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rry/Desktop/Robo_Project/"/>
    </mc:Choice>
  </mc:AlternateContent>
  <xr:revisionPtr revIDLastSave="0" documentId="13_ncr:1_{1381C259-927C-DD45-8447-FAF0C8E58C9E}" xr6:coauthVersionLast="43" xr6:coauthVersionMax="43" xr10:uidLastSave="{00000000-0000-0000-0000-000000000000}"/>
  <bookViews>
    <workbookView xWindow="0" yWindow="460" windowWidth="33600" windowHeight="18980" xr2:uid="{ED268A03-6EDA-D844-BF6A-8065DF1FE8E6}"/>
  </bookViews>
  <sheets>
    <sheet name="pair trading" sheetId="1" r:id="rId1"/>
    <sheet name="df_setup" sheetId="2" r:id="rId2"/>
    <sheet name="df_test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797" i="2" l="1"/>
  <c r="D2185" i="2" l="1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E2113" i="2" s="1"/>
  <c r="D2112" i="2"/>
  <c r="D2111" i="2"/>
  <c r="D2110" i="2"/>
  <c r="D2109" i="2"/>
  <c r="D2108" i="2"/>
  <c r="D2107" i="2"/>
  <c r="D2106" i="2"/>
  <c r="E2106" i="2" s="1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E1986" i="2" s="1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E1826" i="2" s="1"/>
  <c r="D1825" i="2"/>
  <c r="D1824" i="2"/>
  <c r="D1823" i="2"/>
  <c r="D1822" i="2"/>
  <c r="D1821" i="2"/>
  <c r="D1820" i="2"/>
  <c r="D1819" i="2"/>
  <c r="D1818" i="2"/>
  <c r="E1818" i="2" s="1"/>
  <c r="D1817" i="2"/>
  <c r="D1816" i="2"/>
  <c r="D1815" i="2"/>
  <c r="D1814" i="2"/>
  <c r="D1813" i="2"/>
  <c r="D1812" i="2"/>
  <c r="D1811" i="2"/>
  <c r="D1810" i="2"/>
  <c r="E1810" i="2" s="1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E1766" i="2" s="1"/>
  <c r="D1765" i="2"/>
  <c r="D1764" i="2"/>
  <c r="D1763" i="2"/>
  <c r="D1762" i="2"/>
  <c r="D1761" i="2"/>
  <c r="D1760" i="2"/>
  <c r="D1759" i="2"/>
  <c r="D1758" i="2"/>
  <c r="D1757" i="2"/>
  <c r="D1756" i="2"/>
  <c r="D1755" i="2"/>
  <c r="E1756" i="2" s="1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E1735" i="2" s="1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E1715" i="2" s="1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E1671" i="2" s="1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E1598" i="2" s="1"/>
  <c r="D1596" i="2"/>
  <c r="D1595" i="2"/>
  <c r="D1594" i="2"/>
  <c r="D1593" i="2"/>
  <c r="D1592" i="2"/>
  <c r="D1591" i="2"/>
  <c r="E1592" i="2" s="1"/>
  <c r="D1590" i="2"/>
  <c r="D1589" i="2"/>
  <c r="E1590" i="2" s="1"/>
  <c r="D1588" i="2"/>
  <c r="D1587" i="2"/>
  <c r="E1588" i="2" s="1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E1517" i="2" s="1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E1489" i="2" s="1"/>
  <c r="D1487" i="2"/>
  <c r="D1486" i="2"/>
  <c r="D1485" i="2"/>
  <c r="D1484" i="2"/>
  <c r="D1483" i="2"/>
  <c r="E1484" i="2" s="1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E1471" i="2" s="1"/>
  <c r="D1470" i="2"/>
  <c r="D1469" i="2"/>
  <c r="E1470" i="2" s="1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E1440" i="2" s="1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E1428" i="2" s="1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E1413" i="2" s="1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E1400" i="2" s="1"/>
  <c r="D1398" i="2"/>
  <c r="D1397" i="2"/>
  <c r="D1396" i="2"/>
  <c r="D1395" i="2"/>
  <c r="D1394" i="2"/>
  <c r="D1393" i="2"/>
  <c r="D1392" i="2"/>
  <c r="D1391" i="2"/>
  <c r="D1390" i="2"/>
  <c r="D1389" i="2"/>
  <c r="D1388" i="2"/>
  <c r="E1389" i="2" s="1"/>
  <c r="D1387" i="2"/>
  <c r="D1386" i="2"/>
  <c r="D1385" i="2"/>
  <c r="D1384" i="2"/>
  <c r="D1383" i="2"/>
  <c r="E1383" i="2" s="1"/>
  <c r="D1382" i="2"/>
  <c r="D1381" i="2"/>
  <c r="D1380" i="2"/>
  <c r="D1379" i="2"/>
  <c r="D1378" i="2"/>
  <c r="D1377" i="2"/>
  <c r="D1376" i="2"/>
  <c r="E1377" i="2" s="1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E1350" i="2" s="1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E1334" i="2" s="1"/>
  <c r="D1332" i="2"/>
  <c r="D1331" i="2"/>
  <c r="D1330" i="2"/>
  <c r="E1331" i="2" s="1"/>
  <c r="D1329" i="2"/>
  <c r="D1328" i="2"/>
  <c r="D1327" i="2"/>
  <c r="D1326" i="2"/>
  <c r="E1327" i="2" s="1"/>
  <c r="D1325" i="2"/>
  <c r="D1324" i="2"/>
  <c r="D1323" i="2"/>
  <c r="D1322" i="2"/>
  <c r="D1321" i="2"/>
  <c r="D1320" i="2"/>
  <c r="E1320" i="2" s="1"/>
  <c r="D1319" i="2"/>
  <c r="D1318" i="2"/>
  <c r="D1317" i="2"/>
  <c r="D1316" i="2"/>
  <c r="D1315" i="2"/>
  <c r="D1314" i="2"/>
  <c r="D1313" i="2"/>
  <c r="D1312" i="2"/>
  <c r="D1311" i="2"/>
  <c r="D1310" i="2"/>
  <c r="E1311" i="2" s="1"/>
  <c r="D1309" i="2"/>
  <c r="D1308" i="2"/>
  <c r="D1307" i="2"/>
  <c r="D1306" i="2"/>
  <c r="D1305" i="2"/>
  <c r="D1304" i="2"/>
  <c r="D1303" i="2"/>
  <c r="D1302" i="2"/>
  <c r="E1303" i="2" s="1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E1288" i="2" s="1"/>
  <c r="D1287" i="2"/>
  <c r="D1286" i="2"/>
  <c r="D1285" i="2"/>
  <c r="D1284" i="2"/>
  <c r="D1283" i="2"/>
  <c r="D1282" i="2"/>
  <c r="D1281" i="2"/>
  <c r="E1280" i="2"/>
  <c r="D1280" i="2"/>
  <c r="D1279" i="2"/>
  <c r="D1278" i="2"/>
  <c r="E1279" i="2" s="1"/>
  <c r="D1277" i="2"/>
  <c r="D1276" i="2"/>
  <c r="D1275" i="2"/>
  <c r="E1276" i="2" s="1"/>
  <c r="D1274" i="2"/>
  <c r="D1273" i="2"/>
  <c r="D1272" i="2"/>
  <c r="D1271" i="2"/>
  <c r="D1270" i="2"/>
  <c r="E1271" i="2" s="1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E1256" i="2" s="1"/>
  <c r="D1255" i="2"/>
  <c r="D1254" i="2"/>
  <c r="D1253" i="2"/>
  <c r="D1252" i="2"/>
  <c r="D1251" i="2"/>
  <c r="D1250" i="2"/>
  <c r="D1249" i="2"/>
  <c r="D1248" i="2"/>
  <c r="E1248" i="2" s="1"/>
  <c r="D1247" i="2"/>
  <c r="D1246" i="2"/>
  <c r="D1245" i="2"/>
  <c r="D1244" i="2"/>
  <c r="D1243" i="2"/>
  <c r="D1242" i="2"/>
  <c r="D1241" i="2"/>
  <c r="E1242" i="2" s="1"/>
  <c r="D1240" i="2"/>
  <c r="D1239" i="2"/>
  <c r="D1238" i="2"/>
  <c r="D1237" i="2"/>
  <c r="E1238" i="2" s="1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E1224" i="2" s="1"/>
  <c r="D1223" i="2"/>
  <c r="D1222" i="2"/>
  <c r="D1221" i="2"/>
  <c r="E1222" i="2" s="1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E1210" i="2" s="1"/>
  <c r="D1208" i="2"/>
  <c r="D1207" i="2"/>
  <c r="D1206" i="2"/>
  <c r="E1207" i="2" s="1"/>
  <c r="D1205" i="2"/>
  <c r="E1206" i="2" s="1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E1191" i="2" s="1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E1160" i="2" s="1"/>
  <c r="D1159" i="2"/>
  <c r="D1158" i="2"/>
  <c r="E1159" i="2" s="1"/>
  <c r="D1157" i="2"/>
  <c r="E1158" i="2" s="1"/>
  <c r="D1156" i="2"/>
  <c r="D1155" i="2"/>
  <c r="D1154" i="2"/>
  <c r="D1153" i="2"/>
  <c r="D1152" i="2"/>
  <c r="E1152" i="2" s="1"/>
  <c r="D1151" i="2"/>
  <c r="D1150" i="2"/>
  <c r="D1149" i="2"/>
  <c r="D1148" i="2"/>
  <c r="D1147" i="2"/>
  <c r="D1146" i="2"/>
  <c r="D1145" i="2"/>
  <c r="D1144" i="2"/>
  <c r="D1143" i="2"/>
  <c r="D1142" i="2"/>
  <c r="E1143" i="2" s="1"/>
  <c r="D1141" i="2"/>
  <c r="E1142" i="2" s="1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E1128" i="2" s="1"/>
  <c r="D1127" i="2"/>
  <c r="D1126" i="2"/>
  <c r="D1125" i="2"/>
  <c r="D1124" i="2"/>
  <c r="D1123" i="2"/>
  <c r="E1124" i="2" s="1"/>
  <c r="D1122" i="2"/>
  <c r="D1121" i="2"/>
  <c r="D1120" i="2"/>
  <c r="D1119" i="2"/>
  <c r="D1118" i="2"/>
  <c r="D1117" i="2"/>
  <c r="D1116" i="2"/>
  <c r="D1115" i="2"/>
  <c r="D1114" i="2"/>
  <c r="D1113" i="2"/>
  <c r="D1112" i="2"/>
  <c r="E1112" i="2" s="1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E1081" i="2" s="1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E1052" i="2" s="1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E1026" i="2" s="1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E1011" i="2" s="1"/>
  <c r="D1010" i="2"/>
  <c r="D1009" i="2"/>
  <c r="D1008" i="2"/>
  <c r="D1007" i="2"/>
  <c r="D1006" i="2"/>
  <c r="D1005" i="2"/>
  <c r="D1004" i="2"/>
  <c r="D1003" i="2"/>
  <c r="E1003" i="2" s="1"/>
  <c r="D1002" i="2"/>
  <c r="D1001" i="2"/>
  <c r="D1000" i="2"/>
  <c r="D999" i="2"/>
  <c r="D998" i="2"/>
  <c r="D997" i="2"/>
  <c r="D996" i="2"/>
  <c r="D995" i="2"/>
  <c r="D994" i="2"/>
  <c r="D993" i="2"/>
  <c r="D992" i="2"/>
  <c r="D991" i="2"/>
  <c r="E991" i="2" s="1"/>
  <c r="D990" i="2"/>
  <c r="D989" i="2"/>
  <c r="D988" i="2"/>
  <c r="D987" i="2"/>
  <c r="D986" i="2"/>
  <c r="D985" i="2"/>
  <c r="E986" i="2" s="1"/>
  <c r="D984" i="2"/>
  <c r="D983" i="2"/>
  <c r="D982" i="2"/>
  <c r="D981" i="2"/>
  <c r="D980" i="2"/>
  <c r="D979" i="2"/>
  <c r="D978" i="2"/>
  <c r="D977" i="2"/>
  <c r="E978" i="2" s="1"/>
  <c r="D976" i="2"/>
  <c r="D975" i="2"/>
  <c r="D974" i="2"/>
  <c r="D973" i="2"/>
  <c r="D972" i="2"/>
  <c r="D971" i="2"/>
  <c r="D970" i="2"/>
  <c r="D969" i="2"/>
  <c r="E970" i="2" s="1"/>
  <c r="D968" i="2"/>
  <c r="D967" i="2"/>
  <c r="D966" i="2"/>
  <c r="D965" i="2"/>
  <c r="D964" i="2"/>
  <c r="D963" i="2"/>
  <c r="D962" i="2"/>
  <c r="D961" i="2"/>
  <c r="E962" i="2" s="1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E947" i="2" s="1"/>
  <c r="D946" i="2"/>
  <c r="D945" i="2"/>
  <c r="D944" i="2"/>
  <c r="D943" i="2"/>
  <c r="D942" i="2"/>
  <c r="D941" i="2"/>
  <c r="D940" i="2"/>
  <c r="D939" i="2"/>
  <c r="D938" i="2"/>
  <c r="D937" i="2"/>
  <c r="E938" i="2" s="1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E923" i="2" s="1"/>
  <c r="D922" i="2"/>
  <c r="D921" i="2"/>
  <c r="D920" i="2"/>
  <c r="D919" i="2"/>
  <c r="D918" i="2"/>
  <c r="D917" i="2"/>
  <c r="D916" i="2"/>
  <c r="D915" i="2"/>
  <c r="E915" i="2" s="1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E895" i="2" s="1"/>
  <c r="D894" i="2"/>
  <c r="D893" i="2"/>
  <c r="D892" i="2"/>
  <c r="D891" i="2"/>
  <c r="D890" i="2"/>
  <c r="D889" i="2"/>
  <c r="D888" i="2"/>
  <c r="D887" i="2"/>
  <c r="E887" i="2" s="1"/>
  <c r="D886" i="2"/>
  <c r="D885" i="2"/>
  <c r="D884" i="2"/>
  <c r="D883" i="2"/>
  <c r="D882" i="2"/>
  <c r="D881" i="2"/>
  <c r="D880" i="2"/>
  <c r="D879" i="2"/>
  <c r="D878" i="2"/>
  <c r="E878" i="2" s="1"/>
  <c r="D877" i="2"/>
  <c r="D876" i="2"/>
  <c r="D875" i="2"/>
  <c r="D874" i="2"/>
  <c r="D873" i="2"/>
  <c r="D872" i="2"/>
  <c r="D871" i="2"/>
  <c r="E871" i="2" s="1"/>
  <c r="D870" i="2"/>
  <c r="D869" i="2"/>
  <c r="D868" i="2"/>
  <c r="D867" i="2"/>
  <c r="D866" i="2"/>
  <c r="D865" i="2"/>
  <c r="D864" i="2"/>
  <c r="D863" i="2"/>
  <c r="E863" i="2" s="1"/>
  <c r="D862" i="2"/>
  <c r="D861" i="2"/>
  <c r="D860" i="2"/>
  <c r="D859" i="2"/>
  <c r="D858" i="2"/>
  <c r="D857" i="2"/>
  <c r="D856" i="2"/>
  <c r="D855" i="2"/>
  <c r="E855" i="2" s="1"/>
  <c r="D854" i="2"/>
  <c r="D853" i="2"/>
  <c r="D852" i="2"/>
  <c r="D851" i="2"/>
  <c r="D850" i="2"/>
  <c r="D849" i="2"/>
  <c r="D848" i="2"/>
  <c r="D847" i="2"/>
  <c r="E847" i="2" s="1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E815" i="2" s="1"/>
  <c r="D814" i="2"/>
  <c r="D813" i="2"/>
  <c r="D812" i="2"/>
  <c r="D811" i="2"/>
  <c r="D810" i="2"/>
  <c r="D809" i="2"/>
  <c r="E809" i="2" s="1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E783" i="2" s="1"/>
  <c r="D782" i="2"/>
  <c r="D781" i="2"/>
  <c r="D780" i="2"/>
  <c r="D779" i="2"/>
  <c r="D778" i="2"/>
  <c r="D777" i="2"/>
  <c r="E777" i="2" s="1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E759" i="2" s="1"/>
  <c r="D758" i="2"/>
  <c r="D757" i="2"/>
  <c r="D756" i="2"/>
  <c r="D755" i="2"/>
  <c r="D754" i="2"/>
  <c r="D753" i="2"/>
  <c r="D752" i="2"/>
  <c r="E751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E720" i="2" s="1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E704" i="2" s="1"/>
  <c r="D703" i="2"/>
  <c r="D702" i="2"/>
  <c r="D701" i="2"/>
  <c r="D700" i="2"/>
  <c r="D699" i="2"/>
  <c r="D698" i="2"/>
  <c r="D697" i="2"/>
  <c r="D696" i="2"/>
  <c r="E696" i="2" s="1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E682" i="2" s="1"/>
  <c r="D681" i="2"/>
  <c r="D680" i="2"/>
  <c r="D679" i="2"/>
  <c r="D678" i="2"/>
  <c r="D677" i="2"/>
  <c r="D676" i="2"/>
  <c r="D675" i="2"/>
  <c r="D674" i="2"/>
  <c r="E674" i="2" s="1"/>
  <c r="D673" i="2"/>
  <c r="D672" i="2"/>
  <c r="D671" i="2"/>
  <c r="D670" i="2"/>
  <c r="D669" i="2"/>
  <c r="D668" i="2"/>
  <c r="D667" i="2"/>
  <c r="D666" i="2"/>
  <c r="D665" i="2"/>
  <c r="D664" i="2"/>
  <c r="E664" i="2" s="1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E643" i="2" s="1"/>
  <c r="D642" i="2"/>
  <c r="D641" i="2"/>
  <c r="D640" i="2"/>
  <c r="E640" i="2" s="1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E627" i="2" s="1"/>
  <c r="D626" i="2"/>
  <c r="D625" i="2"/>
  <c r="D624" i="2"/>
  <c r="D623" i="2"/>
  <c r="D622" i="2"/>
  <c r="D621" i="2"/>
  <c r="D620" i="2"/>
  <c r="D619" i="2"/>
  <c r="E619" i="2" s="1"/>
  <c r="D618" i="2"/>
  <c r="D617" i="2"/>
  <c r="D616" i="2"/>
  <c r="D615" i="2"/>
  <c r="D614" i="2"/>
  <c r="D613" i="2"/>
  <c r="D612" i="2"/>
  <c r="D611" i="2"/>
  <c r="E611" i="2" s="1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E595" i="2" s="1"/>
  <c r="D594" i="2"/>
  <c r="D593" i="2"/>
  <c r="D592" i="2"/>
  <c r="D591" i="2"/>
  <c r="D590" i="2"/>
  <c r="D589" i="2"/>
  <c r="D588" i="2"/>
  <c r="D587" i="2"/>
  <c r="E587" i="2" s="1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E554" i="2" s="1"/>
  <c r="D553" i="2"/>
  <c r="D552" i="2"/>
  <c r="D551" i="2"/>
  <c r="D550" i="2"/>
  <c r="D549" i="2"/>
  <c r="D548" i="2"/>
  <c r="D547" i="2"/>
  <c r="D546" i="2"/>
  <c r="D545" i="2"/>
  <c r="D544" i="2"/>
  <c r="E544" i="2" s="1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E512" i="2" s="1"/>
  <c r="D511" i="2"/>
  <c r="D510" i="2"/>
  <c r="D509" i="2"/>
  <c r="D508" i="2"/>
  <c r="D507" i="2"/>
  <c r="D506" i="2"/>
  <c r="D505" i="2"/>
  <c r="D504" i="2"/>
  <c r="D503" i="2"/>
  <c r="D502" i="2"/>
  <c r="D501" i="2"/>
  <c r="D500" i="2"/>
  <c r="E500" i="2" s="1"/>
  <c r="D499" i="2"/>
  <c r="D498" i="2"/>
  <c r="D497" i="2"/>
  <c r="D496" i="2"/>
  <c r="D495" i="2"/>
  <c r="D494" i="2"/>
  <c r="D493" i="2"/>
  <c r="D492" i="2"/>
  <c r="E492" i="2" s="1"/>
  <c r="D491" i="2"/>
  <c r="D490" i="2"/>
  <c r="D489" i="2"/>
  <c r="D488" i="2"/>
  <c r="D487" i="2"/>
  <c r="D486" i="2"/>
  <c r="D485" i="2"/>
  <c r="D484" i="2"/>
  <c r="D483" i="2"/>
  <c r="D482" i="2"/>
  <c r="E483" i="2" s="1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E468" i="2" s="1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E452" i="2" s="1"/>
  <c r="D451" i="2"/>
  <c r="D450" i="2"/>
  <c r="D449" i="2"/>
  <c r="D448" i="2"/>
  <c r="D447" i="2"/>
  <c r="D446" i="2"/>
  <c r="D445" i="2"/>
  <c r="D444" i="2"/>
  <c r="E444" i="2" s="1"/>
  <c r="D443" i="2"/>
  <c r="D442" i="2"/>
  <c r="D441" i="2"/>
  <c r="D440" i="2"/>
  <c r="D439" i="2"/>
  <c r="D438" i="2"/>
  <c r="D437" i="2"/>
  <c r="D436" i="2"/>
  <c r="E436" i="2" s="1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E412" i="2" s="1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E385" i="2" s="1"/>
  <c r="D384" i="2"/>
  <c r="D383" i="2"/>
  <c r="D382" i="2"/>
  <c r="D381" i="2"/>
  <c r="D380" i="2"/>
  <c r="D379" i="2"/>
  <c r="D378" i="2"/>
  <c r="D377" i="2"/>
  <c r="D376" i="2"/>
  <c r="D375" i="2"/>
  <c r="E376" i="2" s="1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E361" i="2" s="1"/>
  <c r="D360" i="2"/>
  <c r="D359" i="2"/>
  <c r="D358" i="2"/>
  <c r="D357" i="2"/>
  <c r="D356" i="2"/>
  <c r="D355" i="2"/>
  <c r="D354" i="2"/>
  <c r="D353" i="2"/>
  <c r="D352" i="2"/>
  <c r="D351" i="2"/>
  <c r="E352" i="2" s="1"/>
  <c r="D350" i="2"/>
  <c r="D349" i="2"/>
  <c r="D348" i="2"/>
  <c r="D347" i="2"/>
  <c r="D346" i="2"/>
  <c r="D345" i="2"/>
  <c r="D344" i="2"/>
  <c r="D343" i="2"/>
  <c r="E344" i="2" s="1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E321" i="2" s="1"/>
  <c r="D320" i="2"/>
  <c r="D319" i="2"/>
  <c r="E320" i="2" s="1"/>
  <c r="D318" i="2"/>
  <c r="D317" i="2"/>
  <c r="D316" i="2"/>
  <c r="D315" i="2"/>
  <c r="D314" i="2"/>
  <c r="D313" i="2"/>
  <c r="D312" i="2"/>
  <c r="D311" i="2"/>
  <c r="E312" i="2" s="1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E288" i="2" s="1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E196" i="2" s="1"/>
  <c r="D195" i="2"/>
  <c r="D194" i="2"/>
  <c r="D193" i="2"/>
  <c r="D192" i="2"/>
  <c r="D191" i="2"/>
  <c r="D190" i="2"/>
  <c r="D189" i="2"/>
  <c r="D188" i="2"/>
  <c r="E188" i="2" s="1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E164" i="2" s="1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E135" i="2" s="1"/>
  <c r="D134" i="2"/>
  <c r="D133" i="2"/>
  <c r="E134" i="2" s="1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E113" i="2" s="1"/>
  <c r="D112" i="2"/>
  <c r="D111" i="2"/>
  <c r="D110" i="2"/>
  <c r="D109" i="2"/>
  <c r="D108" i="2"/>
  <c r="D107" i="2"/>
  <c r="D106" i="2"/>
  <c r="D105" i="2"/>
  <c r="E105" i="2" s="1"/>
  <c r="D104" i="2"/>
  <c r="D103" i="2"/>
  <c r="D102" i="2"/>
  <c r="D101" i="2"/>
  <c r="E102" i="2" s="1"/>
  <c r="D100" i="2"/>
  <c r="D99" i="2"/>
  <c r="D98" i="2"/>
  <c r="D97" i="2"/>
  <c r="E97" i="2" s="1"/>
  <c r="D96" i="2"/>
  <c r="D95" i="2"/>
  <c r="D94" i="2"/>
  <c r="D93" i="2"/>
  <c r="D92" i="2"/>
  <c r="D91" i="2"/>
  <c r="D90" i="2"/>
  <c r="D89" i="2"/>
  <c r="E89" i="2" s="1"/>
  <c r="D88" i="2"/>
  <c r="D87" i="2"/>
  <c r="D86" i="2"/>
  <c r="D85" i="2"/>
  <c r="D84" i="2"/>
  <c r="D83" i="2"/>
  <c r="D82" i="2"/>
  <c r="D81" i="2"/>
  <c r="E81" i="2" s="1"/>
  <c r="D80" i="2"/>
  <c r="D79" i="2"/>
  <c r="D78" i="2"/>
  <c r="D77" i="2"/>
  <c r="E78" i="2" s="1"/>
  <c r="D76" i="2"/>
  <c r="D75" i="2"/>
  <c r="D74" i="2"/>
  <c r="D73" i="2"/>
  <c r="E73" i="2" s="1"/>
  <c r="D72" i="2"/>
  <c r="D71" i="2"/>
  <c r="D70" i="2"/>
  <c r="D69" i="2"/>
  <c r="D68" i="2"/>
  <c r="D67" i="2"/>
  <c r="D66" i="2"/>
  <c r="E67" i="2" s="1"/>
  <c r="D65" i="2"/>
  <c r="E65" i="2" s="1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E35" i="2" s="1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E3" i="2" s="1"/>
  <c r="E125" i="2" l="1"/>
  <c r="E165" i="2"/>
  <c r="E245" i="2"/>
  <c r="E261" i="2"/>
  <c r="E317" i="2"/>
  <c r="E333" i="2"/>
  <c r="E341" i="2"/>
  <c r="E948" i="2"/>
  <c r="E980" i="2"/>
  <c r="E1028" i="2"/>
  <c r="E1068" i="2"/>
  <c r="E1084" i="2"/>
  <c r="E1092" i="2"/>
  <c r="E1164" i="2"/>
  <c r="E1172" i="2"/>
  <c r="E1180" i="2"/>
  <c r="E1196" i="2"/>
  <c r="E1204" i="2"/>
  <c r="E1244" i="2"/>
  <c r="E1379" i="2"/>
  <c r="E1491" i="2"/>
  <c r="E1507" i="2"/>
  <c r="E149" i="2"/>
  <c r="E269" i="2"/>
  <c r="E6" i="2"/>
  <c r="E14" i="2"/>
  <c r="E46" i="2"/>
  <c r="E62" i="2"/>
  <c r="E190" i="2"/>
  <c r="E198" i="2"/>
  <c r="E238" i="2"/>
  <c r="E670" i="2"/>
  <c r="E702" i="2"/>
  <c r="E718" i="2"/>
  <c r="E726" i="2"/>
  <c r="E1045" i="2"/>
  <c r="E1332" i="2"/>
  <c r="E109" i="2"/>
  <c r="E173" i="2"/>
  <c r="E301" i="2"/>
  <c r="E183" i="2"/>
  <c r="E910" i="2"/>
  <c r="E1318" i="2"/>
  <c r="E1965" i="2"/>
  <c r="E2093" i="2"/>
  <c r="E69" i="2"/>
  <c r="E189" i="2"/>
  <c r="E277" i="2"/>
  <c r="E576" i="2"/>
  <c r="E903" i="2"/>
  <c r="E1942" i="2"/>
  <c r="E1950" i="2"/>
  <c r="E117" i="2"/>
  <c r="E181" i="2"/>
  <c r="E309" i="2"/>
  <c r="E121" i="2"/>
  <c r="E129" i="2"/>
  <c r="E145" i="2"/>
  <c r="E233" i="2"/>
  <c r="E1976" i="2"/>
  <c r="E93" i="2"/>
  <c r="E157" i="2"/>
  <c r="E253" i="2"/>
  <c r="E499" i="2"/>
  <c r="E85" i="2"/>
  <c r="E300" i="2"/>
  <c r="E308" i="2"/>
  <c r="E316" i="2"/>
  <c r="E459" i="2"/>
  <c r="E507" i="2"/>
  <c r="E651" i="2"/>
  <c r="E979" i="2"/>
  <c r="E1027" i="2"/>
  <c r="E1163" i="2"/>
  <c r="E1171" i="2"/>
  <c r="E1187" i="2"/>
  <c r="E1195" i="2"/>
  <c r="E1203" i="2"/>
  <c r="E1251" i="2"/>
  <c r="E1314" i="2"/>
  <c r="E1322" i="2"/>
  <c r="E1330" i="2"/>
  <c r="E1402" i="2"/>
  <c r="E1410" i="2"/>
  <c r="E1602" i="2"/>
  <c r="E1618" i="2"/>
  <c r="E451" i="2"/>
  <c r="E505" i="2"/>
  <c r="E752" i="2"/>
  <c r="E904" i="2"/>
  <c r="E1007" i="2"/>
  <c r="E1023" i="2"/>
  <c r="E1078" i="2"/>
  <c r="E1340" i="2"/>
  <c r="E1364" i="2"/>
  <c r="E1468" i="2"/>
  <c r="E1731" i="2"/>
  <c r="E1747" i="2"/>
  <c r="E1931" i="2"/>
  <c r="E547" i="2"/>
  <c r="E1104" i="2"/>
  <c r="E1232" i="2"/>
  <c r="E1382" i="2"/>
  <c r="E1445" i="2"/>
  <c r="E1541" i="2"/>
  <c r="E1565" i="2"/>
  <c r="E1638" i="2"/>
  <c r="E1646" i="2"/>
  <c r="E1692" i="2"/>
  <c r="E1708" i="2"/>
  <c r="E1892" i="2"/>
  <c r="E1917" i="2"/>
  <c r="E1924" i="2"/>
  <c r="E1949" i="2"/>
  <c r="E659" i="2"/>
  <c r="E1265" i="2"/>
  <c r="E1312" i="2"/>
  <c r="E1631" i="2"/>
  <c r="E1639" i="2"/>
  <c r="E1647" i="2"/>
  <c r="E1655" i="2"/>
  <c r="E349" i="2"/>
  <c r="E381" i="2"/>
  <c r="E1089" i="2"/>
  <c r="E1097" i="2"/>
  <c r="E246" i="2"/>
  <c r="E908" i="2"/>
  <c r="E1066" i="2"/>
  <c r="E1336" i="2"/>
  <c r="E1344" i="2"/>
  <c r="E1408" i="2"/>
  <c r="E1456" i="2"/>
  <c r="E1472" i="2"/>
  <c r="E1496" i="2"/>
  <c r="E1512" i="2"/>
  <c r="E1528" i="2"/>
  <c r="E1536" i="2"/>
  <c r="E1600" i="2"/>
  <c r="E1656" i="2"/>
  <c r="E1664" i="2"/>
  <c r="E1703" i="2"/>
  <c r="E1799" i="2"/>
  <c r="E1871" i="2"/>
  <c r="E1879" i="2"/>
  <c r="E1887" i="2"/>
  <c r="E1903" i="2"/>
  <c r="E1911" i="2"/>
  <c r="E1919" i="2"/>
  <c r="E1935" i="2"/>
  <c r="E2119" i="2"/>
  <c r="E2127" i="2"/>
  <c r="E2135" i="2"/>
  <c r="E1132" i="2"/>
  <c r="E1457" i="2"/>
  <c r="E1625" i="2"/>
  <c r="E1633" i="2"/>
  <c r="E1672" i="2"/>
  <c r="E1840" i="2"/>
  <c r="E1848" i="2"/>
  <c r="E1856" i="2"/>
  <c r="E1864" i="2"/>
  <c r="E1960" i="2"/>
  <c r="E208" i="2"/>
  <c r="E225" i="2"/>
  <c r="E297" i="2"/>
  <c r="E329" i="2"/>
  <c r="E511" i="2"/>
  <c r="E519" i="2"/>
  <c r="E535" i="2"/>
  <c r="E543" i="2"/>
  <c r="E551" i="2"/>
  <c r="E575" i="2"/>
  <c r="E583" i="2"/>
  <c r="E631" i="2"/>
  <c r="E639" i="2"/>
  <c r="E655" i="2"/>
  <c r="E663" i="2"/>
  <c r="E687" i="2"/>
  <c r="E695" i="2"/>
  <c r="E703" i="2"/>
  <c r="E719" i="2"/>
  <c r="E727" i="2"/>
  <c r="E743" i="2"/>
  <c r="E758" i="2"/>
  <c r="E1037" i="2"/>
  <c r="E1308" i="2"/>
  <c r="E1316" i="2"/>
  <c r="E1587" i="2"/>
  <c r="E1753" i="2"/>
  <c r="E1937" i="2"/>
  <c r="E2001" i="2"/>
  <c r="E178" i="2"/>
  <c r="E226" i="2"/>
  <c r="E265" i="2"/>
  <c r="E313" i="2"/>
  <c r="E431" i="2"/>
  <c r="E1212" i="2"/>
  <c r="E1236" i="2"/>
  <c r="E1384" i="2"/>
  <c r="E1500" i="2"/>
  <c r="E1524" i="2"/>
  <c r="E1547" i="2"/>
  <c r="E1649" i="2"/>
  <c r="E1696" i="2"/>
  <c r="E1704" i="2"/>
  <c r="E1767" i="2"/>
  <c r="E1814" i="2"/>
  <c r="E2019" i="2"/>
  <c r="E257" i="2"/>
  <c r="E399" i="2"/>
  <c r="E447" i="2"/>
  <c r="E604" i="2"/>
  <c r="E683" i="2"/>
  <c r="E747" i="2"/>
  <c r="E858" i="2"/>
  <c r="E147" i="2"/>
  <c r="E234" i="2"/>
  <c r="E392" i="2"/>
  <c r="E400" i="2"/>
  <c r="E503" i="2"/>
  <c r="E708" i="2"/>
  <c r="E716" i="2"/>
  <c r="E732" i="2"/>
  <c r="E740" i="2"/>
  <c r="E771" i="2"/>
  <c r="E779" i="2"/>
  <c r="E795" i="2"/>
  <c r="E827" i="2"/>
  <c r="E835" i="2"/>
  <c r="E851" i="2"/>
  <c r="E891" i="2"/>
  <c r="E899" i="2"/>
  <c r="E1049" i="2"/>
  <c r="E1056" i="2"/>
  <c r="E1064" i="2"/>
  <c r="E1080" i="2"/>
  <c r="E1252" i="2"/>
  <c r="E1268" i="2"/>
  <c r="E1361" i="2"/>
  <c r="E1485" i="2"/>
  <c r="E1494" i="2"/>
  <c r="E1501" i="2"/>
  <c r="E1526" i="2"/>
  <c r="E1534" i="2"/>
  <c r="E1540" i="2"/>
  <c r="E1548" i="2"/>
  <c r="E1572" i="2"/>
  <c r="E1651" i="2"/>
  <c r="E1689" i="2"/>
  <c r="E1736" i="2"/>
  <c r="E1784" i="2"/>
  <c r="E1815" i="2"/>
  <c r="E1980" i="2"/>
  <c r="E1989" i="2"/>
  <c r="E2052" i="2"/>
  <c r="E2116" i="2"/>
  <c r="E2148" i="2"/>
  <c r="E2180" i="2"/>
  <c r="E50" i="2"/>
  <c r="E146" i="2"/>
  <c r="E407" i="2"/>
  <c r="E455" i="2"/>
  <c r="E580" i="2"/>
  <c r="E620" i="2"/>
  <c r="E834" i="2"/>
  <c r="E337" i="2"/>
  <c r="E393" i="2"/>
  <c r="E473" i="2"/>
  <c r="E567" i="2"/>
  <c r="E591" i="2"/>
  <c r="E796" i="2"/>
  <c r="E804" i="2"/>
  <c r="E828" i="2"/>
  <c r="E876" i="2"/>
  <c r="E884" i="2"/>
  <c r="E955" i="2"/>
  <c r="E1176" i="2"/>
  <c r="E1254" i="2"/>
  <c r="E1348" i="2"/>
  <c r="E1354" i="2"/>
  <c r="E1800" i="2"/>
  <c r="E153" i="2"/>
  <c r="E201" i="2"/>
  <c r="E240" i="2"/>
  <c r="E115" i="2"/>
  <c r="E241" i="2"/>
  <c r="E305" i="2"/>
  <c r="E415" i="2"/>
  <c r="E612" i="2"/>
  <c r="E467" i="2"/>
  <c r="E1105" i="2"/>
  <c r="E1146" i="2"/>
  <c r="E1192" i="2"/>
  <c r="E1286" i="2"/>
  <c r="E1356" i="2"/>
  <c r="E1479" i="2"/>
  <c r="E1511" i="2"/>
  <c r="E1591" i="2"/>
  <c r="E1599" i="2"/>
  <c r="E1605" i="2"/>
  <c r="E1614" i="2"/>
  <c r="E1622" i="2"/>
  <c r="E1730" i="2"/>
  <c r="E1762" i="2"/>
  <c r="E1779" i="2"/>
  <c r="E1896" i="2"/>
  <c r="E1904" i="2"/>
  <c r="E2046" i="2"/>
  <c r="E185" i="2"/>
  <c r="E249" i="2"/>
  <c r="E463" i="2"/>
  <c r="E588" i="2"/>
  <c r="E762" i="2"/>
  <c r="E826" i="2"/>
  <c r="E1024" i="2"/>
  <c r="E166" i="2"/>
  <c r="E237" i="2"/>
  <c r="E332" i="2"/>
  <c r="E340" i="2"/>
  <c r="E348" i="2"/>
  <c r="E364" i="2"/>
  <c r="E372" i="2"/>
  <c r="E475" i="2"/>
  <c r="E537" i="2"/>
  <c r="E671" i="2"/>
  <c r="E950" i="2"/>
  <c r="E958" i="2"/>
  <c r="E982" i="2"/>
  <c r="E990" i="2"/>
  <c r="E1139" i="2"/>
  <c r="E1178" i="2"/>
  <c r="E1194" i="2"/>
  <c r="E1865" i="2"/>
  <c r="E2143" i="2"/>
  <c r="E58" i="2"/>
  <c r="E193" i="2"/>
  <c r="E264" i="2"/>
  <c r="E17" i="2"/>
  <c r="E49" i="2"/>
  <c r="E373" i="2"/>
  <c r="E1357" i="2"/>
  <c r="E1373" i="2"/>
  <c r="E1443" i="2"/>
  <c r="E1451" i="2"/>
  <c r="E1473" i="2"/>
  <c r="E1560" i="2"/>
  <c r="E1576" i="2"/>
  <c r="E1716" i="2"/>
  <c r="E1724" i="2"/>
  <c r="E1772" i="2"/>
  <c r="E1780" i="2"/>
  <c r="E1811" i="2"/>
  <c r="E1827" i="2"/>
  <c r="E1915" i="2"/>
  <c r="E1945" i="2"/>
  <c r="E1953" i="2"/>
  <c r="E1992" i="2"/>
  <c r="E2080" i="2"/>
  <c r="E2112" i="2"/>
  <c r="E523" i="2"/>
  <c r="E579" i="2"/>
  <c r="E603" i="2"/>
  <c r="E697" i="2"/>
  <c r="E713" i="2"/>
  <c r="E745" i="2"/>
  <c r="E816" i="2"/>
  <c r="E840" i="2"/>
  <c r="E919" i="2"/>
  <c r="E983" i="2"/>
  <c r="E1062" i="2"/>
  <c r="E1069" i="2"/>
  <c r="E1085" i="2"/>
  <c r="E1094" i="2"/>
  <c r="E1108" i="2"/>
  <c r="E1116" i="2"/>
  <c r="E1140" i="2"/>
  <c r="E1227" i="2"/>
  <c r="E1235" i="2"/>
  <c r="E1258" i="2"/>
  <c r="E1438" i="2"/>
  <c r="E1444" i="2"/>
  <c r="E1570" i="2"/>
  <c r="E1938" i="2"/>
  <c r="E1961" i="2"/>
  <c r="E852" i="2"/>
  <c r="E1300" i="2"/>
  <c r="E1683" i="2"/>
  <c r="E43" i="2"/>
  <c r="E90" i="2"/>
  <c r="E36" i="2"/>
  <c r="E5" i="2"/>
  <c r="E21" i="2"/>
  <c r="E37" i="2"/>
  <c r="E53" i="2"/>
  <c r="E68" i="2"/>
  <c r="E92" i="2"/>
  <c r="E325" i="2"/>
  <c r="E569" i="2"/>
  <c r="E1381" i="2"/>
  <c r="E1380" i="2"/>
  <c r="E1480" i="2"/>
  <c r="E161" i="2"/>
  <c r="E599" i="2"/>
  <c r="E515" i="2"/>
  <c r="E1832" i="2"/>
  <c r="E1831" i="2"/>
  <c r="E19" i="2"/>
  <c r="E176" i="2"/>
  <c r="E177" i="2"/>
  <c r="E60" i="2"/>
  <c r="E169" i="2"/>
  <c r="E61" i="2"/>
  <c r="E86" i="2"/>
  <c r="E133" i="2"/>
  <c r="E531" i="2"/>
  <c r="E539" i="2"/>
  <c r="E555" i="2"/>
  <c r="E563" i="2"/>
  <c r="E935" i="2"/>
  <c r="E74" i="2"/>
  <c r="E118" i="2"/>
  <c r="E56" i="2"/>
  <c r="E273" i="2"/>
  <c r="E281" i="2"/>
  <c r="E289" i="2"/>
  <c r="E524" i="2"/>
  <c r="E28" i="2"/>
  <c r="E23" i="2"/>
  <c r="E55" i="2"/>
  <c r="E110" i="2"/>
  <c r="E79" i="2"/>
  <c r="E41" i="2"/>
  <c r="E57" i="2"/>
  <c r="E182" i="2"/>
  <c r="E197" i="2"/>
  <c r="E205" i="2"/>
  <c r="E213" i="2"/>
  <c r="E221" i="2"/>
  <c r="E456" i="2"/>
  <c r="E471" i="2"/>
  <c r="E479" i="2"/>
  <c r="E636" i="2"/>
  <c r="E644" i="2"/>
  <c r="E675" i="2"/>
  <c r="E1345" i="2"/>
  <c r="E585" i="2"/>
  <c r="E592" i="2"/>
  <c r="E607" i="2"/>
  <c r="E676" i="2"/>
  <c r="E691" i="2"/>
  <c r="E706" i="2"/>
  <c r="E714" i="2"/>
  <c r="E730" i="2"/>
  <c r="E738" i="2"/>
  <c r="E746" i="2"/>
  <c r="E767" i="2"/>
  <c r="E775" i="2"/>
  <c r="E790" i="2"/>
  <c r="E859" i="2"/>
  <c r="E882" i="2"/>
  <c r="E890" i="2"/>
  <c r="E927" i="2"/>
  <c r="E1004" i="2"/>
  <c r="E1019" i="2"/>
  <c r="E1086" i="2"/>
  <c r="E1109" i="2"/>
  <c r="E1220" i="2"/>
  <c r="E1292" i="2"/>
  <c r="E1395" i="2"/>
  <c r="E1415" i="2"/>
  <c r="E1423" i="2"/>
  <c r="E1452" i="2"/>
  <c r="E1508" i="2"/>
  <c r="E1551" i="2"/>
  <c r="E1559" i="2"/>
  <c r="E1608" i="2"/>
  <c r="E1698" i="2"/>
  <c r="E1740" i="2"/>
  <c r="E1785" i="2"/>
  <c r="E1854" i="2"/>
  <c r="E1869" i="2"/>
  <c r="E1877" i="2"/>
  <c r="E1954" i="2"/>
  <c r="E1968" i="2"/>
  <c r="E1984" i="2"/>
  <c r="E2007" i="2"/>
  <c r="E2015" i="2"/>
  <c r="E2149" i="2"/>
  <c r="E2157" i="2"/>
  <c r="E103" i="2"/>
  <c r="E141" i="2"/>
  <c r="E206" i="2"/>
  <c r="E214" i="2"/>
  <c r="E229" i="2"/>
  <c r="E365" i="2"/>
  <c r="E427" i="2"/>
  <c r="E435" i="2"/>
  <c r="E443" i="2"/>
  <c r="E487" i="2"/>
  <c r="E556" i="2"/>
  <c r="E571" i="2"/>
  <c r="E600" i="2"/>
  <c r="E623" i="2"/>
  <c r="E638" i="2"/>
  <c r="E646" i="2"/>
  <c r="E684" i="2"/>
  <c r="E715" i="2"/>
  <c r="E731" i="2"/>
  <c r="E739" i="2"/>
  <c r="E760" i="2"/>
  <c r="E791" i="2"/>
  <c r="E807" i="2"/>
  <c r="E822" i="2"/>
  <c r="E838" i="2"/>
  <c r="E846" i="2"/>
  <c r="E883" i="2"/>
  <c r="E951" i="2"/>
  <c r="E959" i="2"/>
  <c r="E967" i="2"/>
  <c r="E1006" i="2"/>
  <c r="E1057" i="2"/>
  <c r="E1072" i="2"/>
  <c r="E1096" i="2"/>
  <c r="E1110" i="2"/>
  <c r="E1184" i="2"/>
  <c r="E1228" i="2"/>
  <c r="E1272" i="2"/>
  <c r="E1352" i="2"/>
  <c r="E1367" i="2"/>
  <c r="E1396" i="2"/>
  <c r="E1416" i="2"/>
  <c r="E1424" i="2"/>
  <c r="E1467" i="2"/>
  <c r="E1531" i="2"/>
  <c r="E1552" i="2"/>
  <c r="E1603" i="2"/>
  <c r="E1632" i="2"/>
  <c r="E1662" i="2"/>
  <c r="E1699" i="2"/>
  <c r="E1721" i="2"/>
  <c r="E1728" i="2"/>
  <c r="E1748" i="2"/>
  <c r="E1786" i="2"/>
  <c r="E1794" i="2"/>
  <c r="E1863" i="2"/>
  <c r="E1918" i="2"/>
  <c r="E1925" i="2"/>
  <c r="E1932" i="2"/>
  <c r="E1940" i="2"/>
  <c r="E1963" i="2"/>
  <c r="E1985" i="2"/>
  <c r="E2000" i="2"/>
  <c r="E2008" i="2"/>
  <c r="E2016" i="2"/>
  <c r="E2055" i="2"/>
  <c r="E2063" i="2"/>
  <c r="E2071" i="2"/>
  <c r="E2079" i="2"/>
  <c r="E170" i="2"/>
  <c r="E200" i="2"/>
  <c r="E268" i="2"/>
  <c r="E360" i="2"/>
  <c r="E420" i="2"/>
  <c r="E480" i="2"/>
  <c r="E564" i="2"/>
  <c r="E724" i="2"/>
  <c r="E784" i="2"/>
  <c r="E831" i="2"/>
  <c r="E930" i="2"/>
  <c r="E936" i="2"/>
  <c r="E1014" i="2"/>
  <c r="E1022" i="2"/>
  <c r="E1036" i="2"/>
  <c r="E1119" i="2"/>
  <c r="E1127" i="2"/>
  <c r="E1148" i="2"/>
  <c r="E1208" i="2"/>
  <c r="E1223" i="2"/>
  <c r="E1259" i="2"/>
  <c r="E1267" i="2"/>
  <c r="E1295" i="2"/>
  <c r="E1302" i="2"/>
  <c r="E1324" i="2"/>
  <c r="E1346" i="2"/>
  <c r="E1360" i="2"/>
  <c r="E1368" i="2"/>
  <c r="E1405" i="2"/>
  <c r="E1411" i="2"/>
  <c r="E1432" i="2"/>
  <c r="E1461" i="2"/>
  <c r="E1495" i="2"/>
  <c r="E1533" i="2"/>
  <c r="E1604" i="2"/>
  <c r="E1611" i="2"/>
  <c r="E1640" i="2"/>
  <c r="E1684" i="2"/>
  <c r="E150" i="2"/>
  <c r="E292" i="2"/>
  <c r="E368" i="2"/>
  <c r="E632" i="2"/>
  <c r="E770" i="2"/>
  <c r="E1957" i="2"/>
  <c r="E1979" i="2"/>
  <c r="E2097" i="2"/>
  <c r="E2184" i="2"/>
  <c r="E98" i="2"/>
  <c r="E122" i="2"/>
  <c r="E151" i="2"/>
  <c r="E158" i="2"/>
  <c r="E194" i="2"/>
  <c r="E209" i="2"/>
  <c r="E217" i="2"/>
  <c r="E232" i="2"/>
  <c r="E285" i="2"/>
  <c r="E345" i="2"/>
  <c r="E520" i="2"/>
  <c r="E596" i="2"/>
  <c r="E633" i="2"/>
  <c r="E763" i="2"/>
  <c r="E794" i="2"/>
  <c r="E802" i="2"/>
  <c r="E810" i="2"/>
  <c r="E916" i="2"/>
  <c r="E931" i="2"/>
  <c r="E939" i="2"/>
  <c r="E992" i="2"/>
  <c r="E1015" i="2"/>
  <c r="E1054" i="2"/>
  <c r="E1090" i="2"/>
  <c r="E1120" i="2"/>
  <c r="E1216" i="2"/>
  <c r="E1260" i="2"/>
  <c r="E1296" i="2"/>
  <c r="E1362" i="2"/>
  <c r="E1412" i="2"/>
  <c r="E1419" i="2"/>
  <c r="E1519" i="2"/>
  <c r="E1612" i="2"/>
  <c r="E1620" i="2"/>
  <c r="E1657" i="2"/>
  <c r="E1744" i="2"/>
  <c r="E1751" i="2"/>
  <c r="E1804" i="2"/>
  <c r="E1812" i="2"/>
  <c r="E1820" i="2"/>
  <c r="E1842" i="2"/>
  <c r="E1850" i="2"/>
  <c r="E1858" i="2"/>
  <c r="E1881" i="2"/>
  <c r="E1905" i="2"/>
  <c r="E137" i="2"/>
  <c r="E202" i="2"/>
  <c r="E293" i="2"/>
  <c r="E324" i="2"/>
  <c r="E369" i="2"/>
  <c r="E377" i="2"/>
  <c r="E491" i="2"/>
  <c r="E635" i="2"/>
  <c r="E642" i="2"/>
  <c r="E764" i="2"/>
  <c r="E803" i="2"/>
  <c r="E918" i="2"/>
  <c r="E964" i="2"/>
  <c r="E971" i="2"/>
  <c r="E994" i="2"/>
  <c r="E1010" i="2"/>
  <c r="E1077" i="2"/>
  <c r="E1091" i="2"/>
  <c r="E1136" i="2"/>
  <c r="E1144" i="2"/>
  <c r="E1174" i="2"/>
  <c r="E1188" i="2"/>
  <c r="E1240" i="2"/>
  <c r="E1255" i="2"/>
  <c r="E1290" i="2"/>
  <c r="E1304" i="2"/>
  <c r="E1335" i="2"/>
  <c r="E1349" i="2"/>
  <c r="E1371" i="2"/>
  <c r="E1392" i="2"/>
  <c r="E1407" i="2"/>
  <c r="E1414" i="2"/>
  <c r="E1435" i="2"/>
  <c r="E1506" i="2"/>
  <c r="E1535" i="2"/>
  <c r="E1563" i="2"/>
  <c r="E1584" i="2"/>
  <c r="E1628" i="2"/>
  <c r="E1658" i="2"/>
  <c r="E1666" i="2"/>
  <c r="E1680" i="2"/>
  <c r="E1687" i="2"/>
  <c r="E1737" i="2"/>
  <c r="E1752" i="2"/>
  <c r="E1760" i="2"/>
  <c r="E1798" i="2"/>
  <c r="E1851" i="2"/>
  <c r="E1874" i="2"/>
  <c r="E1890" i="2"/>
  <c r="E1922" i="2"/>
  <c r="E1951" i="2"/>
  <c r="E1981" i="2"/>
  <c r="E2012" i="2"/>
  <c r="E2020" i="2"/>
  <c r="E2036" i="2"/>
  <c r="E2059" i="2"/>
  <c r="E2067" i="2"/>
  <c r="E2075" i="2"/>
  <c r="E843" i="2"/>
  <c r="E872" i="2"/>
  <c r="E926" i="2"/>
  <c r="E934" i="2"/>
  <c r="E995" i="2"/>
  <c r="E1018" i="2"/>
  <c r="E1055" i="2"/>
  <c r="E1130" i="2"/>
  <c r="E1168" i="2"/>
  <c r="E1190" i="2"/>
  <c r="E1270" i="2"/>
  <c r="E1284" i="2"/>
  <c r="E1299" i="2"/>
  <c r="E1394" i="2"/>
  <c r="E1409" i="2"/>
  <c r="E1422" i="2"/>
  <c r="E1437" i="2"/>
  <c r="E1458" i="2"/>
  <c r="E1522" i="2"/>
  <c r="E1550" i="2"/>
  <c r="E1558" i="2"/>
  <c r="E1564" i="2"/>
  <c r="E1571" i="2"/>
  <c r="E1623" i="2"/>
  <c r="E1630" i="2"/>
  <c r="E1660" i="2"/>
  <c r="E1768" i="2"/>
  <c r="E1836" i="2"/>
  <c r="E1844" i="2"/>
  <c r="E1867" i="2"/>
  <c r="E1891" i="2"/>
  <c r="E1899" i="2"/>
  <c r="E1944" i="2"/>
  <c r="E1952" i="2"/>
  <c r="E1990" i="2"/>
  <c r="E1997" i="2"/>
  <c r="E2060" i="2"/>
  <c r="E2068" i="2"/>
  <c r="E2076" i="2"/>
  <c r="E2084" i="2"/>
  <c r="E2123" i="2"/>
  <c r="E2131" i="2"/>
  <c r="E2139" i="2"/>
  <c r="E754" i="2"/>
  <c r="E755" i="2"/>
  <c r="E1430" i="2"/>
  <c r="E1429" i="2"/>
  <c r="E99" i="2"/>
  <c r="E423" i="2"/>
  <c r="E698" i="2"/>
  <c r="E699" i="2"/>
  <c r="E734" i="2"/>
  <c r="E798" i="2"/>
  <c r="E879" i="2"/>
  <c r="E999" i="2"/>
  <c r="E172" i="2"/>
  <c r="E357" i="2"/>
  <c r="E63" i="2"/>
  <c r="E136" i="2"/>
  <c r="E735" i="2"/>
  <c r="E1156" i="2"/>
  <c r="E1200" i="2"/>
  <c r="E29" i="2"/>
  <c r="E280" i="2"/>
  <c r="E439" i="2"/>
  <c r="E678" i="2"/>
  <c r="E778" i="2"/>
  <c r="E799" i="2"/>
  <c r="E836" i="2"/>
  <c r="E94" i="2"/>
  <c r="E180" i="2"/>
  <c r="E204" i="2"/>
  <c r="E236" i="2"/>
  <c r="E394" i="2"/>
  <c r="E409" i="2"/>
  <c r="E425" i="2"/>
  <c r="E432" i="2"/>
  <c r="E495" i="2"/>
  <c r="E538" i="2"/>
  <c r="E559" i="2"/>
  <c r="E615" i="2"/>
  <c r="E658" i="2"/>
  <c r="E679" i="2"/>
  <c r="E728" i="2"/>
  <c r="E866" i="2"/>
  <c r="E911" i="2"/>
  <c r="E1596" i="2"/>
  <c r="E1795" i="2"/>
  <c r="E51" i="2"/>
  <c r="E184" i="2"/>
  <c r="E228" i="2"/>
  <c r="E30" i="2"/>
  <c r="E142" i="2"/>
  <c r="E248" i="2"/>
  <c r="E424" i="2"/>
  <c r="E38" i="2"/>
  <c r="E70" i="2"/>
  <c r="E167" i="2"/>
  <c r="E192" i="2"/>
  <c r="E210" i="2"/>
  <c r="E10" i="2"/>
  <c r="E24" i="2"/>
  <c r="E39" i="2"/>
  <c r="E71" i="2"/>
  <c r="E77" i="2"/>
  <c r="E83" i="2"/>
  <c r="E101" i="2"/>
  <c r="E119" i="2"/>
  <c r="E132" i="2"/>
  <c r="E144" i="2"/>
  <c r="E156" i="2"/>
  <c r="E162" i="2"/>
  <c r="E168" i="2"/>
  <c r="E174" i="2"/>
  <c r="E186" i="2"/>
  <c r="E211" i="2"/>
  <c r="E224" i="2"/>
  <c r="E230" i="2"/>
  <c r="E243" i="2"/>
  <c r="E256" i="2"/>
  <c r="E388" i="2"/>
  <c r="E488" i="2"/>
  <c r="E552" i="2"/>
  <c r="E601" i="2"/>
  <c r="E608" i="2"/>
  <c r="E665" i="2"/>
  <c r="E672" i="2"/>
  <c r="E722" i="2"/>
  <c r="E772" i="2"/>
  <c r="E823" i="2"/>
  <c r="E867" i="2"/>
  <c r="E987" i="2"/>
  <c r="E1447" i="2"/>
  <c r="E1448" i="2"/>
  <c r="E1788" i="2"/>
  <c r="E1872" i="2"/>
  <c r="E1873" i="2"/>
  <c r="E7" i="2"/>
  <c r="E148" i="2"/>
  <c r="E260" i="2"/>
  <c r="E15" i="2"/>
  <c r="E87" i="2"/>
  <c r="E130" i="2"/>
  <c r="E179" i="2"/>
  <c r="E222" i="2"/>
  <c r="E31" i="2"/>
  <c r="E82" i="2"/>
  <c r="E106" i="2"/>
  <c r="E131" i="2"/>
  <c r="E242" i="2"/>
  <c r="E4" i="2"/>
  <c r="E11" i="2"/>
  <c r="E18" i="2"/>
  <c r="E25" i="2"/>
  <c r="E33" i="2"/>
  <c r="E47" i="2"/>
  <c r="E54" i="2"/>
  <c r="E59" i="2"/>
  <c r="E108" i="2"/>
  <c r="E114" i="2"/>
  <c r="E126" i="2"/>
  <c r="E138" i="2"/>
  <c r="E163" i="2"/>
  <c r="E199" i="2"/>
  <c r="E212" i="2"/>
  <c r="E218" i="2"/>
  <c r="E231" i="2"/>
  <c r="E244" i="2"/>
  <c r="E250" i="2"/>
  <c r="E276" i="2"/>
  <c r="E296" i="2"/>
  <c r="E328" i="2"/>
  <c r="E353" i="2"/>
  <c r="E389" i="2"/>
  <c r="E532" i="2"/>
  <c r="E652" i="2"/>
  <c r="E666" i="2"/>
  <c r="E667" i="2"/>
  <c r="E723" i="2"/>
  <c r="E766" i="2"/>
  <c r="E898" i="2"/>
  <c r="E943" i="2"/>
  <c r="E974" i="2"/>
  <c r="E1283" i="2"/>
  <c r="E1442" i="2"/>
  <c r="E1441" i="2"/>
  <c r="E160" i="2"/>
  <c r="E45" i="2"/>
  <c r="E124" i="2"/>
  <c r="E216" i="2"/>
  <c r="E408" i="2"/>
  <c r="E22" i="2"/>
  <c r="E75" i="2"/>
  <c r="E154" i="2"/>
  <c r="E9" i="2"/>
  <c r="E13" i="2"/>
  <c r="E27" i="2"/>
  <c r="E42" i="2"/>
  <c r="E140" i="2"/>
  <c r="E152" i="2"/>
  <c r="E195" i="2"/>
  <c r="E207" i="2"/>
  <c r="E220" i="2"/>
  <c r="E239" i="2"/>
  <c r="E252" i="2"/>
  <c r="E272" i="2"/>
  <c r="E284" i="2"/>
  <c r="E304" i="2"/>
  <c r="E336" i="2"/>
  <c r="E356" i="2"/>
  <c r="E457" i="2"/>
  <c r="E527" i="2"/>
  <c r="E647" i="2"/>
  <c r="E690" i="2"/>
  <c r="E710" i="2"/>
  <c r="E711" i="2"/>
  <c r="E811" i="2"/>
  <c r="E841" i="2"/>
  <c r="E975" i="2"/>
  <c r="E1515" i="2"/>
  <c r="E1555" i="2"/>
  <c r="E1808" i="2"/>
  <c r="E1816" i="2"/>
  <c r="E1859" i="2"/>
  <c r="E1947" i="2"/>
  <c r="E2023" i="2"/>
  <c r="E2031" i="2"/>
  <c r="E830" i="2"/>
  <c r="E842" i="2"/>
  <c r="E848" i="2"/>
  <c r="E854" i="2"/>
  <c r="E860" i="2"/>
  <c r="E873" i="2"/>
  <c r="E886" i="2"/>
  <c r="E892" i="2"/>
  <c r="E905" i="2"/>
  <c r="E924" i="2"/>
  <c r="E956" i="2"/>
  <c r="E968" i="2"/>
  <c r="E1012" i="2"/>
  <c r="E1032" i="2"/>
  <c r="E1046" i="2"/>
  <c r="E1058" i="2"/>
  <c r="E1100" i="2"/>
  <c r="E1375" i="2"/>
  <c r="E1376" i="2"/>
  <c r="E1403" i="2"/>
  <c r="E1404" i="2"/>
  <c r="E1436" i="2"/>
  <c r="E1475" i="2"/>
  <c r="E1476" i="2"/>
  <c r="E1510" i="2"/>
  <c r="E1509" i="2"/>
  <c r="E1556" i="2"/>
  <c r="E1589" i="2"/>
  <c r="E1712" i="2"/>
  <c r="E1719" i="2"/>
  <c r="E1801" i="2"/>
  <c r="E1852" i="2"/>
  <c r="E1933" i="2"/>
  <c r="E2158" i="2"/>
  <c r="E786" i="2"/>
  <c r="E792" i="2"/>
  <c r="E818" i="2"/>
  <c r="E824" i="2"/>
  <c r="E874" i="2"/>
  <c r="E880" i="2"/>
  <c r="E906" i="2"/>
  <c r="E912" i="2"/>
  <c r="E944" i="2"/>
  <c r="E963" i="2"/>
  <c r="E1000" i="2"/>
  <c r="E1040" i="2"/>
  <c r="E1053" i="2"/>
  <c r="E1059" i="2"/>
  <c r="E1101" i="2"/>
  <c r="E1264" i="2"/>
  <c r="E1328" i="2"/>
  <c r="E1369" i="2"/>
  <c r="E1398" i="2"/>
  <c r="E1397" i="2"/>
  <c r="E1463" i="2"/>
  <c r="E1469" i="2"/>
  <c r="E1503" i="2"/>
  <c r="E1543" i="2"/>
  <c r="E1549" i="2"/>
  <c r="E1705" i="2"/>
  <c r="E1720" i="2"/>
  <c r="E1782" i="2"/>
  <c r="E1846" i="2"/>
  <c r="E1913" i="2"/>
  <c r="E1920" i="2"/>
  <c r="E1927" i="2"/>
  <c r="E1928" i="2"/>
  <c r="E1987" i="2"/>
  <c r="E396" i="2"/>
  <c r="E403" i="2"/>
  <c r="E411" i="2"/>
  <c r="E419" i="2"/>
  <c r="E464" i="2"/>
  <c r="E476" i="2"/>
  <c r="E489" i="2"/>
  <c r="E508" i="2"/>
  <c r="E521" i="2"/>
  <c r="E540" i="2"/>
  <c r="E553" i="2"/>
  <c r="E572" i="2"/>
  <c r="E584" i="2"/>
  <c r="E628" i="2"/>
  <c r="E654" i="2"/>
  <c r="E660" i="2"/>
  <c r="E686" i="2"/>
  <c r="E692" i="2"/>
  <c r="E729" i="2"/>
  <c r="E742" i="2"/>
  <c r="E748" i="2"/>
  <c r="E761" i="2"/>
  <c r="E774" i="2"/>
  <c r="E780" i="2"/>
  <c r="E793" i="2"/>
  <c r="E806" i="2"/>
  <c r="E812" i="2"/>
  <c r="E825" i="2"/>
  <c r="E850" i="2"/>
  <c r="E862" i="2"/>
  <c r="E868" i="2"/>
  <c r="E894" i="2"/>
  <c r="E900" i="2"/>
  <c r="E914" i="2"/>
  <c r="E932" i="2"/>
  <c r="E946" i="2"/>
  <c r="E976" i="2"/>
  <c r="E988" i="2"/>
  <c r="E1002" i="2"/>
  <c r="E1020" i="2"/>
  <c r="E1034" i="2"/>
  <c r="E1041" i="2"/>
  <c r="E1060" i="2"/>
  <c r="E1087" i="2"/>
  <c r="E1088" i="2"/>
  <c r="E1131" i="2"/>
  <c r="E1138" i="2"/>
  <c r="E1137" i="2"/>
  <c r="E1315" i="2"/>
  <c r="E1363" i="2"/>
  <c r="E1391" i="2"/>
  <c r="E1426" i="2"/>
  <c r="E1425" i="2"/>
  <c r="E1464" i="2"/>
  <c r="E1504" i="2"/>
  <c r="E1538" i="2"/>
  <c r="E1544" i="2"/>
  <c r="E1635" i="2"/>
  <c r="E1643" i="2"/>
  <c r="E1776" i="2"/>
  <c r="E1783" i="2"/>
  <c r="E1847" i="2"/>
  <c r="E1906" i="2"/>
  <c r="E2120" i="2"/>
  <c r="E2128" i="2"/>
  <c r="E2136" i="2"/>
  <c r="E2144" i="2"/>
  <c r="E384" i="2"/>
  <c r="E404" i="2"/>
  <c r="E440" i="2"/>
  <c r="E496" i="2"/>
  <c r="E528" i="2"/>
  <c r="E560" i="2"/>
  <c r="E616" i="2"/>
  <c r="E648" i="2"/>
  <c r="E680" i="2"/>
  <c r="E736" i="2"/>
  <c r="E768" i="2"/>
  <c r="E787" i="2"/>
  <c r="E800" i="2"/>
  <c r="E819" i="2"/>
  <c r="E832" i="2"/>
  <c r="E844" i="2"/>
  <c r="E856" i="2"/>
  <c r="E875" i="2"/>
  <c r="E888" i="2"/>
  <c r="E907" i="2"/>
  <c r="E920" i="2"/>
  <c r="E952" i="2"/>
  <c r="E1008" i="2"/>
  <c r="E1579" i="2"/>
  <c r="E1580" i="2"/>
  <c r="E1763" i="2"/>
  <c r="E1769" i="2"/>
  <c r="E1900" i="2"/>
  <c r="E1901" i="2"/>
  <c r="E428" i="2"/>
  <c r="E441" i="2"/>
  <c r="E484" i="2"/>
  <c r="E516" i="2"/>
  <c r="E548" i="2"/>
  <c r="E617" i="2"/>
  <c r="E649" i="2"/>
  <c r="E662" i="2"/>
  <c r="E668" i="2"/>
  <c r="E681" i="2"/>
  <c r="E694" i="2"/>
  <c r="E700" i="2"/>
  <c r="E712" i="2"/>
  <c r="E750" i="2"/>
  <c r="E756" i="2"/>
  <c r="E782" i="2"/>
  <c r="E788" i="2"/>
  <c r="E814" i="2"/>
  <c r="E820" i="2"/>
  <c r="E857" i="2"/>
  <c r="E870" i="2"/>
  <c r="E889" i="2"/>
  <c r="E902" i="2"/>
  <c r="E922" i="2"/>
  <c r="E940" i="2"/>
  <c r="E954" i="2"/>
  <c r="E966" i="2"/>
  <c r="E996" i="2"/>
  <c r="E1050" i="2"/>
  <c r="E1082" i="2"/>
  <c r="E1111" i="2"/>
  <c r="E1175" i="2"/>
  <c r="E1239" i="2"/>
  <c r="E1365" i="2"/>
  <c r="E1386" i="2"/>
  <c r="E1420" i="2"/>
  <c r="E1486" i="2"/>
  <c r="E1492" i="2"/>
  <c r="E1525" i="2"/>
  <c r="E1532" i="2"/>
  <c r="E1574" i="2"/>
  <c r="E1573" i="2"/>
  <c r="E1607" i="2"/>
  <c r="E1615" i="2"/>
  <c r="E1636" i="2"/>
  <c r="E1644" i="2"/>
  <c r="E1667" i="2"/>
  <c r="E1688" i="2"/>
  <c r="E1833" i="2"/>
  <c r="E1878" i="2"/>
  <c r="E1886" i="2"/>
  <c r="E1974" i="2"/>
  <c r="E2083" i="2"/>
  <c r="E380" i="2"/>
  <c r="E448" i="2"/>
  <c r="E460" i="2"/>
  <c r="E472" i="2"/>
  <c r="E504" i="2"/>
  <c r="E536" i="2"/>
  <c r="E568" i="2"/>
  <c r="E624" i="2"/>
  <c r="E650" i="2"/>
  <c r="E656" i="2"/>
  <c r="E688" i="2"/>
  <c r="E707" i="2"/>
  <c r="E744" i="2"/>
  <c r="E776" i="2"/>
  <c r="E808" i="2"/>
  <c r="E839" i="2"/>
  <c r="E864" i="2"/>
  <c r="E896" i="2"/>
  <c r="E928" i="2"/>
  <c r="E942" i="2"/>
  <c r="E960" i="2"/>
  <c r="E972" i="2"/>
  <c r="E984" i="2"/>
  <c r="E998" i="2"/>
  <c r="E1016" i="2"/>
  <c r="E1030" i="2"/>
  <c r="E1076" i="2"/>
  <c r="E1155" i="2"/>
  <c r="E1162" i="2"/>
  <c r="E1219" i="2"/>
  <c r="E1226" i="2"/>
  <c r="E1282" i="2"/>
  <c r="E1358" i="2"/>
  <c r="E1454" i="2"/>
  <c r="E1453" i="2"/>
  <c r="E1520" i="2"/>
  <c r="E1567" i="2"/>
  <c r="E1568" i="2"/>
  <c r="E1955" i="2"/>
  <c r="E1995" i="2"/>
  <c r="E2003" i="2"/>
  <c r="E2010" i="2"/>
  <c r="E2017" i="2"/>
  <c r="E2024" i="2"/>
  <c r="E2032" i="2"/>
  <c r="E2039" i="2"/>
  <c r="E2047" i="2"/>
  <c r="E2053" i="2"/>
  <c r="E2061" i="2"/>
  <c r="E2091" i="2"/>
  <c r="E2099" i="2"/>
  <c r="E2107" i="2"/>
  <c r="E2129" i="2"/>
  <c r="E2151" i="2"/>
  <c r="E2159" i="2"/>
  <c r="E2167" i="2"/>
  <c r="E2175" i="2"/>
  <c r="E1065" i="2"/>
  <c r="E1126" i="2"/>
  <c r="E1151" i="2"/>
  <c r="E1183" i="2"/>
  <c r="E1202" i="2"/>
  <c r="E1215" i="2"/>
  <c r="E1234" i="2"/>
  <c r="E1247" i="2"/>
  <c r="E1266" i="2"/>
  <c r="E1291" i="2"/>
  <c r="E1323" i="2"/>
  <c r="E1353" i="2"/>
  <c r="E1387" i="2"/>
  <c r="E1431" i="2"/>
  <c r="E1459" i="2"/>
  <c r="E1487" i="2"/>
  <c r="E1527" i="2"/>
  <c r="E1539" i="2"/>
  <c r="E1586" i="2"/>
  <c r="E1616" i="2"/>
  <c r="E1652" i="2"/>
  <c r="E1673" i="2"/>
  <c r="E1700" i="2"/>
  <c r="E1732" i="2"/>
  <c r="E1764" i="2"/>
  <c r="E1770" i="2"/>
  <c r="E1796" i="2"/>
  <c r="E1802" i="2"/>
  <c r="E1828" i="2"/>
  <c r="E1834" i="2"/>
  <c r="E1860" i="2"/>
  <c r="E1895" i="2"/>
  <c r="E1908" i="2"/>
  <c r="E1941" i="2"/>
  <c r="E1956" i="2"/>
  <c r="E1996" i="2"/>
  <c r="E2011" i="2"/>
  <c r="E2033" i="2"/>
  <c r="E2040" i="2"/>
  <c r="E2062" i="2"/>
  <c r="E2078" i="2"/>
  <c r="E2092" i="2"/>
  <c r="E2100" i="2"/>
  <c r="E2108" i="2"/>
  <c r="E2115" i="2"/>
  <c r="E2138" i="2"/>
  <c r="E2145" i="2"/>
  <c r="E2152" i="2"/>
  <c r="E2160" i="2"/>
  <c r="E2168" i="2"/>
  <c r="E2183" i="2"/>
  <c r="E1113" i="2"/>
  <c r="E1359" i="2"/>
  <c r="E1499" i="2"/>
  <c r="E1516" i="2"/>
  <c r="E1597" i="2"/>
  <c r="E1624" i="2"/>
  <c r="E1668" i="2"/>
  <c r="E1682" i="2"/>
  <c r="E1714" i="2"/>
  <c r="E1746" i="2"/>
  <c r="E1778" i="2"/>
  <c r="E1888" i="2"/>
  <c r="E1969" i="2"/>
  <c r="E2004" i="2"/>
  <c r="E2048" i="2"/>
  <c r="E2085" i="2"/>
  <c r="E2176" i="2"/>
  <c r="E1115" i="2"/>
  <c r="E1378" i="2"/>
  <c r="E1388" i="2"/>
  <c r="E1393" i="2"/>
  <c r="E1399" i="2"/>
  <c r="E1406" i="2"/>
  <c r="E1421" i="2"/>
  <c r="E1427" i="2"/>
  <c r="E1455" i="2"/>
  <c r="E1460" i="2"/>
  <c r="E1478" i="2"/>
  <c r="E1483" i="2"/>
  <c r="E1488" i="2"/>
  <c r="E1493" i="2"/>
  <c r="E1518" i="2"/>
  <c r="E1523" i="2"/>
  <c r="E1557" i="2"/>
  <c r="E1575" i="2"/>
  <c r="E1582" i="2"/>
  <c r="E1617" i="2"/>
  <c r="E1626" i="2"/>
  <c r="E1676" i="2"/>
  <c r="E1830" i="2"/>
  <c r="E1889" i="2"/>
  <c r="E1909" i="2"/>
  <c r="E1923" i="2"/>
  <c r="E1929" i="2"/>
  <c r="E1936" i="2"/>
  <c r="E1964" i="2"/>
  <c r="E1970" i="2"/>
  <c r="E1977" i="2"/>
  <c r="E1998" i="2"/>
  <c r="E2027" i="2"/>
  <c r="E2035" i="2"/>
  <c r="E2042" i="2"/>
  <c r="E2049" i="2"/>
  <c r="E2056" i="2"/>
  <c r="E2064" i="2"/>
  <c r="E2072" i="2"/>
  <c r="E2110" i="2"/>
  <c r="E2124" i="2"/>
  <c r="E2132" i="2"/>
  <c r="E2140" i="2"/>
  <c r="E2147" i="2"/>
  <c r="E2170" i="2"/>
  <c r="E2177" i="2"/>
  <c r="E1073" i="2"/>
  <c r="E1102" i="2"/>
  <c r="E1122" i="2"/>
  <c r="E1135" i="2"/>
  <c r="E1147" i="2"/>
  <c r="E1179" i="2"/>
  <c r="E1211" i="2"/>
  <c r="E1243" i="2"/>
  <c r="E1274" i="2"/>
  <c r="E1287" i="2"/>
  <c r="E1306" i="2"/>
  <c r="E1319" i="2"/>
  <c r="E1338" i="2"/>
  <c r="E1372" i="2"/>
  <c r="E1390" i="2"/>
  <c r="E1439" i="2"/>
  <c r="E1462" i="2"/>
  <c r="E1477" i="2"/>
  <c r="E1490" i="2"/>
  <c r="E1542" i="2"/>
  <c r="E1581" i="2"/>
  <c r="E1606" i="2"/>
  <c r="E1619" i="2"/>
  <c r="E1634" i="2"/>
  <c r="E1648" i="2"/>
  <c r="E1792" i="2"/>
  <c r="E1817" i="2"/>
  <c r="E1824" i="2"/>
  <c r="E1843" i="2"/>
  <c r="E1849" i="2"/>
  <c r="E1855" i="2"/>
  <c r="E1868" i="2"/>
  <c r="E1876" i="2"/>
  <c r="E1883" i="2"/>
  <c r="E1897" i="2"/>
  <c r="E1910" i="2"/>
  <c r="E1959" i="2"/>
  <c r="E1999" i="2"/>
  <c r="E2014" i="2"/>
  <c r="E2028" i="2"/>
  <c r="E2043" i="2"/>
  <c r="E2065" i="2"/>
  <c r="E2087" i="2"/>
  <c r="E2095" i="2"/>
  <c r="E2103" i="2"/>
  <c r="E2111" i="2"/>
  <c r="E2117" i="2"/>
  <c r="E2125" i="2"/>
  <c r="E2155" i="2"/>
  <c r="E2163" i="2"/>
  <c r="E2171" i="2"/>
  <c r="E1074" i="2"/>
  <c r="E1123" i="2"/>
  <c r="E1154" i="2"/>
  <c r="E1167" i="2"/>
  <c r="E1186" i="2"/>
  <c r="E1199" i="2"/>
  <c r="E1218" i="2"/>
  <c r="E1231" i="2"/>
  <c r="E1250" i="2"/>
  <c r="E1263" i="2"/>
  <c r="E1275" i="2"/>
  <c r="E1307" i="2"/>
  <c r="E1339" i="2"/>
  <c r="E1374" i="2"/>
  <c r="E1418" i="2"/>
  <c r="E1446" i="2"/>
  <c r="E1474" i="2"/>
  <c r="E1502" i="2"/>
  <c r="E1554" i="2"/>
  <c r="E1566" i="2"/>
  <c r="E1583" i="2"/>
  <c r="E1595" i="2"/>
  <c r="E1627" i="2"/>
  <c r="E1650" i="2"/>
  <c r="E1885" i="2"/>
  <c r="E1973" i="2"/>
  <c r="E2021" i="2"/>
  <c r="E2029" i="2"/>
  <c r="E2044" i="2"/>
  <c r="E2051" i="2"/>
  <c r="E2074" i="2"/>
  <c r="E2081" i="2"/>
  <c r="E2088" i="2"/>
  <c r="E2096" i="2"/>
  <c r="E2104" i="2"/>
  <c r="E2126" i="2"/>
  <c r="E2142" i="2"/>
  <c r="E2156" i="2"/>
  <c r="E2164" i="2"/>
  <c r="E2172" i="2"/>
  <c r="E2179" i="2"/>
  <c r="E375" i="2"/>
  <c r="E374" i="2"/>
  <c r="E1182" i="2"/>
  <c r="E1181" i="2"/>
  <c r="E259" i="2"/>
  <c r="E258" i="2"/>
  <c r="E159" i="2"/>
  <c r="E442" i="2"/>
  <c r="E570" i="2"/>
  <c r="E1170" i="2"/>
  <c r="E1169" i="2"/>
  <c r="E323" i="2"/>
  <c r="E322" i="2"/>
  <c r="E1310" i="2"/>
  <c r="E1309" i="2"/>
  <c r="E116" i="2"/>
  <c r="E311" i="2"/>
  <c r="E310" i="2"/>
  <c r="E111" i="2"/>
  <c r="E34" i="2"/>
  <c r="E128" i="2"/>
  <c r="E235" i="2"/>
  <c r="E255" i="2"/>
  <c r="E254" i="2"/>
  <c r="E319" i="2"/>
  <c r="E318" i="2"/>
  <c r="E383" i="2"/>
  <c r="E382" i="2"/>
  <c r="E395" i="2"/>
  <c r="E416" i="2"/>
  <c r="E522" i="2"/>
  <c r="E12" i="2"/>
  <c r="E44" i="2"/>
  <c r="E76" i="2"/>
  <c r="E91" i="2"/>
  <c r="E107" i="2"/>
  <c r="E123" i="2"/>
  <c r="E139" i="2"/>
  <c r="E155" i="2"/>
  <c r="E171" i="2"/>
  <c r="E187" i="2"/>
  <c r="E223" i="2"/>
  <c r="E275" i="2"/>
  <c r="E274" i="2"/>
  <c r="E307" i="2"/>
  <c r="E306" i="2"/>
  <c r="E339" i="2"/>
  <c r="E338" i="2"/>
  <c r="E371" i="2"/>
  <c r="E370" i="2"/>
  <c r="E410" i="2"/>
  <c r="E474" i="2"/>
  <c r="E602" i="2"/>
  <c r="E1298" i="2"/>
  <c r="E1297" i="2"/>
  <c r="E100" i="2"/>
  <c r="E20" i="2"/>
  <c r="E52" i="2"/>
  <c r="E95" i="2"/>
  <c r="E127" i="2"/>
  <c r="E215" i="2"/>
  <c r="E299" i="2"/>
  <c r="E298" i="2"/>
  <c r="E66" i="2"/>
  <c r="E96" i="2"/>
  <c r="E112" i="2"/>
  <c r="E287" i="2"/>
  <c r="E286" i="2"/>
  <c r="E351" i="2"/>
  <c r="E350" i="2"/>
  <c r="E8" i="2"/>
  <c r="E26" i="2"/>
  <c r="E72" i="2"/>
  <c r="E263" i="2"/>
  <c r="E262" i="2"/>
  <c r="E295" i="2"/>
  <c r="E294" i="2"/>
  <c r="E327" i="2"/>
  <c r="E326" i="2"/>
  <c r="E359" i="2"/>
  <c r="E358" i="2"/>
  <c r="E391" i="2"/>
  <c r="E390" i="2"/>
  <c r="E84" i="2"/>
  <c r="E279" i="2"/>
  <c r="E278" i="2"/>
  <c r="E343" i="2"/>
  <c r="E342" i="2"/>
  <c r="E490" i="2"/>
  <c r="E618" i="2"/>
  <c r="E191" i="2"/>
  <c r="E247" i="2"/>
  <c r="E48" i="2"/>
  <c r="E80" i="2"/>
  <c r="E283" i="2"/>
  <c r="E282" i="2"/>
  <c r="E315" i="2"/>
  <c r="E314" i="2"/>
  <c r="E347" i="2"/>
  <c r="E346" i="2"/>
  <c r="E379" i="2"/>
  <c r="E378" i="2"/>
  <c r="E426" i="2"/>
  <c r="E506" i="2"/>
  <c r="E634" i="2"/>
  <c r="E1230" i="2"/>
  <c r="E1229" i="2"/>
  <c r="E291" i="2"/>
  <c r="E290" i="2"/>
  <c r="E355" i="2"/>
  <c r="E354" i="2"/>
  <c r="E387" i="2"/>
  <c r="E386" i="2"/>
  <c r="E227" i="2"/>
  <c r="E143" i="2"/>
  <c r="E175" i="2"/>
  <c r="E267" i="2"/>
  <c r="E266" i="2"/>
  <c r="E331" i="2"/>
  <c r="E330" i="2"/>
  <c r="E363" i="2"/>
  <c r="E362" i="2"/>
  <c r="E16" i="2"/>
  <c r="E203" i="2"/>
  <c r="E40" i="2"/>
  <c r="E32" i="2"/>
  <c r="E64" i="2"/>
  <c r="E88" i="2"/>
  <c r="E104" i="2"/>
  <c r="E120" i="2"/>
  <c r="E219" i="2"/>
  <c r="E251" i="2"/>
  <c r="E271" i="2"/>
  <c r="E270" i="2"/>
  <c r="E303" i="2"/>
  <c r="E302" i="2"/>
  <c r="E335" i="2"/>
  <c r="E334" i="2"/>
  <c r="E367" i="2"/>
  <c r="E366" i="2"/>
  <c r="E458" i="2"/>
  <c r="E586" i="2"/>
  <c r="E1217" i="2"/>
  <c r="E405" i="2"/>
  <c r="E421" i="2"/>
  <c r="E437" i="2"/>
  <c r="E453" i="2"/>
  <c r="E469" i="2"/>
  <c r="E485" i="2"/>
  <c r="E501" i="2"/>
  <c r="E517" i="2"/>
  <c r="E533" i="2"/>
  <c r="E549" i="2"/>
  <c r="E565" i="2"/>
  <c r="E581" i="2"/>
  <c r="E597" i="2"/>
  <c r="E613" i="2"/>
  <c r="E629" i="2"/>
  <c r="E645" i="2"/>
  <c r="E661" i="2"/>
  <c r="E677" i="2"/>
  <c r="E693" i="2"/>
  <c r="E709" i="2"/>
  <c r="E725" i="2"/>
  <c r="E741" i="2"/>
  <c r="E757" i="2"/>
  <c r="E773" i="2"/>
  <c r="E789" i="2"/>
  <c r="E805" i="2"/>
  <c r="E821" i="2"/>
  <c r="E837" i="2"/>
  <c r="E853" i="2"/>
  <c r="E869" i="2"/>
  <c r="E885" i="2"/>
  <c r="E901" i="2"/>
  <c r="E1070" i="2"/>
  <c r="E1134" i="2"/>
  <c r="E1133" i="2"/>
  <c r="E1262" i="2"/>
  <c r="E1261" i="2"/>
  <c r="E406" i="2"/>
  <c r="E422" i="2"/>
  <c r="E438" i="2"/>
  <c r="E454" i="2"/>
  <c r="E470" i="2"/>
  <c r="E486" i="2"/>
  <c r="E502" i="2"/>
  <c r="E518" i="2"/>
  <c r="E534" i="2"/>
  <c r="E550" i="2"/>
  <c r="E566" i="2"/>
  <c r="E582" i="2"/>
  <c r="E598" i="2"/>
  <c r="E614" i="2"/>
  <c r="E630" i="2"/>
  <c r="E1042" i="2"/>
  <c r="E1098" i="2"/>
  <c r="E1121" i="2"/>
  <c r="E1214" i="2"/>
  <c r="E1213" i="2"/>
  <c r="E1249" i="2"/>
  <c r="E1342" i="2"/>
  <c r="E1341" i="2"/>
  <c r="E1482" i="2"/>
  <c r="E1481" i="2"/>
  <c r="E401" i="2"/>
  <c r="E417" i="2"/>
  <c r="E433" i="2"/>
  <c r="E449" i="2"/>
  <c r="E465" i="2"/>
  <c r="E481" i="2"/>
  <c r="E497" i="2"/>
  <c r="E513" i="2"/>
  <c r="E529" i="2"/>
  <c r="E545" i="2"/>
  <c r="E561" i="2"/>
  <c r="E577" i="2"/>
  <c r="E593" i="2"/>
  <c r="E609" i="2"/>
  <c r="E625" i="2"/>
  <c r="E641" i="2"/>
  <c r="E657" i="2"/>
  <c r="E673" i="2"/>
  <c r="E689" i="2"/>
  <c r="E705" i="2"/>
  <c r="E721" i="2"/>
  <c r="E737" i="2"/>
  <c r="E753" i="2"/>
  <c r="E769" i="2"/>
  <c r="E785" i="2"/>
  <c r="E801" i="2"/>
  <c r="E817" i="2"/>
  <c r="E833" i="2"/>
  <c r="E849" i="2"/>
  <c r="E865" i="2"/>
  <c r="E881" i="2"/>
  <c r="E897" i="2"/>
  <c r="E1166" i="2"/>
  <c r="E1165" i="2"/>
  <c r="E1201" i="2"/>
  <c r="E1294" i="2"/>
  <c r="E1293" i="2"/>
  <c r="E1329" i="2"/>
  <c r="E1466" i="2"/>
  <c r="E1465" i="2"/>
  <c r="E1546" i="2"/>
  <c r="E1545" i="2"/>
  <c r="E1610" i="2"/>
  <c r="E1609" i="2"/>
  <c r="E1654" i="2"/>
  <c r="E1653" i="2"/>
  <c r="E402" i="2"/>
  <c r="E418" i="2"/>
  <c r="E434" i="2"/>
  <c r="E450" i="2"/>
  <c r="E466" i="2"/>
  <c r="E482" i="2"/>
  <c r="E498" i="2"/>
  <c r="E514" i="2"/>
  <c r="E530" i="2"/>
  <c r="E546" i="2"/>
  <c r="E562" i="2"/>
  <c r="E578" i="2"/>
  <c r="E594" i="2"/>
  <c r="E610" i="2"/>
  <c r="E626" i="2"/>
  <c r="E1118" i="2"/>
  <c r="E1117" i="2"/>
  <c r="E1153" i="2"/>
  <c r="E1246" i="2"/>
  <c r="E1245" i="2"/>
  <c r="E1281" i="2"/>
  <c r="E1450" i="2"/>
  <c r="E1449" i="2"/>
  <c r="E397" i="2"/>
  <c r="E413" i="2"/>
  <c r="E429" i="2"/>
  <c r="E445" i="2"/>
  <c r="E461" i="2"/>
  <c r="E477" i="2"/>
  <c r="E493" i="2"/>
  <c r="E509" i="2"/>
  <c r="E525" i="2"/>
  <c r="E541" i="2"/>
  <c r="E557" i="2"/>
  <c r="E573" i="2"/>
  <c r="E589" i="2"/>
  <c r="E605" i="2"/>
  <c r="E621" i="2"/>
  <c r="E637" i="2"/>
  <c r="E653" i="2"/>
  <c r="E669" i="2"/>
  <c r="E685" i="2"/>
  <c r="E701" i="2"/>
  <c r="E717" i="2"/>
  <c r="E733" i="2"/>
  <c r="E749" i="2"/>
  <c r="E765" i="2"/>
  <c r="E781" i="2"/>
  <c r="E797" i="2"/>
  <c r="E813" i="2"/>
  <c r="E829" i="2"/>
  <c r="E845" i="2"/>
  <c r="E861" i="2"/>
  <c r="E877" i="2"/>
  <c r="E893" i="2"/>
  <c r="E909" i="2"/>
  <c r="E1038" i="2"/>
  <c r="E1083" i="2"/>
  <c r="E1198" i="2"/>
  <c r="E1197" i="2"/>
  <c r="E1233" i="2"/>
  <c r="E1326" i="2"/>
  <c r="E1325" i="2"/>
  <c r="E398" i="2"/>
  <c r="E414" i="2"/>
  <c r="E430" i="2"/>
  <c r="E446" i="2"/>
  <c r="E462" i="2"/>
  <c r="E478" i="2"/>
  <c r="E494" i="2"/>
  <c r="E510" i="2"/>
  <c r="E526" i="2"/>
  <c r="E542" i="2"/>
  <c r="E558" i="2"/>
  <c r="E574" i="2"/>
  <c r="E590" i="2"/>
  <c r="E606" i="2"/>
  <c r="E622" i="2"/>
  <c r="E1033" i="2"/>
  <c r="E1051" i="2"/>
  <c r="E1106" i="2"/>
  <c r="E1150" i="2"/>
  <c r="E1149" i="2"/>
  <c r="E1185" i="2"/>
  <c r="E1278" i="2"/>
  <c r="E1277" i="2"/>
  <c r="E1313" i="2"/>
  <c r="E1047" i="2"/>
  <c r="E1079" i="2"/>
  <c r="E1107" i="2"/>
  <c r="E1434" i="2"/>
  <c r="E1433" i="2"/>
  <c r="E1530" i="2"/>
  <c r="E1529" i="2"/>
  <c r="E1594" i="2"/>
  <c r="E1593" i="2"/>
  <c r="E1694" i="2"/>
  <c r="E1695" i="2"/>
  <c r="E1726" i="2"/>
  <c r="E1727" i="2"/>
  <c r="E1758" i="2"/>
  <c r="E1759" i="2"/>
  <c r="E1790" i="2"/>
  <c r="E1791" i="2"/>
  <c r="E1822" i="2"/>
  <c r="E1823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43" i="2"/>
  <c r="E1061" i="2"/>
  <c r="E1075" i="2"/>
  <c r="E1093" i="2"/>
  <c r="E1385" i="2"/>
  <c r="E1401" i="2"/>
  <c r="E1417" i="2"/>
  <c r="E1039" i="2"/>
  <c r="E1048" i="2"/>
  <c r="E1071" i="2"/>
  <c r="E1103" i="2"/>
  <c r="E1129" i="2"/>
  <c r="E1145" i="2"/>
  <c r="E1161" i="2"/>
  <c r="E1177" i="2"/>
  <c r="E1193" i="2"/>
  <c r="E1209" i="2"/>
  <c r="E1225" i="2"/>
  <c r="E1241" i="2"/>
  <c r="E1257" i="2"/>
  <c r="E1273" i="2"/>
  <c r="E1289" i="2"/>
  <c r="E1305" i="2"/>
  <c r="E1321" i="2"/>
  <c r="E1337" i="2"/>
  <c r="E1514" i="2"/>
  <c r="E1513" i="2"/>
  <c r="E1578" i="2"/>
  <c r="E1577" i="2"/>
  <c r="E1642" i="2"/>
  <c r="E1641" i="2"/>
  <c r="E1035" i="2"/>
  <c r="E1044" i="2"/>
  <c r="E1067" i="2"/>
  <c r="E1099" i="2"/>
  <c r="E1355" i="2"/>
  <c r="E1031" i="2"/>
  <c r="E1063" i="2"/>
  <c r="E1095" i="2"/>
  <c r="E1125" i="2"/>
  <c r="E1141" i="2"/>
  <c r="E1157" i="2"/>
  <c r="E1173" i="2"/>
  <c r="E1189" i="2"/>
  <c r="E1205" i="2"/>
  <c r="E1221" i="2"/>
  <c r="E1237" i="2"/>
  <c r="E1253" i="2"/>
  <c r="E1269" i="2"/>
  <c r="E1285" i="2"/>
  <c r="E1301" i="2"/>
  <c r="E1317" i="2"/>
  <c r="E1333" i="2"/>
  <c r="E1498" i="2"/>
  <c r="E1497" i="2"/>
  <c r="E1562" i="2"/>
  <c r="E1561" i="2"/>
  <c r="E1621" i="2"/>
  <c r="E1351" i="2"/>
  <c r="E1370" i="2"/>
  <c r="E1629" i="2"/>
  <c r="E1663" i="2"/>
  <c r="E1114" i="2"/>
  <c r="E1347" i="2"/>
  <c r="E1343" i="2"/>
  <c r="E1366" i="2"/>
  <c r="E1637" i="2"/>
  <c r="E1678" i="2"/>
  <c r="E1679" i="2"/>
  <c r="E1710" i="2"/>
  <c r="E1711" i="2"/>
  <c r="E1742" i="2"/>
  <c r="E1743" i="2"/>
  <c r="E1774" i="2"/>
  <c r="E1775" i="2"/>
  <c r="E1806" i="2"/>
  <c r="E1807" i="2"/>
  <c r="E1838" i="2"/>
  <c r="E1839" i="2"/>
  <c r="E1505" i="2"/>
  <c r="E1521" i="2"/>
  <c r="E1537" i="2"/>
  <c r="E1553" i="2"/>
  <c r="E1569" i="2"/>
  <c r="E1585" i="2"/>
  <c r="E1601" i="2"/>
  <c r="E1613" i="2"/>
  <c r="E1645" i="2"/>
  <c r="E1912" i="2"/>
  <c r="E1674" i="2"/>
  <c r="E1690" i="2"/>
  <c r="E1706" i="2"/>
  <c r="E1722" i="2"/>
  <c r="E1738" i="2"/>
  <c r="E1754" i="2"/>
  <c r="E1861" i="2"/>
  <c r="E1880" i="2"/>
  <c r="E1893" i="2"/>
  <c r="E1971" i="2"/>
  <c r="E2094" i="2"/>
  <c r="E1669" i="2"/>
  <c r="E1685" i="2"/>
  <c r="E1701" i="2"/>
  <c r="E1717" i="2"/>
  <c r="E1733" i="2"/>
  <c r="E1749" i="2"/>
  <c r="E1765" i="2"/>
  <c r="E1781" i="2"/>
  <c r="E1813" i="2"/>
  <c r="E1829" i="2"/>
  <c r="E1845" i="2"/>
  <c r="E1659" i="2"/>
  <c r="E1670" i="2"/>
  <c r="E1675" i="2"/>
  <c r="E1686" i="2"/>
  <c r="E1691" i="2"/>
  <c r="E1702" i="2"/>
  <c r="E1707" i="2"/>
  <c r="E1718" i="2"/>
  <c r="E1723" i="2"/>
  <c r="E1734" i="2"/>
  <c r="E1739" i="2"/>
  <c r="E1750" i="2"/>
  <c r="E1755" i="2"/>
  <c r="E1771" i="2"/>
  <c r="E1787" i="2"/>
  <c r="E1803" i="2"/>
  <c r="E1819" i="2"/>
  <c r="E1835" i="2"/>
  <c r="E1921" i="2"/>
  <c r="E1993" i="2"/>
  <c r="E2030" i="2"/>
  <c r="E1665" i="2"/>
  <c r="E1681" i="2"/>
  <c r="E1697" i="2"/>
  <c r="E1713" i="2"/>
  <c r="E1729" i="2"/>
  <c r="E1745" i="2"/>
  <c r="E1761" i="2"/>
  <c r="E1777" i="2"/>
  <c r="E1793" i="2"/>
  <c r="E1809" i="2"/>
  <c r="E1825" i="2"/>
  <c r="E1841" i="2"/>
  <c r="E1857" i="2"/>
  <c r="E1661" i="2"/>
  <c r="E1677" i="2"/>
  <c r="E1693" i="2"/>
  <c r="E1709" i="2"/>
  <c r="E1725" i="2"/>
  <c r="E1741" i="2"/>
  <c r="E1757" i="2"/>
  <c r="E1773" i="2"/>
  <c r="E1789" i="2"/>
  <c r="E1805" i="2"/>
  <c r="E1821" i="2"/>
  <c r="E1837" i="2"/>
  <c r="E1853" i="2"/>
  <c r="E1870" i="2"/>
  <c r="E1943" i="2"/>
  <c r="E1902" i="2"/>
  <c r="E1934" i="2"/>
  <c r="E1966" i="2"/>
  <c r="E1982" i="2"/>
  <c r="E2005" i="2"/>
  <c r="E2018" i="2"/>
  <c r="E2037" i="2"/>
  <c r="E2050" i="2"/>
  <c r="E2069" i="2"/>
  <c r="E2082" i="2"/>
  <c r="E2101" i="2"/>
  <c r="E2114" i="2"/>
  <c r="E2133" i="2"/>
  <c r="E2146" i="2"/>
  <c r="E2165" i="2"/>
  <c r="E2178" i="2"/>
  <c r="E1866" i="2"/>
  <c r="E1875" i="2"/>
  <c r="E1884" i="2"/>
  <c r="E1898" i="2"/>
  <c r="E1907" i="2"/>
  <c r="E1916" i="2"/>
  <c r="E1930" i="2"/>
  <c r="E1939" i="2"/>
  <c r="E1948" i="2"/>
  <c r="E1962" i="2"/>
  <c r="E1967" i="2"/>
  <c r="E1972" i="2"/>
  <c r="E1983" i="2"/>
  <c r="E1988" i="2"/>
  <c r="E2006" i="2"/>
  <c r="E2025" i="2"/>
  <c r="E2038" i="2"/>
  <c r="E2057" i="2"/>
  <c r="E2070" i="2"/>
  <c r="E2089" i="2"/>
  <c r="E2102" i="2"/>
  <c r="E2121" i="2"/>
  <c r="E2134" i="2"/>
  <c r="E2153" i="2"/>
  <c r="E2166" i="2"/>
  <c r="E2185" i="2"/>
  <c r="E1862" i="2"/>
  <c r="E1894" i="2"/>
  <c r="E1926" i="2"/>
  <c r="E1958" i="2"/>
  <c r="E1978" i="2"/>
  <c r="E1994" i="2"/>
  <c r="E2013" i="2"/>
  <c r="E2026" i="2"/>
  <c r="E2045" i="2"/>
  <c r="E2058" i="2"/>
  <c r="E2077" i="2"/>
  <c r="E2090" i="2"/>
  <c r="E2109" i="2"/>
  <c r="E2122" i="2"/>
  <c r="E2141" i="2"/>
  <c r="E2154" i="2"/>
  <c r="E2173" i="2"/>
  <c r="E2161" i="2"/>
  <c r="E2174" i="2"/>
  <c r="E2002" i="2"/>
  <c r="E2034" i="2"/>
  <c r="E2066" i="2"/>
  <c r="E2098" i="2"/>
  <c r="E2130" i="2"/>
  <c r="E2162" i="2"/>
  <c r="E2181" i="2"/>
  <c r="E1882" i="2"/>
  <c r="E1914" i="2"/>
  <c r="E1946" i="2"/>
  <c r="E1975" i="2"/>
  <c r="E1991" i="2"/>
  <c r="E2009" i="2"/>
  <c r="E2022" i="2"/>
  <c r="E2041" i="2"/>
  <c r="E2054" i="2"/>
  <c r="E2073" i="2"/>
  <c r="E2086" i="2"/>
  <c r="E2105" i="2"/>
  <c r="E2118" i="2"/>
  <c r="E2137" i="2"/>
  <c r="E2150" i="2"/>
  <c r="E2169" i="2"/>
  <c r="E2182" i="2"/>
  <c r="P2191" i="1" l="1"/>
  <c r="O2191" i="1"/>
  <c r="N2191" i="1"/>
  <c r="M2191" i="1"/>
  <c r="G2191" i="1"/>
  <c r="F2191" i="1"/>
  <c r="E2191" i="1"/>
  <c r="D2191" i="1"/>
  <c r="P2190" i="1"/>
  <c r="O2190" i="1"/>
  <c r="N2190" i="1"/>
  <c r="M2190" i="1"/>
  <c r="G2190" i="1"/>
  <c r="F2190" i="1"/>
  <c r="E2190" i="1"/>
  <c r="D2190" i="1"/>
  <c r="P2189" i="1"/>
  <c r="O2189" i="1"/>
  <c r="N2189" i="1"/>
  <c r="M2189" i="1"/>
  <c r="G2189" i="1"/>
  <c r="F2189" i="1"/>
  <c r="E2189" i="1"/>
  <c r="D2189" i="1"/>
  <c r="P2188" i="1"/>
  <c r="O2188" i="1"/>
  <c r="N2188" i="1"/>
  <c r="M2188" i="1"/>
  <c r="G2188" i="1"/>
  <c r="F2188" i="1"/>
  <c r="E2188" i="1"/>
  <c r="D2188" i="1"/>
  <c r="P2187" i="1"/>
  <c r="O2187" i="1"/>
  <c r="N2187" i="1"/>
  <c r="M2187" i="1"/>
  <c r="G2187" i="1"/>
  <c r="F2187" i="1"/>
  <c r="E2187" i="1"/>
  <c r="D2187" i="1"/>
  <c r="P2186" i="1"/>
  <c r="O2186" i="1"/>
  <c r="N2186" i="1"/>
  <c r="M2186" i="1"/>
  <c r="G2186" i="1"/>
  <c r="F2186" i="1"/>
  <c r="E2186" i="1"/>
  <c r="D2186" i="1"/>
  <c r="P2185" i="1"/>
  <c r="O2185" i="1"/>
  <c r="N2185" i="1"/>
  <c r="M2185" i="1"/>
  <c r="G2185" i="1"/>
  <c r="F2185" i="1"/>
  <c r="E2185" i="1"/>
  <c r="D2185" i="1"/>
  <c r="P2184" i="1"/>
  <c r="O2184" i="1"/>
  <c r="N2184" i="1"/>
  <c r="M2184" i="1"/>
  <c r="G2184" i="1"/>
  <c r="F2184" i="1"/>
  <c r="E2184" i="1"/>
  <c r="D2184" i="1"/>
  <c r="P2183" i="1"/>
  <c r="O2183" i="1"/>
  <c r="N2183" i="1"/>
  <c r="M2183" i="1"/>
  <c r="G2183" i="1"/>
  <c r="F2183" i="1"/>
  <c r="E2183" i="1"/>
  <c r="D2183" i="1"/>
  <c r="P2182" i="1"/>
  <c r="O2182" i="1"/>
  <c r="N2182" i="1"/>
  <c r="M2182" i="1"/>
  <c r="G2182" i="1"/>
  <c r="F2182" i="1"/>
  <c r="E2182" i="1"/>
  <c r="D2182" i="1"/>
  <c r="P2181" i="1"/>
  <c r="O2181" i="1"/>
  <c r="N2181" i="1"/>
  <c r="M2181" i="1"/>
  <c r="G2181" i="1"/>
  <c r="F2181" i="1"/>
  <c r="E2181" i="1"/>
  <c r="D2181" i="1"/>
  <c r="P2180" i="1"/>
  <c r="O2180" i="1"/>
  <c r="N2180" i="1"/>
  <c r="M2180" i="1"/>
  <c r="G2180" i="1"/>
  <c r="F2180" i="1"/>
  <c r="E2180" i="1"/>
  <c r="D2180" i="1"/>
  <c r="P2179" i="1"/>
  <c r="O2179" i="1"/>
  <c r="N2179" i="1"/>
  <c r="M2179" i="1"/>
  <c r="G2179" i="1"/>
  <c r="F2179" i="1"/>
  <c r="E2179" i="1"/>
  <c r="D2179" i="1"/>
  <c r="P2178" i="1"/>
  <c r="O2178" i="1"/>
  <c r="N2178" i="1"/>
  <c r="M2178" i="1"/>
  <c r="G2178" i="1"/>
  <c r="F2178" i="1"/>
  <c r="E2178" i="1"/>
  <c r="D2178" i="1"/>
  <c r="P2177" i="1"/>
  <c r="O2177" i="1"/>
  <c r="N2177" i="1"/>
  <c r="M2177" i="1"/>
  <c r="G2177" i="1"/>
  <c r="F2177" i="1"/>
  <c r="E2177" i="1"/>
  <c r="D2177" i="1"/>
  <c r="P2176" i="1"/>
  <c r="O2176" i="1"/>
  <c r="N2176" i="1"/>
  <c r="M2176" i="1"/>
  <c r="G2176" i="1"/>
  <c r="F2176" i="1"/>
  <c r="E2176" i="1"/>
  <c r="D2176" i="1"/>
  <c r="P2175" i="1"/>
  <c r="O2175" i="1"/>
  <c r="N2175" i="1"/>
  <c r="M2175" i="1"/>
  <c r="G2175" i="1"/>
  <c r="F2175" i="1"/>
  <c r="E2175" i="1"/>
  <c r="D2175" i="1"/>
  <c r="P2174" i="1"/>
  <c r="O2174" i="1"/>
  <c r="N2174" i="1"/>
  <c r="M2174" i="1"/>
  <c r="G2174" i="1"/>
  <c r="F2174" i="1"/>
  <c r="E2174" i="1"/>
  <c r="D2174" i="1"/>
  <c r="P2173" i="1"/>
  <c r="O2173" i="1"/>
  <c r="N2173" i="1"/>
  <c r="M2173" i="1"/>
  <c r="G2173" i="1"/>
  <c r="F2173" i="1"/>
  <c r="E2173" i="1"/>
  <c r="D2173" i="1"/>
  <c r="P2172" i="1"/>
  <c r="O2172" i="1"/>
  <c r="N2172" i="1"/>
  <c r="M2172" i="1"/>
  <c r="G2172" i="1"/>
  <c r="F2172" i="1"/>
  <c r="E2172" i="1"/>
  <c r="D2172" i="1"/>
  <c r="P2171" i="1"/>
  <c r="O2171" i="1"/>
  <c r="N2171" i="1"/>
  <c r="M2171" i="1"/>
  <c r="G2171" i="1"/>
  <c r="F2171" i="1"/>
  <c r="E2171" i="1"/>
  <c r="D2171" i="1"/>
  <c r="P2170" i="1"/>
  <c r="O2170" i="1"/>
  <c r="N2170" i="1"/>
  <c r="M2170" i="1"/>
  <c r="G2170" i="1"/>
  <c r="F2170" i="1"/>
  <c r="E2170" i="1"/>
  <c r="D2170" i="1"/>
  <c r="P2169" i="1"/>
  <c r="O2169" i="1"/>
  <c r="N2169" i="1"/>
  <c r="M2169" i="1"/>
  <c r="G2169" i="1"/>
  <c r="F2169" i="1"/>
  <c r="E2169" i="1"/>
  <c r="D2169" i="1"/>
  <c r="P2168" i="1"/>
  <c r="O2168" i="1"/>
  <c r="N2168" i="1"/>
  <c r="M2168" i="1"/>
  <c r="G2168" i="1"/>
  <c r="F2168" i="1"/>
  <c r="E2168" i="1"/>
  <c r="D2168" i="1"/>
  <c r="P2167" i="1"/>
  <c r="O2167" i="1"/>
  <c r="N2167" i="1"/>
  <c r="M2167" i="1"/>
  <c r="G2167" i="1"/>
  <c r="F2167" i="1"/>
  <c r="E2167" i="1"/>
  <c r="D2167" i="1"/>
  <c r="P2166" i="1"/>
  <c r="O2166" i="1"/>
  <c r="N2166" i="1"/>
  <c r="M2166" i="1"/>
  <c r="G2166" i="1"/>
  <c r="F2166" i="1"/>
  <c r="E2166" i="1"/>
  <c r="D2166" i="1"/>
  <c r="P2165" i="1"/>
  <c r="O2165" i="1"/>
  <c r="N2165" i="1"/>
  <c r="M2165" i="1"/>
  <c r="X2184" i="1" s="1"/>
  <c r="G2165" i="1"/>
  <c r="F2165" i="1"/>
  <c r="E2165" i="1"/>
  <c r="D2165" i="1"/>
  <c r="P2164" i="1"/>
  <c r="O2164" i="1"/>
  <c r="N2164" i="1"/>
  <c r="M2164" i="1"/>
  <c r="G2164" i="1"/>
  <c r="F2164" i="1"/>
  <c r="E2164" i="1"/>
  <c r="D2164" i="1"/>
  <c r="P2163" i="1"/>
  <c r="O2163" i="1"/>
  <c r="N2163" i="1"/>
  <c r="M2163" i="1"/>
  <c r="G2163" i="1"/>
  <c r="F2163" i="1"/>
  <c r="E2163" i="1"/>
  <c r="D2163" i="1"/>
  <c r="P2162" i="1"/>
  <c r="O2162" i="1"/>
  <c r="N2162" i="1"/>
  <c r="M2162" i="1"/>
  <c r="G2162" i="1"/>
  <c r="F2162" i="1"/>
  <c r="E2162" i="1"/>
  <c r="D2162" i="1"/>
  <c r="P2161" i="1"/>
  <c r="O2161" i="1"/>
  <c r="N2161" i="1"/>
  <c r="M2161" i="1"/>
  <c r="G2161" i="1"/>
  <c r="F2161" i="1"/>
  <c r="E2161" i="1"/>
  <c r="D2161" i="1"/>
  <c r="P2160" i="1"/>
  <c r="O2160" i="1"/>
  <c r="N2160" i="1"/>
  <c r="M2160" i="1"/>
  <c r="X2179" i="1" s="1"/>
  <c r="G2160" i="1"/>
  <c r="F2160" i="1"/>
  <c r="E2160" i="1"/>
  <c r="D2160" i="1"/>
  <c r="P2159" i="1"/>
  <c r="O2159" i="1"/>
  <c r="N2159" i="1"/>
  <c r="M2159" i="1"/>
  <c r="G2159" i="1"/>
  <c r="F2159" i="1"/>
  <c r="E2159" i="1"/>
  <c r="D2159" i="1"/>
  <c r="P2158" i="1"/>
  <c r="O2158" i="1"/>
  <c r="N2158" i="1"/>
  <c r="M2158" i="1"/>
  <c r="G2158" i="1"/>
  <c r="F2158" i="1"/>
  <c r="E2158" i="1"/>
  <c r="D2158" i="1"/>
  <c r="P2157" i="1"/>
  <c r="O2157" i="1"/>
  <c r="N2157" i="1"/>
  <c r="M2157" i="1"/>
  <c r="G2157" i="1"/>
  <c r="F2157" i="1"/>
  <c r="E2157" i="1"/>
  <c r="D2157" i="1"/>
  <c r="P2156" i="1"/>
  <c r="O2156" i="1"/>
  <c r="N2156" i="1"/>
  <c r="M2156" i="1"/>
  <c r="X2175" i="1" s="1"/>
  <c r="G2156" i="1"/>
  <c r="F2156" i="1"/>
  <c r="E2156" i="1"/>
  <c r="D2156" i="1"/>
  <c r="P2155" i="1"/>
  <c r="O2155" i="1"/>
  <c r="N2155" i="1"/>
  <c r="M2155" i="1"/>
  <c r="G2155" i="1"/>
  <c r="F2155" i="1"/>
  <c r="E2155" i="1"/>
  <c r="D2155" i="1"/>
  <c r="P2154" i="1"/>
  <c r="O2154" i="1"/>
  <c r="N2154" i="1"/>
  <c r="M2154" i="1"/>
  <c r="G2154" i="1"/>
  <c r="F2154" i="1"/>
  <c r="E2154" i="1"/>
  <c r="D2154" i="1"/>
  <c r="P2153" i="1"/>
  <c r="O2153" i="1"/>
  <c r="N2153" i="1"/>
  <c r="M2153" i="1"/>
  <c r="G2153" i="1"/>
  <c r="F2153" i="1"/>
  <c r="E2153" i="1"/>
  <c r="D2153" i="1"/>
  <c r="P2152" i="1"/>
  <c r="O2152" i="1"/>
  <c r="N2152" i="1"/>
  <c r="M2152" i="1"/>
  <c r="G2152" i="1"/>
  <c r="F2152" i="1"/>
  <c r="E2152" i="1"/>
  <c r="D2152" i="1"/>
  <c r="P2151" i="1"/>
  <c r="O2151" i="1"/>
  <c r="N2151" i="1"/>
  <c r="M2151" i="1"/>
  <c r="G2151" i="1"/>
  <c r="F2151" i="1"/>
  <c r="E2151" i="1"/>
  <c r="D2151" i="1"/>
  <c r="P2150" i="1"/>
  <c r="O2150" i="1"/>
  <c r="N2150" i="1"/>
  <c r="M2150" i="1"/>
  <c r="G2150" i="1"/>
  <c r="F2150" i="1"/>
  <c r="E2150" i="1"/>
  <c r="D2150" i="1"/>
  <c r="P2149" i="1"/>
  <c r="O2149" i="1"/>
  <c r="N2149" i="1"/>
  <c r="M2149" i="1"/>
  <c r="G2149" i="1"/>
  <c r="F2149" i="1"/>
  <c r="E2149" i="1"/>
  <c r="D2149" i="1"/>
  <c r="P2148" i="1"/>
  <c r="O2148" i="1"/>
  <c r="N2148" i="1"/>
  <c r="M2148" i="1"/>
  <c r="X2167" i="1" s="1"/>
  <c r="G2148" i="1"/>
  <c r="F2148" i="1"/>
  <c r="E2148" i="1"/>
  <c r="D2148" i="1"/>
  <c r="W2167" i="1" s="1"/>
  <c r="P2147" i="1"/>
  <c r="O2147" i="1"/>
  <c r="N2147" i="1"/>
  <c r="M2147" i="1"/>
  <c r="G2147" i="1"/>
  <c r="F2147" i="1"/>
  <c r="E2147" i="1"/>
  <c r="D2147" i="1"/>
  <c r="P2146" i="1"/>
  <c r="O2146" i="1"/>
  <c r="N2146" i="1"/>
  <c r="M2146" i="1"/>
  <c r="G2146" i="1"/>
  <c r="F2146" i="1"/>
  <c r="E2146" i="1"/>
  <c r="D2146" i="1"/>
  <c r="P2145" i="1"/>
  <c r="O2145" i="1"/>
  <c r="N2145" i="1"/>
  <c r="M2145" i="1"/>
  <c r="G2145" i="1"/>
  <c r="F2145" i="1"/>
  <c r="E2145" i="1"/>
  <c r="D2145" i="1"/>
  <c r="P2144" i="1"/>
  <c r="O2144" i="1"/>
  <c r="N2144" i="1"/>
  <c r="M2144" i="1"/>
  <c r="G2144" i="1"/>
  <c r="F2144" i="1"/>
  <c r="E2144" i="1"/>
  <c r="D2144" i="1"/>
  <c r="P2143" i="1"/>
  <c r="O2143" i="1"/>
  <c r="N2143" i="1"/>
  <c r="M2143" i="1"/>
  <c r="G2143" i="1"/>
  <c r="F2143" i="1"/>
  <c r="E2143" i="1"/>
  <c r="D2143" i="1"/>
  <c r="P2142" i="1"/>
  <c r="O2142" i="1"/>
  <c r="N2142" i="1"/>
  <c r="M2142" i="1"/>
  <c r="G2142" i="1"/>
  <c r="F2142" i="1"/>
  <c r="E2142" i="1"/>
  <c r="D2142" i="1"/>
  <c r="P2141" i="1"/>
  <c r="O2141" i="1"/>
  <c r="N2141" i="1"/>
  <c r="M2141" i="1"/>
  <c r="G2141" i="1"/>
  <c r="F2141" i="1"/>
  <c r="E2141" i="1"/>
  <c r="D2141" i="1"/>
  <c r="P2140" i="1"/>
  <c r="O2140" i="1"/>
  <c r="N2140" i="1"/>
  <c r="M2140" i="1"/>
  <c r="G2140" i="1"/>
  <c r="F2140" i="1"/>
  <c r="E2140" i="1"/>
  <c r="D2140" i="1"/>
  <c r="P2139" i="1"/>
  <c r="O2139" i="1"/>
  <c r="N2139" i="1"/>
  <c r="M2139" i="1"/>
  <c r="G2139" i="1"/>
  <c r="F2139" i="1"/>
  <c r="E2139" i="1"/>
  <c r="D2139" i="1"/>
  <c r="P2138" i="1"/>
  <c r="O2138" i="1"/>
  <c r="N2138" i="1"/>
  <c r="M2138" i="1"/>
  <c r="G2138" i="1"/>
  <c r="F2138" i="1"/>
  <c r="E2138" i="1"/>
  <c r="D2138" i="1"/>
  <c r="P2137" i="1"/>
  <c r="O2137" i="1"/>
  <c r="N2137" i="1"/>
  <c r="M2137" i="1"/>
  <c r="G2137" i="1"/>
  <c r="F2137" i="1"/>
  <c r="E2137" i="1"/>
  <c r="D2137" i="1"/>
  <c r="P2136" i="1"/>
  <c r="O2136" i="1"/>
  <c r="N2136" i="1"/>
  <c r="M2136" i="1"/>
  <c r="G2136" i="1"/>
  <c r="F2136" i="1"/>
  <c r="E2136" i="1"/>
  <c r="D2136" i="1"/>
  <c r="P2135" i="1"/>
  <c r="O2135" i="1"/>
  <c r="N2135" i="1"/>
  <c r="M2135" i="1"/>
  <c r="G2135" i="1"/>
  <c r="F2135" i="1"/>
  <c r="E2135" i="1"/>
  <c r="D2135" i="1"/>
  <c r="P2134" i="1"/>
  <c r="O2134" i="1"/>
  <c r="N2134" i="1"/>
  <c r="M2134" i="1"/>
  <c r="G2134" i="1"/>
  <c r="F2134" i="1"/>
  <c r="E2134" i="1"/>
  <c r="D2134" i="1"/>
  <c r="P2133" i="1"/>
  <c r="O2133" i="1"/>
  <c r="N2133" i="1"/>
  <c r="M2133" i="1"/>
  <c r="G2133" i="1"/>
  <c r="F2133" i="1"/>
  <c r="E2133" i="1"/>
  <c r="D2133" i="1"/>
  <c r="P2132" i="1"/>
  <c r="O2132" i="1"/>
  <c r="N2132" i="1"/>
  <c r="M2132" i="1"/>
  <c r="G2132" i="1"/>
  <c r="F2132" i="1"/>
  <c r="E2132" i="1"/>
  <c r="D2132" i="1"/>
  <c r="P2131" i="1"/>
  <c r="O2131" i="1"/>
  <c r="N2131" i="1"/>
  <c r="M2131" i="1"/>
  <c r="G2131" i="1"/>
  <c r="F2131" i="1"/>
  <c r="I2191" i="1" s="1"/>
  <c r="E2131" i="1"/>
  <c r="D2131" i="1"/>
  <c r="P2130" i="1"/>
  <c r="O2130" i="1"/>
  <c r="N2130" i="1"/>
  <c r="M2130" i="1"/>
  <c r="G2130" i="1"/>
  <c r="F2130" i="1"/>
  <c r="E2130" i="1"/>
  <c r="D2130" i="1"/>
  <c r="P2129" i="1"/>
  <c r="S2189" i="1" s="1"/>
  <c r="O2129" i="1"/>
  <c r="N2129" i="1"/>
  <c r="M2129" i="1"/>
  <c r="G2129" i="1"/>
  <c r="F2129" i="1"/>
  <c r="E2129" i="1"/>
  <c r="D2129" i="1"/>
  <c r="P2128" i="1"/>
  <c r="O2128" i="1"/>
  <c r="N2128" i="1"/>
  <c r="M2128" i="1"/>
  <c r="G2128" i="1"/>
  <c r="F2128" i="1"/>
  <c r="E2128" i="1"/>
  <c r="D2128" i="1"/>
  <c r="P2127" i="1"/>
  <c r="O2127" i="1"/>
  <c r="N2127" i="1"/>
  <c r="M2127" i="1"/>
  <c r="G2127" i="1"/>
  <c r="F2127" i="1"/>
  <c r="E2127" i="1"/>
  <c r="D2127" i="1"/>
  <c r="P2126" i="1"/>
  <c r="O2126" i="1"/>
  <c r="N2126" i="1"/>
  <c r="M2126" i="1"/>
  <c r="G2126" i="1"/>
  <c r="F2126" i="1"/>
  <c r="E2126" i="1"/>
  <c r="D2126" i="1"/>
  <c r="P2125" i="1"/>
  <c r="O2125" i="1"/>
  <c r="R2185" i="1" s="1"/>
  <c r="N2125" i="1"/>
  <c r="M2125" i="1"/>
  <c r="G2125" i="1"/>
  <c r="F2125" i="1"/>
  <c r="E2125" i="1"/>
  <c r="D2125" i="1"/>
  <c r="P2124" i="1"/>
  <c r="O2124" i="1"/>
  <c r="N2124" i="1"/>
  <c r="M2124" i="1"/>
  <c r="G2124" i="1"/>
  <c r="F2124" i="1"/>
  <c r="E2124" i="1"/>
  <c r="D2124" i="1"/>
  <c r="P2123" i="1"/>
  <c r="O2123" i="1"/>
  <c r="N2123" i="1"/>
  <c r="M2123" i="1"/>
  <c r="X2142" i="1" s="1"/>
  <c r="G2123" i="1"/>
  <c r="F2123" i="1"/>
  <c r="E2123" i="1"/>
  <c r="D2123" i="1"/>
  <c r="P2122" i="1"/>
  <c r="O2122" i="1"/>
  <c r="N2122" i="1"/>
  <c r="M2122" i="1"/>
  <c r="G2122" i="1"/>
  <c r="F2122" i="1"/>
  <c r="E2122" i="1"/>
  <c r="D2122" i="1"/>
  <c r="P2121" i="1"/>
  <c r="O2121" i="1"/>
  <c r="N2121" i="1"/>
  <c r="M2121" i="1"/>
  <c r="G2121" i="1"/>
  <c r="F2121" i="1"/>
  <c r="E2121" i="1"/>
  <c r="D2121" i="1"/>
  <c r="P2120" i="1"/>
  <c r="O2120" i="1"/>
  <c r="N2120" i="1"/>
  <c r="M2120" i="1"/>
  <c r="G2120" i="1"/>
  <c r="F2120" i="1"/>
  <c r="E2120" i="1"/>
  <c r="D2120" i="1"/>
  <c r="P2119" i="1"/>
  <c r="O2119" i="1"/>
  <c r="N2119" i="1"/>
  <c r="M2119" i="1"/>
  <c r="G2119" i="1"/>
  <c r="F2119" i="1"/>
  <c r="E2119" i="1"/>
  <c r="D2119" i="1"/>
  <c r="P2118" i="1"/>
  <c r="O2118" i="1"/>
  <c r="N2118" i="1"/>
  <c r="M2118" i="1"/>
  <c r="G2118" i="1"/>
  <c r="F2118" i="1"/>
  <c r="E2118" i="1"/>
  <c r="D2118" i="1"/>
  <c r="P2117" i="1"/>
  <c r="O2117" i="1"/>
  <c r="N2117" i="1"/>
  <c r="M2117" i="1"/>
  <c r="G2117" i="1"/>
  <c r="F2117" i="1"/>
  <c r="E2117" i="1"/>
  <c r="D2117" i="1"/>
  <c r="P2116" i="1"/>
  <c r="O2116" i="1"/>
  <c r="N2116" i="1"/>
  <c r="M2116" i="1"/>
  <c r="G2116" i="1"/>
  <c r="F2116" i="1"/>
  <c r="E2116" i="1"/>
  <c r="D2116" i="1"/>
  <c r="P2115" i="1"/>
  <c r="O2115" i="1"/>
  <c r="N2115" i="1"/>
  <c r="M2115" i="1"/>
  <c r="G2115" i="1"/>
  <c r="F2115" i="1"/>
  <c r="E2115" i="1"/>
  <c r="D2115" i="1"/>
  <c r="P2114" i="1"/>
  <c r="O2114" i="1"/>
  <c r="N2114" i="1"/>
  <c r="M2114" i="1"/>
  <c r="G2114" i="1"/>
  <c r="F2114" i="1"/>
  <c r="E2114" i="1"/>
  <c r="D2114" i="1"/>
  <c r="P2113" i="1"/>
  <c r="O2113" i="1"/>
  <c r="N2113" i="1"/>
  <c r="M2113" i="1"/>
  <c r="G2113" i="1"/>
  <c r="F2113" i="1"/>
  <c r="E2113" i="1"/>
  <c r="D2113" i="1"/>
  <c r="P2112" i="1"/>
  <c r="O2112" i="1"/>
  <c r="N2112" i="1"/>
  <c r="M2112" i="1"/>
  <c r="G2112" i="1"/>
  <c r="F2112" i="1"/>
  <c r="E2112" i="1"/>
  <c r="D2112" i="1"/>
  <c r="P2111" i="1"/>
  <c r="O2111" i="1"/>
  <c r="N2111" i="1"/>
  <c r="M2111" i="1"/>
  <c r="G2111" i="1"/>
  <c r="F2111" i="1"/>
  <c r="E2111" i="1"/>
  <c r="D2111" i="1"/>
  <c r="P2110" i="1"/>
  <c r="O2110" i="1"/>
  <c r="N2110" i="1"/>
  <c r="M2110" i="1"/>
  <c r="G2110" i="1"/>
  <c r="F2110" i="1"/>
  <c r="E2110" i="1"/>
  <c r="D2110" i="1"/>
  <c r="P2109" i="1"/>
  <c r="O2109" i="1"/>
  <c r="N2109" i="1"/>
  <c r="Q2169" i="1" s="1"/>
  <c r="M2109" i="1"/>
  <c r="G2109" i="1"/>
  <c r="F2109" i="1"/>
  <c r="E2109" i="1"/>
  <c r="D2109" i="1"/>
  <c r="P2108" i="1"/>
  <c r="O2108" i="1"/>
  <c r="N2108" i="1"/>
  <c r="M2108" i="1"/>
  <c r="G2108" i="1"/>
  <c r="F2108" i="1"/>
  <c r="E2108" i="1"/>
  <c r="D2108" i="1"/>
  <c r="P2107" i="1"/>
  <c r="O2107" i="1"/>
  <c r="N2107" i="1"/>
  <c r="M2107" i="1"/>
  <c r="X2126" i="1" s="1"/>
  <c r="G2107" i="1"/>
  <c r="F2107" i="1"/>
  <c r="E2107" i="1"/>
  <c r="D2107" i="1"/>
  <c r="P2106" i="1"/>
  <c r="O2106" i="1"/>
  <c r="N2106" i="1"/>
  <c r="M2106" i="1"/>
  <c r="G2106" i="1"/>
  <c r="F2106" i="1"/>
  <c r="E2106" i="1"/>
  <c r="D2106" i="1"/>
  <c r="P2105" i="1"/>
  <c r="O2105" i="1"/>
  <c r="N2105" i="1"/>
  <c r="M2105" i="1"/>
  <c r="G2105" i="1"/>
  <c r="F2105" i="1"/>
  <c r="E2105" i="1"/>
  <c r="D2105" i="1"/>
  <c r="P2104" i="1"/>
  <c r="O2104" i="1"/>
  <c r="N2104" i="1"/>
  <c r="M2104" i="1"/>
  <c r="G2104" i="1"/>
  <c r="F2104" i="1"/>
  <c r="E2104" i="1"/>
  <c r="D2104" i="1"/>
  <c r="P2103" i="1"/>
  <c r="O2103" i="1"/>
  <c r="N2103" i="1"/>
  <c r="M2103" i="1"/>
  <c r="G2103" i="1"/>
  <c r="F2103" i="1"/>
  <c r="E2103" i="1"/>
  <c r="D2103" i="1"/>
  <c r="P2102" i="1"/>
  <c r="O2102" i="1"/>
  <c r="N2102" i="1"/>
  <c r="M2102" i="1"/>
  <c r="G2102" i="1"/>
  <c r="F2102" i="1"/>
  <c r="E2102" i="1"/>
  <c r="D2102" i="1"/>
  <c r="P2101" i="1"/>
  <c r="O2101" i="1"/>
  <c r="N2101" i="1"/>
  <c r="M2101" i="1"/>
  <c r="G2101" i="1"/>
  <c r="F2101" i="1"/>
  <c r="E2101" i="1"/>
  <c r="D2101" i="1"/>
  <c r="P2100" i="1"/>
  <c r="O2100" i="1"/>
  <c r="N2100" i="1"/>
  <c r="M2100" i="1"/>
  <c r="G2100" i="1"/>
  <c r="F2100" i="1"/>
  <c r="E2100" i="1"/>
  <c r="D2100" i="1"/>
  <c r="P2099" i="1"/>
  <c r="O2099" i="1"/>
  <c r="N2099" i="1"/>
  <c r="M2099" i="1"/>
  <c r="X2118" i="1" s="1"/>
  <c r="G2099" i="1"/>
  <c r="F2099" i="1"/>
  <c r="E2099" i="1"/>
  <c r="D2099" i="1"/>
  <c r="P2098" i="1"/>
  <c r="O2098" i="1"/>
  <c r="N2098" i="1"/>
  <c r="M2098" i="1"/>
  <c r="G2098" i="1"/>
  <c r="F2098" i="1"/>
  <c r="E2098" i="1"/>
  <c r="D2098" i="1"/>
  <c r="P2097" i="1"/>
  <c r="O2097" i="1"/>
  <c r="N2097" i="1"/>
  <c r="M2097" i="1"/>
  <c r="G2097" i="1"/>
  <c r="F2097" i="1"/>
  <c r="E2097" i="1"/>
  <c r="D2097" i="1"/>
  <c r="P2096" i="1"/>
  <c r="O2096" i="1"/>
  <c r="N2096" i="1"/>
  <c r="M2096" i="1"/>
  <c r="G2096" i="1"/>
  <c r="F2096" i="1"/>
  <c r="E2096" i="1"/>
  <c r="D2096" i="1"/>
  <c r="P2095" i="1"/>
  <c r="O2095" i="1"/>
  <c r="N2095" i="1"/>
  <c r="M2095" i="1"/>
  <c r="G2095" i="1"/>
  <c r="F2095" i="1"/>
  <c r="E2095" i="1"/>
  <c r="D2095" i="1"/>
  <c r="W2114" i="1" s="1"/>
  <c r="P2094" i="1"/>
  <c r="O2094" i="1"/>
  <c r="N2094" i="1"/>
  <c r="M2094" i="1"/>
  <c r="G2094" i="1"/>
  <c r="F2094" i="1"/>
  <c r="E2094" i="1"/>
  <c r="D2094" i="1"/>
  <c r="P2093" i="1"/>
  <c r="O2093" i="1"/>
  <c r="N2093" i="1"/>
  <c r="Q2153" i="1" s="1"/>
  <c r="M2093" i="1"/>
  <c r="G2093" i="1"/>
  <c r="F2093" i="1"/>
  <c r="E2093" i="1"/>
  <c r="D2093" i="1"/>
  <c r="P2092" i="1"/>
  <c r="O2092" i="1"/>
  <c r="N2092" i="1"/>
  <c r="M2092" i="1"/>
  <c r="G2092" i="1"/>
  <c r="F2092" i="1"/>
  <c r="E2092" i="1"/>
  <c r="D2092" i="1"/>
  <c r="P2091" i="1"/>
  <c r="O2091" i="1"/>
  <c r="N2091" i="1"/>
  <c r="M2091" i="1"/>
  <c r="G2091" i="1"/>
  <c r="F2091" i="1"/>
  <c r="E2091" i="1"/>
  <c r="D2091" i="1"/>
  <c r="P2090" i="1"/>
  <c r="O2090" i="1"/>
  <c r="N2090" i="1"/>
  <c r="M2090" i="1"/>
  <c r="G2090" i="1"/>
  <c r="F2090" i="1"/>
  <c r="E2090" i="1"/>
  <c r="D2090" i="1"/>
  <c r="P2089" i="1"/>
  <c r="O2089" i="1"/>
  <c r="N2089" i="1"/>
  <c r="M2089" i="1"/>
  <c r="G2089" i="1"/>
  <c r="F2089" i="1"/>
  <c r="E2089" i="1"/>
  <c r="D2089" i="1"/>
  <c r="P2088" i="1"/>
  <c r="O2088" i="1"/>
  <c r="N2088" i="1"/>
  <c r="M2088" i="1"/>
  <c r="G2088" i="1"/>
  <c r="F2088" i="1"/>
  <c r="E2088" i="1"/>
  <c r="D2088" i="1"/>
  <c r="P2087" i="1"/>
  <c r="O2087" i="1"/>
  <c r="N2087" i="1"/>
  <c r="M2087" i="1"/>
  <c r="G2087" i="1"/>
  <c r="F2087" i="1"/>
  <c r="E2087" i="1"/>
  <c r="D2087" i="1"/>
  <c r="P2086" i="1"/>
  <c r="O2086" i="1"/>
  <c r="N2086" i="1"/>
  <c r="M2086" i="1"/>
  <c r="G2086" i="1"/>
  <c r="F2086" i="1"/>
  <c r="E2086" i="1"/>
  <c r="D2086" i="1"/>
  <c r="P2085" i="1"/>
  <c r="O2085" i="1"/>
  <c r="N2085" i="1"/>
  <c r="M2085" i="1"/>
  <c r="G2085" i="1"/>
  <c r="F2085" i="1"/>
  <c r="E2085" i="1"/>
  <c r="D2085" i="1"/>
  <c r="P2084" i="1"/>
  <c r="O2084" i="1"/>
  <c r="N2084" i="1"/>
  <c r="M2084" i="1"/>
  <c r="G2084" i="1"/>
  <c r="F2084" i="1"/>
  <c r="E2084" i="1"/>
  <c r="D2084" i="1"/>
  <c r="P2083" i="1"/>
  <c r="O2083" i="1"/>
  <c r="N2083" i="1"/>
  <c r="M2083" i="1"/>
  <c r="G2083" i="1"/>
  <c r="F2083" i="1"/>
  <c r="E2083" i="1"/>
  <c r="D2083" i="1"/>
  <c r="P2082" i="1"/>
  <c r="O2082" i="1"/>
  <c r="N2082" i="1"/>
  <c r="M2082" i="1"/>
  <c r="G2082" i="1"/>
  <c r="F2082" i="1"/>
  <c r="E2082" i="1"/>
  <c r="D2082" i="1"/>
  <c r="P2081" i="1"/>
  <c r="O2081" i="1"/>
  <c r="N2081" i="1"/>
  <c r="M2081" i="1"/>
  <c r="G2081" i="1"/>
  <c r="F2081" i="1"/>
  <c r="E2081" i="1"/>
  <c r="D2081" i="1"/>
  <c r="P2080" i="1"/>
  <c r="O2080" i="1"/>
  <c r="N2080" i="1"/>
  <c r="M2080" i="1"/>
  <c r="G2080" i="1"/>
  <c r="F2080" i="1"/>
  <c r="E2080" i="1"/>
  <c r="D2080" i="1"/>
  <c r="P2079" i="1"/>
  <c r="O2079" i="1"/>
  <c r="N2079" i="1"/>
  <c r="M2079" i="1"/>
  <c r="G2079" i="1"/>
  <c r="F2079" i="1"/>
  <c r="E2079" i="1"/>
  <c r="D2079" i="1"/>
  <c r="P2078" i="1"/>
  <c r="O2078" i="1"/>
  <c r="N2078" i="1"/>
  <c r="M2078" i="1"/>
  <c r="G2078" i="1"/>
  <c r="F2078" i="1"/>
  <c r="E2078" i="1"/>
  <c r="D2078" i="1"/>
  <c r="P2077" i="1"/>
  <c r="O2077" i="1"/>
  <c r="N2077" i="1"/>
  <c r="M2077" i="1"/>
  <c r="G2077" i="1"/>
  <c r="F2077" i="1"/>
  <c r="E2077" i="1"/>
  <c r="D2077" i="1"/>
  <c r="P2076" i="1"/>
  <c r="O2076" i="1"/>
  <c r="N2076" i="1"/>
  <c r="M2076" i="1"/>
  <c r="G2076" i="1"/>
  <c r="F2076" i="1"/>
  <c r="E2076" i="1"/>
  <c r="D2076" i="1"/>
  <c r="P2075" i="1"/>
  <c r="O2075" i="1"/>
  <c r="N2075" i="1"/>
  <c r="M2075" i="1"/>
  <c r="G2075" i="1"/>
  <c r="F2075" i="1"/>
  <c r="E2075" i="1"/>
  <c r="D2075" i="1"/>
  <c r="P2074" i="1"/>
  <c r="O2074" i="1"/>
  <c r="N2074" i="1"/>
  <c r="M2074" i="1"/>
  <c r="G2074" i="1"/>
  <c r="F2074" i="1"/>
  <c r="E2074" i="1"/>
  <c r="D2074" i="1"/>
  <c r="P2073" i="1"/>
  <c r="O2073" i="1"/>
  <c r="N2073" i="1"/>
  <c r="M2073" i="1"/>
  <c r="G2073" i="1"/>
  <c r="F2073" i="1"/>
  <c r="E2073" i="1"/>
  <c r="D2073" i="1"/>
  <c r="P2072" i="1"/>
  <c r="O2072" i="1"/>
  <c r="N2072" i="1"/>
  <c r="M2072" i="1"/>
  <c r="G2072" i="1"/>
  <c r="F2072" i="1"/>
  <c r="E2072" i="1"/>
  <c r="D2072" i="1"/>
  <c r="P2071" i="1"/>
  <c r="O2071" i="1"/>
  <c r="N2071" i="1"/>
  <c r="M2071" i="1"/>
  <c r="G2071" i="1"/>
  <c r="F2071" i="1"/>
  <c r="E2071" i="1"/>
  <c r="D2071" i="1"/>
  <c r="P2070" i="1"/>
  <c r="O2070" i="1"/>
  <c r="N2070" i="1"/>
  <c r="M2070" i="1"/>
  <c r="G2070" i="1"/>
  <c r="F2070" i="1"/>
  <c r="E2070" i="1"/>
  <c r="D2070" i="1"/>
  <c r="P2069" i="1"/>
  <c r="O2069" i="1"/>
  <c r="N2069" i="1"/>
  <c r="M2069" i="1"/>
  <c r="G2069" i="1"/>
  <c r="F2069" i="1"/>
  <c r="E2069" i="1"/>
  <c r="D2069" i="1"/>
  <c r="P2068" i="1"/>
  <c r="O2068" i="1"/>
  <c r="N2068" i="1"/>
  <c r="M2068" i="1"/>
  <c r="G2068" i="1"/>
  <c r="F2068" i="1"/>
  <c r="E2068" i="1"/>
  <c r="D2068" i="1"/>
  <c r="P2067" i="1"/>
  <c r="O2067" i="1"/>
  <c r="N2067" i="1"/>
  <c r="M2067" i="1"/>
  <c r="G2067" i="1"/>
  <c r="F2067" i="1"/>
  <c r="E2067" i="1"/>
  <c r="D2067" i="1"/>
  <c r="P2066" i="1"/>
  <c r="O2066" i="1"/>
  <c r="N2066" i="1"/>
  <c r="M2066" i="1"/>
  <c r="G2066" i="1"/>
  <c r="F2066" i="1"/>
  <c r="E2066" i="1"/>
  <c r="D2066" i="1"/>
  <c r="P2065" i="1"/>
  <c r="O2065" i="1"/>
  <c r="N2065" i="1"/>
  <c r="M2065" i="1"/>
  <c r="X2084" i="1" s="1"/>
  <c r="G2065" i="1"/>
  <c r="F2065" i="1"/>
  <c r="E2065" i="1"/>
  <c r="D2065" i="1"/>
  <c r="P2064" i="1"/>
  <c r="O2064" i="1"/>
  <c r="N2064" i="1"/>
  <c r="M2064" i="1"/>
  <c r="X2083" i="1" s="1"/>
  <c r="G2064" i="1"/>
  <c r="F2064" i="1"/>
  <c r="E2064" i="1"/>
  <c r="D2064" i="1"/>
  <c r="P2063" i="1"/>
  <c r="O2063" i="1"/>
  <c r="N2063" i="1"/>
  <c r="M2063" i="1"/>
  <c r="G2063" i="1"/>
  <c r="F2063" i="1"/>
  <c r="E2063" i="1"/>
  <c r="D2063" i="1"/>
  <c r="P2062" i="1"/>
  <c r="O2062" i="1"/>
  <c r="N2062" i="1"/>
  <c r="M2062" i="1"/>
  <c r="G2062" i="1"/>
  <c r="F2062" i="1"/>
  <c r="E2062" i="1"/>
  <c r="D2062" i="1"/>
  <c r="P2061" i="1"/>
  <c r="O2061" i="1"/>
  <c r="N2061" i="1"/>
  <c r="M2061" i="1"/>
  <c r="G2061" i="1"/>
  <c r="F2061" i="1"/>
  <c r="E2061" i="1"/>
  <c r="D2061" i="1"/>
  <c r="P2060" i="1"/>
  <c r="O2060" i="1"/>
  <c r="N2060" i="1"/>
  <c r="M2060" i="1"/>
  <c r="G2060" i="1"/>
  <c r="F2060" i="1"/>
  <c r="E2060" i="1"/>
  <c r="D2060" i="1"/>
  <c r="P2059" i="1"/>
  <c r="O2059" i="1"/>
  <c r="N2059" i="1"/>
  <c r="M2059" i="1"/>
  <c r="G2059" i="1"/>
  <c r="F2059" i="1"/>
  <c r="E2059" i="1"/>
  <c r="D2059" i="1"/>
  <c r="P2058" i="1"/>
  <c r="O2058" i="1"/>
  <c r="N2058" i="1"/>
  <c r="M2058" i="1"/>
  <c r="G2058" i="1"/>
  <c r="F2058" i="1"/>
  <c r="E2058" i="1"/>
  <c r="D2058" i="1"/>
  <c r="P2057" i="1"/>
  <c r="O2057" i="1"/>
  <c r="N2057" i="1"/>
  <c r="M2057" i="1"/>
  <c r="X2076" i="1" s="1"/>
  <c r="G2057" i="1"/>
  <c r="F2057" i="1"/>
  <c r="E2057" i="1"/>
  <c r="D2057" i="1"/>
  <c r="P2056" i="1"/>
  <c r="O2056" i="1"/>
  <c r="N2056" i="1"/>
  <c r="M2056" i="1"/>
  <c r="G2056" i="1"/>
  <c r="F2056" i="1"/>
  <c r="E2056" i="1"/>
  <c r="D2056" i="1"/>
  <c r="P2055" i="1"/>
  <c r="O2055" i="1"/>
  <c r="N2055" i="1"/>
  <c r="M2055" i="1"/>
  <c r="G2055" i="1"/>
  <c r="F2055" i="1"/>
  <c r="E2055" i="1"/>
  <c r="D2055" i="1"/>
  <c r="P2054" i="1"/>
  <c r="O2054" i="1"/>
  <c r="N2054" i="1"/>
  <c r="M2054" i="1"/>
  <c r="G2054" i="1"/>
  <c r="F2054" i="1"/>
  <c r="E2054" i="1"/>
  <c r="D2054" i="1"/>
  <c r="P2053" i="1"/>
  <c r="O2053" i="1"/>
  <c r="N2053" i="1"/>
  <c r="M2053" i="1"/>
  <c r="G2053" i="1"/>
  <c r="F2053" i="1"/>
  <c r="E2053" i="1"/>
  <c r="D2053" i="1"/>
  <c r="P2052" i="1"/>
  <c r="O2052" i="1"/>
  <c r="N2052" i="1"/>
  <c r="M2052" i="1"/>
  <c r="G2052" i="1"/>
  <c r="F2052" i="1"/>
  <c r="E2052" i="1"/>
  <c r="D2052" i="1"/>
  <c r="P2051" i="1"/>
  <c r="O2051" i="1"/>
  <c r="N2051" i="1"/>
  <c r="M2051" i="1"/>
  <c r="G2051" i="1"/>
  <c r="J2111" i="1" s="1"/>
  <c r="F2051" i="1"/>
  <c r="E2051" i="1"/>
  <c r="D2051" i="1"/>
  <c r="P2050" i="1"/>
  <c r="O2050" i="1"/>
  <c r="N2050" i="1"/>
  <c r="M2050" i="1"/>
  <c r="G2050" i="1"/>
  <c r="F2050" i="1"/>
  <c r="E2050" i="1"/>
  <c r="D2050" i="1"/>
  <c r="P2049" i="1"/>
  <c r="O2049" i="1"/>
  <c r="N2049" i="1"/>
  <c r="M2049" i="1"/>
  <c r="G2049" i="1"/>
  <c r="F2049" i="1"/>
  <c r="E2049" i="1"/>
  <c r="D2049" i="1"/>
  <c r="P2048" i="1"/>
  <c r="O2048" i="1"/>
  <c r="N2048" i="1"/>
  <c r="M2048" i="1"/>
  <c r="G2048" i="1"/>
  <c r="F2048" i="1"/>
  <c r="E2048" i="1"/>
  <c r="D2048" i="1"/>
  <c r="P2047" i="1"/>
  <c r="O2047" i="1"/>
  <c r="N2047" i="1"/>
  <c r="M2047" i="1"/>
  <c r="G2047" i="1"/>
  <c r="F2047" i="1"/>
  <c r="E2047" i="1"/>
  <c r="D2047" i="1"/>
  <c r="P2046" i="1"/>
  <c r="O2046" i="1"/>
  <c r="N2046" i="1"/>
  <c r="M2046" i="1"/>
  <c r="G2046" i="1"/>
  <c r="J2106" i="1" s="1"/>
  <c r="F2046" i="1"/>
  <c r="E2046" i="1"/>
  <c r="D2046" i="1"/>
  <c r="W2065" i="1" s="1"/>
  <c r="P2045" i="1"/>
  <c r="O2045" i="1"/>
  <c r="N2045" i="1"/>
  <c r="M2045" i="1"/>
  <c r="G2045" i="1"/>
  <c r="F2045" i="1"/>
  <c r="E2045" i="1"/>
  <c r="D2045" i="1"/>
  <c r="P2044" i="1"/>
  <c r="O2044" i="1"/>
  <c r="N2044" i="1"/>
  <c r="M2044" i="1"/>
  <c r="G2044" i="1"/>
  <c r="F2044" i="1"/>
  <c r="E2044" i="1"/>
  <c r="D2044" i="1"/>
  <c r="P2043" i="1"/>
  <c r="O2043" i="1"/>
  <c r="N2043" i="1"/>
  <c r="M2043" i="1"/>
  <c r="G2043" i="1"/>
  <c r="F2043" i="1"/>
  <c r="E2043" i="1"/>
  <c r="D2043" i="1"/>
  <c r="P2042" i="1"/>
  <c r="O2042" i="1"/>
  <c r="N2042" i="1"/>
  <c r="M2042" i="1"/>
  <c r="G2042" i="1"/>
  <c r="F2042" i="1"/>
  <c r="E2042" i="1"/>
  <c r="D2042" i="1"/>
  <c r="P2041" i="1"/>
  <c r="O2041" i="1"/>
  <c r="N2041" i="1"/>
  <c r="M2041" i="1"/>
  <c r="G2041" i="1"/>
  <c r="F2041" i="1"/>
  <c r="E2041" i="1"/>
  <c r="D2041" i="1"/>
  <c r="P2040" i="1"/>
  <c r="O2040" i="1"/>
  <c r="N2040" i="1"/>
  <c r="M2040" i="1"/>
  <c r="G2040" i="1"/>
  <c r="F2040" i="1"/>
  <c r="E2040" i="1"/>
  <c r="D2040" i="1"/>
  <c r="W2059" i="1" s="1"/>
  <c r="P2039" i="1"/>
  <c r="O2039" i="1"/>
  <c r="N2039" i="1"/>
  <c r="M2039" i="1"/>
  <c r="X2058" i="1" s="1"/>
  <c r="G2039" i="1"/>
  <c r="F2039" i="1"/>
  <c r="E2039" i="1"/>
  <c r="D2039" i="1"/>
  <c r="P2038" i="1"/>
  <c r="O2038" i="1"/>
  <c r="N2038" i="1"/>
  <c r="M2038" i="1"/>
  <c r="G2038" i="1"/>
  <c r="F2038" i="1"/>
  <c r="E2038" i="1"/>
  <c r="D2038" i="1"/>
  <c r="W2057" i="1" s="1"/>
  <c r="P2037" i="1"/>
  <c r="O2037" i="1"/>
  <c r="N2037" i="1"/>
  <c r="M2037" i="1"/>
  <c r="G2037" i="1"/>
  <c r="F2037" i="1"/>
  <c r="E2037" i="1"/>
  <c r="D2037" i="1"/>
  <c r="W2056" i="1" s="1"/>
  <c r="P2036" i="1"/>
  <c r="O2036" i="1"/>
  <c r="N2036" i="1"/>
  <c r="M2036" i="1"/>
  <c r="G2036" i="1"/>
  <c r="F2036" i="1"/>
  <c r="E2036" i="1"/>
  <c r="D2036" i="1"/>
  <c r="P2035" i="1"/>
  <c r="O2035" i="1"/>
  <c r="N2035" i="1"/>
  <c r="M2035" i="1"/>
  <c r="G2035" i="1"/>
  <c r="F2035" i="1"/>
  <c r="E2035" i="1"/>
  <c r="D2035" i="1"/>
  <c r="P2034" i="1"/>
  <c r="O2034" i="1"/>
  <c r="N2034" i="1"/>
  <c r="M2034" i="1"/>
  <c r="X2053" i="1" s="1"/>
  <c r="G2034" i="1"/>
  <c r="F2034" i="1"/>
  <c r="E2034" i="1"/>
  <c r="D2034" i="1"/>
  <c r="P2033" i="1"/>
  <c r="O2033" i="1"/>
  <c r="N2033" i="1"/>
  <c r="M2033" i="1"/>
  <c r="G2033" i="1"/>
  <c r="F2033" i="1"/>
  <c r="E2033" i="1"/>
  <c r="D2033" i="1"/>
  <c r="P2032" i="1"/>
  <c r="O2032" i="1"/>
  <c r="N2032" i="1"/>
  <c r="M2032" i="1"/>
  <c r="G2032" i="1"/>
  <c r="F2032" i="1"/>
  <c r="E2032" i="1"/>
  <c r="D2032" i="1"/>
  <c r="P2031" i="1"/>
  <c r="O2031" i="1"/>
  <c r="N2031" i="1"/>
  <c r="M2031" i="1"/>
  <c r="G2031" i="1"/>
  <c r="F2031" i="1"/>
  <c r="E2031" i="1"/>
  <c r="D2031" i="1"/>
  <c r="P2030" i="1"/>
  <c r="O2030" i="1"/>
  <c r="N2030" i="1"/>
  <c r="M2030" i="1"/>
  <c r="G2030" i="1"/>
  <c r="F2030" i="1"/>
  <c r="E2030" i="1"/>
  <c r="D2030" i="1"/>
  <c r="W2049" i="1" s="1"/>
  <c r="P2029" i="1"/>
  <c r="O2029" i="1"/>
  <c r="N2029" i="1"/>
  <c r="M2029" i="1"/>
  <c r="G2029" i="1"/>
  <c r="F2029" i="1"/>
  <c r="E2029" i="1"/>
  <c r="D2029" i="1"/>
  <c r="P2028" i="1"/>
  <c r="O2028" i="1"/>
  <c r="N2028" i="1"/>
  <c r="M2028" i="1"/>
  <c r="G2028" i="1"/>
  <c r="F2028" i="1"/>
  <c r="E2028" i="1"/>
  <c r="D2028" i="1"/>
  <c r="P2027" i="1"/>
  <c r="O2027" i="1"/>
  <c r="N2027" i="1"/>
  <c r="M2027" i="1"/>
  <c r="G2027" i="1"/>
  <c r="F2027" i="1"/>
  <c r="E2027" i="1"/>
  <c r="D2027" i="1"/>
  <c r="P2026" i="1"/>
  <c r="O2026" i="1"/>
  <c r="N2026" i="1"/>
  <c r="M2026" i="1"/>
  <c r="G2026" i="1"/>
  <c r="F2026" i="1"/>
  <c r="E2026" i="1"/>
  <c r="D2026" i="1"/>
  <c r="P2025" i="1"/>
  <c r="O2025" i="1"/>
  <c r="N2025" i="1"/>
  <c r="M2025" i="1"/>
  <c r="G2025" i="1"/>
  <c r="F2025" i="1"/>
  <c r="E2025" i="1"/>
  <c r="D2025" i="1"/>
  <c r="P2024" i="1"/>
  <c r="O2024" i="1"/>
  <c r="N2024" i="1"/>
  <c r="M2024" i="1"/>
  <c r="G2024" i="1"/>
  <c r="F2024" i="1"/>
  <c r="E2024" i="1"/>
  <c r="D2024" i="1"/>
  <c r="P2023" i="1"/>
  <c r="O2023" i="1"/>
  <c r="N2023" i="1"/>
  <c r="M2023" i="1"/>
  <c r="G2023" i="1"/>
  <c r="F2023" i="1"/>
  <c r="E2023" i="1"/>
  <c r="D2023" i="1"/>
  <c r="P2022" i="1"/>
  <c r="O2022" i="1"/>
  <c r="N2022" i="1"/>
  <c r="M2022" i="1"/>
  <c r="X2041" i="1" s="1"/>
  <c r="G2022" i="1"/>
  <c r="F2022" i="1"/>
  <c r="E2022" i="1"/>
  <c r="D2022" i="1"/>
  <c r="P2021" i="1"/>
  <c r="O2021" i="1"/>
  <c r="N2021" i="1"/>
  <c r="M2021" i="1"/>
  <c r="G2021" i="1"/>
  <c r="F2021" i="1"/>
  <c r="E2021" i="1"/>
  <c r="D2021" i="1"/>
  <c r="P2020" i="1"/>
  <c r="O2020" i="1"/>
  <c r="N2020" i="1"/>
  <c r="M2020" i="1"/>
  <c r="G2020" i="1"/>
  <c r="F2020" i="1"/>
  <c r="E2020" i="1"/>
  <c r="D2020" i="1"/>
  <c r="P2019" i="1"/>
  <c r="O2019" i="1"/>
  <c r="N2019" i="1"/>
  <c r="M2019" i="1"/>
  <c r="G2019" i="1"/>
  <c r="F2019" i="1"/>
  <c r="E2019" i="1"/>
  <c r="D2019" i="1"/>
  <c r="P2018" i="1"/>
  <c r="O2018" i="1"/>
  <c r="N2018" i="1"/>
  <c r="M2018" i="1"/>
  <c r="G2018" i="1"/>
  <c r="F2018" i="1"/>
  <c r="E2018" i="1"/>
  <c r="D2018" i="1"/>
  <c r="P2017" i="1"/>
  <c r="O2017" i="1"/>
  <c r="N2017" i="1"/>
  <c r="M2017" i="1"/>
  <c r="G2017" i="1"/>
  <c r="F2017" i="1"/>
  <c r="E2017" i="1"/>
  <c r="D2017" i="1"/>
  <c r="P2016" i="1"/>
  <c r="O2016" i="1"/>
  <c r="N2016" i="1"/>
  <c r="M2016" i="1"/>
  <c r="G2016" i="1"/>
  <c r="F2016" i="1"/>
  <c r="E2016" i="1"/>
  <c r="D2016" i="1"/>
  <c r="P2015" i="1"/>
  <c r="O2015" i="1"/>
  <c r="N2015" i="1"/>
  <c r="M2015" i="1"/>
  <c r="G2015" i="1"/>
  <c r="F2015" i="1"/>
  <c r="E2015" i="1"/>
  <c r="D2015" i="1"/>
  <c r="P2014" i="1"/>
  <c r="O2014" i="1"/>
  <c r="N2014" i="1"/>
  <c r="M2014" i="1"/>
  <c r="G2014" i="1"/>
  <c r="F2014" i="1"/>
  <c r="E2014" i="1"/>
  <c r="D2014" i="1"/>
  <c r="P2013" i="1"/>
  <c r="O2013" i="1"/>
  <c r="N2013" i="1"/>
  <c r="M2013" i="1"/>
  <c r="G2013" i="1"/>
  <c r="F2013" i="1"/>
  <c r="E2013" i="1"/>
  <c r="D2013" i="1"/>
  <c r="P2012" i="1"/>
  <c r="O2012" i="1"/>
  <c r="N2012" i="1"/>
  <c r="M2012" i="1"/>
  <c r="G2012" i="1"/>
  <c r="F2012" i="1"/>
  <c r="E2012" i="1"/>
  <c r="D2012" i="1"/>
  <c r="P2011" i="1"/>
  <c r="O2011" i="1"/>
  <c r="N2011" i="1"/>
  <c r="M2011" i="1"/>
  <c r="G2011" i="1"/>
  <c r="F2011" i="1"/>
  <c r="E2011" i="1"/>
  <c r="D2011" i="1"/>
  <c r="P2010" i="1"/>
  <c r="O2010" i="1"/>
  <c r="N2010" i="1"/>
  <c r="M2010" i="1"/>
  <c r="G2010" i="1"/>
  <c r="F2010" i="1"/>
  <c r="E2010" i="1"/>
  <c r="D2010" i="1"/>
  <c r="P2009" i="1"/>
  <c r="O2009" i="1"/>
  <c r="N2009" i="1"/>
  <c r="M2009" i="1"/>
  <c r="G2009" i="1"/>
  <c r="F2009" i="1"/>
  <c r="E2009" i="1"/>
  <c r="D2009" i="1"/>
  <c r="P2008" i="1"/>
  <c r="O2008" i="1"/>
  <c r="N2008" i="1"/>
  <c r="M2008" i="1"/>
  <c r="G2008" i="1"/>
  <c r="F2008" i="1"/>
  <c r="E2008" i="1"/>
  <c r="D2008" i="1"/>
  <c r="P2007" i="1"/>
  <c r="O2007" i="1"/>
  <c r="N2007" i="1"/>
  <c r="M2007" i="1"/>
  <c r="G2007" i="1"/>
  <c r="F2007" i="1"/>
  <c r="E2007" i="1"/>
  <c r="D2007" i="1"/>
  <c r="P2006" i="1"/>
  <c r="O2006" i="1"/>
  <c r="N2006" i="1"/>
  <c r="M2006" i="1"/>
  <c r="G2006" i="1"/>
  <c r="F2006" i="1"/>
  <c r="E2006" i="1"/>
  <c r="D2006" i="1"/>
  <c r="P2005" i="1"/>
  <c r="O2005" i="1"/>
  <c r="N2005" i="1"/>
  <c r="M2005" i="1"/>
  <c r="G2005" i="1"/>
  <c r="F2005" i="1"/>
  <c r="E2005" i="1"/>
  <c r="D2005" i="1"/>
  <c r="P2004" i="1"/>
  <c r="O2004" i="1"/>
  <c r="N2004" i="1"/>
  <c r="M2004" i="1"/>
  <c r="G2004" i="1"/>
  <c r="F2004" i="1"/>
  <c r="E2004" i="1"/>
  <c r="D2004" i="1"/>
  <c r="P2003" i="1"/>
  <c r="O2003" i="1"/>
  <c r="N2003" i="1"/>
  <c r="M2003" i="1"/>
  <c r="G2003" i="1"/>
  <c r="F2003" i="1"/>
  <c r="E2003" i="1"/>
  <c r="D2003" i="1"/>
  <c r="W2022" i="1" s="1"/>
  <c r="P2002" i="1"/>
  <c r="O2002" i="1"/>
  <c r="R2062" i="1" s="1"/>
  <c r="N2002" i="1"/>
  <c r="M2002" i="1"/>
  <c r="G2002" i="1"/>
  <c r="F2002" i="1"/>
  <c r="E2002" i="1"/>
  <c r="D2002" i="1"/>
  <c r="P2001" i="1"/>
  <c r="O2001" i="1"/>
  <c r="N2001" i="1"/>
  <c r="M2001" i="1"/>
  <c r="G2001" i="1"/>
  <c r="F2001" i="1"/>
  <c r="E2001" i="1"/>
  <c r="D2001" i="1"/>
  <c r="W2020" i="1" s="1"/>
  <c r="P2000" i="1"/>
  <c r="O2000" i="1"/>
  <c r="N2000" i="1"/>
  <c r="M2000" i="1"/>
  <c r="G2000" i="1"/>
  <c r="F2000" i="1"/>
  <c r="E2000" i="1"/>
  <c r="D2000" i="1"/>
  <c r="P1999" i="1"/>
  <c r="O1999" i="1"/>
  <c r="R2059" i="1" s="1"/>
  <c r="N1999" i="1"/>
  <c r="M1999" i="1"/>
  <c r="G1999" i="1"/>
  <c r="F1999" i="1"/>
  <c r="E1999" i="1"/>
  <c r="D1999" i="1"/>
  <c r="P1998" i="1"/>
  <c r="O1998" i="1"/>
  <c r="N1998" i="1"/>
  <c r="M1998" i="1"/>
  <c r="G1998" i="1"/>
  <c r="F1998" i="1"/>
  <c r="E1998" i="1"/>
  <c r="D1998" i="1"/>
  <c r="P1997" i="1"/>
  <c r="O1997" i="1"/>
  <c r="N1997" i="1"/>
  <c r="M1997" i="1"/>
  <c r="G1997" i="1"/>
  <c r="F1997" i="1"/>
  <c r="E1997" i="1"/>
  <c r="D1997" i="1"/>
  <c r="P1996" i="1"/>
  <c r="O1996" i="1"/>
  <c r="N1996" i="1"/>
  <c r="M1996" i="1"/>
  <c r="G1996" i="1"/>
  <c r="F1996" i="1"/>
  <c r="E1996" i="1"/>
  <c r="D1996" i="1"/>
  <c r="P1995" i="1"/>
  <c r="O1995" i="1"/>
  <c r="N1995" i="1"/>
  <c r="M1995" i="1"/>
  <c r="G1995" i="1"/>
  <c r="F1995" i="1"/>
  <c r="E1995" i="1"/>
  <c r="D1995" i="1"/>
  <c r="W2014" i="1" s="1"/>
  <c r="P1994" i="1"/>
  <c r="O1994" i="1"/>
  <c r="N1994" i="1"/>
  <c r="M1994" i="1"/>
  <c r="G1994" i="1"/>
  <c r="F1994" i="1"/>
  <c r="E1994" i="1"/>
  <c r="D1994" i="1"/>
  <c r="P1993" i="1"/>
  <c r="O1993" i="1"/>
  <c r="N1993" i="1"/>
  <c r="M1993" i="1"/>
  <c r="G1993" i="1"/>
  <c r="F1993" i="1"/>
  <c r="E1993" i="1"/>
  <c r="D1993" i="1"/>
  <c r="W2012" i="1" s="1"/>
  <c r="P1992" i="1"/>
  <c r="O1992" i="1"/>
  <c r="N1992" i="1"/>
  <c r="M1992" i="1"/>
  <c r="G1992" i="1"/>
  <c r="F1992" i="1"/>
  <c r="E1992" i="1"/>
  <c r="D1992" i="1"/>
  <c r="W2011" i="1" s="1"/>
  <c r="P1991" i="1"/>
  <c r="O1991" i="1"/>
  <c r="N1991" i="1"/>
  <c r="M1991" i="1"/>
  <c r="G1991" i="1"/>
  <c r="F1991" i="1"/>
  <c r="E1991" i="1"/>
  <c r="D1991" i="1"/>
  <c r="P1990" i="1"/>
  <c r="O1990" i="1"/>
  <c r="N1990" i="1"/>
  <c r="M1990" i="1"/>
  <c r="G1990" i="1"/>
  <c r="F1990" i="1"/>
  <c r="E1990" i="1"/>
  <c r="D1990" i="1"/>
  <c r="P1989" i="1"/>
  <c r="O1989" i="1"/>
  <c r="N1989" i="1"/>
  <c r="M1989" i="1"/>
  <c r="G1989" i="1"/>
  <c r="F1989" i="1"/>
  <c r="E1989" i="1"/>
  <c r="D1989" i="1"/>
  <c r="P1988" i="1"/>
  <c r="O1988" i="1"/>
  <c r="N1988" i="1"/>
  <c r="M1988" i="1"/>
  <c r="G1988" i="1"/>
  <c r="F1988" i="1"/>
  <c r="E1988" i="1"/>
  <c r="D1988" i="1"/>
  <c r="P1987" i="1"/>
  <c r="O1987" i="1"/>
  <c r="N1987" i="1"/>
  <c r="M1987" i="1"/>
  <c r="G1987" i="1"/>
  <c r="F1987" i="1"/>
  <c r="E1987" i="1"/>
  <c r="D1987" i="1"/>
  <c r="P1986" i="1"/>
  <c r="O1986" i="1"/>
  <c r="R2046" i="1" s="1"/>
  <c r="N1986" i="1"/>
  <c r="M1986" i="1"/>
  <c r="G1986" i="1"/>
  <c r="F1986" i="1"/>
  <c r="E1986" i="1"/>
  <c r="H2046" i="1" s="1"/>
  <c r="D1986" i="1"/>
  <c r="P1985" i="1"/>
  <c r="O1985" i="1"/>
  <c r="N1985" i="1"/>
  <c r="M1985" i="1"/>
  <c r="G1985" i="1"/>
  <c r="F1985" i="1"/>
  <c r="E1985" i="1"/>
  <c r="D1985" i="1"/>
  <c r="P1984" i="1"/>
  <c r="O1984" i="1"/>
  <c r="N1984" i="1"/>
  <c r="M1984" i="1"/>
  <c r="G1984" i="1"/>
  <c r="F1984" i="1"/>
  <c r="E1984" i="1"/>
  <c r="D1984" i="1"/>
  <c r="P1983" i="1"/>
  <c r="O1983" i="1"/>
  <c r="N1983" i="1"/>
  <c r="M1983" i="1"/>
  <c r="G1983" i="1"/>
  <c r="F1983" i="1"/>
  <c r="E1983" i="1"/>
  <c r="D1983" i="1"/>
  <c r="P1982" i="1"/>
  <c r="O1982" i="1"/>
  <c r="N1982" i="1"/>
  <c r="M1982" i="1"/>
  <c r="G1982" i="1"/>
  <c r="F1982" i="1"/>
  <c r="E1982" i="1"/>
  <c r="D1982" i="1"/>
  <c r="P1981" i="1"/>
  <c r="O1981" i="1"/>
  <c r="N1981" i="1"/>
  <c r="M1981" i="1"/>
  <c r="G1981" i="1"/>
  <c r="F1981" i="1"/>
  <c r="E1981" i="1"/>
  <c r="D1981" i="1"/>
  <c r="P1980" i="1"/>
  <c r="O1980" i="1"/>
  <c r="N1980" i="1"/>
  <c r="M1980" i="1"/>
  <c r="G1980" i="1"/>
  <c r="F1980" i="1"/>
  <c r="E1980" i="1"/>
  <c r="D1980" i="1"/>
  <c r="P1979" i="1"/>
  <c r="O1979" i="1"/>
  <c r="N1979" i="1"/>
  <c r="M1979" i="1"/>
  <c r="G1979" i="1"/>
  <c r="F1979" i="1"/>
  <c r="E1979" i="1"/>
  <c r="D1979" i="1"/>
  <c r="P1978" i="1"/>
  <c r="O1978" i="1"/>
  <c r="N1978" i="1"/>
  <c r="M1978" i="1"/>
  <c r="G1978" i="1"/>
  <c r="F1978" i="1"/>
  <c r="I2038" i="1" s="1"/>
  <c r="E1978" i="1"/>
  <c r="D1978" i="1"/>
  <c r="P1977" i="1"/>
  <c r="O1977" i="1"/>
  <c r="N1977" i="1"/>
  <c r="M1977" i="1"/>
  <c r="G1977" i="1"/>
  <c r="F1977" i="1"/>
  <c r="E1977" i="1"/>
  <c r="D1977" i="1"/>
  <c r="P1976" i="1"/>
  <c r="O1976" i="1"/>
  <c r="N1976" i="1"/>
  <c r="M1976" i="1"/>
  <c r="G1976" i="1"/>
  <c r="F1976" i="1"/>
  <c r="E1976" i="1"/>
  <c r="D1976" i="1"/>
  <c r="P1975" i="1"/>
  <c r="O1975" i="1"/>
  <c r="N1975" i="1"/>
  <c r="M1975" i="1"/>
  <c r="G1975" i="1"/>
  <c r="F1975" i="1"/>
  <c r="E1975" i="1"/>
  <c r="D1975" i="1"/>
  <c r="P1974" i="1"/>
  <c r="O1974" i="1"/>
  <c r="N1974" i="1"/>
  <c r="M1974" i="1"/>
  <c r="G1974" i="1"/>
  <c r="F1974" i="1"/>
  <c r="E1974" i="1"/>
  <c r="D1974" i="1"/>
  <c r="P1973" i="1"/>
  <c r="O1973" i="1"/>
  <c r="N1973" i="1"/>
  <c r="M1973" i="1"/>
  <c r="G1973" i="1"/>
  <c r="F1973" i="1"/>
  <c r="I2033" i="1" s="1"/>
  <c r="E1973" i="1"/>
  <c r="D1973" i="1"/>
  <c r="P1972" i="1"/>
  <c r="O1972" i="1"/>
  <c r="N1972" i="1"/>
  <c r="M1972" i="1"/>
  <c r="G1972" i="1"/>
  <c r="F1972" i="1"/>
  <c r="E1972" i="1"/>
  <c r="D1972" i="1"/>
  <c r="P1971" i="1"/>
  <c r="O1971" i="1"/>
  <c r="N1971" i="1"/>
  <c r="M1971" i="1"/>
  <c r="G1971" i="1"/>
  <c r="F1971" i="1"/>
  <c r="E1971" i="1"/>
  <c r="D1971" i="1"/>
  <c r="P1970" i="1"/>
  <c r="O1970" i="1"/>
  <c r="N1970" i="1"/>
  <c r="M1970" i="1"/>
  <c r="G1970" i="1"/>
  <c r="F1970" i="1"/>
  <c r="E1970" i="1"/>
  <c r="D1970" i="1"/>
  <c r="P1969" i="1"/>
  <c r="O1969" i="1"/>
  <c r="N1969" i="1"/>
  <c r="M1969" i="1"/>
  <c r="G1969" i="1"/>
  <c r="F1969" i="1"/>
  <c r="E1969" i="1"/>
  <c r="D1969" i="1"/>
  <c r="P1968" i="1"/>
  <c r="O1968" i="1"/>
  <c r="N1968" i="1"/>
  <c r="M1968" i="1"/>
  <c r="G1968" i="1"/>
  <c r="F1968" i="1"/>
  <c r="E1968" i="1"/>
  <c r="D1968" i="1"/>
  <c r="P1967" i="1"/>
  <c r="O1967" i="1"/>
  <c r="N1967" i="1"/>
  <c r="M1967" i="1"/>
  <c r="G1967" i="1"/>
  <c r="F1967" i="1"/>
  <c r="E1967" i="1"/>
  <c r="D1967" i="1"/>
  <c r="P1966" i="1"/>
  <c r="O1966" i="1"/>
  <c r="N1966" i="1"/>
  <c r="M1966" i="1"/>
  <c r="X1985" i="1" s="1"/>
  <c r="G1966" i="1"/>
  <c r="F1966" i="1"/>
  <c r="E1966" i="1"/>
  <c r="D1966" i="1"/>
  <c r="W1985" i="1" s="1"/>
  <c r="Y1985" i="1" s="1"/>
  <c r="P1965" i="1"/>
  <c r="O1965" i="1"/>
  <c r="N1965" i="1"/>
  <c r="M1965" i="1"/>
  <c r="G1965" i="1"/>
  <c r="F1965" i="1"/>
  <c r="E1965" i="1"/>
  <c r="D1965" i="1"/>
  <c r="P1964" i="1"/>
  <c r="O1964" i="1"/>
  <c r="N1964" i="1"/>
  <c r="M1964" i="1"/>
  <c r="G1964" i="1"/>
  <c r="F1964" i="1"/>
  <c r="E1964" i="1"/>
  <c r="D1964" i="1"/>
  <c r="P1963" i="1"/>
  <c r="O1963" i="1"/>
  <c r="N1963" i="1"/>
  <c r="M1963" i="1"/>
  <c r="G1963" i="1"/>
  <c r="F1963" i="1"/>
  <c r="I2023" i="1" s="1"/>
  <c r="E1963" i="1"/>
  <c r="D1963" i="1"/>
  <c r="P1962" i="1"/>
  <c r="O1962" i="1"/>
  <c r="N1962" i="1"/>
  <c r="M1962" i="1"/>
  <c r="G1962" i="1"/>
  <c r="F1962" i="1"/>
  <c r="E1962" i="1"/>
  <c r="D1962" i="1"/>
  <c r="P1961" i="1"/>
  <c r="O1961" i="1"/>
  <c r="N1961" i="1"/>
  <c r="M1961" i="1"/>
  <c r="G1961" i="1"/>
  <c r="F1961" i="1"/>
  <c r="E1961" i="1"/>
  <c r="D1961" i="1"/>
  <c r="P1960" i="1"/>
  <c r="O1960" i="1"/>
  <c r="N1960" i="1"/>
  <c r="M1960" i="1"/>
  <c r="G1960" i="1"/>
  <c r="F1960" i="1"/>
  <c r="E1960" i="1"/>
  <c r="D1960" i="1"/>
  <c r="P1959" i="1"/>
  <c r="O1959" i="1"/>
  <c r="N1959" i="1"/>
  <c r="M1959" i="1"/>
  <c r="G1959" i="1"/>
  <c r="F1959" i="1"/>
  <c r="E1959" i="1"/>
  <c r="D1959" i="1"/>
  <c r="P1958" i="1"/>
  <c r="O1958" i="1"/>
  <c r="N1958" i="1"/>
  <c r="M1958" i="1"/>
  <c r="G1958" i="1"/>
  <c r="F1958" i="1"/>
  <c r="E1958" i="1"/>
  <c r="D1958" i="1"/>
  <c r="P1957" i="1"/>
  <c r="O1957" i="1"/>
  <c r="N1957" i="1"/>
  <c r="M1957" i="1"/>
  <c r="G1957" i="1"/>
  <c r="F1957" i="1"/>
  <c r="E1957" i="1"/>
  <c r="D1957" i="1"/>
  <c r="P1956" i="1"/>
  <c r="O1956" i="1"/>
  <c r="N1956" i="1"/>
  <c r="M1956" i="1"/>
  <c r="G1956" i="1"/>
  <c r="F1956" i="1"/>
  <c r="E1956" i="1"/>
  <c r="D1956" i="1"/>
  <c r="P1955" i="1"/>
  <c r="O1955" i="1"/>
  <c r="N1955" i="1"/>
  <c r="M1955" i="1"/>
  <c r="G1955" i="1"/>
  <c r="F1955" i="1"/>
  <c r="E1955" i="1"/>
  <c r="D1955" i="1"/>
  <c r="P1954" i="1"/>
  <c r="O1954" i="1"/>
  <c r="N1954" i="1"/>
  <c r="M1954" i="1"/>
  <c r="G1954" i="1"/>
  <c r="F1954" i="1"/>
  <c r="E1954" i="1"/>
  <c r="D1954" i="1"/>
  <c r="P1953" i="1"/>
  <c r="O1953" i="1"/>
  <c r="N1953" i="1"/>
  <c r="M1953" i="1"/>
  <c r="G1953" i="1"/>
  <c r="F1953" i="1"/>
  <c r="E1953" i="1"/>
  <c r="D1953" i="1"/>
  <c r="P1952" i="1"/>
  <c r="O1952" i="1"/>
  <c r="N1952" i="1"/>
  <c r="M1952" i="1"/>
  <c r="G1952" i="1"/>
  <c r="F1952" i="1"/>
  <c r="E1952" i="1"/>
  <c r="D1952" i="1"/>
  <c r="P1951" i="1"/>
  <c r="O1951" i="1"/>
  <c r="N1951" i="1"/>
  <c r="M1951" i="1"/>
  <c r="G1951" i="1"/>
  <c r="F1951" i="1"/>
  <c r="E1951" i="1"/>
  <c r="D1951" i="1"/>
  <c r="P1950" i="1"/>
  <c r="O1950" i="1"/>
  <c r="N1950" i="1"/>
  <c r="M1950" i="1"/>
  <c r="X1969" i="1" s="1"/>
  <c r="G1950" i="1"/>
  <c r="F1950" i="1"/>
  <c r="E1950" i="1"/>
  <c r="D1950" i="1"/>
  <c r="P1949" i="1"/>
  <c r="O1949" i="1"/>
  <c r="N1949" i="1"/>
  <c r="M1949" i="1"/>
  <c r="G1949" i="1"/>
  <c r="F1949" i="1"/>
  <c r="E1949" i="1"/>
  <c r="D1949" i="1"/>
  <c r="P1948" i="1"/>
  <c r="O1948" i="1"/>
  <c r="N1948" i="1"/>
  <c r="M1948" i="1"/>
  <c r="G1948" i="1"/>
  <c r="F1948" i="1"/>
  <c r="E1948" i="1"/>
  <c r="D1948" i="1"/>
  <c r="P1947" i="1"/>
  <c r="O1947" i="1"/>
  <c r="N1947" i="1"/>
  <c r="M1947" i="1"/>
  <c r="G1947" i="1"/>
  <c r="F1947" i="1"/>
  <c r="E1947" i="1"/>
  <c r="D1947" i="1"/>
  <c r="W1966" i="1" s="1"/>
  <c r="P1946" i="1"/>
  <c r="O1946" i="1"/>
  <c r="N1946" i="1"/>
  <c r="M1946" i="1"/>
  <c r="G1946" i="1"/>
  <c r="F1946" i="1"/>
  <c r="E1946" i="1"/>
  <c r="D1946" i="1"/>
  <c r="P1945" i="1"/>
  <c r="O1945" i="1"/>
  <c r="N1945" i="1"/>
  <c r="M1945" i="1"/>
  <c r="G1945" i="1"/>
  <c r="F1945" i="1"/>
  <c r="E1945" i="1"/>
  <c r="D1945" i="1"/>
  <c r="W1964" i="1" s="1"/>
  <c r="P1944" i="1"/>
  <c r="O1944" i="1"/>
  <c r="N1944" i="1"/>
  <c r="M1944" i="1"/>
  <c r="G1944" i="1"/>
  <c r="F1944" i="1"/>
  <c r="E1944" i="1"/>
  <c r="D1944" i="1"/>
  <c r="P1943" i="1"/>
  <c r="O1943" i="1"/>
  <c r="N1943" i="1"/>
  <c r="M1943" i="1"/>
  <c r="X1962" i="1" s="1"/>
  <c r="G1943" i="1"/>
  <c r="F1943" i="1"/>
  <c r="E1943" i="1"/>
  <c r="D1943" i="1"/>
  <c r="P1942" i="1"/>
  <c r="O1942" i="1"/>
  <c r="N1942" i="1"/>
  <c r="M1942" i="1"/>
  <c r="G1942" i="1"/>
  <c r="F1942" i="1"/>
  <c r="E1942" i="1"/>
  <c r="D1942" i="1"/>
  <c r="P1941" i="1"/>
  <c r="O1941" i="1"/>
  <c r="N1941" i="1"/>
  <c r="M1941" i="1"/>
  <c r="G1941" i="1"/>
  <c r="F1941" i="1"/>
  <c r="E1941" i="1"/>
  <c r="D1941" i="1"/>
  <c r="P1940" i="1"/>
  <c r="O1940" i="1"/>
  <c r="N1940" i="1"/>
  <c r="M1940" i="1"/>
  <c r="G1940" i="1"/>
  <c r="F1940" i="1"/>
  <c r="E1940" i="1"/>
  <c r="D1940" i="1"/>
  <c r="P1939" i="1"/>
  <c r="O1939" i="1"/>
  <c r="N1939" i="1"/>
  <c r="M1939" i="1"/>
  <c r="G1939" i="1"/>
  <c r="F1939" i="1"/>
  <c r="E1939" i="1"/>
  <c r="D1939" i="1"/>
  <c r="W1958" i="1" s="1"/>
  <c r="P1938" i="1"/>
  <c r="O1938" i="1"/>
  <c r="R1998" i="1" s="1"/>
  <c r="N1938" i="1"/>
  <c r="M1938" i="1"/>
  <c r="G1938" i="1"/>
  <c r="F1938" i="1"/>
  <c r="E1938" i="1"/>
  <c r="D1938" i="1"/>
  <c r="P1937" i="1"/>
  <c r="O1937" i="1"/>
  <c r="N1937" i="1"/>
  <c r="M1937" i="1"/>
  <c r="G1937" i="1"/>
  <c r="F1937" i="1"/>
  <c r="E1937" i="1"/>
  <c r="D1937" i="1"/>
  <c r="P1936" i="1"/>
  <c r="O1936" i="1"/>
  <c r="N1936" i="1"/>
  <c r="M1936" i="1"/>
  <c r="G1936" i="1"/>
  <c r="F1936" i="1"/>
  <c r="E1936" i="1"/>
  <c r="D1936" i="1"/>
  <c r="P1935" i="1"/>
  <c r="O1935" i="1"/>
  <c r="N1935" i="1"/>
  <c r="M1935" i="1"/>
  <c r="G1935" i="1"/>
  <c r="F1935" i="1"/>
  <c r="E1935" i="1"/>
  <c r="D1935" i="1"/>
  <c r="P1934" i="1"/>
  <c r="O1934" i="1"/>
  <c r="N1934" i="1"/>
  <c r="M1934" i="1"/>
  <c r="G1934" i="1"/>
  <c r="F1934" i="1"/>
  <c r="E1934" i="1"/>
  <c r="D1934" i="1"/>
  <c r="P1933" i="1"/>
  <c r="O1933" i="1"/>
  <c r="N1933" i="1"/>
  <c r="M1933" i="1"/>
  <c r="G1933" i="1"/>
  <c r="F1933" i="1"/>
  <c r="E1933" i="1"/>
  <c r="D1933" i="1"/>
  <c r="P1932" i="1"/>
  <c r="O1932" i="1"/>
  <c r="N1932" i="1"/>
  <c r="M1932" i="1"/>
  <c r="G1932" i="1"/>
  <c r="F1932" i="1"/>
  <c r="E1932" i="1"/>
  <c r="D1932" i="1"/>
  <c r="P1931" i="1"/>
  <c r="O1931" i="1"/>
  <c r="N1931" i="1"/>
  <c r="M1931" i="1"/>
  <c r="G1931" i="1"/>
  <c r="F1931" i="1"/>
  <c r="E1931" i="1"/>
  <c r="D1931" i="1"/>
  <c r="W1950" i="1" s="1"/>
  <c r="P1930" i="1"/>
  <c r="O1930" i="1"/>
  <c r="R1990" i="1" s="1"/>
  <c r="N1930" i="1"/>
  <c r="M1930" i="1"/>
  <c r="G1930" i="1"/>
  <c r="F1930" i="1"/>
  <c r="E1930" i="1"/>
  <c r="D1930" i="1"/>
  <c r="P1929" i="1"/>
  <c r="O1929" i="1"/>
  <c r="N1929" i="1"/>
  <c r="M1929" i="1"/>
  <c r="G1929" i="1"/>
  <c r="F1929" i="1"/>
  <c r="E1929" i="1"/>
  <c r="D1929" i="1"/>
  <c r="W1948" i="1" s="1"/>
  <c r="P1928" i="1"/>
  <c r="O1928" i="1"/>
  <c r="N1928" i="1"/>
  <c r="M1928" i="1"/>
  <c r="G1928" i="1"/>
  <c r="F1928" i="1"/>
  <c r="E1928" i="1"/>
  <c r="D1928" i="1"/>
  <c r="P1927" i="1"/>
  <c r="O1927" i="1"/>
  <c r="R1987" i="1" s="1"/>
  <c r="N1927" i="1"/>
  <c r="Q1987" i="1" s="1"/>
  <c r="M1927" i="1"/>
  <c r="X1946" i="1" s="1"/>
  <c r="G1927" i="1"/>
  <c r="F1927" i="1"/>
  <c r="E1927" i="1"/>
  <c r="D1927" i="1"/>
  <c r="P1926" i="1"/>
  <c r="O1926" i="1"/>
  <c r="N1926" i="1"/>
  <c r="M1926" i="1"/>
  <c r="G1926" i="1"/>
  <c r="F1926" i="1"/>
  <c r="E1926" i="1"/>
  <c r="D1926" i="1"/>
  <c r="P1925" i="1"/>
  <c r="O1925" i="1"/>
  <c r="N1925" i="1"/>
  <c r="M1925" i="1"/>
  <c r="X1944" i="1" s="1"/>
  <c r="G1925" i="1"/>
  <c r="F1925" i="1"/>
  <c r="E1925" i="1"/>
  <c r="D1925" i="1"/>
  <c r="P1924" i="1"/>
  <c r="O1924" i="1"/>
  <c r="N1924" i="1"/>
  <c r="M1924" i="1"/>
  <c r="G1924" i="1"/>
  <c r="F1924" i="1"/>
  <c r="E1924" i="1"/>
  <c r="D1924" i="1"/>
  <c r="P1923" i="1"/>
  <c r="O1923" i="1"/>
  <c r="N1923" i="1"/>
  <c r="M1923" i="1"/>
  <c r="G1923" i="1"/>
  <c r="F1923" i="1"/>
  <c r="E1923" i="1"/>
  <c r="D1923" i="1"/>
  <c r="P1922" i="1"/>
  <c r="O1922" i="1"/>
  <c r="N1922" i="1"/>
  <c r="M1922" i="1"/>
  <c r="G1922" i="1"/>
  <c r="F1922" i="1"/>
  <c r="E1922" i="1"/>
  <c r="D1922" i="1"/>
  <c r="P1921" i="1"/>
  <c r="O1921" i="1"/>
  <c r="N1921" i="1"/>
  <c r="M1921" i="1"/>
  <c r="G1921" i="1"/>
  <c r="F1921" i="1"/>
  <c r="E1921" i="1"/>
  <c r="D1921" i="1"/>
  <c r="P1920" i="1"/>
  <c r="O1920" i="1"/>
  <c r="N1920" i="1"/>
  <c r="M1920" i="1"/>
  <c r="G1920" i="1"/>
  <c r="F1920" i="1"/>
  <c r="E1920" i="1"/>
  <c r="D1920" i="1"/>
  <c r="P1919" i="1"/>
  <c r="O1919" i="1"/>
  <c r="N1919" i="1"/>
  <c r="M1919" i="1"/>
  <c r="G1919" i="1"/>
  <c r="F1919" i="1"/>
  <c r="E1919" i="1"/>
  <c r="D1919" i="1"/>
  <c r="P1918" i="1"/>
  <c r="O1918" i="1"/>
  <c r="N1918" i="1"/>
  <c r="M1918" i="1"/>
  <c r="G1918" i="1"/>
  <c r="F1918" i="1"/>
  <c r="E1918" i="1"/>
  <c r="D1918" i="1"/>
  <c r="P1917" i="1"/>
  <c r="O1917" i="1"/>
  <c r="N1917" i="1"/>
  <c r="M1917" i="1"/>
  <c r="G1917" i="1"/>
  <c r="J1977" i="1" s="1"/>
  <c r="F1917" i="1"/>
  <c r="E1917" i="1"/>
  <c r="D1917" i="1"/>
  <c r="P1916" i="1"/>
  <c r="O1916" i="1"/>
  <c r="N1916" i="1"/>
  <c r="M1916" i="1"/>
  <c r="G1916" i="1"/>
  <c r="F1916" i="1"/>
  <c r="E1916" i="1"/>
  <c r="D1916" i="1"/>
  <c r="P1915" i="1"/>
  <c r="O1915" i="1"/>
  <c r="N1915" i="1"/>
  <c r="M1915" i="1"/>
  <c r="G1915" i="1"/>
  <c r="F1915" i="1"/>
  <c r="E1915" i="1"/>
  <c r="D1915" i="1"/>
  <c r="P1914" i="1"/>
  <c r="O1914" i="1"/>
  <c r="N1914" i="1"/>
  <c r="M1914" i="1"/>
  <c r="G1914" i="1"/>
  <c r="F1914" i="1"/>
  <c r="E1914" i="1"/>
  <c r="D1914" i="1"/>
  <c r="P1913" i="1"/>
  <c r="O1913" i="1"/>
  <c r="N1913" i="1"/>
  <c r="M1913" i="1"/>
  <c r="G1913" i="1"/>
  <c r="F1913" i="1"/>
  <c r="E1913" i="1"/>
  <c r="D1913" i="1"/>
  <c r="P1912" i="1"/>
  <c r="O1912" i="1"/>
  <c r="N1912" i="1"/>
  <c r="M1912" i="1"/>
  <c r="G1912" i="1"/>
  <c r="F1912" i="1"/>
  <c r="E1912" i="1"/>
  <c r="D1912" i="1"/>
  <c r="P1911" i="1"/>
  <c r="O1911" i="1"/>
  <c r="N1911" i="1"/>
  <c r="M1911" i="1"/>
  <c r="X1930" i="1" s="1"/>
  <c r="G1911" i="1"/>
  <c r="F1911" i="1"/>
  <c r="E1911" i="1"/>
  <c r="D1911" i="1"/>
  <c r="P1910" i="1"/>
  <c r="O1910" i="1"/>
  <c r="N1910" i="1"/>
  <c r="M1910" i="1"/>
  <c r="G1910" i="1"/>
  <c r="F1910" i="1"/>
  <c r="E1910" i="1"/>
  <c r="D1910" i="1"/>
  <c r="P1909" i="1"/>
  <c r="O1909" i="1"/>
  <c r="N1909" i="1"/>
  <c r="M1909" i="1"/>
  <c r="G1909" i="1"/>
  <c r="F1909" i="1"/>
  <c r="E1909" i="1"/>
  <c r="D1909" i="1"/>
  <c r="W1928" i="1" s="1"/>
  <c r="P1908" i="1"/>
  <c r="O1908" i="1"/>
  <c r="N1908" i="1"/>
  <c r="Q1968" i="1" s="1"/>
  <c r="M1908" i="1"/>
  <c r="G1908" i="1"/>
  <c r="F1908" i="1"/>
  <c r="E1908" i="1"/>
  <c r="D1908" i="1"/>
  <c r="P1907" i="1"/>
  <c r="O1907" i="1"/>
  <c r="N1907" i="1"/>
  <c r="M1907" i="1"/>
  <c r="G1907" i="1"/>
  <c r="F1907" i="1"/>
  <c r="E1907" i="1"/>
  <c r="D1907" i="1"/>
  <c r="P1906" i="1"/>
  <c r="O1906" i="1"/>
  <c r="N1906" i="1"/>
  <c r="M1906" i="1"/>
  <c r="G1906" i="1"/>
  <c r="F1906" i="1"/>
  <c r="E1906" i="1"/>
  <c r="D1906" i="1"/>
  <c r="P1905" i="1"/>
  <c r="O1905" i="1"/>
  <c r="N1905" i="1"/>
  <c r="M1905" i="1"/>
  <c r="G1905" i="1"/>
  <c r="F1905" i="1"/>
  <c r="E1905" i="1"/>
  <c r="D1905" i="1"/>
  <c r="P1904" i="1"/>
  <c r="O1904" i="1"/>
  <c r="N1904" i="1"/>
  <c r="M1904" i="1"/>
  <c r="G1904" i="1"/>
  <c r="F1904" i="1"/>
  <c r="E1904" i="1"/>
  <c r="D1904" i="1"/>
  <c r="P1903" i="1"/>
  <c r="O1903" i="1"/>
  <c r="N1903" i="1"/>
  <c r="M1903" i="1"/>
  <c r="G1903" i="1"/>
  <c r="F1903" i="1"/>
  <c r="E1903" i="1"/>
  <c r="D1903" i="1"/>
  <c r="P1902" i="1"/>
  <c r="O1902" i="1"/>
  <c r="N1902" i="1"/>
  <c r="M1902" i="1"/>
  <c r="G1902" i="1"/>
  <c r="F1902" i="1"/>
  <c r="E1902" i="1"/>
  <c r="D1902" i="1"/>
  <c r="W1921" i="1" s="1"/>
  <c r="P1901" i="1"/>
  <c r="S1961" i="1" s="1"/>
  <c r="O1901" i="1"/>
  <c r="N1901" i="1"/>
  <c r="M1901" i="1"/>
  <c r="G1901" i="1"/>
  <c r="J1961" i="1" s="1"/>
  <c r="F1901" i="1"/>
  <c r="E1901" i="1"/>
  <c r="D1901" i="1"/>
  <c r="W1920" i="1" s="1"/>
  <c r="P1900" i="1"/>
  <c r="O1900" i="1"/>
  <c r="N1900" i="1"/>
  <c r="M1900" i="1"/>
  <c r="G1900" i="1"/>
  <c r="F1900" i="1"/>
  <c r="E1900" i="1"/>
  <c r="D1900" i="1"/>
  <c r="P1899" i="1"/>
  <c r="O1899" i="1"/>
  <c r="N1899" i="1"/>
  <c r="M1899" i="1"/>
  <c r="G1899" i="1"/>
  <c r="F1899" i="1"/>
  <c r="E1899" i="1"/>
  <c r="D1899" i="1"/>
  <c r="P1898" i="1"/>
  <c r="O1898" i="1"/>
  <c r="N1898" i="1"/>
  <c r="M1898" i="1"/>
  <c r="G1898" i="1"/>
  <c r="J1958" i="1" s="1"/>
  <c r="F1898" i="1"/>
  <c r="E1898" i="1"/>
  <c r="D1898" i="1"/>
  <c r="P1897" i="1"/>
  <c r="O1897" i="1"/>
  <c r="N1897" i="1"/>
  <c r="M1897" i="1"/>
  <c r="G1897" i="1"/>
  <c r="F1897" i="1"/>
  <c r="E1897" i="1"/>
  <c r="D1897" i="1"/>
  <c r="P1896" i="1"/>
  <c r="O1896" i="1"/>
  <c r="N1896" i="1"/>
  <c r="M1896" i="1"/>
  <c r="G1896" i="1"/>
  <c r="J1956" i="1" s="1"/>
  <c r="F1896" i="1"/>
  <c r="E1896" i="1"/>
  <c r="D1896" i="1"/>
  <c r="P1895" i="1"/>
  <c r="O1895" i="1"/>
  <c r="N1895" i="1"/>
  <c r="Q1955" i="1" s="1"/>
  <c r="M1895" i="1"/>
  <c r="G1895" i="1"/>
  <c r="F1895" i="1"/>
  <c r="E1895" i="1"/>
  <c r="D1895" i="1"/>
  <c r="P1894" i="1"/>
  <c r="O1894" i="1"/>
  <c r="N1894" i="1"/>
  <c r="M1894" i="1"/>
  <c r="G1894" i="1"/>
  <c r="F1894" i="1"/>
  <c r="E1894" i="1"/>
  <c r="D1894" i="1"/>
  <c r="P1893" i="1"/>
  <c r="O1893" i="1"/>
  <c r="N1893" i="1"/>
  <c r="M1893" i="1"/>
  <c r="G1893" i="1"/>
  <c r="J1953" i="1" s="1"/>
  <c r="F1893" i="1"/>
  <c r="E1893" i="1"/>
  <c r="D1893" i="1"/>
  <c r="P1892" i="1"/>
  <c r="O1892" i="1"/>
  <c r="N1892" i="1"/>
  <c r="M1892" i="1"/>
  <c r="G1892" i="1"/>
  <c r="F1892" i="1"/>
  <c r="E1892" i="1"/>
  <c r="D1892" i="1"/>
  <c r="P1891" i="1"/>
  <c r="O1891" i="1"/>
  <c r="N1891" i="1"/>
  <c r="M1891" i="1"/>
  <c r="G1891" i="1"/>
  <c r="F1891" i="1"/>
  <c r="E1891" i="1"/>
  <c r="D1891" i="1"/>
  <c r="P1890" i="1"/>
  <c r="O1890" i="1"/>
  <c r="N1890" i="1"/>
  <c r="M1890" i="1"/>
  <c r="G1890" i="1"/>
  <c r="F1890" i="1"/>
  <c r="E1890" i="1"/>
  <c r="D1890" i="1"/>
  <c r="P1889" i="1"/>
  <c r="O1889" i="1"/>
  <c r="N1889" i="1"/>
  <c r="M1889" i="1"/>
  <c r="G1889" i="1"/>
  <c r="F1889" i="1"/>
  <c r="E1889" i="1"/>
  <c r="D1889" i="1"/>
  <c r="P1888" i="1"/>
  <c r="O1888" i="1"/>
  <c r="N1888" i="1"/>
  <c r="M1888" i="1"/>
  <c r="G1888" i="1"/>
  <c r="F1888" i="1"/>
  <c r="E1888" i="1"/>
  <c r="D1888" i="1"/>
  <c r="P1887" i="1"/>
  <c r="O1887" i="1"/>
  <c r="N1887" i="1"/>
  <c r="M1887" i="1"/>
  <c r="G1887" i="1"/>
  <c r="F1887" i="1"/>
  <c r="E1887" i="1"/>
  <c r="D1887" i="1"/>
  <c r="P1886" i="1"/>
  <c r="O1886" i="1"/>
  <c r="N1886" i="1"/>
  <c r="M1886" i="1"/>
  <c r="X1905" i="1" s="1"/>
  <c r="G1886" i="1"/>
  <c r="F1886" i="1"/>
  <c r="E1886" i="1"/>
  <c r="D1886" i="1"/>
  <c r="P1885" i="1"/>
  <c r="S1945" i="1" s="1"/>
  <c r="O1885" i="1"/>
  <c r="N1885" i="1"/>
  <c r="M1885" i="1"/>
  <c r="G1885" i="1"/>
  <c r="F1885" i="1"/>
  <c r="E1885" i="1"/>
  <c r="D1885" i="1"/>
  <c r="P1884" i="1"/>
  <c r="O1884" i="1"/>
  <c r="N1884" i="1"/>
  <c r="M1884" i="1"/>
  <c r="G1884" i="1"/>
  <c r="F1884" i="1"/>
  <c r="E1884" i="1"/>
  <c r="D1884" i="1"/>
  <c r="P1883" i="1"/>
  <c r="O1883" i="1"/>
  <c r="N1883" i="1"/>
  <c r="M1883" i="1"/>
  <c r="G1883" i="1"/>
  <c r="F1883" i="1"/>
  <c r="E1883" i="1"/>
  <c r="D1883" i="1"/>
  <c r="P1882" i="1"/>
  <c r="S1942" i="1" s="1"/>
  <c r="O1882" i="1"/>
  <c r="N1882" i="1"/>
  <c r="M1882" i="1"/>
  <c r="G1882" i="1"/>
  <c r="F1882" i="1"/>
  <c r="E1882" i="1"/>
  <c r="D1882" i="1"/>
  <c r="P1881" i="1"/>
  <c r="O1881" i="1"/>
  <c r="N1881" i="1"/>
  <c r="M1881" i="1"/>
  <c r="G1881" i="1"/>
  <c r="F1881" i="1"/>
  <c r="E1881" i="1"/>
  <c r="D1881" i="1"/>
  <c r="P1880" i="1"/>
  <c r="O1880" i="1"/>
  <c r="N1880" i="1"/>
  <c r="M1880" i="1"/>
  <c r="G1880" i="1"/>
  <c r="F1880" i="1"/>
  <c r="E1880" i="1"/>
  <c r="D1880" i="1"/>
  <c r="P1879" i="1"/>
  <c r="O1879" i="1"/>
  <c r="N1879" i="1"/>
  <c r="M1879" i="1"/>
  <c r="G1879" i="1"/>
  <c r="F1879" i="1"/>
  <c r="E1879" i="1"/>
  <c r="D1879" i="1"/>
  <c r="P1878" i="1"/>
  <c r="O1878" i="1"/>
  <c r="N1878" i="1"/>
  <c r="M1878" i="1"/>
  <c r="G1878" i="1"/>
  <c r="F1878" i="1"/>
  <c r="E1878" i="1"/>
  <c r="D1878" i="1"/>
  <c r="P1877" i="1"/>
  <c r="O1877" i="1"/>
  <c r="N1877" i="1"/>
  <c r="M1877" i="1"/>
  <c r="G1877" i="1"/>
  <c r="F1877" i="1"/>
  <c r="E1877" i="1"/>
  <c r="D1877" i="1"/>
  <c r="P1876" i="1"/>
  <c r="O1876" i="1"/>
  <c r="N1876" i="1"/>
  <c r="M1876" i="1"/>
  <c r="G1876" i="1"/>
  <c r="F1876" i="1"/>
  <c r="E1876" i="1"/>
  <c r="D1876" i="1"/>
  <c r="P1875" i="1"/>
  <c r="O1875" i="1"/>
  <c r="N1875" i="1"/>
  <c r="M1875" i="1"/>
  <c r="G1875" i="1"/>
  <c r="F1875" i="1"/>
  <c r="E1875" i="1"/>
  <c r="D1875" i="1"/>
  <c r="P1874" i="1"/>
  <c r="O1874" i="1"/>
  <c r="N1874" i="1"/>
  <c r="M1874" i="1"/>
  <c r="G1874" i="1"/>
  <c r="F1874" i="1"/>
  <c r="E1874" i="1"/>
  <c r="D1874" i="1"/>
  <c r="P1873" i="1"/>
  <c r="O1873" i="1"/>
  <c r="N1873" i="1"/>
  <c r="M1873" i="1"/>
  <c r="G1873" i="1"/>
  <c r="F1873" i="1"/>
  <c r="E1873" i="1"/>
  <c r="D1873" i="1"/>
  <c r="P1872" i="1"/>
  <c r="O1872" i="1"/>
  <c r="N1872" i="1"/>
  <c r="M1872" i="1"/>
  <c r="G1872" i="1"/>
  <c r="F1872" i="1"/>
  <c r="E1872" i="1"/>
  <c r="D1872" i="1"/>
  <c r="P1871" i="1"/>
  <c r="O1871" i="1"/>
  <c r="N1871" i="1"/>
  <c r="M1871" i="1"/>
  <c r="G1871" i="1"/>
  <c r="F1871" i="1"/>
  <c r="E1871" i="1"/>
  <c r="D1871" i="1"/>
  <c r="P1870" i="1"/>
  <c r="O1870" i="1"/>
  <c r="N1870" i="1"/>
  <c r="M1870" i="1"/>
  <c r="G1870" i="1"/>
  <c r="F1870" i="1"/>
  <c r="E1870" i="1"/>
  <c r="D1870" i="1"/>
  <c r="P1869" i="1"/>
  <c r="O1869" i="1"/>
  <c r="N1869" i="1"/>
  <c r="M1869" i="1"/>
  <c r="G1869" i="1"/>
  <c r="F1869" i="1"/>
  <c r="E1869" i="1"/>
  <c r="D1869" i="1"/>
  <c r="P1868" i="1"/>
  <c r="O1868" i="1"/>
  <c r="N1868" i="1"/>
  <c r="M1868" i="1"/>
  <c r="G1868" i="1"/>
  <c r="F1868" i="1"/>
  <c r="E1868" i="1"/>
  <c r="D1868" i="1"/>
  <c r="P1867" i="1"/>
  <c r="O1867" i="1"/>
  <c r="N1867" i="1"/>
  <c r="M1867" i="1"/>
  <c r="G1867" i="1"/>
  <c r="F1867" i="1"/>
  <c r="E1867" i="1"/>
  <c r="D1867" i="1"/>
  <c r="P1866" i="1"/>
  <c r="S1926" i="1" s="1"/>
  <c r="O1866" i="1"/>
  <c r="N1866" i="1"/>
  <c r="M1866" i="1"/>
  <c r="G1866" i="1"/>
  <c r="F1866" i="1"/>
  <c r="E1866" i="1"/>
  <c r="D1866" i="1"/>
  <c r="P1865" i="1"/>
  <c r="O1865" i="1"/>
  <c r="N1865" i="1"/>
  <c r="M1865" i="1"/>
  <c r="G1865" i="1"/>
  <c r="F1865" i="1"/>
  <c r="E1865" i="1"/>
  <c r="D1865" i="1"/>
  <c r="P1864" i="1"/>
  <c r="O1864" i="1"/>
  <c r="N1864" i="1"/>
  <c r="M1864" i="1"/>
  <c r="G1864" i="1"/>
  <c r="F1864" i="1"/>
  <c r="E1864" i="1"/>
  <c r="D1864" i="1"/>
  <c r="P1863" i="1"/>
  <c r="O1863" i="1"/>
  <c r="N1863" i="1"/>
  <c r="M1863" i="1"/>
  <c r="G1863" i="1"/>
  <c r="F1863" i="1"/>
  <c r="E1863" i="1"/>
  <c r="D1863" i="1"/>
  <c r="P1862" i="1"/>
  <c r="O1862" i="1"/>
  <c r="N1862" i="1"/>
  <c r="M1862" i="1"/>
  <c r="G1862" i="1"/>
  <c r="F1862" i="1"/>
  <c r="E1862" i="1"/>
  <c r="D1862" i="1"/>
  <c r="P1861" i="1"/>
  <c r="O1861" i="1"/>
  <c r="N1861" i="1"/>
  <c r="M1861" i="1"/>
  <c r="G1861" i="1"/>
  <c r="F1861" i="1"/>
  <c r="E1861" i="1"/>
  <c r="D1861" i="1"/>
  <c r="P1860" i="1"/>
  <c r="O1860" i="1"/>
  <c r="N1860" i="1"/>
  <c r="M1860" i="1"/>
  <c r="G1860" i="1"/>
  <c r="F1860" i="1"/>
  <c r="E1860" i="1"/>
  <c r="D1860" i="1"/>
  <c r="P1859" i="1"/>
  <c r="O1859" i="1"/>
  <c r="N1859" i="1"/>
  <c r="M1859" i="1"/>
  <c r="G1859" i="1"/>
  <c r="F1859" i="1"/>
  <c r="E1859" i="1"/>
  <c r="D1859" i="1"/>
  <c r="P1858" i="1"/>
  <c r="O1858" i="1"/>
  <c r="N1858" i="1"/>
  <c r="M1858" i="1"/>
  <c r="G1858" i="1"/>
  <c r="F1858" i="1"/>
  <c r="E1858" i="1"/>
  <c r="D1858" i="1"/>
  <c r="P1857" i="1"/>
  <c r="O1857" i="1"/>
  <c r="N1857" i="1"/>
  <c r="M1857" i="1"/>
  <c r="G1857" i="1"/>
  <c r="F1857" i="1"/>
  <c r="E1857" i="1"/>
  <c r="D1857" i="1"/>
  <c r="P1856" i="1"/>
  <c r="O1856" i="1"/>
  <c r="N1856" i="1"/>
  <c r="M1856" i="1"/>
  <c r="G1856" i="1"/>
  <c r="F1856" i="1"/>
  <c r="E1856" i="1"/>
  <c r="D1856" i="1"/>
  <c r="P1855" i="1"/>
  <c r="O1855" i="1"/>
  <c r="N1855" i="1"/>
  <c r="M1855" i="1"/>
  <c r="G1855" i="1"/>
  <c r="F1855" i="1"/>
  <c r="E1855" i="1"/>
  <c r="D1855" i="1"/>
  <c r="P1854" i="1"/>
  <c r="O1854" i="1"/>
  <c r="N1854" i="1"/>
  <c r="M1854" i="1"/>
  <c r="G1854" i="1"/>
  <c r="F1854" i="1"/>
  <c r="E1854" i="1"/>
  <c r="D1854" i="1"/>
  <c r="P1853" i="1"/>
  <c r="O1853" i="1"/>
  <c r="N1853" i="1"/>
  <c r="M1853" i="1"/>
  <c r="X1872" i="1" s="1"/>
  <c r="G1853" i="1"/>
  <c r="F1853" i="1"/>
  <c r="E1853" i="1"/>
  <c r="D1853" i="1"/>
  <c r="P1852" i="1"/>
  <c r="O1852" i="1"/>
  <c r="N1852" i="1"/>
  <c r="M1852" i="1"/>
  <c r="G1852" i="1"/>
  <c r="F1852" i="1"/>
  <c r="E1852" i="1"/>
  <c r="D1852" i="1"/>
  <c r="P1851" i="1"/>
  <c r="O1851" i="1"/>
  <c r="N1851" i="1"/>
  <c r="M1851" i="1"/>
  <c r="G1851" i="1"/>
  <c r="F1851" i="1"/>
  <c r="E1851" i="1"/>
  <c r="D1851" i="1"/>
  <c r="P1850" i="1"/>
  <c r="O1850" i="1"/>
  <c r="N1850" i="1"/>
  <c r="M1850" i="1"/>
  <c r="G1850" i="1"/>
  <c r="F1850" i="1"/>
  <c r="E1850" i="1"/>
  <c r="D1850" i="1"/>
  <c r="P1849" i="1"/>
  <c r="O1849" i="1"/>
  <c r="N1849" i="1"/>
  <c r="M1849" i="1"/>
  <c r="G1849" i="1"/>
  <c r="F1849" i="1"/>
  <c r="E1849" i="1"/>
  <c r="D1849" i="1"/>
  <c r="P1848" i="1"/>
  <c r="O1848" i="1"/>
  <c r="N1848" i="1"/>
  <c r="M1848" i="1"/>
  <c r="G1848" i="1"/>
  <c r="F1848" i="1"/>
  <c r="E1848" i="1"/>
  <c r="D1848" i="1"/>
  <c r="W1867" i="1" s="1"/>
  <c r="P1847" i="1"/>
  <c r="O1847" i="1"/>
  <c r="N1847" i="1"/>
  <c r="M1847" i="1"/>
  <c r="G1847" i="1"/>
  <c r="F1847" i="1"/>
  <c r="E1847" i="1"/>
  <c r="D1847" i="1"/>
  <c r="P1846" i="1"/>
  <c r="O1846" i="1"/>
  <c r="N1846" i="1"/>
  <c r="M1846" i="1"/>
  <c r="G1846" i="1"/>
  <c r="F1846" i="1"/>
  <c r="E1846" i="1"/>
  <c r="D1846" i="1"/>
  <c r="W1865" i="1" s="1"/>
  <c r="P1845" i="1"/>
  <c r="O1845" i="1"/>
  <c r="N1845" i="1"/>
  <c r="M1845" i="1"/>
  <c r="G1845" i="1"/>
  <c r="F1845" i="1"/>
  <c r="E1845" i="1"/>
  <c r="D1845" i="1"/>
  <c r="W1864" i="1" s="1"/>
  <c r="P1844" i="1"/>
  <c r="O1844" i="1"/>
  <c r="N1844" i="1"/>
  <c r="M1844" i="1"/>
  <c r="G1844" i="1"/>
  <c r="F1844" i="1"/>
  <c r="E1844" i="1"/>
  <c r="D1844" i="1"/>
  <c r="P1843" i="1"/>
  <c r="O1843" i="1"/>
  <c r="N1843" i="1"/>
  <c r="M1843" i="1"/>
  <c r="G1843" i="1"/>
  <c r="F1843" i="1"/>
  <c r="E1843" i="1"/>
  <c r="D1843" i="1"/>
  <c r="P1842" i="1"/>
  <c r="O1842" i="1"/>
  <c r="N1842" i="1"/>
  <c r="M1842" i="1"/>
  <c r="G1842" i="1"/>
  <c r="F1842" i="1"/>
  <c r="E1842" i="1"/>
  <c r="D1842" i="1"/>
  <c r="P1841" i="1"/>
  <c r="O1841" i="1"/>
  <c r="N1841" i="1"/>
  <c r="M1841" i="1"/>
  <c r="G1841" i="1"/>
  <c r="F1841" i="1"/>
  <c r="E1841" i="1"/>
  <c r="D1841" i="1"/>
  <c r="P1840" i="1"/>
  <c r="O1840" i="1"/>
  <c r="N1840" i="1"/>
  <c r="M1840" i="1"/>
  <c r="G1840" i="1"/>
  <c r="F1840" i="1"/>
  <c r="E1840" i="1"/>
  <c r="D1840" i="1"/>
  <c r="P1839" i="1"/>
  <c r="O1839" i="1"/>
  <c r="N1839" i="1"/>
  <c r="M1839" i="1"/>
  <c r="G1839" i="1"/>
  <c r="F1839" i="1"/>
  <c r="E1839" i="1"/>
  <c r="D1839" i="1"/>
  <c r="P1838" i="1"/>
  <c r="O1838" i="1"/>
  <c r="N1838" i="1"/>
  <c r="M1838" i="1"/>
  <c r="G1838" i="1"/>
  <c r="F1838" i="1"/>
  <c r="E1838" i="1"/>
  <c r="D1838" i="1"/>
  <c r="P1837" i="1"/>
  <c r="O1837" i="1"/>
  <c r="N1837" i="1"/>
  <c r="M1837" i="1"/>
  <c r="G1837" i="1"/>
  <c r="F1837" i="1"/>
  <c r="E1837" i="1"/>
  <c r="D1837" i="1"/>
  <c r="W1856" i="1" s="1"/>
  <c r="P1836" i="1"/>
  <c r="O1836" i="1"/>
  <c r="N1836" i="1"/>
  <c r="M1836" i="1"/>
  <c r="G1836" i="1"/>
  <c r="F1836" i="1"/>
  <c r="E1836" i="1"/>
  <c r="D1836" i="1"/>
  <c r="P1835" i="1"/>
  <c r="O1835" i="1"/>
  <c r="N1835" i="1"/>
  <c r="M1835" i="1"/>
  <c r="G1835" i="1"/>
  <c r="F1835" i="1"/>
  <c r="E1835" i="1"/>
  <c r="D1835" i="1"/>
  <c r="P1834" i="1"/>
  <c r="O1834" i="1"/>
  <c r="N1834" i="1"/>
  <c r="M1834" i="1"/>
  <c r="G1834" i="1"/>
  <c r="F1834" i="1"/>
  <c r="E1834" i="1"/>
  <c r="D1834" i="1"/>
  <c r="P1833" i="1"/>
  <c r="O1833" i="1"/>
  <c r="N1833" i="1"/>
  <c r="M1833" i="1"/>
  <c r="G1833" i="1"/>
  <c r="F1833" i="1"/>
  <c r="E1833" i="1"/>
  <c r="D1833" i="1"/>
  <c r="P1832" i="1"/>
  <c r="O1832" i="1"/>
  <c r="N1832" i="1"/>
  <c r="M1832" i="1"/>
  <c r="G1832" i="1"/>
  <c r="F1832" i="1"/>
  <c r="E1832" i="1"/>
  <c r="D1832" i="1"/>
  <c r="P1831" i="1"/>
  <c r="O1831" i="1"/>
  <c r="N1831" i="1"/>
  <c r="M1831" i="1"/>
  <c r="G1831" i="1"/>
  <c r="F1831" i="1"/>
  <c r="E1831" i="1"/>
  <c r="D1831" i="1"/>
  <c r="P1830" i="1"/>
  <c r="O1830" i="1"/>
  <c r="N1830" i="1"/>
  <c r="M1830" i="1"/>
  <c r="G1830" i="1"/>
  <c r="F1830" i="1"/>
  <c r="E1830" i="1"/>
  <c r="D1830" i="1"/>
  <c r="W1849" i="1" s="1"/>
  <c r="P1829" i="1"/>
  <c r="O1829" i="1"/>
  <c r="N1829" i="1"/>
  <c r="M1829" i="1"/>
  <c r="G1829" i="1"/>
  <c r="F1829" i="1"/>
  <c r="E1829" i="1"/>
  <c r="D1829" i="1"/>
  <c r="W1848" i="1" s="1"/>
  <c r="P1828" i="1"/>
  <c r="O1828" i="1"/>
  <c r="N1828" i="1"/>
  <c r="M1828" i="1"/>
  <c r="G1828" i="1"/>
  <c r="F1828" i="1"/>
  <c r="E1828" i="1"/>
  <c r="D1828" i="1"/>
  <c r="P1827" i="1"/>
  <c r="O1827" i="1"/>
  <c r="N1827" i="1"/>
  <c r="M1827" i="1"/>
  <c r="G1827" i="1"/>
  <c r="F1827" i="1"/>
  <c r="E1827" i="1"/>
  <c r="D1827" i="1"/>
  <c r="P1826" i="1"/>
  <c r="O1826" i="1"/>
  <c r="N1826" i="1"/>
  <c r="M1826" i="1"/>
  <c r="G1826" i="1"/>
  <c r="F1826" i="1"/>
  <c r="E1826" i="1"/>
  <c r="D1826" i="1"/>
  <c r="P1825" i="1"/>
  <c r="O1825" i="1"/>
  <c r="N1825" i="1"/>
  <c r="M1825" i="1"/>
  <c r="G1825" i="1"/>
  <c r="F1825" i="1"/>
  <c r="E1825" i="1"/>
  <c r="D1825" i="1"/>
  <c r="P1824" i="1"/>
  <c r="O1824" i="1"/>
  <c r="N1824" i="1"/>
  <c r="M1824" i="1"/>
  <c r="G1824" i="1"/>
  <c r="F1824" i="1"/>
  <c r="E1824" i="1"/>
  <c r="D1824" i="1"/>
  <c r="P1823" i="1"/>
  <c r="O1823" i="1"/>
  <c r="N1823" i="1"/>
  <c r="M1823" i="1"/>
  <c r="X1842" i="1" s="1"/>
  <c r="G1823" i="1"/>
  <c r="F1823" i="1"/>
  <c r="E1823" i="1"/>
  <c r="D1823" i="1"/>
  <c r="P1822" i="1"/>
  <c r="O1822" i="1"/>
  <c r="N1822" i="1"/>
  <c r="M1822" i="1"/>
  <c r="G1822" i="1"/>
  <c r="F1822" i="1"/>
  <c r="E1822" i="1"/>
  <c r="D1822" i="1"/>
  <c r="P1821" i="1"/>
  <c r="O1821" i="1"/>
  <c r="N1821" i="1"/>
  <c r="Q1881" i="1" s="1"/>
  <c r="M1821" i="1"/>
  <c r="G1821" i="1"/>
  <c r="F1821" i="1"/>
  <c r="E1821" i="1"/>
  <c r="D1821" i="1"/>
  <c r="P1820" i="1"/>
  <c r="O1820" i="1"/>
  <c r="N1820" i="1"/>
  <c r="M1820" i="1"/>
  <c r="G1820" i="1"/>
  <c r="F1820" i="1"/>
  <c r="E1820" i="1"/>
  <c r="D1820" i="1"/>
  <c r="P1819" i="1"/>
  <c r="O1819" i="1"/>
  <c r="N1819" i="1"/>
  <c r="M1819" i="1"/>
  <c r="G1819" i="1"/>
  <c r="F1819" i="1"/>
  <c r="E1819" i="1"/>
  <c r="D1819" i="1"/>
  <c r="W1838" i="1" s="1"/>
  <c r="P1818" i="1"/>
  <c r="O1818" i="1"/>
  <c r="N1818" i="1"/>
  <c r="M1818" i="1"/>
  <c r="G1818" i="1"/>
  <c r="F1818" i="1"/>
  <c r="E1818" i="1"/>
  <c r="D1818" i="1"/>
  <c r="P1817" i="1"/>
  <c r="O1817" i="1"/>
  <c r="N1817" i="1"/>
  <c r="M1817" i="1"/>
  <c r="G1817" i="1"/>
  <c r="F1817" i="1"/>
  <c r="E1817" i="1"/>
  <c r="D1817" i="1"/>
  <c r="P1816" i="1"/>
  <c r="O1816" i="1"/>
  <c r="N1816" i="1"/>
  <c r="M1816" i="1"/>
  <c r="G1816" i="1"/>
  <c r="F1816" i="1"/>
  <c r="E1816" i="1"/>
  <c r="D1816" i="1"/>
  <c r="P1815" i="1"/>
  <c r="O1815" i="1"/>
  <c r="N1815" i="1"/>
  <c r="M1815" i="1"/>
  <c r="X1834" i="1" s="1"/>
  <c r="G1815" i="1"/>
  <c r="F1815" i="1"/>
  <c r="E1815" i="1"/>
  <c r="D1815" i="1"/>
  <c r="P1814" i="1"/>
  <c r="O1814" i="1"/>
  <c r="N1814" i="1"/>
  <c r="M1814" i="1"/>
  <c r="G1814" i="1"/>
  <c r="F1814" i="1"/>
  <c r="E1814" i="1"/>
  <c r="D1814" i="1"/>
  <c r="P1813" i="1"/>
  <c r="O1813" i="1"/>
  <c r="N1813" i="1"/>
  <c r="M1813" i="1"/>
  <c r="X1832" i="1" s="1"/>
  <c r="G1813" i="1"/>
  <c r="F1813" i="1"/>
  <c r="E1813" i="1"/>
  <c r="D1813" i="1"/>
  <c r="P1812" i="1"/>
  <c r="O1812" i="1"/>
  <c r="N1812" i="1"/>
  <c r="M1812" i="1"/>
  <c r="G1812" i="1"/>
  <c r="F1812" i="1"/>
  <c r="E1812" i="1"/>
  <c r="D1812" i="1"/>
  <c r="P1811" i="1"/>
  <c r="O1811" i="1"/>
  <c r="N1811" i="1"/>
  <c r="M1811" i="1"/>
  <c r="G1811" i="1"/>
  <c r="F1811" i="1"/>
  <c r="E1811" i="1"/>
  <c r="D1811" i="1"/>
  <c r="W1830" i="1" s="1"/>
  <c r="P1810" i="1"/>
  <c r="O1810" i="1"/>
  <c r="N1810" i="1"/>
  <c r="M1810" i="1"/>
  <c r="X1829" i="1" s="1"/>
  <c r="G1810" i="1"/>
  <c r="F1810" i="1"/>
  <c r="E1810" i="1"/>
  <c r="D1810" i="1"/>
  <c r="P1809" i="1"/>
  <c r="O1809" i="1"/>
  <c r="N1809" i="1"/>
  <c r="M1809" i="1"/>
  <c r="G1809" i="1"/>
  <c r="F1809" i="1"/>
  <c r="E1809" i="1"/>
  <c r="D1809" i="1"/>
  <c r="P1808" i="1"/>
  <c r="O1808" i="1"/>
  <c r="N1808" i="1"/>
  <c r="M1808" i="1"/>
  <c r="G1808" i="1"/>
  <c r="F1808" i="1"/>
  <c r="E1808" i="1"/>
  <c r="D1808" i="1"/>
  <c r="P1807" i="1"/>
  <c r="O1807" i="1"/>
  <c r="N1807" i="1"/>
  <c r="M1807" i="1"/>
  <c r="G1807" i="1"/>
  <c r="F1807" i="1"/>
  <c r="E1807" i="1"/>
  <c r="D1807" i="1"/>
  <c r="P1806" i="1"/>
  <c r="O1806" i="1"/>
  <c r="N1806" i="1"/>
  <c r="M1806" i="1"/>
  <c r="G1806" i="1"/>
  <c r="F1806" i="1"/>
  <c r="E1806" i="1"/>
  <c r="D1806" i="1"/>
  <c r="P1805" i="1"/>
  <c r="O1805" i="1"/>
  <c r="N1805" i="1"/>
  <c r="M1805" i="1"/>
  <c r="G1805" i="1"/>
  <c r="F1805" i="1"/>
  <c r="E1805" i="1"/>
  <c r="D1805" i="1"/>
  <c r="P1804" i="1"/>
  <c r="O1804" i="1"/>
  <c r="N1804" i="1"/>
  <c r="M1804" i="1"/>
  <c r="G1804" i="1"/>
  <c r="F1804" i="1"/>
  <c r="E1804" i="1"/>
  <c r="D1804" i="1"/>
  <c r="P1803" i="1"/>
  <c r="O1803" i="1"/>
  <c r="N1803" i="1"/>
  <c r="M1803" i="1"/>
  <c r="G1803" i="1"/>
  <c r="F1803" i="1"/>
  <c r="E1803" i="1"/>
  <c r="D1803" i="1"/>
  <c r="P1802" i="1"/>
  <c r="O1802" i="1"/>
  <c r="N1802" i="1"/>
  <c r="M1802" i="1"/>
  <c r="G1802" i="1"/>
  <c r="F1802" i="1"/>
  <c r="E1802" i="1"/>
  <c r="D1802" i="1"/>
  <c r="W1821" i="1" s="1"/>
  <c r="P1801" i="1"/>
  <c r="O1801" i="1"/>
  <c r="N1801" i="1"/>
  <c r="M1801" i="1"/>
  <c r="G1801" i="1"/>
  <c r="F1801" i="1"/>
  <c r="E1801" i="1"/>
  <c r="D1801" i="1"/>
  <c r="P1800" i="1"/>
  <c r="O1800" i="1"/>
  <c r="N1800" i="1"/>
  <c r="M1800" i="1"/>
  <c r="G1800" i="1"/>
  <c r="F1800" i="1"/>
  <c r="E1800" i="1"/>
  <c r="D1800" i="1"/>
  <c r="P1799" i="1"/>
  <c r="O1799" i="1"/>
  <c r="N1799" i="1"/>
  <c r="M1799" i="1"/>
  <c r="X1818" i="1" s="1"/>
  <c r="G1799" i="1"/>
  <c r="F1799" i="1"/>
  <c r="E1799" i="1"/>
  <c r="D1799" i="1"/>
  <c r="P1798" i="1"/>
  <c r="O1798" i="1"/>
  <c r="N1798" i="1"/>
  <c r="M1798" i="1"/>
  <c r="G1798" i="1"/>
  <c r="F1798" i="1"/>
  <c r="E1798" i="1"/>
  <c r="D1798" i="1"/>
  <c r="P1797" i="1"/>
  <c r="O1797" i="1"/>
  <c r="N1797" i="1"/>
  <c r="M1797" i="1"/>
  <c r="G1797" i="1"/>
  <c r="F1797" i="1"/>
  <c r="E1797" i="1"/>
  <c r="D1797" i="1"/>
  <c r="P1796" i="1"/>
  <c r="O1796" i="1"/>
  <c r="N1796" i="1"/>
  <c r="M1796" i="1"/>
  <c r="G1796" i="1"/>
  <c r="F1796" i="1"/>
  <c r="E1796" i="1"/>
  <c r="D1796" i="1"/>
  <c r="P1795" i="1"/>
  <c r="O1795" i="1"/>
  <c r="N1795" i="1"/>
  <c r="M1795" i="1"/>
  <c r="G1795" i="1"/>
  <c r="F1795" i="1"/>
  <c r="E1795" i="1"/>
  <c r="D1795" i="1"/>
  <c r="P1794" i="1"/>
  <c r="O1794" i="1"/>
  <c r="N1794" i="1"/>
  <c r="M1794" i="1"/>
  <c r="G1794" i="1"/>
  <c r="F1794" i="1"/>
  <c r="E1794" i="1"/>
  <c r="D1794" i="1"/>
  <c r="P1793" i="1"/>
  <c r="O1793" i="1"/>
  <c r="N1793" i="1"/>
  <c r="M1793" i="1"/>
  <c r="G1793" i="1"/>
  <c r="F1793" i="1"/>
  <c r="E1793" i="1"/>
  <c r="D1793" i="1"/>
  <c r="P1792" i="1"/>
  <c r="O1792" i="1"/>
  <c r="N1792" i="1"/>
  <c r="M1792" i="1"/>
  <c r="G1792" i="1"/>
  <c r="F1792" i="1"/>
  <c r="E1792" i="1"/>
  <c r="D1792" i="1"/>
  <c r="P1791" i="1"/>
  <c r="O1791" i="1"/>
  <c r="N1791" i="1"/>
  <c r="M1791" i="1"/>
  <c r="G1791" i="1"/>
  <c r="F1791" i="1"/>
  <c r="E1791" i="1"/>
  <c r="D1791" i="1"/>
  <c r="P1790" i="1"/>
  <c r="O1790" i="1"/>
  <c r="N1790" i="1"/>
  <c r="M1790" i="1"/>
  <c r="G1790" i="1"/>
  <c r="F1790" i="1"/>
  <c r="E1790" i="1"/>
  <c r="D1790" i="1"/>
  <c r="P1789" i="1"/>
  <c r="O1789" i="1"/>
  <c r="N1789" i="1"/>
  <c r="M1789" i="1"/>
  <c r="G1789" i="1"/>
  <c r="F1789" i="1"/>
  <c r="E1789" i="1"/>
  <c r="D1789" i="1"/>
  <c r="P1788" i="1"/>
  <c r="O1788" i="1"/>
  <c r="N1788" i="1"/>
  <c r="M1788" i="1"/>
  <c r="G1788" i="1"/>
  <c r="F1788" i="1"/>
  <c r="E1788" i="1"/>
  <c r="D1788" i="1"/>
  <c r="P1787" i="1"/>
  <c r="O1787" i="1"/>
  <c r="N1787" i="1"/>
  <c r="M1787" i="1"/>
  <c r="G1787" i="1"/>
  <c r="F1787" i="1"/>
  <c r="E1787" i="1"/>
  <c r="D1787" i="1"/>
  <c r="P1786" i="1"/>
  <c r="O1786" i="1"/>
  <c r="N1786" i="1"/>
  <c r="M1786" i="1"/>
  <c r="G1786" i="1"/>
  <c r="F1786" i="1"/>
  <c r="E1786" i="1"/>
  <c r="D1786" i="1"/>
  <c r="P1785" i="1"/>
  <c r="O1785" i="1"/>
  <c r="N1785" i="1"/>
  <c r="M1785" i="1"/>
  <c r="G1785" i="1"/>
  <c r="F1785" i="1"/>
  <c r="E1785" i="1"/>
  <c r="D1785" i="1"/>
  <c r="P1784" i="1"/>
  <c r="O1784" i="1"/>
  <c r="N1784" i="1"/>
  <c r="M1784" i="1"/>
  <c r="G1784" i="1"/>
  <c r="F1784" i="1"/>
  <c r="E1784" i="1"/>
  <c r="D1784" i="1"/>
  <c r="P1783" i="1"/>
  <c r="O1783" i="1"/>
  <c r="N1783" i="1"/>
  <c r="M1783" i="1"/>
  <c r="G1783" i="1"/>
  <c r="F1783" i="1"/>
  <c r="E1783" i="1"/>
  <c r="D1783" i="1"/>
  <c r="P1782" i="1"/>
  <c r="O1782" i="1"/>
  <c r="N1782" i="1"/>
  <c r="M1782" i="1"/>
  <c r="G1782" i="1"/>
  <c r="F1782" i="1"/>
  <c r="E1782" i="1"/>
  <c r="D1782" i="1"/>
  <c r="P1781" i="1"/>
  <c r="O1781" i="1"/>
  <c r="N1781" i="1"/>
  <c r="M1781" i="1"/>
  <c r="G1781" i="1"/>
  <c r="F1781" i="1"/>
  <c r="E1781" i="1"/>
  <c r="D1781" i="1"/>
  <c r="P1780" i="1"/>
  <c r="O1780" i="1"/>
  <c r="N1780" i="1"/>
  <c r="M1780" i="1"/>
  <c r="G1780" i="1"/>
  <c r="F1780" i="1"/>
  <c r="E1780" i="1"/>
  <c r="D1780" i="1"/>
  <c r="P1779" i="1"/>
  <c r="O1779" i="1"/>
  <c r="N1779" i="1"/>
  <c r="M1779" i="1"/>
  <c r="G1779" i="1"/>
  <c r="F1779" i="1"/>
  <c r="E1779" i="1"/>
  <c r="D1779" i="1"/>
  <c r="P1778" i="1"/>
  <c r="O1778" i="1"/>
  <c r="N1778" i="1"/>
  <c r="M1778" i="1"/>
  <c r="G1778" i="1"/>
  <c r="F1778" i="1"/>
  <c r="E1778" i="1"/>
  <c r="D1778" i="1"/>
  <c r="P1777" i="1"/>
  <c r="O1777" i="1"/>
  <c r="N1777" i="1"/>
  <c r="M1777" i="1"/>
  <c r="G1777" i="1"/>
  <c r="F1777" i="1"/>
  <c r="E1777" i="1"/>
  <c r="D1777" i="1"/>
  <c r="P1776" i="1"/>
  <c r="O1776" i="1"/>
  <c r="N1776" i="1"/>
  <c r="M1776" i="1"/>
  <c r="G1776" i="1"/>
  <c r="F1776" i="1"/>
  <c r="E1776" i="1"/>
  <c r="D1776" i="1"/>
  <c r="P1775" i="1"/>
  <c r="O1775" i="1"/>
  <c r="N1775" i="1"/>
  <c r="M1775" i="1"/>
  <c r="X1794" i="1" s="1"/>
  <c r="G1775" i="1"/>
  <c r="F1775" i="1"/>
  <c r="E1775" i="1"/>
  <c r="D1775" i="1"/>
  <c r="P1774" i="1"/>
  <c r="O1774" i="1"/>
  <c r="N1774" i="1"/>
  <c r="M1774" i="1"/>
  <c r="G1774" i="1"/>
  <c r="F1774" i="1"/>
  <c r="E1774" i="1"/>
  <c r="D1774" i="1"/>
  <c r="P1773" i="1"/>
  <c r="O1773" i="1"/>
  <c r="N1773" i="1"/>
  <c r="M1773" i="1"/>
  <c r="X1792" i="1" s="1"/>
  <c r="G1773" i="1"/>
  <c r="F1773" i="1"/>
  <c r="E1773" i="1"/>
  <c r="D1773" i="1"/>
  <c r="P1772" i="1"/>
  <c r="O1772" i="1"/>
  <c r="N1772" i="1"/>
  <c r="M1772" i="1"/>
  <c r="G1772" i="1"/>
  <c r="F1772" i="1"/>
  <c r="E1772" i="1"/>
  <c r="D1772" i="1"/>
  <c r="P1771" i="1"/>
  <c r="O1771" i="1"/>
  <c r="N1771" i="1"/>
  <c r="M1771" i="1"/>
  <c r="G1771" i="1"/>
  <c r="F1771" i="1"/>
  <c r="E1771" i="1"/>
  <c r="D1771" i="1"/>
  <c r="P1770" i="1"/>
  <c r="O1770" i="1"/>
  <c r="N1770" i="1"/>
  <c r="M1770" i="1"/>
  <c r="X1789" i="1" s="1"/>
  <c r="G1770" i="1"/>
  <c r="F1770" i="1"/>
  <c r="E1770" i="1"/>
  <c r="D1770" i="1"/>
  <c r="P1769" i="1"/>
  <c r="O1769" i="1"/>
  <c r="N1769" i="1"/>
  <c r="M1769" i="1"/>
  <c r="G1769" i="1"/>
  <c r="F1769" i="1"/>
  <c r="E1769" i="1"/>
  <c r="D1769" i="1"/>
  <c r="P1768" i="1"/>
  <c r="O1768" i="1"/>
  <c r="N1768" i="1"/>
  <c r="M1768" i="1"/>
  <c r="G1768" i="1"/>
  <c r="F1768" i="1"/>
  <c r="E1768" i="1"/>
  <c r="D1768" i="1"/>
  <c r="W1787" i="1" s="1"/>
  <c r="P1767" i="1"/>
  <c r="O1767" i="1"/>
  <c r="N1767" i="1"/>
  <c r="M1767" i="1"/>
  <c r="G1767" i="1"/>
  <c r="F1767" i="1"/>
  <c r="E1767" i="1"/>
  <c r="D1767" i="1"/>
  <c r="W1786" i="1" s="1"/>
  <c r="P1766" i="1"/>
  <c r="O1766" i="1"/>
  <c r="N1766" i="1"/>
  <c r="M1766" i="1"/>
  <c r="G1766" i="1"/>
  <c r="F1766" i="1"/>
  <c r="E1766" i="1"/>
  <c r="D1766" i="1"/>
  <c r="P1765" i="1"/>
  <c r="O1765" i="1"/>
  <c r="N1765" i="1"/>
  <c r="M1765" i="1"/>
  <c r="G1765" i="1"/>
  <c r="F1765" i="1"/>
  <c r="E1765" i="1"/>
  <c r="D1765" i="1"/>
  <c r="P1764" i="1"/>
  <c r="O1764" i="1"/>
  <c r="N1764" i="1"/>
  <c r="M1764" i="1"/>
  <c r="G1764" i="1"/>
  <c r="F1764" i="1"/>
  <c r="E1764" i="1"/>
  <c r="D1764" i="1"/>
  <c r="P1763" i="1"/>
  <c r="O1763" i="1"/>
  <c r="N1763" i="1"/>
  <c r="M1763" i="1"/>
  <c r="G1763" i="1"/>
  <c r="F1763" i="1"/>
  <c r="E1763" i="1"/>
  <c r="D1763" i="1"/>
  <c r="P1762" i="1"/>
  <c r="O1762" i="1"/>
  <c r="N1762" i="1"/>
  <c r="M1762" i="1"/>
  <c r="X1781" i="1" s="1"/>
  <c r="G1762" i="1"/>
  <c r="F1762" i="1"/>
  <c r="E1762" i="1"/>
  <c r="D1762" i="1"/>
  <c r="P1761" i="1"/>
  <c r="O1761" i="1"/>
  <c r="N1761" i="1"/>
  <c r="M1761" i="1"/>
  <c r="G1761" i="1"/>
  <c r="F1761" i="1"/>
  <c r="E1761" i="1"/>
  <c r="D1761" i="1"/>
  <c r="P1760" i="1"/>
  <c r="O1760" i="1"/>
  <c r="N1760" i="1"/>
  <c r="M1760" i="1"/>
  <c r="G1760" i="1"/>
  <c r="F1760" i="1"/>
  <c r="E1760" i="1"/>
  <c r="D1760" i="1"/>
  <c r="P1759" i="1"/>
  <c r="O1759" i="1"/>
  <c r="N1759" i="1"/>
  <c r="M1759" i="1"/>
  <c r="G1759" i="1"/>
  <c r="F1759" i="1"/>
  <c r="E1759" i="1"/>
  <c r="D1759" i="1"/>
  <c r="P1758" i="1"/>
  <c r="O1758" i="1"/>
  <c r="N1758" i="1"/>
  <c r="M1758" i="1"/>
  <c r="G1758" i="1"/>
  <c r="F1758" i="1"/>
  <c r="E1758" i="1"/>
  <c r="D1758" i="1"/>
  <c r="P1757" i="1"/>
  <c r="O1757" i="1"/>
  <c r="N1757" i="1"/>
  <c r="M1757" i="1"/>
  <c r="G1757" i="1"/>
  <c r="F1757" i="1"/>
  <c r="E1757" i="1"/>
  <c r="D1757" i="1"/>
  <c r="W1776" i="1" s="1"/>
  <c r="P1756" i="1"/>
  <c r="O1756" i="1"/>
  <c r="N1756" i="1"/>
  <c r="M1756" i="1"/>
  <c r="G1756" i="1"/>
  <c r="F1756" i="1"/>
  <c r="E1756" i="1"/>
  <c r="D1756" i="1"/>
  <c r="P1755" i="1"/>
  <c r="O1755" i="1"/>
  <c r="N1755" i="1"/>
  <c r="M1755" i="1"/>
  <c r="G1755" i="1"/>
  <c r="F1755" i="1"/>
  <c r="E1755" i="1"/>
  <c r="D1755" i="1"/>
  <c r="P1754" i="1"/>
  <c r="O1754" i="1"/>
  <c r="N1754" i="1"/>
  <c r="M1754" i="1"/>
  <c r="G1754" i="1"/>
  <c r="F1754" i="1"/>
  <c r="E1754" i="1"/>
  <c r="D1754" i="1"/>
  <c r="P1753" i="1"/>
  <c r="O1753" i="1"/>
  <c r="N1753" i="1"/>
  <c r="M1753" i="1"/>
  <c r="G1753" i="1"/>
  <c r="F1753" i="1"/>
  <c r="E1753" i="1"/>
  <c r="D1753" i="1"/>
  <c r="P1752" i="1"/>
  <c r="O1752" i="1"/>
  <c r="N1752" i="1"/>
  <c r="M1752" i="1"/>
  <c r="G1752" i="1"/>
  <c r="F1752" i="1"/>
  <c r="E1752" i="1"/>
  <c r="D1752" i="1"/>
  <c r="P1751" i="1"/>
  <c r="O1751" i="1"/>
  <c r="N1751" i="1"/>
  <c r="M1751" i="1"/>
  <c r="G1751" i="1"/>
  <c r="F1751" i="1"/>
  <c r="E1751" i="1"/>
  <c r="D1751" i="1"/>
  <c r="P1750" i="1"/>
  <c r="O1750" i="1"/>
  <c r="N1750" i="1"/>
  <c r="M1750" i="1"/>
  <c r="G1750" i="1"/>
  <c r="F1750" i="1"/>
  <c r="E1750" i="1"/>
  <c r="D1750" i="1"/>
  <c r="W1769" i="1" s="1"/>
  <c r="P1749" i="1"/>
  <c r="O1749" i="1"/>
  <c r="N1749" i="1"/>
  <c r="M1749" i="1"/>
  <c r="G1749" i="1"/>
  <c r="F1749" i="1"/>
  <c r="E1749" i="1"/>
  <c r="D1749" i="1"/>
  <c r="W1768" i="1" s="1"/>
  <c r="P1748" i="1"/>
  <c r="O1748" i="1"/>
  <c r="R1808" i="1" s="1"/>
  <c r="N1748" i="1"/>
  <c r="M1748" i="1"/>
  <c r="G1748" i="1"/>
  <c r="F1748" i="1"/>
  <c r="E1748" i="1"/>
  <c r="D1748" i="1"/>
  <c r="P1747" i="1"/>
  <c r="O1747" i="1"/>
  <c r="N1747" i="1"/>
  <c r="M1747" i="1"/>
  <c r="G1747" i="1"/>
  <c r="F1747" i="1"/>
  <c r="E1747" i="1"/>
  <c r="D1747" i="1"/>
  <c r="P1746" i="1"/>
  <c r="O1746" i="1"/>
  <c r="N1746" i="1"/>
  <c r="M1746" i="1"/>
  <c r="G1746" i="1"/>
  <c r="F1746" i="1"/>
  <c r="I1806" i="1" s="1"/>
  <c r="E1746" i="1"/>
  <c r="D1746" i="1"/>
  <c r="P1745" i="1"/>
  <c r="O1745" i="1"/>
  <c r="N1745" i="1"/>
  <c r="M1745" i="1"/>
  <c r="G1745" i="1"/>
  <c r="F1745" i="1"/>
  <c r="E1745" i="1"/>
  <c r="D1745" i="1"/>
  <c r="P1744" i="1"/>
  <c r="O1744" i="1"/>
  <c r="N1744" i="1"/>
  <c r="M1744" i="1"/>
  <c r="G1744" i="1"/>
  <c r="F1744" i="1"/>
  <c r="E1744" i="1"/>
  <c r="D1744" i="1"/>
  <c r="P1743" i="1"/>
  <c r="O1743" i="1"/>
  <c r="N1743" i="1"/>
  <c r="M1743" i="1"/>
  <c r="G1743" i="1"/>
  <c r="F1743" i="1"/>
  <c r="E1743" i="1"/>
  <c r="D1743" i="1"/>
  <c r="P1742" i="1"/>
  <c r="O1742" i="1"/>
  <c r="N1742" i="1"/>
  <c r="M1742" i="1"/>
  <c r="G1742" i="1"/>
  <c r="F1742" i="1"/>
  <c r="E1742" i="1"/>
  <c r="D1742" i="1"/>
  <c r="P1741" i="1"/>
  <c r="O1741" i="1"/>
  <c r="N1741" i="1"/>
  <c r="M1741" i="1"/>
  <c r="G1741" i="1"/>
  <c r="F1741" i="1"/>
  <c r="E1741" i="1"/>
  <c r="D1741" i="1"/>
  <c r="P1740" i="1"/>
  <c r="O1740" i="1"/>
  <c r="N1740" i="1"/>
  <c r="M1740" i="1"/>
  <c r="G1740" i="1"/>
  <c r="F1740" i="1"/>
  <c r="E1740" i="1"/>
  <c r="D1740" i="1"/>
  <c r="P1739" i="1"/>
  <c r="S1799" i="1" s="1"/>
  <c r="O1739" i="1"/>
  <c r="N1739" i="1"/>
  <c r="M1739" i="1"/>
  <c r="G1739" i="1"/>
  <c r="F1739" i="1"/>
  <c r="E1739" i="1"/>
  <c r="D1739" i="1"/>
  <c r="P1738" i="1"/>
  <c r="S1798" i="1" s="1"/>
  <c r="O1738" i="1"/>
  <c r="N1738" i="1"/>
  <c r="M1738" i="1"/>
  <c r="G1738" i="1"/>
  <c r="F1738" i="1"/>
  <c r="E1738" i="1"/>
  <c r="D1738" i="1"/>
  <c r="P1737" i="1"/>
  <c r="O1737" i="1"/>
  <c r="N1737" i="1"/>
  <c r="M1737" i="1"/>
  <c r="G1737" i="1"/>
  <c r="F1737" i="1"/>
  <c r="E1737" i="1"/>
  <c r="D1737" i="1"/>
  <c r="P1736" i="1"/>
  <c r="S1796" i="1" s="1"/>
  <c r="O1736" i="1"/>
  <c r="N1736" i="1"/>
  <c r="M1736" i="1"/>
  <c r="G1736" i="1"/>
  <c r="F1736" i="1"/>
  <c r="E1736" i="1"/>
  <c r="D1736" i="1"/>
  <c r="P1735" i="1"/>
  <c r="O1735" i="1"/>
  <c r="N1735" i="1"/>
  <c r="M1735" i="1"/>
  <c r="G1735" i="1"/>
  <c r="F1735" i="1"/>
  <c r="E1735" i="1"/>
  <c r="D1735" i="1"/>
  <c r="P1734" i="1"/>
  <c r="O1734" i="1"/>
  <c r="N1734" i="1"/>
  <c r="M1734" i="1"/>
  <c r="G1734" i="1"/>
  <c r="F1734" i="1"/>
  <c r="E1734" i="1"/>
  <c r="D1734" i="1"/>
  <c r="P1733" i="1"/>
  <c r="O1733" i="1"/>
  <c r="N1733" i="1"/>
  <c r="M1733" i="1"/>
  <c r="G1733" i="1"/>
  <c r="F1733" i="1"/>
  <c r="E1733" i="1"/>
  <c r="D1733" i="1"/>
  <c r="P1732" i="1"/>
  <c r="O1732" i="1"/>
  <c r="N1732" i="1"/>
  <c r="M1732" i="1"/>
  <c r="G1732" i="1"/>
  <c r="F1732" i="1"/>
  <c r="E1732" i="1"/>
  <c r="D1732" i="1"/>
  <c r="P1731" i="1"/>
  <c r="O1731" i="1"/>
  <c r="N1731" i="1"/>
  <c r="M1731" i="1"/>
  <c r="G1731" i="1"/>
  <c r="F1731" i="1"/>
  <c r="E1731" i="1"/>
  <c r="D1731" i="1"/>
  <c r="W1750" i="1" s="1"/>
  <c r="P1730" i="1"/>
  <c r="O1730" i="1"/>
  <c r="N1730" i="1"/>
  <c r="M1730" i="1"/>
  <c r="G1730" i="1"/>
  <c r="F1730" i="1"/>
  <c r="E1730" i="1"/>
  <c r="D1730" i="1"/>
  <c r="P1729" i="1"/>
  <c r="O1729" i="1"/>
  <c r="N1729" i="1"/>
  <c r="M1729" i="1"/>
  <c r="G1729" i="1"/>
  <c r="F1729" i="1"/>
  <c r="E1729" i="1"/>
  <c r="D1729" i="1"/>
  <c r="P1728" i="1"/>
  <c r="O1728" i="1"/>
  <c r="N1728" i="1"/>
  <c r="M1728" i="1"/>
  <c r="G1728" i="1"/>
  <c r="F1728" i="1"/>
  <c r="E1728" i="1"/>
  <c r="D1728" i="1"/>
  <c r="P1727" i="1"/>
  <c r="O1727" i="1"/>
  <c r="R1787" i="1" s="1"/>
  <c r="N1727" i="1"/>
  <c r="Q1787" i="1" s="1"/>
  <c r="M1727" i="1"/>
  <c r="G1727" i="1"/>
  <c r="F1727" i="1"/>
  <c r="E1727" i="1"/>
  <c r="D1727" i="1"/>
  <c r="P1726" i="1"/>
  <c r="O1726" i="1"/>
  <c r="N1726" i="1"/>
  <c r="M1726" i="1"/>
  <c r="G1726" i="1"/>
  <c r="F1726" i="1"/>
  <c r="E1726" i="1"/>
  <c r="D1726" i="1"/>
  <c r="P1725" i="1"/>
  <c r="O1725" i="1"/>
  <c r="N1725" i="1"/>
  <c r="M1725" i="1"/>
  <c r="G1725" i="1"/>
  <c r="F1725" i="1"/>
  <c r="E1725" i="1"/>
  <c r="D1725" i="1"/>
  <c r="P1724" i="1"/>
  <c r="O1724" i="1"/>
  <c r="N1724" i="1"/>
  <c r="M1724" i="1"/>
  <c r="G1724" i="1"/>
  <c r="F1724" i="1"/>
  <c r="E1724" i="1"/>
  <c r="D1724" i="1"/>
  <c r="P1723" i="1"/>
  <c r="O1723" i="1"/>
  <c r="N1723" i="1"/>
  <c r="M1723" i="1"/>
  <c r="G1723" i="1"/>
  <c r="F1723" i="1"/>
  <c r="E1723" i="1"/>
  <c r="D1723" i="1"/>
  <c r="W1742" i="1" s="1"/>
  <c r="P1722" i="1"/>
  <c r="O1722" i="1"/>
  <c r="N1722" i="1"/>
  <c r="M1722" i="1"/>
  <c r="G1722" i="1"/>
  <c r="F1722" i="1"/>
  <c r="E1722" i="1"/>
  <c r="D1722" i="1"/>
  <c r="P1721" i="1"/>
  <c r="O1721" i="1"/>
  <c r="N1721" i="1"/>
  <c r="Q1781" i="1" s="1"/>
  <c r="M1721" i="1"/>
  <c r="G1721" i="1"/>
  <c r="F1721" i="1"/>
  <c r="E1721" i="1"/>
  <c r="D1721" i="1"/>
  <c r="W1740" i="1" s="1"/>
  <c r="P1720" i="1"/>
  <c r="O1720" i="1"/>
  <c r="N1720" i="1"/>
  <c r="M1720" i="1"/>
  <c r="G1720" i="1"/>
  <c r="F1720" i="1"/>
  <c r="E1720" i="1"/>
  <c r="D1720" i="1"/>
  <c r="P1719" i="1"/>
  <c r="O1719" i="1"/>
  <c r="N1719" i="1"/>
  <c r="M1719" i="1"/>
  <c r="G1719" i="1"/>
  <c r="F1719" i="1"/>
  <c r="E1719" i="1"/>
  <c r="D1719" i="1"/>
  <c r="P1718" i="1"/>
  <c r="O1718" i="1"/>
  <c r="N1718" i="1"/>
  <c r="M1718" i="1"/>
  <c r="G1718" i="1"/>
  <c r="F1718" i="1"/>
  <c r="E1718" i="1"/>
  <c r="D1718" i="1"/>
  <c r="P1717" i="1"/>
  <c r="O1717" i="1"/>
  <c r="N1717" i="1"/>
  <c r="M1717" i="1"/>
  <c r="G1717" i="1"/>
  <c r="F1717" i="1"/>
  <c r="E1717" i="1"/>
  <c r="H1777" i="1" s="1"/>
  <c r="D1717" i="1"/>
  <c r="P1716" i="1"/>
  <c r="O1716" i="1"/>
  <c r="N1716" i="1"/>
  <c r="M1716" i="1"/>
  <c r="G1716" i="1"/>
  <c r="F1716" i="1"/>
  <c r="E1716" i="1"/>
  <c r="D1716" i="1"/>
  <c r="P1715" i="1"/>
  <c r="O1715" i="1"/>
  <c r="N1715" i="1"/>
  <c r="M1715" i="1"/>
  <c r="G1715" i="1"/>
  <c r="F1715" i="1"/>
  <c r="E1715" i="1"/>
  <c r="D1715" i="1"/>
  <c r="P1714" i="1"/>
  <c r="O1714" i="1"/>
  <c r="N1714" i="1"/>
  <c r="M1714" i="1"/>
  <c r="G1714" i="1"/>
  <c r="F1714" i="1"/>
  <c r="E1714" i="1"/>
  <c r="D1714" i="1"/>
  <c r="P1713" i="1"/>
  <c r="O1713" i="1"/>
  <c r="N1713" i="1"/>
  <c r="M1713" i="1"/>
  <c r="G1713" i="1"/>
  <c r="F1713" i="1"/>
  <c r="E1713" i="1"/>
  <c r="D1713" i="1"/>
  <c r="P1712" i="1"/>
  <c r="O1712" i="1"/>
  <c r="N1712" i="1"/>
  <c r="M1712" i="1"/>
  <c r="G1712" i="1"/>
  <c r="F1712" i="1"/>
  <c r="E1712" i="1"/>
  <c r="D1712" i="1"/>
  <c r="P1711" i="1"/>
  <c r="O1711" i="1"/>
  <c r="N1711" i="1"/>
  <c r="M1711" i="1"/>
  <c r="G1711" i="1"/>
  <c r="F1711" i="1"/>
  <c r="E1711" i="1"/>
  <c r="D1711" i="1"/>
  <c r="P1710" i="1"/>
  <c r="O1710" i="1"/>
  <c r="N1710" i="1"/>
  <c r="M1710" i="1"/>
  <c r="G1710" i="1"/>
  <c r="F1710" i="1"/>
  <c r="E1710" i="1"/>
  <c r="D1710" i="1"/>
  <c r="P1709" i="1"/>
  <c r="O1709" i="1"/>
  <c r="N1709" i="1"/>
  <c r="M1709" i="1"/>
  <c r="G1709" i="1"/>
  <c r="F1709" i="1"/>
  <c r="E1709" i="1"/>
  <c r="D1709" i="1"/>
  <c r="P1708" i="1"/>
  <c r="O1708" i="1"/>
  <c r="N1708" i="1"/>
  <c r="M1708" i="1"/>
  <c r="G1708" i="1"/>
  <c r="F1708" i="1"/>
  <c r="E1708" i="1"/>
  <c r="D1708" i="1"/>
  <c r="P1707" i="1"/>
  <c r="O1707" i="1"/>
  <c r="N1707" i="1"/>
  <c r="M1707" i="1"/>
  <c r="G1707" i="1"/>
  <c r="F1707" i="1"/>
  <c r="E1707" i="1"/>
  <c r="D1707" i="1"/>
  <c r="P1706" i="1"/>
  <c r="O1706" i="1"/>
  <c r="N1706" i="1"/>
  <c r="M1706" i="1"/>
  <c r="G1706" i="1"/>
  <c r="F1706" i="1"/>
  <c r="E1706" i="1"/>
  <c r="D1706" i="1"/>
  <c r="P1705" i="1"/>
  <c r="O1705" i="1"/>
  <c r="N1705" i="1"/>
  <c r="M1705" i="1"/>
  <c r="G1705" i="1"/>
  <c r="F1705" i="1"/>
  <c r="E1705" i="1"/>
  <c r="D1705" i="1"/>
  <c r="P1704" i="1"/>
  <c r="O1704" i="1"/>
  <c r="N1704" i="1"/>
  <c r="M1704" i="1"/>
  <c r="G1704" i="1"/>
  <c r="F1704" i="1"/>
  <c r="E1704" i="1"/>
  <c r="D1704" i="1"/>
  <c r="P1703" i="1"/>
  <c r="O1703" i="1"/>
  <c r="N1703" i="1"/>
  <c r="M1703" i="1"/>
  <c r="X1722" i="1" s="1"/>
  <c r="G1703" i="1"/>
  <c r="F1703" i="1"/>
  <c r="E1703" i="1"/>
  <c r="D1703" i="1"/>
  <c r="P1702" i="1"/>
  <c r="O1702" i="1"/>
  <c r="N1702" i="1"/>
  <c r="M1702" i="1"/>
  <c r="G1702" i="1"/>
  <c r="F1702" i="1"/>
  <c r="E1702" i="1"/>
  <c r="D1702" i="1"/>
  <c r="P1701" i="1"/>
  <c r="O1701" i="1"/>
  <c r="N1701" i="1"/>
  <c r="M1701" i="1"/>
  <c r="G1701" i="1"/>
  <c r="F1701" i="1"/>
  <c r="E1701" i="1"/>
  <c r="D1701" i="1"/>
  <c r="P1700" i="1"/>
  <c r="O1700" i="1"/>
  <c r="N1700" i="1"/>
  <c r="M1700" i="1"/>
  <c r="G1700" i="1"/>
  <c r="F1700" i="1"/>
  <c r="E1700" i="1"/>
  <c r="D1700" i="1"/>
  <c r="P1699" i="1"/>
  <c r="O1699" i="1"/>
  <c r="N1699" i="1"/>
  <c r="M1699" i="1"/>
  <c r="G1699" i="1"/>
  <c r="F1699" i="1"/>
  <c r="E1699" i="1"/>
  <c r="D1699" i="1"/>
  <c r="P1698" i="1"/>
  <c r="O1698" i="1"/>
  <c r="N1698" i="1"/>
  <c r="M1698" i="1"/>
  <c r="G1698" i="1"/>
  <c r="F1698" i="1"/>
  <c r="E1698" i="1"/>
  <c r="D1698" i="1"/>
  <c r="P1697" i="1"/>
  <c r="O1697" i="1"/>
  <c r="N1697" i="1"/>
  <c r="M1697" i="1"/>
  <c r="G1697" i="1"/>
  <c r="F1697" i="1"/>
  <c r="E1697" i="1"/>
  <c r="D1697" i="1"/>
  <c r="P1696" i="1"/>
  <c r="O1696" i="1"/>
  <c r="N1696" i="1"/>
  <c r="M1696" i="1"/>
  <c r="G1696" i="1"/>
  <c r="F1696" i="1"/>
  <c r="E1696" i="1"/>
  <c r="D1696" i="1"/>
  <c r="P1695" i="1"/>
  <c r="O1695" i="1"/>
  <c r="N1695" i="1"/>
  <c r="M1695" i="1"/>
  <c r="G1695" i="1"/>
  <c r="F1695" i="1"/>
  <c r="E1695" i="1"/>
  <c r="D1695" i="1"/>
  <c r="P1694" i="1"/>
  <c r="O1694" i="1"/>
  <c r="N1694" i="1"/>
  <c r="M1694" i="1"/>
  <c r="G1694" i="1"/>
  <c r="F1694" i="1"/>
  <c r="E1694" i="1"/>
  <c r="D1694" i="1"/>
  <c r="W1713" i="1" s="1"/>
  <c r="P1693" i="1"/>
  <c r="O1693" i="1"/>
  <c r="N1693" i="1"/>
  <c r="M1693" i="1"/>
  <c r="G1693" i="1"/>
  <c r="F1693" i="1"/>
  <c r="E1693" i="1"/>
  <c r="D1693" i="1"/>
  <c r="W1712" i="1" s="1"/>
  <c r="P1692" i="1"/>
  <c r="O1692" i="1"/>
  <c r="N1692" i="1"/>
  <c r="M1692" i="1"/>
  <c r="G1692" i="1"/>
  <c r="F1692" i="1"/>
  <c r="E1692" i="1"/>
  <c r="D1692" i="1"/>
  <c r="P1691" i="1"/>
  <c r="O1691" i="1"/>
  <c r="N1691" i="1"/>
  <c r="M1691" i="1"/>
  <c r="G1691" i="1"/>
  <c r="F1691" i="1"/>
  <c r="E1691" i="1"/>
  <c r="D1691" i="1"/>
  <c r="P1690" i="1"/>
  <c r="O1690" i="1"/>
  <c r="N1690" i="1"/>
  <c r="M1690" i="1"/>
  <c r="G1690" i="1"/>
  <c r="F1690" i="1"/>
  <c r="E1690" i="1"/>
  <c r="D1690" i="1"/>
  <c r="P1689" i="1"/>
  <c r="O1689" i="1"/>
  <c r="N1689" i="1"/>
  <c r="M1689" i="1"/>
  <c r="G1689" i="1"/>
  <c r="F1689" i="1"/>
  <c r="E1689" i="1"/>
  <c r="D1689" i="1"/>
  <c r="P1688" i="1"/>
  <c r="O1688" i="1"/>
  <c r="N1688" i="1"/>
  <c r="M1688" i="1"/>
  <c r="G1688" i="1"/>
  <c r="F1688" i="1"/>
  <c r="E1688" i="1"/>
  <c r="D1688" i="1"/>
  <c r="P1687" i="1"/>
  <c r="O1687" i="1"/>
  <c r="N1687" i="1"/>
  <c r="M1687" i="1"/>
  <c r="G1687" i="1"/>
  <c r="F1687" i="1"/>
  <c r="E1687" i="1"/>
  <c r="D1687" i="1"/>
  <c r="P1686" i="1"/>
  <c r="O1686" i="1"/>
  <c r="N1686" i="1"/>
  <c r="M1686" i="1"/>
  <c r="G1686" i="1"/>
  <c r="F1686" i="1"/>
  <c r="E1686" i="1"/>
  <c r="D1686" i="1"/>
  <c r="P1685" i="1"/>
  <c r="O1685" i="1"/>
  <c r="N1685" i="1"/>
  <c r="M1685" i="1"/>
  <c r="G1685" i="1"/>
  <c r="F1685" i="1"/>
  <c r="E1685" i="1"/>
  <c r="D1685" i="1"/>
  <c r="W1704" i="1" s="1"/>
  <c r="P1684" i="1"/>
  <c r="O1684" i="1"/>
  <c r="N1684" i="1"/>
  <c r="M1684" i="1"/>
  <c r="G1684" i="1"/>
  <c r="F1684" i="1"/>
  <c r="E1684" i="1"/>
  <c r="D1684" i="1"/>
  <c r="P1683" i="1"/>
  <c r="O1683" i="1"/>
  <c r="N1683" i="1"/>
  <c r="M1683" i="1"/>
  <c r="G1683" i="1"/>
  <c r="F1683" i="1"/>
  <c r="E1683" i="1"/>
  <c r="D1683" i="1"/>
  <c r="P1682" i="1"/>
  <c r="O1682" i="1"/>
  <c r="N1682" i="1"/>
  <c r="M1682" i="1"/>
  <c r="X1701" i="1" s="1"/>
  <c r="G1682" i="1"/>
  <c r="F1682" i="1"/>
  <c r="E1682" i="1"/>
  <c r="D1682" i="1"/>
  <c r="P1681" i="1"/>
  <c r="O1681" i="1"/>
  <c r="N1681" i="1"/>
  <c r="M1681" i="1"/>
  <c r="G1681" i="1"/>
  <c r="F1681" i="1"/>
  <c r="E1681" i="1"/>
  <c r="D1681" i="1"/>
  <c r="P1680" i="1"/>
  <c r="O1680" i="1"/>
  <c r="N1680" i="1"/>
  <c r="M1680" i="1"/>
  <c r="G1680" i="1"/>
  <c r="F1680" i="1"/>
  <c r="E1680" i="1"/>
  <c r="D1680" i="1"/>
  <c r="P1679" i="1"/>
  <c r="O1679" i="1"/>
  <c r="N1679" i="1"/>
  <c r="M1679" i="1"/>
  <c r="G1679" i="1"/>
  <c r="F1679" i="1"/>
  <c r="E1679" i="1"/>
  <c r="H1739" i="1" s="1"/>
  <c r="D1679" i="1"/>
  <c r="P1678" i="1"/>
  <c r="O1678" i="1"/>
  <c r="N1678" i="1"/>
  <c r="M1678" i="1"/>
  <c r="G1678" i="1"/>
  <c r="F1678" i="1"/>
  <c r="E1678" i="1"/>
  <c r="D1678" i="1"/>
  <c r="P1677" i="1"/>
  <c r="S1737" i="1" s="1"/>
  <c r="O1677" i="1"/>
  <c r="N1677" i="1"/>
  <c r="M1677" i="1"/>
  <c r="G1677" i="1"/>
  <c r="F1677" i="1"/>
  <c r="E1677" i="1"/>
  <c r="D1677" i="1"/>
  <c r="P1676" i="1"/>
  <c r="O1676" i="1"/>
  <c r="N1676" i="1"/>
  <c r="M1676" i="1"/>
  <c r="G1676" i="1"/>
  <c r="F1676" i="1"/>
  <c r="E1676" i="1"/>
  <c r="D1676" i="1"/>
  <c r="P1675" i="1"/>
  <c r="O1675" i="1"/>
  <c r="N1675" i="1"/>
  <c r="M1675" i="1"/>
  <c r="G1675" i="1"/>
  <c r="F1675" i="1"/>
  <c r="E1675" i="1"/>
  <c r="D1675" i="1"/>
  <c r="P1674" i="1"/>
  <c r="O1674" i="1"/>
  <c r="N1674" i="1"/>
  <c r="M1674" i="1"/>
  <c r="G1674" i="1"/>
  <c r="F1674" i="1"/>
  <c r="E1674" i="1"/>
  <c r="D1674" i="1"/>
  <c r="P1673" i="1"/>
  <c r="O1673" i="1"/>
  <c r="N1673" i="1"/>
  <c r="M1673" i="1"/>
  <c r="G1673" i="1"/>
  <c r="F1673" i="1"/>
  <c r="E1673" i="1"/>
  <c r="D1673" i="1"/>
  <c r="P1672" i="1"/>
  <c r="O1672" i="1"/>
  <c r="N1672" i="1"/>
  <c r="M1672" i="1"/>
  <c r="G1672" i="1"/>
  <c r="F1672" i="1"/>
  <c r="E1672" i="1"/>
  <c r="D1672" i="1"/>
  <c r="P1671" i="1"/>
  <c r="O1671" i="1"/>
  <c r="N1671" i="1"/>
  <c r="M1671" i="1"/>
  <c r="X1690" i="1" s="1"/>
  <c r="G1671" i="1"/>
  <c r="F1671" i="1"/>
  <c r="E1671" i="1"/>
  <c r="D1671" i="1"/>
  <c r="P1670" i="1"/>
  <c r="O1670" i="1"/>
  <c r="N1670" i="1"/>
  <c r="M1670" i="1"/>
  <c r="G1670" i="1"/>
  <c r="F1670" i="1"/>
  <c r="E1670" i="1"/>
  <c r="D1670" i="1"/>
  <c r="P1669" i="1"/>
  <c r="O1669" i="1"/>
  <c r="N1669" i="1"/>
  <c r="M1669" i="1"/>
  <c r="G1669" i="1"/>
  <c r="F1669" i="1"/>
  <c r="E1669" i="1"/>
  <c r="D1669" i="1"/>
  <c r="P1668" i="1"/>
  <c r="O1668" i="1"/>
  <c r="N1668" i="1"/>
  <c r="M1668" i="1"/>
  <c r="G1668" i="1"/>
  <c r="F1668" i="1"/>
  <c r="E1668" i="1"/>
  <c r="D1668" i="1"/>
  <c r="P1667" i="1"/>
  <c r="O1667" i="1"/>
  <c r="N1667" i="1"/>
  <c r="M1667" i="1"/>
  <c r="G1667" i="1"/>
  <c r="F1667" i="1"/>
  <c r="E1667" i="1"/>
  <c r="D1667" i="1"/>
  <c r="P1666" i="1"/>
  <c r="O1666" i="1"/>
  <c r="N1666" i="1"/>
  <c r="M1666" i="1"/>
  <c r="G1666" i="1"/>
  <c r="F1666" i="1"/>
  <c r="E1666" i="1"/>
  <c r="D1666" i="1"/>
  <c r="P1665" i="1"/>
  <c r="O1665" i="1"/>
  <c r="N1665" i="1"/>
  <c r="M1665" i="1"/>
  <c r="G1665" i="1"/>
  <c r="F1665" i="1"/>
  <c r="E1665" i="1"/>
  <c r="D1665" i="1"/>
  <c r="P1664" i="1"/>
  <c r="O1664" i="1"/>
  <c r="N1664" i="1"/>
  <c r="M1664" i="1"/>
  <c r="G1664" i="1"/>
  <c r="F1664" i="1"/>
  <c r="E1664" i="1"/>
  <c r="D1664" i="1"/>
  <c r="P1663" i="1"/>
  <c r="O1663" i="1"/>
  <c r="N1663" i="1"/>
  <c r="M1663" i="1"/>
  <c r="X1682" i="1" s="1"/>
  <c r="G1663" i="1"/>
  <c r="F1663" i="1"/>
  <c r="E1663" i="1"/>
  <c r="D1663" i="1"/>
  <c r="P1662" i="1"/>
  <c r="O1662" i="1"/>
  <c r="N1662" i="1"/>
  <c r="M1662" i="1"/>
  <c r="G1662" i="1"/>
  <c r="F1662" i="1"/>
  <c r="E1662" i="1"/>
  <c r="D1662" i="1"/>
  <c r="P1661" i="1"/>
  <c r="O1661" i="1"/>
  <c r="N1661" i="1"/>
  <c r="M1661" i="1"/>
  <c r="G1661" i="1"/>
  <c r="F1661" i="1"/>
  <c r="E1661" i="1"/>
  <c r="D1661" i="1"/>
  <c r="P1660" i="1"/>
  <c r="O1660" i="1"/>
  <c r="N1660" i="1"/>
  <c r="M1660" i="1"/>
  <c r="G1660" i="1"/>
  <c r="F1660" i="1"/>
  <c r="E1660" i="1"/>
  <c r="D1660" i="1"/>
  <c r="P1659" i="1"/>
  <c r="O1659" i="1"/>
  <c r="N1659" i="1"/>
  <c r="M1659" i="1"/>
  <c r="G1659" i="1"/>
  <c r="F1659" i="1"/>
  <c r="E1659" i="1"/>
  <c r="D1659" i="1"/>
  <c r="P1658" i="1"/>
  <c r="S1718" i="1" s="1"/>
  <c r="O1658" i="1"/>
  <c r="R1718" i="1" s="1"/>
  <c r="N1658" i="1"/>
  <c r="M1658" i="1"/>
  <c r="G1658" i="1"/>
  <c r="F1658" i="1"/>
  <c r="E1658" i="1"/>
  <c r="D1658" i="1"/>
  <c r="P1657" i="1"/>
  <c r="O1657" i="1"/>
  <c r="N1657" i="1"/>
  <c r="M1657" i="1"/>
  <c r="G1657" i="1"/>
  <c r="F1657" i="1"/>
  <c r="E1657" i="1"/>
  <c r="D1657" i="1"/>
  <c r="P1656" i="1"/>
  <c r="O1656" i="1"/>
  <c r="N1656" i="1"/>
  <c r="M1656" i="1"/>
  <c r="G1656" i="1"/>
  <c r="F1656" i="1"/>
  <c r="E1656" i="1"/>
  <c r="H1716" i="1" s="1"/>
  <c r="D1656" i="1"/>
  <c r="P1655" i="1"/>
  <c r="O1655" i="1"/>
  <c r="R1715" i="1" s="1"/>
  <c r="N1655" i="1"/>
  <c r="M1655" i="1"/>
  <c r="G1655" i="1"/>
  <c r="F1655" i="1"/>
  <c r="E1655" i="1"/>
  <c r="D1655" i="1"/>
  <c r="P1654" i="1"/>
  <c r="O1654" i="1"/>
  <c r="N1654" i="1"/>
  <c r="M1654" i="1"/>
  <c r="G1654" i="1"/>
  <c r="F1654" i="1"/>
  <c r="E1654" i="1"/>
  <c r="D1654" i="1"/>
  <c r="P1653" i="1"/>
  <c r="O1653" i="1"/>
  <c r="N1653" i="1"/>
  <c r="M1653" i="1"/>
  <c r="G1653" i="1"/>
  <c r="F1653" i="1"/>
  <c r="E1653" i="1"/>
  <c r="D1653" i="1"/>
  <c r="P1652" i="1"/>
  <c r="O1652" i="1"/>
  <c r="N1652" i="1"/>
  <c r="M1652" i="1"/>
  <c r="G1652" i="1"/>
  <c r="F1652" i="1"/>
  <c r="E1652" i="1"/>
  <c r="D1652" i="1"/>
  <c r="P1651" i="1"/>
  <c r="O1651" i="1"/>
  <c r="N1651" i="1"/>
  <c r="M1651" i="1"/>
  <c r="G1651" i="1"/>
  <c r="F1651" i="1"/>
  <c r="E1651" i="1"/>
  <c r="D1651" i="1"/>
  <c r="P1650" i="1"/>
  <c r="O1650" i="1"/>
  <c r="N1650" i="1"/>
  <c r="M1650" i="1"/>
  <c r="G1650" i="1"/>
  <c r="F1650" i="1"/>
  <c r="E1650" i="1"/>
  <c r="D1650" i="1"/>
  <c r="P1649" i="1"/>
  <c r="O1649" i="1"/>
  <c r="N1649" i="1"/>
  <c r="M1649" i="1"/>
  <c r="G1649" i="1"/>
  <c r="F1649" i="1"/>
  <c r="E1649" i="1"/>
  <c r="D1649" i="1"/>
  <c r="P1648" i="1"/>
  <c r="O1648" i="1"/>
  <c r="N1648" i="1"/>
  <c r="M1648" i="1"/>
  <c r="G1648" i="1"/>
  <c r="F1648" i="1"/>
  <c r="E1648" i="1"/>
  <c r="D1648" i="1"/>
  <c r="P1647" i="1"/>
  <c r="O1647" i="1"/>
  <c r="N1647" i="1"/>
  <c r="M1647" i="1"/>
  <c r="X1666" i="1" s="1"/>
  <c r="G1647" i="1"/>
  <c r="F1647" i="1"/>
  <c r="E1647" i="1"/>
  <c r="D1647" i="1"/>
  <c r="P1646" i="1"/>
  <c r="O1646" i="1"/>
  <c r="N1646" i="1"/>
  <c r="M1646" i="1"/>
  <c r="G1646" i="1"/>
  <c r="J1706" i="1" s="1"/>
  <c r="F1646" i="1"/>
  <c r="E1646" i="1"/>
  <c r="D1646" i="1"/>
  <c r="P1645" i="1"/>
  <c r="O1645" i="1"/>
  <c r="N1645" i="1"/>
  <c r="M1645" i="1"/>
  <c r="G1645" i="1"/>
  <c r="J1705" i="1" s="1"/>
  <c r="F1645" i="1"/>
  <c r="E1645" i="1"/>
  <c r="D1645" i="1"/>
  <c r="P1644" i="1"/>
  <c r="O1644" i="1"/>
  <c r="N1644" i="1"/>
  <c r="M1644" i="1"/>
  <c r="G1644" i="1"/>
  <c r="F1644" i="1"/>
  <c r="E1644" i="1"/>
  <c r="D1644" i="1"/>
  <c r="P1643" i="1"/>
  <c r="O1643" i="1"/>
  <c r="N1643" i="1"/>
  <c r="M1643" i="1"/>
  <c r="G1643" i="1"/>
  <c r="F1643" i="1"/>
  <c r="E1643" i="1"/>
  <c r="D1643" i="1"/>
  <c r="P1642" i="1"/>
  <c r="O1642" i="1"/>
  <c r="N1642" i="1"/>
  <c r="M1642" i="1"/>
  <c r="G1642" i="1"/>
  <c r="F1642" i="1"/>
  <c r="E1642" i="1"/>
  <c r="D1642" i="1"/>
  <c r="P1641" i="1"/>
  <c r="O1641" i="1"/>
  <c r="N1641" i="1"/>
  <c r="M1641" i="1"/>
  <c r="G1641" i="1"/>
  <c r="F1641" i="1"/>
  <c r="E1641" i="1"/>
  <c r="D1641" i="1"/>
  <c r="P1640" i="1"/>
  <c r="O1640" i="1"/>
  <c r="N1640" i="1"/>
  <c r="M1640" i="1"/>
  <c r="G1640" i="1"/>
  <c r="J1700" i="1" s="1"/>
  <c r="F1640" i="1"/>
  <c r="E1640" i="1"/>
  <c r="D1640" i="1"/>
  <c r="P1639" i="1"/>
  <c r="O1639" i="1"/>
  <c r="N1639" i="1"/>
  <c r="M1639" i="1"/>
  <c r="X1658" i="1" s="1"/>
  <c r="G1639" i="1"/>
  <c r="F1639" i="1"/>
  <c r="E1639" i="1"/>
  <c r="D1639" i="1"/>
  <c r="P1638" i="1"/>
  <c r="O1638" i="1"/>
  <c r="N1638" i="1"/>
  <c r="M1638" i="1"/>
  <c r="G1638" i="1"/>
  <c r="F1638" i="1"/>
  <c r="E1638" i="1"/>
  <c r="D1638" i="1"/>
  <c r="P1637" i="1"/>
  <c r="O1637" i="1"/>
  <c r="N1637" i="1"/>
  <c r="M1637" i="1"/>
  <c r="G1637" i="1"/>
  <c r="F1637" i="1"/>
  <c r="E1637" i="1"/>
  <c r="D1637" i="1"/>
  <c r="P1636" i="1"/>
  <c r="O1636" i="1"/>
  <c r="N1636" i="1"/>
  <c r="M1636" i="1"/>
  <c r="G1636" i="1"/>
  <c r="F1636" i="1"/>
  <c r="E1636" i="1"/>
  <c r="D1636" i="1"/>
  <c r="P1635" i="1"/>
  <c r="O1635" i="1"/>
  <c r="N1635" i="1"/>
  <c r="M1635" i="1"/>
  <c r="G1635" i="1"/>
  <c r="F1635" i="1"/>
  <c r="E1635" i="1"/>
  <c r="D1635" i="1"/>
  <c r="P1634" i="1"/>
  <c r="O1634" i="1"/>
  <c r="N1634" i="1"/>
  <c r="M1634" i="1"/>
  <c r="G1634" i="1"/>
  <c r="F1634" i="1"/>
  <c r="E1634" i="1"/>
  <c r="D1634" i="1"/>
  <c r="P1633" i="1"/>
  <c r="O1633" i="1"/>
  <c r="N1633" i="1"/>
  <c r="M1633" i="1"/>
  <c r="G1633" i="1"/>
  <c r="F1633" i="1"/>
  <c r="E1633" i="1"/>
  <c r="D1633" i="1"/>
  <c r="P1632" i="1"/>
  <c r="O1632" i="1"/>
  <c r="N1632" i="1"/>
  <c r="M1632" i="1"/>
  <c r="G1632" i="1"/>
  <c r="F1632" i="1"/>
  <c r="E1632" i="1"/>
  <c r="D1632" i="1"/>
  <c r="P1631" i="1"/>
  <c r="O1631" i="1"/>
  <c r="N1631" i="1"/>
  <c r="M1631" i="1"/>
  <c r="X1650" i="1" s="1"/>
  <c r="G1631" i="1"/>
  <c r="F1631" i="1"/>
  <c r="E1631" i="1"/>
  <c r="D1631" i="1"/>
  <c r="P1630" i="1"/>
  <c r="O1630" i="1"/>
  <c r="N1630" i="1"/>
  <c r="M1630" i="1"/>
  <c r="G1630" i="1"/>
  <c r="F1630" i="1"/>
  <c r="E1630" i="1"/>
  <c r="D1630" i="1"/>
  <c r="P1629" i="1"/>
  <c r="O1629" i="1"/>
  <c r="N1629" i="1"/>
  <c r="M1629" i="1"/>
  <c r="G1629" i="1"/>
  <c r="F1629" i="1"/>
  <c r="E1629" i="1"/>
  <c r="D1629" i="1"/>
  <c r="P1628" i="1"/>
  <c r="O1628" i="1"/>
  <c r="N1628" i="1"/>
  <c r="M1628" i="1"/>
  <c r="G1628" i="1"/>
  <c r="F1628" i="1"/>
  <c r="E1628" i="1"/>
  <c r="D1628" i="1"/>
  <c r="P1627" i="1"/>
  <c r="O1627" i="1"/>
  <c r="N1627" i="1"/>
  <c r="M1627" i="1"/>
  <c r="G1627" i="1"/>
  <c r="F1627" i="1"/>
  <c r="E1627" i="1"/>
  <c r="D1627" i="1"/>
  <c r="P1626" i="1"/>
  <c r="O1626" i="1"/>
  <c r="N1626" i="1"/>
  <c r="M1626" i="1"/>
  <c r="X1645" i="1" s="1"/>
  <c r="G1626" i="1"/>
  <c r="F1626" i="1"/>
  <c r="E1626" i="1"/>
  <c r="D1626" i="1"/>
  <c r="P1625" i="1"/>
  <c r="O1625" i="1"/>
  <c r="N1625" i="1"/>
  <c r="M1625" i="1"/>
  <c r="G1625" i="1"/>
  <c r="F1625" i="1"/>
  <c r="E1625" i="1"/>
  <c r="D1625" i="1"/>
  <c r="P1624" i="1"/>
  <c r="O1624" i="1"/>
  <c r="N1624" i="1"/>
  <c r="M1624" i="1"/>
  <c r="G1624" i="1"/>
  <c r="F1624" i="1"/>
  <c r="E1624" i="1"/>
  <c r="D1624" i="1"/>
  <c r="P1623" i="1"/>
  <c r="O1623" i="1"/>
  <c r="N1623" i="1"/>
  <c r="M1623" i="1"/>
  <c r="G1623" i="1"/>
  <c r="F1623" i="1"/>
  <c r="E1623" i="1"/>
  <c r="D1623" i="1"/>
  <c r="P1622" i="1"/>
  <c r="O1622" i="1"/>
  <c r="N1622" i="1"/>
  <c r="M1622" i="1"/>
  <c r="G1622" i="1"/>
  <c r="F1622" i="1"/>
  <c r="E1622" i="1"/>
  <c r="D1622" i="1"/>
  <c r="P1621" i="1"/>
  <c r="O1621" i="1"/>
  <c r="N1621" i="1"/>
  <c r="M1621" i="1"/>
  <c r="G1621" i="1"/>
  <c r="F1621" i="1"/>
  <c r="E1621" i="1"/>
  <c r="D1621" i="1"/>
  <c r="P1620" i="1"/>
  <c r="O1620" i="1"/>
  <c r="N1620" i="1"/>
  <c r="M1620" i="1"/>
  <c r="G1620" i="1"/>
  <c r="F1620" i="1"/>
  <c r="E1620" i="1"/>
  <c r="D1620" i="1"/>
  <c r="P1619" i="1"/>
  <c r="O1619" i="1"/>
  <c r="N1619" i="1"/>
  <c r="M1619" i="1"/>
  <c r="G1619" i="1"/>
  <c r="F1619" i="1"/>
  <c r="E1619" i="1"/>
  <c r="D1619" i="1"/>
  <c r="P1618" i="1"/>
  <c r="O1618" i="1"/>
  <c r="N1618" i="1"/>
  <c r="M1618" i="1"/>
  <c r="X1637" i="1" s="1"/>
  <c r="G1618" i="1"/>
  <c r="F1618" i="1"/>
  <c r="E1618" i="1"/>
  <c r="D1618" i="1"/>
  <c r="P1617" i="1"/>
  <c r="O1617" i="1"/>
  <c r="N1617" i="1"/>
  <c r="M1617" i="1"/>
  <c r="G1617" i="1"/>
  <c r="F1617" i="1"/>
  <c r="E1617" i="1"/>
  <c r="D1617" i="1"/>
  <c r="P1616" i="1"/>
  <c r="O1616" i="1"/>
  <c r="N1616" i="1"/>
  <c r="M1616" i="1"/>
  <c r="G1616" i="1"/>
  <c r="F1616" i="1"/>
  <c r="E1616" i="1"/>
  <c r="D1616" i="1"/>
  <c r="P1615" i="1"/>
  <c r="O1615" i="1"/>
  <c r="N1615" i="1"/>
  <c r="M1615" i="1"/>
  <c r="G1615" i="1"/>
  <c r="F1615" i="1"/>
  <c r="E1615" i="1"/>
  <c r="D1615" i="1"/>
  <c r="P1614" i="1"/>
  <c r="O1614" i="1"/>
  <c r="N1614" i="1"/>
  <c r="M1614" i="1"/>
  <c r="X1633" i="1" s="1"/>
  <c r="G1614" i="1"/>
  <c r="F1614" i="1"/>
  <c r="E1614" i="1"/>
  <c r="D1614" i="1"/>
  <c r="P1613" i="1"/>
  <c r="O1613" i="1"/>
  <c r="N1613" i="1"/>
  <c r="M1613" i="1"/>
  <c r="G1613" i="1"/>
  <c r="F1613" i="1"/>
  <c r="E1613" i="1"/>
  <c r="D1613" i="1"/>
  <c r="P1612" i="1"/>
  <c r="O1612" i="1"/>
  <c r="N1612" i="1"/>
  <c r="M1612" i="1"/>
  <c r="G1612" i="1"/>
  <c r="F1612" i="1"/>
  <c r="E1612" i="1"/>
  <c r="D1612" i="1"/>
  <c r="P1611" i="1"/>
  <c r="O1611" i="1"/>
  <c r="N1611" i="1"/>
  <c r="M1611" i="1"/>
  <c r="G1611" i="1"/>
  <c r="F1611" i="1"/>
  <c r="E1611" i="1"/>
  <c r="D1611" i="1"/>
  <c r="P1610" i="1"/>
  <c r="O1610" i="1"/>
  <c r="N1610" i="1"/>
  <c r="M1610" i="1"/>
  <c r="G1610" i="1"/>
  <c r="F1610" i="1"/>
  <c r="E1610" i="1"/>
  <c r="D1610" i="1"/>
  <c r="P1609" i="1"/>
  <c r="O1609" i="1"/>
  <c r="N1609" i="1"/>
  <c r="M1609" i="1"/>
  <c r="G1609" i="1"/>
  <c r="F1609" i="1"/>
  <c r="E1609" i="1"/>
  <c r="D1609" i="1"/>
  <c r="P1608" i="1"/>
  <c r="O1608" i="1"/>
  <c r="N1608" i="1"/>
  <c r="M1608" i="1"/>
  <c r="G1608" i="1"/>
  <c r="F1608" i="1"/>
  <c r="E1608" i="1"/>
  <c r="D1608" i="1"/>
  <c r="P1607" i="1"/>
  <c r="O1607" i="1"/>
  <c r="N1607" i="1"/>
  <c r="M1607" i="1"/>
  <c r="X1626" i="1" s="1"/>
  <c r="G1607" i="1"/>
  <c r="F1607" i="1"/>
  <c r="E1607" i="1"/>
  <c r="D1607" i="1"/>
  <c r="P1606" i="1"/>
  <c r="O1606" i="1"/>
  <c r="N1606" i="1"/>
  <c r="M1606" i="1"/>
  <c r="G1606" i="1"/>
  <c r="F1606" i="1"/>
  <c r="E1606" i="1"/>
  <c r="D1606" i="1"/>
  <c r="P1605" i="1"/>
  <c r="O1605" i="1"/>
  <c r="N1605" i="1"/>
  <c r="M1605" i="1"/>
  <c r="G1605" i="1"/>
  <c r="F1605" i="1"/>
  <c r="E1605" i="1"/>
  <c r="D1605" i="1"/>
  <c r="P1604" i="1"/>
  <c r="O1604" i="1"/>
  <c r="N1604" i="1"/>
  <c r="M1604" i="1"/>
  <c r="G1604" i="1"/>
  <c r="F1604" i="1"/>
  <c r="E1604" i="1"/>
  <c r="D1604" i="1"/>
  <c r="P1603" i="1"/>
  <c r="O1603" i="1"/>
  <c r="N1603" i="1"/>
  <c r="M1603" i="1"/>
  <c r="G1603" i="1"/>
  <c r="F1603" i="1"/>
  <c r="E1603" i="1"/>
  <c r="D1603" i="1"/>
  <c r="P1602" i="1"/>
  <c r="O1602" i="1"/>
  <c r="N1602" i="1"/>
  <c r="M1602" i="1"/>
  <c r="G1602" i="1"/>
  <c r="F1602" i="1"/>
  <c r="E1602" i="1"/>
  <c r="D1602" i="1"/>
  <c r="P1601" i="1"/>
  <c r="O1601" i="1"/>
  <c r="N1601" i="1"/>
  <c r="M1601" i="1"/>
  <c r="G1601" i="1"/>
  <c r="F1601" i="1"/>
  <c r="E1601" i="1"/>
  <c r="D1601" i="1"/>
  <c r="P1600" i="1"/>
  <c r="O1600" i="1"/>
  <c r="N1600" i="1"/>
  <c r="M1600" i="1"/>
  <c r="G1600" i="1"/>
  <c r="F1600" i="1"/>
  <c r="E1600" i="1"/>
  <c r="D1600" i="1"/>
  <c r="P1599" i="1"/>
  <c r="O1599" i="1"/>
  <c r="N1599" i="1"/>
  <c r="M1599" i="1"/>
  <c r="X1618" i="1" s="1"/>
  <c r="G1599" i="1"/>
  <c r="F1599" i="1"/>
  <c r="E1599" i="1"/>
  <c r="D1599" i="1"/>
  <c r="P1598" i="1"/>
  <c r="O1598" i="1"/>
  <c r="N1598" i="1"/>
  <c r="M1598" i="1"/>
  <c r="G1598" i="1"/>
  <c r="F1598" i="1"/>
  <c r="E1598" i="1"/>
  <c r="D1598" i="1"/>
  <c r="P1597" i="1"/>
  <c r="O1597" i="1"/>
  <c r="N1597" i="1"/>
  <c r="M1597" i="1"/>
  <c r="G1597" i="1"/>
  <c r="F1597" i="1"/>
  <c r="E1597" i="1"/>
  <c r="D1597" i="1"/>
  <c r="P1596" i="1"/>
  <c r="O1596" i="1"/>
  <c r="N1596" i="1"/>
  <c r="M1596" i="1"/>
  <c r="G1596" i="1"/>
  <c r="F1596" i="1"/>
  <c r="E1596" i="1"/>
  <c r="D1596" i="1"/>
  <c r="P1595" i="1"/>
  <c r="O1595" i="1"/>
  <c r="N1595" i="1"/>
  <c r="M1595" i="1"/>
  <c r="G1595" i="1"/>
  <c r="F1595" i="1"/>
  <c r="E1595" i="1"/>
  <c r="D1595" i="1"/>
  <c r="P1594" i="1"/>
  <c r="O1594" i="1"/>
  <c r="N1594" i="1"/>
  <c r="M1594" i="1"/>
  <c r="G1594" i="1"/>
  <c r="F1594" i="1"/>
  <c r="E1594" i="1"/>
  <c r="D1594" i="1"/>
  <c r="P1593" i="1"/>
  <c r="O1593" i="1"/>
  <c r="N1593" i="1"/>
  <c r="M1593" i="1"/>
  <c r="G1593" i="1"/>
  <c r="F1593" i="1"/>
  <c r="E1593" i="1"/>
  <c r="D1593" i="1"/>
  <c r="P1592" i="1"/>
  <c r="O1592" i="1"/>
  <c r="N1592" i="1"/>
  <c r="M1592" i="1"/>
  <c r="G1592" i="1"/>
  <c r="F1592" i="1"/>
  <c r="E1592" i="1"/>
  <c r="D1592" i="1"/>
  <c r="P1591" i="1"/>
  <c r="O1591" i="1"/>
  <c r="N1591" i="1"/>
  <c r="Q1651" i="1" s="1"/>
  <c r="M1591" i="1"/>
  <c r="G1591" i="1"/>
  <c r="F1591" i="1"/>
  <c r="E1591" i="1"/>
  <c r="D1591" i="1"/>
  <c r="P1590" i="1"/>
  <c r="O1590" i="1"/>
  <c r="N1590" i="1"/>
  <c r="M1590" i="1"/>
  <c r="G1590" i="1"/>
  <c r="F1590" i="1"/>
  <c r="E1590" i="1"/>
  <c r="D1590" i="1"/>
  <c r="P1589" i="1"/>
  <c r="O1589" i="1"/>
  <c r="N1589" i="1"/>
  <c r="M1589" i="1"/>
  <c r="G1589" i="1"/>
  <c r="F1589" i="1"/>
  <c r="E1589" i="1"/>
  <c r="D1589" i="1"/>
  <c r="P1588" i="1"/>
  <c r="O1588" i="1"/>
  <c r="N1588" i="1"/>
  <c r="M1588" i="1"/>
  <c r="G1588" i="1"/>
  <c r="F1588" i="1"/>
  <c r="E1588" i="1"/>
  <c r="D1588" i="1"/>
  <c r="W1607" i="1" s="1"/>
  <c r="P1587" i="1"/>
  <c r="O1587" i="1"/>
  <c r="N1587" i="1"/>
  <c r="M1587" i="1"/>
  <c r="G1587" i="1"/>
  <c r="F1587" i="1"/>
  <c r="E1587" i="1"/>
  <c r="D1587" i="1"/>
  <c r="P1586" i="1"/>
  <c r="O1586" i="1"/>
  <c r="N1586" i="1"/>
  <c r="M1586" i="1"/>
  <c r="G1586" i="1"/>
  <c r="F1586" i="1"/>
  <c r="E1586" i="1"/>
  <c r="D1586" i="1"/>
  <c r="P1585" i="1"/>
  <c r="O1585" i="1"/>
  <c r="N1585" i="1"/>
  <c r="M1585" i="1"/>
  <c r="G1585" i="1"/>
  <c r="F1585" i="1"/>
  <c r="E1585" i="1"/>
  <c r="D1585" i="1"/>
  <c r="P1584" i="1"/>
  <c r="O1584" i="1"/>
  <c r="N1584" i="1"/>
  <c r="M1584" i="1"/>
  <c r="G1584" i="1"/>
  <c r="F1584" i="1"/>
  <c r="E1584" i="1"/>
  <c r="D1584" i="1"/>
  <c r="W1603" i="1" s="1"/>
  <c r="P1583" i="1"/>
  <c r="O1583" i="1"/>
  <c r="R1643" i="1" s="1"/>
  <c r="N1583" i="1"/>
  <c r="Q1643" i="1" s="1"/>
  <c r="M1583" i="1"/>
  <c r="X1602" i="1" s="1"/>
  <c r="G1583" i="1"/>
  <c r="F1583" i="1"/>
  <c r="E1583" i="1"/>
  <c r="D1583" i="1"/>
  <c r="P1582" i="1"/>
  <c r="O1582" i="1"/>
  <c r="N1582" i="1"/>
  <c r="M1582" i="1"/>
  <c r="G1582" i="1"/>
  <c r="F1582" i="1"/>
  <c r="E1582" i="1"/>
  <c r="D1582" i="1"/>
  <c r="P1581" i="1"/>
  <c r="O1581" i="1"/>
  <c r="N1581" i="1"/>
  <c r="M1581" i="1"/>
  <c r="G1581" i="1"/>
  <c r="F1581" i="1"/>
  <c r="E1581" i="1"/>
  <c r="D1581" i="1"/>
  <c r="P1580" i="1"/>
  <c r="O1580" i="1"/>
  <c r="N1580" i="1"/>
  <c r="M1580" i="1"/>
  <c r="G1580" i="1"/>
  <c r="F1580" i="1"/>
  <c r="E1580" i="1"/>
  <c r="D1580" i="1"/>
  <c r="W1599" i="1" s="1"/>
  <c r="P1579" i="1"/>
  <c r="O1579" i="1"/>
  <c r="N1579" i="1"/>
  <c r="M1579" i="1"/>
  <c r="G1579" i="1"/>
  <c r="F1579" i="1"/>
  <c r="E1579" i="1"/>
  <c r="D1579" i="1"/>
  <c r="P1578" i="1"/>
  <c r="O1578" i="1"/>
  <c r="N1578" i="1"/>
  <c r="M1578" i="1"/>
  <c r="G1578" i="1"/>
  <c r="F1578" i="1"/>
  <c r="I1638" i="1" s="1"/>
  <c r="E1578" i="1"/>
  <c r="D1578" i="1"/>
  <c r="P1577" i="1"/>
  <c r="O1577" i="1"/>
  <c r="N1577" i="1"/>
  <c r="M1577" i="1"/>
  <c r="G1577" i="1"/>
  <c r="F1577" i="1"/>
  <c r="E1577" i="1"/>
  <c r="D1577" i="1"/>
  <c r="P1576" i="1"/>
  <c r="O1576" i="1"/>
  <c r="N1576" i="1"/>
  <c r="M1576" i="1"/>
  <c r="G1576" i="1"/>
  <c r="J1636" i="1" s="1"/>
  <c r="F1576" i="1"/>
  <c r="E1576" i="1"/>
  <c r="D1576" i="1"/>
  <c r="W1595" i="1" s="1"/>
  <c r="P1575" i="1"/>
  <c r="O1575" i="1"/>
  <c r="N1575" i="1"/>
  <c r="M1575" i="1"/>
  <c r="X1594" i="1" s="1"/>
  <c r="G1575" i="1"/>
  <c r="F1575" i="1"/>
  <c r="E1575" i="1"/>
  <c r="D1575" i="1"/>
  <c r="P1574" i="1"/>
  <c r="O1574" i="1"/>
  <c r="N1574" i="1"/>
  <c r="M1574" i="1"/>
  <c r="G1574" i="1"/>
  <c r="F1574" i="1"/>
  <c r="E1574" i="1"/>
  <c r="D1574" i="1"/>
  <c r="P1573" i="1"/>
  <c r="O1573" i="1"/>
  <c r="N1573" i="1"/>
  <c r="M1573" i="1"/>
  <c r="G1573" i="1"/>
  <c r="J1633" i="1" s="1"/>
  <c r="F1573" i="1"/>
  <c r="E1573" i="1"/>
  <c r="D1573" i="1"/>
  <c r="P1572" i="1"/>
  <c r="O1572" i="1"/>
  <c r="N1572" i="1"/>
  <c r="M1572" i="1"/>
  <c r="G1572" i="1"/>
  <c r="F1572" i="1"/>
  <c r="E1572" i="1"/>
  <c r="D1572" i="1"/>
  <c r="P1571" i="1"/>
  <c r="O1571" i="1"/>
  <c r="N1571" i="1"/>
  <c r="M1571" i="1"/>
  <c r="G1571" i="1"/>
  <c r="F1571" i="1"/>
  <c r="E1571" i="1"/>
  <c r="D1571" i="1"/>
  <c r="P1570" i="1"/>
  <c r="O1570" i="1"/>
  <c r="N1570" i="1"/>
  <c r="M1570" i="1"/>
  <c r="G1570" i="1"/>
  <c r="F1570" i="1"/>
  <c r="E1570" i="1"/>
  <c r="D1570" i="1"/>
  <c r="P1569" i="1"/>
  <c r="O1569" i="1"/>
  <c r="N1569" i="1"/>
  <c r="M1569" i="1"/>
  <c r="G1569" i="1"/>
  <c r="F1569" i="1"/>
  <c r="E1569" i="1"/>
  <c r="D1569" i="1"/>
  <c r="P1568" i="1"/>
  <c r="O1568" i="1"/>
  <c r="R1628" i="1" s="1"/>
  <c r="N1568" i="1"/>
  <c r="M1568" i="1"/>
  <c r="G1568" i="1"/>
  <c r="F1568" i="1"/>
  <c r="E1568" i="1"/>
  <c r="D1568" i="1"/>
  <c r="P1567" i="1"/>
  <c r="O1567" i="1"/>
  <c r="N1567" i="1"/>
  <c r="M1567" i="1"/>
  <c r="X1586" i="1" s="1"/>
  <c r="G1567" i="1"/>
  <c r="F1567" i="1"/>
  <c r="E1567" i="1"/>
  <c r="D1567" i="1"/>
  <c r="P1566" i="1"/>
  <c r="O1566" i="1"/>
  <c r="N1566" i="1"/>
  <c r="M1566" i="1"/>
  <c r="G1566" i="1"/>
  <c r="F1566" i="1"/>
  <c r="E1566" i="1"/>
  <c r="D1566" i="1"/>
  <c r="W1585" i="1" s="1"/>
  <c r="P1565" i="1"/>
  <c r="O1565" i="1"/>
  <c r="N1565" i="1"/>
  <c r="M1565" i="1"/>
  <c r="G1565" i="1"/>
  <c r="J1625" i="1" s="1"/>
  <c r="F1565" i="1"/>
  <c r="E1565" i="1"/>
  <c r="D1565" i="1"/>
  <c r="W1584" i="1" s="1"/>
  <c r="P1564" i="1"/>
  <c r="O1564" i="1"/>
  <c r="N1564" i="1"/>
  <c r="Q1624" i="1" s="1"/>
  <c r="M1564" i="1"/>
  <c r="G1564" i="1"/>
  <c r="F1564" i="1"/>
  <c r="E1564" i="1"/>
  <c r="D1564" i="1"/>
  <c r="P1563" i="1"/>
  <c r="O1563" i="1"/>
  <c r="N1563" i="1"/>
  <c r="M1563" i="1"/>
  <c r="G1563" i="1"/>
  <c r="F1563" i="1"/>
  <c r="E1563" i="1"/>
  <c r="D1563" i="1"/>
  <c r="P1562" i="1"/>
  <c r="O1562" i="1"/>
  <c r="N1562" i="1"/>
  <c r="M1562" i="1"/>
  <c r="G1562" i="1"/>
  <c r="F1562" i="1"/>
  <c r="E1562" i="1"/>
  <c r="D1562" i="1"/>
  <c r="P1561" i="1"/>
  <c r="O1561" i="1"/>
  <c r="N1561" i="1"/>
  <c r="M1561" i="1"/>
  <c r="G1561" i="1"/>
  <c r="F1561" i="1"/>
  <c r="E1561" i="1"/>
  <c r="D1561" i="1"/>
  <c r="P1560" i="1"/>
  <c r="O1560" i="1"/>
  <c r="N1560" i="1"/>
  <c r="M1560" i="1"/>
  <c r="G1560" i="1"/>
  <c r="F1560" i="1"/>
  <c r="E1560" i="1"/>
  <c r="D1560" i="1"/>
  <c r="P1559" i="1"/>
  <c r="O1559" i="1"/>
  <c r="N1559" i="1"/>
  <c r="M1559" i="1"/>
  <c r="G1559" i="1"/>
  <c r="F1559" i="1"/>
  <c r="E1559" i="1"/>
  <c r="D1559" i="1"/>
  <c r="P1558" i="1"/>
  <c r="O1558" i="1"/>
  <c r="N1558" i="1"/>
  <c r="M1558" i="1"/>
  <c r="G1558" i="1"/>
  <c r="F1558" i="1"/>
  <c r="E1558" i="1"/>
  <c r="D1558" i="1"/>
  <c r="W1577" i="1" s="1"/>
  <c r="P1557" i="1"/>
  <c r="S1617" i="1" s="1"/>
  <c r="O1557" i="1"/>
  <c r="N1557" i="1"/>
  <c r="M1557" i="1"/>
  <c r="G1557" i="1"/>
  <c r="F1557" i="1"/>
  <c r="I1617" i="1" s="1"/>
  <c r="E1557" i="1"/>
  <c r="D1557" i="1"/>
  <c r="W1576" i="1" s="1"/>
  <c r="P1556" i="1"/>
  <c r="O1556" i="1"/>
  <c r="N1556" i="1"/>
  <c r="M1556" i="1"/>
  <c r="G1556" i="1"/>
  <c r="F1556" i="1"/>
  <c r="E1556" i="1"/>
  <c r="D1556" i="1"/>
  <c r="P1555" i="1"/>
  <c r="O1555" i="1"/>
  <c r="N1555" i="1"/>
  <c r="M1555" i="1"/>
  <c r="G1555" i="1"/>
  <c r="F1555" i="1"/>
  <c r="I1615" i="1" s="1"/>
  <c r="E1555" i="1"/>
  <c r="D1555" i="1"/>
  <c r="P1554" i="1"/>
  <c r="O1554" i="1"/>
  <c r="N1554" i="1"/>
  <c r="M1554" i="1"/>
  <c r="G1554" i="1"/>
  <c r="F1554" i="1"/>
  <c r="E1554" i="1"/>
  <c r="D1554" i="1"/>
  <c r="P1553" i="1"/>
  <c r="O1553" i="1"/>
  <c r="N1553" i="1"/>
  <c r="M1553" i="1"/>
  <c r="G1553" i="1"/>
  <c r="F1553" i="1"/>
  <c r="E1553" i="1"/>
  <c r="D1553" i="1"/>
  <c r="P1552" i="1"/>
  <c r="O1552" i="1"/>
  <c r="N1552" i="1"/>
  <c r="M1552" i="1"/>
  <c r="G1552" i="1"/>
  <c r="F1552" i="1"/>
  <c r="E1552" i="1"/>
  <c r="D1552" i="1"/>
  <c r="P1551" i="1"/>
  <c r="O1551" i="1"/>
  <c r="R1611" i="1" s="1"/>
  <c r="N1551" i="1"/>
  <c r="M1551" i="1"/>
  <c r="G1551" i="1"/>
  <c r="F1551" i="1"/>
  <c r="E1551" i="1"/>
  <c r="D1551" i="1"/>
  <c r="P1550" i="1"/>
  <c r="O1550" i="1"/>
  <c r="N1550" i="1"/>
  <c r="M1550" i="1"/>
  <c r="G1550" i="1"/>
  <c r="F1550" i="1"/>
  <c r="E1550" i="1"/>
  <c r="D1550" i="1"/>
  <c r="P1549" i="1"/>
  <c r="O1549" i="1"/>
  <c r="N1549" i="1"/>
  <c r="M1549" i="1"/>
  <c r="G1549" i="1"/>
  <c r="F1549" i="1"/>
  <c r="E1549" i="1"/>
  <c r="D1549" i="1"/>
  <c r="P1548" i="1"/>
  <c r="O1548" i="1"/>
  <c r="N1548" i="1"/>
  <c r="M1548" i="1"/>
  <c r="G1548" i="1"/>
  <c r="F1548" i="1"/>
  <c r="E1548" i="1"/>
  <c r="D1548" i="1"/>
  <c r="P1547" i="1"/>
  <c r="S1607" i="1" s="1"/>
  <c r="O1547" i="1"/>
  <c r="N1547" i="1"/>
  <c r="M1547" i="1"/>
  <c r="G1547" i="1"/>
  <c r="F1547" i="1"/>
  <c r="I1607" i="1" s="1"/>
  <c r="E1547" i="1"/>
  <c r="D1547" i="1"/>
  <c r="P1546" i="1"/>
  <c r="O1546" i="1"/>
  <c r="N1546" i="1"/>
  <c r="M1546" i="1"/>
  <c r="G1546" i="1"/>
  <c r="F1546" i="1"/>
  <c r="E1546" i="1"/>
  <c r="D1546" i="1"/>
  <c r="P1545" i="1"/>
  <c r="O1545" i="1"/>
  <c r="N1545" i="1"/>
  <c r="M1545" i="1"/>
  <c r="G1545" i="1"/>
  <c r="F1545" i="1"/>
  <c r="E1545" i="1"/>
  <c r="D1545" i="1"/>
  <c r="P1544" i="1"/>
  <c r="O1544" i="1"/>
  <c r="N1544" i="1"/>
  <c r="M1544" i="1"/>
  <c r="G1544" i="1"/>
  <c r="F1544" i="1"/>
  <c r="E1544" i="1"/>
  <c r="D1544" i="1"/>
  <c r="P1543" i="1"/>
  <c r="O1543" i="1"/>
  <c r="N1543" i="1"/>
  <c r="M1543" i="1"/>
  <c r="G1543" i="1"/>
  <c r="F1543" i="1"/>
  <c r="E1543" i="1"/>
  <c r="D1543" i="1"/>
  <c r="P1542" i="1"/>
  <c r="O1542" i="1"/>
  <c r="N1542" i="1"/>
  <c r="M1542" i="1"/>
  <c r="G1542" i="1"/>
  <c r="F1542" i="1"/>
  <c r="E1542" i="1"/>
  <c r="D1542" i="1"/>
  <c r="P1541" i="1"/>
  <c r="O1541" i="1"/>
  <c r="N1541" i="1"/>
  <c r="Q1601" i="1" s="1"/>
  <c r="M1541" i="1"/>
  <c r="G1541" i="1"/>
  <c r="F1541" i="1"/>
  <c r="E1541" i="1"/>
  <c r="D1541" i="1"/>
  <c r="P1540" i="1"/>
  <c r="O1540" i="1"/>
  <c r="N1540" i="1"/>
  <c r="M1540" i="1"/>
  <c r="G1540" i="1"/>
  <c r="F1540" i="1"/>
  <c r="E1540" i="1"/>
  <c r="D1540" i="1"/>
  <c r="P1539" i="1"/>
  <c r="O1539" i="1"/>
  <c r="N1539" i="1"/>
  <c r="M1539" i="1"/>
  <c r="G1539" i="1"/>
  <c r="F1539" i="1"/>
  <c r="E1539" i="1"/>
  <c r="D1539" i="1"/>
  <c r="P1538" i="1"/>
  <c r="O1538" i="1"/>
  <c r="N1538" i="1"/>
  <c r="M1538" i="1"/>
  <c r="G1538" i="1"/>
  <c r="F1538" i="1"/>
  <c r="E1538" i="1"/>
  <c r="D1538" i="1"/>
  <c r="P1537" i="1"/>
  <c r="O1537" i="1"/>
  <c r="N1537" i="1"/>
  <c r="M1537" i="1"/>
  <c r="G1537" i="1"/>
  <c r="F1537" i="1"/>
  <c r="E1537" i="1"/>
  <c r="D1537" i="1"/>
  <c r="P1536" i="1"/>
  <c r="O1536" i="1"/>
  <c r="N1536" i="1"/>
  <c r="M1536" i="1"/>
  <c r="G1536" i="1"/>
  <c r="F1536" i="1"/>
  <c r="E1536" i="1"/>
  <c r="D1536" i="1"/>
  <c r="P1535" i="1"/>
  <c r="O1535" i="1"/>
  <c r="N1535" i="1"/>
  <c r="M1535" i="1"/>
  <c r="G1535" i="1"/>
  <c r="F1535" i="1"/>
  <c r="E1535" i="1"/>
  <c r="D1535" i="1"/>
  <c r="P1534" i="1"/>
  <c r="O1534" i="1"/>
  <c r="N1534" i="1"/>
  <c r="M1534" i="1"/>
  <c r="G1534" i="1"/>
  <c r="F1534" i="1"/>
  <c r="E1534" i="1"/>
  <c r="D1534" i="1"/>
  <c r="P1533" i="1"/>
  <c r="O1533" i="1"/>
  <c r="N1533" i="1"/>
  <c r="M1533" i="1"/>
  <c r="G1533" i="1"/>
  <c r="F1533" i="1"/>
  <c r="E1533" i="1"/>
  <c r="D1533" i="1"/>
  <c r="P1532" i="1"/>
  <c r="O1532" i="1"/>
  <c r="N1532" i="1"/>
  <c r="M1532" i="1"/>
  <c r="G1532" i="1"/>
  <c r="F1532" i="1"/>
  <c r="E1532" i="1"/>
  <c r="D1532" i="1"/>
  <c r="P1531" i="1"/>
  <c r="O1531" i="1"/>
  <c r="N1531" i="1"/>
  <c r="M1531" i="1"/>
  <c r="G1531" i="1"/>
  <c r="F1531" i="1"/>
  <c r="E1531" i="1"/>
  <c r="D1531" i="1"/>
  <c r="P1530" i="1"/>
  <c r="O1530" i="1"/>
  <c r="N1530" i="1"/>
  <c r="M1530" i="1"/>
  <c r="G1530" i="1"/>
  <c r="F1530" i="1"/>
  <c r="E1530" i="1"/>
  <c r="D1530" i="1"/>
  <c r="P1529" i="1"/>
  <c r="O1529" i="1"/>
  <c r="N1529" i="1"/>
  <c r="M1529" i="1"/>
  <c r="G1529" i="1"/>
  <c r="F1529" i="1"/>
  <c r="E1529" i="1"/>
  <c r="D1529" i="1"/>
  <c r="P1528" i="1"/>
  <c r="O1528" i="1"/>
  <c r="R1588" i="1" s="1"/>
  <c r="N1528" i="1"/>
  <c r="M1528" i="1"/>
  <c r="G1528" i="1"/>
  <c r="F1528" i="1"/>
  <c r="E1528" i="1"/>
  <c r="D1528" i="1"/>
  <c r="P1527" i="1"/>
  <c r="O1527" i="1"/>
  <c r="N1527" i="1"/>
  <c r="M1527" i="1"/>
  <c r="G1527" i="1"/>
  <c r="F1527" i="1"/>
  <c r="E1527" i="1"/>
  <c r="D1527" i="1"/>
  <c r="P1526" i="1"/>
  <c r="O1526" i="1"/>
  <c r="N1526" i="1"/>
  <c r="M1526" i="1"/>
  <c r="G1526" i="1"/>
  <c r="F1526" i="1"/>
  <c r="E1526" i="1"/>
  <c r="D1526" i="1"/>
  <c r="P1525" i="1"/>
  <c r="O1525" i="1"/>
  <c r="N1525" i="1"/>
  <c r="M1525" i="1"/>
  <c r="G1525" i="1"/>
  <c r="F1525" i="1"/>
  <c r="E1525" i="1"/>
  <c r="D1525" i="1"/>
  <c r="P1524" i="1"/>
  <c r="O1524" i="1"/>
  <c r="N1524" i="1"/>
  <c r="M1524" i="1"/>
  <c r="G1524" i="1"/>
  <c r="F1524" i="1"/>
  <c r="E1524" i="1"/>
  <c r="D1524" i="1"/>
  <c r="P1523" i="1"/>
  <c r="O1523" i="1"/>
  <c r="N1523" i="1"/>
  <c r="M1523" i="1"/>
  <c r="G1523" i="1"/>
  <c r="F1523" i="1"/>
  <c r="E1523" i="1"/>
  <c r="D1523" i="1"/>
  <c r="P1522" i="1"/>
  <c r="O1522" i="1"/>
  <c r="N1522" i="1"/>
  <c r="M1522" i="1"/>
  <c r="G1522" i="1"/>
  <c r="F1522" i="1"/>
  <c r="E1522" i="1"/>
  <c r="D1522" i="1"/>
  <c r="P1521" i="1"/>
  <c r="O1521" i="1"/>
  <c r="N1521" i="1"/>
  <c r="M1521" i="1"/>
  <c r="G1521" i="1"/>
  <c r="F1521" i="1"/>
  <c r="E1521" i="1"/>
  <c r="D1521" i="1"/>
  <c r="P1520" i="1"/>
  <c r="O1520" i="1"/>
  <c r="N1520" i="1"/>
  <c r="M1520" i="1"/>
  <c r="G1520" i="1"/>
  <c r="F1520" i="1"/>
  <c r="E1520" i="1"/>
  <c r="D1520" i="1"/>
  <c r="P1519" i="1"/>
  <c r="O1519" i="1"/>
  <c r="N1519" i="1"/>
  <c r="M1519" i="1"/>
  <c r="G1519" i="1"/>
  <c r="F1519" i="1"/>
  <c r="E1519" i="1"/>
  <c r="D1519" i="1"/>
  <c r="P1518" i="1"/>
  <c r="O1518" i="1"/>
  <c r="N1518" i="1"/>
  <c r="M1518" i="1"/>
  <c r="X1537" i="1" s="1"/>
  <c r="G1518" i="1"/>
  <c r="F1518" i="1"/>
  <c r="E1518" i="1"/>
  <c r="D1518" i="1"/>
  <c r="P1517" i="1"/>
  <c r="O1517" i="1"/>
  <c r="N1517" i="1"/>
  <c r="M1517" i="1"/>
  <c r="G1517" i="1"/>
  <c r="F1517" i="1"/>
  <c r="E1517" i="1"/>
  <c r="D1517" i="1"/>
  <c r="P1516" i="1"/>
  <c r="O1516" i="1"/>
  <c r="N1516" i="1"/>
  <c r="M1516" i="1"/>
  <c r="G1516" i="1"/>
  <c r="F1516" i="1"/>
  <c r="E1516" i="1"/>
  <c r="D1516" i="1"/>
  <c r="W1535" i="1" s="1"/>
  <c r="P1515" i="1"/>
  <c r="O1515" i="1"/>
  <c r="N1515" i="1"/>
  <c r="M1515" i="1"/>
  <c r="G1515" i="1"/>
  <c r="F1515" i="1"/>
  <c r="E1515" i="1"/>
  <c r="D1515" i="1"/>
  <c r="P1514" i="1"/>
  <c r="O1514" i="1"/>
  <c r="N1514" i="1"/>
  <c r="M1514" i="1"/>
  <c r="G1514" i="1"/>
  <c r="F1514" i="1"/>
  <c r="E1514" i="1"/>
  <c r="D1514" i="1"/>
  <c r="P1513" i="1"/>
  <c r="O1513" i="1"/>
  <c r="N1513" i="1"/>
  <c r="M1513" i="1"/>
  <c r="G1513" i="1"/>
  <c r="F1513" i="1"/>
  <c r="E1513" i="1"/>
  <c r="D1513" i="1"/>
  <c r="P1512" i="1"/>
  <c r="O1512" i="1"/>
  <c r="N1512" i="1"/>
  <c r="M1512" i="1"/>
  <c r="G1512" i="1"/>
  <c r="F1512" i="1"/>
  <c r="E1512" i="1"/>
  <c r="D1512" i="1"/>
  <c r="P1511" i="1"/>
  <c r="O1511" i="1"/>
  <c r="N1511" i="1"/>
  <c r="M1511" i="1"/>
  <c r="G1511" i="1"/>
  <c r="F1511" i="1"/>
  <c r="E1511" i="1"/>
  <c r="D1511" i="1"/>
  <c r="P1510" i="1"/>
  <c r="O1510" i="1"/>
  <c r="N1510" i="1"/>
  <c r="M1510" i="1"/>
  <c r="G1510" i="1"/>
  <c r="F1510" i="1"/>
  <c r="E1510" i="1"/>
  <c r="D1510" i="1"/>
  <c r="P1509" i="1"/>
  <c r="O1509" i="1"/>
  <c r="N1509" i="1"/>
  <c r="M1509" i="1"/>
  <c r="G1509" i="1"/>
  <c r="F1509" i="1"/>
  <c r="E1509" i="1"/>
  <c r="D1509" i="1"/>
  <c r="P1508" i="1"/>
  <c r="O1508" i="1"/>
  <c r="N1508" i="1"/>
  <c r="M1508" i="1"/>
  <c r="G1508" i="1"/>
  <c r="F1508" i="1"/>
  <c r="E1508" i="1"/>
  <c r="D1508" i="1"/>
  <c r="P1507" i="1"/>
  <c r="S1567" i="1" s="1"/>
  <c r="O1507" i="1"/>
  <c r="N1507" i="1"/>
  <c r="M1507" i="1"/>
  <c r="G1507" i="1"/>
  <c r="F1507" i="1"/>
  <c r="E1507" i="1"/>
  <c r="D1507" i="1"/>
  <c r="P1506" i="1"/>
  <c r="O1506" i="1"/>
  <c r="N1506" i="1"/>
  <c r="M1506" i="1"/>
  <c r="X1525" i="1" s="1"/>
  <c r="G1506" i="1"/>
  <c r="F1506" i="1"/>
  <c r="E1506" i="1"/>
  <c r="D1506" i="1"/>
  <c r="P1505" i="1"/>
  <c r="O1505" i="1"/>
  <c r="N1505" i="1"/>
  <c r="M1505" i="1"/>
  <c r="G1505" i="1"/>
  <c r="F1505" i="1"/>
  <c r="E1505" i="1"/>
  <c r="D1505" i="1"/>
  <c r="P1504" i="1"/>
  <c r="O1504" i="1"/>
  <c r="N1504" i="1"/>
  <c r="M1504" i="1"/>
  <c r="G1504" i="1"/>
  <c r="F1504" i="1"/>
  <c r="E1504" i="1"/>
  <c r="D1504" i="1"/>
  <c r="P1503" i="1"/>
  <c r="O1503" i="1"/>
  <c r="N1503" i="1"/>
  <c r="M1503" i="1"/>
  <c r="G1503" i="1"/>
  <c r="F1503" i="1"/>
  <c r="E1503" i="1"/>
  <c r="D1503" i="1"/>
  <c r="P1502" i="1"/>
  <c r="O1502" i="1"/>
  <c r="N1502" i="1"/>
  <c r="M1502" i="1"/>
  <c r="G1502" i="1"/>
  <c r="F1502" i="1"/>
  <c r="E1502" i="1"/>
  <c r="D1502" i="1"/>
  <c r="P1501" i="1"/>
  <c r="O1501" i="1"/>
  <c r="N1501" i="1"/>
  <c r="M1501" i="1"/>
  <c r="G1501" i="1"/>
  <c r="F1501" i="1"/>
  <c r="E1501" i="1"/>
  <c r="D1501" i="1"/>
  <c r="P1500" i="1"/>
  <c r="O1500" i="1"/>
  <c r="N1500" i="1"/>
  <c r="M1500" i="1"/>
  <c r="G1500" i="1"/>
  <c r="F1500" i="1"/>
  <c r="E1500" i="1"/>
  <c r="D1500" i="1"/>
  <c r="P1499" i="1"/>
  <c r="O1499" i="1"/>
  <c r="N1499" i="1"/>
  <c r="M1499" i="1"/>
  <c r="G1499" i="1"/>
  <c r="F1499" i="1"/>
  <c r="E1499" i="1"/>
  <c r="D1499" i="1"/>
  <c r="P1498" i="1"/>
  <c r="O1498" i="1"/>
  <c r="N1498" i="1"/>
  <c r="M1498" i="1"/>
  <c r="G1498" i="1"/>
  <c r="F1498" i="1"/>
  <c r="E1498" i="1"/>
  <c r="D1498" i="1"/>
  <c r="P1497" i="1"/>
  <c r="O1497" i="1"/>
  <c r="N1497" i="1"/>
  <c r="M1497" i="1"/>
  <c r="G1497" i="1"/>
  <c r="F1497" i="1"/>
  <c r="E1497" i="1"/>
  <c r="D1497" i="1"/>
  <c r="P1496" i="1"/>
  <c r="O1496" i="1"/>
  <c r="N1496" i="1"/>
  <c r="M1496" i="1"/>
  <c r="G1496" i="1"/>
  <c r="F1496" i="1"/>
  <c r="E1496" i="1"/>
  <c r="D1496" i="1"/>
  <c r="P1495" i="1"/>
  <c r="O1495" i="1"/>
  <c r="N1495" i="1"/>
  <c r="M1495" i="1"/>
  <c r="G1495" i="1"/>
  <c r="F1495" i="1"/>
  <c r="E1495" i="1"/>
  <c r="D1495" i="1"/>
  <c r="P1494" i="1"/>
  <c r="O1494" i="1"/>
  <c r="N1494" i="1"/>
  <c r="M1494" i="1"/>
  <c r="G1494" i="1"/>
  <c r="F1494" i="1"/>
  <c r="E1494" i="1"/>
  <c r="D1494" i="1"/>
  <c r="P1493" i="1"/>
  <c r="O1493" i="1"/>
  <c r="N1493" i="1"/>
  <c r="Q1553" i="1" s="1"/>
  <c r="M1493" i="1"/>
  <c r="G1493" i="1"/>
  <c r="F1493" i="1"/>
  <c r="E1493" i="1"/>
  <c r="D1493" i="1"/>
  <c r="P1492" i="1"/>
  <c r="O1492" i="1"/>
  <c r="N1492" i="1"/>
  <c r="M1492" i="1"/>
  <c r="G1492" i="1"/>
  <c r="F1492" i="1"/>
  <c r="E1492" i="1"/>
  <c r="D1492" i="1"/>
  <c r="P1491" i="1"/>
  <c r="O1491" i="1"/>
  <c r="N1491" i="1"/>
  <c r="M1491" i="1"/>
  <c r="G1491" i="1"/>
  <c r="F1491" i="1"/>
  <c r="E1491" i="1"/>
  <c r="D1491" i="1"/>
  <c r="P1490" i="1"/>
  <c r="O1490" i="1"/>
  <c r="N1490" i="1"/>
  <c r="M1490" i="1"/>
  <c r="G1490" i="1"/>
  <c r="F1490" i="1"/>
  <c r="E1490" i="1"/>
  <c r="D1490" i="1"/>
  <c r="P1489" i="1"/>
  <c r="O1489" i="1"/>
  <c r="N1489" i="1"/>
  <c r="M1489" i="1"/>
  <c r="G1489" i="1"/>
  <c r="F1489" i="1"/>
  <c r="E1489" i="1"/>
  <c r="D1489" i="1"/>
  <c r="P1488" i="1"/>
  <c r="O1488" i="1"/>
  <c r="N1488" i="1"/>
  <c r="M1488" i="1"/>
  <c r="G1488" i="1"/>
  <c r="F1488" i="1"/>
  <c r="E1488" i="1"/>
  <c r="D1488" i="1"/>
  <c r="P1487" i="1"/>
  <c r="O1487" i="1"/>
  <c r="N1487" i="1"/>
  <c r="M1487" i="1"/>
  <c r="G1487" i="1"/>
  <c r="F1487" i="1"/>
  <c r="E1487" i="1"/>
  <c r="D1487" i="1"/>
  <c r="P1486" i="1"/>
  <c r="O1486" i="1"/>
  <c r="N1486" i="1"/>
  <c r="M1486" i="1"/>
  <c r="G1486" i="1"/>
  <c r="F1486" i="1"/>
  <c r="E1486" i="1"/>
  <c r="D1486" i="1"/>
  <c r="P1485" i="1"/>
  <c r="O1485" i="1"/>
  <c r="N1485" i="1"/>
  <c r="M1485" i="1"/>
  <c r="G1485" i="1"/>
  <c r="F1485" i="1"/>
  <c r="E1485" i="1"/>
  <c r="D1485" i="1"/>
  <c r="P1484" i="1"/>
  <c r="O1484" i="1"/>
  <c r="N1484" i="1"/>
  <c r="M1484" i="1"/>
  <c r="G1484" i="1"/>
  <c r="F1484" i="1"/>
  <c r="E1484" i="1"/>
  <c r="D1484" i="1"/>
  <c r="P1483" i="1"/>
  <c r="O1483" i="1"/>
  <c r="N1483" i="1"/>
  <c r="M1483" i="1"/>
  <c r="G1483" i="1"/>
  <c r="F1483" i="1"/>
  <c r="E1483" i="1"/>
  <c r="D1483" i="1"/>
  <c r="P1482" i="1"/>
  <c r="O1482" i="1"/>
  <c r="N1482" i="1"/>
  <c r="M1482" i="1"/>
  <c r="G1482" i="1"/>
  <c r="F1482" i="1"/>
  <c r="E1482" i="1"/>
  <c r="D1482" i="1"/>
  <c r="P1481" i="1"/>
  <c r="O1481" i="1"/>
  <c r="N1481" i="1"/>
  <c r="M1481" i="1"/>
  <c r="G1481" i="1"/>
  <c r="F1481" i="1"/>
  <c r="E1481" i="1"/>
  <c r="D1481" i="1"/>
  <c r="W1500" i="1" s="1"/>
  <c r="P1480" i="1"/>
  <c r="O1480" i="1"/>
  <c r="N1480" i="1"/>
  <c r="M1480" i="1"/>
  <c r="G1480" i="1"/>
  <c r="F1480" i="1"/>
  <c r="E1480" i="1"/>
  <c r="D1480" i="1"/>
  <c r="W1499" i="1" s="1"/>
  <c r="P1479" i="1"/>
  <c r="O1479" i="1"/>
  <c r="N1479" i="1"/>
  <c r="M1479" i="1"/>
  <c r="X1498" i="1" s="1"/>
  <c r="G1479" i="1"/>
  <c r="F1479" i="1"/>
  <c r="E1479" i="1"/>
  <c r="D1479" i="1"/>
  <c r="P1478" i="1"/>
  <c r="O1478" i="1"/>
  <c r="N1478" i="1"/>
  <c r="M1478" i="1"/>
  <c r="G1478" i="1"/>
  <c r="F1478" i="1"/>
  <c r="E1478" i="1"/>
  <c r="D1478" i="1"/>
  <c r="P1477" i="1"/>
  <c r="O1477" i="1"/>
  <c r="N1477" i="1"/>
  <c r="M1477" i="1"/>
  <c r="G1477" i="1"/>
  <c r="F1477" i="1"/>
  <c r="E1477" i="1"/>
  <c r="D1477" i="1"/>
  <c r="P1476" i="1"/>
  <c r="O1476" i="1"/>
  <c r="N1476" i="1"/>
  <c r="M1476" i="1"/>
  <c r="G1476" i="1"/>
  <c r="F1476" i="1"/>
  <c r="E1476" i="1"/>
  <c r="D1476" i="1"/>
  <c r="P1475" i="1"/>
  <c r="O1475" i="1"/>
  <c r="N1475" i="1"/>
  <c r="M1475" i="1"/>
  <c r="G1475" i="1"/>
  <c r="F1475" i="1"/>
  <c r="E1475" i="1"/>
  <c r="D1475" i="1"/>
  <c r="P1474" i="1"/>
  <c r="O1474" i="1"/>
  <c r="N1474" i="1"/>
  <c r="M1474" i="1"/>
  <c r="G1474" i="1"/>
  <c r="F1474" i="1"/>
  <c r="E1474" i="1"/>
  <c r="D1474" i="1"/>
  <c r="P1473" i="1"/>
  <c r="O1473" i="1"/>
  <c r="N1473" i="1"/>
  <c r="M1473" i="1"/>
  <c r="G1473" i="1"/>
  <c r="F1473" i="1"/>
  <c r="E1473" i="1"/>
  <c r="D1473" i="1"/>
  <c r="P1472" i="1"/>
  <c r="O1472" i="1"/>
  <c r="N1472" i="1"/>
  <c r="M1472" i="1"/>
  <c r="G1472" i="1"/>
  <c r="F1472" i="1"/>
  <c r="E1472" i="1"/>
  <c r="D1472" i="1"/>
  <c r="P1471" i="1"/>
  <c r="O1471" i="1"/>
  <c r="N1471" i="1"/>
  <c r="M1471" i="1"/>
  <c r="G1471" i="1"/>
  <c r="F1471" i="1"/>
  <c r="E1471" i="1"/>
  <c r="D1471" i="1"/>
  <c r="P1470" i="1"/>
  <c r="O1470" i="1"/>
  <c r="N1470" i="1"/>
  <c r="M1470" i="1"/>
  <c r="G1470" i="1"/>
  <c r="F1470" i="1"/>
  <c r="E1470" i="1"/>
  <c r="D1470" i="1"/>
  <c r="P1469" i="1"/>
  <c r="O1469" i="1"/>
  <c r="N1469" i="1"/>
  <c r="M1469" i="1"/>
  <c r="G1469" i="1"/>
  <c r="F1469" i="1"/>
  <c r="E1469" i="1"/>
  <c r="D1469" i="1"/>
  <c r="P1468" i="1"/>
  <c r="O1468" i="1"/>
  <c r="N1468" i="1"/>
  <c r="M1468" i="1"/>
  <c r="G1468" i="1"/>
  <c r="F1468" i="1"/>
  <c r="E1468" i="1"/>
  <c r="D1468" i="1"/>
  <c r="P1467" i="1"/>
  <c r="O1467" i="1"/>
  <c r="N1467" i="1"/>
  <c r="M1467" i="1"/>
  <c r="G1467" i="1"/>
  <c r="F1467" i="1"/>
  <c r="E1467" i="1"/>
  <c r="D1467" i="1"/>
  <c r="P1466" i="1"/>
  <c r="O1466" i="1"/>
  <c r="N1466" i="1"/>
  <c r="M1466" i="1"/>
  <c r="G1466" i="1"/>
  <c r="F1466" i="1"/>
  <c r="E1466" i="1"/>
  <c r="H1526" i="1" s="1"/>
  <c r="D1466" i="1"/>
  <c r="P1465" i="1"/>
  <c r="O1465" i="1"/>
  <c r="N1465" i="1"/>
  <c r="M1465" i="1"/>
  <c r="G1465" i="1"/>
  <c r="F1465" i="1"/>
  <c r="E1465" i="1"/>
  <c r="D1465" i="1"/>
  <c r="P1464" i="1"/>
  <c r="O1464" i="1"/>
  <c r="N1464" i="1"/>
  <c r="M1464" i="1"/>
  <c r="G1464" i="1"/>
  <c r="F1464" i="1"/>
  <c r="E1464" i="1"/>
  <c r="D1464" i="1"/>
  <c r="P1463" i="1"/>
  <c r="O1463" i="1"/>
  <c r="N1463" i="1"/>
  <c r="M1463" i="1"/>
  <c r="X1482" i="1" s="1"/>
  <c r="G1463" i="1"/>
  <c r="F1463" i="1"/>
  <c r="E1463" i="1"/>
  <c r="D1463" i="1"/>
  <c r="P1462" i="1"/>
  <c r="O1462" i="1"/>
  <c r="N1462" i="1"/>
  <c r="M1462" i="1"/>
  <c r="G1462" i="1"/>
  <c r="F1462" i="1"/>
  <c r="E1462" i="1"/>
  <c r="D1462" i="1"/>
  <c r="P1461" i="1"/>
  <c r="O1461" i="1"/>
  <c r="N1461" i="1"/>
  <c r="M1461" i="1"/>
  <c r="G1461" i="1"/>
  <c r="F1461" i="1"/>
  <c r="E1461" i="1"/>
  <c r="D1461" i="1"/>
  <c r="P1460" i="1"/>
  <c r="O1460" i="1"/>
  <c r="N1460" i="1"/>
  <c r="Q1520" i="1" s="1"/>
  <c r="M1460" i="1"/>
  <c r="G1460" i="1"/>
  <c r="F1460" i="1"/>
  <c r="E1460" i="1"/>
  <c r="D1460" i="1"/>
  <c r="P1459" i="1"/>
  <c r="O1459" i="1"/>
  <c r="N1459" i="1"/>
  <c r="M1459" i="1"/>
  <c r="G1459" i="1"/>
  <c r="F1459" i="1"/>
  <c r="E1459" i="1"/>
  <c r="D1459" i="1"/>
  <c r="P1458" i="1"/>
  <c r="O1458" i="1"/>
  <c r="N1458" i="1"/>
  <c r="M1458" i="1"/>
  <c r="G1458" i="1"/>
  <c r="F1458" i="1"/>
  <c r="E1458" i="1"/>
  <c r="D1458" i="1"/>
  <c r="P1457" i="1"/>
  <c r="O1457" i="1"/>
  <c r="N1457" i="1"/>
  <c r="M1457" i="1"/>
  <c r="G1457" i="1"/>
  <c r="F1457" i="1"/>
  <c r="E1457" i="1"/>
  <c r="D1457" i="1"/>
  <c r="P1456" i="1"/>
  <c r="O1456" i="1"/>
  <c r="N1456" i="1"/>
  <c r="M1456" i="1"/>
  <c r="G1456" i="1"/>
  <c r="F1456" i="1"/>
  <c r="E1456" i="1"/>
  <c r="D1456" i="1"/>
  <c r="P1455" i="1"/>
  <c r="S1515" i="1" s="1"/>
  <c r="O1455" i="1"/>
  <c r="N1455" i="1"/>
  <c r="M1455" i="1"/>
  <c r="G1455" i="1"/>
  <c r="F1455" i="1"/>
  <c r="E1455" i="1"/>
  <c r="D1455" i="1"/>
  <c r="P1454" i="1"/>
  <c r="O1454" i="1"/>
  <c r="N1454" i="1"/>
  <c r="M1454" i="1"/>
  <c r="X1473" i="1" s="1"/>
  <c r="G1454" i="1"/>
  <c r="F1454" i="1"/>
  <c r="E1454" i="1"/>
  <c r="D1454" i="1"/>
  <c r="P1453" i="1"/>
  <c r="S1513" i="1" s="1"/>
  <c r="O1453" i="1"/>
  <c r="N1453" i="1"/>
  <c r="M1453" i="1"/>
  <c r="G1453" i="1"/>
  <c r="F1453" i="1"/>
  <c r="E1453" i="1"/>
  <c r="D1453" i="1"/>
  <c r="P1452" i="1"/>
  <c r="O1452" i="1"/>
  <c r="N1452" i="1"/>
  <c r="M1452" i="1"/>
  <c r="G1452" i="1"/>
  <c r="F1452" i="1"/>
  <c r="E1452" i="1"/>
  <c r="D1452" i="1"/>
  <c r="P1451" i="1"/>
  <c r="O1451" i="1"/>
  <c r="N1451" i="1"/>
  <c r="M1451" i="1"/>
  <c r="G1451" i="1"/>
  <c r="F1451" i="1"/>
  <c r="E1451" i="1"/>
  <c r="D1451" i="1"/>
  <c r="P1450" i="1"/>
  <c r="O1450" i="1"/>
  <c r="N1450" i="1"/>
  <c r="M1450" i="1"/>
  <c r="G1450" i="1"/>
  <c r="F1450" i="1"/>
  <c r="E1450" i="1"/>
  <c r="D1450" i="1"/>
  <c r="P1449" i="1"/>
  <c r="O1449" i="1"/>
  <c r="N1449" i="1"/>
  <c r="M1449" i="1"/>
  <c r="G1449" i="1"/>
  <c r="F1449" i="1"/>
  <c r="E1449" i="1"/>
  <c r="D1449" i="1"/>
  <c r="P1448" i="1"/>
  <c r="O1448" i="1"/>
  <c r="N1448" i="1"/>
  <c r="M1448" i="1"/>
  <c r="G1448" i="1"/>
  <c r="F1448" i="1"/>
  <c r="E1448" i="1"/>
  <c r="D1448" i="1"/>
  <c r="P1447" i="1"/>
  <c r="O1447" i="1"/>
  <c r="N1447" i="1"/>
  <c r="M1447" i="1"/>
  <c r="G1447" i="1"/>
  <c r="F1447" i="1"/>
  <c r="E1447" i="1"/>
  <c r="D1447" i="1"/>
  <c r="P1446" i="1"/>
  <c r="O1446" i="1"/>
  <c r="N1446" i="1"/>
  <c r="M1446" i="1"/>
  <c r="X1465" i="1" s="1"/>
  <c r="G1446" i="1"/>
  <c r="F1446" i="1"/>
  <c r="E1446" i="1"/>
  <c r="D1446" i="1"/>
  <c r="P1445" i="1"/>
  <c r="S1505" i="1" s="1"/>
  <c r="O1445" i="1"/>
  <c r="N1445" i="1"/>
  <c r="M1445" i="1"/>
  <c r="G1445" i="1"/>
  <c r="F1445" i="1"/>
  <c r="E1445" i="1"/>
  <c r="D1445" i="1"/>
  <c r="P1444" i="1"/>
  <c r="O1444" i="1"/>
  <c r="N1444" i="1"/>
  <c r="M1444" i="1"/>
  <c r="G1444" i="1"/>
  <c r="F1444" i="1"/>
  <c r="E1444" i="1"/>
  <c r="D1444" i="1"/>
  <c r="P1443" i="1"/>
  <c r="O1443" i="1"/>
  <c r="N1443" i="1"/>
  <c r="M1443" i="1"/>
  <c r="G1443" i="1"/>
  <c r="F1443" i="1"/>
  <c r="E1443" i="1"/>
  <c r="D1443" i="1"/>
  <c r="P1442" i="1"/>
  <c r="O1442" i="1"/>
  <c r="N1442" i="1"/>
  <c r="M1442" i="1"/>
  <c r="G1442" i="1"/>
  <c r="F1442" i="1"/>
  <c r="E1442" i="1"/>
  <c r="D1442" i="1"/>
  <c r="P1441" i="1"/>
  <c r="O1441" i="1"/>
  <c r="N1441" i="1"/>
  <c r="M1441" i="1"/>
  <c r="G1441" i="1"/>
  <c r="F1441" i="1"/>
  <c r="E1441" i="1"/>
  <c r="D1441" i="1"/>
  <c r="P1440" i="1"/>
  <c r="O1440" i="1"/>
  <c r="N1440" i="1"/>
  <c r="M1440" i="1"/>
  <c r="G1440" i="1"/>
  <c r="F1440" i="1"/>
  <c r="E1440" i="1"/>
  <c r="D1440" i="1"/>
  <c r="P1439" i="1"/>
  <c r="O1439" i="1"/>
  <c r="N1439" i="1"/>
  <c r="M1439" i="1"/>
  <c r="G1439" i="1"/>
  <c r="F1439" i="1"/>
  <c r="E1439" i="1"/>
  <c r="D1439" i="1"/>
  <c r="P1438" i="1"/>
  <c r="O1438" i="1"/>
  <c r="N1438" i="1"/>
  <c r="M1438" i="1"/>
  <c r="X1457" i="1" s="1"/>
  <c r="G1438" i="1"/>
  <c r="F1438" i="1"/>
  <c r="E1438" i="1"/>
  <c r="D1438" i="1"/>
  <c r="P1437" i="1"/>
  <c r="O1437" i="1"/>
  <c r="N1437" i="1"/>
  <c r="M1437" i="1"/>
  <c r="G1437" i="1"/>
  <c r="F1437" i="1"/>
  <c r="E1437" i="1"/>
  <c r="D1437" i="1"/>
  <c r="P1436" i="1"/>
  <c r="O1436" i="1"/>
  <c r="N1436" i="1"/>
  <c r="M1436" i="1"/>
  <c r="G1436" i="1"/>
  <c r="F1436" i="1"/>
  <c r="E1436" i="1"/>
  <c r="D1436" i="1"/>
  <c r="P1435" i="1"/>
  <c r="O1435" i="1"/>
  <c r="N1435" i="1"/>
  <c r="M1435" i="1"/>
  <c r="G1435" i="1"/>
  <c r="F1435" i="1"/>
  <c r="E1435" i="1"/>
  <c r="D1435" i="1"/>
  <c r="P1434" i="1"/>
  <c r="O1434" i="1"/>
  <c r="N1434" i="1"/>
  <c r="M1434" i="1"/>
  <c r="G1434" i="1"/>
  <c r="F1434" i="1"/>
  <c r="E1434" i="1"/>
  <c r="D1434" i="1"/>
  <c r="P1433" i="1"/>
  <c r="O1433" i="1"/>
  <c r="N1433" i="1"/>
  <c r="M1433" i="1"/>
  <c r="G1433" i="1"/>
  <c r="F1433" i="1"/>
  <c r="E1433" i="1"/>
  <c r="D1433" i="1"/>
  <c r="P1432" i="1"/>
  <c r="O1432" i="1"/>
  <c r="N1432" i="1"/>
  <c r="M1432" i="1"/>
  <c r="G1432" i="1"/>
  <c r="F1432" i="1"/>
  <c r="E1432" i="1"/>
  <c r="D1432" i="1"/>
  <c r="P1431" i="1"/>
  <c r="O1431" i="1"/>
  <c r="N1431" i="1"/>
  <c r="M1431" i="1"/>
  <c r="G1431" i="1"/>
  <c r="F1431" i="1"/>
  <c r="E1431" i="1"/>
  <c r="D1431" i="1"/>
  <c r="P1430" i="1"/>
  <c r="O1430" i="1"/>
  <c r="N1430" i="1"/>
  <c r="M1430" i="1"/>
  <c r="G1430" i="1"/>
  <c r="F1430" i="1"/>
  <c r="E1430" i="1"/>
  <c r="D1430" i="1"/>
  <c r="P1429" i="1"/>
  <c r="O1429" i="1"/>
  <c r="N1429" i="1"/>
  <c r="M1429" i="1"/>
  <c r="G1429" i="1"/>
  <c r="J1489" i="1" s="1"/>
  <c r="F1429" i="1"/>
  <c r="E1429" i="1"/>
  <c r="D1429" i="1"/>
  <c r="P1428" i="1"/>
  <c r="O1428" i="1"/>
  <c r="N1428" i="1"/>
  <c r="M1428" i="1"/>
  <c r="G1428" i="1"/>
  <c r="F1428" i="1"/>
  <c r="E1428" i="1"/>
  <c r="D1428" i="1"/>
  <c r="P1427" i="1"/>
  <c r="O1427" i="1"/>
  <c r="N1427" i="1"/>
  <c r="M1427" i="1"/>
  <c r="G1427" i="1"/>
  <c r="F1427" i="1"/>
  <c r="E1427" i="1"/>
  <c r="D1427" i="1"/>
  <c r="W1446" i="1" s="1"/>
  <c r="P1426" i="1"/>
  <c r="O1426" i="1"/>
  <c r="R1486" i="1" s="1"/>
  <c r="N1426" i="1"/>
  <c r="M1426" i="1"/>
  <c r="G1426" i="1"/>
  <c r="F1426" i="1"/>
  <c r="E1426" i="1"/>
  <c r="D1426" i="1"/>
  <c r="P1425" i="1"/>
  <c r="O1425" i="1"/>
  <c r="N1425" i="1"/>
  <c r="M1425" i="1"/>
  <c r="G1425" i="1"/>
  <c r="F1425" i="1"/>
  <c r="E1425" i="1"/>
  <c r="D1425" i="1"/>
  <c r="P1424" i="1"/>
  <c r="O1424" i="1"/>
  <c r="N1424" i="1"/>
  <c r="M1424" i="1"/>
  <c r="G1424" i="1"/>
  <c r="F1424" i="1"/>
  <c r="E1424" i="1"/>
  <c r="D1424" i="1"/>
  <c r="P1423" i="1"/>
  <c r="O1423" i="1"/>
  <c r="N1423" i="1"/>
  <c r="M1423" i="1"/>
  <c r="G1423" i="1"/>
  <c r="F1423" i="1"/>
  <c r="E1423" i="1"/>
  <c r="D1423" i="1"/>
  <c r="P1422" i="1"/>
  <c r="O1422" i="1"/>
  <c r="N1422" i="1"/>
  <c r="M1422" i="1"/>
  <c r="G1422" i="1"/>
  <c r="F1422" i="1"/>
  <c r="E1422" i="1"/>
  <c r="D1422" i="1"/>
  <c r="P1421" i="1"/>
  <c r="O1421" i="1"/>
  <c r="N1421" i="1"/>
  <c r="Q1481" i="1" s="1"/>
  <c r="M1421" i="1"/>
  <c r="G1421" i="1"/>
  <c r="F1421" i="1"/>
  <c r="E1421" i="1"/>
  <c r="D1421" i="1"/>
  <c r="P1420" i="1"/>
  <c r="O1420" i="1"/>
  <c r="N1420" i="1"/>
  <c r="M1420" i="1"/>
  <c r="G1420" i="1"/>
  <c r="F1420" i="1"/>
  <c r="E1420" i="1"/>
  <c r="D1420" i="1"/>
  <c r="P1419" i="1"/>
  <c r="O1419" i="1"/>
  <c r="N1419" i="1"/>
  <c r="M1419" i="1"/>
  <c r="G1419" i="1"/>
  <c r="F1419" i="1"/>
  <c r="E1419" i="1"/>
  <c r="D1419" i="1"/>
  <c r="P1418" i="1"/>
  <c r="O1418" i="1"/>
  <c r="N1418" i="1"/>
  <c r="M1418" i="1"/>
  <c r="G1418" i="1"/>
  <c r="F1418" i="1"/>
  <c r="E1418" i="1"/>
  <c r="D1418" i="1"/>
  <c r="P1417" i="1"/>
  <c r="O1417" i="1"/>
  <c r="N1417" i="1"/>
  <c r="M1417" i="1"/>
  <c r="G1417" i="1"/>
  <c r="F1417" i="1"/>
  <c r="E1417" i="1"/>
  <c r="D1417" i="1"/>
  <c r="P1416" i="1"/>
  <c r="O1416" i="1"/>
  <c r="N1416" i="1"/>
  <c r="M1416" i="1"/>
  <c r="G1416" i="1"/>
  <c r="F1416" i="1"/>
  <c r="E1416" i="1"/>
  <c r="D1416" i="1"/>
  <c r="P1415" i="1"/>
  <c r="O1415" i="1"/>
  <c r="N1415" i="1"/>
  <c r="M1415" i="1"/>
  <c r="G1415" i="1"/>
  <c r="F1415" i="1"/>
  <c r="E1415" i="1"/>
  <c r="D1415" i="1"/>
  <c r="P1414" i="1"/>
  <c r="O1414" i="1"/>
  <c r="N1414" i="1"/>
  <c r="M1414" i="1"/>
  <c r="G1414" i="1"/>
  <c r="F1414" i="1"/>
  <c r="E1414" i="1"/>
  <c r="D1414" i="1"/>
  <c r="P1413" i="1"/>
  <c r="O1413" i="1"/>
  <c r="N1413" i="1"/>
  <c r="M1413" i="1"/>
  <c r="G1413" i="1"/>
  <c r="F1413" i="1"/>
  <c r="E1413" i="1"/>
  <c r="D1413" i="1"/>
  <c r="P1412" i="1"/>
  <c r="O1412" i="1"/>
  <c r="N1412" i="1"/>
  <c r="M1412" i="1"/>
  <c r="G1412" i="1"/>
  <c r="F1412" i="1"/>
  <c r="E1412" i="1"/>
  <c r="D1412" i="1"/>
  <c r="P1411" i="1"/>
  <c r="O1411" i="1"/>
  <c r="N1411" i="1"/>
  <c r="M1411" i="1"/>
  <c r="G1411" i="1"/>
  <c r="F1411" i="1"/>
  <c r="E1411" i="1"/>
  <c r="D1411" i="1"/>
  <c r="P1410" i="1"/>
  <c r="O1410" i="1"/>
  <c r="N1410" i="1"/>
  <c r="M1410" i="1"/>
  <c r="G1410" i="1"/>
  <c r="F1410" i="1"/>
  <c r="I1470" i="1" s="1"/>
  <c r="E1410" i="1"/>
  <c r="D1410" i="1"/>
  <c r="P1409" i="1"/>
  <c r="O1409" i="1"/>
  <c r="N1409" i="1"/>
  <c r="M1409" i="1"/>
  <c r="G1409" i="1"/>
  <c r="F1409" i="1"/>
  <c r="E1409" i="1"/>
  <c r="D1409" i="1"/>
  <c r="P1408" i="1"/>
  <c r="O1408" i="1"/>
  <c r="N1408" i="1"/>
  <c r="M1408" i="1"/>
  <c r="G1408" i="1"/>
  <c r="F1408" i="1"/>
  <c r="E1408" i="1"/>
  <c r="D1408" i="1"/>
  <c r="P1407" i="1"/>
  <c r="O1407" i="1"/>
  <c r="N1407" i="1"/>
  <c r="M1407" i="1"/>
  <c r="X1426" i="1" s="1"/>
  <c r="G1407" i="1"/>
  <c r="F1407" i="1"/>
  <c r="E1407" i="1"/>
  <c r="D1407" i="1"/>
  <c r="P1406" i="1"/>
  <c r="O1406" i="1"/>
  <c r="N1406" i="1"/>
  <c r="M1406" i="1"/>
  <c r="G1406" i="1"/>
  <c r="J1466" i="1" s="1"/>
  <c r="F1406" i="1"/>
  <c r="E1406" i="1"/>
  <c r="D1406" i="1"/>
  <c r="P1405" i="1"/>
  <c r="O1405" i="1"/>
  <c r="N1405" i="1"/>
  <c r="M1405" i="1"/>
  <c r="G1405" i="1"/>
  <c r="F1405" i="1"/>
  <c r="E1405" i="1"/>
  <c r="D1405" i="1"/>
  <c r="P1404" i="1"/>
  <c r="O1404" i="1"/>
  <c r="N1404" i="1"/>
  <c r="M1404" i="1"/>
  <c r="G1404" i="1"/>
  <c r="F1404" i="1"/>
  <c r="E1404" i="1"/>
  <c r="D1404" i="1"/>
  <c r="P1403" i="1"/>
  <c r="O1403" i="1"/>
  <c r="N1403" i="1"/>
  <c r="M1403" i="1"/>
  <c r="G1403" i="1"/>
  <c r="F1403" i="1"/>
  <c r="E1403" i="1"/>
  <c r="D1403" i="1"/>
  <c r="P1402" i="1"/>
  <c r="O1402" i="1"/>
  <c r="N1402" i="1"/>
  <c r="M1402" i="1"/>
  <c r="G1402" i="1"/>
  <c r="F1402" i="1"/>
  <c r="E1402" i="1"/>
  <c r="D1402" i="1"/>
  <c r="P1401" i="1"/>
  <c r="O1401" i="1"/>
  <c r="N1401" i="1"/>
  <c r="M1401" i="1"/>
  <c r="G1401" i="1"/>
  <c r="F1401" i="1"/>
  <c r="E1401" i="1"/>
  <c r="D1401" i="1"/>
  <c r="P1400" i="1"/>
  <c r="O1400" i="1"/>
  <c r="N1400" i="1"/>
  <c r="M1400" i="1"/>
  <c r="G1400" i="1"/>
  <c r="J1460" i="1" s="1"/>
  <c r="F1400" i="1"/>
  <c r="E1400" i="1"/>
  <c r="D1400" i="1"/>
  <c r="P1399" i="1"/>
  <c r="O1399" i="1"/>
  <c r="N1399" i="1"/>
  <c r="M1399" i="1"/>
  <c r="G1399" i="1"/>
  <c r="F1399" i="1"/>
  <c r="E1399" i="1"/>
  <c r="D1399" i="1"/>
  <c r="P1398" i="1"/>
  <c r="O1398" i="1"/>
  <c r="N1398" i="1"/>
  <c r="M1398" i="1"/>
  <c r="G1398" i="1"/>
  <c r="F1398" i="1"/>
  <c r="E1398" i="1"/>
  <c r="D1398" i="1"/>
  <c r="P1397" i="1"/>
  <c r="O1397" i="1"/>
  <c r="N1397" i="1"/>
  <c r="M1397" i="1"/>
  <c r="G1397" i="1"/>
  <c r="F1397" i="1"/>
  <c r="I1457" i="1" s="1"/>
  <c r="E1397" i="1"/>
  <c r="D1397" i="1"/>
  <c r="P1396" i="1"/>
  <c r="O1396" i="1"/>
  <c r="N1396" i="1"/>
  <c r="M1396" i="1"/>
  <c r="G1396" i="1"/>
  <c r="F1396" i="1"/>
  <c r="E1396" i="1"/>
  <c r="D1396" i="1"/>
  <c r="P1395" i="1"/>
  <c r="O1395" i="1"/>
  <c r="N1395" i="1"/>
  <c r="M1395" i="1"/>
  <c r="G1395" i="1"/>
  <c r="F1395" i="1"/>
  <c r="E1395" i="1"/>
  <c r="D1395" i="1"/>
  <c r="P1394" i="1"/>
  <c r="O1394" i="1"/>
  <c r="N1394" i="1"/>
  <c r="M1394" i="1"/>
  <c r="G1394" i="1"/>
  <c r="F1394" i="1"/>
  <c r="E1394" i="1"/>
  <c r="D1394" i="1"/>
  <c r="P1393" i="1"/>
  <c r="O1393" i="1"/>
  <c r="N1393" i="1"/>
  <c r="M1393" i="1"/>
  <c r="G1393" i="1"/>
  <c r="F1393" i="1"/>
  <c r="E1393" i="1"/>
  <c r="D1393" i="1"/>
  <c r="P1392" i="1"/>
  <c r="O1392" i="1"/>
  <c r="N1392" i="1"/>
  <c r="M1392" i="1"/>
  <c r="G1392" i="1"/>
  <c r="F1392" i="1"/>
  <c r="E1392" i="1"/>
  <c r="D1392" i="1"/>
  <c r="P1391" i="1"/>
  <c r="O1391" i="1"/>
  <c r="N1391" i="1"/>
  <c r="M1391" i="1"/>
  <c r="G1391" i="1"/>
  <c r="F1391" i="1"/>
  <c r="E1391" i="1"/>
  <c r="D1391" i="1"/>
  <c r="P1390" i="1"/>
  <c r="O1390" i="1"/>
  <c r="N1390" i="1"/>
  <c r="M1390" i="1"/>
  <c r="G1390" i="1"/>
  <c r="F1390" i="1"/>
  <c r="E1390" i="1"/>
  <c r="D1390" i="1"/>
  <c r="W1409" i="1" s="1"/>
  <c r="P1389" i="1"/>
  <c r="O1389" i="1"/>
  <c r="N1389" i="1"/>
  <c r="M1389" i="1"/>
  <c r="G1389" i="1"/>
  <c r="F1389" i="1"/>
  <c r="E1389" i="1"/>
  <c r="D1389" i="1"/>
  <c r="W1408" i="1" s="1"/>
  <c r="P1388" i="1"/>
  <c r="O1388" i="1"/>
  <c r="N1388" i="1"/>
  <c r="M1388" i="1"/>
  <c r="G1388" i="1"/>
  <c r="F1388" i="1"/>
  <c r="E1388" i="1"/>
  <c r="D1388" i="1"/>
  <c r="P1387" i="1"/>
  <c r="O1387" i="1"/>
  <c r="N1387" i="1"/>
  <c r="M1387" i="1"/>
  <c r="G1387" i="1"/>
  <c r="F1387" i="1"/>
  <c r="E1387" i="1"/>
  <c r="D1387" i="1"/>
  <c r="P1386" i="1"/>
  <c r="O1386" i="1"/>
  <c r="N1386" i="1"/>
  <c r="M1386" i="1"/>
  <c r="G1386" i="1"/>
  <c r="F1386" i="1"/>
  <c r="E1386" i="1"/>
  <c r="D1386" i="1"/>
  <c r="P1385" i="1"/>
  <c r="O1385" i="1"/>
  <c r="N1385" i="1"/>
  <c r="M1385" i="1"/>
  <c r="G1385" i="1"/>
  <c r="F1385" i="1"/>
  <c r="E1385" i="1"/>
  <c r="D1385" i="1"/>
  <c r="P1384" i="1"/>
  <c r="O1384" i="1"/>
  <c r="N1384" i="1"/>
  <c r="M1384" i="1"/>
  <c r="G1384" i="1"/>
  <c r="F1384" i="1"/>
  <c r="E1384" i="1"/>
  <c r="D1384" i="1"/>
  <c r="P1383" i="1"/>
  <c r="O1383" i="1"/>
  <c r="N1383" i="1"/>
  <c r="M1383" i="1"/>
  <c r="G1383" i="1"/>
  <c r="F1383" i="1"/>
  <c r="E1383" i="1"/>
  <c r="D1383" i="1"/>
  <c r="P1382" i="1"/>
  <c r="O1382" i="1"/>
  <c r="N1382" i="1"/>
  <c r="M1382" i="1"/>
  <c r="G1382" i="1"/>
  <c r="F1382" i="1"/>
  <c r="E1382" i="1"/>
  <c r="D1382" i="1"/>
  <c r="P1381" i="1"/>
  <c r="O1381" i="1"/>
  <c r="N1381" i="1"/>
  <c r="M1381" i="1"/>
  <c r="G1381" i="1"/>
  <c r="J1441" i="1" s="1"/>
  <c r="F1381" i="1"/>
  <c r="E1381" i="1"/>
  <c r="D1381" i="1"/>
  <c r="P1380" i="1"/>
  <c r="O1380" i="1"/>
  <c r="N1380" i="1"/>
  <c r="M1380" i="1"/>
  <c r="G1380" i="1"/>
  <c r="F1380" i="1"/>
  <c r="E1380" i="1"/>
  <c r="D1380" i="1"/>
  <c r="P1379" i="1"/>
  <c r="S1439" i="1" s="1"/>
  <c r="O1379" i="1"/>
  <c r="N1379" i="1"/>
  <c r="M1379" i="1"/>
  <c r="G1379" i="1"/>
  <c r="F1379" i="1"/>
  <c r="E1379" i="1"/>
  <c r="D1379" i="1"/>
  <c r="P1378" i="1"/>
  <c r="O1378" i="1"/>
  <c r="N1378" i="1"/>
  <c r="M1378" i="1"/>
  <c r="G1378" i="1"/>
  <c r="F1378" i="1"/>
  <c r="E1378" i="1"/>
  <c r="D1378" i="1"/>
  <c r="P1377" i="1"/>
  <c r="O1377" i="1"/>
  <c r="N1377" i="1"/>
  <c r="M1377" i="1"/>
  <c r="G1377" i="1"/>
  <c r="F1377" i="1"/>
  <c r="E1377" i="1"/>
  <c r="D1377" i="1"/>
  <c r="P1376" i="1"/>
  <c r="O1376" i="1"/>
  <c r="N1376" i="1"/>
  <c r="M1376" i="1"/>
  <c r="G1376" i="1"/>
  <c r="F1376" i="1"/>
  <c r="E1376" i="1"/>
  <c r="D1376" i="1"/>
  <c r="P1375" i="1"/>
  <c r="O1375" i="1"/>
  <c r="N1375" i="1"/>
  <c r="M1375" i="1"/>
  <c r="G1375" i="1"/>
  <c r="F1375" i="1"/>
  <c r="E1375" i="1"/>
  <c r="D1375" i="1"/>
  <c r="P1374" i="1"/>
  <c r="O1374" i="1"/>
  <c r="N1374" i="1"/>
  <c r="M1374" i="1"/>
  <c r="G1374" i="1"/>
  <c r="F1374" i="1"/>
  <c r="E1374" i="1"/>
  <c r="D1374" i="1"/>
  <c r="P1373" i="1"/>
  <c r="O1373" i="1"/>
  <c r="N1373" i="1"/>
  <c r="M1373" i="1"/>
  <c r="G1373" i="1"/>
  <c r="F1373" i="1"/>
  <c r="E1373" i="1"/>
  <c r="D1373" i="1"/>
  <c r="P1372" i="1"/>
  <c r="O1372" i="1"/>
  <c r="N1372" i="1"/>
  <c r="M1372" i="1"/>
  <c r="G1372" i="1"/>
  <c r="F1372" i="1"/>
  <c r="E1372" i="1"/>
  <c r="D1372" i="1"/>
  <c r="P1371" i="1"/>
  <c r="O1371" i="1"/>
  <c r="N1371" i="1"/>
  <c r="M1371" i="1"/>
  <c r="G1371" i="1"/>
  <c r="F1371" i="1"/>
  <c r="E1371" i="1"/>
  <c r="D1371" i="1"/>
  <c r="P1370" i="1"/>
  <c r="O1370" i="1"/>
  <c r="N1370" i="1"/>
  <c r="M1370" i="1"/>
  <c r="G1370" i="1"/>
  <c r="F1370" i="1"/>
  <c r="E1370" i="1"/>
  <c r="D1370" i="1"/>
  <c r="P1369" i="1"/>
  <c r="O1369" i="1"/>
  <c r="N1369" i="1"/>
  <c r="M1369" i="1"/>
  <c r="G1369" i="1"/>
  <c r="F1369" i="1"/>
  <c r="E1369" i="1"/>
  <c r="D1369" i="1"/>
  <c r="P1368" i="1"/>
  <c r="O1368" i="1"/>
  <c r="N1368" i="1"/>
  <c r="M1368" i="1"/>
  <c r="G1368" i="1"/>
  <c r="F1368" i="1"/>
  <c r="E1368" i="1"/>
  <c r="D1368" i="1"/>
  <c r="P1367" i="1"/>
  <c r="O1367" i="1"/>
  <c r="N1367" i="1"/>
  <c r="M1367" i="1"/>
  <c r="X1386" i="1" s="1"/>
  <c r="G1367" i="1"/>
  <c r="F1367" i="1"/>
  <c r="E1367" i="1"/>
  <c r="D1367" i="1"/>
  <c r="P1366" i="1"/>
  <c r="O1366" i="1"/>
  <c r="N1366" i="1"/>
  <c r="M1366" i="1"/>
  <c r="G1366" i="1"/>
  <c r="F1366" i="1"/>
  <c r="E1366" i="1"/>
  <c r="D1366" i="1"/>
  <c r="P1365" i="1"/>
  <c r="O1365" i="1"/>
  <c r="N1365" i="1"/>
  <c r="M1365" i="1"/>
  <c r="G1365" i="1"/>
  <c r="F1365" i="1"/>
  <c r="E1365" i="1"/>
  <c r="D1365" i="1"/>
  <c r="P1364" i="1"/>
  <c r="O1364" i="1"/>
  <c r="N1364" i="1"/>
  <c r="M1364" i="1"/>
  <c r="G1364" i="1"/>
  <c r="F1364" i="1"/>
  <c r="E1364" i="1"/>
  <c r="D1364" i="1"/>
  <c r="P1363" i="1"/>
  <c r="O1363" i="1"/>
  <c r="N1363" i="1"/>
  <c r="M1363" i="1"/>
  <c r="G1363" i="1"/>
  <c r="F1363" i="1"/>
  <c r="E1363" i="1"/>
  <c r="D1363" i="1"/>
  <c r="P1362" i="1"/>
  <c r="O1362" i="1"/>
  <c r="N1362" i="1"/>
  <c r="M1362" i="1"/>
  <c r="G1362" i="1"/>
  <c r="F1362" i="1"/>
  <c r="E1362" i="1"/>
  <c r="D1362" i="1"/>
  <c r="P1361" i="1"/>
  <c r="O1361" i="1"/>
  <c r="N1361" i="1"/>
  <c r="M1361" i="1"/>
  <c r="G1361" i="1"/>
  <c r="F1361" i="1"/>
  <c r="E1361" i="1"/>
  <c r="D1361" i="1"/>
  <c r="W1380" i="1" s="1"/>
  <c r="P1360" i="1"/>
  <c r="O1360" i="1"/>
  <c r="N1360" i="1"/>
  <c r="M1360" i="1"/>
  <c r="G1360" i="1"/>
  <c r="F1360" i="1"/>
  <c r="E1360" i="1"/>
  <c r="D1360" i="1"/>
  <c r="P1359" i="1"/>
  <c r="O1359" i="1"/>
  <c r="N1359" i="1"/>
  <c r="M1359" i="1"/>
  <c r="G1359" i="1"/>
  <c r="F1359" i="1"/>
  <c r="E1359" i="1"/>
  <c r="D1359" i="1"/>
  <c r="P1358" i="1"/>
  <c r="O1358" i="1"/>
  <c r="N1358" i="1"/>
  <c r="M1358" i="1"/>
  <c r="G1358" i="1"/>
  <c r="F1358" i="1"/>
  <c r="E1358" i="1"/>
  <c r="D1358" i="1"/>
  <c r="P1357" i="1"/>
  <c r="O1357" i="1"/>
  <c r="N1357" i="1"/>
  <c r="M1357" i="1"/>
  <c r="X1376" i="1" s="1"/>
  <c r="G1357" i="1"/>
  <c r="F1357" i="1"/>
  <c r="E1357" i="1"/>
  <c r="D1357" i="1"/>
  <c r="P1356" i="1"/>
  <c r="O1356" i="1"/>
  <c r="N1356" i="1"/>
  <c r="M1356" i="1"/>
  <c r="G1356" i="1"/>
  <c r="F1356" i="1"/>
  <c r="E1356" i="1"/>
  <c r="D1356" i="1"/>
  <c r="W1375" i="1" s="1"/>
  <c r="P1355" i="1"/>
  <c r="O1355" i="1"/>
  <c r="N1355" i="1"/>
  <c r="M1355" i="1"/>
  <c r="G1355" i="1"/>
  <c r="F1355" i="1"/>
  <c r="E1355" i="1"/>
  <c r="D1355" i="1"/>
  <c r="W1374" i="1" s="1"/>
  <c r="P1354" i="1"/>
  <c r="O1354" i="1"/>
  <c r="N1354" i="1"/>
  <c r="M1354" i="1"/>
  <c r="G1354" i="1"/>
  <c r="F1354" i="1"/>
  <c r="E1354" i="1"/>
  <c r="D1354" i="1"/>
  <c r="P1353" i="1"/>
  <c r="O1353" i="1"/>
  <c r="N1353" i="1"/>
  <c r="M1353" i="1"/>
  <c r="G1353" i="1"/>
  <c r="F1353" i="1"/>
  <c r="E1353" i="1"/>
  <c r="D1353" i="1"/>
  <c r="P1352" i="1"/>
  <c r="O1352" i="1"/>
  <c r="N1352" i="1"/>
  <c r="M1352" i="1"/>
  <c r="G1352" i="1"/>
  <c r="F1352" i="1"/>
  <c r="E1352" i="1"/>
  <c r="D1352" i="1"/>
  <c r="W1371" i="1" s="1"/>
  <c r="P1351" i="1"/>
  <c r="O1351" i="1"/>
  <c r="N1351" i="1"/>
  <c r="M1351" i="1"/>
  <c r="X1370" i="1" s="1"/>
  <c r="G1351" i="1"/>
  <c r="F1351" i="1"/>
  <c r="E1351" i="1"/>
  <c r="D1351" i="1"/>
  <c r="P1350" i="1"/>
  <c r="O1350" i="1"/>
  <c r="N1350" i="1"/>
  <c r="M1350" i="1"/>
  <c r="G1350" i="1"/>
  <c r="F1350" i="1"/>
  <c r="E1350" i="1"/>
  <c r="D1350" i="1"/>
  <c r="P1349" i="1"/>
  <c r="O1349" i="1"/>
  <c r="N1349" i="1"/>
  <c r="M1349" i="1"/>
  <c r="X1368" i="1" s="1"/>
  <c r="G1349" i="1"/>
  <c r="F1349" i="1"/>
  <c r="E1349" i="1"/>
  <c r="D1349" i="1"/>
  <c r="P1348" i="1"/>
  <c r="O1348" i="1"/>
  <c r="N1348" i="1"/>
  <c r="M1348" i="1"/>
  <c r="G1348" i="1"/>
  <c r="F1348" i="1"/>
  <c r="E1348" i="1"/>
  <c r="D1348" i="1"/>
  <c r="W1367" i="1" s="1"/>
  <c r="P1347" i="1"/>
  <c r="O1347" i="1"/>
  <c r="N1347" i="1"/>
  <c r="M1347" i="1"/>
  <c r="G1347" i="1"/>
  <c r="F1347" i="1"/>
  <c r="E1347" i="1"/>
  <c r="D1347" i="1"/>
  <c r="P1346" i="1"/>
  <c r="O1346" i="1"/>
  <c r="N1346" i="1"/>
  <c r="M1346" i="1"/>
  <c r="G1346" i="1"/>
  <c r="F1346" i="1"/>
  <c r="E1346" i="1"/>
  <c r="D1346" i="1"/>
  <c r="P1345" i="1"/>
  <c r="O1345" i="1"/>
  <c r="N1345" i="1"/>
  <c r="M1345" i="1"/>
  <c r="G1345" i="1"/>
  <c r="F1345" i="1"/>
  <c r="E1345" i="1"/>
  <c r="D1345" i="1"/>
  <c r="P1344" i="1"/>
  <c r="O1344" i="1"/>
  <c r="N1344" i="1"/>
  <c r="M1344" i="1"/>
  <c r="G1344" i="1"/>
  <c r="F1344" i="1"/>
  <c r="E1344" i="1"/>
  <c r="D1344" i="1"/>
  <c r="W1363" i="1" s="1"/>
  <c r="P1343" i="1"/>
  <c r="O1343" i="1"/>
  <c r="N1343" i="1"/>
  <c r="M1343" i="1"/>
  <c r="G1343" i="1"/>
  <c r="F1343" i="1"/>
  <c r="E1343" i="1"/>
  <c r="D1343" i="1"/>
  <c r="P1342" i="1"/>
  <c r="O1342" i="1"/>
  <c r="N1342" i="1"/>
  <c r="M1342" i="1"/>
  <c r="G1342" i="1"/>
  <c r="F1342" i="1"/>
  <c r="E1342" i="1"/>
  <c r="D1342" i="1"/>
  <c r="P1341" i="1"/>
  <c r="O1341" i="1"/>
  <c r="N1341" i="1"/>
  <c r="M1341" i="1"/>
  <c r="G1341" i="1"/>
  <c r="F1341" i="1"/>
  <c r="E1341" i="1"/>
  <c r="D1341" i="1"/>
  <c r="P1340" i="1"/>
  <c r="O1340" i="1"/>
  <c r="N1340" i="1"/>
  <c r="M1340" i="1"/>
  <c r="G1340" i="1"/>
  <c r="F1340" i="1"/>
  <c r="E1340" i="1"/>
  <c r="D1340" i="1"/>
  <c r="P1339" i="1"/>
  <c r="O1339" i="1"/>
  <c r="N1339" i="1"/>
  <c r="M1339" i="1"/>
  <c r="G1339" i="1"/>
  <c r="F1339" i="1"/>
  <c r="E1339" i="1"/>
  <c r="D1339" i="1"/>
  <c r="P1338" i="1"/>
  <c r="O1338" i="1"/>
  <c r="N1338" i="1"/>
  <c r="M1338" i="1"/>
  <c r="G1338" i="1"/>
  <c r="F1338" i="1"/>
  <c r="E1338" i="1"/>
  <c r="H1398" i="1" s="1"/>
  <c r="D1338" i="1"/>
  <c r="P1337" i="1"/>
  <c r="O1337" i="1"/>
  <c r="N1337" i="1"/>
  <c r="M1337" i="1"/>
  <c r="G1337" i="1"/>
  <c r="F1337" i="1"/>
  <c r="E1337" i="1"/>
  <c r="D1337" i="1"/>
  <c r="P1336" i="1"/>
  <c r="O1336" i="1"/>
  <c r="N1336" i="1"/>
  <c r="M1336" i="1"/>
  <c r="G1336" i="1"/>
  <c r="F1336" i="1"/>
  <c r="E1336" i="1"/>
  <c r="D1336" i="1"/>
  <c r="W1355" i="1" s="1"/>
  <c r="P1335" i="1"/>
  <c r="O1335" i="1"/>
  <c r="N1335" i="1"/>
  <c r="M1335" i="1"/>
  <c r="G1335" i="1"/>
  <c r="F1335" i="1"/>
  <c r="E1335" i="1"/>
  <c r="D1335" i="1"/>
  <c r="P1334" i="1"/>
  <c r="O1334" i="1"/>
  <c r="N1334" i="1"/>
  <c r="M1334" i="1"/>
  <c r="G1334" i="1"/>
  <c r="F1334" i="1"/>
  <c r="E1334" i="1"/>
  <c r="D1334" i="1"/>
  <c r="W1353" i="1" s="1"/>
  <c r="P1333" i="1"/>
  <c r="O1333" i="1"/>
  <c r="N1333" i="1"/>
  <c r="M1333" i="1"/>
  <c r="G1333" i="1"/>
  <c r="F1333" i="1"/>
  <c r="E1333" i="1"/>
  <c r="D1333" i="1"/>
  <c r="W1352" i="1" s="1"/>
  <c r="P1332" i="1"/>
  <c r="O1332" i="1"/>
  <c r="N1332" i="1"/>
  <c r="M1332" i="1"/>
  <c r="G1332" i="1"/>
  <c r="F1332" i="1"/>
  <c r="E1332" i="1"/>
  <c r="D1332" i="1"/>
  <c r="P1331" i="1"/>
  <c r="O1331" i="1"/>
  <c r="N1331" i="1"/>
  <c r="M1331" i="1"/>
  <c r="G1331" i="1"/>
  <c r="F1331" i="1"/>
  <c r="E1331" i="1"/>
  <c r="D1331" i="1"/>
  <c r="P1330" i="1"/>
  <c r="O1330" i="1"/>
  <c r="N1330" i="1"/>
  <c r="M1330" i="1"/>
  <c r="G1330" i="1"/>
  <c r="F1330" i="1"/>
  <c r="E1330" i="1"/>
  <c r="D1330" i="1"/>
  <c r="P1329" i="1"/>
  <c r="O1329" i="1"/>
  <c r="N1329" i="1"/>
  <c r="M1329" i="1"/>
  <c r="G1329" i="1"/>
  <c r="F1329" i="1"/>
  <c r="E1329" i="1"/>
  <c r="D1329" i="1"/>
  <c r="P1328" i="1"/>
  <c r="O1328" i="1"/>
  <c r="N1328" i="1"/>
  <c r="M1328" i="1"/>
  <c r="G1328" i="1"/>
  <c r="F1328" i="1"/>
  <c r="E1328" i="1"/>
  <c r="D1328" i="1"/>
  <c r="P1327" i="1"/>
  <c r="O1327" i="1"/>
  <c r="N1327" i="1"/>
  <c r="M1327" i="1"/>
  <c r="G1327" i="1"/>
  <c r="F1327" i="1"/>
  <c r="E1327" i="1"/>
  <c r="D1327" i="1"/>
  <c r="P1326" i="1"/>
  <c r="O1326" i="1"/>
  <c r="N1326" i="1"/>
  <c r="M1326" i="1"/>
  <c r="G1326" i="1"/>
  <c r="F1326" i="1"/>
  <c r="E1326" i="1"/>
  <c r="D1326" i="1"/>
  <c r="W1345" i="1" s="1"/>
  <c r="P1325" i="1"/>
  <c r="O1325" i="1"/>
  <c r="N1325" i="1"/>
  <c r="M1325" i="1"/>
  <c r="G1325" i="1"/>
  <c r="F1325" i="1"/>
  <c r="E1325" i="1"/>
  <c r="D1325" i="1"/>
  <c r="W1344" i="1" s="1"/>
  <c r="P1324" i="1"/>
  <c r="O1324" i="1"/>
  <c r="N1324" i="1"/>
  <c r="M1324" i="1"/>
  <c r="G1324" i="1"/>
  <c r="F1324" i="1"/>
  <c r="E1324" i="1"/>
  <c r="D1324" i="1"/>
  <c r="P1323" i="1"/>
  <c r="O1323" i="1"/>
  <c r="N1323" i="1"/>
  <c r="M1323" i="1"/>
  <c r="G1323" i="1"/>
  <c r="F1323" i="1"/>
  <c r="E1323" i="1"/>
  <c r="D1323" i="1"/>
  <c r="P1322" i="1"/>
  <c r="O1322" i="1"/>
  <c r="N1322" i="1"/>
  <c r="M1322" i="1"/>
  <c r="G1322" i="1"/>
  <c r="F1322" i="1"/>
  <c r="E1322" i="1"/>
  <c r="D1322" i="1"/>
  <c r="P1321" i="1"/>
  <c r="O1321" i="1"/>
  <c r="N1321" i="1"/>
  <c r="M1321" i="1"/>
  <c r="G1321" i="1"/>
  <c r="F1321" i="1"/>
  <c r="E1321" i="1"/>
  <c r="D1321" i="1"/>
  <c r="P1320" i="1"/>
  <c r="O1320" i="1"/>
  <c r="N1320" i="1"/>
  <c r="M1320" i="1"/>
  <c r="G1320" i="1"/>
  <c r="F1320" i="1"/>
  <c r="E1320" i="1"/>
  <c r="D1320" i="1"/>
  <c r="P1319" i="1"/>
  <c r="O1319" i="1"/>
  <c r="N1319" i="1"/>
  <c r="M1319" i="1"/>
  <c r="G1319" i="1"/>
  <c r="F1319" i="1"/>
  <c r="E1319" i="1"/>
  <c r="D1319" i="1"/>
  <c r="P1318" i="1"/>
  <c r="O1318" i="1"/>
  <c r="N1318" i="1"/>
  <c r="M1318" i="1"/>
  <c r="G1318" i="1"/>
  <c r="F1318" i="1"/>
  <c r="E1318" i="1"/>
  <c r="D1318" i="1"/>
  <c r="P1317" i="1"/>
  <c r="O1317" i="1"/>
  <c r="N1317" i="1"/>
  <c r="M1317" i="1"/>
  <c r="G1317" i="1"/>
  <c r="F1317" i="1"/>
  <c r="E1317" i="1"/>
  <c r="D1317" i="1"/>
  <c r="P1316" i="1"/>
  <c r="O1316" i="1"/>
  <c r="N1316" i="1"/>
  <c r="M1316" i="1"/>
  <c r="G1316" i="1"/>
  <c r="F1316" i="1"/>
  <c r="E1316" i="1"/>
  <c r="D1316" i="1"/>
  <c r="P1315" i="1"/>
  <c r="O1315" i="1"/>
  <c r="N1315" i="1"/>
  <c r="M1315" i="1"/>
  <c r="G1315" i="1"/>
  <c r="F1315" i="1"/>
  <c r="E1315" i="1"/>
  <c r="D1315" i="1"/>
  <c r="P1314" i="1"/>
  <c r="O1314" i="1"/>
  <c r="N1314" i="1"/>
  <c r="M1314" i="1"/>
  <c r="G1314" i="1"/>
  <c r="F1314" i="1"/>
  <c r="E1314" i="1"/>
  <c r="D1314" i="1"/>
  <c r="P1313" i="1"/>
  <c r="O1313" i="1"/>
  <c r="N1313" i="1"/>
  <c r="M1313" i="1"/>
  <c r="G1313" i="1"/>
  <c r="F1313" i="1"/>
  <c r="E1313" i="1"/>
  <c r="D1313" i="1"/>
  <c r="P1312" i="1"/>
  <c r="O1312" i="1"/>
  <c r="N1312" i="1"/>
  <c r="M1312" i="1"/>
  <c r="G1312" i="1"/>
  <c r="F1312" i="1"/>
  <c r="E1312" i="1"/>
  <c r="D1312" i="1"/>
  <c r="P1311" i="1"/>
  <c r="O1311" i="1"/>
  <c r="N1311" i="1"/>
  <c r="M1311" i="1"/>
  <c r="G1311" i="1"/>
  <c r="F1311" i="1"/>
  <c r="E1311" i="1"/>
  <c r="D1311" i="1"/>
  <c r="P1310" i="1"/>
  <c r="O1310" i="1"/>
  <c r="N1310" i="1"/>
  <c r="M1310" i="1"/>
  <c r="G1310" i="1"/>
  <c r="F1310" i="1"/>
  <c r="E1310" i="1"/>
  <c r="D1310" i="1"/>
  <c r="P1309" i="1"/>
  <c r="O1309" i="1"/>
  <c r="N1309" i="1"/>
  <c r="M1309" i="1"/>
  <c r="G1309" i="1"/>
  <c r="J1369" i="1" s="1"/>
  <c r="F1309" i="1"/>
  <c r="I1369" i="1" s="1"/>
  <c r="E1309" i="1"/>
  <c r="D1309" i="1"/>
  <c r="P1308" i="1"/>
  <c r="O1308" i="1"/>
  <c r="N1308" i="1"/>
  <c r="M1308" i="1"/>
  <c r="G1308" i="1"/>
  <c r="F1308" i="1"/>
  <c r="E1308" i="1"/>
  <c r="D1308" i="1"/>
  <c r="P1307" i="1"/>
  <c r="S1367" i="1" s="1"/>
  <c r="O1307" i="1"/>
  <c r="N1307" i="1"/>
  <c r="M1307" i="1"/>
  <c r="G1307" i="1"/>
  <c r="F1307" i="1"/>
  <c r="E1307" i="1"/>
  <c r="D1307" i="1"/>
  <c r="P1306" i="1"/>
  <c r="O1306" i="1"/>
  <c r="N1306" i="1"/>
  <c r="M1306" i="1"/>
  <c r="G1306" i="1"/>
  <c r="F1306" i="1"/>
  <c r="E1306" i="1"/>
  <c r="D1306" i="1"/>
  <c r="P1305" i="1"/>
  <c r="O1305" i="1"/>
  <c r="N1305" i="1"/>
  <c r="M1305" i="1"/>
  <c r="G1305" i="1"/>
  <c r="F1305" i="1"/>
  <c r="E1305" i="1"/>
  <c r="D1305" i="1"/>
  <c r="P1304" i="1"/>
  <c r="O1304" i="1"/>
  <c r="N1304" i="1"/>
  <c r="M1304" i="1"/>
  <c r="G1304" i="1"/>
  <c r="F1304" i="1"/>
  <c r="E1304" i="1"/>
  <c r="D1304" i="1"/>
  <c r="P1303" i="1"/>
  <c r="O1303" i="1"/>
  <c r="R1363" i="1" s="1"/>
  <c r="N1303" i="1"/>
  <c r="Q1363" i="1" s="1"/>
  <c r="M1303" i="1"/>
  <c r="G1303" i="1"/>
  <c r="F1303" i="1"/>
  <c r="E1303" i="1"/>
  <c r="D1303" i="1"/>
  <c r="W1322" i="1" s="1"/>
  <c r="P1302" i="1"/>
  <c r="O1302" i="1"/>
  <c r="N1302" i="1"/>
  <c r="M1302" i="1"/>
  <c r="G1302" i="1"/>
  <c r="F1302" i="1"/>
  <c r="E1302" i="1"/>
  <c r="D1302" i="1"/>
  <c r="P1301" i="1"/>
  <c r="O1301" i="1"/>
  <c r="N1301" i="1"/>
  <c r="M1301" i="1"/>
  <c r="G1301" i="1"/>
  <c r="F1301" i="1"/>
  <c r="E1301" i="1"/>
  <c r="D1301" i="1"/>
  <c r="P1300" i="1"/>
  <c r="O1300" i="1"/>
  <c r="N1300" i="1"/>
  <c r="M1300" i="1"/>
  <c r="G1300" i="1"/>
  <c r="F1300" i="1"/>
  <c r="E1300" i="1"/>
  <c r="D1300" i="1"/>
  <c r="P1299" i="1"/>
  <c r="O1299" i="1"/>
  <c r="N1299" i="1"/>
  <c r="M1299" i="1"/>
  <c r="G1299" i="1"/>
  <c r="F1299" i="1"/>
  <c r="E1299" i="1"/>
  <c r="D1299" i="1"/>
  <c r="W1318" i="1" s="1"/>
  <c r="P1298" i="1"/>
  <c r="S1358" i="1" s="1"/>
  <c r="O1298" i="1"/>
  <c r="N1298" i="1"/>
  <c r="M1298" i="1"/>
  <c r="G1298" i="1"/>
  <c r="F1298" i="1"/>
  <c r="E1298" i="1"/>
  <c r="D1298" i="1"/>
  <c r="P1297" i="1"/>
  <c r="O1297" i="1"/>
  <c r="N1297" i="1"/>
  <c r="M1297" i="1"/>
  <c r="G1297" i="1"/>
  <c r="F1297" i="1"/>
  <c r="E1297" i="1"/>
  <c r="D1297" i="1"/>
  <c r="P1296" i="1"/>
  <c r="O1296" i="1"/>
  <c r="N1296" i="1"/>
  <c r="M1296" i="1"/>
  <c r="G1296" i="1"/>
  <c r="F1296" i="1"/>
  <c r="E1296" i="1"/>
  <c r="D1296" i="1"/>
  <c r="P1295" i="1"/>
  <c r="O1295" i="1"/>
  <c r="N1295" i="1"/>
  <c r="M1295" i="1"/>
  <c r="G1295" i="1"/>
  <c r="F1295" i="1"/>
  <c r="E1295" i="1"/>
  <c r="D1295" i="1"/>
  <c r="P1294" i="1"/>
  <c r="O1294" i="1"/>
  <c r="N1294" i="1"/>
  <c r="M1294" i="1"/>
  <c r="G1294" i="1"/>
  <c r="F1294" i="1"/>
  <c r="E1294" i="1"/>
  <c r="D1294" i="1"/>
  <c r="P1293" i="1"/>
  <c r="O1293" i="1"/>
  <c r="N1293" i="1"/>
  <c r="M1293" i="1"/>
  <c r="G1293" i="1"/>
  <c r="F1293" i="1"/>
  <c r="E1293" i="1"/>
  <c r="D1293" i="1"/>
  <c r="P1292" i="1"/>
  <c r="O1292" i="1"/>
  <c r="N1292" i="1"/>
  <c r="M1292" i="1"/>
  <c r="G1292" i="1"/>
  <c r="F1292" i="1"/>
  <c r="E1292" i="1"/>
  <c r="D1292" i="1"/>
  <c r="P1291" i="1"/>
  <c r="O1291" i="1"/>
  <c r="N1291" i="1"/>
  <c r="M1291" i="1"/>
  <c r="G1291" i="1"/>
  <c r="F1291" i="1"/>
  <c r="E1291" i="1"/>
  <c r="D1291" i="1"/>
  <c r="P1290" i="1"/>
  <c r="O1290" i="1"/>
  <c r="R1350" i="1" s="1"/>
  <c r="N1290" i="1"/>
  <c r="M1290" i="1"/>
  <c r="G1290" i="1"/>
  <c r="F1290" i="1"/>
  <c r="E1290" i="1"/>
  <c r="D1290" i="1"/>
  <c r="P1289" i="1"/>
  <c r="O1289" i="1"/>
  <c r="N1289" i="1"/>
  <c r="M1289" i="1"/>
  <c r="G1289" i="1"/>
  <c r="F1289" i="1"/>
  <c r="E1289" i="1"/>
  <c r="D1289" i="1"/>
  <c r="P1288" i="1"/>
  <c r="O1288" i="1"/>
  <c r="N1288" i="1"/>
  <c r="M1288" i="1"/>
  <c r="G1288" i="1"/>
  <c r="F1288" i="1"/>
  <c r="E1288" i="1"/>
  <c r="D1288" i="1"/>
  <c r="P1287" i="1"/>
  <c r="O1287" i="1"/>
  <c r="N1287" i="1"/>
  <c r="M1287" i="1"/>
  <c r="X1306" i="1" s="1"/>
  <c r="G1287" i="1"/>
  <c r="F1287" i="1"/>
  <c r="E1287" i="1"/>
  <c r="D1287" i="1"/>
  <c r="P1286" i="1"/>
  <c r="O1286" i="1"/>
  <c r="N1286" i="1"/>
  <c r="M1286" i="1"/>
  <c r="G1286" i="1"/>
  <c r="F1286" i="1"/>
  <c r="E1286" i="1"/>
  <c r="D1286" i="1"/>
  <c r="P1285" i="1"/>
  <c r="O1285" i="1"/>
  <c r="N1285" i="1"/>
  <c r="M1285" i="1"/>
  <c r="G1285" i="1"/>
  <c r="F1285" i="1"/>
  <c r="E1285" i="1"/>
  <c r="D1285" i="1"/>
  <c r="P1284" i="1"/>
  <c r="O1284" i="1"/>
  <c r="N1284" i="1"/>
  <c r="M1284" i="1"/>
  <c r="G1284" i="1"/>
  <c r="F1284" i="1"/>
  <c r="E1284" i="1"/>
  <c r="D1284" i="1"/>
  <c r="P1283" i="1"/>
  <c r="O1283" i="1"/>
  <c r="N1283" i="1"/>
  <c r="M1283" i="1"/>
  <c r="G1283" i="1"/>
  <c r="F1283" i="1"/>
  <c r="E1283" i="1"/>
  <c r="D1283" i="1"/>
  <c r="P1282" i="1"/>
  <c r="O1282" i="1"/>
  <c r="N1282" i="1"/>
  <c r="M1282" i="1"/>
  <c r="G1282" i="1"/>
  <c r="F1282" i="1"/>
  <c r="E1282" i="1"/>
  <c r="D1282" i="1"/>
  <c r="P1281" i="1"/>
  <c r="O1281" i="1"/>
  <c r="N1281" i="1"/>
  <c r="M1281" i="1"/>
  <c r="G1281" i="1"/>
  <c r="F1281" i="1"/>
  <c r="E1281" i="1"/>
  <c r="D1281" i="1"/>
  <c r="P1280" i="1"/>
  <c r="O1280" i="1"/>
  <c r="N1280" i="1"/>
  <c r="M1280" i="1"/>
  <c r="G1280" i="1"/>
  <c r="F1280" i="1"/>
  <c r="E1280" i="1"/>
  <c r="D1280" i="1"/>
  <c r="P1279" i="1"/>
  <c r="O1279" i="1"/>
  <c r="N1279" i="1"/>
  <c r="M1279" i="1"/>
  <c r="G1279" i="1"/>
  <c r="F1279" i="1"/>
  <c r="E1279" i="1"/>
  <c r="D1279" i="1"/>
  <c r="P1278" i="1"/>
  <c r="O1278" i="1"/>
  <c r="N1278" i="1"/>
  <c r="M1278" i="1"/>
  <c r="G1278" i="1"/>
  <c r="F1278" i="1"/>
  <c r="E1278" i="1"/>
  <c r="D1278" i="1"/>
  <c r="P1277" i="1"/>
  <c r="O1277" i="1"/>
  <c r="N1277" i="1"/>
  <c r="M1277" i="1"/>
  <c r="X1296" i="1" s="1"/>
  <c r="G1277" i="1"/>
  <c r="F1277" i="1"/>
  <c r="E1277" i="1"/>
  <c r="D1277" i="1"/>
  <c r="P1276" i="1"/>
  <c r="O1276" i="1"/>
  <c r="N1276" i="1"/>
  <c r="M1276" i="1"/>
  <c r="G1276" i="1"/>
  <c r="F1276" i="1"/>
  <c r="E1276" i="1"/>
  <c r="D1276" i="1"/>
  <c r="W1295" i="1" s="1"/>
  <c r="P1275" i="1"/>
  <c r="O1275" i="1"/>
  <c r="N1275" i="1"/>
  <c r="M1275" i="1"/>
  <c r="G1275" i="1"/>
  <c r="F1275" i="1"/>
  <c r="E1275" i="1"/>
  <c r="D1275" i="1"/>
  <c r="P1274" i="1"/>
  <c r="O1274" i="1"/>
  <c r="N1274" i="1"/>
  <c r="M1274" i="1"/>
  <c r="G1274" i="1"/>
  <c r="F1274" i="1"/>
  <c r="E1274" i="1"/>
  <c r="D1274" i="1"/>
  <c r="P1273" i="1"/>
  <c r="O1273" i="1"/>
  <c r="N1273" i="1"/>
  <c r="M1273" i="1"/>
  <c r="G1273" i="1"/>
  <c r="F1273" i="1"/>
  <c r="E1273" i="1"/>
  <c r="D1273" i="1"/>
  <c r="P1272" i="1"/>
  <c r="O1272" i="1"/>
  <c r="N1272" i="1"/>
  <c r="M1272" i="1"/>
  <c r="G1272" i="1"/>
  <c r="F1272" i="1"/>
  <c r="E1272" i="1"/>
  <c r="D1272" i="1"/>
  <c r="P1271" i="1"/>
  <c r="O1271" i="1"/>
  <c r="N1271" i="1"/>
  <c r="M1271" i="1"/>
  <c r="G1271" i="1"/>
  <c r="F1271" i="1"/>
  <c r="E1271" i="1"/>
  <c r="D1271" i="1"/>
  <c r="P1270" i="1"/>
  <c r="O1270" i="1"/>
  <c r="N1270" i="1"/>
  <c r="M1270" i="1"/>
  <c r="G1270" i="1"/>
  <c r="F1270" i="1"/>
  <c r="E1270" i="1"/>
  <c r="D1270" i="1"/>
  <c r="W1289" i="1" s="1"/>
  <c r="P1269" i="1"/>
  <c r="O1269" i="1"/>
  <c r="N1269" i="1"/>
  <c r="M1269" i="1"/>
  <c r="G1269" i="1"/>
  <c r="F1269" i="1"/>
  <c r="E1269" i="1"/>
  <c r="D1269" i="1"/>
  <c r="P1268" i="1"/>
  <c r="O1268" i="1"/>
  <c r="N1268" i="1"/>
  <c r="M1268" i="1"/>
  <c r="G1268" i="1"/>
  <c r="F1268" i="1"/>
  <c r="E1268" i="1"/>
  <c r="D1268" i="1"/>
  <c r="P1267" i="1"/>
  <c r="O1267" i="1"/>
  <c r="N1267" i="1"/>
  <c r="M1267" i="1"/>
  <c r="G1267" i="1"/>
  <c r="F1267" i="1"/>
  <c r="E1267" i="1"/>
  <c r="D1267" i="1"/>
  <c r="P1266" i="1"/>
  <c r="O1266" i="1"/>
  <c r="N1266" i="1"/>
  <c r="M1266" i="1"/>
  <c r="X1285" i="1" s="1"/>
  <c r="G1266" i="1"/>
  <c r="F1266" i="1"/>
  <c r="E1266" i="1"/>
  <c r="D1266" i="1"/>
  <c r="P1265" i="1"/>
  <c r="O1265" i="1"/>
  <c r="N1265" i="1"/>
  <c r="M1265" i="1"/>
  <c r="G1265" i="1"/>
  <c r="F1265" i="1"/>
  <c r="E1265" i="1"/>
  <c r="D1265" i="1"/>
  <c r="P1264" i="1"/>
  <c r="O1264" i="1"/>
  <c r="R1324" i="1" s="1"/>
  <c r="N1264" i="1"/>
  <c r="M1264" i="1"/>
  <c r="G1264" i="1"/>
  <c r="F1264" i="1"/>
  <c r="E1264" i="1"/>
  <c r="D1264" i="1"/>
  <c r="P1263" i="1"/>
  <c r="O1263" i="1"/>
  <c r="R1323" i="1" s="1"/>
  <c r="N1263" i="1"/>
  <c r="M1263" i="1"/>
  <c r="G1263" i="1"/>
  <c r="F1263" i="1"/>
  <c r="E1263" i="1"/>
  <c r="D1263" i="1"/>
  <c r="P1262" i="1"/>
  <c r="O1262" i="1"/>
  <c r="N1262" i="1"/>
  <c r="M1262" i="1"/>
  <c r="G1262" i="1"/>
  <c r="F1262" i="1"/>
  <c r="E1262" i="1"/>
  <c r="D1262" i="1"/>
  <c r="P1261" i="1"/>
  <c r="S1321" i="1" s="1"/>
  <c r="O1261" i="1"/>
  <c r="N1261" i="1"/>
  <c r="M1261" i="1"/>
  <c r="G1261" i="1"/>
  <c r="F1261" i="1"/>
  <c r="E1261" i="1"/>
  <c r="D1261" i="1"/>
  <c r="W1280" i="1" s="1"/>
  <c r="P1260" i="1"/>
  <c r="O1260" i="1"/>
  <c r="N1260" i="1"/>
  <c r="Q1320" i="1" s="1"/>
  <c r="M1260" i="1"/>
  <c r="G1260" i="1"/>
  <c r="F1260" i="1"/>
  <c r="E1260" i="1"/>
  <c r="D1260" i="1"/>
  <c r="P1259" i="1"/>
  <c r="O1259" i="1"/>
  <c r="N1259" i="1"/>
  <c r="M1259" i="1"/>
  <c r="G1259" i="1"/>
  <c r="F1259" i="1"/>
  <c r="E1259" i="1"/>
  <c r="D1259" i="1"/>
  <c r="P1258" i="1"/>
  <c r="O1258" i="1"/>
  <c r="N1258" i="1"/>
  <c r="M1258" i="1"/>
  <c r="G1258" i="1"/>
  <c r="F1258" i="1"/>
  <c r="E1258" i="1"/>
  <c r="D1258" i="1"/>
  <c r="P1257" i="1"/>
  <c r="O1257" i="1"/>
  <c r="N1257" i="1"/>
  <c r="M1257" i="1"/>
  <c r="G1257" i="1"/>
  <c r="F1257" i="1"/>
  <c r="E1257" i="1"/>
  <c r="D1257" i="1"/>
  <c r="P1256" i="1"/>
  <c r="O1256" i="1"/>
  <c r="N1256" i="1"/>
  <c r="M1256" i="1"/>
  <c r="G1256" i="1"/>
  <c r="F1256" i="1"/>
  <c r="E1256" i="1"/>
  <c r="D1256" i="1"/>
  <c r="P1255" i="1"/>
  <c r="O1255" i="1"/>
  <c r="N1255" i="1"/>
  <c r="Q1315" i="1" s="1"/>
  <c r="M1255" i="1"/>
  <c r="G1255" i="1"/>
  <c r="F1255" i="1"/>
  <c r="E1255" i="1"/>
  <c r="H1315" i="1" s="1"/>
  <c r="D1255" i="1"/>
  <c r="P1254" i="1"/>
  <c r="O1254" i="1"/>
  <c r="N1254" i="1"/>
  <c r="M1254" i="1"/>
  <c r="G1254" i="1"/>
  <c r="F1254" i="1"/>
  <c r="E1254" i="1"/>
  <c r="D1254" i="1"/>
  <c r="W1273" i="1" s="1"/>
  <c r="P1253" i="1"/>
  <c r="O1253" i="1"/>
  <c r="N1253" i="1"/>
  <c r="M1253" i="1"/>
  <c r="G1253" i="1"/>
  <c r="F1253" i="1"/>
  <c r="E1253" i="1"/>
  <c r="D1253" i="1"/>
  <c r="W1272" i="1" s="1"/>
  <c r="P1252" i="1"/>
  <c r="O1252" i="1"/>
  <c r="N1252" i="1"/>
  <c r="M1252" i="1"/>
  <c r="G1252" i="1"/>
  <c r="F1252" i="1"/>
  <c r="E1252" i="1"/>
  <c r="D1252" i="1"/>
  <c r="P1251" i="1"/>
  <c r="O1251" i="1"/>
  <c r="N1251" i="1"/>
  <c r="M1251" i="1"/>
  <c r="G1251" i="1"/>
  <c r="F1251" i="1"/>
  <c r="E1251" i="1"/>
  <c r="D1251" i="1"/>
  <c r="P1250" i="1"/>
  <c r="O1250" i="1"/>
  <c r="N1250" i="1"/>
  <c r="M1250" i="1"/>
  <c r="G1250" i="1"/>
  <c r="F1250" i="1"/>
  <c r="E1250" i="1"/>
  <c r="D1250" i="1"/>
  <c r="P1249" i="1"/>
  <c r="O1249" i="1"/>
  <c r="N1249" i="1"/>
  <c r="M1249" i="1"/>
  <c r="G1249" i="1"/>
  <c r="F1249" i="1"/>
  <c r="E1249" i="1"/>
  <c r="D1249" i="1"/>
  <c r="P1248" i="1"/>
  <c r="O1248" i="1"/>
  <c r="N1248" i="1"/>
  <c r="M1248" i="1"/>
  <c r="G1248" i="1"/>
  <c r="F1248" i="1"/>
  <c r="E1248" i="1"/>
  <c r="D1248" i="1"/>
  <c r="P1247" i="1"/>
  <c r="O1247" i="1"/>
  <c r="N1247" i="1"/>
  <c r="M1247" i="1"/>
  <c r="G1247" i="1"/>
  <c r="F1247" i="1"/>
  <c r="E1247" i="1"/>
  <c r="H1307" i="1" s="1"/>
  <c r="D1247" i="1"/>
  <c r="P1246" i="1"/>
  <c r="O1246" i="1"/>
  <c r="N1246" i="1"/>
  <c r="M1246" i="1"/>
  <c r="G1246" i="1"/>
  <c r="F1246" i="1"/>
  <c r="E1246" i="1"/>
  <c r="D1246" i="1"/>
  <c r="P1245" i="1"/>
  <c r="O1245" i="1"/>
  <c r="N1245" i="1"/>
  <c r="M1245" i="1"/>
  <c r="G1245" i="1"/>
  <c r="F1245" i="1"/>
  <c r="E1245" i="1"/>
  <c r="D1245" i="1"/>
  <c r="P1244" i="1"/>
  <c r="O1244" i="1"/>
  <c r="N1244" i="1"/>
  <c r="M1244" i="1"/>
  <c r="G1244" i="1"/>
  <c r="F1244" i="1"/>
  <c r="E1244" i="1"/>
  <c r="D1244" i="1"/>
  <c r="P1243" i="1"/>
  <c r="O1243" i="1"/>
  <c r="N1243" i="1"/>
  <c r="M1243" i="1"/>
  <c r="G1243" i="1"/>
  <c r="F1243" i="1"/>
  <c r="E1243" i="1"/>
  <c r="D1243" i="1"/>
  <c r="P1242" i="1"/>
  <c r="O1242" i="1"/>
  <c r="N1242" i="1"/>
  <c r="M1242" i="1"/>
  <c r="G1242" i="1"/>
  <c r="F1242" i="1"/>
  <c r="E1242" i="1"/>
  <c r="D1242" i="1"/>
  <c r="P1241" i="1"/>
  <c r="O1241" i="1"/>
  <c r="N1241" i="1"/>
  <c r="M1241" i="1"/>
  <c r="G1241" i="1"/>
  <c r="F1241" i="1"/>
  <c r="E1241" i="1"/>
  <c r="D1241" i="1"/>
  <c r="P1240" i="1"/>
  <c r="O1240" i="1"/>
  <c r="N1240" i="1"/>
  <c r="M1240" i="1"/>
  <c r="G1240" i="1"/>
  <c r="F1240" i="1"/>
  <c r="E1240" i="1"/>
  <c r="D1240" i="1"/>
  <c r="P1239" i="1"/>
  <c r="O1239" i="1"/>
  <c r="N1239" i="1"/>
  <c r="M1239" i="1"/>
  <c r="G1239" i="1"/>
  <c r="F1239" i="1"/>
  <c r="E1239" i="1"/>
  <c r="D1239" i="1"/>
  <c r="P1238" i="1"/>
  <c r="O1238" i="1"/>
  <c r="N1238" i="1"/>
  <c r="M1238" i="1"/>
  <c r="G1238" i="1"/>
  <c r="F1238" i="1"/>
  <c r="E1238" i="1"/>
  <c r="D1238" i="1"/>
  <c r="P1237" i="1"/>
  <c r="O1237" i="1"/>
  <c r="N1237" i="1"/>
  <c r="M1237" i="1"/>
  <c r="G1237" i="1"/>
  <c r="F1237" i="1"/>
  <c r="E1237" i="1"/>
  <c r="D1237" i="1"/>
  <c r="P1236" i="1"/>
  <c r="O1236" i="1"/>
  <c r="N1236" i="1"/>
  <c r="M1236" i="1"/>
  <c r="G1236" i="1"/>
  <c r="F1236" i="1"/>
  <c r="E1236" i="1"/>
  <c r="D1236" i="1"/>
  <c r="P1235" i="1"/>
  <c r="O1235" i="1"/>
  <c r="N1235" i="1"/>
  <c r="M1235" i="1"/>
  <c r="G1235" i="1"/>
  <c r="F1235" i="1"/>
  <c r="E1235" i="1"/>
  <c r="D1235" i="1"/>
  <c r="P1234" i="1"/>
  <c r="S1294" i="1" s="1"/>
  <c r="O1234" i="1"/>
  <c r="N1234" i="1"/>
  <c r="M1234" i="1"/>
  <c r="G1234" i="1"/>
  <c r="F1234" i="1"/>
  <c r="E1234" i="1"/>
  <c r="D1234" i="1"/>
  <c r="P1233" i="1"/>
  <c r="O1233" i="1"/>
  <c r="N1233" i="1"/>
  <c r="M1233" i="1"/>
  <c r="G1233" i="1"/>
  <c r="F1233" i="1"/>
  <c r="E1233" i="1"/>
  <c r="D1233" i="1"/>
  <c r="P1232" i="1"/>
  <c r="O1232" i="1"/>
  <c r="N1232" i="1"/>
  <c r="M1232" i="1"/>
  <c r="G1232" i="1"/>
  <c r="F1232" i="1"/>
  <c r="E1232" i="1"/>
  <c r="D1232" i="1"/>
  <c r="P1231" i="1"/>
  <c r="O1231" i="1"/>
  <c r="N1231" i="1"/>
  <c r="M1231" i="1"/>
  <c r="G1231" i="1"/>
  <c r="F1231" i="1"/>
  <c r="E1231" i="1"/>
  <c r="D1231" i="1"/>
  <c r="P1230" i="1"/>
  <c r="O1230" i="1"/>
  <c r="N1230" i="1"/>
  <c r="M1230" i="1"/>
  <c r="G1230" i="1"/>
  <c r="F1230" i="1"/>
  <c r="E1230" i="1"/>
  <c r="D1230" i="1"/>
  <c r="P1229" i="1"/>
  <c r="O1229" i="1"/>
  <c r="N1229" i="1"/>
  <c r="M1229" i="1"/>
  <c r="G1229" i="1"/>
  <c r="F1229" i="1"/>
  <c r="E1229" i="1"/>
  <c r="D1229" i="1"/>
  <c r="P1228" i="1"/>
  <c r="O1228" i="1"/>
  <c r="N1228" i="1"/>
  <c r="M1228" i="1"/>
  <c r="G1228" i="1"/>
  <c r="F1228" i="1"/>
  <c r="E1228" i="1"/>
  <c r="D1228" i="1"/>
  <c r="W1247" i="1" s="1"/>
  <c r="P1227" i="1"/>
  <c r="O1227" i="1"/>
  <c r="N1227" i="1"/>
  <c r="M1227" i="1"/>
  <c r="G1227" i="1"/>
  <c r="F1227" i="1"/>
  <c r="E1227" i="1"/>
  <c r="D1227" i="1"/>
  <c r="W1246" i="1" s="1"/>
  <c r="P1226" i="1"/>
  <c r="S1286" i="1" s="1"/>
  <c r="O1226" i="1"/>
  <c r="R1286" i="1" s="1"/>
  <c r="N1226" i="1"/>
  <c r="M1226" i="1"/>
  <c r="G1226" i="1"/>
  <c r="F1226" i="1"/>
  <c r="E1226" i="1"/>
  <c r="D1226" i="1"/>
  <c r="P1225" i="1"/>
  <c r="O1225" i="1"/>
  <c r="N1225" i="1"/>
  <c r="M1225" i="1"/>
  <c r="G1225" i="1"/>
  <c r="F1225" i="1"/>
  <c r="E1225" i="1"/>
  <c r="D1225" i="1"/>
  <c r="P1224" i="1"/>
  <c r="O1224" i="1"/>
  <c r="N1224" i="1"/>
  <c r="M1224" i="1"/>
  <c r="G1224" i="1"/>
  <c r="F1224" i="1"/>
  <c r="E1224" i="1"/>
  <c r="D1224" i="1"/>
  <c r="P1223" i="1"/>
  <c r="O1223" i="1"/>
  <c r="N1223" i="1"/>
  <c r="M1223" i="1"/>
  <c r="G1223" i="1"/>
  <c r="F1223" i="1"/>
  <c r="E1223" i="1"/>
  <c r="D1223" i="1"/>
  <c r="W1242" i="1" s="1"/>
  <c r="P1222" i="1"/>
  <c r="O1222" i="1"/>
  <c r="N1222" i="1"/>
  <c r="M1222" i="1"/>
  <c r="G1222" i="1"/>
  <c r="F1222" i="1"/>
  <c r="E1222" i="1"/>
  <c r="D1222" i="1"/>
  <c r="P1221" i="1"/>
  <c r="O1221" i="1"/>
  <c r="N1221" i="1"/>
  <c r="M1221" i="1"/>
  <c r="G1221" i="1"/>
  <c r="F1221" i="1"/>
  <c r="E1221" i="1"/>
  <c r="D1221" i="1"/>
  <c r="P1220" i="1"/>
  <c r="O1220" i="1"/>
  <c r="N1220" i="1"/>
  <c r="M1220" i="1"/>
  <c r="G1220" i="1"/>
  <c r="F1220" i="1"/>
  <c r="E1220" i="1"/>
  <c r="D1220" i="1"/>
  <c r="P1219" i="1"/>
  <c r="O1219" i="1"/>
  <c r="N1219" i="1"/>
  <c r="M1219" i="1"/>
  <c r="G1219" i="1"/>
  <c r="F1219" i="1"/>
  <c r="E1219" i="1"/>
  <c r="D1219" i="1"/>
  <c r="P1218" i="1"/>
  <c r="O1218" i="1"/>
  <c r="R1278" i="1" s="1"/>
  <c r="N1218" i="1"/>
  <c r="M1218" i="1"/>
  <c r="G1218" i="1"/>
  <c r="F1218" i="1"/>
  <c r="E1218" i="1"/>
  <c r="D1218" i="1"/>
  <c r="P1217" i="1"/>
  <c r="O1217" i="1"/>
  <c r="N1217" i="1"/>
  <c r="M1217" i="1"/>
  <c r="G1217" i="1"/>
  <c r="F1217" i="1"/>
  <c r="E1217" i="1"/>
  <c r="D1217" i="1"/>
  <c r="P1216" i="1"/>
  <c r="O1216" i="1"/>
  <c r="R1276" i="1" s="1"/>
  <c r="N1216" i="1"/>
  <c r="M1216" i="1"/>
  <c r="G1216" i="1"/>
  <c r="F1216" i="1"/>
  <c r="E1216" i="1"/>
  <c r="D1216" i="1"/>
  <c r="W1235" i="1" s="1"/>
  <c r="P1215" i="1"/>
  <c r="S1275" i="1" s="1"/>
  <c r="O1215" i="1"/>
  <c r="N1215" i="1"/>
  <c r="Q1275" i="1" s="1"/>
  <c r="M1215" i="1"/>
  <c r="X1234" i="1" s="1"/>
  <c r="G1215" i="1"/>
  <c r="F1215" i="1"/>
  <c r="E1215" i="1"/>
  <c r="D1215" i="1"/>
  <c r="P1214" i="1"/>
  <c r="O1214" i="1"/>
  <c r="N1214" i="1"/>
  <c r="M1214" i="1"/>
  <c r="G1214" i="1"/>
  <c r="F1214" i="1"/>
  <c r="E1214" i="1"/>
  <c r="D1214" i="1"/>
  <c r="P1213" i="1"/>
  <c r="O1213" i="1"/>
  <c r="N1213" i="1"/>
  <c r="M1213" i="1"/>
  <c r="G1213" i="1"/>
  <c r="F1213" i="1"/>
  <c r="E1213" i="1"/>
  <c r="D1213" i="1"/>
  <c r="P1212" i="1"/>
  <c r="O1212" i="1"/>
  <c r="N1212" i="1"/>
  <c r="M1212" i="1"/>
  <c r="G1212" i="1"/>
  <c r="F1212" i="1"/>
  <c r="E1212" i="1"/>
  <c r="D1212" i="1"/>
  <c r="P1211" i="1"/>
  <c r="O1211" i="1"/>
  <c r="N1211" i="1"/>
  <c r="M1211" i="1"/>
  <c r="G1211" i="1"/>
  <c r="F1211" i="1"/>
  <c r="E1211" i="1"/>
  <c r="D1211" i="1"/>
  <c r="P1210" i="1"/>
  <c r="O1210" i="1"/>
  <c r="N1210" i="1"/>
  <c r="M1210" i="1"/>
  <c r="G1210" i="1"/>
  <c r="F1210" i="1"/>
  <c r="E1210" i="1"/>
  <c r="D1210" i="1"/>
  <c r="P1209" i="1"/>
  <c r="O1209" i="1"/>
  <c r="N1209" i="1"/>
  <c r="M1209" i="1"/>
  <c r="G1209" i="1"/>
  <c r="F1209" i="1"/>
  <c r="E1209" i="1"/>
  <c r="D1209" i="1"/>
  <c r="P1208" i="1"/>
  <c r="O1208" i="1"/>
  <c r="N1208" i="1"/>
  <c r="M1208" i="1"/>
  <c r="G1208" i="1"/>
  <c r="J1268" i="1" s="1"/>
  <c r="F1208" i="1"/>
  <c r="E1208" i="1"/>
  <c r="D1208" i="1"/>
  <c r="P1207" i="1"/>
  <c r="S1267" i="1" s="1"/>
  <c r="O1207" i="1"/>
  <c r="N1207" i="1"/>
  <c r="M1207" i="1"/>
  <c r="G1207" i="1"/>
  <c r="F1207" i="1"/>
  <c r="E1207" i="1"/>
  <c r="D1207" i="1"/>
  <c r="P1206" i="1"/>
  <c r="O1206" i="1"/>
  <c r="N1206" i="1"/>
  <c r="M1206" i="1"/>
  <c r="G1206" i="1"/>
  <c r="F1206" i="1"/>
  <c r="E1206" i="1"/>
  <c r="D1206" i="1"/>
  <c r="P1205" i="1"/>
  <c r="O1205" i="1"/>
  <c r="N1205" i="1"/>
  <c r="M1205" i="1"/>
  <c r="G1205" i="1"/>
  <c r="F1205" i="1"/>
  <c r="E1205" i="1"/>
  <c r="D1205" i="1"/>
  <c r="P1204" i="1"/>
  <c r="O1204" i="1"/>
  <c r="N1204" i="1"/>
  <c r="M1204" i="1"/>
  <c r="G1204" i="1"/>
  <c r="F1204" i="1"/>
  <c r="E1204" i="1"/>
  <c r="D1204" i="1"/>
  <c r="P1203" i="1"/>
  <c r="O1203" i="1"/>
  <c r="N1203" i="1"/>
  <c r="M1203" i="1"/>
  <c r="G1203" i="1"/>
  <c r="F1203" i="1"/>
  <c r="E1203" i="1"/>
  <c r="D1203" i="1"/>
  <c r="P1202" i="1"/>
  <c r="O1202" i="1"/>
  <c r="N1202" i="1"/>
  <c r="M1202" i="1"/>
  <c r="G1202" i="1"/>
  <c r="F1202" i="1"/>
  <c r="E1202" i="1"/>
  <c r="D1202" i="1"/>
  <c r="P1201" i="1"/>
  <c r="O1201" i="1"/>
  <c r="N1201" i="1"/>
  <c r="M1201" i="1"/>
  <c r="G1201" i="1"/>
  <c r="F1201" i="1"/>
  <c r="E1201" i="1"/>
  <c r="D1201" i="1"/>
  <c r="P1200" i="1"/>
  <c r="O1200" i="1"/>
  <c r="N1200" i="1"/>
  <c r="M1200" i="1"/>
  <c r="G1200" i="1"/>
  <c r="F1200" i="1"/>
  <c r="E1200" i="1"/>
  <c r="D1200" i="1"/>
  <c r="P1199" i="1"/>
  <c r="O1199" i="1"/>
  <c r="N1199" i="1"/>
  <c r="M1199" i="1"/>
  <c r="G1199" i="1"/>
  <c r="F1199" i="1"/>
  <c r="E1199" i="1"/>
  <c r="D1199" i="1"/>
  <c r="P1198" i="1"/>
  <c r="O1198" i="1"/>
  <c r="N1198" i="1"/>
  <c r="M1198" i="1"/>
  <c r="X1217" i="1" s="1"/>
  <c r="G1198" i="1"/>
  <c r="F1198" i="1"/>
  <c r="E1198" i="1"/>
  <c r="D1198" i="1"/>
  <c r="W1217" i="1" s="1"/>
  <c r="Y1217" i="1" s="1"/>
  <c r="P1197" i="1"/>
  <c r="O1197" i="1"/>
  <c r="N1197" i="1"/>
  <c r="M1197" i="1"/>
  <c r="G1197" i="1"/>
  <c r="F1197" i="1"/>
  <c r="E1197" i="1"/>
  <c r="D1197" i="1"/>
  <c r="P1196" i="1"/>
  <c r="O1196" i="1"/>
  <c r="N1196" i="1"/>
  <c r="M1196" i="1"/>
  <c r="G1196" i="1"/>
  <c r="F1196" i="1"/>
  <c r="E1196" i="1"/>
  <c r="D1196" i="1"/>
  <c r="P1195" i="1"/>
  <c r="O1195" i="1"/>
  <c r="N1195" i="1"/>
  <c r="M1195" i="1"/>
  <c r="G1195" i="1"/>
  <c r="F1195" i="1"/>
  <c r="E1195" i="1"/>
  <c r="D1195" i="1"/>
  <c r="P1194" i="1"/>
  <c r="O1194" i="1"/>
  <c r="N1194" i="1"/>
  <c r="M1194" i="1"/>
  <c r="X1213" i="1" s="1"/>
  <c r="G1194" i="1"/>
  <c r="F1194" i="1"/>
  <c r="E1194" i="1"/>
  <c r="D1194" i="1"/>
  <c r="P1193" i="1"/>
  <c r="O1193" i="1"/>
  <c r="N1193" i="1"/>
  <c r="M1193" i="1"/>
  <c r="G1193" i="1"/>
  <c r="F1193" i="1"/>
  <c r="E1193" i="1"/>
  <c r="D1193" i="1"/>
  <c r="P1192" i="1"/>
  <c r="O1192" i="1"/>
  <c r="N1192" i="1"/>
  <c r="M1192" i="1"/>
  <c r="G1192" i="1"/>
  <c r="F1192" i="1"/>
  <c r="E1192" i="1"/>
  <c r="D1192" i="1"/>
  <c r="P1191" i="1"/>
  <c r="O1191" i="1"/>
  <c r="N1191" i="1"/>
  <c r="M1191" i="1"/>
  <c r="G1191" i="1"/>
  <c r="F1191" i="1"/>
  <c r="E1191" i="1"/>
  <c r="D1191" i="1"/>
  <c r="P1190" i="1"/>
  <c r="O1190" i="1"/>
  <c r="N1190" i="1"/>
  <c r="M1190" i="1"/>
  <c r="G1190" i="1"/>
  <c r="F1190" i="1"/>
  <c r="E1190" i="1"/>
  <c r="D1190" i="1"/>
  <c r="P1189" i="1"/>
  <c r="O1189" i="1"/>
  <c r="N1189" i="1"/>
  <c r="M1189" i="1"/>
  <c r="G1189" i="1"/>
  <c r="F1189" i="1"/>
  <c r="E1189" i="1"/>
  <c r="D1189" i="1"/>
  <c r="P1188" i="1"/>
  <c r="O1188" i="1"/>
  <c r="N1188" i="1"/>
  <c r="M1188" i="1"/>
  <c r="G1188" i="1"/>
  <c r="F1188" i="1"/>
  <c r="E1188" i="1"/>
  <c r="D1188" i="1"/>
  <c r="P1187" i="1"/>
  <c r="O1187" i="1"/>
  <c r="N1187" i="1"/>
  <c r="M1187" i="1"/>
  <c r="G1187" i="1"/>
  <c r="F1187" i="1"/>
  <c r="E1187" i="1"/>
  <c r="D1187" i="1"/>
  <c r="P1186" i="1"/>
  <c r="O1186" i="1"/>
  <c r="N1186" i="1"/>
  <c r="M1186" i="1"/>
  <c r="X1205" i="1" s="1"/>
  <c r="G1186" i="1"/>
  <c r="F1186" i="1"/>
  <c r="E1186" i="1"/>
  <c r="D1186" i="1"/>
  <c r="P1185" i="1"/>
  <c r="O1185" i="1"/>
  <c r="N1185" i="1"/>
  <c r="M1185" i="1"/>
  <c r="G1185" i="1"/>
  <c r="F1185" i="1"/>
  <c r="E1185" i="1"/>
  <c r="D1185" i="1"/>
  <c r="P1184" i="1"/>
  <c r="O1184" i="1"/>
  <c r="N1184" i="1"/>
  <c r="M1184" i="1"/>
  <c r="G1184" i="1"/>
  <c r="F1184" i="1"/>
  <c r="E1184" i="1"/>
  <c r="D1184" i="1"/>
  <c r="P1183" i="1"/>
  <c r="O1183" i="1"/>
  <c r="N1183" i="1"/>
  <c r="M1183" i="1"/>
  <c r="G1183" i="1"/>
  <c r="F1183" i="1"/>
  <c r="E1183" i="1"/>
  <c r="D1183" i="1"/>
  <c r="P1182" i="1"/>
  <c r="O1182" i="1"/>
  <c r="N1182" i="1"/>
  <c r="M1182" i="1"/>
  <c r="X1201" i="1" s="1"/>
  <c r="G1182" i="1"/>
  <c r="F1182" i="1"/>
  <c r="E1182" i="1"/>
  <c r="D1182" i="1"/>
  <c r="P1181" i="1"/>
  <c r="O1181" i="1"/>
  <c r="N1181" i="1"/>
  <c r="M1181" i="1"/>
  <c r="G1181" i="1"/>
  <c r="F1181" i="1"/>
  <c r="E1181" i="1"/>
  <c r="D1181" i="1"/>
  <c r="P1180" i="1"/>
  <c r="O1180" i="1"/>
  <c r="N1180" i="1"/>
  <c r="M1180" i="1"/>
  <c r="G1180" i="1"/>
  <c r="F1180" i="1"/>
  <c r="E1180" i="1"/>
  <c r="D1180" i="1"/>
  <c r="P1179" i="1"/>
  <c r="O1179" i="1"/>
  <c r="N1179" i="1"/>
  <c r="M1179" i="1"/>
  <c r="G1179" i="1"/>
  <c r="F1179" i="1"/>
  <c r="E1179" i="1"/>
  <c r="D1179" i="1"/>
  <c r="P1178" i="1"/>
  <c r="O1178" i="1"/>
  <c r="N1178" i="1"/>
  <c r="M1178" i="1"/>
  <c r="G1178" i="1"/>
  <c r="F1178" i="1"/>
  <c r="E1178" i="1"/>
  <c r="D1178" i="1"/>
  <c r="P1177" i="1"/>
  <c r="O1177" i="1"/>
  <c r="N1177" i="1"/>
  <c r="M1177" i="1"/>
  <c r="G1177" i="1"/>
  <c r="F1177" i="1"/>
  <c r="E1177" i="1"/>
  <c r="D1177" i="1"/>
  <c r="P1176" i="1"/>
  <c r="O1176" i="1"/>
  <c r="N1176" i="1"/>
  <c r="M1176" i="1"/>
  <c r="G1176" i="1"/>
  <c r="F1176" i="1"/>
  <c r="E1176" i="1"/>
  <c r="D1176" i="1"/>
  <c r="P1175" i="1"/>
  <c r="O1175" i="1"/>
  <c r="N1175" i="1"/>
  <c r="M1175" i="1"/>
  <c r="G1175" i="1"/>
  <c r="F1175" i="1"/>
  <c r="E1175" i="1"/>
  <c r="D1175" i="1"/>
  <c r="P1174" i="1"/>
  <c r="O1174" i="1"/>
  <c r="N1174" i="1"/>
  <c r="M1174" i="1"/>
  <c r="G1174" i="1"/>
  <c r="F1174" i="1"/>
  <c r="E1174" i="1"/>
  <c r="D1174" i="1"/>
  <c r="P1173" i="1"/>
  <c r="O1173" i="1"/>
  <c r="N1173" i="1"/>
  <c r="M1173" i="1"/>
  <c r="G1173" i="1"/>
  <c r="F1173" i="1"/>
  <c r="E1173" i="1"/>
  <c r="D1173" i="1"/>
  <c r="P1172" i="1"/>
  <c r="O1172" i="1"/>
  <c r="N1172" i="1"/>
  <c r="M1172" i="1"/>
  <c r="G1172" i="1"/>
  <c r="F1172" i="1"/>
  <c r="E1172" i="1"/>
  <c r="D1172" i="1"/>
  <c r="P1171" i="1"/>
  <c r="O1171" i="1"/>
  <c r="N1171" i="1"/>
  <c r="M1171" i="1"/>
  <c r="G1171" i="1"/>
  <c r="F1171" i="1"/>
  <c r="E1171" i="1"/>
  <c r="D1171" i="1"/>
  <c r="P1170" i="1"/>
  <c r="O1170" i="1"/>
  <c r="N1170" i="1"/>
  <c r="M1170" i="1"/>
  <c r="G1170" i="1"/>
  <c r="F1170" i="1"/>
  <c r="E1170" i="1"/>
  <c r="D1170" i="1"/>
  <c r="P1169" i="1"/>
  <c r="O1169" i="1"/>
  <c r="N1169" i="1"/>
  <c r="M1169" i="1"/>
  <c r="G1169" i="1"/>
  <c r="F1169" i="1"/>
  <c r="E1169" i="1"/>
  <c r="D1169" i="1"/>
  <c r="P1168" i="1"/>
  <c r="O1168" i="1"/>
  <c r="N1168" i="1"/>
  <c r="M1168" i="1"/>
  <c r="G1168" i="1"/>
  <c r="F1168" i="1"/>
  <c r="E1168" i="1"/>
  <c r="D1168" i="1"/>
  <c r="P1167" i="1"/>
  <c r="O1167" i="1"/>
  <c r="N1167" i="1"/>
  <c r="M1167" i="1"/>
  <c r="G1167" i="1"/>
  <c r="F1167" i="1"/>
  <c r="E1167" i="1"/>
  <c r="D1167" i="1"/>
  <c r="P1166" i="1"/>
  <c r="O1166" i="1"/>
  <c r="N1166" i="1"/>
  <c r="M1166" i="1"/>
  <c r="G1166" i="1"/>
  <c r="F1166" i="1"/>
  <c r="E1166" i="1"/>
  <c r="D1166" i="1"/>
  <c r="P1165" i="1"/>
  <c r="O1165" i="1"/>
  <c r="N1165" i="1"/>
  <c r="M1165" i="1"/>
  <c r="X1184" i="1" s="1"/>
  <c r="G1165" i="1"/>
  <c r="F1165" i="1"/>
  <c r="E1165" i="1"/>
  <c r="D1165" i="1"/>
  <c r="P1164" i="1"/>
  <c r="O1164" i="1"/>
  <c r="N1164" i="1"/>
  <c r="M1164" i="1"/>
  <c r="G1164" i="1"/>
  <c r="F1164" i="1"/>
  <c r="E1164" i="1"/>
  <c r="D1164" i="1"/>
  <c r="P1163" i="1"/>
  <c r="O1163" i="1"/>
  <c r="N1163" i="1"/>
  <c r="M1163" i="1"/>
  <c r="G1163" i="1"/>
  <c r="F1163" i="1"/>
  <c r="E1163" i="1"/>
  <c r="D1163" i="1"/>
  <c r="P1162" i="1"/>
  <c r="O1162" i="1"/>
  <c r="N1162" i="1"/>
  <c r="M1162" i="1"/>
  <c r="G1162" i="1"/>
  <c r="F1162" i="1"/>
  <c r="E1162" i="1"/>
  <c r="D1162" i="1"/>
  <c r="P1161" i="1"/>
  <c r="O1161" i="1"/>
  <c r="N1161" i="1"/>
  <c r="M1161" i="1"/>
  <c r="G1161" i="1"/>
  <c r="F1161" i="1"/>
  <c r="E1161" i="1"/>
  <c r="D1161" i="1"/>
  <c r="P1160" i="1"/>
  <c r="O1160" i="1"/>
  <c r="N1160" i="1"/>
  <c r="M1160" i="1"/>
  <c r="G1160" i="1"/>
  <c r="F1160" i="1"/>
  <c r="E1160" i="1"/>
  <c r="D1160" i="1"/>
  <c r="W1179" i="1" s="1"/>
  <c r="P1159" i="1"/>
  <c r="O1159" i="1"/>
  <c r="N1159" i="1"/>
  <c r="M1159" i="1"/>
  <c r="X1178" i="1" s="1"/>
  <c r="G1159" i="1"/>
  <c r="F1159" i="1"/>
  <c r="E1159" i="1"/>
  <c r="D1159" i="1"/>
  <c r="P1158" i="1"/>
  <c r="O1158" i="1"/>
  <c r="N1158" i="1"/>
  <c r="M1158" i="1"/>
  <c r="G1158" i="1"/>
  <c r="F1158" i="1"/>
  <c r="E1158" i="1"/>
  <c r="D1158" i="1"/>
  <c r="P1157" i="1"/>
  <c r="O1157" i="1"/>
  <c r="N1157" i="1"/>
  <c r="M1157" i="1"/>
  <c r="X1176" i="1" s="1"/>
  <c r="G1157" i="1"/>
  <c r="F1157" i="1"/>
  <c r="E1157" i="1"/>
  <c r="D1157" i="1"/>
  <c r="P1156" i="1"/>
  <c r="O1156" i="1"/>
  <c r="N1156" i="1"/>
  <c r="M1156" i="1"/>
  <c r="G1156" i="1"/>
  <c r="F1156" i="1"/>
  <c r="E1156" i="1"/>
  <c r="D1156" i="1"/>
  <c r="P1155" i="1"/>
  <c r="O1155" i="1"/>
  <c r="N1155" i="1"/>
  <c r="M1155" i="1"/>
  <c r="G1155" i="1"/>
  <c r="F1155" i="1"/>
  <c r="E1155" i="1"/>
  <c r="D1155" i="1"/>
  <c r="P1154" i="1"/>
  <c r="O1154" i="1"/>
  <c r="N1154" i="1"/>
  <c r="M1154" i="1"/>
  <c r="G1154" i="1"/>
  <c r="F1154" i="1"/>
  <c r="E1154" i="1"/>
  <c r="D1154" i="1"/>
  <c r="P1153" i="1"/>
  <c r="O1153" i="1"/>
  <c r="N1153" i="1"/>
  <c r="M1153" i="1"/>
  <c r="G1153" i="1"/>
  <c r="F1153" i="1"/>
  <c r="E1153" i="1"/>
  <c r="D1153" i="1"/>
  <c r="P1152" i="1"/>
  <c r="O1152" i="1"/>
  <c r="N1152" i="1"/>
  <c r="M1152" i="1"/>
  <c r="G1152" i="1"/>
  <c r="F1152" i="1"/>
  <c r="E1152" i="1"/>
  <c r="D1152" i="1"/>
  <c r="P1151" i="1"/>
  <c r="O1151" i="1"/>
  <c r="N1151" i="1"/>
  <c r="M1151" i="1"/>
  <c r="G1151" i="1"/>
  <c r="F1151" i="1"/>
  <c r="E1151" i="1"/>
  <c r="D1151" i="1"/>
  <c r="P1150" i="1"/>
  <c r="O1150" i="1"/>
  <c r="N1150" i="1"/>
  <c r="M1150" i="1"/>
  <c r="G1150" i="1"/>
  <c r="F1150" i="1"/>
  <c r="E1150" i="1"/>
  <c r="D1150" i="1"/>
  <c r="P1149" i="1"/>
  <c r="O1149" i="1"/>
  <c r="N1149" i="1"/>
  <c r="M1149" i="1"/>
  <c r="G1149" i="1"/>
  <c r="F1149" i="1"/>
  <c r="E1149" i="1"/>
  <c r="D1149" i="1"/>
  <c r="P1148" i="1"/>
  <c r="O1148" i="1"/>
  <c r="N1148" i="1"/>
  <c r="M1148" i="1"/>
  <c r="G1148" i="1"/>
  <c r="F1148" i="1"/>
  <c r="E1148" i="1"/>
  <c r="D1148" i="1"/>
  <c r="P1147" i="1"/>
  <c r="O1147" i="1"/>
  <c r="N1147" i="1"/>
  <c r="M1147" i="1"/>
  <c r="G1147" i="1"/>
  <c r="F1147" i="1"/>
  <c r="E1147" i="1"/>
  <c r="D1147" i="1"/>
  <c r="P1146" i="1"/>
  <c r="O1146" i="1"/>
  <c r="N1146" i="1"/>
  <c r="M1146" i="1"/>
  <c r="G1146" i="1"/>
  <c r="F1146" i="1"/>
  <c r="I1206" i="1" s="1"/>
  <c r="E1146" i="1"/>
  <c r="H1206" i="1" s="1"/>
  <c r="D1146" i="1"/>
  <c r="P1145" i="1"/>
  <c r="O1145" i="1"/>
  <c r="N1145" i="1"/>
  <c r="M1145" i="1"/>
  <c r="G1145" i="1"/>
  <c r="F1145" i="1"/>
  <c r="E1145" i="1"/>
  <c r="D1145" i="1"/>
  <c r="P1144" i="1"/>
  <c r="O1144" i="1"/>
  <c r="R1204" i="1" s="1"/>
  <c r="N1144" i="1"/>
  <c r="M1144" i="1"/>
  <c r="G1144" i="1"/>
  <c r="F1144" i="1"/>
  <c r="E1144" i="1"/>
  <c r="D1144" i="1"/>
  <c r="P1143" i="1"/>
  <c r="O1143" i="1"/>
  <c r="N1143" i="1"/>
  <c r="M1143" i="1"/>
  <c r="X1162" i="1" s="1"/>
  <c r="G1143" i="1"/>
  <c r="F1143" i="1"/>
  <c r="E1143" i="1"/>
  <c r="D1143" i="1"/>
  <c r="P1142" i="1"/>
  <c r="O1142" i="1"/>
  <c r="N1142" i="1"/>
  <c r="M1142" i="1"/>
  <c r="G1142" i="1"/>
  <c r="F1142" i="1"/>
  <c r="E1142" i="1"/>
  <c r="D1142" i="1"/>
  <c r="P1141" i="1"/>
  <c r="O1141" i="1"/>
  <c r="N1141" i="1"/>
  <c r="M1141" i="1"/>
  <c r="G1141" i="1"/>
  <c r="F1141" i="1"/>
  <c r="E1141" i="1"/>
  <c r="D1141" i="1"/>
  <c r="P1140" i="1"/>
  <c r="O1140" i="1"/>
  <c r="N1140" i="1"/>
  <c r="Q1200" i="1" s="1"/>
  <c r="M1140" i="1"/>
  <c r="G1140" i="1"/>
  <c r="F1140" i="1"/>
  <c r="E1140" i="1"/>
  <c r="D1140" i="1"/>
  <c r="P1139" i="1"/>
  <c r="O1139" i="1"/>
  <c r="N1139" i="1"/>
  <c r="M1139" i="1"/>
  <c r="G1139" i="1"/>
  <c r="F1139" i="1"/>
  <c r="E1139" i="1"/>
  <c r="D1139" i="1"/>
  <c r="P1138" i="1"/>
  <c r="O1138" i="1"/>
  <c r="N1138" i="1"/>
  <c r="M1138" i="1"/>
  <c r="G1138" i="1"/>
  <c r="F1138" i="1"/>
  <c r="E1138" i="1"/>
  <c r="D1138" i="1"/>
  <c r="P1137" i="1"/>
  <c r="O1137" i="1"/>
  <c r="N1137" i="1"/>
  <c r="M1137" i="1"/>
  <c r="G1137" i="1"/>
  <c r="F1137" i="1"/>
  <c r="E1137" i="1"/>
  <c r="D1137" i="1"/>
  <c r="P1136" i="1"/>
  <c r="O1136" i="1"/>
  <c r="N1136" i="1"/>
  <c r="M1136" i="1"/>
  <c r="G1136" i="1"/>
  <c r="F1136" i="1"/>
  <c r="E1136" i="1"/>
  <c r="D1136" i="1"/>
  <c r="P1135" i="1"/>
  <c r="O1135" i="1"/>
  <c r="R1195" i="1" s="1"/>
  <c r="N1135" i="1"/>
  <c r="M1135" i="1"/>
  <c r="G1135" i="1"/>
  <c r="F1135" i="1"/>
  <c r="E1135" i="1"/>
  <c r="D1135" i="1"/>
  <c r="P1134" i="1"/>
  <c r="O1134" i="1"/>
  <c r="N1134" i="1"/>
  <c r="M1134" i="1"/>
  <c r="X1153" i="1" s="1"/>
  <c r="G1134" i="1"/>
  <c r="F1134" i="1"/>
  <c r="E1134" i="1"/>
  <c r="D1134" i="1"/>
  <c r="P1133" i="1"/>
  <c r="O1133" i="1"/>
  <c r="N1133" i="1"/>
  <c r="M1133" i="1"/>
  <c r="G1133" i="1"/>
  <c r="F1133" i="1"/>
  <c r="E1133" i="1"/>
  <c r="D1133" i="1"/>
  <c r="P1132" i="1"/>
  <c r="O1132" i="1"/>
  <c r="N1132" i="1"/>
  <c r="M1132" i="1"/>
  <c r="G1132" i="1"/>
  <c r="F1132" i="1"/>
  <c r="E1132" i="1"/>
  <c r="D1132" i="1"/>
  <c r="P1131" i="1"/>
  <c r="O1131" i="1"/>
  <c r="N1131" i="1"/>
  <c r="M1131" i="1"/>
  <c r="G1131" i="1"/>
  <c r="F1131" i="1"/>
  <c r="E1131" i="1"/>
  <c r="D1131" i="1"/>
  <c r="P1130" i="1"/>
  <c r="O1130" i="1"/>
  <c r="N1130" i="1"/>
  <c r="M1130" i="1"/>
  <c r="G1130" i="1"/>
  <c r="F1130" i="1"/>
  <c r="E1130" i="1"/>
  <c r="D1130" i="1"/>
  <c r="P1129" i="1"/>
  <c r="O1129" i="1"/>
  <c r="N1129" i="1"/>
  <c r="M1129" i="1"/>
  <c r="G1129" i="1"/>
  <c r="F1129" i="1"/>
  <c r="E1129" i="1"/>
  <c r="D1129" i="1"/>
  <c r="P1128" i="1"/>
  <c r="O1128" i="1"/>
  <c r="N1128" i="1"/>
  <c r="M1128" i="1"/>
  <c r="G1128" i="1"/>
  <c r="F1128" i="1"/>
  <c r="E1128" i="1"/>
  <c r="D1128" i="1"/>
  <c r="P1127" i="1"/>
  <c r="O1127" i="1"/>
  <c r="N1127" i="1"/>
  <c r="M1127" i="1"/>
  <c r="G1127" i="1"/>
  <c r="F1127" i="1"/>
  <c r="E1127" i="1"/>
  <c r="H1187" i="1" s="1"/>
  <c r="D1127" i="1"/>
  <c r="P1126" i="1"/>
  <c r="O1126" i="1"/>
  <c r="N1126" i="1"/>
  <c r="M1126" i="1"/>
  <c r="X1145" i="1" s="1"/>
  <c r="G1126" i="1"/>
  <c r="F1126" i="1"/>
  <c r="E1126" i="1"/>
  <c r="D1126" i="1"/>
  <c r="W1145" i="1" s="1"/>
  <c r="P1125" i="1"/>
  <c r="O1125" i="1"/>
  <c r="N1125" i="1"/>
  <c r="M1125" i="1"/>
  <c r="G1125" i="1"/>
  <c r="F1125" i="1"/>
  <c r="E1125" i="1"/>
  <c r="D1125" i="1"/>
  <c r="W1144" i="1" s="1"/>
  <c r="P1124" i="1"/>
  <c r="O1124" i="1"/>
  <c r="N1124" i="1"/>
  <c r="M1124" i="1"/>
  <c r="G1124" i="1"/>
  <c r="F1124" i="1"/>
  <c r="E1124" i="1"/>
  <c r="D1124" i="1"/>
  <c r="P1123" i="1"/>
  <c r="O1123" i="1"/>
  <c r="N1123" i="1"/>
  <c r="M1123" i="1"/>
  <c r="G1123" i="1"/>
  <c r="F1123" i="1"/>
  <c r="I1183" i="1" s="1"/>
  <c r="E1123" i="1"/>
  <c r="D1123" i="1"/>
  <c r="P1122" i="1"/>
  <c r="O1122" i="1"/>
  <c r="N1122" i="1"/>
  <c r="M1122" i="1"/>
  <c r="G1122" i="1"/>
  <c r="F1122" i="1"/>
  <c r="E1122" i="1"/>
  <c r="D1122" i="1"/>
  <c r="P1121" i="1"/>
  <c r="O1121" i="1"/>
  <c r="N1121" i="1"/>
  <c r="M1121" i="1"/>
  <c r="G1121" i="1"/>
  <c r="F1121" i="1"/>
  <c r="E1121" i="1"/>
  <c r="D1121" i="1"/>
  <c r="P1120" i="1"/>
  <c r="O1120" i="1"/>
  <c r="N1120" i="1"/>
  <c r="M1120" i="1"/>
  <c r="G1120" i="1"/>
  <c r="F1120" i="1"/>
  <c r="E1120" i="1"/>
  <c r="D1120" i="1"/>
  <c r="P1119" i="1"/>
  <c r="O1119" i="1"/>
  <c r="N1119" i="1"/>
  <c r="M1119" i="1"/>
  <c r="G1119" i="1"/>
  <c r="F1119" i="1"/>
  <c r="E1119" i="1"/>
  <c r="D1119" i="1"/>
  <c r="P1118" i="1"/>
  <c r="O1118" i="1"/>
  <c r="N1118" i="1"/>
  <c r="M1118" i="1"/>
  <c r="G1118" i="1"/>
  <c r="F1118" i="1"/>
  <c r="E1118" i="1"/>
  <c r="D1118" i="1"/>
  <c r="P1117" i="1"/>
  <c r="O1117" i="1"/>
  <c r="N1117" i="1"/>
  <c r="M1117" i="1"/>
  <c r="G1117" i="1"/>
  <c r="F1117" i="1"/>
  <c r="I1177" i="1" s="1"/>
  <c r="E1117" i="1"/>
  <c r="D1117" i="1"/>
  <c r="P1116" i="1"/>
  <c r="O1116" i="1"/>
  <c r="N1116" i="1"/>
  <c r="M1116" i="1"/>
  <c r="G1116" i="1"/>
  <c r="F1116" i="1"/>
  <c r="E1116" i="1"/>
  <c r="D1116" i="1"/>
  <c r="P1115" i="1"/>
  <c r="O1115" i="1"/>
  <c r="N1115" i="1"/>
  <c r="M1115" i="1"/>
  <c r="G1115" i="1"/>
  <c r="F1115" i="1"/>
  <c r="E1115" i="1"/>
  <c r="D1115" i="1"/>
  <c r="P1114" i="1"/>
  <c r="S1174" i="1" s="1"/>
  <c r="O1114" i="1"/>
  <c r="N1114" i="1"/>
  <c r="M1114" i="1"/>
  <c r="G1114" i="1"/>
  <c r="F1114" i="1"/>
  <c r="E1114" i="1"/>
  <c r="H1174" i="1" s="1"/>
  <c r="D1114" i="1"/>
  <c r="P1113" i="1"/>
  <c r="O1113" i="1"/>
  <c r="N1113" i="1"/>
  <c r="M1113" i="1"/>
  <c r="G1113" i="1"/>
  <c r="F1113" i="1"/>
  <c r="E1113" i="1"/>
  <c r="D1113" i="1"/>
  <c r="W1132" i="1" s="1"/>
  <c r="P1112" i="1"/>
  <c r="O1112" i="1"/>
  <c r="N1112" i="1"/>
  <c r="M1112" i="1"/>
  <c r="G1112" i="1"/>
  <c r="F1112" i="1"/>
  <c r="E1112" i="1"/>
  <c r="D1112" i="1"/>
  <c r="P1111" i="1"/>
  <c r="O1111" i="1"/>
  <c r="R1171" i="1" s="1"/>
  <c r="N1111" i="1"/>
  <c r="Q1171" i="1" s="1"/>
  <c r="M1111" i="1"/>
  <c r="G1111" i="1"/>
  <c r="F1111" i="1"/>
  <c r="E1111" i="1"/>
  <c r="D1111" i="1"/>
  <c r="P1110" i="1"/>
  <c r="O1110" i="1"/>
  <c r="N1110" i="1"/>
  <c r="M1110" i="1"/>
  <c r="G1110" i="1"/>
  <c r="F1110" i="1"/>
  <c r="E1110" i="1"/>
  <c r="D1110" i="1"/>
  <c r="P1109" i="1"/>
  <c r="O1109" i="1"/>
  <c r="N1109" i="1"/>
  <c r="Q1169" i="1" s="1"/>
  <c r="M1109" i="1"/>
  <c r="G1109" i="1"/>
  <c r="J1169" i="1" s="1"/>
  <c r="F1109" i="1"/>
  <c r="E1109" i="1"/>
  <c r="D1109" i="1"/>
  <c r="P1108" i="1"/>
  <c r="O1108" i="1"/>
  <c r="N1108" i="1"/>
  <c r="M1108" i="1"/>
  <c r="G1108" i="1"/>
  <c r="F1108" i="1"/>
  <c r="E1108" i="1"/>
  <c r="D1108" i="1"/>
  <c r="P1107" i="1"/>
  <c r="O1107" i="1"/>
  <c r="N1107" i="1"/>
  <c r="M1107" i="1"/>
  <c r="G1107" i="1"/>
  <c r="F1107" i="1"/>
  <c r="E1107" i="1"/>
  <c r="D1107" i="1"/>
  <c r="W1126" i="1" s="1"/>
  <c r="P1106" i="1"/>
  <c r="O1106" i="1"/>
  <c r="R1166" i="1" s="1"/>
  <c r="N1106" i="1"/>
  <c r="M1106" i="1"/>
  <c r="G1106" i="1"/>
  <c r="F1106" i="1"/>
  <c r="E1106" i="1"/>
  <c r="D1106" i="1"/>
  <c r="P1105" i="1"/>
  <c r="O1105" i="1"/>
  <c r="N1105" i="1"/>
  <c r="M1105" i="1"/>
  <c r="G1105" i="1"/>
  <c r="F1105" i="1"/>
  <c r="E1105" i="1"/>
  <c r="D1105" i="1"/>
  <c r="P1104" i="1"/>
  <c r="O1104" i="1"/>
  <c r="N1104" i="1"/>
  <c r="M1104" i="1"/>
  <c r="G1104" i="1"/>
  <c r="F1104" i="1"/>
  <c r="E1104" i="1"/>
  <c r="D1104" i="1"/>
  <c r="P1103" i="1"/>
  <c r="O1103" i="1"/>
  <c r="N1103" i="1"/>
  <c r="M1103" i="1"/>
  <c r="G1103" i="1"/>
  <c r="F1103" i="1"/>
  <c r="E1103" i="1"/>
  <c r="D1103" i="1"/>
  <c r="P1102" i="1"/>
  <c r="O1102" i="1"/>
  <c r="N1102" i="1"/>
  <c r="M1102" i="1"/>
  <c r="G1102" i="1"/>
  <c r="F1102" i="1"/>
  <c r="E1102" i="1"/>
  <c r="D1102" i="1"/>
  <c r="P1101" i="1"/>
  <c r="O1101" i="1"/>
  <c r="N1101" i="1"/>
  <c r="Q1161" i="1" s="1"/>
  <c r="M1101" i="1"/>
  <c r="G1101" i="1"/>
  <c r="F1101" i="1"/>
  <c r="E1101" i="1"/>
  <c r="D1101" i="1"/>
  <c r="P1100" i="1"/>
  <c r="O1100" i="1"/>
  <c r="N1100" i="1"/>
  <c r="M1100" i="1"/>
  <c r="G1100" i="1"/>
  <c r="F1100" i="1"/>
  <c r="E1100" i="1"/>
  <c r="D1100" i="1"/>
  <c r="P1099" i="1"/>
  <c r="O1099" i="1"/>
  <c r="N1099" i="1"/>
  <c r="M1099" i="1"/>
  <c r="G1099" i="1"/>
  <c r="F1099" i="1"/>
  <c r="E1099" i="1"/>
  <c r="D1099" i="1"/>
  <c r="P1098" i="1"/>
  <c r="O1098" i="1"/>
  <c r="R1158" i="1" s="1"/>
  <c r="N1098" i="1"/>
  <c r="M1098" i="1"/>
  <c r="G1098" i="1"/>
  <c r="F1098" i="1"/>
  <c r="E1098" i="1"/>
  <c r="D1098" i="1"/>
  <c r="P1097" i="1"/>
  <c r="O1097" i="1"/>
  <c r="N1097" i="1"/>
  <c r="M1097" i="1"/>
  <c r="G1097" i="1"/>
  <c r="F1097" i="1"/>
  <c r="E1097" i="1"/>
  <c r="D1097" i="1"/>
  <c r="P1096" i="1"/>
  <c r="O1096" i="1"/>
  <c r="N1096" i="1"/>
  <c r="M1096" i="1"/>
  <c r="G1096" i="1"/>
  <c r="F1096" i="1"/>
  <c r="E1096" i="1"/>
  <c r="D1096" i="1"/>
  <c r="P1095" i="1"/>
  <c r="O1095" i="1"/>
  <c r="N1095" i="1"/>
  <c r="M1095" i="1"/>
  <c r="G1095" i="1"/>
  <c r="F1095" i="1"/>
  <c r="E1095" i="1"/>
  <c r="D1095" i="1"/>
  <c r="P1094" i="1"/>
  <c r="O1094" i="1"/>
  <c r="N1094" i="1"/>
  <c r="M1094" i="1"/>
  <c r="G1094" i="1"/>
  <c r="F1094" i="1"/>
  <c r="E1094" i="1"/>
  <c r="D1094" i="1"/>
  <c r="P1093" i="1"/>
  <c r="O1093" i="1"/>
  <c r="N1093" i="1"/>
  <c r="M1093" i="1"/>
  <c r="G1093" i="1"/>
  <c r="F1093" i="1"/>
  <c r="E1093" i="1"/>
  <c r="D1093" i="1"/>
  <c r="P1092" i="1"/>
  <c r="O1092" i="1"/>
  <c r="N1092" i="1"/>
  <c r="M1092" i="1"/>
  <c r="G1092" i="1"/>
  <c r="F1092" i="1"/>
  <c r="E1092" i="1"/>
  <c r="D1092" i="1"/>
  <c r="P1091" i="1"/>
  <c r="O1091" i="1"/>
  <c r="N1091" i="1"/>
  <c r="M1091" i="1"/>
  <c r="X1110" i="1" s="1"/>
  <c r="G1091" i="1"/>
  <c r="F1091" i="1"/>
  <c r="E1091" i="1"/>
  <c r="D1091" i="1"/>
  <c r="P1090" i="1"/>
  <c r="O1090" i="1"/>
  <c r="N1090" i="1"/>
  <c r="M1090" i="1"/>
  <c r="G1090" i="1"/>
  <c r="F1090" i="1"/>
  <c r="I1150" i="1" s="1"/>
  <c r="E1090" i="1"/>
  <c r="D1090" i="1"/>
  <c r="P1089" i="1"/>
  <c r="O1089" i="1"/>
  <c r="N1089" i="1"/>
  <c r="M1089" i="1"/>
  <c r="G1089" i="1"/>
  <c r="F1089" i="1"/>
  <c r="E1089" i="1"/>
  <c r="D1089" i="1"/>
  <c r="P1088" i="1"/>
  <c r="O1088" i="1"/>
  <c r="N1088" i="1"/>
  <c r="M1088" i="1"/>
  <c r="G1088" i="1"/>
  <c r="F1088" i="1"/>
  <c r="E1088" i="1"/>
  <c r="D1088" i="1"/>
  <c r="W1107" i="1" s="1"/>
  <c r="P1087" i="1"/>
  <c r="O1087" i="1"/>
  <c r="N1087" i="1"/>
  <c r="M1087" i="1"/>
  <c r="G1087" i="1"/>
  <c r="F1087" i="1"/>
  <c r="E1087" i="1"/>
  <c r="D1087" i="1"/>
  <c r="P1086" i="1"/>
  <c r="O1086" i="1"/>
  <c r="N1086" i="1"/>
  <c r="M1086" i="1"/>
  <c r="G1086" i="1"/>
  <c r="J1146" i="1" s="1"/>
  <c r="F1086" i="1"/>
  <c r="E1086" i="1"/>
  <c r="D1086" i="1"/>
  <c r="P1085" i="1"/>
  <c r="O1085" i="1"/>
  <c r="N1085" i="1"/>
  <c r="M1085" i="1"/>
  <c r="X1104" i="1" s="1"/>
  <c r="G1085" i="1"/>
  <c r="F1085" i="1"/>
  <c r="E1085" i="1"/>
  <c r="D1085" i="1"/>
  <c r="P1084" i="1"/>
  <c r="O1084" i="1"/>
  <c r="N1084" i="1"/>
  <c r="M1084" i="1"/>
  <c r="G1084" i="1"/>
  <c r="F1084" i="1"/>
  <c r="E1084" i="1"/>
  <c r="D1084" i="1"/>
  <c r="P1083" i="1"/>
  <c r="O1083" i="1"/>
  <c r="N1083" i="1"/>
  <c r="M1083" i="1"/>
  <c r="G1083" i="1"/>
  <c r="F1083" i="1"/>
  <c r="E1083" i="1"/>
  <c r="D1083" i="1"/>
  <c r="P1082" i="1"/>
  <c r="O1082" i="1"/>
  <c r="N1082" i="1"/>
  <c r="M1082" i="1"/>
  <c r="G1082" i="1"/>
  <c r="F1082" i="1"/>
  <c r="E1082" i="1"/>
  <c r="D1082" i="1"/>
  <c r="P1081" i="1"/>
  <c r="O1081" i="1"/>
  <c r="N1081" i="1"/>
  <c r="M1081" i="1"/>
  <c r="X1100" i="1" s="1"/>
  <c r="G1081" i="1"/>
  <c r="F1081" i="1"/>
  <c r="E1081" i="1"/>
  <c r="D1081" i="1"/>
  <c r="P1080" i="1"/>
  <c r="O1080" i="1"/>
  <c r="N1080" i="1"/>
  <c r="M1080" i="1"/>
  <c r="G1080" i="1"/>
  <c r="F1080" i="1"/>
  <c r="E1080" i="1"/>
  <c r="D1080" i="1"/>
  <c r="W1099" i="1" s="1"/>
  <c r="P1079" i="1"/>
  <c r="O1079" i="1"/>
  <c r="N1079" i="1"/>
  <c r="M1079" i="1"/>
  <c r="G1079" i="1"/>
  <c r="F1079" i="1"/>
  <c r="E1079" i="1"/>
  <c r="D1079" i="1"/>
  <c r="P1078" i="1"/>
  <c r="O1078" i="1"/>
  <c r="N1078" i="1"/>
  <c r="M1078" i="1"/>
  <c r="G1078" i="1"/>
  <c r="F1078" i="1"/>
  <c r="E1078" i="1"/>
  <c r="D1078" i="1"/>
  <c r="W1097" i="1" s="1"/>
  <c r="P1077" i="1"/>
  <c r="O1077" i="1"/>
  <c r="N1077" i="1"/>
  <c r="M1077" i="1"/>
  <c r="G1077" i="1"/>
  <c r="F1077" i="1"/>
  <c r="E1077" i="1"/>
  <c r="D1077" i="1"/>
  <c r="W1096" i="1" s="1"/>
  <c r="P1076" i="1"/>
  <c r="O1076" i="1"/>
  <c r="N1076" i="1"/>
  <c r="M1076" i="1"/>
  <c r="G1076" i="1"/>
  <c r="F1076" i="1"/>
  <c r="E1076" i="1"/>
  <c r="D1076" i="1"/>
  <c r="P1075" i="1"/>
  <c r="O1075" i="1"/>
  <c r="N1075" i="1"/>
  <c r="M1075" i="1"/>
  <c r="G1075" i="1"/>
  <c r="F1075" i="1"/>
  <c r="E1075" i="1"/>
  <c r="D1075" i="1"/>
  <c r="P1074" i="1"/>
  <c r="O1074" i="1"/>
  <c r="N1074" i="1"/>
  <c r="M1074" i="1"/>
  <c r="G1074" i="1"/>
  <c r="F1074" i="1"/>
  <c r="E1074" i="1"/>
  <c r="D1074" i="1"/>
  <c r="P1073" i="1"/>
  <c r="O1073" i="1"/>
  <c r="N1073" i="1"/>
  <c r="M1073" i="1"/>
  <c r="G1073" i="1"/>
  <c r="F1073" i="1"/>
  <c r="E1073" i="1"/>
  <c r="D1073" i="1"/>
  <c r="P1072" i="1"/>
  <c r="O1072" i="1"/>
  <c r="R1132" i="1" s="1"/>
  <c r="N1072" i="1"/>
  <c r="M1072" i="1"/>
  <c r="G1072" i="1"/>
  <c r="F1072" i="1"/>
  <c r="E1072" i="1"/>
  <c r="D1072" i="1"/>
  <c r="P1071" i="1"/>
  <c r="O1071" i="1"/>
  <c r="N1071" i="1"/>
  <c r="M1071" i="1"/>
  <c r="G1071" i="1"/>
  <c r="F1071" i="1"/>
  <c r="E1071" i="1"/>
  <c r="D1071" i="1"/>
  <c r="P1070" i="1"/>
  <c r="O1070" i="1"/>
  <c r="N1070" i="1"/>
  <c r="M1070" i="1"/>
  <c r="G1070" i="1"/>
  <c r="F1070" i="1"/>
  <c r="E1070" i="1"/>
  <c r="D1070" i="1"/>
  <c r="W1089" i="1" s="1"/>
  <c r="P1069" i="1"/>
  <c r="O1069" i="1"/>
  <c r="N1069" i="1"/>
  <c r="M1069" i="1"/>
  <c r="G1069" i="1"/>
  <c r="F1069" i="1"/>
  <c r="E1069" i="1"/>
  <c r="D1069" i="1"/>
  <c r="P1068" i="1"/>
  <c r="O1068" i="1"/>
  <c r="N1068" i="1"/>
  <c r="M1068" i="1"/>
  <c r="G1068" i="1"/>
  <c r="F1068" i="1"/>
  <c r="E1068" i="1"/>
  <c r="D1068" i="1"/>
  <c r="P1067" i="1"/>
  <c r="O1067" i="1"/>
  <c r="N1067" i="1"/>
  <c r="M1067" i="1"/>
  <c r="G1067" i="1"/>
  <c r="F1067" i="1"/>
  <c r="E1067" i="1"/>
  <c r="D1067" i="1"/>
  <c r="P1066" i="1"/>
  <c r="O1066" i="1"/>
  <c r="N1066" i="1"/>
  <c r="M1066" i="1"/>
  <c r="G1066" i="1"/>
  <c r="F1066" i="1"/>
  <c r="E1066" i="1"/>
  <c r="D1066" i="1"/>
  <c r="P1065" i="1"/>
  <c r="O1065" i="1"/>
  <c r="N1065" i="1"/>
  <c r="M1065" i="1"/>
  <c r="G1065" i="1"/>
  <c r="F1065" i="1"/>
  <c r="E1065" i="1"/>
  <c r="D1065" i="1"/>
  <c r="P1064" i="1"/>
  <c r="O1064" i="1"/>
  <c r="N1064" i="1"/>
  <c r="M1064" i="1"/>
  <c r="G1064" i="1"/>
  <c r="F1064" i="1"/>
  <c r="E1064" i="1"/>
  <c r="D1064" i="1"/>
  <c r="P1063" i="1"/>
  <c r="O1063" i="1"/>
  <c r="N1063" i="1"/>
  <c r="M1063" i="1"/>
  <c r="G1063" i="1"/>
  <c r="F1063" i="1"/>
  <c r="E1063" i="1"/>
  <c r="D1063" i="1"/>
  <c r="P1062" i="1"/>
  <c r="O1062" i="1"/>
  <c r="N1062" i="1"/>
  <c r="M1062" i="1"/>
  <c r="X1081" i="1" s="1"/>
  <c r="G1062" i="1"/>
  <c r="F1062" i="1"/>
  <c r="E1062" i="1"/>
  <c r="D1062" i="1"/>
  <c r="P1061" i="1"/>
  <c r="O1061" i="1"/>
  <c r="N1061" i="1"/>
  <c r="M1061" i="1"/>
  <c r="G1061" i="1"/>
  <c r="F1061" i="1"/>
  <c r="E1061" i="1"/>
  <c r="D1061" i="1"/>
  <c r="P1060" i="1"/>
  <c r="O1060" i="1"/>
  <c r="N1060" i="1"/>
  <c r="M1060" i="1"/>
  <c r="G1060" i="1"/>
  <c r="F1060" i="1"/>
  <c r="E1060" i="1"/>
  <c r="D1060" i="1"/>
  <c r="P1059" i="1"/>
  <c r="O1059" i="1"/>
  <c r="N1059" i="1"/>
  <c r="M1059" i="1"/>
  <c r="G1059" i="1"/>
  <c r="F1059" i="1"/>
  <c r="E1059" i="1"/>
  <c r="D1059" i="1"/>
  <c r="P1058" i="1"/>
  <c r="O1058" i="1"/>
  <c r="N1058" i="1"/>
  <c r="M1058" i="1"/>
  <c r="G1058" i="1"/>
  <c r="F1058" i="1"/>
  <c r="E1058" i="1"/>
  <c r="D1058" i="1"/>
  <c r="P1057" i="1"/>
  <c r="O1057" i="1"/>
  <c r="N1057" i="1"/>
  <c r="M1057" i="1"/>
  <c r="G1057" i="1"/>
  <c r="F1057" i="1"/>
  <c r="E1057" i="1"/>
  <c r="D1057" i="1"/>
  <c r="P1056" i="1"/>
  <c r="O1056" i="1"/>
  <c r="N1056" i="1"/>
  <c r="M1056" i="1"/>
  <c r="G1056" i="1"/>
  <c r="F1056" i="1"/>
  <c r="E1056" i="1"/>
  <c r="D1056" i="1"/>
  <c r="P1055" i="1"/>
  <c r="O1055" i="1"/>
  <c r="N1055" i="1"/>
  <c r="M1055" i="1"/>
  <c r="G1055" i="1"/>
  <c r="F1055" i="1"/>
  <c r="E1055" i="1"/>
  <c r="D1055" i="1"/>
  <c r="P1054" i="1"/>
  <c r="O1054" i="1"/>
  <c r="N1054" i="1"/>
  <c r="M1054" i="1"/>
  <c r="G1054" i="1"/>
  <c r="F1054" i="1"/>
  <c r="E1054" i="1"/>
  <c r="D1054" i="1"/>
  <c r="P1053" i="1"/>
  <c r="O1053" i="1"/>
  <c r="N1053" i="1"/>
  <c r="M1053" i="1"/>
  <c r="G1053" i="1"/>
  <c r="F1053" i="1"/>
  <c r="E1053" i="1"/>
  <c r="D1053" i="1"/>
  <c r="P1052" i="1"/>
  <c r="O1052" i="1"/>
  <c r="N1052" i="1"/>
  <c r="M1052" i="1"/>
  <c r="G1052" i="1"/>
  <c r="F1052" i="1"/>
  <c r="E1052" i="1"/>
  <c r="D1052" i="1"/>
  <c r="P1051" i="1"/>
  <c r="O1051" i="1"/>
  <c r="N1051" i="1"/>
  <c r="M1051" i="1"/>
  <c r="G1051" i="1"/>
  <c r="F1051" i="1"/>
  <c r="E1051" i="1"/>
  <c r="D1051" i="1"/>
  <c r="P1050" i="1"/>
  <c r="O1050" i="1"/>
  <c r="N1050" i="1"/>
  <c r="M1050" i="1"/>
  <c r="G1050" i="1"/>
  <c r="F1050" i="1"/>
  <c r="E1050" i="1"/>
  <c r="D1050" i="1"/>
  <c r="W1069" i="1" s="1"/>
  <c r="P1049" i="1"/>
  <c r="O1049" i="1"/>
  <c r="N1049" i="1"/>
  <c r="M1049" i="1"/>
  <c r="G1049" i="1"/>
  <c r="F1049" i="1"/>
  <c r="E1049" i="1"/>
  <c r="D1049" i="1"/>
  <c r="P1048" i="1"/>
  <c r="O1048" i="1"/>
  <c r="N1048" i="1"/>
  <c r="M1048" i="1"/>
  <c r="G1048" i="1"/>
  <c r="F1048" i="1"/>
  <c r="E1048" i="1"/>
  <c r="D1048" i="1"/>
  <c r="P1047" i="1"/>
  <c r="S1107" i="1" s="1"/>
  <c r="O1047" i="1"/>
  <c r="N1047" i="1"/>
  <c r="M1047" i="1"/>
  <c r="G1047" i="1"/>
  <c r="F1047" i="1"/>
  <c r="E1047" i="1"/>
  <c r="D1047" i="1"/>
  <c r="P1046" i="1"/>
  <c r="O1046" i="1"/>
  <c r="N1046" i="1"/>
  <c r="M1046" i="1"/>
  <c r="G1046" i="1"/>
  <c r="F1046" i="1"/>
  <c r="E1046" i="1"/>
  <c r="D1046" i="1"/>
  <c r="P1045" i="1"/>
  <c r="O1045" i="1"/>
  <c r="N1045" i="1"/>
  <c r="M1045" i="1"/>
  <c r="G1045" i="1"/>
  <c r="F1045" i="1"/>
  <c r="E1045" i="1"/>
  <c r="D1045" i="1"/>
  <c r="P1044" i="1"/>
  <c r="O1044" i="1"/>
  <c r="N1044" i="1"/>
  <c r="M1044" i="1"/>
  <c r="G1044" i="1"/>
  <c r="F1044" i="1"/>
  <c r="E1044" i="1"/>
  <c r="D1044" i="1"/>
  <c r="P1043" i="1"/>
  <c r="O1043" i="1"/>
  <c r="N1043" i="1"/>
  <c r="M1043" i="1"/>
  <c r="G1043" i="1"/>
  <c r="F1043" i="1"/>
  <c r="E1043" i="1"/>
  <c r="D1043" i="1"/>
  <c r="P1042" i="1"/>
  <c r="O1042" i="1"/>
  <c r="N1042" i="1"/>
  <c r="M1042" i="1"/>
  <c r="G1042" i="1"/>
  <c r="F1042" i="1"/>
  <c r="E1042" i="1"/>
  <c r="D1042" i="1"/>
  <c r="P1041" i="1"/>
  <c r="O1041" i="1"/>
  <c r="N1041" i="1"/>
  <c r="M1041" i="1"/>
  <c r="G1041" i="1"/>
  <c r="F1041" i="1"/>
  <c r="E1041" i="1"/>
  <c r="D1041" i="1"/>
  <c r="P1040" i="1"/>
  <c r="O1040" i="1"/>
  <c r="N1040" i="1"/>
  <c r="M1040" i="1"/>
  <c r="G1040" i="1"/>
  <c r="F1040" i="1"/>
  <c r="E1040" i="1"/>
  <c r="D1040" i="1"/>
  <c r="P1039" i="1"/>
  <c r="O1039" i="1"/>
  <c r="N1039" i="1"/>
  <c r="M1039" i="1"/>
  <c r="X1058" i="1" s="1"/>
  <c r="G1039" i="1"/>
  <c r="F1039" i="1"/>
  <c r="E1039" i="1"/>
  <c r="D1039" i="1"/>
  <c r="W1058" i="1" s="1"/>
  <c r="P1038" i="1"/>
  <c r="O1038" i="1"/>
  <c r="N1038" i="1"/>
  <c r="M1038" i="1"/>
  <c r="G1038" i="1"/>
  <c r="F1038" i="1"/>
  <c r="E1038" i="1"/>
  <c r="D1038" i="1"/>
  <c r="P1037" i="1"/>
  <c r="O1037" i="1"/>
  <c r="N1037" i="1"/>
  <c r="M1037" i="1"/>
  <c r="X1056" i="1" s="1"/>
  <c r="G1037" i="1"/>
  <c r="F1037" i="1"/>
  <c r="E1037" i="1"/>
  <c r="D1037" i="1"/>
  <c r="P1036" i="1"/>
  <c r="O1036" i="1"/>
  <c r="N1036" i="1"/>
  <c r="M1036" i="1"/>
  <c r="G1036" i="1"/>
  <c r="F1036" i="1"/>
  <c r="E1036" i="1"/>
  <c r="D1036" i="1"/>
  <c r="P1035" i="1"/>
  <c r="O1035" i="1"/>
  <c r="N1035" i="1"/>
  <c r="M1035" i="1"/>
  <c r="X1054" i="1" s="1"/>
  <c r="G1035" i="1"/>
  <c r="F1035" i="1"/>
  <c r="E1035" i="1"/>
  <c r="D1035" i="1"/>
  <c r="P1034" i="1"/>
  <c r="O1034" i="1"/>
  <c r="N1034" i="1"/>
  <c r="M1034" i="1"/>
  <c r="X1053" i="1" s="1"/>
  <c r="G1034" i="1"/>
  <c r="F1034" i="1"/>
  <c r="E1034" i="1"/>
  <c r="D1034" i="1"/>
  <c r="P1033" i="1"/>
  <c r="O1033" i="1"/>
  <c r="N1033" i="1"/>
  <c r="M1033" i="1"/>
  <c r="G1033" i="1"/>
  <c r="F1033" i="1"/>
  <c r="E1033" i="1"/>
  <c r="D1033" i="1"/>
  <c r="P1032" i="1"/>
  <c r="O1032" i="1"/>
  <c r="N1032" i="1"/>
  <c r="M1032" i="1"/>
  <c r="G1032" i="1"/>
  <c r="F1032" i="1"/>
  <c r="E1032" i="1"/>
  <c r="D1032" i="1"/>
  <c r="P1031" i="1"/>
  <c r="S1091" i="1" s="1"/>
  <c r="O1031" i="1"/>
  <c r="N1031" i="1"/>
  <c r="M1031" i="1"/>
  <c r="G1031" i="1"/>
  <c r="F1031" i="1"/>
  <c r="E1031" i="1"/>
  <c r="D1031" i="1"/>
  <c r="P1030" i="1"/>
  <c r="O1030" i="1"/>
  <c r="N1030" i="1"/>
  <c r="M1030" i="1"/>
  <c r="G1030" i="1"/>
  <c r="F1030" i="1"/>
  <c r="E1030" i="1"/>
  <c r="D1030" i="1"/>
  <c r="W1049" i="1" s="1"/>
  <c r="P1029" i="1"/>
  <c r="O1029" i="1"/>
  <c r="N1029" i="1"/>
  <c r="M1029" i="1"/>
  <c r="G1029" i="1"/>
  <c r="F1029" i="1"/>
  <c r="E1029" i="1"/>
  <c r="D1029" i="1"/>
  <c r="P1028" i="1"/>
  <c r="O1028" i="1"/>
  <c r="N1028" i="1"/>
  <c r="M1028" i="1"/>
  <c r="G1028" i="1"/>
  <c r="F1028" i="1"/>
  <c r="E1028" i="1"/>
  <c r="D1028" i="1"/>
  <c r="P1027" i="1"/>
  <c r="O1027" i="1"/>
  <c r="N1027" i="1"/>
  <c r="M1027" i="1"/>
  <c r="X1046" i="1" s="1"/>
  <c r="G1027" i="1"/>
  <c r="F1027" i="1"/>
  <c r="E1027" i="1"/>
  <c r="D1027" i="1"/>
  <c r="P1026" i="1"/>
  <c r="O1026" i="1"/>
  <c r="N1026" i="1"/>
  <c r="M1026" i="1"/>
  <c r="G1026" i="1"/>
  <c r="F1026" i="1"/>
  <c r="E1026" i="1"/>
  <c r="D1026" i="1"/>
  <c r="P1025" i="1"/>
  <c r="O1025" i="1"/>
  <c r="N1025" i="1"/>
  <c r="M1025" i="1"/>
  <c r="G1025" i="1"/>
  <c r="F1025" i="1"/>
  <c r="E1025" i="1"/>
  <c r="D1025" i="1"/>
  <c r="P1024" i="1"/>
  <c r="O1024" i="1"/>
  <c r="N1024" i="1"/>
  <c r="M1024" i="1"/>
  <c r="G1024" i="1"/>
  <c r="F1024" i="1"/>
  <c r="E1024" i="1"/>
  <c r="D1024" i="1"/>
  <c r="P1023" i="1"/>
  <c r="O1023" i="1"/>
  <c r="N1023" i="1"/>
  <c r="M1023" i="1"/>
  <c r="G1023" i="1"/>
  <c r="F1023" i="1"/>
  <c r="E1023" i="1"/>
  <c r="D1023" i="1"/>
  <c r="W1042" i="1" s="1"/>
  <c r="P1022" i="1"/>
  <c r="O1022" i="1"/>
  <c r="N1022" i="1"/>
  <c r="M1022" i="1"/>
  <c r="G1022" i="1"/>
  <c r="F1022" i="1"/>
  <c r="E1022" i="1"/>
  <c r="D1022" i="1"/>
  <c r="W1041" i="1" s="1"/>
  <c r="P1021" i="1"/>
  <c r="O1021" i="1"/>
  <c r="N1021" i="1"/>
  <c r="M1021" i="1"/>
  <c r="G1021" i="1"/>
  <c r="F1021" i="1"/>
  <c r="E1021" i="1"/>
  <c r="D1021" i="1"/>
  <c r="P1020" i="1"/>
  <c r="O1020" i="1"/>
  <c r="N1020" i="1"/>
  <c r="M1020" i="1"/>
  <c r="G1020" i="1"/>
  <c r="F1020" i="1"/>
  <c r="E1020" i="1"/>
  <c r="D1020" i="1"/>
  <c r="P1019" i="1"/>
  <c r="O1019" i="1"/>
  <c r="N1019" i="1"/>
  <c r="M1019" i="1"/>
  <c r="G1019" i="1"/>
  <c r="F1019" i="1"/>
  <c r="E1019" i="1"/>
  <c r="D1019" i="1"/>
  <c r="P1018" i="1"/>
  <c r="O1018" i="1"/>
  <c r="N1018" i="1"/>
  <c r="M1018" i="1"/>
  <c r="G1018" i="1"/>
  <c r="F1018" i="1"/>
  <c r="E1018" i="1"/>
  <c r="D1018" i="1"/>
  <c r="P1017" i="1"/>
  <c r="O1017" i="1"/>
  <c r="N1017" i="1"/>
  <c r="M1017" i="1"/>
  <c r="G1017" i="1"/>
  <c r="F1017" i="1"/>
  <c r="E1017" i="1"/>
  <c r="D1017" i="1"/>
  <c r="P1016" i="1"/>
  <c r="O1016" i="1"/>
  <c r="N1016" i="1"/>
  <c r="M1016" i="1"/>
  <c r="G1016" i="1"/>
  <c r="F1016" i="1"/>
  <c r="E1016" i="1"/>
  <c r="D1016" i="1"/>
  <c r="P1015" i="1"/>
  <c r="O1015" i="1"/>
  <c r="N1015" i="1"/>
  <c r="M1015" i="1"/>
  <c r="X1034" i="1" s="1"/>
  <c r="G1015" i="1"/>
  <c r="F1015" i="1"/>
  <c r="E1015" i="1"/>
  <c r="D1015" i="1"/>
  <c r="W1034" i="1" s="1"/>
  <c r="P1014" i="1"/>
  <c r="O1014" i="1"/>
  <c r="N1014" i="1"/>
  <c r="M1014" i="1"/>
  <c r="G1014" i="1"/>
  <c r="F1014" i="1"/>
  <c r="E1014" i="1"/>
  <c r="D1014" i="1"/>
  <c r="W1033" i="1" s="1"/>
  <c r="P1013" i="1"/>
  <c r="O1013" i="1"/>
  <c r="N1013" i="1"/>
  <c r="M1013" i="1"/>
  <c r="G1013" i="1"/>
  <c r="F1013" i="1"/>
  <c r="E1013" i="1"/>
  <c r="D1013" i="1"/>
  <c r="P1012" i="1"/>
  <c r="O1012" i="1"/>
  <c r="N1012" i="1"/>
  <c r="M1012" i="1"/>
  <c r="G1012" i="1"/>
  <c r="F1012" i="1"/>
  <c r="E1012" i="1"/>
  <c r="H1072" i="1" s="1"/>
  <c r="D1012" i="1"/>
  <c r="P1011" i="1"/>
  <c r="O1011" i="1"/>
  <c r="N1011" i="1"/>
  <c r="M1011" i="1"/>
  <c r="G1011" i="1"/>
  <c r="F1011" i="1"/>
  <c r="E1011" i="1"/>
  <c r="D1011" i="1"/>
  <c r="P1010" i="1"/>
  <c r="O1010" i="1"/>
  <c r="N1010" i="1"/>
  <c r="M1010" i="1"/>
  <c r="G1010" i="1"/>
  <c r="F1010" i="1"/>
  <c r="E1010" i="1"/>
  <c r="D1010" i="1"/>
  <c r="P1009" i="1"/>
  <c r="O1009" i="1"/>
  <c r="N1009" i="1"/>
  <c r="M1009" i="1"/>
  <c r="G1009" i="1"/>
  <c r="F1009" i="1"/>
  <c r="E1009" i="1"/>
  <c r="D1009" i="1"/>
  <c r="P1008" i="1"/>
  <c r="O1008" i="1"/>
  <c r="N1008" i="1"/>
  <c r="M1008" i="1"/>
  <c r="G1008" i="1"/>
  <c r="F1008" i="1"/>
  <c r="E1008" i="1"/>
  <c r="D1008" i="1"/>
  <c r="P1007" i="1"/>
  <c r="O1007" i="1"/>
  <c r="N1007" i="1"/>
  <c r="M1007" i="1"/>
  <c r="G1007" i="1"/>
  <c r="F1007" i="1"/>
  <c r="E1007" i="1"/>
  <c r="D1007" i="1"/>
  <c r="P1006" i="1"/>
  <c r="O1006" i="1"/>
  <c r="N1006" i="1"/>
  <c r="M1006" i="1"/>
  <c r="G1006" i="1"/>
  <c r="F1006" i="1"/>
  <c r="E1006" i="1"/>
  <c r="D1006" i="1"/>
  <c r="P1005" i="1"/>
  <c r="O1005" i="1"/>
  <c r="N1005" i="1"/>
  <c r="M1005" i="1"/>
  <c r="G1005" i="1"/>
  <c r="F1005" i="1"/>
  <c r="E1005" i="1"/>
  <c r="D1005" i="1"/>
  <c r="P1004" i="1"/>
  <c r="O1004" i="1"/>
  <c r="N1004" i="1"/>
  <c r="M1004" i="1"/>
  <c r="G1004" i="1"/>
  <c r="F1004" i="1"/>
  <c r="E1004" i="1"/>
  <c r="D1004" i="1"/>
  <c r="P1003" i="1"/>
  <c r="O1003" i="1"/>
  <c r="N1003" i="1"/>
  <c r="M1003" i="1"/>
  <c r="G1003" i="1"/>
  <c r="F1003" i="1"/>
  <c r="E1003" i="1"/>
  <c r="D1003" i="1"/>
  <c r="P1002" i="1"/>
  <c r="O1002" i="1"/>
  <c r="N1002" i="1"/>
  <c r="M1002" i="1"/>
  <c r="G1002" i="1"/>
  <c r="F1002" i="1"/>
  <c r="E1002" i="1"/>
  <c r="D1002" i="1"/>
  <c r="P1001" i="1"/>
  <c r="O1001" i="1"/>
  <c r="N1001" i="1"/>
  <c r="M1001" i="1"/>
  <c r="G1001" i="1"/>
  <c r="F1001" i="1"/>
  <c r="E1001" i="1"/>
  <c r="D1001" i="1"/>
  <c r="P1000" i="1"/>
  <c r="O1000" i="1"/>
  <c r="N1000" i="1"/>
  <c r="M1000" i="1"/>
  <c r="G1000" i="1"/>
  <c r="F1000" i="1"/>
  <c r="E1000" i="1"/>
  <c r="D1000" i="1"/>
  <c r="P999" i="1"/>
  <c r="O999" i="1"/>
  <c r="N999" i="1"/>
  <c r="M999" i="1"/>
  <c r="G999" i="1"/>
  <c r="F999" i="1"/>
  <c r="E999" i="1"/>
  <c r="D999" i="1"/>
  <c r="P998" i="1"/>
  <c r="O998" i="1"/>
  <c r="N998" i="1"/>
  <c r="M998" i="1"/>
  <c r="G998" i="1"/>
  <c r="F998" i="1"/>
  <c r="E998" i="1"/>
  <c r="D998" i="1"/>
  <c r="P997" i="1"/>
  <c r="O997" i="1"/>
  <c r="N997" i="1"/>
  <c r="M997" i="1"/>
  <c r="G997" i="1"/>
  <c r="F997" i="1"/>
  <c r="E997" i="1"/>
  <c r="D997" i="1"/>
  <c r="P996" i="1"/>
  <c r="O996" i="1"/>
  <c r="N996" i="1"/>
  <c r="M996" i="1"/>
  <c r="G996" i="1"/>
  <c r="F996" i="1"/>
  <c r="E996" i="1"/>
  <c r="D996" i="1"/>
  <c r="P995" i="1"/>
  <c r="O995" i="1"/>
  <c r="N995" i="1"/>
  <c r="M995" i="1"/>
  <c r="G995" i="1"/>
  <c r="F995" i="1"/>
  <c r="E995" i="1"/>
  <c r="D995" i="1"/>
  <c r="P994" i="1"/>
  <c r="O994" i="1"/>
  <c r="N994" i="1"/>
  <c r="M994" i="1"/>
  <c r="G994" i="1"/>
  <c r="F994" i="1"/>
  <c r="E994" i="1"/>
  <c r="D994" i="1"/>
  <c r="W1013" i="1" s="1"/>
  <c r="P993" i="1"/>
  <c r="O993" i="1"/>
  <c r="N993" i="1"/>
  <c r="M993" i="1"/>
  <c r="G993" i="1"/>
  <c r="F993" i="1"/>
  <c r="E993" i="1"/>
  <c r="D993" i="1"/>
  <c r="P992" i="1"/>
  <c r="O992" i="1"/>
  <c r="N992" i="1"/>
  <c r="M992" i="1"/>
  <c r="G992" i="1"/>
  <c r="F992" i="1"/>
  <c r="E992" i="1"/>
  <c r="D992" i="1"/>
  <c r="P991" i="1"/>
  <c r="O991" i="1"/>
  <c r="N991" i="1"/>
  <c r="M991" i="1"/>
  <c r="G991" i="1"/>
  <c r="F991" i="1"/>
  <c r="E991" i="1"/>
  <c r="D991" i="1"/>
  <c r="P990" i="1"/>
  <c r="O990" i="1"/>
  <c r="N990" i="1"/>
  <c r="M990" i="1"/>
  <c r="G990" i="1"/>
  <c r="F990" i="1"/>
  <c r="E990" i="1"/>
  <c r="D990" i="1"/>
  <c r="P989" i="1"/>
  <c r="O989" i="1"/>
  <c r="N989" i="1"/>
  <c r="M989" i="1"/>
  <c r="G989" i="1"/>
  <c r="F989" i="1"/>
  <c r="E989" i="1"/>
  <c r="D989" i="1"/>
  <c r="P988" i="1"/>
  <c r="O988" i="1"/>
  <c r="N988" i="1"/>
  <c r="M988" i="1"/>
  <c r="G988" i="1"/>
  <c r="F988" i="1"/>
  <c r="E988" i="1"/>
  <c r="D988" i="1"/>
  <c r="W1007" i="1" s="1"/>
  <c r="P987" i="1"/>
  <c r="O987" i="1"/>
  <c r="N987" i="1"/>
  <c r="M987" i="1"/>
  <c r="G987" i="1"/>
  <c r="F987" i="1"/>
  <c r="E987" i="1"/>
  <c r="D987" i="1"/>
  <c r="P986" i="1"/>
  <c r="O986" i="1"/>
  <c r="N986" i="1"/>
  <c r="M986" i="1"/>
  <c r="X1005" i="1" s="1"/>
  <c r="G986" i="1"/>
  <c r="F986" i="1"/>
  <c r="E986" i="1"/>
  <c r="D986" i="1"/>
  <c r="P985" i="1"/>
  <c r="O985" i="1"/>
  <c r="N985" i="1"/>
  <c r="M985" i="1"/>
  <c r="G985" i="1"/>
  <c r="F985" i="1"/>
  <c r="E985" i="1"/>
  <c r="D985" i="1"/>
  <c r="P984" i="1"/>
  <c r="O984" i="1"/>
  <c r="R1044" i="1" s="1"/>
  <c r="N984" i="1"/>
  <c r="M984" i="1"/>
  <c r="G984" i="1"/>
  <c r="F984" i="1"/>
  <c r="E984" i="1"/>
  <c r="D984" i="1"/>
  <c r="P983" i="1"/>
  <c r="O983" i="1"/>
  <c r="N983" i="1"/>
  <c r="M983" i="1"/>
  <c r="G983" i="1"/>
  <c r="F983" i="1"/>
  <c r="E983" i="1"/>
  <c r="D983" i="1"/>
  <c r="P982" i="1"/>
  <c r="O982" i="1"/>
  <c r="N982" i="1"/>
  <c r="M982" i="1"/>
  <c r="G982" i="1"/>
  <c r="F982" i="1"/>
  <c r="E982" i="1"/>
  <c r="D982" i="1"/>
  <c r="P981" i="1"/>
  <c r="O981" i="1"/>
  <c r="N981" i="1"/>
  <c r="M981" i="1"/>
  <c r="G981" i="1"/>
  <c r="F981" i="1"/>
  <c r="E981" i="1"/>
  <c r="D981" i="1"/>
  <c r="P980" i="1"/>
  <c r="O980" i="1"/>
  <c r="N980" i="1"/>
  <c r="M980" i="1"/>
  <c r="G980" i="1"/>
  <c r="F980" i="1"/>
  <c r="E980" i="1"/>
  <c r="D980" i="1"/>
  <c r="P979" i="1"/>
  <c r="O979" i="1"/>
  <c r="R1039" i="1" s="1"/>
  <c r="N979" i="1"/>
  <c r="M979" i="1"/>
  <c r="G979" i="1"/>
  <c r="F979" i="1"/>
  <c r="E979" i="1"/>
  <c r="H1039" i="1" s="1"/>
  <c r="D979" i="1"/>
  <c r="P978" i="1"/>
  <c r="O978" i="1"/>
  <c r="N978" i="1"/>
  <c r="M978" i="1"/>
  <c r="G978" i="1"/>
  <c r="F978" i="1"/>
  <c r="E978" i="1"/>
  <c r="D978" i="1"/>
  <c r="P977" i="1"/>
  <c r="O977" i="1"/>
  <c r="N977" i="1"/>
  <c r="M977" i="1"/>
  <c r="G977" i="1"/>
  <c r="F977" i="1"/>
  <c r="E977" i="1"/>
  <c r="D977" i="1"/>
  <c r="P976" i="1"/>
  <c r="O976" i="1"/>
  <c r="N976" i="1"/>
  <c r="M976" i="1"/>
  <c r="X995" i="1" s="1"/>
  <c r="G976" i="1"/>
  <c r="F976" i="1"/>
  <c r="E976" i="1"/>
  <c r="D976" i="1"/>
  <c r="P975" i="1"/>
  <c r="O975" i="1"/>
  <c r="N975" i="1"/>
  <c r="M975" i="1"/>
  <c r="G975" i="1"/>
  <c r="F975" i="1"/>
  <c r="E975" i="1"/>
  <c r="D975" i="1"/>
  <c r="P974" i="1"/>
  <c r="O974" i="1"/>
  <c r="N974" i="1"/>
  <c r="M974" i="1"/>
  <c r="G974" i="1"/>
  <c r="F974" i="1"/>
  <c r="E974" i="1"/>
  <c r="D974" i="1"/>
  <c r="P973" i="1"/>
  <c r="O973" i="1"/>
  <c r="N973" i="1"/>
  <c r="Q1033" i="1" s="1"/>
  <c r="M973" i="1"/>
  <c r="G973" i="1"/>
  <c r="F973" i="1"/>
  <c r="E973" i="1"/>
  <c r="D973" i="1"/>
  <c r="P972" i="1"/>
  <c r="O972" i="1"/>
  <c r="N972" i="1"/>
  <c r="M972" i="1"/>
  <c r="X991" i="1" s="1"/>
  <c r="G972" i="1"/>
  <c r="F972" i="1"/>
  <c r="E972" i="1"/>
  <c r="D972" i="1"/>
  <c r="P971" i="1"/>
  <c r="O971" i="1"/>
  <c r="N971" i="1"/>
  <c r="M971" i="1"/>
  <c r="G971" i="1"/>
  <c r="F971" i="1"/>
  <c r="I1031" i="1" s="1"/>
  <c r="E971" i="1"/>
  <c r="D971" i="1"/>
  <c r="P970" i="1"/>
  <c r="O970" i="1"/>
  <c r="N970" i="1"/>
  <c r="M970" i="1"/>
  <c r="G970" i="1"/>
  <c r="F970" i="1"/>
  <c r="E970" i="1"/>
  <c r="D970" i="1"/>
  <c r="P969" i="1"/>
  <c r="O969" i="1"/>
  <c r="N969" i="1"/>
  <c r="M969" i="1"/>
  <c r="G969" i="1"/>
  <c r="F969" i="1"/>
  <c r="E969" i="1"/>
  <c r="D969" i="1"/>
  <c r="W988" i="1" s="1"/>
  <c r="P968" i="1"/>
  <c r="O968" i="1"/>
  <c r="N968" i="1"/>
  <c r="M968" i="1"/>
  <c r="G968" i="1"/>
  <c r="F968" i="1"/>
  <c r="E968" i="1"/>
  <c r="D968" i="1"/>
  <c r="P967" i="1"/>
  <c r="O967" i="1"/>
  <c r="N967" i="1"/>
  <c r="M967" i="1"/>
  <c r="G967" i="1"/>
  <c r="F967" i="1"/>
  <c r="E967" i="1"/>
  <c r="D967" i="1"/>
  <c r="P966" i="1"/>
  <c r="O966" i="1"/>
  <c r="N966" i="1"/>
  <c r="M966" i="1"/>
  <c r="G966" i="1"/>
  <c r="F966" i="1"/>
  <c r="E966" i="1"/>
  <c r="D966" i="1"/>
  <c r="P965" i="1"/>
  <c r="O965" i="1"/>
  <c r="N965" i="1"/>
  <c r="M965" i="1"/>
  <c r="G965" i="1"/>
  <c r="F965" i="1"/>
  <c r="E965" i="1"/>
  <c r="D965" i="1"/>
  <c r="P964" i="1"/>
  <c r="O964" i="1"/>
  <c r="N964" i="1"/>
  <c r="M964" i="1"/>
  <c r="G964" i="1"/>
  <c r="F964" i="1"/>
  <c r="E964" i="1"/>
  <c r="D964" i="1"/>
  <c r="P963" i="1"/>
  <c r="O963" i="1"/>
  <c r="N963" i="1"/>
  <c r="M963" i="1"/>
  <c r="G963" i="1"/>
  <c r="F963" i="1"/>
  <c r="E963" i="1"/>
  <c r="D963" i="1"/>
  <c r="P962" i="1"/>
  <c r="O962" i="1"/>
  <c r="N962" i="1"/>
  <c r="M962" i="1"/>
  <c r="G962" i="1"/>
  <c r="F962" i="1"/>
  <c r="E962" i="1"/>
  <c r="D962" i="1"/>
  <c r="P961" i="1"/>
  <c r="O961" i="1"/>
  <c r="N961" i="1"/>
  <c r="M961" i="1"/>
  <c r="X980" i="1" s="1"/>
  <c r="G961" i="1"/>
  <c r="J1021" i="1" s="1"/>
  <c r="F961" i="1"/>
  <c r="E961" i="1"/>
  <c r="D961" i="1"/>
  <c r="P960" i="1"/>
  <c r="O960" i="1"/>
  <c r="N960" i="1"/>
  <c r="M960" i="1"/>
  <c r="G960" i="1"/>
  <c r="F960" i="1"/>
  <c r="E960" i="1"/>
  <c r="D960" i="1"/>
  <c r="P959" i="1"/>
  <c r="O959" i="1"/>
  <c r="N959" i="1"/>
  <c r="M959" i="1"/>
  <c r="X978" i="1" s="1"/>
  <c r="G959" i="1"/>
  <c r="F959" i="1"/>
  <c r="E959" i="1"/>
  <c r="D959" i="1"/>
  <c r="W978" i="1" s="1"/>
  <c r="P958" i="1"/>
  <c r="O958" i="1"/>
  <c r="N958" i="1"/>
  <c r="M958" i="1"/>
  <c r="G958" i="1"/>
  <c r="F958" i="1"/>
  <c r="E958" i="1"/>
  <c r="D958" i="1"/>
  <c r="P957" i="1"/>
  <c r="O957" i="1"/>
  <c r="N957" i="1"/>
  <c r="M957" i="1"/>
  <c r="G957" i="1"/>
  <c r="F957" i="1"/>
  <c r="E957" i="1"/>
  <c r="D957" i="1"/>
  <c r="P956" i="1"/>
  <c r="O956" i="1"/>
  <c r="N956" i="1"/>
  <c r="M956" i="1"/>
  <c r="G956" i="1"/>
  <c r="F956" i="1"/>
  <c r="E956" i="1"/>
  <c r="D956" i="1"/>
  <c r="P955" i="1"/>
  <c r="O955" i="1"/>
  <c r="N955" i="1"/>
  <c r="M955" i="1"/>
  <c r="G955" i="1"/>
  <c r="F955" i="1"/>
  <c r="E955" i="1"/>
  <c r="D955" i="1"/>
  <c r="P954" i="1"/>
  <c r="O954" i="1"/>
  <c r="N954" i="1"/>
  <c r="M954" i="1"/>
  <c r="G954" i="1"/>
  <c r="F954" i="1"/>
  <c r="E954" i="1"/>
  <c r="D954" i="1"/>
  <c r="P953" i="1"/>
  <c r="O953" i="1"/>
  <c r="N953" i="1"/>
  <c r="M953" i="1"/>
  <c r="X972" i="1" s="1"/>
  <c r="G953" i="1"/>
  <c r="F953" i="1"/>
  <c r="E953" i="1"/>
  <c r="D953" i="1"/>
  <c r="P952" i="1"/>
  <c r="O952" i="1"/>
  <c r="N952" i="1"/>
  <c r="Q1012" i="1" s="1"/>
  <c r="M952" i="1"/>
  <c r="G952" i="1"/>
  <c r="F952" i="1"/>
  <c r="E952" i="1"/>
  <c r="D952" i="1"/>
  <c r="P951" i="1"/>
  <c r="O951" i="1"/>
  <c r="N951" i="1"/>
  <c r="M951" i="1"/>
  <c r="G951" i="1"/>
  <c r="F951" i="1"/>
  <c r="E951" i="1"/>
  <c r="D951" i="1"/>
  <c r="P950" i="1"/>
  <c r="S1010" i="1" s="1"/>
  <c r="O950" i="1"/>
  <c r="N950" i="1"/>
  <c r="M950" i="1"/>
  <c r="G950" i="1"/>
  <c r="F950" i="1"/>
  <c r="E950" i="1"/>
  <c r="D950" i="1"/>
  <c r="W969" i="1" s="1"/>
  <c r="P949" i="1"/>
  <c r="O949" i="1"/>
  <c r="N949" i="1"/>
  <c r="M949" i="1"/>
  <c r="G949" i="1"/>
  <c r="F949" i="1"/>
  <c r="E949" i="1"/>
  <c r="D949" i="1"/>
  <c r="P948" i="1"/>
  <c r="O948" i="1"/>
  <c r="N948" i="1"/>
  <c r="M948" i="1"/>
  <c r="G948" i="1"/>
  <c r="F948" i="1"/>
  <c r="E948" i="1"/>
  <c r="D948" i="1"/>
  <c r="P947" i="1"/>
  <c r="O947" i="1"/>
  <c r="N947" i="1"/>
  <c r="M947" i="1"/>
  <c r="G947" i="1"/>
  <c r="F947" i="1"/>
  <c r="E947" i="1"/>
  <c r="D947" i="1"/>
  <c r="P946" i="1"/>
  <c r="O946" i="1"/>
  <c r="N946" i="1"/>
  <c r="M946" i="1"/>
  <c r="G946" i="1"/>
  <c r="F946" i="1"/>
  <c r="E946" i="1"/>
  <c r="D946" i="1"/>
  <c r="P945" i="1"/>
  <c r="O945" i="1"/>
  <c r="N945" i="1"/>
  <c r="M945" i="1"/>
  <c r="G945" i="1"/>
  <c r="F945" i="1"/>
  <c r="E945" i="1"/>
  <c r="D945" i="1"/>
  <c r="P944" i="1"/>
  <c r="O944" i="1"/>
  <c r="R1004" i="1" s="1"/>
  <c r="N944" i="1"/>
  <c r="M944" i="1"/>
  <c r="G944" i="1"/>
  <c r="F944" i="1"/>
  <c r="E944" i="1"/>
  <c r="D944" i="1"/>
  <c r="P943" i="1"/>
  <c r="O943" i="1"/>
  <c r="N943" i="1"/>
  <c r="M943" i="1"/>
  <c r="X962" i="1" s="1"/>
  <c r="G943" i="1"/>
  <c r="F943" i="1"/>
  <c r="E943" i="1"/>
  <c r="D943" i="1"/>
  <c r="P942" i="1"/>
  <c r="S1002" i="1" s="1"/>
  <c r="O942" i="1"/>
  <c r="N942" i="1"/>
  <c r="M942" i="1"/>
  <c r="G942" i="1"/>
  <c r="J1002" i="1" s="1"/>
  <c r="F942" i="1"/>
  <c r="I1002" i="1" s="1"/>
  <c r="E942" i="1"/>
  <c r="D942" i="1"/>
  <c r="P941" i="1"/>
  <c r="O941" i="1"/>
  <c r="N941" i="1"/>
  <c r="M941" i="1"/>
  <c r="G941" i="1"/>
  <c r="F941" i="1"/>
  <c r="E941" i="1"/>
  <c r="D941" i="1"/>
  <c r="P940" i="1"/>
  <c r="O940" i="1"/>
  <c r="N940" i="1"/>
  <c r="M940" i="1"/>
  <c r="G940" i="1"/>
  <c r="F940" i="1"/>
  <c r="E940" i="1"/>
  <c r="D940" i="1"/>
  <c r="W959" i="1" s="1"/>
  <c r="P939" i="1"/>
  <c r="O939" i="1"/>
  <c r="N939" i="1"/>
  <c r="M939" i="1"/>
  <c r="G939" i="1"/>
  <c r="F939" i="1"/>
  <c r="E939" i="1"/>
  <c r="D939" i="1"/>
  <c r="P938" i="1"/>
  <c r="O938" i="1"/>
  <c r="N938" i="1"/>
  <c r="M938" i="1"/>
  <c r="G938" i="1"/>
  <c r="F938" i="1"/>
  <c r="E938" i="1"/>
  <c r="D938" i="1"/>
  <c r="W957" i="1" s="1"/>
  <c r="P937" i="1"/>
  <c r="O937" i="1"/>
  <c r="N937" i="1"/>
  <c r="M937" i="1"/>
  <c r="G937" i="1"/>
  <c r="F937" i="1"/>
  <c r="E937" i="1"/>
  <c r="D937" i="1"/>
  <c r="P936" i="1"/>
  <c r="O936" i="1"/>
  <c r="R996" i="1" s="1"/>
  <c r="N936" i="1"/>
  <c r="M936" i="1"/>
  <c r="G936" i="1"/>
  <c r="F936" i="1"/>
  <c r="E936" i="1"/>
  <c r="D936" i="1"/>
  <c r="W955" i="1" s="1"/>
  <c r="P935" i="1"/>
  <c r="O935" i="1"/>
  <c r="N935" i="1"/>
  <c r="M935" i="1"/>
  <c r="G935" i="1"/>
  <c r="F935" i="1"/>
  <c r="E935" i="1"/>
  <c r="D935" i="1"/>
  <c r="P934" i="1"/>
  <c r="O934" i="1"/>
  <c r="N934" i="1"/>
  <c r="M934" i="1"/>
  <c r="G934" i="1"/>
  <c r="F934" i="1"/>
  <c r="E934" i="1"/>
  <c r="D934" i="1"/>
  <c r="P933" i="1"/>
  <c r="O933" i="1"/>
  <c r="N933" i="1"/>
  <c r="M933" i="1"/>
  <c r="G933" i="1"/>
  <c r="F933" i="1"/>
  <c r="E933" i="1"/>
  <c r="D933" i="1"/>
  <c r="P932" i="1"/>
  <c r="O932" i="1"/>
  <c r="N932" i="1"/>
  <c r="M932" i="1"/>
  <c r="G932" i="1"/>
  <c r="F932" i="1"/>
  <c r="E932" i="1"/>
  <c r="D932" i="1"/>
  <c r="W951" i="1" s="1"/>
  <c r="P931" i="1"/>
  <c r="O931" i="1"/>
  <c r="R991" i="1" s="1"/>
  <c r="N931" i="1"/>
  <c r="M931" i="1"/>
  <c r="G931" i="1"/>
  <c r="F931" i="1"/>
  <c r="E931" i="1"/>
  <c r="D931" i="1"/>
  <c r="P930" i="1"/>
  <c r="O930" i="1"/>
  <c r="N930" i="1"/>
  <c r="M930" i="1"/>
  <c r="G930" i="1"/>
  <c r="F930" i="1"/>
  <c r="E930" i="1"/>
  <c r="D930" i="1"/>
  <c r="P929" i="1"/>
  <c r="O929" i="1"/>
  <c r="N929" i="1"/>
  <c r="M929" i="1"/>
  <c r="G929" i="1"/>
  <c r="F929" i="1"/>
  <c r="E929" i="1"/>
  <c r="D929" i="1"/>
  <c r="P928" i="1"/>
  <c r="O928" i="1"/>
  <c r="N928" i="1"/>
  <c r="M928" i="1"/>
  <c r="G928" i="1"/>
  <c r="F928" i="1"/>
  <c r="E928" i="1"/>
  <c r="D928" i="1"/>
  <c r="P927" i="1"/>
  <c r="O927" i="1"/>
  <c r="N927" i="1"/>
  <c r="M927" i="1"/>
  <c r="G927" i="1"/>
  <c r="F927" i="1"/>
  <c r="E927" i="1"/>
  <c r="D927" i="1"/>
  <c r="P926" i="1"/>
  <c r="O926" i="1"/>
  <c r="N926" i="1"/>
  <c r="M926" i="1"/>
  <c r="G926" i="1"/>
  <c r="F926" i="1"/>
  <c r="E926" i="1"/>
  <c r="D926" i="1"/>
  <c r="P925" i="1"/>
  <c r="O925" i="1"/>
  <c r="N925" i="1"/>
  <c r="M925" i="1"/>
  <c r="G925" i="1"/>
  <c r="F925" i="1"/>
  <c r="E925" i="1"/>
  <c r="D925" i="1"/>
  <c r="P924" i="1"/>
  <c r="O924" i="1"/>
  <c r="N924" i="1"/>
  <c r="M924" i="1"/>
  <c r="X943" i="1" s="1"/>
  <c r="G924" i="1"/>
  <c r="F924" i="1"/>
  <c r="E924" i="1"/>
  <c r="D924" i="1"/>
  <c r="P923" i="1"/>
  <c r="S983" i="1" s="1"/>
  <c r="O923" i="1"/>
  <c r="R983" i="1" s="1"/>
  <c r="N923" i="1"/>
  <c r="M923" i="1"/>
  <c r="G923" i="1"/>
  <c r="F923" i="1"/>
  <c r="I983" i="1" s="1"/>
  <c r="E923" i="1"/>
  <c r="D923" i="1"/>
  <c r="P922" i="1"/>
  <c r="O922" i="1"/>
  <c r="N922" i="1"/>
  <c r="M922" i="1"/>
  <c r="G922" i="1"/>
  <c r="F922" i="1"/>
  <c r="E922" i="1"/>
  <c r="D922" i="1"/>
  <c r="W941" i="1" s="1"/>
  <c r="P921" i="1"/>
  <c r="O921" i="1"/>
  <c r="N921" i="1"/>
  <c r="M921" i="1"/>
  <c r="G921" i="1"/>
  <c r="F921" i="1"/>
  <c r="E921" i="1"/>
  <c r="D921" i="1"/>
  <c r="W940" i="1" s="1"/>
  <c r="P920" i="1"/>
  <c r="O920" i="1"/>
  <c r="N920" i="1"/>
  <c r="Q980" i="1" s="1"/>
  <c r="M920" i="1"/>
  <c r="X939" i="1" s="1"/>
  <c r="G920" i="1"/>
  <c r="F920" i="1"/>
  <c r="E920" i="1"/>
  <c r="D920" i="1"/>
  <c r="P919" i="1"/>
  <c r="O919" i="1"/>
  <c r="N919" i="1"/>
  <c r="M919" i="1"/>
  <c r="G919" i="1"/>
  <c r="F919" i="1"/>
  <c r="E919" i="1"/>
  <c r="D919" i="1"/>
  <c r="P918" i="1"/>
  <c r="O918" i="1"/>
  <c r="N918" i="1"/>
  <c r="M918" i="1"/>
  <c r="G918" i="1"/>
  <c r="F918" i="1"/>
  <c r="E918" i="1"/>
  <c r="D918" i="1"/>
  <c r="P917" i="1"/>
  <c r="O917" i="1"/>
  <c r="N917" i="1"/>
  <c r="M917" i="1"/>
  <c r="G917" i="1"/>
  <c r="F917" i="1"/>
  <c r="E917" i="1"/>
  <c r="D917" i="1"/>
  <c r="P916" i="1"/>
  <c r="O916" i="1"/>
  <c r="N916" i="1"/>
  <c r="M916" i="1"/>
  <c r="G916" i="1"/>
  <c r="F916" i="1"/>
  <c r="E916" i="1"/>
  <c r="D916" i="1"/>
  <c r="P915" i="1"/>
  <c r="O915" i="1"/>
  <c r="R975" i="1" s="1"/>
  <c r="N915" i="1"/>
  <c r="M915" i="1"/>
  <c r="G915" i="1"/>
  <c r="F915" i="1"/>
  <c r="E915" i="1"/>
  <c r="D915" i="1"/>
  <c r="P914" i="1"/>
  <c r="O914" i="1"/>
  <c r="N914" i="1"/>
  <c r="M914" i="1"/>
  <c r="X933" i="1" s="1"/>
  <c r="G914" i="1"/>
  <c r="F914" i="1"/>
  <c r="E914" i="1"/>
  <c r="D914" i="1"/>
  <c r="P913" i="1"/>
  <c r="O913" i="1"/>
  <c r="N913" i="1"/>
  <c r="M913" i="1"/>
  <c r="G913" i="1"/>
  <c r="J973" i="1" s="1"/>
  <c r="F913" i="1"/>
  <c r="E913" i="1"/>
  <c r="D913" i="1"/>
  <c r="P912" i="1"/>
  <c r="O912" i="1"/>
  <c r="N912" i="1"/>
  <c r="M912" i="1"/>
  <c r="G912" i="1"/>
  <c r="F912" i="1"/>
  <c r="E912" i="1"/>
  <c r="D912" i="1"/>
  <c r="P911" i="1"/>
  <c r="O911" i="1"/>
  <c r="N911" i="1"/>
  <c r="M911" i="1"/>
  <c r="G911" i="1"/>
  <c r="F911" i="1"/>
  <c r="E911" i="1"/>
  <c r="D911" i="1"/>
  <c r="P910" i="1"/>
  <c r="O910" i="1"/>
  <c r="N910" i="1"/>
  <c r="M910" i="1"/>
  <c r="G910" i="1"/>
  <c r="F910" i="1"/>
  <c r="E910" i="1"/>
  <c r="D910" i="1"/>
  <c r="P909" i="1"/>
  <c r="O909" i="1"/>
  <c r="N909" i="1"/>
  <c r="M909" i="1"/>
  <c r="G909" i="1"/>
  <c r="F909" i="1"/>
  <c r="E909" i="1"/>
  <c r="D909" i="1"/>
  <c r="P908" i="1"/>
  <c r="O908" i="1"/>
  <c r="N908" i="1"/>
  <c r="M908" i="1"/>
  <c r="G908" i="1"/>
  <c r="F908" i="1"/>
  <c r="E908" i="1"/>
  <c r="D908" i="1"/>
  <c r="P907" i="1"/>
  <c r="O907" i="1"/>
  <c r="N907" i="1"/>
  <c r="M907" i="1"/>
  <c r="G907" i="1"/>
  <c r="F907" i="1"/>
  <c r="E907" i="1"/>
  <c r="H967" i="1" s="1"/>
  <c r="D907" i="1"/>
  <c r="P906" i="1"/>
  <c r="O906" i="1"/>
  <c r="N906" i="1"/>
  <c r="M906" i="1"/>
  <c r="G906" i="1"/>
  <c r="F906" i="1"/>
  <c r="E906" i="1"/>
  <c r="D906" i="1"/>
  <c r="P905" i="1"/>
  <c r="O905" i="1"/>
  <c r="N905" i="1"/>
  <c r="M905" i="1"/>
  <c r="G905" i="1"/>
  <c r="F905" i="1"/>
  <c r="E905" i="1"/>
  <c r="D905" i="1"/>
  <c r="P904" i="1"/>
  <c r="O904" i="1"/>
  <c r="N904" i="1"/>
  <c r="M904" i="1"/>
  <c r="X923" i="1" s="1"/>
  <c r="G904" i="1"/>
  <c r="F904" i="1"/>
  <c r="E904" i="1"/>
  <c r="D904" i="1"/>
  <c r="P903" i="1"/>
  <c r="O903" i="1"/>
  <c r="N903" i="1"/>
  <c r="M903" i="1"/>
  <c r="G903" i="1"/>
  <c r="F903" i="1"/>
  <c r="E903" i="1"/>
  <c r="D903" i="1"/>
  <c r="P902" i="1"/>
  <c r="O902" i="1"/>
  <c r="N902" i="1"/>
  <c r="M902" i="1"/>
  <c r="G902" i="1"/>
  <c r="F902" i="1"/>
  <c r="E902" i="1"/>
  <c r="D902" i="1"/>
  <c r="W921" i="1" s="1"/>
  <c r="P901" i="1"/>
  <c r="O901" i="1"/>
  <c r="N901" i="1"/>
  <c r="Q961" i="1" s="1"/>
  <c r="M901" i="1"/>
  <c r="G901" i="1"/>
  <c r="F901" i="1"/>
  <c r="E901" i="1"/>
  <c r="D901" i="1"/>
  <c r="P900" i="1"/>
  <c r="O900" i="1"/>
  <c r="N900" i="1"/>
  <c r="M900" i="1"/>
  <c r="G900" i="1"/>
  <c r="F900" i="1"/>
  <c r="E900" i="1"/>
  <c r="D900" i="1"/>
  <c r="P899" i="1"/>
  <c r="O899" i="1"/>
  <c r="N899" i="1"/>
  <c r="M899" i="1"/>
  <c r="G899" i="1"/>
  <c r="F899" i="1"/>
  <c r="E899" i="1"/>
  <c r="H959" i="1" s="1"/>
  <c r="D899" i="1"/>
  <c r="P898" i="1"/>
  <c r="O898" i="1"/>
  <c r="N898" i="1"/>
  <c r="M898" i="1"/>
  <c r="G898" i="1"/>
  <c r="F898" i="1"/>
  <c r="E898" i="1"/>
  <c r="D898" i="1"/>
  <c r="P897" i="1"/>
  <c r="O897" i="1"/>
  <c r="N897" i="1"/>
  <c r="M897" i="1"/>
  <c r="G897" i="1"/>
  <c r="F897" i="1"/>
  <c r="E897" i="1"/>
  <c r="D897" i="1"/>
  <c r="P896" i="1"/>
  <c r="O896" i="1"/>
  <c r="N896" i="1"/>
  <c r="M896" i="1"/>
  <c r="G896" i="1"/>
  <c r="F896" i="1"/>
  <c r="E896" i="1"/>
  <c r="D896" i="1"/>
  <c r="P895" i="1"/>
  <c r="O895" i="1"/>
  <c r="N895" i="1"/>
  <c r="M895" i="1"/>
  <c r="X914" i="1" s="1"/>
  <c r="G895" i="1"/>
  <c r="F895" i="1"/>
  <c r="E895" i="1"/>
  <c r="D895" i="1"/>
  <c r="P894" i="1"/>
  <c r="S954" i="1" s="1"/>
  <c r="O894" i="1"/>
  <c r="N894" i="1"/>
  <c r="M894" i="1"/>
  <c r="G894" i="1"/>
  <c r="J954" i="1" s="1"/>
  <c r="F894" i="1"/>
  <c r="E894" i="1"/>
  <c r="D894" i="1"/>
  <c r="P893" i="1"/>
  <c r="O893" i="1"/>
  <c r="N893" i="1"/>
  <c r="M893" i="1"/>
  <c r="G893" i="1"/>
  <c r="F893" i="1"/>
  <c r="E893" i="1"/>
  <c r="D893" i="1"/>
  <c r="P892" i="1"/>
  <c r="O892" i="1"/>
  <c r="N892" i="1"/>
  <c r="M892" i="1"/>
  <c r="G892" i="1"/>
  <c r="F892" i="1"/>
  <c r="E892" i="1"/>
  <c r="D892" i="1"/>
  <c r="P891" i="1"/>
  <c r="O891" i="1"/>
  <c r="N891" i="1"/>
  <c r="M891" i="1"/>
  <c r="G891" i="1"/>
  <c r="F891" i="1"/>
  <c r="E891" i="1"/>
  <c r="D891" i="1"/>
  <c r="P890" i="1"/>
  <c r="O890" i="1"/>
  <c r="N890" i="1"/>
  <c r="M890" i="1"/>
  <c r="G890" i="1"/>
  <c r="F890" i="1"/>
  <c r="E890" i="1"/>
  <c r="D890" i="1"/>
  <c r="P889" i="1"/>
  <c r="O889" i="1"/>
  <c r="N889" i="1"/>
  <c r="M889" i="1"/>
  <c r="X908" i="1" s="1"/>
  <c r="G889" i="1"/>
  <c r="J949" i="1" s="1"/>
  <c r="F889" i="1"/>
  <c r="E889" i="1"/>
  <c r="D889" i="1"/>
  <c r="P888" i="1"/>
  <c r="O888" i="1"/>
  <c r="N888" i="1"/>
  <c r="Q948" i="1" s="1"/>
  <c r="M888" i="1"/>
  <c r="G888" i="1"/>
  <c r="F888" i="1"/>
  <c r="E888" i="1"/>
  <c r="H948" i="1" s="1"/>
  <c r="D888" i="1"/>
  <c r="P887" i="1"/>
  <c r="O887" i="1"/>
  <c r="N887" i="1"/>
  <c r="M887" i="1"/>
  <c r="X906" i="1" s="1"/>
  <c r="G887" i="1"/>
  <c r="F887" i="1"/>
  <c r="E887" i="1"/>
  <c r="D887" i="1"/>
  <c r="W906" i="1" s="1"/>
  <c r="P886" i="1"/>
  <c r="O886" i="1"/>
  <c r="N886" i="1"/>
  <c r="M886" i="1"/>
  <c r="G886" i="1"/>
  <c r="F886" i="1"/>
  <c r="E886" i="1"/>
  <c r="D886" i="1"/>
  <c r="P885" i="1"/>
  <c r="O885" i="1"/>
  <c r="N885" i="1"/>
  <c r="M885" i="1"/>
  <c r="G885" i="1"/>
  <c r="F885" i="1"/>
  <c r="E885" i="1"/>
  <c r="D885" i="1"/>
  <c r="P884" i="1"/>
  <c r="O884" i="1"/>
  <c r="N884" i="1"/>
  <c r="M884" i="1"/>
  <c r="G884" i="1"/>
  <c r="F884" i="1"/>
  <c r="E884" i="1"/>
  <c r="D884" i="1"/>
  <c r="P883" i="1"/>
  <c r="O883" i="1"/>
  <c r="N883" i="1"/>
  <c r="M883" i="1"/>
  <c r="G883" i="1"/>
  <c r="F883" i="1"/>
  <c r="E883" i="1"/>
  <c r="D883" i="1"/>
  <c r="P882" i="1"/>
  <c r="O882" i="1"/>
  <c r="N882" i="1"/>
  <c r="M882" i="1"/>
  <c r="G882" i="1"/>
  <c r="F882" i="1"/>
  <c r="E882" i="1"/>
  <c r="D882" i="1"/>
  <c r="P881" i="1"/>
  <c r="O881" i="1"/>
  <c r="N881" i="1"/>
  <c r="M881" i="1"/>
  <c r="X900" i="1" s="1"/>
  <c r="G881" i="1"/>
  <c r="F881" i="1"/>
  <c r="E881" i="1"/>
  <c r="D881" i="1"/>
  <c r="P880" i="1"/>
  <c r="O880" i="1"/>
  <c r="N880" i="1"/>
  <c r="M880" i="1"/>
  <c r="G880" i="1"/>
  <c r="F880" i="1"/>
  <c r="E880" i="1"/>
  <c r="H940" i="1" s="1"/>
  <c r="D880" i="1"/>
  <c r="P879" i="1"/>
  <c r="O879" i="1"/>
  <c r="N879" i="1"/>
  <c r="M879" i="1"/>
  <c r="X898" i="1" s="1"/>
  <c r="G879" i="1"/>
  <c r="F879" i="1"/>
  <c r="E879" i="1"/>
  <c r="D879" i="1"/>
  <c r="P878" i="1"/>
  <c r="O878" i="1"/>
  <c r="N878" i="1"/>
  <c r="M878" i="1"/>
  <c r="G878" i="1"/>
  <c r="F878" i="1"/>
  <c r="E878" i="1"/>
  <c r="D878" i="1"/>
  <c r="P877" i="1"/>
  <c r="O877" i="1"/>
  <c r="N877" i="1"/>
  <c r="M877" i="1"/>
  <c r="G877" i="1"/>
  <c r="F877" i="1"/>
  <c r="E877" i="1"/>
  <c r="D877" i="1"/>
  <c r="P876" i="1"/>
  <c r="O876" i="1"/>
  <c r="N876" i="1"/>
  <c r="M876" i="1"/>
  <c r="G876" i="1"/>
  <c r="F876" i="1"/>
  <c r="E876" i="1"/>
  <c r="D876" i="1"/>
  <c r="P875" i="1"/>
  <c r="S935" i="1" s="1"/>
  <c r="O875" i="1"/>
  <c r="N875" i="1"/>
  <c r="M875" i="1"/>
  <c r="G875" i="1"/>
  <c r="F875" i="1"/>
  <c r="E875" i="1"/>
  <c r="D875" i="1"/>
  <c r="P874" i="1"/>
  <c r="O874" i="1"/>
  <c r="N874" i="1"/>
  <c r="M874" i="1"/>
  <c r="G874" i="1"/>
  <c r="F874" i="1"/>
  <c r="E874" i="1"/>
  <c r="D874" i="1"/>
  <c r="W893" i="1" s="1"/>
  <c r="P873" i="1"/>
  <c r="O873" i="1"/>
  <c r="N873" i="1"/>
  <c r="M873" i="1"/>
  <c r="G873" i="1"/>
  <c r="F873" i="1"/>
  <c r="E873" i="1"/>
  <c r="D873" i="1"/>
  <c r="P872" i="1"/>
  <c r="O872" i="1"/>
  <c r="N872" i="1"/>
  <c r="Q932" i="1" s="1"/>
  <c r="M872" i="1"/>
  <c r="G872" i="1"/>
  <c r="F872" i="1"/>
  <c r="E872" i="1"/>
  <c r="D872" i="1"/>
  <c r="P871" i="1"/>
  <c r="O871" i="1"/>
  <c r="N871" i="1"/>
  <c r="M871" i="1"/>
  <c r="G871" i="1"/>
  <c r="F871" i="1"/>
  <c r="E871" i="1"/>
  <c r="D871" i="1"/>
  <c r="P870" i="1"/>
  <c r="O870" i="1"/>
  <c r="N870" i="1"/>
  <c r="M870" i="1"/>
  <c r="G870" i="1"/>
  <c r="F870" i="1"/>
  <c r="I930" i="1" s="1"/>
  <c r="E870" i="1"/>
  <c r="D870" i="1"/>
  <c r="P869" i="1"/>
  <c r="O869" i="1"/>
  <c r="N869" i="1"/>
  <c r="M869" i="1"/>
  <c r="G869" i="1"/>
  <c r="F869" i="1"/>
  <c r="E869" i="1"/>
  <c r="D869" i="1"/>
  <c r="P868" i="1"/>
  <c r="O868" i="1"/>
  <c r="N868" i="1"/>
  <c r="M868" i="1"/>
  <c r="G868" i="1"/>
  <c r="F868" i="1"/>
  <c r="E868" i="1"/>
  <c r="D868" i="1"/>
  <c r="P867" i="1"/>
  <c r="O867" i="1"/>
  <c r="N867" i="1"/>
  <c r="M867" i="1"/>
  <c r="G867" i="1"/>
  <c r="F867" i="1"/>
  <c r="E867" i="1"/>
  <c r="D867" i="1"/>
  <c r="P866" i="1"/>
  <c r="O866" i="1"/>
  <c r="N866" i="1"/>
  <c r="M866" i="1"/>
  <c r="G866" i="1"/>
  <c r="F866" i="1"/>
  <c r="E866" i="1"/>
  <c r="D866" i="1"/>
  <c r="P865" i="1"/>
  <c r="O865" i="1"/>
  <c r="N865" i="1"/>
  <c r="M865" i="1"/>
  <c r="G865" i="1"/>
  <c r="F865" i="1"/>
  <c r="E865" i="1"/>
  <c r="D865" i="1"/>
  <c r="P864" i="1"/>
  <c r="O864" i="1"/>
  <c r="N864" i="1"/>
  <c r="M864" i="1"/>
  <c r="G864" i="1"/>
  <c r="F864" i="1"/>
  <c r="E864" i="1"/>
  <c r="D864" i="1"/>
  <c r="P863" i="1"/>
  <c r="O863" i="1"/>
  <c r="N863" i="1"/>
  <c r="M863" i="1"/>
  <c r="G863" i="1"/>
  <c r="F863" i="1"/>
  <c r="E863" i="1"/>
  <c r="D863" i="1"/>
  <c r="P862" i="1"/>
  <c r="O862" i="1"/>
  <c r="N862" i="1"/>
  <c r="M862" i="1"/>
  <c r="G862" i="1"/>
  <c r="F862" i="1"/>
  <c r="E862" i="1"/>
  <c r="D862" i="1"/>
  <c r="P861" i="1"/>
  <c r="O861" i="1"/>
  <c r="N861" i="1"/>
  <c r="M861" i="1"/>
  <c r="G861" i="1"/>
  <c r="F861" i="1"/>
  <c r="E861" i="1"/>
  <c r="D861" i="1"/>
  <c r="P860" i="1"/>
  <c r="O860" i="1"/>
  <c r="N860" i="1"/>
  <c r="M860" i="1"/>
  <c r="G860" i="1"/>
  <c r="F860" i="1"/>
  <c r="E860" i="1"/>
  <c r="D860" i="1"/>
  <c r="P859" i="1"/>
  <c r="O859" i="1"/>
  <c r="N859" i="1"/>
  <c r="M859" i="1"/>
  <c r="G859" i="1"/>
  <c r="F859" i="1"/>
  <c r="E859" i="1"/>
  <c r="D859" i="1"/>
  <c r="P858" i="1"/>
  <c r="O858" i="1"/>
  <c r="N858" i="1"/>
  <c r="M858" i="1"/>
  <c r="G858" i="1"/>
  <c r="F858" i="1"/>
  <c r="E858" i="1"/>
  <c r="D858" i="1"/>
  <c r="P857" i="1"/>
  <c r="O857" i="1"/>
  <c r="N857" i="1"/>
  <c r="M857" i="1"/>
  <c r="G857" i="1"/>
  <c r="F857" i="1"/>
  <c r="E857" i="1"/>
  <c r="D857" i="1"/>
  <c r="P856" i="1"/>
  <c r="O856" i="1"/>
  <c r="N856" i="1"/>
  <c r="M856" i="1"/>
  <c r="G856" i="1"/>
  <c r="F856" i="1"/>
  <c r="E856" i="1"/>
  <c r="D856" i="1"/>
  <c r="P855" i="1"/>
  <c r="O855" i="1"/>
  <c r="N855" i="1"/>
  <c r="M855" i="1"/>
  <c r="G855" i="1"/>
  <c r="F855" i="1"/>
  <c r="E855" i="1"/>
  <c r="D855" i="1"/>
  <c r="P854" i="1"/>
  <c r="O854" i="1"/>
  <c r="N854" i="1"/>
  <c r="M854" i="1"/>
  <c r="G854" i="1"/>
  <c r="F854" i="1"/>
  <c r="E854" i="1"/>
  <c r="D854" i="1"/>
  <c r="P853" i="1"/>
  <c r="O853" i="1"/>
  <c r="N853" i="1"/>
  <c r="M853" i="1"/>
  <c r="G853" i="1"/>
  <c r="F853" i="1"/>
  <c r="E853" i="1"/>
  <c r="D853" i="1"/>
  <c r="P852" i="1"/>
  <c r="O852" i="1"/>
  <c r="N852" i="1"/>
  <c r="M852" i="1"/>
  <c r="G852" i="1"/>
  <c r="F852" i="1"/>
  <c r="E852" i="1"/>
  <c r="D852" i="1"/>
  <c r="P851" i="1"/>
  <c r="O851" i="1"/>
  <c r="R911" i="1" s="1"/>
  <c r="N851" i="1"/>
  <c r="M851" i="1"/>
  <c r="G851" i="1"/>
  <c r="F851" i="1"/>
  <c r="E851" i="1"/>
  <c r="D851" i="1"/>
  <c r="P850" i="1"/>
  <c r="O850" i="1"/>
  <c r="N850" i="1"/>
  <c r="M850" i="1"/>
  <c r="G850" i="1"/>
  <c r="F850" i="1"/>
  <c r="E850" i="1"/>
  <c r="D850" i="1"/>
  <c r="P849" i="1"/>
  <c r="O849" i="1"/>
  <c r="N849" i="1"/>
  <c r="M849" i="1"/>
  <c r="G849" i="1"/>
  <c r="F849" i="1"/>
  <c r="E849" i="1"/>
  <c r="D849" i="1"/>
  <c r="W868" i="1" s="1"/>
  <c r="P848" i="1"/>
  <c r="O848" i="1"/>
  <c r="N848" i="1"/>
  <c r="M848" i="1"/>
  <c r="G848" i="1"/>
  <c r="F848" i="1"/>
  <c r="E848" i="1"/>
  <c r="D848" i="1"/>
  <c r="P847" i="1"/>
  <c r="O847" i="1"/>
  <c r="N847" i="1"/>
  <c r="M847" i="1"/>
  <c r="G847" i="1"/>
  <c r="F847" i="1"/>
  <c r="E847" i="1"/>
  <c r="D847" i="1"/>
  <c r="P846" i="1"/>
  <c r="O846" i="1"/>
  <c r="N846" i="1"/>
  <c r="M846" i="1"/>
  <c r="X865" i="1" s="1"/>
  <c r="G846" i="1"/>
  <c r="F846" i="1"/>
  <c r="E846" i="1"/>
  <c r="D846" i="1"/>
  <c r="P845" i="1"/>
  <c r="O845" i="1"/>
  <c r="N845" i="1"/>
  <c r="M845" i="1"/>
  <c r="G845" i="1"/>
  <c r="F845" i="1"/>
  <c r="E845" i="1"/>
  <c r="D845" i="1"/>
  <c r="P844" i="1"/>
  <c r="O844" i="1"/>
  <c r="N844" i="1"/>
  <c r="M844" i="1"/>
  <c r="X863" i="1" s="1"/>
  <c r="G844" i="1"/>
  <c r="F844" i="1"/>
  <c r="E844" i="1"/>
  <c r="D844" i="1"/>
  <c r="P843" i="1"/>
  <c r="O843" i="1"/>
  <c r="N843" i="1"/>
  <c r="M843" i="1"/>
  <c r="G843" i="1"/>
  <c r="F843" i="1"/>
  <c r="E843" i="1"/>
  <c r="D843" i="1"/>
  <c r="P842" i="1"/>
  <c r="O842" i="1"/>
  <c r="N842" i="1"/>
  <c r="M842" i="1"/>
  <c r="G842" i="1"/>
  <c r="F842" i="1"/>
  <c r="E842" i="1"/>
  <c r="D842" i="1"/>
  <c r="P841" i="1"/>
  <c r="O841" i="1"/>
  <c r="N841" i="1"/>
  <c r="M841" i="1"/>
  <c r="G841" i="1"/>
  <c r="F841" i="1"/>
  <c r="E841" i="1"/>
  <c r="D841" i="1"/>
  <c r="P840" i="1"/>
  <c r="O840" i="1"/>
  <c r="N840" i="1"/>
  <c r="M840" i="1"/>
  <c r="G840" i="1"/>
  <c r="F840" i="1"/>
  <c r="E840" i="1"/>
  <c r="D840" i="1"/>
  <c r="P839" i="1"/>
  <c r="O839" i="1"/>
  <c r="N839" i="1"/>
  <c r="M839" i="1"/>
  <c r="G839" i="1"/>
  <c r="F839" i="1"/>
  <c r="E839" i="1"/>
  <c r="D839" i="1"/>
  <c r="P838" i="1"/>
  <c r="O838" i="1"/>
  <c r="N838" i="1"/>
  <c r="M838" i="1"/>
  <c r="G838" i="1"/>
  <c r="F838" i="1"/>
  <c r="E838" i="1"/>
  <c r="D838" i="1"/>
  <c r="P837" i="1"/>
  <c r="O837" i="1"/>
  <c r="N837" i="1"/>
  <c r="M837" i="1"/>
  <c r="G837" i="1"/>
  <c r="F837" i="1"/>
  <c r="E837" i="1"/>
  <c r="D837" i="1"/>
  <c r="P836" i="1"/>
  <c r="O836" i="1"/>
  <c r="N836" i="1"/>
  <c r="M836" i="1"/>
  <c r="G836" i="1"/>
  <c r="F836" i="1"/>
  <c r="E836" i="1"/>
  <c r="D836" i="1"/>
  <c r="P835" i="1"/>
  <c r="O835" i="1"/>
  <c r="N835" i="1"/>
  <c r="M835" i="1"/>
  <c r="G835" i="1"/>
  <c r="F835" i="1"/>
  <c r="E835" i="1"/>
  <c r="D835" i="1"/>
  <c r="P834" i="1"/>
  <c r="O834" i="1"/>
  <c r="N834" i="1"/>
  <c r="M834" i="1"/>
  <c r="G834" i="1"/>
  <c r="F834" i="1"/>
  <c r="E834" i="1"/>
  <c r="D834" i="1"/>
  <c r="P833" i="1"/>
  <c r="O833" i="1"/>
  <c r="N833" i="1"/>
  <c r="M833" i="1"/>
  <c r="X852" i="1" s="1"/>
  <c r="G833" i="1"/>
  <c r="F833" i="1"/>
  <c r="E833" i="1"/>
  <c r="D833" i="1"/>
  <c r="P832" i="1"/>
  <c r="O832" i="1"/>
  <c r="N832" i="1"/>
  <c r="M832" i="1"/>
  <c r="G832" i="1"/>
  <c r="F832" i="1"/>
  <c r="E832" i="1"/>
  <c r="D832" i="1"/>
  <c r="P831" i="1"/>
  <c r="O831" i="1"/>
  <c r="N831" i="1"/>
  <c r="M831" i="1"/>
  <c r="G831" i="1"/>
  <c r="F831" i="1"/>
  <c r="E831" i="1"/>
  <c r="D831" i="1"/>
  <c r="P830" i="1"/>
  <c r="O830" i="1"/>
  <c r="N830" i="1"/>
  <c r="M830" i="1"/>
  <c r="G830" i="1"/>
  <c r="F830" i="1"/>
  <c r="E830" i="1"/>
  <c r="D830" i="1"/>
  <c r="P829" i="1"/>
  <c r="O829" i="1"/>
  <c r="N829" i="1"/>
  <c r="M829" i="1"/>
  <c r="G829" i="1"/>
  <c r="F829" i="1"/>
  <c r="E829" i="1"/>
  <c r="D829" i="1"/>
  <c r="P828" i="1"/>
  <c r="O828" i="1"/>
  <c r="N828" i="1"/>
  <c r="M828" i="1"/>
  <c r="G828" i="1"/>
  <c r="F828" i="1"/>
  <c r="E828" i="1"/>
  <c r="D828" i="1"/>
  <c r="P827" i="1"/>
  <c r="O827" i="1"/>
  <c r="N827" i="1"/>
  <c r="M827" i="1"/>
  <c r="X846" i="1" s="1"/>
  <c r="G827" i="1"/>
  <c r="F827" i="1"/>
  <c r="E827" i="1"/>
  <c r="D827" i="1"/>
  <c r="P826" i="1"/>
  <c r="O826" i="1"/>
  <c r="N826" i="1"/>
  <c r="M826" i="1"/>
  <c r="G826" i="1"/>
  <c r="F826" i="1"/>
  <c r="E826" i="1"/>
  <c r="D826" i="1"/>
  <c r="P825" i="1"/>
  <c r="O825" i="1"/>
  <c r="N825" i="1"/>
  <c r="M825" i="1"/>
  <c r="G825" i="1"/>
  <c r="F825" i="1"/>
  <c r="E825" i="1"/>
  <c r="D825" i="1"/>
  <c r="P824" i="1"/>
  <c r="O824" i="1"/>
  <c r="N824" i="1"/>
  <c r="M824" i="1"/>
  <c r="G824" i="1"/>
  <c r="F824" i="1"/>
  <c r="E824" i="1"/>
  <c r="D824" i="1"/>
  <c r="P823" i="1"/>
  <c r="O823" i="1"/>
  <c r="N823" i="1"/>
  <c r="M823" i="1"/>
  <c r="X842" i="1" s="1"/>
  <c r="G823" i="1"/>
  <c r="F823" i="1"/>
  <c r="E823" i="1"/>
  <c r="D823" i="1"/>
  <c r="P822" i="1"/>
  <c r="O822" i="1"/>
  <c r="N822" i="1"/>
  <c r="M822" i="1"/>
  <c r="G822" i="1"/>
  <c r="F822" i="1"/>
  <c r="E822" i="1"/>
  <c r="D822" i="1"/>
  <c r="P821" i="1"/>
  <c r="O821" i="1"/>
  <c r="N821" i="1"/>
  <c r="M821" i="1"/>
  <c r="G821" i="1"/>
  <c r="F821" i="1"/>
  <c r="E821" i="1"/>
  <c r="D821" i="1"/>
  <c r="P820" i="1"/>
  <c r="O820" i="1"/>
  <c r="N820" i="1"/>
  <c r="M820" i="1"/>
  <c r="G820" i="1"/>
  <c r="F820" i="1"/>
  <c r="E820" i="1"/>
  <c r="D820" i="1"/>
  <c r="P819" i="1"/>
  <c r="O819" i="1"/>
  <c r="N819" i="1"/>
  <c r="M819" i="1"/>
  <c r="G819" i="1"/>
  <c r="F819" i="1"/>
  <c r="E819" i="1"/>
  <c r="D819" i="1"/>
  <c r="P818" i="1"/>
  <c r="O818" i="1"/>
  <c r="N818" i="1"/>
  <c r="M818" i="1"/>
  <c r="G818" i="1"/>
  <c r="F818" i="1"/>
  <c r="E818" i="1"/>
  <c r="D818" i="1"/>
  <c r="P817" i="1"/>
  <c r="O817" i="1"/>
  <c r="N817" i="1"/>
  <c r="M817" i="1"/>
  <c r="G817" i="1"/>
  <c r="F817" i="1"/>
  <c r="E817" i="1"/>
  <c r="D817" i="1"/>
  <c r="P816" i="1"/>
  <c r="O816" i="1"/>
  <c r="N816" i="1"/>
  <c r="M816" i="1"/>
  <c r="X835" i="1" s="1"/>
  <c r="G816" i="1"/>
  <c r="F816" i="1"/>
  <c r="E816" i="1"/>
  <c r="D816" i="1"/>
  <c r="P815" i="1"/>
  <c r="O815" i="1"/>
  <c r="N815" i="1"/>
  <c r="M815" i="1"/>
  <c r="X834" i="1" s="1"/>
  <c r="G815" i="1"/>
  <c r="F815" i="1"/>
  <c r="E815" i="1"/>
  <c r="D815" i="1"/>
  <c r="P814" i="1"/>
  <c r="O814" i="1"/>
  <c r="N814" i="1"/>
  <c r="M814" i="1"/>
  <c r="G814" i="1"/>
  <c r="F814" i="1"/>
  <c r="E814" i="1"/>
  <c r="D814" i="1"/>
  <c r="P813" i="1"/>
  <c r="O813" i="1"/>
  <c r="N813" i="1"/>
  <c r="M813" i="1"/>
  <c r="G813" i="1"/>
  <c r="F813" i="1"/>
  <c r="E813" i="1"/>
  <c r="D813" i="1"/>
  <c r="P812" i="1"/>
  <c r="O812" i="1"/>
  <c r="N812" i="1"/>
  <c r="M812" i="1"/>
  <c r="G812" i="1"/>
  <c r="F812" i="1"/>
  <c r="E812" i="1"/>
  <c r="D812" i="1"/>
  <c r="P811" i="1"/>
  <c r="O811" i="1"/>
  <c r="N811" i="1"/>
  <c r="M811" i="1"/>
  <c r="G811" i="1"/>
  <c r="F811" i="1"/>
  <c r="E811" i="1"/>
  <c r="D811" i="1"/>
  <c r="P810" i="1"/>
  <c r="O810" i="1"/>
  <c r="N810" i="1"/>
  <c r="M810" i="1"/>
  <c r="G810" i="1"/>
  <c r="F810" i="1"/>
  <c r="E810" i="1"/>
  <c r="D810" i="1"/>
  <c r="P809" i="1"/>
  <c r="O809" i="1"/>
  <c r="N809" i="1"/>
  <c r="M809" i="1"/>
  <c r="G809" i="1"/>
  <c r="F809" i="1"/>
  <c r="E809" i="1"/>
  <c r="D809" i="1"/>
  <c r="P808" i="1"/>
  <c r="O808" i="1"/>
  <c r="N808" i="1"/>
  <c r="M808" i="1"/>
  <c r="G808" i="1"/>
  <c r="F808" i="1"/>
  <c r="E808" i="1"/>
  <c r="D808" i="1"/>
  <c r="P807" i="1"/>
  <c r="O807" i="1"/>
  <c r="N807" i="1"/>
  <c r="M807" i="1"/>
  <c r="G807" i="1"/>
  <c r="F807" i="1"/>
  <c r="E807" i="1"/>
  <c r="D807" i="1"/>
  <c r="P806" i="1"/>
  <c r="O806" i="1"/>
  <c r="N806" i="1"/>
  <c r="M806" i="1"/>
  <c r="G806" i="1"/>
  <c r="F806" i="1"/>
  <c r="E806" i="1"/>
  <c r="D806" i="1"/>
  <c r="P805" i="1"/>
  <c r="O805" i="1"/>
  <c r="N805" i="1"/>
  <c r="M805" i="1"/>
  <c r="G805" i="1"/>
  <c r="F805" i="1"/>
  <c r="E805" i="1"/>
  <c r="D805" i="1"/>
  <c r="P804" i="1"/>
  <c r="O804" i="1"/>
  <c r="N804" i="1"/>
  <c r="M804" i="1"/>
  <c r="G804" i="1"/>
  <c r="F804" i="1"/>
  <c r="E804" i="1"/>
  <c r="D804" i="1"/>
  <c r="P803" i="1"/>
  <c r="O803" i="1"/>
  <c r="N803" i="1"/>
  <c r="M803" i="1"/>
  <c r="G803" i="1"/>
  <c r="F803" i="1"/>
  <c r="E803" i="1"/>
  <c r="D803" i="1"/>
  <c r="P802" i="1"/>
  <c r="O802" i="1"/>
  <c r="N802" i="1"/>
  <c r="M802" i="1"/>
  <c r="G802" i="1"/>
  <c r="F802" i="1"/>
  <c r="E802" i="1"/>
  <c r="D802" i="1"/>
  <c r="P801" i="1"/>
  <c r="O801" i="1"/>
  <c r="N801" i="1"/>
  <c r="M801" i="1"/>
  <c r="G801" i="1"/>
  <c r="F801" i="1"/>
  <c r="E801" i="1"/>
  <c r="D801" i="1"/>
  <c r="P800" i="1"/>
  <c r="O800" i="1"/>
  <c r="N800" i="1"/>
  <c r="Q860" i="1" s="1"/>
  <c r="M800" i="1"/>
  <c r="G800" i="1"/>
  <c r="F800" i="1"/>
  <c r="E800" i="1"/>
  <c r="D800" i="1"/>
  <c r="P799" i="1"/>
  <c r="O799" i="1"/>
  <c r="N799" i="1"/>
  <c r="M799" i="1"/>
  <c r="G799" i="1"/>
  <c r="F799" i="1"/>
  <c r="E799" i="1"/>
  <c r="D799" i="1"/>
  <c r="P798" i="1"/>
  <c r="O798" i="1"/>
  <c r="N798" i="1"/>
  <c r="M798" i="1"/>
  <c r="X817" i="1" s="1"/>
  <c r="G798" i="1"/>
  <c r="F798" i="1"/>
  <c r="E798" i="1"/>
  <c r="D798" i="1"/>
  <c r="P797" i="1"/>
  <c r="O797" i="1"/>
  <c r="N797" i="1"/>
  <c r="M797" i="1"/>
  <c r="G797" i="1"/>
  <c r="F797" i="1"/>
  <c r="E797" i="1"/>
  <c r="D797" i="1"/>
  <c r="P796" i="1"/>
  <c r="O796" i="1"/>
  <c r="N796" i="1"/>
  <c r="M796" i="1"/>
  <c r="G796" i="1"/>
  <c r="F796" i="1"/>
  <c r="E796" i="1"/>
  <c r="D796" i="1"/>
  <c r="P795" i="1"/>
  <c r="O795" i="1"/>
  <c r="N795" i="1"/>
  <c r="M795" i="1"/>
  <c r="G795" i="1"/>
  <c r="F795" i="1"/>
  <c r="E795" i="1"/>
  <c r="D795" i="1"/>
  <c r="P794" i="1"/>
  <c r="O794" i="1"/>
  <c r="N794" i="1"/>
  <c r="M794" i="1"/>
  <c r="G794" i="1"/>
  <c r="F794" i="1"/>
  <c r="E794" i="1"/>
  <c r="D794" i="1"/>
  <c r="P793" i="1"/>
  <c r="O793" i="1"/>
  <c r="N793" i="1"/>
  <c r="M793" i="1"/>
  <c r="G793" i="1"/>
  <c r="F793" i="1"/>
  <c r="E793" i="1"/>
  <c r="D793" i="1"/>
  <c r="P792" i="1"/>
  <c r="O792" i="1"/>
  <c r="N792" i="1"/>
  <c r="M792" i="1"/>
  <c r="G792" i="1"/>
  <c r="F792" i="1"/>
  <c r="E792" i="1"/>
  <c r="D792" i="1"/>
  <c r="P791" i="1"/>
  <c r="O791" i="1"/>
  <c r="N791" i="1"/>
  <c r="M791" i="1"/>
  <c r="G791" i="1"/>
  <c r="F791" i="1"/>
  <c r="E791" i="1"/>
  <c r="D791" i="1"/>
  <c r="P790" i="1"/>
  <c r="O790" i="1"/>
  <c r="N790" i="1"/>
  <c r="M790" i="1"/>
  <c r="X809" i="1" s="1"/>
  <c r="G790" i="1"/>
  <c r="F790" i="1"/>
  <c r="E790" i="1"/>
  <c r="D790" i="1"/>
  <c r="P789" i="1"/>
  <c r="O789" i="1"/>
  <c r="N789" i="1"/>
  <c r="Q849" i="1" s="1"/>
  <c r="M789" i="1"/>
  <c r="G789" i="1"/>
  <c r="F789" i="1"/>
  <c r="E789" i="1"/>
  <c r="D789" i="1"/>
  <c r="W808" i="1" s="1"/>
  <c r="P788" i="1"/>
  <c r="O788" i="1"/>
  <c r="N788" i="1"/>
  <c r="M788" i="1"/>
  <c r="G788" i="1"/>
  <c r="F788" i="1"/>
  <c r="E788" i="1"/>
  <c r="D788" i="1"/>
  <c r="P787" i="1"/>
  <c r="O787" i="1"/>
  <c r="N787" i="1"/>
  <c r="M787" i="1"/>
  <c r="G787" i="1"/>
  <c r="F787" i="1"/>
  <c r="E787" i="1"/>
  <c r="D787" i="1"/>
  <c r="P786" i="1"/>
  <c r="O786" i="1"/>
  <c r="N786" i="1"/>
  <c r="M786" i="1"/>
  <c r="G786" i="1"/>
  <c r="F786" i="1"/>
  <c r="E786" i="1"/>
  <c r="D786" i="1"/>
  <c r="P785" i="1"/>
  <c r="O785" i="1"/>
  <c r="N785" i="1"/>
  <c r="M785" i="1"/>
  <c r="G785" i="1"/>
  <c r="F785" i="1"/>
  <c r="E785" i="1"/>
  <c r="D785" i="1"/>
  <c r="P784" i="1"/>
  <c r="O784" i="1"/>
  <c r="N784" i="1"/>
  <c r="M784" i="1"/>
  <c r="G784" i="1"/>
  <c r="F784" i="1"/>
  <c r="E784" i="1"/>
  <c r="D784" i="1"/>
  <c r="P783" i="1"/>
  <c r="O783" i="1"/>
  <c r="N783" i="1"/>
  <c r="M783" i="1"/>
  <c r="G783" i="1"/>
  <c r="F783" i="1"/>
  <c r="E783" i="1"/>
  <c r="D783" i="1"/>
  <c r="P782" i="1"/>
  <c r="O782" i="1"/>
  <c r="N782" i="1"/>
  <c r="M782" i="1"/>
  <c r="G782" i="1"/>
  <c r="F782" i="1"/>
  <c r="E782" i="1"/>
  <c r="D782" i="1"/>
  <c r="P781" i="1"/>
  <c r="O781" i="1"/>
  <c r="N781" i="1"/>
  <c r="M781" i="1"/>
  <c r="G781" i="1"/>
  <c r="F781" i="1"/>
  <c r="E781" i="1"/>
  <c r="D781" i="1"/>
  <c r="P780" i="1"/>
  <c r="O780" i="1"/>
  <c r="N780" i="1"/>
  <c r="M780" i="1"/>
  <c r="G780" i="1"/>
  <c r="F780" i="1"/>
  <c r="E780" i="1"/>
  <c r="D780" i="1"/>
  <c r="P779" i="1"/>
  <c r="O779" i="1"/>
  <c r="N779" i="1"/>
  <c r="M779" i="1"/>
  <c r="G779" i="1"/>
  <c r="F779" i="1"/>
  <c r="E779" i="1"/>
  <c r="D779" i="1"/>
  <c r="P778" i="1"/>
  <c r="O778" i="1"/>
  <c r="N778" i="1"/>
  <c r="M778" i="1"/>
  <c r="G778" i="1"/>
  <c r="F778" i="1"/>
  <c r="E778" i="1"/>
  <c r="D778" i="1"/>
  <c r="P777" i="1"/>
  <c r="O777" i="1"/>
  <c r="N777" i="1"/>
  <c r="M777" i="1"/>
  <c r="G777" i="1"/>
  <c r="F777" i="1"/>
  <c r="E777" i="1"/>
  <c r="D777" i="1"/>
  <c r="P776" i="1"/>
  <c r="O776" i="1"/>
  <c r="N776" i="1"/>
  <c r="M776" i="1"/>
  <c r="G776" i="1"/>
  <c r="F776" i="1"/>
  <c r="E776" i="1"/>
  <c r="D776" i="1"/>
  <c r="P775" i="1"/>
  <c r="O775" i="1"/>
  <c r="N775" i="1"/>
  <c r="M775" i="1"/>
  <c r="G775" i="1"/>
  <c r="F775" i="1"/>
  <c r="E775" i="1"/>
  <c r="D775" i="1"/>
  <c r="P774" i="1"/>
  <c r="O774" i="1"/>
  <c r="N774" i="1"/>
  <c r="M774" i="1"/>
  <c r="G774" i="1"/>
  <c r="F774" i="1"/>
  <c r="E774" i="1"/>
  <c r="D774" i="1"/>
  <c r="P773" i="1"/>
  <c r="O773" i="1"/>
  <c r="N773" i="1"/>
  <c r="M773" i="1"/>
  <c r="G773" i="1"/>
  <c r="F773" i="1"/>
  <c r="E773" i="1"/>
  <c r="D773" i="1"/>
  <c r="P772" i="1"/>
  <c r="O772" i="1"/>
  <c r="N772" i="1"/>
  <c r="M772" i="1"/>
  <c r="G772" i="1"/>
  <c r="F772" i="1"/>
  <c r="E772" i="1"/>
  <c r="D772" i="1"/>
  <c r="P771" i="1"/>
  <c r="O771" i="1"/>
  <c r="N771" i="1"/>
  <c r="M771" i="1"/>
  <c r="X790" i="1" s="1"/>
  <c r="G771" i="1"/>
  <c r="F771" i="1"/>
  <c r="E771" i="1"/>
  <c r="D771" i="1"/>
  <c r="P770" i="1"/>
  <c r="O770" i="1"/>
  <c r="N770" i="1"/>
  <c r="M770" i="1"/>
  <c r="G770" i="1"/>
  <c r="F770" i="1"/>
  <c r="E770" i="1"/>
  <c r="D770" i="1"/>
  <c r="P769" i="1"/>
  <c r="O769" i="1"/>
  <c r="N769" i="1"/>
  <c r="M769" i="1"/>
  <c r="G769" i="1"/>
  <c r="F769" i="1"/>
  <c r="E769" i="1"/>
  <c r="D769" i="1"/>
  <c r="P768" i="1"/>
  <c r="O768" i="1"/>
  <c r="N768" i="1"/>
  <c r="M768" i="1"/>
  <c r="X787" i="1" s="1"/>
  <c r="G768" i="1"/>
  <c r="F768" i="1"/>
  <c r="E768" i="1"/>
  <c r="D768" i="1"/>
  <c r="P767" i="1"/>
  <c r="O767" i="1"/>
  <c r="N767" i="1"/>
  <c r="M767" i="1"/>
  <c r="G767" i="1"/>
  <c r="F767" i="1"/>
  <c r="E767" i="1"/>
  <c r="D767" i="1"/>
  <c r="P766" i="1"/>
  <c r="S826" i="1" s="1"/>
  <c r="O766" i="1"/>
  <c r="N766" i="1"/>
  <c r="M766" i="1"/>
  <c r="G766" i="1"/>
  <c r="F766" i="1"/>
  <c r="E766" i="1"/>
  <c r="D766" i="1"/>
  <c r="P765" i="1"/>
  <c r="O765" i="1"/>
  <c r="N765" i="1"/>
  <c r="M765" i="1"/>
  <c r="G765" i="1"/>
  <c r="F765" i="1"/>
  <c r="E765" i="1"/>
  <c r="D765" i="1"/>
  <c r="P764" i="1"/>
  <c r="O764" i="1"/>
  <c r="N764" i="1"/>
  <c r="M764" i="1"/>
  <c r="G764" i="1"/>
  <c r="F764" i="1"/>
  <c r="E764" i="1"/>
  <c r="D764" i="1"/>
  <c r="P763" i="1"/>
  <c r="O763" i="1"/>
  <c r="N763" i="1"/>
  <c r="M763" i="1"/>
  <c r="G763" i="1"/>
  <c r="F763" i="1"/>
  <c r="E763" i="1"/>
  <c r="D763" i="1"/>
  <c r="P762" i="1"/>
  <c r="O762" i="1"/>
  <c r="N762" i="1"/>
  <c r="M762" i="1"/>
  <c r="G762" i="1"/>
  <c r="F762" i="1"/>
  <c r="E762" i="1"/>
  <c r="D762" i="1"/>
  <c r="P761" i="1"/>
  <c r="O761" i="1"/>
  <c r="N761" i="1"/>
  <c r="M761" i="1"/>
  <c r="G761" i="1"/>
  <c r="F761" i="1"/>
  <c r="E761" i="1"/>
  <c r="D761" i="1"/>
  <c r="P760" i="1"/>
  <c r="O760" i="1"/>
  <c r="N760" i="1"/>
  <c r="M760" i="1"/>
  <c r="G760" i="1"/>
  <c r="F760" i="1"/>
  <c r="E760" i="1"/>
  <c r="D760" i="1"/>
  <c r="P759" i="1"/>
  <c r="O759" i="1"/>
  <c r="N759" i="1"/>
  <c r="M759" i="1"/>
  <c r="G759" i="1"/>
  <c r="F759" i="1"/>
  <c r="E759" i="1"/>
  <c r="D759" i="1"/>
  <c r="P758" i="1"/>
  <c r="O758" i="1"/>
  <c r="N758" i="1"/>
  <c r="M758" i="1"/>
  <c r="G758" i="1"/>
  <c r="F758" i="1"/>
  <c r="E758" i="1"/>
  <c r="D758" i="1"/>
  <c r="P757" i="1"/>
  <c r="O757" i="1"/>
  <c r="N757" i="1"/>
  <c r="M757" i="1"/>
  <c r="G757" i="1"/>
  <c r="F757" i="1"/>
  <c r="E757" i="1"/>
  <c r="D757" i="1"/>
  <c r="P756" i="1"/>
  <c r="O756" i="1"/>
  <c r="N756" i="1"/>
  <c r="M756" i="1"/>
  <c r="G756" i="1"/>
  <c r="F756" i="1"/>
  <c r="E756" i="1"/>
  <c r="D756" i="1"/>
  <c r="P755" i="1"/>
  <c r="O755" i="1"/>
  <c r="N755" i="1"/>
  <c r="M755" i="1"/>
  <c r="G755" i="1"/>
  <c r="F755" i="1"/>
  <c r="E755" i="1"/>
  <c r="D755" i="1"/>
  <c r="P754" i="1"/>
  <c r="O754" i="1"/>
  <c r="N754" i="1"/>
  <c r="M754" i="1"/>
  <c r="G754" i="1"/>
  <c r="F754" i="1"/>
  <c r="E754" i="1"/>
  <c r="D754" i="1"/>
  <c r="P753" i="1"/>
  <c r="O753" i="1"/>
  <c r="N753" i="1"/>
  <c r="M753" i="1"/>
  <c r="G753" i="1"/>
  <c r="F753" i="1"/>
  <c r="E753" i="1"/>
  <c r="D753" i="1"/>
  <c r="P752" i="1"/>
  <c r="O752" i="1"/>
  <c r="N752" i="1"/>
  <c r="M752" i="1"/>
  <c r="G752" i="1"/>
  <c r="F752" i="1"/>
  <c r="E752" i="1"/>
  <c r="D752" i="1"/>
  <c r="P751" i="1"/>
  <c r="O751" i="1"/>
  <c r="N751" i="1"/>
  <c r="M751" i="1"/>
  <c r="G751" i="1"/>
  <c r="F751" i="1"/>
  <c r="E751" i="1"/>
  <c r="D751" i="1"/>
  <c r="W770" i="1" s="1"/>
  <c r="P750" i="1"/>
  <c r="O750" i="1"/>
  <c r="N750" i="1"/>
  <c r="M750" i="1"/>
  <c r="G750" i="1"/>
  <c r="F750" i="1"/>
  <c r="E750" i="1"/>
  <c r="D750" i="1"/>
  <c r="P749" i="1"/>
  <c r="O749" i="1"/>
  <c r="N749" i="1"/>
  <c r="M749" i="1"/>
  <c r="G749" i="1"/>
  <c r="F749" i="1"/>
  <c r="E749" i="1"/>
  <c r="D749" i="1"/>
  <c r="P748" i="1"/>
  <c r="O748" i="1"/>
  <c r="N748" i="1"/>
  <c r="M748" i="1"/>
  <c r="G748" i="1"/>
  <c r="F748" i="1"/>
  <c r="E748" i="1"/>
  <c r="D748" i="1"/>
  <c r="P747" i="1"/>
  <c r="O747" i="1"/>
  <c r="N747" i="1"/>
  <c r="M747" i="1"/>
  <c r="G747" i="1"/>
  <c r="F747" i="1"/>
  <c r="E747" i="1"/>
  <c r="D747" i="1"/>
  <c r="W766" i="1" s="1"/>
  <c r="P746" i="1"/>
  <c r="O746" i="1"/>
  <c r="N746" i="1"/>
  <c r="M746" i="1"/>
  <c r="G746" i="1"/>
  <c r="F746" i="1"/>
  <c r="E746" i="1"/>
  <c r="D746" i="1"/>
  <c r="P745" i="1"/>
  <c r="O745" i="1"/>
  <c r="N745" i="1"/>
  <c r="M745" i="1"/>
  <c r="G745" i="1"/>
  <c r="F745" i="1"/>
  <c r="E745" i="1"/>
  <c r="D745" i="1"/>
  <c r="P744" i="1"/>
  <c r="O744" i="1"/>
  <c r="N744" i="1"/>
  <c r="M744" i="1"/>
  <c r="G744" i="1"/>
  <c r="F744" i="1"/>
  <c r="E744" i="1"/>
  <c r="D744" i="1"/>
  <c r="P743" i="1"/>
  <c r="O743" i="1"/>
  <c r="N743" i="1"/>
  <c r="M743" i="1"/>
  <c r="G743" i="1"/>
  <c r="F743" i="1"/>
  <c r="E743" i="1"/>
  <c r="D743" i="1"/>
  <c r="P742" i="1"/>
  <c r="O742" i="1"/>
  <c r="N742" i="1"/>
  <c r="M742" i="1"/>
  <c r="G742" i="1"/>
  <c r="F742" i="1"/>
  <c r="E742" i="1"/>
  <c r="D742" i="1"/>
  <c r="P741" i="1"/>
  <c r="O741" i="1"/>
  <c r="N741" i="1"/>
  <c r="M741" i="1"/>
  <c r="G741" i="1"/>
  <c r="F741" i="1"/>
  <c r="E741" i="1"/>
  <c r="D741" i="1"/>
  <c r="P740" i="1"/>
  <c r="O740" i="1"/>
  <c r="N740" i="1"/>
  <c r="M740" i="1"/>
  <c r="G740" i="1"/>
  <c r="F740" i="1"/>
  <c r="E740" i="1"/>
  <c r="D740" i="1"/>
  <c r="P739" i="1"/>
  <c r="S799" i="1" s="1"/>
  <c r="O739" i="1"/>
  <c r="N739" i="1"/>
  <c r="M739" i="1"/>
  <c r="X758" i="1" s="1"/>
  <c r="G739" i="1"/>
  <c r="F739" i="1"/>
  <c r="E739" i="1"/>
  <c r="D739" i="1"/>
  <c r="P738" i="1"/>
  <c r="O738" i="1"/>
  <c r="N738" i="1"/>
  <c r="M738" i="1"/>
  <c r="G738" i="1"/>
  <c r="F738" i="1"/>
  <c r="E738" i="1"/>
  <c r="D738" i="1"/>
  <c r="P737" i="1"/>
  <c r="O737" i="1"/>
  <c r="N737" i="1"/>
  <c r="M737" i="1"/>
  <c r="G737" i="1"/>
  <c r="F737" i="1"/>
  <c r="E737" i="1"/>
  <c r="D737" i="1"/>
  <c r="P736" i="1"/>
  <c r="O736" i="1"/>
  <c r="N736" i="1"/>
  <c r="M736" i="1"/>
  <c r="G736" i="1"/>
  <c r="F736" i="1"/>
  <c r="E736" i="1"/>
  <c r="D736" i="1"/>
  <c r="P735" i="1"/>
  <c r="O735" i="1"/>
  <c r="N735" i="1"/>
  <c r="M735" i="1"/>
  <c r="X754" i="1" s="1"/>
  <c r="G735" i="1"/>
  <c r="F735" i="1"/>
  <c r="E735" i="1"/>
  <c r="D735" i="1"/>
  <c r="P734" i="1"/>
  <c r="O734" i="1"/>
  <c r="N734" i="1"/>
  <c r="M734" i="1"/>
  <c r="G734" i="1"/>
  <c r="F734" i="1"/>
  <c r="E734" i="1"/>
  <c r="D734" i="1"/>
  <c r="P733" i="1"/>
  <c r="O733" i="1"/>
  <c r="N733" i="1"/>
  <c r="M733" i="1"/>
  <c r="G733" i="1"/>
  <c r="F733" i="1"/>
  <c r="E733" i="1"/>
  <c r="D733" i="1"/>
  <c r="P732" i="1"/>
  <c r="O732" i="1"/>
  <c r="N732" i="1"/>
  <c r="M732" i="1"/>
  <c r="G732" i="1"/>
  <c r="F732" i="1"/>
  <c r="E732" i="1"/>
  <c r="D732" i="1"/>
  <c r="P731" i="1"/>
  <c r="O731" i="1"/>
  <c r="N731" i="1"/>
  <c r="M731" i="1"/>
  <c r="G731" i="1"/>
  <c r="F731" i="1"/>
  <c r="E731" i="1"/>
  <c r="D731" i="1"/>
  <c r="P730" i="1"/>
  <c r="O730" i="1"/>
  <c r="N730" i="1"/>
  <c r="M730" i="1"/>
  <c r="G730" i="1"/>
  <c r="F730" i="1"/>
  <c r="E730" i="1"/>
  <c r="D730" i="1"/>
  <c r="P729" i="1"/>
  <c r="O729" i="1"/>
  <c r="N729" i="1"/>
  <c r="M729" i="1"/>
  <c r="G729" i="1"/>
  <c r="F729" i="1"/>
  <c r="E729" i="1"/>
  <c r="D729" i="1"/>
  <c r="P728" i="1"/>
  <c r="O728" i="1"/>
  <c r="N728" i="1"/>
  <c r="M728" i="1"/>
  <c r="G728" i="1"/>
  <c r="F728" i="1"/>
  <c r="E728" i="1"/>
  <c r="D728" i="1"/>
  <c r="P727" i="1"/>
  <c r="O727" i="1"/>
  <c r="N727" i="1"/>
  <c r="M727" i="1"/>
  <c r="G727" i="1"/>
  <c r="F727" i="1"/>
  <c r="E727" i="1"/>
  <c r="D727" i="1"/>
  <c r="P726" i="1"/>
  <c r="O726" i="1"/>
  <c r="N726" i="1"/>
  <c r="M726" i="1"/>
  <c r="G726" i="1"/>
  <c r="F726" i="1"/>
  <c r="E726" i="1"/>
  <c r="D726" i="1"/>
  <c r="P725" i="1"/>
  <c r="O725" i="1"/>
  <c r="N725" i="1"/>
  <c r="M725" i="1"/>
  <c r="G725" i="1"/>
  <c r="F725" i="1"/>
  <c r="E725" i="1"/>
  <c r="D725" i="1"/>
  <c r="P724" i="1"/>
  <c r="O724" i="1"/>
  <c r="N724" i="1"/>
  <c r="M724" i="1"/>
  <c r="X743" i="1" s="1"/>
  <c r="G724" i="1"/>
  <c r="F724" i="1"/>
  <c r="E724" i="1"/>
  <c r="D724" i="1"/>
  <c r="P723" i="1"/>
  <c r="O723" i="1"/>
  <c r="N723" i="1"/>
  <c r="M723" i="1"/>
  <c r="G723" i="1"/>
  <c r="F723" i="1"/>
  <c r="E723" i="1"/>
  <c r="D723" i="1"/>
  <c r="P722" i="1"/>
  <c r="O722" i="1"/>
  <c r="N722" i="1"/>
  <c r="M722" i="1"/>
  <c r="X741" i="1" s="1"/>
  <c r="G722" i="1"/>
  <c r="F722" i="1"/>
  <c r="E722" i="1"/>
  <c r="D722" i="1"/>
  <c r="P721" i="1"/>
  <c r="O721" i="1"/>
  <c r="N721" i="1"/>
  <c r="M721" i="1"/>
  <c r="G721" i="1"/>
  <c r="F721" i="1"/>
  <c r="E721" i="1"/>
  <c r="D721" i="1"/>
  <c r="P720" i="1"/>
  <c r="O720" i="1"/>
  <c r="N720" i="1"/>
  <c r="M720" i="1"/>
  <c r="G720" i="1"/>
  <c r="F720" i="1"/>
  <c r="E720" i="1"/>
  <c r="D720" i="1"/>
  <c r="P719" i="1"/>
  <c r="O719" i="1"/>
  <c r="N719" i="1"/>
  <c r="M719" i="1"/>
  <c r="G719" i="1"/>
  <c r="F719" i="1"/>
  <c r="I779" i="1" s="1"/>
  <c r="E719" i="1"/>
  <c r="D719" i="1"/>
  <c r="P718" i="1"/>
  <c r="O718" i="1"/>
  <c r="N718" i="1"/>
  <c r="M718" i="1"/>
  <c r="X737" i="1" s="1"/>
  <c r="G718" i="1"/>
  <c r="F718" i="1"/>
  <c r="E718" i="1"/>
  <c r="D718" i="1"/>
  <c r="P717" i="1"/>
  <c r="O717" i="1"/>
  <c r="N717" i="1"/>
  <c r="M717" i="1"/>
  <c r="G717" i="1"/>
  <c r="F717" i="1"/>
  <c r="E717" i="1"/>
  <c r="D717" i="1"/>
  <c r="P716" i="1"/>
  <c r="O716" i="1"/>
  <c r="N716" i="1"/>
  <c r="M716" i="1"/>
  <c r="X735" i="1" s="1"/>
  <c r="G716" i="1"/>
  <c r="F716" i="1"/>
  <c r="E716" i="1"/>
  <c r="D716" i="1"/>
  <c r="P715" i="1"/>
  <c r="O715" i="1"/>
  <c r="N715" i="1"/>
  <c r="M715" i="1"/>
  <c r="G715" i="1"/>
  <c r="F715" i="1"/>
  <c r="E715" i="1"/>
  <c r="D715" i="1"/>
  <c r="P714" i="1"/>
  <c r="O714" i="1"/>
  <c r="N714" i="1"/>
  <c r="M714" i="1"/>
  <c r="G714" i="1"/>
  <c r="F714" i="1"/>
  <c r="E714" i="1"/>
  <c r="D714" i="1"/>
  <c r="P713" i="1"/>
  <c r="O713" i="1"/>
  <c r="N713" i="1"/>
  <c r="M713" i="1"/>
  <c r="G713" i="1"/>
  <c r="F713" i="1"/>
  <c r="E713" i="1"/>
  <c r="D713" i="1"/>
  <c r="P712" i="1"/>
  <c r="O712" i="1"/>
  <c r="N712" i="1"/>
  <c r="M712" i="1"/>
  <c r="G712" i="1"/>
  <c r="F712" i="1"/>
  <c r="E712" i="1"/>
  <c r="D712" i="1"/>
  <c r="P711" i="1"/>
  <c r="O711" i="1"/>
  <c r="N711" i="1"/>
  <c r="M711" i="1"/>
  <c r="G711" i="1"/>
  <c r="F711" i="1"/>
  <c r="E711" i="1"/>
  <c r="D711" i="1"/>
  <c r="P710" i="1"/>
  <c r="O710" i="1"/>
  <c r="N710" i="1"/>
  <c r="M710" i="1"/>
  <c r="G710" i="1"/>
  <c r="F710" i="1"/>
  <c r="E710" i="1"/>
  <c r="D710" i="1"/>
  <c r="P709" i="1"/>
  <c r="O709" i="1"/>
  <c r="N709" i="1"/>
  <c r="M709" i="1"/>
  <c r="G709" i="1"/>
  <c r="F709" i="1"/>
  <c r="E709" i="1"/>
  <c r="D709" i="1"/>
  <c r="P708" i="1"/>
  <c r="O708" i="1"/>
  <c r="N708" i="1"/>
  <c r="M708" i="1"/>
  <c r="G708" i="1"/>
  <c r="F708" i="1"/>
  <c r="E708" i="1"/>
  <c r="D708" i="1"/>
  <c r="P707" i="1"/>
  <c r="O707" i="1"/>
  <c r="N707" i="1"/>
  <c r="M707" i="1"/>
  <c r="X726" i="1" s="1"/>
  <c r="G707" i="1"/>
  <c r="F707" i="1"/>
  <c r="E707" i="1"/>
  <c r="D707" i="1"/>
  <c r="P706" i="1"/>
  <c r="O706" i="1"/>
  <c r="N706" i="1"/>
  <c r="M706" i="1"/>
  <c r="G706" i="1"/>
  <c r="F706" i="1"/>
  <c r="E706" i="1"/>
  <c r="D706" i="1"/>
  <c r="P705" i="1"/>
  <c r="O705" i="1"/>
  <c r="N705" i="1"/>
  <c r="M705" i="1"/>
  <c r="G705" i="1"/>
  <c r="F705" i="1"/>
  <c r="E705" i="1"/>
  <c r="D705" i="1"/>
  <c r="P704" i="1"/>
  <c r="O704" i="1"/>
  <c r="N704" i="1"/>
  <c r="M704" i="1"/>
  <c r="G704" i="1"/>
  <c r="F704" i="1"/>
  <c r="E704" i="1"/>
  <c r="D704" i="1"/>
  <c r="P703" i="1"/>
  <c r="O703" i="1"/>
  <c r="N703" i="1"/>
  <c r="M703" i="1"/>
  <c r="G703" i="1"/>
  <c r="F703" i="1"/>
  <c r="E703" i="1"/>
  <c r="D703" i="1"/>
  <c r="P702" i="1"/>
  <c r="S762" i="1" s="1"/>
  <c r="O702" i="1"/>
  <c r="N702" i="1"/>
  <c r="M702" i="1"/>
  <c r="G702" i="1"/>
  <c r="F702" i="1"/>
  <c r="E702" i="1"/>
  <c r="D702" i="1"/>
  <c r="P701" i="1"/>
  <c r="O701" i="1"/>
  <c r="N701" i="1"/>
  <c r="M701" i="1"/>
  <c r="G701" i="1"/>
  <c r="F701" i="1"/>
  <c r="E701" i="1"/>
  <c r="D701" i="1"/>
  <c r="P700" i="1"/>
  <c r="O700" i="1"/>
  <c r="N700" i="1"/>
  <c r="M700" i="1"/>
  <c r="G700" i="1"/>
  <c r="F700" i="1"/>
  <c r="E700" i="1"/>
  <c r="D700" i="1"/>
  <c r="P699" i="1"/>
  <c r="O699" i="1"/>
  <c r="N699" i="1"/>
  <c r="M699" i="1"/>
  <c r="G699" i="1"/>
  <c r="F699" i="1"/>
  <c r="E699" i="1"/>
  <c r="D699" i="1"/>
  <c r="W718" i="1" s="1"/>
  <c r="P698" i="1"/>
  <c r="O698" i="1"/>
  <c r="N698" i="1"/>
  <c r="M698" i="1"/>
  <c r="G698" i="1"/>
  <c r="F698" i="1"/>
  <c r="E698" i="1"/>
  <c r="D698" i="1"/>
  <c r="P697" i="1"/>
  <c r="O697" i="1"/>
  <c r="N697" i="1"/>
  <c r="M697" i="1"/>
  <c r="G697" i="1"/>
  <c r="F697" i="1"/>
  <c r="E697" i="1"/>
  <c r="D697" i="1"/>
  <c r="P696" i="1"/>
  <c r="O696" i="1"/>
  <c r="N696" i="1"/>
  <c r="M696" i="1"/>
  <c r="G696" i="1"/>
  <c r="F696" i="1"/>
  <c r="E696" i="1"/>
  <c r="D696" i="1"/>
  <c r="P695" i="1"/>
  <c r="O695" i="1"/>
  <c r="N695" i="1"/>
  <c r="M695" i="1"/>
  <c r="G695" i="1"/>
  <c r="F695" i="1"/>
  <c r="E695" i="1"/>
  <c r="D695" i="1"/>
  <c r="P694" i="1"/>
  <c r="O694" i="1"/>
  <c r="R754" i="1" s="1"/>
  <c r="N694" i="1"/>
  <c r="M694" i="1"/>
  <c r="G694" i="1"/>
  <c r="F694" i="1"/>
  <c r="E694" i="1"/>
  <c r="D694" i="1"/>
  <c r="P693" i="1"/>
  <c r="O693" i="1"/>
  <c r="N693" i="1"/>
  <c r="M693" i="1"/>
  <c r="G693" i="1"/>
  <c r="F693" i="1"/>
  <c r="E693" i="1"/>
  <c r="D693" i="1"/>
  <c r="P692" i="1"/>
  <c r="O692" i="1"/>
  <c r="N692" i="1"/>
  <c r="M692" i="1"/>
  <c r="G692" i="1"/>
  <c r="F692" i="1"/>
  <c r="E692" i="1"/>
  <c r="D692" i="1"/>
  <c r="P691" i="1"/>
  <c r="O691" i="1"/>
  <c r="N691" i="1"/>
  <c r="M691" i="1"/>
  <c r="G691" i="1"/>
  <c r="F691" i="1"/>
  <c r="E691" i="1"/>
  <c r="D691" i="1"/>
  <c r="P690" i="1"/>
  <c r="O690" i="1"/>
  <c r="N690" i="1"/>
  <c r="M690" i="1"/>
  <c r="G690" i="1"/>
  <c r="F690" i="1"/>
  <c r="E690" i="1"/>
  <c r="D690" i="1"/>
  <c r="P689" i="1"/>
  <c r="O689" i="1"/>
  <c r="N689" i="1"/>
  <c r="M689" i="1"/>
  <c r="G689" i="1"/>
  <c r="F689" i="1"/>
  <c r="E689" i="1"/>
  <c r="D689" i="1"/>
  <c r="P688" i="1"/>
  <c r="O688" i="1"/>
  <c r="N688" i="1"/>
  <c r="M688" i="1"/>
  <c r="G688" i="1"/>
  <c r="F688" i="1"/>
  <c r="E688" i="1"/>
  <c r="D688" i="1"/>
  <c r="P687" i="1"/>
  <c r="O687" i="1"/>
  <c r="N687" i="1"/>
  <c r="M687" i="1"/>
  <c r="G687" i="1"/>
  <c r="F687" i="1"/>
  <c r="E687" i="1"/>
  <c r="D687" i="1"/>
  <c r="P686" i="1"/>
  <c r="S746" i="1" s="1"/>
  <c r="O686" i="1"/>
  <c r="R746" i="1" s="1"/>
  <c r="N686" i="1"/>
  <c r="M686" i="1"/>
  <c r="G686" i="1"/>
  <c r="F686" i="1"/>
  <c r="E686" i="1"/>
  <c r="D686" i="1"/>
  <c r="P685" i="1"/>
  <c r="O685" i="1"/>
  <c r="N685" i="1"/>
  <c r="M685" i="1"/>
  <c r="G685" i="1"/>
  <c r="F685" i="1"/>
  <c r="E685" i="1"/>
  <c r="D685" i="1"/>
  <c r="W704" i="1" s="1"/>
  <c r="P684" i="1"/>
  <c r="O684" i="1"/>
  <c r="N684" i="1"/>
  <c r="M684" i="1"/>
  <c r="G684" i="1"/>
  <c r="F684" i="1"/>
  <c r="E684" i="1"/>
  <c r="D684" i="1"/>
  <c r="P683" i="1"/>
  <c r="O683" i="1"/>
  <c r="N683" i="1"/>
  <c r="Q743" i="1" s="1"/>
  <c r="M683" i="1"/>
  <c r="X702" i="1" s="1"/>
  <c r="G683" i="1"/>
  <c r="F683" i="1"/>
  <c r="E683" i="1"/>
  <c r="D683" i="1"/>
  <c r="P682" i="1"/>
  <c r="O682" i="1"/>
  <c r="N682" i="1"/>
  <c r="M682" i="1"/>
  <c r="G682" i="1"/>
  <c r="F682" i="1"/>
  <c r="E682" i="1"/>
  <c r="D682" i="1"/>
  <c r="P681" i="1"/>
  <c r="O681" i="1"/>
  <c r="N681" i="1"/>
  <c r="M681" i="1"/>
  <c r="G681" i="1"/>
  <c r="F681" i="1"/>
  <c r="E681" i="1"/>
  <c r="D681" i="1"/>
  <c r="P680" i="1"/>
  <c r="O680" i="1"/>
  <c r="N680" i="1"/>
  <c r="M680" i="1"/>
  <c r="G680" i="1"/>
  <c r="F680" i="1"/>
  <c r="E680" i="1"/>
  <c r="D680" i="1"/>
  <c r="P679" i="1"/>
  <c r="O679" i="1"/>
  <c r="N679" i="1"/>
  <c r="M679" i="1"/>
  <c r="G679" i="1"/>
  <c r="F679" i="1"/>
  <c r="E679" i="1"/>
  <c r="D679" i="1"/>
  <c r="P678" i="1"/>
  <c r="O678" i="1"/>
  <c r="N678" i="1"/>
  <c r="M678" i="1"/>
  <c r="G678" i="1"/>
  <c r="F678" i="1"/>
  <c r="E678" i="1"/>
  <c r="D678" i="1"/>
  <c r="P677" i="1"/>
  <c r="O677" i="1"/>
  <c r="N677" i="1"/>
  <c r="M677" i="1"/>
  <c r="G677" i="1"/>
  <c r="F677" i="1"/>
  <c r="E677" i="1"/>
  <c r="D677" i="1"/>
  <c r="P676" i="1"/>
  <c r="O676" i="1"/>
  <c r="N676" i="1"/>
  <c r="M676" i="1"/>
  <c r="G676" i="1"/>
  <c r="F676" i="1"/>
  <c r="E676" i="1"/>
  <c r="D676" i="1"/>
  <c r="P675" i="1"/>
  <c r="O675" i="1"/>
  <c r="N675" i="1"/>
  <c r="M675" i="1"/>
  <c r="G675" i="1"/>
  <c r="F675" i="1"/>
  <c r="I735" i="1" s="1"/>
  <c r="E675" i="1"/>
  <c r="D675" i="1"/>
  <c r="P674" i="1"/>
  <c r="O674" i="1"/>
  <c r="N674" i="1"/>
  <c r="M674" i="1"/>
  <c r="G674" i="1"/>
  <c r="F674" i="1"/>
  <c r="E674" i="1"/>
  <c r="D674" i="1"/>
  <c r="P673" i="1"/>
  <c r="O673" i="1"/>
  <c r="N673" i="1"/>
  <c r="M673" i="1"/>
  <c r="G673" i="1"/>
  <c r="F673" i="1"/>
  <c r="E673" i="1"/>
  <c r="D673" i="1"/>
  <c r="P672" i="1"/>
  <c r="O672" i="1"/>
  <c r="N672" i="1"/>
  <c r="M672" i="1"/>
  <c r="G672" i="1"/>
  <c r="F672" i="1"/>
  <c r="E672" i="1"/>
  <c r="D672" i="1"/>
  <c r="P671" i="1"/>
  <c r="O671" i="1"/>
  <c r="N671" i="1"/>
  <c r="M671" i="1"/>
  <c r="G671" i="1"/>
  <c r="F671" i="1"/>
  <c r="E671" i="1"/>
  <c r="D671" i="1"/>
  <c r="P670" i="1"/>
  <c r="O670" i="1"/>
  <c r="N670" i="1"/>
  <c r="M670" i="1"/>
  <c r="G670" i="1"/>
  <c r="F670" i="1"/>
  <c r="E670" i="1"/>
  <c r="D670" i="1"/>
  <c r="P669" i="1"/>
  <c r="O669" i="1"/>
  <c r="N669" i="1"/>
  <c r="M669" i="1"/>
  <c r="G669" i="1"/>
  <c r="F669" i="1"/>
  <c r="E669" i="1"/>
  <c r="D669" i="1"/>
  <c r="P668" i="1"/>
  <c r="O668" i="1"/>
  <c r="R728" i="1" s="1"/>
  <c r="N668" i="1"/>
  <c r="M668" i="1"/>
  <c r="G668" i="1"/>
  <c r="F668" i="1"/>
  <c r="E668" i="1"/>
  <c r="D668" i="1"/>
  <c r="P667" i="1"/>
  <c r="O667" i="1"/>
  <c r="N667" i="1"/>
  <c r="M667" i="1"/>
  <c r="X686" i="1" s="1"/>
  <c r="G667" i="1"/>
  <c r="F667" i="1"/>
  <c r="E667" i="1"/>
  <c r="D667" i="1"/>
  <c r="P666" i="1"/>
  <c r="O666" i="1"/>
  <c r="N666" i="1"/>
  <c r="M666" i="1"/>
  <c r="G666" i="1"/>
  <c r="F666" i="1"/>
  <c r="E666" i="1"/>
  <c r="D666" i="1"/>
  <c r="P665" i="1"/>
  <c r="O665" i="1"/>
  <c r="N665" i="1"/>
  <c r="M665" i="1"/>
  <c r="G665" i="1"/>
  <c r="F665" i="1"/>
  <c r="E665" i="1"/>
  <c r="D665" i="1"/>
  <c r="P664" i="1"/>
  <c r="O664" i="1"/>
  <c r="N664" i="1"/>
  <c r="M664" i="1"/>
  <c r="G664" i="1"/>
  <c r="F664" i="1"/>
  <c r="E664" i="1"/>
  <c r="D664" i="1"/>
  <c r="P663" i="1"/>
  <c r="O663" i="1"/>
  <c r="N663" i="1"/>
  <c r="M663" i="1"/>
  <c r="G663" i="1"/>
  <c r="F663" i="1"/>
  <c r="E663" i="1"/>
  <c r="D663" i="1"/>
  <c r="P662" i="1"/>
  <c r="O662" i="1"/>
  <c r="N662" i="1"/>
  <c r="M662" i="1"/>
  <c r="G662" i="1"/>
  <c r="F662" i="1"/>
  <c r="E662" i="1"/>
  <c r="D662" i="1"/>
  <c r="P661" i="1"/>
  <c r="O661" i="1"/>
  <c r="N661" i="1"/>
  <c r="M661" i="1"/>
  <c r="G661" i="1"/>
  <c r="F661" i="1"/>
  <c r="E661" i="1"/>
  <c r="D661" i="1"/>
  <c r="P660" i="1"/>
  <c r="O660" i="1"/>
  <c r="N660" i="1"/>
  <c r="M660" i="1"/>
  <c r="G660" i="1"/>
  <c r="F660" i="1"/>
  <c r="E660" i="1"/>
  <c r="D660" i="1"/>
  <c r="P659" i="1"/>
  <c r="O659" i="1"/>
  <c r="N659" i="1"/>
  <c r="M659" i="1"/>
  <c r="G659" i="1"/>
  <c r="F659" i="1"/>
  <c r="E659" i="1"/>
  <c r="D659" i="1"/>
  <c r="P658" i="1"/>
  <c r="O658" i="1"/>
  <c r="N658" i="1"/>
  <c r="M658" i="1"/>
  <c r="X677" i="1" s="1"/>
  <c r="G658" i="1"/>
  <c r="F658" i="1"/>
  <c r="E658" i="1"/>
  <c r="D658" i="1"/>
  <c r="P657" i="1"/>
  <c r="O657" i="1"/>
  <c r="N657" i="1"/>
  <c r="M657" i="1"/>
  <c r="G657" i="1"/>
  <c r="F657" i="1"/>
  <c r="E657" i="1"/>
  <c r="D657" i="1"/>
  <c r="P656" i="1"/>
  <c r="O656" i="1"/>
  <c r="N656" i="1"/>
  <c r="M656" i="1"/>
  <c r="G656" i="1"/>
  <c r="F656" i="1"/>
  <c r="E656" i="1"/>
  <c r="D656" i="1"/>
  <c r="P655" i="1"/>
  <c r="O655" i="1"/>
  <c r="N655" i="1"/>
  <c r="M655" i="1"/>
  <c r="G655" i="1"/>
  <c r="F655" i="1"/>
  <c r="E655" i="1"/>
  <c r="D655" i="1"/>
  <c r="P654" i="1"/>
  <c r="O654" i="1"/>
  <c r="N654" i="1"/>
  <c r="M654" i="1"/>
  <c r="G654" i="1"/>
  <c r="F654" i="1"/>
  <c r="E654" i="1"/>
  <c r="D654" i="1"/>
  <c r="P653" i="1"/>
  <c r="O653" i="1"/>
  <c r="N653" i="1"/>
  <c r="M653" i="1"/>
  <c r="G653" i="1"/>
  <c r="F653" i="1"/>
  <c r="E653" i="1"/>
  <c r="D653" i="1"/>
  <c r="P652" i="1"/>
  <c r="O652" i="1"/>
  <c r="N652" i="1"/>
  <c r="M652" i="1"/>
  <c r="X671" i="1" s="1"/>
  <c r="G652" i="1"/>
  <c r="F652" i="1"/>
  <c r="E652" i="1"/>
  <c r="D652" i="1"/>
  <c r="P651" i="1"/>
  <c r="O651" i="1"/>
  <c r="N651" i="1"/>
  <c r="Q711" i="1" s="1"/>
  <c r="M651" i="1"/>
  <c r="G651" i="1"/>
  <c r="F651" i="1"/>
  <c r="E651" i="1"/>
  <c r="H711" i="1" s="1"/>
  <c r="D651" i="1"/>
  <c r="P650" i="1"/>
  <c r="O650" i="1"/>
  <c r="N650" i="1"/>
  <c r="M650" i="1"/>
  <c r="X669" i="1" s="1"/>
  <c r="G650" i="1"/>
  <c r="F650" i="1"/>
  <c r="E650" i="1"/>
  <c r="D650" i="1"/>
  <c r="W669" i="1" s="1"/>
  <c r="P649" i="1"/>
  <c r="O649" i="1"/>
  <c r="N649" i="1"/>
  <c r="M649" i="1"/>
  <c r="G649" i="1"/>
  <c r="F649" i="1"/>
  <c r="E649" i="1"/>
  <c r="D649" i="1"/>
  <c r="P648" i="1"/>
  <c r="O648" i="1"/>
  <c r="N648" i="1"/>
  <c r="M648" i="1"/>
  <c r="G648" i="1"/>
  <c r="F648" i="1"/>
  <c r="E648" i="1"/>
  <c r="D648" i="1"/>
  <c r="P647" i="1"/>
  <c r="O647" i="1"/>
  <c r="N647" i="1"/>
  <c r="M647" i="1"/>
  <c r="G647" i="1"/>
  <c r="F647" i="1"/>
  <c r="E647" i="1"/>
  <c r="D647" i="1"/>
  <c r="P646" i="1"/>
  <c r="O646" i="1"/>
  <c r="N646" i="1"/>
  <c r="M646" i="1"/>
  <c r="G646" i="1"/>
  <c r="F646" i="1"/>
  <c r="E646" i="1"/>
  <c r="D646" i="1"/>
  <c r="P645" i="1"/>
  <c r="O645" i="1"/>
  <c r="N645" i="1"/>
  <c r="M645" i="1"/>
  <c r="G645" i="1"/>
  <c r="F645" i="1"/>
  <c r="E645" i="1"/>
  <c r="D645" i="1"/>
  <c r="P644" i="1"/>
  <c r="O644" i="1"/>
  <c r="N644" i="1"/>
  <c r="M644" i="1"/>
  <c r="X663" i="1" s="1"/>
  <c r="G644" i="1"/>
  <c r="F644" i="1"/>
  <c r="E644" i="1"/>
  <c r="D644" i="1"/>
  <c r="P643" i="1"/>
  <c r="O643" i="1"/>
  <c r="N643" i="1"/>
  <c r="M643" i="1"/>
  <c r="G643" i="1"/>
  <c r="F643" i="1"/>
  <c r="E643" i="1"/>
  <c r="D643" i="1"/>
  <c r="P642" i="1"/>
  <c r="O642" i="1"/>
  <c r="N642" i="1"/>
  <c r="M642" i="1"/>
  <c r="G642" i="1"/>
  <c r="F642" i="1"/>
  <c r="E642" i="1"/>
  <c r="D642" i="1"/>
  <c r="P641" i="1"/>
  <c r="S701" i="1" s="1"/>
  <c r="O641" i="1"/>
  <c r="N641" i="1"/>
  <c r="M641" i="1"/>
  <c r="G641" i="1"/>
  <c r="F641" i="1"/>
  <c r="E641" i="1"/>
  <c r="D641" i="1"/>
  <c r="P640" i="1"/>
  <c r="O640" i="1"/>
  <c r="N640" i="1"/>
  <c r="M640" i="1"/>
  <c r="G640" i="1"/>
  <c r="F640" i="1"/>
  <c r="E640" i="1"/>
  <c r="D640" i="1"/>
  <c r="P639" i="1"/>
  <c r="O639" i="1"/>
  <c r="N639" i="1"/>
  <c r="M639" i="1"/>
  <c r="G639" i="1"/>
  <c r="F639" i="1"/>
  <c r="E639" i="1"/>
  <c r="D639" i="1"/>
  <c r="P638" i="1"/>
  <c r="S698" i="1" s="1"/>
  <c r="O638" i="1"/>
  <c r="N638" i="1"/>
  <c r="M638" i="1"/>
  <c r="G638" i="1"/>
  <c r="F638" i="1"/>
  <c r="E638" i="1"/>
  <c r="H698" i="1" s="1"/>
  <c r="D638" i="1"/>
  <c r="P637" i="1"/>
  <c r="O637" i="1"/>
  <c r="N637" i="1"/>
  <c r="M637" i="1"/>
  <c r="G637" i="1"/>
  <c r="F637" i="1"/>
  <c r="E637" i="1"/>
  <c r="D637" i="1"/>
  <c r="P636" i="1"/>
  <c r="O636" i="1"/>
  <c r="N636" i="1"/>
  <c r="M636" i="1"/>
  <c r="G636" i="1"/>
  <c r="F636" i="1"/>
  <c r="E636" i="1"/>
  <c r="D636" i="1"/>
  <c r="P635" i="1"/>
  <c r="O635" i="1"/>
  <c r="N635" i="1"/>
  <c r="M635" i="1"/>
  <c r="G635" i="1"/>
  <c r="F635" i="1"/>
  <c r="E635" i="1"/>
  <c r="D635" i="1"/>
  <c r="P634" i="1"/>
  <c r="O634" i="1"/>
  <c r="N634" i="1"/>
  <c r="M634" i="1"/>
  <c r="G634" i="1"/>
  <c r="F634" i="1"/>
  <c r="E634" i="1"/>
  <c r="D634" i="1"/>
  <c r="P633" i="1"/>
  <c r="O633" i="1"/>
  <c r="N633" i="1"/>
  <c r="M633" i="1"/>
  <c r="G633" i="1"/>
  <c r="F633" i="1"/>
  <c r="E633" i="1"/>
  <c r="D633" i="1"/>
  <c r="P632" i="1"/>
  <c r="O632" i="1"/>
  <c r="N632" i="1"/>
  <c r="M632" i="1"/>
  <c r="G632" i="1"/>
  <c r="F632" i="1"/>
  <c r="E632" i="1"/>
  <c r="D632" i="1"/>
  <c r="P631" i="1"/>
  <c r="O631" i="1"/>
  <c r="N631" i="1"/>
  <c r="M631" i="1"/>
  <c r="G631" i="1"/>
  <c r="F631" i="1"/>
  <c r="E631" i="1"/>
  <c r="D631" i="1"/>
  <c r="W650" i="1" s="1"/>
  <c r="P630" i="1"/>
  <c r="O630" i="1"/>
  <c r="N630" i="1"/>
  <c r="M630" i="1"/>
  <c r="G630" i="1"/>
  <c r="F630" i="1"/>
  <c r="E630" i="1"/>
  <c r="D630" i="1"/>
  <c r="P629" i="1"/>
  <c r="O629" i="1"/>
  <c r="N629" i="1"/>
  <c r="M629" i="1"/>
  <c r="G629" i="1"/>
  <c r="F629" i="1"/>
  <c r="E629" i="1"/>
  <c r="D629" i="1"/>
  <c r="P628" i="1"/>
  <c r="O628" i="1"/>
  <c r="N628" i="1"/>
  <c r="M628" i="1"/>
  <c r="G628" i="1"/>
  <c r="J688" i="1" s="1"/>
  <c r="F628" i="1"/>
  <c r="E628" i="1"/>
  <c r="H688" i="1" s="1"/>
  <c r="D628" i="1"/>
  <c r="P627" i="1"/>
  <c r="O627" i="1"/>
  <c r="N627" i="1"/>
  <c r="M627" i="1"/>
  <c r="G627" i="1"/>
  <c r="F627" i="1"/>
  <c r="E627" i="1"/>
  <c r="D627" i="1"/>
  <c r="W646" i="1" s="1"/>
  <c r="P626" i="1"/>
  <c r="O626" i="1"/>
  <c r="N626" i="1"/>
  <c r="M626" i="1"/>
  <c r="G626" i="1"/>
  <c r="F626" i="1"/>
  <c r="E626" i="1"/>
  <c r="D626" i="1"/>
  <c r="P625" i="1"/>
  <c r="O625" i="1"/>
  <c r="N625" i="1"/>
  <c r="M625" i="1"/>
  <c r="G625" i="1"/>
  <c r="F625" i="1"/>
  <c r="E625" i="1"/>
  <c r="D625" i="1"/>
  <c r="P624" i="1"/>
  <c r="O624" i="1"/>
  <c r="N624" i="1"/>
  <c r="M624" i="1"/>
  <c r="G624" i="1"/>
  <c r="F624" i="1"/>
  <c r="E624" i="1"/>
  <c r="D624" i="1"/>
  <c r="P623" i="1"/>
  <c r="O623" i="1"/>
  <c r="N623" i="1"/>
  <c r="M623" i="1"/>
  <c r="G623" i="1"/>
  <c r="F623" i="1"/>
  <c r="E623" i="1"/>
  <c r="D623" i="1"/>
  <c r="P622" i="1"/>
  <c r="O622" i="1"/>
  <c r="R682" i="1" s="1"/>
  <c r="N622" i="1"/>
  <c r="M622" i="1"/>
  <c r="G622" i="1"/>
  <c r="F622" i="1"/>
  <c r="E622" i="1"/>
  <c r="D622" i="1"/>
  <c r="P621" i="1"/>
  <c r="O621" i="1"/>
  <c r="N621" i="1"/>
  <c r="M621" i="1"/>
  <c r="G621" i="1"/>
  <c r="F621" i="1"/>
  <c r="E621" i="1"/>
  <c r="D621" i="1"/>
  <c r="P620" i="1"/>
  <c r="O620" i="1"/>
  <c r="N620" i="1"/>
  <c r="M620" i="1"/>
  <c r="G620" i="1"/>
  <c r="F620" i="1"/>
  <c r="E620" i="1"/>
  <c r="D620" i="1"/>
  <c r="P619" i="1"/>
  <c r="O619" i="1"/>
  <c r="N619" i="1"/>
  <c r="M619" i="1"/>
  <c r="G619" i="1"/>
  <c r="F619" i="1"/>
  <c r="E619" i="1"/>
  <c r="D619" i="1"/>
  <c r="P618" i="1"/>
  <c r="O618" i="1"/>
  <c r="N618" i="1"/>
  <c r="M618" i="1"/>
  <c r="G618" i="1"/>
  <c r="F618" i="1"/>
  <c r="E618" i="1"/>
  <c r="D618" i="1"/>
  <c r="P617" i="1"/>
  <c r="O617" i="1"/>
  <c r="N617" i="1"/>
  <c r="M617" i="1"/>
  <c r="G617" i="1"/>
  <c r="J677" i="1" s="1"/>
  <c r="F617" i="1"/>
  <c r="E617" i="1"/>
  <c r="D617" i="1"/>
  <c r="P616" i="1"/>
  <c r="O616" i="1"/>
  <c r="N616" i="1"/>
  <c r="M616" i="1"/>
  <c r="G616" i="1"/>
  <c r="F616" i="1"/>
  <c r="E616" i="1"/>
  <c r="D616" i="1"/>
  <c r="P615" i="1"/>
  <c r="O615" i="1"/>
  <c r="N615" i="1"/>
  <c r="M615" i="1"/>
  <c r="X634" i="1" s="1"/>
  <c r="G615" i="1"/>
  <c r="F615" i="1"/>
  <c r="E615" i="1"/>
  <c r="D615" i="1"/>
  <c r="P614" i="1"/>
  <c r="O614" i="1"/>
  <c r="N614" i="1"/>
  <c r="M614" i="1"/>
  <c r="G614" i="1"/>
  <c r="F614" i="1"/>
  <c r="I674" i="1" s="1"/>
  <c r="E614" i="1"/>
  <c r="D614" i="1"/>
  <c r="P613" i="1"/>
  <c r="O613" i="1"/>
  <c r="N613" i="1"/>
  <c r="M613" i="1"/>
  <c r="G613" i="1"/>
  <c r="F613" i="1"/>
  <c r="E613" i="1"/>
  <c r="D613" i="1"/>
  <c r="P612" i="1"/>
  <c r="O612" i="1"/>
  <c r="N612" i="1"/>
  <c r="M612" i="1"/>
  <c r="G612" i="1"/>
  <c r="F612" i="1"/>
  <c r="E612" i="1"/>
  <c r="D612" i="1"/>
  <c r="W631" i="1" s="1"/>
  <c r="P611" i="1"/>
  <c r="O611" i="1"/>
  <c r="N611" i="1"/>
  <c r="Q671" i="1" s="1"/>
  <c r="M611" i="1"/>
  <c r="G611" i="1"/>
  <c r="F611" i="1"/>
  <c r="E611" i="1"/>
  <c r="D611" i="1"/>
  <c r="P610" i="1"/>
  <c r="O610" i="1"/>
  <c r="N610" i="1"/>
  <c r="M610" i="1"/>
  <c r="G610" i="1"/>
  <c r="J670" i="1" s="1"/>
  <c r="F610" i="1"/>
  <c r="E610" i="1"/>
  <c r="D610" i="1"/>
  <c r="P609" i="1"/>
  <c r="O609" i="1"/>
  <c r="N609" i="1"/>
  <c r="M609" i="1"/>
  <c r="G609" i="1"/>
  <c r="F609" i="1"/>
  <c r="E609" i="1"/>
  <c r="D609" i="1"/>
  <c r="P608" i="1"/>
  <c r="O608" i="1"/>
  <c r="N608" i="1"/>
  <c r="M608" i="1"/>
  <c r="G608" i="1"/>
  <c r="F608" i="1"/>
  <c r="E608" i="1"/>
  <c r="D608" i="1"/>
  <c r="P607" i="1"/>
  <c r="O607" i="1"/>
  <c r="N607" i="1"/>
  <c r="M607" i="1"/>
  <c r="G607" i="1"/>
  <c r="F607" i="1"/>
  <c r="E607" i="1"/>
  <c r="D607" i="1"/>
  <c r="P606" i="1"/>
  <c r="O606" i="1"/>
  <c r="N606" i="1"/>
  <c r="M606" i="1"/>
  <c r="G606" i="1"/>
  <c r="F606" i="1"/>
  <c r="E606" i="1"/>
  <c r="D606" i="1"/>
  <c r="P605" i="1"/>
  <c r="O605" i="1"/>
  <c r="N605" i="1"/>
  <c r="M605" i="1"/>
  <c r="X624" i="1" s="1"/>
  <c r="G605" i="1"/>
  <c r="F605" i="1"/>
  <c r="E605" i="1"/>
  <c r="D605" i="1"/>
  <c r="P604" i="1"/>
  <c r="O604" i="1"/>
  <c r="N604" i="1"/>
  <c r="M604" i="1"/>
  <c r="G604" i="1"/>
  <c r="F604" i="1"/>
  <c r="E604" i="1"/>
  <c r="D604" i="1"/>
  <c r="P603" i="1"/>
  <c r="O603" i="1"/>
  <c r="N603" i="1"/>
  <c r="M603" i="1"/>
  <c r="G603" i="1"/>
  <c r="F603" i="1"/>
  <c r="E603" i="1"/>
  <c r="D603" i="1"/>
  <c r="P602" i="1"/>
  <c r="O602" i="1"/>
  <c r="N602" i="1"/>
  <c r="M602" i="1"/>
  <c r="G602" i="1"/>
  <c r="F602" i="1"/>
  <c r="E602" i="1"/>
  <c r="D602" i="1"/>
  <c r="P601" i="1"/>
  <c r="O601" i="1"/>
  <c r="N601" i="1"/>
  <c r="M601" i="1"/>
  <c r="G601" i="1"/>
  <c r="F601" i="1"/>
  <c r="E601" i="1"/>
  <c r="D601" i="1"/>
  <c r="P600" i="1"/>
  <c r="O600" i="1"/>
  <c r="N600" i="1"/>
  <c r="M600" i="1"/>
  <c r="G600" i="1"/>
  <c r="F600" i="1"/>
  <c r="E600" i="1"/>
  <c r="D600" i="1"/>
  <c r="P599" i="1"/>
  <c r="O599" i="1"/>
  <c r="N599" i="1"/>
  <c r="M599" i="1"/>
  <c r="G599" i="1"/>
  <c r="F599" i="1"/>
  <c r="E599" i="1"/>
  <c r="D599" i="1"/>
  <c r="P598" i="1"/>
  <c r="O598" i="1"/>
  <c r="N598" i="1"/>
  <c r="M598" i="1"/>
  <c r="G598" i="1"/>
  <c r="F598" i="1"/>
  <c r="E598" i="1"/>
  <c r="D598" i="1"/>
  <c r="P597" i="1"/>
  <c r="O597" i="1"/>
  <c r="N597" i="1"/>
  <c r="M597" i="1"/>
  <c r="G597" i="1"/>
  <c r="F597" i="1"/>
  <c r="E597" i="1"/>
  <c r="D597" i="1"/>
  <c r="P596" i="1"/>
  <c r="O596" i="1"/>
  <c r="N596" i="1"/>
  <c r="M596" i="1"/>
  <c r="G596" i="1"/>
  <c r="F596" i="1"/>
  <c r="E596" i="1"/>
  <c r="D596" i="1"/>
  <c r="P595" i="1"/>
  <c r="O595" i="1"/>
  <c r="N595" i="1"/>
  <c r="M595" i="1"/>
  <c r="G595" i="1"/>
  <c r="F595" i="1"/>
  <c r="E595" i="1"/>
  <c r="D595" i="1"/>
  <c r="P594" i="1"/>
  <c r="O594" i="1"/>
  <c r="N594" i="1"/>
  <c r="M594" i="1"/>
  <c r="G594" i="1"/>
  <c r="F594" i="1"/>
  <c r="E594" i="1"/>
  <c r="D594" i="1"/>
  <c r="P593" i="1"/>
  <c r="O593" i="1"/>
  <c r="N593" i="1"/>
  <c r="M593" i="1"/>
  <c r="G593" i="1"/>
  <c r="F593" i="1"/>
  <c r="I653" i="1" s="1"/>
  <c r="E593" i="1"/>
  <c r="D593" i="1"/>
  <c r="P592" i="1"/>
  <c r="O592" i="1"/>
  <c r="N592" i="1"/>
  <c r="M592" i="1"/>
  <c r="G592" i="1"/>
  <c r="F592" i="1"/>
  <c r="E592" i="1"/>
  <c r="D592" i="1"/>
  <c r="P591" i="1"/>
  <c r="O591" i="1"/>
  <c r="N591" i="1"/>
  <c r="M591" i="1"/>
  <c r="G591" i="1"/>
  <c r="F591" i="1"/>
  <c r="E591" i="1"/>
  <c r="D591" i="1"/>
  <c r="P590" i="1"/>
  <c r="O590" i="1"/>
  <c r="N590" i="1"/>
  <c r="M590" i="1"/>
  <c r="G590" i="1"/>
  <c r="F590" i="1"/>
  <c r="E590" i="1"/>
  <c r="D590" i="1"/>
  <c r="P589" i="1"/>
  <c r="O589" i="1"/>
  <c r="N589" i="1"/>
  <c r="M589" i="1"/>
  <c r="G589" i="1"/>
  <c r="F589" i="1"/>
  <c r="E589" i="1"/>
  <c r="D589" i="1"/>
  <c r="P588" i="1"/>
  <c r="O588" i="1"/>
  <c r="N588" i="1"/>
  <c r="M588" i="1"/>
  <c r="G588" i="1"/>
  <c r="F588" i="1"/>
  <c r="E588" i="1"/>
  <c r="D588" i="1"/>
  <c r="P587" i="1"/>
  <c r="O587" i="1"/>
  <c r="N587" i="1"/>
  <c r="Q647" i="1" s="1"/>
  <c r="M587" i="1"/>
  <c r="G587" i="1"/>
  <c r="F587" i="1"/>
  <c r="E587" i="1"/>
  <c r="D587" i="1"/>
  <c r="P586" i="1"/>
  <c r="O586" i="1"/>
  <c r="N586" i="1"/>
  <c r="M586" i="1"/>
  <c r="G586" i="1"/>
  <c r="F586" i="1"/>
  <c r="E586" i="1"/>
  <c r="D586" i="1"/>
  <c r="W605" i="1" s="1"/>
  <c r="P585" i="1"/>
  <c r="O585" i="1"/>
  <c r="N585" i="1"/>
  <c r="M585" i="1"/>
  <c r="G585" i="1"/>
  <c r="J645" i="1" s="1"/>
  <c r="F585" i="1"/>
  <c r="E585" i="1"/>
  <c r="D585" i="1"/>
  <c r="W604" i="1" s="1"/>
  <c r="P584" i="1"/>
  <c r="O584" i="1"/>
  <c r="N584" i="1"/>
  <c r="M584" i="1"/>
  <c r="G584" i="1"/>
  <c r="F584" i="1"/>
  <c r="E584" i="1"/>
  <c r="D584" i="1"/>
  <c r="P583" i="1"/>
  <c r="S643" i="1" s="1"/>
  <c r="O583" i="1"/>
  <c r="N583" i="1"/>
  <c r="M583" i="1"/>
  <c r="G583" i="1"/>
  <c r="F583" i="1"/>
  <c r="E583" i="1"/>
  <c r="D583" i="1"/>
  <c r="P582" i="1"/>
  <c r="O582" i="1"/>
  <c r="N582" i="1"/>
  <c r="M582" i="1"/>
  <c r="G582" i="1"/>
  <c r="F582" i="1"/>
  <c r="E582" i="1"/>
  <c r="D582" i="1"/>
  <c r="P581" i="1"/>
  <c r="O581" i="1"/>
  <c r="N581" i="1"/>
  <c r="M581" i="1"/>
  <c r="G581" i="1"/>
  <c r="F581" i="1"/>
  <c r="E581" i="1"/>
  <c r="D581" i="1"/>
  <c r="P580" i="1"/>
  <c r="O580" i="1"/>
  <c r="N580" i="1"/>
  <c r="M580" i="1"/>
  <c r="G580" i="1"/>
  <c r="F580" i="1"/>
  <c r="E580" i="1"/>
  <c r="D580" i="1"/>
  <c r="P579" i="1"/>
  <c r="O579" i="1"/>
  <c r="N579" i="1"/>
  <c r="M579" i="1"/>
  <c r="X598" i="1" s="1"/>
  <c r="G579" i="1"/>
  <c r="F579" i="1"/>
  <c r="E579" i="1"/>
  <c r="D579" i="1"/>
  <c r="P578" i="1"/>
  <c r="O578" i="1"/>
  <c r="N578" i="1"/>
  <c r="M578" i="1"/>
  <c r="G578" i="1"/>
  <c r="F578" i="1"/>
  <c r="E578" i="1"/>
  <c r="D578" i="1"/>
  <c r="P577" i="1"/>
  <c r="O577" i="1"/>
  <c r="N577" i="1"/>
  <c r="M577" i="1"/>
  <c r="G577" i="1"/>
  <c r="F577" i="1"/>
  <c r="E577" i="1"/>
  <c r="D577" i="1"/>
  <c r="P576" i="1"/>
  <c r="O576" i="1"/>
  <c r="N576" i="1"/>
  <c r="M576" i="1"/>
  <c r="G576" i="1"/>
  <c r="F576" i="1"/>
  <c r="E576" i="1"/>
  <c r="D576" i="1"/>
  <c r="P575" i="1"/>
  <c r="O575" i="1"/>
  <c r="N575" i="1"/>
  <c r="M575" i="1"/>
  <c r="G575" i="1"/>
  <c r="F575" i="1"/>
  <c r="E575" i="1"/>
  <c r="D575" i="1"/>
  <c r="P574" i="1"/>
  <c r="O574" i="1"/>
  <c r="N574" i="1"/>
  <c r="M574" i="1"/>
  <c r="G574" i="1"/>
  <c r="J634" i="1" s="1"/>
  <c r="F574" i="1"/>
  <c r="E574" i="1"/>
  <c r="D574" i="1"/>
  <c r="P573" i="1"/>
  <c r="O573" i="1"/>
  <c r="N573" i="1"/>
  <c r="M573" i="1"/>
  <c r="G573" i="1"/>
  <c r="F573" i="1"/>
  <c r="E573" i="1"/>
  <c r="D573" i="1"/>
  <c r="P572" i="1"/>
  <c r="O572" i="1"/>
  <c r="N572" i="1"/>
  <c r="M572" i="1"/>
  <c r="G572" i="1"/>
  <c r="F572" i="1"/>
  <c r="E572" i="1"/>
  <c r="D572" i="1"/>
  <c r="P571" i="1"/>
  <c r="O571" i="1"/>
  <c r="N571" i="1"/>
  <c r="M571" i="1"/>
  <c r="G571" i="1"/>
  <c r="F571" i="1"/>
  <c r="E571" i="1"/>
  <c r="D571" i="1"/>
  <c r="P570" i="1"/>
  <c r="O570" i="1"/>
  <c r="N570" i="1"/>
  <c r="M570" i="1"/>
  <c r="G570" i="1"/>
  <c r="F570" i="1"/>
  <c r="E570" i="1"/>
  <c r="D570" i="1"/>
  <c r="P569" i="1"/>
  <c r="O569" i="1"/>
  <c r="N569" i="1"/>
  <c r="M569" i="1"/>
  <c r="G569" i="1"/>
  <c r="F569" i="1"/>
  <c r="E569" i="1"/>
  <c r="D569" i="1"/>
  <c r="P568" i="1"/>
  <c r="O568" i="1"/>
  <c r="R628" i="1" s="1"/>
  <c r="N568" i="1"/>
  <c r="M568" i="1"/>
  <c r="G568" i="1"/>
  <c r="F568" i="1"/>
  <c r="E568" i="1"/>
  <c r="D568" i="1"/>
  <c r="P567" i="1"/>
  <c r="O567" i="1"/>
  <c r="N567" i="1"/>
  <c r="M567" i="1"/>
  <c r="G567" i="1"/>
  <c r="F567" i="1"/>
  <c r="E567" i="1"/>
  <c r="D567" i="1"/>
  <c r="P566" i="1"/>
  <c r="S626" i="1" s="1"/>
  <c r="O566" i="1"/>
  <c r="N566" i="1"/>
  <c r="M566" i="1"/>
  <c r="G566" i="1"/>
  <c r="F566" i="1"/>
  <c r="E566" i="1"/>
  <c r="D566" i="1"/>
  <c r="P565" i="1"/>
  <c r="O565" i="1"/>
  <c r="N565" i="1"/>
  <c r="M565" i="1"/>
  <c r="G565" i="1"/>
  <c r="F565" i="1"/>
  <c r="E565" i="1"/>
  <c r="D565" i="1"/>
  <c r="P564" i="1"/>
  <c r="O564" i="1"/>
  <c r="N564" i="1"/>
  <c r="M564" i="1"/>
  <c r="G564" i="1"/>
  <c r="F564" i="1"/>
  <c r="E564" i="1"/>
  <c r="D564" i="1"/>
  <c r="P563" i="1"/>
  <c r="O563" i="1"/>
  <c r="N563" i="1"/>
  <c r="M563" i="1"/>
  <c r="G563" i="1"/>
  <c r="F563" i="1"/>
  <c r="E563" i="1"/>
  <c r="D563" i="1"/>
  <c r="P562" i="1"/>
  <c r="O562" i="1"/>
  <c r="N562" i="1"/>
  <c r="M562" i="1"/>
  <c r="G562" i="1"/>
  <c r="F562" i="1"/>
  <c r="E562" i="1"/>
  <c r="D562" i="1"/>
  <c r="P561" i="1"/>
  <c r="O561" i="1"/>
  <c r="N561" i="1"/>
  <c r="M561" i="1"/>
  <c r="X580" i="1" s="1"/>
  <c r="G561" i="1"/>
  <c r="F561" i="1"/>
  <c r="E561" i="1"/>
  <c r="D561" i="1"/>
  <c r="P560" i="1"/>
  <c r="O560" i="1"/>
  <c r="N560" i="1"/>
  <c r="M560" i="1"/>
  <c r="G560" i="1"/>
  <c r="F560" i="1"/>
  <c r="E560" i="1"/>
  <c r="D560" i="1"/>
  <c r="P559" i="1"/>
  <c r="O559" i="1"/>
  <c r="N559" i="1"/>
  <c r="M559" i="1"/>
  <c r="G559" i="1"/>
  <c r="F559" i="1"/>
  <c r="E559" i="1"/>
  <c r="D559" i="1"/>
  <c r="W578" i="1" s="1"/>
  <c r="P558" i="1"/>
  <c r="O558" i="1"/>
  <c r="N558" i="1"/>
  <c r="M558" i="1"/>
  <c r="G558" i="1"/>
  <c r="F558" i="1"/>
  <c r="E558" i="1"/>
  <c r="D558" i="1"/>
  <c r="P557" i="1"/>
  <c r="O557" i="1"/>
  <c r="N557" i="1"/>
  <c r="M557" i="1"/>
  <c r="G557" i="1"/>
  <c r="F557" i="1"/>
  <c r="E557" i="1"/>
  <c r="D557" i="1"/>
  <c r="P556" i="1"/>
  <c r="O556" i="1"/>
  <c r="N556" i="1"/>
  <c r="M556" i="1"/>
  <c r="G556" i="1"/>
  <c r="F556" i="1"/>
  <c r="E556" i="1"/>
  <c r="D556" i="1"/>
  <c r="P555" i="1"/>
  <c r="O555" i="1"/>
  <c r="N555" i="1"/>
  <c r="M555" i="1"/>
  <c r="G555" i="1"/>
  <c r="F555" i="1"/>
  <c r="E555" i="1"/>
  <c r="D555" i="1"/>
  <c r="P554" i="1"/>
  <c r="O554" i="1"/>
  <c r="N554" i="1"/>
  <c r="M554" i="1"/>
  <c r="G554" i="1"/>
  <c r="F554" i="1"/>
  <c r="E554" i="1"/>
  <c r="D554" i="1"/>
  <c r="P553" i="1"/>
  <c r="O553" i="1"/>
  <c r="N553" i="1"/>
  <c r="M553" i="1"/>
  <c r="G553" i="1"/>
  <c r="F553" i="1"/>
  <c r="E553" i="1"/>
  <c r="D553" i="1"/>
  <c r="P552" i="1"/>
  <c r="O552" i="1"/>
  <c r="N552" i="1"/>
  <c r="M552" i="1"/>
  <c r="G552" i="1"/>
  <c r="F552" i="1"/>
  <c r="E552" i="1"/>
  <c r="D552" i="1"/>
  <c r="W571" i="1" s="1"/>
  <c r="P551" i="1"/>
  <c r="O551" i="1"/>
  <c r="N551" i="1"/>
  <c r="M551" i="1"/>
  <c r="G551" i="1"/>
  <c r="F551" i="1"/>
  <c r="E551" i="1"/>
  <c r="D551" i="1"/>
  <c r="P550" i="1"/>
  <c r="O550" i="1"/>
  <c r="N550" i="1"/>
  <c r="M550" i="1"/>
  <c r="G550" i="1"/>
  <c r="F550" i="1"/>
  <c r="E550" i="1"/>
  <c r="D550" i="1"/>
  <c r="P549" i="1"/>
  <c r="O549" i="1"/>
  <c r="N549" i="1"/>
  <c r="M549" i="1"/>
  <c r="G549" i="1"/>
  <c r="F549" i="1"/>
  <c r="E549" i="1"/>
  <c r="D549" i="1"/>
  <c r="P548" i="1"/>
  <c r="O548" i="1"/>
  <c r="N548" i="1"/>
  <c r="M548" i="1"/>
  <c r="G548" i="1"/>
  <c r="F548" i="1"/>
  <c r="E548" i="1"/>
  <c r="D548" i="1"/>
  <c r="P547" i="1"/>
  <c r="O547" i="1"/>
  <c r="N547" i="1"/>
  <c r="M547" i="1"/>
  <c r="X566" i="1" s="1"/>
  <c r="G547" i="1"/>
  <c r="F547" i="1"/>
  <c r="E547" i="1"/>
  <c r="D547" i="1"/>
  <c r="P546" i="1"/>
  <c r="O546" i="1"/>
  <c r="N546" i="1"/>
  <c r="M546" i="1"/>
  <c r="G546" i="1"/>
  <c r="F546" i="1"/>
  <c r="E546" i="1"/>
  <c r="D546" i="1"/>
  <c r="P545" i="1"/>
  <c r="O545" i="1"/>
  <c r="N545" i="1"/>
  <c r="M545" i="1"/>
  <c r="G545" i="1"/>
  <c r="F545" i="1"/>
  <c r="E545" i="1"/>
  <c r="D545" i="1"/>
  <c r="P544" i="1"/>
  <c r="O544" i="1"/>
  <c r="N544" i="1"/>
  <c r="M544" i="1"/>
  <c r="G544" i="1"/>
  <c r="F544" i="1"/>
  <c r="E544" i="1"/>
  <c r="D544" i="1"/>
  <c r="P543" i="1"/>
  <c r="O543" i="1"/>
  <c r="N543" i="1"/>
  <c r="M543" i="1"/>
  <c r="X562" i="1" s="1"/>
  <c r="G543" i="1"/>
  <c r="F543" i="1"/>
  <c r="E543" i="1"/>
  <c r="D543" i="1"/>
  <c r="P542" i="1"/>
  <c r="O542" i="1"/>
  <c r="N542" i="1"/>
  <c r="M542" i="1"/>
  <c r="G542" i="1"/>
  <c r="F542" i="1"/>
  <c r="E542" i="1"/>
  <c r="D542" i="1"/>
  <c r="P541" i="1"/>
  <c r="O541" i="1"/>
  <c r="N541" i="1"/>
  <c r="M541" i="1"/>
  <c r="G541" i="1"/>
  <c r="F541" i="1"/>
  <c r="E541" i="1"/>
  <c r="D541" i="1"/>
  <c r="P540" i="1"/>
  <c r="O540" i="1"/>
  <c r="N540" i="1"/>
  <c r="M540" i="1"/>
  <c r="G540" i="1"/>
  <c r="F540" i="1"/>
  <c r="E540" i="1"/>
  <c r="D540" i="1"/>
  <c r="P539" i="1"/>
  <c r="O539" i="1"/>
  <c r="N539" i="1"/>
  <c r="M539" i="1"/>
  <c r="G539" i="1"/>
  <c r="F539" i="1"/>
  <c r="E539" i="1"/>
  <c r="D539" i="1"/>
  <c r="P538" i="1"/>
  <c r="O538" i="1"/>
  <c r="N538" i="1"/>
  <c r="M538" i="1"/>
  <c r="G538" i="1"/>
  <c r="F538" i="1"/>
  <c r="E538" i="1"/>
  <c r="D538" i="1"/>
  <c r="P537" i="1"/>
  <c r="O537" i="1"/>
  <c r="N537" i="1"/>
  <c r="M537" i="1"/>
  <c r="G537" i="1"/>
  <c r="F537" i="1"/>
  <c r="E537" i="1"/>
  <c r="D537" i="1"/>
  <c r="P536" i="1"/>
  <c r="O536" i="1"/>
  <c r="N536" i="1"/>
  <c r="M536" i="1"/>
  <c r="G536" i="1"/>
  <c r="F536" i="1"/>
  <c r="E536" i="1"/>
  <c r="D536" i="1"/>
  <c r="P535" i="1"/>
  <c r="O535" i="1"/>
  <c r="N535" i="1"/>
  <c r="M535" i="1"/>
  <c r="G535" i="1"/>
  <c r="F535" i="1"/>
  <c r="E535" i="1"/>
  <c r="D535" i="1"/>
  <c r="P534" i="1"/>
  <c r="O534" i="1"/>
  <c r="N534" i="1"/>
  <c r="M534" i="1"/>
  <c r="G534" i="1"/>
  <c r="F534" i="1"/>
  <c r="E534" i="1"/>
  <c r="D534" i="1"/>
  <c r="P533" i="1"/>
  <c r="O533" i="1"/>
  <c r="N533" i="1"/>
  <c r="M533" i="1"/>
  <c r="G533" i="1"/>
  <c r="F533" i="1"/>
  <c r="E533" i="1"/>
  <c r="D533" i="1"/>
  <c r="P532" i="1"/>
  <c r="O532" i="1"/>
  <c r="N532" i="1"/>
  <c r="M532" i="1"/>
  <c r="X551" i="1" s="1"/>
  <c r="G532" i="1"/>
  <c r="F532" i="1"/>
  <c r="E532" i="1"/>
  <c r="D532" i="1"/>
  <c r="P531" i="1"/>
  <c r="O531" i="1"/>
  <c r="N531" i="1"/>
  <c r="M531" i="1"/>
  <c r="G531" i="1"/>
  <c r="F531" i="1"/>
  <c r="E531" i="1"/>
  <c r="D531" i="1"/>
  <c r="P530" i="1"/>
  <c r="O530" i="1"/>
  <c r="N530" i="1"/>
  <c r="M530" i="1"/>
  <c r="X549" i="1" s="1"/>
  <c r="G530" i="1"/>
  <c r="F530" i="1"/>
  <c r="E530" i="1"/>
  <c r="D530" i="1"/>
  <c r="P529" i="1"/>
  <c r="O529" i="1"/>
  <c r="N529" i="1"/>
  <c r="M529" i="1"/>
  <c r="G529" i="1"/>
  <c r="F529" i="1"/>
  <c r="E529" i="1"/>
  <c r="D529" i="1"/>
  <c r="P528" i="1"/>
  <c r="O528" i="1"/>
  <c r="N528" i="1"/>
  <c r="M528" i="1"/>
  <c r="G528" i="1"/>
  <c r="F528" i="1"/>
  <c r="E528" i="1"/>
  <c r="D528" i="1"/>
  <c r="P527" i="1"/>
  <c r="O527" i="1"/>
  <c r="N527" i="1"/>
  <c r="M527" i="1"/>
  <c r="G527" i="1"/>
  <c r="F527" i="1"/>
  <c r="E527" i="1"/>
  <c r="D527" i="1"/>
  <c r="P526" i="1"/>
  <c r="O526" i="1"/>
  <c r="N526" i="1"/>
  <c r="M526" i="1"/>
  <c r="G526" i="1"/>
  <c r="F526" i="1"/>
  <c r="E526" i="1"/>
  <c r="D526" i="1"/>
  <c r="P525" i="1"/>
  <c r="O525" i="1"/>
  <c r="N525" i="1"/>
  <c r="M525" i="1"/>
  <c r="G525" i="1"/>
  <c r="F525" i="1"/>
  <c r="E525" i="1"/>
  <c r="D525" i="1"/>
  <c r="P524" i="1"/>
  <c r="O524" i="1"/>
  <c r="N524" i="1"/>
  <c r="M524" i="1"/>
  <c r="X543" i="1" s="1"/>
  <c r="G524" i="1"/>
  <c r="F524" i="1"/>
  <c r="E524" i="1"/>
  <c r="D524" i="1"/>
  <c r="P523" i="1"/>
  <c r="O523" i="1"/>
  <c r="N523" i="1"/>
  <c r="M523" i="1"/>
  <c r="G523" i="1"/>
  <c r="F523" i="1"/>
  <c r="E523" i="1"/>
  <c r="D523" i="1"/>
  <c r="P522" i="1"/>
  <c r="O522" i="1"/>
  <c r="N522" i="1"/>
  <c r="M522" i="1"/>
  <c r="G522" i="1"/>
  <c r="F522" i="1"/>
  <c r="E522" i="1"/>
  <c r="D522" i="1"/>
  <c r="P521" i="1"/>
  <c r="O521" i="1"/>
  <c r="N521" i="1"/>
  <c r="M521" i="1"/>
  <c r="G521" i="1"/>
  <c r="F521" i="1"/>
  <c r="E521" i="1"/>
  <c r="D521" i="1"/>
  <c r="P520" i="1"/>
  <c r="O520" i="1"/>
  <c r="N520" i="1"/>
  <c r="M520" i="1"/>
  <c r="G520" i="1"/>
  <c r="F520" i="1"/>
  <c r="E520" i="1"/>
  <c r="D520" i="1"/>
  <c r="P519" i="1"/>
  <c r="O519" i="1"/>
  <c r="N519" i="1"/>
  <c r="M519" i="1"/>
  <c r="G519" i="1"/>
  <c r="F519" i="1"/>
  <c r="E519" i="1"/>
  <c r="D519" i="1"/>
  <c r="P518" i="1"/>
  <c r="O518" i="1"/>
  <c r="N518" i="1"/>
  <c r="M518" i="1"/>
  <c r="G518" i="1"/>
  <c r="F518" i="1"/>
  <c r="E518" i="1"/>
  <c r="D518" i="1"/>
  <c r="P517" i="1"/>
  <c r="O517" i="1"/>
  <c r="N517" i="1"/>
  <c r="M517" i="1"/>
  <c r="G517" i="1"/>
  <c r="F517" i="1"/>
  <c r="E517" i="1"/>
  <c r="D517" i="1"/>
  <c r="P516" i="1"/>
  <c r="O516" i="1"/>
  <c r="N516" i="1"/>
  <c r="M516" i="1"/>
  <c r="G516" i="1"/>
  <c r="F516" i="1"/>
  <c r="E516" i="1"/>
  <c r="D516" i="1"/>
  <c r="P515" i="1"/>
  <c r="O515" i="1"/>
  <c r="N515" i="1"/>
  <c r="M515" i="1"/>
  <c r="G515" i="1"/>
  <c r="F515" i="1"/>
  <c r="E515" i="1"/>
  <c r="D515" i="1"/>
  <c r="P514" i="1"/>
  <c r="O514" i="1"/>
  <c r="N514" i="1"/>
  <c r="M514" i="1"/>
  <c r="G514" i="1"/>
  <c r="F514" i="1"/>
  <c r="E514" i="1"/>
  <c r="D514" i="1"/>
  <c r="P513" i="1"/>
  <c r="O513" i="1"/>
  <c r="N513" i="1"/>
  <c r="M513" i="1"/>
  <c r="G513" i="1"/>
  <c r="F513" i="1"/>
  <c r="I573" i="1" s="1"/>
  <c r="E513" i="1"/>
  <c r="D513" i="1"/>
  <c r="P512" i="1"/>
  <c r="O512" i="1"/>
  <c r="N512" i="1"/>
  <c r="M512" i="1"/>
  <c r="G512" i="1"/>
  <c r="F512" i="1"/>
  <c r="E512" i="1"/>
  <c r="D512" i="1"/>
  <c r="P511" i="1"/>
  <c r="O511" i="1"/>
  <c r="N511" i="1"/>
  <c r="M511" i="1"/>
  <c r="G511" i="1"/>
  <c r="F511" i="1"/>
  <c r="E511" i="1"/>
  <c r="D511" i="1"/>
  <c r="P510" i="1"/>
  <c r="O510" i="1"/>
  <c r="N510" i="1"/>
  <c r="M510" i="1"/>
  <c r="G510" i="1"/>
  <c r="F510" i="1"/>
  <c r="E510" i="1"/>
  <c r="D510" i="1"/>
  <c r="P509" i="1"/>
  <c r="O509" i="1"/>
  <c r="N509" i="1"/>
  <c r="M509" i="1"/>
  <c r="G509" i="1"/>
  <c r="F509" i="1"/>
  <c r="E509" i="1"/>
  <c r="D509" i="1"/>
  <c r="P508" i="1"/>
  <c r="O508" i="1"/>
  <c r="N508" i="1"/>
  <c r="M508" i="1"/>
  <c r="G508" i="1"/>
  <c r="F508" i="1"/>
  <c r="E508" i="1"/>
  <c r="D508" i="1"/>
  <c r="P507" i="1"/>
  <c r="O507" i="1"/>
  <c r="R567" i="1" s="1"/>
  <c r="N507" i="1"/>
  <c r="M507" i="1"/>
  <c r="G507" i="1"/>
  <c r="F507" i="1"/>
  <c r="E507" i="1"/>
  <c r="D507" i="1"/>
  <c r="W526" i="1" s="1"/>
  <c r="P506" i="1"/>
  <c r="O506" i="1"/>
  <c r="N506" i="1"/>
  <c r="M506" i="1"/>
  <c r="G506" i="1"/>
  <c r="F506" i="1"/>
  <c r="E506" i="1"/>
  <c r="D506" i="1"/>
  <c r="P505" i="1"/>
  <c r="O505" i="1"/>
  <c r="N505" i="1"/>
  <c r="Q565" i="1" s="1"/>
  <c r="M505" i="1"/>
  <c r="G505" i="1"/>
  <c r="F505" i="1"/>
  <c r="E505" i="1"/>
  <c r="D505" i="1"/>
  <c r="P504" i="1"/>
  <c r="O504" i="1"/>
  <c r="N504" i="1"/>
  <c r="Q564" i="1" s="1"/>
  <c r="M504" i="1"/>
  <c r="G504" i="1"/>
  <c r="F504" i="1"/>
  <c r="E504" i="1"/>
  <c r="D504" i="1"/>
  <c r="P503" i="1"/>
  <c r="O503" i="1"/>
  <c r="N503" i="1"/>
  <c r="M503" i="1"/>
  <c r="G503" i="1"/>
  <c r="F503" i="1"/>
  <c r="E503" i="1"/>
  <c r="D503" i="1"/>
  <c r="W522" i="1" s="1"/>
  <c r="P502" i="1"/>
  <c r="O502" i="1"/>
  <c r="R562" i="1" s="1"/>
  <c r="N502" i="1"/>
  <c r="M502" i="1"/>
  <c r="G502" i="1"/>
  <c r="F502" i="1"/>
  <c r="E502" i="1"/>
  <c r="D502" i="1"/>
  <c r="P501" i="1"/>
  <c r="O501" i="1"/>
  <c r="N501" i="1"/>
  <c r="M501" i="1"/>
  <c r="G501" i="1"/>
  <c r="F501" i="1"/>
  <c r="E501" i="1"/>
  <c r="D501" i="1"/>
  <c r="P500" i="1"/>
  <c r="O500" i="1"/>
  <c r="N500" i="1"/>
  <c r="M500" i="1"/>
  <c r="G500" i="1"/>
  <c r="F500" i="1"/>
  <c r="E500" i="1"/>
  <c r="D500" i="1"/>
  <c r="P499" i="1"/>
  <c r="O499" i="1"/>
  <c r="N499" i="1"/>
  <c r="M499" i="1"/>
  <c r="G499" i="1"/>
  <c r="F499" i="1"/>
  <c r="E499" i="1"/>
  <c r="D499" i="1"/>
  <c r="P498" i="1"/>
  <c r="O498" i="1"/>
  <c r="N498" i="1"/>
  <c r="M498" i="1"/>
  <c r="G498" i="1"/>
  <c r="F498" i="1"/>
  <c r="E498" i="1"/>
  <c r="D498" i="1"/>
  <c r="P497" i="1"/>
  <c r="O497" i="1"/>
  <c r="N497" i="1"/>
  <c r="M497" i="1"/>
  <c r="G497" i="1"/>
  <c r="F497" i="1"/>
  <c r="E497" i="1"/>
  <c r="D497" i="1"/>
  <c r="P496" i="1"/>
  <c r="O496" i="1"/>
  <c r="R556" i="1" s="1"/>
  <c r="N496" i="1"/>
  <c r="M496" i="1"/>
  <c r="G496" i="1"/>
  <c r="F496" i="1"/>
  <c r="E496" i="1"/>
  <c r="D496" i="1"/>
  <c r="P495" i="1"/>
  <c r="O495" i="1"/>
  <c r="N495" i="1"/>
  <c r="M495" i="1"/>
  <c r="X514" i="1" s="1"/>
  <c r="G495" i="1"/>
  <c r="F495" i="1"/>
  <c r="E495" i="1"/>
  <c r="D495" i="1"/>
  <c r="P494" i="1"/>
  <c r="S554" i="1" s="1"/>
  <c r="O494" i="1"/>
  <c r="R554" i="1" s="1"/>
  <c r="N494" i="1"/>
  <c r="M494" i="1"/>
  <c r="G494" i="1"/>
  <c r="F494" i="1"/>
  <c r="E494" i="1"/>
  <c r="D494" i="1"/>
  <c r="P493" i="1"/>
  <c r="O493" i="1"/>
  <c r="N493" i="1"/>
  <c r="M493" i="1"/>
  <c r="G493" i="1"/>
  <c r="F493" i="1"/>
  <c r="E493" i="1"/>
  <c r="D493" i="1"/>
  <c r="W512" i="1" s="1"/>
  <c r="P492" i="1"/>
  <c r="O492" i="1"/>
  <c r="N492" i="1"/>
  <c r="M492" i="1"/>
  <c r="G492" i="1"/>
  <c r="F492" i="1"/>
  <c r="E492" i="1"/>
  <c r="D492" i="1"/>
  <c r="P491" i="1"/>
  <c r="O491" i="1"/>
  <c r="N491" i="1"/>
  <c r="M491" i="1"/>
  <c r="X510" i="1" s="1"/>
  <c r="G491" i="1"/>
  <c r="F491" i="1"/>
  <c r="E491" i="1"/>
  <c r="D491" i="1"/>
  <c r="P490" i="1"/>
  <c r="O490" i="1"/>
  <c r="N490" i="1"/>
  <c r="M490" i="1"/>
  <c r="G490" i="1"/>
  <c r="F490" i="1"/>
  <c r="E490" i="1"/>
  <c r="D490" i="1"/>
  <c r="P489" i="1"/>
  <c r="O489" i="1"/>
  <c r="N489" i="1"/>
  <c r="M489" i="1"/>
  <c r="G489" i="1"/>
  <c r="F489" i="1"/>
  <c r="E489" i="1"/>
  <c r="D489" i="1"/>
  <c r="P488" i="1"/>
  <c r="O488" i="1"/>
  <c r="N488" i="1"/>
  <c r="M488" i="1"/>
  <c r="G488" i="1"/>
  <c r="F488" i="1"/>
  <c r="E488" i="1"/>
  <c r="D488" i="1"/>
  <c r="P487" i="1"/>
  <c r="O487" i="1"/>
  <c r="N487" i="1"/>
  <c r="M487" i="1"/>
  <c r="G487" i="1"/>
  <c r="F487" i="1"/>
  <c r="E487" i="1"/>
  <c r="D487" i="1"/>
  <c r="P486" i="1"/>
  <c r="O486" i="1"/>
  <c r="R546" i="1" s="1"/>
  <c r="N486" i="1"/>
  <c r="M486" i="1"/>
  <c r="G486" i="1"/>
  <c r="F486" i="1"/>
  <c r="E486" i="1"/>
  <c r="D486" i="1"/>
  <c r="P485" i="1"/>
  <c r="O485" i="1"/>
  <c r="N485" i="1"/>
  <c r="M485" i="1"/>
  <c r="G485" i="1"/>
  <c r="F485" i="1"/>
  <c r="E485" i="1"/>
  <c r="D485" i="1"/>
  <c r="P484" i="1"/>
  <c r="O484" i="1"/>
  <c r="N484" i="1"/>
  <c r="M484" i="1"/>
  <c r="G484" i="1"/>
  <c r="F484" i="1"/>
  <c r="E484" i="1"/>
  <c r="D484" i="1"/>
  <c r="P483" i="1"/>
  <c r="O483" i="1"/>
  <c r="N483" i="1"/>
  <c r="M483" i="1"/>
  <c r="G483" i="1"/>
  <c r="F483" i="1"/>
  <c r="E483" i="1"/>
  <c r="D483" i="1"/>
  <c r="P482" i="1"/>
  <c r="O482" i="1"/>
  <c r="N482" i="1"/>
  <c r="M482" i="1"/>
  <c r="G482" i="1"/>
  <c r="F482" i="1"/>
  <c r="E482" i="1"/>
  <c r="D482" i="1"/>
  <c r="P481" i="1"/>
  <c r="O481" i="1"/>
  <c r="N481" i="1"/>
  <c r="M481" i="1"/>
  <c r="G481" i="1"/>
  <c r="F481" i="1"/>
  <c r="E481" i="1"/>
  <c r="D481" i="1"/>
  <c r="P480" i="1"/>
  <c r="O480" i="1"/>
  <c r="N480" i="1"/>
  <c r="M480" i="1"/>
  <c r="G480" i="1"/>
  <c r="F480" i="1"/>
  <c r="E480" i="1"/>
  <c r="D480" i="1"/>
  <c r="P479" i="1"/>
  <c r="O479" i="1"/>
  <c r="N479" i="1"/>
  <c r="M479" i="1"/>
  <c r="G479" i="1"/>
  <c r="F479" i="1"/>
  <c r="E479" i="1"/>
  <c r="D479" i="1"/>
  <c r="P478" i="1"/>
  <c r="O478" i="1"/>
  <c r="N478" i="1"/>
  <c r="M478" i="1"/>
  <c r="G478" i="1"/>
  <c r="F478" i="1"/>
  <c r="E478" i="1"/>
  <c r="D478" i="1"/>
  <c r="P477" i="1"/>
  <c r="O477" i="1"/>
  <c r="N477" i="1"/>
  <c r="M477" i="1"/>
  <c r="G477" i="1"/>
  <c r="F477" i="1"/>
  <c r="E477" i="1"/>
  <c r="D477" i="1"/>
  <c r="P476" i="1"/>
  <c r="O476" i="1"/>
  <c r="R536" i="1" s="1"/>
  <c r="N476" i="1"/>
  <c r="M476" i="1"/>
  <c r="G476" i="1"/>
  <c r="F476" i="1"/>
  <c r="E476" i="1"/>
  <c r="D476" i="1"/>
  <c r="P475" i="1"/>
  <c r="O475" i="1"/>
  <c r="N475" i="1"/>
  <c r="M475" i="1"/>
  <c r="G475" i="1"/>
  <c r="F475" i="1"/>
  <c r="E475" i="1"/>
  <c r="D475" i="1"/>
  <c r="P474" i="1"/>
  <c r="O474" i="1"/>
  <c r="N474" i="1"/>
  <c r="M474" i="1"/>
  <c r="G474" i="1"/>
  <c r="F474" i="1"/>
  <c r="E474" i="1"/>
  <c r="D474" i="1"/>
  <c r="W493" i="1" s="1"/>
  <c r="P473" i="1"/>
  <c r="O473" i="1"/>
  <c r="N473" i="1"/>
  <c r="M473" i="1"/>
  <c r="G473" i="1"/>
  <c r="F473" i="1"/>
  <c r="E473" i="1"/>
  <c r="D473" i="1"/>
  <c r="P472" i="1"/>
  <c r="O472" i="1"/>
  <c r="N472" i="1"/>
  <c r="M472" i="1"/>
  <c r="G472" i="1"/>
  <c r="F472" i="1"/>
  <c r="E472" i="1"/>
  <c r="D472" i="1"/>
  <c r="P471" i="1"/>
  <c r="O471" i="1"/>
  <c r="N471" i="1"/>
  <c r="M471" i="1"/>
  <c r="G471" i="1"/>
  <c r="F471" i="1"/>
  <c r="E471" i="1"/>
  <c r="D471" i="1"/>
  <c r="P470" i="1"/>
  <c r="O470" i="1"/>
  <c r="N470" i="1"/>
  <c r="M470" i="1"/>
  <c r="X489" i="1" s="1"/>
  <c r="G470" i="1"/>
  <c r="F470" i="1"/>
  <c r="E470" i="1"/>
  <c r="D470" i="1"/>
  <c r="P469" i="1"/>
  <c r="O469" i="1"/>
  <c r="N469" i="1"/>
  <c r="M469" i="1"/>
  <c r="G469" i="1"/>
  <c r="F469" i="1"/>
  <c r="E469" i="1"/>
  <c r="D469" i="1"/>
  <c r="P468" i="1"/>
  <c r="O468" i="1"/>
  <c r="N468" i="1"/>
  <c r="M468" i="1"/>
  <c r="G468" i="1"/>
  <c r="F468" i="1"/>
  <c r="E468" i="1"/>
  <c r="D468" i="1"/>
  <c r="P467" i="1"/>
  <c r="O467" i="1"/>
  <c r="N467" i="1"/>
  <c r="M467" i="1"/>
  <c r="G467" i="1"/>
  <c r="F467" i="1"/>
  <c r="E467" i="1"/>
  <c r="D467" i="1"/>
  <c r="P466" i="1"/>
  <c r="O466" i="1"/>
  <c r="N466" i="1"/>
  <c r="M466" i="1"/>
  <c r="X485" i="1" s="1"/>
  <c r="G466" i="1"/>
  <c r="F466" i="1"/>
  <c r="E466" i="1"/>
  <c r="D466" i="1"/>
  <c r="P465" i="1"/>
  <c r="S525" i="1" s="1"/>
  <c r="O465" i="1"/>
  <c r="N465" i="1"/>
  <c r="M465" i="1"/>
  <c r="G465" i="1"/>
  <c r="F465" i="1"/>
  <c r="E465" i="1"/>
  <c r="D465" i="1"/>
  <c r="P464" i="1"/>
  <c r="O464" i="1"/>
  <c r="N464" i="1"/>
  <c r="M464" i="1"/>
  <c r="G464" i="1"/>
  <c r="F464" i="1"/>
  <c r="E464" i="1"/>
  <c r="D464" i="1"/>
  <c r="P463" i="1"/>
  <c r="O463" i="1"/>
  <c r="N463" i="1"/>
  <c r="M463" i="1"/>
  <c r="G463" i="1"/>
  <c r="F463" i="1"/>
  <c r="E463" i="1"/>
  <c r="D463" i="1"/>
  <c r="P462" i="1"/>
  <c r="O462" i="1"/>
  <c r="N462" i="1"/>
  <c r="M462" i="1"/>
  <c r="G462" i="1"/>
  <c r="F462" i="1"/>
  <c r="E462" i="1"/>
  <c r="D462" i="1"/>
  <c r="P461" i="1"/>
  <c r="O461" i="1"/>
  <c r="N461" i="1"/>
  <c r="M461" i="1"/>
  <c r="G461" i="1"/>
  <c r="F461" i="1"/>
  <c r="E461" i="1"/>
  <c r="D461" i="1"/>
  <c r="P460" i="1"/>
  <c r="O460" i="1"/>
  <c r="N460" i="1"/>
  <c r="M460" i="1"/>
  <c r="X479" i="1" s="1"/>
  <c r="G460" i="1"/>
  <c r="F460" i="1"/>
  <c r="E460" i="1"/>
  <c r="D460" i="1"/>
  <c r="P459" i="1"/>
  <c r="O459" i="1"/>
  <c r="N459" i="1"/>
  <c r="Q519" i="1" s="1"/>
  <c r="M459" i="1"/>
  <c r="G459" i="1"/>
  <c r="F459" i="1"/>
  <c r="E459" i="1"/>
  <c r="D459" i="1"/>
  <c r="P458" i="1"/>
  <c r="O458" i="1"/>
  <c r="N458" i="1"/>
  <c r="M458" i="1"/>
  <c r="X477" i="1" s="1"/>
  <c r="G458" i="1"/>
  <c r="F458" i="1"/>
  <c r="E458" i="1"/>
  <c r="D458" i="1"/>
  <c r="P457" i="1"/>
  <c r="O457" i="1"/>
  <c r="N457" i="1"/>
  <c r="M457" i="1"/>
  <c r="G457" i="1"/>
  <c r="F457" i="1"/>
  <c r="E457" i="1"/>
  <c r="D457" i="1"/>
  <c r="P456" i="1"/>
  <c r="O456" i="1"/>
  <c r="N456" i="1"/>
  <c r="M456" i="1"/>
  <c r="G456" i="1"/>
  <c r="F456" i="1"/>
  <c r="E456" i="1"/>
  <c r="D456" i="1"/>
  <c r="P455" i="1"/>
  <c r="O455" i="1"/>
  <c r="N455" i="1"/>
  <c r="M455" i="1"/>
  <c r="G455" i="1"/>
  <c r="F455" i="1"/>
  <c r="E455" i="1"/>
  <c r="D455" i="1"/>
  <c r="P454" i="1"/>
  <c r="O454" i="1"/>
  <c r="N454" i="1"/>
  <c r="M454" i="1"/>
  <c r="G454" i="1"/>
  <c r="F454" i="1"/>
  <c r="E454" i="1"/>
  <c r="D454" i="1"/>
  <c r="P453" i="1"/>
  <c r="O453" i="1"/>
  <c r="N453" i="1"/>
  <c r="M453" i="1"/>
  <c r="G453" i="1"/>
  <c r="F453" i="1"/>
  <c r="E453" i="1"/>
  <c r="D453" i="1"/>
  <c r="P452" i="1"/>
  <c r="O452" i="1"/>
  <c r="N452" i="1"/>
  <c r="M452" i="1"/>
  <c r="X471" i="1" s="1"/>
  <c r="G452" i="1"/>
  <c r="F452" i="1"/>
  <c r="E452" i="1"/>
  <c r="D452" i="1"/>
  <c r="P451" i="1"/>
  <c r="O451" i="1"/>
  <c r="N451" i="1"/>
  <c r="M451" i="1"/>
  <c r="G451" i="1"/>
  <c r="F451" i="1"/>
  <c r="E451" i="1"/>
  <c r="D451" i="1"/>
  <c r="P450" i="1"/>
  <c r="O450" i="1"/>
  <c r="N450" i="1"/>
  <c r="M450" i="1"/>
  <c r="X469" i="1" s="1"/>
  <c r="G450" i="1"/>
  <c r="F450" i="1"/>
  <c r="E450" i="1"/>
  <c r="D450" i="1"/>
  <c r="P449" i="1"/>
  <c r="O449" i="1"/>
  <c r="N449" i="1"/>
  <c r="M449" i="1"/>
  <c r="G449" i="1"/>
  <c r="F449" i="1"/>
  <c r="E449" i="1"/>
  <c r="D449" i="1"/>
  <c r="P448" i="1"/>
  <c r="O448" i="1"/>
  <c r="N448" i="1"/>
  <c r="M448" i="1"/>
  <c r="G448" i="1"/>
  <c r="F448" i="1"/>
  <c r="E448" i="1"/>
  <c r="D448" i="1"/>
  <c r="P447" i="1"/>
  <c r="O447" i="1"/>
  <c r="N447" i="1"/>
  <c r="M447" i="1"/>
  <c r="G447" i="1"/>
  <c r="F447" i="1"/>
  <c r="E447" i="1"/>
  <c r="D447" i="1"/>
  <c r="P446" i="1"/>
  <c r="S506" i="1" s="1"/>
  <c r="O446" i="1"/>
  <c r="N446" i="1"/>
  <c r="M446" i="1"/>
  <c r="G446" i="1"/>
  <c r="F446" i="1"/>
  <c r="E446" i="1"/>
  <c r="D446" i="1"/>
  <c r="P445" i="1"/>
  <c r="O445" i="1"/>
  <c r="N445" i="1"/>
  <c r="M445" i="1"/>
  <c r="G445" i="1"/>
  <c r="F445" i="1"/>
  <c r="E445" i="1"/>
  <c r="D445" i="1"/>
  <c r="P444" i="1"/>
  <c r="O444" i="1"/>
  <c r="N444" i="1"/>
  <c r="M444" i="1"/>
  <c r="G444" i="1"/>
  <c r="F444" i="1"/>
  <c r="E444" i="1"/>
  <c r="D444" i="1"/>
  <c r="P443" i="1"/>
  <c r="O443" i="1"/>
  <c r="N443" i="1"/>
  <c r="M443" i="1"/>
  <c r="G443" i="1"/>
  <c r="F443" i="1"/>
  <c r="E443" i="1"/>
  <c r="D443" i="1"/>
  <c r="P442" i="1"/>
  <c r="O442" i="1"/>
  <c r="N442" i="1"/>
  <c r="M442" i="1"/>
  <c r="G442" i="1"/>
  <c r="F442" i="1"/>
  <c r="E442" i="1"/>
  <c r="D442" i="1"/>
  <c r="P441" i="1"/>
  <c r="O441" i="1"/>
  <c r="N441" i="1"/>
  <c r="M441" i="1"/>
  <c r="G441" i="1"/>
  <c r="F441" i="1"/>
  <c r="E441" i="1"/>
  <c r="D441" i="1"/>
  <c r="P440" i="1"/>
  <c r="O440" i="1"/>
  <c r="N440" i="1"/>
  <c r="M440" i="1"/>
  <c r="G440" i="1"/>
  <c r="F440" i="1"/>
  <c r="E440" i="1"/>
  <c r="D440" i="1"/>
  <c r="P439" i="1"/>
  <c r="S499" i="1" s="1"/>
  <c r="O439" i="1"/>
  <c r="N439" i="1"/>
  <c r="M439" i="1"/>
  <c r="G439" i="1"/>
  <c r="F439" i="1"/>
  <c r="E439" i="1"/>
  <c r="D439" i="1"/>
  <c r="W458" i="1" s="1"/>
  <c r="P438" i="1"/>
  <c r="O438" i="1"/>
  <c r="N438" i="1"/>
  <c r="M438" i="1"/>
  <c r="G438" i="1"/>
  <c r="F438" i="1"/>
  <c r="E438" i="1"/>
  <c r="D438" i="1"/>
  <c r="P437" i="1"/>
  <c r="O437" i="1"/>
  <c r="N437" i="1"/>
  <c r="M437" i="1"/>
  <c r="G437" i="1"/>
  <c r="F437" i="1"/>
  <c r="E437" i="1"/>
  <c r="D437" i="1"/>
  <c r="P436" i="1"/>
  <c r="O436" i="1"/>
  <c r="N436" i="1"/>
  <c r="M436" i="1"/>
  <c r="G436" i="1"/>
  <c r="F436" i="1"/>
  <c r="E436" i="1"/>
  <c r="D436" i="1"/>
  <c r="P435" i="1"/>
  <c r="O435" i="1"/>
  <c r="R495" i="1" s="1"/>
  <c r="N435" i="1"/>
  <c r="M435" i="1"/>
  <c r="G435" i="1"/>
  <c r="F435" i="1"/>
  <c r="E435" i="1"/>
  <c r="D435" i="1"/>
  <c r="P434" i="1"/>
  <c r="O434" i="1"/>
  <c r="N434" i="1"/>
  <c r="M434" i="1"/>
  <c r="G434" i="1"/>
  <c r="F434" i="1"/>
  <c r="E434" i="1"/>
  <c r="D434" i="1"/>
  <c r="P433" i="1"/>
  <c r="O433" i="1"/>
  <c r="N433" i="1"/>
  <c r="M433" i="1"/>
  <c r="G433" i="1"/>
  <c r="F433" i="1"/>
  <c r="E433" i="1"/>
  <c r="D433" i="1"/>
  <c r="P432" i="1"/>
  <c r="O432" i="1"/>
  <c r="N432" i="1"/>
  <c r="M432" i="1"/>
  <c r="G432" i="1"/>
  <c r="F432" i="1"/>
  <c r="E432" i="1"/>
  <c r="D432" i="1"/>
  <c r="P431" i="1"/>
  <c r="O431" i="1"/>
  <c r="N431" i="1"/>
  <c r="M431" i="1"/>
  <c r="G431" i="1"/>
  <c r="F431" i="1"/>
  <c r="E431" i="1"/>
  <c r="D431" i="1"/>
  <c r="P430" i="1"/>
  <c r="O430" i="1"/>
  <c r="N430" i="1"/>
  <c r="M430" i="1"/>
  <c r="G430" i="1"/>
  <c r="F430" i="1"/>
  <c r="E430" i="1"/>
  <c r="D430" i="1"/>
  <c r="P429" i="1"/>
  <c r="O429" i="1"/>
  <c r="N429" i="1"/>
  <c r="M429" i="1"/>
  <c r="X448" i="1" s="1"/>
  <c r="G429" i="1"/>
  <c r="F429" i="1"/>
  <c r="E429" i="1"/>
  <c r="D429" i="1"/>
  <c r="P428" i="1"/>
  <c r="O428" i="1"/>
  <c r="N428" i="1"/>
  <c r="M428" i="1"/>
  <c r="G428" i="1"/>
  <c r="F428" i="1"/>
  <c r="E428" i="1"/>
  <c r="D428" i="1"/>
  <c r="P427" i="1"/>
  <c r="O427" i="1"/>
  <c r="N427" i="1"/>
  <c r="M427" i="1"/>
  <c r="G427" i="1"/>
  <c r="F427" i="1"/>
  <c r="E427" i="1"/>
  <c r="D427" i="1"/>
  <c r="P426" i="1"/>
  <c r="O426" i="1"/>
  <c r="N426" i="1"/>
  <c r="M426" i="1"/>
  <c r="G426" i="1"/>
  <c r="F426" i="1"/>
  <c r="E426" i="1"/>
  <c r="D426" i="1"/>
  <c r="P425" i="1"/>
  <c r="O425" i="1"/>
  <c r="N425" i="1"/>
  <c r="M425" i="1"/>
  <c r="G425" i="1"/>
  <c r="F425" i="1"/>
  <c r="E425" i="1"/>
  <c r="D425" i="1"/>
  <c r="P424" i="1"/>
  <c r="O424" i="1"/>
  <c r="N424" i="1"/>
  <c r="M424" i="1"/>
  <c r="G424" i="1"/>
  <c r="F424" i="1"/>
  <c r="E424" i="1"/>
  <c r="D424" i="1"/>
  <c r="P423" i="1"/>
  <c r="O423" i="1"/>
  <c r="N423" i="1"/>
  <c r="M423" i="1"/>
  <c r="G423" i="1"/>
  <c r="F423" i="1"/>
  <c r="E423" i="1"/>
  <c r="D423" i="1"/>
  <c r="P422" i="1"/>
  <c r="O422" i="1"/>
  <c r="R482" i="1" s="1"/>
  <c r="N422" i="1"/>
  <c r="M422" i="1"/>
  <c r="G422" i="1"/>
  <c r="F422" i="1"/>
  <c r="I482" i="1" s="1"/>
  <c r="E422" i="1"/>
  <c r="D422" i="1"/>
  <c r="P421" i="1"/>
  <c r="O421" i="1"/>
  <c r="N421" i="1"/>
  <c r="M421" i="1"/>
  <c r="G421" i="1"/>
  <c r="F421" i="1"/>
  <c r="E421" i="1"/>
  <c r="D421" i="1"/>
  <c r="P420" i="1"/>
  <c r="O420" i="1"/>
  <c r="N420" i="1"/>
  <c r="M420" i="1"/>
  <c r="G420" i="1"/>
  <c r="F420" i="1"/>
  <c r="E420" i="1"/>
  <c r="D420" i="1"/>
  <c r="P419" i="1"/>
  <c r="O419" i="1"/>
  <c r="N419" i="1"/>
  <c r="M419" i="1"/>
  <c r="X438" i="1" s="1"/>
  <c r="G419" i="1"/>
  <c r="F419" i="1"/>
  <c r="E419" i="1"/>
  <c r="D419" i="1"/>
  <c r="P418" i="1"/>
  <c r="O418" i="1"/>
  <c r="N418" i="1"/>
  <c r="M418" i="1"/>
  <c r="G418" i="1"/>
  <c r="F418" i="1"/>
  <c r="E418" i="1"/>
  <c r="D418" i="1"/>
  <c r="P417" i="1"/>
  <c r="O417" i="1"/>
  <c r="N417" i="1"/>
  <c r="M417" i="1"/>
  <c r="G417" i="1"/>
  <c r="F417" i="1"/>
  <c r="E417" i="1"/>
  <c r="D417" i="1"/>
  <c r="P416" i="1"/>
  <c r="O416" i="1"/>
  <c r="N416" i="1"/>
  <c r="M416" i="1"/>
  <c r="G416" i="1"/>
  <c r="F416" i="1"/>
  <c r="E416" i="1"/>
  <c r="D416" i="1"/>
  <c r="P415" i="1"/>
  <c r="O415" i="1"/>
  <c r="N415" i="1"/>
  <c r="M415" i="1"/>
  <c r="G415" i="1"/>
  <c r="F415" i="1"/>
  <c r="E415" i="1"/>
  <c r="D415" i="1"/>
  <c r="P414" i="1"/>
  <c r="O414" i="1"/>
  <c r="N414" i="1"/>
  <c r="M414" i="1"/>
  <c r="G414" i="1"/>
  <c r="F414" i="1"/>
  <c r="E414" i="1"/>
  <c r="D414" i="1"/>
  <c r="P413" i="1"/>
  <c r="O413" i="1"/>
  <c r="N413" i="1"/>
  <c r="M413" i="1"/>
  <c r="G413" i="1"/>
  <c r="F413" i="1"/>
  <c r="E413" i="1"/>
  <c r="D413" i="1"/>
  <c r="P412" i="1"/>
  <c r="O412" i="1"/>
  <c r="N412" i="1"/>
  <c r="M412" i="1"/>
  <c r="G412" i="1"/>
  <c r="F412" i="1"/>
  <c r="E412" i="1"/>
  <c r="D412" i="1"/>
  <c r="P411" i="1"/>
  <c r="O411" i="1"/>
  <c r="N411" i="1"/>
  <c r="M411" i="1"/>
  <c r="G411" i="1"/>
  <c r="F411" i="1"/>
  <c r="E411" i="1"/>
  <c r="D411" i="1"/>
  <c r="P410" i="1"/>
  <c r="O410" i="1"/>
  <c r="N410" i="1"/>
  <c r="M410" i="1"/>
  <c r="G410" i="1"/>
  <c r="F410" i="1"/>
  <c r="E410" i="1"/>
  <c r="D410" i="1"/>
  <c r="P409" i="1"/>
  <c r="O409" i="1"/>
  <c r="N409" i="1"/>
  <c r="M409" i="1"/>
  <c r="G409" i="1"/>
  <c r="F409" i="1"/>
  <c r="E409" i="1"/>
  <c r="D409" i="1"/>
  <c r="P408" i="1"/>
  <c r="O408" i="1"/>
  <c r="N408" i="1"/>
  <c r="M408" i="1"/>
  <c r="G408" i="1"/>
  <c r="F408" i="1"/>
  <c r="E408" i="1"/>
  <c r="D408" i="1"/>
  <c r="P407" i="1"/>
  <c r="O407" i="1"/>
  <c r="N407" i="1"/>
  <c r="M407" i="1"/>
  <c r="G407" i="1"/>
  <c r="F407" i="1"/>
  <c r="E407" i="1"/>
  <c r="D407" i="1"/>
  <c r="P406" i="1"/>
  <c r="O406" i="1"/>
  <c r="N406" i="1"/>
  <c r="M406" i="1"/>
  <c r="G406" i="1"/>
  <c r="F406" i="1"/>
  <c r="E406" i="1"/>
  <c r="D406" i="1"/>
  <c r="P405" i="1"/>
  <c r="O405" i="1"/>
  <c r="N405" i="1"/>
  <c r="M405" i="1"/>
  <c r="G405" i="1"/>
  <c r="F405" i="1"/>
  <c r="E405" i="1"/>
  <c r="D405" i="1"/>
  <c r="P404" i="1"/>
  <c r="O404" i="1"/>
  <c r="N404" i="1"/>
  <c r="M404" i="1"/>
  <c r="X423" i="1" s="1"/>
  <c r="G404" i="1"/>
  <c r="F404" i="1"/>
  <c r="E404" i="1"/>
  <c r="D404" i="1"/>
  <c r="P403" i="1"/>
  <c r="O403" i="1"/>
  <c r="N403" i="1"/>
  <c r="M403" i="1"/>
  <c r="G403" i="1"/>
  <c r="F403" i="1"/>
  <c r="E403" i="1"/>
  <c r="D403" i="1"/>
  <c r="P402" i="1"/>
  <c r="O402" i="1"/>
  <c r="N402" i="1"/>
  <c r="M402" i="1"/>
  <c r="G402" i="1"/>
  <c r="F402" i="1"/>
  <c r="E402" i="1"/>
  <c r="D402" i="1"/>
  <c r="P401" i="1"/>
  <c r="O401" i="1"/>
  <c r="N401" i="1"/>
  <c r="M401" i="1"/>
  <c r="G401" i="1"/>
  <c r="F401" i="1"/>
  <c r="E401" i="1"/>
  <c r="D401" i="1"/>
  <c r="P400" i="1"/>
  <c r="O400" i="1"/>
  <c r="N400" i="1"/>
  <c r="M400" i="1"/>
  <c r="G400" i="1"/>
  <c r="F400" i="1"/>
  <c r="E400" i="1"/>
  <c r="D400" i="1"/>
  <c r="P399" i="1"/>
  <c r="O399" i="1"/>
  <c r="N399" i="1"/>
  <c r="M399" i="1"/>
  <c r="G399" i="1"/>
  <c r="F399" i="1"/>
  <c r="E399" i="1"/>
  <c r="D399" i="1"/>
  <c r="P398" i="1"/>
  <c r="O398" i="1"/>
  <c r="N398" i="1"/>
  <c r="M398" i="1"/>
  <c r="X417" i="1" s="1"/>
  <c r="G398" i="1"/>
  <c r="F398" i="1"/>
  <c r="E398" i="1"/>
  <c r="D398" i="1"/>
  <c r="P397" i="1"/>
  <c r="O397" i="1"/>
  <c r="N397" i="1"/>
  <c r="M397" i="1"/>
  <c r="G397" i="1"/>
  <c r="F397" i="1"/>
  <c r="E397" i="1"/>
  <c r="D397" i="1"/>
  <c r="P396" i="1"/>
  <c r="O396" i="1"/>
  <c r="N396" i="1"/>
  <c r="M396" i="1"/>
  <c r="G396" i="1"/>
  <c r="F396" i="1"/>
  <c r="E396" i="1"/>
  <c r="D396" i="1"/>
  <c r="P395" i="1"/>
  <c r="O395" i="1"/>
  <c r="N395" i="1"/>
  <c r="M395" i="1"/>
  <c r="G395" i="1"/>
  <c r="F395" i="1"/>
  <c r="E395" i="1"/>
  <c r="D395" i="1"/>
  <c r="P394" i="1"/>
  <c r="O394" i="1"/>
  <c r="N394" i="1"/>
  <c r="M394" i="1"/>
  <c r="X413" i="1" s="1"/>
  <c r="G394" i="1"/>
  <c r="F394" i="1"/>
  <c r="E394" i="1"/>
  <c r="D394" i="1"/>
  <c r="P393" i="1"/>
  <c r="O393" i="1"/>
  <c r="N393" i="1"/>
  <c r="M393" i="1"/>
  <c r="G393" i="1"/>
  <c r="F393" i="1"/>
  <c r="E393" i="1"/>
  <c r="D393" i="1"/>
  <c r="P392" i="1"/>
  <c r="O392" i="1"/>
  <c r="N392" i="1"/>
  <c r="M392" i="1"/>
  <c r="G392" i="1"/>
  <c r="F392" i="1"/>
  <c r="E392" i="1"/>
  <c r="D392" i="1"/>
  <c r="P391" i="1"/>
  <c r="O391" i="1"/>
  <c r="N391" i="1"/>
  <c r="M391" i="1"/>
  <c r="G391" i="1"/>
  <c r="F391" i="1"/>
  <c r="E391" i="1"/>
  <c r="D391" i="1"/>
  <c r="P390" i="1"/>
  <c r="O390" i="1"/>
  <c r="N390" i="1"/>
  <c r="M390" i="1"/>
  <c r="G390" i="1"/>
  <c r="F390" i="1"/>
  <c r="E390" i="1"/>
  <c r="D390" i="1"/>
  <c r="P389" i="1"/>
  <c r="O389" i="1"/>
  <c r="N389" i="1"/>
  <c r="M389" i="1"/>
  <c r="G389" i="1"/>
  <c r="F389" i="1"/>
  <c r="E389" i="1"/>
  <c r="D389" i="1"/>
  <c r="P388" i="1"/>
  <c r="O388" i="1"/>
  <c r="N388" i="1"/>
  <c r="M388" i="1"/>
  <c r="G388" i="1"/>
  <c r="F388" i="1"/>
  <c r="E388" i="1"/>
  <c r="D388" i="1"/>
  <c r="P387" i="1"/>
  <c r="O387" i="1"/>
  <c r="N387" i="1"/>
  <c r="M387" i="1"/>
  <c r="G387" i="1"/>
  <c r="F387" i="1"/>
  <c r="E387" i="1"/>
  <c r="D387" i="1"/>
  <c r="P386" i="1"/>
  <c r="O386" i="1"/>
  <c r="N386" i="1"/>
  <c r="M386" i="1"/>
  <c r="G386" i="1"/>
  <c r="F386" i="1"/>
  <c r="E386" i="1"/>
  <c r="D386" i="1"/>
  <c r="P385" i="1"/>
  <c r="O385" i="1"/>
  <c r="N385" i="1"/>
  <c r="M385" i="1"/>
  <c r="G385" i="1"/>
  <c r="F385" i="1"/>
  <c r="E385" i="1"/>
  <c r="D385" i="1"/>
  <c r="P384" i="1"/>
  <c r="O384" i="1"/>
  <c r="N384" i="1"/>
  <c r="M384" i="1"/>
  <c r="G384" i="1"/>
  <c r="F384" i="1"/>
  <c r="E384" i="1"/>
  <c r="D384" i="1"/>
  <c r="P383" i="1"/>
  <c r="O383" i="1"/>
  <c r="N383" i="1"/>
  <c r="M383" i="1"/>
  <c r="G383" i="1"/>
  <c r="F383" i="1"/>
  <c r="E383" i="1"/>
  <c r="D383" i="1"/>
  <c r="P382" i="1"/>
  <c r="O382" i="1"/>
  <c r="N382" i="1"/>
  <c r="M382" i="1"/>
  <c r="G382" i="1"/>
  <c r="F382" i="1"/>
  <c r="E382" i="1"/>
  <c r="D382" i="1"/>
  <c r="P381" i="1"/>
  <c r="O381" i="1"/>
  <c r="N381" i="1"/>
  <c r="M381" i="1"/>
  <c r="G381" i="1"/>
  <c r="F381" i="1"/>
  <c r="E381" i="1"/>
  <c r="D381" i="1"/>
  <c r="P380" i="1"/>
  <c r="O380" i="1"/>
  <c r="N380" i="1"/>
  <c r="M380" i="1"/>
  <c r="G380" i="1"/>
  <c r="F380" i="1"/>
  <c r="E380" i="1"/>
  <c r="D380" i="1"/>
  <c r="P379" i="1"/>
  <c r="O379" i="1"/>
  <c r="N379" i="1"/>
  <c r="M379" i="1"/>
  <c r="G379" i="1"/>
  <c r="F379" i="1"/>
  <c r="E379" i="1"/>
  <c r="D379" i="1"/>
  <c r="P378" i="1"/>
  <c r="O378" i="1"/>
  <c r="N378" i="1"/>
  <c r="M378" i="1"/>
  <c r="G378" i="1"/>
  <c r="F378" i="1"/>
  <c r="E378" i="1"/>
  <c r="D378" i="1"/>
  <c r="P377" i="1"/>
  <c r="O377" i="1"/>
  <c r="N377" i="1"/>
  <c r="M377" i="1"/>
  <c r="G377" i="1"/>
  <c r="F377" i="1"/>
  <c r="E377" i="1"/>
  <c r="D377" i="1"/>
  <c r="P376" i="1"/>
  <c r="O376" i="1"/>
  <c r="N376" i="1"/>
  <c r="M376" i="1"/>
  <c r="G376" i="1"/>
  <c r="F376" i="1"/>
  <c r="E376" i="1"/>
  <c r="D376" i="1"/>
  <c r="P375" i="1"/>
  <c r="O375" i="1"/>
  <c r="N375" i="1"/>
  <c r="M375" i="1"/>
  <c r="G375" i="1"/>
  <c r="F375" i="1"/>
  <c r="E375" i="1"/>
  <c r="D375" i="1"/>
  <c r="P374" i="1"/>
  <c r="S434" i="1" s="1"/>
  <c r="O374" i="1"/>
  <c r="R434" i="1" s="1"/>
  <c r="N374" i="1"/>
  <c r="M374" i="1"/>
  <c r="G374" i="1"/>
  <c r="F374" i="1"/>
  <c r="E374" i="1"/>
  <c r="D374" i="1"/>
  <c r="P373" i="1"/>
  <c r="O373" i="1"/>
  <c r="N373" i="1"/>
  <c r="M373" i="1"/>
  <c r="G373" i="1"/>
  <c r="F373" i="1"/>
  <c r="E373" i="1"/>
  <c r="D373" i="1"/>
  <c r="P372" i="1"/>
  <c r="O372" i="1"/>
  <c r="N372" i="1"/>
  <c r="M372" i="1"/>
  <c r="G372" i="1"/>
  <c r="F372" i="1"/>
  <c r="E372" i="1"/>
  <c r="D372" i="1"/>
  <c r="P371" i="1"/>
  <c r="O371" i="1"/>
  <c r="N371" i="1"/>
  <c r="M371" i="1"/>
  <c r="G371" i="1"/>
  <c r="F371" i="1"/>
  <c r="E371" i="1"/>
  <c r="D371" i="1"/>
  <c r="P370" i="1"/>
  <c r="O370" i="1"/>
  <c r="N370" i="1"/>
  <c r="M370" i="1"/>
  <c r="G370" i="1"/>
  <c r="J430" i="1" s="1"/>
  <c r="F370" i="1"/>
  <c r="E370" i="1"/>
  <c r="D370" i="1"/>
  <c r="P369" i="1"/>
  <c r="O369" i="1"/>
  <c r="N369" i="1"/>
  <c r="M369" i="1"/>
  <c r="X388" i="1" s="1"/>
  <c r="G369" i="1"/>
  <c r="F369" i="1"/>
  <c r="E369" i="1"/>
  <c r="D369" i="1"/>
  <c r="P368" i="1"/>
  <c r="O368" i="1"/>
  <c r="N368" i="1"/>
  <c r="M368" i="1"/>
  <c r="G368" i="1"/>
  <c r="F368" i="1"/>
  <c r="E368" i="1"/>
  <c r="D368" i="1"/>
  <c r="P367" i="1"/>
  <c r="O367" i="1"/>
  <c r="N367" i="1"/>
  <c r="M367" i="1"/>
  <c r="G367" i="1"/>
  <c r="F367" i="1"/>
  <c r="E367" i="1"/>
  <c r="D367" i="1"/>
  <c r="W386" i="1" s="1"/>
  <c r="P366" i="1"/>
  <c r="S426" i="1" s="1"/>
  <c r="O366" i="1"/>
  <c r="N366" i="1"/>
  <c r="M366" i="1"/>
  <c r="G366" i="1"/>
  <c r="F366" i="1"/>
  <c r="E366" i="1"/>
  <c r="D366" i="1"/>
  <c r="P365" i="1"/>
  <c r="O365" i="1"/>
  <c r="N365" i="1"/>
  <c r="M365" i="1"/>
  <c r="G365" i="1"/>
  <c r="F365" i="1"/>
  <c r="E365" i="1"/>
  <c r="D365" i="1"/>
  <c r="P364" i="1"/>
  <c r="O364" i="1"/>
  <c r="N364" i="1"/>
  <c r="M364" i="1"/>
  <c r="G364" i="1"/>
  <c r="F364" i="1"/>
  <c r="E364" i="1"/>
  <c r="D364" i="1"/>
  <c r="P363" i="1"/>
  <c r="O363" i="1"/>
  <c r="N363" i="1"/>
  <c r="M363" i="1"/>
  <c r="X382" i="1" s="1"/>
  <c r="G363" i="1"/>
  <c r="F363" i="1"/>
  <c r="E363" i="1"/>
  <c r="D363" i="1"/>
  <c r="P362" i="1"/>
  <c r="O362" i="1"/>
  <c r="N362" i="1"/>
  <c r="M362" i="1"/>
  <c r="G362" i="1"/>
  <c r="F362" i="1"/>
  <c r="E362" i="1"/>
  <c r="D362" i="1"/>
  <c r="P361" i="1"/>
  <c r="O361" i="1"/>
  <c r="N361" i="1"/>
  <c r="M361" i="1"/>
  <c r="X380" i="1" s="1"/>
  <c r="G361" i="1"/>
  <c r="F361" i="1"/>
  <c r="E361" i="1"/>
  <c r="D361" i="1"/>
  <c r="P360" i="1"/>
  <c r="O360" i="1"/>
  <c r="N360" i="1"/>
  <c r="M360" i="1"/>
  <c r="G360" i="1"/>
  <c r="F360" i="1"/>
  <c r="E360" i="1"/>
  <c r="D360" i="1"/>
  <c r="P359" i="1"/>
  <c r="O359" i="1"/>
  <c r="N359" i="1"/>
  <c r="M359" i="1"/>
  <c r="X378" i="1" s="1"/>
  <c r="G359" i="1"/>
  <c r="F359" i="1"/>
  <c r="E359" i="1"/>
  <c r="D359" i="1"/>
  <c r="P358" i="1"/>
  <c r="O358" i="1"/>
  <c r="N358" i="1"/>
  <c r="M358" i="1"/>
  <c r="G358" i="1"/>
  <c r="F358" i="1"/>
  <c r="E358" i="1"/>
  <c r="D358" i="1"/>
  <c r="P357" i="1"/>
  <c r="O357" i="1"/>
  <c r="N357" i="1"/>
  <c r="M357" i="1"/>
  <c r="X376" i="1" s="1"/>
  <c r="G357" i="1"/>
  <c r="F357" i="1"/>
  <c r="E357" i="1"/>
  <c r="D357" i="1"/>
  <c r="P356" i="1"/>
  <c r="O356" i="1"/>
  <c r="N356" i="1"/>
  <c r="M356" i="1"/>
  <c r="G356" i="1"/>
  <c r="F356" i="1"/>
  <c r="E356" i="1"/>
  <c r="D356" i="1"/>
  <c r="P355" i="1"/>
  <c r="O355" i="1"/>
  <c r="N355" i="1"/>
  <c r="M355" i="1"/>
  <c r="G355" i="1"/>
  <c r="F355" i="1"/>
  <c r="E355" i="1"/>
  <c r="D355" i="1"/>
  <c r="P354" i="1"/>
  <c r="O354" i="1"/>
  <c r="N354" i="1"/>
  <c r="M354" i="1"/>
  <c r="G354" i="1"/>
  <c r="F354" i="1"/>
  <c r="E354" i="1"/>
  <c r="D354" i="1"/>
  <c r="P353" i="1"/>
  <c r="O353" i="1"/>
  <c r="N353" i="1"/>
  <c r="M353" i="1"/>
  <c r="G353" i="1"/>
  <c r="F353" i="1"/>
  <c r="E353" i="1"/>
  <c r="D353" i="1"/>
  <c r="P352" i="1"/>
  <c r="O352" i="1"/>
  <c r="N352" i="1"/>
  <c r="M352" i="1"/>
  <c r="G352" i="1"/>
  <c r="F352" i="1"/>
  <c r="E352" i="1"/>
  <c r="D352" i="1"/>
  <c r="P351" i="1"/>
  <c r="O351" i="1"/>
  <c r="N351" i="1"/>
  <c r="M351" i="1"/>
  <c r="G351" i="1"/>
  <c r="F351" i="1"/>
  <c r="E351" i="1"/>
  <c r="D351" i="1"/>
  <c r="P350" i="1"/>
  <c r="O350" i="1"/>
  <c r="N350" i="1"/>
  <c r="M350" i="1"/>
  <c r="G350" i="1"/>
  <c r="F350" i="1"/>
  <c r="E350" i="1"/>
  <c r="D350" i="1"/>
  <c r="P349" i="1"/>
  <c r="O349" i="1"/>
  <c r="N349" i="1"/>
  <c r="M349" i="1"/>
  <c r="G349" i="1"/>
  <c r="F349" i="1"/>
  <c r="E349" i="1"/>
  <c r="D349" i="1"/>
  <c r="P348" i="1"/>
  <c r="O348" i="1"/>
  <c r="N348" i="1"/>
  <c r="M348" i="1"/>
  <c r="G348" i="1"/>
  <c r="F348" i="1"/>
  <c r="E348" i="1"/>
  <c r="D348" i="1"/>
  <c r="P347" i="1"/>
  <c r="O347" i="1"/>
  <c r="N347" i="1"/>
  <c r="M347" i="1"/>
  <c r="X366" i="1" s="1"/>
  <c r="G347" i="1"/>
  <c r="F347" i="1"/>
  <c r="E347" i="1"/>
  <c r="D347" i="1"/>
  <c r="P346" i="1"/>
  <c r="O346" i="1"/>
  <c r="N346" i="1"/>
  <c r="M346" i="1"/>
  <c r="G346" i="1"/>
  <c r="F346" i="1"/>
  <c r="E346" i="1"/>
  <c r="D346" i="1"/>
  <c r="P345" i="1"/>
  <c r="O345" i="1"/>
  <c r="N345" i="1"/>
  <c r="M345" i="1"/>
  <c r="G345" i="1"/>
  <c r="F345" i="1"/>
  <c r="E345" i="1"/>
  <c r="D345" i="1"/>
  <c r="W364" i="1" s="1"/>
  <c r="P344" i="1"/>
  <c r="O344" i="1"/>
  <c r="N344" i="1"/>
  <c r="M344" i="1"/>
  <c r="G344" i="1"/>
  <c r="F344" i="1"/>
  <c r="E344" i="1"/>
  <c r="D344" i="1"/>
  <c r="P343" i="1"/>
  <c r="O343" i="1"/>
  <c r="N343" i="1"/>
  <c r="M343" i="1"/>
  <c r="G343" i="1"/>
  <c r="F343" i="1"/>
  <c r="E343" i="1"/>
  <c r="D343" i="1"/>
  <c r="P342" i="1"/>
  <c r="O342" i="1"/>
  <c r="N342" i="1"/>
  <c r="M342" i="1"/>
  <c r="G342" i="1"/>
  <c r="F342" i="1"/>
  <c r="E342" i="1"/>
  <c r="D342" i="1"/>
  <c r="P341" i="1"/>
  <c r="O341" i="1"/>
  <c r="N341" i="1"/>
  <c r="M341" i="1"/>
  <c r="G341" i="1"/>
  <c r="F341" i="1"/>
  <c r="E341" i="1"/>
  <c r="D341" i="1"/>
  <c r="P340" i="1"/>
  <c r="O340" i="1"/>
  <c r="N340" i="1"/>
  <c r="M340" i="1"/>
  <c r="G340" i="1"/>
  <c r="F340" i="1"/>
  <c r="E340" i="1"/>
  <c r="D340" i="1"/>
  <c r="P339" i="1"/>
  <c r="O339" i="1"/>
  <c r="N339" i="1"/>
  <c r="M339" i="1"/>
  <c r="G339" i="1"/>
  <c r="F339" i="1"/>
  <c r="E339" i="1"/>
  <c r="D339" i="1"/>
  <c r="P338" i="1"/>
  <c r="O338" i="1"/>
  <c r="N338" i="1"/>
  <c r="M338" i="1"/>
  <c r="G338" i="1"/>
  <c r="F338" i="1"/>
  <c r="E338" i="1"/>
  <c r="D338" i="1"/>
  <c r="P337" i="1"/>
  <c r="O337" i="1"/>
  <c r="N337" i="1"/>
  <c r="M337" i="1"/>
  <c r="G337" i="1"/>
  <c r="F337" i="1"/>
  <c r="E337" i="1"/>
  <c r="D337" i="1"/>
  <c r="P336" i="1"/>
  <c r="O336" i="1"/>
  <c r="N336" i="1"/>
  <c r="M336" i="1"/>
  <c r="G336" i="1"/>
  <c r="F336" i="1"/>
  <c r="E336" i="1"/>
  <c r="D336" i="1"/>
  <c r="P335" i="1"/>
  <c r="O335" i="1"/>
  <c r="N335" i="1"/>
  <c r="M335" i="1"/>
  <c r="G335" i="1"/>
  <c r="F335" i="1"/>
  <c r="E335" i="1"/>
  <c r="D335" i="1"/>
  <c r="P334" i="1"/>
  <c r="O334" i="1"/>
  <c r="N334" i="1"/>
  <c r="M334" i="1"/>
  <c r="G334" i="1"/>
  <c r="F334" i="1"/>
  <c r="E334" i="1"/>
  <c r="D334" i="1"/>
  <c r="P333" i="1"/>
  <c r="O333" i="1"/>
  <c r="N333" i="1"/>
  <c r="M333" i="1"/>
  <c r="G333" i="1"/>
  <c r="F333" i="1"/>
  <c r="E333" i="1"/>
  <c r="D333" i="1"/>
  <c r="P332" i="1"/>
  <c r="O332" i="1"/>
  <c r="N332" i="1"/>
  <c r="M332" i="1"/>
  <c r="X351" i="1" s="1"/>
  <c r="G332" i="1"/>
  <c r="F332" i="1"/>
  <c r="E332" i="1"/>
  <c r="D332" i="1"/>
  <c r="P331" i="1"/>
  <c r="O331" i="1"/>
  <c r="N331" i="1"/>
  <c r="M331" i="1"/>
  <c r="G331" i="1"/>
  <c r="F331" i="1"/>
  <c r="E331" i="1"/>
  <c r="D331" i="1"/>
  <c r="P330" i="1"/>
  <c r="O330" i="1"/>
  <c r="N330" i="1"/>
  <c r="M330" i="1"/>
  <c r="G330" i="1"/>
  <c r="F330" i="1"/>
  <c r="E330" i="1"/>
  <c r="D330" i="1"/>
  <c r="P329" i="1"/>
  <c r="O329" i="1"/>
  <c r="N329" i="1"/>
  <c r="M329" i="1"/>
  <c r="G329" i="1"/>
  <c r="F329" i="1"/>
  <c r="E329" i="1"/>
  <c r="D329" i="1"/>
  <c r="P328" i="1"/>
  <c r="O328" i="1"/>
  <c r="N328" i="1"/>
  <c r="M328" i="1"/>
  <c r="G328" i="1"/>
  <c r="F328" i="1"/>
  <c r="E328" i="1"/>
  <c r="D328" i="1"/>
  <c r="P327" i="1"/>
  <c r="O327" i="1"/>
  <c r="N327" i="1"/>
  <c r="M327" i="1"/>
  <c r="G327" i="1"/>
  <c r="F327" i="1"/>
  <c r="E327" i="1"/>
  <c r="D327" i="1"/>
  <c r="P326" i="1"/>
  <c r="O326" i="1"/>
  <c r="N326" i="1"/>
  <c r="M326" i="1"/>
  <c r="G326" i="1"/>
  <c r="F326" i="1"/>
  <c r="E326" i="1"/>
  <c r="D326" i="1"/>
  <c r="P325" i="1"/>
  <c r="O325" i="1"/>
  <c r="N325" i="1"/>
  <c r="M325" i="1"/>
  <c r="G325" i="1"/>
  <c r="F325" i="1"/>
  <c r="E325" i="1"/>
  <c r="D325" i="1"/>
  <c r="P324" i="1"/>
  <c r="O324" i="1"/>
  <c r="N324" i="1"/>
  <c r="M324" i="1"/>
  <c r="X343" i="1" s="1"/>
  <c r="G324" i="1"/>
  <c r="F324" i="1"/>
  <c r="E324" i="1"/>
  <c r="D324" i="1"/>
  <c r="P323" i="1"/>
  <c r="O323" i="1"/>
  <c r="N323" i="1"/>
  <c r="M323" i="1"/>
  <c r="G323" i="1"/>
  <c r="F323" i="1"/>
  <c r="E323" i="1"/>
  <c r="D323" i="1"/>
  <c r="P322" i="1"/>
  <c r="O322" i="1"/>
  <c r="N322" i="1"/>
  <c r="M322" i="1"/>
  <c r="G322" i="1"/>
  <c r="F322" i="1"/>
  <c r="E322" i="1"/>
  <c r="D322" i="1"/>
  <c r="P321" i="1"/>
  <c r="O321" i="1"/>
  <c r="N321" i="1"/>
  <c r="M321" i="1"/>
  <c r="G321" i="1"/>
  <c r="F321" i="1"/>
  <c r="E321" i="1"/>
  <c r="D321" i="1"/>
  <c r="P320" i="1"/>
  <c r="O320" i="1"/>
  <c r="N320" i="1"/>
  <c r="M320" i="1"/>
  <c r="G320" i="1"/>
  <c r="F320" i="1"/>
  <c r="E320" i="1"/>
  <c r="D320" i="1"/>
  <c r="P319" i="1"/>
  <c r="O319" i="1"/>
  <c r="N319" i="1"/>
  <c r="M319" i="1"/>
  <c r="G319" i="1"/>
  <c r="F319" i="1"/>
  <c r="E319" i="1"/>
  <c r="D319" i="1"/>
  <c r="P318" i="1"/>
  <c r="O318" i="1"/>
  <c r="N318" i="1"/>
  <c r="M318" i="1"/>
  <c r="G318" i="1"/>
  <c r="F318" i="1"/>
  <c r="E318" i="1"/>
  <c r="D318" i="1"/>
  <c r="P317" i="1"/>
  <c r="O317" i="1"/>
  <c r="N317" i="1"/>
  <c r="M317" i="1"/>
  <c r="G317" i="1"/>
  <c r="F317" i="1"/>
  <c r="E317" i="1"/>
  <c r="D317" i="1"/>
  <c r="P316" i="1"/>
  <c r="O316" i="1"/>
  <c r="N316" i="1"/>
  <c r="M316" i="1"/>
  <c r="G316" i="1"/>
  <c r="F316" i="1"/>
  <c r="E316" i="1"/>
  <c r="D316" i="1"/>
  <c r="P315" i="1"/>
  <c r="O315" i="1"/>
  <c r="N315" i="1"/>
  <c r="Q375" i="1" s="1"/>
  <c r="M315" i="1"/>
  <c r="G315" i="1"/>
  <c r="F315" i="1"/>
  <c r="E315" i="1"/>
  <c r="D315" i="1"/>
  <c r="P314" i="1"/>
  <c r="O314" i="1"/>
  <c r="N314" i="1"/>
  <c r="M314" i="1"/>
  <c r="G314" i="1"/>
  <c r="F314" i="1"/>
  <c r="E314" i="1"/>
  <c r="D314" i="1"/>
  <c r="P313" i="1"/>
  <c r="O313" i="1"/>
  <c r="N313" i="1"/>
  <c r="Q373" i="1" s="1"/>
  <c r="M313" i="1"/>
  <c r="G313" i="1"/>
  <c r="F313" i="1"/>
  <c r="E313" i="1"/>
  <c r="D313" i="1"/>
  <c r="P312" i="1"/>
  <c r="O312" i="1"/>
  <c r="N312" i="1"/>
  <c r="M312" i="1"/>
  <c r="G312" i="1"/>
  <c r="F312" i="1"/>
  <c r="E312" i="1"/>
  <c r="D312" i="1"/>
  <c r="P311" i="1"/>
  <c r="O311" i="1"/>
  <c r="N311" i="1"/>
  <c r="M311" i="1"/>
  <c r="G311" i="1"/>
  <c r="F311" i="1"/>
  <c r="E311" i="1"/>
  <c r="D311" i="1"/>
  <c r="P310" i="1"/>
  <c r="O310" i="1"/>
  <c r="N310" i="1"/>
  <c r="M310" i="1"/>
  <c r="G310" i="1"/>
  <c r="F310" i="1"/>
  <c r="E310" i="1"/>
  <c r="D310" i="1"/>
  <c r="P309" i="1"/>
  <c r="O309" i="1"/>
  <c r="N309" i="1"/>
  <c r="M309" i="1"/>
  <c r="G309" i="1"/>
  <c r="F309" i="1"/>
  <c r="E309" i="1"/>
  <c r="D309" i="1"/>
  <c r="P308" i="1"/>
  <c r="O308" i="1"/>
  <c r="N308" i="1"/>
  <c r="M308" i="1"/>
  <c r="G308" i="1"/>
  <c r="F308" i="1"/>
  <c r="E308" i="1"/>
  <c r="D308" i="1"/>
  <c r="P307" i="1"/>
  <c r="O307" i="1"/>
  <c r="N307" i="1"/>
  <c r="M307" i="1"/>
  <c r="G307" i="1"/>
  <c r="F307" i="1"/>
  <c r="E307" i="1"/>
  <c r="D307" i="1"/>
  <c r="P306" i="1"/>
  <c r="O306" i="1"/>
  <c r="N306" i="1"/>
  <c r="M306" i="1"/>
  <c r="G306" i="1"/>
  <c r="F306" i="1"/>
  <c r="E306" i="1"/>
  <c r="D306" i="1"/>
  <c r="P305" i="1"/>
  <c r="O305" i="1"/>
  <c r="N305" i="1"/>
  <c r="M305" i="1"/>
  <c r="G305" i="1"/>
  <c r="F305" i="1"/>
  <c r="E305" i="1"/>
  <c r="D305" i="1"/>
  <c r="P304" i="1"/>
  <c r="O304" i="1"/>
  <c r="N304" i="1"/>
  <c r="Q364" i="1" s="1"/>
  <c r="M304" i="1"/>
  <c r="G304" i="1"/>
  <c r="F304" i="1"/>
  <c r="E304" i="1"/>
  <c r="D304" i="1"/>
  <c r="P303" i="1"/>
  <c r="O303" i="1"/>
  <c r="N303" i="1"/>
  <c r="M303" i="1"/>
  <c r="G303" i="1"/>
  <c r="F303" i="1"/>
  <c r="E303" i="1"/>
  <c r="D303" i="1"/>
  <c r="P302" i="1"/>
  <c r="O302" i="1"/>
  <c r="R362" i="1" s="1"/>
  <c r="N302" i="1"/>
  <c r="M302" i="1"/>
  <c r="G302" i="1"/>
  <c r="F302" i="1"/>
  <c r="E302" i="1"/>
  <c r="D302" i="1"/>
  <c r="P301" i="1"/>
  <c r="O301" i="1"/>
  <c r="N301" i="1"/>
  <c r="M301" i="1"/>
  <c r="G301" i="1"/>
  <c r="F301" i="1"/>
  <c r="E301" i="1"/>
  <c r="D301" i="1"/>
  <c r="P300" i="1"/>
  <c r="O300" i="1"/>
  <c r="N300" i="1"/>
  <c r="M300" i="1"/>
  <c r="G300" i="1"/>
  <c r="F300" i="1"/>
  <c r="E300" i="1"/>
  <c r="D300" i="1"/>
  <c r="P299" i="1"/>
  <c r="O299" i="1"/>
  <c r="N299" i="1"/>
  <c r="M299" i="1"/>
  <c r="G299" i="1"/>
  <c r="F299" i="1"/>
  <c r="E299" i="1"/>
  <c r="D299" i="1"/>
  <c r="P298" i="1"/>
  <c r="O298" i="1"/>
  <c r="N298" i="1"/>
  <c r="M298" i="1"/>
  <c r="G298" i="1"/>
  <c r="F298" i="1"/>
  <c r="E298" i="1"/>
  <c r="D298" i="1"/>
  <c r="P297" i="1"/>
  <c r="O297" i="1"/>
  <c r="N297" i="1"/>
  <c r="M297" i="1"/>
  <c r="G297" i="1"/>
  <c r="F297" i="1"/>
  <c r="E297" i="1"/>
  <c r="D297" i="1"/>
  <c r="P296" i="1"/>
  <c r="O296" i="1"/>
  <c r="N296" i="1"/>
  <c r="M296" i="1"/>
  <c r="G296" i="1"/>
  <c r="F296" i="1"/>
  <c r="E296" i="1"/>
  <c r="D296" i="1"/>
  <c r="P295" i="1"/>
  <c r="O295" i="1"/>
  <c r="N295" i="1"/>
  <c r="M295" i="1"/>
  <c r="X314" i="1" s="1"/>
  <c r="G295" i="1"/>
  <c r="F295" i="1"/>
  <c r="E295" i="1"/>
  <c r="D295" i="1"/>
  <c r="P294" i="1"/>
  <c r="O294" i="1"/>
  <c r="N294" i="1"/>
  <c r="M294" i="1"/>
  <c r="G294" i="1"/>
  <c r="F294" i="1"/>
  <c r="E294" i="1"/>
  <c r="D294" i="1"/>
  <c r="P293" i="1"/>
  <c r="O293" i="1"/>
  <c r="N293" i="1"/>
  <c r="M293" i="1"/>
  <c r="G293" i="1"/>
  <c r="F293" i="1"/>
  <c r="E293" i="1"/>
  <c r="D293" i="1"/>
  <c r="P292" i="1"/>
  <c r="O292" i="1"/>
  <c r="N292" i="1"/>
  <c r="M292" i="1"/>
  <c r="G292" i="1"/>
  <c r="F292" i="1"/>
  <c r="E292" i="1"/>
  <c r="H352" i="1" s="1"/>
  <c r="D292" i="1"/>
  <c r="P291" i="1"/>
  <c r="O291" i="1"/>
  <c r="N291" i="1"/>
  <c r="M291" i="1"/>
  <c r="G291" i="1"/>
  <c r="F291" i="1"/>
  <c r="E291" i="1"/>
  <c r="D291" i="1"/>
  <c r="P290" i="1"/>
  <c r="O290" i="1"/>
  <c r="N290" i="1"/>
  <c r="M290" i="1"/>
  <c r="G290" i="1"/>
  <c r="F290" i="1"/>
  <c r="E290" i="1"/>
  <c r="D290" i="1"/>
  <c r="P289" i="1"/>
  <c r="O289" i="1"/>
  <c r="N289" i="1"/>
  <c r="M289" i="1"/>
  <c r="G289" i="1"/>
  <c r="F289" i="1"/>
  <c r="E289" i="1"/>
  <c r="D289" i="1"/>
  <c r="P288" i="1"/>
  <c r="O288" i="1"/>
  <c r="N288" i="1"/>
  <c r="M288" i="1"/>
  <c r="G288" i="1"/>
  <c r="F288" i="1"/>
  <c r="E288" i="1"/>
  <c r="D288" i="1"/>
  <c r="P287" i="1"/>
  <c r="O287" i="1"/>
  <c r="N287" i="1"/>
  <c r="M287" i="1"/>
  <c r="G287" i="1"/>
  <c r="F287" i="1"/>
  <c r="E287" i="1"/>
  <c r="D287" i="1"/>
  <c r="P286" i="1"/>
  <c r="O286" i="1"/>
  <c r="N286" i="1"/>
  <c r="M286" i="1"/>
  <c r="G286" i="1"/>
  <c r="F286" i="1"/>
  <c r="E286" i="1"/>
  <c r="D286" i="1"/>
  <c r="P285" i="1"/>
  <c r="O285" i="1"/>
  <c r="N285" i="1"/>
  <c r="M285" i="1"/>
  <c r="X304" i="1" s="1"/>
  <c r="G285" i="1"/>
  <c r="F285" i="1"/>
  <c r="E285" i="1"/>
  <c r="D285" i="1"/>
  <c r="P284" i="1"/>
  <c r="O284" i="1"/>
  <c r="N284" i="1"/>
  <c r="M284" i="1"/>
  <c r="G284" i="1"/>
  <c r="F284" i="1"/>
  <c r="E284" i="1"/>
  <c r="D284" i="1"/>
  <c r="P283" i="1"/>
  <c r="O283" i="1"/>
  <c r="N283" i="1"/>
  <c r="M283" i="1"/>
  <c r="G283" i="1"/>
  <c r="F283" i="1"/>
  <c r="E283" i="1"/>
  <c r="D283" i="1"/>
  <c r="P282" i="1"/>
  <c r="O282" i="1"/>
  <c r="N282" i="1"/>
  <c r="M282" i="1"/>
  <c r="G282" i="1"/>
  <c r="F282" i="1"/>
  <c r="E282" i="1"/>
  <c r="D282" i="1"/>
  <c r="P281" i="1"/>
  <c r="O281" i="1"/>
  <c r="N281" i="1"/>
  <c r="M281" i="1"/>
  <c r="G281" i="1"/>
  <c r="F281" i="1"/>
  <c r="E281" i="1"/>
  <c r="D281" i="1"/>
  <c r="P280" i="1"/>
  <c r="O280" i="1"/>
  <c r="N280" i="1"/>
  <c r="M280" i="1"/>
  <c r="G280" i="1"/>
  <c r="F280" i="1"/>
  <c r="E280" i="1"/>
  <c r="D280" i="1"/>
  <c r="P279" i="1"/>
  <c r="O279" i="1"/>
  <c r="N279" i="1"/>
  <c r="M279" i="1"/>
  <c r="G279" i="1"/>
  <c r="F279" i="1"/>
  <c r="E279" i="1"/>
  <c r="D279" i="1"/>
  <c r="P278" i="1"/>
  <c r="O278" i="1"/>
  <c r="N278" i="1"/>
  <c r="M278" i="1"/>
  <c r="G278" i="1"/>
  <c r="F278" i="1"/>
  <c r="E278" i="1"/>
  <c r="D278" i="1"/>
  <c r="P277" i="1"/>
  <c r="O277" i="1"/>
  <c r="N277" i="1"/>
  <c r="M277" i="1"/>
  <c r="G277" i="1"/>
  <c r="F277" i="1"/>
  <c r="E277" i="1"/>
  <c r="D277" i="1"/>
  <c r="P276" i="1"/>
  <c r="O276" i="1"/>
  <c r="R336" i="1" s="1"/>
  <c r="N276" i="1"/>
  <c r="M276" i="1"/>
  <c r="G276" i="1"/>
  <c r="F276" i="1"/>
  <c r="E276" i="1"/>
  <c r="D276" i="1"/>
  <c r="P275" i="1"/>
  <c r="O275" i="1"/>
  <c r="N275" i="1"/>
  <c r="M275" i="1"/>
  <c r="G275" i="1"/>
  <c r="F275" i="1"/>
  <c r="E275" i="1"/>
  <c r="D275" i="1"/>
  <c r="P274" i="1"/>
  <c r="O274" i="1"/>
  <c r="N274" i="1"/>
  <c r="M274" i="1"/>
  <c r="G274" i="1"/>
  <c r="F274" i="1"/>
  <c r="E274" i="1"/>
  <c r="D274" i="1"/>
  <c r="P273" i="1"/>
  <c r="S333" i="1" s="1"/>
  <c r="O273" i="1"/>
  <c r="N273" i="1"/>
  <c r="M273" i="1"/>
  <c r="G273" i="1"/>
  <c r="F273" i="1"/>
  <c r="E273" i="1"/>
  <c r="D273" i="1"/>
  <c r="W292" i="1" s="1"/>
  <c r="P272" i="1"/>
  <c r="O272" i="1"/>
  <c r="N272" i="1"/>
  <c r="Q332" i="1" s="1"/>
  <c r="M272" i="1"/>
  <c r="G272" i="1"/>
  <c r="F272" i="1"/>
  <c r="E272" i="1"/>
  <c r="H332" i="1" s="1"/>
  <c r="D272" i="1"/>
  <c r="P271" i="1"/>
  <c r="O271" i="1"/>
  <c r="N271" i="1"/>
  <c r="M271" i="1"/>
  <c r="G271" i="1"/>
  <c r="F271" i="1"/>
  <c r="E271" i="1"/>
  <c r="D271" i="1"/>
  <c r="P270" i="1"/>
  <c r="O270" i="1"/>
  <c r="N270" i="1"/>
  <c r="M270" i="1"/>
  <c r="G270" i="1"/>
  <c r="F270" i="1"/>
  <c r="E270" i="1"/>
  <c r="D270" i="1"/>
  <c r="P269" i="1"/>
  <c r="O269" i="1"/>
  <c r="N269" i="1"/>
  <c r="M269" i="1"/>
  <c r="G269" i="1"/>
  <c r="F269" i="1"/>
  <c r="E269" i="1"/>
  <c r="D269" i="1"/>
  <c r="P268" i="1"/>
  <c r="O268" i="1"/>
  <c r="N268" i="1"/>
  <c r="M268" i="1"/>
  <c r="G268" i="1"/>
  <c r="F268" i="1"/>
  <c r="E268" i="1"/>
  <c r="D268" i="1"/>
  <c r="P267" i="1"/>
  <c r="O267" i="1"/>
  <c r="N267" i="1"/>
  <c r="Q327" i="1" s="1"/>
  <c r="M267" i="1"/>
  <c r="G267" i="1"/>
  <c r="F267" i="1"/>
  <c r="E267" i="1"/>
  <c r="D267" i="1"/>
  <c r="P266" i="1"/>
  <c r="O266" i="1"/>
  <c r="N266" i="1"/>
  <c r="M266" i="1"/>
  <c r="G266" i="1"/>
  <c r="F266" i="1"/>
  <c r="E266" i="1"/>
  <c r="D266" i="1"/>
  <c r="P265" i="1"/>
  <c r="O265" i="1"/>
  <c r="N265" i="1"/>
  <c r="M265" i="1"/>
  <c r="G265" i="1"/>
  <c r="F265" i="1"/>
  <c r="E265" i="1"/>
  <c r="D265" i="1"/>
  <c r="W284" i="1" s="1"/>
  <c r="P264" i="1"/>
  <c r="O264" i="1"/>
  <c r="N264" i="1"/>
  <c r="M264" i="1"/>
  <c r="G264" i="1"/>
  <c r="F264" i="1"/>
  <c r="E264" i="1"/>
  <c r="D264" i="1"/>
  <c r="P263" i="1"/>
  <c r="O263" i="1"/>
  <c r="N263" i="1"/>
  <c r="M263" i="1"/>
  <c r="G263" i="1"/>
  <c r="F263" i="1"/>
  <c r="E263" i="1"/>
  <c r="D263" i="1"/>
  <c r="P262" i="1"/>
  <c r="O262" i="1"/>
  <c r="N262" i="1"/>
  <c r="M262" i="1"/>
  <c r="G262" i="1"/>
  <c r="F262" i="1"/>
  <c r="E262" i="1"/>
  <c r="D262" i="1"/>
  <c r="P261" i="1"/>
  <c r="O261" i="1"/>
  <c r="N261" i="1"/>
  <c r="M261" i="1"/>
  <c r="G261" i="1"/>
  <c r="F261" i="1"/>
  <c r="E261" i="1"/>
  <c r="D261" i="1"/>
  <c r="P260" i="1"/>
  <c r="O260" i="1"/>
  <c r="N260" i="1"/>
  <c r="M260" i="1"/>
  <c r="G260" i="1"/>
  <c r="F260" i="1"/>
  <c r="E260" i="1"/>
  <c r="D260" i="1"/>
  <c r="P259" i="1"/>
  <c r="O259" i="1"/>
  <c r="N259" i="1"/>
  <c r="M259" i="1"/>
  <c r="G259" i="1"/>
  <c r="F259" i="1"/>
  <c r="E259" i="1"/>
  <c r="H319" i="1" s="1"/>
  <c r="D259" i="1"/>
  <c r="P258" i="1"/>
  <c r="O258" i="1"/>
  <c r="N258" i="1"/>
  <c r="M258" i="1"/>
  <c r="G258" i="1"/>
  <c r="F258" i="1"/>
  <c r="E258" i="1"/>
  <c r="D258" i="1"/>
  <c r="P257" i="1"/>
  <c r="S317" i="1" s="1"/>
  <c r="O257" i="1"/>
  <c r="N257" i="1"/>
  <c r="M257" i="1"/>
  <c r="G257" i="1"/>
  <c r="F257" i="1"/>
  <c r="E257" i="1"/>
  <c r="D257" i="1"/>
  <c r="P256" i="1"/>
  <c r="O256" i="1"/>
  <c r="N256" i="1"/>
  <c r="M256" i="1"/>
  <c r="G256" i="1"/>
  <c r="F256" i="1"/>
  <c r="E256" i="1"/>
  <c r="D256" i="1"/>
  <c r="P255" i="1"/>
  <c r="O255" i="1"/>
  <c r="N255" i="1"/>
  <c r="M255" i="1"/>
  <c r="G255" i="1"/>
  <c r="F255" i="1"/>
  <c r="E255" i="1"/>
  <c r="D255" i="1"/>
  <c r="P254" i="1"/>
  <c r="S314" i="1" s="1"/>
  <c r="O254" i="1"/>
  <c r="N254" i="1"/>
  <c r="M254" i="1"/>
  <c r="G254" i="1"/>
  <c r="J314" i="1" s="1"/>
  <c r="F254" i="1"/>
  <c r="E254" i="1"/>
  <c r="D254" i="1"/>
  <c r="P253" i="1"/>
  <c r="O253" i="1"/>
  <c r="N253" i="1"/>
  <c r="M253" i="1"/>
  <c r="G253" i="1"/>
  <c r="F253" i="1"/>
  <c r="E253" i="1"/>
  <c r="D253" i="1"/>
  <c r="P252" i="1"/>
  <c r="O252" i="1"/>
  <c r="N252" i="1"/>
  <c r="M252" i="1"/>
  <c r="G252" i="1"/>
  <c r="F252" i="1"/>
  <c r="E252" i="1"/>
  <c r="D252" i="1"/>
  <c r="P251" i="1"/>
  <c r="O251" i="1"/>
  <c r="N251" i="1"/>
  <c r="M251" i="1"/>
  <c r="G251" i="1"/>
  <c r="F251" i="1"/>
  <c r="E251" i="1"/>
  <c r="D251" i="1"/>
  <c r="P250" i="1"/>
  <c r="O250" i="1"/>
  <c r="N250" i="1"/>
  <c r="M250" i="1"/>
  <c r="G250" i="1"/>
  <c r="F250" i="1"/>
  <c r="E250" i="1"/>
  <c r="D250" i="1"/>
  <c r="P249" i="1"/>
  <c r="O249" i="1"/>
  <c r="N249" i="1"/>
  <c r="M249" i="1"/>
  <c r="G249" i="1"/>
  <c r="F249" i="1"/>
  <c r="E249" i="1"/>
  <c r="D249" i="1"/>
  <c r="P248" i="1"/>
  <c r="O248" i="1"/>
  <c r="N248" i="1"/>
  <c r="M248" i="1"/>
  <c r="G248" i="1"/>
  <c r="F248" i="1"/>
  <c r="E248" i="1"/>
  <c r="D248" i="1"/>
  <c r="P247" i="1"/>
  <c r="O247" i="1"/>
  <c r="N247" i="1"/>
  <c r="M247" i="1"/>
  <c r="G247" i="1"/>
  <c r="F247" i="1"/>
  <c r="E247" i="1"/>
  <c r="D247" i="1"/>
  <c r="P246" i="1"/>
  <c r="O246" i="1"/>
  <c r="N246" i="1"/>
  <c r="M246" i="1"/>
  <c r="G246" i="1"/>
  <c r="F246" i="1"/>
  <c r="E246" i="1"/>
  <c r="D246" i="1"/>
  <c r="P245" i="1"/>
  <c r="O245" i="1"/>
  <c r="N245" i="1"/>
  <c r="M245" i="1"/>
  <c r="G245" i="1"/>
  <c r="F245" i="1"/>
  <c r="E245" i="1"/>
  <c r="D245" i="1"/>
  <c r="W264" i="1" s="1"/>
  <c r="P244" i="1"/>
  <c r="O244" i="1"/>
  <c r="N244" i="1"/>
  <c r="M244" i="1"/>
  <c r="G244" i="1"/>
  <c r="F244" i="1"/>
  <c r="E244" i="1"/>
  <c r="D244" i="1"/>
  <c r="P243" i="1"/>
  <c r="O243" i="1"/>
  <c r="N243" i="1"/>
  <c r="M243" i="1"/>
  <c r="G243" i="1"/>
  <c r="F243" i="1"/>
  <c r="E243" i="1"/>
  <c r="D243" i="1"/>
  <c r="P242" i="1"/>
  <c r="O242" i="1"/>
  <c r="N242" i="1"/>
  <c r="M242" i="1"/>
  <c r="G242" i="1"/>
  <c r="F242" i="1"/>
  <c r="E242" i="1"/>
  <c r="D242" i="1"/>
  <c r="P241" i="1"/>
  <c r="O241" i="1"/>
  <c r="N241" i="1"/>
  <c r="M241" i="1"/>
  <c r="G241" i="1"/>
  <c r="F241" i="1"/>
  <c r="E241" i="1"/>
  <c r="D241" i="1"/>
  <c r="P240" i="1"/>
  <c r="O240" i="1"/>
  <c r="N240" i="1"/>
  <c r="M240" i="1"/>
  <c r="G240" i="1"/>
  <c r="F240" i="1"/>
  <c r="E240" i="1"/>
  <c r="D240" i="1"/>
  <c r="P239" i="1"/>
  <c r="O239" i="1"/>
  <c r="N239" i="1"/>
  <c r="M239" i="1"/>
  <c r="G239" i="1"/>
  <c r="F239" i="1"/>
  <c r="E239" i="1"/>
  <c r="D239" i="1"/>
  <c r="W258" i="1" s="1"/>
  <c r="P238" i="1"/>
  <c r="O238" i="1"/>
  <c r="N238" i="1"/>
  <c r="M238" i="1"/>
  <c r="G238" i="1"/>
  <c r="F238" i="1"/>
  <c r="E238" i="1"/>
  <c r="D238" i="1"/>
  <c r="P237" i="1"/>
  <c r="O237" i="1"/>
  <c r="N237" i="1"/>
  <c r="M237" i="1"/>
  <c r="G237" i="1"/>
  <c r="F237" i="1"/>
  <c r="E237" i="1"/>
  <c r="D237" i="1"/>
  <c r="P236" i="1"/>
  <c r="O236" i="1"/>
  <c r="N236" i="1"/>
  <c r="M236" i="1"/>
  <c r="G236" i="1"/>
  <c r="F236" i="1"/>
  <c r="E236" i="1"/>
  <c r="D236" i="1"/>
  <c r="P235" i="1"/>
  <c r="O235" i="1"/>
  <c r="N235" i="1"/>
  <c r="M235" i="1"/>
  <c r="G235" i="1"/>
  <c r="F235" i="1"/>
  <c r="E235" i="1"/>
  <c r="D235" i="1"/>
  <c r="W254" i="1" s="1"/>
  <c r="P234" i="1"/>
  <c r="O234" i="1"/>
  <c r="N234" i="1"/>
  <c r="M234" i="1"/>
  <c r="G234" i="1"/>
  <c r="F234" i="1"/>
  <c r="E234" i="1"/>
  <c r="D234" i="1"/>
  <c r="P233" i="1"/>
  <c r="O233" i="1"/>
  <c r="N233" i="1"/>
  <c r="M233" i="1"/>
  <c r="G233" i="1"/>
  <c r="F233" i="1"/>
  <c r="E233" i="1"/>
  <c r="D233" i="1"/>
  <c r="P232" i="1"/>
  <c r="O232" i="1"/>
  <c r="N232" i="1"/>
  <c r="M232" i="1"/>
  <c r="G232" i="1"/>
  <c r="F232" i="1"/>
  <c r="E232" i="1"/>
  <c r="D232" i="1"/>
  <c r="P231" i="1"/>
  <c r="O231" i="1"/>
  <c r="N231" i="1"/>
  <c r="M231" i="1"/>
  <c r="G231" i="1"/>
  <c r="F231" i="1"/>
  <c r="E231" i="1"/>
  <c r="D231" i="1"/>
  <c r="P230" i="1"/>
  <c r="O230" i="1"/>
  <c r="R290" i="1" s="1"/>
  <c r="N230" i="1"/>
  <c r="M230" i="1"/>
  <c r="G230" i="1"/>
  <c r="F230" i="1"/>
  <c r="E230" i="1"/>
  <c r="D230" i="1"/>
  <c r="P229" i="1"/>
  <c r="O229" i="1"/>
  <c r="N229" i="1"/>
  <c r="M229" i="1"/>
  <c r="G229" i="1"/>
  <c r="F229" i="1"/>
  <c r="E229" i="1"/>
  <c r="D229" i="1"/>
  <c r="P228" i="1"/>
  <c r="O228" i="1"/>
  <c r="R288" i="1" s="1"/>
  <c r="N228" i="1"/>
  <c r="M228" i="1"/>
  <c r="G228" i="1"/>
  <c r="F228" i="1"/>
  <c r="E228" i="1"/>
  <c r="D228" i="1"/>
  <c r="P227" i="1"/>
  <c r="O227" i="1"/>
  <c r="N227" i="1"/>
  <c r="M227" i="1"/>
  <c r="X246" i="1" s="1"/>
  <c r="G227" i="1"/>
  <c r="F227" i="1"/>
  <c r="E227" i="1"/>
  <c r="D227" i="1"/>
  <c r="P226" i="1"/>
  <c r="O226" i="1"/>
  <c r="N226" i="1"/>
  <c r="M226" i="1"/>
  <c r="G226" i="1"/>
  <c r="F226" i="1"/>
  <c r="E226" i="1"/>
  <c r="D226" i="1"/>
  <c r="P225" i="1"/>
  <c r="O225" i="1"/>
  <c r="N225" i="1"/>
  <c r="M225" i="1"/>
  <c r="G225" i="1"/>
  <c r="F225" i="1"/>
  <c r="E225" i="1"/>
  <c r="D225" i="1"/>
  <c r="P224" i="1"/>
  <c r="O224" i="1"/>
  <c r="N224" i="1"/>
  <c r="M224" i="1"/>
  <c r="G224" i="1"/>
  <c r="F224" i="1"/>
  <c r="E224" i="1"/>
  <c r="D224" i="1"/>
  <c r="P223" i="1"/>
  <c r="O223" i="1"/>
  <c r="N223" i="1"/>
  <c r="M223" i="1"/>
  <c r="G223" i="1"/>
  <c r="F223" i="1"/>
  <c r="E223" i="1"/>
  <c r="D223" i="1"/>
  <c r="P222" i="1"/>
  <c r="O222" i="1"/>
  <c r="N222" i="1"/>
  <c r="M222" i="1"/>
  <c r="G222" i="1"/>
  <c r="F222" i="1"/>
  <c r="E222" i="1"/>
  <c r="D222" i="1"/>
  <c r="P221" i="1"/>
  <c r="O221" i="1"/>
  <c r="N221" i="1"/>
  <c r="M221" i="1"/>
  <c r="G221" i="1"/>
  <c r="F221" i="1"/>
  <c r="E221" i="1"/>
  <c r="D221" i="1"/>
  <c r="P220" i="1"/>
  <c r="O220" i="1"/>
  <c r="N220" i="1"/>
  <c r="M220" i="1"/>
  <c r="G220" i="1"/>
  <c r="F220" i="1"/>
  <c r="E220" i="1"/>
  <c r="D220" i="1"/>
  <c r="P219" i="1"/>
  <c r="O219" i="1"/>
  <c r="N219" i="1"/>
  <c r="M219" i="1"/>
  <c r="G219" i="1"/>
  <c r="F219" i="1"/>
  <c r="E219" i="1"/>
  <c r="D219" i="1"/>
  <c r="P218" i="1"/>
  <c r="O218" i="1"/>
  <c r="N218" i="1"/>
  <c r="M218" i="1"/>
  <c r="G218" i="1"/>
  <c r="F218" i="1"/>
  <c r="E218" i="1"/>
  <c r="D218" i="1"/>
  <c r="P217" i="1"/>
  <c r="O217" i="1"/>
  <c r="N217" i="1"/>
  <c r="M217" i="1"/>
  <c r="G217" i="1"/>
  <c r="F217" i="1"/>
  <c r="E217" i="1"/>
  <c r="D217" i="1"/>
  <c r="P216" i="1"/>
  <c r="O216" i="1"/>
  <c r="N216" i="1"/>
  <c r="M216" i="1"/>
  <c r="G216" i="1"/>
  <c r="F216" i="1"/>
  <c r="E216" i="1"/>
  <c r="D216" i="1"/>
  <c r="P215" i="1"/>
  <c r="O215" i="1"/>
  <c r="N215" i="1"/>
  <c r="M215" i="1"/>
  <c r="G215" i="1"/>
  <c r="F215" i="1"/>
  <c r="E215" i="1"/>
  <c r="D215" i="1"/>
  <c r="P214" i="1"/>
  <c r="O214" i="1"/>
  <c r="N214" i="1"/>
  <c r="M214" i="1"/>
  <c r="G214" i="1"/>
  <c r="F214" i="1"/>
  <c r="E214" i="1"/>
  <c r="D214" i="1"/>
  <c r="P213" i="1"/>
  <c r="O213" i="1"/>
  <c r="N213" i="1"/>
  <c r="M213" i="1"/>
  <c r="G213" i="1"/>
  <c r="F213" i="1"/>
  <c r="E213" i="1"/>
  <c r="D213" i="1"/>
  <c r="P212" i="1"/>
  <c r="O212" i="1"/>
  <c r="N212" i="1"/>
  <c r="M212" i="1"/>
  <c r="X231" i="1" s="1"/>
  <c r="G212" i="1"/>
  <c r="J272" i="1" s="1"/>
  <c r="F212" i="1"/>
  <c r="E212" i="1"/>
  <c r="D212" i="1"/>
  <c r="P211" i="1"/>
  <c r="O211" i="1"/>
  <c r="N211" i="1"/>
  <c r="M211" i="1"/>
  <c r="G211" i="1"/>
  <c r="F211" i="1"/>
  <c r="E211" i="1"/>
  <c r="D211" i="1"/>
  <c r="P210" i="1"/>
  <c r="O210" i="1"/>
  <c r="N210" i="1"/>
  <c r="M210" i="1"/>
  <c r="X229" i="1" s="1"/>
  <c r="G210" i="1"/>
  <c r="F210" i="1"/>
  <c r="E210" i="1"/>
  <c r="D210" i="1"/>
  <c r="P209" i="1"/>
  <c r="O209" i="1"/>
  <c r="N209" i="1"/>
  <c r="M209" i="1"/>
  <c r="G209" i="1"/>
  <c r="F209" i="1"/>
  <c r="E209" i="1"/>
  <c r="D209" i="1"/>
  <c r="P208" i="1"/>
  <c r="O208" i="1"/>
  <c r="N208" i="1"/>
  <c r="M208" i="1"/>
  <c r="G208" i="1"/>
  <c r="F208" i="1"/>
  <c r="E208" i="1"/>
  <c r="D208" i="1"/>
  <c r="P207" i="1"/>
  <c r="O207" i="1"/>
  <c r="N207" i="1"/>
  <c r="M207" i="1"/>
  <c r="G207" i="1"/>
  <c r="F207" i="1"/>
  <c r="I267" i="1" s="1"/>
  <c r="E207" i="1"/>
  <c r="D207" i="1"/>
  <c r="P206" i="1"/>
  <c r="O206" i="1"/>
  <c r="N206" i="1"/>
  <c r="M206" i="1"/>
  <c r="X225" i="1" s="1"/>
  <c r="G206" i="1"/>
  <c r="F206" i="1"/>
  <c r="E206" i="1"/>
  <c r="D206" i="1"/>
  <c r="P205" i="1"/>
  <c r="O205" i="1"/>
  <c r="N205" i="1"/>
  <c r="M205" i="1"/>
  <c r="G205" i="1"/>
  <c r="F205" i="1"/>
  <c r="E205" i="1"/>
  <c r="D205" i="1"/>
  <c r="P204" i="1"/>
  <c r="O204" i="1"/>
  <c r="N204" i="1"/>
  <c r="M204" i="1"/>
  <c r="X223" i="1" s="1"/>
  <c r="G204" i="1"/>
  <c r="F204" i="1"/>
  <c r="E204" i="1"/>
  <c r="D204" i="1"/>
  <c r="P203" i="1"/>
  <c r="O203" i="1"/>
  <c r="N203" i="1"/>
  <c r="M203" i="1"/>
  <c r="G203" i="1"/>
  <c r="F203" i="1"/>
  <c r="E203" i="1"/>
  <c r="D203" i="1"/>
  <c r="P202" i="1"/>
  <c r="O202" i="1"/>
  <c r="N202" i="1"/>
  <c r="M202" i="1"/>
  <c r="G202" i="1"/>
  <c r="F202" i="1"/>
  <c r="E202" i="1"/>
  <c r="D202" i="1"/>
  <c r="P201" i="1"/>
  <c r="S261" i="1" s="1"/>
  <c r="O201" i="1"/>
  <c r="N201" i="1"/>
  <c r="M201" i="1"/>
  <c r="G201" i="1"/>
  <c r="F201" i="1"/>
  <c r="E201" i="1"/>
  <c r="D201" i="1"/>
  <c r="P200" i="1"/>
  <c r="O200" i="1"/>
  <c r="N200" i="1"/>
  <c r="M200" i="1"/>
  <c r="G200" i="1"/>
  <c r="F200" i="1"/>
  <c r="E200" i="1"/>
  <c r="D200" i="1"/>
  <c r="P199" i="1"/>
  <c r="O199" i="1"/>
  <c r="N199" i="1"/>
  <c r="M199" i="1"/>
  <c r="G199" i="1"/>
  <c r="F199" i="1"/>
  <c r="E199" i="1"/>
  <c r="D199" i="1"/>
  <c r="P198" i="1"/>
  <c r="O198" i="1"/>
  <c r="N198" i="1"/>
  <c r="M198" i="1"/>
  <c r="G198" i="1"/>
  <c r="F198" i="1"/>
  <c r="E198" i="1"/>
  <c r="D198" i="1"/>
  <c r="P197" i="1"/>
  <c r="O197" i="1"/>
  <c r="N197" i="1"/>
  <c r="M197" i="1"/>
  <c r="G197" i="1"/>
  <c r="F197" i="1"/>
  <c r="E197" i="1"/>
  <c r="D197" i="1"/>
  <c r="P196" i="1"/>
  <c r="O196" i="1"/>
  <c r="N196" i="1"/>
  <c r="M196" i="1"/>
  <c r="G196" i="1"/>
  <c r="F196" i="1"/>
  <c r="E196" i="1"/>
  <c r="D196" i="1"/>
  <c r="P195" i="1"/>
  <c r="O195" i="1"/>
  <c r="N195" i="1"/>
  <c r="M195" i="1"/>
  <c r="X214" i="1" s="1"/>
  <c r="G195" i="1"/>
  <c r="F195" i="1"/>
  <c r="E195" i="1"/>
  <c r="D195" i="1"/>
  <c r="P194" i="1"/>
  <c r="O194" i="1"/>
  <c r="N194" i="1"/>
  <c r="M194" i="1"/>
  <c r="G194" i="1"/>
  <c r="F194" i="1"/>
  <c r="E194" i="1"/>
  <c r="D194" i="1"/>
  <c r="P193" i="1"/>
  <c r="O193" i="1"/>
  <c r="N193" i="1"/>
  <c r="M193" i="1"/>
  <c r="G193" i="1"/>
  <c r="F193" i="1"/>
  <c r="E193" i="1"/>
  <c r="D193" i="1"/>
  <c r="P192" i="1"/>
  <c r="O192" i="1"/>
  <c r="N192" i="1"/>
  <c r="M192" i="1"/>
  <c r="G192" i="1"/>
  <c r="F192" i="1"/>
  <c r="E192" i="1"/>
  <c r="D192" i="1"/>
  <c r="P191" i="1"/>
  <c r="O191" i="1"/>
  <c r="N191" i="1"/>
  <c r="M191" i="1"/>
  <c r="G191" i="1"/>
  <c r="F191" i="1"/>
  <c r="E191" i="1"/>
  <c r="D191" i="1"/>
  <c r="W210" i="1" s="1"/>
  <c r="P190" i="1"/>
  <c r="S250" i="1" s="1"/>
  <c r="O190" i="1"/>
  <c r="N190" i="1"/>
  <c r="M190" i="1"/>
  <c r="G190" i="1"/>
  <c r="F190" i="1"/>
  <c r="E190" i="1"/>
  <c r="D190" i="1"/>
  <c r="P189" i="1"/>
  <c r="O189" i="1"/>
  <c r="N189" i="1"/>
  <c r="M189" i="1"/>
  <c r="G189" i="1"/>
  <c r="F189" i="1"/>
  <c r="E189" i="1"/>
  <c r="D189" i="1"/>
  <c r="P188" i="1"/>
  <c r="O188" i="1"/>
  <c r="N188" i="1"/>
  <c r="M188" i="1"/>
  <c r="G188" i="1"/>
  <c r="F188" i="1"/>
  <c r="E188" i="1"/>
  <c r="D188" i="1"/>
  <c r="P187" i="1"/>
  <c r="O187" i="1"/>
  <c r="N187" i="1"/>
  <c r="M187" i="1"/>
  <c r="G187" i="1"/>
  <c r="F187" i="1"/>
  <c r="E187" i="1"/>
  <c r="D187" i="1"/>
  <c r="W206" i="1" s="1"/>
  <c r="P186" i="1"/>
  <c r="O186" i="1"/>
  <c r="N186" i="1"/>
  <c r="M186" i="1"/>
  <c r="G186" i="1"/>
  <c r="F186" i="1"/>
  <c r="E186" i="1"/>
  <c r="D186" i="1"/>
  <c r="P185" i="1"/>
  <c r="O185" i="1"/>
  <c r="N185" i="1"/>
  <c r="M185" i="1"/>
  <c r="G185" i="1"/>
  <c r="F185" i="1"/>
  <c r="E185" i="1"/>
  <c r="D185" i="1"/>
  <c r="P184" i="1"/>
  <c r="O184" i="1"/>
  <c r="N184" i="1"/>
  <c r="M184" i="1"/>
  <c r="G184" i="1"/>
  <c r="F184" i="1"/>
  <c r="E184" i="1"/>
  <c r="D184" i="1"/>
  <c r="P183" i="1"/>
  <c r="O183" i="1"/>
  <c r="N183" i="1"/>
  <c r="M183" i="1"/>
  <c r="G183" i="1"/>
  <c r="F183" i="1"/>
  <c r="E183" i="1"/>
  <c r="D183" i="1"/>
  <c r="P182" i="1"/>
  <c r="O182" i="1"/>
  <c r="R242" i="1" s="1"/>
  <c r="N182" i="1"/>
  <c r="M182" i="1"/>
  <c r="G182" i="1"/>
  <c r="F182" i="1"/>
  <c r="E182" i="1"/>
  <c r="D182" i="1"/>
  <c r="P181" i="1"/>
  <c r="O181" i="1"/>
  <c r="N181" i="1"/>
  <c r="M181" i="1"/>
  <c r="G181" i="1"/>
  <c r="F181" i="1"/>
  <c r="E181" i="1"/>
  <c r="D181" i="1"/>
  <c r="P180" i="1"/>
  <c r="O180" i="1"/>
  <c r="N180" i="1"/>
  <c r="M180" i="1"/>
  <c r="G180" i="1"/>
  <c r="F180" i="1"/>
  <c r="E180" i="1"/>
  <c r="D180" i="1"/>
  <c r="P179" i="1"/>
  <c r="O179" i="1"/>
  <c r="N179" i="1"/>
  <c r="M179" i="1"/>
  <c r="G179" i="1"/>
  <c r="F179" i="1"/>
  <c r="E179" i="1"/>
  <c r="D179" i="1"/>
  <c r="P178" i="1"/>
  <c r="O178" i="1"/>
  <c r="N178" i="1"/>
  <c r="M178" i="1"/>
  <c r="G178" i="1"/>
  <c r="F178" i="1"/>
  <c r="E178" i="1"/>
  <c r="D178" i="1"/>
  <c r="P177" i="1"/>
  <c r="O177" i="1"/>
  <c r="N177" i="1"/>
  <c r="M177" i="1"/>
  <c r="G177" i="1"/>
  <c r="F177" i="1"/>
  <c r="E177" i="1"/>
  <c r="D177" i="1"/>
  <c r="P176" i="1"/>
  <c r="O176" i="1"/>
  <c r="N176" i="1"/>
  <c r="M176" i="1"/>
  <c r="G176" i="1"/>
  <c r="F176" i="1"/>
  <c r="E176" i="1"/>
  <c r="D176" i="1"/>
  <c r="P175" i="1"/>
  <c r="O175" i="1"/>
  <c r="N175" i="1"/>
  <c r="M175" i="1"/>
  <c r="G175" i="1"/>
  <c r="F175" i="1"/>
  <c r="E175" i="1"/>
  <c r="D175" i="1"/>
  <c r="P174" i="1"/>
  <c r="S234" i="1" s="1"/>
  <c r="O174" i="1"/>
  <c r="R234" i="1" s="1"/>
  <c r="N174" i="1"/>
  <c r="M174" i="1"/>
  <c r="G174" i="1"/>
  <c r="F174" i="1"/>
  <c r="E174" i="1"/>
  <c r="D174" i="1"/>
  <c r="P173" i="1"/>
  <c r="O173" i="1"/>
  <c r="N173" i="1"/>
  <c r="M173" i="1"/>
  <c r="G173" i="1"/>
  <c r="F173" i="1"/>
  <c r="E173" i="1"/>
  <c r="D173" i="1"/>
  <c r="W192" i="1" s="1"/>
  <c r="P172" i="1"/>
  <c r="O172" i="1"/>
  <c r="N172" i="1"/>
  <c r="M172" i="1"/>
  <c r="G172" i="1"/>
  <c r="F172" i="1"/>
  <c r="E172" i="1"/>
  <c r="D172" i="1"/>
  <c r="P171" i="1"/>
  <c r="O171" i="1"/>
  <c r="N171" i="1"/>
  <c r="Q231" i="1" s="1"/>
  <c r="M171" i="1"/>
  <c r="G171" i="1"/>
  <c r="F171" i="1"/>
  <c r="E171" i="1"/>
  <c r="D171" i="1"/>
  <c r="P170" i="1"/>
  <c r="O170" i="1"/>
  <c r="N170" i="1"/>
  <c r="M170" i="1"/>
  <c r="G170" i="1"/>
  <c r="F170" i="1"/>
  <c r="E170" i="1"/>
  <c r="D170" i="1"/>
  <c r="P169" i="1"/>
  <c r="O169" i="1"/>
  <c r="N169" i="1"/>
  <c r="M169" i="1"/>
  <c r="G169" i="1"/>
  <c r="F169" i="1"/>
  <c r="E169" i="1"/>
  <c r="D169" i="1"/>
  <c r="P168" i="1"/>
  <c r="O168" i="1"/>
  <c r="N168" i="1"/>
  <c r="M168" i="1"/>
  <c r="G168" i="1"/>
  <c r="F168" i="1"/>
  <c r="E168" i="1"/>
  <c r="D168" i="1"/>
  <c r="P167" i="1"/>
  <c r="O167" i="1"/>
  <c r="N167" i="1"/>
  <c r="M167" i="1"/>
  <c r="G167" i="1"/>
  <c r="F167" i="1"/>
  <c r="E167" i="1"/>
  <c r="D167" i="1"/>
  <c r="P166" i="1"/>
  <c r="O166" i="1"/>
  <c r="N166" i="1"/>
  <c r="M166" i="1"/>
  <c r="G166" i="1"/>
  <c r="F166" i="1"/>
  <c r="E166" i="1"/>
  <c r="D166" i="1"/>
  <c r="P165" i="1"/>
  <c r="O165" i="1"/>
  <c r="N165" i="1"/>
  <c r="M165" i="1"/>
  <c r="G165" i="1"/>
  <c r="F165" i="1"/>
  <c r="E165" i="1"/>
  <c r="D165" i="1"/>
  <c r="P164" i="1"/>
  <c r="O164" i="1"/>
  <c r="N164" i="1"/>
  <c r="M164" i="1"/>
  <c r="G164" i="1"/>
  <c r="F164" i="1"/>
  <c r="E164" i="1"/>
  <c r="D164" i="1"/>
  <c r="P163" i="1"/>
  <c r="O163" i="1"/>
  <c r="N163" i="1"/>
  <c r="M163" i="1"/>
  <c r="G163" i="1"/>
  <c r="F163" i="1"/>
  <c r="E163" i="1"/>
  <c r="D163" i="1"/>
  <c r="P162" i="1"/>
  <c r="O162" i="1"/>
  <c r="N162" i="1"/>
  <c r="M162" i="1"/>
  <c r="G162" i="1"/>
  <c r="F162" i="1"/>
  <c r="E162" i="1"/>
  <c r="D162" i="1"/>
  <c r="P161" i="1"/>
  <c r="O161" i="1"/>
  <c r="N161" i="1"/>
  <c r="M161" i="1"/>
  <c r="G161" i="1"/>
  <c r="F161" i="1"/>
  <c r="E161" i="1"/>
  <c r="D161" i="1"/>
  <c r="P160" i="1"/>
  <c r="O160" i="1"/>
  <c r="N160" i="1"/>
  <c r="M160" i="1"/>
  <c r="G160" i="1"/>
  <c r="F160" i="1"/>
  <c r="E160" i="1"/>
  <c r="D160" i="1"/>
  <c r="P159" i="1"/>
  <c r="O159" i="1"/>
  <c r="N159" i="1"/>
  <c r="M159" i="1"/>
  <c r="G159" i="1"/>
  <c r="F159" i="1"/>
  <c r="E159" i="1"/>
  <c r="D159" i="1"/>
  <c r="P158" i="1"/>
  <c r="O158" i="1"/>
  <c r="N158" i="1"/>
  <c r="M158" i="1"/>
  <c r="G158" i="1"/>
  <c r="F158" i="1"/>
  <c r="E158" i="1"/>
  <c r="D158" i="1"/>
  <c r="P157" i="1"/>
  <c r="O157" i="1"/>
  <c r="N157" i="1"/>
  <c r="M157" i="1"/>
  <c r="G157" i="1"/>
  <c r="F157" i="1"/>
  <c r="E157" i="1"/>
  <c r="D157" i="1"/>
  <c r="P156" i="1"/>
  <c r="O156" i="1"/>
  <c r="R216" i="1" s="1"/>
  <c r="N156" i="1"/>
  <c r="M156" i="1"/>
  <c r="G156" i="1"/>
  <c r="F156" i="1"/>
  <c r="E156" i="1"/>
  <c r="D156" i="1"/>
  <c r="P155" i="1"/>
  <c r="O155" i="1"/>
  <c r="N155" i="1"/>
  <c r="M155" i="1"/>
  <c r="X174" i="1" s="1"/>
  <c r="G155" i="1"/>
  <c r="F155" i="1"/>
  <c r="E155" i="1"/>
  <c r="D155" i="1"/>
  <c r="P154" i="1"/>
  <c r="O154" i="1"/>
  <c r="N154" i="1"/>
  <c r="M154" i="1"/>
  <c r="G154" i="1"/>
  <c r="F154" i="1"/>
  <c r="E154" i="1"/>
  <c r="D154" i="1"/>
  <c r="P153" i="1"/>
  <c r="O153" i="1"/>
  <c r="N153" i="1"/>
  <c r="M153" i="1"/>
  <c r="G153" i="1"/>
  <c r="F153" i="1"/>
  <c r="E153" i="1"/>
  <c r="D153" i="1"/>
  <c r="P152" i="1"/>
  <c r="O152" i="1"/>
  <c r="N152" i="1"/>
  <c r="M152" i="1"/>
  <c r="G152" i="1"/>
  <c r="F152" i="1"/>
  <c r="E152" i="1"/>
  <c r="D152" i="1"/>
  <c r="P151" i="1"/>
  <c r="O151" i="1"/>
  <c r="N151" i="1"/>
  <c r="M151" i="1"/>
  <c r="G151" i="1"/>
  <c r="F151" i="1"/>
  <c r="E151" i="1"/>
  <c r="D151" i="1"/>
  <c r="P150" i="1"/>
  <c r="O150" i="1"/>
  <c r="N150" i="1"/>
  <c r="M150" i="1"/>
  <c r="G150" i="1"/>
  <c r="F150" i="1"/>
  <c r="E150" i="1"/>
  <c r="D150" i="1"/>
  <c r="P149" i="1"/>
  <c r="O149" i="1"/>
  <c r="N149" i="1"/>
  <c r="M149" i="1"/>
  <c r="G149" i="1"/>
  <c r="F149" i="1"/>
  <c r="E149" i="1"/>
  <c r="D149" i="1"/>
  <c r="P148" i="1"/>
  <c r="O148" i="1"/>
  <c r="N148" i="1"/>
  <c r="M148" i="1"/>
  <c r="G148" i="1"/>
  <c r="F148" i="1"/>
  <c r="E148" i="1"/>
  <c r="D148" i="1"/>
  <c r="P147" i="1"/>
  <c r="O147" i="1"/>
  <c r="N147" i="1"/>
  <c r="M147" i="1"/>
  <c r="G147" i="1"/>
  <c r="F147" i="1"/>
  <c r="E147" i="1"/>
  <c r="D147" i="1"/>
  <c r="P146" i="1"/>
  <c r="O146" i="1"/>
  <c r="N146" i="1"/>
  <c r="M146" i="1"/>
  <c r="X165" i="1" s="1"/>
  <c r="G146" i="1"/>
  <c r="F146" i="1"/>
  <c r="E146" i="1"/>
  <c r="D146" i="1"/>
  <c r="P145" i="1"/>
  <c r="O145" i="1"/>
  <c r="N145" i="1"/>
  <c r="M145" i="1"/>
  <c r="G145" i="1"/>
  <c r="F145" i="1"/>
  <c r="E145" i="1"/>
  <c r="D145" i="1"/>
  <c r="P144" i="1"/>
  <c r="O144" i="1"/>
  <c r="N144" i="1"/>
  <c r="M144" i="1"/>
  <c r="G144" i="1"/>
  <c r="F144" i="1"/>
  <c r="E144" i="1"/>
  <c r="D144" i="1"/>
  <c r="P143" i="1"/>
  <c r="O143" i="1"/>
  <c r="N143" i="1"/>
  <c r="M143" i="1"/>
  <c r="G143" i="1"/>
  <c r="F143" i="1"/>
  <c r="E143" i="1"/>
  <c r="D143" i="1"/>
  <c r="P142" i="1"/>
  <c r="O142" i="1"/>
  <c r="N142" i="1"/>
  <c r="M142" i="1"/>
  <c r="G142" i="1"/>
  <c r="F142" i="1"/>
  <c r="E142" i="1"/>
  <c r="D142" i="1"/>
  <c r="P141" i="1"/>
  <c r="O141" i="1"/>
  <c r="N141" i="1"/>
  <c r="M141" i="1"/>
  <c r="G141" i="1"/>
  <c r="F141" i="1"/>
  <c r="E141" i="1"/>
  <c r="D141" i="1"/>
  <c r="P140" i="1"/>
  <c r="O140" i="1"/>
  <c r="N140" i="1"/>
  <c r="M140" i="1"/>
  <c r="X159" i="1" s="1"/>
  <c r="G140" i="1"/>
  <c r="F140" i="1"/>
  <c r="E140" i="1"/>
  <c r="D140" i="1"/>
  <c r="P139" i="1"/>
  <c r="O139" i="1"/>
  <c r="N139" i="1"/>
  <c r="Q199" i="1" s="1"/>
  <c r="M139" i="1"/>
  <c r="G139" i="1"/>
  <c r="F139" i="1"/>
  <c r="E139" i="1"/>
  <c r="D139" i="1"/>
  <c r="P138" i="1"/>
  <c r="O138" i="1"/>
  <c r="N138" i="1"/>
  <c r="M138" i="1"/>
  <c r="X157" i="1" s="1"/>
  <c r="G138" i="1"/>
  <c r="F138" i="1"/>
  <c r="E138" i="1"/>
  <c r="D138" i="1"/>
  <c r="W157" i="1" s="1"/>
  <c r="P137" i="1"/>
  <c r="O137" i="1"/>
  <c r="N137" i="1"/>
  <c r="M137" i="1"/>
  <c r="G137" i="1"/>
  <c r="F137" i="1"/>
  <c r="E137" i="1"/>
  <c r="D137" i="1"/>
  <c r="P136" i="1"/>
  <c r="O136" i="1"/>
  <c r="N136" i="1"/>
  <c r="M136" i="1"/>
  <c r="G136" i="1"/>
  <c r="F136" i="1"/>
  <c r="E136" i="1"/>
  <c r="D136" i="1"/>
  <c r="P135" i="1"/>
  <c r="O135" i="1"/>
  <c r="N135" i="1"/>
  <c r="M135" i="1"/>
  <c r="G135" i="1"/>
  <c r="F135" i="1"/>
  <c r="I195" i="1" s="1"/>
  <c r="E135" i="1"/>
  <c r="D135" i="1"/>
  <c r="P134" i="1"/>
  <c r="O134" i="1"/>
  <c r="N134" i="1"/>
  <c r="M134" i="1"/>
  <c r="G134" i="1"/>
  <c r="J194" i="1" s="1"/>
  <c r="F134" i="1"/>
  <c r="E134" i="1"/>
  <c r="D134" i="1"/>
  <c r="P133" i="1"/>
  <c r="O133" i="1"/>
  <c r="N133" i="1"/>
  <c r="M133" i="1"/>
  <c r="G133" i="1"/>
  <c r="F133" i="1"/>
  <c r="E133" i="1"/>
  <c r="D133" i="1"/>
  <c r="P132" i="1"/>
  <c r="O132" i="1"/>
  <c r="N132" i="1"/>
  <c r="M132" i="1"/>
  <c r="X151" i="1" s="1"/>
  <c r="G132" i="1"/>
  <c r="F132" i="1"/>
  <c r="E132" i="1"/>
  <c r="D132" i="1"/>
  <c r="P131" i="1"/>
  <c r="O131" i="1"/>
  <c r="N131" i="1"/>
  <c r="M131" i="1"/>
  <c r="G131" i="1"/>
  <c r="F131" i="1"/>
  <c r="E131" i="1"/>
  <c r="D131" i="1"/>
  <c r="P130" i="1"/>
  <c r="O130" i="1"/>
  <c r="N130" i="1"/>
  <c r="M130" i="1"/>
  <c r="G130" i="1"/>
  <c r="F130" i="1"/>
  <c r="E130" i="1"/>
  <c r="D130" i="1"/>
  <c r="P129" i="1"/>
  <c r="S189" i="1" s="1"/>
  <c r="O129" i="1"/>
  <c r="N129" i="1"/>
  <c r="M129" i="1"/>
  <c r="G129" i="1"/>
  <c r="F129" i="1"/>
  <c r="E129" i="1"/>
  <c r="D129" i="1"/>
  <c r="P128" i="1"/>
  <c r="O128" i="1"/>
  <c r="N128" i="1"/>
  <c r="M128" i="1"/>
  <c r="G128" i="1"/>
  <c r="F128" i="1"/>
  <c r="E128" i="1"/>
  <c r="D128" i="1"/>
  <c r="P127" i="1"/>
  <c r="O127" i="1"/>
  <c r="N127" i="1"/>
  <c r="M127" i="1"/>
  <c r="G127" i="1"/>
  <c r="F127" i="1"/>
  <c r="E127" i="1"/>
  <c r="D127" i="1"/>
  <c r="P126" i="1"/>
  <c r="S186" i="1" s="1"/>
  <c r="O126" i="1"/>
  <c r="N126" i="1"/>
  <c r="M126" i="1"/>
  <c r="G126" i="1"/>
  <c r="F126" i="1"/>
  <c r="E126" i="1"/>
  <c r="D126" i="1"/>
  <c r="P125" i="1"/>
  <c r="O125" i="1"/>
  <c r="N125" i="1"/>
  <c r="M125" i="1"/>
  <c r="G125" i="1"/>
  <c r="F125" i="1"/>
  <c r="E125" i="1"/>
  <c r="D125" i="1"/>
  <c r="P124" i="1"/>
  <c r="O124" i="1"/>
  <c r="N124" i="1"/>
  <c r="M124" i="1"/>
  <c r="G124" i="1"/>
  <c r="F124" i="1"/>
  <c r="E124" i="1"/>
  <c r="D124" i="1"/>
  <c r="P123" i="1"/>
  <c r="O123" i="1"/>
  <c r="N123" i="1"/>
  <c r="M123" i="1"/>
  <c r="G123" i="1"/>
  <c r="F123" i="1"/>
  <c r="E123" i="1"/>
  <c r="D123" i="1"/>
  <c r="P122" i="1"/>
  <c r="O122" i="1"/>
  <c r="N122" i="1"/>
  <c r="M122" i="1"/>
  <c r="G122" i="1"/>
  <c r="F122" i="1"/>
  <c r="E122" i="1"/>
  <c r="D122" i="1"/>
  <c r="P121" i="1"/>
  <c r="O121" i="1"/>
  <c r="N121" i="1"/>
  <c r="M121" i="1"/>
  <c r="G121" i="1"/>
  <c r="J181" i="1" s="1"/>
  <c r="F121" i="1"/>
  <c r="E121" i="1"/>
  <c r="D121" i="1"/>
  <c r="P120" i="1"/>
  <c r="O120" i="1"/>
  <c r="N120" i="1"/>
  <c r="M120" i="1"/>
  <c r="G120" i="1"/>
  <c r="F120" i="1"/>
  <c r="E120" i="1"/>
  <c r="D120" i="1"/>
  <c r="P119" i="1"/>
  <c r="O119" i="1"/>
  <c r="N119" i="1"/>
  <c r="M119" i="1"/>
  <c r="G119" i="1"/>
  <c r="F119" i="1"/>
  <c r="E119" i="1"/>
  <c r="D119" i="1"/>
  <c r="P118" i="1"/>
  <c r="O118" i="1"/>
  <c r="N118" i="1"/>
  <c r="M118" i="1"/>
  <c r="G118" i="1"/>
  <c r="F118" i="1"/>
  <c r="E118" i="1"/>
  <c r="D118" i="1"/>
  <c r="P117" i="1"/>
  <c r="O117" i="1"/>
  <c r="N117" i="1"/>
  <c r="M117" i="1"/>
  <c r="G117" i="1"/>
  <c r="F117" i="1"/>
  <c r="E117" i="1"/>
  <c r="D117" i="1"/>
  <c r="P116" i="1"/>
  <c r="O116" i="1"/>
  <c r="N116" i="1"/>
  <c r="M116" i="1"/>
  <c r="G116" i="1"/>
  <c r="F116" i="1"/>
  <c r="E116" i="1"/>
  <c r="D116" i="1"/>
  <c r="P115" i="1"/>
  <c r="O115" i="1"/>
  <c r="N115" i="1"/>
  <c r="M115" i="1"/>
  <c r="G115" i="1"/>
  <c r="F115" i="1"/>
  <c r="E115" i="1"/>
  <c r="D115" i="1"/>
  <c r="P114" i="1"/>
  <c r="O114" i="1"/>
  <c r="N114" i="1"/>
  <c r="M114" i="1"/>
  <c r="G114" i="1"/>
  <c r="F114" i="1"/>
  <c r="E114" i="1"/>
  <c r="D114" i="1"/>
  <c r="P113" i="1"/>
  <c r="O113" i="1"/>
  <c r="N113" i="1"/>
  <c r="Q173" i="1" s="1"/>
  <c r="M113" i="1"/>
  <c r="G113" i="1"/>
  <c r="F113" i="1"/>
  <c r="E113" i="1"/>
  <c r="D113" i="1"/>
  <c r="P112" i="1"/>
  <c r="O112" i="1"/>
  <c r="N112" i="1"/>
  <c r="M112" i="1"/>
  <c r="G112" i="1"/>
  <c r="F112" i="1"/>
  <c r="E112" i="1"/>
  <c r="D112" i="1"/>
  <c r="P111" i="1"/>
  <c r="O111" i="1"/>
  <c r="N111" i="1"/>
  <c r="M111" i="1"/>
  <c r="G111" i="1"/>
  <c r="F111" i="1"/>
  <c r="E111" i="1"/>
  <c r="D111" i="1"/>
  <c r="P110" i="1"/>
  <c r="O110" i="1"/>
  <c r="R170" i="1" s="1"/>
  <c r="N110" i="1"/>
  <c r="M110" i="1"/>
  <c r="G110" i="1"/>
  <c r="F110" i="1"/>
  <c r="E110" i="1"/>
  <c r="D110" i="1"/>
  <c r="P109" i="1"/>
  <c r="O109" i="1"/>
  <c r="N109" i="1"/>
  <c r="M109" i="1"/>
  <c r="G109" i="1"/>
  <c r="F109" i="1"/>
  <c r="E109" i="1"/>
  <c r="D109" i="1"/>
  <c r="P108" i="1"/>
  <c r="O108" i="1"/>
  <c r="N108" i="1"/>
  <c r="M108" i="1"/>
  <c r="G108" i="1"/>
  <c r="F108" i="1"/>
  <c r="E108" i="1"/>
  <c r="D108" i="1"/>
  <c r="P107" i="1"/>
  <c r="O107" i="1"/>
  <c r="N107" i="1"/>
  <c r="M107" i="1"/>
  <c r="G107" i="1"/>
  <c r="F107" i="1"/>
  <c r="E107" i="1"/>
  <c r="D107" i="1"/>
  <c r="P106" i="1"/>
  <c r="O106" i="1"/>
  <c r="N106" i="1"/>
  <c r="M106" i="1"/>
  <c r="G106" i="1"/>
  <c r="F106" i="1"/>
  <c r="E106" i="1"/>
  <c r="D106" i="1"/>
  <c r="P105" i="1"/>
  <c r="O105" i="1"/>
  <c r="N105" i="1"/>
  <c r="M105" i="1"/>
  <c r="G105" i="1"/>
  <c r="J165" i="1" s="1"/>
  <c r="F105" i="1"/>
  <c r="E105" i="1"/>
  <c r="D105" i="1"/>
  <c r="P104" i="1"/>
  <c r="O104" i="1"/>
  <c r="N104" i="1"/>
  <c r="M104" i="1"/>
  <c r="G104" i="1"/>
  <c r="F104" i="1"/>
  <c r="E104" i="1"/>
  <c r="D104" i="1"/>
  <c r="P103" i="1"/>
  <c r="O103" i="1"/>
  <c r="N103" i="1"/>
  <c r="M103" i="1"/>
  <c r="G103" i="1"/>
  <c r="F103" i="1"/>
  <c r="E103" i="1"/>
  <c r="D103" i="1"/>
  <c r="P102" i="1"/>
  <c r="O102" i="1"/>
  <c r="N102" i="1"/>
  <c r="M102" i="1"/>
  <c r="G102" i="1"/>
  <c r="F102" i="1"/>
  <c r="E102" i="1"/>
  <c r="D102" i="1"/>
  <c r="P101" i="1"/>
  <c r="O101" i="1"/>
  <c r="N101" i="1"/>
  <c r="M101" i="1"/>
  <c r="G101" i="1"/>
  <c r="F101" i="1"/>
  <c r="E101" i="1"/>
  <c r="D101" i="1"/>
  <c r="P100" i="1"/>
  <c r="O100" i="1"/>
  <c r="N100" i="1"/>
  <c r="M100" i="1"/>
  <c r="G100" i="1"/>
  <c r="F100" i="1"/>
  <c r="E100" i="1"/>
  <c r="D100" i="1"/>
  <c r="P99" i="1"/>
  <c r="O99" i="1"/>
  <c r="N99" i="1"/>
  <c r="M99" i="1"/>
  <c r="G99" i="1"/>
  <c r="F99" i="1"/>
  <c r="E99" i="1"/>
  <c r="D99" i="1"/>
  <c r="P98" i="1"/>
  <c r="O98" i="1"/>
  <c r="N98" i="1"/>
  <c r="M98" i="1"/>
  <c r="G98" i="1"/>
  <c r="F98" i="1"/>
  <c r="E98" i="1"/>
  <c r="D98" i="1"/>
  <c r="P97" i="1"/>
  <c r="O97" i="1"/>
  <c r="N97" i="1"/>
  <c r="M97" i="1"/>
  <c r="G97" i="1"/>
  <c r="F97" i="1"/>
  <c r="E97" i="1"/>
  <c r="D97" i="1"/>
  <c r="P96" i="1"/>
  <c r="O96" i="1"/>
  <c r="N96" i="1"/>
  <c r="M96" i="1"/>
  <c r="G96" i="1"/>
  <c r="F96" i="1"/>
  <c r="E96" i="1"/>
  <c r="D96" i="1"/>
  <c r="P95" i="1"/>
  <c r="O95" i="1"/>
  <c r="N95" i="1"/>
  <c r="M95" i="1"/>
  <c r="G95" i="1"/>
  <c r="F95" i="1"/>
  <c r="E95" i="1"/>
  <c r="D95" i="1"/>
  <c r="P94" i="1"/>
  <c r="O94" i="1"/>
  <c r="N94" i="1"/>
  <c r="M94" i="1"/>
  <c r="G94" i="1"/>
  <c r="F94" i="1"/>
  <c r="E94" i="1"/>
  <c r="D94" i="1"/>
  <c r="P93" i="1"/>
  <c r="O93" i="1"/>
  <c r="N93" i="1"/>
  <c r="M93" i="1"/>
  <c r="X112" i="1" s="1"/>
  <c r="G93" i="1"/>
  <c r="F93" i="1"/>
  <c r="E93" i="1"/>
  <c r="D93" i="1"/>
  <c r="P92" i="1"/>
  <c r="O92" i="1"/>
  <c r="N92" i="1"/>
  <c r="M92" i="1"/>
  <c r="G92" i="1"/>
  <c r="F92" i="1"/>
  <c r="E92" i="1"/>
  <c r="D92" i="1"/>
  <c r="P91" i="1"/>
  <c r="O91" i="1"/>
  <c r="N91" i="1"/>
  <c r="M91" i="1"/>
  <c r="G91" i="1"/>
  <c r="F91" i="1"/>
  <c r="E91" i="1"/>
  <c r="D91" i="1"/>
  <c r="P90" i="1"/>
  <c r="O90" i="1"/>
  <c r="N90" i="1"/>
  <c r="M90" i="1"/>
  <c r="G90" i="1"/>
  <c r="F90" i="1"/>
  <c r="E90" i="1"/>
  <c r="D90" i="1"/>
  <c r="P89" i="1"/>
  <c r="O89" i="1"/>
  <c r="N89" i="1"/>
  <c r="M89" i="1"/>
  <c r="G89" i="1"/>
  <c r="F89" i="1"/>
  <c r="E89" i="1"/>
  <c r="D89" i="1"/>
  <c r="P88" i="1"/>
  <c r="O88" i="1"/>
  <c r="N88" i="1"/>
  <c r="M88" i="1"/>
  <c r="G88" i="1"/>
  <c r="F88" i="1"/>
  <c r="E88" i="1"/>
  <c r="D88" i="1"/>
  <c r="AQ87" i="1"/>
  <c r="P87" i="1"/>
  <c r="O87" i="1"/>
  <c r="N87" i="1"/>
  <c r="M87" i="1"/>
  <c r="G87" i="1"/>
  <c r="F87" i="1"/>
  <c r="E87" i="1"/>
  <c r="D87" i="1"/>
  <c r="AQ86" i="1"/>
  <c r="P86" i="1"/>
  <c r="O86" i="1"/>
  <c r="N86" i="1"/>
  <c r="M86" i="1"/>
  <c r="G86" i="1"/>
  <c r="F86" i="1"/>
  <c r="E86" i="1"/>
  <c r="D86" i="1"/>
  <c r="AQ85" i="1"/>
  <c r="P85" i="1"/>
  <c r="O85" i="1"/>
  <c r="N85" i="1"/>
  <c r="M85" i="1"/>
  <c r="G85" i="1"/>
  <c r="F85" i="1"/>
  <c r="E85" i="1"/>
  <c r="D85" i="1"/>
  <c r="AQ84" i="1"/>
  <c r="P84" i="1"/>
  <c r="O84" i="1"/>
  <c r="N84" i="1"/>
  <c r="M84" i="1"/>
  <c r="G84" i="1"/>
  <c r="F84" i="1"/>
  <c r="E84" i="1"/>
  <c r="D84" i="1"/>
  <c r="AQ83" i="1"/>
  <c r="P83" i="1"/>
  <c r="O83" i="1"/>
  <c r="N83" i="1"/>
  <c r="M83" i="1"/>
  <c r="G83" i="1"/>
  <c r="F83" i="1"/>
  <c r="E83" i="1"/>
  <c r="D83" i="1"/>
  <c r="AQ82" i="1"/>
  <c r="P82" i="1"/>
  <c r="O82" i="1"/>
  <c r="N82" i="1"/>
  <c r="M82" i="1"/>
  <c r="G82" i="1"/>
  <c r="F82" i="1"/>
  <c r="E82" i="1"/>
  <c r="D82" i="1"/>
  <c r="AQ81" i="1"/>
  <c r="P81" i="1"/>
  <c r="O81" i="1"/>
  <c r="N81" i="1"/>
  <c r="M81" i="1"/>
  <c r="G81" i="1"/>
  <c r="F81" i="1"/>
  <c r="E81" i="1"/>
  <c r="D81" i="1"/>
  <c r="AQ80" i="1"/>
  <c r="P80" i="1"/>
  <c r="O80" i="1"/>
  <c r="N80" i="1"/>
  <c r="M80" i="1"/>
  <c r="G80" i="1"/>
  <c r="F80" i="1"/>
  <c r="E80" i="1"/>
  <c r="D80" i="1"/>
  <c r="AQ79" i="1"/>
  <c r="P79" i="1"/>
  <c r="O79" i="1"/>
  <c r="N79" i="1"/>
  <c r="M79" i="1"/>
  <c r="G79" i="1"/>
  <c r="F79" i="1"/>
  <c r="E79" i="1"/>
  <c r="D79" i="1"/>
  <c r="AQ78" i="1"/>
  <c r="P78" i="1"/>
  <c r="O78" i="1"/>
  <c r="N78" i="1"/>
  <c r="M78" i="1"/>
  <c r="G78" i="1"/>
  <c r="F78" i="1"/>
  <c r="E78" i="1"/>
  <c r="D78" i="1"/>
  <c r="AQ77" i="1"/>
  <c r="AK77" i="1"/>
  <c r="P77" i="1"/>
  <c r="O77" i="1"/>
  <c r="N77" i="1"/>
  <c r="M77" i="1"/>
  <c r="G77" i="1"/>
  <c r="F77" i="1"/>
  <c r="E77" i="1"/>
  <c r="D77" i="1"/>
  <c r="AQ76" i="1"/>
  <c r="AK76" i="1"/>
  <c r="P76" i="1"/>
  <c r="O76" i="1"/>
  <c r="N76" i="1"/>
  <c r="M76" i="1"/>
  <c r="G76" i="1"/>
  <c r="F76" i="1"/>
  <c r="E76" i="1"/>
  <c r="D76" i="1"/>
  <c r="AQ75" i="1"/>
  <c r="AK75" i="1"/>
  <c r="P75" i="1"/>
  <c r="O75" i="1"/>
  <c r="N75" i="1"/>
  <c r="M75" i="1"/>
  <c r="G75" i="1"/>
  <c r="F75" i="1"/>
  <c r="E75" i="1"/>
  <c r="D75" i="1"/>
  <c r="AQ74" i="1"/>
  <c r="AK74" i="1"/>
  <c r="P74" i="1"/>
  <c r="O74" i="1"/>
  <c r="N74" i="1"/>
  <c r="M74" i="1"/>
  <c r="G74" i="1"/>
  <c r="F74" i="1"/>
  <c r="E74" i="1"/>
  <c r="D74" i="1"/>
  <c r="AQ73" i="1"/>
  <c r="AK73" i="1"/>
  <c r="P73" i="1"/>
  <c r="O73" i="1"/>
  <c r="N73" i="1"/>
  <c r="M73" i="1"/>
  <c r="G73" i="1"/>
  <c r="F73" i="1"/>
  <c r="E73" i="1"/>
  <c r="D73" i="1"/>
  <c r="AQ72" i="1"/>
  <c r="AK72" i="1"/>
  <c r="AE72" i="1"/>
  <c r="BC72" i="1" s="1"/>
  <c r="P72" i="1"/>
  <c r="O72" i="1"/>
  <c r="N72" i="1"/>
  <c r="M72" i="1"/>
  <c r="G72" i="1"/>
  <c r="F72" i="1"/>
  <c r="E72" i="1"/>
  <c r="D72" i="1"/>
  <c r="AQ71" i="1"/>
  <c r="AK71" i="1"/>
  <c r="AE71" i="1"/>
  <c r="P71" i="1"/>
  <c r="O71" i="1"/>
  <c r="N71" i="1"/>
  <c r="M71" i="1"/>
  <c r="G71" i="1"/>
  <c r="F71" i="1"/>
  <c r="E71" i="1"/>
  <c r="D71" i="1"/>
  <c r="AQ70" i="1"/>
  <c r="AK70" i="1"/>
  <c r="AE70" i="1"/>
  <c r="BC70" i="1" s="1"/>
  <c r="P70" i="1"/>
  <c r="O70" i="1"/>
  <c r="N70" i="1"/>
  <c r="M70" i="1"/>
  <c r="G70" i="1"/>
  <c r="F70" i="1"/>
  <c r="E70" i="1"/>
  <c r="D70" i="1"/>
  <c r="AQ69" i="1"/>
  <c r="AK69" i="1"/>
  <c r="AE69" i="1"/>
  <c r="P69" i="1"/>
  <c r="O69" i="1"/>
  <c r="N69" i="1"/>
  <c r="M69" i="1"/>
  <c r="G69" i="1"/>
  <c r="F69" i="1"/>
  <c r="E69" i="1"/>
  <c r="D69" i="1"/>
  <c r="AQ68" i="1"/>
  <c r="AK68" i="1"/>
  <c r="AE68" i="1"/>
  <c r="P68" i="1"/>
  <c r="O68" i="1"/>
  <c r="N68" i="1"/>
  <c r="M68" i="1"/>
  <c r="G68" i="1"/>
  <c r="F68" i="1"/>
  <c r="E68" i="1"/>
  <c r="D68" i="1"/>
  <c r="AQ67" i="1"/>
  <c r="AK67" i="1"/>
  <c r="AE67" i="1"/>
  <c r="P67" i="1"/>
  <c r="O67" i="1"/>
  <c r="N67" i="1"/>
  <c r="M67" i="1"/>
  <c r="G67" i="1"/>
  <c r="F67" i="1"/>
  <c r="E67" i="1"/>
  <c r="D67" i="1"/>
  <c r="AQ66" i="1"/>
  <c r="AK66" i="1"/>
  <c r="AE66" i="1"/>
  <c r="P66" i="1"/>
  <c r="O66" i="1"/>
  <c r="N66" i="1"/>
  <c r="M66" i="1"/>
  <c r="G66" i="1"/>
  <c r="F66" i="1"/>
  <c r="E66" i="1"/>
  <c r="D66" i="1"/>
  <c r="AQ65" i="1"/>
  <c r="AK65" i="1"/>
  <c r="AE65" i="1"/>
  <c r="P65" i="1"/>
  <c r="O65" i="1"/>
  <c r="N65" i="1"/>
  <c r="M65" i="1"/>
  <c r="G65" i="1"/>
  <c r="F65" i="1"/>
  <c r="E65" i="1"/>
  <c r="D65" i="1"/>
  <c r="AQ64" i="1"/>
  <c r="AK64" i="1"/>
  <c r="AE64" i="1"/>
  <c r="P64" i="1"/>
  <c r="O64" i="1"/>
  <c r="N64" i="1"/>
  <c r="M64" i="1"/>
  <c r="G64" i="1"/>
  <c r="F64" i="1"/>
  <c r="E64" i="1"/>
  <c r="D64" i="1"/>
  <c r="AQ63" i="1"/>
  <c r="AK63" i="1"/>
  <c r="AE63" i="1"/>
  <c r="P63" i="1"/>
  <c r="O63" i="1"/>
  <c r="N63" i="1"/>
  <c r="M63" i="1"/>
  <c r="G63" i="1"/>
  <c r="F63" i="1"/>
  <c r="E63" i="1"/>
  <c r="D63" i="1"/>
  <c r="AQ62" i="1"/>
  <c r="AK62" i="1"/>
  <c r="AE62" i="1"/>
  <c r="BC62" i="1" s="1"/>
  <c r="P62" i="1"/>
  <c r="O62" i="1"/>
  <c r="N62" i="1"/>
  <c r="M62" i="1"/>
  <c r="G62" i="1"/>
  <c r="F62" i="1"/>
  <c r="E62" i="1"/>
  <c r="D62" i="1"/>
  <c r="AQ61" i="1"/>
  <c r="AK61" i="1"/>
  <c r="AE61" i="1"/>
  <c r="P61" i="1"/>
  <c r="O61" i="1"/>
  <c r="N61" i="1"/>
  <c r="M61" i="1"/>
  <c r="G61" i="1"/>
  <c r="F61" i="1"/>
  <c r="E61" i="1"/>
  <c r="D61" i="1"/>
  <c r="AQ60" i="1"/>
  <c r="AK60" i="1"/>
  <c r="AE60" i="1"/>
  <c r="P60" i="1"/>
  <c r="O60" i="1"/>
  <c r="N60" i="1"/>
  <c r="M60" i="1"/>
  <c r="G60" i="1"/>
  <c r="F60" i="1"/>
  <c r="E60" i="1"/>
  <c r="D60" i="1"/>
  <c r="AQ59" i="1"/>
  <c r="AK59" i="1"/>
  <c r="AE59" i="1"/>
  <c r="P59" i="1"/>
  <c r="O59" i="1"/>
  <c r="N59" i="1"/>
  <c r="M59" i="1"/>
  <c r="G59" i="1"/>
  <c r="F59" i="1"/>
  <c r="E59" i="1"/>
  <c r="D59" i="1"/>
  <c r="AQ58" i="1"/>
  <c r="AK58" i="1"/>
  <c r="AE58" i="1"/>
  <c r="P58" i="1"/>
  <c r="O58" i="1"/>
  <c r="N58" i="1"/>
  <c r="M58" i="1"/>
  <c r="G58" i="1"/>
  <c r="F58" i="1"/>
  <c r="E58" i="1"/>
  <c r="D58" i="1"/>
  <c r="AQ57" i="1"/>
  <c r="AK57" i="1"/>
  <c r="AE57" i="1"/>
  <c r="P57" i="1"/>
  <c r="O57" i="1"/>
  <c r="N57" i="1"/>
  <c r="M57" i="1"/>
  <c r="G57" i="1"/>
  <c r="F57" i="1"/>
  <c r="E57" i="1"/>
  <c r="D57" i="1"/>
  <c r="AQ56" i="1"/>
  <c r="AK56" i="1"/>
  <c r="AE56" i="1"/>
  <c r="BC56" i="1" s="1"/>
  <c r="P56" i="1"/>
  <c r="O56" i="1"/>
  <c r="N56" i="1"/>
  <c r="M56" i="1"/>
  <c r="G56" i="1"/>
  <c r="F56" i="1"/>
  <c r="E56" i="1"/>
  <c r="D56" i="1"/>
  <c r="AQ55" i="1"/>
  <c r="AK55" i="1"/>
  <c r="AE55" i="1"/>
  <c r="P55" i="1"/>
  <c r="O55" i="1"/>
  <c r="N55" i="1"/>
  <c r="M55" i="1"/>
  <c r="G55" i="1"/>
  <c r="F55" i="1"/>
  <c r="E55" i="1"/>
  <c r="D55" i="1"/>
  <c r="AQ54" i="1"/>
  <c r="AK54" i="1"/>
  <c r="AE54" i="1"/>
  <c r="BC54" i="1" s="1"/>
  <c r="P54" i="1"/>
  <c r="O54" i="1"/>
  <c r="N54" i="1"/>
  <c r="M54" i="1"/>
  <c r="G54" i="1"/>
  <c r="F54" i="1"/>
  <c r="E54" i="1"/>
  <c r="D54" i="1"/>
  <c r="AQ53" i="1"/>
  <c r="AK53" i="1"/>
  <c r="AE53" i="1"/>
  <c r="P53" i="1"/>
  <c r="O53" i="1"/>
  <c r="N53" i="1"/>
  <c r="M53" i="1"/>
  <c r="G53" i="1"/>
  <c r="F53" i="1"/>
  <c r="E53" i="1"/>
  <c r="D53" i="1"/>
  <c r="AQ52" i="1"/>
  <c r="BB52" i="1" s="1"/>
  <c r="AK52" i="1"/>
  <c r="AE52" i="1"/>
  <c r="P52" i="1"/>
  <c r="O52" i="1"/>
  <c r="N52" i="1"/>
  <c r="M52" i="1"/>
  <c r="G52" i="1"/>
  <c r="F52" i="1"/>
  <c r="E52" i="1"/>
  <c r="D52" i="1"/>
  <c r="AQ51" i="1"/>
  <c r="AK51" i="1"/>
  <c r="AE51" i="1"/>
  <c r="P51" i="1"/>
  <c r="O51" i="1"/>
  <c r="N51" i="1"/>
  <c r="M51" i="1"/>
  <c r="G51" i="1"/>
  <c r="F51" i="1"/>
  <c r="E51" i="1"/>
  <c r="D51" i="1"/>
  <c r="AQ50" i="1"/>
  <c r="AK50" i="1"/>
  <c r="AE50" i="1"/>
  <c r="P50" i="1"/>
  <c r="O50" i="1"/>
  <c r="N50" i="1"/>
  <c r="M50" i="1"/>
  <c r="G50" i="1"/>
  <c r="F50" i="1"/>
  <c r="E50" i="1"/>
  <c r="D50" i="1"/>
  <c r="AQ49" i="1"/>
  <c r="AK49" i="1"/>
  <c r="AE49" i="1"/>
  <c r="P49" i="1"/>
  <c r="O49" i="1"/>
  <c r="N49" i="1"/>
  <c r="M49" i="1"/>
  <c r="G49" i="1"/>
  <c r="F49" i="1"/>
  <c r="E49" i="1"/>
  <c r="D49" i="1"/>
  <c r="AQ48" i="1"/>
  <c r="AK48" i="1"/>
  <c r="AE48" i="1"/>
  <c r="P48" i="1"/>
  <c r="O48" i="1"/>
  <c r="N48" i="1"/>
  <c r="M48" i="1"/>
  <c r="G48" i="1"/>
  <c r="F48" i="1"/>
  <c r="E48" i="1"/>
  <c r="D48" i="1"/>
  <c r="AQ47" i="1"/>
  <c r="AK47" i="1"/>
  <c r="AE47" i="1"/>
  <c r="P47" i="1"/>
  <c r="O47" i="1"/>
  <c r="N47" i="1"/>
  <c r="M47" i="1"/>
  <c r="G47" i="1"/>
  <c r="F47" i="1"/>
  <c r="E47" i="1"/>
  <c r="D47" i="1"/>
  <c r="AQ46" i="1"/>
  <c r="AK46" i="1"/>
  <c r="AE46" i="1"/>
  <c r="P46" i="1"/>
  <c r="O46" i="1"/>
  <c r="N46" i="1"/>
  <c r="M46" i="1"/>
  <c r="G46" i="1"/>
  <c r="F46" i="1"/>
  <c r="E46" i="1"/>
  <c r="D46" i="1"/>
  <c r="AQ45" i="1"/>
  <c r="AK45" i="1"/>
  <c r="AE45" i="1"/>
  <c r="P45" i="1"/>
  <c r="O45" i="1"/>
  <c r="N45" i="1"/>
  <c r="M45" i="1"/>
  <c r="G45" i="1"/>
  <c r="F45" i="1"/>
  <c r="E45" i="1"/>
  <c r="D45" i="1"/>
  <c r="AQ44" i="1"/>
  <c r="AK44" i="1"/>
  <c r="AE44" i="1"/>
  <c r="P44" i="1"/>
  <c r="O44" i="1"/>
  <c r="N44" i="1"/>
  <c r="M44" i="1"/>
  <c r="G44" i="1"/>
  <c r="F44" i="1"/>
  <c r="E44" i="1"/>
  <c r="D44" i="1"/>
  <c r="AQ43" i="1"/>
  <c r="AK43" i="1"/>
  <c r="AE43" i="1"/>
  <c r="P43" i="1"/>
  <c r="O43" i="1"/>
  <c r="N43" i="1"/>
  <c r="M43" i="1"/>
  <c r="G43" i="1"/>
  <c r="F43" i="1"/>
  <c r="E43" i="1"/>
  <c r="D43" i="1"/>
  <c r="AQ42" i="1"/>
  <c r="AK42" i="1"/>
  <c r="AE42" i="1"/>
  <c r="P42" i="1"/>
  <c r="O42" i="1"/>
  <c r="N42" i="1"/>
  <c r="M42" i="1"/>
  <c r="G42" i="1"/>
  <c r="F42" i="1"/>
  <c r="E42" i="1"/>
  <c r="D42" i="1"/>
  <c r="AQ41" i="1"/>
  <c r="AK41" i="1"/>
  <c r="AE41" i="1"/>
  <c r="P41" i="1"/>
  <c r="O41" i="1"/>
  <c r="N41" i="1"/>
  <c r="M41" i="1"/>
  <c r="G41" i="1"/>
  <c r="F41" i="1"/>
  <c r="E41" i="1"/>
  <c r="D41" i="1"/>
  <c r="AQ40" i="1"/>
  <c r="AK40" i="1"/>
  <c r="AE40" i="1"/>
  <c r="BC40" i="1" s="1"/>
  <c r="P40" i="1"/>
  <c r="O40" i="1"/>
  <c r="N40" i="1"/>
  <c r="M40" i="1"/>
  <c r="G40" i="1"/>
  <c r="F40" i="1"/>
  <c r="E40" i="1"/>
  <c r="D40" i="1"/>
  <c r="AQ39" i="1"/>
  <c r="AK39" i="1"/>
  <c r="AE39" i="1"/>
  <c r="P39" i="1"/>
  <c r="O39" i="1"/>
  <c r="N39" i="1"/>
  <c r="M39" i="1"/>
  <c r="G39" i="1"/>
  <c r="F39" i="1"/>
  <c r="E39" i="1"/>
  <c r="D39" i="1"/>
  <c r="AQ38" i="1"/>
  <c r="AK38" i="1"/>
  <c r="AE38" i="1"/>
  <c r="BC38" i="1" s="1"/>
  <c r="P38" i="1"/>
  <c r="O38" i="1"/>
  <c r="N38" i="1"/>
  <c r="M38" i="1"/>
  <c r="G38" i="1"/>
  <c r="F38" i="1"/>
  <c r="E38" i="1"/>
  <c r="D38" i="1"/>
  <c r="AQ37" i="1"/>
  <c r="AK37" i="1"/>
  <c r="AE37" i="1"/>
  <c r="P37" i="1"/>
  <c r="O37" i="1"/>
  <c r="N37" i="1"/>
  <c r="M37" i="1"/>
  <c r="G37" i="1"/>
  <c r="F37" i="1"/>
  <c r="E37" i="1"/>
  <c r="D37" i="1"/>
  <c r="AQ36" i="1"/>
  <c r="BB36" i="1" s="1"/>
  <c r="AK36" i="1"/>
  <c r="AE36" i="1"/>
  <c r="P36" i="1"/>
  <c r="O36" i="1"/>
  <c r="N36" i="1"/>
  <c r="M36" i="1"/>
  <c r="G36" i="1"/>
  <c r="F36" i="1"/>
  <c r="E36" i="1"/>
  <c r="D36" i="1"/>
  <c r="AQ35" i="1"/>
  <c r="AK35" i="1"/>
  <c r="AE35" i="1"/>
  <c r="P35" i="1"/>
  <c r="O35" i="1"/>
  <c r="N35" i="1"/>
  <c r="M35" i="1"/>
  <c r="G35" i="1"/>
  <c r="F35" i="1"/>
  <c r="E35" i="1"/>
  <c r="D35" i="1"/>
  <c r="AQ34" i="1"/>
  <c r="AK34" i="1"/>
  <c r="AE34" i="1"/>
  <c r="P34" i="1"/>
  <c r="O34" i="1"/>
  <c r="N34" i="1"/>
  <c r="M34" i="1"/>
  <c r="G34" i="1"/>
  <c r="F34" i="1"/>
  <c r="E34" i="1"/>
  <c r="D34" i="1"/>
  <c r="AQ33" i="1"/>
  <c r="AK33" i="1"/>
  <c r="AE33" i="1"/>
  <c r="P33" i="1"/>
  <c r="O33" i="1"/>
  <c r="N33" i="1"/>
  <c r="M33" i="1"/>
  <c r="G33" i="1"/>
  <c r="F33" i="1"/>
  <c r="E33" i="1"/>
  <c r="D33" i="1"/>
  <c r="AQ32" i="1"/>
  <c r="AK32" i="1"/>
  <c r="AE32" i="1"/>
  <c r="BC32" i="1" s="1"/>
  <c r="P32" i="1"/>
  <c r="O32" i="1"/>
  <c r="N32" i="1"/>
  <c r="M32" i="1"/>
  <c r="G32" i="1"/>
  <c r="F32" i="1"/>
  <c r="E32" i="1"/>
  <c r="D32" i="1"/>
  <c r="AQ31" i="1"/>
  <c r="AK31" i="1"/>
  <c r="AE31" i="1"/>
  <c r="P31" i="1"/>
  <c r="O31" i="1"/>
  <c r="N31" i="1"/>
  <c r="M31" i="1"/>
  <c r="G31" i="1"/>
  <c r="F31" i="1"/>
  <c r="E31" i="1"/>
  <c r="D31" i="1"/>
  <c r="AQ30" i="1"/>
  <c r="AK30" i="1"/>
  <c r="AE30" i="1"/>
  <c r="BC30" i="1" s="1"/>
  <c r="P30" i="1"/>
  <c r="O30" i="1"/>
  <c r="N30" i="1"/>
  <c r="M30" i="1"/>
  <c r="G30" i="1"/>
  <c r="F30" i="1"/>
  <c r="E30" i="1"/>
  <c r="D30" i="1"/>
  <c r="AQ29" i="1"/>
  <c r="AK29" i="1"/>
  <c r="AE29" i="1"/>
  <c r="P29" i="1"/>
  <c r="O29" i="1"/>
  <c r="N29" i="1"/>
  <c r="M29" i="1"/>
  <c r="G29" i="1"/>
  <c r="F29" i="1"/>
  <c r="E29" i="1"/>
  <c r="D29" i="1"/>
  <c r="AQ28" i="1"/>
  <c r="BB28" i="1" s="1"/>
  <c r="AK28" i="1"/>
  <c r="AE28" i="1"/>
  <c r="P28" i="1"/>
  <c r="O28" i="1"/>
  <c r="N28" i="1"/>
  <c r="M28" i="1"/>
  <c r="G28" i="1"/>
  <c r="F28" i="1"/>
  <c r="E28" i="1"/>
  <c r="D28" i="1"/>
  <c r="AQ27" i="1"/>
  <c r="AK27" i="1"/>
  <c r="AE27" i="1"/>
  <c r="O27" i="1"/>
  <c r="N27" i="1"/>
  <c r="M27" i="1"/>
  <c r="F27" i="1"/>
  <c r="E27" i="1"/>
  <c r="D27" i="1"/>
  <c r="AQ26" i="1"/>
  <c r="AK26" i="1"/>
  <c r="AE26" i="1"/>
  <c r="O26" i="1"/>
  <c r="N26" i="1"/>
  <c r="M26" i="1"/>
  <c r="F26" i="1"/>
  <c r="E26" i="1"/>
  <c r="D26" i="1"/>
  <c r="AQ25" i="1"/>
  <c r="AK25" i="1"/>
  <c r="AE25" i="1"/>
  <c r="O25" i="1"/>
  <c r="N25" i="1"/>
  <c r="M25" i="1"/>
  <c r="F25" i="1"/>
  <c r="E25" i="1"/>
  <c r="D25" i="1"/>
  <c r="AQ24" i="1"/>
  <c r="AK24" i="1"/>
  <c r="AE24" i="1"/>
  <c r="O24" i="1"/>
  <c r="N24" i="1"/>
  <c r="M24" i="1"/>
  <c r="F24" i="1"/>
  <c r="E24" i="1"/>
  <c r="D24" i="1"/>
  <c r="AQ23" i="1"/>
  <c r="AK23" i="1"/>
  <c r="AE23" i="1"/>
  <c r="O23" i="1"/>
  <c r="N23" i="1"/>
  <c r="M23" i="1"/>
  <c r="F23" i="1"/>
  <c r="E23" i="1"/>
  <c r="D23" i="1"/>
  <c r="AQ22" i="1"/>
  <c r="AK22" i="1"/>
  <c r="AE22" i="1"/>
  <c r="O22" i="1"/>
  <c r="N22" i="1"/>
  <c r="M22" i="1"/>
  <c r="F22" i="1"/>
  <c r="E22" i="1"/>
  <c r="D22" i="1"/>
  <c r="AQ21" i="1"/>
  <c r="BB21" i="1" s="1"/>
  <c r="AK21" i="1"/>
  <c r="AE21" i="1"/>
  <c r="O21" i="1"/>
  <c r="N21" i="1"/>
  <c r="M21" i="1"/>
  <c r="F21" i="1"/>
  <c r="E21" i="1"/>
  <c r="D21" i="1"/>
  <c r="AQ20" i="1"/>
  <c r="AK20" i="1"/>
  <c r="AE20" i="1"/>
  <c r="O20" i="1"/>
  <c r="N20" i="1"/>
  <c r="M20" i="1"/>
  <c r="F20" i="1"/>
  <c r="E20" i="1"/>
  <c r="D20" i="1"/>
  <c r="AQ19" i="1"/>
  <c r="AK19" i="1"/>
  <c r="AE19" i="1"/>
  <c r="BC19" i="1" s="1"/>
  <c r="O19" i="1"/>
  <c r="N19" i="1"/>
  <c r="M19" i="1"/>
  <c r="F19" i="1"/>
  <c r="E19" i="1"/>
  <c r="D19" i="1"/>
  <c r="AQ18" i="1"/>
  <c r="AK18" i="1"/>
  <c r="AE18" i="1"/>
  <c r="O18" i="1"/>
  <c r="N18" i="1"/>
  <c r="M18" i="1"/>
  <c r="F18" i="1"/>
  <c r="E18" i="1"/>
  <c r="D18" i="1"/>
  <c r="AQ17" i="1"/>
  <c r="AK17" i="1"/>
  <c r="AE17" i="1"/>
  <c r="N17" i="1"/>
  <c r="M17" i="1"/>
  <c r="E17" i="1"/>
  <c r="D17" i="1"/>
  <c r="AQ16" i="1"/>
  <c r="AK16" i="1"/>
  <c r="AE16" i="1"/>
  <c r="N16" i="1"/>
  <c r="M16" i="1"/>
  <c r="E16" i="1"/>
  <c r="D16" i="1"/>
  <c r="AQ15" i="1"/>
  <c r="AK15" i="1"/>
  <c r="AE15" i="1"/>
  <c r="N15" i="1"/>
  <c r="M15" i="1"/>
  <c r="E15" i="1"/>
  <c r="D15" i="1"/>
  <c r="AQ14" i="1"/>
  <c r="AK14" i="1"/>
  <c r="AE14" i="1"/>
  <c r="N14" i="1"/>
  <c r="M14" i="1"/>
  <c r="E14" i="1"/>
  <c r="D14" i="1"/>
  <c r="AQ13" i="1"/>
  <c r="AK13" i="1"/>
  <c r="AE13" i="1"/>
  <c r="N13" i="1"/>
  <c r="M13" i="1"/>
  <c r="E13" i="1"/>
  <c r="D13" i="1"/>
  <c r="AQ12" i="1"/>
  <c r="AK12" i="1"/>
  <c r="AE12" i="1"/>
  <c r="M12" i="1"/>
  <c r="D12" i="1"/>
  <c r="AQ11" i="1"/>
  <c r="AK11" i="1"/>
  <c r="AE11" i="1"/>
  <c r="M11" i="1"/>
  <c r="D11" i="1"/>
  <c r="AQ10" i="1"/>
  <c r="BB10" i="1" s="1"/>
  <c r="AK10" i="1"/>
  <c r="AE10" i="1"/>
  <c r="M10" i="1"/>
  <c r="D10" i="1"/>
  <c r="AT9" i="1"/>
  <c r="AR9" i="1"/>
  <c r="AQ9" i="1"/>
  <c r="AN9" i="1"/>
  <c r="AL9" i="1"/>
  <c r="AK9" i="1"/>
  <c r="AH9" i="1"/>
  <c r="AF9" i="1"/>
  <c r="AE9" i="1"/>
  <c r="M9" i="1"/>
  <c r="D9" i="1"/>
  <c r="AQ8" i="1"/>
  <c r="AK8" i="1"/>
  <c r="AE8" i="1"/>
  <c r="W549" i="1" l="1"/>
  <c r="W559" i="1"/>
  <c r="W421" i="1"/>
  <c r="BC28" i="1"/>
  <c r="BC36" i="1"/>
  <c r="BC52" i="1"/>
  <c r="BC60" i="1"/>
  <c r="BC68" i="1"/>
  <c r="AS9" i="1"/>
  <c r="AU9" i="1"/>
  <c r="W334" i="1"/>
  <c r="W446" i="1"/>
  <c r="W357" i="1"/>
  <c r="W301" i="1"/>
  <c r="AO9" i="1"/>
  <c r="AM9" i="1"/>
  <c r="AN10" i="1" s="1"/>
  <c r="BC46" i="1"/>
  <c r="W285" i="1"/>
  <c r="W336" i="1"/>
  <c r="W356" i="1"/>
  <c r="BB44" i="1"/>
  <c r="AI9" i="1"/>
  <c r="BB68" i="1"/>
  <c r="BB26" i="1"/>
  <c r="BB32" i="1"/>
  <c r="BB40" i="1"/>
  <c r="BB48" i="1"/>
  <c r="BB19" i="1"/>
  <c r="AG9" i="1"/>
  <c r="AH10" i="1" s="1"/>
  <c r="BC24" i="1"/>
  <c r="BC66" i="1"/>
  <c r="BC11" i="1"/>
  <c r="BC25" i="1"/>
  <c r="BC44" i="1"/>
  <c r="BC64" i="1"/>
  <c r="BB54" i="1"/>
  <c r="BC18" i="1"/>
  <c r="BC58" i="1"/>
  <c r="BB60" i="1"/>
  <c r="BB66" i="1"/>
  <c r="X44" i="1"/>
  <c r="X48" i="1"/>
  <c r="W52" i="1"/>
  <c r="BB58" i="1"/>
  <c r="H791" i="1"/>
  <c r="H1718" i="1"/>
  <c r="BB30" i="1"/>
  <c r="BB38" i="1"/>
  <c r="BB46" i="1"/>
  <c r="BB56" i="1"/>
  <c r="BB72" i="1"/>
  <c r="BC10" i="1"/>
  <c r="W50" i="1"/>
  <c r="BB70" i="1"/>
  <c r="J706" i="1"/>
  <c r="BC34" i="1"/>
  <c r="BC42" i="1"/>
  <c r="BC50" i="1"/>
  <c r="Q345" i="1"/>
  <c r="BB20" i="1"/>
  <c r="BB25" i="1"/>
  <c r="BB34" i="1"/>
  <c r="BB42" i="1"/>
  <c r="BC48" i="1"/>
  <c r="BB50" i="1"/>
  <c r="BB64" i="1"/>
  <c r="W48" i="1"/>
  <c r="X52" i="1"/>
  <c r="X50" i="1"/>
  <c r="BB62" i="1"/>
  <c r="J250" i="1"/>
  <c r="V250" i="1" s="1"/>
  <c r="AQ250" i="1" s="1"/>
  <c r="J202" i="1"/>
  <c r="J213" i="1"/>
  <c r="I423" i="1"/>
  <c r="W537" i="1"/>
  <c r="Y978" i="1"/>
  <c r="Y1058" i="1"/>
  <c r="H2079" i="1"/>
  <c r="BB24" i="1"/>
  <c r="H125" i="1"/>
  <c r="I461" i="1"/>
  <c r="W1543" i="1"/>
  <c r="W1618" i="1"/>
  <c r="J1878" i="1"/>
  <c r="J458" i="1"/>
  <c r="X56" i="1"/>
  <c r="X58" i="1"/>
  <c r="X60" i="1"/>
  <c r="X62" i="1"/>
  <c r="X64" i="1"/>
  <c r="X66" i="1"/>
  <c r="X68" i="1"/>
  <c r="X70" i="1"/>
  <c r="W73" i="1"/>
  <c r="W77" i="1"/>
  <c r="X398" i="1"/>
  <c r="R1267" i="1"/>
  <c r="I1603" i="1"/>
  <c r="S1783" i="1"/>
  <c r="Q1909" i="1"/>
  <c r="Q1928" i="1"/>
  <c r="X2085" i="1"/>
  <c r="X2086" i="1"/>
  <c r="X2088" i="1"/>
  <c r="X2094" i="1"/>
  <c r="Q100" i="1"/>
  <c r="I103" i="1"/>
  <c r="X72" i="1"/>
  <c r="X84" i="1"/>
  <c r="I130" i="1"/>
  <c r="J624" i="1"/>
  <c r="H1699" i="1"/>
  <c r="W1857" i="1"/>
  <c r="BC20" i="1"/>
  <c r="X42" i="1"/>
  <c r="J101" i="1"/>
  <c r="H135" i="1"/>
  <c r="S1881" i="1"/>
  <c r="S1963" i="1"/>
  <c r="W39" i="1"/>
  <c r="X43" i="1"/>
  <c r="H85" i="1"/>
  <c r="X47" i="1"/>
  <c r="X97" i="1"/>
  <c r="I159" i="1"/>
  <c r="I167" i="1"/>
  <c r="I122" i="1"/>
  <c r="I141" i="1"/>
  <c r="H268" i="1"/>
  <c r="H279" i="1"/>
  <c r="W379" i="1"/>
  <c r="W816" i="1"/>
  <c r="W846" i="1"/>
  <c r="X1112" i="1"/>
  <c r="W1898" i="1"/>
  <c r="R2116" i="1"/>
  <c r="Q641" i="1"/>
  <c r="X609" i="1"/>
  <c r="S996" i="1"/>
  <c r="S1004" i="1"/>
  <c r="H1320" i="1"/>
  <c r="T1320" i="1" s="1"/>
  <c r="AE1320" i="1" s="1"/>
  <c r="H1926" i="1"/>
  <c r="W2088" i="1"/>
  <c r="Y2088" i="1" s="1"/>
  <c r="X142" i="1"/>
  <c r="X148" i="1"/>
  <c r="X190" i="1"/>
  <c r="X196" i="1"/>
  <c r="Q78" i="1"/>
  <c r="R86" i="1"/>
  <c r="R90" i="1"/>
  <c r="R92" i="1"/>
  <c r="R95" i="1"/>
  <c r="R106" i="1"/>
  <c r="S106" i="1"/>
  <c r="S114" i="1"/>
  <c r="S399" i="1"/>
  <c r="X161" i="1"/>
  <c r="S570" i="1"/>
  <c r="Q164" i="1"/>
  <c r="R116" i="1"/>
  <c r="X140" i="1"/>
  <c r="R78" i="1"/>
  <c r="Q87" i="1"/>
  <c r="R618" i="1"/>
  <c r="Q1291" i="1"/>
  <c r="Q1293" i="1"/>
  <c r="Q1317" i="1"/>
  <c r="S1435" i="1"/>
  <c r="Q1448" i="1"/>
  <c r="Q1467" i="1"/>
  <c r="Q1472" i="1"/>
  <c r="Q1557" i="1"/>
  <c r="R1728" i="1"/>
  <c r="Q1739" i="1"/>
  <c r="T1739" i="1" s="1"/>
  <c r="AE1739" i="1" s="1"/>
  <c r="X2107" i="1"/>
  <c r="X2123" i="1"/>
  <c r="S999" i="1"/>
  <c r="Q76" i="1"/>
  <c r="X55" i="1"/>
  <c r="X63" i="1"/>
  <c r="Q177" i="1"/>
  <c r="Q209" i="1"/>
  <c r="Q236" i="1"/>
  <c r="Q249" i="1"/>
  <c r="X242" i="1"/>
  <c r="R426" i="1"/>
  <c r="R447" i="1"/>
  <c r="Q447" i="1"/>
  <c r="X406" i="1"/>
  <c r="X425" i="1"/>
  <c r="X434" i="1"/>
  <c r="S574" i="1"/>
  <c r="X636" i="1"/>
  <c r="X628" i="1"/>
  <c r="Y906" i="1"/>
  <c r="X1128" i="1"/>
  <c r="X1130" i="1"/>
  <c r="X1149" i="1"/>
  <c r="R1280" i="1"/>
  <c r="R1472" i="1"/>
  <c r="R1515" i="1"/>
  <c r="S1723" i="1"/>
  <c r="S1731" i="1"/>
  <c r="X1954" i="1"/>
  <c r="X53" i="1"/>
  <c r="X59" i="1"/>
  <c r="Q79" i="1"/>
  <c r="Q98" i="1"/>
  <c r="X65" i="1"/>
  <c r="S107" i="1"/>
  <c r="X67" i="1"/>
  <c r="X83" i="1"/>
  <c r="X88" i="1"/>
  <c r="R135" i="1"/>
  <c r="X100" i="1"/>
  <c r="S110" i="1"/>
  <c r="R178" i="1"/>
  <c r="R147" i="1"/>
  <c r="Q255" i="1"/>
  <c r="Q281" i="1"/>
  <c r="Q284" i="1"/>
  <c r="X244" i="1"/>
  <c r="X262" i="1"/>
  <c r="S447" i="1"/>
  <c r="Q473" i="1"/>
  <c r="X454" i="1"/>
  <c r="X460" i="1"/>
  <c r="X462" i="1"/>
  <c r="X468" i="1"/>
  <c r="X481" i="1"/>
  <c r="X494" i="1"/>
  <c r="S645" i="1"/>
  <c r="V645" i="1" s="1"/>
  <c r="AQ645" i="1" s="1"/>
  <c r="S647" i="1"/>
  <c r="Q676" i="1"/>
  <c r="Q685" i="1"/>
  <c r="X652" i="1"/>
  <c r="X654" i="1"/>
  <c r="X660" i="1"/>
  <c r="X673" i="1"/>
  <c r="S863" i="1"/>
  <c r="Q878" i="1"/>
  <c r="Q889" i="1"/>
  <c r="R1136" i="1"/>
  <c r="R1152" i="1"/>
  <c r="Q1165" i="1"/>
  <c r="Q1219" i="1"/>
  <c r="S1467" i="1"/>
  <c r="S1551" i="1"/>
  <c r="S1559" i="1"/>
  <c r="X1581" i="1"/>
  <c r="X1600" i="1"/>
  <c r="X1608" i="1"/>
  <c r="R1752" i="1"/>
  <c r="X1736" i="1"/>
  <c r="X1752" i="1"/>
  <c r="R1984" i="1"/>
  <c r="Q1984" i="1"/>
  <c r="X1968" i="1"/>
  <c r="R2172" i="1"/>
  <c r="R2174" i="1"/>
  <c r="Q2174" i="1"/>
  <c r="X2144" i="1"/>
  <c r="X2152" i="1"/>
  <c r="S93" i="1"/>
  <c r="S98" i="1"/>
  <c r="S103" i="1"/>
  <c r="X54" i="1"/>
  <c r="X32" i="1"/>
  <c r="R96" i="1"/>
  <c r="S109" i="1"/>
  <c r="X69" i="1"/>
  <c r="Q113" i="1"/>
  <c r="X74" i="1"/>
  <c r="S133" i="1"/>
  <c r="S178" i="1"/>
  <c r="S215" i="1"/>
  <c r="S242" i="1"/>
  <c r="S253" i="1"/>
  <c r="R263" i="1"/>
  <c r="Q263" i="1"/>
  <c r="Q303" i="1"/>
  <c r="Q300" i="1"/>
  <c r="X270" i="1"/>
  <c r="X316" i="1"/>
  <c r="X324" i="1"/>
  <c r="S453" i="1"/>
  <c r="R460" i="1"/>
  <c r="Q484" i="1"/>
  <c r="Q511" i="1"/>
  <c r="X508" i="1"/>
  <c r="X532" i="1"/>
  <c r="X545" i="1"/>
  <c r="R676" i="1"/>
  <c r="Q689" i="1"/>
  <c r="Q721" i="1"/>
  <c r="Q761" i="1"/>
  <c r="X718" i="1"/>
  <c r="R1208" i="1"/>
  <c r="R1219" i="1"/>
  <c r="Q1605" i="1"/>
  <c r="Q1611" i="1"/>
  <c r="Q1661" i="1"/>
  <c r="Q1648" i="1"/>
  <c r="Q1669" i="1"/>
  <c r="Q1827" i="1"/>
  <c r="R2000" i="1"/>
  <c r="Q2011" i="1"/>
  <c r="X2171" i="1"/>
  <c r="Q82" i="1"/>
  <c r="X57" i="1"/>
  <c r="X71" i="1"/>
  <c r="Q108" i="1"/>
  <c r="X76" i="1"/>
  <c r="S127" i="1"/>
  <c r="Q127" i="1"/>
  <c r="S146" i="1"/>
  <c r="Y157" i="1"/>
  <c r="S255" i="1"/>
  <c r="Q356" i="1"/>
  <c r="X334" i="1"/>
  <c r="Y334" i="1" s="1"/>
  <c r="X340" i="1"/>
  <c r="X353" i="1"/>
  <c r="R430" i="1"/>
  <c r="R492" i="1"/>
  <c r="R508" i="1"/>
  <c r="R532" i="1"/>
  <c r="Q548" i="1"/>
  <c r="Q583" i="1"/>
  <c r="Q604" i="1"/>
  <c r="X564" i="1"/>
  <c r="R674" i="1"/>
  <c r="U674" i="1" s="1"/>
  <c r="AK674" i="1" s="1"/>
  <c r="R756" i="1"/>
  <c r="Q767" i="1"/>
  <c r="X756" i="1"/>
  <c r="X774" i="1"/>
  <c r="Q908" i="1"/>
  <c r="S1195" i="1"/>
  <c r="R1230" i="1"/>
  <c r="Q1237" i="1"/>
  <c r="Q1241" i="1"/>
  <c r="Q1344" i="1"/>
  <c r="X1314" i="1"/>
  <c r="X1322" i="1"/>
  <c r="Y1322" i="1" s="1"/>
  <c r="X1341" i="1"/>
  <c r="X1378" i="1"/>
  <c r="R1632" i="1"/>
  <c r="R1640" i="1"/>
  <c r="R1675" i="1"/>
  <c r="Q1784" i="1"/>
  <c r="R2011" i="1"/>
  <c r="X1981" i="1"/>
  <c r="X1997" i="1"/>
  <c r="X2000" i="1"/>
  <c r="X2018" i="1"/>
  <c r="X2026" i="1"/>
  <c r="X2032" i="1"/>
  <c r="X2045" i="1"/>
  <c r="X2065" i="1"/>
  <c r="X49" i="1"/>
  <c r="X40" i="1"/>
  <c r="R143" i="1"/>
  <c r="Q159" i="1"/>
  <c r="X122" i="1"/>
  <c r="S303" i="1"/>
  <c r="S306" i="1"/>
  <c r="S307" i="1"/>
  <c r="R316" i="1"/>
  <c r="R354" i="1"/>
  <c r="Q404" i="1"/>
  <c r="S527" i="1"/>
  <c r="R564" i="1"/>
  <c r="R604" i="1"/>
  <c r="X582" i="1"/>
  <c r="S709" i="1"/>
  <c r="S754" i="1"/>
  <c r="S765" i="1"/>
  <c r="Q750" i="1"/>
  <c r="X798" i="1"/>
  <c r="X805" i="1"/>
  <c r="X807" i="1"/>
  <c r="S840" i="1"/>
  <c r="Q913" i="1"/>
  <c r="X883" i="1"/>
  <c r="X889" i="1"/>
  <c r="X891" i="1"/>
  <c r="X897" i="1"/>
  <c r="X910" i="1"/>
  <c r="X947" i="1"/>
  <c r="X961" i="1"/>
  <c r="X974" i="1"/>
  <c r="X993" i="1"/>
  <c r="X1011" i="1"/>
  <c r="X1009" i="1"/>
  <c r="X1038" i="1"/>
  <c r="X1061" i="1"/>
  <c r="Y1145" i="1"/>
  <c r="R1243" i="1"/>
  <c r="Q1245" i="1"/>
  <c r="Q1243" i="1"/>
  <c r="Q1251" i="1"/>
  <c r="Q1411" i="1"/>
  <c r="Q1408" i="1"/>
  <c r="S1611" i="1"/>
  <c r="S1619" i="1"/>
  <c r="S1654" i="1"/>
  <c r="R1680" i="1"/>
  <c r="Q1696" i="1"/>
  <c r="S1787" i="1"/>
  <c r="Q1877" i="1"/>
  <c r="Q1885" i="1"/>
  <c r="Q1883" i="1"/>
  <c r="Q1891" i="1"/>
  <c r="Q1896" i="1"/>
  <c r="X1880" i="1"/>
  <c r="Q2048" i="1"/>
  <c r="Q2056" i="1"/>
  <c r="Q2100" i="1"/>
  <c r="X2095" i="1"/>
  <c r="X2096" i="1"/>
  <c r="S2188" i="1"/>
  <c r="X61" i="1"/>
  <c r="X45" i="1"/>
  <c r="Q114" i="1"/>
  <c r="R114" i="1"/>
  <c r="R124" i="1"/>
  <c r="S362" i="1"/>
  <c r="R391" i="1"/>
  <c r="Q423" i="1"/>
  <c r="X390" i="1"/>
  <c r="S567" i="1"/>
  <c r="S571" i="1"/>
  <c r="S573" i="1"/>
  <c r="S581" i="1"/>
  <c r="R608" i="1"/>
  <c r="R610" i="1"/>
  <c r="R615" i="1"/>
  <c r="Q620" i="1"/>
  <c r="Y669" i="1"/>
  <c r="S767" i="1"/>
  <c r="S773" i="1"/>
  <c r="S788" i="1"/>
  <c r="X811" i="1"/>
  <c r="Q926" i="1"/>
  <c r="Q977" i="1"/>
  <c r="Q998" i="1"/>
  <c r="Q1041" i="1"/>
  <c r="Q1049" i="1"/>
  <c r="Q1075" i="1"/>
  <c r="Q1069" i="1"/>
  <c r="Q1085" i="1"/>
  <c r="Q1093" i="1"/>
  <c r="X1069" i="1"/>
  <c r="Y1069" i="1" s="1"/>
  <c r="X1072" i="1"/>
  <c r="S1241" i="1"/>
  <c r="S1243" i="1"/>
  <c r="S1350" i="1"/>
  <c r="R1400" i="1"/>
  <c r="R1411" i="1"/>
  <c r="R1422" i="1"/>
  <c r="S1681" i="1"/>
  <c r="R1688" i="1"/>
  <c r="R1656" i="1"/>
  <c r="X1664" i="1"/>
  <c r="X1672" i="1"/>
  <c r="X1680" i="1"/>
  <c r="X1688" i="1"/>
  <c r="X1697" i="1"/>
  <c r="R1900" i="1"/>
  <c r="Q1912" i="1"/>
  <c r="Q1915" i="1"/>
  <c r="Q1923" i="1"/>
  <c r="Q1920" i="1"/>
  <c r="Q1929" i="1"/>
  <c r="Q1931" i="1"/>
  <c r="X1890" i="1"/>
  <c r="R2024" i="1"/>
  <c r="R2019" i="1"/>
  <c r="R2090" i="1"/>
  <c r="R2092" i="1"/>
  <c r="R2098" i="1"/>
  <c r="R2100" i="1"/>
  <c r="Q639" i="1"/>
  <c r="X38" i="1"/>
  <c r="X51" i="1"/>
  <c r="S101" i="1"/>
  <c r="X36" i="1"/>
  <c r="X46" i="1"/>
  <c r="Q97" i="1"/>
  <c r="Q89" i="1"/>
  <c r="R164" i="1"/>
  <c r="X124" i="1"/>
  <c r="X116" i="1"/>
  <c r="S381" i="1"/>
  <c r="S329" i="1"/>
  <c r="R407" i="1"/>
  <c r="R423" i="1"/>
  <c r="Q376" i="1"/>
  <c r="X405" i="1"/>
  <c r="Y549" i="1"/>
  <c r="S607" i="1"/>
  <c r="R626" i="1"/>
  <c r="Q637" i="1"/>
  <c r="X605" i="1"/>
  <c r="X819" i="1"/>
  <c r="R961" i="1"/>
  <c r="R985" i="1"/>
  <c r="R1017" i="1"/>
  <c r="R1033" i="1"/>
  <c r="R1047" i="1"/>
  <c r="R1062" i="1"/>
  <c r="R1091" i="1"/>
  <c r="S1247" i="1"/>
  <c r="S1249" i="1"/>
  <c r="S1251" i="1"/>
  <c r="R1256" i="1"/>
  <c r="Q1261" i="1"/>
  <c r="X1250" i="1"/>
  <c r="X1281" i="1"/>
  <c r="S1363" i="1"/>
  <c r="S1369" i="1"/>
  <c r="V1369" i="1" s="1"/>
  <c r="AQ1369" i="1" s="1"/>
  <c r="S1414" i="1"/>
  <c r="S1419" i="1"/>
  <c r="X1424" i="1"/>
  <c r="X1442" i="1"/>
  <c r="X1448" i="1"/>
  <c r="X1450" i="1"/>
  <c r="X1456" i="1"/>
  <c r="X1469" i="1"/>
  <c r="X1496" i="1"/>
  <c r="R1700" i="1"/>
  <c r="Q1715" i="1"/>
  <c r="Q1721" i="1"/>
  <c r="Q1729" i="1"/>
  <c r="X1705" i="1"/>
  <c r="S1879" i="1"/>
  <c r="S1883" i="1"/>
  <c r="S1887" i="1"/>
  <c r="S1889" i="1"/>
  <c r="S1891" i="1"/>
  <c r="S1897" i="1"/>
  <c r="Q1933" i="1"/>
  <c r="Q1937" i="1"/>
  <c r="Q1939" i="1"/>
  <c r="X1898" i="1"/>
  <c r="X1904" i="1"/>
  <c r="X1913" i="1"/>
  <c r="X1917" i="1"/>
  <c r="S2077" i="1"/>
  <c r="S2079" i="1"/>
  <c r="S2085" i="1"/>
  <c r="S2105" i="1"/>
  <c r="R2137" i="1"/>
  <c r="X2111" i="1"/>
  <c r="Y2167" i="1"/>
  <c r="J258" i="1"/>
  <c r="W56" i="1"/>
  <c r="J138" i="1"/>
  <c r="W635" i="1"/>
  <c r="H93" i="1"/>
  <c r="H1518" i="1"/>
  <c r="W31" i="1"/>
  <c r="W41" i="1"/>
  <c r="W46" i="1"/>
  <c r="W68" i="1"/>
  <c r="H114" i="1"/>
  <c r="W108" i="1"/>
  <c r="W109" i="1"/>
  <c r="W111" i="1"/>
  <c r="J170" i="1"/>
  <c r="J168" i="1"/>
  <c r="J176" i="1"/>
  <c r="H186" i="1"/>
  <c r="H188" i="1"/>
  <c r="H199" i="1"/>
  <c r="T199" i="1" s="1"/>
  <c r="AE199" i="1" s="1"/>
  <c r="W161" i="1"/>
  <c r="H580" i="1"/>
  <c r="H764" i="1"/>
  <c r="W737" i="1"/>
  <c r="I1275" i="1"/>
  <c r="I1297" i="1"/>
  <c r="J1438" i="1"/>
  <c r="I1459" i="1"/>
  <c r="I1467" i="1"/>
  <c r="I1475" i="1"/>
  <c r="H1736" i="1"/>
  <c r="J99" i="1"/>
  <c r="W61" i="1"/>
  <c r="W63" i="1"/>
  <c r="W70" i="1"/>
  <c r="W79" i="1"/>
  <c r="J120" i="1"/>
  <c r="I125" i="1"/>
  <c r="W119" i="1"/>
  <c r="I178" i="1"/>
  <c r="H204" i="1"/>
  <c r="H207" i="1"/>
  <c r="H218" i="1"/>
  <c r="W195" i="1"/>
  <c r="W187" i="1"/>
  <c r="I306" i="1"/>
  <c r="J533" i="1"/>
  <c r="I551" i="1"/>
  <c r="I514" i="1"/>
  <c r="H780" i="1"/>
  <c r="I1129" i="1"/>
  <c r="I1147" i="1"/>
  <c r="I1155" i="1"/>
  <c r="H1166" i="1"/>
  <c r="H1192" i="1"/>
  <c r="H1195" i="1"/>
  <c r="H1158" i="1"/>
  <c r="W123" i="1"/>
  <c r="W58" i="1"/>
  <c r="H138" i="1"/>
  <c r="W142" i="1"/>
  <c r="I217" i="1"/>
  <c r="W1528" i="1"/>
  <c r="W49" i="1"/>
  <c r="W53" i="1"/>
  <c r="W57" i="1"/>
  <c r="H95" i="1"/>
  <c r="W65" i="1"/>
  <c r="W67" i="1"/>
  <c r="W72" i="1"/>
  <c r="W85" i="1"/>
  <c r="I157" i="1"/>
  <c r="J186" i="1"/>
  <c r="V186" i="1" s="1"/>
  <c r="AQ186" i="1" s="1"/>
  <c r="J200" i="1"/>
  <c r="H228" i="1"/>
  <c r="H236" i="1"/>
  <c r="H234" i="1"/>
  <c r="H252" i="1"/>
  <c r="J725" i="1"/>
  <c r="J1652" i="1"/>
  <c r="W1951" i="1"/>
  <c r="I1358" i="1"/>
  <c r="W54" i="1"/>
  <c r="W62" i="1"/>
  <c r="W66" i="1"/>
  <c r="H1534" i="1"/>
  <c r="W1525" i="1"/>
  <c r="W47" i="1"/>
  <c r="W59" i="1"/>
  <c r="H78" i="1"/>
  <c r="I90" i="1"/>
  <c r="H106" i="1"/>
  <c r="W69" i="1"/>
  <c r="W74" i="1"/>
  <c r="W82" i="1"/>
  <c r="J130" i="1"/>
  <c r="J152" i="1"/>
  <c r="J149" i="1"/>
  <c r="J205" i="1"/>
  <c r="J218" i="1"/>
  <c r="J224" i="1"/>
  <c r="I234" i="1"/>
  <c r="U234" i="1" s="1"/>
  <c r="AK234" i="1" s="1"/>
  <c r="J394" i="1"/>
  <c r="J762" i="1"/>
  <c r="V762" i="1" s="1"/>
  <c r="AQ762" i="1" s="1"/>
  <c r="J770" i="1"/>
  <c r="J714" i="1"/>
  <c r="W891" i="1"/>
  <c r="W936" i="1"/>
  <c r="W944" i="1"/>
  <c r="I1339" i="1"/>
  <c r="H1667" i="1"/>
  <c r="W131" i="1"/>
  <c r="W60" i="1"/>
  <c r="W75" i="1"/>
  <c r="W138" i="1"/>
  <c r="W45" i="1"/>
  <c r="W64" i="1"/>
  <c r="I223" i="1"/>
  <c r="W1514" i="1"/>
  <c r="W51" i="1"/>
  <c r="W55" i="1"/>
  <c r="W44" i="1"/>
  <c r="Z44" i="1" s="1"/>
  <c r="W71" i="1"/>
  <c r="H122" i="1"/>
  <c r="J158" i="1"/>
  <c r="I162" i="1"/>
  <c r="J230" i="1"/>
  <c r="J238" i="1"/>
  <c r="J242" i="1"/>
  <c r="J240" i="1"/>
  <c r="J253" i="1"/>
  <c r="I258" i="1"/>
  <c r="H250" i="1"/>
  <c r="W229" i="1"/>
  <c r="I871" i="1"/>
  <c r="H871" i="1"/>
  <c r="I1611" i="1"/>
  <c r="I1635" i="1"/>
  <c r="I1646" i="1"/>
  <c r="I1657" i="1"/>
  <c r="J2045" i="1"/>
  <c r="H2132" i="1"/>
  <c r="I2188" i="1"/>
  <c r="I319" i="1"/>
  <c r="I359" i="1"/>
  <c r="I351" i="1"/>
  <c r="J432" i="1"/>
  <c r="I443" i="1"/>
  <c r="J552" i="1"/>
  <c r="I518" i="1"/>
  <c r="H588" i="1"/>
  <c r="H572" i="1"/>
  <c r="J642" i="1"/>
  <c r="J650" i="1"/>
  <c r="H977" i="1"/>
  <c r="H1001" i="1"/>
  <c r="W966" i="1"/>
  <c r="W1000" i="1"/>
  <c r="I1166" i="1"/>
  <c r="U1166" i="1" s="1"/>
  <c r="AK1166" i="1" s="1"/>
  <c r="I1195" i="1"/>
  <c r="U1195" i="1" s="1"/>
  <c r="AK1195" i="1" s="1"/>
  <c r="H1326" i="1"/>
  <c r="J1358" i="1"/>
  <c r="V1358" i="1" s="1"/>
  <c r="AQ1358" i="1" s="1"/>
  <c r="H1384" i="1"/>
  <c r="J1478" i="1"/>
  <c r="J1473" i="1"/>
  <c r="I1502" i="1"/>
  <c r="J1641" i="1"/>
  <c r="J1642" i="1"/>
  <c r="J1644" i="1"/>
  <c r="J1646" i="1"/>
  <c r="J1654" i="1"/>
  <c r="J1657" i="1"/>
  <c r="H1662" i="1"/>
  <c r="Z1618" i="1"/>
  <c r="I1735" i="1"/>
  <c r="I1737" i="1"/>
  <c r="I1726" i="1"/>
  <c r="W1850" i="1"/>
  <c r="J1974" i="1"/>
  <c r="I1987" i="1"/>
  <c r="U1987" i="1" s="1"/>
  <c r="AK1987" i="1" s="1"/>
  <c r="Z2065" i="1"/>
  <c r="J2124" i="1"/>
  <c r="I2132" i="1"/>
  <c r="W2094" i="1"/>
  <c r="J330" i="1"/>
  <c r="J322" i="1"/>
  <c r="J349" i="1"/>
  <c r="J362" i="1"/>
  <c r="J360" i="1"/>
  <c r="J368" i="1"/>
  <c r="H378" i="1"/>
  <c r="I450" i="1"/>
  <c r="I453" i="1"/>
  <c r="J570" i="1"/>
  <c r="J578" i="1"/>
  <c r="I587" i="1"/>
  <c r="I591" i="1"/>
  <c r="I589" i="1"/>
  <c r="I597" i="1"/>
  <c r="J664" i="1"/>
  <c r="J669" i="1"/>
  <c r="I671" i="1"/>
  <c r="I679" i="1"/>
  <c r="W654" i="1"/>
  <c r="I754" i="1"/>
  <c r="U754" i="1" s="1"/>
  <c r="AK754" i="1" s="1"/>
  <c r="W776" i="1"/>
  <c r="J861" i="1"/>
  <c r="W849" i="1"/>
  <c r="W850" i="1"/>
  <c r="I927" i="1"/>
  <c r="I948" i="1"/>
  <c r="I943" i="1"/>
  <c r="I972" i="1"/>
  <c r="I980" i="1"/>
  <c r="I991" i="1"/>
  <c r="U991" i="1" s="1"/>
  <c r="AK991" i="1" s="1"/>
  <c r="I1010" i="1"/>
  <c r="H1017" i="1"/>
  <c r="H1047" i="1"/>
  <c r="H1067" i="1"/>
  <c r="J1174" i="1"/>
  <c r="V1174" i="1" s="1"/>
  <c r="AQ1174" i="1" s="1"/>
  <c r="J1212" i="1"/>
  <c r="J1218" i="1"/>
  <c r="I1222" i="1"/>
  <c r="I1315" i="1"/>
  <c r="I1310" i="1"/>
  <c r="I1387" i="1"/>
  <c r="I1385" i="1"/>
  <c r="I1398" i="1"/>
  <c r="J1550" i="1"/>
  <c r="W1537" i="1"/>
  <c r="Y1537" i="1" s="1"/>
  <c r="W1538" i="1"/>
  <c r="J1660" i="1"/>
  <c r="J1662" i="1"/>
  <c r="J1665" i="1"/>
  <c r="I1633" i="1"/>
  <c r="J1714" i="1"/>
  <c r="J1737" i="1"/>
  <c r="H1758" i="1"/>
  <c r="H1872" i="1"/>
  <c r="H1883" i="1"/>
  <c r="W1869" i="1"/>
  <c r="W1890" i="1"/>
  <c r="J2130" i="1"/>
  <c r="J2132" i="1"/>
  <c r="H2142" i="1"/>
  <c r="W225" i="1"/>
  <c r="Y225" i="1" s="1"/>
  <c r="I378" i="1"/>
  <c r="W353" i="1"/>
  <c r="J450" i="1"/>
  <c r="I442" i="1"/>
  <c r="W462" i="1"/>
  <c r="W473" i="1"/>
  <c r="W477" i="1"/>
  <c r="I602" i="1"/>
  <c r="H616" i="1"/>
  <c r="J682" i="1"/>
  <c r="J680" i="1"/>
  <c r="H682" i="1"/>
  <c r="J794" i="1"/>
  <c r="H881" i="1"/>
  <c r="J967" i="1"/>
  <c r="J991" i="1"/>
  <c r="J999" i="1"/>
  <c r="V999" i="1" s="1"/>
  <c r="AQ999" i="1" s="1"/>
  <c r="J1007" i="1"/>
  <c r="I1020" i="1"/>
  <c r="I1018" i="1"/>
  <c r="I1036" i="1"/>
  <c r="I1044" i="1"/>
  <c r="U1044" i="1" s="1"/>
  <c r="AK1044" i="1" s="1"/>
  <c r="I1060" i="1"/>
  <c r="I1070" i="1"/>
  <c r="I1075" i="1"/>
  <c r="I1078" i="1"/>
  <c r="I1089" i="1"/>
  <c r="I1099" i="1"/>
  <c r="J1226" i="1"/>
  <c r="I1230" i="1"/>
  <c r="J1300" i="1"/>
  <c r="J1316" i="1"/>
  <c r="J1388" i="1"/>
  <c r="I1417" i="1"/>
  <c r="I1575" i="1"/>
  <c r="J1676" i="1"/>
  <c r="H1686" i="1"/>
  <c r="W1649" i="1"/>
  <c r="J1734" i="1"/>
  <c r="J1748" i="1"/>
  <c r="I1758" i="1"/>
  <c r="H1755" i="1"/>
  <c r="W1723" i="1"/>
  <c r="I1879" i="1"/>
  <c r="I1883" i="1"/>
  <c r="I1886" i="1"/>
  <c r="W1894" i="1"/>
  <c r="J1994" i="1"/>
  <c r="J1996" i="1"/>
  <c r="I2007" i="1"/>
  <c r="I2009" i="1"/>
  <c r="I2014" i="1"/>
  <c r="I2015" i="1"/>
  <c r="I2017" i="1"/>
  <c r="J2140" i="1"/>
  <c r="W2110" i="1"/>
  <c r="J378" i="1"/>
  <c r="H396" i="1"/>
  <c r="H399" i="1"/>
  <c r="W365" i="1"/>
  <c r="W367" i="1"/>
  <c r="W375" i="1"/>
  <c r="W383" i="1"/>
  <c r="I469" i="1"/>
  <c r="H482" i="1"/>
  <c r="H498" i="1"/>
  <c r="H506" i="1"/>
  <c r="H511" i="1"/>
  <c r="H508" i="1"/>
  <c r="W481" i="1"/>
  <c r="W465" i="1"/>
  <c r="I607" i="1"/>
  <c r="H618" i="1"/>
  <c r="J693" i="1"/>
  <c r="I690" i="1"/>
  <c r="I707" i="1"/>
  <c r="H716" i="1"/>
  <c r="H730" i="1"/>
  <c r="W707" i="1"/>
  <c r="W722" i="1"/>
  <c r="I799" i="1"/>
  <c r="W782" i="1"/>
  <c r="W803" i="1"/>
  <c r="W804" i="1"/>
  <c r="J1039" i="1"/>
  <c r="J1062" i="1"/>
  <c r="J1070" i="1"/>
  <c r="J1078" i="1"/>
  <c r="J1100" i="1"/>
  <c r="I1107" i="1"/>
  <c r="H1340" i="1"/>
  <c r="H1344" i="1"/>
  <c r="T1344" i="1" s="1"/>
  <c r="AE1344" i="1" s="1"/>
  <c r="W1303" i="1"/>
  <c r="W1314" i="1"/>
  <c r="Z1314" i="1" s="1"/>
  <c r="J1382" i="1"/>
  <c r="J1418" i="1"/>
  <c r="I1683" i="1"/>
  <c r="J1756" i="1"/>
  <c r="W1727" i="1"/>
  <c r="W1731" i="1"/>
  <c r="J1881" i="1"/>
  <c r="J1886" i="1"/>
  <c r="J1889" i="1"/>
  <c r="J1894" i="1"/>
  <c r="I1905" i="1"/>
  <c r="I1907" i="1"/>
  <c r="I1915" i="1"/>
  <c r="I1923" i="1"/>
  <c r="J2006" i="1"/>
  <c r="J2014" i="1"/>
  <c r="I2019" i="1"/>
  <c r="W2026" i="1"/>
  <c r="W2030" i="1"/>
  <c r="W2040" i="1"/>
  <c r="W2041" i="1"/>
  <c r="Z2041" i="1" s="1"/>
  <c r="W2048" i="1"/>
  <c r="W2029" i="1"/>
  <c r="H2150" i="1"/>
  <c r="W2122" i="1"/>
  <c r="W2123" i="1"/>
  <c r="W2129" i="1"/>
  <c r="I397" i="1"/>
  <c r="H410" i="1"/>
  <c r="I479" i="1"/>
  <c r="I487" i="1"/>
  <c r="I501" i="1"/>
  <c r="I498" i="1"/>
  <c r="I515" i="1"/>
  <c r="I519" i="1"/>
  <c r="J613" i="1"/>
  <c r="I621" i="1"/>
  <c r="H626" i="1"/>
  <c r="J698" i="1"/>
  <c r="V698" i="1" s="1"/>
  <c r="AQ698" i="1" s="1"/>
  <c r="J712" i="1"/>
  <c r="H740" i="1"/>
  <c r="H748" i="1"/>
  <c r="H746" i="1"/>
  <c r="I823" i="1"/>
  <c r="H809" i="1"/>
  <c r="H833" i="1"/>
  <c r="W812" i="1"/>
  <c r="W815" i="1"/>
  <c r="J879" i="1"/>
  <c r="J827" i="1"/>
  <c r="I898" i="1"/>
  <c r="Z1034" i="1"/>
  <c r="W1088" i="1"/>
  <c r="I1255" i="1"/>
  <c r="H1256" i="1"/>
  <c r="H1350" i="1"/>
  <c r="I1431" i="1"/>
  <c r="J1670" i="1"/>
  <c r="J1681" i="1"/>
  <c r="J1684" i="1"/>
  <c r="I1691" i="1"/>
  <c r="H1680" i="1"/>
  <c r="H1768" i="1"/>
  <c r="W1746" i="1"/>
  <c r="W1779" i="1"/>
  <c r="W1781" i="1"/>
  <c r="Y1781" i="1" s="1"/>
  <c r="W1801" i="1"/>
  <c r="J1926" i="1"/>
  <c r="V1926" i="1" s="1"/>
  <c r="AQ1926" i="1" s="1"/>
  <c r="J1924" i="1"/>
  <c r="H1934" i="1"/>
  <c r="H2024" i="1"/>
  <c r="H2054" i="1"/>
  <c r="H2062" i="1"/>
  <c r="H2081" i="1"/>
  <c r="W2061" i="1"/>
  <c r="H2161" i="1"/>
  <c r="H290" i="1"/>
  <c r="H287" i="1"/>
  <c r="H298" i="1"/>
  <c r="H308" i="1"/>
  <c r="J397" i="1"/>
  <c r="H428" i="1"/>
  <c r="H426" i="1"/>
  <c r="J482" i="1"/>
  <c r="J488" i="1"/>
  <c r="J504" i="1"/>
  <c r="H530" i="1"/>
  <c r="W507" i="1"/>
  <c r="W515" i="1"/>
  <c r="W528" i="1"/>
  <c r="W530" i="1"/>
  <c r="W612" i="1"/>
  <c r="W613" i="1"/>
  <c r="J717" i="1"/>
  <c r="J730" i="1"/>
  <c r="J736" i="1"/>
  <c r="I746" i="1"/>
  <c r="U746" i="1" s="1"/>
  <c r="AK746" i="1" s="1"/>
  <c r="I831" i="1"/>
  <c r="I842" i="1"/>
  <c r="W1111" i="1"/>
  <c r="W1252" i="1"/>
  <c r="W1261" i="1"/>
  <c r="J1340" i="1"/>
  <c r="I1347" i="1"/>
  <c r="I1350" i="1"/>
  <c r="U1350" i="1" s="1"/>
  <c r="AK1350" i="1" s="1"/>
  <c r="W1324" i="1"/>
  <c r="W1326" i="1"/>
  <c r="W1336" i="1"/>
  <c r="W1405" i="1"/>
  <c r="W1450" i="1"/>
  <c r="W1465" i="1"/>
  <c r="Y1465" i="1" s="1"/>
  <c r="W1453" i="1"/>
  <c r="I1591" i="1"/>
  <c r="I1593" i="1"/>
  <c r="H1603" i="1"/>
  <c r="W1612" i="1"/>
  <c r="W1614" i="1"/>
  <c r="J1689" i="1"/>
  <c r="J1692" i="1"/>
  <c r="H1704" i="1"/>
  <c r="I1777" i="1"/>
  <c r="I1934" i="1"/>
  <c r="H1955" i="1"/>
  <c r="T1955" i="1" s="1"/>
  <c r="AE1955" i="1" s="1"/>
  <c r="H1960" i="1"/>
  <c r="W1929" i="1"/>
  <c r="W1931" i="1"/>
  <c r="W1939" i="1"/>
  <c r="I2027" i="1"/>
  <c r="I2025" i="1"/>
  <c r="I2043" i="1"/>
  <c r="I2051" i="1"/>
  <c r="I2054" i="1"/>
  <c r="I2057" i="1"/>
  <c r="I2063" i="1"/>
  <c r="I2062" i="1"/>
  <c r="I2077" i="1"/>
  <c r="I2069" i="1"/>
  <c r="I2079" i="1"/>
  <c r="I2082" i="1"/>
  <c r="I2085" i="1"/>
  <c r="I2087" i="1"/>
  <c r="H2094" i="1"/>
  <c r="H2098" i="1"/>
  <c r="H2100" i="1"/>
  <c r="H2108" i="1"/>
  <c r="I2161" i="1"/>
  <c r="W2148" i="1"/>
  <c r="W2154" i="1"/>
  <c r="W2152" i="1"/>
  <c r="Y2152" i="1" s="1"/>
  <c r="I287" i="1"/>
  <c r="H306" i="1"/>
  <c r="W307" i="1"/>
  <c r="W315" i="1"/>
  <c r="W330" i="1"/>
  <c r="J410" i="1"/>
  <c r="W401" i="1"/>
  <c r="W540" i="1"/>
  <c r="I626" i="1"/>
  <c r="U626" i="1" s="1"/>
  <c r="AK626" i="1" s="1"/>
  <c r="I635" i="1"/>
  <c r="W620" i="1"/>
  <c r="W621" i="1"/>
  <c r="W623" i="1"/>
  <c r="J733" i="1"/>
  <c r="J742" i="1"/>
  <c r="J750" i="1"/>
  <c r="J754" i="1"/>
  <c r="J765" i="1"/>
  <c r="I770" i="1"/>
  <c r="H762" i="1"/>
  <c r="W741" i="1"/>
  <c r="Y741" i="1" s="1"/>
  <c r="J823" i="1"/>
  <c r="J842" i="1"/>
  <c r="I852" i="1"/>
  <c r="I858" i="1"/>
  <c r="H865" i="1"/>
  <c r="W887" i="1"/>
  <c r="I1110" i="1"/>
  <c r="H1134" i="1"/>
  <c r="H1148" i="1"/>
  <c r="H1164" i="1"/>
  <c r="W1130" i="1"/>
  <c r="Z1130" i="1" s="1"/>
  <c r="W1160" i="1"/>
  <c r="W1163" i="1"/>
  <c r="W1167" i="1"/>
  <c r="J1260" i="1"/>
  <c r="H1278" i="1"/>
  <c r="H1296" i="1"/>
  <c r="H1294" i="1"/>
  <c r="J1346" i="1"/>
  <c r="J1350" i="1"/>
  <c r="H1366" i="1"/>
  <c r="H1358" i="1"/>
  <c r="I1438" i="1"/>
  <c r="H1459" i="1"/>
  <c r="H1470" i="1"/>
  <c r="H1484" i="1"/>
  <c r="H1499" i="1"/>
  <c r="H1507" i="1"/>
  <c r="W1495" i="1"/>
  <c r="W1503" i="1"/>
  <c r="W1510" i="1"/>
  <c r="W1516" i="1"/>
  <c r="W1518" i="1"/>
  <c r="I1599" i="1"/>
  <c r="I1601" i="1"/>
  <c r="H1608" i="1"/>
  <c r="H1627" i="1"/>
  <c r="W1620" i="1"/>
  <c r="J1694" i="1"/>
  <c r="J1709" i="1"/>
  <c r="J1774" i="1"/>
  <c r="I1771" i="1"/>
  <c r="I1796" i="1"/>
  <c r="I1799" i="1"/>
  <c r="I1807" i="1"/>
  <c r="H1846" i="1"/>
  <c r="I1961" i="1"/>
  <c r="W1943" i="1"/>
  <c r="W1947" i="1"/>
  <c r="J2049" i="1"/>
  <c r="I2100" i="1"/>
  <c r="W2089" i="1"/>
  <c r="W2095" i="1"/>
  <c r="BB16" i="1"/>
  <c r="H107" i="1"/>
  <c r="H167" i="1"/>
  <c r="Q273" i="1"/>
  <c r="R279" i="1"/>
  <c r="BC45" i="1"/>
  <c r="H157" i="1"/>
  <c r="H97" i="1"/>
  <c r="H156" i="1"/>
  <c r="I150" i="1"/>
  <c r="I210" i="1"/>
  <c r="R188" i="1"/>
  <c r="I242" i="1"/>
  <c r="U242" i="1" s="1"/>
  <c r="AK242" i="1" s="1"/>
  <c r="H81" i="1"/>
  <c r="R245" i="1"/>
  <c r="R185" i="1"/>
  <c r="BC14" i="1"/>
  <c r="J110" i="1"/>
  <c r="V110" i="1" s="1"/>
  <c r="AQ110" i="1" s="1"/>
  <c r="J109" i="1"/>
  <c r="V109" i="1" s="1"/>
  <c r="AQ109" i="1" s="1"/>
  <c r="R197" i="1"/>
  <c r="R137" i="1"/>
  <c r="R196" i="1"/>
  <c r="W182" i="1"/>
  <c r="Q226" i="1"/>
  <c r="Q166" i="1"/>
  <c r="Q225" i="1"/>
  <c r="Q191" i="1"/>
  <c r="I289" i="1"/>
  <c r="R298" i="1"/>
  <c r="J387" i="1"/>
  <c r="J327" i="1"/>
  <c r="R358" i="1"/>
  <c r="I361" i="1"/>
  <c r="I421" i="1"/>
  <c r="Q395" i="1"/>
  <c r="I413" i="1"/>
  <c r="Q436" i="1"/>
  <c r="S449" i="1"/>
  <c r="S593" i="1"/>
  <c r="Q666" i="1"/>
  <c r="Q606" i="1"/>
  <c r="H669" i="1"/>
  <c r="H609" i="1"/>
  <c r="H668" i="1"/>
  <c r="R709" i="1"/>
  <c r="R649" i="1"/>
  <c r="R708" i="1"/>
  <c r="R659" i="1"/>
  <c r="I662" i="1"/>
  <c r="I722" i="1"/>
  <c r="X715" i="1"/>
  <c r="X713" i="1"/>
  <c r="R700" i="1"/>
  <c r="X729" i="1"/>
  <c r="R731" i="1"/>
  <c r="R791" i="1"/>
  <c r="R769" i="1"/>
  <c r="R828" i="1"/>
  <c r="Q793" i="1"/>
  <c r="BB18" i="1"/>
  <c r="BC59" i="1"/>
  <c r="W144" i="1"/>
  <c r="J195" i="1"/>
  <c r="J135" i="1"/>
  <c r="H140" i="1"/>
  <c r="Q172" i="1"/>
  <c r="S207" i="1"/>
  <c r="X256" i="1"/>
  <c r="Q256" i="1"/>
  <c r="Q316" i="1"/>
  <c r="J260" i="1"/>
  <c r="J320" i="1"/>
  <c r="Q275" i="1"/>
  <c r="R340" i="1"/>
  <c r="X297" i="1"/>
  <c r="S310" i="1"/>
  <c r="R375" i="1"/>
  <c r="Q328" i="1"/>
  <c r="Q388" i="1"/>
  <c r="I341" i="1"/>
  <c r="W345" i="1"/>
  <c r="W411" i="1"/>
  <c r="Q479" i="1"/>
  <c r="H427" i="1"/>
  <c r="H487" i="1"/>
  <c r="Q497" i="1"/>
  <c r="H519" i="1"/>
  <c r="T519" i="1" s="1"/>
  <c r="AE519" i="1" s="1"/>
  <c r="R467" i="1"/>
  <c r="W502" i="1"/>
  <c r="Q546" i="1"/>
  <c r="Q486" i="1"/>
  <c r="Q545" i="1"/>
  <c r="H548" i="1"/>
  <c r="T548" i="1" s="1"/>
  <c r="AE548" i="1" s="1"/>
  <c r="S552" i="1"/>
  <c r="S492" i="1"/>
  <c r="S551" i="1"/>
  <c r="J562" i="1"/>
  <c r="R527" i="1"/>
  <c r="R539" i="1"/>
  <c r="Q618" i="1"/>
  <c r="Q558" i="1"/>
  <c r="Q617" i="1"/>
  <c r="J561" i="1"/>
  <c r="J621" i="1"/>
  <c r="S623" i="1"/>
  <c r="X595" i="1"/>
  <c r="X593" i="1"/>
  <c r="I639" i="1"/>
  <c r="Q593" i="1"/>
  <c r="R611" i="1"/>
  <c r="R671" i="1"/>
  <c r="U671" i="1" s="1"/>
  <c r="AK671" i="1" s="1"/>
  <c r="S649" i="1"/>
  <c r="W675" i="1"/>
  <c r="R678" i="1"/>
  <c r="Q696" i="1"/>
  <c r="I760" i="1"/>
  <c r="I700" i="1"/>
  <c r="I759" i="1"/>
  <c r="X768" i="1"/>
  <c r="S829" i="1"/>
  <c r="S769" i="1"/>
  <c r="S807" i="1"/>
  <c r="I876" i="1"/>
  <c r="S882" i="1"/>
  <c r="S828" i="1"/>
  <c r="Q903" i="1"/>
  <c r="Q843" i="1"/>
  <c r="Q902" i="1"/>
  <c r="BC9" i="1"/>
  <c r="BB9" i="1"/>
  <c r="X31" i="1"/>
  <c r="BC21" i="1"/>
  <c r="H82" i="1"/>
  <c r="T82" i="1" s="1"/>
  <c r="AE82" i="1" s="1"/>
  <c r="BB82" i="1" s="1"/>
  <c r="BC27" i="1"/>
  <c r="BC29" i="1"/>
  <c r="J96" i="1"/>
  <c r="Q101" i="1"/>
  <c r="Q103" i="1"/>
  <c r="Q105" i="1"/>
  <c r="BB61" i="1"/>
  <c r="BB63" i="1"/>
  <c r="X85" i="1"/>
  <c r="I127" i="1"/>
  <c r="J131" i="1"/>
  <c r="S136" i="1"/>
  <c r="X98" i="1"/>
  <c r="H83" i="1"/>
  <c r="Q86" i="1"/>
  <c r="I147" i="1"/>
  <c r="I87" i="1"/>
  <c r="R152" i="1"/>
  <c r="S95" i="1"/>
  <c r="W118" i="1"/>
  <c r="J160" i="1"/>
  <c r="Q162" i="1"/>
  <c r="Q102" i="1"/>
  <c r="Q161" i="1"/>
  <c r="H164" i="1"/>
  <c r="J166" i="1"/>
  <c r="X126" i="1"/>
  <c r="S168" i="1"/>
  <c r="S108" i="1"/>
  <c r="S167" i="1"/>
  <c r="W128" i="1"/>
  <c r="I170" i="1"/>
  <c r="U170" i="1" s="1"/>
  <c r="AK170" i="1" s="1"/>
  <c r="W115" i="1"/>
  <c r="W137" i="1"/>
  <c r="J178" i="1"/>
  <c r="X139" i="1"/>
  <c r="X137" i="1"/>
  <c r="R181" i="1"/>
  <c r="R121" i="1"/>
  <c r="Q185" i="1"/>
  <c r="W146" i="1"/>
  <c r="J189" i="1"/>
  <c r="V189" i="1" s="1"/>
  <c r="AQ189" i="1" s="1"/>
  <c r="X158" i="1"/>
  <c r="X156" i="1"/>
  <c r="I203" i="1"/>
  <c r="J208" i="1"/>
  <c r="I153" i="1"/>
  <c r="X153" i="1"/>
  <c r="R155" i="1"/>
  <c r="Q220" i="1"/>
  <c r="R224" i="1"/>
  <c r="I232" i="1"/>
  <c r="I172" i="1"/>
  <c r="Q234" i="1"/>
  <c r="Q174" i="1"/>
  <c r="Q233" i="1"/>
  <c r="W194" i="1"/>
  <c r="J177" i="1"/>
  <c r="J237" i="1"/>
  <c r="Q239" i="1"/>
  <c r="S239" i="1"/>
  <c r="W200" i="1"/>
  <c r="H244" i="1"/>
  <c r="X211" i="1"/>
  <c r="X209" i="1"/>
  <c r="R253" i="1"/>
  <c r="R193" i="1"/>
  <c r="I255" i="1"/>
  <c r="Q268" i="1"/>
  <c r="W228" i="1"/>
  <c r="X230" i="1"/>
  <c r="X228" i="1"/>
  <c r="R272" i="1"/>
  <c r="R215" i="1"/>
  <c r="X240" i="1"/>
  <c r="I225" i="1"/>
  <c r="R227" i="1"/>
  <c r="R287" i="1"/>
  <c r="H288" i="1"/>
  <c r="X250" i="1"/>
  <c r="J298" i="1"/>
  <c r="X259" i="1"/>
  <c r="X257" i="1"/>
  <c r="I304" i="1"/>
  <c r="I244" i="1"/>
  <c r="I303" i="1"/>
  <c r="R246" i="1"/>
  <c r="Q311" i="1"/>
  <c r="W272" i="1"/>
  <c r="X279" i="1"/>
  <c r="H262" i="1"/>
  <c r="H322" i="1"/>
  <c r="W262" i="1"/>
  <c r="Y262" i="1" s="1"/>
  <c r="J323" i="1"/>
  <c r="J263" i="1"/>
  <c r="S265" i="1"/>
  <c r="W291" i="1"/>
  <c r="J333" i="1"/>
  <c r="V333" i="1" s="1"/>
  <c r="AQ333" i="1" s="1"/>
  <c r="I279" i="1"/>
  <c r="Q340" i="1"/>
  <c r="W300" i="1"/>
  <c r="X302" i="1"/>
  <c r="S344" i="1"/>
  <c r="S284" i="1"/>
  <c r="H346" i="1"/>
  <c r="J346" i="1"/>
  <c r="X312" i="1"/>
  <c r="R294" i="1"/>
  <c r="I297" i="1"/>
  <c r="I357" i="1"/>
  <c r="Q359" i="1"/>
  <c r="W319" i="1"/>
  <c r="H364" i="1"/>
  <c r="T364" i="1" s="1"/>
  <c r="AE364" i="1" s="1"/>
  <c r="J366" i="1"/>
  <c r="Q312" i="1"/>
  <c r="I376" i="1"/>
  <c r="I316" i="1"/>
  <c r="I375" i="1"/>
  <c r="X341" i="1"/>
  <c r="R383" i="1"/>
  <c r="S383" i="1"/>
  <c r="I389" i="1"/>
  <c r="Q331" i="1"/>
  <c r="H334" i="1"/>
  <c r="H394" i="1"/>
  <c r="J395" i="1"/>
  <c r="J335" i="1"/>
  <c r="S335" i="1"/>
  <c r="R396" i="1"/>
  <c r="X359" i="1"/>
  <c r="W363" i="1"/>
  <c r="I349" i="1"/>
  <c r="X370" i="1"/>
  <c r="X374" i="1"/>
  <c r="S416" i="1"/>
  <c r="S356" i="1"/>
  <c r="H418" i="1"/>
  <c r="J418" i="1"/>
  <c r="X384" i="1"/>
  <c r="R366" i="1"/>
  <c r="R431" i="1"/>
  <c r="Q372" i="1"/>
  <c r="S435" i="1"/>
  <c r="I437" i="1"/>
  <c r="H382" i="1"/>
  <c r="W382" i="1"/>
  <c r="Q384" i="1"/>
  <c r="Q444" i="1"/>
  <c r="S385" i="1"/>
  <c r="H447" i="1"/>
  <c r="J388" i="1"/>
  <c r="J448" i="1"/>
  <c r="I455" i="1"/>
  <c r="H461" i="1"/>
  <c r="H401" i="1"/>
  <c r="Q403" i="1"/>
  <c r="H466" i="1"/>
  <c r="J467" i="1"/>
  <c r="J407" i="1"/>
  <c r="J466" i="1"/>
  <c r="S407" i="1"/>
  <c r="R468" i="1"/>
  <c r="W429" i="1"/>
  <c r="J417" i="1"/>
  <c r="X450" i="1"/>
  <c r="H435" i="1"/>
  <c r="H495" i="1"/>
  <c r="J436" i="1"/>
  <c r="S438" i="1"/>
  <c r="J440" i="1"/>
  <c r="Q501" i="1"/>
  <c r="R503" i="1"/>
  <c r="S503" i="1"/>
  <c r="S507" i="1"/>
  <c r="I509" i="1"/>
  <c r="I454" i="1"/>
  <c r="Q456" i="1"/>
  <c r="Q516" i="1"/>
  <c r="W476" i="1"/>
  <c r="Q457" i="1"/>
  <c r="Q463" i="1"/>
  <c r="I527" i="1"/>
  <c r="H533" i="1"/>
  <c r="H473" i="1"/>
  <c r="H532" i="1"/>
  <c r="Q475" i="1"/>
  <c r="Q535" i="1"/>
  <c r="W495" i="1"/>
  <c r="I538" i="1"/>
  <c r="H479" i="1"/>
  <c r="R540" i="1"/>
  <c r="J489" i="1"/>
  <c r="R551" i="1"/>
  <c r="U551" i="1" s="1"/>
  <c r="AK551" i="1" s="1"/>
  <c r="H552" i="1"/>
  <c r="I557" i="1"/>
  <c r="H507" i="1"/>
  <c r="H567" i="1"/>
  <c r="J508" i="1"/>
  <c r="S510" i="1"/>
  <c r="I571" i="1"/>
  <c r="Q573" i="1"/>
  <c r="X516" i="1"/>
  <c r="Q577" i="1"/>
  <c r="S579" i="1"/>
  <c r="W539" i="1"/>
  <c r="J581" i="1"/>
  <c r="X541" i="1"/>
  <c r="S583" i="1"/>
  <c r="I526" i="1"/>
  <c r="I586" i="1"/>
  <c r="H527" i="1"/>
  <c r="S529" i="1"/>
  <c r="J600" i="1"/>
  <c r="J541" i="1"/>
  <c r="Q602" i="1"/>
  <c r="Q542" i="1"/>
  <c r="H605" i="1"/>
  <c r="H545" i="1"/>
  <c r="H604" i="1"/>
  <c r="J606" i="1"/>
  <c r="Q607" i="1"/>
  <c r="W567" i="1"/>
  <c r="I610" i="1"/>
  <c r="R612" i="1"/>
  <c r="H555" i="1"/>
  <c r="H615" i="1"/>
  <c r="S558" i="1"/>
  <c r="J560" i="1"/>
  <c r="Q621" i="1"/>
  <c r="H624" i="1"/>
  <c r="Q625" i="1"/>
  <c r="W586" i="1"/>
  <c r="J629" i="1"/>
  <c r="I570" i="1"/>
  <c r="X588" i="1"/>
  <c r="I643" i="1"/>
  <c r="R645" i="1"/>
  <c r="R585" i="1"/>
  <c r="R644" i="1"/>
  <c r="H647" i="1"/>
  <c r="T647" i="1" s="1"/>
  <c r="AE647" i="1" s="1"/>
  <c r="J648" i="1"/>
  <c r="X613" i="1"/>
  <c r="R595" i="1"/>
  <c r="I598" i="1"/>
  <c r="I658" i="1"/>
  <c r="H599" i="1"/>
  <c r="R664" i="1"/>
  <c r="W630" i="1"/>
  <c r="J672" i="1"/>
  <c r="Q674" i="1"/>
  <c r="Q614" i="1"/>
  <c r="Q673" i="1"/>
  <c r="H676" i="1"/>
  <c r="J678" i="1"/>
  <c r="X638" i="1"/>
  <c r="S680" i="1"/>
  <c r="S620" i="1"/>
  <c r="S679" i="1"/>
  <c r="W640" i="1"/>
  <c r="I682" i="1"/>
  <c r="U682" i="1" s="1"/>
  <c r="AK682" i="1" s="1"/>
  <c r="W627" i="1"/>
  <c r="W649" i="1"/>
  <c r="J690" i="1"/>
  <c r="X651" i="1"/>
  <c r="X649" i="1"/>
  <c r="R693" i="1"/>
  <c r="R633" i="1"/>
  <c r="R636" i="1"/>
  <c r="Q697" i="1"/>
  <c r="W658" i="1"/>
  <c r="J701" i="1"/>
  <c r="V701" i="1" s="1"/>
  <c r="AQ701" i="1" s="1"/>
  <c r="X670" i="1"/>
  <c r="X668" i="1"/>
  <c r="I715" i="1"/>
  <c r="R655" i="1"/>
  <c r="J720" i="1"/>
  <c r="J661" i="1"/>
  <c r="I665" i="1"/>
  <c r="X665" i="1"/>
  <c r="R667" i="1"/>
  <c r="Q732" i="1"/>
  <c r="R736" i="1"/>
  <c r="I744" i="1"/>
  <c r="I684" i="1"/>
  <c r="Q746" i="1"/>
  <c r="Q686" i="1"/>
  <c r="Q745" i="1"/>
  <c r="W706" i="1"/>
  <c r="J689" i="1"/>
  <c r="J749" i="1"/>
  <c r="Q751" i="1"/>
  <c r="S751" i="1"/>
  <c r="W712" i="1"/>
  <c r="H756" i="1"/>
  <c r="H700" i="1"/>
  <c r="X723" i="1"/>
  <c r="X721" i="1"/>
  <c r="R765" i="1"/>
  <c r="R705" i="1"/>
  <c r="I767" i="1"/>
  <c r="Q780" i="1"/>
  <c r="W740" i="1"/>
  <c r="X742" i="1"/>
  <c r="X740" i="1"/>
  <c r="R727" i="1"/>
  <c r="X752" i="1"/>
  <c r="I797" i="1"/>
  <c r="I737" i="1"/>
  <c r="R739" i="1"/>
  <c r="R799" i="1"/>
  <c r="X762" i="1"/>
  <c r="X771" i="1"/>
  <c r="X769" i="1"/>
  <c r="I756" i="1"/>
  <c r="U756" i="1" s="1"/>
  <c r="AK756" i="1" s="1"/>
  <c r="I815" i="1"/>
  <c r="R758" i="1"/>
  <c r="J831" i="1"/>
  <c r="H834" i="1"/>
  <c r="H774" i="1"/>
  <c r="W774" i="1"/>
  <c r="J775" i="1"/>
  <c r="J834" i="1"/>
  <c r="S777" i="1"/>
  <c r="S836" i="1"/>
  <c r="I790" i="1"/>
  <c r="I850" i="1"/>
  <c r="I844" i="1"/>
  <c r="Q795" i="1"/>
  <c r="Q854" i="1"/>
  <c r="Q805" i="1"/>
  <c r="Q857" i="1"/>
  <c r="H808" i="1"/>
  <c r="H868" i="1"/>
  <c r="H863" i="1"/>
  <c r="W827" i="1"/>
  <c r="W830" i="1"/>
  <c r="X832" i="1"/>
  <c r="X830" i="1"/>
  <c r="J828" i="1"/>
  <c r="J887" i="1"/>
  <c r="W856" i="1"/>
  <c r="I846" i="1"/>
  <c r="I906" i="1"/>
  <c r="I900" i="1"/>
  <c r="I890" i="1"/>
  <c r="X867" i="1"/>
  <c r="X877" i="1"/>
  <c r="X873" i="1"/>
  <c r="R924" i="1"/>
  <c r="J871" i="1"/>
  <c r="S886" i="1"/>
  <c r="S946" i="1"/>
  <c r="I88" i="1"/>
  <c r="I85" i="1"/>
  <c r="J112" i="1"/>
  <c r="S232" i="1"/>
  <c r="S172" i="1"/>
  <c r="S231" i="1"/>
  <c r="S197" i="1"/>
  <c r="X222" i="1"/>
  <c r="X220" i="1"/>
  <c r="R207" i="1"/>
  <c r="X217" i="1"/>
  <c r="X323" i="1"/>
  <c r="X321" i="1"/>
  <c r="V314" i="1"/>
  <c r="AQ314" i="1" s="1"/>
  <c r="T332" i="1"/>
  <c r="AE332" i="1" s="1"/>
  <c r="W355" i="1"/>
  <c r="W427" i="1"/>
  <c r="S480" i="1"/>
  <c r="S420" i="1"/>
  <c r="Q467" i="1"/>
  <c r="S471" i="1"/>
  <c r="Q520" i="1"/>
  <c r="Q580" i="1"/>
  <c r="I533" i="1"/>
  <c r="J553" i="1"/>
  <c r="H562" i="1"/>
  <c r="W603" i="1"/>
  <c r="S589" i="1"/>
  <c r="H619" i="1"/>
  <c r="H679" i="1"/>
  <c r="Q738" i="1"/>
  <c r="Q678" i="1"/>
  <c r="Q737" i="1"/>
  <c r="R690" i="1"/>
  <c r="W713" i="1"/>
  <c r="X734" i="1"/>
  <c r="X732" i="1"/>
  <c r="R719" i="1"/>
  <c r="J813" i="1"/>
  <c r="J753" i="1"/>
  <c r="Q775" i="1"/>
  <c r="Q77" i="1"/>
  <c r="R118" i="1"/>
  <c r="H134" i="1"/>
  <c r="H194" i="1"/>
  <c r="Q212" i="1"/>
  <c r="X184" i="1"/>
  <c r="X188" i="1"/>
  <c r="X206" i="1"/>
  <c r="W235" i="1"/>
  <c r="S288" i="1"/>
  <c r="S228" i="1"/>
  <c r="H254" i="1"/>
  <c r="H338" i="1"/>
  <c r="H307" i="1"/>
  <c r="H367" i="1"/>
  <c r="J312" i="1"/>
  <c r="S379" i="1"/>
  <c r="X326" i="1"/>
  <c r="W348" i="1"/>
  <c r="H405" i="1"/>
  <c r="H345" i="1"/>
  <c r="T345" i="1" s="1"/>
  <c r="AE345" i="1" s="1"/>
  <c r="H404" i="1"/>
  <c r="Q347" i="1"/>
  <c r="Q407" i="1"/>
  <c r="I410" i="1"/>
  <c r="J361" i="1"/>
  <c r="H379" i="1"/>
  <c r="H439" i="1"/>
  <c r="S401" i="1"/>
  <c r="J478" i="1"/>
  <c r="R436" i="1"/>
  <c r="S479" i="1"/>
  <c r="J544" i="1"/>
  <c r="J550" i="1"/>
  <c r="W499" i="1"/>
  <c r="X542" i="1"/>
  <c r="X540" i="1"/>
  <c r="X537" i="1"/>
  <c r="Q623" i="1"/>
  <c r="Q652" i="1"/>
  <c r="R599" i="1"/>
  <c r="I609" i="1"/>
  <c r="Q695" i="1"/>
  <c r="H652" i="1"/>
  <c r="I663" i="1"/>
  <c r="W684" i="1"/>
  <c r="S728" i="1"/>
  <c r="S668" i="1"/>
  <c r="J779" i="1"/>
  <c r="J719" i="1"/>
  <c r="R750" i="1"/>
  <c r="R809" i="1"/>
  <c r="R775" i="1"/>
  <c r="BC13" i="1"/>
  <c r="X35" i="1"/>
  <c r="BB45" i="1"/>
  <c r="J126" i="1"/>
  <c r="J125" i="1"/>
  <c r="J139" i="1"/>
  <c r="W102" i="1"/>
  <c r="J97" i="1"/>
  <c r="S118" i="1"/>
  <c r="S183" i="1"/>
  <c r="S187" i="1"/>
  <c r="X134" i="1"/>
  <c r="W156" i="1"/>
  <c r="I149" i="1"/>
  <c r="R162" i="1"/>
  <c r="H178" i="1"/>
  <c r="S259" i="1"/>
  <c r="J286" i="1"/>
  <c r="W247" i="1"/>
  <c r="I290" i="1"/>
  <c r="U290" i="1" s="1"/>
  <c r="AK290" i="1" s="1"/>
  <c r="R292" i="1"/>
  <c r="H304" i="1"/>
  <c r="Q305" i="1"/>
  <c r="J309" i="1"/>
  <c r="H327" i="1"/>
  <c r="T327" i="1" s="1"/>
  <c r="AE327" i="1" s="1"/>
  <c r="R275" i="1"/>
  <c r="J352" i="1"/>
  <c r="R373" i="1"/>
  <c r="R313" i="1"/>
  <c r="Q377" i="1"/>
  <c r="I345" i="1"/>
  <c r="I370" i="1"/>
  <c r="S431" i="1"/>
  <c r="I417" i="1"/>
  <c r="R419" i="1"/>
  <c r="R479" i="1"/>
  <c r="J442" i="1"/>
  <c r="W464" i="1"/>
  <c r="J515" i="1"/>
  <c r="J455" i="1"/>
  <c r="Q532" i="1"/>
  <c r="H538" i="1"/>
  <c r="I489" i="1"/>
  <c r="I549" i="1"/>
  <c r="Q551" i="1"/>
  <c r="J558" i="1"/>
  <c r="R575" i="1"/>
  <c r="Q523" i="1"/>
  <c r="J587" i="1"/>
  <c r="J527" i="1"/>
  <c r="V527" i="1" s="1"/>
  <c r="AQ527" i="1" s="1"/>
  <c r="W555" i="1"/>
  <c r="S608" i="1"/>
  <c r="S548" i="1"/>
  <c r="J610" i="1"/>
  <c r="X576" i="1"/>
  <c r="I629" i="1"/>
  <c r="S577" i="1"/>
  <c r="Q595" i="1"/>
  <c r="R660" i="1"/>
  <c r="S630" i="1"/>
  <c r="S699" i="1"/>
  <c r="I646" i="1"/>
  <c r="W668" i="1"/>
  <c r="W687" i="1"/>
  <c r="I730" i="1"/>
  <c r="R684" i="1"/>
  <c r="J700" i="1"/>
  <c r="J773" i="1"/>
  <c r="S717" i="1"/>
  <c r="H747" i="1"/>
  <c r="H807" i="1"/>
  <c r="Q809" i="1"/>
  <c r="R777" i="1"/>
  <c r="I793" i="1"/>
  <c r="S811" i="1"/>
  <c r="S871" i="1"/>
  <c r="X880" i="1"/>
  <c r="X878" i="1"/>
  <c r="R867" i="1"/>
  <c r="R921" i="1"/>
  <c r="R927" i="1"/>
  <c r="W30" i="1"/>
  <c r="BC12" i="1"/>
  <c r="BB14" i="1"/>
  <c r="X34" i="1"/>
  <c r="BC16" i="1"/>
  <c r="Q83" i="1"/>
  <c r="BB31" i="1"/>
  <c r="Q92" i="1"/>
  <c r="BB33" i="1"/>
  <c r="H98" i="1"/>
  <c r="R101" i="1"/>
  <c r="R100" i="1"/>
  <c r="R103" i="1"/>
  <c r="U103" i="1" s="1"/>
  <c r="AK103" i="1" s="1"/>
  <c r="H104" i="1"/>
  <c r="H103" i="1"/>
  <c r="Y44" i="1"/>
  <c r="H108" i="1"/>
  <c r="Q111" i="1"/>
  <c r="Q117" i="1"/>
  <c r="Q119" i="1"/>
  <c r="Q121" i="1"/>
  <c r="R122" i="1"/>
  <c r="BB65" i="1"/>
  <c r="J128" i="1"/>
  <c r="X90" i="1"/>
  <c r="X93" i="1"/>
  <c r="W95" i="1"/>
  <c r="J136" i="1"/>
  <c r="V136" i="1" s="1"/>
  <c r="AQ136" i="1" s="1"/>
  <c r="J133" i="1"/>
  <c r="R82" i="1"/>
  <c r="I83" i="1"/>
  <c r="I143" i="1"/>
  <c r="Q148" i="1"/>
  <c r="X110" i="1"/>
  <c r="S152" i="1"/>
  <c r="S92" i="1"/>
  <c r="H154" i="1"/>
  <c r="J154" i="1"/>
  <c r="X120" i="1"/>
  <c r="R102" i="1"/>
  <c r="I105" i="1"/>
  <c r="I165" i="1"/>
  <c r="Q167" i="1"/>
  <c r="W127" i="1"/>
  <c r="H172" i="1"/>
  <c r="J174" i="1"/>
  <c r="Q120" i="1"/>
  <c r="I184" i="1"/>
  <c r="I124" i="1"/>
  <c r="I183" i="1"/>
  <c r="X149" i="1"/>
  <c r="R191" i="1"/>
  <c r="S191" i="1"/>
  <c r="I197" i="1"/>
  <c r="U197" i="1" s="1"/>
  <c r="AK197" i="1" s="1"/>
  <c r="Q139" i="1"/>
  <c r="H142" i="1"/>
  <c r="H202" i="1"/>
  <c r="J203" i="1"/>
  <c r="J143" i="1"/>
  <c r="S143" i="1"/>
  <c r="R204" i="1"/>
  <c r="W165" i="1"/>
  <c r="X167" i="1"/>
  <c r="W171" i="1"/>
  <c r="X178" i="1"/>
  <c r="X182" i="1"/>
  <c r="S224" i="1"/>
  <c r="S164" i="1"/>
  <c r="H226" i="1"/>
  <c r="J226" i="1"/>
  <c r="X192" i="1"/>
  <c r="Z192" i="1" s="1"/>
  <c r="R174" i="1"/>
  <c r="R239" i="1"/>
  <c r="Q180" i="1"/>
  <c r="S243" i="1"/>
  <c r="I245" i="1"/>
  <c r="U245" i="1" s="1"/>
  <c r="AK245" i="1" s="1"/>
  <c r="H190" i="1"/>
  <c r="W190" i="1"/>
  <c r="Y190" i="1" s="1"/>
  <c r="Q192" i="1"/>
  <c r="Q252" i="1"/>
  <c r="S193" i="1"/>
  <c r="H255" i="1"/>
  <c r="J196" i="1"/>
  <c r="J256" i="1"/>
  <c r="R199" i="1"/>
  <c r="I263" i="1"/>
  <c r="U263" i="1" s="1"/>
  <c r="AK263" i="1" s="1"/>
  <c r="H269" i="1"/>
  <c r="H209" i="1"/>
  <c r="W209" i="1"/>
  <c r="Q211" i="1"/>
  <c r="H274" i="1"/>
  <c r="J275" i="1"/>
  <c r="J215" i="1"/>
  <c r="J274" i="1"/>
  <c r="R276" i="1"/>
  <c r="W237" i="1"/>
  <c r="J225" i="1"/>
  <c r="X233" i="1"/>
  <c r="X258" i="1"/>
  <c r="Z258" i="1" s="1"/>
  <c r="H243" i="1"/>
  <c r="H303" i="1"/>
  <c r="J244" i="1"/>
  <c r="S246" i="1"/>
  <c r="J248" i="1"/>
  <c r="Q309" i="1"/>
  <c r="R311" i="1"/>
  <c r="S311" i="1"/>
  <c r="S315" i="1"/>
  <c r="I317" i="1"/>
  <c r="X276" i="1"/>
  <c r="I262" i="1"/>
  <c r="Q264" i="1"/>
  <c r="Q324" i="1"/>
  <c r="Q265" i="1"/>
  <c r="X287" i="1"/>
  <c r="Q271" i="1"/>
  <c r="I335" i="1"/>
  <c r="I277" i="1"/>
  <c r="H341" i="1"/>
  <c r="H281" i="1"/>
  <c r="T281" i="1" s="1"/>
  <c r="AE281" i="1" s="1"/>
  <c r="H340" i="1"/>
  <c r="W281" i="1"/>
  <c r="Q283" i="1"/>
  <c r="Q343" i="1"/>
  <c r="W303" i="1"/>
  <c r="I346" i="1"/>
  <c r="R348" i="1"/>
  <c r="J297" i="1"/>
  <c r="R359" i="1"/>
  <c r="U359" i="1" s="1"/>
  <c r="AK359" i="1" s="1"/>
  <c r="H360" i="1"/>
  <c r="R300" i="1"/>
  <c r="I365" i="1"/>
  <c r="H315" i="1"/>
  <c r="H375" i="1"/>
  <c r="T375" i="1" s="1"/>
  <c r="AE375" i="1" s="1"/>
  <c r="J316" i="1"/>
  <c r="S318" i="1"/>
  <c r="I379" i="1"/>
  <c r="Q381" i="1"/>
  <c r="Q385" i="1"/>
  <c r="S387" i="1"/>
  <c r="W347" i="1"/>
  <c r="J389" i="1"/>
  <c r="X349" i="1"/>
  <c r="S391" i="1"/>
  <c r="I334" i="1"/>
  <c r="I394" i="1"/>
  <c r="H335" i="1"/>
  <c r="S337" i="1"/>
  <c r="J408" i="1"/>
  <c r="Q410" i="1"/>
  <c r="Q350" i="1"/>
  <c r="H413" i="1"/>
  <c r="H353" i="1"/>
  <c r="H412" i="1"/>
  <c r="J414" i="1"/>
  <c r="Q415" i="1"/>
  <c r="I418" i="1"/>
  <c r="R420" i="1"/>
  <c r="H363" i="1"/>
  <c r="H423" i="1"/>
  <c r="T423" i="1" s="1"/>
  <c r="AE423" i="1" s="1"/>
  <c r="S366" i="1"/>
  <c r="Q429" i="1"/>
  <c r="H432" i="1"/>
  <c r="R372" i="1"/>
  <c r="Q433" i="1"/>
  <c r="W394" i="1"/>
  <c r="J437" i="1"/>
  <c r="X396" i="1"/>
  <c r="H388" i="1"/>
  <c r="I451" i="1"/>
  <c r="R453" i="1"/>
  <c r="R393" i="1"/>
  <c r="R452" i="1"/>
  <c r="W413" i="1"/>
  <c r="Y413" i="1" s="1"/>
  <c r="H455" i="1"/>
  <c r="J456" i="1"/>
  <c r="X421" i="1"/>
  <c r="R403" i="1"/>
  <c r="I406" i="1"/>
  <c r="I466" i="1"/>
  <c r="H407" i="1"/>
  <c r="R472" i="1"/>
  <c r="S415" i="1"/>
  <c r="W438" i="1"/>
  <c r="J480" i="1"/>
  <c r="J421" i="1"/>
  <c r="Q482" i="1"/>
  <c r="Q422" i="1"/>
  <c r="Q481" i="1"/>
  <c r="H484" i="1"/>
  <c r="J486" i="1"/>
  <c r="X446" i="1"/>
  <c r="S488" i="1"/>
  <c r="V488" i="1" s="1"/>
  <c r="AQ488" i="1" s="1"/>
  <c r="S428" i="1"/>
  <c r="S487" i="1"/>
  <c r="W448" i="1"/>
  <c r="I490" i="1"/>
  <c r="W435" i="1"/>
  <c r="W457" i="1"/>
  <c r="J498" i="1"/>
  <c r="X459" i="1"/>
  <c r="X457" i="1"/>
  <c r="R501" i="1"/>
  <c r="R441" i="1"/>
  <c r="R444" i="1"/>
  <c r="Q505" i="1"/>
  <c r="W466" i="1"/>
  <c r="J509" i="1"/>
  <c r="X478" i="1"/>
  <c r="X476" i="1"/>
  <c r="I523" i="1"/>
  <c r="R463" i="1"/>
  <c r="J528" i="1"/>
  <c r="J469" i="1"/>
  <c r="I473" i="1"/>
  <c r="X473" i="1"/>
  <c r="R475" i="1"/>
  <c r="Q540" i="1"/>
  <c r="R544" i="1"/>
  <c r="I552" i="1"/>
  <c r="I492" i="1"/>
  <c r="Q554" i="1"/>
  <c r="Q494" i="1"/>
  <c r="Q553" i="1"/>
  <c r="W514" i="1"/>
  <c r="Y514" i="1" s="1"/>
  <c r="J497" i="1"/>
  <c r="J557" i="1"/>
  <c r="Q559" i="1"/>
  <c r="S559" i="1"/>
  <c r="W520" i="1"/>
  <c r="H564" i="1"/>
  <c r="T564" i="1" s="1"/>
  <c r="AE564" i="1" s="1"/>
  <c r="X531" i="1"/>
  <c r="X529" i="1"/>
  <c r="R573" i="1"/>
  <c r="U573" i="1" s="1"/>
  <c r="AK573" i="1" s="1"/>
  <c r="R513" i="1"/>
  <c r="I575" i="1"/>
  <c r="Q588" i="1"/>
  <c r="W548" i="1"/>
  <c r="Q529" i="1"/>
  <c r="X550" i="1"/>
  <c r="X548" i="1"/>
  <c r="R592" i="1"/>
  <c r="X534" i="1"/>
  <c r="R535" i="1"/>
  <c r="X560" i="1"/>
  <c r="I545" i="1"/>
  <c r="R547" i="1"/>
  <c r="R607" i="1"/>
  <c r="H608" i="1"/>
  <c r="X570" i="1"/>
  <c r="J618" i="1"/>
  <c r="X579" i="1"/>
  <c r="X577" i="1"/>
  <c r="I624" i="1"/>
  <c r="I564" i="1"/>
  <c r="U564" i="1" s="1"/>
  <c r="AK564" i="1" s="1"/>
  <c r="I623" i="1"/>
  <c r="R566" i="1"/>
  <c r="Q631" i="1"/>
  <c r="W592" i="1"/>
  <c r="X599" i="1"/>
  <c r="H582" i="1"/>
  <c r="H642" i="1"/>
  <c r="W582" i="1"/>
  <c r="Y582" i="1" s="1"/>
  <c r="J643" i="1"/>
  <c r="V643" i="1" s="1"/>
  <c r="AQ643" i="1" s="1"/>
  <c r="J583" i="1"/>
  <c r="S585" i="1"/>
  <c r="W611" i="1"/>
  <c r="J653" i="1"/>
  <c r="I599" i="1"/>
  <c r="Q660" i="1"/>
  <c r="Q601" i="1"/>
  <c r="X622" i="1"/>
  <c r="S664" i="1"/>
  <c r="V664" i="1" s="1"/>
  <c r="AQ664" i="1" s="1"/>
  <c r="S604" i="1"/>
  <c r="H666" i="1"/>
  <c r="J666" i="1"/>
  <c r="X632" i="1"/>
  <c r="R614" i="1"/>
  <c r="I617" i="1"/>
  <c r="I677" i="1"/>
  <c r="Q679" i="1"/>
  <c r="W639" i="1"/>
  <c r="H684" i="1"/>
  <c r="J686" i="1"/>
  <c r="Q632" i="1"/>
  <c r="I696" i="1"/>
  <c r="I636" i="1"/>
  <c r="I695" i="1"/>
  <c r="X661" i="1"/>
  <c r="R703" i="1"/>
  <c r="S703" i="1"/>
  <c r="I709" i="1"/>
  <c r="U709" i="1" s="1"/>
  <c r="AK709" i="1" s="1"/>
  <c r="Q651" i="1"/>
  <c r="H654" i="1"/>
  <c r="H714" i="1"/>
  <c r="J715" i="1"/>
  <c r="J655" i="1"/>
  <c r="S655" i="1"/>
  <c r="R716" i="1"/>
  <c r="W677" i="1"/>
  <c r="Y677" i="1" s="1"/>
  <c r="X679" i="1"/>
  <c r="W683" i="1"/>
  <c r="I669" i="1"/>
  <c r="X690" i="1"/>
  <c r="W673" i="1"/>
  <c r="Y673" i="1" s="1"/>
  <c r="X694" i="1"/>
  <c r="S736" i="1"/>
  <c r="S676" i="1"/>
  <c r="H738" i="1"/>
  <c r="J738" i="1"/>
  <c r="X704" i="1"/>
  <c r="R686" i="1"/>
  <c r="R751" i="1"/>
  <c r="Q692" i="1"/>
  <c r="S755" i="1"/>
  <c r="I757" i="1"/>
  <c r="H702" i="1"/>
  <c r="W702" i="1"/>
  <c r="Y702" i="1" s="1"/>
  <c r="Q704" i="1"/>
  <c r="Q764" i="1"/>
  <c r="S705" i="1"/>
  <c r="H767" i="1"/>
  <c r="J708" i="1"/>
  <c r="J768" i="1"/>
  <c r="R711" i="1"/>
  <c r="I775" i="1"/>
  <c r="U775" i="1" s="1"/>
  <c r="AK775" i="1" s="1"/>
  <c r="H781" i="1"/>
  <c r="H721" i="1"/>
  <c r="T721" i="1" s="1"/>
  <c r="AE721" i="1" s="1"/>
  <c r="W721" i="1"/>
  <c r="Q723" i="1"/>
  <c r="J727" i="1"/>
  <c r="J786" i="1"/>
  <c r="S727" i="1"/>
  <c r="W749" i="1"/>
  <c r="H796" i="1"/>
  <c r="J737" i="1"/>
  <c r="J797" i="1"/>
  <c r="X745" i="1"/>
  <c r="X770" i="1"/>
  <c r="Z770" i="1" s="1"/>
  <c r="H815" i="1"/>
  <c r="H755" i="1"/>
  <c r="J756" i="1"/>
  <c r="J815" i="1"/>
  <c r="S758" i="1"/>
  <c r="S818" i="1"/>
  <c r="J760" i="1"/>
  <c r="I774" i="1"/>
  <c r="I834" i="1"/>
  <c r="Q836" i="1"/>
  <c r="Q776" i="1"/>
  <c r="Q777" i="1"/>
  <c r="J839" i="1"/>
  <c r="Q783" i="1"/>
  <c r="J790" i="1"/>
  <c r="J850" i="1"/>
  <c r="H857" i="1"/>
  <c r="H855" i="1"/>
  <c r="I808" i="1"/>
  <c r="R876" i="1"/>
  <c r="I882" i="1"/>
  <c r="H828" i="1"/>
  <c r="R889" i="1"/>
  <c r="H837" i="1"/>
  <c r="X871" i="1"/>
  <c r="Q858" i="1"/>
  <c r="J917" i="1"/>
  <c r="H927" i="1"/>
  <c r="Q877" i="1"/>
  <c r="Q937" i="1"/>
  <c r="Q921" i="1"/>
  <c r="W902" i="1"/>
  <c r="W894" i="1"/>
  <c r="Q895" i="1"/>
  <c r="Y1314" i="1"/>
  <c r="BB12" i="1"/>
  <c r="BC43" i="1"/>
  <c r="J93" i="1"/>
  <c r="I296" i="1"/>
  <c r="I236" i="1"/>
  <c r="J241" i="1"/>
  <c r="J301" i="1"/>
  <c r="R317" i="1"/>
  <c r="R257" i="1"/>
  <c r="X294" i="1"/>
  <c r="X292" i="1"/>
  <c r="R310" i="1"/>
  <c r="H326" i="1"/>
  <c r="H386" i="1"/>
  <c r="I440" i="1"/>
  <c r="I380" i="1"/>
  <c r="I439" i="1"/>
  <c r="J424" i="1"/>
  <c r="R455" i="1"/>
  <c r="H525" i="1"/>
  <c r="H465" i="1"/>
  <c r="J531" i="1"/>
  <c r="J471" i="1"/>
  <c r="J530" i="1"/>
  <c r="S490" i="1"/>
  <c r="S502" i="1"/>
  <c r="X518" i="1"/>
  <c r="Q521" i="1"/>
  <c r="J572" i="1"/>
  <c r="J605" i="1"/>
  <c r="S622" i="1"/>
  <c r="H644" i="1"/>
  <c r="W694" i="1"/>
  <c r="S744" i="1"/>
  <c r="S684" i="1"/>
  <c r="S743" i="1"/>
  <c r="Q703" i="1"/>
  <c r="I789" i="1"/>
  <c r="I729" i="1"/>
  <c r="I788" i="1"/>
  <c r="W771" i="1"/>
  <c r="Q784" i="1"/>
  <c r="Q844" i="1"/>
  <c r="J809" i="1"/>
  <c r="J869" i="1"/>
  <c r="J90" i="1"/>
  <c r="BC41" i="1"/>
  <c r="X99" i="1"/>
  <c r="X94" i="1"/>
  <c r="I97" i="1"/>
  <c r="R99" i="1"/>
  <c r="R159" i="1"/>
  <c r="J122" i="1"/>
  <c r="W134" i="1"/>
  <c r="I151" i="1"/>
  <c r="H170" i="1"/>
  <c r="W191" i="1"/>
  <c r="R255" i="1"/>
  <c r="I261" i="1"/>
  <c r="J267" i="1"/>
  <c r="J207" i="1"/>
  <c r="V207" i="1" s="1"/>
  <c r="AQ207" i="1" s="1"/>
  <c r="J290" i="1"/>
  <c r="Q244" i="1"/>
  <c r="S257" i="1"/>
  <c r="W273" i="1"/>
  <c r="J289" i="1"/>
  <c r="X322" i="1"/>
  <c r="I326" i="1"/>
  <c r="Q329" i="1"/>
  <c r="H370" i="1"/>
  <c r="S382" i="1"/>
  <c r="Q449" i="1"/>
  <c r="J472" i="1"/>
  <c r="W439" i="1"/>
  <c r="R517" i="1"/>
  <c r="R457" i="1"/>
  <c r="R516" i="1"/>
  <c r="I470" i="1"/>
  <c r="I530" i="1"/>
  <c r="I554" i="1"/>
  <c r="U554" i="1" s="1"/>
  <c r="AK554" i="1" s="1"/>
  <c r="R565" i="1"/>
  <c r="R505" i="1"/>
  <c r="Q569" i="1"/>
  <c r="J573" i="1"/>
  <c r="I616" i="1"/>
  <c r="I556" i="1"/>
  <c r="U556" i="1" s="1"/>
  <c r="AK556" i="1" s="1"/>
  <c r="W584" i="1"/>
  <c r="H628" i="1"/>
  <c r="R656" i="1"/>
  <c r="I688" i="1"/>
  <c r="I628" i="1"/>
  <c r="U628" i="1" s="1"/>
  <c r="AK628" i="1" s="1"/>
  <c r="I687" i="1"/>
  <c r="W656" i="1"/>
  <c r="Q724" i="1"/>
  <c r="I681" i="1"/>
  <c r="I741" i="1"/>
  <c r="W703" i="1"/>
  <c r="R767" i="1"/>
  <c r="Q790" i="1"/>
  <c r="S740" i="1"/>
  <c r="R793" i="1"/>
  <c r="I908" i="1"/>
  <c r="J884" i="1"/>
  <c r="J943" i="1"/>
  <c r="BB15" i="1"/>
  <c r="J94" i="1"/>
  <c r="BB49" i="1"/>
  <c r="H115" i="1"/>
  <c r="H175" i="1"/>
  <c r="R183" i="1"/>
  <c r="I134" i="1"/>
  <c r="Q136" i="1"/>
  <c r="Q196" i="1"/>
  <c r="W175" i="1"/>
  <c r="H159" i="1"/>
  <c r="J169" i="1"/>
  <c r="R172" i="1"/>
  <c r="H187" i="1"/>
  <c r="H247" i="1"/>
  <c r="S190" i="1"/>
  <c r="Q257" i="1"/>
  <c r="W219" i="1"/>
  <c r="X221" i="1"/>
  <c r="S209" i="1"/>
  <c r="J280" i="1"/>
  <c r="Q287" i="1"/>
  <c r="H235" i="1"/>
  <c r="H295" i="1"/>
  <c r="W266" i="1"/>
  <c r="I323" i="1"/>
  <c r="R325" i="1"/>
  <c r="R265" i="1"/>
  <c r="R324" i="1"/>
  <c r="R344" i="1"/>
  <c r="Q354" i="1"/>
  <c r="Q294" i="1"/>
  <c r="Q353" i="1"/>
  <c r="J358" i="1"/>
  <c r="S360" i="1"/>
  <c r="S300" i="1"/>
  <c r="S359" i="1"/>
  <c r="X331" i="1"/>
  <c r="X329" i="1"/>
  <c r="W338" i="1"/>
  <c r="X350" i="1"/>
  <c r="X348" i="1"/>
  <c r="R335" i="1"/>
  <c r="X345" i="1"/>
  <c r="Q412" i="1"/>
  <c r="I424" i="1"/>
  <c r="I364" i="1"/>
  <c r="Q426" i="1"/>
  <c r="Q366" i="1"/>
  <c r="Q425" i="1"/>
  <c r="W392" i="1"/>
  <c r="H436" i="1"/>
  <c r="T436" i="1" s="1"/>
  <c r="AE436" i="1" s="1"/>
  <c r="X403" i="1"/>
  <c r="X401" i="1"/>
  <c r="Q391" i="1"/>
  <c r="W420" i="1"/>
  <c r="X422" i="1"/>
  <c r="X420" i="1"/>
  <c r="J490" i="1"/>
  <c r="R438" i="1"/>
  <c r="S445" i="1"/>
  <c r="H454" i="1"/>
  <c r="H514" i="1"/>
  <c r="S457" i="1"/>
  <c r="X504" i="1"/>
  <c r="H556" i="1"/>
  <c r="X533" i="1"/>
  <c r="I581" i="1"/>
  <c r="X526" i="1"/>
  <c r="Z526" i="1" s="1"/>
  <c r="R623" i="1"/>
  <c r="Q576" i="1"/>
  <c r="Q636" i="1"/>
  <c r="R583" i="1"/>
  <c r="H658" i="1"/>
  <c r="J659" i="1"/>
  <c r="J599" i="1"/>
  <c r="J658" i="1"/>
  <c r="S618" i="1"/>
  <c r="H627" i="1"/>
  <c r="H687" i="1"/>
  <c r="Q693" i="1"/>
  <c r="X646" i="1"/>
  <c r="Z646" i="1" s="1"/>
  <c r="Q648" i="1"/>
  <c r="Q708" i="1"/>
  <c r="J681" i="1"/>
  <c r="H744" i="1"/>
  <c r="W699" i="1"/>
  <c r="I763" i="1"/>
  <c r="Q769" i="1"/>
  <c r="S775" i="1"/>
  <c r="I718" i="1"/>
  <c r="I778" i="1"/>
  <c r="Q734" i="1"/>
  <c r="Q740" i="1"/>
  <c r="X780" i="1"/>
  <c r="W793" i="1"/>
  <c r="H856" i="1"/>
  <c r="H916" i="1"/>
  <c r="H908" i="1"/>
  <c r="H866" i="1"/>
  <c r="X30" i="1"/>
  <c r="BB11" i="1"/>
  <c r="Q75" i="1"/>
  <c r="I81" i="1"/>
  <c r="BB29" i="1"/>
  <c r="Q95" i="1"/>
  <c r="I98" i="1"/>
  <c r="H100" i="1"/>
  <c r="I104" i="1"/>
  <c r="I106" i="1"/>
  <c r="R111" i="1"/>
  <c r="R112" i="1"/>
  <c r="R117" i="1"/>
  <c r="R119" i="1"/>
  <c r="H120" i="1"/>
  <c r="H119" i="1"/>
  <c r="S123" i="1"/>
  <c r="X87" i="1"/>
  <c r="X80" i="1"/>
  <c r="X92" i="1"/>
  <c r="Q74" i="1"/>
  <c r="H136" i="1"/>
  <c r="H76" i="1"/>
  <c r="T76" i="1" s="1"/>
  <c r="AE76" i="1" s="1"/>
  <c r="BB76" i="1" s="1"/>
  <c r="W99" i="1"/>
  <c r="I82" i="1"/>
  <c r="I86" i="1"/>
  <c r="I146" i="1"/>
  <c r="H149" i="1"/>
  <c r="H89" i="1"/>
  <c r="H148" i="1"/>
  <c r="W89" i="1"/>
  <c r="Q91" i="1"/>
  <c r="Q151" i="1"/>
  <c r="I154" i="1"/>
  <c r="R156" i="1"/>
  <c r="R98" i="1"/>
  <c r="J105" i="1"/>
  <c r="R167" i="1"/>
  <c r="H168" i="1"/>
  <c r="R108" i="1"/>
  <c r="I173" i="1"/>
  <c r="H123" i="1"/>
  <c r="H183" i="1"/>
  <c r="J124" i="1"/>
  <c r="S126" i="1"/>
  <c r="I187" i="1"/>
  <c r="Q189" i="1"/>
  <c r="X132" i="1"/>
  <c r="Q193" i="1"/>
  <c r="S195" i="1"/>
  <c r="W155" i="1"/>
  <c r="J197" i="1"/>
  <c r="V197" i="1" s="1"/>
  <c r="AQ197" i="1" s="1"/>
  <c r="Z157" i="1"/>
  <c r="S199" i="1"/>
  <c r="S141" i="1"/>
  <c r="I142" i="1"/>
  <c r="I202" i="1"/>
  <c r="H143" i="1"/>
  <c r="S145" i="1"/>
  <c r="J216" i="1"/>
  <c r="J157" i="1"/>
  <c r="Q218" i="1"/>
  <c r="Q158" i="1"/>
  <c r="H221" i="1"/>
  <c r="H161" i="1"/>
  <c r="H220" i="1"/>
  <c r="J222" i="1"/>
  <c r="Q223" i="1"/>
  <c r="W183" i="1"/>
  <c r="I226" i="1"/>
  <c r="R228" i="1"/>
  <c r="H171" i="1"/>
  <c r="H231" i="1"/>
  <c r="T231" i="1" s="1"/>
  <c r="AE231" i="1" s="1"/>
  <c r="S174" i="1"/>
  <c r="Q237" i="1"/>
  <c r="H240" i="1"/>
  <c r="R180" i="1"/>
  <c r="Q241" i="1"/>
  <c r="W202" i="1"/>
  <c r="J245" i="1"/>
  <c r="I186" i="1"/>
  <c r="X204" i="1"/>
  <c r="H196" i="1"/>
  <c r="I259" i="1"/>
  <c r="R261" i="1"/>
  <c r="R201" i="1"/>
  <c r="R260" i="1"/>
  <c r="W221" i="1"/>
  <c r="H263" i="1"/>
  <c r="J264" i="1"/>
  <c r="I205" i="1"/>
  <c r="R211" i="1"/>
  <c r="I214" i="1"/>
  <c r="I274" i="1"/>
  <c r="H215" i="1"/>
  <c r="R280" i="1"/>
  <c r="S223" i="1"/>
  <c r="W246" i="1"/>
  <c r="Y246" i="1" s="1"/>
  <c r="J288" i="1"/>
  <c r="J229" i="1"/>
  <c r="Q290" i="1"/>
  <c r="Q230" i="1"/>
  <c r="Q289" i="1"/>
  <c r="H292" i="1"/>
  <c r="J294" i="1"/>
  <c r="X254" i="1"/>
  <c r="Z254" i="1" s="1"/>
  <c r="S296" i="1"/>
  <c r="S236" i="1"/>
  <c r="S295" i="1"/>
  <c r="W256" i="1"/>
  <c r="I298" i="1"/>
  <c r="U298" i="1" s="1"/>
  <c r="AK298" i="1" s="1"/>
  <c r="W243" i="1"/>
  <c r="W265" i="1"/>
  <c r="J306" i="1"/>
  <c r="V306" i="1" s="1"/>
  <c r="AQ306" i="1" s="1"/>
  <c r="X267" i="1"/>
  <c r="X265" i="1"/>
  <c r="R309" i="1"/>
  <c r="R249" i="1"/>
  <c r="R252" i="1"/>
  <c r="Q313" i="1"/>
  <c r="W274" i="1"/>
  <c r="J317" i="1"/>
  <c r="V317" i="1" s="1"/>
  <c r="AQ317" i="1" s="1"/>
  <c r="X286" i="1"/>
  <c r="X284" i="1"/>
  <c r="Z284" i="1" s="1"/>
  <c r="W270" i="1"/>
  <c r="I331" i="1"/>
  <c r="R271" i="1"/>
  <c r="J336" i="1"/>
  <c r="J277" i="1"/>
  <c r="I281" i="1"/>
  <c r="X281" i="1"/>
  <c r="R283" i="1"/>
  <c r="Q348" i="1"/>
  <c r="R352" i="1"/>
  <c r="I360" i="1"/>
  <c r="I300" i="1"/>
  <c r="Q362" i="1"/>
  <c r="Q302" i="1"/>
  <c r="Q361" i="1"/>
  <c r="W322" i="1"/>
  <c r="J305" i="1"/>
  <c r="J365" i="1"/>
  <c r="Q367" i="1"/>
  <c r="S367" i="1"/>
  <c r="W328" i="1"/>
  <c r="H372" i="1"/>
  <c r="H316" i="1"/>
  <c r="X339" i="1"/>
  <c r="X337" i="1"/>
  <c r="R381" i="1"/>
  <c r="R321" i="1"/>
  <c r="W323" i="1"/>
  <c r="I383" i="1"/>
  <c r="Q396" i="1"/>
  <c r="T396" i="1" s="1"/>
  <c r="AE396" i="1" s="1"/>
  <c r="Q337" i="1"/>
  <c r="X358" i="1"/>
  <c r="X356" i="1"/>
  <c r="Z356" i="1" s="1"/>
  <c r="R400" i="1"/>
  <c r="X342" i="1"/>
  <c r="R343" i="1"/>
  <c r="X368" i="1"/>
  <c r="I353" i="1"/>
  <c r="R355" i="1"/>
  <c r="R415" i="1"/>
  <c r="H416" i="1"/>
  <c r="J426" i="1"/>
  <c r="V426" i="1" s="1"/>
  <c r="AQ426" i="1" s="1"/>
  <c r="X387" i="1"/>
  <c r="X385" i="1"/>
  <c r="I432" i="1"/>
  <c r="I372" i="1"/>
  <c r="I431" i="1"/>
  <c r="X372" i="1"/>
  <c r="R374" i="1"/>
  <c r="Q439" i="1"/>
  <c r="W400" i="1"/>
  <c r="X407" i="1"/>
  <c r="H390" i="1"/>
  <c r="H450" i="1"/>
  <c r="W390" i="1"/>
  <c r="Y390" i="1" s="1"/>
  <c r="J451" i="1"/>
  <c r="J391" i="1"/>
  <c r="S393" i="1"/>
  <c r="W419" i="1"/>
  <c r="J461" i="1"/>
  <c r="I407" i="1"/>
  <c r="U407" i="1" s="1"/>
  <c r="AK407" i="1" s="1"/>
  <c r="Q468" i="1"/>
  <c r="W428" i="1"/>
  <c r="Q409" i="1"/>
  <c r="X430" i="1"/>
  <c r="S472" i="1"/>
  <c r="S412" i="1"/>
  <c r="H474" i="1"/>
  <c r="J474" i="1"/>
  <c r="X440" i="1"/>
  <c r="R422" i="1"/>
  <c r="I425" i="1"/>
  <c r="I485" i="1"/>
  <c r="Q487" i="1"/>
  <c r="W447" i="1"/>
  <c r="Q428" i="1"/>
  <c r="H492" i="1"/>
  <c r="J494" i="1"/>
  <c r="Q440" i="1"/>
  <c r="I504" i="1"/>
  <c r="I444" i="1"/>
  <c r="I503" i="1"/>
  <c r="U503" i="1" s="1"/>
  <c r="AK503" i="1" s="1"/>
  <c r="X444" i="1"/>
  <c r="R511" i="1"/>
  <c r="S511" i="1"/>
  <c r="I517" i="1"/>
  <c r="Q459" i="1"/>
  <c r="H462" i="1"/>
  <c r="H522" i="1"/>
  <c r="J523" i="1"/>
  <c r="J463" i="1"/>
  <c r="S463" i="1"/>
  <c r="R524" i="1"/>
  <c r="W485" i="1"/>
  <c r="Y485" i="1" s="1"/>
  <c r="X487" i="1"/>
  <c r="W491" i="1"/>
  <c r="I477" i="1"/>
  <c r="X498" i="1"/>
  <c r="X502" i="1"/>
  <c r="S544" i="1"/>
  <c r="S484" i="1"/>
  <c r="H546" i="1"/>
  <c r="J546" i="1"/>
  <c r="X512" i="1"/>
  <c r="Z512" i="1" s="1"/>
  <c r="R494" i="1"/>
  <c r="R559" i="1"/>
  <c r="Q500" i="1"/>
  <c r="S563" i="1"/>
  <c r="I565" i="1"/>
  <c r="H510" i="1"/>
  <c r="W510" i="1"/>
  <c r="Q512" i="1"/>
  <c r="Q572" i="1"/>
  <c r="S513" i="1"/>
  <c r="H575" i="1"/>
  <c r="J516" i="1"/>
  <c r="J576" i="1"/>
  <c r="R519" i="1"/>
  <c r="I583" i="1"/>
  <c r="H529" i="1"/>
  <c r="W529" i="1"/>
  <c r="Q531" i="1"/>
  <c r="H594" i="1"/>
  <c r="J595" i="1"/>
  <c r="J535" i="1"/>
  <c r="J594" i="1"/>
  <c r="S535" i="1"/>
  <c r="R596" i="1"/>
  <c r="W557" i="1"/>
  <c r="J545" i="1"/>
  <c r="X553" i="1"/>
  <c r="X578" i="1"/>
  <c r="Z578" i="1" s="1"/>
  <c r="H563" i="1"/>
  <c r="H623" i="1"/>
  <c r="J564" i="1"/>
  <c r="S566" i="1"/>
  <c r="J568" i="1"/>
  <c r="Q629" i="1"/>
  <c r="R631" i="1"/>
  <c r="S631" i="1"/>
  <c r="S635" i="1"/>
  <c r="I637" i="1"/>
  <c r="I578" i="1"/>
  <c r="X596" i="1"/>
  <c r="I582" i="1"/>
  <c r="Q584" i="1"/>
  <c r="Q644" i="1"/>
  <c r="Q585" i="1"/>
  <c r="X607" i="1"/>
  <c r="Q591" i="1"/>
  <c r="I655" i="1"/>
  <c r="H661" i="1"/>
  <c r="H601" i="1"/>
  <c r="H660" i="1"/>
  <c r="W601" i="1"/>
  <c r="Q603" i="1"/>
  <c r="Q663" i="1"/>
  <c r="I666" i="1"/>
  <c r="H607" i="1"/>
  <c r="R668" i="1"/>
  <c r="J617" i="1"/>
  <c r="R679" i="1"/>
  <c r="U679" i="1" s="1"/>
  <c r="AK679" i="1" s="1"/>
  <c r="H680" i="1"/>
  <c r="R620" i="1"/>
  <c r="I685" i="1"/>
  <c r="H635" i="1"/>
  <c r="H695" i="1"/>
  <c r="J636" i="1"/>
  <c r="S638" i="1"/>
  <c r="I699" i="1"/>
  <c r="Q701" i="1"/>
  <c r="X644" i="1"/>
  <c r="Q705" i="1"/>
  <c r="S707" i="1"/>
  <c r="W667" i="1"/>
  <c r="J709" i="1"/>
  <c r="Z669" i="1"/>
  <c r="S711" i="1"/>
  <c r="S653" i="1"/>
  <c r="I654" i="1"/>
  <c r="I714" i="1"/>
  <c r="H655" i="1"/>
  <c r="S657" i="1"/>
  <c r="J728" i="1"/>
  <c r="Q730" i="1"/>
  <c r="T730" i="1" s="1"/>
  <c r="AE730" i="1" s="1"/>
  <c r="Q670" i="1"/>
  <c r="H733" i="1"/>
  <c r="H673" i="1"/>
  <c r="H732" i="1"/>
  <c r="J734" i="1"/>
  <c r="Q735" i="1"/>
  <c r="W695" i="1"/>
  <c r="I738" i="1"/>
  <c r="R740" i="1"/>
  <c r="H683" i="1"/>
  <c r="H743" i="1"/>
  <c r="T743" i="1" s="1"/>
  <c r="AE743" i="1" s="1"/>
  <c r="S686" i="1"/>
  <c r="Q749" i="1"/>
  <c r="H752" i="1"/>
  <c r="R692" i="1"/>
  <c r="Q753" i="1"/>
  <c r="W714" i="1"/>
  <c r="J757" i="1"/>
  <c r="I698" i="1"/>
  <c r="X716" i="1"/>
  <c r="H708" i="1"/>
  <c r="I771" i="1"/>
  <c r="R773" i="1"/>
  <c r="R713" i="1"/>
  <c r="R772" i="1"/>
  <c r="W733" i="1"/>
  <c r="H775" i="1"/>
  <c r="J776" i="1"/>
  <c r="I717" i="1"/>
  <c r="R723" i="1"/>
  <c r="I786" i="1"/>
  <c r="I726" i="1"/>
  <c r="H727" i="1"/>
  <c r="S735" i="1"/>
  <c r="I796" i="1"/>
  <c r="W758" i="1"/>
  <c r="Y758" i="1" s="1"/>
  <c r="J741" i="1"/>
  <c r="Q742" i="1"/>
  <c r="Q801" i="1"/>
  <c r="X766" i="1"/>
  <c r="Z766" i="1" s="1"/>
  <c r="S748" i="1"/>
  <c r="W768" i="1"/>
  <c r="W755" i="1"/>
  <c r="Q817" i="1"/>
  <c r="W777" i="1"/>
  <c r="X779" i="1"/>
  <c r="X777" i="1"/>
  <c r="R761" i="1"/>
  <c r="R820" i="1"/>
  <c r="R764" i="1"/>
  <c r="R783" i="1"/>
  <c r="Q852" i="1"/>
  <c r="S855" i="1"/>
  <c r="S860" i="1"/>
  <c r="Q876" i="1"/>
  <c r="J882" i="1"/>
  <c r="X827" i="1"/>
  <c r="S830" i="1"/>
  <c r="S890" i="1"/>
  <c r="I837" i="1"/>
  <c r="X861" i="1"/>
  <c r="X854" i="1"/>
  <c r="R848" i="1"/>
  <c r="R908" i="1"/>
  <c r="H911" i="1"/>
  <c r="R913" i="1"/>
  <c r="R858" i="1"/>
  <c r="J919" i="1"/>
  <c r="W880" i="1"/>
  <c r="J930" i="1"/>
  <c r="R877" i="1"/>
  <c r="H883" i="1"/>
  <c r="H943" i="1"/>
  <c r="H937" i="1"/>
  <c r="W883" i="1"/>
  <c r="Q154" i="1"/>
  <c r="Q94" i="1"/>
  <c r="H151" i="1"/>
  <c r="S159" i="1"/>
  <c r="W179" i="1"/>
  <c r="X203" i="1"/>
  <c r="X201" i="1"/>
  <c r="V253" i="1"/>
  <c r="AQ253" i="1" s="1"/>
  <c r="Q298" i="1"/>
  <c r="Q238" i="1"/>
  <c r="Q297" i="1"/>
  <c r="W259" i="1"/>
  <c r="R291" i="1"/>
  <c r="R351" i="1"/>
  <c r="X308" i="1"/>
  <c r="S408" i="1"/>
  <c r="S348" i="1"/>
  <c r="S370" i="1"/>
  <c r="H398" i="1"/>
  <c r="H458" i="1"/>
  <c r="J459" i="1"/>
  <c r="J399" i="1"/>
  <c r="V399" i="1" s="1"/>
  <c r="AQ399" i="1" s="1"/>
  <c r="W417" i="1"/>
  <c r="Y417" i="1" s="1"/>
  <c r="H446" i="1"/>
  <c r="J452" i="1"/>
  <c r="J512" i="1"/>
  <c r="J481" i="1"/>
  <c r="H499" i="1"/>
  <c r="H559" i="1"/>
  <c r="Q527" i="1"/>
  <c r="H597" i="1"/>
  <c r="H537" i="1"/>
  <c r="H596" i="1"/>
  <c r="Q539" i="1"/>
  <c r="Q599" i="1"/>
  <c r="I590" i="1"/>
  <c r="I650" i="1"/>
  <c r="Q612" i="1"/>
  <c r="I634" i="1"/>
  <c r="H663" i="1"/>
  <c r="W691" i="1"/>
  <c r="R757" i="1"/>
  <c r="R697" i="1"/>
  <c r="W785" i="1"/>
  <c r="W784" i="1"/>
  <c r="W840" i="1"/>
  <c r="S859" i="1"/>
  <c r="S919" i="1"/>
  <c r="BB23" i="1"/>
  <c r="J115" i="1"/>
  <c r="I139" i="1"/>
  <c r="I79" i="1"/>
  <c r="W106" i="1"/>
  <c r="W105" i="1"/>
  <c r="X131" i="1"/>
  <c r="X129" i="1"/>
  <c r="I176" i="1"/>
  <c r="I116" i="1"/>
  <c r="I175" i="1"/>
  <c r="S125" i="1"/>
  <c r="Q153" i="1"/>
  <c r="S216" i="1"/>
  <c r="S156" i="1"/>
  <c r="R166" i="1"/>
  <c r="I169" i="1"/>
  <c r="I229" i="1"/>
  <c r="I248" i="1"/>
  <c r="I188" i="1"/>
  <c r="I247" i="1"/>
  <c r="X213" i="1"/>
  <c r="Q203" i="1"/>
  <c r="I221" i="1"/>
  <c r="J232" i="1"/>
  <c r="H333" i="1"/>
  <c r="H273" i="1"/>
  <c r="J339" i="1"/>
  <c r="J279" i="1"/>
  <c r="J338" i="1"/>
  <c r="J308" i="1"/>
  <c r="S375" i="1"/>
  <c r="I322" i="1"/>
  <c r="R412" i="1"/>
  <c r="H424" i="1"/>
  <c r="I429" i="1"/>
  <c r="Q445" i="1"/>
  <c r="J453" i="1"/>
  <c r="V453" i="1" s="1"/>
  <c r="AQ453" i="1" s="1"/>
  <c r="S397" i="1"/>
  <c r="J413" i="1"/>
  <c r="U482" i="1"/>
  <c r="AK482" i="1" s="1"/>
  <c r="S430" i="1"/>
  <c r="V430" i="1" s="1"/>
  <c r="AQ430" i="1" s="1"/>
  <c r="J501" i="1"/>
  <c r="J520" i="1"/>
  <c r="R498" i="1"/>
  <c r="S517" i="1"/>
  <c r="I537" i="1"/>
  <c r="I562" i="1"/>
  <c r="U562" i="1" s="1"/>
  <c r="AK562" i="1" s="1"/>
  <c r="W579" i="1"/>
  <c r="X614" i="1"/>
  <c r="X612" i="1"/>
  <c r="S637" i="1"/>
  <c r="H646" i="1"/>
  <c r="H706" i="1"/>
  <c r="X696" i="1"/>
  <c r="S690" i="1"/>
  <c r="X725" i="1"/>
  <c r="I773" i="1"/>
  <c r="S719" i="1"/>
  <c r="I733" i="1"/>
  <c r="Q756" i="1"/>
  <c r="H766" i="1"/>
  <c r="H825" i="1"/>
  <c r="R787" i="1"/>
  <c r="R847" i="1"/>
  <c r="W872" i="1"/>
  <c r="BC57" i="1"/>
  <c r="H127" i="1"/>
  <c r="Q130" i="1"/>
  <c r="H77" i="1"/>
  <c r="H87" i="1"/>
  <c r="H146" i="1"/>
  <c r="J116" i="1"/>
  <c r="Q137" i="1"/>
  <c r="Q143" i="1"/>
  <c r="I207" i="1"/>
  <c r="H213" i="1"/>
  <c r="H153" i="1"/>
  <c r="H212" i="1"/>
  <c r="T212" i="1" s="1"/>
  <c r="AE212" i="1" s="1"/>
  <c r="R220" i="1"/>
  <c r="H232" i="1"/>
  <c r="I237" i="1"/>
  <c r="I251" i="1"/>
  <c r="Q253" i="1"/>
  <c r="S263" i="1"/>
  <c r="I206" i="1"/>
  <c r="I266" i="1"/>
  <c r="J221" i="1"/>
  <c r="Q282" i="1"/>
  <c r="Q222" i="1"/>
  <c r="H285" i="1"/>
  <c r="H225" i="1"/>
  <c r="H284" i="1"/>
  <c r="I231" i="1"/>
  <c r="R244" i="1"/>
  <c r="I250" i="1"/>
  <c r="I269" i="1"/>
  <c r="X293" i="1"/>
  <c r="W310" i="1"/>
  <c r="H356" i="1"/>
  <c r="T356" i="1" s="1"/>
  <c r="AE356" i="1" s="1"/>
  <c r="X318" i="1"/>
  <c r="I362" i="1"/>
  <c r="U362" i="1" s="1"/>
  <c r="AK362" i="1" s="1"/>
  <c r="J370" i="1"/>
  <c r="S325" i="1"/>
  <c r="I395" i="1"/>
  <c r="J400" i="1"/>
  <c r="R347" i="1"/>
  <c r="R416" i="1"/>
  <c r="S378" i="1"/>
  <c r="R445" i="1"/>
  <c r="R385" i="1"/>
  <c r="I447" i="1"/>
  <c r="Q401" i="1"/>
  <c r="H480" i="1"/>
  <c r="I496" i="1"/>
  <c r="I436" i="1"/>
  <c r="I495" i="1"/>
  <c r="U495" i="1" s="1"/>
  <c r="AK495" i="1" s="1"/>
  <c r="W454" i="1"/>
  <c r="W483" i="1"/>
  <c r="J538" i="1"/>
  <c r="H490" i="1"/>
  <c r="W511" i="1"/>
  <c r="S498" i="1"/>
  <c r="Q504" i="1"/>
  <c r="S575" i="1"/>
  <c r="J522" i="1"/>
  <c r="R588" i="1"/>
  <c r="S627" i="1"/>
  <c r="H574" i="1"/>
  <c r="H639" i="1"/>
  <c r="H653" i="1"/>
  <c r="H593" i="1"/>
  <c r="S599" i="1"/>
  <c r="J609" i="1"/>
  <c r="X642" i="1"/>
  <c r="J632" i="1"/>
  <c r="S695" i="1"/>
  <c r="I642" i="1"/>
  <c r="I719" i="1"/>
  <c r="U719" i="1" s="1"/>
  <c r="AK719" i="1" s="1"/>
  <c r="H725" i="1"/>
  <c r="H665" i="1"/>
  <c r="H724" i="1"/>
  <c r="Q667" i="1"/>
  <c r="Q727" i="1"/>
  <c r="R743" i="1"/>
  <c r="H690" i="1"/>
  <c r="H699" i="1"/>
  <c r="H759" i="1"/>
  <c r="Q765" i="1"/>
  <c r="X708" i="1"/>
  <c r="W731" i="1"/>
  <c r="X733" i="1"/>
  <c r="S721" i="1"/>
  <c r="H737" i="1"/>
  <c r="W759" i="1"/>
  <c r="S750" i="1"/>
  <c r="S810" i="1"/>
  <c r="W778" i="1"/>
  <c r="I781" i="1"/>
  <c r="H799" i="1"/>
  <c r="H818" i="1"/>
  <c r="R836" i="1"/>
  <c r="J911" i="1"/>
  <c r="J881" i="1"/>
  <c r="J941" i="1"/>
  <c r="J935" i="1"/>
  <c r="V935" i="1" s="1"/>
  <c r="AQ935" i="1" s="1"/>
  <c r="J914" i="1"/>
  <c r="J933" i="1"/>
  <c r="R886" i="1"/>
  <c r="R945" i="1"/>
  <c r="R937" i="1"/>
  <c r="BC8" i="1"/>
  <c r="BB8" i="1"/>
  <c r="BB13" i="1"/>
  <c r="X33" i="1"/>
  <c r="BC15" i="1"/>
  <c r="BB17" i="1"/>
  <c r="W38" i="1"/>
  <c r="X28" i="1"/>
  <c r="S91" i="1"/>
  <c r="S90" i="1"/>
  <c r="J98" i="1"/>
  <c r="I101" i="1"/>
  <c r="J106" i="1"/>
  <c r="V106" i="1" s="1"/>
  <c r="AQ106" i="1" s="1"/>
  <c r="H109" i="1"/>
  <c r="S111" i="1"/>
  <c r="J114" i="1"/>
  <c r="H116" i="1"/>
  <c r="S117" i="1"/>
  <c r="S119" i="1"/>
  <c r="I120" i="1"/>
  <c r="I119" i="1"/>
  <c r="H130" i="1"/>
  <c r="R130" i="1"/>
  <c r="Q133" i="1"/>
  <c r="Q73" i="1"/>
  <c r="Q132" i="1"/>
  <c r="S135" i="1"/>
  <c r="J142" i="1"/>
  <c r="J141" i="1"/>
  <c r="J146" i="1"/>
  <c r="I89" i="1"/>
  <c r="X89" i="1"/>
  <c r="R91" i="1"/>
  <c r="I95" i="1"/>
  <c r="U95" i="1" s="1"/>
  <c r="AK95" i="1" s="1"/>
  <c r="Q156" i="1"/>
  <c r="R160" i="1"/>
  <c r="I168" i="1"/>
  <c r="I108" i="1"/>
  <c r="Q170" i="1"/>
  <c r="Q110" i="1"/>
  <c r="Q169" i="1"/>
  <c r="W130" i="1"/>
  <c r="J113" i="1"/>
  <c r="J173" i="1"/>
  <c r="I114" i="1"/>
  <c r="Q175" i="1"/>
  <c r="S175" i="1"/>
  <c r="W136" i="1"/>
  <c r="H180" i="1"/>
  <c r="T180" i="1" s="1"/>
  <c r="AE180" i="1" s="1"/>
  <c r="S122" i="1"/>
  <c r="H124" i="1"/>
  <c r="X147" i="1"/>
  <c r="X145" i="1"/>
  <c r="R189" i="1"/>
  <c r="R129" i="1"/>
  <c r="I191" i="1"/>
  <c r="Q135" i="1"/>
  <c r="Q204" i="1"/>
  <c r="W164" i="1"/>
  <c r="Q145" i="1"/>
  <c r="X166" i="1"/>
  <c r="X164" i="1"/>
  <c r="R208" i="1"/>
  <c r="X150" i="1"/>
  <c r="R151" i="1"/>
  <c r="X176" i="1"/>
  <c r="I161" i="1"/>
  <c r="R163" i="1"/>
  <c r="R223" i="1"/>
  <c r="H224" i="1"/>
  <c r="X186" i="1"/>
  <c r="J234" i="1"/>
  <c r="V234" i="1" s="1"/>
  <c r="AQ234" i="1" s="1"/>
  <c r="X195" i="1"/>
  <c r="Z195" i="1" s="1"/>
  <c r="X193" i="1"/>
  <c r="I240" i="1"/>
  <c r="I180" i="1"/>
  <c r="I239" i="1"/>
  <c r="X180" i="1"/>
  <c r="R182" i="1"/>
  <c r="Q247" i="1"/>
  <c r="W208" i="1"/>
  <c r="X215" i="1"/>
  <c r="H198" i="1"/>
  <c r="H258" i="1"/>
  <c r="W198" i="1"/>
  <c r="J259" i="1"/>
  <c r="J199" i="1"/>
  <c r="S201" i="1"/>
  <c r="W227" i="1"/>
  <c r="J269" i="1"/>
  <c r="I215" i="1"/>
  <c r="Q276" i="1"/>
  <c r="W236" i="1"/>
  <c r="Q217" i="1"/>
  <c r="X238" i="1"/>
  <c r="S280" i="1"/>
  <c r="S220" i="1"/>
  <c r="H282" i="1"/>
  <c r="J282" i="1"/>
  <c r="X248" i="1"/>
  <c r="R230" i="1"/>
  <c r="I233" i="1"/>
  <c r="I293" i="1"/>
  <c r="Q295" i="1"/>
  <c r="W255" i="1"/>
  <c r="H300" i="1"/>
  <c r="J302" i="1"/>
  <c r="Q248" i="1"/>
  <c r="I312" i="1"/>
  <c r="I252" i="1"/>
  <c r="I311" i="1"/>
  <c r="X252" i="1"/>
  <c r="X277" i="1"/>
  <c r="R319" i="1"/>
  <c r="U319" i="1" s="1"/>
  <c r="AK319" i="1" s="1"/>
  <c r="S319" i="1"/>
  <c r="I325" i="1"/>
  <c r="J266" i="1"/>
  <c r="Q267" i="1"/>
  <c r="H270" i="1"/>
  <c r="H330" i="1"/>
  <c r="J331" i="1"/>
  <c r="J271" i="1"/>
  <c r="S271" i="1"/>
  <c r="R332" i="1"/>
  <c r="W293" i="1"/>
  <c r="Y293" i="1" s="1"/>
  <c r="X295" i="1"/>
  <c r="W299" i="1"/>
  <c r="I285" i="1"/>
  <c r="X306" i="1"/>
  <c r="W289" i="1"/>
  <c r="X310" i="1"/>
  <c r="S352" i="1"/>
  <c r="S292" i="1"/>
  <c r="H354" i="1"/>
  <c r="J354" i="1"/>
  <c r="J296" i="1"/>
  <c r="X320" i="1"/>
  <c r="R302" i="1"/>
  <c r="R367" i="1"/>
  <c r="Q308" i="1"/>
  <c r="T308" i="1" s="1"/>
  <c r="AE308" i="1" s="1"/>
  <c r="S371" i="1"/>
  <c r="I373" i="1"/>
  <c r="H314" i="1"/>
  <c r="H318" i="1"/>
  <c r="W318" i="1"/>
  <c r="Y318" i="1" s="1"/>
  <c r="Q320" i="1"/>
  <c r="Q380" i="1"/>
  <c r="S321" i="1"/>
  <c r="H383" i="1"/>
  <c r="J324" i="1"/>
  <c r="J384" i="1"/>
  <c r="R327" i="1"/>
  <c r="I391" i="1"/>
  <c r="H397" i="1"/>
  <c r="H337" i="1"/>
  <c r="T337" i="1" s="1"/>
  <c r="AE337" i="1" s="1"/>
  <c r="W337" i="1"/>
  <c r="Q339" i="1"/>
  <c r="H402" i="1"/>
  <c r="J403" i="1"/>
  <c r="J343" i="1"/>
  <c r="J402" i="1"/>
  <c r="S343" i="1"/>
  <c r="R404" i="1"/>
  <c r="J353" i="1"/>
  <c r="X361" i="1"/>
  <c r="X386" i="1"/>
  <c r="H371" i="1"/>
  <c r="H431" i="1"/>
  <c r="J372" i="1"/>
  <c r="S374" i="1"/>
  <c r="J376" i="1"/>
  <c r="Q437" i="1"/>
  <c r="R439" i="1"/>
  <c r="S439" i="1"/>
  <c r="S443" i="1"/>
  <c r="I445" i="1"/>
  <c r="I386" i="1"/>
  <c r="X404" i="1"/>
  <c r="I390" i="1"/>
  <c r="Q392" i="1"/>
  <c r="Q452" i="1"/>
  <c r="W412" i="1"/>
  <c r="Q393" i="1"/>
  <c r="X415" i="1"/>
  <c r="Q399" i="1"/>
  <c r="I463" i="1"/>
  <c r="U463" i="1" s="1"/>
  <c r="AK463" i="1" s="1"/>
  <c r="I405" i="1"/>
  <c r="H469" i="1"/>
  <c r="H409" i="1"/>
  <c r="H468" i="1"/>
  <c r="W409" i="1"/>
  <c r="Q411" i="1"/>
  <c r="Q471" i="1"/>
  <c r="W431" i="1"/>
  <c r="I474" i="1"/>
  <c r="H415" i="1"/>
  <c r="R476" i="1"/>
  <c r="R418" i="1"/>
  <c r="J425" i="1"/>
  <c r="R487" i="1"/>
  <c r="H488" i="1"/>
  <c r="R428" i="1"/>
  <c r="I493" i="1"/>
  <c r="H434" i="1"/>
  <c r="H443" i="1"/>
  <c r="H503" i="1"/>
  <c r="W443" i="1"/>
  <c r="J444" i="1"/>
  <c r="S446" i="1"/>
  <c r="I507" i="1"/>
  <c r="Q509" i="1"/>
  <c r="X452" i="1"/>
  <c r="Q513" i="1"/>
  <c r="S515" i="1"/>
  <c r="W475" i="1"/>
  <c r="J517" i="1"/>
  <c r="S519" i="1"/>
  <c r="S461" i="1"/>
  <c r="I462" i="1"/>
  <c r="I522" i="1"/>
  <c r="H463" i="1"/>
  <c r="S465" i="1"/>
  <c r="J536" i="1"/>
  <c r="J477" i="1"/>
  <c r="Q538" i="1"/>
  <c r="Q478" i="1"/>
  <c r="H541" i="1"/>
  <c r="H481" i="1"/>
  <c r="H540" i="1"/>
  <c r="J542" i="1"/>
  <c r="Q543" i="1"/>
  <c r="W503" i="1"/>
  <c r="I546" i="1"/>
  <c r="U546" i="1" s="1"/>
  <c r="AK546" i="1" s="1"/>
  <c r="R548" i="1"/>
  <c r="H491" i="1"/>
  <c r="H551" i="1"/>
  <c r="T551" i="1" s="1"/>
  <c r="AE551" i="1" s="1"/>
  <c r="S494" i="1"/>
  <c r="J496" i="1"/>
  <c r="Q557" i="1"/>
  <c r="H560" i="1"/>
  <c r="R500" i="1"/>
  <c r="Q561" i="1"/>
  <c r="J565" i="1"/>
  <c r="I506" i="1"/>
  <c r="X524" i="1"/>
  <c r="H516" i="1"/>
  <c r="I579" i="1"/>
  <c r="R581" i="1"/>
  <c r="R521" i="1"/>
  <c r="R580" i="1"/>
  <c r="W541" i="1"/>
  <c r="H583" i="1"/>
  <c r="J584" i="1"/>
  <c r="I525" i="1"/>
  <c r="Z549" i="1"/>
  <c r="R531" i="1"/>
  <c r="I534" i="1"/>
  <c r="I594" i="1"/>
  <c r="H535" i="1"/>
  <c r="T535" i="1" s="1"/>
  <c r="AE535" i="1" s="1"/>
  <c r="R600" i="1"/>
  <c r="S543" i="1"/>
  <c r="W566" i="1"/>
  <c r="Y566" i="1" s="1"/>
  <c r="J608" i="1"/>
  <c r="J549" i="1"/>
  <c r="Q610" i="1"/>
  <c r="Q550" i="1"/>
  <c r="Q609" i="1"/>
  <c r="H612" i="1"/>
  <c r="J614" i="1"/>
  <c r="X574" i="1"/>
  <c r="S616" i="1"/>
  <c r="S556" i="1"/>
  <c r="S615" i="1"/>
  <c r="W576" i="1"/>
  <c r="Y576" i="1" s="1"/>
  <c r="I618" i="1"/>
  <c r="W563" i="1"/>
  <c r="W585" i="1"/>
  <c r="J626" i="1"/>
  <c r="V626" i="1" s="1"/>
  <c r="AQ626" i="1" s="1"/>
  <c r="X587" i="1"/>
  <c r="X585" i="1"/>
  <c r="R629" i="1"/>
  <c r="R569" i="1"/>
  <c r="R572" i="1"/>
  <c r="Q633" i="1"/>
  <c r="W594" i="1"/>
  <c r="Q575" i="1"/>
  <c r="J637" i="1"/>
  <c r="X606" i="1"/>
  <c r="X604" i="1"/>
  <c r="Z604" i="1" s="1"/>
  <c r="W590" i="1"/>
  <c r="I651" i="1"/>
  <c r="R591" i="1"/>
  <c r="U591" i="1" s="1"/>
  <c r="AK591" i="1" s="1"/>
  <c r="J656" i="1"/>
  <c r="J597" i="1"/>
  <c r="I601" i="1"/>
  <c r="X601" i="1"/>
  <c r="R603" i="1"/>
  <c r="Q668" i="1"/>
  <c r="R672" i="1"/>
  <c r="I680" i="1"/>
  <c r="I620" i="1"/>
  <c r="U620" i="1" s="1"/>
  <c r="AK620" i="1" s="1"/>
  <c r="Q682" i="1"/>
  <c r="Q622" i="1"/>
  <c r="Q681" i="1"/>
  <c r="W642" i="1"/>
  <c r="J625" i="1"/>
  <c r="J685" i="1"/>
  <c r="Q687" i="1"/>
  <c r="S687" i="1"/>
  <c r="W648" i="1"/>
  <c r="H692" i="1"/>
  <c r="S634" i="1"/>
  <c r="V634" i="1" s="1"/>
  <c r="AQ634" i="1" s="1"/>
  <c r="H636" i="1"/>
  <c r="X659" i="1"/>
  <c r="X657" i="1"/>
  <c r="R701" i="1"/>
  <c r="R641" i="1"/>
  <c r="W643" i="1"/>
  <c r="I703" i="1"/>
  <c r="Q716" i="1"/>
  <c r="W676" i="1"/>
  <c r="Q657" i="1"/>
  <c r="X678" i="1"/>
  <c r="X676" i="1"/>
  <c r="R720" i="1"/>
  <c r="X662" i="1"/>
  <c r="R663" i="1"/>
  <c r="X688" i="1"/>
  <c r="I673" i="1"/>
  <c r="R675" i="1"/>
  <c r="R735" i="1"/>
  <c r="U735" i="1" s="1"/>
  <c r="AK735" i="1" s="1"/>
  <c r="H736" i="1"/>
  <c r="X698" i="1"/>
  <c r="J746" i="1"/>
  <c r="V746" i="1" s="1"/>
  <c r="AQ746" i="1" s="1"/>
  <c r="X707" i="1"/>
  <c r="X705" i="1"/>
  <c r="I752" i="1"/>
  <c r="I692" i="1"/>
  <c r="I751" i="1"/>
  <c r="U751" i="1" s="1"/>
  <c r="AK751" i="1" s="1"/>
  <c r="X692" i="1"/>
  <c r="R694" i="1"/>
  <c r="Q759" i="1"/>
  <c r="W720" i="1"/>
  <c r="X727" i="1"/>
  <c r="H710" i="1"/>
  <c r="H770" i="1"/>
  <c r="W710" i="1"/>
  <c r="J771" i="1"/>
  <c r="J711" i="1"/>
  <c r="S713" i="1"/>
  <c r="W739" i="1"/>
  <c r="J781" i="1"/>
  <c r="I727" i="1"/>
  <c r="W748" i="1"/>
  <c r="Q729" i="1"/>
  <c r="X750" i="1"/>
  <c r="S732" i="1"/>
  <c r="S791" i="1"/>
  <c r="X760" i="1"/>
  <c r="R802" i="1"/>
  <c r="R742" i="1"/>
  <c r="R801" i="1"/>
  <c r="I805" i="1"/>
  <c r="I745" i="1"/>
  <c r="W767" i="1"/>
  <c r="Q748" i="1"/>
  <c r="R817" i="1"/>
  <c r="Q760" i="1"/>
  <c r="I764" i="1"/>
  <c r="X764" i="1"/>
  <c r="J778" i="1"/>
  <c r="Q779" i="1"/>
  <c r="Q838" i="1"/>
  <c r="H782" i="1"/>
  <c r="X782" i="1"/>
  <c r="J783" i="1"/>
  <c r="S783" i="1"/>
  <c r="J784" i="1"/>
  <c r="Q786" i="1"/>
  <c r="R852" i="1"/>
  <c r="U852" i="1" s="1"/>
  <c r="AK852" i="1" s="1"/>
  <c r="J798" i="1"/>
  <c r="J858" i="1"/>
  <c r="S876" i="1"/>
  <c r="I879" i="1"/>
  <c r="Q820" i="1"/>
  <c r="Q824" i="1"/>
  <c r="Q884" i="1"/>
  <c r="H827" i="1"/>
  <c r="H887" i="1"/>
  <c r="Q830" i="1"/>
  <c r="X851" i="1"/>
  <c r="X849" i="1"/>
  <c r="Q839" i="1"/>
  <c r="I911" i="1"/>
  <c r="U911" i="1" s="1"/>
  <c r="AK911" i="1" s="1"/>
  <c r="I916" i="1"/>
  <c r="Q865" i="1"/>
  <c r="T865" i="1" s="1"/>
  <c r="AE865" i="1" s="1"/>
  <c r="J872" i="1"/>
  <c r="R874" i="1"/>
  <c r="I880" i="1"/>
  <c r="R884" i="1"/>
  <c r="T948" i="1"/>
  <c r="AE948" i="1" s="1"/>
  <c r="H132" i="1"/>
  <c r="W201" i="1"/>
  <c r="Y201" i="1" s="1"/>
  <c r="R219" i="1"/>
  <c r="X275" i="1"/>
  <c r="X273" i="1"/>
  <c r="X278" i="1"/>
  <c r="I368" i="1"/>
  <c r="I308" i="1"/>
  <c r="I367" i="1"/>
  <c r="W326" i="1"/>
  <c r="Y326" i="1" s="1"/>
  <c r="I343" i="1"/>
  <c r="U343" i="1" s="1"/>
  <c r="AK343" i="1" s="1"/>
  <c r="H362" i="1"/>
  <c r="H442" i="1"/>
  <c r="Q448" i="1"/>
  <c r="Q508" i="1"/>
  <c r="T508" i="1" s="1"/>
  <c r="AE508" i="1" s="1"/>
  <c r="J500" i="1"/>
  <c r="H543" i="1"/>
  <c r="H571" i="1"/>
  <c r="H631" i="1"/>
  <c r="H591" i="1"/>
  <c r="I615" i="1"/>
  <c r="T711" i="1"/>
  <c r="AE711" i="1" s="1"/>
  <c r="S671" i="1"/>
  <c r="I748" i="1"/>
  <c r="I807" i="1"/>
  <c r="R814" i="1"/>
  <c r="R873" i="1"/>
  <c r="R855" i="1"/>
  <c r="I865" i="1"/>
  <c r="I924" i="1"/>
  <c r="S874" i="1"/>
  <c r="J88" i="1"/>
  <c r="BB47" i="1"/>
  <c r="BC61" i="1"/>
  <c r="H144" i="1"/>
  <c r="H160" i="1"/>
  <c r="Q183" i="1"/>
  <c r="S137" i="1"/>
  <c r="W163" i="1"/>
  <c r="W172" i="1"/>
  <c r="Q184" i="1"/>
  <c r="H206" i="1"/>
  <c r="H266" i="1"/>
  <c r="R268" i="1"/>
  <c r="R238" i="1"/>
  <c r="R303" i="1"/>
  <c r="I309" i="1"/>
  <c r="I327" i="1"/>
  <c r="S279" i="1"/>
  <c r="S298" i="1"/>
  <c r="I381" i="1"/>
  <c r="Q335" i="1"/>
  <c r="I399" i="1"/>
  <c r="H351" i="1"/>
  <c r="R364" i="1"/>
  <c r="J380" i="1"/>
  <c r="S451" i="1"/>
  <c r="S455" i="1"/>
  <c r="I398" i="1"/>
  <c r="I458" i="1"/>
  <c r="Q474" i="1"/>
  <c r="Q414" i="1"/>
  <c r="H477" i="1"/>
  <c r="H417" i="1"/>
  <c r="H476" i="1"/>
  <c r="Q420" i="1"/>
  <c r="R484" i="1"/>
  <c r="Q493" i="1"/>
  <c r="H496" i="1"/>
  <c r="H452" i="1"/>
  <c r="H471" i="1"/>
  <c r="J485" i="1"/>
  <c r="W521" i="1"/>
  <c r="X523" i="1"/>
  <c r="X521" i="1"/>
  <c r="J514" i="1"/>
  <c r="J592" i="1"/>
  <c r="I543" i="1"/>
  <c r="R637" i="1"/>
  <c r="R577" i="1"/>
  <c r="H672" i="1"/>
  <c r="X643" i="1"/>
  <c r="Z643" i="1" s="1"/>
  <c r="X641" i="1"/>
  <c r="R630" i="1"/>
  <c r="J707" i="1"/>
  <c r="J647" i="1"/>
  <c r="Q665" i="1"/>
  <c r="Q684" i="1"/>
  <c r="X700" i="1"/>
  <c r="Q715" i="1"/>
  <c r="H718" i="1"/>
  <c r="H778" i="1"/>
  <c r="R780" i="1"/>
  <c r="W747" i="1"/>
  <c r="J744" i="1"/>
  <c r="V744" i="1" s="1"/>
  <c r="AQ744" i="1" s="1"/>
  <c r="R825" i="1"/>
  <c r="Q768" i="1"/>
  <c r="Q828" i="1"/>
  <c r="J832" i="1"/>
  <c r="J772" i="1"/>
  <c r="S884" i="1"/>
  <c r="W875" i="1"/>
  <c r="BC17" i="1"/>
  <c r="Q129" i="1"/>
  <c r="I78" i="1"/>
  <c r="U78" i="1" s="1"/>
  <c r="AK78" i="1" s="1"/>
  <c r="I138" i="1"/>
  <c r="I144" i="1"/>
  <c r="R148" i="1"/>
  <c r="X105" i="1"/>
  <c r="X130" i="1"/>
  <c r="Q181" i="1"/>
  <c r="I189" i="1"/>
  <c r="W153" i="1"/>
  <c r="Q155" i="1"/>
  <c r="Q215" i="1"/>
  <c r="I218" i="1"/>
  <c r="R231" i="1"/>
  <c r="J188" i="1"/>
  <c r="J261" i="1"/>
  <c r="V261" i="1" s="1"/>
  <c r="AQ261" i="1" s="1"/>
  <c r="S205" i="1"/>
  <c r="V205" i="1" s="1"/>
  <c r="AQ205" i="1" s="1"/>
  <c r="Q228" i="1"/>
  <c r="S238" i="1"/>
  <c r="Q301" i="1"/>
  <c r="X268" i="1"/>
  <c r="H260" i="1"/>
  <c r="J328" i="1"/>
  <c r="I278" i="1"/>
  <c r="I338" i="1"/>
  <c r="S287" i="1"/>
  <c r="J293" i="1"/>
  <c r="W320" i="1"/>
  <c r="R306" i="1"/>
  <c r="W329" i="1"/>
  <c r="Q319" i="1"/>
  <c r="T319" i="1" s="1"/>
  <c r="AE319" i="1" s="1"/>
  <c r="J381" i="1"/>
  <c r="V381" i="1" s="1"/>
  <c r="AQ381" i="1" s="1"/>
  <c r="J341" i="1"/>
  <c r="J369" i="1"/>
  <c r="J429" i="1"/>
  <c r="Q431" i="1"/>
  <c r="H380" i="1"/>
  <c r="W387" i="1"/>
  <c r="Q460" i="1"/>
  <c r="R464" i="1"/>
  <c r="X432" i="1"/>
  <c r="X442" i="1"/>
  <c r="X451" i="1"/>
  <c r="X449" i="1"/>
  <c r="X436" i="1"/>
  <c r="Q503" i="1"/>
  <c r="H460" i="1"/>
  <c r="T460" i="1" s="1"/>
  <c r="AE460" i="1" s="1"/>
  <c r="J525" i="1"/>
  <c r="V525" i="1" s="1"/>
  <c r="AQ525" i="1" s="1"/>
  <c r="I471" i="1"/>
  <c r="W492" i="1"/>
  <c r="S536" i="1"/>
  <c r="S476" i="1"/>
  <c r="R486" i="1"/>
  <c r="Q492" i="1"/>
  <c r="I568" i="1"/>
  <c r="I508" i="1"/>
  <c r="U508" i="1" s="1"/>
  <c r="AK508" i="1" s="1"/>
  <c r="I567" i="1"/>
  <c r="U567" i="1" s="1"/>
  <c r="AK567" i="1" s="1"/>
  <c r="H526" i="1"/>
  <c r="H586" i="1"/>
  <c r="I541" i="1"/>
  <c r="W545" i="1"/>
  <c r="H610" i="1"/>
  <c r="R558" i="1"/>
  <c r="H570" i="1"/>
  <c r="W574" i="1"/>
  <c r="J580" i="1"/>
  <c r="J640" i="1"/>
  <c r="I647" i="1"/>
  <c r="W593" i="1"/>
  <c r="X617" i="1"/>
  <c r="J628" i="1"/>
  <c r="R695" i="1"/>
  <c r="I701" i="1"/>
  <c r="Q649" i="1"/>
  <c r="Q655" i="1"/>
  <c r="I661" i="1"/>
  <c r="W665" i="1"/>
  <c r="H671" i="1"/>
  <c r="T671" i="1" s="1"/>
  <c r="AE671" i="1" s="1"/>
  <c r="R732" i="1"/>
  <c r="I749" i="1"/>
  <c r="S702" i="1"/>
  <c r="S771" i="1"/>
  <c r="H719" i="1"/>
  <c r="H788" i="1"/>
  <c r="I743" i="1"/>
  <c r="J752" i="1"/>
  <c r="I762" i="1"/>
  <c r="H772" i="1"/>
  <c r="H906" i="1"/>
  <c r="H846" i="1"/>
  <c r="H905" i="1"/>
  <c r="H889" i="1"/>
  <c r="H900" i="1"/>
  <c r="H875" i="1"/>
  <c r="H935" i="1"/>
  <c r="H919" i="1"/>
  <c r="AT10" i="1"/>
  <c r="X37" i="1"/>
  <c r="Q81" i="1"/>
  <c r="H88" i="1"/>
  <c r="H86" i="1"/>
  <c r="H90" i="1"/>
  <c r="H92" i="1"/>
  <c r="I109" i="1"/>
  <c r="I117" i="1"/>
  <c r="U117" i="1" s="1"/>
  <c r="AK117" i="1" s="1"/>
  <c r="R127" i="1"/>
  <c r="R128" i="1"/>
  <c r="R133" i="1"/>
  <c r="R132" i="1"/>
  <c r="I80" i="1"/>
  <c r="W81" i="1"/>
  <c r="R146" i="1"/>
  <c r="W107" i="1"/>
  <c r="I93" i="1"/>
  <c r="X114" i="1"/>
  <c r="W97" i="1"/>
  <c r="X118" i="1"/>
  <c r="S160" i="1"/>
  <c r="S100" i="1"/>
  <c r="H162" i="1"/>
  <c r="J162" i="1"/>
  <c r="J104" i="1"/>
  <c r="X128" i="1"/>
  <c r="R110" i="1"/>
  <c r="R175" i="1"/>
  <c r="Q116" i="1"/>
  <c r="S179" i="1"/>
  <c r="I181" i="1"/>
  <c r="H126" i="1"/>
  <c r="W126" i="1"/>
  <c r="Q128" i="1"/>
  <c r="Q188" i="1"/>
  <c r="S129" i="1"/>
  <c r="H191" i="1"/>
  <c r="T191" i="1" s="1"/>
  <c r="AE191" i="1" s="1"/>
  <c r="J132" i="1"/>
  <c r="J192" i="1"/>
  <c r="I199" i="1"/>
  <c r="H205" i="1"/>
  <c r="H145" i="1"/>
  <c r="W145" i="1"/>
  <c r="Q147" i="1"/>
  <c r="H210" i="1"/>
  <c r="J211" i="1"/>
  <c r="J151" i="1"/>
  <c r="V151" i="1" s="1"/>
  <c r="AQ151" i="1" s="1"/>
  <c r="J210" i="1"/>
  <c r="S151" i="1"/>
  <c r="R212" i="1"/>
  <c r="W173" i="1"/>
  <c r="J161" i="1"/>
  <c r="X169" i="1"/>
  <c r="S170" i="1"/>
  <c r="X194" i="1"/>
  <c r="H179" i="1"/>
  <c r="H239" i="1"/>
  <c r="J180" i="1"/>
  <c r="S182" i="1"/>
  <c r="J184" i="1"/>
  <c r="Q245" i="1"/>
  <c r="R247" i="1"/>
  <c r="S247" i="1"/>
  <c r="S251" i="1"/>
  <c r="I253" i="1"/>
  <c r="I194" i="1"/>
  <c r="X212" i="1"/>
  <c r="I198" i="1"/>
  <c r="X198" i="1"/>
  <c r="Q200" i="1"/>
  <c r="Q260" i="1"/>
  <c r="W220" i="1"/>
  <c r="Q201" i="1"/>
  <c r="Q207" i="1"/>
  <c r="I271" i="1"/>
  <c r="I213" i="1"/>
  <c r="H277" i="1"/>
  <c r="H217" i="1"/>
  <c r="H276" i="1"/>
  <c r="W217" i="1"/>
  <c r="Q219" i="1"/>
  <c r="Q279" i="1"/>
  <c r="T279" i="1" s="1"/>
  <c r="AE279" i="1" s="1"/>
  <c r="W239" i="1"/>
  <c r="I282" i="1"/>
  <c r="H223" i="1"/>
  <c r="R284" i="1"/>
  <c r="R226" i="1"/>
  <c r="J233" i="1"/>
  <c r="R295" i="1"/>
  <c r="H296" i="1"/>
  <c r="R236" i="1"/>
  <c r="I301" i="1"/>
  <c r="H242" i="1"/>
  <c r="H251" i="1"/>
  <c r="H311" i="1"/>
  <c r="W251" i="1"/>
  <c r="J252" i="1"/>
  <c r="S254" i="1"/>
  <c r="I315" i="1"/>
  <c r="Q317" i="1"/>
  <c r="X260" i="1"/>
  <c r="Q321" i="1"/>
  <c r="S323" i="1"/>
  <c r="W283" i="1"/>
  <c r="J325" i="1"/>
  <c r="X285" i="1"/>
  <c r="S327" i="1"/>
  <c r="S269" i="1"/>
  <c r="I270" i="1"/>
  <c r="I330" i="1"/>
  <c r="H271" i="1"/>
  <c r="S273" i="1"/>
  <c r="J344" i="1"/>
  <c r="J285" i="1"/>
  <c r="Q346" i="1"/>
  <c r="Q286" i="1"/>
  <c r="H349" i="1"/>
  <c r="H289" i="1"/>
  <c r="H348" i="1"/>
  <c r="T348" i="1" s="1"/>
  <c r="AE348" i="1" s="1"/>
  <c r="X289" i="1"/>
  <c r="J350" i="1"/>
  <c r="Q351" i="1"/>
  <c r="W311" i="1"/>
  <c r="Q292" i="1"/>
  <c r="I354" i="1"/>
  <c r="I295" i="1"/>
  <c r="R356" i="1"/>
  <c r="H299" i="1"/>
  <c r="H359" i="1"/>
  <c r="S302" i="1"/>
  <c r="J304" i="1"/>
  <c r="Q365" i="1"/>
  <c r="H368" i="1"/>
  <c r="R308" i="1"/>
  <c r="Q369" i="1"/>
  <c r="J373" i="1"/>
  <c r="I314" i="1"/>
  <c r="X332" i="1"/>
  <c r="H324" i="1"/>
  <c r="I387" i="1"/>
  <c r="R389" i="1"/>
  <c r="R329" i="1"/>
  <c r="R388" i="1"/>
  <c r="W349" i="1"/>
  <c r="H391" i="1"/>
  <c r="J392" i="1"/>
  <c r="I333" i="1"/>
  <c r="X357" i="1"/>
  <c r="Z357" i="1" s="1"/>
  <c r="R339" i="1"/>
  <c r="I342" i="1"/>
  <c r="I402" i="1"/>
  <c r="H343" i="1"/>
  <c r="R408" i="1"/>
  <c r="S351" i="1"/>
  <c r="W374" i="1"/>
  <c r="J416" i="1"/>
  <c r="J357" i="1"/>
  <c r="Q418" i="1"/>
  <c r="Q358" i="1"/>
  <c r="Q417" i="1"/>
  <c r="H420" i="1"/>
  <c r="J422" i="1"/>
  <c r="S424" i="1"/>
  <c r="S364" i="1"/>
  <c r="S423" i="1"/>
  <c r="W384" i="1"/>
  <c r="Y384" i="1" s="1"/>
  <c r="I426" i="1"/>
  <c r="U426" i="1" s="1"/>
  <c r="AK426" i="1" s="1"/>
  <c r="R370" i="1"/>
  <c r="W371" i="1"/>
  <c r="W393" i="1"/>
  <c r="J434" i="1"/>
  <c r="V434" i="1" s="1"/>
  <c r="AQ434" i="1" s="1"/>
  <c r="X395" i="1"/>
  <c r="X393" i="1"/>
  <c r="R437" i="1"/>
  <c r="R377" i="1"/>
  <c r="R380" i="1"/>
  <c r="Q441" i="1"/>
  <c r="W402" i="1"/>
  <c r="Q383" i="1"/>
  <c r="J445" i="1"/>
  <c r="J386" i="1"/>
  <c r="S389" i="1"/>
  <c r="X414" i="1"/>
  <c r="X412" i="1"/>
  <c r="W398" i="1"/>
  <c r="I459" i="1"/>
  <c r="R399" i="1"/>
  <c r="J464" i="1"/>
  <c r="J405" i="1"/>
  <c r="I409" i="1"/>
  <c r="X409" i="1"/>
  <c r="Z409" i="1" s="1"/>
  <c r="R411" i="1"/>
  <c r="I415" i="1"/>
  <c r="Q476" i="1"/>
  <c r="R480" i="1"/>
  <c r="I488" i="1"/>
  <c r="I428" i="1"/>
  <c r="Q490" i="1"/>
  <c r="Q430" i="1"/>
  <c r="Q489" i="1"/>
  <c r="W450" i="1"/>
  <c r="J433" i="1"/>
  <c r="J493" i="1"/>
  <c r="I434" i="1"/>
  <c r="U434" i="1" s="1"/>
  <c r="AK434" i="1" s="1"/>
  <c r="Q495" i="1"/>
  <c r="S495" i="1"/>
  <c r="W456" i="1"/>
  <c r="H500" i="1"/>
  <c r="S442" i="1"/>
  <c r="H444" i="1"/>
  <c r="X467" i="1"/>
  <c r="X465" i="1"/>
  <c r="R509" i="1"/>
  <c r="R449" i="1"/>
  <c r="W451" i="1"/>
  <c r="I511" i="1"/>
  <c r="U511" i="1" s="1"/>
  <c r="AK511" i="1" s="1"/>
  <c r="Q455" i="1"/>
  <c r="Q524" i="1"/>
  <c r="W484" i="1"/>
  <c r="Q465" i="1"/>
  <c r="X486" i="1"/>
  <c r="X484" i="1"/>
  <c r="R528" i="1"/>
  <c r="X470" i="1"/>
  <c r="R471" i="1"/>
  <c r="X496" i="1"/>
  <c r="I481" i="1"/>
  <c r="R483" i="1"/>
  <c r="R543" i="1"/>
  <c r="H544" i="1"/>
  <c r="X506" i="1"/>
  <c r="R490" i="1"/>
  <c r="J554" i="1"/>
  <c r="V554" i="1" s="1"/>
  <c r="AQ554" i="1" s="1"/>
  <c r="X515" i="1"/>
  <c r="X513" i="1"/>
  <c r="I560" i="1"/>
  <c r="I500" i="1"/>
  <c r="I559" i="1"/>
  <c r="X500" i="1"/>
  <c r="R502" i="1"/>
  <c r="J506" i="1"/>
  <c r="V506" i="1" s="1"/>
  <c r="AQ506" i="1" s="1"/>
  <c r="Q567" i="1"/>
  <c r="S509" i="1"/>
  <c r="X535" i="1"/>
  <c r="H518" i="1"/>
  <c r="H578" i="1"/>
  <c r="W518" i="1"/>
  <c r="J579" i="1"/>
  <c r="J519" i="1"/>
  <c r="S521" i="1"/>
  <c r="H524" i="1"/>
  <c r="T524" i="1" s="1"/>
  <c r="AE524" i="1" s="1"/>
  <c r="W547" i="1"/>
  <c r="J589" i="1"/>
  <c r="V589" i="1" s="1"/>
  <c r="AQ589" i="1" s="1"/>
  <c r="I535" i="1"/>
  <c r="Q596" i="1"/>
  <c r="W556" i="1"/>
  <c r="Q537" i="1"/>
  <c r="X558" i="1"/>
  <c r="S600" i="1"/>
  <c r="S540" i="1"/>
  <c r="H602" i="1"/>
  <c r="J602" i="1"/>
  <c r="X568" i="1"/>
  <c r="R550" i="1"/>
  <c r="I553" i="1"/>
  <c r="I613" i="1"/>
  <c r="H554" i="1"/>
  <c r="Q615" i="1"/>
  <c r="W575" i="1"/>
  <c r="Q556" i="1"/>
  <c r="H620" i="1"/>
  <c r="J622" i="1"/>
  <c r="S562" i="1"/>
  <c r="Q568" i="1"/>
  <c r="I632" i="1"/>
  <c r="I572" i="1"/>
  <c r="I631" i="1"/>
  <c r="X572" i="1"/>
  <c r="X597" i="1"/>
  <c r="R639" i="1"/>
  <c r="S639" i="1"/>
  <c r="I645" i="1"/>
  <c r="J586" i="1"/>
  <c r="Q587" i="1"/>
  <c r="H590" i="1"/>
  <c r="H650" i="1"/>
  <c r="X590" i="1"/>
  <c r="J651" i="1"/>
  <c r="J591" i="1"/>
  <c r="S591" i="1"/>
  <c r="R652" i="1"/>
  <c r="X615" i="1"/>
  <c r="W619" i="1"/>
  <c r="I605" i="1"/>
  <c r="X626" i="1"/>
  <c r="W609" i="1"/>
  <c r="Y609" i="1" s="1"/>
  <c r="X630" i="1"/>
  <c r="S672" i="1"/>
  <c r="S612" i="1"/>
  <c r="H674" i="1"/>
  <c r="T674" i="1" s="1"/>
  <c r="AE674" i="1" s="1"/>
  <c r="J674" i="1"/>
  <c r="J616" i="1"/>
  <c r="V616" i="1" s="1"/>
  <c r="AQ616" i="1" s="1"/>
  <c r="X640" i="1"/>
  <c r="R622" i="1"/>
  <c r="R687" i="1"/>
  <c r="Q628" i="1"/>
  <c r="S691" i="1"/>
  <c r="I693" i="1"/>
  <c r="H634" i="1"/>
  <c r="H638" i="1"/>
  <c r="W638" i="1"/>
  <c r="Q640" i="1"/>
  <c r="Q700" i="1"/>
  <c r="S641" i="1"/>
  <c r="H703" i="1"/>
  <c r="J644" i="1"/>
  <c r="J704" i="1"/>
  <c r="R647" i="1"/>
  <c r="I711" i="1"/>
  <c r="H717" i="1"/>
  <c r="H657" i="1"/>
  <c r="W657" i="1"/>
  <c r="Q659" i="1"/>
  <c r="H722" i="1"/>
  <c r="J723" i="1"/>
  <c r="J663" i="1"/>
  <c r="J722" i="1"/>
  <c r="S663" i="1"/>
  <c r="R724" i="1"/>
  <c r="W685" i="1"/>
  <c r="J673" i="1"/>
  <c r="X681" i="1"/>
  <c r="S682" i="1"/>
  <c r="X706" i="1"/>
  <c r="H691" i="1"/>
  <c r="H751" i="1"/>
  <c r="J692" i="1"/>
  <c r="S694" i="1"/>
  <c r="J696" i="1"/>
  <c r="Q757" i="1"/>
  <c r="R759" i="1"/>
  <c r="S759" i="1"/>
  <c r="S763" i="1"/>
  <c r="I765" i="1"/>
  <c r="I706" i="1"/>
  <c r="X724" i="1"/>
  <c r="I710" i="1"/>
  <c r="X710" i="1"/>
  <c r="Q712" i="1"/>
  <c r="Q772" i="1"/>
  <c r="W732" i="1"/>
  <c r="Q713" i="1"/>
  <c r="Q719" i="1"/>
  <c r="I783" i="1"/>
  <c r="I725" i="1"/>
  <c r="H729" i="1"/>
  <c r="W729" i="1"/>
  <c r="Q791" i="1"/>
  <c r="Q731" i="1"/>
  <c r="W751" i="1"/>
  <c r="H735" i="1"/>
  <c r="R738" i="1"/>
  <c r="I804" i="1"/>
  <c r="J745" i="1"/>
  <c r="J805" i="1"/>
  <c r="R748" i="1"/>
  <c r="H754" i="1"/>
  <c r="H823" i="1"/>
  <c r="H763" i="1"/>
  <c r="W763" i="1"/>
  <c r="J824" i="1"/>
  <c r="J764" i="1"/>
  <c r="S766" i="1"/>
  <c r="X772" i="1"/>
  <c r="W795" i="1"/>
  <c r="S781" i="1"/>
  <c r="I782" i="1"/>
  <c r="H783" i="1"/>
  <c r="X803" i="1"/>
  <c r="X801" i="1"/>
  <c r="S792" i="1"/>
  <c r="R863" i="1"/>
  <c r="I809" i="1"/>
  <c r="I868" i="1"/>
  <c r="I863" i="1"/>
  <c r="S821" i="1"/>
  <c r="I827" i="1"/>
  <c r="I887" i="1"/>
  <c r="J901" i="1"/>
  <c r="J907" i="1"/>
  <c r="S849" i="1"/>
  <c r="S908" i="1"/>
  <c r="S900" i="1"/>
  <c r="J853" i="1"/>
  <c r="R859" i="1"/>
  <c r="R919" i="1"/>
  <c r="R865" i="1"/>
  <c r="S878" i="1"/>
  <c r="S938" i="1"/>
  <c r="S927" i="1"/>
  <c r="J880" i="1"/>
  <c r="R893" i="1"/>
  <c r="H894" i="1"/>
  <c r="Q896" i="1"/>
  <c r="J900" i="1"/>
  <c r="J959" i="1"/>
  <c r="W922" i="1"/>
  <c r="H909" i="1"/>
  <c r="J910" i="1"/>
  <c r="S912" i="1"/>
  <c r="X918" i="1"/>
  <c r="H928" i="1"/>
  <c r="H988" i="1"/>
  <c r="J929" i="1"/>
  <c r="S931" i="1"/>
  <c r="H938" i="1"/>
  <c r="I947" i="1"/>
  <c r="Q949" i="1"/>
  <c r="Q1009" i="1"/>
  <c r="Q950" i="1"/>
  <c r="J952" i="1"/>
  <c r="Q956" i="1"/>
  <c r="H957" i="1"/>
  <c r="I962" i="1"/>
  <c r="H966" i="1"/>
  <c r="H1025" i="1"/>
  <c r="Q968" i="1"/>
  <c r="Q1028" i="1"/>
  <c r="H972" i="1"/>
  <c r="Q978" i="1"/>
  <c r="I981" i="1"/>
  <c r="J982" i="1"/>
  <c r="H991" i="1"/>
  <c r="H1000" i="1"/>
  <c r="H1060" i="1"/>
  <c r="J1001" i="1"/>
  <c r="S1003" i="1"/>
  <c r="S1063" i="1"/>
  <c r="S1062" i="1"/>
  <c r="W1032" i="1"/>
  <c r="S1018" i="1"/>
  <c r="I1079" i="1"/>
  <c r="I1019" i="1"/>
  <c r="H1020" i="1"/>
  <c r="S1022" i="1"/>
  <c r="J1034" i="1"/>
  <c r="Q1035" i="1"/>
  <c r="H1038" i="1"/>
  <c r="H1108" i="1"/>
  <c r="H1048" i="1"/>
  <c r="Q1110" i="1"/>
  <c r="Q1050" i="1"/>
  <c r="R1116" i="1"/>
  <c r="R1056" i="1"/>
  <c r="H1121" i="1"/>
  <c r="H1061" i="1"/>
  <c r="S1069" i="1"/>
  <c r="S1129" i="1"/>
  <c r="J1135" i="1"/>
  <c r="J1075" i="1"/>
  <c r="J1134" i="1"/>
  <c r="X1093" i="1"/>
  <c r="Q1124" i="1"/>
  <c r="Q1184" i="1"/>
  <c r="Q1143" i="1"/>
  <c r="Q1203" i="1"/>
  <c r="Q1197" i="1"/>
  <c r="S1230" i="1"/>
  <c r="J1176" i="1"/>
  <c r="J1236" i="1"/>
  <c r="J1182" i="1"/>
  <c r="I1194" i="1"/>
  <c r="I1254" i="1"/>
  <c r="H1273" i="1"/>
  <c r="H1213" i="1"/>
  <c r="H1272" i="1"/>
  <c r="I1219" i="1"/>
  <c r="H1223" i="1"/>
  <c r="H1283" i="1"/>
  <c r="H1275" i="1"/>
  <c r="T1275" i="1" s="1"/>
  <c r="AE1275" i="1" s="1"/>
  <c r="X1243" i="1"/>
  <c r="X1244" i="1"/>
  <c r="X1240" i="1"/>
  <c r="I1238" i="1"/>
  <c r="H1242" i="1"/>
  <c r="H1302" i="1"/>
  <c r="H1248" i="1"/>
  <c r="I1277" i="1"/>
  <c r="I1337" i="1"/>
  <c r="Q1342" i="1"/>
  <c r="Q1282" i="1"/>
  <c r="Q1341" i="1"/>
  <c r="S1348" i="1"/>
  <c r="S1288" i="1"/>
  <c r="S1347" i="1"/>
  <c r="Q1316" i="1"/>
  <c r="Q1376" i="1"/>
  <c r="Q1371" i="1"/>
  <c r="Q1335" i="1"/>
  <c r="Q1395" i="1"/>
  <c r="X1363" i="1"/>
  <c r="X1364" i="1"/>
  <c r="X1360" i="1"/>
  <c r="Q1435" i="1"/>
  <c r="S1389" i="1"/>
  <c r="S1449" i="1"/>
  <c r="X1419" i="1"/>
  <c r="X1420" i="1"/>
  <c r="X1413" i="1"/>
  <c r="R1407" i="1"/>
  <c r="R1467" i="1"/>
  <c r="W1439" i="1"/>
  <c r="H1442" i="1"/>
  <c r="H1502" i="1"/>
  <c r="H1496" i="1"/>
  <c r="W1442" i="1"/>
  <c r="H1448" i="1"/>
  <c r="W1471" i="1"/>
  <c r="W1469" i="1"/>
  <c r="Q1534" i="1"/>
  <c r="Q1474" i="1"/>
  <c r="Q1533" i="1"/>
  <c r="Q1480" i="1"/>
  <c r="Q1492" i="1"/>
  <c r="Q1552" i="1"/>
  <c r="Q1547" i="1"/>
  <c r="Q1499" i="1"/>
  <c r="Q1509" i="1"/>
  <c r="S893" i="1"/>
  <c r="R896" i="1"/>
  <c r="I899" i="1"/>
  <c r="I959" i="1"/>
  <c r="I909" i="1"/>
  <c r="W931" i="1"/>
  <c r="Q975" i="1"/>
  <c r="Q915" i="1"/>
  <c r="Q974" i="1"/>
  <c r="S921" i="1"/>
  <c r="S980" i="1"/>
  <c r="U983" i="1"/>
  <c r="AK983" i="1" s="1"/>
  <c r="I928" i="1"/>
  <c r="W928" i="1"/>
  <c r="Q930" i="1"/>
  <c r="W950" i="1"/>
  <c r="X952" i="1"/>
  <c r="X950" i="1"/>
  <c r="R934" i="1"/>
  <c r="Q940" i="1"/>
  <c r="T940" i="1" s="1"/>
  <c r="AE940" i="1" s="1"/>
  <c r="V1002" i="1"/>
  <c r="AQ1002" i="1" s="1"/>
  <c r="R949" i="1"/>
  <c r="X971" i="1"/>
  <c r="X969" i="1"/>
  <c r="Z969" i="1" s="1"/>
  <c r="R956" i="1"/>
  <c r="J962" i="1"/>
  <c r="S965" i="1"/>
  <c r="I966" i="1"/>
  <c r="X966" i="1"/>
  <c r="R968" i="1"/>
  <c r="J971" i="1"/>
  <c r="S984" i="1"/>
  <c r="I1045" i="1"/>
  <c r="I985" i="1"/>
  <c r="U985" i="1" s="1"/>
  <c r="AK985" i="1" s="1"/>
  <c r="Q1047" i="1"/>
  <c r="Q987" i="1"/>
  <c r="Q1046" i="1"/>
  <c r="J990" i="1"/>
  <c r="J1050" i="1"/>
  <c r="I1000" i="1"/>
  <c r="X1024" i="1"/>
  <c r="X1022" i="1"/>
  <c r="R1006" i="1"/>
  <c r="W1008" i="1"/>
  <c r="Q1022" i="1"/>
  <c r="X1043" i="1"/>
  <c r="X1041" i="1"/>
  <c r="X1027" i="1"/>
  <c r="R1028" i="1"/>
  <c r="I1038" i="1"/>
  <c r="R1100" i="1"/>
  <c r="R1040" i="1"/>
  <c r="Q1088" i="1"/>
  <c r="R1094" i="1"/>
  <c r="S1098" i="1"/>
  <c r="S1158" i="1"/>
  <c r="I1164" i="1"/>
  <c r="I1104" i="1"/>
  <c r="I1163" i="1"/>
  <c r="S1220" i="1"/>
  <c r="S1160" i="1"/>
  <c r="S1219" i="1"/>
  <c r="S1166" i="1"/>
  <c r="W1189" i="1"/>
  <c r="J1229" i="1"/>
  <c r="J1289" i="1"/>
  <c r="J1284" i="1"/>
  <c r="X1262" i="1"/>
  <c r="X1263" i="1"/>
  <c r="X1261" i="1"/>
  <c r="X1258" i="1"/>
  <c r="J1277" i="1"/>
  <c r="J1337" i="1"/>
  <c r="R1279" i="1"/>
  <c r="R1339" i="1"/>
  <c r="R1335" i="1"/>
  <c r="J1357" i="1"/>
  <c r="J1417" i="1"/>
  <c r="Q1379" i="1"/>
  <c r="Q1383" i="1"/>
  <c r="Q1443" i="1"/>
  <c r="H1386" i="1"/>
  <c r="H1446" i="1"/>
  <c r="Q1389" i="1"/>
  <c r="X1410" i="1"/>
  <c r="X1408" i="1"/>
  <c r="Q1424" i="1"/>
  <c r="R1443" i="1"/>
  <c r="S1459" i="1"/>
  <c r="J1469" i="1"/>
  <c r="J1529" i="1"/>
  <c r="R1474" i="1"/>
  <c r="R1534" i="1"/>
  <c r="I1477" i="1"/>
  <c r="I1537" i="1"/>
  <c r="X1520" i="1"/>
  <c r="X1522" i="1"/>
  <c r="H1585" i="1"/>
  <c r="H1525" i="1"/>
  <c r="H1584" i="1"/>
  <c r="W912" i="1"/>
  <c r="V954" i="1"/>
  <c r="AQ954" i="1" s="1"/>
  <c r="J899" i="1"/>
  <c r="S905" i="1"/>
  <c r="R915" i="1"/>
  <c r="I918" i="1"/>
  <c r="I978" i="1"/>
  <c r="H985" i="1"/>
  <c r="R930" i="1"/>
  <c r="U930" i="1" s="1"/>
  <c r="AK930" i="1" s="1"/>
  <c r="Q933" i="1"/>
  <c r="I937" i="1"/>
  <c r="I996" i="1"/>
  <c r="U996" i="1" s="1"/>
  <c r="AK996" i="1" s="1"/>
  <c r="X937" i="1"/>
  <c r="H946" i="1"/>
  <c r="S949" i="1"/>
  <c r="V949" i="1" s="1"/>
  <c r="AQ949" i="1" s="1"/>
  <c r="J951" i="1"/>
  <c r="Q952" i="1"/>
  <c r="H955" i="1"/>
  <c r="H1015" i="1"/>
  <c r="X955" i="1"/>
  <c r="J1016" i="1"/>
  <c r="J956" i="1"/>
  <c r="S956" i="1"/>
  <c r="W984" i="1"/>
  <c r="Q967" i="1"/>
  <c r="T967" i="1" s="1"/>
  <c r="AE967" i="1" s="1"/>
  <c r="S968" i="1"/>
  <c r="I970" i="1"/>
  <c r="W974" i="1"/>
  <c r="S1037" i="1"/>
  <c r="S977" i="1"/>
  <c r="J981" i="1"/>
  <c r="R987" i="1"/>
  <c r="Q993" i="1"/>
  <c r="H994" i="1"/>
  <c r="H999" i="1"/>
  <c r="J1000" i="1"/>
  <c r="H1003" i="1"/>
  <c r="W1003" i="1"/>
  <c r="Q1065" i="1"/>
  <c r="Q1005" i="1"/>
  <c r="S1006" i="1"/>
  <c r="J1009" i="1"/>
  <c r="R1012" i="1"/>
  <c r="H1022" i="1"/>
  <c r="W1022" i="1"/>
  <c r="Q1024" i="1"/>
  <c r="J1028" i="1"/>
  <c r="S1028" i="1"/>
  <c r="J1098" i="1"/>
  <c r="J1038" i="1"/>
  <c r="S1047" i="1"/>
  <c r="H1051" i="1"/>
  <c r="Z1058" i="1"/>
  <c r="H1063" i="1"/>
  <c r="H1123" i="1"/>
  <c r="H1129" i="1"/>
  <c r="H1069" i="1"/>
  <c r="X1090" i="1"/>
  <c r="X1088" i="1"/>
  <c r="S1094" i="1"/>
  <c r="J1104" i="1"/>
  <c r="J1164" i="1"/>
  <c r="X1136" i="1"/>
  <c r="X1138" i="1"/>
  <c r="Q1160" i="1"/>
  <c r="S1178" i="1"/>
  <c r="S1185" i="1"/>
  <c r="W1207" i="1"/>
  <c r="J1190" i="1"/>
  <c r="Q1244" i="1"/>
  <c r="Q1304" i="1"/>
  <c r="W1269" i="1"/>
  <c r="R1379" i="1"/>
  <c r="Q1392" i="1"/>
  <c r="I1428" i="1"/>
  <c r="I1368" i="1"/>
  <c r="I1427" i="1"/>
  <c r="I1422" i="1"/>
  <c r="Q1433" i="1"/>
  <c r="I1386" i="1"/>
  <c r="I1446" i="1"/>
  <c r="S1468" i="1"/>
  <c r="S1408" i="1"/>
  <c r="J1412" i="1"/>
  <c r="R1418" i="1"/>
  <c r="R1478" i="1"/>
  <c r="R1424" i="1"/>
  <c r="S1437" i="1"/>
  <c r="S1497" i="1"/>
  <c r="H1513" i="1"/>
  <c r="H1453" i="1"/>
  <c r="H1512" i="1"/>
  <c r="J1519" i="1"/>
  <c r="J1459" i="1"/>
  <c r="J1518" i="1"/>
  <c r="W1490" i="1"/>
  <c r="R1496" i="1"/>
  <c r="X1506" i="1"/>
  <c r="J1575" i="1"/>
  <c r="J1515" i="1"/>
  <c r="V1515" i="1" s="1"/>
  <c r="AQ1515" i="1" s="1"/>
  <c r="J1574" i="1"/>
  <c r="I1521" i="1"/>
  <c r="I1525" i="1"/>
  <c r="I1585" i="1"/>
  <c r="H1535" i="1"/>
  <c r="H1595" i="1"/>
  <c r="H80" i="1"/>
  <c r="X41" i="1"/>
  <c r="BB27" i="1"/>
  <c r="I91" i="1"/>
  <c r="S96" i="1"/>
  <c r="BC39" i="1"/>
  <c r="BB43" i="1"/>
  <c r="I107" i="1"/>
  <c r="S112" i="1"/>
  <c r="BC55" i="1"/>
  <c r="W78" i="1"/>
  <c r="BB59" i="1"/>
  <c r="X81" i="1"/>
  <c r="I123" i="1"/>
  <c r="X86" i="1"/>
  <c r="S128" i="1"/>
  <c r="BC71" i="1"/>
  <c r="I136" i="1"/>
  <c r="X96" i="1"/>
  <c r="Q80" i="1"/>
  <c r="X103" i="1"/>
  <c r="J147" i="1"/>
  <c r="J89" i="1"/>
  <c r="J150" i="1"/>
  <c r="H152" i="1"/>
  <c r="R94" i="1"/>
  <c r="H99" i="1"/>
  <c r="I160" i="1"/>
  <c r="I100" i="1"/>
  <c r="W120" i="1"/>
  <c r="S102" i="1"/>
  <c r="W122" i="1"/>
  <c r="X123" i="1"/>
  <c r="Z123" i="1" s="1"/>
  <c r="Q165" i="1"/>
  <c r="J108" i="1"/>
  <c r="X108" i="1"/>
  <c r="S171" i="1"/>
  <c r="Q112" i="1"/>
  <c r="R173" i="1"/>
  <c r="R113" i="1"/>
  <c r="H118" i="1"/>
  <c r="I179" i="1"/>
  <c r="S121" i="1"/>
  <c r="X141" i="1"/>
  <c r="X143" i="1"/>
  <c r="I126" i="1"/>
  <c r="J187" i="1"/>
  <c r="J127" i="1"/>
  <c r="W148" i="1"/>
  <c r="W149" i="1"/>
  <c r="Q131" i="1"/>
  <c r="I133" i="1"/>
  <c r="H197" i="1"/>
  <c r="H137" i="1"/>
  <c r="R139" i="1"/>
  <c r="R200" i="1"/>
  <c r="I145" i="1"/>
  <c r="W167" i="1"/>
  <c r="S208" i="1"/>
  <c r="S148" i="1"/>
  <c r="X168" i="1"/>
  <c r="Q210" i="1"/>
  <c r="Q150" i="1"/>
  <c r="X170" i="1"/>
  <c r="J153" i="1"/>
  <c r="J214" i="1"/>
  <c r="R154" i="1"/>
  <c r="H216" i="1"/>
  <c r="R158" i="1"/>
  <c r="S162" i="1"/>
  <c r="H163" i="1"/>
  <c r="I224" i="1"/>
  <c r="U224" i="1" s="1"/>
  <c r="AK224" i="1" s="1"/>
  <c r="I164" i="1"/>
  <c r="W184" i="1"/>
  <c r="S166" i="1"/>
  <c r="W186" i="1"/>
  <c r="X187" i="1"/>
  <c r="Q229" i="1"/>
  <c r="J172" i="1"/>
  <c r="X172" i="1"/>
  <c r="S235" i="1"/>
  <c r="Q176" i="1"/>
  <c r="R237" i="1"/>
  <c r="R177" i="1"/>
  <c r="S181" i="1"/>
  <c r="V181" i="1" s="1"/>
  <c r="AQ181" i="1" s="1"/>
  <c r="H182" i="1"/>
  <c r="I243" i="1"/>
  <c r="S185" i="1"/>
  <c r="X205" i="1"/>
  <c r="X207" i="1"/>
  <c r="I190" i="1"/>
  <c r="J251" i="1"/>
  <c r="J191" i="1"/>
  <c r="W212" i="1"/>
  <c r="W213" i="1"/>
  <c r="Q195" i="1"/>
  <c r="H261" i="1"/>
  <c r="H201" i="1"/>
  <c r="T201" i="1" s="1"/>
  <c r="AE201" i="1" s="1"/>
  <c r="R203" i="1"/>
  <c r="R264" i="1"/>
  <c r="I209" i="1"/>
  <c r="W231" i="1"/>
  <c r="S272" i="1"/>
  <c r="V272" i="1" s="1"/>
  <c r="AQ272" i="1" s="1"/>
  <c r="S212" i="1"/>
  <c r="X232" i="1"/>
  <c r="Q274" i="1"/>
  <c r="Q214" i="1"/>
  <c r="X234" i="1"/>
  <c r="J217" i="1"/>
  <c r="J278" i="1"/>
  <c r="R218" i="1"/>
  <c r="H280" i="1"/>
  <c r="R222" i="1"/>
  <c r="S226" i="1"/>
  <c r="H227" i="1"/>
  <c r="I288" i="1"/>
  <c r="U288" i="1" s="1"/>
  <c r="AK288" i="1" s="1"/>
  <c r="I228" i="1"/>
  <c r="W248" i="1"/>
  <c r="S230" i="1"/>
  <c r="W250" i="1"/>
  <c r="Y250" i="1" s="1"/>
  <c r="X251" i="1"/>
  <c r="Q293" i="1"/>
  <c r="J236" i="1"/>
  <c r="X236" i="1"/>
  <c r="S299" i="1"/>
  <c r="Q240" i="1"/>
  <c r="R301" i="1"/>
  <c r="R241" i="1"/>
  <c r="S245" i="1"/>
  <c r="H246" i="1"/>
  <c r="I307" i="1"/>
  <c r="S249" i="1"/>
  <c r="X269" i="1"/>
  <c r="X271" i="1"/>
  <c r="I254" i="1"/>
  <c r="J315" i="1"/>
  <c r="J255" i="1"/>
  <c r="V255" i="1" s="1"/>
  <c r="AQ255" i="1" s="1"/>
  <c r="W276" i="1"/>
  <c r="W277" i="1"/>
  <c r="Q259" i="1"/>
  <c r="H325" i="1"/>
  <c r="H265" i="1"/>
  <c r="R267" i="1"/>
  <c r="U267" i="1" s="1"/>
  <c r="AK267" i="1" s="1"/>
  <c r="R328" i="1"/>
  <c r="I273" i="1"/>
  <c r="W295" i="1"/>
  <c r="S336" i="1"/>
  <c r="S276" i="1"/>
  <c r="X296" i="1"/>
  <c r="Q338" i="1"/>
  <c r="Q278" i="1"/>
  <c r="X298" i="1"/>
  <c r="J281" i="1"/>
  <c r="J342" i="1"/>
  <c r="R282" i="1"/>
  <c r="H344" i="1"/>
  <c r="R286" i="1"/>
  <c r="S290" i="1"/>
  <c r="H291" i="1"/>
  <c r="I352" i="1"/>
  <c r="I292" i="1"/>
  <c r="U292" i="1" s="1"/>
  <c r="AK292" i="1" s="1"/>
  <c r="W312" i="1"/>
  <c r="S294" i="1"/>
  <c r="W314" i="1"/>
  <c r="Y314" i="1" s="1"/>
  <c r="X315" i="1"/>
  <c r="Q357" i="1"/>
  <c r="J300" i="1"/>
  <c r="V300" i="1" s="1"/>
  <c r="AQ300" i="1" s="1"/>
  <c r="X300" i="1"/>
  <c r="S363" i="1"/>
  <c r="Q304" i="1"/>
  <c r="R365" i="1"/>
  <c r="R305" i="1"/>
  <c r="S309" i="1"/>
  <c r="H310" i="1"/>
  <c r="I371" i="1"/>
  <c r="S313" i="1"/>
  <c r="X333" i="1"/>
  <c r="X335" i="1"/>
  <c r="I318" i="1"/>
  <c r="J379" i="1"/>
  <c r="J319" i="1"/>
  <c r="W340" i="1"/>
  <c r="W341" i="1"/>
  <c r="Q323" i="1"/>
  <c r="H389" i="1"/>
  <c r="H329" i="1"/>
  <c r="R331" i="1"/>
  <c r="R392" i="1"/>
  <c r="I337" i="1"/>
  <c r="W359" i="1"/>
  <c r="S400" i="1"/>
  <c r="S340" i="1"/>
  <c r="X360" i="1"/>
  <c r="Q402" i="1"/>
  <c r="Q342" i="1"/>
  <c r="X362" i="1"/>
  <c r="J345" i="1"/>
  <c r="J406" i="1"/>
  <c r="R346" i="1"/>
  <c r="H408" i="1"/>
  <c r="R350" i="1"/>
  <c r="S354" i="1"/>
  <c r="H355" i="1"/>
  <c r="I416" i="1"/>
  <c r="I356" i="1"/>
  <c r="W376" i="1"/>
  <c r="Y376" i="1" s="1"/>
  <c r="S358" i="1"/>
  <c r="W378" i="1"/>
  <c r="Y378" i="1" s="1"/>
  <c r="X379" i="1"/>
  <c r="Q421" i="1"/>
  <c r="J364" i="1"/>
  <c r="X364" i="1"/>
  <c r="Z364" i="1" s="1"/>
  <c r="S427" i="1"/>
  <c r="Q368" i="1"/>
  <c r="R429" i="1"/>
  <c r="R369" i="1"/>
  <c r="S373" i="1"/>
  <c r="H374" i="1"/>
  <c r="I435" i="1"/>
  <c r="S377" i="1"/>
  <c r="X397" i="1"/>
  <c r="X399" i="1"/>
  <c r="I382" i="1"/>
  <c r="J443" i="1"/>
  <c r="J383" i="1"/>
  <c r="W404" i="1"/>
  <c r="W405" i="1"/>
  <c r="Q387" i="1"/>
  <c r="H453" i="1"/>
  <c r="H393" i="1"/>
  <c r="R395" i="1"/>
  <c r="R456" i="1"/>
  <c r="I401" i="1"/>
  <c r="W423" i="1"/>
  <c r="Y423" i="1" s="1"/>
  <c r="S464" i="1"/>
  <c r="S404" i="1"/>
  <c r="X424" i="1"/>
  <c r="Q466" i="1"/>
  <c r="Q406" i="1"/>
  <c r="X426" i="1"/>
  <c r="J409" i="1"/>
  <c r="J470" i="1"/>
  <c r="R410" i="1"/>
  <c r="H472" i="1"/>
  <c r="R414" i="1"/>
  <c r="S418" i="1"/>
  <c r="H419" i="1"/>
  <c r="I480" i="1"/>
  <c r="U480" i="1" s="1"/>
  <c r="AK480" i="1" s="1"/>
  <c r="I420" i="1"/>
  <c r="W440" i="1"/>
  <c r="S422" i="1"/>
  <c r="W442" i="1"/>
  <c r="X443" i="1"/>
  <c r="Q485" i="1"/>
  <c r="J428" i="1"/>
  <c r="X428" i="1"/>
  <c r="S491" i="1"/>
  <c r="Q432" i="1"/>
  <c r="R493" i="1"/>
  <c r="R433" i="1"/>
  <c r="S437" i="1"/>
  <c r="H438" i="1"/>
  <c r="I499" i="1"/>
  <c r="S441" i="1"/>
  <c r="X461" i="1"/>
  <c r="X463" i="1"/>
  <c r="I446" i="1"/>
  <c r="J507" i="1"/>
  <c r="J447" i="1"/>
  <c r="W468" i="1"/>
  <c r="W469" i="1"/>
  <c r="Y469" i="1" s="1"/>
  <c r="Q451" i="1"/>
  <c r="H517" i="1"/>
  <c r="H457" i="1"/>
  <c r="R459" i="1"/>
  <c r="R520" i="1"/>
  <c r="I465" i="1"/>
  <c r="W487" i="1"/>
  <c r="S528" i="1"/>
  <c r="S468" i="1"/>
  <c r="X488" i="1"/>
  <c r="Q530" i="1"/>
  <c r="Q470" i="1"/>
  <c r="X490" i="1"/>
  <c r="J473" i="1"/>
  <c r="J534" i="1"/>
  <c r="R474" i="1"/>
  <c r="H536" i="1"/>
  <c r="R478" i="1"/>
  <c r="S482" i="1"/>
  <c r="H483" i="1"/>
  <c r="I544" i="1"/>
  <c r="I484" i="1"/>
  <c r="W504" i="1"/>
  <c r="S486" i="1"/>
  <c r="W506" i="1"/>
  <c r="X507" i="1"/>
  <c r="Q549" i="1"/>
  <c r="J492" i="1"/>
  <c r="X492" i="1"/>
  <c r="S555" i="1"/>
  <c r="Q496" i="1"/>
  <c r="R557" i="1"/>
  <c r="R497" i="1"/>
  <c r="S501" i="1"/>
  <c r="H502" i="1"/>
  <c r="I563" i="1"/>
  <c r="S505" i="1"/>
  <c r="X525" i="1"/>
  <c r="X527" i="1"/>
  <c r="I510" i="1"/>
  <c r="J571" i="1"/>
  <c r="V571" i="1" s="1"/>
  <c r="AQ571" i="1" s="1"/>
  <c r="J511" i="1"/>
  <c r="W532" i="1"/>
  <c r="W533" i="1"/>
  <c r="Q515" i="1"/>
  <c r="H581" i="1"/>
  <c r="H521" i="1"/>
  <c r="R523" i="1"/>
  <c r="R584" i="1"/>
  <c r="I529" i="1"/>
  <c r="W551" i="1"/>
  <c r="S592" i="1"/>
  <c r="S532" i="1"/>
  <c r="X552" i="1"/>
  <c r="Q594" i="1"/>
  <c r="Q534" i="1"/>
  <c r="X554" i="1"/>
  <c r="J537" i="1"/>
  <c r="J598" i="1"/>
  <c r="R538" i="1"/>
  <c r="H600" i="1"/>
  <c r="R542" i="1"/>
  <c r="S546" i="1"/>
  <c r="H547" i="1"/>
  <c r="I608" i="1"/>
  <c r="I548" i="1"/>
  <c r="W568" i="1"/>
  <c r="S550" i="1"/>
  <c r="W570" i="1"/>
  <c r="X571" i="1"/>
  <c r="Z571" i="1" s="1"/>
  <c r="Q613" i="1"/>
  <c r="J556" i="1"/>
  <c r="X556" i="1"/>
  <c r="S619" i="1"/>
  <c r="Q560" i="1"/>
  <c r="R621" i="1"/>
  <c r="R561" i="1"/>
  <c r="S565" i="1"/>
  <c r="H566" i="1"/>
  <c r="I627" i="1"/>
  <c r="S569" i="1"/>
  <c r="X589" i="1"/>
  <c r="X591" i="1"/>
  <c r="I574" i="1"/>
  <c r="J635" i="1"/>
  <c r="J575" i="1"/>
  <c r="W596" i="1"/>
  <c r="W597" i="1"/>
  <c r="Q579" i="1"/>
  <c r="H645" i="1"/>
  <c r="H585" i="1"/>
  <c r="R587" i="1"/>
  <c r="R648" i="1"/>
  <c r="I593" i="1"/>
  <c r="W615" i="1"/>
  <c r="S656" i="1"/>
  <c r="S596" i="1"/>
  <c r="X616" i="1"/>
  <c r="Q658" i="1"/>
  <c r="Q598" i="1"/>
  <c r="X618" i="1"/>
  <c r="J601" i="1"/>
  <c r="J662" i="1"/>
  <c r="R602" i="1"/>
  <c r="U602" i="1" s="1"/>
  <c r="AK602" i="1" s="1"/>
  <c r="H664" i="1"/>
  <c r="R606" i="1"/>
  <c r="S610" i="1"/>
  <c r="H611" i="1"/>
  <c r="I672" i="1"/>
  <c r="I612" i="1"/>
  <c r="W632" i="1"/>
  <c r="S614" i="1"/>
  <c r="W634" i="1"/>
  <c r="X635" i="1"/>
  <c r="Z635" i="1" s="1"/>
  <c r="Q677" i="1"/>
  <c r="J620" i="1"/>
  <c r="X620" i="1"/>
  <c r="S683" i="1"/>
  <c r="Q624" i="1"/>
  <c r="R685" i="1"/>
  <c r="R625" i="1"/>
  <c r="S629" i="1"/>
  <c r="H630" i="1"/>
  <c r="I691" i="1"/>
  <c r="S633" i="1"/>
  <c r="X653" i="1"/>
  <c r="X655" i="1"/>
  <c r="I638" i="1"/>
  <c r="J699" i="1"/>
  <c r="V699" i="1" s="1"/>
  <c r="AQ699" i="1" s="1"/>
  <c r="J639" i="1"/>
  <c r="V639" i="1" s="1"/>
  <c r="AQ639" i="1" s="1"/>
  <c r="W660" i="1"/>
  <c r="W661" i="1"/>
  <c r="Q643" i="1"/>
  <c r="H709" i="1"/>
  <c r="H649" i="1"/>
  <c r="R651" i="1"/>
  <c r="R712" i="1"/>
  <c r="I657" i="1"/>
  <c r="W679" i="1"/>
  <c r="S720" i="1"/>
  <c r="S660" i="1"/>
  <c r="X680" i="1"/>
  <c r="Q722" i="1"/>
  <c r="Q662" i="1"/>
  <c r="X682" i="1"/>
  <c r="J665" i="1"/>
  <c r="J726" i="1"/>
  <c r="R666" i="1"/>
  <c r="H728" i="1"/>
  <c r="R670" i="1"/>
  <c r="S674" i="1"/>
  <c r="H675" i="1"/>
  <c r="I736" i="1"/>
  <c r="U736" i="1" s="1"/>
  <c r="AK736" i="1" s="1"/>
  <c r="I676" i="1"/>
  <c r="U676" i="1" s="1"/>
  <c r="AK676" i="1" s="1"/>
  <c r="W696" i="1"/>
  <c r="Y696" i="1" s="1"/>
  <c r="S678" i="1"/>
  <c r="W698" i="1"/>
  <c r="X699" i="1"/>
  <c r="Q741" i="1"/>
  <c r="J684" i="1"/>
  <c r="X684" i="1"/>
  <c r="S747" i="1"/>
  <c r="Q688" i="1"/>
  <c r="T688" i="1" s="1"/>
  <c r="AE688" i="1" s="1"/>
  <c r="R749" i="1"/>
  <c r="R689" i="1"/>
  <c r="S693" i="1"/>
  <c r="H694" i="1"/>
  <c r="I755" i="1"/>
  <c r="S697" i="1"/>
  <c r="X717" i="1"/>
  <c r="X719" i="1"/>
  <c r="I702" i="1"/>
  <c r="J763" i="1"/>
  <c r="J703" i="1"/>
  <c r="W724" i="1"/>
  <c r="W725" i="1"/>
  <c r="Y725" i="1" s="1"/>
  <c r="Q707" i="1"/>
  <c r="H773" i="1"/>
  <c r="H713" i="1"/>
  <c r="T713" i="1" s="1"/>
  <c r="AE713" i="1" s="1"/>
  <c r="R715" i="1"/>
  <c r="R776" i="1"/>
  <c r="I721" i="1"/>
  <c r="W743" i="1"/>
  <c r="S724" i="1"/>
  <c r="X744" i="1"/>
  <c r="Q726" i="1"/>
  <c r="X746" i="1"/>
  <c r="J729" i="1"/>
  <c r="R730" i="1"/>
  <c r="R794" i="1"/>
  <c r="R734" i="1"/>
  <c r="S738" i="1"/>
  <c r="H739" i="1"/>
  <c r="I740" i="1"/>
  <c r="W760" i="1"/>
  <c r="Y760" i="1" s="1"/>
  <c r="S742" i="1"/>
  <c r="S802" i="1"/>
  <c r="W762" i="1"/>
  <c r="X763" i="1"/>
  <c r="J748" i="1"/>
  <c r="V748" i="1" s="1"/>
  <c r="AQ748" i="1" s="1"/>
  <c r="X748" i="1"/>
  <c r="Q752" i="1"/>
  <c r="R753" i="1"/>
  <c r="S757" i="1"/>
  <c r="H758" i="1"/>
  <c r="S761" i="1"/>
  <c r="X781" i="1"/>
  <c r="X783" i="1"/>
  <c r="I766" i="1"/>
  <c r="J767" i="1"/>
  <c r="W787" i="1"/>
  <c r="Y787" i="1" s="1"/>
  <c r="Q831" i="1"/>
  <c r="Q771" i="1"/>
  <c r="H777" i="1"/>
  <c r="R779" i="1"/>
  <c r="U779" i="1" s="1"/>
  <c r="AK779" i="1" s="1"/>
  <c r="R839" i="1"/>
  <c r="S785" i="1"/>
  <c r="H847" i="1"/>
  <c r="J847" i="1"/>
  <c r="J789" i="1"/>
  <c r="X813" i="1"/>
  <c r="R795" i="1"/>
  <c r="R860" i="1"/>
  <c r="I866" i="1"/>
  <c r="J808" i="1"/>
  <c r="R810" i="1"/>
  <c r="H811" i="1"/>
  <c r="W811" i="1"/>
  <c r="Q813" i="1"/>
  <c r="Q873" i="1"/>
  <c r="S814" i="1"/>
  <c r="H876" i="1"/>
  <c r="J817" i="1"/>
  <c r="J877" i="1"/>
  <c r="I884" i="1"/>
  <c r="R829" i="1"/>
  <c r="H830" i="1"/>
  <c r="Q832" i="1"/>
  <c r="H895" i="1"/>
  <c r="J836" i="1"/>
  <c r="V836" i="1" s="1"/>
  <c r="AQ836" i="1" s="1"/>
  <c r="J895" i="1"/>
  <c r="R897" i="1"/>
  <c r="W858" i="1"/>
  <c r="H845" i="1"/>
  <c r="J846" i="1"/>
  <c r="S848" i="1"/>
  <c r="X879" i="1"/>
  <c r="H864" i="1"/>
  <c r="H924" i="1"/>
  <c r="J865" i="1"/>
  <c r="S867" i="1"/>
  <c r="R932" i="1"/>
  <c r="S932" i="1"/>
  <c r="H874" i="1"/>
  <c r="I938" i="1"/>
  <c r="I883" i="1"/>
  <c r="Q885" i="1"/>
  <c r="Q945" i="1"/>
  <c r="W905" i="1"/>
  <c r="Q886" i="1"/>
  <c r="J888" i="1"/>
  <c r="Q892" i="1"/>
  <c r="H893" i="1"/>
  <c r="I956" i="1"/>
  <c r="H902" i="1"/>
  <c r="T902" i="1" s="1"/>
  <c r="AE902" i="1" s="1"/>
  <c r="H961" i="1"/>
  <c r="T961" i="1" s="1"/>
  <c r="AE961" i="1" s="1"/>
  <c r="Q904" i="1"/>
  <c r="Q964" i="1"/>
  <c r="W924" i="1"/>
  <c r="I967" i="1"/>
  <c r="R969" i="1"/>
  <c r="Q914" i="1"/>
  <c r="I917" i="1"/>
  <c r="J918" i="1"/>
  <c r="R980" i="1"/>
  <c r="I986" i="1"/>
  <c r="H936" i="1"/>
  <c r="H996" i="1"/>
  <c r="J937" i="1"/>
  <c r="S939" i="1"/>
  <c r="X945" i="1"/>
  <c r="Q1006" i="1"/>
  <c r="W968" i="1"/>
  <c r="J1010" i="1"/>
  <c r="V1010" i="1" s="1"/>
  <c r="AQ1010" i="1" s="1"/>
  <c r="X970" i="1"/>
  <c r="S1012" i="1"/>
  <c r="I955" i="1"/>
  <c r="I1015" i="1"/>
  <c r="H956" i="1"/>
  <c r="S958" i="1"/>
  <c r="H965" i="1"/>
  <c r="J1029" i="1"/>
  <c r="J970" i="1"/>
  <c r="Q971" i="1"/>
  <c r="H974" i="1"/>
  <c r="H1033" i="1"/>
  <c r="T1033" i="1" s="1"/>
  <c r="AE1033" i="1" s="1"/>
  <c r="Q1036" i="1"/>
  <c r="W996" i="1"/>
  <c r="I1039" i="1"/>
  <c r="U1039" i="1" s="1"/>
  <c r="AK1039" i="1" s="1"/>
  <c r="R1041" i="1"/>
  <c r="H984" i="1"/>
  <c r="H1044" i="1"/>
  <c r="Q986" i="1"/>
  <c r="S987" i="1"/>
  <c r="J989" i="1"/>
  <c r="R993" i="1"/>
  <c r="Q1053" i="1"/>
  <c r="W1015" i="1"/>
  <c r="I999" i="1"/>
  <c r="X1017" i="1"/>
  <c r="H1009" i="1"/>
  <c r="R1014" i="1"/>
  <c r="Y1034" i="1"/>
  <c r="H1075" i="1"/>
  <c r="S1081" i="1"/>
  <c r="X1042" i="1"/>
  <c r="Z1042" i="1" s="1"/>
  <c r="R1084" i="1"/>
  <c r="R1024" i="1"/>
  <c r="I1087" i="1"/>
  <c r="I1027" i="1"/>
  <c r="H1028" i="1"/>
  <c r="H1091" i="1"/>
  <c r="S1036" i="1"/>
  <c r="I1097" i="1"/>
  <c r="R1099" i="1"/>
  <c r="W1059" i="1"/>
  <c r="J1042" i="1"/>
  <c r="Q1043" i="1"/>
  <c r="S1049" i="1"/>
  <c r="I1054" i="1"/>
  <c r="R1112" i="1"/>
  <c r="S1110" i="1"/>
  <c r="S1123" i="1"/>
  <c r="I1066" i="1"/>
  <c r="I1126" i="1"/>
  <c r="Q1071" i="1"/>
  <c r="X1074" i="1"/>
  <c r="J1140" i="1"/>
  <c r="X1085" i="1"/>
  <c r="R1106" i="1"/>
  <c r="S1175" i="1"/>
  <c r="J1183" i="1"/>
  <c r="J1123" i="1"/>
  <c r="R1185" i="1"/>
  <c r="R1125" i="1"/>
  <c r="R1184" i="1"/>
  <c r="J1193" i="1"/>
  <c r="R1135" i="1"/>
  <c r="R1187" i="1"/>
  <c r="S1147" i="1"/>
  <c r="R1150" i="1"/>
  <c r="U1150" i="1" s="1"/>
  <c r="AK1150" i="1" s="1"/>
  <c r="Q1214" i="1"/>
  <c r="Q1154" i="1"/>
  <c r="Q1213" i="1"/>
  <c r="H1216" i="1"/>
  <c r="H1220" i="1"/>
  <c r="R1160" i="1"/>
  <c r="W1183" i="1"/>
  <c r="X1190" i="1"/>
  <c r="X1191" i="1"/>
  <c r="X1189" i="1"/>
  <c r="Z1189" i="1" s="1"/>
  <c r="X1186" i="1"/>
  <c r="W1198" i="1"/>
  <c r="Q1179" i="1"/>
  <c r="J1246" i="1"/>
  <c r="X1209" i="1"/>
  <c r="I1205" i="1"/>
  <c r="I1265" i="1"/>
  <c r="Q1272" i="1"/>
  <c r="I1278" i="1"/>
  <c r="U1278" i="1" s="1"/>
  <c r="AK1278" i="1" s="1"/>
  <c r="I1284" i="1"/>
  <c r="I1224" i="1"/>
  <c r="I1283" i="1"/>
  <c r="Q1289" i="1"/>
  <c r="R1291" i="1"/>
  <c r="Q1288" i="1"/>
  <c r="J1297" i="1"/>
  <c r="J1318" i="1"/>
  <c r="J1327" i="1"/>
  <c r="J1267" i="1"/>
  <c r="V1267" i="1" s="1"/>
  <c r="AQ1267" i="1" s="1"/>
  <c r="J1326" i="1"/>
  <c r="R1332" i="1"/>
  <c r="X1291" i="1"/>
  <c r="X1292" i="1"/>
  <c r="W1298" i="1"/>
  <c r="J1281" i="1"/>
  <c r="W1308" i="1"/>
  <c r="I1356" i="1"/>
  <c r="I1296" i="1"/>
  <c r="I1355" i="1"/>
  <c r="Q1361" i="1"/>
  <c r="Q1307" i="1"/>
  <c r="T1307" i="1" s="1"/>
  <c r="AE1307" i="1" s="1"/>
  <c r="X1328" i="1"/>
  <c r="X1330" i="1"/>
  <c r="J1375" i="1"/>
  <c r="J1315" i="1"/>
  <c r="J1374" i="1"/>
  <c r="S1317" i="1"/>
  <c r="S1377" i="1"/>
  <c r="Q1323" i="1"/>
  <c r="J1385" i="1"/>
  <c r="S1396" i="1"/>
  <c r="S1336" i="1"/>
  <c r="S1395" i="1"/>
  <c r="Q1352" i="1"/>
  <c r="Q1419" i="1"/>
  <c r="S1422" i="1"/>
  <c r="H1424" i="1"/>
  <c r="J1368" i="1"/>
  <c r="J1428" i="1"/>
  <c r="R1433" i="1"/>
  <c r="R1373" i="1"/>
  <c r="R1432" i="1"/>
  <c r="X1393" i="1"/>
  <c r="W1399" i="1"/>
  <c r="W1427" i="1"/>
  <c r="R1414" i="1"/>
  <c r="S1418" i="1"/>
  <c r="I1484" i="1"/>
  <c r="I1424" i="1"/>
  <c r="I1483" i="1"/>
  <c r="Q1491" i="1"/>
  <c r="I1486" i="1"/>
  <c r="U1486" i="1" s="1"/>
  <c r="AK1486" i="1" s="1"/>
  <c r="W1452" i="1"/>
  <c r="S1433" i="1"/>
  <c r="S1494" i="1"/>
  <c r="I1503" i="1"/>
  <c r="R1524" i="1"/>
  <c r="S1478" i="1"/>
  <c r="H1544" i="1"/>
  <c r="R1547" i="1"/>
  <c r="X1530" i="1"/>
  <c r="X1528" i="1"/>
  <c r="J1521" i="1"/>
  <c r="Q1527" i="1"/>
  <c r="Q1587" i="1"/>
  <c r="X1558" i="1"/>
  <c r="X1559" i="1"/>
  <c r="X1557" i="1"/>
  <c r="X1554" i="1"/>
  <c r="J1615" i="1"/>
  <c r="J1555" i="1"/>
  <c r="J1614" i="1"/>
  <c r="W29" i="1"/>
  <c r="BC26" i="1"/>
  <c r="Q90" i="1"/>
  <c r="J91" i="1"/>
  <c r="BC37" i="1"/>
  <c r="S99" i="1"/>
  <c r="BB41" i="1"/>
  <c r="J102" i="1"/>
  <c r="Q106" i="1"/>
  <c r="T106" i="1" s="1"/>
  <c r="AE106" i="1" s="1"/>
  <c r="J107" i="1"/>
  <c r="Y71" i="1"/>
  <c r="BC53" i="1"/>
  <c r="S115" i="1"/>
  <c r="W76" i="1"/>
  <c r="BB57" i="1"/>
  <c r="J118" i="1"/>
  <c r="X79" i="1"/>
  <c r="Z79" i="1" s="1"/>
  <c r="Q122" i="1"/>
  <c r="J123" i="1"/>
  <c r="W87" i="1"/>
  <c r="BC69" i="1"/>
  <c r="S131" i="1"/>
  <c r="W92" i="1"/>
  <c r="W93" i="1"/>
  <c r="H75" i="1"/>
  <c r="Q138" i="1"/>
  <c r="T138" i="1" s="1"/>
  <c r="AE138" i="1" s="1"/>
  <c r="R79" i="1"/>
  <c r="R80" i="1"/>
  <c r="X101" i="1"/>
  <c r="Q84" i="1"/>
  <c r="X106" i="1"/>
  <c r="H91" i="1"/>
  <c r="T91" i="1" s="1"/>
  <c r="AE91" i="1" s="1"/>
  <c r="I152" i="1"/>
  <c r="I92" i="1"/>
  <c r="W112" i="1"/>
  <c r="Y112" i="1" s="1"/>
  <c r="S94" i="1"/>
  <c r="W114" i="1"/>
  <c r="Y114" i="1" s="1"/>
  <c r="X115" i="1"/>
  <c r="Q157" i="1"/>
  <c r="J100" i="1"/>
  <c r="S163" i="1"/>
  <c r="Q104" i="1"/>
  <c r="R165" i="1"/>
  <c r="R105" i="1"/>
  <c r="H110" i="1"/>
  <c r="W110" i="1"/>
  <c r="Y110" i="1" s="1"/>
  <c r="I171" i="1"/>
  <c r="S113" i="1"/>
  <c r="X133" i="1"/>
  <c r="X135" i="1"/>
  <c r="I118" i="1"/>
  <c r="U118" i="1" s="1"/>
  <c r="AK118" i="1" s="1"/>
  <c r="J179" i="1"/>
  <c r="J119" i="1"/>
  <c r="W140" i="1"/>
  <c r="Y140" i="1" s="1"/>
  <c r="W141" i="1"/>
  <c r="Y141" i="1" s="1"/>
  <c r="Q123" i="1"/>
  <c r="H189" i="1"/>
  <c r="H129" i="1"/>
  <c r="W129" i="1"/>
  <c r="R131" i="1"/>
  <c r="R192" i="1"/>
  <c r="I135" i="1"/>
  <c r="U135" i="1" s="1"/>
  <c r="AK135" i="1" s="1"/>
  <c r="I137" i="1"/>
  <c r="U137" i="1" s="1"/>
  <c r="AK137" i="1" s="1"/>
  <c r="W159" i="1"/>
  <c r="S200" i="1"/>
  <c r="S140" i="1"/>
  <c r="X160" i="1"/>
  <c r="Q202" i="1"/>
  <c r="Q142" i="1"/>
  <c r="X162" i="1"/>
  <c r="J145" i="1"/>
  <c r="J206" i="1"/>
  <c r="H208" i="1"/>
  <c r="R150" i="1"/>
  <c r="S154" i="1"/>
  <c r="H155" i="1"/>
  <c r="I216" i="1"/>
  <c r="U216" i="1" s="1"/>
  <c r="AK216" i="1" s="1"/>
  <c r="I156" i="1"/>
  <c r="W176" i="1"/>
  <c r="S158" i="1"/>
  <c r="W178" i="1"/>
  <c r="X179" i="1"/>
  <c r="Q221" i="1"/>
  <c r="J164" i="1"/>
  <c r="S227" i="1"/>
  <c r="Q168" i="1"/>
  <c r="R229" i="1"/>
  <c r="R169" i="1"/>
  <c r="S173" i="1"/>
  <c r="H174" i="1"/>
  <c r="W174" i="1"/>
  <c r="Y174" i="1" s="1"/>
  <c r="I235" i="1"/>
  <c r="R176" i="1"/>
  <c r="S177" i="1"/>
  <c r="X197" i="1"/>
  <c r="X199" i="1"/>
  <c r="I182" i="1"/>
  <c r="J243" i="1"/>
  <c r="V243" i="1" s="1"/>
  <c r="AQ243" i="1" s="1"/>
  <c r="J183" i="1"/>
  <c r="W204" i="1"/>
  <c r="W205" i="1"/>
  <c r="Q187" i="1"/>
  <c r="H253" i="1"/>
  <c r="H193" i="1"/>
  <c r="T193" i="1" s="1"/>
  <c r="AE193" i="1" s="1"/>
  <c r="W193" i="1"/>
  <c r="R195" i="1"/>
  <c r="U195" i="1" s="1"/>
  <c r="AK195" i="1" s="1"/>
  <c r="R256" i="1"/>
  <c r="I201" i="1"/>
  <c r="W223" i="1"/>
  <c r="Y223" i="1" s="1"/>
  <c r="S264" i="1"/>
  <c r="S204" i="1"/>
  <c r="X224" i="1"/>
  <c r="Q266" i="1"/>
  <c r="Q206" i="1"/>
  <c r="X226" i="1"/>
  <c r="J209" i="1"/>
  <c r="J270" i="1"/>
  <c r="R210" i="1"/>
  <c r="H272" i="1"/>
  <c r="R214" i="1"/>
  <c r="S218" i="1"/>
  <c r="V218" i="1" s="1"/>
  <c r="AQ218" i="1" s="1"/>
  <c r="H219" i="1"/>
  <c r="T219" i="1" s="1"/>
  <c r="AE219" i="1" s="1"/>
  <c r="I280" i="1"/>
  <c r="U280" i="1" s="1"/>
  <c r="AK280" i="1" s="1"/>
  <c r="I220" i="1"/>
  <c r="W240" i="1"/>
  <c r="S222" i="1"/>
  <c r="W242" i="1"/>
  <c r="X243" i="1"/>
  <c r="Z243" i="1" s="1"/>
  <c r="Q285" i="1"/>
  <c r="J228" i="1"/>
  <c r="V228" i="1" s="1"/>
  <c r="AQ228" i="1" s="1"/>
  <c r="S291" i="1"/>
  <c r="Q232" i="1"/>
  <c r="R293" i="1"/>
  <c r="R233" i="1"/>
  <c r="S237" i="1"/>
  <c r="H238" i="1"/>
  <c r="W238" i="1"/>
  <c r="I299" i="1"/>
  <c r="S241" i="1"/>
  <c r="X261" i="1"/>
  <c r="X263" i="1"/>
  <c r="I246" i="1"/>
  <c r="J307" i="1"/>
  <c r="V307" i="1" s="1"/>
  <c r="AQ307" i="1" s="1"/>
  <c r="J247" i="1"/>
  <c r="W268" i="1"/>
  <c r="W269" i="1"/>
  <c r="Q251" i="1"/>
  <c r="H317" i="1"/>
  <c r="H257" i="1"/>
  <c r="W257" i="1"/>
  <c r="R259" i="1"/>
  <c r="R320" i="1"/>
  <c r="I265" i="1"/>
  <c r="W287" i="1"/>
  <c r="Y287" i="1" s="1"/>
  <c r="S328" i="1"/>
  <c r="S268" i="1"/>
  <c r="X288" i="1"/>
  <c r="Q330" i="1"/>
  <c r="Q270" i="1"/>
  <c r="X290" i="1"/>
  <c r="J273" i="1"/>
  <c r="J334" i="1"/>
  <c r="R274" i="1"/>
  <c r="H336" i="1"/>
  <c r="R278" i="1"/>
  <c r="S282" i="1"/>
  <c r="H283" i="1"/>
  <c r="I344" i="1"/>
  <c r="I284" i="1"/>
  <c r="W304" i="1"/>
  <c r="S286" i="1"/>
  <c r="W306" i="1"/>
  <c r="X307" i="1"/>
  <c r="Q349" i="1"/>
  <c r="J292" i="1"/>
  <c r="S355" i="1"/>
  <c r="Q296" i="1"/>
  <c r="R357" i="1"/>
  <c r="R297" i="1"/>
  <c r="S301" i="1"/>
  <c r="H302" i="1"/>
  <c r="W302" i="1"/>
  <c r="Y302" i="1" s="1"/>
  <c r="I363" i="1"/>
  <c r="S305" i="1"/>
  <c r="X325" i="1"/>
  <c r="X327" i="1"/>
  <c r="I310" i="1"/>
  <c r="J371" i="1"/>
  <c r="J311" i="1"/>
  <c r="W332" i="1"/>
  <c r="Y332" i="1" s="1"/>
  <c r="W333" i="1"/>
  <c r="Q315" i="1"/>
  <c r="H381" i="1"/>
  <c r="H321" i="1"/>
  <c r="W321" i="1"/>
  <c r="R323" i="1"/>
  <c r="R384" i="1"/>
  <c r="I329" i="1"/>
  <c r="W351" i="1"/>
  <c r="Y351" i="1" s="1"/>
  <c r="S392" i="1"/>
  <c r="S332" i="1"/>
  <c r="X352" i="1"/>
  <c r="Q394" i="1"/>
  <c r="Q334" i="1"/>
  <c r="X354" i="1"/>
  <c r="J337" i="1"/>
  <c r="J398" i="1"/>
  <c r="R338" i="1"/>
  <c r="H400" i="1"/>
  <c r="R342" i="1"/>
  <c r="S346" i="1"/>
  <c r="H347" i="1"/>
  <c r="I408" i="1"/>
  <c r="I348" i="1"/>
  <c r="W368" i="1"/>
  <c r="S350" i="1"/>
  <c r="W370" i="1"/>
  <c r="X371" i="1"/>
  <c r="Q413" i="1"/>
  <c r="J356" i="1"/>
  <c r="S419" i="1"/>
  <c r="Q360" i="1"/>
  <c r="R421" i="1"/>
  <c r="R361" i="1"/>
  <c r="S365" i="1"/>
  <c r="H366" i="1"/>
  <c r="W366" i="1"/>
  <c r="Y366" i="1" s="1"/>
  <c r="I427" i="1"/>
  <c r="S369" i="1"/>
  <c r="X389" i="1"/>
  <c r="X391" i="1"/>
  <c r="I374" i="1"/>
  <c r="J435" i="1"/>
  <c r="J375" i="1"/>
  <c r="W396" i="1"/>
  <c r="Y396" i="1" s="1"/>
  <c r="W397" i="1"/>
  <c r="Q379" i="1"/>
  <c r="H445" i="1"/>
  <c r="H385" i="1"/>
  <c r="W385" i="1"/>
  <c r="Y385" i="1" s="1"/>
  <c r="R387" i="1"/>
  <c r="R448" i="1"/>
  <c r="I393" i="1"/>
  <c r="U393" i="1" s="1"/>
  <c r="AK393" i="1" s="1"/>
  <c r="W415" i="1"/>
  <c r="S456" i="1"/>
  <c r="S396" i="1"/>
  <c r="X416" i="1"/>
  <c r="Q458" i="1"/>
  <c r="Q398" i="1"/>
  <c r="X418" i="1"/>
  <c r="J401" i="1"/>
  <c r="V401" i="1" s="1"/>
  <c r="AQ401" i="1" s="1"/>
  <c r="J462" i="1"/>
  <c r="R402" i="1"/>
  <c r="H464" i="1"/>
  <c r="R406" i="1"/>
  <c r="S410" i="1"/>
  <c r="H411" i="1"/>
  <c r="I472" i="1"/>
  <c r="I412" i="1"/>
  <c r="W432" i="1"/>
  <c r="S414" i="1"/>
  <c r="W434" i="1"/>
  <c r="X435" i="1"/>
  <c r="Q477" i="1"/>
  <c r="J420" i="1"/>
  <c r="S483" i="1"/>
  <c r="Q424" i="1"/>
  <c r="R485" i="1"/>
  <c r="R425" i="1"/>
  <c r="S429" i="1"/>
  <c r="H430" i="1"/>
  <c r="W430" i="1"/>
  <c r="Y430" i="1" s="1"/>
  <c r="I491" i="1"/>
  <c r="S433" i="1"/>
  <c r="X453" i="1"/>
  <c r="X455" i="1"/>
  <c r="I438" i="1"/>
  <c r="J499" i="1"/>
  <c r="V499" i="1" s="1"/>
  <c r="AQ499" i="1" s="1"/>
  <c r="J439" i="1"/>
  <c r="W460" i="1"/>
  <c r="W461" i="1"/>
  <c r="Q443" i="1"/>
  <c r="H509" i="1"/>
  <c r="T509" i="1" s="1"/>
  <c r="AE509" i="1" s="1"/>
  <c r="H449" i="1"/>
  <c r="W449" i="1"/>
  <c r="R451" i="1"/>
  <c r="R512" i="1"/>
  <c r="I457" i="1"/>
  <c r="W479" i="1"/>
  <c r="Y479" i="1" s="1"/>
  <c r="S520" i="1"/>
  <c r="S460" i="1"/>
  <c r="X480" i="1"/>
  <c r="Q522" i="1"/>
  <c r="Q462" i="1"/>
  <c r="X482" i="1"/>
  <c r="J465" i="1"/>
  <c r="J526" i="1"/>
  <c r="R466" i="1"/>
  <c r="H528" i="1"/>
  <c r="R470" i="1"/>
  <c r="S474" i="1"/>
  <c r="H475" i="1"/>
  <c r="I536" i="1"/>
  <c r="U536" i="1" s="1"/>
  <c r="AK536" i="1" s="1"/>
  <c r="I476" i="1"/>
  <c r="U476" i="1" s="1"/>
  <c r="AK476" i="1" s="1"/>
  <c r="W496" i="1"/>
  <c r="Y496" i="1" s="1"/>
  <c r="S478" i="1"/>
  <c r="W498" i="1"/>
  <c r="X499" i="1"/>
  <c r="Q541" i="1"/>
  <c r="J484" i="1"/>
  <c r="S547" i="1"/>
  <c r="Q488" i="1"/>
  <c r="R549" i="1"/>
  <c r="R489" i="1"/>
  <c r="S493" i="1"/>
  <c r="H494" i="1"/>
  <c r="W494" i="1"/>
  <c r="Y494" i="1" s="1"/>
  <c r="I555" i="1"/>
  <c r="S497" i="1"/>
  <c r="X517" i="1"/>
  <c r="X519" i="1"/>
  <c r="I502" i="1"/>
  <c r="J563" i="1"/>
  <c r="V563" i="1" s="1"/>
  <c r="AQ563" i="1" s="1"/>
  <c r="J503" i="1"/>
  <c r="W524" i="1"/>
  <c r="W525" i="1"/>
  <c r="Q507" i="1"/>
  <c r="H573" i="1"/>
  <c r="H513" i="1"/>
  <c r="T513" i="1" s="1"/>
  <c r="AE513" i="1" s="1"/>
  <c r="W513" i="1"/>
  <c r="Y513" i="1" s="1"/>
  <c r="R515" i="1"/>
  <c r="R576" i="1"/>
  <c r="I521" i="1"/>
  <c r="W543" i="1"/>
  <c r="Y543" i="1" s="1"/>
  <c r="S584" i="1"/>
  <c r="S524" i="1"/>
  <c r="X544" i="1"/>
  <c r="Q586" i="1"/>
  <c r="Q526" i="1"/>
  <c r="X546" i="1"/>
  <c r="J529" i="1"/>
  <c r="J590" i="1"/>
  <c r="R530" i="1"/>
  <c r="H592" i="1"/>
  <c r="R534" i="1"/>
  <c r="S538" i="1"/>
  <c r="H539" i="1"/>
  <c r="I600" i="1"/>
  <c r="I540" i="1"/>
  <c r="W560" i="1"/>
  <c r="S542" i="1"/>
  <c r="W562" i="1"/>
  <c r="Y562" i="1" s="1"/>
  <c r="X563" i="1"/>
  <c r="Q605" i="1"/>
  <c r="J548" i="1"/>
  <c r="V548" i="1" s="1"/>
  <c r="AQ548" i="1" s="1"/>
  <c r="S611" i="1"/>
  <c r="Q552" i="1"/>
  <c r="R613" i="1"/>
  <c r="R553" i="1"/>
  <c r="S557" i="1"/>
  <c r="H558" i="1"/>
  <c r="W558" i="1"/>
  <c r="Y558" i="1" s="1"/>
  <c r="I619" i="1"/>
  <c r="S561" i="1"/>
  <c r="X581" i="1"/>
  <c r="X583" i="1"/>
  <c r="I566" i="1"/>
  <c r="J627" i="1"/>
  <c r="J567" i="1"/>
  <c r="W588" i="1"/>
  <c r="Y588" i="1" s="1"/>
  <c r="W589" i="1"/>
  <c r="Y589" i="1" s="1"/>
  <c r="Q571" i="1"/>
  <c r="H637" i="1"/>
  <c r="H577" i="1"/>
  <c r="W577" i="1"/>
  <c r="R579" i="1"/>
  <c r="R640" i="1"/>
  <c r="I585" i="1"/>
  <c r="W607" i="1"/>
  <c r="S648" i="1"/>
  <c r="S588" i="1"/>
  <c r="X608" i="1"/>
  <c r="Q650" i="1"/>
  <c r="Q590" i="1"/>
  <c r="X610" i="1"/>
  <c r="J593" i="1"/>
  <c r="J654" i="1"/>
  <c r="R594" i="1"/>
  <c r="H656" i="1"/>
  <c r="R598" i="1"/>
  <c r="S602" i="1"/>
  <c r="H603" i="1"/>
  <c r="I664" i="1"/>
  <c r="I604" i="1"/>
  <c r="W624" i="1"/>
  <c r="Y624" i="1" s="1"/>
  <c r="S606" i="1"/>
  <c r="W626" i="1"/>
  <c r="X627" i="1"/>
  <c r="Q669" i="1"/>
  <c r="J612" i="1"/>
  <c r="S675" i="1"/>
  <c r="Q616" i="1"/>
  <c r="R677" i="1"/>
  <c r="R617" i="1"/>
  <c r="S621" i="1"/>
  <c r="H622" i="1"/>
  <c r="T622" i="1" s="1"/>
  <c r="AE622" i="1" s="1"/>
  <c r="W622" i="1"/>
  <c r="I683" i="1"/>
  <c r="S625" i="1"/>
  <c r="X645" i="1"/>
  <c r="X647" i="1"/>
  <c r="I630" i="1"/>
  <c r="U630" i="1" s="1"/>
  <c r="AK630" i="1" s="1"/>
  <c r="J691" i="1"/>
  <c r="J631" i="1"/>
  <c r="V631" i="1" s="1"/>
  <c r="AQ631" i="1" s="1"/>
  <c r="W652" i="1"/>
  <c r="W653" i="1"/>
  <c r="Q635" i="1"/>
  <c r="H701" i="1"/>
  <c r="H641" i="1"/>
  <c r="W641" i="1"/>
  <c r="R643" i="1"/>
  <c r="R704" i="1"/>
  <c r="I649" i="1"/>
  <c r="W671" i="1"/>
  <c r="Y671" i="1" s="1"/>
  <c r="S712" i="1"/>
  <c r="V712" i="1" s="1"/>
  <c r="AQ712" i="1" s="1"/>
  <c r="S652" i="1"/>
  <c r="X672" i="1"/>
  <c r="Q714" i="1"/>
  <c r="Q654" i="1"/>
  <c r="X674" i="1"/>
  <c r="J657" i="1"/>
  <c r="J718" i="1"/>
  <c r="R658" i="1"/>
  <c r="H720" i="1"/>
  <c r="R662" i="1"/>
  <c r="S666" i="1"/>
  <c r="H667" i="1"/>
  <c r="T667" i="1" s="1"/>
  <c r="AE667" i="1" s="1"/>
  <c r="I728" i="1"/>
  <c r="U728" i="1" s="1"/>
  <c r="AK728" i="1" s="1"/>
  <c r="I668" i="1"/>
  <c r="W688" i="1"/>
  <c r="S670" i="1"/>
  <c r="V670" i="1" s="1"/>
  <c r="AQ670" i="1" s="1"/>
  <c r="W690" i="1"/>
  <c r="X691" i="1"/>
  <c r="Q733" i="1"/>
  <c r="J676" i="1"/>
  <c r="S739" i="1"/>
  <c r="Q680" i="1"/>
  <c r="R741" i="1"/>
  <c r="R681" i="1"/>
  <c r="S685" i="1"/>
  <c r="H686" i="1"/>
  <c r="W686" i="1"/>
  <c r="Y686" i="1" s="1"/>
  <c r="I747" i="1"/>
  <c r="S689" i="1"/>
  <c r="X709" i="1"/>
  <c r="X711" i="1"/>
  <c r="I694" i="1"/>
  <c r="J755" i="1"/>
  <c r="V755" i="1" s="1"/>
  <c r="AQ755" i="1" s="1"/>
  <c r="J695" i="1"/>
  <c r="W716" i="1"/>
  <c r="W717" i="1"/>
  <c r="Q699" i="1"/>
  <c r="H765" i="1"/>
  <c r="H705" i="1"/>
  <c r="W705" i="1"/>
  <c r="R707" i="1"/>
  <c r="R768" i="1"/>
  <c r="I713" i="1"/>
  <c r="W735" i="1"/>
  <c r="Y735" i="1" s="1"/>
  <c r="S776" i="1"/>
  <c r="S716" i="1"/>
  <c r="X736" i="1"/>
  <c r="Q778" i="1"/>
  <c r="Q718" i="1"/>
  <c r="X738" i="1"/>
  <c r="J721" i="1"/>
  <c r="J782" i="1"/>
  <c r="R722" i="1"/>
  <c r="R786" i="1"/>
  <c r="R726" i="1"/>
  <c r="S730" i="1"/>
  <c r="V730" i="1" s="1"/>
  <c r="AQ730" i="1" s="1"/>
  <c r="H731" i="1"/>
  <c r="I732" i="1"/>
  <c r="W752" i="1"/>
  <c r="S734" i="1"/>
  <c r="S794" i="1"/>
  <c r="V794" i="1" s="1"/>
  <c r="AQ794" i="1" s="1"/>
  <c r="W754" i="1"/>
  <c r="Y754" i="1" s="1"/>
  <c r="X755" i="1"/>
  <c r="J800" i="1"/>
  <c r="J740" i="1"/>
  <c r="V740" i="1" s="1"/>
  <c r="AQ740" i="1" s="1"/>
  <c r="H801" i="1"/>
  <c r="Q744" i="1"/>
  <c r="Q804" i="1"/>
  <c r="R745" i="1"/>
  <c r="S749" i="1"/>
  <c r="H750" i="1"/>
  <c r="W750" i="1"/>
  <c r="R812" i="1"/>
  <c r="S753" i="1"/>
  <c r="X773" i="1"/>
  <c r="X775" i="1"/>
  <c r="I758" i="1"/>
  <c r="I818" i="1"/>
  <c r="J759" i="1"/>
  <c r="S820" i="1"/>
  <c r="W780" i="1"/>
  <c r="W781" i="1"/>
  <c r="Q823" i="1"/>
  <c r="Q763" i="1"/>
  <c r="J826" i="1"/>
  <c r="V826" i="1" s="1"/>
  <c r="AQ826" i="1" s="1"/>
  <c r="H769" i="1"/>
  <c r="W769" i="1"/>
  <c r="R771" i="1"/>
  <c r="R831" i="1"/>
  <c r="U831" i="1" s="1"/>
  <c r="AK831" i="1" s="1"/>
  <c r="X793" i="1"/>
  <c r="I777" i="1"/>
  <c r="S839" i="1"/>
  <c r="S780" i="1"/>
  <c r="X800" i="1"/>
  <c r="Q782" i="1"/>
  <c r="Q785" i="1"/>
  <c r="I847" i="1"/>
  <c r="U847" i="1" s="1"/>
  <c r="AK847" i="1" s="1"/>
  <c r="R849" i="1"/>
  <c r="H792" i="1"/>
  <c r="H852" i="1"/>
  <c r="T852" i="1" s="1"/>
  <c r="AE852" i="1" s="1"/>
  <c r="Q794" i="1"/>
  <c r="S795" i="1"/>
  <c r="Q862" i="1"/>
  <c r="W823" i="1"/>
  <c r="J866" i="1"/>
  <c r="X825" i="1"/>
  <c r="R813" i="1"/>
  <c r="I816" i="1"/>
  <c r="H817" i="1"/>
  <c r="R822" i="1"/>
  <c r="R881" i="1"/>
  <c r="W842" i="1"/>
  <c r="Y842" i="1" s="1"/>
  <c r="H884" i="1"/>
  <c r="J885" i="1"/>
  <c r="I826" i="1"/>
  <c r="X850" i="1"/>
  <c r="Z850" i="1" s="1"/>
  <c r="R832" i="1"/>
  <c r="I835" i="1"/>
  <c r="I895" i="1"/>
  <c r="H836" i="1"/>
  <c r="T836" i="1" s="1"/>
  <c r="AE836" i="1" s="1"/>
  <c r="S844" i="1"/>
  <c r="I845" i="1"/>
  <c r="W867" i="1"/>
  <c r="J909" i="1"/>
  <c r="Q851" i="1"/>
  <c r="Q910" i="1"/>
  <c r="H913" i="1"/>
  <c r="T913" i="1" s="1"/>
  <c r="AE913" i="1" s="1"/>
  <c r="X875" i="1"/>
  <c r="S857" i="1"/>
  <c r="S916" i="1"/>
  <c r="I919" i="1"/>
  <c r="I864" i="1"/>
  <c r="W864" i="1"/>
  <c r="Q866" i="1"/>
  <c r="W886" i="1"/>
  <c r="J927" i="1"/>
  <c r="X888" i="1"/>
  <c r="X886" i="1"/>
  <c r="R870" i="1"/>
  <c r="Q934" i="1"/>
  <c r="W895" i="1"/>
  <c r="J938" i="1"/>
  <c r="R885" i="1"/>
  <c r="X907" i="1"/>
  <c r="X905" i="1"/>
  <c r="R892" i="1"/>
  <c r="J957" i="1"/>
  <c r="J898" i="1"/>
  <c r="S901" i="1"/>
  <c r="I902" i="1"/>
  <c r="X902" i="1"/>
  <c r="R904" i="1"/>
  <c r="Q969" i="1"/>
  <c r="S920" i="1"/>
  <c r="I921" i="1"/>
  <c r="Q923" i="1"/>
  <c r="Q982" i="1"/>
  <c r="W943" i="1"/>
  <c r="Y943" i="1" s="1"/>
  <c r="J926" i="1"/>
  <c r="J986" i="1"/>
  <c r="Q988" i="1"/>
  <c r="S988" i="1"/>
  <c r="W949" i="1"/>
  <c r="H993" i="1"/>
  <c r="I936" i="1"/>
  <c r="X960" i="1"/>
  <c r="X958" i="1"/>
  <c r="R942" i="1"/>
  <c r="I1004" i="1"/>
  <c r="U1004" i="1" s="1"/>
  <c r="AK1004" i="1" s="1"/>
  <c r="Q951" i="1"/>
  <c r="J955" i="1"/>
  <c r="Q1017" i="1"/>
  <c r="T1017" i="1" s="1"/>
  <c r="AE1017" i="1" s="1"/>
  <c r="W977" i="1"/>
  <c r="Q958" i="1"/>
  <c r="X979" i="1"/>
  <c r="X977" i="1"/>
  <c r="X963" i="1"/>
  <c r="R964" i="1"/>
  <c r="I965" i="1"/>
  <c r="X989" i="1"/>
  <c r="I974" i="1"/>
  <c r="R976" i="1"/>
  <c r="R1036" i="1"/>
  <c r="U1036" i="1" s="1"/>
  <c r="AK1036" i="1" s="1"/>
  <c r="X999" i="1"/>
  <c r="R986" i="1"/>
  <c r="J1047" i="1"/>
  <c r="X1008" i="1"/>
  <c r="X1006" i="1"/>
  <c r="I993" i="1"/>
  <c r="I1052" i="1"/>
  <c r="R995" i="1"/>
  <c r="J1008" i="1"/>
  <c r="X1028" i="1"/>
  <c r="H1011" i="1"/>
  <c r="W1011" i="1"/>
  <c r="J1012" i="1"/>
  <c r="S1014" i="1"/>
  <c r="W1040" i="1"/>
  <c r="Q1083" i="1"/>
  <c r="J1086" i="1"/>
  <c r="I1028" i="1"/>
  <c r="Q1030" i="1"/>
  <c r="X1050" i="1"/>
  <c r="S1033" i="1"/>
  <c r="H1094" i="1"/>
  <c r="J1097" i="1"/>
  <c r="S1099" i="1"/>
  <c r="R1043" i="1"/>
  <c r="R1102" i="1"/>
  <c r="I1046" i="1"/>
  <c r="J1058" i="1"/>
  <c r="Q1059" i="1"/>
  <c r="Q1142" i="1"/>
  <c r="Q1082" i="1"/>
  <c r="H1145" i="1"/>
  <c r="H1085" i="1"/>
  <c r="T1085" i="1" s="1"/>
  <c r="AE1085" i="1" s="1"/>
  <c r="H1144" i="1"/>
  <c r="H1095" i="1"/>
  <c r="H1155" i="1"/>
  <c r="X1118" i="1"/>
  <c r="X1119" i="1"/>
  <c r="X1117" i="1"/>
  <c r="S1106" i="1"/>
  <c r="J1108" i="1"/>
  <c r="J1110" i="1"/>
  <c r="S1125" i="1"/>
  <c r="Q1131" i="1"/>
  <c r="H1139" i="1"/>
  <c r="S1204" i="1"/>
  <c r="S1144" i="1"/>
  <c r="S1203" i="1"/>
  <c r="W1170" i="1"/>
  <c r="R1154" i="1"/>
  <c r="R1214" i="1"/>
  <c r="I1157" i="1"/>
  <c r="I1217" i="1"/>
  <c r="W1180" i="1"/>
  <c r="H1222" i="1"/>
  <c r="Q1172" i="1"/>
  <c r="Q1224" i="1"/>
  <c r="H1175" i="1"/>
  <c r="H1235" i="1"/>
  <c r="H1230" i="1"/>
  <c r="W1175" i="1"/>
  <c r="J1241" i="1"/>
  <c r="V1241" i="1" s="1"/>
  <c r="AQ1241" i="1" s="1"/>
  <c r="X1202" i="1"/>
  <c r="J1238" i="1"/>
  <c r="J1255" i="1"/>
  <c r="J1195" i="1"/>
  <c r="J1254" i="1"/>
  <c r="R1207" i="1"/>
  <c r="Q1270" i="1"/>
  <c r="Q1210" i="1"/>
  <c r="Q1269" i="1"/>
  <c r="J1274" i="1"/>
  <c r="X1232" i="1"/>
  <c r="J1220" i="1"/>
  <c r="Q1286" i="1"/>
  <c r="Q1226" i="1"/>
  <c r="Q1285" i="1"/>
  <c r="Q1280" i="1"/>
  <c r="S1295" i="1"/>
  <c r="X1256" i="1"/>
  <c r="R1251" i="1"/>
  <c r="H1321" i="1"/>
  <c r="H1261" i="1"/>
  <c r="T1261" i="1" s="1"/>
  <c r="AE1261" i="1" s="1"/>
  <c r="H1267" i="1"/>
  <c r="J1296" i="1"/>
  <c r="J1356" i="1"/>
  <c r="R1298" i="1"/>
  <c r="R1358" i="1"/>
  <c r="R1361" i="1"/>
  <c r="R1301" i="1"/>
  <c r="R1360" i="1"/>
  <c r="J1302" i="1"/>
  <c r="S1313" i="1"/>
  <c r="R1342" i="1"/>
  <c r="R1346" i="1"/>
  <c r="R1406" i="1"/>
  <c r="H1412" i="1"/>
  <c r="R1352" i="1"/>
  <c r="V1418" i="1"/>
  <c r="AQ1418" i="1" s="1"/>
  <c r="S1366" i="1"/>
  <c r="H1368" i="1"/>
  <c r="I1435" i="1"/>
  <c r="Q1437" i="1"/>
  <c r="S1441" i="1"/>
  <c r="V1441" i="1" s="1"/>
  <c r="AQ1441" i="1" s="1"/>
  <c r="S1443" i="1"/>
  <c r="S1387" i="1"/>
  <c r="X1394" i="1"/>
  <c r="Q1462" i="1"/>
  <c r="Q1402" i="1"/>
  <c r="H1468" i="1"/>
  <c r="W1431" i="1"/>
  <c r="J1420" i="1"/>
  <c r="Q1485" i="1"/>
  <c r="H1430" i="1"/>
  <c r="Y1450" i="1"/>
  <c r="W1434" i="1"/>
  <c r="J1503" i="1"/>
  <c r="J1443" i="1"/>
  <c r="I1449" i="1"/>
  <c r="J1513" i="1"/>
  <c r="V1513" i="1" s="1"/>
  <c r="AQ1513" i="1" s="1"/>
  <c r="Q1455" i="1"/>
  <c r="R1520" i="1"/>
  <c r="S1524" i="1"/>
  <c r="S1464" i="1"/>
  <c r="S1523" i="1"/>
  <c r="J1526" i="1"/>
  <c r="X1491" i="1"/>
  <c r="X1492" i="1"/>
  <c r="X1488" i="1"/>
  <c r="J1488" i="1"/>
  <c r="J1548" i="1"/>
  <c r="S1490" i="1"/>
  <c r="S1550" i="1"/>
  <c r="R1553" i="1"/>
  <c r="R1493" i="1"/>
  <c r="R1552" i="1"/>
  <c r="I1556" i="1"/>
  <c r="I1496" i="1"/>
  <c r="I1555" i="1"/>
  <c r="I1506" i="1"/>
  <c r="I1566" i="1"/>
  <c r="I1561" i="1"/>
  <c r="Q1511" i="1"/>
  <c r="Q1571" i="1"/>
  <c r="R1527" i="1"/>
  <c r="R1587" i="1"/>
  <c r="H1531" i="1"/>
  <c r="W1557" i="1"/>
  <c r="W1554" i="1"/>
  <c r="Q1540" i="1"/>
  <c r="Q1600" i="1"/>
  <c r="Q1592" i="1"/>
  <c r="X29" i="1"/>
  <c r="X39" i="1"/>
  <c r="Q85" i="1"/>
  <c r="T85" i="1" s="1"/>
  <c r="AE85" i="1" s="1"/>
  <c r="Q93" i="1"/>
  <c r="BC35" i="1"/>
  <c r="H96" i="1"/>
  <c r="BB39" i="1"/>
  <c r="H101" i="1"/>
  <c r="Q109" i="1"/>
  <c r="BC51" i="1"/>
  <c r="H112" i="1"/>
  <c r="BB55" i="1"/>
  <c r="H117" i="1"/>
  <c r="X77" i="1"/>
  <c r="X82" i="1"/>
  <c r="Q125" i="1"/>
  <c r="BC67" i="1"/>
  <c r="H128" i="1"/>
  <c r="T128" i="1" s="1"/>
  <c r="AE128" i="1" s="1"/>
  <c r="W90" i="1"/>
  <c r="BB71" i="1"/>
  <c r="H133" i="1"/>
  <c r="X95" i="1"/>
  <c r="S139" i="1"/>
  <c r="Q141" i="1"/>
  <c r="R83" i="1"/>
  <c r="R144" i="1"/>
  <c r="R84" i="1"/>
  <c r="X104" i="1"/>
  <c r="X107" i="1"/>
  <c r="Q149" i="1"/>
  <c r="W91" i="1"/>
  <c r="J92" i="1"/>
  <c r="S155" i="1"/>
  <c r="Q96" i="1"/>
  <c r="R157" i="1"/>
  <c r="U157" i="1" s="1"/>
  <c r="AK157" i="1" s="1"/>
  <c r="R97" i="1"/>
  <c r="H102" i="1"/>
  <c r="I163" i="1"/>
  <c r="S105" i="1"/>
  <c r="X125" i="1"/>
  <c r="X127" i="1"/>
  <c r="I110" i="1"/>
  <c r="U110" i="1" s="1"/>
  <c r="AK110" i="1" s="1"/>
  <c r="J171" i="1"/>
  <c r="J111" i="1"/>
  <c r="W132" i="1"/>
  <c r="W133" i="1"/>
  <c r="Q115" i="1"/>
  <c r="H181" i="1"/>
  <c r="H121" i="1"/>
  <c r="W121" i="1"/>
  <c r="R123" i="1"/>
  <c r="R184" i="1"/>
  <c r="I129" i="1"/>
  <c r="W151" i="1"/>
  <c r="Y151" i="1" s="1"/>
  <c r="S192" i="1"/>
  <c r="S132" i="1"/>
  <c r="X152" i="1"/>
  <c r="Q194" i="1"/>
  <c r="Q134" i="1"/>
  <c r="X154" i="1"/>
  <c r="J137" i="1"/>
  <c r="V137" i="1" s="1"/>
  <c r="AQ137" i="1" s="1"/>
  <c r="J198" i="1"/>
  <c r="R138" i="1"/>
  <c r="H200" i="1"/>
  <c r="Q140" i="1"/>
  <c r="R142" i="1"/>
  <c r="J144" i="1"/>
  <c r="H147" i="1"/>
  <c r="I208" i="1"/>
  <c r="I148" i="1"/>
  <c r="U148" i="1" s="1"/>
  <c r="AK148" i="1" s="1"/>
  <c r="W168" i="1"/>
  <c r="S150" i="1"/>
  <c r="W170" i="1"/>
  <c r="X171" i="1"/>
  <c r="Q213" i="1"/>
  <c r="J156" i="1"/>
  <c r="S219" i="1"/>
  <c r="Q160" i="1"/>
  <c r="R221" i="1"/>
  <c r="R161" i="1"/>
  <c r="S165" i="1"/>
  <c r="V165" i="1" s="1"/>
  <c r="AQ165" i="1" s="1"/>
  <c r="H166" i="1"/>
  <c r="W166" i="1"/>
  <c r="I227" i="1"/>
  <c r="S169" i="1"/>
  <c r="X189" i="1"/>
  <c r="X191" i="1"/>
  <c r="I174" i="1"/>
  <c r="J235" i="1"/>
  <c r="J175" i="1"/>
  <c r="W196" i="1"/>
  <c r="Y196" i="1" s="1"/>
  <c r="W197" i="1"/>
  <c r="Q179" i="1"/>
  <c r="H245" i="1"/>
  <c r="H185" i="1"/>
  <c r="W185" i="1"/>
  <c r="R187" i="1"/>
  <c r="R248" i="1"/>
  <c r="I193" i="1"/>
  <c r="W215" i="1"/>
  <c r="S256" i="1"/>
  <c r="S196" i="1"/>
  <c r="X216" i="1"/>
  <c r="Q258" i="1"/>
  <c r="Q198" i="1"/>
  <c r="X218" i="1"/>
  <c r="J201" i="1"/>
  <c r="J262" i="1"/>
  <c r="R202" i="1"/>
  <c r="H264" i="1"/>
  <c r="R206" i="1"/>
  <c r="S210" i="1"/>
  <c r="H211" i="1"/>
  <c r="I272" i="1"/>
  <c r="U272" i="1" s="1"/>
  <c r="AK272" i="1" s="1"/>
  <c r="I212" i="1"/>
  <c r="U212" i="1" s="1"/>
  <c r="AK212" i="1" s="1"/>
  <c r="W232" i="1"/>
  <c r="S214" i="1"/>
  <c r="W234" i="1"/>
  <c r="X235" i="1"/>
  <c r="Q277" i="1"/>
  <c r="J220" i="1"/>
  <c r="S283" i="1"/>
  <c r="Q224" i="1"/>
  <c r="R285" i="1"/>
  <c r="R225" i="1"/>
  <c r="S229" i="1"/>
  <c r="H230" i="1"/>
  <c r="W230" i="1"/>
  <c r="I291" i="1"/>
  <c r="S233" i="1"/>
  <c r="X253" i="1"/>
  <c r="X255" i="1"/>
  <c r="I238" i="1"/>
  <c r="U238" i="1" s="1"/>
  <c r="AK238" i="1" s="1"/>
  <c r="J299" i="1"/>
  <c r="J239" i="1"/>
  <c r="W260" i="1"/>
  <c r="W261" i="1"/>
  <c r="Q243" i="1"/>
  <c r="H309" i="1"/>
  <c r="T309" i="1" s="1"/>
  <c r="AE309" i="1" s="1"/>
  <c r="H249" i="1"/>
  <c r="T249" i="1" s="1"/>
  <c r="AE249" i="1" s="1"/>
  <c r="W249" i="1"/>
  <c r="R251" i="1"/>
  <c r="R312" i="1"/>
  <c r="I257" i="1"/>
  <c r="W279" i="1"/>
  <c r="S320" i="1"/>
  <c r="S260" i="1"/>
  <c r="X280" i="1"/>
  <c r="Q322" i="1"/>
  <c r="Q262" i="1"/>
  <c r="X282" i="1"/>
  <c r="J265" i="1"/>
  <c r="J326" i="1"/>
  <c r="R266" i="1"/>
  <c r="H328" i="1"/>
  <c r="R270" i="1"/>
  <c r="S274" i="1"/>
  <c r="H275" i="1"/>
  <c r="I336" i="1"/>
  <c r="U336" i="1" s="1"/>
  <c r="AK336" i="1" s="1"/>
  <c r="I276" i="1"/>
  <c r="W296" i="1"/>
  <c r="S278" i="1"/>
  <c r="W298" i="1"/>
  <c r="X299" i="1"/>
  <c r="Q341" i="1"/>
  <c r="J284" i="1"/>
  <c r="S347" i="1"/>
  <c r="Q288" i="1"/>
  <c r="R349" i="1"/>
  <c r="R289" i="1"/>
  <c r="S293" i="1"/>
  <c r="H294" i="1"/>
  <c r="W294" i="1"/>
  <c r="I355" i="1"/>
  <c r="S297" i="1"/>
  <c r="X317" i="1"/>
  <c r="X319" i="1"/>
  <c r="I302" i="1"/>
  <c r="J363" i="1"/>
  <c r="J303" i="1"/>
  <c r="V303" i="1" s="1"/>
  <c r="AQ303" i="1" s="1"/>
  <c r="W324" i="1"/>
  <c r="W325" i="1"/>
  <c r="Q307" i="1"/>
  <c r="H373" i="1"/>
  <c r="T373" i="1" s="1"/>
  <c r="AE373" i="1" s="1"/>
  <c r="H313" i="1"/>
  <c r="T313" i="1" s="1"/>
  <c r="AE313" i="1" s="1"/>
  <c r="W313" i="1"/>
  <c r="R315" i="1"/>
  <c r="R376" i="1"/>
  <c r="I321" i="1"/>
  <c r="W343" i="1"/>
  <c r="Y343" i="1" s="1"/>
  <c r="S384" i="1"/>
  <c r="S324" i="1"/>
  <c r="X344" i="1"/>
  <c r="Q386" i="1"/>
  <c r="Q326" i="1"/>
  <c r="X346" i="1"/>
  <c r="J329" i="1"/>
  <c r="V329" i="1" s="1"/>
  <c r="AQ329" i="1" s="1"/>
  <c r="J390" i="1"/>
  <c r="R330" i="1"/>
  <c r="H392" i="1"/>
  <c r="R334" i="1"/>
  <c r="S338" i="1"/>
  <c r="H339" i="1"/>
  <c r="I400" i="1"/>
  <c r="I340" i="1"/>
  <c r="W360" i="1"/>
  <c r="S342" i="1"/>
  <c r="W362" i="1"/>
  <c r="X363" i="1"/>
  <c r="Z363" i="1" s="1"/>
  <c r="Q405" i="1"/>
  <c r="J348" i="1"/>
  <c r="S411" i="1"/>
  <c r="Q352" i="1"/>
  <c r="T352" i="1" s="1"/>
  <c r="AE352" i="1" s="1"/>
  <c r="R413" i="1"/>
  <c r="R353" i="1"/>
  <c r="S357" i="1"/>
  <c r="H358" i="1"/>
  <c r="W358" i="1"/>
  <c r="I419" i="1"/>
  <c r="S361" i="1"/>
  <c r="X381" i="1"/>
  <c r="X383" i="1"/>
  <c r="Z383" i="1" s="1"/>
  <c r="I366" i="1"/>
  <c r="J427" i="1"/>
  <c r="J367" i="1"/>
  <c r="W388" i="1"/>
  <c r="Y388" i="1" s="1"/>
  <c r="W389" i="1"/>
  <c r="Q371" i="1"/>
  <c r="H437" i="1"/>
  <c r="H377" i="1"/>
  <c r="W377" i="1"/>
  <c r="R379" i="1"/>
  <c r="R440" i="1"/>
  <c r="I385" i="1"/>
  <c r="W407" i="1"/>
  <c r="Y407" i="1" s="1"/>
  <c r="S448" i="1"/>
  <c r="S388" i="1"/>
  <c r="X408" i="1"/>
  <c r="Q450" i="1"/>
  <c r="Q390" i="1"/>
  <c r="X410" i="1"/>
  <c r="J393" i="1"/>
  <c r="V393" i="1" s="1"/>
  <c r="AQ393" i="1" s="1"/>
  <c r="J454" i="1"/>
  <c r="R394" i="1"/>
  <c r="H456" i="1"/>
  <c r="R398" i="1"/>
  <c r="S402" i="1"/>
  <c r="H403" i="1"/>
  <c r="I464" i="1"/>
  <c r="I404" i="1"/>
  <c r="U404" i="1" s="1"/>
  <c r="AK404" i="1" s="1"/>
  <c r="W424" i="1"/>
  <c r="S406" i="1"/>
  <c r="W426" i="1"/>
  <c r="X427" i="1"/>
  <c r="Q469" i="1"/>
  <c r="J412" i="1"/>
  <c r="S475" i="1"/>
  <c r="Q416" i="1"/>
  <c r="R477" i="1"/>
  <c r="R417" i="1"/>
  <c r="S421" i="1"/>
  <c r="H422" i="1"/>
  <c r="W422" i="1"/>
  <c r="I483" i="1"/>
  <c r="S425" i="1"/>
  <c r="X445" i="1"/>
  <c r="X447" i="1"/>
  <c r="I430" i="1"/>
  <c r="J491" i="1"/>
  <c r="J431" i="1"/>
  <c r="W452" i="1"/>
  <c r="W453" i="1"/>
  <c r="Q435" i="1"/>
  <c r="H501" i="1"/>
  <c r="T501" i="1" s="1"/>
  <c r="AE501" i="1" s="1"/>
  <c r="H441" i="1"/>
  <c r="T441" i="1" s="1"/>
  <c r="AE441" i="1" s="1"/>
  <c r="W441" i="1"/>
  <c r="R443" i="1"/>
  <c r="R504" i="1"/>
  <c r="I449" i="1"/>
  <c r="W471" i="1"/>
  <c r="Y471" i="1" s="1"/>
  <c r="S512" i="1"/>
  <c r="S452" i="1"/>
  <c r="X472" i="1"/>
  <c r="Q514" i="1"/>
  <c r="Q454" i="1"/>
  <c r="X474" i="1"/>
  <c r="J457" i="1"/>
  <c r="J518" i="1"/>
  <c r="R458" i="1"/>
  <c r="H520" i="1"/>
  <c r="T520" i="1" s="1"/>
  <c r="AE520" i="1" s="1"/>
  <c r="R462" i="1"/>
  <c r="S466" i="1"/>
  <c r="H467" i="1"/>
  <c r="I528" i="1"/>
  <c r="I468" i="1"/>
  <c r="W488" i="1"/>
  <c r="S470" i="1"/>
  <c r="W490" i="1"/>
  <c r="X491" i="1"/>
  <c r="Q533" i="1"/>
  <c r="J476" i="1"/>
  <c r="V476" i="1" s="1"/>
  <c r="AQ476" i="1" s="1"/>
  <c r="S539" i="1"/>
  <c r="Q480" i="1"/>
  <c r="R541" i="1"/>
  <c r="R481" i="1"/>
  <c r="S485" i="1"/>
  <c r="H486" i="1"/>
  <c r="T486" i="1" s="1"/>
  <c r="AE486" i="1" s="1"/>
  <c r="W486" i="1"/>
  <c r="I547" i="1"/>
  <c r="S489" i="1"/>
  <c r="X509" i="1"/>
  <c r="X511" i="1"/>
  <c r="Z511" i="1" s="1"/>
  <c r="I494" i="1"/>
  <c r="U494" i="1" s="1"/>
  <c r="AK494" i="1" s="1"/>
  <c r="J555" i="1"/>
  <c r="J495" i="1"/>
  <c r="W516" i="1"/>
  <c r="W517" i="1"/>
  <c r="Q499" i="1"/>
  <c r="H565" i="1"/>
  <c r="T565" i="1" s="1"/>
  <c r="AE565" i="1" s="1"/>
  <c r="H505" i="1"/>
  <c r="W505" i="1"/>
  <c r="R507" i="1"/>
  <c r="R568" i="1"/>
  <c r="I513" i="1"/>
  <c r="W535" i="1"/>
  <c r="S576" i="1"/>
  <c r="S516" i="1"/>
  <c r="X536" i="1"/>
  <c r="Q578" i="1"/>
  <c r="Q518" i="1"/>
  <c r="X538" i="1"/>
  <c r="J521" i="1"/>
  <c r="V521" i="1" s="1"/>
  <c r="AQ521" i="1" s="1"/>
  <c r="J582" i="1"/>
  <c r="R522" i="1"/>
  <c r="H584" i="1"/>
  <c r="R526" i="1"/>
  <c r="S530" i="1"/>
  <c r="H531" i="1"/>
  <c r="T531" i="1" s="1"/>
  <c r="AE531" i="1" s="1"/>
  <c r="I592" i="1"/>
  <c r="I532" i="1"/>
  <c r="U532" i="1" s="1"/>
  <c r="AK532" i="1" s="1"/>
  <c r="W552" i="1"/>
  <c r="Y552" i="1" s="1"/>
  <c r="S534" i="1"/>
  <c r="W554" i="1"/>
  <c r="X555" i="1"/>
  <c r="Q597" i="1"/>
  <c r="J540" i="1"/>
  <c r="S603" i="1"/>
  <c r="Q544" i="1"/>
  <c r="R605" i="1"/>
  <c r="R545" i="1"/>
  <c r="S549" i="1"/>
  <c r="H550" i="1"/>
  <c r="W550" i="1"/>
  <c r="I611" i="1"/>
  <c r="S553" i="1"/>
  <c r="X573" i="1"/>
  <c r="X575" i="1"/>
  <c r="I558" i="1"/>
  <c r="J619" i="1"/>
  <c r="J559" i="1"/>
  <c r="W580" i="1"/>
  <c r="Y580" i="1" s="1"/>
  <c r="W581" i="1"/>
  <c r="Q563" i="1"/>
  <c r="H629" i="1"/>
  <c r="H569" i="1"/>
  <c r="T569" i="1" s="1"/>
  <c r="AE569" i="1" s="1"/>
  <c r="W569" i="1"/>
  <c r="R571" i="1"/>
  <c r="R632" i="1"/>
  <c r="I577" i="1"/>
  <c r="W599" i="1"/>
  <c r="S640" i="1"/>
  <c r="S580" i="1"/>
  <c r="X600" i="1"/>
  <c r="Q642" i="1"/>
  <c r="Q582" i="1"/>
  <c r="X602" i="1"/>
  <c r="J585" i="1"/>
  <c r="J646" i="1"/>
  <c r="R586" i="1"/>
  <c r="H648" i="1"/>
  <c r="R590" i="1"/>
  <c r="S594" i="1"/>
  <c r="H595" i="1"/>
  <c r="I656" i="1"/>
  <c r="I596" i="1"/>
  <c r="W616" i="1"/>
  <c r="Y616" i="1" s="1"/>
  <c r="S598" i="1"/>
  <c r="W618" i="1"/>
  <c r="X619" i="1"/>
  <c r="Q661" i="1"/>
  <c r="J604" i="1"/>
  <c r="S667" i="1"/>
  <c r="Q608" i="1"/>
  <c r="R669" i="1"/>
  <c r="R609" i="1"/>
  <c r="S613" i="1"/>
  <c r="H614" i="1"/>
  <c r="W614" i="1"/>
  <c r="Y614" i="1" s="1"/>
  <c r="I675" i="1"/>
  <c r="S617" i="1"/>
  <c r="X637" i="1"/>
  <c r="X639" i="1"/>
  <c r="I622" i="1"/>
  <c r="U622" i="1" s="1"/>
  <c r="AK622" i="1" s="1"/>
  <c r="J683" i="1"/>
  <c r="J623" i="1"/>
  <c r="W644" i="1"/>
  <c r="Y644" i="1" s="1"/>
  <c r="W645" i="1"/>
  <c r="Q627" i="1"/>
  <c r="H693" i="1"/>
  <c r="H633" i="1"/>
  <c r="W633" i="1"/>
  <c r="R635" i="1"/>
  <c r="R696" i="1"/>
  <c r="I641" i="1"/>
  <c r="W663" i="1"/>
  <c r="Y663" i="1" s="1"/>
  <c r="S704" i="1"/>
  <c r="S644" i="1"/>
  <c r="X664" i="1"/>
  <c r="Q706" i="1"/>
  <c r="Q646" i="1"/>
  <c r="X666" i="1"/>
  <c r="J649" i="1"/>
  <c r="V649" i="1" s="1"/>
  <c r="AQ649" i="1" s="1"/>
  <c r="J710" i="1"/>
  <c r="R650" i="1"/>
  <c r="H712" i="1"/>
  <c r="R654" i="1"/>
  <c r="S658" i="1"/>
  <c r="H659" i="1"/>
  <c r="T659" i="1" s="1"/>
  <c r="AE659" i="1" s="1"/>
  <c r="I720" i="1"/>
  <c r="I660" i="1"/>
  <c r="U660" i="1" s="1"/>
  <c r="AK660" i="1" s="1"/>
  <c r="W680" i="1"/>
  <c r="S662" i="1"/>
  <c r="W682" i="1"/>
  <c r="X683" i="1"/>
  <c r="Q725" i="1"/>
  <c r="J668" i="1"/>
  <c r="S731" i="1"/>
  <c r="Q672" i="1"/>
  <c r="R733" i="1"/>
  <c r="R673" i="1"/>
  <c r="S677" i="1"/>
  <c r="V677" i="1" s="1"/>
  <c r="AQ677" i="1" s="1"/>
  <c r="H678" i="1"/>
  <c r="W678" i="1"/>
  <c r="I739" i="1"/>
  <c r="S681" i="1"/>
  <c r="X701" i="1"/>
  <c r="X703" i="1"/>
  <c r="I686" i="1"/>
  <c r="J747" i="1"/>
  <c r="J687" i="1"/>
  <c r="V687" i="1" s="1"/>
  <c r="AQ687" i="1" s="1"/>
  <c r="W708" i="1"/>
  <c r="W709" i="1"/>
  <c r="Q691" i="1"/>
  <c r="H757" i="1"/>
  <c r="H697" i="1"/>
  <c r="W697" i="1"/>
  <c r="R699" i="1"/>
  <c r="R760" i="1"/>
  <c r="I705" i="1"/>
  <c r="W727" i="1"/>
  <c r="S768" i="1"/>
  <c r="S708" i="1"/>
  <c r="X728" i="1"/>
  <c r="Q770" i="1"/>
  <c r="Q710" i="1"/>
  <c r="X730" i="1"/>
  <c r="J713" i="1"/>
  <c r="J774" i="1"/>
  <c r="R714" i="1"/>
  <c r="H776" i="1"/>
  <c r="R718" i="1"/>
  <c r="S722" i="1"/>
  <c r="H723" i="1"/>
  <c r="I724" i="1"/>
  <c r="W744" i="1"/>
  <c r="R785" i="1"/>
  <c r="S786" i="1"/>
  <c r="S726" i="1"/>
  <c r="W746" i="1"/>
  <c r="X747" i="1"/>
  <c r="I791" i="1"/>
  <c r="J792" i="1"/>
  <c r="J732" i="1"/>
  <c r="H793" i="1"/>
  <c r="Q736" i="1"/>
  <c r="Q796" i="1"/>
  <c r="R737" i="1"/>
  <c r="J799" i="1"/>
  <c r="V799" i="1" s="1"/>
  <c r="AQ799" i="1" s="1"/>
  <c r="S741" i="1"/>
  <c r="H802" i="1"/>
  <c r="H742" i="1"/>
  <c r="W742" i="1"/>
  <c r="R804" i="1"/>
  <c r="S805" i="1"/>
  <c r="S745" i="1"/>
  <c r="X765" i="1"/>
  <c r="X767" i="1"/>
  <c r="I750" i="1"/>
  <c r="I810" i="1"/>
  <c r="J751" i="1"/>
  <c r="S812" i="1"/>
  <c r="W772" i="1"/>
  <c r="W773" i="1"/>
  <c r="Q814" i="1"/>
  <c r="Q755" i="1"/>
  <c r="J818" i="1"/>
  <c r="V818" i="1" s="1"/>
  <c r="AQ818" i="1" s="1"/>
  <c r="H820" i="1"/>
  <c r="T820" i="1" s="1"/>
  <c r="AE820" i="1" s="1"/>
  <c r="H761" i="1"/>
  <c r="T761" i="1" s="1"/>
  <c r="AE761" i="1" s="1"/>
  <c r="W761" i="1"/>
  <c r="R823" i="1"/>
  <c r="R763" i="1"/>
  <c r="X785" i="1"/>
  <c r="I828" i="1"/>
  <c r="I829" i="1"/>
  <c r="I769" i="1"/>
  <c r="S831" i="1"/>
  <c r="S772" i="1"/>
  <c r="X792" i="1"/>
  <c r="Q774" i="1"/>
  <c r="J777" i="1"/>
  <c r="V777" i="1" s="1"/>
  <c r="AQ777" i="1" s="1"/>
  <c r="J837" i="1"/>
  <c r="R778" i="1"/>
  <c r="W798" i="1"/>
  <c r="Q841" i="1"/>
  <c r="R782" i="1"/>
  <c r="J855" i="1"/>
  <c r="X816" i="1"/>
  <c r="X814" i="1"/>
  <c r="I801" i="1"/>
  <c r="I860" i="1"/>
  <c r="R803" i="1"/>
  <c r="J807" i="1"/>
  <c r="Q868" i="1"/>
  <c r="J816" i="1"/>
  <c r="X836" i="1"/>
  <c r="H819" i="1"/>
  <c r="H879" i="1"/>
  <c r="W819" i="1"/>
  <c r="Y819" i="1" s="1"/>
  <c r="J820" i="1"/>
  <c r="S822" i="1"/>
  <c r="W848" i="1"/>
  <c r="J890" i="1"/>
  <c r="J835" i="1"/>
  <c r="I836" i="1"/>
  <c r="Q897" i="1"/>
  <c r="W857" i="1"/>
  <c r="X859" i="1"/>
  <c r="S841" i="1"/>
  <c r="H903" i="1"/>
  <c r="J903" i="1"/>
  <c r="X869" i="1"/>
  <c r="R851" i="1"/>
  <c r="I854" i="1"/>
  <c r="I914" i="1"/>
  <c r="Q916" i="1"/>
  <c r="W876" i="1"/>
  <c r="H921" i="1"/>
  <c r="T921" i="1" s="1"/>
  <c r="AE921" i="1" s="1"/>
  <c r="R866" i="1"/>
  <c r="Q869" i="1"/>
  <c r="I873" i="1"/>
  <c r="I932" i="1"/>
  <c r="R940" i="1"/>
  <c r="S940" i="1"/>
  <c r="H882" i="1"/>
  <c r="S885" i="1"/>
  <c r="I946" i="1"/>
  <c r="Q888" i="1"/>
  <c r="H891" i="1"/>
  <c r="H951" i="1"/>
  <c r="J892" i="1"/>
  <c r="S892" i="1"/>
  <c r="R953" i="1"/>
  <c r="W914" i="1"/>
  <c r="Y914" i="1" s="1"/>
  <c r="X916" i="1"/>
  <c r="W920" i="1"/>
  <c r="S904" i="1"/>
  <c r="X927" i="1"/>
  <c r="W910" i="1"/>
  <c r="X931" i="1"/>
  <c r="S913" i="1"/>
  <c r="H975" i="1"/>
  <c r="T975" i="1" s="1"/>
  <c r="AE975" i="1" s="1"/>
  <c r="J975" i="1"/>
  <c r="X941" i="1"/>
  <c r="Z941" i="1" s="1"/>
  <c r="R923" i="1"/>
  <c r="R988" i="1"/>
  <c r="Q929" i="1"/>
  <c r="H930" i="1"/>
  <c r="T930" i="1" s="1"/>
  <c r="AE930" i="1" s="1"/>
  <c r="I994" i="1"/>
  <c r="J936" i="1"/>
  <c r="R938" i="1"/>
  <c r="H939" i="1"/>
  <c r="W939" i="1"/>
  <c r="Y939" i="1" s="1"/>
  <c r="Q941" i="1"/>
  <c r="Q1001" i="1"/>
  <c r="S942" i="1"/>
  <c r="H1004" i="1"/>
  <c r="J945" i="1"/>
  <c r="J1005" i="1"/>
  <c r="R948" i="1"/>
  <c r="I1012" i="1"/>
  <c r="U1012" i="1" s="1"/>
  <c r="AK1012" i="1" s="1"/>
  <c r="R957" i="1"/>
  <c r="H958" i="1"/>
  <c r="W958" i="1"/>
  <c r="Q960" i="1"/>
  <c r="H1023" i="1"/>
  <c r="J1024" i="1"/>
  <c r="J964" i="1"/>
  <c r="J1023" i="1"/>
  <c r="S964" i="1"/>
  <c r="R1025" i="1"/>
  <c r="H973" i="1"/>
  <c r="J974" i="1"/>
  <c r="S976" i="1"/>
  <c r="X982" i="1"/>
  <c r="X1007" i="1"/>
  <c r="Z1007" i="1" s="1"/>
  <c r="H1052" i="1"/>
  <c r="H992" i="1"/>
  <c r="J993" i="1"/>
  <c r="J1052" i="1"/>
  <c r="S995" i="1"/>
  <c r="J997" i="1"/>
  <c r="H1062" i="1"/>
  <c r="I1065" i="1"/>
  <c r="I1007" i="1"/>
  <c r="X1025" i="1"/>
  <c r="S1070" i="1"/>
  <c r="V1070" i="1" s="1"/>
  <c r="AQ1070" i="1" s="1"/>
  <c r="I1071" i="1"/>
  <c r="I1011" i="1"/>
  <c r="Q1073" i="1"/>
  <c r="Q1013" i="1"/>
  <c r="Q1014" i="1"/>
  <c r="J1076" i="1"/>
  <c r="X1036" i="1"/>
  <c r="Q1020" i="1"/>
  <c r="R1083" i="1"/>
  <c r="I1026" i="1"/>
  <c r="H1030" i="1"/>
  <c r="W1030" i="1"/>
  <c r="Q1032" i="1"/>
  <c r="H1036" i="1"/>
  <c r="I1105" i="1"/>
  <c r="J1106" i="1"/>
  <c r="J1046" i="1"/>
  <c r="R1049" i="1"/>
  <c r="W1074" i="1"/>
  <c r="S1055" i="1"/>
  <c r="X1077" i="1"/>
  <c r="H1059" i="1"/>
  <c r="R1059" i="1"/>
  <c r="Q1128" i="1"/>
  <c r="R1075" i="1"/>
  <c r="I1085" i="1"/>
  <c r="I1145" i="1"/>
  <c r="W1119" i="1"/>
  <c r="S1171" i="1"/>
  <c r="H1120" i="1"/>
  <c r="Q1125" i="1"/>
  <c r="Q1187" i="1"/>
  <c r="T1187" i="1" s="1"/>
  <c r="AE1187" i="1" s="1"/>
  <c r="I1137" i="1"/>
  <c r="I1139" i="1"/>
  <c r="J1206" i="1"/>
  <c r="J1157" i="1"/>
  <c r="J1217" i="1"/>
  <c r="R1222" i="1"/>
  <c r="H1224" i="1"/>
  <c r="R1176" i="1"/>
  <c r="I1239" i="1"/>
  <c r="I1249" i="1"/>
  <c r="S1193" i="1"/>
  <c r="J1201" i="1"/>
  <c r="S1276" i="1"/>
  <c r="S1216" i="1"/>
  <c r="R1226" i="1"/>
  <c r="S1291" i="1"/>
  <c r="W1254" i="1"/>
  <c r="S1238" i="1"/>
  <c r="I1294" i="1"/>
  <c r="R1305" i="1"/>
  <c r="R1245" i="1"/>
  <c r="I1311" i="1"/>
  <c r="T1315" i="1"/>
  <c r="AE1315" i="1" s="1"/>
  <c r="I1257" i="1"/>
  <c r="X1282" i="1"/>
  <c r="X1280" i="1"/>
  <c r="Z1280" i="1" s="1"/>
  <c r="X1277" i="1"/>
  <c r="X1266" i="1"/>
  <c r="R1328" i="1"/>
  <c r="R1294" i="1"/>
  <c r="S1298" i="1"/>
  <c r="R1304" i="1"/>
  <c r="J1366" i="1"/>
  <c r="X1338" i="1"/>
  <c r="X1336" i="1"/>
  <c r="I1383" i="1"/>
  <c r="W1343" i="1"/>
  <c r="W1341" i="1"/>
  <c r="I1329" i="1"/>
  <c r="I1331" i="1"/>
  <c r="Q1333" i="1"/>
  <c r="Q1400" i="1"/>
  <c r="I1412" i="1"/>
  <c r="I1352" i="1"/>
  <c r="S1370" i="1"/>
  <c r="S1430" i="1"/>
  <c r="X1401" i="1"/>
  <c r="R1395" i="1"/>
  <c r="H1465" i="1"/>
  <c r="H1405" i="1"/>
  <c r="H1464" i="1"/>
  <c r="X1405" i="1"/>
  <c r="R1470" i="1"/>
  <c r="U1470" i="1" s="1"/>
  <c r="AK1470" i="1" s="1"/>
  <c r="J1470" i="1"/>
  <c r="H1415" i="1"/>
  <c r="H1475" i="1"/>
  <c r="H1467" i="1"/>
  <c r="T1467" i="1" s="1"/>
  <c r="AE1467" i="1" s="1"/>
  <c r="X1438" i="1"/>
  <c r="X1439" i="1"/>
  <c r="Z1439" i="1" s="1"/>
  <c r="X1437" i="1"/>
  <c r="R1426" i="1"/>
  <c r="R1480" i="1"/>
  <c r="I1430" i="1"/>
  <c r="H1434" i="1"/>
  <c r="H1494" i="1"/>
  <c r="J1440" i="1"/>
  <c r="J1500" i="1"/>
  <c r="J1494" i="1"/>
  <c r="V1494" i="1" s="1"/>
  <c r="AQ1494" i="1" s="1"/>
  <c r="R1505" i="1"/>
  <c r="R1445" i="1"/>
  <c r="R1504" i="1"/>
  <c r="R1455" i="1"/>
  <c r="R1507" i="1"/>
  <c r="J1538" i="1"/>
  <c r="S1486" i="1"/>
  <c r="W1509" i="1"/>
  <c r="J1502" i="1"/>
  <c r="Q1508" i="1"/>
  <c r="Q1568" i="1"/>
  <c r="I1529" i="1"/>
  <c r="I1531" i="1"/>
  <c r="H1538" i="1"/>
  <c r="H1598" i="1"/>
  <c r="W28" i="1"/>
  <c r="W32" i="1"/>
  <c r="W33" i="1"/>
  <c r="W34" i="1"/>
  <c r="W35" i="1"/>
  <c r="W36" i="1"/>
  <c r="W37" i="1"/>
  <c r="W40" i="1"/>
  <c r="BC22" i="1"/>
  <c r="BB22" i="1"/>
  <c r="W42" i="1"/>
  <c r="W43" i="1"/>
  <c r="Y45" i="1"/>
  <c r="R88" i="1"/>
  <c r="Y51" i="1"/>
  <c r="R93" i="1"/>
  <c r="BC33" i="1"/>
  <c r="I96" i="1"/>
  <c r="BB37" i="1"/>
  <c r="R104" i="1"/>
  <c r="R109" i="1"/>
  <c r="BC49" i="1"/>
  <c r="I112" i="1"/>
  <c r="BB53" i="1"/>
  <c r="X75" i="1"/>
  <c r="Z75" i="1" s="1"/>
  <c r="R120" i="1"/>
  <c r="W83" i="1"/>
  <c r="R125" i="1"/>
  <c r="U125" i="1" s="1"/>
  <c r="AK125" i="1" s="1"/>
  <c r="BC65" i="1"/>
  <c r="I128" i="1"/>
  <c r="U128" i="1" s="1"/>
  <c r="AK128" i="1" s="1"/>
  <c r="W88" i="1"/>
  <c r="Y88" i="1" s="1"/>
  <c r="BB69" i="1"/>
  <c r="X91" i="1"/>
  <c r="W98" i="1"/>
  <c r="W80" i="1"/>
  <c r="W100" i="1"/>
  <c r="Y100" i="1" s="1"/>
  <c r="R141" i="1"/>
  <c r="U141" i="1" s="1"/>
  <c r="AK141" i="1" s="1"/>
  <c r="S144" i="1"/>
  <c r="Q146" i="1"/>
  <c r="R87" i="1"/>
  <c r="Q88" i="1"/>
  <c r="R149" i="1"/>
  <c r="R89" i="1"/>
  <c r="H94" i="1"/>
  <c r="W94" i="1"/>
  <c r="I155" i="1"/>
  <c r="S97" i="1"/>
  <c r="X117" i="1"/>
  <c r="X119" i="1"/>
  <c r="I102" i="1"/>
  <c r="X102" i="1"/>
  <c r="J163" i="1"/>
  <c r="V163" i="1" s="1"/>
  <c r="AQ163" i="1" s="1"/>
  <c r="J103" i="1"/>
  <c r="W124" i="1"/>
  <c r="W125" i="1"/>
  <c r="Q107" i="1"/>
  <c r="H111" i="1"/>
  <c r="T111" i="1" s="1"/>
  <c r="AE111" i="1" s="1"/>
  <c r="H173" i="1"/>
  <c r="T173" i="1" s="1"/>
  <c r="AE173" i="1" s="1"/>
  <c r="H113" i="1"/>
  <c r="W113" i="1"/>
  <c r="R115" i="1"/>
  <c r="J117" i="1"/>
  <c r="I121" i="1"/>
  <c r="X121" i="1"/>
  <c r="W143" i="1"/>
  <c r="S184" i="1"/>
  <c r="S124" i="1"/>
  <c r="X144" i="1"/>
  <c r="Q186" i="1"/>
  <c r="T186" i="1" s="1"/>
  <c r="AE186" i="1" s="1"/>
  <c r="Q126" i="1"/>
  <c r="X146" i="1"/>
  <c r="J129" i="1"/>
  <c r="J190" i="1"/>
  <c r="V190" i="1" s="1"/>
  <c r="AQ190" i="1" s="1"/>
  <c r="H192" i="1"/>
  <c r="R134" i="1"/>
  <c r="S138" i="1"/>
  <c r="H139" i="1"/>
  <c r="I200" i="1"/>
  <c r="I140" i="1"/>
  <c r="R140" i="1"/>
  <c r="W160" i="1"/>
  <c r="S142" i="1"/>
  <c r="W162" i="1"/>
  <c r="X163" i="1"/>
  <c r="Q205" i="1"/>
  <c r="W147" i="1"/>
  <c r="J148" i="1"/>
  <c r="V148" i="1" s="1"/>
  <c r="AQ148" i="1" s="1"/>
  <c r="S211" i="1"/>
  <c r="Q152" i="1"/>
  <c r="R213" i="1"/>
  <c r="R153" i="1"/>
  <c r="S157" i="1"/>
  <c r="H158" i="1"/>
  <c r="W158" i="1"/>
  <c r="I219" i="1"/>
  <c r="U219" i="1" s="1"/>
  <c r="AK219" i="1" s="1"/>
  <c r="S161" i="1"/>
  <c r="X181" i="1"/>
  <c r="X183" i="1"/>
  <c r="Z183" i="1" s="1"/>
  <c r="I166" i="1"/>
  <c r="J227" i="1"/>
  <c r="J167" i="1"/>
  <c r="V167" i="1" s="1"/>
  <c r="AQ167" i="1" s="1"/>
  <c r="W188" i="1"/>
  <c r="W189" i="1"/>
  <c r="Q171" i="1"/>
  <c r="H176" i="1"/>
  <c r="T176" i="1" s="1"/>
  <c r="AE176" i="1" s="1"/>
  <c r="H237" i="1"/>
  <c r="H177" i="1"/>
  <c r="T177" i="1" s="1"/>
  <c r="AE177" i="1" s="1"/>
  <c r="W177" i="1"/>
  <c r="R179" i="1"/>
  <c r="R240" i="1"/>
  <c r="I185" i="1"/>
  <c r="U185" i="1" s="1"/>
  <c r="AK185" i="1" s="1"/>
  <c r="X185" i="1"/>
  <c r="W207" i="1"/>
  <c r="Y207" i="1" s="1"/>
  <c r="S248" i="1"/>
  <c r="S188" i="1"/>
  <c r="X208" i="1"/>
  <c r="Q250" i="1"/>
  <c r="Q190" i="1"/>
  <c r="X210" i="1"/>
  <c r="Z210" i="1" s="1"/>
  <c r="J193" i="1"/>
  <c r="V193" i="1" s="1"/>
  <c r="AQ193" i="1" s="1"/>
  <c r="J254" i="1"/>
  <c r="V254" i="1" s="1"/>
  <c r="AQ254" i="1" s="1"/>
  <c r="R194" i="1"/>
  <c r="H256" i="1"/>
  <c r="R198" i="1"/>
  <c r="S202" i="1"/>
  <c r="H203" i="1"/>
  <c r="I264" i="1"/>
  <c r="U264" i="1" s="1"/>
  <c r="AK264" i="1" s="1"/>
  <c r="I204" i="1"/>
  <c r="W224" i="1"/>
  <c r="S206" i="1"/>
  <c r="W226" i="1"/>
  <c r="X227" i="1"/>
  <c r="Q269" i="1"/>
  <c r="W211" i="1"/>
  <c r="Y211" i="1" s="1"/>
  <c r="J212" i="1"/>
  <c r="S275" i="1"/>
  <c r="Q216" i="1"/>
  <c r="R277" i="1"/>
  <c r="R217" i="1"/>
  <c r="S221" i="1"/>
  <c r="H222" i="1"/>
  <c r="T222" i="1" s="1"/>
  <c r="AE222" i="1" s="1"/>
  <c r="W222" i="1"/>
  <c r="I283" i="1"/>
  <c r="S225" i="1"/>
  <c r="X245" i="1"/>
  <c r="X247" i="1"/>
  <c r="I230" i="1"/>
  <c r="U230" i="1" s="1"/>
  <c r="AK230" i="1" s="1"/>
  <c r="J291" i="1"/>
  <c r="J231" i="1"/>
  <c r="V231" i="1" s="1"/>
  <c r="AQ231" i="1" s="1"/>
  <c r="W252" i="1"/>
  <c r="W253" i="1"/>
  <c r="Q235" i="1"/>
  <c r="H301" i="1"/>
  <c r="H241" i="1"/>
  <c r="W241" i="1"/>
  <c r="R243" i="1"/>
  <c r="R304" i="1"/>
  <c r="I249" i="1"/>
  <c r="X249" i="1"/>
  <c r="W271" i="1"/>
  <c r="S312" i="1"/>
  <c r="S252" i="1"/>
  <c r="X272" i="1"/>
  <c r="Q314" i="1"/>
  <c r="Q254" i="1"/>
  <c r="X274" i="1"/>
  <c r="J257" i="1"/>
  <c r="J318" i="1"/>
  <c r="V318" i="1" s="1"/>
  <c r="AQ318" i="1" s="1"/>
  <c r="R258" i="1"/>
  <c r="H320" i="1"/>
  <c r="R262" i="1"/>
  <c r="S266" i="1"/>
  <c r="H267" i="1"/>
  <c r="T267" i="1" s="1"/>
  <c r="AE267" i="1" s="1"/>
  <c r="I328" i="1"/>
  <c r="I268" i="1"/>
  <c r="W288" i="1"/>
  <c r="Y288" i="1" s="1"/>
  <c r="S270" i="1"/>
  <c r="W290" i="1"/>
  <c r="X291" i="1"/>
  <c r="Q333" i="1"/>
  <c r="W275" i="1"/>
  <c r="Y275" i="1" s="1"/>
  <c r="J276" i="1"/>
  <c r="V276" i="1" s="1"/>
  <c r="AQ276" i="1" s="1"/>
  <c r="S339" i="1"/>
  <c r="Q280" i="1"/>
  <c r="R341" i="1"/>
  <c r="R281" i="1"/>
  <c r="S285" i="1"/>
  <c r="H286" i="1"/>
  <c r="W286" i="1"/>
  <c r="Y286" i="1" s="1"/>
  <c r="I347" i="1"/>
  <c r="U347" i="1" s="1"/>
  <c r="AK347" i="1" s="1"/>
  <c r="S289" i="1"/>
  <c r="X309" i="1"/>
  <c r="X311" i="1"/>
  <c r="Z311" i="1" s="1"/>
  <c r="I294" i="1"/>
  <c r="J355" i="1"/>
  <c r="V355" i="1" s="1"/>
  <c r="AQ355" i="1" s="1"/>
  <c r="J295" i="1"/>
  <c r="V295" i="1" s="1"/>
  <c r="AQ295" i="1" s="1"/>
  <c r="W316" i="1"/>
  <c r="Y316" i="1" s="1"/>
  <c r="W317" i="1"/>
  <c r="Q299" i="1"/>
  <c r="H365" i="1"/>
  <c r="H305" i="1"/>
  <c r="W305" i="1"/>
  <c r="R307" i="1"/>
  <c r="R368" i="1"/>
  <c r="I313" i="1"/>
  <c r="X313" i="1"/>
  <c r="W335" i="1"/>
  <c r="S376" i="1"/>
  <c r="S316" i="1"/>
  <c r="X336" i="1"/>
  <c r="Z336" i="1" s="1"/>
  <c r="Q378" i="1"/>
  <c r="Q318" i="1"/>
  <c r="X338" i="1"/>
  <c r="J321" i="1"/>
  <c r="J382" i="1"/>
  <c r="R322" i="1"/>
  <c r="H384" i="1"/>
  <c r="T384" i="1" s="1"/>
  <c r="AE384" i="1" s="1"/>
  <c r="R326" i="1"/>
  <c r="S330" i="1"/>
  <c r="H331" i="1"/>
  <c r="I392" i="1"/>
  <c r="U392" i="1" s="1"/>
  <c r="AK392" i="1" s="1"/>
  <c r="I332" i="1"/>
  <c r="W352" i="1"/>
  <c r="S334" i="1"/>
  <c r="W354" i="1"/>
  <c r="Y354" i="1" s="1"/>
  <c r="X355" i="1"/>
  <c r="Q397" i="1"/>
  <c r="W339" i="1"/>
  <c r="J340" i="1"/>
  <c r="S403" i="1"/>
  <c r="Q344" i="1"/>
  <c r="R405" i="1"/>
  <c r="R345" i="1"/>
  <c r="S349" i="1"/>
  <c r="V349" i="1" s="1"/>
  <c r="AQ349" i="1" s="1"/>
  <c r="H350" i="1"/>
  <c r="W350" i="1"/>
  <c r="I411" i="1"/>
  <c r="S353" i="1"/>
  <c r="X373" i="1"/>
  <c r="X375" i="1"/>
  <c r="I358" i="1"/>
  <c r="U358" i="1" s="1"/>
  <c r="AK358" i="1" s="1"/>
  <c r="J419" i="1"/>
  <c r="J359" i="1"/>
  <c r="V359" i="1" s="1"/>
  <c r="AQ359" i="1" s="1"/>
  <c r="W380" i="1"/>
  <c r="Y380" i="1" s="1"/>
  <c r="W381" i="1"/>
  <c r="Q363" i="1"/>
  <c r="H429" i="1"/>
  <c r="H369" i="1"/>
  <c r="W369" i="1"/>
  <c r="R371" i="1"/>
  <c r="R432" i="1"/>
  <c r="I377" i="1"/>
  <c r="X377" i="1"/>
  <c r="W399" i="1"/>
  <c r="S440" i="1"/>
  <c r="S380" i="1"/>
  <c r="X400" i="1"/>
  <c r="Q442" i="1"/>
  <c r="Q382" i="1"/>
  <c r="X402" i="1"/>
  <c r="Z402" i="1" s="1"/>
  <c r="J385" i="1"/>
  <c r="J446" i="1"/>
  <c r="R386" i="1"/>
  <c r="H448" i="1"/>
  <c r="R390" i="1"/>
  <c r="S394" i="1"/>
  <c r="H395" i="1"/>
  <c r="I456" i="1"/>
  <c r="I396" i="1"/>
  <c r="U396" i="1" s="1"/>
  <c r="AK396" i="1" s="1"/>
  <c r="W416" i="1"/>
  <c r="S398" i="1"/>
  <c r="W418" i="1"/>
  <c r="X419" i="1"/>
  <c r="Q461" i="1"/>
  <c r="W403" i="1"/>
  <c r="Y403" i="1" s="1"/>
  <c r="J404" i="1"/>
  <c r="V404" i="1" s="1"/>
  <c r="AQ404" i="1" s="1"/>
  <c r="S467" i="1"/>
  <c r="Q408" i="1"/>
  <c r="R469" i="1"/>
  <c r="U469" i="1" s="1"/>
  <c r="AK469" i="1" s="1"/>
  <c r="R409" i="1"/>
  <c r="S413" i="1"/>
  <c r="H414" i="1"/>
  <c r="W414" i="1"/>
  <c r="Y414" i="1" s="1"/>
  <c r="I475" i="1"/>
  <c r="S417" i="1"/>
  <c r="X437" i="1"/>
  <c r="X439" i="1"/>
  <c r="Z439" i="1" s="1"/>
  <c r="I422" i="1"/>
  <c r="U422" i="1" s="1"/>
  <c r="AK422" i="1" s="1"/>
  <c r="J483" i="1"/>
  <c r="J423" i="1"/>
  <c r="W444" i="1"/>
  <c r="W445" i="1"/>
  <c r="Q427" i="1"/>
  <c r="H493" i="1"/>
  <c r="H433" i="1"/>
  <c r="W433" i="1"/>
  <c r="R435" i="1"/>
  <c r="R496" i="1"/>
  <c r="I441" i="1"/>
  <c r="X441" i="1"/>
  <c r="W463" i="1"/>
  <c r="Y463" i="1" s="1"/>
  <c r="S504" i="1"/>
  <c r="V504" i="1" s="1"/>
  <c r="AQ504" i="1" s="1"/>
  <c r="S444" i="1"/>
  <c r="X464" i="1"/>
  <c r="Q506" i="1"/>
  <c r="Q446" i="1"/>
  <c r="X466" i="1"/>
  <c r="J449" i="1"/>
  <c r="V449" i="1" s="1"/>
  <c r="AQ449" i="1" s="1"/>
  <c r="J510" i="1"/>
  <c r="R450" i="1"/>
  <c r="U450" i="1" s="1"/>
  <c r="AK450" i="1" s="1"/>
  <c r="H512" i="1"/>
  <c r="R454" i="1"/>
  <c r="S458" i="1"/>
  <c r="H459" i="1"/>
  <c r="I520" i="1"/>
  <c r="U520" i="1" s="1"/>
  <c r="AK520" i="1" s="1"/>
  <c r="I460" i="1"/>
  <c r="U460" i="1" s="1"/>
  <c r="AK460" i="1" s="1"/>
  <c r="W480" i="1"/>
  <c r="S462" i="1"/>
  <c r="W482" i="1"/>
  <c r="X483" i="1"/>
  <c r="Q525" i="1"/>
  <c r="W467" i="1"/>
  <c r="Y467" i="1" s="1"/>
  <c r="J468" i="1"/>
  <c r="S531" i="1"/>
  <c r="Q472" i="1"/>
  <c r="R533" i="1"/>
  <c r="R473" i="1"/>
  <c r="S477" i="1"/>
  <c r="H478" i="1"/>
  <c r="W478" i="1"/>
  <c r="I539" i="1"/>
  <c r="S481" i="1"/>
  <c r="X501" i="1"/>
  <c r="X503" i="1"/>
  <c r="I486" i="1"/>
  <c r="U486" i="1" s="1"/>
  <c r="AK486" i="1" s="1"/>
  <c r="J547" i="1"/>
  <c r="J487" i="1"/>
  <c r="W508" i="1"/>
  <c r="W509" i="1"/>
  <c r="Q491" i="1"/>
  <c r="H557" i="1"/>
  <c r="T557" i="1" s="1"/>
  <c r="AE557" i="1" s="1"/>
  <c r="H497" i="1"/>
  <c r="W497" i="1"/>
  <c r="R499" i="1"/>
  <c r="R560" i="1"/>
  <c r="I505" i="1"/>
  <c r="X505" i="1"/>
  <c r="W527" i="1"/>
  <c r="S568" i="1"/>
  <c r="S508" i="1"/>
  <c r="X528" i="1"/>
  <c r="Q570" i="1"/>
  <c r="Q510" i="1"/>
  <c r="X530" i="1"/>
  <c r="J513" i="1"/>
  <c r="J574" i="1"/>
  <c r="R514" i="1"/>
  <c r="H576" i="1"/>
  <c r="R518" i="1"/>
  <c r="S522" i="1"/>
  <c r="H523" i="1"/>
  <c r="T523" i="1" s="1"/>
  <c r="AE523" i="1" s="1"/>
  <c r="I584" i="1"/>
  <c r="I524" i="1"/>
  <c r="W544" i="1"/>
  <c r="Y544" i="1" s="1"/>
  <c r="S526" i="1"/>
  <c r="W546" i="1"/>
  <c r="X547" i="1"/>
  <c r="Q589" i="1"/>
  <c r="W531" i="1"/>
  <c r="Y531" i="1" s="1"/>
  <c r="J532" i="1"/>
  <c r="V532" i="1" s="1"/>
  <c r="AQ532" i="1" s="1"/>
  <c r="S595" i="1"/>
  <c r="Q536" i="1"/>
  <c r="R597" i="1"/>
  <c r="R537" i="1"/>
  <c r="S541" i="1"/>
  <c r="H542" i="1"/>
  <c r="T542" i="1" s="1"/>
  <c r="AE542" i="1" s="1"/>
  <c r="W542" i="1"/>
  <c r="I603" i="1"/>
  <c r="S545" i="1"/>
  <c r="X565" i="1"/>
  <c r="X567" i="1"/>
  <c r="Z567" i="1" s="1"/>
  <c r="I550" i="1"/>
  <c r="U550" i="1" s="1"/>
  <c r="AK550" i="1" s="1"/>
  <c r="J611" i="1"/>
  <c r="J551" i="1"/>
  <c r="W572" i="1"/>
  <c r="W573" i="1"/>
  <c r="Q555" i="1"/>
  <c r="H621" i="1"/>
  <c r="H561" i="1"/>
  <c r="W561" i="1"/>
  <c r="R563" i="1"/>
  <c r="R624" i="1"/>
  <c r="I569" i="1"/>
  <c r="X569" i="1"/>
  <c r="W591" i="1"/>
  <c r="S632" i="1"/>
  <c r="S572" i="1"/>
  <c r="X592" i="1"/>
  <c r="Z592" i="1" s="1"/>
  <c r="Q634" i="1"/>
  <c r="Q574" i="1"/>
  <c r="X594" i="1"/>
  <c r="Z594" i="1" s="1"/>
  <c r="J577" i="1"/>
  <c r="J638" i="1"/>
  <c r="V638" i="1" s="1"/>
  <c r="AQ638" i="1" s="1"/>
  <c r="R578" i="1"/>
  <c r="H640" i="1"/>
  <c r="T640" i="1" s="1"/>
  <c r="AE640" i="1" s="1"/>
  <c r="R582" i="1"/>
  <c r="S586" i="1"/>
  <c r="H587" i="1"/>
  <c r="I648" i="1"/>
  <c r="U648" i="1" s="1"/>
  <c r="AK648" i="1" s="1"/>
  <c r="I588" i="1"/>
  <c r="W608" i="1"/>
  <c r="R589" i="1"/>
  <c r="S590" i="1"/>
  <c r="W610" i="1"/>
  <c r="X611" i="1"/>
  <c r="Q653" i="1"/>
  <c r="W595" i="1"/>
  <c r="J596" i="1"/>
  <c r="S659" i="1"/>
  <c r="Q600" i="1"/>
  <c r="R661" i="1"/>
  <c r="R601" i="1"/>
  <c r="S605" i="1"/>
  <c r="H606" i="1"/>
  <c r="W606" i="1"/>
  <c r="I667" i="1"/>
  <c r="S609" i="1"/>
  <c r="X629" i="1"/>
  <c r="X631" i="1"/>
  <c r="Z631" i="1" s="1"/>
  <c r="I614" i="1"/>
  <c r="J675" i="1"/>
  <c r="J615" i="1"/>
  <c r="W636" i="1"/>
  <c r="Y636" i="1" s="1"/>
  <c r="W637" i="1"/>
  <c r="Q619" i="1"/>
  <c r="H685" i="1"/>
  <c r="H625" i="1"/>
  <c r="W625" i="1"/>
  <c r="R627" i="1"/>
  <c r="R688" i="1"/>
  <c r="I633" i="1"/>
  <c r="U633" i="1" s="1"/>
  <c r="AK633" i="1" s="1"/>
  <c r="X633" i="1"/>
  <c r="W655" i="1"/>
  <c r="S696" i="1"/>
  <c r="S636" i="1"/>
  <c r="X656" i="1"/>
  <c r="Q698" i="1"/>
  <c r="T698" i="1" s="1"/>
  <c r="AE698" i="1" s="1"/>
  <c r="Q638" i="1"/>
  <c r="X658" i="1"/>
  <c r="Z658" i="1" s="1"/>
  <c r="J641" i="1"/>
  <c r="V641" i="1" s="1"/>
  <c r="AQ641" i="1" s="1"/>
  <c r="J702" i="1"/>
  <c r="R642" i="1"/>
  <c r="H704" i="1"/>
  <c r="R646" i="1"/>
  <c r="S650" i="1"/>
  <c r="V650" i="1" s="1"/>
  <c r="AQ650" i="1" s="1"/>
  <c r="H651" i="1"/>
  <c r="I712" i="1"/>
  <c r="I652" i="1"/>
  <c r="U652" i="1" s="1"/>
  <c r="AK652" i="1" s="1"/>
  <c r="W672" i="1"/>
  <c r="S654" i="1"/>
  <c r="W674" i="1"/>
  <c r="X675" i="1"/>
  <c r="Q717" i="1"/>
  <c r="W659" i="1"/>
  <c r="J660" i="1"/>
  <c r="V660" i="1" s="1"/>
  <c r="AQ660" i="1" s="1"/>
  <c r="S723" i="1"/>
  <c r="Q664" i="1"/>
  <c r="R725" i="1"/>
  <c r="R665" i="1"/>
  <c r="S669" i="1"/>
  <c r="V669" i="1" s="1"/>
  <c r="AQ669" i="1" s="1"/>
  <c r="H670" i="1"/>
  <c r="W670" i="1"/>
  <c r="Y670" i="1" s="1"/>
  <c r="I731" i="1"/>
  <c r="U731" i="1" s="1"/>
  <c r="AK731" i="1" s="1"/>
  <c r="S673" i="1"/>
  <c r="X693" i="1"/>
  <c r="X695" i="1"/>
  <c r="I678" i="1"/>
  <c r="U678" i="1" s="1"/>
  <c r="AK678" i="1" s="1"/>
  <c r="J739" i="1"/>
  <c r="J679" i="1"/>
  <c r="W700" i="1"/>
  <c r="W701" i="1"/>
  <c r="Q683" i="1"/>
  <c r="H749" i="1"/>
  <c r="H689" i="1"/>
  <c r="T689" i="1" s="1"/>
  <c r="AE689" i="1" s="1"/>
  <c r="W689" i="1"/>
  <c r="R691" i="1"/>
  <c r="R752" i="1"/>
  <c r="I697" i="1"/>
  <c r="X697" i="1"/>
  <c r="W719" i="1"/>
  <c r="S760" i="1"/>
  <c r="S700" i="1"/>
  <c r="X720" i="1"/>
  <c r="Z720" i="1" s="1"/>
  <c r="Q762" i="1"/>
  <c r="Q702" i="1"/>
  <c r="X722" i="1"/>
  <c r="J705" i="1"/>
  <c r="V705" i="1" s="1"/>
  <c r="AQ705" i="1" s="1"/>
  <c r="J766" i="1"/>
  <c r="R706" i="1"/>
  <c r="H768" i="1"/>
  <c r="T768" i="1" s="1"/>
  <c r="AE768" i="1" s="1"/>
  <c r="R710" i="1"/>
  <c r="S714" i="1"/>
  <c r="H715" i="1"/>
  <c r="I776" i="1"/>
  <c r="U776" i="1" s="1"/>
  <c r="AK776" i="1" s="1"/>
  <c r="I716" i="1"/>
  <c r="W736" i="1"/>
  <c r="S718" i="1"/>
  <c r="W738" i="1"/>
  <c r="X739" i="1"/>
  <c r="Z739" i="1" s="1"/>
  <c r="Q781" i="1"/>
  <c r="W723" i="1"/>
  <c r="J724" i="1"/>
  <c r="H785" i="1"/>
  <c r="Q788" i="1"/>
  <c r="Q728" i="1"/>
  <c r="R729" i="1"/>
  <c r="J791" i="1"/>
  <c r="V791" i="1" s="1"/>
  <c r="AQ791" i="1" s="1"/>
  <c r="S733" i="1"/>
  <c r="H794" i="1"/>
  <c r="H734" i="1"/>
  <c r="W734" i="1"/>
  <c r="R796" i="1"/>
  <c r="S797" i="1"/>
  <c r="S737" i="1"/>
  <c r="X757" i="1"/>
  <c r="X759" i="1"/>
  <c r="Z759" i="1" s="1"/>
  <c r="I802" i="1"/>
  <c r="I742" i="1"/>
  <c r="J743" i="1"/>
  <c r="S804" i="1"/>
  <c r="W764" i="1"/>
  <c r="W765" i="1"/>
  <c r="Q806" i="1"/>
  <c r="Q747" i="1"/>
  <c r="J810" i="1"/>
  <c r="H812" i="1"/>
  <c r="H753" i="1"/>
  <c r="T753" i="1" s="1"/>
  <c r="AE753" i="1" s="1"/>
  <c r="W753" i="1"/>
  <c r="R815" i="1"/>
  <c r="R755" i="1"/>
  <c r="I820" i="1"/>
  <c r="U820" i="1" s="1"/>
  <c r="AK820" i="1" s="1"/>
  <c r="I761" i="1"/>
  <c r="X761" i="1"/>
  <c r="S823" i="1"/>
  <c r="S764" i="1"/>
  <c r="X784" i="1"/>
  <c r="Q766" i="1"/>
  <c r="J829" i="1"/>
  <c r="J769" i="1"/>
  <c r="V769" i="1" s="1"/>
  <c r="AQ769" i="1" s="1"/>
  <c r="R770" i="1"/>
  <c r="W790" i="1"/>
  <c r="Q833" i="1"/>
  <c r="T833" i="1" s="1"/>
  <c r="AE833" i="1" s="1"/>
  <c r="R834" i="1"/>
  <c r="R774" i="1"/>
  <c r="S778" i="1"/>
  <c r="H779" i="1"/>
  <c r="H839" i="1"/>
  <c r="I780" i="1"/>
  <c r="U780" i="1" s="1"/>
  <c r="AK780" i="1" s="1"/>
  <c r="R841" i="1"/>
  <c r="S842" i="1"/>
  <c r="S782" i="1"/>
  <c r="X815" i="1"/>
  <c r="Z815" i="1" s="1"/>
  <c r="H800" i="1"/>
  <c r="H860" i="1"/>
  <c r="T860" i="1" s="1"/>
  <c r="AE860" i="1" s="1"/>
  <c r="J801" i="1"/>
  <c r="S803" i="1"/>
  <c r="R868" i="1"/>
  <c r="S868" i="1"/>
  <c r="H810" i="1"/>
  <c r="I874" i="1"/>
  <c r="U874" i="1" s="1"/>
  <c r="AK874" i="1" s="1"/>
  <c r="X833" i="1"/>
  <c r="I819" i="1"/>
  <c r="Q821" i="1"/>
  <c r="Q881" i="1"/>
  <c r="W841" i="1"/>
  <c r="Q822" i="1"/>
  <c r="X844" i="1"/>
  <c r="H829" i="1"/>
  <c r="I892" i="1"/>
  <c r="H838" i="1"/>
  <c r="T838" i="1" s="1"/>
  <c r="AE838" i="1" s="1"/>
  <c r="H897" i="1"/>
  <c r="W838" i="1"/>
  <c r="Q840" i="1"/>
  <c r="Q900" i="1"/>
  <c r="W860" i="1"/>
  <c r="I903" i="1"/>
  <c r="H844" i="1"/>
  <c r="T844" i="1" s="1"/>
  <c r="AE844" i="1" s="1"/>
  <c r="R905" i="1"/>
  <c r="Q850" i="1"/>
  <c r="I853" i="1"/>
  <c r="J854" i="1"/>
  <c r="R916" i="1"/>
  <c r="R857" i="1"/>
  <c r="I922" i="1"/>
  <c r="H872" i="1"/>
  <c r="H932" i="1"/>
  <c r="T932" i="1" s="1"/>
  <c r="AE932" i="1" s="1"/>
  <c r="J873" i="1"/>
  <c r="S875" i="1"/>
  <c r="X881" i="1"/>
  <c r="Q942" i="1"/>
  <c r="W904" i="1"/>
  <c r="J946" i="1"/>
  <c r="Z906" i="1"/>
  <c r="S948" i="1"/>
  <c r="I891" i="1"/>
  <c r="I951" i="1"/>
  <c r="H892" i="1"/>
  <c r="S894" i="1"/>
  <c r="H901" i="1"/>
  <c r="J965" i="1"/>
  <c r="J906" i="1"/>
  <c r="Q907" i="1"/>
  <c r="H910" i="1"/>
  <c r="H969" i="1"/>
  <c r="Q972" i="1"/>
  <c r="W932" i="1"/>
  <c r="I975" i="1"/>
  <c r="U975" i="1" s="1"/>
  <c r="AK975" i="1" s="1"/>
  <c r="R977" i="1"/>
  <c r="H920" i="1"/>
  <c r="H980" i="1"/>
  <c r="T980" i="1" s="1"/>
  <c r="AE980" i="1" s="1"/>
  <c r="Q922" i="1"/>
  <c r="S923" i="1"/>
  <c r="J925" i="1"/>
  <c r="R929" i="1"/>
  <c r="Q990" i="1"/>
  <c r="J994" i="1"/>
  <c r="I935" i="1"/>
  <c r="X953" i="1"/>
  <c r="R941" i="1"/>
  <c r="I944" i="1"/>
  <c r="H945" i="1"/>
  <c r="R950" i="1"/>
  <c r="R1009" i="1"/>
  <c r="W970" i="1"/>
  <c r="Y970" i="1" s="1"/>
  <c r="H1012" i="1"/>
  <c r="T1012" i="1" s="1"/>
  <c r="AE1012" i="1" s="1"/>
  <c r="J1013" i="1"/>
  <c r="I954" i="1"/>
  <c r="S957" i="1"/>
  <c r="Z978" i="1"/>
  <c r="AA978" i="1" s="1"/>
  <c r="AB978" i="1" s="1"/>
  <c r="R960" i="1"/>
  <c r="I963" i="1"/>
  <c r="I1023" i="1"/>
  <c r="H964" i="1"/>
  <c r="T964" i="1" s="1"/>
  <c r="AE964" i="1" s="1"/>
  <c r="S972" i="1"/>
  <c r="I973" i="1"/>
  <c r="W995" i="1"/>
  <c r="J1037" i="1"/>
  <c r="J978" i="1"/>
  <c r="Q1039" i="1"/>
  <c r="T1039" i="1" s="1"/>
  <c r="AE1039" i="1" s="1"/>
  <c r="Q979" i="1"/>
  <c r="Q1038" i="1"/>
  <c r="H1041" i="1"/>
  <c r="T1041" i="1" s="1"/>
  <c r="AE1041" i="1" s="1"/>
  <c r="X1003" i="1"/>
  <c r="S1045" i="1"/>
  <c r="S985" i="1"/>
  <c r="S1044" i="1"/>
  <c r="I1047" i="1"/>
  <c r="U1047" i="1" s="1"/>
  <c r="AK1047" i="1" s="1"/>
  <c r="I992" i="1"/>
  <c r="W992" i="1"/>
  <c r="Q994" i="1"/>
  <c r="W1014" i="1"/>
  <c r="J1054" i="1"/>
  <c r="X1016" i="1"/>
  <c r="X1014" i="1"/>
  <c r="R998" i="1"/>
  <c r="R1001" i="1"/>
  <c r="W1023" i="1"/>
  <c r="Q1004" i="1"/>
  <c r="X1035" i="1"/>
  <c r="X1033" i="1"/>
  <c r="W1019" i="1"/>
  <c r="R1020" i="1"/>
  <c r="J1026" i="1"/>
  <c r="S1029" i="1"/>
  <c r="I1030" i="1"/>
  <c r="X1030" i="1"/>
  <c r="R1092" i="1"/>
  <c r="R1032" i="1"/>
  <c r="Q1096" i="1"/>
  <c r="H1099" i="1"/>
  <c r="J1105" i="1"/>
  <c r="I1049" i="1"/>
  <c r="H1055" i="1"/>
  <c r="H1115" i="1"/>
  <c r="I1119" i="1"/>
  <c r="I1059" i="1"/>
  <c r="S1121" i="1"/>
  <c r="I1123" i="1"/>
  <c r="S1065" i="1"/>
  <c r="S1075" i="1"/>
  <c r="J1085" i="1"/>
  <c r="J1145" i="1"/>
  <c r="J1137" i="1"/>
  <c r="Q1147" i="1"/>
  <c r="I1091" i="1"/>
  <c r="U1091" i="1" s="1"/>
  <c r="AK1091" i="1" s="1"/>
  <c r="J1156" i="1"/>
  <c r="H1103" i="1"/>
  <c r="H1163" i="1"/>
  <c r="S1177" i="1"/>
  <c r="I1118" i="1"/>
  <c r="H1122" i="1"/>
  <c r="H1182" i="1"/>
  <c r="H1176" i="1"/>
  <c r="W1122" i="1"/>
  <c r="J1188" i="1"/>
  <c r="W1151" i="1"/>
  <c r="W1149" i="1"/>
  <c r="Q1141" i="1"/>
  <c r="H1147" i="1"/>
  <c r="J1153" i="1"/>
  <c r="S1222" i="1"/>
  <c r="I1225" i="1"/>
  <c r="J1249" i="1"/>
  <c r="X1210" i="1"/>
  <c r="X1208" i="1"/>
  <c r="W1194" i="1"/>
  <c r="I1209" i="1"/>
  <c r="I1211" i="1"/>
  <c r="Q1216" i="1"/>
  <c r="S1226" i="1"/>
  <c r="V1226" i="1" s="1"/>
  <c r="AQ1226" i="1" s="1"/>
  <c r="J1228" i="1"/>
  <c r="H1286" i="1"/>
  <c r="Q1232" i="1"/>
  <c r="S1302" i="1"/>
  <c r="S1245" i="1"/>
  <c r="I1307" i="1"/>
  <c r="Q1263" i="1"/>
  <c r="X1310" i="1"/>
  <c r="X1311" i="1"/>
  <c r="X1309" i="1"/>
  <c r="W1311" i="1"/>
  <c r="W1317" i="1"/>
  <c r="S1305" i="1"/>
  <c r="Q1365" i="1"/>
  <c r="H1314" i="1"/>
  <c r="H1374" i="1"/>
  <c r="J1329" i="1"/>
  <c r="H1393" i="1"/>
  <c r="H1333" i="1"/>
  <c r="H1392" i="1"/>
  <c r="W1333" i="1"/>
  <c r="J1398" i="1"/>
  <c r="I1349" i="1"/>
  <c r="I1409" i="1"/>
  <c r="I1403" i="1"/>
  <c r="Q1414" i="1"/>
  <c r="Q1354" i="1"/>
  <c r="Q1413" i="1"/>
  <c r="Q1364" i="1"/>
  <c r="Q1416" i="1"/>
  <c r="H1367" i="1"/>
  <c r="H1427" i="1"/>
  <c r="H1422" i="1"/>
  <c r="W1386" i="1"/>
  <c r="W1389" i="1"/>
  <c r="X1390" i="1"/>
  <c r="X1391" i="1"/>
  <c r="X1389" i="1"/>
  <c r="S1385" i="1"/>
  <c r="J1447" i="1"/>
  <c r="J1387" i="1"/>
  <c r="J1446" i="1"/>
  <c r="R1452" i="1"/>
  <c r="W1415" i="1"/>
  <c r="I1401" i="1"/>
  <c r="I1405" i="1"/>
  <c r="I1465" i="1"/>
  <c r="I1411" i="1"/>
  <c r="X1435" i="1"/>
  <c r="X1436" i="1"/>
  <c r="X1432" i="1"/>
  <c r="R1483" i="1"/>
  <c r="J1430" i="1"/>
  <c r="H1440" i="1"/>
  <c r="S1445" i="1"/>
  <c r="Q1507" i="1"/>
  <c r="T1507" i="1" s="1"/>
  <c r="AE1507" i="1" s="1"/>
  <c r="I1507" i="1"/>
  <c r="I1458" i="1"/>
  <c r="I1518" i="1"/>
  <c r="I1513" i="1"/>
  <c r="W1480" i="1"/>
  <c r="Q1461" i="1"/>
  <c r="H1478" i="1"/>
  <c r="J1492" i="1"/>
  <c r="X1521" i="1"/>
  <c r="H1514" i="1"/>
  <c r="H1574" i="1"/>
  <c r="X1514" i="1"/>
  <c r="W1547" i="1"/>
  <c r="J1623" i="1"/>
  <c r="J1563" i="1"/>
  <c r="J1622" i="1"/>
  <c r="H74" i="1"/>
  <c r="T74" i="1" s="1"/>
  <c r="AE74" i="1" s="1"/>
  <c r="BB74" i="1" s="1"/>
  <c r="BC23" i="1"/>
  <c r="H84" i="1"/>
  <c r="S88" i="1"/>
  <c r="BC31" i="1"/>
  <c r="BB35" i="1"/>
  <c r="I99" i="1"/>
  <c r="U99" i="1" s="1"/>
  <c r="AK99" i="1" s="1"/>
  <c r="S104" i="1"/>
  <c r="BC47" i="1"/>
  <c r="BB51" i="1"/>
  <c r="X73" i="1"/>
  <c r="Z73" i="1" s="1"/>
  <c r="I115" i="1"/>
  <c r="X78" i="1"/>
  <c r="Z78" i="1" s="1"/>
  <c r="S120" i="1"/>
  <c r="BC63" i="1"/>
  <c r="W86" i="1"/>
  <c r="BB67" i="1"/>
  <c r="I131" i="1"/>
  <c r="J134" i="1"/>
  <c r="R136" i="1"/>
  <c r="W96" i="1"/>
  <c r="Y96" i="1" s="1"/>
  <c r="H79" i="1"/>
  <c r="T79" i="1" s="1"/>
  <c r="AE79" i="1" s="1"/>
  <c r="H141" i="1"/>
  <c r="W101" i="1"/>
  <c r="Y101" i="1" s="1"/>
  <c r="W103" i="1"/>
  <c r="W84" i="1"/>
  <c r="R85" i="1"/>
  <c r="S147" i="1"/>
  <c r="S89" i="1"/>
  <c r="X109" i="1"/>
  <c r="X111" i="1"/>
  <c r="I94" i="1"/>
  <c r="U94" i="1" s="1"/>
  <c r="AK94" i="1" s="1"/>
  <c r="J155" i="1"/>
  <c r="V155" i="1" s="1"/>
  <c r="AQ155" i="1" s="1"/>
  <c r="J95" i="1"/>
  <c r="V95" i="1" s="1"/>
  <c r="AQ95" i="1" s="1"/>
  <c r="W116" i="1"/>
  <c r="W117" i="1"/>
  <c r="Q99" i="1"/>
  <c r="H165" i="1"/>
  <c r="T165" i="1" s="1"/>
  <c r="AE165" i="1" s="1"/>
  <c r="H105" i="1"/>
  <c r="R107" i="1"/>
  <c r="R168" i="1"/>
  <c r="I111" i="1"/>
  <c r="I113" i="1"/>
  <c r="X113" i="1"/>
  <c r="Z113" i="1" s="1"/>
  <c r="W135" i="1"/>
  <c r="S176" i="1"/>
  <c r="V176" i="1" s="1"/>
  <c r="AQ176" i="1" s="1"/>
  <c r="S116" i="1"/>
  <c r="X136" i="1"/>
  <c r="Q178" i="1"/>
  <c r="Q118" i="1"/>
  <c r="X138" i="1"/>
  <c r="J121" i="1"/>
  <c r="V121" i="1" s="1"/>
  <c r="AQ121" i="1" s="1"/>
  <c r="J182" i="1"/>
  <c r="V182" i="1" s="1"/>
  <c r="AQ182" i="1" s="1"/>
  <c r="H184" i="1"/>
  <c r="Q124" i="1"/>
  <c r="R126" i="1"/>
  <c r="S130" i="1"/>
  <c r="H131" i="1"/>
  <c r="T131" i="1" s="1"/>
  <c r="AE131" i="1" s="1"/>
  <c r="I192" i="1"/>
  <c r="I132" i="1"/>
  <c r="W152" i="1"/>
  <c r="S134" i="1"/>
  <c r="W154" i="1"/>
  <c r="X155" i="1"/>
  <c r="Q197" i="1"/>
  <c r="W139" i="1"/>
  <c r="J140" i="1"/>
  <c r="S203" i="1"/>
  <c r="Q144" i="1"/>
  <c r="R205" i="1"/>
  <c r="R145" i="1"/>
  <c r="S149" i="1"/>
  <c r="H150" i="1"/>
  <c r="W150" i="1"/>
  <c r="I211" i="1"/>
  <c r="S153" i="1"/>
  <c r="X173" i="1"/>
  <c r="Z173" i="1" s="1"/>
  <c r="X175" i="1"/>
  <c r="Z175" i="1" s="1"/>
  <c r="I158" i="1"/>
  <c r="J219" i="1"/>
  <c r="J159" i="1"/>
  <c r="V159" i="1" s="1"/>
  <c r="AQ159" i="1" s="1"/>
  <c r="W180" i="1"/>
  <c r="Y180" i="1" s="1"/>
  <c r="W181" i="1"/>
  <c r="Q163" i="1"/>
  <c r="H229" i="1"/>
  <c r="H169" i="1"/>
  <c r="T169" i="1" s="1"/>
  <c r="AE169" i="1" s="1"/>
  <c r="W169" i="1"/>
  <c r="R171" i="1"/>
  <c r="R232" i="1"/>
  <c r="I177" i="1"/>
  <c r="U177" i="1" s="1"/>
  <c r="AK177" i="1" s="1"/>
  <c r="X177" i="1"/>
  <c r="W199" i="1"/>
  <c r="Y199" i="1" s="1"/>
  <c r="S240" i="1"/>
  <c r="V240" i="1" s="1"/>
  <c r="AQ240" i="1" s="1"/>
  <c r="S180" i="1"/>
  <c r="X200" i="1"/>
  <c r="Z200" i="1" s="1"/>
  <c r="Q242" i="1"/>
  <c r="Q182" i="1"/>
  <c r="X202" i="1"/>
  <c r="J185" i="1"/>
  <c r="J246" i="1"/>
  <c r="R186" i="1"/>
  <c r="H248" i="1"/>
  <c r="R190" i="1"/>
  <c r="S194" i="1"/>
  <c r="V194" i="1" s="1"/>
  <c r="AQ194" i="1" s="1"/>
  <c r="H195" i="1"/>
  <c r="T195" i="1" s="1"/>
  <c r="AE195" i="1" s="1"/>
  <c r="I256" i="1"/>
  <c r="I196" i="1"/>
  <c r="U196" i="1" s="1"/>
  <c r="AK196" i="1" s="1"/>
  <c r="W216" i="1"/>
  <c r="S198" i="1"/>
  <c r="W218" i="1"/>
  <c r="X219" i="1"/>
  <c r="Z219" i="1" s="1"/>
  <c r="Q261" i="1"/>
  <c r="W203" i="1"/>
  <c r="J204" i="1"/>
  <c r="S267" i="1"/>
  <c r="Q208" i="1"/>
  <c r="R269" i="1"/>
  <c r="R209" i="1"/>
  <c r="S213" i="1"/>
  <c r="V213" i="1" s="1"/>
  <c r="AQ213" i="1" s="1"/>
  <c r="H214" i="1"/>
  <c r="T214" i="1" s="1"/>
  <c r="AE214" i="1" s="1"/>
  <c r="W214" i="1"/>
  <c r="Y214" i="1" s="1"/>
  <c r="I275" i="1"/>
  <c r="S217" i="1"/>
  <c r="X237" i="1"/>
  <c r="X239" i="1"/>
  <c r="Z239" i="1" s="1"/>
  <c r="I222" i="1"/>
  <c r="U222" i="1" s="1"/>
  <c r="AK222" i="1" s="1"/>
  <c r="J283" i="1"/>
  <c r="J223" i="1"/>
  <c r="W244" i="1"/>
  <c r="W245" i="1"/>
  <c r="Q227" i="1"/>
  <c r="H293" i="1"/>
  <c r="H233" i="1"/>
  <c r="T233" i="1" s="1"/>
  <c r="AE233" i="1" s="1"/>
  <c r="W233" i="1"/>
  <c r="Y233" i="1" s="1"/>
  <c r="R235" i="1"/>
  <c r="R296" i="1"/>
  <c r="I241" i="1"/>
  <c r="U241" i="1" s="1"/>
  <c r="AK241" i="1" s="1"/>
  <c r="X241" i="1"/>
  <c r="W263" i="1"/>
  <c r="S304" i="1"/>
  <c r="S244" i="1"/>
  <c r="X264" i="1"/>
  <c r="Q306" i="1"/>
  <c r="Q246" i="1"/>
  <c r="X266" i="1"/>
  <c r="Z266" i="1" s="1"/>
  <c r="J249" i="1"/>
  <c r="V249" i="1" s="1"/>
  <c r="AQ249" i="1" s="1"/>
  <c r="J310" i="1"/>
  <c r="R250" i="1"/>
  <c r="H312" i="1"/>
  <c r="R254" i="1"/>
  <c r="S258" i="1"/>
  <c r="H259" i="1"/>
  <c r="T259" i="1" s="1"/>
  <c r="AE259" i="1" s="1"/>
  <c r="I320" i="1"/>
  <c r="U320" i="1" s="1"/>
  <c r="AK320" i="1" s="1"/>
  <c r="I260" i="1"/>
  <c r="W280" i="1"/>
  <c r="S262" i="1"/>
  <c r="W282" i="1"/>
  <c r="X283" i="1"/>
  <c r="Q325" i="1"/>
  <c r="W267" i="1"/>
  <c r="Y267" i="1" s="1"/>
  <c r="J268" i="1"/>
  <c r="S331" i="1"/>
  <c r="Q272" i="1"/>
  <c r="R333" i="1"/>
  <c r="R273" i="1"/>
  <c r="S277" i="1"/>
  <c r="H278" i="1"/>
  <c r="W278" i="1"/>
  <c r="Y278" i="1" s="1"/>
  <c r="I339" i="1"/>
  <c r="S281" i="1"/>
  <c r="X301" i="1"/>
  <c r="Z301" i="1" s="1"/>
  <c r="X303" i="1"/>
  <c r="Z303" i="1" s="1"/>
  <c r="I286" i="1"/>
  <c r="U286" i="1" s="1"/>
  <c r="AK286" i="1" s="1"/>
  <c r="J347" i="1"/>
  <c r="J287" i="1"/>
  <c r="W308" i="1"/>
  <c r="Y308" i="1" s="1"/>
  <c r="W309" i="1"/>
  <c r="Y309" i="1" s="1"/>
  <c r="Q291" i="1"/>
  <c r="H357" i="1"/>
  <c r="H297" i="1"/>
  <c r="W297" i="1"/>
  <c r="R299" i="1"/>
  <c r="R360" i="1"/>
  <c r="I305" i="1"/>
  <c r="U305" i="1" s="1"/>
  <c r="AK305" i="1" s="1"/>
  <c r="X305" i="1"/>
  <c r="W327" i="1"/>
  <c r="S368" i="1"/>
  <c r="S308" i="1"/>
  <c r="X328" i="1"/>
  <c r="Z328" i="1" s="1"/>
  <c r="Q370" i="1"/>
  <c r="Q310" i="1"/>
  <c r="X330" i="1"/>
  <c r="J313" i="1"/>
  <c r="V313" i="1" s="1"/>
  <c r="AQ313" i="1" s="1"/>
  <c r="J374" i="1"/>
  <c r="R314" i="1"/>
  <c r="H376" i="1"/>
  <c r="R318" i="1"/>
  <c r="S322" i="1"/>
  <c r="V322" i="1" s="1"/>
  <c r="AQ322" i="1" s="1"/>
  <c r="H323" i="1"/>
  <c r="I384" i="1"/>
  <c r="U384" i="1" s="1"/>
  <c r="AK384" i="1" s="1"/>
  <c r="I324" i="1"/>
  <c r="U324" i="1" s="1"/>
  <c r="AK324" i="1" s="1"/>
  <c r="W344" i="1"/>
  <c r="S326" i="1"/>
  <c r="W346" i="1"/>
  <c r="X347" i="1"/>
  <c r="Q389" i="1"/>
  <c r="W331" i="1"/>
  <c r="J332" i="1"/>
  <c r="S395" i="1"/>
  <c r="Q336" i="1"/>
  <c r="R397" i="1"/>
  <c r="R337" i="1"/>
  <c r="S341" i="1"/>
  <c r="H342" i="1"/>
  <c r="T342" i="1" s="1"/>
  <c r="AE342" i="1" s="1"/>
  <c r="W342" i="1"/>
  <c r="I403" i="1"/>
  <c r="U403" i="1" s="1"/>
  <c r="AK403" i="1" s="1"/>
  <c r="S345" i="1"/>
  <c r="X365" i="1"/>
  <c r="X367" i="1"/>
  <c r="Z367" i="1" s="1"/>
  <c r="I350" i="1"/>
  <c r="J411" i="1"/>
  <c r="J351" i="1"/>
  <c r="V351" i="1" s="1"/>
  <c r="AQ351" i="1" s="1"/>
  <c r="W372" i="1"/>
  <c r="W373" i="1"/>
  <c r="Q355" i="1"/>
  <c r="H421" i="1"/>
  <c r="H361" i="1"/>
  <c r="W361" i="1"/>
  <c r="Y361" i="1" s="1"/>
  <c r="R363" i="1"/>
  <c r="R424" i="1"/>
  <c r="I369" i="1"/>
  <c r="X369" i="1"/>
  <c r="W391" i="1"/>
  <c r="Y391" i="1" s="1"/>
  <c r="S432" i="1"/>
  <c r="V432" i="1" s="1"/>
  <c r="AQ432" i="1" s="1"/>
  <c r="S372" i="1"/>
  <c r="X392" i="1"/>
  <c r="Z392" i="1" s="1"/>
  <c r="Q434" i="1"/>
  <c r="Q374" i="1"/>
  <c r="X394" i="1"/>
  <c r="J377" i="1"/>
  <c r="V377" i="1" s="1"/>
  <c r="AQ377" i="1" s="1"/>
  <c r="J438" i="1"/>
  <c r="V438" i="1" s="1"/>
  <c r="AQ438" i="1" s="1"/>
  <c r="R378" i="1"/>
  <c r="H440" i="1"/>
  <c r="R382" i="1"/>
  <c r="S386" i="1"/>
  <c r="H387" i="1"/>
  <c r="T387" i="1" s="1"/>
  <c r="AE387" i="1" s="1"/>
  <c r="I448" i="1"/>
  <c r="I388" i="1"/>
  <c r="W408" i="1"/>
  <c r="S390" i="1"/>
  <c r="W410" i="1"/>
  <c r="X411" i="1"/>
  <c r="Z411" i="1" s="1"/>
  <c r="Q453" i="1"/>
  <c r="W395" i="1"/>
  <c r="Y395" i="1" s="1"/>
  <c r="J396" i="1"/>
  <c r="S459" i="1"/>
  <c r="Q400" i="1"/>
  <c r="R461" i="1"/>
  <c r="R401" i="1"/>
  <c r="S405" i="1"/>
  <c r="H406" i="1"/>
  <c r="W406" i="1"/>
  <c r="I467" i="1"/>
  <c r="S409" i="1"/>
  <c r="X429" i="1"/>
  <c r="X431" i="1"/>
  <c r="I414" i="1"/>
  <c r="J475" i="1"/>
  <c r="V475" i="1" s="1"/>
  <c r="AQ475" i="1" s="1"/>
  <c r="J415" i="1"/>
  <c r="W436" i="1"/>
  <c r="Y436" i="1" s="1"/>
  <c r="W437" i="1"/>
  <c r="Q419" i="1"/>
  <c r="H485" i="1"/>
  <c r="H425" i="1"/>
  <c r="T425" i="1" s="1"/>
  <c r="AE425" i="1" s="1"/>
  <c r="W425" i="1"/>
  <c r="R427" i="1"/>
  <c r="R488" i="1"/>
  <c r="I433" i="1"/>
  <c r="U433" i="1" s="1"/>
  <c r="AK433" i="1" s="1"/>
  <c r="X433" i="1"/>
  <c r="W455" i="1"/>
  <c r="S496" i="1"/>
  <c r="S436" i="1"/>
  <c r="X456" i="1"/>
  <c r="Q498" i="1"/>
  <c r="Q438" i="1"/>
  <c r="X458" i="1"/>
  <c r="J441" i="1"/>
  <c r="J502" i="1"/>
  <c r="V502" i="1" s="1"/>
  <c r="AQ502" i="1" s="1"/>
  <c r="R442" i="1"/>
  <c r="H504" i="1"/>
  <c r="R446" i="1"/>
  <c r="S450" i="1"/>
  <c r="H451" i="1"/>
  <c r="I512" i="1"/>
  <c r="U512" i="1" s="1"/>
  <c r="AK512" i="1" s="1"/>
  <c r="I452" i="1"/>
  <c r="W472" i="1"/>
  <c r="S454" i="1"/>
  <c r="W474" i="1"/>
  <c r="X475" i="1"/>
  <c r="Z475" i="1" s="1"/>
  <c r="Q517" i="1"/>
  <c r="W459" i="1"/>
  <c r="Y459" i="1" s="1"/>
  <c r="J460" i="1"/>
  <c r="S523" i="1"/>
  <c r="Q464" i="1"/>
  <c r="R525" i="1"/>
  <c r="R465" i="1"/>
  <c r="S469" i="1"/>
  <c r="H470" i="1"/>
  <c r="T470" i="1" s="1"/>
  <c r="AE470" i="1" s="1"/>
  <c r="W470" i="1"/>
  <c r="Y470" i="1" s="1"/>
  <c r="I531" i="1"/>
  <c r="S473" i="1"/>
  <c r="X493" i="1"/>
  <c r="X495" i="1"/>
  <c r="I478" i="1"/>
  <c r="J539" i="1"/>
  <c r="J479" i="1"/>
  <c r="W500" i="1"/>
  <c r="W501" i="1"/>
  <c r="Q483" i="1"/>
  <c r="H549" i="1"/>
  <c r="T549" i="1" s="1"/>
  <c r="AE549" i="1" s="1"/>
  <c r="H489" i="1"/>
  <c r="T489" i="1" s="1"/>
  <c r="AE489" i="1" s="1"/>
  <c r="W489" i="1"/>
  <c r="R491" i="1"/>
  <c r="R552" i="1"/>
  <c r="I497" i="1"/>
  <c r="X497" i="1"/>
  <c r="W519" i="1"/>
  <c r="S560" i="1"/>
  <c r="S500" i="1"/>
  <c r="X520" i="1"/>
  <c r="Q562" i="1"/>
  <c r="Q502" i="1"/>
  <c r="X522" i="1"/>
  <c r="J505" i="1"/>
  <c r="V505" i="1" s="1"/>
  <c r="AQ505" i="1" s="1"/>
  <c r="J566" i="1"/>
  <c r="R506" i="1"/>
  <c r="H568" i="1"/>
  <c r="T568" i="1" s="1"/>
  <c r="AE568" i="1" s="1"/>
  <c r="R510" i="1"/>
  <c r="S514" i="1"/>
  <c r="H515" i="1"/>
  <c r="T515" i="1" s="1"/>
  <c r="AE515" i="1" s="1"/>
  <c r="I576" i="1"/>
  <c r="I516" i="1"/>
  <c r="W536" i="1"/>
  <c r="S518" i="1"/>
  <c r="W538" i="1"/>
  <c r="X539" i="1"/>
  <c r="Q581" i="1"/>
  <c r="W523" i="1"/>
  <c r="Y523" i="1" s="1"/>
  <c r="J524" i="1"/>
  <c r="S587" i="1"/>
  <c r="Q528" i="1"/>
  <c r="R529" i="1"/>
  <c r="S533" i="1"/>
  <c r="H534" i="1"/>
  <c r="W534" i="1"/>
  <c r="I595" i="1"/>
  <c r="U595" i="1" s="1"/>
  <c r="AK595" i="1" s="1"/>
  <c r="S537" i="1"/>
  <c r="X557" i="1"/>
  <c r="X559" i="1"/>
  <c r="I542" i="1"/>
  <c r="J603" i="1"/>
  <c r="J543" i="1"/>
  <c r="V543" i="1" s="1"/>
  <c r="AQ543" i="1" s="1"/>
  <c r="W564" i="1"/>
  <c r="W565" i="1"/>
  <c r="Q547" i="1"/>
  <c r="H613" i="1"/>
  <c r="H553" i="1"/>
  <c r="T553" i="1" s="1"/>
  <c r="AE553" i="1" s="1"/>
  <c r="W553" i="1"/>
  <c r="R555" i="1"/>
  <c r="R616" i="1"/>
  <c r="I561" i="1"/>
  <c r="U561" i="1" s="1"/>
  <c r="AK561" i="1" s="1"/>
  <c r="X561" i="1"/>
  <c r="W583" i="1"/>
  <c r="S624" i="1"/>
  <c r="S564" i="1"/>
  <c r="X584" i="1"/>
  <c r="Q626" i="1"/>
  <c r="T626" i="1" s="1"/>
  <c r="AE626" i="1" s="1"/>
  <c r="Q566" i="1"/>
  <c r="X586" i="1"/>
  <c r="J569" i="1"/>
  <c r="J630" i="1"/>
  <c r="V630" i="1" s="1"/>
  <c r="AQ630" i="1" s="1"/>
  <c r="R570" i="1"/>
  <c r="H632" i="1"/>
  <c r="R574" i="1"/>
  <c r="S578" i="1"/>
  <c r="V578" i="1" s="1"/>
  <c r="AQ578" i="1" s="1"/>
  <c r="H579" i="1"/>
  <c r="I640" i="1"/>
  <c r="I580" i="1"/>
  <c r="W600" i="1"/>
  <c r="S582" i="1"/>
  <c r="W602" i="1"/>
  <c r="X603" i="1"/>
  <c r="Q645" i="1"/>
  <c r="W587" i="1"/>
  <c r="Y587" i="1" s="1"/>
  <c r="J588" i="1"/>
  <c r="H589" i="1"/>
  <c r="S651" i="1"/>
  <c r="Q592" i="1"/>
  <c r="R653" i="1"/>
  <c r="U653" i="1" s="1"/>
  <c r="AK653" i="1" s="1"/>
  <c r="R593" i="1"/>
  <c r="S597" i="1"/>
  <c r="H598" i="1"/>
  <c r="T598" i="1" s="1"/>
  <c r="AE598" i="1" s="1"/>
  <c r="W598" i="1"/>
  <c r="I659" i="1"/>
  <c r="S601" i="1"/>
  <c r="X621" i="1"/>
  <c r="X623" i="1"/>
  <c r="I606" i="1"/>
  <c r="U606" i="1" s="1"/>
  <c r="AK606" i="1" s="1"/>
  <c r="J667" i="1"/>
  <c r="J607" i="1"/>
  <c r="W628" i="1"/>
  <c r="W629" i="1"/>
  <c r="Q611" i="1"/>
  <c r="H677" i="1"/>
  <c r="T677" i="1" s="1"/>
  <c r="AE677" i="1" s="1"/>
  <c r="H617" i="1"/>
  <c r="W617" i="1"/>
  <c r="Y617" i="1" s="1"/>
  <c r="R619" i="1"/>
  <c r="R680" i="1"/>
  <c r="I625" i="1"/>
  <c r="X625" i="1"/>
  <c r="W647" i="1"/>
  <c r="S688" i="1"/>
  <c r="V688" i="1" s="1"/>
  <c r="AQ688" i="1" s="1"/>
  <c r="S628" i="1"/>
  <c r="X648" i="1"/>
  <c r="Q690" i="1"/>
  <c r="Q630" i="1"/>
  <c r="X650" i="1"/>
  <c r="J633" i="1"/>
  <c r="V633" i="1" s="1"/>
  <c r="AQ633" i="1" s="1"/>
  <c r="J694" i="1"/>
  <c r="V694" i="1" s="1"/>
  <c r="AQ694" i="1" s="1"/>
  <c r="R634" i="1"/>
  <c r="H696" i="1"/>
  <c r="R638" i="1"/>
  <c r="S642" i="1"/>
  <c r="V642" i="1" s="1"/>
  <c r="AQ642" i="1" s="1"/>
  <c r="H643" i="1"/>
  <c r="T643" i="1" s="1"/>
  <c r="AE643" i="1" s="1"/>
  <c r="I704" i="1"/>
  <c r="I644" i="1"/>
  <c r="W664" i="1"/>
  <c r="S646" i="1"/>
  <c r="W666" i="1"/>
  <c r="X667" i="1"/>
  <c r="Q709" i="1"/>
  <c r="W651" i="1"/>
  <c r="J652" i="1"/>
  <c r="S715" i="1"/>
  <c r="Q656" i="1"/>
  <c r="R717" i="1"/>
  <c r="R657" i="1"/>
  <c r="S661" i="1"/>
  <c r="H662" i="1"/>
  <c r="W662" i="1"/>
  <c r="Y662" i="1" s="1"/>
  <c r="I723" i="1"/>
  <c r="S665" i="1"/>
  <c r="X685" i="1"/>
  <c r="Z685" i="1" s="1"/>
  <c r="X687" i="1"/>
  <c r="Z687" i="1" s="1"/>
  <c r="I670" i="1"/>
  <c r="J731" i="1"/>
  <c r="J671" i="1"/>
  <c r="W692" i="1"/>
  <c r="W693" i="1"/>
  <c r="Q675" i="1"/>
  <c r="H741" i="1"/>
  <c r="H681" i="1"/>
  <c r="W681" i="1"/>
  <c r="R683" i="1"/>
  <c r="R744" i="1"/>
  <c r="I689" i="1"/>
  <c r="U689" i="1" s="1"/>
  <c r="AK689" i="1" s="1"/>
  <c r="X689" i="1"/>
  <c r="W711" i="1"/>
  <c r="Y711" i="1" s="1"/>
  <c r="S752" i="1"/>
  <c r="S692" i="1"/>
  <c r="X712" i="1"/>
  <c r="Q754" i="1"/>
  <c r="Q694" i="1"/>
  <c r="X714" i="1"/>
  <c r="J697" i="1"/>
  <c r="J758" i="1"/>
  <c r="R698" i="1"/>
  <c r="H760" i="1"/>
  <c r="R702" i="1"/>
  <c r="S706" i="1"/>
  <c r="V706" i="1" s="1"/>
  <c r="AQ706" i="1" s="1"/>
  <c r="H707" i="1"/>
  <c r="T707" i="1" s="1"/>
  <c r="AE707" i="1" s="1"/>
  <c r="I768" i="1"/>
  <c r="I708" i="1"/>
  <c r="W728" i="1"/>
  <c r="Y728" i="1" s="1"/>
  <c r="S710" i="1"/>
  <c r="W730" i="1"/>
  <c r="X731" i="1"/>
  <c r="Q773" i="1"/>
  <c r="W715" i="1"/>
  <c r="J716" i="1"/>
  <c r="S779" i="1"/>
  <c r="Q720" i="1"/>
  <c r="R781" i="1"/>
  <c r="R721" i="1"/>
  <c r="S725" i="1"/>
  <c r="H786" i="1"/>
  <c r="T786" i="1" s="1"/>
  <c r="AE786" i="1" s="1"/>
  <c r="H726" i="1"/>
  <c r="T726" i="1" s="1"/>
  <c r="AE726" i="1" s="1"/>
  <c r="W726" i="1"/>
  <c r="R788" i="1"/>
  <c r="S789" i="1"/>
  <c r="S729" i="1"/>
  <c r="X749" i="1"/>
  <c r="X751" i="1"/>
  <c r="Z751" i="1" s="1"/>
  <c r="I794" i="1"/>
  <c r="I734" i="1"/>
  <c r="J735" i="1"/>
  <c r="S796" i="1"/>
  <c r="W756" i="1"/>
  <c r="W757" i="1"/>
  <c r="Q798" i="1"/>
  <c r="Q799" i="1"/>
  <c r="Q739" i="1"/>
  <c r="J802" i="1"/>
  <c r="V802" i="1" s="1"/>
  <c r="AQ802" i="1" s="1"/>
  <c r="H804" i="1"/>
  <c r="H745" i="1"/>
  <c r="W745" i="1"/>
  <c r="Y745" i="1" s="1"/>
  <c r="R807" i="1"/>
  <c r="R747" i="1"/>
  <c r="I812" i="1"/>
  <c r="I753" i="1"/>
  <c r="U753" i="1" s="1"/>
  <c r="AK753" i="1" s="1"/>
  <c r="X753" i="1"/>
  <c r="S815" i="1"/>
  <c r="W775" i="1"/>
  <c r="S756" i="1"/>
  <c r="X776" i="1"/>
  <c r="Q758" i="1"/>
  <c r="X778" i="1"/>
  <c r="J821" i="1"/>
  <c r="V821" i="1" s="1"/>
  <c r="AQ821" i="1" s="1"/>
  <c r="J761" i="1"/>
  <c r="V761" i="1" s="1"/>
  <c r="AQ761" i="1" s="1"/>
  <c r="R762" i="1"/>
  <c r="Q825" i="1"/>
  <c r="R766" i="1"/>
  <c r="S770" i="1"/>
  <c r="H831" i="1"/>
  <c r="T831" i="1" s="1"/>
  <c r="AE831" i="1" s="1"/>
  <c r="H771" i="1"/>
  <c r="I772" i="1"/>
  <c r="W792" i="1"/>
  <c r="Y792" i="1" s="1"/>
  <c r="R833" i="1"/>
  <c r="S834" i="1"/>
  <c r="S774" i="1"/>
  <c r="X795" i="1"/>
  <c r="Z795" i="1" s="1"/>
  <c r="I839" i="1"/>
  <c r="W779" i="1"/>
  <c r="Y779" i="1" s="1"/>
  <c r="J780" i="1"/>
  <c r="H841" i="1"/>
  <c r="W801" i="1"/>
  <c r="J845" i="1"/>
  <c r="Q847" i="1"/>
  <c r="Q787" i="1"/>
  <c r="Q846" i="1"/>
  <c r="H849" i="1"/>
  <c r="T849" i="1" s="1"/>
  <c r="AE849" i="1" s="1"/>
  <c r="S793" i="1"/>
  <c r="S852" i="1"/>
  <c r="W813" i="1"/>
  <c r="Y813" i="1" s="1"/>
  <c r="I855" i="1"/>
  <c r="U855" i="1" s="1"/>
  <c r="AK855" i="1" s="1"/>
  <c r="I800" i="1"/>
  <c r="W800" i="1"/>
  <c r="Q802" i="1"/>
  <c r="W822" i="1"/>
  <c r="J863" i="1"/>
  <c r="V863" i="1" s="1"/>
  <c r="AQ863" i="1" s="1"/>
  <c r="X824" i="1"/>
  <c r="X822" i="1"/>
  <c r="R806" i="1"/>
  <c r="Q870" i="1"/>
  <c r="W831" i="1"/>
  <c r="Q812" i="1"/>
  <c r="J874" i="1"/>
  <c r="R821" i="1"/>
  <c r="X843" i="1"/>
  <c r="X841" i="1"/>
  <c r="J893" i="1"/>
  <c r="S837" i="1"/>
  <c r="I838" i="1"/>
  <c r="X838" i="1"/>
  <c r="Z838" i="1" s="1"/>
  <c r="R840" i="1"/>
  <c r="J843" i="1"/>
  <c r="Q905" i="1"/>
  <c r="S856" i="1"/>
  <c r="I857" i="1"/>
  <c r="Q859" i="1"/>
  <c r="Q918" i="1"/>
  <c r="W879" i="1"/>
  <c r="J862" i="1"/>
  <c r="J922" i="1"/>
  <c r="Q924" i="1"/>
  <c r="S924" i="1"/>
  <c r="H929" i="1"/>
  <c r="I872" i="1"/>
  <c r="H873" i="1"/>
  <c r="T873" i="1" s="1"/>
  <c r="AE873" i="1" s="1"/>
  <c r="X896" i="1"/>
  <c r="X894" i="1"/>
  <c r="R878" i="1"/>
  <c r="I940" i="1"/>
  <c r="Q887" i="1"/>
  <c r="J891" i="1"/>
  <c r="Q953" i="1"/>
  <c r="W913" i="1"/>
  <c r="Q894" i="1"/>
  <c r="X915" i="1"/>
  <c r="X913" i="1"/>
  <c r="X899" i="1"/>
  <c r="R900" i="1"/>
  <c r="I901" i="1"/>
  <c r="X925" i="1"/>
  <c r="I910" i="1"/>
  <c r="R912" i="1"/>
  <c r="R972" i="1"/>
  <c r="X935" i="1"/>
  <c r="R922" i="1"/>
  <c r="J983" i="1"/>
  <c r="V983" i="1" s="1"/>
  <c r="AQ983" i="1" s="1"/>
  <c r="X944" i="1"/>
  <c r="X942" i="1"/>
  <c r="I929" i="1"/>
  <c r="I988" i="1"/>
  <c r="X929" i="1"/>
  <c r="R931" i="1"/>
  <c r="Q996" i="1"/>
  <c r="J944" i="1"/>
  <c r="X964" i="1"/>
  <c r="H947" i="1"/>
  <c r="H1007" i="1"/>
  <c r="W947" i="1"/>
  <c r="J948" i="1"/>
  <c r="S950" i="1"/>
  <c r="H953" i="1"/>
  <c r="W976" i="1"/>
  <c r="J1018" i="1"/>
  <c r="V1018" i="1" s="1"/>
  <c r="AQ1018" i="1" s="1"/>
  <c r="J963" i="1"/>
  <c r="I964" i="1"/>
  <c r="Q1025" i="1"/>
  <c r="W985" i="1"/>
  <c r="Q966" i="1"/>
  <c r="X987" i="1"/>
  <c r="S969" i="1"/>
  <c r="H1031" i="1"/>
  <c r="J1031" i="1"/>
  <c r="X997" i="1"/>
  <c r="R979" i="1"/>
  <c r="I982" i="1"/>
  <c r="I1042" i="1"/>
  <c r="H983" i="1"/>
  <c r="Q1044" i="1"/>
  <c r="W1004" i="1"/>
  <c r="Q985" i="1"/>
  <c r="H1049" i="1"/>
  <c r="T1049" i="1" s="1"/>
  <c r="AE1049" i="1" s="1"/>
  <c r="S991" i="1"/>
  <c r="R994" i="1"/>
  <c r="Q997" i="1"/>
  <c r="Q1057" i="1"/>
  <c r="I1001" i="1"/>
  <c r="X1001" i="1"/>
  <c r="X1026" i="1"/>
  <c r="H1010" i="1"/>
  <c r="S1073" i="1"/>
  <c r="J1015" i="1"/>
  <c r="Q1016" i="1"/>
  <c r="H1019" i="1"/>
  <c r="X1019" i="1"/>
  <c r="J1020" i="1"/>
  <c r="S1020" i="1"/>
  <c r="Y1042" i="1"/>
  <c r="X1044" i="1"/>
  <c r="W1048" i="1"/>
  <c r="Q1031" i="1"/>
  <c r="I1034" i="1"/>
  <c r="W1038" i="1"/>
  <c r="S1041" i="1"/>
  <c r="J1045" i="1"/>
  <c r="W1067" i="1"/>
  <c r="W1066" i="1"/>
  <c r="Q1056" i="1"/>
  <c r="Q1115" i="1"/>
  <c r="J1060" i="1"/>
  <c r="W1080" i="1"/>
  <c r="W1077" i="1"/>
  <c r="Y1077" i="1" s="1"/>
  <c r="Q1061" i="1"/>
  <c r="J1126" i="1"/>
  <c r="J1081" i="1"/>
  <c r="V1081" i="1" s="1"/>
  <c r="AQ1081" i="1" s="1"/>
  <c r="R1087" i="1"/>
  <c r="R1147" i="1"/>
  <c r="U1147" i="1" s="1"/>
  <c r="AK1147" i="1" s="1"/>
  <c r="Q1152" i="1"/>
  <c r="J1158" i="1"/>
  <c r="R1104" i="1"/>
  <c r="S1113" i="1"/>
  <c r="I1122" i="1"/>
  <c r="I1182" i="1"/>
  <c r="I1174" i="1"/>
  <c r="X1122" i="1"/>
  <c r="H1128" i="1"/>
  <c r="I1138" i="1"/>
  <c r="I1198" i="1"/>
  <c r="I1193" i="1"/>
  <c r="H1201" i="1"/>
  <c r="H1141" i="1"/>
  <c r="H1200" i="1"/>
  <c r="T1200" i="1" s="1"/>
  <c r="AE1200" i="1" s="1"/>
  <c r="W1141" i="1"/>
  <c r="X1171" i="1"/>
  <c r="X1172" i="1"/>
  <c r="X1168" i="1"/>
  <c r="J1230" i="1"/>
  <c r="R1233" i="1"/>
  <c r="R1173" i="1"/>
  <c r="I1236" i="1"/>
  <c r="I1176" i="1"/>
  <c r="I1235" i="1"/>
  <c r="I1246" i="1"/>
  <c r="Q1191" i="1"/>
  <c r="H1194" i="1"/>
  <c r="H1254" i="1"/>
  <c r="X1194" i="1"/>
  <c r="S1197" i="1"/>
  <c r="S1257" i="1"/>
  <c r="W1223" i="1"/>
  <c r="J1209" i="1"/>
  <c r="W1213" i="1"/>
  <c r="J1278" i="1"/>
  <c r="W1239" i="1"/>
  <c r="H1292" i="1"/>
  <c r="R1232" i="1"/>
  <c r="H1238" i="1"/>
  <c r="H1240" i="1"/>
  <c r="W1258" i="1"/>
  <c r="Y1258" i="1" s="1"/>
  <c r="J1248" i="1"/>
  <c r="J1308" i="1"/>
  <c r="R1313" i="1"/>
  <c r="R1253" i="1"/>
  <c r="R1312" i="1"/>
  <c r="R1263" i="1"/>
  <c r="R1315" i="1"/>
  <c r="I1266" i="1"/>
  <c r="I1326" i="1"/>
  <c r="I1321" i="1"/>
  <c r="X1304" i="1"/>
  <c r="J1348" i="1"/>
  <c r="H1295" i="1"/>
  <c r="H1355" i="1"/>
  <c r="X1318" i="1"/>
  <c r="Z1318" i="1" s="1"/>
  <c r="X1319" i="1"/>
  <c r="X1317" i="1"/>
  <c r="X1312" i="1"/>
  <c r="J1310" i="1"/>
  <c r="I1314" i="1"/>
  <c r="I1374" i="1"/>
  <c r="I1366" i="1"/>
  <c r="I1333" i="1"/>
  <c r="I1393" i="1"/>
  <c r="X1333" i="1"/>
  <c r="X1354" i="1"/>
  <c r="H1339" i="1"/>
  <c r="R1404" i="1"/>
  <c r="J1349" i="1"/>
  <c r="J1409" i="1"/>
  <c r="H1416" i="1"/>
  <c r="H1414" i="1"/>
  <c r="R1435" i="1"/>
  <c r="I1441" i="1"/>
  <c r="H1387" i="1"/>
  <c r="R1448" i="1"/>
  <c r="J1401" i="1"/>
  <c r="J1476" i="1"/>
  <c r="S1487" i="1"/>
  <c r="I1489" i="1"/>
  <c r="H1486" i="1"/>
  <c r="Q1436" i="1"/>
  <c r="Q1496" i="1"/>
  <c r="W1461" i="1"/>
  <c r="J1508" i="1"/>
  <c r="W1481" i="1"/>
  <c r="J1532" i="1"/>
  <c r="X1477" i="1"/>
  <c r="S1540" i="1"/>
  <c r="S1480" i="1"/>
  <c r="S1539" i="1"/>
  <c r="S1534" i="1"/>
  <c r="J1546" i="1"/>
  <c r="H1487" i="1"/>
  <c r="H1547" i="1"/>
  <c r="W1487" i="1"/>
  <c r="X1510" i="1"/>
  <c r="X1511" i="1"/>
  <c r="X1509" i="1"/>
  <c r="X1504" i="1"/>
  <c r="J1510" i="1"/>
  <c r="Q1515" i="1"/>
  <c r="W104" i="1"/>
  <c r="X789" i="1"/>
  <c r="X797" i="1"/>
  <c r="R784" i="1"/>
  <c r="I785" i="1"/>
  <c r="S787" i="1"/>
  <c r="W807" i="1"/>
  <c r="Y807" i="1" s="1"/>
  <c r="X808" i="1"/>
  <c r="I792" i="1"/>
  <c r="J793" i="1"/>
  <c r="Q797" i="1"/>
  <c r="R798" i="1"/>
  <c r="H803" i="1"/>
  <c r="R805" i="1"/>
  <c r="S806" i="1"/>
  <c r="X826" i="1"/>
  <c r="X828" i="1"/>
  <c r="I811" i="1"/>
  <c r="J812" i="1"/>
  <c r="S813" i="1"/>
  <c r="W833" i="1"/>
  <c r="W834" i="1"/>
  <c r="Q815" i="1"/>
  <c r="Q816" i="1"/>
  <c r="J819" i="1"/>
  <c r="H821" i="1"/>
  <c r="H822" i="1"/>
  <c r="R824" i="1"/>
  <c r="I830" i="1"/>
  <c r="S832" i="1"/>
  <c r="W852" i="1"/>
  <c r="S833" i="1"/>
  <c r="X853" i="1"/>
  <c r="Q835" i="1"/>
  <c r="X855" i="1"/>
  <c r="J838" i="1"/>
  <c r="Q842" i="1"/>
  <c r="R843" i="1"/>
  <c r="S847" i="1"/>
  <c r="H848" i="1"/>
  <c r="I849" i="1"/>
  <c r="W869" i="1"/>
  <c r="Y869" i="1" s="1"/>
  <c r="R850" i="1"/>
  <c r="S851" i="1"/>
  <c r="W871" i="1"/>
  <c r="X872" i="1"/>
  <c r="I856" i="1"/>
  <c r="J857" i="1"/>
  <c r="X857" i="1"/>
  <c r="H858" i="1"/>
  <c r="T858" i="1" s="1"/>
  <c r="AE858" i="1" s="1"/>
  <c r="Q861" i="1"/>
  <c r="R862" i="1"/>
  <c r="J864" i="1"/>
  <c r="S866" i="1"/>
  <c r="H867" i="1"/>
  <c r="R869" i="1"/>
  <c r="S870" i="1"/>
  <c r="X890" i="1"/>
  <c r="X892" i="1"/>
  <c r="I875" i="1"/>
  <c r="J876" i="1"/>
  <c r="V876" i="1" s="1"/>
  <c r="AQ876" i="1" s="1"/>
  <c r="S877" i="1"/>
  <c r="W897" i="1"/>
  <c r="W898" i="1"/>
  <c r="Q879" i="1"/>
  <c r="Q880" i="1"/>
  <c r="J883" i="1"/>
  <c r="H885" i="1"/>
  <c r="H886" i="1"/>
  <c r="R888" i="1"/>
  <c r="I893" i="1"/>
  <c r="U893" i="1" s="1"/>
  <c r="AK893" i="1" s="1"/>
  <c r="I894" i="1"/>
  <c r="S896" i="1"/>
  <c r="W916" i="1"/>
  <c r="S897" i="1"/>
  <c r="X917" i="1"/>
  <c r="Q959" i="1"/>
  <c r="T959" i="1" s="1"/>
  <c r="AE959" i="1" s="1"/>
  <c r="Q899" i="1"/>
  <c r="X919" i="1"/>
  <c r="J902" i="1"/>
  <c r="R903" i="1"/>
  <c r="R907" i="1"/>
  <c r="S911" i="1"/>
  <c r="H912" i="1"/>
  <c r="I913" i="1"/>
  <c r="W933" i="1"/>
  <c r="R914" i="1"/>
  <c r="S915" i="1"/>
  <c r="W935" i="1"/>
  <c r="X936" i="1"/>
  <c r="I920" i="1"/>
  <c r="J921" i="1"/>
  <c r="X921" i="1"/>
  <c r="Z921" i="1" s="1"/>
  <c r="H922" i="1"/>
  <c r="Q925" i="1"/>
  <c r="R926" i="1"/>
  <c r="J928" i="1"/>
  <c r="S930" i="1"/>
  <c r="H931" i="1"/>
  <c r="R933" i="1"/>
  <c r="S934" i="1"/>
  <c r="X954" i="1"/>
  <c r="X956" i="1"/>
  <c r="I939" i="1"/>
  <c r="J940" i="1"/>
  <c r="S941" i="1"/>
  <c r="W961" i="1"/>
  <c r="W962" i="1"/>
  <c r="Y962" i="1" s="1"/>
  <c r="Q943" i="1"/>
  <c r="Q944" i="1"/>
  <c r="J947" i="1"/>
  <c r="H949" i="1"/>
  <c r="T949" i="1" s="1"/>
  <c r="AE949" i="1" s="1"/>
  <c r="H950" i="1"/>
  <c r="R952" i="1"/>
  <c r="I957" i="1"/>
  <c r="I958" i="1"/>
  <c r="S960" i="1"/>
  <c r="W980" i="1"/>
  <c r="Y980" i="1" s="1"/>
  <c r="S1021" i="1"/>
  <c r="V1021" i="1" s="1"/>
  <c r="AQ1021" i="1" s="1"/>
  <c r="S961" i="1"/>
  <c r="X981" i="1"/>
  <c r="Q1023" i="1"/>
  <c r="Q963" i="1"/>
  <c r="X983" i="1"/>
  <c r="J966" i="1"/>
  <c r="R967" i="1"/>
  <c r="Q970" i="1"/>
  <c r="R971" i="1"/>
  <c r="S975" i="1"/>
  <c r="H976" i="1"/>
  <c r="I1037" i="1"/>
  <c r="I977" i="1"/>
  <c r="W997" i="1"/>
  <c r="R978" i="1"/>
  <c r="S979" i="1"/>
  <c r="W999" i="1"/>
  <c r="Y999" i="1" s="1"/>
  <c r="X1000" i="1"/>
  <c r="I984" i="1"/>
  <c r="J985" i="1"/>
  <c r="X985" i="1"/>
  <c r="H986" i="1"/>
  <c r="S1048" i="1"/>
  <c r="Q989" i="1"/>
  <c r="R990" i="1"/>
  <c r="J992" i="1"/>
  <c r="S994" i="1"/>
  <c r="H995" i="1"/>
  <c r="R997" i="1"/>
  <c r="S998" i="1"/>
  <c r="X1018" i="1"/>
  <c r="X1020" i="1"/>
  <c r="I1063" i="1"/>
  <c r="I1003" i="1"/>
  <c r="J1004" i="1"/>
  <c r="S1005" i="1"/>
  <c r="W1025" i="1"/>
  <c r="W1026" i="1"/>
  <c r="Q1008" i="1"/>
  <c r="H1014" i="1"/>
  <c r="R1076" i="1"/>
  <c r="R1016" i="1"/>
  <c r="I1022" i="1"/>
  <c r="W1044" i="1"/>
  <c r="S1025" i="1"/>
  <c r="X1045" i="1"/>
  <c r="Q1027" i="1"/>
  <c r="X1047" i="1"/>
  <c r="J1090" i="1"/>
  <c r="J1030" i="1"/>
  <c r="R1031" i="1"/>
  <c r="U1031" i="1" s="1"/>
  <c r="AK1031" i="1" s="1"/>
  <c r="W1051" i="1"/>
  <c r="R1035" i="1"/>
  <c r="S1039" i="1"/>
  <c r="H1100" i="1"/>
  <c r="H1040" i="1"/>
  <c r="I1041" i="1"/>
  <c r="U1041" i="1" s="1"/>
  <c r="AK1041" i="1" s="1"/>
  <c r="S1103" i="1"/>
  <c r="S1043" i="1"/>
  <c r="W1063" i="1"/>
  <c r="X1064" i="1"/>
  <c r="J1049" i="1"/>
  <c r="X1049" i="1"/>
  <c r="W1050" i="1"/>
  <c r="Y1050" i="1" s="1"/>
  <c r="J1119" i="1"/>
  <c r="J1059" i="1"/>
  <c r="X1082" i="1"/>
  <c r="J1124" i="1"/>
  <c r="X1089" i="1"/>
  <c r="Z1089" i="1" s="1"/>
  <c r="R1071" i="1"/>
  <c r="I1074" i="1"/>
  <c r="I1134" i="1"/>
  <c r="R1140" i="1"/>
  <c r="S1083" i="1"/>
  <c r="W1106" i="1"/>
  <c r="J1148" i="1"/>
  <c r="J1089" i="1"/>
  <c r="Q1150" i="1"/>
  <c r="Q1090" i="1"/>
  <c r="Q1149" i="1"/>
  <c r="H1152" i="1"/>
  <c r="J1154" i="1"/>
  <c r="X1114" i="1"/>
  <c r="S1156" i="1"/>
  <c r="S1096" i="1"/>
  <c r="S1155" i="1"/>
  <c r="W1116" i="1"/>
  <c r="I1158" i="1"/>
  <c r="U1158" i="1" s="1"/>
  <c r="AK1158" i="1" s="1"/>
  <c r="W1103" i="1"/>
  <c r="W1125" i="1"/>
  <c r="J1166" i="1"/>
  <c r="V1166" i="1" s="1"/>
  <c r="AQ1166" i="1" s="1"/>
  <c r="X1126" i="1"/>
  <c r="Z1126" i="1" s="1"/>
  <c r="X1127" i="1"/>
  <c r="X1125" i="1"/>
  <c r="R1169" i="1"/>
  <c r="R1109" i="1"/>
  <c r="Q1173" i="1"/>
  <c r="W1134" i="1"/>
  <c r="J1177" i="1"/>
  <c r="J1118" i="1"/>
  <c r="X1146" i="1"/>
  <c r="X1144" i="1"/>
  <c r="I1191" i="1"/>
  <c r="R1131" i="1"/>
  <c r="J1196" i="1"/>
  <c r="I1141" i="1"/>
  <c r="X1141" i="1"/>
  <c r="R1143" i="1"/>
  <c r="Q1208" i="1"/>
  <c r="R1212" i="1"/>
  <c r="I1220" i="1"/>
  <c r="I1160" i="1"/>
  <c r="U1160" i="1" s="1"/>
  <c r="AK1160" i="1" s="1"/>
  <c r="Q1222" i="1"/>
  <c r="Q1162" i="1"/>
  <c r="Q1221" i="1"/>
  <c r="W1182" i="1"/>
  <c r="J1165" i="1"/>
  <c r="J1225" i="1"/>
  <c r="Q1227" i="1"/>
  <c r="S1227" i="1"/>
  <c r="W1188" i="1"/>
  <c r="H1232" i="1"/>
  <c r="X1198" i="1"/>
  <c r="X1199" i="1"/>
  <c r="X1197" i="1"/>
  <c r="R1241" i="1"/>
  <c r="R1181" i="1"/>
  <c r="I1243" i="1"/>
  <c r="U1243" i="1" s="1"/>
  <c r="AK1243" i="1" s="1"/>
  <c r="Q1256" i="1"/>
  <c r="T1256" i="1" s="1"/>
  <c r="AE1256" i="1" s="1"/>
  <c r="W1216" i="1"/>
  <c r="X1218" i="1"/>
  <c r="X1216" i="1"/>
  <c r="R1260" i="1"/>
  <c r="R1203" i="1"/>
  <c r="X1227" i="1"/>
  <c r="X1228" i="1"/>
  <c r="I1213" i="1"/>
  <c r="R1215" i="1"/>
  <c r="R1275" i="1"/>
  <c r="U1275" i="1" s="1"/>
  <c r="AK1275" i="1" s="1"/>
  <c r="H1276" i="1"/>
  <c r="J1286" i="1"/>
  <c r="V1286" i="1" s="1"/>
  <c r="AQ1286" i="1" s="1"/>
  <c r="X1246" i="1"/>
  <c r="X1247" i="1"/>
  <c r="Z1247" i="1" s="1"/>
  <c r="X1245" i="1"/>
  <c r="I1292" i="1"/>
  <c r="I1232" i="1"/>
  <c r="I1291" i="1"/>
  <c r="R1234" i="1"/>
  <c r="Q1299" i="1"/>
  <c r="W1260" i="1"/>
  <c r="H1250" i="1"/>
  <c r="H1310" i="1"/>
  <c r="W1250" i="1"/>
  <c r="J1311" i="1"/>
  <c r="J1251" i="1"/>
  <c r="V1251" i="1" s="1"/>
  <c r="AQ1251" i="1" s="1"/>
  <c r="S1253" i="1"/>
  <c r="W1279" i="1"/>
  <c r="J1321" i="1"/>
  <c r="V1321" i="1" s="1"/>
  <c r="AQ1321" i="1" s="1"/>
  <c r="I1267" i="1"/>
  <c r="U1267" i="1" s="1"/>
  <c r="AK1267" i="1" s="1"/>
  <c r="Q1328" i="1"/>
  <c r="W1288" i="1"/>
  <c r="X1290" i="1"/>
  <c r="S1332" i="1"/>
  <c r="S1272" i="1"/>
  <c r="H1334" i="1"/>
  <c r="J1334" i="1"/>
  <c r="X1299" i="1"/>
  <c r="X1300" i="1"/>
  <c r="R1282" i="1"/>
  <c r="I1285" i="1"/>
  <c r="I1345" i="1"/>
  <c r="Q1347" i="1"/>
  <c r="W1307" i="1"/>
  <c r="H1352" i="1"/>
  <c r="T1352" i="1" s="1"/>
  <c r="AE1352" i="1" s="1"/>
  <c r="J1354" i="1"/>
  <c r="Q1300" i="1"/>
  <c r="I1364" i="1"/>
  <c r="I1304" i="1"/>
  <c r="I1363" i="1"/>
  <c r="U1363" i="1" s="1"/>
  <c r="AK1363" i="1" s="1"/>
  <c r="X1329" i="1"/>
  <c r="R1371" i="1"/>
  <c r="S1371" i="1"/>
  <c r="I1377" i="1"/>
  <c r="Q1319" i="1"/>
  <c r="H1322" i="1"/>
  <c r="H1382" i="1"/>
  <c r="J1383" i="1"/>
  <c r="J1323" i="1"/>
  <c r="S1323" i="1"/>
  <c r="R1384" i="1"/>
  <c r="W1351" i="1"/>
  <c r="X1362" i="1"/>
  <c r="S1404" i="1"/>
  <c r="S1344" i="1"/>
  <c r="H1406" i="1"/>
  <c r="J1406" i="1"/>
  <c r="X1371" i="1"/>
  <c r="X1372" i="1"/>
  <c r="R1354" i="1"/>
  <c r="R1419" i="1"/>
  <c r="Q1360" i="1"/>
  <c r="S1423" i="1"/>
  <c r="I1425" i="1"/>
  <c r="H1370" i="1"/>
  <c r="W1370" i="1"/>
  <c r="Y1370" i="1" s="1"/>
  <c r="Q1372" i="1"/>
  <c r="Q1432" i="1"/>
  <c r="S1373" i="1"/>
  <c r="H1435" i="1"/>
  <c r="T1435" i="1" s="1"/>
  <c r="AE1435" i="1" s="1"/>
  <c r="J1376" i="1"/>
  <c r="J1436" i="1"/>
  <c r="I1443" i="1"/>
  <c r="H1449" i="1"/>
  <c r="H1389" i="1"/>
  <c r="T1389" i="1" s="1"/>
  <c r="AE1389" i="1" s="1"/>
  <c r="Q1391" i="1"/>
  <c r="H1454" i="1"/>
  <c r="J1455" i="1"/>
  <c r="J1395" i="1"/>
  <c r="V1395" i="1" s="1"/>
  <c r="AQ1395" i="1" s="1"/>
  <c r="J1454" i="1"/>
  <c r="R1456" i="1"/>
  <c r="W1417" i="1"/>
  <c r="J1405" i="1"/>
  <c r="H1423" i="1"/>
  <c r="H1483" i="1"/>
  <c r="J1424" i="1"/>
  <c r="S1426" i="1"/>
  <c r="Q1489" i="1"/>
  <c r="R1491" i="1"/>
  <c r="S1491" i="1"/>
  <c r="S1495" i="1"/>
  <c r="I1497" i="1"/>
  <c r="I1442" i="1"/>
  <c r="Q1444" i="1"/>
  <c r="Q1504" i="1"/>
  <c r="W1464" i="1"/>
  <c r="Q1445" i="1"/>
  <c r="Q1451" i="1"/>
  <c r="I1515" i="1"/>
  <c r="H1521" i="1"/>
  <c r="H1461" i="1"/>
  <c r="H1520" i="1"/>
  <c r="T1520" i="1" s="1"/>
  <c r="AE1520" i="1" s="1"/>
  <c r="Q1463" i="1"/>
  <c r="Q1523" i="1"/>
  <c r="W1483" i="1"/>
  <c r="I1526" i="1"/>
  <c r="R1528" i="1"/>
  <c r="J1477" i="1"/>
  <c r="J1537" i="1"/>
  <c r="H1540" i="1"/>
  <c r="H1495" i="1"/>
  <c r="H1555" i="1"/>
  <c r="J1496" i="1"/>
  <c r="J1556" i="1"/>
  <c r="S1498" i="1"/>
  <c r="S1558" i="1"/>
  <c r="I1559" i="1"/>
  <c r="Q1561" i="1"/>
  <c r="W1527" i="1"/>
  <c r="J1569" i="1"/>
  <c r="X1529" i="1"/>
  <c r="I1514" i="1"/>
  <c r="I1574" i="1"/>
  <c r="I1569" i="1"/>
  <c r="H1515" i="1"/>
  <c r="S1517" i="1"/>
  <c r="S1577" i="1"/>
  <c r="S1571" i="1"/>
  <c r="J1588" i="1"/>
  <c r="Q1590" i="1"/>
  <c r="Q1530" i="1"/>
  <c r="Q1589" i="1"/>
  <c r="H1592" i="1"/>
  <c r="J1617" i="1"/>
  <c r="V1617" i="1" s="1"/>
  <c r="AQ1617" i="1" s="1"/>
  <c r="X786" i="1"/>
  <c r="W789" i="1"/>
  <c r="X794" i="1"/>
  <c r="W797" i="1"/>
  <c r="X802" i="1"/>
  <c r="S784" i="1"/>
  <c r="J785" i="1"/>
  <c r="Q789" i="1"/>
  <c r="R790" i="1"/>
  <c r="H795" i="1"/>
  <c r="R797" i="1"/>
  <c r="S798" i="1"/>
  <c r="X818" i="1"/>
  <c r="X820" i="1"/>
  <c r="I803" i="1"/>
  <c r="J804" i="1"/>
  <c r="W825" i="1"/>
  <c r="W826" i="1"/>
  <c r="Q807" i="1"/>
  <c r="Q808" i="1"/>
  <c r="J811" i="1"/>
  <c r="V811" i="1" s="1"/>
  <c r="AQ811" i="1" s="1"/>
  <c r="H813" i="1"/>
  <c r="T813" i="1" s="1"/>
  <c r="AE813" i="1" s="1"/>
  <c r="H814" i="1"/>
  <c r="W814" i="1"/>
  <c r="R816" i="1"/>
  <c r="I821" i="1"/>
  <c r="I822" i="1"/>
  <c r="S824" i="1"/>
  <c r="W844" i="1"/>
  <c r="S825" i="1"/>
  <c r="X845" i="1"/>
  <c r="Q827" i="1"/>
  <c r="X847" i="1"/>
  <c r="J830" i="1"/>
  <c r="Q834" i="1"/>
  <c r="R835" i="1"/>
  <c r="H840" i="1"/>
  <c r="I841" i="1"/>
  <c r="W861" i="1"/>
  <c r="Y861" i="1" s="1"/>
  <c r="R842" i="1"/>
  <c r="S843" i="1"/>
  <c r="W863" i="1"/>
  <c r="Y863" i="1" s="1"/>
  <c r="X864" i="1"/>
  <c r="Q906" i="1"/>
  <c r="I848" i="1"/>
  <c r="J849" i="1"/>
  <c r="V849" i="1" s="1"/>
  <c r="AQ849" i="1" s="1"/>
  <c r="H850" i="1"/>
  <c r="Q853" i="1"/>
  <c r="R854" i="1"/>
  <c r="J856" i="1"/>
  <c r="S858" i="1"/>
  <c r="H859" i="1"/>
  <c r="W859" i="1"/>
  <c r="R861" i="1"/>
  <c r="S862" i="1"/>
  <c r="X882" i="1"/>
  <c r="X884" i="1"/>
  <c r="I867" i="1"/>
  <c r="J868" i="1"/>
  <c r="S869" i="1"/>
  <c r="W889" i="1"/>
  <c r="Y889" i="1" s="1"/>
  <c r="W890" i="1"/>
  <c r="Q871" i="1"/>
  <c r="T871" i="1" s="1"/>
  <c r="AE871" i="1" s="1"/>
  <c r="Q872" i="1"/>
  <c r="J875" i="1"/>
  <c r="H877" i="1"/>
  <c r="H878" i="1"/>
  <c r="W878" i="1"/>
  <c r="Y878" i="1" s="1"/>
  <c r="R880" i="1"/>
  <c r="I885" i="1"/>
  <c r="I886" i="1"/>
  <c r="U886" i="1" s="1"/>
  <c r="AK886" i="1" s="1"/>
  <c r="S888" i="1"/>
  <c r="W908" i="1"/>
  <c r="Y908" i="1" s="1"/>
  <c r="S889" i="1"/>
  <c r="X909" i="1"/>
  <c r="Q891" i="1"/>
  <c r="X911" i="1"/>
  <c r="J894" i="1"/>
  <c r="V894" i="1" s="1"/>
  <c r="AQ894" i="1" s="1"/>
  <c r="R895" i="1"/>
  <c r="Q898" i="1"/>
  <c r="R899" i="1"/>
  <c r="S903" i="1"/>
  <c r="H904" i="1"/>
  <c r="I905" i="1"/>
  <c r="W925" i="1"/>
  <c r="S907" i="1"/>
  <c r="W927" i="1"/>
  <c r="X928" i="1"/>
  <c r="I912" i="1"/>
  <c r="J913" i="1"/>
  <c r="H914" i="1"/>
  <c r="Q917" i="1"/>
  <c r="R918" i="1"/>
  <c r="J920" i="1"/>
  <c r="V920" i="1" s="1"/>
  <c r="AQ920" i="1" s="1"/>
  <c r="S922" i="1"/>
  <c r="H923" i="1"/>
  <c r="T923" i="1" s="1"/>
  <c r="AE923" i="1" s="1"/>
  <c r="W923" i="1"/>
  <c r="R925" i="1"/>
  <c r="S926" i="1"/>
  <c r="X946" i="1"/>
  <c r="X948" i="1"/>
  <c r="I931" i="1"/>
  <c r="J932" i="1"/>
  <c r="V932" i="1" s="1"/>
  <c r="AQ932" i="1" s="1"/>
  <c r="S933" i="1"/>
  <c r="W953" i="1"/>
  <c r="W954" i="1"/>
  <c r="Q935" i="1"/>
  <c r="Q936" i="1"/>
  <c r="J939" i="1"/>
  <c r="H941" i="1"/>
  <c r="H942" i="1"/>
  <c r="W942" i="1"/>
  <c r="R944" i="1"/>
  <c r="I949" i="1"/>
  <c r="I950" i="1"/>
  <c r="S952" i="1"/>
  <c r="W972" i="1"/>
  <c r="S1013" i="1"/>
  <c r="S953" i="1"/>
  <c r="X973" i="1"/>
  <c r="Q1015" i="1"/>
  <c r="Q955" i="1"/>
  <c r="X975" i="1"/>
  <c r="J958" i="1"/>
  <c r="R959" i="1"/>
  <c r="Q962" i="1"/>
  <c r="R963" i="1"/>
  <c r="S967" i="1"/>
  <c r="V967" i="1" s="1"/>
  <c r="AQ967" i="1" s="1"/>
  <c r="H968" i="1"/>
  <c r="I969" i="1"/>
  <c r="W989" i="1"/>
  <c r="R970" i="1"/>
  <c r="S971" i="1"/>
  <c r="W991" i="1"/>
  <c r="X992" i="1"/>
  <c r="I976" i="1"/>
  <c r="J977" i="1"/>
  <c r="H978" i="1"/>
  <c r="Q981" i="1"/>
  <c r="R1042" i="1"/>
  <c r="R982" i="1"/>
  <c r="J984" i="1"/>
  <c r="V984" i="1" s="1"/>
  <c r="AQ984" i="1" s="1"/>
  <c r="S986" i="1"/>
  <c r="H987" i="1"/>
  <c r="W987" i="1"/>
  <c r="R989" i="1"/>
  <c r="S990" i="1"/>
  <c r="X1010" i="1"/>
  <c r="X1012" i="1"/>
  <c r="I995" i="1"/>
  <c r="I1055" i="1"/>
  <c r="J996" i="1"/>
  <c r="V996" i="1" s="1"/>
  <c r="AQ996" i="1" s="1"/>
  <c r="S997" i="1"/>
  <c r="W1017" i="1"/>
  <c r="Y1017" i="1" s="1"/>
  <c r="W1018" i="1"/>
  <c r="Q999" i="1"/>
  <c r="Q1000" i="1"/>
  <c r="J1063" i="1"/>
  <c r="H1006" i="1"/>
  <c r="T1006" i="1" s="1"/>
  <c r="AE1006" i="1" s="1"/>
  <c r="W1006" i="1"/>
  <c r="Y1006" i="1" s="1"/>
  <c r="R1068" i="1"/>
  <c r="R1008" i="1"/>
  <c r="I1014" i="1"/>
  <c r="W1036" i="1"/>
  <c r="S1017" i="1"/>
  <c r="X1037" i="1"/>
  <c r="Q1019" i="1"/>
  <c r="X1039" i="1"/>
  <c r="J1082" i="1"/>
  <c r="J1022" i="1"/>
  <c r="R1023" i="1"/>
  <c r="R1027" i="1"/>
  <c r="S1031" i="1"/>
  <c r="H1092" i="1"/>
  <c r="H1032" i="1"/>
  <c r="I1033" i="1"/>
  <c r="U1033" i="1" s="1"/>
  <c r="AK1033" i="1" s="1"/>
  <c r="R1034" i="1"/>
  <c r="S1095" i="1"/>
  <c r="S1035" i="1"/>
  <c r="W1055" i="1"/>
  <c r="J1041" i="1"/>
  <c r="W1062" i="1"/>
  <c r="H1104" i="1"/>
  <c r="Q1105" i="1"/>
  <c r="Q1045" i="1"/>
  <c r="R1046" i="1"/>
  <c r="W1072" i="1"/>
  <c r="X1073" i="1"/>
  <c r="X1080" i="1"/>
  <c r="Q1063" i="1"/>
  <c r="H1064" i="1"/>
  <c r="W1087" i="1"/>
  <c r="J1129" i="1"/>
  <c r="V1129" i="1" s="1"/>
  <c r="AQ1129" i="1" s="1"/>
  <c r="Q1136" i="1"/>
  <c r="Q1077" i="1"/>
  <c r="X1098" i="1"/>
  <c r="S1140" i="1"/>
  <c r="S1080" i="1"/>
  <c r="H1142" i="1"/>
  <c r="J1142" i="1"/>
  <c r="X1108" i="1"/>
  <c r="R1090" i="1"/>
  <c r="I1093" i="1"/>
  <c r="I1153" i="1"/>
  <c r="Q1155" i="1"/>
  <c r="W1115" i="1"/>
  <c r="H1160" i="1"/>
  <c r="J1162" i="1"/>
  <c r="S1102" i="1"/>
  <c r="Q1108" i="1"/>
  <c r="I1172" i="1"/>
  <c r="I1112" i="1"/>
  <c r="I1171" i="1"/>
  <c r="U1171" i="1" s="1"/>
  <c r="AK1171" i="1" s="1"/>
  <c r="X1137" i="1"/>
  <c r="R1179" i="1"/>
  <c r="S1179" i="1"/>
  <c r="I1185" i="1"/>
  <c r="Q1127" i="1"/>
  <c r="H1130" i="1"/>
  <c r="H1190" i="1"/>
  <c r="J1191" i="1"/>
  <c r="J1131" i="1"/>
  <c r="S1131" i="1"/>
  <c r="R1192" i="1"/>
  <c r="W1153" i="1"/>
  <c r="W1154" i="1"/>
  <c r="W1159" i="1"/>
  <c r="X1170" i="1"/>
  <c r="S1212" i="1"/>
  <c r="S1152" i="1"/>
  <c r="H1214" i="1"/>
  <c r="J1214" i="1"/>
  <c r="X1179" i="1"/>
  <c r="X1180" i="1"/>
  <c r="R1162" i="1"/>
  <c r="R1227" i="1"/>
  <c r="Q1168" i="1"/>
  <c r="S1231" i="1"/>
  <c r="I1233" i="1"/>
  <c r="H1178" i="1"/>
  <c r="W1178" i="1"/>
  <c r="Q1180" i="1"/>
  <c r="Q1240" i="1"/>
  <c r="S1181" i="1"/>
  <c r="H1243" i="1"/>
  <c r="T1243" i="1" s="1"/>
  <c r="AE1243" i="1" s="1"/>
  <c r="J1184" i="1"/>
  <c r="J1244" i="1"/>
  <c r="I1251" i="1"/>
  <c r="U1251" i="1" s="1"/>
  <c r="AK1251" i="1" s="1"/>
  <c r="H1257" i="1"/>
  <c r="H1197" i="1"/>
  <c r="T1197" i="1" s="1"/>
  <c r="AE1197" i="1" s="1"/>
  <c r="W1197" i="1"/>
  <c r="Q1199" i="1"/>
  <c r="H1262" i="1"/>
  <c r="J1263" i="1"/>
  <c r="J1203" i="1"/>
  <c r="V1203" i="1" s="1"/>
  <c r="AQ1203" i="1" s="1"/>
  <c r="J1262" i="1"/>
  <c r="R1264" i="1"/>
  <c r="W1225" i="1"/>
  <c r="J1213" i="1"/>
  <c r="X1221" i="1"/>
  <c r="H1231" i="1"/>
  <c r="H1291" i="1"/>
  <c r="J1232" i="1"/>
  <c r="S1234" i="1"/>
  <c r="Q1297" i="1"/>
  <c r="R1299" i="1"/>
  <c r="S1299" i="1"/>
  <c r="S1303" i="1"/>
  <c r="I1305" i="1"/>
  <c r="X1264" i="1"/>
  <c r="I1250" i="1"/>
  <c r="Q1252" i="1"/>
  <c r="Q1312" i="1"/>
  <c r="Q1253" i="1"/>
  <c r="Q1259" i="1"/>
  <c r="I1323" i="1"/>
  <c r="U1323" i="1" s="1"/>
  <c r="AK1323" i="1" s="1"/>
  <c r="H1329" i="1"/>
  <c r="H1269" i="1"/>
  <c r="T1269" i="1" s="1"/>
  <c r="AE1269" i="1" s="1"/>
  <c r="H1328" i="1"/>
  <c r="T1328" i="1" s="1"/>
  <c r="AE1328" i="1" s="1"/>
  <c r="Q1271" i="1"/>
  <c r="Q1331" i="1"/>
  <c r="W1291" i="1"/>
  <c r="I1334" i="1"/>
  <c r="R1336" i="1"/>
  <c r="J1285" i="1"/>
  <c r="R1347" i="1"/>
  <c r="H1348" i="1"/>
  <c r="R1288" i="1"/>
  <c r="I1353" i="1"/>
  <c r="H1303" i="1"/>
  <c r="H1363" i="1"/>
  <c r="T1363" i="1" s="1"/>
  <c r="AE1363" i="1" s="1"/>
  <c r="J1304" i="1"/>
  <c r="S1306" i="1"/>
  <c r="I1367" i="1"/>
  <c r="Q1369" i="1"/>
  <c r="Q1373" i="1"/>
  <c r="S1375" i="1"/>
  <c r="W1335" i="1"/>
  <c r="J1377" i="1"/>
  <c r="X1337" i="1"/>
  <c r="S1379" i="1"/>
  <c r="I1322" i="1"/>
  <c r="I1382" i="1"/>
  <c r="H1323" i="1"/>
  <c r="S1325" i="1"/>
  <c r="J1396" i="1"/>
  <c r="Q1398" i="1"/>
  <c r="T1398" i="1" s="1"/>
  <c r="AE1398" i="1" s="1"/>
  <c r="Q1338" i="1"/>
  <c r="H1401" i="1"/>
  <c r="H1341" i="1"/>
  <c r="T1341" i="1" s="1"/>
  <c r="AE1341" i="1" s="1"/>
  <c r="H1400" i="1"/>
  <c r="T1400" i="1" s="1"/>
  <c r="AE1400" i="1" s="1"/>
  <c r="J1402" i="1"/>
  <c r="Q1403" i="1"/>
  <c r="I1406" i="1"/>
  <c r="U1406" i="1" s="1"/>
  <c r="AK1406" i="1" s="1"/>
  <c r="R1408" i="1"/>
  <c r="H1351" i="1"/>
  <c r="H1411" i="1"/>
  <c r="S1354" i="1"/>
  <c r="Q1417" i="1"/>
  <c r="H1420" i="1"/>
  <c r="Q1421" i="1"/>
  <c r="W1382" i="1"/>
  <c r="J1425" i="1"/>
  <c r="X1384" i="1"/>
  <c r="H1376" i="1"/>
  <c r="T1376" i="1" s="1"/>
  <c r="AE1376" i="1" s="1"/>
  <c r="I1439" i="1"/>
  <c r="R1441" i="1"/>
  <c r="R1381" i="1"/>
  <c r="R1440" i="1"/>
  <c r="W1401" i="1"/>
  <c r="H1443" i="1"/>
  <c r="T1443" i="1" s="1"/>
  <c r="AE1443" i="1" s="1"/>
  <c r="J1444" i="1"/>
  <c r="X1409" i="1"/>
  <c r="R1391" i="1"/>
  <c r="I1394" i="1"/>
  <c r="I1454" i="1"/>
  <c r="H1395" i="1"/>
  <c r="R1460" i="1"/>
  <c r="S1403" i="1"/>
  <c r="W1426" i="1"/>
  <c r="Y1426" i="1" s="1"/>
  <c r="J1468" i="1"/>
  <c r="Q1470" i="1"/>
  <c r="Q1410" i="1"/>
  <c r="Q1469" i="1"/>
  <c r="H1472" i="1"/>
  <c r="T1472" i="1" s="1"/>
  <c r="AE1472" i="1" s="1"/>
  <c r="J1474" i="1"/>
  <c r="X1434" i="1"/>
  <c r="S1476" i="1"/>
  <c r="S1416" i="1"/>
  <c r="S1475" i="1"/>
  <c r="W1436" i="1"/>
  <c r="I1478" i="1"/>
  <c r="U1478" i="1" s="1"/>
  <c r="AK1478" i="1" s="1"/>
  <c r="W1423" i="1"/>
  <c r="W1445" i="1"/>
  <c r="J1486" i="1"/>
  <c r="X1446" i="1"/>
  <c r="X1447" i="1"/>
  <c r="X1445" i="1"/>
  <c r="R1489" i="1"/>
  <c r="R1429" i="1"/>
  <c r="Q1493" i="1"/>
  <c r="W1454" i="1"/>
  <c r="J1497" i="1"/>
  <c r="X1466" i="1"/>
  <c r="X1464" i="1"/>
  <c r="I1511" i="1"/>
  <c r="R1451" i="1"/>
  <c r="J1516" i="1"/>
  <c r="J1457" i="1"/>
  <c r="I1461" i="1"/>
  <c r="X1461" i="1"/>
  <c r="R1463" i="1"/>
  <c r="Q1528" i="1"/>
  <c r="R1532" i="1"/>
  <c r="I1540" i="1"/>
  <c r="I1480" i="1"/>
  <c r="I1539" i="1"/>
  <c r="Q1542" i="1"/>
  <c r="Q1482" i="1"/>
  <c r="Q1541" i="1"/>
  <c r="W1502" i="1"/>
  <c r="J1485" i="1"/>
  <c r="J1545" i="1"/>
  <c r="W1508" i="1"/>
  <c r="H1552" i="1"/>
  <c r="X1518" i="1"/>
  <c r="X1519" i="1"/>
  <c r="X1517" i="1"/>
  <c r="R1561" i="1"/>
  <c r="R1501" i="1"/>
  <c r="R1560" i="1"/>
  <c r="W1536" i="1"/>
  <c r="Q1517" i="1"/>
  <c r="X1538" i="1"/>
  <c r="X1536" i="1"/>
  <c r="R1580" i="1"/>
  <c r="R1523" i="1"/>
  <c r="X1547" i="1"/>
  <c r="X1548" i="1"/>
  <c r="X1544" i="1"/>
  <c r="W786" i="1"/>
  <c r="X791" i="1"/>
  <c r="W794" i="1"/>
  <c r="X799" i="1"/>
  <c r="W802" i="1"/>
  <c r="H784" i="1"/>
  <c r="T784" i="1" s="1"/>
  <c r="AE784" i="1" s="1"/>
  <c r="H787" i="1"/>
  <c r="R789" i="1"/>
  <c r="S790" i="1"/>
  <c r="X810" i="1"/>
  <c r="X812" i="1"/>
  <c r="I795" i="1"/>
  <c r="J796" i="1"/>
  <c r="W817" i="1"/>
  <c r="W818" i="1"/>
  <c r="Q800" i="1"/>
  <c r="J803" i="1"/>
  <c r="H805" i="1"/>
  <c r="T805" i="1" s="1"/>
  <c r="AE805" i="1" s="1"/>
  <c r="H806" i="1"/>
  <c r="W806" i="1"/>
  <c r="R808" i="1"/>
  <c r="I813" i="1"/>
  <c r="U813" i="1" s="1"/>
  <c r="AK813" i="1" s="1"/>
  <c r="I814" i="1"/>
  <c r="U814" i="1" s="1"/>
  <c r="AK814" i="1" s="1"/>
  <c r="S816" i="1"/>
  <c r="W836" i="1"/>
  <c r="Y836" i="1" s="1"/>
  <c r="S817" i="1"/>
  <c r="X837" i="1"/>
  <c r="Q819" i="1"/>
  <c r="X839" i="1"/>
  <c r="J822" i="1"/>
  <c r="V822" i="1" s="1"/>
  <c r="AQ822" i="1" s="1"/>
  <c r="Q826" i="1"/>
  <c r="R827" i="1"/>
  <c r="H832" i="1"/>
  <c r="T832" i="1" s="1"/>
  <c r="AE832" i="1" s="1"/>
  <c r="I833" i="1"/>
  <c r="W853" i="1"/>
  <c r="S835" i="1"/>
  <c r="W855" i="1"/>
  <c r="X856" i="1"/>
  <c r="Z856" i="1" s="1"/>
  <c r="I840" i="1"/>
  <c r="U840" i="1" s="1"/>
  <c r="AK840" i="1" s="1"/>
  <c r="J841" i="1"/>
  <c r="V841" i="1" s="1"/>
  <c r="AQ841" i="1" s="1"/>
  <c r="H842" i="1"/>
  <c r="Q845" i="1"/>
  <c r="R906" i="1"/>
  <c r="R846" i="1"/>
  <c r="S850" i="1"/>
  <c r="H851" i="1"/>
  <c r="W851" i="1"/>
  <c r="Y851" i="1" s="1"/>
  <c r="R853" i="1"/>
  <c r="S854" i="1"/>
  <c r="X874" i="1"/>
  <c r="X876" i="1"/>
  <c r="I859" i="1"/>
  <c r="U859" i="1" s="1"/>
  <c r="AK859" i="1" s="1"/>
  <c r="J860" i="1"/>
  <c r="V860" i="1" s="1"/>
  <c r="AQ860" i="1" s="1"/>
  <c r="S861" i="1"/>
  <c r="W881" i="1"/>
  <c r="Y881" i="1" s="1"/>
  <c r="W882" i="1"/>
  <c r="Q863" i="1"/>
  <c r="Q864" i="1"/>
  <c r="J867" i="1"/>
  <c r="H869" i="1"/>
  <c r="H870" i="1"/>
  <c r="W870" i="1"/>
  <c r="R872" i="1"/>
  <c r="I877" i="1"/>
  <c r="I878" i="1"/>
  <c r="S880" i="1"/>
  <c r="W900" i="1"/>
  <c r="S881" i="1"/>
  <c r="X901" i="1"/>
  <c r="Q883" i="1"/>
  <c r="X903" i="1"/>
  <c r="J886" i="1"/>
  <c r="R887" i="1"/>
  <c r="Q890" i="1"/>
  <c r="R891" i="1"/>
  <c r="S895" i="1"/>
  <c r="H896" i="1"/>
  <c r="T896" i="1" s="1"/>
  <c r="AE896" i="1" s="1"/>
  <c r="I897" i="1"/>
  <c r="U897" i="1" s="1"/>
  <c r="AK897" i="1" s="1"/>
  <c r="W917" i="1"/>
  <c r="R898" i="1"/>
  <c r="S899" i="1"/>
  <c r="W919" i="1"/>
  <c r="X920" i="1"/>
  <c r="Z920" i="1" s="1"/>
  <c r="I904" i="1"/>
  <c r="J905" i="1"/>
  <c r="V905" i="1" s="1"/>
  <c r="AQ905" i="1" s="1"/>
  <c r="Q909" i="1"/>
  <c r="R910" i="1"/>
  <c r="J912" i="1"/>
  <c r="V912" i="1" s="1"/>
  <c r="AQ912" i="1" s="1"/>
  <c r="S914" i="1"/>
  <c r="H915" i="1"/>
  <c r="T915" i="1" s="1"/>
  <c r="AE915" i="1" s="1"/>
  <c r="W915" i="1"/>
  <c r="R917" i="1"/>
  <c r="S918" i="1"/>
  <c r="X938" i="1"/>
  <c r="X940" i="1"/>
  <c r="I923" i="1"/>
  <c r="J924" i="1"/>
  <c r="S925" i="1"/>
  <c r="W945" i="1"/>
  <c r="W946" i="1"/>
  <c r="Q927" i="1"/>
  <c r="Q928" i="1"/>
  <c r="J931" i="1"/>
  <c r="V931" i="1" s="1"/>
  <c r="AQ931" i="1" s="1"/>
  <c r="H933" i="1"/>
  <c r="H934" i="1"/>
  <c r="T934" i="1" s="1"/>
  <c r="AE934" i="1" s="1"/>
  <c r="W934" i="1"/>
  <c r="R936" i="1"/>
  <c r="I941" i="1"/>
  <c r="I942" i="1"/>
  <c r="S944" i="1"/>
  <c r="W964" i="1"/>
  <c r="S945" i="1"/>
  <c r="X965" i="1"/>
  <c r="Q1007" i="1"/>
  <c r="Q947" i="1"/>
  <c r="X967" i="1"/>
  <c r="J950" i="1"/>
  <c r="V950" i="1" s="1"/>
  <c r="AQ950" i="1" s="1"/>
  <c r="R951" i="1"/>
  <c r="Q954" i="1"/>
  <c r="R955" i="1"/>
  <c r="S959" i="1"/>
  <c r="H960" i="1"/>
  <c r="I1021" i="1"/>
  <c r="I961" i="1"/>
  <c r="W981" i="1"/>
  <c r="R962" i="1"/>
  <c r="S963" i="1"/>
  <c r="W983" i="1"/>
  <c r="X984" i="1"/>
  <c r="I968" i="1"/>
  <c r="J969" i="1"/>
  <c r="H970" i="1"/>
  <c r="Q973" i="1"/>
  <c r="R974" i="1"/>
  <c r="S978" i="1"/>
  <c r="H979" i="1"/>
  <c r="T979" i="1" s="1"/>
  <c r="AE979" i="1" s="1"/>
  <c r="W979" i="1"/>
  <c r="Y979" i="1" s="1"/>
  <c r="R981" i="1"/>
  <c r="S982" i="1"/>
  <c r="X1002" i="1"/>
  <c r="X1004" i="1"/>
  <c r="I987" i="1"/>
  <c r="U987" i="1" s="1"/>
  <c r="AK987" i="1" s="1"/>
  <c r="J1048" i="1"/>
  <c r="J988" i="1"/>
  <c r="S989" i="1"/>
  <c r="W1009" i="1"/>
  <c r="W1010" i="1"/>
  <c r="Q991" i="1"/>
  <c r="Q992" i="1"/>
  <c r="J995" i="1"/>
  <c r="V995" i="1" s="1"/>
  <c r="AQ995" i="1" s="1"/>
  <c r="H997" i="1"/>
  <c r="H998" i="1"/>
  <c r="T998" i="1" s="1"/>
  <c r="AE998" i="1" s="1"/>
  <c r="W998" i="1"/>
  <c r="R1060" i="1"/>
  <c r="U1060" i="1" s="1"/>
  <c r="AK1060" i="1" s="1"/>
  <c r="R1000" i="1"/>
  <c r="I1005" i="1"/>
  <c r="I1006" i="1"/>
  <c r="U1006" i="1" s="1"/>
  <c r="AK1006" i="1" s="1"/>
  <c r="I1067" i="1"/>
  <c r="W1028" i="1"/>
  <c r="S1009" i="1"/>
  <c r="X1029" i="1"/>
  <c r="Q1011" i="1"/>
  <c r="X1031" i="1"/>
  <c r="J1074" i="1"/>
  <c r="J1014" i="1"/>
  <c r="R1015" i="1"/>
  <c r="R1019" i="1"/>
  <c r="Q1080" i="1"/>
  <c r="S1023" i="1"/>
  <c r="H1084" i="1"/>
  <c r="H1024" i="1"/>
  <c r="I1025" i="1"/>
  <c r="R1026" i="1"/>
  <c r="S1087" i="1"/>
  <c r="S1027" i="1"/>
  <c r="W1047" i="1"/>
  <c r="R1088" i="1"/>
  <c r="X1048" i="1"/>
  <c r="J1033" i="1"/>
  <c r="H1034" i="1"/>
  <c r="W1054" i="1"/>
  <c r="H1096" i="1"/>
  <c r="T1096" i="1" s="1"/>
  <c r="AE1096" i="1" s="1"/>
  <c r="Q1097" i="1"/>
  <c r="Q1037" i="1"/>
  <c r="R1038" i="1"/>
  <c r="S1042" i="1"/>
  <c r="H1043" i="1"/>
  <c r="W1043" i="1"/>
  <c r="S1046" i="1"/>
  <c r="X1067" i="1"/>
  <c r="Q1051" i="1"/>
  <c r="H1113" i="1"/>
  <c r="H1053" i="1"/>
  <c r="T1053" i="1" s="1"/>
  <c r="AE1053" i="1" s="1"/>
  <c r="R1063" i="1"/>
  <c r="X1083" i="1"/>
  <c r="Q1067" i="1"/>
  <c r="T1067" i="1" s="1"/>
  <c r="AE1067" i="1" s="1"/>
  <c r="I1131" i="1"/>
  <c r="I1073" i="1"/>
  <c r="H1137" i="1"/>
  <c r="H1077" i="1"/>
  <c r="H1136" i="1"/>
  <c r="Q1079" i="1"/>
  <c r="Q1139" i="1"/>
  <c r="I1142" i="1"/>
  <c r="H1083" i="1"/>
  <c r="T1083" i="1" s="1"/>
  <c r="AE1083" i="1" s="1"/>
  <c r="R1144" i="1"/>
  <c r="R1086" i="1"/>
  <c r="J1093" i="1"/>
  <c r="R1155" i="1"/>
  <c r="U1155" i="1" s="1"/>
  <c r="AK1155" i="1" s="1"/>
  <c r="H1156" i="1"/>
  <c r="R1096" i="1"/>
  <c r="I1161" i="1"/>
  <c r="H1102" i="1"/>
  <c r="H1111" i="1"/>
  <c r="H1171" i="1"/>
  <c r="T1171" i="1" s="1"/>
  <c r="AE1171" i="1" s="1"/>
  <c r="J1112" i="1"/>
  <c r="S1114" i="1"/>
  <c r="I1175" i="1"/>
  <c r="Q1177" i="1"/>
  <c r="X1120" i="1"/>
  <c r="Q1181" i="1"/>
  <c r="S1183" i="1"/>
  <c r="W1143" i="1"/>
  <c r="J1185" i="1"/>
  <c r="V1185" i="1" s="1"/>
  <c r="AQ1185" i="1" s="1"/>
  <c r="Z1145" i="1"/>
  <c r="AA1145" i="1" s="1"/>
  <c r="AB1145" i="1" s="1"/>
  <c r="S1187" i="1"/>
  <c r="I1130" i="1"/>
  <c r="I1190" i="1"/>
  <c r="H1131" i="1"/>
  <c r="T1131" i="1" s="1"/>
  <c r="AE1131" i="1" s="1"/>
  <c r="S1133" i="1"/>
  <c r="J1204" i="1"/>
  <c r="Q1206" i="1"/>
  <c r="T1206" i="1" s="1"/>
  <c r="AE1206" i="1" s="1"/>
  <c r="Q1146" i="1"/>
  <c r="H1209" i="1"/>
  <c r="H1149" i="1"/>
  <c r="H1208" i="1"/>
  <c r="J1210" i="1"/>
  <c r="Q1211" i="1"/>
  <c r="W1171" i="1"/>
  <c r="I1214" i="1"/>
  <c r="R1216" i="1"/>
  <c r="H1159" i="1"/>
  <c r="H1219" i="1"/>
  <c r="T1219" i="1" s="1"/>
  <c r="AE1219" i="1" s="1"/>
  <c r="S1162" i="1"/>
  <c r="Q1225" i="1"/>
  <c r="H1228" i="1"/>
  <c r="R1168" i="1"/>
  <c r="Q1229" i="1"/>
  <c r="W1190" i="1"/>
  <c r="J1233" i="1"/>
  <c r="X1192" i="1"/>
  <c r="H1184" i="1"/>
  <c r="T1184" i="1" s="1"/>
  <c r="AE1184" i="1" s="1"/>
  <c r="I1247" i="1"/>
  <c r="R1249" i="1"/>
  <c r="R1189" i="1"/>
  <c r="R1248" i="1"/>
  <c r="W1209" i="1"/>
  <c r="Y1209" i="1" s="1"/>
  <c r="H1251" i="1"/>
  <c r="J1252" i="1"/>
  <c r="Z1217" i="1"/>
  <c r="R1199" i="1"/>
  <c r="I1202" i="1"/>
  <c r="I1262" i="1"/>
  <c r="H1203" i="1"/>
  <c r="T1203" i="1" s="1"/>
  <c r="AE1203" i="1" s="1"/>
  <c r="R1268" i="1"/>
  <c r="S1211" i="1"/>
  <c r="W1234" i="1"/>
  <c r="Y1234" i="1" s="1"/>
  <c r="J1276" i="1"/>
  <c r="Q1278" i="1"/>
  <c r="Q1218" i="1"/>
  <c r="Q1277" i="1"/>
  <c r="H1280" i="1"/>
  <c r="J1282" i="1"/>
  <c r="X1242" i="1"/>
  <c r="S1284" i="1"/>
  <c r="S1224" i="1"/>
  <c r="S1283" i="1"/>
  <c r="W1244" i="1"/>
  <c r="Y1244" i="1" s="1"/>
  <c r="I1286" i="1"/>
  <c r="U1286" i="1" s="1"/>
  <c r="AK1286" i="1" s="1"/>
  <c r="W1231" i="1"/>
  <c r="W1253" i="1"/>
  <c r="J1294" i="1"/>
  <c r="V1294" i="1" s="1"/>
  <c r="AQ1294" i="1" s="1"/>
  <c r="X1254" i="1"/>
  <c r="X1255" i="1"/>
  <c r="X1253" i="1"/>
  <c r="R1297" i="1"/>
  <c r="U1297" i="1" s="1"/>
  <c r="AK1297" i="1" s="1"/>
  <c r="R1237" i="1"/>
  <c r="R1240" i="1"/>
  <c r="Q1301" i="1"/>
  <c r="W1262" i="1"/>
  <c r="J1305" i="1"/>
  <c r="X1274" i="1"/>
  <c r="X1272" i="1"/>
  <c r="I1319" i="1"/>
  <c r="R1259" i="1"/>
  <c r="J1324" i="1"/>
  <c r="J1265" i="1"/>
  <c r="I1269" i="1"/>
  <c r="X1269" i="1"/>
  <c r="R1271" i="1"/>
  <c r="Q1336" i="1"/>
  <c r="R1340" i="1"/>
  <c r="I1348" i="1"/>
  <c r="I1288" i="1"/>
  <c r="Q1350" i="1"/>
  <c r="T1350" i="1" s="1"/>
  <c r="AE1350" i="1" s="1"/>
  <c r="Q1290" i="1"/>
  <c r="Q1349" i="1"/>
  <c r="W1310" i="1"/>
  <c r="J1293" i="1"/>
  <c r="J1353" i="1"/>
  <c r="Q1355" i="1"/>
  <c r="S1355" i="1"/>
  <c r="W1316" i="1"/>
  <c r="H1360" i="1"/>
  <c r="H1304" i="1"/>
  <c r="T1304" i="1" s="1"/>
  <c r="AE1304" i="1" s="1"/>
  <c r="X1326" i="1"/>
  <c r="X1327" i="1"/>
  <c r="X1325" i="1"/>
  <c r="R1369" i="1"/>
  <c r="U1369" i="1" s="1"/>
  <c r="AK1369" i="1" s="1"/>
  <c r="R1309" i="1"/>
  <c r="I1371" i="1"/>
  <c r="Q1384" i="1"/>
  <c r="T1384" i="1" s="1"/>
  <c r="AE1384" i="1" s="1"/>
  <c r="Q1325" i="1"/>
  <c r="X1346" i="1"/>
  <c r="X1344" i="1"/>
  <c r="Z1344" i="1" s="1"/>
  <c r="R1388" i="1"/>
  <c r="R1331" i="1"/>
  <c r="X1355" i="1"/>
  <c r="X1356" i="1"/>
  <c r="I1341" i="1"/>
  <c r="R1343" i="1"/>
  <c r="R1403" i="1"/>
  <c r="H1404" i="1"/>
  <c r="J1414" i="1"/>
  <c r="X1374" i="1"/>
  <c r="X1375" i="1"/>
  <c r="X1373" i="1"/>
  <c r="I1420" i="1"/>
  <c r="I1360" i="1"/>
  <c r="I1419" i="1"/>
  <c r="R1362" i="1"/>
  <c r="Q1427" i="1"/>
  <c r="W1388" i="1"/>
  <c r="H1378" i="1"/>
  <c r="H1438" i="1"/>
  <c r="W1378" i="1"/>
  <c r="J1439" i="1"/>
  <c r="V1439" i="1" s="1"/>
  <c r="AQ1439" i="1" s="1"/>
  <c r="J1379" i="1"/>
  <c r="S1381" i="1"/>
  <c r="W1407" i="1"/>
  <c r="J1449" i="1"/>
  <c r="V1449" i="1" s="1"/>
  <c r="AQ1449" i="1" s="1"/>
  <c r="I1395" i="1"/>
  <c r="Q1456" i="1"/>
  <c r="W1416" i="1"/>
  <c r="Q1397" i="1"/>
  <c r="X1418" i="1"/>
  <c r="S1460" i="1"/>
  <c r="V1460" i="1" s="1"/>
  <c r="AQ1460" i="1" s="1"/>
  <c r="S1400" i="1"/>
  <c r="H1462" i="1"/>
  <c r="T1462" i="1" s="1"/>
  <c r="AE1462" i="1" s="1"/>
  <c r="J1462" i="1"/>
  <c r="X1427" i="1"/>
  <c r="X1428" i="1"/>
  <c r="R1410" i="1"/>
  <c r="I1413" i="1"/>
  <c r="I1473" i="1"/>
  <c r="Q1475" i="1"/>
  <c r="W1435" i="1"/>
  <c r="H1480" i="1"/>
  <c r="J1482" i="1"/>
  <c r="Q1428" i="1"/>
  <c r="I1492" i="1"/>
  <c r="I1432" i="1"/>
  <c r="U1432" i="1" s="1"/>
  <c r="AK1432" i="1" s="1"/>
  <c r="I1491" i="1"/>
  <c r="R1499" i="1"/>
  <c r="S1499" i="1"/>
  <c r="I1505" i="1"/>
  <c r="U1505" i="1" s="1"/>
  <c r="AK1505" i="1" s="1"/>
  <c r="Q1447" i="1"/>
  <c r="H1450" i="1"/>
  <c r="H1510" i="1"/>
  <c r="J1511" i="1"/>
  <c r="J1451" i="1"/>
  <c r="S1451" i="1"/>
  <c r="R1512" i="1"/>
  <c r="W1473" i="1"/>
  <c r="W1479" i="1"/>
  <c r="X1490" i="1"/>
  <c r="S1532" i="1"/>
  <c r="S1472" i="1"/>
  <c r="J1534" i="1"/>
  <c r="X1499" i="1"/>
  <c r="X1500" i="1"/>
  <c r="Z1500" i="1" s="1"/>
  <c r="R1482" i="1"/>
  <c r="R1542" i="1"/>
  <c r="Q1488" i="1"/>
  <c r="H1498" i="1"/>
  <c r="H1558" i="1"/>
  <c r="W1498" i="1"/>
  <c r="Q1500" i="1"/>
  <c r="Q1560" i="1"/>
  <c r="S1501" i="1"/>
  <c r="S1561" i="1"/>
  <c r="J1504" i="1"/>
  <c r="J1564" i="1"/>
  <c r="I1571" i="1"/>
  <c r="H1577" i="1"/>
  <c r="H1517" i="1"/>
  <c r="H1576" i="1"/>
  <c r="W1517" i="1"/>
  <c r="Q1519" i="1"/>
  <c r="Q1579" i="1"/>
  <c r="J1583" i="1"/>
  <c r="J1523" i="1"/>
  <c r="J1582" i="1"/>
  <c r="W1545" i="1"/>
  <c r="J1533" i="1"/>
  <c r="J1593" i="1"/>
  <c r="J1598" i="1"/>
  <c r="W783" i="1"/>
  <c r="X788" i="1"/>
  <c r="W791" i="1"/>
  <c r="X796" i="1"/>
  <c r="W799" i="1"/>
  <c r="Y799" i="1" s="1"/>
  <c r="I784" i="1"/>
  <c r="X804" i="1"/>
  <c r="I787" i="1"/>
  <c r="U787" i="1" s="1"/>
  <c r="AK787" i="1" s="1"/>
  <c r="J848" i="1"/>
  <c r="V848" i="1" s="1"/>
  <c r="AQ848" i="1" s="1"/>
  <c r="J788" i="1"/>
  <c r="W809" i="1"/>
  <c r="W810" i="1"/>
  <c r="Q792" i="1"/>
  <c r="J795" i="1"/>
  <c r="H797" i="1"/>
  <c r="H798" i="1"/>
  <c r="R800" i="1"/>
  <c r="I806" i="1"/>
  <c r="X806" i="1"/>
  <c r="S808" i="1"/>
  <c r="W828" i="1"/>
  <c r="S809" i="1"/>
  <c r="X829" i="1"/>
  <c r="Q811" i="1"/>
  <c r="X831" i="1"/>
  <c r="J814" i="1"/>
  <c r="Q818" i="1"/>
  <c r="R819" i="1"/>
  <c r="H824" i="1"/>
  <c r="I825" i="1"/>
  <c r="U825" i="1" s="1"/>
  <c r="AK825" i="1" s="1"/>
  <c r="R826" i="1"/>
  <c r="S827" i="1"/>
  <c r="V827" i="1" s="1"/>
  <c r="AQ827" i="1" s="1"/>
  <c r="W847" i="1"/>
  <c r="X848" i="1"/>
  <c r="I832" i="1"/>
  <c r="W832" i="1"/>
  <c r="Y832" i="1" s="1"/>
  <c r="J833" i="1"/>
  <c r="Q837" i="1"/>
  <c r="R838" i="1"/>
  <c r="J840" i="1"/>
  <c r="V840" i="1" s="1"/>
  <c r="AQ840" i="1" s="1"/>
  <c r="H843" i="1"/>
  <c r="W843" i="1"/>
  <c r="R845" i="1"/>
  <c r="S846" i="1"/>
  <c r="X866" i="1"/>
  <c r="X868" i="1"/>
  <c r="I851" i="1"/>
  <c r="J852" i="1"/>
  <c r="S853" i="1"/>
  <c r="W873" i="1"/>
  <c r="W874" i="1"/>
  <c r="Q855" i="1"/>
  <c r="Q856" i="1"/>
  <c r="J859" i="1"/>
  <c r="H861" i="1"/>
  <c r="H862" i="1"/>
  <c r="T862" i="1" s="1"/>
  <c r="AE862" i="1" s="1"/>
  <c r="W862" i="1"/>
  <c r="R864" i="1"/>
  <c r="I869" i="1"/>
  <c r="I870" i="1"/>
  <c r="U870" i="1" s="1"/>
  <c r="AK870" i="1" s="1"/>
  <c r="X870" i="1"/>
  <c r="S872" i="1"/>
  <c r="W892" i="1"/>
  <c r="S873" i="1"/>
  <c r="X893" i="1"/>
  <c r="Q875" i="1"/>
  <c r="X895" i="1"/>
  <c r="J878" i="1"/>
  <c r="R879" i="1"/>
  <c r="Q882" i="1"/>
  <c r="R883" i="1"/>
  <c r="S887" i="1"/>
  <c r="H888" i="1"/>
  <c r="T888" i="1" s="1"/>
  <c r="AE888" i="1" s="1"/>
  <c r="I889" i="1"/>
  <c r="U889" i="1" s="1"/>
  <c r="AK889" i="1" s="1"/>
  <c r="W909" i="1"/>
  <c r="R890" i="1"/>
  <c r="S891" i="1"/>
  <c r="W911" i="1"/>
  <c r="X912" i="1"/>
  <c r="I896" i="1"/>
  <c r="U896" i="1" s="1"/>
  <c r="AK896" i="1" s="1"/>
  <c r="W896" i="1"/>
  <c r="J897" i="1"/>
  <c r="H898" i="1"/>
  <c r="Q901" i="1"/>
  <c r="R902" i="1"/>
  <c r="S906" i="1"/>
  <c r="H907" i="1"/>
  <c r="W907" i="1"/>
  <c r="Y907" i="1" s="1"/>
  <c r="R909" i="1"/>
  <c r="S910" i="1"/>
  <c r="X930" i="1"/>
  <c r="X932" i="1"/>
  <c r="Z932" i="1" s="1"/>
  <c r="I915" i="1"/>
  <c r="U915" i="1" s="1"/>
  <c r="AK915" i="1" s="1"/>
  <c r="J976" i="1"/>
  <c r="J916" i="1"/>
  <c r="S917" i="1"/>
  <c r="W937" i="1"/>
  <c r="Y937" i="1" s="1"/>
  <c r="W938" i="1"/>
  <c r="Q919" i="1"/>
  <c r="Q920" i="1"/>
  <c r="J923" i="1"/>
  <c r="V923" i="1" s="1"/>
  <c r="AQ923" i="1" s="1"/>
  <c r="H925" i="1"/>
  <c r="T925" i="1" s="1"/>
  <c r="AE925" i="1" s="1"/>
  <c r="H926" i="1"/>
  <c r="W926" i="1"/>
  <c r="R928" i="1"/>
  <c r="I933" i="1"/>
  <c r="I934" i="1"/>
  <c r="U934" i="1" s="1"/>
  <c r="AK934" i="1" s="1"/>
  <c r="X934" i="1"/>
  <c r="S936" i="1"/>
  <c r="W956" i="1"/>
  <c r="Y956" i="1" s="1"/>
  <c r="S937" i="1"/>
  <c r="X957" i="1"/>
  <c r="Z957" i="1" s="1"/>
  <c r="Q939" i="1"/>
  <c r="X959" i="1"/>
  <c r="J942" i="1"/>
  <c r="R943" i="1"/>
  <c r="Q946" i="1"/>
  <c r="R947" i="1"/>
  <c r="S951" i="1"/>
  <c r="H952" i="1"/>
  <c r="I1013" i="1"/>
  <c r="I953" i="1"/>
  <c r="W973" i="1"/>
  <c r="R954" i="1"/>
  <c r="S955" i="1"/>
  <c r="W975" i="1"/>
  <c r="X976" i="1"/>
  <c r="I960" i="1"/>
  <c r="W960" i="1"/>
  <c r="Y960" i="1" s="1"/>
  <c r="J961" i="1"/>
  <c r="H962" i="1"/>
  <c r="Q965" i="1"/>
  <c r="R966" i="1"/>
  <c r="J968" i="1"/>
  <c r="S970" i="1"/>
  <c r="H971" i="1"/>
  <c r="T971" i="1" s="1"/>
  <c r="AE971" i="1" s="1"/>
  <c r="W971" i="1"/>
  <c r="R973" i="1"/>
  <c r="S974" i="1"/>
  <c r="X994" i="1"/>
  <c r="X996" i="1"/>
  <c r="Z996" i="1" s="1"/>
  <c r="I979" i="1"/>
  <c r="J1040" i="1"/>
  <c r="J980" i="1"/>
  <c r="V980" i="1" s="1"/>
  <c r="AQ980" i="1" s="1"/>
  <c r="S981" i="1"/>
  <c r="W1001" i="1"/>
  <c r="W1002" i="1"/>
  <c r="Y1002" i="1" s="1"/>
  <c r="Q983" i="1"/>
  <c r="Q984" i="1"/>
  <c r="J987" i="1"/>
  <c r="H989" i="1"/>
  <c r="H1050" i="1"/>
  <c r="T1050" i="1" s="1"/>
  <c r="AE1050" i="1" s="1"/>
  <c r="H990" i="1"/>
  <c r="W990" i="1"/>
  <c r="R1052" i="1"/>
  <c r="R992" i="1"/>
  <c r="I997" i="1"/>
  <c r="I998" i="1"/>
  <c r="X998" i="1"/>
  <c r="S1000" i="1"/>
  <c r="W1020" i="1"/>
  <c r="S1001" i="1"/>
  <c r="X1021" i="1"/>
  <c r="Q1003" i="1"/>
  <c r="X1023" i="1"/>
  <c r="J1065" i="1"/>
  <c r="J1066" i="1"/>
  <c r="J1006" i="1"/>
  <c r="R1007" i="1"/>
  <c r="R1011" i="1"/>
  <c r="Q1072" i="1"/>
  <c r="T1072" i="1" s="1"/>
  <c r="AE1072" i="1" s="1"/>
  <c r="S1015" i="1"/>
  <c r="H1076" i="1"/>
  <c r="H1016" i="1"/>
  <c r="I1017" i="1"/>
  <c r="R1018" i="1"/>
  <c r="U1018" i="1" s="1"/>
  <c r="AK1018" i="1" s="1"/>
  <c r="S1079" i="1"/>
  <c r="S1019" i="1"/>
  <c r="W1039" i="1"/>
  <c r="R1080" i="1"/>
  <c r="X1040" i="1"/>
  <c r="W1024" i="1"/>
  <c r="J1025" i="1"/>
  <c r="H1026" i="1"/>
  <c r="S1086" i="1"/>
  <c r="H1088" i="1"/>
  <c r="Q1089" i="1"/>
  <c r="Q1029" i="1"/>
  <c r="R1030" i="1"/>
  <c r="J1032" i="1"/>
  <c r="I1094" i="1"/>
  <c r="S1034" i="1"/>
  <c r="H1035" i="1"/>
  <c r="T1035" i="1" s="1"/>
  <c r="AE1035" i="1" s="1"/>
  <c r="W1035" i="1"/>
  <c r="S1038" i="1"/>
  <c r="X1059" i="1"/>
  <c r="Z1059" i="1" s="1"/>
  <c r="J1102" i="1"/>
  <c r="I1103" i="1"/>
  <c r="I1043" i="1"/>
  <c r="U1043" i="1" s="1"/>
  <c r="AK1043" i="1" s="1"/>
  <c r="J1044" i="1"/>
  <c r="W1064" i="1"/>
  <c r="S1105" i="1"/>
  <c r="Q1107" i="1"/>
  <c r="Q1048" i="1"/>
  <c r="Q1109" i="1"/>
  <c r="I1111" i="1"/>
  <c r="I1051" i="1"/>
  <c r="R1051" i="1"/>
  <c r="I1053" i="1"/>
  <c r="I1113" i="1"/>
  <c r="S1060" i="1"/>
  <c r="I1127" i="1"/>
  <c r="R1067" i="1"/>
  <c r="J1132" i="1"/>
  <c r="J1073" i="1"/>
  <c r="I1077" i="1"/>
  <c r="R1079" i="1"/>
  <c r="I1083" i="1"/>
  <c r="Q1144" i="1"/>
  <c r="R1148" i="1"/>
  <c r="I1156" i="1"/>
  <c r="I1096" i="1"/>
  <c r="Q1158" i="1"/>
  <c r="Q1098" i="1"/>
  <c r="Q1157" i="1"/>
  <c r="W1118" i="1"/>
  <c r="J1101" i="1"/>
  <c r="J1161" i="1"/>
  <c r="I1102" i="1"/>
  <c r="Q1163" i="1"/>
  <c r="S1163" i="1"/>
  <c r="W1124" i="1"/>
  <c r="H1168" i="1"/>
  <c r="H1112" i="1"/>
  <c r="X1134" i="1"/>
  <c r="X1135" i="1"/>
  <c r="X1133" i="1"/>
  <c r="R1177" i="1"/>
  <c r="U1177" i="1" s="1"/>
  <c r="AK1177" i="1" s="1"/>
  <c r="R1117" i="1"/>
  <c r="I1179" i="1"/>
  <c r="Q1123" i="1"/>
  <c r="Q1192" i="1"/>
  <c r="W1152" i="1"/>
  <c r="Q1133" i="1"/>
  <c r="X1154" i="1"/>
  <c r="X1152" i="1"/>
  <c r="R1196" i="1"/>
  <c r="R1139" i="1"/>
  <c r="X1163" i="1"/>
  <c r="X1164" i="1"/>
  <c r="I1149" i="1"/>
  <c r="R1151" i="1"/>
  <c r="R1211" i="1"/>
  <c r="H1212" i="1"/>
  <c r="J1222" i="1"/>
  <c r="X1182" i="1"/>
  <c r="X1183" i="1"/>
  <c r="Z1183" i="1" s="1"/>
  <c r="X1181" i="1"/>
  <c r="I1228" i="1"/>
  <c r="I1168" i="1"/>
  <c r="I1227" i="1"/>
  <c r="R1170" i="1"/>
  <c r="Q1235" i="1"/>
  <c r="W1196" i="1"/>
  <c r="H1186" i="1"/>
  <c r="H1246" i="1"/>
  <c r="W1186" i="1"/>
  <c r="Y1186" i="1" s="1"/>
  <c r="J1247" i="1"/>
  <c r="V1247" i="1" s="1"/>
  <c r="AQ1247" i="1" s="1"/>
  <c r="J1187" i="1"/>
  <c r="S1189" i="1"/>
  <c r="W1215" i="1"/>
  <c r="J1257" i="1"/>
  <c r="I1203" i="1"/>
  <c r="Q1264" i="1"/>
  <c r="W1224" i="1"/>
  <c r="Q1205" i="1"/>
  <c r="X1226" i="1"/>
  <c r="S1268" i="1"/>
  <c r="V1268" i="1" s="1"/>
  <c r="AQ1268" i="1" s="1"/>
  <c r="S1208" i="1"/>
  <c r="H1270" i="1"/>
  <c r="T1270" i="1" s="1"/>
  <c r="AE1270" i="1" s="1"/>
  <c r="J1270" i="1"/>
  <c r="X1235" i="1"/>
  <c r="X1236" i="1"/>
  <c r="R1218" i="1"/>
  <c r="I1221" i="1"/>
  <c r="I1281" i="1"/>
  <c r="Q1283" i="1"/>
  <c r="W1243" i="1"/>
  <c r="Y1243" i="1" s="1"/>
  <c r="H1288" i="1"/>
  <c r="J1290" i="1"/>
  <c r="Q1236" i="1"/>
  <c r="I1300" i="1"/>
  <c r="I1240" i="1"/>
  <c r="I1299" i="1"/>
  <c r="X1265" i="1"/>
  <c r="R1307" i="1"/>
  <c r="S1307" i="1"/>
  <c r="I1313" i="1"/>
  <c r="Q1255" i="1"/>
  <c r="H1258" i="1"/>
  <c r="H1318" i="1"/>
  <c r="J1319" i="1"/>
  <c r="J1259" i="1"/>
  <c r="S1259" i="1"/>
  <c r="R1320" i="1"/>
  <c r="W1281" i="1"/>
  <c r="W1287" i="1"/>
  <c r="I1273" i="1"/>
  <c r="W1277" i="1"/>
  <c r="X1298" i="1"/>
  <c r="S1340" i="1"/>
  <c r="V1340" i="1" s="1"/>
  <c r="AQ1340" i="1" s="1"/>
  <c r="S1280" i="1"/>
  <c r="H1342" i="1"/>
  <c r="T1342" i="1" s="1"/>
  <c r="AE1342" i="1" s="1"/>
  <c r="J1342" i="1"/>
  <c r="X1307" i="1"/>
  <c r="X1308" i="1"/>
  <c r="R1290" i="1"/>
  <c r="R1355" i="1"/>
  <c r="Q1296" i="1"/>
  <c r="S1359" i="1"/>
  <c r="I1361" i="1"/>
  <c r="H1306" i="1"/>
  <c r="W1306" i="1"/>
  <c r="Q1308" i="1"/>
  <c r="Q1368" i="1"/>
  <c r="S1309" i="1"/>
  <c r="H1371" i="1"/>
  <c r="T1371" i="1" s="1"/>
  <c r="AE1371" i="1" s="1"/>
  <c r="J1312" i="1"/>
  <c r="J1372" i="1"/>
  <c r="I1379" i="1"/>
  <c r="H1385" i="1"/>
  <c r="H1325" i="1"/>
  <c r="W1325" i="1"/>
  <c r="Y1325" i="1" s="1"/>
  <c r="Q1327" i="1"/>
  <c r="H1390" i="1"/>
  <c r="J1391" i="1"/>
  <c r="J1331" i="1"/>
  <c r="J1390" i="1"/>
  <c r="S1331" i="1"/>
  <c r="R1392" i="1"/>
  <c r="J1341" i="1"/>
  <c r="X1349" i="1"/>
  <c r="H1359" i="1"/>
  <c r="H1419" i="1"/>
  <c r="T1419" i="1" s="1"/>
  <c r="AE1419" i="1" s="1"/>
  <c r="J1360" i="1"/>
  <c r="S1362" i="1"/>
  <c r="J1364" i="1"/>
  <c r="Q1425" i="1"/>
  <c r="R1427" i="1"/>
  <c r="S1427" i="1"/>
  <c r="S1431" i="1"/>
  <c r="I1433" i="1"/>
  <c r="U1433" i="1" s="1"/>
  <c r="AK1433" i="1" s="1"/>
  <c r="X1392" i="1"/>
  <c r="I1378" i="1"/>
  <c r="Q1380" i="1"/>
  <c r="Q1440" i="1"/>
  <c r="W1400" i="1"/>
  <c r="Q1381" i="1"/>
  <c r="Q1387" i="1"/>
  <c r="I1451" i="1"/>
  <c r="H1457" i="1"/>
  <c r="H1397" i="1"/>
  <c r="H1456" i="1"/>
  <c r="W1397" i="1"/>
  <c r="Q1399" i="1"/>
  <c r="Q1459" i="1"/>
  <c r="W1419" i="1"/>
  <c r="I1462" i="1"/>
  <c r="H1403" i="1"/>
  <c r="R1464" i="1"/>
  <c r="J1413" i="1"/>
  <c r="R1475" i="1"/>
  <c r="U1475" i="1" s="1"/>
  <c r="AK1475" i="1" s="1"/>
  <c r="H1476" i="1"/>
  <c r="R1416" i="1"/>
  <c r="I1481" i="1"/>
  <c r="H1431" i="1"/>
  <c r="H1491" i="1"/>
  <c r="J1432" i="1"/>
  <c r="S1434" i="1"/>
  <c r="I1495" i="1"/>
  <c r="Q1497" i="1"/>
  <c r="X1440" i="1"/>
  <c r="Q1501" i="1"/>
  <c r="S1503" i="1"/>
  <c r="W1463" i="1"/>
  <c r="J1505" i="1"/>
  <c r="V1505" i="1" s="1"/>
  <c r="AQ1505" i="1" s="1"/>
  <c r="Z1465" i="1"/>
  <c r="S1507" i="1"/>
  <c r="I1450" i="1"/>
  <c r="I1510" i="1"/>
  <c r="H1451" i="1"/>
  <c r="T1451" i="1" s="1"/>
  <c r="AE1451" i="1" s="1"/>
  <c r="S1453" i="1"/>
  <c r="J1524" i="1"/>
  <c r="J1465" i="1"/>
  <c r="Q1526" i="1"/>
  <c r="T1526" i="1" s="1"/>
  <c r="AE1526" i="1" s="1"/>
  <c r="Q1466" i="1"/>
  <c r="H1529" i="1"/>
  <c r="H1469" i="1"/>
  <c r="H1528" i="1"/>
  <c r="J1530" i="1"/>
  <c r="Q1531" i="1"/>
  <c r="W1491" i="1"/>
  <c r="I1534" i="1"/>
  <c r="H1479" i="1"/>
  <c r="H1539" i="1"/>
  <c r="S1482" i="1"/>
  <c r="S1542" i="1"/>
  <c r="J1484" i="1"/>
  <c r="Q1545" i="1"/>
  <c r="H1548" i="1"/>
  <c r="R1488" i="1"/>
  <c r="I1494" i="1"/>
  <c r="X1512" i="1"/>
  <c r="H1504" i="1"/>
  <c r="I1567" i="1"/>
  <c r="R1569" i="1"/>
  <c r="R1509" i="1"/>
  <c r="R1568" i="1"/>
  <c r="W1529" i="1"/>
  <c r="H1571" i="1"/>
  <c r="T1571" i="1" s="1"/>
  <c r="AE1571" i="1" s="1"/>
  <c r="Z1537" i="1"/>
  <c r="R1519" i="1"/>
  <c r="R1579" i="1"/>
  <c r="I1522" i="1"/>
  <c r="I1582" i="1"/>
  <c r="H1523" i="1"/>
  <c r="S1531" i="1"/>
  <c r="J1536" i="1"/>
  <c r="J1596" i="1"/>
  <c r="R1601" i="1"/>
  <c r="U1601" i="1" s="1"/>
  <c r="AK1601" i="1" s="1"/>
  <c r="R1541" i="1"/>
  <c r="R1600" i="1"/>
  <c r="R1592" i="1"/>
  <c r="R1590" i="1"/>
  <c r="R1609" i="1"/>
  <c r="R1549" i="1"/>
  <c r="R1608" i="1"/>
  <c r="X1578" i="1"/>
  <c r="X1576" i="1"/>
  <c r="X1573" i="1"/>
  <c r="H73" i="1"/>
  <c r="R81" i="1"/>
  <c r="I84" i="1"/>
  <c r="W788" i="1"/>
  <c r="W796" i="1"/>
  <c r="J787" i="1"/>
  <c r="H789" i="1"/>
  <c r="H790" i="1"/>
  <c r="T790" i="1" s="1"/>
  <c r="AE790" i="1" s="1"/>
  <c r="R792" i="1"/>
  <c r="I798" i="1"/>
  <c r="S800" i="1"/>
  <c r="W820" i="1"/>
  <c r="S801" i="1"/>
  <c r="X821" i="1"/>
  <c r="Q803" i="1"/>
  <c r="X823" i="1"/>
  <c r="J806" i="1"/>
  <c r="Q810" i="1"/>
  <c r="R811" i="1"/>
  <c r="H816" i="1"/>
  <c r="I817" i="1"/>
  <c r="U817" i="1" s="1"/>
  <c r="AK817" i="1" s="1"/>
  <c r="R818" i="1"/>
  <c r="S819" i="1"/>
  <c r="W839" i="1"/>
  <c r="X840" i="1"/>
  <c r="I824" i="1"/>
  <c r="W824" i="1"/>
  <c r="J825" i="1"/>
  <c r="H826" i="1"/>
  <c r="Q829" i="1"/>
  <c r="R830" i="1"/>
  <c r="H835" i="1"/>
  <c r="T835" i="1" s="1"/>
  <c r="AE835" i="1" s="1"/>
  <c r="W835" i="1"/>
  <c r="R837" i="1"/>
  <c r="S838" i="1"/>
  <c r="X858" i="1"/>
  <c r="X860" i="1"/>
  <c r="I843" i="1"/>
  <c r="J904" i="1"/>
  <c r="V904" i="1" s="1"/>
  <c r="AQ904" i="1" s="1"/>
  <c r="J844" i="1"/>
  <c r="R844" i="1"/>
  <c r="S845" i="1"/>
  <c r="W865" i="1"/>
  <c r="W866" i="1"/>
  <c r="Q848" i="1"/>
  <c r="J851" i="1"/>
  <c r="H853" i="1"/>
  <c r="H854" i="1"/>
  <c r="T854" i="1" s="1"/>
  <c r="AE854" i="1" s="1"/>
  <c r="W854" i="1"/>
  <c r="Y854" i="1" s="1"/>
  <c r="R856" i="1"/>
  <c r="I861" i="1"/>
  <c r="I862" i="1"/>
  <c r="X862" i="1"/>
  <c r="S864" i="1"/>
  <c r="W884" i="1"/>
  <c r="S865" i="1"/>
  <c r="X885" i="1"/>
  <c r="Q867" i="1"/>
  <c r="X887" i="1"/>
  <c r="J870" i="1"/>
  <c r="R871" i="1"/>
  <c r="Q874" i="1"/>
  <c r="R875" i="1"/>
  <c r="S879" i="1"/>
  <c r="V879" i="1" s="1"/>
  <c r="AQ879" i="1" s="1"/>
  <c r="H880" i="1"/>
  <c r="I881" i="1"/>
  <c r="U881" i="1" s="1"/>
  <c r="AK881" i="1" s="1"/>
  <c r="W901" i="1"/>
  <c r="R882" i="1"/>
  <c r="S883" i="1"/>
  <c r="W903" i="1"/>
  <c r="X904" i="1"/>
  <c r="I888" i="1"/>
  <c r="W888" i="1"/>
  <c r="J889" i="1"/>
  <c r="H890" i="1"/>
  <c r="Q893" i="1"/>
  <c r="R894" i="1"/>
  <c r="J896" i="1"/>
  <c r="S898" i="1"/>
  <c r="H899" i="1"/>
  <c r="W899" i="1"/>
  <c r="R901" i="1"/>
  <c r="S902" i="1"/>
  <c r="X922" i="1"/>
  <c r="Z922" i="1" s="1"/>
  <c r="X924" i="1"/>
  <c r="Z924" i="1" s="1"/>
  <c r="I907" i="1"/>
  <c r="J908" i="1"/>
  <c r="V908" i="1" s="1"/>
  <c r="AQ908" i="1" s="1"/>
  <c r="S909" i="1"/>
  <c r="W929" i="1"/>
  <c r="W930" i="1"/>
  <c r="Q911" i="1"/>
  <c r="Q912" i="1"/>
  <c r="J915" i="1"/>
  <c r="H917" i="1"/>
  <c r="H918" i="1"/>
  <c r="W918" i="1"/>
  <c r="Y918" i="1" s="1"/>
  <c r="R920" i="1"/>
  <c r="I925" i="1"/>
  <c r="I926" i="1"/>
  <c r="X926" i="1"/>
  <c r="S928" i="1"/>
  <c r="W948" i="1"/>
  <c r="S929" i="1"/>
  <c r="X949" i="1"/>
  <c r="Z949" i="1" s="1"/>
  <c r="Q931" i="1"/>
  <c r="X951" i="1"/>
  <c r="Z951" i="1" s="1"/>
  <c r="J934" i="1"/>
  <c r="R935" i="1"/>
  <c r="Q938" i="1"/>
  <c r="R939" i="1"/>
  <c r="S943" i="1"/>
  <c r="H944" i="1"/>
  <c r="I945" i="1"/>
  <c r="U945" i="1" s="1"/>
  <c r="AK945" i="1" s="1"/>
  <c r="W965" i="1"/>
  <c r="R946" i="1"/>
  <c r="S947" i="1"/>
  <c r="W967" i="1"/>
  <c r="Y967" i="1" s="1"/>
  <c r="X968" i="1"/>
  <c r="I952" i="1"/>
  <c r="W952" i="1"/>
  <c r="Y952" i="1" s="1"/>
  <c r="J953" i="1"/>
  <c r="H954" i="1"/>
  <c r="Q957" i="1"/>
  <c r="R958" i="1"/>
  <c r="J960" i="1"/>
  <c r="S962" i="1"/>
  <c r="H963" i="1"/>
  <c r="W963" i="1"/>
  <c r="R965" i="1"/>
  <c r="S966" i="1"/>
  <c r="X986" i="1"/>
  <c r="X988" i="1"/>
  <c r="I971" i="1"/>
  <c r="J972" i="1"/>
  <c r="S973" i="1"/>
  <c r="V973" i="1" s="1"/>
  <c r="AQ973" i="1" s="1"/>
  <c r="W993" i="1"/>
  <c r="W994" i="1"/>
  <c r="Q976" i="1"/>
  <c r="J979" i="1"/>
  <c r="H981" i="1"/>
  <c r="H1042" i="1"/>
  <c r="H982" i="1"/>
  <c r="W982" i="1"/>
  <c r="R984" i="1"/>
  <c r="I989" i="1"/>
  <c r="I990" i="1"/>
  <c r="X990" i="1"/>
  <c r="S1052" i="1"/>
  <c r="W1012" i="1"/>
  <c r="Y1012" i="1" s="1"/>
  <c r="S993" i="1"/>
  <c r="X1013" i="1"/>
  <c r="Q995" i="1"/>
  <c r="X1015" i="1"/>
  <c r="J998" i="1"/>
  <c r="R999" i="1"/>
  <c r="Q1062" i="1"/>
  <c r="R1003" i="1"/>
  <c r="Q1064" i="1"/>
  <c r="S1007" i="1"/>
  <c r="V1007" i="1" s="1"/>
  <c r="AQ1007" i="1" s="1"/>
  <c r="H1068" i="1"/>
  <c r="H1008" i="1"/>
  <c r="I1009" i="1"/>
  <c r="R1010" i="1"/>
  <c r="U1010" i="1" s="1"/>
  <c r="AK1010" i="1" s="1"/>
  <c r="S1071" i="1"/>
  <c r="S1011" i="1"/>
  <c r="W1031" i="1"/>
  <c r="R1072" i="1"/>
  <c r="X1032" i="1"/>
  <c r="Z1032" i="1" s="1"/>
  <c r="W1016" i="1"/>
  <c r="J1017" i="1"/>
  <c r="H1018" i="1"/>
  <c r="S1078" i="1"/>
  <c r="V1078" i="1" s="1"/>
  <c r="AQ1078" i="1" s="1"/>
  <c r="H1080" i="1"/>
  <c r="Q1081" i="1"/>
  <c r="Q1021" i="1"/>
  <c r="R1022" i="1"/>
  <c r="J1084" i="1"/>
  <c r="I1086" i="1"/>
  <c r="S1026" i="1"/>
  <c r="H1027" i="1"/>
  <c r="W1027" i="1"/>
  <c r="Y1027" i="1" s="1"/>
  <c r="S1030" i="1"/>
  <c r="X1051" i="1"/>
  <c r="J1094" i="1"/>
  <c r="V1094" i="1" s="1"/>
  <c r="AQ1094" i="1" s="1"/>
  <c r="I1095" i="1"/>
  <c r="I1035" i="1"/>
  <c r="J1036" i="1"/>
  <c r="V1036" i="1" s="1"/>
  <c r="AQ1036" i="1" s="1"/>
  <c r="W1056" i="1"/>
  <c r="S1097" i="1"/>
  <c r="Q1099" i="1"/>
  <c r="Q1040" i="1"/>
  <c r="Q1101" i="1"/>
  <c r="H1046" i="1"/>
  <c r="W1046" i="1"/>
  <c r="H1107" i="1"/>
  <c r="R1107" i="1"/>
  <c r="R1108" i="1"/>
  <c r="R1048" i="1"/>
  <c r="Z1069" i="1"/>
  <c r="J1111" i="1"/>
  <c r="J1051" i="1"/>
  <c r="S1051" i="1"/>
  <c r="X1071" i="1"/>
  <c r="W1073" i="1"/>
  <c r="Y1073" i="1" s="1"/>
  <c r="S1054" i="1"/>
  <c r="R1055" i="1"/>
  <c r="R1115" i="1"/>
  <c r="X1075" i="1"/>
  <c r="J1057" i="1"/>
  <c r="S1119" i="1"/>
  <c r="S1059" i="1"/>
  <c r="S1061" i="1"/>
  <c r="I1062" i="1"/>
  <c r="U1062" i="1" s="1"/>
  <c r="AK1062" i="1" s="1"/>
  <c r="X1062" i="1"/>
  <c r="W1082" i="1"/>
  <c r="H1066" i="1"/>
  <c r="H1126" i="1"/>
  <c r="X1066" i="1"/>
  <c r="J1127" i="1"/>
  <c r="J1067" i="1"/>
  <c r="S1067" i="1"/>
  <c r="R1128" i="1"/>
  <c r="Y1089" i="1"/>
  <c r="X1091" i="1"/>
  <c r="W1095" i="1"/>
  <c r="I1081" i="1"/>
  <c r="X1102" i="1"/>
  <c r="W1085" i="1"/>
  <c r="Y1085" i="1" s="1"/>
  <c r="X1106" i="1"/>
  <c r="S1148" i="1"/>
  <c r="S1088" i="1"/>
  <c r="H1150" i="1"/>
  <c r="J1150" i="1"/>
  <c r="J1092" i="1"/>
  <c r="X1115" i="1"/>
  <c r="X1116" i="1"/>
  <c r="R1098" i="1"/>
  <c r="R1163" i="1"/>
  <c r="Q1104" i="1"/>
  <c r="S1167" i="1"/>
  <c r="I1169" i="1"/>
  <c r="H1110" i="1"/>
  <c r="T1110" i="1" s="1"/>
  <c r="AE1110" i="1" s="1"/>
  <c r="H1114" i="1"/>
  <c r="W1114" i="1"/>
  <c r="Q1116" i="1"/>
  <c r="Q1176" i="1"/>
  <c r="S1117" i="1"/>
  <c r="H1179" i="1"/>
  <c r="T1179" i="1" s="1"/>
  <c r="AE1179" i="1" s="1"/>
  <c r="J1120" i="1"/>
  <c r="J1180" i="1"/>
  <c r="R1123" i="1"/>
  <c r="I1187" i="1"/>
  <c r="U1187" i="1" s="1"/>
  <c r="AK1187" i="1" s="1"/>
  <c r="H1193" i="1"/>
  <c r="H1133" i="1"/>
  <c r="W1133" i="1"/>
  <c r="Q1135" i="1"/>
  <c r="H1198" i="1"/>
  <c r="J1199" i="1"/>
  <c r="J1139" i="1"/>
  <c r="J1198" i="1"/>
  <c r="S1139" i="1"/>
  <c r="R1200" i="1"/>
  <c r="W1161" i="1"/>
  <c r="J1149" i="1"/>
  <c r="X1157" i="1"/>
  <c r="H1167" i="1"/>
  <c r="H1227" i="1"/>
  <c r="J1168" i="1"/>
  <c r="S1170" i="1"/>
  <c r="J1172" i="1"/>
  <c r="Q1233" i="1"/>
  <c r="R1235" i="1"/>
  <c r="S1235" i="1"/>
  <c r="S1239" i="1"/>
  <c r="I1241" i="1"/>
  <c r="X1200" i="1"/>
  <c r="I1186" i="1"/>
  <c r="Q1188" i="1"/>
  <c r="Q1248" i="1"/>
  <c r="W1208" i="1"/>
  <c r="Q1189" i="1"/>
  <c r="Q1195" i="1"/>
  <c r="T1195" i="1" s="1"/>
  <c r="AE1195" i="1" s="1"/>
  <c r="I1259" i="1"/>
  <c r="I1201" i="1"/>
  <c r="H1265" i="1"/>
  <c r="H1205" i="1"/>
  <c r="H1264" i="1"/>
  <c r="T1264" i="1" s="1"/>
  <c r="AE1264" i="1" s="1"/>
  <c r="W1205" i="1"/>
  <c r="Q1207" i="1"/>
  <c r="Q1267" i="1"/>
  <c r="W1227" i="1"/>
  <c r="I1270" i="1"/>
  <c r="H1211" i="1"/>
  <c r="R1272" i="1"/>
  <c r="J1221" i="1"/>
  <c r="R1283" i="1"/>
  <c r="H1284" i="1"/>
  <c r="R1224" i="1"/>
  <c r="I1289" i="1"/>
  <c r="H1239" i="1"/>
  <c r="H1299" i="1"/>
  <c r="T1299" i="1" s="1"/>
  <c r="AE1299" i="1" s="1"/>
  <c r="J1240" i="1"/>
  <c r="S1242" i="1"/>
  <c r="I1303" i="1"/>
  <c r="Q1305" i="1"/>
  <c r="X1248" i="1"/>
  <c r="Q1309" i="1"/>
  <c r="S1311" i="1"/>
  <c r="W1271" i="1"/>
  <c r="J1313" i="1"/>
  <c r="V1313" i="1" s="1"/>
  <c r="AQ1313" i="1" s="1"/>
  <c r="X1273" i="1"/>
  <c r="S1315" i="1"/>
  <c r="I1258" i="1"/>
  <c r="I1318" i="1"/>
  <c r="H1259" i="1"/>
  <c r="S1261" i="1"/>
  <c r="J1332" i="1"/>
  <c r="J1273" i="1"/>
  <c r="Q1334" i="1"/>
  <c r="Q1274" i="1"/>
  <c r="H1337" i="1"/>
  <c r="H1277" i="1"/>
  <c r="H1336" i="1"/>
  <c r="J1338" i="1"/>
  <c r="Q1339" i="1"/>
  <c r="W1299" i="1"/>
  <c r="I1342" i="1"/>
  <c r="R1344" i="1"/>
  <c r="H1287" i="1"/>
  <c r="H1347" i="1"/>
  <c r="S1290" i="1"/>
  <c r="J1292" i="1"/>
  <c r="Q1353" i="1"/>
  <c r="H1356" i="1"/>
  <c r="R1296" i="1"/>
  <c r="Q1357" i="1"/>
  <c r="J1361" i="1"/>
  <c r="I1302" i="1"/>
  <c r="X1320" i="1"/>
  <c r="H1312" i="1"/>
  <c r="I1375" i="1"/>
  <c r="R1377" i="1"/>
  <c r="R1317" i="1"/>
  <c r="R1376" i="1"/>
  <c r="W1337" i="1"/>
  <c r="H1379" i="1"/>
  <c r="T1379" i="1" s="1"/>
  <c r="AE1379" i="1" s="1"/>
  <c r="J1380" i="1"/>
  <c r="X1345" i="1"/>
  <c r="R1327" i="1"/>
  <c r="I1330" i="1"/>
  <c r="I1390" i="1"/>
  <c r="H1331" i="1"/>
  <c r="R1396" i="1"/>
  <c r="S1339" i="1"/>
  <c r="W1362" i="1"/>
  <c r="J1404" i="1"/>
  <c r="J1345" i="1"/>
  <c r="Q1406" i="1"/>
  <c r="Q1346" i="1"/>
  <c r="Q1405" i="1"/>
  <c r="H1408" i="1"/>
  <c r="T1408" i="1" s="1"/>
  <c r="AE1408" i="1" s="1"/>
  <c r="J1410" i="1"/>
  <c r="S1412" i="1"/>
  <c r="S1352" i="1"/>
  <c r="S1411" i="1"/>
  <c r="W1372" i="1"/>
  <c r="I1414" i="1"/>
  <c r="W1359" i="1"/>
  <c r="W1381" i="1"/>
  <c r="J1422" i="1"/>
  <c r="X1382" i="1"/>
  <c r="X1383" i="1"/>
  <c r="X1381" i="1"/>
  <c r="R1425" i="1"/>
  <c r="R1365" i="1"/>
  <c r="R1368" i="1"/>
  <c r="Q1429" i="1"/>
  <c r="W1390" i="1"/>
  <c r="J1433" i="1"/>
  <c r="X1402" i="1"/>
  <c r="X1400" i="1"/>
  <c r="Z1400" i="1" s="1"/>
  <c r="I1447" i="1"/>
  <c r="R1387" i="1"/>
  <c r="J1452" i="1"/>
  <c r="J1393" i="1"/>
  <c r="I1397" i="1"/>
  <c r="X1397" i="1"/>
  <c r="R1399" i="1"/>
  <c r="Q1464" i="1"/>
  <c r="R1468" i="1"/>
  <c r="I1476" i="1"/>
  <c r="I1416" i="1"/>
  <c r="Q1478" i="1"/>
  <c r="Q1418" i="1"/>
  <c r="Q1477" i="1"/>
  <c r="W1438" i="1"/>
  <c r="Y1438" i="1" s="1"/>
  <c r="J1421" i="1"/>
  <c r="J1481" i="1"/>
  <c r="Q1483" i="1"/>
  <c r="S1483" i="1"/>
  <c r="W1444" i="1"/>
  <c r="H1488" i="1"/>
  <c r="H1432" i="1"/>
  <c r="X1454" i="1"/>
  <c r="X1455" i="1"/>
  <c r="X1453" i="1"/>
  <c r="R1497" i="1"/>
  <c r="R1437" i="1"/>
  <c r="I1499" i="1"/>
  <c r="Q1512" i="1"/>
  <c r="W1472" i="1"/>
  <c r="Q1453" i="1"/>
  <c r="X1474" i="1"/>
  <c r="X1472" i="1"/>
  <c r="R1516" i="1"/>
  <c r="X1458" i="1"/>
  <c r="R1459" i="1"/>
  <c r="X1483" i="1"/>
  <c r="X1484" i="1"/>
  <c r="I1469" i="1"/>
  <c r="R1471" i="1"/>
  <c r="R1531" i="1"/>
  <c r="H1532" i="1"/>
  <c r="S1537" i="1"/>
  <c r="X1502" i="1"/>
  <c r="X1503" i="1"/>
  <c r="X1501" i="1"/>
  <c r="I1548" i="1"/>
  <c r="I1488" i="1"/>
  <c r="I1547" i="1"/>
  <c r="U1547" i="1" s="1"/>
  <c r="AK1547" i="1" s="1"/>
  <c r="R1490" i="1"/>
  <c r="R1550" i="1"/>
  <c r="H1506" i="1"/>
  <c r="H1566" i="1"/>
  <c r="H1563" i="1"/>
  <c r="W1506" i="1"/>
  <c r="J1567" i="1"/>
  <c r="V1567" i="1" s="1"/>
  <c r="AQ1567" i="1" s="1"/>
  <c r="J1507" i="1"/>
  <c r="J1566" i="1"/>
  <c r="S1509" i="1"/>
  <c r="S1569" i="1"/>
  <c r="S1563" i="1"/>
  <c r="I1523" i="1"/>
  <c r="W1544" i="1"/>
  <c r="Q1525" i="1"/>
  <c r="X1546" i="1"/>
  <c r="S1588" i="1"/>
  <c r="S1528" i="1"/>
  <c r="S1587" i="1"/>
  <c r="H1590" i="1"/>
  <c r="H1536" i="1"/>
  <c r="S1538" i="1"/>
  <c r="S1598" i="1"/>
  <c r="S1590" i="1"/>
  <c r="S1541" i="1"/>
  <c r="S1601" i="1"/>
  <c r="J1544" i="1"/>
  <c r="J1604" i="1"/>
  <c r="S1549" i="1"/>
  <c r="S1609" i="1"/>
  <c r="X1570" i="1"/>
  <c r="X1568" i="1"/>
  <c r="X1565" i="1"/>
  <c r="X1562" i="1"/>
  <c r="R1575" i="1"/>
  <c r="U1575" i="1" s="1"/>
  <c r="AK1575" i="1" s="1"/>
  <c r="R1635" i="1"/>
  <c r="U1635" i="1" s="1"/>
  <c r="AK1635" i="1" s="1"/>
  <c r="H1646" i="1"/>
  <c r="S1651" i="1"/>
  <c r="R1594" i="1"/>
  <c r="V1654" i="1"/>
  <c r="AQ1654" i="1" s="1"/>
  <c r="I1665" i="1"/>
  <c r="S1613" i="1"/>
  <c r="I1675" i="1"/>
  <c r="U1675" i="1" s="1"/>
  <c r="AK1675" i="1" s="1"/>
  <c r="H1618" i="1"/>
  <c r="H1678" i="1"/>
  <c r="W1639" i="1"/>
  <c r="Q1623" i="1"/>
  <c r="S1635" i="1"/>
  <c r="W1637" i="1"/>
  <c r="S1666" i="1"/>
  <c r="Q1676" i="1"/>
  <c r="Q1736" i="1"/>
  <c r="Q1731" i="1"/>
  <c r="S1685" i="1"/>
  <c r="I1690" i="1"/>
  <c r="I1750" i="1"/>
  <c r="I1745" i="1"/>
  <c r="R1695" i="1"/>
  <c r="I1701" i="1"/>
  <c r="I1755" i="1"/>
  <c r="S1764" i="1"/>
  <c r="S1704" i="1"/>
  <c r="Q1774" i="1"/>
  <c r="Q1714" i="1"/>
  <c r="Q1773" i="1"/>
  <c r="Q1768" i="1"/>
  <c r="T1768" i="1" s="1"/>
  <c r="AE1768" i="1" s="1"/>
  <c r="S1726" i="1"/>
  <c r="X1744" i="1"/>
  <c r="R1793" i="1"/>
  <c r="R1733" i="1"/>
  <c r="R1747" i="1"/>
  <c r="Q1757" i="1"/>
  <c r="X1788" i="1"/>
  <c r="X1786" i="1"/>
  <c r="Z1786" i="1" s="1"/>
  <c r="J1773" i="1"/>
  <c r="J1833" i="1"/>
  <c r="S1849" i="1"/>
  <c r="J1874" i="1"/>
  <c r="J1814" i="1"/>
  <c r="S2013" i="1"/>
  <c r="S2071" i="1"/>
  <c r="S2073" i="1"/>
  <c r="S2054" i="1"/>
  <c r="S1594" i="1"/>
  <c r="H1599" i="1"/>
  <c r="H1659" i="1"/>
  <c r="I1618" i="1"/>
  <c r="I1678" i="1"/>
  <c r="W1647" i="1"/>
  <c r="Q1631" i="1"/>
  <c r="Q1691" i="1"/>
  <c r="H1697" i="1"/>
  <c r="H1637" i="1"/>
  <c r="H1696" i="1"/>
  <c r="T1696" i="1" s="1"/>
  <c r="AE1696" i="1" s="1"/>
  <c r="Q1702" i="1"/>
  <c r="Q1642" i="1"/>
  <c r="Q1701" i="1"/>
  <c r="W1666" i="1"/>
  <c r="Y1666" i="1" s="1"/>
  <c r="I1716" i="1"/>
  <c r="I1656" i="1"/>
  <c r="U1656" i="1" s="1"/>
  <c r="AK1656" i="1" s="1"/>
  <c r="I1715" i="1"/>
  <c r="U1715" i="1" s="1"/>
  <c r="AK1715" i="1" s="1"/>
  <c r="W1685" i="1"/>
  <c r="Q1683" i="1"/>
  <c r="Q1685" i="1"/>
  <c r="I1699" i="1"/>
  <c r="J1766" i="1"/>
  <c r="I1709" i="1"/>
  <c r="I1769" i="1"/>
  <c r="S1772" i="1"/>
  <c r="S1712" i="1"/>
  <c r="S1771" i="1"/>
  <c r="R1714" i="1"/>
  <c r="J1724" i="1"/>
  <c r="X1728" i="1"/>
  <c r="H1798" i="1"/>
  <c r="H1738" i="1"/>
  <c r="H1796" i="1"/>
  <c r="W1738" i="1"/>
  <c r="R1755" i="1"/>
  <c r="H1817" i="1"/>
  <c r="H1757" i="1"/>
  <c r="W1757" i="1"/>
  <c r="R1774" i="1"/>
  <c r="R1865" i="1"/>
  <c r="R1805" i="1"/>
  <c r="R1864" i="1"/>
  <c r="H1806" i="1"/>
  <c r="R1807" i="1"/>
  <c r="U1807" i="1" s="1"/>
  <c r="AK1807" i="1" s="1"/>
  <c r="R1867" i="1"/>
  <c r="S1871" i="1"/>
  <c r="S1811" i="1"/>
  <c r="S1870" i="1"/>
  <c r="H1814" i="1"/>
  <c r="W1834" i="1"/>
  <c r="Y1834" i="1" s="1"/>
  <c r="W1837" i="1"/>
  <c r="R1922" i="1"/>
  <c r="R1982" i="1"/>
  <c r="U1611" i="1"/>
  <c r="AK1611" i="1" s="1"/>
  <c r="H1554" i="1"/>
  <c r="H1614" i="1"/>
  <c r="W1575" i="1"/>
  <c r="Q1559" i="1"/>
  <c r="W1573" i="1"/>
  <c r="R1648" i="1"/>
  <c r="H1652" i="1"/>
  <c r="S1602" i="1"/>
  <c r="I1671" i="1"/>
  <c r="Q1612" i="1"/>
  <c r="Q1672" i="1"/>
  <c r="H1616" i="1"/>
  <c r="S1621" i="1"/>
  <c r="I1626" i="1"/>
  <c r="I1686" i="1"/>
  <c r="R1631" i="1"/>
  <c r="H1635" i="1"/>
  <c r="I1637" i="1"/>
  <c r="S1700" i="1"/>
  <c r="S1640" i="1"/>
  <c r="Q1710" i="1"/>
  <c r="Q1650" i="1"/>
  <c r="Q1709" i="1"/>
  <c r="Q1704" i="1"/>
  <c r="T1704" i="1" s="1"/>
  <c r="AE1704" i="1" s="1"/>
  <c r="H1654" i="1"/>
  <c r="S1662" i="1"/>
  <c r="R1664" i="1"/>
  <c r="R1729" i="1"/>
  <c r="R1669" i="1"/>
  <c r="V1737" i="1"/>
  <c r="AQ1737" i="1" s="1"/>
  <c r="R1683" i="1"/>
  <c r="Q1693" i="1"/>
  <c r="X1723" i="1"/>
  <c r="X1724" i="1"/>
  <c r="X1720" i="1"/>
  <c r="I1707" i="1"/>
  <c r="Q1712" i="1"/>
  <c r="H1719" i="1"/>
  <c r="H1779" i="1"/>
  <c r="H1774" i="1"/>
  <c r="X1742" i="1"/>
  <c r="X1743" i="1"/>
  <c r="X1741" i="1"/>
  <c r="X1738" i="1"/>
  <c r="Z1738" i="1" s="1"/>
  <c r="H1726" i="1"/>
  <c r="I1728" i="1"/>
  <c r="U1728" i="1" s="1"/>
  <c r="AK1728" i="1" s="1"/>
  <c r="I1788" i="1"/>
  <c r="X1750" i="1"/>
  <c r="Z1750" i="1" s="1"/>
  <c r="X1751" i="1"/>
  <c r="X1749" i="1"/>
  <c r="I1734" i="1"/>
  <c r="X1762" i="1"/>
  <c r="X1760" i="1"/>
  <c r="X1757" i="1"/>
  <c r="J1807" i="1"/>
  <c r="J1747" i="1"/>
  <c r="J1806" i="1"/>
  <c r="S1755" i="1"/>
  <c r="Z1781" i="1"/>
  <c r="R1767" i="1"/>
  <c r="R1827" i="1"/>
  <c r="R1844" i="1"/>
  <c r="R1784" i="1"/>
  <c r="R1843" i="1"/>
  <c r="H1785" i="1"/>
  <c r="J1794" i="1"/>
  <c r="R1803" i="1"/>
  <c r="R1862" i="1"/>
  <c r="H1804" i="1"/>
  <c r="S1805" i="1"/>
  <c r="S1865" i="1"/>
  <c r="Q1873" i="1"/>
  <c r="Q1813" i="1"/>
  <c r="Q1872" i="1"/>
  <c r="S2044" i="1"/>
  <c r="S1984" i="1"/>
  <c r="S2043" i="1"/>
  <c r="W805" i="1"/>
  <c r="W821" i="1"/>
  <c r="W829" i="1"/>
  <c r="W837" i="1"/>
  <c r="Y837" i="1" s="1"/>
  <c r="W845" i="1"/>
  <c r="W877" i="1"/>
  <c r="Y877" i="1" s="1"/>
  <c r="W885" i="1"/>
  <c r="H1065" i="1"/>
  <c r="T1065" i="1" s="1"/>
  <c r="AE1065" i="1" s="1"/>
  <c r="R1065" i="1"/>
  <c r="W1005" i="1"/>
  <c r="I1068" i="1"/>
  <c r="S1068" i="1"/>
  <c r="Q1070" i="1"/>
  <c r="J1071" i="1"/>
  <c r="H1073" i="1"/>
  <c r="R1073" i="1"/>
  <c r="I1076" i="1"/>
  <c r="S1076" i="1"/>
  <c r="Q1078" i="1"/>
  <c r="J1079" i="1"/>
  <c r="H1081" i="1"/>
  <c r="R1081" i="1"/>
  <c r="W1021" i="1"/>
  <c r="I1084" i="1"/>
  <c r="U1084" i="1" s="1"/>
  <c r="AK1084" i="1" s="1"/>
  <c r="S1084" i="1"/>
  <c r="Q1086" i="1"/>
  <c r="J1087" i="1"/>
  <c r="H1089" i="1"/>
  <c r="R1089" i="1"/>
  <c r="U1089" i="1" s="1"/>
  <c r="AK1089" i="1" s="1"/>
  <c r="W1029" i="1"/>
  <c r="I1092" i="1"/>
  <c r="S1092" i="1"/>
  <c r="Q1094" i="1"/>
  <c r="J1095" i="1"/>
  <c r="V1095" i="1" s="1"/>
  <c r="AQ1095" i="1" s="1"/>
  <c r="H1097" i="1"/>
  <c r="R1097" i="1"/>
  <c r="W1037" i="1"/>
  <c r="I1100" i="1"/>
  <c r="U1100" i="1" s="1"/>
  <c r="AK1100" i="1" s="1"/>
  <c r="S1100" i="1"/>
  <c r="Q1102" i="1"/>
  <c r="J1103" i="1"/>
  <c r="H1105" i="1"/>
  <c r="R1105" i="1"/>
  <c r="W1045" i="1"/>
  <c r="I1108" i="1"/>
  <c r="S1108" i="1"/>
  <c r="R1050" i="1"/>
  <c r="Q1052" i="1"/>
  <c r="J1053" i="1"/>
  <c r="W1053" i="1"/>
  <c r="W1075" i="1"/>
  <c r="S1116" i="1"/>
  <c r="S1056" i="1"/>
  <c r="H1057" i="1"/>
  <c r="R1057" i="1"/>
  <c r="Q1118" i="1"/>
  <c r="Q1058" i="1"/>
  <c r="X1079" i="1"/>
  <c r="I1061" i="1"/>
  <c r="W1081" i="1"/>
  <c r="Y1081" i="1" s="1"/>
  <c r="R1124" i="1"/>
  <c r="I1069" i="1"/>
  <c r="W1091" i="1"/>
  <c r="S1132" i="1"/>
  <c r="S1072" i="1"/>
  <c r="X1092" i="1"/>
  <c r="Q1134" i="1"/>
  <c r="T1134" i="1" s="1"/>
  <c r="AE1134" i="1" s="1"/>
  <c r="Q1074" i="1"/>
  <c r="X1094" i="1"/>
  <c r="J1077" i="1"/>
  <c r="J1138" i="1"/>
  <c r="R1078" i="1"/>
  <c r="H1140" i="1"/>
  <c r="R1082" i="1"/>
  <c r="H1086" i="1"/>
  <c r="H1087" i="1"/>
  <c r="I1148" i="1"/>
  <c r="I1088" i="1"/>
  <c r="W1108" i="1"/>
  <c r="S1090" i="1"/>
  <c r="W1110" i="1"/>
  <c r="X1111" i="1"/>
  <c r="Q1153" i="1"/>
  <c r="J1096" i="1"/>
  <c r="X1096" i="1"/>
  <c r="Z1096" i="1" s="1"/>
  <c r="S1159" i="1"/>
  <c r="Q1100" i="1"/>
  <c r="R1161" i="1"/>
  <c r="R1101" i="1"/>
  <c r="H1106" i="1"/>
  <c r="I1167" i="1"/>
  <c r="S1109" i="1"/>
  <c r="X1129" i="1"/>
  <c r="I1114" i="1"/>
  <c r="J1175" i="1"/>
  <c r="V1175" i="1" s="1"/>
  <c r="AQ1175" i="1" s="1"/>
  <c r="J1115" i="1"/>
  <c r="W1136" i="1"/>
  <c r="Y1136" i="1" s="1"/>
  <c r="Q1117" i="1"/>
  <c r="W1137" i="1"/>
  <c r="Q1119" i="1"/>
  <c r="I1121" i="1"/>
  <c r="H1185" i="1"/>
  <c r="H1125" i="1"/>
  <c r="R1127" i="1"/>
  <c r="R1188" i="1"/>
  <c r="I1133" i="1"/>
  <c r="W1155" i="1"/>
  <c r="S1196" i="1"/>
  <c r="S1136" i="1"/>
  <c r="X1155" i="1"/>
  <c r="X1156" i="1"/>
  <c r="Q1198" i="1"/>
  <c r="Q1138" i="1"/>
  <c r="J1141" i="1"/>
  <c r="J1202" i="1"/>
  <c r="R1142" i="1"/>
  <c r="H1204" i="1"/>
  <c r="R1146" i="1"/>
  <c r="S1150" i="1"/>
  <c r="H1151" i="1"/>
  <c r="I1212" i="1"/>
  <c r="I1152" i="1"/>
  <c r="U1152" i="1" s="1"/>
  <c r="AK1152" i="1" s="1"/>
  <c r="W1172" i="1"/>
  <c r="S1154" i="1"/>
  <c r="W1174" i="1"/>
  <c r="X1174" i="1"/>
  <c r="X1175" i="1"/>
  <c r="Z1175" i="1" s="1"/>
  <c r="Q1217" i="1"/>
  <c r="J1160" i="1"/>
  <c r="X1160" i="1"/>
  <c r="S1223" i="1"/>
  <c r="Q1164" i="1"/>
  <c r="T1164" i="1" s="1"/>
  <c r="AE1164" i="1" s="1"/>
  <c r="R1225" i="1"/>
  <c r="R1165" i="1"/>
  <c r="S1169" i="1"/>
  <c r="V1169" i="1" s="1"/>
  <c r="AQ1169" i="1" s="1"/>
  <c r="H1170" i="1"/>
  <c r="I1231" i="1"/>
  <c r="S1173" i="1"/>
  <c r="X1193" i="1"/>
  <c r="I1178" i="1"/>
  <c r="J1239" i="1"/>
  <c r="J1179" i="1"/>
  <c r="W1200" i="1"/>
  <c r="Y1200" i="1" s="1"/>
  <c r="W1201" i="1"/>
  <c r="Q1183" i="1"/>
  <c r="H1249" i="1"/>
  <c r="H1189" i="1"/>
  <c r="R1191" i="1"/>
  <c r="R1252" i="1"/>
  <c r="I1197" i="1"/>
  <c r="W1219" i="1"/>
  <c r="S1260" i="1"/>
  <c r="V1260" i="1" s="1"/>
  <c r="AQ1260" i="1" s="1"/>
  <c r="S1200" i="1"/>
  <c r="X1219" i="1"/>
  <c r="X1220" i="1"/>
  <c r="Q1262" i="1"/>
  <c r="Q1202" i="1"/>
  <c r="J1205" i="1"/>
  <c r="J1266" i="1"/>
  <c r="R1206" i="1"/>
  <c r="U1206" i="1" s="1"/>
  <c r="AK1206" i="1" s="1"/>
  <c r="H1268" i="1"/>
  <c r="R1210" i="1"/>
  <c r="S1214" i="1"/>
  <c r="H1215" i="1"/>
  <c r="I1276" i="1"/>
  <c r="U1276" i="1" s="1"/>
  <c r="AK1276" i="1" s="1"/>
  <c r="I1216" i="1"/>
  <c r="W1236" i="1"/>
  <c r="S1218" i="1"/>
  <c r="V1218" i="1" s="1"/>
  <c r="AQ1218" i="1" s="1"/>
  <c r="W1238" i="1"/>
  <c r="X1238" i="1"/>
  <c r="X1239" i="1"/>
  <c r="Q1281" i="1"/>
  <c r="J1224" i="1"/>
  <c r="X1224" i="1"/>
  <c r="Z1224" i="1" s="1"/>
  <c r="S1287" i="1"/>
  <c r="Q1228" i="1"/>
  <c r="R1289" i="1"/>
  <c r="R1229" i="1"/>
  <c r="S1233" i="1"/>
  <c r="H1234" i="1"/>
  <c r="I1295" i="1"/>
  <c r="S1237" i="1"/>
  <c r="X1257" i="1"/>
  <c r="I1242" i="1"/>
  <c r="J1303" i="1"/>
  <c r="J1243" i="1"/>
  <c r="V1243" i="1" s="1"/>
  <c r="AQ1243" i="1" s="1"/>
  <c r="W1264" i="1"/>
  <c r="W1265" i="1"/>
  <c r="Q1247" i="1"/>
  <c r="H1313" i="1"/>
  <c r="H1253" i="1"/>
  <c r="R1255" i="1"/>
  <c r="U1255" i="1" s="1"/>
  <c r="AK1255" i="1" s="1"/>
  <c r="R1316" i="1"/>
  <c r="I1261" i="1"/>
  <c r="W1283" i="1"/>
  <c r="S1324" i="1"/>
  <c r="S1264" i="1"/>
  <c r="X1283" i="1"/>
  <c r="X1284" i="1"/>
  <c r="Q1326" i="1"/>
  <c r="T1326" i="1" s="1"/>
  <c r="AE1326" i="1" s="1"/>
  <c r="Q1266" i="1"/>
  <c r="J1269" i="1"/>
  <c r="J1330" i="1"/>
  <c r="R1270" i="1"/>
  <c r="H1332" i="1"/>
  <c r="R1274" i="1"/>
  <c r="S1278" i="1"/>
  <c r="H1279" i="1"/>
  <c r="I1340" i="1"/>
  <c r="I1280" i="1"/>
  <c r="W1300" i="1"/>
  <c r="S1282" i="1"/>
  <c r="W1302" i="1"/>
  <c r="X1302" i="1"/>
  <c r="X1303" i="1"/>
  <c r="Q1345" i="1"/>
  <c r="J1288" i="1"/>
  <c r="X1288" i="1"/>
  <c r="S1351" i="1"/>
  <c r="Q1292" i="1"/>
  <c r="R1353" i="1"/>
  <c r="R1293" i="1"/>
  <c r="S1297" i="1"/>
  <c r="H1298" i="1"/>
  <c r="I1359" i="1"/>
  <c r="S1301" i="1"/>
  <c r="X1321" i="1"/>
  <c r="I1306" i="1"/>
  <c r="J1367" i="1"/>
  <c r="V1367" i="1" s="1"/>
  <c r="AQ1367" i="1" s="1"/>
  <c r="J1307" i="1"/>
  <c r="W1328" i="1"/>
  <c r="W1329" i="1"/>
  <c r="Q1311" i="1"/>
  <c r="H1377" i="1"/>
  <c r="H1317" i="1"/>
  <c r="R1319" i="1"/>
  <c r="R1380" i="1"/>
  <c r="I1325" i="1"/>
  <c r="W1347" i="1"/>
  <c r="S1388" i="1"/>
  <c r="S1328" i="1"/>
  <c r="X1347" i="1"/>
  <c r="X1348" i="1"/>
  <c r="Q1390" i="1"/>
  <c r="Q1330" i="1"/>
  <c r="J1333" i="1"/>
  <c r="J1394" i="1"/>
  <c r="R1334" i="1"/>
  <c r="H1396" i="1"/>
  <c r="R1338" i="1"/>
  <c r="S1342" i="1"/>
  <c r="H1343" i="1"/>
  <c r="I1404" i="1"/>
  <c r="I1344" i="1"/>
  <c r="W1364" i="1"/>
  <c r="S1346" i="1"/>
  <c r="V1346" i="1" s="1"/>
  <c r="AQ1346" i="1" s="1"/>
  <c r="W1366" i="1"/>
  <c r="X1366" i="1"/>
  <c r="X1367" i="1"/>
  <c r="Z1367" i="1" s="1"/>
  <c r="Q1409" i="1"/>
  <c r="J1352" i="1"/>
  <c r="X1352" i="1"/>
  <c r="S1415" i="1"/>
  <c r="Q1356" i="1"/>
  <c r="R1417" i="1"/>
  <c r="R1357" i="1"/>
  <c r="S1361" i="1"/>
  <c r="H1362" i="1"/>
  <c r="I1423" i="1"/>
  <c r="S1365" i="1"/>
  <c r="X1385" i="1"/>
  <c r="I1370" i="1"/>
  <c r="J1431" i="1"/>
  <c r="J1371" i="1"/>
  <c r="W1392" i="1"/>
  <c r="W1393" i="1"/>
  <c r="Q1375" i="1"/>
  <c r="H1441" i="1"/>
  <c r="H1381" i="1"/>
  <c r="R1383" i="1"/>
  <c r="R1444" i="1"/>
  <c r="I1389" i="1"/>
  <c r="W1411" i="1"/>
  <c r="S1452" i="1"/>
  <c r="S1392" i="1"/>
  <c r="X1411" i="1"/>
  <c r="X1412" i="1"/>
  <c r="Q1454" i="1"/>
  <c r="Q1394" i="1"/>
  <c r="J1397" i="1"/>
  <c r="J1458" i="1"/>
  <c r="R1398" i="1"/>
  <c r="U1398" i="1" s="1"/>
  <c r="AK1398" i="1" s="1"/>
  <c r="H1460" i="1"/>
  <c r="R1402" i="1"/>
  <c r="S1406" i="1"/>
  <c r="H1407" i="1"/>
  <c r="I1468" i="1"/>
  <c r="I1408" i="1"/>
  <c r="U1408" i="1" s="1"/>
  <c r="AK1408" i="1" s="1"/>
  <c r="W1428" i="1"/>
  <c r="S1410" i="1"/>
  <c r="W1430" i="1"/>
  <c r="X1430" i="1"/>
  <c r="X1431" i="1"/>
  <c r="Q1473" i="1"/>
  <c r="J1416" i="1"/>
  <c r="X1416" i="1"/>
  <c r="S1479" i="1"/>
  <c r="Q1420" i="1"/>
  <c r="R1481" i="1"/>
  <c r="R1421" i="1"/>
  <c r="S1425" i="1"/>
  <c r="H1426" i="1"/>
  <c r="I1487" i="1"/>
  <c r="S1429" i="1"/>
  <c r="X1449" i="1"/>
  <c r="I1434" i="1"/>
  <c r="J1495" i="1"/>
  <c r="J1435" i="1"/>
  <c r="V1435" i="1" s="1"/>
  <c r="AQ1435" i="1" s="1"/>
  <c r="W1456" i="1"/>
  <c r="W1457" i="1"/>
  <c r="Y1457" i="1" s="1"/>
  <c r="Q1439" i="1"/>
  <c r="H1505" i="1"/>
  <c r="H1445" i="1"/>
  <c r="R1447" i="1"/>
  <c r="R1508" i="1"/>
  <c r="I1453" i="1"/>
  <c r="W1475" i="1"/>
  <c r="S1516" i="1"/>
  <c r="S1456" i="1"/>
  <c r="X1475" i="1"/>
  <c r="X1476" i="1"/>
  <c r="Q1518" i="1"/>
  <c r="T1518" i="1" s="1"/>
  <c r="AE1518" i="1" s="1"/>
  <c r="Q1458" i="1"/>
  <c r="J1461" i="1"/>
  <c r="J1522" i="1"/>
  <c r="R1462" i="1"/>
  <c r="H1524" i="1"/>
  <c r="R1466" i="1"/>
  <c r="S1470" i="1"/>
  <c r="H1471" i="1"/>
  <c r="I1532" i="1"/>
  <c r="I1472" i="1"/>
  <c r="U1472" i="1" s="1"/>
  <c r="AK1472" i="1" s="1"/>
  <c r="W1492" i="1"/>
  <c r="Y1492" i="1" s="1"/>
  <c r="S1474" i="1"/>
  <c r="W1494" i="1"/>
  <c r="X1494" i="1"/>
  <c r="X1495" i="1"/>
  <c r="Z1495" i="1" s="1"/>
  <c r="Q1537" i="1"/>
  <c r="J1480" i="1"/>
  <c r="J1540" i="1"/>
  <c r="X1480" i="1"/>
  <c r="Z1480" i="1" s="1"/>
  <c r="S1543" i="1"/>
  <c r="Q1484" i="1"/>
  <c r="Q1544" i="1"/>
  <c r="R1545" i="1"/>
  <c r="R1485" i="1"/>
  <c r="R1544" i="1"/>
  <c r="S1489" i="1"/>
  <c r="V1489" i="1" s="1"/>
  <c r="AQ1489" i="1" s="1"/>
  <c r="H1490" i="1"/>
  <c r="H1550" i="1"/>
  <c r="I1551" i="1"/>
  <c r="S1493" i="1"/>
  <c r="X1513" i="1"/>
  <c r="I1498" i="1"/>
  <c r="I1558" i="1"/>
  <c r="J1559" i="1"/>
  <c r="J1499" i="1"/>
  <c r="J1558" i="1"/>
  <c r="V1558" i="1" s="1"/>
  <c r="AQ1558" i="1" s="1"/>
  <c r="W1520" i="1"/>
  <c r="Y1520" i="1" s="1"/>
  <c r="W1521" i="1"/>
  <c r="Q1503" i="1"/>
  <c r="Q1563" i="1"/>
  <c r="H1569" i="1"/>
  <c r="H1509" i="1"/>
  <c r="T1509" i="1" s="1"/>
  <c r="AE1509" i="1" s="1"/>
  <c r="H1568" i="1"/>
  <c r="R1511" i="1"/>
  <c r="R1571" i="1"/>
  <c r="R1572" i="1"/>
  <c r="I1517" i="1"/>
  <c r="I1577" i="1"/>
  <c r="W1539" i="1"/>
  <c r="S1580" i="1"/>
  <c r="S1520" i="1"/>
  <c r="S1579" i="1"/>
  <c r="X1539" i="1"/>
  <c r="X1540" i="1"/>
  <c r="Q1582" i="1"/>
  <c r="Q1522" i="1"/>
  <c r="Q1581" i="1"/>
  <c r="J1525" i="1"/>
  <c r="J1585" i="1"/>
  <c r="J1586" i="1"/>
  <c r="R1526" i="1"/>
  <c r="H1588" i="1"/>
  <c r="R1530" i="1"/>
  <c r="X1552" i="1"/>
  <c r="J1612" i="1"/>
  <c r="I1554" i="1"/>
  <c r="I1614" i="1"/>
  <c r="R1616" i="1"/>
  <c r="I1619" i="1"/>
  <c r="H1622" i="1"/>
  <c r="W1583" i="1"/>
  <c r="Q1567" i="1"/>
  <c r="Q1627" i="1"/>
  <c r="T1627" i="1" s="1"/>
  <c r="AE1627" i="1" s="1"/>
  <c r="J1630" i="1"/>
  <c r="Q1632" i="1"/>
  <c r="H1633" i="1"/>
  <c r="H1573" i="1"/>
  <c r="H1632" i="1"/>
  <c r="R1636" i="1"/>
  <c r="Q1638" i="1"/>
  <c r="Q1578" i="1"/>
  <c r="Q1637" i="1"/>
  <c r="W1602" i="1"/>
  <c r="Y1602" i="1" s="1"/>
  <c r="J1650" i="1"/>
  <c r="R1651" i="1"/>
  <c r="I1652" i="1"/>
  <c r="I1592" i="1"/>
  <c r="I1651" i="1"/>
  <c r="Q1657" i="1"/>
  <c r="S1659" i="1"/>
  <c r="W1621" i="1"/>
  <c r="Q1665" i="1"/>
  <c r="I1673" i="1"/>
  <c r="H1675" i="1"/>
  <c r="Q1619" i="1"/>
  <c r="W1640" i="1"/>
  <c r="Q1621" i="1"/>
  <c r="X1641" i="1"/>
  <c r="H1694" i="1"/>
  <c r="W1659" i="1"/>
  <c r="J1702" i="1"/>
  <c r="I1645" i="1"/>
  <c r="I1705" i="1"/>
  <c r="S1708" i="1"/>
  <c r="S1648" i="1"/>
  <c r="S1707" i="1"/>
  <c r="R1650" i="1"/>
  <c r="H1712" i="1"/>
  <c r="W1678" i="1"/>
  <c r="Q1723" i="1"/>
  <c r="S1727" i="1"/>
  <c r="H1674" i="1"/>
  <c r="H1734" i="1"/>
  <c r="H1728" i="1"/>
  <c r="W1674" i="1"/>
  <c r="I1743" i="1"/>
  <c r="Q1744" i="1"/>
  <c r="R1691" i="1"/>
  <c r="U1691" i="1" s="1"/>
  <c r="AK1691" i="1" s="1"/>
  <c r="H1753" i="1"/>
  <c r="H1693" i="1"/>
  <c r="H1752" i="1"/>
  <c r="H1747" i="1"/>
  <c r="W1693" i="1"/>
  <c r="Q1763" i="1"/>
  <c r="H1766" i="1"/>
  <c r="R1710" i="1"/>
  <c r="X1730" i="1"/>
  <c r="H1772" i="1"/>
  <c r="X1731" i="1"/>
  <c r="Z1731" i="1" s="1"/>
  <c r="X1732" i="1"/>
  <c r="J1717" i="1"/>
  <c r="J1772" i="1"/>
  <c r="J1728" i="1"/>
  <c r="J1788" i="1"/>
  <c r="J1786" i="1"/>
  <c r="Q1732" i="1"/>
  <c r="Q1789" i="1"/>
  <c r="J1736" i="1"/>
  <c r="J1796" i="1"/>
  <c r="V1796" i="1" s="1"/>
  <c r="AQ1796" i="1" s="1"/>
  <c r="R1801" i="1"/>
  <c r="R1741" i="1"/>
  <c r="X1770" i="1"/>
  <c r="X1768" i="1"/>
  <c r="Z1768" i="1" s="1"/>
  <c r="I1753" i="1"/>
  <c r="J1755" i="1"/>
  <c r="J1815" i="1"/>
  <c r="S1827" i="1"/>
  <c r="X1813" i="1"/>
  <c r="X1808" i="1"/>
  <c r="I1855" i="1"/>
  <c r="I1795" i="1"/>
  <c r="I1851" i="1"/>
  <c r="X1827" i="1"/>
  <c r="X1828" i="1"/>
  <c r="W986" i="1"/>
  <c r="X1055" i="1"/>
  <c r="Z1055" i="1" s="1"/>
  <c r="X1063" i="1"/>
  <c r="S1050" i="1"/>
  <c r="X1070" i="1"/>
  <c r="H1116" i="1"/>
  <c r="I1057" i="1"/>
  <c r="S1057" i="1"/>
  <c r="R1058" i="1"/>
  <c r="Q1060" i="1"/>
  <c r="J1061" i="1"/>
  <c r="W1061" i="1"/>
  <c r="W1083" i="1"/>
  <c r="S1124" i="1"/>
  <c r="S1064" i="1"/>
  <c r="X1084" i="1"/>
  <c r="Q1126" i="1"/>
  <c r="Q1066" i="1"/>
  <c r="X1086" i="1"/>
  <c r="J1069" i="1"/>
  <c r="V1069" i="1" s="1"/>
  <c r="AQ1069" i="1" s="1"/>
  <c r="J1130" i="1"/>
  <c r="R1070" i="1"/>
  <c r="U1070" i="1" s="1"/>
  <c r="AK1070" i="1" s="1"/>
  <c r="H1132" i="1"/>
  <c r="R1074" i="1"/>
  <c r="H1078" i="1"/>
  <c r="H1079" i="1"/>
  <c r="I1140" i="1"/>
  <c r="I1080" i="1"/>
  <c r="W1100" i="1"/>
  <c r="S1082" i="1"/>
  <c r="W1102" i="1"/>
  <c r="X1103" i="1"/>
  <c r="Q1145" i="1"/>
  <c r="J1088" i="1"/>
  <c r="S1151" i="1"/>
  <c r="Q1092" i="1"/>
  <c r="R1153" i="1"/>
  <c r="R1093" i="1"/>
  <c r="H1098" i="1"/>
  <c r="W1098" i="1"/>
  <c r="I1159" i="1"/>
  <c r="S1101" i="1"/>
  <c r="X1121" i="1"/>
  <c r="I1106" i="1"/>
  <c r="U1106" i="1" s="1"/>
  <c r="AK1106" i="1" s="1"/>
  <c r="J1167" i="1"/>
  <c r="J1107" i="1"/>
  <c r="V1107" i="1" s="1"/>
  <c r="AQ1107" i="1" s="1"/>
  <c r="W1128" i="1"/>
  <c r="W1129" i="1"/>
  <c r="Q1111" i="1"/>
  <c r="S1115" i="1"/>
  <c r="H1177" i="1"/>
  <c r="H1117" i="1"/>
  <c r="W1117" i="1"/>
  <c r="Y1117" i="1" s="1"/>
  <c r="R1119" i="1"/>
  <c r="R1180" i="1"/>
  <c r="J1121" i="1"/>
  <c r="I1125" i="1"/>
  <c r="W1147" i="1"/>
  <c r="S1188" i="1"/>
  <c r="S1128" i="1"/>
  <c r="X1147" i="1"/>
  <c r="X1148" i="1"/>
  <c r="Q1190" i="1"/>
  <c r="Q1130" i="1"/>
  <c r="J1133" i="1"/>
  <c r="J1194" i="1"/>
  <c r="R1134" i="1"/>
  <c r="H1196" i="1"/>
  <c r="R1138" i="1"/>
  <c r="S1142" i="1"/>
  <c r="H1143" i="1"/>
  <c r="T1143" i="1" s="1"/>
  <c r="AE1143" i="1" s="1"/>
  <c r="I1204" i="1"/>
  <c r="U1204" i="1" s="1"/>
  <c r="AK1204" i="1" s="1"/>
  <c r="I1144" i="1"/>
  <c r="W1164" i="1"/>
  <c r="Y1164" i="1" s="1"/>
  <c r="S1146" i="1"/>
  <c r="V1146" i="1" s="1"/>
  <c r="AQ1146" i="1" s="1"/>
  <c r="W1166" i="1"/>
  <c r="X1166" i="1"/>
  <c r="X1167" i="1"/>
  <c r="Q1209" i="1"/>
  <c r="J1152" i="1"/>
  <c r="S1215" i="1"/>
  <c r="Q1156" i="1"/>
  <c r="R1217" i="1"/>
  <c r="R1157" i="1"/>
  <c r="S1161" i="1"/>
  <c r="H1162" i="1"/>
  <c r="W1162" i="1"/>
  <c r="I1223" i="1"/>
  <c r="S1165" i="1"/>
  <c r="X1185" i="1"/>
  <c r="I1170" i="1"/>
  <c r="J1231" i="1"/>
  <c r="J1171" i="1"/>
  <c r="V1171" i="1" s="1"/>
  <c r="AQ1171" i="1" s="1"/>
  <c r="W1192" i="1"/>
  <c r="Y1192" i="1" s="1"/>
  <c r="W1193" i="1"/>
  <c r="Q1175" i="1"/>
  <c r="H1241" i="1"/>
  <c r="T1241" i="1" s="1"/>
  <c r="AE1241" i="1" s="1"/>
  <c r="H1181" i="1"/>
  <c r="W1181" i="1"/>
  <c r="R1183" i="1"/>
  <c r="U1183" i="1" s="1"/>
  <c r="AK1183" i="1" s="1"/>
  <c r="R1244" i="1"/>
  <c r="I1189" i="1"/>
  <c r="W1211" i="1"/>
  <c r="S1252" i="1"/>
  <c r="S1192" i="1"/>
  <c r="X1211" i="1"/>
  <c r="X1212" i="1"/>
  <c r="Q1254" i="1"/>
  <c r="Q1194" i="1"/>
  <c r="J1197" i="1"/>
  <c r="J1258" i="1"/>
  <c r="R1198" i="1"/>
  <c r="H1260" i="1"/>
  <c r="R1202" i="1"/>
  <c r="S1206" i="1"/>
  <c r="H1207" i="1"/>
  <c r="I1268" i="1"/>
  <c r="I1208" i="1"/>
  <c r="W1228" i="1"/>
  <c r="S1210" i="1"/>
  <c r="W1230" i="1"/>
  <c r="X1230" i="1"/>
  <c r="X1231" i="1"/>
  <c r="Q1273" i="1"/>
  <c r="J1216" i="1"/>
  <c r="S1279" i="1"/>
  <c r="Q1220" i="1"/>
  <c r="R1281" i="1"/>
  <c r="R1221" i="1"/>
  <c r="S1225" i="1"/>
  <c r="H1226" i="1"/>
  <c r="T1226" i="1" s="1"/>
  <c r="AE1226" i="1" s="1"/>
  <c r="W1226" i="1"/>
  <c r="I1287" i="1"/>
  <c r="S1229" i="1"/>
  <c r="X1249" i="1"/>
  <c r="I1234" i="1"/>
  <c r="J1295" i="1"/>
  <c r="V1295" i="1" s="1"/>
  <c r="AQ1295" i="1" s="1"/>
  <c r="J1235" i="1"/>
  <c r="W1256" i="1"/>
  <c r="Y1256" i="1" s="1"/>
  <c r="W1257" i="1"/>
  <c r="Q1239" i="1"/>
  <c r="H1305" i="1"/>
  <c r="H1245" i="1"/>
  <c r="T1245" i="1" s="1"/>
  <c r="AE1245" i="1" s="1"/>
  <c r="W1245" i="1"/>
  <c r="R1247" i="1"/>
  <c r="R1308" i="1"/>
  <c r="I1253" i="1"/>
  <c r="W1275" i="1"/>
  <c r="S1316" i="1"/>
  <c r="V1316" i="1" s="1"/>
  <c r="AQ1316" i="1" s="1"/>
  <c r="S1256" i="1"/>
  <c r="X1275" i="1"/>
  <c r="X1276" i="1"/>
  <c r="Q1318" i="1"/>
  <c r="Q1258" i="1"/>
  <c r="J1261" i="1"/>
  <c r="J1322" i="1"/>
  <c r="R1262" i="1"/>
  <c r="H1324" i="1"/>
  <c r="R1266" i="1"/>
  <c r="S1270" i="1"/>
  <c r="H1271" i="1"/>
  <c r="T1271" i="1" s="1"/>
  <c r="AE1271" i="1" s="1"/>
  <c r="I1332" i="1"/>
  <c r="U1332" i="1" s="1"/>
  <c r="AK1332" i="1" s="1"/>
  <c r="I1272" i="1"/>
  <c r="W1292" i="1"/>
  <c r="S1274" i="1"/>
  <c r="W1294" i="1"/>
  <c r="X1294" i="1"/>
  <c r="X1295" i="1"/>
  <c r="Z1295" i="1" s="1"/>
  <c r="Q1337" i="1"/>
  <c r="J1280" i="1"/>
  <c r="S1343" i="1"/>
  <c r="Q1284" i="1"/>
  <c r="R1345" i="1"/>
  <c r="R1285" i="1"/>
  <c r="S1289" i="1"/>
  <c r="H1290" i="1"/>
  <c r="W1290" i="1"/>
  <c r="I1351" i="1"/>
  <c r="S1293" i="1"/>
  <c r="X1313" i="1"/>
  <c r="I1298" i="1"/>
  <c r="U1298" i="1" s="1"/>
  <c r="AK1298" i="1" s="1"/>
  <c r="J1359" i="1"/>
  <c r="J1299" i="1"/>
  <c r="W1320" i="1"/>
  <c r="Y1320" i="1" s="1"/>
  <c r="W1321" i="1"/>
  <c r="Q1303" i="1"/>
  <c r="H1369" i="1"/>
  <c r="H1309" i="1"/>
  <c r="W1309" i="1"/>
  <c r="R1311" i="1"/>
  <c r="R1372" i="1"/>
  <c r="I1317" i="1"/>
  <c r="W1339" i="1"/>
  <c r="S1380" i="1"/>
  <c r="S1320" i="1"/>
  <c r="X1339" i="1"/>
  <c r="X1340" i="1"/>
  <c r="Q1382" i="1"/>
  <c r="Q1322" i="1"/>
  <c r="J1325" i="1"/>
  <c r="J1386" i="1"/>
  <c r="R1326" i="1"/>
  <c r="H1388" i="1"/>
  <c r="R1330" i="1"/>
  <c r="S1334" i="1"/>
  <c r="H1335" i="1"/>
  <c r="I1396" i="1"/>
  <c r="I1336" i="1"/>
  <c r="U1336" i="1" s="1"/>
  <c r="AK1336" i="1" s="1"/>
  <c r="W1356" i="1"/>
  <c r="S1338" i="1"/>
  <c r="W1358" i="1"/>
  <c r="X1358" i="1"/>
  <c r="X1359" i="1"/>
  <c r="Q1401" i="1"/>
  <c r="J1344" i="1"/>
  <c r="S1407" i="1"/>
  <c r="Q1348" i="1"/>
  <c r="R1409" i="1"/>
  <c r="R1349" i="1"/>
  <c r="S1353" i="1"/>
  <c r="H1354" i="1"/>
  <c r="T1354" i="1" s="1"/>
  <c r="AE1354" i="1" s="1"/>
  <c r="W1354" i="1"/>
  <c r="I1415" i="1"/>
  <c r="S1357" i="1"/>
  <c r="X1377" i="1"/>
  <c r="I1362" i="1"/>
  <c r="J1423" i="1"/>
  <c r="J1363" i="1"/>
  <c r="V1363" i="1" s="1"/>
  <c r="AQ1363" i="1" s="1"/>
  <c r="W1384" i="1"/>
  <c r="Y1384" i="1" s="1"/>
  <c r="W1385" i="1"/>
  <c r="Q1367" i="1"/>
  <c r="H1433" i="1"/>
  <c r="T1433" i="1" s="1"/>
  <c r="AE1433" i="1" s="1"/>
  <c r="H1373" i="1"/>
  <c r="W1373" i="1"/>
  <c r="R1375" i="1"/>
  <c r="R1436" i="1"/>
  <c r="I1381" i="1"/>
  <c r="W1403" i="1"/>
  <c r="S1444" i="1"/>
  <c r="S1384" i="1"/>
  <c r="X1403" i="1"/>
  <c r="X1404" i="1"/>
  <c r="Q1446" i="1"/>
  <c r="Q1386" i="1"/>
  <c r="J1389" i="1"/>
  <c r="V1389" i="1" s="1"/>
  <c r="AQ1389" i="1" s="1"/>
  <c r="J1450" i="1"/>
  <c r="R1390" i="1"/>
  <c r="H1452" i="1"/>
  <c r="R1394" i="1"/>
  <c r="S1398" i="1"/>
  <c r="H1399" i="1"/>
  <c r="I1460" i="1"/>
  <c r="I1400" i="1"/>
  <c r="W1420" i="1"/>
  <c r="S1402" i="1"/>
  <c r="W1422" i="1"/>
  <c r="X1422" i="1"/>
  <c r="Z1422" i="1" s="1"/>
  <c r="X1423" i="1"/>
  <c r="Q1465" i="1"/>
  <c r="J1408" i="1"/>
  <c r="S1471" i="1"/>
  <c r="Q1412" i="1"/>
  <c r="R1473" i="1"/>
  <c r="R1413" i="1"/>
  <c r="S1417" i="1"/>
  <c r="H1418" i="1"/>
  <c r="T1418" i="1" s="1"/>
  <c r="AE1418" i="1" s="1"/>
  <c r="W1418" i="1"/>
  <c r="I1479" i="1"/>
  <c r="S1421" i="1"/>
  <c r="X1441" i="1"/>
  <c r="I1426" i="1"/>
  <c r="U1426" i="1" s="1"/>
  <c r="AK1426" i="1" s="1"/>
  <c r="J1487" i="1"/>
  <c r="J1427" i="1"/>
  <c r="W1448" i="1"/>
  <c r="W1449" i="1"/>
  <c r="Q1431" i="1"/>
  <c r="H1497" i="1"/>
  <c r="H1437" i="1"/>
  <c r="W1437" i="1"/>
  <c r="R1439" i="1"/>
  <c r="R1500" i="1"/>
  <c r="I1445" i="1"/>
  <c r="U1445" i="1" s="1"/>
  <c r="AK1445" i="1" s="1"/>
  <c r="W1467" i="1"/>
  <c r="S1508" i="1"/>
  <c r="S1448" i="1"/>
  <c r="X1467" i="1"/>
  <c r="X1468" i="1"/>
  <c r="Q1510" i="1"/>
  <c r="Q1450" i="1"/>
  <c r="J1453" i="1"/>
  <c r="J1514" i="1"/>
  <c r="R1454" i="1"/>
  <c r="H1516" i="1"/>
  <c r="R1458" i="1"/>
  <c r="S1462" i="1"/>
  <c r="H1463" i="1"/>
  <c r="I1524" i="1"/>
  <c r="U1524" i="1" s="1"/>
  <c r="AK1524" i="1" s="1"/>
  <c r="I1464" i="1"/>
  <c r="W1484" i="1"/>
  <c r="S1466" i="1"/>
  <c r="V1466" i="1" s="1"/>
  <c r="AQ1466" i="1" s="1"/>
  <c r="W1486" i="1"/>
  <c r="X1486" i="1"/>
  <c r="X1487" i="1"/>
  <c r="Q1529" i="1"/>
  <c r="J1472" i="1"/>
  <c r="V1472" i="1" s="1"/>
  <c r="AQ1472" i="1" s="1"/>
  <c r="S1535" i="1"/>
  <c r="Q1476" i="1"/>
  <c r="Q1536" i="1"/>
  <c r="R1537" i="1"/>
  <c r="R1477" i="1"/>
  <c r="S1481" i="1"/>
  <c r="H1482" i="1"/>
  <c r="T1482" i="1" s="1"/>
  <c r="AE1482" i="1" s="1"/>
  <c r="H1542" i="1"/>
  <c r="W1482" i="1"/>
  <c r="Y1482" i="1" s="1"/>
  <c r="I1543" i="1"/>
  <c r="S1485" i="1"/>
  <c r="X1505" i="1"/>
  <c r="I1490" i="1"/>
  <c r="I1550" i="1"/>
  <c r="J1551" i="1"/>
  <c r="V1551" i="1" s="1"/>
  <c r="AQ1551" i="1" s="1"/>
  <c r="J1491" i="1"/>
  <c r="V1491" i="1" s="1"/>
  <c r="AQ1491" i="1" s="1"/>
  <c r="W1512" i="1"/>
  <c r="Y1512" i="1" s="1"/>
  <c r="W1513" i="1"/>
  <c r="Q1495" i="1"/>
  <c r="H1561" i="1"/>
  <c r="H1501" i="1"/>
  <c r="H1560" i="1"/>
  <c r="W1501" i="1"/>
  <c r="R1503" i="1"/>
  <c r="R1564" i="1"/>
  <c r="I1509" i="1"/>
  <c r="W1531" i="1"/>
  <c r="S1572" i="1"/>
  <c r="S1512" i="1"/>
  <c r="X1531" i="1"/>
  <c r="X1532" i="1"/>
  <c r="Q1574" i="1"/>
  <c r="Q1514" i="1"/>
  <c r="Q1573" i="1"/>
  <c r="J1517" i="1"/>
  <c r="J1578" i="1"/>
  <c r="R1518" i="1"/>
  <c r="H1580" i="1"/>
  <c r="R1522" i="1"/>
  <c r="S1526" i="1"/>
  <c r="H1527" i="1"/>
  <c r="T1527" i="1" s="1"/>
  <c r="AE1527" i="1" s="1"/>
  <c r="H1587" i="1"/>
  <c r="T1587" i="1" s="1"/>
  <c r="AE1587" i="1" s="1"/>
  <c r="I1588" i="1"/>
  <c r="U1588" i="1" s="1"/>
  <c r="AK1588" i="1" s="1"/>
  <c r="I1528" i="1"/>
  <c r="I1587" i="1"/>
  <c r="W1548" i="1"/>
  <c r="S1530" i="1"/>
  <c r="W1550" i="1"/>
  <c r="X1550" i="1"/>
  <c r="X1551" i="1"/>
  <c r="X1549" i="1"/>
  <c r="Q1593" i="1"/>
  <c r="Q1595" i="1"/>
  <c r="W1556" i="1"/>
  <c r="H1600" i="1"/>
  <c r="T1600" i="1" s="1"/>
  <c r="AE1600" i="1" s="1"/>
  <c r="H1546" i="1"/>
  <c r="H1606" i="1"/>
  <c r="W1546" i="1"/>
  <c r="J1607" i="1"/>
  <c r="V1607" i="1" s="1"/>
  <c r="AQ1607" i="1" s="1"/>
  <c r="J1547" i="1"/>
  <c r="Q1548" i="1"/>
  <c r="Q1608" i="1"/>
  <c r="T1608" i="1" s="1"/>
  <c r="AE1608" i="1" s="1"/>
  <c r="X1569" i="1"/>
  <c r="S1557" i="1"/>
  <c r="J1620" i="1"/>
  <c r="I1562" i="1"/>
  <c r="I1622" i="1"/>
  <c r="R1624" i="1"/>
  <c r="R1567" i="1"/>
  <c r="I1627" i="1"/>
  <c r="I1573" i="1"/>
  <c r="S1636" i="1"/>
  <c r="V1636" i="1" s="1"/>
  <c r="AQ1636" i="1" s="1"/>
  <c r="S1576" i="1"/>
  <c r="Q1640" i="1"/>
  <c r="H1640" i="1"/>
  <c r="Q1646" i="1"/>
  <c r="Q1586" i="1"/>
  <c r="Q1645" i="1"/>
  <c r="I1654" i="1"/>
  <c r="X1616" i="1"/>
  <c r="R1665" i="1"/>
  <c r="R1605" i="1"/>
  <c r="X1624" i="1"/>
  <c r="S1667" i="1"/>
  <c r="J1673" i="1"/>
  <c r="Q1677" i="1"/>
  <c r="R1619" i="1"/>
  <c r="H1683" i="1"/>
  <c r="W1648" i="1"/>
  <c r="Q1629" i="1"/>
  <c r="I1694" i="1"/>
  <c r="X1659" i="1"/>
  <c r="X1660" i="1"/>
  <c r="X1656" i="1"/>
  <c r="I1643" i="1"/>
  <c r="U1643" i="1" s="1"/>
  <c r="AK1643" i="1" s="1"/>
  <c r="J1645" i="1"/>
  <c r="W1667" i="1"/>
  <c r="J1710" i="1"/>
  <c r="I1713" i="1"/>
  <c r="H1655" i="1"/>
  <c r="H1715" i="1"/>
  <c r="H1710" i="1"/>
  <c r="W1676" i="1"/>
  <c r="X1678" i="1"/>
  <c r="X1679" i="1"/>
  <c r="X1677" i="1"/>
  <c r="X1674" i="1"/>
  <c r="R1723" i="1"/>
  <c r="I1724" i="1"/>
  <c r="I1664" i="1"/>
  <c r="I1723" i="1"/>
  <c r="I1718" i="1"/>
  <c r="U1718" i="1" s="1"/>
  <c r="AK1718" i="1" s="1"/>
  <c r="W1686" i="1"/>
  <c r="X1686" i="1"/>
  <c r="X1687" i="1"/>
  <c r="X1685" i="1"/>
  <c r="I1670" i="1"/>
  <c r="R1731" i="1"/>
  <c r="I1731" i="1"/>
  <c r="X1698" i="1"/>
  <c r="X1696" i="1"/>
  <c r="X1693" i="1"/>
  <c r="S1739" i="1"/>
  <c r="J1743" i="1"/>
  <c r="J1683" i="1"/>
  <c r="J1745" i="1"/>
  <c r="S1691" i="1"/>
  <c r="Q1752" i="1"/>
  <c r="R1756" i="1"/>
  <c r="R1760" i="1"/>
  <c r="R1703" i="1"/>
  <c r="R1763" i="1"/>
  <c r="J1764" i="1"/>
  <c r="I1766" i="1"/>
  <c r="Q1771" i="1"/>
  <c r="R1782" i="1"/>
  <c r="R1722" i="1"/>
  <c r="W1748" i="1"/>
  <c r="W1735" i="1"/>
  <c r="S1801" i="1"/>
  <c r="S1741" i="1"/>
  <c r="H1746" i="1"/>
  <c r="H1800" i="1"/>
  <c r="X1746" i="1"/>
  <c r="Z1746" i="1" s="1"/>
  <c r="W1767" i="1"/>
  <c r="Q1751" i="1"/>
  <c r="Q1811" i="1"/>
  <c r="Q1805" i="1"/>
  <c r="X1754" i="1"/>
  <c r="X1778" i="1"/>
  <c r="I1761" i="1"/>
  <c r="S1763" i="1"/>
  <c r="W1765" i="1"/>
  <c r="J1855" i="1"/>
  <c r="J1795" i="1"/>
  <c r="J1854" i="1"/>
  <c r="H1816" i="1"/>
  <c r="W1909" i="1"/>
  <c r="X1052" i="1"/>
  <c r="X1060" i="1"/>
  <c r="X1068" i="1"/>
  <c r="I1050" i="1"/>
  <c r="Q1113" i="1"/>
  <c r="J1114" i="1"/>
  <c r="Q1054" i="1"/>
  <c r="J1055" i="1"/>
  <c r="I1116" i="1"/>
  <c r="I1056" i="1"/>
  <c r="S1058" i="1"/>
  <c r="X1078" i="1"/>
  <c r="H1124" i="1"/>
  <c r="T1124" i="1" s="1"/>
  <c r="AE1124" i="1" s="1"/>
  <c r="R1066" i="1"/>
  <c r="J1068" i="1"/>
  <c r="H1070" i="1"/>
  <c r="H1071" i="1"/>
  <c r="I1132" i="1"/>
  <c r="U1132" i="1" s="1"/>
  <c r="AK1132" i="1" s="1"/>
  <c r="I1072" i="1"/>
  <c r="W1092" i="1"/>
  <c r="S1074" i="1"/>
  <c r="W1094" i="1"/>
  <c r="X1095" i="1"/>
  <c r="Q1137" i="1"/>
  <c r="W1079" i="1"/>
  <c r="J1080" i="1"/>
  <c r="S1143" i="1"/>
  <c r="Q1084" i="1"/>
  <c r="R1145" i="1"/>
  <c r="R1085" i="1"/>
  <c r="S1089" i="1"/>
  <c r="H1090" i="1"/>
  <c r="W1090" i="1"/>
  <c r="I1151" i="1"/>
  <c r="Q1091" i="1"/>
  <c r="S1093" i="1"/>
  <c r="X1113" i="1"/>
  <c r="I1098" i="1"/>
  <c r="J1159" i="1"/>
  <c r="J1099" i="1"/>
  <c r="V1099" i="1" s="1"/>
  <c r="AQ1099" i="1" s="1"/>
  <c r="W1120" i="1"/>
  <c r="Y1120" i="1" s="1"/>
  <c r="W1121" i="1"/>
  <c r="Q1103" i="1"/>
  <c r="H1169" i="1"/>
  <c r="T1169" i="1" s="1"/>
  <c r="AE1169" i="1" s="1"/>
  <c r="H1109" i="1"/>
  <c r="W1109" i="1"/>
  <c r="R1111" i="1"/>
  <c r="R1172" i="1"/>
  <c r="J1113" i="1"/>
  <c r="I1115" i="1"/>
  <c r="U1115" i="1" s="1"/>
  <c r="AK1115" i="1" s="1"/>
  <c r="I1117" i="1"/>
  <c r="W1139" i="1"/>
  <c r="S1180" i="1"/>
  <c r="S1120" i="1"/>
  <c r="X1139" i="1"/>
  <c r="X1140" i="1"/>
  <c r="Q1182" i="1"/>
  <c r="Q1122" i="1"/>
  <c r="J1125" i="1"/>
  <c r="V1125" i="1" s="1"/>
  <c r="AQ1125" i="1" s="1"/>
  <c r="J1186" i="1"/>
  <c r="R1126" i="1"/>
  <c r="H1188" i="1"/>
  <c r="R1130" i="1"/>
  <c r="S1134" i="1"/>
  <c r="H1135" i="1"/>
  <c r="I1196" i="1"/>
  <c r="I1136" i="1"/>
  <c r="W1156" i="1"/>
  <c r="S1138" i="1"/>
  <c r="W1158" i="1"/>
  <c r="X1158" i="1"/>
  <c r="X1159" i="1"/>
  <c r="Q1201" i="1"/>
  <c r="J1144" i="1"/>
  <c r="V1144" i="1" s="1"/>
  <c r="AQ1144" i="1" s="1"/>
  <c r="S1207" i="1"/>
  <c r="Q1148" i="1"/>
  <c r="R1209" i="1"/>
  <c r="R1149" i="1"/>
  <c r="S1153" i="1"/>
  <c r="H1154" i="1"/>
  <c r="I1215" i="1"/>
  <c r="S1157" i="1"/>
  <c r="X1177" i="1"/>
  <c r="I1162" i="1"/>
  <c r="J1223" i="1"/>
  <c r="J1163" i="1"/>
  <c r="W1184" i="1"/>
  <c r="W1185" i="1"/>
  <c r="Q1167" i="1"/>
  <c r="H1233" i="1"/>
  <c r="T1233" i="1" s="1"/>
  <c r="AE1233" i="1" s="1"/>
  <c r="H1173" i="1"/>
  <c r="W1173" i="1"/>
  <c r="R1175" i="1"/>
  <c r="R1236" i="1"/>
  <c r="I1181" i="1"/>
  <c r="W1203" i="1"/>
  <c r="S1244" i="1"/>
  <c r="S1184" i="1"/>
  <c r="X1203" i="1"/>
  <c r="X1204" i="1"/>
  <c r="Q1246" i="1"/>
  <c r="Q1186" i="1"/>
  <c r="J1189" i="1"/>
  <c r="J1250" i="1"/>
  <c r="R1190" i="1"/>
  <c r="H1252" i="1"/>
  <c r="R1194" i="1"/>
  <c r="S1198" i="1"/>
  <c r="H1199" i="1"/>
  <c r="T1199" i="1" s="1"/>
  <c r="AE1199" i="1" s="1"/>
  <c r="I1260" i="1"/>
  <c r="U1260" i="1" s="1"/>
  <c r="AK1260" i="1" s="1"/>
  <c r="I1200" i="1"/>
  <c r="W1220" i="1"/>
  <c r="S1202" i="1"/>
  <c r="W1222" i="1"/>
  <c r="X1222" i="1"/>
  <c r="X1223" i="1"/>
  <c r="Q1265" i="1"/>
  <c r="J1208" i="1"/>
  <c r="S1271" i="1"/>
  <c r="Q1212" i="1"/>
  <c r="R1273" i="1"/>
  <c r="R1213" i="1"/>
  <c r="S1217" i="1"/>
  <c r="H1218" i="1"/>
  <c r="W1218" i="1"/>
  <c r="Y1218" i="1" s="1"/>
  <c r="I1279" i="1"/>
  <c r="S1221" i="1"/>
  <c r="X1241" i="1"/>
  <c r="I1226" i="1"/>
  <c r="J1287" i="1"/>
  <c r="V1287" i="1" s="1"/>
  <c r="AQ1287" i="1" s="1"/>
  <c r="J1227" i="1"/>
  <c r="V1227" i="1" s="1"/>
  <c r="AQ1227" i="1" s="1"/>
  <c r="W1248" i="1"/>
  <c r="W1249" i="1"/>
  <c r="Q1231" i="1"/>
  <c r="H1297" i="1"/>
  <c r="H1237" i="1"/>
  <c r="W1237" i="1"/>
  <c r="R1239" i="1"/>
  <c r="R1300" i="1"/>
  <c r="I1245" i="1"/>
  <c r="U1245" i="1" s="1"/>
  <c r="AK1245" i="1" s="1"/>
  <c r="W1267" i="1"/>
  <c r="S1308" i="1"/>
  <c r="S1248" i="1"/>
  <c r="X1267" i="1"/>
  <c r="X1268" i="1"/>
  <c r="Q1310" i="1"/>
  <c r="Q1250" i="1"/>
  <c r="J1253" i="1"/>
  <c r="J1314" i="1"/>
  <c r="R1254" i="1"/>
  <c r="H1316" i="1"/>
  <c r="T1316" i="1" s="1"/>
  <c r="AE1316" i="1" s="1"/>
  <c r="R1258" i="1"/>
  <c r="S1262" i="1"/>
  <c r="H1263" i="1"/>
  <c r="T1263" i="1" s="1"/>
  <c r="AE1263" i="1" s="1"/>
  <c r="I1324" i="1"/>
  <c r="U1324" i="1" s="1"/>
  <c r="AK1324" i="1" s="1"/>
  <c r="I1264" i="1"/>
  <c r="W1284" i="1"/>
  <c r="S1266" i="1"/>
  <c r="W1286" i="1"/>
  <c r="X1286" i="1"/>
  <c r="X1287" i="1"/>
  <c r="Z1287" i="1" s="1"/>
  <c r="Q1329" i="1"/>
  <c r="J1272" i="1"/>
  <c r="S1335" i="1"/>
  <c r="Q1276" i="1"/>
  <c r="R1337" i="1"/>
  <c r="R1277" i="1"/>
  <c r="S1281" i="1"/>
  <c r="H1282" i="1"/>
  <c r="T1282" i="1" s="1"/>
  <c r="AE1282" i="1" s="1"/>
  <c r="W1282" i="1"/>
  <c r="I1343" i="1"/>
  <c r="S1285" i="1"/>
  <c r="X1305" i="1"/>
  <c r="I1290" i="1"/>
  <c r="J1351" i="1"/>
  <c r="J1291" i="1"/>
  <c r="W1312" i="1"/>
  <c r="Y1312" i="1" s="1"/>
  <c r="W1313" i="1"/>
  <c r="Q1295" i="1"/>
  <c r="H1361" i="1"/>
  <c r="T1361" i="1" s="1"/>
  <c r="AE1361" i="1" s="1"/>
  <c r="H1301" i="1"/>
  <c r="W1301" i="1"/>
  <c r="R1303" i="1"/>
  <c r="R1364" i="1"/>
  <c r="I1309" i="1"/>
  <c r="W1331" i="1"/>
  <c r="S1372" i="1"/>
  <c r="S1312" i="1"/>
  <c r="X1331" i="1"/>
  <c r="X1332" i="1"/>
  <c r="Q1374" i="1"/>
  <c r="Q1314" i="1"/>
  <c r="J1317" i="1"/>
  <c r="V1317" i="1" s="1"/>
  <c r="AQ1317" i="1" s="1"/>
  <c r="J1378" i="1"/>
  <c r="R1318" i="1"/>
  <c r="H1380" i="1"/>
  <c r="R1322" i="1"/>
  <c r="S1326" i="1"/>
  <c r="H1327" i="1"/>
  <c r="I1388" i="1"/>
  <c r="I1328" i="1"/>
  <c r="U1328" i="1" s="1"/>
  <c r="AK1328" i="1" s="1"/>
  <c r="W1348" i="1"/>
  <c r="S1330" i="1"/>
  <c r="W1350" i="1"/>
  <c r="X1350" i="1"/>
  <c r="X1351" i="1"/>
  <c r="Q1393" i="1"/>
  <c r="J1336" i="1"/>
  <c r="V1336" i="1" s="1"/>
  <c r="AQ1336" i="1" s="1"/>
  <c r="S1399" i="1"/>
  <c r="Q1340" i="1"/>
  <c r="T1340" i="1" s="1"/>
  <c r="AE1340" i="1" s="1"/>
  <c r="R1401" i="1"/>
  <c r="R1341" i="1"/>
  <c r="S1345" i="1"/>
  <c r="H1346" i="1"/>
  <c r="W1346" i="1"/>
  <c r="I1407" i="1"/>
  <c r="S1349" i="1"/>
  <c r="X1369" i="1"/>
  <c r="I1354" i="1"/>
  <c r="U1354" i="1" s="1"/>
  <c r="AK1354" i="1" s="1"/>
  <c r="J1415" i="1"/>
  <c r="J1355" i="1"/>
  <c r="W1376" i="1"/>
  <c r="W1377" i="1"/>
  <c r="Q1359" i="1"/>
  <c r="H1425" i="1"/>
  <c r="H1365" i="1"/>
  <c r="W1365" i="1"/>
  <c r="R1367" i="1"/>
  <c r="R1428" i="1"/>
  <c r="I1373" i="1"/>
  <c r="U1373" i="1" s="1"/>
  <c r="AK1373" i="1" s="1"/>
  <c r="W1395" i="1"/>
  <c r="S1436" i="1"/>
  <c r="S1376" i="1"/>
  <c r="X1395" i="1"/>
  <c r="X1396" i="1"/>
  <c r="Q1438" i="1"/>
  <c r="Q1378" i="1"/>
  <c r="J1381" i="1"/>
  <c r="J1442" i="1"/>
  <c r="R1382" i="1"/>
  <c r="H1444" i="1"/>
  <c r="R1386" i="1"/>
  <c r="S1390" i="1"/>
  <c r="H1391" i="1"/>
  <c r="I1452" i="1"/>
  <c r="U1452" i="1" s="1"/>
  <c r="AK1452" i="1" s="1"/>
  <c r="I1392" i="1"/>
  <c r="W1412" i="1"/>
  <c r="S1394" i="1"/>
  <c r="W1414" i="1"/>
  <c r="X1414" i="1"/>
  <c r="X1415" i="1"/>
  <c r="Q1457" i="1"/>
  <c r="J1400" i="1"/>
  <c r="S1463" i="1"/>
  <c r="Q1404" i="1"/>
  <c r="R1465" i="1"/>
  <c r="R1405" i="1"/>
  <c r="S1409" i="1"/>
  <c r="H1410" i="1"/>
  <c r="T1410" i="1" s="1"/>
  <c r="AE1410" i="1" s="1"/>
  <c r="W1410" i="1"/>
  <c r="I1471" i="1"/>
  <c r="S1413" i="1"/>
  <c r="X1433" i="1"/>
  <c r="I1418" i="1"/>
  <c r="U1418" i="1" s="1"/>
  <c r="AK1418" i="1" s="1"/>
  <c r="J1479" i="1"/>
  <c r="J1419" i="1"/>
  <c r="V1419" i="1" s="1"/>
  <c r="AQ1419" i="1" s="1"/>
  <c r="W1440" i="1"/>
  <c r="Y1440" i="1" s="1"/>
  <c r="W1441" i="1"/>
  <c r="Q1423" i="1"/>
  <c r="H1489" i="1"/>
  <c r="H1429" i="1"/>
  <c r="W1429" i="1"/>
  <c r="R1431" i="1"/>
  <c r="U1431" i="1" s="1"/>
  <c r="AK1431" i="1" s="1"/>
  <c r="R1492" i="1"/>
  <c r="I1437" i="1"/>
  <c r="W1459" i="1"/>
  <c r="S1500" i="1"/>
  <c r="S1440" i="1"/>
  <c r="X1459" i="1"/>
  <c r="X1460" i="1"/>
  <c r="Q1502" i="1"/>
  <c r="Q1442" i="1"/>
  <c r="J1445" i="1"/>
  <c r="J1506" i="1"/>
  <c r="R1446" i="1"/>
  <c r="H1508" i="1"/>
  <c r="T1508" i="1" s="1"/>
  <c r="AE1508" i="1" s="1"/>
  <c r="R1450" i="1"/>
  <c r="S1454" i="1"/>
  <c r="H1455" i="1"/>
  <c r="T1455" i="1" s="1"/>
  <c r="AE1455" i="1" s="1"/>
  <c r="I1516" i="1"/>
  <c r="I1456" i="1"/>
  <c r="W1476" i="1"/>
  <c r="S1458" i="1"/>
  <c r="W1478" i="1"/>
  <c r="X1478" i="1"/>
  <c r="X1479" i="1"/>
  <c r="Q1521" i="1"/>
  <c r="J1464" i="1"/>
  <c r="V1464" i="1" s="1"/>
  <c r="AQ1464" i="1" s="1"/>
  <c r="S1527" i="1"/>
  <c r="Q1468" i="1"/>
  <c r="R1529" i="1"/>
  <c r="R1469" i="1"/>
  <c r="S1473" i="1"/>
  <c r="H1474" i="1"/>
  <c r="T1474" i="1" s="1"/>
  <c r="AE1474" i="1" s="1"/>
  <c r="W1474" i="1"/>
  <c r="I1535" i="1"/>
  <c r="S1477" i="1"/>
  <c r="X1497" i="1"/>
  <c r="I1482" i="1"/>
  <c r="J1543" i="1"/>
  <c r="J1483" i="1"/>
  <c r="W1504" i="1"/>
  <c r="W1505" i="1"/>
  <c r="Q1487" i="1"/>
  <c r="H1553" i="1"/>
  <c r="T1553" i="1" s="1"/>
  <c r="AE1553" i="1" s="1"/>
  <c r="H1493" i="1"/>
  <c r="W1493" i="1"/>
  <c r="R1495" i="1"/>
  <c r="R1556" i="1"/>
  <c r="I1501" i="1"/>
  <c r="W1523" i="1"/>
  <c r="S1564" i="1"/>
  <c r="S1504" i="1"/>
  <c r="X1523" i="1"/>
  <c r="X1524" i="1"/>
  <c r="Q1566" i="1"/>
  <c r="Q1506" i="1"/>
  <c r="J1509" i="1"/>
  <c r="J1570" i="1"/>
  <c r="R1510" i="1"/>
  <c r="H1572" i="1"/>
  <c r="R1514" i="1"/>
  <c r="R1574" i="1"/>
  <c r="S1518" i="1"/>
  <c r="H1519" i="1"/>
  <c r="H1579" i="1"/>
  <c r="I1580" i="1"/>
  <c r="U1580" i="1" s="1"/>
  <c r="AK1580" i="1" s="1"/>
  <c r="I1520" i="1"/>
  <c r="W1540" i="1"/>
  <c r="S1522" i="1"/>
  <c r="S1582" i="1"/>
  <c r="W1542" i="1"/>
  <c r="X1542" i="1"/>
  <c r="X1543" i="1"/>
  <c r="X1541" i="1"/>
  <c r="Q1585" i="1"/>
  <c r="J1528" i="1"/>
  <c r="W1549" i="1"/>
  <c r="S1591" i="1"/>
  <c r="Q1532" i="1"/>
  <c r="R1593" i="1"/>
  <c r="R1533" i="1"/>
  <c r="R1595" i="1"/>
  <c r="S1595" i="1"/>
  <c r="S1599" i="1"/>
  <c r="I1542" i="1"/>
  <c r="X1560" i="1"/>
  <c r="I1546" i="1"/>
  <c r="I1609" i="1"/>
  <c r="H1611" i="1"/>
  <c r="T1611" i="1" s="1"/>
  <c r="AE1611" i="1" s="1"/>
  <c r="S1553" i="1"/>
  <c r="Q1555" i="1"/>
  <c r="X1577" i="1"/>
  <c r="J1628" i="1"/>
  <c r="H1630" i="1"/>
  <c r="J1577" i="1"/>
  <c r="J1638" i="1"/>
  <c r="I1581" i="1"/>
  <c r="I1641" i="1"/>
  <c r="S1644" i="1"/>
  <c r="V1644" i="1" s="1"/>
  <c r="AQ1644" i="1" s="1"/>
  <c r="S1584" i="1"/>
  <c r="S1643" i="1"/>
  <c r="R1586" i="1"/>
  <c r="H1648" i="1"/>
  <c r="T1648" i="1" s="1"/>
  <c r="AE1648" i="1" s="1"/>
  <c r="Q1659" i="1"/>
  <c r="S1663" i="1"/>
  <c r="Q1667" i="1"/>
  <c r="H1610" i="1"/>
  <c r="H1670" i="1"/>
  <c r="W1610" i="1"/>
  <c r="I1679" i="1"/>
  <c r="Q1680" i="1"/>
  <c r="T1680" i="1" s="1"/>
  <c r="AE1680" i="1" s="1"/>
  <c r="I1681" i="1"/>
  <c r="R1627" i="1"/>
  <c r="H1689" i="1"/>
  <c r="H1629" i="1"/>
  <c r="H1688" i="1"/>
  <c r="W1629" i="1"/>
  <c r="Q1699" i="1"/>
  <c r="H1702" i="1"/>
  <c r="R1646" i="1"/>
  <c r="U1646" i="1" s="1"/>
  <c r="AK1646" i="1" s="1"/>
  <c r="H1708" i="1"/>
  <c r="X1667" i="1"/>
  <c r="X1668" i="1"/>
  <c r="J1653" i="1"/>
  <c r="J1713" i="1"/>
  <c r="J1708" i="1"/>
  <c r="Q1717" i="1"/>
  <c r="H1720" i="1"/>
  <c r="I1662" i="1"/>
  <c r="J1664" i="1"/>
  <c r="Q1668" i="1"/>
  <c r="Q1728" i="1"/>
  <c r="J1672" i="1"/>
  <c r="J1732" i="1"/>
  <c r="J1726" i="1"/>
  <c r="S1735" i="1"/>
  <c r="R1737" i="1"/>
  <c r="U1737" i="1" s="1"/>
  <c r="AK1737" i="1" s="1"/>
  <c r="R1677" i="1"/>
  <c r="R1736" i="1"/>
  <c r="W1682" i="1"/>
  <c r="Y1682" i="1" s="1"/>
  <c r="W1705" i="1"/>
  <c r="Y1705" i="1" s="1"/>
  <c r="X1706" i="1"/>
  <c r="X1704" i="1"/>
  <c r="Z1704" i="1" s="1"/>
  <c r="I1689" i="1"/>
  <c r="J1751" i="1"/>
  <c r="J1691" i="1"/>
  <c r="V1691" i="1" s="1"/>
  <c r="AQ1691" i="1" s="1"/>
  <c r="J1750" i="1"/>
  <c r="R1768" i="1"/>
  <c r="R1771" i="1"/>
  <c r="I1774" i="1"/>
  <c r="Q1720" i="1"/>
  <c r="S1782" i="1"/>
  <c r="S1722" i="1"/>
  <c r="S1779" i="1"/>
  <c r="H1727" i="1"/>
  <c r="H1787" i="1"/>
  <c r="T1787" i="1" s="1"/>
  <c r="AE1787" i="1" s="1"/>
  <c r="J1742" i="1"/>
  <c r="J1802" i="1"/>
  <c r="I1746" i="1"/>
  <c r="I1804" i="1"/>
  <c r="W1775" i="1"/>
  <c r="Q1759" i="1"/>
  <c r="Q1819" i="1"/>
  <c r="J1761" i="1"/>
  <c r="H1825" i="1"/>
  <c r="H1765" i="1"/>
  <c r="H1824" i="1"/>
  <c r="X1765" i="1"/>
  <c r="Q1830" i="1"/>
  <c r="Q1770" i="1"/>
  <c r="Q1829" i="1"/>
  <c r="X1773" i="1"/>
  <c r="W1794" i="1"/>
  <c r="Y1794" i="1" s="1"/>
  <c r="J1780" i="1"/>
  <c r="X1800" i="1"/>
  <c r="W1887" i="1"/>
  <c r="S1990" i="1"/>
  <c r="S2035" i="1"/>
  <c r="S992" i="1"/>
  <c r="Q1002" i="1"/>
  <c r="J1003" i="1"/>
  <c r="H1005" i="1"/>
  <c r="T1005" i="1" s="1"/>
  <c r="AE1005" i="1" s="1"/>
  <c r="R1005" i="1"/>
  <c r="I1008" i="1"/>
  <c r="U1008" i="1" s="1"/>
  <c r="AK1008" i="1" s="1"/>
  <c r="S1008" i="1"/>
  <c r="Q1010" i="1"/>
  <c r="J1011" i="1"/>
  <c r="H1013" i="1"/>
  <c r="R1013" i="1"/>
  <c r="I1016" i="1"/>
  <c r="S1016" i="1"/>
  <c r="Q1018" i="1"/>
  <c r="J1019" i="1"/>
  <c r="H1021" i="1"/>
  <c r="R1021" i="1"/>
  <c r="I1024" i="1"/>
  <c r="U1024" i="1" s="1"/>
  <c r="AK1024" i="1" s="1"/>
  <c r="S1024" i="1"/>
  <c r="Q1026" i="1"/>
  <c r="J1027" i="1"/>
  <c r="H1029" i="1"/>
  <c r="R1029" i="1"/>
  <c r="I1032" i="1"/>
  <c r="S1032" i="1"/>
  <c r="W1052" i="1"/>
  <c r="Q1034" i="1"/>
  <c r="J1035" i="1"/>
  <c r="H1037" i="1"/>
  <c r="R1037" i="1"/>
  <c r="X1057" i="1"/>
  <c r="I1040" i="1"/>
  <c r="U1040" i="1" s="1"/>
  <c r="AK1040" i="1" s="1"/>
  <c r="S1040" i="1"/>
  <c r="W1060" i="1"/>
  <c r="Q1042" i="1"/>
  <c r="J1043" i="1"/>
  <c r="H1045" i="1"/>
  <c r="R1045" i="1"/>
  <c r="X1065" i="1"/>
  <c r="I1048" i="1"/>
  <c r="W1068" i="1"/>
  <c r="W1070" i="1"/>
  <c r="R1113" i="1"/>
  <c r="R1053" i="1"/>
  <c r="H1054" i="1"/>
  <c r="R1054" i="1"/>
  <c r="J1056" i="1"/>
  <c r="X1076" i="1"/>
  <c r="H1058" i="1"/>
  <c r="Q1121" i="1"/>
  <c r="J1122" i="1"/>
  <c r="I1124" i="1"/>
  <c r="I1064" i="1"/>
  <c r="R1064" i="1"/>
  <c r="W1084" i="1"/>
  <c r="S1066" i="1"/>
  <c r="W1086" i="1"/>
  <c r="X1087" i="1"/>
  <c r="Q1129" i="1"/>
  <c r="W1071" i="1"/>
  <c r="Y1071" i="1" s="1"/>
  <c r="J1072" i="1"/>
  <c r="S1135" i="1"/>
  <c r="Q1076" i="1"/>
  <c r="R1137" i="1"/>
  <c r="R1077" i="1"/>
  <c r="H1082" i="1"/>
  <c r="T1082" i="1" s="1"/>
  <c r="AE1082" i="1" s="1"/>
  <c r="I1143" i="1"/>
  <c r="S1085" i="1"/>
  <c r="X1105" i="1"/>
  <c r="X1107" i="1"/>
  <c r="I1090" i="1"/>
  <c r="J1151" i="1"/>
  <c r="J1091" i="1"/>
  <c r="V1091" i="1" s="1"/>
  <c r="AQ1091" i="1" s="1"/>
  <c r="W1112" i="1"/>
  <c r="W1113" i="1"/>
  <c r="Q1095" i="1"/>
  <c r="H1161" i="1"/>
  <c r="T1161" i="1" s="1"/>
  <c r="AE1161" i="1" s="1"/>
  <c r="H1101" i="1"/>
  <c r="W1101" i="1"/>
  <c r="R1103" i="1"/>
  <c r="R1164" i="1"/>
  <c r="I1109" i="1"/>
  <c r="U1109" i="1" s="1"/>
  <c r="AK1109" i="1" s="1"/>
  <c r="X1109" i="1"/>
  <c r="W1131" i="1"/>
  <c r="S1172" i="1"/>
  <c r="S1112" i="1"/>
  <c r="X1131" i="1"/>
  <c r="X1132" i="1"/>
  <c r="Z1132" i="1" s="1"/>
  <c r="Q1174" i="1"/>
  <c r="T1174" i="1" s="1"/>
  <c r="AE1174" i="1" s="1"/>
  <c r="Q1114" i="1"/>
  <c r="J1117" i="1"/>
  <c r="J1178" i="1"/>
  <c r="R1118" i="1"/>
  <c r="H1180" i="1"/>
  <c r="Q1120" i="1"/>
  <c r="R1122" i="1"/>
  <c r="S1126" i="1"/>
  <c r="H1127" i="1"/>
  <c r="T1127" i="1" s="1"/>
  <c r="AE1127" i="1" s="1"/>
  <c r="I1188" i="1"/>
  <c r="I1128" i="1"/>
  <c r="W1148" i="1"/>
  <c r="S1130" i="1"/>
  <c r="W1150" i="1"/>
  <c r="X1150" i="1"/>
  <c r="X1151" i="1"/>
  <c r="Z1151" i="1" s="1"/>
  <c r="Q1193" i="1"/>
  <c r="W1135" i="1"/>
  <c r="J1136" i="1"/>
  <c r="S1199" i="1"/>
  <c r="Q1140" i="1"/>
  <c r="R1201" i="1"/>
  <c r="R1141" i="1"/>
  <c r="S1145" i="1"/>
  <c r="H1146" i="1"/>
  <c r="W1146" i="1"/>
  <c r="I1207" i="1"/>
  <c r="U1207" i="1" s="1"/>
  <c r="AK1207" i="1" s="1"/>
  <c r="S1149" i="1"/>
  <c r="X1169" i="1"/>
  <c r="I1154" i="1"/>
  <c r="J1215" i="1"/>
  <c r="J1155" i="1"/>
  <c r="V1155" i="1" s="1"/>
  <c r="AQ1155" i="1" s="1"/>
  <c r="W1176" i="1"/>
  <c r="Y1176" i="1" s="1"/>
  <c r="W1177" i="1"/>
  <c r="Q1159" i="1"/>
  <c r="H1225" i="1"/>
  <c r="H1165" i="1"/>
  <c r="T1165" i="1" s="1"/>
  <c r="AE1165" i="1" s="1"/>
  <c r="W1165" i="1"/>
  <c r="R1167" i="1"/>
  <c r="R1228" i="1"/>
  <c r="I1173" i="1"/>
  <c r="X1173" i="1"/>
  <c r="W1195" i="1"/>
  <c r="S1236" i="1"/>
  <c r="S1176" i="1"/>
  <c r="X1195" i="1"/>
  <c r="X1196" i="1"/>
  <c r="Q1238" i="1"/>
  <c r="Q1178" i="1"/>
  <c r="J1181" i="1"/>
  <c r="J1242" i="1"/>
  <c r="R1182" i="1"/>
  <c r="H1244" i="1"/>
  <c r="R1186" i="1"/>
  <c r="S1190" i="1"/>
  <c r="H1191" i="1"/>
  <c r="I1252" i="1"/>
  <c r="I1192" i="1"/>
  <c r="W1212" i="1"/>
  <c r="S1194" i="1"/>
  <c r="W1214" i="1"/>
  <c r="X1214" i="1"/>
  <c r="X1215" i="1"/>
  <c r="Z1215" i="1" s="1"/>
  <c r="Q1257" i="1"/>
  <c r="W1199" i="1"/>
  <c r="J1200" i="1"/>
  <c r="S1263" i="1"/>
  <c r="Q1204" i="1"/>
  <c r="R1265" i="1"/>
  <c r="R1205" i="1"/>
  <c r="S1209" i="1"/>
  <c r="H1210" i="1"/>
  <c r="W1210" i="1"/>
  <c r="Y1210" i="1" s="1"/>
  <c r="I1271" i="1"/>
  <c r="S1213" i="1"/>
  <c r="X1233" i="1"/>
  <c r="I1218" i="1"/>
  <c r="J1279" i="1"/>
  <c r="J1219" i="1"/>
  <c r="W1240" i="1"/>
  <c r="Y1240" i="1" s="1"/>
  <c r="W1241" i="1"/>
  <c r="Q1223" i="1"/>
  <c r="H1289" i="1"/>
  <c r="T1289" i="1" s="1"/>
  <c r="AE1289" i="1" s="1"/>
  <c r="H1229" i="1"/>
  <c r="W1229" i="1"/>
  <c r="R1231" i="1"/>
  <c r="R1292" i="1"/>
  <c r="I1237" i="1"/>
  <c r="X1237" i="1"/>
  <c r="W1259" i="1"/>
  <c r="S1300" i="1"/>
  <c r="V1300" i="1" s="1"/>
  <c r="AQ1300" i="1" s="1"/>
  <c r="S1240" i="1"/>
  <c r="X1259" i="1"/>
  <c r="X1260" i="1"/>
  <c r="Q1302" i="1"/>
  <c r="Q1242" i="1"/>
  <c r="J1245" i="1"/>
  <c r="J1306" i="1"/>
  <c r="R1246" i="1"/>
  <c r="H1308" i="1"/>
  <c r="R1250" i="1"/>
  <c r="S1254" i="1"/>
  <c r="H1255" i="1"/>
  <c r="T1255" i="1" s="1"/>
  <c r="AE1255" i="1" s="1"/>
  <c r="I1316" i="1"/>
  <c r="I1256" i="1"/>
  <c r="W1276" i="1"/>
  <c r="S1258" i="1"/>
  <c r="W1278" i="1"/>
  <c r="X1278" i="1"/>
  <c r="X1279" i="1"/>
  <c r="Q1321" i="1"/>
  <c r="W1263" i="1"/>
  <c r="Y1263" i="1" s="1"/>
  <c r="J1264" i="1"/>
  <c r="S1327" i="1"/>
  <c r="Q1268" i="1"/>
  <c r="R1329" i="1"/>
  <c r="R1269" i="1"/>
  <c r="S1273" i="1"/>
  <c r="H1274" i="1"/>
  <c r="W1274" i="1"/>
  <c r="Y1274" i="1" s="1"/>
  <c r="I1335" i="1"/>
  <c r="U1335" i="1" s="1"/>
  <c r="AK1335" i="1" s="1"/>
  <c r="S1277" i="1"/>
  <c r="X1297" i="1"/>
  <c r="I1282" i="1"/>
  <c r="J1343" i="1"/>
  <c r="J1283" i="1"/>
  <c r="W1304" i="1"/>
  <c r="W1305" i="1"/>
  <c r="Q1287" i="1"/>
  <c r="H1353" i="1"/>
  <c r="H1293" i="1"/>
  <c r="W1293" i="1"/>
  <c r="R1295" i="1"/>
  <c r="R1356" i="1"/>
  <c r="I1301" i="1"/>
  <c r="X1301" i="1"/>
  <c r="W1323" i="1"/>
  <c r="S1364" i="1"/>
  <c r="S1304" i="1"/>
  <c r="X1323" i="1"/>
  <c r="X1324" i="1"/>
  <c r="Z1324" i="1" s="1"/>
  <c r="Q1366" i="1"/>
  <c r="T1366" i="1" s="1"/>
  <c r="AE1366" i="1" s="1"/>
  <c r="Q1306" i="1"/>
  <c r="J1309" i="1"/>
  <c r="V1309" i="1" s="1"/>
  <c r="AQ1309" i="1" s="1"/>
  <c r="J1370" i="1"/>
  <c r="V1370" i="1" s="1"/>
  <c r="AQ1370" i="1" s="1"/>
  <c r="R1310" i="1"/>
  <c r="U1310" i="1" s="1"/>
  <c r="AK1310" i="1" s="1"/>
  <c r="H1372" i="1"/>
  <c r="R1314" i="1"/>
  <c r="S1318" i="1"/>
  <c r="H1319" i="1"/>
  <c r="I1380" i="1"/>
  <c r="I1320" i="1"/>
  <c r="W1340" i="1"/>
  <c r="S1322" i="1"/>
  <c r="W1342" i="1"/>
  <c r="X1342" i="1"/>
  <c r="X1343" i="1"/>
  <c r="Z1343" i="1" s="1"/>
  <c r="Q1385" i="1"/>
  <c r="W1327" i="1"/>
  <c r="J1328" i="1"/>
  <c r="S1391" i="1"/>
  <c r="Q1332" i="1"/>
  <c r="R1393" i="1"/>
  <c r="R1333" i="1"/>
  <c r="S1337" i="1"/>
  <c r="H1338" i="1"/>
  <c r="W1338" i="1"/>
  <c r="Y1338" i="1" s="1"/>
  <c r="I1399" i="1"/>
  <c r="U1399" i="1" s="1"/>
  <c r="AK1399" i="1" s="1"/>
  <c r="S1341" i="1"/>
  <c r="X1361" i="1"/>
  <c r="I1346" i="1"/>
  <c r="J1407" i="1"/>
  <c r="J1347" i="1"/>
  <c r="V1347" i="1" s="1"/>
  <c r="AQ1347" i="1" s="1"/>
  <c r="W1368" i="1"/>
  <c r="W1369" i="1"/>
  <c r="Q1351" i="1"/>
  <c r="H1417" i="1"/>
  <c r="H1357" i="1"/>
  <c r="W1357" i="1"/>
  <c r="R1359" i="1"/>
  <c r="R1420" i="1"/>
  <c r="I1365" i="1"/>
  <c r="X1365" i="1"/>
  <c r="W1387" i="1"/>
  <c r="S1428" i="1"/>
  <c r="S1368" i="1"/>
  <c r="X1387" i="1"/>
  <c r="X1388" i="1"/>
  <c r="Q1430" i="1"/>
  <c r="Q1370" i="1"/>
  <c r="J1373" i="1"/>
  <c r="V1373" i="1" s="1"/>
  <c r="AQ1373" i="1" s="1"/>
  <c r="J1434" i="1"/>
  <c r="R1374" i="1"/>
  <c r="H1436" i="1"/>
  <c r="T1436" i="1" s="1"/>
  <c r="AE1436" i="1" s="1"/>
  <c r="R1378" i="1"/>
  <c r="S1382" i="1"/>
  <c r="V1382" i="1" s="1"/>
  <c r="AQ1382" i="1" s="1"/>
  <c r="H1383" i="1"/>
  <c r="T1383" i="1" s="1"/>
  <c r="AE1383" i="1" s="1"/>
  <c r="I1444" i="1"/>
  <c r="I1384" i="1"/>
  <c r="W1404" i="1"/>
  <c r="S1386" i="1"/>
  <c r="W1406" i="1"/>
  <c r="X1406" i="1"/>
  <c r="X1407" i="1"/>
  <c r="Q1449" i="1"/>
  <c r="W1391" i="1"/>
  <c r="J1392" i="1"/>
  <c r="S1455" i="1"/>
  <c r="Q1396" i="1"/>
  <c r="R1457" i="1"/>
  <c r="U1457" i="1" s="1"/>
  <c r="AK1457" i="1" s="1"/>
  <c r="R1397" i="1"/>
  <c r="S1401" i="1"/>
  <c r="H1402" i="1"/>
  <c r="T1402" i="1" s="1"/>
  <c r="AE1402" i="1" s="1"/>
  <c r="W1402" i="1"/>
  <c r="I1463" i="1"/>
  <c r="S1405" i="1"/>
  <c r="X1425" i="1"/>
  <c r="I1410" i="1"/>
  <c r="J1471" i="1"/>
  <c r="J1411" i="1"/>
  <c r="W1432" i="1"/>
  <c r="W1433" i="1"/>
  <c r="Q1415" i="1"/>
  <c r="H1481" i="1"/>
  <c r="T1481" i="1" s="1"/>
  <c r="AE1481" i="1" s="1"/>
  <c r="H1421" i="1"/>
  <c r="W1421" i="1"/>
  <c r="R1423" i="1"/>
  <c r="R1484" i="1"/>
  <c r="I1429" i="1"/>
  <c r="X1429" i="1"/>
  <c r="Z1429" i="1" s="1"/>
  <c r="W1451" i="1"/>
  <c r="S1492" i="1"/>
  <c r="S1432" i="1"/>
  <c r="X1451" i="1"/>
  <c r="X1452" i="1"/>
  <c r="Q1494" i="1"/>
  <c r="Q1434" i="1"/>
  <c r="J1437" i="1"/>
  <c r="J1498" i="1"/>
  <c r="V1498" i="1" s="1"/>
  <c r="AQ1498" i="1" s="1"/>
  <c r="R1438" i="1"/>
  <c r="U1438" i="1" s="1"/>
  <c r="AK1438" i="1" s="1"/>
  <c r="H1500" i="1"/>
  <c r="T1500" i="1" s="1"/>
  <c r="AE1500" i="1" s="1"/>
  <c r="R1442" i="1"/>
  <c r="S1446" i="1"/>
  <c r="H1447" i="1"/>
  <c r="I1508" i="1"/>
  <c r="I1448" i="1"/>
  <c r="W1468" i="1"/>
  <c r="S1450" i="1"/>
  <c r="W1470" i="1"/>
  <c r="X1470" i="1"/>
  <c r="X1471" i="1"/>
  <c r="Q1513" i="1"/>
  <c r="W1455" i="1"/>
  <c r="J1456" i="1"/>
  <c r="S1519" i="1"/>
  <c r="Q1460" i="1"/>
  <c r="R1521" i="1"/>
  <c r="R1461" i="1"/>
  <c r="S1465" i="1"/>
  <c r="H1466" i="1"/>
  <c r="W1466" i="1"/>
  <c r="I1527" i="1"/>
  <c r="U1527" i="1" s="1"/>
  <c r="AK1527" i="1" s="1"/>
  <c r="S1469" i="1"/>
  <c r="X1489" i="1"/>
  <c r="I1474" i="1"/>
  <c r="U1474" i="1" s="1"/>
  <c r="AK1474" i="1" s="1"/>
  <c r="J1535" i="1"/>
  <c r="J1475" i="1"/>
  <c r="W1496" i="1"/>
  <c r="W1497" i="1"/>
  <c r="Q1479" i="1"/>
  <c r="H1545" i="1"/>
  <c r="H1485" i="1"/>
  <c r="T1485" i="1" s="1"/>
  <c r="AE1485" i="1" s="1"/>
  <c r="W1485" i="1"/>
  <c r="R1487" i="1"/>
  <c r="R1548" i="1"/>
  <c r="I1493" i="1"/>
  <c r="U1493" i="1" s="1"/>
  <c r="AK1493" i="1" s="1"/>
  <c r="I1553" i="1"/>
  <c r="X1493" i="1"/>
  <c r="W1515" i="1"/>
  <c r="S1556" i="1"/>
  <c r="S1496" i="1"/>
  <c r="S1555" i="1"/>
  <c r="X1515" i="1"/>
  <c r="X1516" i="1"/>
  <c r="Z1516" i="1" s="1"/>
  <c r="Q1558" i="1"/>
  <c r="Q1498" i="1"/>
  <c r="J1501" i="1"/>
  <c r="J1561" i="1"/>
  <c r="J1562" i="1"/>
  <c r="R1502" i="1"/>
  <c r="H1564" i="1"/>
  <c r="R1506" i="1"/>
  <c r="R1566" i="1"/>
  <c r="S1510" i="1"/>
  <c r="H1511" i="1"/>
  <c r="T1511" i="1" s="1"/>
  <c r="AE1511" i="1" s="1"/>
  <c r="I1572" i="1"/>
  <c r="U1572" i="1" s="1"/>
  <c r="AK1572" i="1" s="1"/>
  <c r="I1512" i="1"/>
  <c r="U1512" i="1" s="1"/>
  <c r="AK1512" i="1" s="1"/>
  <c r="W1532" i="1"/>
  <c r="S1514" i="1"/>
  <c r="S1574" i="1"/>
  <c r="W1534" i="1"/>
  <c r="X1534" i="1"/>
  <c r="X1535" i="1"/>
  <c r="X1533" i="1"/>
  <c r="Q1577" i="1"/>
  <c r="W1519" i="1"/>
  <c r="J1520" i="1"/>
  <c r="J1580" i="1"/>
  <c r="W1541" i="1"/>
  <c r="S1583" i="1"/>
  <c r="Q1524" i="1"/>
  <c r="R1585" i="1"/>
  <c r="R1525" i="1"/>
  <c r="R1584" i="1"/>
  <c r="S1529" i="1"/>
  <c r="H1530" i="1"/>
  <c r="W1530" i="1"/>
  <c r="R1536" i="1"/>
  <c r="Q1597" i="1"/>
  <c r="W1558" i="1"/>
  <c r="Y1558" i="1" s="1"/>
  <c r="Q1539" i="1"/>
  <c r="J1601" i="1"/>
  <c r="J1542" i="1"/>
  <c r="Q1603" i="1"/>
  <c r="S1545" i="1"/>
  <c r="J1609" i="1"/>
  <c r="Q1613" i="1"/>
  <c r="R1555" i="1"/>
  <c r="H1619" i="1"/>
  <c r="Q1565" i="1"/>
  <c r="I1630" i="1"/>
  <c r="X1595" i="1"/>
  <c r="Z1595" i="1" s="1"/>
  <c r="X1596" i="1"/>
  <c r="X1592" i="1"/>
  <c r="I1579" i="1"/>
  <c r="J1581" i="1"/>
  <c r="Q1584" i="1"/>
  <c r="I1649" i="1"/>
  <c r="H1591" i="1"/>
  <c r="H1651" i="1"/>
  <c r="T1651" i="1" s="1"/>
  <c r="AE1651" i="1" s="1"/>
  <c r="X1614" i="1"/>
  <c r="Z1614" i="1" s="1"/>
  <c r="X1615" i="1"/>
  <c r="X1613" i="1"/>
  <c r="X1610" i="1"/>
  <c r="R1659" i="1"/>
  <c r="I1660" i="1"/>
  <c r="I1600" i="1"/>
  <c r="I1659" i="1"/>
  <c r="W1622" i="1"/>
  <c r="X1622" i="1"/>
  <c r="X1623" i="1"/>
  <c r="X1621" i="1"/>
  <c r="I1606" i="1"/>
  <c r="R1667" i="1"/>
  <c r="I1667" i="1"/>
  <c r="X1634" i="1"/>
  <c r="X1632" i="1"/>
  <c r="X1629" i="1"/>
  <c r="S1675" i="1"/>
  <c r="J1679" i="1"/>
  <c r="J1619" i="1"/>
  <c r="V1619" i="1" s="1"/>
  <c r="AQ1619" i="1" s="1"/>
  <c r="S1683" i="1"/>
  <c r="S1627" i="1"/>
  <c r="Q1688" i="1"/>
  <c r="R1692" i="1"/>
  <c r="R1696" i="1"/>
  <c r="R1639" i="1"/>
  <c r="R1699" i="1"/>
  <c r="V1700" i="1"/>
  <c r="AQ1700" i="1" s="1"/>
  <c r="I1702" i="1"/>
  <c r="Q1707" i="1"/>
  <c r="S1715" i="1"/>
  <c r="R1658" i="1"/>
  <c r="R1712" i="1"/>
  <c r="J1718" i="1"/>
  <c r="V1718" i="1" s="1"/>
  <c r="AQ1718" i="1" s="1"/>
  <c r="I1721" i="1"/>
  <c r="W1684" i="1"/>
  <c r="Q1725" i="1"/>
  <c r="I1729" i="1"/>
  <c r="W1671" i="1"/>
  <c r="H1672" i="1"/>
  <c r="Q1675" i="1"/>
  <c r="S1677" i="1"/>
  <c r="I1739" i="1"/>
  <c r="H1682" i="1"/>
  <c r="H1742" i="1"/>
  <c r="W1703" i="1"/>
  <c r="Q1687" i="1"/>
  <c r="Q1741" i="1"/>
  <c r="H1691" i="1"/>
  <c r="T1691" i="1" s="1"/>
  <c r="AE1691" i="1" s="1"/>
  <c r="X1714" i="1"/>
  <c r="I1697" i="1"/>
  <c r="S1699" i="1"/>
  <c r="W1701" i="1"/>
  <c r="J1770" i="1"/>
  <c r="H1780" i="1"/>
  <c r="R1720" i="1"/>
  <c r="S1790" i="1"/>
  <c r="S1730" i="1"/>
  <c r="Q1740" i="1"/>
  <c r="Q1793" i="1"/>
  <c r="X1761" i="1"/>
  <c r="H1744" i="1"/>
  <c r="S1809" i="1"/>
  <c r="S1749" i="1"/>
  <c r="I1754" i="1"/>
  <c r="I1814" i="1"/>
  <c r="R1759" i="1"/>
  <c r="R1819" i="1"/>
  <c r="H1763" i="1"/>
  <c r="I1765" i="1"/>
  <c r="I1825" i="1"/>
  <c r="S1828" i="1"/>
  <c r="S1768" i="1"/>
  <c r="R1779" i="1"/>
  <c r="X1799" i="1"/>
  <c r="X1798" i="1"/>
  <c r="I1781" i="1"/>
  <c r="I1841" i="1"/>
  <c r="X1782" i="1"/>
  <c r="Q1837" i="1"/>
  <c r="W1919" i="1"/>
  <c r="W1917" i="1"/>
  <c r="H1962" i="1"/>
  <c r="H2022" i="1"/>
  <c r="H2016" i="1"/>
  <c r="H2006" i="1"/>
  <c r="H1002" i="1"/>
  <c r="R1002" i="1"/>
  <c r="U1002" i="1" s="1"/>
  <c r="AK1002" i="1" s="1"/>
  <c r="I1029" i="1"/>
  <c r="W1057" i="1"/>
  <c r="Y1057" i="1" s="1"/>
  <c r="W1065" i="1"/>
  <c r="S1111" i="1"/>
  <c r="S1053" i="1"/>
  <c r="Q1055" i="1"/>
  <c r="H1056" i="1"/>
  <c r="W1076" i="1"/>
  <c r="I1058" i="1"/>
  <c r="W1078" i="1"/>
  <c r="R1121" i="1"/>
  <c r="R1061" i="1"/>
  <c r="J1064" i="1"/>
  <c r="S1127" i="1"/>
  <c r="Q1068" i="1"/>
  <c r="R1129" i="1"/>
  <c r="U1129" i="1" s="1"/>
  <c r="AK1129" i="1" s="1"/>
  <c r="R1069" i="1"/>
  <c r="H1074" i="1"/>
  <c r="I1135" i="1"/>
  <c r="U1135" i="1" s="1"/>
  <c r="AK1135" i="1" s="1"/>
  <c r="S1077" i="1"/>
  <c r="X1097" i="1"/>
  <c r="X1099" i="1"/>
  <c r="Z1099" i="1" s="1"/>
  <c r="I1082" i="1"/>
  <c r="J1143" i="1"/>
  <c r="J1083" i="1"/>
  <c r="W1104" i="1"/>
  <c r="W1105" i="1"/>
  <c r="Q1087" i="1"/>
  <c r="H1153" i="1"/>
  <c r="H1093" i="1"/>
  <c r="W1093" i="1"/>
  <c r="Y1093" i="1" s="1"/>
  <c r="R1095" i="1"/>
  <c r="R1156" i="1"/>
  <c r="I1101" i="1"/>
  <c r="X1101" i="1"/>
  <c r="W1123" i="1"/>
  <c r="S1164" i="1"/>
  <c r="S1104" i="1"/>
  <c r="X1123" i="1"/>
  <c r="X1124" i="1"/>
  <c r="Q1166" i="1"/>
  <c r="T1166" i="1" s="1"/>
  <c r="AE1166" i="1" s="1"/>
  <c r="Q1106" i="1"/>
  <c r="J1109" i="1"/>
  <c r="J1170" i="1"/>
  <c r="V1170" i="1" s="1"/>
  <c r="AQ1170" i="1" s="1"/>
  <c r="R1110" i="1"/>
  <c r="U1110" i="1" s="1"/>
  <c r="AK1110" i="1" s="1"/>
  <c r="H1172" i="1"/>
  <c r="T1172" i="1" s="1"/>
  <c r="AE1172" i="1" s="1"/>
  <c r="Q1112" i="1"/>
  <c r="R1114" i="1"/>
  <c r="J1116" i="1"/>
  <c r="H1118" i="1"/>
  <c r="S1118" i="1"/>
  <c r="H1119" i="1"/>
  <c r="I1180" i="1"/>
  <c r="I1120" i="1"/>
  <c r="R1120" i="1"/>
  <c r="W1140" i="1"/>
  <c r="Y1140" i="1" s="1"/>
  <c r="S1122" i="1"/>
  <c r="W1142" i="1"/>
  <c r="X1142" i="1"/>
  <c r="X1143" i="1"/>
  <c r="Z1143" i="1" s="1"/>
  <c r="Q1185" i="1"/>
  <c r="W1127" i="1"/>
  <c r="Y1127" i="1" s="1"/>
  <c r="J1128" i="1"/>
  <c r="S1191" i="1"/>
  <c r="Q1132" i="1"/>
  <c r="R1193" i="1"/>
  <c r="R1133" i="1"/>
  <c r="S1137" i="1"/>
  <c r="H1138" i="1"/>
  <c r="W1138" i="1"/>
  <c r="Y1138" i="1" s="1"/>
  <c r="I1199" i="1"/>
  <c r="S1141" i="1"/>
  <c r="X1161" i="1"/>
  <c r="I1146" i="1"/>
  <c r="U1146" i="1" s="1"/>
  <c r="AK1146" i="1" s="1"/>
  <c r="J1207" i="1"/>
  <c r="J1147" i="1"/>
  <c r="V1147" i="1" s="1"/>
  <c r="AQ1147" i="1" s="1"/>
  <c r="W1168" i="1"/>
  <c r="W1169" i="1"/>
  <c r="Q1151" i="1"/>
  <c r="H1217" i="1"/>
  <c r="H1157" i="1"/>
  <c r="W1157" i="1"/>
  <c r="Y1157" i="1" s="1"/>
  <c r="R1159" i="1"/>
  <c r="R1220" i="1"/>
  <c r="I1165" i="1"/>
  <c r="X1165" i="1"/>
  <c r="W1187" i="1"/>
  <c r="S1228" i="1"/>
  <c r="S1168" i="1"/>
  <c r="X1187" i="1"/>
  <c r="X1188" i="1"/>
  <c r="Z1188" i="1" s="1"/>
  <c r="Q1230" i="1"/>
  <c r="Q1170" i="1"/>
  <c r="J1173" i="1"/>
  <c r="V1173" i="1" s="1"/>
  <c r="AQ1173" i="1" s="1"/>
  <c r="J1234" i="1"/>
  <c r="R1174" i="1"/>
  <c r="H1236" i="1"/>
  <c r="R1178" i="1"/>
  <c r="S1182" i="1"/>
  <c r="H1183" i="1"/>
  <c r="T1183" i="1" s="1"/>
  <c r="AE1183" i="1" s="1"/>
  <c r="I1244" i="1"/>
  <c r="I1184" i="1"/>
  <c r="U1184" i="1" s="1"/>
  <c r="AK1184" i="1" s="1"/>
  <c r="W1204" i="1"/>
  <c r="S1186" i="1"/>
  <c r="W1206" i="1"/>
  <c r="X1206" i="1"/>
  <c r="X1207" i="1"/>
  <c r="Q1249" i="1"/>
  <c r="W1191" i="1"/>
  <c r="J1192" i="1"/>
  <c r="S1255" i="1"/>
  <c r="Q1196" i="1"/>
  <c r="R1257" i="1"/>
  <c r="R1197" i="1"/>
  <c r="S1201" i="1"/>
  <c r="H1202" i="1"/>
  <c r="W1202" i="1"/>
  <c r="Y1202" i="1" s="1"/>
  <c r="I1263" i="1"/>
  <c r="U1263" i="1" s="1"/>
  <c r="AK1263" i="1" s="1"/>
  <c r="S1205" i="1"/>
  <c r="X1225" i="1"/>
  <c r="I1210" i="1"/>
  <c r="J1271" i="1"/>
  <c r="J1211" i="1"/>
  <c r="W1232" i="1"/>
  <c r="Y1232" i="1" s="1"/>
  <c r="W1233" i="1"/>
  <c r="Q1215" i="1"/>
  <c r="H1281" i="1"/>
  <c r="H1221" i="1"/>
  <c r="T1221" i="1" s="1"/>
  <c r="AE1221" i="1" s="1"/>
  <c r="W1221" i="1"/>
  <c r="R1223" i="1"/>
  <c r="R1284" i="1"/>
  <c r="I1229" i="1"/>
  <c r="U1229" i="1" s="1"/>
  <c r="AK1229" i="1" s="1"/>
  <c r="X1229" i="1"/>
  <c r="W1251" i="1"/>
  <c r="S1292" i="1"/>
  <c r="S1232" i="1"/>
  <c r="X1251" i="1"/>
  <c r="X1252" i="1"/>
  <c r="Z1252" i="1" s="1"/>
  <c r="Q1294" i="1"/>
  <c r="Q1234" i="1"/>
  <c r="J1237" i="1"/>
  <c r="J1298" i="1"/>
  <c r="R1238" i="1"/>
  <c r="H1300" i="1"/>
  <c r="R1242" i="1"/>
  <c r="S1246" i="1"/>
  <c r="H1247" i="1"/>
  <c r="I1308" i="1"/>
  <c r="I1248" i="1"/>
  <c r="W1268" i="1"/>
  <c r="S1250" i="1"/>
  <c r="W1270" i="1"/>
  <c r="X1270" i="1"/>
  <c r="X1271" i="1"/>
  <c r="Q1313" i="1"/>
  <c r="W1255" i="1"/>
  <c r="Y1255" i="1" s="1"/>
  <c r="J1256" i="1"/>
  <c r="S1319" i="1"/>
  <c r="Q1260" i="1"/>
  <c r="R1321" i="1"/>
  <c r="R1261" i="1"/>
  <c r="S1265" i="1"/>
  <c r="H1266" i="1"/>
  <c r="W1266" i="1"/>
  <c r="I1327" i="1"/>
  <c r="S1269" i="1"/>
  <c r="X1289" i="1"/>
  <c r="I1274" i="1"/>
  <c r="J1335" i="1"/>
  <c r="J1275" i="1"/>
  <c r="V1275" i="1" s="1"/>
  <c r="AQ1275" i="1" s="1"/>
  <c r="W1296" i="1"/>
  <c r="W1297" i="1"/>
  <c r="Q1279" i="1"/>
  <c r="H1345" i="1"/>
  <c r="H1285" i="1"/>
  <c r="T1285" i="1" s="1"/>
  <c r="AE1285" i="1" s="1"/>
  <c r="W1285" i="1"/>
  <c r="R1287" i="1"/>
  <c r="R1348" i="1"/>
  <c r="I1293" i="1"/>
  <c r="U1293" i="1" s="1"/>
  <c r="AK1293" i="1" s="1"/>
  <c r="X1293" i="1"/>
  <c r="W1315" i="1"/>
  <c r="S1356" i="1"/>
  <c r="S1296" i="1"/>
  <c r="X1315" i="1"/>
  <c r="X1316" i="1"/>
  <c r="Q1358" i="1"/>
  <c r="T1358" i="1" s="1"/>
  <c r="AE1358" i="1" s="1"/>
  <c r="Q1298" i="1"/>
  <c r="J1301" i="1"/>
  <c r="J1362" i="1"/>
  <c r="R1302" i="1"/>
  <c r="H1364" i="1"/>
  <c r="T1364" i="1" s="1"/>
  <c r="AE1364" i="1" s="1"/>
  <c r="R1306" i="1"/>
  <c r="S1310" i="1"/>
  <c r="H1311" i="1"/>
  <c r="I1372" i="1"/>
  <c r="I1312" i="1"/>
  <c r="U1312" i="1" s="1"/>
  <c r="AK1312" i="1" s="1"/>
  <c r="W1332" i="1"/>
  <c r="S1314" i="1"/>
  <c r="W1334" i="1"/>
  <c r="X1334" i="1"/>
  <c r="X1335" i="1"/>
  <c r="Z1335" i="1" s="1"/>
  <c r="Q1377" i="1"/>
  <c r="W1319" i="1"/>
  <c r="J1320" i="1"/>
  <c r="V1320" i="1" s="1"/>
  <c r="AQ1320" i="1" s="1"/>
  <c r="S1383" i="1"/>
  <c r="Q1324" i="1"/>
  <c r="R1385" i="1"/>
  <c r="U1385" i="1" s="1"/>
  <c r="AK1385" i="1" s="1"/>
  <c r="R1325" i="1"/>
  <c r="S1329" i="1"/>
  <c r="H1330" i="1"/>
  <c r="W1330" i="1"/>
  <c r="Y1330" i="1" s="1"/>
  <c r="I1391" i="1"/>
  <c r="U1391" i="1" s="1"/>
  <c r="AK1391" i="1" s="1"/>
  <c r="S1333" i="1"/>
  <c r="X1353" i="1"/>
  <c r="I1338" i="1"/>
  <c r="J1399" i="1"/>
  <c r="J1339" i="1"/>
  <c r="V1339" i="1" s="1"/>
  <c r="AQ1339" i="1" s="1"/>
  <c r="W1360" i="1"/>
  <c r="Y1360" i="1" s="1"/>
  <c r="W1361" i="1"/>
  <c r="Y1361" i="1" s="1"/>
  <c r="Q1343" i="1"/>
  <c r="H1409" i="1"/>
  <c r="H1349" i="1"/>
  <c r="T1349" i="1" s="1"/>
  <c r="AE1349" i="1" s="1"/>
  <c r="W1349" i="1"/>
  <c r="R1351" i="1"/>
  <c r="R1412" i="1"/>
  <c r="I1357" i="1"/>
  <c r="U1357" i="1" s="1"/>
  <c r="AK1357" i="1" s="1"/>
  <c r="X1357" i="1"/>
  <c r="W1379" i="1"/>
  <c r="S1420" i="1"/>
  <c r="S1360" i="1"/>
  <c r="X1379" i="1"/>
  <c r="X1380" i="1"/>
  <c r="Q1422" i="1"/>
  <c r="Q1362" i="1"/>
  <c r="J1365" i="1"/>
  <c r="V1365" i="1" s="1"/>
  <c r="AQ1365" i="1" s="1"/>
  <c r="J1426" i="1"/>
  <c r="R1366" i="1"/>
  <c r="H1428" i="1"/>
  <c r="R1370" i="1"/>
  <c r="S1374" i="1"/>
  <c r="H1375" i="1"/>
  <c r="I1436" i="1"/>
  <c r="U1436" i="1" s="1"/>
  <c r="AK1436" i="1" s="1"/>
  <c r="I1376" i="1"/>
  <c r="W1396" i="1"/>
  <c r="Y1396" i="1" s="1"/>
  <c r="S1378" i="1"/>
  <c r="W1398" i="1"/>
  <c r="X1398" i="1"/>
  <c r="X1399" i="1"/>
  <c r="Q1441" i="1"/>
  <c r="W1383" i="1"/>
  <c r="Y1383" i="1" s="1"/>
  <c r="J1384" i="1"/>
  <c r="V1384" i="1" s="1"/>
  <c r="AQ1384" i="1" s="1"/>
  <c r="S1447" i="1"/>
  <c r="Q1388" i="1"/>
  <c r="R1449" i="1"/>
  <c r="R1389" i="1"/>
  <c r="S1393" i="1"/>
  <c r="H1394" i="1"/>
  <c r="W1394" i="1"/>
  <c r="I1455" i="1"/>
  <c r="U1455" i="1" s="1"/>
  <c r="AK1455" i="1" s="1"/>
  <c r="S1397" i="1"/>
  <c r="X1417" i="1"/>
  <c r="Z1417" i="1" s="1"/>
  <c r="I1402" i="1"/>
  <c r="J1463" i="1"/>
  <c r="J1403" i="1"/>
  <c r="V1403" i="1" s="1"/>
  <c r="AQ1403" i="1" s="1"/>
  <c r="W1424" i="1"/>
  <c r="W1425" i="1"/>
  <c r="Q1407" i="1"/>
  <c r="H1473" i="1"/>
  <c r="H1413" i="1"/>
  <c r="W1413" i="1"/>
  <c r="R1415" i="1"/>
  <c r="R1476" i="1"/>
  <c r="I1421" i="1"/>
  <c r="X1421" i="1"/>
  <c r="W1443" i="1"/>
  <c r="S1484" i="1"/>
  <c r="S1424" i="1"/>
  <c r="X1443" i="1"/>
  <c r="X1444" i="1"/>
  <c r="Z1444" i="1" s="1"/>
  <c r="Q1486" i="1"/>
  <c r="Q1426" i="1"/>
  <c r="J1429" i="1"/>
  <c r="V1429" i="1" s="1"/>
  <c r="AQ1429" i="1" s="1"/>
  <c r="J1490" i="1"/>
  <c r="V1490" i="1" s="1"/>
  <c r="AQ1490" i="1" s="1"/>
  <c r="R1430" i="1"/>
  <c r="H1492" i="1"/>
  <c r="R1434" i="1"/>
  <c r="S1438" i="1"/>
  <c r="V1438" i="1" s="1"/>
  <c r="AQ1438" i="1" s="1"/>
  <c r="H1439" i="1"/>
  <c r="I1500" i="1"/>
  <c r="I1440" i="1"/>
  <c r="W1460" i="1"/>
  <c r="S1442" i="1"/>
  <c r="W1462" i="1"/>
  <c r="X1462" i="1"/>
  <c r="X1463" i="1"/>
  <c r="Q1505" i="1"/>
  <c r="W1447" i="1"/>
  <c r="J1448" i="1"/>
  <c r="S1511" i="1"/>
  <c r="Q1452" i="1"/>
  <c r="R1513" i="1"/>
  <c r="R1453" i="1"/>
  <c r="S1457" i="1"/>
  <c r="H1458" i="1"/>
  <c r="W1458" i="1"/>
  <c r="I1519" i="1"/>
  <c r="S1461" i="1"/>
  <c r="X1481" i="1"/>
  <c r="I1466" i="1"/>
  <c r="J1527" i="1"/>
  <c r="J1467" i="1"/>
  <c r="V1467" i="1" s="1"/>
  <c r="AQ1467" i="1" s="1"/>
  <c r="W1488" i="1"/>
  <c r="Y1488" i="1" s="1"/>
  <c r="W1489" i="1"/>
  <c r="Q1471" i="1"/>
  <c r="H1537" i="1"/>
  <c r="H1477" i="1"/>
  <c r="T1477" i="1" s="1"/>
  <c r="AE1477" i="1" s="1"/>
  <c r="W1477" i="1"/>
  <c r="Y1477" i="1" s="1"/>
  <c r="R1479" i="1"/>
  <c r="R1539" i="1"/>
  <c r="R1540" i="1"/>
  <c r="I1485" i="1"/>
  <c r="I1545" i="1"/>
  <c r="X1485" i="1"/>
  <c r="W1507" i="1"/>
  <c r="S1548" i="1"/>
  <c r="S1488" i="1"/>
  <c r="S1547" i="1"/>
  <c r="X1507" i="1"/>
  <c r="X1508" i="1"/>
  <c r="Z1508" i="1" s="1"/>
  <c r="Q1550" i="1"/>
  <c r="Q1490" i="1"/>
  <c r="Q1549" i="1"/>
  <c r="J1493" i="1"/>
  <c r="J1553" i="1"/>
  <c r="J1554" i="1"/>
  <c r="R1494" i="1"/>
  <c r="H1556" i="1"/>
  <c r="R1498" i="1"/>
  <c r="R1558" i="1"/>
  <c r="S1502" i="1"/>
  <c r="H1503" i="1"/>
  <c r="I1564" i="1"/>
  <c r="I1504" i="1"/>
  <c r="I1563" i="1"/>
  <c r="W1524" i="1"/>
  <c r="S1506" i="1"/>
  <c r="S1566" i="1"/>
  <c r="W1526" i="1"/>
  <c r="X1526" i="1"/>
  <c r="X1527" i="1"/>
  <c r="Q1569" i="1"/>
  <c r="W1511" i="1"/>
  <c r="Y1511" i="1" s="1"/>
  <c r="J1512" i="1"/>
  <c r="J1572" i="1"/>
  <c r="W1533" i="1"/>
  <c r="S1575" i="1"/>
  <c r="Q1516" i="1"/>
  <c r="Q1576" i="1"/>
  <c r="R1577" i="1"/>
  <c r="R1517" i="1"/>
  <c r="R1576" i="1"/>
  <c r="S1521" i="1"/>
  <c r="H1522" i="1"/>
  <c r="H1582" i="1"/>
  <c r="W1522" i="1"/>
  <c r="Y1522" i="1" s="1"/>
  <c r="I1583" i="1"/>
  <c r="S1525" i="1"/>
  <c r="S1585" i="1"/>
  <c r="X1545" i="1"/>
  <c r="I1530" i="1"/>
  <c r="I1590" i="1"/>
  <c r="U1590" i="1" s="1"/>
  <c r="AK1590" i="1" s="1"/>
  <c r="J1591" i="1"/>
  <c r="V1591" i="1" s="1"/>
  <c r="AQ1591" i="1" s="1"/>
  <c r="J1531" i="1"/>
  <c r="J1590" i="1"/>
  <c r="W1551" i="1"/>
  <c r="W1552" i="1"/>
  <c r="I1596" i="1"/>
  <c r="I1536" i="1"/>
  <c r="U1536" i="1" s="1"/>
  <c r="AK1536" i="1" s="1"/>
  <c r="I1595" i="1"/>
  <c r="X1561" i="1"/>
  <c r="R1603" i="1"/>
  <c r="S1603" i="1"/>
  <c r="Q1616" i="1"/>
  <c r="R1563" i="1"/>
  <c r="H1625" i="1"/>
  <c r="H1565" i="1"/>
  <c r="T1565" i="1" s="1"/>
  <c r="AE1565" i="1" s="1"/>
  <c r="H1624" i="1"/>
  <c r="T1624" i="1" s="1"/>
  <c r="AE1624" i="1" s="1"/>
  <c r="W1565" i="1"/>
  <c r="Q1635" i="1"/>
  <c r="H1638" i="1"/>
  <c r="R1582" i="1"/>
  <c r="H1644" i="1"/>
  <c r="X1603" i="1"/>
  <c r="Z1603" i="1" s="1"/>
  <c r="X1604" i="1"/>
  <c r="J1589" i="1"/>
  <c r="J1649" i="1"/>
  <c r="Q1653" i="1"/>
  <c r="H1656" i="1"/>
  <c r="I1598" i="1"/>
  <c r="J1600" i="1"/>
  <c r="Q1604" i="1"/>
  <c r="Q1664" i="1"/>
  <c r="H1664" i="1"/>
  <c r="J1606" i="1"/>
  <c r="J1608" i="1"/>
  <c r="J1668" i="1"/>
  <c r="S1671" i="1"/>
  <c r="R1673" i="1"/>
  <c r="R1613" i="1"/>
  <c r="R1672" i="1"/>
  <c r="Y1618" i="1"/>
  <c r="W1641" i="1"/>
  <c r="X1642" i="1"/>
  <c r="X1640" i="1"/>
  <c r="I1625" i="1"/>
  <c r="J1687" i="1"/>
  <c r="J1627" i="1"/>
  <c r="J1686" i="1"/>
  <c r="R1704" i="1"/>
  <c r="R1707" i="1"/>
  <c r="I1710" i="1"/>
  <c r="R1654" i="1"/>
  <c r="Q1656" i="1"/>
  <c r="S1658" i="1"/>
  <c r="J1721" i="1"/>
  <c r="H1663" i="1"/>
  <c r="H1723" i="1"/>
  <c r="T1723" i="1" s="1"/>
  <c r="AE1723" i="1" s="1"/>
  <c r="W1663" i="1"/>
  <c r="J1729" i="1"/>
  <c r="H1731" i="1"/>
  <c r="T1731" i="1" s="1"/>
  <c r="AE1731" i="1" s="1"/>
  <c r="S1673" i="1"/>
  <c r="Q1733" i="1"/>
  <c r="J1678" i="1"/>
  <c r="J1740" i="1"/>
  <c r="I1682" i="1"/>
  <c r="I1742" i="1"/>
  <c r="R1744" i="1"/>
  <c r="I1747" i="1"/>
  <c r="H1750" i="1"/>
  <c r="W1711" i="1"/>
  <c r="Q1695" i="1"/>
  <c r="Q1755" i="1"/>
  <c r="J1697" i="1"/>
  <c r="J1758" i="1"/>
  <c r="Q1760" i="1"/>
  <c r="H1761" i="1"/>
  <c r="H1701" i="1"/>
  <c r="H1760" i="1"/>
  <c r="R1764" i="1"/>
  <c r="Q1766" i="1"/>
  <c r="Q1706" i="1"/>
  <c r="Q1765" i="1"/>
  <c r="X1709" i="1"/>
  <c r="W1730" i="1"/>
  <c r="J1716" i="1"/>
  <c r="J1778" i="1"/>
  <c r="I1780" i="1"/>
  <c r="I1720" i="1"/>
  <c r="I1779" i="1"/>
  <c r="W1749" i="1"/>
  <c r="R1800" i="1"/>
  <c r="S1745" i="1"/>
  <c r="Q1747" i="1"/>
  <c r="Q1749" i="1"/>
  <c r="X1769" i="1"/>
  <c r="Z1769" i="1" s="1"/>
  <c r="I1763" i="1"/>
  <c r="J1769" i="1"/>
  <c r="I1773" i="1"/>
  <c r="I1833" i="1"/>
  <c r="J1781" i="1"/>
  <c r="J1841" i="1"/>
  <c r="R1848" i="1"/>
  <c r="J1790" i="1"/>
  <c r="V1790" i="1" s="1"/>
  <c r="AQ1790" i="1" s="1"/>
  <c r="H1791" i="1"/>
  <c r="H1851" i="1"/>
  <c r="W1820" i="1"/>
  <c r="S1804" i="1"/>
  <c r="S1806" i="1"/>
  <c r="W1568" i="1"/>
  <c r="W1569" i="1"/>
  <c r="Q1551" i="1"/>
  <c r="H1617" i="1"/>
  <c r="H1557" i="1"/>
  <c r="R1559" i="1"/>
  <c r="R1620" i="1"/>
  <c r="I1565" i="1"/>
  <c r="W1587" i="1"/>
  <c r="S1628" i="1"/>
  <c r="S1568" i="1"/>
  <c r="X1587" i="1"/>
  <c r="X1588" i="1"/>
  <c r="Q1630" i="1"/>
  <c r="Q1570" i="1"/>
  <c r="J1573" i="1"/>
  <c r="J1634" i="1"/>
  <c r="H1636" i="1"/>
  <c r="R1578" i="1"/>
  <c r="H1583" i="1"/>
  <c r="I1644" i="1"/>
  <c r="I1584" i="1"/>
  <c r="W1604" i="1"/>
  <c r="S1586" i="1"/>
  <c r="W1606" i="1"/>
  <c r="X1606" i="1"/>
  <c r="X1607" i="1"/>
  <c r="Z1607" i="1" s="1"/>
  <c r="Q1649" i="1"/>
  <c r="W1591" i="1"/>
  <c r="J1592" i="1"/>
  <c r="S1655" i="1"/>
  <c r="Q1596" i="1"/>
  <c r="R1657" i="1"/>
  <c r="R1597" i="1"/>
  <c r="H1602" i="1"/>
  <c r="I1663" i="1"/>
  <c r="S1605" i="1"/>
  <c r="X1625" i="1"/>
  <c r="I1610" i="1"/>
  <c r="J1671" i="1"/>
  <c r="J1611" i="1"/>
  <c r="W1632" i="1"/>
  <c r="Y1632" i="1" s="1"/>
  <c r="W1633" i="1"/>
  <c r="Y1633" i="1" s="1"/>
  <c r="Q1615" i="1"/>
  <c r="H1681" i="1"/>
  <c r="H1621" i="1"/>
  <c r="R1623" i="1"/>
  <c r="R1684" i="1"/>
  <c r="I1629" i="1"/>
  <c r="W1651" i="1"/>
  <c r="S1692" i="1"/>
  <c r="V1692" i="1" s="1"/>
  <c r="AQ1692" i="1" s="1"/>
  <c r="S1632" i="1"/>
  <c r="X1651" i="1"/>
  <c r="X1652" i="1"/>
  <c r="Q1694" i="1"/>
  <c r="Q1634" i="1"/>
  <c r="J1637" i="1"/>
  <c r="J1698" i="1"/>
  <c r="R1638" i="1"/>
  <c r="U1638" i="1" s="1"/>
  <c r="AK1638" i="1" s="1"/>
  <c r="H1700" i="1"/>
  <c r="R1642" i="1"/>
  <c r="S1646" i="1"/>
  <c r="V1646" i="1" s="1"/>
  <c r="AQ1646" i="1" s="1"/>
  <c r="H1647" i="1"/>
  <c r="I1708" i="1"/>
  <c r="I1648" i="1"/>
  <c r="W1668" i="1"/>
  <c r="S1650" i="1"/>
  <c r="W1670" i="1"/>
  <c r="X1670" i="1"/>
  <c r="X1671" i="1"/>
  <c r="Q1713" i="1"/>
  <c r="W1655" i="1"/>
  <c r="J1656" i="1"/>
  <c r="S1719" i="1"/>
  <c r="Q1660" i="1"/>
  <c r="R1721" i="1"/>
  <c r="R1661" i="1"/>
  <c r="S1665" i="1"/>
  <c r="V1665" i="1" s="1"/>
  <c r="AQ1665" i="1" s="1"/>
  <c r="H1666" i="1"/>
  <c r="I1727" i="1"/>
  <c r="S1669" i="1"/>
  <c r="X1689" i="1"/>
  <c r="I1674" i="1"/>
  <c r="J1735" i="1"/>
  <c r="V1735" i="1" s="1"/>
  <c r="AQ1735" i="1" s="1"/>
  <c r="J1675" i="1"/>
  <c r="W1696" i="1"/>
  <c r="W1697" i="1"/>
  <c r="Q1679" i="1"/>
  <c r="H1745" i="1"/>
  <c r="H1685" i="1"/>
  <c r="R1687" i="1"/>
  <c r="R1748" i="1"/>
  <c r="I1693" i="1"/>
  <c r="W1715" i="1"/>
  <c r="S1756" i="1"/>
  <c r="S1696" i="1"/>
  <c r="X1715" i="1"/>
  <c r="X1716" i="1"/>
  <c r="Q1758" i="1"/>
  <c r="T1758" i="1" s="1"/>
  <c r="AE1758" i="1" s="1"/>
  <c r="Q1698" i="1"/>
  <c r="J1701" i="1"/>
  <c r="J1762" i="1"/>
  <c r="R1702" i="1"/>
  <c r="H1764" i="1"/>
  <c r="R1706" i="1"/>
  <c r="S1710" i="1"/>
  <c r="H1711" i="1"/>
  <c r="I1772" i="1"/>
  <c r="I1712" i="1"/>
  <c r="W1732" i="1"/>
  <c r="Y1732" i="1" s="1"/>
  <c r="S1714" i="1"/>
  <c r="V1714" i="1" s="1"/>
  <c r="AQ1714" i="1" s="1"/>
  <c r="W1734" i="1"/>
  <c r="X1734" i="1"/>
  <c r="X1735" i="1"/>
  <c r="W1719" i="1"/>
  <c r="J1720" i="1"/>
  <c r="Q1724" i="1"/>
  <c r="R1725" i="1"/>
  <c r="S1729" i="1"/>
  <c r="H1790" i="1"/>
  <c r="H1730" i="1"/>
  <c r="I1791" i="1"/>
  <c r="S1793" i="1"/>
  <c r="S1733" i="1"/>
  <c r="X1753" i="1"/>
  <c r="I1738" i="1"/>
  <c r="J1799" i="1"/>
  <c r="V1799" i="1" s="1"/>
  <c r="AQ1799" i="1" s="1"/>
  <c r="J1739" i="1"/>
  <c r="R1739" i="1"/>
  <c r="W1760" i="1"/>
  <c r="W1761" i="1"/>
  <c r="Q1743" i="1"/>
  <c r="S1747" i="1"/>
  <c r="H1809" i="1"/>
  <c r="H1749" i="1"/>
  <c r="R1751" i="1"/>
  <c r="J1753" i="1"/>
  <c r="I1817" i="1"/>
  <c r="I1757" i="1"/>
  <c r="S1819" i="1"/>
  <c r="S1820" i="1"/>
  <c r="S1760" i="1"/>
  <c r="X1780" i="1"/>
  <c r="Q1822" i="1"/>
  <c r="Q1762" i="1"/>
  <c r="J1765" i="1"/>
  <c r="J1825" i="1"/>
  <c r="R1766" i="1"/>
  <c r="R1830" i="1"/>
  <c r="R1770" i="1"/>
  <c r="S1774" i="1"/>
  <c r="H1775" i="1"/>
  <c r="H1835" i="1"/>
  <c r="Q1777" i="1"/>
  <c r="T1777" i="1" s="1"/>
  <c r="AE1777" i="1" s="1"/>
  <c r="X1797" i="1"/>
  <c r="J1839" i="1"/>
  <c r="J1779" i="1"/>
  <c r="J1838" i="1"/>
  <c r="Q1780" i="1"/>
  <c r="Q1840" i="1"/>
  <c r="H1783" i="1"/>
  <c r="H1843" i="1"/>
  <c r="S1844" i="1"/>
  <c r="S1784" i="1"/>
  <c r="S1843" i="1"/>
  <c r="I1846" i="1"/>
  <c r="X1809" i="1"/>
  <c r="Q1799" i="1"/>
  <c r="Q1859" i="1"/>
  <c r="Q1856" i="1"/>
  <c r="S1863" i="1"/>
  <c r="S1803" i="1"/>
  <c r="S1862" i="1"/>
  <c r="W1824" i="1"/>
  <c r="W1826" i="1"/>
  <c r="W1807" i="1"/>
  <c r="W1829" i="1"/>
  <c r="Y1829" i="1" s="1"/>
  <c r="H1811" i="1"/>
  <c r="R1874" i="1"/>
  <c r="R1934" i="1"/>
  <c r="U1934" i="1" s="1"/>
  <c r="AK1934" i="1" s="1"/>
  <c r="R1928" i="1"/>
  <c r="W1900" i="1"/>
  <c r="H1890" i="1"/>
  <c r="H1950" i="1"/>
  <c r="H1944" i="1"/>
  <c r="H1896" i="1"/>
  <c r="T1896" i="1" s="1"/>
  <c r="AE1896" i="1" s="1"/>
  <c r="R1955" i="1"/>
  <c r="S2017" i="1"/>
  <c r="Q2124" i="1"/>
  <c r="Q2064" i="1"/>
  <c r="Q2123" i="1"/>
  <c r="J2092" i="1"/>
  <c r="S2120" i="1"/>
  <c r="S2180" i="1"/>
  <c r="J2161" i="1"/>
  <c r="W2189" i="1"/>
  <c r="S1533" i="1"/>
  <c r="X1553" i="1"/>
  <c r="I1538" i="1"/>
  <c r="J1599" i="1"/>
  <c r="J1539" i="1"/>
  <c r="V1539" i="1" s="1"/>
  <c r="AQ1539" i="1" s="1"/>
  <c r="W1560" i="1"/>
  <c r="W1561" i="1"/>
  <c r="Q1543" i="1"/>
  <c r="H1609" i="1"/>
  <c r="H1549" i="1"/>
  <c r="R1551" i="1"/>
  <c r="R1612" i="1"/>
  <c r="I1557" i="1"/>
  <c r="W1579" i="1"/>
  <c r="S1620" i="1"/>
  <c r="S1560" i="1"/>
  <c r="X1579" i="1"/>
  <c r="X1580" i="1"/>
  <c r="Q1622" i="1"/>
  <c r="Q1562" i="1"/>
  <c r="J1565" i="1"/>
  <c r="J1626" i="1"/>
  <c r="H1628" i="1"/>
  <c r="R1570" i="1"/>
  <c r="H1575" i="1"/>
  <c r="I1636" i="1"/>
  <c r="I1576" i="1"/>
  <c r="W1596" i="1"/>
  <c r="S1578" i="1"/>
  <c r="W1598" i="1"/>
  <c r="X1598" i="1"/>
  <c r="X1599" i="1"/>
  <c r="Z1599" i="1" s="1"/>
  <c r="Q1641" i="1"/>
  <c r="J1584" i="1"/>
  <c r="X1584" i="1"/>
  <c r="Z1584" i="1" s="1"/>
  <c r="S1647" i="1"/>
  <c r="Q1588" i="1"/>
  <c r="R1649" i="1"/>
  <c r="R1589" i="1"/>
  <c r="S1593" i="1"/>
  <c r="H1594" i="1"/>
  <c r="W1594" i="1"/>
  <c r="Y1594" i="1" s="1"/>
  <c r="I1655" i="1"/>
  <c r="S1597" i="1"/>
  <c r="X1617" i="1"/>
  <c r="I1602" i="1"/>
  <c r="J1663" i="1"/>
  <c r="V1663" i="1" s="1"/>
  <c r="AQ1663" i="1" s="1"/>
  <c r="J1603" i="1"/>
  <c r="W1624" i="1"/>
  <c r="W1625" i="1"/>
  <c r="Q1607" i="1"/>
  <c r="H1673" i="1"/>
  <c r="H1613" i="1"/>
  <c r="W1613" i="1"/>
  <c r="R1615" i="1"/>
  <c r="U1615" i="1" s="1"/>
  <c r="AK1615" i="1" s="1"/>
  <c r="R1676" i="1"/>
  <c r="I1621" i="1"/>
  <c r="W1643" i="1"/>
  <c r="S1684" i="1"/>
  <c r="V1684" i="1" s="1"/>
  <c r="AQ1684" i="1" s="1"/>
  <c r="S1624" i="1"/>
  <c r="X1643" i="1"/>
  <c r="X1644" i="1"/>
  <c r="Q1686" i="1"/>
  <c r="T1686" i="1" s="1"/>
  <c r="AE1686" i="1" s="1"/>
  <c r="Q1626" i="1"/>
  <c r="J1629" i="1"/>
  <c r="J1690" i="1"/>
  <c r="R1630" i="1"/>
  <c r="H1692" i="1"/>
  <c r="R1634" i="1"/>
  <c r="S1638" i="1"/>
  <c r="H1639" i="1"/>
  <c r="I1700" i="1"/>
  <c r="U1700" i="1" s="1"/>
  <c r="AK1700" i="1" s="1"/>
  <c r="I1640" i="1"/>
  <c r="W1660" i="1"/>
  <c r="S1642" i="1"/>
  <c r="V1642" i="1" s="1"/>
  <c r="AQ1642" i="1" s="1"/>
  <c r="W1662" i="1"/>
  <c r="X1662" i="1"/>
  <c r="X1663" i="1"/>
  <c r="Q1705" i="1"/>
  <c r="J1648" i="1"/>
  <c r="X1648" i="1"/>
  <c r="S1711" i="1"/>
  <c r="Q1652" i="1"/>
  <c r="R1713" i="1"/>
  <c r="R1653" i="1"/>
  <c r="S1657" i="1"/>
  <c r="V1657" i="1" s="1"/>
  <c r="AQ1657" i="1" s="1"/>
  <c r="H1658" i="1"/>
  <c r="W1658" i="1"/>
  <c r="I1719" i="1"/>
  <c r="S1661" i="1"/>
  <c r="X1681" i="1"/>
  <c r="I1666" i="1"/>
  <c r="J1727" i="1"/>
  <c r="J1667" i="1"/>
  <c r="W1688" i="1"/>
  <c r="W1689" i="1"/>
  <c r="Q1671" i="1"/>
  <c r="H1737" i="1"/>
  <c r="H1677" i="1"/>
  <c r="W1677" i="1"/>
  <c r="R1679" i="1"/>
  <c r="R1740" i="1"/>
  <c r="I1685" i="1"/>
  <c r="W1707" i="1"/>
  <c r="S1748" i="1"/>
  <c r="V1748" i="1" s="1"/>
  <c r="AQ1748" i="1" s="1"/>
  <c r="S1688" i="1"/>
  <c r="X1707" i="1"/>
  <c r="X1708" i="1"/>
  <c r="Q1750" i="1"/>
  <c r="Q1690" i="1"/>
  <c r="J1693" i="1"/>
  <c r="J1754" i="1"/>
  <c r="R1694" i="1"/>
  <c r="H1756" i="1"/>
  <c r="R1698" i="1"/>
  <c r="S1702" i="1"/>
  <c r="H1703" i="1"/>
  <c r="I1764" i="1"/>
  <c r="I1704" i="1"/>
  <c r="W1724" i="1"/>
  <c r="S1706" i="1"/>
  <c r="V1706" i="1" s="1"/>
  <c r="AQ1706" i="1" s="1"/>
  <c r="W1726" i="1"/>
  <c r="X1726" i="1"/>
  <c r="X1727" i="1"/>
  <c r="Z1727" i="1" s="1"/>
  <c r="Q1769" i="1"/>
  <c r="J1712" i="1"/>
  <c r="X1712" i="1"/>
  <c r="Z1712" i="1" s="1"/>
  <c r="S1775" i="1"/>
  <c r="Q1716" i="1"/>
  <c r="T1716" i="1" s="1"/>
  <c r="AE1716" i="1" s="1"/>
  <c r="R1717" i="1"/>
  <c r="S1721" i="1"/>
  <c r="H1782" i="1"/>
  <c r="H1722" i="1"/>
  <c r="W1722" i="1"/>
  <c r="Y1722" i="1" s="1"/>
  <c r="I1783" i="1"/>
  <c r="S1725" i="1"/>
  <c r="S1785" i="1"/>
  <c r="X1745" i="1"/>
  <c r="I1790" i="1"/>
  <c r="I1730" i="1"/>
  <c r="J1791" i="1"/>
  <c r="J1731" i="1"/>
  <c r="V1731" i="1" s="1"/>
  <c r="AQ1731" i="1" s="1"/>
  <c r="W1752" i="1"/>
  <c r="W1753" i="1"/>
  <c r="Q1735" i="1"/>
  <c r="H1801" i="1"/>
  <c r="H1741" i="1"/>
  <c r="W1741" i="1"/>
  <c r="Y1741" i="1" s="1"/>
  <c r="R1743" i="1"/>
  <c r="I1809" i="1"/>
  <c r="I1749" i="1"/>
  <c r="W1771" i="1"/>
  <c r="S1752" i="1"/>
  <c r="S1812" i="1"/>
  <c r="X1771" i="1"/>
  <c r="X1772" i="1"/>
  <c r="Q1754" i="1"/>
  <c r="Q1814" i="1"/>
  <c r="J1817" i="1"/>
  <c r="J1757" i="1"/>
  <c r="R1758" i="1"/>
  <c r="W1778" i="1"/>
  <c r="Q1821" i="1"/>
  <c r="R1822" i="1"/>
  <c r="R1762" i="1"/>
  <c r="X1784" i="1"/>
  <c r="S1766" i="1"/>
  <c r="H1767" i="1"/>
  <c r="H1827" i="1"/>
  <c r="I1828" i="1"/>
  <c r="I1768" i="1"/>
  <c r="S1830" i="1"/>
  <c r="S1770" i="1"/>
  <c r="X1791" i="1"/>
  <c r="I1835" i="1"/>
  <c r="J1777" i="1"/>
  <c r="R1777" i="1"/>
  <c r="U1777" i="1" s="1"/>
  <c r="AK1777" i="1" s="1"/>
  <c r="Q1838" i="1"/>
  <c r="Q1778" i="1"/>
  <c r="W1803" i="1"/>
  <c r="H1849" i="1"/>
  <c r="H1789" i="1"/>
  <c r="H1848" i="1"/>
  <c r="X1810" i="1"/>
  <c r="R1799" i="1"/>
  <c r="U1799" i="1" s="1"/>
  <c r="AK1799" i="1" s="1"/>
  <c r="R1859" i="1"/>
  <c r="R1854" i="1"/>
  <c r="I1802" i="1"/>
  <c r="I1862" i="1"/>
  <c r="I1859" i="1"/>
  <c r="W1822" i="1"/>
  <c r="Q1803" i="1"/>
  <c r="H1810" i="1"/>
  <c r="H1870" i="1"/>
  <c r="R1881" i="1"/>
  <c r="R1821" i="1"/>
  <c r="R1880" i="1"/>
  <c r="Y1898" i="1"/>
  <c r="J1942" i="1"/>
  <c r="V1942" i="1" s="1"/>
  <c r="AQ1942" i="1" s="1"/>
  <c r="S1893" i="1"/>
  <c r="S1953" i="1"/>
  <c r="V1953" i="1" s="1"/>
  <c r="AQ1953" i="1" s="1"/>
  <c r="S1972" i="1"/>
  <c r="S1912" i="1"/>
  <c r="S1971" i="1"/>
  <c r="H1992" i="1"/>
  <c r="S1934" i="1"/>
  <c r="Q1959" i="1"/>
  <c r="Q2019" i="1"/>
  <c r="J2023" i="1"/>
  <c r="J1963" i="1"/>
  <c r="J2022" i="1"/>
  <c r="Q2031" i="1"/>
  <c r="Q2091" i="1"/>
  <c r="Q2089" i="1"/>
  <c r="J2095" i="1"/>
  <c r="J2035" i="1"/>
  <c r="V2035" i="1" s="1"/>
  <c r="AQ2035" i="1" s="1"/>
  <c r="J2090" i="1"/>
  <c r="J2088" i="1"/>
  <c r="W1553" i="1"/>
  <c r="Q1535" i="1"/>
  <c r="H1601" i="1"/>
  <c r="T1601" i="1" s="1"/>
  <c r="AE1601" i="1" s="1"/>
  <c r="H1541" i="1"/>
  <c r="T1541" i="1" s="1"/>
  <c r="AE1541" i="1" s="1"/>
  <c r="R1543" i="1"/>
  <c r="R1604" i="1"/>
  <c r="I1549" i="1"/>
  <c r="U1549" i="1" s="1"/>
  <c r="AK1549" i="1" s="1"/>
  <c r="W1571" i="1"/>
  <c r="S1612" i="1"/>
  <c r="S1552" i="1"/>
  <c r="X1571" i="1"/>
  <c r="X1572" i="1"/>
  <c r="Q1614" i="1"/>
  <c r="Q1554" i="1"/>
  <c r="J1557" i="1"/>
  <c r="J1618" i="1"/>
  <c r="H1620" i="1"/>
  <c r="R1562" i="1"/>
  <c r="H1567" i="1"/>
  <c r="I1628" i="1"/>
  <c r="U1628" i="1" s="1"/>
  <c r="AK1628" i="1" s="1"/>
  <c r="I1568" i="1"/>
  <c r="U1568" i="1" s="1"/>
  <c r="AK1568" i="1" s="1"/>
  <c r="W1588" i="1"/>
  <c r="S1570" i="1"/>
  <c r="W1590" i="1"/>
  <c r="X1590" i="1"/>
  <c r="X1591" i="1"/>
  <c r="Q1633" i="1"/>
  <c r="J1576" i="1"/>
  <c r="S1639" i="1"/>
  <c r="Q1580" i="1"/>
  <c r="R1641" i="1"/>
  <c r="R1581" i="1"/>
  <c r="H1586" i="1"/>
  <c r="W1586" i="1"/>
  <c r="Y1586" i="1" s="1"/>
  <c r="I1647" i="1"/>
  <c r="S1589" i="1"/>
  <c r="X1609" i="1"/>
  <c r="I1594" i="1"/>
  <c r="J1655" i="1"/>
  <c r="J1595" i="1"/>
  <c r="W1616" i="1"/>
  <c r="W1617" i="1"/>
  <c r="Q1599" i="1"/>
  <c r="H1665" i="1"/>
  <c r="H1605" i="1"/>
  <c r="T1605" i="1" s="1"/>
  <c r="AE1605" i="1" s="1"/>
  <c r="W1605" i="1"/>
  <c r="R1607" i="1"/>
  <c r="U1607" i="1" s="1"/>
  <c r="AK1607" i="1" s="1"/>
  <c r="R1668" i="1"/>
  <c r="I1613" i="1"/>
  <c r="W1635" i="1"/>
  <c r="S1676" i="1"/>
  <c r="V1676" i="1" s="1"/>
  <c r="AQ1676" i="1" s="1"/>
  <c r="S1616" i="1"/>
  <c r="X1635" i="1"/>
  <c r="X1636" i="1"/>
  <c r="Q1678" i="1"/>
  <c r="Q1618" i="1"/>
  <c r="J1621" i="1"/>
  <c r="J1682" i="1"/>
  <c r="R1622" i="1"/>
  <c r="H1684" i="1"/>
  <c r="R1626" i="1"/>
  <c r="S1630" i="1"/>
  <c r="H1631" i="1"/>
  <c r="I1692" i="1"/>
  <c r="U1692" i="1" s="1"/>
  <c r="AK1692" i="1" s="1"/>
  <c r="I1632" i="1"/>
  <c r="U1632" i="1" s="1"/>
  <c r="AK1632" i="1" s="1"/>
  <c r="W1652" i="1"/>
  <c r="S1634" i="1"/>
  <c r="W1654" i="1"/>
  <c r="X1654" i="1"/>
  <c r="X1655" i="1"/>
  <c r="Q1697" i="1"/>
  <c r="J1640" i="1"/>
  <c r="S1703" i="1"/>
  <c r="Q1644" i="1"/>
  <c r="R1705" i="1"/>
  <c r="R1645" i="1"/>
  <c r="S1649" i="1"/>
  <c r="H1650" i="1"/>
  <c r="T1650" i="1" s="1"/>
  <c r="AE1650" i="1" s="1"/>
  <c r="W1650" i="1"/>
  <c r="Y1650" i="1" s="1"/>
  <c r="I1711" i="1"/>
  <c r="S1653" i="1"/>
  <c r="X1673" i="1"/>
  <c r="I1658" i="1"/>
  <c r="J1719" i="1"/>
  <c r="J1659" i="1"/>
  <c r="W1680" i="1"/>
  <c r="W1681" i="1"/>
  <c r="Q1663" i="1"/>
  <c r="H1729" i="1"/>
  <c r="T1729" i="1" s="1"/>
  <c r="AE1729" i="1" s="1"/>
  <c r="H1669" i="1"/>
  <c r="T1669" i="1" s="1"/>
  <c r="AE1669" i="1" s="1"/>
  <c r="W1669" i="1"/>
  <c r="R1671" i="1"/>
  <c r="R1732" i="1"/>
  <c r="I1677" i="1"/>
  <c r="U1677" i="1" s="1"/>
  <c r="AK1677" i="1" s="1"/>
  <c r="W1699" i="1"/>
  <c r="S1740" i="1"/>
  <c r="S1680" i="1"/>
  <c r="X1699" i="1"/>
  <c r="X1700" i="1"/>
  <c r="Q1742" i="1"/>
  <c r="Q1682" i="1"/>
  <c r="J1685" i="1"/>
  <c r="V1685" i="1" s="1"/>
  <c r="AQ1685" i="1" s="1"/>
  <c r="J1746" i="1"/>
  <c r="R1686" i="1"/>
  <c r="H1748" i="1"/>
  <c r="R1690" i="1"/>
  <c r="S1694" i="1"/>
  <c r="V1694" i="1" s="1"/>
  <c r="AQ1694" i="1" s="1"/>
  <c r="H1695" i="1"/>
  <c r="T1695" i="1" s="1"/>
  <c r="AE1695" i="1" s="1"/>
  <c r="I1756" i="1"/>
  <c r="I1696" i="1"/>
  <c r="U1696" i="1" s="1"/>
  <c r="AK1696" i="1" s="1"/>
  <c r="W1716" i="1"/>
  <c r="S1698" i="1"/>
  <c r="W1718" i="1"/>
  <c r="X1718" i="1"/>
  <c r="X1719" i="1"/>
  <c r="Q1761" i="1"/>
  <c r="J1704" i="1"/>
  <c r="S1767" i="1"/>
  <c r="Q1708" i="1"/>
  <c r="R1769" i="1"/>
  <c r="R1709" i="1"/>
  <c r="S1713" i="1"/>
  <c r="H1714" i="1"/>
  <c r="W1714" i="1"/>
  <c r="I1775" i="1"/>
  <c r="S1717" i="1"/>
  <c r="X1737" i="1"/>
  <c r="I1782" i="1"/>
  <c r="I1722" i="1"/>
  <c r="J1783" i="1"/>
  <c r="V1783" i="1" s="1"/>
  <c r="AQ1783" i="1" s="1"/>
  <c r="J1723" i="1"/>
  <c r="V1723" i="1" s="1"/>
  <c r="AQ1723" i="1" s="1"/>
  <c r="W1744" i="1"/>
  <c r="W1745" i="1"/>
  <c r="Q1727" i="1"/>
  <c r="H1792" i="1"/>
  <c r="H1793" i="1"/>
  <c r="H1733" i="1"/>
  <c r="W1733" i="1"/>
  <c r="R1735" i="1"/>
  <c r="U1735" i="1" s="1"/>
  <c r="AK1735" i="1" s="1"/>
  <c r="R1796" i="1"/>
  <c r="U1796" i="1" s="1"/>
  <c r="AK1796" i="1" s="1"/>
  <c r="I1801" i="1"/>
  <c r="I1741" i="1"/>
  <c r="W1763" i="1"/>
  <c r="S1744" i="1"/>
  <c r="X1763" i="1"/>
  <c r="X1764" i="1"/>
  <c r="Q1806" i="1"/>
  <c r="Q1746" i="1"/>
  <c r="J1809" i="1"/>
  <c r="J1749" i="1"/>
  <c r="J1810" i="1"/>
  <c r="R1750" i="1"/>
  <c r="R1754" i="1"/>
  <c r="X1776" i="1"/>
  <c r="Z1776" i="1" s="1"/>
  <c r="S1758" i="1"/>
  <c r="H1759" i="1"/>
  <c r="H1819" i="1"/>
  <c r="I1820" i="1"/>
  <c r="I1760" i="1"/>
  <c r="S1822" i="1"/>
  <c r="S1762" i="1"/>
  <c r="X1783" i="1"/>
  <c r="I1827" i="1"/>
  <c r="J1828" i="1"/>
  <c r="V1828" i="1" s="1"/>
  <c r="AQ1828" i="1" s="1"/>
  <c r="J1768" i="1"/>
  <c r="V1768" i="1" s="1"/>
  <c r="AQ1768" i="1" s="1"/>
  <c r="W1789" i="1"/>
  <c r="Y1789" i="1" s="1"/>
  <c r="Q1832" i="1"/>
  <c r="Q1772" i="1"/>
  <c r="R1833" i="1"/>
  <c r="R1773" i="1"/>
  <c r="R1836" i="1"/>
  <c r="R1776" i="1"/>
  <c r="S1777" i="1"/>
  <c r="R1778" i="1"/>
  <c r="R1838" i="1"/>
  <c r="W1799" i="1"/>
  <c r="X1801" i="1"/>
  <c r="I1847" i="1"/>
  <c r="I1787" i="1"/>
  <c r="U1787" i="1" s="1"/>
  <c r="AK1787" i="1" s="1"/>
  <c r="I1843" i="1"/>
  <c r="I1789" i="1"/>
  <c r="I1849" i="1"/>
  <c r="Q1851" i="1"/>
  <c r="J1852" i="1"/>
  <c r="S1854" i="1"/>
  <c r="R1856" i="1"/>
  <c r="Q1800" i="1"/>
  <c r="W1802" i="1"/>
  <c r="H1803" i="1"/>
  <c r="H1862" i="1"/>
  <c r="I1810" i="1"/>
  <c r="I1870" i="1"/>
  <c r="R1855" i="1"/>
  <c r="R1915" i="1"/>
  <c r="W1879" i="1"/>
  <c r="R1926" i="1"/>
  <c r="X1886" i="1"/>
  <c r="X1887" i="1"/>
  <c r="X1885" i="1"/>
  <c r="I1932" i="1"/>
  <c r="I1872" i="1"/>
  <c r="I1931" i="1"/>
  <c r="H1942" i="1"/>
  <c r="I2004" i="1"/>
  <c r="I1944" i="1"/>
  <c r="I2003" i="1"/>
  <c r="I1998" i="1"/>
  <c r="U1998" i="1" s="1"/>
  <c r="AK1998" i="1" s="1"/>
  <c r="X2011" i="1"/>
  <c r="Z2011" i="1" s="1"/>
  <c r="X2012" i="1"/>
  <c r="Z2012" i="1" s="1"/>
  <c r="X2005" i="1"/>
  <c r="X2008" i="1"/>
  <c r="J2085" i="1"/>
  <c r="V2085" i="1" s="1"/>
  <c r="AQ2085" i="1" s="1"/>
  <c r="J2175" i="1"/>
  <c r="H1593" i="1"/>
  <c r="H1533" i="1"/>
  <c r="T1533" i="1" s="1"/>
  <c r="AE1533" i="1" s="1"/>
  <c r="R1535" i="1"/>
  <c r="R1596" i="1"/>
  <c r="I1541" i="1"/>
  <c r="W1563" i="1"/>
  <c r="S1604" i="1"/>
  <c r="S1544" i="1"/>
  <c r="X1563" i="1"/>
  <c r="X1564" i="1"/>
  <c r="Q1606" i="1"/>
  <c r="Q1546" i="1"/>
  <c r="J1549" i="1"/>
  <c r="V1549" i="1" s="1"/>
  <c r="AQ1549" i="1" s="1"/>
  <c r="J1610" i="1"/>
  <c r="H1612" i="1"/>
  <c r="R1554" i="1"/>
  <c r="H1559" i="1"/>
  <c r="T1559" i="1" s="1"/>
  <c r="AE1559" i="1" s="1"/>
  <c r="I1620" i="1"/>
  <c r="I1560" i="1"/>
  <c r="U1560" i="1" s="1"/>
  <c r="AK1560" i="1" s="1"/>
  <c r="W1580" i="1"/>
  <c r="S1562" i="1"/>
  <c r="W1582" i="1"/>
  <c r="X1582" i="1"/>
  <c r="X1583" i="1"/>
  <c r="Q1625" i="1"/>
  <c r="W1567" i="1"/>
  <c r="J1568" i="1"/>
  <c r="S1631" i="1"/>
  <c r="Q1572" i="1"/>
  <c r="R1633" i="1"/>
  <c r="U1633" i="1" s="1"/>
  <c r="AK1633" i="1" s="1"/>
  <c r="R1573" i="1"/>
  <c r="H1578" i="1"/>
  <c r="W1578" i="1"/>
  <c r="I1639" i="1"/>
  <c r="S1581" i="1"/>
  <c r="X1601" i="1"/>
  <c r="I1586" i="1"/>
  <c r="J1647" i="1"/>
  <c r="J1587" i="1"/>
  <c r="W1608" i="1"/>
  <c r="W1609" i="1"/>
  <c r="Q1591" i="1"/>
  <c r="H1657" i="1"/>
  <c r="H1597" i="1"/>
  <c r="W1597" i="1"/>
  <c r="R1599" i="1"/>
  <c r="R1660" i="1"/>
  <c r="I1605" i="1"/>
  <c r="X1605" i="1"/>
  <c r="Z1605" i="1" s="1"/>
  <c r="W1627" i="1"/>
  <c r="S1668" i="1"/>
  <c r="S1608" i="1"/>
  <c r="X1627" i="1"/>
  <c r="X1628" i="1"/>
  <c r="Q1670" i="1"/>
  <c r="Q1610" i="1"/>
  <c r="J1613" i="1"/>
  <c r="J1674" i="1"/>
  <c r="R1614" i="1"/>
  <c r="H1676" i="1"/>
  <c r="R1618" i="1"/>
  <c r="S1622" i="1"/>
  <c r="H1623" i="1"/>
  <c r="I1684" i="1"/>
  <c r="I1624" i="1"/>
  <c r="W1644" i="1"/>
  <c r="S1626" i="1"/>
  <c r="W1646" i="1"/>
  <c r="X1646" i="1"/>
  <c r="X1647" i="1"/>
  <c r="Q1689" i="1"/>
  <c r="W1631" i="1"/>
  <c r="J1632" i="1"/>
  <c r="V1632" i="1" s="1"/>
  <c r="AQ1632" i="1" s="1"/>
  <c r="S1695" i="1"/>
  <c r="Q1636" i="1"/>
  <c r="R1697" i="1"/>
  <c r="R1637" i="1"/>
  <c r="S1641" i="1"/>
  <c r="V1641" i="1" s="1"/>
  <c r="AQ1641" i="1" s="1"/>
  <c r="H1642" i="1"/>
  <c r="W1642" i="1"/>
  <c r="I1703" i="1"/>
  <c r="S1645" i="1"/>
  <c r="X1665" i="1"/>
  <c r="I1650" i="1"/>
  <c r="J1711" i="1"/>
  <c r="J1651" i="1"/>
  <c r="W1672" i="1"/>
  <c r="W1673" i="1"/>
  <c r="Q1655" i="1"/>
  <c r="H1721" i="1"/>
  <c r="T1721" i="1" s="1"/>
  <c r="AE1721" i="1" s="1"/>
  <c r="H1661" i="1"/>
  <c r="T1661" i="1" s="1"/>
  <c r="AE1661" i="1" s="1"/>
  <c r="W1661" i="1"/>
  <c r="R1663" i="1"/>
  <c r="R1724" i="1"/>
  <c r="I1669" i="1"/>
  <c r="X1669" i="1"/>
  <c r="W1691" i="1"/>
  <c r="S1732" i="1"/>
  <c r="S1672" i="1"/>
  <c r="X1691" i="1"/>
  <c r="X1692" i="1"/>
  <c r="Q1734" i="1"/>
  <c r="Q1674" i="1"/>
  <c r="J1677" i="1"/>
  <c r="J1738" i="1"/>
  <c r="R1678" i="1"/>
  <c r="H1740" i="1"/>
  <c r="R1682" i="1"/>
  <c r="S1686" i="1"/>
  <c r="H1687" i="1"/>
  <c r="I1748" i="1"/>
  <c r="I1688" i="1"/>
  <c r="U1688" i="1" s="1"/>
  <c r="AK1688" i="1" s="1"/>
  <c r="W1708" i="1"/>
  <c r="S1690" i="1"/>
  <c r="W1710" i="1"/>
  <c r="X1710" i="1"/>
  <c r="X1711" i="1"/>
  <c r="Q1753" i="1"/>
  <c r="W1695" i="1"/>
  <c r="J1696" i="1"/>
  <c r="S1759" i="1"/>
  <c r="Q1700" i="1"/>
  <c r="R1761" i="1"/>
  <c r="R1701" i="1"/>
  <c r="S1705" i="1"/>
  <c r="V1705" i="1" s="1"/>
  <c r="AQ1705" i="1" s="1"/>
  <c r="H1706" i="1"/>
  <c r="W1706" i="1"/>
  <c r="I1767" i="1"/>
  <c r="S1709" i="1"/>
  <c r="V1709" i="1" s="1"/>
  <c r="AQ1709" i="1" s="1"/>
  <c r="X1729" i="1"/>
  <c r="I1714" i="1"/>
  <c r="J1775" i="1"/>
  <c r="J1715" i="1"/>
  <c r="W1736" i="1"/>
  <c r="W1737" i="1"/>
  <c r="Q1779" i="1"/>
  <c r="Q1719" i="1"/>
  <c r="J1782" i="1"/>
  <c r="V1782" i="1" s="1"/>
  <c r="AQ1782" i="1" s="1"/>
  <c r="H1784" i="1"/>
  <c r="T1784" i="1" s="1"/>
  <c r="AE1784" i="1" s="1"/>
  <c r="H1725" i="1"/>
  <c r="W1725" i="1"/>
  <c r="R1727" i="1"/>
  <c r="R1788" i="1"/>
  <c r="I1793" i="1"/>
  <c r="I1733" i="1"/>
  <c r="U1733" i="1" s="1"/>
  <c r="AK1733" i="1" s="1"/>
  <c r="X1733" i="1"/>
  <c r="W1755" i="1"/>
  <c r="S1736" i="1"/>
  <c r="X1755" i="1"/>
  <c r="X1756" i="1"/>
  <c r="Q1798" i="1"/>
  <c r="Q1738" i="1"/>
  <c r="J1801" i="1"/>
  <c r="J1741" i="1"/>
  <c r="R1742" i="1"/>
  <c r="R1746" i="1"/>
  <c r="S1750" i="1"/>
  <c r="H1751" i="1"/>
  <c r="I1812" i="1"/>
  <c r="I1752" i="1"/>
  <c r="U1752" i="1" s="1"/>
  <c r="AK1752" i="1" s="1"/>
  <c r="W1772" i="1"/>
  <c r="S1754" i="1"/>
  <c r="W1774" i="1"/>
  <c r="X1774" i="1"/>
  <c r="X1775" i="1"/>
  <c r="I1819" i="1"/>
  <c r="W1759" i="1"/>
  <c r="J1820" i="1"/>
  <c r="J1760" i="1"/>
  <c r="Q1824" i="1"/>
  <c r="Q1764" i="1"/>
  <c r="R1825" i="1"/>
  <c r="R1765" i="1"/>
  <c r="S1769" i="1"/>
  <c r="H1830" i="1"/>
  <c r="T1830" i="1" s="1"/>
  <c r="AE1830" i="1" s="1"/>
  <c r="H1770" i="1"/>
  <c r="W1770" i="1"/>
  <c r="Y1770" i="1" s="1"/>
  <c r="R1832" i="1"/>
  <c r="S1773" i="1"/>
  <c r="S1833" i="1"/>
  <c r="S1836" i="1"/>
  <c r="S1776" i="1"/>
  <c r="S1835" i="1"/>
  <c r="X1802" i="1"/>
  <c r="Q1785" i="1"/>
  <c r="X1805" i="1"/>
  <c r="X1803" i="1"/>
  <c r="J1847" i="1"/>
  <c r="J1787" i="1"/>
  <c r="V1787" i="1" s="1"/>
  <c r="AQ1787" i="1" s="1"/>
  <c r="J1846" i="1"/>
  <c r="X1807" i="1"/>
  <c r="X1806" i="1"/>
  <c r="W1809" i="1"/>
  <c r="R1791" i="1"/>
  <c r="R1851" i="1"/>
  <c r="J1793" i="1"/>
  <c r="J1849" i="1"/>
  <c r="V1849" i="1" s="1"/>
  <c r="AQ1849" i="1" s="1"/>
  <c r="H1854" i="1"/>
  <c r="S1855" i="1"/>
  <c r="S1795" i="1"/>
  <c r="S1851" i="1"/>
  <c r="S1797" i="1"/>
  <c r="S1857" i="1"/>
  <c r="I1798" i="1"/>
  <c r="W1818" i="1"/>
  <c r="Y1818" i="1" s="1"/>
  <c r="I1863" i="1"/>
  <c r="I1803" i="1"/>
  <c r="W1808" i="1"/>
  <c r="W1828" i="1"/>
  <c r="U1915" i="1"/>
  <c r="AK1915" i="1" s="1"/>
  <c r="H1915" i="1"/>
  <c r="T1915" i="1" s="1"/>
  <c r="AE1915" i="1" s="1"/>
  <c r="J1951" i="1"/>
  <c r="J1891" i="1"/>
  <c r="J1950" i="1"/>
  <c r="V1961" i="1"/>
  <c r="AQ1961" i="1" s="1"/>
  <c r="H1974" i="1"/>
  <c r="H1990" i="1"/>
  <c r="S1998" i="1"/>
  <c r="Q1940" i="1"/>
  <c r="Q1992" i="1"/>
  <c r="S2009" i="1"/>
  <c r="J2046" i="1"/>
  <c r="Q2000" i="1"/>
  <c r="Q2012" i="1"/>
  <c r="Q2071" i="1"/>
  <c r="Q2070" i="1"/>
  <c r="J2076" i="1"/>
  <c r="J2016" i="1"/>
  <c r="J2074" i="1"/>
  <c r="H2029" i="1"/>
  <c r="Y2065" i="1"/>
  <c r="I1533" i="1"/>
  <c r="W1555" i="1"/>
  <c r="S1596" i="1"/>
  <c r="S1536" i="1"/>
  <c r="X1555" i="1"/>
  <c r="X1556" i="1"/>
  <c r="Q1598" i="1"/>
  <c r="Q1538" i="1"/>
  <c r="J1541" i="1"/>
  <c r="J1602" i="1"/>
  <c r="H1604" i="1"/>
  <c r="R1546" i="1"/>
  <c r="H1551" i="1"/>
  <c r="I1612" i="1"/>
  <c r="I1552" i="1"/>
  <c r="U1552" i="1" s="1"/>
  <c r="AK1552" i="1" s="1"/>
  <c r="W1572" i="1"/>
  <c r="S1554" i="1"/>
  <c r="W1574" i="1"/>
  <c r="X1574" i="1"/>
  <c r="X1575" i="1"/>
  <c r="Z1575" i="1" s="1"/>
  <c r="Q1617" i="1"/>
  <c r="W1559" i="1"/>
  <c r="Y1559" i="1" s="1"/>
  <c r="J1560" i="1"/>
  <c r="S1623" i="1"/>
  <c r="Q1564" i="1"/>
  <c r="R1625" i="1"/>
  <c r="R1565" i="1"/>
  <c r="H1570" i="1"/>
  <c r="W1570" i="1"/>
  <c r="I1631" i="1"/>
  <c r="S1573" i="1"/>
  <c r="X1593" i="1"/>
  <c r="I1578" i="1"/>
  <c r="J1639" i="1"/>
  <c r="V1639" i="1" s="1"/>
  <c r="AQ1639" i="1" s="1"/>
  <c r="J1579" i="1"/>
  <c r="W1600" i="1"/>
  <c r="W1601" i="1"/>
  <c r="Q1583" i="1"/>
  <c r="H1649" i="1"/>
  <c r="H1589" i="1"/>
  <c r="W1589" i="1"/>
  <c r="R1591" i="1"/>
  <c r="U1591" i="1" s="1"/>
  <c r="AK1591" i="1" s="1"/>
  <c r="R1652" i="1"/>
  <c r="I1597" i="1"/>
  <c r="X1597" i="1"/>
  <c r="W1619" i="1"/>
  <c r="S1660" i="1"/>
  <c r="V1660" i="1" s="1"/>
  <c r="AQ1660" i="1" s="1"/>
  <c r="S1600" i="1"/>
  <c r="X1619" i="1"/>
  <c r="X1620" i="1"/>
  <c r="Z1620" i="1" s="1"/>
  <c r="Q1662" i="1"/>
  <c r="Q1602" i="1"/>
  <c r="J1605" i="1"/>
  <c r="J1666" i="1"/>
  <c r="R1606" i="1"/>
  <c r="H1668" i="1"/>
  <c r="R1610" i="1"/>
  <c r="S1614" i="1"/>
  <c r="H1615" i="1"/>
  <c r="I1676" i="1"/>
  <c r="I1616" i="1"/>
  <c r="W1636" i="1"/>
  <c r="S1618" i="1"/>
  <c r="W1638" i="1"/>
  <c r="X1638" i="1"/>
  <c r="X1639" i="1"/>
  <c r="Q1681" i="1"/>
  <c r="W1623" i="1"/>
  <c r="J1624" i="1"/>
  <c r="S1687" i="1"/>
  <c r="Q1628" i="1"/>
  <c r="R1689" i="1"/>
  <c r="R1629" i="1"/>
  <c r="S1633" i="1"/>
  <c r="V1633" i="1" s="1"/>
  <c r="AQ1633" i="1" s="1"/>
  <c r="H1634" i="1"/>
  <c r="W1634" i="1"/>
  <c r="I1695" i="1"/>
  <c r="S1637" i="1"/>
  <c r="X1657" i="1"/>
  <c r="I1642" i="1"/>
  <c r="J1703" i="1"/>
  <c r="J1643" i="1"/>
  <c r="W1664" i="1"/>
  <c r="Y1664" i="1" s="1"/>
  <c r="W1665" i="1"/>
  <c r="Q1647" i="1"/>
  <c r="H1713" i="1"/>
  <c r="H1653" i="1"/>
  <c r="W1653" i="1"/>
  <c r="R1655" i="1"/>
  <c r="R1716" i="1"/>
  <c r="I1661" i="1"/>
  <c r="X1661" i="1"/>
  <c r="W1683" i="1"/>
  <c r="S1724" i="1"/>
  <c r="S1664" i="1"/>
  <c r="X1683" i="1"/>
  <c r="X1684" i="1"/>
  <c r="Q1726" i="1"/>
  <c r="Q1666" i="1"/>
  <c r="J1669" i="1"/>
  <c r="J1730" i="1"/>
  <c r="R1670" i="1"/>
  <c r="H1732" i="1"/>
  <c r="R1674" i="1"/>
  <c r="S1678" i="1"/>
  <c r="H1679" i="1"/>
  <c r="I1740" i="1"/>
  <c r="I1680" i="1"/>
  <c r="U1680" i="1" s="1"/>
  <c r="AK1680" i="1" s="1"/>
  <c r="W1700" i="1"/>
  <c r="S1682" i="1"/>
  <c r="W1702" i="1"/>
  <c r="X1702" i="1"/>
  <c r="X1703" i="1"/>
  <c r="Q1745" i="1"/>
  <c r="W1687" i="1"/>
  <c r="J1688" i="1"/>
  <c r="S1751" i="1"/>
  <c r="Q1692" i="1"/>
  <c r="R1753" i="1"/>
  <c r="R1693" i="1"/>
  <c r="S1697" i="1"/>
  <c r="H1698" i="1"/>
  <c r="W1698" i="1"/>
  <c r="Y1698" i="1" s="1"/>
  <c r="I1759" i="1"/>
  <c r="S1701" i="1"/>
  <c r="X1721" i="1"/>
  <c r="I1706" i="1"/>
  <c r="U1706" i="1" s="1"/>
  <c r="AK1706" i="1" s="1"/>
  <c r="J1767" i="1"/>
  <c r="J1707" i="1"/>
  <c r="W1728" i="1"/>
  <c r="W1729" i="1"/>
  <c r="Q1711" i="1"/>
  <c r="H1717" i="1"/>
  <c r="W1717" i="1"/>
  <c r="R1719" i="1"/>
  <c r="R1780" i="1"/>
  <c r="I1725" i="1"/>
  <c r="I1785" i="1"/>
  <c r="X1725" i="1"/>
  <c r="Z1725" i="1" s="1"/>
  <c r="W1747" i="1"/>
  <c r="S1788" i="1"/>
  <c r="S1728" i="1"/>
  <c r="X1747" i="1"/>
  <c r="X1748" i="1"/>
  <c r="Q1790" i="1"/>
  <c r="Q1730" i="1"/>
  <c r="J1733" i="1"/>
  <c r="R1734" i="1"/>
  <c r="R1798" i="1"/>
  <c r="R1738" i="1"/>
  <c r="S1742" i="1"/>
  <c r="H1743" i="1"/>
  <c r="I1744" i="1"/>
  <c r="W1764" i="1"/>
  <c r="S1746" i="1"/>
  <c r="W1766" i="1"/>
  <c r="X1766" i="1"/>
  <c r="X1767" i="1"/>
  <c r="Q1809" i="1"/>
  <c r="I1811" i="1"/>
  <c r="W1751" i="1"/>
  <c r="J1812" i="1"/>
  <c r="J1752" i="1"/>
  <c r="S1815" i="1"/>
  <c r="Q1816" i="1"/>
  <c r="Q1756" i="1"/>
  <c r="R1817" i="1"/>
  <c r="R1757" i="1"/>
  <c r="R1816" i="1"/>
  <c r="S1761" i="1"/>
  <c r="H1822" i="1"/>
  <c r="T1822" i="1" s="1"/>
  <c r="AE1822" i="1" s="1"/>
  <c r="H1762" i="1"/>
  <c r="W1762" i="1"/>
  <c r="R1824" i="1"/>
  <c r="S1765" i="1"/>
  <c r="S1825" i="1"/>
  <c r="X1787" i="1"/>
  <c r="Z1787" i="1" s="1"/>
  <c r="I1830" i="1"/>
  <c r="I1770" i="1"/>
  <c r="J1831" i="1"/>
  <c r="J1771" i="1"/>
  <c r="J1830" i="1"/>
  <c r="W1791" i="1"/>
  <c r="W1792" i="1"/>
  <c r="Y1792" i="1" s="1"/>
  <c r="Q1775" i="1"/>
  <c r="Q1835" i="1"/>
  <c r="W1795" i="1"/>
  <c r="Q1776" i="1"/>
  <c r="J1844" i="1"/>
  <c r="R1785" i="1"/>
  <c r="Q1846" i="1"/>
  <c r="T1846" i="1" s="1"/>
  <c r="AE1846" i="1" s="1"/>
  <c r="Q1786" i="1"/>
  <c r="Q1845" i="1"/>
  <c r="Q1792" i="1"/>
  <c r="I1854" i="1"/>
  <c r="U1854" i="1" s="1"/>
  <c r="AK1854" i="1" s="1"/>
  <c r="Q1795" i="1"/>
  <c r="W1816" i="1"/>
  <c r="W1813" i="1"/>
  <c r="W1811" i="1"/>
  <c r="W1815" i="1"/>
  <c r="Q1797" i="1"/>
  <c r="J1798" i="1"/>
  <c r="V1798" i="1" s="1"/>
  <c r="AQ1798" i="1" s="1"/>
  <c r="H1799" i="1"/>
  <c r="H1859" i="1"/>
  <c r="X1821" i="1"/>
  <c r="Z1821" i="1" s="1"/>
  <c r="X1824" i="1"/>
  <c r="X1816" i="1"/>
  <c r="X1826" i="1"/>
  <c r="J1808" i="1"/>
  <c r="J1868" i="1"/>
  <c r="J1860" i="1"/>
  <c r="J1857" i="1"/>
  <c r="R1812" i="1"/>
  <c r="R1814" i="1"/>
  <c r="W1823" i="1"/>
  <c r="X1867" i="1"/>
  <c r="Z1867" i="1" s="1"/>
  <c r="X1868" i="1"/>
  <c r="X1861" i="1"/>
  <c r="I1853" i="1"/>
  <c r="I1913" i="1"/>
  <c r="R1918" i="1"/>
  <c r="X1939" i="1"/>
  <c r="Z1939" i="1" s="1"/>
  <c r="X1940" i="1"/>
  <c r="X1936" i="1"/>
  <c r="I1925" i="1"/>
  <c r="I1985" i="1"/>
  <c r="I1979" i="1"/>
  <c r="W1991" i="1"/>
  <c r="I1977" i="1"/>
  <c r="W1981" i="1"/>
  <c r="Y1981" i="1" s="1"/>
  <c r="W2007" i="1"/>
  <c r="J2052" i="1"/>
  <c r="S2062" i="1"/>
  <c r="W2010" i="1"/>
  <c r="I2186" i="1"/>
  <c r="I2126" i="1"/>
  <c r="I2185" i="1"/>
  <c r="U2185" i="1" s="1"/>
  <c r="AK2185" i="1" s="1"/>
  <c r="H2155" i="1"/>
  <c r="J1594" i="1"/>
  <c r="H1596" i="1"/>
  <c r="R1538" i="1"/>
  <c r="H1543" i="1"/>
  <c r="I1604" i="1"/>
  <c r="I1544" i="1"/>
  <c r="W1564" i="1"/>
  <c r="S1546" i="1"/>
  <c r="W1566" i="1"/>
  <c r="X1566" i="1"/>
  <c r="X1567" i="1"/>
  <c r="Q1609" i="1"/>
  <c r="J1552" i="1"/>
  <c r="S1615" i="1"/>
  <c r="Q1556" i="1"/>
  <c r="R1617" i="1"/>
  <c r="U1617" i="1" s="1"/>
  <c r="AK1617" i="1" s="1"/>
  <c r="R1557" i="1"/>
  <c r="H1562" i="1"/>
  <c r="W1562" i="1"/>
  <c r="I1623" i="1"/>
  <c r="S1565" i="1"/>
  <c r="X1585" i="1"/>
  <c r="I1570" i="1"/>
  <c r="J1631" i="1"/>
  <c r="J1571" i="1"/>
  <c r="V1571" i="1" s="1"/>
  <c r="AQ1571" i="1" s="1"/>
  <c r="W1592" i="1"/>
  <c r="Y1592" i="1" s="1"/>
  <c r="W1593" i="1"/>
  <c r="Q1575" i="1"/>
  <c r="H1641" i="1"/>
  <c r="H1581" i="1"/>
  <c r="W1581" i="1"/>
  <c r="R1583" i="1"/>
  <c r="R1644" i="1"/>
  <c r="I1589" i="1"/>
  <c r="X1589" i="1"/>
  <c r="W1611" i="1"/>
  <c r="S1652" i="1"/>
  <c r="V1652" i="1" s="1"/>
  <c r="AQ1652" i="1" s="1"/>
  <c r="S1592" i="1"/>
  <c r="X1611" i="1"/>
  <c r="X1612" i="1"/>
  <c r="Z1612" i="1" s="1"/>
  <c r="Q1654" i="1"/>
  <c r="Q1594" i="1"/>
  <c r="J1597" i="1"/>
  <c r="J1658" i="1"/>
  <c r="R1598" i="1"/>
  <c r="H1660" i="1"/>
  <c r="R1602" i="1"/>
  <c r="S1606" i="1"/>
  <c r="H1607" i="1"/>
  <c r="I1668" i="1"/>
  <c r="I1608" i="1"/>
  <c r="W1628" i="1"/>
  <c r="S1610" i="1"/>
  <c r="W1630" i="1"/>
  <c r="X1630" i="1"/>
  <c r="X1631" i="1"/>
  <c r="Q1673" i="1"/>
  <c r="W1615" i="1"/>
  <c r="Y1615" i="1" s="1"/>
  <c r="J1616" i="1"/>
  <c r="S1679" i="1"/>
  <c r="Q1620" i="1"/>
  <c r="R1681" i="1"/>
  <c r="R1621" i="1"/>
  <c r="S1625" i="1"/>
  <c r="V1625" i="1" s="1"/>
  <c r="AQ1625" i="1" s="1"/>
  <c r="H1626" i="1"/>
  <c r="W1626" i="1"/>
  <c r="I1687" i="1"/>
  <c r="S1629" i="1"/>
  <c r="X1649" i="1"/>
  <c r="Z1649" i="1" s="1"/>
  <c r="I1634" i="1"/>
  <c r="J1695" i="1"/>
  <c r="J1635" i="1"/>
  <c r="W1656" i="1"/>
  <c r="Y1656" i="1" s="1"/>
  <c r="W1657" i="1"/>
  <c r="Q1639" i="1"/>
  <c r="H1643" i="1"/>
  <c r="T1643" i="1" s="1"/>
  <c r="AE1643" i="1" s="1"/>
  <c r="H1705" i="1"/>
  <c r="H1645" i="1"/>
  <c r="W1645" i="1"/>
  <c r="Y1645" i="1" s="1"/>
  <c r="R1647" i="1"/>
  <c r="R1708" i="1"/>
  <c r="I1653" i="1"/>
  <c r="X1653" i="1"/>
  <c r="W1675" i="1"/>
  <c r="S1716" i="1"/>
  <c r="S1656" i="1"/>
  <c r="X1675" i="1"/>
  <c r="X1676" i="1"/>
  <c r="Z1676" i="1" s="1"/>
  <c r="Q1718" i="1"/>
  <c r="T1718" i="1" s="1"/>
  <c r="AE1718" i="1" s="1"/>
  <c r="Q1658" i="1"/>
  <c r="J1661" i="1"/>
  <c r="J1722" i="1"/>
  <c r="V1722" i="1" s="1"/>
  <c r="AQ1722" i="1" s="1"/>
  <c r="R1662" i="1"/>
  <c r="H1724" i="1"/>
  <c r="R1666" i="1"/>
  <c r="S1670" i="1"/>
  <c r="V1670" i="1" s="1"/>
  <c r="AQ1670" i="1" s="1"/>
  <c r="H1671" i="1"/>
  <c r="I1732" i="1"/>
  <c r="I1672" i="1"/>
  <c r="W1692" i="1"/>
  <c r="S1674" i="1"/>
  <c r="W1694" i="1"/>
  <c r="X1694" i="1"/>
  <c r="X1695" i="1"/>
  <c r="Q1737" i="1"/>
  <c r="W1679" i="1"/>
  <c r="J1680" i="1"/>
  <c r="S1743" i="1"/>
  <c r="Q1684" i="1"/>
  <c r="R1745" i="1"/>
  <c r="R1685" i="1"/>
  <c r="S1689" i="1"/>
  <c r="V1689" i="1" s="1"/>
  <c r="AQ1689" i="1" s="1"/>
  <c r="H1690" i="1"/>
  <c r="W1690" i="1"/>
  <c r="Y1690" i="1" s="1"/>
  <c r="I1751" i="1"/>
  <c r="S1693" i="1"/>
  <c r="X1713" i="1"/>
  <c r="Z1713" i="1" s="1"/>
  <c r="I1698" i="1"/>
  <c r="J1759" i="1"/>
  <c r="J1699" i="1"/>
  <c r="W1720" i="1"/>
  <c r="Y1720" i="1" s="1"/>
  <c r="W1721" i="1"/>
  <c r="Q1703" i="1"/>
  <c r="H1707" i="1"/>
  <c r="H1769" i="1"/>
  <c r="H1709" i="1"/>
  <c r="W1709" i="1"/>
  <c r="R1711" i="1"/>
  <c r="R1772" i="1"/>
  <c r="I1717" i="1"/>
  <c r="X1717" i="1"/>
  <c r="W1739" i="1"/>
  <c r="S1780" i="1"/>
  <c r="S1720" i="1"/>
  <c r="X1739" i="1"/>
  <c r="X1740" i="1"/>
  <c r="Z1740" i="1" s="1"/>
  <c r="Q1782" i="1"/>
  <c r="Q1722" i="1"/>
  <c r="J1725" i="1"/>
  <c r="R1726" i="1"/>
  <c r="U1726" i="1" s="1"/>
  <c r="AK1726" i="1" s="1"/>
  <c r="H1788" i="1"/>
  <c r="R1790" i="1"/>
  <c r="R1730" i="1"/>
  <c r="S1734" i="1"/>
  <c r="V1734" i="1" s="1"/>
  <c r="AQ1734" i="1" s="1"/>
  <c r="H1735" i="1"/>
  <c r="I1736" i="1"/>
  <c r="W1756" i="1"/>
  <c r="S1738" i="1"/>
  <c r="W1758" i="1"/>
  <c r="X1758" i="1"/>
  <c r="X1759" i="1"/>
  <c r="Q1801" i="1"/>
  <c r="W1743" i="1"/>
  <c r="J1744" i="1"/>
  <c r="J1804" i="1"/>
  <c r="S1807" i="1"/>
  <c r="Q1808" i="1"/>
  <c r="Q1748" i="1"/>
  <c r="R1809" i="1"/>
  <c r="R1749" i="1"/>
  <c r="S1753" i="1"/>
  <c r="H1754" i="1"/>
  <c r="H1812" i="1"/>
  <c r="W1754" i="1"/>
  <c r="I1815" i="1"/>
  <c r="S1757" i="1"/>
  <c r="S1817" i="1"/>
  <c r="X1779" i="1"/>
  <c r="Z1779" i="1" s="1"/>
  <c r="I1762" i="1"/>
  <c r="I1822" i="1"/>
  <c r="J1823" i="1"/>
  <c r="J1763" i="1"/>
  <c r="J1822" i="1"/>
  <c r="W1783" i="1"/>
  <c r="W1784" i="1"/>
  <c r="Q1767" i="1"/>
  <c r="H1771" i="1"/>
  <c r="T1771" i="1" s="1"/>
  <c r="AE1771" i="1" s="1"/>
  <c r="H1833" i="1"/>
  <c r="H1773" i="1"/>
  <c r="T1773" i="1" s="1"/>
  <c r="AE1773" i="1" s="1"/>
  <c r="H1832" i="1"/>
  <c r="W1773" i="1"/>
  <c r="R1775" i="1"/>
  <c r="R1835" i="1"/>
  <c r="H1836" i="1"/>
  <c r="H1776" i="1"/>
  <c r="H1841" i="1"/>
  <c r="H1781" i="1"/>
  <c r="T1781" i="1" s="1"/>
  <c r="AE1781" i="1" s="1"/>
  <c r="H1840" i="1"/>
  <c r="J1785" i="1"/>
  <c r="X1790" i="1"/>
  <c r="W1810" i="1"/>
  <c r="S1791" i="1"/>
  <c r="R1852" i="1"/>
  <c r="R1792" i="1"/>
  <c r="H1795" i="1"/>
  <c r="R1795" i="1"/>
  <c r="H1857" i="1"/>
  <c r="H1797" i="1"/>
  <c r="H1856" i="1"/>
  <c r="X1817" i="1"/>
  <c r="W1800" i="1"/>
  <c r="Y1800" i="1" s="1"/>
  <c r="R1804" i="1"/>
  <c r="R1806" i="1"/>
  <c r="U1806" i="1" s="1"/>
  <c r="AK1806" i="1" s="1"/>
  <c r="Q1807" i="1"/>
  <c r="Q1867" i="1"/>
  <c r="Q1864" i="1"/>
  <c r="H1808" i="1"/>
  <c r="R1811" i="1"/>
  <c r="R1870" i="1"/>
  <c r="S1814" i="1"/>
  <c r="Q1815" i="1"/>
  <c r="Q1875" i="1"/>
  <c r="J1816" i="1"/>
  <c r="J1876" i="1"/>
  <c r="S1818" i="1"/>
  <c r="S1878" i="1"/>
  <c r="V1878" i="1" s="1"/>
  <c r="AQ1878" i="1" s="1"/>
  <c r="X1838" i="1"/>
  <c r="Z1838" i="1" s="1"/>
  <c r="X1839" i="1"/>
  <c r="X1837" i="1"/>
  <c r="X1858" i="1"/>
  <c r="X1856" i="1"/>
  <c r="Z1856" i="1" s="1"/>
  <c r="X1853" i="1"/>
  <c r="H1916" i="1"/>
  <c r="S2011" i="1"/>
  <c r="J1988" i="1"/>
  <c r="R1994" i="1"/>
  <c r="R2054" i="1"/>
  <c r="U2054" i="1" s="1"/>
  <c r="AK2054" i="1" s="1"/>
  <c r="U2062" i="1"/>
  <c r="AK2062" i="1" s="1"/>
  <c r="H2010" i="1"/>
  <c r="Q2110" i="1"/>
  <c r="S2135" i="1"/>
  <c r="J1870" i="1"/>
  <c r="R1873" i="1"/>
  <c r="R1813" i="1"/>
  <c r="H1818" i="1"/>
  <c r="Q1820" i="1"/>
  <c r="Q1880" i="1"/>
  <c r="S1821" i="1"/>
  <c r="J1824" i="1"/>
  <c r="J1884" i="1"/>
  <c r="I1891" i="1"/>
  <c r="H1897" i="1"/>
  <c r="H1837" i="1"/>
  <c r="T1837" i="1" s="1"/>
  <c r="AE1837" i="1" s="1"/>
  <c r="Q1839" i="1"/>
  <c r="H1902" i="1"/>
  <c r="J1903" i="1"/>
  <c r="J1843" i="1"/>
  <c r="J1902" i="1"/>
  <c r="R1904" i="1"/>
  <c r="J1853" i="1"/>
  <c r="H1871" i="1"/>
  <c r="H1931" i="1"/>
  <c r="T1931" i="1" s="1"/>
  <c r="AE1931" i="1" s="1"/>
  <c r="J1872" i="1"/>
  <c r="S1874" i="1"/>
  <c r="R1939" i="1"/>
  <c r="S1939" i="1"/>
  <c r="S1943" i="1"/>
  <c r="I1945" i="1"/>
  <c r="I1890" i="1"/>
  <c r="Q1892" i="1"/>
  <c r="Q1952" i="1"/>
  <c r="W1912" i="1"/>
  <c r="Q1893" i="1"/>
  <c r="Q1899" i="1"/>
  <c r="I1963" i="1"/>
  <c r="H1969" i="1"/>
  <c r="H1909" i="1"/>
  <c r="T1909" i="1" s="1"/>
  <c r="AE1909" i="1" s="1"/>
  <c r="H1968" i="1"/>
  <c r="T1968" i="1" s="1"/>
  <c r="AE1968" i="1" s="1"/>
  <c r="Q1911" i="1"/>
  <c r="Q1971" i="1"/>
  <c r="I1974" i="1"/>
  <c r="R1976" i="1"/>
  <c r="J1925" i="1"/>
  <c r="H1988" i="1"/>
  <c r="I1993" i="1"/>
  <c r="H1943" i="1"/>
  <c r="H2003" i="1"/>
  <c r="J1944" i="1"/>
  <c r="S1946" i="1"/>
  <c r="Q2009" i="1"/>
  <c r="X1952" i="1"/>
  <c r="Q2013" i="1"/>
  <c r="S2015" i="1"/>
  <c r="W1975" i="1"/>
  <c r="J2017" i="1"/>
  <c r="X1977" i="1"/>
  <c r="S2019" i="1"/>
  <c r="I1962" i="1"/>
  <c r="I2022" i="1"/>
  <c r="H1963" i="1"/>
  <c r="S1965" i="1"/>
  <c r="J2036" i="1"/>
  <c r="Q2038" i="1"/>
  <c r="Q1978" i="1"/>
  <c r="H2041" i="1"/>
  <c r="H1981" i="1"/>
  <c r="H2040" i="1"/>
  <c r="J2042" i="1"/>
  <c r="Q2043" i="1"/>
  <c r="W2003" i="1"/>
  <c r="I2046" i="1"/>
  <c r="U2046" i="1" s="1"/>
  <c r="AK2046" i="1" s="1"/>
  <c r="R2048" i="1"/>
  <c r="H1991" i="1"/>
  <c r="H2051" i="1"/>
  <c r="S1994" i="1"/>
  <c r="V1994" i="1" s="1"/>
  <c r="AQ1994" i="1" s="1"/>
  <c r="Q2057" i="1"/>
  <c r="H2060" i="1"/>
  <c r="Q2061" i="1"/>
  <c r="I2006" i="1"/>
  <c r="R2021" i="1"/>
  <c r="R2081" i="1"/>
  <c r="Y2041" i="1"/>
  <c r="J2082" i="1"/>
  <c r="X2049" i="1"/>
  <c r="Z2049" i="1" s="1"/>
  <c r="R2031" i="1"/>
  <c r="I2034" i="1"/>
  <c r="H2035" i="1"/>
  <c r="W2066" i="1"/>
  <c r="Q2050" i="1"/>
  <c r="S2056" i="1"/>
  <c r="S2116" i="1"/>
  <c r="H2093" i="1"/>
  <c r="H2153" i="1"/>
  <c r="T2153" i="1" s="1"/>
  <c r="AE2153" i="1" s="1"/>
  <c r="R2156" i="1"/>
  <c r="S2164" i="1"/>
  <c r="W2107" i="1"/>
  <c r="H2170" i="1"/>
  <c r="I2169" i="1"/>
  <c r="W2133" i="1"/>
  <c r="J2122" i="1"/>
  <c r="Q2187" i="1"/>
  <c r="W2136" i="1"/>
  <c r="S1813" i="1"/>
  <c r="S1873" i="1"/>
  <c r="I1887" i="1"/>
  <c r="R1889" i="1"/>
  <c r="R1829" i="1"/>
  <c r="R1888" i="1"/>
  <c r="H1891" i="1"/>
  <c r="T1891" i="1" s="1"/>
  <c r="AE1891" i="1" s="1"/>
  <c r="J1892" i="1"/>
  <c r="X1857" i="1"/>
  <c r="R1839" i="1"/>
  <c r="I1842" i="1"/>
  <c r="I1902" i="1"/>
  <c r="R1908" i="1"/>
  <c r="W1874" i="1"/>
  <c r="J1916" i="1"/>
  <c r="Q1918" i="1"/>
  <c r="Q1858" i="1"/>
  <c r="Q1917" i="1"/>
  <c r="H1920" i="1"/>
  <c r="T1920" i="1" s="1"/>
  <c r="AE1920" i="1" s="1"/>
  <c r="J1922" i="1"/>
  <c r="X1882" i="1"/>
  <c r="S1924" i="1"/>
  <c r="V1924" i="1" s="1"/>
  <c r="AQ1924" i="1" s="1"/>
  <c r="S1864" i="1"/>
  <c r="S1923" i="1"/>
  <c r="W1884" i="1"/>
  <c r="I1926" i="1"/>
  <c r="W1871" i="1"/>
  <c r="W1893" i="1"/>
  <c r="J1934" i="1"/>
  <c r="X1894" i="1"/>
  <c r="Z1894" i="1" s="1"/>
  <c r="X1895" i="1"/>
  <c r="X1893" i="1"/>
  <c r="R1937" i="1"/>
  <c r="R1877" i="1"/>
  <c r="Q1941" i="1"/>
  <c r="W1902" i="1"/>
  <c r="J1945" i="1"/>
  <c r="V1945" i="1" s="1"/>
  <c r="AQ1945" i="1" s="1"/>
  <c r="X1914" i="1"/>
  <c r="X1912" i="1"/>
  <c r="W1914" i="1"/>
  <c r="I1959" i="1"/>
  <c r="R1899" i="1"/>
  <c r="J1964" i="1"/>
  <c r="J1905" i="1"/>
  <c r="I1909" i="1"/>
  <c r="X1909" i="1"/>
  <c r="R1911" i="1"/>
  <c r="Q1976" i="1"/>
  <c r="R1980" i="1"/>
  <c r="I1988" i="1"/>
  <c r="I1928" i="1"/>
  <c r="Q1990" i="1"/>
  <c r="Q1930" i="1"/>
  <c r="Q1989" i="1"/>
  <c r="J1933" i="1"/>
  <c r="J1993" i="1"/>
  <c r="Q1995" i="1"/>
  <c r="S1995" i="1"/>
  <c r="W1956" i="1"/>
  <c r="H2000" i="1"/>
  <c r="X1966" i="1"/>
  <c r="Z1966" i="1" s="1"/>
  <c r="X1967" i="1"/>
  <c r="X1965" i="1"/>
  <c r="R2009" i="1"/>
  <c r="U2009" i="1" s="1"/>
  <c r="AK2009" i="1" s="1"/>
  <c r="R1949" i="1"/>
  <c r="I2011" i="1"/>
  <c r="U2011" i="1" s="1"/>
  <c r="AK2011" i="1" s="1"/>
  <c r="Q2024" i="1"/>
  <c r="T2024" i="1" s="1"/>
  <c r="AE2024" i="1" s="1"/>
  <c r="W1984" i="1"/>
  <c r="Q1965" i="1"/>
  <c r="X1986" i="1"/>
  <c r="X1984" i="1"/>
  <c r="R2028" i="1"/>
  <c r="X1970" i="1"/>
  <c r="R1971" i="1"/>
  <c r="X1995" i="1"/>
  <c r="X1996" i="1"/>
  <c r="W1997" i="1"/>
  <c r="I1981" i="1"/>
  <c r="R1983" i="1"/>
  <c r="R2043" i="1"/>
  <c r="U2043" i="1" s="1"/>
  <c r="AK2043" i="1" s="1"/>
  <c r="H2044" i="1"/>
  <c r="J2054" i="1"/>
  <c r="V2054" i="1" s="1"/>
  <c r="AQ2054" i="1" s="1"/>
  <c r="X2014" i="1"/>
  <c r="Z2014" i="1" s="1"/>
  <c r="X2015" i="1"/>
  <c r="X2013" i="1"/>
  <c r="I2060" i="1"/>
  <c r="I2000" i="1"/>
  <c r="U2000" i="1" s="1"/>
  <c r="AK2000" i="1" s="1"/>
  <c r="I2059" i="1"/>
  <c r="U2059" i="1" s="1"/>
  <c r="AK2059" i="1" s="1"/>
  <c r="R2002" i="1"/>
  <c r="W2028" i="1"/>
  <c r="H2078" i="1"/>
  <c r="H2018" i="1"/>
  <c r="W2018" i="1"/>
  <c r="Y2018" i="1" s="1"/>
  <c r="J2019" i="1"/>
  <c r="S2021" i="1"/>
  <c r="S2081" i="1"/>
  <c r="W2047" i="1"/>
  <c r="J2093" i="1"/>
  <c r="I2035" i="1"/>
  <c r="Q2037" i="1"/>
  <c r="S2040" i="1"/>
  <c r="J2104" i="1"/>
  <c r="X2068" i="1"/>
  <c r="X2067" i="1"/>
  <c r="R2050" i="1"/>
  <c r="R2110" i="1"/>
  <c r="R2108" i="1"/>
  <c r="I2053" i="1"/>
  <c r="H2065" i="1"/>
  <c r="X2072" i="1"/>
  <c r="S2143" i="1"/>
  <c r="S2098" i="1"/>
  <c r="H2167" i="1"/>
  <c r="H2107" i="1"/>
  <c r="H2166" i="1"/>
  <c r="J2172" i="1"/>
  <c r="H2117" i="1"/>
  <c r="H2177" i="1"/>
  <c r="H2169" i="1"/>
  <c r="T2169" i="1" s="1"/>
  <c r="AE2169" i="1" s="1"/>
  <c r="X2140" i="1"/>
  <c r="X2141" i="1"/>
  <c r="X2139" i="1"/>
  <c r="R2128" i="1"/>
  <c r="R2182" i="1"/>
  <c r="H2136" i="1"/>
  <c r="J2142" i="1"/>
  <c r="J2145" i="1"/>
  <c r="I2151" i="1"/>
  <c r="Q2157" i="1"/>
  <c r="S2166" i="1"/>
  <c r="X2190" i="1"/>
  <c r="R2188" i="1"/>
  <c r="J2190" i="1"/>
  <c r="W1836" i="1"/>
  <c r="H1826" i="1"/>
  <c r="H1886" i="1"/>
  <c r="J1887" i="1"/>
  <c r="J1827" i="1"/>
  <c r="S1829" i="1"/>
  <c r="W1855" i="1"/>
  <c r="J1897" i="1"/>
  <c r="V1897" i="1" s="1"/>
  <c r="AQ1897" i="1" s="1"/>
  <c r="Q1904" i="1"/>
  <c r="X1866" i="1"/>
  <c r="S1908" i="1"/>
  <c r="S1848" i="1"/>
  <c r="H1910" i="1"/>
  <c r="J1910" i="1"/>
  <c r="X1875" i="1"/>
  <c r="X1876" i="1"/>
  <c r="R1858" i="1"/>
  <c r="I1861" i="1"/>
  <c r="I1921" i="1"/>
  <c r="W1883" i="1"/>
  <c r="H1928" i="1"/>
  <c r="T1928" i="1" s="1"/>
  <c r="AE1928" i="1" s="1"/>
  <c r="J1930" i="1"/>
  <c r="Q1876" i="1"/>
  <c r="I1940" i="1"/>
  <c r="I1880" i="1"/>
  <c r="I1939" i="1"/>
  <c r="R1947" i="1"/>
  <c r="S1947" i="1"/>
  <c r="I1953" i="1"/>
  <c r="Q1895" i="1"/>
  <c r="H1898" i="1"/>
  <c r="H1958" i="1"/>
  <c r="J1959" i="1"/>
  <c r="J1899" i="1"/>
  <c r="S1899" i="1"/>
  <c r="R1960" i="1"/>
  <c r="W1927" i="1"/>
  <c r="X1933" i="1"/>
  <c r="S1980" i="1"/>
  <c r="S1920" i="1"/>
  <c r="H1982" i="1"/>
  <c r="J1982" i="1"/>
  <c r="X1947" i="1"/>
  <c r="X1948" i="1"/>
  <c r="Z1948" i="1" s="1"/>
  <c r="X1941" i="1"/>
  <c r="R1930" i="1"/>
  <c r="R1995" i="1"/>
  <c r="Q1936" i="1"/>
  <c r="S1999" i="1"/>
  <c r="I2001" i="1"/>
  <c r="H1946" i="1"/>
  <c r="W1946" i="1"/>
  <c r="Q1948" i="1"/>
  <c r="Q2008" i="1"/>
  <c r="S1949" i="1"/>
  <c r="H2011" i="1"/>
  <c r="J1952" i="1"/>
  <c r="J2012" i="1"/>
  <c r="U2019" i="1"/>
  <c r="AK2019" i="1" s="1"/>
  <c r="H2025" i="1"/>
  <c r="H1965" i="1"/>
  <c r="W1965" i="1"/>
  <c r="Q1967" i="1"/>
  <c r="H2030" i="1"/>
  <c r="J2031" i="1"/>
  <c r="J1971" i="1"/>
  <c r="J2030" i="1"/>
  <c r="R2032" i="1"/>
  <c r="W1993" i="1"/>
  <c r="J1981" i="1"/>
  <c r="X1989" i="1"/>
  <c r="H1999" i="1"/>
  <c r="H2059" i="1"/>
  <c r="J2000" i="1"/>
  <c r="S2002" i="1"/>
  <c r="J2004" i="1"/>
  <c r="Q2065" i="1"/>
  <c r="I2018" i="1"/>
  <c r="Q2020" i="1"/>
  <c r="Q2079" i="1"/>
  <c r="T2079" i="1" s="1"/>
  <c r="AE2079" i="1" s="1"/>
  <c r="Q2021" i="1"/>
  <c r="Q2027" i="1"/>
  <c r="H2037" i="1"/>
  <c r="W2037" i="1"/>
  <c r="Q2039" i="1"/>
  <c r="Q2097" i="1"/>
  <c r="Q2099" i="1"/>
  <c r="H2043" i="1"/>
  <c r="J2053" i="1"/>
  <c r="R2056" i="1"/>
  <c r="W2080" i="1"/>
  <c r="H2130" i="1"/>
  <c r="H2070" i="1"/>
  <c r="H2124" i="1"/>
  <c r="S2100" i="1"/>
  <c r="X2120" i="1"/>
  <c r="X2115" i="1"/>
  <c r="X2102" i="1"/>
  <c r="H2104" i="1"/>
  <c r="H2164" i="1"/>
  <c r="I2107" i="1"/>
  <c r="I2167" i="1"/>
  <c r="Z2123" i="1"/>
  <c r="I2113" i="1"/>
  <c r="X2137" i="1"/>
  <c r="X2138" i="1"/>
  <c r="X2131" i="1"/>
  <c r="X2134" i="1"/>
  <c r="Z2152" i="1"/>
  <c r="R2147" i="1"/>
  <c r="R2157" i="1"/>
  <c r="S1875" i="1"/>
  <c r="I1881" i="1"/>
  <c r="X1840" i="1"/>
  <c r="I1826" i="1"/>
  <c r="Q1828" i="1"/>
  <c r="Q1888" i="1"/>
  <c r="I1899" i="1"/>
  <c r="H1905" i="1"/>
  <c r="H1845" i="1"/>
  <c r="H1904" i="1"/>
  <c r="W1845" i="1"/>
  <c r="Q1847" i="1"/>
  <c r="Q1907" i="1"/>
  <c r="I1910" i="1"/>
  <c r="R1912" i="1"/>
  <c r="J1861" i="1"/>
  <c r="R1923" i="1"/>
  <c r="U1923" i="1" s="1"/>
  <c r="AK1923" i="1" s="1"/>
  <c r="H1924" i="1"/>
  <c r="I1929" i="1"/>
  <c r="H1879" i="1"/>
  <c r="H1939" i="1"/>
  <c r="T1939" i="1" s="1"/>
  <c r="AE1939" i="1" s="1"/>
  <c r="J1880" i="1"/>
  <c r="S1882" i="1"/>
  <c r="I1943" i="1"/>
  <c r="Q1945" i="1"/>
  <c r="X1888" i="1"/>
  <c r="Q1949" i="1"/>
  <c r="S1951" i="1"/>
  <c r="W1911" i="1"/>
  <c r="S1955" i="1"/>
  <c r="I1898" i="1"/>
  <c r="I1958" i="1"/>
  <c r="H1899" i="1"/>
  <c r="S1901" i="1"/>
  <c r="J1972" i="1"/>
  <c r="J1913" i="1"/>
  <c r="Q1974" i="1"/>
  <c r="Q1914" i="1"/>
  <c r="H1977" i="1"/>
  <c r="H1917" i="1"/>
  <c r="H1976" i="1"/>
  <c r="J1978" i="1"/>
  <c r="Q1979" i="1"/>
  <c r="I1982" i="1"/>
  <c r="U1982" i="1" s="1"/>
  <c r="AK1982" i="1" s="1"/>
  <c r="H1927" i="1"/>
  <c r="H1987" i="1"/>
  <c r="T1987" i="1" s="1"/>
  <c r="AE1987" i="1" s="1"/>
  <c r="S1930" i="1"/>
  <c r="J1932" i="1"/>
  <c r="Q1993" i="1"/>
  <c r="H1996" i="1"/>
  <c r="R1936" i="1"/>
  <c r="Q1997" i="1"/>
  <c r="J2001" i="1"/>
  <c r="I1942" i="1"/>
  <c r="H1952" i="1"/>
  <c r="R2017" i="1"/>
  <c r="U2017" i="1" s="1"/>
  <c r="AK2017" i="1" s="1"/>
  <c r="R1957" i="1"/>
  <c r="R2016" i="1"/>
  <c r="W1977" i="1"/>
  <c r="H2019" i="1"/>
  <c r="J2020" i="1"/>
  <c r="Z1985" i="1"/>
  <c r="AA1985" i="1" s="1"/>
  <c r="AB1985" i="1" s="1"/>
  <c r="R1967" i="1"/>
  <c r="I1970" i="1"/>
  <c r="I2030" i="1"/>
  <c r="H1971" i="1"/>
  <c r="R2036" i="1"/>
  <c r="S1979" i="1"/>
  <c r="W2002" i="1"/>
  <c r="J2044" i="1"/>
  <c r="V2044" i="1" s="1"/>
  <c r="AQ2044" i="1" s="1"/>
  <c r="J1985" i="1"/>
  <c r="Q2046" i="1"/>
  <c r="T2046" i="1" s="1"/>
  <c r="AE2046" i="1" s="1"/>
  <c r="Q1986" i="1"/>
  <c r="Q2045" i="1"/>
  <c r="H2048" i="1"/>
  <c r="T2048" i="1" s="1"/>
  <c r="AE2048" i="1" s="1"/>
  <c r="J2050" i="1"/>
  <c r="X2010" i="1"/>
  <c r="S2052" i="1"/>
  <c r="S1992" i="1"/>
  <c r="S2051" i="1"/>
  <c r="W1999" i="1"/>
  <c r="W2021" i="1"/>
  <c r="J2062" i="1"/>
  <c r="X2022" i="1"/>
  <c r="Z2022" i="1" s="1"/>
  <c r="X2023" i="1"/>
  <c r="X2021" i="1"/>
  <c r="R2065" i="1"/>
  <c r="R2005" i="1"/>
  <c r="R2008" i="1"/>
  <c r="X2042" i="1"/>
  <c r="X2040" i="1"/>
  <c r="Q2084" i="1"/>
  <c r="R2027" i="1"/>
  <c r="U2027" i="1" s="1"/>
  <c r="AK2027" i="1" s="1"/>
  <c r="J2033" i="1"/>
  <c r="I2037" i="1"/>
  <c r="X2037" i="1"/>
  <c r="R2039" i="1"/>
  <c r="I2116" i="1"/>
  <c r="U2116" i="1" s="1"/>
  <c r="AK2116" i="1" s="1"/>
  <c r="I2056" i="1"/>
  <c r="Q2058" i="1"/>
  <c r="Q2118" i="1"/>
  <c r="J2061" i="1"/>
  <c r="W2085" i="1"/>
  <c r="Y2085" i="1" s="1"/>
  <c r="W2104" i="1"/>
  <c r="W2102" i="1"/>
  <c r="W2096" i="1"/>
  <c r="H2089" i="1"/>
  <c r="R2089" i="1"/>
  <c r="Z2094" i="1"/>
  <c r="R2159" i="1"/>
  <c r="R2099" i="1"/>
  <c r="R2158" i="1"/>
  <c r="Q2101" i="1"/>
  <c r="Q2161" i="1"/>
  <c r="T2161" i="1" s="1"/>
  <c r="AE2161" i="1" s="1"/>
  <c r="Q2155" i="1"/>
  <c r="J2178" i="1"/>
  <c r="H2188" i="1"/>
  <c r="Q2138" i="1"/>
  <c r="S2147" i="1"/>
  <c r="I2160" i="1"/>
  <c r="W2182" i="1"/>
  <c r="Q2163" i="1"/>
  <c r="H2180" i="1"/>
  <c r="V1881" i="1"/>
  <c r="AQ1881" i="1" s="1"/>
  <c r="X1850" i="1"/>
  <c r="X1848" i="1"/>
  <c r="Z1848" i="1" s="1"/>
  <c r="I1895" i="1"/>
  <c r="J1900" i="1"/>
  <c r="I1845" i="1"/>
  <c r="X1845" i="1"/>
  <c r="R1847" i="1"/>
  <c r="R1916" i="1"/>
  <c r="I1924" i="1"/>
  <c r="I1864" i="1"/>
  <c r="Q1926" i="1"/>
  <c r="T1926" i="1" s="1"/>
  <c r="AE1926" i="1" s="1"/>
  <c r="Q1866" i="1"/>
  <c r="Q1925" i="1"/>
  <c r="W1886" i="1"/>
  <c r="J1869" i="1"/>
  <c r="J1929" i="1"/>
  <c r="S1931" i="1"/>
  <c r="W1892" i="1"/>
  <c r="H1936" i="1"/>
  <c r="H1880" i="1"/>
  <c r="X1902" i="1"/>
  <c r="X1903" i="1"/>
  <c r="X1901" i="1"/>
  <c r="R1945" i="1"/>
  <c r="R1885" i="1"/>
  <c r="I1947" i="1"/>
  <c r="Q1960" i="1"/>
  <c r="T1960" i="1" s="1"/>
  <c r="AE1960" i="1" s="1"/>
  <c r="Q1901" i="1"/>
  <c r="X1922" i="1"/>
  <c r="X1920" i="1"/>
  <c r="R1964" i="1"/>
  <c r="X1906" i="1"/>
  <c r="R1907" i="1"/>
  <c r="X1931" i="1"/>
  <c r="Z1931" i="1" s="1"/>
  <c r="X1932" i="1"/>
  <c r="W1933" i="1"/>
  <c r="I1917" i="1"/>
  <c r="R1919" i="1"/>
  <c r="R1979" i="1"/>
  <c r="H1980" i="1"/>
  <c r="J1990" i="1"/>
  <c r="V1990" i="1" s="1"/>
  <c r="AQ1990" i="1" s="1"/>
  <c r="X1950" i="1"/>
  <c r="Z1950" i="1" s="1"/>
  <c r="X1951" i="1"/>
  <c r="Z1951" i="1" s="1"/>
  <c r="X1949" i="1"/>
  <c r="I1996" i="1"/>
  <c r="I1936" i="1"/>
  <c r="I1995" i="1"/>
  <c r="R1938" i="1"/>
  <c r="Q2003" i="1"/>
  <c r="H1954" i="1"/>
  <c r="H2014" i="1"/>
  <c r="W1954" i="1"/>
  <c r="J2015" i="1"/>
  <c r="J1955" i="1"/>
  <c r="S1957" i="1"/>
  <c r="W1983" i="1"/>
  <c r="J2025" i="1"/>
  <c r="I1971" i="1"/>
  <c r="Q2032" i="1"/>
  <c r="W1992" i="1"/>
  <c r="Q1973" i="1"/>
  <c r="X1994" i="1"/>
  <c r="S2036" i="1"/>
  <c r="S1976" i="1"/>
  <c r="H2038" i="1"/>
  <c r="J2038" i="1"/>
  <c r="X2003" i="1"/>
  <c r="X2004" i="1"/>
  <c r="R1986" i="1"/>
  <c r="I1989" i="1"/>
  <c r="I2049" i="1"/>
  <c r="Q2051" i="1"/>
  <c r="H2056" i="1"/>
  <c r="T2056" i="1" s="1"/>
  <c r="AE2056" i="1" s="1"/>
  <c r="J2058" i="1"/>
  <c r="Q2004" i="1"/>
  <c r="I2008" i="1"/>
  <c r="X2033" i="1"/>
  <c r="Q2023" i="1"/>
  <c r="Q2081" i="1"/>
  <c r="T2081" i="1" s="1"/>
  <c r="AE2081" i="1" s="1"/>
  <c r="Q2083" i="1"/>
  <c r="H2086" i="1"/>
  <c r="H2026" i="1"/>
  <c r="J2027" i="1"/>
  <c r="S2027" i="1"/>
  <c r="W2055" i="1"/>
  <c r="I2041" i="1"/>
  <c r="W2045" i="1"/>
  <c r="S2108" i="1"/>
  <c r="S2048" i="1"/>
  <c r="W2074" i="1"/>
  <c r="W2073" i="1"/>
  <c r="R2058" i="1"/>
  <c r="R2118" i="1"/>
  <c r="R2079" i="1"/>
  <c r="H2085" i="1"/>
  <c r="H2145" i="1"/>
  <c r="I2149" i="1"/>
  <c r="I2089" i="1"/>
  <c r="I2090" i="1"/>
  <c r="U2090" i="1" s="1"/>
  <c r="AK2090" i="1" s="1"/>
  <c r="S2151" i="1"/>
  <c r="I2153" i="1"/>
  <c r="R2101" i="1"/>
  <c r="R2161" i="1"/>
  <c r="U2161" i="1" s="1"/>
  <c r="AK2161" i="1" s="1"/>
  <c r="J2102" i="1"/>
  <c r="J2162" i="1"/>
  <c r="J2159" i="1"/>
  <c r="R2109" i="1"/>
  <c r="R2169" i="1"/>
  <c r="H2172" i="1"/>
  <c r="J2180" i="1"/>
  <c r="W2141" i="1"/>
  <c r="J2191" i="1"/>
  <c r="W2163" i="1"/>
  <c r="W2183" i="1"/>
  <c r="S2182" i="1"/>
  <c r="H2189" i="1"/>
  <c r="I1876" i="1"/>
  <c r="I1816" i="1"/>
  <c r="I1875" i="1"/>
  <c r="X1841" i="1"/>
  <c r="R1883" i="1"/>
  <c r="U1883" i="1" s="1"/>
  <c r="AK1883" i="1" s="1"/>
  <c r="I1889" i="1"/>
  <c r="Q1831" i="1"/>
  <c r="H1834" i="1"/>
  <c r="H1894" i="1"/>
  <c r="J1895" i="1"/>
  <c r="J1835" i="1"/>
  <c r="R1896" i="1"/>
  <c r="W1863" i="1"/>
  <c r="W1853" i="1"/>
  <c r="X1869" i="1"/>
  <c r="Z1869" i="1" s="1"/>
  <c r="S1916" i="1"/>
  <c r="S1856" i="1"/>
  <c r="H1918" i="1"/>
  <c r="J1918" i="1"/>
  <c r="X1883" i="1"/>
  <c r="X1884" i="1"/>
  <c r="X1877" i="1"/>
  <c r="R1866" i="1"/>
  <c r="R1931" i="1"/>
  <c r="S1935" i="1"/>
  <c r="I1937" i="1"/>
  <c r="H1878" i="1"/>
  <c r="H1882" i="1"/>
  <c r="W1882" i="1"/>
  <c r="Q1884" i="1"/>
  <c r="Q1944" i="1"/>
  <c r="S1885" i="1"/>
  <c r="H1947" i="1"/>
  <c r="J1888" i="1"/>
  <c r="J1948" i="1"/>
  <c r="R1891" i="1"/>
  <c r="I1955" i="1"/>
  <c r="H1961" i="1"/>
  <c r="H1901" i="1"/>
  <c r="W1901" i="1"/>
  <c r="Q1903" i="1"/>
  <c r="H1966" i="1"/>
  <c r="J1967" i="1"/>
  <c r="J1907" i="1"/>
  <c r="J1966" i="1"/>
  <c r="S1907" i="1"/>
  <c r="R1968" i="1"/>
  <c r="J1917" i="1"/>
  <c r="X1925" i="1"/>
  <c r="H1935" i="1"/>
  <c r="H1995" i="1"/>
  <c r="T1995" i="1" s="1"/>
  <c r="AE1995" i="1" s="1"/>
  <c r="J1936" i="1"/>
  <c r="S1938" i="1"/>
  <c r="J1940" i="1"/>
  <c r="Q2001" i="1"/>
  <c r="R2003" i="1"/>
  <c r="S2003" i="1"/>
  <c r="S2007" i="1"/>
  <c r="I1950" i="1"/>
  <c r="I1954" i="1"/>
  <c r="Q1956" i="1"/>
  <c r="Q2016" i="1"/>
  <c r="W1976" i="1"/>
  <c r="Q1957" i="1"/>
  <c r="Q1963" i="1"/>
  <c r="I1969" i="1"/>
  <c r="H2033" i="1"/>
  <c r="H1973" i="1"/>
  <c r="H2032" i="1"/>
  <c r="T2032" i="1" s="1"/>
  <c r="AE2032" i="1" s="1"/>
  <c r="W1973" i="1"/>
  <c r="Q1975" i="1"/>
  <c r="Q2035" i="1"/>
  <c r="W1995" i="1"/>
  <c r="H1979" i="1"/>
  <c r="R2040" i="1"/>
  <c r="J1989" i="1"/>
  <c r="R2051" i="1"/>
  <c r="H2052" i="1"/>
  <c r="R1992" i="1"/>
  <c r="H1998" i="1"/>
  <c r="Q2063" i="1"/>
  <c r="H2007" i="1"/>
  <c r="J2068" i="1"/>
  <c r="J2008" i="1"/>
  <c r="S2010" i="1"/>
  <c r="S2069" i="1"/>
  <c r="Q2073" i="1"/>
  <c r="X2016" i="1"/>
  <c r="W2039" i="1"/>
  <c r="S2025" i="1"/>
  <c r="I2026" i="1"/>
  <c r="H2027" i="1"/>
  <c r="S2029" i="1"/>
  <c r="Q2092" i="1"/>
  <c r="J2100" i="1"/>
  <c r="J2041" i="1"/>
  <c r="Q2102" i="1"/>
  <c r="Q2042" i="1"/>
  <c r="H2045" i="1"/>
  <c r="H2105" i="1"/>
  <c r="H2055" i="1"/>
  <c r="S2058" i="1"/>
  <c r="J2060" i="1"/>
  <c r="Q2121" i="1"/>
  <c r="H2135" i="1"/>
  <c r="H2075" i="1"/>
  <c r="H2134" i="1"/>
  <c r="Z2095" i="1"/>
  <c r="Q2078" i="1"/>
  <c r="Q2137" i="1"/>
  <c r="Q2086" i="1"/>
  <c r="Q2145" i="1"/>
  <c r="R2153" i="1"/>
  <c r="H2102" i="1"/>
  <c r="I2172" i="1"/>
  <c r="I2177" i="1"/>
  <c r="Q2183" i="1"/>
  <c r="Q2126" i="1"/>
  <c r="H2144" i="1"/>
  <c r="W2144" i="1"/>
  <c r="W2173" i="1"/>
  <c r="W2171" i="1"/>
  <c r="Y2171" i="1" s="1"/>
  <c r="Q2176" i="1"/>
  <c r="Q2182" i="1"/>
  <c r="W1847" i="1"/>
  <c r="V1889" i="1"/>
  <c r="AQ1889" i="1" s="1"/>
  <c r="X1849" i="1"/>
  <c r="Z1849" i="1" s="1"/>
  <c r="I1834" i="1"/>
  <c r="I1894" i="1"/>
  <c r="S1837" i="1"/>
  <c r="J1908" i="1"/>
  <c r="Q1910" i="1"/>
  <c r="Q1850" i="1"/>
  <c r="H1913" i="1"/>
  <c r="H1853" i="1"/>
  <c r="H1912" i="1"/>
  <c r="T1912" i="1" s="1"/>
  <c r="AE1912" i="1" s="1"/>
  <c r="J1914" i="1"/>
  <c r="W1875" i="1"/>
  <c r="I1918" i="1"/>
  <c r="R1920" i="1"/>
  <c r="H1863" i="1"/>
  <c r="H1923" i="1"/>
  <c r="T1923" i="1" s="1"/>
  <c r="AE1923" i="1" s="1"/>
  <c r="S1866" i="1"/>
  <c r="H1932" i="1"/>
  <c r="R1872" i="1"/>
  <c r="J1937" i="1"/>
  <c r="I1878" i="1"/>
  <c r="H1888" i="1"/>
  <c r="I1951" i="1"/>
  <c r="R1953" i="1"/>
  <c r="R1893" i="1"/>
  <c r="R1952" i="1"/>
  <c r="W1913" i="1"/>
  <c r="Y1913" i="1" s="1"/>
  <c r="I1897" i="1"/>
  <c r="X1921" i="1"/>
  <c r="Z1921" i="1" s="1"/>
  <c r="R1903" i="1"/>
  <c r="I1906" i="1"/>
  <c r="I1966" i="1"/>
  <c r="H1907" i="1"/>
  <c r="R1972" i="1"/>
  <c r="S1915" i="1"/>
  <c r="W1938" i="1"/>
  <c r="J1980" i="1"/>
  <c r="J1921" i="1"/>
  <c r="Q1982" i="1"/>
  <c r="Q1922" i="1"/>
  <c r="Q1981" i="1"/>
  <c r="H1984" i="1"/>
  <c r="J1986" i="1"/>
  <c r="S1988" i="1"/>
  <c r="S1928" i="1"/>
  <c r="S1987" i="1"/>
  <c r="I1990" i="1"/>
  <c r="U1990" i="1" s="1"/>
  <c r="AK1990" i="1" s="1"/>
  <c r="W1935" i="1"/>
  <c r="W1957" i="1"/>
  <c r="J1998" i="1"/>
  <c r="X1958" i="1"/>
  <c r="X1959" i="1"/>
  <c r="X1957" i="1"/>
  <c r="R2001" i="1"/>
  <c r="R1941" i="1"/>
  <c r="R1944" i="1"/>
  <c r="Q2005" i="1"/>
  <c r="Q1947" i="1"/>
  <c r="J2009" i="1"/>
  <c r="X1978" i="1"/>
  <c r="X1976" i="1"/>
  <c r="W1978" i="1"/>
  <c r="W1962" i="1"/>
  <c r="Y1962" i="1" s="1"/>
  <c r="R1963" i="1"/>
  <c r="J2028" i="1"/>
  <c r="J1969" i="1"/>
  <c r="I1973" i="1"/>
  <c r="X1973" i="1"/>
  <c r="R1975" i="1"/>
  <c r="Q2040" i="1"/>
  <c r="R2044" i="1"/>
  <c r="I2052" i="1"/>
  <c r="I1992" i="1"/>
  <c r="Q2054" i="1"/>
  <c r="T2054" i="1" s="1"/>
  <c r="AE2054" i="1" s="1"/>
  <c r="Q1994" i="1"/>
  <c r="Q2053" i="1"/>
  <c r="Y2014" i="1"/>
  <c r="J1997" i="1"/>
  <c r="J2057" i="1"/>
  <c r="Q2059" i="1"/>
  <c r="S2059" i="1"/>
  <c r="H2063" i="1"/>
  <c r="S2006" i="1"/>
  <c r="V2006" i="1" s="1"/>
  <c r="AQ2006" i="1" s="1"/>
  <c r="H2008" i="1"/>
  <c r="X2030" i="1"/>
  <c r="X2031" i="1"/>
  <c r="X2029" i="1"/>
  <c r="R2013" i="1"/>
  <c r="R2071" i="1"/>
  <c r="R2073" i="1"/>
  <c r="W2015" i="1"/>
  <c r="J2077" i="1"/>
  <c r="V2077" i="1" s="1"/>
  <c r="AQ2077" i="1" s="1"/>
  <c r="Q2087" i="1"/>
  <c r="Q2029" i="1"/>
  <c r="X2050" i="1"/>
  <c r="X2048" i="1"/>
  <c r="Z2048" i="1" s="1"/>
  <c r="X2034" i="1"/>
  <c r="R2035" i="1"/>
  <c r="X2059" i="1"/>
  <c r="X2060" i="1"/>
  <c r="I2045" i="1"/>
  <c r="I2105" i="1"/>
  <c r="R2047" i="1"/>
  <c r="X2079" i="1"/>
  <c r="X2078" i="1"/>
  <c r="R2063" i="1"/>
  <c r="U2063" i="1" s="1"/>
  <c r="AK2063" i="1" s="1"/>
  <c r="S2065" i="1"/>
  <c r="S2127" i="1"/>
  <c r="I2075" i="1"/>
  <c r="I2135" i="1"/>
  <c r="W2075" i="1"/>
  <c r="J2079" i="1"/>
  <c r="V2079" i="1" s="1"/>
  <c r="AQ2079" i="1" s="1"/>
  <c r="Q2140" i="1"/>
  <c r="Q2080" i="1"/>
  <c r="Q2139" i="1"/>
  <c r="I2140" i="1"/>
  <c r="R2146" i="1"/>
  <c r="R2086" i="1"/>
  <c r="H2151" i="1"/>
  <c r="H2091" i="1"/>
  <c r="J2168" i="1"/>
  <c r="S2170" i="1"/>
  <c r="S2110" i="1"/>
  <c r="J2114" i="1"/>
  <c r="R2120" i="1"/>
  <c r="R2180" i="1"/>
  <c r="H2186" i="1"/>
  <c r="R2126" i="1"/>
  <c r="S2139" i="1"/>
  <c r="R2145" i="1"/>
  <c r="W2155" i="1"/>
  <c r="S2161" i="1"/>
  <c r="S2169" i="1"/>
  <c r="J2171" i="1"/>
  <c r="R2176" i="1"/>
  <c r="I2179" i="1"/>
  <c r="X1777" i="1"/>
  <c r="W1780" i="1"/>
  <c r="X1785" i="1"/>
  <c r="W1788" i="1"/>
  <c r="X1793" i="1"/>
  <c r="I1836" i="1"/>
  <c r="I1776" i="1"/>
  <c r="S1778" i="1"/>
  <c r="H1844" i="1"/>
  <c r="R1786" i="1"/>
  <c r="Q1788" i="1"/>
  <c r="J1789" i="1"/>
  <c r="S1852" i="1"/>
  <c r="S1792" i="1"/>
  <c r="Q1854" i="1"/>
  <c r="Q1794" i="1"/>
  <c r="X1815" i="1"/>
  <c r="I1797" i="1"/>
  <c r="W1817" i="1"/>
  <c r="R1860" i="1"/>
  <c r="J1863" i="1"/>
  <c r="J1803" i="1"/>
  <c r="H1865" i="1"/>
  <c r="H1805" i="1"/>
  <c r="X1825" i="1"/>
  <c r="H1807" i="1"/>
  <c r="I1871" i="1"/>
  <c r="W1832" i="1"/>
  <c r="Y1832" i="1" s="1"/>
  <c r="R1815" i="1"/>
  <c r="I1818" i="1"/>
  <c r="J1879" i="1"/>
  <c r="V1879" i="1" s="1"/>
  <c r="AQ1879" i="1" s="1"/>
  <c r="J1819" i="1"/>
  <c r="W1840" i="1"/>
  <c r="W1841" i="1"/>
  <c r="Q1823" i="1"/>
  <c r="H1889" i="1"/>
  <c r="H1829" i="1"/>
  <c r="R1831" i="1"/>
  <c r="R1892" i="1"/>
  <c r="I1837" i="1"/>
  <c r="W1859" i="1"/>
  <c r="S1900" i="1"/>
  <c r="S1840" i="1"/>
  <c r="X1859" i="1"/>
  <c r="X1860" i="1"/>
  <c r="Q1902" i="1"/>
  <c r="Q1842" i="1"/>
  <c r="J1845" i="1"/>
  <c r="J1906" i="1"/>
  <c r="R1846" i="1"/>
  <c r="H1908" i="1"/>
  <c r="Q1848" i="1"/>
  <c r="R1850" i="1"/>
  <c r="H1855" i="1"/>
  <c r="I1916" i="1"/>
  <c r="I1856" i="1"/>
  <c r="U1856" i="1" s="1"/>
  <c r="AK1856" i="1" s="1"/>
  <c r="W1876" i="1"/>
  <c r="S1858" i="1"/>
  <c r="W1878" i="1"/>
  <c r="X1878" i="1"/>
  <c r="X1879" i="1"/>
  <c r="Q1921" i="1"/>
  <c r="J1864" i="1"/>
  <c r="X1864" i="1"/>
  <c r="Z1864" i="1" s="1"/>
  <c r="S1927" i="1"/>
  <c r="Q1868" i="1"/>
  <c r="R1929" i="1"/>
  <c r="R1869" i="1"/>
  <c r="H1874" i="1"/>
  <c r="I1935" i="1"/>
  <c r="S1877" i="1"/>
  <c r="X1897" i="1"/>
  <c r="I1882" i="1"/>
  <c r="J1943" i="1"/>
  <c r="J1883" i="1"/>
  <c r="V1883" i="1" s="1"/>
  <c r="AQ1883" i="1" s="1"/>
  <c r="W1904" i="1"/>
  <c r="Y1904" i="1" s="1"/>
  <c r="W1905" i="1"/>
  <c r="Y1905" i="1" s="1"/>
  <c r="Q1887" i="1"/>
  <c r="H1953" i="1"/>
  <c r="H1893" i="1"/>
  <c r="R1895" i="1"/>
  <c r="R1956" i="1"/>
  <c r="I1901" i="1"/>
  <c r="W1923" i="1"/>
  <c r="S1964" i="1"/>
  <c r="S1904" i="1"/>
  <c r="X1923" i="1"/>
  <c r="X1924" i="1"/>
  <c r="Q1966" i="1"/>
  <c r="Q1906" i="1"/>
  <c r="J1909" i="1"/>
  <c r="J1970" i="1"/>
  <c r="R1910" i="1"/>
  <c r="H1972" i="1"/>
  <c r="R1914" i="1"/>
  <c r="S1918" i="1"/>
  <c r="H1919" i="1"/>
  <c r="I1980" i="1"/>
  <c r="I1920" i="1"/>
  <c r="W1940" i="1"/>
  <c r="S1922" i="1"/>
  <c r="W1942" i="1"/>
  <c r="X1942" i="1"/>
  <c r="X1943" i="1"/>
  <c r="Y1943" i="1" s="1"/>
  <c r="Q1985" i="1"/>
  <c r="J1928" i="1"/>
  <c r="X1928" i="1"/>
  <c r="Z1928" i="1" s="1"/>
  <c r="S1991" i="1"/>
  <c r="Q1932" i="1"/>
  <c r="R1993" i="1"/>
  <c r="R1933" i="1"/>
  <c r="S1937" i="1"/>
  <c r="H1938" i="1"/>
  <c r="I1999" i="1"/>
  <c r="S1941" i="1"/>
  <c r="X1961" i="1"/>
  <c r="I1946" i="1"/>
  <c r="J2007" i="1"/>
  <c r="J1947" i="1"/>
  <c r="W1968" i="1"/>
  <c r="Y1968" i="1" s="1"/>
  <c r="W1969" i="1"/>
  <c r="Q1951" i="1"/>
  <c r="H2017" i="1"/>
  <c r="H1957" i="1"/>
  <c r="R1959" i="1"/>
  <c r="R2020" i="1"/>
  <c r="I1965" i="1"/>
  <c r="W1987" i="1"/>
  <c r="S2028" i="1"/>
  <c r="S1968" i="1"/>
  <c r="X1987" i="1"/>
  <c r="X1988" i="1"/>
  <c r="Q2030" i="1"/>
  <c r="Q1970" i="1"/>
  <c r="J1973" i="1"/>
  <c r="J2034" i="1"/>
  <c r="R1974" i="1"/>
  <c r="H2036" i="1"/>
  <c r="R1978" i="1"/>
  <c r="S1982" i="1"/>
  <c r="H1983" i="1"/>
  <c r="I2044" i="1"/>
  <c r="I1984" i="1"/>
  <c r="U1984" i="1" s="1"/>
  <c r="AK1984" i="1" s="1"/>
  <c r="W2004" i="1"/>
  <c r="S1986" i="1"/>
  <c r="W2006" i="1"/>
  <c r="X2006" i="1"/>
  <c r="X2007" i="1"/>
  <c r="Q2049" i="1"/>
  <c r="J1992" i="1"/>
  <c r="X1992" i="1"/>
  <c r="S2055" i="1"/>
  <c r="Q1996" i="1"/>
  <c r="R2057" i="1"/>
  <c r="U2057" i="1" s="1"/>
  <c r="AK2057" i="1" s="1"/>
  <c r="R1997" i="1"/>
  <c r="S2001" i="1"/>
  <c r="H2002" i="1"/>
  <c r="S2005" i="1"/>
  <c r="X2025" i="1"/>
  <c r="J2069" i="1"/>
  <c r="I2010" i="1"/>
  <c r="J2011" i="1"/>
  <c r="W2032" i="1"/>
  <c r="Y2032" i="1" s="1"/>
  <c r="W2033" i="1"/>
  <c r="Q2075" i="1"/>
  <c r="Q2015" i="1"/>
  <c r="Q2076" i="1"/>
  <c r="H2021" i="1"/>
  <c r="H2082" i="1"/>
  <c r="R2082" i="1"/>
  <c r="R2023" i="1"/>
  <c r="U2023" i="1" s="1"/>
  <c r="AK2023" i="1" s="1"/>
  <c r="R2084" i="1"/>
  <c r="I2029" i="1"/>
  <c r="W2051" i="1"/>
  <c r="S2032" i="1"/>
  <c r="X2051" i="1"/>
  <c r="X2052" i="1"/>
  <c r="Q2034" i="1"/>
  <c r="J2037" i="1"/>
  <c r="J2098" i="1"/>
  <c r="R2038" i="1"/>
  <c r="U2038" i="1" s="1"/>
  <c r="AK2038" i="1" s="1"/>
  <c r="R2102" i="1"/>
  <c r="R2042" i="1"/>
  <c r="Q2103" i="1"/>
  <c r="X2064" i="1"/>
  <c r="S2046" i="1"/>
  <c r="H2047" i="1"/>
  <c r="I2108" i="1"/>
  <c r="U2108" i="1" s="1"/>
  <c r="AK2108" i="1" s="1"/>
  <c r="I2048" i="1"/>
  <c r="S2050" i="1"/>
  <c r="W2070" i="1"/>
  <c r="X2071" i="1"/>
  <c r="X2070" i="1"/>
  <c r="Q2113" i="1"/>
  <c r="J2116" i="1"/>
  <c r="J2056" i="1"/>
  <c r="X2056" i="1"/>
  <c r="Z2056" i="1" s="1"/>
  <c r="W2077" i="1"/>
  <c r="S2119" i="1"/>
  <c r="Q2060" i="1"/>
  <c r="R2121" i="1"/>
  <c r="R2061" i="1"/>
  <c r="S2063" i="1"/>
  <c r="R2064" i="1"/>
  <c r="I2065" i="1"/>
  <c r="U2065" i="1" s="1"/>
  <c r="AK2065" i="1" s="1"/>
  <c r="W2086" i="1"/>
  <c r="Y2086" i="1" s="1"/>
  <c r="S2068" i="1"/>
  <c r="Q2129" i="1"/>
  <c r="X2093" i="1"/>
  <c r="J2075" i="1"/>
  <c r="J2135" i="1"/>
  <c r="R2138" i="1"/>
  <c r="R2078" i="1"/>
  <c r="J2084" i="1"/>
  <c r="J2149" i="1"/>
  <c r="J2089" i="1"/>
  <c r="J2151" i="1"/>
  <c r="X2112" i="1"/>
  <c r="J2154" i="1"/>
  <c r="S2156" i="1"/>
  <c r="R2097" i="1"/>
  <c r="S2099" i="1"/>
  <c r="S2159" i="1"/>
  <c r="I2104" i="1"/>
  <c r="I2164" i="1"/>
  <c r="J2107" i="1"/>
  <c r="H2125" i="1"/>
  <c r="H2185" i="1"/>
  <c r="J2126" i="1"/>
  <c r="S2128" i="1"/>
  <c r="Q2191" i="1"/>
  <c r="X2158" i="1"/>
  <c r="I2144" i="1"/>
  <c r="Q2146" i="1"/>
  <c r="W2166" i="1"/>
  <c r="Q2147" i="1"/>
  <c r="I2159" i="1"/>
  <c r="H2163" i="1"/>
  <c r="Q2165" i="1"/>
  <c r="W2185" i="1"/>
  <c r="J2179" i="1"/>
  <c r="W1777" i="1"/>
  <c r="W1785" i="1"/>
  <c r="Y1785" i="1" s="1"/>
  <c r="W1793" i="1"/>
  <c r="J1776" i="1"/>
  <c r="X1796" i="1"/>
  <c r="H1778" i="1"/>
  <c r="T1778" i="1" s="1"/>
  <c r="AE1778" i="1" s="1"/>
  <c r="Q1841" i="1"/>
  <c r="J1842" i="1"/>
  <c r="I1844" i="1"/>
  <c r="U1844" i="1" s="1"/>
  <c r="AK1844" i="1" s="1"/>
  <c r="I1784" i="1"/>
  <c r="U1784" i="1" s="1"/>
  <c r="AK1784" i="1" s="1"/>
  <c r="S1786" i="1"/>
  <c r="H1852" i="1"/>
  <c r="R1794" i="1"/>
  <c r="Q1796" i="1"/>
  <c r="J1797" i="1"/>
  <c r="W1797" i="1"/>
  <c r="W1819" i="1"/>
  <c r="S1860" i="1"/>
  <c r="S1800" i="1"/>
  <c r="Q1862" i="1"/>
  <c r="Q1802" i="1"/>
  <c r="X1822" i="1"/>
  <c r="X1823" i="1"/>
  <c r="I1805" i="1"/>
  <c r="W1825" i="1"/>
  <c r="R1868" i="1"/>
  <c r="J1871" i="1"/>
  <c r="J1811" i="1"/>
  <c r="H1873" i="1"/>
  <c r="H1813" i="1"/>
  <c r="X1833" i="1"/>
  <c r="X1814" i="1"/>
  <c r="H1815" i="1"/>
  <c r="H1881" i="1"/>
  <c r="T1881" i="1" s="1"/>
  <c r="AE1881" i="1" s="1"/>
  <c r="H1821" i="1"/>
  <c r="R1823" i="1"/>
  <c r="R1884" i="1"/>
  <c r="I1829" i="1"/>
  <c r="W1851" i="1"/>
  <c r="S1892" i="1"/>
  <c r="S1832" i="1"/>
  <c r="X1851" i="1"/>
  <c r="X1852" i="1"/>
  <c r="Q1894" i="1"/>
  <c r="Q1834" i="1"/>
  <c r="J1837" i="1"/>
  <c r="J1898" i="1"/>
  <c r="H1900" i="1"/>
  <c r="R1842" i="1"/>
  <c r="S1846" i="1"/>
  <c r="H1847" i="1"/>
  <c r="I1908" i="1"/>
  <c r="I1848" i="1"/>
  <c r="W1868" i="1"/>
  <c r="S1850" i="1"/>
  <c r="W1870" i="1"/>
  <c r="X1870" i="1"/>
  <c r="X1871" i="1"/>
  <c r="Q1913" i="1"/>
  <c r="J1856" i="1"/>
  <c r="S1919" i="1"/>
  <c r="Q1860" i="1"/>
  <c r="R1921" i="1"/>
  <c r="R1861" i="1"/>
  <c r="J1862" i="1"/>
  <c r="H1864" i="1"/>
  <c r="H1866" i="1"/>
  <c r="W1866" i="1"/>
  <c r="I1927" i="1"/>
  <c r="S1869" i="1"/>
  <c r="X1889" i="1"/>
  <c r="I1874" i="1"/>
  <c r="X1874" i="1"/>
  <c r="J1935" i="1"/>
  <c r="J1875" i="1"/>
  <c r="R1875" i="1"/>
  <c r="W1896" i="1"/>
  <c r="W1897" i="1"/>
  <c r="Q1879" i="1"/>
  <c r="H1945" i="1"/>
  <c r="H1885" i="1"/>
  <c r="T1885" i="1" s="1"/>
  <c r="AE1885" i="1" s="1"/>
  <c r="W1885" i="1"/>
  <c r="R1887" i="1"/>
  <c r="R1948" i="1"/>
  <c r="I1893" i="1"/>
  <c r="W1915" i="1"/>
  <c r="S1956" i="1"/>
  <c r="V1956" i="1" s="1"/>
  <c r="AQ1956" i="1" s="1"/>
  <c r="S1896" i="1"/>
  <c r="X1915" i="1"/>
  <c r="X1916" i="1"/>
  <c r="Q1958" i="1"/>
  <c r="Q1898" i="1"/>
  <c r="J1901" i="1"/>
  <c r="J1962" i="1"/>
  <c r="R1902" i="1"/>
  <c r="H1964" i="1"/>
  <c r="R1906" i="1"/>
  <c r="S1910" i="1"/>
  <c r="H1911" i="1"/>
  <c r="I1972" i="1"/>
  <c r="I1912" i="1"/>
  <c r="W1932" i="1"/>
  <c r="S1914" i="1"/>
  <c r="W1934" i="1"/>
  <c r="X1934" i="1"/>
  <c r="X1935" i="1"/>
  <c r="Q1977" i="1"/>
  <c r="J1920" i="1"/>
  <c r="S1983" i="1"/>
  <c r="Q1924" i="1"/>
  <c r="R1985" i="1"/>
  <c r="R1925" i="1"/>
  <c r="S1929" i="1"/>
  <c r="H1930" i="1"/>
  <c r="W1930" i="1"/>
  <c r="Y1930" i="1" s="1"/>
  <c r="I1991" i="1"/>
  <c r="S1933" i="1"/>
  <c r="X1953" i="1"/>
  <c r="I1938" i="1"/>
  <c r="X1938" i="1"/>
  <c r="J1999" i="1"/>
  <c r="J1939" i="1"/>
  <c r="W1960" i="1"/>
  <c r="W1961" i="1"/>
  <c r="Q1943" i="1"/>
  <c r="H2009" i="1"/>
  <c r="H1949" i="1"/>
  <c r="W1949" i="1"/>
  <c r="R1951" i="1"/>
  <c r="R2012" i="1"/>
  <c r="I1957" i="1"/>
  <c r="W1979" i="1"/>
  <c r="S2020" i="1"/>
  <c r="S1960" i="1"/>
  <c r="X1979" i="1"/>
  <c r="X1980" i="1"/>
  <c r="Q2022" i="1"/>
  <c r="Q1962" i="1"/>
  <c r="J1965" i="1"/>
  <c r="J2026" i="1"/>
  <c r="R1966" i="1"/>
  <c r="H2028" i="1"/>
  <c r="R1970" i="1"/>
  <c r="S1974" i="1"/>
  <c r="V1974" i="1" s="1"/>
  <c r="AQ1974" i="1" s="1"/>
  <c r="H1975" i="1"/>
  <c r="I2036" i="1"/>
  <c r="I1976" i="1"/>
  <c r="W1996" i="1"/>
  <c r="Y1996" i="1" s="1"/>
  <c r="S1978" i="1"/>
  <c r="W1998" i="1"/>
  <c r="X1998" i="1"/>
  <c r="X1999" i="1"/>
  <c r="Q2041" i="1"/>
  <c r="J1984" i="1"/>
  <c r="S2047" i="1"/>
  <c r="Q1988" i="1"/>
  <c r="R2049" i="1"/>
  <c r="R1989" i="1"/>
  <c r="S1993" i="1"/>
  <c r="H1994" i="1"/>
  <c r="W1994" i="1"/>
  <c r="I2055" i="1"/>
  <c r="S1997" i="1"/>
  <c r="X2017" i="1"/>
  <c r="I2002" i="1"/>
  <c r="X2002" i="1"/>
  <c r="J2003" i="1"/>
  <c r="W2024" i="1"/>
  <c r="W2025" i="1"/>
  <c r="Q2067" i="1"/>
  <c r="Q2007" i="1"/>
  <c r="Q2068" i="1"/>
  <c r="H2013" i="1"/>
  <c r="W2013" i="1"/>
  <c r="H2074" i="1"/>
  <c r="R2074" i="1"/>
  <c r="R2015" i="1"/>
  <c r="U2015" i="1" s="1"/>
  <c r="AK2015" i="1" s="1"/>
  <c r="R2076" i="1"/>
  <c r="I2021" i="1"/>
  <c r="S2082" i="1"/>
  <c r="W2043" i="1"/>
  <c r="S2084" i="1"/>
  <c r="S2024" i="1"/>
  <c r="X2043" i="1"/>
  <c r="X2044" i="1"/>
  <c r="Q2026" i="1"/>
  <c r="J2029" i="1"/>
  <c r="R2030" i="1"/>
  <c r="H2092" i="1"/>
  <c r="R2094" i="1"/>
  <c r="R2034" i="1"/>
  <c r="Q2095" i="1"/>
  <c r="S2038" i="1"/>
  <c r="H2039" i="1"/>
  <c r="I2040" i="1"/>
  <c r="W2060" i="1"/>
  <c r="S2042" i="1"/>
  <c r="W2062" i="1"/>
  <c r="R2103" i="1"/>
  <c r="X2063" i="1"/>
  <c r="X2062" i="1"/>
  <c r="Q2105" i="1"/>
  <c r="J2108" i="1"/>
  <c r="J2048" i="1"/>
  <c r="W2069" i="1"/>
  <c r="S2111" i="1"/>
  <c r="V2111" i="1" s="1"/>
  <c r="AQ2111" i="1" s="1"/>
  <c r="Q2052" i="1"/>
  <c r="R2113" i="1"/>
  <c r="R2053" i="1"/>
  <c r="S2057" i="1"/>
  <c r="H2118" i="1"/>
  <c r="H2058" i="1"/>
  <c r="W2058" i="1"/>
  <c r="Y2058" i="1" s="1"/>
  <c r="I2119" i="1"/>
  <c r="S2121" i="1"/>
  <c r="S2061" i="1"/>
  <c r="X2081" i="1"/>
  <c r="S2064" i="1"/>
  <c r="H2126" i="1"/>
  <c r="W2067" i="1"/>
  <c r="W2087" i="1"/>
  <c r="R2129" i="1"/>
  <c r="X2091" i="1"/>
  <c r="J2133" i="1"/>
  <c r="J2073" i="1"/>
  <c r="Q2074" i="1"/>
  <c r="Q2134" i="1"/>
  <c r="H2077" i="1"/>
  <c r="H2137" i="1"/>
  <c r="S2138" i="1"/>
  <c r="S2078" i="1"/>
  <c r="S2137" i="1"/>
  <c r="X2080" i="1"/>
  <c r="X2103" i="1"/>
  <c r="X2110" i="1"/>
  <c r="Z2110" i="1" s="1"/>
  <c r="Q2093" i="1"/>
  <c r="H2156" i="1"/>
  <c r="S2157" i="1"/>
  <c r="S2097" i="1"/>
  <c r="I2098" i="1"/>
  <c r="U2098" i="1" s="1"/>
  <c r="AK2098" i="1" s="1"/>
  <c r="W2118" i="1"/>
  <c r="Y2118" i="1" s="1"/>
  <c r="W2120" i="1"/>
  <c r="W2101" i="1"/>
  <c r="X2121" i="1"/>
  <c r="X2122" i="1"/>
  <c r="Z2122" i="1" s="1"/>
  <c r="W2128" i="1"/>
  <c r="J2170" i="1"/>
  <c r="Q2172" i="1"/>
  <c r="Q2112" i="1"/>
  <c r="Q2171" i="1"/>
  <c r="H2174" i="1"/>
  <c r="T2174" i="1" s="1"/>
  <c r="AE2174" i="1" s="1"/>
  <c r="J2176" i="1"/>
  <c r="X2136" i="1"/>
  <c r="S2178" i="1"/>
  <c r="S2118" i="1"/>
  <c r="S2177" i="1"/>
  <c r="W2138" i="1"/>
  <c r="I2180" i="1"/>
  <c r="R2124" i="1"/>
  <c r="W2125" i="1"/>
  <c r="W2147" i="1"/>
  <c r="J2188" i="1"/>
  <c r="V2188" i="1" s="1"/>
  <c r="AQ2188" i="1" s="1"/>
  <c r="X2148" i="1"/>
  <c r="X2149" i="1"/>
  <c r="X2147" i="1"/>
  <c r="R2191" i="1"/>
  <c r="U2191" i="1" s="1"/>
  <c r="AK2191" i="1" s="1"/>
  <c r="R2131" i="1"/>
  <c r="R2134" i="1"/>
  <c r="W2156" i="1"/>
  <c r="X2168" i="1"/>
  <c r="X2166" i="1"/>
  <c r="W2168" i="1"/>
  <c r="I2163" i="1"/>
  <c r="X2163" i="1"/>
  <c r="R2165" i="1"/>
  <c r="I2182" i="1"/>
  <c r="U2182" i="1" s="1"/>
  <c r="AK2182" i="1" s="1"/>
  <c r="Q2184" i="1"/>
  <c r="J2187" i="1"/>
  <c r="W1782" i="1"/>
  <c r="W1790" i="1"/>
  <c r="W1796" i="1"/>
  <c r="I1778" i="1"/>
  <c r="W1798" i="1"/>
  <c r="R1841" i="1"/>
  <c r="R1781" i="1"/>
  <c r="J1784" i="1"/>
  <c r="X1804" i="1"/>
  <c r="H1786" i="1"/>
  <c r="Q1849" i="1"/>
  <c r="J1850" i="1"/>
  <c r="I1852" i="1"/>
  <c r="I1792" i="1"/>
  <c r="S1794" i="1"/>
  <c r="X1795" i="1"/>
  <c r="H1860" i="1"/>
  <c r="R1802" i="1"/>
  <c r="Q1804" i="1"/>
  <c r="J1805" i="1"/>
  <c r="V1805" i="1" s="1"/>
  <c r="AQ1805" i="1" s="1"/>
  <c r="W1805" i="1"/>
  <c r="W1827" i="1"/>
  <c r="S1868" i="1"/>
  <c r="S1808" i="1"/>
  <c r="Q1870" i="1"/>
  <c r="Q1810" i="1"/>
  <c r="X1830" i="1"/>
  <c r="X1831" i="1"/>
  <c r="I1813" i="1"/>
  <c r="W1833" i="1"/>
  <c r="R1876" i="1"/>
  <c r="I1821" i="1"/>
  <c r="W1843" i="1"/>
  <c r="S1884" i="1"/>
  <c r="S1824" i="1"/>
  <c r="X1843" i="1"/>
  <c r="X1844" i="1"/>
  <c r="Q1886" i="1"/>
  <c r="Q1826" i="1"/>
  <c r="J1829" i="1"/>
  <c r="J1890" i="1"/>
  <c r="H1892" i="1"/>
  <c r="R1834" i="1"/>
  <c r="J1836" i="1"/>
  <c r="H1838" i="1"/>
  <c r="S1838" i="1"/>
  <c r="H1839" i="1"/>
  <c r="I1900" i="1"/>
  <c r="U1900" i="1" s="1"/>
  <c r="AK1900" i="1" s="1"/>
  <c r="I1840" i="1"/>
  <c r="R1840" i="1"/>
  <c r="W1860" i="1"/>
  <c r="S1842" i="1"/>
  <c r="W1862" i="1"/>
  <c r="X1862" i="1"/>
  <c r="X1863" i="1"/>
  <c r="Q1905" i="1"/>
  <c r="J1848" i="1"/>
  <c r="S1911" i="1"/>
  <c r="Q1852" i="1"/>
  <c r="R1913" i="1"/>
  <c r="R1853" i="1"/>
  <c r="H1858" i="1"/>
  <c r="W1858" i="1"/>
  <c r="I1919" i="1"/>
  <c r="U1919" i="1" s="1"/>
  <c r="AK1919" i="1" s="1"/>
  <c r="S1861" i="1"/>
  <c r="X1881" i="1"/>
  <c r="I1866" i="1"/>
  <c r="J1927" i="1"/>
  <c r="J1867" i="1"/>
  <c r="W1888" i="1"/>
  <c r="Q1869" i="1"/>
  <c r="W1889" i="1"/>
  <c r="Q1871" i="1"/>
  <c r="I1873" i="1"/>
  <c r="H1875" i="1"/>
  <c r="H1937" i="1"/>
  <c r="T1937" i="1" s="1"/>
  <c r="AE1937" i="1" s="1"/>
  <c r="H1877" i="1"/>
  <c r="T1877" i="1" s="1"/>
  <c r="AE1877" i="1" s="1"/>
  <c r="W1877" i="1"/>
  <c r="R1879" i="1"/>
  <c r="U1879" i="1" s="1"/>
  <c r="AK1879" i="1" s="1"/>
  <c r="R1940" i="1"/>
  <c r="I1885" i="1"/>
  <c r="W1907" i="1"/>
  <c r="S1948" i="1"/>
  <c r="S1888" i="1"/>
  <c r="X1907" i="1"/>
  <c r="X1908" i="1"/>
  <c r="Q1950" i="1"/>
  <c r="Q1890" i="1"/>
  <c r="J1893" i="1"/>
  <c r="J1954" i="1"/>
  <c r="R1894" i="1"/>
  <c r="H1956" i="1"/>
  <c r="R1898" i="1"/>
  <c r="S1902" i="1"/>
  <c r="H1903" i="1"/>
  <c r="I1964" i="1"/>
  <c r="I1904" i="1"/>
  <c r="W1924" i="1"/>
  <c r="S1906" i="1"/>
  <c r="W1926" i="1"/>
  <c r="X1926" i="1"/>
  <c r="X1927" i="1"/>
  <c r="Q1969" i="1"/>
  <c r="J1912" i="1"/>
  <c r="V1912" i="1" s="1"/>
  <c r="AQ1912" i="1" s="1"/>
  <c r="S1975" i="1"/>
  <c r="Q1916" i="1"/>
  <c r="R1977" i="1"/>
  <c r="R1917" i="1"/>
  <c r="S1921" i="1"/>
  <c r="H1922" i="1"/>
  <c r="W1922" i="1"/>
  <c r="I1983" i="1"/>
  <c r="S1925" i="1"/>
  <c r="X1945" i="1"/>
  <c r="I1930" i="1"/>
  <c r="J1991" i="1"/>
  <c r="J1931" i="1"/>
  <c r="W1952" i="1"/>
  <c r="W1953" i="1"/>
  <c r="Q1935" i="1"/>
  <c r="H2001" i="1"/>
  <c r="H1941" i="1"/>
  <c r="W1941" i="1"/>
  <c r="R1943" i="1"/>
  <c r="R2004" i="1"/>
  <c r="I1949" i="1"/>
  <c r="W1971" i="1"/>
  <c r="S2012" i="1"/>
  <c r="S1952" i="1"/>
  <c r="X1971" i="1"/>
  <c r="X1972" i="1"/>
  <c r="Q2014" i="1"/>
  <c r="Q1954" i="1"/>
  <c r="J1957" i="1"/>
  <c r="J2018" i="1"/>
  <c r="R1958" i="1"/>
  <c r="H2020" i="1"/>
  <c r="R1962" i="1"/>
  <c r="S1966" i="1"/>
  <c r="H1967" i="1"/>
  <c r="I2028" i="1"/>
  <c r="I1968" i="1"/>
  <c r="W1988" i="1"/>
  <c r="S1970" i="1"/>
  <c r="W1990" i="1"/>
  <c r="X1990" i="1"/>
  <c r="X1991" i="1"/>
  <c r="Q2033" i="1"/>
  <c r="J1976" i="1"/>
  <c r="S2039" i="1"/>
  <c r="Q1980" i="1"/>
  <c r="R2041" i="1"/>
  <c r="R1981" i="1"/>
  <c r="S1985" i="1"/>
  <c r="H1986" i="1"/>
  <c r="W1986" i="1"/>
  <c r="I2047" i="1"/>
  <c r="S1989" i="1"/>
  <c r="X2009" i="1"/>
  <c r="I1994" i="1"/>
  <c r="J2055" i="1"/>
  <c r="V2055" i="1" s="1"/>
  <c r="AQ2055" i="1" s="1"/>
  <c r="J1995" i="1"/>
  <c r="W2016" i="1"/>
  <c r="W2017" i="1"/>
  <c r="Q1999" i="1"/>
  <c r="H2005" i="1"/>
  <c r="W2005" i="1"/>
  <c r="Y2005" i="1" s="1"/>
  <c r="H2066" i="1"/>
  <c r="R2066" i="1"/>
  <c r="R2007" i="1"/>
  <c r="U2007" i="1" s="1"/>
  <c r="AK2007" i="1" s="1"/>
  <c r="R2068" i="1"/>
  <c r="I2013" i="1"/>
  <c r="I2074" i="1"/>
  <c r="S2074" i="1"/>
  <c r="W2035" i="1"/>
  <c r="S2076" i="1"/>
  <c r="S2016" i="1"/>
  <c r="X2035" i="1"/>
  <c r="X2036" i="1"/>
  <c r="Q2018" i="1"/>
  <c r="J2021" i="1"/>
  <c r="R2022" i="1"/>
  <c r="H2084" i="1"/>
  <c r="R2026" i="1"/>
  <c r="S2030" i="1"/>
  <c r="H2031" i="1"/>
  <c r="I2032" i="1"/>
  <c r="W2052" i="1"/>
  <c r="S2034" i="1"/>
  <c r="W2054" i="1"/>
  <c r="R2095" i="1"/>
  <c r="X2054" i="1"/>
  <c r="X2055" i="1"/>
  <c r="J2040" i="1"/>
  <c r="S2101" i="1"/>
  <c r="H2103" i="1"/>
  <c r="S2103" i="1"/>
  <c r="Q2044" i="1"/>
  <c r="R2105" i="1"/>
  <c r="R2045" i="1"/>
  <c r="S2049" i="1"/>
  <c r="V2049" i="1" s="1"/>
  <c r="AQ2049" i="1" s="1"/>
  <c r="H2110" i="1"/>
  <c r="H2050" i="1"/>
  <c r="W2050" i="1"/>
  <c r="I2111" i="1"/>
  <c r="S2113" i="1"/>
  <c r="S2053" i="1"/>
  <c r="X2073" i="1"/>
  <c r="X2074" i="1"/>
  <c r="X2075" i="1"/>
  <c r="I2058" i="1"/>
  <c r="J2119" i="1"/>
  <c r="J2059" i="1"/>
  <c r="W2079" i="1"/>
  <c r="W2078" i="1"/>
  <c r="W2081" i="1"/>
  <c r="J2063" i="1"/>
  <c r="W2083" i="1"/>
  <c r="Y2083" i="1" s="1"/>
  <c r="I2067" i="1"/>
  <c r="I2127" i="1"/>
  <c r="J2071" i="1"/>
  <c r="V2071" i="1" s="1"/>
  <c r="AQ2071" i="1" s="1"/>
  <c r="Q2132" i="1"/>
  <c r="T2132" i="1" s="1"/>
  <c r="AE2132" i="1" s="1"/>
  <c r="Q2072" i="1"/>
  <c r="Q2131" i="1"/>
  <c r="H2073" i="1"/>
  <c r="W2097" i="1"/>
  <c r="H2143" i="1"/>
  <c r="H2083" i="1"/>
  <c r="X2104" i="1"/>
  <c r="I2145" i="1"/>
  <c r="S2092" i="1"/>
  <c r="R2093" i="1"/>
  <c r="I2096" i="1"/>
  <c r="I2156" i="1"/>
  <c r="W2116" i="1"/>
  <c r="J2164" i="1"/>
  <c r="X2129" i="1"/>
  <c r="Z2129" i="1" s="1"/>
  <c r="X2130" i="1"/>
  <c r="R2112" i="1"/>
  <c r="I2115" i="1"/>
  <c r="I2175" i="1"/>
  <c r="H2116" i="1"/>
  <c r="Q2177" i="1"/>
  <c r="W2137" i="1"/>
  <c r="H2182" i="1"/>
  <c r="J2184" i="1"/>
  <c r="S2124" i="1"/>
  <c r="V2124" i="1" s="1"/>
  <c r="AQ2124" i="1" s="1"/>
  <c r="Q2130" i="1"/>
  <c r="I2134" i="1"/>
  <c r="X2159" i="1"/>
  <c r="J2148" i="1"/>
  <c r="Q2149" i="1"/>
  <c r="H2152" i="1"/>
  <c r="J2153" i="1"/>
  <c r="S2153" i="1"/>
  <c r="W2175" i="1"/>
  <c r="Y2175" i="1" s="1"/>
  <c r="W2181" i="1"/>
  <c r="X2187" i="1"/>
  <c r="S2174" i="1"/>
  <c r="R2184" i="1"/>
  <c r="Q2190" i="1"/>
  <c r="S1839" i="1"/>
  <c r="S1781" i="1"/>
  <c r="Q1783" i="1"/>
  <c r="W1804" i="1"/>
  <c r="Y1804" i="1" s="1"/>
  <c r="I1786" i="1"/>
  <c r="W1806" i="1"/>
  <c r="Y1806" i="1" s="1"/>
  <c r="R1849" i="1"/>
  <c r="R1789" i="1"/>
  <c r="J1792" i="1"/>
  <c r="X1812" i="1"/>
  <c r="H1794" i="1"/>
  <c r="Q1857" i="1"/>
  <c r="J1858" i="1"/>
  <c r="I1860" i="1"/>
  <c r="I1800" i="1"/>
  <c r="S1802" i="1"/>
  <c r="H1868" i="1"/>
  <c r="R1810" i="1"/>
  <c r="Q1812" i="1"/>
  <c r="J1813" i="1"/>
  <c r="V1813" i="1" s="1"/>
  <c r="AQ1813" i="1" s="1"/>
  <c r="W1835" i="1"/>
  <c r="S1876" i="1"/>
  <c r="S1816" i="1"/>
  <c r="X1835" i="1"/>
  <c r="X1836" i="1"/>
  <c r="Q1878" i="1"/>
  <c r="Q1818" i="1"/>
  <c r="J1821" i="1"/>
  <c r="V1821" i="1" s="1"/>
  <c r="AQ1821" i="1" s="1"/>
  <c r="J1882" i="1"/>
  <c r="H1884" i="1"/>
  <c r="R1826" i="1"/>
  <c r="H1831" i="1"/>
  <c r="I1892" i="1"/>
  <c r="I1832" i="1"/>
  <c r="W1852" i="1"/>
  <c r="S1834" i="1"/>
  <c r="W1854" i="1"/>
  <c r="X1854" i="1"/>
  <c r="X1855" i="1"/>
  <c r="Q1897" i="1"/>
  <c r="I1838" i="1"/>
  <c r="W1839" i="1"/>
  <c r="J1840" i="1"/>
  <c r="S1903" i="1"/>
  <c r="Q1844" i="1"/>
  <c r="R1905" i="1"/>
  <c r="R1845" i="1"/>
  <c r="H1850" i="1"/>
  <c r="I1911" i="1"/>
  <c r="S1853" i="1"/>
  <c r="X1873" i="1"/>
  <c r="I1858" i="1"/>
  <c r="J1919" i="1"/>
  <c r="J1859" i="1"/>
  <c r="W1880" i="1"/>
  <c r="Y1880" i="1" s="1"/>
  <c r="Q1861" i="1"/>
  <c r="W1881" i="1"/>
  <c r="Q1863" i="1"/>
  <c r="I1865" i="1"/>
  <c r="H1867" i="1"/>
  <c r="S1867" i="1"/>
  <c r="H1929" i="1"/>
  <c r="H1869" i="1"/>
  <c r="R1871" i="1"/>
  <c r="R1932" i="1"/>
  <c r="J1873" i="1"/>
  <c r="I1877" i="1"/>
  <c r="W1899" i="1"/>
  <c r="S1940" i="1"/>
  <c r="S1880" i="1"/>
  <c r="X1899" i="1"/>
  <c r="X1900" i="1"/>
  <c r="Q1942" i="1"/>
  <c r="Q1882" i="1"/>
  <c r="J1885" i="1"/>
  <c r="J1946" i="1"/>
  <c r="R1886" i="1"/>
  <c r="U1886" i="1" s="1"/>
  <c r="AK1886" i="1" s="1"/>
  <c r="H1948" i="1"/>
  <c r="R1890" i="1"/>
  <c r="S1894" i="1"/>
  <c r="V1894" i="1" s="1"/>
  <c r="AQ1894" i="1" s="1"/>
  <c r="H1895" i="1"/>
  <c r="T1895" i="1" s="1"/>
  <c r="AE1895" i="1" s="1"/>
  <c r="I1956" i="1"/>
  <c r="I1896" i="1"/>
  <c r="W1916" i="1"/>
  <c r="S1898" i="1"/>
  <c r="W1918" i="1"/>
  <c r="X1918" i="1"/>
  <c r="X1919" i="1"/>
  <c r="Q1961" i="1"/>
  <c r="W1903" i="1"/>
  <c r="J1904" i="1"/>
  <c r="S1967" i="1"/>
  <c r="Q1908" i="1"/>
  <c r="R1969" i="1"/>
  <c r="R1909" i="1"/>
  <c r="S1913" i="1"/>
  <c r="H1914" i="1"/>
  <c r="I1975" i="1"/>
  <c r="S1917" i="1"/>
  <c r="X1937" i="1"/>
  <c r="I1922" i="1"/>
  <c r="U1922" i="1" s="1"/>
  <c r="AK1922" i="1" s="1"/>
  <c r="J1983" i="1"/>
  <c r="J1923" i="1"/>
  <c r="W1944" i="1"/>
  <c r="Y1944" i="1" s="1"/>
  <c r="W1945" i="1"/>
  <c r="Q1927" i="1"/>
  <c r="H1993" i="1"/>
  <c r="H1933" i="1"/>
  <c r="T1933" i="1" s="1"/>
  <c r="AE1933" i="1" s="1"/>
  <c r="R1935" i="1"/>
  <c r="R1996" i="1"/>
  <c r="I1941" i="1"/>
  <c r="W1963" i="1"/>
  <c r="S2004" i="1"/>
  <c r="S1944" i="1"/>
  <c r="X1963" i="1"/>
  <c r="X1964" i="1"/>
  <c r="Z1964" i="1" s="1"/>
  <c r="Q2006" i="1"/>
  <c r="Q1946" i="1"/>
  <c r="J1949" i="1"/>
  <c r="J2010" i="1"/>
  <c r="R1950" i="1"/>
  <c r="H2012" i="1"/>
  <c r="R1954" i="1"/>
  <c r="S1958" i="1"/>
  <c r="V1958" i="1" s="1"/>
  <c r="AQ1958" i="1" s="1"/>
  <c r="H1959" i="1"/>
  <c r="I2020" i="1"/>
  <c r="I1960" i="1"/>
  <c r="W1980" i="1"/>
  <c r="S1962" i="1"/>
  <c r="W1982" i="1"/>
  <c r="X1982" i="1"/>
  <c r="X1983" i="1"/>
  <c r="Q2025" i="1"/>
  <c r="W1967" i="1"/>
  <c r="J1968" i="1"/>
  <c r="S2031" i="1"/>
  <c r="Q1972" i="1"/>
  <c r="R2033" i="1"/>
  <c r="U2033" i="1" s="1"/>
  <c r="AK2033" i="1" s="1"/>
  <c r="R1973" i="1"/>
  <c r="S1977" i="1"/>
  <c r="V1977" i="1" s="1"/>
  <c r="AQ1977" i="1" s="1"/>
  <c r="H1978" i="1"/>
  <c r="I2039" i="1"/>
  <c r="S1981" i="1"/>
  <c r="X2001" i="1"/>
  <c r="I1986" i="1"/>
  <c r="J2047" i="1"/>
  <c r="J1987" i="1"/>
  <c r="W2008" i="1"/>
  <c r="W2009" i="1"/>
  <c r="Q1991" i="1"/>
  <c r="H2057" i="1"/>
  <c r="H1997" i="1"/>
  <c r="R1999" i="1"/>
  <c r="R2060" i="1"/>
  <c r="I2005" i="1"/>
  <c r="U2005" i="1" s="1"/>
  <c r="AK2005" i="1" s="1"/>
  <c r="I2066" i="1"/>
  <c r="S2066" i="1"/>
  <c r="W2027" i="1"/>
  <c r="S2008" i="1"/>
  <c r="X2027" i="1"/>
  <c r="X2028" i="1"/>
  <c r="Q2010" i="1"/>
  <c r="J2072" i="1"/>
  <c r="J2013" i="1"/>
  <c r="R2014" i="1"/>
  <c r="U2014" i="1" s="1"/>
  <c r="AK2014" i="1" s="1"/>
  <c r="H2076" i="1"/>
  <c r="R2018" i="1"/>
  <c r="S2022" i="1"/>
  <c r="H2023" i="1"/>
  <c r="I2084" i="1"/>
  <c r="I2024" i="1"/>
  <c r="U2024" i="1" s="1"/>
  <c r="AK2024" i="1" s="1"/>
  <c r="W2044" i="1"/>
  <c r="S2026" i="1"/>
  <c r="W2046" i="1"/>
  <c r="R2087" i="1"/>
  <c r="U2087" i="1" s="1"/>
  <c r="AK2087" i="1" s="1"/>
  <c r="X2046" i="1"/>
  <c r="X2047" i="1"/>
  <c r="W2031" i="1"/>
  <c r="Y2031" i="1" s="1"/>
  <c r="J2032" i="1"/>
  <c r="S2093" i="1"/>
  <c r="H2095" i="1"/>
  <c r="S2095" i="1"/>
  <c r="Q2036" i="1"/>
  <c r="R2037" i="1"/>
  <c r="I2101" i="1"/>
  <c r="S2041" i="1"/>
  <c r="H2042" i="1"/>
  <c r="W2042" i="1"/>
  <c r="Y2042" i="1" s="1"/>
  <c r="I2103" i="1"/>
  <c r="S2045" i="1"/>
  <c r="V2045" i="1" s="1"/>
  <c r="AQ2045" i="1" s="1"/>
  <c r="X2066" i="1"/>
  <c r="I2050" i="1"/>
  <c r="J2051" i="1"/>
  <c r="V2051" i="1" s="1"/>
  <c r="AQ2051" i="1" s="1"/>
  <c r="W2071" i="1"/>
  <c r="W2072" i="1"/>
  <c r="Q2115" i="1"/>
  <c r="Q2055" i="1"/>
  <c r="H2121" i="1"/>
  <c r="H2061" i="1"/>
  <c r="J2067" i="1"/>
  <c r="J2127" i="1"/>
  <c r="I2068" i="1"/>
  <c r="H2129" i="1"/>
  <c r="R2130" i="1"/>
  <c r="R2070" i="1"/>
  <c r="H2071" i="1"/>
  <c r="R2072" i="1"/>
  <c r="R2132" i="1"/>
  <c r="U2132" i="1" s="1"/>
  <c r="AK2132" i="1" s="1"/>
  <c r="I2073" i="1"/>
  <c r="W2093" i="1"/>
  <c r="J2080" i="1"/>
  <c r="I2141" i="1"/>
  <c r="I2081" i="1"/>
  <c r="I2083" i="1"/>
  <c r="I2143" i="1"/>
  <c r="S2090" i="1"/>
  <c r="R2150" i="1"/>
  <c r="Q2094" i="1"/>
  <c r="T2094" i="1" s="1"/>
  <c r="AE2094" i="1" s="1"/>
  <c r="H2097" i="1"/>
  <c r="Q2158" i="1"/>
  <c r="R2166" i="1"/>
  <c r="J2115" i="1"/>
  <c r="R2177" i="1"/>
  <c r="H2178" i="1"/>
  <c r="I2183" i="1"/>
  <c r="H2133" i="1"/>
  <c r="J2134" i="1"/>
  <c r="S2136" i="1"/>
  <c r="W2165" i="1"/>
  <c r="Z2167" i="1"/>
  <c r="AA2167" i="1" s="1"/>
  <c r="AB2167" i="1" s="1"/>
  <c r="I2152" i="1"/>
  <c r="S2155" i="1"/>
  <c r="J2167" i="1"/>
  <c r="Q2168" i="1"/>
  <c r="H2171" i="1"/>
  <c r="H2181" i="1"/>
  <c r="S2184" i="1"/>
  <c r="J2186" i="1"/>
  <c r="R2190" i="1"/>
  <c r="Q1817" i="1"/>
  <c r="J1818" i="1"/>
  <c r="V1818" i="1" s="1"/>
  <c r="AQ1818" i="1" s="1"/>
  <c r="H1820" i="1"/>
  <c r="R1820" i="1"/>
  <c r="I1823" i="1"/>
  <c r="S1823" i="1"/>
  <c r="Q1825" i="1"/>
  <c r="J1826" i="1"/>
  <c r="H1828" i="1"/>
  <c r="R1828" i="1"/>
  <c r="I1831" i="1"/>
  <c r="U1831" i="1" s="1"/>
  <c r="AK1831" i="1" s="1"/>
  <c r="S1831" i="1"/>
  <c r="Q1833" i="1"/>
  <c r="J1834" i="1"/>
  <c r="I1839" i="1"/>
  <c r="R1783" i="1"/>
  <c r="S1847" i="1"/>
  <c r="S1789" i="1"/>
  <c r="Q1791" i="1"/>
  <c r="W1812" i="1"/>
  <c r="I1794" i="1"/>
  <c r="W1814" i="1"/>
  <c r="Y1814" i="1" s="1"/>
  <c r="R1857" i="1"/>
  <c r="R1797" i="1"/>
  <c r="J1800" i="1"/>
  <c r="X1819" i="1"/>
  <c r="X1820" i="1"/>
  <c r="H1802" i="1"/>
  <c r="Q1865" i="1"/>
  <c r="J1866" i="1"/>
  <c r="V1866" i="1" s="1"/>
  <c r="AQ1866" i="1" s="1"/>
  <c r="I1868" i="1"/>
  <c r="I1808" i="1"/>
  <c r="U1808" i="1" s="1"/>
  <c r="AK1808" i="1" s="1"/>
  <c r="S1810" i="1"/>
  <c r="X1811" i="1"/>
  <c r="H1876" i="1"/>
  <c r="R1818" i="1"/>
  <c r="H1823" i="1"/>
  <c r="I1884" i="1"/>
  <c r="I1824" i="1"/>
  <c r="W1844" i="1"/>
  <c r="S1826" i="1"/>
  <c r="W1846" i="1"/>
  <c r="X1846" i="1"/>
  <c r="X1847" i="1"/>
  <c r="Q1889" i="1"/>
  <c r="W1831" i="1"/>
  <c r="J1832" i="1"/>
  <c r="S1895" i="1"/>
  <c r="Q1836" i="1"/>
  <c r="R1897" i="1"/>
  <c r="R1837" i="1"/>
  <c r="S1841" i="1"/>
  <c r="H1842" i="1"/>
  <c r="W1842" i="1"/>
  <c r="Y1842" i="1" s="1"/>
  <c r="I1903" i="1"/>
  <c r="Q1843" i="1"/>
  <c r="S1845" i="1"/>
  <c r="X1865" i="1"/>
  <c r="Z1865" i="1" s="1"/>
  <c r="I1850" i="1"/>
  <c r="J1911" i="1"/>
  <c r="J1851" i="1"/>
  <c r="W1872" i="1"/>
  <c r="Q1853" i="1"/>
  <c r="W1873" i="1"/>
  <c r="Q1855" i="1"/>
  <c r="I1857" i="1"/>
  <c r="S1859" i="1"/>
  <c r="H1921" i="1"/>
  <c r="H1861" i="1"/>
  <c r="W1861" i="1"/>
  <c r="R1863" i="1"/>
  <c r="R1924" i="1"/>
  <c r="J1865" i="1"/>
  <c r="V1865" i="1" s="1"/>
  <c r="AQ1865" i="1" s="1"/>
  <c r="I1867" i="1"/>
  <c r="U1867" i="1" s="1"/>
  <c r="AK1867" i="1" s="1"/>
  <c r="I1869" i="1"/>
  <c r="W1891" i="1"/>
  <c r="S1932" i="1"/>
  <c r="S1872" i="1"/>
  <c r="X1891" i="1"/>
  <c r="X1892" i="1"/>
  <c r="Q1934" i="1"/>
  <c r="T1934" i="1" s="1"/>
  <c r="AE1934" i="1" s="1"/>
  <c r="Q1874" i="1"/>
  <c r="J1877" i="1"/>
  <c r="J1938" i="1"/>
  <c r="R1878" i="1"/>
  <c r="H1940" i="1"/>
  <c r="R1882" i="1"/>
  <c r="S1886" i="1"/>
  <c r="V1886" i="1" s="1"/>
  <c r="AQ1886" i="1" s="1"/>
  <c r="H1887" i="1"/>
  <c r="I1948" i="1"/>
  <c r="U1948" i="1" s="1"/>
  <c r="AK1948" i="1" s="1"/>
  <c r="I1888" i="1"/>
  <c r="W1908" i="1"/>
  <c r="S1890" i="1"/>
  <c r="W1910" i="1"/>
  <c r="X1910" i="1"/>
  <c r="X1911" i="1"/>
  <c r="Q1953" i="1"/>
  <c r="W1895" i="1"/>
  <c r="J1896" i="1"/>
  <c r="X1896" i="1"/>
  <c r="S1959" i="1"/>
  <c r="Q1900" i="1"/>
  <c r="R1961" i="1"/>
  <c r="U1961" i="1" s="1"/>
  <c r="AK1961" i="1" s="1"/>
  <c r="R1901" i="1"/>
  <c r="S1905" i="1"/>
  <c r="H1906" i="1"/>
  <c r="W1906" i="1"/>
  <c r="I1967" i="1"/>
  <c r="S1909" i="1"/>
  <c r="X1929" i="1"/>
  <c r="I1914" i="1"/>
  <c r="J1975" i="1"/>
  <c r="J1915" i="1"/>
  <c r="W1936" i="1"/>
  <c r="W1937" i="1"/>
  <c r="Q1919" i="1"/>
  <c r="H1985" i="1"/>
  <c r="H1925" i="1"/>
  <c r="W1925" i="1"/>
  <c r="R1927" i="1"/>
  <c r="R1988" i="1"/>
  <c r="I1933" i="1"/>
  <c r="W1955" i="1"/>
  <c r="S1996" i="1"/>
  <c r="V1996" i="1" s="1"/>
  <c r="AQ1996" i="1" s="1"/>
  <c r="S1936" i="1"/>
  <c r="X1955" i="1"/>
  <c r="X1956" i="1"/>
  <c r="Q1998" i="1"/>
  <c r="Q1938" i="1"/>
  <c r="J1941" i="1"/>
  <c r="J2002" i="1"/>
  <c r="R1942" i="1"/>
  <c r="H2004" i="1"/>
  <c r="R1946" i="1"/>
  <c r="S1950" i="1"/>
  <c r="H1951" i="1"/>
  <c r="I2012" i="1"/>
  <c r="I1952" i="1"/>
  <c r="W1972" i="1"/>
  <c r="S1954" i="1"/>
  <c r="W1974" i="1"/>
  <c r="X1974" i="1"/>
  <c r="X1975" i="1"/>
  <c r="Q2017" i="1"/>
  <c r="W1959" i="1"/>
  <c r="Y1959" i="1" s="1"/>
  <c r="J1960" i="1"/>
  <c r="X1960" i="1"/>
  <c r="S2023" i="1"/>
  <c r="Q1964" i="1"/>
  <c r="R2025" i="1"/>
  <c r="U2025" i="1" s="1"/>
  <c r="AK2025" i="1" s="1"/>
  <c r="R1965" i="1"/>
  <c r="S1969" i="1"/>
  <c r="H1970" i="1"/>
  <c r="W1970" i="1"/>
  <c r="I2031" i="1"/>
  <c r="S1973" i="1"/>
  <c r="X1993" i="1"/>
  <c r="I1978" i="1"/>
  <c r="J2039" i="1"/>
  <c r="J1979" i="1"/>
  <c r="W2000" i="1"/>
  <c r="Y2000" i="1" s="1"/>
  <c r="W2001" i="1"/>
  <c r="Q1983" i="1"/>
  <c r="H2049" i="1"/>
  <c r="H1989" i="1"/>
  <c r="W1989" i="1"/>
  <c r="R1991" i="1"/>
  <c r="R2052" i="1"/>
  <c r="I1997" i="1"/>
  <c r="W2019" i="1"/>
  <c r="S2060" i="1"/>
  <c r="S2000" i="1"/>
  <c r="X2019" i="1"/>
  <c r="X2020" i="1"/>
  <c r="Z2020" i="1" s="1"/>
  <c r="Q2062" i="1"/>
  <c r="T2062" i="1" s="1"/>
  <c r="AE2062" i="1" s="1"/>
  <c r="Q2002" i="1"/>
  <c r="J2064" i="1"/>
  <c r="J2005" i="1"/>
  <c r="J2066" i="1"/>
  <c r="R2006" i="1"/>
  <c r="H2068" i="1"/>
  <c r="R2010" i="1"/>
  <c r="S2014" i="1"/>
  <c r="V2014" i="1" s="1"/>
  <c r="AQ2014" i="1" s="1"/>
  <c r="H2015" i="1"/>
  <c r="I2076" i="1"/>
  <c r="I2016" i="1"/>
  <c r="W2036" i="1"/>
  <c r="S2018" i="1"/>
  <c r="W2038" i="1"/>
  <c r="X2038" i="1"/>
  <c r="X2039" i="1"/>
  <c r="W2023" i="1"/>
  <c r="J2024" i="1"/>
  <c r="X2024" i="1"/>
  <c r="H2087" i="1"/>
  <c r="S2087" i="1"/>
  <c r="Q2028" i="1"/>
  <c r="R2029" i="1"/>
  <c r="I2093" i="1"/>
  <c r="S2033" i="1"/>
  <c r="H2034" i="1"/>
  <c r="W2034" i="1"/>
  <c r="I2095" i="1"/>
  <c r="U2095" i="1" s="1"/>
  <c r="AK2095" i="1" s="1"/>
  <c r="S2037" i="1"/>
  <c r="X2057" i="1"/>
  <c r="Z2057" i="1" s="1"/>
  <c r="J2101" i="1"/>
  <c r="I2042" i="1"/>
  <c r="J2103" i="1"/>
  <c r="J2043" i="1"/>
  <c r="W2063" i="1"/>
  <c r="W2064" i="1"/>
  <c r="Q2107" i="1"/>
  <c r="Q2047" i="1"/>
  <c r="H2113" i="1"/>
  <c r="H2053" i="1"/>
  <c r="W2053" i="1"/>
  <c r="R2055" i="1"/>
  <c r="I2121" i="1"/>
  <c r="I2061" i="1"/>
  <c r="X2061" i="1"/>
  <c r="Z2061" i="1" s="1"/>
  <c r="Q2066" i="1"/>
  <c r="S2130" i="1"/>
  <c r="V2130" i="1" s="1"/>
  <c r="AQ2130" i="1" s="1"/>
  <c r="S2070" i="1"/>
  <c r="S2129" i="1"/>
  <c r="I2071" i="1"/>
  <c r="X2099" i="1"/>
  <c r="X2097" i="1"/>
  <c r="J2141" i="1"/>
  <c r="J2081" i="1"/>
  <c r="X2101" i="1"/>
  <c r="X2100" i="1"/>
  <c r="W2103" i="1"/>
  <c r="Y2103" i="1" s="1"/>
  <c r="R2085" i="1"/>
  <c r="U2085" i="1" s="1"/>
  <c r="AK2085" i="1" s="1"/>
  <c r="J2087" i="1"/>
  <c r="S2149" i="1"/>
  <c r="S2089" i="1"/>
  <c r="H2090" i="1"/>
  <c r="S2091" i="1"/>
  <c r="I2092" i="1"/>
  <c r="U2092" i="1" s="1"/>
  <c r="AK2092" i="1" s="1"/>
  <c r="X2092" i="1"/>
  <c r="W2112" i="1"/>
  <c r="J2096" i="1"/>
  <c r="I2157" i="1"/>
  <c r="U2157" i="1" s="1"/>
  <c r="AK2157" i="1" s="1"/>
  <c r="I2097" i="1"/>
  <c r="W2117" i="1"/>
  <c r="R2164" i="1"/>
  <c r="Q2166" i="1"/>
  <c r="R2170" i="1"/>
  <c r="I2178" i="1"/>
  <c r="I2118" i="1"/>
  <c r="Q2180" i="1"/>
  <c r="Q2120" i="1"/>
  <c r="Q2179" i="1"/>
  <c r="W2140" i="1"/>
  <c r="J2123" i="1"/>
  <c r="J2183" i="1"/>
  <c r="I2124" i="1"/>
  <c r="Q2185" i="1"/>
  <c r="S2185" i="1"/>
  <c r="W2146" i="1"/>
  <c r="H2190" i="1"/>
  <c r="S2132" i="1"/>
  <c r="V2132" i="1" s="1"/>
  <c r="AQ2132" i="1" s="1"/>
  <c r="X2156" i="1"/>
  <c r="X2157" i="1"/>
  <c r="X2155" i="1"/>
  <c r="R2139" i="1"/>
  <c r="W2174" i="1"/>
  <c r="X2176" i="1"/>
  <c r="X2174" i="1"/>
  <c r="X2160" i="1"/>
  <c r="X2185" i="1"/>
  <c r="X2186" i="1"/>
  <c r="W2187" i="1"/>
  <c r="I2171" i="1"/>
  <c r="R2173" i="1"/>
  <c r="I2190" i="1"/>
  <c r="W2068" i="1"/>
  <c r="W2076" i="1"/>
  <c r="Y2076" i="1" s="1"/>
  <c r="X2082" i="1"/>
  <c r="H2064" i="1"/>
  <c r="Q2127" i="1"/>
  <c r="J2128" i="1"/>
  <c r="I2130" i="1"/>
  <c r="I2070" i="1"/>
  <c r="S2072" i="1"/>
  <c r="H2138" i="1"/>
  <c r="R2080" i="1"/>
  <c r="Q2082" i="1"/>
  <c r="J2083" i="1"/>
  <c r="W2105" i="1"/>
  <c r="S2146" i="1"/>
  <c r="S2086" i="1"/>
  <c r="Q2148" i="1"/>
  <c r="Q2088" i="1"/>
  <c r="X2108" i="1"/>
  <c r="X2109" i="1"/>
  <c r="I2091" i="1"/>
  <c r="W2111" i="1"/>
  <c r="Y2111" i="1" s="1"/>
  <c r="R2154" i="1"/>
  <c r="J2157" i="1"/>
  <c r="J2097" i="1"/>
  <c r="H2159" i="1"/>
  <c r="H2099" i="1"/>
  <c r="X2119" i="1"/>
  <c r="H2101" i="1"/>
  <c r="H2109" i="1"/>
  <c r="I2170" i="1"/>
  <c r="I2110" i="1"/>
  <c r="W2130" i="1"/>
  <c r="S2112" i="1"/>
  <c r="W2132" i="1"/>
  <c r="X2132" i="1"/>
  <c r="X2133" i="1"/>
  <c r="Q2175" i="1"/>
  <c r="J2118" i="1"/>
  <c r="S2181" i="1"/>
  <c r="Q2122" i="1"/>
  <c r="R2183" i="1"/>
  <c r="R2123" i="1"/>
  <c r="H2128" i="1"/>
  <c r="I2189" i="1"/>
  <c r="S2131" i="1"/>
  <c r="X2151" i="1"/>
  <c r="I2136" i="1"/>
  <c r="J2137" i="1"/>
  <c r="W2158" i="1"/>
  <c r="W2159" i="1"/>
  <c r="Q2141" i="1"/>
  <c r="S2145" i="1"/>
  <c r="H2147" i="1"/>
  <c r="R2149" i="1"/>
  <c r="I2155" i="1"/>
  <c r="W2177" i="1"/>
  <c r="S2158" i="1"/>
  <c r="X2177" i="1"/>
  <c r="X2178" i="1"/>
  <c r="Q2160" i="1"/>
  <c r="J2163" i="1"/>
  <c r="R2168" i="1"/>
  <c r="S2172" i="1"/>
  <c r="H2173" i="1"/>
  <c r="I2174" i="1"/>
  <c r="U2174" i="1" s="1"/>
  <c r="AK2174" i="1" s="1"/>
  <c r="S2176" i="1"/>
  <c r="J2182" i="1"/>
  <c r="X2182" i="1"/>
  <c r="Q2186" i="1"/>
  <c r="R2187" i="1"/>
  <c r="S2191" i="1"/>
  <c r="W2082" i="1"/>
  <c r="I2064" i="1"/>
  <c r="W2084" i="1"/>
  <c r="Y2084" i="1" s="1"/>
  <c r="R2127" i="1"/>
  <c r="R2067" i="1"/>
  <c r="J2070" i="1"/>
  <c r="X2090" i="1"/>
  <c r="H2072" i="1"/>
  <c r="Q2135" i="1"/>
  <c r="J2136" i="1"/>
  <c r="I2138" i="1"/>
  <c r="I2078" i="1"/>
  <c r="S2080" i="1"/>
  <c r="H2146" i="1"/>
  <c r="R2088" i="1"/>
  <c r="Q2090" i="1"/>
  <c r="J2091" i="1"/>
  <c r="W2091" i="1"/>
  <c r="W2113" i="1"/>
  <c r="S2154" i="1"/>
  <c r="S2094" i="1"/>
  <c r="Q2156" i="1"/>
  <c r="Q2096" i="1"/>
  <c r="X2116" i="1"/>
  <c r="X2117" i="1"/>
  <c r="Z2117" i="1" s="1"/>
  <c r="I2099" i="1"/>
  <c r="W2119" i="1"/>
  <c r="R2162" i="1"/>
  <c r="W2124" i="1"/>
  <c r="X2124" i="1"/>
  <c r="X2125" i="1"/>
  <c r="Q2167" i="1"/>
  <c r="W2109" i="1"/>
  <c r="J2110" i="1"/>
  <c r="S2173" i="1"/>
  <c r="Q2114" i="1"/>
  <c r="R2175" i="1"/>
  <c r="R2115" i="1"/>
  <c r="H2120" i="1"/>
  <c r="I2181" i="1"/>
  <c r="S2123" i="1"/>
  <c r="X2143" i="1"/>
  <c r="I2128" i="1"/>
  <c r="X2128" i="1"/>
  <c r="J2189" i="1"/>
  <c r="V2189" i="1" s="1"/>
  <c r="AQ2189" i="1" s="1"/>
  <c r="J2129" i="1"/>
  <c r="W2150" i="1"/>
  <c r="W2151" i="1"/>
  <c r="Q2133" i="1"/>
  <c r="H2139" i="1"/>
  <c r="W2139" i="1"/>
  <c r="R2141" i="1"/>
  <c r="J2143" i="1"/>
  <c r="I2147" i="1"/>
  <c r="U2147" i="1" s="1"/>
  <c r="AK2147" i="1" s="1"/>
  <c r="W2169" i="1"/>
  <c r="S2150" i="1"/>
  <c r="X2169" i="1"/>
  <c r="X2170" i="1"/>
  <c r="Q2152" i="1"/>
  <c r="J2155" i="1"/>
  <c r="R2160" i="1"/>
  <c r="H2165" i="1"/>
  <c r="I2166" i="1"/>
  <c r="W2186" i="1"/>
  <c r="S2168" i="1"/>
  <c r="W2188" i="1"/>
  <c r="X2188" i="1"/>
  <c r="X2189" i="1"/>
  <c r="J2174" i="1"/>
  <c r="Q2178" i="1"/>
  <c r="R2179" i="1"/>
  <c r="S2183" i="1"/>
  <c r="H2184" i="1"/>
  <c r="W2184" i="1"/>
  <c r="Y2184" i="1" s="1"/>
  <c r="S2187" i="1"/>
  <c r="H2106" i="1"/>
  <c r="R2106" i="1"/>
  <c r="I2109" i="1"/>
  <c r="S2109" i="1"/>
  <c r="Q2111" i="1"/>
  <c r="J2112" i="1"/>
  <c r="H2114" i="1"/>
  <c r="R2114" i="1"/>
  <c r="I2117" i="1"/>
  <c r="S2117" i="1"/>
  <c r="Q2119" i="1"/>
  <c r="J2120" i="1"/>
  <c r="H2122" i="1"/>
  <c r="R2122" i="1"/>
  <c r="S2125" i="1"/>
  <c r="S2067" i="1"/>
  <c r="Q2069" i="1"/>
  <c r="W2090" i="1"/>
  <c r="I2072" i="1"/>
  <c r="W2092" i="1"/>
  <c r="R2135" i="1"/>
  <c r="R2075" i="1"/>
  <c r="J2078" i="1"/>
  <c r="X2098" i="1"/>
  <c r="H2080" i="1"/>
  <c r="T2080" i="1" s="1"/>
  <c r="AE2080" i="1" s="1"/>
  <c r="Q2143" i="1"/>
  <c r="J2144" i="1"/>
  <c r="I2146" i="1"/>
  <c r="I2086" i="1"/>
  <c r="S2088" i="1"/>
  <c r="X2089" i="1"/>
  <c r="Z2089" i="1" s="1"/>
  <c r="H2154" i="1"/>
  <c r="R2096" i="1"/>
  <c r="Q2098" i="1"/>
  <c r="T2098" i="1" s="1"/>
  <c r="AE2098" i="1" s="1"/>
  <c r="J2099" i="1"/>
  <c r="W2099" i="1"/>
  <c r="W2121" i="1"/>
  <c r="S2162" i="1"/>
  <c r="S2102" i="1"/>
  <c r="Q2164" i="1"/>
  <c r="Q2104" i="1"/>
  <c r="S2165" i="1"/>
  <c r="Q2106" i="1"/>
  <c r="R2167" i="1"/>
  <c r="R2107" i="1"/>
  <c r="H2112" i="1"/>
  <c r="I2173" i="1"/>
  <c r="S2115" i="1"/>
  <c r="X2135" i="1"/>
  <c r="I2120" i="1"/>
  <c r="J2181" i="1"/>
  <c r="J2121" i="1"/>
  <c r="W2142" i="1"/>
  <c r="W2143" i="1"/>
  <c r="Q2125" i="1"/>
  <c r="H2191" i="1"/>
  <c r="H2131" i="1"/>
  <c r="W2131" i="1"/>
  <c r="R2133" i="1"/>
  <c r="I2137" i="1"/>
  <c r="U2137" i="1" s="1"/>
  <c r="AK2137" i="1" s="1"/>
  <c r="I2139" i="1"/>
  <c r="W2161" i="1"/>
  <c r="S2142" i="1"/>
  <c r="X2161" i="1"/>
  <c r="X2162" i="1"/>
  <c r="Q2144" i="1"/>
  <c r="J2147" i="1"/>
  <c r="V2147" i="1" s="1"/>
  <c r="AQ2147" i="1" s="1"/>
  <c r="R2148" i="1"/>
  <c r="Q2150" i="1"/>
  <c r="T2150" i="1" s="1"/>
  <c r="AE2150" i="1" s="1"/>
  <c r="R2152" i="1"/>
  <c r="H2157" i="1"/>
  <c r="I2158" i="1"/>
  <c r="W2178" i="1"/>
  <c r="Y2178" i="1" s="1"/>
  <c r="S2160" i="1"/>
  <c r="W2180" i="1"/>
  <c r="X2180" i="1"/>
  <c r="X2181" i="1"/>
  <c r="J2166" i="1"/>
  <c r="Q2170" i="1"/>
  <c r="R2171" i="1"/>
  <c r="S2175" i="1"/>
  <c r="H2176" i="1"/>
  <c r="W2176" i="1"/>
  <c r="S2179" i="1"/>
  <c r="I2184" i="1"/>
  <c r="J2185" i="1"/>
  <c r="Q2189" i="1"/>
  <c r="I2106" i="1"/>
  <c r="S2106" i="1"/>
  <c r="V2106" i="1" s="1"/>
  <c r="AQ2106" i="1" s="1"/>
  <c r="Q2108" i="1"/>
  <c r="T2108" i="1" s="1"/>
  <c r="AE2108" i="1" s="1"/>
  <c r="J2109" i="1"/>
  <c r="H2111" i="1"/>
  <c r="R2111" i="1"/>
  <c r="I2114" i="1"/>
  <c r="S2114" i="1"/>
  <c r="Q2116" i="1"/>
  <c r="J2117" i="1"/>
  <c r="H2119" i="1"/>
  <c r="R2119" i="1"/>
  <c r="I2122" i="1"/>
  <c r="S2122" i="1"/>
  <c r="I2125" i="1"/>
  <c r="R2069" i="1"/>
  <c r="U2069" i="1" s="1"/>
  <c r="AK2069" i="1" s="1"/>
  <c r="S2133" i="1"/>
  <c r="S2075" i="1"/>
  <c r="Q2077" i="1"/>
  <c r="W2098" i="1"/>
  <c r="I2080" i="1"/>
  <c r="W2100" i="1"/>
  <c r="R2143" i="1"/>
  <c r="R2083" i="1"/>
  <c r="J2086" i="1"/>
  <c r="X2105" i="1"/>
  <c r="X2106" i="1"/>
  <c r="H2088" i="1"/>
  <c r="Q2151" i="1"/>
  <c r="J2152" i="1"/>
  <c r="I2154" i="1"/>
  <c r="I2094" i="1"/>
  <c r="S2096" i="1"/>
  <c r="H2162" i="1"/>
  <c r="R2104" i="1"/>
  <c r="I2165" i="1"/>
  <c r="S2107" i="1"/>
  <c r="X2127" i="1"/>
  <c r="I2112" i="1"/>
  <c r="J2173" i="1"/>
  <c r="J2113" i="1"/>
  <c r="W2134" i="1"/>
  <c r="W2135" i="1"/>
  <c r="Q2117" i="1"/>
  <c r="H2183" i="1"/>
  <c r="H2123" i="1"/>
  <c r="T2123" i="1" s="1"/>
  <c r="AE2123" i="1" s="1"/>
  <c r="R2125" i="1"/>
  <c r="R2186" i="1"/>
  <c r="I2129" i="1"/>
  <c r="I2131" i="1"/>
  <c r="W2153" i="1"/>
  <c r="S2134" i="1"/>
  <c r="X2153" i="1"/>
  <c r="X2154" i="1"/>
  <c r="Z2154" i="1" s="1"/>
  <c r="Q2136" i="1"/>
  <c r="J2139" i="1"/>
  <c r="R2140" i="1"/>
  <c r="Q2142" i="1"/>
  <c r="T2142" i="1" s="1"/>
  <c r="AE2142" i="1" s="1"/>
  <c r="R2144" i="1"/>
  <c r="J2146" i="1"/>
  <c r="H2148" i="1"/>
  <c r="S2148" i="1"/>
  <c r="H2149" i="1"/>
  <c r="I2150" i="1"/>
  <c r="W2170" i="1"/>
  <c r="S2152" i="1"/>
  <c r="W2172" i="1"/>
  <c r="X2172" i="1"/>
  <c r="X2173" i="1"/>
  <c r="W2157" i="1"/>
  <c r="J2158" i="1"/>
  <c r="Q2162" i="1"/>
  <c r="R2163" i="1"/>
  <c r="S2167" i="1"/>
  <c r="H2168" i="1"/>
  <c r="S2171" i="1"/>
  <c r="X2191" i="1"/>
  <c r="I2176" i="1"/>
  <c r="U2176" i="1" s="1"/>
  <c r="AK2176" i="1" s="1"/>
  <c r="J2177" i="1"/>
  <c r="Q2181" i="1"/>
  <c r="H2187" i="1"/>
  <c r="R2189" i="1"/>
  <c r="X2069" i="1"/>
  <c r="X2077" i="1"/>
  <c r="Z2077" i="1" s="1"/>
  <c r="J2125" i="1"/>
  <c r="J2065" i="1"/>
  <c r="H2127" i="1"/>
  <c r="H2067" i="1"/>
  <c r="X2087" i="1"/>
  <c r="H2069" i="1"/>
  <c r="I2133" i="1"/>
  <c r="R2077" i="1"/>
  <c r="U2077" i="1" s="1"/>
  <c r="AK2077" i="1" s="1"/>
  <c r="S2141" i="1"/>
  <c r="S2083" i="1"/>
  <c r="Q2085" i="1"/>
  <c r="W2106" i="1"/>
  <c r="I2088" i="1"/>
  <c r="W2108" i="1"/>
  <c r="R2151" i="1"/>
  <c r="R2091" i="1"/>
  <c r="J2094" i="1"/>
  <c r="X2113" i="1"/>
  <c r="X2114" i="1"/>
  <c r="Z2114" i="1" s="1"/>
  <c r="H2096" i="1"/>
  <c r="Q2159" i="1"/>
  <c r="J2160" i="1"/>
  <c r="I2162" i="1"/>
  <c r="I2102" i="1"/>
  <c r="S2104" i="1"/>
  <c r="J2165" i="1"/>
  <c r="J2105" i="1"/>
  <c r="V2105" i="1" s="1"/>
  <c r="AQ2105" i="1" s="1"/>
  <c r="W2126" i="1"/>
  <c r="Y2126" i="1" s="1"/>
  <c r="W2127" i="1"/>
  <c r="Q2109" i="1"/>
  <c r="H2175" i="1"/>
  <c r="H2115" i="1"/>
  <c r="W2115" i="1"/>
  <c r="R2117" i="1"/>
  <c r="R2178" i="1"/>
  <c r="I2123" i="1"/>
  <c r="W2145" i="1"/>
  <c r="S2186" i="1"/>
  <c r="S2126" i="1"/>
  <c r="X2145" i="1"/>
  <c r="X2146" i="1"/>
  <c r="Q2188" i="1"/>
  <c r="Q2128" i="1"/>
  <c r="J2131" i="1"/>
  <c r="R2136" i="1"/>
  <c r="J2138" i="1"/>
  <c r="H2140" i="1"/>
  <c r="S2140" i="1"/>
  <c r="V2140" i="1" s="1"/>
  <c r="AQ2140" i="1" s="1"/>
  <c r="H2141" i="1"/>
  <c r="I2142" i="1"/>
  <c r="R2142" i="1"/>
  <c r="W2162" i="1"/>
  <c r="S2144" i="1"/>
  <c r="W2164" i="1"/>
  <c r="X2164" i="1"/>
  <c r="X2165" i="1"/>
  <c r="I2148" i="1"/>
  <c r="U2148" i="1" s="1"/>
  <c r="AK2148" i="1" s="1"/>
  <c r="W2149" i="1"/>
  <c r="J2150" i="1"/>
  <c r="X2150" i="1"/>
  <c r="Q2154" i="1"/>
  <c r="R2155" i="1"/>
  <c r="J2156" i="1"/>
  <c r="H2158" i="1"/>
  <c r="H2160" i="1"/>
  <c r="W2160" i="1"/>
  <c r="S2163" i="1"/>
  <c r="X2183" i="1"/>
  <c r="I2168" i="1"/>
  <c r="J2169" i="1"/>
  <c r="W2190" i="1"/>
  <c r="Y2190" i="1" s="1"/>
  <c r="W2191" i="1"/>
  <c r="Q2173" i="1"/>
  <c r="H2179" i="1"/>
  <c r="W2179" i="1"/>
  <c r="Y2179" i="1" s="1"/>
  <c r="R2181" i="1"/>
  <c r="I2187" i="1"/>
  <c r="S2190" i="1"/>
  <c r="V663" i="1" l="1"/>
  <c r="AQ663" i="1" s="1"/>
  <c r="U575" i="1"/>
  <c r="AK575" i="1" s="1"/>
  <c r="U279" i="1"/>
  <c r="AK279" i="1" s="1"/>
  <c r="Z52" i="1"/>
  <c r="U2100" i="1"/>
  <c r="AK2100" i="1" s="1"/>
  <c r="Z64" i="1"/>
  <c r="Z48" i="1"/>
  <c r="Y1609" i="1"/>
  <c r="U2188" i="1"/>
  <c r="AK2188" i="1" s="1"/>
  <c r="Z1471" i="1"/>
  <c r="U1414" i="1"/>
  <c r="AK1414" i="1" s="1"/>
  <c r="U1342" i="1"/>
  <c r="AK1342" i="1" s="1"/>
  <c r="Y982" i="1"/>
  <c r="Z904" i="1"/>
  <c r="U1094" i="1"/>
  <c r="AK1094" i="1" s="1"/>
  <c r="T933" i="1"/>
  <c r="AE933" i="1" s="1"/>
  <c r="V886" i="1"/>
  <c r="AQ886" i="1" s="1"/>
  <c r="U877" i="1"/>
  <c r="AK877" i="1" s="1"/>
  <c r="Z928" i="1"/>
  <c r="Z136" i="1"/>
  <c r="T133" i="1"/>
  <c r="AE133" i="1" s="1"/>
  <c r="T110" i="1"/>
  <c r="AE110" i="1" s="1"/>
  <c r="T1448" i="1"/>
  <c r="AE1448" i="1" s="1"/>
  <c r="U423" i="1"/>
  <c r="AK423" i="1" s="1"/>
  <c r="Y1925" i="1"/>
  <c r="V2073" i="1"/>
  <c r="AQ2073" i="1" s="1"/>
  <c r="Z1874" i="1"/>
  <c r="V1178" i="1"/>
  <c r="AQ1178" i="1" s="1"/>
  <c r="T1301" i="1"/>
  <c r="AE1301" i="1" s="1"/>
  <c r="V1223" i="1"/>
  <c r="AQ1223" i="1" s="1"/>
  <c r="Y1521" i="1"/>
  <c r="Y1989" i="1"/>
  <c r="Y1861" i="1"/>
  <c r="T1959" i="1"/>
  <c r="AE1959" i="1" s="1"/>
  <c r="U1874" i="1"/>
  <c r="AK1874" i="1" s="1"/>
  <c r="Y1797" i="1"/>
  <c r="T1717" i="1"/>
  <c r="AE1717" i="1" s="1"/>
  <c r="U1695" i="1"/>
  <c r="AK1695" i="1" s="1"/>
  <c r="T1676" i="1"/>
  <c r="AE1676" i="1" s="1"/>
  <c r="Y1801" i="1"/>
  <c r="V1774" i="1"/>
  <c r="AQ1774" i="1" s="1"/>
  <c r="U1710" i="1"/>
  <c r="AK1710" i="1" s="1"/>
  <c r="U1603" i="1"/>
  <c r="AK1603" i="1" s="1"/>
  <c r="V1493" i="1"/>
  <c r="AQ1493" i="1" s="1"/>
  <c r="U1466" i="1"/>
  <c r="AK1466" i="1" s="1"/>
  <c r="V1362" i="1"/>
  <c r="AQ1362" i="1" s="1"/>
  <c r="Y1532" i="1"/>
  <c r="Y1276" i="1"/>
  <c r="V1306" i="1"/>
  <c r="AQ1306" i="1" s="1"/>
  <c r="U1271" i="1"/>
  <c r="AK1271" i="1" s="1"/>
  <c r="U1192" i="1"/>
  <c r="AK1192" i="1" s="1"/>
  <c r="V1181" i="1"/>
  <c r="AQ1181" i="1" s="1"/>
  <c r="Y1146" i="1"/>
  <c r="V1117" i="1"/>
  <c r="AQ1117" i="1" s="1"/>
  <c r="Y1113" i="1"/>
  <c r="U1542" i="1"/>
  <c r="AK1542" i="1" s="1"/>
  <c r="T1493" i="1"/>
  <c r="AE1493" i="1" s="1"/>
  <c r="Z1223" i="1"/>
  <c r="Y1092" i="1"/>
  <c r="V1288" i="1"/>
  <c r="AQ1288" i="1" s="1"/>
  <c r="V1303" i="1"/>
  <c r="AQ1303" i="1" s="1"/>
  <c r="Y1031" i="1"/>
  <c r="T982" i="1"/>
  <c r="AE982" i="1" s="1"/>
  <c r="V851" i="1"/>
  <c r="AQ851" i="1" s="1"/>
  <c r="Z821" i="1"/>
  <c r="Z1298" i="1"/>
  <c r="V1065" i="1"/>
  <c r="AQ1065" i="1" s="1"/>
  <c r="U998" i="1"/>
  <c r="AK998" i="1" s="1"/>
  <c r="V968" i="1"/>
  <c r="AQ968" i="1" s="1"/>
  <c r="Y1435" i="1"/>
  <c r="V1204" i="1"/>
  <c r="AQ1204" i="1" s="1"/>
  <c r="T997" i="1"/>
  <c r="AE997" i="1" s="1"/>
  <c r="T1142" i="1"/>
  <c r="AE1142" i="1" s="1"/>
  <c r="V566" i="1"/>
  <c r="AQ566" i="1" s="1"/>
  <c r="Y372" i="1"/>
  <c r="T945" i="1"/>
  <c r="AE945" i="1" s="1"/>
  <c r="U802" i="1"/>
  <c r="AK802" i="1" s="1"/>
  <c r="T512" i="1"/>
  <c r="AE512" i="1" s="1"/>
  <c r="V257" i="1"/>
  <c r="AQ257" i="1" s="1"/>
  <c r="U283" i="1"/>
  <c r="AK283" i="1" s="1"/>
  <c r="U112" i="1"/>
  <c r="AK112" i="1" s="1"/>
  <c r="Y742" i="1"/>
  <c r="Y727" i="1"/>
  <c r="Y618" i="1"/>
  <c r="T449" i="1"/>
  <c r="AE449" i="1" s="1"/>
  <c r="Y415" i="1"/>
  <c r="Y665" i="1"/>
  <c r="U106" i="1"/>
  <c r="AK106" i="1" s="1"/>
  <c r="T268" i="1"/>
  <c r="AE268" i="1" s="1"/>
  <c r="Y64" i="1"/>
  <c r="Y2008" i="1"/>
  <c r="T1805" i="1"/>
  <c r="AE1805" i="1" s="1"/>
  <c r="T1582" i="1"/>
  <c r="AE1582" i="1" s="1"/>
  <c r="V1426" i="1"/>
  <c r="AQ1426" i="1" s="1"/>
  <c r="Y1266" i="1"/>
  <c r="T1421" i="1"/>
  <c r="AE1421" i="1" s="1"/>
  <c r="Y1340" i="1"/>
  <c r="Y1323" i="1"/>
  <c r="T1146" i="1"/>
  <c r="AE1146" i="1" s="1"/>
  <c r="T1013" i="1"/>
  <c r="AE1013" i="1" s="1"/>
  <c r="Y1540" i="1"/>
  <c r="V1453" i="1"/>
  <c r="AQ1453" i="1" s="1"/>
  <c r="Z1423" i="1"/>
  <c r="Y1373" i="1"/>
  <c r="V1280" i="1"/>
  <c r="AQ1280" i="1" s="1"/>
  <c r="V1088" i="1"/>
  <c r="AQ1088" i="1" s="1"/>
  <c r="V1388" i="1"/>
  <c r="AQ1388" i="1" s="1"/>
  <c r="U871" i="1"/>
  <c r="AK871" i="1" s="1"/>
  <c r="Z860" i="1"/>
  <c r="V1414" i="1"/>
  <c r="AQ1414" i="1" s="1"/>
  <c r="V861" i="1"/>
  <c r="AQ861" i="1" s="1"/>
  <c r="T851" i="1"/>
  <c r="AE851" i="1" s="1"/>
  <c r="T1470" i="1"/>
  <c r="AE1470" i="1" s="1"/>
  <c r="T760" i="1"/>
  <c r="AE760" i="1" s="1"/>
  <c r="U531" i="1"/>
  <c r="AK531" i="1" s="1"/>
  <c r="Y252" i="1"/>
  <c r="U1075" i="1"/>
  <c r="AK1075" i="1" s="1"/>
  <c r="Z931" i="1"/>
  <c r="Z491" i="1"/>
  <c r="V201" i="1"/>
  <c r="AQ201" i="1" s="1"/>
  <c r="Z793" i="1"/>
  <c r="T801" i="1"/>
  <c r="AE801" i="1" s="1"/>
  <c r="U732" i="1"/>
  <c r="AK732" i="1" s="1"/>
  <c r="T641" i="1"/>
  <c r="AE641" i="1" s="1"/>
  <c r="T1993" i="1"/>
  <c r="AE1993" i="1" s="1"/>
  <c r="U2051" i="1"/>
  <c r="AK2051" i="1" s="1"/>
  <c r="V1887" i="1"/>
  <c r="AQ1887" i="1" s="1"/>
  <c r="T1631" i="1"/>
  <c r="AE1631" i="1" s="1"/>
  <c r="V1561" i="1"/>
  <c r="AQ1561" i="1" s="1"/>
  <c r="Z1301" i="1"/>
  <c r="T1210" i="1"/>
  <c r="AE1210" i="1" s="1"/>
  <c r="U1056" i="1"/>
  <c r="AK1056" i="1" s="1"/>
  <c r="Y1356" i="1"/>
  <c r="Y1290" i="1"/>
  <c r="U1125" i="1"/>
  <c r="AK1125" i="1" s="1"/>
  <c r="Y1364" i="1"/>
  <c r="Y1108" i="1"/>
  <c r="Y1506" i="1"/>
  <c r="V878" i="1"/>
  <c r="AQ878" i="1" s="1"/>
  <c r="V1014" i="1"/>
  <c r="AQ1014" i="1" s="1"/>
  <c r="V1468" i="1"/>
  <c r="AQ1468" i="1" s="1"/>
  <c r="U1305" i="1"/>
  <c r="AK1305" i="1" s="1"/>
  <c r="U848" i="1"/>
  <c r="AK848" i="1" s="1"/>
  <c r="U1515" i="1"/>
  <c r="AK1515" i="1" s="1"/>
  <c r="Z683" i="1"/>
  <c r="Y358" i="1"/>
  <c r="Z285" i="1"/>
  <c r="Z128" i="1"/>
  <c r="T100" i="1"/>
  <c r="AE100" i="1" s="1"/>
  <c r="V2120" i="1"/>
  <c r="AQ2120" i="1" s="1"/>
  <c r="V1602" i="1"/>
  <c r="AQ1602" i="1" s="1"/>
  <c r="V1801" i="1"/>
  <c r="AQ1801" i="1" s="1"/>
  <c r="T1593" i="1"/>
  <c r="AE1593" i="1" s="1"/>
  <c r="Y1680" i="1"/>
  <c r="U1530" i="1"/>
  <c r="AK1530" i="1" s="1"/>
  <c r="V1572" i="1"/>
  <c r="AQ1572" i="1" s="1"/>
  <c r="U1545" i="1"/>
  <c r="AK1545" i="1" s="1"/>
  <c r="V1448" i="1"/>
  <c r="AQ1448" i="1" s="1"/>
  <c r="U1440" i="1"/>
  <c r="AK1440" i="1" s="1"/>
  <c r="V1219" i="1"/>
  <c r="AQ1219" i="1" s="1"/>
  <c r="U1215" i="1"/>
  <c r="AK1215" i="1" s="1"/>
  <c r="Y1090" i="1"/>
  <c r="T1463" i="1"/>
  <c r="AE1463" i="1" s="1"/>
  <c r="V1325" i="1"/>
  <c r="AQ1325" i="1" s="1"/>
  <c r="Z895" i="1"/>
  <c r="U832" i="1"/>
  <c r="AK832" i="1" s="1"/>
  <c r="Y1043" i="1"/>
  <c r="Y43" i="1"/>
  <c r="U664" i="1"/>
  <c r="AK664" i="1" s="1"/>
  <c r="T411" i="1"/>
  <c r="AE411" i="1" s="1"/>
  <c r="Z2172" i="1"/>
  <c r="Z2124" i="1"/>
  <c r="V1776" i="1"/>
  <c r="AQ1776" i="1" s="1"/>
  <c r="Z2030" i="1"/>
  <c r="Z1316" i="1"/>
  <c r="V1083" i="1"/>
  <c r="AQ1083" i="1" s="1"/>
  <c r="U1407" i="1"/>
  <c r="AK1407" i="1" s="1"/>
  <c r="V1055" i="1"/>
  <c r="AQ1055" i="1" s="1"/>
  <c r="Y1437" i="1"/>
  <c r="Z864" i="1"/>
  <c r="T745" i="1"/>
  <c r="AE745" i="1" s="1"/>
  <c r="V310" i="1"/>
  <c r="AQ310" i="1" s="1"/>
  <c r="Z785" i="1"/>
  <c r="V118" i="1"/>
  <c r="AQ118" i="1" s="1"/>
  <c r="U884" i="1"/>
  <c r="AK884" i="1" s="1"/>
  <c r="Y512" i="1"/>
  <c r="T543" i="1"/>
  <c r="AE543" i="1" s="1"/>
  <c r="Z827" i="1"/>
  <c r="Y256" i="1"/>
  <c r="Y55" i="1"/>
  <c r="Z47" i="1"/>
  <c r="Z2182" i="1"/>
  <c r="T2101" i="1"/>
  <c r="AE2101" i="1" s="1"/>
  <c r="V1871" i="1"/>
  <c r="AQ1871" i="1" s="1"/>
  <c r="U1553" i="1"/>
  <c r="AK1553" i="1" s="1"/>
  <c r="U968" i="1"/>
  <c r="AK968" i="1" s="1"/>
  <c r="U949" i="1"/>
  <c r="AK949" i="1" s="1"/>
  <c r="T504" i="1"/>
  <c r="AE504" i="1" s="1"/>
  <c r="Y150" i="1"/>
  <c r="Y242" i="1"/>
  <c r="Y638" i="1"/>
  <c r="Y48" i="1"/>
  <c r="Z50" i="1"/>
  <c r="Y50" i="1"/>
  <c r="Y2170" i="1"/>
  <c r="Y1954" i="1"/>
  <c r="U631" i="1"/>
  <c r="AK631" i="1" s="1"/>
  <c r="T1978" i="1"/>
  <c r="AE1978" i="1" s="1"/>
  <c r="T2110" i="1"/>
  <c r="AE2110" i="1" s="1"/>
  <c r="V1771" i="1"/>
  <c r="AQ1771" i="1" s="1"/>
  <c r="BB1771" i="1" s="1"/>
  <c r="U1616" i="1"/>
  <c r="AK1616" i="1" s="1"/>
  <c r="Y1570" i="1"/>
  <c r="T1763" i="1"/>
  <c r="AE1763" i="1" s="1"/>
  <c r="T824" i="1"/>
  <c r="AE824" i="1" s="1"/>
  <c r="Y708" i="1"/>
  <c r="Y448" i="1"/>
  <c r="Z448" i="1"/>
  <c r="V1579" i="1"/>
  <c r="AQ1579" i="1" s="1"/>
  <c r="Z1648" i="1"/>
  <c r="T1557" i="1"/>
  <c r="AE1557" i="1" s="1"/>
  <c r="Y1404" i="1"/>
  <c r="V1011" i="1"/>
  <c r="AQ1011" i="1" s="1"/>
  <c r="T1365" i="1"/>
  <c r="AE1365" i="1" s="1"/>
  <c r="Y1282" i="1"/>
  <c r="Z1116" i="1"/>
  <c r="T1027" i="1"/>
  <c r="AE1027" i="1" s="1"/>
  <c r="Z1863" i="1"/>
  <c r="U1836" i="1"/>
  <c r="AK1836" i="1" s="1"/>
  <c r="Z1563" i="1"/>
  <c r="U1594" i="1"/>
  <c r="AK1594" i="1" s="1"/>
  <c r="Y1394" i="1"/>
  <c r="T1411" i="1"/>
  <c r="AE1411" i="1" s="1"/>
  <c r="Y871" i="1"/>
  <c r="Y297" i="1"/>
  <c r="T561" i="1"/>
  <c r="AE561" i="1" s="1"/>
  <c r="U597" i="1"/>
  <c r="AK597" i="1" s="1"/>
  <c r="V385" i="1"/>
  <c r="AQ385" i="1" s="1"/>
  <c r="T158" i="1"/>
  <c r="AE158" i="1" s="1"/>
  <c r="V792" i="1"/>
  <c r="AQ792" i="1" s="1"/>
  <c r="U302" i="1"/>
  <c r="AK302" i="1" s="1"/>
  <c r="U1496" i="1"/>
  <c r="AK1496" i="1" s="1"/>
  <c r="V1195" i="1"/>
  <c r="AQ1195" i="1" s="1"/>
  <c r="BB1195" i="1" s="1"/>
  <c r="T616" i="1"/>
  <c r="AE616" i="1" s="1"/>
  <c r="T559" i="1"/>
  <c r="AE559" i="1" s="1"/>
  <c r="V1215" i="1"/>
  <c r="AQ1215" i="1" s="1"/>
  <c r="U1032" i="1"/>
  <c r="AK1032" i="1" s="1"/>
  <c r="T1667" i="1"/>
  <c r="AE1667" i="1" s="1"/>
  <c r="U1116" i="1"/>
  <c r="AK1116" i="1" s="1"/>
  <c r="U1534" i="1"/>
  <c r="AK1534" i="1" s="1"/>
  <c r="U961" i="1"/>
  <c r="AK961" i="1" s="1"/>
  <c r="BC961" i="1" s="1"/>
  <c r="T376" i="1"/>
  <c r="AE376" i="1" s="1"/>
  <c r="T621" i="1"/>
  <c r="AE621" i="1" s="1"/>
  <c r="Y527" i="1"/>
  <c r="Y34" i="1"/>
  <c r="U828" i="1"/>
  <c r="AK828" i="1" s="1"/>
  <c r="U291" i="1"/>
  <c r="AK291" i="1" s="1"/>
  <c r="Z127" i="1"/>
  <c r="Y370" i="1"/>
  <c r="U265" i="1"/>
  <c r="AK265" i="1" s="1"/>
  <c r="T189" i="1"/>
  <c r="AE189" i="1" s="1"/>
  <c r="V703" i="1"/>
  <c r="AQ703" i="1" s="1"/>
  <c r="V575" i="1"/>
  <c r="AQ575" i="1" s="1"/>
  <c r="V447" i="1"/>
  <c r="AQ447" i="1" s="1"/>
  <c r="U100" i="1"/>
  <c r="AK100" i="1" s="1"/>
  <c r="U1339" i="1"/>
  <c r="AK1339" i="1" s="1"/>
  <c r="T703" i="1"/>
  <c r="AE703" i="1" s="1"/>
  <c r="Y97" i="1"/>
  <c r="U191" i="1"/>
  <c r="AK191" i="1" s="1"/>
  <c r="U188" i="1"/>
  <c r="AK188" i="1" s="1"/>
  <c r="Y156" i="1"/>
  <c r="Y52" i="1"/>
  <c r="AA52" i="1" s="1"/>
  <c r="Y2134" i="1"/>
  <c r="Z2189" i="1"/>
  <c r="Z2109" i="1"/>
  <c r="T2064" i="1"/>
  <c r="AE2064" i="1" s="1"/>
  <c r="Z1911" i="1"/>
  <c r="U1800" i="1"/>
  <c r="AK1800" i="1" s="1"/>
  <c r="T2039" i="1"/>
  <c r="AE2039" i="1" s="1"/>
  <c r="V1984" i="1"/>
  <c r="AQ1984" i="1" s="1"/>
  <c r="V2116" i="1"/>
  <c r="AQ2116" i="1" s="1"/>
  <c r="Y2015" i="1"/>
  <c r="Z1837" i="1"/>
  <c r="T1795" i="1"/>
  <c r="AE1795" i="1" s="1"/>
  <c r="Y1756" i="1"/>
  <c r="U1751" i="1"/>
  <c r="AK1751" i="1" s="1"/>
  <c r="V1680" i="1"/>
  <c r="AQ1680" i="1" s="1"/>
  <c r="V1707" i="1"/>
  <c r="AQ1707" i="1" s="1"/>
  <c r="V1703" i="1"/>
  <c r="AQ1703" i="1" s="1"/>
  <c r="Z1583" i="1"/>
  <c r="V1704" i="1"/>
  <c r="AQ1704" i="1" s="1"/>
  <c r="BB1704" i="1" s="1"/>
  <c r="U1756" i="1"/>
  <c r="AK1756" i="1" s="1"/>
  <c r="V1659" i="1"/>
  <c r="AQ1659" i="1" s="1"/>
  <c r="Y1761" i="1"/>
  <c r="Y1458" i="1"/>
  <c r="Y1221" i="1"/>
  <c r="T1236" i="1"/>
  <c r="AE1236" i="1" s="1"/>
  <c r="V1437" i="1"/>
  <c r="AQ1437" i="1" s="1"/>
  <c r="Y1391" i="1"/>
  <c r="T1338" i="1"/>
  <c r="AE1338" i="1" s="1"/>
  <c r="Z1279" i="1"/>
  <c r="Z1260" i="1"/>
  <c r="Z1214" i="1"/>
  <c r="V1480" i="1"/>
  <c r="AQ1480" i="1" s="1"/>
  <c r="V1224" i="1"/>
  <c r="AQ1224" i="1" s="1"/>
  <c r="T1872" i="1"/>
  <c r="AE1872" i="1" s="1"/>
  <c r="T1736" i="1"/>
  <c r="AE1736" i="1" s="1"/>
  <c r="V1422" i="1"/>
  <c r="AQ1422" i="1" s="1"/>
  <c r="U824" i="1"/>
  <c r="AK824" i="1" s="1"/>
  <c r="U1379" i="1"/>
  <c r="AK1379" i="1" s="1"/>
  <c r="T1192" i="1"/>
  <c r="AE1192" i="1" s="1"/>
  <c r="Y873" i="1"/>
  <c r="V814" i="1"/>
  <c r="AQ814" i="1" s="1"/>
  <c r="V788" i="1"/>
  <c r="AQ788" i="1" s="1"/>
  <c r="U1014" i="1"/>
  <c r="AK1014" i="1" s="1"/>
  <c r="T914" i="1"/>
  <c r="AE914" i="1" s="1"/>
  <c r="T878" i="1"/>
  <c r="AE878" i="1" s="1"/>
  <c r="U957" i="1"/>
  <c r="AK957" i="1" s="1"/>
  <c r="U640" i="1"/>
  <c r="AK640" i="1" s="1"/>
  <c r="Y534" i="1"/>
  <c r="V368" i="1"/>
  <c r="AQ368" i="1" s="1"/>
  <c r="T357" i="1"/>
  <c r="AE357" i="1" s="1"/>
  <c r="Y655" i="1"/>
  <c r="V513" i="1"/>
  <c r="AQ513" i="1" s="1"/>
  <c r="U539" i="1"/>
  <c r="AK539" i="1" s="1"/>
  <c r="U441" i="1"/>
  <c r="AK441" i="1" s="1"/>
  <c r="Y444" i="1"/>
  <c r="T395" i="1"/>
  <c r="AE395" i="1" s="1"/>
  <c r="T378" i="1"/>
  <c r="AE378" i="1" s="1"/>
  <c r="U217" i="1"/>
  <c r="AK217" i="1" s="1"/>
  <c r="T113" i="1"/>
  <c r="AE113" i="1" s="1"/>
  <c r="Z102" i="1"/>
  <c r="Y42" i="1"/>
  <c r="U1222" i="1"/>
  <c r="AK1222" i="1" s="1"/>
  <c r="V412" i="1"/>
  <c r="AQ412" i="1" s="1"/>
  <c r="T403" i="1"/>
  <c r="AE403" i="1" s="1"/>
  <c r="V427" i="1"/>
  <c r="AQ427" i="1" s="1"/>
  <c r="V92" i="1"/>
  <c r="AQ92" i="1" s="1"/>
  <c r="T101" i="1"/>
  <c r="AE101" i="1" s="1"/>
  <c r="Z902" i="1"/>
  <c r="T750" i="1"/>
  <c r="AE750" i="1" s="1"/>
  <c r="V612" i="1"/>
  <c r="AQ612" i="1" s="1"/>
  <c r="U457" i="1"/>
  <c r="AK457" i="1" s="1"/>
  <c r="U544" i="1"/>
  <c r="AK544" i="1" s="1"/>
  <c r="U133" i="1"/>
  <c r="AK133" i="1" s="1"/>
  <c r="T444" i="1"/>
  <c r="AE444" i="1" s="1"/>
  <c r="Y593" i="1"/>
  <c r="V114" i="1"/>
  <c r="AQ114" i="1" s="1"/>
  <c r="T273" i="1"/>
  <c r="AE273" i="1" s="1"/>
  <c r="Y322" i="1"/>
  <c r="V93" i="1"/>
  <c r="AQ93" i="1" s="1"/>
  <c r="T340" i="1"/>
  <c r="AE340" i="1" s="1"/>
  <c r="T98" i="1"/>
  <c r="AE98" i="1" s="1"/>
  <c r="T545" i="1"/>
  <c r="AE545" i="1" s="1"/>
  <c r="Z2188" i="1"/>
  <c r="U1824" i="1"/>
  <c r="AK1824" i="1" s="1"/>
  <c r="T2071" i="1"/>
  <c r="AE2071" i="1" s="1"/>
  <c r="T1929" i="1"/>
  <c r="AE1929" i="1" s="1"/>
  <c r="U1905" i="1"/>
  <c r="AK1905" i="1" s="1"/>
  <c r="Y2016" i="1"/>
  <c r="Z1991" i="1"/>
  <c r="V1862" i="1"/>
  <c r="AQ1862" i="1" s="1"/>
  <c r="U2082" i="1"/>
  <c r="AK2082" i="1" s="1"/>
  <c r="V1943" i="1"/>
  <c r="AQ1943" i="1" s="1"/>
  <c r="T1984" i="1"/>
  <c r="AE1984" i="1" s="1"/>
  <c r="U1881" i="1"/>
  <c r="AK1881" i="1" s="1"/>
  <c r="Y1679" i="1"/>
  <c r="T1596" i="1"/>
  <c r="AE1596" i="1" s="1"/>
  <c r="Z1702" i="1"/>
  <c r="T1589" i="1"/>
  <c r="AE1589" i="1" s="1"/>
  <c r="U1843" i="1"/>
  <c r="AK1843" i="1" s="1"/>
  <c r="Z1606" i="1"/>
  <c r="Y1569" i="1"/>
  <c r="Z1399" i="1"/>
  <c r="Y1354" i="1"/>
  <c r="V1096" i="1"/>
  <c r="AQ1096" i="1" s="1"/>
  <c r="T73" i="1"/>
  <c r="AE73" i="1" s="1"/>
  <c r="BC73" i="1" s="1"/>
  <c r="U1361" i="1"/>
  <c r="AK1361" i="1" s="1"/>
  <c r="BC1361" i="1" s="1"/>
  <c r="T1288" i="1"/>
  <c r="AE1288" i="1" s="1"/>
  <c r="BB1288" i="1" s="1"/>
  <c r="Y783" i="1"/>
  <c r="Z1490" i="1"/>
  <c r="Y1378" i="1"/>
  <c r="T1251" i="1"/>
  <c r="AE1251" i="1" s="1"/>
  <c r="Y1401" i="1"/>
  <c r="U969" i="1"/>
  <c r="AK969" i="1" s="1"/>
  <c r="U867" i="1"/>
  <c r="AK867" i="1" s="1"/>
  <c r="U1291" i="1"/>
  <c r="AK1291" i="1" s="1"/>
  <c r="V1004" i="1"/>
  <c r="AQ1004" i="1" s="1"/>
  <c r="V735" i="1"/>
  <c r="AQ735" i="1" s="1"/>
  <c r="Z714" i="1"/>
  <c r="Z539" i="1"/>
  <c r="U378" i="1"/>
  <c r="AK378" i="1" s="1"/>
  <c r="U260" i="1"/>
  <c r="AK260" i="1" s="1"/>
  <c r="Z202" i="1"/>
  <c r="Y139" i="1"/>
  <c r="Z784" i="1"/>
  <c r="U603" i="1"/>
  <c r="AK603" i="1" s="1"/>
  <c r="Z530" i="1"/>
  <c r="V394" i="1"/>
  <c r="AQ394" i="1" s="1"/>
  <c r="U294" i="1"/>
  <c r="AK294" i="1" s="1"/>
  <c r="T241" i="1"/>
  <c r="AE241" i="1" s="1"/>
  <c r="BC241" i="1" s="1"/>
  <c r="Y98" i="1"/>
  <c r="Z816" i="1"/>
  <c r="T697" i="1"/>
  <c r="AE697" i="1" s="1"/>
  <c r="T584" i="1"/>
  <c r="AE584" i="1" s="1"/>
  <c r="U366" i="1"/>
  <c r="AK366" i="1" s="1"/>
  <c r="V239" i="1"/>
  <c r="AQ239" i="1" s="1"/>
  <c r="T230" i="1"/>
  <c r="AE230" i="1" s="1"/>
  <c r="Z82" i="1"/>
  <c r="T765" i="1"/>
  <c r="AE765" i="1" s="1"/>
  <c r="T385" i="1"/>
  <c r="AE385" i="1" s="1"/>
  <c r="T283" i="1"/>
  <c r="AE283" i="1" s="1"/>
  <c r="Y533" i="1"/>
  <c r="V108" i="1"/>
  <c r="AQ108" i="1" s="1"/>
  <c r="AA1058" i="1"/>
  <c r="AB1058" i="1" s="1"/>
  <c r="V519" i="1"/>
  <c r="AQ519" i="1" s="1"/>
  <c r="Y450" i="1"/>
  <c r="T239" i="1"/>
  <c r="AE239" i="1" s="1"/>
  <c r="U252" i="1"/>
  <c r="AK252" i="1" s="1"/>
  <c r="T130" i="1"/>
  <c r="AE130" i="1" s="1"/>
  <c r="T607" i="1"/>
  <c r="AE607" i="1" s="1"/>
  <c r="U431" i="1"/>
  <c r="AK431" i="1" s="1"/>
  <c r="V288" i="1"/>
  <c r="AQ288" i="1" s="1"/>
  <c r="Y420" i="1"/>
  <c r="Z71" i="1"/>
  <c r="V101" i="1"/>
  <c r="AQ101" i="1" s="1"/>
  <c r="Z142" i="1"/>
  <c r="Z1662" i="1"/>
  <c r="T1603" i="1"/>
  <c r="AE1603" i="1" s="1"/>
  <c r="Z1351" i="1"/>
  <c r="U1400" i="1"/>
  <c r="AK1400" i="1" s="1"/>
  <c r="V1006" i="1"/>
  <c r="AQ1006" i="1" s="1"/>
  <c r="T952" i="1"/>
  <c r="AE952" i="1" s="1"/>
  <c r="Z984" i="1"/>
  <c r="T1552" i="1"/>
  <c r="AE1552" i="1" s="1"/>
  <c r="BC1552" i="1" s="1"/>
  <c r="T1395" i="1"/>
  <c r="AE1395" i="1" s="1"/>
  <c r="U940" i="1"/>
  <c r="AK940" i="1" s="1"/>
  <c r="Y715" i="1"/>
  <c r="V671" i="1"/>
  <c r="AQ671" i="1" s="1"/>
  <c r="V533" i="1"/>
  <c r="AQ533" i="1" s="1"/>
  <c r="T485" i="1"/>
  <c r="AE485" i="1" s="1"/>
  <c r="U339" i="1"/>
  <c r="AK339" i="1" s="1"/>
  <c r="Y203" i="1"/>
  <c r="V1249" i="1"/>
  <c r="AQ1249" i="1" s="1"/>
  <c r="Y734" i="1"/>
  <c r="U716" i="1"/>
  <c r="AK716" i="1" s="1"/>
  <c r="Y595" i="1"/>
  <c r="U569" i="1"/>
  <c r="AK569" i="1" s="1"/>
  <c r="Y542" i="1"/>
  <c r="V487" i="1"/>
  <c r="AQ487" i="1" s="1"/>
  <c r="T478" i="1"/>
  <c r="AE478" i="1" s="1"/>
  <c r="V458" i="1"/>
  <c r="AQ458" i="1" s="1"/>
  <c r="Z419" i="1"/>
  <c r="Z400" i="1"/>
  <c r="T305" i="1"/>
  <c r="AE305" i="1" s="1"/>
  <c r="Z119" i="1"/>
  <c r="T757" i="1"/>
  <c r="AE757" i="1" s="1"/>
  <c r="T422" i="1"/>
  <c r="AE422" i="1" s="1"/>
  <c r="Z95" i="1"/>
  <c r="U758" i="1"/>
  <c r="AK758" i="1" s="1"/>
  <c r="Z627" i="1"/>
  <c r="T445" i="1"/>
  <c r="AE445" i="1" s="1"/>
  <c r="V337" i="1"/>
  <c r="AQ337" i="1" s="1"/>
  <c r="T457" i="1"/>
  <c r="AE457" i="1" s="1"/>
  <c r="Y404" i="1"/>
  <c r="Y149" i="1"/>
  <c r="V579" i="1"/>
  <c r="AQ579" i="1" s="1"/>
  <c r="T463" i="1"/>
  <c r="AE463" i="1" s="1"/>
  <c r="U223" i="1"/>
  <c r="AK223" i="1" s="1"/>
  <c r="Y579" i="1"/>
  <c r="V232" i="1"/>
  <c r="AQ232" i="1" s="1"/>
  <c r="U517" i="1"/>
  <c r="AK517" i="1" s="1"/>
  <c r="U372" i="1"/>
  <c r="AK372" i="1" s="1"/>
  <c r="Y770" i="1"/>
  <c r="U636" i="1"/>
  <c r="AK636" i="1" s="1"/>
  <c r="Z740" i="1"/>
  <c r="V717" i="1"/>
  <c r="AQ717" i="1" s="1"/>
  <c r="U1099" i="1"/>
  <c r="AK1099" i="1" s="1"/>
  <c r="T78" i="1"/>
  <c r="AE78" i="1" s="1"/>
  <c r="BB78" i="1" s="1"/>
  <c r="Y68" i="1"/>
  <c r="T977" i="1"/>
  <c r="AE977" i="1" s="1"/>
  <c r="Z462" i="1"/>
  <c r="U1747" i="1"/>
  <c r="AK1747" i="1" s="1"/>
  <c r="Y1413" i="1"/>
  <c r="V1475" i="1"/>
  <c r="AQ1475" i="1" s="1"/>
  <c r="T1372" i="1"/>
  <c r="AE1372" i="1" s="1"/>
  <c r="V1400" i="1"/>
  <c r="AQ1400" i="1" s="1"/>
  <c r="U1683" i="1"/>
  <c r="AK1683" i="1" s="1"/>
  <c r="V916" i="1"/>
  <c r="AQ916" i="1" s="1"/>
  <c r="Z912" i="1"/>
  <c r="U1214" i="1"/>
  <c r="AK1214" i="1" s="1"/>
  <c r="V988" i="1"/>
  <c r="AQ988" i="1" s="1"/>
  <c r="T987" i="1"/>
  <c r="AE987" i="1" s="1"/>
  <c r="U842" i="1"/>
  <c r="AK842" i="1" s="1"/>
  <c r="U772" i="1"/>
  <c r="AK772" i="1" s="1"/>
  <c r="Y553" i="1"/>
  <c r="U742" i="1"/>
  <c r="AK742" i="1" s="1"/>
  <c r="Z722" i="1"/>
  <c r="Y659" i="1"/>
  <c r="Z464" i="1"/>
  <c r="T365" i="1"/>
  <c r="AE365" i="1" s="1"/>
  <c r="V129" i="1"/>
  <c r="AQ129" i="1" s="1"/>
  <c r="Y40" i="1"/>
  <c r="T467" i="1"/>
  <c r="AE467" i="1" s="1"/>
  <c r="V676" i="1"/>
  <c r="AQ676" i="1" s="1"/>
  <c r="V529" i="1"/>
  <c r="AQ529" i="1" s="1"/>
  <c r="U521" i="1"/>
  <c r="AK521" i="1" s="1"/>
  <c r="V311" i="1"/>
  <c r="AQ311" i="1" s="1"/>
  <c r="V119" i="1"/>
  <c r="AQ119" i="1" s="1"/>
  <c r="U548" i="1"/>
  <c r="AK548" i="1" s="1"/>
  <c r="Z379" i="1"/>
  <c r="Z1469" i="1"/>
  <c r="U809" i="1"/>
  <c r="AK809" i="1" s="1"/>
  <c r="Y732" i="1"/>
  <c r="T415" i="1"/>
  <c r="AE415" i="1" s="1"/>
  <c r="U325" i="1"/>
  <c r="AK325" i="1" s="1"/>
  <c r="U447" i="1"/>
  <c r="AK447" i="1" s="1"/>
  <c r="T263" i="1"/>
  <c r="AE263" i="1" s="1"/>
  <c r="T484" i="1"/>
  <c r="AE484" i="1" s="1"/>
  <c r="T103" i="1"/>
  <c r="AE103" i="1" s="1"/>
  <c r="T404" i="1"/>
  <c r="AE404" i="1" s="1"/>
  <c r="BB404" i="1" s="1"/>
  <c r="Y540" i="1"/>
  <c r="Z55" i="1"/>
  <c r="Z38" i="1"/>
  <c r="Y2026" i="1"/>
  <c r="T1353" i="1"/>
  <c r="AE1353" i="1" s="1"/>
  <c r="V1003" i="1"/>
  <c r="AQ1003" i="1" s="1"/>
  <c r="Z1523" i="1"/>
  <c r="Y1410" i="1"/>
  <c r="T1391" i="1"/>
  <c r="AE1391" i="1" s="1"/>
  <c r="BC1391" i="1" s="1"/>
  <c r="T1148" i="1"/>
  <c r="AE1148" i="1" s="1"/>
  <c r="Y1156" i="1"/>
  <c r="Z1693" i="1"/>
  <c r="T1399" i="1"/>
  <c r="AE1399" i="1" s="1"/>
  <c r="V1261" i="1"/>
  <c r="AQ1261" i="1" s="1"/>
  <c r="U1253" i="1"/>
  <c r="AK1253" i="1" s="1"/>
  <c r="V1061" i="1"/>
  <c r="AQ1061" i="1" s="1"/>
  <c r="V1160" i="1"/>
  <c r="AQ1160" i="1" s="1"/>
  <c r="U843" i="1"/>
  <c r="AK843" i="1" s="1"/>
  <c r="V787" i="1"/>
  <c r="AQ787" i="1" s="1"/>
  <c r="V1048" i="1"/>
  <c r="AQ1048" i="1" s="1"/>
  <c r="T1160" i="1"/>
  <c r="AE1160" i="1" s="1"/>
  <c r="U803" i="1"/>
  <c r="AK803" i="1" s="1"/>
  <c r="Z894" i="1"/>
  <c r="V874" i="1"/>
  <c r="AQ874" i="1" s="1"/>
  <c r="Z712" i="1"/>
  <c r="T696" i="1"/>
  <c r="AE696" i="1" s="1"/>
  <c r="V810" i="1"/>
  <c r="AQ810" i="1" s="1"/>
  <c r="Z611" i="1"/>
  <c r="V751" i="1"/>
  <c r="AQ751" i="1" s="1"/>
  <c r="T793" i="1"/>
  <c r="AE793" i="1" s="1"/>
  <c r="U739" i="1"/>
  <c r="AK739" i="1" s="1"/>
  <c r="T648" i="1"/>
  <c r="AE648" i="1" s="1"/>
  <c r="U513" i="1"/>
  <c r="AK513" i="1" s="1"/>
  <c r="BC513" i="1" s="1"/>
  <c r="U227" i="1"/>
  <c r="AK227" i="1" s="1"/>
  <c r="T147" i="1"/>
  <c r="AE147" i="1" s="1"/>
  <c r="Y1011" i="1"/>
  <c r="Z1008" i="1"/>
  <c r="V503" i="1"/>
  <c r="AQ503" i="1" s="1"/>
  <c r="V209" i="1"/>
  <c r="AQ209" i="1" s="1"/>
  <c r="V164" i="1"/>
  <c r="AQ164" i="1" s="1"/>
  <c r="T1028" i="1"/>
  <c r="AE1028" i="1" s="1"/>
  <c r="Z748" i="1"/>
  <c r="Z300" i="1"/>
  <c r="U352" i="1"/>
  <c r="AK352" i="1" s="1"/>
  <c r="V315" i="1"/>
  <c r="AQ315" i="1" s="1"/>
  <c r="T791" i="1"/>
  <c r="AE791" i="1" s="1"/>
  <c r="U535" i="1"/>
  <c r="AK535" i="1" s="1"/>
  <c r="T289" i="1"/>
  <c r="AE289" i="1" s="1"/>
  <c r="V170" i="1"/>
  <c r="AQ170" i="1" s="1"/>
  <c r="U618" i="1"/>
  <c r="AK618" i="1" s="1"/>
  <c r="T87" i="1"/>
  <c r="AE87" i="1" s="1"/>
  <c r="T673" i="1"/>
  <c r="AE673" i="1" s="1"/>
  <c r="Y323" i="1"/>
  <c r="T119" i="1"/>
  <c r="AE119" i="1" s="1"/>
  <c r="Z225" i="1"/>
  <c r="AA225" i="1" s="1"/>
  <c r="AB225" i="1" s="1"/>
  <c r="T172" i="1"/>
  <c r="AE172" i="1" s="1"/>
  <c r="T447" i="1"/>
  <c r="AE447" i="1" s="1"/>
  <c r="Y849" i="1"/>
  <c r="Y47" i="1"/>
  <c r="Y49" i="1"/>
  <c r="T826" i="1"/>
  <c r="AE826" i="1" s="1"/>
  <c r="Z497" i="1"/>
  <c r="Z57" i="1"/>
  <c r="Y57" i="1"/>
  <c r="Y63" i="1"/>
  <c r="Z63" i="1"/>
  <c r="Z2088" i="1"/>
  <c r="AA2088" i="1" s="1"/>
  <c r="AB2088" i="1" s="1"/>
  <c r="V2177" i="1"/>
  <c r="AQ2177" i="1" s="1"/>
  <c r="U1519" i="1"/>
  <c r="AK1519" i="1" s="1"/>
  <c r="U1101" i="1"/>
  <c r="AK1101" i="1" s="1"/>
  <c r="Z1365" i="1"/>
  <c r="T1683" i="1"/>
  <c r="AE1683" i="1" s="1"/>
  <c r="V1427" i="1"/>
  <c r="AQ1427" i="1" s="1"/>
  <c r="T1381" i="1"/>
  <c r="AE1381" i="1" s="1"/>
  <c r="V1534" i="1"/>
  <c r="AQ1534" i="1" s="1"/>
  <c r="U1131" i="1"/>
  <c r="AK1131" i="1" s="1"/>
  <c r="BC1131" i="1" s="1"/>
  <c r="Y480" i="1"/>
  <c r="T633" i="1"/>
  <c r="AE633" i="1" s="1"/>
  <c r="Y581" i="1"/>
  <c r="Z1363" i="1"/>
  <c r="Y1363" i="1"/>
  <c r="U367" i="1"/>
  <c r="AK367" i="1" s="1"/>
  <c r="U692" i="1"/>
  <c r="AK692" i="1" s="1"/>
  <c r="V242" i="1"/>
  <c r="AQ242" i="1" s="1"/>
  <c r="Y2149" i="1"/>
  <c r="V1911" i="1"/>
  <c r="AQ1911" i="1" s="1"/>
  <c r="T2042" i="1"/>
  <c r="AE2042" i="1" s="1"/>
  <c r="U1983" i="1"/>
  <c r="AK1983" i="1" s="1"/>
  <c r="V1864" i="1"/>
  <c r="AQ1864" i="1" s="1"/>
  <c r="V1820" i="1"/>
  <c r="AQ1820" i="1" s="1"/>
  <c r="Y2115" i="1"/>
  <c r="Z2097" i="1"/>
  <c r="Y1903" i="1"/>
  <c r="Y1839" i="1"/>
  <c r="T1839" i="1"/>
  <c r="AE1839" i="1" s="1"/>
  <c r="Z2136" i="1"/>
  <c r="V1901" i="1"/>
  <c r="AQ1901" i="1" s="1"/>
  <c r="U1893" i="1"/>
  <c r="AK1893" i="1" s="1"/>
  <c r="V2007" i="1"/>
  <c r="AQ2007" i="1" s="1"/>
  <c r="V1803" i="1"/>
  <c r="AQ1803" i="1" s="1"/>
  <c r="Y1948" i="1"/>
  <c r="Y2049" i="1"/>
  <c r="T1776" i="1"/>
  <c r="AE1776" i="1" s="1"/>
  <c r="T1607" i="1"/>
  <c r="AE1607" i="1" s="1"/>
  <c r="U1642" i="1"/>
  <c r="AK1642" i="1" s="1"/>
  <c r="U1669" i="1"/>
  <c r="AK1669" i="1" s="1"/>
  <c r="BC1669" i="1" s="1"/>
  <c r="Y1714" i="1"/>
  <c r="Y1654" i="1"/>
  <c r="T1665" i="1"/>
  <c r="AE1665" i="1" s="1"/>
  <c r="V1576" i="1"/>
  <c r="AQ1576" i="1" s="1"/>
  <c r="V1712" i="1"/>
  <c r="AQ1712" i="1" s="1"/>
  <c r="Z1663" i="1"/>
  <c r="T1811" i="1"/>
  <c r="AE1811" i="1" s="1"/>
  <c r="Y1651" i="1"/>
  <c r="Z1545" i="1"/>
  <c r="U1210" i="1"/>
  <c r="AK1210" i="1" s="1"/>
  <c r="BC1210" i="1" s="1"/>
  <c r="V1609" i="1"/>
  <c r="AQ1609" i="1" s="1"/>
  <c r="U1448" i="1"/>
  <c r="AK1448" i="1" s="1"/>
  <c r="T1319" i="1"/>
  <c r="AE1319" i="1" s="1"/>
  <c r="U1309" i="1"/>
  <c r="AK1309" i="1" s="1"/>
  <c r="Y1079" i="1"/>
  <c r="V1121" i="1"/>
  <c r="AQ1121" i="1" s="1"/>
  <c r="V1179" i="1"/>
  <c r="AQ1179" i="1" s="1"/>
  <c r="V1071" i="1"/>
  <c r="AQ1071" i="1" s="1"/>
  <c r="T1432" i="1"/>
  <c r="AE1432" i="1" s="1"/>
  <c r="V1433" i="1"/>
  <c r="AQ1433" i="1" s="1"/>
  <c r="Y1227" i="1"/>
  <c r="T1227" i="1"/>
  <c r="AE1227" i="1" s="1"/>
  <c r="V979" i="1"/>
  <c r="AQ979" i="1" s="1"/>
  <c r="BB979" i="1" s="1"/>
  <c r="V942" i="1"/>
  <c r="AQ942" i="1" s="1"/>
  <c r="V1523" i="1"/>
  <c r="AQ1523" i="1" s="1"/>
  <c r="V1379" i="1"/>
  <c r="AQ1379" i="1" s="1"/>
  <c r="Y1310" i="1"/>
  <c r="U1112" i="1"/>
  <c r="AK1112" i="1" s="1"/>
  <c r="V958" i="1"/>
  <c r="AQ958" i="1" s="1"/>
  <c r="Z985" i="1"/>
  <c r="T729" i="1"/>
  <c r="AE729" i="1" s="1"/>
  <c r="Z710" i="1"/>
  <c r="Z130" i="1"/>
  <c r="Z51" i="1"/>
  <c r="T2179" i="1"/>
  <c r="AE2179" i="1" s="1"/>
  <c r="Z2146" i="1"/>
  <c r="T2148" i="1"/>
  <c r="AE2148" i="1" s="1"/>
  <c r="BC2148" i="1" s="1"/>
  <c r="V2002" i="1"/>
  <c r="AQ2002" i="1" s="1"/>
  <c r="V1896" i="1"/>
  <c r="AQ1896" i="1" s="1"/>
  <c r="BB1896" i="1" s="1"/>
  <c r="U1832" i="1"/>
  <c r="AK1832" i="1" s="1"/>
  <c r="Y2078" i="1"/>
  <c r="Y2035" i="1"/>
  <c r="V2163" i="1"/>
  <c r="AQ2163" i="1" s="1"/>
  <c r="V2128" i="1"/>
  <c r="AQ2128" i="1" s="1"/>
  <c r="U2118" i="1"/>
  <c r="AK2118" i="1" s="1"/>
  <c r="U1952" i="1"/>
  <c r="AK1952" i="1" s="1"/>
  <c r="Y1895" i="1"/>
  <c r="U2101" i="1"/>
  <c r="AK2101" i="1" s="1"/>
  <c r="BC2101" i="1" s="1"/>
  <c r="U1911" i="1"/>
  <c r="AK1911" i="1" s="1"/>
  <c r="Z2130" i="1"/>
  <c r="T1858" i="1"/>
  <c r="AE1858" i="1" s="1"/>
  <c r="U1792" i="1"/>
  <c r="AK1792" i="1" s="1"/>
  <c r="Y1866" i="1"/>
  <c r="U2159" i="1"/>
  <c r="AK2159" i="1" s="1"/>
  <c r="U2048" i="1"/>
  <c r="AK2048" i="1" s="1"/>
  <c r="BC2048" i="1" s="1"/>
  <c r="U2008" i="1"/>
  <c r="AK2008" i="1" s="1"/>
  <c r="Z2004" i="1"/>
  <c r="V1699" i="1"/>
  <c r="AQ1699" i="1" s="1"/>
  <c r="V1635" i="1"/>
  <c r="AQ1635" i="1" s="1"/>
  <c r="V1631" i="1"/>
  <c r="AQ1631" i="1" s="1"/>
  <c r="Z1834" i="1"/>
  <c r="Z1816" i="1"/>
  <c r="V1651" i="1"/>
  <c r="AQ1651" i="1" s="1"/>
  <c r="BB1651" i="1" s="1"/>
  <c r="Z1719" i="1"/>
  <c r="U1862" i="1"/>
  <c r="AK1862" i="1" s="1"/>
  <c r="V1727" i="1"/>
  <c r="AQ1727" i="1" s="1"/>
  <c r="Y1568" i="1"/>
  <c r="Y1768" i="1"/>
  <c r="T1300" i="1"/>
  <c r="AE1300" i="1" s="1"/>
  <c r="U1429" i="1"/>
  <c r="AK1429" i="1" s="1"/>
  <c r="Z1666" i="1"/>
  <c r="U1501" i="1"/>
  <c r="AK1501" i="1" s="1"/>
  <c r="Y1504" i="1"/>
  <c r="T1154" i="1"/>
  <c r="AE1154" i="1" s="1"/>
  <c r="T1090" i="1"/>
  <c r="AE1090" i="1" s="1"/>
  <c r="U1664" i="1"/>
  <c r="AK1664" i="1" s="1"/>
  <c r="Y1548" i="1"/>
  <c r="T1560" i="1"/>
  <c r="AE1560" i="1" s="1"/>
  <c r="U1550" i="1"/>
  <c r="AK1550" i="1" s="1"/>
  <c r="Y1193" i="1"/>
  <c r="U1532" i="1"/>
  <c r="AK1532" i="1" s="1"/>
  <c r="V1495" i="1"/>
  <c r="AQ1495" i="1" s="1"/>
  <c r="U1404" i="1"/>
  <c r="AK1404" i="1" s="1"/>
  <c r="U1148" i="1"/>
  <c r="AK1148" i="1" s="1"/>
  <c r="Z1094" i="1"/>
  <c r="Y1037" i="1"/>
  <c r="Y845" i="1"/>
  <c r="V1017" i="1"/>
  <c r="AQ1017" i="1" s="1"/>
  <c r="BB1017" i="1" s="1"/>
  <c r="V998" i="1"/>
  <c r="AQ998" i="1" s="1"/>
  <c r="BB998" i="1" s="1"/>
  <c r="Y1118" i="1"/>
  <c r="U1083" i="1"/>
  <c r="AK1083" i="1" s="1"/>
  <c r="T1088" i="1"/>
  <c r="AE1088" i="1" s="1"/>
  <c r="U953" i="1"/>
  <c r="AK953" i="1" s="1"/>
  <c r="U1360" i="1"/>
  <c r="AK1360" i="1" s="1"/>
  <c r="Z1269" i="1"/>
  <c r="V1305" i="1"/>
  <c r="AQ1305" i="1" s="1"/>
  <c r="Z1254" i="1"/>
  <c r="T1149" i="1"/>
  <c r="AE1149" i="1" s="1"/>
  <c r="V1033" i="1"/>
  <c r="AQ1033" i="1" s="1"/>
  <c r="Y915" i="1"/>
  <c r="V867" i="1"/>
  <c r="AQ867" i="1" s="1"/>
  <c r="Z876" i="1"/>
  <c r="Z1461" i="1"/>
  <c r="Z1434" i="1"/>
  <c r="T1047" i="1"/>
  <c r="AE1047" i="1" s="1"/>
  <c r="BC1047" i="1" s="1"/>
  <c r="T1907" i="1"/>
  <c r="AE1907" i="1" s="1"/>
  <c r="U1830" i="1"/>
  <c r="AK1830" i="1" s="1"/>
  <c r="Z2002" i="1"/>
  <c r="U2122" i="1"/>
  <c r="AK2122" i="1" s="1"/>
  <c r="Y2064" i="1"/>
  <c r="Y1955" i="1"/>
  <c r="T1820" i="1"/>
  <c r="AE1820" i="1" s="1"/>
  <c r="T2084" i="1"/>
  <c r="AE2084" i="1" s="1"/>
  <c r="Z2165" i="1"/>
  <c r="Z2069" i="1"/>
  <c r="Y2131" i="1"/>
  <c r="V2143" i="1"/>
  <c r="AQ2143" i="1" s="1"/>
  <c r="U2012" i="1"/>
  <c r="AK2012" i="1" s="1"/>
  <c r="T1828" i="1"/>
  <c r="AE1828" i="1" s="1"/>
  <c r="BB1828" i="1" s="1"/>
  <c r="Z2046" i="1"/>
  <c r="Z1900" i="1"/>
  <c r="Z1926" i="1"/>
  <c r="Z1907" i="1"/>
  <c r="T1838" i="1"/>
  <c r="AE1838" i="1" s="1"/>
  <c r="U1813" i="1"/>
  <c r="AK1813" i="1" s="1"/>
  <c r="Y1805" i="1"/>
  <c r="V1965" i="1"/>
  <c r="AQ1965" i="1" s="1"/>
  <c r="T1847" i="1"/>
  <c r="AE1847" i="1" s="1"/>
  <c r="T1821" i="1"/>
  <c r="AE1821" i="1" s="1"/>
  <c r="BB1821" i="1" s="1"/>
  <c r="T1957" i="1"/>
  <c r="AE1957" i="1" s="1"/>
  <c r="Y1788" i="1"/>
  <c r="U1928" i="1"/>
  <c r="AK1928" i="1" s="1"/>
  <c r="V1843" i="1"/>
  <c r="AQ1843" i="1" s="1"/>
  <c r="V1695" i="1"/>
  <c r="AQ1695" i="1" s="1"/>
  <c r="BB1695" i="1" s="1"/>
  <c r="Z1630" i="1"/>
  <c r="Z1611" i="1"/>
  <c r="V1599" i="1"/>
  <c r="AQ1599" i="1" s="1"/>
  <c r="Y1349" i="1"/>
  <c r="U1338" i="1"/>
  <c r="AK1338" i="1" s="1"/>
  <c r="U1199" i="1"/>
  <c r="AK1199" i="1" s="1"/>
  <c r="U1082" i="1"/>
  <c r="AK1082" i="1" s="1"/>
  <c r="T1530" i="1"/>
  <c r="AE1530" i="1" s="1"/>
  <c r="BC1530" i="1" s="1"/>
  <c r="Z1407" i="1"/>
  <c r="Z1388" i="1"/>
  <c r="V1027" i="1"/>
  <c r="AQ1027" i="1" s="1"/>
  <c r="Z1542" i="1"/>
  <c r="T1519" i="1"/>
  <c r="AE1519" i="1" s="1"/>
  <c r="V1483" i="1"/>
  <c r="AQ1483" i="1" s="1"/>
  <c r="T1327" i="1"/>
  <c r="AE1327" i="1" s="1"/>
  <c r="U1181" i="1"/>
  <c r="AK1181" i="1" s="1"/>
  <c r="Z1158" i="1"/>
  <c r="V1197" i="1"/>
  <c r="AQ1197" i="1" s="1"/>
  <c r="BB1197" i="1" s="1"/>
  <c r="U1189" i="1"/>
  <c r="AK1189" i="1" s="1"/>
  <c r="Y1045" i="1"/>
  <c r="U1169" i="1"/>
  <c r="AK1169" i="1" s="1"/>
  <c r="T1046" i="1"/>
  <c r="AE1046" i="1" s="1"/>
  <c r="Y1016" i="1"/>
  <c r="T1008" i="1"/>
  <c r="AE1008" i="1" s="1"/>
  <c r="V953" i="1"/>
  <c r="AQ953" i="1" s="1"/>
  <c r="Y929" i="1"/>
  <c r="V806" i="1"/>
  <c r="AQ806" i="1" s="1"/>
  <c r="V1524" i="1"/>
  <c r="AQ1524" i="1" s="1"/>
  <c r="T1403" i="1"/>
  <c r="AE1403" i="1" s="1"/>
  <c r="U1203" i="1"/>
  <c r="AK1203" i="1" s="1"/>
  <c r="T1168" i="1"/>
  <c r="AE1168" i="1" s="1"/>
  <c r="Y1064" i="1"/>
  <c r="Y1020" i="1"/>
  <c r="T990" i="1"/>
  <c r="AE990" i="1" s="1"/>
  <c r="Y896" i="1"/>
  <c r="T843" i="1"/>
  <c r="AE843" i="1" s="1"/>
  <c r="Y1262" i="1"/>
  <c r="Y919" i="1"/>
  <c r="Y2108" i="1"/>
  <c r="Z2132" i="1"/>
  <c r="Z2119" i="1"/>
  <c r="V1979" i="1"/>
  <c r="AQ1979" i="1" s="1"/>
  <c r="T1951" i="1"/>
  <c r="AE1951" i="1" s="1"/>
  <c r="Y1885" i="1"/>
  <c r="Z1987" i="1"/>
  <c r="V1908" i="1"/>
  <c r="AQ1908" i="1" s="1"/>
  <c r="T1724" i="1"/>
  <c r="AE1724" i="1" s="1"/>
  <c r="Y1661" i="1"/>
  <c r="T1497" i="1"/>
  <c r="AE1497" i="1" s="1"/>
  <c r="Y1300" i="1"/>
  <c r="V1087" i="1"/>
  <c r="AQ1087" i="1" s="1"/>
  <c r="T944" i="1"/>
  <c r="AE944" i="1" s="1"/>
  <c r="T899" i="1"/>
  <c r="AE899" i="1" s="1"/>
  <c r="U888" i="1"/>
  <c r="AK888" i="1" s="1"/>
  <c r="U1451" i="1"/>
  <c r="AK1451" i="1" s="1"/>
  <c r="U878" i="1"/>
  <c r="AK878" i="1" s="1"/>
  <c r="BC878" i="1" s="1"/>
  <c r="T841" i="1"/>
  <c r="AE841" i="1" s="1"/>
  <c r="BB841" i="1" s="1"/>
  <c r="V268" i="1"/>
  <c r="AQ268" i="1" s="1"/>
  <c r="BB268" i="1" s="1"/>
  <c r="V855" i="1"/>
  <c r="AQ855" i="1" s="1"/>
  <c r="Z292" i="1"/>
  <c r="Y292" i="1"/>
  <c r="U479" i="1"/>
  <c r="AK479" i="1" s="1"/>
  <c r="Z1934" i="1"/>
  <c r="Z1870" i="1"/>
  <c r="V1222" i="1"/>
  <c r="AQ1222" i="1" s="1"/>
  <c r="T989" i="1"/>
  <c r="AE989" i="1" s="1"/>
  <c r="Y1047" i="1"/>
  <c r="Y455" i="1"/>
  <c r="Y2094" i="1"/>
  <c r="AA2094" i="1" s="1"/>
  <c r="AB2094" i="1" s="1"/>
  <c r="Y61" i="1"/>
  <c r="Y1072" i="1"/>
  <c r="Y1018" i="1"/>
  <c r="Y989" i="1"/>
  <c r="T904" i="1"/>
  <c r="AE904" i="1" s="1"/>
  <c r="BB904" i="1" s="1"/>
  <c r="V758" i="1"/>
  <c r="AQ758" i="1" s="1"/>
  <c r="Z625" i="1"/>
  <c r="U659" i="1"/>
  <c r="AK659" i="1" s="1"/>
  <c r="U580" i="1"/>
  <c r="AK580" i="1" s="1"/>
  <c r="Z561" i="1"/>
  <c r="V479" i="1"/>
  <c r="AQ479" i="1" s="1"/>
  <c r="V450" i="1"/>
  <c r="AQ450" i="1" s="1"/>
  <c r="T498" i="1"/>
  <c r="AE498" i="1" s="1"/>
  <c r="U350" i="1"/>
  <c r="AK350" i="1" s="1"/>
  <c r="Y346" i="1"/>
  <c r="T297" i="1"/>
  <c r="AE297" i="1" s="1"/>
  <c r="T293" i="1"/>
  <c r="AE293" i="1" s="1"/>
  <c r="U132" i="1"/>
  <c r="AK132" i="1" s="1"/>
  <c r="Z1030" i="1"/>
  <c r="T779" i="1"/>
  <c r="AE779" i="1" s="1"/>
  <c r="BC779" i="1" s="1"/>
  <c r="V829" i="1"/>
  <c r="AQ829" i="1" s="1"/>
  <c r="Y738" i="1"/>
  <c r="Z695" i="1"/>
  <c r="V574" i="1"/>
  <c r="AQ574" i="1" s="1"/>
  <c r="Y445" i="1"/>
  <c r="U475" i="1"/>
  <c r="AK475" i="1" s="1"/>
  <c r="Y339" i="1"/>
  <c r="T286" i="1"/>
  <c r="AE286" i="1" s="1"/>
  <c r="BC286" i="1" s="1"/>
  <c r="V291" i="1"/>
  <c r="AQ291" i="1" s="1"/>
  <c r="V138" i="1"/>
  <c r="AQ138" i="1" s="1"/>
  <c r="T94" i="1"/>
  <c r="AE94" i="1" s="1"/>
  <c r="U801" i="1"/>
  <c r="AK801" i="1" s="1"/>
  <c r="U791" i="1"/>
  <c r="AK791" i="1" s="1"/>
  <c r="T712" i="1"/>
  <c r="AE712" i="1" s="1"/>
  <c r="U596" i="1"/>
  <c r="AK596" i="1" s="1"/>
  <c r="U577" i="1"/>
  <c r="AK577" i="1" s="1"/>
  <c r="Y550" i="1"/>
  <c r="U464" i="1"/>
  <c r="AK464" i="1" s="1"/>
  <c r="Y279" i="1"/>
  <c r="Y261" i="1"/>
  <c r="Z39" i="1"/>
  <c r="V1220" i="1"/>
  <c r="AQ1220" i="1" s="1"/>
  <c r="T884" i="1"/>
  <c r="AE884" i="1" s="1"/>
  <c r="T731" i="1"/>
  <c r="AE731" i="1" s="1"/>
  <c r="U707" i="1"/>
  <c r="AK707" i="1" s="1"/>
  <c r="BC707" i="1" s="1"/>
  <c r="Y690" i="1"/>
  <c r="U604" i="1"/>
  <c r="AK604" i="1" s="1"/>
  <c r="U502" i="1"/>
  <c r="AK502" i="1" s="1"/>
  <c r="V375" i="1"/>
  <c r="AQ375" i="1" s="1"/>
  <c r="T129" i="1"/>
  <c r="AE129" i="1" s="1"/>
  <c r="T876" i="1"/>
  <c r="AE876" i="1" s="1"/>
  <c r="V187" i="1"/>
  <c r="AQ187" i="1" s="1"/>
  <c r="T324" i="1"/>
  <c r="AE324" i="1" s="1"/>
  <c r="BC324" i="1" s="1"/>
  <c r="T188" i="1"/>
  <c r="AE188" i="1" s="1"/>
  <c r="Y329" i="1"/>
  <c r="Z849" i="1"/>
  <c r="Y642" i="1"/>
  <c r="T284" i="1"/>
  <c r="AE284" i="1" s="1"/>
  <c r="V535" i="1"/>
  <c r="AQ535" i="1" s="1"/>
  <c r="BB535" i="1" s="1"/>
  <c r="U565" i="1"/>
  <c r="AK565" i="1" s="1"/>
  <c r="BC565" i="1" s="1"/>
  <c r="T287" i="1"/>
  <c r="AE287" i="1" s="1"/>
  <c r="T410" i="1"/>
  <c r="AE410" i="1" s="1"/>
  <c r="U927" i="1"/>
  <c r="AK927" i="1" s="1"/>
  <c r="V1681" i="1"/>
  <c r="AQ1681" i="1" s="1"/>
  <c r="V1396" i="1"/>
  <c r="AQ1396" i="1" s="1"/>
  <c r="V1022" i="1"/>
  <c r="AQ1022" i="1" s="1"/>
  <c r="T978" i="1"/>
  <c r="AE978" i="1" s="1"/>
  <c r="V913" i="1"/>
  <c r="AQ913" i="1" s="1"/>
  <c r="BB913" i="1" s="1"/>
  <c r="T877" i="1"/>
  <c r="AE877" i="1" s="1"/>
  <c r="BC877" i="1" s="1"/>
  <c r="U821" i="1"/>
  <c r="AK821" i="1" s="1"/>
  <c r="T795" i="1"/>
  <c r="AE795" i="1" s="1"/>
  <c r="Z1198" i="1"/>
  <c r="Y916" i="1"/>
  <c r="T821" i="1"/>
  <c r="AE821" i="1" s="1"/>
  <c r="V793" i="1"/>
  <c r="AQ793" i="1" s="1"/>
  <c r="U857" i="1"/>
  <c r="AK857" i="1" s="1"/>
  <c r="Y775" i="1"/>
  <c r="U723" i="1"/>
  <c r="AK723" i="1" s="1"/>
  <c r="U704" i="1"/>
  <c r="AK704" i="1" s="1"/>
  <c r="V588" i="1"/>
  <c r="AQ588" i="1" s="1"/>
  <c r="Z586" i="1"/>
  <c r="V539" i="1"/>
  <c r="AQ539" i="1" s="1"/>
  <c r="T440" i="1"/>
  <c r="AE440" i="1" s="1"/>
  <c r="T361" i="1"/>
  <c r="AE361" i="1" s="1"/>
  <c r="U397" i="1"/>
  <c r="AK397" i="1" s="1"/>
  <c r="Y263" i="1"/>
  <c r="U211" i="1"/>
  <c r="AK211" i="1" s="1"/>
  <c r="U192" i="1"/>
  <c r="AK192" i="1" s="1"/>
  <c r="T84" i="1"/>
  <c r="AE84" i="1" s="1"/>
  <c r="U892" i="1"/>
  <c r="AK892" i="1" s="1"/>
  <c r="Y764" i="1"/>
  <c r="T749" i="1"/>
  <c r="AE749" i="1" s="1"/>
  <c r="Y672" i="1"/>
  <c r="V702" i="1"/>
  <c r="AQ702" i="1" s="1"/>
  <c r="Y591" i="1"/>
  <c r="V468" i="1"/>
  <c r="AQ468" i="1" s="1"/>
  <c r="V330" i="1"/>
  <c r="AQ330" i="1" s="1"/>
  <c r="Z291" i="1"/>
  <c r="Z272" i="1"/>
  <c r="Y226" i="1"/>
  <c r="U166" i="1"/>
  <c r="AK166" i="1" s="1"/>
  <c r="Y80" i="1"/>
  <c r="Y83" i="1"/>
  <c r="Y33" i="1"/>
  <c r="U686" i="1"/>
  <c r="AK686" i="1" s="1"/>
  <c r="T550" i="1"/>
  <c r="AE550" i="1" s="1"/>
  <c r="U483" i="1"/>
  <c r="AK483" i="1" s="1"/>
  <c r="T392" i="1"/>
  <c r="AE392" i="1" s="1"/>
  <c r="BC392" i="1" s="1"/>
  <c r="V265" i="1"/>
  <c r="AQ265" i="1" s="1"/>
  <c r="Y260" i="1"/>
  <c r="U174" i="1"/>
  <c r="AK174" i="1" s="1"/>
  <c r="T181" i="1"/>
  <c r="AE181" i="1" s="1"/>
  <c r="Z61" i="1"/>
  <c r="AA61" i="1" s="1"/>
  <c r="AB61" i="1" s="1"/>
  <c r="V927" i="1"/>
  <c r="AQ927" i="1" s="1"/>
  <c r="Z875" i="1"/>
  <c r="Y750" i="1"/>
  <c r="Y461" i="1"/>
  <c r="Y193" i="1"/>
  <c r="Y178" i="1"/>
  <c r="U152" i="1"/>
  <c r="AK152" i="1" s="1"/>
  <c r="Y615" i="1"/>
  <c r="Y596" i="1"/>
  <c r="Y248" i="1"/>
  <c r="T783" i="1"/>
  <c r="AE783" i="1" s="1"/>
  <c r="Y545" i="1"/>
  <c r="T380" i="1"/>
  <c r="AE380" i="1" s="1"/>
  <c r="U615" i="1"/>
  <c r="AK615" i="1" s="1"/>
  <c r="V343" i="1"/>
  <c r="AQ343" i="1" s="1"/>
  <c r="V296" i="1"/>
  <c r="AQ296" i="1" s="1"/>
  <c r="V750" i="1"/>
  <c r="AQ750" i="1" s="1"/>
  <c r="U351" i="1"/>
  <c r="AK351" i="1" s="1"/>
  <c r="U858" i="1"/>
  <c r="AK858" i="1" s="1"/>
  <c r="BC858" i="1" s="1"/>
  <c r="U300" i="1"/>
  <c r="AK300" i="1" s="1"/>
  <c r="Y99" i="1"/>
  <c r="Y134" i="1"/>
  <c r="U599" i="1"/>
  <c r="AK599" i="1" s="1"/>
  <c r="U492" i="1"/>
  <c r="AK492" i="1" s="1"/>
  <c r="V215" i="1"/>
  <c r="AQ215" i="1" s="1"/>
  <c r="T809" i="1"/>
  <c r="AE809" i="1" s="1"/>
  <c r="Z540" i="1"/>
  <c r="U287" i="1"/>
  <c r="AK287" i="1" s="1"/>
  <c r="Y2123" i="1"/>
  <c r="Z891" i="1"/>
  <c r="T511" i="1"/>
  <c r="AE511" i="1" s="1"/>
  <c r="Y825" i="1"/>
  <c r="U1304" i="1"/>
  <c r="AK1304" i="1" s="1"/>
  <c r="U1232" i="1"/>
  <c r="AK1232" i="1" s="1"/>
  <c r="T950" i="1"/>
  <c r="AE950" i="1" s="1"/>
  <c r="BB950" i="1" s="1"/>
  <c r="V940" i="1"/>
  <c r="AQ940" i="1" s="1"/>
  <c r="BB940" i="1" s="1"/>
  <c r="Y935" i="1"/>
  <c r="Z857" i="1"/>
  <c r="U849" i="1"/>
  <c r="AK849" i="1" s="1"/>
  <c r="Y104" i="1"/>
  <c r="T1547" i="1"/>
  <c r="AE1547" i="1" s="1"/>
  <c r="U1315" i="1"/>
  <c r="AK1315" i="1" s="1"/>
  <c r="BC1315" i="1" s="1"/>
  <c r="T1128" i="1"/>
  <c r="AE1128" i="1" s="1"/>
  <c r="Y801" i="1"/>
  <c r="T804" i="1"/>
  <c r="AE804" i="1" s="1"/>
  <c r="U768" i="1"/>
  <c r="AK768" i="1" s="1"/>
  <c r="Y692" i="1"/>
  <c r="Y651" i="1"/>
  <c r="V607" i="1"/>
  <c r="AQ607" i="1" s="1"/>
  <c r="U478" i="1"/>
  <c r="AK478" i="1" s="1"/>
  <c r="Y474" i="1"/>
  <c r="Z431" i="1"/>
  <c r="U461" i="1"/>
  <c r="AK461" i="1" s="1"/>
  <c r="T421" i="1"/>
  <c r="AE421" i="1" s="1"/>
  <c r="V374" i="1"/>
  <c r="AQ374" i="1" s="1"/>
  <c r="Y245" i="1"/>
  <c r="U256" i="1"/>
  <c r="AK256" i="1" s="1"/>
  <c r="U111" i="1"/>
  <c r="AK111" i="1" s="1"/>
  <c r="BC111" i="1" s="1"/>
  <c r="U131" i="1"/>
  <c r="AK131" i="1" s="1"/>
  <c r="BC131" i="1" s="1"/>
  <c r="T1286" i="1"/>
  <c r="AE1286" i="1" s="1"/>
  <c r="BB1286" i="1" s="1"/>
  <c r="V766" i="1"/>
  <c r="AQ766" i="1" s="1"/>
  <c r="Y719" i="1"/>
  <c r="Z633" i="1"/>
  <c r="U667" i="1"/>
  <c r="AK667" i="1" s="1"/>
  <c r="U588" i="1"/>
  <c r="AK588" i="1" s="1"/>
  <c r="Z569" i="1"/>
  <c r="Y478" i="1"/>
  <c r="V423" i="1"/>
  <c r="AQ423" i="1" s="1"/>
  <c r="BB423" i="1" s="1"/>
  <c r="V419" i="1"/>
  <c r="AQ419" i="1" s="1"/>
  <c r="T320" i="1"/>
  <c r="AE320" i="1" s="1"/>
  <c r="Z247" i="1"/>
  <c r="U102" i="1"/>
  <c r="AK102" i="1" s="1"/>
  <c r="U96" i="1"/>
  <c r="AK96" i="1" s="1"/>
  <c r="Y32" i="1"/>
  <c r="Y773" i="1"/>
  <c r="Y746" i="1"/>
  <c r="Z703" i="1"/>
  <c r="U675" i="1"/>
  <c r="AK675" i="1" s="1"/>
  <c r="V619" i="1"/>
  <c r="AQ619" i="1" s="1"/>
  <c r="U468" i="1"/>
  <c r="AK468" i="1" s="1"/>
  <c r="U449" i="1"/>
  <c r="AK449" i="1" s="1"/>
  <c r="Y452" i="1"/>
  <c r="Y769" i="1"/>
  <c r="V627" i="1"/>
  <c r="AQ627" i="1" s="1"/>
  <c r="T573" i="1"/>
  <c r="AE573" i="1" s="1"/>
  <c r="T238" i="1"/>
  <c r="AE238" i="1" s="1"/>
  <c r="V100" i="1"/>
  <c r="AQ100" i="1" s="1"/>
  <c r="U612" i="1"/>
  <c r="AK612" i="1" s="1"/>
  <c r="V319" i="1"/>
  <c r="AQ319" i="1" s="1"/>
  <c r="T735" i="1"/>
  <c r="AE735" i="1" s="1"/>
  <c r="BB735" i="1" s="1"/>
  <c r="T657" i="1"/>
  <c r="AE657" i="1" s="1"/>
  <c r="U415" i="1"/>
  <c r="AK415" i="1" s="1"/>
  <c r="T391" i="1"/>
  <c r="AE391" i="1" s="1"/>
  <c r="V608" i="1"/>
  <c r="AQ608" i="1" s="1"/>
  <c r="T937" i="1"/>
  <c r="AE937" i="1" s="1"/>
  <c r="Z345" i="1"/>
  <c r="V397" i="1"/>
  <c r="AQ397" i="1" s="1"/>
  <c r="U558" i="1"/>
  <c r="AK558" i="1" s="1"/>
  <c r="Z427" i="1"/>
  <c r="U355" i="1"/>
  <c r="AK355" i="1" s="1"/>
  <c r="T275" i="1"/>
  <c r="AE275" i="1" s="1"/>
  <c r="T264" i="1"/>
  <c r="AE264" i="1" s="1"/>
  <c r="T245" i="1"/>
  <c r="AE245" i="1" s="1"/>
  <c r="U163" i="1"/>
  <c r="AK163" i="1" s="1"/>
  <c r="T769" i="1"/>
  <c r="AE769" i="1" s="1"/>
  <c r="U668" i="1"/>
  <c r="AK668" i="1" s="1"/>
  <c r="V657" i="1"/>
  <c r="AQ657" i="1" s="1"/>
  <c r="BB657" i="1" s="1"/>
  <c r="Y622" i="1"/>
  <c r="U566" i="1"/>
  <c r="AK566" i="1" s="1"/>
  <c r="Y176" i="1"/>
  <c r="V145" i="1"/>
  <c r="AQ145" i="1" s="1"/>
  <c r="Y92" i="1"/>
  <c r="V379" i="1"/>
  <c r="AQ379" i="1" s="1"/>
  <c r="Z289" i="1"/>
  <c r="V238" i="1"/>
  <c r="AQ238" i="1" s="1"/>
  <c r="U373" i="1"/>
  <c r="AK373" i="1" s="1"/>
  <c r="BC373" i="1" s="1"/>
  <c r="T354" i="1"/>
  <c r="AE354" i="1" s="1"/>
  <c r="V146" i="1"/>
  <c r="AQ146" i="1" s="1"/>
  <c r="T737" i="1"/>
  <c r="AE737" i="1" s="1"/>
  <c r="T148" i="1"/>
  <c r="AE148" i="1" s="1"/>
  <c r="U453" i="1"/>
  <c r="AK453" i="1" s="1"/>
  <c r="U501" i="1"/>
  <c r="AK501" i="1" s="1"/>
  <c r="Y142" i="1"/>
  <c r="AA142" i="1" s="1"/>
  <c r="Y535" i="1"/>
  <c r="Y324" i="1"/>
  <c r="Y294" i="1"/>
  <c r="V742" i="1"/>
  <c r="AQ742" i="1" s="1"/>
  <c r="Y661" i="1"/>
  <c r="U621" i="1"/>
  <c r="AK621" i="1" s="1"/>
  <c r="V364" i="1"/>
  <c r="AQ364" i="1" s="1"/>
  <c r="V236" i="1"/>
  <c r="AQ236" i="1" s="1"/>
  <c r="Z1261" i="1"/>
  <c r="T1499" i="1"/>
  <c r="AE1499" i="1" s="1"/>
  <c r="Z590" i="1"/>
  <c r="T620" i="1"/>
  <c r="AE620" i="1" s="1"/>
  <c r="Y518" i="1"/>
  <c r="T311" i="1"/>
  <c r="AE311" i="1" s="1"/>
  <c r="T276" i="1"/>
  <c r="AE276" i="1" s="1"/>
  <c r="BB276" i="1" s="1"/>
  <c r="Z194" i="1"/>
  <c r="U239" i="1"/>
  <c r="AK239" i="1" s="1"/>
  <c r="U116" i="1"/>
  <c r="AK116" i="1" s="1"/>
  <c r="Y259" i="1"/>
  <c r="Y529" i="1"/>
  <c r="T572" i="1"/>
  <c r="AE572" i="1" s="1"/>
  <c r="V391" i="1"/>
  <c r="AQ391" i="1" s="1"/>
  <c r="T290" i="1"/>
  <c r="AE290" i="1" s="1"/>
  <c r="BC290" i="1" s="1"/>
  <c r="AA157" i="1"/>
  <c r="AB157" i="1" s="1"/>
  <c r="T95" i="1"/>
  <c r="AE95" i="1" s="1"/>
  <c r="BC95" i="1" s="1"/>
  <c r="T767" i="1"/>
  <c r="AE767" i="1" s="1"/>
  <c r="Z182" i="1"/>
  <c r="Y462" i="1"/>
  <c r="T1866" i="1"/>
  <c r="AE1866" i="1" s="1"/>
  <c r="V2169" i="1"/>
  <c r="AQ2169" i="1" s="1"/>
  <c r="V2155" i="1"/>
  <c r="AQ2155" i="1" s="1"/>
  <c r="Y1784" i="1"/>
  <c r="Y2139" i="1"/>
  <c r="U2039" i="1"/>
  <c r="AK2039" i="1" s="1"/>
  <c r="T1948" i="1"/>
  <c r="AE1948" i="1" s="1"/>
  <c r="BC1948" i="1" s="1"/>
  <c r="Y1941" i="1"/>
  <c r="U1930" i="1"/>
  <c r="AK1930" i="1" s="1"/>
  <c r="T2075" i="1"/>
  <c r="AE2075" i="1" s="1"/>
  <c r="Y1940" i="1"/>
  <c r="Z704" i="1"/>
  <c r="Y704" i="1"/>
  <c r="V246" i="1"/>
  <c r="AQ246" i="1" s="1"/>
  <c r="U2128" i="1"/>
  <c r="AK2128" i="1" s="1"/>
  <c r="Z1974" i="1"/>
  <c r="T1941" i="1"/>
  <c r="AE1941" i="1" s="1"/>
  <c r="Z1938" i="1"/>
  <c r="T1945" i="1"/>
  <c r="AE1945" i="1" s="1"/>
  <c r="BB1945" i="1" s="1"/>
  <c r="Z1695" i="1"/>
  <c r="U2172" i="1"/>
  <c r="AK2172" i="1" s="1"/>
  <c r="V2166" i="1"/>
  <c r="AQ2166" i="1" s="1"/>
  <c r="U1256" i="1"/>
  <c r="AK1256" i="1" s="1"/>
  <c r="BC1256" i="1" s="1"/>
  <c r="Y1199" i="1"/>
  <c r="V1253" i="1"/>
  <c r="AQ1253" i="1" s="1"/>
  <c r="Y805" i="1"/>
  <c r="Z1510" i="1"/>
  <c r="Y1510" i="1"/>
  <c r="T2049" i="1"/>
  <c r="AE2049" i="1" s="1"/>
  <c r="BB2049" i="1" s="1"/>
  <c r="U1967" i="1"/>
  <c r="AK1967" i="1" s="1"/>
  <c r="Z1896" i="1"/>
  <c r="T1921" i="1"/>
  <c r="AE1921" i="1" s="1"/>
  <c r="Y1812" i="1"/>
  <c r="T2097" i="1"/>
  <c r="AE2097" i="1" s="1"/>
  <c r="V2072" i="1"/>
  <c r="AQ2072" i="1" s="1"/>
  <c r="U1877" i="1"/>
  <c r="AK1877" i="1" s="1"/>
  <c r="BC1877" i="1" s="1"/>
  <c r="Y2096" i="1"/>
  <c r="U1850" i="1"/>
  <c r="AK1850" i="1" s="1"/>
  <c r="Z1846" i="1"/>
  <c r="V1873" i="1"/>
  <c r="AQ1873" i="1" s="1"/>
  <c r="U1912" i="1"/>
  <c r="AK1912" i="1" s="1"/>
  <c r="U1845" i="1"/>
  <c r="AK1845" i="1" s="1"/>
  <c r="T2030" i="1"/>
  <c r="AE2030" i="1" s="1"/>
  <c r="T2011" i="1"/>
  <c r="AE2011" i="1" s="1"/>
  <c r="T2065" i="1"/>
  <c r="AE2065" i="1" s="1"/>
  <c r="BC2065" i="1" s="1"/>
  <c r="Y1425" i="1"/>
  <c r="Y1078" i="1"/>
  <c r="Y1917" i="1"/>
  <c r="T1545" i="1"/>
  <c r="AE1545" i="1" s="1"/>
  <c r="U1301" i="1"/>
  <c r="AK1301" i="1" s="1"/>
  <c r="BC1301" i="1" s="1"/>
  <c r="T1690" i="1"/>
  <c r="AE1690" i="1" s="1"/>
  <c r="Y1808" i="1"/>
  <c r="U1605" i="1"/>
  <c r="AK1605" i="1" s="1"/>
  <c r="BC1605" i="1" s="1"/>
  <c r="T1266" i="1"/>
  <c r="AE1266" i="1" s="1"/>
  <c r="V1211" i="1"/>
  <c r="AQ1211" i="1" s="1"/>
  <c r="Z1489" i="1"/>
  <c r="V1328" i="1"/>
  <c r="AQ1328" i="1" s="1"/>
  <c r="U1320" i="1"/>
  <c r="AK1320" i="1" s="1"/>
  <c r="U1316" i="1"/>
  <c r="AK1316" i="1" s="1"/>
  <c r="BC1316" i="1" s="1"/>
  <c r="T1191" i="1"/>
  <c r="AE1191" i="1" s="1"/>
  <c r="T1058" i="1"/>
  <c r="AE1058" i="1" s="1"/>
  <c r="U1136" i="1"/>
  <c r="AK1136" i="1" s="1"/>
  <c r="T1079" i="1"/>
  <c r="AE1079" i="1" s="1"/>
  <c r="Y1573" i="1"/>
  <c r="Z1051" i="1"/>
  <c r="Z1182" i="1"/>
  <c r="Z1427" i="1"/>
  <c r="Y410" i="1"/>
  <c r="Z505" i="1"/>
  <c r="T350" i="1"/>
  <c r="AE350" i="1" s="1"/>
  <c r="BC350" i="1" s="1"/>
  <c r="U276" i="1"/>
  <c r="AK276" i="1" s="1"/>
  <c r="U257" i="1"/>
  <c r="AK257" i="1" s="1"/>
  <c r="T125" i="1"/>
  <c r="AE125" i="1" s="1"/>
  <c r="U122" i="1"/>
  <c r="AK122" i="1" s="1"/>
  <c r="Z537" i="1"/>
  <c r="Y537" i="1"/>
  <c r="Y737" i="1"/>
  <c r="Z737" i="1"/>
  <c r="U1520" i="1"/>
  <c r="AK1520" i="1" s="1"/>
  <c r="BC1520" i="1" s="1"/>
  <c r="T1568" i="1"/>
  <c r="AE1568" i="1" s="1"/>
  <c r="T1125" i="1"/>
  <c r="AE1125" i="1" s="1"/>
  <c r="V972" i="1"/>
  <c r="AQ972" i="1" s="1"/>
  <c r="Y1419" i="1"/>
  <c r="U1017" i="1"/>
  <c r="AK1017" i="1" s="1"/>
  <c r="BC1017" i="1" s="1"/>
  <c r="T926" i="1"/>
  <c r="AE926" i="1" s="1"/>
  <c r="U1185" i="1"/>
  <c r="AK1185" i="1" s="1"/>
  <c r="V977" i="1"/>
  <c r="AQ977" i="1" s="1"/>
  <c r="T534" i="1"/>
  <c r="AE534" i="1" s="1"/>
  <c r="Y344" i="1"/>
  <c r="U275" i="1"/>
  <c r="AK275" i="1" s="1"/>
  <c r="V946" i="1"/>
  <c r="AQ946" i="1" s="1"/>
  <c r="Y637" i="1"/>
  <c r="Z355" i="1"/>
  <c r="T192" i="1"/>
  <c r="AE192" i="1" s="1"/>
  <c r="T595" i="1"/>
  <c r="AE595" i="1" s="1"/>
  <c r="BC595" i="1" s="1"/>
  <c r="U344" i="1"/>
  <c r="AK344" i="1" s="1"/>
  <c r="Y159" i="1"/>
  <c r="Z159" i="1"/>
  <c r="T738" i="1"/>
  <c r="AE738" i="1" s="1"/>
  <c r="Y229" i="1"/>
  <c r="Z229" i="1"/>
  <c r="Z1525" i="1"/>
  <c r="Y1525" i="1"/>
  <c r="Y846" i="1"/>
  <c r="Z846" i="1"/>
  <c r="AA846" i="1" s="1"/>
  <c r="AB846" i="1" s="1"/>
  <c r="Z1657" i="1"/>
  <c r="U1648" i="1"/>
  <c r="AK1648" i="1" s="1"/>
  <c r="BC1648" i="1" s="1"/>
  <c r="V1611" i="1"/>
  <c r="AQ1611" i="1" s="1"/>
  <c r="BB1611" i="1" s="1"/>
  <c r="T1394" i="1"/>
  <c r="AE1394" i="1" s="1"/>
  <c r="U1058" i="1"/>
  <c r="AK1058" i="1" s="1"/>
  <c r="V1456" i="1"/>
  <c r="AQ1456" i="1" s="1"/>
  <c r="U1444" i="1"/>
  <c r="AK1444" i="1" s="1"/>
  <c r="U1365" i="1"/>
  <c r="AK1365" i="1" s="1"/>
  <c r="U1154" i="1"/>
  <c r="AK1154" i="1" s="1"/>
  <c r="U1226" i="1"/>
  <c r="AK1226" i="1" s="1"/>
  <c r="BC1226" i="1" s="1"/>
  <c r="T1135" i="1"/>
  <c r="AE1135" i="1" s="1"/>
  <c r="BC1135" i="1" s="1"/>
  <c r="T1071" i="1"/>
  <c r="AE1071" i="1" s="1"/>
  <c r="U1317" i="1"/>
  <c r="AK1317" i="1" s="1"/>
  <c r="U1234" i="1"/>
  <c r="AK1234" i="1" s="1"/>
  <c r="V1540" i="1"/>
  <c r="AQ1540" i="1" s="1"/>
  <c r="V987" i="1"/>
  <c r="AQ987" i="1" s="1"/>
  <c r="Y1171" i="1"/>
  <c r="Y964" i="1"/>
  <c r="T1323" i="1"/>
  <c r="AE1323" i="1" s="1"/>
  <c r="BC1323" i="1" s="1"/>
  <c r="V902" i="1"/>
  <c r="AQ902" i="1" s="1"/>
  <c r="BB902" i="1" s="1"/>
  <c r="V857" i="1"/>
  <c r="AQ857" i="1" s="1"/>
  <c r="U1034" i="1"/>
  <c r="AK1034" i="1" s="1"/>
  <c r="T662" i="1"/>
  <c r="AE662" i="1" s="1"/>
  <c r="V667" i="1"/>
  <c r="AQ667" i="1" s="1"/>
  <c r="T150" i="1"/>
  <c r="AE150" i="1" s="1"/>
  <c r="Z1311" i="1"/>
  <c r="Y572" i="1"/>
  <c r="T776" i="1"/>
  <c r="AE776" i="1" s="1"/>
  <c r="BC776" i="1" s="1"/>
  <c r="U641" i="1"/>
  <c r="AK641" i="1" s="1"/>
  <c r="BC641" i="1" s="1"/>
  <c r="V431" i="1"/>
  <c r="AQ431" i="1" s="1"/>
  <c r="Y325" i="1"/>
  <c r="Y133" i="1"/>
  <c r="Z77" i="1"/>
  <c r="T740" i="1"/>
  <c r="AE740" i="1" s="1"/>
  <c r="BB740" i="1" s="1"/>
  <c r="Y477" i="1"/>
  <c r="Z477" i="1"/>
  <c r="V2180" i="1"/>
  <c r="AQ2180" i="1" s="1"/>
  <c r="V1891" i="1"/>
  <c r="AQ1891" i="1" s="1"/>
  <c r="Y1597" i="1"/>
  <c r="Y1635" i="1"/>
  <c r="Y1677" i="1"/>
  <c r="Z1602" i="1"/>
  <c r="T1439" i="1"/>
  <c r="AE1439" i="1" s="1"/>
  <c r="BB1439" i="1" s="1"/>
  <c r="V1143" i="1"/>
  <c r="AQ1143" i="1" s="1"/>
  <c r="BB1143" i="1" s="1"/>
  <c r="Z1596" i="1"/>
  <c r="Y1530" i="1"/>
  <c r="Y1455" i="1"/>
  <c r="V1343" i="1"/>
  <c r="AQ1343" i="1" s="1"/>
  <c r="Z1259" i="1"/>
  <c r="T1237" i="1"/>
  <c r="AE1237" i="1" s="1"/>
  <c r="U1627" i="1"/>
  <c r="AK1627" i="1" s="1"/>
  <c r="BC1627" i="1" s="1"/>
  <c r="V1344" i="1"/>
  <c r="AQ1344" i="1" s="1"/>
  <c r="BB1344" i="1" s="1"/>
  <c r="V1299" i="1"/>
  <c r="AQ1299" i="1" s="1"/>
  <c r="BB1299" i="1" s="1"/>
  <c r="Y1211" i="1"/>
  <c r="U1057" i="1"/>
  <c r="AK1057" i="1" s="1"/>
  <c r="V1612" i="1"/>
  <c r="AQ1612" i="1" s="1"/>
  <c r="U1240" i="1"/>
  <c r="AK1240" i="1" s="1"/>
  <c r="V1102" i="1"/>
  <c r="AQ1102" i="1" s="1"/>
  <c r="Y828" i="1"/>
  <c r="T1214" i="1"/>
  <c r="AE1214" i="1" s="1"/>
  <c r="BC1214" i="1" s="1"/>
  <c r="T1032" i="1"/>
  <c r="AE1032" i="1" s="1"/>
  <c r="Y927" i="1"/>
  <c r="T1592" i="1"/>
  <c r="AE1592" i="1" s="1"/>
  <c r="T1014" i="1"/>
  <c r="AE1014" i="1" s="1"/>
  <c r="V332" i="1"/>
  <c r="AQ332" i="1" s="1"/>
  <c r="Y86" i="1"/>
  <c r="U1411" i="1"/>
  <c r="AK1411" i="1" s="1"/>
  <c r="V259" i="1"/>
  <c r="AQ259" i="1" s="1"/>
  <c r="BB259" i="1" s="1"/>
  <c r="U108" i="1"/>
  <c r="AK108" i="1" s="1"/>
  <c r="Y38" i="1"/>
  <c r="T639" i="1"/>
  <c r="AE639" i="1" s="1"/>
  <c r="T2100" i="1"/>
  <c r="AE2100" i="1" s="1"/>
  <c r="BC2100" i="1" s="1"/>
  <c r="Y481" i="1"/>
  <c r="Z481" i="1"/>
  <c r="U1230" i="1"/>
  <c r="AK1230" i="1" s="1"/>
  <c r="V362" i="1"/>
  <c r="AQ362" i="1" s="1"/>
  <c r="Z69" i="1"/>
  <c r="Y69" i="1"/>
  <c r="Y66" i="1"/>
  <c r="Z66" i="1"/>
  <c r="V1819" i="1"/>
  <c r="AQ1819" i="1" s="1"/>
  <c r="U1995" i="1"/>
  <c r="AK1995" i="1" s="1"/>
  <c r="BC1995" i="1" s="1"/>
  <c r="Y1838" i="1"/>
  <c r="AA1838" i="1" s="1"/>
  <c r="AC1838" i="1" s="1"/>
  <c r="U1650" i="1"/>
  <c r="AK1650" i="1" s="1"/>
  <c r="BC1650" i="1" s="1"/>
  <c r="T1733" i="1"/>
  <c r="AE1733" i="1" s="1"/>
  <c r="Y1616" i="1"/>
  <c r="Z1707" i="1"/>
  <c r="Y1697" i="1"/>
  <c r="Y1551" i="1"/>
  <c r="U1504" i="1"/>
  <c r="AK1504" i="1" s="1"/>
  <c r="Z1123" i="1"/>
  <c r="Z1634" i="1"/>
  <c r="T1229" i="1"/>
  <c r="AE1229" i="1" s="1"/>
  <c r="V1072" i="1"/>
  <c r="AQ1072" i="1" s="1"/>
  <c r="T1045" i="1"/>
  <c r="AE1045" i="1" s="1"/>
  <c r="Y1377" i="1"/>
  <c r="Y1286" i="1"/>
  <c r="T1297" i="1"/>
  <c r="AE1297" i="1" s="1"/>
  <c r="U1200" i="1"/>
  <c r="AK1200" i="1" s="1"/>
  <c r="BC1200" i="1" s="1"/>
  <c r="V1159" i="1"/>
  <c r="AQ1159" i="1" s="1"/>
  <c r="T1715" i="1"/>
  <c r="AE1715" i="1" s="1"/>
  <c r="U1587" i="1"/>
  <c r="AK1587" i="1" s="1"/>
  <c r="T1501" i="1"/>
  <c r="AE1501" i="1" s="1"/>
  <c r="U1490" i="1"/>
  <c r="AK1490" i="1" s="1"/>
  <c r="Y1403" i="1"/>
  <c r="T1335" i="1"/>
  <c r="AE1335" i="1" s="1"/>
  <c r="BC1335" i="1" s="1"/>
  <c r="V1359" i="1"/>
  <c r="AQ1359" i="1" s="1"/>
  <c r="T1116" i="1"/>
  <c r="AE1116" i="1" s="1"/>
  <c r="BC1116" i="1" s="1"/>
  <c r="U1651" i="1"/>
  <c r="AK1651" i="1" s="1"/>
  <c r="V1079" i="1"/>
  <c r="AQ1079" i="1" s="1"/>
  <c r="T1325" i="1"/>
  <c r="AE1325" i="1" s="1"/>
  <c r="BB1325" i="1" s="1"/>
  <c r="U1127" i="1"/>
  <c r="AK1127" i="1" s="1"/>
  <c r="V1293" i="1"/>
  <c r="AQ1293" i="1" s="1"/>
  <c r="Z1253" i="1"/>
  <c r="Z1004" i="1"/>
  <c r="U942" i="1"/>
  <c r="AK942" i="1" s="1"/>
  <c r="Z901" i="1"/>
  <c r="T870" i="1"/>
  <c r="AE870" i="1" s="1"/>
  <c r="T601" i="1"/>
  <c r="AE601" i="1" s="1"/>
  <c r="Y270" i="1"/>
  <c r="V178" i="1"/>
  <c r="AQ178" i="1" s="1"/>
  <c r="Y2095" i="1"/>
  <c r="AA2095" i="1" s="1"/>
  <c r="AB2095" i="1" s="1"/>
  <c r="U1994" i="1"/>
  <c r="AK1994" i="1" s="1"/>
  <c r="V1829" i="1"/>
  <c r="AQ1829" i="1" s="1"/>
  <c r="V1784" i="1"/>
  <c r="AQ1784" i="1" s="1"/>
  <c r="T2009" i="1"/>
  <c r="AE2009" i="1" s="1"/>
  <c r="Y1932" i="1"/>
  <c r="Y1868" i="1"/>
  <c r="V1837" i="1"/>
  <c r="AQ1837" i="1" s="1"/>
  <c r="BB1837" i="1" s="1"/>
  <c r="U1829" i="1"/>
  <c r="AK1829" i="1" s="1"/>
  <c r="Y2070" i="1"/>
  <c r="U1916" i="1"/>
  <c r="AK1916" i="1" s="1"/>
  <c r="U1776" i="1"/>
  <c r="AK1776" i="1" s="1"/>
  <c r="Z1840" i="1"/>
  <c r="Y2003" i="1"/>
  <c r="Z1803" i="1"/>
  <c r="U1714" i="1"/>
  <c r="AK1714" i="1" s="1"/>
  <c r="T1740" i="1"/>
  <c r="AE1740" i="1" s="1"/>
  <c r="U1782" i="1"/>
  <c r="AK1782" i="1" s="1"/>
  <c r="V1963" i="1"/>
  <c r="AQ1963" i="1" s="1"/>
  <c r="Z1553" i="1"/>
  <c r="U1738" i="1"/>
  <c r="AK1738" i="1" s="1"/>
  <c r="V1762" i="1"/>
  <c r="AQ1762" i="1" s="1"/>
  <c r="Y1715" i="1"/>
  <c r="Y1696" i="1"/>
  <c r="V1590" i="1"/>
  <c r="AQ1590" i="1" s="1"/>
  <c r="U1564" i="1"/>
  <c r="AK1564" i="1" s="1"/>
  <c r="V1527" i="1"/>
  <c r="AQ1527" i="1" s="1"/>
  <c r="BB1527" i="1" s="1"/>
  <c r="Z1462" i="1"/>
  <c r="Z1443" i="1"/>
  <c r="T1345" i="1"/>
  <c r="AE1345" i="1" s="1"/>
  <c r="Y1268" i="1"/>
  <c r="V1298" i="1"/>
  <c r="AQ1298" i="1" s="1"/>
  <c r="V1192" i="1"/>
  <c r="AQ1192" i="1" s="1"/>
  <c r="Y1169" i="1"/>
  <c r="T1093" i="1"/>
  <c r="AE1093" i="1" s="1"/>
  <c r="T1591" i="1"/>
  <c r="AE1591" i="1" s="1"/>
  <c r="V1542" i="1"/>
  <c r="AQ1542" i="1" s="1"/>
  <c r="Z1452" i="1"/>
  <c r="Y1212" i="1"/>
  <c r="V1242" i="1"/>
  <c r="AQ1242" i="1" s="1"/>
  <c r="U1128" i="1"/>
  <c r="AK1128" i="1" s="1"/>
  <c r="V1035" i="1"/>
  <c r="AQ1035" i="1" s="1"/>
  <c r="BB1035" i="1" s="1"/>
  <c r="U1016" i="1"/>
  <c r="AK1016" i="1" s="1"/>
  <c r="V1577" i="1"/>
  <c r="AQ1577" i="1" s="1"/>
  <c r="T1489" i="1"/>
  <c r="AE1489" i="1" s="1"/>
  <c r="U1279" i="1"/>
  <c r="AK1279" i="1" s="1"/>
  <c r="V1163" i="1"/>
  <c r="AQ1163" i="1" s="1"/>
  <c r="T1188" i="1"/>
  <c r="AE1188" i="1" s="1"/>
  <c r="U1098" i="1"/>
  <c r="AK1098" i="1" s="1"/>
  <c r="Z1685" i="1"/>
  <c r="U1381" i="1"/>
  <c r="AK1381" i="1" s="1"/>
  <c r="Z1359" i="1"/>
  <c r="U1268" i="1"/>
  <c r="AK1268" i="1" s="1"/>
  <c r="V1167" i="1"/>
  <c r="AQ1167" i="1" s="1"/>
  <c r="U1592" i="1"/>
  <c r="AK1592" i="1" s="1"/>
  <c r="Y1392" i="1"/>
  <c r="Y1172" i="1"/>
  <c r="T1086" i="1"/>
  <c r="AE1086" i="1" s="1"/>
  <c r="T1097" i="1"/>
  <c r="AE1097" i="1" s="1"/>
  <c r="T1774" i="1"/>
  <c r="AE1774" i="1" s="1"/>
  <c r="U1499" i="1"/>
  <c r="AK1499" i="1" s="1"/>
  <c r="Y1337" i="1"/>
  <c r="V1361" i="1"/>
  <c r="AQ1361" i="1" s="1"/>
  <c r="T1347" i="1"/>
  <c r="AE1347" i="1" s="1"/>
  <c r="BB1347" i="1" s="1"/>
  <c r="T1277" i="1"/>
  <c r="AE1277" i="1" s="1"/>
  <c r="U1318" i="1"/>
  <c r="AK1318" i="1" s="1"/>
  <c r="T1167" i="1"/>
  <c r="AE1167" i="1" s="1"/>
  <c r="V1199" i="1"/>
  <c r="AQ1199" i="1" s="1"/>
  <c r="V1092" i="1"/>
  <c r="AQ1092" i="1" s="1"/>
  <c r="U1086" i="1"/>
  <c r="AK1086" i="1" s="1"/>
  <c r="U990" i="1"/>
  <c r="AK990" i="1" s="1"/>
  <c r="T954" i="1"/>
  <c r="AE954" i="1" s="1"/>
  <c r="U925" i="1"/>
  <c r="AK925" i="1" s="1"/>
  <c r="BC925" i="1" s="1"/>
  <c r="V889" i="1"/>
  <c r="AQ889" i="1" s="1"/>
  <c r="T1456" i="1"/>
  <c r="AE1456" i="1" s="1"/>
  <c r="U1419" i="1"/>
  <c r="AK1419" i="1" s="1"/>
  <c r="V1276" i="1"/>
  <c r="AQ1276" i="1" s="1"/>
  <c r="U1025" i="1"/>
  <c r="AK1025" i="1" s="1"/>
  <c r="T970" i="1"/>
  <c r="AE970" i="1" s="1"/>
  <c r="U904" i="1"/>
  <c r="AK904" i="1" s="1"/>
  <c r="T869" i="1"/>
  <c r="AE869" i="1" s="1"/>
  <c r="U1219" i="1"/>
  <c r="AK1219" i="1" s="1"/>
  <c r="BC1219" i="1" s="1"/>
  <c r="Z190" i="1"/>
  <c r="AA190" i="1" s="1"/>
  <c r="AC190" i="1" s="1"/>
  <c r="Z733" i="1"/>
  <c r="Z613" i="1"/>
  <c r="Y613" i="1"/>
  <c r="V1557" i="1"/>
  <c r="AQ1557" i="1" s="1"/>
  <c r="U1640" i="1"/>
  <c r="AK1640" i="1" s="1"/>
  <c r="T1413" i="1"/>
  <c r="AE1413" i="1" s="1"/>
  <c r="U1327" i="1"/>
  <c r="AK1327" i="1" s="1"/>
  <c r="Y1191" i="1"/>
  <c r="T1138" i="1"/>
  <c r="AE1138" i="1" s="1"/>
  <c r="U1188" i="1"/>
  <c r="AK1188" i="1" s="1"/>
  <c r="U1143" i="1"/>
  <c r="AK1143" i="1" s="1"/>
  <c r="BC1143" i="1" s="1"/>
  <c r="T1699" i="1"/>
  <c r="AE1699" i="1" s="1"/>
  <c r="U1482" i="1"/>
  <c r="AK1482" i="1" s="1"/>
  <c r="BC1482" i="1" s="1"/>
  <c r="V1355" i="1"/>
  <c r="AQ1355" i="1" s="1"/>
  <c r="Y1284" i="1"/>
  <c r="Z1674" i="1"/>
  <c r="T1640" i="1"/>
  <c r="AE1640" i="1" s="1"/>
  <c r="V1408" i="1"/>
  <c r="AQ1408" i="1" s="1"/>
  <c r="Y1292" i="1"/>
  <c r="Y1257" i="1"/>
  <c r="T1331" i="1"/>
  <c r="AE1331" i="1" s="1"/>
  <c r="Y1318" i="1"/>
  <c r="AA1318" i="1" s="1"/>
  <c r="AB1318" i="1" s="1"/>
  <c r="T1043" i="1"/>
  <c r="AE1043" i="1" s="1"/>
  <c r="BC1043" i="1" s="1"/>
  <c r="T1024" i="1"/>
  <c r="AE1024" i="1" s="1"/>
  <c r="BC1024" i="1" s="1"/>
  <c r="T704" i="1"/>
  <c r="AE704" i="1" s="1"/>
  <c r="Z377" i="1"/>
  <c r="V202" i="1"/>
  <c r="AQ202" i="1" s="1"/>
  <c r="Y35" i="1"/>
  <c r="V1106" i="1"/>
  <c r="AQ1106" i="1" s="1"/>
  <c r="Y910" i="1"/>
  <c r="U860" i="1"/>
  <c r="AK860" i="1" s="1"/>
  <c r="BC860" i="1" s="1"/>
  <c r="T678" i="1"/>
  <c r="AE678" i="1" s="1"/>
  <c r="BC678" i="1" s="1"/>
  <c r="T956" i="1"/>
  <c r="AE956" i="1" s="1"/>
  <c r="Z684" i="1"/>
  <c r="U608" i="1"/>
  <c r="AK608" i="1" s="1"/>
  <c r="V127" i="1"/>
  <c r="AQ127" i="1" s="1"/>
  <c r="Z85" i="1"/>
  <c r="Y60" i="1"/>
  <c r="U1347" i="1"/>
  <c r="AK1347" i="1" s="1"/>
  <c r="T1291" i="1"/>
  <c r="AE1291" i="1" s="1"/>
  <c r="BC1291" i="1" s="1"/>
  <c r="V1063" i="1"/>
  <c r="AQ1063" i="1" s="1"/>
  <c r="U995" i="1"/>
  <c r="AK995" i="1" s="1"/>
  <c r="T941" i="1"/>
  <c r="AE941" i="1" s="1"/>
  <c r="U931" i="1"/>
  <c r="AK931" i="1" s="1"/>
  <c r="U885" i="1"/>
  <c r="AK885" i="1" s="1"/>
  <c r="Z872" i="1"/>
  <c r="V1348" i="1"/>
  <c r="AQ1348" i="1" s="1"/>
  <c r="V725" i="1"/>
  <c r="AQ725" i="1" s="1"/>
  <c r="Y681" i="1"/>
  <c r="T632" i="1"/>
  <c r="AE632" i="1" s="1"/>
  <c r="Y519" i="1"/>
  <c r="U452" i="1"/>
  <c r="AK452" i="1" s="1"/>
  <c r="U467" i="1"/>
  <c r="AK467" i="1" s="1"/>
  <c r="BC467" i="1" s="1"/>
  <c r="Y342" i="1"/>
  <c r="Y331" i="1"/>
  <c r="V287" i="1"/>
  <c r="AQ287" i="1" s="1"/>
  <c r="BB287" i="1" s="1"/>
  <c r="T278" i="1"/>
  <c r="AE278" i="1" s="1"/>
  <c r="V258" i="1"/>
  <c r="AQ258" i="1" s="1"/>
  <c r="T306" i="1"/>
  <c r="AE306" i="1" s="1"/>
  <c r="Y169" i="1"/>
  <c r="Z111" i="1"/>
  <c r="T734" i="1"/>
  <c r="AE734" i="1" s="1"/>
  <c r="U697" i="1"/>
  <c r="AK697" i="1" s="1"/>
  <c r="BC697" i="1" s="1"/>
  <c r="Y700" i="1"/>
  <c r="T651" i="1"/>
  <c r="AE651" i="1" s="1"/>
  <c r="V551" i="1"/>
  <c r="AQ551" i="1" s="1"/>
  <c r="Y433" i="1"/>
  <c r="Y418" i="1"/>
  <c r="T448" i="1"/>
  <c r="AE448" i="1" s="1"/>
  <c r="T369" i="1"/>
  <c r="AE369" i="1" s="1"/>
  <c r="Z375" i="1"/>
  <c r="Y271" i="1"/>
  <c r="U204" i="1"/>
  <c r="AK204" i="1" s="1"/>
  <c r="Z185" i="1"/>
  <c r="Y1074" i="1"/>
  <c r="T1030" i="1"/>
  <c r="AE1030" i="1" s="1"/>
  <c r="U720" i="1"/>
  <c r="AK720" i="1" s="1"/>
  <c r="Z575" i="1"/>
  <c r="Y517" i="1"/>
  <c r="U547" i="1"/>
  <c r="AK547" i="1" s="1"/>
  <c r="V491" i="1"/>
  <c r="AQ491" i="1" s="1"/>
  <c r="Y426" i="1"/>
  <c r="T456" i="1"/>
  <c r="AE456" i="1" s="1"/>
  <c r="T437" i="1"/>
  <c r="AE437" i="1" s="1"/>
  <c r="U340" i="1"/>
  <c r="AK340" i="1" s="1"/>
  <c r="BC340" i="1" s="1"/>
  <c r="Y132" i="1"/>
  <c r="V938" i="1"/>
  <c r="AQ938" i="1" s="1"/>
  <c r="T430" i="1"/>
  <c r="AE430" i="1" s="1"/>
  <c r="Y333" i="1"/>
  <c r="V292" i="1"/>
  <c r="AQ292" i="1" s="1"/>
  <c r="V102" i="1"/>
  <c r="AQ102" i="1" s="1"/>
  <c r="Z315" i="1"/>
  <c r="U228" i="1"/>
  <c r="AK228" i="1" s="1"/>
  <c r="Z187" i="1"/>
  <c r="T1022" i="1"/>
  <c r="AE1022" i="1" s="1"/>
  <c r="U572" i="1"/>
  <c r="AK572" i="1" s="1"/>
  <c r="Z465" i="1"/>
  <c r="T92" i="1"/>
  <c r="AE92" i="1" s="1"/>
  <c r="Z310" i="1"/>
  <c r="U215" i="1"/>
  <c r="AK215" i="1" s="1"/>
  <c r="T529" i="1"/>
  <c r="AE529" i="1" s="1"/>
  <c r="T89" i="1"/>
  <c r="AE89" i="1" s="1"/>
  <c r="V490" i="1"/>
  <c r="AQ490" i="1" s="1"/>
  <c r="U159" i="1"/>
  <c r="AK159" i="1" s="1"/>
  <c r="T857" i="1"/>
  <c r="AE857" i="1" s="1"/>
  <c r="T580" i="1"/>
  <c r="AE580" i="1" s="1"/>
  <c r="T473" i="1"/>
  <c r="AE473" i="1" s="1"/>
  <c r="Z1898" i="1"/>
  <c r="AA1898" i="1" s="1"/>
  <c r="AC1898" i="1" s="1"/>
  <c r="V765" i="1"/>
  <c r="AQ765" i="1" s="1"/>
  <c r="V939" i="1"/>
  <c r="AQ939" i="1" s="1"/>
  <c r="Y844" i="1"/>
  <c r="V1049" i="1"/>
  <c r="AQ1049" i="1" s="1"/>
  <c r="BB1049" i="1" s="1"/>
  <c r="V1039" i="1"/>
  <c r="AQ1039" i="1" s="1"/>
  <c r="Z1509" i="1"/>
  <c r="V991" i="1"/>
  <c r="AQ991" i="1" s="1"/>
  <c r="U988" i="1"/>
  <c r="AK988" i="1" s="1"/>
  <c r="Y879" i="1"/>
  <c r="U839" i="1"/>
  <c r="AK839" i="1" s="1"/>
  <c r="V624" i="1"/>
  <c r="AQ624" i="1" s="1"/>
  <c r="T613" i="1"/>
  <c r="AE613" i="1" s="1"/>
  <c r="Z557" i="1"/>
  <c r="U516" i="1"/>
  <c r="AK516" i="1" s="1"/>
  <c r="V460" i="1"/>
  <c r="AQ460" i="1" s="1"/>
  <c r="V347" i="1"/>
  <c r="AQ347" i="1" s="1"/>
  <c r="T248" i="1"/>
  <c r="AE248" i="1" s="1"/>
  <c r="V120" i="1"/>
  <c r="AQ120" i="1" s="1"/>
  <c r="V1037" i="1"/>
  <c r="AQ1037" i="1" s="1"/>
  <c r="T715" i="1"/>
  <c r="AE715" i="1" s="1"/>
  <c r="V679" i="1"/>
  <c r="AQ679" i="1" s="1"/>
  <c r="V675" i="1"/>
  <c r="AQ675" i="1" s="1"/>
  <c r="V611" i="1"/>
  <c r="AQ611" i="1" s="1"/>
  <c r="T433" i="1"/>
  <c r="AE433" i="1" s="1"/>
  <c r="V382" i="1"/>
  <c r="AQ382" i="1" s="1"/>
  <c r="U268" i="1"/>
  <c r="AK268" i="1" s="1"/>
  <c r="BC268" i="1" s="1"/>
  <c r="Y189" i="1"/>
  <c r="Z146" i="1"/>
  <c r="Y37" i="1"/>
  <c r="V807" i="1"/>
  <c r="AQ807" i="1" s="1"/>
  <c r="V668" i="1"/>
  <c r="AQ668" i="1" s="1"/>
  <c r="U635" i="1"/>
  <c r="AK635" i="1" s="1"/>
  <c r="T629" i="1"/>
  <c r="AE629" i="1" s="1"/>
  <c r="Y516" i="1"/>
  <c r="Y486" i="1"/>
  <c r="U430" i="1"/>
  <c r="AK430" i="1" s="1"/>
  <c r="Y232" i="1"/>
  <c r="V111" i="1"/>
  <c r="AQ111" i="1" s="1"/>
  <c r="T96" i="1"/>
  <c r="AE96" i="1" s="1"/>
  <c r="V1443" i="1"/>
  <c r="AQ1443" i="1" s="1"/>
  <c r="Y977" i="1"/>
  <c r="T577" i="1"/>
  <c r="AE577" i="1" s="1"/>
  <c r="T475" i="1"/>
  <c r="AE475" i="1" s="1"/>
  <c r="U348" i="1"/>
  <c r="AK348" i="1" s="1"/>
  <c r="BC348" i="1" s="1"/>
  <c r="U329" i="1"/>
  <c r="AK329" i="1" s="1"/>
  <c r="Y257" i="1"/>
  <c r="T830" i="1"/>
  <c r="AE830" i="1" s="1"/>
  <c r="U672" i="1"/>
  <c r="AK672" i="1" s="1"/>
  <c r="Z492" i="1"/>
  <c r="Y442" i="1"/>
  <c r="Z81" i="1"/>
  <c r="Y657" i="1"/>
  <c r="Y484" i="1"/>
  <c r="U271" i="1"/>
  <c r="AK271" i="1" s="1"/>
  <c r="Y145" i="1"/>
  <c r="V647" i="1"/>
  <c r="AQ647" i="1" s="1"/>
  <c r="BB647" i="1" s="1"/>
  <c r="Y578" i="1"/>
  <c r="AA578" i="1" s="1"/>
  <c r="AC578" i="1" s="1"/>
  <c r="U327" i="1"/>
  <c r="AK327" i="1" s="1"/>
  <c r="BC327" i="1" s="1"/>
  <c r="U764" i="1"/>
  <c r="AK764" i="1" s="1"/>
  <c r="U727" i="1"/>
  <c r="AK727" i="1" s="1"/>
  <c r="T282" i="1"/>
  <c r="AE282" i="1" s="1"/>
  <c r="T724" i="1"/>
  <c r="AE724" i="1" s="1"/>
  <c r="T153" i="1"/>
  <c r="AE153" i="1" s="1"/>
  <c r="T151" i="1"/>
  <c r="AE151" i="1" s="1"/>
  <c r="U655" i="1"/>
  <c r="AK655" i="1" s="1"/>
  <c r="T159" i="1"/>
  <c r="AE159" i="1" s="1"/>
  <c r="V736" i="1"/>
  <c r="AQ736" i="1" s="1"/>
  <c r="V224" i="1"/>
  <c r="AQ224" i="1" s="1"/>
  <c r="U610" i="1"/>
  <c r="AK610" i="1" s="1"/>
  <c r="V407" i="1"/>
  <c r="AQ407" i="1" s="1"/>
  <c r="Y1130" i="1"/>
  <c r="AA1130" i="1" s="1"/>
  <c r="AB1130" i="1" s="1"/>
  <c r="Y891" i="1"/>
  <c r="AA891" i="1" s="1"/>
  <c r="AB891" i="1" s="1"/>
  <c r="Y58" i="1"/>
  <c r="Z46" i="1"/>
  <c r="Z1170" i="1"/>
  <c r="Y1036" i="1"/>
  <c r="Y1025" i="1"/>
  <c r="U977" i="1"/>
  <c r="AK977" i="1" s="1"/>
  <c r="T885" i="1"/>
  <c r="AE885" i="1" s="1"/>
  <c r="V1230" i="1"/>
  <c r="AQ1230" i="1" s="1"/>
  <c r="U964" i="1"/>
  <c r="AK964" i="1" s="1"/>
  <c r="BC964" i="1" s="1"/>
  <c r="Y913" i="1"/>
  <c r="T741" i="1"/>
  <c r="AE741" i="1" s="1"/>
  <c r="Y647" i="1"/>
  <c r="V524" i="1"/>
  <c r="AQ524" i="1" s="1"/>
  <c r="U576" i="1"/>
  <c r="AK576" i="1" s="1"/>
  <c r="U497" i="1"/>
  <c r="AK497" i="1" s="1"/>
  <c r="Y500" i="1"/>
  <c r="T451" i="1"/>
  <c r="AE451" i="1" s="1"/>
  <c r="V415" i="1"/>
  <c r="AQ415" i="1" s="1"/>
  <c r="T406" i="1"/>
  <c r="AE406" i="1" s="1"/>
  <c r="Z347" i="1"/>
  <c r="T229" i="1"/>
  <c r="AE229" i="1" s="1"/>
  <c r="Y152" i="1"/>
  <c r="U1059" i="1"/>
  <c r="AK1059" i="1" s="1"/>
  <c r="T881" i="1"/>
  <c r="AE881" i="1" s="1"/>
  <c r="BC881" i="1" s="1"/>
  <c r="U770" i="1"/>
  <c r="AK770" i="1" s="1"/>
  <c r="U761" i="1"/>
  <c r="AK761" i="1" s="1"/>
  <c r="BC761" i="1" s="1"/>
  <c r="T762" i="1"/>
  <c r="AE762" i="1" s="1"/>
  <c r="BB762" i="1" s="1"/>
  <c r="Z675" i="1"/>
  <c r="U614" i="1"/>
  <c r="AK614" i="1" s="1"/>
  <c r="Y610" i="1"/>
  <c r="Y546" i="1"/>
  <c r="T493" i="1"/>
  <c r="AE493" i="1" s="1"/>
  <c r="Y399" i="1"/>
  <c r="U332" i="1"/>
  <c r="AK332" i="1" s="1"/>
  <c r="BC332" i="1" s="1"/>
  <c r="V321" i="1"/>
  <c r="AQ321" i="1" s="1"/>
  <c r="U249" i="1"/>
  <c r="AK249" i="1" s="1"/>
  <c r="BC249" i="1" s="1"/>
  <c r="Y222" i="1"/>
  <c r="Y188" i="1"/>
  <c r="Y158" i="1"/>
  <c r="Y147" i="1"/>
  <c r="Y124" i="1"/>
  <c r="U155" i="1"/>
  <c r="AK155" i="1" s="1"/>
  <c r="V1366" i="1"/>
  <c r="AQ1366" i="1" s="1"/>
  <c r="BB1366" i="1" s="1"/>
  <c r="Y958" i="1"/>
  <c r="Y798" i="1"/>
  <c r="U810" i="1"/>
  <c r="AK810" i="1" s="1"/>
  <c r="U705" i="1"/>
  <c r="AK705" i="1" s="1"/>
  <c r="Y678" i="1"/>
  <c r="V495" i="1"/>
  <c r="AQ495" i="1" s="1"/>
  <c r="Z447" i="1"/>
  <c r="T339" i="1"/>
  <c r="AE339" i="1" s="1"/>
  <c r="BC339" i="1" s="1"/>
  <c r="V363" i="1"/>
  <c r="AQ363" i="1" s="1"/>
  <c r="U193" i="1"/>
  <c r="AK193" i="1" s="1"/>
  <c r="Y166" i="1"/>
  <c r="T112" i="1"/>
  <c r="AE112" i="1" s="1"/>
  <c r="V1550" i="1"/>
  <c r="AQ1550" i="1" s="1"/>
  <c r="U438" i="1"/>
  <c r="AK438" i="1" s="1"/>
  <c r="U408" i="1"/>
  <c r="AK408" i="1" s="1"/>
  <c r="Z307" i="1"/>
  <c r="Y240" i="1"/>
  <c r="V99" i="1"/>
  <c r="AQ99" i="1" s="1"/>
  <c r="V620" i="1"/>
  <c r="AQ620" i="1" s="1"/>
  <c r="U587" i="1"/>
  <c r="AK587" i="1" s="1"/>
  <c r="T1534" i="1"/>
  <c r="AE1534" i="1" s="1"/>
  <c r="Z515" i="1"/>
  <c r="T145" i="1"/>
  <c r="AE145" i="1" s="1"/>
  <c r="Y387" i="1"/>
  <c r="U309" i="1"/>
  <c r="AK309" i="1" s="1"/>
  <c r="BC309" i="1" s="1"/>
  <c r="T716" i="1"/>
  <c r="AE716" i="1" s="1"/>
  <c r="Z601" i="1"/>
  <c r="U391" i="1"/>
  <c r="AK391" i="1" s="1"/>
  <c r="T135" i="1"/>
  <c r="AE135" i="1" s="1"/>
  <c r="BC135" i="1" s="1"/>
  <c r="T298" i="1"/>
  <c r="AE298" i="1" s="1"/>
  <c r="BC298" i="1" s="1"/>
  <c r="T708" i="1"/>
  <c r="AE708" i="1" s="1"/>
  <c r="T623" i="1"/>
  <c r="AE623" i="1" s="1"/>
  <c r="T546" i="1"/>
  <c r="AE546" i="1" s="1"/>
  <c r="BC546" i="1" s="1"/>
  <c r="V558" i="1"/>
  <c r="AQ558" i="1" s="1"/>
  <c r="V581" i="1"/>
  <c r="AQ581" i="1" s="1"/>
  <c r="U527" i="1"/>
  <c r="AK527" i="1" s="1"/>
  <c r="Z60" i="1"/>
  <c r="Z68" i="1"/>
  <c r="T166" i="1"/>
  <c r="AE166" i="1" s="1"/>
  <c r="U919" i="1"/>
  <c r="AK919" i="1" s="1"/>
  <c r="Y867" i="1"/>
  <c r="Y752" i="1"/>
  <c r="V721" i="1"/>
  <c r="AQ721" i="1" s="1"/>
  <c r="U713" i="1"/>
  <c r="AK713" i="1" s="1"/>
  <c r="U600" i="1"/>
  <c r="AK600" i="1" s="1"/>
  <c r="T494" i="1"/>
  <c r="AE494" i="1" s="1"/>
  <c r="BC494" i="1" s="1"/>
  <c r="Y432" i="1"/>
  <c r="V371" i="1"/>
  <c r="AQ371" i="1" s="1"/>
  <c r="U201" i="1"/>
  <c r="AK201" i="1" s="1"/>
  <c r="BC201" i="1" s="1"/>
  <c r="T155" i="1"/>
  <c r="AE155" i="1" s="1"/>
  <c r="U980" i="1"/>
  <c r="AK980" i="1" s="1"/>
  <c r="Y532" i="1"/>
  <c r="T530" i="1"/>
  <c r="AE530" i="1" s="1"/>
  <c r="T329" i="1"/>
  <c r="AE329" i="1" s="1"/>
  <c r="Y184" i="1"/>
  <c r="V1459" i="1"/>
  <c r="AQ1459" i="1" s="1"/>
  <c r="U1422" i="1"/>
  <c r="AK1422" i="1" s="1"/>
  <c r="T1069" i="1"/>
  <c r="AE1069" i="1" s="1"/>
  <c r="BB1069" i="1" s="1"/>
  <c r="U765" i="1"/>
  <c r="AK765" i="1" s="1"/>
  <c r="T751" i="1"/>
  <c r="AE751" i="1" s="1"/>
  <c r="Y398" i="1"/>
  <c r="V325" i="1"/>
  <c r="AQ325" i="1" s="1"/>
  <c r="U253" i="1"/>
  <c r="AK253" i="1" s="1"/>
  <c r="Y126" i="1"/>
  <c r="U306" i="1"/>
  <c r="AK306" i="1" s="1"/>
  <c r="T452" i="1"/>
  <c r="AE452" i="1" s="1"/>
  <c r="AA549" i="1"/>
  <c r="AB549" i="1" s="1"/>
  <c r="U487" i="1"/>
  <c r="AK487" i="1" s="1"/>
  <c r="U436" i="1"/>
  <c r="AK436" i="1" s="1"/>
  <c r="BC436" i="1" s="1"/>
  <c r="U207" i="1"/>
  <c r="AK207" i="1" s="1"/>
  <c r="T127" i="1"/>
  <c r="AE127" i="1" s="1"/>
  <c r="U498" i="1"/>
  <c r="AK498" i="1" s="1"/>
  <c r="T220" i="1"/>
  <c r="AE220" i="1" s="1"/>
  <c r="U86" i="1"/>
  <c r="AK86" i="1" s="1"/>
  <c r="Y721" i="1"/>
  <c r="Y209" i="1"/>
  <c r="U124" i="1"/>
  <c r="AK124" i="1" s="1"/>
  <c r="T1883" i="1"/>
  <c r="AE1883" i="1" s="1"/>
  <c r="BB1883" i="1" s="1"/>
  <c r="Y781" i="1"/>
  <c r="V695" i="1"/>
  <c r="AQ695" i="1" s="1"/>
  <c r="Y498" i="1"/>
  <c r="U412" i="1"/>
  <c r="AK412" i="1" s="1"/>
  <c r="Z1528" i="1"/>
  <c r="Z507" i="1"/>
  <c r="V383" i="1"/>
  <c r="AQ383" i="1" s="1"/>
  <c r="U164" i="1"/>
  <c r="AK164" i="1" s="1"/>
  <c r="V1062" i="1"/>
  <c r="AQ1062" i="1" s="1"/>
  <c r="U711" i="1"/>
  <c r="AK711" i="1" s="1"/>
  <c r="BC711" i="1" s="1"/>
  <c r="T500" i="1"/>
  <c r="AE500" i="1" s="1"/>
  <c r="Y349" i="1"/>
  <c r="Y220" i="1"/>
  <c r="T516" i="1"/>
  <c r="AE516" i="1" s="1"/>
  <c r="V199" i="1"/>
  <c r="AQ199" i="1" s="1"/>
  <c r="BB199" i="1" s="1"/>
  <c r="U130" i="1"/>
  <c r="AK130" i="1" s="1"/>
  <c r="BC130" i="1" s="1"/>
  <c r="T764" i="1"/>
  <c r="AE764" i="1" s="1"/>
  <c r="Z473" i="1"/>
  <c r="T252" i="1"/>
  <c r="AE252" i="1" s="1"/>
  <c r="BC252" i="1" s="1"/>
  <c r="U143" i="1"/>
  <c r="AK143" i="1" s="1"/>
  <c r="V168" i="1"/>
  <c r="AQ168" i="1" s="1"/>
  <c r="Z2026" i="1"/>
  <c r="U178" i="1"/>
  <c r="AK178" i="1" s="1"/>
  <c r="Y56" i="1"/>
  <c r="U1295" i="1"/>
  <c r="AK1295" i="1" s="1"/>
  <c r="U2138" i="1"/>
  <c r="AK2138" i="1" s="1"/>
  <c r="Z1671" i="1"/>
  <c r="V1729" i="1"/>
  <c r="AQ1729" i="1" s="1"/>
  <c r="BB1729" i="1" s="1"/>
  <c r="U2123" i="1"/>
  <c r="AK2123" i="1" s="1"/>
  <c r="U1903" i="1"/>
  <c r="AK1903" i="1" s="1"/>
  <c r="U1868" i="1"/>
  <c r="AK1868" i="1" s="1"/>
  <c r="Y1997" i="1"/>
  <c r="AA1997" i="1" s="1"/>
  <c r="AB1997" i="1" s="1"/>
  <c r="Z1997" i="1"/>
  <c r="V1655" i="1"/>
  <c r="AQ1655" i="1" s="1"/>
  <c r="T2149" i="1"/>
  <c r="AE2149" i="1" s="1"/>
  <c r="Y2161" i="1"/>
  <c r="T2112" i="1"/>
  <c r="AE2112" i="1" s="1"/>
  <c r="V2091" i="1"/>
  <c r="AQ2091" i="1" s="1"/>
  <c r="Y2082" i="1"/>
  <c r="Y2177" i="1"/>
  <c r="V2101" i="1"/>
  <c r="AQ2101" i="1" s="1"/>
  <c r="BB2101" i="1" s="1"/>
  <c r="Y1910" i="1"/>
  <c r="Y1831" i="1"/>
  <c r="Y1854" i="1"/>
  <c r="Y1835" i="1"/>
  <c r="V1858" i="1"/>
  <c r="AQ1858" i="1" s="1"/>
  <c r="BB1858" i="1" s="1"/>
  <c r="U1786" i="1"/>
  <c r="AK1786" i="1" s="1"/>
  <c r="T2116" i="1"/>
  <c r="AE2116" i="1" s="1"/>
  <c r="V2133" i="1"/>
  <c r="AQ2133" i="1" s="1"/>
  <c r="Y2024" i="1"/>
  <c r="Y1743" i="1"/>
  <c r="T1735" i="1"/>
  <c r="AE1735" i="1" s="1"/>
  <c r="BB1735" i="1" s="1"/>
  <c r="V1760" i="1"/>
  <c r="AQ1760" i="1" s="1"/>
  <c r="U2036" i="1"/>
  <c r="AK2036" i="1" s="1"/>
  <c r="Y2138" i="1"/>
  <c r="V1928" i="1"/>
  <c r="AQ1928" i="1" s="1"/>
  <c r="BB1928" i="1" s="1"/>
  <c r="Y1780" i="1"/>
  <c r="Z2059" i="1"/>
  <c r="Y2059" i="1"/>
  <c r="T1999" i="1"/>
  <c r="AE1999" i="1" s="1"/>
  <c r="V2158" i="1"/>
  <c r="AQ2158" i="1" s="1"/>
  <c r="U2114" i="1"/>
  <c r="AK2114" i="1" s="1"/>
  <c r="Y2143" i="1"/>
  <c r="V2112" i="1"/>
  <c r="AQ2112" i="1" s="1"/>
  <c r="BB2112" i="1" s="1"/>
  <c r="V2165" i="1"/>
  <c r="AQ2165" i="1" s="1"/>
  <c r="V2065" i="1"/>
  <c r="AQ2065" i="1" s="1"/>
  <c r="Y2157" i="1"/>
  <c r="Z2034" i="1"/>
  <c r="T2007" i="1"/>
  <c r="AE2007" i="1" s="1"/>
  <c r="T1979" i="1"/>
  <c r="AE1979" i="1" s="1"/>
  <c r="V1948" i="1"/>
  <c r="AQ1948" i="1" s="1"/>
  <c r="Y2045" i="1"/>
  <c r="Z2045" i="1"/>
  <c r="U1924" i="1"/>
  <c r="AK1924" i="1" s="1"/>
  <c r="V2033" i="1"/>
  <c r="AQ2033" i="1" s="1"/>
  <c r="T1977" i="1"/>
  <c r="AE1977" i="1" s="1"/>
  <c r="BB1977" i="1" s="1"/>
  <c r="T2124" i="1"/>
  <c r="AE2124" i="1" s="1"/>
  <c r="Z1995" i="1"/>
  <c r="Z1826" i="1"/>
  <c r="T1578" i="1"/>
  <c r="AE1578" i="1" s="1"/>
  <c r="Y2053" i="1"/>
  <c r="Z2053" i="1"/>
  <c r="T2139" i="1"/>
  <c r="AE2139" i="1" s="1"/>
  <c r="U2064" i="1"/>
  <c r="AK2064" i="1" s="1"/>
  <c r="T2141" i="1"/>
  <c r="AE2141" i="1" s="1"/>
  <c r="V2125" i="1"/>
  <c r="AQ2125" i="1" s="1"/>
  <c r="T2183" i="1"/>
  <c r="AE2183" i="1" s="1"/>
  <c r="U2080" i="1"/>
  <c r="AK2080" i="1" s="1"/>
  <c r="BC2080" i="1" s="1"/>
  <c r="Z2090" i="1"/>
  <c r="Y1891" i="1"/>
  <c r="T2171" i="1"/>
  <c r="AE2171" i="1" s="1"/>
  <c r="V1987" i="1"/>
  <c r="AQ1987" i="1" s="1"/>
  <c r="BB1987" i="1" s="1"/>
  <c r="Z1982" i="1"/>
  <c r="Z1873" i="1"/>
  <c r="V1840" i="1"/>
  <c r="AQ1840" i="1" s="1"/>
  <c r="Y1852" i="1"/>
  <c r="Y2081" i="1"/>
  <c r="Z2073" i="1"/>
  <c r="Z2054" i="1"/>
  <c r="U2119" i="1"/>
  <c r="AK2119" i="1" s="1"/>
  <c r="Z1953" i="1"/>
  <c r="V1962" i="1"/>
  <c r="AQ1962" i="1" s="1"/>
  <c r="Y1915" i="1"/>
  <c r="Z1923" i="1"/>
  <c r="T1953" i="1"/>
  <c r="AE1953" i="1" s="1"/>
  <c r="T2186" i="1"/>
  <c r="AE2186" i="1" s="1"/>
  <c r="Y2075" i="1"/>
  <c r="Y1935" i="1"/>
  <c r="Y2110" i="1"/>
  <c r="Y2039" i="1"/>
  <c r="Y2028" i="1"/>
  <c r="T1732" i="1"/>
  <c r="AE1732" i="1" s="1"/>
  <c r="T1653" i="1"/>
  <c r="AE1653" i="1" s="1"/>
  <c r="Z2076" i="1"/>
  <c r="Z2040" i="1"/>
  <c r="Y2040" i="1"/>
  <c r="Y1398" i="1"/>
  <c r="U1120" i="1"/>
  <c r="AK1120" i="1" s="1"/>
  <c r="U2165" i="1"/>
  <c r="AK2165" i="1" s="1"/>
  <c r="T2088" i="1"/>
  <c r="AE2088" i="1" s="1"/>
  <c r="V2144" i="1"/>
  <c r="AQ2144" i="1" s="1"/>
  <c r="U2109" i="1"/>
  <c r="AK2109" i="1" s="1"/>
  <c r="V2129" i="1"/>
  <c r="AQ2129" i="1" s="1"/>
  <c r="T2146" i="1"/>
  <c r="AE2146" i="1" s="1"/>
  <c r="V2070" i="1"/>
  <c r="AQ2070" i="1" s="1"/>
  <c r="Y2105" i="1"/>
  <c r="U2171" i="1"/>
  <c r="AK2171" i="1" s="1"/>
  <c r="V2096" i="1"/>
  <c r="AQ2096" i="1" s="1"/>
  <c r="U2061" i="1"/>
  <c r="AK2061" i="1" s="1"/>
  <c r="T2087" i="1"/>
  <c r="AE2087" i="1" s="1"/>
  <c r="BC2087" i="1" s="1"/>
  <c r="Y2036" i="1"/>
  <c r="U2031" i="1"/>
  <c r="AK2031" i="1" s="1"/>
  <c r="U1888" i="1"/>
  <c r="AK1888" i="1" s="1"/>
  <c r="U1869" i="1"/>
  <c r="AK1869" i="1" s="1"/>
  <c r="Z1820" i="1"/>
  <c r="U2084" i="1"/>
  <c r="AK2084" i="1" s="1"/>
  <c r="BC2084" i="1" s="1"/>
  <c r="U1956" i="1"/>
  <c r="AK1956" i="1" s="1"/>
  <c r="Y2147" i="1"/>
  <c r="T2092" i="1"/>
  <c r="AE2092" i="1" s="1"/>
  <c r="BC2092" i="1" s="1"/>
  <c r="Z1796" i="1"/>
  <c r="T2163" i="1"/>
  <c r="AE2163" i="1" s="1"/>
  <c r="T1972" i="1"/>
  <c r="AE1972" i="1" s="1"/>
  <c r="Y2047" i="1"/>
  <c r="Z1857" i="1"/>
  <c r="Y1857" i="1"/>
  <c r="U2177" i="1"/>
  <c r="AK2177" i="1" s="1"/>
  <c r="Z1353" i="1"/>
  <c r="Y1353" i="1"/>
  <c r="Z1594" i="1"/>
  <c r="Z1742" i="1"/>
  <c r="Y1742" i="1"/>
  <c r="V2156" i="1"/>
  <c r="AQ2156" i="1" s="1"/>
  <c r="Z2164" i="1"/>
  <c r="U2162" i="1"/>
  <c r="AK2162" i="1" s="1"/>
  <c r="Y2135" i="1"/>
  <c r="V2174" i="1"/>
  <c r="AQ2174" i="1" s="1"/>
  <c r="U2189" i="1"/>
  <c r="AK2189" i="1" s="1"/>
  <c r="U2124" i="1"/>
  <c r="AK2124" i="1" s="1"/>
  <c r="Y2112" i="1"/>
  <c r="Z2096" i="1"/>
  <c r="AA2096" i="1" s="1"/>
  <c r="AB2096" i="1" s="1"/>
  <c r="Y2001" i="1"/>
  <c r="T1906" i="1"/>
  <c r="AE1906" i="1" s="1"/>
  <c r="U1838" i="1"/>
  <c r="AK1838" i="1" s="1"/>
  <c r="Y1827" i="1"/>
  <c r="V2176" i="1"/>
  <c r="AQ2176" i="1" s="1"/>
  <c r="Y2060" i="1"/>
  <c r="Z2017" i="1"/>
  <c r="Y1961" i="1"/>
  <c r="U1991" i="1"/>
  <c r="AK1991" i="1" s="1"/>
  <c r="V1811" i="1"/>
  <c r="AQ1811" i="1" s="1"/>
  <c r="BB1811" i="1" s="1"/>
  <c r="T1852" i="1"/>
  <c r="AE1852" i="1" s="1"/>
  <c r="Y1978" i="1"/>
  <c r="T2189" i="1"/>
  <c r="AE2189" i="1" s="1"/>
  <c r="Z1994" i="1"/>
  <c r="U1936" i="1"/>
  <c r="AK1936" i="1" s="1"/>
  <c r="U2056" i="1"/>
  <c r="AK2056" i="1" s="1"/>
  <c r="BC2056" i="1" s="1"/>
  <c r="U2144" i="1"/>
  <c r="AK2144" i="1" s="1"/>
  <c r="U2164" i="1"/>
  <c r="AK2164" i="1" s="1"/>
  <c r="T2082" i="1"/>
  <c r="AE2082" i="1" s="1"/>
  <c r="BC2082" i="1" s="1"/>
  <c r="U1882" i="1"/>
  <c r="AK1882" i="1" s="1"/>
  <c r="Y1876" i="1"/>
  <c r="V1906" i="1"/>
  <c r="AQ1906" i="1" s="1"/>
  <c r="Y1859" i="1"/>
  <c r="U1897" i="1"/>
  <c r="AK1897" i="1" s="1"/>
  <c r="V2008" i="1"/>
  <c r="AQ2008" i="1" s="1"/>
  <c r="V1989" i="1"/>
  <c r="AQ1989" i="1" s="1"/>
  <c r="Z1884" i="1"/>
  <c r="U1889" i="1"/>
  <c r="AK1889" i="1" s="1"/>
  <c r="U2089" i="1"/>
  <c r="AK2089" i="1" s="1"/>
  <c r="Y1933" i="1"/>
  <c r="Y2102" i="1"/>
  <c r="T1904" i="1"/>
  <c r="AE1904" i="1" s="1"/>
  <c r="Y2066" i="1"/>
  <c r="Z1790" i="1"/>
  <c r="Y1694" i="1"/>
  <c r="T1645" i="1"/>
  <c r="AE1645" i="1" s="1"/>
  <c r="T1581" i="1"/>
  <c r="AE1581" i="1" s="1"/>
  <c r="U1544" i="1"/>
  <c r="AK1544" i="1" s="1"/>
  <c r="Z1824" i="1"/>
  <c r="Y1717" i="1"/>
  <c r="T1713" i="1"/>
  <c r="AE1713" i="1" s="1"/>
  <c r="Z1556" i="1"/>
  <c r="Y1759" i="1"/>
  <c r="Y1737" i="1"/>
  <c r="Y1672" i="1"/>
  <c r="Z1672" i="1"/>
  <c r="T1612" i="1"/>
  <c r="AE1612" i="1" s="1"/>
  <c r="Y1658" i="1"/>
  <c r="Z1658" i="1"/>
  <c r="Y1749" i="1"/>
  <c r="V1758" i="1"/>
  <c r="AQ1758" i="1" s="1"/>
  <c r="BB1758" i="1" s="1"/>
  <c r="U1774" i="1"/>
  <c r="AK1774" i="1" s="1"/>
  <c r="BC1774" i="1" s="1"/>
  <c r="Y1478" i="1"/>
  <c r="V1381" i="1"/>
  <c r="AQ1381" i="1" s="1"/>
  <c r="V1544" i="1"/>
  <c r="AQ1544" i="1" s="1"/>
  <c r="T1506" i="1"/>
  <c r="AE1506" i="1" s="1"/>
  <c r="Z264" i="1"/>
  <c r="Y264" i="1"/>
  <c r="V2152" i="1"/>
  <c r="AQ2152" i="1" s="1"/>
  <c r="Y2100" i="1"/>
  <c r="U2139" i="1"/>
  <c r="AK2139" i="1" s="1"/>
  <c r="Y2121" i="1"/>
  <c r="T2122" i="1"/>
  <c r="AE2122" i="1" s="1"/>
  <c r="BC2122" i="1" s="1"/>
  <c r="Y2186" i="1"/>
  <c r="Y2151" i="1"/>
  <c r="T2072" i="1"/>
  <c r="AE2072" i="1" s="1"/>
  <c r="U2155" i="1"/>
  <c r="AK2155" i="1" s="1"/>
  <c r="U2110" i="1"/>
  <c r="AK2110" i="1" s="1"/>
  <c r="U2190" i="1"/>
  <c r="AK2190" i="1" s="1"/>
  <c r="Y2038" i="1"/>
  <c r="T2068" i="1"/>
  <c r="AE2068" i="1" s="1"/>
  <c r="T1989" i="1"/>
  <c r="AE1989" i="1" s="1"/>
  <c r="T1985" i="1"/>
  <c r="AE1985" i="1" s="1"/>
  <c r="V1851" i="1"/>
  <c r="AQ1851" i="1" s="1"/>
  <c r="T1842" i="1"/>
  <c r="AE1842" i="1" s="1"/>
  <c r="T1823" i="1"/>
  <c r="AE1823" i="1" s="1"/>
  <c r="U1794" i="1"/>
  <c r="AK1794" i="1" s="1"/>
  <c r="T2181" i="1"/>
  <c r="AE2181" i="1" s="1"/>
  <c r="U2141" i="1"/>
  <c r="AK2141" i="1" s="1"/>
  <c r="Z1983" i="1"/>
  <c r="V1946" i="1"/>
  <c r="AQ1946" i="1" s="1"/>
  <c r="U1858" i="1"/>
  <c r="AK1858" i="1" s="1"/>
  <c r="T2073" i="1"/>
  <c r="AE2073" i="1" s="1"/>
  <c r="BB2073" i="1" s="1"/>
  <c r="V2063" i="1"/>
  <c r="AQ2063" i="1" s="1"/>
  <c r="Z2074" i="1"/>
  <c r="Z2055" i="1"/>
  <c r="T2020" i="1"/>
  <c r="AE2020" i="1" s="1"/>
  <c r="U1904" i="1"/>
  <c r="AK1904" i="1" s="1"/>
  <c r="V1848" i="1"/>
  <c r="AQ1848" i="1" s="1"/>
  <c r="U1840" i="1"/>
  <c r="AK1840" i="1" s="1"/>
  <c r="Y1843" i="1"/>
  <c r="T1860" i="1"/>
  <c r="AE1860" i="1" s="1"/>
  <c r="Y1782" i="1"/>
  <c r="V2170" i="1"/>
  <c r="AQ2170" i="1" s="1"/>
  <c r="Z2091" i="1"/>
  <c r="T1949" i="1"/>
  <c r="AE1949" i="1" s="1"/>
  <c r="Z1889" i="1"/>
  <c r="V1797" i="1"/>
  <c r="AQ1797" i="1" s="1"/>
  <c r="Y2185" i="1"/>
  <c r="U2104" i="1"/>
  <c r="AK2104" i="1" s="1"/>
  <c r="Z2071" i="1"/>
  <c r="V2069" i="1"/>
  <c r="AQ2069" i="1" s="1"/>
  <c r="T1893" i="1"/>
  <c r="AE1893" i="1" s="1"/>
  <c r="V1845" i="1"/>
  <c r="AQ1845" i="1" s="1"/>
  <c r="T2091" i="1"/>
  <c r="AE2091" i="1" s="1"/>
  <c r="T2063" i="1"/>
  <c r="AE2063" i="1" s="1"/>
  <c r="BC2063" i="1" s="1"/>
  <c r="V1998" i="1"/>
  <c r="AQ1998" i="1" s="1"/>
  <c r="T2045" i="1"/>
  <c r="AE2045" i="1" s="1"/>
  <c r="BB2045" i="1" s="1"/>
  <c r="V1907" i="1"/>
  <c r="AQ1907" i="1" s="1"/>
  <c r="Z2037" i="1"/>
  <c r="T1976" i="1"/>
  <c r="AE1976" i="1" s="1"/>
  <c r="T1899" i="1"/>
  <c r="AE1899" i="1" s="1"/>
  <c r="Z2120" i="1"/>
  <c r="T2043" i="1"/>
  <c r="AE2043" i="1" s="1"/>
  <c r="BC2043" i="1" s="1"/>
  <c r="U2001" i="1"/>
  <c r="AK2001" i="1" s="1"/>
  <c r="V1982" i="1"/>
  <c r="AQ1982" i="1" s="1"/>
  <c r="Z1912" i="1"/>
  <c r="T2035" i="1"/>
  <c r="AE2035" i="1" s="1"/>
  <c r="BB2035" i="1" s="1"/>
  <c r="Y1700" i="1"/>
  <c r="Y1683" i="1"/>
  <c r="V1605" i="1"/>
  <c r="AQ1605" i="1" s="1"/>
  <c r="BB1605" i="1" s="1"/>
  <c r="T1687" i="1"/>
  <c r="AE1687" i="1" s="1"/>
  <c r="Y1688" i="1"/>
  <c r="Z1688" i="1"/>
  <c r="V1720" i="1"/>
  <c r="AQ1720" i="1" s="1"/>
  <c r="T1583" i="1"/>
  <c r="AE1583" i="1" s="1"/>
  <c r="Z1587" i="1"/>
  <c r="T1617" i="1"/>
  <c r="AE1617" i="1" s="1"/>
  <c r="U1763" i="1"/>
  <c r="AK1763" i="1" s="1"/>
  <c r="U1779" i="1"/>
  <c r="AK1779" i="1" s="1"/>
  <c r="Z1561" i="1"/>
  <c r="Y1526" i="1"/>
  <c r="Y1507" i="1"/>
  <c r="Y1379" i="1"/>
  <c r="T1202" i="1"/>
  <c r="AE1202" i="1" s="1"/>
  <c r="T1119" i="1"/>
  <c r="AE1119" i="1" s="1"/>
  <c r="T1682" i="1"/>
  <c r="AE1682" i="1" s="1"/>
  <c r="U1606" i="1"/>
  <c r="AK1606" i="1" s="1"/>
  <c r="V1535" i="1"/>
  <c r="AQ1535" i="1" s="1"/>
  <c r="Z1470" i="1"/>
  <c r="Y1406" i="1"/>
  <c r="Y1135" i="1"/>
  <c r="V1742" i="1"/>
  <c r="AQ1742" i="1" s="1"/>
  <c r="V2031" i="1"/>
  <c r="AQ2031" i="1" s="1"/>
  <c r="T1982" i="1"/>
  <c r="AE1982" i="1" s="1"/>
  <c r="BC1982" i="1" s="1"/>
  <c r="V2019" i="1"/>
  <c r="AQ2019" i="1" s="1"/>
  <c r="Y1849" i="1"/>
  <c r="Y1754" i="1"/>
  <c r="Y1739" i="1"/>
  <c r="T1707" i="1"/>
  <c r="AE1707" i="1" s="1"/>
  <c r="BB1707" i="1" s="1"/>
  <c r="Y1675" i="1"/>
  <c r="V1688" i="1"/>
  <c r="AQ1688" i="1" s="1"/>
  <c r="T1570" i="1"/>
  <c r="AE1570" i="1" s="1"/>
  <c r="V1715" i="1"/>
  <c r="AQ1715" i="1" s="1"/>
  <c r="BB1715" i="1" s="1"/>
  <c r="V1711" i="1"/>
  <c r="AQ1711" i="1" s="1"/>
  <c r="Y1879" i="1"/>
  <c r="V1719" i="1"/>
  <c r="AQ1719" i="1" s="1"/>
  <c r="V1825" i="1"/>
  <c r="AQ1825" i="1" s="1"/>
  <c r="U1757" i="1"/>
  <c r="AK1757" i="1" s="1"/>
  <c r="T1522" i="1"/>
  <c r="AE1522" i="1" s="1"/>
  <c r="Y1533" i="1"/>
  <c r="T1537" i="1"/>
  <c r="AE1537" i="1" s="1"/>
  <c r="Z1357" i="1"/>
  <c r="Y1065" i="1"/>
  <c r="T1962" i="1"/>
  <c r="AE1962" i="1" s="1"/>
  <c r="U1739" i="1"/>
  <c r="AK1739" i="1" s="1"/>
  <c r="BC1739" i="1" s="1"/>
  <c r="V1562" i="1"/>
  <c r="AQ1562" i="1" s="1"/>
  <c r="U1252" i="1"/>
  <c r="AK1252" i="1" s="1"/>
  <c r="V1661" i="1"/>
  <c r="AQ1661" i="1" s="1"/>
  <c r="BB1661" i="1" s="1"/>
  <c r="Y1593" i="1"/>
  <c r="U1770" i="1"/>
  <c r="AK1770" i="1" s="1"/>
  <c r="V1752" i="1"/>
  <c r="AQ1752" i="1" s="1"/>
  <c r="V1951" i="1"/>
  <c r="AQ1951" i="1" s="1"/>
  <c r="Z1571" i="1"/>
  <c r="Z1643" i="1"/>
  <c r="T1843" i="1"/>
  <c r="AE1843" i="1" s="1"/>
  <c r="V1765" i="1"/>
  <c r="AQ1765" i="1" s="1"/>
  <c r="U1817" i="1"/>
  <c r="AK1817" i="1" s="1"/>
  <c r="U1791" i="1"/>
  <c r="AK1791" i="1" s="1"/>
  <c r="V1698" i="1"/>
  <c r="AQ1698" i="1" s="1"/>
  <c r="U1780" i="1"/>
  <c r="AK1780" i="1" s="1"/>
  <c r="V1627" i="1"/>
  <c r="AQ1627" i="1" s="1"/>
  <c r="BB1627" i="1" s="1"/>
  <c r="T1330" i="1"/>
  <c r="AE1330" i="1" s="1"/>
  <c r="V1271" i="1"/>
  <c r="AQ1271" i="1" s="1"/>
  <c r="BB1271" i="1" s="1"/>
  <c r="Y1387" i="1"/>
  <c r="T1727" i="1"/>
  <c r="AE1727" i="1" s="1"/>
  <c r="U1362" i="1"/>
  <c r="AK1362" i="1" s="1"/>
  <c r="T1181" i="1"/>
  <c r="AE1181" i="1" s="1"/>
  <c r="Z1760" i="1"/>
  <c r="Y1372" i="1"/>
  <c r="Z1576" i="1"/>
  <c r="Y1576" i="1"/>
  <c r="Z2050" i="1"/>
  <c r="Z1906" i="1"/>
  <c r="Z2021" i="1"/>
  <c r="V1744" i="1"/>
  <c r="AQ1744" i="1" s="1"/>
  <c r="Y1721" i="1"/>
  <c r="Y1626" i="1"/>
  <c r="Z1626" i="1"/>
  <c r="V1812" i="1"/>
  <c r="AQ1812" i="1" s="1"/>
  <c r="U1785" i="1"/>
  <c r="AK1785" i="1" s="1"/>
  <c r="Y1774" i="1"/>
  <c r="Y1755" i="1"/>
  <c r="Y1710" i="1"/>
  <c r="Z1665" i="1"/>
  <c r="T1657" i="1"/>
  <c r="AE1657" i="1" s="1"/>
  <c r="BB1657" i="1" s="1"/>
  <c r="U1847" i="1"/>
  <c r="AK1847" i="1" s="1"/>
  <c r="Y1733" i="1"/>
  <c r="Y1652" i="1"/>
  <c r="Y1617" i="1"/>
  <c r="Z1591" i="1"/>
  <c r="U1666" i="1"/>
  <c r="AK1666" i="1" s="1"/>
  <c r="T1692" i="1"/>
  <c r="AE1692" i="1" s="1"/>
  <c r="BC1692" i="1" s="1"/>
  <c r="Y1447" i="1"/>
  <c r="T1375" i="1"/>
  <c r="AE1375" i="1" s="1"/>
  <c r="Z1251" i="1"/>
  <c r="U1029" i="1"/>
  <c r="AK1029" i="1" s="1"/>
  <c r="Z1622" i="1"/>
  <c r="Y1515" i="1"/>
  <c r="Z1395" i="1"/>
  <c r="V1080" i="1"/>
  <c r="AQ1080" i="1" s="1"/>
  <c r="Z1060" i="1"/>
  <c r="Z1381" i="1"/>
  <c r="Z833" i="1"/>
  <c r="T1671" i="1"/>
  <c r="AE1671" i="1" s="1"/>
  <c r="Y1751" i="1"/>
  <c r="Z1703" i="1"/>
  <c r="Y1589" i="1"/>
  <c r="Z1729" i="1"/>
  <c r="U1620" i="1"/>
  <c r="AK1620" i="1" s="1"/>
  <c r="Z1763" i="1"/>
  <c r="Z1726" i="1"/>
  <c r="Z1681" i="1"/>
  <c r="U1538" i="1"/>
  <c r="AK1538" i="1" s="1"/>
  <c r="Z1534" i="1"/>
  <c r="V1283" i="1"/>
  <c r="AQ1283" i="1" s="1"/>
  <c r="Z1195" i="1"/>
  <c r="V1653" i="1"/>
  <c r="AQ1653" i="1" s="1"/>
  <c r="Y1629" i="1"/>
  <c r="Z1524" i="1"/>
  <c r="Y1493" i="1"/>
  <c r="U1471" i="1"/>
  <c r="AK1471" i="1" s="1"/>
  <c r="Z1331" i="1"/>
  <c r="Y1249" i="1"/>
  <c r="Z1687" i="1"/>
  <c r="V1547" i="1"/>
  <c r="AQ1547" i="1" s="1"/>
  <c r="BB1547" i="1" s="1"/>
  <c r="U1528" i="1"/>
  <c r="AK1528" i="1" s="1"/>
  <c r="T1561" i="1"/>
  <c r="AE1561" i="1" s="1"/>
  <c r="BB1561" i="1" s="1"/>
  <c r="V1216" i="1"/>
  <c r="AQ1216" i="1" s="1"/>
  <c r="Z1166" i="1"/>
  <c r="V1130" i="1"/>
  <c r="AQ1130" i="1" s="1"/>
  <c r="Z1070" i="1"/>
  <c r="Z1730" i="1"/>
  <c r="Z1513" i="1"/>
  <c r="Z1449" i="1"/>
  <c r="Z1321" i="1"/>
  <c r="Y1264" i="1"/>
  <c r="Z1239" i="1"/>
  <c r="V1202" i="1"/>
  <c r="AQ1202" i="1" s="1"/>
  <c r="Y1137" i="1"/>
  <c r="Z1454" i="1"/>
  <c r="V1404" i="1"/>
  <c r="AQ1404" i="1" s="1"/>
  <c r="U971" i="1"/>
  <c r="AK971" i="1" s="1"/>
  <c r="BC971" i="1" s="1"/>
  <c r="V915" i="1"/>
  <c r="AQ915" i="1" s="1"/>
  <c r="BB915" i="1" s="1"/>
  <c r="V1073" i="1"/>
  <c r="AQ1073" i="1" s="1"/>
  <c r="Z998" i="1"/>
  <c r="U851" i="1"/>
  <c r="AK851" i="1" s="1"/>
  <c r="Y983" i="1"/>
  <c r="U923" i="1"/>
  <c r="AK923" i="1" s="1"/>
  <c r="U1480" i="1"/>
  <c r="AK1480" i="1" s="1"/>
  <c r="T968" i="1"/>
  <c r="AE968" i="1" s="1"/>
  <c r="BC968" i="1" s="1"/>
  <c r="U912" i="1"/>
  <c r="AK912" i="1" s="1"/>
  <c r="Z1529" i="1"/>
  <c r="Y1483" i="1"/>
  <c r="U1443" i="1"/>
  <c r="AK1443" i="1" s="1"/>
  <c r="BC1443" i="1" s="1"/>
  <c r="V1323" i="1"/>
  <c r="AQ1323" i="1" s="1"/>
  <c r="Y1063" i="1"/>
  <c r="V985" i="1"/>
  <c r="AQ985" i="1" s="1"/>
  <c r="Z892" i="1"/>
  <c r="T822" i="1"/>
  <c r="AE822" i="1" s="1"/>
  <c r="V812" i="1"/>
  <c r="AQ812" i="1" s="1"/>
  <c r="U1326" i="1"/>
  <c r="AK1326" i="1" s="1"/>
  <c r="BC1326" i="1" s="1"/>
  <c r="Z925" i="1"/>
  <c r="T589" i="1"/>
  <c r="AE589" i="1" s="1"/>
  <c r="V569" i="1"/>
  <c r="AQ569" i="1" s="1"/>
  <c r="BB569" i="1" s="1"/>
  <c r="Y117" i="1"/>
  <c r="V1430" i="1"/>
  <c r="AQ1430" i="1" s="1"/>
  <c r="U944" i="1"/>
  <c r="AK944" i="1" s="1"/>
  <c r="BC944" i="1" s="1"/>
  <c r="T969" i="1"/>
  <c r="AE969" i="1" s="1"/>
  <c r="Z503" i="1"/>
  <c r="Y416" i="1"/>
  <c r="V446" i="1"/>
  <c r="AQ446" i="1" s="1"/>
  <c r="Y317" i="1"/>
  <c r="U328" i="1"/>
  <c r="AK328" i="1" s="1"/>
  <c r="U200" i="1"/>
  <c r="AK200" i="1" s="1"/>
  <c r="V117" i="1"/>
  <c r="AQ117" i="1" s="1"/>
  <c r="Y744" i="1"/>
  <c r="U592" i="1"/>
  <c r="AK592" i="1" s="1"/>
  <c r="Y424" i="1"/>
  <c r="Y389" i="1"/>
  <c r="Y298" i="1"/>
  <c r="V171" i="1"/>
  <c r="AQ171" i="1" s="1"/>
  <c r="V1012" i="1"/>
  <c r="AQ1012" i="1" s="1"/>
  <c r="BB1012" i="1" s="1"/>
  <c r="Y449" i="1"/>
  <c r="V492" i="1"/>
  <c r="AQ492" i="1" s="1"/>
  <c r="Y393" i="1"/>
  <c r="Y747" i="1"/>
  <c r="U167" i="1"/>
  <c r="AK167" i="1" s="1"/>
  <c r="T136" i="1"/>
  <c r="AE136" i="1" s="1"/>
  <c r="T588" i="1"/>
  <c r="AE588" i="1" s="1"/>
  <c r="U317" i="1"/>
  <c r="AK317" i="1" s="1"/>
  <c r="T226" i="1"/>
  <c r="AE226" i="1" s="1"/>
  <c r="T104" i="1"/>
  <c r="AE104" i="1" s="1"/>
  <c r="U730" i="1"/>
  <c r="AK730" i="1" s="1"/>
  <c r="BC730" i="1" s="1"/>
  <c r="T604" i="1"/>
  <c r="AE604" i="1" s="1"/>
  <c r="BC604" i="1" s="1"/>
  <c r="V1750" i="1"/>
  <c r="AQ1750" i="1" s="1"/>
  <c r="Z1668" i="1"/>
  <c r="T1688" i="1"/>
  <c r="AE1688" i="1" s="1"/>
  <c r="Z1497" i="1"/>
  <c r="T1380" i="1"/>
  <c r="AE1380" i="1" s="1"/>
  <c r="Z1204" i="1"/>
  <c r="U1162" i="1"/>
  <c r="AK1162" i="1" s="1"/>
  <c r="V1186" i="1"/>
  <c r="AQ1186" i="1" s="1"/>
  <c r="Y1139" i="1"/>
  <c r="Z1624" i="1"/>
  <c r="V1517" i="1"/>
  <c r="AQ1517" i="1" s="1"/>
  <c r="U1460" i="1"/>
  <c r="AK1460" i="1" s="1"/>
  <c r="V1231" i="1"/>
  <c r="AQ1231" i="1" s="1"/>
  <c r="Z1288" i="1"/>
  <c r="Z1501" i="1"/>
  <c r="Z1382" i="1"/>
  <c r="U862" i="1"/>
  <c r="AK862" i="1" s="1"/>
  <c r="BC862" i="1" s="1"/>
  <c r="Y975" i="1"/>
  <c r="V976" i="1"/>
  <c r="AQ976" i="1" s="1"/>
  <c r="V795" i="1"/>
  <c r="AQ795" i="1" s="1"/>
  <c r="BB795" i="1" s="1"/>
  <c r="Y1028" i="1"/>
  <c r="T787" i="1"/>
  <c r="AE787" i="1" s="1"/>
  <c r="BC787" i="1" s="1"/>
  <c r="U976" i="1"/>
  <c r="AK976" i="1" s="1"/>
  <c r="Z882" i="1"/>
  <c r="Y814" i="1"/>
  <c r="T1555" i="1"/>
  <c r="AE1555" i="1" s="1"/>
  <c r="Y1464" i="1"/>
  <c r="V1436" i="1"/>
  <c r="AQ1436" i="1" s="1"/>
  <c r="BB1436" i="1" s="1"/>
  <c r="U1425" i="1"/>
  <c r="AK1425" i="1" s="1"/>
  <c r="Z1141" i="1"/>
  <c r="V1177" i="1"/>
  <c r="AQ1177" i="1" s="1"/>
  <c r="Z1114" i="1"/>
  <c r="Y1106" i="1"/>
  <c r="Z789" i="1"/>
  <c r="U1489" i="1"/>
  <c r="AK1489" i="1" s="1"/>
  <c r="T1414" i="1"/>
  <c r="AE1414" i="1" s="1"/>
  <c r="BB1414" i="1" s="1"/>
  <c r="Z1319" i="1"/>
  <c r="V1158" i="1"/>
  <c r="AQ1158" i="1" s="1"/>
  <c r="V893" i="1"/>
  <c r="AQ893" i="1" s="1"/>
  <c r="V652" i="1"/>
  <c r="AQ652" i="1" s="1"/>
  <c r="U625" i="1"/>
  <c r="AK625" i="1" s="1"/>
  <c r="Z456" i="1"/>
  <c r="Y280" i="1"/>
  <c r="V140" i="1"/>
  <c r="AQ140" i="1" s="1"/>
  <c r="U113" i="1"/>
  <c r="AK113" i="1" s="1"/>
  <c r="T910" i="1"/>
  <c r="AE910" i="1" s="1"/>
  <c r="Y674" i="1"/>
  <c r="Y381" i="1"/>
  <c r="V340" i="1"/>
  <c r="AQ340" i="1" s="1"/>
  <c r="T958" i="1"/>
  <c r="AE958" i="1" s="1"/>
  <c r="U750" i="1"/>
  <c r="AK750" i="1" s="1"/>
  <c r="V555" i="1"/>
  <c r="AQ555" i="1" s="1"/>
  <c r="Y490" i="1"/>
  <c r="Y121" i="1"/>
  <c r="Y641" i="1"/>
  <c r="Z499" i="1"/>
  <c r="Y397" i="1"/>
  <c r="V356" i="1"/>
  <c r="AQ356" i="1" s="1"/>
  <c r="Y306" i="1"/>
  <c r="Z335" i="1"/>
  <c r="U91" i="1"/>
  <c r="AK91" i="1" s="1"/>
  <c r="BC91" i="1" s="1"/>
  <c r="Y1469" i="1"/>
  <c r="T420" i="1"/>
  <c r="AE420" i="1" s="1"/>
  <c r="U101" i="1"/>
  <c r="AK101" i="1" s="1"/>
  <c r="Y880" i="1"/>
  <c r="V573" i="1"/>
  <c r="AQ573" i="1" s="1"/>
  <c r="Z908" i="1"/>
  <c r="Z359" i="1"/>
  <c r="V680" i="1"/>
  <c r="AQ680" i="1" s="1"/>
  <c r="Y1369" i="1"/>
  <c r="U1380" i="1"/>
  <c r="AK1380" i="1" s="1"/>
  <c r="Y1304" i="1"/>
  <c r="V1445" i="1"/>
  <c r="AQ1445" i="1" s="1"/>
  <c r="Z1203" i="1"/>
  <c r="T1173" i="1"/>
  <c r="AE1173" i="1" s="1"/>
  <c r="BB1173" i="1" s="1"/>
  <c r="Z1177" i="1"/>
  <c r="U1212" i="1"/>
  <c r="AK1212" i="1" s="1"/>
  <c r="Z1757" i="1"/>
  <c r="T1259" i="1"/>
  <c r="AE1259" i="1" s="1"/>
  <c r="U1495" i="1"/>
  <c r="AK1495" i="1" s="1"/>
  <c r="Y1397" i="1"/>
  <c r="Y1277" i="1"/>
  <c r="U1221" i="1"/>
  <c r="AK1221" i="1" s="1"/>
  <c r="BC1221" i="1" s="1"/>
  <c r="U1102" i="1"/>
  <c r="AK1102" i="1" s="1"/>
  <c r="T1076" i="1"/>
  <c r="AE1076" i="1" s="1"/>
  <c r="U997" i="1"/>
  <c r="AK997" i="1" s="1"/>
  <c r="V833" i="1"/>
  <c r="AQ833" i="1" s="1"/>
  <c r="BB833" i="1" s="1"/>
  <c r="T1517" i="1"/>
  <c r="AE1517" i="1" s="1"/>
  <c r="Z1067" i="1"/>
  <c r="T1104" i="1"/>
  <c r="AE1104" i="1" s="1"/>
  <c r="T942" i="1"/>
  <c r="AE942" i="1" s="1"/>
  <c r="T814" i="1"/>
  <c r="AE814" i="1" s="1"/>
  <c r="V785" i="1"/>
  <c r="AQ785" i="1" s="1"/>
  <c r="T1232" i="1"/>
  <c r="AE1232" i="1" s="1"/>
  <c r="Y1125" i="1"/>
  <c r="V1532" i="1"/>
  <c r="AQ1532" i="1" s="1"/>
  <c r="T1416" i="1"/>
  <c r="AE1416" i="1" s="1"/>
  <c r="Z1019" i="1"/>
  <c r="Z841" i="1"/>
  <c r="V716" i="1"/>
  <c r="AQ716" i="1" s="1"/>
  <c r="T579" i="1"/>
  <c r="AE579" i="1" s="1"/>
  <c r="Y327" i="1"/>
  <c r="V204" i="1"/>
  <c r="AQ204" i="1" s="1"/>
  <c r="Y765" i="1"/>
  <c r="Z441" i="1"/>
  <c r="U456" i="1"/>
  <c r="AK456" i="1" s="1"/>
  <c r="U377" i="1"/>
  <c r="AK377" i="1" s="1"/>
  <c r="Y350" i="1"/>
  <c r="Z208" i="1"/>
  <c r="Z163" i="1"/>
  <c r="T723" i="1"/>
  <c r="AE723" i="1" s="1"/>
  <c r="BC723" i="1" s="1"/>
  <c r="V585" i="1"/>
  <c r="AQ585" i="1" s="1"/>
  <c r="Z319" i="1"/>
  <c r="Y296" i="1"/>
  <c r="T211" i="1"/>
  <c r="AE211" i="1" s="1"/>
  <c r="V1047" i="1"/>
  <c r="AQ1047" i="1" s="1"/>
  <c r="BB1047" i="1" s="1"/>
  <c r="Y321" i="1"/>
  <c r="U310" i="1"/>
  <c r="AK310" i="1" s="1"/>
  <c r="T1075" i="1"/>
  <c r="AE1075" i="1" s="1"/>
  <c r="BC1075" i="1" s="1"/>
  <c r="U743" i="1"/>
  <c r="AK743" i="1" s="1"/>
  <c r="BC743" i="1" s="1"/>
  <c r="T631" i="1"/>
  <c r="AE631" i="1" s="1"/>
  <c r="Y676" i="1"/>
  <c r="Z741" i="1"/>
  <c r="T695" i="1"/>
  <c r="AE695" i="1" s="1"/>
  <c r="Z487" i="1"/>
  <c r="Z281" i="1"/>
  <c r="Z348" i="1"/>
  <c r="U236" i="1"/>
  <c r="AK236" i="1" s="1"/>
  <c r="T666" i="1"/>
  <c r="AE666" i="1" s="1"/>
  <c r="Z668" i="1"/>
  <c r="Z649" i="1"/>
  <c r="V682" i="1"/>
  <c r="AQ682" i="1" s="1"/>
  <c r="Z1968" i="1"/>
  <c r="AA1968" i="1" s="1"/>
  <c r="AC1968" i="1" s="1"/>
  <c r="Y67" i="1"/>
  <c r="Z506" i="1"/>
  <c r="Z471" i="1"/>
  <c r="Z805" i="1"/>
  <c r="Z723" i="1"/>
  <c r="Y1474" i="1"/>
  <c r="Y1414" i="1"/>
  <c r="T1444" i="1"/>
  <c r="AE1444" i="1" s="1"/>
  <c r="BC1444" i="1" s="1"/>
  <c r="Z1052" i="1"/>
  <c r="Z1412" i="1"/>
  <c r="T1253" i="1"/>
  <c r="AE1253" i="1" s="1"/>
  <c r="Y1219" i="1"/>
  <c r="T1073" i="1"/>
  <c r="AE1073" i="1" s="1"/>
  <c r="Z1762" i="1"/>
  <c r="U1707" i="1"/>
  <c r="AK1707" i="1" s="1"/>
  <c r="U1258" i="1"/>
  <c r="AK1258" i="1" s="1"/>
  <c r="T1284" i="1"/>
  <c r="AE1284" i="1" s="1"/>
  <c r="T1198" i="1"/>
  <c r="AE1198" i="1" s="1"/>
  <c r="U989" i="1"/>
  <c r="AK989" i="1" s="1"/>
  <c r="Y994" i="1"/>
  <c r="Y899" i="1"/>
  <c r="Y888" i="1"/>
  <c r="Y1491" i="1"/>
  <c r="Z1307" i="1"/>
  <c r="Y1152" i="1"/>
  <c r="Z930" i="1"/>
  <c r="Y909" i="1"/>
  <c r="U869" i="1"/>
  <c r="AK869" i="1" s="1"/>
  <c r="Y874" i="1"/>
  <c r="Y791" i="1"/>
  <c r="Z1346" i="1"/>
  <c r="T1208" i="1"/>
  <c r="AE1208" i="1" s="1"/>
  <c r="U795" i="1"/>
  <c r="AK795" i="1" s="1"/>
  <c r="BC795" i="1" s="1"/>
  <c r="Z1466" i="1"/>
  <c r="T840" i="1"/>
  <c r="AE840" i="1" s="1"/>
  <c r="BC840" i="1" s="1"/>
  <c r="T1461" i="1"/>
  <c r="AE1461" i="1" s="1"/>
  <c r="U794" i="1"/>
  <c r="AK794" i="1" s="1"/>
  <c r="U542" i="1"/>
  <c r="AK542" i="1" s="1"/>
  <c r="BC542" i="1" s="1"/>
  <c r="U388" i="1"/>
  <c r="AK388" i="1" s="1"/>
  <c r="V219" i="1"/>
  <c r="AQ219" i="1" s="1"/>
  <c r="BB219" i="1" s="1"/>
  <c r="V1387" i="1"/>
  <c r="AQ1387" i="1" s="1"/>
  <c r="V965" i="1"/>
  <c r="AQ965" i="1" s="1"/>
  <c r="T414" i="1"/>
  <c r="AE414" i="1" s="1"/>
  <c r="V964" i="1"/>
  <c r="AQ964" i="1" s="1"/>
  <c r="Y680" i="1"/>
  <c r="Y645" i="1"/>
  <c r="Y554" i="1"/>
  <c r="Y422" i="1"/>
  <c r="T185" i="1"/>
  <c r="AE185" i="1" s="1"/>
  <c r="BC185" i="1" s="1"/>
  <c r="Y168" i="1"/>
  <c r="Y705" i="1"/>
  <c r="T381" i="1"/>
  <c r="AE381" i="1" s="1"/>
  <c r="V200" i="1"/>
  <c r="AQ200" i="1" s="1"/>
  <c r="T1424" i="1"/>
  <c r="AE1424" i="1" s="1"/>
  <c r="V684" i="1"/>
  <c r="AQ684" i="1" s="1"/>
  <c r="Y597" i="1"/>
  <c r="V556" i="1"/>
  <c r="AQ556" i="1" s="1"/>
  <c r="V428" i="1"/>
  <c r="AQ428" i="1" s="1"/>
  <c r="V230" i="1"/>
  <c r="AQ230" i="1" s="1"/>
  <c r="V172" i="1"/>
  <c r="AQ172" i="1" s="1"/>
  <c r="V956" i="1"/>
  <c r="AQ956" i="1" s="1"/>
  <c r="U559" i="1"/>
  <c r="AK559" i="1" s="1"/>
  <c r="T496" i="1"/>
  <c r="AE496" i="1" s="1"/>
  <c r="U703" i="1"/>
  <c r="AK703" i="1" s="1"/>
  <c r="T692" i="1"/>
  <c r="AE692" i="1" s="1"/>
  <c r="U445" i="1"/>
  <c r="AK445" i="1" s="1"/>
  <c r="Z89" i="1"/>
  <c r="Y526" i="1"/>
  <c r="Y691" i="1"/>
  <c r="Y179" i="1"/>
  <c r="T563" i="1"/>
  <c r="AE563" i="1" s="1"/>
  <c r="V576" i="1"/>
  <c r="AQ576" i="1" s="1"/>
  <c r="U383" i="1"/>
  <c r="AK383" i="1" s="1"/>
  <c r="Y338" i="1"/>
  <c r="T295" i="1"/>
  <c r="AE295" i="1" s="1"/>
  <c r="BB295" i="1" s="1"/>
  <c r="V472" i="1"/>
  <c r="AQ472" i="1" s="1"/>
  <c r="Y771" i="1"/>
  <c r="V583" i="1"/>
  <c r="AQ583" i="1" s="1"/>
  <c r="T388" i="1"/>
  <c r="AE388" i="1" s="1"/>
  <c r="BC388" i="1" s="1"/>
  <c r="T244" i="1"/>
  <c r="AE244" i="1" s="1"/>
  <c r="V754" i="1"/>
  <c r="AQ754" i="1" s="1"/>
  <c r="V1411" i="1"/>
  <c r="AQ1411" i="1" s="1"/>
  <c r="BB1411" i="1" s="1"/>
  <c r="U1282" i="1"/>
  <c r="AK1282" i="1" s="1"/>
  <c r="BC1282" i="1" s="1"/>
  <c r="Y1278" i="1"/>
  <c r="T1308" i="1"/>
  <c r="AE1308" i="1" s="1"/>
  <c r="Z1233" i="1"/>
  <c r="T1225" i="1"/>
  <c r="AE1225" i="1" s="1"/>
  <c r="Z1105" i="1"/>
  <c r="T1579" i="1"/>
  <c r="AE1579" i="1" s="1"/>
  <c r="Z1241" i="1"/>
  <c r="T1710" i="1"/>
  <c r="AE1710" i="1" s="1"/>
  <c r="BC1710" i="1" s="1"/>
  <c r="Y1422" i="1"/>
  <c r="AA1422" i="1" s="1"/>
  <c r="AB1422" i="1" s="1"/>
  <c r="T1290" i="1"/>
  <c r="AE1290" i="1" s="1"/>
  <c r="V1152" i="1"/>
  <c r="AQ1152" i="1" s="1"/>
  <c r="Y1129" i="1"/>
  <c r="Z1103" i="1"/>
  <c r="V1815" i="1"/>
  <c r="AQ1815" i="1" s="1"/>
  <c r="U1216" i="1"/>
  <c r="AK1216" i="1" s="1"/>
  <c r="V1205" i="1"/>
  <c r="AQ1205" i="1" s="1"/>
  <c r="U1088" i="1"/>
  <c r="AK1088" i="1" s="1"/>
  <c r="U1069" i="1"/>
  <c r="AK1069" i="1" s="1"/>
  <c r="T1057" i="1"/>
  <c r="AE1057" i="1" s="1"/>
  <c r="BC1057" i="1" s="1"/>
  <c r="Y1029" i="1"/>
  <c r="Y1208" i="1"/>
  <c r="T1150" i="1"/>
  <c r="AE1150" i="1" s="1"/>
  <c r="BC1150" i="1" s="1"/>
  <c r="Y963" i="1"/>
  <c r="V844" i="1"/>
  <c r="AQ844" i="1" s="1"/>
  <c r="BB844" i="1" s="1"/>
  <c r="Y839" i="1"/>
  <c r="T1491" i="1"/>
  <c r="AE1491" i="1" s="1"/>
  <c r="U1313" i="1"/>
  <c r="AK1313" i="1" s="1"/>
  <c r="V961" i="1"/>
  <c r="AQ961" i="1" s="1"/>
  <c r="BB961" i="1" s="1"/>
  <c r="U933" i="1"/>
  <c r="AK933" i="1" s="1"/>
  <c r="BC933" i="1" s="1"/>
  <c r="Y843" i="1"/>
  <c r="Z848" i="1"/>
  <c r="Y945" i="1"/>
  <c r="Y794" i="1"/>
  <c r="V1497" i="1"/>
  <c r="AQ1497" i="1" s="1"/>
  <c r="V1486" i="1"/>
  <c r="AQ1486" i="1" s="1"/>
  <c r="U670" i="1"/>
  <c r="AK670" i="1" s="1"/>
  <c r="Y602" i="1"/>
  <c r="V441" i="1"/>
  <c r="AQ441" i="1" s="1"/>
  <c r="BB441" i="1" s="1"/>
  <c r="U448" i="1"/>
  <c r="AK448" i="1" s="1"/>
  <c r="U369" i="1"/>
  <c r="AK369" i="1" s="1"/>
  <c r="T323" i="1"/>
  <c r="AE323" i="1" s="1"/>
  <c r="U158" i="1"/>
  <c r="AK158" i="1" s="1"/>
  <c r="T141" i="1"/>
  <c r="AE141" i="1" s="1"/>
  <c r="T301" i="1"/>
  <c r="AE301" i="1" s="1"/>
  <c r="Y143" i="1"/>
  <c r="V890" i="1"/>
  <c r="AQ890" i="1" s="1"/>
  <c r="Y772" i="1"/>
  <c r="T377" i="1"/>
  <c r="AE377" i="1" s="1"/>
  <c r="BB377" i="1" s="1"/>
  <c r="V284" i="1"/>
  <c r="AQ284" i="1" s="1"/>
  <c r="Y234" i="1"/>
  <c r="V759" i="1"/>
  <c r="AQ759" i="1" s="1"/>
  <c r="Y688" i="1"/>
  <c r="Y653" i="1"/>
  <c r="Y93" i="1"/>
  <c r="V1123" i="1"/>
  <c r="AQ1123" i="1" s="1"/>
  <c r="T1009" i="1"/>
  <c r="AE1009" i="1" s="1"/>
  <c r="T974" i="1"/>
  <c r="AE974" i="1" s="1"/>
  <c r="Z763" i="1"/>
  <c r="T265" i="1"/>
  <c r="AE265" i="1" s="1"/>
  <c r="T137" i="1"/>
  <c r="AE137" i="1" s="1"/>
  <c r="BB137" i="1" s="1"/>
  <c r="U354" i="1"/>
  <c r="AK354" i="1" s="1"/>
  <c r="BC354" i="1" s="1"/>
  <c r="Z521" i="1"/>
  <c r="T748" i="1"/>
  <c r="AE748" i="1" s="1"/>
  <c r="BB748" i="1" s="1"/>
  <c r="V403" i="1"/>
  <c r="AQ403" i="1" s="1"/>
  <c r="V384" i="1"/>
  <c r="AQ384" i="1" s="1"/>
  <c r="U311" i="1"/>
  <c r="AK311" i="1" s="1"/>
  <c r="Y768" i="1"/>
  <c r="T161" i="1"/>
  <c r="AE161" i="1" s="1"/>
  <c r="U607" i="1"/>
  <c r="AK607" i="1" s="1"/>
  <c r="BC607" i="1" s="1"/>
  <c r="V773" i="1"/>
  <c r="AQ773" i="1" s="1"/>
  <c r="T624" i="1"/>
  <c r="AE624" i="1" s="1"/>
  <c r="BB624" i="1" s="1"/>
  <c r="Y228" i="1"/>
  <c r="V387" i="1"/>
  <c r="AQ387" i="1" s="1"/>
  <c r="BB387" i="1" s="1"/>
  <c r="Z58" i="1"/>
  <c r="Z49" i="1"/>
  <c r="U1294" i="1"/>
  <c r="AK1294" i="1" s="1"/>
  <c r="V445" i="1"/>
  <c r="AQ445" i="1" s="1"/>
  <c r="BB445" i="1" s="1"/>
  <c r="U701" i="1"/>
  <c r="AK701" i="1" s="1"/>
  <c r="Z624" i="1"/>
  <c r="U381" i="1"/>
  <c r="AK381" i="1" s="1"/>
  <c r="BC381" i="1" s="1"/>
  <c r="Y767" i="1"/>
  <c r="T540" i="1"/>
  <c r="AE540" i="1" s="1"/>
  <c r="T503" i="1"/>
  <c r="AE503" i="1" s="1"/>
  <c r="BB503" i="1" s="1"/>
  <c r="T468" i="1"/>
  <c r="AE468" i="1" s="1"/>
  <c r="Y412" i="1"/>
  <c r="Z807" i="1"/>
  <c r="AA807" i="1" s="1"/>
  <c r="AC807" i="1" s="1"/>
  <c r="Z167" i="1"/>
  <c r="Z120" i="1"/>
  <c r="T97" i="1"/>
  <c r="AE97" i="1" s="1"/>
  <c r="Z1062" i="1"/>
  <c r="V1044" i="1"/>
  <c r="AQ1044" i="1" s="1"/>
  <c r="U960" i="1"/>
  <c r="AK960" i="1" s="1"/>
  <c r="T798" i="1"/>
  <c r="AE798" i="1" s="1"/>
  <c r="U929" i="1"/>
  <c r="AK929" i="1" s="1"/>
  <c r="Y800" i="1"/>
  <c r="Y600" i="1"/>
  <c r="Y135" i="1"/>
  <c r="T892" i="1"/>
  <c r="AE892" i="1" s="1"/>
  <c r="Y482" i="1"/>
  <c r="Y352" i="1"/>
  <c r="V212" i="1"/>
  <c r="AQ212" i="1" s="1"/>
  <c r="BB212" i="1" s="1"/>
  <c r="Y125" i="1"/>
  <c r="Y709" i="1"/>
  <c r="V683" i="1"/>
  <c r="AQ683" i="1" s="1"/>
  <c r="Y197" i="1"/>
  <c r="T1094" i="1"/>
  <c r="AE1094" i="1" s="1"/>
  <c r="T817" i="1"/>
  <c r="AE817" i="1" s="1"/>
  <c r="BC817" i="1" s="1"/>
  <c r="Y525" i="1"/>
  <c r="U555" i="1"/>
  <c r="AK555" i="1" s="1"/>
  <c r="U156" i="1"/>
  <c r="AK156" i="1" s="1"/>
  <c r="Y570" i="1"/>
  <c r="U114" i="1"/>
  <c r="AK114" i="1" s="1"/>
  <c r="V471" i="1"/>
  <c r="AQ471" i="1" s="1"/>
  <c r="V226" i="1"/>
  <c r="AQ226" i="1" s="1"/>
  <c r="V1350" i="1"/>
  <c r="AQ1350" i="1" s="1"/>
  <c r="BB1350" i="1" s="1"/>
  <c r="Z2148" i="1"/>
  <c r="Y2148" i="1"/>
  <c r="T2111" i="1"/>
  <c r="AE2111" i="1" s="1"/>
  <c r="BB2111" i="1" s="1"/>
  <c r="T2066" i="1"/>
  <c r="AE2066" i="1" s="1"/>
  <c r="T2167" i="1"/>
  <c r="AE2167" i="1" s="1"/>
  <c r="U2135" i="1"/>
  <c r="AK2135" i="1" s="1"/>
  <c r="Z1947" i="1"/>
  <c r="Y1947" i="1"/>
  <c r="U2133" i="1"/>
  <c r="AK2133" i="1" s="1"/>
  <c r="T2176" i="1"/>
  <c r="AE2176" i="1" s="1"/>
  <c r="U2178" i="1"/>
  <c r="AK2178" i="1" s="1"/>
  <c r="U2121" i="1"/>
  <c r="AK2121" i="1" s="1"/>
  <c r="V1960" i="1"/>
  <c r="AQ1960" i="1" s="1"/>
  <c r="BB1960" i="1" s="1"/>
  <c r="U1933" i="1"/>
  <c r="AK1933" i="1" s="1"/>
  <c r="BC1933" i="1" s="1"/>
  <c r="U1892" i="1"/>
  <c r="AK1892" i="1" s="1"/>
  <c r="Y2079" i="1"/>
  <c r="Y1888" i="1"/>
  <c r="Y2125" i="1"/>
  <c r="V2026" i="1"/>
  <c r="AQ2026" i="1" s="1"/>
  <c r="Y1979" i="1"/>
  <c r="V1920" i="1"/>
  <c r="AQ1920" i="1" s="1"/>
  <c r="BB1920" i="1" s="1"/>
  <c r="V2126" i="1"/>
  <c r="AQ2126" i="1" s="1"/>
  <c r="T1983" i="1"/>
  <c r="AE1983" i="1" s="1"/>
  <c r="U1946" i="1"/>
  <c r="AK1946" i="1" s="1"/>
  <c r="V1863" i="1"/>
  <c r="AQ1863" i="1" s="1"/>
  <c r="U2075" i="1"/>
  <c r="AK2075" i="1" s="1"/>
  <c r="BC2075" i="1" s="1"/>
  <c r="Z2029" i="1"/>
  <c r="Y2029" i="1"/>
  <c r="T1935" i="1"/>
  <c r="AE1935" i="1" s="1"/>
  <c r="Y2012" i="1"/>
  <c r="AA2012" i="1" s="1"/>
  <c r="AB2012" i="1" s="1"/>
  <c r="U2030" i="1"/>
  <c r="AK2030" i="1" s="1"/>
  <c r="V2000" i="1"/>
  <c r="AQ2000" i="1" s="1"/>
  <c r="V1971" i="1"/>
  <c r="AQ1971" i="1" s="1"/>
  <c r="V2012" i="1"/>
  <c r="AQ2012" i="1" s="1"/>
  <c r="T1826" i="1"/>
  <c r="AE1826" i="1" s="1"/>
  <c r="V1892" i="1"/>
  <c r="AQ1892" i="1" s="1"/>
  <c r="V1944" i="1"/>
  <c r="AQ1944" i="1" s="1"/>
  <c r="V1903" i="1"/>
  <c r="AQ1903" i="1" s="1"/>
  <c r="Y1811" i="1"/>
  <c r="V1890" i="1"/>
  <c r="AQ1890" i="1" s="1"/>
  <c r="V2118" i="1"/>
  <c r="AQ2118" i="1" s="1"/>
  <c r="U2130" i="1"/>
  <c r="AK2130" i="1" s="1"/>
  <c r="V1938" i="1"/>
  <c r="AQ1938" i="1" s="1"/>
  <c r="Y1998" i="1"/>
  <c r="V1937" i="1"/>
  <c r="AQ1937" i="1" s="1"/>
  <c r="BB1937" i="1" s="1"/>
  <c r="Y1883" i="1"/>
  <c r="Z53" i="1"/>
  <c r="Y53" i="1"/>
  <c r="Y2191" i="1"/>
  <c r="T2115" i="1"/>
  <c r="AE2115" i="1" s="1"/>
  <c r="Y2180" i="1"/>
  <c r="V2087" i="1"/>
  <c r="AQ2087" i="1" s="1"/>
  <c r="BB2087" i="1" s="1"/>
  <c r="Y2173" i="1"/>
  <c r="Y1772" i="1"/>
  <c r="T2140" i="1"/>
  <c r="AE2140" i="1" s="1"/>
  <c r="BB2140" i="1" s="1"/>
  <c r="T2175" i="1"/>
  <c r="AE2175" i="1" s="1"/>
  <c r="T2168" i="1"/>
  <c r="AE2168" i="1" s="1"/>
  <c r="Y2153" i="1"/>
  <c r="U2091" i="1"/>
  <c r="AK2091" i="1" s="1"/>
  <c r="V2083" i="1"/>
  <c r="AQ2083" i="1" s="1"/>
  <c r="V2005" i="1"/>
  <c r="AQ2005" i="1" s="1"/>
  <c r="Y1936" i="1"/>
  <c r="T2023" i="1"/>
  <c r="AE2023" i="1" s="1"/>
  <c r="BC2023" i="1" s="1"/>
  <c r="Y1945" i="1"/>
  <c r="Y1881" i="1"/>
  <c r="Y1877" i="1"/>
  <c r="Y1833" i="1"/>
  <c r="V2160" i="1"/>
  <c r="AQ2160" i="1" s="1"/>
  <c r="T2131" i="1"/>
  <c r="AE2131" i="1" s="1"/>
  <c r="U2117" i="1"/>
  <c r="AK2117" i="1" s="1"/>
  <c r="T2106" i="1"/>
  <c r="AE2106" i="1" s="1"/>
  <c r="BB2106" i="1" s="1"/>
  <c r="V2182" i="1"/>
  <c r="AQ2182" i="1" s="1"/>
  <c r="T2128" i="1"/>
  <c r="AE2128" i="1" s="1"/>
  <c r="Z1850" i="1"/>
  <c r="Y1850" i="1"/>
  <c r="U1970" i="1"/>
  <c r="AK1970" i="1" s="1"/>
  <c r="T1917" i="1"/>
  <c r="AE1917" i="1" s="1"/>
  <c r="U1958" i="1"/>
  <c r="AK1958" i="1" s="1"/>
  <c r="V1861" i="1"/>
  <c r="AQ1861" i="1" s="1"/>
  <c r="T2059" i="1"/>
  <c r="AE2059" i="1" s="1"/>
  <c r="BC2059" i="1" s="1"/>
  <c r="V1952" i="1"/>
  <c r="AQ1952" i="1" s="1"/>
  <c r="Y1836" i="1"/>
  <c r="V2017" i="1"/>
  <c r="AQ2017" i="1" s="1"/>
  <c r="V1872" i="1"/>
  <c r="AQ1872" i="1" s="1"/>
  <c r="BB1872" i="1" s="1"/>
  <c r="T1902" i="1"/>
  <c r="AE1902" i="1" s="1"/>
  <c r="U1634" i="1"/>
  <c r="AK1634" i="1" s="1"/>
  <c r="T1660" i="1"/>
  <c r="AE1660" i="1" s="1"/>
  <c r="Z1585" i="1"/>
  <c r="Y1585" i="1"/>
  <c r="U2126" i="1"/>
  <c r="AK2126" i="1" s="1"/>
  <c r="V1794" i="1"/>
  <c r="AQ1794" i="1" s="1"/>
  <c r="T2120" i="1"/>
  <c r="AE2120" i="1" s="1"/>
  <c r="T1794" i="1"/>
  <c r="AE1794" i="1" s="1"/>
  <c r="BC1794" i="1" s="1"/>
  <c r="V2149" i="1"/>
  <c r="AQ2149" i="1" s="1"/>
  <c r="Y1992" i="1"/>
  <c r="Z718" i="1"/>
  <c r="Y718" i="1"/>
  <c r="Z74" i="1"/>
  <c r="Y74" i="1"/>
  <c r="Y2176" i="1"/>
  <c r="V2181" i="1"/>
  <c r="AQ2181" i="1" s="1"/>
  <c r="Y1937" i="1"/>
  <c r="V1877" i="1"/>
  <c r="AQ1877" i="1" s="1"/>
  <c r="BB1877" i="1" s="1"/>
  <c r="Y1922" i="1"/>
  <c r="V2084" i="1"/>
  <c r="AQ2084" i="1" s="1"/>
  <c r="Y1942" i="1"/>
  <c r="V1967" i="1"/>
  <c r="AQ1967" i="1" s="1"/>
  <c r="T1980" i="1"/>
  <c r="AE1980" i="1" s="1"/>
  <c r="U1899" i="1"/>
  <c r="AK1899" i="1" s="1"/>
  <c r="U2167" i="1"/>
  <c r="AK2167" i="1" s="1"/>
  <c r="V2104" i="1"/>
  <c r="AQ2104" i="1" s="1"/>
  <c r="V1697" i="1"/>
  <c r="AQ1697" i="1" s="1"/>
  <c r="Y1684" i="1"/>
  <c r="Y1421" i="1"/>
  <c r="V1672" i="1"/>
  <c r="AQ1672" i="1" s="1"/>
  <c r="V1713" i="1"/>
  <c r="AQ1713" i="1" s="1"/>
  <c r="U1679" i="1"/>
  <c r="AK1679" i="1" s="1"/>
  <c r="U1290" i="1"/>
  <c r="AK1290" i="1" s="1"/>
  <c r="Y1109" i="1"/>
  <c r="Y1420" i="1"/>
  <c r="V1450" i="1"/>
  <c r="AQ1450" i="1" s="1"/>
  <c r="U1208" i="1"/>
  <c r="AK1208" i="1" s="1"/>
  <c r="T1234" i="1"/>
  <c r="AE1234" i="1" s="1"/>
  <c r="BC1234" i="1" s="1"/>
  <c r="T1087" i="1"/>
  <c r="AE1087" i="1" s="1"/>
  <c r="U1878" i="1"/>
  <c r="AK1878" i="1" s="1"/>
  <c r="T1901" i="1"/>
  <c r="AE1901" i="1" s="1"/>
  <c r="U1942" i="1"/>
  <c r="AK1942" i="1" s="1"/>
  <c r="U1721" i="1"/>
  <c r="AK1721" i="1" s="1"/>
  <c r="BC1721" i="1" s="1"/>
  <c r="Y1485" i="1"/>
  <c r="Y1610" i="1"/>
  <c r="T1109" i="1"/>
  <c r="AE1109" i="1" s="1"/>
  <c r="BC1109" i="1" s="1"/>
  <c r="Y1735" i="1"/>
  <c r="U1713" i="1"/>
  <c r="AK1713" i="1" s="1"/>
  <c r="V1578" i="1"/>
  <c r="AQ1578" i="1" s="1"/>
  <c r="Y1486" i="1"/>
  <c r="U1821" i="1"/>
  <c r="AK1821" i="1" s="1"/>
  <c r="BC1821" i="1" s="1"/>
  <c r="U2112" i="1"/>
  <c r="AK2112" i="1" s="1"/>
  <c r="U2154" i="1"/>
  <c r="AK2154" i="1" s="1"/>
  <c r="U2125" i="1"/>
  <c r="AK2125" i="1" s="1"/>
  <c r="V2185" i="1"/>
  <c r="AQ2185" i="1" s="1"/>
  <c r="T2184" i="1"/>
  <c r="AE2184" i="1" s="1"/>
  <c r="Z1929" i="1"/>
  <c r="Y1929" i="1"/>
  <c r="AA1929" i="1" s="1"/>
  <c r="T1940" i="1"/>
  <c r="AE1940" i="1" s="1"/>
  <c r="U1884" i="1"/>
  <c r="AK1884" i="1" s="1"/>
  <c r="V1834" i="1"/>
  <c r="AQ1834" i="1" s="1"/>
  <c r="Y2009" i="1"/>
  <c r="V1919" i="1"/>
  <c r="AQ1919" i="1" s="1"/>
  <c r="T2031" i="1"/>
  <c r="AE2031" i="1" s="1"/>
  <c r="V1995" i="1"/>
  <c r="AQ1995" i="1" s="1"/>
  <c r="BB1995" i="1" s="1"/>
  <c r="Y2168" i="1"/>
  <c r="Y1949" i="1"/>
  <c r="T1900" i="1"/>
  <c r="AE1900" i="1" s="1"/>
  <c r="BC1900" i="1" s="1"/>
  <c r="V2151" i="1"/>
  <c r="AQ2151" i="1" s="1"/>
  <c r="U2010" i="1"/>
  <c r="AK2010" i="1" s="1"/>
  <c r="Z1958" i="1"/>
  <c r="Y1958" i="1"/>
  <c r="T1888" i="1"/>
  <c r="AE1888" i="1" s="1"/>
  <c r="BC1888" i="1" s="1"/>
  <c r="V1940" i="1"/>
  <c r="AQ1940" i="1" s="1"/>
  <c r="U1989" i="1"/>
  <c r="AK1989" i="1" s="1"/>
  <c r="Z1920" i="1"/>
  <c r="Y1920" i="1"/>
  <c r="T2180" i="1"/>
  <c r="AE2180" i="1" s="1"/>
  <c r="T2089" i="1"/>
  <c r="AE2089" i="1" s="1"/>
  <c r="BC2089" i="1" s="1"/>
  <c r="T1636" i="1"/>
  <c r="AE1636" i="1" s="1"/>
  <c r="BB1636" i="1" s="1"/>
  <c r="Y1142" i="1"/>
  <c r="Y1441" i="1"/>
  <c r="Y1350" i="1"/>
  <c r="T2178" i="1"/>
  <c r="AE2178" i="1" s="1"/>
  <c r="U2050" i="1"/>
  <c r="AK2050" i="1" s="1"/>
  <c r="Y1980" i="1"/>
  <c r="V2010" i="1"/>
  <c r="AQ2010" i="1" s="1"/>
  <c r="Y1963" i="1"/>
  <c r="T1831" i="1"/>
  <c r="AE1831" i="1" s="1"/>
  <c r="BC1831" i="1" s="1"/>
  <c r="T2152" i="1"/>
  <c r="AE2152" i="1" s="1"/>
  <c r="T2182" i="1"/>
  <c r="AE2182" i="1" s="1"/>
  <c r="BC2182" i="1" s="1"/>
  <c r="V2059" i="1"/>
  <c r="AQ2059" i="1" s="1"/>
  <c r="V2021" i="1"/>
  <c r="AQ2021" i="1" s="1"/>
  <c r="V1976" i="1"/>
  <c r="AQ1976" i="1" s="1"/>
  <c r="U2028" i="1"/>
  <c r="AK2028" i="1" s="1"/>
  <c r="V1931" i="1"/>
  <c r="AQ1931" i="1" s="1"/>
  <c r="BB1931" i="1" s="1"/>
  <c r="Y1862" i="1"/>
  <c r="U1852" i="1"/>
  <c r="AK1852" i="1" s="1"/>
  <c r="V2029" i="1"/>
  <c r="AQ2029" i="1" s="1"/>
  <c r="U1976" i="1"/>
  <c r="AK1976" i="1" s="1"/>
  <c r="Y1960" i="1"/>
  <c r="V2098" i="1"/>
  <c r="AQ2098" i="1" s="1"/>
  <c r="BB2098" i="1" s="1"/>
  <c r="V1789" i="1"/>
  <c r="AQ1789" i="1" s="1"/>
  <c r="T1853" i="1"/>
  <c r="AE1853" i="1" s="1"/>
  <c r="V2041" i="1"/>
  <c r="AQ2041" i="1" s="1"/>
  <c r="V1888" i="1"/>
  <c r="AQ1888" i="1" s="1"/>
  <c r="U1937" i="1"/>
  <c r="AK1937" i="1" s="1"/>
  <c r="BC1937" i="1" s="1"/>
  <c r="T1918" i="1"/>
  <c r="AE1918" i="1" s="1"/>
  <c r="U1875" i="1"/>
  <c r="AK1875" i="1" s="1"/>
  <c r="T2019" i="1"/>
  <c r="AE2019" i="1" s="1"/>
  <c r="BC2019" i="1" s="1"/>
  <c r="T1927" i="1"/>
  <c r="AE1927" i="1" s="1"/>
  <c r="Y1965" i="1"/>
  <c r="T1898" i="1"/>
  <c r="AE1898" i="1" s="1"/>
  <c r="Y1855" i="1"/>
  <c r="V1934" i="1"/>
  <c r="AQ1934" i="1" s="1"/>
  <c r="BB1934" i="1" s="1"/>
  <c r="T2093" i="1"/>
  <c r="AE2093" i="1" s="1"/>
  <c r="U1993" i="1"/>
  <c r="AK1993" i="1" s="1"/>
  <c r="BC1993" i="1" s="1"/>
  <c r="T1871" i="1"/>
  <c r="AE1871" i="1" s="1"/>
  <c r="V1816" i="1"/>
  <c r="AQ1816" i="1" s="1"/>
  <c r="T1857" i="1"/>
  <c r="AE1857" i="1" s="1"/>
  <c r="Y1758" i="1"/>
  <c r="T1705" i="1"/>
  <c r="AE1705" i="1" s="1"/>
  <c r="BB1705" i="1" s="1"/>
  <c r="U2186" i="1"/>
  <c r="AK2186" i="1" s="1"/>
  <c r="V1830" i="1"/>
  <c r="AQ1830" i="1" s="1"/>
  <c r="BB1830" i="1" s="1"/>
  <c r="Y1636" i="1"/>
  <c r="U1612" i="1"/>
  <c r="AK1612" i="1" s="1"/>
  <c r="Y1673" i="1"/>
  <c r="Y1718" i="1"/>
  <c r="U1790" i="1"/>
  <c r="AK1790" i="1" s="1"/>
  <c r="T1677" i="1"/>
  <c r="AE1677" i="1" s="1"/>
  <c r="BC1677" i="1" s="1"/>
  <c r="T1783" i="1"/>
  <c r="AE1783" i="1" s="1"/>
  <c r="BB1783" i="1" s="1"/>
  <c r="T1835" i="1"/>
  <c r="AE1835" i="1" s="1"/>
  <c r="V1753" i="1"/>
  <c r="AQ1753" i="1" s="1"/>
  <c r="V1637" i="1"/>
  <c r="AQ1637" i="1" s="1"/>
  <c r="U1629" i="1"/>
  <c r="AK1629" i="1" s="1"/>
  <c r="T1644" i="1"/>
  <c r="AE1644" i="1" s="1"/>
  <c r="BB1644" i="1" s="1"/>
  <c r="U1596" i="1"/>
  <c r="AK1596" i="1" s="1"/>
  <c r="U1421" i="1"/>
  <c r="AK1421" i="1" s="1"/>
  <c r="Y1468" i="1"/>
  <c r="U2071" i="1"/>
  <c r="AK2071" i="1" s="1"/>
  <c r="U2187" i="1"/>
  <c r="AK2187" i="1" s="1"/>
  <c r="U2168" i="1"/>
  <c r="AK2168" i="1" s="1"/>
  <c r="T2154" i="1"/>
  <c r="AE2154" i="1" s="1"/>
  <c r="T2099" i="1"/>
  <c r="AE2099" i="1" s="1"/>
  <c r="V2123" i="1"/>
  <c r="AQ2123" i="1" s="1"/>
  <c r="T2015" i="1"/>
  <c r="AE2015" i="1" s="1"/>
  <c r="BC2015" i="1" s="1"/>
  <c r="V1975" i="1"/>
  <c r="AQ1975" i="1" s="1"/>
  <c r="Y1844" i="1"/>
  <c r="V1826" i="1"/>
  <c r="AQ1826" i="1" s="1"/>
  <c r="T2061" i="1"/>
  <c r="AE2061" i="1" s="1"/>
  <c r="V1949" i="1"/>
  <c r="AQ1949" i="1" s="1"/>
  <c r="V1923" i="1"/>
  <c r="AQ1923" i="1" s="1"/>
  <c r="BB1923" i="1" s="1"/>
  <c r="Y2137" i="1"/>
  <c r="V2164" i="1"/>
  <c r="AQ2164" i="1" s="1"/>
  <c r="T2083" i="1"/>
  <c r="AE2083" i="1" s="1"/>
  <c r="U2127" i="1"/>
  <c r="AK2127" i="1" s="1"/>
  <c r="U2013" i="1"/>
  <c r="AK2013" i="1" s="1"/>
  <c r="Y1986" i="1"/>
  <c r="T1967" i="1"/>
  <c r="AE1967" i="1" s="1"/>
  <c r="V1991" i="1"/>
  <c r="AQ1991" i="1" s="1"/>
  <c r="T1956" i="1"/>
  <c r="AE1956" i="1" s="1"/>
  <c r="V1850" i="1"/>
  <c r="AQ1850" i="1" s="1"/>
  <c r="U1778" i="1"/>
  <c r="AK1778" i="1" s="1"/>
  <c r="BC1778" i="1" s="1"/>
  <c r="U2055" i="1"/>
  <c r="AK2055" i="1" s="1"/>
  <c r="V1939" i="1"/>
  <c r="AQ1939" i="1" s="1"/>
  <c r="BB1939" i="1" s="1"/>
  <c r="T1864" i="1"/>
  <c r="AE1864" i="1" s="1"/>
  <c r="Y2166" i="1"/>
  <c r="Y1878" i="1"/>
  <c r="Y1817" i="1"/>
  <c r="Y2155" i="1"/>
  <c r="V2060" i="1"/>
  <c r="AQ2060" i="1" s="1"/>
  <c r="Y1976" i="1"/>
  <c r="V1917" i="1"/>
  <c r="AQ1917" i="1" s="1"/>
  <c r="T1947" i="1"/>
  <c r="AE1947" i="1" s="1"/>
  <c r="V1895" i="1"/>
  <c r="AQ1895" i="1" s="1"/>
  <c r="BB1895" i="1" s="1"/>
  <c r="Y2141" i="1"/>
  <c r="T2085" i="1"/>
  <c r="AE2085" i="1" s="1"/>
  <c r="BB2085" i="1" s="1"/>
  <c r="T1936" i="1"/>
  <c r="AE1936" i="1" s="1"/>
  <c r="U1895" i="1"/>
  <c r="AK1895" i="1" s="1"/>
  <c r="BC1895" i="1" s="1"/>
  <c r="Y1977" i="1"/>
  <c r="V1913" i="1"/>
  <c r="AQ1913" i="1" s="1"/>
  <c r="U1826" i="1"/>
  <c r="AK1826" i="1" s="1"/>
  <c r="V1930" i="1"/>
  <c r="AQ1930" i="1" s="1"/>
  <c r="V1910" i="1"/>
  <c r="AQ1910" i="1" s="1"/>
  <c r="T2018" i="1"/>
  <c r="AE2018" i="1" s="1"/>
  <c r="Y1984" i="1"/>
  <c r="T2000" i="1"/>
  <c r="AE2000" i="1" s="1"/>
  <c r="BC2000" i="1" s="1"/>
  <c r="Y1902" i="1"/>
  <c r="Y1893" i="1"/>
  <c r="V2042" i="1"/>
  <c r="AQ2042" i="1" s="1"/>
  <c r="T1963" i="1"/>
  <c r="AE1963" i="1" s="1"/>
  <c r="T1988" i="1"/>
  <c r="AE1988" i="1" s="1"/>
  <c r="Y1692" i="1"/>
  <c r="Y2010" i="1"/>
  <c r="U1913" i="1"/>
  <c r="AK1913" i="1" s="1"/>
  <c r="V1730" i="1"/>
  <c r="AQ1730" i="1" s="1"/>
  <c r="V1624" i="1"/>
  <c r="AQ1624" i="1" s="1"/>
  <c r="BB1624" i="1" s="1"/>
  <c r="Y1601" i="1"/>
  <c r="U1812" i="1"/>
  <c r="AK1812" i="1" s="1"/>
  <c r="U1870" i="1"/>
  <c r="AK1870" i="1" s="1"/>
  <c r="V1852" i="1"/>
  <c r="AQ1852" i="1" s="1"/>
  <c r="Y1799" i="1"/>
  <c r="T1793" i="1"/>
  <c r="AE1793" i="1" s="1"/>
  <c r="V1640" i="1"/>
  <c r="AQ1640" i="1" s="1"/>
  <c r="BB1640" i="1" s="1"/>
  <c r="V2088" i="1"/>
  <c r="AQ2088" i="1" s="1"/>
  <c r="Y1778" i="1"/>
  <c r="T1756" i="1"/>
  <c r="AE1756" i="1" s="1"/>
  <c r="BC1756" i="1" s="1"/>
  <c r="T1737" i="1"/>
  <c r="AE1737" i="1" s="1"/>
  <c r="BB1737" i="1" s="1"/>
  <c r="Y1625" i="1"/>
  <c r="V1584" i="1"/>
  <c r="AQ1584" i="1" s="1"/>
  <c r="T1549" i="1"/>
  <c r="AE1549" i="1" s="1"/>
  <c r="BB1549" i="1" s="1"/>
  <c r="Y1734" i="1"/>
  <c r="U1727" i="1"/>
  <c r="AK1727" i="1" s="1"/>
  <c r="Y1655" i="1"/>
  <c r="U1708" i="1"/>
  <c r="AK1708" i="1" s="1"/>
  <c r="V1781" i="1"/>
  <c r="AQ1781" i="1" s="1"/>
  <c r="BB1781" i="1" s="1"/>
  <c r="U1625" i="1"/>
  <c r="AK1625" i="1" s="1"/>
  <c r="U1598" i="1"/>
  <c r="AK1598" i="1" s="1"/>
  <c r="Y1552" i="1"/>
  <c r="T1458" i="1"/>
  <c r="AE1458" i="1" s="1"/>
  <c r="Z1380" i="1"/>
  <c r="AA1380" i="1" s="1"/>
  <c r="AC1380" i="1" s="1"/>
  <c r="Y1380" i="1"/>
  <c r="U1274" i="1"/>
  <c r="AK1274" i="1" s="1"/>
  <c r="Y1270" i="1"/>
  <c r="V2024" i="1"/>
  <c r="AQ2024" i="1" s="1"/>
  <c r="BB2024" i="1" s="1"/>
  <c r="T1970" i="1"/>
  <c r="AE1970" i="1" s="1"/>
  <c r="Y2145" i="1"/>
  <c r="Y2127" i="1"/>
  <c r="T2187" i="1"/>
  <c r="AE2187" i="1" s="1"/>
  <c r="BC2187" i="1" s="1"/>
  <c r="V2086" i="1"/>
  <c r="AQ2086" i="1" s="1"/>
  <c r="Y2162" i="1"/>
  <c r="V2131" i="1"/>
  <c r="AQ2131" i="1" s="1"/>
  <c r="BB2131" i="1" s="1"/>
  <c r="Y2106" i="1"/>
  <c r="U2150" i="1"/>
  <c r="AK2150" i="1" s="1"/>
  <c r="BC2150" i="1" s="1"/>
  <c r="V2139" i="1"/>
  <c r="AQ2139" i="1" s="1"/>
  <c r="U2094" i="1"/>
  <c r="AK2094" i="1" s="1"/>
  <c r="BC2094" i="1" s="1"/>
  <c r="T2157" i="1"/>
  <c r="AE2157" i="1" s="1"/>
  <c r="BC2157" i="1" s="1"/>
  <c r="U2173" i="1"/>
  <c r="AK2173" i="1" s="1"/>
  <c r="Y2158" i="1"/>
  <c r="U2093" i="1"/>
  <c r="AK2093" i="1" s="1"/>
  <c r="V2039" i="1"/>
  <c r="AQ2039" i="1" s="1"/>
  <c r="U1839" i="1"/>
  <c r="AK1839" i="1" s="1"/>
  <c r="V2115" i="1"/>
  <c r="AQ2115" i="1" s="1"/>
  <c r="U2083" i="1"/>
  <c r="AK2083" i="1" s="1"/>
  <c r="Y2027" i="1"/>
  <c r="Y1967" i="1"/>
  <c r="U2020" i="1"/>
  <c r="AK2020" i="1" s="1"/>
  <c r="V1983" i="1"/>
  <c r="AQ1983" i="1" s="1"/>
  <c r="T1884" i="1"/>
  <c r="AE1884" i="1" s="1"/>
  <c r="U1860" i="1"/>
  <c r="AK1860" i="1" s="1"/>
  <c r="Y2116" i="1"/>
  <c r="T2143" i="1"/>
  <c r="AE2143" i="1" s="1"/>
  <c r="BB2143" i="1" s="1"/>
  <c r="U2067" i="1"/>
  <c r="AK2067" i="1" s="1"/>
  <c r="U2058" i="1"/>
  <c r="AK2058" i="1" s="1"/>
  <c r="Y1860" i="1"/>
  <c r="Z1830" i="1"/>
  <c r="Y1830" i="1"/>
  <c r="Y2025" i="1"/>
  <c r="Y1825" i="1"/>
  <c r="Y1819" i="1"/>
  <c r="Y1777" i="1"/>
  <c r="V2011" i="1"/>
  <c r="AQ2011" i="1" s="1"/>
  <c r="T2036" i="1"/>
  <c r="AE2036" i="1" s="1"/>
  <c r="U1980" i="1"/>
  <c r="AK1980" i="1" s="1"/>
  <c r="Y1841" i="1"/>
  <c r="U1797" i="1"/>
  <c r="AK1797" i="1" s="1"/>
  <c r="T2008" i="1"/>
  <c r="AE2008" i="1" s="1"/>
  <c r="V1980" i="1"/>
  <c r="AQ1980" i="1" s="1"/>
  <c r="U1951" i="1"/>
  <c r="AK1951" i="1" s="1"/>
  <c r="T1863" i="1"/>
  <c r="AE1863" i="1" s="1"/>
  <c r="Y1847" i="1"/>
  <c r="Y1973" i="1"/>
  <c r="Y1901" i="1"/>
  <c r="T2038" i="1"/>
  <c r="AE2038" i="1" s="1"/>
  <c r="BC2038" i="1" s="1"/>
  <c r="U1947" i="1"/>
  <c r="AK1947" i="1" s="1"/>
  <c r="Y1892" i="1"/>
  <c r="Y1999" i="1"/>
  <c r="T1971" i="1"/>
  <c r="AE1971" i="1" s="1"/>
  <c r="U1929" i="1"/>
  <c r="AK1929" i="1" s="1"/>
  <c r="Y1845" i="1"/>
  <c r="T2037" i="1"/>
  <c r="AE2037" i="1" s="1"/>
  <c r="V2004" i="1"/>
  <c r="AQ2004" i="1" s="1"/>
  <c r="Y1921" i="1"/>
  <c r="AA1921" i="1" s="1"/>
  <c r="U1953" i="1"/>
  <c r="AK1953" i="1" s="1"/>
  <c r="T2107" i="1"/>
  <c r="AE2107" i="1" s="1"/>
  <c r="T2078" i="1"/>
  <c r="AE2078" i="1" s="1"/>
  <c r="Y1956" i="1"/>
  <c r="U2169" i="1"/>
  <c r="AK2169" i="1" s="1"/>
  <c r="BC2169" i="1" s="1"/>
  <c r="T2040" i="1"/>
  <c r="AE2040" i="1" s="1"/>
  <c r="U2022" i="1"/>
  <c r="AK2022" i="1" s="1"/>
  <c r="U1672" i="1"/>
  <c r="AK1672" i="1" s="1"/>
  <c r="U1687" i="1"/>
  <c r="AK1687" i="1" s="1"/>
  <c r="V1616" i="1"/>
  <c r="AQ1616" i="1" s="1"/>
  <c r="V1597" i="1"/>
  <c r="AQ1597" i="1" s="1"/>
  <c r="V1857" i="1"/>
  <c r="AQ1857" i="1" s="1"/>
  <c r="Y1747" i="1"/>
  <c r="U1759" i="1"/>
  <c r="AK1759" i="1" s="1"/>
  <c r="Y1623" i="1"/>
  <c r="V1950" i="1"/>
  <c r="AQ1950" i="1" s="1"/>
  <c r="U1863" i="1"/>
  <c r="AK1863" i="1" s="1"/>
  <c r="T1854" i="1"/>
  <c r="AE1854" i="1" s="1"/>
  <c r="BC1854" i="1" s="1"/>
  <c r="U1819" i="1"/>
  <c r="AK1819" i="1" s="1"/>
  <c r="V1647" i="1"/>
  <c r="AQ1647" i="1" s="1"/>
  <c r="U1810" i="1"/>
  <c r="AK1810" i="1" s="1"/>
  <c r="Y1716" i="1"/>
  <c r="Y1699" i="1"/>
  <c r="V2090" i="1"/>
  <c r="AQ2090" i="1" s="1"/>
  <c r="T1827" i="1"/>
  <c r="AE1827" i="1" s="1"/>
  <c r="T1575" i="1"/>
  <c r="AE1575" i="1" s="1"/>
  <c r="BC1575" i="1" s="1"/>
  <c r="T1609" i="1"/>
  <c r="AE1609" i="1" s="1"/>
  <c r="T1757" i="1"/>
  <c r="AE1757" i="1" s="1"/>
  <c r="T2051" i="1"/>
  <c r="AE2051" i="1" s="1"/>
  <c r="U1822" i="1"/>
  <c r="AK1822" i="1" s="1"/>
  <c r="BC1822" i="1" s="1"/>
  <c r="T1754" i="1"/>
  <c r="AE1754" i="1" s="1"/>
  <c r="T1562" i="1"/>
  <c r="AE1562" i="1" s="1"/>
  <c r="Y1795" i="1"/>
  <c r="T1615" i="1"/>
  <c r="AE1615" i="1" s="1"/>
  <c r="BC1615" i="1" s="1"/>
  <c r="T1604" i="1"/>
  <c r="AE1604" i="1" s="1"/>
  <c r="T1862" i="1"/>
  <c r="AE1862" i="1" s="1"/>
  <c r="U1849" i="1"/>
  <c r="AK1849" i="1" s="1"/>
  <c r="U1584" i="1"/>
  <c r="AK1584" i="1" s="1"/>
  <c r="V1608" i="1"/>
  <c r="AQ1608" i="1" s="1"/>
  <c r="BB1608" i="1" s="1"/>
  <c r="Y1909" i="1"/>
  <c r="U1554" i="1"/>
  <c r="AK1554" i="1" s="1"/>
  <c r="V1559" i="1"/>
  <c r="AQ1559" i="1" s="1"/>
  <c r="BB1559" i="1" s="1"/>
  <c r="V1461" i="1"/>
  <c r="AQ1461" i="1" s="1"/>
  <c r="V1077" i="1"/>
  <c r="AQ1077" i="1" s="1"/>
  <c r="T1726" i="1"/>
  <c r="AE1726" i="1" s="1"/>
  <c r="BC1726" i="1" s="1"/>
  <c r="T1817" i="1"/>
  <c r="AE1817" i="1" s="1"/>
  <c r="V1124" i="1"/>
  <c r="AQ1124" i="1" s="1"/>
  <c r="BB1124" i="1" s="1"/>
  <c r="V1248" i="1"/>
  <c r="AQ1248" i="1" s="1"/>
  <c r="V1153" i="1"/>
  <c r="AQ1153" i="1" s="1"/>
  <c r="U1762" i="1"/>
  <c r="AK1762" i="1" s="1"/>
  <c r="V1868" i="1"/>
  <c r="AQ1868" i="1" s="1"/>
  <c r="Y1764" i="1"/>
  <c r="V1643" i="1"/>
  <c r="AQ1643" i="1" s="1"/>
  <c r="Y1822" i="1"/>
  <c r="T1848" i="1"/>
  <c r="AE1848" i="1" s="1"/>
  <c r="U1704" i="1"/>
  <c r="AK1704" i="1" s="1"/>
  <c r="BC1704" i="1" s="1"/>
  <c r="T1658" i="1"/>
  <c r="AE1658" i="1" s="1"/>
  <c r="U1609" i="1"/>
  <c r="AK1609" i="1" s="1"/>
  <c r="T1429" i="1"/>
  <c r="AE1429" i="1" s="1"/>
  <c r="V1068" i="1"/>
  <c r="AQ1068" i="1" s="1"/>
  <c r="U1396" i="1"/>
  <c r="AK1396" i="1" s="1"/>
  <c r="V1755" i="1"/>
  <c r="AQ1755" i="1" s="1"/>
  <c r="T1460" i="1"/>
  <c r="AE1460" i="1" s="1"/>
  <c r="BB1460" i="1" s="1"/>
  <c r="Y1174" i="1"/>
  <c r="Y1821" i="1"/>
  <c r="AA1821" i="1" s="1"/>
  <c r="AB1821" i="1" s="1"/>
  <c r="Y1731" i="1"/>
  <c r="AA1731" i="1" s="1"/>
  <c r="V1533" i="1"/>
  <c r="AQ1533" i="1" s="1"/>
  <c r="T1576" i="1"/>
  <c r="AE1576" i="1" s="1"/>
  <c r="U1348" i="1"/>
  <c r="AK1348" i="1" s="1"/>
  <c r="U1262" i="1"/>
  <c r="AK1262" i="1" s="1"/>
  <c r="U1287" i="1"/>
  <c r="AK1287" i="1" s="1"/>
  <c r="U1517" i="1"/>
  <c r="AK1517" i="1" s="1"/>
  <c r="T1317" i="1"/>
  <c r="AE1317" i="1" s="1"/>
  <c r="Y1283" i="1"/>
  <c r="Y1155" i="1"/>
  <c r="V1051" i="1"/>
  <c r="AQ1051" i="1" s="1"/>
  <c r="V1413" i="1"/>
  <c r="AQ1413" i="1" s="1"/>
  <c r="U1168" i="1"/>
  <c r="AK1168" i="1" s="1"/>
  <c r="V1353" i="1"/>
  <c r="AQ1353" i="1" s="1"/>
  <c r="U1319" i="1"/>
  <c r="AK1319" i="1" s="1"/>
  <c r="BC1319" i="1" s="1"/>
  <c r="V1262" i="1"/>
  <c r="AQ1262" i="1" s="1"/>
  <c r="T1178" i="1"/>
  <c r="AE1178" i="1" s="1"/>
  <c r="BB1178" i="1" s="1"/>
  <c r="V1454" i="1"/>
  <c r="AQ1454" i="1" s="1"/>
  <c r="U1022" i="1"/>
  <c r="AK1022" i="1" s="1"/>
  <c r="U1393" i="1"/>
  <c r="AK1393" i="1" s="1"/>
  <c r="U1266" i="1"/>
  <c r="AK1266" i="1" s="1"/>
  <c r="V1020" i="1"/>
  <c r="AQ1020" i="1" s="1"/>
  <c r="U901" i="1"/>
  <c r="AK901" i="1" s="1"/>
  <c r="V891" i="1"/>
  <c r="AQ891" i="1" s="1"/>
  <c r="U708" i="1"/>
  <c r="AK708" i="1" s="1"/>
  <c r="Y1415" i="1"/>
  <c r="Y1317" i="1"/>
  <c r="U1209" i="1"/>
  <c r="AK1209" i="1" s="1"/>
  <c r="Y689" i="1"/>
  <c r="T625" i="1"/>
  <c r="AE625" i="1" s="1"/>
  <c r="V510" i="1"/>
  <c r="AQ510" i="1" s="1"/>
  <c r="V103" i="1"/>
  <c r="AQ103" i="1" s="1"/>
  <c r="BB103" i="1" s="1"/>
  <c r="Y94" i="1"/>
  <c r="U1531" i="1"/>
  <c r="AK1531" i="1" s="1"/>
  <c r="T328" i="1"/>
  <c r="AE328" i="1" s="1"/>
  <c r="V484" i="1"/>
  <c r="AQ484" i="1" s="1"/>
  <c r="Y434" i="1"/>
  <c r="U246" i="1"/>
  <c r="AK246" i="1" s="1"/>
  <c r="T314" i="1"/>
  <c r="AE314" i="1" s="1"/>
  <c r="BB314" i="1" s="1"/>
  <c r="V338" i="1"/>
  <c r="AQ338" i="1" s="1"/>
  <c r="U850" i="1"/>
  <c r="AK850" i="1" s="1"/>
  <c r="Y1076" i="1"/>
  <c r="V1279" i="1"/>
  <c r="AQ1279" i="1" s="1"/>
  <c r="Y1165" i="1"/>
  <c r="Y1150" i="1"/>
  <c r="Y1084" i="1"/>
  <c r="V1528" i="1"/>
  <c r="AQ1528" i="1" s="1"/>
  <c r="T1572" i="1"/>
  <c r="AE1572" i="1" s="1"/>
  <c r="U1437" i="1"/>
  <c r="AK1437" i="1" s="1"/>
  <c r="V1272" i="1"/>
  <c r="AQ1272" i="1" s="1"/>
  <c r="Y1748" i="1"/>
  <c r="V1710" i="1"/>
  <c r="AQ1710" i="1" s="1"/>
  <c r="U1694" i="1"/>
  <c r="AK1694" i="1" s="1"/>
  <c r="U1622" i="1"/>
  <c r="AK1622" i="1" s="1"/>
  <c r="Y1275" i="1"/>
  <c r="Y1226" i="1"/>
  <c r="T1207" i="1"/>
  <c r="AE1207" i="1" s="1"/>
  <c r="BC1207" i="1" s="1"/>
  <c r="U1645" i="1"/>
  <c r="AK1645" i="1" s="1"/>
  <c r="BC1645" i="1" s="1"/>
  <c r="T1675" i="1"/>
  <c r="AE1675" i="1" s="1"/>
  <c r="BC1675" i="1" s="1"/>
  <c r="U1652" i="1"/>
  <c r="AK1652" i="1" s="1"/>
  <c r="T1588" i="1"/>
  <c r="AE1588" i="1" s="1"/>
  <c r="BC1588" i="1" s="1"/>
  <c r="T1505" i="1"/>
  <c r="AE1505" i="1" s="1"/>
  <c r="BC1505" i="1" s="1"/>
  <c r="T1814" i="1"/>
  <c r="AE1814" i="1" s="1"/>
  <c r="Y1639" i="1"/>
  <c r="U1390" i="1"/>
  <c r="AK1390" i="1" s="1"/>
  <c r="U1582" i="1"/>
  <c r="AK1582" i="1" s="1"/>
  <c r="BC1582" i="1" s="1"/>
  <c r="V1465" i="1"/>
  <c r="AQ1465" i="1" s="1"/>
  <c r="V1432" i="1"/>
  <c r="AQ1432" i="1" s="1"/>
  <c r="U1378" i="1"/>
  <c r="AK1378" i="1" s="1"/>
  <c r="T1385" i="1"/>
  <c r="AE1385" i="1" s="1"/>
  <c r="BC1385" i="1" s="1"/>
  <c r="Y1039" i="1"/>
  <c r="Y973" i="1"/>
  <c r="T898" i="1"/>
  <c r="AE898" i="1" s="1"/>
  <c r="V1451" i="1"/>
  <c r="AQ1451" i="1" s="1"/>
  <c r="BB1451" i="1" s="1"/>
  <c r="T1404" i="1"/>
  <c r="AE1404" i="1" s="1"/>
  <c r="Z1272" i="1"/>
  <c r="Y1272" i="1"/>
  <c r="U1067" i="1"/>
  <c r="AK1067" i="1" s="1"/>
  <c r="BC1067" i="1" s="1"/>
  <c r="U1439" i="1"/>
  <c r="AK1439" i="1" s="1"/>
  <c r="U1382" i="1"/>
  <c r="AK1382" i="1" s="1"/>
  <c r="T1348" i="1"/>
  <c r="AE1348" i="1" s="1"/>
  <c r="T850" i="1"/>
  <c r="AE850" i="1" s="1"/>
  <c r="Y1527" i="1"/>
  <c r="Y1216" i="1"/>
  <c r="U1141" i="1"/>
  <c r="AK1141" i="1" s="1"/>
  <c r="Y1134" i="1"/>
  <c r="V1154" i="1"/>
  <c r="AQ1154" i="1" s="1"/>
  <c r="BB1154" i="1" s="1"/>
  <c r="U1333" i="1"/>
  <c r="AK1333" i="1" s="1"/>
  <c r="V944" i="1"/>
  <c r="AQ944" i="1" s="1"/>
  <c r="T1333" i="1"/>
  <c r="AE1333" i="1" s="1"/>
  <c r="U819" i="1"/>
  <c r="AK819" i="1" s="1"/>
  <c r="T685" i="1"/>
  <c r="AE685" i="1" s="1"/>
  <c r="Y177" i="1"/>
  <c r="U611" i="1"/>
  <c r="AK611" i="1" s="1"/>
  <c r="V175" i="1"/>
  <c r="AQ175" i="1" s="1"/>
  <c r="T2010" i="1"/>
  <c r="AE2010" i="1" s="1"/>
  <c r="T1808" i="1"/>
  <c r="AE1808" i="1" s="1"/>
  <c r="BC1808" i="1" s="1"/>
  <c r="T1856" i="1"/>
  <c r="AE1856" i="1" s="1"/>
  <c r="BC1856" i="1" s="1"/>
  <c r="Y1823" i="1"/>
  <c r="Y1815" i="1"/>
  <c r="T1668" i="1"/>
  <c r="AE1668" i="1" s="1"/>
  <c r="V1741" i="1"/>
  <c r="AQ1741" i="1" s="1"/>
  <c r="T1714" i="1"/>
  <c r="AE1714" i="1" s="1"/>
  <c r="BC1714" i="1" s="1"/>
  <c r="U1658" i="1"/>
  <c r="AK1658" i="1" s="1"/>
  <c r="U1647" i="1"/>
  <c r="AK1647" i="1" s="1"/>
  <c r="T1567" i="1"/>
  <c r="AE1567" i="1" s="1"/>
  <c r="BB1567" i="1" s="1"/>
  <c r="V1777" i="1"/>
  <c r="AQ1777" i="1" s="1"/>
  <c r="BB1777" i="1" s="1"/>
  <c r="T1767" i="1"/>
  <c r="AE1767" i="1" s="1"/>
  <c r="V1757" i="1"/>
  <c r="AQ1757" i="1" s="1"/>
  <c r="Y1771" i="1"/>
  <c r="Y1753" i="1"/>
  <c r="Y1689" i="1"/>
  <c r="V1648" i="1"/>
  <c r="AQ1648" i="1" s="1"/>
  <c r="BB1648" i="1" s="1"/>
  <c r="V1603" i="1"/>
  <c r="AQ1603" i="1" s="1"/>
  <c r="BB1603" i="1" s="1"/>
  <c r="T1666" i="1"/>
  <c r="AE1666" i="1" s="1"/>
  <c r="BC1666" i="1" s="1"/>
  <c r="T1647" i="1"/>
  <c r="AE1647" i="1" s="1"/>
  <c r="Y1604" i="1"/>
  <c r="V1668" i="1"/>
  <c r="AQ1668" i="1" s="1"/>
  <c r="T1656" i="1"/>
  <c r="AE1656" i="1" s="1"/>
  <c r="BC1656" i="1" s="1"/>
  <c r="V1554" i="1"/>
  <c r="AQ1554" i="1" s="1"/>
  <c r="V1463" i="1"/>
  <c r="AQ1463" i="1" s="1"/>
  <c r="BB1463" i="1" s="1"/>
  <c r="Y1334" i="1"/>
  <c r="T1281" i="1"/>
  <c r="AE1281" i="1" s="1"/>
  <c r="V1128" i="1"/>
  <c r="AQ1128" i="1" s="1"/>
  <c r="T1002" i="1"/>
  <c r="AE1002" i="1" s="1"/>
  <c r="BB1002" i="1" s="1"/>
  <c r="U1825" i="1"/>
  <c r="AK1825" i="1" s="1"/>
  <c r="T1780" i="1"/>
  <c r="AE1780" i="1" s="1"/>
  <c r="Y1541" i="1"/>
  <c r="U1508" i="1"/>
  <c r="AK1508" i="1" s="1"/>
  <c r="BC1508" i="1" s="1"/>
  <c r="Y1229" i="1"/>
  <c r="U1218" i="1"/>
  <c r="AK1218" i="1" s="1"/>
  <c r="T1101" i="1"/>
  <c r="AE1101" i="1" s="1"/>
  <c r="T1029" i="1"/>
  <c r="AE1029" i="1" s="1"/>
  <c r="Y1887" i="1"/>
  <c r="U1641" i="1"/>
  <c r="AK1641" i="1" s="1"/>
  <c r="U1516" i="1"/>
  <c r="AK1516" i="1" s="1"/>
  <c r="Y1348" i="1"/>
  <c r="Y1313" i="1"/>
  <c r="Y1222" i="1"/>
  <c r="T1252" i="1"/>
  <c r="AE1252" i="1" s="1"/>
  <c r="U1151" i="1"/>
  <c r="AK1151" i="1" s="1"/>
  <c r="Y1765" i="1"/>
  <c r="Y1767" i="1"/>
  <c r="T1635" i="1"/>
  <c r="AE1635" i="1" s="1"/>
  <c r="V1773" i="1"/>
  <c r="AQ1773" i="1" s="1"/>
  <c r="BB1773" i="1" s="1"/>
  <c r="T1646" i="1"/>
  <c r="AE1646" i="1" s="1"/>
  <c r="U1330" i="1"/>
  <c r="AK1330" i="1" s="1"/>
  <c r="Y1133" i="1"/>
  <c r="T963" i="1"/>
  <c r="AE963" i="1" s="1"/>
  <c r="U952" i="1"/>
  <c r="AK952" i="1" s="1"/>
  <c r="T853" i="1"/>
  <c r="AE853" i="1" s="1"/>
  <c r="T789" i="1"/>
  <c r="AE789" i="1" s="1"/>
  <c r="U1522" i="1"/>
  <c r="AK1522" i="1" s="1"/>
  <c r="Z1235" i="1"/>
  <c r="Y1235" i="1"/>
  <c r="T1112" i="1"/>
  <c r="AE1112" i="1" s="1"/>
  <c r="U1113" i="1"/>
  <c r="AK1113" i="1" s="1"/>
  <c r="Y1035" i="1"/>
  <c r="Y1001" i="1"/>
  <c r="Y938" i="1"/>
  <c r="V897" i="1"/>
  <c r="AQ897" i="1" s="1"/>
  <c r="U806" i="1"/>
  <c r="AK806" i="1" s="1"/>
  <c r="Y855" i="1"/>
  <c r="V796" i="1"/>
  <c r="AQ796" i="1" s="1"/>
  <c r="U1322" i="1"/>
  <c r="AK1322" i="1" s="1"/>
  <c r="V1131" i="1"/>
  <c r="AQ1131" i="1" s="1"/>
  <c r="BB1131" i="1" s="1"/>
  <c r="Y890" i="1"/>
  <c r="T1540" i="1"/>
  <c r="AE1540" i="1" s="1"/>
  <c r="U1213" i="1"/>
  <c r="AK1213" i="1" s="1"/>
  <c r="V1196" i="1"/>
  <c r="AQ1196" i="1" s="1"/>
  <c r="U939" i="1"/>
  <c r="AK939" i="1" s="1"/>
  <c r="T1487" i="1"/>
  <c r="AE1487" i="1" s="1"/>
  <c r="Y1481" i="1"/>
  <c r="V1409" i="1"/>
  <c r="AQ1409" i="1" s="1"/>
  <c r="U1366" i="1"/>
  <c r="AK1366" i="1" s="1"/>
  <c r="BC1366" i="1" s="1"/>
  <c r="T1019" i="1"/>
  <c r="AE1019" i="1" s="1"/>
  <c r="T983" i="1"/>
  <c r="AE983" i="1" s="1"/>
  <c r="V603" i="1"/>
  <c r="AQ603" i="1" s="1"/>
  <c r="Y538" i="1"/>
  <c r="U1458" i="1"/>
  <c r="AK1458" i="1" s="1"/>
  <c r="U1841" i="1"/>
  <c r="AK1841" i="1" s="1"/>
  <c r="U1765" i="1"/>
  <c r="AK1765" i="1" s="1"/>
  <c r="V1770" i="1"/>
  <c r="AQ1770" i="1" s="1"/>
  <c r="U1729" i="1"/>
  <c r="AK1729" i="1" s="1"/>
  <c r="BC1729" i="1" s="1"/>
  <c r="V1580" i="1"/>
  <c r="AQ1580" i="1" s="1"/>
  <c r="T1466" i="1"/>
  <c r="AE1466" i="1" s="1"/>
  <c r="Y1148" i="1"/>
  <c r="T1054" i="1"/>
  <c r="AE1054" i="1" s="1"/>
  <c r="T1037" i="1"/>
  <c r="AE1037" i="1" s="1"/>
  <c r="U1746" i="1"/>
  <c r="AK1746" i="1" s="1"/>
  <c r="Y1505" i="1"/>
  <c r="Y1237" i="1"/>
  <c r="U1351" i="1"/>
  <c r="AK1351" i="1" s="1"/>
  <c r="V1235" i="1"/>
  <c r="AQ1235" i="1" s="1"/>
  <c r="V1194" i="1"/>
  <c r="AQ1194" i="1" s="1"/>
  <c r="Y1147" i="1"/>
  <c r="U1743" i="1"/>
  <c r="AK1743" i="1" s="1"/>
  <c r="T1712" i="1"/>
  <c r="AE1712" i="1" s="1"/>
  <c r="Y1659" i="1"/>
  <c r="V1586" i="1"/>
  <c r="AQ1586" i="1" s="1"/>
  <c r="T1550" i="1"/>
  <c r="AE1550" i="1" s="1"/>
  <c r="T1407" i="1"/>
  <c r="AE1407" i="1" s="1"/>
  <c r="BC1407" i="1" s="1"/>
  <c r="U1370" i="1"/>
  <c r="AK1370" i="1" s="1"/>
  <c r="Y1329" i="1"/>
  <c r="T1170" i="1"/>
  <c r="AE1170" i="1" s="1"/>
  <c r="BB1170" i="1" s="1"/>
  <c r="T1151" i="1"/>
  <c r="AE1151" i="1" s="1"/>
  <c r="U1788" i="1"/>
  <c r="AK1788" i="1" s="1"/>
  <c r="U1769" i="1"/>
  <c r="AK1769" i="1" s="1"/>
  <c r="U1618" i="1"/>
  <c r="AK1618" i="1" s="1"/>
  <c r="V1421" i="1"/>
  <c r="AQ1421" i="1" s="1"/>
  <c r="V1345" i="1"/>
  <c r="AQ1345" i="1" s="1"/>
  <c r="T1205" i="1"/>
  <c r="AE1205" i="1" s="1"/>
  <c r="T1133" i="1"/>
  <c r="AE1133" i="1" s="1"/>
  <c r="U907" i="1"/>
  <c r="AK907" i="1" s="1"/>
  <c r="V896" i="1"/>
  <c r="AQ896" i="1" s="1"/>
  <c r="BB896" i="1" s="1"/>
  <c r="Y903" i="1"/>
  <c r="U1053" i="1"/>
  <c r="AK1053" i="1" s="1"/>
  <c r="BC1053" i="1" s="1"/>
  <c r="U1492" i="1"/>
  <c r="AK1492" i="1" s="1"/>
  <c r="Y1099" i="1"/>
  <c r="T1034" i="1"/>
  <c r="AE1034" i="1" s="1"/>
  <c r="BC1034" i="1" s="1"/>
  <c r="U941" i="1"/>
  <c r="AK941" i="1" s="1"/>
  <c r="V1444" i="1"/>
  <c r="AQ1444" i="1" s="1"/>
  <c r="V1041" i="1"/>
  <c r="AQ1041" i="1" s="1"/>
  <c r="BB1041" i="1" s="1"/>
  <c r="Y859" i="1"/>
  <c r="V1621" i="1"/>
  <c r="AQ1621" i="1" s="1"/>
  <c r="U1613" i="1"/>
  <c r="AK1613" i="1" s="1"/>
  <c r="U1859" i="1"/>
  <c r="AK1859" i="1" s="1"/>
  <c r="T1789" i="1"/>
  <c r="AE1789" i="1" s="1"/>
  <c r="U1764" i="1"/>
  <c r="AK1764" i="1" s="1"/>
  <c r="Y1613" i="1"/>
  <c r="Y1560" i="1"/>
  <c r="V1779" i="1"/>
  <c r="AQ1779" i="1" s="1"/>
  <c r="U1712" i="1"/>
  <c r="AK1712" i="1" s="1"/>
  <c r="U1693" i="1"/>
  <c r="AK1693" i="1" s="1"/>
  <c r="V1675" i="1"/>
  <c r="AQ1675" i="1" s="1"/>
  <c r="BB1675" i="1" s="1"/>
  <c r="U1742" i="1"/>
  <c r="AK1742" i="1" s="1"/>
  <c r="Y1641" i="1"/>
  <c r="V1531" i="1"/>
  <c r="AQ1531" i="1" s="1"/>
  <c r="T1503" i="1"/>
  <c r="AE1503" i="1" s="1"/>
  <c r="T1492" i="1"/>
  <c r="AE1492" i="1" s="1"/>
  <c r="T1409" i="1"/>
  <c r="AE1409" i="1" s="1"/>
  <c r="Y1332" i="1"/>
  <c r="Y1315" i="1"/>
  <c r="V1256" i="1"/>
  <c r="AQ1256" i="1" s="1"/>
  <c r="BB1256" i="1" s="1"/>
  <c r="U1165" i="1"/>
  <c r="AK1165" i="1" s="1"/>
  <c r="BC1165" i="1" s="1"/>
  <c r="Y1168" i="1"/>
  <c r="U1180" i="1"/>
  <c r="AK1180" i="1" s="1"/>
  <c r="T1153" i="1"/>
  <c r="AE1153" i="1" s="1"/>
  <c r="V1064" i="1"/>
  <c r="AQ1064" i="1" s="1"/>
  <c r="U1781" i="1"/>
  <c r="AK1781" i="1" s="1"/>
  <c r="U1649" i="1"/>
  <c r="AK1649" i="1" s="1"/>
  <c r="V1471" i="1"/>
  <c r="AQ1471" i="1" s="1"/>
  <c r="Y1342" i="1"/>
  <c r="T1293" i="1"/>
  <c r="AE1293" i="1" s="1"/>
  <c r="V1136" i="1"/>
  <c r="AQ1136" i="1" s="1"/>
  <c r="Y1131" i="1"/>
  <c r="V1708" i="1"/>
  <c r="AQ1708" i="1" s="1"/>
  <c r="Y1614" i="1"/>
  <c r="U1388" i="1"/>
  <c r="AK1388" i="1" s="1"/>
  <c r="Y1220" i="1"/>
  <c r="Y1185" i="1"/>
  <c r="T1070" i="1"/>
  <c r="AE1070" i="1" s="1"/>
  <c r="BB1070" i="1" s="1"/>
  <c r="U1731" i="1"/>
  <c r="AK1731" i="1" s="1"/>
  <c r="BC1731" i="1" s="1"/>
  <c r="V1386" i="1"/>
  <c r="AQ1386" i="1" s="1"/>
  <c r="Y1339" i="1"/>
  <c r="U1144" i="1"/>
  <c r="AK1144" i="1" s="1"/>
  <c r="V1133" i="1"/>
  <c r="AQ1133" i="1" s="1"/>
  <c r="T1078" i="1"/>
  <c r="AE1078" i="1" s="1"/>
  <c r="BB1078" i="1" s="1"/>
  <c r="V1717" i="1"/>
  <c r="AQ1717" i="1" s="1"/>
  <c r="V1585" i="1"/>
  <c r="AQ1585" i="1" s="1"/>
  <c r="V1499" i="1"/>
  <c r="AQ1499" i="1" s="1"/>
  <c r="BB1499" i="1" s="1"/>
  <c r="Y1236" i="1"/>
  <c r="Y1091" i="1"/>
  <c r="U1092" i="1"/>
  <c r="AK1092" i="1" s="1"/>
  <c r="Y1021" i="1"/>
  <c r="Y885" i="1"/>
  <c r="U1709" i="1"/>
  <c r="AK1709" i="1" s="1"/>
  <c r="U1469" i="1"/>
  <c r="AK1469" i="1" s="1"/>
  <c r="Z1345" i="1"/>
  <c r="Y1345" i="1"/>
  <c r="V1332" i="1"/>
  <c r="AQ1332" i="1" s="1"/>
  <c r="T1211" i="1"/>
  <c r="AE1211" i="1" s="1"/>
  <c r="BB1211" i="1" s="1"/>
  <c r="T1265" i="1"/>
  <c r="AE1265" i="1" s="1"/>
  <c r="T1080" i="1"/>
  <c r="AE1080" i="1" s="1"/>
  <c r="Y796" i="1"/>
  <c r="T1504" i="1"/>
  <c r="AE1504" i="1" s="1"/>
  <c r="V1257" i="1"/>
  <c r="AQ1257" i="1" s="1"/>
  <c r="Y1196" i="1"/>
  <c r="U1179" i="1"/>
  <c r="AK1179" i="1" s="1"/>
  <c r="BC1179" i="1" s="1"/>
  <c r="Y1124" i="1"/>
  <c r="U1077" i="1"/>
  <c r="AK1077" i="1" s="1"/>
  <c r="V852" i="1"/>
  <c r="AQ852" i="1" s="1"/>
  <c r="BB852" i="1" s="1"/>
  <c r="T1450" i="1"/>
  <c r="AE1450" i="1" s="1"/>
  <c r="Y1416" i="1"/>
  <c r="T1360" i="1"/>
  <c r="AE1360" i="1" s="1"/>
  <c r="V1233" i="1"/>
  <c r="AQ1233" i="1" s="1"/>
  <c r="BB1233" i="1" s="1"/>
  <c r="T1159" i="1"/>
  <c r="AE1159" i="1" s="1"/>
  <c r="T1209" i="1"/>
  <c r="AE1209" i="1" s="1"/>
  <c r="U1175" i="1"/>
  <c r="AK1175" i="1" s="1"/>
  <c r="T1156" i="1"/>
  <c r="AE1156" i="1" s="1"/>
  <c r="V969" i="1"/>
  <c r="AQ969" i="1" s="1"/>
  <c r="Y853" i="1"/>
  <c r="T1377" i="1"/>
  <c r="AE1377" i="1" s="1"/>
  <c r="U1280" i="1"/>
  <c r="AK1280" i="1" s="1"/>
  <c r="V1141" i="1"/>
  <c r="AQ1141" i="1" s="1"/>
  <c r="U1133" i="1"/>
  <c r="AK1133" i="1" s="1"/>
  <c r="T1106" i="1"/>
  <c r="AE1106" i="1" s="1"/>
  <c r="BC1106" i="1" s="1"/>
  <c r="T1105" i="1"/>
  <c r="AE1105" i="1" s="1"/>
  <c r="U1750" i="1"/>
  <c r="AK1750" i="1" s="1"/>
  <c r="T1536" i="1"/>
  <c r="AE1536" i="1" s="1"/>
  <c r="BC1536" i="1" s="1"/>
  <c r="U1523" i="1"/>
  <c r="AK1523" i="1" s="1"/>
  <c r="T1563" i="1"/>
  <c r="AE1563" i="1" s="1"/>
  <c r="Y1472" i="1"/>
  <c r="Y1362" i="1"/>
  <c r="V1338" i="1"/>
  <c r="AQ1338" i="1" s="1"/>
  <c r="BB1338" i="1" s="1"/>
  <c r="V825" i="1"/>
  <c r="AQ825" i="1" s="1"/>
  <c r="T816" i="1"/>
  <c r="AE816" i="1" s="1"/>
  <c r="Y820" i="1"/>
  <c r="Y788" i="1"/>
  <c r="T1469" i="1"/>
  <c r="AE1469" i="1" s="1"/>
  <c r="V1259" i="1"/>
  <c r="AQ1259" i="1" s="1"/>
  <c r="V1040" i="1"/>
  <c r="AQ1040" i="1" s="1"/>
  <c r="T907" i="1"/>
  <c r="AE907" i="1" s="1"/>
  <c r="T797" i="1"/>
  <c r="AE797" i="1" s="1"/>
  <c r="V1598" i="1"/>
  <c r="AQ1598" i="1" s="1"/>
  <c r="Y1479" i="1"/>
  <c r="V1482" i="1"/>
  <c r="AQ1482" i="1" s="1"/>
  <c r="BB1482" i="1" s="1"/>
  <c r="U1371" i="1"/>
  <c r="AK1371" i="1" s="1"/>
  <c r="Y1190" i="1"/>
  <c r="T960" i="1"/>
  <c r="AE960" i="1" s="1"/>
  <c r="Y934" i="1"/>
  <c r="Y1445" i="1"/>
  <c r="V1377" i="1"/>
  <c r="AQ1377" i="1" s="1"/>
  <c r="T1190" i="1"/>
  <c r="AE1190" i="1" s="1"/>
  <c r="U1153" i="1"/>
  <c r="AK1153" i="1" s="1"/>
  <c r="T859" i="1"/>
  <c r="AE859" i="1" s="1"/>
  <c r="Y797" i="1"/>
  <c r="T1310" i="1"/>
  <c r="AE1310" i="1" s="1"/>
  <c r="BC1310" i="1" s="1"/>
  <c r="V1508" i="1"/>
  <c r="AQ1508" i="1" s="1"/>
  <c r="BB1508" i="1" s="1"/>
  <c r="U1042" i="1"/>
  <c r="AK1042" i="1" s="1"/>
  <c r="V780" i="1"/>
  <c r="AQ780" i="1" s="1"/>
  <c r="V731" i="1"/>
  <c r="AQ731" i="1" s="1"/>
  <c r="Y472" i="1"/>
  <c r="Y373" i="1"/>
  <c r="V223" i="1"/>
  <c r="AQ223" i="1" s="1"/>
  <c r="U1507" i="1"/>
  <c r="AK1507" i="1" s="1"/>
  <c r="Y992" i="1"/>
  <c r="T920" i="1"/>
  <c r="AE920" i="1" s="1"/>
  <c r="BB920" i="1" s="1"/>
  <c r="V906" i="1"/>
  <c r="AQ906" i="1" s="1"/>
  <c r="T800" i="1"/>
  <c r="AE800" i="1" s="1"/>
  <c r="Y608" i="1"/>
  <c r="U524" i="1"/>
  <c r="AK524" i="1" s="1"/>
  <c r="Y509" i="1"/>
  <c r="Y162" i="1"/>
  <c r="T690" i="1"/>
  <c r="AE690" i="1" s="1"/>
  <c r="U642" i="1"/>
  <c r="AK642" i="1" s="1"/>
  <c r="T676" i="1"/>
  <c r="AE676" i="1" s="1"/>
  <c r="Z605" i="1"/>
  <c r="Y605" i="1"/>
  <c r="Y1667" i="1"/>
  <c r="Y1546" i="1"/>
  <c r="V1514" i="1"/>
  <c r="AQ1514" i="1" s="1"/>
  <c r="Y1467" i="1"/>
  <c r="Y1418" i="1"/>
  <c r="V1423" i="1"/>
  <c r="AQ1423" i="1" s="1"/>
  <c r="U1272" i="1"/>
  <c r="AK1272" i="1" s="1"/>
  <c r="Y1181" i="1"/>
  <c r="U1140" i="1"/>
  <c r="AK1140" i="1" s="1"/>
  <c r="V1728" i="1"/>
  <c r="AQ1728" i="1" s="1"/>
  <c r="T1766" i="1"/>
  <c r="AE1766" i="1" s="1"/>
  <c r="Y1678" i="1"/>
  <c r="V1702" i="1"/>
  <c r="AQ1702" i="1" s="1"/>
  <c r="U1673" i="1"/>
  <c r="AK1673" i="1" s="1"/>
  <c r="U1551" i="1"/>
  <c r="AK1551" i="1" s="1"/>
  <c r="V1431" i="1"/>
  <c r="AQ1431" i="1" s="1"/>
  <c r="Y1366" i="1"/>
  <c r="T1396" i="1"/>
  <c r="AE1396" i="1" s="1"/>
  <c r="U1359" i="1"/>
  <c r="AK1359" i="1" s="1"/>
  <c r="Y1238" i="1"/>
  <c r="U1231" i="1"/>
  <c r="AK1231" i="1" s="1"/>
  <c r="V1103" i="1"/>
  <c r="AQ1103" i="1" s="1"/>
  <c r="U1076" i="1"/>
  <c r="AK1076" i="1" s="1"/>
  <c r="U1690" i="1"/>
  <c r="AK1690" i="1" s="1"/>
  <c r="U1665" i="1"/>
  <c r="AK1665" i="1" s="1"/>
  <c r="BC1665" i="1" s="1"/>
  <c r="T1590" i="1"/>
  <c r="AE1590" i="1" s="1"/>
  <c r="T1566" i="1"/>
  <c r="AE1566" i="1" s="1"/>
  <c r="Z1503" i="1"/>
  <c r="Y1503" i="1"/>
  <c r="U1289" i="1"/>
  <c r="AK1289" i="1" s="1"/>
  <c r="BC1289" i="1" s="1"/>
  <c r="U1259" i="1"/>
  <c r="AK1259" i="1" s="1"/>
  <c r="U1241" i="1"/>
  <c r="AK1241" i="1" s="1"/>
  <c r="BC1241" i="1" s="1"/>
  <c r="V1139" i="1"/>
  <c r="AQ1139" i="1" s="1"/>
  <c r="T1114" i="1"/>
  <c r="AE1114" i="1" s="1"/>
  <c r="V934" i="1"/>
  <c r="AQ934" i="1" s="1"/>
  <c r="BB934" i="1" s="1"/>
  <c r="U861" i="1"/>
  <c r="AK861" i="1" s="1"/>
  <c r="Y824" i="1"/>
  <c r="U84" i="1"/>
  <c r="AK84" i="1" s="1"/>
  <c r="U1281" i="1"/>
  <c r="AK1281" i="1" s="1"/>
  <c r="Y1024" i="1"/>
  <c r="U979" i="1"/>
  <c r="AK979" i="1" s="1"/>
  <c r="BC979" i="1" s="1"/>
  <c r="Y911" i="1"/>
  <c r="V859" i="1"/>
  <c r="AQ859" i="1" s="1"/>
  <c r="U784" i="1"/>
  <c r="AK784" i="1" s="1"/>
  <c r="BC784" i="1" s="1"/>
  <c r="Y1517" i="1"/>
  <c r="U1395" i="1"/>
  <c r="AK1395" i="1" s="1"/>
  <c r="Y1231" i="1"/>
  <c r="T1280" i="1"/>
  <c r="AE1280" i="1" s="1"/>
  <c r="BB1280" i="1" s="1"/>
  <c r="T1136" i="1"/>
  <c r="AE1136" i="1" s="1"/>
  <c r="V924" i="1"/>
  <c r="AQ924" i="1" s="1"/>
  <c r="T842" i="1"/>
  <c r="AE842" i="1" s="1"/>
  <c r="V803" i="1"/>
  <c r="AQ803" i="1" s="1"/>
  <c r="Y786" i="1"/>
  <c r="Y1291" i="1"/>
  <c r="Y1197" i="1"/>
  <c r="Y1159" i="1"/>
  <c r="U1172" i="1"/>
  <c r="AK1172" i="1" s="1"/>
  <c r="BC1172" i="1" s="1"/>
  <c r="U1093" i="1"/>
  <c r="AK1093" i="1" s="1"/>
  <c r="U950" i="1"/>
  <c r="AK950" i="1" s="1"/>
  <c r="V868" i="1"/>
  <c r="AQ868" i="1" s="1"/>
  <c r="U822" i="1"/>
  <c r="AK822" i="1" s="1"/>
  <c r="U1377" i="1"/>
  <c r="AK1377" i="1" s="1"/>
  <c r="V1354" i="1"/>
  <c r="AQ1354" i="1" s="1"/>
  <c r="BB1354" i="1" s="1"/>
  <c r="T1250" i="1"/>
  <c r="AE1250" i="1" s="1"/>
  <c r="T1141" i="1"/>
  <c r="AE1141" i="1" s="1"/>
  <c r="U1182" i="1"/>
  <c r="AK1182" i="1" s="1"/>
  <c r="Y1066" i="1"/>
  <c r="Y1048" i="1"/>
  <c r="V948" i="1"/>
  <c r="AQ948" i="1" s="1"/>
  <c r="BB948" i="1" s="1"/>
  <c r="Y822" i="1"/>
  <c r="Y666" i="1"/>
  <c r="T617" i="1"/>
  <c r="AE617" i="1" s="1"/>
  <c r="Y437" i="1"/>
  <c r="V396" i="1"/>
  <c r="AQ396" i="1" s="1"/>
  <c r="BB396" i="1" s="1"/>
  <c r="V283" i="1"/>
  <c r="AQ283" i="1" s="1"/>
  <c r="BB283" i="1" s="1"/>
  <c r="Y154" i="1"/>
  <c r="T105" i="1"/>
  <c r="AE105" i="1" s="1"/>
  <c r="T686" i="1"/>
  <c r="AE686" i="1" s="1"/>
  <c r="Y607" i="1"/>
  <c r="U619" i="1"/>
  <c r="AK619" i="1" s="1"/>
  <c r="T539" i="1"/>
  <c r="AE539" i="1" s="1"/>
  <c r="BB539" i="1" s="1"/>
  <c r="Y520" i="1"/>
  <c r="V553" i="1"/>
  <c r="AQ553" i="1" s="1"/>
  <c r="BB553" i="1" s="1"/>
  <c r="U1353" i="1"/>
  <c r="AK1353" i="1" s="1"/>
  <c r="Y1225" i="1"/>
  <c r="Y1154" i="1"/>
  <c r="V856" i="1"/>
  <c r="AQ856" i="1" s="1"/>
  <c r="V830" i="1"/>
  <c r="AQ830" i="1" s="1"/>
  <c r="BB830" i="1" s="1"/>
  <c r="Y826" i="1"/>
  <c r="V1334" i="1"/>
  <c r="AQ1334" i="1" s="1"/>
  <c r="Y1026" i="1"/>
  <c r="T986" i="1"/>
  <c r="AE986" i="1" s="1"/>
  <c r="U913" i="1"/>
  <c r="AK913" i="1" s="1"/>
  <c r="BC913" i="1" s="1"/>
  <c r="U785" i="1"/>
  <c r="AK785" i="1" s="1"/>
  <c r="T1254" i="1"/>
  <c r="AE1254" i="1" s="1"/>
  <c r="T1201" i="1"/>
  <c r="AE1201" i="1" s="1"/>
  <c r="U1122" i="1"/>
  <c r="AK1122" i="1" s="1"/>
  <c r="Y730" i="1"/>
  <c r="Y501" i="1"/>
  <c r="Y91" i="1"/>
  <c r="U1028" i="1"/>
  <c r="AK1028" i="1" s="1"/>
  <c r="V593" i="1"/>
  <c r="AQ593" i="1" s="1"/>
  <c r="U585" i="1"/>
  <c r="AK585" i="1" s="1"/>
  <c r="Z1408" i="1"/>
  <c r="Y1408" i="1"/>
  <c r="T407" i="1"/>
  <c r="AE407" i="1" s="1"/>
  <c r="T303" i="1"/>
  <c r="AE303" i="1" s="1"/>
  <c r="T190" i="1"/>
  <c r="AE190" i="1" s="1"/>
  <c r="BB190" i="1" s="1"/>
  <c r="V133" i="1"/>
  <c r="AQ133" i="1" s="1"/>
  <c r="BB133" i="1" s="1"/>
  <c r="Y818" i="1"/>
  <c r="V1402" i="1"/>
  <c r="AQ1402" i="1" s="1"/>
  <c r="BB1402" i="1" s="1"/>
  <c r="T1257" i="1"/>
  <c r="AE1257" i="1" s="1"/>
  <c r="V1082" i="1"/>
  <c r="AQ1082" i="1" s="1"/>
  <c r="BB1082" i="1" s="1"/>
  <c r="V875" i="1"/>
  <c r="AQ875" i="1" s="1"/>
  <c r="V1588" i="1"/>
  <c r="AQ1588" i="1" s="1"/>
  <c r="T1370" i="1"/>
  <c r="AE1370" i="1" s="1"/>
  <c r="V1406" i="1"/>
  <c r="AQ1406" i="1" s="1"/>
  <c r="V921" i="1"/>
  <c r="AQ921" i="1" s="1"/>
  <c r="BB921" i="1" s="1"/>
  <c r="V1278" i="1"/>
  <c r="AQ1278" i="1" s="1"/>
  <c r="U1193" i="1"/>
  <c r="AK1193" i="1" s="1"/>
  <c r="V1045" i="1"/>
  <c r="AQ1045" i="1" s="1"/>
  <c r="BB1045" i="1" s="1"/>
  <c r="U838" i="1"/>
  <c r="AK838" i="1" s="1"/>
  <c r="BC838" i="1" s="1"/>
  <c r="Y831" i="1"/>
  <c r="Y757" i="1"/>
  <c r="Y583" i="1"/>
  <c r="V411" i="1"/>
  <c r="AQ411" i="1" s="1"/>
  <c r="BB411" i="1" s="1"/>
  <c r="U1225" i="1"/>
  <c r="AK1225" i="1" s="1"/>
  <c r="Y1122" i="1"/>
  <c r="V1156" i="1"/>
  <c r="AQ1156" i="1" s="1"/>
  <c r="V547" i="1"/>
  <c r="AQ547" i="1" s="1"/>
  <c r="Y28" i="1"/>
  <c r="U694" i="1"/>
  <c r="AK694" i="1" s="1"/>
  <c r="T86" i="1"/>
  <c r="AE86" i="1" s="1"/>
  <c r="BB86" i="1" s="1"/>
  <c r="T260" i="1"/>
  <c r="AE260" i="1" s="1"/>
  <c r="V707" i="1"/>
  <c r="AQ707" i="1" s="1"/>
  <c r="BB707" i="1" s="1"/>
  <c r="Z45" i="1"/>
  <c r="AA45" i="1" s="1"/>
  <c r="AC45" i="1" s="1"/>
  <c r="V1031" i="1"/>
  <c r="AQ1031" i="1" s="1"/>
  <c r="U872" i="1"/>
  <c r="AK872" i="1" s="1"/>
  <c r="U644" i="1"/>
  <c r="AK644" i="1" s="1"/>
  <c r="Y629" i="1"/>
  <c r="Y565" i="1"/>
  <c r="U115" i="1"/>
  <c r="AK115" i="1" s="1"/>
  <c r="Y1547" i="1"/>
  <c r="Y1333" i="1"/>
  <c r="T794" i="1"/>
  <c r="AE794" i="1" s="1"/>
  <c r="BB794" i="1" s="1"/>
  <c r="Y253" i="1"/>
  <c r="U121" i="1"/>
  <c r="AK121" i="1" s="1"/>
  <c r="T1023" i="1"/>
  <c r="AE1023" i="1" s="1"/>
  <c r="V945" i="1"/>
  <c r="AQ945" i="1" s="1"/>
  <c r="BB945" i="1" s="1"/>
  <c r="V936" i="1"/>
  <c r="AQ936" i="1" s="1"/>
  <c r="T903" i="1"/>
  <c r="AE903" i="1" s="1"/>
  <c r="U208" i="1"/>
  <c r="AK208" i="1" s="1"/>
  <c r="U129" i="1"/>
  <c r="AK129" i="1" s="1"/>
  <c r="T102" i="1"/>
  <c r="AE102" i="1" s="1"/>
  <c r="BB102" i="1" s="1"/>
  <c r="T705" i="1"/>
  <c r="AE705" i="1" s="1"/>
  <c r="V465" i="1"/>
  <c r="AQ465" i="1" s="1"/>
  <c r="V443" i="1"/>
  <c r="AQ443" i="1" s="1"/>
  <c r="T408" i="1"/>
  <c r="AE408" i="1" s="1"/>
  <c r="Z41" i="1"/>
  <c r="Y41" i="1"/>
  <c r="T746" i="1"/>
  <c r="AE746" i="1" s="1"/>
  <c r="U519" i="1"/>
  <c r="AK519" i="1" s="1"/>
  <c r="Z334" i="1"/>
  <c r="V1756" i="1"/>
  <c r="AQ1756" i="1" s="1"/>
  <c r="BB1756" i="1" s="1"/>
  <c r="Y1869" i="1"/>
  <c r="AA1869" i="1" s="1"/>
  <c r="AC1869" i="1" s="1"/>
  <c r="Z1322" i="1"/>
  <c r="AA1322" i="1" s="1"/>
  <c r="AC1322" i="1" s="1"/>
  <c r="V570" i="1"/>
  <c r="AQ570" i="1" s="1"/>
  <c r="V739" i="1"/>
  <c r="AQ739" i="1" s="1"/>
  <c r="T497" i="1"/>
  <c r="AE497" i="1" s="1"/>
  <c r="T203" i="1"/>
  <c r="AE203" i="1" s="1"/>
  <c r="U1011" i="1"/>
  <c r="AK1011" i="1" s="1"/>
  <c r="V974" i="1"/>
  <c r="AQ974" i="1" s="1"/>
  <c r="Y1040" i="1"/>
  <c r="U649" i="1"/>
  <c r="AK649" i="1" s="1"/>
  <c r="Y368" i="1"/>
  <c r="U363" i="1"/>
  <c r="AK363" i="1" s="1"/>
  <c r="T253" i="1"/>
  <c r="AE253" i="1" s="1"/>
  <c r="U956" i="1"/>
  <c r="AK956" i="1" s="1"/>
  <c r="BC956" i="1" s="1"/>
  <c r="Y341" i="1"/>
  <c r="Y213" i="1"/>
  <c r="U181" i="1"/>
  <c r="AK181" i="1" s="1"/>
  <c r="T162" i="1"/>
  <c r="AE162" i="1" s="1"/>
  <c r="T372" i="1"/>
  <c r="AE372" i="1" s="1"/>
  <c r="T196" i="1"/>
  <c r="AE196" i="1" s="1"/>
  <c r="BC196" i="1" s="1"/>
  <c r="V289" i="1"/>
  <c r="AQ289" i="1" s="1"/>
  <c r="Y1516" i="1"/>
  <c r="T1459" i="1"/>
  <c r="AE1459" i="1" s="1"/>
  <c r="Y218" i="1"/>
  <c r="T184" i="1"/>
  <c r="AE184" i="1" s="1"/>
  <c r="T1427" i="1"/>
  <c r="AE1427" i="1" s="1"/>
  <c r="U1409" i="1"/>
  <c r="AK1409" i="1" s="1"/>
  <c r="T1374" i="1"/>
  <c r="AE1374" i="1" s="1"/>
  <c r="T1163" i="1"/>
  <c r="AE1163" i="1" s="1"/>
  <c r="U1049" i="1"/>
  <c r="AK1049" i="1" s="1"/>
  <c r="BC1049" i="1" s="1"/>
  <c r="V994" i="1"/>
  <c r="AQ994" i="1" s="1"/>
  <c r="U903" i="1"/>
  <c r="AK903" i="1" s="1"/>
  <c r="Y736" i="1"/>
  <c r="V596" i="1"/>
  <c r="AQ596" i="1" s="1"/>
  <c r="Y573" i="1"/>
  <c r="U584" i="1"/>
  <c r="AK584" i="1" s="1"/>
  <c r="BC584" i="1" s="1"/>
  <c r="U505" i="1"/>
  <c r="AK505" i="1" s="1"/>
  <c r="Y290" i="1"/>
  <c r="T237" i="1"/>
  <c r="AE237" i="1" s="1"/>
  <c r="T951" i="1"/>
  <c r="AE951" i="1" s="1"/>
  <c r="T879" i="1"/>
  <c r="AE879" i="1" s="1"/>
  <c r="BB879" i="1" s="1"/>
  <c r="V747" i="1"/>
  <c r="AQ747" i="1" s="1"/>
  <c r="Y682" i="1"/>
  <c r="T693" i="1"/>
  <c r="AE693" i="1" s="1"/>
  <c r="T358" i="1"/>
  <c r="AE358" i="1" s="1"/>
  <c r="V235" i="1"/>
  <c r="AQ235" i="1" s="1"/>
  <c r="Y170" i="1"/>
  <c r="T121" i="1"/>
  <c r="AE121" i="1" s="1"/>
  <c r="BB121" i="1" s="1"/>
  <c r="Y1554" i="1"/>
  <c r="T993" i="1"/>
  <c r="AE993" i="1" s="1"/>
  <c r="Y717" i="1"/>
  <c r="V691" i="1"/>
  <c r="AQ691" i="1" s="1"/>
  <c r="Y626" i="1"/>
  <c r="T637" i="1"/>
  <c r="AE637" i="1" s="1"/>
  <c r="U540" i="1"/>
  <c r="AK540" i="1" s="1"/>
  <c r="Y524" i="1"/>
  <c r="T302" i="1"/>
  <c r="AE302" i="1" s="1"/>
  <c r="BC302" i="1" s="1"/>
  <c r="T257" i="1"/>
  <c r="AE257" i="1" s="1"/>
  <c r="Y205" i="1"/>
  <c r="Y76" i="1"/>
  <c r="Y29" i="1"/>
  <c r="T895" i="1"/>
  <c r="AE895" i="1" s="1"/>
  <c r="Y724" i="1"/>
  <c r="Y632" i="1"/>
  <c r="T521" i="1"/>
  <c r="AE521" i="1" s="1"/>
  <c r="BB521" i="1" s="1"/>
  <c r="Y504" i="1"/>
  <c r="T393" i="1"/>
  <c r="AE393" i="1" s="1"/>
  <c r="BC393" i="1" s="1"/>
  <c r="Y340" i="1"/>
  <c r="Y212" i="1"/>
  <c r="V900" i="1"/>
  <c r="AQ900" i="1" s="1"/>
  <c r="Y729" i="1"/>
  <c r="U295" i="1"/>
  <c r="AK295" i="1" s="1"/>
  <c r="T251" i="1"/>
  <c r="AE251" i="1" s="1"/>
  <c r="T217" i="1"/>
  <c r="AE217" i="1" s="1"/>
  <c r="V211" i="1"/>
  <c r="AQ211" i="1" s="1"/>
  <c r="V132" i="1"/>
  <c r="AQ132" i="1" s="1"/>
  <c r="T889" i="1"/>
  <c r="AE889" i="1" s="1"/>
  <c r="Y320" i="1"/>
  <c r="T471" i="1"/>
  <c r="AE471" i="1" s="1"/>
  <c r="BB471" i="1" s="1"/>
  <c r="T612" i="1"/>
  <c r="AE612" i="1" s="1"/>
  <c r="BB612" i="1" s="1"/>
  <c r="T583" i="1"/>
  <c r="AE583" i="1" s="1"/>
  <c r="T481" i="1"/>
  <c r="AE481" i="1" s="1"/>
  <c r="U522" i="1"/>
  <c r="AK522" i="1" s="1"/>
  <c r="V141" i="1"/>
  <c r="AQ141" i="1" s="1"/>
  <c r="T109" i="1"/>
  <c r="AE109" i="1" s="1"/>
  <c r="U773" i="1"/>
  <c r="AK773" i="1" s="1"/>
  <c r="Y379" i="1"/>
  <c r="T663" i="1"/>
  <c r="AE663" i="1" s="1"/>
  <c r="BB663" i="1" s="1"/>
  <c r="V336" i="1"/>
  <c r="AQ336" i="1" s="1"/>
  <c r="U82" i="1"/>
  <c r="AK82" i="1" s="1"/>
  <c r="BC82" i="1" s="1"/>
  <c r="Y699" i="1"/>
  <c r="T627" i="1"/>
  <c r="AE627" i="1" s="1"/>
  <c r="U365" i="1"/>
  <c r="AK365" i="1" s="1"/>
  <c r="U598" i="1"/>
  <c r="AK598" i="1" s="1"/>
  <c r="BC598" i="1" s="1"/>
  <c r="U316" i="1"/>
  <c r="AK316" i="1" s="1"/>
  <c r="U760" i="1"/>
  <c r="AK760" i="1" s="1"/>
  <c r="BC760" i="1" s="1"/>
  <c r="Y646" i="1"/>
  <c r="AA646" i="1" s="1"/>
  <c r="U514" i="1"/>
  <c r="AK514" i="1" s="1"/>
  <c r="T204" i="1"/>
  <c r="AE204" i="1" s="1"/>
  <c r="BC204" i="1" s="1"/>
  <c r="T114" i="1"/>
  <c r="AE114" i="1" s="1"/>
  <c r="Y282" i="1"/>
  <c r="V1623" i="1"/>
  <c r="AQ1623" i="1" s="1"/>
  <c r="T1478" i="1"/>
  <c r="AE1478" i="1" s="1"/>
  <c r="BC1478" i="1" s="1"/>
  <c r="T1367" i="1"/>
  <c r="AE1367" i="1" s="1"/>
  <c r="BB1367" i="1" s="1"/>
  <c r="U1349" i="1"/>
  <c r="AK1349" i="1" s="1"/>
  <c r="BC1349" i="1" s="1"/>
  <c r="T1314" i="1"/>
  <c r="AE1314" i="1" s="1"/>
  <c r="U963" i="1"/>
  <c r="AK963" i="1" s="1"/>
  <c r="T785" i="1"/>
  <c r="AE785" i="1" s="1"/>
  <c r="BB785" i="1" s="1"/>
  <c r="U712" i="1"/>
  <c r="AK712" i="1" s="1"/>
  <c r="BC712" i="1" s="1"/>
  <c r="V483" i="1"/>
  <c r="AQ483" i="1" s="1"/>
  <c r="Y224" i="1"/>
  <c r="Y160" i="1"/>
  <c r="T1036" i="1"/>
  <c r="AE1036" i="1" s="1"/>
  <c r="BC1036" i="1" s="1"/>
  <c r="U873" i="1"/>
  <c r="AK873" i="1" s="1"/>
  <c r="U836" i="1"/>
  <c r="AK836" i="1" s="1"/>
  <c r="BC836" i="1" s="1"/>
  <c r="Y697" i="1"/>
  <c r="U656" i="1"/>
  <c r="AK656" i="1" s="1"/>
  <c r="V559" i="1"/>
  <c r="AQ559" i="1" s="1"/>
  <c r="T505" i="1"/>
  <c r="AE505" i="1" s="1"/>
  <c r="BB505" i="1" s="1"/>
  <c r="Y488" i="1"/>
  <c r="Y453" i="1"/>
  <c r="Y362" i="1"/>
  <c r="Y230" i="1"/>
  <c r="Y1557" i="1"/>
  <c r="U777" i="1"/>
  <c r="AK777" i="1" s="1"/>
  <c r="Y716" i="1"/>
  <c r="T347" i="1"/>
  <c r="AE347" i="1" s="1"/>
  <c r="T317" i="1"/>
  <c r="AE317" i="1" s="1"/>
  <c r="BB317" i="1" s="1"/>
  <c r="Y204" i="1"/>
  <c r="U1424" i="1"/>
  <c r="AK1424" i="1" s="1"/>
  <c r="V601" i="1"/>
  <c r="AQ601" i="1" s="1"/>
  <c r="U484" i="1"/>
  <c r="AK484" i="1" s="1"/>
  <c r="BC484" i="1" s="1"/>
  <c r="U356" i="1"/>
  <c r="AK356" i="1" s="1"/>
  <c r="V191" i="1"/>
  <c r="AQ191" i="1" s="1"/>
  <c r="BB191" i="1" s="1"/>
  <c r="V981" i="1"/>
  <c r="AQ981" i="1" s="1"/>
  <c r="T518" i="1"/>
  <c r="AE518" i="1" s="1"/>
  <c r="U500" i="1"/>
  <c r="AK500" i="1" s="1"/>
  <c r="U428" i="1"/>
  <c r="AK428" i="1" s="1"/>
  <c r="T368" i="1"/>
  <c r="AE368" i="1" s="1"/>
  <c r="T349" i="1"/>
  <c r="AE349" i="1" s="1"/>
  <c r="BB349" i="1" s="1"/>
  <c r="U270" i="1"/>
  <c r="AK270" i="1" s="1"/>
  <c r="U109" i="1"/>
  <c r="AK109" i="1" s="1"/>
  <c r="V640" i="1"/>
  <c r="AQ640" i="1" s="1"/>
  <c r="BB640" i="1" s="1"/>
  <c r="T586" i="1"/>
  <c r="AE586" i="1" s="1"/>
  <c r="V429" i="1"/>
  <c r="AQ429" i="1" s="1"/>
  <c r="T591" i="1"/>
  <c r="AE591" i="1" s="1"/>
  <c r="BC591" i="1" s="1"/>
  <c r="T132" i="1"/>
  <c r="AE132" i="1" s="1"/>
  <c r="V565" i="1"/>
  <c r="AQ565" i="1" s="1"/>
  <c r="BB565" i="1" s="1"/>
  <c r="Y337" i="1"/>
  <c r="U180" i="1"/>
  <c r="AK180" i="1" s="1"/>
  <c r="BC180" i="1" s="1"/>
  <c r="V173" i="1"/>
  <c r="AQ173" i="1" s="1"/>
  <c r="BB173" i="1" s="1"/>
  <c r="V142" i="1"/>
  <c r="AQ142" i="1" s="1"/>
  <c r="U119" i="1"/>
  <c r="AK119" i="1" s="1"/>
  <c r="BC119" i="1" s="1"/>
  <c r="T680" i="1"/>
  <c r="AE680" i="1" s="1"/>
  <c r="Y221" i="1"/>
  <c r="U104" i="1"/>
  <c r="AK104" i="1" s="1"/>
  <c r="U530" i="1"/>
  <c r="AK530" i="1" s="1"/>
  <c r="Y694" i="1"/>
  <c r="V414" i="1"/>
  <c r="AQ414" i="1" s="1"/>
  <c r="T335" i="1"/>
  <c r="AE335" i="1" s="1"/>
  <c r="V143" i="1"/>
  <c r="AQ143" i="1" s="1"/>
  <c r="V828" i="1"/>
  <c r="AQ828" i="1" s="1"/>
  <c r="Y640" i="1"/>
  <c r="T322" i="1"/>
  <c r="AE322" i="1" s="1"/>
  <c r="BB322" i="1" s="1"/>
  <c r="U304" i="1"/>
  <c r="AK304" i="1" s="1"/>
  <c r="V183" i="1"/>
  <c r="AQ183" i="1" s="1"/>
  <c r="Y87" i="1"/>
  <c r="V763" i="1"/>
  <c r="AQ763" i="1" s="1"/>
  <c r="Y698" i="1"/>
  <c r="V507" i="1"/>
  <c r="AQ507" i="1" s="1"/>
  <c r="U416" i="1"/>
  <c r="AK416" i="1" s="1"/>
  <c r="V251" i="1"/>
  <c r="AQ251" i="1" s="1"/>
  <c r="Y186" i="1"/>
  <c r="Y547" i="1"/>
  <c r="V416" i="1"/>
  <c r="AQ416" i="1" s="1"/>
  <c r="U399" i="1"/>
  <c r="AK399" i="1" s="1"/>
  <c r="U594" i="1"/>
  <c r="AK594" i="1" s="1"/>
  <c r="Y164" i="1"/>
  <c r="U120" i="1"/>
  <c r="AK120" i="1" s="1"/>
  <c r="V221" i="1"/>
  <c r="AQ221" i="1" s="1"/>
  <c r="T146" i="1"/>
  <c r="AE146" i="1" s="1"/>
  <c r="U139" i="1"/>
  <c r="AK139" i="1" s="1"/>
  <c r="T660" i="1"/>
  <c r="AE660" i="1" s="1"/>
  <c r="BC660" i="1" s="1"/>
  <c r="T866" i="1"/>
  <c r="AE866" i="1" s="1"/>
  <c r="V90" i="1"/>
  <c r="AQ90" i="1" s="1"/>
  <c r="Y639" i="1"/>
  <c r="T255" i="1"/>
  <c r="AE255" i="1" s="1"/>
  <c r="BB255" i="1" s="1"/>
  <c r="T652" i="1"/>
  <c r="AE652" i="1" s="1"/>
  <c r="T619" i="1"/>
  <c r="AE619" i="1" s="1"/>
  <c r="U715" i="1"/>
  <c r="AK715" i="1" s="1"/>
  <c r="V131" i="1"/>
  <c r="AQ131" i="1" s="1"/>
  <c r="BB131" i="1" s="1"/>
  <c r="U90" i="1"/>
  <c r="AK90" i="1" s="1"/>
  <c r="Z67" i="1"/>
  <c r="Y46" i="1"/>
  <c r="U472" i="1"/>
  <c r="AK472" i="1" s="1"/>
  <c r="T366" i="1"/>
  <c r="AE366" i="1" s="1"/>
  <c r="BC366" i="1" s="1"/>
  <c r="U92" i="1"/>
  <c r="AK92" i="1" s="1"/>
  <c r="U986" i="1"/>
  <c r="AK986" i="1" s="1"/>
  <c r="T845" i="1"/>
  <c r="AE845" i="1" s="1"/>
  <c r="U691" i="1"/>
  <c r="AK691" i="1" s="1"/>
  <c r="U1386" i="1"/>
  <c r="AK1386" i="1" s="1"/>
  <c r="T1000" i="1"/>
  <c r="AE1000" i="1" s="1"/>
  <c r="U783" i="1"/>
  <c r="AK783" i="1" s="1"/>
  <c r="Y374" i="1"/>
  <c r="Y574" i="1"/>
  <c r="U189" i="1"/>
  <c r="AK189" i="1" s="1"/>
  <c r="U924" i="1"/>
  <c r="AK924" i="1" s="1"/>
  <c r="T362" i="1"/>
  <c r="AE362" i="1" s="1"/>
  <c r="BC362" i="1" s="1"/>
  <c r="T636" i="1"/>
  <c r="AE636" i="1" s="1"/>
  <c r="T300" i="1"/>
  <c r="AE300" i="1" s="1"/>
  <c r="V98" i="1"/>
  <c r="AQ98" i="1" s="1"/>
  <c r="Y454" i="1"/>
  <c r="V370" i="1"/>
  <c r="AQ370" i="1" s="1"/>
  <c r="U786" i="1"/>
  <c r="AK786" i="1" s="1"/>
  <c r="BC786" i="1" s="1"/>
  <c r="U444" i="1"/>
  <c r="AK444" i="1" s="1"/>
  <c r="T908" i="1"/>
  <c r="AE908" i="1" s="1"/>
  <c r="BB908" i="1" s="1"/>
  <c r="Y656" i="1"/>
  <c r="V530" i="1"/>
  <c r="AQ530" i="1" s="1"/>
  <c r="U149" i="1"/>
  <c r="AK149" i="1" s="1"/>
  <c r="V139" i="1"/>
  <c r="AQ139" i="1" s="1"/>
  <c r="V689" i="1"/>
  <c r="AQ689" i="1" s="1"/>
  <c r="BB689" i="1" s="1"/>
  <c r="V562" i="1"/>
  <c r="AQ562" i="1" s="1"/>
  <c r="Y502" i="1"/>
  <c r="Z1450" i="1"/>
  <c r="U518" i="1"/>
  <c r="AK518" i="1" s="1"/>
  <c r="U162" i="1"/>
  <c r="AK162" i="1" s="1"/>
  <c r="Y131" i="1"/>
  <c r="T236" i="1"/>
  <c r="AE236" i="1" s="1"/>
  <c r="V567" i="1"/>
  <c r="AQ567" i="1" s="1"/>
  <c r="T558" i="1"/>
  <c r="AE558" i="1" s="1"/>
  <c r="BC558" i="1" s="1"/>
  <c r="V435" i="1"/>
  <c r="AQ435" i="1" s="1"/>
  <c r="V273" i="1"/>
  <c r="AQ273" i="1" s="1"/>
  <c r="BB273" i="1" s="1"/>
  <c r="Y268" i="1"/>
  <c r="Y238" i="1"/>
  <c r="U182" i="1"/>
  <c r="AK182" i="1" s="1"/>
  <c r="V107" i="1"/>
  <c r="AQ107" i="1" s="1"/>
  <c r="T965" i="1"/>
  <c r="AE965" i="1" s="1"/>
  <c r="Y968" i="1"/>
  <c r="Y679" i="1"/>
  <c r="Y568" i="1"/>
  <c r="Y440" i="1"/>
  <c r="Y295" i="1"/>
  <c r="Y276" i="1"/>
  <c r="V214" i="1"/>
  <c r="AQ214" i="1" s="1"/>
  <c r="BB214" i="1" s="1"/>
  <c r="U1525" i="1"/>
  <c r="AK1525" i="1" s="1"/>
  <c r="Y974" i="1"/>
  <c r="T763" i="1"/>
  <c r="AE763" i="1" s="1"/>
  <c r="U706" i="1"/>
  <c r="AK706" i="1" s="1"/>
  <c r="V422" i="1"/>
  <c r="AQ422" i="1" s="1"/>
  <c r="V331" i="1"/>
  <c r="AQ331" i="1" s="1"/>
  <c r="Y255" i="1"/>
  <c r="Y227" i="1"/>
  <c r="U590" i="1"/>
  <c r="AK590" i="1" s="1"/>
  <c r="V728" i="1"/>
  <c r="AQ728" i="1" s="1"/>
  <c r="V709" i="1"/>
  <c r="AQ709" i="1" s="1"/>
  <c r="U504" i="1"/>
  <c r="AK504" i="1" s="1"/>
  <c r="U425" i="1"/>
  <c r="AK425" i="1" s="1"/>
  <c r="BC425" i="1" s="1"/>
  <c r="V105" i="1"/>
  <c r="AQ105" i="1" s="1"/>
  <c r="V737" i="1"/>
  <c r="AQ737" i="1" s="1"/>
  <c r="T209" i="1"/>
  <c r="AE209" i="1" s="1"/>
  <c r="BB209" i="1" s="1"/>
  <c r="T108" i="1"/>
  <c r="AE108" i="1" s="1"/>
  <c r="V719" i="1"/>
  <c r="AQ719" i="1" s="1"/>
  <c r="Y774" i="1"/>
  <c r="T418" i="1"/>
  <c r="AE418" i="1" s="1"/>
  <c r="Y115" i="1"/>
  <c r="T164" i="1"/>
  <c r="AE164" i="1" s="1"/>
  <c r="V135" i="1"/>
  <c r="AQ135" i="1" s="1"/>
  <c r="U1358" i="1"/>
  <c r="AK1358" i="1" s="1"/>
  <c r="BC1358" i="1" s="1"/>
  <c r="T228" i="1"/>
  <c r="AE228" i="1" s="1"/>
  <c r="Y31" i="1"/>
  <c r="V247" i="1"/>
  <c r="AQ247" i="1" s="1"/>
  <c r="T75" i="1"/>
  <c r="AE75" i="1" s="1"/>
  <c r="V1385" i="1"/>
  <c r="AQ1385" i="1" s="1"/>
  <c r="V767" i="1"/>
  <c r="AQ767" i="1" s="1"/>
  <c r="V511" i="1"/>
  <c r="AQ511" i="1" s="1"/>
  <c r="U420" i="1"/>
  <c r="AK420" i="1" s="1"/>
  <c r="U937" i="1"/>
  <c r="AK937" i="1" s="1"/>
  <c r="U868" i="1"/>
  <c r="AK868" i="1" s="1"/>
  <c r="Y371" i="1"/>
  <c r="T359" i="1"/>
  <c r="AE359" i="1" s="1"/>
  <c r="BC359" i="1" s="1"/>
  <c r="V344" i="1"/>
  <c r="AQ344" i="1" s="1"/>
  <c r="V637" i="1"/>
  <c r="AQ637" i="1" s="1"/>
  <c r="V517" i="1"/>
  <c r="AQ517" i="1" s="1"/>
  <c r="U285" i="1"/>
  <c r="AK285" i="1" s="1"/>
  <c r="T593" i="1"/>
  <c r="AE593" i="1" s="1"/>
  <c r="Y883" i="1"/>
  <c r="Y777" i="1"/>
  <c r="U583" i="1"/>
  <c r="AK583" i="1" s="1"/>
  <c r="T316" i="1"/>
  <c r="AE316" i="1" s="1"/>
  <c r="T240" i="1"/>
  <c r="AE240" i="1" s="1"/>
  <c r="BB240" i="1" s="1"/>
  <c r="V216" i="1"/>
  <c r="AQ216" i="1" s="1"/>
  <c r="U261" i="1"/>
  <c r="AK261" i="1" s="1"/>
  <c r="U473" i="1"/>
  <c r="AK473" i="1" s="1"/>
  <c r="BC473" i="1" s="1"/>
  <c r="Y466" i="1"/>
  <c r="Y457" i="1"/>
  <c r="U489" i="1"/>
  <c r="AK489" i="1" s="1"/>
  <c r="U571" i="1"/>
  <c r="AK571" i="1" s="1"/>
  <c r="V489" i="1"/>
  <c r="AQ489" i="1" s="1"/>
  <c r="BB489" i="1" s="1"/>
  <c r="U454" i="1"/>
  <c r="AK454" i="1" s="1"/>
  <c r="V466" i="1"/>
  <c r="AQ466" i="1" s="1"/>
  <c r="V448" i="1"/>
  <c r="AQ448" i="1" s="1"/>
  <c r="U437" i="1"/>
  <c r="AK437" i="1" s="1"/>
  <c r="U147" i="1"/>
  <c r="AK147" i="1" s="1"/>
  <c r="Y612" i="1"/>
  <c r="Y1727" i="1"/>
  <c r="AA1727" i="1" s="1"/>
  <c r="AB1727" i="1" s="1"/>
  <c r="Y803" i="1"/>
  <c r="Y59" i="1"/>
  <c r="Z1564" i="1"/>
  <c r="Z1082" i="1"/>
  <c r="Z971" i="1"/>
  <c r="Y510" i="1"/>
  <c r="Z510" i="1"/>
  <c r="Y382" i="1"/>
  <c r="Z382" i="1"/>
  <c r="Z2099" i="1"/>
  <c r="Z2175" i="1"/>
  <c r="AA2175" i="1" s="1"/>
  <c r="AC2175" i="1" s="1"/>
  <c r="Z1578" i="1"/>
  <c r="Z981" i="1"/>
  <c r="Z236" i="1"/>
  <c r="Y1890" i="1"/>
  <c r="Z1890" i="1"/>
  <c r="Y654" i="1"/>
  <c r="Z654" i="1"/>
  <c r="Z2111" i="1"/>
  <c r="AA2111" i="1" s="1"/>
  <c r="AC2111" i="1" s="1"/>
  <c r="Z1783" i="1"/>
  <c r="Z1068" i="1"/>
  <c r="Z1476" i="1"/>
  <c r="Z1402" i="1"/>
  <c r="Z862" i="1"/>
  <c r="Z1428" i="1"/>
  <c r="Z1083" i="1"/>
  <c r="Y304" i="1"/>
  <c r="Z304" i="1"/>
  <c r="Y811" i="1"/>
  <c r="Z811" i="1"/>
  <c r="Y405" i="1"/>
  <c r="Z405" i="1"/>
  <c r="Z485" i="1"/>
  <c r="AA485" i="1" s="1"/>
  <c r="AC485" i="1" s="1"/>
  <c r="U690" i="1"/>
  <c r="AK690" i="1" s="1"/>
  <c r="AA462" i="1"/>
  <c r="AB462" i="1" s="1"/>
  <c r="Y161" i="1"/>
  <c r="Z161" i="1"/>
  <c r="Y1581" i="1"/>
  <c r="Z1581" i="1"/>
  <c r="Z1853" i="1"/>
  <c r="Z1927" i="1"/>
  <c r="Z1908" i="1"/>
  <c r="Z1793" i="1"/>
  <c r="Z2033" i="1"/>
  <c r="Z2140" i="1"/>
  <c r="Z1970" i="1"/>
  <c r="Z1952" i="1"/>
  <c r="Z1858" i="1"/>
  <c r="Z1766" i="1"/>
  <c r="Z1791" i="1"/>
  <c r="Z1644" i="1"/>
  <c r="Z1809" i="1"/>
  <c r="Z1640" i="1"/>
  <c r="Z1463" i="1"/>
  <c r="Z1789" i="1"/>
  <c r="AA1789" i="1" s="1"/>
  <c r="Z1686" i="1"/>
  <c r="Z1549" i="1"/>
  <c r="Z1358" i="1"/>
  <c r="Y1637" i="1"/>
  <c r="Z1637" i="1"/>
  <c r="Z1484" i="1"/>
  <c r="Z563" i="1"/>
  <c r="T122" i="1"/>
  <c r="AE122" i="1" s="1"/>
  <c r="V482" i="1"/>
  <c r="AQ482" i="1" s="1"/>
  <c r="Y165" i="1"/>
  <c r="Z165" i="1"/>
  <c r="AA165" i="1" s="1"/>
  <c r="AB165" i="1" s="1"/>
  <c r="Z423" i="1"/>
  <c r="AA423" i="1" s="1"/>
  <c r="AC423" i="1" s="1"/>
  <c r="BC78" i="1"/>
  <c r="Y353" i="1"/>
  <c r="Z353" i="1"/>
  <c r="Z1572" i="1"/>
  <c r="Z1802" i="1"/>
  <c r="Z2128" i="1"/>
  <c r="Z2085" i="1"/>
  <c r="AA2085" i="1" s="1"/>
  <c r="AC2085" i="1" s="1"/>
  <c r="Z2007" i="1"/>
  <c r="Z1988" i="1"/>
  <c r="Y2144" i="1"/>
  <c r="Z2144" i="1"/>
  <c r="Z2023" i="1"/>
  <c r="Z2067" i="1"/>
  <c r="Y2107" i="1"/>
  <c r="Z2107" i="1"/>
  <c r="Z1981" i="1"/>
  <c r="AA1981" i="1" s="1"/>
  <c r="AC1981" i="1" s="1"/>
  <c r="Z1653" i="1"/>
  <c r="Z1567" i="1"/>
  <c r="Z1709" i="1"/>
  <c r="Z1642" i="1"/>
  <c r="Z1121" i="1"/>
  <c r="Z1086" i="1"/>
  <c r="Z693" i="1"/>
  <c r="Z755" i="1"/>
  <c r="V410" i="1"/>
  <c r="AQ410" i="1" s="1"/>
  <c r="BB410" i="1" s="1"/>
  <c r="V158" i="1"/>
  <c r="AQ158" i="1" s="1"/>
  <c r="BB158" i="1" s="1"/>
  <c r="Z413" i="1"/>
  <c r="V552" i="1"/>
  <c r="AQ552" i="1" s="1"/>
  <c r="Y70" i="1"/>
  <c r="Z70" i="1"/>
  <c r="Z2092" i="1"/>
  <c r="Z2087" i="1"/>
  <c r="Z2156" i="1"/>
  <c r="Z1919" i="1"/>
  <c r="Z2104" i="1"/>
  <c r="Z2183" i="1"/>
  <c r="Z2150" i="1"/>
  <c r="Z2160" i="1"/>
  <c r="Z2101" i="1"/>
  <c r="Z1975" i="1"/>
  <c r="Z1918" i="1"/>
  <c r="Z1899" i="1"/>
  <c r="Z2163" i="1"/>
  <c r="Z1916" i="1"/>
  <c r="Z1871" i="1"/>
  <c r="Z1851" i="1"/>
  <c r="Z2006" i="1"/>
  <c r="Z1957" i="1"/>
  <c r="Z2184" i="1"/>
  <c r="Z2072" i="1"/>
  <c r="Z2068" i="1"/>
  <c r="Z2171" i="1"/>
  <c r="AA2171" i="1" s="1"/>
  <c r="AB2171" i="1" s="1"/>
  <c r="Z1708" i="1"/>
  <c r="Z1670" i="1"/>
  <c r="Z1588" i="1"/>
  <c r="Y1701" i="1"/>
  <c r="Z1701" i="1"/>
  <c r="Y508" i="1"/>
  <c r="Z508" i="1"/>
  <c r="T1001" i="1"/>
  <c r="AE1001" i="1" s="1"/>
  <c r="Z664" i="1"/>
  <c r="Z171" i="1"/>
  <c r="Z30" i="1"/>
  <c r="Z401" i="1"/>
  <c r="Z31" i="1"/>
  <c r="Y72" i="1"/>
  <c r="Z72" i="1"/>
  <c r="Z1305" i="1"/>
  <c r="Y1946" i="1"/>
  <c r="AA1946" i="1" s="1"/>
  <c r="AC1946" i="1" s="1"/>
  <c r="Z1946" i="1"/>
  <c r="Z2098" i="1"/>
  <c r="Z2169" i="1"/>
  <c r="Y1872" i="1"/>
  <c r="Z1872" i="1"/>
  <c r="Z1972" i="1"/>
  <c r="Z2080" i="1"/>
  <c r="Z2062" i="1"/>
  <c r="Z2044" i="1"/>
  <c r="Z1913" i="1"/>
  <c r="Z1691" i="1"/>
  <c r="Z1886" i="1"/>
  <c r="V770" i="1"/>
  <c r="AQ770" i="1" s="1"/>
  <c r="T506" i="1"/>
  <c r="AE506" i="1" s="1"/>
  <c r="BB506" i="1" s="1"/>
  <c r="U258" i="1"/>
  <c r="AK258" i="1" s="1"/>
  <c r="Z181" i="1"/>
  <c r="Z59" i="1"/>
  <c r="Y1442" i="1"/>
  <c r="Z1442" i="1"/>
  <c r="Z706" i="1"/>
  <c r="T682" i="1"/>
  <c r="AE682" i="1" s="1"/>
  <c r="T618" i="1"/>
  <c r="AE618" i="1" s="1"/>
  <c r="Y62" i="1"/>
  <c r="Z62" i="1"/>
  <c r="Z1161" i="1"/>
  <c r="Z2133" i="1"/>
  <c r="Z1669" i="1"/>
  <c r="Z2174" i="1"/>
  <c r="Z2113" i="1"/>
  <c r="Z2181" i="1"/>
  <c r="Z2019" i="1"/>
  <c r="Z1993" i="1"/>
  <c r="Z2187" i="1"/>
  <c r="Z2159" i="1"/>
  <c r="Z1990" i="1"/>
  <c r="Z1971" i="1"/>
  <c r="Z2063" i="1"/>
  <c r="Z2043" i="1"/>
  <c r="Z2093" i="1"/>
  <c r="Z2052" i="1"/>
  <c r="Y1969" i="1"/>
  <c r="Z1969" i="1"/>
  <c r="Z1875" i="1"/>
  <c r="Z2013" i="1"/>
  <c r="Z1882" i="1"/>
  <c r="Z1631" i="1"/>
  <c r="Z1638" i="1"/>
  <c r="Z1619" i="1"/>
  <c r="Z1954" i="1"/>
  <c r="AA1954" i="1" s="1"/>
  <c r="Z1745" i="1"/>
  <c r="Z1580" i="1"/>
  <c r="Z942" i="1"/>
  <c r="Z237" i="1"/>
  <c r="Z830" i="1"/>
  <c r="Z312" i="1"/>
  <c r="Z54" i="1"/>
  <c r="Y54" i="1"/>
  <c r="Y65" i="1"/>
  <c r="Z65" i="1"/>
  <c r="Z1555" i="1"/>
  <c r="Z1807" i="1"/>
  <c r="Z1582" i="1"/>
  <c r="Z1801" i="1"/>
  <c r="Z1590" i="1"/>
  <c r="U1758" i="1"/>
  <c r="AK1758" i="1" s="1"/>
  <c r="BC1758" i="1" s="1"/>
  <c r="Z1579" i="1"/>
  <c r="Z1293" i="1"/>
  <c r="Z1798" i="1"/>
  <c r="Z1297" i="1"/>
  <c r="Z1706" i="1"/>
  <c r="Z1460" i="1"/>
  <c r="Z1267" i="1"/>
  <c r="Z1550" i="1"/>
  <c r="Z1230" i="1"/>
  <c r="Z1494" i="1"/>
  <c r="Z1475" i="1"/>
  <c r="Z1347" i="1"/>
  <c r="Z1728" i="1"/>
  <c r="Z1744" i="1"/>
  <c r="Z1370" i="1"/>
  <c r="AA1370" i="1" s="1"/>
  <c r="AC1370" i="1" s="1"/>
  <c r="U1107" i="1"/>
  <c r="AK1107" i="1" s="1"/>
  <c r="Z926" i="1"/>
  <c r="Z858" i="1"/>
  <c r="T1296" i="1"/>
  <c r="AE1296" i="1" s="1"/>
  <c r="Z1265" i="1"/>
  <c r="T1158" i="1"/>
  <c r="AE1158" i="1" s="1"/>
  <c r="Z976" i="1"/>
  <c r="Z829" i="1"/>
  <c r="Z810" i="1"/>
  <c r="Z1536" i="1"/>
  <c r="Z1519" i="1"/>
  <c r="V1212" i="1"/>
  <c r="AQ1212" i="1" s="1"/>
  <c r="Z1080" i="1"/>
  <c r="Z948" i="1"/>
  <c r="Z802" i="1"/>
  <c r="Z987" i="1"/>
  <c r="Z241" i="1"/>
  <c r="Z1389" i="1"/>
  <c r="U1020" i="1"/>
  <c r="AK1020" i="1" s="1"/>
  <c r="Z1014" i="1"/>
  <c r="V842" i="1"/>
  <c r="AQ842" i="1" s="1"/>
  <c r="V823" i="1"/>
  <c r="AQ823" i="1" s="1"/>
  <c r="Z483" i="1"/>
  <c r="Z555" i="1"/>
  <c r="Z536" i="1"/>
  <c r="Z1119" i="1"/>
  <c r="Z435" i="1"/>
  <c r="Z106" i="1"/>
  <c r="Z1328" i="1"/>
  <c r="Z360" i="1"/>
  <c r="Z251" i="1"/>
  <c r="Z112" i="1"/>
  <c r="V378" i="1"/>
  <c r="AQ378" i="1" s="1"/>
  <c r="T428" i="1"/>
  <c r="AE428" i="1" s="1"/>
  <c r="V360" i="1"/>
  <c r="AQ360" i="1" s="1"/>
  <c r="Z577" i="1"/>
  <c r="Z560" i="1"/>
  <c r="Z217" i="1"/>
  <c r="Z762" i="1"/>
  <c r="Z713" i="1"/>
  <c r="Z214" i="1"/>
  <c r="AA214" i="1" s="1"/>
  <c r="AC214" i="1" s="1"/>
  <c r="Z1647" i="1"/>
  <c r="Z1628" i="1"/>
  <c r="U1599" i="1"/>
  <c r="AK1599" i="1" s="1"/>
  <c r="Z1810" i="1"/>
  <c r="T1755" i="1"/>
  <c r="AE1755" i="1" s="1"/>
  <c r="T1294" i="1"/>
  <c r="AE1294" i="1" s="1"/>
  <c r="BB1294" i="1" s="1"/>
  <c r="Z1207" i="1"/>
  <c r="Z1101" i="1"/>
  <c r="U1502" i="1"/>
  <c r="AK1502" i="1" s="1"/>
  <c r="Z1451" i="1"/>
  <c r="Z1173" i="1"/>
  <c r="U1771" i="1"/>
  <c r="AK1771" i="1" s="1"/>
  <c r="BC1771" i="1" s="1"/>
  <c r="U1593" i="1"/>
  <c r="AK1593" i="1" s="1"/>
  <c r="BC1593" i="1" s="1"/>
  <c r="V1473" i="1"/>
  <c r="AQ1473" i="1" s="1"/>
  <c r="Z1459" i="1"/>
  <c r="Z1433" i="1"/>
  <c r="Z1095" i="1"/>
  <c r="Z1539" i="1"/>
  <c r="T1484" i="1"/>
  <c r="AE1484" i="1" s="1"/>
  <c r="U1417" i="1"/>
  <c r="AK1417" i="1" s="1"/>
  <c r="Z1562" i="1"/>
  <c r="Z1502" i="1"/>
  <c r="U1459" i="1"/>
  <c r="AK1459" i="1" s="1"/>
  <c r="Z1115" i="1"/>
  <c r="Z1102" i="1"/>
  <c r="Z990" i="1"/>
  <c r="Z986" i="1"/>
  <c r="Z965" i="1"/>
  <c r="Z1098" i="1"/>
  <c r="Z1010" i="1"/>
  <c r="Z946" i="1"/>
  <c r="Z1245" i="1"/>
  <c r="Z1228" i="1"/>
  <c r="Z753" i="1"/>
  <c r="Z495" i="1"/>
  <c r="U442" i="1"/>
  <c r="AK442" i="1" s="1"/>
  <c r="Z429" i="1"/>
  <c r="Z305" i="1"/>
  <c r="V130" i="1"/>
  <c r="AQ130" i="1" s="1"/>
  <c r="BB130" i="1" s="1"/>
  <c r="Z761" i="1"/>
  <c r="Z528" i="1"/>
  <c r="Z249" i="1"/>
  <c r="U948" i="1"/>
  <c r="AK948" i="1" s="1"/>
  <c r="BC948" i="1" s="1"/>
  <c r="Z235" i="1"/>
  <c r="Z216" i="1"/>
  <c r="Z191" i="1"/>
  <c r="T93" i="1"/>
  <c r="AE93" i="1" s="1"/>
  <c r="BB93" i="1" s="1"/>
  <c r="Z556" i="1"/>
  <c r="Z428" i="1"/>
  <c r="Z172" i="1"/>
  <c r="Z803" i="1"/>
  <c r="Z198" i="1"/>
  <c r="Z105" i="1"/>
  <c r="Z366" i="1"/>
  <c r="Z398" i="1"/>
  <c r="Z599" i="1"/>
  <c r="U799" i="1"/>
  <c r="AK799" i="1" s="1"/>
  <c r="Z153" i="1"/>
  <c r="Z2051" i="1"/>
  <c r="Z1943" i="1"/>
  <c r="Z1924" i="1"/>
  <c r="Z1897" i="1"/>
  <c r="U2079" i="1"/>
  <c r="AK2079" i="1" s="1"/>
  <c r="BC2079" i="1" s="1"/>
  <c r="U1907" i="1"/>
  <c r="AK1907" i="1" s="1"/>
  <c r="Z1914" i="1"/>
  <c r="Z1566" i="1"/>
  <c r="T1662" i="1"/>
  <c r="AE1662" i="1" s="1"/>
  <c r="Z1574" i="1"/>
  <c r="Z1775" i="1"/>
  <c r="Z1711" i="1"/>
  <c r="Z1646" i="1"/>
  <c r="Z1627" i="1"/>
  <c r="Z1598" i="1"/>
  <c r="U1657" i="1"/>
  <c r="AK1657" i="1" s="1"/>
  <c r="Z1271" i="1"/>
  <c r="Z1206" i="1"/>
  <c r="Z1187" i="1"/>
  <c r="Z1621" i="1"/>
  <c r="Z1087" i="1"/>
  <c r="Z1773" i="1"/>
  <c r="Z1917" i="1"/>
  <c r="Z1813" i="1"/>
  <c r="U1078" i="1"/>
  <c r="AK1078" i="1" s="1"/>
  <c r="Z1724" i="1"/>
  <c r="V1662" i="1"/>
  <c r="AQ1662" i="1" s="1"/>
  <c r="Z1633" i="1"/>
  <c r="AA1633" i="1" s="1"/>
  <c r="AB1633" i="1" s="1"/>
  <c r="Z1565" i="1"/>
  <c r="Z1248" i="1"/>
  <c r="Z1023" i="1"/>
  <c r="Z870" i="1"/>
  <c r="Z866" i="1"/>
  <c r="U898" i="1"/>
  <c r="AK898" i="1" s="1"/>
  <c r="Z1299" i="1"/>
  <c r="Z954" i="1"/>
  <c r="Z1194" i="1"/>
  <c r="U972" i="1"/>
  <c r="AK972" i="1" s="1"/>
  <c r="Z667" i="1"/>
  <c r="Z648" i="1"/>
  <c r="Z603" i="1"/>
  <c r="Z584" i="1"/>
  <c r="Z369" i="1"/>
  <c r="V149" i="1"/>
  <c r="AQ149" i="1" s="1"/>
  <c r="Z155" i="1"/>
  <c r="Z1390" i="1"/>
  <c r="V733" i="1"/>
  <c r="AQ733" i="1" s="1"/>
  <c r="V714" i="1"/>
  <c r="AQ714" i="1" s="1"/>
  <c r="Z313" i="1"/>
  <c r="Z274" i="1"/>
  <c r="U823" i="1"/>
  <c r="AK823" i="1" s="1"/>
  <c r="Z701" i="1"/>
  <c r="Z408" i="1"/>
  <c r="V1478" i="1"/>
  <c r="AQ1478" i="1" s="1"/>
  <c r="Z1393" i="1"/>
  <c r="U1467" i="1"/>
  <c r="AK1467" i="1" s="1"/>
  <c r="BC1467" i="1" s="1"/>
  <c r="Z118" i="1"/>
  <c r="Z273" i="1"/>
  <c r="Z215" i="1"/>
  <c r="T482" i="1"/>
  <c r="AE482" i="1" s="1"/>
  <c r="BC482" i="1" s="1"/>
  <c r="V152" i="1"/>
  <c r="AQ152" i="1" s="1"/>
  <c r="Z376" i="1"/>
  <c r="AA376" i="1" s="1"/>
  <c r="T780" i="1"/>
  <c r="AE780" i="1" s="1"/>
  <c r="BC780" i="1" s="1"/>
  <c r="Z541" i="1"/>
  <c r="Z42" i="1"/>
  <c r="AA42" i="1" s="1"/>
  <c r="AC42" i="1" s="1"/>
  <c r="Z1660" i="1"/>
  <c r="Z1531" i="1"/>
  <c r="Z1487" i="1"/>
  <c r="Z1294" i="1"/>
  <c r="Z1431" i="1"/>
  <c r="Z1385" i="1"/>
  <c r="V1100" i="1"/>
  <c r="AQ1100" i="1" s="1"/>
  <c r="Z1723" i="1"/>
  <c r="U1387" i="1"/>
  <c r="AK1387" i="1" s="1"/>
  <c r="Z1015" i="1"/>
  <c r="Z840" i="1"/>
  <c r="Z1308" i="1"/>
  <c r="U943" i="1"/>
  <c r="AK943" i="1" s="1"/>
  <c r="Z1544" i="1"/>
  <c r="Z1180" i="1"/>
  <c r="Z1044" i="1"/>
  <c r="Z778" i="1"/>
  <c r="Z731" i="1"/>
  <c r="Z623" i="1"/>
  <c r="Z394" i="1"/>
  <c r="Z1432" i="1"/>
  <c r="Z1003" i="1"/>
  <c r="T250" i="1"/>
  <c r="AE250" i="1" s="1"/>
  <c r="BB250" i="1" s="1"/>
  <c r="Z1336" i="1"/>
  <c r="Z619" i="1"/>
  <c r="U443" i="1"/>
  <c r="AK443" i="1" s="1"/>
  <c r="Z107" i="1"/>
  <c r="Z886" i="1"/>
  <c r="Z630" i="1"/>
  <c r="Z606" i="1"/>
  <c r="Z585" i="1"/>
  <c r="T399" i="1"/>
  <c r="AE399" i="1" s="1"/>
  <c r="Z277" i="1"/>
  <c r="Z612" i="1"/>
  <c r="Z129" i="1"/>
  <c r="T218" i="1"/>
  <c r="AE218" i="1" s="1"/>
  <c r="BB218" i="1" s="1"/>
  <c r="T426" i="1"/>
  <c r="AE426" i="1" s="1"/>
  <c r="BB426" i="1" s="1"/>
  <c r="Z476" i="1"/>
  <c r="T234" i="1"/>
  <c r="AE234" i="1" s="1"/>
  <c r="BC234" i="1" s="1"/>
  <c r="Z40" i="1"/>
  <c r="AA40" i="1" s="1"/>
  <c r="AC40" i="1" s="1"/>
  <c r="Z270" i="1"/>
  <c r="AA270" i="1" s="1"/>
  <c r="AC270" i="1" s="1"/>
  <c r="Z1828" i="1"/>
  <c r="Z1430" i="1"/>
  <c r="Z1411" i="1"/>
  <c r="Z1302" i="1"/>
  <c r="Z1075" i="1"/>
  <c r="Z823" i="1"/>
  <c r="Z806" i="1"/>
  <c r="Z1327" i="1"/>
  <c r="T1278" i="1"/>
  <c r="AE1278" i="1" s="1"/>
  <c r="BC1278" i="1" s="1"/>
  <c r="Z884" i="1"/>
  <c r="Z847" i="1"/>
  <c r="Z917" i="1"/>
  <c r="Z997" i="1"/>
  <c r="Z749" i="1"/>
  <c r="Z283" i="1"/>
  <c r="Z1436" i="1"/>
  <c r="Z1309" i="1"/>
  <c r="Z953" i="1"/>
  <c r="U589" i="1"/>
  <c r="AK589" i="1" s="1"/>
  <c r="Z144" i="1"/>
  <c r="V613" i="1"/>
  <c r="AQ613" i="1" s="1"/>
  <c r="Z299" i="1"/>
  <c r="Z905" i="1"/>
  <c r="U515" i="1"/>
  <c r="AK515" i="1" s="1"/>
  <c r="BC515" i="1" s="1"/>
  <c r="V693" i="1"/>
  <c r="AQ693" i="1" s="1"/>
  <c r="Z443" i="1"/>
  <c r="Z269" i="1"/>
  <c r="Z103" i="1"/>
  <c r="Z1022" i="1"/>
  <c r="Z950" i="1"/>
  <c r="T207" i="1"/>
  <c r="AE207" i="1" s="1"/>
  <c r="Z451" i="1"/>
  <c r="Z782" i="1"/>
  <c r="Z131" i="1"/>
  <c r="Z1011" i="1"/>
  <c r="Z265" i="1"/>
  <c r="Z780" i="1"/>
  <c r="Z548" i="1"/>
  <c r="Z90" i="1"/>
  <c r="Z137" i="1"/>
  <c r="Z56" i="1"/>
  <c r="BC1934" i="1"/>
  <c r="BB2124" i="1"/>
  <c r="BB1926" i="1"/>
  <c r="BC1195" i="1"/>
  <c r="BC2132" i="1"/>
  <c r="BB1774" i="1"/>
  <c r="BB2132" i="1"/>
  <c r="BC2062" i="1"/>
  <c r="BB1665" i="1"/>
  <c r="BC2046" i="1"/>
  <c r="BC1718" i="1"/>
  <c r="BB1692" i="1"/>
  <c r="BC1680" i="1"/>
  <c r="BC2024" i="1"/>
  <c r="BC1777" i="1"/>
  <c r="BB1340" i="1"/>
  <c r="BC2161" i="1"/>
  <c r="BC1398" i="1"/>
  <c r="BB2189" i="1"/>
  <c r="BB2163" i="1"/>
  <c r="BC1984" i="1"/>
  <c r="V2102" i="1"/>
  <c r="AQ2102" i="1" s="1"/>
  <c r="U1909" i="1"/>
  <c r="AK1909" i="1" s="1"/>
  <c r="Y1874" i="1"/>
  <c r="Y2133" i="1"/>
  <c r="T1943" i="1"/>
  <c r="AE1943" i="1" s="1"/>
  <c r="BC1735" i="1"/>
  <c r="U1717" i="1"/>
  <c r="AK1717" i="1" s="1"/>
  <c r="BC1717" i="1" s="1"/>
  <c r="BB1571" i="1"/>
  <c r="AA2026" i="1"/>
  <c r="AC2026" i="1" s="1"/>
  <c r="Y1991" i="1"/>
  <c r="AA2065" i="1"/>
  <c r="BC1830" i="1"/>
  <c r="AA2029" i="1"/>
  <c r="AB2029" i="1" s="1"/>
  <c r="T1942" i="1"/>
  <c r="AE1942" i="1" s="1"/>
  <c r="BB1942" i="1" s="1"/>
  <c r="Y1807" i="1"/>
  <c r="BB1493" i="1"/>
  <c r="BB1365" i="1"/>
  <c r="Z1289" i="1"/>
  <c r="Y1289" i="1"/>
  <c r="BC1691" i="1"/>
  <c r="U1660" i="1"/>
  <c r="AK1660" i="1" s="1"/>
  <c r="BC1591" i="1"/>
  <c r="Z1533" i="1"/>
  <c r="BC1146" i="1"/>
  <c r="V1761" i="1"/>
  <c r="AQ1761" i="1" s="1"/>
  <c r="V1638" i="1"/>
  <c r="AQ1638" i="1" s="1"/>
  <c r="BC1493" i="1"/>
  <c r="BC1365" i="1"/>
  <c r="BC1560" i="1"/>
  <c r="BB1472" i="1"/>
  <c r="Y1448" i="1"/>
  <c r="Z1448" i="1"/>
  <c r="BB1408" i="1"/>
  <c r="BB1389" i="1"/>
  <c r="BB1261" i="1"/>
  <c r="Y1162" i="1"/>
  <c r="Z1162" i="1"/>
  <c r="Y1061" i="1"/>
  <c r="Z1061" i="1"/>
  <c r="Y1201" i="1"/>
  <c r="Z1201" i="1"/>
  <c r="Z1160" i="1"/>
  <c r="Y1160" i="1"/>
  <c r="BB1361" i="1"/>
  <c r="BC1008" i="1"/>
  <c r="Y835" i="1"/>
  <c r="Z835" i="1"/>
  <c r="AA1465" i="1"/>
  <c r="AB1465" i="1" s="1"/>
  <c r="Y1215" i="1"/>
  <c r="Z1163" i="1"/>
  <c r="Y1163" i="1"/>
  <c r="BB1065" i="1"/>
  <c r="BB987" i="1"/>
  <c r="BB878" i="1"/>
  <c r="V1593" i="1"/>
  <c r="AQ1593" i="1" s="1"/>
  <c r="BB1379" i="1"/>
  <c r="Z1325" i="1"/>
  <c r="AA1325" i="1" s="1"/>
  <c r="AB1325" i="1" s="1"/>
  <c r="AA1099" i="1"/>
  <c r="AB1099" i="1" s="1"/>
  <c r="Y1054" i="1"/>
  <c r="Z1054" i="1"/>
  <c r="BC870" i="1"/>
  <c r="Z1446" i="1"/>
  <c r="Y1446" i="1"/>
  <c r="Y972" i="1"/>
  <c r="Z972" i="1"/>
  <c r="V1496" i="1"/>
  <c r="AQ1496" i="1" s="1"/>
  <c r="V947" i="1"/>
  <c r="AQ947" i="1" s="1"/>
  <c r="BC1547" i="1"/>
  <c r="BC873" i="1"/>
  <c r="BB667" i="1"/>
  <c r="Y564" i="1"/>
  <c r="Z564" i="1"/>
  <c r="BB524" i="1"/>
  <c r="Y244" i="1"/>
  <c r="Z244" i="1"/>
  <c r="Z109" i="1"/>
  <c r="Y109" i="1"/>
  <c r="V1563" i="1"/>
  <c r="AQ1563" i="1" s="1"/>
  <c r="U1401" i="1"/>
  <c r="AK1401" i="1" s="1"/>
  <c r="BC1012" i="1"/>
  <c r="U891" i="1"/>
  <c r="AK891" i="1" s="1"/>
  <c r="Y36" i="1"/>
  <c r="Z36" i="1"/>
  <c r="U1139" i="1"/>
  <c r="AK1139" i="1" s="1"/>
  <c r="BC112" i="1"/>
  <c r="BC801" i="1"/>
  <c r="U299" i="1"/>
  <c r="AK299" i="1" s="1"/>
  <c r="U593" i="1"/>
  <c r="AK593" i="1" s="1"/>
  <c r="T566" i="1"/>
  <c r="AE566" i="1" s="1"/>
  <c r="BB566" i="1" s="1"/>
  <c r="U161" i="1"/>
  <c r="AK161" i="1" s="1"/>
  <c r="BB750" i="1"/>
  <c r="AA379" i="1"/>
  <c r="AB379" i="1" s="1"/>
  <c r="Z446" i="1"/>
  <c r="Y446" i="1"/>
  <c r="Y438" i="1"/>
  <c r="Z438" i="1"/>
  <c r="Z877" i="1"/>
  <c r="AA877" i="1" s="1"/>
  <c r="AB877" i="1" s="1"/>
  <c r="BC188" i="1"/>
  <c r="Z2127" i="1"/>
  <c r="AA2127" i="1" s="1"/>
  <c r="AB2127" i="1" s="1"/>
  <c r="BC2108" i="1"/>
  <c r="AA2014" i="1"/>
  <c r="AB2014" i="1" s="1"/>
  <c r="U1871" i="1"/>
  <c r="AK1871" i="1" s="1"/>
  <c r="V2068" i="1"/>
  <c r="AQ2068" i="1" s="1"/>
  <c r="Y1729" i="1"/>
  <c r="V1587" i="1"/>
  <c r="AQ1587" i="1" s="1"/>
  <c r="BC1695" i="1"/>
  <c r="Z1535" i="1"/>
  <c r="Y1535" i="1"/>
  <c r="Y1368" i="1"/>
  <c r="Z1368" i="1"/>
  <c r="Z1677" i="1"/>
  <c r="U1159" i="1"/>
  <c r="AK1159" i="1" s="1"/>
  <c r="Y1607" i="1"/>
  <c r="V1180" i="1"/>
  <c r="AQ1180" i="1" s="1"/>
  <c r="V1319" i="1"/>
  <c r="AQ1319" i="1" s="1"/>
  <c r="Z1409" i="1"/>
  <c r="Y1409" i="1"/>
  <c r="V1569" i="1"/>
  <c r="AQ1569" i="1" s="1"/>
  <c r="T953" i="1"/>
  <c r="AE953" i="1" s="1"/>
  <c r="BB504" i="1"/>
  <c r="BB257" i="1"/>
  <c r="T1468" i="1"/>
  <c r="AE1468" i="1" s="1"/>
  <c r="BB1468" i="1" s="1"/>
  <c r="Z620" i="1"/>
  <c r="Y620" i="1"/>
  <c r="Y1500" i="1"/>
  <c r="Z1041" i="1"/>
  <c r="Y1041" i="1"/>
  <c r="V88" i="1"/>
  <c r="AQ88" i="1" s="1"/>
  <c r="Z206" i="1"/>
  <c r="Y206" i="1"/>
  <c r="Z1852" i="1"/>
  <c r="T2145" i="1"/>
  <c r="AE2145" i="1" s="1"/>
  <c r="V2183" i="1"/>
  <c r="AQ2183" i="1" s="1"/>
  <c r="U1978" i="1"/>
  <c r="AK1978" i="1" s="1"/>
  <c r="V1915" i="1"/>
  <c r="AQ1915" i="1" s="1"/>
  <c r="U2081" i="1"/>
  <c r="AK2081" i="1" s="1"/>
  <c r="BC2081" i="1" s="1"/>
  <c r="BC1881" i="1"/>
  <c r="Z1961" i="1"/>
  <c r="V1835" i="1"/>
  <c r="AQ1835" i="1" s="1"/>
  <c r="Y2089" i="1"/>
  <c r="BB1680" i="1"/>
  <c r="BB1631" i="1"/>
  <c r="Y1638" i="1"/>
  <c r="V1846" i="1"/>
  <c r="AQ1846" i="1" s="1"/>
  <c r="U1835" i="1"/>
  <c r="AK1835" i="1" s="1"/>
  <c r="BC1835" i="1" s="1"/>
  <c r="Y1826" i="1"/>
  <c r="BB1403" i="1"/>
  <c r="T1744" i="1"/>
  <c r="AE1744" i="1" s="1"/>
  <c r="BB1744" i="1" s="1"/>
  <c r="BB1072" i="1"/>
  <c r="Z1369" i="1"/>
  <c r="Y1430" i="1"/>
  <c r="T1779" i="1"/>
  <c r="AE1779" i="1" s="1"/>
  <c r="BB1199" i="1"/>
  <c r="Y884" i="1"/>
  <c r="U1299" i="1"/>
  <c r="AK1299" i="1" s="1"/>
  <c r="BC1299" i="1" s="1"/>
  <c r="BC1203" i="1"/>
  <c r="Z1179" i="1"/>
  <c r="Y1179" i="1"/>
  <c r="Z1680" i="1"/>
  <c r="AA1680" i="1" s="1"/>
  <c r="AB1680" i="1" s="1"/>
  <c r="Z855" i="1"/>
  <c r="AA855" i="1" s="1"/>
  <c r="AB855" i="1" s="1"/>
  <c r="Y957" i="1"/>
  <c r="BC849" i="1"/>
  <c r="Z522" i="1"/>
  <c r="Y522" i="1"/>
  <c r="BC195" i="1"/>
  <c r="V2078" i="1"/>
  <c r="AQ2078" i="1" s="1"/>
  <c r="BB2123" i="1"/>
  <c r="Y2063" i="1"/>
  <c r="U1857" i="1"/>
  <c r="AK1857" i="1" s="1"/>
  <c r="Z1847" i="1"/>
  <c r="V2047" i="1"/>
  <c r="AQ2047" i="1" s="1"/>
  <c r="T1850" i="1"/>
  <c r="AE1850" i="1" s="1"/>
  <c r="Y2054" i="1"/>
  <c r="Y1990" i="1"/>
  <c r="Y1926" i="1"/>
  <c r="T1786" i="1"/>
  <c r="AE1786" i="1" s="1"/>
  <c r="Z2121" i="1"/>
  <c r="Y1994" i="1"/>
  <c r="U1935" i="1"/>
  <c r="AK1935" i="1" s="1"/>
  <c r="T1807" i="1"/>
  <c r="AE1807" i="1" s="1"/>
  <c r="U2140" i="1"/>
  <c r="AK2140" i="1" s="1"/>
  <c r="U1918" i="1"/>
  <c r="AK1918" i="1" s="1"/>
  <c r="BC2189" i="1"/>
  <c r="Y1939" i="1"/>
  <c r="T1905" i="1"/>
  <c r="AE1905" i="1" s="1"/>
  <c r="V1964" i="1"/>
  <c r="AQ1964" i="1" s="1"/>
  <c r="V1922" i="1"/>
  <c r="AQ1922" i="1" s="1"/>
  <c r="U1890" i="1"/>
  <c r="AK1890" i="1" s="1"/>
  <c r="Y1773" i="1"/>
  <c r="V1594" i="1"/>
  <c r="AQ1594" i="1" s="1"/>
  <c r="U1744" i="1"/>
  <c r="AK1744" i="1" s="1"/>
  <c r="Y1728" i="1"/>
  <c r="Y1646" i="1"/>
  <c r="U1931" i="1"/>
  <c r="AK1931" i="1" s="1"/>
  <c r="BC1931" i="1" s="1"/>
  <c r="Z1655" i="1"/>
  <c r="T1620" i="1"/>
  <c r="AE1620" i="1" s="1"/>
  <c r="Y1752" i="1"/>
  <c r="Z1752" i="1"/>
  <c r="Y1662" i="1"/>
  <c r="T1613" i="1"/>
  <c r="AE1613" i="1" s="1"/>
  <c r="T1628" i="1"/>
  <c r="AE1628" i="1" s="1"/>
  <c r="T1944" i="1"/>
  <c r="AE1944" i="1" s="1"/>
  <c r="Y1719" i="1"/>
  <c r="V1671" i="1"/>
  <c r="AQ1671" i="1" s="1"/>
  <c r="AA1768" i="1"/>
  <c r="AB1768" i="1" s="1"/>
  <c r="T1638" i="1"/>
  <c r="AE1638" i="1" s="1"/>
  <c r="Y1319" i="1"/>
  <c r="T1056" i="1"/>
  <c r="AE1056" i="1" s="1"/>
  <c r="Y1779" i="1"/>
  <c r="BC1545" i="1"/>
  <c r="Y1327" i="1"/>
  <c r="T1244" i="1"/>
  <c r="AE1244" i="1" s="1"/>
  <c r="Y1112" i="1"/>
  <c r="Z1112" i="1"/>
  <c r="Y1595" i="1"/>
  <c r="Z1541" i="1"/>
  <c r="Y1476" i="1"/>
  <c r="Y1412" i="1"/>
  <c r="Z1679" i="1"/>
  <c r="AA1679" i="1" s="1"/>
  <c r="AB1679" i="1" s="1"/>
  <c r="BB1363" i="1"/>
  <c r="Z1063" i="1"/>
  <c r="Y1674" i="1"/>
  <c r="Y1583" i="1"/>
  <c r="T1524" i="1"/>
  <c r="AE1524" i="1" s="1"/>
  <c r="BB1524" i="1" s="1"/>
  <c r="BB1169" i="1"/>
  <c r="U1081" i="1"/>
  <c r="AK1081" i="1" s="1"/>
  <c r="U926" i="1"/>
  <c r="AK926" i="1" s="1"/>
  <c r="BB851" i="1"/>
  <c r="BC888" i="1"/>
  <c r="BC824" i="1"/>
  <c r="Z804" i="1"/>
  <c r="Y804" i="1"/>
  <c r="BB1033" i="1"/>
  <c r="Z1073" i="1"/>
  <c r="AA1073" i="1" s="1"/>
  <c r="AB1073" i="1" s="1"/>
  <c r="Z1039" i="1"/>
  <c r="Y925" i="1"/>
  <c r="V966" i="1"/>
  <c r="AQ966" i="1" s="1"/>
  <c r="U894" i="1"/>
  <c r="AK894" i="1" s="1"/>
  <c r="V1476" i="1"/>
  <c r="AQ1476" i="1" s="1"/>
  <c r="BB688" i="1"/>
  <c r="Z365" i="1"/>
  <c r="Y365" i="1"/>
  <c r="Z138" i="1"/>
  <c r="Y138" i="1"/>
  <c r="U1123" i="1"/>
  <c r="AK1123" i="1" s="1"/>
  <c r="BC1039" i="1"/>
  <c r="U1257" i="1"/>
  <c r="AK1257" i="1" s="1"/>
  <c r="BC125" i="1"/>
  <c r="Z1081" i="1"/>
  <c r="AA1081" i="1" s="1"/>
  <c r="AB1081" i="1" s="1"/>
  <c r="Y1032" i="1"/>
  <c r="BC508" i="1"/>
  <c r="Z2157" i="1"/>
  <c r="AA2157" i="1" s="1"/>
  <c r="AB2157" i="1" s="1"/>
  <c r="Y2142" i="1"/>
  <c r="Z2142" i="1"/>
  <c r="Y2124" i="1"/>
  <c r="AC2167" i="1"/>
  <c r="AD2167" i="1" s="1"/>
  <c r="Y1796" i="1"/>
  <c r="T2021" i="1"/>
  <c r="AE2021" i="1" s="1"/>
  <c r="Z1976" i="1"/>
  <c r="Y2183" i="1"/>
  <c r="T1845" i="1"/>
  <c r="AE1845" i="1" s="1"/>
  <c r="AA2059" i="1"/>
  <c r="AB2059" i="1" s="1"/>
  <c r="AA1849" i="1"/>
  <c r="AB1849" i="1" s="1"/>
  <c r="BB1891" i="1"/>
  <c r="U1793" i="1"/>
  <c r="AK1793" i="1" s="1"/>
  <c r="BC1601" i="1"/>
  <c r="Y1760" i="1"/>
  <c r="BC1297" i="1"/>
  <c r="BC1418" i="1"/>
  <c r="V1772" i="1"/>
  <c r="AQ1772" i="1" s="1"/>
  <c r="T1441" i="1"/>
  <c r="AE1441" i="1" s="1"/>
  <c r="Y1265" i="1"/>
  <c r="BB1676" i="1"/>
  <c r="Z1383" i="1"/>
  <c r="AA1383" i="1" s="1"/>
  <c r="AB1383" i="1" s="1"/>
  <c r="T1337" i="1"/>
  <c r="AE1337" i="1" s="1"/>
  <c r="V1067" i="1"/>
  <c r="AQ1067" i="1" s="1"/>
  <c r="T1548" i="1"/>
  <c r="AE1548" i="1" s="1"/>
  <c r="V1364" i="1"/>
  <c r="AQ1364" i="1" s="1"/>
  <c r="BC1400" i="1"/>
  <c r="BB761" i="1"/>
  <c r="Y1495" i="1"/>
  <c r="Z1391" i="1"/>
  <c r="AA1391" i="1" s="1"/>
  <c r="AB1391" i="1" s="1"/>
  <c r="Z728" i="1"/>
  <c r="Z1956" i="1"/>
  <c r="AA1956" i="1" s="1"/>
  <c r="AB1956" i="1" s="1"/>
  <c r="Y2181" i="1"/>
  <c r="Y1790" i="1"/>
  <c r="T2156" i="1"/>
  <c r="AE2156" i="1" s="1"/>
  <c r="Y1897" i="1"/>
  <c r="Y1870" i="1"/>
  <c r="Y1793" i="1"/>
  <c r="U1837" i="1"/>
  <c r="AK1837" i="1" s="1"/>
  <c r="BC1837" i="1" s="1"/>
  <c r="U1973" i="1"/>
  <c r="AK1973" i="1" s="1"/>
  <c r="AA1948" i="1"/>
  <c r="AC1948" i="1" s="1"/>
  <c r="V2100" i="1"/>
  <c r="AQ2100" i="1" s="1"/>
  <c r="V2015" i="1"/>
  <c r="AQ2015" i="1" s="1"/>
  <c r="U2107" i="1"/>
  <c r="AK2107" i="1" s="1"/>
  <c r="BC2107" i="1" s="1"/>
  <c r="T2044" i="1"/>
  <c r="AE2044" i="1" s="1"/>
  <c r="BB2044" i="1" s="1"/>
  <c r="U1962" i="1"/>
  <c r="AK1962" i="1" s="1"/>
  <c r="Y1783" i="1"/>
  <c r="BC2054" i="1"/>
  <c r="Y1708" i="1"/>
  <c r="Z1784" i="1"/>
  <c r="T1711" i="1"/>
  <c r="AE1711" i="1" s="1"/>
  <c r="Y1663" i="1"/>
  <c r="Y1462" i="1"/>
  <c r="V1301" i="1"/>
  <c r="AQ1301" i="1" s="1"/>
  <c r="Z1225" i="1"/>
  <c r="Z1610" i="1"/>
  <c r="Y1470" i="1"/>
  <c r="BC1338" i="1"/>
  <c r="V1043" i="1"/>
  <c r="AQ1043" i="1" s="1"/>
  <c r="BC1688" i="1"/>
  <c r="BC1169" i="1"/>
  <c r="Y1094" i="1"/>
  <c r="Y1128" i="1"/>
  <c r="Z1128" i="1"/>
  <c r="BB1717" i="1"/>
  <c r="BC1568" i="1"/>
  <c r="Y1494" i="1"/>
  <c r="BC1432" i="1"/>
  <c r="V1120" i="1"/>
  <c r="AQ1120" i="1" s="1"/>
  <c r="V1127" i="1"/>
  <c r="AQ1127" i="1" s="1"/>
  <c r="Y965" i="1"/>
  <c r="T1397" i="1"/>
  <c r="AE1397" i="1" s="1"/>
  <c r="T1318" i="1"/>
  <c r="AE1318" i="1" s="1"/>
  <c r="Y1473" i="1"/>
  <c r="Z1473" i="1"/>
  <c r="U1420" i="1"/>
  <c r="AK1420" i="1" s="1"/>
  <c r="Y900" i="1"/>
  <c r="Z900" i="1"/>
  <c r="Y1062" i="1"/>
  <c r="T995" i="1"/>
  <c r="AE995" i="1" s="1"/>
  <c r="BC821" i="1"/>
  <c r="V1546" i="1"/>
  <c r="AQ1546" i="1" s="1"/>
  <c r="Y116" i="1"/>
  <c r="Z116" i="1"/>
  <c r="BB84" i="1"/>
  <c r="AA906" i="1"/>
  <c r="AB906" i="1" s="1"/>
  <c r="AA1034" i="1"/>
  <c r="AC1034" i="1" s="1"/>
  <c r="BB181" i="1"/>
  <c r="Z707" i="1"/>
  <c r="Y707" i="1"/>
  <c r="BC148" i="1"/>
  <c r="Y2160" i="1"/>
  <c r="Y2164" i="1"/>
  <c r="T2096" i="1"/>
  <c r="AE2096" i="1" s="1"/>
  <c r="U2131" i="1"/>
  <c r="AK2131" i="1" s="1"/>
  <c r="Y2098" i="1"/>
  <c r="Z2180" i="1"/>
  <c r="Z2162" i="1"/>
  <c r="AA2162" i="1" s="1"/>
  <c r="AB2162" i="1" s="1"/>
  <c r="V2121" i="1"/>
  <c r="AQ2121" i="1" s="1"/>
  <c r="Y2099" i="1"/>
  <c r="T2114" i="1"/>
  <c r="AE2114" i="1" s="1"/>
  <c r="Y2169" i="1"/>
  <c r="Z2143" i="1"/>
  <c r="Y2119" i="1"/>
  <c r="Y2113" i="1"/>
  <c r="Z2178" i="1"/>
  <c r="AA2178" i="1" s="1"/>
  <c r="AB2178" i="1" s="1"/>
  <c r="T2147" i="1"/>
  <c r="AE2147" i="1" s="1"/>
  <c r="T2159" i="1"/>
  <c r="AE2159" i="1" s="1"/>
  <c r="BC2064" i="1"/>
  <c r="Y2187" i="1"/>
  <c r="Y2140" i="1"/>
  <c r="Z2100" i="1"/>
  <c r="V2043" i="1"/>
  <c r="AQ2043" i="1" s="1"/>
  <c r="T2034" i="1"/>
  <c r="AE2034" i="1" s="1"/>
  <c r="Z2024" i="1"/>
  <c r="AA2024" i="1" s="1"/>
  <c r="AB2024" i="1" s="1"/>
  <c r="U2016" i="1"/>
  <c r="AK2016" i="1" s="1"/>
  <c r="V2066" i="1"/>
  <c r="AQ2066" i="1" s="1"/>
  <c r="Y1974" i="1"/>
  <c r="T2004" i="1"/>
  <c r="AE2004" i="1" s="1"/>
  <c r="Z1955" i="1"/>
  <c r="AA1955" i="1" s="1"/>
  <c r="AB1955" i="1" s="1"/>
  <c r="T1925" i="1"/>
  <c r="AE1925" i="1" s="1"/>
  <c r="U1914" i="1"/>
  <c r="AK1914" i="1" s="1"/>
  <c r="T1876" i="1"/>
  <c r="AE1876" i="1" s="1"/>
  <c r="T1802" i="1"/>
  <c r="AE1802" i="1" s="1"/>
  <c r="U1823" i="1"/>
  <c r="AK1823" i="1" s="1"/>
  <c r="BC1823" i="1" s="1"/>
  <c r="V2167" i="1"/>
  <c r="AQ2167" i="1" s="1"/>
  <c r="Y2165" i="1"/>
  <c r="V2080" i="1"/>
  <c r="AQ2080" i="1" s="1"/>
  <c r="Z2027" i="1"/>
  <c r="T1997" i="1"/>
  <c r="AE1997" i="1" s="1"/>
  <c r="U1986" i="1"/>
  <c r="AK1986" i="1" s="1"/>
  <c r="Y1982" i="1"/>
  <c r="T2012" i="1"/>
  <c r="AE2012" i="1" s="1"/>
  <c r="Z1963" i="1"/>
  <c r="Z1937" i="1"/>
  <c r="Z1836" i="1"/>
  <c r="U2175" i="1"/>
  <c r="AK2175" i="1" s="1"/>
  <c r="U2156" i="1"/>
  <c r="AK2156" i="1" s="1"/>
  <c r="Y2097" i="1"/>
  <c r="V2119" i="1"/>
  <c r="AQ2119" i="1" s="1"/>
  <c r="Y2050" i="1"/>
  <c r="T2103" i="1"/>
  <c r="AE2103" i="1" s="1"/>
  <c r="T2005" i="1"/>
  <c r="AE2005" i="1" s="1"/>
  <c r="Z2009" i="1"/>
  <c r="T2001" i="1"/>
  <c r="AE2001" i="1" s="1"/>
  <c r="Z1945" i="1"/>
  <c r="V1867" i="1"/>
  <c r="AQ1867" i="1" s="1"/>
  <c r="Z1862" i="1"/>
  <c r="Z1795" i="1"/>
  <c r="Z1804" i="1"/>
  <c r="Z2166" i="1"/>
  <c r="Z2147" i="1"/>
  <c r="AA2147" i="1" s="1"/>
  <c r="AB2147" i="1" s="1"/>
  <c r="U2180" i="1"/>
  <c r="AK2180" i="1" s="1"/>
  <c r="Y2101" i="1"/>
  <c r="T2137" i="1"/>
  <c r="AE2137" i="1" s="1"/>
  <c r="Y2087" i="1"/>
  <c r="Y2062" i="1"/>
  <c r="T2074" i="1"/>
  <c r="AE2074" i="1" s="1"/>
  <c r="T1994" i="1"/>
  <c r="AE1994" i="1" s="1"/>
  <c r="T1975" i="1"/>
  <c r="AE1975" i="1" s="1"/>
  <c r="U1972" i="1"/>
  <c r="AK1972" i="1" s="1"/>
  <c r="Y1896" i="1"/>
  <c r="Z1814" i="1"/>
  <c r="AA1814" i="1" s="1"/>
  <c r="AB1814" i="1" s="1"/>
  <c r="U1805" i="1"/>
  <c r="AK1805" i="1" s="1"/>
  <c r="BC1805" i="1" s="1"/>
  <c r="V2179" i="1"/>
  <c r="AQ2179" i="1" s="1"/>
  <c r="Z2158" i="1"/>
  <c r="AA2158" i="1" s="1"/>
  <c r="AB2158" i="1" s="1"/>
  <c r="T2185" i="1"/>
  <c r="AE2185" i="1" s="1"/>
  <c r="Y2051" i="1"/>
  <c r="Z2025" i="1"/>
  <c r="Y2004" i="1"/>
  <c r="U1999" i="1"/>
  <c r="AK1999" i="1" s="1"/>
  <c r="BC1999" i="1" s="1"/>
  <c r="U1920" i="1"/>
  <c r="AK1920" i="1" s="1"/>
  <c r="V1970" i="1"/>
  <c r="AQ1970" i="1" s="1"/>
  <c r="Y1923" i="1"/>
  <c r="T1874" i="1"/>
  <c r="AE1874" i="1" s="1"/>
  <c r="T1855" i="1"/>
  <c r="AE1855" i="1" s="1"/>
  <c r="Z1825" i="1"/>
  <c r="Z1815" i="1"/>
  <c r="Z1785" i="1"/>
  <c r="AA1785" i="1" s="1"/>
  <c r="AB1785" i="1" s="1"/>
  <c r="U2045" i="1"/>
  <c r="AK2045" i="1" s="1"/>
  <c r="Y2020" i="1"/>
  <c r="V1969" i="1"/>
  <c r="AQ1969" i="1" s="1"/>
  <c r="V2009" i="1"/>
  <c r="AQ2009" i="1" s="1"/>
  <c r="Z1959" i="1"/>
  <c r="AA1959" i="1" s="1"/>
  <c r="AB1959" i="1" s="1"/>
  <c r="U1966" i="1"/>
  <c r="AK1966" i="1" s="1"/>
  <c r="Y1894" i="1"/>
  <c r="Y1875" i="1"/>
  <c r="T2055" i="1"/>
  <c r="AE2055" i="1" s="1"/>
  <c r="BB2055" i="1" s="1"/>
  <c r="T2033" i="1"/>
  <c r="AE2033" i="1" s="1"/>
  <c r="U1954" i="1"/>
  <c r="AK1954" i="1" s="1"/>
  <c r="T1961" i="1"/>
  <c r="AE1961" i="1" s="1"/>
  <c r="Z1877" i="1"/>
  <c r="AA1877" i="1" s="1"/>
  <c r="AB1877" i="1" s="1"/>
  <c r="T1894" i="1"/>
  <c r="AE1894" i="1" s="1"/>
  <c r="BB1894" i="1" s="1"/>
  <c r="U1876" i="1"/>
  <c r="AK1876" i="1" s="1"/>
  <c r="Y2163" i="1"/>
  <c r="T2172" i="1"/>
  <c r="AE2172" i="1" s="1"/>
  <c r="U2153" i="1"/>
  <c r="AK2153" i="1" s="1"/>
  <c r="BC2153" i="1" s="1"/>
  <c r="T2026" i="1"/>
  <c r="AE2026" i="1" s="1"/>
  <c r="V2058" i="1"/>
  <c r="AQ2058" i="1" s="1"/>
  <c r="Z2003" i="1"/>
  <c r="U1996" i="1"/>
  <c r="AK1996" i="1" s="1"/>
  <c r="Z1901" i="1"/>
  <c r="V1929" i="1"/>
  <c r="AQ1929" i="1" s="1"/>
  <c r="Y2182" i="1"/>
  <c r="T2188" i="1"/>
  <c r="AE2188" i="1" s="1"/>
  <c r="BB2188" i="1" s="1"/>
  <c r="Z2086" i="1"/>
  <c r="Z2042" i="1"/>
  <c r="AA2042" i="1" s="1"/>
  <c r="AB2042" i="1" s="1"/>
  <c r="V2062" i="1"/>
  <c r="AQ2062" i="1" s="1"/>
  <c r="T1996" i="1"/>
  <c r="AE1996" i="1" s="1"/>
  <c r="BB1996" i="1" s="1"/>
  <c r="V1972" i="1"/>
  <c r="AQ1972" i="1" s="1"/>
  <c r="Y1911" i="1"/>
  <c r="V1880" i="1"/>
  <c r="AQ1880" i="1" s="1"/>
  <c r="U1910" i="1"/>
  <c r="AK1910" i="1" s="1"/>
  <c r="Z2134" i="1"/>
  <c r="AA2134" i="1" s="1"/>
  <c r="AB2134" i="1" s="1"/>
  <c r="T2164" i="1"/>
  <c r="AE2164" i="1" s="1"/>
  <c r="T2070" i="1"/>
  <c r="AE2070" i="1" s="1"/>
  <c r="BB2070" i="1" s="1"/>
  <c r="Z1989" i="1"/>
  <c r="AA1989" i="1" s="1"/>
  <c r="AB1989" i="1" s="1"/>
  <c r="V1899" i="1"/>
  <c r="AQ1899" i="1" s="1"/>
  <c r="Z1905" i="1"/>
  <c r="AA1905" i="1" s="1"/>
  <c r="AB1905" i="1" s="1"/>
  <c r="U1921" i="1"/>
  <c r="AK1921" i="1" s="1"/>
  <c r="V1827" i="1"/>
  <c r="AQ1827" i="1" s="1"/>
  <c r="V2190" i="1"/>
  <c r="AQ2190" i="1" s="1"/>
  <c r="V2142" i="1"/>
  <c r="AQ2142" i="1" s="1"/>
  <c r="U2053" i="1"/>
  <c r="AK2053" i="1" s="1"/>
  <c r="Z2058" i="1"/>
  <c r="AA2058" i="1" s="1"/>
  <c r="AB2058" i="1" s="1"/>
  <c r="U1988" i="1"/>
  <c r="AK1988" i="1" s="1"/>
  <c r="Y1871" i="1"/>
  <c r="U1902" i="1"/>
  <c r="AK1902" i="1" s="1"/>
  <c r="Y2136" i="1"/>
  <c r="T2170" i="1"/>
  <c r="AE2170" i="1" s="1"/>
  <c r="Z2084" i="1"/>
  <c r="AA2084" i="1" s="1"/>
  <c r="AB2084" i="1" s="1"/>
  <c r="U2034" i="1"/>
  <c r="AK2034" i="1" s="1"/>
  <c r="T1991" i="1"/>
  <c r="AE1991" i="1" s="1"/>
  <c r="T2041" i="1"/>
  <c r="AE2041" i="1" s="1"/>
  <c r="V1925" i="1"/>
  <c r="AQ1925" i="1" s="1"/>
  <c r="T1969" i="1"/>
  <c r="AE1969" i="1" s="1"/>
  <c r="U1945" i="1"/>
  <c r="AK1945" i="1" s="1"/>
  <c r="V1853" i="1"/>
  <c r="AQ1853" i="1" s="1"/>
  <c r="Y2154" i="1"/>
  <c r="Z1930" i="1"/>
  <c r="Z1832" i="1"/>
  <c r="AA1832" i="1" s="1"/>
  <c r="AB1832" i="1" s="1"/>
  <c r="T1840" i="1"/>
  <c r="AE1840" i="1" s="1"/>
  <c r="T1832" i="1"/>
  <c r="AE1832" i="1" s="1"/>
  <c r="V1822" i="1"/>
  <c r="AQ1822" i="1" s="1"/>
  <c r="U1815" i="1"/>
  <c r="AK1815" i="1" s="1"/>
  <c r="Z1758" i="1"/>
  <c r="Z1739" i="1"/>
  <c r="AA1739" i="1" s="1"/>
  <c r="AB1739" i="1" s="1"/>
  <c r="Y1709" i="1"/>
  <c r="BB1699" i="1"/>
  <c r="U1653" i="1"/>
  <c r="AK1653" i="1" s="1"/>
  <c r="Y1657" i="1"/>
  <c r="Y1628" i="1"/>
  <c r="T1641" i="1"/>
  <c r="AE1641" i="1" s="1"/>
  <c r="BB1641" i="1" s="1"/>
  <c r="Y1564" i="1"/>
  <c r="V2052" i="1"/>
  <c r="AQ2052" i="1" s="1"/>
  <c r="U1979" i="1"/>
  <c r="AK1979" i="1" s="1"/>
  <c r="BC1979" i="1" s="1"/>
  <c r="U1853" i="1"/>
  <c r="AK1853" i="1" s="1"/>
  <c r="Z1829" i="1"/>
  <c r="AA1829" i="1" s="1"/>
  <c r="AB1829" i="1" s="1"/>
  <c r="Y1813" i="1"/>
  <c r="Y1791" i="1"/>
  <c r="U1811" i="1"/>
  <c r="AK1811" i="1" s="1"/>
  <c r="T1743" i="1"/>
  <c r="AE1743" i="1" s="1"/>
  <c r="U1725" i="1"/>
  <c r="AK1725" i="1" s="1"/>
  <c r="T1698" i="1"/>
  <c r="AE1698" i="1" s="1"/>
  <c r="BB1698" i="1" s="1"/>
  <c r="Y1687" i="1"/>
  <c r="U1740" i="1"/>
  <c r="AK1740" i="1" s="1"/>
  <c r="V1669" i="1"/>
  <c r="AQ1669" i="1" s="1"/>
  <c r="Z1661" i="1"/>
  <c r="Y1665" i="1"/>
  <c r="T1649" i="1"/>
  <c r="AE1649" i="1" s="1"/>
  <c r="Z1593" i="1"/>
  <c r="Y1555" i="1"/>
  <c r="T2029" i="1"/>
  <c r="AE2029" i="1" s="1"/>
  <c r="BC1915" i="1"/>
  <c r="U1798" i="1"/>
  <c r="AK1798" i="1" s="1"/>
  <c r="V1793" i="1"/>
  <c r="AQ1793" i="1" s="1"/>
  <c r="V1847" i="1"/>
  <c r="AQ1847" i="1" s="1"/>
  <c r="Z1756" i="1"/>
  <c r="AA1756" i="1" s="1"/>
  <c r="AB1756" i="1" s="1"/>
  <c r="Y1736" i="1"/>
  <c r="Z1736" i="1"/>
  <c r="Y1706" i="1"/>
  <c r="V1696" i="1"/>
  <c r="AQ1696" i="1" s="1"/>
  <c r="V1738" i="1"/>
  <c r="AQ1738" i="1" s="1"/>
  <c r="Y1691" i="1"/>
  <c r="T1597" i="1"/>
  <c r="AE1597" i="1" s="1"/>
  <c r="U1586" i="1"/>
  <c r="AK1586" i="1" s="1"/>
  <c r="Y1582" i="1"/>
  <c r="Z2018" i="1"/>
  <c r="AA2018" i="1" s="1"/>
  <c r="AB2018" i="1" s="1"/>
  <c r="U2003" i="1"/>
  <c r="AK2003" i="1" s="1"/>
  <c r="U1872" i="1"/>
  <c r="AK1872" i="1" s="1"/>
  <c r="T1803" i="1"/>
  <c r="AE1803" i="1" s="1"/>
  <c r="U1789" i="1"/>
  <c r="AK1789" i="1" s="1"/>
  <c r="U1760" i="1"/>
  <c r="AK1760" i="1" s="1"/>
  <c r="U1722" i="1"/>
  <c r="AK1722" i="1" s="1"/>
  <c r="Z1718" i="1"/>
  <c r="Z1700" i="1"/>
  <c r="Y1669" i="1"/>
  <c r="Z1654" i="1"/>
  <c r="Z1636" i="1"/>
  <c r="Y1605" i="1"/>
  <c r="Y1590" i="1"/>
  <c r="Y1553" i="1"/>
  <c r="V2095" i="1"/>
  <c r="AQ2095" i="1" s="1"/>
  <c r="T1992" i="1"/>
  <c r="AE1992" i="1" s="1"/>
  <c r="Z1904" i="1"/>
  <c r="T1849" i="1"/>
  <c r="AE1849" i="1" s="1"/>
  <c r="U1809" i="1"/>
  <c r="AK1809" i="1" s="1"/>
  <c r="U1783" i="1"/>
  <c r="AK1783" i="1" s="1"/>
  <c r="Y1724" i="1"/>
  <c r="T1673" i="1"/>
  <c r="AE1673" i="1" s="1"/>
  <c r="Z1617" i="1"/>
  <c r="AA1617" i="1" s="1"/>
  <c r="AB1617" i="1" s="1"/>
  <c r="Y1598" i="1"/>
  <c r="Y1561" i="1"/>
  <c r="V2161" i="1"/>
  <c r="AQ2161" i="1" s="1"/>
  <c r="T1950" i="1"/>
  <c r="AE1950" i="1" s="1"/>
  <c r="Y1824" i="1"/>
  <c r="T1730" i="1"/>
  <c r="AE1730" i="1" s="1"/>
  <c r="Z1735" i="1"/>
  <c r="Z1652" i="1"/>
  <c r="T1621" i="1"/>
  <c r="AE1621" i="1" s="1"/>
  <c r="U1610" i="1"/>
  <c r="AK1610" i="1" s="1"/>
  <c r="V1634" i="1"/>
  <c r="AQ1634" i="1" s="1"/>
  <c r="Y1587" i="1"/>
  <c r="Y1820" i="1"/>
  <c r="U1833" i="1"/>
  <c r="AK1833" i="1" s="1"/>
  <c r="V1778" i="1"/>
  <c r="AQ1778" i="1" s="1"/>
  <c r="U1682" i="1"/>
  <c r="AK1682" i="1" s="1"/>
  <c r="V1606" i="1"/>
  <c r="AQ1606" i="1" s="1"/>
  <c r="V1649" i="1"/>
  <c r="AQ1649" i="1" s="1"/>
  <c r="V1512" i="1"/>
  <c r="AQ1512" i="1" s="1"/>
  <c r="Y1524" i="1"/>
  <c r="T1556" i="1"/>
  <c r="AE1556" i="1" s="1"/>
  <c r="U1402" i="1"/>
  <c r="AK1402" i="1" s="1"/>
  <c r="BC1402" i="1" s="1"/>
  <c r="Z1398" i="1"/>
  <c r="AA1398" i="1" s="1"/>
  <c r="AB1398" i="1" s="1"/>
  <c r="T1311" i="1"/>
  <c r="AE1311" i="1" s="1"/>
  <c r="Y1296" i="1"/>
  <c r="Z1296" i="1"/>
  <c r="U1248" i="1"/>
  <c r="AK1248" i="1" s="1"/>
  <c r="Y1251" i="1"/>
  <c r="T1157" i="1"/>
  <c r="AE1157" i="1" s="1"/>
  <c r="Z1142" i="1"/>
  <c r="Y1123" i="1"/>
  <c r="Z1097" i="1"/>
  <c r="Y1097" i="1"/>
  <c r="Y1919" i="1"/>
  <c r="Z1799" i="1"/>
  <c r="Z1623" i="1"/>
  <c r="Z1613" i="1"/>
  <c r="U1630" i="1"/>
  <c r="AK1630" i="1" s="1"/>
  <c r="BC1603" i="1"/>
  <c r="Y1534" i="1"/>
  <c r="Z1493" i="1"/>
  <c r="U1410" i="1"/>
  <c r="AK1410" i="1" s="1"/>
  <c r="BC1410" i="1" s="1"/>
  <c r="Z1406" i="1"/>
  <c r="AA1406" i="1" s="1"/>
  <c r="AB1406" i="1" s="1"/>
  <c r="V1264" i="1"/>
  <c r="AQ1264" i="1" s="1"/>
  <c r="Y1259" i="1"/>
  <c r="Z1150" i="1"/>
  <c r="BC1082" i="1"/>
  <c r="V1122" i="1"/>
  <c r="AQ1122" i="1" s="1"/>
  <c r="Y1775" i="1"/>
  <c r="BB1691" i="1"/>
  <c r="V1664" i="1"/>
  <c r="AQ1664" i="1" s="1"/>
  <c r="Z1667" i="1"/>
  <c r="T1629" i="1"/>
  <c r="AE1629" i="1" s="1"/>
  <c r="T1610" i="1"/>
  <c r="AE1610" i="1" s="1"/>
  <c r="T1630" i="1"/>
  <c r="AE1630" i="1" s="1"/>
  <c r="U1546" i="1"/>
  <c r="AK1546" i="1" s="1"/>
  <c r="Z1543" i="1"/>
  <c r="Y1543" i="1"/>
  <c r="V1570" i="1"/>
  <c r="AQ1570" i="1" s="1"/>
  <c r="Y1523" i="1"/>
  <c r="U1535" i="1"/>
  <c r="AK1535" i="1" s="1"/>
  <c r="U1456" i="1"/>
  <c r="AK1456" i="1" s="1"/>
  <c r="V1506" i="1"/>
  <c r="AQ1506" i="1" s="1"/>
  <c r="Y1459" i="1"/>
  <c r="U1392" i="1"/>
  <c r="AK1392" i="1" s="1"/>
  <c r="V1442" i="1"/>
  <c r="AQ1442" i="1" s="1"/>
  <c r="Y1395" i="1"/>
  <c r="V1378" i="1"/>
  <c r="AQ1378" i="1" s="1"/>
  <c r="Y1331" i="1"/>
  <c r="U1343" i="1"/>
  <c r="AK1343" i="1" s="1"/>
  <c r="U1264" i="1"/>
  <c r="AK1264" i="1" s="1"/>
  <c r="BC1264" i="1" s="1"/>
  <c r="V1314" i="1"/>
  <c r="AQ1314" i="1" s="1"/>
  <c r="Y1267" i="1"/>
  <c r="V1250" i="1"/>
  <c r="AQ1250" i="1" s="1"/>
  <c r="Y1203" i="1"/>
  <c r="U1196" i="1"/>
  <c r="AK1196" i="1" s="1"/>
  <c r="BB1125" i="1"/>
  <c r="U1117" i="1"/>
  <c r="AK1117" i="1" s="1"/>
  <c r="V1114" i="1"/>
  <c r="AQ1114" i="1" s="1"/>
  <c r="U1761" i="1"/>
  <c r="AK1761" i="1" s="1"/>
  <c r="Z1698" i="1"/>
  <c r="AA1698" i="1" s="1"/>
  <c r="AB1698" i="1" s="1"/>
  <c r="Z1678" i="1"/>
  <c r="AA1678" i="1" s="1"/>
  <c r="AB1678" i="1" s="1"/>
  <c r="V1645" i="1"/>
  <c r="AQ1645" i="1" s="1"/>
  <c r="Y1648" i="1"/>
  <c r="U1562" i="1"/>
  <c r="AK1562" i="1" s="1"/>
  <c r="Z1551" i="1"/>
  <c r="BC1587" i="1"/>
  <c r="Y1531" i="1"/>
  <c r="Z1505" i="1"/>
  <c r="Z1486" i="1"/>
  <c r="Z1468" i="1"/>
  <c r="V1487" i="1"/>
  <c r="AQ1487" i="1" s="1"/>
  <c r="Z1404" i="1"/>
  <c r="AA1404" i="1" s="1"/>
  <c r="AB1404" i="1" s="1"/>
  <c r="Z1340" i="1"/>
  <c r="Y1309" i="1"/>
  <c r="Z1276" i="1"/>
  <c r="Y1245" i="1"/>
  <c r="Z1212" i="1"/>
  <c r="AA1212" i="1" s="1"/>
  <c r="AB1212" i="1" s="1"/>
  <c r="Z1148" i="1"/>
  <c r="AA1148" i="1" s="1"/>
  <c r="AB1148" i="1" s="1"/>
  <c r="T1098" i="1"/>
  <c r="AE1098" i="1" s="1"/>
  <c r="Z1827" i="1"/>
  <c r="AA1827" i="1" s="1"/>
  <c r="AB1827" i="1" s="1"/>
  <c r="V1736" i="1"/>
  <c r="AQ1736" i="1" s="1"/>
  <c r="Z1732" i="1"/>
  <c r="AA1732" i="1" s="1"/>
  <c r="AB1732" i="1" s="1"/>
  <c r="T1747" i="1"/>
  <c r="AE1747" i="1" s="1"/>
  <c r="T1728" i="1"/>
  <c r="AE1728" i="1" s="1"/>
  <c r="T1694" i="1"/>
  <c r="AE1694" i="1" s="1"/>
  <c r="T1632" i="1"/>
  <c r="AE1632" i="1" s="1"/>
  <c r="BB1632" i="1" s="1"/>
  <c r="V1525" i="1"/>
  <c r="AQ1525" i="1" s="1"/>
  <c r="T1490" i="1"/>
  <c r="AE1490" i="1" s="1"/>
  <c r="Y1428" i="1"/>
  <c r="Y1393" i="1"/>
  <c r="U1423" i="1"/>
  <c r="AK1423" i="1" s="1"/>
  <c r="Z1352" i="1"/>
  <c r="Y1352" i="1"/>
  <c r="U1344" i="1"/>
  <c r="AK1344" i="1" s="1"/>
  <c r="BC1344" i="1" s="1"/>
  <c r="V1394" i="1"/>
  <c r="AQ1394" i="1" s="1"/>
  <c r="Y1347" i="1"/>
  <c r="Y1328" i="1"/>
  <c r="T1298" i="1"/>
  <c r="AE1298" i="1" s="1"/>
  <c r="U1340" i="1"/>
  <c r="AK1340" i="1" s="1"/>
  <c r="BC1340" i="1" s="1"/>
  <c r="V1269" i="1"/>
  <c r="AQ1269" i="1" s="1"/>
  <c r="U1261" i="1"/>
  <c r="AK1261" i="1" s="1"/>
  <c r="T1215" i="1"/>
  <c r="AE1215" i="1" s="1"/>
  <c r="BB1179" i="1"/>
  <c r="Z1111" i="1"/>
  <c r="Y1111" i="1"/>
  <c r="U1061" i="1"/>
  <c r="AK1061" i="1" s="1"/>
  <c r="Y1075" i="1"/>
  <c r="T1089" i="1"/>
  <c r="AE1089" i="1" s="1"/>
  <c r="U1734" i="1"/>
  <c r="AK1734" i="1" s="1"/>
  <c r="U1686" i="1"/>
  <c r="AK1686" i="1" s="1"/>
  <c r="U1671" i="1"/>
  <c r="AK1671" i="1" s="1"/>
  <c r="Z1792" i="1"/>
  <c r="V1766" i="1"/>
  <c r="AQ1766" i="1" s="1"/>
  <c r="Y1704" i="1"/>
  <c r="U1716" i="1"/>
  <c r="AK1716" i="1" s="1"/>
  <c r="BC1716" i="1" s="1"/>
  <c r="Y1647" i="1"/>
  <c r="Y1928" i="1"/>
  <c r="U1755" i="1"/>
  <c r="AK1755" i="1" s="1"/>
  <c r="Y1620" i="1"/>
  <c r="Z1568" i="1"/>
  <c r="Z1546" i="1"/>
  <c r="V1566" i="1"/>
  <c r="AQ1566" i="1" s="1"/>
  <c r="T1488" i="1"/>
  <c r="AE1488" i="1" s="1"/>
  <c r="U1397" i="1"/>
  <c r="AK1397" i="1" s="1"/>
  <c r="Y1390" i="1"/>
  <c r="U1375" i="1"/>
  <c r="AK1375" i="1" s="1"/>
  <c r="Z1273" i="1"/>
  <c r="Y1273" i="1"/>
  <c r="U1303" i="1"/>
  <c r="AK1303" i="1" s="1"/>
  <c r="Y1205" i="1"/>
  <c r="Z1205" i="1"/>
  <c r="V1149" i="1"/>
  <c r="AQ1149" i="1" s="1"/>
  <c r="V1150" i="1"/>
  <c r="AQ1150" i="1" s="1"/>
  <c r="Y1095" i="1"/>
  <c r="Z1066" i="1"/>
  <c r="Z1071" i="1"/>
  <c r="T1107" i="1"/>
  <c r="AE1107" i="1" s="1"/>
  <c r="BB1107" i="1" s="1"/>
  <c r="Y1056" i="1"/>
  <c r="Z1056" i="1"/>
  <c r="Z1013" i="1"/>
  <c r="Y1013" i="1"/>
  <c r="Y930" i="1"/>
  <c r="V1596" i="1"/>
  <c r="AQ1596" i="1" s="1"/>
  <c r="V1484" i="1"/>
  <c r="AQ1484" i="1" s="1"/>
  <c r="V1530" i="1"/>
  <c r="AQ1530" i="1" s="1"/>
  <c r="T1457" i="1"/>
  <c r="AE1457" i="1" s="1"/>
  <c r="Z1392" i="1"/>
  <c r="V1360" i="1"/>
  <c r="AQ1360" i="1" s="1"/>
  <c r="V1390" i="1"/>
  <c r="AQ1390" i="1" s="1"/>
  <c r="T1306" i="1"/>
  <c r="AE1306" i="1" s="1"/>
  <c r="BB1306" i="1" s="1"/>
  <c r="Y1287" i="1"/>
  <c r="T1258" i="1"/>
  <c r="AE1258" i="1" s="1"/>
  <c r="U1300" i="1"/>
  <c r="AK1300" i="1" s="1"/>
  <c r="BC1300" i="1" s="1"/>
  <c r="V1187" i="1"/>
  <c r="AQ1187" i="1" s="1"/>
  <c r="U1227" i="1"/>
  <c r="AK1227" i="1" s="1"/>
  <c r="BC1227" i="1" s="1"/>
  <c r="T1212" i="1"/>
  <c r="AE1212" i="1" s="1"/>
  <c r="Z1152" i="1"/>
  <c r="U1051" i="1"/>
  <c r="AK1051" i="1" s="1"/>
  <c r="Z1021" i="1"/>
  <c r="AA1021" i="1" s="1"/>
  <c r="AB1021" i="1" s="1"/>
  <c r="Z994" i="1"/>
  <c r="Z893" i="1"/>
  <c r="Y893" i="1"/>
  <c r="Y862" i="1"/>
  <c r="V1582" i="1"/>
  <c r="AQ1582" i="1" s="1"/>
  <c r="T1577" i="1"/>
  <c r="AE1577" i="1" s="1"/>
  <c r="BB1577" i="1" s="1"/>
  <c r="Y1498" i="1"/>
  <c r="Z1498" i="1"/>
  <c r="T1480" i="1"/>
  <c r="AE1480" i="1" s="1"/>
  <c r="V1462" i="1"/>
  <c r="AQ1462" i="1" s="1"/>
  <c r="T1438" i="1"/>
  <c r="AE1438" i="1" s="1"/>
  <c r="U1341" i="1"/>
  <c r="AK1341" i="1" s="1"/>
  <c r="Y1344" i="1"/>
  <c r="Z1274" i="1"/>
  <c r="AA1274" i="1" s="1"/>
  <c r="AB1274" i="1" s="1"/>
  <c r="Z1255" i="1"/>
  <c r="AA1255" i="1" s="1"/>
  <c r="AB1255" i="1" s="1"/>
  <c r="U1202" i="1"/>
  <c r="AK1202" i="1" s="1"/>
  <c r="Y1143" i="1"/>
  <c r="V1112" i="1"/>
  <c r="AQ1112" i="1" s="1"/>
  <c r="V1093" i="1"/>
  <c r="AQ1093" i="1" s="1"/>
  <c r="Z1048" i="1"/>
  <c r="AA1048" i="1" s="1"/>
  <c r="AB1048" i="1" s="1"/>
  <c r="V1074" i="1"/>
  <c r="AQ1074" i="1" s="1"/>
  <c r="U1005" i="1"/>
  <c r="AK1005" i="1" s="1"/>
  <c r="Y806" i="1"/>
  <c r="Y802" i="1"/>
  <c r="Y1536" i="1"/>
  <c r="U1539" i="1"/>
  <c r="AK1539" i="1" s="1"/>
  <c r="V1457" i="1"/>
  <c r="AQ1457" i="1" s="1"/>
  <c r="V1474" i="1"/>
  <c r="AQ1474" i="1" s="1"/>
  <c r="Z1384" i="1"/>
  <c r="T1351" i="1"/>
  <c r="AE1351" i="1" s="1"/>
  <c r="T1401" i="1"/>
  <c r="AE1401" i="1" s="1"/>
  <c r="U1367" i="1"/>
  <c r="AK1367" i="1" s="1"/>
  <c r="U1250" i="1"/>
  <c r="AK1250" i="1" s="1"/>
  <c r="V1232" i="1"/>
  <c r="AQ1232" i="1" s="1"/>
  <c r="BB1203" i="1"/>
  <c r="V1244" i="1"/>
  <c r="AQ1244" i="1" s="1"/>
  <c r="U1233" i="1"/>
  <c r="AK1233" i="1" s="1"/>
  <c r="BC1233" i="1" s="1"/>
  <c r="V1214" i="1"/>
  <c r="AQ1214" i="1" s="1"/>
  <c r="Y1153" i="1"/>
  <c r="Z1153" i="1"/>
  <c r="Z1108" i="1"/>
  <c r="AA1108" i="1" s="1"/>
  <c r="AB1108" i="1" s="1"/>
  <c r="T1092" i="1"/>
  <c r="AE1092" i="1" s="1"/>
  <c r="BB1092" i="1" s="1"/>
  <c r="BC1006" i="1"/>
  <c r="BC987" i="1"/>
  <c r="Y954" i="1"/>
  <c r="U905" i="1"/>
  <c r="AK905" i="1" s="1"/>
  <c r="Z911" i="1"/>
  <c r="Z794" i="1"/>
  <c r="V1424" i="1"/>
  <c r="AQ1424" i="1" s="1"/>
  <c r="V1455" i="1"/>
  <c r="AQ1455" i="1" s="1"/>
  <c r="Z1329" i="1"/>
  <c r="Z1246" i="1"/>
  <c r="Y1246" i="1"/>
  <c r="U1220" i="1"/>
  <c r="AK1220" i="1" s="1"/>
  <c r="U1191" i="1"/>
  <c r="AK1191" i="1" s="1"/>
  <c r="V1119" i="1"/>
  <c r="AQ1119" i="1" s="1"/>
  <c r="V1030" i="1"/>
  <c r="AQ1030" i="1" s="1"/>
  <c r="U1037" i="1"/>
  <c r="AK1037" i="1" s="1"/>
  <c r="BC1037" i="1" s="1"/>
  <c r="Z983" i="1"/>
  <c r="U958" i="1"/>
  <c r="AK958" i="1" s="1"/>
  <c r="BC958" i="1" s="1"/>
  <c r="T922" i="1"/>
  <c r="AE922" i="1" s="1"/>
  <c r="Y933" i="1"/>
  <c r="Z933" i="1"/>
  <c r="Z919" i="1"/>
  <c r="AA919" i="1" s="1"/>
  <c r="AB919" i="1" s="1"/>
  <c r="Y897" i="1"/>
  <c r="Z897" i="1"/>
  <c r="T848" i="1"/>
  <c r="AE848" i="1" s="1"/>
  <c r="BB848" i="1" s="1"/>
  <c r="Z853" i="1"/>
  <c r="V819" i="1"/>
  <c r="AQ819" i="1" s="1"/>
  <c r="U811" i="1"/>
  <c r="AK811" i="1" s="1"/>
  <c r="Z1504" i="1"/>
  <c r="Y1461" i="1"/>
  <c r="V1401" i="1"/>
  <c r="AQ1401" i="1" s="1"/>
  <c r="V1349" i="1"/>
  <c r="AQ1349" i="1" s="1"/>
  <c r="U1374" i="1"/>
  <c r="AK1374" i="1" s="1"/>
  <c r="T1295" i="1"/>
  <c r="AE1295" i="1" s="1"/>
  <c r="T1240" i="1"/>
  <c r="AE1240" i="1" s="1"/>
  <c r="V1209" i="1"/>
  <c r="AQ1209" i="1" s="1"/>
  <c r="Z1168" i="1"/>
  <c r="U1198" i="1"/>
  <c r="AK1198" i="1" s="1"/>
  <c r="Y1132" i="1"/>
  <c r="Z899" i="1"/>
  <c r="AA899" i="1" s="1"/>
  <c r="AB899" i="1" s="1"/>
  <c r="U800" i="1"/>
  <c r="AK800" i="1" s="1"/>
  <c r="BC831" i="1"/>
  <c r="U812" i="1"/>
  <c r="AK812" i="1" s="1"/>
  <c r="Z621" i="1"/>
  <c r="Y621" i="1"/>
  <c r="Y406" i="1"/>
  <c r="Z406" i="1"/>
  <c r="T312" i="1"/>
  <c r="AE312" i="1" s="1"/>
  <c r="Z1514" i="1"/>
  <c r="Y1514" i="1"/>
  <c r="Z1482" i="1"/>
  <c r="AA1482" i="1" s="1"/>
  <c r="AB1482" i="1" s="1"/>
  <c r="Z1435" i="1"/>
  <c r="AA1435" i="1" s="1"/>
  <c r="AB1435" i="1" s="1"/>
  <c r="Y1389" i="1"/>
  <c r="V978" i="1"/>
  <c r="AQ978" i="1" s="1"/>
  <c r="Y951" i="1"/>
  <c r="U922" i="1"/>
  <c r="AK922" i="1" s="1"/>
  <c r="T829" i="1"/>
  <c r="AE829" i="1" s="1"/>
  <c r="Z600" i="1"/>
  <c r="BC569" i="1"/>
  <c r="BC352" i="1"/>
  <c r="U1506" i="1"/>
  <c r="AK1506" i="1" s="1"/>
  <c r="Y1434" i="1"/>
  <c r="BB712" i="1"/>
  <c r="BB337" i="1"/>
  <c r="U1483" i="1"/>
  <c r="AK1483" i="1" s="1"/>
  <c r="V726" i="1"/>
  <c r="AQ726" i="1" s="1"/>
  <c r="Y660" i="1"/>
  <c r="Z660" i="1"/>
  <c r="U978" i="1"/>
  <c r="AK978" i="1" s="1"/>
  <c r="Z966" i="1"/>
  <c r="Y966" i="1"/>
  <c r="T1442" i="1"/>
  <c r="AE1442" i="1" s="1"/>
  <c r="V1236" i="1"/>
  <c r="AQ1236" i="1" s="1"/>
  <c r="T1121" i="1"/>
  <c r="AE1121" i="1" s="1"/>
  <c r="Y922" i="1"/>
  <c r="BC735" i="1"/>
  <c r="V692" i="1"/>
  <c r="AQ692" i="1" s="1"/>
  <c r="T919" i="1"/>
  <c r="AE919" i="1" s="1"/>
  <c r="Z863" i="1"/>
  <c r="AA863" i="1" s="1"/>
  <c r="AB863" i="1" s="1"/>
  <c r="BB384" i="1"/>
  <c r="BB85" i="1"/>
  <c r="Y894" i="1"/>
  <c r="Y301" i="1"/>
  <c r="AA2049" i="1"/>
  <c r="Z2176" i="1"/>
  <c r="AA2176" i="1" s="1"/>
  <c r="AB2176" i="1" s="1"/>
  <c r="BB1866" i="1"/>
  <c r="BC2061" i="1"/>
  <c r="Z2047" i="1"/>
  <c r="Y2006" i="1"/>
  <c r="Z1973" i="1"/>
  <c r="U1864" i="1"/>
  <c r="AK1864" i="1" s="1"/>
  <c r="U1943" i="1"/>
  <c r="AK1943" i="1" s="1"/>
  <c r="T1910" i="1"/>
  <c r="AE1910" i="1" s="1"/>
  <c r="V1905" i="1"/>
  <c r="AQ1905" i="1" s="1"/>
  <c r="BC1643" i="1"/>
  <c r="Y1566" i="1"/>
  <c r="V1733" i="1"/>
  <c r="AQ1733" i="1" s="1"/>
  <c r="BB1723" i="1"/>
  <c r="T1586" i="1"/>
  <c r="AE1586" i="1" s="1"/>
  <c r="BB1586" i="1" s="1"/>
  <c r="U1772" i="1"/>
  <c r="AK1772" i="1" s="1"/>
  <c r="BB1320" i="1"/>
  <c r="Z1690" i="1"/>
  <c r="Z1196" i="1"/>
  <c r="Z1109" i="1"/>
  <c r="BC1787" i="1"/>
  <c r="BC1354" i="1"/>
  <c r="BC1271" i="1"/>
  <c r="V1266" i="1"/>
  <c r="AQ1266" i="1" s="1"/>
  <c r="Z1720" i="1"/>
  <c r="Z1705" i="1"/>
  <c r="BC915" i="1"/>
  <c r="Z1538" i="1"/>
  <c r="Y1538" i="1"/>
  <c r="T1130" i="1"/>
  <c r="AE1130" i="1" s="1"/>
  <c r="Y726" i="1"/>
  <c r="Z726" i="1"/>
  <c r="U2088" i="1"/>
  <c r="AK2088" i="1" s="1"/>
  <c r="Y2132" i="1"/>
  <c r="V2134" i="1"/>
  <c r="AQ2134" i="1" s="1"/>
  <c r="Z2066" i="1"/>
  <c r="Y1918" i="1"/>
  <c r="AA1804" i="1"/>
  <c r="AB1804" i="1" s="1"/>
  <c r="BB1984" i="1"/>
  <c r="U1957" i="1"/>
  <c r="AK1957" i="1" s="1"/>
  <c r="U2179" i="1"/>
  <c r="AK2179" i="1" s="1"/>
  <c r="T1981" i="1"/>
  <c r="AE1981" i="1" s="1"/>
  <c r="V1785" i="1"/>
  <c r="AQ1785" i="1" s="1"/>
  <c r="BC1733" i="1"/>
  <c r="V2022" i="1"/>
  <c r="AQ2022" i="1" s="1"/>
  <c r="U1749" i="1"/>
  <c r="AK1749" i="1" s="1"/>
  <c r="U1602" i="1"/>
  <c r="AK1602" i="1" s="1"/>
  <c r="T1775" i="1"/>
  <c r="AE1775" i="1" s="1"/>
  <c r="Y1606" i="1"/>
  <c r="Z1485" i="1"/>
  <c r="Y1206" i="1"/>
  <c r="V1679" i="1"/>
  <c r="AQ1679" i="1" s="1"/>
  <c r="BB1300" i="1"/>
  <c r="Z1696" i="1"/>
  <c r="AA1696" i="1" s="1"/>
  <c r="AB1696" i="1" s="1"/>
  <c r="Z1167" i="1"/>
  <c r="Y1167" i="1"/>
  <c r="Y1098" i="1"/>
  <c r="V1330" i="1"/>
  <c r="AQ1330" i="1" s="1"/>
  <c r="U1108" i="1"/>
  <c r="AK1108" i="1" s="1"/>
  <c r="T1081" i="1"/>
  <c r="AE1081" i="1" s="1"/>
  <c r="Z1483" i="1"/>
  <c r="AA1483" i="1" s="1"/>
  <c r="AB1483" i="1" s="1"/>
  <c r="Z1397" i="1"/>
  <c r="U798" i="1"/>
  <c r="AK798" i="1" s="1"/>
  <c r="U1567" i="1"/>
  <c r="AK1567" i="1" s="1"/>
  <c r="Y1463" i="1"/>
  <c r="Y1545" i="1"/>
  <c r="Z1499" i="1"/>
  <c r="Y1499" i="1"/>
  <c r="Z839" i="1"/>
  <c r="Y1454" i="1"/>
  <c r="Y1096" i="1"/>
  <c r="V1510" i="1"/>
  <c r="AQ1510" i="1" s="1"/>
  <c r="T1194" i="1"/>
  <c r="AE1194" i="1" s="1"/>
  <c r="V1126" i="1"/>
  <c r="AQ1126" i="1" s="1"/>
  <c r="BC626" i="1"/>
  <c r="Z458" i="1"/>
  <c r="Y458" i="1"/>
  <c r="T1099" i="1"/>
  <c r="AE1099" i="1" s="1"/>
  <c r="BB1099" i="1" s="1"/>
  <c r="T872" i="1"/>
  <c r="AE872" i="1" s="1"/>
  <c r="T2160" i="1"/>
  <c r="AE2160" i="1" s="1"/>
  <c r="BB2160" i="1" s="1"/>
  <c r="V2138" i="1"/>
  <c r="AQ2138" i="1" s="1"/>
  <c r="T2067" i="1"/>
  <c r="AE2067" i="1" s="1"/>
  <c r="Y2172" i="1"/>
  <c r="V2146" i="1"/>
  <c r="AQ2146" i="1" s="1"/>
  <c r="U2129" i="1"/>
  <c r="AK2129" i="1" s="1"/>
  <c r="T2162" i="1"/>
  <c r="AE2162" i="1" s="1"/>
  <c r="Z2106" i="1"/>
  <c r="V2109" i="1"/>
  <c r="AQ2109" i="1" s="1"/>
  <c r="U2184" i="1"/>
  <c r="AK2184" i="1" s="1"/>
  <c r="Z2161" i="1"/>
  <c r="V2099" i="1"/>
  <c r="AQ2099" i="1" s="1"/>
  <c r="U2086" i="1"/>
  <c r="AK2086" i="1" s="1"/>
  <c r="V2110" i="1"/>
  <c r="AQ2110" i="1" s="1"/>
  <c r="U2099" i="1"/>
  <c r="AK2099" i="1" s="1"/>
  <c r="Y2091" i="1"/>
  <c r="U2078" i="1"/>
  <c r="AK2078" i="1" s="1"/>
  <c r="Z2177" i="1"/>
  <c r="U2136" i="1"/>
  <c r="AK2136" i="1" s="1"/>
  <c r="Y2130" i="1"/>
  <c r="V2097" i="1"/>
  <c r="AQ2097" i="1" s="1"/>
  <c r="T2138" i="1"/>
  <c r="AE2138" i="1" s="1"/>
  <c r="Z2082" i="1"/>
  <c r="Z2186" i="1"/>
  <c r="T2190" i="1"/>
  <c r="AE2190" i="1" s="1"/>
  <c r="Y2117" i="1"/>
  <c r="T2053" i="1"/>
  <c r="AE2053" i="1" s="1"/>
  <c r="V2103" i="1"/>
  <c r="AQ2103" i="1" s="1"/>
  <c r="U2076" i="1"/>
  <c r="AK2076" i="1" s="1"/>
  <c r="Y2019" i="1"/>
  <c r="Z1910" i="1"/>
  <c r="Z1892" i="1"/>
  <c r="Y1873" i="1"/>
  <c r="Y1846" i="1"/>
  <c r="Z1811" i="1"/>
  <c r="T2133" i="1"/>
  <c r="AE2133" i="1" s="1"/>
  <c r="Y2093" i="1"/>
  <c r="T2129" i="1"/>
  <c r="AE2129" i="1" s="1"/>
  <c r="U2103" i="1"/>
  <c r="AK2103" i="1" s="1"/>
  <c r="T2095" i="1"/>
  <c r="AE2095" i="1" s="1"/>
  <c r="Y2046" i="1"/>
  <c r="T2076" i="1"/>
  <c r="AE2076" i="1" s="1"/>
  <c r="T2057" i="1"/>
  <c r="AE2057" i="1" s="1"/>
  <c r="Z2001" i="1"/>
  <c r="Y1916" i="1"/>
  <c r="V1859" i="1"/>
  <c r="AQ1859" i="1" s="1"/>
  <c r="Z1855" i="1"/>
  <c r="Z1835" i="1"/>
  <c r="AA1835" i="1" s="1"/>
  <c r="AB1835" i="1" s="1"/>
  <c r="T1868" i="1"/>
  <c r="AE1868" i="1" s="1"/>
  <c r="Z1812" i="1"/>
  <c r="AA1812" i="1" s="1"/>
  <c r="AB1812" i="1" s="1"/>
  <c r="V2148" i="1"/>
  <c r="AQ2148" i="1" s="1"/>
  <c r="U2115" i="1"/>
  <c r="AK2115" i="1" s="1"/>
  <c r="U2096" i="1"/>
  <c r="AK2096" i="1" s="1"/>
  <c r="T2050" i="1"/>
  <c r="AE2050" i="1" s="1"/>
  <c r="Y2052" i="1"/>
  <c r="U2074" i="1"/>
  <c r="AK2074" i="1" s="1"/>
  <c r="Y1988" i="1"/>
  <c r="Y1924" i="1"/>
  <c r="T1875" i="1"/>
  <c r="AE1875" i="1" s="1"/>
  <c r="V1927" i="1"/>
  <c r="AQ1927" i="1" s="1"/>
  <c r="BB1784" i="1"/>
  <c r="V2187" i="1"/>
  <c r="AQ2187" i="1" s="1"/>
  <c r="Z2168" i="1"/>
  <c r="Z2149" i="1"/>
  <c r="AA2149" i="1" s="1"/>
  <c r="AB2149" i="1" s="1"/>
  <c r="Y2120" i="1"/>
  <c r="T2077" i="1"/>
  <c r="AE2077" i="1" s="1"/>
  <c r="BB2077" i="1" s="1"/>
  <c r="Y2067" i="1"/>
  <c r="T2058" i="1"/>
  <c r="AE2058" i="1" s="1"/>
  <c r="Y2069" i="1"/>
  <c r="Y2013" i="1"/>
  <c r="V2003" i="1"/>
  <c r="AQ2003" i="1" s="1"/>
  <c r="Z1999" i="1"/>
  <c r="AA1999" i="1" s="1"/>
  <c r="AB1999" i="1" s="1"/>
  <c r="T1930" i="1"/>
  <c r="AE1930" i="1" s="1"/>
  <c r="T1911" i="1"/>
  <c r="AE1911" i="1" s="1"/>
  <c r="U1927" i="1"/>
  <c r="AK1927" i="1" s="1"/>
  <c r="V1898" i="1"/>
  <c r="AQ1898" i="1" s="1"/>
  <c r="Y1851" i="1"/>
  <c r="Z1833" i="1"/>
  <c r="Z1823" i="1"/>
  <c r="AA1823" i="1" s="1"/>
  <c r="AB1823" i="1" s="1"/>
  <c r="T2125" i="1"/>
  <c r="AE2125" i="1" s="1"/>
  <c r="V2154" i="1"/>
  <c r="AQ2154" i="1" s="1"/>
  <c r="V2135" i="1"/>
  <c r="AQ2135" i="1" s="1"/>
  <c r="V2056" i="1"/>
  <c r="AQ2056" i="1" s="1"/>
  <c r="U2029" i="1"/>
  <c r="AK2029" i="1" s="1"/>
  <c r="Z1992" i="1"/>
  <c r="V2034" i="1"/>
  <c r="AQ2034" i="1" s="1"/>
  <c r="Y1987" i="1"/>
  <c r="T1938" i="1"/>
  <c r="AE1938" i="1" s="1"/>
  <c r="BB1938" i="1" s="1"/>
  <c r="V1909" i="1"/>
  <c r="AQ1909" i="1" s="1"/>
  <c r="U1901" i="1"/>
  <c r="AK1901" i="1" s="1"/>
  <c r="Z1879" i="1"/>
  <c r="T1844" i="1"/>
  <c r="AE1844" i="1" s="1"/>
  <c r="V2168" i="1"/>
  <c r="AQ2168" i="1" s="1"/>
  <c r="Z2083" i="1"/>
  <c r="AA2083" i="1" s="1"/>
  <c r="AB2083" i="1" s="1"/>
  <c r="Z2060" i="1"/>
  <c r="Y2048" i="1"/>
  <c r="U1992" i="1"/>
  <c r="AK1992" i="1" s="1"/>
  <c r="V2028" i="1"/>
  <c r="AQ2028" i="1" s="1"/>
  <c r="V1921" i="1"/>
  <c r="AQ1921" i="1" s="1"/>
  <c r="U1906" i="1"/>
  <c r="AK1906" i="1" s="1"/>
  <c r="V1914" i="1"/>
  <c r="AQ1914" i="1" s="1"/>
  <c r="U1894" i="1"/>
  <c r="AK1894" i="1" s="1"/>
  <c r="Y2122" i="1"/>
  <c r="Z2016" i="1"/>
  <c r="T1998" i="1"/>
  <c r="AE1998" i="1" s="1"/>
  <c r="U1969" i="1"/>
  <c r="AK1969" i="1" s="1"/>
  <c r="U1950" i="1"/>
  <c r="AK1950" i="1" s="1"/>
  <c r="V1936" i="1"/>
  <c r="AQ1936" i="1" s="1"/>
  <c r="V1966" i="1"/>
  <c r="AQ1966" i="1" s="1"/>
  <c r="U1955" i="1"/>
  <c r="AK1955" i="1" s="1"/>
  <c r="BC1955" i="1" s="1"/>
  <c r="Y1882" i="1"/>
  <c r="Y1853" i="1"/>
  <c r="T1834" i="1"/>
  <c r="AE1834" i="1" s="1"/>
  <c r="U2041" i="1"/>
  <c r="AK2041" i="1" s="1"/>
  <c r="T2086" i="1"/>
  <c r="AE2086" i="1" s="1"/>
  <c r="V2038" i="1"/>
  <c r="AQ2038" i="1" s="1"/>
  <c r="U1971" i="1"/>
  <c r="AK1971" i="1" s="1"/>
  <c r="T2014" i="1"/>
  <c r="AE2014" i="1" s="1"/>
  <c r="U1917" i="1"/>
  <c r="AK1917" i="1" s="1"/>
  <c r="Z1922" i="1"/>
  <c r="Z1903" i="1"/>
  <c r="V1869" i="1"/>
  <c r="AQ1869" i="1" s="1"/>
  <c r="BB1881" i="1"/>
  <c r="Y2030" i="1"/>
  <c r="Y2021" i="1"/>
  <c r="Z2010" i="1"/>
  <c r="Y2002" i="1"/>
  <c r="AC1985" i="1"/>
  <c r="AD1985" i="1" s="1"/>
  <c r="V1978" i="1"/>
  <c r="AQ1978" i="1" s="1"/>
  <c r="Y1867" i="1"/>
  <c r="Y1848" i="1"/>
  <c r="Z2131" i="1"/>
  <c r="AA2131" i="1" s="1"/>
  <c r="AB2131" i="1" s="1"/>
  <c r="T2104" i="1"/>
  <c r="AE2104" i="1" s="1"/>
  <c r="T2130" i="1"/>
  <c r="AE2130" i="1" s="1"/>
  <c r="U2018" i="1"/>
  <c r="AK2018" i="1" s="1"/>
  <c r="V1981" i="1"/>
  <c r="AQ1981" i="1" s="1"/>
  <c r="V1959" i="1"/>
  <c r="AQ1959" i="1" s="1"/>
  <c r="U1939" i="1"/>
  <c r="AK1939" i="1" s="1"/>
  <c r="BC1939" i="1" s="1"/>
  <c r="U1861" i="1"/>
  <c r="AK1861" i="1" s="1"/>
  <c r="Z1866" i="1"/>
  <c r="AA1866" i="1" s="1"/>
  <c r="AB1866" i="1" s="1"/>
  <c r="T2177" i="1"/>
  <c r="AE2177" i="1" s="1"/>
  <c r="Z2118" i="1"/>
  <c r="AA2118" i="1" s="1"/>
  <c r="AB2118" i="1" s="1"/>
  <c r="U2060" i="1"/>
  <c r="AK2060" i="1" s="1"/>
  <c r="Z1984" i="1"/>
  <c r="Z1965" i="1"/>
  <c r="V1993" i="1"/>
  <c r="AQ1993" i="1" s="1"/>
  <c r="U1959" i="1"/>
  <c r="AK1959" i="1" s="1"/>
  <c r="BC1959" i="1" s="1"/>
  <c r="U1926" i="1"/>
  <c r="AK1926" i="1" s="1"/>
  <c r="BC1926" i="1" s="1"/>
  <c r="U1842" i="1"/>
  <c r="AK1842" i="1" s="1"/>
  <c r="AA2152" i="1"/>
  <c r="AB2152" i="1" s="1"/>
  <c r="U2006" i="1"/>
  <c r="AK2006" i="1" s="1"/>
  <c r="Z1977" i="1"/>
  <c r="U1963" i="1"/>
  <c r="AK1963" i="1" s="1"/>
  <c r="Y1865" i="1"/>
  <c r="T1897" i="1"/>
  <c r="AE1897" i="1" s="1"/>
  <c r="BB1897" i="1" s="1"/>
  <c r="T1818" i="1"/>
  <c r="AE1818" i="1" s="1"/>
  <c r="BB1818" i="1" s="1"/>
  <c r="BC1781" i="1"/>
  <c r="V1763" i="1"/>
  <c r="AQ1763" i="1" s="1"/>
  <c r="T1788" i="1"/>
  <c r="AE1788" i="1" s="1"/>
  <c r="T1709" i="1"/>
  <c r="AE1709" i="1" s="1"/>
  <c r="BB1709" i="1" s="1"/>
  <c r="V1759" i="1"/>
  <c r="AQ1759" i="1" s="1"/>
  <c r="U1608" i="1"/>
  <c r="AK1608" i="1" s="1"/>
  <c r="V1658" i="1"/>
  <c r="AQ1658" i="1" s="1"/>
  <c r="Y1611" i="1"/>
  <c r="Y2007" i="1"/>
  <c r="U1985" i="1"/>
  <c r="AK1985" i="1" s="1"/>
  <c r="Z1861" i="1"/>
  <c r="Y1816" i="1"/>
  <c r="V1844" i="1"/>
  <c r="AQ1844" i="1" s="1"/>
  <c r="Z1748" i="1"/>
  <c r="AA1748" i="1" s="1"/>
  <c r="AB1748" i="1" s="1"/>
  <c r="T1679" i="1"/>
  <c r="AE1679" i="1" s="1"/>
  <c r="U1661" i="1"/>
  <c r="AK1661" i="1" s="1"/>
  <c r="BC1661" i="1" s="1"/>
  <c r="Y1634" i="1"/>
  <c r="V1666" i="1"/>
  <c r="AQ1666" i="1" s="1"/>
  <c r="Y1619" i="1"/>
  <c r="Y1572" i="1"/>
  <c r="V1541" i="1"/>
  <c r="AQ1541" i="1" s="1"/>
  <c r="U1533" i="1"/>
  <c r="AK1533" i="1" s="1"/>
  <c r="V2074" i="1"/>
  <c r="AQ2074" i="1" s="1"/>
  <c r="Z1774" i="1"/>
  <c r="AA1774" i="1" s="1"/>
  <c r="AB1774" i="1" s="1"/>
  <c r="Z1755" i="1"/>
  <c r="AA1755" i="1" s="1"/>
  <c r="AB1755" i="1" s="1"/>
  <c r="Y1725" i="1"/>
  <c r="T1706" i="1"/>
  <c r="AE1706" i="1" s="1"/>
  <c r="Y1695" i="1"/>
  <c r="U1748" i="1"/>
  <c r="AK1748" i="1" s="1"/>
  <c r="V1677" i="1"/>
  <c r="AQ1677" i="1" s="1"/>
  <c r="U1703" i="1"/>
  <c r="AK1703" i="1" s="1"/>
  <c r="Y1644" i="1"/>
  <c r="Z1601" i="1"/>
  <c r="AA1601" i="1" s="1"/>
  <c r="AB1601" i="1" s="1"/>
  <c r="V1610" i="1"/>
  <c r="AQ1610" i="1" s="1"/>
  <c r="Y1563" i="1"/>
  <c r="Z2008" i="1"/>
  <c r="AA2008" i="1" s="1"/>
  <c r="AB2008" i="1" s="1"/>
  <c r="U1944" i="1"/>
  <c r="AK1944" i="1" s="1"/>
  <c r="U1932" i="1"/>
  <c r="AK1932" i="1" s="1"/>
  <c r="Y1802" i="1"/>
  <c r="U1820" i="1"/>
  <c r="AK1820" i="1" s="1"/>
  <c r="V1810" i="1"/>
  <c r="AQ1810" i="1" s="1"/>
  <c r="Y1763" i="1"/>
  <c r="T1792" i="1"/>
  <c r="AE1792" i="1" s="1"/>
  <c r="T1748" i="1"/>
  <c r="AE1748" i="1" s="1"/>
  <c r="BB1748" i="1" s="1"/>
  <c r="Z1699" i="1"/>
  <c r="T1684" i="1"/>
  <c r="AE1684" i="1" s="1"/>
  <c r="BB1684" i="1" s="1"/>
  <c r="Z1635" i="1"/>
  <c r="AA1635" i="1" s="1"/>
  <c r="AB1635" i="1" s="1"/>
  <c r="V1618" i="1"/>
  <c r="AQ1618" i="1" s="1"/>
  <c r="Y1571" i="1"/>
  <c r="V2023" i="1"/>
  <c r="AQ2023" i="1" s="1"/>
  <c r="U1802" i="1"/>
  <c r="AK1802" i="1" s="1"/>
  <c r="Y1803" i="1"/>
  <c r="BB1731" i="1"/>
  <c r="V1754" i="1"/>
  <c r="AQ1754" i="1" s="1"/>
  <c r="Y1707" i="1"/>
  <c r="U1719" i="1"/>
  <c r="AK1719" i="1" s="1"/>
  <c r="Y1660" i="1"/>
  <c r="V1626" i="1"/>
  <c r="AQ1626" i="1" s="1"/>
  <c r="Y1579" i="1"/>
  <c r="T1890" i="1"/>
  <c r="AE1890" i="1" s="1"/>
  <c r="U1846" i="1"/>
  <c r="AK1846" i="1" s="1"/>
  <c r="BC1846" i="1" s="1"/>
  <c r="V1838" i="1"/>
  <c r="AQ1838" i="1" s="1"/>
  <c r="Z1780" i="1"/>
  <c r="T1749" i="1"/>
  <c r="AE1749" i="1" s="1"/>
  <c r="V1739" i="1"/>
  <c r="AQ1739" i="1" s="1"/>
  <c r="T1790" i="1"/>
  <c r="AE1790" i="1" s="1"/>
  <c r="BB1790" i="1" s="1"/>
  <c r="Z1734" i="1"/>
  <c r="Z1716" i="1"/>
  <c r="T1685" i="1"/>
  <c r="AE1685" i="1" s="1"/>
  <c r="BB1685" i="1" s="1"/>
  <c r="U1674" i="1"/>
  <c r="AK1674" i="1" s="1"/>
  <c r="Y1670" i="1"/>
  <c r="T1700" i="1"/>
  <c r="AE1700" i="1" s="1"/>
  <c r="Z1651" i="1"/>
  <c r="T1681" i="1"/>
  <c r="AE1681" i="1" s="1"/>
  <c r="Z1625" i="1"/>
  <c r="V1573" i="1"/>
  <c r="AQ1573" i="1" s="1"/>
  <c r="U1565" i="1"/>
  <c r="AK1565" i="1" s="1"/>
  <c r="BC1565" i="1" s="1"/>
  <c r="Z1818" i="1"/>
  <c r="AA1818" i="1" s="1"/>
  <c r="AB1818" i="1" s="1"/>
  <c r="U1773" i="1"/>
  <c r="AK1773" i="1" s="1"/>
  <c r="V1716" i="1"/>
  <c r="AQ1716" i="1" s="1"/>
  <c r="V1740" i="1"/>
  <c r="AQ1740" i="1" s="1"/>
  <c r="T1663" i="1"/>
  <c r="AE1663" i="1" s="1"/>
  <c r="BB1663" i="1" s="1"/>
  <c r="AA1618" i="1"/>
  <c r="AC1618" i="1" s="1"/>
  <c r="T1664" i="1"/>
  <c r="AE1664" i="1" s="1"/>
  <c r="V1589" i="1"/>
  <c r="AQ1589" i="1" s="1"/>
  <c r="Y1565" i="1"/>
  <c r="U1563" i="1"/>
  <c r="AK1563" i="1" s="1"/>
  <c r="U1485" i="1"/>
  <c r="AK1485" i="1" s="1"/>
  <c r="Y1489" i="1"/>
  <c r="Y1460" i="1"/>
  <c r="T1473" i="1"/>
  <c r="AE1473" i="1" s="1"/>
  <c r="T1428" i="1"/>
  <c r="AE1428" i="1" s="1"/>
  <c r="Z1379" i="1"/>
  <c r="V1399" i="1"/>
  <c r="AQ1399" i="1" s="1"/>
  <c r="BC1266" i="1"/>
  <c r="U1308" i="1"/>
  <c r="AK1308" i="1" s="1"/>
  <c r="V1237" i="1"/>
  <c r="AQ1237" i="1" s="1"/>
  <c r="Z1229" i="1"/>
  <c r="Y1233" i="1"/>
  <c r="Y1204" i="1"/>
  <c r="T1217" i="1"/>
  <c r="AE1217" i="1" s="1"/>
  <c r="AA1142" i="1"/>
  <c r="AB1142" i="1" s="1"/>
  <c r="T1118" i="1"/>
  <c r="AE1118" i="1" s="1"/>
  <c r="V1109" i="1"/>
  <c r="AQ1109" i="1" s="1"/>
  <c r="Y1105" i="1"/>
  <c r="Y1703" i="1"/>
  <c r="T1672" i="1"/>
  <c r="AE1672" i="1" s="1"/>
  <c r="Z1629" i="1"/>
  <c r="Z1615" i="1"/>
  <c r="AA1615" i="1" s="1"/>
  <c r="AB1615" i="1" s="1"/>
  <c r="Y1603" i="1"/>
  <c r="Y1497" i="1"/>
  <c r="Z1425" i="1"/>
  <c r="AA1425" i="1" s="1"/>
  <c r="AB1425" i="1" s="1"/>
  <c r="BC1436" i="1"/>
  <c r="Z1387" i="1"/>
  <c r="Y1357" i="1"/>
  <c r="V1407" i="1"/>
  <c r="AQ1407" i="1" s="1"/>
  <c r="T1274" i="1"/>
  <c r="AE1274" i="1" s="1"/>
  <c r="V1245" i="1"/>
  <c r="AQ1245" i="1" s="1"/>
  <c r="Z1237" i="1"/>
  <c r="Y1241" i="1"/>
  <c r="Z1169" i="1"/>
  <c r="Y1070" i="1"/>
  <c r="Y1060" i="1"/>
  <c r="Y1052" i="1"/>
  <c r="Z1800" i="1"/>
  <c r="AA1800" i="1" s="1"/>
  <c r="AB1800" i="1" s="1"/>
  <c r="Z1765" i="1"/>
  <c r="V1751" i="1"/>
  <c r="AQ1751" i="1" s="1"/>
  <c r="U1662" i="1"/>
  <c r="AK1662" i="1" s="1"/>
  <c r="T1708" i="1"/>
  <c r="AE1708" i="1" s="1"/>
  <c r="T1689" i="1"/>
  <c r="AE1689" i="1" s="1"/>
  <c r="V1628" i="1"/>
  <c r="AQ1628" i="1" s="1"/>
  <c r="Z1560" i="1"/>
  <c r="BC1519" i="1"/>
  <c r="V1509" i="1"/>
  <c r="AQ1509" i="1" s="1"/>
  <c r="BB1400" i="1"/>
  <c r="Y1376" i="1"/>
  <c r="Z1376" i="1"/>
  <c r="Y1346" i="1"/>
  <c r="Y1248" i="1"/>
  <c r="V1208" i="1"/>
  <c r="AQ1208" i="1" s="1"/>
  <c r="V1189" i="1"/>
  <c r="AQ1189" i="1" s="1"/>
  <c r="Y1184" i="1"/>
  <c r="Z1184" i="1"/>
  <c r="Y1121" i="1"/>
  <c r="Z1078" i="1"/>
  <c r="T1816" i="1"/>
  <c r="AE1816" i="1" s="1"/>
  <c r="Z1778" i="1"/>
  <c r="T1800" i="1"/>
  <c r="AE1800" i="1" s="1"/>
  <c r="U1723" i="1"/>
  <c r="AK1723" i="1" s="1"/>
  <c r="Y1676" i="1"/>
  <c r="BC1683" i="1"/>
  <c r="V1620" i="1"/>
  <c r="AQ1620" i="1" s="1"/>
  <c r="T1606" i="1"/>
  <c r="AE1606" i="1" s="1"/>
  <c r="BC1527" i="1"/>
  <c r="U1509" i="1"/>
  <c r="AK1509" i="1" s="1"/>
  <c r="BC1509" i="1" s="1"/>
  <c r="Y1513" i="1"/>
  <c r="T1516" i="1"/>
  <c r="AE1516" i="1" s="1"/>
  <c r="Z1467" i="1"/>
  <c r="AA1467" i="1" s="1"/>
  <c r="AB1467" i="1" s="1"/>
  <c r="T1437" i="1"/>
  <c r="AE1437" i="1" s="1"/>
  <c r="T1452" i="1"/>
  <c r="AE1452" i="1" s="1"/>
  <c r="Z1403" i="1"/>
  <c r="T1373" i="1"/>
  <c r="AE1373" i="1" s="1"/>
  <c r="BB1373" i="1" s="1"/>
  <c r="Y1358" i="1"/>
  <c r="T1388" i="1"/>
  <c r="AE1388" i="1" s="1"/>
  <c r="Z1339" i="1"/>
  <c r="T1309" i="1"/>
  <c r="AE1309" i="1" s="1"/>
  <c r="BB1309" i="1" s="1"/>
  <c r="Y1294" i="1"/>
  <c r="T1324" i="1"/>
  <c r="AE1324" i="1" s="1"/>
  <c r="Z1275" i="1"/>
  <c r="BC1245" i="1"/>
  <c r="Y1230" i="1"/>
  <c r="T1260" i="1"/>
  <c r="AE1260" i="1" s="1"/>
  <c r="BB1260" i="1" s="1"/>
  <c r="Z1211" i="1"/>
  <c r="AA1211" i="1" s="1"/>
  <c r="AB1211" i="1" s="1"/>
  <c r="BC1181" i="1"/>
  <c r="U1170" i="1"/>
  <c r="AK1170" i="1" s="1"/>
  <c r="Y1166" i="1"/>
  <c r="T1196" i="1"/>
  <c r="AE1196" i="1" s="1"/>
  <c r="Z1147" i="1"/>
  <c r="AA1147" i="1" s="1"/>
  <c r="AB1147" i="1" s="1"/>
  <c r="Y1102" i="1"/>
  <c r="T1132" i="1"/>
  <c r="AE1132" i="1" s="1"/>
  <c r="Z1084" i="1"/>
  <c r="Y986" i="1"/>
  <c r="U1851" i="1"/>
  <c r="AK1851" i="1" s="1"/>
  <c r="U1753" i="1"/>
  <c r="AK1753" i="1" s="1"/>
  <c r="T1752" i="1"/>
  <c r="AE1752" i="1" s="1"/>
  <c r="T1734" i="1"/>
  <c r="AE1734" i="1" s="1"/>
  <c r="Y1621" i="1"/>
  <c r="V1650" i="1"/>
  <c r="AQ1650" i="1" s="1"/>
  <c r="T1573" i="1"/>
  <c r="AE1573" i="1" s="1"/>
  <c r="T1622" i="1"/>
  <c r="AE1622" i="1" s="1"/>
  <c r="Z1552" i="1"/>
  <c r="Y1539" i="1"/>
  <c r="T1569" i="1"/>
  <c r="AE1569" i="1" s="1"/>
  <c r="BB1489" i="1"/>
  <c r="U1487" i="1"/>
  <c r="AK1487" i="1" s="1"/>
  <c r="Z1416" i="1"/>
  <c r="V1458" i="1"/>
  <c r="AQ1458" i="1" s="1"/>
  <c r="Y1411" i="1"/>
  <c r="T1362" i="1"/>
  <c r="AE1362" i="1" s="1"/>
  <c r="V1352" i="1"/>
  <c r="AQ1352" i="1" s="1"/>
  <c r="V1333" i="1"/>
  <c r="AQ1333" i="1" s="1"/>
  <c r="U1325" i="1"/>
  <c r="AK1325" i="1" s="1"/>
  <c r="BC1325" i="1" s="1"/>
  <c r="T1279" i="1"/>
  <c r="AE1279" i="1" s="1"/>
  <c r="BB1243" i="1"/>
  <c r="V1239" i="1"/>
  <c r="AQ1239" i="1" s="1"/>
  <c r="Z1174" i="1"/>
  <c r="Z1156" i="1"/>
  <c r="AA1156" i="1" s="1"/>
  <c r="AB1156" i="1" s="1"/>
  <c r="BC1125" i="1"/>
  <c r="V1115" i="1"/>
  <c r="AQ1115" i="1" s="1"/>
  <c r="Y1110" i="1"/>
  <c r="Z1110" i="1"/>
  <c r="T1140" i="1"/>
  <c r="AE1140" i="1" s="1"/>
  <c r="Z1092" i="1"/>
  <c r="Z1079" i="1"/>
  <c r="Y1053" i="1"/>
  <c r="Z1053" i="1"/>
  <c r="U1068" i="1"/>
  <c r="AK1068" i="1" s="1"/>
  <c r="Y829" i="1"/>
  <c r="T1785" i="1"/>
  <c r="AE1785" i="1" s="1"/>
  <c r="V1806" i="1"/>
  <c r="AQ1806" i="1" s="1"/>
  <c r="Z1749" i="1"/>
  <c r="Z1741" i="1"/>
  <c r="AA1741" i="1" s="1"/>
  <c r="AB1741" i="1" s="1"/>
  <c r="Z1722" i="1"/>
  <c r="U1626" i="1"/>
  <c r="AK1626" i="1" s="1"/>
  <c r="Y1575" i="1"/>
  <c r="Y1786" i="1"/>
  <c r="Y1738" i="1"/>
  <c r="BC1696" i="1"/>
  <c r="V1814" i="1"/>
  <c r="AQ1814" i="1" s="1"/>
  <c r="Y1776" i="1"/>
  <c r="U1701" i="1"/>
  <c r="AK1701" i="1" s="1"/>
  <c r="Z1697" i="1"/>
  <c r="AA1697" i="1" s="1"/>
  <c r="AB1697" i="1" s="1"/>
  <c r="AA1637" i="1"/>
  <c r="AC1637" i="1" s="1"/>
  <c r="Z1570" i="1"/>
  <c r="AA1570" i="1" s="1"/>
  <c r="AB1570" i="1" s="1"/>
  <c r="V1507" i="1"/>
  <c r="AQ1507" i="1" s="1"/>
  <c r="Z1458" i="1"/>
  <c r="AA1458" i="1" s="1"/>
  <c r="AB1458" i="1" s="1"/>
  <c r="Y1444" i="1"/>
  <c r="V1393" i="1"/>
  <c r="AQ1393" i="1" s="1"/>
  <c r="Y1381" i="1"/>
  <c r="T1356" i="1"/>
  <c r="AE1356" i="1" s="1"/>
  <c r="Y1299" i="1"/>
  <c r="V1273" i="1"/>
  <c r="AQ1273" i="1" s="1"/>
  <c r="V1221" i="1"/>
  <c r="AQ1221" i="1" s="1"/>
  <c r="Y1161" i="1"/>
  <c r="T1126" i="1"/>
  <c r="AE1126" i="1" s="1"/>
  <c r="Y1046" i="1"/>
  <c r="Z1046" i="1"/>
  <c r="T890" i="1"/>
  <c r="AE890" i="1" s="1"/>
  <c r="Y901" i="1"/>
  <c r="V870" i="1"/>
  <c r="AQ870" i="1" s="1"/>
  <c r="Y866" i="1"/>
  <c r="BB73" i="1"/>
  <c r="V1536" i="1"/>
  <c r="AQ1536" i="1" s="1"/>
  <c r="AA1537" i="1"/>
  <c r="AB1537" i="1" s="1"/>
  <c r="T1528" i="1"/>
  <c r="AE1528" i="1" s="1"/>
  <c r="BC1451" i="1"/>
  <c r="T1431" i="1"/>
  <c r="AE1431" i="1" s="1"/>
  <c r="U1462" i="1"/>
  <c r="AK1462" i="1" s="1"/>
  <c r="BC1462" i="1" s="1"/>
  <c r="BC1419" i="1"/>
  <c r="V1331" i="1"/>
  <c r="AQ1331" i="1" s="1"/>
  <c r="V1372" i="1"/>
  <c r="AQ1372" i="1" s="1"/>
  <c r="V1342" i="1"/>
  <c r="AQ1342" i="1" s="1"/>
  <c r="Z1236" i="1"/>
  <c r="Y1224" i="1"/>
  <c r="Z1154" i="1"/>
  <c r="Z1133" i="1"/>
  <c r="U1096" i="1"/>
  <c r="AK1096" i="1" s="1"/>
  <c r="BC1096" i="1" s="1"/>
  <c r="V1132" i="1"/>
  <c r="AQ1132" i="1" s="1"/>
  <c r="U1111" i="1"/>
  <c r="AK1111" i="1" s="1"/>
  <c r="T1026" i="1"/>
  <c r="AE1026" i="1" s="1"/>
  <c r="Y990" i="1"/>
  <c r="BB923" i="1"/>
  <c r="Y810" i="1"/>
  <c r="Y1746" i="1"/>
  <c r="U1571" i="1"/>
  <c r="AK1571" i="1" s="1"/>
  <c r="T1558" i="1"/>
  <c r="AE1558" i="1" s="1"/>
  <c r="T1378" i="1"/>
  <c r="AE1378" i="1" s="1"/>
  <c r="Z1373" i="1"/>
  <c r="Z1356" i="1"/>
  <c r="AA1356" i="1" s="1"/>
  <c r="AB1356" i="1" s="1"/>
  <c r="BC1304" i="1"/>
  <c r="U1247" i="1"/>
  <c r="AK1247" i="1" s="1"/>
  <c r="T1228" i="1"/>
  <c r="AE1228" i="1" s="1"/>
  <c r="BC1171" i="1"/>
  <c r="T1077" i="1"/>
  <c r="AE1077" i="1" s="1"/>
  <c r="T1113" i="1"/>
  <c r="AE1113" i="1" s="1"/>
  <c r="T1084" i="1"/>
  <c r="AE1084" i="1" s="1"/>
  <c r="Z1031" i="1"/>
  <c r="Y1010" i="1"/>
  <c r="Z1002" i="1"/>
  <c r="AA1002" i="1" s="1"/>
  <c r="AB1002" i="1" s="1"/>
  <c r="Y981" i="1"/>
  <c r="Z940" i="1"/>
  <c r="Y940" i="1"/>
  <c r="Z874" i="1"/>
  <c r="BB967" i="1"/>
  <c r="BC1592" i="1"/>
  <c r="T1515" i="1"/>
  <c r="AE1515" i="1" s="1"/>
  <c r="BB1515" i="1" s="1"/>
  <c r="U1559" i="1"/>
  <c r="AK1559" i="1" s="1"/>
  <c r="BC1559" i="1" s="1"/>
  <c r="V1537" i="1"/>
  <c r="AQ1537" i="1" s="1"/>
  <c r="U1442" i="1"/>
  <c r="AK1442" i="1" s="1"/>
  <c r="T1483" i="1"/>
  <c r="AE1483" i="1" s="1"/>
  <c r="T1454" i="1"/>
  <c r="AE1454" i="1" s="1"/>
  <c r="V1383" i="1"/>
  <c r="AQ1383" i="1" s="1"/>
  <c r="U1345" i="1"/>
  <c r="AK1345" i="1" s="1"/>
  <c r="Z1197" i="1"/>
  <c r="V1225" i="1"/>
  <c r="AQ1225" i="1" s="1"/>
  <c r="Z1144" i="1"/>
  <c r="Y1144" i="1"/>
  <c r="Z1125" i="1"/>
  <c r="Y1116" i="1"/>
  <c r="U1134" i="1"/>
  <c r="AK1134" i="1" s="1"/>
  <c r="BC1134" i="1" s="1"/>
  <c r="V1090" i="1"/>
  <c r="AQ1090" i="1" s="1"/>
  <c r="U1003" i="1"/>
  <c r="AK1003" i="1" s="1"/>
  <c r="V992" i="1"/>
  <c r="AQ992" i="1" s="1"/>
  <c r="U984" i="1"/>
  <c r="AK984" i="1" s="1"/>
  <c r="T976" i="1"/>
  <c r="AE976" i="1" s="1"/>
  <c r="Y961" i="1"/>
  <c r="Z961" i="1"/>
  <c r="T867" i="1"/>
  <c r="AE867" i="1" s="1"/>
  <c r="BB867" i="1" s="1"/>
  <c r="U856" i="1"/>
  <c r="AK856" i="1" s="1"/>
  <c r="Z828" i="1"/>
  <c r="Z797" i="1"/>
  <c r="U1314" i="1"/>
  <c r="AK1314" i="1" s="1"/>
  <c r="T1238" i="1"/>
  <c r="AE1238" i="1" s="1"/>
  <c r="Y1223" i="1"/>
  <c r="U1246" i="1"/>
  <c r="AK1246" i="1" s="1"/>
  <c r="Z1172" i="1"/>
  <c r="U1138" i="1"/>
  <c r="AK1138" i="1" s="1"/>
  <c r="AA1042" i="1"/>
  <c r="AB1042" i="1" s="1"/>
  <c r="T1010" i="1"/>
  <c r="AE1010" i="1" s="1"/>
  <c r="Y947" i="1"/>
  <c r="Z947" i="1"/>
  <c r="Z929" i="1"/>
  <c r="AA929" i="1" s="1"/>
  <c r="AB929" i="1" s="1"/>
  <c r="Z935" i="1"/>
  <c r="Z913" i="1"/>
  <c r="Z822" i="1"/>
  <c r="AA822" i="1" s="1"/>
  <c r="AB822" i="1" s="1"/>
  <c r="BB633" i="1"/>
  <c r="Z520" i="1"/>
  <c r="Y489" i="1"/>
  <c r="Z489" i="1"/>
  <c r="BB79" i="1"/>
  <c r="T1574" i="1"/>
  <c r="AE1574" i="1" s="1"/>
  <c r="T1440" i="1"/>
  <c r="AE1440" i="1" s="1"/>
  <c r="V1446" i="1"/>
  <c r="AQ1446" i="1" s="1"/>
  <c r="Y1386" i="1"/>
  <c r="Z1386" i="1"/>
  <c r="T1392" i="1"/>
  <c r="AE1392" i="1" s="1"/>
  <c r="Y1324" i="1"/>
  <c r="V1228" i="1"/>
  <c r="AQ1228" i="1" s="1"/>
  <c r="Z1208" i="1"/>
  <c r="T1182" i="1"/>
  <c r="AE1182" i="1" s="1"/>
  <c r="Z1033" i="1"/>
  <c r="Y1033" i="1"/>
  <c r="V1054" i="1"/>
  <c r="AQ1054" i="1" s="1"/>
  <c r="AC978" i="1"/>
  <c r="AD978" i="1" s="1"/>
  <c r="T901" i="1"/>
  <c r="AE901" i="1" s="1"/>
  <c r="Y904" i="1"/>
  <c r="BB513" i="1"/>
  <c r="BB138" i="1"/>
  <c r="Y1341" i="1"/>
  <c r="Z1341" i="1"/>
  <c r="BC648" i="1"/>
  <c r="Z280" i="1"/>
  <c r="Z104" i="1"/>
  <c r="AA104" i="1" s="1"/>
  <c r="AB104" i="1" s="1"/>
  <c r="V909" i="1"/>
  <c r="AQ909" i="1" s="1"/>
  <c r="U683" i="1"/>
  <c r="AK683" i="1" s="1"/>
  <c r="U427" i="1"/>
  <c r="AK427" i="1" s="1"/>
  <c r="BB145" i="1"/>
  <c r="Z1190" i="1"/>
  <c r="AA1190" i="1" s="1"/>
  <c r="AB1190" i="1" s="1"/>
  <c r="Z108" i="1"/>
  <c r="Y108" i="1"/>
  <c r="U160" i="1"/>
  <c r="AK160" i="1" s="1"/>
  <c r="Z1088" i="1"/>
  <c r="Y1088" i="1"/>
  <c r="T1003" i="1"/>
  <c r="AE1003" i="1" s="1"/>
  <c r="Z962" i="1"/>
  <c r="AA962" i="1" s="1"/>
  <c r="AB962" i="1" s="1"/>
  <c r="Y1252" i="1"/>
  <c r="Z1234" i="1"/>
  <c r="AA1234" i="1" s="1"/>
  <c r="AB1234" i="1" s="1"/>
  <c r="Z1093" i="1"/>
  <c r="U333" i="1"/>
  <c r="AK333" i="1" s="1"/>
  <c r="BC468" i="1"/>
  <c r="Z386" i="1"/>
  <c r="Y386" i="1"/>
  <c r="V933" i="1"/>
  <c r="AQ933" i="1" s="1"/>
  <c r="T799" i="1"/>
  <c r="AE799" i="1" s="1"/>
  <c r="V294" i="1"/>
  <c r="AQ294" i="1" s="1"/>
  <c r="U205" i="1"/>
  <c r="AK205" i="1" s="1"/>
  <c r="BC426" i="1"/>
  <c r="Y175" i="1"/>
  <c r="T304" i="1"/>
  <c r="AE304" i="1" s="1"/>
  <c r="Z542" i="1"/>
  <c r="AA542" i="1" s="1"/>
  <c r="AB542" i="1" s="1"/>
  <c r="BB2071" i="1"/>
  <c r="Z2139" i="1"/>
  <c r="BC2071" i="1"/>
  <c r="BB1776" i="1"/>
  <c r="AA2086" i="1"/>
  <c r="AB2086" i="1" s="1"/>
  <c r="V2114" i="1"/>
  <c r="AQ2114" i="1" s="1"/>
  <c r="Y2104" i="1"/>
  <c r="Y1726" i="1"/>
  <c r="U1720" i="1"/>
  <c r="AK1720" i="1" s="1"/>
  <c r="BC1127" i="1"/>
  <c r="BC1611" i="1"/>
  <c r="T1425" i="1"/>
  <c r="AE1425" i="1" s="1"/>
  <c r="BC1399" i="1"/>
  <c r="U1167" i="1"/>
  <c r="AK1167" i="1" s="1"/>
  <c r="Z1586" i="1"/>
  <c r="BC1110" i="1"/>
  <c r="Y926" i="1"/>
  <c r="BB1533" i="1"/>
  <c r="Z1518" i="1"/>
  <c r="Y1518" i="1"/>
  <c r="Y1188" i="1"/>
  <c r="Y1051" i="1"/>
  <c r="T2069" i="1"/>
  <c r="AE2069" i="1" s="1"/>
  <c r="Z2173" i="1"/>
  <c r="Y2188" i="1"/>
  <c r="T2173" i="1"/>
  <c r="AE2173" i="1" s="1"/>
  <c r="V2137" i="1"/>
  <c r="AQ2137" i="1" s="1"/>
  <c r="Z2108" i="1"/>
  <c r="AA2108" i="1" s="1"/>
  <c r="AB2108" i="1" s="1"/>
  <c r="Y2174" i="1"/>
  <c r="Y2034" i="1"/>
  <c r="T1887" i="1"/>
  <c r="AE1887" i="1" s="1"/>
  <c r="BB1887" i="1" s="1"/>
  <c r="T2121" i="1"/>
  <c r="AE2121" i="1" s="1"/>
  <c r="Z2028" i="1"/>
  <c r="T1869" i="1"/>
  <c r="AE1869" i="1" s="1"/>
  <c r="U2134" i="1"/>
  <c r="AK2134" i="1" s="1"/>
  <c r="U2111" i="1"/>
  <c r="AK2111" i="1" s="1"/>
  <c r="BC2174" i="1"/>
  <c r="T1815" i="1"/>
  <c r="AE1815" i="1" s="1"/>
  <c r="Y2077" i="1"/>
  <c r="U2105" i="1"/>
  <c r="AK2105" i="1" s="1"/>
  <c r="Z1978" i="1"/>
  <c r="AA1978" i="1" s="1"/>
  <c r="AB1978" i="1" s="1"/>
  <c r="BC2007" i="1"/>
  <c r="T1973" i="1"/>
  <c r="AE1973" i="1" s="1"/>
  <c r="U1816" i="1"/>
  <c r="AK1816" i="1" s="1"/>
  <c r="V2027" i="1"/>
  <c r="AQ2027" i="1" s="1"/>
  <c r="V1985" i="1"/>
  <c r="AQ1985" i="1" s="1"/>
  <c r="AA2123" i="1"/>
  <c r="Z1839" i="1"/>
  <c r="AA1839" i="1" s="1"/>
  <c r="AB1839" i="1" s="1"/>
  <c r="Z1759" i="1"/>
  <c r="U1732" i="1"/>
  <c r="AK1732" i="1" s="1"/>
  <c r="U1570" i="1"/>
  <c r="AK1570" i="1" s="1"/>
  <c r="U1578" i="1"/>
  <c r="AK1578" i="1" s="1"/>
  <c r="Y1574" i="1"/>
  <c r="BB1951" i="1"/>
  <c r="BB1787" i="1"/>
  <c r="T1751" i="1"/>
  <c r="AE1751" i="1" s="1"/>
  <c r="U1767" i="1"/>
  <c r="AK1767" i="1" s="1"/>
  <c r="V1595" i="1"/>
  <c r="AQ1595" i="1" s="1"/>
  <c r="V1817" i="1"/>
  <c r="AQ1817" i="1" s="1"/>
  <c r="Z1481" i="1"/>
  <c r="U1372" i="1"/>
  <c r="AK1372" i="1" s="1"/>
  <c r="BC1372" i="1" s="1"/>
  <c r="Y1297" i="1"/>
  <c r="V1207" i="1"/>
  <c r="AQ1207" i="1" s="1"/>
  <c r="BC1002" i="1"/>
  <c r="Z1761" i="1"/>
  <c r="AA1761" i="1" s="1"/>
  <c r="AB1761" i="1" s="1"/>
  <c r="BB1718" i="1"/>
  <c r="V1501" i="1"/>
  <c r="AQ1501" i="1" s="1"/>
  <c r="Y1305" i="1"/>
  <c r="Y1214" i="1"/>
  <c r="U1124" i="1"/>
  <c r="AK1124" i="1" s="1"/>
  <c r="BC1124" i="1" s="1"/>
  <c r="T1670" i="1"/>
  <c r="AE1670" i="1" s="1"/>
  <c r="Z1113" i="1"/>
  <c r="AA1113" i="1" s="1"/>
  <c r="AB1113" i="1" s="1"/>
  <c r="Y1686" i="1"/>
  <c r="Z1231" i="1"/>
  <c r="BB1171" i="1"/>
  <c r="Y1693" i="1"/>
  <c r="U1197" i="1"/>
  <c r="AK1197" i="1" s="1"/>
  <c r="T1719" i="1"/>
  <c r="AE1719" i="1" s="1"/>
  <c r="Z1788" i="1"/>
  <c r="AA1516" i="1"/>
  <c r="AB1516" i="1" s="1"/>
  <c r="BB1433" i="1"/>
  <c r="Z1157" i="1"/>
  <c r="AA1157" i="1" s="1"/>
  <c r="AB1157" i="1" s="1"/>
  <c r="Y993" i="1"/>
  <c r="Z993" i="1"/>
  <c r="Y1306" i="1"/>
  <c r="Z1306" i="1"/>
  <c r="U1273" i="1"/>
  <c r="AK1273" i="1" s="1"/>
  <c r="Z1226" i="1"/>
  <c r="AA1781" i="1"/>
  <c r="AB1781" i="1" s="1"/>
  <c r="Z1326" i="1"/>
  <c r="Y1326" i="1"/>
  <c r="BC1206" i="1"/>
  <c r="BB1014" i="1"/>
  <c r="U1461" i="1"/>
  <c r="AK1461" i="1" s="1"/>
  <c r="BC1328" i="1"/>
  <c r="Y987" i="1"/>
  <c r="Z975" i="1"/>
  <c r="Y898" i="1"/>
  <c r="Z898" i="1"/>
  <c r="T1355" i="1"/>
  <c r="AE1355" i="1" s="1"/>
  <c r="Y1213" i="1"/>
  <c r="Z1213" i="1"/>
  <c r="BC141" i="1"/>
  <c r="BC1507" i="1"/>
  <c r="V1398" i="1"/>
  <c r="AQ1398" i="1" s="1"/>
  <c r="BC264" i="1"/>
  <c r="BB730" i="1"/>
  <c r="BB949" i="1"/>
  <c r="BC1187" i="1"/>
  <c r="BC396" i="1"/>
  <c r="BB2169" i="1"/>
  <c r="T2158" i="1"/>
  <c r="AE2158" i="1" s="1"/>
  <c r="BB2158" i="1" s="1"/>
  <c r="V2150" i="1"/>
  <c r="AQ2150" i="1" s="1"/>
  <c r="Z2145" i="1"/>
  <c r="T2127" i="1"/>
  <c r="AE2127" i="1" s="1"/>
  <c r="Z2191" i="1"/>
  <c r="V2113" i="1"/>
  <c r="AQ2113" i="1" s="1"/>
  <c r="Z2105" i="1"/>
  <c r="T2119" i="1"/>
  <c r="AE2119" i="1" s="1"/>
  <c r="U2120" i="1"/>
  <c r="AK2120" i="1" s="1"/>
  <c r="U2146" i="1"/>
  <c r="AK2146" i="1" s="1"/>
  <c r="BC2146" i="1" s="1"/>
  <c r="Y2092" i="1"/>
  <c r="U2166" i="1"/>
  <c r="AK2166" i="1" s="1"/>
  <c r="Y2150" i="1"/>
  <c r="U2181" i="1"/>
  <c r="AK2181" i="1" s="1"/>
  <c r="BC2181" i="1" s="1"/>
  <c r="Y2109" i="1"/>
  <c r="Z2151" i="1"/>
  <c r="V2157" i="1"/>
  <c r="AQ2157" i="1" s="1"/>
  <c r="AA2076" i="1"/>
  <c r="AB2076" i="1" s="1"/>
  <c r="Z2185" i="1"/>
  <c r="AA2185" i="1" s="1"/>
  <c r="AB2185" i="1" s="1"/>
  <c r="Y2146" i="1"/>
  <c r="U2097" i="1"/>
  <c r="AK2097" i="1" s="1"/>
  <c r="T2090" i="1"/>
  <c r="AE2090" i="1" s="1"/>
  <c r="V2081" i="1"/>
  <c r="AQ2081" i="1" s="1"/>
  <c r="T2113" i="1"/>
  <c r="AE2113" i="1" s="1"/>
  <c r="U2042" i="1"/>
  <c r="AK2042" i="1" s="1"/>
  <c r="Y2023" i="1"/>
  <c r="V2064" i="1"/>
  <c r="AQ2064" i="1" s="1"/>
  <c r="U1997" i="1"/>
  <c r="AK1997" i="1" s="1"/>
  <c r="Y1970" i="1"/>
  <c r="Z1960" i="1"/>
  <c r="AA1960" i="1" s="1"/>
  <c r="AB1960" i="1" s="1"/>
  <c r="Y1972" i="1"/>
  <c r="Z1891" i="1"/>
  <c r="AA1891" i="1" s="1"/>
  <c r="AB1891" i="1" s="1"/>
  <c r="Z1819" i="1"/>
  <c r="V2186" i="1"/>
  <c r="AQ2186" i="1" s="1"/>
  <c r="U2183" i="1"/>
  <c r="AK2183" i="1" s="1"/>
  <c r="U2068" i="1"/>
  <c r="AK2068" i="1" s="1"/>
  <c r="Y2072" i="1"/>
  <c r="U1975" i="1"/>
  <c r="AK1975" i="1" s="1"/>
  <c r="V1904" i="1"/>
  <c r="AQ1904" i="1" s="1"/>
  <c r="U1896" i="1"/>
  <c r="AK1896" i="1" s="1"/>
  <c r="BC1896" i="1" s="1"/>
  <c r="Y1899" i="1"/>
  <c r="T1867" i="1"/>
  <c r="AE1867" i="1" s="1"/>
  <c r="Z1854" i="1"/>
  <c r="AA1854" i="1" s="1"/>
  <c r="AB1854" i="1" s="1"/>
  <c r="V1792" i="1"/>
  <c r="AQ1792" i="1" s="1"/>
  <c r="BB2063" i="1"/>
  <c r="Z2075" i="1"/>
  <c r="U2032" i="1"/>
  <c r="AK2032" i="1" s="1"/>
  <c r="BC2032" i="1" s="1"/>
  <c r="Y2017" i="1"/>
  <c r="U2047" i="1"/>
  <c r="AK2047" i="1" s="1"/>
  <c r="U1968" i="1"/>
  <c r="AK1968" i="1" s="1"/>
  <c r="BC1968" i="1" s="1"/>
  <c r="V2018" i="1"/>
  <c r="AQ2018" i="1" s="1"/>
  <c r="Y1971" i="1"/>
  <c r="Y1953" i="1"/>
  <c r="V1954" i="1"/>
  <c r="AQ1954" i="1" s="1"/>
  <c r="Y1907" i="1"/>
  <c r="U1873" i="1"/>
  <c r="AK1873" i="1" s="1"/>
  <c r="U1866" i="1"/>
  <c r="AK1866" i="1" s="1"/>
  <c r="BC1866" i="1" s="1"/>
  <c r="V1836" i="1"/>
  <c r="AQ1836" i="1" s="1"/>
  <c r="Z1844" i="1"/>
  <c r="AA1844" i="1" s="1"/>
  <c r="AB1844" i="1" s="1"/>
  <c r="Z2103" i="1"/>
  <c r="T2126" i="1"/>
  <c r="AE2126" i="1" s="1"/>
  <c r="T2118" i="1"/>
  <c r="AE2118" i="1" s="1"/>
  <c r="V2048" i="1"/>
  <c r="AQ2048" i="1" s="1"/>
  <c r="Y2043" i="1"/>
  <c r="T2013" i="1"/>
  <c r="AE2013" i="1" s="1"/>
  <c r="Z1998" i="1"/>
  <c r="Z1980" i="1"/>
  <c r="V1999" i="1"/>
  <c r="AQ1999" i="1" s="1"/>
  <c r="Z1935" i="1"/>
  <c r="AA1935" i="1" s="1"/>
  <c r="AB1935" i="1" s="1"/>
  <c r="U1848" i="1"/>
  <c r="AK1848" i="1" s="1"/>
  <c r="T1813" i="1"/>
  <c r="AE1813" i="1" s="1"/>
  <c r="BB1813" i="1" s="1"/>
  <c r="Z1822" i="1"/>
  <c r="V1842" i="1"/>
  <c r="AQ1842" i="1" s="1"/>
  <c r="V2107" i="1"/>
  <c r="AQ2107" i="1" s="1"/>
  <c r="Z2112" i="1"/>
  <c r="V2075" i="1"/>
  <c r="AQ2075" i="1" s="1"/>
  <c r="T2047" i="1"/>
  <c r="AE2047" i="1" s="1"/>
  <c r="Y2033" i="1"/>
  <c r="T2002" i="1"/>
  <c r="AE2002" i="1" s="1"/>
  <c r="V1992" i="1"/>
  <c r="AQ1992" i="1" s="1"/>
  <c r="U2044" i="1"/>
  <c r="AK2044" i="1" s="1"/>
  <c r="V1973" i="1"/>
  <c r="AQ1973" i="1" s="1"/>
  <c r="U1965" i="1"/>
  <c r="AK1965" i="1" s="1"/>
  <c r="T1919" i="1"/>
  <c r="AE1919" i="1" s="1"/>
  <c r="Z1878" i="1"/>
  <c r="Z1860" i="1"/>
  <c r="AA1860" i="1" s="1"/>
  <c r="AB1860" i="1" s="1"/>
  <c r="T1829" i="1"/>
  <c r="AE1829" i="1" s="1"/>
  <c r="U1818" i="1"/>
  <c r="AK1818" i="1" s="1"/>
  <c r="T1865" i="1"/>
  <c r="AE1865" i="1" s="1"/>
  <c r="BB1865" i="1" s="1"/>
  <c r="Z1777" i="1"/>
  <c r="Y2114" i="1"/>
  <c r="Z2031" i="1"/>
  <c r="U2052" i="1"/>
  <c r="AK2052" i="1" s="1"/>
  <c r="Y1966" i="1"/>
  <c r="T1932" i="1"/>
  <c r="AE1932" i="1" s="1"/>
  <c r="BC1912" i="1"/>
  <c r="U1834" i="1"/>
  <c r="AK1834" i="1" s="1"/>
  <c r="T2102" i="1"/>
  <c r="AE2102" i="1" s="1"/>
  <c r="T2134" i="1"/>
  <c r="AE2134" i="1" s="1"/>
  <c r="T2105" i="1"/>
  <c r="AE2105" i="1" s="1"/>
  <c r="BB2105" i="1" s="1"/>
  <c r="T2027" i="1"/>
  <c r="AE2027" i="1" s="1"/>
  <c r="Y1995" i="1"/>
  <c r="BB1907" i="1"/>
  <c r="T1882" i="1"/>
  <c r="AE1882" i="1" s="1"/>
  <c r="Z1883" i="1"/>
  <c r="Y1863" i="1"/>
  <c r="Y2073" i="1"/>
  <c r="Y2011" i="1"/>
  <c r="V2025" i="1"/>
  <c r="AQ2025" i="1" s="1"/>
  <c r="T1954" i="1"/>
  <c r="AE1954" i="1" s="1"/>
  <c r="Z1949" i="1"/>
  <c r="Z1902" i="1"/>
  <c r="AA1902" i="1" s="1"/>
  <c r="AB1902" i="1" s="1"/>
  <c r="Y1886" i="1"/>
  <c r="Z1845" i="1"/>
  <c r="V2178" i="1"/>
  <c r="AQ2178" i="1" s="1"/>
  <c r="U2037" i="1"/>
  <c r="AK2037" i="1" s="1"/>
  <c r="V2050" i="1"/>
  <c r="AQ2050" i="1" s="1"/>
  <c r="V2020" i="1"/>
  <c r="AQ2020" i="1" s="1"/>
  <c r="T1952" i="1"/>
  <c r="AE1952" i="1" s="1"/>
  <c r="BB1952" i="1" s="1"/>
  <c r="V1932" i="1"/>
  <c r="AQ1932" i="1" s="1"/>
  <c r="T1879" i="1"/>
  <c r="AE1879" i="1" s="1"/>
  <c r="BB1879" i="1" s="1"/>
  <c r="Z2138" i="1"/>
  <c r="Z2102" i="1"/>
  <c r="Y2080" i="1"/>
  <c r="Y2037" i="1"/>
  <c r="Y1993" i="1"/>
  <c r="T1965" i="1"/>
  <c r="AE1965" i="1" s="1"/>
  <c r="Z1941" i="1"/>
  <c r="Z1933" i="1"/>
  <c r="T1958" i="1"/>
  <c r="AE1958" i="1" s="1"/>
  <c r="BB1958" i="1" s="1"/>
  <c r="U1880" i="1"/>
  <c r="AK1880" i="1" s="1"/>
  <c r="Y1864" i="1"/>
  <c r="T1886" i="1"/>
  <c r="AE1886" i="1" s="1"/>
  <c r="BB1886" i="1" s="1"/>
  <c r="Z2190" i="1"/>
  <c r="T2136" i="1"/>
  <c r="AE2136" i="1" s="1"/>
  <c r="T2117" i="1"/>
  <c r="AE2117" i="1" s="1"/>
  <c r="Y2056" i="1"/>
  <c r="U1981" i="1"/>
  <c r="AK1981" i="1" s="1"/>
  <c r="Z1986" i="1"/>
  <c r="Z1967" i="1"/>
  <c r="AA1967" i="1" s="1"/>
  <c r="AB1967" i="1" s="1"/>
  <c r="V1933" i="1"/>
  <c r="AQ1933" i="1" s="1"/>
  <c r="Y1914" i="1"/>
  <c r="Z1893" i="1"/>
  <c r="Y1884" i="1"/>
  <c r="U1887" i="1"/>
  <c r="AK1887" i="1" s="1"/>
  <c r="Y2022" i="1"/>
  <c r="U1974" i="1"/>
  <c r="AK1974" i="1" s="1"/>
  <c r="U1891" i="1"/>
  <c r="AK1891" i="1" s="1"/>
  <c r="Y2129" i="1"/>
  <c r="V1988" i="1"/>
  <c r="AQ1988" i="1" s="1"/>
  <c r="T1916" i="1"/>
  <c r="AE1916" i="1" s="1"/>
  <c r="Z1817" i="1"/>
  <c r="T1841" i="1"/>
  <c r="AE1841" i="1" s="1"/>
  <c r="T1833" i="1"/>
  <c r="AE1833" i="1" s="1"/>
  <c r="V1823" i="1"/>
  <c r="AQ1823" i="1" s="1"/>
  <c r="T1812" i="1"/>
  <c r="AE1812" i="1" s="1"/>
  <c r="T1769" i="1"/>
  <c r="AE1769" i="1" s="1"/>
  <c r="U1698" i="1"/>
  <c r="AK1698" i="1" s="1"/>
  <c r="Z1694" i="1"/>
  <c r="AA1694" i="1" s="1"/>
  <c r="AB1694" i="1" s="1"/>
  <c r="T1626" i="1"/>
  <c r="AE1626" i="1" s="1"/>
  <c r="U1668" i="1"/>
  <c r="AK1668" i="1" s="1"/>
  <c r="Z1589" i="1"/>
  <c r="AA1589" i="1" s="1"/>
  <c r="AB1589" i="1" s="1"/>
  <c r="U1623" i="1"/>
  <c r="AK1623" i="1" s="1"/>
  <c r="V1552" i="1"/>
  <c r="AQ1552" i="1" s="1"/>
  <c r="U1604" i="1"/>
  <c r="AK1604" i="1" s="1"/>
  <c r="Y2061" i="1"/>
  <c r="U1925" i="1"/>
  <c r="AK1925" i="1" s="1"/>
  <c r="Z1868" i="1"/>
  <c r="AA1868" i="1" s="1"/>
  <c r="AB1868" i="1" s="1"/>
  <c r="V1860" i="1"/>
  <c r="AQ1860" i="1" s="1"/>
  <c r="T1859" i="1"/>
  <c r="AE1859" i="1" s="1"/>
  <c r="Y1762" i="1"/>
  <c r="Z1767" i="1"/>
  <c r="Z1747" i="1"/>
  <c r="AA1747" i="1" s="1"/>
  <c r="AB1747" i="1" s="1"/>
  <c r="V1767" i="1"/>
  <c r="AQ1767" i="1" s="1"/>
  <c r="T1634" i="1"/>
  <c r="AE1634" i="1" s="1"/>
  <c r="U1676" i="1"/>
  <c r="AK1676" i="1" s="1"/>
  <c r="Z1597" i="1"/>
  <c r="AA1597" i="1" s="1"/>
  <c r="AB1597" i="1" s="1"/>
  <c r="U1631" i="1"/>
  <c r="AK1631" i="1" s="1"/>
  <c r="BC1631" i="1" s="1"/>
  <c r="V1560" i="1"/>
  <c r="AQ1560" i="1" s="1"/>
  <c r="V2016" i="1"/>
  <c r="AQ2016" i="1" s="1"/>
  <c r="V2046" i="1"/>
  <c r="AQ2046" i="1" s="1"/>
  <c r="T1990" i="1"/>
  <c r="AE1990" i="1" s="1"/>
  <c r="Y1828" i="1"/>
  <c r="Z1805" i="1"/>
  <c r="T1725" i="1"/>
  <c r="AE1725" i="1" s="1"/>
  <c r="Y1642" i="1"/>
  <c r="U1624" i="1"/>
  <c r="AK1624" i="1" s="1"/>
  <c r="BC1624" i="1" s="1"/>
  <c r="V1674" i="1"/>
  <c r="AQ1674" i="1" s="1"/>
  <c r="Y1627" i="1"/>
  <c r="Y1580" i="1"/>
  <c r="U1541" i="1"/>
  <c r="AK1541" i="1" s="1"/>
  <c r="V2175" i="1"/>
  <c r="AQ2175" i="1" s="1"/>
  <c r="Z2005" i="1"/>
  <c r="AA2005" i="1" s="1"/>
  <c r="AB2005" i="1" s="1"/>
  <c r="U2004" i="1"/>
  <c r="AK2004" i="1" s="1"/>
  <c r="Z1842" i="1"/>
  <c r="AA1842" i="1" s="1"/>
  <c r="AB1842" i="1" s="1"/>
  <c r="BB1768" i="1"/>
  <c r="T1819" i="1"/>
  <c r="AE1819" i="1" s="1"/>
  <c r="BB1819" i="1" s="1"/>
  <c r="V1749" i="1"/>
  <c r="AQ1749" i="1" s="1"/>
  <c r="U1741" i="1"/>
  <c r="AK1741" i="1" s="1"/>
  <c r="Z1737" i="1"/>
  <c r="Z1673" i="1"/>
  <c r="AA1673" i="1" s="1"/>
  <c r="AB1673" i="1" s="1"/>
  <c r="Z1609" i="1"/>
  <c r="AA1609" i="1" s="1"/>
  <c r="AB1609" i="1" s="1"/>
  <c r="Y1588" i="1"/>
  <c r="BB1557" i="1"/>
  <c r="T1870" i="1"/>
  <c r="AE1870" i="1" s="1"/>
  <c r="U1768" i="1"/>
  <c r="AK1768" i="1" s="1"/>
  <c r="BC1768" i="1" s="1"/>
  <c r="Z1772" i="1"/>
  <c r="V1791" i="1"/>
  <c r="AQ1791" i="1" s="1"/>
  <c r="T1722" i="1"/>
  <c r="AE1722" i="1" s="1"/>
  <c r="BB1722" i="1" s="1"/>
  <c r="V1693" i="1"/>
  <c r="AQ1693" i="1" s="1"/>
  <c r="U1685" i="1"/>
  <c r="AK1685" i="1" s="1"/>
  <c r="AA1688" i="1"/>
  <c r="AB1688" i="1" s="1"/>
  <c r="V1690" i="1"/>
  <c r="AQ1690" i="1" s="1"/>
  <c r="Y1643" i="1"/>
  <c r="U1655" i="1"/>
  <c r="AK1655" i="1" s="1"/>
  <c r="Y1596" i="1"/>
  <c r="V1565" i="1"/>
  <c r="AQ1565" i="1" s="1"/>
  <c r="U1557" i="1"/>
  <c r="AK1557" i="1" s="1"/>
  <c r="BC1557" i="1" s="1"/>
  <c r="Y1900" i="1"/>
  <c r="Z1880" i="1"/>
  <c r="T1809" i="1"/>
  <c r="AE1809" i="1" s="1"/>
  <c r="T1764" i="1"/>
  <c r="AE1764" i="1" s="1"/>
  <c r="Z1715" i="1"/>
  <c r="AA1715" i="1" s="1"/>
  <c r="AB1715" i="1" s="1"/>
  <c r="T1745" i="1"/>
  <c r="AE1745" i="1" s="1"/>
  <c r="Z1689" i="1"/>
  <c r="AA1689" i="1" s="1"/>
  <c r="AB1689" i="1" s="1"/>
  <c r="V1592" i="1"/>
  <c r="AQ1592" i="1" s="1"/>
  <c r="T1851" i="1"/>
  <c r="AE1851" i="1" s="1"/>
  <c r="V1769" i="1"/>
  <c r="AQ1769" i="1" s="1"/>
  <c r="Y1730" i="1"/>
  <c r="T1760" i="1"/>
  <c r="AE1760" i="1" s="1"/>
  <c r="BB1760" i="1" s="1"/>
  <c r="Y1711" i="1"/>
  <c r="V1678" i="1"/>
  <c r="AQ1678" i="1" s="1"/>
  <c r="V1721" i="1"/>
  <c r="AQ1721" i="1" s="1"/>
  <c r="V1686" i="1"/>
  <c r="AQ1686" i="1" s="1"/>
  <c r="Z1604" i="1"/>
  <c r="U1583" i="1"/>
  <c r="AK1583" i="1" s="1"/>
  <c r="Z1507" i="1"/>
  <c r="BB1448" i="1"/>
  <c r="Y1443" i="1"/>
  <c r="Z1334" i="1"/>
  <c r="AA1334" i="1" s="1"/>
  <c r="AB1334" i="1" s="1"/>
  <c r="BB1275" i="1"/>
  <c r="T1247" i="1"/>
  <c r="AE1247" i="1" s="1"/>
  <c r="V1234" i="1"/>
  <c r="AQ1234" i="1" s="1"/>
  <c r="Y1187" i="1"/>
  <c r="V1116" i="1"/>
  <c r="AQ1116" i="1" s="1"/>
  <c r="Y1104" i="1"/>
  <c r="Z1104" i="1"/>
  <c r="T2006" i="1"/>
  <c r="AE2006" i="1" s="1"/>
  <c r="BB2006" i="1" s="1"/>
  <c r="U1814" i="1"/>
  <c r="AK1814" i="1" s="1"/>
  <c r="U1697" i="1"/>
  <c r="AK1697" i="1" s="1"/>
  <c r="Y1671" i="1"/>
  <c r="Z1632" i="1"/>
  <c r="AA1632" i="1" s="1"/>
  <c r="AB1632" i="1" s="1"/>
  <c r="Y1622" i="1"/>
  <c r="V1581" i="1"/>
  <c r="AQ1581" i="1" s="1"/>
  <c r="Y1584" i="1"/>
  <c r="V1601" i="1"/>
  <c r="AQ1601" i="1" s="1"/>
  <c r="V1520" i="1"/>
  <c r="AQ1520" i="1" s="1"/>
  <c r="T1564" i="1"/>
  <c r="AE1564" i="1" s="1"/>
  <c r="Y1496" i="1"/>
  <c r="Z1496" i="1"/>
  <c r="Y1466" i="1"/>
  <c r="Y1451" i="1"/>
  <c r="T1357" i="1"/>
  <c r="AE1357" i="1" s="1"/>
  <c r="U1346" i="1"/>
  <c r="AK1346" i="1" s="1"/>
  <c r="Z1342" i="1"/>
  <c r="BC1255" i="1"/>
  <c r="U1237" i="1"/>
  <c r="AK1237" i="1" s="1"/>
  <c r="V1200" i="1"/>
  <c r="AQ1200" i="1" s="1"/>
  <c r="Y1195" i="1"/>
  <c r="T1180" i="1"/>
  <c r="AE1180" i="1" s="1"/>
  <c r="Z1131" i="1"/>
  <c r="Y1101" i="1"/>
  <c r="V1151" i="1"/>
  <c r="AQ1151" i="1" s="1"/>
  <c r="Y1086" i="1"/>
  <c r="Y1068" i="1"/>
  <c r="V1780" i="1"/>
  <c r="AQ1780" i="1" s="1"/>
  <c r="T1824" i="1"/>
  <c r="AE1824" i="1" s="1"/>
  <c r="U1804" i="1"/>
  <c r="AK1804" i="1" s="1"/>
  <c r="U1689" i="1"/>
  <c r="AK1689" i="1" s="1"/>
  <c r="T1720" i="1"/>
  <c r="AE1720" i="1" s="1"/>
  <c r="BB1720" i="1" s="1"/>
  <c r="Z1577" i="1"/>
  <c r="Y1577" i="1"/>
  <c r="Y1542" i="1"/>
  <c r="BC1474" i="1"/>
  <c r="BC1455" i="1"/>
  <c r="T1346" i="1"/>
  <c r="AE1346" i="1" s="1"/>
  <c r="BC1263" i="1"/>
  <c r="T1218" i="1"/>
  <c r="AE1218" i="1" s="1"/>
  <c r="BB1218" i="1" s="1"/>
  <c r="BC1199" i="1"/>
  <c r="Z1159" i="1"/>
  <c r="V1113" i="1"/>
  <c r="AQ1113" i="1" s="1"/>
  <c r="U1072" i="1"/>
  <c r="AK1072" i="1" s="1"/>
  <c r="BC1072" i="1" s="1"/>
  <c r="U1050" i="1"/>
  <c r="AK1050" i="1" s="1"/>
  <c r="BC1050" i="1" s="1"/>
  <c r="V1854" i="1"/>
  <c r="AQ1854" i="1" s="1"/>
  <c r="Z1754" i="1"/>
  <c r="AA1754" i="1" s="1"/>
  <c r="AB1754" i="1" s="1"/>
  <c r="T1746" i="1"/>
  <c r="AE1746" i="1" s="1"/>
  <c r="U1766" i="1"/>
  <c r="AK1766" i="1" s="1"/>
  <c r="V1745" i="1"/>
  <c r="AQ1745" i="1" s="1"/>
  <c r="Z1656" i="1"/>
  <c r="AA1656" i="1" s="1"/>
  <c r="AB1656" i="1" s="1"/>
  <c r="Z1616" i="1"/>
  <c r="T1546" i="1"/>
  <c r="AE1546" i="1" s="1"/>
  <c r="Y1550" i="1"/>
  <c r="U1543" i="1"/>
  <c r="AK1543" i="1" s="1"/>
  <c r="Z1441" i="1"/>
  <c r="BC1433" i="1"/>
  <c r="Z1377" i="1"/>
  <c r="AA1377" i="1" s="1"/>
  <c r="AB1377" i="1" s="1"/>
  <c r="T1369" i="1"/>
  <c r="AE1369" i="1" s="1"/>
  <c r="Z1313" i="1"/>
  <c r="T1305" i="1"/>
  <c r="AE1305" i="1" s="1"/>
  <c r="Z1249" i="1"/>
  <c r="AA1249" i="1" s="1"/>
  <c r="AB1249" i="1" s="1"/>
  <c r="Z1185" i="1"/>
  <c r="BB1146" i="1"/>
  <c r="T1117" i="1"/>
  <c r="AE1117" i="1" s="1"/>
  <c r="BB1117" i="1" s="1"/>
  <c r="U1795" i="1"/>
  <c r="AK1795" i="1" s="1"/>
  <c r="BC1795" i="1" s="1"/>
  <c r="T1772" i="1"/>
  <c r="AE1772" i="1" s="1"/>
  <c r="T1693" i="1"/>
  <c r="AE1693" i="1" s="1"/>
  <c r="T1674" i="1"/>
  <c r="AE1674" i="1" s="1"/>
  <c r="Z1641" i="1"/>
  <c r="AA1602" i="1"/>
  <c r="AC1602" i="1" s="1"/>
  <c r="T1633" i="1"/>
  <c r="AE1633" i="1" s="1"/>
  <c r="BB1633" i="1" s="1"/>
  <c r="U1619" i="1"/>
  <c r="AK1619" i="1" s="1"/>
  <c r="U1577" i="1"/>
  <c r="AK1577" i="1" s="1"/>
  <c r="U1558" i="1"/>
  <c r="AK1558" i="1" s="1"/>
  <c r="BB1540" i="1"/>
  <c r="V1522" i="1"/>
  <c r="AQ1522" i="1" s="1"/>
  <c r="Y1475" i="1"/>
  <c r="Y1456" i="1"/>
  <c r="Z1456" i="1"/>
  <c r="T1426" i="1"/>
  <c r="AE1426" i="1" s="1"/>
  <c r="BB1426" i="1" s="1"/>
  <c r="V1416" i="1"/>
  <c r="AQ1416" i="1" s="1"/>
  <c r="U1468" i="1"/>
  <c r="AK1468" i="1" s="1"/>
  <c r="V1397" i="1"/>
  <c r="AQ1397" i="1" s="1"/>
  <c r="U1389" i="1"/>
  <c r="AK1389" i="1" s="1"/>
  <c r="BC1389" i="1" s="1"/>
  <c r="T1343" i="1"/>
  <c r="AE1343" i="1" s="1"/>
  <c r="V1307" i="1"/>
  <c r="AQ1307" i="1" s="1"/>
  <c r="Z1303" i="1"/>
  <c r="Y1303" i="1"/>
  <c r="Z1238" i="1"/>
  <c r="Z1220" i="1"/>
  <c r="T1189" i="1"/>
  <c r="AE1189" i="1" s="1"/>
  <c r="U1178" i="1"/>
  <c r="AK1178" i="1" s="1"/>
  <c r="T1204" i="1"/>
  <c r="AE1204" i="1" s="1"/>
  <c r="BB1204" i="1" s="1"/>
  <c r="Z1155" i="1"/>
  <c r="T1185" i="1"/>
  <c r="AE1185" i="1" s="1"/>
  <c r="BB1185" i="1" s="1"/>
  <c r="V1053" i="1"/>
  <c r="AQ1053" i="1" s="1"/>
  <c r="Y1005" i="1"/>
  <c r="Z1005" i="1"/>
  <c r="Y821" i="1"/>
  <c r="V1747" i="1"/>
  <c r="AQ1747" i="1" s="1"/>
  <c r="Z1751" i="1"/>
  <c r="AA1751" i="1" s="1"/>
  <c r="AB1751" i="1" s="1"/>
  <c r="Z1743" i="1"/>
  <c r="AA1743" i="1" s="1"/>
  <c r="AB1743" i="1" s="1"/>
  <c r="T1652" i="1"/>
  <c r="AE1652" i="1" s="1"/>
  <c r="BB1652" i="1" s="1"/>
  <c r="Z1794" i="1"/>
  <c r="AA1794" i="1" s="1"/>
  <c r="AB1794" i="1" s="1"/>
  <c r="T1796" i="1"/>
  <c r="AE1796" i="1" s="1"/>
  <c r="Y1723" i="1"/>
  <c r="AA1666" i="1"/>
  <c r="AC1666" i="1" s="1"/>
  <c r="T1637" i="1"/>
  <c r="AE1637" i="1" s="1"/>
  <c r="Y1599" i="1"/>
  <c r="V1874" i="1"/>
  <c r="AQ1874" i="1" s="1"/>
  <c r="T1678" i="1"/>
  <c r="AE1678" i="1" s="1"/>
  <c r="Y1544" i="1"/>
  <c r="T1532" i="1"/>
  <c r="AE1532" i="1" s="1"/>
  <c r="U1416" i="1"/>
  <c r="AK1416" i="1" s="1"/>
  <c r="V1452" i="1"/>
  <c r="AQ1452" i="1" s="1"/>
  <c r="V1410" i="1"/>
  <c r="AQ1410" i="1" s="1"/>
  <c r="V1380" i="1"/>
  <c r="AQ1380" i="1" s="1"/>
  <c r="T1312" i="1"/>
  <c r="AE1312" i="1" s="1"/>
  <c r="Y1271" i="1"/>
  <c r="V1240" i="1"/>
  <c r="AQ1240" i="1" s="1"/>
  <c r="V1172" i="1"/>
  <c r="AQ1172" i="1" s="1"/>
  <c r="Z1091" i="1"/>
  <c r="T1066" i="1"/>
  <c r="AE1066" i="1" s="1"/>
  <c r="V1057" i="1"/>
  <c r="AQ1057" i="1" s="1"/>
  <c r="U1035" i="1"/>
  <c r="AK1035" i="1" s="1"/>
  <c r="T1018" i="1"/>
  <c r="AE1018" i="1" s="1"/>
  <c r="BB1018" i="1" s="1"/>
  <c r="T1042" i="1"/>
  <c r="AE1042" i="1" s="1"/>
  <c r="Z887" i="1"/>
  <c r="Y887" i="1"/>
  <c r="Y865" i="1"/>
  <c r="Z865" i="1"/>
  <c r="Z1512" i="1"/>
  <c r="AA1512" i="1" s="1"/>
  <c r="AB1512" i="1" s="1"/>
  <c r="U1510" i="1"/>
  <c r="AK1510" i="1" s="1"/>
  <c r="U1481" i="1"/>
  <c r="AK1481" i="1" s="1"/>
  <c r="BC1481" i="1" s="1"/>
  <c r="T1359" i="1"/>
  <c r="AE1359" i="1" s="1"/>
  <c r="V1391" i="1"/>
  <c r="AQ1391" i="1" s="1"/>
  <c r="V1312" i="1"/>
  <c r="AQ1312" i="1" s="1"/>
  <c r="BC1342" i="1"/>
  <c r="Y1281" i="1"/>
  <c r="Z1281" i="1"/>
  <c r="V1290" i="1"/>
  <c r="AQ1290" i="1" s="1"/>
  <c r="U1228" i="1"/>
  <c r="AK1228" i="1" s="1"/>
  <c r="Z1135" i="1"/>
  <c r="U1156" i="1"/>
  <c r="AK1156" i="1" s="1"/>
  <c r="U1103" i="1"/>
  <c r="AK1103" i="1" s="1"/>
  <c r="V1032" i="1"/>
  <c r="AQ1032" i="1" s="1"/>
  <c r="V1025" i="1"/>
  <c r="AQ1025" i="1" s="1"/>
  <c r="T962" i="1"/>
  <c r="AE962" i="1" s="1"/>
  <c r="Z934" i="1"/>
  <c r="Y892" i="1"/>
  <c r="T861" i="1"/>
  <c r="AE861" i="1" s="1"/>
  <c r="BB861" i="1" s="1"/>
  <c r="Y847" i="1"/>
  <c r="Y809" i="1"/>
  <c r="Z809" i="1"/>
  <c r="Z796" i="1"/>
  <c r="V1583" i="1"/>
  <c r="AQ1583" i="1" s="1"/>
  <c r="V1564" i="1"/>
  <c r="AQ1564" i="1" s="1"/>
  <c r="T1498" i="1"/>
  <c r="AE1498" i="1" s="1"/>
  <c r="BB1498" i="1" s="1"/>
  <c r="Z1457" i="1"/>
  <c r="AA1457" i="1" s="1"/>
  <c r="AB1457" i="1" s="1"/>
  <c r="Y1407" i="1"/>
  <c r="Y1388" i="1"/>
  <c r="Z1375" i="1"/>
  <c r="Y1375" i="1"/>
  <c r="Z1355" i="1"/>
  <c r="Y1355" i="1"/>
  <c r="U1269" i="1"/>
  <c r="AK1269" i="1" s="1"/>
  <c r="AA1217" i="1"/>
  <c r="AB1217" i="1" s="1"/>
  <c r="V1210" i="1"/>
  <c r="AQ1210" i="1" s="1"/>
  <c r="T1111" i="1"/>
  <c r="AE1111" i="1" s="1"/>
  <c r="T1137" i="1"/>
  <c r="AE1137" i="1" s="1"/>
  <c r="Y1009" i="1"/>
  <c r="Z1009" i="1"/>
  <c r="BC832" i="1"/>
  <c r="Z812" i="1"/>
  <c r="Y812" i="1"/>
  <c r="Z1547" i="1"/>
  <c r="V1545" i="1"/>
  <c r="AQ1545" i="1" s="1"/>
  <c r="U1540" i="1"/>
  <c r="AK1540" i="1" s="1"/>
  <c r="BC1540" i="1" s="1"/>
  <c r="BC1395" i="1"/>
  <c r="Y1382" i="1"/>
  <c r="V1304" i="1"/>
  <c r="AQ1304" i="1" s="1"/>
  <c r="T1231" i="1"/>
  <c r="AE1231" i="1" s="1"/>
  <c r="T1262" i="1"/>
  <c r="AE1262" i="1" s="1"/>
  <c r="BC1243" i="1"/>
  <c r="BC1160" i="1"/>
  <c r="Y1087" i="1"/>
  <c r="Z992" i="1"/>
  <c r="Z973" i="1"/>
  <c r="Y942" i="1"/>
  <c r="Y923" i="1"/>
  <c r="Z923" i="1"/>
  <c r="Z909" i="1"/>
  <c r="AA909" i="1" s="1"/>
  <c r="AB909" i="1" s="1"/>
  <c r="BC859" i="1"/>
  <c r="BC813" i="1"/>
  <c r="Z786" i="1"/>
  <c r="U1569" i="1"/>
  <c r="AK1569" i="1" s="1"/>
  <c r="V1477" i="1"/>
  <c r="AQ1477" i="1" s="1"/>
  <c r="T1521" i="1"/>
  <c r="AE1521" i="1" s="1"/>
  <c r="U1497" i="1"/>
  <c r="AK1497" i="1" s="1"/>
  <c r="T1423" i="1"/>
  <c r="AE1423" i="1" s="1"/>
  <c r="Z1362" i="1"/>
  <c r="AA1362" i="1" s="1"/>
  <c r="AB1362" i="1" s="1"/>
  <c r="T1382" i="1"/>
  <c r="AE1382" i="1" s="1"/>
  <c r="U1285" i="1"/>
  <c r="AK1285" i="1" s="1"/>
  <c r="BC1285" i="1" s="1"/>
  <c r="Z1290" i="1"/>
  <c r="AA1290" i="1" s="1"/>
  <c r="AB1290" i="1" s="1"/>
  <c r="BB1251" i="1"/>
  <c r="T1276" i="1"/>
  <c r="AE1276" i="1" s="1"/>
  <c r="BB1276" i="1" s="1"/>
  <c r="Z1216" i="1"/>
  <c r="Z1199" i="1"/>
  <c r="V1165" i="1"/>
  <c r="AQ1165" i="1" s="1"/>
  <c r="Z1146" i="1"/>
  <c r="AA1146" i="1" s="1"/>
  <c r="AB1146" i="1" s="1"/>
  <c r="Z1127" i="1"/>
  <c r="U1074" i="1"/>
  <c r="AK1074" i="1" s="1"/>
  <c r="Z1049" i="1"/>
  <c r="Y1049" i="1"/>
  <c r="T1040" i="1"/>
  <c r="AE1040" i="1" s="1"/>
  <c r="Z1047" i="1"/>
  <c r="U1063" i="1"/>
  <c r="AK1063" i="1" s="1"/>
  <c r="Z1000" i="1"/>
  <c r="Y1000" i="1"/>
  <c r="T931" i="1"/>
  <c r="AE931" i="1" s="1"/>
  <c r="T912" i="1"/>
  <c r="AE912" i="1" s="1"/>
  <c r="BB912" i="1" s="1"/>
  <c r="T886" i="1"/>
  <c r="AE886" i="1" s="1"/>
  <c r="BB886" i="1" s="1"/>
  <c r="Y852" i="1"/>
  <c r="Z852" i="1"/>
  <c r="Z826" i="1"/>
  <c r="U792" i="1"/>
  <c r="AK792" i="1" s="1"/>
  <c r="Z1511" i="1"/>
  <c r="T1387" i="1"/>
  <c r="AE1387" i="1" s="1"/>
  <c r="T1339" i="1"/>
  <c r="AE1339" i="1" s="1"/>
  <c r="V1310" i="1"/>
  <c r="AQ1310" i="1" s="1"/>
  <c r="Z1304" i="1"/>
  <c r="AA1304" i="1" s="1"/>
  <c r="AB1304" i="1" s="1"/>
  <c r="U1235" i="1"/>
  <c r="AK1235" i="1" s="1"/>
  <c r="Z1171" i="1"/>
  <c r="AA1171" i="1" s="1"/>
  <c r="AB1171" i="1" s="1"/>
  <c r="Y1080" i="1"/>
  <c r="Z1026" i="1"/>
  <c r="AA1026" i="1" s="1"/>
  <c r="AB1026" i="1" s="1"/>
  <c r="V963" i="1"/>
  <c r="AQ963" i="1" s="1"/>
  <c r="T1007" i="1"/>
  <c r="AE1007" i="1" s="1"/>
  <c r="Z915" i="1"/>
  <c r="AA915" i="1" s="1"/>
  <c r="AB915" i="1" s="1"/>
  <c r="Z843" i="1"/>
  <c r="Z824" i="1"/>
  <c r="V845" i="1"/>
  <c r="AQ845" i="1" s="1"/>
  <c r="Z776" i="1"/>
  <c r="Y776" i="1"/>
  <c r="BB671" i="1"/>
  <c r="Z650" i="1"/>
  <c r="Y650" i="1"/>
  <c r="Y628" i="1"/>
  <c r="Z628" i="1"/>
  <c r="Z559" i="1"/>
  <c r="Y559" i="1"/>
  <c r="BC489" i="1"/>
  <c r="BC504" i="1"/>
  <c r="Y425" i="1"/>
  <c r="Z425" i="1"/>
  <c r="BB332" i="1"/>
  <c r="BB313" i="1"/>
  <c r="BB155" i="1"/>
  <c r="Y84" i="1"/>
  <c r="Z84" i="1"/>
  <c r="BC74" i="1"/>
  <c r="T1514" i="1"/>
  <c r="AE1514" i="1" s="1"/>
  <c r="Y1480" i="1"/>
  <c r="Z1426" i="1"/>
  <c r="AA1426" i="1" s="1"/>
  <c r="AB1426" i="1" s="1"/>
  <c r="BB1226" i="1"/>
  <c r="Y1149" i="1"/>
  <c r="Z1149" i="1"/>
  <c r="T1122" i="1"/>
  <c r="AE1122" i="1" s="1"/>
  <c r="V1137" i="1"/>
  <c r="AQ1137" i="1" s="1"/>
  <c r="U1119" i="1"/>
  <c r="AK1119" i="1" s="1"/>
  <c r="Z1035" i="1"/>
  <c r="Y1014" i="1"/>
  <c r="Y995" i="1"/>
  <c r="Z995" i="1"/>
  <c r="Z1437" i="1"/>
  <c r="Z1405" i="1"/>
  <c r="Y1405" i="1"/>
  <c r="Z1378" i="1"/>
  <c r="AA1378" i="1" s="1"/>
  <c r="AB1378" i="1" s="1"/>
  <c r="Z472" i="1"/>
  <c r="BC441" i="1"/>
  <c r="BB1174" i="1"/>
  <c r="T1095" i="1"/>
  <c r="AE1095" i="1" s="1"/>
  <c r="BB1095" i="1" s="1"/>
  <c r="Y652" i="1"/>
  <c r="Z652" i="1"/>
  <c r="T389" i="1"/>
  <c r="AE389" i="1" s="1"/>
  <c r="Z955" i="1"/>
  <c r="Y955" i="1"/>
  <c r="T1525" i="1"/>
  <c r="AE1525" i="1" s="1"/>
  <c r="BC1499" i="1"/>
  <c r="V952" i="1"/>
  <c r="AQ952" i="1" s="1"/>
  <c r="Z412" i="1"/>
  <c r="BC319" i="1"/>
  <c r="BB165" i="1"/>
  <c r="BC551" i="1"/>
  <c r="U250" i="1"/>
  <c r="AK250" i="1" s="1"/>
  <c r="BC940" i="1"/>
  <c r="Y611" i="1"/>
  <c r="BC580" i="1"/>
  <c r="T863" i="1"/>
  <c r="AE863" i="1" s="1"/>
  <c r="BB863" i="1" s="1"/>
  <c r="T834" i="1"/>
  <c r="AE834" i="1" s="1"/>
  <c r="V436" i="1"/>
  <c r="AQ436" i="1" s="1"/>
  <c r="BB2039" i="1"/>
  <c r="Y1858" i="1"/>
  <c r="T2017" i="1"/>
  <c r="AE2017" i="1" s="1"/>
  <c r="Y1840" i="1"/>
  <c r="V1955" i="1"/>
  <c r="AQ1955" i="1" s="1"/>
  <c r="BB2054" i="1"/>
  <c r="Y1630" i="1"/>
  <c r="Z1764" i="1"/>
  <c r="BB1328" i="1"/>
  <c r="U1064" i="1"/>
  <c r="AK1064" i="1" s="1"/>
  <c r="BC1489" i="1"/>
  <c r="U1434" i="1"/>
  <c r="AK1434" i="1" s="1"/>
  <c r="AC1145" i="1"/>
  <c r="AD1145" i="1" s="1"/>
  <c r="BC934" i="1"/>
  <c r="BB860" i="1"/>
  <c r="Y817" i="1"/>
  <c r="Z817" i="1"/>
  <c r="Y1178" i="1"/>
  <c r="Z1178" i="1"/>
  <c r="BC871" i="1"/>
  <c r="V2094" i="1"/>
  <c r="AQ2094" i="1" s="1"/>
  <c r="V2173" i="1"/>
  <c r="AQ2173" i="1" s="1"/>
  <c r="V2117" i="1"/>
  <c r="AQ2117" i="1" s="1"/>
  <c r="T2191" i="1"/>
  <c r="AE2191" i="1" s="1"/>
  <c r="Z2135" i="1"/>
  <c r="U2072" i="1"/>
  <c r="AK2072" i="1" s="1"/>
  <c r="BB2174" i="1"/>
  <c r="Z2116" i="1"/>
  <c r="V2136" i="1"/>
  <c r="AQ2136" i="1" s="1"/>
  <c r="U2170" i="1"/>
  <c r="AK2170" i="1" s="1"/>
  <c r="Y2068" i="1"/>
  <c r="V2141" i="1"/>
  <c r="AQ2141" i="1" s="1"/>
  <c r="Z2039" i="1"/>
  <c r="AA1861" i="1"/>
  <c r="AB1861" i="1" s="1"/>
  <c r="V1800" i="1"/>
  <c r="AQ1800" i="1" s="1"/>
  <c r="U2073" i="1"/>
  <c r="AK2073" i="1" s="1"/>
  <c r="V2127" i="1"/>
  <c r="AQ2127" i="1" s="1"/>
  <c r="Y2044" i="1"/>
  <c r="V1968" i="1"/>
  <c r="AQ1968" i="1" s="1"/>
  <c r="U1960" i="1"/>
  <c r="AK1960" i="1" s="1"/>
  <c r="T1914" i="1"/>
  <c r="AE1914" i="1" s="1"/>
  <c r="V1885" i="1"/>
  <c r="AQ1885" i="1" s="1"/>
  <c r="U1865" i="1"/>
  <c r="AK1865" i="1" s="1"/>
  <c r="V2184" i="1"/>
  <c r="AQ2184" i="1" s="1"/>
  <c r="V2040" i="1"/>
  <c r="AQ2040" i="1" s="1"/>
  <c r="BC2031" i="1"/>
  <c r="Z2036" i="1"/>
  <c r="AA2016" i="1"/>
  <c r="AB2016" i="1" s="1"/>
  <c r="V1957" i="1"/>
  <c r="AQ1957" i="1" s="1"/>
  <c r="U1949" i="1"/>
  <c r="AK1949" i="1" s="1"/>
  <c r="Y1952" i="1"/>
  <c r="BB1912" i="1"/>
  <c r="U1964" i="1"/>
  <c r="AK1964" i="1" s="1"/>
  <c r="V1893" i="1"/>
  <c r="AQ1893" i="1" s="1"/>
  <c r="U1885" i="1"/>
  <c r="AK1885" i="1" s="1"/>
  <c r="Z1881" i="1"/>
  <c r="AA1881" i="1" s="1"/>
  <c r="AB1881" i="1" s="1"/>
  <c r="Z1843" i="1"/>
  <c r="AA1843" i="1" s="1"/>
  <c r="AB1843" i="1" s="1"/>
  <c r="Z1831" i="1"/>
  <c r="BB1805" i="1"/>
  <c r="Y2156" i="1"/>
  <c r="V2108" i="1"/>
  <c r="AQ2108" i="1" s="1"/>
  <c r="U2040" i="1"/>
  <c r="AK2040" i="1" s="1"/>
  <c r="U2002" i="1"/>
  <c r="AK2002" i="1" s="1"/>
  <c r="T2028" i="1"/>
  <c r="AE2028" i="1" s="1"/>
  <c r="Z1979" i="1"/>
  <c r="AA1979" i="1" s="1"/>
  <c r="AB1979" i="1" s="1"/>
  <c r="V1875" i="1"/>
  <c r="AQ1875" i="1" s="1"/>
  <c r="V1856" i="1"/>
  <c r="AQ1856" i="1" s="1"/>
  <c r="U1908" i="1"/>
  <c r="AK1908" i="1" s="1"/>
  <c r="T1873" i="1"/>
  <c r="AE1873" i="1" s="1"/>
  <c r="V2037" i="1"/>
  <c r="AQ2037" i="1" s="1"/>
  <c r="V1947" i="1"/>
  <c r="AQ1947" i="1" s="1"/>
  <c r="T1908" i="1"/>
  <c r="AE1908" i="1" s="1"/>
  <c r="BB1908" i="1" s="1"/>
  <c r="Z1859" i="1"/>
  <c r="T1889" i="1"/>
  <c r="AE1889" i="1" s="1"/>
  <c r="BB1889" i="1" s="1"/>
  <c r="V2171" i="1"/>
  <c r="AQ2171" i="1" s="1"/>
  <c r="BB2079" i="1"/>
  <c r="Z2078" i="1"/>
  <c r="AA2078" i="1" s="1"/>
  <c r="AB2078" i="1" s="1"/>
  <c r="BC2098" i="1"/>
  <c r="V2057" i="1"/>
  <c r="AQ2057" i="1" s="1"/>
  <c r="Y1957" i="1"/>
  <c r="Y1938" i="1"/>
  <c r="U2026" i="1"/>
  <c r="AK2026" i="1" s="1"/>
  <c r="T1878" i="1"/>
  <c r="AE1878" i="1" s="1"/>
  <c r="BB1878" i="1" s="1"/>
  <c r="V2191" i="1"/>
  <c r="AQ2191" i="1" s="1"/>
  <c r="V2159" i="1"/>
  <c r="AQ2159" i="1" s="1"/>
  <c r="Y2055" i="1"/>
  <c r="Y1983" i="1"/>
  <c r="Y1964" i="1"/>
  <c r="Z1932" i="1"/>
  <c r="AA1932" i="1" s="1"/>
  <c r="AB1932" i="1" s="1"/>
  <c r="U2160" i="1"/>
  <c r="AK2160" i="1" s="1"/>
  <c r="V2061" i="1"/>
  <c r="AQ2061" i="1" s="1"/>
  <c r="Z2137" i="1"/>
  <c r="Z2115" i="1"/>
  <c r="T2025" i="1"/>
  <c r="AE2025" i="1" s="1"/>
  <c r="Y1927" i="1"/>
  <c r="U1940" i="1"/>
  <c r="AK1940" i="1" s="1"/>
  <c r="Z1876" i="1"/>
  <c r="AA1876" i="1" s="1"/>
  <c r="AB1876" i="1" s="1"/>
  <c r="U2151" i="1"/>
  <c r="AK2151" i="1" s="1"/>
  <c r="V2172" i="1"/>
  <c r="AQ2172" i="1" s="1"/>
  <c r="U2035" i="1"/>
  <c r="AK2035" i="1" s="1"/>
  <c r="Y1950" i="1"/>
  <c r="Z1895" i="1"/>
  <c r="AA1895" i="1" s="1"/>
  <c r="AB1895" i="1" s="1"/>
  <c r="V2082" i="1"/>
  <c r="AQ2082" i="1" s="1"/>
  <c r="V2036" i="1"/>
  <c r="AQ2036" i="1" s="1"/>
  <c r="Y1975" i="1"/>
  <c r="Y1931" i="1"/>
  <c r="V1902" i="1"/>
  <c r="AQ1902" i="1" s="1"/>
  <c r="V1884" i="1"/>
  <c r="AQ1884" i="1" s="1"/>
  <c r="V1876" i="1"/>
  <c r="AQ1876" i="1" s="1"/>
  <c r="BC1776" i="1"/>
  <c r="V1804" i="1"/>
  <c r="AQ1804" i="1" s="1"/>
  <c r="Z1675" i="1"/>
  <c r="U1589" i="1"/>
  <c r="AK1589" i="1" s="1"/>
  <c r="Y1562" i="1"/>
  <c r="T1543" i="1"/>
  <c r="AE1543" i="1" s="1"/>
  <c r="T2155" i="1"/>
  <c r="AE2155" i="1" s="1"/>
  <c r="Z1936" i="1"/>
  <c r="T1799" i="1"/>
  <c r="AE1799" i="1" s="1"/>
  <c r="BB1799" i="1" s="1"/>
  <c r="V1831" i="1"/>
  <c r="AQ1831" i="1" s="1"/>
  <c r="T1762" i="1"/>
  <c r="AE1762" i="1" s="1"/>
  <c r="BB1762" i="1" s="1"/>
  <c r="Z1684" i="1"/>
  <c r="BB1643" i="1"/>
  <c r="U1597" i="1"/>
  <c r="AK1597" i="1" s="1"/>
  <c r="Y1600" i="1"/>
  <c r="Z1600" i="1"/>
  <c r="V2076" i="1"/>
  <c r="AQ2076" i="1" s="1"/>
  <c r="Z2000" i="1"/>
  <c r="AA2000" i="1" s="1"/>
  <c r="AB2000" i="1" s="1"/>
  <c r="T1974" i="1"/>
  <c r="AE1974" i="1" s="1"/>
  <c r="BB1974" i="1" s="1"/>
  <c r="Y1809" i="1"/>
  <c r="BC1784" i="1"/>
  <c r="V1775" i="1"/>
  <c r="AQ1775" i="1" s="1"/>
  <c r="T1642" i="1"/>
  <c r="AE1642" i="1" s="1"/>
  <c r="Y1631" i="1"/>
  <c r="U1684" i="1"/>
  <c r="AK1684" i="1" s="1"/>
  <c r="V1613" i="1"/>
  <c r="AQ1613" i="1" s="1"/>
  <c r="U1639" i="1"/>
  <c r="AK1639" i="1" s="1"/>
  <c r="V1568" i="1"/>
  <c r="AQ1568" i="1" s="1"/>
  <c r="Z2126" i="1"/>
  <c r="AA2126" i="1" s="1"/>
  <c r="AB2126" i="1" s="1"/>
  <c r="Z1885" i="1"/>
  <c r="T1759" i="1"/>
  <c r="AE1759" i="1" s="1"/>
  <c r="V1809" i="1"/>
  <c r="AQ1809" i="1" s="1"/>
  <c r="U1801" i="1"/>
  <c r="AK1801" i="1" s="1"/>
  <c r="Y1745" i="1"/>
  <c r="T1810" i="1"/>
  <c r="AE1810" i="1" s="1"/>
  <c r="U1828" i="1"/>
  <c r="AK1828" i="1" s="1"/>
  <c r="Z1771" i="1"/>
  <c r="T1741" i="1"/>
  <c r="AE1741" i="1" s="1"/>
  <c r="U1730" i="1"/>
  <c r="AK1730" i="1" s="1"/>
  <c r="T1782" i="1"/>
  <c r="AE1782" i="1" s="1"/>
  <c r="BB1782" i="1" s="1"/>
  <c r="T1703" i="1"/>
  <c r="AE1703" i="1" s="1"/>
  <c r="V1629" i="1"/>
  <c r="AQ1629" i="1" s="1"/>
  <c r="U1621" i="1"/>
  <c r="AK1621" i="1" s="1"/>
  <c r="Y1624" i="1"/>
  <c r="AA1594" i="1"/>
  <c r="AC1594" i="1" s="1"/>
  <c r="U1576" i="1"/>
  <c r="AK1576" i="1" s="1"/>
  <c r="Y2189" i="1"/>
  <c r="Z1944" i="1"/>
  <c r="AA1944" i="1" s="1"/>
  <c r="AB1944" i="1" s="1"/>
  <c r="V1839" i="1"/>
  <c r="AQ1839" i="1" s="1"/>
  <c r="Y1668" i="1"/>
  <c r="U1663" i="1"/>
  <c r="AK1663" i="1" s="1"/>
  <c r="Y1591" i="1"/>
  <c r="U1644" i="1"/>
  <c r="AK1644" i="1" s="1"/>
  <c r="T1791" i="1"/>
  <c r="AE1791" i="1" s="1"/>
  <c r="Y1787" i="1"/>
  <c r="AA1749" i="1"/>
  <c r="AB1749" i="1" s="1"/>
  <c r="T1701" i="1"/>
  <c r="AE1701" i="1" s="1"/>
  <c r="Z1527" i="1"/>
  <c r="U1500" i="1"/>
  <c r="AK1500" i="1" s="1"/>
  <c r="Z1421" i="1"/>
  <c r="Z1315" i="1"/>
  <c r="Y1285" i="1"/>
  <c r="Z1285" i="1"/>
  <c r="V1335" i="1"/>
  <c r="AQ1335" i="1" s="1"/>
  <c r="U1244" i="1"/>
  <c r="AK1244" i="1" s="1"/>
  <c r="Z1165" i="1"/>
  <c r="AA1165" i="1" s="1"/>
  <c r="AB1165" i="1" s="1"/>
  <c r="BC1166" i="1"/>
  <c r="T1074" i="1"/>
  <c r="AE1074" i="1" s="1"/>
  <c r="T2016" i="1"/>
  <c r="AE2016" i="1" s="1"/>
  <c r="Y1856" i="1"/>
  <c r="U1754" i="1"/>
  <c r="AK1754" i="1" s="1"/>
  <c r="Z1714" i="1"/>
  <c r="Z1682" i="1"/>
  <c r="AA1682" i="1" s="1"/>
  <c r="AB1682" i="1" s="1"/>
  <c r="U1659" i="1"/>
  <c r="AK1659" i="1" s="1"/>
  <c r="Y1612" i="1"/>
  <c r="U1579" i="1"/>
  <c r="AK1579" i="1" s="1"/>
  <c r="T1619" i="1"/>
  <c r="AE1619" i="1" s="1"/>
  <c r="Y1519" i="1"/>
  <c r="Z1515" i="1"/>
  <c r="AA1515" i="1" s="1"/>
  <c r="AB1515" i="1" s="1"/>
  <c r="Y1433" i="1"/>
  <c r="U1463" i="1"/>
  <c r="AK1463" i="1" s="1"/>
  <c r="BC1463" i="1" s="1"/>
  <c r="T1417" i="1"/>
  <c r="AE1417" i="1" s="1"/>
  <c r="Z1361" i="1"/>
  <c r="AA1361" i="1" s="1"/>
  <c r="AB1361" i="1" s="1"/>
  <c r="Z1323" i="1"/>
  <c r="AA1323" i="1" s="1"/>
  <c r="AB1323" i="1" s="1"/>
  <c r="Y1293" i="1"/>
  <c r="BB1181" i="1"/>
  <c r="Y1177" i="1"/>
  <c r="U1090" i="1"/>
  <c r="AK1090" i="1" s="1"/>
  <c r="Z1076" i="1"/>
  <c r="U1048" i="1"/>
  <c r="AK1048" i="1" s="1"/>
  <c r="T1021" i="1"/>
  <c r="AE1021" i="1" s="1"/>
  <c r="BB1021" i="1" s="1"/>
  <c r="T1765" i="1"/>
  <c r="AE1765" i="1" s="1"/>
  <c r="BB1765" i="1" s="1"/>
  <c r="V1726" i="1"/>
  <c r="AQ1726" i="1" s="1"/>
  <c r="U1681" i="1"/>
  <c r="AK1681" i="1" s="1"/>
  <c r="Y1549" i="1"/>
  <c r="Z1479" i="1"/>
  <c r="BB1419" i="1"/>
  <c r="Z1415" i="1"/>
  <c r="V1291" i="1"/>
  <c r="AQ1291" i="1" s="1"/>
  <c r="BB1227" i="1"/>
  <c r="BB1163" i="1"/>
  <c r="Z1140" i="1"/>
  <c r="V1795" i="1"/>
  <c r="AQ1795" i="1" s="1"/>
  <c r="V1764" i="1"/>
  <c r="AQ1764" i="1" s="1"/>
  <c r="V1683" i="1"/>
  <c r="AQ1683" i="1" s="1"/>
  <c r="U1670" i="1"/>
  <c r="AK1670" i="1" s="1"/>
  <c r="U1724" i="1"/>
  <c r="AK1724" i="1" s="1"/>
  <c r="BC1724" i="1" s="1"/>
  <c r="BC1715" i="1"/>
  <c r="U1654" i="1"/>
  <c r="AK1654" i="1" s="1"/>
  <c r="U1573" i="1"/>
  <c r="AK1573" i="1" s="1"/>
  <c r="Z1569" i="1"/>
  <c r="AA1569" i="1" s="1"/>
  <c r="AB1569" i="1" s="1"/>
  <c r="Y1484" i="1"/>
  <c r="BB1316" i="1"/>
  <c r="Y1228" i="1"/>
  <c r="T1177" i="1"/>
  <c r="AE1177" i="1" s="1"/>
  <c r="Y1100" i="1"/>
  <c r="Z1100" i="1"/>
  <c r="U1855" i="1"/>
  <c r="AK1855" i="1" s="1"/>
  <c r="Z1770" i="1"/>
  <c r="V1786" i="1"/>
  <c r="AQ1786" i="1" s="1"/>
  <c r="T1753" i="1"/>
  <c r="AE1753" i="1" s="1"/>
  <c r="U1498" i="1"/>
  <c r="AK1498" i="1" s="1"/>
  <c r="BB1480" i="1"/>
  <c r="U1453" i="1"/>
  <c r="AK1453" i="1" s="1"/>
  <c r="V1371" i="1"/>
  <c r="AQ1371" i="1" s="1"/>
  <c r="Z1284" i="1"/>
  <c r="U1242" i="1"/>
  <c r="AK1242" i="1" s="1"/>
  <c r="T1268" i="1"/>
  <c r="AE1268" i="1" s="1"/>
  <c r="BB1268" i="1" s="1"/>
  <c r="Z1219" i="1"/>
  <c r="T1249" i="1"/>
  <c r="AE1249" i="1" s="1"/>
  <c r="BB1249" i="1" s="1"/>
  <c r="Z1193" i="1"/>
  <c r="AA1193" i="1" s="1"/>
  <c r="AB1193" i="1" s="1"/>
  <c r="U1121" i="1"/>
  <c r="AK1121" i="1" s="1"/>
  <c r="U1114" i="1"/>
  <c r="AK1114" i="1" s="1"/>
  <c r="AA805" i="1"/>
  <c r="AB805" i="1" s="1"/>
  <c r="T1804" i="1"/>
  <c r="AE1804" i="1" s="1"/>
  <c r="V1807" i="1"/>
  <c r="AQ1807" i="1" s="1"/>
  <c r="T1614" i="1"/>
  <c r="AE1614" i="1" s="1"/>
  <c r="Y1837" i="1"/>
  <c r="T1738" i="1"/>
  <c r="AE1738" i="1" s="1"/>
  <c r="U1699" i="1"/>
  <c r="AK1699" i="1" s="1"/>
  <c r="BC1699" i="1" s="1"/>
  <c r="T1697" i="1"/>
  <c r="AE1697" i="1" s="1"/>
  <c r="T1659" i="1"/>
  <c r="AE1659" i="1" s="1"/>
  <c r="Z1650" i="1"/>
  <c r="T1618" i="1"/>
  <c r="AE1618" i="1" s="1"/>
  <c r="U1488" i="1"/>
  <c r="AK1488" i="1" s="1"/>
  <c r="Z1472" i="1"/>
  <c r="Z1453" i="1"/>
  <c r="Y1453" i="1"/>
  <c r="U1476" i="1"/>
  <c r="AK1476" i="1" s="1"/>
  <c r="Y1359" i="1"/>
  <c r="BC1408" i="1"/>
  <c r="BC1379" i="1"/>
  <c r="Z1320" i="1"/>
  <c r="AA1320" i="1" s="1"/>
  <c r="AB1320" i="1" s="1"/>
  <c r="V1292" i="1"/>
  <c r="AQ1292" i="1" s="1"/>
  <c r="U1186" i="1"/>
  <c r="AK1186" i="1" s="1"/>
  <c r="T1193" i="1"/>
  <c r="AE1193" i="1" s="1"/>
  <c r="AA1089" i="1"/>
  <c r="AB1089" i="1" s="1"/>
  <c r="Y1082" i="1"/>
  <c r="V1111" i="1"/>
  <c r="AQ1111" i="1" s="1"/>
  <c r="U1095" i="1"/>
  <c r="AK1095" i="1" s="1"/>
  <c r="V1084" i="1"/>
  <c r="AQ1084" i="1" s="1"/>
  <c r="T981" i="1"/>
  <c r="AE981" i="1" s="1"/>
  <c r="V960" i="1"/>
  <c r="AQ960" i="1" s="1"/>
  <c r="Z968" i="1"/>
  <c r="T918" i="1"/>
  <c r="AE918" i="1" s="1"/>
  <c r="T880" i="1"/>
  <c r="AE880" i="1" s="1"/>
  <c r="BB787" i="1"/>
  <c r="Z1573" i="1"/>
  <c r="AA1573" i="1" s="1"/>
  <c r="AB1573" i="1" s="1"/>
  <c r="Y1529" i="1"/>
  <c r="U1494" i="1"/>
  <c r="AK1494" i="1" s="1"/>
  <c r="T1539" i="1"/>
  <c r="AE1539" i="1" s="1"/>
  <c r="BB1539" i="1" s="1"/>
  <c r="T1529" i="1"/>
  <c r="AE1529" i="1" s="1"/>
  <c r="U1450" i="1"/>
  <c r="AK1450" i="1" s="1"/>
  <c r="Z1440" i="1"/>
  <c r="AA1440" i="1" s="1"/>
  <c r="AB1440" i="1" s="1"/>
  <c r="Z1349" i="1"/>
  <c r="T1390" i="1"/>
  <c r="AE1390" i="1" s="1"/>
  <c r="BC1371" i="1"/>
  <c r="V1270" i="1"/>
  <c r="AQ1270" i="1" s="1"/>
  <c r="T1246" i="1"/>
  <c r="AE1246" i="1" s="1"/>
  <c r="U1149" i="1"/>
  <c r="AK1149" i="1" s="1"/>
  <c r="Z1134" i="1"/>
  <c r="V1161" i="1"/>
  <c r="AQ1161" i="1" s="1"/>
  <c r="BB1006" i="1"/>
  <c r="Y971" i="1"/>
  <c r="V1504" i="1"/>
  <c r="AQ1504" i="1" s="1"/>
  <c r="V1511" i="1"/>
  <c r="AQ1511" i="1" s="1"/>
  <c r="U1491" i="1"/>
  <c r="AK1491" i="1" s="1"/>
  <c r="BC1491" i="1" s="1"/>
  <c r="U1473" i="1"/>
  <c r="AK1473" i="1" s="1"/>
  <c r="Z1374" i="1"/>
  <c r="Y1374" i="1"/>
  <c r="Y1316" i="1"/>
  <c r="BC1350" i="1"/>
  <c r="V1265" i="1"/>
  <c r="AQ1265" i="1" s="1"/>
  <c r="Y1253" i="1"/>
  <c r="Z1242" i="1"/>
  <c r="Y1242" i="1"/>
  <c r="V1252" i="1"/>
  <c r="AQ1252" i="1" s="1"/>
  <c r="BC1184" i="1"/>
  <c r="U1190" i="1"/>
  <c r="AK1190" i="1" s="1"/>
  <c r="T1102" i="1"/>
  <c r="AE1102" i="1" s="1"/>
  <c r="BC1083" i="1"/>
  <c r="U1073" i="1"/>
  <c r="AK1073" i="1" s="1"/>
  <c r="Z1029" i="1"/>
  <c r="Y998" i="1"/>
  <c r="U1021" i="1"/>
  <c r="AK1021" i="1" s="1"/>
  <c r="Z967" i="1"/>
  <c r="Y946" i="1"/>
  <c r="Z903" i="1"/>
  <c r="Z791" i="1"/>
  <c r="V1485" i="1"/>
  <c r="AQ1485" i="1" s="1"/>
  <c r="U1511" i="1"/>
  <c r="AK1511" i="1" s="1"/>
  <c r="BC1511" i="1" s="1"/>
  <c r="Z1445" i="1"/>
  <c r="AA1445" i="1" s="1"/>
  <c r="AB1445" i="1" s="1"/>
  <c r="Y1436" i="1"/>
  <c r="U1454" i="1"/>
  <c r="AK1454" i="1" s="1"/>
  <c r="AA1363" i="1"/>
  <c r="AC1363" i="1" s="1"/>
  <c r="Y1335" i="1"/>
  <c r="BC1363" i="1"/>
  <c r="U1334" i="1"/>
  <c r="AK1334" i="1" s="1"/>
  <c r="Z1221" i="1"/>
  <c r="Z1137" i="1"/>
  <c r="Y1115" i="1"/>
  <c r="Z1012" i="1"/>
  <c r="AA1012" i="1" s="1"/>
  <c r="AB1012" i="1" s="1"/>
  <c r="Y991" i="1"/>
  <c r="Z991" i="1"/>
  <c r="BC923" i="1"/>
  <c r="Z820" i="1"/>
  <c r="U1574" i="1"/>
  <c r="AK1574" i="1" s="1"/>
  <c r="V1405" i="1"/>
  <c r="AQ1405" i="1" s="1"/>
  <c r="Z1372" i="1"/>
  <c r="Y1351" i="1"/>
  <c r="T1322" i="1"/>
  <c r="AE1322" i="1" s="1"/>
  <c r="U1364" i="1"/>
  <c r="AK1364" i="1" s="1"/>
  <c r="Y1288" i="1"/>
  <c r="V1311" i="1"/>
  <c r="AQ1311" i="1" s="1"/>
  <c r="Z1218" i="1"/>
  <c r="AA1218" i="1" s="1"/>
  <c r="AB1218" i="1" s="1"/>
  <c r="Y1182" i="1"/>
  <c r="V1118" i="1"/>
  <c r="AQ1118" i="1" s="1"/>
  <c r="V1089" i="1"/>
  <c r="AQ1089" i="1" s="1"/>
  <c r="T1100" i="1"/>
  <c r="AE1100" i="1" s="1"/>
  <c r="Z1020" i="1"/>
  <c r="AA1020" i="1" s="1"/>
  <c r="AB1020" i="1" s="1"/>
  <c r="U920" i="1"/>
  <c r="AK920" i="1" s="1"/>
  <c r="BB876" i="1"/>
  <c r="V864" i="1"/>
  <c r="AQ864" i="1" s="1"/>
  <c r="Y834" i="1"/>
  <c r="Z834" i="1"/>
  <c r="Z808" i="1"/>
  <c r="Y808" i="1"/>
  <c r="U1441" i="1"/>
  <c r="AK1441" i="1" s="1"/>
  <c r="Z1354" i="1"/>
  <c r="AA1354" i="1" s="1"/>
  <c r="AB1354" i="1" s="1"/>
  <c r="Z1312" i="1"/>
  <c r="T1292" i="1"/>
  <c r="AE1292" i="1" s="1"/>
  <c r="Y1141" i="1"/>
  <c r="Z1122" i="1"/>
  <c r="V1060" i="1"/>
  <c r="AQ1060" i="1" s="1"/>
  <c r="Z1001" i="1"/>
  <c r="Y1004" i="1"/>
  <c r="T1031" i="1"/>
  <c r="AE1031" i="1" s="1"/>
  <c r="BB1031" i="1" s="1"/>
  <c r="T947" i="1"/>
  <c r="AE947" i="1" s="1"/>
  <c r="Z896" i="1"/>
  <c r="V922" i="1"/>
  <c r="AQ922" i="1" s="1"/>
  <c r="V843" i="1"/>
  <c r="AQ843" i="1" s="1"/>
  <c r="Y756" i="1"/>
  <c r="Z756" i="1"/>
  <c r="Y598" i="1"/>
  <c r="Z598" i="1"/>
  <c r="Y536" i="1"/>
  <c r="Z493" i="1"/>
  <c r="Y493" i="1"/>
  <c r="U414" i="1"/>
  <c r="AK414" i="1" s="1"/>
  <c r="Z330" i="1"/>
  <c r="Y330" i="1"/>
  <c r="Y216" i="1"/>
  <c r="Z1521" i="1"/>
  <c r="AA1521" i="1" s="1"/>
  <c r="AB1521" i="1" s="1"/>
  <c r="U1513" i="1"/>
  <c r="AK1513" i="1" s="1"/>
  <c r="U1465" i="1"/>
  <c r="AK1465" i="1" s="1"/>
  <c r="V1447" i="1"/>
  <c r="AQ1447" i="1" s="1"/>
  <c r="Y1367" i="1"/>
  <c r="T1393" i="1"/>
  <c r="AE1393" i="1" s="1"/>
  <c r="Y1151" i="1"/>
  <c r="U1118" i="1"/>
  <c r="AK1118" i="1" s="1"/>
  <c r="V1145" i="1"/>
  <c r="AQ1145" i="1" s="1"/>
  <c r="T1115" i="1"/>
  <c r="AE1115" i="1" s="1"/>
  <c r="U973" i="1"/>
  <c r="AK973" i="1" s="1"/>
  <c r="U954" i="1"/>
  <c r="AK954" i="1" s="1"/>
  <c r="V925" i="1"/>
  <c r="AQ925" i="1" s="1"/>
  <c r="Y790" i="1"/>
  <c r="Z790" i="1"/>
  <c r="Y369" i="1"/>
  <c r="Y1126" i="1"/>
  <c r="BC633" i="1"/>
  <c r="BC520" i="1"/>
  <c r="Z1232" i="1"/>
  <c r="AA1232" i="1" s="1"/>
  <c r="AB1232" i="1" s="1"/>
  <c r="V1255" i="1"/>
  <c r="AQ1255" i="1" s="1"/>
  <c r="Y1170" i="1"/>
  <c r="U747" i="1"/>
  <c r="AK747" i="1" s="1"/>
  <c r="U491" i="1"/>
  <c r="AK491" i="1" s="1"/>
  <c r="Z554" i="1"/>
  <c r="Y167" i="1"/>
  <c r="Z1664" i="1"/>
  <c r="AA1664" i="1" s="1"/>
  <c r="AB1664" i="1" s="1"/>
  <c r="V1038" i="1"/>
  <c r="AQ1038" i="1" s="1"/>
  <c r="U970" i="1"/>
  <c r="AK970" i="1" s="1"/>
  <c r="BC970" i="1" s="1"/>
  <c r="Z1263" i="1"/>
  <c r="AA1263" i="1" s="1"/>
  <c r="AB1263" i="1" s="1"/>
  <c r="Y1471" i="1"/>
  <c r="Z889" i="1"/>
  <c r="V907" i="1"/>
  <c r="AQ907" i="1" s="1"/>
  <c r="BC791" i="1"/>
  <c r="Y451" i="1"/>
  <c r="BC279" i="1"/>
  <c r="Y714" i="1"/>
  <c r="Z378" i="1"/>
  <c r="Z1841" i="1"/>
  <c r="AA1841" i="1" s="1"/>
  <c r="AB1841" i="1" s="1"/>
  <c r="BC2112" i="1"/>
  <c r="BC1928" i="1"/>
  <c r="Z2141" i="1"/>
  <c r="AA2141" i="1" s="1"/>
  <c r="AB2141" i="1" s="1"/>
  <c r="AA1690" i="1"/>
  <c r="AB1690" i="1" s="1"/>
  <c r="V1701" i="1"/>
  <c r="AQ1701" i="1" s="1"/>
  <c r="V1841" i="1"/>
  <c r="AQ1841" i="1" s="1"/>
  <c r="BC1229" i="1"/>
  <c r="BC1553" i="1"/>
  <c r="T1162" i="1"/>
  <c r="AE1162" i="1" s="1"/>
  <c r="BB1088" i="1"/>
  <c r="T1445" i="1"/>
  <c r="AE1445" i="1" s="1"/>
  <c r="BB1096" i="1"/>
  <c r="V1724" i="1"/>
  <c r="AQ1724" i="1" s="1"/>
  <c r="T1287" i="1"/>
  <c r="AE1287" i="1" s="1"/>
  <c r="BB1287" i="1" s="1"/>
  <c r="T1068" i="1"/>
  <c r="AE1068" i="1" s="1"/>
  <c r="BC1088" i="1"/>
  <c r="AA1801" i="1"/>
  <c r="AB1801" i="1" s="1"/>
  <c r="Z944" i="1"/>
  <c r="Y944" i="1"/>
  <c r="BC2179" i="1"/>
  <c r="U2142" i="1"/>
  <c r="AK2142" i="1" s="1"/>
  <c r="BC2142" i="1" s="1"/>
  <c r="U2102" i="1"/>
  <c r="AK2102" i="1" s="1"/>
  <c r="Z2153" i="1"/>
  <c r="BC2123" i="1"/>
  <c r="U2106" i="1"/>
  <c r="AK2106" i="1" s="1"/>
  <c r="U2158" i="1"/>
  <c r="AK2158" i="1" s="1"/>
  <c r="Y2090" i="1"/>
  <c r="T2165" i="1"/>
  <c r="AE2165" i="1" s="1"/>
  <c r="Z2170" i="1"/>
  <c r="Z2125" i="1"/>
  <c r="Y2159" i="1"/>
  <c r="T2109" i="1"/>
  <c r="AE2109" i="1" s="1"/>
  <c r="U2070" i="1"/>
  <c r="AK2070" i="1" s="1"/>
  <c r="Z2155" i="1"/>
  <c r="Z2038" i="1"/>
  <c r="V1941" i="1"/>
  <c r="AQ1941" i="1" s="1"/>
  <c r="Y1906" i="1"/>
  <c r="Y1908" i="1"/>
  <c r="T1861" i="1"/>
  <c r="AE1861" i="1" s="1"/>
  <c r="V1832" i="1"/>
  <c r="AQ1832" i="1" s="1"/>
  <c r="U2152" i="1"/>
  <c r="AK2152" i="1" s="1"/>
  <c r="U2143" i="1"/>
  <c r="AK2143" i="1" s="1"/>
  <c r="BC2143" i="1" s="1"/>
  <c r="V2067" i="1"/>
  <c r="AQ2067" i="1" s="1"/>
  <c r="Y2071" i="1"/>
  <c r="V2032" i="1"/>
  <c r="AQ2032" i="1" s="1"/>
  <c r="V2013" i="1"/>
  <c r="AQ2013" i="1" s="1"/>
  <c r="U2066" i="1"/>
  <c r="AK2066" i="1" s="1"/>
  <c r="U1941" i="1"/>
  <c r="AK1941" i="1" s="1"/>
  <c r="V1882" i="1"/>
  <c r="AQ1882" i="1" s="1"/>
  <c r="V2153" i="1"/>
  <c r="AQ2153" i="1" s="1"/>
  <c r="U2145" i="1"/>
  <c r="AK2145" i="1" s="1"/>
  <c r="Z2035" i="1"/>
  <c r="T1986" i="1"/>
  <c r="AE1986" i="1" s="1"/>
  <c r="T1922" i="1"/>
  <c r="AE1922" i="1" s="1"/>
  <c r="T1903" i="1"/>
  <c r="AE1903" i="1" s="1"/>
  <c r="Y1889" i="1"/>
  <c r="T1892" i="1"/>
  <c r="AE1892" i="1" s="1"/>
  <c r="Y1798" i="1"/>
  <c r="U2163" i="1"/>
  <c r="AK2163" i="1" s="1"/>
  <c r="BC2163" i="1" s="1"/>
  <c r="Y2128" i="1"/>
  <c r="Z2081" i="1"/>
  <c r="U2021" i="1"/>
  <c r="AK2021" i="1" s="1"/>
  <c r="BC2009" i="1"/>
  <c r="U1938" i="1"/>
  <c r="AK1938" i="1" s="1"/>
  <c r="Y1934" i="1"/>
  <c r="T1964" i="1"/>
  <c r="AE1964" i="1" s="1"/>
  <c r="Z1915" i="1"/>
  <c r="V1935" i="1"/>
  <c r="AQ1935" i="1" s="1"/>
  <c r="AA2166" i="1"/>
  <c r="AB2166" i="1" s="1"/>
  <c r="V2089" i="1"/>
  <c r="AQ2089" i="1" s="1"/>
  <c r="Z2070" i="1"/>
  <c r="AA2070" i="1" s="1"/>
  <c r="AB2070" i="1" s="1"/>
  <c r="Z2064" i="1"/>
  <c r="AA2064" i="1" s="1"/>
  <c r="AB2064" i="1" s="1"/>
  <c r="BB2007" i="1"/>
  <c r="Z1942" i="1"/>
  <c r="AA1942" i="1" s="1"/>
  <c r="AB1942" i="1" s="1"/>
  <c r="T2151" i="1"/>
  <c r="AE2151" i="1" s="1"/>
  <c r="Z2079" i="1"/>
  <c r="V1997" i="1"/>
  <c r="AQ1997" i="1" s="1"/>
  <c r="V1986" i="1"/>
  <c r="AQ1986" i="1" s="1"/>
  <c r="BC1923" i="1"/>
  <c r="T1913" i="1"/>
  <c r="AE1913" i="1" s="1"/>
  <c r="T2144" i="1"/>
  <c r="AE2144" i="1" s="1"/>
  <c r="AA2110" i="1"/>
  <c r="AB2110" i="1" s="1"/>
  <c r="T2135" i="1"/>
  <c r="AE2135" i="1" s="1"/>
  <c r="T2052" i="1"/>
  <c r="AE2052" i="1" s="1"/>
  <c r="Z1925" i="1"/>
  <c r="T1966" i="1"/>
  <c r="AE1966" i="1" s="1"/>
  <c r="V1918" i="1"/>
  <c r="AQ1918" i="1" s="1"/>
  <c r="Z2179" i="1"/>
  <c r="AA2179" i="1" s="1"/>
  <c r="AB2179" i="1" s="1"/>
  <c r="V2162" i="1"/>
  <c r="AQ2162" i="1" s="1"/>
  <c r="U2149" i="1"/>
  <c r="AK2149" i="1" s="1"/>
  <c r="Y2074" i="1"/>
  <c r="U2049" i="1"/>
  <c r="AK2049" i="1" s="1"/>
  <c r="T1880" i="1"/>
  <c r="AE1880" i="1" s="1"/>
  <c r="V1900" i="1"/>
  <c r="AQ1900" i="1" s="1"/>
  <c r="V2001" i="1"/>
  <c r="AQ2001" i="1" s="1"/>
  <c r="BC1987" i="1"/>
  <c r="U1898" i="1"/>
  <c r="AK1898" i="1" s="1"/>
  <c r="Z1888" i="1"/>
  <c r="T1924" i="1"/>
  <c r="AE1924" i="1" s="1"/>
  <c r="AA1845" i="1"/>
  <c r="AB1845" i="1" s="1"/>
  <c r="U2113" i="1"/>
  <c r="AK2113" i="1" s="1"/>
  <c r="V2053" i="1"/>
  <c r="AQ2053" i="1" s="1"/>
  <c r="V2030" i="1"/>
  <c r="AQ2030" i="1" s="1"/>
  <c r="T1946" i="1"/>
  <c r="AE1946" i="1" s="1"/>
  <c r="V2145" i="1"/>
  <c r="AQ2145" i="1" s="1"/>
  <c r="T2166" i="1"/>
  <c r="AE2166" i="1" s="1"/>
  <c r="V2093" i="1"/>
  <c r="AQ2093" i="1" s="1"/>
  <c r="Z2015" i="1"/>
  <c r="AA2015" i="1" s="1"/>
  <c r="AB2015" i="1" s="1"/>
  <c r="Z1996" i="1"/>
  <c r="AA1996" i="1" s="1"/>
  <c r="AB1996" i="1" s="1"/>
  <c r="Z1909" i="1"/>
  <c r="V1916" i="1"/>
  <c r="AQ1916" i="1" s="1"/>
  <c r="V2122" i="1"/>
  <c r="AQ2122" i="1" s="1"/>
  <c r="AA2041" i="1"/>
  <c r="AC2041" i="1" s="1"/>
  <c r="T2060" i="1"/>
  <c r="AE2060" i="1" s="1"/>
  <c r="T2003" i="1"/>
  <c r="AE2003" i="1" s="1"/>
  <c r="Y1912" i="1"/>
  <c r="V1824" i="1"/>
  <c r="AQ1824" i="1" s="1"/>
  <c r="V1870" i="1"/>
  <c r="AQ1870" i="1" s="1"/>
  <c r="Z1962" i="1"/>
  <c r="AA1962" i="1" s="1"/>
  <c r="AB1962" i="1" s="1"/>
  <c r="T1797" i="1"/>
  <c r="AE1797" i="1" s="1"/>
  <c r="Y1810" i="1"/>
  <c r="T1836" i="1"/>
  <c r="AE1836" i="1" s="1"/>
  <c r="U1736" i="1"/>
  <c r="AK1736" i="1" s="1"/>
  <c r="V1725" i="1"/>
  <c r="AQ1725" i="1" s="1"/>
  <c r="Z1717" i="1"/>
  <c r="U1977" i="1"/>
  <c r="AK1977" i="1" s="1"/>
  <c r="BC1977" i="1" s="1"/>
  <c r="Z1940" i="1"/>
  <c r="V1808" i="1"/>
  <c r="AQ1808" i="1" s="1"/>
  <c r="Y1766" i="1"/>
  <c r="Z1721" i="1"/>
  <c r="Y1702" i="1"/>
  <c r="Z1683" i="1"/>
  <c r="Y1653" i="1"/>
  <c r="Z1639" i="1"/>
  <c r="AA1639" i="1" s="1"/>
  <c r="AB1639" i="1" s="1"/>
  <c r="T1551" i="1"/>
  <c r="AE1551" i="1" s="1"/>
  <c r="BB1551" i="1" s="1"/>
  <c r="Z2032" i="1"/>
  <c r="AA2032" i="1" s="1"/>
  <c r="AB2032" i="1" s="1"/>
  <c r="BB1961" i="1"/>
  <c r="U1803" i="1"/>
  <c r="AK1803" i="1" s="1"/>
  <c r="Z1806" i="1"/>
  <c r="AA1806" i="1" s="1"/>
  <c r="AB1806" i="1" s="1"/>
  <c r="T1770" i="1"/>
  <c r="AE1770" i="1" s="1"/>
  <c r="Z1733" i="1"/>
  <c r="Z1710" i="1"/>
  <c r="Z1692" i="1"/>
  <c r="T1623" i="1"/>
  <c r="AE1623" i="1" s="1"/>
  <c r="Y1608" i="1"/>
  <c r="Z1608" i="1"/>
  <c r="Y1578" i="1"/>
  <c r="Y1567" i="1"/>
  <c r="Y1951" i="1"/>
  <c r="Z1887" i="1"/>
  <c r="U1827" i="1"/>
  <c r="AK1827" i="1" s="1"/>
  <c r="Y1744" i="1"/>
  <c r="U1775" i="1"/>
  <c r="AK1775" i="1" s="1"/>
  <c r="V1746" i="1"/>
  <c r="AQ1746" i="1" s="1"/>
  <c r="Y1681" i="1"/>
  <c r="U1711" i="1"/>
  <c r="AK1711" i="1" s="1"/>
  <c r="V1682" i="1"/>
  <c r="AQ1682" i="1" s="1"/>
  <c r="T1801" i="1"/>
  <c r="AE1801" i="1" s="1"/>
  <c r="BB1801" i="1" s="1"/>
  <c r="V1667" i="1"/>
  <c r="AQ1667" i="1" s="1"/>
  <c r="T1639" i="1"/>
  <c r="AE1639" i="1" s="1"/>
  <c r="T1594" i="1"/>
  <c r="AE1594" i="1" s="1"/>
  <c r="U1636" i="1"/>
  <c r="AK1636" i="1" s="1"/>
  <c r="V2092" i="1"/>
  <c r="AQ2092" i="1" s="1"/>
  <c r="Y2057" i="1"/>
  <c r="Z1797" i="1"/>
  <c r="AA1797" i="1" s="1"/>
  <c r="AB1797" i="1" s="1"/>
  <c r="Z1753" i="1"/>
  <c r="V1656" i="1"/>
  <c r="AQ1656" i="1" s="1"/>
  <c r="T1602" i="1"/>
  <c r="AE1602" i="1" s="1"/>
  <c r="T1761" i="1"/>
  <c r="AE1761" i="1" s="1"/>
  <c r="T1750" i="1"/>
  <c r="AE1750" i="1" s="1"/>
  <c r="BB1750" i="1" s="1"/>
  <c r="V1687" i="1"/>
  <c r="AQ1687" i="1" s="1"/>
  <c r="V1600" i="1"/>
  <c r="AQ1600" i="1" s="1"/>
  <c r="T1625" i="1"/>
  <c r="AE1625" i="1" s="1"/>
  <c r="BB1625" i="1" s="1"/>
  <c r="U1595" i="1"/>
  <c r="AK1595" i="1" s="1"/>
  <c r="BB1591" i="1"/>
  <c r="Z1526" i="1"/>
  <c r="AA1526" i="1" s="1"/>
  <c r="AB1526" i="1" s="1"/>
  <c r="V1553" i="1"/>
  <c r="AQ1553" i="1" s="1"/>
  <c r="BB1467" i="1"/>
  <c r="Y1424" i="1"/>
  <c r="Z1424" i="1"/>
  <c r="BB1384" i="1"/>
  <c r="U1376" i="1"/>
  <c r="AK1376" i="1" s="1"/>
  <c r="BC1376" i="1" s="1"/>
  <c r="AA1379" i="1"/>
  <c r="AB1379" i="1" s="1"/>
  <c r="Z1270" i="1"/>
  <c r="AA1270" i="1" s="1"/>
  <c r="AB1270" i="1" s="1"/>
  <c r="BC1183" i="1"/>
  <c r="Z1124" i="1"/>
  <c r="BB1083" i="1"/>
  <c r="T2022" i="1"/>
  <c r="AE2022" i="1" s="1"/>
  <c r="Z1782" i="1"/>
  <c r="AA1782" i="1" s="1"/>
  <c r="AB1782" i="1" s="1"/>
  <c r="Y1713" i="1"/>
  <c r="T1742" i="1"/>
  <c r="AE1742" i="1" s="1"/>
  <c r="U1702" i="1"/>
  <c r="AK1702" i="1" s="1"/>
  <c r="U1667" i="1"/>
  <c r="AK1667" i="1" s="1"/>
  <c r="U1600" i="1"/>
  <c r="AK1600" i="1" s="1"/>
  <c r="BC1651" i="1"/>
  <c r="Z1592" i="1"/>
  <c r="AA1592" i="1" s="1"/>
  <c r="AB1592" i="1" s="1"/>
  <c r="T1447" i="1"/>
  <c r="AE1447" i="1" s="1"/>
  <c r="Y1432" i="1"/>
  <c r="Y1402" i="1"/>
  <c r="V1392" i="1"/>
  <c r="AQ1392" i="1" s="1"/>
  <c r="U1384" i="1"/>
  <c r="AK1384" i="1" s="1"/>
  <c r="BC1384" i="1" s="1"/>
  <c r="V1434" i="1"/>
  <c r="AQ1434" i="1" s="1"/>
  <c r="Z1278" i="1"/>
  <c r="AA1278" i="1" s="1"/>
  <c r="AB1278" i="1" s="1"/>
  <c r="BB1219" i="1"/>
  <c r="U1173" i="1"/>
  <c r="AK1173" i="1" s="1"/>
  <c r="Z1107" i="1"/>
  <c r="Y1107" i="1"/>
  <c r="V1056" i="1"/>
  <c r="AQ1056" i="1" s="1"/>
  <c r="Z1065" i="1"/>
  <c r="AA1065" i="1" s="1"/>
  <c r="AB1065" i="1" s="1"/>
  <c r="Z1057" i="1"/>
  <c r="AA1057" i="1" s="1"/>
  <c r="AB1057" i="1" s="1"/>
  <c r="V1019" i="1"/>
  <c r="AQ1019" i="1" s="1"/>
  <c r="T1825" i="1"/>
  <c r="AE1825" i="1" s="1"/>
  <c r="V1802" i="1"/>
  <c r="AQ1802" i="1" s="1"/>
  <c r="V1732" i="1"/>
  <c r="AQ1732" i="1" s="1"/>
  <c r="T1702" i="1"/>
  <c r="AE1702" i="1" s="1"/>
  <c r="AA1614" i="1"/>
  <c r="AC1614" i="1" s="1"/>
  <c r="U1581" i="1"/>
  <c r="AK1581" i="1" s="1"/>
  <c r="V1543" i="1"/>
  <c r="AQ1543" i="1" s="1"/>
  <c r="Z1478" i="1"/>
  <c r="Y1429" i="1"/>
  <c r="V1479" i="1"/>
  <c r="AQ1479" i="1" s="1"/>
  <c r="Z1414" i="1"/>
  <c r="Z1396" i="1"/>
  <c r="AA1396" i="1" s="1"/>
  <c r="AB1396" i="1" s="1"/>
  <c r="Y1365" i="1"/>
  <c r="V1415" i="1"/>
  <c r="AQ1415" i="1" s="1"/>
  <c r="Z1350" i="1"/>
  <c r="Z1332" i="1"/>
  <c r="Y1301" i="1"/>
  <c r="V1351" i="1"/>
  <c r="AQ1351" i="1" s="1"/>
  <c r="Z1286" i="1"/>
  <c r="Z1268" i="1"/>
  <c r="AA1268" i="1" s="1"/>
  <c r="AB1268" i="1" s="1"/>
  <c r="Z1222" i="1"/>
  <c r="Y1173" i="1"/>
  <c r="Y1158" i="1"/>
  <c r="Z1139" i="1"/>
  <c r="BC1090" i="1"/>
  <c r="AA1079" i="1"/>
  <c r="AB1079" i="1" s="1"/>
  <c r="V1855" i="1"/>
  <c r="AQ1855" i="1" s="1"/>
  <c r="V1743" i="1"/>
  <c r="AQ1743" i="1" s="1"/>
  <c r="T1655" i="1"/>
  <c r="AE1655" i="1" s="1"/>
  <c r="Z1659" i="1"/>
  <c r="V1673" i="1"/>
  <c r="AQ1673" i="1" s="1"/>
  <c r="Y1556" i="1"/>
  <c r="T1580" i="1"/>
  <c r="AE1580" i="1" s="1"/>
  <c r="Z1532" i="1"/>
  <c r="Y1501" i="1"/>
  <c r="BB1491" i="1"/>
  <c r="T1542" i="1"/>
  <c r="AE1542" i="1" s="1"/>
  <c r="BB1542" i="1" s="1"/>
  <c r="U1464" i="1"/>
  <c r="AK1464" i="1" s="1"/>
  <c r="Y1449" i="1"/>
  <c r="U1479" i="1"/>
  <c r="AK1479" i="1" s="1"/>
  <c r="Y1385" i="1"/>
  <c r="U1415" i="1"/>
  <c r="AK1415" i="1" s="1"/>
  <c r="AA1339" i="1"/>
  <c r="AB1339" i="1" s="1"/>
  <c r="Y1321" i="1"/>
  <c r="V1322" i="1"/>
  <c r="AQ1322" i="1" s="1"/>
  <c r="V1258" i="1"/>
  <c r="AQ1258" i="1" s="1"/>
  <c r="U1223" i="1"/>
  <c r="AK1223" i="1" s="1"/>
  <c r="U1080" i="1"/>
  <c r="AK1080" i="1" s="1"/>
  <c r="Y1083" i="1"/>
  <c r="Z1808" i="1"/>
  <c r="Y1769" i="1"/>
  <c r="V1788" i="1"/>
  <c r="AQ1788" i="1" s="1"/>
  <c r="U1705" i="1"/>
  <c r="AK1705" i="1" s="1"/>
  <c r="Y1640" i="1"/>
  <c r="V1630" i="1"/>
  <c r="AQ1630" i="1" s="1"/>
  <c r="U1614" i="1"/>
  <c r="AK1614" i="1" s="1"/>
  <c r="Z1540" i="1"/>
  <c r="T1471" i="1"/>
  <c r="AE1471" i="1" s="1"/>
  <c r="BB1471" i="1" s="1"/>
  <c r="BB1435" i="1"/>
  <c r="Z1366" i="1"/>
  <c r="Z1348" i="1"/>
  <c r="U1306" i="1"/>
  <c r="AK1306" i="1" s="1"/>
  <c r="Y1302" i="1"/>
  <c r="T1332" i="1"/>
  <c r="AE1332" i="1" s="1"/>
  <c r="Z1283" i="1"/>
  <c r="T1313" i="1"/>
  <c r="AE1313" i="1" s="1"/>
  <c r="BB1313" i="1" s="1"/>
  <c r="Z1257" i="1"/>
  <c r="Z1129" i="1"/>
  <c r="AA1129" i="1" s="1"/>
  <c r="AB1129" i="1" s="1"/>
  <c r="V1138" i="1"/>
  <c r="AQ1138" i="1" s="1"/>
  <c r="Y1750" i="1"/>
  <c r="Y1740" i="1"/>
  <c r="Y1712" i="1"/>
  <c r="T1654" i="1"/>
  <c r="AE1654" i="1" s="1"/>
  <c r="U1637" i="1"/>
  <c r="AK1637" i="1" s="1"/>
  <c r="T1616" i="1"/>
  <c r="AE1616" i="1" s="1"/>
  <c r="T1554" i="1"/>
  <c r="AE1554" i="1" s="1"/>
  <c r="BB1554" i="1" s="1"/>
  <c r="AA1834" i="1"/>
  <c r="T1806" i="1"/>
  <c r="AE1806" i="1" s="1"/>
  <c r="Y1757" i="1"/>
  <c r="T1798" i="1"/>
  <c r="AE1798" i="1" s="1"/>
  <c r="BB1798" i="1" s="1"/>
  <c r="Y1685" i="1"/>
  <c r="Z1645" i="1"/>
  <c r="AA1645" i="1" s="1"/>
  <c r="AB1645" i="1" s="1"/>
  <c r="U1678" i="1"/>
  <c r="AK1678" i="1" s="1"/>
  <c r="T1599" i="1"/>
  <c r="AE1599" i="1" s="1"/>
  <c r="BB1599" i="1" s="1"/>
  <c r="V1833" i="1"/>
  <c r="AQ1833" i="1" s="1"/>
  <c r="U1745" i="1"/>
  <c r="AK1745" i="1" s="1"/>
  <c r="Y1649" i="1"/>
  <c r="V1604" i="1"/>
  <c r="AQ1604" i="1" s="1"/>
  <c r="U1548" i="1"/>
  <c r="AK1548" i="1" s="1"/>
  <c r="Z1474" i="1"/>
  <c r="Z1455" i="1"/>
  <c r="AA1455" i="1" s="1"/>
  <c r="AB1455" i="1" s="1"/>
  <c r="V1481" i="1"/>
  <c r="AQ1481" i="1" s="1"/>
  <c r="U1447" i="1"/>
  <c r="AK1447" i="1" s="1"/>
  <c r="U1302" i="1"/>
  <c r="AK1302" i="1" s="1"/>
  <c r="T1336" i="1"/>
  <c r="AE1336" i="1" s="1"/>
  <c r="T1239" i="1"/>
  <c r="AE1239" i="1" s="1"/>
  <c r="U1270" i="1"/>
  <c r="AK1270" i="1" s="1"/>
  <c r="BC1270" i="1" s="1"/>
  <c r="U1201" i="1"/>
  <c r="AK1201" i="1" s="1"/>
  <c r="Z1200" i="1"/>
  <c r="V1168" i="1"/>
  <c r="AQ1168" i="1" s="1"/>
  <c r="V1198" i="1"/>
  <c r="AQ1198" i="1" s="1"/>
  <c r="Y1114" i="1"/>
  <c r="Z1106" i="1"/>
  <c r="AA1069" i="1"/>
  <c r="AB1069" i="1" s="1"/>
  <c r="U1009" i="1"/>
  <c r="AK1009" i="1" s="1"/>
  <c r="Z988" i="1"/>
  <c r="Y988" i="1"/>
  <c r="AA967" i="1"/>
  <c r="AB967" i="1" s="1"/>
  <c r="Y948" i="1"/>
  <c r="T917" i="1"/>
  <c r="AE917" i="1" s="1"/>
  <c r="Z885" i="1"/>
  <c r="AA824" i="1"/>
  <c r="AB824" i="1" s="1"/>
  <c r="T1523" i="1"/>
  <c r="AE1523" i="1" s="1"/>
  <c r="BB1523" i="1" s="1"/>
  <c r="T1479" i="1"/>
  <c r="AE1479" i="1" s="1"/>
  <c r="T1476" i="1"/>
  <c r="AE1476" i="1" s="1"/>
  <c r="Y1400" i="1"/>
  <c r="V1341" i="1"/>
  <c r="AQ1341" i="1" s="1"/>
  <c r="T1186" i="1"/>
  <c r="AE1186" i="1" s="1"/>
  <c r="Z1181" i="1"/>
  <c r="Z1164" i="1"/>
  <c r="AA1164" i="1" s="1"/>
  <c r="AB1164" i="1" s="1"/>
  <c r="BC1192" i="1"/>
  <c r="V1101" i="1"/>
  <c r="AQ1101" i="1" s="1"/>
  <c r="Z1040" i="1"/>
  <c r="T1016" i="1"/>
  <c r="AE1016" i="1" s="1"/>
  <c r="V1066" i="1"/>
  <c r="AQ1066" i="1" s="1"/>
  <c r="BB980" i="1"/>
  <c r="U1013" i="1"/>
  <c r="AK1013" i="1" s="1"/>
  <c r="BC1013" i="1" s="1"/>
  <c r="Z959" i="1"/>
  <c r="Y959" i="1"/>
  <c r="Z868" i="1"/>
  <c r="Y868" i="1"/>
  <c r="Z831" i="1"/>
  <c r="AA831" i="1" s="1"/>
  <c r="AB831" i="1" s="1"/>
  <c r="Z788" i="1"/>
  <c r="T1510" i="1"/>
  <c r="AE1510" i="1" s="1"/>
  <c r="U1413" i="1"/>
  <c r="AK1413" i="1" s="1"/>
  <c r="Z1418" i="1"/>
  <c r="AA1418" i="1" s="1"/>
  <c r="AB1418" i="1" s="1"/>
  <c r="U1288" i="1"/>
  <c r="AK1288" i="1" s="1"/>
  <c r="BC1288" i="1" s="1"/>
  <c r="V1324" i="1"/>
  <c r="AQ1324" i="1" s="1"/>
  <c r="V1282" i="1"/>
  <c r="AQ1282" i="1" s="1"/>
  <c r="BC1251" i="1"/>
  <c r="Z1192" i="1"/>
  <c r="AA1192" i="1" s="1"/>
  <c r="AB1192" i="1" s="1"/>
  <c r="U1130" i="1"/>
  <c r="AK1130" i="1" s="1"/>
  <c r="Z1120" i="1"/>
  <c r="AA1120" i="1" s="1"/>
  <c r="AB1120" i="1" s="1"/>
  <c r="U1161" i="1"/>
  <c r="AK1161" i="1" s="1"/>
  <c r="BC1161" i="1" s="1"/>
  <c r="U1142" i="1"/>
  <c r="AK1142" i="1" s="1"/>
  <c r="BC998" i="1"/>
  <c r="BC896" i="1"/>
  <c r="Y870" i="1"/>
  <c r="Z1517" i="1"/>
  <c r="AA1517" i="1" s="1"/>
  <c r="AB1517" i="1" s="1"/>
  <c r="Y1502" i="1"/>
  <c r="Z1464" i="1"/>
  <c r="Z1447" i="1"/>
  <c r="BC1470" i="1"/>
  <c r="U1394" i="1"/>
  <c r="AK1394" i="1" s="1"/>
  <c r="T1420" i="1"/>
  <c r="AE1420" i="1" s="1"/>
  <c r="T1303" i="1"/>
  <c r="AE1303" i="1" s="1"/>
  <c r="BB1303" i="1" s="1"/>
  <c r="V1213" i="1"/>
  <c r="AQ1213" i="1" s="1"/>
  <c r="V1191" i="1"/>
  <c r="AQ1191" i="1" s="1"/>
  <c r="T1064" i="1"/>
  <c r="AE1064" i="1" s="1"/>
  <c r="BB932" i="1"/>
  <c r="AA908" i="1"/>
  <c r="AC908" i="1" s="1"/>
  <c r="Z818" i="1"/>
  <c r="AA818" i="1" s="1"/>
  <c r="AB818" i="1" s="1"/>
  <c r="U1514" i="1"/>
  <c r="AK1514" i="1" s="1"/>
  <c r="V1556" i="1"/>
  <c r="AQ1556" i="1" s="1"/>
  <c r="U1526" i="1"/>
  <c r="AK1526" i="1" s="1"/>
  <c r="BC1526" i="1" s="1"/>
  <c r="Y1417" i="1"/>
  <c r="T1449" i="1"/>
  <c r="AE1449" i="1" s="1"/>
  <c r="BB1449" i="1" s="1"/>
  <c r="Z1371" i="1"/>
  <c r="Y1371" i="1"/>
  <c r="Z1300" i="1"/>
  <c r="AA1300" i="1" s="1"/>
  <c r="AB1300" i="1" s="1"/>
  <c r="Y1250" i="1"/>
  <c r="Z1250" i="1"/>
  <c r="U1292" i="1"/>
  <c r="AK1292" i="1" s="1"/>
  <c r="BB1166" i="1"/>
  <c r="V1148" i="1"/>
  <c r="AQ1148" i="1" s="1"/>
  <c r="Z1064" i="1"/>
  <c r="AA1064" i="1" s="1"/>
  <c r="AB1064" i="1" s="1"/>
  <c r="BB1039" i="1"/>
  <c r="Z1045" i="1"/>
  <c r="AA1045" i="1" s="1"/>
  <c r="AB1045" i="1" s="1"/>
  <c r="Z1018" i="1"/>
  <c r="AA1018" i="1" s="1"/>
  <c r="AB1018" i="1" s="1"/>
  <c r="BC949" i="1"/>
  <c r="V928" i="1"/>
  <c r="AQ928" i="1" s="1"/>
  <c r="Z936" i="1"/>
  <c r="Y936" i="1"/>
  <c r="V883" i="1"/>
  <c r="AQ883" i="1" s="1"/>
  <c r="U875" i="1"/>
  <c r="AK875" i="1" s="1"/>
  <c r="U830" i="1"/>
  <c r="AK830" i="1" s="1"/>
  <c r="Y833" i="1"/>
  <c r="Y1239" i="1"/>
  <c r="U1236" i="1"/>
  <c r="AK1236" i="1" s="1"/>
  <c r="U1174" i="1"/>
  <c r="AK1174" i="1" s="1"/>
  <c r="Y1038" i="1"/>
  <c r="Z1038" i="1"/>
  <c r="U1001" i="1"/>
  <c r="AK1001" i="1" s="1"/>
  <c r="Y976" i="1"/>
  <c r="Z964" i="1"/>
  <c r="U910" i="1"/>
  <c r="AK910" i="1" s="1"/>
  <c r="V862" i="1"/>
  <c r="AQ862" i="1" s="1"/>
  <c r="T681" i="1"/>
  <c r="AE681" i="1" s="1"/>
  <c r="BB607" i="1"/>
  <c r="BB249" i="1"/>
  <c r="BB176" i="1"/>
  <c r="U1307" i="1"/>
  <c r="AK1307" i="1" s="1"/>
  <c r="BC1307" i="1" s="1"/>
  <c r="Z1176" i="1"/>
  <c r="AA1176" i="1" s="1"/>
  <c r="AB1176" i="1" s="1"/>
  <c r="BC1041" i="1"/>
  <c r="U853" i="1"/>
  <c r="AK853" i="1" s="1"/>
  <c r="Y838" i="1"/>
  <c r="V975" i="1"/>
  <c r="AQ975" i="1" s="1"/>
  <c r="BB677" i="1"/>
  <c r="Z344" i="1"/>
  <c r="Z963" i="1"/>
  <c r="AA963" i="1" s="1"/>
  <c r="AB963" i="1" s="1"/>
  <c r="BB721" i="1"/>
  <c r="Y460" i="1"/>
  <c r="Z460" i="1"/>
  <c r="BC106" i="1"/>
  <c r="T547" i="1"/>
  <c r="AE547" i="1" s="1"/>
  <c r="U382" i="1"/>
  <c r="AK382" i="1" s="1"/>
  <c r="Y78" i="1"/>
  <c r="T1453" i="1"/>
  <c r="AE1453" i="1" s="1"/>
  <c r="Z1136" i="1"/>
  <c r="AA1136" i="1" s="1"/>
  <c r="AB1136" i="1" s="1"/>
  <c r="Y921" i="1"/>
  <c r="Y1295" i="1"/>
  <c r="U1277" i="1"/>
  <c r="AK1277" i="1" s="1"/>
  <c r="Z213" i="1"/>
  <c r="BB391" i="1"/>
  <c r="AA31" i="1"/>
  <c r="AB31" i="1" s="1"/>
  <c r="Z421" i="1"/>
  <c r="Y421" i="1"/>
  <c r="V887" i="1"/>
  <c r="AQ887" i="1" s="1"/>
  <c r="Y73" i="1"/>
  <c r="Z673" i="1"/>
  <c r="Z938" i="1"/>
  <c r="Y917" i="1"/>
  <c r="Y882" i="1"/>
  <c r="U833" i="1"/>
  <c r="AK833" i="1" s="1"/>
  <c r="BC833" i="1" s="1"/>
  <c r="Z837" i="1"/>
  <c r="AA837" i="1" s="1"/>
  <c r="AB837" i="1" s="1"/>
  <c r="T806" i="1"/>
  <c r="AE806" i="1" s="1"/>
  <c r="BB806" i="1" s="1"/>
  <c r="Z799" i="1"/>
  <c r="AA799" i="1" s="1"/>
  <c r="AB799" i="1" s="1"/>
  <c r="Z1548" i="1"/>
  <c r="Y1508" i="1"/>
  <c r="V1516" i="1"/>
  <c r="AQ1516" i="1" s="1"/>
  <c r="Y1423" i="1"/>
  <c r="BC1472" i="1"/>
  <c r="V1425" i="1"/>
  <c r="AQ1425" i="1" s="1"/>
  <c r="Z1337" i="1"/>
  <c r="V1285" i="1"/>
  <c r="AQ1285" i="1" s="1"/>
  <c r="T1329" i="1"/>
  <c r="AE1329" i="1" s="1"/>
  <c r="Z1264" i="1"/>
  <c r="V1263" i="1"/>
  <c r="AQ1263" i="1" s="1"/>
  <c r="V1184" i="1"/>
  <c r="AQ1184" i="1" s="1"/>
  <c r="V1162" i="1"/>
  <c r="AQ1162" i="1" s="1"/>
  <c r="V1142" i="1"/>
  <c r="AQ1142" i="1" s="1"/>
  <c r="Y1055" i="1"/>
  <c r="Z1037" i="1"/>
  <c r="AA1037" i="1" s="1"/>
  <c r="AB1037" i="1" s="1"/>
  <c r="U1055" i="1"/>
  <c r="AK1055" i="1" s="1"/>
  <c r="Y953" i="1"/>
  <c r="BB849" i="1"/>
  <c r="U841" i="1"/>
  <c r="AK841" i="1" s="1"/>
  <c r="Z845" i="1"/>
  <c r="BC814" i="1"/>
  <c r="V804" i="1"/>
  <c r="AQ804" i="1" s="1"/>
  <c r="Y789" i="1"/>
  <c r="T1495" i="1"/>
  <c r="AE1495" i="1" s="1"/>
  <c r="BB1395" i="1"/>
  <c r="V1376" i="1"/>
  <c r="AQ1376" i="1" s="1"/>
  <c r="T1406" i="1"/>
  <c r="AE1406" i="1" s="1"/>
  <c r="Y1307" i="1"/>
  <c r="T1334" i="1"/>
  <c r="AE1334" i="1" s="1"/>
  <c r="Y1279" i="1"/>
  <c r="Y1260" i="1"/>
  <c r="Z1227" i="1"/>
  <c r="AA1227" i="1" s="1"/>
  <c r="AB1227" i="1" s="1"/>
  <c r="Y1103" i="1"/>
  <c r="T1152" i="1"/>
  <c r="AE1152" i="1" s="1"/>
  <c r="BB1152" i="1" s="1"/>
  <c r="V1059" i="1"/>
  <c r="AQ1059" i="1" s="1"/>
  <c r="Y1044" i="1"/>
  <c r="Y997" i="1"/>
  <c r="Z956" i="1"/>
  <c r="AA956" i="1" s="1"/>
  <c r="AB956" i="1" s="1"/>
  <c r="Z890" i="1"/>
  <c r="V838" i="1"/>
  <c r="AQ838" i="1" s="1"/>
  <c r="T803" i="1"/>
  <c r="AE803" i="1" s="1"/>
  <c r="Y1487" i="1"/>
  <c r="Z1477" i="1"/>
  <c r="AA1477" i="1" s="1"/>
  <c r="AB1477" i="1" s="1"/>
  <c r="T1486" i="1"/>
  <c r="AE1486" i="1" s="1"/>
  <c r="BB1486" i="1" s="1"/>
  <c r="Z1333" i="1"/>
  <c r="Z1317" i="1"/>
  <c r="U1321" i="1"/>
  <c r="AK1321" i="1" s="1"/>
  <c r="V1308" i="1"/>
  <c r="AQ1308" i="1" s="1"/>
  <c r="U1176" i="1"/>
  <c r="AK1176" i="1" s="1"/>
  <c r="Y1067" i="1"/>
  <c r="V1015" i="1"/>
  <c r="AQ1015" i="1" s="1"/>
  <c r="U982" i="1"/>
  <c r="AK982" i="1" s="1"/>
  <c r="BC982" i="1" s="1"/>
  <c r="Y985" i="1"/>
  <c r="T929" i="1"/>
  <c r="AE929" i="1" s="1"/>
  <c r="T771" i="1"/>
  <c r="AE771" i="1" s="1"/>
  <c r="BB821" i="1"/>
  <c r="U734" i="1"/>
  <c r="AK734" i="1" s="1"/>
  <c r="V697" i="1"/>
  <c r="AQ697" i="1" s="1"/>
  <c r="Z689" i="1"/>
  <c r="Y693" i="1"/>
  <c r="Y664" i="1"/>
  <c r="BB543" i="1"/>
  <c r="BB460" i="1"/>
  <c r="Z433" i="1"/>
  <c r="AA433" i="1" s="1"/>
  <c r="AB433" i="1" s="1"/>
  <c r="Y408" i="1"/>
  <c r="V185" i="1"/>
  <c r="AQ185" i="1" s="1"/>
  <c r="Z177" i="1"/>
  <c r="Y181" i="1"/>
  <c r="Y103" i="1"/>
  <c r="V134" i="1"/>
  <c r="AQ134" i="1" s="1"/>
  <c r="V1622" i="1"/>
  <c r="AQ1622" i="1" s="1"/>
  <c r="V1492" i="1"/>
  <c r="AQ1492" i="1" s="1"/>
  <c r="U1518" i="1"/>
  <c r="AK1518" i="1" s="1"/>
  <c r="U1405" i="1"/>
  <c r="AK1405" i="1" s="1"/>
  <c r="T1422" i="1"/>
  <c r="AE1422" i="1" s="1"/>
  <c r="BB1422" i="1" s="1"/>
  <c r="U1403" i="1"/>
  <c r="AK1403" i="1" s="1"/>
  <c r="V1329" i="1"/>
  <c r="AQ1329" i="1" s="1"/>
  <c r="Y1311" i="1"/>
  <c r="Z1210" i="1"/>
  <c r="AA1210" i="1" s="1"/>
  <c r="AB1210" i="1" s="1"/>
  <c r="T1176" i="1"/>
  <c r="AE1176" i="1" s="1"/>
  <c r="Y1019" i="1"/>
  <c r="Z1016" i="1"/>
  <c r="AA1016" i="1" s="1"/>
  <c r="AB1016" i="1" s="1"/>
  <c r="U1023" i="1"/>
  <c r="AK1023" i="1" s="1"/>
  <c r="U935" i="1"/>
  <c r="AK935" i="1" s="1"/>
  <c r="BC980" i="1"/>
  <c r="V873" i="1"/>
  <c r="AQ873" i="1" s="1"/>
  <c r="T897" i="1"/>
  <c r="AE897" i="1" s="1"/>
  <c r="V801" i="1"/>
  <c r="AQ801" i="1" s="1"/>
  <c r="T839" i="1"/>
  <c r="AE839" i="1" s="1"/>
  <c r="BC794" i="1"/>
  <c r="V724" i="1"/>
  <c r="AQ724" i="1" s="1"/>
  <c r="BB705" i="1"/>
  <c r="Z697" i="1"/>
  <c r="Y701" i="1"/>
  <c r="BB551" i="1"/>
  <c r="Z437" i="1"/>
  <c r="AA437" i="1" s="1"/>
  <c r="AB437" i="1" s="1"/>
  <c r="BC267" i="1"/>
  <c r="Y113" i="1"/>
  <c r="Z91" i="1"/>
  <c r="AA91" i="1" s="1"/>
  <c r="AB91" i="1" s="1"/>
  <c r="U1529" i="1"/>
  <c r="AK1529" i="1" s="1"/>
  <c r="V1538" i="1"/>
  <c r="AQ1538" i="1" s="1"/>
  <c r="V1500" i="1"/>
  <c r="AQ1500" i="1" s="1"/>
  <c r="T1464" i="1"/>
  <c r="AE1464" i="1" s="1"/>
  <c r="BB1464" i="1" s="1"/>
  <c r="U1352" i="1"/>
  <c r="AK1352" i="1" s="1"/>
  <c r="BC1352" i="1" s="1"/>
  <c r="Y1343" i="1"/>
  <c r="T1224" i="1"/>
  <c r="AE1224" i="1" s="1"/>
  <c r="U1137" i="1"/>
  <c r="AK1137" i="1" s="1"/>
  <c r="Y1119" i="1"/>
  <c r="T1059" i="1"/>
  <c r="AE1059" i="1" s="1"/>
  <c r="U1105" i="1"/>
  <c r="AK1105" i="1" s="1"/>
  <c r="U1071" i="1"/>
  <c r="AK1071" i="1" s="1"/>
  <c r="V1052" i="1"/>
  <c r="AQ1052" i="1" s="1"/>
  <c r="T973" i="1"/>
  <c r="AE973" i="1" s="1"/>
  <c r="BB973" i="1" s="1"/>
  <c r="T1004" i="1"/>
  <c r="AE1004" i="1" s="1"/>
  <c r="BB1004" i="1" s="1"/>
  <c r="U994" i="1"/>
  <c r="AK994" i="1" s="1"/>
  <c r="BC975" i="1"/>
  <c r="Z916" i="1"/>
  <c r="AA916" i="1" s="1"/>
  <c r="AB916" i="1" s="1"/>
  <c r="U946" i="1"/>
  <c r="AK946" i="1" s="1"/>
  <c r="Z869" i="1"/>
  <c r="AA869" i="1" s="1"/>
  <c r="AB869" i="1" s="1"/>
  <c r="V835" i="1"/>
  <c r="AQ835" i="1" s="1"/>
  <c r="T819" i="1"/>
  <c r="AE819" i="1" s="1"/>
  <c r="U769" i="1"/>
  <c r="AK769" i="1" s="1"/>
  <c r="BC820" i="1"/>
  <c r="BB751" i="1"/>
  <c r="Z639" i="1"/>
  <c r="BC501" i="1"/>
  <c r="Z255" i="1"/>
  <c r="BC245" i="1"/>
  <c r="T200" i="1"/>
  <c r="AE200" i="1" s="1"/>
  <c r="BB200" i="1" s="1"/>
  <c r="Z152" i="1"/>
  <c r="AA152" i="1" s="1"/>
  <c r="AB152" i="1" s="1"/>
  <c r="BC133" i="1"/>
  <c r="T1531" i="1"/>
  <c r="AE1531" i="1" s="1"/>
  <c r="U1555" i="1"/>
  <c r="AK1555" i="1" s="1"/>
  <c r="V1548" i="1"/>
  <c r="AQ1548" i="1" s="1"/>
  <c r="AA1450" i="1"/>
  <c r="AC1450" i="1" s="1"/>
  <c r="U1435" i="1"/>
  <c r="AK1435" i="1" s="1"/>
  <c r="Z1256" i="1"/>
  <c r="V1274" i="1"/>
  <c r="AQ1274" i="1" s="1"/>
  <c r="V1238" i="1"/>
  <c r="AQ1238" i="1" s="1"/>
  <c r="V1110" i="1"/>
  <c r="AQ1110" i="1" s="1"/>
  <c r="T1144" i="1"/>
  <c r="AE1144" i="1" s="1"/>
  <c r="BB1144" i="1" s="1"/>
  <c r="V1058" i="1"/>
  <c r="AQ1058" i="1" s="1"/>
  <c r="Z999" i="1"/>
  <c r="Z977" i="1"/>
  <c r="Z888" i="1"/>
  <c r="BC731" i="1"/>
  <c r="Z738" i="1"/>
  <c r="AA738" i="1" s="1"/>
  <c r="AB738" i="1" s="1"/>
  <c r="BC667" i="1"/>
  <c r="Z674" i="1"/>
  <c r="AA674" i="1" s="1"/>
  <c r="AB674" i="1" s="1"/>
  <c r="T603" i="1"/>
  <c r="AE603" i="1" s="1"/>
  <c r="Z610" i="1"/>
  <c r="AA610" i="1" s="1"/>
  <c r="AB610" i="1" s="1"/>
  <c r="BB548" i="1"/>
  <c r="BC539" i="1"/>
  <c r="Z546" i="1"/>
  <c r="AA546" i="1" s="1"/>
  <c r="AB546" i="1" s="1"/>
  <c r="Z482" i="1"/>
  <c r="V420" i="1"/>
  <c r="AQ420" i="1" s="1"/>
  <c r="Z418" i="1"/>
  <c r="AA366" i="1"/>
  <c r="AB366" i="1" s="1"/>
  <c r="BB356" i="1"/>
  <c r="BC347" i="1"/>
  <c r="Z354" i="1"/>
  <c r="AA354" i="1" s="1"/>
  <c r="AB354" i="1" s="1"/>
  <c r="BC283" i="1"/>
  <c r="Z290" i="1"/>
  <c r="BB228" i="1"/>
  <c r="BC219" i="1"/>
  <c r="Z226" i="1"/>
  <c r="AA226" i="1" s="1"/>
  <c r="AB226" i="1" s="1"/>
  <c r="U235" i="1"/>
  <c r="AK235" i="1" s="1"/>
  <c r="Z162" i="1"/>
  <c r="U171" i="1"/>
  <c r="AK171" i="1" s="1"/>
  <c r="BB100" i="1"/>
  <c r="AA55" i="1"/>
  <c r="AC55" i="1" s="1"/>
  <c r="V1614" i="1"/>
  <c r="AQ1614" i="1" s="1"/>
  <c r="V1281" i="1"/>
  <c r="AQ1281" i="1" s="1"/>
  <c r="V1327" i="1"/>
  <c r="AQ1327" i="1" s="1"/>
  <c r="U1283" i="1"/>
  <c r="AK1283" i="1" s="1"/>
  <c r="Z1209" i="1"/>
  <c r="AA1209" i="1" s="1"/>
  <c r="AB1209" i="1" s="1"/>
  <c r="Y1183" i="1"/>
  <c r="V1183" i="1"/>
  <c r="AQ1183" i="1" s="1"/>
  <c r="U1126" i="1"/>
  <c r="AK1126" i="1" s="1"/>
  <c r="V1042" i="1"/>
  <c r="AQ1042" i="1" s="1"/>
  <c r="U1027" i="1"/>
  <c r="AK1027" i="1" s="1"/>
  <c r="V989" i="1"/>
  <c r="AQ989" i="1" s="1"/>
  <c r="Y996" i="1"/>
  <c r="Y905" i="1"/>
  <c r="Y858" i="1"/>
  <c r="T811" i="1"/>
  <c r="AE811" i="1" s="1"/>
  <c r="BB811" i="1" s="1"/>
  <c r="V789" i="1"/>
  <c r="AQ789" i="1" s="1"/>
  <c r="T758" i="1"/>
  <c r="AE758" i="1" s="1"/>
  <c r="Y762" i="1"/>
  <c r="Y743" i="1"/>
  <c r="Z743" i="1"/>
  <c r="U755" i="1"/>
  <c r="AK755" i="1" s="1"/>
  <c r="V665" i="1"/>
  <c r="AQ665" i="1" s="1"/>
  <c r="U657" i="1"/>
  <c r="AK657" i="1" s="1"/>
  <c r="T630" i="1"/>
  <c r="AE630" i="1" s="1"/>
  <c r="BB620" i="1"/>
  <c r="T611" i="1"/>
  <c r="AE611" i="1" s="1"/>
  <c r="Z618" i="1"/>
  <c r="AA618" i="1" s="1"/>
  <c r="AB618" i="1" s="1"/>
  <c r="BC457" i="1"/>
  <c r="U446" i="1"/>
  <c r="AK446" i="1" s="1"/>
  <c r="T472" i="1"/>
  <c r="AE472" i="1" s="1"/>
  <c r="BB472" i="1" s="1"/>
  <c r="Z424" i="1"/>
  <c r="AA424" i="1" s="1"/>
  <c r="AB424" i="1" s="1"/>
  <c r="T453" i="1"/>
  <c r="AE453" i="1" s="1"/>
  <c r="BB453" i="1" s="1"/>
  <c r="Z399" i="1"/>
  <c r="Z333" i="1"/>
  <c r="AA333" i="1" s="1"/>
  <c r="AB333" i="1" s="1"/>
  <c r="Y312" i="1"/>
  <c r="Y277" i="1"/>
  <c r="V278" i="1"/>
  <c r="AQ278" i="1" s="1"/>
  <c r="Y231" i="1"/>
  <c r="Z231" i="1"/>
  <c r="U243" i="1"/>
  <c r="AK243" i="1" s="1"/>
  <c r="V153" i="1"/>
  <c r="AQ153" i="1" s="1"/>
  <c r="U145" i="1"/>
  <c r="AK145" i="1" s="1"/>
  <c r="Y148" i="1"/>
  <c r="Z148" i="1"/>
  <c r="U179" i="1"/>
  <c r="AK179" i="1" s="1"/>
  <c r="BB108" i="1"/>
  <c r="T99" i="1"/>
  <c r="AE99" i="1" s="1"/>
  <c r="U1521" i="1"/>
  <c r="AK1521" i="1" s="1"/>
  <c r="T1513" i="1"/>
  <c r="AE1513" i="1" s="1"/>
  <c r="BB1513" i="1" s="1"/>
  <c r="V1412" i="1"/>
  <c r="AQ1412" i="1" s="1"/>
  <c r="Z1090" i="1"/>
  <c r="AA1090" i="1" s="1"/>
  <c r="AB1090" i="1" s="1"/>
  <c r="AC1058" i="1"/>
  <c r="AD1058" i="1" s="1"/>
  <c r="V1098" i="1"/>
  <c r="AQ1098" i="1" s="1"/>
  <c r="V1000" i="1"/>
  <c r="AQ1000" i="1" s="1"/>
  <c r="T1015" i="1"/>
  <c r="AE1015" i="1" s="1"/>
  <c r="Z937" i="1"/>
  <c r="U918" i="1"/>
  <c r="AK918" i="1" s="1"/>
  <c r="V899" i="1"/>
  <c r="AQ899" i="1" s="1"/>
  <c r="T1585" i="1"/>
  <c r="AE1585" i="1" s="1"/>
  <c r="V1529" i="1"/>
  <c r="AQ1529" i="1" s="1"/>
  <c r="Z1262" i="1"/>
  <c r="AA1262" i="1" s="1"/>
  <c r="AB1262" i="1" s="1"/>
  <c r="Z1043" i="1"/>
  <c r="Z1024" i="1"/>
  <c r="U966" i="1"/>
  <c r="AK966" i="1" s="1"/>
  <c r="Y950" i="1"/>
  <c r="U909" i="1"/>
  <c r="AK909" i="1" s="1"/>
  <c r="Z1240" i="1"/>
  <c r="AA1240" i="1" s="1"/>
  <c r="AB1240" i="1" s="1"/>
  <c r="V1176" i="1"/>
  <c r="AQ1176" i="1" s="1"/>
  <c r="V1034" i="1"/>
  <c r="AQ1034" i="1" s="1"/>
  <c r="T991" i="1"/>
  <c r="AE991" i="1" s="1"/>
  <c r="BB991" i="1" s="1"/>
  <c r="V929" i="1"/>
  <c r="AQ929" i="1" s="1"/>
  <c r="V959" i="1"/>
  <c r="AQ959" i="1" s="1"/>
  <c r="V901" i="1"/>
  <c r="AQ901" i="1" s="1"/>
  <c r="Y795" i="1"/>
  <c r="T823" i="1"/>
  <c r="AE823" i="1" s="1"/>
  <c r="Y751" i="1"/>
  <c r="BC751" i="1"/>
  <c r="T717" i="1"/>
  <c r="AE717" i="1" s="1"/>
  <c r="V586" i="1"/>
  <c r="AQ586" i="1" s="1"/>
  <c r="U632" i="1"/>
  <c r="AK632" i="1" s="1"/>
  <c r="T554" i="1"/>
  <c r="AE554" i="1" s="1"/>
  <c r="BB554" i="1" s="1"/>
  <c r="Z535" i="1"/>
  <c r="AA535" i="1" s="1"/>
  <c r="AB535" i="1" s="1"/>
  <c r="T544" i="1"/>
  <c r="AE544" i="1" s="1"/>
  <c r="Z484" i="1"/>
  <c r="AA484" i="1" s="1"/>
  <c r="AB484" i="1" s="1"/>
  <c r="Y456" i="1"/>
  <c r="Z414" i="1"/>
  <c r="AA414" i="1" s="1"/>
  <c r="AB414" i="1" s="1"/>
  <c r="V392" i="1"/>
  <c r="AQ392" i="1" s="1"/>
  <c r="Z260" i="1"/>
  <c r="T242" i="1"/>
  <c r="AE242" i="1" s="1"/>
  <c r="BB242" i="1" s="1"/>
  <c r="T223" i="1"/>
  <c r="AE223" i="1" s="1"/>
  <c r="T277" i="1"/>
  <c r="AE277" i="1" s="1"/>
  <c r="Z169" i="1"/>
  <c r="T210" i="1"/>
  <c r="AE210" i="1" s="1"/>
  <c r="BC191" i="1"/>
  <c r="T90" i="1"/>
  <c r="AE90" i="1" s="1"/>
  <c r="T935" i="1"/>
  <c r="AE935" i="1" s="1"/>
  <c r="BB935" i="1" s="1"/>
  <c r="Z819" i="1"/>
  <c r="AA819" i="1" s="1"/>
  <c r="AB819" i="1" s="1"/>
  <c r="V580" i="1"/>
  <c r="AQ580" i="1" s="1"/>
  <c r="T526" i="1"/>
  <c r="AE526" i="1" s="1"/>
  <c r="Y492" i="1"/>
  <c r="Z442" i="1"/>
  <c r="AA442" i="1" s="1"/>
  <c r="AB442" i="1" s="1"/>
  <c r="V369" i="1"/>
  <c r="AQ369" i="1" s="1"/>
  <c r="Z268" i="1"/>
  <c r="U218" i="1"/>
  <c r="AK218" i="1" s="1"/>
  <c r="Z523" i="1"/>
  <c r="AA523" i="1" s="1"/>
  <c r="AB523" i="1" s="1"/>
  <c r="U458" i="1"/>
  <c r="AK458" i="1" s="1"/>
  <c r="Y172" i="1"/>
  <c r="T144" i="1"/>
  <c r="AE144" i="1" s="1"/>
  <c r="BC631" i="1"/>
  <c r="Z278" i="1"/>
  <c r="AA278" i="1" s="1"/>
  <c r="AB278" i="1" s="1"/>
  <c r="V778" i="1"/>
  <c r="AQ778" i="1" s="1"/>
  <c r="U745" i="1"/>
  <c r="AK745" i="1" s="1"/>
  <c r="BC745" i="1" s="1"/>
  <c r="Z750" i="1"/>
  <c r="V711" i="1"/>
  <c r="AQ711" i="1" s="1"/>
  <c r="BB746" i="1"/>
  <c r="Z662" i="1"/>
  <c r="AA662" i="1" s="1"/>
  <c r="AB662" i="1" s="1"/>
  <c r="Y643" i="1"/>
  <c r="U601" i="1"/>
  <c r="AK601" i="1" s="1"/>
  <c r="BC601" i="1" s="1"/>
  <c r="Z587" i="1"/>
  <c r="V549" i="1"/>
  <c r="AQ549" i="1" s="1"/>
  <c r="U534" i="1"/>
  <c r="AK534" i="1" s="1"/>
  <c r="BC534" i="1" s="1"/>
  <c r="T491" i="1"/>
  <c r="AE491" i="1" s="1"/>
  <c r="BB491" i="1" s="1"/>
  <c r="T541" i="1"/>
  <c r="AE541" i="1" s="1"/>
  <c r="U462" i="1"/>
  <c r="AK462" i="1" s="1"/>
  <c r="T443" i="1"/>
  <c r="AE443" i="1" s="1"/>
  <c r="T409" i="1"/>
  <c r="AE409" i="1" s="1"/>
  <c r="Z361" i="1"/>
  <c r="AA361" i="1" s="1"/>
  <c r="AB361" i="1" s="1"/>
  <c r="T402" i="1"/>
  <c r="AE402" i="1" s="1"/>
  <c r="V324" i="1"/>
  <c r="AQ324" i="1" s="1"/>
  <c r="V354" i="1"/>
  <c r="AQ354" i="1" s="1"/>
  <c r="Y299" i="1"/>
  <c r="T330" i="1"/>
  <c r="AE330" i="1" s="1"/>
  <c r="Z252" i="1"/>
  <c r="Y208" i="1"/>
  <c r="Z193" i="1"/>
  <c r="AA193" i="1" s="1"/>
  <c r="AB193" i="1" s="1"/>
  <c r="Z176" i="1"/>
  <c r="AA176" i="1" s="1"/>
  <c r="AB176" i="1" s="1"/>
  <c r="T124" i="1"/>
  <c r="AE124" i="1" s="1"/>
  <c r="V113" i="1"/>
  <c r="AQ113" i="1" s="1"/>
  <c r="BB106" i="1"/>
  <c r="Z28" i="1"/>
  <c r="V914" i="1"/>
  <c r="AQ914" i="1" s="1"/>
  <c r="U781" i="1"/>
  <c r="AK781" i="1" s="1"/>
  <c r="T574" i="1"/>
  <c r="AE574" i="1" s="1"/>
  <c r="Y511" i="1"/>
  <c r="U266" i="1"/>
  <c r="AK266" i="1" s="1"/>
  <c r="BC212" i="1"/>
  <c r="BB87" i="1"/>
  <c r="Y872" i="1"/>
  <c r="U733" i="1"/>
  <c r="AK733" i="1" s="1"/>
  <c r="T706" i="1"/>
  <c r="AE706" i="1" s="1"/>
  <c r="U537" i="1"/>
  <c r="AK537" i="1" s="1"/>
  <c r="V501" i="1"/>
  <c r="AQ501" i="1" s="1"/>
  <c r="U429" i="1"/>
  <c r="AK429" i="1" s="1"/>
  <c r="V279" i="1"/>
  <c r="AQ279" i="1" s="1"/>
  <c r="U247" i="1"/>
  <c r="AK247" i="1" s="1"/>
  <c r="Y784" i="1"/>
  <c r="BC559" i="1"/>
  <c r="T911" i="1"/>
  <c r="AE911" i="1" s="1"/>
  <c r="V741" i="1"/>
  <c r="AQ741" i="1" s="1"/>
  <c r="U738" i="1"/>
  <c r="AK738" i="1" s="1"/>
  <c r="U699" i="1"/>
  <c r="AK699" i="1" s="1"/>
  <c r="Y601" i="1"/>
  <c r="Y604" i="1"/>
  <c r="V595" i="1"/>
  <c r="AQ595" i="1" s="1"/>
  <c r="V516" i="1"/>
  <c r="AQ516" i="1" s="1"/>
  <c r="Y428" i="1"/>
  <c r="V451" i="1"/>
  <c r="AQ451" i="1" s="1"/>
  <c r="Z372" i="1"/>
  <c r="AA372" i="1" s="1"/>
  <c r="AB372" i="1" s="1"/>
  <c r="T416" i="1"/>
  <c r="AE416" i="1" s="1"/>
  <c r="U360" i="1"/>
  <c r="AK360" i="1" s="1"/>
  <c r="Y243" i="1"/>
  <c r="T292" i="1"/>
  <c r="AE292" i="1" s="1"/>
  <c r="V264" i="1"/>
  <c r="AQ264" i="1" s="1"/>
  <c r="V222" i="1"/>
  <c r="AQ222" i="1" s="1"/>
  <c r="Y155" i="1"/>
  <c r="V124" i="1"/>
  <c r="AQ124" i="1" s="1"/>
  <c r="BC76" i="1"/>
  <c r="Y75" i="1"/>
  <c r="BC100" i="1"/>
  <c r="T744" i="1"/>
  <c r="AE744" i="1" s="1"/>
  <c r="T514" i="1"/>
  <c r="AE514" i="1" s="1"/>
  <c r="U364" i="1"/>
  <c r="AK364" i="1" s="1"/>
  <c r="BC364" i="1" s="1"/>
  <c r="Z329" i="1"/>
  <c r="AA329" i="1" s="1"/>
  <c r="AB329" i="1" s="1"/>
  <c r="T235" i="1"/>
  <c r="AE235" i="1" s="1"/>
  <c r="U687" i="1"/>
  <c r="AK687" i="1" s="1"/>
  <c r="U616" i="1"/>
  <c r="AK616" i="1" s="1"/>
  <c r="BC616" i="1" s="1"/>
  <c r="U470" i="1"/>
  <c r="AK470" i="1" s="1"/>
  <c r="BC470" i="1" s="1"/>
  <c r="Y273" i="1"/>
  <c r="V605" i="1"/>
  <c r="AQ605" i="1" s="1"/>
  <c r="U439" i="1"/>
  <c r="AK439" i="1" s="1"/>
  <c r="U296" i="1"/>
  <c r="AK296" i="1" s="1"/>
  <c r="Y902" i="1"/>
  <c r="V917" i="1"/>
  <c r="AQ917" i="1" s="1"/>
  <c r="U808" i="1"/>
  <c r="AK808" i="1" s="1"/>
  <c r="V815" i="1"/>
  <c r="AQ815" i="1" s="1"/>
  <c r="T796" i="1"/>
  <c r="AE796" i="1" s="1"/>
  <c r="T781" i="1"/>
  <c r="AE781" i="1" s="1"/>
  <c r="Z690" i="1"/>
  <c r="AA690" i="1" s="1"/>
  <c r="AB690" i="1" s="1"/>
  <c r="V655" i="1"/>
  <c r="AQ655" i="1" s="1"/>
  <c r="Z661" i="1"/>
  <c r="AA661" i="1" s="1"/>
  <c r="AB661" i="1" s="1"/>
  <c r="Y592" i="1"/>
  <c r="Z579" i="1"/>
  <c r="AA579" i="1" s="1"/>
  <c r="AB579" i="1" s="1"/>
  <c r="V469" i="1"/>
  <c r="AQ469" i="1" s="1"/>
  <c r="V486" i="1"/>
  <c r="AQ486" i="1" s="1"/>
  <c r="V456" i="1"/>
  <c r="AQ456" i="1" s="1"/>
  <c r="T412" i="1"/>
  <c r="AE412" i="1" s="1"/>
  <c r="BB412" i="1" s="1"/>
  <c r="U394" i="1"/>
  <c r="AK394" i="1" s="1"/>
  <c r="Z287" i="1"/>
  <c r="AA287" i="1" s="1"/>
  <c r="AB287" i="1" s="1"/>
  <c r="T243" i="1"/>
  <c r="AE243" i="1" s="1"/>
  <c r="BB243" i="1" s="1"/>
  <c r="V275" i="1"/>
  <c r="AQ275" i="1" s="1"/>
  <c r="V256" i="1"/>
  <c r="AQ256" i="1" s="1"/>
  <c r="V174" i="1"/>
  <c r="AQ174" i="1" s="1"/>
  <c r="V154" i="1"/>
  <c r="AQ154" i="1" s="1"/>
  <c r="U83" i="1"/>
  <c r="AK83" i="1" s="1"/>
  <c r="V128" i="1"/>
  <c r="AQ128" i="1" s="1"/>
  <c r="Y30" i="1"/>
  <c r="T807" i="1"/>
  <c r="AE807" i="1" s="1"/>
  <c r="BB807" i="1" s="1"/>
  <c r="Y687" i="1"/>
  <c r="U629" i="1"/>
  <c r="AK629" i="1" s="1"/>
  <c r="T538" i="1"/>
  <c r="AE538" i="1" s="1"/>
  <c r="U417" i="1"/>
  <c r="AK417" i="1" s="1"/>
  <c r="V125" i="1"/>
  <c r="AQ125" i="1" s="1"/>
  <c r="V779" i="1"/>
  <c r="AQ779" i="1" s="1"/>
  <c r="Y530" i="1"/>
  <c r="T439" i="1"/>
  <c r="AE439" i="1" s="1"/>
  <c r="T405" i="1"/>
  <c r="AE405" i="1" s="1"/>
  <c r="T338" i="1"/>
  <c r="AE338" i="1" s="1"/>
  <c r="BB338" i="1" s="1"/>
  <c r="Z188" i="1"/>
  <c r="AA188" i="1" s="1"/>
  <c r="AB188" i="1" s="1"/>
  <c r="V753" i="1"/>
  <c r="AQ753" i="1" s="1"/>
  <c r="U533" i="1"/>
  <c r="AK533" i="1" s="1"/>
  <c r="V112" i="1"/>
  <c r="AQ112" i="1" s="1"/>
  <c r="Z867" i="1"/>
  <c r="T868" i="1"/>
  <c r="AE868" i="1" s="1"/>
  <c r="U790" i="1"/>
  <c r="AK790" i="1" s="1"/>
  <c r="BC790" i="1" s="1"/>
  <c r="V831" i="1"/>
  <c r="AQ831" i="1" s="1"/>
  <c r="Z742" i="1"/>
  <c r="AA742" i="1" s="1"/>
  <c r="AB742" i="1" s="1"/>
  <c r="Y706" i="1"/>
  <c r="AA669" i="1"/>
  <c r="AB669" i="1" s="1"/>
  <c r="U643" i="1"/>
  <c r="AK643" i="1" s="1"/>
  <c r="Y567" i="1"/>
  <c r="V541" i="1"/>
  <c r="AQ541" i="1" s="1"/>
  <c r="T533" i="1"/>
  <c r="AE533" i="1" s="1"/>
  <c r="U509" i="1"/>
  <c r="AK509" i="1" s="1"/>
  <c r="BC509" i="1" s="1"/>
  <c r="T495" i="1"/>
  <c r="AE495" i="1" s="1"/>
  <c r="BB495" i="1" s="1"/>
  <c r="V388" i="1"/>
  <c r="AQ388" i="1" s="1"/>
  <c r="Y357" i="1"/>
  <c r="U389" i="1"/>
  <c r="AK389" i="1" s="1"/>
  <c r="V366" i="1"/>
  <c r="AQ366" i="1" s="1"/>
  <c r="V346" i="1"/>
  <c r="AQ346" i="1" s="1"/>
  <c r="T262" i="1"/>
  <c r="AE262" i="1" s="1"/>
  <c r="Y200" i="1"/>
  <c r="U153" i="1"/>
  <c r="AK153" i="1" s="1"/>
  <c r="BC153" i="1" s="1"/>
  <c r="U87" i="1"/>
  <c r="AK87" i="1" s="1"/>
  <c r="BC87" i="1" s="1"/>
  <c r="U127" i="1"/>
  <c r="AK127" i="1" s="1"/>
  <c r="AF10" i="1"/>
  <c r="AI10" i="1" s="1"/>
  <c r="AJ9" i="1"/>
  <c r="AW9" i="1" s="1"/>
  <c r="U876" i="1"/>
  <c r="AK876" i="1" s="1"/>
  <c r="BC876" i="1" s="1"/>
  <c r="V621" i="1"/>
  <c r="AQ621" i="1" s="1"/>
  <c r="Y411" i="1"/>
  <c r="Z256" i="1"/>
  <c r="AA256" i="1" s="1"/>
  <c r="AB256" i="1" s="1"/>
  <c r="V195" i="1"/>
  <c r="AQ195" i="1" s="1"/>
  <c r="Z787" i="1"/>
  <c r="AA787" i="1" s="1"/>
  <c r="AB787" i="1" s="1"/>
  <c r="Z380" i="1"/>
  <c r="Y258" i="1"/>
  <c r="T156" i="1"/>
  <c r="AE156" i="1" s="1"/>
  <c r="Y315" i="1"/>
  <c r="BC746" i="1"/>
  <c r="Z543" i="1"/>
  <c r="AA543" i="1" s="1"/>
  <c r="AB543" i="1" s="1"/>
  <c r="Y123" i="1"/>
  <c r="Y766" i="1"/>
  <c r="Z514" i="1"/>
  <c r="Z390" i="1"/>
  <c r="Y635" i="1"/>
  <c r="BB769" i="1"/>
  <c r="Y723" i="1"/>
  <c r="Z629" i="1"/>
  <c r="AA629" i="1" s="1"/>
  <c r="AB629" i="1" s="1"/>
  <c r="BC640" i="1"/>
  <c r="Y561" i="1"/>
  <c r="BB468" i="1"/>
  <c r="BB449" i="1"/>
  <c r="T429" i="1"/>
  <c r="AE429" i="1" s="1"/>
  <c r="BC384" i="1"/>
  <c r="Y305" i="1"/>
  <c r="BB193" i="1"/>
  <c r="BC94" i="1"/>
  <c r="V1440" i="1"/>
  <c r="AQ1440" i="1" s="1"/>
  <c r="Z1438" i="1"/>
  <c r="T1405" i="1"/>
  <c r="AE1405" i="1" s="1"/>
  <c r="U1412" i="1"/>
  <c r="AK1412" i="1" s="1"/>
  <c r="U1311" i="1"/>
  <c r="AK1311" i="1" s="1"/>
  <c r="Z1077" i="1"/>
  <c r="Z1036" i="1"/>
  <c r="AA1036" i="1" s="1"/>
  <c r="AB1036" i="1" s="1"/>
  <c r="V993" i="1"/>
  <c r="AQ993" i="1" s="1"/>
  <c r="BC930" i="1"/>
  <c r="V903" i="1"/>
  <c r="AQ903" i="1" s="1"/>
  <c r="Z836" i="1"/>
  <c r="AA836" i="1" s="1"/>
  <c r="AB836" i="1" s="1"/>
  <c r="U829" i="1"/>
  <c r="AK829" i="1" s="1"/>
  <c r="T742" i="1"/>
  <c r="AE742" i="1" s="1"/>
  <c r="BB742" i="1" s="1"/>
  <c r="Z637" i="1"/>
  <c r="AA637" i="1" s="1"/>
  <c r="AB637" i="1" s="1"/>
  <c r="Z573" i="1"/>
  <c r="Z509" i="1"/>
  <c r="Z445" i="1"/>
  <c r="Z381" i="1"/>
  <c r="Y360" i="1"/>
  <c r="Z317" i="1"/>
  <c r="AA317" i="1" s="1"/>
  <c r="AB317" i="1" s="1"/>
  <c r="Z253" i="1"/>
  <c r="Z189" i="1"/>
  <c r="AA189" i="1" s="1"/>
  <c r="AB189" i="1" s="1"/>
  <c r="BC96" i="1"/>
  <c r="Z29" i="1"/>
  <c r="AA29" i="1" s="1"/>
  <c r="AB29" i="1" s="1"/>
  <c r="V1488" i="1"/>
  <c r="AQ1488" i="1" s="1"/>
  <c r="T1430" i="1"/>
  <c r="AE1430" i="1" s="1"/>
  <c r="T1368" i="1"/>
  <c r="AE1368" i="1" s="1"/>
  <c r="Z1202" i="1"/>
  <c r="AA1202" i="1" s="1"/>
  <c r="AB1202" i="1" s="1"/>
  <c r="T1222" i="1"/>
  <c r="AE1222" i="1" s="1"/>
  <c r="V1108" i="1"/>
  <c r="AQ1108" i="1" s="1"/>
  <c r="U1046" i="1"/>
  <c r="AK1046" i="1" s="1"/>
  <c r="BC1046" i="1" s="1"/>
  <c r="Z1050" i="1"/>
  <c r="AA1050" i="1" s="1"/>
  <c r="AB1050" i="1" s="1"/>
  <c r="U1052" i="1"/>
  <c r="AK1052" i="1" s="1"/>
  <c r="Z979" i="1"/>
  <c r="AA979" i="1" s="1"/>
  <c r="AB979" i="1" s="1"/>
  <c r="Z958" i="1"/>
  <c r="V986" i="1"/>
  <c r="AQ986" i="1" s="1"/>
  <c r="Z907" i="1"/>
  <c r="AA907" i="1" s="1"/>
  <c r="AB907" i="1" s="1"/>
  <c r="U826" i="1"/>
  <c r="AK826" i="1" s="1"/>
  <c r="BC826" i="1" s="1"/>
  <c r="U816" i="1"/>
  <c r="AK816" i="1" s="1"/>
  <c r="BC852" i="1"/>
  <c r="Z800" i="1"/>
  <c r="AA800" i="1" s="1"/>
  <c r="AB800" i="1" s="1"/>
  <c r="BC750" i="1"/>
  <c r="V800" i="1"/>
  <c r="AQ800" i="1" s="1"/>
  <c r="BB631" i="1"/>
  <c r="BC622" i="1"/>
  <c r="V439" i="1"/>
  <c r="AQ439" i="1" s="1"/>
  <c r="BB375" i="1"/>
  <c r="BB311" i="1"/>
  <c r="BC238" i="1"/>
  <c r="V1555" i="1"/>
  <c r="AQ1555" i="1" s="1"/>
  <c r="V1521" i="1"/>
  <c r="AQ1521" i="1" s="1"/>
  <c r="U1503" i="1"/>
  <c r="AK1503" i="1" s="1"/>
  <c r="U1484" i="1"/>
  <c r="AK1484" i="1" s="1"/>
  <c r="Y1298" i="1"/>
  <c r="Y1280" i="1"/>
  <c r="U1224" i="1"/>
  <c r="AK1224" i="1" s="1"/>
  <c r="V1246" i="1"/>
  <c r="AQ1246" i="1" s="1"/>
  <c r="U1066" i="1"/>
  <c r="AK1066" i="1" s="1"/>
  <c r="U1087" i="1"/>
  <c r="AK1087" i="1" s="1"/>
  <c r="V918" i="1"/>
  <c r="AQ918" i="1" s="1"/>
  <c r="V865" i="1"/>
  <c r="AQ865" i="1" s="1"/>
  <c r="V877" i="1"/>
  <c r="AQ877" i="1" s="1"/>
  <c r="V847" i="1"/>
  <c r="AQ847" i="1" s="1"/>
  <c r="U721" i="1"/>
  <c r="AK721" i="1" s="1"/>
  <c r="BC721" i="1" s="1"/>
  <c r="T694" i="1"/>
  <c r="AE694" i="1" s="1"/>
  <c r="T675" i="1"/>
  <c r="AE675" i="1" s="1"/>
  <c r="BB675" i="1" s="1"/>
  <c r="Z682" i="1"/>
  <c r="BB639" i="1"/>
  <c r="V635" i="1"/>
  <c r="AQ635" i="1" s="1"/>
  <c r="U510" i="1"/>
  <c r="AK510" i="1" s="1"/>
  <c r="Y506" i="1"/>
  <c r="T536" i="1"/>
  <c r="AE536" i="1" s="1"/>
  <c r="Z488" i="1"/>
  <c r="AA488" i="1" s="1"/>
  <c r="AB488" i="1" s="1"/>
  <c r="T517" i="1"/>
  <c r="AE517" i="1" s="1"/>
  <c r="Z463" i="1"/>
  <c r="Z397" i="1"/>
  <c r="AA397" i="1" s="1"/>
  <c r="AB397" i="1" s="1"/>
  <c r="V342" i="1"/>
  <c r="AQ342" i="1" s="1"/>
  <c r="U307" i="1"/>
  <c r="AK307" i="1" s="1"/>
  <c r="V217" i="1"/>
  <c r="AQ217" i="1" s="1"/>
  <c r="U209" i="1"/>
  <c r="AK209" i="1" s="1"/>
  <c r="T182" i="1"/>
  <c r="AE182" i="1" s="1"/>
  <c r="BB182" i="1" s="1"/>
  <c r="BB172" i="1"/>
  <c r="T163" i="1"/>
  <c r="AE163" i="1" s="1"/>
  <c r="BB163" i="1" s="1"/>
  <c r="Z170" i="1"/>
  <c r="T118" i="1"/>
  <c r="AE118" i="1" s="1"/>
  <c r="V1574" i="1"/>
  <c r="AQ1574" i="1" s="1"/>
  <c r="Y1490" i="1"/>
  <c r="T999" i="1"/>
  <c r="AE999" i="1" s="1"/>
  <c r="BB999" i="1" s="1"/>
  <c r="T955" i="1"/>
  <c r="AE955" i="1" s="1"/>
  <c r="BB954" i="1"/>
  <c r="V1469" i="1"/>
  <c r="AQ1469" i="1" s="1"/>
  <c r="Z1410" i="1"/>
  <c r="AA1410" i="1" s="1"/>
  <c r="AB1410" i="1" s="1"/>
  <c r="V1337" i="1"/>
  <c r="AQ1337" i="1" s="1"/>
  <c r="Z939" i="1"/>
  <c r="AA939" i="1" s="1"/>
  <c r="AB939" i="1" s="1"/>
  <c r="U959" i="1"/>
  <c r="AK959" i="1" s="1"/>
  <c r="Y1528" i="1"/>
  <c r="BC1448" i="1"/>
  <c r="Z1413" i="1"/>
  <c r="Z1244" i="1"/>
  <c r="AA1244" i="1" s="1"/>
  <c r="AB1244" i="1" s="1"/>
  <c r="T1272" i="1"/>
  <c r="AE1272" i="1" s="1"/>
  <c r="BB1272" i="1" s="1"/>
  <c r="V1134" i="1"/>
  <c r="AQ1134" i="1" s="1"/>
  <c r="V982" i="1"/>
  <c r="AQ982" i="1" s="1"/>
  <c r="T1025" i="1"/>
  <c r="AE1025" i="1" s="1"/>
  <c r="Y969" i="1"/>
  <c r="T988" i="1"/>
  <c r="AE988" i="1" s="1"/>
  <c r="Y850" i="1"/>
  <c r="T754" i="1"/>
  <c r="AE754" i="1" s="1"/>
  <c r="T691" i="1"/>
  <c r="AE691" i="1" s="1"/>
  <c r="V722" i="1"/>
  <c r="AQ722" i="1" s="1"/>
  <c r="Z640" i="1"/>
  <c r="U645" i="1"/>
  <c r="AK645" i="1" s="1"/>
  <c r="U613" i="1"/>
  <c r="AK613" i="1" s="1"/>
  <c r="Z558" i="1"/>
  <c r="AA558" i="1" s="1"/>
  <c r="AB558" i="1" s="1"/>
  <c r="BC524" i="1"/>
  <c r="U560" i="1"/>
  <c r="AK560" i="1" s="1"/>
  <c r="Z486" i="1"/>
  <c r="U409" i="1"/>
  <c r="AK409" i="1" s="1"/>
  <c r="BC391" i="1"/>
  <c r="Z332" i="1"/>
  <c r="V304" i="1"/>
  <c r="AQ304" i="1" s="1"/>
  <c r="Y311" i="1"/>
  <c r="U301" i="1"/>
  <c r="AK301" i="1" s="1"/>
  <c r="U282" i="1"/>
  <c r="AK282" i="1" s="1"/>
  <c r="BC282" i="1" s="1"/>
  <c r="U213" i="1"/>
  <c r="AK213" i="1" s="1"/>
  <c r="U198" i="1"/>
  <c r="AK198" i="1" s="1"/>
  <c r="V184" i="1"/>
  <c r="AQ184" i="1" s="1"/>
  <c r="V161" i="1"/>
  <c r="AQ161" i="1" s="1"/>
  <c r="Y81" i="1"/>
  <c r="T875" i="1"/>
  <c r="AE875" i="1" s="1"/>
  <c r="BB875" i="1" s="1"/>
  <c r="T772" i="1"/>
  <c r="AE772" i="1" s="1"/>
  <c r="U749" i="1"/>
  <c r="AK749" i="1" s="1"/>
  <c r="U471" i="1"/>
  <c r="AK471" i="1" s="1"/>
  <c r="Z432" i="1"/>
  <c r="V293" i="1"/>
  <c r="AQ293" i="1" s="1"/>
  <c r="U144" i="1"/>
  <c r="AK144" i="1" s="1"/>
  <c r="V772" i="1"/>
  <c r="AQ772" i="1" s="1"/>
  <c r="Y521" i="1"/>
  <c r="U398" i="1"/>
  <c r="AK398" i="1" s="1"/>
  <c r="Z242" i="1"/>
  <c r="AA242" i="1" s="1"/>
  <c r="AB242" i="1" s="1"/>
  <c r="Y163" i="1"/>
  <c r="Z100" i="1"/>
  <c r="U807" i="1"/>
  <c r="AK807" i="1" s="1"/>
  <c r="T571" i="1"/>
  <c r="AE571" i="1" s="1"/>
  <c r="T442" i="1"/>
  <c r="AE442" i="1" s="1"/>
  <c r="U880" i="1"/>
  <c r="AK880" i="1" s="1"/>
  <c r="Z851" i="1"/>
  <c r="AA851" i="1" s="1"/>
  <c r="AB851" i="1" s="1"/>
  <c r="U879" i="1"/>
  <c r="AK879" i="1" s="1"/>
  <c r="V784" i="1"/>
  <c r="AQ784" i="1" s="1"/>
  <c r="U805" i="1"/>
  <c r="AK805" i="1" s="1"/>
  <c r="V771" i="1"/>
  <c r="AQ771" i="1" s="1"/>
  <c r="Z692" i="1"/>
  <c r="AA692" i="1" s="1"/>
  <c r="AB692" i="1" s="1"/>
  <c r="Z698" i="1"/>
  <c r="Y648" i="1"/>
  <c r="V597" i="1"/>
  <c r="AQ597" i="1" s="1"/>
  <c r="BB626" i="1"/>
  <c r="Z452" i="1"/>
  <c r="AA452" i="1" s="1"/>
  <c r="AB452" i="1" s="1"/>
  <c r="T434" i="1"/>
  <c r="AE434" i="1" s="1"/>
  <c r="BB434" i="1" s="1"/>
  <c r="T469" i="1"/>
  <c r="AE469" i="1" s="1"/>
  <c r="V353" i="1"/>
  <c r="AQ353" i="1" s="1"/>
  <c r="T383" i="1"/>
  <c r="AE383" i="1" s="1"/>
  <c r="T270" i="1"/>
  <c r="AE270" i="1" s="1"/>
  <c r="U293" i="1"/>
  <c r="AK293" i="1" s="1"/>
  <c r="Z238" i="1"/>
  <c r="AA238" i="1" s="1"/>
  <c r="AB238" i="1" s="1"/>
  <c r="Y130" i="1"/>
  <c r="AA64" i="1"/>
  <c r="AB64" i="1" s="1"/>
  <c r="Z33" i="1"/>
  <c r="AA33" i="1" s="1"/>
  <c r="AB33" i="1" s="1"/>
  <c r="Y731" i="1"/>
  <c r="V632" i="1"/>
  <c r="AQ632" i="1" s="1"/>
  <c r="T490" i="1"/>
  <c r="AE490" i="1" s="1"/>
  <c r="Z318" i="1"/>
  <c r="AA318" i="1" s="1"/>
  <c r="AB318" i="1" s="1"/>
  <c r="U231" i="1"/>
  <c r="AK231" i="1" s="1"/>
  <c r="BC231" i="1" s="1"/>
  <c r="U206" i="1"/>
  <c r="AK206" i="1" s="1"/>
  <c r="T77" i="1"/>
  <c r="AE77" i="1" s="1"/>
  <c r="T646" i="1"/>
  <c r="AE646" i="1" s="1"/>
  <c r="AA526" i="1"/>
  <c r="AB526" i="1" s="1"/>
  <c r="T424" i="1"/>
  <c r="AE424" i="1" s="1"/>
  <c r="V339" i="1"/>
  <c r="AQ339" i="1" s="1"/>
  <c r="Y105" i="1"/>
  <c r="V115" i="1"/>
  <c r="AQ115" i="1" s="1"/>
  <c r="T499" i="1"/>
  <c r="AE499" i="1" s="1"/>
  <c r="BB499" i="1" s="1"/>
  <c r="Y364" i="1"/>
  <c r="Z980" i="1"/>
  <c r="AA980" i="1" s="1"/>
  <c r="AB980" i="1" s="1"/>
  <c r="V930" i="1"/>
  <c r="AQ930" i="1" s="1"/>
  <c r="V882" i="1"/>
  <c r="AQ882" i="1" s="1"/>
  <c r="Z798" i="1"/>
  <c r="AA798" i="1" s="1"/>
  <c r="AB798" i="1" s="1"/>
  <c r="U771" i="1"/>
  <c r="AK771" i="1" s="1"/>
  <c r="Y695" i="1"/>
  <c r="V617" i="1"/>
  <c r="AQ617" i="1" s="1"/>
  <c r="Z553" i="1"/>
  <c r="AA553" i="1" s="1"/>
  <c r="AB553" i="1" s="1"/>
  <c r="T594" i="1"/>
  <c r="AE594" i="1" s="1"/>
  <c r="T575" i="1"/>
  <c r="AE575" i="1" s="1"/>
  <c r="BB575" i="1" s="1"/>
  <c r="V494" i="1"/>
  <c r="AQ494" i="1" s="1"/>
  <c r="Z440" i="1"/>
  <c r="AA440" i="1" s="1"/>
  <c r="AB440" i="1" s="1"/>
  <c r="Z358" i="1"/>
  <c r="Z337" i="1"/>
  <c r="AA337" i="1" s="1"/>
  <c r="AB337" i="1" s="1"/>
  <c r="V365" i="1"/>
  <c r="AQ365" i="1" s="1"/>
  <c r="U331" i="1"/>
  <c r="AK331" i="1" s="1"/>
  <c r="BC263" i="1"/>
  <c r="Z204" i="1"/>
  <c r="T143" i="1"/>
  <c r="AE143" i="1" s="1"/>
  <c r="T183" i="1"/>
  <c r="AE183" i="1" s="1"/>
  <c r="T149" i="1"/>
  <c r="AE149" i="1" s="1"/>
  <c r="U98" i="1"/>
  <c r="AK98" i="1" s="1"/>
  <c r="BC98" i="1" s="1"/>
  <c r="T916" i="1"/>
  <c r="AE916" i="1" s="1"/>
  <c r="V681" i="1"/>
  <c r="AQ681" i="1" s="1"/>
  <c r="V658" i="1"/>
  <c r="AQ658" i="1" s="1"/>
  <c r="Z566" i="1"/>
  <c r="AA566" i="1" s="1"/>
  <c r="AB566" i="1" s="1"/>
  <c r="T454" i="1"/>
  <c r="AE454" i="1" s="1"/>
  <c r="U424" i="1"/>
  <c r="AK424" i="1" s="1"/>
  <c r="Z331" i="1"/>
  <c r="Y77" i="1"/>
  <c r="V943" i="1"/>
  <c r="AQ943" i="1" s="1"/>
  <c r="Y191" i="1"/>
  <c r="U97" i="1"/>
  <c r="AK97" i="1" s="1"/>
  <c r="AA770" i="1"/>
  <c r="AB770" i="1" s="1"/>
  <c r="V572" i="1"/>
  <c r="AQ572" i="1" s="1"/>
  <c r="V531" i="1"/>
  <c r="AQ531" i="1" s="1"/>
  <c r="U380" i="1"/>
  <c r="AK380" i="1" s="1"/>
  <c r="BC380" i="1" s="1"/>
  <c r="Z294" i="1"/>
  <c r="AA294" i="1" s="1"/>
  <c r="AB294" i="1" s="1"/>
  <c r="T855" i="1"/>
  <c r="AE855" i="1" s="1"/>
  <c r="BB855" i="1" s="1"/>
  <c r="V756" i="1"/>
  <c r="AQ756" i="1" s="1"/>
  <c r="Y749" i="1"/>
  <c r="U669" i="1"/>
  <c r="AK669" i="1" s="1"/>
  <c r="V715" i="1"/>
  <c r="AQ715" i="1" s="1"/>
  <c r="U695" i="1"/>
  <c r="AK695" i="1" s="1"/>
  <c r="U677" i="1"/>
  <c r="AK677" i="1" s="1"/>
  <c r="BC677" i="1" s="1"/>
  <c r="Z622" i="1"/>
  <c r="AA622" i="1" s="1"/>
  <c r="AB622" i="1" s="1"/>
  <c r="V618" i="1"/>
  <c r="AQ618" i="1" s="1"/>
  <c r="Z534" i="1"/>
  <c r="U552" i="1"/>
  <c r="AK552" i="1" s="1"/>
  <c r="V528" i="1"/>
  <c r="AQ528" i="1" s="1"/>
  <c r="Y435" i="1"/>
  <c r="T455" i="1"/>
  <c r="AE455" i="1" s="1"/>
  <c r="Z396" i="1"/>
  <c r="AA396" i="1" s="1"/>
  <c r="AB396" i="1" s="1"/>
  <c r="BC423" i="1"/>
  <c r="T353" i="1"/>
  <c r="AE353" i="1" s="1"/>
  <c r="U334" i="1"/>
  <c r="AK334" i="1" s="1"/>
  <c r="T360" i="1"/>
  <c r="AE360" i="1" s="1"/>
  <c r="Y281" i="1"/>
  <c r="T274" i="1"/>
  <c r="AE274" i="1" s="1"/>
  <c r="V196" i="1"/>
  <c r="AQ196" i="1" s="1"/>
  <c r="T154" i="1"/>
  <c r="AE154" i="1" s="1"/>
  <c r="AR10" i="1"/>
  <c r="AU10" i="1" s="1"/>
  <c r="AV9" i="1"/>
  <c r="Z878" i="1"/>
  <c r="T747" i="1"/>
  <c r="AE747" i="1" s="1"/>
  <c r="Y668" i="1"/>
  <c r="Z576" i="1"/>
  <c r="AA576" i="1" s="1"/>
  <c r="AB576" i="1" s="1"/>
  <c r="V587" i="1"/>
  <c r="AQ587" i="1" s="1"/>
  <c r="V352" i="1"/>
  <c r="AQ352" i="1" s="1"/>
  <c r="Z134" i="1"/>
  <c r="V126" i="1"/>
  <c r="AQ126" i="1" s="1"/>
  <c r="U609" i="1"/>
  <c r="AK609" i="1" s="1"/>
  <c r="Y499" i="1"/>
  <c r="T379" i="1"/>
  <c r="AE379" i="1" s="1"/>
  <c r="BB379" i="1" s="1"/>
  <c r="Y348" i="1"/>
  <c r="T254" i="1"/>
  <c r="AE254" i="1" s="1"/>
  <c r="Z184" i="1"/>
  <c r="V813" i="1"/>
  <c r="AQ813" i="1" s="1"/>
  <c r="Z702" i="1"/>
  <c r="Z609" i="1"/>
  <c r="Y355" i="1"/>
  <c r="Z220" i="1"/>
  <c r="AA220" i="1" s="1"/>
  <c r="AB220" i="1" s="1"/>
  <c r="U890" i="1"/>
  <c r="AK890" i="1" s="1"/>
  <c r="T808" i="1"/>
  <c r="AE808" i="1" s="1"/>
  <c r="Y740" i="1"/>
  <c r="T700" i="1"/>
  <c r="AE700" i="1" s="1"/>
  <c r="Z670" i="1"/>
  <c r="Z651" i="1"/>
  <c r="AA651" i="1" s="1"/>
  <c r="AB651" i="1" s="1"/>
  <c r="V672" i="1"/>
  <c r="AQ672" i="1" s="1"/>
  <c r="V560" i="1"/>
  <c r="AQ560" i="1" s="1"/>
  <c r="V600" i="1"/>
  <c r="AQ600" i="1" s="1"/>
  <c r="Y539" i="1"/>
  <c r="V508" i="1"/>
  <c r="AQ508" i="1" s="1"/>
  <c r="T479" i="1"/>
  <c r="AE479" i="1" s="1"/>
  <c r="T435" i="1"/>
  <c r="AE435" i="1" s="1"/>
  <c r="V467" i="1"/>
  <c r="AQ467" i="1" s="1"/>
  <c r="T346" i="1"/>
  <c r="AE346" i="1" s="1"/>
  <c r="Y291" i="1"/>
  <c r="Z279" i="1"/>
  <c r="AA279" i="1" s="1"/>
  <c r="AB279" i="1" s="1"/>
  <c r="Z257" i="1"/>
  <c r="AA257" i="1" s="1"/>
  <c r="AB257" i="1" s="1"/>
  <c r="U225" i="1"/>
  <c r="AK225" i="1" s="1"/>
  <c r="U255" i="1"/>
  <c r="AK255" i="1" s="1"/>
  <c r="U172" i="1"/>
  <c r="AK172" i="1" s="1"/>
  <c r="V208" i="1"/>
  <c r="AQ208" i="1" s="1"/>
  <c r="Y128" i="1"/>
  <c r="V96" i="1"/>
  <c r="AQ96" i="1" s="1"/>
  <c r="V561" i="1"/>
  <c r="AQ561" i="1" s="1"/>
  <c r="Z297" i="1"/>
  <c r="Z151" i="1"/>
  <c r="AA151" i="1" s="1"/>
  <c r="AB151" i="1" s="1"/>
  <c r="Z715" i="1"/>
  <c r="AA715" i="1" s="1"/>
  <c r="AB715" i="1" s="1"/>
  <c r="BB109" i="1"/>
  <c r="BC97" i="1"/>
  <c r="Z582" i="1"/>
  <c r="AA582" i="1" s="1"/>
  <c r="AB582" i="1" s="1"/>
  <c r="Y307" i="1"/>
  <c r="BB698" i="1"/>
  <c r="Z532" i="1"/>
  <c r="AA532" i="1" s="1"/>
  <c r="AB532" i="1" s="1"/>
  <c r="Z140" i="1"/>
  <c r="Z757" i="1"/>
  <c r="AA757" i="1" s="1"/>
  <c r="AB757" i="1" s="1"/>
  <c r="BB791" i="1"/>
  <c r="AA670" i="1"/>
  <c r="AB670" i="1" s="1"/>
  <c r="BB660" i="1"/>
  <c r="BB641" i="1"/>
  <c r="BC561" i="1"/>
  <c r="Z547" i="1"/>
  <c r="AA547" i="1" s="1"/>
  <c r="AB547" i="1" s="1"/>
  <c r="T459" i="1"/>
  <c r="AE459" i="1" s="1"/>
  <c r="Z466" i="1"/>
  <c r="Z373" i="1"/>
  <c r="AA373" i="1" s="1"/>
  <c r="AB373" i="1" s="1"/>
  <c r="BC305" i="1"/>
  <c r="BB231" i="1"/>
  <c r="BC222" i="1"/>
  <c r="T1494" i="1"/>
  <c r="AE1494" i="1" s="1"/>
  <c r="BB1494" i="1" s="1"/>
  <c r="T1465" i="1"/>
  <c r="AE1465" i="1" s="1"/>
  <c r="U1383" i="1"/>
  <c r="AK1383" i="1" s="1"/>
  <c r="BC1383" i="1" s="1"/>
  <c r="V1076" i="1"/>
  <c r="AQ1076" i="1" s="1"/>
  <c r="Z1025" i="1"/>
  <c r="AA1025" i="1" s="1"/>
  <c r="AB1025" i="1" s="1"/>
  <c r="T992" i="1"/>
  <c r="AE992" i="1" s="1"/>
  <c r="T882" i="1"/>
  <c r="AE882" i="1" s="1"/>
  <c r="Y848" i="1"/>
  <c r="V816" i="1"/>
  <c r="AQ816" i="1" s="1"/>
  <c r="Z814" i="1"/>
  <c r="AA814" i="1" s="1"/>
  <c r="AB814" i="1" s="1"/>
  <c r="V837" i="1"/>
  <c r="AQ837" i="1" s="1"/>
  <c r="T802" i="1"/>
  <c r="AE802" i="1" s="1"/>
  <c r="BB802" i="1" s="1"/>
  <c r="V732" i="1"/>
  <c r="AQ732" i="1" s="1"/>
  <c r="V774" i="1"/>
  <c r="AQ774" i="1" s="1"/>
  <c r="V710" i="1"/>
  <c r="AQ710" i="1" s="1"/>
  <c r="V646" i="1"/>
  <c r="AQ646" i="1" s="1"/>
  <c r="Y599" i="1"/>
  <c r="V582" i="1"/>
  <c r="AQ582" i="1" s="1"/>
  <c r="V518" i="1"/>
  <c r="AQ518" i="1" s="1"/>
  <c r="AA471" i="1"/>
  <c r="AC471" i="1" s="1"/>
  <c r="V454" i="1"/>
  <c r="AQ454" i="1" s="1"/>
  <c r="V390" i="1"/>
  <c r="AQ390" i="1" s="1"/>
  <c r="V326" i="1"/>
  <c r="AQ326" i="1" s="1"/>
  <c r="V262" i="1"/>
  <c r="AQ262" i="1" s="1"/>
  <c r="Y215" i="1"/>
  <c r="Z125" i="1"/>
  <c r="AA125" i="1" s="1"/>
  <c r="AB125" i="1" s="1"/>
  <c r="U1556" i="1"/>
  <c r="AK1556" i="1" s="1"/>
  <c r="Z1488" i="1"/>
  <c r="AA1488" i="1" s="1"/>
  <c r="AB1488" i="1" s="1"/>
  <c r="Z1394" i="1"/>
  <c r="Y1336" i="1"/>
  <c r="V1356" i="1"/>
  <c r="AQ1356" i="1" s="1"/>
  <c r="BB1241" i="1"/>
  <c r="Y1180" i="1"/>
  <c r="T1145" i="1"/>
  <c r="AE1145" i="1" s="1"/>
  <c r="U993" i="1"/>
  <c r="AK993" i="1" s="1"/>
  <c r="Z960" i="1"/>
  <c r="V926" i="1"/>
  <c r="AQ926" i="1" s="1"/>
  <c r="Y886" i="1"/>
  <c r="U845" i="1"/>
  <c r="AK845" i="1" s="1"/>
  <c r="V885" i="1"/>
  <c r="AQ885" i="1" s="1"/>
  <c r="T792" i="1"/>
  <c r="AE792" i="1" s="1"/>
  <c r="BB826" i="1"/>
  <c r="U818" i="1"/>
  <c r="AK818" i="1" s="1"/>
  <c r="Z691" i="1"/>
  <c r="AA691" i="1" s="1"/>
  <c r="AB691" i="1" s="1"/>
  <c r="Y577" i="1"/>
  <c r="BB563" i="1"/>
  <c r="Z371" i="1"/>
  <c r="T174" i="1"/>
  <c r="AE174" i="1" s="1"/>
  <c r="BB119" i="1"/>
  <c r="BC110" i="1"/>
  <c r="Z115" i="1"/>
  <c r="V123" i="1"/>
  <c r="AQ123" i="1" s="1"/>
  <c r="V91" i="1"/>
  <c r="AQ91" i="1" s="1"/>
  <c r="V1615" i="1"/>
  <c r="AQ1615" i="1" s="1"/>
  <c r="V1318" i="1"/>
  <c r="AQ1318" i="1" s="1"/>
  <c r="U1284" i="1"/>
  <c r="AK1284" i="1" s="1"/>
  <c r="T1220" i="1"/>
  <c r="AE1220" i="1" s="1"/>
  <c r="BB1220" i="1" s="1"/>
  <c r="Y1059" i="1"/>
  <c r="BC1033" i="1"/>
  <c r="U1015" i="1"/>
  <c r="AK1015" i="1" s="1"/>
  <c r="Z945" i="1"/>
  <c r="U917" i="1"/>
  <c r="AK917" i="1" s="1"/>
  <c r="T924" i="1"/>
  <c r="AE924" i="1" s="1"/>
  <c r="V895" i="1"/>
  <c r="AQ895" i="1" s="1"/>
  <c r="V817" i="1"/>
  <c r="AQ817" i="1" s="1"/>
  <c r="V808" i="1"/>
  <c r="AQ808" i="1" s="1"/>
  <c r="T847" i="1"/>
  <c r="AE847" i="1" s="1"/>
  <c r="T585" i="1"/>
  <c r="AE585" i="1" s="1"/>
  <c r="U574" i="1"/>
  <c r="AK574" i="1" s="1"/>
  <c r="T600" i="1"/>
  <c r="AE600" i="1" s="1"/>
  <c r="Z552" i="1"/>
  <c r="AA552" i="1" s="1"/>
  <c r="AB552" i="1" s="1"/>
  <c r="T581" i="1"/>
  <c r="AE581" i="1" s="1"/>
  <c r="BB581" i="1" s="1"/>
  <c r="Z527" i="1"/>
  <c r="AA527" i="1" s="1"/>
  <c r="AB527" i="1" s="1"/>
  <c r="Z461" i="1"/>
  <c r="AA461" i="1" s="1"/>
  <c r="AB461" i="1" s="1"/>
  <c r="V406" i="1"/>
  <c r="AQ406" i="1" s="1"/>
  <c r="Y359" i="1"/>
  <c r="U371" i="1"/>
  <c r="AK371" i="1" s="1"/>
  <c r="V281" i="1"/>
  <c r="AQ281" i="1" s="1"/>
  <c r="U273" i="1"/>
  <c r="AK273" i="1" s="1"/>
  <c r="T246" i="1"/>
  <c r="AE246" i="1" s="1"/>
  <c r="BB246" i="1" s="1"/>
  <c r="T227" i="1"/>
  <c r="AE227" i="1" s="1"/>
  <c r="Z234" i="1"/>
  <c r="AA234" i="1" s="1"/>
  <c r="AB234" i="1" s="1"/>
  <c r="T152" i="1"/>
  <c r="AE152" i="1" s="1"/>
  <c r="BB152" i="1" s="1"/>
  <c r="Z86" i="1"/>
  <c r="AA57" i="1"/>
  <c r="AC57" i="1" s="1"/>
  <c r="V1164" i="1"/>
  <c r="AQ1164" i="1" s="1"/>
  <c r="Z1072" i="1"/>
  <c r="AA1072" i="1" s="1"/>
  <c r="AB1072" i="1" s="1"/>
  <c r="V1028" i="1"/>
  <c r="AQ1028" i="1" s="1"/>
  <c r="V1009" i="1"/>
  <c r="AQ1009" i="1" s="1"/>
  <c r="T994" i="1"/>
  <c r="AE994" i="1" s="1"/>
  <c r="Y984" i="1"/>
  <c r="Y912" i="1"/>
  <c r="Z1522" i="1"/>
  <c r="AA1522" i="1" s="1"/>
  <c r="AB1522" i="1" s="1"/>
  <c r="V1277" i="1"/>
  <c r="AQ1277" i="1" s="1"/>
  <c r="U1038" i="1"/>
  <c r="AK1038" i="1" s="1"/>
  <c r="U1000" i="1"/>
  <c r="AK1000" i="1" s="1"/>
  <c r="V962" i="1"/>
  <c r="AQ962" i="1" s="1"/>
  <c r="U899" i="1"/>
  <c r="AK899" i="1" s="1"/>
  <c r="BC899" i="1" s="1"/>
  <c r="Z1420" i="1"/>
  <c r="Z1360" i="1"/>
  <c r="T1248" i="1"/>
  <c r="AE1248" i="1" s="1"/>
  <c r="Z1243" i="1"/>
  <c r="T1213" i="1"/>
  <c r="AE1213" i="1" s="1"/>
  <c r="V1075" i="1"/>
  <c r="AQ1075" i="1" s="1"/>
  <c r="T1020" i="1"/>
  <c r="AE1020" i="1" s="1"/>
  <c r="U981" i="1"/>
  <c r="AK981" i="1" s="1"/>
  <c r="T966" i="1"/>
  <c r="AE966" i="1" s="1"/>
  <c r="T928" i="1"/>
  <c r="AE928" i="1" s="1"/>
  <c r="U887" i="1"/>
  <c r="AK887" i="1" s="1"/>
  <c r="Z772" i="1"/>
  <c r="T638" i="1"/>
  <c r="AE638" i="1" s="1"/>
  <c r="BB638" i="1" s="1"/>
  <c r="Z626" i="1"/>
  <c r="AA626" i="1" s="1"/>
  <c r="AB626" i="1" s="1"/>
  <c r="V591" i="1"/>
  <c r="AQ591" i="1" s="1"/>
  <c r="U553" i="1"/>
  <c r="AK553" i="1" s="1"/>
  <c r="BC553" i="1" s="1"/>
  <c r="Y528" i="1"/>
  <c r="V405" i="1"/>
  <c r="AQ405" i="1" s="1"/>
  <c r="V386" i="1"/>
  <c r="AQ386" i="1" s="1"/>
  <c r="Z393" i="1"/>
  <c r="AA393" i="1" s="1"/>
  <c r="AB393" i="1" s="1"/>
  <c r="T343" i="1"/>
  <c r="AE343" i="1" s="1"/>
  <c r="BB343" i="1" s="1"/>
  <c r="U314" i="1"/>
  <c r="AK314" i="1" s="1"/>
  <c r="V285" i="1"/>
  <c r="AQ285" i="1" s="1"/>
  <c r="U315" i="1"/>
  <c r="AK315" i="1" s="1"/>
  <c r="Y239" i="1"/>
  <c r="Z212" i="1"/>
  <c r="AA212" i="1" s="1"/>
  <c r="AB212" i="1" s="1"/>
  <c r="Y173" i="1"/>
  <c r="U80" i="1"/>
  <c r="AK80" i="1" s="1"/>
  <c r="T88" i="1"/>
  <c r="AE88" i="1" s="1"/>
  <c r="T900" i="1"/>
  <c r="AE900" i="1" s="1"/>
  <c r="U762" i="1"/>
  <c r="AK762" i="1" s="1"/>
  <c r="V628" i="1"/>
  <c r="AQ628" i="1" s="1"/>
  <c r="T570" i="1"/>
  <c r="AE570" i="1" s="1"/>
  <c r="V341" i="1"/>
  <c r="AQ341" i="1" s="1"/>
  <c r="U138" i="1"/>
  <c r="AK138" i="1" s="1"/>
  <c r="V832" i="1"/>
  <c r="AQ832" i="1" s="1"/>
  <c r="T778" i="1"/>
  <c r="AE778" i="1" s="1"/>
  <c r="Z663" i="1"/>
  <c r="AA663" i="1" s="1"/>
  <c r="AB663" i="1" s="1"/>
  <c r="Z88" i="1"/>
  <c r="AA88" i="1" s="1"/>
  <c r="AB88" i="1" s="1"/>
  <c r="U748" i="1"/>
  <c r="AK748" i="1" s="1"/>
  <c r="Z275" i="1"/>
  <c r="AA275" i="1" s="1"/>
  <c r="AB275" i="1" s="1"/>
  <c r="Z764" i="1"/>
  <c r="AA764" i="1" s="1"/>
  <c r="AB764" i="1" s="1"/>
  <c r="Y748" i="1"/>
  <c r="Y710" i="1"/>
  <c r="T736" i="1"/>
  <c r="AE736" i="1" s="1"/>
  <c r="Z676" i="1"/>
  <c r="V656" i="1"/>
  <c r="AQ656" i="1" s="1"/>
  <c r="Y594" i="1"/>
  <c r="Y585" i="1"/>
  <c r="Z574" i="1"/>
  <c r="AA574" i="1" s="1"/>
  <c r="AB574" i="1" s="1"/>
  <c r="AC549" i="1"/>
  <c r="AD549" i="1" s="1"/>
  <c r="U579" i="1"/>
  <c r="AK579" i="1" s="1"/>
  <c r="U493" i="1"/>
  <c r="AK493" i="1" s="1"/>
  <c r="U474" i="1"/>
  <c r="AK474" i="1" s="1"/>
  <c r="U405" i="1"/>
  <c r="AK405" i="1" s="1"/>
  <c r="U390" i="1"/>
  <c r="AK390" i="1" s="1"/>
  <c r="V376" i="1"/>
  <c r="AQ376" i="1" s="1"/>
  <c r="Z295" i="1"/>
  <c r="U233" i="1"/>
  <c r="AK233" i="1" s="1"/>
  <c r="Z150" i="1"/>
  <c r="Z43" i="1"/>
  <c r="V941" i="1"/>
  <c r="AQ941" i="1" s="1"/>
  <c r="Y778" i="1"/>
  <c r="Z642" i="1"/>
  <c r="V538" i="1"/>
  <c r="AQ538" i="1" s="1"/>
  <c r="U496" i="1"/>
  <c r="AK496" i="1" s="1"/>
  <c r="BC356" i="1"/>
  <c r="T213" i="1"/>
  <c r="AE213" i="1" s="1"/>
  <c r="BB213" i="1" s="1"/>
  <c r="U248" i="1"/>
  <c r="AK248" i="1" s="1"/>
  <c r="BC248" i="1" s="1"/>
  <c r="Y785" i="1"/>
  <c r="T596" i="1"/>
  <c r="AE596" i="1" s="1"/>
  <c r="V481" i="1"/>
  <c r="AQ481" i="1" s="1"/>
  <c r="V459" i="1"/>
  <c r="AQ459" i="1" s="1"/>
  <c r="Z308" i="1"/>
  <c r="AA308" i="1" s="1"/>
  <c r="AB308" i="1" s="1"/>
  <c r="Z974" i="1"/>
  <c r="AA974" i="1" s="1"/>
  <c r="AB974" i="1" s="1"/>
  <c r="Y755" i="1"/>
  <c r="U717" i="1"/>
  <c r="AK717" i="1" s="1"/>
  <c r="T752" i="1"/>
  <c r="AE752" i="1" s="1"/>
  <c r="Y667" i="1"/>
  <c r="V636" i="1"/>
  <c r="AQ636" i="1" s="1"/>
  <c r="V545" i="1"/>
  <c r="AQ545" i="1" s="1"/>
  <c r="Z502" i="1"/>
  <c r="T492" i="1"/>
  <c r="AE492" i="1" s="1"/>
  <c r="V474" i="1"/>
  <c r="AQ474" i="1" s="1"/>
  <c r="T450" i="1"/>
  <c r="AE450" i="1" s="1"/>
  <c r="Z339" i="1"/>
  <c r="AA339" i="1" s="1"/>
  <c r="AB339" i="1" s="1"/>
  <c r="V305" i="1"/>
  <c r="AQ305" i="1" s="1"/>
  <c r="T215" i="1"/>
  <c r="AE215" i="1" s="1"/>
  <c r="BB215" i="1" s="1"/>
  <c r="U186" i="1"/>
  <c r="AK186" i="1" s="1"/>
  <c r="BC186" i="1" s="1"/>
  <c r="U202" i="1"/>
  <c r="AK202" i="1" s="1"/>
  <c r="T123" i="1"/>
  <c r="AE123" i="1" s="1"/>
  <c r="U154" i="1"/>
  <c r="AK154" i="1" s="1"/>
  <c r="U146" i="1"/>
  <c r="AK146" i="1" s="1"/>
  <c r="BC146" i="1" s="1"/>
  <c r="T856" i="1"/>
  <c r="AE856" i="1" s="1"/>
  <c r="U778" i="1"/>
  <c r="AK778" i="1" s="1"/>
  <c r="V599" i="1"/>
  <c r="AQ599" i="1" s="1"/>
  <c r="Z403" i="1"/>
  <c r="AC225" i="1"/>
  <c r="AD225" i="1" s="1"/>
  <c r="T247" i="1"/>
  <c r="AE247" i="1" s="1"/>
  <c r="U134" i="1"/>
  <c r="AK134" i="1" s="1"/>
  <c r="V884" i="1"/>
  <c r="AQ884" i="1" s="1"/>
  <c r="Y703" i="1"/>
  <c r="U688" i="1"/>
  <c r="AK688" i="1" s="1"/>
  <c r="BB573" i="1"/>
  <c r="T170" i="1"/>
  <c r="AE170" i="1" s="1"/>
  <c r="Z94" i="1"/>
  <c r="AA94" i="1" s="1"/>
  <c r="AB94" i="1" s="1"/>
  <c r="V869" i="1"/>
  <c r="AQ869" i="1" s="1"/>
  <c r="U788" i="1"/>
  <c r="AK788" i="1" s="1"/>
  <c r="T465" i="1"/>
  <c r="AE465" i="1" s="1"/>
  <c r="U440" i="1"/>
  <c r="AK440" i="1" s="1"/>
  <c r="BC440" i="1" s="1"/>
  <c r="Z871" i="1"/>
  <c r="AA871" i="1" s="1"/>
  <c r="AB871" i="1" s="1"/>
  <c r="U834" i="1"/>
  <c r="AK834" i="1" s="1"/>
  <c r="T755" i="1"/>
  <c r="AE755" i="1" s="1"/>
  <c r="BB755" i="1" s="1"/>
  <c r="T702" i="1"/>
  <c r="AE702" i="1" s="1"/>
  <c r="V738" i="1"/>
  <c r="AQ738" i="1" s="1"/>
  <c r="Y683" i="1"/>
  <c r="T714" i="1"/>
  <c r="AE714" i="1" s="1"/>
  <c r="U617" i="1"/>
  <c r="AK617" i="1" s="1"/>
  <c r="BB583" i="1"/>
  <c r="Z570" i="1"/>
  <c r="AA570" i="1" s="1"/>
  <c r="AB570" i="1" s="1"/>
  <c r="V557" i="1"/>
  <c r="AQ557" i="1" s="1"/>
  <c r="U490" i="1"/>
  <c r="AK490" i="1" s="1"/>
  <c r="AA413" i="1"/>
  <c r="AB413" i="1" s="1"/>
  <c r="V437" i="1"/>
  <c r="AQ437" i="1" s="1"/>
  <c r="T363" i="1"/>
  <c r="AE363" i="1" s="1"/>
  <c r="T413" i="1"/>
  <c r="AE413" i="1" s="1"/>
  <c r="U379" i="1"/>
  <c r="AK379" i="1" s="1"/>
  <c r="Y284" i="1"/>
  <c r="Z233" i="1"/>
  <c r="AA233" i="1" s="1"/>
  <c r="AB233" i="1" s="1"/>
  <c r="Y127" i="1"/>
  <c r="Z34" i="1"/>
  <c r="AA34" i="1" s="1"/>
  <c r="AB34" i="1" s="1"/>
  <c r="Z880" i="1"/>
  <c r="U646" i="1"/>
  <c r="AK646" i="1" s="1"/>
  <c r="V610" i="1"/>
  <c r="AQ610" i="1" s="1"/>
  <c r="V455" i="1"/>
  <c r="AQ455" i="1" s="1"/>
  <c r="Y247" i="1"/>
  <c r="V550" i="1"/>
  <c r="AQ550" i="1" s="1"/>
  <c r="V361" i="1"/>
  <c r="AQ361" i="1" s="1"/>
  <c r="Z326" i="1"/>
  <c r="AA326" i="1" s="1"/>
  <c r="AB326" i="1" s="1"/>
  <c r="Z434" i="1"/>
  <c r="Z222" i="1"/>
  <c r="U85" i="1"/>
  <c r="AK85" i="1" s="1"/>
  <c r="AC891" i="1"/>
  <c r="AD891" i="1" s="1"/>
  <c r="U900" i="1"/>
  <c r="AK900" i="1" s="1"/>
  <c r="Z832" i="1"/>
  <c r="AA832" i="1" s="1"/>
  <c r="AB832" i="1" s="1"/>
  <c r="U815" i="1"/>
  <c r="AK815" i="1" s="1"/>
  <c r="T756" i="1"/>
  <c r="AE756" i="1" s="1"/>
  <c r="Z665" i="1"/>
  <c r="AA665" i="1" s="1"/>
  <c r="AB665" i="1" s="1"/>
  <c r="V690" i="1"/>
  <c r="AQ690" i="1" s="1"/>
  <c r="Y630" i="1"/>
  <c r="V648" i="1"/>
  <c r="AQ648" i="1" s="1"/>
  <c r="Z588" i="1"/>
  <c r="AA588" i="1" s="1"/>
  <c r="AB588" i="1" s="1"/>
  <c r="V606" i="1"/>
  <c r="AQ606" i="1" s="1"/>
  <c r="T567" i="1"/>
  <c r="AE567" i="1" s="1"/>
  <c r="U538" i="1"/>
  <c r="AK538" i="1" s="1"/>
  <c r="Z450" i="1"/>
  <c r="T466" i="1"/>
  <c r="AE466" i="1" s="1"/>
  <c r="BB466" i="1" s="1"/>
  <c r="Z374" i="1"/>
  <c r="AA374" i="1" s="1"/>
  <c r="AB374" i="1" s="1"/>
  <c r="Y319" i="1"/>
  <c r="Y272" i="1"/>
  <c r="Z259" i="1"/>
  <c r="AA259" i="1" s="1"/>
  <c r="AB259" i="1" s="1"/>
  <c r="Z240" i="1"/>
  <c r="U232" i="1"/>
  <c r="AK232" i="1" s="1"/>
  <c r="U203" i="1"/>
  <c r="AK203" i="1" s="1"/>
  <c r="BC519" i="1"/>
  <c r="Y144" i="1"/>
  <c r="U421" i="1"/>
  <c r="AK421" i="1" s="1"/>
  <c r="U289" i="1"/>
  <c r="AK289" i="1" s="1"/>
  <c r="Y182" i="1"/>
  <c r="BB110" i="1"/>
  <c r="T157" i="1"/>
  <c r="AE157" i="1" s="1"/>
  <c r="T167" i="1"/>
  <c r="AE167" i="1" s="1"/>
  <c r="BB167" i="1" s="1"/>
  <c r="Z479" i="1"/>
  <c r="AA479" i="1" s="1"/>
  <c r="AB479" i="1" s="1"/>
  <c r="Z124" i="1"/>
  <c r="Z774" i="1"/>
  <c r="Y515" i="1"/>
  <c r="Z351" i="1"/>
  <c r="AA351" i="1" s="1"/>
  <c r="AB351" i="1" s="1"/>
  <c r="Z580" i="1"/>
  <c r="Z340" i="1"/>
  <c r="Z636" i="1"/>
  <c r="AA636" i="1" s="1"/>
  <c r="AB636" i="1" s="1"/>
  <c r="Z735" i="1"/>
  <c r="AA735" i="1" s="1"/>
  <c r="AB735" i="1" s="1"/>
  <c r="T670" i="1"/>
  <c r="AE670" i="1" s="1"/>
  <c r="BB670" i="1" s="1"/>
  <c r="BC621" i="1"/>
  <c r="T576" i="1"/>
  <c r="AE576" i="1" s="1"/>
  <c r="Y497" i="1"/>
  <c r="BC365" i="1"/>
  <c r="BC320" i="1"/>
  <c r="Y241" i="1"/>
  <c r="T1434" i="1"/>
  <c r="AE1434" i="1" s="1"/>
  <c r="T1475" i="1"/>
  <c r="AE1475" i="1" s="1"/>
  <c r="BB1475" i="1" s="1"/>
  <c r="Z1266" i="1"/>
  <c r="V1201" i="1"/>
  <c r="AQ1201" i="1" s="1"/>
  <c r="V1217" i="1"/>
  <c r="AQ1217" i="1" s="1"/>
  <c r="U1145" i="1"/>
  <c r="AK1145" i="1" s="1"/>
  <c r="U1007" i="1"/>
  <c r="AK1007" i="1" s="1"/>
  <c r="T1052" i="1"/>
  <c r="AE1052" i="1" s="1"/>
  <c r="Y876" i="1"/>
  <c r="Z767" i="1"/>
  <c r="U724" i="1"/>
  <c r="AK724" i="1" s="1"/>
  <c r="V713" i="1"/>
  <c r="AQ713" i="1" s="1"/>
  <c r="AA580" i="1"/>
  <c r="AB580" i="1" s="1"/>
  <c r="U528" i="1"/>
  <c r="AK528" i="1" s="1"/>
  <c r="V457" i="1"/>
  <c r="AQ457" i="1" s="1"/>
  <c r="U385" i="1"/>
  <c r="AK385" i="1" s="1"/>
  <c r="U419" i="1"/>
  <c r="AK419" i="1" s="1"/>
  <c r="U400" i="1"/>
  <c r="AK400" i="1" s="1"/>
  <c r="U321" i="1"/>
  <c r="AK321" i="1" s="1"/>
  <c r="BB201" i="1"/>
  <c r="V198" i="1"/>
  <c r="AQ198" i="1" s="1"/>
  <c r="Y90" i="1"/>
  <c r="T117" i="1"/>
  <c r="AE117" i="1" s="1"/>
  <c r="Z1492" i="1"/>
  <c r="V1420" i="1"/>
  <c r="AQ1420" i="1" s="1"/>
  <c r="BB1418" i="1"/>
  <c r="V1296" i="1"/>
  <c r="AQ1296" i="1" s="1"/>
  <c r="Y1175" i="1"/>
  <c r="U1217" i="1"/>
  <c r="AK1217" i="1" s="1"/>
  <c r="Z1117" i="1"/>
  <c r="AA1011" i="1"/>
  <c r="AB1011" i="1" s="1"/>
  <c r="U974" i="1"/>
  <c r="AK974" i="1" s="1"/>
  <c r="BC974" i="1" s="1"/>
  <c r="U902" i="1"/>
  <c r="AK902" i="1" s="1"/>
  <c r="BC902" i="1" s="1"/>
  <c r="BC884" i="1"/>
  <c r="Z825" i="1"/>
  <c r="AA825" i="1" s="1"/>
  <c r="AB825" i="1" s="1"/>
  <c r="Z736" i="1"/>
  <c r="T720" i="1"/>
  <c r="AE720" i="1" s="1"/>
  <c r="Z672" i="1"/>
  <c r="AA672" i="1" s="1"/>
  <c r="AB672" i="1" s="1"/>
  <c r="T656" i="1"/>
  <c r="AE656" i="1" s="1"/>
  <c r="Z608" i="1"/>
  <c r="T592" i="1"/>
  <c r="AE592" i="1" s="1"/>
  <c r="Z544" i="1"/>
  <c r="AA544" i="1" s="1"/>
  <c r="AB544" i="1" s="1"/>
  <c r="T528" i="1"/>
  <c r="AE528" i="1" s="1"/>
  <c r="Z480" i="1"/>
  <c r="BC449" i="1"/>
  <c r="T464" i="1"/>
  <c r="AE464" i="1" s="1"/>
  <c r="Z416" i="1"/>
  <c r="AA416" i="1" s="1"/>
  <c r="AB416" i="1" s="1"/>
  <c r="U374" i="1"/>
  <c r="AK374" i="1" s="1"/>
  <c r="T400" i="1"/>
  <c r="AE400" i="1" s="1"/>
  <c r="Z352" i="1"/>
  <c r="AA352" i="1" s="1"/>
  <c r="AB352" i="1" s="1"/>
  <c r="T321" i="1"/>
  <c r="AE321" i="1" s="1"/>
  <c r="T336" i="1"/>
  <c r="AE336" i="1" s="1"/>
  <c r="Z288" i="1"/>
  <c r="T272" i="1"/>
  <c r="AE272" i="1" s="1"/>
  <c r="BB272" i="1" s="1"/>
  <c r="Z224" i="1"/>
  <c r="BC193" i="1"/>
  <c r="Z179" i="1"/>
  <c r="AA179" i="1" s="1"/>
  <c r="AB179" i="1" s="1"/>
  <c r="Z160" i="1"/>
  <c r="AA160" i="1" s="1"/>
  <c r="AB160" i="1" s="1"/>
  <c r="Y129" i="1"/>
  <c r="V179" i="1"/>
  <c r="AQ179" i="1" s="1"/>
  <c r="Z1554" i="1"/>
  <c r="AA1554" i="1" s="1"/>
  <c r="AB1554" i="1" s="1"/>
  <c r="Z1530" i="1"/>
  <c r="AA1530" i="1" s="1"/>
  <c r="AB1530" i="1" s="1"/>
  <c r="V1428" i="1"/>
  <c r="AQ1428" i="1" s="1"/>
  <c r="V1374" i="1"/>
  <c r="AQ1374" i="1" s="1"/>
  <c r="U1355" i="1"/>
  <c r="AK1355" i="1" s="1"/>
  <c r="Z1292" i="1"/>
  <c r="Y1198" i="1"/>
  <c r="T1216" i="1"/>
  <c r="AE1216" i="1" s="1"/>
  <c r="V1193" i="1"/>
  <c r="AQ1193" i="1" s="1"/>
  <c r="Z1017" i="1"/>
  <c r="AA1017" i="1" s="1"/>
  <c r="AB1017" i="1" s="1"/>
  <c r="T1044" i="1"/>
  <c r="AE1044" i="1" s="1"/>
  <c r="U955" i="1"/>
  <c r="AK955" i="1" s="1"/>
  <c r="U883" i="1"/>
  <c r="AK883" i="1" s="1"/>
  <c r="T864" i="1"/>
  <c r="AE864" i="1" s="1"/>
  <c r="BB836" i="1"/>
  <c r="U866" i="1"/>
  <c r="AK866" i="1" s="1"/>
  <c r="BB767" i="1"/>
  <c r="V729" i="1"/>
  <c r="AQ729" i="1" s="1"/>
  <c r="Z699" i="1"/>
  <c r="T649" i="1"/>
  <c r="AE649" i="1" s="1"/>
  <c r="U638" i="1"/>
  <c r="AK638" i="1" s="1"/>
  <c r="Y634" i="1"/>
  <c r="Z634" i="1"/>
  <c r="T664" i="1"/>
  <c r="AE664" i="1" s="1"/>
  <c r="Z616" i="1"/>
  <c r="T645" i="1"/>
  <c r="AE645" i="1" s="1"/>
  <c r="BB645" i="1" s="1"/>
  <c r="Z591" i="1"/>
  <c r="AA591" i="1" s="1"/>
  <c r="AB591" i="1" s="1"/>
  <c r="Z525" i="1"/>
  <c r="AA525" i="1" s="1"/>
  <c r="AB525" i="1" s="1"/>
  <c r="V470" i="1"/>
  <c r="AQ470" i="1" s="1"/>
  <c r="U435" i="1"/>
  <c r="AK435" i="1" s="1"/>
  <c r="V345" i="1"/>
  <c r="AQ345" i="1" s="1"/>
  <c r="U337" i="1"/>
  <c r="AK337" i="1" s="1"/>
  <c r="T310" i="1"/>
  <c r="AE310" i="1" s="1"/>
  <c r="T291" i="1"/>
  <c r="AE291" i="1" s="1"/>
  <c r="Z298" i="1"/>
  <c r="BC137" i="1"/>
  <c r="Y122" i="1"/>
  <c r="Z122" i="1"/>
  <c r="Z96" i="1"/>
  <c r="U123" i="1"/>
  <c r="AK123" i="1" s="1"/>
  <c r="T80" i="1"/>
  <c r="AE80" i="1" s="1"/>
  <c r="V1575" i="1"/>
  <c r="AQ1575" i="1" s="1"/>
  <c r="V1518" i="1"/>
  <c r="AQ1518" i="1" s="1"/>
  <c r="U1427" i="1"/>
  <c r="AK1427" i="1" s="1"/>
  <c r="BC1427" i="1" s="1"/>
  <c r="Y1269" i="1"/>
  <c r="V1104" i="1"/>
  <c r="AQ1104" i="1" s="1"/>
  <c r="BC1069" i="1"/>
  <c r="T1051" i="1"/>
  <c r="AE1051" i="1" s="1"/>
  <c r="V951" i="1"/>
  <c r="AQ951" i="1" s="1"/>
  <c r="Z1520" i="1"/>
  <c r="V1284" i="1"/>
  <c r="AQ1284" i="1" s="1"/>
  <c r="U1163" i="1"/>
  <c r="AK1163" i="1" s="1"/>
  <c r="U1045" i="1"/>
  <c r="AK1045" i="1" s="1"/>
  <c r="BC1045" i="1" s="1"/>
  <c r="Y928" i="1"/>
  <c r="Y1439" i="1"/>
  <c r="Z1419" i="1"/>
  <c r="Z1364" i="1"/>
  <c r="BC1320" i="1"/>
  <c r="BC1275" i="1"/>
  <c r="T1273" i="1"/>
  <c r="AE1273" i="1" s="1"/>
  <c r="V1135" i="1"/>
  <c r="AQ1135" i="1" s="1"/>
  <c r="U1019" i="1"/>
  <c r="AK1019" i="1" s="1"/>
  <c r="BC1019" i="1" s="1"/>
  <c r="U962" i="1"/>
  <c r="AK962" i="1" s="1"/>
  <c r="Z918" i="1"/>
  <c r="V880" i="1"/>
  <c r="AQ880" i="1" s="1"/>
  <c r="V853" i="1"/>
  <c r="AQ853" i="1" s="1"/>
  <c r="U827" i="1"/>
  <c r="AK827" i="1" s="1"/>
  <c r="Z801" i="1"/>
  <c r="AA801" i="1" s="1"/>
  <c r="AB801" i="1" s="1"/>
  <c r="V805" i="1"/>
  <c r="AQ805" i="1" s="1"/>
  <c r="V723" i="1"/>
  <c r="AQ723" i="1" s="1"/>
  <c r="V704" i="1"/>
  <c r="AQ704" i="1" s="1"/>
  <c r="T634" i="1"/>
  <c r="AE634" i="1" s="1"/>
  <c r="BB616" i="1"/>
  <c r="U605" i="1"/>
  <c r="AK605" i="1" s="1"/>
  <c r="V651" i="1"/>
  <c r="AQ651" i="1" s="1"/>
  <c r="V622" i="1"/>
  <c r="AQ622" i="1" s="1"/>
  <c r="Y556" i="1"/>
  <c r="BB519" i="1"/>
  <c r="Z513" i="1"/>
  <c r="AA513" i="1" s="1"/>
  <c r="AB513" i="1" s="1"/>
  <c r="U481" i="1"/>
  <c r="AK481" i="1" s="1"/>
  <c r="Z467" i="1"/>
  <c r="AA467" i="1" s="1"/>
  <c r="AB467" i="1" s="1"/>
  <c r="U488" i="1"/>
  <c r="AK488" i="1" s="1"/>
  <c r="V464" i="1"/>
  <c r="AQ464" i="1" s="1"/>
  <c r="Z395" i="1"/>
  <c r="U402" i="1"/>
  <c r="AK402" i="1" s="1"/>
  <c r="V373" i="1"/>
  <c r="AQ373" i="1" s="1"/>
  <c r="V350" i="1"/>
  <c r="AQ350" i="1" s="1"/>
  <c r="T296" i="1"/>
  <c r="AE296" i="1" s="1"/>
  <c r="U194" i="1"/>
  <c r="AK194" i="1" s="1"/>
  <c r="V180" i="1"/>
  <c r="AQ180" i="1" s="1"/>
  <c r="BC145" i="1"/>
  <c r="BC889" i="1"/>
  <c r="V752" i="1"/>
  <c r="AQ752" i="1" s="1"/>
  <c r="BC671" i="1"/>
  <c r="Z617" i="1"/>
  <c r="AA617" i="1" s="1"/>
  <c r="AB617" i="1" s="1"/>
  <c r="U568" i="1"/>
  <c r="AK568" i="1" s="1"/>
  <c r="BC568" i="1" s="1"/>
  <c r="BC460" i="1"/>
  <c r="BB381" i="1"/>
  <c r="U338" i="1"/>
  <c r="AK338" i="1" s="1"/>
  <c r="Y153" i="1"/>
  <c r="T718" i="1"/>
  <c r="AE718" i="1" s="1"/>
  <c r="AA512" i="1"/>
  <c r="AC512" i="1" s="1"/>
  <c r="T476" i="1"/>
  <c r="AE476" i="1" s="1"/>
  <c r="T266" i="1"/>
  <c r="AE266" i="1" s="1"/>
  <c r="U865" i="1"/>
  <c r="AK865" i="1" s="1"/>
  <c r="Y336" i="1"/>
  <c r="V872" i="1"/>
  <c r="AQ872" i="1" s="1"/>
  <c r="AA849" i="1"/>
  <c r="AC849" i="1" s="1"/>
  <c r="Y816" i="1"/>
  <c r="V783" i="1"/>
  <c r="AQ783" i="1" s="1"/>
  <c r="T770" i="1"/>
  <c r="AE770" i="1" s="1"/>
  <c r="Z678" i="1"/>
  <c r="Z657" i="1"/>
  <c r="AA657" i="1" s="1"/>
  <c r="AB657" i="1" s="1"/>
  <c r="U680" i="1"/>
  <c r="AK680" i="1" s="1"/>
  <c r="V614" i="1"/>
  <c r="AQ614" i="1" s="1"/>
  <c r="U525" i="1"/>
  <c r="AK525" i="1" s="1"/>
  <c r="T560" i="1"/>
  <c r="AE560" i="1" s="1"/>
  <c r="Y503" i="1"/>
  <c r="V477" i="1"/>
  <c r="AQ477" i="1" s="1"/>
  <c r="U507" i="1"/>
  <c r="AK507" i="1" s="1"/>
  <c r="Y431" i="1"/>
  <c r="Z404" i="1"/>
  <c r="V266" i="1"/>
  <c r="AQ266" i="1" s="1"/>
  <c r="U312" i="1"/>
  <c r="AK312" i="1" s="1"/>
  <c r="Y236" i="1"/>
  <c r="Z180" i="1"/>
  <c r="Z186" i="1"/>
  <c r="Y136" i="1"/>
  <c r="Y82" i="1"/>
  <c r="AA38" i="1"/>
  <c r="AB38" i="1" s="1"/>
  <c r="V881" i="1"/>
  <c r="AQ881" i="1" s="1"/>
  <c r="Z708" i="1"/>
  <c r="V609" i="1"/>
  <c r="AQ609" i="1" s="1"/>
  <c r="Z494" i="1"/>
  <c r="AA494" i="1" s="1"/>
  <c r="AB494" i="1" s="1"/>
  <c r="Y310" i="1"/>
  <c r="T225" i="1"/>
  <c r="AE225" i="1" s="1"/>
  <c r="Z725" i="1"/>
  <c r="AA725" i="1" s="1"/>
  <c r="AB725" i="1" s="1"/>
  <c r="V413" i="1"/>
  <c r="AQ413" i="1" s="1"/>
  <c r="Y367" i="1"/>
  <c r="T333" i="1"/>
  <c r="AE333" i="1" s="1"/>
  <c r="Y106" i="1"/>
  <c r="Y840" i="1"/>
  <c r="T537" i="1"/>
  <c r="AE537" i="1" s="1"/>
  <c r="Y465" i="1"/>
  <c r="T458" i="1"/>
  <c r="AE458" i="1" s="1"/>
  <c r="AA880" i="1"/>
  <c r="AB880" i="1" s="1"/>
  <c r="Z854" i="1"/>
  <c r="U796" i="1"/>
  <c r="AK796" i="1" s="1"/>
  <c r="V776" i="1"/>
  <c r="AQ776" i="1" s="1"/>
  <c r="V734" i="1"/>
  <c r="AQ734" i="1" s="1"/>
  <c r="T655" i="1"/>
  <c r="AE655" i="1" s="1"/>
  <c r="T661" i="1"/>
  <c r="AE661" i="1" s="1"/>
  <c r="U582" i="1"/>
  <c r="AK582" i="1" s="1"/>
  <c r="V568" i="1"/>
  <c r="AQ568" i="1" s="1"/>
  <c r="Y557" i="1"/>
  <c r="Z498" i="1"/>
  <c r="V463" i="1"/>
  <c r="AQ463" i="1" s="1"/>
  <c r="Z469" i="1"/>
  <c r="T474" i="1"/>
  <c r="AE474" i="1" s="1"/>
  <c r="V461" i="1"/>
  <c r="AQ461" i="1" s="1"/>
  <c r="T390" i="1"/>
  <c r="AE390" i="1" s="1"/>
  <c r="U432" i="1"/>
  <c r="AK432" i="1" s="1"/>
  <c r="U353" i="1"/>
  <c r="AK353" i="1" s="1"/>
  <c r="Y356" i="1"/>
  <c r="U274" i="1"/>
  <c r="AK274" i="1" s="1"/>
  <c r="V245" i="1"/>
  <c r="AQ245" i="1" s="1"/>
  <c r="T171" i="1"/>
  <c r="AE171" i="1" s="1"/>
  <c r="BB171" i="1" s="1"/>
  <c r="T221" i="1"/>
  <c r="AE221" i="1" s="1"/>
  <c r="U142" i="1"/>
  <c r="AK142" i="1" s="1"/>
  <c r="U173" i="1"/>
  <c r="AK173" i="1" s="1"/>
  <c r="BC173" i="1" s="1"/>
  <c r="Y111" i="1"/>
  <c r="Z92" i="1"/>
  <c r="AA92" i="1" s="1"/>
  <c r="AB92" i="1" s="1"/>
  <c r="T120" i="1"/>
  <c r="AE120" i="1" s="1"/>
  <c r="BB120" i="1" s="1"/>
  <c r="AC846" i="1"/>
  <c r="AD846" i="1" s="1"/>
  <c r="U718" i="1"/>
  <c r="AK718" i="1" s="1"/>
  <c r="V659" i="1"/>
  <c r="AQ659" i="1" s="1"/>
  <c r="U581" i="1"/>
  <c r="AK581" i="1" s="1"/>
  <c r="V280" i="1"/>
  <c r="AQ280" i="1" s="1"/>
  <c r="T187" i="1"/>
  <c r="AE187" i="1" s="1"/>
  <c r="U908" i="1"/>
  <c r="AK908" i="1" s="1"/>
  <c r="U741" i="1"/>
  <c r="AK741" i="1" s="1"/>
  <c r="T370" i="1"/>
  <c r="AE370" i="1" s="1"/>
  <c r="V290" i="1"/>
  <c r="AQ290" i="1" s="1"/>
  <c r="Z174" i="1"/>
  <c r="Z99" i="1"/>
  <c r="AA99" i="1" s="1"/>
  <c r="AB99" i="1" s="1"/>
  <c r="V809" i="1"/>
  <c r="AQ809" i="1" s="1"/>
  <c r="U729" i="1"/>
  <c r="AK729" i="1" s="1"/>
  <c r="Z518" i="1"/>
  <c r="T525" i="1"/>
  <c r="AE525" i="1" s="1"/>
  <c r="BB525" i="1" s="1"/>
  <c r="T386" i="1"/>
  <c r="AE386" i="1" s="1"/>
  <c r="Z943" i="1"/>
  <c r="AA943" i="1" s="1"/>
  <c r="AB943" i="1" s="1"/>
  <c r="T837" i="1"/>
  <c r="AE837" i="1" s="1"/>
  <c r="V850" i="1"/>
  <c r="AQ850" i="1" s="1"/>
  <c r="U774" i="1"/>
  <c r="AK774" i="1" s="1"/>
  <c r="T815" i="1"/>
  <c r="AE815" i="1" s="1"/>
  <c r="V786" i="1"/>
  <c r="AQ786" i="1" s="1"/>
  <c r="V768" i="1"/>
  <c r="AQ768" i="1" s="1"/>
  <c r="U757" i="1"/>
  <c r="AK757" i="1" s="1"/>
  <c r="BC757" i="1" s="1"/>
  <c r="T654" i="1"/>
  <c r="AE654" i="1" s="1"/>
  <c r="U696" i="1"/>
  <c r="AK696" i="1" s="1"/>
  <c r="BB643" i="1"/>
  <c r="U623" i="1"/>
  <c r="AK623" i="1" s="1"/>
  <c r="T608" i="1"/>
  <c r="AE608" i="1" s="1"/>
  <c r="Z529" i="1"/>
  <c r="V497" i="1"/>
  <c r="AQ497" i="1" s="1"/>
  <c r="U523" i="1"/>
  <c r="AK523" i="1" s="1"/>
  <c r="BC523" i="1" s="1"/>
  <c r="AA448" i="1"/>
  <c r="AB448" i="1" s="1"/>
  <c r="Y394" i="1"/>
  <c r="Z349" i="1"/>
  <c r="AA349" i="1" s="1"/>
  <c r="AB349" i="1" s="1"/>
  <c r="V297" i="1"/>
  <c r="AQ297" i="1" s="1"/>
  <c r="V225" i="1"/>
  <c r="AQ225" i="1" s="1"/>
  <c r="Z149" i="1"/>
  <c r="BB136" i="1"/>
  <c r="AA66" i="1"/>
  <c r="AB66" i="1" s="1"/>
  <c r="V515" i="1"/>
  <c r="AQ515" i="1" s="1"/>
  <c r="U370" i="1"/>
  <c r="AK370" i="1" s="1"/>
  <c r="V286" i="1"/>
  <c r="AQ286" i="1" s="1"/>
  <c r="V544" i="1"/>
  <c r="AQ544" i="1" s="1"/>
  <c r="U410" i="1"/>
  <c r="AK410" i="1" s="1"/>
  <c r="BC410" i="1" s="1"/>
  <c r="T194" i="1"/>
  <c r="AE194" i="1" s="1"/>
  <c r="BB194" i="1" s="1"/>
  <c r="Y603" i="1"/>
  <c r="Y427" i="1"/>
  <c r="U88" i="1"/>
  <c r="AK88" i="1" s="1"/>
  <c r="V871" i="1"/>
  <c r="AQ871" i="1" s="1"/>
  <c r="U906" i="1"/>
  <c r="AK906" i="1" s="1"/>
  <c r="Y830" i="1"/>
  <c r="V834" i="1"/>
  <c r="AQ834" i="1" s="1"/>
  <c r="U737" i="1"/>
  <c r="AK737" i="1" s="1"/>
  <c r="BC737" i="1" s="1"/>
  <c r="U767" i="1"/>
  <c r="AK767" i="1" s="1"/>
  <c r="BC767" i="1" s="1"/>
  <c r="Y712" i="1"/>
  <c r="U665" i="1"/>
  <c r="AK665" i="1" s="1"/>
  <c r="Y658" i="1"/>
  <c r="Y649" i="1"/>
  <c r="Z638" i="1"/>
  <c r="U570" i="1"/>
  <c r="AK570" i="1" s="1"/>
  <c r="T615" i="1"/>
  <c r="AE615" i="1" s="1"/>
  <c r="T527" i="1"/>
  <c r="AE527" i="1" s="1"/>
  <c r="T507" i="1"/>
  <c r="AE507" i="1" s="1"/>
  <c r="Y495" i="1"/>
  <c r="V417" i="1"/>
  <c r="AQ417" i="1" s="1"/>
  <c r="Z370" i="1"/>
  <c r="AA370" i="1" s="1"/>
  <c r="AB370" i="1" s="1"/>
  <c r="V335" i="1"/>
  <c r="AQ335" i="1" s="1"/>
  <c r="Z341" i="1"/>
  <c r="AA341" i="1" s="1"/>
  <c r="AB341" i="1" s="1"/>
  <c r="V298" i="1"/>
  <c r="AQ298" i="1" s="1"/>
  <c r="V237" i="1"/>
  <c r="AQ237" i="1" s="1"/>
  <c r="Z156" i="1"/>
  <c r="Z139" i="1"/>
  <c r="AA139" i="1" s="1"/>
  <c r="AB139" i="1" s="1"/>
  <c r="V160" i="1"/>
  <c r="AQ160" i="1" s="1"/>
  <c r="Y675" i="1"/>
  <c r="U639" i="1"/>
  <c r="AK639" i="1" s="1"/>
  <c r="BC639" i="1" s="1"/>
  <c r="BC548" i="1"/>
  <c r="Y345" i="1"/>
  <c r="Y631" i="1"/>
  <c r="U361" i="1"/>
  <c r="AK361" i="1" s="1"/>
  <c r="T107" i="1"/>
  <c r="AE107" i="1" s="1"/>
  <c r="AA741" i="1"/>
  <c r="AB741" i="1" s="1"/>
  <c r="Y507" i="1"/>
  <c r="Z32" i="1"/>
  <c r="AA32" i="1" s="1"/>
  <c r="AB32" i="1" s="1"/>
  <c r="Y473" i="1"/>
  <c r="Z262" i="1"/>
  <c r="AA262" i="1" s="1"/>
  <c r="AB262" i="1" s="1"/>
  <c r="BB186" i="1"/>
  <c r="Z1310" i="1"/>
  <c r="U1211" i="1"/>
  <c r="AK1211" i="1" s="1"/>
  <c r="V1188" i="1"/>
  <c r="AQ1188" i="1" s="1"/>
  <c r="V1085" i="1"/>
  <c r="AQ1085" i="1" s="1"/>
  <c r="T1055" i="1"/>
  <c r="AE1055" i="1" s="1"/>
  <c r="U1030" i="1"/>
  <c r="AK1030" i="1" s="1"/>
  <c r="Y1023" i="1"/>
  <c r="BC945" i="1"/>
  <c r="Y932" i="1"/>
  <c r="Y860" i="1"/>
  <c r="Z844" i="1"/>
  <c r="AA844" i="1" s="1"/>
  <c r="AB844" i="1" s="1"/>
  <c r="T810" i="1"/>
  <c r="AE810" i="1" s="1"/>
  <c r="BB810" i="1" s="1"/>
  <c r="Y753" i="1"/>
  <c r="BC768" i="1"/>
  <c r="Y606" i="1"/>
  <c r="Z565" i="1"/>
  <c r="BC497" i="1"/>
  <c r="AA403" i="1"/>
  <c r="AB403" i="1" s="1"/>
  <c r="AA380" i="1"/>
  <c r="AB380" i="1" s="1"/>
  <c r="U411" i="1"/>
  <c r="AK411" i="1" s="1"/>
  <c r="BC411" i="1" s="1"/>
  <c r="Y335" i="1"/>
  <c r="Z309" i="1"/>
  <c r="Z227" i="1"/>
  <c r="AA227" i="1" s="1"/>
  <c r="AB227" i="1" s="1"/>
  <c r="BB148" i="1"/>
  <c r="U140" i="1"/>
  <c r="AK140" i="1" s="1"/>
  <c r="BB129" i="1"/>
  <c r="Z121" i="1"/>
  <c r="AA51" i="1"/>
  <c r="AC51" i="1" s="1"/>
  <c r="AA28" i="1"/>
  <c r="AB28" i="1" s="1"/>
  <c r="V1502" i="1"/>
  <c r="AQ1502" i="1" s="1"/>
  <c r="U1430" i="1"/>
  <c r="AK1430" i="1" s="1"/>
  <c r="T1415" i="1"/>
  <c r="AE1415" i="1" s="1"/>
  <c r="Z1401" i="1"/>
  <c r="Z1338" i="1"/>
  <c r="Z1277" i="1"/>
  <c r="V1157" i="1"/>
  <c r="AQ1157" i="1" s="1"/>
  <c r="U1085" i="1"/>
  <c r="AK1085" i="1" s="1"/>
  <c r="BC1085" i="1" s="1"/>
  <c r="Y1030" i="1"/>
  <c r="U1065" i="1"/>
  <c r="AK1065" i="1" s="1"/>
  <c r="BC1065" i="1" s="1"/>
  <c r="V1023" i="1"/>
  <c r="AQ1023" i="1" s="1"/>
  <c r="Z927" i="1"/>
  <c r="V892" i="1"/>
  <c r="AQ892" i="1" s="1"/>
  <c r="Z859" i="1"/>
  <c r="Z765" i="1"/>
  <c r="Z730" i="1"/>
  <c r="AA730" i="1" s="1"/>
  <c r="AB730" i="1" s="1"/>
  <c r="BC659" i="1"/>
  <c r="Z666" i="1"/>
  <c r="V604" i="1"/>
  <c r="AQ604" i="1" s="1"/>
  <c r="Z602" i="1"/>
  <c r="AA602" i="1" s="1"/>
  <c r="AB602" i="1" s="1"/>
  <c r="V540" i="1"/>
  <c r="AQ540" i="1" s="1"/>
  <c r="BC531" i="1"/>
  <c r="Z538" i="1"/>
  <c r="AA538" i="1" s="1"/>
  <c r="AB538" i="1" s="1"/>
  <c r="Z474" i="1"/>
  <c r="BC403" i="1"/>
  <c r="Z410" i="1"/>
  <c r="V348" i="1"/>
  <c r="AQ348" i="1" s="1"/>
  <c r="Z346" i="1"/>
  <c r="BB284" i="1"/>
  <c r="BC275" i="1"/>
  <c r="Z282" i="1"/>
  <c r="AA282" i="1" s="1"/>
  <c r="AB282" i="1" s="1"/>
  <c r="V220" i="1"/>
  <c r="AQ220" i="1" s="1"/>
  <c r="BC211" i="1"/>
  <c r="Z218" i="1"/>
  <c r="AA218" i="1" s="1"/>
  <c r="AB218" i="1" s="1"/>
  <c r="V156" i="1"/>
  <c r="AQ156" i="1" s="1"/>
  <c r="BC147" i="1"/>
  <c r="BC128" i="1"/>
  <c r="Z1491" i="1"/>
  <c r="U1449" i="1"/>
  <c r="AK1449" i="1" s="1"/>
  <c r="Y1431" i="1"/>
  <c r="V1302" i="1"/>
  <c r="AQ1302" i="1" s="1"/>
  <c r="T1267" i="1"/>
  <c r="AE1267" i="1" s="1"/>
  <c r="BB1267" i="1" s="1"/>
  <c r="T1230" i="1"/>
  <c r="AE1230" i="1" s="1"/>
  <c r="U1157" i="1"/>
  <c r="AK1157" i="1" s="1"/>
  <c r="T1139" i="1"/>
  <c r="AE1139" i="1" s="1"/>
  <c r="T1011" i="1"/>
  <c r="AE1011" i="1" s="1"/>
  <c r="BB1011" i="1" s="1"/>
  <c r="Z1006" i="1"/>
  <c r="AA1006" i="1" s="1"/>
  <c r="AB1006" i="1" s="1"/>
  <c r="Z989" i="1"/>
  <c r="AA989" i="1" s="1"/>
  <c r="AB989" i="1" s="1"/>
  <c r="U936" i="1"/>
  <c r="AK936" i="1" s="1"/>
  <c r="Y895" i="1"/>
  <c r="V866" i="1"/>
  <c r="AQ866" i="1" s="1"/>
  <c r="Z775" i="1"/>
  <c r="Z711" i="1"/>
  <c r="T701" i="1"/>
  <c r="AE701" i="1" s="1"/>
  <c r="Z647" i="1"/>
  <c r="AA647" i="1" s="1"/>
  <c r="AB647" i="1" s="1"/>
  <c r="Z583" i="1"/>
  <c r="BC573" i="1"/>
  <c r="Z519" i="1"/>
  <c r="Z455" i="1"/>
  <c r="AA455" i="1" s="1"/>
  <c r="AB455" i="1" s="1"/>
  <c r="Z391" i="1"/>
  <c r="AA391" i="1" s="1"/>
  <c r="AB391" i="1" s="1"/>
  <c r="Z327" i="1"/>
  <c r="Z263" i="1"/>
  <c r="AA263" i="1" s="1"/>
  <c r="AB263" i="1" s="1"/>
  <c r="Z199" i="1"/>
  <c r="AA199" i="1" s="1"/>
  <c r="AB199" i="1" s="1"/>
  <c r="T208" i="1"/>
  <c r="AE208" i="1" s="1"/>
  <c r="BC129" i="1"/>
  <c r="Z1557" i="1"/>
  <c r="Y1452" i="1"/>
  <c r="Y1427" i="1"/>
  <c r="V1368" i="1"/>
  <c r="AQ1368" i="1" s="1"/>
  <c r="V1315" i="1"/>
  <c r="AQ1315" i="1" s="1"/>
  <c r="U1296" i="1"/>
  <c r="AK1296" i="1" s="1"/>
  <c r="Z1291" i="1"/>
  <c r="V1297" i="1"/>
  <c r="AQ1297" i="1" s="1"/>
  <c r="Z1186" i="1"/>
  <c r="AA1186" i="1" s="1"/>
  <c r="AB1186" i="1" s="1"/>
  <c r="Z1085" i="1"/>
  <c r="AA1085" i="1" s="1"/>
  <c r="AB1085" i="1" s="1"/>
  <c r="U1097" i="1"/>
  <c r="AK1097" i="1" s="1"/>
  <c r="U999" i="1"/>
  <c r="AK999" i="1" s="1"/>
  <c r="T984" i="1"/>
  <c r="AE984" i="1" s="1"/>
  <c r="BB984" i="1" s="1"/>
  <c r="V937" i="1"/>
  <c r="AQ937" i="1" s="1"/>
  <c r="T893" i="1"/>
  <c r="AE893" i="1" s="1"/>
  <c r="U938" i="1"/>
  <c r="AK938" i="1" s="1"/>
  <c r="Z879" i="1"/>
  <c r="U766" i="1"/>
  <c r="AK766" i="1" s="1"/>
  <c r="U740" i="1"/>
  <c r="AK740" i="1" s="1"/>
  <c r="BC740" i="1" s="1"/>
  <c r="Z746" i="1"/>
  <c r="BC713" i="1"/>
  <c r="U702" i="1"/>
  <c r="AK702" i="1" s="1"/>
  <c r="T728" i="1"/>
  <c r="AE728" i="1" s="1"/>
  <c r="Z680" i="1"/>
  <c r="T709" i="1"/>
  <c r="AE709" i="1" s="1"/>
  <c r="Z655" i="1"/>
  <c r="AA655" i="1" s="1"/>
  <c r="AB655" i="1" s="1"/>
  <c r="Z589" i="1"/>
  <c r="AA589" i="1" s="1"/>
  <c r="AB589" i="1" s="1"/>
  <c r="V534" i="1"/>
  <c r="AQ534" i="1" s="1"/>
  <c r="Y487" i="1"/>
  <c r="Y468" i="1"/>
  <c r="Z468" i="1"/>
  <c r="U499" i="1"/>
  <c r="AK499" i="1" s="1"/>
  <c r="V409" i="1"/>
  <c r="AQ409" i="1" s="1"/>
  <c r="U401" i="1"/>
  <c r="AK401" i="1" s="1"/>
  <c r="T374" i="1"/>
  <c r="AE374" i="1" s="1"/>
  <c r="BB364" i="1"/>
  <c r="T355" i="1"/>
  <c r="AE355" i="1" s="1"/>
  <c r="BB355" i="1" s="1"/>
  <c r="Z362" i="1"/>
  <c r="BB319" i="1"/>
  <c r="U190" i="1"/>
  <c r="AK190" i="1" s="1"/>
  <c r="T216" i="1"/>
  <c r="AE216" i="1" s="1"/>
  <c r="Z168" i="1"/>
  <c r="T197" i="1"/>
  <c r="AE197" i="1" s="1"/>
  <c r="BB197" i="1" s="1"/>
  <c r="U126" i="1"/>
  <c r="AK126" i="1" s="1"/>
  <c r="V150" i="1"/>
  <c r="AQ150" i="1" s="1"/>
  <c r="U136" i="1"/>
  <c r="AK136" i="1" s="1"/>
  <c r="U107" i="1"/>
  <c r="AK107" i="1" s="1"/>
  <c r="T1595" i="1"/>
  <c r="AE1595" i="1" s="1"/>
  <c r="Z1506" i="1"/>
  <c r="AA1506" i="1" s="1"/>
  <c r="AB1506" i="1" s="1"/>
  <c r="U1368" i="1"/>
  <c r="AK1368" i="1" s="1"/>
  <c r="V1190" i="1"/>
  <c r="AQ1190" i="1" s="1"/>
  <c r="T1129" i="1"/>
  <c r="AE1129" i="1" s="1"/>
  <c r="Y1022" i="1"/>
  <c r="U1537" i="1"/>
  <c r="AK1537" i="1" s="1"/>
  <c r="BC1537" i="1" s="1"/>
  <c r="T1446" i="1"/>
  <c r="AE1446" i="1" s="1"/>
  <c r="Y1247" i="1"/>
  <c r="V1289" i="1"/>
  <c r="AQ1289" i="1" s="1"/>
  <c r="Y1189" i="1"/>
  <c r="U1104" i="1"/>
  <c r="AK1104" i="1" s="1"/>
  <c r="V1050" i="1"/>
  <c r="AQ1050" i="1" s="1"/>
  <c r="U928" i="1"/>
  <c r="AK928" i="1" s="1"/>
  <c r="Z914" i="1"/>
  <c r="AA914" i="1" s="1"/>
  <c r="AB914" i="1" s="1"/>
  <c r="T1302" i="1"/>
  <c r="AE1302" i="1" s="1"/>
  <c r="T1283" i="1"/>
  <c r="AE1283" i="1" s="1"/>
  <c r="BB1283" i="1" s="1"/>
  <c r="U1254" i="1"/>
  <c r="AK1254" i="1" s="1"/>
  <c r="T1048" i="1"/>
  <c r="AE1048" i="1" s="1"/>
  <c r="BB1048" i="1" s="1"/>
  <c r="U1079" i="1"/>
  <c r="AK1079" i="1" s="1"/>
  <c r="BC1079" i="1" s="1"/>
  <c r="T972" i="1"/>
  <c r="AE972" i="1" s="1"/>
  <c r="U947" i="1"/>
  <c r="AK947" i="1" s="1"/>
  <c r="T894" i="1"/>
  <c r="AE894" i="1" s="1"/>
  <c r="BB894" i="1" s="1"/>
  <c r="V764" i="1"/>
  <c r="AQ764" i="1" s="1"/>
  <c r="V745" i="1"/>
  <c r="AQ745" i="1" s="1"/>
  <c r="Z681" i="1"/>
  <c r="AA681" i="1" s="1"/>
  <c r="AB681" i="1" s="1"/>
  <c r="T722" i="1"/>
  <c r="AE722" i="1" s="1"/>
  <c r="V644" i="1"/>
  <c r="AQ644" i="1" s="1"/>
  <c r="U693" i="1"/>
  <c r="AK693" i="1" s="1"/>
  <c r="V674" i="1"/>
  <c r="AQ674" i="1" s="1"/>
  <c r="Y619" i="1"/>
  <c r="Z597" i="1"/>
  <c r="BC620" i="1"/>
  <c r="Z568" i="1"/>
  <c r="Z496" i="1"/>
  <c r="AA496" i="1" s="1"/>
  <c r="AB496" i="1" s="1"/>
  <c r="V493" i="1"/>
  <c r="AQ493" i="1" s="1"/>
  <c r="V357" i="1"/>
  <c r="AQ357" i="1" s="1"/>
  <c r="U342" i="1"/>
  <c r="AK342" i="1" s="1"/>
  <c r="T299" i="1"/>
  <c r="AE299" i="1" s="1"/>
  <c r="Y283" i="1"/>
  <c r="V252" i="1"/>
  <c r="AQ252" i="1" s="1"/>
  <c r="T205" i="1"/>
  <c r="AE205" i="1" s="1"/>
  <c r="BB205" i="1" s="1"/>
  <c r="Z114" i="1"/>
  <c r="AA114" i="1" s="1"/>
  <c r="AB114" i="1" s="1"/>
  <c r="Z37" i="1"/>
  <c r="T905" i="1"/>
  <c r="AE905" i="1" s="1"/>
  <c r="T610" i="1"/>
  <c r="AE610" i="1" s="1"/>
  <c r="U278" i="1"/>
  <c r="AK278" i="1" s="1"/>
  <c r="BC278" i="1" s="1"/>
  <c r="Z641" i="1"/>
  <c r="U543" i="1"/>
  <c r="AK543" i="1" s="1"/>
  <c r="BC543" i="1" s="1"/>
  <c r="V485" i="1"/>
  <c r="AQ485" i="1" s="1"/>
  <c r="T417" i="1"/>
  <c r="AE417" i="1" s="1"/>
  <c r="V380" i="1"/>
  <c r="AQ380" i="1" s="1"/>
  <c r="T206" i="1"/>
  <c r="AE206" i="1" s="1"/>
  <c r="AA537" i="1"/>
  <c r="AB537" i="1" s="1"/>
  <c r="T887" i="1"/>
  <c r="AE887" i="1" s="1"/>
  <c r="V781" i="1"/>
  <c r="AQ781" i="1" s="1"/>
  <c r="T710" i="1"/>
  <c r="AE710" i="1" s="1"/>
  <c r="U752" i="1"/>
  <c r="AK752" i="1" s="1"/>
  <c r="Z659" i="1"/>
  <c r="AA659" i="1" s="1"/>
  <c r="AB659" i="1" s="1"/>
  <c r="V685" i="1"/>
  <c r="AQ685" i="1" s="1"/>
  <c r="U651" i="1"/>
  <c r="AK651" i="1" s="1"/>
  <c r="Y563" i="1"/>
  <c r="V584" i="1"/>
  <c r="AQ584" i="1" s="1"/>
  <c r="BC516" i="1"/>
  <c r="V536" i="1"/>
  <c r="AQ536" i="1" s="1"/>
  <c r="T488" i="1"/>
  <c r="AE488" i="1" s="1"/>
  <c r="BB488" i="1" s="1"/>
  <c r="U386" i="1"/>
  <c r="AK386" i="1" s="1"/>
  <c r="V372" i="1"/>
  <c r="AQ372" i="1" s="1"/>
  <c r="T397" i="1"/>
  <c r="AE397" i="1" s="1"/>
  <c r="Z248" i="1"/>
  <c r="AA248" i="1" s="1"/>
  <c r="AB248" i="1" s="1"/>
  <c r="Y198" i="1"/>
  <c r="T224" i="1"/>
  <c r="AE224" i="1" s="1"/>
  <c r="Z164" i="1"/>
  <c r="U89" i="1"/>
  <c r="AK89" i="1" s="1"/>
  <c r="T116" i="1"/>
  <c r="AE116" i="1" s="1"/>
  <c r="V911" i="1"/>
  <c r="AQ911" i="1" s="1"/>
  <c r="T665" i="1"/>
  <c r="AE665" i="1" s="1"/>
  <c r="V522" i="1"/>
  <c r="AQ522" i="1" s="1"/>
  <c r="Y483" i="1"/>
  <c r="T480" i="1"/>
  <c r="AE480" i="1" s="1"/>
  <c r="V400" i="1"/>
  <c r="AQ400" i="1" s="1"/>
  <c r="T285" i="1"/>
  <c r="AE285" i="1" s="1"/>
  <c r="U251" i="1"/>
  <c r="AK251" i="1" s="1"/>
  <c r="Z614" i="1"/>
  <c r="AA614" i="1" s="1"/>
  <c r="AB614" i="1" s="1"/>
  <c r="U322" i="1"/>
  <c r="AK322" i="1" s="1"/>
  <c r="U229" i="1"/>
  <c r="AK229" i="1" s="1"/>
  <c r="U175" i="1"/>
  <c r="AK175" i="1" s="1"/>
  <c r="U634" i="1"/>
  <c r="AK634" i="1" s="1"/>
  <c r="T597" i="1"/>
  <c r="AE597" i="1" s="1"/>
  <c r="V512" i="1"/>
  <c r="AQ512" i="1" s="1"/>
  <c r="T398" i="1"/>
  <c r="AE398" i="1" s="1"/>
  <c r="BB253" i="1"/>
  <c r="Y119" i="1"/>
  <c r="BC937" i="1"/>
  <c r="Z861" i="1"/>
  <c r="T775" i="1"/>
  <c r="AE775" i="1" s="1"/>
  <c r="Z716" i="1"/>
  <c r="AA716" i="1" s="1"/>
  <c r="AB716" i="1" s="1"/>
  <c r="T732" i="1"/>
  <c r="AE732" i="1" s="1"/>
  <c r="U714" i="1"/>
  <c r="AK714" i="1" s="1"/>
  <c r="T635" i="1"/>
  <c r="AE635" i="1" s="1"/>
  <c r="U666" i="1"/>
  <c r="AK666" i="1" s="1"/>
  <c r="BC666" i="1" s="1"/>
  <c r="Z596" i="1"/>
  <c r="AA596" i="1" s="1"/>
  <c r="AB596" i="1" s="1"/>
  <c r="U477" i="1"/>
  <c r="AK477" i="1" s="1"/>
  <c r="V523" i="1"/>
  <c r="AQ523" i="1" s="1"/>
  <c r="Z444" i="1"/>
  <c r="AA444" i="1" s="1"/>
  <c r="AB444" i="1" s="1"/>
  <c r="Y447" i="1"/>
  <c r="Y419" i="1"/>
  <c r="Z407" i="1"/>
  <c r="Z368" i="1"/>
  <c r="Z286" i="1"/>
  <c r="AA286" i="1" s="1"/>
  <c r="AB286" i="1" s="1"/>
  <c r="Z267" i="1"/>
  <c r="V229" i="1"/>
  <c r="AQ229" i="1" s="1"/>
  <c r="U214" i="1"/>
  <c r="AK214" i="1" s="1"/>
  <c r="Y202" i="1"/>
  <c r="Z132" i="1"/>
  <c r="Z80" i="1"/>
  <c r="AA80" i="1" s="1"/>
  <c r="AB80" i="1" s="1"/>
  <c r="Z842" i="1"/>
  <c r="AA842" i="1" s="1"/>
  <c r="AB842" i="1" s="1"/>
  <c r="T658" i="1"/>
  <c r="AE658" i="1" s="1"/>
  <c r="Z533" i="1"/>
  <c r="Y392" i="1"/>
  <c r="T175" i="1"/>
  <c r="AE175" i="1" s="1"/>
  <c r="V94" i="1"/>
  <c r="AQ94" i="1" s="1"/>
  <c r="U681" i="1"/>
  <c r="AK681" i="1" s="1"/>
  <c r="Z246" i="1"/>
  <c r="AA246" i="1" s="1"/>
  <c r="AB246" i="1" s="1"/>
  <c r="U151" i="1"/>
  <c r="AK151" i="1" s="1"/>
  <c r="Y815" i="1"/>
  <c r="U789" i="1"/>
  <c r="AK789" i="1" s="1"/>
  <c r="T326" i="1"/>
  <c r="AE326" i="1" s="1"/>
  <c r="AA1314" i="1"/>
  <c r="AC1314" i="1" s="1"/>
  <c r="V790" i="1"/>
  <c r="AQ790" i="1" s="1"/>
  <c r="V727" i="1"/>
  <c r="AQ727" i="1" s="1"/>
  <c r="V708" i="1"/>
  <c r="AQ708" i="1" s="1"/>
  <c r="Z679" i="1"/>
  <c r="Z632" i="1"/>
  <c r="AA632" i="1" s="1"/>
  <c r="AB632" i="1" s="1"/>
  <c r="Z550" i="1"/>
  <c r="AA550" i="1" s="1"/>
  <c r="AB550" i="1" s="1"/>
  <c r="Z531" i="1"/>
  <c r="Z457" i="1"/>
  <c r="U466" i="1"/>
  <c r="AK466" i="1" s="1"/>
  <c r="U418" i="1"/>
  <c r="AK418" i="1" s="1"/>
  <c r="V389" i="1"/>
  <c r="AQ389" i="1" s="1"/>
  <c r="V316" i="1"/>
  <c r="AQ316" i="1" s="1"/>
  <c r="T341" i="1"/>
  <c r="AE341" i="1" s="1"/>
  <c r="V248" i="1"/>
  <c r="AQ248" i="1" s="1"/>
  <c r="Y237" i="1"/>
  <c r="Z178" i="1"/>
  <c r="AA178" i="1" s="1"/>
  <c r="AB178" i="1" s="1"/>
  <c r="V203" i="1"/>
  <c r="AQ203" i="1" s="1"/>
  <c r="U183" i="1"/>
  <c r="AK183" i="1" s="1"/>
  <c r="U165" i="1"/>
  <c r="AK165" i="1" s="1"/>
  <c r="BC165" i="1" s="1"/>
  <c r="Z110" i="1"/>
  <c r="AA110" i="1" s="1"/>
  <c r="AB110" i="1" s="1"/>
  <c r="BB558" i="1"/>
  <c r="Y464" i="1"/>
  <c r="U345" i="1"/>
  <c r="AK345" i="1" s="1"/>
  <c r="Y39" i="1"/>
  <c r="V312" i="1"/>
  <c r="AQ312" i="1" s="1"/>
  <c r="T134" i="1"/>
  <c r="AE134" i="1" s="1"/>
  <c r="Z732" i="1"/>
  <c r="Z883" i="1"/>
  <c r="AA883" i="1" s="1"/>
  <c r="AB883" i="1" s="1"/>
  <c r="U846" i="1"/>
  <c r="AK846" i="1" s="1"/>
  <c r="Y827" i="1"/>
  <c r="V775" i="1"/>
  <c r="AQ775" i="1" s="1"/>
  <c r="U797" i="1"/>
  <c r="AK797" i="1" s="1"/>
  <c r="U684" i="1"/>
  <c r="AK684" i="1" s="1"/>
  <c r="V661" i="1"/>
  <c r="AQ661" i="1" s="1"/>
  <c r="V678" i="1"/>
  <c r="AQ678" i="1" s="1"/>
  <c r="V629" i="1"/>
  <c r="AQ629" i="1" s="1"/>
  <c r="T555" i="1"/>
  <c r="AE555" i="1" s="1"/>
  <c r="U586" i="1"/>
  <c r="AK586" i="1" s="1"/>
  <c r="U557" i="1"/>
  <c r="AK557" i="1" s="1"/>
  <c r="Y476" i="1"/>
  <c r="Y429" i="1"/>
  <c r="T401" i="1"/>
  <c r="AE401" i="1" s="1"/>
  <c r="BB401" i="1" s="1"/>
  <c r="Z384" i="1"/>
  <c r="U349" i="1"/>
  <c r="AK349" i="1" s="1"/>
  <c r="V395" i="1"/>
  <c r="AQ395" i="1" s="1"/>
  <c r="U375" i="1"/>
  <c r="AK375" i="1" s="1"/>
  <c r="U357" i="1"/>
  <c r="AK357" i="1" s="1"/>
  <c r="Z302" i="1"/>
  <c r="V263" i="1"/>
  <c r="AQ263" i="1" s="1"/>
  <c r="Z250" i="1"/>
  <c r="AA250" i="1" s="1"/>
  <c r="AB250" i="1" s="1"/>
  <c r="Z209" i="1"/>
  <c r="AA209" i="1" s="1"/>
  <c r="AB209" i="1" s="1"/>
  <c r="V177" i="1"/>
  <c r="AQ177" i="1" s="1"/>
  <c r="Z158" i="1"/>
  <c r="Y118" i="1"/>
  <c r="T83" i="1"/>
  <c r="AE83" i="1" s="1"/>
  <c r="AA63" i="1"/>
  <c r="AB63" i="1" s="1"/>
  <c r="Z768" i="1"/>
  <c r="Z593" i="1"/>
  <c r="AA593" i="1" s="1"/>
  <c r="AB593" i="1" s="1"/>
  <c r="U341" i="1"/>
  <c r="AK341" i="1" s="1"/>
  <c r="V320" i="1"/>
  <c r="AQ320" i="1" s="1"/>
  <c r="Z729" i="1"/>
  <c r="AA729" i="1" s="1"/>
  <c r="AB729" i="1" s="1"/>
  <c r="U722" i="1"/>
  <c r="AK722" i="1" s="1"/>
  <c r="T668" i="1"/>
  <c r="AE668" i="1" s="1"/>
  <c r="Z97" i="1"/>
  <c r="Z454" i="1"/>
  <c r="Y187" i="1"/>
  <c r="Y254" i="1"/>
  <c r="Y782" i="1"/>
  <c r="Z324" i="1"/>
  <c r="AA324" i="1" s="1"/>
  <c r="AB324" i="1" s="1"/>
  <c r="BC753" i="1"/>
  <c r="BC689" i="1"/>
  <c r="V615" i="1"/>
  <c r="AQ615" i="1" s="1"/>
  <c r="T606" i="1"/>
  <c r="AE606" i="1" s="1"/>
  <c r="V577" i="1"/>
  <c r="AQ577" i="1" s="1"/>
  <c r="BC512" i="1"/>
  <c r="BB340" i="1"/>
  <c r="T256" i="1"/>
  <c r="AE256" i="1" s="1"/>
  <c r="BC158" i="1"/>
  <c r="Z117" i="1"/>
  <c r="AA117" i="1" s="1"/>
  <c r="AB117" i="1" s="1"/>
  <c r="T1598" i="1"/>
  <c r="AE1598" i="1" s="1"/>
  <c r="Y1509" i="1"/>
  <c r="V1470" i="1"/>
  <c r="AQ1470" i="1" s="1"/>
  <c r="U1331" i="1"/>
  <c r="AK1331" i="1" s="1"/>
  <c r="U1249" i="1"/>
  <c r="AK1249" i="1" s="1"/>
  <c r="V1206" i="1"/>
  <c r="AQ1206" i="1" s="1"/>
  <c r="T1120" i="1"/>
  <c r="AE1120" i="1" s="1"/>
  <c r="T1062" i="1"/>
  <c r="AE1062" i="1" s="1"/>
  <c r="Z982" i="1"/>
  <c r="AA982" i="1" s="1"/>
  <c r="AB982" i="1" s="1"/>
  <c r="BB964" i="1"/>
  <c r="T939" i="1"/>
  <c r="AE939" i="1" s="1"/>
  <c r="U914" i="1"/>
  <c r="AK914" i="1" s="1"/>
  <c r="BC914" i="1" s="1"/>
  <c r="Y857" i="1"/>
  <c r="V820" i="1"/>
  <c r="AQ820" i="1" s="1"/>
  <c r="Z792" i="1"/>
  <c r="AA792" i="1" s="1"/>
  <c r="AB792" i="1" s="1"/>
  <c r="Z747" i="1"/>
  <c r="AA747" i="1" s="1"/>
  <c r="AB747" i="1" s="1"/>
  <c r="V623" i="1"/>
  <c r="AQ623" i="1" s="1"/>
  <c r="T614" i="1"/>
  <c r="AE614" i="1" s="1"/>
  <c r="BB559" i="1"/>
  <c r="BC550" i="1"/>
  <c r="BC486" i="1"/>
  <c r="V367" i="1"/>
  <c r="AQ367" i="1" s="1"/>
  <c r="BC358" i="1"/>
  <c r="BB303" i="1"/>
  <c r="T294" i="1"/>
  <c r="AE294" i="1" s="1"/>
  <c r="BC230" i="1"/>
  <c r="V144" i="1"/>
  <c r="AQ144" i="1" s="1"/>
  <c r="Z154" i="1"/>
  <c r="AA154" i="1" s="1"/>
  <c r="AB154" i="1" s="1"/>
  <c r="BC102" i="1"/>
  <c r="AC61" i="1"/>
  <c r="AD61" i="1" s="1"/>
  <c r="U1561" i="1"/>
  <c r="AK1561" i="1" s="1"/>
  <c r="V1526" i="1"/>
  <c r="AQ1526" i="1" s="1"/>
  <c r="BB1443" i="1"/>
  <c r="T1412" i="1"/>
  <c r="AE1412" i="1" s="1"/>
  <c r="V1254" i="1"/>
  <c r="AQ1254" i="1" s="1"/>
  <c r="T1235" i="1"/>
  <c r="AE1235" i="1" s="1"/>
  <c r="BB1235" i="1" s="1"/>
  <c r="Z1118" i="1"/>
  <c r="V1086" i="1"/>
  <c r="AQ1086" i="1" s="1"/>
  <c r="Z1028" i="1"/>
  <c r="U965" i="1"/>
  <c r="AK965" i="1" s="1"/>
  <c r="BC965" i="1" s="1"/>
  <c r="V955" i="1"/>
  <c r="AQ955" i="1" s="1"/>
  <c r="V898" i="1"/>
  <c r="AQ898" i="1" s="1"/>
  <c r="Y864" i="1"/>
  <c r="U895" i="1"/>
  <c r="AK895" i="1" s="1"/>
  <c r="Y823" i="1"/>
  <c r="Z773" i="1"/>
  <c r="AA773" i="1" s="1"/>
  <c r="AB773" i="1" s="1"/>
  <c r="Z709" i="1"/>
  <c r="Z645" i="1"/>
  <c r="AA645" i="1" s="1"/>
  <c r="AB645" i="1" s="1"/>
  <c r="AA624" i="1"/>
  <c r="AB624" i="1" s="1"/>
  <c r="Z581" i="1"/>
  <c r="AA581" i="1" s="1"/>
  <c r="AB581" i="1" s="1"/>
  <c r="Y560" i="1"/>
  <c r="Z517" i="1"/>
  <c r="Z453" i="1"/>
  <c r="Z389" i="1"/>
  <c r="AA389" i="1" s="1"/>
  <c r="AB389" i="1" s="1"/>
  <c r="Z325" i="1"/>
  <c r="AA304" i="1"/>
  <c r="AC304" i="1" s="1"/>
  <c r="Z261" i="1"/>
  <c r="Z197" i="1"/>
  <c r="BC189" i="1"/>
  <c r="Z135" i="1"/>
  <c r="AA112" i="1"/>
  <c r="AC112" i="1" s="1"/>
  <c r="Z101" i="1"/>
  <c r="AA71" i="1"/>
  <c r="AC71" i="1" s="1"/>
  <c r="Z1559" i="1"/>
  <c r="AA1559" i="1" s="1"/>
  <c r="AB1559" i="1" s="1"/>
  <c r="T1544" i="1"/>
  <c r="AE1544" i="1" s="1"/>
  <c r="Y1399" i="1"/>
  <c r="V1375" i="1"/>
  <c r="AQ1375" i="1" s="1"/>
  <c r="U1356" i="1"/>
  <c r="AK1356" i="1" s="1"/>
  <c r="U1265" i="1"/>
  <c r="AK1265" i="1" s="1"/>
  <c r="V1140" i="1"/>
  <c r="AQ1140" i="1" s="1"/>
  <c r="U1054" i="1"/>
  <c r="AK1054" i="1" s="1"/>
  <c r="Y1015" i="1"/>
  <c r="V970" i="1"/>
  <c r="AQ970" i="1" s="1"/>
  <c r="Z970" i="1"/>
  <c r="AA970" i="1" s="1"/>
  <c r="AB970" i="1" s="1"/>
  <c r="T996" i="1"/>
  <c r="AE996" i="1" s="1"/>
  <c r="U967" i="1"/>
  <c r="AK967" i="1" s="1"/>
  <c r="T874" i="1"/>
  <c r="AE874" i="1" s="1"/>
  <c r="BB874" i="1" s="1"/>
  <c r="Z783" i="1"/>
  <c r="T739" i="1"/>
  <c r="AE739" i="1" s="1"/>
  <c r="T773" i="1"/>
  <c r="AE773" i="1" s="1"/>
  <c r="BB773" i="1" s="1"/>
  <c r="Z719" i="1"/>
  <c r="Z653" i="1"/>
  <c r="V598" i="1"/>
  <c r="AQ598" i="1" s="1"/>
  <c r="Z551" i="1"/>
  <c r="Y551" i="1"/>
  <c r="U563" i="1"/>
  <c r="AK563" i="1" s="1"/>
  <c r="V473" i="1"/>
  <c r="AQ473" i="1" s="1"/>
  <c r="U465" i="1"/>
  <c r="AK465" i="1" s="1"/>
  <c r="T438" i="1"/>
  <c r="AE438" i="1" s="1"/>
  <c r="T419" i="1"/>
  <c r="AE419" i="1" s="1"/>
  <c r="Z426" i="1"/>
  <c r="AA426" i="1" s="1"/>
  <c r="AB426" i="1" s="1"/>
  <c r="BC265" i="1"/>
  <c r="U254" i="1"/>
  <c r="AK254" i="1" s="1"/>
  <c r="T280" i="1"/>
  <c r="AE280" i="1" s="1"/>
  <c r="Z232" i="1"/>
  <c r="AA232" i="1" s="1"/>
  <c r="AB232" i="1" s="1"/>
  <c r="T261" i="1"/>
  <c r="AE261" i="1" s="1"/>
  <c r="BB261" i="1" s="1"/>
  <c r="Z207" i="1"/>
  <c r="Z143" i="1"/>
  <c r="AA143" i="1" s="1"/>
  <c r="AB143" i="1" s="1"/>
  <c r="Y120" i="1"/>
  <c r="V89" i="1"/>
  <c r="AQ89" i="1" s="1"/>
  <c r="T1535" i="1"/>
  <c r="AE1535" i="1" s="1"/>
  <c r="V1519" i="1"/>
  <c r="AQ1519" i="1" s="1"/>
  <c r="U1428" i="1"/>
  <c r="AK1428" i="1" s="1"/>
  <c r="BB1358" i="1"/>
  <c r="Y1207" i="1"/>
  <c r="T1123" i="1"/>
  <c r="AE1123" i="1" s="1"/>
  <c r="BB956" i="1"/>
  <c r="T985" i="1"/>
  <c r="AE985" i="1" s="1"/>
  <c r="BB985" i="1" s="1"/>
  <c r="U1477" i="1"/>
  <c r="AK1477" i="1" s="1"/>
  <c r="BC1477" i="1" s="1"/>
  <c r="T1386" i="1"/>
  <c r="AE1386" i="1" s="1"/>
  <c r="V1417" i="1"/>
  <c r="AQ1417" i="1" s="1"/>
  <c r="Z1258" i="1"/>
  <c r="V1229" i="1"/>
  <c r="AQ1229" i="1" s="1"/>
  <c r="U1164" i="1"/>
  <c r="AK1164" i="1" s="1"/>
  <c r="BC1164" i="1" s="1"/>
  <c r="Y1008" i="1"/>
  <c r="V990" i="1"/>
  <c r="AQ990" i="1" s="1"/>
  <c r="V971" i="1"/>
  <c r="AQ971" i="1" s="1"/>
  <c r="T1496" i="1"/>
  <c r="AE1496" i="1" s="1"/>
  <c r="T1242" i="1"/>
  <c r="AE1242" i="1" s="1"/>
  <c r="T1223" i="1"/>
  <c r="AE1223" i="1" s="1"/>
  <c r="BB1223" i="1" s="1"/>
  <c r="U1194" i="1"/>
  <c r="AK1194" i="1" s="1"/>
  <c r="T1108" i="1"/>
  <c r="AE1108" i="1" s="1"/>
  <c r="V1001" i="1"/>
  <c r="AQ1001" i="1" s="1"/>
  <c r="T957" i="1"/>
  <c r="AE957" i="1" s="1"/>
  <c r="V910" i="1"/>
  <c r="AQ910" i="1" s="1"/>
  <c r="V824" i="1"/>
  <c r="AQ824" i="1" s="1"/>
  <c r="U804" i="1"/>
  <c r="AK804" i="1" s="1"/>
  <c r="U725" i="1"/>
  <c r="AK725" i="1" s="1"/>
  <c r="U710" i="1"/>
  <c r="AK710" i="1" s="1"/>
  <c r="V696" i="1"/>
  <c r="AQ696" i="1" s="1"/>
  <c r="V673" i="1"/>
  <c r="AQ673" i="1" s="1"/>
  <c r="BC674" i="1"/>
  <c r="T650" i="1"/>
  <c r="AE650" i="1" s="1"/>
  <c r="BB650" i="1" s="1"/>
  <c r="Z572" i="1"/>
  <c r="V602" i="1"/>
  <c r="AQ602" i="1" s="1"/>
  <c r="AA518" i="1"/>
  <c r="AB518" i="1" s="1"/>
  <c r="V433" i="1"/>
  <c r="AQ433" i="1" s="1"/>
  <c r="U459" i="1"/>
  <c r="AK459" i="1" s="1"/>
  <c r="Y402" i="1"/>
  <c r="T271" i="1"/>
  <c r="AE271" i="1" s="1"/>
  <c r="Y251" i="1"/>
  <c r="V233" i="1"/>
  <c r="AQ233" i="1" s="1"/>
  <c r="Y217" i="1"/>
  <c r="T179" i="1"/>
  <c r="AE179" i="1" s="1"/>
  <c r="V210" i="1"/>
  <c r="AQ210" i="1" s="1"/>
  <c r="U199" i="1"/>
  <c r="AK199" i="1" s="1"/>
  <c r="T126" i="1"/>
  <c r="AE126" i="1" s="1"/>
  <c r="V104" i="1"/>
  <c r="AQ104" i="1" s="1"/>
  <c r="U93" i="1"/>
  <c r="AK93" i="1" s="1"/>
  <c r="BC92" i="1"/>
  <c r="T846" i="1"/>
  <c r="AE846" i="1" s="1"/>
  <c r="T788" i="1"/>
  <c r="AE788" i="1" s="1"/>
  <c r="U661" i="1"/>
  <c r="AK661" i="1" s="1"/>
  <c r="Z436" i="1"/>
  <c r="V328" i="1"/>
  <c r="AQ328" i="1" s="1"/>
  <c r="Y875" i="1"/>
  <c r="Z700" i="1"/>
  <c r="AA700" i="1" s="1"/>
  <c r="AB700" i="1" s="1"/>
  <c r="V592" i="1"/>
  <c r="AQ592" i="1" s="1"/>
  <c r="T477" i="1"/>
  <c r="AE477" i="1" s="1"/>
  <c r="Y722" i="1"/>
  <c r="V500" i="1"/>
  <c r="AQ500" i="1" s="1"/>
  <c r="U308" i="1"/>
  <c r="AK308" i="1" s="1"/>
  <c r="BC308" i="1" s="1"/>
  <c r="U916" i="1"/>
  <c r="AK916" i="1" s="1"/>
  <c r="T827" i="1"/>
  <c r="AE827" i="1" s="1"/>
  <c r="V858" i="1"/>
  <c r="AQ858" i="1" s="1"/>
  <c r="T782" i="1"/>
  <c r="AE782" i="1" s="1"/>
  <c r="Z760" i="1"/>
  <c r="AA760" i="1" s="1"/>
  <c r="AB760" i="1" s="1"/>
  <c r="Y739" i="1"/>
  <c r="Z727" i="1"/>
  <c r="AA727" i="1" s="1"/>
  <c r="AB727" i="1" s="1"/>
  <c r="U673" i="1"/>
  <c r="AK673" i="1" s="1"/>
  <c r="BC673" i="1" s="1"/>
  <c r="V625" i="1"/>
  <c r="AQ625" i="1" s="1"/>
  <c r="Y590" i="1"/>
  <c r="Z524" i="1"/>
  <c r="V496" i="1"/>
  <c r="AQ496" i="1" s="1"/>
  <c r="V542" i="1"/>
  <c r="AQ542" i="1" s="1"/>
  <c r="Y475" i="1"/>
  <c r="V444" i="1"/>
  <c r="AQ444" i="1" s="1"/>
  <c r="Z415" i="1"/>
  <c r="AA415" i="1" s="1"/>
  <c r="AB415" i="1" s="1"/>
  <c r="T431" i="1"/>
  <c r="AE431" i="1" s="1"/>
  <c r="V402" i="1"/>
  <c r="AQ402" i="1" s="1"/>
  <c r="Z320" i="1"/>
  <c r="AA320" i="1" s="1"/>
  <c r="AB320" i="1" s="1"/>
  <c r="Y289" i="1"/>
  <c r="V302" i="1"/>
  <c r="AQ302" i="1" s="1"/>
  <c r="V282" i="1"/>
  <c r="AQ282" i="1" s="1"/>
  <c r="T258" i="1"/>
  <c r="AE258" i="1" s="1"/>
  <c r="Z166" i="1"/>
  <c r="AA166" i="1" s="1"/>
  <c r="AB166" i="1" s="1"/>
  <c r="Z145" i="1"/>
  <c r="BB146" i="1"/>
  <c r="Y759" i="1"/>
  <c r="T759" i="1"/>
  <c r="AE759" i="1" s="1"/>
  <c r="T725" i="1"/>
  <c r="AE725" i="1" s="1"/>
  <c r="U395" i="1"/>
  <c r="AK395" i="1" s="1"/>
  <c r="Z293" i="1"/>
  <c r="AA293" i="1" s="1"/>
  <c r="AB293" i="1" s="1"/>
  <c r="U237" i="1"/>
  <c r="AK237" i="1" s="1"/>
  <c r="BC237" i="1" s="1"/>
  <c r="T825" i="1"/>
  <c r="AE825" i="1" s="1"/>
  <c r="Z696" i="1"/>
  <c r="AA696" i="1" s="1"/>
  <c r="AB696" i="1" s="1"/>
  <c r="U221" i="1"/>
  <c r="AK221" i="1" s="1"/>
  <c r="U169" i="1"/>
  <c r="AK169" i="1" s="1"/>
  <c r="V452" i="1"/>
  <c r="AQ452" i="1" s="1"/>
  <c r="AA292" i="1"/>
  <c r="AB292" i="1" s="1"/>
  <c r="Z201" i="1"/>
  <c r="T943" i="1"/>
  <c r="AE943" i="1" s="1"/>
  <c r="V919" i="1"/>
  <c r="AQ919" i="1" s="1"/>
  <c r="U837" i="1"/>
  <c r="AK837" i="1" s="1"/>
  <c r="Z777" i="1"/>
  <c r="AA777" i="1" s="1"/>
  <c r="AB777" i="1" s="1"/>
  <c r="T727" i="1"/>
  <c r="AE727" i="1" s="1"/>
  <c r="Y733" i="1"/>
  <c r="U698" i="1"/>
  <c r="AK698" i="1" s="1"/>
  <c r="U654" i="1"/>
  <c r="AK654" i="1" s="1"/>
  <c r="U685" i="1"/>
  <c r="AK685" i="1" s="1"/>
  <c r="Y623" i="1"/>
  <c r="U578" i="1"/>
  <c r="AK578" i="1" s="1"/>
  <c r="V564" i="1"/>
  <c r="AQ564" i="1" s="1"/>
  <c r="AA510" i="1"/>
  <c r="AC510" i="1" s="1"/>
  <c r="Y491" i="1"/>
  <c r="T522" i="1"/>
  <c r="AE522" i="1" s="1"/>
  <c r="Y400" i="1"/>
  <c r="Z385" i="1"/>
  <c r="AA385" i="1" s="1"/>
  <c r="AB385" i="1" s="1"/>
  <c r="U281" i="1"/>
  <c r="AK281" i="1" s="1"/>
  <c r="BC281" i="1" s="1"/>
  <c r="BB306" i="1"/>
  <c r="U226" i="1"/>
  <c r="AK226" i="1" s="1"/>
  <c r="T168" i="1"/>
  <c r="AE168" i="1" s="1"/>
  <c r="BB168" i="1" s="1"/>
  <c r="U81" i="1"/>
  <c r="AK81" i="1" s="1"/>
  <c r="T556" i="1"/>
  <c r="AE556" i="1" s="1"/>
  <c r="Z420" i="1"/>
  <c r="AA420" i="1" s="1"/>
  <c r="AB420" i="1" s="1"/>
  <c r="V358" i="1"/>
  <c r="AQ358" i="1" s="1"/>
  <c r="U323" i="1"/>
  <c r="AK323" i="1" s="1"/>
  <c r="BC323" i="1" s="1"/>
  <c r="Z221" i="1"/>
  <c r="V169" i="1"/>
  <c r="AQ169" i="1" s="1"/>
  <c r="T115" i="1"/>
  <c r="AE115" i="1" s="1"/>
  <c r="T628" i="1"/>
  <c r="AE628" i="1" s="1"/>
  <c r="Y439" i="1"/>
  <c r="U326" i="1"/>
  <c r="AK326" i="1" s="1"/>
  <c r="T644" i="1"/>
  <c r="AE644" i="1" s="1"/>
  <c r="Z343" i="1"/>
  <c r="AA343" i="1" s="1"/>
  <c r="AB343" i="1" s="1"/>
  <c r="V301" i="1"/>
  <c r="AQ301" i="1" s="1"/>
  <c r="T828" i="1"/>
  <c r="AE828" i="1" s="1"/>
  <c r="V760" i="1"/>
  <c r="AQ760" i="1" s="1"/>
  <c r="Z745" i="1"/>
  <c r="AA745" i="1" s="1"/>
  <c r="AB745" i="1" s="1"/>
  <c r="V686" i="1"/>
  <c r="AQ686" i="1" s="1"/>
  <c r="V666" i="1"/>
  <c r="AQ666" i="1" s="1"/>
  <c r="T642" i="1"/>
  <c r="AE642" i="1" s="1"/>
  <c r="U624" i="1"/>
  <c r="AK624" i="1" s="1"/>
  <c r="Z478" i="1"/>
  <c r="AA478" i="1" s="1"/>
  <c r="AB478" i="1" s="1"/>
  <c r="Z459" i="1"/>
  <c r="V421" i="1"/>
  <c r="AQ421" i="1" s="1"/>
  <c r="U406" i="1"/>
  <c r="AK406" i="1" s="1"/>
  <c r="Y375" i="1"/>
  <c r="V408" i="1"/>
  <c r="AQ408" i="1" s="1"/>
  <c r="Y347" i="1"/>
  <c r="U346" i="1"/>
  <c r="AK346" i="1" s="1"/>
  <c r="U277" i="1"/>
  <c r="AK277" i="1" s="1"/>
  <c r="U262" i="1"/>
  <c r="AK262" i="1" s="1"/>
  <c r="T269" i="1"/>
  <c r="AE269" i="1" s="1"/>
  <c r="Y171" i="1"/>
  <c r="T202" i="1"/>
  <c r="AE202" i="1" s="1"/>
  <c r="BB202" i="1" s="1"/>
  <c r="U105" i="1"/>
  <c r="AK105" i="1" s="1"/>
  <c r="Y95" i="1"/>
  <c r="Y79" i="1"/>
  <c r="AA44" i="1"/>
  <c r="AC44" i="1" s="1"/>
  <c r="U793" i="1"/>
  <c r="AK793" i="1" s="1"/>
  <c r="BC793" i="1" s="1"/>
  <c r="V700" i="1"/>
  <c r="AQ700" i="1" s="1"/>
  <c r="Z562" i="1"/>
  <c r="V442" i="1"/>
  <c r="AQ442" i="1" s="1"/>
  <c r="AA334" i="1"/>
  <c r="AC334" i="1" s="1"/>
  <c r="V309" i="1"/>
  <c r="AQ309" i="1" s="1"/>
  <c r="T178" i="1"/>
  <c r="AE178" i="1" s="1"/>
  <c r="V97" i="1"/>
  <c r="AQ97" i="1" s="1"/>
  <c r="Z35" i="1"/>
  <c r="Y684" i="1"/>
  <c r="T367" i="1"/>
  <c r="AE367" i="1" s="1"/>
  <c r="Y235" i="1"/>
  <c r="Z734" i="1"/>
  <c r="Z677" i="1"/>
  <c r="Y571" i="1"/>
  <c r="Z321" i="1"/>
  <c r="Y856" i="1"/>
  <c r="Z769" i="1"/>
  <c r="AA769" i="1" s="1"/>
  <c r="AB769" i="1" s="1"/>
  <c r="Z752" i="1"/>
  <c r="U744" i="1"/>
  <c r="AK744" i="1" s="1"/>
  <c r="V720" i="1"/>
  <c r="AQ720" i="1" s="1"/>
  <c r="Y627" i="1"/>
  <c r="T599" i="1"/>
  <c r="AE599" i="1" s="1"/>
  <c r="Y586" i="1"/>
  <c r="T605" i="1"/>
  <c r="AE605" i="1" s="1"/>
  <c r="U526" i="1"/>
  <c r="AK526" i="1" s="1"/>
  <c r="Z516" i="1"/>
  <c r="T552" i="1"/>
  <c r="AE552" i="1" s="1"/>
  <c r="V440" i="1"/>
  <c r="AQ440" i="1" s="1"/>
  <c r="T461" i="1"/>
  <c r="AE461" i="1" s="1"/>
  <c r="Y363" i="1"/>
  <c r="T394" i="1"/>
  <c r="AE394" i="1" s="1"/>
  <c r="BB394" i="1" s="1"/>
  <c r="U297" i="1"/>
  <c r="AK297" i="1" s="1"/>
  <c r="BC297" i="1" s="1"/>
  <c r="Y300" i="1"/>
  <c r="V323" i="1"/>
  <c r="AQ323" i="1" s="1"/>
  <c r="U303" i="1"/>
  <c r="AK303" i="1" s="1"/>
  <c r="Z228" i="1"/>
  <c r="AA228" i="1" s="1"/>
  <c r="AB228" i="1" s="1"/>
  <c r="Z211" i="1"/>
  <c r="Y194" i="1"/>
  <c r="BB189" i="1"/>
  <c r="Y137" i="1"/>
  <c r="Z126" i="1"/>
  <c r="AA126" i="1" s="1"/>
  <c r="AB126" i="1" s="1"/>
  <c r="Z98" i="1"/>
  <c r="U759" i="1"/>
  <c r="AK759" i="1" s="1"/>
  <c r="Z595" i="1"/>
  <c r="T487" i="1"/>
  <c r="AE487" i="1" s="1"/>
  <c r="V260" i="1"/>
  <c r="AQ260" i="1" s="1"/>
  <c r="U662" i="1"/>
  <c r="AK662" i="1" s="1"/>
  <c r="BC662" i="1" s="1"/>
  <c r="T609" i="1"/>
  <c r="AE609" i="1" s="1"/>
  <c r="U413" i="1"/>
  <c r="AK413" i="1" s="1"/>
  <c r="U210" i="1"/>
  <c r="AK210" i="1" s="1"/>
  <c r="Y85" i="1"/>
  <c r="Z388" i="1"/>
  <c r="AA388" i="1" s="1"/>
  <c r="AB388" i="1" s="1"/>
  <c r="Y195" i="1"/>
  <c r="AA161" i="1"/>
  <c r="AB161" i="1" s="1"/>
  <c r="Z545" i="1"/>
  <c r="Z316" i="1"/>
  <c r="AA316" i="1" s="1"/>
  <c r="AB316" i="1" s="1"/>
  <c r="Z83" i="1"/>
  <c r="BC1333" i="1"/>
  <c r="AA1317" i="1"/>
  <c r="AB1317" i="1" s="1"/>
  <c r="Y1194" i="1"/>
  <c r="T1147" i="1"/>
  <c r="AE1147" i="1" s="1"/>
  <c r="T1103" i="1"/>
  <c r="AE1103" i="1" s="1"/>
  <c r="V1105" i="1"/>
  <c r="AQ1105" i="1" s="1"/>
  <c r="V1026" i="1"/>
  <c r="AQ1026" i="1" s="1"/>
  <c r="U992" i="1"/>
  <c r="AK992" i="1" s="1"/>
  <c r="V1013" i="1"/>
  <c r="AQ1013" i="1" s="1"/>
  <c r="BC969" i="1"/>
  <c r="U951" i="1"/>
  <c r="AK951" i="1" s="1"/>
  <c r="Z881" i="1"/>
  <c r="V854" i="1"/>
  <c r="AQ854" i="1" s="1"/>
  <c r="Y841" i="1"/>
  <c r="T812" i="1"/>
  <c r="AE812" i="1" s="1"/>
  <c r="V743" i="1"/>
  <c r="AQ743" i="1" s="1"/>
  <c r="BC704" i="1"/>
  <c r="Z656" i="1"/>
  <c r="Y625" i="1"/>
  <c r="T587" i="1"/>
  <c r="AE587" i="1" s="1"/>
  <c r="Z501" i="1"/>
  <c r="BC433" i="1"/>
  <c r="T331" i="1"/>
  <c r="AE331" i="1" s="1"/>
  <c r="Z338" i="1"/>
  <c r="AA338" i="1" s="1"/>
  <c r="AB338" i="1" s="1"/>
  <c r="U313" i="1"/>
  <c r="AK313" i="1" s="1"/>
  <c r="BC313" i="1" s="1"/>
  <c r="Z245" i="1"/>
  <c r="BC177" i="1"/>
  <c r="V227" i="1"/>
  <c r="AQ227" i="1" s="1"/>
  <c r="T139" i="1"/>
  <c r="AE139" i="1" s="1"/>
  <c r="AA37" i="1"/>
  <c r="AB37" i="1" s="1"/>
  <c r="T1538" i="1"/>
  <c r="AE1538" i="1" s="1"/>
  <c r="U1329" i="1"/>
  <c r="AK1329" i="1" s="1"/>
  <c r="Z1282" i="1"/>
  <c r="AA1282" i="1" s="1"/>
  <c r="AB1282" i="1" s="1"/>
  <c r="Y1254" i="1"/>
  <c r="U1239" i="1"/>
  <c r="AK1239" i="1" s="1"/>
  <c r="V1046" i="1"/>
  <c r="AQ1046" i="1" s="1"/>
  <c r="U1026" i="1"/>
  <c r="AK1026" i="1" s="1"/>
  <c r="V997" i="1"/>
  <c r="AQ997" i="1" s="1"/>
  <c r="V1024" i="1"/>
  <c r="AQ1024" i="1" s="1"/>
  <c r="V1005" i="1"/>
  <c r="AQ1005" i="1" s="1"/>
  <c r="Y920" i="1"/>
  <c r="T891" i="1"/>
  <c r="AE891" i="1" s="1"/>
  <c r="BB891" i="1" s="1"/>
  <c r="U932" i="1"/>
  <c r="AK932" i="1" s="1"/>
  <c r="U854" i="1"/>
  <c r="AK854" i="1" s="1"/>
  <c r="BC854" i="1" s="1"/>
  <c r="Y761" i="1"/>
  <c r="Y633" i="1"/>
  <c r="Y569" i="1"/>
  <c r="BB619" i="1"/>
  <c r="Y505" i="1"/>
  <c r="Y441" i="1"/>
  <c r="Y377" i="1"/>
  <c r="Y313" i="1"/>
  <c r="Y249" i="1"/>
  <c r="V299" i="1"/>
  <c r="AQ299" i="1" s="1"/>
  <c r="Y185" i="1"/>
  <c r="BB235" i="1"/>
  <c r="BB111" i="1"/>
  <c r="AA74" i="1"/>
  <c r="AC74" i="1" s="1"/>
  <c r="U1566" i="1"/>
  <c r="AK1566" i="1" s="1"/>
  <c r="BC1566" i="1" s="1"/>
  <c r="V1503" i="1"/>
  <c r="AQ1503" i="1" s="1"/>
  <c r="T1321" i="1"/>
  <c r="AE1321" i="1" s="1"/>
  <c r="BB1321" i="1" s="1"/>
  <c r="T1175" i="1"/>
  <c r="AE1175" i="1" s="1"/>
  <c r="T1155" i="1"/>
  <c r="AE1155" i="1" s="1"/>
  <c r="BB1155" i="1" s="1"/>
  <c r="V1097" i="1"/>
  <c r="AQ1097" i="1" s="1"/>
  <c r="V1008" i="1"/>
  <c r="AQ1008" i="1" s="1"/>
  <c r="Y949" i="1"/>
  <c r="U921" i="1"/>
  <c r="AK921" i="1" s="1"/>
  <c r="V957" i="1"/>
  <c r="AQ957" i="1" s="1"/>
  <c r="U864" i="1"/>
  <c r="AK864" i="1" s="1"/>
  <c r="U835" i="1"/>
  <c r="AK835" i="1" s="1"/>
  <c r="Y780" i="1"/>
  <c r="V782" i="1"/>
  <c r="AQ782" i="1" s="1"/>
  <c r="V718" i="1"/>
  <c r="AQ718" i="1" s="1"/>
  <c r="V654" i="1"/>
  <c r="AQ654" i="1" s="1"/>
  <c r="V590" i="1"/>
  <c r="AQ590" i="1" s="1"/>
  <c r="V526" i="1"/>
  <c r="AQ526" i="1" s="1"/>
  <c r="V462" i="1"/>
  <c r="AQ462" i="1" s="1"/>
  <c r="V398" i="1"/>
  <c r="AQ398" i="1" s="1"/>
  <c r="U284" i="1"/>
  <c r="AK284" i="1" s="1"/>
  <c r="BC284" i="1" s="1"/>
  <c r="V334" i="1"/>
  <c r="AQ334" i="1" s="1"/>
  <c r="Y269" i="1"/>
  <c r="U220" i="1"/>
  <c r="AK220" i="1" s="1"/>
  <c r="V270" i="1"/>
  <c r="AQ270" i="1" s="1"/>
  <c r="V206" i="1"/>
  <c r="AQ206" i="1" s="1"/>
  <c r="AA159" i="1"/>
  <c r="AB159" i="1" s="1"/>
  <c r="Z133" i="1"/>
  <c r="AA133" i="1" s="1"/>
  <c r="AB133" i="1" s="1"/>
  <c r="Z1558" i="1"/>
  <c r="AA1558" i="1" s="1"/>
  <c r="AB1558" i="1" s="1"/>
  <c r="Z1330" i="1"/>
  <c r="AA1330" i="1" s="1"/>
  <c r="AB1330" i="1" s="1"/>
  <c r="Y1308" i="1"/>
  <c r="V1326" i="1"/>
  <c r="AQ1326" i="1" s="1"/>
  <c r="U1205" i="1"/>
  <c r="AK1205" i="1" s="1"/>
  <c r="Z1191" i="1"/>
  <c r="AA1191" i="1" s="1"/>
  <c r="AB1191" i="1" s="1"/>
  <c r="Z1074" i="1"/>
  <c r="T1091" i="1"/>
  <c r="AE1091" i="1" s="1"/>
  <c r="BB1091" i="1" s="1"/>
  <c r="V1029" i="1"/>
  <c r="AQ1029" i="1" s="1"/>
  <c r="T936" i="1"/>
  <c r="AE936" i="1" s="1"/>
  <c r="Y924" i="1"/>
  <c r="V888" i="1"/>
  <c r="AQ888" i="1" s="1"/>
  <c r="V846" i="1"/>
  <c r="AQ846" i="1" s="1"/>
  <c r="Z813" i="1"/>
  <c r="T777" i="1"/>
  <c r="AE777" i="1" s="1"/>
  <c r="Z781" i="1"/>
  <c r="Z744" i="1"/>
  <c r="Z717" i="1"/>
  <c r="V662" i="1"/>
  <c r="AQ662" i="1" s="1"/>
  <c r="U627" i="1"/>
  <c r="AK627" i="1" s="1"/>
  <c r="V537" i="1"/>
  <c r="AQ537" i="1" s="1"/>
  <c r="U529" i="1"/>
  <c r="AK529" i="1" s="1"/>
  <c r="T502" i="1"/>
  <c r="AE502" i="1" s="1"/>
  <c r="BB502" i="1" s="1"/>
  <c r="T483" i="1"/>
  <c r="AE483" i="1" s="1"/>
  <c r="BB483" i="1" s="1"/>
  <c r="Z490" i="1"/>
  <c r="U318" i="1"/>
  <c r="AK318" i="1" s="1"/>
  <c r="T344" i="1"/>
  <c r="AE344" i="1" s="1"/>
  <c r="Z296" i="1"/>
  <c r="AA296" i="1" s="1"/>
  <c r="AB296" i="1" s="1"/>
  <c r="T325" i="1"/>
  <c r="AE325" i="1" s="1"/>
  <c r="Z271" i="1"/>
  <c r="Z205" i="1"/>
  <c r="Z141" i="1"/>
  <c r="V147" i="1"/>
  <c r="AQ147" i="1" s="1"/>
  <c r="U1585" i="1"/>
  <c r="AK1585" i="1" s="1"/>
  <c r="T1512" i="1"/>
  <c r="AE1512" i="1" s="1"/>
  <c r="U1446" i="1"/>
  <c r="AK1446" i="1" s="1"/>
  <c r="Z1138" i="1"/>
  <c r="AA1138" i="1" s="1"/>
  <c r="AB1138" i="1" s="1"/>
  <c r="T1063" i="1"/>
  <c r="AE1063" i="1" s="1"/>
  <c r="BB1063" i="1" s="1"/>
  <c r="Y1003" i="1"/>
  <c r="V1016" i="1"/>
  <c r="AQ1016" i="1" s="1"/>
  <c r="T946" i="1"/>
  <c r="AE946" i="1" s="1"/>
  <c r="BB946" i="1" s="1"/>
  <c r="T1584" i="1"/>
  <c r="AE1584" i="1" s="1"/>
  <c r="V1357" i="1"/>
  <c r="AQ1357" i="1" s="1"/>
  <c r="Z1027" i="1"/>
  <c r="Y1007" i="1"/>
  <c r="Z952" i="1"/>
  <c r="Y941" i="1"/>
  <c r="Y931" i="1"/>
  <c r="T1502" i="1"/>
  <c r="AE1502" i="1" s="1"/>
  <c r="U1337" i="1"/>
  <c r="AK1337" i="1" s="1"/>
  <c r="U1238" i="1"/>
  <c r="AK1238" i="1" s="1"/>
  <c r="V1182" i="1"/>
  <c r="AQ1182" i="1" s="1"/>
  <c r="T1061" i="1"/>
  <c r="AE1061" i="1" s="1"/>
  <c r="BB1061" i="1" s="1"/>
  <c r="T1038" i="1"/>
  <c r="AE1038" i="1" s="1"/>
  <c r="T1060" i="1"/>
  <c r="AE1060" i="1" s="1"/>
  <c r="T938" i="1"/>
  <c r="AE938" i="1" s="1"/>
  <c r="BB938" i="1" s="1"/>
  <c r="T909" i="1"/>
  <c r="AE909" i="1" s="1"/>
  <c r="U863" i="1"/>
  <c r="AK863" i="1" s="1"/>
  <c r="U782" i="1"/>
  <c r="AK782" i="1" s="1"/>
  <c r="Y763" i="1"/>
  <c r="Z724" i="1"/>
  <c r="AA724" i="1" s="1"/>
  <c r="AB724" i="1" s="1"/>
  <c r="Y685" i="1"/>
  <c r="Z615" i="1"/>
  <c r="T590" i="1"/>
  <c r="AE590" i="1" s="1"/>
  <c r="Y575" i="1"/>
  <c r="T602" i="1"/>
  <c r="AE602" i="1" s="1"/>
  <c r="BB589" i="1"/>
  <c r="T578" i="1"/>
  <c r="AE578" i="1" s="1"/>
  <c r="Z500" i="1"/>
  <c r="Z470" i="1"/>
  <c r="AA470" i="1" s="1"/>
  <c r="AB470" i="1" s="1"/>
  <c r="U387" i="1"/>
  <c r="AK387" i="1" s="1"/>
  <c r="BC289" i="1"/>
  <c r="U330" i="1"/>
  <c r="AK330" i="1" s="1"/>
  <c r="BC311" i="1"/>
  <c r="BC276" i="1"/>
  <c r="BB151" i="1"/>
  <c r="V192" i="1"/>
  <c r="AQ192" i="1" s="1"/>
  <c r="V162" i="1"/>
  <c r="AQ162" i="1" s="1"/>
  <c r="Y107" i="1"/>
  <c r="AL10" i="1"/>
  <c r="AO10" i="1" s="1"/>
  <c r="AP9" i="1"/>
  <c r="AX9" i="1" s="1"/>
  <c r="T906" i="1"/>
  <c r="AE906" i="1" s="1"/>
  <c r="T719" i="1"/>
  <c r="AE719" i="1" s="1"/>
  <c r="BB719" i="1" s="1"/>
  <c r="U647" i="1"/>
  <c r="AK647" i="1" s="1"/>
  <c r="U541" i="1"/>
  <c r="AK541" i="1" s="1"/>
  <c r="Z449" i="1"/>
  <c r="Y285" i="1"/>
  <c r="V188" i="1"/>
  <c r="AQ188" i="1" s="1"/>
  <c r="T672" i="1"/>
  <c r="AE672" i="1" s="1"/>
  <c r="V514" i="1"/>
  <c r="AQ514" i="1" s="1"/>
  <c r="BC452" i="1"/>
  <c r="T351" i="1"/>
  <c r="AE351" i="1" s="1"/>
  <c r="T160" i="1"/>
  <c r="AE160" i="1" s="1"/>
  <c r="U368" i="1"/>
  <c r="AK368" i="1" s="1"/>
  <c r="Y1261" i="1"/>
  <c r="V798" i="1"/>
  <c r="AQ798" i="1" s="1"/>
  <c r="Y720" i="1"/>
  <c r="Z705" i="1"/>
  <c r="Z688" i="1"/>
  <c r="BC535" i="1"/>
  <c r="Y541" i="1"/>
  <c r="U506" i="1"/>
  <c r="AK506" i="1" s="1"/>
  <c r="BC463" i="1"/>
  <c r="Y443" i="1"/>
  <c r="V425" i="1"/>
  <c r="AQ425" i="1" s="1"/>
  <c r="Y409" i="1"/>
  <c r="T371" i="1"/>
  <c r="AE371" i="1" s="1"/>
  <c r="T318" i="1"/>
  <c r="AE318" i="1" s="1"/>
  <c r="BB318" i="1" s="1"/>
  <c r="Z306" i="1"/>
  <c r="V271" i="1"/>
  <c r="AQ271" i="1" s="1"/>
  <c r="V269" i="1"/>
  <c r="AQ269" i="1" s="1"/>
  <c r="T198" i="1"/>
  <c r="AE198" i="1" s="1"/>
  <c r="U240" i="1"/>
  <c r="AK240" i="1" s="1"/>
  <c r="Z147" i="1"/>
  <c r="U168" i="1"/>
  <c r="AK168" i="1" s="1"/>
  <c r="T818" i="1"/>
  <c r="AE818" i="1" s="1"/>
  <c r="T699" i="1"/>
  <c r="AE699" i="1" s="1"/>
  <c r="T653" i="1"/>
  <c r="AE653" i="1" s="1"/>
  <c r="U269" i="1"/>
  <c r="AK269" i="1" s="1"/>
  <c r="T232" i="1"/>
  <c r="AE232" i="1" s="1"/>
  <c r="V116" i="1"/>
  <c r="AQ116" i="1" s="1"/>
  <c r="T766" i="1"/>
  <c r="AE766" i="1" s="1"/>
  <c r="BB766" i="1" s="1"/>
  <c r="Z686" i="1"/>
  <c r="V520" i="1"/>
  <c r="AQ520" i="1" s="1"/>
  <c r="V308" i="1"/>
  <c r="AQ308" i="1" s="1"/>
  <c r="U176" i="1"/>
  <c r="AK176" i="1" s="1"/>
  <c r="BC176" i="1" s="1"/>
  <c r="U79" i="1"/>
  <c r="AK79" i="1" s="1"/>
  <c r="U650" i="1"/>
  <c r="AK650" i="1" s="1"/>
  <c r="AA540" i="1"/>
  <c r="AC540" i="1" s="1"/>
  <c r="T446" i="1"/>
  <c r="AE446" i="1" s="1"/>
  <c r="Y383" i="1"/>
  <c r="Z203" i="1"/>
  <c r="T883" i="1"/>
  <c r="AE883" i="1" s="1"/>
  <c r="Z779" i="1"/>
  <c r="AA779" i="1" s="1"/>
  <c r="AB779" i="1" s="1"/>
  <c r="U726" i="1"/>
  <c r="AK726" i="1" s="1"/>
  <c r="BC726" i="1" s="1"/>
  <c r="V757" i="1"/>
  <c r="AQ757" i="1" s="1"/>
  <c r="T683" i="1"/>
  <c r="AE683" i="1" s="1"/>
  <c r="T733" i="1"/>
  <c r="AE733" i="1" s="1"/>
  <c r="BB733" i="1" s="1"/>
  <c r="Z644" i="1"/>
  <c r="Z607" i="1"/>
  <c r="U637" i="1"/>
  <c r="AK637" i="1" s="1"/>
  <c r="BC637" i="1" s="1"/>
  <c r="V594" i="1"/>
  <c r="AQ594" i="1" s="1"/>
  <c r="T510" i="1"/>
  <c r="AE510" i="1" s="1"/>
  <c r="V546" i="1"/>
  <c r="AQ546" i="1" s="1"/>
  <c r="T462" i="1"/>
  <c r="AE462" i="1" s="1"/>
  <c r="U485" i="1"/>
  <c r="AK485" i="1" s="1"/>
  <c r="BC485" i="1" s="1"/>
  <c r="Z430" i="1"/>
  <c r="AA430" i="1" s="1"/>
  <c r="AB430" i="1" s="1"/>
  <c r="Z387" i="1"/>
  <c r="Z342" i="1"/>
  <c r="AA342" i="1" s="1"/>
  <c r="AB342" i="1" s="1"/>
  <c r="Y328" i="1"/>
  <c r="V277" i="1"/>
  <c r="AQ277" i="1" s="1"/>
  <c r="Y274" i="1"/>
  <c r="Y265" i="1"/>
  <c r="U259" i="1"/>
  <c r="AK259" i="1" s="1"/>
  <c r="BC259" i="1" s="1"/>
  <c r="Y183" i="1"/>
  <c r="V157" i="1"/>
  <c r="AQ157" i="1" s="1"/>
  <c r="AC157" i="1"/>
  <c r="AD157" i="1" s="1"/>
  <c r="U187" i="1"/>
  <c r="AK187" i="1" s="1"/>
  <c r="Y89" i="1"/>
  <c r="Z87" i="1"/>
  <c r="Y793" i="1"/>
  <c r="U763" i="1"/>
  <c r="AK763" i="1" s="1"/>
  <c r="T687" i="1"/>
  <c r="AE687" i="1" s="1"/>
  <c r="BB687" i="1" s="1"/>
  <c r="Z504" i="1"/>
  <c r="Z422" i="1"/>
  <c r="Z350" i="1"/>
  <c r="Y266" i="1"/>
  <c r="Y219" i="1"/>
  <c r="Z754" i="1"/>
  <c r="AA754" i="1" s="1"/>
  <c r="AB754" i="1" s="1"/>
  <c r="Y584" i="1"/>
  <c r="Z417" i="1"/>
  <c r="AA417" i="1" s="1"/>
  <c r="AB417" i="1" s="1"/>
  <c r="Z322" i="1"/>
  <c r="V267" i="1"/>
  <c r="AQ267" i="1" s="1"/>
  <c r="V122" i="1"/>
  <c r="AQ122" i="1" s="1"/>
  <c r="V424" i="1"/>
  <c r="AQ424" i="1" s="1"/>
  <c r="V241" i="1"/>
  <c r="AQ241" i="1" s="1"/>
  <c r="T927" i="1"/>
  <c r="AE927" i="1" s="1"/>
  <c r="U882" i="1"/>
  <c r="AK882" i="1" s="1"/>
  <c r="V839" i="1"/>
  <c r="AQ839" i="1" s="1"/>
  <c r="V797" i="1"/>
  <c r="AQ797" i="1" s="1"/>
  <c r="Z694" i="1"/>
  <c r="AA694" i="1" s="1"/>
  <c r="AB694" i="1" s="1"/>
  <c r="T684" i="1"/>
  <c r="AE684" i="1" s="1"/>
  <c r="V653" i="1"/>
  <c r="AQ653" i="1" s="1"/>
  <c r="T582" i="1"/>
  <c r="AE582" i="1" s="1"/>
  <c r="U545" i="1"/>
  <c r="AK545" i="1" s="1"/>
  <c r="Y548" i="1"/>
  <c r="BC564" i="1"/>
  <c r="V509" i="1"/>
  <c r="AQ509" i="1" s="1"/>
  <c r="V498" i="1"/>
  <c r="AQ498" i="1" s="1"/>
  <c r="V480" i="1"/>
  <c r="AQ480" i="1" s="1"/>
  <c r="U451" i="1"/>
  <c r="AK451" i="1" s="1"/>
  <c r="T432" i="1"/>
  <c r="AE432" i="1" s="1"/>
  <c r="T315" i="1"/>
  <c r="AE315" i="1" s="1"/>
  <c r="Y303" i="1"/>
  <c r="U335" i="1"/>
  <c r="AK335" i="1" s="1"/>
  <c r="Z276" i="1"/>
  <c r="V244" i="1"/>
  <c r="AQ244" i="1" s="1"/>
  <c r="V274" i="1"/>
  <c r="AQ274" i="1" s="1"/>
  <c r="T142" i="1"/>
  <c r="AE142" i="1" s="1"/>
  <c r="BB142" i="1" s="1"/>
  <c r="U184" i="1"/>
  <c r="AK184" i="1" s="1"/>
  <c r="Z93" i="1"/>
  <c r="AA93" i="1" s="1"/>
  <c r="AB93" i="1" s="1"/>
  <c r="BC103" i="1"/>
  <c r="Y555" i="1"/>
  <c r="U549" i="1"/>
  <c r="AK549" i="1" s="1"/>
  <c r="BC549" i="1" s="1"/>
  <c r="Y102" i="1"/>
  <c r="Z758" i="1"/>
  <c r="AA758" i="1" s="1"/>
  <c r="AB758" i="1" s="1"/>
  <c r="U663" i="1"/>
  <c r="AK663" i="1" s="1"/>
  <c r="V478" i="1"/>
  <c r="AQ478" i="1" s="1"/>
  <c r="BC404" i="1"/>
  <c r="T307" i="1"/>
  <c r="AE307" i="1" s="1"/>
  <c r="BB307" i="1" s="1"/>
  <c r="Y713" i="1"/>
  <c r="T679" i="1"/>
  <c r="AE679" i="1" s="1"/>
  <c r="T562" i="1"/>
  <c r="AE562" i="1" s="1"/>
  <c r="BC511" i="1"/>
  <c r="Z323" i="1"/>
  <c r="Z910" i="1"/>
  <c r="AA910" i="1" s="1"/>
  <c r="AB910" i="1" s="1"/>
  <c r="Z873" i="1"/>
  <c r="AA873" i="1" s="1"/>
  <c r="AB873" i="1" s="1"/>
  <c r="U844" i="1"/>
  <c r="AK844" i="1" s="1"/>
  <c r="T774" i="1"/>
  <c r="AE774" i="1" s="1"/>
  <c r="Z771" i="1"/>
  <c r="Z721" i="1"/>
  <c r="AA721" i="1" s="1"/>
  <c r="AB721" i="1" s="1"/>
  <c r="V749" i="1"/>
  <c r="AQ749" i="1" s="1"/>
  <c r="U658" i="1"/>
  <c r="AK658" i="1" s="1"/>
  <c r="T532" i="1"/>
  <c r="AE532" i="1" s="1"/>
  <c r="U455" i="1"/>
  <c r="AK455" i="1" s="1"/>
  <c r="T382" i="1"/>
  <c r="AE382" i="1" s="1"/>
  <c r="V418" i="1"/>
  <c r="AQ418" i="1" s="1"/>
  <c r="T334" i="1"/>
  <c r="AE334" i="1" s="1"/>
  <c r="U376" i="1"/>
  <c r="AK376" i="1" s="1"/>
  <c r="BC376" i="1" s="1"/>
  <c r="U244" i="1"/>
  <c r="AK244" i="1" s="1"/>
  <c r="T288" i="1"/>
  <c r="AE288" i="1" s="1"/>
  <c r="BB288" i="1" s="1"/>
  <c r="Z230" i="1"/>
  <c r="Y146" i="1"/>
  <c r="V166" i="1"/>
  <c r="AQ166" i="1" s="1"/>
  <c r="Z76" i="1"/>
  <c r="U700" i="1"/>
  <c r="AK700" i="1" s="1"/>
  <c r="T427" i="1"/>
  <c r="AE427" i="1" s="1"/>
  <c r="T140" i="1"/>
  <c r="AE140" i="1" s="1"/>
  <c r="AA48" i="1"/>
  <c r="AB48" i="1" s="1"/>
  <c r="T669" i="1"/>
  <c r="AE669" i="1" s="1"/>
  <c r="V327" i="1"/>
  <c r="AQ327" i="1" s="1"/>
  <c r="Y192" i="1"/>
  <c r="T81" i="1"/>
  <c r="AE81" i="1" s="1"/>
  <c r="U150" i="1"/>
  <c r="AK150" i="1" s="1"/>
  <c r="BC150" i="1" s="1"/>
  <c r="Y210" i="1"/>
  <c r="Y401" i="1"/>
  <c r="Z671" i="1"/>
  <c r="Z223" i="1"/>
  <c r="Z314" i="1"/>
  <c r="Z196" i="1"/>
  <c r="AA1672" i="1" l="1"/>
  <c r="AB1672" i="1" s="1"/>
  <c r="BB1906" i="1"/>
  <c r="AA613" i="1"/>
  <c r="AB613" i="1" s="1"/>
  <c r="AA1958" i="1"/>
  <c r="AS10" i="1"/>
  <c r="AA888" i="1"/>
  <c r="AB888" i="1" s="1"/>
  <c r="AA1442" i="1"/>
  <c r="AC1442" i="1" s="1"/>
  <c r="BB511" i="1"/>
  <c r="BB135" i="1"/>
  <c r="BB737" i="1"/>
  <c r="BC132" i="1"/>
  <c r="BB601" i="1"/>
  <c r="BC1076" i="1"/>
  <c r="BB1353" i="1"/>
  <c r="BC1839" i="1"/>
  <c r="BC1421" i="1"/>
  <c r="BC892" i="1"/>
  <c r="BB958" i="1"/>
  <c r="AM10" i="1"/>
  <c r="BB234" i="1"/>
  <c r="BC2035" i="1"/>
  <c r="BB2170" i="1"/>
  <c r="AC1672" i="1"/>
  <c r="AA1677" i="1"/>
  <c r="AB1677" i="1" s="1"/>
  <c r="BC1883" i="1"/>
  <c r="BC257" i="1"/>
  <c r="BC686" i="1"/>
  <c r="BC84" i="1"/>
  <c r="BC941" i="1"/>
  <c r="BC1168" i="1"/>
  <c r="BC1596" i="1"/>
  <c r="AA1353" i="1"/>
  <c r="AB1353" i="1" s="1"/>
  <c r="AA2040" i="1"/>
  <c r="BC716" i="1"/>
  <c r="BC1032" i="1"/>
  <c r="BC2039" i="1"/>
  <c r="AA47" i="1"/>
  <c r="AC47" i="1" s="1"/>
  <c r="BC503" i="1"/>
  <c r="AA1551" i="1"/>
  <c r="AB1551" i="1" s="1"/>
  <c r="BB1730" i="1"/>
  <c r="AA1795" i="1"/>
  <c r="AB1795" i="1" s="1"/>
  <c r="BC181" i="1"/>
  <c r="AA1503" i="1"/>
  <c r="AB1503" i="1" s="1"/>
  <c r="BC1112" i="1"/>
  <c r="BC1101" i="1"/>
  <c r="BB1432" i="1"/>
  <c r="BB484" i="1"/>
  <c r="BC2051" i="1"/>
  <c r="BB403" i="1"/>
  <c r="BB230" i="1"/>
  <c r="BB1517" i="1"/>
  <c r="BC851" i="1"/>
  <c r="BC1838" i="1"/>
  <c r="BC2139" i="1"/>
  <c r="BB2149" i="1"/>
  <c r="BC306" i="1"/>
  <c r="BC572" i="1"/>
  <c r="BB1167" i="1"/>
  <c r="BC166" i="1"/>
  <c r="BC990" i="1"/>
  <c r="BC1148" i="1"/>
  <c r="BC478" i="1"/>
  <c r="BB385" i="1"/>
  <c r="BB703" i="1"/>
  <c r="BB1027" i="1"/>
  <c r="BC122" i="1"/>
  <c r="BC1353" i="1"/>
  <c r="BB1345" i="1"/>
  <c r="BC1404" i="1"/>
  <c r="BC328" i="1"/>
  <c r="BB1576" i="1"/>
  <c r="BC1929" i="1"/>
  <c r="BC2154" i="1"/>
  <c r="BB2120" i="1"/>
  <c r="BC445" i="1"/>
  <c r="BC1858" i="1"/>
  <c r="BC1347" i="1"/>
  <c r="BC1327" i="1"/>
  <c r="BC1086" i="1"/>
  <c r="AA704" i="1"/>
  <c r="AB704" i="1" s="1"/>
  <c r="BC447" i="1"/>
  <c r="BB239" i="1"/>
  <c r="BB1334" i="1"/>
  <c r="AC1849" i="1"/>
  <c r="AA1933" i="1"/>
  <c r="AB1933" i="1" s="1"/>
  <c r="AA280" i="1"/>
  <c r="AB280" i="1" s="1"/>
  <c r="AA612" i="1"/>
  <c r="AC612" i="1" s="1"/>
  <c r="BC705" i="1"/>
  <c r="BC842" i="1"/>
  <c r="BC960" i="1"/>
  <c r="BB1421" i="1"/>
  <c r="BB2042" i="1"/>
  <c r="BB1976" i="1"/>
  <c r="BC997" i="1"/>
  <c r="AA1469" i="1"/>
  <c r="AB1469" i="1" s="1"/>
  <c r="BC1763" i="1"/>
  <c r="BB1192" i="1"/>
  <c r="BB793" i="1"/>
  <c r="BB763" i="1"/>
  <c r="BB2010" i="1"/>
  <c r="BC1380" i="1"/>
  <c r="BB414" i="1"/>
  <c r="BC715" i="1"/>
  <c r="BC942" i="1"/>
  <c r="BB627" i="1"/>
  <c r="BC498" i="1"/>
  <c r="BC1820" i="1"/>
  <c r="BC1501" i="1"/>
  <c r="BB579" i="1"/>
  <c r="BC1014" i="1"/>
  <c r="BC986" i="1"/>
  <c r="BC1727" i="1"/>
  <c r="BB2019" i="1"/>
  <c r="BB1459" i="1"/>
  <c r="BB321" i="1"/>
  <c r="BB1037" i="1"/>
  <c r="BB236" i="1"/>
  <c r="BC749" i="1"/>
  <c r="BC857" i="1"/>
  <c r="BC577" i="1"/>
  <c r="BB1864" i="1"/>
  <c r="BB1160" i="1"/>
  <c r="BC765" i="1"/>
  <c r="BC444" i="1"/>
  <c r="BB92" i="1"/>
  <c r="BC1872" i="1"/>
  <c r="BC2110" i="1"/>
  <c r="BC192" i="1"/>
  <c r="BC521" i="1"/>
  <c r="BB1128" i="1"/>
  <c r="BC1028" i="1"/>
  <c r="BB2051" i="1"/>
  <c r="BC2178" i="1"/>
  <c r="BC977" i="1"/>
  <c r="BC378" i="1"/>
  <c r="BB1703" i="1"/>
  <c r="BB1820" i="1"/>
  <c r="BC101" i="1"/>
  <c r="BC583" i="1"/>
  <c r="BC1980" i="1"/>
  <c r="BC1022" i="1"/>
  <c r="BB422" i="1"/>
  <c r="BC1857" i="1"/>
  <c r="BB1141" i="1"/>
  <c r="BB1917" i="1"/>
  <c r="BC1205" i="1"/>
  <c r="BC729" i="1"/>
  <c r="BB187" i="1"/>
  <c r="BC1105" i="1"/>
  <c r="BC220" i="1"/>
  <c r="BC251" i="1"/>
  <c r="BB429" i="1"/>
  <c r="BC1636" i="1"/>
  <c r="BC1737" i="1"/>
  <c r="BC2131" i="1"/>
  <c r="BC920" i="1"/>
  <c r="BB143" i="1"/>
  <c r="BC86" i="1"/>
  <c r="BC218" i="1"/>
  <c r="BB447" i="1"/>
  <c r="BC190" i="1"/>
  <c r="BC1644" i="1"/>
  <c r="BC2184" i="1"/>
  <c r="BC287" i="1"/>
  <c r="BC989" i="1"/>
  <c r="BC1381" i="1"/>
  <c r="BC415" i="1"/>
  <c r="BB101" i="1"/>
  <c r="BB1862" i="1"/>
  <c r="BB893" i="1"/>
  <c r="BC2073" i="1"/>
  <c r="BC295" i="1"/>
  <c r="BB1022" i="1"/>
  <c r="BC618" i="1"/>
  <c r="BB1646" i="1"/>
  <c r="BC1646" i="1"/>
  <c r="BB1579" i="1"/>
  <c r="BB1953" i="1"/>
  <c r="BC1953" i="1"/>
  <c r="BC764" i="1"/>
  <c r="BB415" i="1"/>
  <c r="BC369" i="1"/>
  <c r="BC1128" i="1"/>
  <c r="BC1607" i="1"/>
  <c r="BB1607" i="1"/>
  <c r="BB1535" i="1"/>
  <c r="BB75" i="1"/>
  <c r="BC75" i="1"/>
  <c r="BB1437" i="1"/>
  <c r="BC1842" i="1"/>
  <c r="BB407" i="1"/>
  <c r="BC407" i="1"/>
  <c r="BB1259" i="1"/>
  <c r="BC1550" i="1"/>
  <c r="BB1348" i="1"/>
  <c r="BB1253" i="1"/>
  <c r="BC1253" i="1"/>
  <c r="BC1736" i="1"/>
  <c r="BB1370" i="1"/>
  <c r="BC1370" i="1"/>
  <c r="BC475" i="1"/>
  <c r="BB475" i="1"/>
  <c r="BC422" i="1"/>
  <c r="BC335" i="1"/>
  <c r="BB371" i="1"/>
  <c r="BC1286" i="1"/>
  <c r="BC866" i="1"/>
  <c r="BB490" i="1"/>
  <c r="BC1198" i="1"/>
  <c r="BC1367" i="1"/>
  <c r="BC357" i="1"/>
  <c r="BC239" i="1"/>
  <c r="BB1655" i="1"/>
  <c r="BB1710" i="1"/>
  <c r="BB1532" i="1"/>
  <c r="BB95" i="1"/>
  <c r="BC430" i="1"/>
  <c r="BB430" i="1"/>
  <c r="BB2065" i="1"/>
  <c r="BC624" i="1"/>
  <c r="BC545" i="1"/>
  <c r="BB359" i="1"/>
  <c r="BC406" i="1"/>
  <c r="BC741" i="1"/>
  <c r="BC1394" i="1"/>
  <c r="BC2066" i="1"/>
  <c r="BB840" i="1"/>
  <c r="AN11" i="1"/>
  <c r="BC612" i="1"/>
  <c r="BC908" i="1"/>
  <c r="BB363" i="1"/>
  <c r="BC1828" i="1"/>
  <c r="BC385" i="1"/>
  <c r="BB465" i="1"/>
  <c r="BB924" i="1"/>
  <c r="BB435" i="1"/>
  <c r="BB223" i="1"/>
  <c r="BB803" i="1"/>
  <c r="BB1068" i="1"/>
  <c r="BB1194" i="1"/>
  <c r="BB1121" i="1"/>
  <c r="BC399" i="1"/>
  <c r="BB965" i="1"/>
  <c r="BC505" i="1"/>
  <c r="BB289" i="1"/>
  <c r="BC1687" i="1"/>
  <c r="BB1980" i="1"/>
  <c r="BC703" i="1"/>
  <c r="BC113" i="1"/>
  <c r="BB1989" i="1"/>
  <c r="BB765" i="1"/>
  <c r="BB529" i="1"/>
  <c r="BC904" i="1"/>
  <c r="BB450" i="1"/>
  <c r="BB479" i="1"/>
  <c r="BB916" i="1"/>
  <c r="BC613" i="1"/>
  <c r="BB416" i="1"/>
  <c r="BC1027" i="1"/>
  <c r="BC1236" i="1"/>
  <c r="BC414" i="1"/>
  <c r="BB1753" i="1"/>
  <c r="BB1965" i="1"/>
  <c r="BB2002" i="1"/>
  <c r="BC420" i="1"/>
  <c r="BC236" i="1"/>
  <c r="BC104" i="1"/>
  <c r="BC1690" i="1"/>
  <c r="BC1360" i="1"/>
  <c r="BC1439" i="1"/>
  <c r="BC1517" i="1"/>
  <c r="BB2139" i="1"/>
  <c r="BC2186" i="1"/>
  <c r="BB265" i="1"/>
  <c r="BB695" i="1"/>
  <c r="BB814" i="1"/>
  <c r="BC1847" i="1"/>
  <c r="BC1893" i="1"/>
  <c r="BC1534" i="1"/>
  <c r="BB247" i="1"/>
  <c r="BB585" i="1"/>
  <c r="BC738" i="1"/>
  <c r="BB603" i="1"/>
  <c r="BB1797" i="1"/>
  <c r="BC2120" i="1"/>
  <c r="BB1815" i="1"/>
  <c r="BB1816" i="1"/>
  <c r="BC1927" i="1"/>
  <c r="BB2129" i="1"/>
  <c r="BC1864" i="1"/>
  <c r="BB2185" i="1"/>
  <c r="BC926" i="1"/>
  <c r="BB953" i="1"/>
  <c r="BB613" i="1"/>
  <c r="BB428" i="1"/>
  <c r="BC690" i="1"/>
  <c r="BB98" i="1"/>
  <c r="BC783" i="1"/>
  <c r="BB368" i="1"/>
  <c r="BC372" i="1"/>
  <c r="BC903" i="1"/>
  <c r="BC1281" i="1"/>
  <c r="BC1259" i="1"/>
  <c r="BB731" i="1"/>
  <c r="BC1504" i="1"/>
  <c r="BC1469" i="1"/>
  <c r="BC907" i="1"/>
  <c r="BC1151" i="1"/>
  <c r="BC1712" i="1"/>
  <c r="BC952" i="1"/>
  <c r="BB1668" i="1"/>
  <c r="BC1970" i="1"/>
  <c r="BB1888" i="1"/>
  <c r="BC1852" i="1"/>
  <c r="BB2152" i="1"/>
  <c r="BC2030" i="1"/>
  <c r="BC1983" i="1"/>
  <c r="BC540" i="1"/>
  <c r="BB942" i="1"/>
  <c r="BB1381" i="1"/>
  <c r="BC2124" i="1"/>
  <c r="BB1979" i="1"/>
  <c r="BB736" i="1"/>
  <c r="BB149" i="1"/>
  <c r="BB1222" i="1"/>
  <c r="BB981" i="1"/>
  <c r="BC1114" i="1"/>
  <c r="BC1237" i="1"/>
  <c r="BB1851" i="1"/>
  <c r="BC1604" i="1"/>
  <c r="BC1963" i="1"/>
  <c r="BC798" i="1"/>
  <c r="BC1671" i="1"/>
  <c r="BB1478" i="1"/>
  <c r="BB378" i="1"/>
  <c r="BB637" i="1"/>
  <c r="BB164" i="1"/>
  <c r="BC300" i="1"/>
  <c r="BC217" i="1"/>
  <c r="BB1427" i="1"/>
  <c r="BC260" i="1"/>
  <c r="BB676" i="1"/>
  <c r="BB1757" i="1"/>
  <c r="BC1817" i="1"/>
  <c r="BB1852" i="1"/>
  <c r="BB1901" i="1"/>
  <c r="BB1497" i="1"/>
  <c r="BB977" i="1"/>
  <c r="BC843" i="1"/>
  <c r="BB1051" i="1"/>
  <c r="BB183" i="1"/>
  <c r="BC471" i="1"/>
  <c r="BC657" i="1"/>
  <c r="BB1332" i="1"/>
  <c r="BB1919" i="1"/>
  <c r="BC1570" i="1"/>
  <c r="BB1998" i="1"/>
  <c r="BB2133" i="1"/>
  <c r="BC1811" i="1"/>
  <c r="BB2033" i="1"/>
  <c r="BC1978" i="1"/>
  <c r="BC316" i="1"/>
  <c r="BC636" i="1"/>
  <c r="BC500" i="1"/>
  <c r="BB1156" i="1"/>
  <c r="BB1789" i="1"/>
  <c r="BB1647" i="1"/>
  <c r="BC1209" i="1"/>
  <c r="BC1348" i="1"/>
  <c r="BC2093" i="1"/>
  <c r="BC1988" i="1"/>
  <c r="BB1857" i="1"/>
  <c r="BB2005" i="1"/>
  <c r="BB1982" i="1"/>
  <c r="AB52" i="1"/>
  <c r="AC52" i="1"/>
  <c r="AD52" i="1" s="1"/>
  <c r="BB2004" i="1"/>
  <c r="BC1860" i="1"/>
  <c r="AB2041" i="1"/>
  <c r="AD2041" i="1" s="1"/>
  <c r="AA1216" i="1"/>
  <c r="AB1216" i="1" s="1"/>
  <c r="BC1487" i="1"/>
  <c r="BC1853" i="1"/>
  <c r="BB1991" i="1"/>
  <c r="AA1815" i="1"/>
  <c r="AB1815" i="1" s="1"/>
  <c r="AA1963" i="1"/>
  <c r="AB1963" i="1" s="1"/>
  <c r="AA54" i="1"/>
  <c r="AC54" i="1" s="1"/>
  <c r="BB105" i="1"/>
  <c r="AA1272" i="1"/>
  <c r="AB1272" i="1" s="1"/>
  <c r="AA1830" i="1"/>
  <c r="AB1830" i="1" s="1"/>
  <c r="BC2167" i="1"/>
  <c r="BC456" i="1"/>
  <c r="BC2099" i="1"/>
  <c r="AA1329" i="1"/>
  <c r="AB1329" i="1" s="1"/>
  <c r="AA1718" i="1"/>
  <c r="AB1718" i="1" s="1"/>
  <c r="AA1878" i="1"/>
  <c r="AB1878" i="1" s="1"/>
  <c r="BB1036" i="1"/>
  <c r="AA1965" i="1"/>
  <c r="AB1965" i="1" s="1"/>
  <c r="BB1910" i="1"/>
  <c r="BB1461" i="1"/>
  <c r="BC2168" i="1"/>
  <c r="BB1456" i="1"/>
  <c r="AA69" i="1"/>
  <c r="AC69" i="1" s="1"/>
  <c r="BC1957" i="1"/>
  <c r="BC1907" i="1"/>
  <c r="BC1154" i="1"/>
  <c r="BB1727" i="1"/>
  <c r="AA1654" i="1"/>
  <c r="AB1654" i="1" s="1"/>
  <c r="BB1944" i="1"/>
  <c r="AA811" i="1"/>
  <c r="AC811" i="1" s="1"/>
  <c r="BB2091" i="1"/>
  <c r="AA2053" i="1"/>
  <c r="AC2053" i="1" s="1"/>
  <c r="BB127" i="1"/>
  <c r="BC155" i="1"/>
  <c r="BB1087" i="1"/>
  <c r="BB2084" i="1"/>
  <c r="BC1862" i="1"/>
  <c r="AA50" i="1"/>
  <c r="AA2173" i="1"/>
  <c r="AB2173" i="1" s="1"/>
  <c r="BC1789" i="1"/>
  <c r="BC1902" i="1"/>
  <c r="BC1078" i="1"/>
  <c r="BC161" i="1"/>
  <c r="BC1252" i="1"/>
  <c r="BC1522" i="1"/>
  <c r="BB2031" i="1"/>
  <c r="BC1899" i="1"/>
  <c r="BB1949" i="1"/>
  <c r="AA1961" i="1"/>
  <c r="AB1961" i="1" s="1"/>
  <c r="BB2156" i="1"/>
  <c r="BB1578" i="1"/>
  <c r="BC228" i="1"/>
  <c r="BC448" i="1"/>
  <c r="BC885" i="1"/>
  <c r="BB1413" i="1"/>
  <c r="BC869" i="1"/>
  <c r="BC1411" i="1"/>
  <c r="BC1191" i="1"/>
  <c r="BB2011" i="1"/>
  <c r="AA1510" i="1"/>
  <c r="AB1510" i="1" s="1"/>
  <c r="BB238" i="1"/>
  <c r="AB304" i="1"/>
  <c r="AD304" i="1" s="1"/>
  <c r="AG10" i="1"/>
  <c r="AH11" i="1" s="1"/>
  <c r="BC1156" i="1"/>
  <c r="BC1917" i="1"/>
  <c r="AA2161" i="1"/>
  <c r="AB2161" i="1" s="1"/>
  <c r="AA839" i="1"/>
  <c r="AB839" i="1" s="1"/>
  <c r="BC2045" i="1"/>
  <c r="AA2100" i="1"/>
  <c r="AB2100" i="1" s="1"/>
  <c r="AA1225" i="1"/>
  <c r="AB1225" i="1" s="1"/>
  <c r="BC1935" i="1"/>
  <c r="BB251" i="1"/>
  <c r="BB141" i="1"/>
  <c r="AA53" i="1"/>
  <c r="AC53" i="1" s="1"/>
  <c r="BC1707" i="1"/>
  <c r="BB716" i="1"/>
  <c r="BC317" i="1"/>
  <c r="BC1330" i="1"/>
  <c r="BC1757" i="1"/>
  <c r="BB1202" i="1"/>
  <c r="BC1976" i="1"/>
  <c r="BC2020" i="1"/>
  <c r="BC2141" i="1"/>
  <c r="AA2112" i="1"/>
  <c r="AB2112" i="1" s="1"/>
  <c r="AA1742" i="1"/>
  <c r="AB1742" i="1" s="1"/>
  <c r="BC2171" i="1"/>
  <c r="AA398" i="1"/>
  <c r="BC530" i="1"/>
  <c r="BB347" i="1"/>
  <c r="BB1106" i="1"/>
  <c r="BC1640" i="1"/>
  <c r="AA1392" i="1"/>
  <c r="AB1392" i="1" s="1"/>
  <c r="BC1188" i="1"/>
  <c r="AA481" i="1"/>
  <c r="AB481" i="1" s="1"/>
  <c r="BB2072" i="1"/>
  <c r="BC809" i="1"/>
  <c r="AB142" i="1"/>
  <c r="AC142" i="1"/>
  <c r="AC376" i="1"/>
  <c r="AD376" i="1" s="1"/>
  <c r="AB376" i="1"/>
  <c r="AA572" i="1"/>
  <c r="AB572" i="1" s="1"/>
  <c r="AB112" i="1"/>
  <c r="BC695" i="1"/>
  <c r="AA1808" i="1"/>
  <c r="AB1808" i="1" s="1"/>
  <c r="AA1349" i="1"/>
  <c r="AB1349" i="1" s="1"/>
  <c r="BB2155" i="1"/>
  <c r="BB1712" i="1"/>
  <c r="BC2011" i="1"/>
  <c r="BB530" i="1"/>
  <c r="BC162" i="1"/>
  <c r="AA1716" i="1"/>
  <c r="AB1716" i="1" s="1"/>
  <c r="AA1772" i="1"/>
  <c r="AA977" i="1"/>
  <c r="AB977" i="1" s="1"/>
  <c r="AA1403" i="1"/>
  <c r="AB1403" i="1" s="1"/>
  <c r="BC518" i="1"/>
  <c r="AA368" i="1"/>
  <c r="AB368" i="1" s="1"/>
  <c r="BC322" i="1"/>
  <c r="AA482" i="1"/>
  <c r="AB482" i="1" s="1"/>
  <c r="AC2095" i="1"/>
  <c r="AD2095" i="1" s="1"/>
  <c r="AA1913" i="1"/>
  <c r="AB1913" i="1" s="1"/>
  <c r="BC1414" i="1"/>
  <c r="AA1029" i="1"/>
  <c r="AB1029" i="1" s="1"/>
  <c r="BC1149" i="1"/>
  <c r="BB2177" i="1"/>
  <c r="AA1504" i="1"/>
  <c r="AB1504" i="1" s="1"/>
  <c r="BC1945" i="1"/>
  <c r="AC2088" i="1"/>
  <c r="AD2088" i="1" s="1"/>
  <c r="BC950" i="1"/>
  <c r="AA1525" i="1"/>
  <c r="AC1525" i="1" s="1"/>
  <c r="BB1079" i="1"/>
  <c r="BB1044" i="1"/>
  <c r="BC954" i="1"/>
  <c r="BB682" i="1"/>
  <c r="BB944" i="1"/>
  <c r="BC1951" i="1"/>
  <c r="AA1920" i="1"/>
  <c r="AC1920" i="1" s="1"/>
  <c r="AA2148" i="1"/>
  <c r="AB2148" i="1" s="1"/>
  <c r="BB1963" i="1"/>
  <c r="BC108" i="1"/>
  <c r="BB857" i="1"/>
  <c r="BC1967" i="1"/>
  <c r="AA454" i="1"/>
  <c r="AB454" i="1" s="1"/>
  <c r="AC2094" i="1"/>
  <c r="AD2094" i="1" s="1"/>
  <c r="BC2140" i="1"/>
  <c r="BB890" i="1"/>
  <c r="BC692" i="1"/>
  <c r="BB1387" i="1"/>
  <c r="AA67" i="1"/>
  <c r="AC67" i="1" s="1"/>
  <c r="BC1232" i="1"/>
  <c r="AA1652" i="1"/>
  <c r="AB1652" i="1" s="1"/>
  <c r="BC253" i="1"/>
  <c r="BC708" i="1"/>
  <c r="AA1169" i="1"/>
  <c r="AB1169" i="1" s="1"/>
  <c r="BB362" i="1"/>
  <c r="BB1071" i="1"/>
  <c r="AA229" i="1"/>
  <c r="AB229" i="1" s="1"/>
  <c r="BB1158" i="1"/>
  <c r="BC1158" i="1"/>
  <c r="AA737" i="1"/>
  <c r="AB737" i="1" s="1"/>
  <c r="AC737" i="1"/>
  <c r="AD737" i="1" s="1"/>
  <c r="AK3" i="1"/>
  <c r="AA264" i="1"/>
  <c r="AB264" i="1" s="1"/>
  <c r="BB1713" i="1"/>
  <c r="BC1713" i="1"/>
  <c r="AA432" i="1"/>
  <c r="AB432" i="1" s="1"/>
  <c r="AA913" i="1"/>
  <c r="AB913" i="1" s="1"/>
  <c r="BB159" i="1"/>
  <c r="BC159" i="1"/>
  <c r="AA60" i="1"/>
  <c r="AC60" i="1" s="1"/>
  <c r="BC1058" i="1"/>
  <c r="BC114" i="1"/>
  <c r="BB114" i="1"/>
  <c r="AA1122" i="1"/>
  <c r="AB1122" i="1" s="1"/>
  <c r="BB2008" i="1"/>
  <c r="BC2008" i="1"/>
  <c r="AA49" i="1"/>
  <c r="AB49" i="1" s="1"/>
  <c r="BB822" i="1"/>
  <c r="BC822" i="1"/>
  <c r="BC1843" i="1"/>
  <c r="BB1843" i="1"/>
  <c r="AA1658" i="1"/>
  <c r="AB1658" i="1" s="1"/>
  <c r="BC1904" i="1"/>
  <c r="AA1857" i="1"/>
  <c r="AB1857" i="1" s="1"/>
  <c r="BC1732" i="1"/>
  <c r="AA2045" i="1"/>
  <c r="AB2045" i="1" s="1"/>
  <c r="BB2116" i="1"/>
  <c r="BC2116" i="1"/>
  <c r="BC329" i="1"/>
  <c r="BB329" i="1"/>
  <c r="AA68" i="1"/>
  <c r="AB68" i="1" s="1"/>
  <c r="AA477" i="1"/>
  <c r="AB477" i="1" s="1"/>
  <c r="BB1293" i="1"/>
  <c r="BC1293" i="1"/>
  <c r="BB1444" i="1"/>
  <c r="BB1848" i="1"/>
  <c r="AA2025" i="1"/>
  <c r="AB2025" i="1" s="1"/>
  <c r="BB1940" i="1"/>
  <c r="BB226" i="1"/>
  <c r="BB1094" i="1"/>
  <c r="BC1094" i="1"/>
  <c r="AA768" i="1"/>
  <c r="AB768" i="1" s="1"/>
  <c r="BC1225" i="1"/>
  <c r="BC963" i="1"/>
  <c r="BB680" i="1"/>
  <c r="BC1029" i="1"/>
  <c r="AA1576" i="1"/>
  <c r="AC1576" i="1" s="1"/>
  <c r="BB325" i="1"/>
  <c r="BB812" i="1"/>
  <c r="AA516" i="1"/>
  <c r="AB516" i="1" s="1"/>
  <c r="BB759" i="1"/>
  <c r="AA1028" i="1"/>
  <c r="AB1028" i="1" s="1"/>
  <c r="BC1561" i="1"/>
  <c r="AA132" i="1"/>
  <c r="AB132" i="1" s="1"/>
  <c r="AA678" i="1"/>
  <c r="AB678" i="1" s="1"/>
  <c r="BB1216" i="1"/>
  <c r="BC1284" i="1"/>
  <c r="BC1277" i="1"/>
  <c r="BC1898" i="1"/>
  <c r="AA1441" i="1"/>
  <c r="AB1441" i="1" s="1"/>
  <c r="AA1078" i="1"/>
  <c r="AB1078" i="1" s="1"/>
  <c r="BC1921" i="1"/>
  <c r="BB1850" i="1"/>
  <c r="BB1385" i="1"/>
  <c r="BB1688" i="1"/>
  <c r="BB1404" i="1"/>
  <c r="BB1653" i="1"/>
  <c r="BB2181" i="1"/>
  <c r="BC2036" i="1"/>
  <c r="BC1456" i="1"/>
  <c r="BC207" i="1"/>
  <c r="AA46" i="1"/>
  <c r="AB46" i="1" s="1"/>
  <c r="BB1377" i="1"/>
  <c r="BB969" i="1"/>
  <c r="BC1956" i="1"/>
  <c r="AA58" i="1"/>
  <c r="BC244" i="1"/>
  <c r="AC229" i="1"/>
  <c r="AD229" i="1" s="1"/>
  <c r="BC506" i="1"/>
  <c r="BC529" i="1"/>
  <c r="AA135" i="1"/>
  <c r="AB135" i="1" s="1"/>
  <c r="BB939" i="1"/>
  <c r="BC1331" i="1"/>
  <c r="AA121" i="1"/>
  <c r="AB121" i="1" s="1"/>
  <c r="BC496" i="1"/>
  <c r="BB1430" i="1"/>
  <c r="BB823" i="1"/>
  <c r="BC2085" i="1"/>
  <c r="AA1185" i="1"/>
  <c r="AB1185" i="1" s="1"/>
  <c r="BB1812" i="1"/>
  <c r="BC1167" i="1"/>
  <c r="AA1629" i="1"/>
  <c r="AB1629" i="1" s="1"/>
  <c r="BB968" i="1"/>
  <c r="BB974" i="1"/>
  <c r="BB1073" i="1"/>
  <c r="AA1063" i="1"/>
  <c r="AB1063" i="1" s="1"/>
  <c r="BB1080" i="1"/>
  <c r="BC800" i="1"/>
  <c r="AA1493" i="1"/>
  <c r="AB1493" i="1" s="1"/>
  <c r="BC408" i="1"/>
  <c r="BB1948" i="1"/>
  <c r="BC451" i="1"/>
  <c r="BB828" i="1"/>
  <c r="AA653" i="1"/>
  <c r="AB653" i="1" s="1"/>
  <c r="BB555" i="1"/>
  <c r="BC1097" i="1"/>
  <c r="BC1030" i="1"/>
  <c r="BB576" i="1"/>
  <c r="BC493" i="1"/>
  <c r="BC127" i="1"/>
  <c r="AC1130" i="1"/>
  <c r="AD1130" i="1" s="1"/>
  <c r="BB1531" i="1"/>
  <c r="BC1071" i="1"/>
  <c r="BC2152" i="1"/>
  <c r="BC1190" i="1"/>
  <c r="BB1359" i="1"/>
  <c r="BB1829" i="1"/>
  <c r="BC1170" i="1"/>
  <c r="BB1323" i="1"/>
  <c r="BC1682" i="1"/>
  <c r="AA1937" i="1"/>
  <c r="AB1937" i="1" s="1"/>
  <c r="BC1459" i="1"/>
  <c r="BC121" i="1"/>
  <c r="BB859" i="1"/>
  <c r="AA1235" i="1"/>
  <c r="AB1235" i="1" s="1"/>
  <c r="BC850" i="1"/>
  <c r="BC1609" i="1"/>
  <c r="BC1863" i="1"/>
  <c r="BB2180" i="1"/>
  <c r="AA2009" i="1"/>
  <c r="AB2009" i="1" s="1"/>
  <c r="BB1967" i="1"/>
  <c r="BB1794" i="1"/>
  <c r="AA1850" i="1"/>
  <c r="AB1850" i="1" s="1"/>
  <c r="BC2091" i="1"/>
  <c r="AA994" i="1"/>
  <c r="AB994" i="1" s="1"/>
  <c r="BB684" i="1"/>
  <c r="AA321" i="1"/>
  <c r="AB321" i="1" s="1"/>
  <c r="BB1544" i="1"/>
  <c r="AA197" i="1"/>
  <c r="AB197" i="1" s="1"/>
  <c r="BB1230" i="1"/>
  <c r="BB117" i="1"/>
  <c r="BC579" i="1"/>
  <c r="AA184" i="1"/>
  <c r="AB184" i="1" s="1"/>
  <c r="AE3" i="1"/>
  <c r="AA177" i="1"/>
  <c r="AB177" i="1" s="1"/>
  <c r="AA1284" i="1"/>
  <c r="AB1284" i="1" s="1"/>
  <c r="AA1822" i="1"/>
  <c r="AB1822" i="1" s="1"/>
  <c r="BB1534" i="1"/>
  <c r="AA1901" i="1"/>
  <c r="AB1901" i="1" s="1"/>
  <c r="AA1369" i="1"/>
  <c r="AB1369" i="1" s="1"/>
  <c r="BC437" i="1"/>
  <c r="BC1093" i="1"/>
  <c r="BB1159" i="1"/>
  <c r="BB1708" i="1"/>
  <c r="BB1550" i="1"/>
  <c r="BC1647" i="1"/>
  <c r="BB1834" i="1"/>
  <c r="BC1208" i="1"/>
  <c r="BB1205" i="1"/>
  <c r="BB139" i="1"/>
  <c r="BC226" i="1"/>
  <c r="BB1062" i="1"/>
  <c r="AA1557" i="1"/>
  <c r="AB1557" i="1" s="1"/>
  <c r="BB221" i="1"/>
  <c r="BB1231" i="1"/>
  <c r="AC1768" i="1"/>
  <c r="AD1768" i="1" s="1"/>
  <c r="BB1355" i="1"/>
  <c r="BC1578" i="1"/>
  <c r="AA1208" i="1"/>
  <c r="AB1208" i="1" s="1"/>
  <c r="AA1084" i="1"/>
  <c r="AB1084" i="1" s="1"/>
  <c r="BC1985" i="1"/>
  <c r="BC2018" i="1"/>
  <c r="BC1294" i="1"/>
  <c r="AA2107" i="1"/>
  <c r="AC2107" i="1" s="1"/>
  <c r="BB448" i="1"/>
  <c r="BB889" i="1"/>
  <c r="BC1136" i="1"/>
  <c r="BC1458" i="1"/>
  <c r="AA1977" i="1"/>
  <c r="AB1977" i="1" s="1"/>
  <c r="AA1976" i="1"/>
  <c r="AB1976" i="1" s="1"/>
  <c r="BC1918" i="1"/>
  <c r="BB1450" i="1"/>
  <c r="AA1585" i="1"/>
  <c r="AC1585" i="1" s="1"/>
  <c r="AA2191" i="1"/>
  <c r="AB2191" i="1" s="1"/>
  <c r="BB2118" i="1"/>
  <c r="AB51" i="1"/>
  <c r="AD51" i="1" s="1"/>
  <c r="BB588" i="1"/>
  <c r="BC588" i="1"/>
  <c r="BB1617" i="1"/>
  <c r="BC1617" i="1"/>
  <c r="AA1277" i="1"/>
  <c r="AB1277" i="1" s="1"/>
  <c r="AA1626" i="1"/>
  <c r="AC1626" i="1" s="1"/>
  <c r="BC2068" i="1"/>
  <c r="BC1612" i="1"/>
  <c r="BB1612" i="1"/>
  <c r="AA2082" i="1"/>
  <c r="AB2082" i="1" s="1"/>
  <c r="BB1466" i="1"/>
  <c r="BC1466" i="1"/>
  <c r="BB1429" i="1"/>
  <c r="BC1429" i="1"/>
  <c r="BB1871" i="1"/>
  <c r="BC1871" i="1"/>
  <c r="AA2180" i="1"/>
  <c r="AB2180" i="1" s="1"/>
  <c r="BC1826" i="1"/>
  <c r="AC2029" i="1"/>
  <c r="AD2029" i="1" s="1"/>
  <c r="BC589" i="1"/>
  <c r="BB1962" i="1"/>
  <c r="BB2125" i="1"/>
  <c r="AB512" i="1"/>
  <c r="BC1590" i="1"/>
  <c r="BB1590" i="1"/>
  <c r="BC1396" i="1"/>
  <c r="BB1396" i="1"/>
  <c r="BC983" i="1"/>
  <c r="BB983" i="1"/>
  <c r="BB2088" i="1"/>
  <c r="BB1826" i="1"/>
  <c r="BB2021" i="1"/>
  <c r="BC2115" i="1"/>
  <c r="BB2176" i="1"/>
  <c r="BC2176" i="1"/>
  <c r="BC377" i="1"/>
  <c r="AB1954" i="1"/>
  <c r="AC1954" i="1"/>
  <c r="AB2040" i="1"/>
  <c r="AC2040" i="1"/>
  <c r="BC109" i="1"/>
  <c r="BC1563" i="1"/>
  <c r="BC1492" i="1"/>
  <c r="BC1635" i="1"/>
  <c r="BB1635" i="1"/>
  <c r="BC2010" i="1"/>
  <c r="BC1572" i="1"/>
  <c r="BB1572" i="1"/>
  <c r="BB1317" i="1"/>
  <c r="BC1317" i="1"/>
  <c r="BC1658" i="1"/>
  <c r="BB1153" i="1"/>
  <c r="BB2128" i="1"/>
  <c r="BC2128" i="1"/>
  <c r="BB1971" i="1"/>
  <c r="BB1863" i="1"/>
  <c r="AK2" i="1"/>
  <c r="AT11" i="1"/>
  <c r="AA1066" i="1"/>
  <c r="AB1066" i="1" s="1"/>
  <c r="BC652" i="1"/>
  <c r="BB652" i="1"/>
  <c r="AC526" i="1"/>
  <c r="AD526" i="1" s="1"/>
  <c r="AB57" i="1"/>
  <c r="AD57" i="1" s="1"/>
  <c r="BB2086" i="1"/>
  <c r="BB1609" i="1"/>
  <c r="AB2049" i="1"/>
  <c r="AC2049" i="1"/>
  <c r="BB1779" i="1"/>
  <c r="BC1159" i="1"/>
  <c r="BB547" i="1"/>
  <c r="AA1472" i="1"/>
  <c r="AB1472" i="1" s="1"/>
  <c r="AA1415" i="1"/>
  <c r="AB1415" i="1" s="1"/>
  <c r="AA1684" i="1"/>
  <c r="AB1684" i="1" s="1"/>
  <c r="AA1859" i="1"/>
  <c r="AB1859" i="1" s="1"/>
  <c r="AA2102" i="1"/>
  <c r="AB2102" i="1" s="1"/>
  <c r="AA1777" i="1"/>
  <c r="AB1777" i="1" s="1"/>
  <c r="AA2105" i="1"/>
  <c r="AB2105" i="1" s="1"/>
  <c r="AA1778" i="1"/>
  <c r="AB1778" i="1" s="1"/>
  <c r="BB1672" i="1"/>
  <c r="AA1833" i="1"/>
  <c r="AB1833" i="1" s="1"/>
  <c r="AA1196" i="1"/>
  <c r="AB1196" i="1" s="1"/>
  <c r="BB1597" i="1"/>
  <c r="BC1972" i="1"/>
  <c r="BB2012" i="1"/>
  <c r="AA2121" i="1"/>
  <c r="AB2121" i="1" s="1"/>
  <c r="AA1852" i="1"/>
  <c r="AB1852" i="1" s="1"/>
  <c r="BC898" i="1"/>
  <c r="BB842" i="1"/>
  <c r="BB482" i="1"/>
  <c r="AA59" i="1"/>
  <c r="AB59" i="1" s="1"/>
  <c r="AA131" i="1"/>
  <c r="AC131" i="1" s="1"/>
  <c r="BB132" i="1"/>
  <c r="BB693" i="1"/>
  <c r="AA41" i="1"/>
  <c r="AB41" i="1" s="1"/>
  <c r="BC1257" i="1"/>
  <c r="AA1408" i="1"/>
  <c r="AC1408" i="1" s="1"/>
  <c r="BC619" i="1"/>
  <c r="BC1280" i="1"/>
  <c r="BB1431" i="1"/>
  <c r="AA605" i="1"/>
  <c r="AC605" i="1" s="1"/>
  <c r="AA472" i="1"/>
  <c r="AB472" i="1" s="1"/>
  <c r="BC1153" i="1"/>
  <c r="BC1377" i="1"/>
  <c r="BB1257" i="1"/>
  <c r="AA1345" i="1"/>
  <c r="AB1345" i="1" s="1"/>
  <c r="BB1136" i="1"/>
  <c r="BC1780" i="1"/>
  <c r="AA1039" i="1"/>
  <c r="AB1039" i="1" s="1"/>
  <c r="AA1174" i="1"/>
  <c r="AB1174" i="1" s="1"/>
  <c r="BB1562" i="1"/>
  <c r="BC1947" i="1"/>
  <c r="AA1825" i="1"/>
  <c r="AB1825" i="1" s="1"/>
  <c r="BB2115" i="1"/>
  <c r="BC2083" i="1"/>
  <c r="AA1468" i="1"/>
  <c r="AB1468" i="1" s="1"/>
  <c r="BC1783" i="1"/>
  <c r="BB2029" i="1"/>
  <c r="BC1989" i="1"/>
  <c r="AA1922" i="1"/>
  <c r="AB1922" i="1" s="1"/>
  <c r="AA718" i="1"/>
  <c r="AC718" i="1" s="1"/>
  <c r="BB2182" i="1"/>
  <c r="AA1945" i="1"/>
  <c r="AB1945" i="1" s="1"/>
  <c r="BC2175" i="1"/>
  <c r="BB2000" i="1"/>
  <c r="AA1947" i="1"/>
  <c r="AB1947" i="1" s="1"/>
  <c r="BB1064" i="1"/>
  <c r="BC1009" i="1"/>
  <c r="AA1474" i="1"/>
  <c r="AB1474" i="1" s="1"/>
  <c r="AA1348" i="1"/>
  <c r="AB1348" i="1" s="1"/>
  <c r="AA1683" i="1"/>
  <c r="AB1683" i="1" s="1"/>
  <c r="AA2125" i="1"/>
  <c r="AB2125" i="1" s="1"/>
  <c r="AA903" i="1"/>
  <c r="AB903" i="1" s="1"/>
  <c r="AA1155" i="1"/>
  <c r="AB1155" i="1" s="1"/>
  <c r="AA2138" i="1"/>
  <c r="AB2138" i="1" s="1"/>
  <c r="BB1454" i="1"/>
  <c r="AA874" i="1"/>
  <c r="AB874" i="1" s="1"/>
  <c r="BB1196" i="1"/>
  <c r="BC2088" i="1"/>
  <c r="BB2096" i="1"/>
  <c r="BB1662" i="1"/>
  <c r="AA803" i="1"/>
  <c r="AB803" i="1" s="1"/>
  <c r="BC428" i="1"/>
  <c r="BC1424" i="1"/>
  <c r="AA362" i="1"/>
  <c r="AB362" i="1" s="1"/>
  <c r="BB211" i="1"/>
  <c r="AA205" i="1"/>
  <c r="AB205" i="1" s="1"/>
  <c r="BC1409" i="1"/>
  <c r="BB1278" i="1"/>
  <c r="AA1168" i="1"/>
  <c r="AB1168" i="1" s="1"/>
  <c r="BB1409" i="1"/>
  <c r="AA1035" i="1"/>
  <c r="AB1035" i="1" s="1"/>
  <c r="AA1134" i="1"/>
  <c r="AB1134" i="1" s="1"/>
  <c r="BC625" i="1"/>
  <c r="AA1699" i="1"/>
  <c r="AB1699" i="1" s="1"/>
  <c r="AA2010" i="1"/>
  <c r="AB2010" i="1" s="1"/>
  <c r="AA1984" i="1"/>
  <c r="AB1984" i="1" s="1"/>
  <c r="BC1936" i="1"/>
  <c r="AA1486" i="1"/>
  <c r="AB1486" i="1" s="1"/>
  <c r="BC1660" i="1"/>
  <c r="BB1983" i="1"/>
  <c r="AE2" i="1"/>
  <c r="AA1366" i="1"/>
  <c r="AB1366" i="1" s="1"/>
  <c r="AA1124" i="1"/>
  <c r="AB1124" i="1" s="1"/>
  <c r="BC1827" i="1"/>
  <c r="BB1623" i="1"/>
  <c r="AA2038" i="1"/>
  <c r="AB2038" i="1" s="1"/>
  <c r="BB2017" i="1"/>
  <c r="BC1119" i="1"/>
  <c r="BB976" i="1"/>
  <c r="AA1236" i="1"/>
  <c r="AB1236" i="1" s="1"/>
  <c r="BB1868" i="1"/>
  <c r="AA2177" i="1"/>
  <c r="AB2177" i="1" s="1"/>
  <c r="BC1506" i="1"/>
  <c r="BB2026" i="1"/>
  <c r="AA1610" i="1"/>
  <c r="AB1610" i="1" s="1"/>
  <c r="AC2076" i="1"/>
  <c r="AD2076" i="1" s="1"/>
  <c r="BC1657" i="1"/>
  <c r="AA1872" i="1"/>
  <c r="AC1872" i="1" s="1"/>
  <c r="AA2144" i="1"/>
  <c r="AC2144" i="1" s="1"/>
  <c r="AA405" i="1"/>
  <c r="AB405" i="1" s="1"/>
  <c r="AA1890" i="1"/>
  <c r="AB1890" i="1" s="1"/>
  <c r="AA382" i="1"/>
  <c r="AB382" i="1" s="1"/>
  <c r="BC993" i="1"/>
  <c r="BB747" i="1"/>
  <c r="BB593" i="1"/>
  <c r="BC785" i="1"/>
  <c r="AA1154" i="1"/>
  <c r="AB1154" i="1" s="1"/>
  <c r="BB1598" i="1"/>
  <c r="AA796" i="1"/>
  <c r="AB796" i="1" s="1"/>
  <c r="AA1342" i="1"/>
  <c r="AB1342" i="1" s="1"/>
  <c r="AA1641" i="1"/>
  <c r="AB1641" i="1" s="1"/>
  <c r="BC1133" i="1"/>
  <c r="AA1481" i="1"/>
  <c r="AC1481" i="1" s="1"/>
  <c r="BC1141" i="1"/>
  <c r="BB1755" i="1"/>
  <c r="BC1884" i="1"/>
  <c r="BC1290" i="1"/>
  <c r="AA1936" i="1"/>
  <c r="AB1936" i="1" s="1"/>
  <c r="AB1772" i="1"/>
  <c r="BC1001" i="1"/>
  <c r="AA1139" i="1"/>
  <c r="AB1139" i="1" s="1"/>
  <c r="BB2151" i="1"/>
  <c r="AA1137" i="1"/>
  <c r="AB1137" i="1" s="1"/>
  <c r="AA968" i="1"/>
  <c r="AB968" i="1" s="1"/>
  <c r="AA1219" i="1"/>
  <c r="AB1219" i="1" s="1"/>
  <c r="BC1949" i="1"/>
  <c r="BB1514" i="1"/>
  <c r="AA1135" i="1"/>
  <c r="AB1135" i="1" s="1"/>
  <c r="AA1091" i="1"/>
  <c r="AB1091" i="1" s="1"/>
  <c r="BC1178" i="1"/>
  <c r="AA1226" i="1"/>
  <c r="AB1226" i="1" s="1"/>
  <c r="AA1237" i="1"/>
  <c r="AB1237" i="1" s="1"/>
  <c r="BC1308" i="1"/>
  <c r="BC1971" i="1"/>
  <c r="AA1892" i="1"/>
  <c r="AB1892" i="1" s="1"/>
  <c r="BC2078" i="1"/>
  <c r="AA1667" i="1"/>
  <c r="AB1667" i="1" s="1"/>
  <c r="BB1621" i="1"/>
  <c r="AA1836" i="1"/>
  <c r="AB1836" i="1" s="1"/>
  <c r="BC1962" i="1"/>
  <c r="BC593" i="1"/>
  <c r="AA1106" i="1"/>
  <c r="AB1106" i="1" s="1"/>
  <c r="AA1283" i="1"/>
  <c r="AB1283" i="1" s="1"/>
  <c r="AA1332" i="1"/>
  <c r="AB1332" i="1" s="1"/>
  <c r="BB1825" i="1"/>
  <c r="BC1173" i="1"/>
  <c r="BC1766" i="1"/>
  <c r="AA1893" i="1"/>
  <c r="AB1893" i="1" s="1"/>
  <c r="AA1980" i="1"/>
  <c r="AB1980" i="1" s="1"/>
  <c r="BC1461" i="1"/>
  <c r="AA2060" i="1"/>
  <c r="AB2060" i="1" s="1"/>
  <c r="BC1567" i="1"/>
  <c r="AA983" i="1"/>
  <c r="AB983" i="1" s="1"/>
  <c r="AA2027" i="1"/>
  <c r="AB2027" i="1" s="1"/>
  <c r="AQ3" i="1"/>
  <c r="AQ2" i="1"/>
  <c r="AB1921" i="1"/>
  <c r="AC1921" i="1"/>
  <c r="AB646" i="1"/>
  <c r="AC646" i="1"/>
  <c r="BB510" i="1"/>
  <c r="AB540" i="1"/>
  <c r="AD540" i="1" s="1"/>
  <c r="BB175" i="1"/>
  <c r="AA1420" i="1"/>
  <c r="AB1420" i="1" s="1"/>
  <c r="AA1159" i="1"/>
  <c r="AB1159" i="1" s="1"/>
  <c r="BB1975" i="1"/>
  <c r="BC1549" i="1"/>
  <c r="AA508" i="1"/>
  <c r="AB508" i="1" s="1"/>
  <c r="AA717" i="1"/>
  <c r="AB717" i="1" s="1"/>
  <c r="AA1909" i="1"/>
  <c r="AB1909" i="1" s="1"/>
  <c r="AC2012" i="1"/>
  <c r="AD2012" i="1" s="1"/>
  <c r="AC413" i="1"/>
  <c r="AD413" i="1" s="1"/>
  <c r="BC240" i="1"/>
  <c r="BB936" i="1"/>
  <c r="AB849" i="1"/>
  <c r="AD849" i="1" s="1"/>
  <c r="BC481" i="1"/>
  <c r="BC314" i="1"/>
  <c r="BB1020" i="1"/>
  <c r="AA1659" i="1"/>
  <c r="AB1659" i="1" s="1"/>
  <c r="AC1830" i="1"/>
  <c r="AD1830" i="1" s="1"/>
  <c r="BB2083" i="1"/>
  <c r="AC2059" i="1"/>
  <c r="AD2059" i="1" s="1"/>
  <c r="BC1314" i="1"/>
  <c r="AC2110" i="1"/>
  <c r="AD2110" i="1" s="1"/>
  <c r="BB1950" i="1"/>
  <c r="BB1660" i="1"/>
  <c r="AA1758" i="1"/>
  <c r="AB1758" i="1" s="1"/>
  <c r="BB2059" i="1"/>
  <c r="BC1460" i="1"/>
  <c r="BB1588" i="1"/>
  <c r="BB1133" i="1"/>
  <c r="BB1714" i="1"/>
  <c r="BB780" i="1"/>
  <c r="AA1943" i="1"/>
  <c r="AB1943" i="1" s="1"/>
  <c r="AA654" i="1"/>
  <c r="AB654" i="1" s="1"/>
  <c r="AA1765" i="1"/>
  <c r="AB1765" i="1" s="1"/>
  <c r="BC1374" i="1"/>
  <c r="BC1793" i="1"/>
  <c r="BB1584" i="1"/>
  <c r="AA656" i="1"/>
  <c r="AB656" i="1" s="1"/>
  <c r="AA666" i="1"/>
  <c r="AB666" i="1" s="1"/>
  <c r="BC680" i="1"/>
  <c r="AA608" i="1"/>
  <c r="AB608" i="1" s="1"/>
  <c r="BB393" i="1"/>
  <c r="AA640" i="1"/>
  <c r="AB640" i="1" s="1"/>
  <c r="AA268" i="1"/>
  <c r="AB268" i="1" s="1"/>
  <c r="BB90" i="1"/>
  <c r="BB204" i="1"/>
  <c r="AA820" i="1"/>
  <c r="AB820" i="1" s="1"/>
  <c r="AC1272" i="1"/>
  <c r="AD1272" i="1" s="1"/>
  <c r="BB1956" i="1"/>
  <c r="BC164" i="1"/>
  <c r="AA1560" i="1"/>
  <c r="AB1560" i="1" s="1"/>
  <c r="BB2104" i="1"/>
  <c r="BC1250" i="1"/>
  <c r="BB2164" i="1"/>
  <c r="AC805" i="1"/>
  <c r="AD805" i="1" s="1"/>
  <c r="BC1070" i="1"/>
  <c r="AB510" i="1"/>
  <c r="AD510" i="1" s="1"/>
  <c r="BC255" i="1"/>
  <c r="AA72" i="1"/>
  <c r="AB72" i="1" s="1"/>
  <c r="AA1855" i="1"/>
  <c r="AB1855" i="1" s="1"/>
  <c r="BB360" i="1"/>
  <c r="AA607" i="1"/>
  <c r="AB607" i="1" s="1"/>
  <c r="BB739" i="1"/>
  <c r="BB507" i="1"/>
  <c r="BB300" i="1"/>
  <c r="BC1000" i="1"/>
  <c r="AA115" i="1"/>
  <c r="AB115" i="1" s="1"/>
  <c r="BC1503" i="1"/>
  <c r="BC816" i="1"/>
  <c r="AA788" i="1"/>
  <c r="AB788" i="1" s="1"/>
  <c r="AA1753" i="1"/>
  <c r="AB1753" i="1" s="1"/>
  <c r="AA1479" i="1"/>
  <c r="AB1479" i="1" s="1"/>
  <c r="BC1754" i="1"/>
  <c r="AA2145" i="1"/>
  <c r="AB2145" i="1" s="1"/>
  <c r="BB1528" i="1"/>
  <c r="AA1992" i="1"/>
  <c r="AB1992" i="1" s="1"/>
  <c r="AC1318" i="1"/>
  <c r="AD1318" i="1" s="1"/>
  <c r="AA1862" i="1"/>
  <c r="AB1862" i="1" s="1"/>
  <c r="BC1814" i="1"/>
  <c r="BC676" i="1"/>
  <c r="BB399" i="1"/>
  <c r="BB691" i="1"/>
  <c r="AA255" i="1"/>
  <c r="AB255" i="1" s="1"/>
  <c r="AA890" i="1"/>
  <c r="AB890" i="1" s="1"/>
  <c r="AA2116" i="1"/>
  <c r="AB2116" i="1" s="1"/>
  <c r="BB1890" i="1"/>
  <c r="BC1901" i="1"/>
  <c r="AA2168" i="1"/>
  <c r="AB2168" i="1" s="1"/>
  <c r="AC165" i="1"/>
  <c r="AD165" i="1" s="1"/>
  <c r="AA1613" i="1"/>
  <c r="AB1613" i="1" s="1"/>
  <c r="AC448" i="1"/>
  <c r="AD448" i="1" s="1"/>
  <c r="AA230" i="1"/>
  <c r="AB230" i="1" s="1"/>
  <c r="BB331" i="1"/>
  <c r="BB906" i="1"/>
  <c r="AC379" i="1"/>
  <c r="AD379" i="1" s="1"/>
  <c r="AB612" i="1"/>
  <c r="AD612" i="1" s="1"/>
  <c r="AC770" i="1"/>
  <c r="AD770" i="1" s="1"/>
  <c r="BB1248" i="1"/>
  <c r="AA698" i="1"/>
  <c r="AB698" i="1" s="1"/>
  <c r="AB45" i="1"/>
  <c r="AD45" i="1" s="1"/>
  <c r="AA689" i="1"/>
  <c r="AB689" i="1" s="1"/>
  <c r="AC366" i="1"/>
  <c r="AD366" i="1" s="1"/>
  <c r="AA2079" i="1"/>
  <c r="AB2079" i="1" s="1"/>
  <c r="BB1505" i="1"/>
  <c r="AA1275" i="1"/>
  <c r="AB1275" i="1" s="1"/>
  <c r="AB807" i="1"/>
  <c r="AD807" i="1" s="1"/>
  <c r="BB552" i="1"/>
  <c r="AB1442" i="1"/>
  <c r="AD1442" i="1" s="1"/>
  <c r="AD1849" i="1"/>
  <c r="AB1929" i="1"/>
  <c r="AC1929" i="1"/>
  <c r="AA1917" i="1"/>
  <c r="AB1917" i="1" s="1"/>
  <c r="AA65" i="1"/>
  <c r="AA1969" i="1"/>
  <c r="AB1969" i="1" s="1"/>
  <c r="AA1701" i="1"/>
  <c r="AA353" i="1"/>
  <c r="AB353" i="1" s="1"/>
  <c r="AB1834" i="1"/>
  <c r="AC1834" i="1"/>
  <c r="AC31" i="1"/>
  <c r="AD31" i="1" s="1"/>
  <c r="AC1469" i="1"/>
  <c r="AD1469" i="1" s="1"/>
  <c r="AB398" i="1"/>
  <c r="AC398" i="1"/>
  <c r="AC1789" i="1"/>
  <c r="AB1789" i="1"/>
  <c r="AA2184" i="1"/>
  <c r="AB2184" i="1" s="1"/>
  <c r="AC1422" i="1"/>
  <c r="AD1422" i="1" s="1"/>
  <c r="BB207" i="1"/>
  <c r="BB714" i="1"/>
  <c r="AB55" i="1"/>
  <c r="AD55" i="1" s="1"/>
  <c r="AB1731" i="1"/>
  <c r="AC1731" i="1"/>
  <c r="BC682" i="1"/>
  <c r="AB1958" i="1"/>
  <c r="AC1958" i="1"/>
  <c r="AC2065" i="1"/>
  <c r="AB2065" i="1"/>
  <c r="AB2123" i="1"/>
  <c r="AC2123" i="1"/>
  <c r="BB770" i="1"/>
  <c r="AA1581" i="1"/>
  <c r="AC1581" i="1" s="1"/>
  <c r="AB71" i="1"/>
  <c r="AD71" i="1" s="1"/>
  <c r="AC1801" i="1"/>
  <c r="AD1801" i="1" s="1"/>
  <c r="AB1869" i="1"/>
  <c r="AD1869" i="1" s="1"/>
  <c r="BC250" i="1"/>
  <c r="AB1838" i="1"/>
  <c r="AB2053" i="1"/>
  <c r="AD2053" i="1" s="1"/>
  <c r="AB1034" i="1"/>
  <c r="AD1034" i="1" s="1"/>
  <c r="AC1688" i="1"/>
  <c r="AD1688" i="1" s="1"/>
  <c r="AC1633" i="1"/>
  <c r="AD1633" i="1" s="1"/>
  <c r="AB1380" i="1"/>
  <c r="AD1380" i="1" s="1"/>
  <c r="AB2085" i="1"/>
  <c r="AD2085" i="1" s="1"/>
  <c r="AB1948" i="1"/>
  <c r="AD1948" i="1" s="1"/>
  <c r="AA56" i="1"/>
  <c r="AB56" i="1" s="1"/>
  <c r="AA62" i="1"/>
  <c r="AB62" i="1" s="1"/>
  <c r="AD1672" i="1"/>
  <c r="AC2152" i="1"/>
  <c r="AC2014" i="1"/>
  <c r="AD2014" i="1" s="1"/>
  <c r="AA70" i="1"/>
  <c r="AC462" i="1"/>
  <c r="AD462" i="1" s="1"/>
  <c r="BC315" i="1"/>
  <c r="BB1005" i="1"/>
  <c r="BC487" i="1"/>
  <c r="BC556" i="1"/>
  <c r="BC782" i="1"/>
  <c r="BB1229" i="1"/>
  <c r="AD112" i="1"/>
  <c r="BB1470" i="1"/>
  <c r="BB708" i="1"/>
  <c r="BC374" i="1"/>
  <c r="BB853" i="1"/>
  <c r="BB884" i="1"/>
  <c r="BB832" i="1"/>
  <c r="BB1075" i="1"/>
  <c r="AA359" i="1"/>
  <c r="BB123" i="1"/>
  <c r="BC792" i="1"/>
  <c r="BB531" i="1"/>
  <c r="AA130" i="1"/>
  <c r="AC130" i="1" s="1"/>
  <c r="BC694" i="1"/>
  <c r="BB1108" i="1"/>
  <c r="BB917" i="1"/>
  <c r="BB711" i="1"/>
  <c r="AA456" i="1"/>
  <c r="AC456" i="1" s="1"/>
  <c r="AA985" i="1"/>
  <c r="AC985" i="1" s="1"/>
  <c r="AA1371" i="1"/>
  <c r="AB1371" i="1" s="1"/>
  <c r="BB1481" i="1"/>
  <c r="BB1986" i="1"/>
  <c r="BB1145" i="1"/>
  <c r="AA1242" i="1"/>
  <c r="AB1242" i="1" s="1"/>
  <c r="AA1082" i="1"/>
  <c r="BC1642" i="1"/>
  <c r="AA1562" i="1"/>
  <c r="AC1562" i="1" s="1"/>
  <c r="AA1957" i="1"/>
  <c r="AC1957" i="1" s="1"/>
  <c r="BC1873" i="1"/>
  <c r="AA1858" i="1"/>
  <c r="AC1858" i="1" s="1"/>
  <c r="BB952" i="1"/>
  <c r="BC1111" i="1"/>
  <c r="AA1995" i="1"/>
  <c r="AC1995" i="1" s="1"/>
  <c r="AA1971" i="1"/>
  <c r="AC1971" i="1" s="1"/>
  <c r="BB1501" i="1"/>
  <c r="AA2188" i="1"/>
  <c r="AC2188" i="1" s="1"/>
  <c r="AA981" i="1"/>
  <c r="AA1161" i="1"/>
  <c r="AC1161" i="1" s="1"/>
  <c r="BC1734" i="1"/>
  <c r="AA2007" i="1"/>
  <c r="AC2007" i="1" s="1"/>
  <c r="AA2030" i="1"/>
  <c r="AC2030" i="1" s="1"/>
  <c r="BB2146" i="1"/>
  <c r="AA853" i="1"/>
  <c r="AB853" i="1" s="1"/>
  <c r="AA1498" i="1"/>
  <c r="AB1498" i="1" s="1"/>
  <c r="AA1347" i="1"/>
  <c r="AC1347" i="1" s="1"/>
  <c r="BB1606" i="1"/>
  <c r="BC1803" i="1"/>
  <c r="AA1923" i="1"/>
  <c r="AC1923" i="1" s="1"/>
  <c r="AA1265" i="1"/>
  <c r="AC1265" i="1" s="1"/>
  <c r="AA206" i="1"/>
  <c r="AB206" i="1" s="1"/>
  <c r="AA1163" i="1"/>
  <c r="AB1163" i="1" s="1"/>
  <c r="BC1943" i="1"/>
  <c r="BB180" i="1"/>
  <c r="AA183" i="1"/>
  <c r="AC183" i="1" s="1"/>
  <c r="BC160" i="1"/>
  <c r="AA1003" i="1"/>
  <c r="AC1003" i="1" s="1"/>
  <c r="AA347" i="1"/>
  <c r="AC347" i="1" s="1"/>
  <c r="BB233" i="1"/>
  <c r="BC614" i="1"/>
  <c r="AA392" i="1"/>
  <c r="BC285" i="1"/>
  <c r="BC610" i="1"/>
  <c r="BC1446" i="1"/>
  <c r="AA487" i="1"/>
  <c r="AC487" i="1" s="1"/>
  <c r="BC476" i="1"/>
  <c r="BC634" i="1"/>
  <c r="BB1420" i="1"/>
  <c r="AA515" i="1"/>
  <c r="AC515" i="1" s="1"/>
  <c r="BB610" i="1"/>
  <c r="BC856" i="1"/>
  <c r="BB1318" i="1"/>
  <c r="BC700" i="1"/>
  <c r="BB681" i="1"/>
  <c r="BC77" i="1"/>
  <c r="BB77" i="1"/>
  <c r="BC538" i="1"/>
  <c r="BC514" i="1"/>
  <c r="BC1176" i="1"/>
  <c r="BC771" i="1"/>
  <c r="BB1066" i="1"/>
  <c r="AA1114" i="1"/>
  <c r="AC1114" i="1" s="1"/>
  <c r="AA1302" i="1"/>
  <c r="AC1302" i="1" s="1"/>
  <c r="BB1322" i="1"/>
  <c r="BB1479" i="1"/>
  <c r="AC1020" i="1"/>
  <c r="AD1020" i="1" s="1"/>
  <c r="AA971" i="1"/>
  <c r="AC971" i="1" s="1"/>
  <c r="BC1804" i="1"/>
  <c r="AA1149" i="1"/>
  <c r="AC1149" i="1" s="1"/>
  <c r="AA1355" i="1"/>
  <c r="AB1355" i="1" s="1"/>
  <c r="AA1622" i="1"/>
  <c r="AC1622" i="1" s="1"/>
  <c r="AA2061" i="1"/>
  <c r="AA1863" i="1"/>
  <c r="AC1863" i="1" s="1"/>
  <c r="BC2047" i="1"/>
  <c r="AC1854" i="1"/>
  <c r="AD1854" i="1" s="1"/>
  <c r="AA1213" i="1"/>
  <c r="AB1213" i="1" s="1"/>
  <c r="AA1726" i="1"/>
  <c r="AC1726" i="1" s="1"/>
  <c r="BB870" i="1"/>
  <c r="AA1776" i="1"/>
  <c r="AC1776" i="1" s="1"/>
  <c r="BB1751" i="1"/>
  <c r="BC1473" i="1"/>
  <c r="AA2052" i="1"/>
  <c r="AC2052" i="1" s="1"/>
  <c r="AA2117" i="1"/>
  <c r="AC2117" i="1" s="1"/>
  <c r="AA1941" i="1"/>
  <c r="AB1941" i="1" s="1"/>
  <c r="BC829" i="1"/>
  <c r="BC1295" i="1"/>
  <c r="BC1849" i="1"/>
  <c r="BC2041" i="1"/>
  <c r="BB2009" i="1"/>
  <c r="BB2119" i="1"/>
  <c r="BB1364" i="1"/>
  <c r="AB190" i="1"/>
  <c r="AD190" i="1" s="1"/>
  <c r="BC462" i="1"/>
  <c r="BB888" i="1"/>
  <c r="AA377" i="1"/>
  <c r="AC377" i="1" s="1"/>
  <c r="AA761" i="1"/>
  <c r="AC761" i="1" s="1"/>
  <c r="AA625" i="1"/>
  <c r="AC625" i="1" s="1"/>
  <c r="BC605" i="1"/>
  <c r="AA475" i="1"/>
  <c r="AC475" i="1" s="1"/>
  <c r="BC1496" i="1"/>
  <c r="AA1509" i="1"/>
  <c r="AC1509" i="1" s="1"/>
  <c r="AA464" i="1"/>
  <c r="AC464" i="1" s="1"/>
  <c r="BC710" i="1"/>
  <c r="BC216" i="1"/>
  <c r="BB834" i="1"/>
  <c r="BC608" i="1"/>
  <c r="BB704" i="1"/>
  <c r="AC591" i="1"/>
  <c r="AD591" i="1" s="1"/>
  <c r="BC336" i="1"/>
  <c r="BB869" i="1"/>
  <c r="AA778" i="1"/>
  <c r="AC778" i="1" s="1"/>
  <c r="BB817" i="1"/>
  <c r="BB326" i="1"/>
  <c r="BB837" i="1"/>
  <c r="BB829" i="1"/>
  <c r="BB813" i="1"/>
  <c r="AA105" i="1"/>
  <c r="AC105" i="1" s="1"/>
  <c r="BC571" i="1"/>
  <c r="BB1134" i="1"/>
  <c r="BC517" i="1"/>
  <c r="AA411" i="1"/>
  <c r="AC411" i="1" s="1"/>
  <c r="BB655" i="1"/>
  <c r="AA950" i="1"/>
  <c r="AC950" i="1" s="1"/>
  <c r="BC1329" i="1"/>
  <c r="BC1186" i="1"/>
  <c r="AA1301" i="1"/>
  <c r="AC1301" i="1" s="1"/>
  <c r="AA1424" i="1"/>
  <c r="AA1608" i="1"/>
  <c r="AB1608" i="1" s="1"/>
  <c r="BB2122" i="1"/>
  <c r="AA369" i="1"/>
  <c r="AC369" i="1" s="1"/>
  <c r="AA834" i="1"/>
  <c r="AB834" i="1" s="1"/>
  <c r="AB1363" i="1"/>
  <c r="AD1363" i="1" s="1"/>
  <c r="AC1573" i="1"/>
  <c r="AD1573" i="1" s="1"/>
  <c r="BB1371" i="1"/>
  <c r="BC1619" i="1"/>
  <c r="BB1968" i="1"/>
  <c r="AA995" i="1"/>
  <c r="BC1040" i="1"/>
  <c r="BB1721" i="1"/>
  <c r="AA1642" i="1"/>
  <c r="AC1642" i="1" s="1"/>
  <c r="AA2129" i="1"/>
  <c r="AC2129" i="1" s="1"/>
  <c r="BC2027" i="1"/>
  <c r="BB2018" i="1"/>
  <c r="AC1157" i="1"/>
  <c r="AD1157" i="1" s="1"/>
  <c r="BB1507" i="1"/>
  <c r="BC1752" i="1"/>
  <c r="BC1681" i="1"/>
  <c r="BC1706" i="1"/>
  <c r="AA2122" i="1"/>
  <c r="AA2013" i="1"/>
  <c r="AC2013" i="1" s="1"/>
  <c r="BC2050" i="1"/>
  <c r="AC1099" i="1"/>
  <c r="AD1099" i="1" s="1"/>
  <c r="AA2006" i="1"/>
  <c r="AC2006" i="1" s="1"/>
  <c r="BB1424" i="1"/>
  <c r="AA2154" i="1"/>
  <c r="AC2154" i="1" s="1"/>
  <c r="BC2074" i="1"/>
  <c r="AA2140" i="1"/>
  <c r="AC2140" i="1" s="1"/>
  <c r="AA2098" i="1"/>
  <c r="AC2098" i="1" s="1"/>
  <c r="BC2044" i="1"/>
  <c r="BC1845" i="1"/>
  <c r="AA1112" i="1"/>
  <c r="BC1628" i="1"/>
  <c r="AA1729" i="1"/>
  <c r="AC1729" i="1" s="1"/>
  <c r="AA36" i="1"/>
  <c r="AC36" i="1" s="1"/>
  <c r="AA1661" i="1"/>
  <c r="AB1661" i="1" s="1"/>
  <c r="BB478" i="1"/>
  <c r="BC351" i="1"/>
  <c r="BB957" i="1"/>
  <c r="BB227" i="1"/>
  <c r="BC1103" i="1"/>
  <c r="BB666" i="1"/>
  <c r="BB564" i="1"/>
  <c r="BB542" i="1"/>
  <c r="BC1535" i="1"/>
  <c r="BB395" i="1"/>
  <c r="AC178" i="1"/>
  <c r="AD178" i="1" s="1"/>
  <c r="AA202" i="1"/>
  <c r="AA186" i="1"/>
  <c r="AB186" i="1" s="1"/>
  <c r="AC730" i="1"/>
  <c r="AD730" i="1" s="1"/>
  <c r="AA753" i="1"/>
  <c r="AA345" i="1"/>
  <c r="AC345" i="1" s="1"/>
  <c r="AA830" i="1"/>
  <c r="AC830" i="1" s="1"/>
  <c r="BB461" i="1"/>
  <c r="AA106" i="1"/>
  <c r="AA503" i="1"/>
  <c r="AC503" i="1" s="1"/>
  <c r="BB470" i="1"/>
  <c r="BB941" i="1"/>
  <c r="BB341" i="1"/>
  <c r="AA528" i="1"/>
  <c r="AC528" i="1" s="1"/>
  <c r="AA215" i="1"/>
  <c r="AC215" i="1" s="1"/>
  <c r="BC274" i="1"/>
  <c r="AA850" i="1"/>
  <c r="AC850" i="1" s="1"/>
  <c r="BB1521" i="1"/>
  <c r="AC1036" i="1"/>
  <c r="AD1036" i="1" s="1"/>
  <c r="AA766" i="1"/>
  <c r="AC766" i="1" s="1"/>
  <c r="AA706" i="1"/>
  <c r="AC706" i="1" s="1"/>
  <c r="BB486" i="1"/>
  <c r="BC210" i="1"/>
  <c r="AA148" i="1"/>
  <c r="AC148" i="1" s="1"/>
  <c r="AA113" i="1"/>
  <c r="AC113" i="1" s="1"/>
  <c r="BB1015" i="1"/>
  <c r="BB1516" i="1"/>
  <c r="AA988" i="1"/>
  <c r="BC1654" i="1"/>
  <c r="AA1385" i="1"/>
  <c r="AA2057" i="1"/>
  <c r="AC2057" i="1" s="1"/>
  <c r="BB1764" i="1"/>
  <c r="BC2025" i="1"/>
  <c r="AA1983" i="1"/>
  <c r="AC1983" i="1" s="1"/>
  <c r="AA309" i="1"/>
  <c r="AB309" i="1" s="1"/>
  <c r="BC931" i="1"/>
  <c r="BB1025" i="1"/>
  <c r="AA1475" i="1"/>
  <c r="AC1475" i="1" s="1"/>
  <c r="AA1550" i="1"/>
  <c r="AA1596" i="1"/>
  <c r="AC1596" i="1" s="1"/>
  <c r="BC1812" i="1"/>
  <c r="BC1003" i="1"/>
  <c r="BC1800" i="1"/>
  <c r="AA1725" i="1"/>
  <c r="AC1725" i="1" s="1"/>
  <c r="BB1981" i="1"/>
  <c r="BB1966" i="1"/>
  <c r="AA2130" i="1"/>
  <c r="AC2130" i="1" s="1"/>
  <c r="BB1785" i="1"/>
  <c r="BC1130" i="1"/>
  <c r="BB1530" i="1"/>
  <c r="BC1098" i="1"/>
  <c r="AA1648" i="1"/>
  <c r="AC1648" i="1" s="1"/>
  <c r="AA1813" i="1"/>
  <c r="AC1813" i="1" s="1"/>
  <c r="AA2020" i="1"/>
  <c r="AC2020" i="1" s="1"/>
  <c r="BB1043" i="1"/>
  <c r="AA1826" i="1"/>
  <c r="AC1826" i="1" s="1"/>
  <c r="BB327" i="1"/>
  <c r="AA146" i="1"/>
  <c r="AC146" i="1" s="1"/>
  <c r="BB418" i="1"/>
  <c r="AC721" i="1"/>
  <c r="AD721" i="1" s="1"/>
  <c r="BB274" i="1"/>
  <c r="BB480" i="1"/>
  <c r="BC582" i="1"/>
  <c r="BB797" i="1"/>
  <c r="AA266" i="1"/>
  <c r="BC510" i="1"/>
  <c r="BC683" i="1"/>
  <c r="AA383" i="1"/>
  <c r="AC383" i="1" s="1"/>
  <c r="BB520" i="1"/>
  <c r="BC818" i="1"/>
  <c r="BC198" i="1"/>
  <c r="BC318" i="1"/>
  <c r="AA720" i="1"/>
  <c r="AA285" i="1"/>
  <c r="AC285" i="1" s="1"/>
  <c r="AA685" i="1"/>
  <c r="AC685" i="1" s="1"/>
  <c r="BC1060" i="1"/>
  <c r="BC936" i="1"/>
  <c r="AC133" i="1"/>
  <c r="AD133" i="1" s="1"/>
  <c r="AA223" i="1"/>
  <c r="AB223" i="1" s="1"/>
  <c r="AA736" i="1"/>
  <c r="AB736" i="1" s="1"/>
  <c r="BC1147" i="1"/>
  <c r="BC599" i="1"/>
  <c r="AA774" i="1"/>
  <c r="AB774" i="1" s="1"/>
  <c r="BC367" i="1"/>
  <c r="AB334" i="1"/>
  <c r="AD334" i="1" s="1"/>
  <c r="AA79" i="1"/>
  <c r="AC79" i="1" s="1"/>
  <c r="BB686" i="1"/>
  <c r="BC828" i="1"/>
  <c r="AA400" i="1"/>
  <c r="AC400" i="1" s="1"/>
  <c r="AB400" i="1"/>
  <c r="AD400" i="1" s="1"/>
  <c r="BC258" i="1"/>
  <c r="BB496" i="1"/>
  <c r="BC788" i="1"/>
  <c r="BB210" i="1"/>
  <c r="BB433" i="1"/>
  <c r="BB602" i="1"/>
  <c r="BB696" i="1"/>
  <c r="BC957" i="1"/>
  <c r="BC1386" i="1"/>
  <c r="AC232" i="1"/>
  <c r="AD232" i="1" s="1"/>
  <c r="BC438" i="1"/>
  <c r="AA551" i="1"/>
  <c r="AB551" i="1" s="1"/>
  <c r="AC653" i="1"/>
  <c r="AD653" i="1" s="1"/>
  <c r="BC996" i="1"/>
  <c r="AA688" i="1"/>
  <c r="AB688" i="1" s="1"/>
  <c r="AA864" i="1"/>
  <c r="AC864" i="1" s="1"/>
  <c r="BB1086" i="1"/>
  <c r="BB367" i="1"/>
  <c r="AC454" i="1"/>
  <c r="AD454" i="1" s="1"/>
  <c r="BB177" i="1"/>
  <c r="BC209" i="1"/>
  <c r="BB790" i="1"/>
  <c r="BC775" i="1"/>
  <c r="BB512" i="1"/>
  <c r="AA483" i="1"/>
  <c r="AC483" i="1" s="1"/>
  <c r="BC488" i="1"/>
  <c r="BB357" i="1"/>
  <c r="BB674" i="1"/>
  <c r="BB745" i="1"/>
  <c r="BB1050" i="1"/>
  <c r="BC1129" i="1"/>
  <c r="AA533" i="1"/>
  <c r="AB533" i="1" s="1"/>
  <c r="BC728" i="1"/>
  <c r="BB1315" i="1"/>
  <c r="AC391" i="1"/>
  <c r="AD391" i="1" s="1"/>
  <c r="BB156" i="1"/>
  <c r="BB476" i="1"/>
  <c r="BB1023" i="1"/>
  <c r="AA335" i="1"/>
  <c r="AA1023" i="1"/>
  <c r="AC1023" i="1" s="1"/>
  <c r="BC107" i="1"/>
  <c r="BB298" i="1"/>
  <c r="AA658" i="1"/>
  <c r="BB225" i="1"/>
  <c r="BB786" i="1"/>
  <c r="AC518" i="1"/>
  <c r="AD518" i="1" s="1"/>
  <c r="BC370" i="1"/>
  <c r="AA111" i="1"/>
  <c r="AC111" i="1" s="1"/>
  <c r="BC474" i="1"/>
  <c r="BC333" i="1"/>
  <c r="BC225" i="1"/>
  <c r="BC560" i="1"/>
  <c r="BC296" i="1"/>
  <c r="BB373" i="1"/>
  <c r="AC467" i="1"/>
  <c r="AD467" i="1" s="1"/>
  <c r="BB622" i="1"/>
  <c r="AA129" i="1"/>
  <c r="AC129" i="1" s="1"/>
  <c r="AC544" i="1"/>
  <c r="AD544" i="1" s="1"/>
  <c r="BC656" i="1"/>
  <c r="BB792" i="1"/>
  <c r="BB1201" i="1"/>
  <c r="BC670" i="1"/>
  <c r="AC735" i="1"/>
  <c r="AD735" i="1" s="1"/>
  <c r="AC479" i="1"/>
  <c r="AD479" i="1" s="1"/>
  <c r="AC259" i="1"/>
  <c r="AD259" i="1" s="1"/>
  <c r="BB606" i="1"/>
  <c r="BC756" i="1"/>
  <c r="AC326" i="1"/>
  <c r="AD326" i="1" s="1"/>
  <c r="AC880" i="1"/>
  <c r="AD880" i="1" s="1"/>
  <c r="BB437" i="1"/>
  <c r="BC170" i="1"/>
  <c r="AB270" i="1"/>
  <c r="AD270" i="1" s="1"/>
  <c r="AA755" i="1"/>
  <c r="AC755" i="1" s="1"/>
  <c r="AA785" i="1"/>
  <c r="AC785" i="1" s="1"/>
  <c r="AA239" i="1"/>
  <c r="AC239" i="1" s="1"/>
  <c r="BC1248" i="1"/>
  <c r="BB1009" i="1"/>
  <c r="BC600" i="1"/>
  <c r="BC924" i="1"/>
  <c r="BB91" i="1"/>
  <c r="AA886" i="1"/>
  <c r="AC886" i="1" s="1"/>
  <c r="AA1180" i="1"/>
  <c r="AC1180" i="1" s="1"/>
  <c r="BB262" i="1"/>
  <c r="AA325" i="1"/>
  <c r="AB325" i="1" s="1"/>
  <c r="AA407" i="1"/>
  <c r="AB407" i="1" s="1"/>
  <c r="BB518" i="1"/>
  <c r="BB816" i="1"/>
  <c r="BC1465" i="1"/>
  <c r="AB67" i="1"/>
  <c r="AD67" i="1" s="1"/>
  <c r="BB560" i="1"/>
  <c r="BC254" i="1"/>
  <c r="BB352" i="1"/>
  <c r="BC455" i="1"/>
  <c r="AC622" i="1"/>
  <c r="AD622" i="1" s="1"/>
  <c r="AA749" i="1"/>
  <c r="AC749" i="1" s="1"/>
  <c r="AA390" i="1"/>
  <c r="AB390" i="1" s="1"/>
  <c r="AC741" i="1"/>
  <c r="AD741" i="1" s="1"/>
  <c r="BB339" i="1"/>
  <c r="BB597" i="1"/>
  <c r="AC851" i="1"/>
  <c r="AD851" i="1" s="1"/>
  <c r="BB161" i="1"/>
  <c r="AC1244" i="1"/>
  <c r="AD1244" i="1" s="1"/>
  <c r="BC999" i="1"/>
  <c r="BC536" i="1"/>
  <c r="BB877" i="1"/>
  <c r="BB1555" i="1"/>
  <c r="BC1368" i="1"/>
  <c r="AA616" i="1"/>
  <c r="AB616" i="1" s="1"/>
  <c r="AA123" i="1"/>
  <c r="AC123" i="1" s="1"/>
  <c r="AA258" i="1"/>
  <c r="AC258" i="1" s="1"/>
  <c r="AA357" i="1"/>
  <c r="AC357" i="1" s="1"/>
  <c r="AC742" i="1"/>
  <c r="AD742" i="1" s="1"/>
  <c r="BB779" i="1"/>
  <c r="BC243" i="1"/>
  <c r="BB469" i="1"/>
  <c r="AC292" i="1"/>
  <c r="AD292" i="1" s="1"/>
  <c r="BB124" i="1"/>
  <c r="AB485" i="1"/>
  <c r="AD485" i="1" s="1"/>
  <c r="BB501" i="1"/>
  <c r="BC124" i="1"/>
  <c r="BC491" i="1"/>
  <c r="BB778" i="1"/>
  <c r="AC38" i="1"/>
  <c r="AD38" i="1" s="1"/>
  <c r="BB392" i="1"/>
  <c r="BB929" i="1"/>
  <c r="BC1513" i="1"/>
  <c r="AA231" i="1"/>
  <c r="AB231" i="1" s="1"/>
  <c r="AC424" i="1"/>
  <c r="AD424" i="1" s="1"/>
  <c r="BB571" i="1"/>
  <c r="BC630" i="1"/>
  <c r="AA905" i="1"/>
  <c r="AC905" i="1" s="1"/>
  <c r="AC1209" i="1"/>
  <c r="AD1209" i="1" s="1"/>
  <c r="AC226" i="1"/>
  <c r="AD226" i="1" s="1"/>
  <c r="BB420" i="1"/>
  <c r="BB1058" i="1"/>
  <c r="AB1450" i="1"/>
  <c r="AD1450" i="1" s="1"/>
  <c r="BC629" i="1"/>
  <c r="BB1500" i="1"/>
  <c r="AA83" i="1"/>
  <c r="AB83" i="1" s="1"/>
  <c r="BB254" i="1"/>
  <c r="BC839" i="1"/>
  <c r="BB1329" i="1"/>
  <c r="AB214" i="1"/>
  <c r="AD214" i="1" s="1"/>
  <c r="AC433" i="1"/>
  <c r="AD433" i="1" s="1"/>
  <c r="AA664" i="1"/>
  <c r="AA1067" i="1"/>
  <c r="AC1067" i="1" s="1"/>
  <c r="AA1487" i="1"/>
  <c r="AC1487" i="1" s="1"/>
  <c r="AA1055" i="1"/>
  <c r="AC1055" i="1" s="1"/>
  <c r="AA882" i="1"/>
  <c r="BC1453" i="1"/>
  <c r="BB975" i="1"/>
  <c r="AA838" i="1"/>
  <c r="AC1089" i="1"/>
  <c r="AD1089" i="1" s="1"/>
  <c r="AB1370" i="1"/>
  <c r="AD1370" i="1" s="1"/>
  <c r="BB856" i="1"/>
  <c r="BC1064" i="1"/>
  <c r="AA1502" i="1"/>
  <c r="AC1502" i="1" s="1"/>
  <c r="AC1120" i="1"/>
  <c r="AD1120" i="1" s="1"/>
  <c r="BB788" i="1"/>
  <c r="BC1479" i="1"/>
  <c r="BB1168" i="1"/>
  <c r="AA1649" i="1"/>
  <c r="AC1649" i="1" s="1"/>
  <c r="AA1757" i="1"/>
  <c r="AC1757" i="1" s="1"/>
  <c r="AA1712" i="1"/>
  <c r="AC1712" i="1" s="1"/>
  <c r="AA1640" i="1"/>
  <c r="AC1640" i="1" s="1"/>
  <c r="BB1130" i="1"/>
  <c r="AA1321" i="1"/>
  <c r="AC1321" i="1" s="1"/>
  <c r="BC1655" i="1"/>
  <c r="BC1702" i="1"/>
  <c r="BB1019" i="1"/>
  <c r="AA1402" i="1"/>
  <c r="AC1402" i="1" s="1"/>
  <c r="BC1742" i="1"/>
  <c r="AC1270" i="1"/>
  <c r="AD1270" i="1" s="1"/>
  <c r="BB1600" i="1"/>
  <c r="AA1651" i="1"/>
  <c r="BB2092" i="1"/>
  <c r="BC1639" i="1"/>
  <c r="AA1951" i="1"/>
  <c r="AC1951" i="1" s="1"/>
  <c r="BC1623" i="1"/>
  <c r="AA1653" i="1"/>
  <c r="AC1653" i="1" s="1"/>
  <c r="AA1766" i="1"/>
  <c r="AC1766" i="1" s="1"/>
  <c r="BC2003" i="1"/>
  <c r="AC2015" i="1"/>
  <c r="AD2015" i="1" s="1"/>
  <c r="BC1946" i="1"/>
  <c r="BB2162" i="1"/>
  <c r="BB1918" i="1"/>
  <c r="BB1997" i="1"/>
  <c r="AA1934" i="1"/>
  <c r="BC1922" i="1"/>
  <c r="BB2013" i="1"/>
  <c r="AA1906" i="1"/>
  <c r="AC1906" i="1" s="1"/>
  <c r="AA944" i="1"/>
  <c r="AC1263" i="1"/>
  <c r="AD1263" i="1" s="1"/>
  <c r="AA536" i="1"/>
  <c r="AC536" i="1" s="1"/>
  <c r="BC947" i="1"/>
  <c r="AC1510" i="1"/>
  <c r="AD1510" i="1" s="1"/>
  <c r="BB1311" i="1"/>
  <c r="BB1405" i="1"/>
  <c r="AA1115" i="1"/>
  <c r="AA1436" i="1"/>
  <c r="AC1436" i="1" s="1"/>
  <c r="AA946" i="1"/>
  <c r="AC946" i="1" s="1"/>
  <c r="BB1265" i="1"/>
  <c r="BB1161" i="1"/>
  <c r="AC1440" i="1"/>
  <c r="AD1440" i="1" s="1"/>
  <c r="BC1193" i="1"/>
  <c r="AA1359" i="1"/>
  <c r="AC1359" i="1" s="1"/>
  <c r="AC1193" i="1"/>
  <c r="AD1193" i="1" s="1"/>
  <c r="AA1228" i="1"/>
  <c r="AC1228" i="1" s="1"/>
  <c r="BB1795" i="1"/>
  <c r="BB1473" i="1"/>
  <c r="AA1612" i="1"/>
  <c r="AC1612" i="1" s="1"/>
  <c r="BC2016" i="1"/>
  <c r="AA1285" i="1"/>
  <c r="AB1285" i="1" s="1"/>
  <c r="BC1791" i="1"/>
  <c r="BB1839" i="1"/>
  <c r="BB1831" i="1"/>
  <c r="BB1876" i="1"/>
  <c r="AA1975" i="1"/>
  <c r="AC1975" i="1" s="1"/>
  <c r="AA2055" i="1"/>
  <c r="AC2055" i="1" s="1"/>
  <c r="BB1943" i="1"/>
  <c r="BB2037" i="1"/>
  <c r="BB2108" i="1"/>
  <c r="BB2141" i="1"/>
  <c r="AA2068" i="1"/>
  <c r="AC2068" i="1" s="1"/>
  <c r="AA817" i="1"/>
  <c r="AC817" i="1" s="1"/>
  <c r="AC1035" i="1"/>
  <c r="AD1035" i="1" s="1"/>
  <c r="AA96" i="1"/>
  <c r="AB96" i="1" s="1"/>
  <c r="BC169" i="1"/>
  <c r="BC1339" i="1"/>
  <c r="AA1000" i="1"/>
  <c r="AB1000" i="1" s="1"/>
  <c r="BC1423" i="1"/>
  <c r="AC909" i="1"/>
  <c r="AD909" i="1" s="1"/>
  <c r="BB1210" i="1"/>
  <c r="BB1583" i="1"/>
  <c r="BB1032" i="1"/>
  <c r="BB1391" i="1"/>
  <c r="AC1512" i="1"/>
  <c r="AD1512" i="1" s="1"/>
  <c r="BC1042" i="1"/>
  <c r="BB1172" i="1"/>
  <c r="BB1380" i="1"/>
  <c r="AA1544" i="1"/>
  <c r="AC1743" i="1"/>
  <c r="AD1743" i="1" s="1"/>
  <c r="BB1522" i="1"/>
  <c r="AC1249" i="1"/>
  <c r="AD1249" i="1" s="1"/>
  <c r="BC1546" i="1"/>
  <c r="BC1746" i="1"/>
  <c r="BB1113" i="1"/>
  <c r="BB1520" i="1"/>
  <c r="AA1187" i="1"/>
  <c r="AC1187" i="1" s="1"/>
  <c r="AA1711" i="1"/>
  <c r="AC1711" i="1" s="1"/>
  <c r="BC1745" i="1"/>
  <c r="BC1722" i="1"/>
  <c r="AA1580" i="1"/>
  <c r="AC1580" i="1" s="1"/>
  <c r="BB1552" i="1"/>
  <c r="BB1823" i="1"/>
  <c r="AA1884" i="1"/>
  <c r="AC1884" i="1" s="1"/>
  <c r="BC1886" i="1"/>
  <c r="AA2037" i="1"/>
  <c r="AC2037" i="1" s="1"/>
  <c r="AA2073" i="1"/>
  <c r="AC2073" i="1" s="1"/>
  <c r="BC2134" i="1"/>
  <c r="BC1932" i="1"/>
  <c r="AC1860" i="1"/>
  <c r="AD1860" i="1" s="1"/>
  <c r="BB1992" i="1"/>
  <c r="BB2075" i="1"/>
  <c r="AC1935" i="1"/>
  <c r="AD1935" i="1" s="1"/>
  <c r="AA2043" i="1"/>
  <c r="AC2043" i="1" s="1"/>
  <c r="AA1907" i="1"/>
  <c r="AC1907" i="1" s="1"/>
  <c r="BC1867" i="1"/>
  <c r="BC1940" i="1"/>
  <c r="BB2081" i="1"/>
  <c r="AA2109" i="1"/>
  <c r="AC2109" i="1" s="1"/>
  <c r="AA1326" i="1"/>
  <c r="AC1113" i="1"/>
  <c r="AD1113" i="1" s="1"/>
  <c r="BB1595" i="1"/>
  <c r="BB2027" i="1"/>
  <c r="BC1869" i="1"/>
  <c r="BC1887" i="1"/>
  <c r="BC2069" i="1"/>
  <c r="BB258" i="1"/>
  <c r="AA2104" i="1"/>
  <c r="AA175" i="1"/>
  <c r="BB294" i="1"/>
  <c r="BB933" i="1"/>
  <c r="AC1234" i="1"/>
  <c r="AD1234" i="1" s="1"/>
  <c r="AA1088" i="1"/>
  <c r="BC1574" i="1"/>
  <c r="AA947" i="1"/>
  <c r="AB947" i="1" s="1"/>
  <c r="BC1238" i="1"/>
  <c r="BC976" i="1"/>
  <c r="BB1342" i="1"/>
  <c r="AC1537" i="1"/>
  <c r="AD1537" i="1" s="1"/>
  <c r="BC1126" i="1"/>
  <c r="BB1221" i="1"/>
  <c r="BB1806" i="1"/>
  <c r="BC1279" i="1"/>
  <c r="AA1411" i="1"/>
  <c r="AC1411" i="1" s="1"/>
  <c r="AA1492" i="1"/>
  <c r="AB1492" i="1" s="1"/>
  <c r="AA1117" i="1"/>
  <c r="AC1211" i="1"/>
  <c r="AD1211" i="1" s="1"/>
  <c r="AA1294" i="1"/>
  <c r="AC1294" i="1" s="1"/>
  <c r="BB1620" i="1"/>
  <c r="BB1208" i="1"/>
  <c r="AC1560" i="1"/>
  <c r="AD1560" i="1" s="1"/>
  <c r="BC1274" i="1"/>
  <c r="AA1603" i="1"/>
  <c r="AC1603" i="1" s="1"/>
  <c r="AA1105" i="1"/>
  <c r="AA1204" i="1"/>
  <c r="AC1204" i="1" s="1"/>
  <c r="AC1379" i="1"/>
  <c r="AD1379" i="1" s="1"/>
  <c r="AA1489" i="1"/>
  <c r="AC1489" i="1" s="1"/>
  <c r="BC1664" i="1"/>
  <c r="AC1818" i="1"/>
  <c r="AD1818" i="1" s="1"/>
  <c r="BC1700" i="1"/>
  <c r="BC1749" i="1"/>
  <c r="BB1754" i="1"/>
  <c r="BB1810" i="1"/>
  <c r="AC2008" i="1"/>
  <c r="AD2008" i="1" s="1"/>
  <c r="AC1755" i="1"/>
  <c r="AD1755" i="1" s="1"/>
  <c r="AA1619" i="1"/>
  <c r="AC1619" i="1" s="1"/>
  <c r="AA1816" i="1"/>
  <c r="AA1611" i="1"/>
  <c r="AC1611" i="1" s="1"/>
  <c r="BC1818" i="1"/>
  <c r="AD2152" i="1"/>
  <c r="BB1978" i="1"/>
  <c r="BB1936" i="1"/>
  <c r="AB1968" i="1"/>
  <c r="AD1968" i="1" s="1"/>
  <c r="BB2135" i="1"/>
  <c r="BC1911" i="1"/>
  <c r="AA1924" i="1"/>
  <c r="BC1868" i="1"/>
  <c r="AA2046" i="1"/>
  <c r="AC2046" i="1" s="1"/>
  <c r="AA2091" i="1"/>
  <c r="AC2091" i="1" s="1"/>
  <c r="AC2161" i="1"/>
  <c r="AD2161" i="1" s="1"/>
  <c r="BC2067" i="1"/>
  <c r="AA458" i="1"/>
  <c r="AA1552" i="1"/>
  <c r="AA1879" i="1"/>
  <c r="AB1879" i="1" s="1"/>
  <c r="BC617" i="1"/>
  <c r="BC835" i="1"/>
  <c r="AA1507" i="1"/>
  <c r="AB1507" i="1" s="1"/>
  <c r="BB1905" i="1"/>
  <c r="BC748" i="1"/>
  <c r="BC1442" i="1"/>
  <c r="AA1434" i="1"/>
  <c r="AC1434" i="1" s="1"/>
  <c r="AC1482" i="1"/>
  <c r="AD1482" i="1" s="1"/>
  <c r="AA1132" i="1"/>
  <c r="AC1132" i="1" s="1"/>
  <c r="BB1401" i="1"/>
  <c r="AA954" i="1"/>
  <c r="BB996" i="1"/>
  <c r="BB1232" i="1"/>
  <c r="AA802" i="1"/>
  <c r="AC802" i="1" s="1"/>
  <c r="BB1074" i="1"/>
  <c r="BB1093" i="1"/>
  <c r="BC1438" i="1"/>
  <c r="BB1360" i="1"/>
  <c r="BB1484" i="1"/>
  <c r="AA1056" i="1"/>
  <c r="AB1056" i="1" s="1"/>
  <c r="BB1149" i="1"/>
  <c r="BC1488" i="1"/>
  <c r="AA1111" i="1"/>
  <c r="AB1111" i="1" s="1"/>
  <c r="AA1352" i="1"/>
  <c r="AB1352" i="1" s="1"/>
  <c r="AC1732" i="1"/>
  <c r="AD1732" i="1" s="1"/>
  <c r="AC1148" i="1"/>
  <c r="AD1148" i="1" s="1"/>
  <c r="BB1295" i="1"/>
  <c r="BB1487" i="1"/>
  <c r="BB1645" i="1"/>
  <c r="AA1267" i="1"/>
  <c r="AC1267" i="1" s="1"/>
  <c r="AA1523" i="1"/>
  <c r="BC1610" i="1"/>
  <c r="AC1142" i="1"/>
  <c r="AD1142" i="1" s="1"/>
  <c r="BB1339" i="1"/>
  <c r="AA1524" i="1"/>
  <c r="BC1723" i="1"/>
  <c r="AA1587" i="1"/>
  <c r="AC1587" i="1" s="1"/>
  <c r="AC1617" i="1"/>
  <c r="AD1617" i="1" s="1"/>
  <c r="BC1992" i="1"/>
  <c r="AA1605" i="1"/>
  <c r="AC1605" i="1" s="1"/>
  <c r="AC2018" i="1"/>
  <c r="AD2018" i="1" s="1"/>
  <c r="AA1706" i="1"/>
  <c r="AC1706" i="1" s="1"/>
  <c r="AC1821" i="1"/>
  <c r="AD1821" i="1" s="1"/>
  <c r="BC1840" i="1"/>
  <c r="AC2084" i="1"/>
  <c r="AD2084" i="1" s="1"/>
  <c r="BB2062" i="1"/>
  <c r="BC2001" i="1"/>
  <c r="AA2097" i="1"/>
  <c r="AC2097" i="1" s="1"/>
  <c r="AC1937" i="1"/>
  <c r="AD1937" i="1" s="1"/>
  <c r="BC2034" i="1"/>
  <c r="BC2114" i="1"/>
  <c r="AA2164" i="1"/>
  <c r="AC2164" i="1" s="1"/>
  <c r="AC159" i="1"/>
  <c r="AD159" i="1" s="1"/>
  <c r="AA1783" i="1"/>
  <c r="AC1783" i="1" s="1"/>
  <c r="AA1897" i="1"/>
  <c r="AC1897" i="1" s="1"/>
  <c r="AA1790" i="1"/>
  <c r="AC1790" i="1" s="1"/>
  <c r="AA2181" i="1"/>
  <c r="AC2181" i="1" s="1"/>
  <c r="BB1147" i="1"/>
  <c r="BC2021" i="1"/>
  <c r="AA2142" i="1"/>
  <c r="AC2157" i="1"/>
  <c r="AD2157" i="1" s="1"/>
  <c r="BC1524" i="1"/>
  <c r="AC1063" i="1"/>
  <c r="AD1063" i="1" s="1"/>
  <c r="AC1679" i="1"/>
  <c r="AD1679" i="1" s="1"/>
  <c r="BB1671" i="1"/>
  <c r="AA1662" i="1"/>
  <c r="BC1850" i="1"/>
  <c r="BC1744" i="1"/>
  <c r="AC1961" i="1"/>
  <c r="AD1961" i="1" s="1"/>
  <c r="AC2171" i="1"/>
  <c r="AD2171" i="1" s="1"/>
  <c r="BB2068" i="1"/>
  <c r="AA1831" i="1"/>
  <c r="AB1831" i="1" s="1"/>
  <c r="AA438" i="1"/>
  <c r="AB438" i="1" s="1"/>
  <c r="AC1011" i="1"/>
  <c r="AD1011" i="1" s="1"/>
  <c r="AA1054" i="1"/>
  <c r="AB1054" i="1" s="1"/>
  <c r="AC1465" i="1"/>
  <c r="AD1465" i="1" s="1"/>
  <c r="BB1453" i="1"/>
  <c r="BB1638" i="1"/>
  <c r="AA1131" i="1"/>
  <c r="AB1131" i="1" s="1"/>
  <c r="AA1340" i="1"/>
  <c r="AB1340" i="1" s="1"/>
  <c r="AA1289" i="1"/>
  <c r="AC1289" i="1" s="1"/>
  <c r="BC1942" i="1"/>
  <c r="AA1721" i="1"/>
  <c r="AB1721" i="1" s="1"/>
  <c r="AA1784" i="1"/>
  <c r="AB1784" i="1" s="1"/>
  <c r="BC1755" i="1"/>
  <c r="BC1960" i="1"/>
  <c r="BB277" i="1"/>
  <c r="BB425" i="1"/>
  <c r="BB846" i="1"/>
  <c r="BB1503" i="1"/>
  <c r="AA195" i="1"/>
  <c r="BC628" i="1"/>
  <c r="BC825" i="1"/>
  <c r="BB328" i="1"/>
  <c r="BC419" i="1"/>
  <c r="AA782" i="1"/>
  <c r="AC782" i="1" s="1"/>
  <c r="BC893" i="1"/>
  <c r="BB1157" i="1"/>
  <c r="AA427" i="1"/>
  <c r="BC120" i="1"/>
  <c r="BB464" i="1"/>
  <c r="BC310" i="1"/>
  <c r="AA1198" i="1"/>
  <c r="AC1198" i="1" s="1"/>
  <c r="AA667" i="1"/>
  <c r="AC667" i="1" s="1"/>
  <c r="BB808" i="1"/>
  <c r="BB508" i="1"/>
  <c r="AA702" i="1"/>
  <c r="AB702" i="1" s="1"/>
  <c r="BB930" i="1"/>
  <c r="BB986" i="1"/>
  <c r="BB264" i="1"/>
  <c r="BC330" i="1"/>
  <c r="AA492" i="1"/>
  <c r="BC1585" i="1"/>
  <c r="BC611" i="1"/>
  <c r="AA408" i="1"/>
  <c r="AC408" i="1" s="1"/>
  <c r="AA421" i="1"/>
  <c r="AB421" i="1" s="1"/>
  <c r="BB1351" i="1"/>
  <c r="BC1625" i="1"/>
  <c r="BC1892" i="1"/>
  <c r="BC1861" i="1"/>
  <c r="AA1471" i="1"/>
  <c r="AC1471" i="1" s="1"/>
  <c r="AA1529" i="1"/>
  <c r="AC1529" i="1" s="1"/>
  <c r="BB1629" i="1"/>
  <c r="AA611" i="1"/>
  <c r="AC611" i="1" s="1"/>
  <c r="BB419" i="1"/>
  <c r="AA847" i="1"/>
  <c r="BC1796" i="1"/>
  <c r="BB1686" i="1"/>
  <c r="BB2016" i="1"/>
  <c r="BB1904" i="1"/>
  <c r="BC1010" i="1"/>
  <c r="BC1558" i="1"/>
  <c r="AA1358" i="1"/>
  <c r="AC1358" i="1" s="1"/>
  <c r="BC1081" i="1"/>
  <c r="BB2022" i="1"/>
  <c r="AA922" i="1"/>
  <c r="AC922" i="1" s="1"/>
  <c r="BB1455" i="1"/>
  <c r="BC1694" i="1"/>
  <c r="AA1123" i="1"/>
  <c r="AC1123" i="1" s="1"/>
  <c r="AA1820" i="1"/>
  <c r="AA1590" i="1"/>
  <c r="AA1665" i="1"/>
  <c r="AC1665" i="1" s="1"/>
  <c r="BC1994" i="1"/>
  <c r="BB2066" i="1"/>
  <c r="BB122" i="1"/>
  <c r="AA328" i="1"/>
  <c r="AC328" i="1" s="1"/>
  <c r="BC232" i="1"/>
  <c r="AA443" i="1"/>
  <c r="AC443" i="1" s="1"/>
  <c r="AA1007" i="1"/>
  <c r="AC1007" i="1" s="1"/>
  <c r="BB662" i="1"/>
  <c r="BC1155" i="1"/>
  <c r="AA505" i="1"/>
  <c r="AC505" i="1" s="1"/>
  <c r="BC139" i="1"/>
  <c r="BC644" i="1"/>
  <c r="BB919" i="1"/>
  <c r="BB858" i="1"/>
  <c r="AA251" i="1"/>
  <c r="AC251" i="1" s="1"/>
  <c r="BC1544" i="1"/>
  <c r="AC645" i="1"/>
  <c r="AD645" i="1" s="1"/>
  <c r="AC792" i="1"/>
  <c r="AD792" i="1" s="1"/>
  <c r="BB372" i="1"/>
  <c r="BC299" i="1"/>
  <c r="BC1595" i="1"/>
  <c r="BC709" i="1"/>
  <c r="AC1006" i="1"/>
  <c r="AD1006" i="1" s="1"/>
  <c r="AA507" i="1"/>
  <c r="AC507" i="1" s="1"/>
  <c r="AD512" i="1"/>
  <c r="BB1284" i="1"/>
  <c r="AB423" i="1"/>
  <c r="AD423" i="1" s="1"/>
  <c r="AA241" i="1"/>
  <c r="AC241" i="1" s="1"/>
  <c r="BC755" i="1"/>
  <c r="BC213" i="1"/>
  <c r="BC900" i="1"/>
  <c r="BB885" i="1"/>
  <c r="BB582" i="1"/>
  <c r="BB561" i="1"/>
  <c r="AA740" i="1"/>
  <c r="AC740" i="1" s="1"/>
  <c r="BB572" i="1"/>
  <c r="BB784" i="1"/>
  <c r="AA311" i="1"/>
  <c r="AC311" i="1" s="1"/>
  <c r="BB1574" i="1"/>
  <c r="BB635" i="1"/>
  <c r="BC1222" i="1"/>
  <c r="BB993" i="1"/>
  <c r="AA723" i="1"/>
  <c r="AC723" i="1" s="1"/>
  <c r="BC533" i="1"/>
  <c r="BB256" i="1"/>
  <c r="BC292" i="1"/>
  <c r="BC574" i="1"/>
  <c r="BC717" i="1"/>
  <c r="BB1614" i="1"/>
  <c r="BB1376" i="1"/>
  <c r="AA921" i="1"/>
  <c r="AC921" i="1" s="1"/>
  <c r="AA418" i="1"/>
  <c r="AB418" i="1" s="1"/>
  <c r="AA833" i="1"/>
  <c r="AC818" i="1"/>
  <c r="AD818" i="1" s="1"/>
  <c r="AA938" i="1"/>
  <c r="AA1685" i="1"/>
  <c r="AC1685" i="1" s="1"/>
  <c r="BB1802" i="1"/>
  <c r="BC2052" i="1"/>
  <c r="BC1068" i="1"/>
  <c r="AA998" i="1"/>
  <c r="BC1390" i="1"/>
  <c r="BB1683" i="1"/>
  <c r="BB1893" i="1"/>
  <c r="AC1216" i="1"/>
  <c r="AD1216" i="1" s="1"/>
  <c r="BB1304" i="1"/>
  <c r="AA1599" i="1"/>
  <c r="AC1599" i="1" s="1"/>
  <c r="BB1307" i="1"/>
  <c r="BB1151" i="1"/>
  <c r="AC1516" i="1"/>
  <c r="AD1516" i="1" s="1"/>
  <c r="BB1592" i="1"/>
  <c r="BC1725" i="1"/>
  <c r="AA2011" i="1"/>
  <c r="AC2011" i="1" s="1"/>
  <c r="AC962" i="1"/>
  <c r="AD962" i="1" s="1"/>
  <c r="AA489" i="1"/>
  <c r="AC489" i="1" s="1"/>
  <c r="AC929" i="1"/>
  <c r="AD929" i="1" s="1"/>
  <c r="AA1224" i="1"/>
  <c r="AC1224" i="1" s="1"/>
  <c r="AA901" i="1"/>
  <c r="AC901" i="1" s="1"/>
  <c r="AA1110" i="1"/>
  <c r="AC1110" i="1" s="1"/>
  <c r="AA1376" i="1"/>
  <c r="AB1376" i="1" s="1"/>
  <c r="AA1460" i="1"/>
  <c r="AC1460" i="1" s="1"/>
  <c r="BB1541" i="1"/>
  <c r="BB1927" i="1"/>
  <c r="BC2190" i="1"/>
  <c r="AA1167" i="1"/>
  <c r="BC1586" i="1"/>
  <c r="BC919" i="1"/>
  <c r="BC848" i="1"/>
  <c r="AA1344" i="1"/>
  <c r="AA1273" i="1"/>
  <c r="AC1273" i="1" s="1"/>
  <c r="BC1728" i="1"/>
  <c r="BB1114" i="1"/>
  <c r="AA1331" i="1"/>
  <c r="AC1331" i="1" s="1"/>
  <c r="AA1561" i="1"/>
  <c r="BB1793" i="1"/>
  <c r="BB2190" i="1"/>
  <c r="BB1970" i="1"/>
  <c r="AA2165" i="1"/>
  <c r="AC2165" i="1" s="1"/>
  <c r="BC1441" i="1"/>
  <c r="AA1179" i="1"/>
  <c r="AB1179" i="1" s="1"/>
  <c r="BB1319" i="1"/>
  <c r="BB166" i="1"/>
  <c r="BB267" i="1"/>
  <c r="BB546" i="1"/>
  <c r="AA924" i="1"/>
  <c r="AC924" i="1" s="1"/>
  <c r="BB997" i="1"/>
  <c r="AA85" i="1"/>
  <c r="AC85" i="1" s="1"/>
  <c r="AC769" i="1"/>
  <c r="AD769" i="1" s="1"/>
  <c r="AB44" i="1"/>
  <c r="AD44" i="1" s="1"/>
  <c r="BB169" i="1"/>
  <c r="BC943" i="1"/>
  <c r="BC827" i="1"/>
  <c r="BB673" i="1"/>
  <c r="BC1598" i="1"/>
  <c r="BB577" i="1"/>
  <c r="BB232" i="1"/>
  <c r="AA619" i="1"/>
  <c r="AC619" i="1" s="1"/>
  <c r="AC199" i="1"/>
  <c r="AD199" i="1" s="1"/>
  <c r="BC1011" i="1"/>
  <c r="AA649" i="1"/>
  <c r="AC649" i="1" s="1"/>
  <c r="BB734" i="1"/>
  <c r="BC645" i="1"/>
  <c r="BB179" i="1"/>
  <c r="BC363" i="1"/>
  <c r="BC596" i="1"/>
  <c r="BC736" i="1"/>
  <c r="BC994" i="1"/>
  <c r="BB895" i="1"/>
  <c r="AB471" i="1"/>
  <c r="AD471" i="1" s="1"/>
  <c r="AB42" i="1"/>
  <c r="AD42" i="1" s="1"/>
  <c r="BB618" i="1"/>
  <c r="AA81" i="1"/>
  <c r="AC81" i="1" s="1"/>
  <c r="BC1272" i="1"/>
  <c r="BB847" i="1"/>
  <c r="BB174" i="1"/>
  <c r="AC669" i="1"/>
  <c r="AD669" i="1" s="1"/>
  <c r="BB354" i="1"/>
  <c r="BB580" i="1"/>
  <c r="AA858" i="1"/>
  <c r="AC858" i="1" s="1"/>
  <c r="AA1311" i="1"/>
  <c r="AC1311" i="1" s="1"/>
  <c r="BC1336" i="1"/>
  <c r="AA1083" i="1"/>
  <c r="AC1083" i="1" s="1"/>
  <c r="BB1392" i="1"/>
  <c r="BB1746" i="1"/>
  <c r="AC1996" i="1"/>
  <c r="AD1996" i="1" s="1"/>
  <c r="BC1964" i="1"/>
  <c r="BC1903" i="1"/>
  <c r="BC2165" i="1"/>
  <c r="BB351" i="1"/>
  <c r="AA1253" i="1"/>
  <c r="AC1253" i="1" s="1"/>
  <c r="BB1270" i="1"/>
  <c r="BC1021" i="1"/>
  <c r="BB1081" i="1"/>
  <c r="AA776" i="1"/>
  <c r="AA852" i="1"/>
  <c r="AB852" i="1" s="1"/>
  <c r="BC1637" i="1"/>
  <c r="BC1343" i="1"/>
  <c r="BB1116" i="1"/>
  <c r="BB1678" i="1"/>
  <c r="AA1623" i="1"/>
  <c r="AA1993" i="1"/>
  <c r="BB1842" i="1"/>
  <c r="BB2113" i="1"/>
  <c r="AA1686" i="1"/>
  <c r="AC1686" i="1" s="1"/>
  <c r="AC2108" i="1"/>
  <c r="AD2108" i="1" s="1"/>
  <c r="BC1425" i="1"/>
  <c r="BC1440" i="1"/>
  <c r="AA1223" i="1"/>
  <c r="AC1223" i="1" s="1"/>
  <c r="AA1046" i="1"/>
  <c r="AC1749" i="1"/>
  <c r="AD1749" i="1" s="1"/>
  <c r="BC1373" i="1"/>
  <c r="BB1589" i="1"/>
  <c r="BB2138" i="1"/>
  <c r="AA1499" i="1"/>
  <c r="AC1499" i="1" s="1"/>
  <c r="AA621" i="1"/>
  <c r="AC621" i="1" s="1"/>
  <c r="BB1349" i="1"/>
  <c r="AA930" i="1"/>
  <c r="AC930" i="1" s="1"/>
  <c r="BB1269" i="1"/>
  <c r="AA1309" i="1"/>
  <c r="AC1309" i="1" s="1"/>
  <c r="BB1003" i="1"/>
  <c r="BC1556" i="1"/>
  <c r="BC1832" i="1"/>
  <c r="BB1929" i="1"/>
  <c r="AA1470" i="1"/>
  <c r="AC1470" i="1" s="1"/>
  <c r="AA1796" i="1"/>
  <c r="AC1796" i="1" s="1"/>
  <c r="BB1796" i="1"/>
  <c r="BB1845" i="1"/>
  <c r="AA1990" i="1"/>
  <c r="AC1990" i="1" s="1"/>
  <c r="BB947" i="1"/>
  <c r="AA401" i="1"/>
  <c r="AC401" i="1" s="1"/>
  <c r="BC669" i="1"/>
  <c r="BC382" i="1"/>
  <c r="BC562" i="1"/>
  <c r="BB244" i="1"/>
  <c r="BB498" i="1"/>
  <c r="BB653" i="1"/>
  <c r="BB839" i="1"/>
  <c r="AC417" i="1"/>
  <c r="AD417" i="1" s="1"/>
  <c r="AA89" i="1"/>
  <c r="AC89" i="1" s="1"/>
  <c r="AC342" i="1"/>
  <c r="AD342" i="1" s="1"/>
  <c r="BB594" i="1"/>
  <c r="BB757" i="1"/>
  <c r="BC446" i="1"/>
  <c r="BB269" i="1"/>
  <c r="BB798" i="1"/>
  <c r="AA450" i="1"/>
  <c r="AB450" i="1" s="1"/>
  <c r="BC602" i="1"/>
  <c r="AC724" i="1"/>
  <c r="AD724" i="1" s="1"/>
  <c r="BC1038" i="1"/>
  <c r="BB1357" i="1"/>
  <c r="BC1512" i="1"/>
  <c r="BC483" i="1"/>
  <c r="BC777" i="1"/>
  <c r="BB1010" i="1"/>
  <c r="AC1191" i="1"/>
  <c r="AD1191" i="1" s="1"/>
  <c r="BB526" i="1"/>
  <c r="AA671" i="1"/>
  <c r="AB671" i="1" s="1"/>
  <c r="BB782" i="1"/>
  <c r="AA949" i="1"/>
  <c r="AC949" i="1" s="1"/>
  <c r="BB1046" i="1"/>
  <c r="AA734" i="1"/>
  <c r="AB734" i="1" s="1"/>
  <c r="AA1194" i="1"/>
  <c r="AC1194" i="1" s="1"/>
  <c r="AC126" i="1"/>
  <c r="AD126" i="1" s="1"/>
  <c r="BB323" i="1"/>
  <c r="BC461" i="1"/>
  <c r="AC537" i="1"/>
  <c r="AD537" i="1" s="1"/>
  <c r="BB442" i="1"/>
  <c r="AA95" i="1"/>
  <c r="AC95" i="1" s="1"/>
  <c r="BB421" i="1"/>
  <c r="AA623" i="1"/>
  <c r="AC623" i="1" s="1"/>
  <c r="AA733" i="1"/>
  <c r="AC733" i="1" s="1"/>
  <c r="BB402" i="1"/>
  <c r="AC700" i="1"/>
  <c r="AD700" i="1" s="1"/>
  <c r="BC846" i="1"/>
  <c r="BC179" i="1"/>
  <c r="AC572" i="1"/>
  <c r="AD572" i="1" s="1"/>
  <c r="BB1001" i="1"/>
  <c r="BB971" i="1"/>
  <c r="BC1123" i="1"/>
  <c r="BC280" i="1"/>
  <c r="AC970" i="1"/>
  <c r="AD970" i="1" s="1"/>
  <c r="BB1375" i="1"/>
  <c r="BB898" i="1"/>
  <c r="BB1526" i="1"/>
  <c r="AC154" i="1"/>
  <c r="AD154" i="1" s="1"/>
  <c r="BB820" i="1"/>
  <c r="AB40" i="1"/>
  <c r="AD40" i="1" s="1"/>
  <c r="BC301" i="1"/>
  <c r="BC557" i="1"/>
  <c r="AA595" i="1"/>
  <c r="AB595" i="1" s="1"/>
  <c r="AC209" i="1"/>
  <c r="AD209" i="1" s="1"/>
  <c r="BC555" i="1"/>
  <c r="BB775" i="1"/>
  <c r="AC246" i="1"/>
  <c r="AD246" i="1" s="1"/>
  <c r="BC658" i="1"/>
  <c r="BB229" i="1"/>
  <c r="AA419" i="1"/>
  <c r="AC419" i="1" s="1"/>
  <c r="AC596" i="1"/>
  <c r="AD596" i="1" s="1"/>
  <c r="BC597" i="1"/>
  <c r="BB522" i="1"/>
  <c r="AA198" i="1"/>
  <c r="BB517" i="1"/>
  <c r="AA563" i="1"/>
  <c r="AC563" i="1" s="1"/>
  <c r="BC887" i="1"/>
  <c r="BC905" i="1"/>
  <c r="BB764" i="1"/>
  <c r="BC1283" i="1"/>
  <c r="BB1190" i="1"/>
  <c r="BC895" i="1"/>
  <c r="AC1042" i="1"/>
  <c r="AD1042" i="1" s="1"/>
  <c r="BB1368" i="1"/>
  <c r="AC282" i="1"/>
  <c r="AD282" i="1" s="1"/>
  <c r="AA158" i="1"/>
  <c r="BB382" i="1"/>
  <c r="BC395" i="1"/>
  <c r="BC810" i="1"/>
  <c r="AC341" i="1"/>
  <c r="AD341" i="1" s="1"/>
  <c r="BB871" i="1"/>
  <c r="BB544" i="1"/>
  <c r="BC815" i="1"/>
  <c r="BB659" i="1"/>
  <c r="AA322" i="1"/>
  <c r="BC661" i="1"/>
  <c r="AA367" i="1"/>
  <c r="AC367" i="1" s="1"/>
  <c r="AA310" i="1"/>
  <c r="AC310" i="1" s="1"/>
  <c r="AB578" i="1"/>
  <c r="AD578" i="1" s="1"/>
  <c r="AA97" i="1"/>
  <c r="AB97" i="1" s="1"/>
  <c r="BB651" i="1"/>
  <c r="BB1518" i="1"/>
  <c r="AA469" i="1"/>
  <c r="AB469" i="1" s="1"/>
  <c r="BC664" i="1"/>
  <c r="BB729" i="1"/>
  <c r="BC1044" i="1"/>
  <c r="BB1374" i="1"/>
  <c r="AC160" i="1"/>
  <c r="AD160" i="1" s="1"/>
  <c r="BC592" i="1"/>
  <c r="AC825" i="1"/>
  <c r="AD825" i="1" s="1"/>
  <c r="AA1175" i="1"/>
  <c r="AC1175" i="1" s="1"/>
  <c r="BC117" i="1"/>
  <c r="BB198" i="1"/>
  <c r="AA381" i="1"/>
  <c r="AC636" i="1"/>
  <c r="AD636" i="1" s="1"/>
  <c r="BC167" i="1"/>
  <c r="AA144" i="1"/>
  <c r="AA272" i="1"/>
  <c r="AC272" i="1" s="1"/>
  <c r="AC588" i="1"/>
  <c r="AD588" i="1" s="1"/>
  <c r="BB361" i="1"/>
  <c r="AC34" i="1"/>
  <c r="AD34" i="1" s="1"/>
  <c r="AC233" i="1"/>
  <c r="AD233" i="1" s="1"/>
  <c r="AC403" i="1"/>
  <c r="AD403" i="1" s="1"/>
  <c r="BB305" i="1"/>
  <c r="BB545" i="1"/>
  <c r="AC974" i="1"/>
  <c r="AD974" i="1" s="1"/>
  <c r="AC574" i="1"/>
  <c r="AD574" i="1" s="1"/>
  <c r="AA710" i="1"/>
  <c r="AC710" i="1" s="1"/>
  <c r="AA384" i="1"/>
  <c r="AB384" i="1" s="1"/>
  <c r="BB591" i="1"/>
  <c r="BC928" i="1"/>
  <c r="BB1028" i="1"/>
  <c r="AC234" i="1"/>
  <c r="AD234" i="1" s="1"/>
  <c r="BB710" i="1"/>
  <c r="AA744" i="1"/>
  <c r="AA848" i="1"/>
  <c r="AC848" i="1" s="1"/>
  <c r="AC373" i="1"/>
  <c r="AD373" i="1" s="1"/>
  <c r="BB96" i="1"/>
  <c r="AC257" i="1"/>
  <c r="AD257" i="1" s="1"/>
  <c r="BB467" i="1"/>
  <c r="AC613" i="1"/>
  <c r="AD613" i="1" s="1"/>
  <c r="AA348" i="1"/>
  <c r="AC348" i="1" s="1"/>
  <c r="BB587" i="1"/>
  <c r="AA281" i="1"/>
  <c r="BB756" i="1"/>
  <c r="BC136" i="1"/>
  <c r="BB617" i="1"/>
  <c r="BC424" i="1"/>
  <c r="AC33" i="1"/>
  <c r="AD33" i="1" s="1"/>
  <c r="AA648" i="1"/>
  <c r="AC648" i="1" s="1"/>
  <c r="BB184" i="1"/>
  <c r="AC558" i="1"/>
  <c r="AD558" i="1" s="1"/>
  <c r="BB900" i="1"/>
  <c r="BB1337" i="1"/>
  <c r="BC163" i="1"/>
  <c r="AA506" i="1"/>
  <c r="AC506" i="1" s="1"/>
  <c r="BB865" i="1"/>
  <c r="BB1246" i="1"/>
  <c r="AC63" i="1"/>
  <c r="AD63" i="1" s="1"/>
  <c r="AC1050" i="1"/>
  <c r="AD1050" i="1" s="1"/>
  <c r="BC1430" i="1"/>
  <c r="AC637" i="1"/>
  <c r="AD637" i="1" s="1"/>
  <c r="BB818" i="1"/>
  <c r="AA43" i="1"/>
  <c r="AA445" i="1"/>
  <c r="AB445" i="1" s="1"/>
  <c r="AC629" i="1"/>
  <c r="AD629" i="1" s="1"/>
  <c r="AC543" i="1"/>
  <c r="AD543" i="1" s="1"/>
  <c r="AC380" i="1"/>
  <c r="AD380" i="1" s="1"/>
  <c r="AA200" i="1"/>
  <c r="BB388" i="1"/>
  <c r="BB541" i="1"/>
  <c r="BB831" i="1"/>
  <c r="BB125" i="1"/>
  <c r="AA687" i="1"/>
  <c r="AC287" i="1"/>
  <c r="AD287" i="1" s="1"/>
  <c r="BC781" i="1"/>
  <c r="AA155" i="1"/>
  <c r="AC155" i="1" s="1"/>
  <c r="BB516" i="1"/>
  <c r="BB741" i="1"/>
  <c r="BB914" i="1"/>
  <c r="AC176" i="1"/>
  <c r="AD176" i="1" s="1"/>
  <c r="BB324" i="1"/>
  <c r="AA643" i="1"/>
  <c r="AC643" i="1" s="1"/>
  <c r="BC144" i="1"/>
  <c r="AC819" i="1"/>
  <c r="AD819" i="1" s="1"/>
  <c r="AC535" i="1"/>
  <c r="AD535" i="1" s="1"/>
  <c r="BC991" i="1"/>
  <c r="BC1015" i="1"/>
  <c r="BB153" i="1"/>
  <c r="BB278" i="1"/>
  <c r="BC472" i="1"/>
  <c r="AA743" i="1"/>
  <c r="AC743" i="1" s="1"/>
  <c r="AA996" i="1"/>
  <c r="AC996" i="1" s="1"/>
  <c r="AC610" i="1"/>
  <c r="AD610" i="1" s="1"/>
  <c r="BC1144" i="1"/>
  <c r="BB1548" i="1"/>
  <c r="BC819" i="1"/>
  <c r="BC1004" i="1"/>
  <c r="BC1224" i="1"/>
  <c r="BB1538" i="1"/>
  <c r="AA162" i="1"/>
  <c r="AB162" i="1" s="1"/>
  <c r="AA531" i="1"/>
  <c r="AB531" i="1" s="1"/>
  <c r="BB801" i="1"/>
  <c r="AA181" i="1"/>
  <c r="AC181" i="1" s="1"/>
  <c r="AA346" i="1"/>
  <c r="AB346" i="1" s="1"/>
  <c r="AA693" i="1"/>
  <c r="AC693" i="1" s="1"/>
  <c r="BC803" i="1"/>
  <c r="AA1260" i="1"/>
  <c r="AC1260" i="1" s="1"/>
  <c r="BC1495" i="1"/>
  <c r="BB1184" i="1"/>
  <c r="BB1425" i="1"/>
  <c r="AA1508" i="1"/>
  <c r="AC1508" i="1" s="1"/>
  <c r="BB664" i="1"/>
  <c r="AA78" i="1"/>
  <c r="AC78" i="1" s="1"/>
  <c r="AA460" i="1"/>
  <c r="AC460" i="1" s="1"/>
  <c r="BC698" i="1"/>
  <c r="BC681" i="1"/>
  <c r="AA976" i="1"/>
  <c r="AC976" i="1" s="1"/>
  <c r="BB883" i="1"/>
  <c r="AC1018" i="1"/>
  <c r="AD1018" i="1" s="1"/>
  <c r="BB1148" i="1"/>
  <c r="BC1449" i="1"/>
  <c r="BC1303" i="1"/>
  <c r="AC1517" i="1"/>
  <c r="AD1517" i="1" s="1"/>
  <c r="BB1282" i="1"/>
  <c r="AC831" i="1"/>
  <c r="AD831" i="1" s="1"/>
  <c r="AA959" i="1"/>
  <c r="AC959" i="1" s="1"/>
  <c r="BB1101" i="1"/>
  <c r="AA1337" i="1"/>
  <c r="AB1337" i="1" s="1"/>
  <c r="BC1806" i="1"/>
  <c r="AA1740" i="1"/>
  <c r="AC1740" i="1" s="1"/>
  <c r="BC1471" i="1"/>
  <c r="AA1257" i="1"/>
  <c r="AB1257" i="1" s="1"/>
  <c r="BC1580" i="1"/>
  <c r="AA1158" i="1"/>
  <c r="AC1158" i="1" s="1"/>
  <c r="BB1415" i="1"/>
  <c r="BB1543" i="1"/>
  <c r="AC1057" i="1"/>
  <c r="AD1057" i="1" s="1"/>
  <c r="AA1432" i="1"/>
  <c r="AC1432" i="1" s="1"/>
  <c r="AA1713" i="1"/>
  <c r="AC1713" i="1" s="1"/>
  <c r="BB1687" i="1"/>
  <c r="BB1667" i="1"/>
  <c r="BB1682" i="1"/>
  <c r="BC1770" i="1"/>
  <c r="BC2060" i="1"/>
  <c r="BB1916" i="1"/>
  <c r="BB2001" i="1"/>
  <c r="BB1900" i="1"/>
  <c r="BC1913" i="1"/>
  <c r="AC2064" i="1"/>
  <c r="AD2064" i="1" s="1"/>
  <c r="BB1873" i="1"/>
  <c r="AB2111" i="1"/>
  <c r="AD2111" i="1" s="1"/>
  <c r="BC1445" i="1"/>
  <c r="AA714" i="1"/>
  <c r="AC714" i="1" s="1"/>
  <c r="AC1521" i="1"/>
  <c r="AD1521" i="1" s="1"/>
  <c r="BC229" i="1"/>
  <c r="BB1060" i="1"/>
  <c r="BB864" i="1"/>
  <c r="BB1089" i="1"/>
  <c r="AA1288" i="1"/>
  <c r="AC1288" i="1" s="1"/>
  <c r="AC1137" i="1"/>
  <c r="AD1137" i="1" s="1"/>
  <c r="AC1445" i="1"/>
  <c r="AD1445" i="1" s="1"/>
  <c r="BB827" i="1"/>
  <c r="BB1084" i="1"/>
  <c r="BC1659" i="1"/>
  <c r="BB1103" i="1"/>
  <c r="BC1249" i="1"/>
  <c r="AA1484" i="1"/>
  <c r="AC1484" i="1" s="1"/>
  <c r="BB1726" i="1"/>
  <c r="AA1433" i="1"/>
  <c r="BC1202" i="1"/>
  <c r="BC1810" i="1"/>
  <c r="AA1745" i="1"/>
  <c r="AC1745" i="1" s="1"/>
  <c r="BC1974" i="1"/>
  <c r="BB2036" i="1"/>
  <c r="AA1950" i="1"/>
  <c r="AC1950" i="1" s="1"/>
  <c r="BB2172" i="1"/>
  <c r="BB2171" i="1"/>
  <c r="BB1803" i="1"/>
  <c r="AC1843" i="1"/>
  <c r="AD1843" i="1" s="1"/>
  <c r="BB2040" i="1"/>
  <c r="BB1800" i="1"/>
  <c r="AA2170" i="1"/>
  <c r="AB2170" i="1" s="1"/>
  <c r="AA1840" i="1"/>
  <c r="AC1840" i="1" s="1"/>
  <c r="BC627" i="1"/>
  <c r="BC879" i="1"/>
  <c r="AA474" i="1"/>
  <c r="AB474" i="1" s="1"/>
  <c r="AA650" i="1"/>
  <c r="BB845" i="1"/>
  <c r="BC1387" i="1"/>
  <c r="BC886" i="1"/>
  <c r="AA1009" i="1"/>
  <c r="AA1388" i="1"/>
  <c r="AA973" i="1"/>
  <c r="AB973" i="1" s="1"/>
  <c r="BB1290" i="1"/>
  <c r="BC1359" i="1"/>
  <c r="BC1571" i="1"/>
  <c r="AA865" i="1"/>
  <c r="AC865" i="1" s="1"/>
  <c r="BB1410" i="1"/>
  <c r="AB1666" i="1"/>
  <c r="AD1666" i="1" s="1"/>
  <c r="AC1751" i="1"/>
  <c r="AD1751" i="1" s="1"/>
  <c r="BB1397" i="1"/>
  <c r="AB1602" i="1"/>
  <c r="AD1602" i="1" s="1"/>
  <c r="BC1305" i="1"/>
  <c r="BC1497" i="1"/>
  <c r="AC1754" i="1"/>
  <c r="AD1754" i="1" s="1"/>
  <c r="BC1180" i="1"/>
  <c r="BB1601" i="1"/>
  <c r="BB1234" i="1"/>
  <c r="BC1760" i="1"/>
  <c r="AC1715" i="1"/>
  <c r="AD1715" i="1" s="1"/>
  <c r="AA1625" i="1"/>
  <c r="BB1791" i="1"/>
  <c r="AC1842" i="1"/>
  <c r="AD1842" i="1" s="1"/>
  <c r="AA1627" i="1"/>
  <c r="BC1634" i="1"/>
  <c r="BC1859" i="1"/>
  <c r="BC1833" i="1"/>
  <c r="AA2056" i="1"/>
  <c r="AC2056" i="1" s="1"/>
  <c r="AA1864" i="1"/>
  <c r="AC1864" i="1" s="1"/>
  <c r="AA2080" i="1"/>
  <c r="AC2080" i="1" s="1"/>
  <c r="BB1932" i="1"/>
  <c r="BC2102" i="1"/>
  <c r="AA2114" i="1"/>
  <c r="AC2114" i="1" s="1"/>
  <c r="AC1878" i="1"/>
  <c r="AD1878" i="1" s="1"/>
  <c r="BC2002" i="1"/>
  <c r="BC1813" i="1"/>
  <c r="BB1999" i="1"/>
  <c r="AA1805" i="1"/>
  <c r="AB1805" i="1" s="1"/>
  <c r="BB1954" i="1"/>
  <c r="AA2017" i="1"/>
  <c r="AC2017" i="1" s="1"/>
  <c r="AA1899" i="1"/>
  <c r="AC1899" i="1" s="1"/>
  <c r="BB2064" i="1"/>
  <c r="BC2090" i="1"/>
  <c r="BB2157" i="1"/>
  <c r="AA2092" i="1"/>
  <c r="AA896" i="1"/>
  <c r="AB896" i="1" s="1"/>
  <c r="AA1306" i="1"/>
  <c r="AC1306" i="1" s="1"/>
  <c r="AA1364" i="1"/>
  <c r="AB1364" i="1" s="1"/>
  <c r="BB1186" i="1"/>
  <c r="AA1421" i="1"/>
  <c r="BB1207" i="1"/>
  <c r="BB1913" i="1"/>
  <c r="AA1940" i="1"/>
  <c r="AB1940" i="1" s="1"/>
  <c r="AA534" i="1"/>
  <c r="AB534" i="1" s="1"/>
  <c r="BB1619" i="1"/>
  <c r="BB2090" i="1"/>
  <c r="BB1639" i="1"/>
  <c r="BC2040" i="1"/>
  <c r="BC2180" i="1"/>
  <c r="BC303" i="1"/>
  <c r="BB336" i="1"/>
  <c r="AA1252" i="1"/>
  <c r="AC1252" i="1" s="1"/>
  <c r="AA141" i="1"/>
  <c r="AB141" i="1" s="1"/>
  <c r="AC280" i="1"/>
  <c r="AD280" i="1" s="1"/>
  <c r="BB1054" i="1"/>
  <c r="AA1324" i="1"/>
  <c r="AC1324" i="1" s="1"/>
  <c r="BB374" i="1"/>
  <c r="BC387" i="1"/>
  <c r="AA1116" i="1"/>
  <c r="AC1116" i="1" s="1"/>
  <c r="BB1537" i="1"/>
  <c r="BC1084" i="1"/>
  <c r="AA1746" i="1"/>
  <c r="AC1746" i="1" s="1"/>
  <c r="AA990" i="1"/>
  <c r="AC990" i="1" s="1"/>
  <c r="BC1431" i="1"/>
  <c r="BB1536" i="1"/>
  <c r="AA1738" i="1"/>
  <c r="BC1785" i="1"/>
  <c r="AA1053" i="1"/>
  <c r="AB1053" i="1" s="1"/>
  <c r="BB1458" i="1"/>
  <c r="BC1622" i="1"/>
  <c r="BC1260" i="1"/>
  <c r="BC1452" i="1"/>
  <c r="BC1816" i="1"/>
  <c r="BB1628" i="1"/>
  <c r="AC1615" i="1"/>
  <c r="AD1615" i="1" s="1"/>
  <c r="BC1428" i="1"/>
  <c r="AA1670" i="1"/>
  <c r="AA1579" i="1"/>
  <c r="AC1579" i="1" s="1"/>
  <c r="AA1563" i="1"/>
  <c r="AC1774" i="1"/>
  <c r="AD1774" i="1" s="1"/>
  <c r="BB1666" i="1"/>
  <c r="BC1679" i="1"/>
  <c r="BB1658" i="1"/>
  <c r="BB1763" i="1"/>
  <c r="BC1897" i="1"/>
  <c r="AC1866" i="1"/>
  <c r="AD1866" i="1" s="1"/>
  <c r="BC2130" i="1"/>
  <c r="AA2048" i="1"/>
  <c r="AC2048" i="1" s="1"/>
  <c r="AA1780" i="1"/>
  <c r="AB1780" i="1" s="1"/>
  <c r="AA1987" i="1"/>
  <c r="BB2154" i="1"/>
  <c r="AC1823" i="1"/>
  <c r="AD1823" i="1" s="1"/>
  <c r="BC1930" i="1"/>
  <c r="AA2069" i="1"/>
  <c r="AC2149" i="1"/>
  <c r="AD2149" i="1" s="1"/>
  <c r="AA1988" i="1"/>
  <c r="AC1835" i="1"/>
  <c r="AD1835" i="1" s="1"/>
  <c r="BC2095" i="1"/>
  <c r="AA2186" i="1"/>
  <c r="AB2186" i="1" s="1"/>
  <c r="BB2109" i="1"/>
  <c r="BC2160" i="1"/>
  <c r="AA1547" i="1"/>
  <c r="AB1547" i="1" s="1"/>
  <c r="AA1454" i="1"/>
  <c r="AA1545" i="1"/>
  <c r="AC1545" i="1" s="1"/>
  <c r="AA1031" i="1"/>
  <c r="AB1031" i="1" s="1"/>
  <c r="AA1206" i="1"/>
  <c r="AC1206" i="1" s="1"/>
  <c r="BB2134" i="1"/>
  <c r="BB1733" i="1"/>
  <c r="AC2176" i="1"/>
  <c r="AD2176" i="1" s="1"/>
  <c r="AA301" i="1"/>
  <c r="AC301" i="1" s="1"/>
  <c r="BC349" i="1"/>
  <c r="AA332" i="1"/>
  <c r="AB332" i="1" s="1"/>
  <c r="AA719" i="1"/>
  <c r="AB719" i="1" s="1"/>
  <c r="AA1514" i="1"/>
  <c r="AB1514" i="1" s="1"/>
  <c r="AA1461" i="1"/>
  <c r="AC1461" i="1" s="1"/>
  <c r="BB1030" i="1"/>
  <c r="AA861" i="1"/>
  <c r="AB861" i="1" s="1"/>
  <c r="BB1112" i="1"/>
  <c r="AA828" i="1"/>
  <c r="BB1187" i="1"/>
  <c r="BB1596" i="1"/>
  <c r="BC1107" i="1"/>
  <c r="AA1928" i="1"/>
  <c r="AC1928" i="1" s="1"/>
  <c r="BC1089" i="1"/>
  <c r="BB1736" i="1"/>
  <c r="AA1437" i="1"/>
  <c r="AB1437" i="1" s="1"/>
  <c r="AC1678" i="1"/>
  <c r="AD1678" i="1" s="1"/>
  <c r="BB1314" i="1"/>
  <c r="BB1570" i="1"/>
  <c r="BC1629" i="1"/>
  <c r="BB1122" i="1"/>
  <c r="AC1406" i="1"/>
  <c r="AD1406" i="1" s="1"/>
  <c r="AA1266" i="1"/>
  <c r="AB1266" i="1" s="1"/>
  <c r="BB1512" i="1"/>
  <c r="BB1634" i="1"/>
  <c r="BC1730" i="1"/>
  <c r="BC1673" i="1"/>
  <c r="AA1582" i="1"/>
  <c r="AA1687" i="1"/>
  <c r="AC1687" i="1" s="1"/>
  <c r="AC1829" i="1"/>
  <c r="AD1829" i="1" s="1"/>
  <c r="BB1853" i="1"/>
  <c r="BC2170" i="1"/>
  <c r="AC2058" i="1"/>
  <c r="AD2058" i="1" s="1"/>
  <c r="AC1905" i="1"/>
  <c r="AD1905" i="1" s="1"/>
  <c r="AC2042" i="1"/>
  <c r="AD2042" i="1" s="1"/>
  <c r="AC1877" i="1"/>
  <c r="AD1877" i="1" s="1"/>
  <c r="AA1875" i="1"/>
  <c r="AC1875" i="1" s="1"/>
  <c r="BC1855" i="1"/>
  <c r="BC2185" i="1"/>
  <c r="AC1804" i="1"/>
  <c r="AD1804" i="1" s="1"/>
  <c r="AC2009" i="1"/>
  <c r="AD2009" i="1" s="1"/>
  <c r="BB2080" i="1"/>
  <c r="BC1802" i="1"/>
  <c r="BC1925" i="1"/>
  <c r="BB2043" i="1"/>
  <c r="BC2147" i="1"/>
  <c r="AA2099" i="1"/>
  <c r="AA2160" i="1"/>
  <c r="AA707" i="1"/>
  <c r="AB707" i="1" s="1"/>
  <c r="BB1546" i="1"/>
  <c r="BB1127" i="1"/>
  <c r="AA1094" i="1"/>
  <c r="AC1094" i="1" s="1"/>
  <c r="BC1711" i="1"/>
  <c r="BB2069" i="1"/>
  <c r="AC1956" i="1"/>
  <c r="AD1956" i="1" s="1"/>
  <c r="BB1067" i="1"/>
  <c r="AA1760" i="1"/>
  <c r="AC1760" i="1" s="1"/>
  <c r="BB2130" i="1"/>
  <c r="AA1032" i="1"/>
  <c r="AC1032" i="1" s="1"/>
  <c r="AA138" i="1"/>
  <c r="AB138" i="1" s="1"/>
  <c r="AA365" i="1"/>
  <c r="AC365" i="1" s="1"/>
  <c r="AA925" i="1"/>
  <c r="AC925" i="1" s="1"/>
  <c r="AC1781" i="1"/>
  <c r="AD1781" i="1" s="1"/>
  <c r="BB1224" i="1"/>
  <c r="AA1779" i="1"/>
  <c r="AC1779" i="1" s="1"/>
  <c r="AA1719" i="1"/>
  <c r="AC1719" i="1" s="1"/>
  <c r="AA1773" i="1"/>
  <c r="AC1773" i="1" s="1"/>
  <c r="AA957" i="1"/>
  <c r="AC957" i="1" s="1"/>
  <c r="AC1680" i="1"/>
  <c r="AD1680" i="1" s="1"/>
  <c r="AA1638" i="1"/>
  <c r="AC1638" i="1" s="1"/>
  <c r="BB1911" i="1"/>
  <c r="AA620" i="1"/>
  <c r="AC620" i="1" s="1"/>
  <c r="BC2149" i="1"/>
  <c r="AA502" i="1"/>
  <c r="AB502" i="1" s="1"/>
  <c r="AA446" i="1"/>
  <c r="AB446" i="1" s="1"/>
  <c r="BC1023" i="1"/>
  <c r="BC1104" i="1"/>
  <c r="AA1446" i="1"/>
  <c r="AC1446" i="1" s="1"/>
  <c r="AA1043" i="1"/>
  <c r="AB1043" i="1" s="1"/>
  <c r="AA1231" i="1"/>
  <c r="AB1231" i="1" s="1"/>
  <c r="AA937" i="1"/>
  <c r="AB937" i="1" s="1"/>
  <c r="AA1118" i="1"/>
  <c r="AB1118" i="1" s="1"/>
  <c r="AA885" i="1"/>
  <c r="AB885" i="1" s="1"/>
  <c r="AA1520" i="1"/>
  <c r="AB1520" i="1" s="1"/>
  <c r="AA1061" i="1"/>
  <c r="AC1061" i="1" s="1"/>
  <c r="AA1735" i="1"/>
  <c r="AB1735" i="1" s="1"/>
  <c r="BB1742" i="1"/>
  <c r="BB1681" i="1"/>
  <c r="AA1221" i="1"/>
  <c r="AB1221" i="1" s="1"/>
  <c r="AC1997" i="1"/>
  <c r="AD1997" i="1" s="1"/>
  <c r="AB2026" i="1"/>
  <c r="AD2026" i="1" s="1"/>
  <c r="BB1903" i="1"/>
  <c r="AA1874" i="1"/>
  <c r="AC1874" i="1" s="1"/>
  <c r="BB2147" i="1"/>
  <c r="BB424" i="1"/>
  <c r="BC699" i="1"/>
  <c r="BB192" i="1"/>
  <c r="BC344" i="1"/>
  <c r="AC1330" i="1"/>
  <c r="AD1330" i="1" s="1"/>
  <c r="BB654" i="1"/>
  <c r="BB299" i="1"/>
  <c r="BC642" i="1"/>
  <c r="AA759" i="1"/>
  <c r="AC759" i="1" s="1"/>
  <c r="AA590" i="1"/>
  <c r="AC590" i="1" s="1"/>
  <c r="BB104" i="1"/>
  <c r="BC1242" i="1"/>
  <c r="BB1140" i="1"/>
  <c r="BB320" i="1"/>
  <c r="BB678" i="1"/>
  <c r="BC397" i="1"/>
  <c r="BC972" i="1"/>
  <c r="BB315" i="1"/>
  <c r="BC701" i="1"/>
  <c r="AA495" i="1"/>
  <c r="AC99" i="1"/>
  <c r="AD99" i="1" s="1"/>
  <c r="AA136" i="1"/>
  <c r="AC136" i="1" s="1"/>
  <c r="BC649" i="1"/>
  <c r="BC702" i="1"/>
  <c r="AA173" i="1"/>
  <c r="AC173" i="1" s="1"/>
  <c r="AC527" i="1"/>
  <c r="AD527" i="1" s="1"/>
  <c r="BC174" i="1"/>
  <c r="AA307" i="1"/>
  <c r="AC307" i="1" s="1"/>
  <c r="BC594" i="1"/>
  <c r="BC383" i="1"/>
  <c r="AC432" i="1"/>
  <c r="AD432" i="1" s="1"/>
  <c r="BB982" i="1"/>
  <c r="BB1440" i="1"/>
  <c r="AA561" i="1"/>
  <c r="AC561" i="1" s="1"/>
  <c r="BB346" i="1"/>
  <c r="AA273" i="1"/>
  <c r="AC273" i="1" s="1"/>
  <c r="AA428" i="1"/>
  <c r="AC428" i="1" s="1"/>
  <c r="AA511" i="1"/>
  <c r="AC511" i="1" s="1"/>
  <c r="AA463" i="1"/>
  <c r="AB463" i="1" s="1"/>
  <c r="BB1142" i="1"/>
  <c r="AA1295" i="1"/>
  <c r="AC1295" i="1" s="1"/>
  <c r="BB1604" i="1"/>
  <c r="BB1434" i="1"/>
  <c r="BB1656" i="1"/>
  <c r="AC1608" i="1"/>
  <c r="AC1012" i="1"/>
  <c r="AD1012" i="1" s="1"/>
  <c r="BC880" i="1"/>
  <c r="BC1738" i="1"/>
  <c r="BB1786" i="1"/>
  <c r="AA1519" i="1"/>
  <c r="AC1519" i="1" s="1"/>
  <c r="BB1568" i="1"/>
  <c r="BB2136" i="1"/>
  <c r="AA559" i="1"/>
  <c r="AC559" i="1" s="1"/>
  <c r="AA942" i="1"/>
  <c r="AC942" i="1" s="1"/>
  <c r="BC1185" i="1"/>
  <c r="AA1886" i="1"/>
  <c r="AA1966" i="1"/>
  <c r="BC2126" i="1"/>
  <c r="BC2119" i="1"/>
  <c r="BC2158" i="1"/>
  <c r="BC1182" i="1"/>
  <c r="BC1483" i="1"/>
  <c r="AA1121" i="1"/>
  <c r="AC1121" i="1" s="1"/>
  <c r="AA1357" i="1"/>
  <c r="AC1357" i="1" s="1"/>
  <c r="BB1399" i="1"/>
  <c r="AA1802" i="1"/>
  <c r="AC1802" i="1" s="1"/>
  <c r="AA1882" i="1"/>
  <c r="AC1882" i="1" s="1"/>
  <c r="AA1918" i="1"/>
  <c r="AC1918" i="1" s="1"/>
  <c r="AC863" i="1"/>
  <c r="AD863" i="1" s="1"/>
  <c r="BC1401" i="1"/>
  <c r="BB1150" i="1"/>
  <c r="BC1215" i="1"/>
  <c r="BB1442" i="1"/>
  <c r="AA1669" i="1"/>
  <c r="BB2142" i="1"/>
  <c r="AA1982" i="1"/>
  <c r="AC1982" i="1" s="1"/>
  <c r="AA1128" i="1"/>
  <c r="AB1128" i="1" s="1"/>
  <c r="AA804" i="1"/>
  <c r="AA1674" i="1"/>
  <c r="AC1674" i="1" s="1"/>
  <c r="BB1849" i="1"/>
  <c r="BB1835" i="1"/>
  <c r="AA1973" i="1"/>
  <c r="AB1973" i="1" s="1"/>
  <c r="BC1541" i="1"/>
  <c r="BC1653" i="1"/>
  <c r="BC432" i="1"/>
  <c r="BC578" i="1"/>
  <c r="BC1063" i="1"/>
  <c r="BB1024" i="1"/>
  <c r="BB1105" i="1"/>
  <c r="AA363" i="1"/>
  <c r="AC363" i="1" s="1"/>
  <c r="BB408" i="1"/>
  <c r="BB625" i="1"/>
  <c r="AA402" i="1"/>
  <c r="AC402" i="1" s="1"/>
  <c r="AA823" i="1"/>
  <c r="AC823" i="1" s="1"/>
  <c r="BB623" i="1"/>
  <c r="BB389" i="1"/>
  <c r="BC732" i="1"/>
  <c r="BB485" i="1"/>
  <c r="BB937" i="1"/>
  <c r="BB220" i="1"/>
  <c r="BB515" i="1"/>
  <c r="BC386" i="1"/>
  <c r="AC92" i="1"/>
  <c r="AD92" i="1" s="1"/>
  <c r="AA557" i="1"/>
  <c r="AC557" i="1" s="1"/>
  <c r="AA840" i="1"/>
  <c r="AC840" i="1" s="1"/>
  <c r="BB752" i="1"/>
  <c r="BB880" i="1"/>
  <c r="AA127" i="1"/>
  <c r="AC127" i="1" s="1"/>
  <c r="BC752" i="1"/>
  <c r="AC212" i="1"/>
  <c r="AD212" i="1" s="1"/>
  <c r="AA984" i="1"/>
  <c r="AC984" i="1" s="1"/>
  <c r="BB699" i="1"/>
  <c r="AA577" i="1"/>
  <c r="AC582" i="1"/>
  <c r="AD582" i="1" s="1"/>
  <c r="AA77" i="1"/>
  <c r="AC77" i="1" s="1"/>
  <c r="AA695" i="1"/>
  <c r="AC695" i="1" s="1"/>
  <c r="BB353" i="1"/>
  <c r="BC754" i="1"/>
  <c r="BB217" i="1"/>
  <c r="BC429" i="1"/>
  <c r="BC156" i="1"/>
  <c r="BB154" i="1"/>
  <c r="BC744" i="1"/>
  <c r="BB279" i="1"/>
  <c r="AA299" i="1"/>
  <c r="AC299" i="1" s="1"/>
  <c r="BC526" i="1"/>
  <c r="BB901" i="1"/>
  <c r="BC1059" i="1"/>
  <c r="BB1492" i="1"/>
  <c r="BB1162" i="1"/>
  <c r="AA519" i="1"/>
  <c r="AB519" i="1" s="1"/>
  <c r="AC1192" i="1"/>
  <c r="AD1192" i="1" s="1"/>
  <c r="BC1016" i="1"/>
  <c r="AC1455" i="1"/>
  <c r="AD1455" i="1" s="1"/>
  <c r="BB1673" i="1"/>
  <c r="AA1429" i="1"/>
  <c r="AC1429" i="1" s="1"/>
  <c r="BC1797" i="1"/>
  <c r="AA1889" i="1"/>
  <c r="AC1889" i="1" s="1"/>
  <c r="AA167" i="1"/>
  <c r="AC167" i="1" s="1"/>
  <c r="AC1354" i="1"/>
  <c r="AD1354" i="1" s="1"/>
  <c r="BC1102" i="1"/>
  <c r="BC981" i="1"/>
  <c r="AA1809" i="1"/>
  <c r="AC1809" i="1" s="1"/>
  <c r="AB1946" i="1"/>
  <c r="AD1946" i="1" s="1"/>
  <c r="AA1964" i="1"/>
  <c r="BB1957" i="1"/>
  <c r="BC1914" i="1"/>
  <c r="BB2173" i="1"/>
  <c r="AC1304" i="1"/>
  <c r="AD1304" i="1" s="1"/>
  <c r="BC1382" i="1"/>
  <c r="BC805" i="1"/>
  <c r="BB1745" i="1"/>
  <c r="BB1200" i="1"/>
  <c r="AC1334" i="1"/>
  <c r="AD1334" i="1" s="1"/>
  <c r="BB1565" i="1"/>
  <c r="BC1769" i="1"/>
  <c r="BB2178" i="1"/>
  <c r="BB1973" i="1"/>
  <c r="BC1751" i="1"/>
  <c r="AC624" i="1"/>
  <c r="AD624" i="1" s="1"/>
  <c r="BC1228" i="1"/>
  <c r="BB1189" i="1"/>
  <c r="BB1716" i="1"/>
  <c r="BC1792" i="1"/>
  <c r="BB1869" i="1"/>
  <c r="BB2028" i="1"/>
  <c r="AA2120" i="1"/>
  <c r="AC2120" i="1" s="1"/>
  <c r="BC2057" i="1"/>
  <c r="AA1389" i="1"/>
  <c r="AC1389" i="1" s="1"/>
  <c r="AA933" i="1"/>
  <c r="AB933" i="1" s="1"/>
  <c r="BC1577" i="1"/>
  <c r="BB1766" i="1"/>
  <c r="BB1394" i="1"/>
  <c r="AC1212" i="1"/>
  <c r="AD1212" i="1" s="1"/>
  <c r="AA1531" i="1"/>
  <c r="BB1264" i="1"/>
  <c r="BC1311" i="1"/>
  <c r="AA1871" i="1"/>
  <c r="AC1871" i="1" s="1"/>
  <c r="AA2051" i="1"/>
  <c r="AC2051" i="1" s="1"/>
  <c r="AC2147" i="1"/>
  <c r="AD2147" i="1" s="1"/>
  <c r="BC2159" i="1"/>
  <c r="AA1494" i="1"/>
  <c r="AC1494" i="1" s="1"/>
  <c r="BC1548" i="1"/>
  <c r="BB1594" i="1"/>
  <c r="BB2183" i="1"/>
  <c r="BB88" i="1"/>
  <c r="AA244" i="1"/>
  <c r="AB244" i="1" s="1"/>
  <c r="AA564" i="1"/>
  <c r="AB564" i="1" s="1"/>
  <c r="BC1518" i="1"/>
  <c r="BC334" i="1"/>
  <c r="AA219" i="1"/>
  <c r="AC219" i="1" s="1"/>
  <c r="AA323" i="1"/>
  <c r="AB323" i="1" s="1"/>
  <c r="BC1502" i="1"/>
  <c r="BC1091" i="1"/>
  <c r="BC1175" i="1"/>
  <c r="AA235" i="1"/>
  <c r="AC235" i="1" s="1"/>
  <c r="AA375" i="1"/>
  <c r="AC375" i="1" s="1"/>
  <c r="AA676" i="1"/>
  <c r="AB676" i="1" s="1"/>
  <c r="AA187" i="1"/>
  <c r="AC187" i="1" s="1"/>
  <c r="AA815" i="1"/>
  <c r="AC815" i="1" s="1"/>
  <c r="BC398" i="1"/>
  <c r="BB781" i="1"/>
  <c r="BC1048" i="1"/>
  <c r="BB409" i="1"/>
  <c r="BB540" i="1"/>
  <c r="BC527" i="1"/>
  <c r="BB290" i="1"/>
  <c r="BB568" i="1"/>
  <c r="BC770" i="1"/>
  <c r="AA556" i="1"/>
  <c r="AA1269" i="1"/>
  <c r="AC1269" i="1" s="1"/>
  <c r="AA876" i="1"/>
  <c r="AC665" i="1"/>
  <c r="AD665" i="1" s="1"/>
  <c r="BC492" i="1"/>
  <c r="BB376" i="1"/>
  <c r="BC88" i="1"/>
  <c r="BC808" i="1"/>
  <c r="BC469" i="1"/>
  <c r="AA638" i="1"/>
  <c r="BC118" i="1"/>
  <c r="AC1202" i="1"/>
  <c r="AD1202" i="1" s="1"/>
  <c r="BB621" i="1"/>
  <c r="BB527" i="1"/>
  <c r="AC690" i="1"/>
  <c r="AD690" i="1" s="1"/>
  <c r="AA243" i="1"/>
  <c r="AC243" i="1" s="1"/>
  <c r="BB113" i="1"/>
  <c r="BB959" i="1"/>
  <c r="BC453" i="1"/>
  <c r="AA1119" i="1"/>
  <c r="AC1119" i="1" s="1"/>
  <c r="AA997" i="1"/>
  <c r="AC997" i="1" s="1"/>
  <c r="AC1037" i="1"/>
  <c r="AD1037" i="1" s="1"/>
  <c r="AC1136" i="1"/>
  <c r="AD1136" i="1" s="1"/>
  <c r="AA870" i="1"/>
  <c r="AC870" i="1" s="1"/>
  <c r="BB1198" i="1"/>
  <c r="BB1630" i="1"/>
  <c r="AC1278" i="1"/>
  <c r="AD1278" i="1" s="1"/>
  <c r="BB1725" i="1"/>
  <c r="BB1892" i="1"/>
  <c r="BB925" i="1"/>
  <c r="AA756" i="1"/>
  <c r="AC756" i="1" s="1"/>
  <c r="BC1614" i="1"/>
  <c r="AA1787" i="1"/>
  <c r="AC1787" i="1" s="1"/>
  <c r="AC1895" i="1"/>
  <c r="AD1895" i="1" s="1"/>
  <c r="BC389" i="1"/>
  <c r="AA628" i="1"/>
  <c r="AA1080" i="1"/>
  <c r="AC1080" i="1" s="1"/>
  <c r="AA1049" i="1"/>
  <c r="AC1049" i="1" s="1"/>
  <c r="AA1375" i="1"/>
  <c r="AC1375" i="1" s="1"/>
  <c r="BB1312" i="1"/>
  <c r="BB1780" i="1"/>
  <c r="AC1689" i="1"/>
  <c r="AD1689" i="1" s="1"/>
  <c r="AC1673" i="1"/>
  <c r="AD1673" i="1" s="1"/>
  <c r="BB1560" i="1"/>
  <c r="BC1882" i="1"/>
  <c r="BC418" i="1"/>
  <c r="BC799" i="1"/>
  <c r="BB1228" i="1"/>
  <c r="AA1010" i="1"/>
  <c r="AC1010" i="1" s="1"/>
  <c r="BB1132" i="1"/>
  <c r="AA1539" i="1"/>
  <c r="AC1539" i="1" s="1"/>
  <c r="BC1324" i="1"/>
  <c r="BC1217" i="1"/>
  <c r="AA1803" i="1"/>
  <c r="AC1803" i="1" s="1"/>
  <c r="AA1763" i="1"/>
  <c r="AC1763" i="1" s="1"/>
  <c r="AA1572" i="1"/>
  <c r="AC1572" i="1" s="1"/>
  <c r="BB2056" i="1"/>
  <c r="BC2076" i="1"/>
  <c r="AA1096" i="1"/>
  <c r="BC1775" i="1"/>
  <c r="BB1236" i="1"/>
  <c r="AA893" i="1"/>
  <c r="AA1620" i="1"/>
  <c r="AC1620" i="1" s="1"/>
  <c r="AA1598" i="1"/>
  <c r="AC1598" i="1" s="1"/>
  <c r="BB1696" i="1"/>
  <c r="BC1641" i="1"/>
  <c r="BB1827" i="1"/>
  <c r="BC2055" i="1"/>
  <c r="AA2062" i="1"/>
  <c r="AC2062" i="1" s="1"/>
  <c r="BB2167" i="1"/>
  <c r="AA1663" i="1"/>
  <c r="AA1870" i="1"/>
  <c r="AC1870" i="1" s="1"/>
  <c r="BB1964" i="1"/>
  <c r="AA1464" i="1"/>
  <c r="BC841" i="1"/>
  <c r="AA1160" i="1"/>
  <c r="AB1160" i="1" s="1"/>
  <c r="BC1891" i="1"/>
  <c r="AA210" i="1"/>
  <c r="BC288" i="1"/>
  <c r="BC774" i="1"/>
  <c r="BC679" i="1"/>
  <c r="AC758" i="1"/>
  <c r="AD758" i="1" s="1"/>
  <c r="AC93" i="1"/>
  <c r="AD93" i="1" s="1"/>
  <c r="BB509" i="1"/>
  <c r="BC623" i="1"/>
  <c r="AA642" i="1"/>
  <c r="AB642" i="1" s="1"/>
  <c r="BB514" i="1"/>
  <c r="AA107" i="1"/>
  <c r="AC107" i="1" s="1"/>
  <c r="AA575" i="1"/>
  <c r="AC575" i="1" s="1"/>
  <c r="BC1061" i="1"/>
  <c r="AA931" i="1"/>
  <c r="AC931" i="1" s="1"/>
  <c r="BC1584" i="1"/>
  <c r="BB492" i="1"/>
  <c r="BB270" i="1"/>
  <c r="AA313" i="1"/>
  <c r="AC313" i="1" s="1"/>
  <c r="AA441" i="1"/>
  <c r="AC441" i="1" s="1"/>
  <c r="AA569" i="1"/>
  <c r="AC569" i="1" s="1"/>
  <c r="AA697" i="1"/>
  <c r="AB697" i="1" s="1"/>
  <c r="AA124" i="1"/>
  <c r="AB124" i="1" s="1"/>
  <c r="AC316" i="1"/>
  <c r="AD316" i="1" s="1"/>
  <c r="BC609" i="1"/>
  <c r="AA137" i="1"/>
  <c r="AA300" i="1"/>
  <c r="BB440" i="1"/>
  <c r="AA856" i="1"/>
  <c r="AC856" i="1" s="1"/>
  <c r="AA684" i="1"/>
  <c r="AA677" i="1"/>
  <c r="AB677" i="1" s="1"/>
  <c r="BB358" i="1"/>
  <c r="BC522" i="1"/>
  <c r="BC727" i="1"/>
  <c r="BB282" i="1"/>
  <c r="BC431" i="1"/>
  <c r="AC727" i="1"/>
  <c r="AD727" i="1" s="1"/>
  <c r="BB500" i="1"/>
  <c r="AA875" i="1"/>
  <c r="AC875" i="1" s="1"/>
  <c r="BC650" i="1"/>
  <c r="BC1108" i="1"/>
  <c r="BB990" i="1"/>
  <c r="BC985" i="1"/>
  <c r="AA1207" i="1"/>
  <c r="AC1207" i="1" s="1"/>
  <c r="BB89" i="1"/>
  <c r="BB383" i="1"/>
  <c r="BB473" i="1"/>
  <c r="BB598" i="1"/>
  <c r="BC773" i="1"/>
  <c r="BB970" i="1"/>
  <c r="BB118" i="1"/>
  <c r="AA560" i="1"/>
  <c r="AC560" i="1" s="1"/>
  <c r="AC773" i="1"/>
  <c r="AD773" i="1" s="1"/>
  <c r="BC1235" i="1"/>
  <c r="BB144" i="1"/>
  <c r="AA857" i="1"/>
  <c r="AC982" i="1"/>
  <c r="AD982" i="1" s="1"/>
  <c r="BC668" i="1"/>
  <c r="AC250" i="1"/>
  <c r="AD250" i="1" s="1"/>
  <c r="BC401" i="1"/>
  <c r="BB629" i="1"/>
  <c r="AA827" i="1"/>
  <c r="AC827" i="1" s="1"/>
  <c r="BC134" i="1"/>
  <c r="AA237" i="1"/>
  <c r="AC237" i="1" s="1"/>
  <c r="AB1314" i="1"/>
  <c r="AD1314" i="1" s="1"/>
  <c r="AA447" i="1"/>
  <c r="AC447" i="1" s="1"/>
  <c r="BC665" i="1"/>
  <c r="AC248" i="1"/>
  <c r="AD248" i="1" s="1"/>
  <c r="AA201" i="1"/>
  <c r="AB201" i="1" s="1"/>
  <c r="BC206" i="1"/>
  <c r="AC37" i="1"/>
  <c r="AD37" i="1" s="1"/>
  <c r="BB644" i="1"/>
  <c r="BC1302" i="1"/>
  <c r="AA1189" i="1"/>
  <c r="AC1189" i="1" s="1"/>
  <c r="BB150" i="1"/>
  <c r="BC355" i="1"/>
  <c r="AA1427" i="1"/>
  <c r="AC1427" i="1" s="1"/>
  <c r="AC263" i="1"/>
  <c r="AD263" i="1" s="1"/>
  <c r="BC1139" i="1"/>
  <c r="AB53" i="1"/>
  <c r="AD53" i="1" s="1"/>
  <c r="AA486" i="1"/>
  <c r="AB486" i="1" s="1"/>
  <c r="AC602" i="1"/>
  <c r="AD602" i="1" s="1"/>
  <c r="BC1415" i="1"/>
  <c r="AC844" i="1"/>
  <c r="AD844" i="1" s="1"/>
  <c r="BC1055" i="1"/>
  <c r="BB335" i="1"/>
  <c r="BC615" i="1"/>
  <c r="AA712" i="1"/>
  <c r="AC712" i="1" s="1"/>
  <c r="BB286" i="1"/>
  <c r="BB463" i="1"/>
  <c r="BB776" i="1"/>
  <c r="BB413" i="1"/>
  <c r="AC494" i="1"/>
  <c r="AD494" i="1" s="1"/>
  <c r="AA236" i="1"/>
  <c r="AC236" i="1" s="1"/>
  <c r="BB614" i="1"/>
  <c r="BB783" i="1"/>
  <c r="BC718" i="1"/>
  <c r="BB805" i="1"/>
  <c r="BB1135" i="1"/>
  <c r="AA1439" i="1"/>
  <c r="AC1439" i="1" s="1"/>
  <c r="BB951" i="1"/>
  <c r="BB1575" i="1"/>
  <c r="BC291" i="1"/>
  <c r="AC1017" i="1"/>
  <c r="AD1017" i="1" s="1"/>
  <c r="BB1428" i="1"/>
  <c r="AC179" i="1"/>
  <c r="AD179" i="1" s="1"/>
  <c r="BC321" i="1"/>
  <c r="AC416" i="1"/>
  <c r="AD416" i="1" s="1"/>
  <c r="BC528" i="1"/>
  <c r="AA562" i="1"/>
  <c r="AB562" i="1" s="1"/>
  <c r="BB1296" i="1"/>
  <c r="AA90" i="1"/>
  <c r="AC90" i="1" s="1"/>
  <c r="BC1052" i="1"/>
  <c r="AA290" i="1"/>
  <c r="AB290" i="1" s="1"/>
  <c r="BB679" i="1"/>
  <c r="BC157" i="1"/>
  <c r="AA319" i="1"/>
  <c r="AC319" i="1" s="1"/>
  <c r="BB648" i="1"/>
  <c r="AC832" i="1"/>
  <c r="AD832" i="1" s="1"/>
  <c r="BB550" i="1"/>
  <c r="AA284" i="1"/>
  <c r="AC284" i="1" s="1"/>
  <c r="BC714" i="1"/>
  <c r="AC871" i="1"/>
  <c r="AD871" i="1" s="1"/>
  <c r="AA221" i="1"/>
  <c r="AC339" i="1"/>
  <c r="AD339" i="1" s="1"/>
  <c r="BC151" i="1"/>
  <c r="BC273" i="1"/>
  <c r="AA585" i="1"/>
  <c r="AA748" i="1"/>
  <c r="AC748" i="1" s="1"/>
  <c r="AC88" i="1"/>
  <c r="AD88" i="1" s="1"/>
  <c r="AC393" i="1"/>
  <c r="AD393" i="1" s="1"/>
  <c r="AC626" i="1"/>
  <c r="AD626" i="1" s="1"/>
  <c r="BC966" i="1"/>
  <c r="BB1277" i="1"/>
  <c r="AC1072" i="1"/>
  <c r="AD1072" i="1" s="1"/>
  <c r="BC227" i="1"/>
  <c r="AA1059" i="1"/>
  <c r="AC1059" i="1" s="1"/>
  <c r="AA641" i="1"/>
  <c r="AB641" i="1" s="1"/>
  <c r="BB926" i="1"/>
  <c r="AA261" i="1"/>
  <c r="AB261" i="1" s="1"/>
  <c r="BB454" i="1"/>
  <c r="AA517" i="1"/>
  <c r="AA599" i="1"/>
  <c r="BB732" i="1"/>
  <c r="BC992" i="1"/>
  <c r="AA399" i="1"/>
  <c r="BB487" i="1"/>
  <c r="AC532" i="1"/>
  <c r="AD532" i="1" s="1"/>
  <c r="AC279" i="1"/>
  <c r="AD279" i="1" s="1"/>
  <c r="BC435" i="1"/>
  <c r="BB672" i="1"/>
  <c r="AC220" i="1"/>
  <c r="AD220" i="1" s="1"/>
  <c r="BC379" i="1"/>
  <c r="AC576" i="1"/>
  <c r="AD576" i="1" s="1"/>
  <c r="AC48" i="1"/>
  <c r="AD48" i="1" s="1"/>
  <c r="BC360" i="1"/>
  <c r="BC855" i="1"/>
  <c r="BC454" i="1"/>
  <c r="BC149" i="1"/>
  <c r="AC440" i="1"/>
  <c r="AD440" i="1" s="1"/>
  <c r="BB709" i="1"/>
  <c r="BC499" i="1"/>
  <c r="AC318" i="1"/>
  <c r="AD318" i="1" s="1"/>
  <c r="BC270" i="1"/>
  <c r="BC434" i="1"/>
  <c r="BB772" i="1"/>
  <c r="BB722" i="1"/>
  <c r="BC988" i="1"/>
  <c r="AC1410" i="1"/>
  <c r="AD1410" i="1" s="1"/>
  <c r="AA276" i="1"/>
  <c r="AB276" i="1" s="1"/>
  <c r="BC675" i="1"/>
  <c r="BB1488" i="1"/>
  <c r="AA100" i="1"/>
  <c r="AB100" i="1" s="1"/>
  <c r="BC262" i="1"/>
  <c r="AA567" i="1"/>
  <c r="AC567" i="1" s="1"/>
  <c r="BB753" i="1"/>
  <c r="AA156" i="1"/>
  <c r="AB156" i="1" s="1"/>
  <c r="BC807" i="1"/>
  <c r="BC796" i="1"/>
  <c r="BC235" i="1"/>
  <c r="BB222" i="1"/>
  <c r="BC416" i="1"/>
  <c r="BB595" i="1"/>
  <c r="BC706" i="1"/>
  <c r="AC28" i="1"/>
  <c r="AD28" i="1" s="1"/>
  <c r="AC193" i="1"/>
  <c r="AD193" i="1" s="1"/>
  <c r="BC402" i="1"/>
  <c r="BB549" i="1"/>
  <c r="AC662" i="1"/>
  <c r="AD662" i="1" s="1"/>
  <c r="AA172" i="1"/>
  <c r="BC935" i="1"/>
  <c r="BC277" i="1"/>
  <c r="BC554" i="1"/>
  <c r="AA751" i="1"/>
  <c r="BB1034" i="1"/>
  <c r="AC1262" i="1"/>
  <c r="AD1262" i="1" s="1"/>
  <c r="BB1000" i="1"/>
  <c r="BC99" i="1"/>
  <c r="BB665" i="1"/>
  <c r="AA762" i="1"/>
  <c r="AC762" i="1" s="1"/>
  <c r="BB989" i="1"/>
  <c r="BB1327" i="1"/>
  <c r="AA76" i="1"/>
  <c r="AB76" i="1" s="1"/>
  <c r="AA140" i="1"/>
  <c r="AB140" i="1" s="1"/>
  <c r="BB292" i="1"/>
  <c r="AC546" i="1"/>
  <c r="AD546" i="1" s="1"/>
  <c r="BC603" i="1"/>
  <c r="AA867" i="1"/>
  <c r="BB1110" i="1"/>
  <c r="AC152" i="1"/>
  <c r="AD152" i="1" s="1"/>
  <c r="BB835" i="1"/>
  <c r="BC973" i="1"/>
  <c r="AC91" i="1"/>
  <c r="AD91" i="1" s="1"/>
  <c r="BC897" i="1"/>
  <c r="AC1016" i="1"/>
  <c r="AD1016" i="1" s="1"/>
  <c r="BC1422" i="1"/>
  <c r="BB134" i="1"/>
  <c r="AC177" i="1"/>
  <c r="AD177" i="1" s="1"/>
  <c r="BC929" i="1"/>
  <c r="BB1308" i="1"/>
  <c r="BB838" i="1"/>
  <c r="AA1044" i="1"/>
  <c r="AC1044" i="1" s="1"/>
  <c r="AA1279" i="1"/>
  <c r="AC1279" i="1" s="1"/>
  <c r="AA789" i="1"/>
  <c r="AC789" i="1" s="1"/>
  <c r="AA859" i="1"/>
  <c r="AA953" i="1"/>
  <c r="BB1263" i="1"/>
  <c r="AA224" i="1"/>
  <c r="AA936" i="1"/>
  <c r="AC936" i="1" s="1"/>
  <c r="AA1417" i="1"/>
  <c r="BB1191" i="1"/>
  <c r="BC1420" i="1"/>
  <c r="AA786" i="1"/>
  <c r="BB905" i="1"/>
  <c r="BB1324" i="1"/>
  <c r="BC1510" i="1"/>
  <c r="AA868" i="1"/>
  <c r="AC868" i="1" s="1"/>
  <c r="AC1069" i="1"/>
  <c r="AD1069" i="1" s="1"/>
  <c r="BB1833" i="1"/>
  <c r="AA1750" i="1"/>
  <c r="BB1138" i="1"/>
  <c r="BC1313" i="1"/>
  <c r="BB1788" i="1"/>
  <c r="BB1743" i="1"/>
  <c r="AA1365" i="1"/>
  <c r="AC1365" i="1" s="1"/>
  <c r="AC1065" i="1"/>
  <c r="AD1065" i="1" s="1"/>
  <c r="AC1592" i="1"/>
  <c r="AD1592" i="1" s="1"/>
  <c r="BC1750" i="1"/>
  <c r="AC1727" i="1"/>
  <c r="AD1727" i="1" s="1"/>
  <c r="AA1744" i="1"/>
  <c r="AC1744" i="1" s="1"/>
  <c r="BC1551" i="1"/>
  <c r="AC1962" i="1"/>
  <c r="AD1962" i="1" s="1"/>
  <c r="BB2030" i="1"/>
  <c r="BC1924" i="1"/>
  <c r="BC1880" i="1"/>
  <c r="BC2144" i="1"/>
  <c r="AC2070" i="1"/>
  <c r="AD2070" i="1" s="1"/>
  <c r="AA1798" i="1"/>
  <c r="AC1798" i="1" s="1"/>
  <c r="BB2032" i="1"/>
  <c r="BB1832" i="1"/>
  <c r="AC2038" i="1"/>
  <c r="AD2038" i="1" s="1"/>
  <c r="BC2109" i="1"/>
  <c r="BB1841" i="1"/>
  <c r="AA639" i="1"/>
  <c r="AB639" i="1" s="1"/>
  <c r="BB1038" i="1"/>
  <c r="AA1170" i="1"/>
  <c r="AA490" i="1"/>
  <c r="AB490" i="1" s="1"/>
  <c r="AA1126" i="1"/>
  <c r="AC1126" i="1" s="1"/>
  <c r="BC1393" i="1"/>
  <c r="AA331" i="1"/>
  <c r="AB331" i="1" s="1"/>
  <c r="AA583" i="1"/>
  <c r="AB583" i="1" s="1"/>
  <c r="AA598" i="1"/>
  <c r="AA1335" i="1"/>
  <c r="AC1335" i="1" s="1"/>
  <c r="AC967" i="1"/>
  <c r="AD967" i="1" s="1"/>
  <c r="BB1511" i="1"/>
  <c r="AA1152" i="1"/>
  <c r="AB1152" i="1" s="1"/>
  <c r="BC1296" i="1"/>
  <c r="BC1529" i="1"/>
  <c r="BC918" i="1"/>
  <c r="BB1292" i="1"/>
  <c r="BC1697" i="1"/>
  <c r="AA1177" i="1"/>
  <c r="AC1177" i="1" s="1"/>
  <c r="AC1515" i="1"/>
  <c r="AD1515" i="1" s="1"/>
  <c r="AA1447" i="1"/>
  <c r="AB1447" i="1" s="1"/>
  <c r="AA1591" i="1"/>
  <c r="AC1591" i="1" s="1"/>
  <c r="AB1594" i="1"/>
  <c r="AD1594" i="1" s="1"/>
  <c r="BB1613" i="1"/>
  <c r="AC2000" i="1"/>
  <c r="AD2000" i="1" s="1"/>
  <c r="AB1981" i="1"/>
  <c r="AD1981" i="1" s="1"/>
  <c r="AA2003" i="1"/>
  <c r="AB2003" i="1" s="1"/>
  <c r="BC2037" i="1"/>
  <c r="BB2159" i="1"/>
  <c r="AC2078" i="1"/>
  <c r="AD2078" i="1" s="1"/>
  <c r="BB1875" i="1"/>
  <c r="AC1979" i="1"/>
  <c r="AD1979" i="1" s="1"/>
  <c r="AA1986" i="1"/>
  <c r="AB1986" i="1" s="1"/>
  <c r="BB1885" i="1"/>
  <c r="AA2044" i="1"/>
  <c r="AC2044" i="1" s="1"/>
  <c r="BB578" i="1"/>
  <c r="BB897" i="1"/>
  <c r="AA1360" i="1"/>
  <c r="AB1360" i="1" s="1"/>
  <c r="BC1668" i="1"/>
  <c r="BB1955" i="1"/>
  <c r="BB436" i="1"/>
  <c r="BC834" i="1"/>
  <c r="BB1137" i="1"/>
  <c r="AC1426" i="1"/>
  <c r="AD1426" i="1" s="1"/>
  <c r="AA84" i="1"/>
  <c r="AB84" i="1" s="1"/>
  <c r="BC1007" i="1"/>
  <c r="BC959" i="1"/>
  <c r="BC1521" i="1"/>
  <c r="BC1262" i="1"/>
  <c r="AA1382" i="1"/>
  <c r="AC1382" i="1" s="1"/>
  <c r="AA794" i="1"/>
  <c r="AB794" i="1" s="1"/>
  <c r="AA1047" i="1"/>
  <c r="AC1217" i="1"/>
  <c r="AD1217" i="1" s="1"/>
  <c r="AA1407" i="1"/>
  <c r="BC861" i="1"/>
  <c r="BC962" i="1"/>
  <c r="AA1419" i="1"/>
  <c r="AB1419" i="1" s="1"/>
  <c r="AA918" i="1"/>
  <c r="BB1452" i="1"/>
  <c r="BB1654" i="1"/>
  <c r="BB1747" i="1"/>
  <c r="BB1053" i="1"/>
  <c r="BC1117" i="1"/>
  <c r="AC1656" i="1"/>
  <c r="AD1656" i="1" s="1"/>
  <c r="BB1854" i="1"/>
  <c r="AA1068" i="1"/>
  <c r="AC1068" i="1" s="1"/>
  <c r="AA1195" i="1"/>
  <c r="AC1195" i="1" s="1"/>
  <c r="AA1466" i="1"/>
  <c r="AC1466" i="1" s="1"/>
  <c r="AA1584" i="1"/>
  <c r="BC2006" i="1"/>
  <c r="BC1247" i="1"/>
  <c r="AA1730" i="1"/>
  <c r="AC1730" i="1" s="1"/>
  <c r="BC1764" i="1"/>
  <c r="BB1674" i="1"/>
  <c r="AA1828" i="1"/>
  <c r="BB1860" i="1"/>
  <c r="AA1593" i="1"/>
  <c r="AB1593" i="1" s="1"/>
  <c r="BC1626" i="1"/>
  <c r="BC1841" i="1"/>
  <c r="AA1914" i="1"/>
  <c r="BC2117" i="1"/>
  <c r="AC2102" i="1"/>
  <c r="AD2102" i="1" s="1"/>
  <c r="BC1952" i="1"/>
  <c r="BC1954" i="1"/>
  <c r="AA2033" i="1"/>
  <c r="AC2033" i="1" s="1"/>
  <c r="BB2107" i="1"/>
  <c r="AA1949" i="1"/>
  <c r="AB1949" i="1" s="1"/>
  <c r="BB1792" i="1"/>
  <c r="BB1946" i="1"/>
  <c r="AA1910" i="1"/>
  <c r="AB1910" i="1" s="1"/>
  <c r="AA2150" i="1"/>
  <c r="AC2150" i="1" s="1"/>
  <c r="AA898" i="1"/>
  <c r="AB898" i="1" s="1"/>
  <c r="AA993" i="1"/>
  <c r="AA1214" i="1"/>
  <c r="AC1214" i="1" s="1"/>
  <c r="AA1297" i="1"/>
  <c r="AC1297" i="1" s="1"/>
  <c r="AC1978" i="1"/>
  <c r="AD1978" i="1" s="1"/>
  <c r="AA2077" i="1"/>
  <c r="AC2077" i="1" s="1"/>
  <c r="BC1815" i="1"/>
  <c r="BC2049" i="1"/>
  <c r="BB2137" i="1"/>
  <c r="AA2153" i="1"/>
  <c r="AB2153" i="1" s="1"/>
  <c r="AA1258" i="1"/>
  <c r="AB1258" i="1" s="1"/>
  <c r="BB1702" i="1"/>
  <c r="BC2072" i="1"/>
  <c r="BC304" i="1"/>
  <c r="AA386" i="1"/>
  <c r="AA767" i="1"/>
  <c r="AB767" i="1" s="1"/>
  <c r="BB1441" i="1"/>
  <c r="BB909" i="1"/>
  <c r="AA1033" i="1"/>
  <c r="BC1392" i="1"/>
  <c r="BC79" i="1"/>
  <c r="BB706" i="1"/>
  <c r="AC822" i="1"/>
  <c r="AD822" i="1" s="1"/>
  <c r="AA1077" i="1"/>
  <c r="AB1077" i="1" s="1"/>
  <c r="BC867" i="1"/>
  <c r="BB992" i="1"/>
  <c r="BC1113" i="1"/>
  <c r="AC1356" i="1"/>
  <c r="AD1356" i="1" s="1"/>
  <c r="AC1154" i="1"/>
  <c r="AD1154" i="1" s="1"/>
  <c r="BB1372" i="1"/>
  <c r="AA1381" i="1"/>
  <c r="AC1381" i="1" s="1"/>
  <c r="AB1637" i="1"/>
  <c r="AD1637" i="1" s="1"/>
  <c r="AA1786" i="1"/>
  <c r="AC1786" i="1" s="1"/>
  <c r="AA829" i="1"/>
  <c r="AC829" i="1" s="1"/>
  <c r="AC1079" i="1"/>
  <c r="AD1079" i="1" s="1"/>
  <c r="AC1156" i="1"/>
  <c r="AD1156" i="1" s="1"/>
  <c r="BB1333" i="1"/>
  <c r="BC1573" i="1"/>
  <c r="AA986" i="1"/>
  <c r="AC986" i="1" s="1"/>
  <c r="AC1147" i="1"/>
  <c r="AD1147" i="1" s="1"/>
  <c r="AA1230" i="1"/>
  <c r="BC1309" i="1"/>
  <c r="AA1513" i="1"/>
  <c r="AC1513" i="1" s="1"/>
  <c r="AC1078" i="1"/>
  <c r="AD1078" i="1" s="1"/>
  <c r="BB1445" i="1"/>
  <c r="BC1689" i="1"/>
  <c r="AA1150" i="1"/>
  <c r="AB1150" i="1" s="1"/>
  <c r="AA1241" i="1"/>
  <c r="AC1241" i="1" s="1"/>
  <c r="AA1497" i="1"/>
  <c r="AC1497" i="1" s="1"/>
  <c r="BB1109" i="1"/>
  <c r="AA1233" i="1"/>
  <c r="AB1618" i="1"/>
  <c r="AD1618" i="1" s="1"/>
  <c r="BB1573" i="1"/>
  <c r="BB1838" i="1"/>
  <c r="BB1626" i="1"/>
  <c r="AB1898" i="1"/>
  <c r="AD1898" i="1" s="1"/>
  <c r="AC1635" i="1"/>
  <c r="AD1635" i="1" s="1"/>
  <c r="BC1748" i="1"/>
  <c r="BB1610" i="1"/>
  <c r="BB1759" i="1"/>
  <c r="BC1773" i="1"/>
  <c r="AA1865" i="1"/>
  <c r="AC1865" i="1" s="1"/>
  <c r="BC2104" i="1"/>
  <c r="AA2002" i="1"/>
  <c r="AC2002" i="1" s="1"/>
  <c r="BC2014" i="1"/>
  <c r="BC1834" i="1"/>
  <c r="BB1914" i="1"/>
  <c r="BB1909" i="1"/>
  <c r="BB2034" i="1"/>
  <c r="BC2125" i="1"/>
  <c r="BC2058" i="1"/>
  <c r="AA1846" i="1"/>
  <c r="AC1846" i="1" s="1"/>
  <c r="AA2001" i="1"/>
  <c r="AB2001" i="1" s="1"/>
  <c r="BB2103" i="1"/>
  <c r="BB2110" i="1"/>
  <c r="BB2165" i="1"/>
  <c r="BC872" i="1"/>
  <c r="AA459" i="1"/>
  <c r="AB459" i="1" s="1"/>
  <c r="BB1510" i="1"/>
  <c r="AA797" i="1"/>
  <c r="AC839" i="1"/>
  <c r="AD839" i="1" s="1"/>
  <c r="AC1696" i="1"/>
  <c r="AD1696" i="1" s="1"/>
  <c r="BB1215" i="1"/>
  <c r="AA1811" i="1"/>
  <c r="AB1811" i="1" s="1"/>
  <c r="BC1909" i="1"/>
  <c r="AA180" i="1"/>
  <c r="AA1538" i="1"/>
  <c r="AB1538" i="1" s="1"/>
  <c r="AC1690" i="1"/>
  <c r="AD1690" i="1" s="1"/>
  <c r="BC345" i="1"/>
  <c r="BB99" i="1"/>
  <c r="BC85" i="1"/>
  <c r="AC1168" i="1"/>
  <c r="AD1168" i="1" s="1"/>
  <c r="AC1504" i="1"/>
  <c r="AD1504" i="1" s="1"/>
  <c r="AA897" i="1"/>
  <c r="BB1119" i="1"/>
  <c r="AA1153" i="1"/>
  <c r="BC1269" i="1"/>
  <c r="BB1474" i="1"/>
  <c r="BB796" i="1"/>
  <c r="BB931" i="1"/>
  <c r="AA1143" i="1"/>
  <c r="AC1143" i="1" s="1"/>
  <c r="AC1255" i="1"/>
  <c r="AD1255" i="1" s="1"/>
  <c r="BB1462" i="1"/>
  <c r="BC1457" i="1"/>
  <c r="AA1647" i="1"/>
  <c r="AC1647" i="1" s="1"/>
  <c r="AA1245" i="1"/>
  <c r="AC1245" i="1" s="1"/>
  <c r="BB1423" i="1"/>
  <c r="AA1203" i="1"/>
  <c r="AC1203" i="1" s="1"/>
  <c r="AA1459" i="1"/>
  <c r="AC1459" i="1" s="1"/>
  <c r="BC1579" i="1"/>
  <c r="AA1259" i="1"/>
  <c r="AC1259" i="1" s="1"/>
  <c r="AA1919" i="1"/>
  <c r="BC1157" i="1"/>
  <c r="AC1398" i="1"/>
  <c r="AD1398" i="1" s="1"/>
  <c r="AA1824" i="1"/>
  <c r="AC1824" i="1" s="1"/>
  <c r="AA1724" i="1"/>
  <c r="AC1724" i="1" s="1"/>
  <c r="AC1654" i="1"/>
  <c r="AD1654" i="1" s="1"/>
  <c r="AA1736" i="1"/>
  <c r="AC1736" i="1" s="1"/>
  <c r="BC2029" i="1"/>
  <c r="BC1698" i="1"/>
  <c r="AA1628" i="1"/>
  <c r="AC1628" i="1" s="1"/>
  <c r="AA1709" i="1"/>
  <c r="AC1709" i="1" s="1"/>
  <c r="AA2136" i="1"/>
  <c r="AC2136" i="1" s="1"/>
  <c r="BB1899" i="1"/>
  <c r="BB1880" i="1"/>
  <c r="AC2086" i="1"/>
  <c r="AD2086" i="1" s="1"/>
  <c r="BC1961" i="1"/>
  <c r="AA1894" i="1"/>
  <c r="AC1894" i="1" s="1"/>
  <c r="BC1874" i="1"/>
  <c r="AC2158" i="1"/>
  <c r="AD2158" i="1" s="1"/>
  <c r="AC1814" i="1"/>
  <c r="AD1814" i="1" s="1"/>
  <c r="AA1930" i="1"/>
  <c r="AB1930" i="1" s="1"/>
  <c r="AA2087" i="1"/>
  <c r="AC1795" i="1"/>
  <c r="AD1795" i="1" s="1"/>
  <c r="BC2005" i="1"/>
  <c r="BC2097" i="1"/>
  <c r="BC1876" i="1"/>
  <c r="AC1955" i="1"/>
  <c r="AD1955" i="1" s="1"/>
  <c r="AC2178" i="1"/>
  <c r="AD2178" i="1" s="1"/>
  <c r="BB2121" i="1"/>
  <c r="AA2106" i="1"/>
  <c r="AA2190" i="1"/>
  <c r="AA520" i="1"/>
  <c r="AC906" i="1"/>
  <c r="AD906" i="1" s="1"/>
  <c r="AA1062" i="1"/>
  <c r="AC1062" i="1" s="1"/>
  <c r="BB1120" i="1"/>
  <c r="AA1541" i="1"/>
  <c r="AA1708" i="1"/>
  <c r="AC1708" i="1" s="1"/>
  <c r="BB2100" i="1"/>
  <c r="AC1391" i="1"/>
  <c r="AD1391" i="1" s="1"/>
  <c r="BC1337" i="1"/>
  <c r="BC1087" i="1"/>
  <c r="BC1485" i="1"/>
  <c r="AA480" i="1"/>
  <c r="BB1558" i="1"/>
  <c r="AA1327" i="1"/>
  <c r="AC1327" i="1" s="1"/>
  <c r="AA1737" i="1"/>
  <c r="AA2054" i="1"/>
  <c r="AC2054" i="1" s="1"/>
  <c r="AA522" i="1"/>
  <c r="AB522" i="1" s="1"/>
  <c r="AA826" i="1"/>
  <c r="AB826" i="1" s="1"/>
  <c r="AA1491" i="1"/>
  <c r="BC2183" i="1"/>
  <c r="AA457" i="1"/>
  <c r="AA771" i="1"/>
  <c r="AB771" i="1" s="1"/>
  <c r="AA1041" i="1"/>
  <c r="AC1041" i="1" s="1"/>
  <c r="AA524" i="1"/>
  <c r="AB524" i="1" s="1"/>
  <c r="AA1040" i="1"/>
  <c r="AB1040" i="1" s="1"/>
  <c r="BC1484" i="1"/>
  <c r="AA1368" i="1"/>
  <c r="AC1368" i="1" s="1"/>
  <c r="AA1675" i="1"/>
  <c r="AB1675" i="1" s="1"/>
  <c r="BC967" i="1"/>
  <c r="AA992" i="1"/>
  <c r="AA728" i="1"/>
  <c r="BB988" i="1"/>
  <c r="BB1593" i="1"/>
  <c r="AA1215" i="1"/>
  <c r="AA1109" i="1"/>
  <c r="AB1109" i="1" s="1"/>
  <c r="BB1761" i="1"/>
  <c r="BB1279" i="1"/>
  <c r="AA1127" i="1"/>
  <c r="AB1127" i="1" s="1"/>
  <c r="BB1438" i="1"/>
  <c r="AA1655" i="1"/>
  <c r="BC1767" i="1"/>
  <c r="AA1586" i="1"/>
  <c r="AB1586" i="1" s="1"/>
  <c r="AA1799" i="1"/>
  <c r="AB1799" i="1" s="1"/>
  <c r="BC1740" i="1"/>
  <c r="BB1752" i="1"/>
  <c r="AA1847" i="1"/>
  <c r="AB1847" i="1" s="1"/>
  <c r="BB1642" i="1"/>
  <c r="AA555" i="1"/>
  <c r="BB116" i="1"/>
  <c r="BB1097" i="1"/>
  <c r="BB1026" i="1"/>
  <c r="BC394" i="1"/>
  <c r="AA171" i="1"/>
  <c r="BB444" i="1"/>
  <c r="AC1506" i="1"/>
  <c r="AD1506" i="1" s="1"/>
  <c r="AC655" i="1"/>
  <c r="AD655" i="1" s="1"/>
  <c r="AC989" i="1"/>
  <c r="AD989" i="1" s="1"/>
  <c r="BB604" i="1"/>
  <c r="AA606" i="1"/>
  <c r="AC606" i="1" s="1"/>
  <c r="AC139" i="1"/>
  <c r="AD139" i="1" s="1"/>
  <c r="AA394" i="1"/>
  <c r="BB245" i="1"/>
  <c r="AA497" i="1"/>
  <c r="AC497" i="1" s="1"/>
  <c r="AA182" i="1"/>
  <c r="AC182" i="1" s="1"/>
  <c r="BC246" i="1"/>
  <c r="BC203" i="1"/>
  <c r="BB126" i="1"/>
  <c r="BB943" i="1"/>
  <c r="BB115" i="1"/>
  <c r="BC442" i="1"/>
  <c r="AA1490" i="1"/>
  <c r="AC1490" i="1" s="1"/>
  <c r="AC800" i="1"/>
  <c r="AD800" i="1" s="1"/>
  <c r="AC256" i="1"/>
  <c r="AD256" i="1" s="1"/>
  <c r="AC661" i="1"/>
  <c r="AD661" i="1" s="1"/>
  <c r="AA601" i="1"/>
  <c r="AC601" i="1" s="1"/>
  <c r="BC443" i="1"/>
  <c r="AC1090" i="1"/>
  <c r="AD1090" i="1" s="1"/>
  <c r="BC811" i="1"/>
  <c r="BC1406" i="1"/>
  <c r="BB556" i="1"/>
  <c r="AA1038" i="1"/>
  <c r="AC1038" i="1" s="1"/>
  <c r="BC1616" i="1"/>
  <c r="BC1602" i="1"/>
  <c r="AC1639" i="1"/>
  <c r="AD1639" i="1" s="1"/>
  <c r="BB922" i="1"/>
  <c r="BC1246" i="1"/>
  <c r="BC1417" i="1"/>
  <c r="AA1178" i="1"/>
  <c r="AA1005" i="1"/>
  <c r="AB1005" i="1" s="1"/>
  <c r="BC1772" i="1"/>
  <c r="AA1086" i="1"/>
  <c r="AC1086" i="1" s="1"/>
  <c r="AA1104" i="1"/>
  <c r="AC1104" i="1" s="1"/>
  <c r="BB1988" i="1"/>
  <c r="BC1865" i="1"/>
  <c r="BB1398" i="1"/>
  <c r="AA1051" i="1"/>
  <c r="AA1767" i="1"/>
  <c r="AB1767" i="1" s="1"/>
  <c r="BB2114" i="1"/>
  <c r="BB1446" i="1"/>
  <c r="AC1458" i="1"/>
  <c r="AD1458" i="1" s="1"/>
  <c r="AA1102" i="1"/>
  <c r="AC1102" i="1" s="1"/>
  <c r="AA1070" i="1"/>
  <c r="AA1571" i="1"/>
  <c r="AC1571" i="1" s="1"/>
  <c r="AA1634" i="1"/>
  <c r="AC1634" i="1" s="1"/>
  <c r="BB1993" i="1"/>
  <c r="BC2133" i="1"/>
  <c r="BC2138" i="1"/>
  <c r="AA1098" i="1"/>
  <c r="AC1098" i="1" s="1"/>
  <c r="AA1606" i="1"/>
  <c r="AC1606" i="1" s="1"/>
  <c r="BB978" i="1"/>
  <c r="AC1021" i="1"/>
  <c r="AD1021" i="1" s="1"/>
  <c r="BB1738" i="1"/>
  <c r="AA1564" i="1"/>
  <c r="AC1564" i="1" s="1"/>
  <c r="BC1996" i="1"/>
  <c r="AA116" i="1"/>
  <c r="AB116" i="1" s="1"/>
  <c r="AC1073" i="1"/>
  <c r="AD1073" i="1" s="1"/>
  <c r="BC1944" i="1"/>
  <c r="BC566" i="1"/>
  <c r="BC1163" i="1"/>
  <c r="AA548" i="1"/>
  <c r="AA793" i="1"/>
  <c r="AC793" i="1" s="1"/>
  <c r="BB271" i="1"/>
  <c r="BB537" i="1"/>
  <c r="BC1538" i="1"/>
  <c r="BB854" i="1"/>
  <c r="AC745" i="1"/>
  <c r="AD745" i="1" s="1"/>
  <c r="BB1519" i="1"/>
  <c r="BC874" i="1"/>
  <c r="BC1120" i="1"/>
  <c r="AA254" i="1"/>
  <c r="BB661" i="1"/>
  <c r="BB727" i="1"/>
  <c r="BB584" i="1"/>
  <c r="AC914" i="1"/>
  <c r="AD914" i="1" s="1"/>
  <c r="BB534" i="1"/>
  <c r="BC507" i="1"/>
  <c r="AA603" i="1"/>
  <c r="AC603" i="1" s="1"/>
  <c r="BC655" i="1"/>
  <c r="BB477" i="1"/>
  <c r="BC413" i="1"/>
  <c r="BB474" i="1"/>
  <c r="BB962" i="1"/>
  <c r="BC581" i="1"/>
  <c r="BC882" i="1"/>
  <c r="AA539" i="1"/>
  <c r="AC539" i="1" s="1"/>
  <c r="AY9" i="1"/>
  <c r="AZ9" i="1"/>
  <c r="BA9" i="1" s="1"/>
  <c r="AC553" i="1"/>
  <c r="AD553" i="1" s="1"/>
  <c r="AA731" i="1"/>
  <c r="AC731" i="1" s="1"/>
  <c r="AC939" i="1"/>
  <c r="AD939" i="1" s="1"/>
  <c r="BB342" i="1"/>
  <c r="BB800" i="1"/>
  <c r="BC439" i="1"/>
  <c r="AA902" i="1"/>
  <c r="AC902" i="1" s="1"/>
  <c r="BC89" i="1"/>
  <c r="AC484" i="1"/>
  <c r="AD484" i="1" s="1"/>
  <c r="AC977" i="1"/>
  <c r="AD977" i="1" s="1"/>
  <c r="AA207" i="1"/>
  <c r="AB207" i="1" s="1"/>
  <c r="AC1210" i="1"/>
  <c r="AD1210" i="1" s="1"/>
  <c r="BC1486" i="1"/>
  <c r="AC837" i="1"/>
  <c r="AD837" i="1" s="1"/>
  <c r="AB908" i="1"/>
  <c r="AD908" i="1" s="1"/>
  <c r="AA1107" i="1"/>
  <c r="AC1107" i="1" s="1"/>
  <c r="BC2166" i="1"/>
  <c r="AA2074" i="1"/>
  <c r="AC2074" i="1" s="1"/>
  <c r="AA1908" i="1"/>
  <c r="AC1908" i="1" s="1"/>
  <c r="BC1100" i="1"/>
  <c r="BB1102" i="1"/>
  <c r="AA1293" i="1"/>
  <c r="AC1293" i="1" s="1"/>
  <c r="BC1741" i="1"/>
  <c r="BC2191" i="1"/>
  <c r="BC1498" i="1"/>
  <c r="AC1794" i="1"/>
  <c r="AD1794" i="1" s="1"/>
  <c r="AC1155" i="1"/>
  <c r="AD1155" i="1" s="1"/>
  <c r="BC1824" i="1"/>
  <c r="AC1632" i="1"/>
  <c r="AD1632" i="1" s="1"/>
  <c r="BC1870" i="1"/>
  <c r="AC1902" i="1"/>
  <c r="AD1902" i="1" s="1"/>
  <c r="BC1355" i="1"/>
  <c r="AA2174" i="1"/>
  <c r="AC2174" i="1" s="1"/>
  <c r="AC1190" i="1"/>
  <c r="AD1190" i="1" s="1"/>
  <c r="BB1814" i="1"/>
  <c r="BC1569" i="1"/>
  <c r="AC1467" i="1"/>
  <c r="AD1467" i="1" s="1"/>
  <c r="AA1565" i="1"/>
  <c r="AC1565" i="1" s="1"/>
  <c r="BB1618" i="1"/>
  <c r="AA1644" i="1"/>
  <c r="AC1644" i="1" s="1"/>
  <c r="AC1965" i="1"/>
  <c r="AD1965" i="1" s="1"/>
  <c r="BC1938" i="1"/>
  <c r="AB2175" i="1"/>
  <c r="AD2175" i="1" s="1"/>
  <c r="BB2097" i="1"/>
  <c r="BC1099" i="1"/>
  <c r="BC1676" i="1"/>
  <c r="BC1121" i="1"/>
  <c r="AA406" i="1"/>
  <c r="AB406" i="1" s="1"/>
  <c r="AA862" i="1"/>
  <c r="AC862" i="1" s="1"/>
  <c r="BC1490" i="1"/>
  <c r="AA1775" i="1"/>
  <c r="AC1775" i="1" s="1"/>
  <c r="AA1568" i="1"/>
  <c r="BB1822" i="1"/>
  <c r="AC2134" i="1"/>
  <c r="AD2134" i="1" s="1"/>
  <c r="BB1969" i="1"/>
  <c r="AA150" i="1"/>
  <c r="AB150" i="1" s="1"/>
  <c r="AA965" i="1"/>
  <c r="AC965" i="1" s="1"/>
  <c r="AA1462" i="1"/>
  <c r="AC1462" i="1" s="1"/>
  <c r="BB2015" i="1"/>
  <c r="AA2124" i="1"/>
  <c r="AC2124" i="1" s="1"/>
  <c r="BB1922" i="1"/>
  <c r="AA1607" i="1"/>
  <c r="AC1607" i="1" s="1"/>
  <c r="BC1848" i="1"/>
  <c r="BB1040" i="1"/>
  <c r="AA1372" i="1"/>
  <c r="AA1705" i="1"/>
  <c r="AB1705" i="1" s="1"/>
  <c r="AA1714" i="1"/>
  <c r="AA1692" i="1"/>
  <c r="AB1692" i="1" s="1"/>
  <c r="AA192" i="1"/>
  <c r="AC192" i="1" s="1"/>
  <c r="BC733" i="1"/>
  <c r="BB188" i="1"/>
  <c r="AC1138" i="1"/>
  <c r="AD1138" i="1" s="1"/>
  <c r="BB590" i="1"/>
  <c r="AC228" i="1"/>
  <c r="AD228" i="1" s="1"/>
  <c r="BB760" i="1"/>
  <c r="AC293" i="1"/>
  <c r="AD293" i="1" s="1"/>
  <c r="BB592" i="1"/>
  <c r="BC271" i="1"/>
  <c r="BB1417" i="1"/>
  <c r="AC1559" i="1"/>
  <c r="AD1559" i="1" s="1"/>
  <c r="BB1206" i="1"/>
  <c r="AC593" i="1"/>
  <c r="AD593" i="1" s="1"/>
  <c r="AC716" i="1"/>
  <c r="AD716" i="1" s="1"/>
  <c r="BC224" i="1"/>
  <c r="AA1022" i="1"/>
  <c r="AC1022" i="1" s="1"/>
  <c r="AA1431" i="1"/>
  <c r="AC1431" i="1" s="1"/>
  <c r="AA1333" i="1"/>
  <c r="BC194" i="1"/>
  <c r="BB768" i="1"/>
  <c r="BB881" i="1"/>
  <c r="AA336" i="1"/>
  <c r="AC336" i="1" s="1"/>
  <c r="BB723" i="1"/>
  <c r="BB345" i="1"/>
  <c r="AA306" i="1"/>
  <c r="BC720" i="1"/>
  <c r="BB649" i="1"/>
  <c r="BC567" i="1"/>
  <c r="BC247" i="1"/>
  <c r="BC343" i="1"/>
  <c r="AC552" i="1"/>
  <c r="AD552" i="1" s="1"/>
  <c r="BC1145" i="1"/>
  <c r="BB774" i="1"/>
  <c r="AA211" i="1"/>
  <c r="AB211" i="1" s="1"/>
  <c r="BB600" i="1"/>
  <c r="AC396" i="1"/>
  <c r="AD396" i="1" s="1"/>
  <c r="BB304" i="1"/>
  <c r="BC955" i="1"/>
  <c r="BB903" i="1"/>
  <c r="AA305" i="1"/>
  <c r="AA530" i="1"/>
  <c r="BC541" i="1"/>
  <c r="AA1183" i="1"/>
  <c r="AC1183" i="1" s="1"/>
  <c r="BB1622" i="1"/>
  <c r="AC1227" i="1"/>
  <c r="AD1227" i="1" s="1"/>
  <c r="BB1285" i="1"/>
  <c r="AA1501" i="1"/>
  <c r="AC1501" i="1" s="1"/>
  <c r="BC1825" i="1"/>
  <c r="AC2032" i="1"/>
  <c r="AD2032" i="1" s="1"/>
  <c r="BC1562" i="1"/>
  <c r="BB2145" i="1"/>
  <c r="AA2128" i="1"/>
  <c r="AC2128" i="1" s="1"/>
  <c r="BB1882" i="1"/>
  <c r="BB310" i="1"/>
  <c r="BB1291" i="1"/>
  <c r="AC1323" i="1"/>
  <c r="AD1323" i="1" s="1"/>
  <c r="AA1856" i="1"/>
  <c r="BB1775" i="1"/>
  <c r="AC1876" i="1"/>
  <c r="AD1876" i="1" s="1"/>
  <c r="BB1856" i="1"/>
  <c r="BC1576" i="1"/>
  <c r="AA2039" i="1"/>
  <c r="AB2039" i="1" s="1"/>
  <c r="AA1014" i="1"/>
  <c r="AC1014" i="1" s="1"/>
  <c r="AC915" i="1"/>
  <c r="AD915" i="1" s="1"/>
  <c r="BC1276" i="1"/>
  <c r="BB1564" i="1"/>
  <c r="BB972" i="1"/>
  <c r="BC1652" i="1"/>
  <c r="BC1564" i="1"/>
  <c r="BC1809" i="1"/>
  <c r="BC2105" i="1"/>
  <c r="BC1829" i="1"/>
  <c r="BC1719" i="1"/>
  <c r="BC1670" i="1"/>
  <c r="AA327" i="1"/>
  <c r="BB1115" i="1"/>
  <c r="BC1516" i="1"/>
  <c r="BB1739" i="1"/>
  <c r="BB1844" i="1"/>
  <c r="BC1875" i="1"/>
  <c r="AC1812" i="1"/>
  <c r="AD1812" i="1" s="1"/>
  <c r="BC1194" i="1"/>
  <c r="AC1483" i="1"/>
  <c r="AD1483" i="1" s="1"/>
  <c r="AA2036" i="1"/>
  <c r="BC922" i="1"/>
  <c r="AC1108" i="1"/>
  <c r="AD1108" i="1" s="1"/>
  <c r="BC1212" i="1"/>
  <c r="BC1747" i="1"/>
  <c r="BB1378" i="1"/>
  <c r="BC1649" i="1"/>
  <c r="BC2026" i="1"/>
  <c r="AC2166" i="1"/>
  <c r="AD2166" i="1" s="1"/>
  <c r="AA2187" i="1"/>
  <c r="AC2187" i="1" s="1"/>
  <c r="BB1772" i="1"/>
  <c r="BC1613" i="1"/>
  <c r="AA1915" i="1"/>
  <c r="AB1915" i="1" s="1"/>
  <c r="AA2089" i="1"/>
  <c r="AC2089" i="1" s="1"/>
  <c r="AA2143" i="1"/>
  <c r="AB2143" i="1" s="1"/>
  <c r="AA109" i="1"/>
  <c r="AC109" i="1" s="1"/>
  <c r="BB1100" i="1"/>
  <c r="AA1991" i="1"/>
  <c r="AC1991" i="1" s="1"/>
  <c r="BB1734" i="1"/>
  <c r="BB1694" i="1"/>
  <c r="BC140" i="1"/>
  <c r="BC532" i="1"/>
  <c r="AA713" i="1"/>
  <c r="AA102" i="1"/>
  <c r="AC102" i="1" s="1"/>
  <c r="BC927" i="1"/>
  <c r="AA584" i="1"/>
  <c r="AA265" i="1"/>
  <c r="AC265" i="1" s="1"/>
  <c r="AC430" i="1"/>
  <c r="AD430" i="1" s="1"/>
  <c r="AC779" i="1"/>
  <c r="AD779" i="1" s="1"/>
  <c r="BC653" i="1"/>
  <c r="BC371" i="1"/>
  <c r="AA1261" i="1"/>
  <c r="AC1261" i="1" s="1"/>
  <c r="BC672" i="1"/>
  <c r="BB162" i="1"/>
  <c r="AA763" i="1"/>
  <c r="AC763" i="1" s="1"/>
  <c r="BB1182" i="1"/>
  <c r="AA941" i="1"/>
  <c r="AC941" i="1" s="1"/>
  <c r="BC946" i="1"/>
  <c r="BC325" i="1"/>
  <c r="BC830" i="1"/>
  <c r="BB1029" i="1"/>
  <c r="BB1326" i="1"/>
  <c r="BB206" i="1"/>
  <c r="BB462" i="1"/>
  <c r="BB718" i="1"/>
  <c r="AA752" i="1"/>
  <c r="AB752" i="1" s="1"/>
  <c r="AA185" i="1"/>
  <c r="AC185" i="1" s="1"/>
  <c r="BC891" i="1"/>
  <c r="AA1254" i="1"/>
  <c r="AC1254" i="1" s="1"/>
  <c r="AA271" i="1"/>
  <c r="AB271" i="1" s="1"/>
  <c r="BB574" i="1"/>
  <c r="BC587" i="1"/>
  <c r="BB743" i="1"/>
  <c r="BB1013" i="1"/>
  <c r="BC552" i="1"/>
  <c r="AA627" i="1"/>
  <c r="AC321" i="1"/>
  <c r="AD321" i="1" s="1"/>
  <c r="BB700" i="1"/>
  <c r="BC375" i="1"/>
  <c r="AC478" i="1"/>
  <c r="AD478" i="1" s="1"/>
  <c r="BB301" i="1"/>
  <c r="BC168" i="1"/>
  <c r="AA491" i="1"/>
  <c r="AC491" i="1" s="1"/>
  <c r="BB452" i="1"/>
  <c r="BC725" i="1"/>
  <c r="BB302" i="1"/>
  <c r="AA739" i="1"/>
  <c r="AA722" i="1"/>
  <c r="AC722" i="1" s="1"/>
  <c r="AA545" i="1"/>
  <c r="AB545" i="1" s="1"/>
  <c r="AA1008" i="1"/>
  <c r="AA120" i="1"/>
  <c r="BC739" i="1"/>
  <c r="AA1015" i="1"/>
  <c r="AC1015" i="1" s="1"/>
  <c r="AC389" i="1"/>
  <c r="AD389" i="1" s="1"/>
  <c r="AC581" i="1"/>
  <c r="AD581" i="1" s="1"/>
  <c r="AA781" i="1"/>
  <c r="BB1254" i="1"/>
  <c r="BC294" i="1"/>
  <c r="AC747" i="1"/>
  <c r="AD747" i="1" s="1"/>
  <c r="BC1062" i="1"/>
  <c r="AA98" i="1"/>
  <c r="AB98" i="1" s="1"/>
  <c r="AA147" i="1"/>
  <c r="AB147" i="1" s="1"/>
  <c r="AA288" i="1"/>
  <c r="BC606" i="1"/>
  <c r="AC161" i="1"/>
  <c r="AD161" i="1" s="1"/>
  <c r="BC83" i="1"/>
  <c r="BB83" i="1"/>
  <c r="BB263" i="1"/>
  <c r="AA429" i="1"/>
  <c r="BB312" i="1"/>
  <c r="AC110" i="1"/>
  <c r="AD110" i="1" s="1"/>
  <c r="BB248" i="1"/>
  <c r="AC632" i="1"/>
  <c r="AD632" i="1" s="1"/>
  <c r="BB94" i="1"/>
  <c r="AC842" i="1"/>
  <c r="AD842" i="1" s="1"/>
  <c r="AC286" i="1"/>
  <c r="AD286" i="1" s="1"/>
  <c r="AC444" i="1"/>
  <c r="AD444" i="1" s="1"/>
  <c r="AC614" i="1"/>
  <c r="AD614" i="1" s="1"/>
  <c r="BB911" i="1"/>
  <c r="BB536" i="1"/>
  <c r="BB685" i="1"/>
  <c r="AA387" i="1"/>
  <c r="BB252" i="1"/>
  <c r="BB493" i="1"/>
  <c r="BC722" i="1"/>
  <c r="BC894" i="1"/>
  <c r="BB1289" i="1"/>
  <c r="AA568" i="1"/>
  <c r="AC1085" i="1"/>
  <c r="AD1085" i="1" s="1"/>
  <c r="AA1452" i="1"/>
  <c r="AC455" i="1"/>
  <c r="AD455" i="1" s="1"/>
  <c r="AA895" i="1"/>
  <c r="AC895" i="1" s="1"/>
  <c r="AC218" i="1"/>
  <c r="AD218" i="1" s="1"/>
  <c r="BB348" i="1"/>
  <c r="AA422" i="1"/>
  <c r="AB422" i="1" s="1"/>
  <c r="BB892" i="1"/>
  <c r="AA1030" i="1"/>
  <c r="AC227" i="1"/>
  <c r="AD227" i="1" s="1"/>
  <c r="AA860" i="1"/>
  <c r="BB1085" i="1"/>
  <c r="AC262" i="1"/>
  <c r="AD262" i="1" s="1"/>
  <c r="AA675" i="1"/>
  <c r="AC675" i="1" s="1"/>
  <c r="AC370" i="1"/>
  <c r="AD370" i="1" s="1"/>
  <c r="BB297" i="1"/>
  <c r="BB497" i="1"/>
  <c r="BC654" i="1"/>
  <c r="BB850" i="1"/>
  <c r="BC187" i="1"/>
  <c r="BC221" i="1"/>
  <c r="AA356" i="1"/>
  <c r="BC458" i="1"/>
  <c r="BB609" i="1"/>
  <c r="AA82" i="1"/>
  <c r="AA431" i="1"/>
  <c r="AC431" i="1" s="1"/>
  <c r="AA816" i="1"/>
  <c r="AC816" i="1" s="1"/>
  <c r="AC617" i="1"/>
  <c r="AD617" i="1" s="1"/>
  <c r="BB344" i="1"/>
  <c r="AC801" i="1"/>
  <c r="AD801" i="1" s="1"/>
  <c r="BC1273" i="1"/>
  <c r="AA928" i="1"/>
  <c r="AC928" i="1" s="1"/>
  <c r="BC1051" i="1"/>
  <c r="BC80" i="1"/>
  <c r="BB80" i="1"/>
  <c r="AA404" i="1"/>
  <c r="AB404" i="1" s="1"/>
  <c r="AA634" i="1"/>
  <c r="AC634" i="1" s="1"/>
  <c r="BC864" i="1"/>
  <c r="BB1193" i="1"/>
  <c r="AC1530" i="1"/>
  <c r="AD1530" i="1" s="1"/>
  <c r="AC352" i="1"/>
  <c r="AD352" i="1" s="1"/>
  <c r="BC464" i="1"/>
  <c r="AA498" i="1"/>
  <c r="AB498" i="1" s="1"/>
  <c r="AA260" i="1"/>
  <c r="BB457" i="1"/>
  <c r="AA708" i="1"/>
  <c r="AB708" i="1" s="1"/>
  <c r="BC1475" i="1"/>
  <c r="AC580" i="1"/>
  <c r="AD580" i="1" s="1"/>
  <c r="AC374" i="1"/>
  <c r="AD374" i="1" s="1"/>
  <c r="AA630" i="1"/>
  <c r="AC630" i="1" s="1"/>
  <c r="AA247" i="1"/>
  <c r="AC247" i="1" s="1"/>
  <c r="AA683" i="1"/>
  <c r="AC683" i="1" s="1"/>
  <c r="BB599" i="1"/>
  <c r="BC123" i="1"/>
  <c r="AA594" i="1"/>
  <c r="AC594" i="1" s="1"/>
  <c r="AC764" i="1"/>
  <c r="AD764" i="1" s="1"/>
  <c r="AC663" i="1"/>
  <c r="AD663" i="1" s="1"/>
  <c r="BC570" i="1"/>
  <c r="BB570" i="1"/>
  <c r="AA145" i="1"/>
  <c r="AB145" i="1" s="1"/>
  <c r="BB285" i="1"/>
  <c r="BB386" i="1"/>
  <c r="BC638" i="1"/>
  <c r="AC1522" i="1"/>
  <c r="AD1522" i="1" s="1"/>
  <c r="BB1164" i="1"/>
  <c r="BC152" i="1"/>
  <c r="AA340" i="1"/>
  <c r="AB340" i="1" s="1"/>
  <c r="BC1220" i="1"/>
  <c r="BB1356" i="1"/>
  <c r="AC125" i="1"/>
  <c r="AD125" i="1" s="1"/>
  <c r="BB646" i="1"/>
  <c r="AA709" i="1"/>
  <c r="AB709" i="1" s="1"/>
  <c r="BC802" i="1"/>
  <c r="AC1025" i="1"/>
  <c r="AD1025" i="1" s="1"/>
  <c r="BC1494" i="1"/>
  <c r="AC547" i="1"/>
  <c r="AD547" i="1" s="1"/>
  <c r="AC757" i="1"/>
  <c r="AD757" i="1" s="1"/>
  <c r="AC715" i="1"/>
  <c r="AD715" i="1" s="1"/>
  <c r="AA291" i="1"/>
  <c r="AC291" i="1" s="1"/>
  <c r="AC651" i="1"/>
  <c r="AD651" i="1" s="1"/>
  <c r="AA355" i="1"/>
  <c r="AA499" i="1"/>
  <c r="AC499" i="1" s="1"/>
  <c r="AA668" i="1"/>
  <c r="AC668" i="1" s="1"/>
  <c r="BC154" i="1"/>
  <c r="AA435" i="1"/>
  <c r="AC435" i="1" s="1"/>
  <c r="BB715" i="1"/>
  <c r="AC294" i="1"/>
  <c r="AD294" i="1" s="1"/>
  <c r="AA191" i="1"/>
  <c r="AC566" i="1"/>
  <c r="AD566" i="1" s="1"/>
  <c r="BC183" i="1"/>
  <c r="BB494" i="1"/>
  <c r="AC798" i="1"/>
  <c r="AD798" i="1" s="1"/>
  <c r="BC663" i="1"/>
  <c r="AC64" i="1"/>
  <c r="AD64" i="1" s="1"/>
  <c r="AC452" i="1"/>
  <c r="AD452" i="1" s="1"/>
  <c r="AC692" i="1"/>
  <c r="AD692" i="1" s="1"/>
  <c r="BB397" i="1"/>
  <c r="AA163" i="1"/>
  <c r="AC163" i="1" s="1"/>
  <c r="BC772" i="1"/>
  <c r="BC691" i="1"/>
  <c r="AA969" i="1"/>
  <c r="AC969" i="1" s="1"/>
  <c r="BB1469" i="1"/>
  <c r="AA1280" i="1"/>
  <c r="AC1280" i="1" s="1"/>
  <c r="AA174" i="1"/>
  <c r="AB174" i="1" s="1"/>
  <c r="BC769" i="1"/>
  <c r="BB927" i="1"/>
  <c r="AC317" i="1"/>
  <c r="AD317" i="1" s="1"/>
  <c r="AA680" i="1"/>
  <c r="BC1405" i="1"/>
  <c r="AA222" i="1"/>
  <c r="AB222" i="1" s="1"/>
  <c r="BB611" i="1"/>
  <c r="AA635" i="1"/>
  <c r="AC787" i="1"/>
  <c r="AD787" i="1" s="1"/>
  <c r="BB333" i="1"/>
  <c r="BC868" i="1"/>
  <c r="AC188" i="1"/>
  <c r="AD188" i="1" s="1"/>
  <c r="AA30" i="1"/>
  <c r="BC412" i="1"/>
  <c r="AC579" i="1"/>
  <c r="AD579" i="1" s="1"/>
  <c r="BB815" i="1"/>
  <c r="AC329" i="1"/>
  <c r="AD329" i="1" s="1"/>
  <c r="AA75" i="1"/>
  <c r="AC75" i="1" s="1"/>
  <c r="AC372" i="1"/>
  <c r="AD372" i="1" s="1"/>
  <c r="BC911" i="1"/>
  <c r="AA784" i="1"/>
  <c r="AC784" i="1" s="1"/>
  <c r="AA208" i="1"/>
  <c r="AC208" i="1" s="1"/>
  <c r="AC361" i="1"/>
  <c r="AD361" i="1" s="1"/>
  <c r="BB369" i="1"/>
  <c r="BC90" i="1"/>
  <c r="BC223" i="1"/>
  <c r="AC414" i="1"/>
  <c r="AD414" i="1" s="1"/>
  <c r="BC823" i="1"/>
  <c r="BB1176" i="1"/>
  <c r="BB1098" i="1"/>
  <c r="AA277" i="1"/>
  <c r="AC277" i="1" s="1"/>
  <c r="BC758" i="1"/>
  <c r="BB1281" i="1"/>
  <c r="AA87" i="1"/>
  <c r="AB87" i="1" s="1"/>
  <c r="AC482" i="1"/>
  <c r="AD482" i="1" s="1"/>
  <c r="AA750" i="1"/>
  <c r="AB750" i="1" s="1"/>
  <c r="BB1238" i="1"/>
  <c r="BC1531" i="1"/>
  <c r="BC200" i="1"/>
  <c r="BC693" i="1"/>
  <c r="AC869" i="1"/>
  <c r="AD869" i="1" s="1"/>
  <c r="BB1052" i="1"/>
  <c r="BC685" i="1"/>
  <c r="BB724" i="1"/>
  <c r="BB873" i="1"/>
  <c r="AA1019" i="1"/>
  <c r="AC1019" i="1" s="1"/>
  <c r="AA103" i="1"/>
  <c r="BB185" i="1"/>
  <c r="AA297" i="1"/>
  <c r="AB297" i="1" s="1"/>
  <c r="BB697" i="1"/>
  <c r="BB1059" i="1"/>
  <c r="BC1334" i="1"/>
  <c r="BB804" i="1"/>
  <c r="BB1129" i="1"/>
  <c r="AA1401" i="1"/>
  <c r="AC799" i="1"/>
  <c r="AD799" i="1" s="1"/>
  <c r="BB887" i="1"/>
  <c r="AA673" i="1"/>
  <c r="AB673" i="1" s="1"/>
  <c r="AA204" i="1"/>
  <c r="AB204" i="1" s="1"/>
  <c r="AC963" i="1"/>
  <c r="AD963" i="1" s="1"/>
  <c r="BB669" i="1"/>
  <c r="BC184" i="1"/>
  <c r="AA245" i="1"/>
  <c r="AB245" i="1" s="1"/>
  <c r="AA565" i="1"/>
  <c r="AB565" i="1" s="1"/>
  <c r="AA1239" i="1"/>
  <c r="AA1250" i="1"/>
  <c r="AA1243" i="1"/>
  <c r="BC1523" i="1"/>
  <c r="AA854" i="1"/>
  <c r="BC917" i="1"/>
  <c r="BC1599" i="1"/>
  <c r="AA1769" i="1"/>
  <c r="BB1386" i="1"/>
  <c r="AA1548" i="1"/>
  <c r="AB1548" i="1" s="1"/>
  <c r="BB1855" i="1"/>
  <c r="AC1268" i="1"/>
  <c r="AD1268" i="1" s="1"/>
  <c r="AC1396" i="1"/>
  <c r="AD1396" i="1" s="1"/>
  <c r="BB1732" i="1"/>
  <c r="BB1056" i="1"/>
  <c r="AA1387" i="1"/>
  <c r="AB1387" i="1" s="1"/>
  <c r="BC1447" i="1"/>
  <c r="AC1782" i="1"/>
  <c r="AD1782" i="1" s="1"/>
  <c r="AA1394" i="1"/>
  <c r="AB1394" i="1" s="1"/>
  <c r="BC1761" i="1"/>
  <c r="BC1583" i="1"/>
  <c r="AA1567" i="1"/>
  <c r="AC1567" i="1" s="1"/>
  <c r="BB1741" i="1"/>
  <c r="AC1806" i="1"/>
  <c r="AD1806" i="1" s="1"/>
  <c r="BB1870" i="1"/>
  <c r="BB2093" i="1"/>
  <c r="BB2053" i="1"/>
  <c r="AC2179" i="1"/>
  <c r="AD2179" i="1" s="1"/>
  <c r="BB2089" i="1"/>
  <c r="BB1935" i="1"/>
  <c r="BC1986" i="1"/>
  <c r="BB2153" i="1"/>
  <c r="AA2071" i="1"/>
  <c r="AC2071" i="1" s="1"/>
  <c r="AA2090" i="1"/>
  <c r="AA500" i="1"/>
  <c r="AB500" i="1" s="1"/>
  <c r="BB1406" i="1"/>
  <c r="BB1465" i="1"/>
  <c r="BB1724" i="1"/>
  <c r="BB1701" i="1"/>
  <c r="AA1700" i="1"/>
  <c r="AB1700" i="1" s="1"/>
  <c r="AA1888" i="1"/>
  <c r="AB1888" i="1" s="1"/>
  <c r="AC1841" i="1"/>
  <c r="AD1841" i="1" s="1"/>
  <c r="BB907" i="1"/>
  <c r="AC1664" i="1"/>
  <c r="AD1664" i="1" s="1"/>
  <c r="AA378" i="1"/>
  <c r="AB378" i="1" s="1"/>
  <c r="BB107" i="1"/>
  <c r="BB1255" i="1"/>
  <c r="BB458" i="1"/>
  <c r="AA1367" i="1"/>
  <c r="BC105" i="1"/>
  <c r="BC1031" i="1"/>
  <c r="AA1141" i="1"/>
  <c r="AC1141" i="1" s="1"/>
  <c r="AA808" i="1"/>
  <c r="AC808" i="1" s="1"/>
  <c r="AA999" i="1"/>
  <c r="BB1118" i="1"/>
  <c r="BC1322" i="1"/>
  <c r="BB868" i="1"/>
  <c r="BB1485" i="1"/>
  <c r="AA1316" i="1"/>
  <c r="AC1316" i="1" s="1"/>
  <c r="BB1504" i="1"/>
  <c r="AA1024" i="1"/>
  <c r="AB1024" i="1" s="1"/>
  <c r="BC1539" i="1"/>
  <c r="BB1111" i="1"/>
  <c r="BC1265" i="1"/>
  <c r="AC1320" i="1"/>
  <c r="AD1320" i="1" s="1"/>
  <c r="AA1453" i="1"/>
  <c r="BC1268" i="1"/>
  <c r="BC1753" i="1"/>
  <c r="AA1100" i="1"/>
  <c r="AB1100" i="1" s="1"/>
  <c r="BB1483" i="1"/>
  <c r="BC1074" i="1"/>
  <c r="AC1165" i="1"/>
  <c r="AD1165" i="1" s="1"/>
  <c r="BC1364" i="1"/>
  <c r="AC1944" i="1"/>
  <c r="AD1944" i="1" s="1"/>
  <c r="AA1624" i="1"/>
  <c r="AC1624" i="1" s="1"/>
  <c r="BC1703" i="1"/>
  <c r="BB1809" i="1"/>
  <c r="AC2126" i="1"/>
  <c r="AD2126" i="1" s="1"/>
  <c r="BB2076" i="1"/>
  <c r="AA1600" i="1"/>
  <c r="AC1600" i="1" s="1"/>
  <c r="BC2155" i="1"/>
  <c r="BB1884" i="1"/>
  <c r="AA1927" i="1"/>
  <c r="AC1927" i="1" s="1"/>
  <c r="BB2061" i="1"/>
  <c r="BB2191" i="1"/>
  <c r="AA1938" i="1"/>
  <c r="AC1938" i="1" s="1"/>
  <c r="BC1889" i="1"/>
  <c r="BB1947" i="1"/>
  <c r="AA1885" i="1"/>
  <c r="AB1885" i="1" s="1"/>
  <c r="BC2028" i="1"/>
  <c r="AA2081" i="1"/>
  <c r="AB2081" i="1" s="1"/>
  <c r="BC2042" i="1"/>
  <c r="BB2144" i="1"/>
  <c r="BB2117" i="1"/>
  <c r="BB2094" i="1"/>
  <c r="AA2155" i="1"/>
  <c r="AB2155" i="1" s="1"/>
  <c r="BC2017" i="1"/>
  <c r="BB2166" i="1"/>
  <c r="AA699" i="1"/>
  <c r="AB699" i="1" s="1"/>
  <c r="BC1525" i="1"/>
  <c r="BC1095" i="1"/>
  <c r="AA298" i="1"/>
  <c r="AB298" i="1" s="1"/>
  <c r="AC1378" i="1"/>
  <c r="AD1378" i="1" s="1"/>
  <c r="BB532" i="1"/>
  <c r="BC1122" i="1"/>
  <c r="AA1480" i="1"/>
  <c r="AC1480" i="1" s="1"/>
  <c r="BC643" i="1"/>
  <c r="AA813" i="1"/>
  <c r="AB813" i="1" s="1"/>
  <c r="BB963" i="1"/>
  <c r="AC1146" i="1"/>
  <c r="AD1146" i="1" s="1"/>
  <c r="AC1290" i="1"/>
  <c r="AD1290" i="1" s="1"/>
  <c r="BB1477" i="1"/>
  <c r="AA1087" i="1"/>
  <c r="AC1087" i="1" s="1"/>
  <c r="BC1231" i="1"/>
  <c r="AA812" i="1"/>
  <c r="AB812" i="1" s="1"/>
  <c r="AC1457" i="1"/>
  <c r="AD1457" i="1" s="1"/>
  <c r="AA809" i="1"/>
  <c r="AA892" i="1"/>
  <c r="AC892" i="1" s="1"/>
  <c r="AA887" i="1"/>
  <c r="AC887" i="1" s="1"/>
  <c r="BB1057" i="1"/>
  <c r="BB1240" i="1"/>
  <c r="BC1678" i="1"/>
  <c r="AA821" i="1"/>
  <c r="AC821" i="1" s="1"/>
  <c r="BB1175" i="1"/>
  <c r="BB1416" i="1"/>
  <c r="BC1674" i="1"/>
  <c r="BC1369" i="1"/>
  <c r="BB1369" i="1"/>
  <c r="BC1346" i="1"/>
  <c r="BC1720" i="1"/>
  <c r="BB1242" i="1"/>
  <c r="BC1357" i="1"/>
  <c r="BB1581" i="1"/>
  <c r="AA1443" i="1"/>
  <c r="AC1443" i="1" s="1"/>
  <c r="BB1769" i="1"/>
  <c r="AA1734" i="1"/>
  <c r="AB1734" i="1" s="1"/>
  <c r="AA1900" i="1"/>
  <c r="AC1900" i="1" s="1"/>
  <c r="AA1643" i="1"/>
  <c r="AA1588" i="1"/>
  <c r="AC1588" i="1" s="1"/>
  <c r="AC2005" i="1"/>
  <c r="AD2005" i="1" s="1"/>
  <c r="BC1990" i="1"/>
  <c r="AC1597" i="1"/>
  <c r="AD1597" i="1" s="1"/>
  <c r="BB1767" i="1"/>
  <c r="AC1868" i="1"/>
  <c r="AD1868" i="1" s="1"/>
  <c r="BB1933" i="1"/>
  <c r="BC2136" i="1"/>
  <c r="BC1958" i="1"/>
  <c r="BB2020" i="1"/>
  <c r="AD1838" i="1"/>
  <c r="BB2025" i="1"/>
  <c r="BB2048" i="1"/>
  <c r="BB2186" i="1"/>
  <c r="AA1972" i="1"/>
  <c r="AC1972" i="1" s="1"/>
  <c r="AA2146" i="1"/>
  <c r="BC1341" i="1"/>
  <c r="BC1080" i="1"/>
  <c r="BB1585" i="1"/>
  <c r="BC1005" i="1"/>
  <c r="AC1761" i="1"/>
  <c r="AD1761" i="1" s="1"/>
  <c r="AA1574" i="1"/>
  <c r="AC1574" i="1" s="1"/>
  <c r="BB1985" i="1"/>
  <c r="AA2034" i="1"/>
  <c r="AC2034" i="1" s="1"/>
  <c r="BC2173" i="1"/>
  <c r="BB758" i="1"/>
  <c r="AA1518" i="1"/>
  <c r="AB1518" i="1" s="1"/>
  <c r="AA1200" i="1"/>
  <c r="AB1200" i="1" s="1"/>
  <c r="AA1076" i="1"/>
  <c r="AB1076" i="1" s="1"/>
  <c r="BB216" i="1"/>
  <c r="AA108" i="1"/>
  <c r="AB108" i="1" s="1"/>
  <c r="BB1123" i="1"/>
  <c r="AA509" i="1"/>
  <c r="AB509" i="1" s="1"/>
  <c r="AA904" i="1"/>
  <c r="AA395" i="1"/>
  <c r="AB395" i="1" s="1"/>
  <c r="BB725" i="1"/>
  <c r="AA1144" i="1"/>
  <c r="AC1144" i="1" s="1"/>
  <c r="BB1383" i="1"/>
  <c r="BC1515" i="1"/>
  <c r="AA940" i="1"/>
  <c r="BC1077" i="1"/>
  <c r="BB1305" i="1"/>
  <c r="BC1026" i="1"/>
  <c r="BB1331" i="1"/>
  <c r="AA866" i="1"/>
  <c r="AC866" i="1" s="1"/>
  <c r="AA1133" i="1"/>
  <c r="AB1133" i="1" s="1"/>
  <c r="BB1273" i="1"/>
  <c r="BB1393" i="1"/>
  <c r="AC1697" i="1"/>
  <c r="AD1697" i="1" s="1"/>
  <c r="AA1575" i="1"/>
  <c r="AC1575" i="1" s="1"/>
  <c r="BB1650" i="1"/>
  <c r="BC1196" i="1"/>
  <c r="AC1339" i="1"/>
  <c r="AD1339" i="1" s="1"/>
  <c r="AA1248" i="1"/>
  <c r="AC1248" i="1" s="1"/>
  <c r="BB1336" i="1"/>
  <c r="BC1708" i="1"/>
  <c r="AA1052" i="1"/>
  <c r="AC1425" i="1"/>
  <c r="AD1425" i="1" s="1"/>
  <c r="BC1118" i="1"/>
  <c r="BC1663" i="1"/>
  <c r="BC1685" i="1"/>
  <c r="AA1660" i="1"/>
  <c r="AC1660" i="1" s="1"/>
  <c r="AA1722" i="1"/>
  <c r="AB1722" i="1" s="1"/>
  <c r="BB2023" i="1"/>
  <c r="BC1684" i="1"/>
  <c r="AC1601" i="1"/>
  <c r="AD1601" i="1" s="1"/>
  <c r="BB1677" i="1"/>
  <c r="AC1861" i="1"/>
  <c r="AD1861" i="1" s="1"/>
  <c r="BC1709" i="1"/>
  <c r="AC2118" i="1"/>
  <c r="AD2118" i="1" s="1"/>
  <c r="AC2131" i="1"/>
  <c r="AD2131" i="1" s="1"/>
  <c r="AA1853" i="1"/>
  <c r="AC1853" i="1" s="1"/>
  <c r="BC1998" i="1"/>
  <c r="AC2083" i="1"/>
  <c r="AD2083" i="1" s="1"/>
  <c r="BC1844" i="1"/>
  <c r="AA1851" i="1"/>
  <c r="AC1851" i="1" s="1"/>
  <c r="AA2067" i="1"/>
  <c r="BB2187" i="1"/>
  <c r="BB1859" i="1"/>
  <c r="BC2129" i="1"/>
  <c r="AA1873" i="1"/>
  <c r="BC2053" i="1"/>
  <c r="AA2151" i="1"/>
  <c r="AB2151" i="1" s="1"/>
  <c r="BB2099" i="1"/>
  <c r="BC2162" i="1"/>
  <c r="BB994" i="1"/>
  <c r="AA1463" i="1"/>
  <c r="BB1330" i="1"/>
  <c r="BB1679" i="1"/>
  <c r="AA1880" i="1"/>
  <c r="AB1880" i="1" s="1"/>
  <c r="AA726" i="1"/>
  <c r="AB726" i="1" s="1"/>
  <c r="AA1416" i="1"/>
  <c r="AB1416" i="1" s="1"/>
  <c r="BB1055" i="1"/>
  <c r="AA1566" i="1"/>
  <c r="AC1566" i="1" s="1"/>
  <c r="BB2060" i="1"/>
  <c r="BC763" i="1"/>
  <c r="AA966" i="1"/>
  <c r="AB966" i="1" s="1"/>
  <c r="AA660" i="1"/>
  <c r="AC660" i="1" s="1"/>
  <c r="AA86" i="1"/>
  <c r="AB86" i="1" s="1"/>
  <c r="BC312" i="1"/>
  <c r="BB694" i="1"/>
  <c r="BB1209" i="1"/>
  <c r="BC1435" i="1"/>
  <c r="BB1214" i="1"/>
  <c r="BB1457" i="1"/>
  <c r="AA806" i="1"/>
  <c r="AC1048" i="1"/>
  <c r="AD1048" i="1" s="1"/>
  <c r="AC1274" i="1"/>
  <c r="AD1274" i="1" s="1"/>
  <c r="BC1480" i="1"/>
  <c r="BC1258" i="1"/>
  <c r="BC1403" i="1"/>
  <c r="AA1013" i="1"/>
  <c r="BC1298" i="1"/>
  <c r="AA1393" i="1"/>
  <c r="AC1393" i="1" s="1"/>
  <c r="BB1525" i="1"/>
  <c r="AC1551" i="1"/>
  <c r="AD1551" i="1" s="1"/>
  <c r="AC1698" i="1"/>
  <c r="AD1698" i="1" s="1"/>
  <c r="BB1250" i="1"/>
  <c r="BB1506" i="1"/>
  <c r="BB1664" i="1"/>
  <c r="AA1097" i="1"/>
  <c r="AB1097" i="1" s="1"/>
  <c r="AA1251" i="1"/>
  <c r="AC1251" i="1" s="1"/>
  <c r="BB1778" i="1"/>
  <c r="BC1621" i="1"/>
  <c r="BC1950" i="1"/>
  <c r="BB2095" i="1"/>
  <c r="BB1719" i="1"/>
  <c r="BC1597" i="1"/>
  <c r="AC1756" i="1"/>
  <c r="AD1756" i="1" s="1"/>
  <c r="AA1555" i="1"/>
  <c r="AA1636" i="1"/>
  <c r="AB1636" i="1" s="1"/>
  <c r="AC1739" i="1"/>
  <c r="AD1739" i="1" s="1"/>
  <c r="AC1832" i="1"/>
  <c r="AD1832" i="1" s="1"/>
  <c r="BC1969" i="1"/>
  <c r="AC1989" i="1"/>
  <c r="AD1989" i="1" s="1"/>
  <c r="AA1911" i="1"/>
  <c r="AC1911" i="1" s="1"/>
  <c r="BC2188" i="1"/>
  <c r="BC2172" i="1"/>
  <c r="AA1904" i="1"/>
  <c r="AB1904" i="1" s="1"/>
  <c r="AA1896" i="1"/>
  <c r="AC1896" i="1" s="1"/>
  <c r="BC2137" i="1"/>
  <c r="BC2103" i="1"/>
  <c r="BC2004" i="1"/>
  <c r="AA2113" i="1"/>
  <c r="AC2113" i="1" s="1"/>
  <c r="AC2162" i="1"/>
  <c r="AD2162" i="1" s="1"/>
  <c r="BC2096" i="1"/>
  <c r="BC1318" i="1"/>
  <c r="AA1276" i="1"/>
  <c r="AB1276" i="1" s="1"/>
  <c r="BB1301" i="1"/>
  <c r="BB1659" i="1"/>
  <c r="BC1589" i="1"/>
  <c r="AA1495" i="1"/>
  <c r="AC1495" i="1" s="1"/>
  <c r="AC1383" i="1"/>
  <c r="AD1383" i="1" s="1"/>
  <c r="BC1375" i="1"/>
  <c r="AA2183" i="1"/>
  <c r="BB1930" i="1"/>
  <c r="BC199" i="1"/>
  <c r="BB296" i="1"/>
  <c r="AC1081" i="1"/>
  <c r="AD1081" i="1" s="1"/>
  <c r="BB438" i="1"/>
  <c r="BC978" i="1"/>
  <c r="AA1264" i="1"/>
  <c r="AB1264" i="1" s="1"/>
  <c r="AA1583" i="1"/>
  <c r="AA1412" i="1"/>
  <c r="AC1412" i="1" s="1"/>
  <c r="AA1071" i="1"/>
  <c r="AB1071" i="1" s="1"/>
  <c r="BC1638" i="1"/>
  <c r="AA1752" i="1"/>
  <c r="AC1752" i="1" s="1"/>
  <c r="AA1883" i="1"/>
  <c r="AB1883" i="1" s="1"/>
  <c r="BC1905" i="1"/>
  <c r="AA1788" i="1"/>
  <c r="AB1788" i="1" s="1"/>
  <c r="AA1819" i="1"/>
  <c r="AB1819" i="1" s="1"/>
  <c r="BB2047" i="1"/>
  <c r="AA2063" i="1"/>
  <c r="AC2063" i="1" s="1"/>
  <c r="AA2135" i="1"/>
  <c r="AB2135" i="1" s="1"/>
  <c r="BC1201" i="1"/>
  <c r="AA1430" i="1"/>
  <c r="AC1430" i="1" s="1"/>
  <c r="AA1764" i="1"/>
  <c r="AB1764" i="1" s="1"/>
  <c r="AA2066" i="1"/>
  <c r="BB1915" i="1"/>
  <c r="AA554" i="1"/>
  <c r="AA253" i="1"/>
  <c r="AB253" i="1" s="1"/>
  <c r="BC953" i="1"/>
  <c r="BB1569" i="1"/>
  <c r="BC797" i="1"/>
  <c r="BB1180" i="1"/>
  <c r="BB1861" i="1"/>
  <c r="AC2127" i="1"/>
  <c r="AD2127" i="1" s="1"/>
  <c r="BC910" i="1"/>
  <c r="AA267" i="1"/>
  <c r="AB267" i="1" s="1"/>
  <c r="BC361" i="1"/>
  <c r="AA587" i="1"/>
  <c r="AB587" i="1" s="1"/>
  <c r="BC696" i="1"/>
  <c r="BC804" i="1"/>
  <c r="AA879" i="1"/>
  <c r="AA1125" i="1"/>
  <c r="BB1496" i="1"/>
  <c r="BC1197" i="1"/>
  <c r="AA783" i="1"/>
  <c r="AB783" i="1" s="1"/>
  <c r="AA1397" i="1"/>
  <c r="AB1397" i="1" s="1"/>
  <c r="BC1073" i="1"/>
  <c r="AA1201" i="1"/>
  <c r="AC1201" i="1" s="1"/>
  <c r="AA1384" i="1"/>
  <c r="BB1700" i="1"/>
  <c r="BC1345" i="1"/>
  <c r="AA1710" i="1"/>
  <c r="AB1710" i="1" s="1"/>
  <c r="BB2014" i="1"/>
  <c r="AA2028" i="1"/>
  <c r="AB2028" i="1" s="1"/>
  <c r="BB1346" i="1"/>
  <c r="BB1670" i="1"/>
  <c r="BB1924" i="1"/>
  <c r="BC1686" i="1"/>
  <c r="AC910" i="1"/>
  <c r="AD910" i="1" s="1"/>
  <c r="AC694" i="1"/>
  <c r="AD694" i="1" s="1"/>
  <c r="BC906" i="1"/>
  <c r="BB398" i="1"/>
  <c r="BC331" i="1"/>
  <c r="AA841" i="1"/>
  <c r="AC841" i="1" s="1"/>
  <c r="AA194" i="1"/>
  <c r="AC194" i="1" s="1"/>
  <c r="BC178" i="1"/>
  <c r="AC320" i="1"/>
  <c r="AD320" i="1" s="1"/>
  <c r="AC117" i="1"/>
  <c r="AD117" i="1" s="1"/>
  <c r="BB316" i="1"/>
  <c r="BC417" i="1"/>
  <c r="BB1297" i="1"/>
  <c r="BC1267" i="1"/>
  <c r="AC32" i="1"/>
  <c r="AD32" i="1" s="1"/>
  <c r="AC943" i="1"/>
  <c r="AD943" i="1" s="1"/>
  <c r="BC537" i="1"/>
  <c r="BB350" i="1"/>
  <c r="AC525" i="1"/>
  <c r="AD525" i="1" s="1"/>
  <c r="BB701" i="1"/>
  <c r="AC570" i="1"/>
  <c r="AD570" i="1" s="1"/>
  <c r="BB459" i="1"/>
  <c r="BB208" i="1"/>
  <c r="AC337" i="1"/>
  <c r="AD337" i="1" s="1"/>
  <c r="BB632" i="1"/>
  <c r="BB439" i="1"/>
  <c r="AC189" i="1"/>
  <c r="AD189" i="1" s="1"/>
  <c r="BC405" i="1"/>
  <c r="AC333" i="1"/>
  <c r="AD333" i="1" s="1"/>
  <c r="AC916" i="1"/>
  <c r="AD916" i="1" s="1"/>
  <c r="AA1103" i="1"/>
  <c r="AC1103" i="1" s="1"/>
  <c r="BC806" i="1"/>
  <c r="BB1341" i="1"/>
  <c r="AC1645" i="1"/>
  <c r="AD1645" i="1" s="1"/>
  <c r="AA1810" i="1"/>
  <c r="AC1810" i="1" s="1"/>
  <c r="AC1942" i="1"/>
  <c r="AD1942" i="1" s="1"/>
  <c r="BC1177" i="1"/>
  <c r="AA1931" i="1"/>
  <c r="AC1931" i="1" s="1"/>
  <c r="BC1908" i="1"/>
  <c r="BB2127" i="1"/>
  <c r="BC1189" i="1"/>
  <c r="BC1819" i="1"/>
  <c r="BB1836" i="1"/>
  <c r="AA1970" i="1"/>
  <c r="AC1970" i="1" s="1"/>
  <c r="BC2127" i="1"/>
  <c r="AA987" i="1"/>
  <c r="AC987" i="1" s="1"/>
  <c r="AA1305" i="1"/>
  <c r="AC1305" i="1" s="1"/>
  <c r="AA926" i="1"/>
  <c r="AC926" i="1" s="1"/>
  <c r="BB1225" i="1"/>
  <c r="BC1356" i="1"/>
  <c r="BC1362" i="1"/>
  <c r="BC1437" i="1"/>
  <c r="AA1703" i="1"/>
  <c r="AC1703" i="1" s="1"/>
  <c r="AA1695" i="1"/>
  <c r="AC1695" i="1" s="1"/>
  <c r="AA1867" i="1"/>
  <c r="AC1867" i="1" s="1"/>
  <c r="BB2003" i="1"/>
  <c r="AA894" i="1"/>
  <c r="AC894" i="1" s="1"/>
  <c r="BB1244" i="1"/>
  <c r="BC1306" i="1"/>
  <c r="AA1704" i="1"/>
  <c r="AC1704" i="1" s="1"/>
  <c r="AA1428" i="1"/>
  <c r="BB1847" i="1"/>
  <c r="BC2164" i="1"/>
  <c r="BC1941" i="1"/>
  <c r="BB2078" i="1"/>
  <c r="AC2096" i="1"/>
  <c r="AD2096" i="1" s="1"/>
  <c r="BB634" i="1"/>
  <c r="AA1540" i="1"/>
  <c r="AB1540" i="1" s="1"/>
  <c r="BC909" i="1"/>
  <c r="AA314" i="1"/>
  <c r="AB314" i="1" s="1"/>
  <c r="AC1558" i="1"/>
  <c r="AD1558" i="1" s="1"/>
  <c r="AA249" i="1"/>
  <c r="AA633" i="1"/>
  <c r="AC388" i="1"/>
  <c r="AD388" i="1" s="1"/>
  <c r="BB309" i="1"/>
  <c r="BC115" i="1"/>
  <c r="AC166" i="1"/>
  <c r="AD166" i="1" s="1"/>
  <c r="BC126" i="1"/>
  <c r="BC1412" i="1"/>
  <c r="BB178" i="1"/>
  <c r="BB203" i="1"/>
  <c r="BB400" i="1"/>
  <c r="BB1302" i="1"/>
  <c r="BC390" i="1"/>
  <c r="BB872" i="1"/>
  <c r="BB1104" i="1"/>
  <c r="AC672" i="1"/>
  <c r="AD672" i="1" s="1"/>
  <c r="BB713" i="1"/>
  <c r="BB481" i="1"/>
  <c r="BC1213" i="1"/>
  <c r="BB406" i="1"/>
  <c r="AC1488" i="1"/>
  <c r="AD1488" i="1" s="1"/>
  <c r="BB196" i="1"/>
  <c r="BC916" i="1"/>
  <c r="AC980" i="1"/>
  <c r="AD980" i="1" s="1"/>
  <c r="AC640" i="1"/>
  <c r="AD640" i="1" s="1"/>
  <c r="BB366" i="1"/>
  <c r="BB456" i="1"/>
  <c r="BB899" i="1"/>
  <c r="BB1183" i="1"/>
  <c r="AC354" i="1"/>
  <c r="AD354" i="1" s="1"/>
  <c r="AC738" i="1"/>
  <c r="AD738" i="1" s="1"/>
  <c r="BC1464" i="1"/>
  <c r="AA701" i="1"/>
  <c r="AC701" i="1" s="1"/>
  <c r="AA1423" i="1"/>
  <c r="AC1423" i="1" s="1"/>
  <c r="BC762" i="1"/>
  <c r="BB1213" i="1"/>
  <c r="AA1400" i="1"/>
  <c r="AA1172" i="1"/>
  <c r="BB1258" i="1"/>
  <c r="AA1449" i="1"/>
  <c r="AC1449" i="1" s="1"/>
  <c r="BB1808" i="1"/>
  <c r="BC2151" i="1"/>
  <c r="AA330" i="1"/>
  <c r="AC330" i="1" s="1"/>
  <c r="AC1218" i="1"/>
  <c r="AD1218" i="1" s="1"/>
  <c r="AA1837" i="1"/>
  <c r="AC1837" i="1" s="1"/>
  <c r="AC1569" i="1"/>
  <c r="AD1569" i="1" s="1"/>
  <c r="BB1335" i="1"/>
  <c r="AA1668" i="1"/>
  <c r="AC1668" i="1" s="1"/>
  <c r="BB2057" i="1"/>
  <c r="BB2184" i="1"/>
  <c r="AA1630" i="1"/>
  <c r="AC1630" i="1" s="1"/>
  <c r="AC1026" i="1"/>
  <c r="AD1026" i="1" s="1"/>
  <c r="AA1456" i="1"/>
  <c r="AC1456" i="1" s="1"/>
  <c r="AA1577" i="1"/>
  <c r="AC1577" i="1" s="1"/>
  <c r="AA1762" i="1"/>
  <c r="AC1762" i="1" s="1"/>
  <c r="BC1965" i="1"/>
  <c r="AC1891" i="1"/>
  <c r="AD1891" i="1" s="1"/>
  <c r="AA1188" i="1"/>
  <c r="AC1188" i="1" s="1"/>
  <c r="AC104" i="1"/>
  <c r="AD104" i="1" s="1"/>
  <c r="AA961" i="1"/>
  <c r="AC961" i="1" s="1"/>
  <c r="AC1002" i="1"/>
  <c r="AD1002" i="1" s="1"/>
  <c r="AC1741" i="1"/>
  <c r="AD1741" i="1" s="1"/>
  <c r="AC1275" i="1"/>
  <c r="AD1275" i="1" s="1"/>
  <c r="BC1790" i="1"/>
  <c r="AA2172" i="1"/>
  <c r="AC2172" i="1" s="1"/>
  <c r="BB1126" i="1"/>
  <c r="BC1035" i="1"/>
  <c r="BB1266" i="1"/>
  <c r="BB726" i="1"/>
  <c r="AA1246" i="1"/>
  <c r="AC1246" i="1" s="1"/>
  <c r="BC1351" i="1"/>
  <c r="AA1390" i="1"/>
  <c r="AC1390" i="1" s="1"/>
  <c r="AC1404" i="1"/>
  <c r="AD1404" i="1" s="1"/>
  <c r="AA1505" i="1"/>
  <c r="AA1791" i="1"/>
  <c r="AC1791" i="1" s="1"/>
  <c r="BC1991" i="1"/>
  <c r="BB2058" i="1"/>
  <c r="AA2169" i="1"/>
  <c r="AA2137" i="1"/>
  <c r="AB2137" i="1" s="1"/>
  <c r="AA1595" i="1"/>
  <c r="AC1595" i="1" s="1"/>
  <c r="BC1620" i="1"/>
  <c r="BC1807" i="1"/>
  <c r="BB1846" i="1"/>
  <c r="BC2145" i="1"/>
  <c r="AA1409" i="1"/>
  <c r="AB1409" i="1" s="1"/>
  <c r="AA164" i="1"/>
  <c r="AB164" i="1" s="1"/>
  <c r="AA1448" i="1"/>
  <c r="AB1448" i="1" s="1"/>
  <c r="BB749" i="1"/>
  <c r="BB308" i="1"/>
  <c r="BC938" i="1"/>
  <c r="BB334" i="1"/>
  <c r="AA586" i="1"/>
  <c r="BC269" i="1"/>
  <c r="AA134" i="1"/>
  <c r="AB134" i="1" s="1"/>
  <c r="AC385" i="1"/>
  <c r="AD385" i="1" s="1"/>
  <c r="BB910" i="1"/>
  <c r="BC261" i="1"/>
  <c r="BC939" i="1"/>
  <c r="AC550" i="1"/>
  <c r="AD550" i="1" s="1"/>
  <c r="AC368" i="1"/>
  <c r="AD368" i="1" s="1"/>
  <c r="BC480" i="1"/>
  <c r="BC205" i="1"/>
  <c r="BC984" i="1"/>
  <c r="BB237" i="1"/>
  <c r="BC525" i="1"/>
  <c r="BC337" i="1"/>
  <c r="AA122" i="1"/>
  <c r="AB122" i="1" s="1"/>
  <c r="BC272" i="1"/>
  <c r="BB1217" i="1"/>
  <c r="BC576" i="1"/>
  <c r="AC94" i="1"/>
  <c r="AD94" i="1" s="1"/>
  <c r="BB281" i="1"/>
  <c r="BB1615" i="1"/>
  <c r="AA705" i="1"/>
  <c r="AB705" i="1" s="1"/>
  <c r="AC814" i="1"/>
  <c r="AD814" i="1" s="1"/>
  <c r="AA364" i="1"/>
  <c r="AC364" i="1" s="1"/>
  <c r="AC238" i="1"/>
  <c r="AD238" i="1" s="1"/>
  <c r="AA521" i="1"/>
  <c r="AC521" i="1" s="1"/>
  <c r="AC488" i="1"/>
  <c r="AD488" i="1" s="1"/>
  <c r="AC979" i="1"/>
  <c r="AD979" i="1" s="1"/>
  <c r="BC742" i="1"/>
  <c r="BB112" i="1"/>
  <c r="BB275" i="1"/>
  <c r="BC544" i="1"/>
  <c r="BB1412" i="1"/>
  <c r="AC674" i="1"/>
  <c r="AD674" i="1" s="1"/>
  <c r="AC1477" i="1"/>
  <c r="AD1477" i="1" s="1"/>
  <c r="AA410" i="1"/>
  <c r="AB410" i="1" s="1"/>
  <c r="AC1064" i="1"/>
  <c r="AD1064" i="1" s="1"/>
  <c r="AA1291" i="1"/>
  <c r="AB1291" i="1" s="1"/>
  <c r="AC1418" i="1"/>
  <c r="AD1418" i="1" s="1"/>
  <c r="BC1476" i="1"/>
  <c r="BC1798" i="1"/>
  <c r="AB1614" i="1"/>
  <c r="AD1614" i="1" s="1"/>
  <c r="AC1526" i="1"/>
  <c r="AD1526" i="1" s="1"/>
  <c r="BC1594" i="1"/>
  <c r="AA1912" i="1"/>
  <c r="BC2135" i="1"/>
  <c r="BC1287" i="1"/>
  <c r="BB1362" i="1"/>
  <c r="AA451" i="1"/>
  <c r="AC451" i="1" s="1"/>
  <c r="AA1151" i="1"/>
  <c r="AC1151" i="1" s="1"/>
  <c r="AA1199" i="1"/>
  <c r="AA1140" i="1"/>
  <c r="AB1140" i="1" s="1"/>
  <c r="BC1762" i="1"/>
  <c r="BC1878" i="1"/>
  <c r="AA2156" i="1"/>
  <c r="AC2156" i="1" s="1"/>
  <c r="BB1310" i="1"/>
  <c r="AC1362" i="1"/>
  <c r="AD1362" i="1" s="1"/>
  <c r="BB1545" i="1"/>
  <c r="BC1312" i="1"/>
  <c r="BC1204" i="1"/>
  <c r="BC1633" i="1"/>
  <c r="AA1101" i="1"/>
  <c r="AC1101" i="1" s="1"/>
  <c r="AA1671" i="1"/>
  <c r="AC1671" i="1" s="1"/>
  <c r="BC2013" i="1"/>
  <c r="AA2072" i="1"/>
  <c r="AC2072" i="1" s="1"/>
  <c r="BC2113" i="1"/>
  <c r="AA1693" i="1"/>
  <c r="AC1693" i="1" s="1"/>
  <c r="AA1001" i="1"/>
  <c r="AB1001" i="1" s="1"/>
  <c r="BC890" i="1"/>
  <c r="AC1570" i="1"/>
  <c r="AD1570" i="1" s="1"/>
  <c r="BC1606" i="1"/>
  <c r="AC1800" i="1"/>
  <c r="AD1800" i="1" s="1"/>
  <c r="AA1707" i="1"/>
  <c r="AC1707" i="1" s="1"/>
  <c r="BC2086" i="1"/>
  <c r="BB692" i="1"/>
  <c r="AC1435" i="1"/>
  <c r="AD1435" i="1" s="1"/>
  <c r="AA1536" i="1"/>
  <c r="AC1536" i="1" s="1"/>
  <c r="BB1582" i="1"/>
  <c r="BB1390" i="1"/>
  <c r="BC1630" i="1"/>
  <c r="AA1534" i="1"/>
  <c r="AC1718" i="1"/>
  <c r="AD1718" i="1" s="1"/>
  <c r="BB1669" i="1"/>
  <c r="BC1894" i="1"/>
  <c r="BC1997" i="1"/>
  <c r="AC2024" i="1"/>
  <c r="AD2024" i="1" s="1"/>
  <c r="AA1027" i="1"/>
  <c r="AB1027" i="1" s="1"/>
  <c r="BB1476" i="1"/>
  <c r="BC1244" i="1"/>
  <c r="AA1646" i="1"/>
  <c r="AC1646" i="1" s="1"/>
  <c r="BC1786" i="1"/>
  <c r="AA884" i="1"/>
  <c r="AC884" i="1" s="1"/>
  <c r="AA1887" i="1"/>
  <c r="AB1887" i="1" s="1"/>
  <c r="AA1256" i="1"/>
  <c r="AB1256" i="1" s="1"/>
  <c r="AA1485" i="1"/>
  <c r="AB1485" i="1" s="1"/>
  <c r="BB1637" i="1"/>
  <c r="BB2102" i="1"/>
  <c r="BC81" i="1"/>
  <c r="BB81" i="1"/>
  <c r="BC427" i="1"/>
  <c r="AC873" i="1"/>
  <c r="AD873" i="1" s="1"/>
  <c r="BC307" i="1"/>
  <c r="BC142" i="1"/>
  <c r="AA303" i="1"/>
  <c r="AC303" i="1" s="1"/>
  <c r="BC684" i="1"/>
  <c r="BB241" i="1"/>
  <c r="AC754" i="1"/>
  <c r="AD754" i="1" s="1"/>
  <c r="BC687" i="1"/>
  <c r="BB157" i="1"/>
  <c r="AA274" i="1"/>
  <c r="BC883" i="1"/>
  <c r="BC766" i="1"/>
  <c r="AA409" i="1"/>
  <c r="AC409" i="1" s="1"/>
  <c r="AA541" i="1"/>
  <c r="AC541" i="1" s="1"/>
  <c r="BB754" i="1"/>
  <c r="BB744" i="1"/>
  <c r="BC719" i="1"/>
  <c r="AC470" i="1"/>
  <c r="AD470" i="1" s="1"/>
  <c r="BC590" i="1"/>
  <c r="BB1016" i="1"/>
  <c r="BB147" i="1"/>
  <c r="AC296" i="1"/>
  <c r="AD296" i="1" s="1"/>
  <c r="BB443" i="1"/>
  <c r="BC502" i="1"/>
  <c r="AA615" i="1"/>
  <c r="AB615" i="1" s="1"/>
  <c r="AA1308" i="1"/>
  <c r="AA269" i="1"/>
  <c r="AC269" i="1" s="1"/>
  <c r="AA780" i="1"/>
  <c r="AC780" i="1" s="1"/>
  <c r="BB1008" i="1"/>
  <c r="BC1321" i="1"/>
  <c r="AB74" i="1"/>
  <c r="AD74" i="1" s="1"/>
  <c r="BB427" i="1"/>
  <c r="BB683" i="1"/>
  <c r="AA746" i="1"/>
  <c r="AB746" i="1" s="1"/>
  <c r="AA920" i="1"/>
  <c r="AC1282" i="1"/>
  <c r="AD1282" i="1" s="1"/>
  <c r="AC338" i="1"/>
  <c r="AD338" i="1" s="1"/>
  <c r="BC812" i="1"/>
  <c r="BB260" i="1"/>
  <c r="BB720" i="1"/>
  <c r="AA571" i="1"/>
  <c r="AC571" i="1" s="1"/>
  <c r="BB97" i="1"/>
  <c r="BC202" i="1"/>
  <c r="AC343" i="1"/>
  <c r="AD343" i="1" s="1"/>
  <c r="AA439" i="1"/>
  <c r="AC439" i="1" s="1"/>
  <c r="AC420" i="1"/>
  <c r="AD420" i="1" s="1"/>
  <c r="AC777" i="1"/>
  <c r="AD777" i="1" s="1"/>
  <c r="AC696" i="1"/>
  <c r="AD696" i="1" s="1"/>
  <c r="BC759" i="1"/>
  <c r="AA289" i="1"/>
  <c r="AC289" i="1" s="1"/>
  <c r="AC415" i="1"/>
  <c r="AD415" i="1" s="1"/>
  <c r="AC760" i="1"/>
  <c r="AD760" i="1" s="1"/>
  <c r="BC477" i="1"/>
  <c r="AA217" i="1"/>
  <c r="AC217" i="1" s="1"/>
  <c r="BB824" i="1"/>
  <c r="BC1223" i="1"/>
  <c r="AC143" i="1"/>
  <c r="AD143" i="1" s="1"/>
  <c r="AC426" i="1"/>
  <c r="AD426" i="1" s="1"/>
  <c r="AA597" i="1"/>
  <c r="AB597" i="1" s="1"/>
  <c r="AA1399" i="1"/>
  <c r="AC1399" i="1" s="1"/>
  <c r="AA240" i="1"/>
  <c r="AB240" i="1" s="1"/>
  <c r="BB955" i="1"/>
  <c r="BC1261" i="1"/>
  <c r="BB431" i="1"/>
  <c r="AA772" i="1"/>
  <c r="AB772" i="1" s="1"/>
  <c r="BC951" i="1"/>
  <c r="BC256" i="1"/>
  <c r="AA350" i="1"/>
  <c r="AB350" i="1" s="1"/>
  <c r="AA573" i="1"/>
  <c r="AB573" i="1" s="1"/>
  <c r="BB615" i="1"/>
  <c r="AC324" i="1"/>
  <c r="AD324" i="1" s="1"/>
  <c r="AC729" i="1"/>
  <c r="AD729" i="1" s="1"/>
  <c r="AA118" i="1"/>
  <c r="AC118" i="1" s="1"/>
  <c r="AA476" i="1"/>
  <c r="AC476" i="1" s="1"/>
  <c r="AC883" i="1"/>
  <c r="AD883" i="1" s="1"/>
  <c r="AA39" i="1"/>
  <c r="AC39" i="1" s="1"/>
  <c r="BC341" i="1"/>
  <c r="AA514" i="1"/>
  <c r="AB514" i="1" s="1"/>
  <c r="BC326" i="1"/>
  <c r="BC175" i="1"/>
  <c r="AC80" i="1"/>
  <c r="AD80" i="1" s="1"/>
  <c r="BB523" i="1"/>
  <c r="BC635" i="1"/>
  <c r="AA119" i="1"/>
  <c r="BC116" i="1"/>
  <c r="AC659" i="1"/>
  <c r="AD659" i="1" s="1"/>
  <c r="BB380" i="1"/>
  <c r="AC114" i="1"/>
  <c r="AD114" i="1" s="1"/>
  <c r="AA283" i="1"/>
  <c r="AC283" i="1" s="1"/>
  <c r="AC496" i="1"/>
  <c r="AD496" i="1" s="1"/>
  <c r="AC681" i="1"/>
  <c r="AD681" i="1" s="1"/>
  <c r="AA1247" i="1"/>
  <c r="AC1247" i="1" s="1"/>
  <c r="BC197" i="1"/>
  <c r="AA468" i="1"/>
  <c r="AB468" i="1" s="1"/>
  <c r="AC589" i="1"/>
  <c r="AD589" i="1" s="1"/>
  <c r="AC1186" i="1"/>
  <c r="AD1186" i="1" s="1"/>
  <c r="BC208" i="1"/>
  <c r="AC647" i="1"/>
  <c r="AD647" i="1" s="1"/>
  <c r="BB866" i="1"/>
  <c r="BC1230" i="1"/>
  <c r="AA358" i="1"/>
  <c r="AB358" i="1" s="1"/>
  <c r="AC538" i="1"/>
  <c r="AD538" i="1" s="1"/>
  <c r="BB668" i="1"/>
  <c r="BB799" i="1"/>
  <c r="BB1502" i="1"/>
  <c r="BB596" i="1"/>
  <c r="AA932" i="1"/>
  <c r="AC932" i="1" s="1"/>
  <c r="BB1188" i="1"/>
  <c r="AA473" i="1"/>
  <c r="AC473" i="1" s="1"/>
  <c r="AA631" i="1"/>
  <c r="AC631" i="1" s="1"/>
  <c r="BB160" i="1"/>
  <c r="BB417" i="1"/>
  <c r="BC647" i="1"/>
  <c r="AC349" i="1"/>
  <c r="AD349" i="1" s="1"/>
  <c r="BC837" i="1"/>
  <c r="BB809" i="1"/>
  <c r="BB280" i="1"/>
  <c r="BC171" i="1"/>
  <c r="AA529" i="1"/>
  <c r="AB529" i="1" s="1"/>
  <c r="AA465" i="1"/>
  <c r="AC465" i="1" s="1"/>
  <c r="AC725" i="1"/>
  <c r="AD725" i="1" s="1"/>
  <c r="BC724" i="1"/>
  <c r="BB266" i="1"/>
  <c r="AC657" i="1"/>
  <c r="AD657" i="1" s="1"/>
  <c r="BC266" i="1"/>
  <c r="AA153" i="1"/>
  <c r="AC153" i="1" s="1"/>
  <c r="AC513" i="1"/>
  <c r="AD513" i="1" s="1"/>
  <c r="AA504" i="1"/>
  <c r="AB504" i="1" s="1"/>
  <c r="BC1216" i="1"/>
  <c r="AC1554" i="1"/>
  <c r="AD1554" i="1" s="1"/>
  <c r="BC400" i="1"/>
  <c r="AA434" i="1"/>
  <c r="AB434" i="1" s="1"/>
  <c r="AA196" i="1"/>
  <c r="AB196" i="1" s="1"/>
  <c r="AA644" i="1"/>
  <c r="AB644" i="1" s="1"/>
  <c r="BB777" i="1"/>
  <c r="AA1074" i="1"/>
  <c r="BC1434" i="1"/>
  <c r="BB291" i="1"/>
  <c r="BC651" i="1"/>
  <c r="AC351" i="1"/>
  <c r="AD351" i="1" s="1"/>
  <c r="BC466" i="1"/>
  <c r="BB690" i="1"/>
  <c r="BB455" i="1"/>
  <c r="BB557" i="1"/>
  <c r="BB738" i="1"/>
  <c r="BC465" i="1"/>
  <c r="AA703" i="1"/>
  <c r="BC215" i="1"/>
  <c r="BC450" i="1"/>
  <c r="BB636" i="1"/>
  <c r="AC308" i="1"/>
  <c r="AD308" i="1" s="1"/>
  <c r="BB538" i="1"/>
  <c r="BB656" i="1"/>
  <c r="AC275" i="1"/>
  <c r="AD275" i="1" s="1"/>
  <c r="BC778" i="1"/>
  <c r="BB628" i="1"/>
  <c r="BB405" i="1"/>
  <c r="BC1020" i="1"/>
  <c r="AA912" i="1"/>
  <c r="AC461" i="1"/>
  <c r="AD461" i="1" s="1"/>
  <c r="BC585" i="1"/>
  <c r="BC847" i="1"/>
  <c r="AB54" i="1"/>
  <c r="AD54" i="1" s="1"/>
  <c r="AA449" i="1"/>
  <c r="AB449" i="1" s="1"/>
  <c r="AC691" i="1"/>
  <c r="AD691" i="1" s="1"/>
  <c r="AA1336" i="1"/>
  <c r="BB390" i="1"/>
  <c r="AA453" i="1"/>
  <c r="AB453" i="1" s="1"/>
  <c r="BC921" i="1"/>
  <c r="BB1076" i="1"/>
  <c r="BB446" i="1"/>
  <c r="BC459" i="1"/>
  <c r="AA765" i="1"/>
  <c r="AB765" i="1" s="1"/>
  <c r="AC151" i="1"/>
  <c r="AD151" i="1" s="1"/>
  <c r="AA128" i="1"/>
  <c r="AC128" i="1" s="1"/>
  <c r="BC346" i="1"/>
  <c r="BC479" i="1"/>
  <c r="AC670" i="1"/>
  <c r="AD670" i="1" s="1"/>
  <c r="BC747" i="1"/>
  <c r="BC172" i="1"/>
  <c r="BC353" i="1"/>
  <c r="BB528" i="1"/>
  <c r="BB658" i="1"/>
  <c r="BC143" i="1"/>
  <c r="BB365" i="1"/>
  <c r="BC575" i="1"/>
  <c r="BB728" i="1"/>
  <c r="BB882" i="1"/>
  <c r="BC646" i="1"/>
  <c r="BC490" i="1"/>
  <c r="BB608" i="1"/>
  <c r="BB771" i="1"/>
  <c r="AC242" i="1"/>
  <c r="AD242" i="1" s="1"/>
  <c r="BB293" i="1"/>
  <c r="BC875" i="1"/>
  <c r="AA609" i="1"/>
  <c r="AB609" i="1" s="1"/>
  <c r="AA732" i="1"/>
  <c r="BC1025" i="1"/>
  <c r="AA1528" i="1"/>
  <c r="AC1528" i="1" s="1"/>
  <c r="AB1322" i="1"/>
  <c r="AD1322" i="1" s="1"/>
  <c r="BC182" i="1"/>
  <c r="AA295" i="1"/>
  <c r="AC397" i="1"/>
  <c r="AD397" i="1" s="1"/>
  <c r="BB918" i="1"/>
  <c r="AA1298" i="1"/>
  <c r="AC1298" i="1" s="1"/>
  <c r="BB567" i="1"/>
  <c r="AC907" i="1"/>
  <c r="AD907" i="1" s="1"/>
  <c r="AC29" i="1"/>
  <c r="AD29" i="1" s="1"/>
  <c r="AA168" i="1"/>
  <c r="AA360" i="1"/>
  <c r="AC360" i="1" s="1"/>
  <c r="AC836" i="1"/>
  <c r="AD836" i="1" s="1"/>
  <c r="AA958" i="1"/>
  <c r="AB958" i="1" s="1"/>
  <c r="BB702" i="1"/>
  <c r="AA315" i="1"/>
  <c r="BB195" i="1"/>
  <c r="BC495" i="1"/>
  <c r="BC338" i="1"/>
  <c r="BB128" i="1"/>
  <c r="AA592" i="1"/>
  <c r="AC592" i="1" s="1"/>
  <c r="BB605" i="1"/>
  <c r="BB451" i="1"/>
  <c r="AA604" i="1"/>
  <c r="AC604" i="1" s="1"/>
  <c r="AA872" i="1"/>
  <c r="BC409" i="1"/>
  <c r="AC278" i="1"/>
  <c r="AD278" i="1" s="1"/>
  <c r="AC523" i="1"/>
  <c r="AD523" i="1" s="1"/>
  <c r="AC442" i="1"/>
  <c r="AD442" i="1" s="1"/>
  <c r="AC66" i="1"/>
  <c r="AD66" i="1" s="1"/>
  <c r="BC242" i="1"/>
  <c r="BB586" i="1"/>
  <c r="AA795" i="1"/>
  <c r="AC795" i="1" s="1"/>
  <c r="AC1240" i="1"/>
  <c r="AD1240" i="1" s="1"/>
  <c r="BB1529" i="1"/>
  <c r="AA312" i="1"/>
  <c r="AC312" i="1" s="1"/>
  <c r="AC618" i="1"/>
  <c r="AD618" i="1" s="1"/>
  <c r="BB789" i="1"/>
  <c r="BB1042" i="1"/>
  <c r="AA302" i="1"/>
  <c r="AB302" i="1" s="1"/>
  <c r="AA686" i="1"/>
  <c r="AB686" i="1" s="1"/>
  <c r="AC888" i="1"/>
  <c r="AD888" i="1" s="1"/>
  <c r="BB1274" i="1"/>
  <c r="AA1343" i="1"/>
  <c r="AC1343" i="1" s="1"/>
  <c r="AA35" i="1"/>
  <c r="AB35" i="1" s="1"/>
  <c r="AA252" i="1"/>
  <c r="AB252" i="1" s="1"/>
  <c r="AC437" i="1"/>
  <c r="AD437" i="1" s="1"/>
  <c r="BC421" i="1"/>
  <c r="AC1317" i="1"/>
  <c r="AD1317" i="1" s="1"/>
  <c r="AC956" i="1"/>
  <c r="AD956" i="1" s="1"/>
  <c r="BC1152" i="1"/>
  <c r="AA1307" i="1"/>
  <c r="AC1307" i="1" s="1"/>
  <c r="AA878" i="1"/>
  <c r="AB878" i="1" s="1"/>
  <c r="AA917" i="1"/>
  <c r="AA73" i="1"/>
  <c r="AC73" i="1" s="1"/>
  <c r="BC547" i="1"/>
  <c r="AA170" i="1"/>
  <c r="AB170" i="1" s="1"/>
  <c r="AA682" i="1"/>
  <c r="AB682" i="1" s="1"/>
  <c r="AC1176" i="1"/>
  <c r="AD1176" i="1" s="1"/>
  <c r="AA775" i="1"/>
  <c r="BB862" i="1"/>
  <c r="BB928" i="1"/>
  <c r="AC1045" i="1"/>
  <c r="AD1045" i="1" s="1"/>
  <c r="BB1177" i="1"/>
  <c r="AC1300" i="1"/>
  <c r="AD1300" i="1" s="1"/>
  <c r="BB1556" i="1"/>
  <c r="AA1197" i="1"/>
  <c r="AB1197" i="1" s="1"/>
  <c r="AA945" i="1"/>
  <c r="AB945" i="1" s="1"/>
  <c r="AA960" i="1"/>
  <c r="AB960" i="1" s="1"/>
  <c r="AC1164" i="1"/>
  <c r="AD1164" i="1" s="1"/>
  <c r="AA948" i="1"/>
  <c r="AC948" i="1" s="1"/>
  <c r="BC1239" i="1"/>
  <c r="BC1554" i="1"/>
  <c r="AC1129" i="1"/>
  <c r="AD1129" i="1" s="1"/>
  <c r="BC1332" i="1"/>
  <c r="AC1808" i="1"/>
  <c r="AD1808" i="1" s="1"/>
  <c r="BC1542" i="1"/>
  <c r="AA1556" i="1"/>
  <c r="AC1556" i="1" s="1"/>
  <c r="AA1173" i="1"/>
  <c r="AC1173" i="1" s="1"/>
  <c r="BC2022" i="1"/>
  <c r="BB1553" i="1"/>
  <c r="AC1797" i="1"/>
  <c r="AD1797" i="1" s="1"/>
  <c r="BC1801" i="1"/>
  <c r="AA1681" i="1"/>
  <c r="AA1578" i="1"/>
  <c r="AC1578" i="1" s="1"/>
  <c r="AA1702" i="1"/>
  <c r="AC1702" i="1" s="1"/>
  <c r="BC1836" i="1"/>
  <c r="BB1824" i="1"/>
  <c r="BC1966" i="1"/>
  <c r="AA2075" i="1"/>
  <c r="AB2075" i="1" s="1"/>
  <c r="BC1885" i="1"/>
  <c r="BB2067" i="1"/>
  <c r="BB1941" i="1"/>
  <c r="AA2159" i="1"/>
  <c r="AC2159" i="1" s="1"/>
  <c r="BC1555" i="1"/>
  <c r="BC1162" i="1"/>
  <c r="AC2141" i="1"/>
  <c r="AD2141" i="1" s="1"/>
  <c r="BB224" i="1"/>
  <c r="BB370" i="1"/>
  <c r="AA149" i="1"/>
  <c r="AC1232" i="1"/>
  <c r="AD1232" i="1" s="1"/>
  <c r="AA790" i="1"/>
  <c r="AC790" i="1" s="1"/>
  <c r="BC1115" i="1"/>
  <c r="BB1447" i="1"/>
  <c r="AA216" i="1"/>
  <c r="AC216" i="1" s="1"/>
  <c r="BC342" i="1"/>
  <c r="AA493" i="1"/>
  <c r="BB630" i="1"/>
  <c r="BB642" i="1"/>
  <c r="BB843" i="1"/>
  <c r="AA1004" i="1"/>
  <c r="AC1004" i="1" s="1"/>
  <c r="BC1292" i="1"/>
  <c r="AA1182" i="1"/>
  <c r="AC1182" i="1" s="1"/>
  <c r="AA1351" i="1"/>
  <c r="AC1351" i="1" s="1"/>
  <c r="AA991" i="1"/>
  <c r="BB1212" i="1"/>
  <c r="AA881" i="1"/>
  <c r="AB881" i="1" s="1"/>
  <c r="BB1252" i="1"/>
  <c r="AA1374" i="1"/>
  <c r="AC1374" i="1" s="1"/>
  <c r="AA791" i="1"/>
  <c r="AB791" i="1" s="1"/>
  <c r="BB825" i="1"/>
  <c r="BB960" i="1"/>
  <c r="BC1211" i="1"/>
  <c r="BC1618" i="1"/>
  <c r="BB1807" i="1"/>
  <c r="AA1238" i="1"/>
  <c r="AA1292" i="1"/>
  <c r="BC1600" i="1"/>
  <c r="AA1549" i="1"/>
  <c r="AC1549" i="1" s="1"/>
  <c r="BC1765" i="1"/>
  <c r="BB1343" i="1"/>
  <c r="AC1361" i="1"/>
  <c r="AD1361" i="1" s="1"/>
  <c r="AA1532" i="1"/>
  <c r="AC1682" i="1"/>
  <c r="AD1682" i="1" s="1"/>
  <c r="BC1701" i="1"/>
  <c r="AA2189" i="1"/>
  <c r="BC1782" i="1"/>
  <c r="BC1759" i="1"/>
  <c r="AA1631" i="1"/>
  <c r="AC1631" i="1" s="1"/>
  <c r="AA1770" i="1"/>
  <c r="AA1717" i="1"/>
  <c r="AB1717" i="1" s="1"/>
  <c r="BC1799" i="1"/>
  <c r="BC1543" i="1"/>
  <c r="BB1804" i="1"/>
  <c r="BB1902" i="1"/>
  <c r="BB2082" i="1"/>
  <c r="AC1932" i="1"/>
  <c r="AD1932" i="1" s="1"/>
  <c r="AA1998" i="1"/>
  <c r="AB1998" i="1" s="1"/>
  <c r="AC1881" i="1"/>
  <c r="AD1881" i="1" s="1"/>
  <c r="AA1952" i="1"/>
  <c r="AC1952" i="1" s="1"/>
  <c r="AA1903" i="1"/>
  <c r="BC853" i="1"/>
  <c r="AA1792" i="1"/>
  <c r="BC863" i="1"/>
  <c r="AA955" i="1"/>
  <c r="AA652" i="1"/>
  <c r="AC652" i="1" s="1"/>
  <c r="AA1405" i="1"/>
  <c r="AC1405" i="1" s="1"/>
  <c r="BC734" i="1"/>
  <c r="BC1514" i="1"/>
  <c r="BC293" i="1"/>
  <c r="AA425" i="1"/>
  <c r="AC425" i="1" s="1"/>
  <c r="AA600" i="1"/>
  <c r="AB600" i="1" s="1"/>
  <c r="AC824" i="1"/>
  <c r="AD824" i="1" s="1"/>
  <c r="AC1171" i="1"/>
  <c r="AD1171" i="1" s="1"/>
  <c r="BC912" i="1"/>
  <c r="BB1165" i="1"/>
  <c r="AA923" i="1"/>
  <c r="AC923" i="1" s="1"/>
  <c r="BC1142" i="1"/>
  <c r="BC1137" i="1"/>
  <c r="AA911" i="1"/>
  <c r="AB911" i="1" s="1"/>
  <c r="AA1281" i="1"/>
  <c r="AC1281" i="1" s="1"/>
  <c r="BC789" i="1"/>
  <c r="BC1018" i="1"/>
  <c r="BC1066" i="1"/>
  <c r="AA1271" i="1"/>
  <c r="BC1532" i="1"/>
  <c r="BB1874" i="1"/>
  <c r="AA1723" i="1"/>
  <c r="AC1723" i="1" s="1"/>
  <c r="AA1303" i="1"/>
  <c r="AC1303" i="1" s="1"/>
  <c r="BC1426" i="1"/>
  <c r="BC1693" i="1"/>
  <c r="AC1377" i="1"/>
  <c r="AD1377" i="1" s="1"/>
  <c r="BC1218" i="1"/>
  <c r="AA1542" i="1"/>
  <c r="AC1542" i="1" s="1"/>
  <c r="AA1451" i="1"/>
  <c r="AC1451" i="1" s="1"/>
  <c r="AA1496" i="1"/>
  <c r="AC1496" i="1" s="1"/>
  <c r="BB1490" i="1"/>
  <c r="BC1851" i="1"/>
  <c r="BB1690" i="1"/>
  <c r="BB1693" i="1"/>
  <c r="AC1772" i="1"/>
  <c r="AC1609" i="1"/>
  <c r="AD1609" i="1" s="1"/>
  <c r="BB1749" i="1"/>
  <c r="BB2175" i="1"/>
  <c r="BB2046" i="1"/>
  <c r="AC1747" i="1"/>
  <c r="AD1747" i="1" s="1"/>
  <c r="AC1589" i="1"/>
  <c r="AD1589" i="1" s="1"/>
  <c r="AC1694" i="1"/>
  <c r="AD1694" i="1" s="1"/>
  <c r="BC1916" i="1"/>
  <c r="AA2022" i="1"/>
  <c r="AC2022" i="1" s="1"/>
  <c r="AC1967" i="1"/>
  <c r="AD1967" i="1" s="1"/>
  <c r="BC1879" i="1"/>
  <c r="BB2050" i="1"/>
  <c r="AC1845" i="1"/>
  <c r="AD1845" i="1" s="1"/>
  <c r="BC1919" i="1"/>
  <c r="BC2118" i="1"/>
  <c r="AC1844" i="1"/>
  <c r="AD1844" i="1" s="1"/>
  <c r="AA1953" i="1"/>
  <c r="AC1953" i="1" s="1"/>
  <c r="AC1960" i="1"/>
  <c r="AD1960" i="1" s="1"/>
  <c r="AA2023" i="1"/>
  <c r="AC2023" i="1" s="1"/>
  <c r="AC2185" i="1"/>
  <c r="AD2185" i="1" s="1"/>
  <c r="BB2150" i="1"/>
  <c r="BC688" i="1"/>
  <c r="AA1527" i="1"/>
  <c r="AB1527" i="1" s="1"/>
  <c r="AA1220" i="1"/>
  <c r="AB1220" i="1" s="1"/>
  <c r="BC1500" i="1"/>
  <c r="BB1817" i="1"/>
  <c r="AC1839" i="1"/>
  <c r="AD1839" i="1" s="1"/>
  <c r="BC1973" i="1"/>
  <c r="BB2126" i="1"/>
  <c r="AA2035" i="1"/>
  <c r="AB2035" i="1" s="1"/>
  <c r="BC2121" i="1"/>
  <c r="AA2103" i="1"/>
  <c r="AB2103" i="1" s="1"/>
  <c r="AC2173" i="1"/>
  <c r="AD2173" i="1" s="1"/>
  <c r="AA101" i="1"/>
  <c r="AC1890" i="1"/>
  <c r="AD1890" i="1" s="1"/>
  <c r="AA1315" i="1"/>
  <c r="AB1315" i="1" s="1"/>
  <c r="AA1759" i="1"/>
  <c r="AB1759" i="1" s="1"/>
  <c r="AC542" i="1"/>
  <c r="AD542" i="1" s="1"/>
  <c r="AA412" i="1"/>
  <c r="AB412" i="1" s="1"/>
  <c r="BC865" i="1"/>
  <c r="AA371" i="1"/>
  <c r="AA1341" i="1"/>
  <c r="AC1341" i="1" s="1"/>
  <c r="BC901" i="1"/>
  <c r="AA1386" i="1"/>
  <c r="AC1386" i="1" s="1"/>
  <c r="AA169" i="1"/>
  <c r="BC233" i="1"/>
  <c r="AC913" i="1"/>
  <c r="AD913" i="1" s="1"/>
  <c r="BB1090" i="1"/>
  <c r="BC1454" i="1"/>
  <c r="BC1378" i="1"/>
  <c r="AA810" i="1"/>
  <c r="AC810" i="1" s="1"/>
  <c r="BB1247" i="1"/>
  <c r="BC1528" i="1"/>
  <c r="AA952" i="1"/>
  <c r="AA1299" i="1"/>
  <c r="AC1299" i="1" s="1"/>
  <c r="AA1444" i="1"/>
  <c r="AC1444" i="1" s="1"/>
  <c r="BC1140" i="1"/>
  <c r="BB1239" i="1"/>
  <c r="BB1352" i="1"/>
  <c r="AA1621" i="1"/>
  <c r="BC1132" i="1"/>
  <c r="AA1166" i="1"/>
  <c r="AC1166" i="1" s="1"/>
  <c r="BC1388" i="1"/>
  <c r="AA1676" i="1"/>
  <c r="AA1092" i="1"/>
  <c r="AA1184" i="1"/>
  <c r="AC1184" i="1" s="1"/>
  <c r="AA1312" i="1"/>
  <c r="AB1312" i="1" s="1"/>
  <c r="AA1346" i="1"/>
  <c r="AC1346" i="1" s="1"/>
  <c r="BB1509" i="1"/>
  <c r="AA1060" i="1"/>
  <c r="AC1060" i="1" s="1"/>
  <c r="BB1245" i="1"/>
  <c r="BB1407" i="1"/>
  <c r="BB1580" i="1"/>
  <c r="BC1672" i="1"/>
  <c r="BB1237" i="1"/>
  <c r="AA1511" i="1"/>
  <c r="AB1511" i="1" s="1"/>
  <c r="BB1740" i="1"/>
  <c r="AA1604" i="1"/>
  <c r="AC1716" i="1"/>
  <c r="AD1716" i="1" s="1"/>
  <c r="BC1890" i="1"/>
  <c r="BB2074" i="1"/>
  <c r="AC1748" i="1"/>
  <c r="AD1748" i="1" s="1"/>
  <c r="BB1616" i="1"/>
  <c r="BC1788" i="1"/>
  <c r="BC2177" i="1"/>
  <c r="BB1959" i="1"/>
  <c r="AA1848" i="1"/>
  <c r="AC1848" i="1" s="1"/>
  <c r="AA2021" i="1"/>
  <c r="BB2038" i="1"/>
  <c r="AC2016" i="1"/>
  <c r="AD2016" i="1" s="1"/>
  <c r="BB1921" i="1"/>
  <c r="BB2168" i="1"/>
  <c r="BB1898" i="1"/>
  <c r="AC1999" i="1"/>
  <c r="AD1999" i="1" s="1"/>
  <c r="BC2077" i="1"/>
  <c r="BB2148" i="1"/>
  <c r="AA1916" i="1"/>
  <c r="AC1916" i="1" s="1"/>
  <c r="AA2093" i="1"/>
  <c r="AC1892" i="1"/>
  <c r="AD1892" i="1" s="1"/>
  <c r="AA2019" i="1"/>
  <c r="AC2019" i="1" s="1"/>
  <c r="AA2115" i="1"/>
  <c r="BC93" i="1"/>
  <c r="AA975" i="1"/>
  <c r="AA845" i="1"/>
  <c r="AB845" i="1" s="1"/>
  <c r="BB1388" i="1"/>
  <c r="BB1770" i="1"/>
  <c r="BC1981" i="1"/>
  <c r="AA1925" i="1"/>
  <c r="AB1925" i="1" s="1"/>
  <c r="AA2132" i="1"/>
  <c r="AC2132" i="1" s="1"/>
  <c r="BB432" i="1"/>
  <c r="BC214" i="1"/>
  <c r="AA1771" i="1"/>
  <c r="AB1771" i="1" s="1"/>
  <c r="BC1910" i="1"/>
  <c r="BC2106" i="1"/>
  <c r="BC563" i="1"/>
  <c r="BC368" i="1"/>
  <c r="AA679" i="1"/>
  <c r="AB679" i="1" s="1"/>
  <c r="BC138" i="1"/>
  <c r="AA951" i="1"/>
  <c r="AC951" i="1" s="1"/>
  <c r="AA344" i="1"/>
  <c r="AB344" i="1" s="1"/>
  <c r="BB533" i="1"/>
  <c r="BC632" i="1"/>
  <c r="AC899" i="1"/>
  <c r="AD899" i="1" s="1"/>
  <c r="BC1240" i="1"/>
  <c r="BB819" i="1"/>
  <c r="AC919" i="1"/>
  <c r="AD919" i="1" s="1"/>
  <c r="AA889" i="1"/>
  <c r="AB889" i="1" s="1"/>
  <c r="BC1092" i="1"/>
  <c r="AA964" i="1"/>
  <c r="AB964" i="1" s="1"/>
  <c r="AA1310" i="1"/>
  <c r="AB1310" i="1" s="1"/>
  <c r="AC1498" i="1"/>
  <c r="AA843" i="1"/>
  <c r="AB843" i="1" s="1"/>
  <c r="AA1287" i="1"/>
  <c r="AC1287" i="1" s="1"/>
  <c r="AA1095" i="1"/>
  <c r="AC1095" i="1" s="1"/>
  <c r="AA1205" i="1"/>
  <c r="AC1205" i="1" s="1"/>
  <c r="BB1566" i="1"/>
  <c r="AA1075" i="1"/>
  <c r="AC1075" i="1" s="1"/>
  <c r="AA1328" i="1"/>
  <c r="AC1328" i="1" s="1"/>
  <c r="BC1632" i="1"/>
  <c r="AC1827" i="1"/>
  <c r="AD1827" i="1" s="1"/>
  <c r="AA1181" i="1"/>
  <c r="AB1181" i="1" s="1"/>
  <c r="AA1373" i="1"/>
  <c r="AB1373" i="1" s="1"/>
  <c r="AA1546" i="1"/>
  <c r="AB1546" i="1" s="1"/>
  <c r="AA1313" i="1"/>
  <c r="AB1313" i="1" s="1"/>
  <c r="AA1395" i="1"/>
  <c r="AC1395" i="1" s="1"/>
  <c r="AA1543" i="1"/>
  <c r="AB1543" i="1" s="1"/>
  <c r="BC1174" i="1"/>
  <c r="BB1298" i="1"/>
  <c r="AA1296" i="1"/>
  <c r="AC1296" i="1" s="1"/>
  <c r="BC1413" i="1"/>
  <c r="BB1649" i="1"/>
  <c r="AC1652" i="1"/>
  <c r="AD1652" i="1" s="1"/>
  <c r="BB2161" i="1"/>
  <c r="AA1553" i="1"/>
  <c r="AC1553" i="1" s="1"/>
  <c r="AA1691" i="1"/>
  <c r="AC1691" i="1" s="1"/>
  <c r="BB1602" i="1"/>
  <c r="BC1743" i="1"/>
  <c r="BB2052" i="1"/>
  <c r="AA1657" i="1"/>
  <c r="AC1657" i="1" s="1"/>
  <c r="BB1925" i="1"/>
  <c r="BC1920" i="1"/>
  <c r="BC2070" i="1"/>
  <c r="BB1972" i="1"/>
  <c r="AA2182" i="1"/>
  <c r="AA2163" i="1"/>
  <c r="AC2163" i="1" s="1"/>
  <c r="BC2033" i="1"/>
  <c r="AC1959" i="1"/>
  <c r="AD1959" i="1" s="1"/>
  <c r="AC1785" i="1"/>
  <c r="AD1785" i="1" s="1"/>
  <c r="AA2004" i="1"/>
  <c r="AC2004" i="1" s="1"/>
  <c r="BB2179" i="1"/>
  <c r="BC1975" i="1"/>
  <c r="AA2101" i="1"/>
  <c r="BB1867" i="1"/>
  <c r="AA2050" i="1"/>
  <c r="AC2050" i="1" s="1"/>
  <c r="BC2012" i="1"/>
  <c r="AA1974" i="1"/>
  <c r="AC1974" i="1" s="1"/>
  <c r="AA2119" i="1"/>
  <c r="AC2119" i="1" s="1"/>
  <c r="BC2111" i="1"/>
  <c r="BB170" i="1"/>
  <c r="AA436" i="1"/>
  <c r="AB436" i="1" s="1"/>
  <c r="BC995" i="1"/>
  <c r="BB1262" i="1"/>
  <c r="AA900" i="1"/>
  <c r="AC900" i="1" s="1"/>
  <c r="AA1473" i="1"/>
  <c r="AC1473" i="1" s="1"/>
  <c r="BC1397" i="1"/>
  <c r="AC1610" i="1"/>
  <c r="AD1610" i="1" s="1"/>
  <c r="AA1413" i="1"/>
  <c r="AB1413" i="1" s="1"/>
  <c r="BC1581" i="1"/>
  <c r="AA1793" i="1"/>
  <c r="AC1793" i="1" s="1"/>
  <c r="BC2156" i="1"/>
  <c r="BC1416" i="1"/>
  <c r="BC1054" i="1"/>
  <c r="BB2041" i="1"/>
  <c r="BC1906" i="1"/>
  <c r="BC844" i="1"/>
  <c r="BB140" i="1"/>
  <c r="BB966" i="1"/>
  <c r="AC1039" i="1"/>
  <c r="AD1039" i="1" s="1"/>
  <c r="BB1007" i="1"/>
  <c r="BC1667" i="1"/>
  <c r="AA1476" i="1"/>
  <c r="AC1476" i="1" s="1"/>
  <c r="BB1382" i="1"/>
  <c r="BC1056" i="1"/>
  <c r="AA1319" i="1"/>
  <c r="AC1319" i="1" s="1"/>
  <c r="BB1697" i="1"/>
  <c r="AA1728" i="1"/>
  <c r="AA1939" i="1"/>
  <c r="AC1939" i="1" s="1"/>
  <c r="AA1994" i="1"/>
  <c r="AC1994" i="1" s="1"/>
  <c r="AA1926" i="1"/>
  <c r="AC1926" i="1" s="1"/>
  <c r="BC932" i="1"/>
  <c r="AA711" i="1"/>
  <c r="AB711" i="1" s="1"/>
  <c r="AC855" i="1"/>
  <c r="AD855" i="1" s="1"/>
  <c r="BB995" i="1"/>
  <c r="BC1608" i="1"/>
  <c r="AA1438" i="1"/>
  <c r="BC1779" i="1"/>
  <c r="AA1338" i="1"/>
  <c r="AB1338" i="1" s="1"/>
  <c r="AA1733" i="1"/>
  <c r="AB1733" i="1" s="1"/>
  <c r="AA1817" i="1"/>
  <c r="AB1817" i="1" s="1"/>
  <c r="AA2031" i="1"/>
  <c r="AB2031" i="1" s="1"/>
  <c r="AA466" i="1"/>
  <c r="AB466" i="1" s="1"/>
  <c r="BC586" i="1"/>
  <c r="AA1500" i="1"/>
  <c r="AC1500" i="1" s="1"/>
  <c r="BC1468" i="1"/>
  <c r="AA203" i="1"/>
  <c r="AB203" i="1" s="1"/>
  <c r="BC1254" i="1"/>
  <c r="AA1535" i="1"/>
  <c r="AB1535" i="1" s="1"/>
  <c r="BB1587" i="1"/>
  <c r="AA1720" i="1"/>
  <c r="BB1990" i="1"/>
  <c r="AA2139" i="1"/>
  <c r="AB2139" i="1" s="1"/>
  <c r="BB562" i="1"/>
  <c r="AC877" i="1"/>
  <c r="AD877" i="1" s="1"/>
  <c r="BB717" i="1"/>
  <c r="AA213" i="1"/>
  <c r="BC845" i="1"/>
  <c r="BB1563" i="1"/>
  <c r="AA501" i="1"/>
  <c r="AB501" i="1" s="1"/>
  <c r="AA935" i="1"/>
  <c r="AB935" i="1" s="1"/>
  <c r="AA927" i="1"/>
  <c r="AB927" i="1" s="1"/>
  <c r="AA972" i="1"/>
  <c r="AA934" i="1"/>
  <c r="AC1325" i="1"/>
  <c r="AD1325" i="1" s="1"/>
  <c r="BC1450" i="1"/>
  <c r="AA835" i="1"/>
  <c r="BB1139" i="1"/>
  <c r="BB1077" i="1"/>
  <c r="BB1495" i="1"/>
  <c r="BB1728" i="1"/>
  <c r="AA1162" i="1"/>
  <c r="AC1162" i="1" s="1"/>
  <c r="AA1222" i="1"/>
  <c r="AB1222" i="1" s="1"/>
  <c r="AA1286" i="1"/>
  <c r="AB1286" i="1" s="1"/>
  <c r="AA1350" i="1"/>
  <c r="AB1350" i="1" s="1"/>
  <c r="AA1414" i="1"/>
  <c r="AB1414" i="1" s="1"/>
  <c r="AA1478" i="1"/>
  <c r="AA1229" i="1"/>
  <c r="AA1093" i="1"/>
  <c r="AB1093" i="1" s="1"/>
  <c r="BC1138" i="1"/>
  <c r="AA1533" i="1"/>
  <c r="AB1533" i="1" s="1"/>
  <c r="AA1807" i="1"/>
  <c r="AC1807" i="1" s="1"/>
  <c r="AA1616" i="1"/>
  <c r="AA1650" i="1"/>
  <c r="BC1533" i="1"/>
  <c r="BB1711" i="1"/>
  <c r="BC1705" i="1"/>
  <c r="AA2133" i="1"/>
  <c r="AC2133" i="1" s="1"/>
  <c r="AA2047" i="1"/>
  <c r="AB2047" i="1" s="1"/>
  <c r="BB1840" i="1"/>
  <c r="BB1994" i="1"/>
  <c r="BB1706" i="1"/>
  <c r="BC1662" i="1"/>
  <c r="BB1689" i="1"/>
  <c r="BB330" i="1"/>
  <c r="AC1677" i="1" l="1"/>
  <c r="AD1677" i="1" s="1"/>
  <c r="AD142" i="1"/>
  <c r="AC197" i="1"/>
  <c r="AD197" i="1" s="1"/>
  <c r="AD646" i="1"/>
  <c r="AD2040" i="1"/>
  <c r="AC704" i="1"/>
  <c r="AD704" i="1" s="1"/>
  <c r="AC1742" i="1"/>
  <c r="AD1742" i="1" s="1"/>
  <c r="AC1353" i="1"/>
  <c r="AD1353" i="1" s="1"/>
  <c r="AB47" i="1"/>
  <c r="AD47" i="1" s="1"/>
  <c r="AC2060" i="1"/>
  <c r="AD2060" i="1" s="1"/>
  <c r="AC1185" i="1"/>
  <c r="AD1185" i="1" s="1"/>
  <c r="AC1284" i="1"/>
  <c r="AD1284" i="1" s="1"/>
  <c r="AC1225" i="1"/>
  <c r="AD1225" i="1" s="1"/>
  <c r="AC1822" i="1"/>
  <c r="AD1822" i="1" s="1"/>
  <c r="AB811" i="1"/>
  <c r="AD811" i="1" s="1"/>
  <c r="AC1503" i="1"/>
  <c r="AD1503" i="1" s="1"/>
  <c r="AC1963" i="1"/>
  <c r="AD1963" i="1" s="1"/>
  <c r="AC481" i="1"/>
  <c r="AC2180" i="1"/>
  <c r="AD2180" i="1" s="1"/>
  <c r="AC2100" i="1"/>
  <c r="AD2100" i="1" s="1"/>
  <c r="AC1933" i="1"/>
  <c r="AD1933" i="1" s="1"/>
  <c r="AC1557" i="1"/>
  <c r="AD1557" i="1" s="1"/>
  <c r="AB1525" i="1"/>
  <c r="AD1525" i="1" s="1"/>
  <c r="AC1641" i="1"/>
  <c r="AD1641" i="1" s="1"/>
  <c r="AB1408" i="1"/>
  <c r="AD1408" i="1" s="1"/>
  <c r="AB1161" i="1"/>
  <c r="AD1161" i="1" s="1"/>
  <c r="AC1815" i="1"/>
  <c r="AD1815" i="1" s="1"/>
  <c r="AC768" i="1"/>
  <c r="AD768" i="1" s="1"/>
  <c r="AC1084" i="1"/>
  <c r="AD1084" i="1" s="1"/>
  <c r="AC1283" i="1"/>
  <c r="AD1283" i="1" s="1"/>
  <c r="AC1778" i="1"/>
  <c r="AD1778" i="1" s="1"/>
  <c r="AC2045" i="1"/>
  <c r="AD2045" i="1" s="1"/>
  <c r="AD1789" i="1"/>
  <c r="AC516" i="1"/>
  <c r="AD516" i="1" s="1"/>
  <c r="AC135" i="1"/>
  <c r="AD135" i="1" s="1"/>
  <c r="AC1493" i="1"/>
  <c r="AD1493" i="1" s="1"/>
  <c r="AC1208" i="1"/>
  <c r="AD1208" i="1" s="1"/>
  <c r="AC1977" i="1"/>
  <c r="AD1977" i="1" s="1"/>
  <c r="AC1825" i="1"/>
  <c r="AD1825" i="1" s="1"/>
  <c r="AD1772" i="1"/>
  <c r="AC1392" i="1"/>
  <c r="AD1392" i="1" s="1"/>
  <c r="AC2112" i="1"/>
  <c r="AD2112" i="1" s="1"/>
  <c r="AC1329" i="1"/>
  <c r="AD1329" i="1" s="1"/>
  <c r="AD481" i="1"/>
  <c r="AC1219" i="1"/>
  <c r="AD1219" i="1" s="1"/>
  <c r="AC362" i="1"/>
  <c r="AD362" i="1" s="1"/>
  <c r="AB50" i="1"/>
  <c r="AC50" i="1"/>
  <c r="AD50" i="1" s="1"/>
  <c r="AC115" i="1"/>
  <c r="AD115" i="1" s="1"/>
  <c r="AB528" i="1"/>
  <c r="AD528" i="1" s="1"/>
  <c r="AD2049" i="1"/>
  <c r="AC46" i="1"/>
  <c r="AD46" i="1" s="1"/>
  <c r="AC421" i="1"/>
  <c r="AD421" i="1" s="1"/>
  <c r="AD2123" i="1"/>
  <c r="AC1403" i="1"/>
  <c r="AD1403" i="1" s="1"/>
  <c r="AC1777" i="1"/>
  <c r="AD1777" i="1" s="1"/>
  <c r="AC903" i="1"/>
  <c r="AD903" i="1" s="1"/>
  <c r="AB69" i="1"/>
  <c r="AD69" i="1" s="1"/>
  <c r="AC1159" i="1"/>
  <c r="AD1159" i="1" s="1"/>
  <c r="AC49" i="1"/>
  <c r="AD49" i="1" s="1"/>
  <c r="AB60" i="1"/>
  <c r="AD60" i="1" s="1"/>
  <c r="AB605" i="1"/>
  <c r="AD605" i="1" s="1"/>
  <c r="AC1945" i="1"/>
  <c r="AD1945" i="1" s="1"/>
  <c r="AB2074" i="1"/>
  <c r="AD2074" i="1" s="1"/>
  <c r="AC1667" i="1"/>
  <c r="AD1667" i="1" s="1"/>
  <c r="AB996" i="1"/>
  <c r="AD996" i="1" s="1"/>
  <c r="AB1657" i="1"/>
  <c r="AD1657" i="1" s="1"/>
  <c r="AC788" i="1"/>
  <c r="AD788" i="1" s="1"/>
  <c r="AC1629" i="1"/>
  <c r="AD1629" i="1" s="1"/>
  <c r="AC1349" i="1"/>
  <c r="AD1349" i="1" s="1"/>
  <c r="AC2168" i="1"/>
  <c r="AD2168" i="1" s="1"/>
  <c r="AC1122" i="1"/>
  <c r="AD1122" i="1" s="1"/>
  <c r="AC1029" i="1"/>
  <c r="AD1029" i="1" s="1"/>
  <c r="AC2025" i="1"/>
  <c r="AD2025" i="1" s="1"/>
  <c r="AC2145" i="1"/>
  <c r="AD2145" i="1" s="1"/>
  <c r="AB1920" i="1"/>
  <c r="AD1920" i="1" s="1"/>
  <c r="AC2148" i="1"/>
  <c r="AD2148" i="1" s="1"/>
  <c r="AB2107" i="1"/>
  <c r="AD2107" i="1" s="1"/>
  <c r="AC1831" i="1"/>
  <c r="AC1658" i="1"/>
  <c r="AD1658" i="1" s="1"/>
  <c r="AB2163" i="1"/>
  <c r="AD2163" i="1" s="1"/>
  <c r="AB109" i="1"/>
  <c r="AD109" i="1" s="1"/>
  <c r="AC206" i="1"/>
  <c r="AD206" i="1" s="1"/>
  <c r="AC1901" i="1"/>
  <c r="AD1901" i="1" s="1"/>
  <c r="AB1872" i="1"/>
  <c r="AD1872" i="1" s="1"/>
  <c r="AC1091" i="1"/>
  <c r="AD1091" i="1" s="1"/>
  <c r="AC1135" i="1"/>
  <c r="AD1135" i="1" s="1"/>
  <c r="AC1862" i="1"/>
  <c r="AD1862" i="1" s="1"/>
  <c r="AC983" i="1"/>
  <c r="AD983" i="1" s="1"/>
  <c r="AC1415" i="1"/>
  <c r="AD1415" i="1" s="1"/>
  <c r="AC121" i="1"/>
  <c r="AD121" i="1" s="1"/>
  <c r="AC1684" i="1"/>
  <c r="AD1684" i="1" s="1"/>
  <c r="AC1683" i="1"/>
  <c r="AD1683" i="1" s="1"/>
  <c r="AC231" i="1"/>
  <c r="AC874" i="1"/>
  <c r="AD874" i="1" s="1"/>
  <c r="AC405" i="1"/>
  <c r="AC1913" i="1"/>
  <c r="AD1913" i="1" s="1"/>
  <c r="AC1097" i="1"/>
  <c r="AC2082" i="1"/>
  <c r="AD2082" i="1" s="1"/>
  <c r="AC1169" i="1"/>
  <c r="AD1169" i="1" s="1"/>
  <c r="AB194" i="1"/>
  <c r="AD194" i="1" s="1"/>
  <c r="AB208" i="1"/>
  <c r="AD208" i="1" s="1"/>
  <c r="AC1028" i="1"/>
  <c r="AD1028" i="1" s="1"/>
  <c r="AB1368" i="1"/>
  <c r="AC508" i="1"/>
  <c r="AD508" i="1" s="1"/>
  <c r="AB990" i="1"/>
  <c r="AD990" i="1" s="1"/>
  <c r="AC1893" i="1"/>
  <c r="AD1893" i="1" s="1"/>
  <c r="AD1954" i="1"/>
  <c r="AC68" i="1"/>
  <c r="AD68" i="1" s="1"/>
  <c r="AC994" i="1"/>
  <c r="AD994" i="1" s="1"/>
  <c r="AC678" i="1"/>
  <c r="AD678" i="1" s="1"/>
  <c r="AC1369" i="1"/>
  <c r="AD1369" i="1" s="1"/>
  <c r="AC2010" i="1"/>
  <c r="AD2010" i="1" s="1"/>
  <c r="AC945" i="1"/>
  <c r="AD945" i="1" s="1"/>
  <c r="AC1366" i="1"/>
  <c r="AD1366" i="1" s="1"/>
  <c r="AC58" i="1"/>
  <c r="AB58" i="1"/>
  <c r="AB89" i="1"/>
  <c r="AD89" i="1" s="1"/>
  <c r="AC1277" i="1"/>
  <c r="AD1277" i="1" s="1"/>
  <c r="AC184" i="1"/>
  <c r="AD184" i="1" s="1"/>
  <c r="AB131" i="1"/>
  <c r="AD131" i="1" s="1"/>
  <c r="AD1481" i="1"/>
  <c r="AC1139" i="1"/>
  <c r="AD1139" i="1" s="1"/>
  <c r="AC812" i="1"/>
  <c r="AD812" i="1" s="1"/>
  <c r="AB1577" i="1"/>
  <c r="AB1576" i="1"/>
  <c r="AD1576" i="1" s="1"/>
  <c r="AC607" i="1"/>
  <c r="AD607" i="1" s="1"/>
  <c r="AB941" i="1"/>
  <c r="AD941" i="1" s="1"/>
  <c r="AC1474" i="1"/>
  <c r="AD1474" i="1" s="1"/>
  <c r="AC1226" i="1"/>
  <c r="AD1226" i="1" s="1"/>
  <c r="AC562" i="1"/>
  <c r="AD562" i="1" s="1"/>
  <c r="AB1116" i="1"/>
  <c r="AD1116" i="1" s="1"/>
  <c r="AB718" i="1"/>
  <c r="AD718" i="1" s="1"/>
  <c r="AC1441" i="1"/>
  <c r="AD1441" i="1" s="1"/>
  <c r="AC1332" i="1"/>
  <c r="AD1332" i="1" s="1"/>
  <c r="AC1976" i="1"/>
  <c r="AD1976" i="1" s="1"/>
  <c r="AB1585" i="1"/>
  <c r="AD1585" i="1" s="1"/>
  <c r="AC1345" i="1"/>
  <c r="AD1345" i="1" s="1"/>
  <c r="AC264" i="1"/>
  <c r="AD264" i="1" s="1"/>
  <c r="AB1162" i="1"/>
  <c r="AD1162" i="1" s="1"/>
  <c r="AC116" i="1"/>
  <c r="AD116" i="1" s="1"/>
  <c r="AC1659" i="1"/>
  <c r="AD1659" i="1" s="1"/>
  <c r="AC255" i="1"/>
  <c r="AD255" i="1" s="1"/>
  <c r="AC2125" i="1"/>
  <c r="AD2125" i="1" s="1"/>
  <c r="AC1124" i="1"/>
  <c r="AD1124" i="1" s="1"/>
  <c r="AC1236" i="1"/>
  <c r="AD1236" i="1" s="1"/>
  <c r="AC1196" i="1"/>
  <c r="AD1196" i="1" s="1"/>
  <c r="AC852" i="1"/>
  <c r="AD852" i="1" s="1"/>
  <c r="AC1833" i="1"/>
  <c r="AD1833" i="1" s="1"/>
  <c r="AC1163" i="1"/>
  <c r="AC1134" i="1"/>
  <c r="AD1134" i="1" s="1"/>
  <c r="AC551" i="1"/>
  <c r="AB1790" i="1"/>
  <c r="AD1790" i="1" s="1"/>
  <c r="AC2027" i="1"/>
  <c r="AD2027" i="1" s="1"/>
  <c r="AB2144" i="1"/>
  <c r="AD2144" i="1" s="1"/>
  <c r="AC268" i="1"/>
  <c r="AD268" i="1" s="1"/>
  <c r="AC309" i="1"/>
  <c r="AD309" i="1" s="1"/>
  <c r="AC1235" i="1"/>
  <c r="AC477" i="1"/>
  <c r="AD477" i="1" s="1"/>
  <c r="AC1857" i="1"/>
  <c r="AD1857" i="1" s="1"/>
  <c r="AC1859" i="1"/>
  <c r="AD1859" i="1" s="1"/>
  <c r="AC132" i="1"/>
  <c r="AD132" i="1" s="1"/>
  <c r="AC1468" i="1"/>
  <c r="AD1468" i="1" s="1"/>
  <c r="AB887" i="1"/>
  <c r="AD887" i="1" s="1"/>
  <c r="AC205" i="1"/>
  <c r="AD205" i="1" s="1"/>
  <c r="AC1128" i="1"/>
  <c r="AC1836" i="1"/>
  <c r="AD1836" i="1" s="1"/>
  <c r="AC1613" i="1"/>
  <c r="AD1613" i="1" s="1"/>
  <c r="AC1000" i="1"/>
  <c r="AD1000" i="1" s="1"/>
  <c r="AC353" i="1"/>
  <c r="AD353" i="1" s="1"/>
  <c r="AC2191" i="1"/>
  <c r="AD2191" i="1" s="1"/>
  <c r="AC666" i="1"/>
  <c r="AD666" i="1" s="1"/>
  <c r="AB1642" i="1"/>
  <c r="AD1642" i="1" s="1"/>
  <c r="AC1242" i="1"/>
  <c r="AC2143" i="1"/>
  <c r="AC1850" i="1"/>
  <c r="AD1850" i="1" s="1"/>
  <c r="AB1481" i="1"/>
  <c r="AD1921" i="1"/>
  <c r="AC230" i="1"/>
  <c r="AD230" i="1" s="1"/>
  <c r="AC1066" i="1"/>
  <c r="AD1066" i="1" s="1"/>
  <c r="AC2116" i="1"/>
  <c r="AD2116" i="1" s="1"/>
  <c r="AC59" i="1"/>
  <c r="AD59" i="1" s="1"/>
  <c r="AC1699" i="1"/>
  <c r="AD1699" i="1" s="1"/>
  <c r="AC1348" i="1"/>
  <c r="AD1348" i="1" s="1"/>
  <c r="AC2075" i="1"/>
  <c r="AD2075" i="1" s="1"/>
  <c r="AC820" i="1"/>
  <c r="AD820" i="1" s="1"/>
  <c r="AB790" i="1"/>
  <c r="AD790" i="1" s="1"/>
  <c r="AB1624" i="1"/>
  <c r="AD1624" i="1" s="1"/>
  <c r="AB619" i="1"/>
  <c r="AD619" i="1" s="1"/>
  <c r="AB936" i="1"/>
  <c r="AC1922" i="1"/>
  <c r="AD1922" i="1" s="1"/>
  <c r="AB73" i="1"/>
  <c r="AD73" i="1" s="1"/>
  <c r="AB128" i="1"/>
  <c r="AD128" i="1" s="1"/>
  <c r="AC1984" i="1"/>
  <c r="AD1984" i="1" s="1"/>
  <c r="AB1972" i="1"/>
  <c r="AD1972" i="1" s="1"/>
  <c r="AB569" i="1"/>
  <c r="AD569" i="1" s="1"/>
  <c r="AC1054" i="1"/>
  <c r="AD1054" i="1" s="1"/>
  <c r="AB756" i="1"/>
  <c r="AD756" i="1" s="1"/>
  <c r="AB2114" i="1"/>
  <c r="AD2114" i="1" s="1"/>
  <c r="AB1260" i="1"/>
  <c r="AD1260" i="1" s="1"/>
  <c r="AC1100" i="1"/>
  <c r="AD1100" i="1" s="1"/>
  <c r="AB1928" i="1"/>
  <c r="AD1928" i="1" s="1"/>
  <c r="AC1758" i="1"/>
  <c r="AD1758" i="1" s="1"/>
  <c r="AC564" i="1"/>
  <c r="AD564" i="1" s="1"/>
  <c r="AC382" i="1"/>
  <c r="AD382" i="1" s="1"/>
  <c r="AC1479" i="1"/>
  <c r="AD1479" i="1" s="1"/>
  <c r="AC600" i="1"/>
  <c r="AC1765" i="1"/>
  <c r="AD1765" i="1" s="1"/>
  <c r="AC1237" i="1"/>
  <c r="AD1237" i="1" s="1"/>
  <c r="AC2079" i="1"/>
  <c r="AD2079" i="1" s="1"/>
  <c r="AC1753" i="1"/>
  <c r="AD1753" i="1" s="1"/>
  <c r="AC2177" i="1"/>
  <c r="AD2177" i="1" s="1"/>
  <c r="AC1936" i="1"/>
  <c r="AD1936" i="1" s="1"/>
  <c r="AC41" i="1"/>
  <c r="AD41" i="1" s="1"/>
  <c r="AB95" i="1"/>
  <c r="AD95" i="1" s="1"/>
  <c r="AB1173" i="1"/>
  <c r="AD1173" i="1" s="1"/>
  <c r="AB1571" i="1"/>
  <c r="AD1571" i="1" s="1"/>
  <c r="AB1060" i="1"/>
  <c r="AD1060" i="1" s="1"/>
  <c r="AC1213" i="1"/>
  <c r="AD1213" i="1" s="1"/>
  <c r="AC1472" i="1"/>
  <c r="AD1472" i="1" s="1"/>
  <c r="AC1256" i="1"/>
  <c r="AD1256" i="1" s="1"/>
  <c r="AC2105" i="1"/>
  <c r="AD2105" i="1" s="1"/>
  <c r="AB1600" i="1"/>
  <c r="AD1600" i="1" s="1"/>
  <c r="AB2023" i="1"/>
  <c r="AD2023" i="1" s="1"/>
  <c r="AC608" i="1"/>
  <c r="AD608" i="1" s="1"/>
  <c r="AC1486" i="1"/>
  <c r="AD1486" i="1" s="1"/>
  <c r="AC654" i="1"/>
  <c r="AD654" i="1" s="1"/>
  <c r="AC472" i="1"/>
  <c r="AD472" i="1" s="1"/>
  <c r="AB330" i="1"/>
  <c r="AD330" i="1" s="1"/>
  <c r="AC1174" i="1"/>
  <c r="AD1174" i="1" s="1"/>
  <c r="AC1106" i="1"/>
  <c r="AD1106" i="1" s="1"/>
  <c r="AC689" i="1"/>
  <c r="AD689" i="1" s="1"/>
  <c r="AC1420" i="1"/>
  <c r="AD1420" i="1" s="1"/>
  <c r="AB313" i="1"/>
  <c r="AD313" i="1" s="1"/>
  <c r="AB107" i="1"/>
  <c r="AD107" i="1" s="1"/>
  <c r="AC834" i="1"/>
  <c r="AD834" i="1" s="1"/>
  <c r="AB365" i="1"/>
  <c r="AD365" i="1" s="1"/>
  <c r="AC1111" i="1"/>
  <c r="AD1111" i="1" s="1"/>
  <c r="AC1342" i="1"/>
  <c r="AD1342" i="1" s="1"/>
  <c r="AC796" i="1"/>
  <c r="AD796" i="1" s="1"/>
  <c r="AB311" i="1"/>
  <c r="AD311" i="1" s="1"/>
  <c r="AC2121" i="1"/>
  <c r="AD2121" i="1" s="1"/>
  <c r="AB850" i="1"/>
  <c r="AD850" i="1" s="1"/>
  <c r="AB2154" i="1"/>
  <c r="AD2154" i="1" s="1"/>
  <c r="AB1626" i="1"/>
  <c r="AD1626" i="1" s="1"/>
  <c r="AB1622" i="1"/>
  <c r="AD1622" i="1" s="1"/>
  <c r="AC56" i="1"/>
  <c r="AD56" i="1" s="1"/>
  <c r="AB2132" i="1"/>
  <c r="AD2132" i="1" s="1"/>
  <c r="AB795" i="1"/>
  <c r="AD795" i="1" s="1"/>
  <c r="AC1355" i="1"/>
  <c r="AD1355" i="1" s="1"/>
  <c r="AC2138" i="1"/>
  <c r="AD2138" i="1" s="1"/>
  <c r="AC1788" i="1"/>
  <c r="AD1788" i="1" s="1"/>
  <c r="AC1852" i="1"/>
  <c r="AD1852" i="1" s="1"/>
  <c r="AB1793" i="1"/>
  <c r="AD1793" i="1" s="1"/>
  <c r="AB951" i="1"/>
  <c r="AD951" i="1" s="1"/>
  <c r="AC1980" i="1"/>
  <c r="AD1980" i="1" s="1"/>
  <c r="AB1451" i="1"/>
  <c r="AD1451" i="1" s="1"/>
  <c r="AB1405" i="1"/>
  <c r="AD1405" i="1" s="1"/>
  <c r="AB1952" i="1"/>
  <c r="AD1952" i="1" s="1"/>
  <c r="AC314" i="1"/>
  <c r="AD314" i="1" s="1"/>
  <c r="AC968" i="1"/>
  <c r="AD968" i="1" s="1"/>
  <c r="AC138" i="1"/>
  <c r="AD138" i="1" s="1"/>
  <c r="AB1459" i="1"/>
  <c r="AD1459" i="1" s="1"/>
  <c r="AC412" i="1"/>
  <c r="AD412" i="1" s="1"/>
  <c r="AB789" i="1"/>
  <c r="AD789" i="1" s="1"/>
  <c r="AB557" i="1"/>
  <c r="AD557" i="1" s="1"/>
  <c r="AC84" i="1"/>
  <c r="AD84" i="1" s="1"/>
  <c r="AC298" i="1"/>
  <c r="AD298" i="1" s="1"/>
  <c r="AC1947" i="1"/>
  <c r="AD1947" i="1" s="1"/>
  <c r="AC803" i="1"/>
  <c r="AD803" i="1" s="1"/>
  <c r="AB1080" i="1"/>
  <c r="AD1080" i="1" s="1"/>
  <c r="AB181" i="1"/>
  <c r="AD181" i="1" s="1"/>
  <c r="AB1083" i="1"/>
  <c r="AD1083" i="1" s="1"/>
  <c r="AB148" i="1"/>
  <c r="AD148" i="1" s="1"/>
  <c r="AC2137" i="1"/>
  <c r="AD2137" i="1" s="1"/>
  <c r="AC1992" i="1"/>
  <c r="AD1992" i="1" s="1"/>
  <c r="AC1005" i="1"/>
  <c r="AD1005" i="1" s="1"/>
  <c r="AC1771" i="1"/>
  <c r="AD1771" i="1" s="1"/>
  <c r="AC933" i="1"/>
  <c r="AD933" i="1" s="1"/>
  <c r="AB1703" i="1"/>
  <c r="AD1703" i="1" s="1"/>
  <c r="AC1540" i="1"/>
  <c r="AD1540" i="1" s="1"/>
  <c r="AB1566" i="1"/>
  <c r="AD1566" i="1" s="1"/>
  <c r="AC673" i="1"/>
  <c r="AD673" i="1" s="1"/>
  <c r="AB683" i="1"/>
  <c r="AD683" i="1" s="1"/>
  <c r="AC686" i="1"/>
  <c r="AD686" i="1" s="1"/>
  <c r="AB1908" i="1"/>
  <c r="AD1908" i="1" s="1"/>
  <c r="AB601" i="1"/>
  <c r="AD601" i="1" s="1"/>
  <c r="AC446" i="1"/>
  <c r="AD446" i="1" s="1"/>
  <c r="AB1041" i="1"/>
  <c r="AD1041" i="1" s="1"/>
  <c r="AB2054" i="1"/>
  <c r="AD2054" i="1" s="1"/>
  <c r="AC726" i="1"/>
  <c r="AD726" i="1" s="1"/>
  <c r="AB1059" i="1"/>
  <c r="AD1059" i="1" s="1"/>
  <c r="AB560" i="1"/>
  <c r="AD560" i="1" s="1"/>
  <c r="AB1870" i="1"/>
  <c r="AD1870" i="1" s="1"/>
  <c r="AB1572" i="1"/>
  <c r="AD1572" i="1" s="1"/>
  <c r="AB301" i="1"/>
  <c r="AD301" i="1" s="1"/>
  <c r="AC898" i="1"/>
  <c r="AC2103" i="1"/>
  <c r="AD2103" i="1" s="1"/>
  <c r="AB817" i="1"/>
  <c r="AD817" i="1" s="1"/>
  <c r="AB1712" i="1"/>
  <c r="AD1712" i="1" s="1"/>
  <c r="AB1502" i="1"/>
  <c r="AD1502" i="1" s="1"/>
  <c r="AD1929" i="1"/>
  <c r="AC253" i="1"/>
  <c r="AD253" i="1" s="1"/>
  <c r="AB1395" i="1"/>
  <c r="AD1395" i="1" s="1"/>
  <c r="AB1496" i="1"/>
  <c r="AD1496" i="1" s="1"/>
  <c r="AB118" i="1"/>
  <c r="AD118" i="1" s="1"/>
  <c r="AB823" i="1"/>
  <c r="AD823" i="1" s="1"/>
  <c r="AB1444" i="1"/>
  <c r="AD1444" i="1" s="1"/>
  <c r="AC1518" i="1"/>
  <c r="AD1518" i="1" s="1"/>
  <c r="AC889" i="1"/>
  <c r="AD889" i="1" s="1"/>
  <c r="AC717" i="1"/>
  <c r="AD717" i="1" s="1"/>
  <c r="AC1376" i="1"/>
  <c r="AC707" i="1"/>
  <c r="AD707" i="1" s="1"/>
  <c r="AC1514" i="1"/>
  <c r="AD1514" i="1" s="1"/>
  <c r="AC1855" i="1"/>
  <c r="AD1855" i="1" s="1"/>
  <c r="AC947" i="1"/>
  <c r="AD947" i="1" s="1"/>
  <c r="AB649" i="1"/>
  <c r="AD649" i="1" s="1"/>
  <c r="AB85" i="1"/>
  <c r="AD85" i="1" s="1"/>
  <c r="AB1267" i="1"/>
  <c r="AD1267" i="1" s="1"/>
  <c r="AC1337" i="1"/>
  <c r="AD1337" i="1" s="1"/>
  <c r="AB2129" i="1"/>
  <c r="AD2129" i="1" s="1"/>
  <c r="AB411" i="1"/>
  <c r="AD411" i="1" s="1"/>
  <c r="AB2007" i="1"/>
  <c r="AD2007" i="1" s="1"/>
  <c r="AC702" i="1"/>
  <c r="AD702" i="1" s="1"/>
  <c r="AC765" i="1"/>
  <c r="AD765" i="1" s="1"/>
  <c r="AD936" i="1"/>
  <c r="AB1184" i="1"/>
  <c r="AD1184" i="1" s="1"/>
  <c r="AC1909" i="1"/>
  <c r="AD1909" i="1" s="1"/>
  <c r="AB1343" i="1"/>
  <c r="AD1343" i="1" s="1"/>
  <c r="AB409" i="1"/>
  <c r="AD409" i="1" s="1"/>
  <c r="AB1201" i="1"/>
  <c r="AD1201" i="1" s="1"/>
  <c r="AB1251" i="1"/>
  <c r="AD1251" i="1" s="1"/>
  <c r="AC890" i="1"/>
  <c r="AD890" i="1" s="1"/>
  <c r="AB793" i="1"/>
  <c r="AD793" i="1" s="1"/>
  <c r="AC698" i="1"/>
  <c r="AD698" i="1" s="1"/>
  <c r="AB748" i="1"/>
  <c r="AD748" i="1" s="1"/>
  <c r="AB870" i="1"/>
  <c r="AD870" i="1" s="1"/>
  <c r="AB2120" i="1"/>
  <c r="AD2120" i="1" s="1"/>
  <c r="AC1220" i="1"/>
  <c r="AD1220" i="1" s="1"/>
  <c r="AB1982" i="1"/>
  <c r="AD1982" i="1" s="1"/>
  <c r="AB1581" i="1"/>
  <c r="AD1581" i="1" s="1"/>
  <c r="AB949" i="1"/>
  <c r="AD949" i="1" s="1"/>
  <c r="AC350" i="1"/>
  <c r="AB1311" i="1"/>
  <c r="AD1311" i="1" s="1"/>
  <c r="AB357" i="1"/>
  <c r="AD357" i="1" s="1"/>
  <c r="AC72" i="1"/>
  <c r="AD72" i="1" s="1"/>
  <c r="AD2065" i="1"/>
  <c r="AC2184" i="1"/>
  <c r="AD2184" i="1" s="1"/>
  <c r="AC2035" i="1"/>
  <c r="AD2035" i="1" s="1"/>
  <c r="AB1553" i="1"/>
  <c r="AD1553" i="1" s="1"/>
  <c r="AB1299" i="1"/>
  <c r="AD1299" i="1" s="1"/>
  <c r="AB652" i="1"/>
  <c r="AD652" i="1" s="1"/>
  <c r="AB1374" i="1"/>
  <c r="AD1374" i="1" s="1"/>
  <c r="AB1456" i="1"/>
  <c r="AD1456" i="1" s="1"/>
  <c r="AC522" i="1"/>
  <c r="AD522" i="1" s="1"/>
  <c r="AB660" i="1"/>
  <c r="AD660" i="1" s="1"/>
  <c r="AC1416" i="1"/>
  <c r="AD1416" i="1" s="1"/>
  <c r="AB1508" i="1"/>
  <c r="AD1508" i="1" s="1"/>
  <c r="AB310" i="1"/>
  <c r="AD310" i="1" s="1"/>
  <c r="AC406" i="1"/>
  <c r="AD406" i="1" s="1"/>
  <c r="AC162" i="1"/>
  <c r="AD162" i="1" s="1"/>
  <c r="AB905" i="1"/>
  <c r="AD905" i="1" s="1"/>
  <c r="AC1364" i="1"/>
  <c r="AD1364" i="1" s="1"/>
  <c r="AB766" i="1"/>
  <c r="AD766" i="1" s="1"/>
  <c r="AC1371" i="1"/>
  <c r="AD1371" i="1" s="1"/>
  <c r="AD1498" i="1"/>
  <c r="AC1056" i="1"/>
  <c r="AD1056" i="1" s="1"/>
  <c r="AB1399" i="1"/>
  <c r="AD1399" i="1" s="1"/>
  <c r="AB2156" i="1"/>
  <c r="AD2156" i="1" s="1"/>
  <c r="AB1151" i="1"/>
  <c r="AD1151" i="1" s="1"/>
  <c r="AC656" i="1"/>
  <c r="AD656" i="1" s="1"/>
  <c r="AB1246" i="1"/>
  <c r="AD1246" i="1" s="1"/>
  <c r="AB1103" i="1"/>
  <c r="AD1103" i="1" s="1"/>
  <c r="AB841" i="1"/>
  <c r="AD841" i="1" s="1"/>
  <c r="AB1752" i="1"/>
  <c r="AB336" i="1"/>
  <c r="AD336" i="1" s="1"/>
  <c r="AB2002" i="1"/>
  <c r="AD2002" i="1" s="1"/>
  <c r="AB1049" i="1"/>
  <c r="AD1049" i="1" s="1"/>
  <c r="AB1874" i="1"/>
  <c r="AD1874" i="1" s="1"/>
  <c r="AB1206" i="1"/>
  <c r="AD1206" i="1" s="1"/>
  <c r="AC1258" i="1"/>
  <c r="AD1258" i="1" s="1"/>
  <c r="AB2073" i="1"/>
  <c r="AD2073" i="1" s="1"/>
  <c r="AC1943" i="1"/>
  <c r="AD1943" i="1" s="1"/>
  <c r="AC1534" i="1"/>
  <c r="AB1534" i="1"/>
  <c r="AB1248" i="1"/>
  <c r="AD1248" i="1" s="1"/>
  <c r="AB1038" i="1"/>
  <c r="AD1038" i="1" s="1"/>
  <c r="AC1170" i="1"/>
  <c r="AB1170" i="1"/>
  <c r="AC300" i="1"/>
  <c r="AB300" i="1"/>
  <c r="AB1009" i="1"/>
  <c r="AC1009" i="1"/>
  <c r="AB381" i="1"/>
  <c r="AC381" i="1"/>
  <c r="AC833" i="1"/>
  <c r="AB833" i="1"/>
  <c r="AB1897" i="1"/>
  <c r="AD1897" i="1" s="1"/>
  <c r="AC175" i="1"/>
  <c r="AB175" i="1"/>
  <c r="AB1651" i="1"/>
  <c r="AC1651" i="1"/>
  <c r="AD1651" i="1" s="1"/>
  <c r="AB475" i="1"/>
  <c r="AD475" i="1" s="1"/>
  <c r="AB1114" i="1"/>
  <c r="AD1114" i="1" s="1"/>
  <c r="AC1676" i="1"/>
  <c r="AB1676" i="1"/>
  <c r="AB1307" i="1"/>
  <c r="AD1307" i="1" s="1"/>
  <c r="AB604" i="1"/>
  <c r="AD604" i="1" s="1"/>
  <c r="AC274" i="1"/>
  <c r="AB274" i="1"/>
  <c r="AB1837" i="1"/>
  <c r="AD1837" i="1" s="1"/>
  <c r="AC845" i="1"/>
  <c r="AD845" i="1" s="1"/>
  <c r="AC1543" i="1"/>
  <c r="AD1543" i="1" s="1"/>
  <c r="AC1583" i="1"/>
  <c r="AB1583" i="1"/>
  <c r="AC2183" i="1"/>
  <c r="AB2183" i="1"/>
  <c r="AB1401" i="1"/>
  <c r="AC1401" i="1"/>
  <c r="AD1401" i="1" s="1"/>
  <c r="AC355" i="1"/>
  <c r="AB355" i="1"/>
  <c r="AC429" i="1"/>
  <c r="AB429" i="1"/>
  <c r="AB102" i="1"/>
  <c r="AD102" i="1" s="1"/>
  <c r="AB2187" i="1"/>
  <c r="AD2187" i="1" s="1"/>
  <c r="AC1093" i="1"/>
  <c r="AD1093" i="1" s="1"/>
  <c r="AC1828" i="1"/>
  <c r="AB1828" i="1"/>
  <c r="AD1828" i="1" s="1"/>
  <c r="AC2081" i="1"/>
  <c r="AD2081" i="1" s="1"/>
  <c r="AB224" i="1"/>
  <c r="AC224" i="1"/>
  <c r="AC172" i="1"/>
  <c r="AB172" i="1"/>
  <c r="AC1096" i="1"/>
  <c r="AB1096" i="1"/>
  <c r="AD1096" i="1" s="1"/>
  <c r="AB561" i="1"/>
  <c r="AD561" i="1" s="1"/>
  <c r="AB1625" i="1"/>
  <c r="AC1625" i="1"/>
  <c r="AC1433" i="1"/>
  <c r="AB1433" i="1"/>
  <c r="AC200" i="1"/>
  <c r="AB200" i="1"/>
  <c r="AB1470" i="1"/>
  <c r="AD1470" i="1" s="1"/>
  <c r="AB930" i="1"/>
  <c r="AD930" i="1" s="1"/>
  <c r="AC1561" i="1"/>
  <c r="AB1561" i="1"/>
  <c r="AB408" i="1"/>
  <c r="AD408" i="1" s="1"/>
  <c r="AB1198" i="1"/>
  <c r="AD1198" i="1" s="1"/>
  <c r="AC597" i="1"/>
  <c r="AD597" i="1" s="1"/>
  <c r="AB1289" i="1"/>
  <c r="AB2142" i="1"/>
  <c r="AC2142" i="1"/>
  <c r="AD2142" i="1" s="1"/>
  <c r="AC2104" i="1"/>
  <c r="AB2104" i="1"/>
  <c r="AC664" i="1"/>
  <c r="AB664" i="1"/>
  <c r="AB835" i="1"/>
  <c r="AC835" i="1"/>
  <c r="AB493" i="1"/>
  <c r="AC493" i="1"/>
  <c r="AB1939" i="1"/>
  <c r="AD1939" i="1" s="1"/>
  <c r="AB1075" i="1"/>
  <c r="AD1075" i="1" s="1"/>
  <c r="AC119" i="1"/>
  <c r="AB119" i="1"/>
  <c r="AB1144" i="1"/>
  <c r="AD1144" i="1" s="1"/>
  <c r="AC164" i="1"/>
  <c r="AD164" i="1" s="1"/>
  <c r="AB1875" i="1"/>
  <c r="AD1875" i="1" s="1"/>
  <c r="AB1899" i="1"/>
  <c r="AD1899" i="1" s="1"/>
  <c r="AB1623" i="1"/>
  <c r="AC1623" i="1"/>
  <c r="AC1150" i="1"/>
  <c r="AD1150" i="1" s="1"/>
  <c r="AC486" i="1"/>
  <c r="AD486" i="1" s="1"/>
  <c r="AC1550" i="1"/>
  <c r="AB1550" i="1"/>
  <c r="AC676" i="1"/>
  <c r="AD676" i="1" s="1"/>
  <c r="AC2001" i="1"/>
  <c r="AD2001" i="1" s="1"/>
  <c r="AC1969" i="1"/>
  <c r="AD1969" i="1" s="1"/>
  <c r="AC1966" i="1"/>
  <c r="AB1966" i="1"/>
  <c r="AC495" i="1"/>
  <c r="AB495" i="1"/>
  <c r="AC1670" i="1"/>
  <c r="AB1670" i="1"/>
  <c r="AD1670" i="1" s="1"/>
  <c r="AC1344" i="1"/>
  <c r="AB1344" i="1"/>
  <c r="AB944" i="1"/>
  <c r="AC944" i="1"/>
  <c r="AB1423" i="1"/>
  <c r="AD1423" i="1" s="1"/>
  <c r="AB1074" i="1"/>
  <c r="AC1074" i="1"/>
  <c r="AC1428" i="1"/>
  <c r="AB1428" i="1"/>
  <c r="AD1428" i="1" s="1"/>
  <c r="AC1452" i="1"/>
  <c r="AB1452" i="1"/>
  <c r="AC340" i="1"/>
  <c r="AD340" i="1" s="1"/>
  <c r="AB1473" i="1"/>
  <c r="AD1473" i="1" s="1"/>
  <c r="AB1341" i="1"/>
  <c r="AB1303" i="1"/>
  <c r="AD1303" i="1" s="1"/>
  <c r="AB425" i="1"/>
  <c r="AD425" i="1" s="1"/>
  <c r="AB1532" i="1"/>
  <c r="AC1532" i="1"/>
  <c r="AB1004" i="1"/>
  <c r="AD1004" i="1" s="1"/>
  <c r="AB1578" i="1"/>
  <c r="AD1578" i="1" s="1"/>
  <c r="AB948" i="1"/>
  <c r="AD948" i="1" s="1"/>
  <c r="AC912" i="1"/>
  <c r="AB912" i="1"/>
  <c r="AB1199" i="1"/>
  <c r="AC1199" i="1"/>
  <c r="AB364" i="1"/>
  <c r="AD364" i="1" s="1"/>
  <c r="AC904" i="1"/>
  <c r="AB904" i="1"/>
  <c r="AB1243" i="1"/>
  <c r="AC1243" i="1"/>
  <c r="AC1030" i="1"/>
  <c r="AB1030" i="1"/>
  <c r="AD1030" i="1" s="1"/>
  <c r="AB387" i="1"/>
  <c r="AC387" i="1"/>
  <c r="AC627" i="1"/>
  <c r="AB627" i="1"/>
  <c r="AB728" i="1"/>
  <c r="AC728" i="1"/>
  <c r="AB1033" i="1"/>
  <c r="AC1033" i="1"/>
  <c r="AC1880" i="1"/>
  <c r="AD1880" i="1" s="1"/>
  <c r="AB786" i="1"/>
  <c r="AC786" i="1"/>
  <c r="AC953" i="1"/>
  <c r="AB953" i="1"/>
  <c r="AC599" i="1"/>
  <c r="AB599" i="1"/>
  <c r="AC1582" i="1"/>
  <c r="AB1582" i="1"/>
  <c r="AD1582" i="1" s="1"/>
  <c r="AC1988" i="1"/>
  <c r="AB1988" i="1"/>
  <c r="AB1167" i="1"/>
  <c r="AC1167" i="1"/>
  <c r="AB443" i="1"/>
  <c r="AD443" i="1" s="1"/>
  <c r="AC1590" i="1"/>
  <c r="AB1590" i="1"/>
  <c r="AD1590" i="1" s="1"/>
  <c r="AC1523" i="1"/>
  <c r="AB1523" i="1"/>
  <c r="AC1544" i="1"/>
  <c r="AB1544" i="1"/>
  <c r="AB685" i="1"/>
  <c r="AD685" i="1" s="1"/>
  <c r="AB1923" i="1"/>
  <c r="AD1923" i="1" s="1"/>
  <c r="AB65" i="1"/>
  <c r="AC65" i="1"/>
  <c r="AD65" i="1" s="1"/>
  <c r="AB288" i="1"/>
  <c r="AC288" i="1"/>
  <c r="AC1070" i="1"/>
  <c r="AB1070" i="1"/>
  <c r="AC1964" i="1"/>
  <c r="AB1964" i="1"/>
  <c r="AB988" i="1"/>
  <c r="AC988" i="1"/>
  <c r="AB809" i="1"/>
  <c r="AC809" i="1"/>
  <c r="AC1533" i="1"/>
  <c r="AD1533" i="1" s="1"/>
  <c r="AC633" i="1"/>
  <c r="AB633" i="1"/>
  <c r="AC108" i="1"/>
  <c r="AD108" i="1" s="1"/>
  <c r="AB1384" i="1"/>
  <c r="AC1384" i="1"/>
  <c r="AC1013" i="1"/>
  <c r="AB1013" i="1"/>
  <c r="AC1538" i="1"/>
  <c r="AD1538" i="1" s="1"/>
  <c r="AB940" i="1"/>
  <c r="AC940" i="1"/>
  <c r="AC1769" i="1"/>
  <c r="AB1769" i="1"/>
  <c r="AB568" i="1"/>
  <c r="AC568" i="1"/>
  <c r="AB2036" i="1"/>
  <c r="AC2036" i="1"/>
  <c r="AC1856" i="1"/>
  <c r="AB1856" i="1"/>
  <c r="AD1856" i="1" s="1"/>
  <c r="AC1230" i="1"/>
  <c r="AB1230" i="1"/>
  <c r="AC198" i="1"/>
  <c r="AB198" i="1"/>
  <c r="AC1437" i="1"/>
  <c r="AD1437" i="1" s="1"/>
  <c r="AC1820" i="1"/>
  <c r="AB1820" i="1"/>
  <c r="AC1910" i="1"/>
  <c r="AD1910" i="1" s="1"/>
  <c r="AC1924" i="1"/>
  <c r="AB1924" i="1"/>
  <c r="AC124" i="1"/>
  <c r="AD124" i="1" s="1"/>
  <c r="AC2093" i="1"/>
  <c r="AB2093" i="1"/>
  <c r="AC315" i="1"/>
  <c r="AB315" i="1"/>
  <c r="AB1047" i="1"/>
  <c r="AC1047" i="1"/>
  <c r="AB1500" i="1"/>
  <c r="AD1500" i="1" s="1"/>
  <c r="AB1281" i="1"/>
  <c r="AD1281" i="1" s="1"/>
  <c r="AB631" i="1"/>
  <c r="AD631" i="1" s="1"/>
  <c r="AB1536" i="1"/>
  <c r="AD1536" i="1" s="1"/>
  <c r="AC2169" i="1"/>
  <c r="AB2169" i="1"/>
  <c r="AB926" i="1"/>
  <c r="AD926" i="1" s="1"/>
  <c r="AB1480" i="1"/>
  <c r="AD1480" i="1" s="1"/>
  <c r="AC30" i="1"/>
  <c r="AB30" i="1"/>
  <c r="AC468" i="1"/>
  <c r="AD468" i="1" s="1"/>
  <c r="AC504" i="1"/>
  <c r="AD504" i="1" s="1"/>
  <c r="AB1714" i="1"/>
  <c r="AC1714" i="1"/>
  <c r="AB1568" i="1"/>
  <c r="AC1568" i="1"/>
  <c r="AC1051" i="1"/>
  <c r="AB1051" i="1"/>
  <c r="AC843" i="1"/>
  <c r="AD843" i="1" s="1"/>
  <c r="AC751" i="1"/>
  <c r="AB751" i="1"/>
  <c r="AB1010" i="1"/>
  <c r="AD1010" i="1" s="1"/>
  <c r="AB620" i="1"/>
  <c r="AD620" i="1" s="1"/>
  <c r="AC2069" i="1"/>
  <c r="AB2069" i="1"/>
  <c r="AB322" i="1"/>
  <c r="AC322" i="1"/>
  <c r="AB36" i="1"/>
  <c r="AD36" i="1" s="1"/>
  <c r="AC995" i="1"/>
  <c r="AB995" i="1"/>
  <c r="AC392" i="1"/>
  <c r="AB392" i="1"/>
  <c r="AC96" i="1"/>
  <c r="AD96" i="1" s="1"/>
  <c r="AB1903" i="1"/>
  <c r="AC1903" i="1"/>
  <c r="AC739" i="1"/>
  <c r="AB739" i="1"/>
  <c r="AB386" i="1"/>
  <c r="AC386" i="1"/>
  <c r="AC1388" i="1"/>
  <c r="AB1388" i="1"/>
  <c r="AB1296" i="1"/>
  <c r="AD1296" i="1" s="1"/>
  <c r="AC555" i="1"/>
  <c r="AB555" i="1"/>
  <c r="AC1233" i="1"/>
  <c r="AB1233" i="1"/>
  <c r="AB1476" i="1"/>
  <c r="AD1476" i="1" s="1"/>
  <c r="AB1974" i="1"/>
  <c r="AD1974" i="1" s="1"/>
  <c r="AB2004" i="1"/>
  <c r="AD2004" i="1" s="1"/>
  <c r="AB2115" i="1"/>
  <c r="AC2115" i="1"/>
  <c r="AC991" i="1"/>
  <c r="AB991" i="1"/>
  <c r="AC917" i="1"/>
  <c r="AB917" i="1"/>
  <c r="AD917" i="1" s="1"/>
  <c r="AC252" i="1"/>
  <c r="AD252" i="1" s="1"/>
  <c r="AC679" i="1"/>
  <c r="AD679" i="1" s="1"/>
  <c r="AC586" i="1"/>
  <c r="AB586" i="1"/>
  <c r="AC1555" i="1"/>
  <c r="AB1555" i="1"/>
  <c r="AC1239" i="1"/>
  <c r="AB1239" i="1"/>
  <c r="AC584" i="1"/>
  <c r="AB584" i="1"/>
  <c r="AB306" i="1"/>
  <c r="AC306" i="1"/>
  <c r="AB1333" i="1"/>
  <c r="AC1333" i="1"/>
  <c r="AC881" i="1"/>
  <c r="AD881" i="1" s="1"/>
  <c r="AB1178" i="1"/>
  <c r="AC1178" i="1"/>
  <c r="AC897" i="1"/>
  <c r="AB897" i="1"/>
  <c r="AD897" i="1" s="1"/>
  <c r="AC1417" i="1"/>
  <c r="AB1417" i="1"/>
  <c r="AB712" i="1"/>
  <c r="AD712" i="1" s="1"/>
  <c r="AC556" i="1"/>
  <c r="AB556" i="1"/>
  <c r="AC699" i="1"/>
  <c r="AC2155" i="1"/>
  <c r="AD2155" i="1" s="1"/>
  <c r="AB1740" i="1"/>
  <c r="AD1740" i="1" s="1"/>
  <c r="AB938" i="1"/>
  <c r="AC938" i="1"/>
  <c r="AC492" i="1"/>
  <c r="AB492" i="1"/>
  <c r="AD492" i="1" s="1"/>
  <c r="AB458" i="1"/>
  <c r="AC458" i="1"/>
  <c r="AB456" i="1"/>
  <c r="AD456" i="1" s="1"/>
  <c r="AB70" i="1"/>
  <c r="AC70" i="1"/>
  <c r="AC174" i="1"/>
  <c r="AD174" i="1" s="1"/>
  <c r="AB1724" i="1"/>
  <c r="AD1724" i="1" s="1"/>
  <c r="AD898" i="1"/>
  <c r="AB237" i="1"/>
  <c r="AD237" i="1" s="1"/>
  <c r="AC207" i="1"/>
  <c r="AD207" i="1" s="1"/>
  <c r="AB173" i="1"/>
  <c r="AD173" i="1" s="1"/>
  <c r="AB925" i="1"/>
  <c r="AD925" i="1" s="1"/>
  <c r="AC1221" i="1"/>
  <c r="AD1221" i="1" s="1"/>
  <c r="AD231" i="1"/>
  <c r="AC1285" i="1"/>
  <c r="AD1285" i="1" s="1"/>
  <c r="AC1448" i="1"/>
  <c r="AD1448" i="1" s="1"/>
  <c r="AD1958" i="1"/>
  <c r="AD1834" i="1"/>
  <c r="AC1888" i="1"/>
  <c r="AD1888" i="1" s="1"/>
  <c r="AB895" i="1"/>
  <c r="AD895" i="1" s="1"/>
  <c r="AC150" i="1"/>
  <c r="AD150" i="1" s="1"/>
  <c r="AB2077" i="1"/>
  <c r="AD2077" i="1" s="1"/>
  <c r="AB840" i="1"/>
  <c r="AD840" i="1" s="1"/>
  <c r="AB1674" i="1"/>
  <c r="AD1674" i="1" s="1"/>
  <c r="AC1636" i="1"/>
  <c r="AD1636" i="1" s="1"/>
  <c r="AC1811" i="1"/>
  <c r="AD1811" i="1" s="1"/>
  <c r="AB733" i="1"/>
  <c r="AD733" i="1" s="1"/>
  <c r="AB2011" i="1"/>
  <c r="AD2011" i="1" s="1"/>
  <c r="AB507" i="1"/>
  <c r="AD507" i="1" s="1"/>
  <c r="AB505" i="1"/>
  <c r="AD505" i="1" s="1"/>
  <c r="AC140" i="1"/>
  <c r="AD140" i="1" s="1"/>
  <c r="AB1180" i="1"/>
  <c r="AD1180" i="1" s="1"/>
  <c r="AB215" i="1"/>
  <c r="AD215" i="1" s="1"/>
  <c r="AB625" i="1"/>
  <c r="AD625" i="1" s="1"/>
  <c r="AB1726" i="1"/>
  <c r="AD1726" i="1" s="1"/>
  <c r="AD398" i="1"/>
  <c r="AC1917" i="1"/>
  <c r="AD1917" i="1" s="1"/>
  <c r="AD1128" i="1"/>
  <c r="AB2080" i="1"/>
  <c r="AD2080" i="1" s="1"/>
  <c r="AC709" i="1"/>
  <c r="AD709" i="1" s="1"/>
  <c r="AB858" i="1"/>
  <c r="AD858" i="1" s="1"/>
  <c r="AB1460" i="1"/>
  <c r="AD1460" i="1" s="1"/>
  <c r="AC1053" i="1"/>
  <c r="AD1053" i="1" s="1"/>
  <c r="AB536" i="1"/>
  <c r="AD536" i="1" s="1"/>
  <c r="AB1067" i="1"/>
  <c r="AD1067" i="1" s="1"/>
  <c r="AC671" i="1"/>
  <c r="AD671" i="1" s="1"/>
  <c r="AB2057" i="1"/>
  <c r="AD2057" i="1" s="1"/>
  <c r="AB113" i="1"/>
  <c r="AD113" i="1" s="1"/>
  <c r="AB1509" i="1"/>
  <c r="AD1509" i="1" s="1"/>
  <c r="AC62" i="1"/>
  <c r="AD62" i="1" s="1"/>
  <c r="AD1731" i="1"/>
  <c r="AD1235" i="1"/>
  <c r="AB710" i="1"/>
  <c r="AD710" i="1" s="1"/>
  <c r="AB723" i="1"/>
  <c r="AD723" i="1" s="1"/>
  <c r="AB1358" i="1"/>
  <c r="AD1358" i="1" s="1"/>
  <c r="AC1160" i="1"/>
  <c r="AD1160" i="1" s="1"/>
  <c r="AB1402" i="1"/>
  <c r="AD1402" i="1" s="1"/>
  <c r="AC533" i="1"/>
  <c r="AD533" i="1" s="1"/>
  <c r="AD1608" i="1"/>
  <c r="AB377" i="1"/>
  <c r="AD377" i="1" s="1"/>
  <c r="AB183" i="1"/>
  <c r="AD183" i="1" s="1"/>
  <c r="AB1265" i="1"/>
  <c r="AD1265" i="1" s="1"/>
  <c r="AD1242" i="1"/>
  <c r="AB1701" i="1"/>
  <c r="AC1701" i="1"/>
  <c r="AD405" i="1"/>
  <c r="AC137" i="1"/>
  <c r="AB137" i="1"/>
  <c r="AB1650" i="1"/>
  <c r="AC1650" i="1"/>
  <c r="AB1604" i="1"/>
  <c r="AC1604" i="1"/>
  <c r="AB1953" i="1"/>
  <c r="AD1953" i="1" s="1"/>
  <c r="AB1792" i="1"/>
  <c r="AC1792" i="1"/>
  <c r="AC1463" i="1"/>
  <c r="AB1463" i="1"/>
  <c r="AB999" i="1"/>
  <c r="AC999" i="1"/>
  <c r="AC635" i="1"/>
  <c r="AB635" i="1"/>
  <c r="AC860" i="1"/>
  <c r="AB860" i="1"/>
  <c r="AD860" i="1" s="1"/>
  <c r="AC1215" i="1"/>
  <c r="AB1215" i="1"/>
  <c r="AB1491" i="1"/>
  <c r="AC1491" i="1"/>
  <c r="AC1919" i="1"/>
  <c r="AB1919" i="1"/>
  <c r="AB399" i="1"/>
  <c r="AC399" i="1"/>
  <c r="AC1710" i="1"/>
  <c r="AD1710" i="1" s="1"/>
  <c r="AC1987" i="1"/>
  <c r="AB1987" i="1"/>
  <c r="AC1046" i="1"/>
  <c r="AB1046" i="1"/>
  <c r="AC998" i="1"/>
  <c r="AB998" i="1"/>
  <c r="AC2021" i="1"/>
  <c r="AB2021" i="1"/>
  <c r="AB1770" i="1"/>
  <c r="AC1770" i="1"/>
  <c r="AB149" i="1"/>
  <c r="AC149" i="1"/>
  <c r="AC872" i="1"/>
  <c r="AB872" i="1"/>
  <c r="AC103" i="1"/>
  <c r="AB103" i="1"/>
  <c r="AB1446" i="1"/>
  <c r="AD1446" i="1" s="1"/>
  <c r="AC1563" i="1"/>
  <c r="AB1563" i="1"/>
  <c r="AC1738" i="1"/>
  <c r="AB1738" i="1"/>
  <c r="AC847" i="1"/>
  <c r="AB847" i="1"/>
  <c r="AD847" i="1" s="1"/>
  <c r="AC954" i="1"/>
  <c r="AB954" i="1"/>
  <c r="AC1326" i="1"/>
  <c r="AB1326" i="1"/>
  <c r="AC106" i="1"/>
  <c r="AB106" i="1"/>
  <c r="AB1720" i="1"/>
  <c r="AC1720" i="1"/>
  <c r="AC1728" i="1"/>
  <c r="AB1728" i="1"/>
  <c r="AC2182" i="1"/>
  <c r="AB2182" i="1"/>
  <c r="AB216" i="1"/>
  <c r="AD216" i="1" s="1"/>
  <c r="AB1970" i="1"/>
  <c r="AD1970" i="1" s="1"/>
  <c r="AC120" i="1"/>
  <c r="AB120" i="1"/>
  <c r="AB2128" i="1"/>
  <c r="AD2128" i="1" s="1"/>
  <c r="AB1183" i="1"/>
  <c r="AD1183" i="1" s="1"/>
  <c r="AB2190" i="1"/>
  <c r="AC2190" i="1"/>
  <c r="AB2136" i="1"/>
  <c r="AD2136" i="1" s="1"/>
  <c r="AB918" i="1"/>
  <c r="AC918" i="1"/>
  <c r="AC857" i="1"/>
  <c r="AB857" i="1"/>
  <c r="AD857" i="1" s="1"/>
  <c r="AC684" i="1"/>
  <c r="AB684" i="1"/>
  <c r="AB1464" i="1"/>
  <c r="AC1464" i="1"/>
  <c r="AB235" i="1"/>
  <c r="AD235" i="1" s="1"/>
  <c r="AB1494" i="1"/>
  <c r="AD1494" i="1" s="1"/>
  <c r="AC156" i="1"/>
  <c r="AD156" i="1" s="1"/>
  <c r="AC804" i="1"/>
  <c r="AB804" i="1"/>
  <c r="AC1669" i="1"/>
  <c r="AB1669" i="1"/>
  <c r="AD1669" i="1" s="1"/>
  <c r="AC2135" i="1"/>
  <c r="AD2135" i="1" s="1"/>
  <c r="AC687" i="1"/>
  <c r="AB687" i="1"/>
  <c r="AB158" i="1"/>
  <c r="AC158" i="1"/>
  <c r="AC1105" i="1"/>
  <c r="AB1105" i="1"/>
  <c r="AC838" i="1"/>
  <c r="AB838" i="1"/>
  <c r="AC332" i="1"/>
  <c r="AD332" i="1" s="1"/>
  <c r="AC450" i="1"/>
  <c r="AD450" i="1" s="1"/>
  <c r="AC1407" i="1"/>
  <c r="AB1407" i="1"/>
  <c r="AC585" i="1"/>
  <c r="AB585" i="1"/>
  <c r="AB650" i="1"/>
  <c r="AC650" i="1"/>
  <c r="AB776" i="1"/>
  <c r="AC776" i="1"/>
  <c r="AC1934" i="1"/>
  <c r="AB1934" i="1"/>
  <c r="AC335" i="1"/>
  <c r="AB335" i="1"/>
  <c r="AC2061" i="1"/>
  <c r="AB2061" i="1"/>
  <c r="AC1082" i="1"/>
  <c r="AB1082" i="1"/>
  <c r="AC2101" i="1"/>
  <c r="AB2101" i="1"/>
  <c r="AB1254" i="1"/>
  <c r="AD1254" i="1" s="1"/>
  <c r="AB1565" i="1"/>
  <c r="AD1565" i="1" s="1"/>
  <c r="AB1126" i="1"/>
  <c r="AD1126" i="1" s="1"/>
  <c r="AB867" i="1"/>
  <c r="AC867" i="1"/>
  <c r="AC1662" i="1"/>
  <c r="AB1662" i="1"/>
  <c r="AD1662" i="1" s="1"/>
  <c r="AB371" i="1"/>
  <c r="AC371" i="1"/>
  <c r="AB1655" i="1"/>
  <c r="AC1655" i="1"/>
  <c r="AB457" i="1"/>
  <c r="AC457" i="1"/>
  <c r="AB1207" i="1"/>
  <c r="AD1207" i="1" s="1"/>
  <c r="AC2092" i="1"/>
  <c r="AB2092" i="1"/>
  <c r="AD2092" i="1" s="1"/>
  <c r="AB1438" i="1"/>
  <c r="AC1438" i="1"/>
  <c r="AB169" i="1"/>
  <c r="AC169" i="1"/>
  <c r="AB775" i="1"/>
  <c r="AC775" i="1"/>
  <c r="AB295" i="1"/>
  <c r="AC295" i="1"/>
  <c r="AB153" i="1"/>
  <c r="AD153" i="1" s="1"/>
  <c r="AC772" i="1"/>
  <c r="AD772" i="1" s="1"/>
  <c r="AB1172" i="1"/>
  <c r="AC1172" i="1"/>
  <c r="AC249" i="1"/>
  <c r="AB249" i="1"/>
  <c r="AB2066" i="1"/>
  <c r="AC2066" i="1"/>
  <c r="AC806" i="1"/>
  <c r="AB806" i="1"/>
  <c r="AB1443" i="1"/>
  <c r="AD1443" i="1" s="1"/>
  <c r="AC191" i="1"/>
  <c r="AB191" i="1"/>
  <c r="AC1008" i="1"/>
  <c r="AB1008" i="1"/>
  <c r="AB327" i="1"/>
  <c r="AC327" i="1"/>
  <c r="AB731" i="1"/>
  <c r="AD731" i="1" s="1"/>
  <c r="AC394" i="1"/>
  <c r="AB394" i="1"/>
  <c r="AC171" i="1"/>
  <c r="AB171" i="1"/>
  <c r="AC196" i="1"/>
  <c r="AD196" i="1" s="1"/>
  <c r="AB2106" i="1"/>
  <c r="AC2106" i="1"/>
  <c r="AB1647" i="1"/>
  <c r="AD1647" i="1" s="1"/>
  <c r="AB180" i="1"/>
  <c r="AC180" i="1"/>
  <c r="AB1381" i="1"/>
  <c r="AD1381" i="1" s="1"/>
  <c r="AC1914" i="1"/>
  <c r="AB1914" i="1"/>
  <c r="AC1584" i="1"/>
  <c r="AB1584" i="1"/>
  <c r="AC598" i="1"/>
  <c r="AB598" i="1"/>
  <c r="AB221" i="1"/>
  <c r="AC221" i="1"/>
  <c r="AC876" i="1"/>
  <c r="AB876" i="1"/>
  <c r="AB957" i="1"/>
  <c r="AD957" i="1" s="1"/>
  <c r="AC1705" i="1"/>
  <c r="AD1705" i="1" s="1"/>
  <c r="AC427" i="1"/>
  <c r="AB427" i="1"/>
  <c r="AC1115" i="1"/>
  <c r="AB1115" i="1"/>
  <c r="AC658" i="1"/>
  <c r="AB658" i="1"/>
  <c r="AC720" i="1"/>
  <c r="AB720" i="1"/>
  <c r="AC1385" i="1"/>
  <c r="AB1385" i="1"/>
  <c r="AB1229" i="1"/>
  <c r="AC1229" i="1"/>
  <c r="AC1621" i="1"/>
  <c r="AB1621" i="1"/>
  <c r="AC1052" i="1"/>
  <c r="AB1052" i="1"/>
  <c r="AB260" i="1"/>
  <c r="AC260" i="1"/>
  <c r="AB1372" i="1"/>
  <c r="AC1372" i="1"/>
  <c r="AB893" i="1"/>
  <c r="AC893" i="1"/>
  <c r="AC577" i="1"/>
  <c r="AB577" i="1"/>
  <c r="AC1993" i="1"/>
  <c r="AB1993" i="1"/>
  <c r="AB952" i="1"/>
  <c r="AC952" i="1"/>
  <c r="AB1292" i="1"/>
  <c r="AC1292" i="1"/>
  <c r="AB1351" i="1"/>
  <c r="AD1351" i="1" s="1"/>
  <c r="AB1305" i="1"/>
  <c r="AD1305" i="1" s="1"/>
  <c r="AC1250" i="1"/>
  <c r="AB1250" i="1"/>
  <c r="AB1737" i="1"/>
  <c r="AC1737" i="1"/>
  <c r="AB1541" i="1"/>
  <c r="AC1541" i="1"/>
  <c r="AC993" i="1"/>
  <c r="AB993" i="1"/>
  <c r="AB868" i="1"/>
  <c r="AD868" i="1" s="1"/>
  <c r="AC210" i="1"/>
  <c r="AB210" i="1"/>
  <c r="AC2160" i="1"/>
  <c r="AB2160" i="1"/>
  <c r="AC1454" i="1"/>
  <c r="AB1454" i="1"/>
  <c r="AC144" i="1"/>
  <c r="AB144" i="1"/>
  <c r="AB101" i="1"/>
  <c r="AC101" i="1"/>
  <c r="AC1271" i="1"/>
  <c r="AB1271" i="1"/>
  <c r="AC1873" i="1"/>
  <c r="AB1873" i="1"/>
  <c r="AD1873" i="1" s="1"/>
  <c r="AC548" i="1"/>
  <c r="AB548" i="1"/>
  <c r="AD1368" i="1"/>
  <c r="AC1140" i="1"/>
  <c r="AD1140" i="1" s="1"/>
  <c r="AB638" i="1"/>
  <c r="AC638" i="1"/>
  <c r="AB1061" i="1"/>
  <c r="AD1061" i="1" s="1"/>
  <c r="AB1421" i="1"/>
  <c r="AC1421" i="1"/>
  <c r="AC202" i="1"/>
  <c r="AB202" i="1"/>
  <c r="AB975" i="1"/>
  <c r="AC975" i="1"/>
  <c r="AB168" i="1"/>
  <c r="AC168" i="1"/>
  <c r="AR11" i="1"/>
  <c r="AU11" i="1" s="1"/>
  <c r="AV10" i="1"/>
  <c r="AY10" i="1" s="1"/>
  <c r="AC1400" i="1"/>
  <c r="AB1400" i="1"/>
  <c r="AB1125" i="1"/>
  <c r="AC1125" i="1"/>
  <c r="AC2067" i="1"/>
  <c r="AB2067" i="1"/>
  <c r="AC2090" i="1"/>
  <c r="AB2090" i="1"/>
  <c r="AB854" i="1"/>
  <c r="AC854" i="1"/>
  <c r="AB680" i="1"/>
  <c r="AC680" i="1"/>
  <c r="AC530" i="1"/>
  <c r="AB530" i="1"/>
  <c r="AC254" i="1"/>
  <c r="AB254" i="1"/>
  <c r="AB1104" i="1"/>
  <c r="AD1104" i="1" s="1"/>
  <c r="AB992" i="1"/>
  <c r="AC992" i="1"/>
  <c r="AC2087" i="1"/>
  <c r="AB2087" i="1"/>
  <c r="AC1750" i="1"/>
  <c r="AB1750" i="1"/>
  <c r="AC1663" i="1"/>
  <c r="AB1663" i="1"/>
  <c r="AC628" i="1"/>
  <c r="AB628" i="1"/>
  <c r="AB428" i="1"/>
  <c r="AD428" i="1" s="1"/>
  <c r="AC281" i="1"/>
  <c r="AB281" i="1"/>
  <c r="AD281" i="1" s="1"/>
  <c r="AC1816" i="1"/>
  <c r="AB1816" i="1"/>
  <c r="AB1117" i="1"/>
  <c r="AC1117" i="1"/>
  <c r="AC266" i="1"/>
  <c r="AB266" i="1"/>
  <c r="AC2122" i="1"/>
  <c r="AB2122" i="1"/>
  <c r="AC244" i="1"/>
  <c r="AD244" i="1" s="1"/>
  <c r="AC972" i="1"/>
  <c r="AB972" i="1"/>
  <c r="AD972" i="1" s="1"/>
  <c r="AB1478" i="1"/>
  <c r="AC1478" i="1"/>
  <c r="AB1287" i="1"/>
  <c r="AD1287" i="1" s="1"/>
  <c r="AC1336" i="1"/>
  <c r="AB1336" i="1"/>
  <c r="AB473" i="1"/>
  <c r="AD473" i="1" s="1"/>
  <c r="AC1912" i="1"/>
  <c r="AB1912" i="1"/>
  <c r="AD1912" i="1" s="1"/>
  <c r="AC498" i="1"/>
  <c r="AD498" i="1" s="1"/>
  <c r="AB1616" i="1"/>
  <c r="AC1616" i="1"/>
  <c r="AB1092" i="1"/>
  <c r="AC1092" i="1"/>
  <c r="AB1238" i="1"/>
  <c r="AC1238" i="1"/>
  <c r="AB732" i="1"/>
  <c r="AC732" i="1"/>
  <c r="AC703" i="1"/>
  <c r="AB703" i="1"/>
  <c r="AB1495" i="1"/>
  <c r="AD1495" i="1" s="1"/>
  <c r="AC1453" i="1"/>
  <c r="AB1453" i="1"/>
  <c r="AC356" i="1"/>
  <c r="AB356" i="1"/>
  <c r="AD356" i="1" s="1"/>
  <c r="AB859" i="1"/>
  <c r="AC859" i="1"/>
  <c r="AB213" i="1"/>
  <c r="AC213" i="1"/>
  <c r="AC1681" i="1"/>
  <c r="AB1681" i="1"/>
  <c r="AB1556" i="1"/>
  <c r="AD1556" i="1" s="1"/>
  <c r="AB1247" i="1"/>
  <c r="AD1247" i="1" s="1"/>
  <c r="AC920" i="1"/>
  <c r="AB920" i="1"/>
  <c r="AB451" i="1"/>
  <c r="AD451" i="1" s="1"/>
  <c r="AB961" i="1"/>
  <c r="AD961" i="1" s="1"/>
  <c r="AB879" i="1"/>
  <c r="AC879" i="1"/>
  <c r="AC2146" i="1"/>
  <c r="AB2146" i="1"/>
  <c r="AC1367" i="1"/>
  <c r="AB1367" i="1"/>
  <c r="AB75" i="1"/>
  <c r="AD75" i="1" s="1"/>
  <c r="AC509" i="1"/>
  <c r="AD509" i="1" s="1"/>
  <c r="AC82" i="1"/>
  <c r="AB82" i="1"/>
  <c r="AB781" i="1"/>
  <c r="AC781" i="1"/>
  <c r="AC305" i="1"/>
  <c r="AB305" i="1"/>
  <c r="AB2124" i="1"/>
  <c r="AD2124" i="1" s="1"/>
  <c r="AC1153" i="1"/>
  <c r="AB1153" i="1"/>
  <c r="AB517" i="1"/>
  <c r="AC517" i="1"/>
  <c r="AC1531" i="1"/>
  <c r="AB1531" i="1"/>
  <c r="AC2099" i="1"/>
  <c r="AB2099" i="1"/>
  <c r="AB828" i="1"/>
  <c r="AC828" i="1"/>
  <c r="AB744" i="1"/>
  <c r="AC744" i="1"/>
  <c r="AC195" i="1"/>
  <c r="AB195" i="1"/>
  <c r="AC1524" i="1"/>
  <c r="AB1524" i="1"/>
  <c r="AB1552" i="1"/>
  <c r="AC1552" i="1"/>
  <c r="AC1088" i="1"/>
  <c r="AB1088" i="1"/>
  <c r="AC882" i="1"/>
  <c r="AB882" i="1"/>
  <c r="AC753" i="1"/>
  <c r="AB753" i="1"/>
  <c r="AB1112" i="1"/>
  <c r="AC1112" i="1"/>
  <c r="AB934" i="1"/>
  <c r="AC934" i="1"/>
  <c r="AB2119" i="1"/>
  <c r="AD2119" i="1" s="1"/>
  <c r="AC955" i="1"/>
  <c r="AB955" i="1"/>
  <c r="AD955" i="1" s="1"/>
  <c r="AC2189" i="1"/>
  <c r="AB2189" i="1"/>
  <c r="AC1308" i="1"/>
  <c r="AB1308" i="1"/>
  <c r="AB1505" i="1"/>
  <c r="AC1505" i="1"/>
  <c r="AB554" i="1"/>
  <c r="AC554" i="1"/>
  <c r="AC1643" i="1"/>
  <c r="AB1643" i="1"/>
  <c r="AC713" i="1"/>
  <c r="AB713" i="1"/>
  <c r="AB480" i="1"/>
  <c r="AC480" i="1"/>
  <c r="AB520" i="1"/>
  <c r="AC520" i="1"/>
  <c r="AB797" i="1"/>
  <c r="AC797" i="1"/>
  <c r="AB1068" i="1"/>
  <c r="AD1068" i="1" s="1"/>
  <c r="AC378" i="1"/>
  <c r="AD378" i="1" s="1"/>
  <c r="AC1886" i="1"/>
  <c r="AB1886" i="1"/>
  <c r="AB1032" i="1"/>
  <c r="AD1032" i="1" s="1"/>
  <c r="AC1627" i="1"/>
  <c r="AB1627" i="1"/>
  <c r="AB43" i="1"/>
  <c r="AC43" i="1"/>
  <c r="AD1376" i="1"/>
  <c r="AC1424" i="1"/>
  <c r="AB1424" i="1"/>
  <c r="AC981" i="1"/>
  <c r="AB981" i="1"/>
  <c r="AD981" i="1" s="1"/>
  <c r="AC359" i="1"/>
  <c r="AB359" i="1"/>
  <c r="AC418" i="1"/>
  <c r="AD418" i="1" s="1"/>
  <c r="AC1071" i="1"/>
  <c r="AD1071" i="1" s="1"/>
  <c r="AC422" i="1"/>
  <c r="AD422" i="1" s="1"/>
  <c r="AC1409" i="1"/>
  <c r="AD1409" i="1" s="1"/>
  <c r="AC1397" i="1"/>
  <c r="AD1397" i="1" s="1"/>
  <c r="AC1197" i="1"/>
  <c r="AD1197" i="1" s="1"/>
  <c r="AC935" i="1"/>
  <c r="AD935" i="1" s="1"/>
  <c r="AC1352" i="1"/>
  <c r="AD1352" i="1" s="1"/>
  <c r="AB1746" i="1"/>
  <c r="AD1746" i="1" s="1"/>
  <c r="AC1527" i="1"/>
  <c r="AD1527" i="1" s="1"/>
  <c r="AB460" i="1"/>
  <c r="AD460" i="1" s="1"/>
  <c r="AB743" i="1"/>
  <c r="AD743" i="1" s="1"/>
  <c r="AB155" i="1"/>
  <c r="AD155" i="1" s="1"/>
  <c r="AB367" i="1"/>
  <c r="AD367" i="1" s="1"/>
  <c r="AB623" i="1"/>
  <c r="AD623" i="1" s="1"/>
  <c r="AB1499" i="1"/>
  <c r="AD1499" i="1" s="1"/>
  <c r="AB1253" i="1"/>
  <c r="AD1253" i="1" s="1"/>
  <c r="AB81" i="1"/>
  <c r="AD81" i="1" s="1"/>
  <c r="AB924" i="1"/>
  <c r="AD924" i="1" s="1"/>
  <c r="AB1273" i="1"/>
  <c r="AD1273" i="1" s="1"/>
  <c r="AB1110" i="1"/>
  <c r="AD1110" i="1" s="1"/>
  <c r="AB489" i="1"/>
  <c r="AD489" i="1" s="1"/>
  <c r="AB1599" i="1"/>
  <c r="AD1599" i="1" s="1"/>
  <c r="AC410" i="1"/>
  <c r="AD410" i="1" s="1"/>
  <c r="AB1434" i="1"/>
  <c r="AD1434" i="1" s="1"/>
  <c r="AB2046" i="1"/>
  <c r="AD2046" i="1" s="1"/>
  <c r="AB2043" i="1"/>
  <c r="AD2043" i="1" s="1"/>
  <c r="AB2037" i="1"/>
  <c r="AD2037" i="1" s="1"/>
  <c r="AB1757" i="1"/>
  <c r="AD1757" i="1" s="1"/>
  <c r="AB258" i="1"/>
  <c r="AD258" i="1" s="1"/>
  <c r="AC1338" i="1"/>
  <c r="AD1338" i="1" s="1"/>
  <c r="AB483" i="1"/>
  <c r="AD483" i="1" s="1"/>
  <c r="AC501" i="1"/>
  <c r="AD501" i="1" s="1"/>
  <c r="AB383" i="1"/>
  <c r="AD383" i="1" s="1"/>
  <c r="AB1826" i="1"/>
  <c r="AD1826" i="1" s="1"/>
  <c r="AB1648" i="1"/>
  <c r="AD1648" i="1" s="1"/>
  <c r="AB1475" i="1"/>
  <c r="AD1475" i="1" s="1"/>
  <c r="AB2013" i="1"/>
  <c r="AD2013" i="1" s="1"/>
  <c r="AC2170" i="1"/>
  <c r="AD2170" i="1" s="1"/>
  <c r="AB778" i="1"/>
  <c r="AD778" i="1" s="1"/>
  <c r="AC122" i="1"/>
  <c r="AD122" i="1" s="1"/>
  <c r="AB1149" i="1"/>
  <c r="AD1149" i="1" s="1"/>
  <c r="AC853" i="1"/>
  <c r="AD853" i="1" s="1"/>
  <c r="AB2188" i="1"/>
  <c r="AD2188" i="1" s="1"/>
  <c r="AB1995" i="1"/>
  <c r="AD1995" i="1" s="1"/>
  <c r="AB1858" i="1"/>
  <c r="AD1858" i="1" s="1"/>
  <c r="AB1957" i="1"/>
  <c r="AD1957" i="1" s="1"/>
  <c r="AD1097" i="1"/>
  <c r="AB1807" i="1"/>
  <c r="AD1807" i="1" s="1"/>
  <c r="AB900" i="1"/>
  <c r="AD900" i="1" s="1"/>
  <c r="AB2050" i="1"/>
  <c r="AD2050" i="1" s="1"/>
  <c r="AB1691" i="1"/>
  <c r="AD1691" i="1" s="1"/>
  <c r="AC966" i="1"/>
  <c r="AD966" i="1" s="1"/>
  <c r="AB1386" i="1"/>
  <c r="AD1386" i="1" s="1"/>
  <c r="AB923" i="1"/>
  <c r="AD923" i="1" s="1"/>
  <c r="AB1631" i="1"/>
  <c r="AD1631" i="1" s="1"/>
  <c r="AB1182" i="1"/>
  <c r="AD1182" i="1" s="1"/>
  <c r="AB2159" i="1"/>
  <c r="AD2159" i="1" s="1"/>
  <c r="AB592" i="1"/>
  <c r="AD592" i="1" s="1"/>
  <c r="AB465" i="1"/>
  <c r="AD465" i="1" s="1"/>
  <c r="AC927" i="1"/>
  <c r="AD927" i="1" s="1"/>
  <c r="AB476" i="1"/>
  <c r="AD476" i="1" s="1"/>
  <c r="AB1671" i="1"/>
  <c r="AD1671" i="1" s="1"/>
  <c r="AB521" i="1"/>
  <c r="AD521" i="1" s="1"/>
  <c r="AC573" i="1"/>
  <c r="AD573" i="1" s="1"/>
  <c r="AC1291" i="1"/>
  <c r="AD1291" i="1" s="1"/>
  <c r="AB894" i="1"/>
  <c r="AD894" i="1" s="1"/>
  <c r="AB1867" i="1"/>
  <c r="AD1867" i="1" s="1"/>
  <c r="AB987" i="1"/>
  <c r="AD987" i="1" s="1"/>
  <c r="AB1931" i="1"/>
  <c r="AD1931" i="1" s="1"/>
  <c r="AC878" i="1"/>
  <c r="AD878" i="1" s="1"/>
  <c r="AB1412" i="1"/>
  <c r="AD1412" i="1" s="1"/>
  <c r="AB1393" i="1"/>
  <c r="AD1393" i="1" s="1"/>
  <c r="AB1660" i="1"/>
  <c r="AD1660" i="1" s="1"/>
  <c r="AB1900" i="1"/>
  <c r="AD1900" i="1" s="1"/>
  <c r="AB892" i="1"/>
  <c r="AD892" i="1" s="1"/>
  <c r="AD699" i="1"/>
  <c r="AB808" i="1"/>
  <c r="AD808" i="1" s="1"/>
  <c r="AB784" i="1"/>
  <c r="AD784" i="1" s="1"/>
  <c r="AB969" i="1"/>
  <c r="AD969" i="1" s="1"/>
  <c r="AB291" i="1"/>
  <c r="AD291" i="1" s="1"/>
  <c r="AC960" i="1"/>
  <c r="AD960" i="1" s="1"/>
  <c r="AB247" i="1"/>
  <c r="AD247" i="1" s="1"/>
  <c r="AB634" i="1"/>
  <c r="AD634" i="1" s="1"/>
  <c r="AB928" i="1"/>
  <c r="AD928" i="1" s="1"/>
  <c r="AB491" i="1"/>
  <c r="AD491" i="1" s="1"/>
  <c r="AC438" i="1"/>
  <c r="AD438" i="1" s="1"/>
  <c r="AB2089" i="1"/>
  <c r="AD2089" i="1" s="1"/>
  <c r="AB1014" i="1"/>
  <c r="AD1014" i="1" s="1"/>
  <c r="AB192" i="1"/>
  <c r="AD192" i="1" s="1"/>
  <c r="AB1607" i="1"/>
  <c r="AD1607" i="1" s="1"/>
  <c r="AB1462" i="1"/>
  <c r="AD1462" i="1" s="1"/>
  <c r="AB862" i="1"/>
  <c r="AD862" i="1" s="1"/>
  <c r="AB2174" i="1"/>
  <c r="AD2174" i="1" s="1"/>
  <c r="AC752" i="1"/>
  <c r="AD752" i="1" s="1"/>
  <c r="AB1606" i="1"/>
  <c r="AD1606" i="1" s="1"/>
  <c r="AB1086" i="1"/>
  <c r="AD1086" i="1" s="1"/>
  <c r="AC1264" i="1"/>
  <c r="AD1264" i="1" s="1"/>
  <c r="AB1490" i="1"/>
  <c r="AD1490" i="1" s="1"/>
  <c r="AB182" i="1"/>
  <c r="AD182" i="1" s="1"/>
  <c r="AC500" i="1"/>
  <c r="AD500" i="1" s="1"/>
  <c r="AB1327" i="1"/>
  <c r="AD1327" i="1" s="1"/>
  <c r="AB1824" i="1"/>
  <c r="AD1824" i="1" s="1"/>
  <c r="AB1203" i="1"/>
  <c r="AD1203" i="1" s="1"/>
  <c r="AB1143" i="1"/>
  <c r="AD1143" i="1" s="1"/>
  <c r="AB1865" i="1"/>
  <c r="AD1865" i="1" s="1"/>
  <c r="AB986" i="1"/>
  <c r="AD986" i="1" s="1"/>
  <c r="AB829" i="1"/>
  <c r="AD829" i="1" s="1"/>
  <c r="AC2028" i="1"/>
  <c r="AD2028" i="1" s="1"/>
  <c r="AB2033" i="1"/>
  <c r="AD2033" i="1" s="1"/>
  <c r="AB1591" i="1"/>
  <c r="AD1591" i="1" s="1"/>
  <c r="AC395" i="1"/>
  <c r="AD395" i="1" s="1"/>
  <c r="AB1427" i="1"/>
  <c r="AD1427" i="1" s="1"/>
  <c r="AC436" i="1"/>
  <c r="AD436" i="1" s="1"/>
  <c r="AB931" i="1"/>
  <c r="AD931" i="1" s="1"/>
  <c r="AB1598" i="1"/>
  <c r="AD1598" i="1" s="1"/>
  <c r="AB1375" i="1"/>
  <c r="AD1375" i="1" s="1"/>
  <c r="AB997" i="1"/>
  <c r="AD997" i="1" s="1"/>
  <c r="AC204" i="1"/>
  <c r="AD204" i="1" s="1"/>
  <c r="AB1871" i="1"/>
  <c r="AD1871" i="1" s="1"/>
  <c r="AB1889" i="1"/>
  <c r="AD1889" i="1" s="1"/>
  <c r="AB1429" i="1"/>
  <c r="AD1429" i="1" s="1"/>
  <c r="AC76" i="1"/>
  <c r="AB1882" i="1"/>
  <c r="AD1882" i="1" s="1"/>
  <c r="AB1357" i="1"/>
  <c r="AD1357" i="1" s="1"/>
  <c r="AC1986" i="1"/>
  <c r="AD1986" i="1" s="1"/>
  <c r="AB942" i="1"/>
  <c r="AD942" i="1" s="1"/>
  <c r="AB273" i="1"/>
  <c r="AD273" i="1" s="1"/>
  <c r="AC463" i="1"/>
  <c r="AD463" i="1" s="1"/>
  <c r="AB1773" i="1"/>
  <c r="AD1773" i="1" s="1"/>
  <c r="AC1799" i="1"/>
  <c r="AD1799" i="1" s="1"/>
  <c r="AB1461" i="1"/>
  <c r="AD1461" i="1" s="1"/>
  <c r="AB1484" i="1"/>
  <c r="AD1484" i="1" s="1"/>
  <c r="AB714" i="1"/>
  <c r="AD714" i="1" s="1"/>
  <c r="AB1713" i="1"/>
  <c r="AD1713" i="1" s="1"/>
  <c r="AB959" i="1"/>
  <c r="AD959" i="1" s="1"/>
  <c r="AB1175" i="1"/>
  <c r="AD1175" i="1" s="1"/>
  <c r="AB563" i="1"/>
  <c r="AD563" i="1" s="1"/>
  <c r="AC384" i="1"/>
  <c r="AD384" i="1" s="1"/>
  <c r="AB1194" i="1"/>
  <c r="AD1194" i="1" s="1"/>
  <c r="AC449" i="1"/>
  <c r="AD449" i="1" s="1"/>
  <c r="AB1686" i="1"/>
  <c r="AD1686" i="1" s="1"/>
  <c r="AC705" i="1"/>
  <c r="AD705" i="1" s="1"/>
  <c r="AC1152" i="1"/>
  <c r="AD1152" i="1" s="1"/>
  <c r="AB901" i="1"/>
  <c r="AD901" i="1" s="1"/>
  <c r="AC896" i="1"/>
  <c r="AD896" i="1" s="1"/>
  <c r="AB1685" i="1"/>
  <c r="AD1685" i="1" s="1"/>
  <c r="AB921" i="1"/>
  <c r="AD921" i="1" s="1"/>
  <c r="AC358" i="1"/>
  <c r="AD358" i="1" s="1"/>
  <c r="AC734" i="1"/>
  <c r="AD734" i="1" s="1"/>
  <c r="AB328" i="1"/>
  <c r="AD328" i="1" s="1"/>
  <c r="AC2003" i="1"/>
  <c r="AD2003" i="1" s="1"/>
  <c r="AB922" i="1"/>
  <c r="AD922" i="1" s="1"/>
  <c r="AB1471" i="1"/>
  <c r="AD1471" i="1" s="1"/>
  <c r="AD1831" i="1"/>
  <c r="AB1783" i="1"/>
  <c r="AD1783" i="1" s="1"/>
  <c r="AB1706" i="1"/>
  <c r="AD1706" i="1" s="1"/>
  <c r="AC1735" i="1"/>
  <c r="AD1735" i="1" s="1"/>
  <c r="AB1603" i="1"/>
  <c r="AD1603" i="1" s="1"/>
  <c r="AC1586" i="1"/>
  <c r="AD1586" i="1" s="1"/>
  <c r="AC1131" i="1"/>
  <c r="AD1131" i="1" s="1"/>
  <c r="AC1547" i="1"/>
  <c r="AD1547" i="1" s="1"/>
  <c r="AB1359" i="1"/>
  <c r="AD1359" i="1" s="1"/>
  <c r="AB1766" i="1"/>
  <c r="AD1766" i="1" s="1"/>
  <c r="AB1951" i="1"/>
  <c r="AD1951" i="1" s="1"/>
  <c r="AB1321" i="1"/>
  <c r="AD1321" i="1" s="1"/>
  <c r="AB1649" i="1"/>
  <c r="AD1649" i="1" s="1"/>
  <c r="AB1055" i="1"/>
  <c r="AD1055" i="1" s="1"/>
  <c r="AC937" i="1"/>
  <c r="AD937" i="1" s="1"/>
  <c r="AB864" i="1"/>
  <c r="AD864" i="1" s="1"/>
  <c r="AB79" i="1"/>
  <c r="AD79" i="1" s="1"/>
  <c r="AC98" i="1"/>
  <c r="AC1179" i="1"/>
  <c r="AD1179" i="1" s="1"/>
  <c r="AB2020" i="1"/>
  <c r="AD2020" i="1" s="1"/>
  <c r="AC1887" i="1"/>
  <c r="AD1887" i="1" s="1"/>
  <c r="AB2140" i="1"/>
  <c r="AD2140" i="1" s="1"/>
  <c r="AC1310" i="1"/>
  <c r="AD1310" i="1" s="1"/>
  <c r="AC531" i="1"/>
  <c r="AD531" i="1" s="1"/>
  <c r="AC141" i="1"/>
  <c r="AD141" i="1" s="1"/>
  <c r="AC794" i="1"/>
  <c r="AD794" i="1" s="1"/>
  <c r="AB515" i="1"/>
  <c r="AD515" i="1" s="1"/>
  <c r="AC474" i="1"/>
  <c r="AD474" i="1" s="1"/>
  <c r="AB1003" i="1"/>
  <c r="AD1003" i="1" s="1"/>
  <c r="AC1535" i="1"/>
  <c r="AD1535" i="1" s="1"/>
  <c r="AC1784" i="1"/>
  <c r="AD1784" i="1" s="1"/>
  <c r="AC297" i="1"/>
  <c r="AD297" i="1" s="1"/>
  <c r="AB2133" i="1"/>
  <c r="AD2133" i="1" s="1"/>
  <c r="AB1926" i="1"/>
  <c r="AD1926" i="1" s="1"/>
  <c r="AB1328" i="1"/>
  <c r="AD1328" i="1" s="1"/>
  <c r="AB1205" i="1"/>
  <c r="AD1205" i="1" s="1"/>
  <c r="AB1848" i="1"/>
  <c r="AD1848" i="1" s="1"/>
  <c r="AB1346" i="1"/>
  <c r="AD1346" i="1" s="1"/>
  <c r="AB2022" i="1"/>
  <c r="AD2022" i="1" s="1"/>
  <c r="AB1542" i="1"/>
  <c r="AD1542" i="1" s="1"/>
  <c r="AB1723" i="1"/>
  <c r="AD1723" i="1" s="1"/>
  <c r="AC791" i="1"/>
  <c r="AD791" i="1" s="1"/>
  <c r="AC1414" i="1"/>
  <c r="AD1414" i="1" s="1"/>
  <c r="AC302" i="1"/>
  <c r="AD302" i="1" s="1"/>
  <c r="AD350" i="1"/>
  <c r="AB289" i="1"/>
  <c r="AD289" i="1" s="1"/>
  <c r="AB439" i="1"/>
  <c r="AD439" i="1" s="1"/>
  <c r="AB780" i="1"/>
  <c r="AD780" i="1" s="1"/>
  <c r="AB303" i="1"/>
  <c r="AD303" i="1" s="1"/>
  <c r="AB884" i="1"/>
  <c r="AD884" i="1" s="1"/>
  <c r="AB1707" i="1"/>
  <c r="AD1707" i="1" s="1"/>
  <c r="AB1693" i="1"/>
  <c r="AD1693" i="1" s="1"/>
  <c r="AC240" i="1"/>
  <c r="AD240" i="1" s="1"/>
  <c r="AB1595" i="1"/>
  <c r="AD1595" i="1" s="1"/>
  <c r="AB1390" i="1"/>
  <c r="AD1390" i="1" s="1"/>
  <c r="AB1762" i="1"/>
  <c r="AD1762" i="1" s="1"/>
  <c r="AB701" i="1"/>
  <c r="AD701" i="1" s="1"/>
  <c r="AC958" i="1"/>
  <c r="AD958" i="1" s="1"/>
  <c r="AB1704" i="1"/>
  <c r="AD1704" i="1" s="1"/>
  <c r="AC1925" i="1"/>
  <c r="AD1925" i="1" s="1"/>
  <c r="AB2063" i="1"/>
  <c r="AD2063" i="1" s="1"/>
  <c r="AB2113" i="1"/>
  <c r="AD2113" i="1" s="1"/>
  <c r="AB1911" i="1"/>
  <c r="AD1911" i="1" s="1"/>
  <c r="AB1851" i="1"/>
  <c r="AD1851" i="1" s="1"/>
  <c r="AC1373" i="1"/>
  <c r="AD1373" i="1" s="1"/>
  <c r="AC1817" i="1"/>
  <c r="AD1817" i="1" s="1"/>
  <c r="AB1087" i="1"/>
  <c r="AD1087" i="1" s="1"/>
  <c r="AB1938" i="1"/>
  <c r="AD1938" i="1" s="1"/>
  <c r="AB163" i="1"/>
  <c r="AD163" i="1" s="1"/>
  <c r="AB668" i="1"/>
  <c r="AD668" i="1" s="1"/>
  <c r="AB816" i="1"/>
  <c r="AD816" i="1" s="1"/>
  <c r="AB675" i="1"/>
  <c r="AD675" i="1" s="1"/>
  <c r="AB1015" i="1"/>
  <c r="AD1015" i="1" s="1"/>
  <c r="AB1261" i="1"/>
  <c r="AD1261" i="1" s="1"/>
  <c r="AB1431" i="1"/>
  <c r="AD1431" i="1" s="1"/>
  <c r="AB1644" i="1"/>
  <c r="AD1644" i="1" s="1"/>
  <c r="AB603" i="1"/>
  <c r="AD603" i="1" s="1"/>
  <c r="AC211" i="1"/>
  <c r="AD211" i="1" s="1"/>
  <c r="AB1102" i="1"/>
  <c r="AD1102" i="1" s="1"/>
  <c r="AB1709" i="1"/>
  <c r="AD1709" i="1" s="1"/>
  <c r="AB1259" i="1"/>
  <c r="AD1259" i="1" s="1"/>
  <c r="AB1497" i="1"/>
  <c r="AD1497" i="1" s="1"/>
  <c r="AB1297" i="1"/>
  <c r="AD1297" i="1" s="1"/>
  <c r="AB1730" i="1"/>
  <c r="AD1730" i="1" s="1"/>
  <c r="AB1466" i="1"/>
  <c r="AD1466" i="1" s="1"/>
  <c r="AC1127" i="1"/>
  <c r="AD1127" i="1" s="1"/>
  <c r="AC1548" i="1"/>
  <c r="AD1548" i="1" s="1"/>
  <c r="AB236" i="1"/>
  <c r="AD236" i="1" s="1"/>
  <c r="AB1189" i="1"/>
  <c r="AD1189" i="1" s="1"/>
  <c r="AB856" i="1"/>
  <c r="AD856" i="1" s="1"/>
  <c r="AC813" i="1"/>
  <c r="AD813" i="1" s="1"/>
  <c r="AB1763" i="1"/>
  <c r="AD1763" i="1" s="1"/>
  <c r="AC1675" i="1"/>
  <c r="AD1675" i="1" s="1"/>
  <c r="AC1593" i="1"/>
  <c r="AD1593" i="1" s="1"/>
  <c r="AB695" i="1"/>
  <c r="AD695" i="1" s="1"/>
  <c r="AB402" i="1"/>
  <c r="AD402" i="1" s="1"/>
  <c r="AB363" i="1"/>
  <c r="AD363" i="1" s="1"/>
  <c r="AB1918" i="1"/>
  <c r="AD1918" i="1" s="1"/>
  <c r="AC1767" i="1"/>
  <c r="AD1767" i="1" s="1"/>
  <c r="AC826" i="1"/>
  <c r="AD826" i="1" s="1"/>
  <c r="AB136" i="1"/>
  <c r="AD136" i="1" s="1"/>
  <c r="AC615" i="1"/>
  <c r="AD615" i="1" s="1"/>
  <c r="AB1094" i="1"/>
  <c r="AD1094" i="1" s="1"/>
  <c r="AB2048" i="1"/>
  <c r="AD2048" i="1" s="1"/>
  <c r="AC1949" i="1"/>
  <c r="AD1949" i="1" s="1"/>
  <c r="AB1864" i="1"/>
  <c r="AD1864" i="1" s="1"/>
  <c r="AC1315" i="1"/>
  <c r="AD1315" i="1" s="1"/>
  <c r="AB976" i="1"/>
  <c r="AD976" i="1" s="1"/>
  <c r="AB78" i="1"/>
  <c r="AD78" i="1" s="1"/>
  <c r="AB648" i="1"/>
  <c r="AD648" i="1" s="1"/>
  <c r="AC861" i="1"/>
  <c r="AD861" i="1" s="1"/>
  <c r="AC524" i="1"/>
  <c r="AD524" i="1" s="1"/>
  <c r="AB1990" i="1"/>
  <c r="AD1990" i="1" s="1"/>
  <c r="AB1309" i="1"/>
  <c r="AD1309" i="1" s="1"/>
  <c r="AB1223" i="1"/>
  <c r="AD1223" i="1" s="1"/>
  <c r="AC1764" i="1"/>
  <c r="AD1764" i="1" s="1"/>
  <c r="AB2165" i="1"/>
  <c r="AD2165" i="1" s="1"/>
  <c r="AB1331" i="1"/>
  <c r="AD1331" i="1" s="1"/>
  <c r="AC750" i="1"/>
  <c r="AD750" i="1" s="1"/>
  <c r="AC708" i="1"/>
  <c r="AD708" i="1" s="1"/>
  <c r="AB251" i="1"/>
  <c r="AD251" i="1" s="1"/>
  <c r="AC595" i="1"/>
  <c r="AD595" i="1" s="1"/>
  <c r="AC1930" i="1"/>
  <c r="AD1930" i="1" s="1"/>
  <c r="AB1123" i="1"/>
  <c r="AD1123" i="1" s="1"/>
  <c r="AB667" i="1"/>
  <c r="AD667" i="1" s="1"/>
  <c r="AB782" i="1"/>
  <c r="AD782" i="1" s="1"/>
  <c r="AB2181" i="1"/>
  <c r="AD2181" i="1" s="1"/>
  <c r="AB2097" i="1"/>
  <c r="AD2097" i="1" s="1"/>
  <c r="AB802" i="1"/>
  <c r="AD802" i="1" s="1"/>
  <c r="AC1879" i="1"/>
  <c r="AD1879" i="1" s="1"/>
  <c r="AB1619" i="1"/>
  <c r="AD1619" i="1" s="1"/>
  <c r="AB1489" i="1"/>
  <c r="AD1489" i="1" s="1"/>
  <c r="AC1031" i="1"/>
  <c r="AC1885" i="1"/>
  <c r="AD1885" i="1" s="1"/>
  <c r="AC344" i="1"/>
  <c r="AD344" i="1" s="1"/>
  <c r="AC1024" i="1"/>
  <c r="AD1024" i="1" s="1"/>
  <c r="AB123" i="1"/>
  <c r="AD123" i="1" s="1"/>
  <c r="AC170" i="1"/>
  <c r="AD170" i="1" s="1"/>
  <c r="AB886" i="1"/>
  <c r="AD886" i="1" s="1"/>
  <c r="AB785" i="1"/>
  <c r="AD785" i="1" s="1"/>
  <c r="AB129" i="1"/>
  <c r="AD129" i="1" s="1"/>
  <c r="AB111" i="1"/>
  <c r="AD111" i="1" s="1"/>
  <c r="AC490" i="1"/>
  <c r="AD490" i="1" s="1"/>
  <c r="AL11" i="1"/>
  <c r="AO11" i="1" s="1"/>
  <c r="AP10" i="1"/>
  <c r="AX10" i="1" s="1"/>
  <c r="AB1596" i="1"/>
  <c r="AD1596" i="1" s="1"/>
  <c r="AB706" i="1"/>
  <c r="AD706" i="1" s="1"/>
  <c r="AC331" i="1"/>
  <c r="AD331" i="1" s="1"/>
  <c r="AC1027" i="1"/>
  <c r="AD1027" i="1" s="1"/>
  <c r="AC1661" i="1"/>
  <c r="AD1661" i="1" s="1"/>
  <c r="AC973" i="1"/>
  <c r="AD973" i="1" s="1"/>
  <c r="AB1301" i="1"/>
  <c r="AD1301" i="1" s="1"/>
  <c r="AC519" i="1"/>
  <c r="AD519" i="1" s="1"/>
  <c r="AB464" i="1"/>
  <c r="AD464" i="1" s="1"/>
  <c r="AC688" i="1"/>
  <c r="AD688" i="1" s="1"/>
  <c r="AB2117" i="1"/>
  <c r="AD2117" i="1" s="1"/>
  <c r="AB1776" i="1"/>
  <c r="AD1776" i="1" s="1"/>
  <c r="AC2039" i="1"/>
  <c r="AD2039" i="1" s="1"/>
  <c r="AC145" i="1"/>
  <c r="AD145" i="1" s="1"/>
  <c r="AD1163" i="1"/>
  <c r="AB1971" i="1"/>
  <c r="AD1971" i="1" s="1"/>
  <c r="AB1562" i="1"/>
  <c r="AD1562" i="1" s="1"/>
  <c r="AC1001" i="1"/>
  <c r="AD1001" i="1" s="1"/>
  <c r="AC1181" i="1"/>
  <c r="AD1181" i="1" s="1"/>
  <c r="AB985" i="1"/>
  <c r="AD985" i="1" s="1"/>
  <c r="AC736" i="1"/>
  <c r="AD736" i="1" s="1"/>
  <c r="AB1319" i="1"/>
  <c r="AD1319" i="1" s="1"/>
  <c r="AB810" i="1"/>
  <c r="AD810" i="1" s="1"/>
  <c r="AC2139" i="1"/>
  <c r="AD2139" i="1" s="1"/>
  <c r="AD600" i="1"/>
  <c r="AB1549" i="1"/>
  <c r="AD1549" i="1" s="1"/>
  <c r="AB1702" i="1"/>
  <c r="AD1702" i="1" s="1"/>
  <c r="AC1286" i="1"/>
  <c r="AD1286" i="1" s="1"/>
  <c r="AF11" i="1"/>
  <c r="AI11" i="1" s="1"/>
  <c r="AJ10" i="1"/>
  <c r="AW10" i="1" s="1"/>
  <c r="AB1298" i="1"/>
  <c r="AD1298" i="1" s="1"/>
  <c r="AB932" i="1"/>
  <c r="AD932" i="1" s="1"/>
  <c r="AB217" i="1"/>
  <c r="AD217" i="1" s="1"/>
  <c r="AB571" i="1"/>
  <c r="AD571" i="1" s="1"/>
  <c r="AB541" i="1"/>
  <c r="AD541" i="1" s="1"/>
  <c r="AB1101" i="1"/>
  <c r="AD1101" i="1" s="1"/>
  <c r="AB1791" i="1"/>
  <c r="AD1791" i="1" s="1"/>
  <c r="AB1668" i="1"/>
  <c r="AD1668" i="1" s="1"/>
  <c r="AB1449" i="1"/>
  <c r="AD1449" i="1" s="1"/>
  <c r="AB1695" i="1"/>
  <c r="AD1695" i="1" s="1"/>
  <c r="AB1810" i="1"/>
  <c r="AD1810" i="1" s="1"/>
  <c r="AB1853" i="1"/>
  <c r="AD1853" i="1" s="1"/>
  <c r="AB2034" i="1"/>
  <c r="AD2034" i="1" s="1"/>
  <c r="AC1759" i="1"/>
  <c r="AD1759" i="1" s="1"/>
  <c r="AC2151" i="1"/>
  <c r="AD2151" i="1" s="1"/>
  <c r="AB1927" i="1"/>
  <c r="AD1927" i="1" s="1"/>
  <c r="AB1316" i="1"/>
  <c r="AD1316" i="1" s="1"/>
  <c r="AB1141" i="1"/>
  <c r="AD1141" i="1" s="1"/>
  <c r="AB1019" i="1"/>
  <c r="AD1019" i="1" s="1"/>
  <c r="AB594" i="1"/>
  <c r="AD594" i="1" s="1"/>
  <c r="AB185" i="1"/>
  <c r="AD185" i="1" s="1"/>
  <c r="AB763" i="1"/>
  <c r="AD763" i="1" s="1"/>
  <c r="AD2143" i="1"/>
  <c r="AB965" i="1"/>
  <c r="AD965" i="1" s="1"/>
  <c r="AB1775" i="1"/>
  <c r="AD1775" i="1" s="1"/>
  <c r="AB1293" i="1"/>
  <c r="AD1293" i="1" s="1"/>
  <c r="AB1107" i="1"/>
  <c r="AD1107" i="1" s="1"/>
  <c r="AB902" i="1"/>
  <c r="AD902" i="1" s="1"/>
  <c r="AC453" i="1"/>
  <c r="AD453" i="1" s="1"/>
  <c r="AB1564" i="1"/>
  <c r="AD1564" i="1" s="1"/>
  <c r="AB1098" i="1"/>
  <c r="AD1098" i="1" s="1"/>
  <c r="AC1394" i="1"/>
  <c r="AD1394" i="1" s="1"/>
  <c r="AB497" i="1"/>
  <c r="AD497" i="1" s="1"/>
  <c r="AB606" i="1"/>
  <c r="AD606" i="1" s="1"/>
  <c r="AB1062" i="1"/>
  <c r="AD1062" i="1" s="1"/>
  <c r="AB1894" i="1"/>
  <c r="AD1894" i="1" s="1"/>
  <c r="AB1628" i="1"/>
  <c r="AD1628" i="1" s="1"/>
  <c r="AB1736" i="1"/>
  <c r="AD1736" i="1" s="1"/>
  <c r="AB1846" i="1"/>
  <c r="AD1846" i="1" s="1"/>
  <c r="AB1513" i="1"/>
  <c r="AD1513" i="1" s="1"/>
  <c r="AB1786" i="1"/>
  <c r="AD1786" i="1" s="1"/>
  <c r="AC1313" i="1"/>
  <c r="AD1313" i="1" s="1"/>
  <c r="AB2044" i="1"/>
  <c r="AD2044" i="1" s="1"/>
  <c r="AB1335" i="1"/>
  <c r="AD1335" i="1" s="1"/>
  <c r="AC1733" i="1"/>
  <c r="AD1733" i="1" s="1"/>
  <c r="AB1279" i="1"/>
  <c r="AD1279" i="1" s="1"/>
  <c r="AB762" i="1"/>
  <c r="AD762" i="1" s="1"/>
  <c r="AC86" i="1"/>
  <c r="AD86" i="1" s="1"/>
  <c r="AB319" i="1"/>
  <c r="AD319" i="1" s="1"/>
  <c r="AC767" i="1"/>
  <c r="AD767" i="1" s="1"/>
  <c r="AB1439" i="1"/>
  <c r="AD1439" i="1" s="1"/>
  <c r="AB447" i="1"/>
  <c r="AD447" i="1" s="1"/>
  <c r="AB875" i="1"/>
  <c r="AD875" i="1" s="1"/>
  <c r="AC459" i="1"/>
  <c r="AD459" i="1" s="1"/>
  <c r="AB1620" i="1"/>
  <c r="AD1620" i="1" s="1"/>
  <c r="AB1539" i="1"/>
  <c r="AD1539" i="1" s="1"/>
  <c r="AB815" i="1"/>
  <c r="AD815" i="1" s="1"/>
  <c r="AB1389" i="1"/>
  <c r="AD1389" i="1" s="1"/>
  <c r="AC1883" i="1"/>
  <c r="AD1883" i="1" s="1"/>
  <c r="AB1809" i="1"/>
  <c r="AD1809" i="1" s="1"/>
  <c r="AB984" i="1"/>
  <c r="AD984" i="1" s="1"/>
  <c r="AB1802" i="1"/>
  <c r="AD1802" i="1" s="1"/>
  <c r="AB1121" i="1"/>
  <c r="AD1121" i="1" s="1"/>
  <c r="AB1295" i="1"/>
  <c r="AD1295" i="1" s="1"/>
  <c r="AB307" i="1"/>
  <c r="AD307" i="1" s="1"/>
  <c r="AB590" i="1"/>
  <c r="AD590" i="1" s="1"/>
  <c r="AB1719" i="1"/>
  <c r="AD1719" i="1" s="1"/>
  <c r="AB1760" i="1"/>
  <c r="AD1760" i="1" s="1"/>
  <c r="AB1687" i="1"/>
  <c r="AD1687" i="1" s="1"/>
  <c r="AD1031" i="1"/>
  <c r="AB1579" i="1"/>
  <c r="AD1579" i="1" s="1"/>
  <c r="AB1306" i="1"/>
  <c r="AD1306" i="1" s="1"/>
  <c r="AB1840" i="1"/>
  <c r="AD1840" i="1" s="1"/>
  <c r="AC1940" i="1"/>
  <c r="AD1940" i="1" s="1"/>
  <c r="AB693" i="1"/>
  <c r="AD693" i="1" s="1"/>
  <c r="AC1043" i="1"/>
  <c r="AD1043" i="1" s="1"/>
  <c r="AB643" i="1"/>
  <c r="AD643" i="1" s="1"/>
  <c r="AC682" i="1"/>
  <c r="AD682" i="1" s="1"/>
  <c r="AC1413" i="1"/>
  <c r="AD1413" i="1" s="1"/>
  <c r="AB348" i="1"/>
  <c r="AD348" i="1" s="1"/>
  <c r="AB272" i="1"/>
  <c r="AD272" i="1" s="1"/>
  <c r="AC1266" i="1"/>
  <c r="AD1266" i="1" s="1"/>
  <c r="AC1520" i="1"/>
  <c r="AD1520" i="1" s="1"/>
  <c r="AC469" i="1"/>
  <c r="AD469" i="1" s="1"/>
  <c r="AC583" i="1"/>
  <c r="AD583" i="1" s="1"/>
  <c r="AC97" i="1"/>
  <c r="AD97" i="1" s="1"/>
  <c r="AB401" i="1"/>
  <c r="AD401" i="1" s="1"/>
  <c r="AB621" i="1"/>
  <c r="AD621" i="1" s="1"/>
  <c r="AC1447" i="1"/>
  <c r="AD1447" i="1" s="1"/>
  <c r="AB1529" i="1"/>
  <c r="AD1529" i="1" s="1"/>
  <c r="AC885" i="1"/>
  <c r="AD885" i="1" s="1"/>
  <c r="AB1587" i="1"/>
  <c r="AD1587" i="1" s="1"/>
  <c r="AC1340" i="1"/>
  <c r="AD1340" i="1" s="1"/>
  <c r="AB1132" i="1"/>
  <c r="AD1132" i="1" s="1"/>
  <c r="AB1411" i="1"/>
  <c r="AD1411" i="1" s="1"/>
  <c r="AB2109" i="1"/>
  <c r="AD2109" i="1" s="1"/>
  <c r="AB1907" i="1"/>
  <c r="AD1907" i="1" s="1"/>
  <c r="AB1884" i="1"/>
  <c r="AD1884" i="1" s="1"/>
  <c r="AB1580" i="1"/>
  <c r="AD1580" i="1" s="1"/>
  <c r="AB1711" i="1"/>
  <c r="AD1711" i="1" s="1"/>
  <c r="AB2068" i="1"/>
  <c r="AD2068" i="1" s="1"/>
  <c r="AB1975" i="1"/>
  <c r="AD1975" i="1" s="1"/>
  <c r="AB946" i="1"/>
  <c r="AD946" i="1" s="1"/>
  <c r="AB1653" i="1"/>
  <c r="AD1653" i="1" s="1"/>
  <c r="AC1077" i="1"/>
  <c r="AD1077" i="1" s="1"/>
  <c r="AB749" i="1"/>
  <c r="AD749" i="1" s="1"/>
  <c r="AC325" i="1"/>
  <c r="AD325" i="1" s="1"/>
  <c r="AC83" i="1"/>
  <c r="AD83" i="1" s="1"/>
  <c r="AB2130" i="1"/>
  <c r="AD2130" i="1" s="1"/>
  <c r="AB1983" i="1"/>
  <c r="AD1983" i="1" s="1"/>
  <c r="AB830" i="1"/>
  <c r="AD830" i="1" s="1"/>
  <c r="AC223" i="1"/>
  <c r="AD223" i="1" s="1"/>
  <c r="AC1847" i="1"/>
  <c r="AD1847" i="1" s="1"/>
  <c r="AB2098" i="1"/>
  <c r="AD2098" i="1" s="1"/>
  <c r="AC1700" i="1"/>
  <c r="AD1700" i="1" s="1"/>
  <c r="AB2006" i="1"/>
  <c r="AD2006" i="1" s="1"/>
  <c r="AC1231" i="1"/>
  <c r="AD1231" i="1" s="1"/>
  <c r="AC1915" i="1"/>
  <c r="AD1915" i="1" s="1"/>
  <c r="AC514" i="1"/>
  <c r="AD514" i="1" s="1"/>
  <c r="AB105" i="1"/>
  <c r="AD105" i="1" s="1"/>
  <c r="AC222" i="1"/>
  <c r="AD222" i="1" s="1"/>
  <c r="AC186" i="1"/>
  <c r="AD186" i="1" s="1"/>
  <c r="AC746" i="1"/>
  <c r="AD746" i="1" s="1"/>
  <c r="AC642" i="1"/>
  <c r="AD642" i="1" s="1"/>
  <c r="AC1109" i="1"/>
  <c r="AD1109" i="1" s="1"/>
  <c r="AC1998" i="1"/>
  <c r="AD1998" i="1" s="1"/>
  <c r="AB1994" i="1"/>
  <c r="AD1994" i="1" s="1"/>
  <c r="AB1095" i="1"/>
  <c r="AD1095" i="1" s="1"/>
  <c r="AB2019" i="1"/>
  <c r="AD2019" i="1" s="1"/>
  <c r="AB1916" i="1"/>
  <c r="AD1916" i="1" s="1"/>
  <c r="AB1166" i="1"/>
  <c r="AD1166" i="1" s="1"/>
  <c r="AB312" i="1"/>
  <c r="AD312" i="1" s="1"/>
  <c r="AB360" i="1"/>
  <c r="AD360" i="1" s="1"/>
  <c r="AB1528" i="1"/>
  <c r="AD1528" i="1" s="1"/>
  <c r="AC609" i="1"/>
  <c r="AD609" i="1" s="1"/>
  <c r="AC529" i="1"/>
  <c r="AD529" i="1" s="1"/>
  <c r="AB283" i="1"/>
  <c r="AD283" i="1" s="1"/>
  <c r="AB39" i="1"/>
  <c r="AD39" i="1" s="1"/>
  <c r="AB269" i="1"/>
  <c r="AD269" i="1" s="1"/>
  <c r="AB1646" i="1"/>
  <c r="AD1646" i="1" s="1"/>
  <c r="AC2047" i="1"/>
  <c r="AD2047" i="1" s="1"/>
  <c r="AB2072" i="1"/>
  <c r="AD2072" i="1" s="1"/>
  <c r="AB2172" i="1"/>
  <c r="AD2172" i="1" s="1"/>
  <c r="AB1188" i="1"/>
  <c r="AD1188" i="1" s="1"/>
  <c r="AD1577" i="1"/>
  <c r="AB1630" i="1"/>
  <c r="AD1630" i="1" s="1"/>
  <c r="AB1430" i="1"/>
  <c r="AD1430" i="1" s="1"/>
  <c r="AD1752" i="1"/>
  <c r="AB1896" i="1"/>
  <c r="AD1896" i="1" s="1"/>
  <c r="AB1575" i="1"/>
  <c r="AD1575" i="1" s="1"/>
  <c r="AB866" i="1"/>
  <c r="AD866" i="1" s="1"/>
  <c r="AB1588" i="1"/>
  <c r="AD1588" i="1" s="1"/>
  <c r="AB821" i="1"/>
  <c r="AD821" i="1" s="1"/>
  <c r="AB2071" i="1"/>
  <c r="AD2071" i="1" s="1"/>
  <c r="AB277" i="1"/>
  <c r="AD277" i="1" s="1"/>
  <c r="AC587" i="1"/>
  <c r="AD587" i="1" s="1"/>
  <c r="AB499" i="1"/>
  <c r="AD499" i="1" s="1"/>
  <c r="AB630" i="1"/>
  <c r="AD630" i="1" s="1"/>
  <c r="AC35" i="1"/>
  <c r="AD35" i="1" s="1"/>
  <c r="AC545" i="1"/>
  <c r="AD545" i="1" s="1"/>
  <c r="AC1222" i="1"/>
  <c r="AD1222" i="1" s="1"/>
  <c r="AB539" i="1"/>
  <c r="AD539" i="1" s="1"/>
  <c r="AC644" i="1"/>
  <c r="AD644" i="1" s="1"/>
  <c r="AB1634" i="1"/>
  <c r="AD1634" i="1" s="1"/>
  <c r="AC1819" i="1"/>
  <c r="AD1819" i="1" s="1"/>
  <c r="AC783" i="1"/>
  <c r="AD783" i="1" s="1"/>
  <c r="AB1708" i="1"/>
  <c r="AD1708" i="1" s="1"/>
  <c r="AB1245" i="1"/>
  <c r="AD1245" i="1" s="1"/>
  <c r="AB1241" i="1"/>
  <c r="AD1241" i="1" s="1"/>
  <c r="AB1214" i="1"/>
  <c r="AD1214" i="1" s="1"/>
  <c r="AB1365" i="1"/>
  <c r="AD1365" i="1" s="1"/>
  <c r="AB567" i="1"/>
  <c r="AD567" i="1" s="1"/>
  <c r="AB284" i="1"/>
  <c r="AD284" i="1" s="1"/>
  <c r="AB90" i="1"/>
  <c r="AD90" i="1" s="1"/>
  <c r="AC267" i="1"/>
  <c r="AD267" i="1" s="1"/>
  <c r="AB827" i="1"/>
  <c r="AD827" i="1" s="1"/>
  <c r="AC245" i="1"/>
  <c r="AD245" i="1" s="1"/>
  <c r="AB441" i="1"/>
  <c r="AD441" i="1" s="1"/>
  <c r="AC271" i="1"/>
  <c r="AD271" i="1" s="1"/>
  <c r="AC276" i="1"/>
  <c r="AD276" i="1" s="1"/>
  <c r="AB1803" i="1"/>
  <c r="AD1803" i="1" s="1"/>
  <c r="AB1119" i="1"/>
  <c r="AD1119" i="1" s="1"/>
  <c r="AB1269" i="1"/>
  <c r="AD1269" i="1" s="1"/>
  <c r="AB219" i="1"/>
  <c r="AD219" i="1" s="1"/>
  <c r="AB299" i="1"/>
  <c r="AD299" i="1" s="1"/>
  <c r="AB77" i="1"/>
  <c r="AD77" i="1" s="1"/>
  <c r="AB127" i="1"/>
  <c r="AD127" i="1" s="1"/>
  <c r="AC147" i="1"/>
  <c r="AD147" i="1" s="1"/>
  <c r="AB559" i="1"/>
  <c r="AD559" i="1" s="1"/>
  <c r="AB1519" i="1"/>
  <c r="AD1519" i="1" s="1"/>
  <c r="AB1638" i="1"/>
  <c r="AD1638" i="1" s="1"/>
  <c r="AC1780" i="1"/>
  <c r="AD1780" i="1" s="1"/>
  <c r="AC1133" i="1"/>
  <c r="AD1133" i="1" s="1"/>
  <c r="AB1324" i="1"/>
  <c r="AD1324" i="1" s="1"/>
  <c r="AB1252" i="1"/>
  <c r="AD1252" i="1" s="1"/>
  <c r="AB2017" i="1"/>
  <c r="AD2017" i="1" s="1"/>
  <c r="AB2056" i="1"/>
  <c r="AD2056" i="1" s="1"/>
  <c r="AB1745" i="1"/>
  <c r="AD1745" i="1" s="1"/>
  <c r="AB1288" i="1"/>
  <c r="AD1288" i="1" s="1"/>
  <c r="AB1432" i="1"/>
  <c r="AD1432" i="1" s="1"/>
  <c r="AB1158" i="1"/>
  <c r="AD1158" i="1" s="1"/>
  <c r="AC1200" i="1"/>
  <c r="AD1200" i="1" s="1"/>
  <c r="AC1419" i="1"/>
  <c r="AD1419" i="1" s="1"/>
  <c r="AC404" i="1"/>
  <c r="AD404" i="1" s="1"/>
  <c r="AC771" i="1"/>
  <c r="AD771" i="1" s="1"/>
  <c r="AC2031" i="1"/>
  <c r="AD2031" i="1" s="1"/>
  <c r="AC911" i="1"/>
  <c r="AD911" i="1" s="1"/>
  <c r="AC1387" i="1"/>
  <c r="AD1387" i="1" s="1"/>
  <c r="AB1224" i="1"/>
  <c r="AD1224" i="1" s="1"/>
  <c r="AC1717" i="1"/>
  <c r="AD1717" i="1" s="1"/>
  <c r="AB1007" i="1"/>
  <c r="AD1007" i="1" s="1"/>
  <c r="AB1665" i="1"/>
  <c r="AD1665" i="1" s="1"/>
  <c r="AC1692" i="1"/>
  <c r="AD1692" i="1" s="1"/>
  <c r="AC261" i="1"/>
  <c r="AD261" i="1" s="1"/>
  <c r="AB2164" i="1"/>
  <c r="AD2164" i="1" s="1"/>
  <c r="AC2186" i="1"/>
  <c r="AD2186" i="1" s="1"/>
  <c r="AB1204" i="1"/>
  <c r="AD1204" i="1" s="1"/>
  <c r="AB1294" i="1"/>
  <c r="AD1294" i="1" s="1"/>
  <c r="AB1612" i="1"/>
  <c r="AD1612" i="1" s="1"/>
  <c r="AB1228" i="1"/>
  <c r="AD1228" i="1" s="1"/>
  <c r="AB1436" i="1"/>
  <c r="AD1436" i="1" s="1"/>
  <c r="AC1350" i="1"/>
  <c r="AD1350" i="1" s="1"/>
  <c r="AB1640" i="1"/>
  <c r="AD1640" i="1" s="1"/>
  <c r="AB1487" i="1"/>
  <c r="AD1487" i="1" s="1"/>
  <c r="AB755" i="1"/>
  <c r="AD755" i="1" s="1"/>
  <c r="AC1492" i="1"/>
  <c r="AD1492" i="1" s="1"/>
  <c r="AC616" i="1"/>
  <c r="AD616" i="1" s="1"/>
  <c r="AB1023" i="1"/>
  <c r="AD1023" i="1" s="1"/>
  <c r="AC641" i="1"/>
  <c r="AD641" i="1" s="1"/>
  <c r="AD551" i="1"/>
  <c r="AC201" i="1"/>
  <c r="AD201" i="1" s="1"/>
  <c r="AB285" i="1"/>
  <c r="AD285" i="1" s="1"/>
  <c r="AC1040" i="1"/>
  <c r="AD1040" i="1" s="1"/>
  <c r="AC697" i="1"/>
  <c r="AD697" i="1" s="1"/>
  <c r="AB1729" i="1"/>
  <c r="AD1729" i="1" s="1"/>
  <c r="AC534" i="1"/>
  <c r="AD534" i="1" s="1"/>
  <c r="AC774" i="1"/>
  <c r="AD774" i="1" s="1"/>
  <c r="AB761" i="1"/>
  <c r="AD761" i="1" s="1"/>
  <c r="AB2052" i="1"/>
  <c r="AD2052" i="1" s="1"/>
  <c r="AB1863" i="1"/>
  <c r="AD1863" i="1" s="1"/>
  <c r="AB1302" i="1"/>
  <c r="AD1302" i="1" s="1"/>
  <c r="AB487" i="1"/>
  <c r="AD487" i="1" s="1"/>
  <c r="AB347" i="1"/>
  <c r="AD347" i="1" s="1"/>
  <c r="AC203" i="1"/>
  <c r="AD203" i="1" s="1"/>
  <c r="AB1347" i="1"/>
  <c r="AD1347" i="1" s="1"/>
  <c r="AB2030" i="1"/>
  <c r="AD2030" i="1" s="1"/>
  <c r="AC1507" i="1"/>
  <c r="AD1507" i="1" s="1"/>
  <c r="AD1289" i="1"/>
  <c r="AD1341" i="1"/>
  <c r="AC1276" i="1"/>
  <c r="AD1276" i="1" s="1"/>
  <c r="AB1574" i="1"/>
  <c r="AD1574" i="1" s="1"/>
  <c r="AC1076" i="1"/>
  <c r="AD1076" i="1" s="1"/>
  <c r="AB1567" i="1"/>
  <c r="AD1567" i="1" s="1"/>
  <c r="AB1280" i="1"/>
  <c r="AD1280" i="1" s="1"/>
  <c r="AB435" i="1"/>
  <c r="AD435" i="1" s="1"/>
  <c r="AC466" i="1"/>
  <c r="AD466" i="1" s="1"/>
  <c r="AB431" i="1"/>
  <c r="AD431" i="1" s="1"/>
  <c r="AD98" i="1"/>
  <c r="AB722" i="1"/>
  <c r="AD722" i="1" s="1"/>
  <c r="AB265" i="1"/>
  <c r="AD265" i="1" s="1"/>
  <c r="AB1991" i="1"/>
  <c r="AD1991" i="1" s="1"/>
  <c r="AB1501" i="1"/>
  <c r="AD1501" i="1" s="1"/>
  <c r="AB1022" i="1"/>
  <c r="AD1022" i="1" s="1"/>
  <c r="AC711" i="1"/>
  <c r="AD711" i="1" s="1"/>
  <c r="AB2150" i="1"/>
  <c r="AD2150" i="1" s="1"/>
  <c r="AB1195" i="1"/>
  <c r="AD1195" i="1" s="1"/>
  <c r="AB1382" i="1"/>
  <c r="AD1382" i="1" s="1"/>
  <c r="AC1511" i="1"/>
  <c r="AD1511" i="1" s="1"/>
  <c r="AB1177" i="1"/>
  <c r="AD1177" i="1" s="1"/>
  <c r="AB1798" i="1"/>
  <c r="AD1798" i="1" s="1"/>
  <c r="AB1744" i="1"/>
  <c r="AD1744" i="1" s="1"/>
  <c r="AB1044" i="1"/>
  <c r="AD1044" i="1" s="1"/>
  <c r="AD76" i="1"/>
  <c r="AC100" i="1"/>
  <c r="AD100" i="1" s="1"/>
  <c r="AB575" i="1"/>
  <c r="AD575" i="1" s="1"/>
  <c r="AB2062" i="1"/>
  <c r="AD2062" i="1" s="1"/>
  <c r="AB1787" i="1"/>
  <c r="AD1787" i="1" s="1"/>
  <c r="AB243" i="1"/>
  <c r="AD243" i="1" s="1"/>
  <c r="AB187" i="1"/>
  <c r="AD187" i="1" s="1"/>
  <c r="AB375" i="1"/>
  <c r="AD375" i="1" s="1"/>
  <c r="AB2051" i="1"/>
  <c r="AD2051" i="1" s="1"/>
  <c r="AB167" i="1"/>
  <c r="AD167" i="1" s="1"/>
  <c r="AC134" i="1"/>
  <c r="AD134" i="1" s="1"/>
  <c r="AC1973" i="1"/>
  <c r="AD1973" i="1" s="1"/>
  <c r="AC1734" i="1"/>
  <c r="AD1734" i="1" s="1"/>
  <c r="AB511" i="1"/>
  <c r="AD511" i="1" s="1"/>
  <c r="AB759" i="1"/>
  <c r="AD759" i="1" s="1"/>
  <c r="AB1779" i="1"/>
  <c r="AD1779" i="1" s="1"/>
  <c r="AB1545" i="1"/>
  <c r="AD1545" i="1" s="1"/>
  <c r="AC1805" i="1"/>
  <c r="AD1805" i="1" s="1"/>
  <c r="AB865" i="1"/>
  <c r="AD865" i="1" s="1"/>
  <c r="AB1950" i="1"/>
  <c r="AD1950" i="1" s="1"/>
  <c r="AC1257" i="1"/>
  <c r="AD1257" i="1" s="1"/>
  <c r="AC639" i="1"/>
  <c r="AD639" i="1" s="1"/>
  <c r="AB506" i="1"/>
  <c r="AD506" i="1" s="1"/>
  <c r="AB848" i="1"/>
  <c r="AD848" i="1" s="1"/>
  <c r="AC1360" i="1"/>
  <c r="AD1360" i="1" s="1"/>
  <c r="AB419" i="1"/>
  <c r="AD419" i="1" s="1"/>
  <c r="AC1118" i="1"/>
  <c r="AD1118" i="1" s="1"/>
  <c r="AC719" i="1"/>
  <c r="AD719" i="1" s="1"/>
  <c r="AB1796" i="1"/>
  <c r="AD1796" i="1" s="1"/>
  <c r="AC1904" i="1"/>
  <c r="AD1904" i="1" s="1"/>
  <c r="AC1485" i="1"/>
  <c r="AD1485" i="1" s="1"/>
  <c r="AC290" i="1"/>
  <c r="AD290" i="1" s="1"/>
  <c r="AB740" i="1"/>
  <c r="AD740" i="1" s="1"/>
  <c r="AB241" i="1"/>
  <c r="AD241" i="1" s="1"/>
  <c r="AC323" i="1"/>
  <c r="AD323" i="1" s="1"/>
  <c r="AC1546" i="1"/>
  <c r="AD1546" i="1" s="1"/>
  <c r="AC1722" i="1"/>
  <c r="AD1722" i="1" s="1"/>
  <c r="AB611" i="1"/>
  <c r="AD611" i="1" s="1"/>
  <c r="AC1312" i="1"/>
  <c r="AD1312" i="1" s="1"/>
  <c r="AC677" i="1"/>
  <c r="AD677" i="1" s="1"/>
  <c r="AB1605" i="1"/>
  <c r="AD1605" i="1" s="1"/>
  <c r="AB2091" i="1"/>
  <c r="AD2091" i="1" s="1"/>
  <c r="AB1611" i="1"/>
  <c r="AD1611" i="1" s="1"/>
  <c r="AB1187" i="1"/>
  <c r="AD1187" i="1" s="1"/>
  <c r="AB2055" i="1"/>
  <c r="AD2055" i="1" s="1"/>
  <c r="AB1906" i="1"/>
  <c r="AD1906" i="1" s="1"/>
  <c r="AC964" i="1"/>
  <c r="AD964" i="1" s="1"/>
  <c r="AC445" i="1"/>
  <c r="AD445" i="1" s="1"/>
  <c r="AB239" i="1"/>
  <c r="AD239" i="1" s="1"/>
  <c r="AC502" i="1"/>
  <c r="AD502" i="1" s="1"/>
  <c r="AC346" i="1"/>
  <c r="AD346" i="1" s="1"/>
  <c r="AC407" i="1"/>
  <c r="AD407" i="1" s="1"/>
  <c r="AC87" i="1"/>
  <c r="AD87" i="1" s="1"/>
  <c r="AB146" i="1"/>
  <c r="AD146" i="1" s="1"/>
  <c r="AB1813" i="1"/>
  <c r="AD1813" i="1" s="1"/>
  <c r="AB1725" i="1"/>
  <c r="AD1725" i="1" s="1"/>
  <c r="AC434" i="1"/>
  <c r="AD434" i="1" s="1"/>
  <c r="AB503" i="1"/>
  <c r="AD503" i="1" s="1"/>
  <c r="AB345" i="1"/>
  <c r="AD345" i="1" s="1"/>
  <c r="AB369" i="1"/>
  <c r="AD369" i="1" s="1"/>
  <c r="AB950" i="1"/>
  <c r="AD950" i="1" s="1"/>
  <c r="AC1941" i="1"/>
  <c r="AD1941" i="1" s="1"/>
  <c r="AB971" i="1"/>
  <c r="AD971" i="1" s="1"/>
  <c r="AC390" i="1"/>
  <c r="AD390" i="1" s="1"/>
  <c r="AC2153" i="1"/>
  <c r="AD2153" i="1" s="1"/>
  <c r="AC1721" i="1"/>
  <c r="AD1721" i="1" s="1"/>
  <c r="AB130" i="1"/>
  <c r="AD130" i="1" s="1"/>
  <c r="AC565" i="1"/>
  <c r="AD565" i="1" s="1"/>
  <c r="AD2099" i="1" l="1"/>
  <c r="AD1903" i="1"/>
  <c r="AM11" i="1"/>
  <c r="AD2115" i="1"/>
  <c r="AD833" i="1"/>
  <c r="AD1170" i="1"/>
  <c r="AD58" i="1"/>
  <c r="AS11" i="1"/>
  <c r="AT12" i="1" s="1"/>
  <c r="AD1074" i="1"/>
  <c r="AD381" i="1"/>
  <c r="AD254" i="1"/>
  <c r="AD335" i="1"/>
  <c r="AG11" i="1"/>
  <c r="AD305" i="1"/>
  <c r="AD2160" i="1"/>
  <c r="AD249" i="1"/>
  <c r="AD1655" i="1"/>
  <c r="AD720" i="1"/>
  <c r="AD106" i="1"/>
  <c r="AD1738" i="1"/>
  <c r="AD1919" i="1"/>
  <c r="AD728" i="1"/>
  <c r="AH12" i="1"/>
  <c r="AD306" i="1"/>
  <c r="AD882" i="1"/>
  <c r="AD1243" i="1"/>
  <c r="AD1424" i="1"/>
  <c r="AD195" i="1"/>
  <c r="AD1531" i="1"/>
  <c r="AD1115" i="1"/>
  <c r="AD191" i="1"/>
  <c r="AD1388" i="1"/>
  <c r="AD2069" i="1"/>
  <c r="AD1714" i="1"/>
  <c r="AD224" i="1"/>
  <c r="AD1336" i="1"/>
  <c r="AD2122" i="1"/>
  <c r="AD1750" i="1"/>
  <c r="AD991" i="1"/>
  <c r="AD2036" i="1"/>
  <c r="AD1523" i="1"/>
  <c r="AD1532" i="1"/>
  <c r="AD1344" i="1"/>
  <c r="AD355" i="1"/>
  <c r="AD1167" i="1"/>
  <c r="AD1924" i="1"/>
  <c r="AD1230" i="1"/>
  <c r="AD1769" i="1"/>
  <c r="AD628" i="1"/>
  <c r="AD658" i="1"/>
  <c r="AD2101" i="1"/>
  <c r="AD1934" i="1"/>
  <c r="AD1407" i="1"/>
  <c r="AD804" i="1"/>
  <c r="AD1046" i="1"/>
  <c r="AD392" i="1"/>
  <c r="AD1964" i="1"/>
  <c r="AD495" i="1"/>
  <c r="AD786" i="1"/>
  <c r="AD1623" i="1"/>
  <c r="AD322" i="1"/>
  <c r="AD288" i="1"/>
  <c r="AD835" i="1"/>
  <c r="AD1625" i="1"/>
  <c r="AD993" i="1"/>
  <c r="AD2061" i="1"/>
  <c r="AD1728" i="1"/>
  <c r="AD954" i="1"/>
  <c r="AD1215" i="1"/>
  <c r="AD1463" i="1"/>
  <c r="AD70" i="1"/>
  <c r="AD1555" i="1"/>
  <c r="AD995" i="1"/>
  <c r="AD2169" i="1"/>
  <c r="AD315" i="1"/>
  <c r="AD1820" i="1"/>
  <c r="AD327" i="1"/>
  <c r="AD893" i="1"/>
  <c r="AD1464" i="1"/>
  <c r="AD1199" i="1"/>
  <c r="AD387" i="1"/>
  <c r="AD920" i="1"/>
  <c r="AD1616" i="1"/>
  <c r="AD2087" i="1"/>
  <c r="AD2067" i="1"/>
  <c r="AD548" i="1"/>
  <c r="AD101" i="1"/>
  <c r="AD295" i="1"/>
  <c r="AD1105" i="1"/>
  <c r="AD684" i="1"/>
  <c r="AD872" i="1"/>
  <c r="AD998" i="1"/>
  <c r="AD938" i="1"/>
  <c r="AD1417" i="1"/>
  <c r="AD1333" i="1"/>
  <c r="AD1233" i="1"/>
  <c r="AD1568" i="1"/>
  <c r="AD1047" i="1"/>
  <c r="AD1384" i="1"/>
  <c r="AD599" i="1"/>
  <c r="AD912" i="1"/>
  <c r="AD1550" i="1"/>
  <c r="AD200" i="1"/>
  <c r="AD274" i="1"/>
  <c r="AD809" i="1"/>
  <c r="AD732" i="1"/>
  <c r="AD1993" i="1"/>
  <c r="AD394" i="1"/>
  <c r="AD555" i="1"/>
  <c r="AD739" i="1"/>
  <c r="AD751" i="1"/>
  <c r="AD633" i="1"/>
  <c r="AD664" i="1"/>
  <c r="AD1433" i="1"/>
  <c r="AD175" i="1"/>
  <c r="AD1534" i="1"/>
  <c r="AD1438" i="1"/>
  <c r="AD1643" i="1"/>
  <c r="AD2189" i="1"/>
  <c r="AD82" i="1"/>
  <c r="AD1385" i="1"/>
  <c r="AD427" i="1"/>
  <c r="AD598" i="1"/>
  <c r="AD1082" i="1"/>
  <c r="AD1326" i="1"/>
  <c r="AD1070" i="1"/>
  <c r="AD1544" i="1"/>
  <c r="AD627" i="1"/>
  <c r="AD904" i="1"/>
  <c r="AD1966" i="1"/>
  <c r="AD2106" i="1"/>
  <c r="AD568" i="1"/>
  <c r="AD1627" i="1"/>
  <c r="AD753" i="1"/>
  <c r="AD1153" i="1"/>
  <c r="AD1681" i="1"/>
  <c r="AD1453" i="1"/>
  <c r="AD1816" i="1"/>
  <c r="AD1663" i="1"/>
  <c r="AD1400" i="1"/>
  <c r="AD577" i="1"/>
  <c r="AD1052" i="1"/>
  <c r="AD198" i="1"/>
  <c r="AD2104" i="1"/>
  <c r="AD1561" i="1"/>
  <c r="AD1676" i="1"/>
  <c r="AD300" i="1"/>
  <c r="AD371" i="1"/>
  <c r="AD493" i="1"/>
  <c r="AD520" i="1"/>
  <c r="AD879" i="1"/>
  <c r="AD854" i="1"/>
  <c r="AD638" i="1"/>
  <c r="AD1541" i="1"/>
  <c r="AD180" i="1"/>
  <c r="AD1701" i="1"/>
  <c r="AD386" i="1"/>
  <c r="AD1033" i="1"/>
  <c r="AD1229" i="1"/>
  <c r="AD1552" i="1"/>
  <c r="AD988" i="1"/>
  <c r="AD1092" i="1"/>
  <c r="AD975" i="1"/>
  <c r="AD1172" i="1"/>
  <c r="AD457" i="1"/>
  <c r="AD158" i="1"/>
  <c r="AD797" i="1"/>
  <c r="AD680" i="1"/>
  <c r="AD2190" i="1"/>
  <c r="AD1367" i="1"/>
  <c r="AD213" i="1"/>
  <c r="AD703" i="1"/>
  <c r="AD266" i="1"/>
  <c r="AD530" i="1"/>
  <c r="AD202" i="1"/>
  <c r="AD210" i="1"/>
  <c r="AD1737" i="1"/>
  <c r="AD1584" i="1"/>
  <c r="AD806" i="1"/>
  <c r="AD776" i="1"/>
  <c r="AD687" i="1"/>
  <c r="AD1987" i="1"/>
  <c r="AD999" i="1"/>
  <c r="AD584" i="1"/>
  <c r="AD586" i="1"/>
  <c r="AD2093" i="1"/>
  <c r="AD940" i="1"/>
  <c r="AD953" i="1"/>
  <c r="AD119" i="1"/>
  <c r="AD172" i="1"/>
  <c r="AD2183" i="1"/>
  <c r="AD517" i="1"/>
  <c r="AD1117" i="1"/>
  <c r="AD221" i="1"/>
  <c r="AD1505" i="1"/>
  <c r="AD1125" i="1"/>
  <c r="AD828" i="1"/>
  <c r="AD168" i="1"/>
  <c r="AD359" i="1"/>
  <c r="AD1308" i="1"/>
  <c r="AD1088" i="1"/>
  <c r="AD2146" i="1"/>
  <c r="AD859" i="1"/>
  <c r="AD144" i="1"/>
  <c r="AD1250" i="1"/>
  <c r="AD952" i="1"/>
  <c r="AD876" i="1"/>
  <c r="AD1914" i="1"/>
  <c r="AD650" i="1"/>
  <c r="AD838" i="1"/>
  <c r="AD103" i="1"/>
  <c r="AD2021" i="1"/>
  <c r="AD137" i="1"/>
  <c r="AD458" i="1"/>
  <c r="AD556" i="1"/>
  <c r="AD1178" i="1"/>
  <c r="AD1239" i="1"/>
  <c r="AD1051" i="1"/>
  <c r="AD30" i="1"/>
  <c r="AD1013" i="1"/>
  <c r="AD1988" i="1"/>
  <c r="AD1452" i="1"/>
  <c r="AD944" i="1"/>
  <c r="AD429" i="1"/>
  <c r="AD1583" i="1"/>
  <c r="AD1009" i="1"/>
  <c r="AN12" i="1"/>
  <c r="AD43" i="1"/>
  <c r="AD1112" i="1"/>
  <c r="AD744" i="1"/>
  <c r="AD781" i="1"/>
  <c r="AD1238" i="1"/>
  <c r="AD1478" i="1"/>
  <c r="AD1421" i="1"/>
  <c r="AD2066" i="1"/>
  <c r="AD169" i="1"/>
  <c r="AD1720" i="1"/>
  <c r="AD399" i="1"/>
  <c r="AD480" i="1"/>
  <c r="AD554" i="1"/>
  <c r="AD934" i="1"/>
  <c r="AD992" i="1"/>
  <c r="AD1372" i="1"/>
  <c r="AD260" i="1"/>
  <c r="AD775" i="1"/>
  <c r="AD867" i="1"/>
  <c r="AD918" i="1"/>
  <c r="AD149" i="1"/>
  <c r="AD1524" i="1"/>
  <c r="AD2090" i="1"/>
  <c r="AD1271" i="1"/>
  <c r="AD1292" i="1"/>
  <c r="AD1792" i="1"/>
  <c r="AZ10" i="1"/>
  <c r="BA10" i="1" s="1"/>
  <c r="AD1770" i="1"/>
  <c r="AD1491" i="1"/>
  <c r="AD1604" i="1"/>
  <c r="AD1650" i="1"/>
  <c r="AD1886" i="1"/>
  <c r="AD713" i="1"/>
  <c r="AD1454" i="1"/>
  <c r="AD1621" i="1"/>
  <c r="AD171" i="1"/>
  <c r="AD1008" i="1"/>
  <c r="AD585" i="1"/>
  <c r="AD120" i="1"/>
  <c r="AD2182" i="1"/>
  <c r="AD1563" i="1"/>
  <c r="AD635" i="1"/>
  <c r="AV11" i="1" l="1"/>
  <c r="AR12" i="1"/>
  <c r="AF12" i="1"/>
  <c r="AI12" i="1" s="1"/>
  <c r="AJ11" i="1"/>
  <c r="AW11" i="1" s="1"/>
  <c r="AL12" i="1"/>
  <c r="AP11" i="1"/>
  <c r="AX11" i="1" s="1"/>
  <c r="AU12" i="1" l="1"/>
  <c r="AS12" i="1"/>
  <c r="AT13" i="1" s="1"/>
  <c r="AO12" i="1"/>
  <c r="AM12" i="1"/>
  <c r="AN13" i="1" s="1"/>
  <c r="AG12" i="1"/>
  <c r="AH13" i="1" s="1"/>
  <c r="AZ11" i="1"/>
  <c r="BA11" i="1" s="1"/>
  <c r="AY11" i="1"/>
  <c r="AF13" i="1" l="1"/>
  <c r="AI13" i="1" s="1"/>
  <c r="AJ12" i="1"/>
  <c r="AW12" i="1" s="1"/>
  <c r="AP12" i="1"/>
  <c r="AX12" i="1" s="1"/>
  <c r="AL13" i="1"/>
  <c r="AO13" i="1" s="1"/>
  <c r="AV12" i="1"/>
  <c r="AY12" i="1" s="1"/>
  <c r="AR13" i="1"/>
  <c r="AU13" i="1" s="1"/>
  <c r="AS13" i="1" l="1"/>
  <c r="AM13" i="1"/>
  <c r="AG13" i="1"/>
  <c r="AH14" i="1" s="1"/>
  <c r="AT14" i="1"/>
  <c r="AZ12" i="1"/>
  <c r="BA12" i="1" s="1"/>
  <c r="AN14" i="1" l="1"/>
  <c r="AF14" i="1"/>
  <c r="AI14" i="1" s="1"/>
  <c r="AJ13" i="1"/>
  <c r="AW13" i="1" s="1"/>
  <c r="AP13" i="1"/>
  <c r="AX13" i="1" s="1"/>
  <c r="AL14" i="1"/>
  <c r="AO14" i="1" s="1"/>
  <c r="AV13" i="1"/>
  <c r="AR14" i="1"/>
  <c r="AU14" i="1" s="1"/>
  <c r="AS14" i="1" l="1"/>
  <c r="AM14" i="1"/>
  <c r="AN15" i="1" s="1"/>
  <c r="AP14" i="1"/>
  <c r="AX14" i="1" s="1"/>
  <c r="AG14" i="1"/>
  <c r="AH15" i="1" s="1"/>
  <c r="AZ13" i="1"/>
  <c r="BA13" i="1" s="1"/>
  <c r="AY13" i="1"/>
  <c r="AT15" i="1" l="1"/>
  <c r="AL15" i="1"/>
  <c r="AO15" i="1" s="1"/>
  <c r="AJ14" i="1"/>
  <c r="AW14" i="1" s="1"/>
  <c r="AF15" i="1"/>
  <c r="AI15" i="1" s="1"/>
  <c r="AV14" i="1"/>
  <c r="AR15" i="1"/>
  <c r="AS15" i="1" s="1"/>
  <c r="AT16" i="1" l="1"/>
  <c r="AU15" i="1"/>
  <c r="AM15" i="1"/>
  <c r="AN16" i="1" s="1"/>
  <c r="AZ14" i="1"/>
  <c r="BA14" i="1" s="1"/>
  <c r="AG15" i="1"/>
  <c r="AH16" i="1" s="1"/>
  <c r="AF16" i="1"/>
  <c r="AY14" i="1"/>
  <c r="AM16" i="1" l="1"/>
  <c r="AL16" i="1"/>
  <c r="AP15" i="1"/>
  <c r="AX15" i="1" s="1"/>
  <c r="AI16" i="1"/>
  <c r="AJ15" i="1"/>
  <c r="AW15" i="1" s="1"/>
  <c r="AG16" i="1"/>
  <c r="AH17" i="1" s="1"/>
  <c r="AV15" i="1"/>
  <c r="AR16" i="1"/>
  <c r="AU16" i="1" s="1"/>
  <c r="AS16" i="1" l="1"/>
  <c r="AT17" i="1" s="1"/>
  <c r="AO16" i="1"/>
  <c r="AN17" i="1"/>
  <c r="AJ16" i="1"/>
  <c r="AW16" i="1" s="1"/>
  <c r="AF17" i="1"/>
  <c r="AI17" i="1" s="1"/>
  <c r="AZ15" i="1"/>
  <c r="BA15" i="1" s="1"/>
  <c r="AY15" i="1"/>
  <c r="AP16" i="1" l="1"/>
  <c r="AX16" i="1" s="1"/>
  <c r="AL17" i="1"/>
  <c r="AO17" i="1" s="1"/>
  <c r="AV16" i="1"/>
  <c r="AZ16" i="1" s="1"/>
  <c r="BA16" i="1" s="1"/>
  <c r="AR17" i="1"/>
  <c r="AU17" i="1" s="1"/>
  <c r="AG17" i="1"/>
  <c r="AH18" i="1" s="1"/>
  <c r="AJ17" i="1"/>
  <c r="AW17" i="1" s="1"/>
  <c r="AF18" i="1"/>
  <c r="AM17" i="1" l="1"/>
  <c r="AN18" i="1" s="1"/>
  <c r="AS17" i="1"/>
  <c r="AP17" i="1"/>
  <c r="AX17" i="1" s="1"/>
  <c r="AL18" i="1"/>
  <c r="AO18" i="1" s="1"/>
  <c r="AY16" i="1"/>
  <c r="AT18" i="1"/>
  <c r="AG18" i="1"/>
  <c r="AH19" i="1" s="1"/>
  <c r="AI18" i="1"/>
  <c r="AV17" i="1"/>
  <c r="AZ17" i="1" s="1"/>
  <c r="BA17" i="1" s="1"/>
  <c r="AR18" i="1"/>
  <c r="AS18" i="1" s="1"/>
  <c r="AM18" i="1" l="1"/>
  <c r="AN19" i="1" s="1"/>
  <c r="AU18" i="1"/>
  <c r="AV18" i="1" s="1"/>
  <c r="AF19" i="1"/>
  <c r="AI19" i="1" s="1"/>
  <c r="AJ18" i="1"/>
  <c r="AW18" i="1" s="1"/>
  <c r="AL19" i="1"/>
  <c r="AM19" i="1" s="1"/>
  <c r="AP18" i="1"/>
  <c r="AX18" i="1" s="1"/>
  <c r="AY17" i="1"/>
  <c r="AT19" i="1"/>
  <c r="AS19" i="1" l="1"/>
  <c r="AT20" i="1" s="1"/>
  <c r="AR19" i="1"/>
  <c r="AU19" i="1" s="1"/>
  <c r="AO19" i="1"/>
  <c r="AG19" i="1"/>
  <c r="AH20" i="1" s="1"/>
  <c r="AZ18" i="1"/>
  <c r="BA18" i="1" s="1"/>
  <c r="AN20" i="1"/>
  <c r="AY18" i="1"/>
  <c r="AF20" i="1" l="1"/>
  <c r="AJ19" i="1"/>
  <c r="AW19" i="1" s="1"/>
  <c r="AL20" i="1"/>
  <c r="AO20" i="1" s="1"/>
  <c r="AP19" i="1"/>
  <c r="AX19" i="1" s="1"/>
  <c r="AR20" i="1"/>
  <c r="AU20" i="1" s="1"/>
  <c r="AV19" i="1"/>
  <c r="AS20" i="1" l="1"/>
  <c r="AT21" i="1" s="1"/>
  <c r="AM20" i="1"/>
  <c r="AI20" i="1"/>
  <c r="AJ20" i="1" s="1"/>
  <c r="AW20" i="1" s="1"/>
  <c r="AZ19" i="1"/>
  <c r="BA19" i="1" s="1"/>
  <c r="AG20" i="1"/>
  <c r="AH21" i="1" s="1"/>
  <c r="AN21" i="1"/>
  <c r="AY19" i="1"/>
  <c r="AF21" i="1" l="1"/>
  <c r="AI21" i="1" s="1"/>
  <c r="AF22" i="1" s="1"/>
  <c r="AL21" i="1"/>
  <c r="AO21" i="1" s="1"/>
  <c r="AP20" i="1"/>
  <c r="AX20" i="1" s="1"/>
  <c r="AR21" i="1"/>
  <c r="AV20" i="1"/>
  <c r="AU21" i="1" l="1"/>
  <c r="AS21" i="1"/>
  <c r="AT22" i="1" s="1"/>
  <c r="AM21" i="1"/>
  <c r="AN22" i="1" s="1"/>
  <c r="AJ21" i="1"/>
  <c r="AW21" i="1" s="1"/>
  <c r="AG21" i="1"/>
  <c r="AH22" i="1" s="1"/>
  <c r="AI22" i="1" s="1"/>
  <c r="AZ20" i="1"/>
  <c r="BA20" i="1" s="1"/>
  <c r="AY20" i="1"/>
  <c r="AR22" i="1" l="1"/>
  <c r="AV21" i="1"/>
  <c r="AY21" i="1" s="1"/>
  <c r="AG22" i="1"/>
  <c r="AH23" i="1" s="1"/>
  <c r="AL22" i="1"/>
  <c r="AP21" i="1"/>
  <c r="AX21" i="1" s="1"/>
  <c r="AF23" i="1"/>
  <c r="AJ22" i="1"/>
  <c r="AW22" i="1" s="1"/>
  <c r="AS22" i="1" l="1"/>
  <c r="AT23" i="1" s="1"/>
  <c r="AU22" i="1"/>
  <c r="AO22" i="1"/>
  <c r="AM22" i="1"/>
  <c r="AN23" i="1" s="1"/>
  <c r="AI23" i="1"/>
  <c r="AJ23" i="1" s="1"/>
  <c r="AW23" i="1" s="1"/>
  <c r="AG23" i="1"/>
  <c r="AH24" i="1" s="1"/>
  <c r="AZ21" i="1"/>
  <c r="BA21" i="1" s="1"/>
  <c r="AR23" i="1" l="1"/>
  <c r="AU23" i="1" s="1"/>
  <c r="AV22" i="1"/>
  <c r="AY22" i="1" s="1"/>
  <c r="AF24" i="1"/>
  <c r="AI24" i="1" s="1"/>
  <c r="AG24" i="1"/>
  <c r="AH25" i="1" s="1"/>
  <c r="AL23" i="1"/>
  <c r="AO23" i="1" s="1"/>
  <c r="AP22" i="1"/>
  <c r="AS23" i="1" l="1"/>
  <c r="AT24" i="1" s="1"/>
  <c r="AM23" i="1"/>
  <c r="AN24" i="1" s="1"/>
  <c r="AV23" i="1"/>
  <c r="AR24" i="1"/>
  <c r="AX22" i="1"/>
  <c r="AZ22" i="1"/>
  <c r="BA22" i="1" s="1"/>
  <c r="AJ24" i="1"/>
  <c r="AW24" i="1" s="1"/>
  <c r="AF25" i="1"/>
  <c r="AI25" i="1" s="1"/>
  <c r="AU24" i="1" l="1"/>
  <c r="AS24" i="1"/>
  <c r="AP23" i="1"/>
  <c r="AX23" i="1" s="1"/>
  <c r="AL24" i="1"/>
  <c r="AM24" i="1" s="1"/>
  <c r="AJ25" i="1"/>
  <c r="AW25" i="1" s="1"/>
  <c r="AY23" i="1"/>
  <c r="AG25" i="1"/>
  <c r="AH26" i="1" s="1"/>
  <c r="AT25" i="1" l="1"/>
  <c r="AN25" i="1"/>
  <c r="AO24" i="1"/>
  <c r="AZ23" i="1"/>
  <c r="BA23" i="1" s="1"/>
  <c r="AF26" i="1"/>
  <c r="AI26" i="1" s="1"/>
  <c r="AG26" i="1"/>
  <c r="AH27" i="1" s="1"/>
  <c r="AV24" i="1"/>
  <c r="AR25" i="1"/>
  <c r="AU25" i="1" s="1"/>
  <c r="AS25" i="1" l="1"/>
  <c r="AT26" i="1" s="1"/>
  <c r="AP24" i="1"/>
  <c r="AX24" i="1" s="1"/>
  <c r="AL25" i="1"/>
  <c r="AM25" i="1" s="1"/>
  <c r="AZ24" i="1"/>
  <c r="BA24" i="1" s="1"/>
  <c r="AY24" i="1"/>
  <c r="AF27" i="1"/>
  <c r="AI27" i="1" s="1"/>
  <c r="AJ26" i="1"/>
  <c r="AW26" i="1" s="1"/>
  <c r="AO25" i="1" l="1"/>
  <c r="AN26" i="1"/>
  <c r="AG27" i="1"/>
  <c r="AH28" i="1" s="1"/>
  <c r="AL26" i="1"/>
  <c r="AO26" i="1" s="1"/>
  <c r="AP25" i="1"/>
  <c r="AX25" i="1" s="1"/>
  <c r="AR26" i="1"/>
  <c r="AU26" i="1" s="1"/>
  <c r="AV25" i="1"/>
  <c r="AS26" i="1" l="1"/>
  <c r="AM26" i="1"/>
  <c r="AM27" i="1" s="1"/>
  <c r="AZ25" i="1"/>
  <c r="BA25" i="1" s="1"/>
  <c r="AL27" i="1"/>
  <c r="AT27" i="1"/>
  <c r="AY25" i="1"/>
  <c r="AF28" i="1"/>
  <c r="AI28" i="1" s="1"/>
  <c r="AJ27" i="1"/>
  <c r="AW27" i="1" s="1"/>
  <c r="AN27" i="1" l="1"/>
  <c r="AO27" i="1" s="1"/>
  <c r="AN28" i="1"/>
  <c r="AP26" i="1"/>
  <c r="AX26" i="1" s="1"/>
  <c r="AR27" i="1"/>
  <c r="AU27" i="1" s="1"/>
  <c r="AV26" i="1"/>
  <c r="AG28" i="1"/>
  <c r="AH29" i="1" s="1"/>
  <c r="AS27" i="1" l="1"/>
  <c r="AZ26" i="1"/>
  <c r="BA26" i="1" s="1"/>
  <c r="AT28" i="1"/>
  <c r="AJ28" i="1"/>
  <c r="AW28" i="1" s="1"/>
  <c r="AF29" i="1"/>
  <c r="AI29" i="1" s="1"/>
  <c r="AP27" i="1"/>
  <c r="AX27" i="1" s="1"/>
  <c r="AL28" i="1"/>
  <c r="AY26" i="1"/>
  <c r="AO28" i="1" l="1"/>
  <c r="AM28" i="1"/>
  <c r="AN29" i="1" s="1"/>
  <c r="AV27" i="1"/>
  <c r="AZ27" i="1" s="1"/>
  <c r="BA27" i="1" s="1"/>
  <c r="AL29" i="1"/>
  <c r="AG29" i="1"/>
  <c r="AH30" i="1" s="1"/>
  <c r="AR28" i="1"/>
  <c r="AU28" i="1" s="1"/>
  <c r="AY27" i="1"/>
  <c r="AF30" i="1"/>
  <c r="AS28" i="1" l="1"/>
  <c r="AM29" i="1"/>
  <c r="AN30" i="1" s="1"/>
  <c r="AO29" i="1"/>
  <c r="AI30" i="1"/>
  <c r="AP28" i="1"/>
  <c r="AX28" i="1" s="1"/>
  <c r="AT29" i="1"/>
  <c r="AG30" i="1"/>
  <c r="AH31" i="1" s="1"/>
  <c r="AJ29" i="1"/>
  <c r="AW29" i="1" s="1"/>
  <c r="AR29" i="1"/>
  <c r="AV28" i="1"/>
  <c r="AS29" i="1" l="1"/>
  <c r="AU29" i="1"/>
  <c r="AT30" i="1"/>
  <c r="AF31" i="1"/>
  <c r="AI31" i="1" s="1"/>
  <c r="AJ30" i="1"/>
  <c r="AW30" i="1" s="1"/>
  <c r="AP29" i="1"/>
  <c r="AX29" i="1" s="1"/>
  <c r="AL30" i="1"/>
  <c r="AO30" i="1" s="1"/>
  <c r="AZ28" i="1"/>
  <c r="BA28" i="1" s="1"/>
  <c r="AY28" i="1"/>
  <c r="AM30" i="1" l="1"/>
  <c r="AG31" i="1"/>
  <c r="AH32" i="1" s="1"/>
  <c r="AV29" i="1"/>
  <c r="AZ29" i="1" s="1"/>
  <c r="BA29" i="1" s="1"/>
  <c r="AR30" i="1"/>
  <c r="AU30" i="1" s="1"/>
  <c r="AN31" i="1"/>
  <c r="AS30" i="1" l="1"/>
  <c r="AR31" i="1"/>
  <c r="AF32" i="1"/>
  <c r="AG32" i="1" s="1"/>
  <c r="AH33" i="1" s="1"/>
  <c r="AJ31" i="1"/>
  <c r="AW31" i="1" s="1"/>
  <c r="AL31" i="1"/>
  <c r="AO31" i="1" s="1"/>
  <c r="AP30" i="1"/>
  <c r="AX30" i="1" s="1"/>
  <c r="AY29" i="1"/>
  <c r="AS31" i="1" l="1"/>
  <c r="AT31" i="1"/>
  <c r="AU31" i="1"/>
  <c r="AM31" i="1"/>
  <c r="AN32" i="1"/>
  <c r="AV30" i="1"/>
  <c r="AY30" i="1" s="1"/>
  <c r="AT32" i="1"/>
  <c r="AI32" i="1"/>
  <c r="AJ32" i="1" s="1"/>
  <c r="AW32" i="1" s="1"/>
  <c r="AZ30" i="1" l="1"/>
  <c r="BA30" i="1" s="1"/>
  <c r="AR32" i="1"/>
  <c r="AS32" i="1" s="1"/>
  <c r="AV31" i="1"/>
  <c r="AY31" i="1" s="1"/>
  <c r="AF33" i="1"/>
  <c r="AI33" i="1" s="1"/>
  <c r="AJ33" i="1" s="1"/>
  <c r="AW33" i="1" s="1"/>
  <c r="AG33" i="1"/>
  <c r="AH34" i="1" s="1"/>
  <c r="AL32" i="1"/>
  <c r="AO32" i="1" s="1"/>
  <c r="AP31" i="1"/>
  <c r="AX31" i="1" s="1"/>
  <c r="AT33" i="1" l="1"/>
  <c r="AU32" i="1"/>
  <c r="AV32" i="1" s="1"/>
  <c r="AY32" i="1" s="1"/>
  <c r="AM32" i="1"/>
  <c r="AN33" i="1"/>
  <c r="AF34" i="1"/>
  <c r="AG34" i="1" s="1"/>
  <c r="AH35" i="1" s="1"/>
  <c r="AZ31" i="1"/>
  <c r="BA31" i="1" s="1"/>
  <c r="AI34" i="1" l="1"/>
  <c r="AJ34" i="1" s="1"/>
  <c r="AW34" i="1" s="1"/>
  <c r="AR33" i="1"/>
  <c r="AU33" i="1" s="1"/>
  <c r="AV33" i="1"/>
  <c r="AY33" i="1" s="1"/>
  <c r="AL33" i="1"/>
  <c r="AO33" i="1" s="1"/>
  <c r="AP32" i="1"/>
  <c r="AF35" i="1"/>
  <c r="AI35" i="1" s="1"/>
  <c r="AR34" i="1" l="1"/>
  <c r="AS33" i="1"/>
  <c r="AT34" i="1" s="1"/>
  <c r="AU34" i="1" s="1"/>
  <c r="AM33" i="1"/>
  <c r="AJ35" i="1"/>
  <c r="AW35" i="1" s="1"/>
  <c r="AG35" i="1"/>
  <c r="AH36" i="1" s="1"/>
  <c r="AL34" i="1"/>
  <c r="AP33" i="1"/>
  <c r="AX32" i="1"/>
  <c r="AZ32" i="1"/>
  <c r="BA32" i="1" s="1"/>
  <c r="AS34" i="1" l="1"/>
  <c r="AT35" i="1" s="1"/>
  <c r="AV34" i="1"/>
  <c r="AY34" i="1" s="1"/>
  <c r="AR35" i="1"/>
  <c r="AU35" i="1" s="1"/>
  <c r="AM34" i="1"/>
  <c r="AN35" i="1" s="1"/>
  <c r="AN34" i="1"/>
  <c r="AO34" i="1" s="1"/>
  <c r="AF36" i="1"/>
  <c r="AI36" i="1" s="1"/>
  <c r="AX33" i="1"/>
  <c r="AZ33" i="1"/>
  <c r="BA33" i="1" s="1"/>
  <c r="AS35" i="1" l="1"/>
  <c r="AT36" i="1" s="1"/>
  <c r="AV35" i="1"/>
  <c r="AY35" i="1" s="1"/>
  <c r="AR36" i="1"/>
  <c r="AU36" i="1" s="1"/>
  <c r="AG36" i="1"/>
  <c r="AH37" i="1" s="1"/>
  <c r="AL35" i="1"/>
  <c r="AO35" i="1" s="1"/>
  <c r="AP34" i="1"/>
  <c r="AS36" i="1" l="1"/>
  <c r="AT37" i="1" s="1"/>
  <c r="AM35" i="1"/>
  <c r="AL36" i="1"/>
  <c r="AN36" i="1"/>
  <c r="AF37" i="1"/>
  <c r="AI37" i="1" s="1"/>
  <c r="AJ36" i="1"/>
  <c r="AW36" i="1" s="1"/>
  <c r="AX34" i="1"/>
  <c r="AZ34" i="1"/>
  <c r="BA34" i="1" s="1"/>
  <c r="AM36" i="1" l="1"/>
  <c r="AO36" i="1"/>
  <c r="AP35" i="1"/>
  <c r="AZ35" i="1" s="1"/>
  <c r="BA35" i="1" s="1"/>
  <c r="AR37" i="1"/>
  <c r="AU37" i="1" s="1"/>
  <c r="AV36" i="1"/>
  <c r="AY36" i="1" s="1"/>
  <c r="AG37" i="1"/>
  <c r="AH38" i="1" s="1"/>
  <c r="AX35" i="1"/>
  <c r="AJ37" i="1"/>
  <c r="AW37" i="1" s="1"/>
  <c r="AF38" i="1"/>
  <c r="AS37" i="1" l="1"/>
  <c r="AT38" i="1" s="1"/>
  <c r="AI38" i="1"/>
  <c r="AF39" i="1" s="1"/>
  <c r="AN37" i="1"/>
  <c r="AG38" i="1"/>
  <c r="AH39" i="1" s="1"/>
  <c r="AP36" i="1"/>
  <c r="AL37" i="1"/>
  <c r="AO37" i="1" l="1"/>
  <c r="AM37" i="1"/>
  <c r="AN38" i="1" s="1"/>
  <c r="AV37" i="1"/>
  <c r="AY37" i="1" s="1"/>
  <c r="AR38" i="1"/>
  <c r="AU38" i="1" s="1"/>
  <c r="AI39" i="1"/>
  <c r="AJ38" i="1"/>
  <c r="AW38" i="1" s="1"/>
  <c r="AG39" i="1"/>
  <c r="AH40" i="1" s="1"/>
  <c r="AZ36" i="1"/>
  <c r="BA36" i="1" s="1"/>
  <c r="AX36" i="1"/>
  <c r="AS38" i="1" l="1"/>
  <c r="AT39" i="1"/>
  <c r="AP37" i="1"/>
  <c r="AZ37" i="1" s="1"/>
  <c r="BA37" i="1" s="1"/>
  <c r="AL38" i="1"/>
  <c r="AO38" i="1" s="1"/>
  <c r="AF40" i="1"/>
  <c r="AI40" i="1" s="1"/>
  <c r="AJ39" i="1"/>
  <c r="AW39" i="1" s="1"/>
  <c r="AM38" i="1" l="1"/>
  <c r="AR39" i="1"/>
  <c r="AU39" i="1" s="1"/>
  <c r="AV38" i="1"/>
  <c r="AY38" i="1" s="1"/>
  <c r="AN39" i="1"/>
  <c r="AX37" i="1"/>
  <c r="AG40" i="1"/>
  <c r="AH41" i="1" s="1"/>
  <c r="AS39" i="1" l="1"/>
  <c r="AT40" i="1"/>
  <c r="AR40" i="1"/>
  <c r="AV39" i="1"/>
  <c r="AY39" i="1" s="1"/>
  <c r="AJ40" i="1"/>
  <c r="AW40" i="1" s="1"/>
  <c r="AF41" i="1"/>
  <c r="AI41" i="1" s="1"/>
  <c r="AL39" i="1"/>
  <c r="AO39" i="1" s="1"/>
  <c r="AP38" i="1"/>
  <c r="AS40" i="1" l="1"/>
  <c r="AU40" i="1"/>
  <c r="AT41" i="1"/>
  <c r="AM39" i="1"/>
  <c r="AG41" i="1"/>
  <c r="AH42" i="1" s="1"/>
  <c r="AJ41" i="1"/>
  <c r="AW41" i="1" s="1"/>
  <c r="AX38" i="1"/>
  <c r="AZ38" i="1"/>
  <c r="BA38" i="1" s="1"/>
  <c r="AF42" i="1"/>
  <c r="AN40" i="1" l="1"/>
  <c r="AR41" i="1"/>
  <c r="AU41" i="1" s="1"/>
  <c r="AV40" i="1"/>
  <c r="AY40" i="1" s="1"/>
  <c r="AI42" i="1"/>
  <c r="AF43" i="1" s="1"/>
  <c r="AG42" i="1"/>
  <c r="AH43" i="1" s="1"/>
  <c r="AL40" i="1"/>
  <c r="AP39" i="1"/>
  <c r="AS41" i="1" l="1"/>
  <c r="AT42" i="1" s="1"/>
  <c r="AJ42" i="1"/>
  <c r="AW42" i="1" s="1"/>
  <c r="AO40" i="1"/>
  <c r="AM40" i="1"/>
  <c r="AN41" i="1" s="1"/>
  <c r="AI43" i="1"/>
  <c r="AG43" i="1"/>
  <c r="AH44" i="1" s="1"/>
  <c r="AX39" i="1"/>
  <c r="AZ39" i="1"/>
  <c r="BA39" i="1" s="1"/>
  <c r="AV41" i="1" l="1"/>
  <c r="AY41" i="1" s="1"/>
  <c r="AR42" i="1"/>
  <c r="AU42" i="1" s="1"/>
  <c r="AL41" i="1"/>
  <c r="AM41" i="1" s="1"/>
  <c r="AP40" i="1"/>
  <c r="AZ40" i="1" s="1"/>
  <c r="BA40" i="1" s="1"/>
  <c r="AJ43" i="1"/>
  <c r="AW43" i="1" s="1"/>
  <c r="AF44" i="1"/>
  <c r="AI44" i="1" s="1"/>
  <c r="AS42" i="1" l="1"/>
  <c r="AT43" i="1"/>
  <c r="AX40" i="1"/>
  <c r="AN42" i="1"/>
  <c r="AO41" i="1"/>
  <c r="AR43" i="1"/>
  <c r="AV42" i="1"/>
  <c r="AY42" i="1" s="1"/>
  <c r="AF45" i="1"/>
  <c r="AG44" i="1"/>
  <c r="AH45" i="1" s="1"/>
  <c r="AS43" i="1" l="1"/>
  <c r="AT44" i="1"/>
  <c r="AU43" i="1"/>
  <c r="AL42" i="1"/>
  <c r="AO42" i="1" s="1"/>
  <c r="AP41" i="1"/>
  <c r="AZ41" i="1" s="1"/>
  <c r="BA41" i="1" s="1"/>
  <c r="AL43" i="1"/>
  <c r="AI45" i="1"/>
  <c r="AJ44" i="1"/>
  <c r="AW44" i="1" s="1"/>
  <c r="AG45" i="1"/>
  <c r="AH46" i="1" s="1"/>
  <c r="AM42" i="1" l="1"/>
  <c r="AN43" i="1" s="1"/>
  <c r="AO43" i="1" s="1"/>
  <c r="AX41" i="1"/>
  <c r="AP42" i="1"/>
  <c r="AZ42" i="1" s="1"/>
  <c r="BA42" i="1" s="1"/>
  <c r="AR44" i="1"/>
  <c r="AU44" i="1" s="1"/>
  <c r="AV43" i="1"/>
  <c r="AY43" i="1" s="1"/>
  <c r="AF46" i="1"/>
  <c r="AI46" i="1" s="1"/>
  <c r="AJ45" i="1"/>
  <c r="AW45" i="1" s="1"/>
  <c r="AS44" i="1" l="1"/>
  <c r="AM43" i="1"/>
  <c r="AN44" i="1" s="1"/>
  <c r="AX42" i="1"/>
  <c r="AP43" i="1"/>
  <c r="AZ43" i="1" s="1"/>
  <c r="BA43" i="1" s="1"/>
  <c r="AL44" i="1"/>
  <c r="AO44" i="1" s="1"/>
  <c r="AG46" i="1"/>
  <c r="AH47" i="1" s="1"/>
  <c r="AJ46" i="1"/>
  <c r="AW46" i="1" s="1"/>
  <c r="AF47" i="1"/>
  <c r="AX43" i="1" l="1"/>
  <c r="AT45" i="1"/>
  <c r="AM44" i="1"/>
  <c r="AN45" i="1" s="1"/>
  <c r="AR45" i="1"/>
  <c r="AV44" i="1"/>
  <c r="AY44" i="1" s="1"/>
  <c r="AI47" i="1"/>
  <c r="AJ47" i="1" s="1"/>
  <c r="AW47" i="1" s="1"/>
  <c r="AG47" i="1"/>
  <c r="AH48" i="1" s="1"/>
  <c r="AL45" i="1"/>
  <c r="AP44" i="1"/>
  <c r="AU45" i="1" l="1"/>
  <c r="AS45" i="1"/>
  <c r="AT46" i="1" s="1"/>
  <c r="AZ44" i="1"/>
  <c r="BA44" i="1" s="1"/>
  <c r="AO45" i="1"/>
  <c r="AM45" i="1"/>
  <c r="AN46" i="1" s="1"/>
  <c r="AF48" i="1"/>
  <c r="AI48" i="1" s="1"/>
  <c r="AX44" i="1"/>
  <c r="AR46" i="1" l="1"/>
  <c r="AU46" i="1" s="1"/>
  <c r="AV45" i="1"/>
  <c r="AY45" i="1" s="1"/>
  <c r="AG48" i="1"/>
  <c r="AH49" i="1" s="1"/>
  <c r="AJ48" i="1"/>
  <c r="AW48" i="1" s="1"/>
  <c r="AF49" i="1"/>
  <c r="AL46" i="1"/>
  <c r="AO46" i="1" s="1"/>
  <c r="AP45" i="1"/>
  <c r="AS46" i="1" l="1"/>
  <c r="AT47" i="1"/>
  <c r="AM46" i="1"/>
  <c r="AN47" i="1" s="1"/>
  <c r="AV46" i="1"/>
  <c r="AY46" i="1" s="1"/>
  <c r="AR47" i="1"/>
  <c r="AL47" i="1"/>
  <c r="AG49" i="1"/>
  <c r="AH50" i="1" s="1"/>
  <c r="AI49" i="1"/>
  <c r="AJ49" i="1" s="1"/>
  <c r="AW49" i="1" s="1"/>
  <c r="AZ45" i="1"/>
  <c r="BA45" i="1" s="1"/>
  <c r="AX45" i="1"/>
  <c r="AS47" i="1" l="1"/>
  <c r="AU47" i="1"/>
  <c r="AT48" i="1"/>
  <c r="AM47" i="1"/>
  <c r="AO47" i="1"/>
  <c r="AR48" i="1"/>
  <c r="AV47" i="1"/>
  <c r="AY47" i="1" s="1"/>
  <c r="AN48" i="1"/>
  <c r="AP46" i="1"/>
  <c r="AZ46" i="1" s="1"/>
  <c r="BA46" i="1" s="1"/>
  <c r="AF50" i="1"/>
  <c r="AI50" i="1" s="1"/>
  <c r="AF51" i="1" s="1"/>
  <c r="AS48" i="1" l="1"/>
  <c r="AT49" i="1" s="1"/>
  <c r="AU48" i="1"/>
  <c r="AX46" i="1"/>
  <c r="AG50" i="1"/>
  <c r="AH51" i="1" s="1"/>
  <c r="AI51" i="1" s="1"/>
  <c r="AF52" i="1" s="1"/>
  <c r="AP47" i="1"/>
  <c r="AZ47" i="1" s="1"/>
  <c r="BA47" i="1" s="1"/>
  <c r="AJ50" i="1"/>
  <c r="AW50" i="1" s="1"/>
  <c r="AG51" i="1"/>
  <c r="AH52" i="1" s="1"/>
  <c r="AR49" i="1" l="1"/>
  <c r="AU49" i="1" s="1"/>
  <c r="AV48" i="1"/>
  <c r="AY48" i="1" s="1"/>
  <c r="AL48" i="1"/>
  <c r="AM48" i="1" s="1"/>
  <c r="AJ51" i="1"/>
  <c r="AW51" i="1" s="1"/>
  <c r="AI52" i="1"/>
  <c r="AX47" i="1"/>
  <c r="AG52" i="1"/>
  <c r="AH53" i="1" s="1"/>
  <c r="AS49" i="1" l="1"/>
  <c r="AT50" i="1" s="1"/>
  <c r="AO48" i="1"/>
  <c r="AP48" i="1" s="1"/>
  <c r="AZ48" i="1" s="1"/>
  <c r="BA48" i="1" s="1"/>
  <c r="AN49" i="1"/>
  <c r="AJ52" i="1"/>
  <c r="AW52" i="1" s="1"/>
  <c r="AF53" i="1"/>
  <c r="AI53" i="1" s="1"/>
  <c r="AL49" i="1" l="1"/>
  <c r="AM49" i="1"/>
  <c r="AN50" i="1" s="1"/>
  <c r="AO49" i="1"/>
  <c r="AR50" i="1"/>
  <c r="AS50" i="1" s="1"/>
  <c r="AV49" i="1"/>
  <c r="AY49" i="1" s="1"/>
  <c r="AX48" i="1"/>
  <c r="AG53" i="1"/>
  <c r="AH54" i="1" s="1"/>
  <c r="AT51" i="1" l="1"/>
  <c r="AU50" i="1"/>
  <c r="AP49" i="1"/>
  <c r="AL50" i="1"/>
  <c r="AM50" i="1" s="1"/>
  <c r="AZ49" i="1"/>
  <c r="BA49" i="1" s="1"/>
  <c r="AX49" i="1"/>
  <c r="AF54" i="1"/>
  <c r="AI54" i="1" s="1"/>
  <c r="AJ53" i="1"/>
  <c r="AW53" i="1" s="1"/>
  <c r="AN51" i="1" l="1"/>
  <c r="AO50" i="1"/>
  <c r="AV50" i="1"/>
  <c r="AY50" i="1" s="1"/>
  <c r="AR51" i="1"/>
  <c r="AU51" i="1" s="1"/>
  <c r="AG54" i="1"/>
  <c r="AH55" i="1" s="1"/>
  <c r="AS51" i="1" l="1"/>
  <c r="AL51" i="1"/>
  <c r="AO51" i="1" s="1"/>
  <c r="AP50" i="1"/>
  <c r="AZ50" i="1" s="1"/>
  <c r="BA50" i="1" s="1"/>
  <c r="AJ54" i="1"/>
  <c r="AW54" i="1" s="1"/>
  <c r="AF55" i="1"/>
  <c r="AI55" i="1" s="1"/>
  <c r="AT52" i="1" l="1"/>
  <c r="AX50" i="1"/>
  <c r="AM51" i="1"/>
  <c r="AN52" i="1" s="1"/>
  <c r="AV51" i="1"/>
  <c r="AY51" i="1" s="1"/>
  <c r="AR52" i="1"/>
  <c r="AU52" i="1" s="1"/>
  <c r="AJ55" i="1"/>
  <c r="AW55" i="1" s="1"/>
  <c r="AL52" i="1"/>
  <c r="AP51" i="1"/>
  <c r="AG55" i="1"/>
  <c r="AH56" i="1" s="1"/>
  <c r="AS52" i="1" l="1"/>
  <c r="AZ51" i="1"/>
  <c r="BA51" i="1" s="1"/>
  <c r="AO52" i="1"/>
  <c r="AL53" i="1" s="1"/>
  <c r="AM52" i="1"/>
  <c r="AN53" i="1" s="1"/>
  <c r="AR53" i="1"/>
  <c r="AV52" i="1"/>
  <c r="AY52" i="1" s="1"/>
  <c r="AF56" i="1"/>
  <c r="AI56" i="1" s="1"/>
  <c r="AX51" i="1"/>
  <c r="AS53" i="1" l="1"/>
  <c r="AT53" i="1"/>
  <c r="AU53" i="1" s="1"/>
  <c r="AT54" i="1"/>
  <c r="AO53" i="1"/>
  <c r="AM53" i="1"/>
  <c r="AP52" i="1"/>
  <c r="AZ52" i="1" s="1"/>
  <c r="BA52" i="1" s="1"/>
  <c r="AG56" i="1"/>
  <c r="AH57" i="1" s="1"/>
  <c r="AJ56" i="1"/>
  <c r="AW56" i="1" s="1"/>
  <c r="AF57" i="1"/>
  <c r="AV53" i="1" l="1"/>
  <c r="AY53" i="1" s="1"/>
  <c r="AR54" i="1"/>
  <c r="AU54" i="1" s="1"/>
  <c r="AN54" i="1"/>
  <c r="AR55" i="1"/>
  <c r="AI57" i="1"/>
  <c r="AX52" i="1"/>
  <c r="AL54" i="1"/>
  <c r="AO54" i="1" s="1"/>
  <c r="AG57" i="1"/>
  <c r="AH58" i="1" s="1"/>
  <c r="AM54" i="1" l="1"/>
  <c r="AV54" i="1"/>
  <c r="AY54" i="1" s="1"/>
  <c r="AS54" i="1"/>
  <c r="AT55" i="1" s="1"/>
  <c r="AU55" i="1" s="1"/>
  <c r="AP53" i="1"/>
  <c r="AZ53" i="1" s="1"/>
  <c r="BA53" i="1" s="1"/>
  <c r="AN55" i="1"/>
  <c r="AJ57" i="1"/>
  <c r="AW57" i="1" s="1"/>
  <c r="AF58" i="1"/>
  <c r="AI58" i="1" s="1"/>
  <c r="AX53" i="1"/>
  <c r="AS55" i="1" l="1"/>
  <c r="AT56" i="1" s="1"/>
  <c r="AV55" i="1"/>
  <c r="AY55" i="1" s="1"/>
  <c r="AR56" i="1"/>
  <c r="AU56" i="1" s="1"/>
  <c r="AL55" i="1"/>
  <c r="AM55" i="1" s="1"/>
  <c r="AP54" i="1"/>
  <c r="AZ54" i="1" s="1"/>
  <c r="BA54" i="1" s="1"/>
  <c r="AG58" i="1"/>
  <c r="AH59" i="1" s="1"/>
  <c r="AS56" i="1" l="1"/>
  <c r="AT57" i="1"/>
  <c r="AN56" i="1"/>
  <c r="AO55" i="1"/>
  <c r="AX54" i="1"/>
  <c r="AF59" i="1"/>
  <c r="AI59" i="1" s="1"/>
  <c r="AJ58" i="1"/>
  <c r="AW58" i="1" s="1"/>
  <c r="AL56" i="1" l="1"/>
  <c r="AM56" i="1"/>
  <c r="AP55" i="1"/>
  <c r="AZ55" i="1" s="1"/>
  <c r="BA55" i="1" s="1"/>
  <c r="AO56" i="1"/>
  <c r="AP56" i="1" s="1"/>
  <c r="AN57" i="1"/>
  <c r="AX55" i="1"/>
  <c r="AR57" i="1"/>
  <c r="AU57" i="1" s="1"/>
  <c r="AV56" i="1"/>
  <c r="AY56" i="1" s="1"/>
  <c r="AJ59" i="1"/>
  <c r="AW59" i="1" s="1"/>
  <c r="AF60" i="1"/>
  <c r="AG59" i="1"/>
  <c r="AH60" i="1" s="1"/>
  <c r="AL57" i="1" l="1"/>
  <c r="AS57" i="1"/>
  <c r="AO57" i="1"/>
  <c r="AM57" i="1"/>
  <c r="AN58" i="1" s="1"/>
  <c r="AI60" i="1"/>
  <c r="AF61" i="1" s="1"/>
  <c r="AG60" i="1"/>
  <c r="AH61" i="1" s="1"/>
  <c r="AZ56" i="1"/>
  <c r="BA56" i="1" s="1"/>
  <c r="AX56" i="1"/>
  <c r="AT58" i="1" l="1"/>
  <c r="AV57" i="1"/>
  <c r="AY57" i="1" s="1"/>
  <c r="AR58" i="1"/>
  <c r="AU58" i="1" s="1"/>
  <c r="AI61" i="1"/>
  <c r="AJ60" i="1"/>
  <c r="AW60" i="1" s="1"/>
  <c r="AG61" i="1"/>
  <c r="AH62" i="1" s="1"/>
  <c r="AL58" i="1"/>
  <c r="AO58" i="1" s="1"/>
  <c r="AP57" i="1"/>
  <c r="AZ57" i="1" s="1"/>
  <c r="BA57" i="1" s="1"/>
  <c r="AS58" i="1" l="1"/>
  <c r="AT59" i="1" s="1"/>
  <c r="AM58" i="1"/>
  <c r="AV58" i="1"/>
  <c r="AY58" i="1" s="1"/>
  <c r="AR59" i="1"/>
  <c r="AN59" i="1"/>
  <c r="AJ61" i="1"/>
  <c r="AW61" i="1" s="1"/>
  <c r="AF62" i="1"/>
  <c r="AX57" i="1"/>
  <c r="AU59" i="1" l="1"/>
  <c r="AS59" i="1"/>
  <c r="AT60" i="1" s="1"/>
  <c r="AG62" i="1"/>
  <c r="AH63" i="1" s="1"/>
  <c r="AI62" i="1"/>
  <c r="AL59" i="1"/>
  <c r="AO59" i="1" s="1"/>
  <c r="AP58" i="1"/>
  <c r="AZ58" i="1" s="1"/>
  <c r="BA58" i="1" s="1"/>
  <c r="AM59" i="1" l="1"/>
  <c r="AN60" i="1"/>
  <c r="AV59" i="1"/>
  <c r="AY59" i="1" s="1"/>
  <c r="AR60" i="1"/>
  <c r="AU60" i="1" s="1"/>
  <c r="AF63" i="1"/>
  <c r="AI63" i="1" s="1"/>
  <c r="AJ62" i="1"/>
  <c r="AW62" i="1" s="1"/>
  <c r="AX58" i="1"/>
  <c r="AS60" i="1" l="1"/>
  <c r="AV60" i="1"/>
  <c r="AY60" i="1" s="1"/>
  <c r="AR61" i="1"/>
  <c r="AG63" i="1"/>
  <c r="AH64" i="1" s="1"/>
  <c r="AP59" i="1"/>
  <c r="AZ59" i="1" s="1"/>
  <c r="BA59" i="1" s="1"/>
  <c r="AL60" i="1"/>
  <c r="AO60" i="1" s="1"/>
  <c r="AS61" i="1" l="1"/>
  <c r="AT61" i="1"/>
  <c r="AU61" i="1" s="1"/>
  <c r="AM60" i="1"/>
  <c r="AN61" i="1" s="1"/>
  <c r="AT62" i="1"/>
  <c r="AF64" i="1"/>
  <c r="AI64" i="1" s="1"/>
  <c r="AJ63" i="1"/>
  <c r="AW63" i="1" s="1"/>
  <c r="AX59" i="1"/>
  <c r="AV61" i="1" l="1"/>
  <c r="AY61" i="1" s="1"/>
  <c r="AR62" i="1"/>
  <c r="AU62" i="1" s="1"/>
  <c r="AG64" i="1"/>
  <c r="AH65" i="1" s="1"/>
  <c r="AF65" i="1"/>
  <c r="AJ64" i="1"/>
  <c r="AW64" i="1" s="1"/>
  <c r="AL61" i="1"/>
  <c r="AO61" i="1" s="1"/>
  <c r="AP60" i="1"/>
  <c r="AZ60" i="1" s="1"/>
  <c r="BA60" i="1" s="1"/>
  <c r="AS62" i="1" l="1"/>
  <c r="AT63" i="1" s="1"/>
  <c r="AM61" i="1"/>
  <c r="AR63" i="1"/>
  <c r="AU63" i="1" s="1"/>
  <c r="AV62" i="1"/>
  <c r="AY62" i="1" s="1"/>
  <c r="AI65" i="1"/>
  <c r="AX60" i="1"/>
  <c r="AN62" i="1"/>
  <c r="AG65" i="1"/>
  <c r="AH66" i="1" s="1"/>
  <c r="AS63" i="1" l="1"/>
  <c r="AV63" i="1"/>
  <c r="AY63" i="1" s="1"/>
  <c r="AR64" i="1"/>
  <c r="AT64" i="1"/>
  <c r="AF66" i="1"/>
  <c r="AI66" i="1" s="1"/>
  <c r="AJ65" i="1"/>
  <c r="AW65" i="1" s="1"/>
  <c r="AL62" i="1"/>
  <c r="AO62" i="1" s="1"/>
  <c r="AP61" i="1"/>
  <c r="AS64" i="1" l="1"/>
  <c r="AU64" i="1"/>
  <c r="AM62" i="1"/>
  <c r="AT65" i="1"/>
  <c r="AN63" i="1"/>
  <c r="AG66" i="1"/>
  <c r="AH67" i="1" s="1"/>
  <c r="AZ61" i="1"/>
  <c r="BA61" i="1" s="1"/>
  <c r="AX61" i="1"/>
  <c r="AR65" i="1" l="1"/>
  <c r="AU65" i="1" s="1"/>
  <c r="AV64" i="1"/>
  <c r="AY64" i="1" s="1"/>
  <c r="AF67" i="1"/>
  <c r="AI67" i="1" s="1"/>
  <c r="AJ66" i="1"/>
  <c r="AW66" i="1" s="1"/>
  <c r="AL63" i="1"/>
  <c r="AO63" i="1" s="1"/>
  <c r="AP62" i="1"/>
  <c r="AZ62" i="1" s="1"/>
  <c r="BA62" i="1" s="1"/>
  <c r="AS65" i="1" l="1"/>
  <c r="AT66" i="1" s="1"/>
  <c r="AM63" i="1"/>
  <c r="AG67" i="1"/>
  <c r="AH68" i="1" s="1"/>
  <c r="AN64" i="1"/>
  <c r="AF68" i="1"/>
  <c r="AI68" i="1" s="1"/>
  <c r="AJ67" i="1"/>
  <c r="AW67" i="1" s="1"/>
  <c r="AX62" i="1"/>
  <c r="AV65" i="1" l="1"/>
  <c r="AY65" i="1" s="1"/>
  <c r="AR66" i="1"/>
  <c r="AU66" i="1" s="1"/>
  <c r="AG68" i="1"/>
  <c r="AH69" i="1" s="1"/>
  <c r="AF69" i="1"/>
  <c r="AJ68" i="1"/>
  <c r="AW68" i="1" s="1"/>
  <c r="AL64" i="1"/>
  <c r="AO64" i="1" s="1"/>
  <c r="AP63" i="1"/>
  <c r="AZ63" i="1" s="1"/>
  <c r="BA63" i="1" s="1"/>
  <c r="AS66" i="1" l="1"/>
  <c r="AT67" i="1"/>
  <c r="AI69" i="1"/>
  <c r="AM64" i="1"/>
  <c r="AN65" i="1" s="1"/>
  <c r="AG69" i="1"/>
  <c r="AH70" i="1" s="1"/>
  <c r="AJ69" i="1"/>
  <c r="AW69" i="1" s="1"/>
  <c r="AF70" i="1"/>
  <c r="AX63" i="1"/>
  <c r="AV66" i="1" l="1"/>
  <c r="AY66" i="1" s="1"/>
  <c r="AR67" i="1"/>
  <c r="AU67" i="1" s="1"/>
  <c r="AP64" i="1"/>
  <c r="AZ64" i="1" s="1"/>
  <c r="BA64" i="1" s="1"/>
  <c r="AL65" i="1"/>
  <c r="AM65" i="1" s="1"/>
  <c r="AI70" i="1"/>
  <c r="AG70" i="1"/>
  <c r="AH71" i="1" s="1"/>
  <c r="AS67" i="1" l="1"/>
  <c r="AO65" i="1"/>
  <c r="AN66" i="1"/>
  <c r="AX64" i="1"/>
  <c r="AV67" i="1"/>
  <c r="AY67" i="1" s="1"/>
  <c r="AR68" i="1"/>
  <c r="AF71" i="1"/>
  <c r="AI71" i="1" s="1"/>
  <c r="AJ71" i="1" s="1"/>
  <c r="AJ70" i="1"/>
  <c r="AW70" i="1" s="1"/>
  <c r="AS68" i="1" l="1"/>
  <c r="AT68" i="1"/>
  <c r="AU68" i="1"/>
  <c r="AT69" i="1"/>
  <c r="AP65" i="1"/>
  <c r="AZ65" i="1" s="1"/>
  <c r="BA65" i="1" s="1"/>
  <c r="AL66" i="1"/>
  <c r="AM66" i="1" s="1"/>
  <c r="AV68" i="1"/>
  <c r="AY68" i="1" s="1"/>
  <c r="AR69" i="1"/>
  <c r="AW71" i="1"/>
  <c r="AF72" i="1"/>
  <c r="AG71" i="1"/>
  <c r="AH72" i="1" s="1"/>
  <c r="AS69" i="1" l="1"/>
  <c r="AT70" i="1"/>
  <c r="AU69" i="1"/>
  <c r="AX65" i="1"/>
  <c r="AN67" i="1"/>
  <c r="AO66" i="1"/>
  <c r="AI72" i="1"/>
  <c r="AF73" i="1" s="1"/>
  <c r="AG72" i="1"/>
  <c r="AH73" i="1" s="1"/>
  <c r="AL67" i="1" l="1"/>
  <c r="AO67" i="1" s="1"/>
  <c r="AP66" i="1"/>
  <c r="AV69" i="1"/>
  <c r="AY69" i="1" s="1"/>
  <c r="AR70" i="1"/>
  <c r="AS70" i="1" s="1"/>
  <c r="AJ72" i="1"/>
  <c r="AW72" i="1" s="1"/>
  <c r="AI73" i="1"/>
  <c r="AF74" i="1" s="1"/>
  <c r="AG73" i="1"/>
  <c r="AH74" i="1" s="1"/>
  <c r="AT71" i="1" l="1"/>
  <c r="AU70" i="1"/>
  <c r="AJ73" i="1"/>
  <c r="AW73" i="1" s="1"/>
  <c r="AL68" i="1"/>
  <c r="AP67" i="1"/>
  <c r="AZ67" i="1" s="1"/>
  <c r="AM67" i="1"/>
  <c r="AM68" i="1" s="1"/>
  <c r="AN69" i="1" s="1"/>
  <c r="AX66" i="1"/>
  <c r="AX67" i="1" s="1"/>
  <c r="AZ66" i="1"/>
  <c r="BA66" i="1" s="1"/>
  <c r="AI74" i="1"/>
  <c r="AG74" i="1"/>
  <c r="AH75" i="1" s="1"/>
  <c r="AR71" i="1" l="1"/>
  <c r="AU71" i="1" s="1"/>
  <c r="AS71" i="1"/>
  <c r="AV70" i="1"/>
  <c r="AY70" i="1" s="1"/>
  <c r="BA67" i="1"/>
  <c r="AN68" i="1"/>
  <c r="AO68" i="1" s="1"/>
  <c r="AP68" i="1"/>
  <c r="AZ68" i="1" s="1"/>
  <c r="BA68" i="1" s="1"/>
  <c r="AF75" i="1"/>
  <c r="AI75" i="1" s="1"/>
  <c r="AJ74" i="1"/>
  <c r="AW74" i="1" s="1"/>
  <c r="AX68" i="1" l="1"/>
  <c r="AT72" i="1"/>
  <c r="AL69" i="1"/>
  <c r="AO69" i="1" s="1"/>
  <c r="AP69" i="1" s="1"/>
  <c r="AZ69" i="1" s="1"/>
  <c r="BA69" i="1" s="1"/>
  <c r="AM69" i="1"/>
  <c r="AN70" i="1" s="1"/>
  <c r="AR72" i="1"/>
  <c r="AU72" i="1" s="1"/>
  <c r="AV71" i="1"/>
  <c r="AY71" i="1" s="1"/>
  <c r="AG75" i="1"/>
  <c r="AS72" i="1" l="1"/>
  <c r="AT73" i="1"/>
  <c r="AL70" i="1"/>
  <c r="AO70" i="1" s="1"/>
  <c r="AR73" i="1"/>
  <c r="AV72" i="1"/>
  <c r="AY72" i="1" s="1"/>
  <c r="AL71" i="1"/>
  <c r="AG76" i="1"/>
  <c r="AH77" i="1" s="1"/>
  <c r="AH76" i="1"/>
  <c r="AJ75" i="1"/>
  <c r="AW75" i="1" s="1"/>
  <c r="AF76" i="1"/>
  <c r="AX69" i="1"/>
  <c r="AU73" i="1" l="1"/>
  <c r="AS73" i="1"/>
  <c r="AT74" i="1" s="1"/>
  <c r="AM70" i="1"/>
  <c r="AN71" i="1" s="1"/>
  <c r="AO71" i="1" s="1"/>
  <c r="AP70" i="1"/>
  <c r="AZ70" i="1" s="1"/>
  <c r="BA70" i="1" s="1"/>
  <c r="AI76" i="1"/>
  <c r="AM71" i="1" l="1"/>
  <c r="AX70" i="1"/>
  <c r="AR74" i="1"/>
  <c r="AU74" i="1" s="1"/>
  <c r="AV73" i="1"/>
  <c r="AY73" i="1" s="1"/>
  <c r="AP71" i="1"/>
  <c r="AZ71" i="1" s="1"/>
  <c r="BA71" i="1" s="1"/>
  <c r="AF77" i="1"/>
  <c r="AI77" i="1" s="1"/>
  <c r="AJ76" i="1"/>
  <c r="AW76" i="1" s="1"/>
  <c r="AS74" i="1" l="1"/>
  <c r="AT75" i="1"/>
  <c r="AN72" i="1"/>
  <c r="AX71" i="1"/>
  <c r="AL72" i="1"/>
  <c r="AO72" i="1" s="1"/>
  <c r="AG77" i="1"/>
  <c r="AH78" i="1" s="1"/>
  <c r="AM72" i="1" l="1"/>
  <c r="AR75" i="1"/>
  <c r="AU75" i="1" s="1"/>
  <c r="AV74" i="1"/>
  <c r="AY74" i="1" s="1"/>
  <c r="AP72" i="1"/>
  <c r="AL73" i="1"/>
  <c r="AJ77" i="1"/>
  <c r="AW77" i="1" s="1"/>
  <c r="AF78" i="1"/>
  <c r="AI78" i="1" s="1"/>
  <c r="AS75" i="1" l="1"/>
  <c r="AM73" i="1"/>
  <c r="AN73" i="1"/>
  <c r="AO73" i="1"/>
  <c r="AR76" i="1"/>
  <c r="AV75" i="1"/>
  <c r="AY75" i="1" s="1"/>
  <c r="AN74" i="1"/>
  <c r="AZ72" i="1"/>
  <c r="BA72" i="1" s="1"/>
  <c r="AX72" i="1"/>
  <c r="AG78" i="1"/>
  <c r="AH79" i="1" s="1"/>
  <c r="AS76" i="1" l="1"/>
  <c r="AT76" i="1"/>
  <c r="AU76" i="1"/>
  <c r="AT77" i="1"/>
  <c r="AL74" i="1"/>
  <c r="AO74" i="1" s="1"/>
  <c r="AP73" i="1"/>
  <c r="AJ78" i="1"/>
  <c r="AW78" i="1" s="1"/>
  <c r="AF79" i="1"/>
  <c r="AI79" i="1" s="1"/>
  <c r="AM74" i="1" l="1"/>
  <c r="AN75" i="1" s="1"/>
  <c r="AR77" i="1"/>
  <c r="AU77" i="1" s="1"/>
  <c r="AV76" i="1"/>
  <c r="AY76" i="1" s="1"/>
  <c r="AZ73" i="1"/>
  <c r="BA73" i="1" s="1"/>
  <c r="AX73" i="1"/>
  <c r="AG79" i="1"/>
  <c r="AH80" i="1" s="1"/>
  <c r="AF80" i="1"/>
  <c r="AJ79" i="1"/>
  <c r="AW79" i="1" s="1"/>
  <c r="AI80" i="1" l="1"/>
  <c r="AS77" i="1"/>
  <c r="AS78" i="1" s="1"/>
  <c r="AT79" i="1" s="1"/>
  <c r="AL75" i="1"/>
  <c r="AO75" i="1" s="1"/>
  <c r="AV77" i="1"/>
  <c r="AY77" i="1" s="1"/>
  <c r="AR78" i="1"/>
  <c r="AP74" i="1"/>
  <c r="AZ74" i="1" s="1"/>
  <c r="BA74" i="1" s="1"/>
  <c r="AG80" i="1"/>
  <c r="AH81" i="1" s="1"/>
  <c r="AJ80" i="1"/>
  <c r="AW80" i="1" s="1"/>
  <c r="AF81" i="1"/>
  <c r="AT78" i="1" l="1"/>
  <c r="AU78" i="1" s="1"/>
  <c r="AM75" i="1"/>
  <c r="AN76" i="1" s="1"/>
  <c r="AX74" i="1"/>
  <c r="AP75" i="1"/>
  <c r="AZ75" i="1" s="1"/>
  <c r="BA75" i="1" s="1"/>
  <c r="AL76" i="1"/>
  <c r="AO76" i="1" s="1"/>
  <c r="AI81" i="1"/>
  <c r="AF82" i="1" s="1"/>
  <c r="AG81" i="1"/>
  <c r="AH82" i="1" s="1"/>
  <c r="AR79" i="1" l="1"/>
  <c r="AU79" i="1" s="1"/>
  <c r="AV78" i="1"/>
  <c r="AY78" i="1" s="1"/>
  <c r="AM76" i="1"/>
  <c r="AV79" i="1"/>
  <c r="AY79" i="1" s="1"/>
  <c r="AR80" i="1"/>
  <c r="AX75" i="1"/>
  <c r="AJ81" i="1"/>
  <c r="AW81" i="1" s="1"/>
  <c r="AL77" i="1"/>
  <c r="AP76" i="1"/>
  <c r="AZ76" i="1" s="1"/>
  <c r="BA76" i="1" s="1"/>
  <c r="AI82" i="1"/>
  <c r="AJ82" i="1" s="1"/>
  <c r="AG82" i="1"/>
  <c r="AH83" i="1" s="1"/>
  <c r="AS79" i="1" l="1"/>
  <c r="AT80" i="1" s="1"/>
  <c r="AU80" i="1" s="1"/>
  <c r="AM77" i="1"/>
  <c r="AN77" i="1"/>
  <c r="AO77" i="1" s="1"/>
  <c r="AW82" i="1"/>
  <c r="AF83" i="1"/>
  <c r="AI83" i="1" s="1"/>
  <c r="AJ83" i="1" s="1"/>
  <c r="AW83" i="1" s="1"/>
  <c r="AX76" i="1"/>
  <c r="AN78" i="1"/>
  <c r="AG83" i="1"/>
  <c r="AH84" i="1" s="1"/>
  <c r="AS80" i="1" l="1"/>
  <c r="AT81" i="1" s="1"/>
  <c r="AV80" i="1"/>
  <c r="AY80" i="1" s="1"/>
  <c r="AR81" i="1"/>
  <c r="AU81" i="1" s="1"/>
  <c r="AP77" i="1"/>
  <c r="AZ77" i="1" s="1"/>
  <c r="BA77" i="1" s="1"/>
  <c r="AL78" i="1"/>
  <c r="AO78" i="1" s="1"/>
  <c r="AF84" i="1"/>
  <c r="AI84" i="1" s="1"/>
  <c r="AS81" i="1" l="1"/>
  <c r="AM78" i="1"/>
  <c r="AR82" i="1"/>
  <c r="AV81" i="1"/>
  <c r="AY81" i="1" s="1"/>
  <c r="AT82" i="1"/>
  <c r="AP78" i="1"/>
  <c r="AZ78" i="1" s="1"/>
  <c r="BA78" i="1" s="1"/>
  <c r="AL79" i="1"/>
  <c r="AX77" i="1"/>
  <c r="AG84" i="1"/>
  <c r="AH85" i="1" s="1"/>
  <c r="AJ84" i="1"/>
  <c r="AW84" i="1" s="1"/>
  <c r="AF85" i="1"/>
  <c r="AS82" i="1" l="1"/>
  <c r="AU82" i="1"/>
  <c r="AM79" i="1"/>
  <c r="AN79" i="1"/>
  <c r="AO79" i="1" s="1"/>
  <c r="AX78" i="1"/>
  <c r="AT83" i="1"/>
  <c r="AN80" i="1"/>
  <c r="AI85" i="1"/>
  <c r="AF86" i="1" s="1"/>
  <c r="AG85" i="1"/>
  <c r="AH86" i="1" s="1"/>
  <c r="AR83" i="1" l="1"/>
  <c r="AU83" i="1" s="1"/>
  <c r="AV82" i="1"/>
  <c r="AY82" i="1" s="1"/>
  <c r="AL80" i="1"/>
  <c r="AO80" i="1" s="1"/>
  <c r="AP79" i="1"/>
  <c r="AI86" i="1"/>
  <c r="AG86" i="1"/>
  <c r="AH87" i="1" s="1"/>
  <c r="AJ85" i="1"/>
  <c r="AW85" i="1" s="1"/>
  <c r="AS83" i="1" l="1"/>
  <c r="AM80" i="1"/>
  <c r="AR84" i="1"/>
  <c r="AV83" i="1"/>
  <c r="AY83" i="1" s="1"/>
  <c r="AN81" i="1"/>
  <c r="AZ79" i="1"/>
  <c r="BA79" i="1" s="1"/>
  <c r="AX79" i="1"/>
  <c r="AL81" i="1"/>
  <c r="AP80" i="1"/>
  <c r="AZ80" i="1" s="1"/>
  <c r="AJ86" i="1"/>
  <c r="AF87" i="1"/>
  <c r="AI87" i="1" s="1"/>
  <c r="AM81" i="1" l="1"/>
  <c r="AS84" i="1"/>
  <c r="AT85" i="1"/>
  <c r="AT84" i="1"/>
  <c r="AU84" i="1" s="1"/>
  <c r="AO81" i="1"/>
  <c r="BA80" i="1"/>
  <c r="AN82" i="1"/>
  <c r="AX80" i="1"/>
  <c r="AG87" i="1"/>
  <c r="AH88" i="1" s="1"/>
  <c r="AW86" i="1"/>
  <c r="AR85" i="1" l="1"/>
  <c r="AU85" i="1" s="1"/>
  <c r="AV84" i="1"/>
  <c r="AY84" i="1" s="1"/>
  <c r="AP81" i="1"/>
  <c r="AZ81" i="1" s="1"/>
  <c r="BA81" i="1" s="1"/>
  <c r="AL82" i="1"/>
  <c r="AO82" i="1" s="1"/>
  <c r="AJ87" i="1"/>
  <c r="AW87" i="1" s="1"/>
  <c r="AF88" i="1"/>
  <c r="AI88" i="1" s="1"/>
  <c r="AG88" i="1"/>
  <c r="AH89" i="1" s="1"/>
  <c r="AS85" i="1" l="1"/>
  <c r="AM82" i="1"/>
  <c r="AN83" i="1" s="1"/>
  <c r="AL83" i="1"/>
  <c r="AX81" i="1"/>
  <c r="AJ88" i="1"/>
  <c r="AF89" i="1"/>
  <c r="AI89" i="1" s="1"/>
  <c r="AT86" i="1" l="1"/>
  <c r="AO83" i="1"/>
  <c r="AM83" i="1"/>
  <c r="AN84" i="1" s="1"/>
  <c r="AP82" i="1"/>
  <c r="AZ82" i="1" s="1"/>
  <c r="BA82" i="1" s="1"/>
  <c r="AV85" i="1"/>
  <c r="AY85" i="1" s="1"/>
  <c r="AR86" i="1"/>
  <c r="AU86" i="1" s="1"/>
  <c r="AG89" i="1"/>
  <c r="AH90" i="1" s="1"/>
  <c r="AW88" i="1"/>
  <c r="AJ89" i="1"/>
  <c r="AF90" i="1"/>
  <c r="AS86" i="1" l="1"/>
  <c r="AT87" i="1" s="1"/>
  <c r="AM84" i="1"/>
  <c r="AX82" i="1"/>
  <c r="AV86" i="1"/>
  <c r="AY86" i="1" s="1"/>
  <c r="AR87" i="1"/>
  <c r="AU87" i="1" s="1"/>
  <c r="AI90" i="1"/>
  <c r="AF91" i="1" s="1"/>
  <c r="AI91" i="1" s="1"/>
  <c r="AN85" i="1"/>
  <c r="AP83" i="1"/>
  <c r="AL84" i="1"/>
  <c r="AO84" i="1" s="1"/>
  <c r="AG90" i="1"/>
  <c r="AH91" i="1" s="1"/>
  <c r="AW89" i="1"/>
  <c r="AS87" i="1" l="1"/>
  <c r="AS88" i="1" s="1"/>
  <c r="AT89" i="1" s="1"/>
  <c r="AV87" i="1"/>
  <c r="AY87" i="1" s="1"/>
  <c r="AR88" i="1"/>
  <c r="AP84" i="1"/>
  <c r="AZ84" i="1" s="1"/>
  <c r="AZ83" i="1"/>
  <c r="BA83" i="1" s="1"/>
  <c r="AX83" i="1"/>
  <c r="AJ90" i="1"/>
  <c r="AW90" i="1" s="1"/>
  <c r="AG91" i="1"/>
  <c r="AH92" i="1" s="1"/>
  <c r="AT88" i="1" l="1"/>
  <c r="AU88" i="1" s="1"/>
  <c r="AX84" i="1"/>
  <c r="AL85" i="1"/>
  <c r="AM85" i="1" s="1"/>
  <c r="AN86" i="1" s="1"/>
  <c r="BA84" i="1"/>
  <c r="AJ91" i="1"/>
  <c r="AF92" i="1"/>
  <c r="AI92" i="1" s="1"/>
  <c r="AW91" i="1"/>
  <c r="AO85" i="1" l="1"/>
  <c r="AR89" i="1"/>
  <c r="AU89" i="1" s="1"/>
  <c r="AV88" i="1"/>
  <c r="AY88" i="1" s="1"/>
  <c r="AF93" i="1"/>
  <c r="AJ92" i="1"/>
  <c r="AW92" i="1" s="1"/>
  <c r="AG92" i="1"/>
  <c r="AH93" i="1" s="1"/>
  <c r="AS89" i="1" l="1"/>
  <c r="AT90" i="1" s="1"/>
  <c r="AP85" i="1"/>
  <c r="AL86" i="1"/>
  <c r="AM86" i="1" s="1"/>
  <c r="AI93" i="1"/>
  <c r="AG93" i="1"/>
  <c r="AH94" i="1" s="1"/>
  <c r="AO86" i="1" l="1"/>
  <c r="AN87" i="1"/>
  <c r="AZ85" i="1"/>
  <c r="BA85" i="1" s="1"/>
  <c r="AX85" i="1"/>
  <c r="AV89" i="1"/>
  <c r="AY89" i="1" s="1"/>
  <c r="AR90" i="1"/>
  <c r="AU90" i="1" s="1"/>
  <c r="AJ93" i="1"/>
  <c r="AW93" i="1" s="1"/>
  <c r="AF94" i="1"/>
  <c r="AI94" i="1" s="1"/>
  <c r="AS90" i="1" l="1"/>
  <c r="AT91" i="1" s="1"/>
  <c r="AL87" i="1"/>
  <c r="AO87" i="1" s="1"/>
  <c r="AP86" i="1"/>
  <c r="AZ86" i="1" s="1"/>
  <c r="BA86" i="1" s="1"/>
  <c r="AR91" i="1"/>
  <c r="AU91" i="1" s="1"/>
  <c r="AV90" i="1"/>
  <c r="AY90" i="1" s="1"/>
  <c r="AJ94" i="1"/>
  <c r="AW94" i="1" s="1"/>
  <c r="AG94" i="1"/>
  <c r="AH95" i="1" s="1"/>
  <c r="AS91" i="1" l="1"/>
  <c r="AT92" i="1" s="1"/>
  <c r="AL88" i="1"/>
  <c r="AP87" i="1"/>
  <c r="AZ87" i="1" s="1"/>
  <c r="AM87" i="1"/>
  <c r="AM88" i="1" s="1"/>
  <c r="BA87" i="1"/>
  <c r="AX86" i="1"/>
  <c r="AX87" i="1" s="1"/>
  <c r="AF95" i="1"/>
  <c r="AI95" i="1" s="1"/>
  <c r="AF96" i="1" s="1"/>
  <c r="AN88" i="1" l="1"/>
  <c r="AO88" i="1" s="1"/>
  <c r="AG95" i="1"/>
  <c r="AH96" i="1" s="1"/>
  <c r="AI96" i="1" s="1"/>
  <c r="AM89" i="1"/>
  <c r="AN90" i="1" s="1"/>
  <c r="AN89" i="1"/>
  <c r="AV91" i="1"/>
  <c r="AY91" i="1" s="1"/>
  <c r="AR92" i="1"/>
  <c r="AU92" i="1" s="1"/>
  <c r="AJ95" i="1"/>
  <c r="AW95" i="1" s="1"/>
  <c r="AP88" i="1"/>
  <c r="AZ88" i="1" s="1"/>
  <c r="BA88" i="1" s="1"/>
  <c r="AL89" i="1"/>
  <c r="AG96" i="1"/>
  <c r="AH97" i="1" s="1"/>
  <c r="AS92" i="1" l="1"/>
  <c r="AS93" i="1" s="1"/>
  <c r="AT93" i="1"/>
  <c r="AO89" i="1"/>
  <c r="AX88" i="1"/>
  <c r="AF97" i="1"/>
  <c r="AI97" i="1" s="1"/>
  <c r="AJ96" i="1"/>
  <c r="AW96" i="1" s="1"/>
  <c r="AV92" i="1" l="1"/>
  <c r="AY92" i="1" s="1"/>
  <c r="AR93" i="1"/>
  <c r="AU93" i="1" s="1"/>
  <c r="AT94" i="1"/>
  <c r="AP89" i="1"/>
  <c r="AZ89" i="1" s="1"/>
  <c r="BA89" i="1" s="1"/>
  <c r="AL90" i="1"/>
  <c r="AO90" i="1" s="1"/>
  <c r="AG97" i="1"/>
  <c r="AF98" i="1"/>
  <c r="AM90" i="1" l="1"/>
  <c r="AG98" i="1"/>
  <c r="AH99" i="1" s="1"/>
  <c r="AN91" i="1"/>
  <c r="AX89" i="1"/>
  <c r="AJ97" i="1"/>
  <c r="AW97" i="1" s="1"/>
  <c r="AH98" i="1"/>
  <c r="AI98" i="1" s="1"/>
  <c r="AR94" i="1" l="1"/>
  <c r="AV93" i="1"/>
  <c r="AY93" i="1" s="1"/>
  <c r="AP90" i="1"/>
  <c r="AZ90" i="1" s="1"/>
  <c r="BA90" i="1" s="1"/>
  <c r="AL91" i="1"/>
  <c r="AM91" i="1" s="1"/>
  <c r="AX90" i="1"/>
  <c r="AF99" i="1"/>
  <c r="AI99" i="1" s="1"/>
  <c r="AU94" i="1" l="1"/>
  <c r="AS94" i="1"/>
  <c r="AT95" i="1" s="1"/>
  <c r="AN92" i="1"/>
  <c r="AO91" i="1"/>
  <c r="AR95" i="1"/>
  <c r="AV94" i="1"/>
  <c r="AY94" i="1" s="1"/>
  <c r="AJ98" i="1"/>
  <c r="AW98" i="1" s="1"/>
  <c r="AG99" i="1"/>
  <c r="AH100" i="1" s="1"/>
  <c r="AF100" i="1"/>
  <c r="AJ99" i="1"/>
  <c r="AU95" i="1" l="1"/>
  <c r="AS95" i="1"/>
  <c r="AT96" i="1" s="1"/>
  <c r="AL92" i="1"/>
  <c r="AO92" i="1" s="1"/>
  <c r="AP91" i="1"/>
  <c r="AX91" i="1" s="1"/>
  <c r="AW99" i="1"/>
  <c r="AZ91" i="1"/>
  <c r="BA91" i="1" s="1"/>
  <c r="AI100" i="1"/>
  <c r="AG100" i="1"/>
  <c r="AH101" i="1" s="1"/>
  <c r="AM92" i="1" l="1"/>
  <c r="AN93" i="1" s="1"/>
  <c r="AP92" i="1"/>
  <c r="AZ92" i="1" s="1"/>
  <c r="BA92" i="1" s="1"/>
  <c r="AL93" i="1"/>
  <c r="AO93" i="1" s="1"/>
  <c r="AV95" i="1"/>
  <c r="AY95" i="1" s="1"/>
  <c r="AR96" i="1"/>
  <c r="AU96" i="1" s="1"/>
  <c r="AF101" i="1"/>
  <c r="AI101" i="1" s="1"/>
  <c r="AJ100" i="1"/>
  <c r="AW100" i="1" s="1"/>
  <c r="AS96" i="1" l="1"/>
  <c r="AT97" i="1" s="1"/>
  <c r="AX92" i="1"/>
  <c r="AM93" i="1"/>
  <c r="AN94" i="1" s="1"/>
  <c r="AR97" i="1"/>
  <c r="AV96" i="1"/>
  <c r="AY96" i="1" s="1"/>
  <c r="AL94" i="1"/>
  <c r="AO94" i="1" s="1"/>
  <c r="AP93" i="1"/>
  <c r="AZ93" i="1" s="1"/>
  <c r="BA93" i="1" s="1"/>
  <c r="AG101" i="1"/>
  <c r="AH102" i="1" s="1"/>
  <c r="AU97" i="1" l="1"/>
  <c r="AS97" i="1"/>
  <c r="AT98" i="1" s="1"/>
  <c r="AM94" i="1"/>
  <c r="AN95" i="1" s="1"/>
  <c r="AP94" i="1"/>
  <c r="AZ94" i="1" s="1"/>
  <c r="BA94" i="1" s="1"/>
  <c r="AL95" i="1"/>
  <c r="AO95" i="1" s="1"/>
  <c r="AX93" i="1"/>
  <c r="AF102" i="1"/>
  <c r="AI102" i="1" s="1"/>
  <c r="AJ101" i="1"/>
  <c r="AW101" i="1" s="1"/>
  <c r="AS98" i="1" l="1"/>
  <c r="AM95" i="1"/>
  <c r="AR98" i="1"/>
  <c r="AU98" i="1" s="1"/>
  <c r="AT99" i="1"/>
  <c r="AV97" i="1"/>
  <c r="AY97" i="1" s="1"/>
  <c r="AL96" i="1"/>
  <c r="AX94" i="1"/>
  <c r="AG102" i="1"/>
  <c r="AH103" i="1" s="1"/>
  <c r="AM96" i="1" l="1"/>
  <c r="AN96" i="1"/>
  <c r="AO96" i="1" s="1"/>
  <c r="AP95" i="1"/>
  <c r="AZ95" i="1" s="1"/>
  <c r="BA95" i="1" s="1"/>
  <c r="AN97" i="1"/>
  <c r="AJ102" i="1"/>
  <c r="AW102" i="1" s="1"/>
  <c r="AF103" i="1"/>
  <c r="AI103" i="1" s="1"/>
  <c r="AR99" i="1" l="1"/>
  <c r="AV98" i="1"/>
  <c r="AY98" i="1" s="1"/>
  <c r="AX95" i="1"/>
  <c r="AL97" i="1"/>
  <c r="AO97" i="1" s="1"/>
  <c r="AP96" i="1"/>
  <c r="AZ96" i="1" s="1"/>
  <c r="BA96" i="1" s="1"/>
  <c r="AG103" i="1"/>
  <c r="AH104" i="1" s="1"/>
  <c r="AF104" i="1"/>
  <c r="AJ103" i="1"/>
  <c r="AW103" i="1" s="1"/>
  <c r="AU99" i="1" l="1"/>
  <c r="AS99" i="1"/>
  <c r="AT100" i="1" s="1"/>
  <c r="AM97" i="1"/>
  <c r="AN98" i="1"/>
  <c r="AI104" i="1"/>
  <c r="AX96" i="1"/>
  <c r="AG104" i="1"/>
  <c r="AH105" i="1" s="1"/>
  <c r="AR100" i="1" l="1"/>
  <c r="AU100" i="1" s="1"/>
  <c r="AV99" i="1"/>
  <c r="AY99" i="1" s="1"/>
  <c r="AL98" i="1"/>
  <c r="AO98" i="1" s="1"/>
  <c r="AP97" i="1"/>
  <c r="AZ97" i="1" s="1"/>
  <c r="BA97" i="1" s="1"/>
  <c r="AF105" i="1"/>
  <c r="AI105" i="1" s="1"/>
  <c r="AJ104" i="1"/>
  <c r="AW104" i="1" s="1"/>
  <c r="AS100" i="1" l="1"/>
  <c r="AM98" i="1"/>
  <c r="AN99" i="1" s="1"/>
  <c r="AV100" i="1"/>
  <c r="AY100" i="1" s="1"/>
  <c r="AR101" i="1"/>
  <c r="AX97" i="1"/>
  <c r="AG105" i="1"/>
  <c r="AH106" i="1" s="1"/>
  <c r="AS101" i="1" l="1"/>
  <c r="AT102" i="1"/>
  <c r="AT101" i="1"/>
  <c r="AU101" i="1" s="1"/>
  <c r="AP98" i="1"/>
  <c r="AZ98" i="1" s="1"/>
  <c r="BA98" i="1" s="1"/>
  <c r="AL99" i="1"/>
  <c r="AO99" i="1" s="1"/>
  <c r="AF106" i="1"/>
  <c r="AI106" i="1" s="1"/>
  <c r="AJ105" i="1"/>
  <c r="AM99" i="1" l="1"/>
  <c r="AR102" i="1"/>
  <c r="AU102" i="1" s="1"/>
  <c r="AV101" i="1"/>
  <c r="AY101" i="1" s="1"/>
  <c r="AP99" i="1"/>
  <c r="AZ99" i="1" s="1"/>
  <c r="BA99" i="1" s="1"/>
  <c r="AX98" i="1"/>
  <c r="AG106" i="1"/>
  <c r="AH107" i="1" s="1"/>
  <c r="AW105" i="1"/>
  <c r="AS102" i="1" l="1"/>
  <c r="AT103" i="1" s="1"/>
  <c r="AN100" i="1"/>
  <c r="AL100" i="1"/>
  <c r="AX99" i="1"/>
  <c r="AF107" i="1"/>
  <c r="AI107" i="1" s="1"/>
  <c r="AJ106" i="1"/>
  <c r="AS103" i="1" l="1"/>
  <c r="AO100" i="1"/>
  <c r="AM100" i="1"/>
  <c r="AN101" i="1" s="1"/>
  <c r="AV102" i="1"/>
  <c r="AY102" i="1" s="1"/>
  <c r="AT104" i="1"/>
  <c r="AR103" i="1"/>
  <c r="AU103" i="1" s="1"/>
  <c r="AL101" i="1"/>
  <c r="AG107" i="1"/>
  <c r="AH108" i="1" s="1"/>
  <c r="AJ107" i="1"/>
  <c r="AW106" i="1"/>
  <c r="AO101" i="1" l="1"/>
  <c r="AM101" i="1"/>
  <c r="AN102" i="1" s="1"/>
  <c r="AP100" i="1"/>
  <c r="AZ100" i="1"/>
  <c r="BA100" i="1" s="1"/>
  <c r="AX100" i="1"/>
  <c r="AF108" i="1"/>
  <c r="AI108" i="1" s="1"/>
  <c r="AW107" i="1"/>
  <c r="AR104" i="1" l="1"/>
  <c r="AV103" i="1"/>
  <c r="AY103" i="1" s="1"/>
  <c r="AL102" i="1"/>
  <c r="AO102" i="1" s="1"/>
  <c r="AP101" i="1"/>
  <c r="AZ101" i="1" s="1"/>
  <c r="BA101" i="1" s="1"/>
  <c r="AG108" i="1"/>
  <c r="AH109" i="1" s="1"/>
  <c r="AF109" i="1"/>
  <c r="AJ108" i="1"/>
  <c r="AW108" i="1" s="1"/>
  <c r="AU104" i="1" l="1"/>
  <c r="AS104" i="1"/>
  <c r="AT105" i="1" s="1"/>
  <c r="AM102" i="1"/>
  <c r="AN103" i="1" s="1"/>
  <c r="AR105" i="1"/>
  <c r="AV104" i="1"/>
  <c r="AY104" i="1" s="1"/>
  <c r="AX101" i="1"/>
  <c r="AP102" i="1"/>
  <c r="AI109" i="1"/>
  <c r="AG109" i="1"/>
  <c r="AH110" i="1" s="1"/>
  <c r="AU105" i="1" l="1"/>
  <c r="AS105" i="1"/>
  <c r="AT106" i="1" s="1"/>
  <c r="AL103" i="1"/>
  <c r="AO103" i="1" s="1"/>
  <c r="AZ102" i="1"/>
  <c r="BA102" i="1" s="1"/>
  <c r="AX102" i="1"/>
  <c r="AJ109" i="1"/>
  <c r="AF110" i="1"/>
  <c r="AI110" i="1" s="1"/>
  <c r="AM103" i="1" l="1"/>
  <c r="AV105" i="1"/>
  <c r="AY105" i="1" s="1"/>
  <c r="AR106" i="1"/>
  <c r="AS106" i="1" s="1"/>
  <c r="AG110" i="1"/>
  <c r="AH111" i="1" s="1"/>
  <c r="AW109" i="1"/>
  <c r="AT107" i="1" l="1"/>
  <c r="AU106" i="1"/>
  <c r="AN104" i="1"/>
  <c r="AP103" i="1"/>
  <c r="AL104" i="1"/>
  <c r="AF111" i="1"/>
  <c r="AI111" i="1" s="1"/>
  <c r="AJ110" i="1"/>
  <c r="AW110" i="1" s="1"/>
  <c r="AV106" i="1" l="1"/>
  <c r="AY106" i="1" s="1"/>
  <c r="AR107" i="1"/>
  <c r="AU107" i="1" s="1"/>
  <c r="AO104" i="1"/>
  <c r="AM104" i="1"/>
  <c r="AN105" i="1" s="1"/>
  <c r="AZ103" i="1"/>
  <c r="BA103" i="1" s="1"/>
  <c r="AX103" i="1"/>
  <c r="AG111" i="1"/>
  <c r="AH112" i="1" s="1"/>
  <c r="AS107" i="1" l="1"/>
  <c r="AT108" i="1" s="1"/>
  <c r="AR108" i="1"/>
  <c r="AU108" i="1" s="1"/>
  <c r="AV107" i="1"/>
  <c r="AY107" i="1" s="1"/>
  <c r="AL105" i="1"/>
  <c r="AO105" i="1" s="1"/>
  <c r="AP104" i="1"/>
  <c r="AZ104" i="1" s="1"/>
  <c r="BA104" i="1" s="1"/>
  <c r="AF112" i="1"/>
  <c r="AI112" i="1" s="1"/>
  <c r="AJ111" i="1"/>
  <c r="AS108" i="1" l="1"/>
  <c r="AT109" i="1" s="1"/>
  <c r="AM105" i="1"/>
  <c r="AM106" i="1" s="1"/>
  <c r="AR109" i="1"/>
  <c r="AU109" i="1" s="1"/>
  <c r="AV108" i="1"/>
  <c r="AY108" i="1" s="1"/>
  <c r="AX104" i="1"/>
  <c r="AF113" i="1"/>
  <c r="AJ112" i="1"/>
  <c r="AW111" i="1"/>
  <c r="AG112" i="1"/>
  <c r="AH113" i="1" s="1"/>
  <c r="AS109" i="1" l="1"/>
  <c r="AT110" i="1"/>
  <c r="AN106" i="1"/>
  <c r="AV109" i="1"/>
  <c r="AY109" i="1" s="1"/>
  <c r="AR110" i="1"/>
  <c r="AU110" i="1" s="1"/>
  <c r="AL106" i="1"/>
  <c r="AO106" i="1" s="1"/>
  <c r="AN107" i="1"/>
  <c r="AP105" i="1"/>
  <c r="AZ105" i="1" s="1"/>
  <c r="BA105" i="1" s="1"/>
  <c r="AI113" i="1"/>
  <c r="AW112" i="1"/>
  <c r="AG113" i="1"/>
  <c r="AH114" i="1" s="1"/>
  <c r="AS110" i="1" l="1"/>
  <c r="AT111" i="1"/>
  <c r="AV110" i="1"/>
  <c r="AY110" i="1" s="1"/>
  <c r="AR111" i="1"/>
  <c r="AX105" i="1"/>
  <c r="AJ113" i="1"/>
  <c r="AF114" i="1"/>
  <c r="AI114" i="1" s="1"/>
  <c r="AU111" i="1" l="1"/>
  <c r="AS111" i="1"/>
  <c r="AT112" i="1" s="1"/>
  <c r="AL107" i="1"/>
  <c r="AP106" i="1"/>
  <c r="AZ106" i="1" s="1"/>
  <c r="BA106" i="1" s="1"/>
  <c r="AG114" i="1"/>
  <c r="AH115" i="1" s="1"/>
  <c r="AW113" i="1"/>
  <c r="AO107" i="1" l="1"/>
  <c r="AM107" i="1"/>
  <c r="AN108" i="1" s="1"/>
  <c r="AV111" i="1"/>
  <c r="AY111" i="1" s="1"/>
  <c r="AR112" i="1"/>
  <c r="AU112" i="1" s="1"/>
  <c r="AX106" i="1"/>
  <c r="AJ114" i="1"/>
  <c r="AF115" i="1"/>
  <c r="AI115" i="1" s="1"/>
  <c r="AS112" i="1" l="1"/>
  <c r="AT113" i="1" s="1"/>
  <c r="AR113" i="1"/>
  <c r="AU113" i="1" s="1"/>
  <c r="AV112" i="1"/>
  <c r="AY112" i="1" s="1"/>
  <c r="AP107" i="1"/>
  <c r="AZ107" i="1" s="1"/>
  <c r="BA107" i="1" s="1"/>
  <c r="AL108" i="1"/>
  <c r="AO108" i="1" s="1"/>
  <c r="AW114" i="1"/>
  <c r="AG115" i="1"/>
  <c r="AH116" i="1" s="1"/>
  <c r="AS113" i="1" l="1"/>
  <c r="AT114" i="1" s="1"/>
  <c r="AM108" i="1"/>
  <c r="AP108" i="1"/>
  <c r="AZ108" i="1" s="1"/>
  <c r="BA108" i="1" s="1"/>
  <c r="AX107" i="1"/>
  <c r="AJ115" i="1"/>
  <c r="AW115" i="1" s="1"/>
  <c r="AF116" i="1"/>
  <c r="AI116" i="1" s="1"/>
  <c r="AN109" i="1" l="1"/>
  <c r="AX108" i="1"/>
  <c r="AL109" i="1"/>
  <c r="AO109" i="1" s="1"/>
  <c r="AV113" i="1"/>
  <c r="AY113" i="1" s="1"/>
  <c r="AR114" i="1"/>
  <c r="AU114" i="1" s="1"/>
  <c r="AF117" i="1"/>
  <c r="AG116" i="1"/>
  <c r="AH117" i="1" s="1"/>
  <c r="AS114" i="1" l="1"/>
  <c r="AT115" i="1" s="1"/>
  <c r="AM109" i="1"/>
  <c r="AN110" i="1" s="1"/>
  <c r="AV114" i="1"/>
  <c r="AY114" i="1" s="1"/>
  <c r="AR115" i="1"/>
  <c r="AU115" i="1" s="1"/>
  <c r="AI117" i="1"/>
  <c r="AJ116" i="1"/>
  <c r="AG117" i="1"/>
  <c r="AH118" i="1" s="1"/>
  <c r="AS115" i="1" l="1"/>
  <c r="AP109" i="1"/>
  <c r="AL110" i="1"/>
  <c r="AO110" i="1" s="1"/>
  <c r="AR116" i="1"/>
  <c r="AV115" i="1"/>
  <c r="AY115" i="1" s="1"/>
  <c r="AW116" i="1"/>
  <c r="AJ117" i="1"/>
  <c r="AF118" i="1"/>
  <c r="AI118" i="1" s="1"/>
  <c r="AS116" i="1" l="1"/>
  <c r="AT117" i="1" s="1"/>
  <c r="AT116" i="1"/>
  <c r="AU116" i="1" s="1"/>
  <c r="AM110" i="1"/>
  <c r="AN111" i="1" s="1"/>
  <c r="AZ109" i="1"/>
  <c r="BA109" i="1" s="1"/>
  <c r="AX109" i="1"/>
  <c r="AF119" i="1"/>
  <c r="AJ118" i="1"/>
  <c r="AG118" i="1"/>
  <c r="AH119" i="1" s="1"/>
  <c r="AW117" i="1"/>
  <c r="AW118" i="1" l="1"/>
  <c r="AM111" i="1"/>
  <c r="AL111" i="1"/>
  <c r="AO111" i="1" s="1"/>
  <c r="AN112" i="1"/>
  <c r="AP110" i="1"/>
  <c r="AZ110" i="1" s="1"/>
  <c r="BA110" i="1" s="1"/>
  <c r="AV116" i="1"/>
  <c r="AY116" i="1" s="1"/>
  <c r="AR117" i="1"/>
  <c r="AU117" i="1" s="1"/>
  <c r="AI119" i="1"/>
  <c r="AG119" i="1"/>
  <c r="AH120" i="1" s="1"/>
  <c r="AS117" i="1" l="1"/>
  <c r="AL112" i="1"/>
  <c r="AO112" i="1" s="1"/>
  <c r="AP111" i="1"/>
  <c r="AZ111" i="1" s="1"/>
  <c r="BA111" i="1" s="1"/>
  <c r="AR118" i="1"/>
  <c r="AV117" i="1"/>
  <c r="AY117" i="1" s="1"/>
  <c r="AT118" i="1"/>
  <c r="AX110" i="1"/>
  <c r="AJ119" i="1"/>
  <c r="AF120" i="1"/>
  <c r="AI120" i="1" s="1"/>
  <c r="AS118" i="1" l="1"/>
  <c r="AU118" i="1"/>
  <c r="AT119" i="1"/>
  <c r="AM112" i="1"/>
  <c r="AN113" i="1" s="1"/>
  <c r="AX111" i="1"/>
  <c r="AF121" i="1"/>
  <c r="AW119" i="1"/>
  <c r="AJ120" i="1"/>
  <c r="AG120" i="1"/>
  <c r="AH121" i="1" s="1"/>
  <c r="AR119" i="1" l="1"/>
  <c r="AU119" i="1" s="1"/>
  <c r="AV118" i="1"/>
  <c r="AY118" i="1" s="1"/>
  <c r="AP112" i="1"/>
  <c r="AZ112" i="1" s="1"/>
  <c r="BA112" i="1" s="1"/>
  <c r="AL113" i="1"/>
  <c r="AO113" i="1" s="1"/>
  <c r="AI121" i="1"/>
  <c r="AF122" i="1" s="1"/>
  <c r="AW120" i="1"/>
  <c r="AG121" i="1"/>
  <c r="AH122" i="1" s="1"/>
  <c r="AS119" i="1" l="1"/>
  <c r="AM113" i="1"/>
  <c r="AP113" i="1"/>
  <c r="AZ113" i="1" s="1"/>
  <c r="BA113" i="1" s="1"/>
  <c r="AL114" i="1"/>
  <c r="AR120" i="1"/>
  <c r="AV119" i="1"/>
  <c r="AY119" i="1" s="1"/>
  <c r="AX112" i="1"/>
  <c r="AI122" i="1"/>
  <c r="AJ121" i="1"/>
  <c r="AW121" i="1" s="1"/>
  <c r="AG122" i="1"/>
  <c r="AH123" i="1" s="1"/>
  <c r="AS120" i="1" l="1"/>
  <c r="AT120" i="1"/>
  <c r="AU120" i="1" s="1"/>
  <c r="AT121" i="1"/>
  <c r="AM114" i="1"/>
  <c r="AX113" i="1"/>
  <c r="AN114" i="1"/>
  <c r="AO114" i="1"/>
  <c r="AN115" i="1"/>
  <c r="AJ122" i="1"/>
  <c r="AF123" i="1"/>
  <c r="AI123" i="1" s="1"/>
  <c r="AR121" i="1" l="1"/>
  <c r="AU121" i="1" s="1"/>
  <c r="AV120" i="1"/>
  <c r="AY120" i="1" s="1"/>
  <c r="AP114" i="1"/>
  <c r="AL115" i="1"/>
  <c r="AO115" i="1" s="1"/>
  <c r="AJ123" i="1"/>
  <c r="AF124" i="1"/>
  <c r="AW122" i="1"/>
  <c r="AG123" i="1"/>
  <c r="AH124" i="1" s="1"/>
  <c r="AS121" i="1" l="1"/>
  <c r="AM115" i="1"/>
  <c r="AM116" i="1" s="1"/>
  <c r="AZ114" i="1"/>
  <c r="BA114" i="1" s="1"/>
  <c r="AX114" i="1"/>
  <c r="AR122" i="1"/>
  <c r="AV121" i="1"/>
  <c r="AY121" i="1" s="1"/>
  <c r="AW123" i="1"/>
  <c r="AI124" i="1"/>
  <c r="AG124" i="1"/>
  <c r="AH125" i="1" s="1"/>
  <c r="AS122" i="1" l="1"/>
  <c r="AT123" i="1" s="1"/>
  <c r="AT122" i="1"/>
  <c r="AU122" i="1" s="1"/>
  <c r="AN116" i="1"/>
  <c r="AP115" i="1"/>
  <c r="AZ115" i="1" s="1"/>
  <c r="BA115" i="1" s="1"/>
  <c r="AL116" i="1"/>
  <c r="AO116" i="1" s="1"/>
  <c r="AN117" i="1"/>
  <c r="AX115" i="1"/>
  <c r="AF125" i="1"/>
  <c r="AI125" i="1" s="1"/>
  <c r="AJ124" i="1"/>
  <c r="AR123" i="1" l="1"/>
  <c r="AU123" i="1" s="1"/>
  <c r="AV122" i="1"/>
  <c r="AY122" i="1" s="1"/>
  <c r="AR124" i="1"/>
  <c r="AV123" i="1"/>
  <c r="AY123" i="1" s="1"/>
  <c r="AP116" i="1"/>
  <c r="AZ116" i="1" s="1"/>
  <c r="BA116" i="1" s="1"/>
  <c r="AL117" i="1"/>
  <c r="AM117" i="1" s="1"/>
  <c r="AF126" i="1"/>
  <c r="AJ125" i="1"/>
  <c r="AW124" i="1"/>
  <c r="AG125" i="1"/>
  <c r="AH126" i="1" s="1"/>
  <c r="AS123" i="1" l="1"/>
  <c r="AT124" i="1" s="1"/>
  <c r="AU124" i="1" s="1"/>
  <c r="AW125" i="1"/>
  <c r="AO117" i="1"/>
  <c r="AN118" i="1"/>
  <c r="AP117" i="1"/>
  <c r="AZ117" i="1" s="1"/>
  <c r="BA117" i="1" s="1"/>
  <c r="AX116" i="1"/>
  <c r="AI126" i="1"/>
  <c r="AF127" i="1" s="1"/>
  <c r="AG126" i="1"/>
  <c r="AH127" i="1" s="1"/>
  <c r="AR125" i="1" l="1"/>
  <c r="AV124" i="1"/>
  <c r="AY124" i="1" s="1"/>
  <c r="AS124" i="1"/>
  <c r="AT125" i="1" s="1"/>
  <c r="AU125" i="1" s="1"/>
  <c r="AL118" i="1"/>
  <c r="AM118" i="1"/>
  <c r="AN119" i="1" s="1"/>
  <c r="AO118" i="1"/>
  <c r="AX117" i="1"/>
  <c r="AJ126" i="1"/>
  <c r="AI127" i="1"/>
  <c r="AF128" i="1" s="1"/>
  <c r="AG127" i="1"/>
  <c r="AH128" i="1" s="1"/>
  <c r="AS125" i="1" l="1"/>
  <c r="AT126" i="1" s="1"/>
  <c r="AP118" i="1"/>
  <c r="AZ118" i="1" s="1"/>
  <c r="BA118" i="1" s="1"/>
  <c r="AL119" i="1"/>
  <c r="AM119" i="1" s="1"/>
  <c r="AN120" i="1" s="1"/>
  <c r="AV125" i="1"/>
  <c r="AY125" i="1" s="1"/>
  <c r="AR126" i="1"/>
  <c r="AI128" i="1"/>
  <c r="AX118" i="1"/>
  <c r="AW126" i="1"/>
  <c r="AJ127" i="1"/>
  <c r="AG128" i="1"/>
  <c r="AH129" i="1" s="1"/>
  <c r="AU126" i="1" l="1"/>
  <c r="AS126" i="1"/>
  <c r="AT127" i="1" s="1"/>
  <c r="AO119" i="1"/>
  <c r="AL120" i="1" s="1"/>
  <c r="AO120" i="1" s="1"/>
  <c r="AW127" i="1"/>
  <c r="AF129" i="1"/>
  <c r="AI129" i="1" s="1"/>
  <c r="AJ128" i="1"/>
  <c r="AP119" i="1" l="1"/>
  <c r="AM120" i="1"/>
  <c r="AN121" i="1" s="1"/>
  <c r="AW128" i="1"/>
  <c r="AR127" i="1"/>
  <c r="AU127" i="1" s="1"/>
  <c r="AV126" i="1"/>
  <c r="AY126" i="1" s="1"/>
  <c r="AP120" i="1"/>
  <c r="AL121" i="1"/>
  <c r="AO121" i="1" s="1"/>
  <c r="AG129" i="1"/>
  <c r="AH130" i="1" s="1"/>
  <c r="AF130" i="1"/>
  <c r="AJ129" i="1"/>
  <c r="AZ119" i="1" l="1"/>
  <c r="BA119" i="1" s="1"/>
  <c r="AX119" i="1"/>
  <c r="AX120" i="1" s="1"/>
  <c r="AS127" i="1"/>
  <c r="AT128" i="1" s="1"/>
  <c r="AM121" i="1"/>
  <c r="AN122" i="1" s="1"/>
  <c r="AL122" i="1"/>
  <c r="AP121" i="1"/>
  <c r="AZ121" i="1" s="1"/>
  <c r="AZ120" i="1"/>
  <c r="BA120" i="1" s="1"/>
  <c r="AI130" i="1"/>
  <c r="AG130" i="1"/>
  <c r="AH131" i="1" s="1"/>
  <c r="AW129" i="1"/>
  <c r="AM122" i="1" l="1"/>
  <c r="AX121" i="1"/>
  <c r="AO122" i="1"/>
  <c r="AR128" i="1"/>
  <c r="AU128" i="1" s="1"/>
  <c r="AV127" i="1"/>
  <c r="AY127" i="1" s="1"/>
  <c r="AN123" i="1"/>
  <c r="BA121" i="1"/>
  <c r="AJ130" i="1"/>
  <c r="AF131" i="1"/>
  <c r="AI131" i="1" s="1"/>
  <c r="AS128" i="1" l="1"/>
  <c r="AT129" i="1"/>
  <c r="AR129" i="1"/>
  <c r="AU129" i="1" s="1"/>
  <c r="AV128" i="1"/>
  <c r="AY128" i="1" s="1"/>
  <c r="AL123" i="1"/>
  <c r="AO123" i="1" s="1"/>
  <c r="AP122" i="1"/>
  <c r="AG131" i="1"/>
  <c r="AH132" i="1" s="1"/>
  <c r="AW130" i="1"/>
  <c r="AS129" i="1" l="1"/>
  <c r="AT130" i="1"/>
  <c r="AM123" i="1"/>
  <c r="AL124" i="1"/>
  <c r="AP123" i="1"/>
  <c r="AZ123" i="1" s="1"/>
  <c r="AN124" i="1"/>
  <c r="AX122" i="1"/>
  <c r="AZ122" i="1"/>
  <c r="BA122" i="1" s="1"/>
  <c r="AJ131" i="1"/>
  <c r="AF132" i="1"/>
  <c r="AI132" i="1" s="1"/>
  <c r="AX123" i="1" l="1"/>
  <c r="AM124" i="1"/>
  <c r="AN125" i="1" s="1"/>
  <c r="AO124" i="1"/>
  <c r="AR130" i="1"/>
  <c r="AV129" i="1"/>
  <c r="AY129" i="1" s="1"/>
  <c r="BA123" i="1"/>
  <c r="AG132" i="1"/>
  <c r="AH133" i="1" s="1"/>
  <c r="AW131" i="1"/>
  <c r="AJ132" i="1"/>
  <c r="AU130" i="1" l="1"/>
  <c r="AS130" i="1"/>
  <c r="AT131" i="1" s="1"/>
  <c r="AR131" i="1"/>
  <c r="AV130" i="1"/>
  <c r="AY130" i="1" s="1"/>
  <c r="AP124" i="1"/>
  <c r="AL125" i="1"/>
  <c r="AO125" i="1" s="1"/>
  <c r="AF133" i="1"/>
  <c r="AI133" i="1" s="1"/>
  <c r="AW132" i="1"/>
  <c r="AU131" i="1" l="1"/>
  <c r="AS131" i="1"/>
  <c r="AT132" i="1" s="1"/>
  <c r="AM125" i="1"/>
  <c r="AR132" i="1"/>
  <c r="AV131" i="1"/>
  <c r="AY131" i="1" s="1"/>
  <c r="AN126" i="1"/>
  <c r="AZ124" i="1"/>
  <c r="BA124" i="1" s="1"/>
  <c r="AX124" i="1"/>
  <c r="AG133" i="1"/>
  <c r="AH134" i="1" s="1"/>
  <c r="AF134" i="1"/>
  <c r="AJ133" i="1"/>
  <c r="AW133" i="1" s="1"/>
  <c r="AU132" i="1" l="1"/>
  <c r="AS132" i="1"/>
  <c r="AT133" i="1" s="1"/>
  <c r="AL126" i="1"/>
  <c r="AO126" i="1" s="1"/>
  <c r="AP125" i="1"/>
  <c r="AZ125" i="1" s="1"/>
  <c r="BA125" i="1" s="1"/>
  <c r="AG134" i="1"/>
  <c r="AH135" i="1" s="1"/>
  <c r="AI134" i="1"/>
  <c r="AJ134" i="1" s="1"/>
  <c r="AW134" i="1" s="1"/>
  <c r="AM126" i="1" l="1"/>
  <c r="AV132" i="1"/>
  <c r="AY132" i="1" s="1"/>
  <c r="AR133" i="1"/>
  <c r="AU133" i="1" s="1"/>
  <c r="AL127" i="1"/>
  <c r="AP126" i="1"/>
  <c r="AZ126" i="1" s="1"/>
  <c r="BA126" i="1" s="1"/>
  <c r="AX125" i="1"/>
  <c r="AF135" i="1"/>
  <c r="AI135" i="1" s="1"/>
  <c r="AJ135" i="1" s="1"/>
  <c r="AW135" i="1" s="1"/>
  <c r="AS133" i="1" l="1"/>
  <c r="AT134" i="1" s="1"/>
  <c r="AM127" i="1"/>
  <c r="AN128" i="1" s="1"/>
  <c r="AV133" i="1"/>
  <c r="AY133" i="1" s="1"/>
  <c r="AR134" i="1"/>
  <c r="AX126" i="1"/>
  <c r="AG135" i="1"/>
  <c r="AH136" i="1" s="1"/>
  <c r="AN127" i="1"/>
  <c r="AO127" i="1" s="1"/>
  <c r="AF136" i="1"/>
  <c r="AS134" i="1" l="1"/>
  <c r="AU134" i="1"/>
  <c r="AT135" i="1"/>
  <c r="AP127" i="1"/>
  <c r="AL128" i="1"/>
  <c r="AO128" i="1" s="1"/>
  <c r="AG136" i="1"/>
  <c r="AH137" i="1" s="1"/>
  <c r="AI136" i="1"/>
  <c r="AR135" i="1" l="1"/>
  <c r="AS135" i="1" s="1"/>
  <c r="AT136" i="1" s="1"/>
  <c r="AV134" i="1"/>
  <c r="AY134" i="1" s="1"/>
  <c r="AM128" i="1"/>
  <c r="AN129" i="1" s="1"/>
  <c r="AZ127" i="1"/>
  <c r="BA127" i="1" s="1"/>
  <c r="AX127" i="1"/>
  <c r="AJ136" i="1"/>
  <c r="AW136" i="1" s="1"/>
  <c r="AF137" i="1"/>
  <c r="AI137" i="1" s="1"/>
  <c r="AJ137" i="1" s="1"/>
  <c r="AU135" i="1" l="1"/>
  <c r="AV135" i="1"/>
  <c r="AY135" i="1" s="1"/>
  <c r="AR136" i="1"/>
  <c r="AL129" i="1"/>
  <c r="AO129" i="1" s="1"/>
  <c r="AP128" i="1"/>
  <c r="AZ128" i="1" s="1"/>
  <c r="BA128" i="1" s="1"/>
  <c r="AF138" i="1"/>
  <c r="AG137" i="1"/>
  <c r="AH138" i="1" s="1"/>
  <c r="AW137" i="1"/>
  <c r="AS136" i="1" l="1"/>
  <c r="AT137" i="1"/>
  <c r="AU136" i="1"/>
  <c r="AS137" i="1" s="1"/>
  <c r="AM129" i="1"/>
  <c r="AN130" i="1" s="1"/>
  <c r="AX128" i="1"/>
  <c r="AG138" i="1"/>
  <c r="AH139" i="1" s="1"/>
  <c r="AI138" i="1"/>
  <c r="AF139" i="1" s="1"/>
  <c r="AR137" i="1" l="1"/>
  <c r="AU137" i="1" s="1"/>
  <c r="AT138" i="1"/>
  <c r="AV136" i="1"/>
  <c r="AY136" i="1" s="1"/>
  <c r="AL130" i="1"/>
  <c r="AO130" i="1" s="1"/>
  <c r="AP129" i="1"/>
  <c r="AZ129" i="1" s="1"/>
  <c r="BA129" i="1" s="1"/>
  <c r="AI139" i="1"/>
  <c r="AJ139" i="1" s="1"/>
  <c r="AJ138" i="1"/>
  <c r="AW138" i="1" s="1"/>
  <c r="AG139" i="1"/>
  <c r="AH140" i="1" s="1"/>
  <c r="AM130" i="1" l="1"/>
  <c r="AX129" i="1"/>
  <c r="AF140" i="1"/>
  <c r="AI140" i="1" s="1"/>
  <c r="AW139" i="1"/>
  <c r="AN131" i="1" l="1"/>
  <c r="AV137" i="1"/>
  <c r="AY137" i="1" s="1"/>
  <c r="AR138" i="1"/>
  <c r="AP130" i="1"/>
  <c r="AZ130" i="1" s="1"/>
  <c r="BA130" i="1" s="1"/>
  <c r="AL131" i="1"/>
  <c r="AO131" i="1" s="1"/>
  <c r="AG140" i="1"/>
  <c r="AH141" i="1" s="1"/>
  <c r="AJ140" i="1"/>
  <c r="AW140" i="1" s="1"/>
  <c r="AF141" i="1"/>
  <c r="AU138" i="1" l="1"/>
  <c r="AS138" i="1"/>
  <c r="AM131" i="1"/>
  <c r="AM132" i="1" s="1"/>
  <c r="AV138" i="1"/>
  <c r="AY138" i="1" s="1"/>
  <c r="AR139" i="1"/>
  <c r="AT139" i="1"/>
  <c r="AL132" i="1"/>
  <c r="AX130" i="1"/>
  <c r="AI141" i="1"/>
  <c r="AG141" i="1"/>
  <c r="AH142" i="1" s="1"/>
  <c r="AS139" i="1" l="1"/>
  <c r="AU139" i="1"/>
  <c r="AN132" i="1"/>
  <c r="AO132" i="1"/>
  <c r="AP131" i="1"/>
  <c r="AZ131" i="1" s="1"/>
  <c r="BA131" i="1" s="1"/>
  <c r="AT140" i="1"/>
  <c r="AN133" i="1"/>
  <c r="AJ141" i="1"/>
  <c r="AW141" i="1" s="1"/>
  <c r="AF142" i="1"/>
  <c r="AI142" i="1" s="1"/>
  <c r="AV139" i="1" l="1"/>
  <c r="AY139" i="1" s="1"/>
  <c r="AR140" i="1"/>
  <c r="AU140" i="1" s="1"/>
  <c r="AX131" i="1"/>
  <c r="AP132" i="1"/>
  <c r="AL133" i="1"/>
  <c r="AO133" i="1" s="1"/>
  <c r="AG142" i="1"/>
  <c r="AH143" i="1" s="1"/>
  <c r="AJ142" i="1"/>
  <c r="AW142" i="1" s="1"/>
  <c r="AF143" i="1"/>
  <c r="AS140" i="1" l="1"/>
  <c r="AM133" i="1"/>
  <c r="AV140" i="1"/>
  <c r="AY140" i="1" s="1"/>
  <c r="AR141" i="1"/>
  <c r="AN134" i="1"/>
  <c r="AZ132" i="1"/>
  <c r="BA132" i="1" s="1"/>
  <c r="AX132" i="1"/>
  <c r="AI143" i="1"/>
  <c r="AJ143" i="1" s="1"/>
  <c r="AW143" i="1" s="1"/>
  <c r="AP133" i="1"/>
  <c r="AZ133" i="1" s="1"/>
  <c r="AL134" i="1"/>
  <c r="AG143" i="1"/>
  <c r="AS141" i="1" l="1"/>
  <c r="AT141" i="1"/>
  <c r="AU141" i="1" s="1"/>
  <c r="AM134" i="1"/>
  <c r="AN135" i="1" s="1"/>
  <c r="AO134" i="1"/>
  <c r="AT142" i="1"/>
  <c r="BA133" i="1"/>
  <c r="AF144" i="1"/>
  <c r="AG144" i="1" s="1"/>
  <c r="AH145" i="1" s="1"/>
  <c r="AX133" i="1"/>
  <c r="AH144" i="1"/>
  <c r="AI144" i="1" l="1"/>
  <c r="AV141" i="1"/>
  <c r="AY141" i="1" s="1"/>
  <c r="AR142" i="1"/>
  <c r="AS142" i="1" s="1"/>
  <c r="AT143" i="1" s="1"/>
  <c r="AU142" i="1"/>
  <c r="AP134" i="1"/>
  <c r="AZ134" i="1" s="1"/>
  <c r="BA134" i="1" s="1"/>
  <c r="AL135" i="1"/>
  <c r="AO135" i="1" s="1"/>
  <c r="AJ144" i="1"/>
  <c r="AF145" i="1"/>
  <c r="AI145" i="1" s="1"/>
  <c r="AX134" i="1" l="1"/>
  <c r="AS143" i="1"/>
  <c r="AM135" i="1"/>
  <c r="AV142" i="1"/>
  <c r="AY142" i="1" s="1"/>
  <c r="AR143" i="1"/>
  <c r="AU143" i="1" s="1"/>
  <c r="AT144" i="1"/>
  <c r="AL136" i="1"/>
  <c r="AP135" i="1"/>
  <c r="AZ135" i="1" s="1"/>
  <c r="BA135" i="1" s="1"/>
  <c r="AG145" i="1"/>
  <c r="AH146" i="1" s="1"/>
  <c r="AW144" i="1"/>
  <c r="AJ145" i="1"/>
  <c r="AF146" i="1"/>
  <c r="AI146" i="1" s="1"/>
  <c r="AM136" i="1" l="1"/>
  <c r="AN136" i="1"/>
  <c r="AO136" i="1" s="1"/>
  <c r="AM137" i="1" s="1"/>
  <c r="AX135" i="1"/>
  <c r="AR144" i="1"/>
  <c r="AU144" i="1" s="1"/>
  <c r="AV143" i="1"/>
  <c r="AY143" i="1" s="1"/>
  <c r="AN137" i="1"/>
  <c r="AG146" i="1"/>
  <c r="AH147" i="1" s="1"/>
  <c r="AF147" i="1"/>
  <c r="AJ146" i="1"/>
  <c r="AW145" i="1"/>
  <c r="AS144" i="1" l="1"/>
  <c r="AT145" i="1" s="1"/>
  <c r="AL137" i="1"/>
  <c r="AO137" i="1" s="1"/>
  <c r="AP136" i="1"/>
  <c r="AN138" i="1"/>
  <c r="AI147" i="1"/>
  <c r="AF148" i="1" s="1"/>
  <c r="AW146" i="1"/>
  <c r="AG147" i="1"/>
  <c r="AH148" i="1" s="1"/>
  <c r="AR145" i="1" l="1"/>
  <c r="AU145" i="1" s="1"/>
  <c r="AV144" i="1"/>
  <c r="AY144" i="1" s="1"/>
  <c r="AG148" i="1"/>
  <c r="AH149" i="1" s="1"/>
  <c r="AZ136" i="1"/>
  <c r="BA136" i="1" s="1"/>
  <c r="AX136" i="1"/>
  <c r="AI148" i="1"/>
  <c r="AJ148" i="1" s="1"/>
  <c r="AJ147" i="1"/>
  <c r="AW147" i="1" s="1"/>
  <c r="AS145" i="1" l="1"/>
  <c r="AP137" i="1"/>
  <c r="AZ137" i="1" s="1"/>
  <c r="BA137" i="1" s="1"/>
  <c r="AL138" i="1"/>
  <c r="AF149" i="1"/>
  <c r="AI149" i="1" s="1"/>
  <c r="AF150" i="1" s="1"/>
  <c r="AW148" i="1"/>
  <c r="AT146" i="1" l="1"/>
  <c r="AO138" i="1"/>
  <c r="AM138" i="1"/>
  <c r="AN139" i="1" s="1"/>
  <c r="AR146" i="1"/>
  <c r="AU146" i="1" s="1"/>
  <c r="AV145" i="1"/>
  <c r="AY145" i="1" s="1"/>
  <c r="AJ149" i="1"/>
  <c r="AW149" i="1" s="1"/>
  <c r="AG149" i="1"/>
  <c r="AH150" i="1" s="1"/>
  <c r="AI150" i="1" s="1"/>
  <c r="AX137" i="1"/>
  <c r="AS146" i="1" l="1"/>
  <c r="AT147" i="1" s="1"/>
  <c r="AL139" i="1"/>
  <c r="AO139" i="1" s="1"/>
  <c r="AP138" i="1"/>
  <c r="AZ138" i="1" s="1"/>
  <c r="BA138" i="1" s="1"/>
  <c r="AG150" i="1"/>
  <c r="AH151" i="1" s="1"/>
  <c r="AJ150" i="1"/>
  <c r="AW150" i="1" s="1"/>
  <c r="AF151" i="1"/>
  <c r="AM139" i="1" l="1"/>
  <c r="AN140" i="1" s="1"/>
  <c r="AV146" i="1"/>
  <c r="AY146" i="1" s="1"/>
  <c r="AR147" i="1"/>
  <c r="AU147" i="1" s="1"/>
  <c r="AI151" i="1"/>
  <c r="AX138" i="1"/>
  <c r="AG151" i="1"/>
  <c r="AH152" i="1" s="1"/>
  <c r="AS147" i="1" l="1"/>
  <c r="AT148" i="1" s="1"/>
  <c r="AR148" i="1"/>
  <c r="AV147" i="1"/>
  <c r="AY147" i="1" s="1"/>
  <c r="AL140" i="1"/>
  <c r="AO140" i="1" s="1"/>
  <c r="AP139" i="1"/>
  <c r="AZ139" i="1" s="1"/>
  <c r="BA139" i="1" s="1"/>
  <c r="AJ151" i="1"/>
  <c r="AW151" i="1" s="1"/>
  <c r="AF152" i="1"/>
  <c r="AI152" i="1" s="1"/>
  <c r="AU148" i="1" l="1"/>
  <c r="AS148" i="1"/>
  <c r="AT149" i="1" s="1"/>
  <c r="AM140" i="1"/>
  <c r="AV148" i="1"/>
  <c r="AY148" i="1" s="1"/>
  <c r="AR149" i="1"/>
  <c r="AP140" i="1"/>
  <c r="AZ140" i="1" s="1"/>
  <c r="BA140" i="1" s="1"/>
  <c r="AL141" i="1"/>
  <c r="AX139" i="1"/>
  <c r="AG152" i="1"/>
  <c r="AH153" i="1" s="1"/>
  <c r="AU149" i="1" l="1"/>
  <c r="AS149" i="1"/>
  <c r="AT150" i="1" s="1"/>
  <c r="AM141" i="1"/>
  <c r="AN141" i="1"/>
  <c r="AO141" i="1" s="1"/>
  <c r="AX140" i="1"/>
  <c r="AN142" i="1"/>
  <c r="AJ152" i="1"/>
  <c r="AW152" i="1" s="1"/>
  <c r="AF153" i="1"/>
  <c r="AI153" i="1" s="1"/>
  <c r="AR150" i="1" l="1"/>
  <c r="AU150" i="1" s="1"/>
  <c r="AV149" i="1"/>
  <c r="AY149" i="1" s="1"/>
  <c r="AL142" i="1"/>
  <c r="AO142" i="1" s="1"/>
  <c r="AP141" i="1"/>
  <c r="AF154" i="1"/>
  <c r="AJ153" i="1"/>
  <c r="AW153" i="1" s="1"/>
  <c r="AG153" i="1"/>
  <c r="AH154" i="1" s="1"/>
  <c r="AS150" i="1" l="1"/>
  <c r="AT151" i="1" s="1"/>
  <c r="AM142" i="1"/>
  <c r="AN143" i="1" s="1"/>
  <c r="AZ141" i="1"/>
  <c r="BA141" i="1" s="1"/>
  <c r="AX141" i="1"/>
  <c r="AI154" i="1"/>
  <c r="AF155" i="1" s="1"/>
  <c r="AG154" i="1"/>
  <c r="AH155" i="1" s="1"/>
  <c r="AR151" i="1" l="1"/>
  <c r="AU151" i="1" s="1"/>
  <c r="AV150" i="1"/>
  <c r="AY150" i="1" s="1"/>
  <c r="AL143" i="1"/>
  <c r="AO143" i="1" s="1"/>
  <c r="AP142" i="1"/>
  <c r="AZ142" i="1" s="1"/>
  <c r="BA142" i="1" s="1"/>
  <c r="AJ154" i="1"/>
  <c r="AW154" i="1" s="1"/>
  <c r="AI155" i="1"/>
  <c r="AG155" i="1"/>
  <c r="AH156" i="1" s="1"/>
  <c r="AS151" i="1" l="1"/>
  <c r="AM143" i="1"/>
  <c r="AR152" i="1"/>
  <c r="AV151" i="1"/>
  <c r="AY151" i="1" s="1"/>
  <c r="AP143" i="1"/>
  <c r="AZ143" i="1" s="1"/>
  <c r="BA143" i="1" s="1"/>
  <c r="AL144" i="1"/>
  <c r="AX142" i="1"/>
  <c r="AJ155" i="1"/>
  <c r="AW155" i="1" s="1"/>
  <c r="AF156" i="1"/>
  <c r="AI156" i="1" s="1"/>
  <c r="AS152" i="1" l="1"/>
  <c r="AT153" i="1" s="1"/>
  <c r="AT152" i="1"/>
  <c r="AU152" i="1" s="1"/>
  <c r="AM144" i="1"/>
  <c r="AN145" i="1" s="1"/>
  <c r="AN144" i="1"/>
  <c r="AO144" i="1"/>
  <c r="AP144" i="1" s="1"/>
  <c r="AZ144" i="1" s="1"/>
  <c r="BA144" i="1" s="1"/>
  <c r="AX143" i="1"/>
  <c r="AG156" i="1"/>
  <c r="AH157" i="1" s="1"/>
  <c r="AJ156" i="1"/>
  <c r="AW156" i="1" s="1"/>
  <c r="AF157" i="1"/>
  <c r="AL145" i="1" l="1"/>
  <c r="AO145" i="1" s="1"/>
  <c r="AM145" i="1"/>
  <c r="AV152" i="1"/>
  <c r="AY152" i="1" s="1"/>
  <c r="AR153" i="1"/>
  <c r="AS153" i="1" s="1"/>
  <c r="AN146" i="1"/>
  <c r="AX144" i="1"/>
  <c r="AI157" i="1"/>
  <c r="AF158" i="1" s="1"/>
  <c r="AG157" i="1"/>
  <c r="AT154" i="1" l="1"/>
  <c r="AU153" i="1"/>
  <c r="AL146" i="1"/>
  <c r="AO146" i="1" s="1"/>
  <c r="AP145" i="1"/>
  <c r="AZ145" i="1" s="1"/>
  <c r="BA145" i="1" s="1"/>
  <c r="AJ157" i="1"/>
  <c r="AW157" i="1" s="1"/>
  <c r="AH158" i="1"/>
  <c r="AI158" i="1" s="1"/>
  <c r="AG158" i="1"/>
  <c r="AH159" i="1" s="1"/>
  <c r="AV153" i="1" l="1"/>
  <c r="AY153" i="1" s="1"/>
  <c r="AR154" i="1"/>
  <c r="AS154" i="1" s="1"/>
  <c r="AX145" i="1"/>
  <c r="AM146" i="1"/>
  <c r="AP146" i="1"/>
  <c r="AZ146" i="1" s="1"/>
  <c r="BA146" i="1" s="1"/>
  <c r="AL147" i="1"/>
  <c r="AX146" i="1"/>
  <c r="AJ158" i="1"/>
  <c r="AW158" i="1" s="1"/>
  <c r="AF159" i="1"/>
  <c r="AI159" i="1" s="1"/>
  <c r="AM147" i="1" l="1"/>
  <c r="AN148" i="1" s="1"/>
  <c r="AT155" i="1"/>
  <c r="AU154" i="1"/>
  <c r="AN147" i="1"/>
  <c r="AO147" i="1"/>
  <c r="AR155" i="1"/>
  <c r="AU155" i="1" s="1"/>
  <c r="AP147" i="1"/>
  <c r="AZ147" i="1" s="1"/>
  <c r="BA147" i="1" s="1"/>
  <c r="AL148" i="1"/>
  <c r="AG159" i="1"/>
  <c r="AH160" i="1" s="1"/>
  <c r="AJ159" i="1"/>
  <c r="AW159" i="1" s="1"/>
  <c r="AF160" i="1"/>
  <c r="AV154" i="1" l="1"/>
  <c r="AY154" i="1" s="1"/>
  <c r="AS155" i="1"/>
  <c r="AM148" i="1"/>
  <c r="AN149" i="1"/>
  <c r="AO148" i="1"/>
  <c r="AV155" i="1"/>
  <c r="AY155" i="1" s="1"/>
  <c r="AR156" i="1"/>
  <c r="AI160" i="1"/>
  <c r="AX147" i="1"/>
  <c r="AG160" i="1"/>
  <c r="AH161" i="1" s="1"/>
  <c r="AS156" i="1" l="1"/>
  <c r="AT156" i="1"/>
  <c r="AU156" i="1"/>
  <c r="AP148" i="1"/>
  <c r="AZ148" i="1" s="1"/>
  <c r="BA148" i="1" s="1"/>
  <c r="AX148" i="1"/>
  <c r="AT157" i="1"/>
  <c r="AL149" i="1"/>
  <c r="AO149" i="1" s="1"/>
  <c r="AF161" i="1"/>
  <c r="AI161" i="1" s="1"/>
  <c r="AJ160" i="1"/>
  <c r="AW160" i="1" s="1"/>
  <c r="AM149" i="1" l="1"/>
  <c r="AR157" i="1"/>
  <c r="AU157" i="1" s="1"/>
  <c r="AV156" i="1"/>
  <c r="AY156" i="1" s="1"/>
  <c r="AL150" i="1"/>
  <c r="AP149" i="1"/>
  <c r="AG161" i="1"/>
  <c r="AH162" i="1" s="1"/>
  <c r="AS157" i="1" l="1"/>
  <c r="AT158" i="1" s="1"/>
  <c r="AM150" i="1"/>
  <c r="AN151" i="1" s="1"/>
  <c r="AN150" i="1"/>
  <c r="AO150" i="1" s="1"/>
  <c r="AR158" i="1"/>
  <c r="AU158" i="1" s="1"/>
  <c r="AV157" i="1"/>
  <c r="AY157" i="1" s="1"/>
  <c r="AZ149" i="1"/>
  <c r="BA149" i="1" s="1"/>
  <c r="AX149" i="1"/>
  <c r="AF162" i="1"/>
  <c r="AI162" i="1" s="1"/>
  <c r="AJ161" i="1"/>
  <c r="AW161" i="1" s="1"/>
  <c r="AS158" i="1" l="1"/>
  <c r="AT159" i="1" s="1"/>
  <c r="AP150" i="1"/>
  <c r="AZ150" i="1" s="1"/>
  <c r="BA150" i="1" s="1"/>
  <c r="AL151" i="1"/>
  <c r="AM151" i="1" s="1"/>
  <c r="AR159" i="1"/>
  <c r="AU159" i="1" s="1"/>
  <c r="AV158" i="1"/>
  <c r="AY158" i="1" s="1"/>
  <c r="AG162" i="1"/>
  <c r="AH163" i="1" s="1"/>
  <c r="AS159" i="1" l="1"/>
  <c r="AT160" i="1" s="1"/>
  <c r="AX150" i="1"/>
  <c r="AN152" i="1"/>
  <c r="AO151" i="1"/>
  <c r="AR160" i="1"/>
  <c r="AU160" i="1" s="1"/>
  <c r="AV159" i="1"/>
  <c r="AY159" i="1" s="1"/>
  <c r="AF163" i="1"/>
  <c r="AI163" i="1" s="1"/>
  <c r="AJ162" i="1"/>
  <c r="AW162" i="1" s="1"/>
  <c r="AS160" i="1" l="1"/>
  <c r="AT161" i="1" s="1"/>
  <c r="AP151" i="1"/>
  <c r="AZ151" i="1" s="1"/>
  <c r="BA151" i="1" s="1"/>
  <c r="AV160" i="1"/>
  <c r="AY160" i="1" s="1"/>
  <c r="AR161" i="1"/>
  <c r="AL152" i="1"/>
  <c r="AO152" i="1" s="1"/>
  <c r="AF164" i="1"/>
  <c r="AJ163" i="1"/>
  <c r="AW163" i="1" s="1"/>
  <c r="AG163" i="1"/>
  <c r="AU161" i="1" l="1"/>
  <c r="AS161" i="1"/>
  <c r="AT162" i="1" s="1"/>
  <c r="AM152" i="1"/>
  <c r="AN153" i="1" s="1"/>
  <c r="AP152" i="1"/>
  <c r="AZ152" i="1" s="1"/>
  <c r="BA152" i="1" s="1"/>
  <c r="AX151" i="1"/>
  <c r="AL153" i="1"/>
  <c r="AV161" i="1"/>
  <c r="AY161" i="1" s="1"/>
  <c r="AR162" i="1"/>
  <c r="AU162" i="1" s="1"/>
  <c r="AG164" i="1"/>
  <c r="AH165" i="1" s="1"/>
  <c r="AH164" i="1"/>
  <c r="AI164" i="1" s="1"/>
  <c r="AO153" i="1" l="1"/>
  <c r="AS162" i="1"/>
  <c r="AX152" i="1"/>
  <c r="AM153" i="1"/>
  <c r="AN154" i="1"/>
  <c r="AL154" i="1"/>
  <c r="AP153" i="1"/>
  <c r="AZ153" i="1" s="1"/>
  <c r="BA153" i="1" s="1"/>
  <c r="AF165" i="1"/>
  <c r="AI165" i="1" s="1"/>
  <c r="AJ164" i="1"/>
  <c r="AW164" i="1" s="1"/>
  <c r="AT163" i="1" l="1"/>
  <c r="AM154" i="1"/>
  <c r="AN155" i="1" s="1"/>
  <c r="AO154" i="1"/>
  <c r="AR163" i="1"/>
  <c r="AU163" i="1" s="1"/>
  <c r="AV162" i="1"/>
  <c r="AY162" i="1" s="1"/>
  <c r="AX153" i="1"/>
  <c r="AF166" i="1"/>
  <c r="AJ165" i="1"/>
  <c r="AW165" i="1" s="1"/>
  <c r="AG165" i="1"/>
  <c r="AS163" i="1" l="1"/>
  <c r="AT164" i="1" s="1"/>
  <c r="AL155" i="1"/>
  <c r="AO155" i="1" s="1"/>
  <c r="AP154" i="1"/>
  <c r="AZ154" i="1" s="1"/>
  <c r="BA154" i="1" s="1"/>
  <c r="AH166" i="1"/>
  <c r="AI166" i="1" s="1"/>
  <c r="AG166" i="1"/>
  <c r="AH167" i="1" s="1"/>
  <c r="AM155" i="1" l="1"/>
  <c r="AN156" i="1" s="1"/>
  <c r="AR164" i="1"/>
  <c r="AU164" i="1" s="1"/>
  <c r="AV163" i="1"/>
  <c r="AY163" i="1" s="1"/>
  <c r="AX154" i="1"/>
  <c r="AF167" i="1"/>
  <c r="AI167" i="1" s="1"/>
  <c r="AJ166" i="1"/>
  <c r="AW166" i="1" s="1"/>
  <c r="AS164" i="1" l="1"/>
  <c r="AR165" i="1"/>
  <c r="AV164" i="1"/>
  <c r="AY164" i="1" s="1"/>
  <c r="AG167" i="1"/>
  <c r="AH168" i="1" s="1"/>
  <c r="AL156" i="1"/>
  <c r="AO156" i="1" s="1"/>
  <c r="AP155" i="1"/>
  <c r="AZ155" i="1" s="1"/>
  <c r="BA155" i="1" s="1"/>
  <c r="AF168" i="1"/>
  <c r="AI168" i="1" s="1"/>
  <c r="AJ167" i="1"/>
  <c r="AW167" i="1" s="1"/>
  <c r="AS165" i="1" l="1"/>
  <c r="AT166" i="1"/>
  <c r="AT165" i="1"/>
  <c r="AU165" i="1" s="1"/>
  <c r="AM156" i="1"/>
  <c r="AL157" i="1"/>
  <c r="AP156" i="1"/>
  <c r="AZ156" i="1" s="1"/>
  <c r="BA156" i="1" s="1"/>
  <c r="AX155" i="1"/>
  <c r="AG168" i="1"/>
  <c r="AH169" i="1" s="1"/>
  <c r="AF169" i="1"/>
  <c r="AJ168" i="1"/>
  <c r="AW168" i="1" s="1"/>
  <c r="AV165" i="1" l="1"/>
  <c r="AY165" i="1" s="1"/>
  <c r="AR166" i="1"/>
  <c r="AU166" i="1" s="1"/>
  <c r="AM157" i="1"/>
  <c r="AN157" i="1"/>
  <c r="AO157" i="1" s="1"/>
  <c r="AN158" i="1"/>
  <c r="AR167" i="1"/>
  <c r="AX156" i="1"/>
  <c r="AI169" i="1"/>
  <c r="AF170" i="1" s="1"/>
  <c r="AG169" i="1"/>
  <c r="AH170" i="1" s="1"/>
  <c r="AV166" i="1" l="1"/>
  <c r="AY166" i="1" s="1"/>
  <c r="AS166" i="1"/>
  <c r="AT167" i="1" s="1"/>
  <c r="AU167" i="1" s="1"/>
  <c r="AP157" i="1"/>
  <c r="AZ157" i="1" s="1"/>
  <c r="BA157" i="1" s="1"/>
  <c r="AL158" i="1"/>
  <c r="AM158" i="1" s="1"/>
  <c r="AJ169" i="1"/>
  <c r="AW169" i="1" s="1"/>
  <c r="AI170" i="1"/>
  <c r="AF171" i="1" s="1"/>
  <c r="AG170" i="1"/>
  <c r="AH171" i="1" s="1"/>
  <c r="AV167" i="1" l="1"/>
  <c r="AY167" i="1" s="1"/>
  <c r="AR168" i="1"/>
  <c r="AS167" i="1"/>
  <c r="AT168" i="1" s="1"/>
  <c r="AU168" i="1" s="1"/>
  <c r="AN159" i="1"/>
  <c r="AO158" i="1"/>
  <c r="AX157" i="1"/>
  <c r="AJ170" i="1"/>
  <c r="AW170" i="1" s="1"/>
  <c r="AI171" i="1"/>
  <c r="AF172" i="1" s="1"/>
  <c r="AG171" i="1"/>
  <c r="AH172" i="1" s="1"/>
  <c r="AS168" i="1" l="1"/>
  <c r="AT169" i="1" s="1"/>
  <c r="AV168" i="1"/>
  <c r="AY168" i="1" s="1"/>
  <c r="AR169" i="1"/>
  <c r="AU169" i="1" s="1"/>
  <c r="AP158" i="1"/>
  <c r="AL159" i="1"/>
  <c r="AO159" i="1" s="1"/>
  <c r="AJ171" i="1"/>
  <c r="AW171" i="1" s="1"/>
  <c r="AI172" i="1"/>
  <c r="AF173" i="1" s="1"/>
  <c r="AG172" i="1"/>
  <c r="AH173" i="1" s="1"/>
  <c r="AS169" i="1" l="1"/>
  <c r="AM159" i="1"/>
  <c r="AN160" i="1" s="1"/>
  <c r="AZ158" i="1"/>
  <c r="BA158" i="1" s="1"/>
  <c r="AX158" i="1"/>
  <c r="AJ172" i="1"/>
  <c r="AW172" i="1" s="1"/>
  <c r="AI173" i="1"/>
  <c r="AG173" i="1"/>
  <c r="AH174" i="1" s="1"/>
  <c r="AT170" i="1" l="1"/>
  <c r="AR170" i="1"/>
  <c r="AV169" i="1"/>
  <c r="AY169" i="1" s="1"/>
  <c r="AL160" i="1"/>
  <c r="AO160" i="1" s="1"/>
  <c r="AP159" i="1"/>
  <c r="AJ173" i="1"/>
  <c r="AW173" i="1" s="1"/>
  <c r="AF174" i="1"/>
  <c r="AI174" i="1" s="1"/>
  <c r="AU170" i="1" l="1"/>
  <c r="AS170" i="1"/>
  <c r="AT171" i="1" s="1"/>
  <c r="AM160" i="1"/>
  <c r="AN161" i="1" s="1"/>
  <c r="AX159" i="1"/>
  <c r="AZ159" i="1"/>
  <c r="BA159" i="1" s="1"/>
  <c r="AR171" i="1"/>
  <c r="AV170" i="1"/>
  <c r="AY170" i="1" s="1"/>
  <c r="AG174" i="1"/>
  <c r="AH175" i="1" s="1"/>
  <c r="AS171" i="1" l="1"/>
  <c r="AT172" i="1"/>
  <c r="AU171" i="1"/>
  <c r="AL161" i="1"/>
  <c r="AO161" i="1" s="1"/>
  <c r="AP160" i="1"/>
  <c r="AJ174" i="1"/>
  <c r="AW174" i="1" s="1"/>
  <c r="AF175" i="1"/>
  <c r="AI175" i="1" s="1"/>
  <c r="AF176" i="1" s="1"/>
  <c r="AG175" i="1"/>
  <c r="AH176" i="1" s="1"/>
  <c r="AM161" i="1" l="1"/>
  <c r="AZ160" i="1"/>
  <c r="BA160" i="1" s="1"/>
  <c r="AX160" i="1"/>
  <c r="AV171" i="1"/>
  <c r="AY171" i="1" s="1"/>
  <c r="AR172" i="1"/>
  <c r="AS172" i="1" s="1"/>
  <c r="AI176" i="1"/>
  <c r="AF177" i="1" s="1"/>
  <c r="AG176" i="1"/>
  <c r="AH177" i="1" s="1"/>
  <c r="AJ175" i="1"/>
  <c r="AW175" i="1" s="1"/>
  <c r="AT173" i="1" l="1"/>
  <c r="AU172" i="1"/>
  <c r="AN162" i="1"/>
  <c r="AP161" i="1"/>
  <c r="AZ161" i="1" s="1"/>
  <c r="BA161" i="1" s="1"/>
  <c r="AL162" i="1"/>
  <c r="AO162" i="1" s="1"/>
  <c r="AX161" i="1"/>
  <c r="AJ176" i="1"/>
  <c r="AW176" i="1" s="1"/>
  <c r="AI177" i="1"/>
  <c r="AG177" i="1"/>
  <c r="AH178" i="1" s="1"/>
  <c r="AM162" i="1" l="1"/>
  <c r="AV172" i="1"/>
  <c r="AY172" i="1" s="1"/>
  <c r="AR173" i="1"/>
  <c r="AU173" i="1" s="1"/>
  <c r="AL163" i="1"/>
  <c r="AP162" i="1"/>
  <c r="AZ162" i="1" s="1"/>
  <c r="BA162" i="1" s="1"/>
  <c r="AF178" i="1"/>
  <c r="AI178" i="1" s="1"/>
  <c r="AJ177" i="1"/>
  <c r="AS173" i="1" l="1"/>
  <c r="AM163" i="1"/>
  <c r="AN163" i="1"/>
  <c r="AO163" i="1"/>
  <c r="AV173" i="1"/>
  <c r="AY173" i="1" s="1"/>
  <c r="AR174" i="1"/>
  <c r="AX162" i="1"/>
  <c r="AN164" i="1"/>
  <c r="AG178" i="1"/>
  <c r="AH179" i="1" s="1"/>
  <c r="AW177" i="1"/>
  <c r="AS174" i="1" l="1"/>
  <c r="AT174" i="1"/>
  <c r="AU174" i="1" s="1"/>
  <c r="AT175" i="1"/>
  <c r="AL164" i="1"/>
  <c r="AM164" i="1" s="1"/>
  <c r="AN165" i="1" s="1"/>
  <c r="AP163" i="1"/>
  <c r="AZ163" i="1" s="1"/>
  <c r="BA163" i="1" s="1"/>
  <c r="AO164" i="1"/>
  <c r="AF179" i="1"/>
  <c r="AI179" i="1" s="1"/>
  <c r="AJ178" i="1"/>
  <c r="AW178" i="1" s="1"/>
  <c r="AX163" i="1" l="1"/>
  <c r="AP164" i="1"/>
  <c r="AL165" i="1"/>
  <c r="AO165" i="1" s="1"/>
  <c r="AV174" i="1"/>
  <c r="AY174" i="1" s="1"/>
  <c r="AR175" i="1"/>
  <c r="AU175" i="1" s="1"/>
  <c r="AG179" i="1"/>
  <c r="AH180" i="1" s="1"/>
  <c r="AF180" i="1"/>
  <c r="AJ179" i="1"/>
  <c r="AS175" i="1" l="1"/>
  <c r="AT176" i="1" s="1"/>
  <c r="AM165" i="1"/>
  <c r="AN166" i="1" s="1"/>
  <c r="AZ164" i="1"/>
  <c r="BA164" i="1" s="1"/>
  <c r="AX164" i="1"/>
  <c r="AR176" i="1"/>
  <c r="AU176" i="1" s="1"/>
  <c r="AV175" i="1"/>
  <c r="AY175" i="1" s="1"/>
  <c r="AP165" i="1"/>
  <c r="AZ165" i="1" s="1"/>
  <c r="AL166" i="1"/>
  <c r="AO166" i="1" s="1"/>
  <c r="AI180" i="1"/>
  <c r="AG180" i="1"/>
  <c r="AH181" i="1" s="1"/>
  <c r="AW179" i="1"/>
  <c r="BA165" i="1" l="1"/>
  <c r="AS176" i="1"/>
  <c r="AT177" i="1" s="1"/>
  <c r="AM166" i="1"/>
  <c r="AN167" i="1" s="1"/>
  <c r="AX165" i="1"/>
  <c r="AF181" i="1"/>
  <c r="AI181" i="1" s="1"/>
  <c r="AJ180" i="1"/>
  <c r="AW180" i="1" s="1"/>
  <c r="AR177" i="1" l="1"/>
  <c r="AU177" i="1" s="1"/>
  <c r="AV176" i="1"/>
  <c r="AY176" i="1" s="1"/>
  <c r="AL167" i="1"/>
  <c r="AO167" i="1" s="1"/>
  <c r="AP166" i="1"/>
  <c r="AZ166" i="1" s="1"/>
  <c r="BA166" i="1" s="1"/>
  <c r="AF182" i="1"/>
  <c r="AJ181" i="1"/>
  <c r="AW181" i="1" s="1"/>
  <c r="AG181" i="1"/>
  <c r="AH182" i="1" s="1"/>
  <c r="AS177" i="1" l="1"/>
  <c r="AM167" i="1"/>
  <c r="AV177" i="1"/>
  <c r="AY177" i="1" s="1"/>
  <c r="AR178" i="1"/>
  <c r="AX166" i="1"/>
  <c r="AI182" i="1"/>
  <c r="AJ182" i="1" s="1"/>
  <c r="AG182" i="1"/>
  <c r="AH183" i="1" s="1"/>
  <c r="AS178" i="1" l="1"/>
  <c r="AT179" i="1" s="1"/>
  <c r="AT178" i="1"/>
  <c r="AU178" i="1" s="1"/>
  <c r="AN168" i="1"/>
  <c r="AL168" i="1"/>
  <c r="AP167" i="1"/>
  <c r="AZ167" i="1" s="1"/>
  <c r="BA167" i="1" s="1"/>
  <c r="AF183" i="1"/>
  <c r="AI183" i="1" s="1"/>
  <c r="AW182" i="1"/>
  <c r="AR179" i="1" l="1"/>
  <c r="AU179" i="1" s="1"/>
  <c r="AV178" i="1"/>
  <c r="AY178" i="1" s="1"/>
  <c r="AX167" i="1"/>
  <c r="AO168" i="1"/>
  <c r="AM168" i="1"/>
  <c r="AN169" i="1" s="1"/>
  <c r="AG183" i="1"/>
  <c r="AH184" i="1" s="1"/>
  <c r="AF184" i="1"/>
  <c r="AJ183" i="1"/>
  <c r="AS179" i="1" l="1"/>
  <c r="AT180" i="1" s="1"/>
  <c r="AP168" i="1"/>
  <c r="AL169" i="1"/>
  <c r="AO169" i="1" s="1"/>
  <c r="AV179" i="1"/>
  <c r="AY179" i="1" s="1"/>
  <c r="AR180" i="1"/>
  <c r="AU180" i="1" s="1"/>
  <c r="AI184" i="1"/>
  <c r="AJ184" i="1" s="1"/>
  <c r="AG184" i="1"/>
  <c r="AH185" i="1" s="1"/>
  <c r="AW183" i="1"/>
  <c r="AS180" i="1" l="1"/>
  <c r="AT181" i="1" s="1"/>
  <c r="AF185" i="1"/>
  <c r="AM169" i="1"/>
  <c r="AV180" i="1"/>
  <c r="AY180" i="1" s="1"/>
  <c r="AR181" i="1"/>
  <c r="AZ168" i="1"/>
  <c r="BA168" i="1" s="1"/>
  <c r="AX168" i="1"/>
  <c r="AI185" i="1"/>
  <c r="AG185" i="1"/>
  <c r="AH186" i="1" s="1"/>
  <c r="AW184" i="1"/>
  <c r="AS181" i="1" l="1"/>
  <c r="AT182" i="1" s="1"/>
  <c r="AU181" i="1"/>
  <c r="AN170" i="1"/>
  <c r="AL170" i="1"/>
  <c r="AP169" i="1"/>
  <c r="AZ169" i="1" s="1"/>
  <c r="BA169" i="1" s="1"/>
  <c r="AF186" i="1"/>
  <c r="AI186" i="1" s="1"/>
  <c r="AJ185" i="1"/>
  <c r="AV181" i="1" l="1"/>
  <c r="AY181" i="1" s="1"/>
  <c r="AR182" i="1"/>
  <c r="AU182" i="1" s="1"/>
  <c r="AO170" i="1"/>
  <c r="AM170" i="1"/>
  <c r="AN171" i="1" s="1"/>
  <c r="AX169" i="1"/>
  <c r="AL171" i="1"/>
  <c r="AP170" i="1"/>
  <c r="AZ170" i="1" s="1"/>
  <c r="BA170" i="1" s="1"/>
  <c r="AG186" i="1"/>
  <c r="AH187" i="1" s="1"/>
  <c r="AW185" i="1"/>
  <c r="AS182" i="1" l="1"/>
  <c r="AM171" i="1"/>
  <c r="AO171" i="1"/>
  <c r="AR183" i="1"/>
  <c r="AV182" i="1"/>
  <c r="AY182" i="1" s="1"/>
  <c r="AN172" i="1"/>
  <c r="AX170" i="1"/>
  <c r="AJ186" i="1"/>
  <c r="AW186" i="1" s="1"/>
  <c r="AF187" i="1"/>
  <c r="AI187" i="1" s="1"/>
  <c r="AS183" i="1" l="1"/>
  <c r="AT184" i="1" s="1"/>
  <c r="AT183" i="1"/>
  <c r="AU183" i="1" s="1"/>
  <c r="AP171" i="1"/>
  <c r="AZ171" i="1" s="1"/>
  <c r="BA171" i="1" s="1"/>
  <c r="AL172" i="1"/>
  <c r="AM172" i="1" s="1"/>
  <c r="AG187" i="1"/>
  <c r="AH188" i="1" s="1"/>
  <c r="AF188" i="1"/>
  <c r="AJ187" i="1"/>
  <c r="AV183" i="1" l="1"/>
  <c r="AY183" i="1" s="1"/>
  <c r="AR184" i="1"/>
  <c r="AU184" i="1" s="1"/>
  <c r="AO172" i="1"/>
  <c r="AN173" i="1"/>
  <c r="AX171" i="1"/>
  <c r="AI188" i="1"/>
  <c r="AG188" i="1"/>
  <c r="AH189" i="1" s="1"/>
  <c r="AW187" i="1"/>
  <c r="AS184" i="1" l="1"/>
  <c r="AT185" i="1" s="1"/>
  <c r="AP172" i="1"/>
  <c r="AZ172" i="1" s="1"/>
  <c r="BA172" i="1" s="1"/>
  <c r="AL173" i="1"/>
  <c r="AO173" i="1" s="1"/>
  <c r="AR185" i="1"/>
  <c r="AU185" i="1" s="1"/>
  <c r="AV184" i="1"/>
  <c r="AY184" i="1" s="1"/>
  <c r="AF189" i="1"/>
  <c r="AI189" i="1" s="1"/>
  <c r="AJ188" i="1"/>
  <c r="AM173" i="1" l="1"/>
  <c r="AS185" i="1"/>
  <c r="AT186" i="1" s="1"/>
  <c r="AL174" i="1"/>
  <c r="AM174" i="1"/>
  <c r="AX172" i="1"/>
  <c r="AP173" i="1"/>
  <c r="AZ173" i="1" s="1"/>
  <c r="BA173" i="1" s="1"/>
  <c r="AN174" i="1"/>
  <c r="AO174" i="1" s="1"/>
  <c r="AX173" i="1"/>
  <c r="AG189" i="1"/>
  <c r="AH190" i="1" s="1"/>
  <c r="AW188" i="1"/>
  <c r="AN175" i="1" l="1"/>
  <c r="AV185" i="1"/>
  <c r="AY185" i="1" s="1"/>
  <c r="AR186" i="1"/>
  <c r="AU186" i="1" s="1"/>
  <c r="AL175" i="1"/>
  <c r="AO175" i="1" s="1"/>
  <c r="AP174" i="1"/>
  <c r="AZ174" i="1" s="1"/>
  <c r="BA174" i="1" s="1"/>
  <c r="AF190" i="1"/>
  <c r="AI190" i="1" s="1"/>
  <c r="AJ189" i="1"/>
  <c r="AS186" i="1" l="1"/>
  <c r="AM175" i="1"/>
  <c r="AN176" i="1" s="1"/>
  <c r="AX174" i="1"/>
  <c r="AG190" i="1"/>
  <c r="AH191" i="1" s="1"/>
  <c r="AW189" i="1"/>
  <c r="AT187" i="1" l="1"/>
  <c r="AV186" i="1"/>
  <c r="AY186" i="1" s="1"/>
  <c r="AR187" i="1"/>
  <c r="AU187" i="1" s="1"/>
  <c r="AL176" i="1"/>
  <c r="AO176" i="1" s="1"/>
  <c r="AP175" i="1"/>
  <c r="AF191" i="1"/>
  <c r="AI191" i="1" s="1"/>
  <c r="AJ190" i="1"/>
  <c r="AS187" i="1" l="1"/>
  <c r="AT188" i="1"/>
  <c r="AM176" i="1"/>
  <c r="AN177" i="1" s="1"/>
  <c r="AR188" i="1"/>
  <c r="AU188" i="1" s="1"/>
  <c r="AV187" i="1"/>
  <c r="AY187" i="1" s="1"/>
  <c r="AZ175" i="1"/>
  <c r="BA175" i="1" s="1"/>
  <c r="AX175" i="1"/>
  <c r="AG191" i="1"/>
  <c r="AH192" i="1" s="1"/>
  <c r="AW190" i="1"/>
  <c r="AS188" i="1" l="1"/>
  <c r="AT189" i="1"/>
  <c r="AL177" i="1"/>
  <c r="AO177" i="1" s="1"/>
  <c r="AP176" i="1"/>
  <c r="AZ176" i="1" s="1"/>
  <c r="BA176" i="1" s="1"/>
  <c r="AF192" i="1"/>
  <c r="AI192" i="1" s="1"/>
  <c r="AJ191" i="1"/>
  <c r="AX176" i="1" l="1"/>
  <c r="AM177" i="1"/>
  <c r="AR189" i="1"/>
  <c r="AV188" i="1"/>
  <c r="AY188" i="1" s="1"/>
  <c r="AG192" i="1"/>
  <c r="AH193" i="1" s="1"/>
  <c r="AF193" i="1"/>
  <c r="AJ192" i="1"/>
  <c r="AW191" i="1"/>
  <c r="AU189" i="1" l="1"/>
  <c r="AS189" i="1"/>
  <c r="AT190" i="1" s="1"/>
  <c r="AN178" i="1"/>
  <c r="AP177" i="1"/>
  <c r="AL178" i="1"/>
  <c r="AM178" i="1" s="1"/>
  <c r="AI193" i="1"/>
  <c r="AG193" i="1"/>
  <c r="AH194" i="1" s="1"/>
  <c r="AW192" i="1"/>
  <c r="AN179" i="1" l="1"/>
  <c r="AO178" i="1"/>
  <c r="AV189" i="1"/>
  <c r="AY189" i="1" s="1"/>
  <c r="AR190" i="1"/>
  <c r="AU190" i="1" s="1"/>
  <c r="AZ177" i="1"/>
  <c r="BA177" i="1" s="1"/>
  <c r="AX177" i="1"/>
  <c r="AG194" i="1"/>
  <c r="AH195" i="1" s="1"/>
  <c r="AF194" i="1"/>
  <c r="AI194" i="1" s="1"/>
  <c r="AJ193" i="1"/>
  <c r="AS190" i="1" l="1"/>
  <c r="AT191" i="1"/>
  <c r="AP178" i="1"/>
  <c r="AZ178" i="1" s="1"/>
  <c r="BA178" i="1" s="1"/>
  <c r="AL179" i="1"/>
  <c r="AM179" i="1" s="1"/>
  <c r="AW193" i="1"/>
  <c r="AN180" i="1" l="1"/>
  <c r="AO179" i="1"/>
  <c r="AV190" i="1"/>
  <c r="AY190" i="1" s="1"/>
  <c r="AR191" i="1"/>
  <c r="AX178" i="1"/>
  <c r="AF195" i="1"/>
  <c r="AI195" i="1" s="1"/>
  <c r="AJ194" i="1"/>
  <c r="AU191" i="1" l="1"/>
  <c r="AS191" i="1"/>
  <c r="AT192" i="1" s="1"/>
  <c r="AP179" i="1"/>
  <c r="AZ179" i="1" s="1"/>
  <c r="BA179" i="1" s="1"/>
  <c r="AL180" i="1"/>
  <c r="AO180" i="1" s="1"/>
  <c r="AG195" i="1"/>
  <c r="AH196" i="1" s="1"/>
  <c r="AW194" i="1"/>
  <c r="AM180" i="1" l="1"/>
  <c r="AN181" i="1"/>
  <c r="AR192" i="1"/>
  <c r="AU192" i="1" s="1"/>
  <c r="AV191" i="1"/>
  <c r="AY191" i="1" s="1"/>
  <c r="AP180" i="1"/>
  <c r="AZ180" i="1" s="1"/>
  <c r="BA180" i="1" s="1"/>
  <c r="AL181" i="1"/>
  <c r="AO181" i="1" s="1"/>
  <c r="AX179" i="1"/>
  <c r="AJ195" i="1"/>
  <c r="AF196" i="1"/>
  <c r="AI196" i="1" s="1"/>
  <c r="AS192" i="1" l="1"/>
  <c r="AM181" i="1"/>
  <c r="AN182" i="1" s="1"/>
  <c r="AX180" i="1"/>
  <c r="AG196" i="1"/>
  <c r="AH197" i="1" s="1"/>
  <c r="AW195" i="1"/>
  <c r="AJ196" i="1"/>
  <c r="AT193" i="1" l="1"/>
  <c r="AV192" i="1"/>
  <c r="AY192" i="1" s="1"/>
  <c r="AR193" i="1"/>
  <c r="AU193" i="1" s="1"/>
  <c r="AP181" i="1"/>
  <c r="AL182" i="1"/>
  <c r="AF197" i="1"/>
  <c r="AI197" i="1" s="1"/>
  <c r="AJ197" i="1" s="1"/>
  <c r="AG197" i="1"/>
  <c r="AH198" i="1" s="1"/>
  <c r="AW196" i="1"/>
  <c r="AS193" i="1" l="1"/>
  <c r="AO182" i="1"/>
  <c r="AM182" i="1"/>
  <c r="AN183" i="1" s="1"/>
  <c r="AR194" i="1"/>
  <c r="AV193" i="1"/>
  <c r="AY193" i="1" s="1"/>
  <c r="AZ181" i="1"/>
  <c r="BA181" i="1" s="1"/>
  <c r="AX181" i="1"/>
  <c r="AF198" i="1"/>
  <c r="AI198" i="1" s="1"/>
  <c r="AW197" i="1"/>
  <c r="AS194" i="1" l="1"/>
  <c r="AT194" i="1"/>
  <c r="AU194" i="1" s="1"/>
  <c r="AT195" i="1"/>
  <c r="AJ198" i="1"/>
  <c r="AW198" i="1" s="1"/>
  <c r="AF199" i="1"/>
  <c r="AG198" i="1"/>
  <c r="AH199" i="1" s="1"/>
  <c r="AI199" i="1" s="1"/>
  <c r="AL183" i="1"/>
  <c r="AO183" i="1" s="1"/>
  <c r="AP182" i="1"/>
  <c r="AZ182" i="1" s="1"/>
  <c r="BA182" i="1" s="1"/>
  <c r="AG199" i="1" l="1"/>
  <c r="AH200" i="1" s="1"/>
  <c r="AM183" i="1"/>
  <c r="AN184" i="1" s="1"/>
  <c r="AR195" i="1"/>
  <c r="AU195" i="1" s="1"/>
  <c r="AV194" i="1"/>
  <c r="AY194" i="1" s="1"/>
  <c r="AP183" i="1"/>
  <c r="AZ183" i="1" s="1"/>
  <c r="BA183" i="1" s="1"/>
  <c r="AX182" i="1"/>
  <c r="AF200" i="1"/>
  <c r="AI200" i="1" s="1"/>
  <c r="AJ199" i="1"/>
  <c r="AS195" i="1" l="1"/>
  <c r="AT196" i="1" s="1"/>
  <c r="AX183" i="1"/>
  <c r="AL184" i="1"/>
  <c r="AO184" i="1" s="1"/>
  <c r="AG200" i="1"/>
  <c r="AH201" i="1" s="1"/>
  <c r="AW199" i="1"/>
  <c r="AJ200" i="1"/>
  <c r="AF201" i="1"/>
  <c r="AM184" i="1" l="1"/>
  <c r="AN185" i="1" s="1"/>
  <c r="AP184" i="1"/>
  <c r="AZ184" i="1" s="1"/>
  <c r="BA184" i="1" s="1"/>
  <c r="AL185" i="1"/>
  <c r="AV195" i="1"/>
  <c r="AY195" i="1" s="1"/>
  <c r="AR196" i="1"/>
  <c r="AU196" i="1" s="1"/>
  <c r="AI201" i="1"/>
  <c r="AG201" i="1"/>
  <c r="AH202" i="1" s="1"/>
  <c r="AW200" i="1"/>
  <c r="AS196" i="1" l="1"/>
  <c r="AT197" i="1" s="1"/>
  <c r="AM185" i="1"/>
  <c r="AX184" i="1"/>
  <c r="AO185" i="1"/>
  <c r="AN186" i="1"/>
  <c r="AJ201" i="1"/>
  <c r="AW201" i="1" s="1"/>
  <c r="AF202" i="1"/>
  <c r="AP185" i="1" l="1"/>
  <c r="AL186" i="1"/>
  <c r="AO186" i="1" s="1"/>
  <c r="AR197" i="1"/>
  <c r="AU197" i="1" s="1"/>
  <c r="AV196" i="1"/>
  <c r="AY196" i="1" s="1"/>
  <c r="AG202" i="1"/>
  <c r="AH203" i="1" s="1"/>
  <c r="AI202" i="1"/>
  <c r="AS197" i="1" l="1"/>
  <c r="AL187" i="1"/>
  <c r="AP186" i="1"/>
  <c r="AZ186" i="1" s="1"/>
  <c r="AM186" i="1"/>
  <c r="AN187" i="1" s="1"/>
  <c r="AO187" i="1" s="1"/>
  <c r="AZ185" i="1"/>
  <c r="BA185" i="1" s="1"/>
  <c r="AX185" i="1"/>
  <c r="AX186" i="1" s="1"/>
  <c r="AJ202" i="1"/>
  <c r="AW202" i="1" s="1"/>
  <c r="AF203" i="1"/>
  <c r="AI203" i="1" s="1"/>
  <c r="AT198" i="1" l="1"/>
  <c r="AP187" i="1"/>
  <c r="AZ187" i="1" s="1"/>
  <c r="AM187" i="1"/>
  <c r="AN188" i="1" s="1"/>
  <c r="BA186" i="1"/>
  <c r="AL188" i="1"/>
  <c r="AV197" i="1"/>
  <c r="AY197" i="1" s="1"/>
  <c r="AR198" i="1"/>
  <c r="AU198" i="1" s="1"/>
  <c r="AX187" i="1"/>
  <c r="AG203" i="1"/>
  <c r="AH204" i="1" s="1"/>
  <c r="AS198" i="1" l="1"/>
  <c r="AO188" i="1"/>
  <c r="AL189" i="1" s="1"/>
  <c r="AM188" i="1"/>
  <c r="BA187" i="1"/>
  <c r="AV198" i="1"/>
  <c r="AY198" i="1" s="1"/>
  <c r="AR199" i="1"/>
  <c r="AP188" i="1"/>
  <c r="AZ188" i="1" s="1"/>
  <c r="AJ203" i="1"/>
  <c r="AW203" i="1" s="1"/>
  <c r="AF204" i="1"/>
  <c r="AI204" i="1" s="1"/>
  <c r="AS199" i="1" l="1"/>
  <c r="AT199" i="1"/>
  <c r="AU199" i="1"/>
  <c r="AM189" i="1"/>
  <c r="AN190" i="1" s="1"/>
  <c r="AN189" i="1"/>
  <c r="AO189" i="1" s="1"/>
  <c r="AL190" i="1" s="1"/>
  <c r="BA188" i="1"/>
  <c r="AT200" i="1"/>
  <c r="AX188" i="1"/>
  <c r="AG204" i="1"/>
  <c r="AH205" i="1" s="1"/>
  <c r="AR200" i="1" l="1"/>
  <c r="AS200" i="1" s="1"/>
  <c r="AT201" i="1" s="1"/>
  <c r="AV199" i="1"/>
  <c r="AY199" i="1" s="1"/>
  <c r="AU200" i="1"/>
  <c r="AP189" i="1"/>
  <c r="AZ189" i="1" s="1"/>
  <c r="BA189" i="1" s="1"/>
  <c r="AO190" i="1"/>
  <c r="AL191" i="1" s="1"/>
  <c r="AM190" i="1"/>
  <c r="AN191" i="1" s="1"/>
  <c r="AX189" i="1"/>
  <c r="AP190" i="1"/>
  <c r="AZ190" i="1" s="1"/>
  <c r="AF205" i="1"/>
  <c r="AI205" i="1" s="1"/>
  <c r="AJ204" i="1"/>
  <c r="AW204" i="1" s="1"/>
  <c r="BA190" i="1" l="1"/>
  <c r="AO191" i="1"/>
  <c r="AM191" i="1"/>
  <c r="AN192" i="1" s="1"/>
  <c r="AR201" i="1"/>
  <c r="AU201" i="1" s="1"/>
  <c r="AV200" i="1"/>
  <c r="AY200" i="1" s="1"/>
  <c r="AX190" i="1"/>
  <c r="AG205" i="1"/>
  <c r="AH206" i="1" s="1"/>
  <c r="AS201" i="1" l="1"/>
  <c r="AT202" i="1" s="1"/>
  <c r="AR202" i="1"/>
  <c r="AU202" i="1" s="1"/>
  <c r="AV201" i="1"/>
  <c r="AY201" i="1" s="1"/>
  <c r="AP191" i="1"/>
  <c r="AZ191" i="1" s="1"/>
  <c r="BA191" i="1" s="1"/>
  <c r="AL192" i="1"/>
  <c r="AO192" i="1" s="1"/>
  <c r="AX191" i="1"/>
  <c r="AF206" i="1"/>
  <c r="AI206" i="1" s="1"/>
  <c r="AJ205" i="1"/>
  <c r="AW205" i="1" s="1"/>
  <c r="AS202" i="1" l="1"/>
  <c r="AT203" i="1"/>
  <c r="AG206" i="1"/>
  <c r="AH207" i="1" s="1"/>
  <c r="AM192" i="1"/>
  <c r="AN193" i="1"/>
  <c r="AV202" i="1" l="1"/>
  <c r="AY202" i="1" s="1"/>
  <c r="AR203" i="1"/>
  <c r="AU203" i="1" s="1"/>
  <c r="AL193" i="1"/>
  <c r="AO193" i="1" s="1"/>
  <c r="AP192" i="1"/>
  <c r="AF207" i="1"/>
  <c r="AI207" i="1" s="1"/>
  <c r="AJ206" i="1"/>
  <c r="AW206" i="1" s="1"/>
  <c r="AS203" i="1" l="1"/>
  <c r="AT204" i="1"/>
  <c r="AM193" i="1"/>
  <c r="AV203" i="1"/>
  <c r="AY203" i="1" s="1"/>
  <c r="AR204" i="1"/>
  <c r="AU204" i="1" s="1"/>
  <c r="AN194" i="1"/>
  <c r="AG207" i="1"/>
  <c r="AH208" i="1" s="1"/>
  <c r="AZ192" i="1"/>
  <c r="BA192" i="1" s="1"/>
  <c r="AX192" i="1"/>
  <c r="AP193" i="1"/>
  <c r="AZ193" i="1" s="1"/>
  <c r="AL194" i="1"/>
  <c r="AJ207" i="1"/>
  <c r="AW207" i="1" s="1"/>
  <c r="AF208" i="1"/>
  <c r="AS204" i="1" l="1"/>
  <c r="AT205" i="1"/>
  <c r="AI208" i="1"/>
  <c r="AM194" i="1"/>
  <c r="AN195" i="1" s="1"/>
  <c r="AO194" i="1"/>
  <c r="AL195" i="1" s="1"/>
  <c r="BA193" i="1"/>
  <c r="AX193" i="1"/>
  <c r="AG208" i="1"/>
  <c r="AH209" i="1" s="1"/>
  <c r="AP194" i="1" l="1"/>
  <c r="AZ194" i="1" s="1"/>
  <c r="BA194" i="1" s="1"/>
  <c r="AM195" i="1"/>
  <c r="AO195" i="1"/>
  <c r="AV204" i="1"/>
  <c r="AY204" i="1" s="1"/>
  <c r="AR205" i="1"/>
  <c r="AN196" i="1"/>
  <c r="AX194" i="1"/>
  <c r="AJ208" i="1"/>
  <c r="AW208" i="1" s="1"/>
  <c r="AF209" i="1"/>
  <c r="AI209" i="1" s="1"/>
  <c r="AU205" i="1" l="1"/>
  <c r="AS205" i="1"/>
  <c r="AT206" i="1" s="1"/>
  <c r="AR206" i="1"/>
  <c r="AV205" i="1"/>
  <c r="AY205" i="1" s="1"/>
  <c r="AP195" i="1"/>
  <c r="AZ195" i="1" s="1"/>
  <c r="BA195" i="1" s="1"/>
  <c r="AL196" i="1"/>
  <c r="AO196" i="1" s="1"/>
  <c r="AG209" i="1"/>
  <c r="AH210" i="1" s="1"/>
  <c r="AF210" i="1"/>
  <c r="AJ209" i="1"/>
  <c r="AW209" i="1" s="1"/>
  <c r="AU206" i="1" l="1"/>
  <c r="AS206" i="1"/>
  <c r="AT207" i="1" s="1"/>
  <c r="AM196" i="1"/>
  <c r="AV206" i="1"/>
  <c r="AY206" i="1" s="1"/>
  <c r="AR207" i="1"/>
  <c r="AN197" i="1"/>
  <c r="AX195" i="1"/>
  <c r="AI210" i="1"/>
  <c r="AG210" i="1"/>
  <c r="AH211" i="1" s="1"/>
  <c r="AS207" i="1" l="1"/>
  <c r="AU207" i="1"/>
  <c r="AT208" i="1"/>
  <c r="AL197" i="1"/>
  <c r="AO197" i="1" s="1"/>
  <c r="AP196" i="1"/>
  <c r="AZ196" i="1" s="1"/>
  <c r="BA196" i="1" s="1"/>
  <c r="AJ210" i="1"/>
  <c r="AW210" i="1" s="1"/>
  <c r="AF211" i="1"/>
  <c r="AI211" i="1" s="1"/>
  <c r="AM197" i="1" l="1"/>
  <c r="AN198" i="1" s="1"/>
  <c r="AR208" i="1"/>
  <c r="AU208" i="1" s="1"/>
  <c r="AV207" i="1"/>
  <c r="AY207" i="1" s="1"/>
  <c r="AX196" i="1"/>
  <c r="AG211" i="1"/>
  <c r="AH212" i="1" s="1"/>
  <c r="AS208" i="1" l="1"/>
  <c r="AV208" i="1"/>
  <c r="AY208" i="1" s="1"/>
  <c r="AR209" i="1"/>
  <c r="AT209" i="1"/>
  <c r="AL198" i="1"/>
  <c r="AO198" i="1" s="1"/>
  <c r="AP197" i="1"/>
  <c r="AZ197" i="1" s="1"/>
  <c r="BA197" i="1" s="1"/>
  <c r="AF212" i="1"/>
  <c r="AI212" i="1" s="1"/>
  <c r="AJ211" i="1"/>
  <c r="AW211" i="1" s="1"/>
  <c r="AS209" i="1" l="1"/>
  <c r="AU209" i="1"/>
  <c r="AM198" i="1"/>
  <c r="AT210" i="1"/>
  <c r="AX197" i="1"/>
  <c r="AG212" i="1"/>
  <c r="AH213" i="1" s="1"/>
  <c r="AN199" i="1" l="1"/>
  <c r="AR210" i="1"/>
  <c r="AU210" i="1" s="1"/>
  <c r="AV209" i="1"/>
  <c r="AY209" i="1" s="1"/>
  <c r="AL199" i="1"/>
  <c r="AO199" i="1" s="1"/>
  <c r="AP198" i="1"/>
  <c r="AZ198" i="1" s="1"/>
  <c r="BA198" i="1" s="1"/>
  <c r="AF213" i="1"/>
  <c r="AI213" i="1" s="1"/>
  <c r="AJ212" i="1"/>
  <c r="AW212" i="1" s="1"/>
  <c r="AS210" i="1" l="1"/>
  <c r="AX198" i="1"/>
  <c r="AM199" i="1"/>
  <c r="AT211" i="1"/>
  <c r="AN200" i="1"/>
  <c r="AG213" i="1"/>
  <c r="AH214" i="1" s="1"/>
  <c r="AF214" i="1"/>
  <c r="AJ213" i="1"/>
  <c r="AW213" i="1" s="1"/>
  <c r="AV210" i="1" l="1"/>
  <c r="AY210" i="1" s="1"/>
  <c r="AR211" i="1"/>
  <c r="AU211" i="1" s="1"/>
  <c r="AL200" i="1"/>
  <c r="AO200" i="1" s="1"/>
  <c r="AP199" i="1"/>
  <c r="AI214" i="1"/>
  <c r="AG214" i="1"/>
  <c r="AH215" i="1" s="1"/>
  <c r="AS211" i="1" l="1"/>
  <c r="AM200" i="1"/>
  <c r="AR212" i="1"/>
  <c r="AV211" i="1"/>
  <c r="AY211" i="1" s="1"/>
  <c r="AZ199" i="1"/>
  <c r="BA199" i="1" s="1"/>
  <c r="AX199" i="1"/>
  <c r="AP200" i="1"/>
  <c r="AZ200" i="1" s="1"/>
  <c r="AL201" i="1"/>
  <c r="AF215" i="1"/>
  <c r="AI215" i="1" s="1"/>
  <c r="AJ214" i="1"/>
  <c r="AW214" i="1" s="1"/>
  <c r="AS212" i="1" l="1"/>
  <c r="AT213" i="1" s="1"/>
  <c r="AT212" i="1"/>
  <c r="AU212" i="1" s="1"/>
  <c r="AM201" i="1"/>
  <c r="AN201" i="1"/>
  <c r="AO201" i="1" s="1"/>
  <c r="BA200" i="1"/>
  <c r="AN202" i="1"/>
  <c r="AX200" i="1"/>
  <c r="AG215" i="1"/>
  <c r="AH216" i="1" s="1"/>
  <c r="AF216" i="1"/>
  <c r="AJ215" i="1"/>
  <c r="AW215" i="1" s="1"/>
  <c r="AV212" i="1" l="1"/>
  <c r="AY212" i="1" s="1"/>
  <c r="AR213" i="1"/>
  <c r="AU213" i="1" s="1"/>
  <c r="AP201" i="1"/>
  <c r="AZ201" i="1" s="1"/>
  <c r="BA201" i="1" s="1"/>
  <c r="AL202" i="1"/>
  <c r="AM202" i="1" s="1"/>
  <c r="AX201" i="1"/>
  <c r="AI216" i="1"/>
  <c r="AJ216" i="1" s="1"/>
  <c r="AW216" i="1" s="1"/>
  <c r="AG216" i="1"/>
  <c r="AS213" i="1" l="1"/>
  <c r="AT214" i="1" s="1"/>
  <c r="AN203" i="1"/>
  <c r="AO202" i="1"/>
  <c r="AR214" i="1"/>
  <c r="AV213" i="1"/>
  <c r="AY213" i="1" s="1"/>
  <c r="AF217" i="1"/>
  <c r="AG217" i="1" s="1"/>
  <c r="AH218" i="1" s="1"/>
  <c r="AH217" i="1"/>
  <c r="AS214" i="1" l="1"/>
  <c r="AT215" i="1" s="1"/>
  <c r="AU214" i="1"/>
  <c r="AL203" i="1"/>
  <c r="AO203" i="1" s="1"/>
  <c r="AM203" i="1"/>
  <c r="AP202" i="1"/>
  <c r="AZ202" i="1" s="1"/>
  <c r="BA202" i="1" s="1"/>
  <c r="AI217" i="1"/>
  <c r="AJ217" i="1" s="1"/>
  <c r="AW217" i="1" s="1"/>
  <c r="AF218" i="1"/>
  <c r="AI218" i="1" s="1"/>
  <c r="AX202" i="1" l="1"/>
  <c r="AN204" i="1"/>
  <c r="AR215" i="1"/>
  <c r="AU215" i="1" s="1"/>
  <c r="AV214" i="1"/>
  <c r="AY214" i="1" s="1"/>
  <c r="AL204" i="1"/>
  <c r="AO204" i="1" s="1"/>
  <c r="AP203" i="1"/>
  <c r="AZ203" i="1" s="1"/>
  <c r="BA203" i="1" s="1"/>
  <c r="AG218" i="1"/>
  <c r="AH219" i="1" s="1"/>
  <c r="AS215" i="1" l="1"/>
  <c r="AT216" i="1" s="1"/>
  <c r="AM204" i="1"/>
  <c r="AN205" i="1" s="1"/>
  <c r="AL205" i="1"/>
  <c r="AP204" i="1"/>
  <c r="AZ204" i="1" s="1"/>
  <c r="BA204" i="1" s="1"/>
  <c r="AX203" i="1"/>
  <c r="AF219" i="1"/>
  <c r="AI219" i="1" s="1"/>
  <c r="AF220" i="1" s="1"/>
  <c r="AJ218" i="1"/>
  <c r="AW218" i="1" s="1"/>
  <c r="AO205" i="1" l="1"/>
  <c r="AM205" i="1"/>
  <c r="AN206" i="1" s="1"/>
  <c r="AX204" i="1"/>
  <c r="AV215" i="1"/>
  <c r="AY215" i="1" s="1"/>
  <c r="AR216" i="1"/>
  <c r="AU216" i="1" s="1"/>
  <c r="AP205" i="1"/>
  <c r="AZ205" i="1" s="1"/>
  <c r="BA205" i="1" s="1"/>
  <c r="AL206" i="1"/>
  <c r="AM206" i="1" s="1"/>
  <c r="AJ219" i="1"/>
  <c r="AW219" i="1" s="1"/>
  <c r="AG219" i="1"/>
  <c r="AH220" i="1" s="1"/>
  <c r="AI220" i="1" s="1"/>
  <c r="AS216" i="1" l="1"/>
  <c r="AO206" i="1"/>
  <c r="AT217" i="1"/>
  <c r="AN207" i="1"/>
  <c r="AX205" i="1"/>
  <c r="AG220" i="1"/>
  <c r="AH221" i="1" s="1"/>
  <c r="AF221" i="1"/>
  <c r="AJ220" i="1"/>
  <c r="AW220" i="1" s="1"/>
  <c r="AV216" i="1" l="1"/>
  <c r="AY216" i="1" s="1"/>
  <c r="AR217" i="1"/>
  <c r="AU217" i="1" s="1"/>
  <c r="AL207" i="1"/>
  <c r="AO207" i="1" s="1"/>
  <c r="AP206" i="1"/>
  <c r="AZ206" i="1" s="1"/>
  <c r="BA206" i="1" s="1"/>
  <c r="AI221" i="1"/>
  <c r="AJ221" i="1" s="1"/>
  <c r="AW221" i="1" s="1"/>
  <c r="AG221" i="1"/>
  <c r="AH222" i="1" s="1"/>
  <c r="AS217" i="1" l="1"/>
  <c r="AT218" i="1" s="1"/>
  <c r="AM207" i="1"/>
  <c r="AN208" i="1" s="1"/>
  <c r="AR218" i="1"/>
  <c r="AU218" i="1" s="1"/>
  <c r="AV217" i="1"/>
  <c r="AY217" i="1" s="1"/>
  <c r="AF222" i="1"/>
  <c r="AI222" i="1" s="1"/>
  <c r="AX206" i="1"/>
  <c r="AS218" i="1" l="1"/>
  <c r="AJ222" i="1"/>
  <c r="AW222" i="1" s="1"/>
  <c r="AF223" i="1"/>
  <c r="AG222" i="1"/>
  <c r="AH223" i="1" s="1"/>
  <c r="AR219" i="1"/>
  <c r="AV218" i="1"/>
  <c r="AY218" i="1" s="1"/>
  <c r="AL208" i="1"/>
  <c r="AO208" i="1" s="1"/>
  <c r="AP207" i="1"/>
  <c r="AZ207" i="1" s="1"/>
  <c r="BA207" i="1" s="1"/>
  <c r="AI223" i="1" l="1"/>
  <c r="AG223" i="1"/>
  <c r="AH224" i="1" s="1"/>
  <c r="AS219" i="1"/>
  <c r="AT219" i="1"/>
  <c r="AU219" i="1"/>
  <c r="AT220" i="1"/>
  <c r="AM208" i="1"/>
  <c r="AN209" i="1" s="1"/>
  <c r="AX207" i="1"/>
  <c r="AJ223" i="1"/>
  <c r="AW223" i="1" s="1"/>
  <c r="AF224" i="1"/>
  <c r="AI224" i="1" s="1"/>
  <c r="AV219" i="1" l="1"/>
  <c r="AY219" i="1" s="1"/>
  <c r="AR220" i="1"/>
  <c r="AU220" i="1" s="1"/>
  <c r="AP208" i="1"/>
  <c r="AL209" i="1"/>
  <c r="AO209" i="1" s="1"/>
  <c r="AG224" i="1"/>
  <c r="AH225" i="1" s="1"/>
  <c r="AF225" i="1"/>
  <c r="AJ224" i="1"/>
  <c r="AW224" i="1" s="1"/>
  <c r="AS220" i="1" l="1"/>
  <c r="AT221" i="1"/>
  <c r="AM209" i="1"/>
  <c r="AN210" i="1" s="1"/>
  <c r="AV220" i="1"/>
  <c r="AY220" i="1" s="1"/>
  <c r="AR221" i="1"/>
  <c r="AU221" i="1" s="1"/>
  <c r="AP209" i="1"/>
  <c r="AZ209" i="1" s="1"/>
  <c r="AL210" i="1"/>
  <c r="AZ208" i="1"/>
  <c r="BA208" i="1" s="1"/>
  <c r="AX208" i="1"/>
  <c r="AI225" i="1"/>
  <c r="AF226" i="1" s="1"/>
  <c r="AG225" i="1"/>
  <c r="AH226" i="1" s="1"/>
  <c r="AS221" i="1" l="1"/>
  <c r="AT222" i="1"/>
  <c r="AM210" i="1"/>
  <c r="AO210" i="1"/>
  <c r="AR222" i="1"/>
  <c r="AU222" i="1" s="1"/>
  <c r="AV221" i="1"/>
  <c r="AY221" i="1" s="1"/>
  <c r="AX209" i="1"/>
  <c r="AN211" i="1"/>
  <c r="BA209" i="1"/>
  <c r="AI226" i="1"/>
  <c r="AJ226" i="1" s="1"/>
  <c r="AG226" i="1"/>
  <c r="AH227" i="1" s="1"/>
  <c r="AJ225" i="1"/>
  <c r="AW225" i="1" s="1"/>
  <c r="AS222" i="1" l="1"/>
  <c r="AT223" i="1" s="1"/>
  <c r="AW226" i="1"/>
  <c r="AR223" i="1"/>
  <c r="AU223" i="1" s="1"/>
  <c r="AV222" i="1"/>
  <c r="AY222" i="1" s="1"/>
  <c r="AF227" i="1"/>
  <c r="AI227" i="1" s="1"/>
  <c r="AP210" i="1"/>
  <c r="AL211" i="1"/>
  <c r="AO211" i="1" s="1"/>
  <c r="AG227" i="1"/>
  <c r="AH228" i="1" s="1"/>
  <c r="AS223" i="1" l="1"/>
  <c r="AT224" i="1" s="1"/>
  <c r="AM211" i="1"/>
  <c r="AN212" i="1"/>
  <c r="AR224" i="1"/>
  <c r="AU224" i="1" s="1"/>
  <c r="AV223" i="1"/>
  <c r="AY223" i="1" s="1"/>
  <c r="AL212" i="1"/>
  <c r="AO212" i="1" s="1"/>
  <c r="AP211" i="1"/>
  <c r="AZ211" i="1" s="1"/>
  <c r="AZ210" i="1"/>
  <c r="BA210" i="1" s="1"/>
  <c r="AX210" i="1"/>
  <c r="AJ227" i="1"/>
  <c r="AW227" i="1" s="1"/>
  <c r="AF228" i="1"/>
  <c r="AI228" i="1" s="1"/>
  <c r="AS224" i="1" l="1"/>
  <c r="AT225" i="1" s="1"/>
  <c r="AM212" i="1"/>
  <c r="AM213" i="1" s="1"/>
  <c r="AN213" i="1"/>
  <c r="AX211" i="1"/>
  <c r="AV224" i="1"/>
  <c r="AY224" i="1" s="1"/>
  <c r="AR225" i="1"/>
  <c r="BA211" i="1"/>
  <c r="AG228" i="1"/>
  <c r="AH229" i="1" s="1"/>
  <c r="AF229" i="1"/>
  <c r="AS225" i="1" l="1"/>
  <c r="AT226" i="1"/>
  <c r="AU225" i="1"/>
  <c r="AL213" i="1"/>
  <c r="AO213" i="1" s="1"/>
  <c r="AN214" i="1"/>
  <c r="AP212" i="1"/>
  <c r="AI229" i="1"/>
  <c r="AG229" i="1"/>
  <c r="AH230" i="1" s="1"/>
  <c r="AJ228" i="1"/>
  <c r="AW228" i="1" s="1"/>
  <c r="AV225" i="1" l="1"/>
  <c r="AY225" i="1" s="1"/>
  <c r="AR226" i="1"/>
  <c r="AU226" i="1" s="1"/>
  <c r="AZ212" i="1"/>
  <c r="BA212" i="1" s="1"/>
  <c r="AX212" i="1"/>
  <c r="AJ229" i="1"/>
  <c r="AW229" i="1" s="1"/>
  <c r="AF230" i="1"/>
  <c r="AI230" i="1" s="1"/>
  <c r="AS226" i="1" l="1"/>
  <c r="AT227" i="1"/>
  <c r="AV226" i="1"/>
  <c r="AY226" i="1" s="1"/>
  <c r="AR227" i="1"/>
  <c r="AP213" i="1"/>
  <c r="AZ213" i="1" s="1"/>
  <c r="BA213" i="1" s="1"/>
  <c r="AL214" i="1"/>
  <c r="AG230" i="1"/>
  <c r="AH231" i="1" s="1"/>
  <c r="AS227" i="1" l="1"/>
  <c r="AU227" i="1"/>
  <c r="AS228" i="1" s="1"/>
  <c r="AO214" i="1"/>
  <c r="AM214" i="1"/>
  <c r="AN215" i="1" s="1"/>
  <c r="AX213" i="1"/>
  <c r="AT228" i="1"/>
  <c r="AP214" i="1"/>
  <c r="AL215" i="1"/>
  <c r="AJ230" i="1"/>
  <c r="AW230" i="1" s="1"/>
  <c r="AF231" i="1"/>
  <c r="AI231" i="1" s="1"/>
  <c r="AM215" i="1" l="1"/>
  <c r="AO215" i="1"/>
  <c r="AV227" i="1"/>
  <c r="AY227" i="1" s="1"/>
  <c r="AR228" i="1"/>
  <c r="AU228" i="1" s="1"/>
  <c r="AN216" i="1"/>
  <c r="AZ214" i="1"/>
  <c r="BA214" i="1" s="1"/>
  <c r="AX214" i="1"/>
  <c r="AG231" i="1"/>
  <c r="AH232" i="1" s="1"/>
  <c r="AJ231" i="1"/>
  <c r="AW231" i="1" s="1"/>
  <c r="AT229" i="1" l="1"/>
  <c r="AL216" i="1"/>
  <c r="AO216" i="1" s="1"/>
  <c r="AP215" i="1"/>
  <c r="AZ215" i="1" s="1"/>
  <c r="BA215" i="1" s="1"/>
  <c r="AF232" i="1"/>
  <c r="AI232" i="1" s="1"/>
  <c r="AM216" i="1" l="1"/>
  <c r="AN217" i="1" s="1"/>
  <c r="AR229" i="1"/>
  <c r="AV228" i="1"/>
  <c r="AY228" i="1" s="1"/>
  <c r="AX215" i="1"/>
  <c r="AG232" i="1"/>
  <c r="AH233" i="1" s="1"/>
  <c r="AJ232" i="1"/>
  <c r="AW232" i="1" s="1"/>
  <c r="AU229" i="1" l="1"/>
  <c r="AS229" i="1"/>
  <c r="AT230" i="1" s="1"/>
  <c r="AL217" i="1"/>
  <c r="AO217" i="1" s="1"/>
  <c r="AP216" i="1"/>
  <c r="AZ216" i="1" s="1"/>
  <c r="BA216" i="1" s="1"/>
  <c r="AF233" i="1"/>
  <c r="AI233" i="1" s="1"/>
  <c r="AM217" i="1" l="1"/>
  <c r="AN218" i="1" s="1"/>
  <c r="AV229" i="1"/>
  <c r="AY229" i="1" s="1"/>
  <c r="AR230" i="1"/>
  <c r="AU230" i="1" s="1"/>
  <c r="AX216" i="1"/>
  <c r="AG233" i="1"/>
  <c r="AH234" i="1" s="1"/>
  <c r="AF234" i="1"/>
  <c r="AJ233" i="1"/>
  <c r="AW233" i="1" s="1"/>
  <c r="AS230" i="1" l="1"/>
  <c r="AM218" i="1"/>
  <c r="AR231" i="1"/>
  <c r="AV230" i="1"/>
  <c r="AY230" i="1" s="1"/>
  <c r="AT231" i="1"/>
  <c r="AL218" i="1"/>
  <c r="AO218" i="1" s="1"/>
  <c r="AP217" i="1"/>
  <c r="AZ217" i="1" s="1"/>
  <c r="BA217" i="1" s="1"/>
  <c r="AN219" i="1"/>
  <c r="AI234" i="1"/>
  <c r="AJ234" i="1" s="1"/>
  <c r="AW234" i="1" s="1"/>
  <c r="AG234" i="1"/>
  <c r="AH235" i="1" s="1"/>
  <c r="AS231" i="1" l="1"/>
  <c r="AU231" i="1"/>
  <c r="AT232" i="1"/>
  <c r="AX217" i="1"/>
  <c r="AF235" i="1"/>
  <c r="AI235" i="1" s="1"/>
  <c r="AF236" i="1" s="1"/>
  <c r="AR232" i="1" l="1"/>
  <c r="AU232" i="1" s="1"/>
  <c r="AV231" i="1"/>
  <c r="AY231" i="1" s="1"/>
  <c r="AL219" i="1"/>
  <c r="AP218" i="1"/>
  <c r="AZ218" i="1" s="1"/>
  <c r="BA218" i="1" s="1"/>
  <c r="AJ235" i="1"/>
  <c r="AW235" i="1" s="1"/>
  <c r="AG235" i="1"/>
  <c r="AH236" i="1" s="1"/>
  <c r="AI236" i="1" s="1"/>
  <c r="AS232" i="1" l="1"/>
  <c r="AO219" i="1"/>
  <c r="AM219" i="1"/>
  <c r="AN220" i="1" s="1"/>
  <c r="AX218" i="1"/>
  <c r="AF237" i="1"/>
  <c r="AJ236" i="1"/>
  <c r="AW236" i="1" s="1"/>
  <c r="AG236" i="1"/>
  <c r="AH237" i="1" s="1"/>
  <c r="AT233" i="1" l="1"/>
  <c r="AR233" i="1"/>
  <c r="AU233" i="1" s="1"/>
  <c r="AV232" i="1"/>
  <c r="AY232" i="1" s="1"/>
  <c r="AL220" i="1"/>
  <c r="AO220" i="1" s="1"/>
  <c r="AP219" i="1"/>
  <c r="AZ219" i="1" s="1"/>
  <c r="BA219" i="1" s="1"/>
  <c r="AI237" i="1"/>
  <c r="AJ237" i="1" s="1"/>
  <c r="AW237" i="1" s="1"/>
  <c r="AG237" i="1"/>
  <c r="AH238" i="1" s="1"/>
  <c r="AS233" i="1" l="1"/>
  <c r="AT234" i="1"/>
  <c r="AM220" i="1"/>
  <c r="AM221" i="1" s="1"/>
  <c r="AV233" i="1"/>
  <c r="AY233" i="1" s="1"/>
  <c r="AR234" i="1"/>
  <c r="AU234" i="1" s="1"/>
  <c r="AF238" i="1"/>
  <c r="AI238" i="1" s="1"/>
  <c r="AP220" i="1"/>
  <c r="AZ220" i="1" s="1"/>
  <c r="BA220" i="1" s="1"/>
  <c r="AL221" i="1"/>
  <c r="AX219" i="1"/>
  <c r="AS234" i="1" l="1"/>
  <c r="AT235" i="1" s="1"/>
  <c r="AG238" i="1"/>
  <c r="AH239" i="1" s="1"/>
  <c r="AN221" i="1"/>
  <c r="AO221" i="1" s="1"/>
  <c r="AV234" i="1"/>
  <c r="AY234" i="1" s="1"/>
  <c r="AR235" i="1"/>
  <c r="AU235" i="1" s="1"/>
  <c r="AN222" i="1"/>
  <c r="AX220" i="1"/>
  <c r="AF239" i="1"/>
  <c r="AI239" i="1" s="1"/>
  <c r="AJ238" i="1"/>
  <c r="AW238" i="1" s="1"/>
  <c r="AS235" i="1" l="1"/>
  <c r="AT236" i="1"/>
  <c r="AL222" i="1"/>
  <c r="AM222" i="1" s="1"/>
  <c r="AP221" i="1"/>
  <c r="AZ221" i="1" s="1"/>
  <c r="BA221" i="1" s="1"/>
  <c r="AG239" i="1"/>
  <c r="AF240" i="1"/>
  <c r="AJ239" i="1"/>
  <c r="AW239" i="1" s="1"/>
  <c r="AX221" i="1" l="1"/>
  <c r="AN223" i="1"/>
  <c r="AO222" i="1"/>
  <c r="AR236" i="1"/>
  <c r="AU236" i="1" s="1"/>
  <c r="AV235" i="1"/>
  <c r="AY235" i="1" s="1"/>
  <c r="AG240" i="1"/>
  <c r="AH241" i="1" s="1"/>
  <c r="AH240" i="1"/>
  <c r="AI240" i="1" s="1"/>
  <c r="AS236" i="1" l="1"/>
  <c r="AP222" i="1"/>
  <c r="AZ222" i="1" s="1"/>
  <c r="BA222" i="1" s="1"/>
  <c r="AL223" i="1"/>
  <c r="AO223" i="1" s="1"/>
  <c r="AV236" i="1"/>
  <c r="AY236" i="1" s="1"/>
  <c r="AR237" i="1"/>
  <c r="AU237" i="1" s="1"/>
  <c r="AT237" i="1"/>
  <c r="AJ240" i="1"/>
  <c r="AW240" i="1" s="1"/>
  <c r="AF241" i="1"/>
  <c r="AI241" i="1" s="1"/>
  <c r="AS237" i="1" l="1"/>
  <c r="AM223" i="1"/>
  <c r="AN224" i="1" s="1"/>
  <c r="AX222" i="1"/>
  <c r="AT238" i="1"/>
  <c r="AL224" i="1"/>
  <c r="AP223" i="1"/>
  <c r="AZ223" i="1" s="1"/>
  <c r="BA223" i="1" s="1"/>
  <c r="AG241" i="1"/>
  <c r="AH242" i="1" s="1"/>
  <c r="AO224" i="1" l="1"/>
  <c r="AM224" i="1"/>
  <c r="AV237" i="1"/>
  <c r="AY237" i="1" s="1"/>
  <c r="AR238" i="1"/>
  <c r="AP224" i="1"/>
  <c r="AZ224" i="1" s="1"/>
  <c r="BA224" i="1" s="1"/>
  <c r="AL225" i="1"/>
  <c r="AX223" i="1"/>
  <c r="AF242" i="1"/>
  <c r="AI242" i="1" s="1"/>
  <c r="AJ241" i="1"/>
  <c r="AW241" i="1" s="1"/>
  <c r="AU238" i="1" l="1"/>
  <c r="AS238" i="1"/>
  <c r="AT239" i="1" s="1"/>
  <c r="AM225" i="1"/>
  <c r="AN225" i="1"/>
  <c r="AO225" i="1" s="1"/>
  <c r="AX224" i="1"/>
  <c r="AV238" i="1"/>
  <c r="AY238" i="1" s="1"/>
  <c r="AR239" i="1"/>
  <c r="AN226" i="1"/>
  <c r="AG242" i="1"/>
  <c r="AH243" i="1" s="1"/>
  <c r="AJ242" i="1"/>
  <c r="AW242" i="1" s="1"/>
  <c r="AF243" i="1"/>
  <c r="AS239" i="1" l="1"/>
  <c r="AU239" i="1"/>
  <c r="AT240" i="1"/>
  <c r="AI243" i="1"/>
  <c r="AP225" i="1"/>
  <c r="AL226" i="1"/>
  <c r="AO226" i="1" s="1"/>
  <c r="AG243" i="1"/>
  <c r="AH244" i="1" s="1"/>
  <c r="AM226" i="1" l="1"/>
  <c r="AM227" i="1" s="1"/>
  <c r="AR240" i="1"/>
  <c r="AU240" i="1" s="1"/>
  <c r="AV239" i="1"/>
  <c r="AY239" i="1" s="1"/>
  <c r="AN227" i="1"/>
  <c r="AZ225" i="1"/>
  <c r="BA225" i="1" s="1"/>
  <c r="AX225" i="1"/>
  <c r="AJ243" i="1"/>
  <c r="AW243" i="1" s="1"/>
  <c r="AF244" i="1"/>
  <c r="AS240" i="1" l="1"/>
  <c r="AT241" i="1" s="1"/>
  <c r="AR241" i="1"/>
  <c r="AU241" i="1" s="1"/>
  <c r="AV240" i="1"/>
  <c r="AY240" i="1" s="1"/>
  <c r="AP226" i="1"/>
  <c r="AZ226" i="1" s="1"/>
  <c r="BA226" i="1" s="1"/>
  <c r="AN228" i="1"/>
  <c r="AL227" i="1"/>
  <c r="AO227" i="1" s="1"/>
  <c r="AI244" i="1"/>
  <c r="AF245" i="1" s="1"/>
  <c r="AG244" i="1"/>
  <c r="AH245" i="1" s="1"/>
  <c r="AS241" i="1" l="1"/>
  <c r="AT242" i="1" s="1"/>
  <c r="AV241" i="1"/>
  <c r="AY241" i="1" s="1"/>
  <c r="AR242" i="1"/>
  <c r="AU242" i="1" s="1"/>
  <c r="AX226" i="1"/>
  <c r="AJ244" i="1"/>
  <c r="AW244" i="1" s="1"/>
  <c r="AI245" i="1"/>
  <c r="AJ245" i="1" s="1"/>
  <c r="AG245" i="1"/>
  <c r="AH246" i="1" s="1"/>
  <c r="AS242" i="1" l="1"/>
  <c r="AT243" i="1"/>
  <c r="AR243" i="1"/>
  <c r="AV242" i="1"/>
  <c r="AY242" i="1" s="1"/>
  <c r="AL228" i="1"/>
  <c r="AM228" i="1" s="1"/>
  <c r="AP227" i="1"/>
  <c r="AZ227" i="1" s="1"/>
  <c r="BA227" i="1" s="1"/>
  <c r="AW245" i="1"/>
  <c r="AF246" i="1"/>
  <c r="AI246" i="1" s="1"/>
  <c r="AS243" i="1" l="1"/>
  <c r="AT244" i="1"/>
  <c r="AU243" i="1"/>
  <c r="AO228" i="1"/>
  <c r="AN229" i="1"/>
  <c r="AX227" i="1"/>
  <c r="AG246" i="1"/>
  <c r="AH247" i="1" s="1"/>
  <c r="AJ246" i="1"/>
  <c r="AW246" i="1" s="1"/>
  <c r="AF247" i="1"/>
  <c r="AL229" i="1" l="1"/>
  <c r="AM229" i="1" s="1"/>
  <c r="AP228" i="1"/>
  <c r="AZ228" i="1" s="1"/>
  <c r="BA228" i="1" s="1"/>
  <c r="AV243" i="1"/>
  <c r="AY243" i="1" s="1"/>
  <c r="AR244" i="1"/>
  <c r="AU244" i="1" s="1"/>
  <c r="AI247" i="1"/>
  <c r="AJ247" i="1" s="1"/>
  <c r="AW247" i="1" s="1"/>
  <c r="AG247" i="1"/>
  <c r="AH248" i="1" s="1"/>
  <c r="AS244" i="1" l="1"/>
  <c r="AT245" i="1" s="1"/>
  <c r="AF248" i="1"/>
  <c r="AO229" i="1"/>
  <c r="AN230" i="1"/>
  <c r="AX228" i="1"/>
  <c r="AI248" i="1"/>
  <c r="AG248" i="1"/>
  <c r="AH249" i="1" s="1"/>
  <c r="AP229" i="1" l="1"/>
  <c r="AL230" i="1"/>
  <c r="AO230" i="1" s="1"/>
  <c r="AR245" i="1"/>
  <c r="AU245" i="1" s="1"/>
  <c r="AV244" i="1"/>
  <c r="AY244" i="1" s="1"/>
  <c r="AF249" i="1"/>
  <c r="AI249" i="1" s="1"/>
  <c r="AJ248" i="1"/>
  <c r="AW248" i="1" s="1"/>
  <c r="AS245" i="1" l="1"/>
  <c r="AP230" i="1"/>
  <c r="AZ230" i="1" s="1"/>
  <c r="AM230" i="1"/>
  <c r="AM231" i="1" s="1"/>
  <c r="AL231" i="1"/>
  <c r="AZ229" i="1"/>
  <c r="BA229" i="1" s="1"/>
  <c r="BA230" i="1" s="1"/>
  <c r="AX229" i="1"/>
  <c r="AX230" i="1" s="1"/>
  <c r="AN231" i="1"/>
  <c r="AV245" i="1"/>
  <c r="AY245" i="1" s="1"/>
  <c r="AR246" i="1"/>
  <c r="AT246" i="1"/>
  <c r="AG249" i="1"/>
  <c r="AH250" i="1" s="1"/>
  <c r="AJ249" i="1"/>
  <c r="AW249" i="1" s="1"/>
  <c r="AF250" i="1"/>
  <c r="AS246" i="1" l="1"/>
  <c r="AU246" i="1"/>
  <c r="AN232" i="1"/>
  <c r="AO231" i="1"/>
  <c r="AM232" i="1" s="1"/>
  <c r="AT247" i="1"/>
  <c r="AI250" i="1"/>
  <c r="AF251" i="1" s="1"/>
  <c r="AG250" i="1"/>
  <c r="AH251" i="1" s="1"/>
  <c r="AL232" i="1" l="1"/>
  <c r="AO232" i="1" s="1"/>
  <c r="AN233" i="1"/>
  <c r="AP231" i="1"/>
  <c r="AR247" i="1"/>
  <c r="AU247" i="1" s="1"/>
  <c r="AV246" i="1"/>
  <c r="AY246" i="1" s="1"/>
  <c r="AI251" i="1"/>
  <c r="AF252" i="1" s="1"/>
  <c r="AJ250" i="1"/>
  <c r="AW250" i="1" s="1"/>
  <c r="AG251" i="1"/>
  <c r="AH252" i="1" s="1"/>
  <c r="AS247" i="1" l="1"/>
  <c r="AT248" i="1" s="1"/>
  <c r="AZ231" i="1"/>
  <c r="BA231" i="1" s="1"/>
  <c r="AX231" i="1"/>
  <c r="AL233" i="1"/>
  <c r="AO233" i="1" s="1"/>
  <c r="AP232" i="1"/>
  <c r="AZ232" i="1" s="1"/>
  <c r="AJ251" i="1"/>
  <c r="AW251" i="1" s="1"/>
  <c r="AI252" i="1"/>
  <c r="AG252" i="1"/>
  <c r="AH253" i="1" s="1"/>
  <c r="BA232" i="1" l="1"/>
  <c r="AP233" i="1"/>
  <c r="AL234" i="1"/>
  <c r="AM233" i="1"/>
  <c r="AN234" i="1" s="1"/>
  <c r="AO234" i="1" s="1"/>
  <c r="AX232" i="1"/>
  <c r="AX233" i="1" s="1"/>
  <c r="AR248" i="1"/>
  <c r="AU248" i="1" s="1"/>
  <c r="AV247" i="1"/>
  <c r="AY247" i="1" s="1"/>
  <c r="AZ233" i="1"/>
  <c r="BA233" i="1" s="1"/>
  <c r="AJ252" i="1"/>
  <c r="AW252" i="1" s="1"/>
  <c r="AF253" i="1"/>
  <c r="AI253" i="1" s="1"/>
  <c r="AS248" i="1" l="1"/>
  <c r="AM234" i="1"/>
  <c r="AN235" i="1" s="1"/>
  <c r="AV248" i="1"/>
  <c r="AY248" i="1" s="1"/>
  <c r="AR249" i="1"/>
  <c r="AL235" i="1"/>
  <c r="AO235" i="1" s="1"/>
  <c r="AP234" i="1"/>
  <c r="AZ234" i="1" s="1"/>
  <c r="BA234" i="1" s="1"/>
  <c r="AG253" i="1"/>
  <c r="AH254" i="1" s="1"/>
  <c r="AF254" i="1"/>
  <c r="AJ253" i="1"/>
  <c r="AW253" i="1" s="1"/>
  <c r="AS249" i="1" l="1"/>
  <c r="AT249" i="1"/>
  <c r="AU249" i="1" s="1"/>
  <c r="AM235" i="1"/>
  <c r="AN236" i="1" s="1"/>
  <c r="AT250" i="1"/>
  <c r="AX234" i="1"/>
  <c r="AI254" i="1"/>
  <c r="AF255" i="1" s="1"/>
  <c r="AG254" i="1"/>
  <c r="AH255" i="1" s="1"/>
  <c r="AR250" i="1" l="1"/>
  <c r="AU250" i="1" s="1"/>
  <c r="AV249" i="1"/>
  <c r="AY249" i="1" s="1"/>
  <c r="AJ254" i="1"/>
  <c r="AW254" i="1" s="1"/>
  <c r="AP235" i="1"/>
  <c r="AZ235" i="1" s="1"/>
  <c r="BA235" i="1" s="1"/>
  <c r="AL236" i="1"/>
  <c r="AO236" i="1" s="1"/>
  <c r="AI255" i="1"/>
  <c r="AG255" i="1"/>
  <c r="AH256" i="1" s="1"/>
  <c r="AS250" i="1" l="1"/>
  <c r="AT251" i="1" s="1"/>
  <c r="AM236" i="1"/>
  <c r="AP236" i="1"/>
  <c r="AZ236" i="1" s="1"/>
  <c r="BA236" i="1" s="1"/>
  <c r="AL237" i="1"/>
  <c r="AX235" i="1"/>
  <c r="AF256" i="1"/>
  <c r="AI256" i="1" s="1"/>
  <c r="AJ255" i="1"/>
  <c r="AW255" i="1" s="1"/>
  <c r="AX236" i="1" l="1"/>
  <c r="AM237" i="1"/>
  <c r="AN237" i="1"/>
  <c r="AO237" i="1" s="1"/>
  <c r="AR251" i="1"/>
  <c r="AU251" i="1" s="1"/>
  <c r="AV250" i="1"/>
  <c r="AY250" i="1" s="1"/>
  <c r="AN238" i="1"/>
  <c r="AG256" i="1"/>
  <c r="AH257" i="1" s="1"/>
  <c r="AF257" i="1"/>
  <c r="AJ256" i="1"/>
  <c r="AW256" i="1" s="1"/>
  <c r="AS251" i="1" l="1"/>
  <c r="AT252" i="1" s="1"/>
  <c r="AL238" i="1"/>
  <c r="AM238" i="1" s="1"/>
  <c r="AN239" i="1" s="1"/>
  <c r="AP237" i="1"/>
  <c r="AZ237" i="1" s="1"/>
  <c r="BA237" i="1" s="1"/>
  <c r="AI257" i="1"/>
  <c r="AG257" i="1"/>
  <c r="AH258" i="1" s="1"/>
  <c r="AO238" i="1" l="1"/>
  <c r="AX237" i="1"/>
  <c r="AV251" i="1"/>
  <c r="AY251" i="1" s="1"/>
  <c r="AR252" i="1"/>
  <c r="AU252" i="1" s="1"/>
  <c r="AL239" i="1"/>
  <c r="AO239" i="1" s="1"/>
  <c r="AP238" i="1"/>
  <c r="AZ238" i="1" s="1"/>
  <c r="BA238" i="1" s="1"/>
  <c r="AJ257" i="1"/>
  <c r="AW257" i="1" s="1"/>
  <c r="AF258" i="1"/>
  <c r="AI258" i="1" s="1"/>
  <c r="AS252" i="1" l="1"/>
  <c r="AM239" i="1"/>
  <c r="AN240" i="1" s="1"/>
  <c r="AT253" i="1"/>
  <c r="AX238" i="1"/>
  <c r="AG258" i="1"/>
  <c r="AH259" i="1" s="1"/>
  <c r="AV252" i="1" l="1"/>
  <c r="AY252" i="1" s="1"/>
  <c r="AR253" i="1"/>
  <c r="AU253" i="1" s="1"/>
  <c r="AP239" i="1"/>
  <c r="AZ239" i="1" s="1"/>
  <c r="BA239" i="1" s="1"/>
  <c r="AL240" i="1"/>
  <c r="AJ258" i="1"/>
  <c r="AW258" i="1" s="1"/>
  <c r="AF259" i="1"/>
  <c r="AI259" i="1" s="1"/>
  <c r="AS253" i="1" l="1"/>
  <c r="AO240" i="1"/>
  <c r="AM240" i="1"/>
  <c r="AN241" i="1" s="1"/>
  <c r="AR254" i="1"/>
  <c r="AV253" i="1"/>
  <c r="AY253" i="1" s="1"/>
  <c r="AX239" i="1"/>
  <c r="AG259" i="1"/>
  <c r="AH260" i="1" s="1"/>
  <c r="AF260" i="1"/>
  <c r="AS254" i="1" l="1"/>
  <c r="AT254" i="1"/>
  <c r="AU254" i="1"/>
  <c r="AT255" i="1"/>
  <c r="AL241" i="1"/>
  <c r="AO241" i="1" s="1"/>
  <c r="AP240" i="1"/>
  <c r="AZ240" i="1" s="1"/>
  <c r="BA240" i="1" s="1"/>
  <c r="AI260" i="1"/>
  <c r="AJ259" i="1"/>
  <c r="AW259" i="1" s="1"/>
  <c r="AG260" i="1"/>
  <c r="AH261" i="1" s="1"/>
  <c r="AM241" i="1" l="1"/>
  <c r="AR255" i="1"/>
  <c r="AU255" i="1" s="1"/>
  <c r="AV254" i="1"/>
  <c r="AY254" i="1" s="1"/>
  <c r="AX240" i="1"/>
  <c r="AF261" i="1"/>
  <c r="AI261" i="1" s="1"/>
  <c r="AJ260" i="1"/>
  <c r="AW260" i="1" s="1"/>
  <c r="AS255" i="1" l="1"/>
  <c r="AN242" i="1"/>
  <c r="AP241" i="1"/>
  <c r="AZ241" i="1" s="1"/>
  <c r="BA241" i="1" s="1"/>
  <c r="AL242" i="1"/>
  <c r="AO242" i="1" s="1"/>
  <c r="AG261" i="1"/>
  <c r="AH262" i="1" s="1"/>
  <c r="AT256" i="1" l="1"/>
  <c r="AM242" i="1"/>
  <c r="AR256" i="1"/>
  <c r="AU256" i="1" s="1"/>
  <c r="AV255" i="1"/>
  <c r="AY255" i="1" s="1"/>
  <c r="AP242" i="1"/>
  <c r="AZ242" i="1" s="1"/>
  <c r="BA242" i="1" s="1"/>
  <c r="AX241" i="1"/>
  <c r="AJ261" i="1"/>
  <c r="AW261" i="1" s="1"/>
  <c r="AF262" i="1"/>
  <c r="AI262" i="1" s="1"/>
  <c r="AS256" i="1" l="1"/>
  <c r="AT257" i="1" s="1"/>
  <c r="AN243" i="1"/>
  <c r="AX242" i="1"/>
  <c r="AL243" i="1"/>
  <c r="AO243" i="1" s="1"/>
  <c r="AG262" i="1"/>
  <c r="AH263" i="1" s="1"/>
  <c r="AF263" i="1"/>
  <c r="AS257" i="1" l="1"/>
  <c r="AM243" i="1"/>
  <c r="AN244" i="1" s="1"/>
  <c r="AR257" i="1"/>
  <c r="AU257" i="1" s="1"/>
  <c r="AT258" i="1"/>
  <c r="AV256" i="1"/>
  <c r="AY256" i="1" s="1"/>
  <c r="AP243" i="1"/>
  <c r="AL244" i="1"/>
  <c r="AG263" i="1"/>
  <c r="AH264" i="1" s="1"/>
  <c r="AI263" i="1"/>
  <c r="AJ263" i="1" s="1"/>
  <c r="AJ262" i="1"/>
  <c r="AW262" i="1" s="1"/>
  <c r="AM244" i="1" l="1"/>
  <c r="AN245" i="1" s="1"/>
  <c r="AO244" i="1"/>
  <c r="AP244" i="1"/>
  <c r="AZ244" i="1" s="1"/>
  <c r="AL245" i="1"/>
  <c r="AO245" i="1" s="1"/>
  <c r="AZ243" i="1"/>
  <c r="BA243" i="1" s="1"/>
  <c r="AX243" i="1"/>
  <c r="AX244" i="1" s="1"/>
  <c r="AF264" i="1"/>
  <c r="AI264" i="1" s="1"/>
  <c r="AW263" i="1"/>
  <c r="AM245" i="1" l="1"/>
  <c r="AR258" i="1"/>
  <c r="AV257" i="1"/>
  <c r="AY257" i="1" s="1"/>
  <c r="AP245" i="1"/>
  <c r="AZ245" i="1" s="1"/>
  <c r="AL246" i="1"/>
  <c r="BA244" i="1"/>
  <c r="AN246" i="1"/>
  <c r="AG264" i="1"/>
  <c r="AH265" i="1" s="1"/>
  <c r="AJ264" i="1"/>
  <c r="AW264" i="1" s="1"/>
  <c r="AF265" i="1"/>
  <c r="AU258" i="1" l="1"/>
  <c r="AS258" i="1"/>
  <c r="AT259" i="1" s="1"/>
  <c r="AO246" i="1"/>
  <c r="AM246" i="1"/>
  <c r="AN247" i="1" s="1"/>
  <c r="BA245" i="1"/>
  <c r="AR259" i="1"/>
  <c r="AV258" i="1"/>
  <c r="AY258" i="1" s="1"/>
  <c r="AX245" i="1"/>
  <c r="AI265" i="1"/>
  <c r="AJ265" i="1" s="1"/>
  <c r="AW265" i="1" s="1"/>
  <c r="AG265" i="1"/>
  <c r="AH266" i="1" s="1"/>
  <c r="AF266" i="1"/>
  <c r="AU259" i="1" l="1"/>
  <c r="AS259" i="1"/>
  <c r="AT260" i="1" s="1"/>
  <c r="AL247" i="1"/>
  <c r="AM247" i="1" s="1"/>
  <c r="AP246" i="1"/>
  <c r="AI266" i="1"/>
  <c r="AG266" i="1"/>
  <c r="AH267" i="1" s="1"/>
  <c r="AN248" i="1" l="1"/>
  <c r="AO247" i="1"/>
  <c r="AV259" i="1"/>
  <c r="AY259" i="1" s="1"/>
  <c r="AR260" i="1"/>
  <c r="AU260" i="1" s="1"/>
  <c r="AZ246" i="1"/>
  <c r="BA246" i="1" s="1"/>
  <c r="AX246" i="1"/>
  <c r="AF267" i="1"/>
  <c r="AI267" i="1" s="1"/>
  <c r="AJ266" i="1"/>
  <c r="AW266" i="1" s="1"/>
  <c r="AS260" i="1" l="1"/>
  <c r="AP247" i="1"/>
  <c r="AZ247" i="1" s="1"/>
  <c r="BA247" i="1" s="1"/>
  <c r="AL248" i="1"/>
  <c r="AO248" i="1" s="1"/>
  <c r="AR261" i="1"/>
  <c r="AV260" i="1"/>
  <c r="AY260" i="1" s="1"/>
  <c r="AG267" i="1"/>
  <c r="AH268" i="1" s="1"/>
  <c r="AS261" i="1" l="1"/>
  <c r="AT261" i="1"/>
  <c r="AU261" i="1" s="1"/>
  <c r="AS262" i="1" s="1"/>
  <c r="AT262" i="1"/>
  <c r="AM248" i="1"/>
  <c r="AN249" i="1" s="1"/>
  <c r="AX247" i="1"/>
  <c r="AP248" i="1"/>
  <c r="AZ248" i="1" s="1"/>
  <c r="BA248" i="1" s="1"/>
  <c r="AL249" i="1"/>
  <c r="AO249" i="1" s="1"/>
  <c r="AX248" i="1"/>
  <c r="AF268" i="1"/>
  <c r="AI268" i="1" s="1"/>
  <c r="AJ267" i="1"/>
  <c r="AW267" i="1" s="1"/>
  <c r="AM249" i="1" l="1"/>
  <c r="AN250" i="1" s="1"/>
  <c r="AR262" i="1"/>
  <c r="AU262" i="1" s="1"/>
  <c r="AV261" i="1"/>
  <c r="AY261" i="1" s="1"/>
  <c r="AT263" i="1"/>
  <c r="AP249" i="1"/>
  <c r="AZ249" i="1" s="1"/>
  <c r="BA249" i="1" s="1"/>
  <c r="AL250" i="1"/>
  <c r="AO250" i="1" s="1"/>
  <c r="AJ268" i="1"/>
  <c r="AW268" i="1" s="1"/>
  <c r="AF269" i="1"/>
  <c r="AG268" i="1"/>
  <c r="AH269" i="1" s="1"/>
  <c r="AX249" i="1" l="1"/>
  <c r="AM250" i="1"/>
  <c r="AP250" i="1"/>
  <c r="AZ250" i="1" s="1"/>
  <c r="BA250" i="1" s="1"/>
  <c r="AL251" i="1"/>
  <c r="AI269" i="1"/>
  <c r="AG269" i="1"/>
  <c r="AH270" i="1" s="1"/>
  <c r="AM251" i="1" l="1"/>
  <c r="AN251" i="1"/>
  <c r="AO251" i="1"/>
  <c r="AR263" i="1"/>
  <c r="AV262" i="1"/>
  <c r="AY262" i="1" s="1"/>
  <c r="AN252" i="1"/>
  <c r="AX250" i="1"/>
  <c r="AJ269" i="1"/>
  <c r="AW269" i="1" s="1"/>
  <c r="AF270" i="1"/>
  <c r="AI270" i="1" s="1"/>
  <c r="AU263" i="1" l="1"/>
  <c r="AS263" i="1"/>
  <c r="AT264" i="1" s="1"/>
  <c r="AL252" i="1"/>
  <c r="AO252" i="1" s="1"/>
  <c r="AP251" i="1"/>
  <c r="AZ251" i="1" s="1"/>
  <c r="BA251" i="1" s="1"/>
  <c r="AG270" i="1"/>
  <c r="AH271" i="1" s="1"/>
  <c r="AJ270" i="1"/>
  <c r="AW270" i="1" s="1"/>
  <c r="AM252" i="1" l="1"/>
  <c r="AN253" i="1" s="1"/>
  <c r="AR264" i="1"/>
  <c r="AU264" i="1" s="1"/>
  <c r="AV263" i="1"/>
  <c r="AY263" i="1" s="1"/>
  <c r="AX251" i="1"/>
  <c r="AF271" i="1"/>
  <c r="AI271" i="1" s="1"/>
  <c r="AS264" i="1" l="1"/>
  <c r="AT265" i="1" s="1"/>
  <c r="AM253" i="1"/>
  <c r="AL253" i="1"/>
  <c r="AO253" i="1" s="1"/>
  <c r="AP252" i="1"/>
  <c r="AZ252" i="1" s="1"/>
  <c r="BA252" i="1" s="1"/>
  <c r="AN254" i="1"/>
  <c r="AG271" i="1"/>
  <c r="AH272" i="1" s="1"/>
  <c r="AF272" i="1"/>
  <c r="AJ271" i="1"/>
  <c r="AW271" i="1" s="1"/>
  <c r="AR265" i="1" l="1"/>
  <c r="AU265" i="1" s="1"/>
  <c r="AV264" i="1"/>
  <c r="AY264" i="1" s="1"/>
  <c r="AX252" i="1"/>
  <c r="AI272" i="1"/>
  <c r="AJ272" i="1" s="1"/>
  <c r="AW272" i="1" s="1"/>
  <c r="AG272" i="1"/>
  <c r="AH273" i="1" s="1"/>
  <c r="AS265" i="1" l="1"/>
  <c r="AR266" i="1"/>
  <c r="AV265" i="1"/>
  <c r="AY265" i="1" s="1"/>
  <c r="AT266" i="1"/>
  <c r="AP253" i="1"/>
  <c r="AZ253" i="1" s="1"/>
  <c r="BA253" i="1" s="1"/>
  <c r="AL254" i="1"/>
  <c r="AM254" i="1" s="1"/>
  <c r="AF273" i="1"/>
  <c r="AI273" i="1" s="1"/>
  <c r="AS266" i="1" l="1"/>
  <c r="AU266" i="1"/>
  <c r="AS267" i="1" s="1"/>
  <c r="AN255" i="1"/>
  <c r="AO254" i="1"/>
  <c r="AT267" i="1"/>
  <c r="AX253" i="1"/>
  <c r="AG273" i="1"/>
  <c r="AH274" i="1" s="1"/>
  <c r="AF274" i="1"/>
  <c r="AL255" i="1" l="1"/>
  <c r="AO255" i="1" s="1"/>
  <c r="AM255" i="1"/>
  <c r="AV266" i="1"/>
  <c r="AY266" i="1" s="1"/>
  <c r="AT268" i="1"/>
  <c r="AR267" i="1"/>
  <c r="AU267" i="1" s="1"/>
  <c r="AP254" i="1"/>
  <c r="AZ254" i="1" s="1"/>
  <c r="BA254" i="1" s="1"/>
  <c r="AI274" i="1"/>
  <c r="AJ273" i="1"/>
  <c r="AW273" i="1" s="1"/>
  <c r="AG274" i="1"/>
  <c r="AH275" i="1" s="1"/>
  <c r="AN256" i="1" l="1"/>
  <c r="AX254" i="1"/>
  <c r="AP255" i="1"/>
  <c r="AL256" i="1"/>
  <c r="AO256" i="1" s="1"/>
  <c r="AF275" i="1"/>
  <c r="AI275" i="1" s="1"/>
  <c r="AJ274" i="1"/>
  <c r="AW274" i="1" s="1"/>
  <c r="AM256" i="1" l="1"/>
  <c r="AN257" i="1" s="1"/>
  <c r="AV267" i="1"/>
  <c r="AY267" i="1" s="1"/>
  <c r="AR268" i="1"/>
  <c r="AZ255" i="1"/>
  <c r="BA255" i="1" s="1"/>
  <c r="AX255" i="1"/>
  <c r="AG275" i="1"/>
  <c r="AH276" i="1" s="1"/>
  <c r="AF276" i="1"/>
  <c r="AJ275" i="1"/>
  <c r="AW275" i="1" s="1"/>
  <c r="AU268" i="1" l="1"/>
  <c r="AS268" i="1"/>
  <c r="AT269" i="1" s="1"/>
  <c r="AR269" i="1"/>
  <c r="AV268" i="1"/>
  <c r="AY268" i="1" s="1"/>
  <c r="AP256" i="1"/>
  <c r="AZ256" i="1" s="1"/>
  <c r="BA256" i="1" s="1"/>
  <c r="AL257" i="1"/>
  <c r="AO257" i="1" s="1"/>
  <c r="AI276" i="1"/>
  <c r="AG276" i="1"/>
  <c r="AH277" i="1" s="1"/>
  <c r="AS269" i="1" l="1"/>
  <c r="AU269" i="1"/>
  <c r="AM257" i="1"/>
  <c r="AM258" i="1" s="1"/>
  <c r="AT270" i="1"/>
  <c r="AX256" i="1"/>
  <c r="AJ276" i="1"/>
  <c r="AW276" i="1" s="1"/>
  <c r="AF277" i="1"/>
  <c r="AI277" i="1" s="1"/>
  <c r="AN258" i="1" l="1"/>
  <c r="AR270" i="1"/>
  <c r="AU270" i="1" s="1"/>
  <c r="AV269" i="1"/>
  <c r="AY269" i="1" s="1"/>
  <c r="AP257" i="1"/>
  <c r="AZ257" i="1" s="1"/>
  <c r="BA257" i="1" s="1"/>
  <c r="AL258" i="1"/>
  <c r="AO258" i="1" s="1"/>
  <c r="AN259" i="1"/>
  <c r="AG277" i="1"/>
  <c r="AH278" i="1" s="1"/>
  <c r="AS270" i="1" l="1"/>
  <c r="AR271" i="1"/>
  <c r="AV270" i="1"/>
  <c r="AY270" i="1" s="1"/>
  <c r="AX257" i="1"/>
  <c r="AL259" i="1"/>
  <c r="AO259" i="1" s="1"/>
  <c r="AF278" i="1"/>
  <c r="AI278" i="1" s="1"/>
  <c r="AJ277" i="1"/>
  <c r="AW277" i="1" s="1"/>
  <c r="AS271" i="1" l="1"/>
  <c r="AT271" i="1"/>
  <c r="AU271" i="1" s="1"/>
  <c r="AT272" i="1"/>
  <c r="AM259" i="1"/>
  <c r="AP258" i="1"/>
  <c r="AZ258" i="1" s="1"/>
  <c r="BA258" i="1" s="1"/>
  <c r="AL260" i="1"/>
  <c r="AP259" i="1"/>
  <c r="AZ259" i="1" s="1"/>
  <c r="AN260" i="1"/>
  <c r="AG278" i="1"/>
  <c r="AH279" i="1" s="1"/>
  <c r="AS272" i="1" l="1"/>
  <c r="AT273" i="1" s="1"/>
  <c r="AR272" i="1"/>
  <c r="AU272" i="1" s="1"/>
  <c r="AV271" i="1"/>
  <c r="AY271" i="1" s="1"/>
  <c r="AM260" i="1"/>
  <c r="AO260" i="1"/>
  <c r="AX258" i="1"/>
  <c r="AX259" i="1" s="1"/>
  <c r="BA259" i="1"/>
  <c r="AN261" i="1"/>
  <c r="AF279" i="1"/>
  <c r="AI279" i="1" s="1"/>
  <c r="AJ278" i="1"/>
  <c r="AW278" i="1" s="1"/>
  <c r="AV272" i="1" l="1"/>
  <c r="AY272" i="1" s="1"/>
  <c r="AR273" i="1"/>
  <c r="AU273" i="1" s="1"/>
  <c r="AV273" i="1"/>
  <c r="AY273" i="1" s="1"/>
  <c r="AR274" i="1"/>
  <c r="AL261" i="1"/>
  <c r="AO261" i="1" s="1"/>
  <c r="AP260" i="1"/>
  <c r="AG279" i="1"/>
  <c r="AH280" i="1" s="1"/>
  <c r="AS273" i="1" l="1"/>
  <c r="AT274" i="1" s="1"/>
  <c r="AU274" i="1" s="1"/>
  <c r="AM261" i="1"/>
  <c r="AZ260" i="1"/>
  <c r="BA260" i="1" s="1"/>
  <c r="AX260" i="1"/>
  <c r="AF280" i="1"/>
  <c r="AI280" i="1" s="1"/>
  <c r="AJ279" i="1"/>
  <c r="AW279" i="1" s="1"/>
  <c r="AS274" i="1" l="1"/>
  <c r="AT275" i="1" s="1"/>
  <c r="AN262" i="1"/>
  <c r="AR275" i="1"/>
  <c r="AU275" i="1" s="1"/>
  <c r="AV274" i="1"/>
  <c r="AY274" i="1" s="1"/>
  <c r="AP261" i="1"/>
  <c r="AZ261" i="1" s="1"/>
  <c r="BA261" i="1" s="1"/>
  <c r="AL262" i="1"/>
  <c r="AO262" i="1" s="1"/>
  <c r="AG280" i="1"/>
  <c r="AH281" i="1" s="1"/>
  <c r="AS275" i="1" l="1"/>
  <c r="AM262" i="1"/>
  <c r="AM263" i="1" s="1"/>
  <c r="AX261" i="1"/>
  <c r="AR276" i="1"/>
  <c r="AV275" i="1"/>
  <c r="AY275" i="1" s="1"/>
  <c r="AL263" i="1"/>
  <c r="AF281" i="1"/>
  <c r="AI281" i="1" s="1"/>
  <c r="AJ280" i="1"/>
  <c r="AW280" i="1" s="1"/>
  <c r="AS276" i="1" l="1"/>
  <c r="AT276" i="1"/>
  <c r="AU276" i="1"/>
  <c r="AS277" i="1" s="1"/>
  <c r="AT277" i="1"/>
  <c r="AN263" i="1"/>
  <c r="AO263" i="1"/>
  <c r="AV276" i="1"/>
  <c r="AY276" i="1" s="1"/>
  <c r="AR277" i="1"/>
  <c r="AN264" i="1"/>
  <c r="AP262" i="1"/>
  <c r="AZ262" i="1" s="1"/>
  <c r="BA262" i="1" s="1"/>
  <c r="AG281" i="1"/>
  <c r="AH282" i="1" s="1"/>
  <c r="AT278" i="1" l="1"/>
  <c r="AU277" i="1"/>
  <c r="AX262" i="1"/>
  <c r="AP263" i="1"/>
  <c r="AZ263" i="1" s="1"/>
  <c r="BA263" i="1" s="1"/>
  <c r="AL264" i="1"/>
  <c r="AO264" i="1" s="1"/>
  <c r="AF282" i="1"/>
  <c r="AI282" i="1" s="1"/>
  <c r="AJ281" i="1"/>
  <c r="AW281" i="1" s="1"/>
  <c r="AV277" i="1" l="1"/>
  <c r="AY277" i="1" s="1"/>
  <c r="AS278" i="1"/>
  <c r="AR278" i="1"/>
  <c r="AU278" i="1" s="1"/>
  <c r="AM264" i="1"/>
  <c r="AX263" i="1"/>
  <c r="AV278" i="1"/>
  <c r="AY278" i="1" s="1"/>
  <c r="AR279" i="1"/>
  <c r="AG282" i="1"/>
  <c r="AH283" i="1" s="1"/>
  <c r="AJ282" i="1"/>
  <c r="AW282" i="1" s="1"/>
  <c r="AF283" i="1"/>
  <c r="AS279" i="1" l="1"/>
  <c r="AT279" i="1"/>
  <c r="AU279" i="1" s="1"/>
  <c r="AN265" i="1"/>
  <c r="AP264" i="1"/>
  <c r="AL265" i="1"/>
  <c r="AO265" i="1" s="1"/>
  <c r="AI283" i="1"/>
  <c r="AJ283" i="1" s="1"/>
  <c r="AW283" i="1" s="1"/>
  <c r="AG283" i="1"/>
  <c r="AH284" i="1" s="1"/>
  <c r="AT280" i="1" l="1"/>
  <c r="AM265" i="1"/>
  <c r="AV279" i="1"/>
  <c r="AY279" i="1" s="1"/>
  <c r="AR280" i="1"/>
  <c r="AU280" i="1" s="1"/>
  <c r="AL266" i="1"/>
  <c r="AP265" i="1"/>
  <c r="AZ265" i="1" s="1"/>
  <c r="AZ264" i="1"/>
  <c r="BA264" i="1" s="1"/>
  <c r="AX264" i="1"/>
  <c r="AF284" i="1"/>
  <c r="AI284" i="1" s="1"/>
  <c r="AS280" i="1" l="1"/>
  <c r="AT281" i="1" s="1"/>
  <c r="AM266" i="1"/>
  <c r="AN266" i="1"/>
  <c r="AO266" i="1" s="1"/>
  <c r="AX265" i="1"/>
  <c r="AV280" i="1"/>
  <c r="AY280" i="1" s="1"/>
  <c r="AR281" i="1"/>
  <c r="BA265" i="1"/>
  <c r="AN267" i="1"/>
  <c r="AG284" i="1"/>
  <c r="AH285" i="1" s="1"/>
  <c r="AF285" i="1"/>
  <c r="AU281" i="1" l="1"/>
  <c r="AS281" i="1"/>
  <c r="AT282" i="1" s="1"/>
  <c r="AR282" i="1"/>
  <c r="AV281" i="1"/>
  <c r="AY281" i="1" s="1"/>
  <c r="AP266" i="1"/>
  <c r="AL267" i="1"/>
  <c r="AO267" i="1" s="1"/>
  <c r="AI285" i="1"/>
  <c r="AG285" i="1"/>
  <c r="AH286" i="1" s="1"/>
  <c r="AJ284" i="1"/>
  <c r="AW284" i="1" s="1"/>
  <c r="AU282" i="1" l="1"/>
  <c r="AS282" i="1"/>
  <c r="AT283" i="1" s="1"/>
  <c r="AM267" i="1"/>
  <c r="AM268" i="1" s="1"/>
  <c r="AP267" i="1"/>
  <c r="AZ267" i="1" s="1"/>
  <c r="AL268" i="1"/>
  <c r="AZ266" i="1"/>
  <c r="BA266" i="1" s="1"/>
  <c r="AX266" i="1"/>
  <c r="AX267" i="1" s="1"/>
  <c r="AF286" i="1"/>
  <c r="AI286" i="1" s="1"/>
  <c r="AJ285" i="1"/>
  <c r="AN268" i="1" l="1"/>
  <c r="AN269" i="1"/>
  <c r="AO268" i="1"/>
  <c r="AR283" i="1"/>
  <c r="AU283" i="1" s="1"/>
  <c r="AV282" i="1"/>
  <c r="AY282" i="1" s="1"/>
  <c r="BA267" i="1"/>
  <c r="AG286" i="1"/>
  <c r="AH287" i="1" s="1"/>
  <c r="AF287" i="1"/>
  <c r="AJ286" i="1"/>
  <c r="AW285" i="1"/>
  <c r="AS283" i="1" l="1"/>
  <c r="AP268" i="1"/>
  <c r="AZ268" i="1" s="1"/>
  <c r="BA268" i="1" s="1"/>
  <c r="AL269" i="1"/>
  <c r="AO269" i="1" s="1"/>
  <c r="AX268" i="1"/>
  <c r="AI287" i="1"/>
  <c r="AG287" i="1"/>
  <c r="AH288" i="1" s="1"/>
  <c r="AW286" i="1"/>
  <c r="AM269" i="1" l="1"/>
  <c r="AN270" i="1" s="1"/>
  <c r="AT284" i="1"/>
  <c r="AV283" i="1"/>
  <c r="AY283" i="1" s="1"/>
  <c r="AR284" i="1"/>
  <c r="AU284" i="1" s="1"/>
  <c r="AP269" i="1"/>
  <c r="AL270" i="1"/>
  <c r="AO270" i="1" s="1"/>
  <c r="AG288" i="1"/>
  <c r="AH289" i="1" s="1"/>
  <c r="AF288" i="1"/>
  <c r="AI288" i="1" s="1"/>
  <c r="AJ287" i="1"/>
  <c r="AS284" i="1" l="1"/>
  <c r="AT285" i="1"/>
  <c r="AM270" i="1"/>
  <c r="AN271" i="1" s="1"/>
  <c r="AP270" i="1"/>
  <c r="AZ270" i="1" s="1"/>
  <c r="AZ269" i="1"/>
  <c r="BA269" i="1" s="1"/>
  <c r="AX269" i="1"/>
  <c r="AF289" i="1"/>
  <c r="AI289" i="1" s="1"/>
  <c r="AJ288" i="1"/>
  <c r="AW287" i="1"/>
  <c r="AL271" i="1" l="1"/>
  <c r="AO271" i="1" s="1"/>
  <c r="AV284" i="1"/>
  <c r="AY284" i="1" s="1"/>
  <c r="AR285" i="1"/>
  <c r="AU285" i="1" s="1"/>
  <c r="BA270" i="1"/>
  <c r="AX270" i="1"/>
  <c r="AW288" i="1"/>
  <c r="AG289" i="1"/>
  <c r="AH290" i="1" s="1"/>
  <c r="AS285" i="1" l="1"/>
  <c r="AT286" i="1" s="1"/>
  <c r="AM271" i="1"/>
  <c r="AP271" i="1"/>
  <c r="AZ271" i="1" s="1"/>
  <c r="AN272" i="1"/>
  <c r="AL272" i="1"/>
  <c r="BA271" i="1"/>
  <c r="AF290" i="1"/>
  <c r="AI290" i="1" s="1"/>
  <c r="AJ289" i="1"/>
  <c r="AW289" i="1" s="1"/>
  <c r="AM272" i="1" l="1"/>
  <c r="AN273" i="1" s="1"/>
  <c r="AO272" i="1"/>
  <c r="AM273" i="1" s="1"/>
  <c r="AN274" i="1" s="1"/>
  <c r="AX271" i="1"/>
  <c r="AR286" i="1"/>
  <c r="AU286" i="1" s="1"/>
  <c r="AV285" i="1"/>
  <c r="AY285" i="1" s="1"/>
  <c r="AL273" i="1"/>
  <c r="AO273" i="1" s="1"/>
  <c r="AG290" i="1"/>
  <c r="AH291" i="1" s="1"/>
  <c r="AS286" i="1" l="1"/>
  <c r="AS287" i="1" s="1"/>
  <c r="AP272" i="1"/>
  <c r="AP273" i="1"/>
  <c r="AZ273" i="1" s="1"/>
  <c r="AL274" i="1"/>
  <c r="AO274" i="1" s="1"/>
  <c r="AZ272" i="1"/>
  <c r="BA272" i="1" s="1"/>
  <c r="AX272" i="1"/>
  <c r="AJ290" i="1"/>
  <c r="AW290" i="1" s="1"/>
  <c r="AF291" i="1"/>
  <c r="AI291" i="1" s="1"/>
  <c r="AT287" i="1" l="1"/>
  <c r="AM274" i="1"/>
  <c r="AT288" i="1"/>
  <c r="AR287" i="1"/>
  <c r="AU287" i="1" s="1"/>
  <c r="AV286" i="1"/>
  <c r="AY286" i="1" s="1"/>
  <c r="AN275" i="1"/>
  <c r="BA273" i="1"/>
  <c r="AL275" i="1"/>
  <c r="AP274" i="1"/>
  <c r="AZ274" i="1" s="1"/>
  <c r="AX273" i="1"/>
  <c r="AG291" i="1"/>
  <c r="AH292" i="1" s="1"/>
  <c r="AJ291" i="1"/>
  <c r="AW291" i="1" s="1"/>
  <c r="AF292" i="1"/>
  <c r="AM275" i="1" l="1"/>
  <c r="AO275" i="1"/>
  <c r="AV287" i="1"/>
  <c r="AY287" i="1" s="1"/>
  <c r="AR288" i="1"/>
  <c r="AU288" i="1" s="1"/>
  <c r="BA274" i="1"/>
  <c r="AN276" i="1"/>
  <c r="AX274" i="1"/>
  <c r="AI292" i="1"/>
  <c r="AJ292" i="1" s="1"/>
  <c r="AW292" i="1" s="1"/>
  <c r="AG292" i="1"/>
  <c r="AH293" i="1" s="1"/>
  <c r="AS288" i="1" l="1"/>
  <c r="AT289" i="1"/>
  <c r="AP275" i="1"/>
  <c r="AL276" i="1"/>
  <c r="AO276" i="1" s="1"/>
  <c r="AF293" i="1"/>
  <c r="AI293" i="1" s="1"/>
  <c r="AJ293" i="1" s="1"/>
  <c r="AW293" i="1" s="1"/>
  <c r="AG293" i="1" l="1"/>
  <c r="AH294" i="1" s="1"/>
  <c r="AF294" i="1"/>
  <c r="AM276" i="1"/>
  <c r="AV288" i="1"/>
  <c r="AY288" i="1" s="1"/>
  <c r="AR289" i="1"/>
  <c r="AU289" i="1" s="1"/>
  <c r="AP276" i="1"/>
  <c r="AZ276" i="1" s="1"/>
  <c r="AL277" i="1"/>
  <c r="AZ275" i="1"/>
  <c r="BA275" i="1" s="1"/>
  <c r="AX275" i="1"/>
  <c r="AI294" i="1"/>
  <c r="AG294" i="1"/>
  <c r="AH295" i="1" s="1"/>
  <c r="AS289" i="1" l="1"/>
  <c r="AT290" i="1" s="1"/>
  <c r="AM277" i="1"/>
  <c r="AN277" i="1"/>
  <c r="AO277" i="1" s="1"/>
  <c r="AM278" i="1" s="1"/>
  <c r="BA276" i="1"/>
  <c r="AX276" i="1"/>
  <c r="AN278" i="1"/>
  <c r="AF295" i="1"/>
  <c r="AI295" i="1" s="1"/>
  <c r="AJ294" i="1"/>
  <c r="AW294" i="1" s="1"/>
  <c r="AP277" i="1" l="1"/>
  <c r="AZ277" i="1" s="1"/>
  <c r="BA277" i="1" s="1"/>
  <c r="AN279" i="1"/>
  <c r="AR290" i="1"/>
  <c r="AU290" i="1" s="1"/>
  <c r="AV289" i="1"/>
  <c r="AY289" i="1" s="1"/>
  <c r="AL278" i="1"/>
  <c r="AO278" i="1" s="1"/>
  <c r="AX277" i="1"/>
  <c r="AG295" i="1"/>
  <c r="AH296" i="1" s="1"/>
  <c r="AS290" i="1" l="1"/>
  <c r="AT291" i="1" s="1"/>
  <c r="AP278" i="1"/>
  <c r="AZ278" i="1" s="1"/>
  <c r="BA278" i="1" s="1"/>
  <c r="AL279" i="1"/>
  <c r="AM279" i="1" s="1"/>
  <c r="AF296" i="1"/>
  <c r="AI296" i="1" s="1"/>
  <c r="AJ295" i="1"/>
  <c r="AW295" i="1" s="1"/>
  <c r="AX278" i="1" l="1"/>
  <c r="AN280" i="1"/>
  <c r="AO279" i="1"/>
  <c r="AR291" i="1"/>
  <c r="AU291" i="1" s="1"/>
  <c r="AV290" i="1"/>
  <c r="AY290" i="1" s="1"/>
  <c r="AG296" i="1"/>
  <c r="AH297" i="1" s="1"/>
  <c r="AS291" i="1" l="1"/>
  <c r="AL280" i="1"/>
  <c r="AO280" i="1" s="1"/>
  <c r="AP279" i="1"/>
  <c r="AZ279" i="1" s="1"/>
  <c r="BA279" i="1" s="1"/>
  <c r="AL281" i="1"/>
  <c r="AF297" i="1"/>
  <c r="AI297" i="1" s="1"/>
  <c r="AJ297" i="1" s="1"/>
  <c r="AJ296" i="1"/>
  <c r="AW296" i="1" s="1"/>
  <c r="AT292" i="1" l="1"/>
  <c r="AM280" i="1"/>
  <c r="AN281" i="1" s="1"/>
  <c r="AX279" i="1"/>
  <c r="AP280" i="1"/>
  <c r="AZ280" i="1" s="1"/>
  <c r="BA280" i="1" s="1"/>
  <c r="AO281" i="1"/>
  <c r="AL282" i="1" s="1"/>
  <c r="AR292" i="1"/>
  <c r="AU292" i="1" s="1"/>
  <c r="AV291" i="1"/>
  <c r="AY291" i="1" s="1"/>
  <c r="AW297" i="1"/>
  <c r="AF298" i="1"/>
  <c r="AG297" i="1"/>
  <c r="AH298" i="1" s="1"/>
  <c r="AM281" i="1" l="1"/>
  <c r="AN282" i="1" s="1"/>
  <c r="AS292" i="1"/>
  <c r="AT293" i="1"/>
  <c r="AX280" i="1"/>
  <c r="AP281" i="1"/>
  <c r="AZ281" i="1" s="1"/>
  <c r="BA281" i="1" s="1"/>
  <c r="AM282" i="1"/>
  <c r="AN283" i="1" s="1"/>
  <c r="AO282" i="1"/>
  <c r="AX281" i="1"/>
  <c r="AI298" i="1"/>
  <c r="AF299" i="1" s="1"/>
  <c r="AG298" i="1"/>
  <c r="AH299" i="1" s="1"/>
  <c r="AI299" i="1" l="1"/>
  <c r="AP282" i="1"/>
  <c r="AZ282" i="1" s="1"/>
  <c r="BA282" i="1" s="1"/>
  <c r="AL283" i="1"/>
  <c r="AO283" i="1" s="1"/>
  <c r="AV292" i="1"/>
  <c r="AY292" i="1" s="1"/>
  <c r="AR293" i="1"/>
  <c r="AS293" i="1" s="1"/>
  <c r="AJ298" i="1"/>
  <c r="AW298" i="1" s="1"/>
  <c r="AG299" i="1"/>
  <c r="AH300" i="1" s="1"/>
  <c r="AX282" i="1" l="1"/>
  <c r="AT294" i="1"/>
  <c r="AU293" i="1"/>
  <c r="AM283" i="1"/>
  <c r="AN284" i="1" s="1"/>
  <c r="AL284" i="1"/>
  <c r="AP283" i="1"/>
  <c r="AF300" i="1"/>
  <c r="AI300" i="1" s="1"/>
  <c r="AJ299" i="1"/>
  <c r="AW299" i="1" s="1"/>
  <c r="AO284" i="1" l="1"/>
  <c r="AM284" i="1"/>
  <c r="AN285" i="1" s="1"/>
  <c r="AR294" i="1"/>
  <c r="AU294" i="1" s="1"/>
  <c r="AV293" i="1"/>
  <c r="AY293" i="1" s="1"/>
  <c r="AZ283" i="1"/>
  <c r="BA283" i="1" s="1"/>
  <c r="AX283" i="1"/>
  <c r="AG300" i="1"/>
  <c r="AH301" i="1" s="1"/>
  <c r="AS294" i="1" l="1"/>
  <c r="AT295" i="1" s="1"/>
  <c r="AL285" i="1"/>
  <c r="AO285" i="1" s="1"/>
  <c r="AP284" i="1"/>
  <c r="AZ284" i="1" s="1"/>
  <c r="BA284" i="1" s="1"/>
  <c r="AF301" i="1"/>
  <c r="AI301" i="1" s="1"/>
  <c r="AJ300" i="1"/>
  <c r="AW300" i="1" s="1"/>
  <c r="AS295" i="1" l="1"/>
  <c r="AM285" i="1"/>
  <c r="AN286" i="1" s="1"/>
  <c r="AX284" i="1"/>
  <c r="AR295" i="1"/>
  <c r="AU295" i="1" s="1"/>
  <c r="AT296" i="1"/>
  <c r="AV294" i="1"/>
  <c r="AY294" i="1" s="1"/>
  <c r="AJ301" i="1"/>
  <c r="AW301" i="1" s="1"/>
  <c r="AF302" i="1"/>
  <c r="AG301" i="1"/>
  <c r="AH302" i="1" s="1"/>
  <c r="AV295" i="1" l="1"/>
  <c r="AY295" i="1" s="1"/>
  <c r="AR296" i="1"/>
  <c r="AU296" i="1" s="1"/>
  <c r="AL286" i="1"/>
  <c r="AO286" i="1" s="1"/>
  <c r="AP285" i="1"/>
  <c r="AI302" i="1"/>
  <c r="AG302" i="1"/>
  <c r="AS296" i="1" l="1"/>
  <c r="AT297" i="1" s="1"/>
  <c r="AM286" i="1"/>
  <c r="AR297" i="1"/>
  <c r="AV296" i="1"/>
  <c r="AY296" i="1" s="1"/>
  <c r="AN287" i="1"/>
  <c r="AL287" i="1"/>
  <c r="AP286" i="1"/>
  <c r="AZ286" i="1" s="1"/>
  <c r="AZ285" i="1"/>
  <c r="BA285" i="1" s="1"/>
  <c r="AX285" i="1"/>
  <c r="AH303" i="1"/>
  <c r="AF303" i="1"/>
  <c r="AG303" i="1" s="1"/>
  <c r="AH304" i="1" s="1"/>
  <c r="AJ302" i="1"/>
  <c r="AW302" i="1" s="1"/>
  <c r="AU297" i="1" l="1"/>
  <c r="AS297" i="1"/>
  <c r="AT298" i="1" s="1"/>
  <c r="AM287" i="1"/>
  <c r="AO287" i="1"/>
  <c r="AL288" i="1" s="1"/>
  <c r="AN288" i="1"/>
  <c r="BA286" i="1"/>
  <c r="AX286" i="1"/>
  <c r="AI303" i="1"/>
  <c r="AP287" i="1" l="1"/>
  <c r="AZ287" i="1" s="1"/>
  <c r="BA287" i="1"/>
  <c r="AO288" i="1"/>
  <c r="AM288" i="1"/>
  <c r="AM289" i="1" s="1"/>
  <c r="AN290" i="1" s="1"/>
  <c r="AR298" i="1"/>
  <c r="AU298" i="1" s="1"/>
  <c r="AV297" i="1"/>
  <c r="AY297" i="1" s="1"/>
  <c r="AX287" i="1"/>
  <c r="AJ303" i="1"/>
  <c r="AW303" i="1" s="1"/>
  <c r="AF304" i="1"/>
  <c r="AI304" i="1" s="1"/>
  <c r="AS298" i="1" l="1"/>
  <c r="AT299" i="1" s="1"/>
  <c r="AN289" i="1"/>
  <c r="AP288" i="1"/>
  <c r="AZ288" i="1" s="1"/>
  <c r="BA288" i="1" s="1"/>
  <c r="AX288" i="1"/>
  <c r="AL289" i="1"/>
  <c r="AO289" i="1" s="1"/>
  <c r="AG304" i="1"/>
  <c r="AH305" i="1" s="1"/>
  <c r="AF305" i="1"/>
  <c r="AR299" i="1" l="1"/>
  <c r="AU299" i="1" s="1"/>
  <c r="AV298" i="1"/>
  <c r="AY298" i="1" s="1"/>
  <c r="AI305" i="1"/>
  <c r="AF306" i="1" s="1"/>
  <c r="AG305" i="1"/>
  <c r="AH306" i="1" s="1"/>
  <c r="AJ304" i="1"/>
  <c r="AW304" i="1" s="1"/>
  <c r="AS299" i="1" l="1"/>
  <c r="AS300" i="1" s="1"/>
  <c r="AL290" i="1"/>
  <c r="AP289" i="1"/>
  <c r="AJ305" i="1"/>
  <c r="AW305" i="1" s="1"/>
  <c r="AI306" i="1"/>
  <c r="AG306" i="1"/>
  <c r="AH307" i="1" s="1"/>
  <c r="AT300" i="1" l="1"/>
  <c r="AO290" i="1"/>
  <c r="AM290" i="1"/>
  <c r="AN291" i="1" s="1"/>
  <c r="AR300" i="1"/>
  <c r="AU300" i="1" s="1"/>
  <c r="AT301" i="1"/>
  <c r="AV299" i="1"/>
  <c r="AY299" i="1" s="1"/>
  <c r="AZ289" i="1"/>
  <c r="BA289" i="1" s="1"/>
  <c r="AX289" i="1"/>
  <c r="AF307" i="1"/>
  <c r="AI307" i="1" s="1"/>
  <c r="AJ306" i="1"/>
  <c r="AW306" i="1" s="1"/>
  <c r="AL291" i="1" l="1"/>
  <c r="AO291" i="1" s="1"/>
  <c r="AP290" i="1"/>
  <c r="AZ290" i="1" s="1"/>
  <c r="BA290" i="1" s="1"/>
  <c r="AG307" i="1"/>
  <c r="AH308" i="1" s="1"/>
  <c r="AM291" i="1" l="1"/>
  <c r="AR301" i="1"/>
  <c r="AV300" i="1"/>
  <c r="AY300" i="1" s="1"/>
  <c r="AX290" i="1"/>
  <c r="AJ307" i="1"/>
  <c r="AW307" i="1" s="1"/>
  <c r="AF308" i="1"/>
  <c r="AI308" i="1" s="1"/>
  <c r="AU301" i="1" l="1"/>
  <c r="AS301" i="1"/>
  <c r="AT302" i="1" s="1"/>
  <c r="AN292" i="1"/>
  <c r="AP291" i="1"/>
  <c r="AZ291" i="1" s="1"/>
  <c r="BA291" i="1" s="1"/>
  <c r="AL292" i="1"/>
  <c r="AO292" i="1" s="1"/>
  <c r="AR302" i="1"/>
  <c r="AV301" i="1"/>
  <c r="AY301" i="1" s="1"/>
  <c r="AG308" i="1"/>
  <c r="AH309" i="1" s="1"/>
  <c r="AU302" i="1" l="1"/>
  <c r="AS302" i="1"/>
  <c r="AT303" i="1" s="1"/>
  <c r="AM292" i="1"/>
  <c r="AV302" i="1"/>
  <c r="AY302" i="1" s="1"/>
  <c r="AR303" i="1"/>
  <c r="AX291" i="1"/>
  <c r="AJ308" i="1"/>
  <c r="AW308" i="1" s="1"/>
  <c r="AF309" i="1"/>
  <c r="AI309" i="1" s="1"/>
  <c r="AU303" i="1" l="1"/>
  <c r="AS303" i="1"/>
  <c r="AT304" i="1" s="1"/>
  <c r="AN293" i="1"/>
  <c r="AL293" i="1"/>
  <c r="AO293" i="1" s="1"/>
  <c r="AP292" i="1"/>
  <c r="AZ292" i="1" s="1"/>
  <c r="BA292" i="1" s="1"/>
  <c r="AR304" i="1"/>
  <c r="AG309" i="1"/>
  <c r="AH310" i="1" s="1"/>
  <c r="AF310" i="1"/>
  <c r="AU304" i="1" l="1"/>
  <c r="AS304" i="1"/>
  <c r="AT305" i="1" s="1"/>
  <c r="AV303" i="1"/>
  <c r="AY303" i="1" s="1"/>
  <c r="AM293" i="1"/>
  <c r="AN294" i="1" s="1"/>
  <c r="AX292" i="1"/>
  <c r="AI310" i="1"/>
  <c r="AJ310" i="1" s="1"/>
  <c r="AJ309" i="1"/>
  <c r="AW309" i="1" s="1"/>
  <c r="AG310" i="1"/>
  <c r="AH311" i="1" s="1"/>
  <c r="AS305" i="1" l="1"/>
  <c r="AV304" i="1"/>
  <c r="AY304" i="1" s="1"/>
  <c r="AR305" i="1"/>
  <c r="AU305" i="1" s="1"/>
  <c r="AT306" i="1"/>
  <c r="AP293" i="1"/>
  <c r="AL294" i="1"/>
  <c r="AO294" i="1" s="1"/>
  <c r="AF311" i="1"/>
  <c r="AG311" i="1" s="1"/>
  <c r="AH312" i="1" s="1"/>
  <c r="AW310" i="1"/>
  <c r="AM294" i="1" l="1"/>
  <c r="AM295" i="1" s="1"/>
  <c r="AN296" i="1" s="1"/>
  <c r="AZ293" i="1"/>
  <c r="BA293" i="1" s="1"/>
  <c r="AX293" i="1"/>
  <c r="AR306" i="1"/>
  <c r="AS306" i="1" s="1"/>
  <c r="AV305" i="1"/>
  <c r="AY305" i="1" s="1"/>
  <c r="AP294" i="1"/>
  <c r="AZ294" i="1" s="1"/>
  <c r="AL295" i="1"/>
  <c r="AI311" i="1"/>
  <c r="AF312" i="1" s="1"/>
  <c r="AI312" i="1" s="1"/>
  <c r="AG312" i="1" l="1"/>
  <c r="AH313" i="1" s="1"/>
  <c r="AJ311" i="1"/>
  <c r="AW311" i="1" s="1"/>
  <c r="AT307" i="1"/>
  <c r="AU306" i="1"/>
  <c r="AN295" i="1"/>
  <c r="AO295" i="1" s="1"/>
  <c r="BA294" i="1"/>
  <c r="AX294" i="1"/>
  <c r="AF313" i="1"/>
  <c r="AI313" i="1" s="1"/>
  <c r="AJ312" i="1"/>
  <c r="AW312" i="1" l="1"/>
  <c r="AL296" i="1"/>
  <c r="AO296" i="1" s="1"/>
  <c r="AP295" i="1"/>
  <c r="AZ295" i="1" s="1"/>
  <c r="BA295" i="1" s="1"/>
  <c r="AR307" i="1"/>
  <c r="AU307" i="1" s="1"/>
  <c r="AV306" i="1"/>
  <c r="AY306" i="1" s="1"/>
  <c r="AG313" i="1"/>
  <c r="AH314" i="1" s="1"/>
  <c r="AS307" i="1" l="1"/>
  <c r="AT308" i="1" s="1"/>
  <c r="AX295" i="1"/>
  <c r="AL297" i="1"/>
  <c r="AP296" i="1"/>
  <c r="AZ296" i="1" s="1"/>
  <c r="BA296" i="1" s="1"/>
  <c r="AM296" i="1"/>
  <c r="AN297" i="1" s="1"/>
  <c r="AX296" i="1"/>
  <c r="AF314" i="1"/>
  <c r="AI314" i="1" s="1"/>
  <c r="AJ313" i="1"/>
  <c r="AW313" i="1" s="1"/>
  <c r="AO297" i="1" l="1"/>
  <c r="AM297" i="1"/>
  <c r="AN298" i="1" s="1"/>
  <c r="AP297" i="1"/>
  <c r="AZ297" i="1" s="1"/>
  <c r="BA297" i="1" s="1"/>
  <c r="AL298" i="1"/>
  <c r="AV307" i="1"/>
  <c r="AY307" i="1" s="1"/>
  <c r="AR308" i="1"/>
  <c r="AU308" i="1" s="1"/>
  <c r="AG314" i="1"/>
  <c r="AH315" i="1" s="1"/>
  <c r="AF315" i="1"/>
  <c r="AX297" i="1" l="1"/>
  <c r="AS308" i="1"/>
  <c r="AO298" i="1"/>
  <c r="AM298" i="1"/>
  <c r="AN299" i="1" s="1"/>
  <c r="AI315" i="1"/>
  <c r="AJ314" i="1"/>
  <c r="AW314" i="1" s="1"/>
  <c r="AG315" i="1"/>
  <c r="AH316" i="1" s="1"/>
  <c r="AT309" i="1" l="1"/>
  <c r="AP298" i="1"/>
  <c r="AL299" i="1"/>
  <c r="AO299" i="1" s="1"/>
  <c r="AV308" i="1"/>
  <c r="AY308" i="1" s="1"/>
  <c r="AR309" i="1"/>
  <c r="AU309" i="1" s="1"/>
  <c r="AF316" i="1"/>
  <c r="AI316" i="1" s="1"/>
  <c r="AJ315" i="1"/>
  <c r="AW315" i="1" s="1"/>
  <c r="AS309" i="1" l="1"/>
  <c r="AM299" i="1"/>
  <c r="AR310" i="1"/>
  <c r="AV309" i="1"/>
  <c r="AY309" i="1" s="1"/>
  <c r="AN300" i="1"/>
  <c r="AZ298" i="1"/>
  <c r="BA298" i="1" s="1"/>
  <c r="AX298" i="1"/>
  <c r="AJ316" i="1"/>
  <c r="AW316" i="1" s="1"/>
  <c r="AG316" i="1"/>
  <c r="AH317" i="1" s="1"/>
  <c r="AS310" i="1" l="1"/>
  <c r="AT311" i="1"/>
  <c r="AT310" i="1"/>
  <c r="AU310" i="1" s="1"/>
  <c r="AS311" i="1" s="1"/>
  <c r="AL300" i="1"/>
  <c r="AO300" i="1" s="1"/>
  <c r="AP299" i="1"/>
  <c r="AZ299" i="1" s="1"/>
  <c r="BA299" i="1" s="1"/>
  <c r="AF317" i="1"/>
  <c r="AI317" i="1" s="1"/>
  <c r="AM300" i="1" l="1"/>
  <c r="AM301" i="1" s="1"/>
  <c r="AN302" i="1" s="1"/>
  <c r="AR311" i="1"/>
  <c r="AU311" i="1" s="1"/>
  <c r="AV310" i="1"/>
  <c r="AY310" i="1" s="1"/>
  <c r="AT312" i="1"/>
  <c r="AL301" i="1"/>
  <c r="AP300" i="1"/>
  <c r="AZ300" i="1" s="1"/>
  <c r="BA300" i="1" s="1"/>
  <c r="AX299" i="1"/>
  <c r="AG317" i="1"/>
  <c r="AH318" i="1" s="1"/>
  <c r="AF318" i="1"/>
  <c r="AJ317" i="1"/>
  <c r="AW317" i="1" s="1"/>
  <c r="AN301" i="1" l="1"/>
  <c r="AO301" i="1" s="1"/>
  <c r="AR312" i="1"/>
  <c r="AU312" i="1" s="1"/>
  <c r="AV311" i="1"/>
  <c r="AY311" i="1" s="1"/>
  <c r="AX300" i="1"/>
  <c r="AI318" i="1"/>
  <c r="AG318" i="1"/>
  <c r="AH319" i="1" s="1"/>
  <c r="AS312" i="1" l="1"/>
  <c r="AT313" i="1" s="1"/>
  <c r="AL302" i="1"/>
  <c r="AO302" i="1" s="1"/>
  <c r="AP301" i="1"/>
  <c r="AZ301" i="1" s="1"/>
  <c r="BA301" i="1" s="1"/>
  <c r="AF319" i="1"/>
  <c r="AI319" i="1" s="1"/>
  <c r="AJ318" i="1"/>
  <c r="AW318" i="1" s="1"/>
  <c r="AX301" i="1" l="1"/>
  <c r="AM302" i="1"/>
  <c r="AV312" i="1"/>
  <c r="AY312" i="1" s="1"/>
  <c r="AR313" i="1"/>
  <c r="AU313" i="1" s="1"/>
  <c r="AG319" i="1"/>
  <c r="AH320" i="1" s="1"/>
  <c r="AJ319" i="1"/>
  <c r="AW319" i="1" s="1"/>
  <c r="AF320" i="1"/>
  <c r="AS313" i="1" l="1"/>
  <c r="AT314" i="1" s="1"/>
  <c r="AN303" i="1"/>
  <c r="AP302" i="1"/>
  <c r="AL303" i="1"/>
  <c r="AO303" i="1" s="1"/>
  <c r="AV313" i="1"/>
  <c r="AY313" i="1" s="1"/>
  <c r="AR314" i="1"/>
  <c r="AI320" i="1"/>
  <c r="AG320" i="1"/>
  <c r="AH321" i="1" s="1"/>
  <c r="AS314" i="1" l="1"/>
  <c r="AT315" i="1" s="1"/>
  <c r="AU314" i="1"/>
  <c r="AM303" i="1"/>
  <c r="AR315" i="1"/>
  <c r="AV314" i="1"/>
  <c r="AY314" i="1" s="1"/>
  <c r="AL304" i="1"/>
  <c r="AP303" i="1"/>
  <c r="AZ303" i="1" s="1"/>
  <c r="AZ302" i="1"/>
  <c r="BA302" i="1" s="1"/>
  <c r="AX302" i="1"/>
  <c r="AF321" i="1"/>
  <c r="AI321" i="1" s="1"/>
  <c r="AJ320" i="1"/>
  <c r="AW320" i="1" s="1"/>
  <c r="AU315" i="1" l="1"/>
  <c r="AS315" i="1"/>
  <c r="AT316" i="1" s="1"/>
  <c r="AM304" i="1"/>
  <c r="AN305" i="1" s="1"/>
  <c r="AN304" i="1"/>
  <c r="AO304" i="1" s="1"/>
  <c r="BA303" i="1"/>
  <c r="AX303" i="1"/>
  <c r="AG321" i="1"/>
  <c r="AH322" i="1" s="1"/>
  <c r="AR316" i="1" l="1"/>
  <c r="AU316" i="1" s="1"/>
  <c r="AV315" i="1"/>
  <c r="AY315" i="1" s="1"/>
  <c r="AP304" i="1"/>
  <c r="AL305" i="1"/>
  <c r="AO305" i="1" s="1"/>
  <c r="AF322" i="1"/>
  <c r="AI322" i="1" s="1"/>
  <c r="AJ321" i="1"/>
  <c r="AW321" i="1" s="1"/>
  <c r="AS316" i="1" l="1"/>
  <c r="AT317" i="1" s="1"/>
  <c r="AM305" i="1"/>
  <c r="AM306" i="1" s="1"/>
  <c r="AX304" i="1"/>
  <c r="AZ304" i="1"/>
  <c r="BA304" i="1" s="1"/>
  <c r="AG322" i="1"/>
  <c r="AH323" i="1" s="1"/>
  <c r="AF323" i="1"/>
  <c r="AN306" i="1" l="1"/>
  <c r="AL306" i="1"/>
  <c r="AO306" i="1" s="1"/>
  <c r="AP305" i="1"/>
  <c r="AZ305" i="1" s="1"/>
  <c r="BA305" i="1" s="1"/>
  <c r="AN307" i="1"/>
  <c r="AV316" i="1"/>
  <c r="AY316" i="1" s="1"/>
  <c r="AR317" i="1"/>
  <c r="AU317" i="1" s="1"/>
  <c r="AI323" i="1"/>
  <c r="AJ322" i="1"/>
  <c r="AW322" i="1" s="1"/>
  <c r="AG323" i="1"/>
  <c r="AH324" i="1" s="1"/>
  <c r="AS317" i="1" l="1"/>
  <c r="AR318" i="1"/>
  <c r="AV317" i="1"/>
  <c r="AY317" i="1" s="1"/>
  <c r="AT318" i="1"/>
  <c r="AX305" i="1"/>
  <c r="AJ323" i="1"/>
  <c r="AW323" i="1" s="1"/>
  <c r="AF324" i="1"/>
  <c r="AI324" i="1" s="1"/>
  <c r="AS318" i="1" l="1"/>
  <c r="AU318" i="1"/>
  <c r="AT319" i="1"/>
  <c r="AL307" i="1"/>
  <c r="AP306" i="1"/>
  <c r="AZ306" i="1" s="1"/>
  <c r="BA306" i="1" s="1"/>
  <c r="AG324" i="1"/>
  <c r="AH325" i="1" s="1"/>
  <c r="AJ324" i="1"/>
  <c r="AW324" i="1" s="1"/>
  <c r="AO307" i="1" l="1"/>
  <c r="AM307" i="1"/>
  <c r="AN308" i="1" s="1"/>
  <c r="AR319" i="1"/>
  <c r="AU319" i="1" s="1"/>
  <c r="AV318" i="1"/>
  <c r="AY318" i="1" s="1"/>
  <c r="AX306" i="1"/>
  <c r="AF325" i="1"/>
  <c r="AI325" i="1" s="1"/>
  <c r="AS319" i="1" l="1"/>
  <c r="AT320" i="1" s="1"/>
  <c r="AL308" i="1"/>
  <c r="AO308" i="1" s="1"/>
  <c r="AP307" i="1"/>
  <c r="AZ307" i="1" s="1"/>
  <c r="BA307" i="1" s="1"/>
  <c r="AG325" i="1"/>
  <c r="AH326" i="1" s="1"/>
  <c r="AM308" i="1" l="1"/>
  <c r="AR320" i="1"/>
  <c r="AU320" i="1" s="1"/>
  <c r="AV319" i="1"/>
  <c r="AY319" i="1" s="1"/>
  <c r="AX307" i="1"/>
  <c r="AJ325" i="1"/>
  <c r="AW325" i="1" s="1"/>
  <c r="AF326" i="1"/>
  <c r="AI326" i="1" s="1"/>
  <c r="AS320" i="1" l="1"/>
  <c r="AN309" i="1"/>
  <c r="AR321" i="1"/>
  <c r="AV320" i="1"/>
  <c r="AY320" i="1" s="1"/>
  <c r="AP308" i="1"/>
  <c r="AZ308" i="1" s="1"/>
  <c r="BA308" i="1" s="1"/>
  <c r="AL309" i="1"/>
  <c r="AG326" i="1"/>
  <c r="AH327" i="1" s="1"/>
  <c r="AS321" i="1" l="1"/>
  <c r="AT322" i="1"/>
  <c r="AT321" i="1"/>
  <c r="AU321" i="1" s="1"/>
  <c r="AO309" i="1"/>
  <c r="AM309" i="1"/>
  <c r="AN310" i="1" s="1"/>
  <c r="AL310" i="1"/>
  <c r="AP309" i="1"/>
  <c r="AZ309" i="1" s="1"/>
  <c r="BA309" i="1" s="1"/>
  <c r="AX308" i="1"/>
  <c r="AX309" i="1" s="1"/>
  <c r="AJ326" i="1"/>
  <c r="AW326" i="1" s="1"/>
  <c r="AF327" i="1"/>
  <c r="AI327" i="1" s="1"/>
  <c r="AM310" i="1" l="1"/>
  <c r="AO310" i="1"/>
  <c r="AN311" i="1"/>
  <c r="AV321" i="1"/>
  <c r="AY321" i="1" s="1"/>
  <c r="AR322" i="1"/>
  <c r="AU322" i="1" s="1"/>
  <c r="AG327" i="1"/>
  <c r="AH328" i="1" s="1"/>
  <c r="AS322" i="1" l="1"/>
  <c r="AR323" i="1"/>
  <c r="AV322" i="1"/>
  <c r="AY322" i="1" s="1"/>
  <c r="AT323" i="1"/>
  <c r="AL311" i="1"/>
  <c r="AO311" i="1" s="1"/>
  <c r="AP310" i="1"/>
  <c r="AJ327" i="1"/>
  <c r="AW327" i="1" s="1"/>
  <c r="AF328" i="1"/>
  <c r="AI328" i="1" s="1"/>
  <c r="AS323" i="1" l="1"/>
  <c r="AU323" i="1"/>
  <c r="AM311" i="1"/>
  <c r="AN312" i="1" s="1"/>
  <c r="AZ310" i="1"/>
  <c r="BA310" i="1" s="1"/>
  <c r="AX310" i="1"/>
  <c r="AL312" i="1"/>
  <c r="AP311" i="1"/>
  <c r="AZ311" i="1" s="1"/>
  <c r="AT324" i="1"/>
  <c r="AG328" i="1"/>
  <c r="AH329" i="1" s="1"/>
  <c r="BA311" i="1" l="1"/>
  <c r="AO312" i="1"/>
  <c r="AM312" i="1"/>
  <c r="AN313" i="1" s="1"/>
  <c r="AX311" i="1"/>
  <c r="AV323" i="1"/>
  <c r="AY323" i="1" s="1"/>
  <c r="AR324" i="1"/>
  <c r="AU324" i="1" s="1"/>
  <c r="AF329" i="1"/>
  <c r="AI329" i="1" s="1"/>
  <c r="AJ328" i="1"/>
  <c r="AW328" i="1" s="1"/>
  <c r="AS324" i="1" l="1"/>
  <c r="AT325" i="1" s="1"/>
  <c r="AM313" i="1"/>
  <c r="AN314" i="1" s="1"/>
  <c r="AL313" i="1"/>
  <c r="AO313" i="1" s="1"/>
  <c r="AP312" i="1"/>
  <c r="AZ312" i="1" s="1"/>
  <c r="BA312" i="1" s="1"/>
  <c r="AR325" i="1"/>
  <c r="AV324" i="1"/>
  <c r="AY324" i="1" s="1"/>
  <c r="AG329" i="1"/>
  <c r="AH330" i="1" s="1"/>
  <c r="AS325" i="1" l="1"/>
  <c r="AT326" i="1"/>
  <c r="AU325" i="1"/>
  <c r="AP313" i="1"/>
  <c r="AZ313" i="1" s="1"/>
  <c r="BA313" i="1" s="1"/>
  <c r="AL314" i="1"/>
  <c r="AO314" i="1" s="1"/>
  <c r="AX312" i="1"/>
  <c r="AX313" i="1" s="1"/>
  <c r="AF330" i="1"/>
  <c r="AI330" i="1" s="1"/>
  <c r="AJ329" i="1"/>
  <c r="AW329" i="1" s="1"/>
  <c r="AM314" i="1" l="1"/>
  <c r="AN315" i="1" s="1"/>
  <c r="AR326" i="1"/>
  <c r="AU326" i="1" s="1"/>
  <c r="AV325" i="1"/>
  <c r="AY325" i="1" s="1"/>
  <c r="AG330" i="1"/>
  <c r="AH331" i="1" s="1"/>
  <c r="AS326" i="1" l="1"/>
  <c r="AT327" i="1" s="1"/>
  <c r="AL315" i="1"/>
  <c r="AO315" i="1" s="1"/>
  <c r="AP314" i="1"/>
  <c r="AF331" i="1"/>
  <c r="AI331" i="1" s="1"/>
  <c r="AJ330" i="1"/>
  <c r="AW330" i="1" s="1"/>
  <c r="AM315" i="1" l="1"/>
  <c r="AZ314" i="1"/>
  <c r="BA314" i="1" s="1"/>
  <c r="AX314" i="1"/>
  <c r="AN316" i="1"/>
  <c r="AR327" i="1"/>
  <c r="AV326" i="1"/>
  <c r="AY326" i="1" s="1"/>
  <c r="AG331" i="1"/>
  <c r="AH332" i="1" s="1"/>
  <c r="AU327" i="1" l="1"/>
  <c r="AV327" i="1" s="1"/>
  <c r="AY327" i="1" s="1"/>
  <c r="AS327" i="1"/>
  <c r="AT328" i="1" s="1"/>
  <c r="AL316" i="1"/>
  <c r="AM316" i="1" s="1"/>
  <c r="AN317" i="1" s="1"/>
  <c r="AP315" i="1"/>
  <c r="AZ315" i="1" s="1"/>
  <c r="BA315" i="1" s="1"/>
  <c r="AF332" i="1"/>
  <c r="AG332" i="1" s="1"/>
  <c r="AH333" i="1" s="1"/>
  <c r="AJ331" i="1"/>
  <c r="AW331" i="1" s="1"/>
  <c r="AR328" i="1" l="1"/>
  <c r="AU328" i="1" s="1"/>
  <c r="AS328" i="1"/>
  <c r="AO316" i="1"/>
  <c r="AX315" i="1"/>
  <c r="AI332" i="1"/>
  <c r="AJ332" i="1" s="1"/>
  <c r="AW332" i="1" s="1"/>
  <c r="AT329" i="1" l="1"/>
  <c r="AL317" i="1"/>
  <c r="AM317" i="1" s="1"/>
  <c r="AN318" i="1" s="1"/>
  <c r="AP316" i="1"/>
  <c r="AZ316" i="1" s="1"/>
  <c r="BA316" i="1" s="1"/>
  <c r="AV328" i="1"/>
  <c r="AY328" i="1" s="1"/>
  <c r="AR329" i="1"/>
  <c r="AS329" i="1" s="1"/>
  <c r="AF333" i="1"/>
  <c r="AI333" i="1" s="1"/>
  <c r="AF334" i="1" s="1"/>
  <c r="AT330" i="1" l="1"/>
  <c r="AU329" i="1"/>
  <c r="AS330" i="1" s="1"/>
  <c r="AG333" i="1"/>
  <c r="AH334" i="1" s="1"/>
  <c r="AO317" i="1"/>
  <c r="AX316" i="1"/>
  <c r="AJ333" i="1"/>
  <c r="AW333" i="1" s="1"/>
  <c r="AI334" i="1"/>
  <c r="AG334" i="1"/>
  <c r="AH335" i="1" s="1"/>
  <c r="AP317" i="1" l="1"/>
  <c r="AZ317" i="1" s="1"/>
  <c r="BA317" i="1" s="1"/>
  <c r="AL318" i="1"/>
  <c r="AM318" i="1" s="1"/>
  <c r="AX317" i="1"/>
  <c r="AT331" i="1"/>
  <c r="AV329" i="1"/>
  <c r="AY329" i="1" s="1"/>
  <c r="AR330" i="1"/>
  <c r="AU330" i="1" s="1"/>
  <c r="AF335" i="1"/>
  <c r="AI335" i="1" s="1"/>
  <c r="AJ334" i="1"/>
  <c r="AW334" i="1" s="1"/>
  <c r="AO318" i="1" l="1"/>
  <c r="AN319" i="1"/>
  <c r="AR331" i="1"/>
  <c r="AU331" i="1" s="1"/>
  <c r="AV330" i="1"/>
  <c r="AY330" i="1" s="1"/>
  <c r="AG335" i="1"/>
  <c r="AH336" i="1" s="1"/>
  <c r="AS331" i="1" l="1"/>
  <c r="AT332" i="1" s="1"/>
  <c r="AL319" i="1"/>
  <c r="AO319" i="1" s="1"/>
  <c r="AP318" i="1"/>
  <c r="AF336" i="1"/>
  <c r="AI336" i="1" s="1"/>
  <c r="AJ335" i="1"/>
  <c r="AW335" i="1" s="1"/>
  <c r="AM319" i="1" l="1"/>
  <c r="AN320" i="1" s="1"/>
  <c r="AZ318" i="1"/>
  <c r="BA318" i="1" s="1"/>
  <c r="AX318" i="1"/>
  <c r="AP319" i="1"/>
  <c r="AZ319" i="1" s="1"/>
  <c r="AL320" i="1"/>
  <c r="AR332" i="1"/>
  <c r="AU332" i="1" s="1"/>
  <c r="AV331" i="1"/>
  <c r="AY331" i="1" s="1"/>
  <c r="AG336" i="1"/>
  <c r="AH337" i="1" s="1"/>
  <c r="AF337" i="1"/>
  <c r="AJ336" i="1"/>
  <c r="AW336" i="1" s="1"/>
  <c r="BA319" i="1" l="1"/>
  <c r="AS332" i="1"/>
  <c r="AS333" i="1" s="1"/>
  <c r="AI337" i="1"/>
  <c r="AT333" i="1"/>
  <c r="AO320" i="1"/>
  <c r="AP320" i="1" s="1"/>
  <c r="AZ320" i="1" s="1"/>
  <c r="BA320" i="1" s="1"/>
  <c r="AX319" i="1"/>
  <c r="AM320" i="1"/>
  <c r="AN321" i="1" s="1"/>
  <c r="AL321" i="1"/>
  <c r="AV332" i="1"/>
  <c r="AY332" i="1" s="1"/>
  <c r="AR333" i="1"/>
  <c r="AF338" i="1"/>
  <c r="AJ337" i="1"/>
  <c r="AW337" i="1" s="1"/>
  <c r="AG337" i="1"/>
  <c r="AH338" i="1" s="1"/>
  <c r="AU333" i="1" l="1"/>
  <c r="AO321" i="1"/>
  <c r="AM321" i="1"/>
  <c r="AN322" i="1" s="1"/>
  <c r="AL322" i="1"/>
  <c r="AP321" i="1"/>
  <c r="AZ321" i="1" s="1"/>
  <c r="BA321" i="1" s="1"/>
  <c r="AX320" i="1"/>
  <c r="AR334" i="1"/>
  <c r="AU334" i="1" s="1"/>
  <c r="AV333" i="1"/>
  <c r="AY333" i="1" s="1"/>
  <c r="AT334" i="1"/>
  <c r="AI338" i="1"/>
  <c r="AG338" i="1"/>
  <c r="AH339" i="1" s="1"/>
  <c r="AS334" i="1" l="1"/>
  <c r="AS335" i="1" s="1"/>
  <c r="AM322" i="1"/>
  <c r="AN323" i="1" s="1"/>
  <c r="AX321" i="1"/>
  <c r="AO322" i="1"/>
  <c r="AM323" i="1" s="1"/>
  <c r="AF339" i="1"/>
  <c r="AI339" i="1" s="1"/>
  <c r="AJ338" i="1"/>
  <c r="AW338" i="1" s="1"/>
  <c r="AT335" i="1" l="1"/>
  <c r="AL323" i="1"/>
  <c r="AO323" i="1" s="1"/>
  <c r="AN324" i="1"/>
  <c r="AP322" i="1"/>
  <c r="AR335" i="1"/>
  <c r="AV334" i="1"/>
  <c r="AY334" i="1" s="1"/>
  <c r="AT336" i="1"/>
  <c r="AG339" i="1"/>
  <c r="AH340" i="1" s="1"/>
  <c r="AU335" i="1" l="1"/>
  <c r="AZ322" i="1"/>
  <c r="BA322" i="1" s="1"/>
  <c r="AX322" i="1"/>
  <c r="AP323" i="1"/>
  <c r="AZ323" i="1" s="1"/>
  <c r="BA323" i="1" s="1"/>
  <c r="AL324" i="1"/>
  <c r="AO324" i="1" s="1"/>
  <c r="AV335" i="1"/>
  <c r="AY335" i="1" s="1"/>
  <c r="AR336" i="1"/>
  <c r="AU336" i="1" s="1"/>
  <c r="AF340" i="1"/>
  <c r="AI340" i="1" s="1"/>
  <c r="AJ339" i="1"/>
  <c r="AW339" i="1" s="1"/>
  <c r="AG340" i="1" l="1"/>
  <c r="AH341" i="1" s="1"/>
  <c r="AS336" i="1"/>
  <c r="AT337" i="1" s="1"/>
  <c r="AX323" i="1"/>
  <c r="AM324" i="1"/>
  <c r="AN325" i="1" s="1"/>
  <c r="AL325" i="1"/>
  <c r="AP324" i="1"/>
  <c r="AZ324" i="1" s="1"/>
  <c r="BA324" i="1" s="1"/>
  <c r="AR337" i="1"/>
  <c r="AV336" i="1"/>
  <c r="AY336" i="1" s="1"/>
  <c r="AJ340" i="1"/>
  <c r="AW340" i="1" s="1"/>
  <c r="AG341" i="1"/>
  <c r="AH342" i="1" s="1"/>
  <c r="AF341" i="1"/>
  <c r="AI341" i="1" s="1"/>
  <c r="AO325" i="1" l="1"/>
  <c r="AU337" i="1"/>
  <c r="AR338" i="1" s="1"/>
  <c r="AS338" i="1" s="1"/>
  <c r="AS337" i="1"/>
  <c r="AM325" i="1"/>
  <c r="AL326" i="1"/>
  <c r="AP325" i="1"/>
  <c r="AZ325" i="1" s="1"/>
  <c r="BA325" i="1" s="1"/>
  <c r="AX324" i="1"/>
  <c r="AT338" i="1"/>
  <c r="AF342" i="1"/>
  <c r="AI342" i="1" s="1"/>
  <c r="AJ341" i="1"/>
  <c r="AW341" i="1" s="1"/>
  <c r="AM326" i="1" l="1"/>
  <c r="AV337" i="1"/>
  <c r="AY337" i="1" s="1"/>
  <c r="AU338" i="1"/>
  <c r="AX325" i="1"/>
  <c r="AN327" i="1"/>
  <c r="AN326" i="1"/>
  <c r="AO326" i="1" s="1"/>
  <c r="AT339" i="1"/>
  <c r="AG342" i="1"/>
  <c r="AH343" i="1" s="1"/>
  <c r="AL327" i="1" l="1"/>
  <c r="AO327" i="1" s="1"/>
  <c r="AP326" i="1"/>
  <c r="AV338" i="1"/>
  <c r="AY338" i="1" s="1"/>
  <c r="AR339" i="1"/>
  <c r="AS339" i="1" s="1"/>
  <c r="AF343" i="1"/>
  <c r="AI343" i="1" s="1"/>
  <c r="AJ342" i="1"/>
  <c r="AW342" i="1" s="1"/>
  <c r="AT340" i="1" l="1"/>
  <c r="AU339" i="1"/>
  <c r="AS340" i="1" s="1"/>
  <c r="AP327" i="1"/>
  <c r="AZ327" i="1" s="1"/>
  <c r="AZ326" i="1"/>
  <c r="BA326" i="1" s="1"/>
  <c r="AX326" i="1"/>
  <c r="AX327" i="1" s="1"/>
  <c r="AL328" i="1"/>
  <c r="AM327" i="1"/>
  <c r="AN328" i="1" s="1"/>
  <c r="AG343" i="1"/>
  <c r="AH344" i="1" s="1"/>
  <c r="AO328" i="1" l="1"/>
  <c r="BA327" i="1"/>
  <c r="AM328" i="1"/>
  <c r="AN329" i="1" s="1"/>
  <c r="AR340" i="1"/>
  <c r="AU340" i="1" s="1"/>
  <c r="AV339" i="1"/>
  <c r="AY339" i="1" s="1"/>
  <c r="AT341" i="1"/>
  <c r="AF344" i="1"/>
  <c r="AI344" i="1" s="1"/>
  <c r="AJ343" i="1"/>
  <c r="AW343" i="1" s="1"/>
  <c r="AL329" i="1" l="1"/>
  <c r="AO329" i="1" s="1"/>
  <c r="AP328" i="1"/>
  <c r="AP329" i="1"/>
  <c r="AZ329" i="1" s="1"/>
  <c r="AG344" i="1"/>
  <c r="AH345" i="1" s="1"/>
  <c r="AZ328" i="1" l="1"/>
  <c r="BA328" i="1" s="1"/>
  <c r="AX328" i="1"/>
  <c r="BA329" i="1"/>
  <c r="AL330" i="1"/>
  <c r="AM329" i="1"/>
  <c r="AN330" i="1" s="1"/>
  <c r="AX329" i="1"/>
  <c r="AV340" i="1"/>
  <c r="AY340" i="1" s="1"/>
  <c r="AR341" i="1"/>
  <c r="AF345" i="1"/>
  <c r="AI345" i="1" s="1"/>
  <c r="AJ344" i="1"/>
  <c r="AW344" i="1" s="1"/>
  <c r="AU341" i="1" l="1"/>
  <c r="AS341" i="1"/>
  <c r="AT342" i="1" s="1"/>
  <c r="AO330" i="1"/>
  <c r="AM330" i="1"/>
  <c r="AN331" i="1" s="1"/>
  <c r="AG345" i="1"/>
  <c r="AH346" i="1" s="1"/>
  <c r="AF346" i="1"/>
  <c r="AJ345" i="1"/>
  <c r="AW345" i="1" s="1"/>
  <c r="AP330" i="1" l="1"/>
  <c r="AL331" i="1"/>
  <c r="AO331" i="1" s="1"/>
  <c r="AR342" i="1"/>
  <c r="AU342" i="1" s="1"/>
  <c r="AV341" i="1"/>
  <c r="AY341" i="1" s="1"/>
  <c r="AI346" i="1"/>
  <c r="AG346" i="1"/>
  <c r="AH347" i="1" s="1"/>
  <c r="AS342" i="1" l="1"/>
  <c r="AT343" i="1" s="1"/>
  <c r="AP331" i="1"/>
  <c r="AZ331" i="1" s="1"/>
  <c r="AZ330" i="1"/>
  <c r="BA330" i="1" s="1"/>
  <c r="AX330" i="1"/>
  <c r="AX331" i="1" s="1"/>
  <c r="AL332" i="1"/>
  <c r="AM331" i="1"/>
  <c r="AN332" i="1" s="1"/>
  <c r="AF347" i="1"/>
  <c r="AI347" i="1" s="1"/>
  <c r="AJ346" i="1"/>
  <c r="AW346" i="1" s="1"/>
  <c r="BA331" i="1" l="1"/>
  <c r="AO332" i="1"/>
  <c r="AL333" i="1" s="1"/>
  <c r="AM332" i="1"/>
  <c r="AN333" i="1" s="1"/>
  <c r="AV342" i="1"/>
  <c r="AY342" i="1" s="1"/>
  <c r="AR343" i="1"/>
  <c r="AU343" i="1" s="1"/>
  <c r="AG347" i="1"/>
  <c r="AH348" i="1" s="1"/>
  <c r="AP332" i="1"/>
  <c r="AZ332" i="1" s="1"/>
  <c r="BA332" i="1" s="1"/>
  <c r="AS343" i="1" l="1"/>
  <c r="AT344" i="1" s="1"/>
  <c r="AO333" i="1"/>
  <c r="AM333" i="1"/>
  <c r="AN334" i="1" s="1"/>
  <c r="AP333" i="1"/>
  <c r="AZ333" i="1" s="1"/>
  <c r="BA333" i="1" s="1"/>
  <c r="AL334" i="1"/>
  <c r="AX332" i="1"/>
  <c r="AJ347" i="1"/>
  <c r="AW347" i="1" s="1"/>
  <c r="AF348" i="1"/>
  <c r="AI348" i="1" s="1"/>
  <c r="AG348" i="1" l="1"/>
  <c r="AH349" i="1" s="1"/>
  <c r="AO334" i="1"/>
  <c r="AP334" i="1" s="1"/>
  <c r="AZ334" i="1" s="1"/>
  <c r="BA334" i="1" s="1"/>
  <c r="AM334" i="1"/>
  <c r="AX333" i="1"/>
  <c r="AV343" i="1"/>
  <c r="AY343" i="1" s="1"/>
  <c r="AR344" i="1"/>
  <c r="AU344" i="1" s="1"/>
  <c r="AN335" i="1"/>
  <c r="AF349" i="1"/>
  <c r="AI349" i="1" s="1"/>
  <c r="AJ348" i="1"/>
  <c r="AW348" i="1" s="1"/>
  <c r="AS344" i="1" l="1"/>
  <c r="AT345" i="1"/>
  <c r="AL335" i="1"/>
  <c r="AO335" i="1"/>
  <c r="AM335" i="1"/>
  <c r="AX334" i="1"/>
  <c r="AN336" i="1"/>
  <c r="AG349" i="1"/>
  <c r="AH350" i="1" s="1"/>
  <c r="AV344" i="1" l="1"/>
  <c r="AY344" i="1" s="1"/>
  <c r="AR345" i="1"/>
  <c r="AU345" i="1" s="1"/>
  <c r="AL336" i="1"/>
  <c r="AO336" i="1" s="1"/>
  <c r="AP335" i="1"/>
  <c r="AJ349" i="1"/>
  <c r="AW349" i="1" s="1"/>
  <c r="AF350" i="1"/>
  <c r="AS345" i="1" l="1"/>
  <c r="AT346" i="1"/>
  <c r="AM336" i="1"/>
  <c r="AL337" i="1"/>
  <c r="AP336" i="1"/>
  <c r="AZ336" i="1" s="1"/>
  <c r="AZ335" i="1"/>
  <c r="BA335" i="1" s="1"/>
  <c r="AX335" i="1"/>
  <c r="AI350" i="1"/>
  <c r="AJ350" i="1" s="1"/>
  <c r="AW350" i="1" s="1"/>
  <c r="AG350" i="1"/>
  <c r="AH351" i="1" s="1"/>
  <c r="AF351" i="1" l="1"/>
  <c r="AM337" i="1"/>
  <c r="AN338" i="1" s="1"/>
  <c r="AN337" i="1"/>
  <c r="AO337" i="1" s="1"/>
  <c r="AV345" i="1"/>
  <c r="AY345" i="1" s="1"/>
  <c r="AR346" i="1"/>
  <c r="AU346" i="1" s="1"/>
  <c r="AX336" i="1"/>
  <c r="BA336" i="1"/>
  <c r="AI351" i="1"/>
  <c r="AF352" i="1" s="1"/>
  <c r="AG351" i="1"/>
  <c r="AH352" i="1" s="1"/>
  <c r="AS346" i="1" l="1"/>
  <c r="AV346" i="1"/>
  <c r="AY346" i="1" s="1"/>
  <c r="AR347" i="1"/>
  <c r="AT347" i="1"/>
  <c r="AJ351" i="1"/>
  <c r="AW351" i="1" s="1"/>
  <c r="AL338" i="1"/>
  <c r="AO338" i="1" s="1"/>
  <c r="AP337" i="1"/>
  <c r="AI352" i="1"/>
  <c r="AF353" i="1" s="1"/>
  <c r="AG352" i="1"/>
  <c r="AH353" i="1" s="1"/>
  <c r="AS347" i="1" l="1"/>
  <c r="AU347" i="1"/>
  <c r="AS348" i="1" s="1"/>
  <c r="AM338" i="1"/>
  <c r="AN339" i="1" s="1"/>
  <c r="AT348" i="1"/>
  <c r="AP338" i="1"/>
  <c r="AZ338" i="1" s="1"/>
  <c r="AZ337" i="1"/>
  <c r="BA337" i="1" s="1"/>
  <c r="AX337" i="1"/>
  <c r="AJ352" i="1"/>
  <c r="AW352" i="1" s="1"/>
  <c r="AG353" i="1"/>
  <c r="AH354" i="1" s="1"/>
  <c r="AI353" i="1"/>
  <c r="AF354" i="1" s="1"/>
  <c r="AV347" i="1" l="1"/>
  <c r="AY347" i="1" s="1"/>
  <c r="AR348" i="1"/>
  <c r="AU348" i="1" s="1"/>
  <c r="AT349" i="1"/>
  <c r="AL339" i="1"/>
  <c r="AO339" i="1" s="1"/>
  <c r="AX338" i="1"/>
  <c r="BA338" i="1"/>
  <c r="AI354" i="1"/>
  <c r="AJ354" i="1" s="1"/>
  <c r="AJ353" i="1"/>
  <c r="AW353" i="1" s="1"/>
  <c r="AG354" i="1"/>
  <c r="AM339" i="1" l="1"/>
  <c r="AP339" i="1"/>
  <c r="AZ339" i="1" s="1"/>
  <c r="BA339" i="1" s="1"/>
  <c r="AF355" i="1"/>
  <c r="AH355" i="1"/>
  <c r="AW354" i="1"/>
  <c r="AN340" i="1" l="1"/>
  <c r="AL340" i="1"/>
  <c r="AM340" i="1" s="1"/>
  <c r="AV348" i="1"/>
  <c r="AY348" i="1" s="1"/>
  <c r="AR349" i="1"/>
  <c r="AX339" i="1"/>
  <c r="AG355" i="1"/>
  <c r="AH356" i="1" s="1"/>
  <c r="AI355" i="1"/>
  <c r="AJ355" i="1" s="1"/>
  <c r="AU349" i="1" l="1"/>
  <c r="AS349" i="1"/>
  <c r="AN341" i="1"/>
  <c r="AO340" i="1"/>
  <c r="AR350" i="1"/>
  <c r="AV349" i="1"/>
  <c r="AY349" i="1" s="1"/>
  <c r="AT350" i="1"/>
  <c r="AF356" i="1"/>
  <c r="AW355" i="1"/>
  <c r="AS350" i="1" l="1"/>
  <c r="AU350" i="1"/>
  <c r="AP340" i="1"/>
  <c r="AZ340" i="1" s="1"/>
  <c r="BA340" i="1" s="1"/>
  <c r="AL341" i="1"/>
  <c r="AO341" i="1" s="1"/>
  <c r="AT351" i="1"/>
  <c r="AX340" i="1"/>
  <c r="AG356" i="1"/>
  <c r="AH357" i="1" s="1"/>
  <c r="AI356" i="1"/>
  <c r="AM341" i="1" l="1"/>
  <c r="AV350" i="1"/>
  <c r="AY350" i="1" s="1"/>
  <c r="AR351" i="1"/>
  <c r="AU351" i="1" s="1"/>
  <c r="AP341" i="1"/>
  <c r="AZ341" i="1" s="1"/>
  <c r="BA341" i="1" s="1"/>
  <c r="AL342" i="1"/>
  <c r="AF357" i="1"/>
  <c r="AI357" i="1" s="1"/>
  <c r="AJ356" i="1"/>
  <c r="AW356" i="1" s="1"/>
  <c r="AS351" i="1" l="1"/>
  <c r="AM342" i="1"/>
  <c r="AN342" i="1"/>
  <c r="AO342" i="1" s="1"/>
  <c r="AM343" i="1" s="1"/>
  <c r="AN343" i="1"/>
  <c r="AX341" i="1"/>
  <c r="AG357" i="1"/>
  <c r="AH358" i="1" s="1"/>
  <c r="AT352" i="1" l="1"/>
  <c r="AL343" i="1"/>
  <c r="AO343" i="1" s="1"/>
  <c r="AP342" i="1"/>
  <c r="AZ342" i="1" s="1"/>
  <c r="BA342" i="1" s="1"/>
  <c r="AV351" i="1"/>
  <c r="AY351" i="1" s="1"/>
  <c r="AR352" i="1"/>
  <c r="AU352" i="1" s="1"/>
  <c r="AN344" i="1"/>
  <c r="AF358" i="1"/>
  <c r="AI358" i="1" s="1"/>
  <c r="AJ357" i="1"/>
  <c r="AW357" i="1" s="1"/>
  <c r="AS352" i="1" l="1"/>
  <c r="AT353" i="1" s="1"/>
  <c r="AX342" i="1"/>
  <c r="AV352" i="1"/>
  <c r="AY352" i="1" s="1"/>
  <c r="AR353" i="1"/>
  <c r="AU353" i="1" s="1"/>
  <c r="AL344" i="1"/>
  <c r="AO344" i="1" s="1"/>
  <c r="AP343" i="1"/>
  <c r="AG358" i="1"/>
  <c r="AH359" i="1" s="1"/>
  <c r="AS353" i="1" l="1"/>
  <c r="AT354" i="1"/>
  <c r="AM344" i="1"/>
  <c r="AR354" i="1"/>
  <c r="AU354" i="1" s="1"/>
  <c r="AV353" i="1"/>
  <c r="AY353" i="1" s="1"/>
  <c r="AZ343" i="1"/>
  <c r="BA343" i="1" s="1"/>
  <c r="AX343" i="1"/>
  <c r="AL345" i="1"/>
  <c r="AP344" i="1"/>
  <c r="AZ344" i="1" s="1"/>
  <c r="AJ358" i="1"/>
  <c r="AW358" i="1" s="1"/>
  <c r="AF359" i="1"/>
  <c r="AI359" i="1" s="1"/>
  <c r="AM345" i="1" l="1"/>
  <c r="AS354" i="1"/>
  <c r="AT355" i="1"/>
  <c r="AN345" i="1"/>
  <c r="AN346" i="1"/>
  <c r="AO345" i="1"/>
  <c r="AX344" i="1"/>
  <c r="BA344" i="1"/>
  <c r="AG359" i="1"/>
  <c r="AH360" i="1" s="1"/>
  <c r="AF360" i="1"/>
  <c r="AJ359" i="1"/>
  <c r="AW359" i="1" s="1"/>
  <c r="AR355" i="1" l="1"/>
  <c r="AV354" i="1"/>
  <c r="AY354" i="1" s="1"/>
  <c r="AL346" i="1"/>
  <c r="AO346" i="1" s="1"/>
  <c r="AP345" i="1"/>
  <c r="AI360" i="1"/>
  <c r="AG360" i="1"/>
  <c r="AH361" i="1" s="1"/>
  <c r="AU355" i="1" l="1"/>
  <c r="AS355" i="1"/>
  <c r="AT356" i="1" s="1"/>
  <c r="AM346" i="1"/>
  <c r="AZ345" i="1"/>
  <c r="BA345" i="1" s="1"/>
  <c r="AX345" i="1"/>
  <c r="AF361" i="1"/>
  <c r="AI361" i="1" s="1"/>
  <c r="AJ360" i="1"/>
  <c r="AW360" i="1" s="1"/>
  <c r="AS356" i="1" l="1"/>
  <c r="AN347" i="1"/>
  <c r="AT357" i="1"/>
  <c r="AV355" i="1"/>
  <c r="AY355" i="1" s="1"/>
  <c r="AR356" i="1"/>
  <c r="AU356" i="1" s="1"/>
  <c r="AL347" i="1"/>
  <c r="AO347" i="1" s="1"/>
  <c r="AP346" i="1"/>
  <c r="AZ346" i="1" s="1"/>
  <c r="BA346" i="1" s="1"/>
  <c r="AG361" i="1"/>
  <c r="AH362" i="1" s="1"/>
  <c r="AM347" i="1" l="1"/>
  <c r="AM348" i="1" s="1"/>
  <c r="AR357" i="1"/>
  <c r="AU357" i="1" s="1"/>
  <c r="AV356" i="1"/>
  <c r="AY356" i="1" s="1"/>
  <c r="AX346" i="1"/>
  <c r="AF362" i="1"/>
  <c r="AI362" i="1" s="1"/>
  <c r="AJ361" i="1"/>
  <c r="AW361" i="1" s="1"/>
  <c r="AS357" i="1" l="1"/>
  <c r="AT358" i="1"/>
  <c r="AN348" i="1"/>
  <c r="AP347" i="1"/>
  <c r="AZ347" i="1" s="1"/>
  <c r="BA347" i="1" s="1"/>
  <c r="AL348" i="1"/>
  <c r="AO348" i="1" s="1"/>
  <c r="AN349" i="1"/>
  <c r="AG362" i="1"/>
  <c r="AR358" i="1" l="1"/>
  <c r="AU358" i="1" s="1"/>
  <c r="AV357" i="1"/>
  <c r="AY357" i="1" s="1"/>
  <c r="AL349" i="1"/>
  <c r="AO349" i="1" s="1"/>
  <c r="AX347" i="1"/>
  <c r="AH363" i="1"/>
  <c r="AJ362" i="1"/>
  <c r="AW362" i="1" s="1"/>
  <c r="AF363" i="1"/>
  <c r="AS358" i="1" l="1"/>
  <c r="AT359" i="1" s="1"/>
  <c r="AM349" i="1"/>
  <c r="AP348" i="1"/>
  <c r="AZ348" i="1" s="1"/>
  <c r="BA348" i="1" s="1"/>
  <c r="AI363" i="1"/>
  <c r="AJ363" i="1" s="1"/>
  <c r="AW363" i="1" s="1"/>
  <c r="AG363" i="1"/>
  <c r="AH364" i="1" s="1"/>
  <c r="AN350" i="1" l="1"/>
  <c r="AV358" i="1"/>
  <c r="AY358" i="1" s="1"/>
  <c r="AR359" i="1"/>
  <c r="AU359" i="1" s="1"/>
  <c r="AX348" i="1"/>
  <c r="AF364" i="1"/>
  <c r="AI364" i="1" s="1"/>
  <c r="AP349" i="1"/>
  <c r="AL350" i="1"/>
  <c r="AO350" i="1" s="1"/>
  <c r="AS359" i="1" l="1"/>
  <c r="AT360" i="1" s="1"/>
  <c r="AG364" i="1"/>
  <c r="AH365" i="1" s="1"/>
  <c r="AM350" i="1"/>
  <c r="AV359" i="1"/>
  <c r="AY359" i="1" s="1"/>
  <c r="AR360" i="1"/>
  <c r="AP350" i="1"/>
  <c r="AZ350" i="1" s="1"/>
  <c r="AZ349" i="1"/>
  <c r="BA349" i="1" s="1"/>
  <c r="AX349" i="1"/>
  <c r="AF365" i="1"/>
  <c r="AI365" i="1" s="1"/>
  <c r="AJ364" i="1"/>
  <c r="AW364" i="1" s="1"/>
  <c r="AU360" i="1" l="1"/>
  <c r="AS360" i="1"/>
  <c r="AT361" i="1" s="1"/>
  <c r="AN351" i="1"/>
  <c r="AL351" i="1"/>
  <c r="AO351" i="1" s="1"/>
  <c r="AV360" i="1"/>
  <c r="AY360" i="1" s="1"/>
  <c r="AR361" i="1"/>
  <c r="AX350" i="1"/>
  <c r="BA350" i="1"/>
  <c r="AG365" i="1"/>
  <c r="AH366" i="1" s="1"/>
  <c r="AF366" i="1"/>
  <c r="AJ365" i="1"/>
  <c r="AW365" i="1" s="1"/>
  <c r="AU361" i="1" l="1"/>
  <c r="AS361" i="1"/>
  <c r="AT362" i="1" s="1"/>
  <c r="AM351" i="1"/>
  <c r="AN352" i="1" s="1"/>
  <c r="AR362" i="1"/>
  <c r="AV361" i="1"/>
  <c r="AY361" i="1" s="1"/>
  <c r="AP351" i="1"/>
  <c r="AL352" i="1"/>
  <c r="AI366" i="1"/>
  <c r="AG366" i="1"/>
  <c r="AH367" i="1" s="1"/>
  <c r="AU362" i="1" l="1"/>
  <c r="AS362" i="1"/>
  <c r="AT363" i="1" s="1"/>
  <c r="AO352" i="1"/>
  <c r="AP352" i="1" s="1"/>
  <c r="AZ352" i="1" s="1"/>
  <c r="AM352" i="1"/>
  <c r="AV362" i="1"/>
  <c r="AY362" i="1" s="1"/>
  <c r="AR363" i="1"/>
  <c r="AN353" i="1"/>
  <c r="AZ351" i="1"/>
  <c r="BA351" i="1" s="1"/>
  <c r="AX351" i="1"/>
  <c r="AF367" i="1"/>
  <c r="AI367" i="1" s="1"/>
  <c r="AJ366" i="1"/>
  <c r="AW366" i="1" s="1"/>
  <c r="AU363" i="1" l="1"/>
  <c r="AS363" i="1"/>
  <c r="AT364" i="1" s="1"/>
  <c r="AL353" i="1"/>
  <c r="AO353" i="1" s="1"/>
  <c r="AV363" i="1"/>
  <c r="AY363" i="1" s="1"/>
  <c r="AR364" i="1"/>
  <c r="AX352" i="1"/>
  <c r="BA352" i="1"/>
  <c r="AG367" i="1"/>
  <c r="AH368" i="1" s="1"/>
  <c r="AM353" i="1" l="1"/>
  <c r="AN354" i="1" s="1"/>
  <c r="AU364" i="1"/>
  <c r="AS364" i="1"/>
  <c r="AT365" i="1" s="1"/>
  <c r="AP353" i="1"/>
  <c r="AL354" i="1"/>
  <c r="AO354" i="1" s="1"/>
  <c r="AF368" i="1"/>
  <c r="AI368" i="1" s="1"/>
  <c r="AJ367" i="1"/>
  <c r="AW367" i="1" s="1"/>
  <c r="AM354" i="1" l="1"/>
  <c r="AR365" i="1"/>
  <c r="AU365" i="1" s="1"/>
  <c r="AV364" i="1"/>
  <c r="AY364" i="1" s="1"/>
  <c r="AP354" i="1"/>
  <c r="AZ354" i="1" s="1"/>
  <c r="AZ353" i="1"/>
  <c r="BA353" i="1" s="1"/>
  <c r="AX353" i="1"/>
  <c r="AG368" i="1"/>
  <c r="AH369" i="1" s="1"/>
  <c r="AS365" i="1" l="1"/>
  <c r="AN355" i="1"/>
  <c r="AL355" i="1"/>
  <c r="AM355" i="1" s="1"/>
  <c r="AX354" i="1"/>
  <c r="BA354" i="1"/>
  <c r="AJ368" i="1"/>
  <c r="AW368" i="1" s="1"/>
  <c r="AF369" i="1"/>
  <c r="AI369" i="1" s="1"/>
  <c r="AT366" i="1" l="1"/>
  <c r="AN356" i="1"/>
  <c r="AO355" i="1"/>
  <c r="AR366" i="1"/>
  <c r="AV365" i="1"/>
  <c r="AY365" i="1" s="1"/>
  <c r="AG369" i="1"/>
  <c r="AH370" i="1" s="1"/>
  <c r="AF370" i="1"/>
  <c r="AJ369" i="1"/>
  <c r="AW369" i="1" s="1"/>
  <c r="AU366" i="1" l="1"/>
  <c r="AS366" i="1"/>
  <c r="AT367" i="1" s="1"/>
  <c r="AP355" i="1"/>
  <c r="AM356" i="1"/>
  <c r="AN357" i="1" s="1"/>
  <c r="AL356" i="1"/>
  <c r="AO356" i="1" s="1"/>
  <c r="AZ355" i="1"/>
  <c r="BA355" i="1" s="1"/>
  <c r="AX355" i="1"/>
  <c r="AG370" i="1"/>
  <c r="AH371" i="1" s="1"/>
  <c r="AI370" i="1"/>
  <c r="AR367" i="1" l="1"/>
  <c r="AU367" i="1" s="1"/>
  <c r="AV366" i="1"/>
  <c r="AY366" i="1" s="1"/>
  <c r="AL357" i="1"/>
  <c r="AO357" i="1" s="1"/>
  <c r="AP356" i="1"/>
  <c r="AZ356" i="1" s="1"/>
  <c r="BA356" i="1" s="1"/>
  <c r="AJ370" i="1"/>
  <c r="AW370" i="1" s="1"/>
  <c r="AF371" i="1"/>
  <c r="AI371" i="1" s="1"/>
  <c r="AS367" i="1" l="1"/>
  <c r="AM357" i="1"/>
  <c r="AX356" i="1"/>
  <c r="AJ371" i="1"/>
  <c r="AW371" i="1" s="1"/>
  <c r="AF372" i="1"/>
  <c r="AG371" i="1"/>
  <c r="AH372" i="1" s="1"/>
  <c r="AT368" i="1" l="1"/>
  <c r="AN358" i="1"/>
  <c r="AR368" i="1"/>
  <c r="AU368" i="1" s="1"/>
  <c r="AV367" i="1"/>
  <c r="AY367" i="1" s="1"/>
  <c r="AP357" i="1"/>
  <c r="AZ357" i="1" s="1"/>
  <c r="BA357" i="1" s="1"/>
  <c r="AL358" i="1"/>
  <c r="AO358" i="1" s="1"/>
  <c r="AI372" i="1"/>
  <c r="AG372" i="1"/>
  <c r="AH373" i="1" s="1"/>
  <c r="AS368" i="1" l="1"/>
  <c r="AT369" i="1"/>
  <c r="AM358" i="1"/>
  <c r="AV368" i="1"/>
  <c r="AY368" i="1" s="1"/>
  <c r="AR369" i="1"/>
  <c r="AU369" i="1" s="1"/>
  <c r="AX357" i="1"/>
  <c r="AJ372" i="1"/>
  <c r="AW372" i="1" s="1"/>
  <c r="AF373" i="1"/>
  <c r="AI373" i="1" s="1"/>
  <c r="AS369" i="1" l="1"/>
  <c r="AN359" i="1"/>
  <c r="AV369" i="1"/>
  <c r="AY369" i="1" s="1"/>
  <c r="AR370" i="1"/>
  <c r="AS370" i="1" s="1"/>
  <c r="AT370" i="1"/>
  <c r="AL359" i="1"/>
  <c r="AO359" i="1" s="1"/>
  <c r="AP358" i="1"/>
  <c r="AZ358" i="1" s="1"/>
  <c r="BA358" i="1" s="1"/>
  <c r="AG373" i="1"/>
  <c r="AH374" i="1" s="1"/>
  <c r="AU370" i="1" l="1"/>
  <c r="AM359" i="1"/>
  <c r="AN360" i="1"/>
  <c r="AT371" i="1"/>
  <c r="AX358" i="1"/>
  <c r="AF374" i="1"/>
  <c r="AI374" i="1" s="1"/>
  <c r="AJ373" i="1"/>
  <c r="AW373" i="1" s="1"/>
  <c r="AR371" i="1" l="1"/>
  <c r="AU371" i="1" s="1"/>
  <c r="AV370" i="1"/>
  <c r="AY370" i="1" s="1"/>
  <c r="AL360" i="1"/>
  <c r="AO360" i="1" s="1"/>
  <c r="AP359" i="1"/>
  <c r="AZ359" i="1" s="1"/>
  <c r="BA359" i="1" s="1"/>
  <c r="AG374" i="1"/>
  <c r="AH375" i="1" s="1"/>
  <c r="AS371" i="1" l="1"/>
  <c r="AT372" i="1"/>
  <c r="AM360" i="1"/>
  <c r="AN361" i="1" s="1"/>
  <c r="AR372" i="1"/>
  <c r="AU372" i="1" s="1"/>
  <c r="AV371" i="1"/>
  <c r="AY371" i="1" s="1"/>
  <c r="AX359" i="1"/>
  <c r="AJ374" i="1"/>
  <c r="AW374" i="1" s="1"/>
  <c r="AF375" i="1"/>
  <c r="AS372" i="1" l="1"/>
  <c r="AT373" i="1"/>
  <c r="AV372" i="1"/>
  <c r="AY372" i="1" s="1"/>
  <c r="AR373" i="1"/>
  <c r="AU373" i="1" s="1"/>
  <c r="AP360" i="1"/>
  <c r="AZ360" i="1" s="1"/>
  <c r="BA360" i="1" s="1"/>
  <c r="AL361" i="1"/>
  <c r="AO361" i="1" s="1"/>
  <c r="AG375" i="1"/>
  <c r="AH376" i="1" s="1"/>
  <c r="AI375" i="1"/>
  <c r="AS373" i="1" l="1"/>
  <c r="AT374" i="1" s="1"/>
  <c r="AM361" i="1"/>
  <c r="AX360" i="1"/>
  <c r="AF376" i="1"/>
  <c r="AI376" i="1" s="1"/>
  <c r="AJ375" i="1"/>
  <c r="AW375" i="1" s="1"/>
  <c r="AN362" i="1" l="1"/>
  <c r="AP361" i="1"/>
  <c r="AZ361" i="1" s="1"/>
  <c r="BA361" i="1" s="1"/>
  <c r="AL362" i="1"/>
  <c r="AM362" i="1" s="1"/>
  <c r="AV373" i="1"/>
  <c r="AY373" i="1" s="1"/>
  <c r="AR374" i="1"/>
  <c r="AU374" i="1" s="1"/>
  <c r="AG376" i="1"/>
  <c r="AH377" i="1" s="1"/>
  <c r="AJ376" i="1"/>
  <c r="AW376" i="1" s="1"/>
  <c r="AF377" i="1"/>
  <c r="AS374" i="1" l="1"/>
  <c r="AX361" i="1"/>
  <c r="AN363" i="1"/>
  <c r="AO362" i="1"/>
  <c r="AR375" i="1"/>
  <c r="AV374" i="1"/>
  <c r="AY374" i="1" s="1"/>
  <c r="AI377" i="1"/>
  <c r="AG377" i="1"/>
  <c r="AH378" i="1" s="1"/>
  <c r="AS375" i="1" l="1"/>
  <c r="AT375" i="1"/>
  <c r="AU375" i="1"/>
  <c r="AP362" i="1"/>
  <c r="AZ362" i="1" s="1"/>
  <c r="BA362" i="1" s="1"/>
  <c r="AL363" i="1"/>
  <c r="AO363" i="1" s="1"/>
  <c r="AT376" i="1"/>
  <c r="AF378" i="1"/>
  <c r="AI378" i="1" s="1"/>
  <c r="AJ377" i="1"/>
  <c r="AW377" i="1" s="1"/>
  <c r="AM363" i="1" l="1"/>
  <c r="AN364" i="1" s="1"/>
  <c r="AP363" i="1"/>
  <c r="AZ363" i="1" s="1"/>
  <c r="BA363" i="1" s="1"/>
  <c r="AX362" i="1"/>
  <c r="AX363" i="1" s="1"/>
  <c r="AL364" i="1"/>
  <c r="AM364" i="1" s="1"/>
  <c r="AN365" i="1" s="1"/>
  <c r="AO364" i="1"/>
  <c r="AR376" i="1"/>
  <c r="AU376" i="1" s="1"/>
  <c r="AV375" i="1"/>
  <c r="AY375" i="1" s="1"/>
  <c r="AG378" i="1"/>
  <c r="AH379" i="1" s="1"/>
  <c r="AS376" i="1" l="1"/>
  <c r="AT377" i="1"/>
  <c r="AR377" i="1"/>
  <c r="AU377" i="1" s="1"/>
  <c r="AV376" i="1"/>
  <c r="AY376" i="1" s="1"/>
  <c r="AP364" i="1"/>
  <c r="AL365" i="1"/>
  <c r="AO365" i="1" s="1"/>
  <c r="AJ378" i="1"/>
  <c r="AW378" i="1" s="1"/>
  <c r="AF379" i="1"/>
  <c r="AS377" i="1" l="1"/>
  <c r="AT378" i="1"/>
  <c r="AM365" i="1"/>
  <c r="AR378" i="1"/>
  <c r="AU378" i="1" s="1"/>
  <c r="AV377" i="1"/>
  <c r="AY377" i="1" s="1"/>
  <c r="AN366" i="1"/>
  <c r="AZ364" i="1"/>
  <c r="BA364" i="1" s="1"/>
  <c r="AX364" i="1"/>
  <c r="AL366" i="1"/>
  <c r="AP365" i="1"/>
  <c r="AZ365" i="1" s="1"/>
  <c r="AG379" i="1"/>
  <c r="AH380" i="1" s="1"/>
  <c r="AI379" i="1"/>
  <c r="AS378" i="1" l="1"/>
  <c r="AT379" i="1" s="1"/>
  <c r="AM366" i="1"/>
  <c r="AO366" i="1"/>
  <c r="AN367" i="1"/>
  <c r="BA365" i="1"/>
  <c r="AX365" i="1"/>
  <c r="AF380" i="1"/>
  <c r="AI380" i="1" s="1"/>
  <c r="AJ379" i="1"/>
  <c r="AW379" i="1" s="1"/>
  <c r="AV378" i="1" l="1"/>
  <c r="AY378" i="1" s="1"/>
  <c r="AR379" i="1"/>
  <c r="AU379" i="1" s="1"/>
  <c r="AP366" i="1"/>
  <c r="AZ366" i="1" s="1"/>
  <c r="BA366" i="1" s="1"/>
  <c r="AL367" i="1"/>
  <c r="AO367" i="1" s="1"/>
  <c r="AG380" i="1"/>
  <c r="AH381" i="1" s="1"/>
  <c r="AF381" i="1"/>
  <c r="AJ380" i="1"/>
  <c r="AW380" i="1" s="1"/>
  <c r="AS379" i="1" l="1"/>
  <c r="AM367" i="1"/>
  <c r="AN368" i="1" s="1"/>
  <c r="AX366" i="1"/>
  <c r="AI381" i="1"/>
  <c r="AG381" i="1"/>
  <c r="AH382" i="1" s="1"/>
  <c r="AT380" i="1" l="1"/>
  <c r="AR380" i="1"/>
  <c r="AU380" i="1" s="1"/>
  <c r="AV379" i="1"/>
  <c r="AY379" i="1" s="1"/>
  <c r="AP367" i="1"/>
  <c r="AZ367" i="1" s="1"/>
  <c r="BA367" i="1" s="1"/>
  <c r="AL368" i="1"/>
  <c r="AO368" i="1" s="1"/>
  <c r="AF382" i="1"/>
  <c r="AI382" i="1" s="1"/>
  <c r="AJ381" i="1"/>
  <c r="AW381" i="1" s="1"/>
  <c r="AS380" i="1" l="1"/>
  <c r="AT381" i="1" s="1"/>
  <c r="AM368" i="1"/>
  <c r="AX367" i="1"/>
  <c r="AG382" i="1"/>
  <c r="AH383" i="1" s="1"/>
  <c r="AN369" i="1" l="1"/>
  <c r="AR381" i="1"/>
  <c r="AU381" i="1" s="1"/>
  <c r="AV380" i="1"/>
  <c r="AY380" i="1" s="1"/>
  <c r="AP368" i="1"/>
  <c r="AL369" i="1"/>
  <c r="AO369" i="1" s="1"/>
  <c r="AJ382" i="1"/>
  <c r="AW382" i="1" s="1"/>
  <c r="AF383" i="1"/>
  <c r="AI383" i="1" s="1"/>
  <c r="AS381" i="1" l="1"/>
  <c r="AM369" i="1"/>
  <c r="AZ368" i="1"/>
  <c r="BA368" i="1" s="1"/>
  <c r="AX368" i="1"/>
  <c r="AG383" i="1"/>
  <c r="AH384" i="1" s="1"/>
  <c r="AT382" i="1" l="1"/>
  <c r="AN370" i="1"/>
  <c r="AR382" i="1"/>
  <c r="AU382" i="1" s="1"/>
  <c r="AV381" i="1"/>
  <c r="AY381" i="1" s="1"/>
  <c r="AL370" i="1"/>
  <c r="AO370" i="1" s="1"/>
  <c r="AP369" i="1"/>
  <c r="AZ369" i="1" s="1"/>
  <c r="BA369" i="1" s="1"/>
  <c r="AF384" i="1"/>
  <c r="AI384" i="1" s="1"/>
  <c r="AJ383" i="1"/>
  <c r="AW383" i="1" s="1"/>
  <c r="AS382" i="1" l="1"/>
  <c r="AT383" i="1" s="1"/>
  <c r="AM370" i="1"/>
  <c r="AL371" i="1"/>
  <c r="AX369" i="1"/>
  <c r="AP370" i="1"/>
  <c r="AZ370" i="1" s="1"/>
  <c r="BA370" i="1" s="1"/>
  <c r="AG384" i="1"/>
  <c r="AH385" i="1" s="1"/>
  <c r="AM371" i="1" l="1"/>
  <c r="AN372" i="1" s="1"/>
  <c r="AN371" i="1"/>
  <c r="AO371" i="1" s="1"/>
  <c r="AV382" i="1"/>
  <c r="AY382" i="1" s="1"/>
  <c r="AR383" i="1"/>
  <c r="AU383" i="1" s="1"/>
  <c r="AX370" i="1"/>
  <c r="AJ384" i="1"/>
  <c r="AW384" i="1" s="1"/>
  <c r="AF385" i="1"/>
  <c r="AI385" i="1" s="1"/>
  <c r="AS383" i="1" l="1"/>
  <c r="AT384" i="1" s="1"/>
  <c r="AV383" i="1"/>
  <c r="AY383" i="1" s="1"/>
  <c r="AR384" i="1"/>
  <c r="AP371" i="1"/>
  <c r="AZ371" i="1" s="1"/>
  <c r="BA371" i="1" s="1"/>
  <c r="AL372" i="1"/>
  <c r="AO372" i="1" s="1"/>
  <c r="AG385" i="1"/>
  <c r="AH386" i="1" s="1"/>
  <c r="AJ385" i="1"/>
  <c r="AW385" i="1" s="1"/>
  <c r="AF386" i="1"/>
  <c r="AU384" i="1" l="1"/>
  <c r="AS384" i="1"/>
  <c r="AT385" i="1" s="1"/>
  <c r="AM372" i="1"/>
  <c r="AR385" i="1"/>
  <c r="AV384" i="1"/>
  <c r="AY384" i="1" s="1"/>
  <c r="AL373" i="1"/>
  <c r="AP372" i="1"/>
  <c r="AZ372" i="1" s="1"/>
  <c r="BA372" i="1" s="1"/>
  <c r="AX371" i="1"/>
  <c r="AI386" i="1"/>
  <c r="AF387" i="1" s="1"/>
  <c r="AG386" i="1"/>
  <c r="AH387" i="1" s="1"/>
  <c r="AU385" i="1" l="1"/>
  <c r="AS385" i="1"/>
  <c r="AT386" i="1" s="1"/>
  <c r="AM373" i="1"/>
  <c r="AN373" i="1"/>
  <c r="AO373" i="1" s="1"/>
  <c r="AN374" i="1"/>
  <c r="AX372" i="1"/>
  <c r="AJ386" i="1"/>
  <c r="AW386" i="1" s="1"/>
  <c r="AI387" i="1"/>
  <c r="AG387" i="1"/>
  <c r="AH388" i="1" s="1"/>
  <c r="AL374" i="1" l="1"/>
  <c r="AO374" i="1" s="1"/>
  <c r="AP373" i="1"/>
  <c r="AZ373" i="1" s="1"/>
  <c r="BA373" i="1" s="1"/>
  <c r="AV385" i="1"/>
  <c r="AY385" i="1" s="1"/>
  <c r="AR386" i="1"/>
  <c r="AU386" i="1" s="1"/>
  <c r="AF388" i="1"/>
  <c r="AI388" i="1" s="1"/>
  <c r="AG388" i="1"/>
  <c r="AH389" i="1" s="1"/>
  <c r="AJ387" i="1"/>
  <c r="AW387" i="1" s="1"/>
  <c r="AS386" i="1" l="1"/>
  <c r="AT387" i="1" s="1"/>
  <c r="AX373" i="1"/>
  <c r="AM374" i="1"/>
  <c r="AN375" i="1" s="1"/>
  <c r="AL375" i="1"/>
  <c r="AP374" i="1"/>
  <c r="AZ374" i="1" s="1"/>
  <c r="BA374" i="1" s="1"/>
  <c r="AJ388" i="1"/>
  <c r="AW388" i="1" s="1"/>
  <c r="AF389" i="1"/>
  <c r="AI389" i="1" s="1"/>
  <c r="AO375" i="1" l="1"/>
  <c r="AM375" i="1"/>
  <c r="AV386" i="1"/>
  <c r="AY386" i="1" s="1"/>
  <c r="AR387" i="1"/>
  <c r="AU387" i="1" s="1"/>
  <c r="AX374" i="1"/>
  <c r="AG389" i="1"/>
  <c r="AH390" i="1" s="1"/>
  <c r="AS387" i="1" l="1"/>
  <c r="AT388" i="1" s="1"/>
  <c r="AN376" i="1"/>
  <c r="AV387" i="1"/>
  <c r="AY387" i="1" s="1"/>
  <c r="AR388" i="1"/>
  <c r="AU388" i="1" s="1"/>
  <c r="AP375" i="1"/>
  <c r="AZ375" i="1" s="1"/>
  <c r="BA375" i="1" s="1"/>
  <c r="AL376" i="1"/>
  <c r="AM376" i="1" s="1"/>
  <c r="AJ389" i="1"/>
  <c r="AW389" i="1" s="1"/>
  <c r="AF390" i="1"/>
  <c r="AI390" i="1" s="1"/>
  <c r="AS388" i="1" l="1"/>
  <c r="AT389" i="1" s="1"/>
  <c r="AN377" i="1"/>
  <c r="AO376" i="1"/>
  <c r="AR389" i="1"/>
  <c r="AU389" i="1" s="1"/>
  <c r="AV388" i="1"/>
  <c r="AY388" i="1" s="1"/>
  <c r="AX375" i="1"/>
  <c r="AG390" i="1"/>
  <c r="AH391" i="1" s="1"/>
  <c r="AJ390" i="1"/>
  <c r="AW390" i="1" s="1"/>
  <c r="AF391" i="1"/>
  <c r="AS389" i="1" l="1"/>
  <c r="AP376" i="1"/>
  <c r="AZ376" i="1" s="1"/>
  <c r="BA376" i="1" s="1"/>
  <c r="AL377" i="1"/>
  <c r="AM377" i="1" s="1"/>
  <c r="AI391" i="1"/>
  <c r="AJ391" i="1" s="1"/>
  <c r="AW391" i="1" s="1"/>
  <c r="AG391" i="1"/>
  <c r="AH392" i="1" s="1"/>
  <c r="AT390" i="1" l="1"/>
  <c r="AO377" i="1"/>
  <c r="AP377" i="1"/>
  <c r="AZ377" i="1" s="1"/>
  <c r="BA377" i="1" s="1"/>
  <c r="AX376" i="1"/>
  <c r="AR390" i="1"/>
  <c r="AU390" i="1" s="1"/>
  <c r="AV389" i="1"/>
  <c r="AY389" i="1" s="1"/>
  <c r="AN378" i="1"/>
  <c r="AF392" i="1"/>
  <c r="AI392" i="1" s="1"/>
  <c r="AS390" i="1" l="1"/>
  <c r="AT391" i="1" s="1"/>
  <c r="AX377" i="1"/>
  <c r="AL378" i="1"/>
  <c r="AO378" i="1" s="1"/>
  <c r="AG392" i="1"/>
  <c r="AH393" i="1" s="1"/>
  <c r="AP378" i="1"/>
  <c r="AJ392" i="1"/>
  <c r="AW392" i="1" s="1"/>
  <c r="AF393" i="1"/>
  <c r="AM378" i="1" l="1"/>
  <c r="AN379" i="1" s="1"/>
  <c r="AL379" i="1"/>
  <c r="AM379" i="1" s="1"/>
  <c r="AN380" i="1" s="1"/>
  <c r="AO379" i="1"/>
  <c r="AR391" i="1"/>
  <c r="AU391" i="1" s="1"/>
  <c r="AV390" i="1"/>
  <c r="AY390" i="1" s="1"/>
  <c r="AI393" i="1"/>
  <c r="AF394" i="1" s="1"/>
  <c r="AI394" i="1" s="1"/>
  <c r="AZ378" i="1"/>
  <c r="BA378" i="1" s="1"/>
  <c r="AX378" i="1"/>
  <c r="AG393" i="1"/>
  <c r="AH394" i="1" s="1"/>
  <c r="AS391" i="1" l="1"/>
  <c r="AL380" i="1"/>
  <c r="AO380" i="1" s="1"/>
  <c r="AP379" i="1"/>
  <c r="AZ379" i="1" s="1"/>
  <c r="BA379" i="1" s="1"/>
  <c r="AJ393" i="1"/>
  <c r="AW393" i="1" s="1"/>
  <c r="AL381" i="1"/>
  <c r="AG394" i="1"/>
  <c r="AH395" i="1" s="1"/>
  <c r="AM380" i="1" l="1"/>
  <c r="AN381" i="1" s="1"/>
  <c r="AT392" i="1"/>
  <c r="AX379" i="1"/>
  <c r="AO381" i="1"/>
  <c r="AP381" i="1" s="1"/>
  <c r="AZ381" i="1" s="1"/>
  <c r="AM381" i="1"/>
  <c r="AN382" i="1" s="1"/>
  <c r="AR392" i="1"/>
  <c r="AU392" i="1" s="1"/>
  <c r="AV391" i="1"/>
  <c r="AY391" i="1" s="1"/>
  <c r="AP380" i="1"/>
  <c r="AZ380" i="1" s="1"/>
  <c r="BA380" i="1" s="1"/>
  <c r="AJ394" i="1"/>
  <c r="AW394" i="1" s="1"/>
  <c r="AF395" i="1"/>
  <c r="AI395" i="1" s="1"/>
  <c r="AS392" i="1" l="1"/>
  <c r="BA381" i="1"/>
  <c r="AT393" i="1"/>
  <c r="AL382" i="1"/>
  <c r="AO382" i="1" s="1"/>
  <c r="AX380" i="1"/>
  <c r="AX381" i="1"/>
  <c r="AG395" i="1"/>
  <c r="AH396" i="1" s="1"/>
  <c r="AJ395" i="1"/>
  <c r="AW395" i="1" s="1"/>
  <c r="AF396" i="1"/>
  <c r="AM382" i="1" l="1"/>
  <c r="AN383" i="1" s="1"/>
  <c r="AV392" i="1"/>
  <c r="AY392" i="1" s="1"/>
  <c r="AR393" i="1"/>
  <c r="AU393" i="1" s="1"/>
  <c r="AL383" i="1"/>
  <c r="AP382" i="1"/>
  <c r="AI396" i="1"/>
  <c r="AJ396" i="1" s="1"/>
  <c r="AW396" i="1" s="1"/>
  <c r="AG396" i="1"/>
  <c r="AH397" i="1" s="1"/>
  <c r="AS393" i="1" l="1"/>
  <c r="AT394" i="1"/>
  <c r="AO383" i="1"/>
  <c r="AL384" i="1" s="1"/>
  <c r="AM383" i="1"/>
  <c r="AN384" i="1" s="1"/>
  <c r="AF397" i="1"/>
  <c r="AI397" i="1" s="1"/>
  <c r="AZ382" i="1"/>
  <c r="BA382" i="1" s="1"/>
  <c r="AX382" i="1"/>
  <c r="AP383" i="1"/>
  <c r="AZ383" i="1" s="1"/>
  <c r="AG397" i="1" l="1"/>
  <c r="AH398" i="1" s="1"/>
  <c r="AO384" i="1"/>
  <c r="AM384" i="1"/>
  <c r="AN385" i="1" s="1"/>
  <c r="AV393" i="1"/>
  <c r="AY393" i="1" s="1"/>
  <c r="AR394" i="1"/>
  <c r="AU394" i="1" s="1"/>
  <c r="AX383" i="1"/>
  <c r="BA383" i="1"/>
  <c r="AF398" i="1"/>
  <c r="AI398" i="1" s="1"/>
  <c r="AJ397" i="1"/>
  <c r="AW397" i="1" s="1"/>
  <c r="AG398" i="1"/>
  <c r="AH399" i="1" s="1"/>
  <c r="AS394" i="1" l="1"/>
  <c r="AV394" i="1"/>
  <c r="AY394" i="1" s="1"/>
  <c r="AR395" i="1"/>
  <c r="AT395" i="1"/>
  <c r="AP384" i="1"/>
  <c r="AZ384" i="1" s="1"/>
  <c r="BA384" i="1" s="1"/>
  <c r="AL385" i="1"/>
  <c r="AM385" i="1" s="1"/>
  <c r="AF399" i="1"/>
  <c r="AI399" i="1" s="1"/>
  <c r="AJ398" i="1"/>
  <c r="AW398" i="1" s="1"/>
  <c r="AS395" i="1" l="1"/>
  <c r="AU395" i="1"/>
  <c r="AN386" i="1"/>
  <c r="AO385" i="1"/>
  <c r="AT396" i="1"/>
  <c r="AX384" i="1"/>
  <c r="AG399" i="1"/>
  <c r="AH400" i="1" s="1"/>
  <c r="AJ399" i="1"/>
  <c r="AW399" i="1" s="1"/>
  <c r="AF400" i="1"/>
  <c r="AV395" i="1" l="1"/>
  <c r="AY395" i="1" s="1"/>
  <c r="AR396" i="1"/>
  <c r="AU396" i="1" s="1"/>
  <c r="AL386" i="1"/>
  <c r="AO386" i="1" s="1"/>
  <c r="AP385" i="1"/>
  <c r="AZ385" i="1" s="1"/>
  <c r="BA385" i="1" s="1"/>
  <c r="AI400" i="1"/>
  <c r="AF401" i="1" s="1"/>
  <c r="AG400" i="1"/>
  <c r="AH401" i="1" s="1"/>
  <c r="AS396" i="1" l="1"/>
  <c r="AM386" i="1"/>
  <c r="AN387" i="1"/>
  <c r="AR397" i="1"/>
  <c r="AV396" i="1"/>
  <c r="AY396" i="1" s="1"/>
  <c r="AT397" i="1"/>
  <c r="AX385" i="1"/>
  <c r="AI401" i="1"/>
  <c r="AJ400" i="1"/>
  <c r="AW400" i="1" s="1"/>
  <c r="AG401" i="1"/>
  <c r="AH402" i="1" s="1"/>
  <c r="AS397" i="1" l="1"/>
  <c r="AU397" i="1"/>
  <c r="AS398" i="1" s="1"/>
  <c r="AT398" i="1"/>
  <c r="AP386" i="1"/>
  <c r="AL387" i="1"/>
  <c r="AO387" i="1" s="1"/>
  <c r="AF402" i="1"/>
  <c r="AI402" i="1" s="1"/>
  <c r="AJ401" i="1"/>
  <c r="AW401" i="1" s="1"/>
  <c r="AG402" i="1" l="1"/>
  <c r="AH403" i="1" s="1"/>
  <c r="AM387" i="1"/>
  <c r="AR398" i="1"/>
  <c r="AU398" i="1" s="1"/>
  <c r="AT399" i="1"/>
  <c r="AV397" i="1"/>
  <c r="AY397" i="1" s="1"/>
  <c r="AL388" i="1"/>
  <c r="AP387" i="1"/>
  <c r="AZ387" i="1" s="1"/>
  <c r="AZ386" i="1"/>
  <c r="BA386" i="1" s="1"/>
  <c r="AX386" i="1"/>
  <c r="AM388" i="1" l="1"/>
  <c r="AN388" i="1"/>
  <c r="AO388" i="1" s="1"/>
  <c r="AN389" i="1"/>
  <c r="AX387" i="1"/>
  <c r="BA387" i="1"/>
  <c r="AF403" i="1"/>
  <c r="AJ402" i="1"/>
  <c r="AW402" i="1" s="1"/>
  <c r="AR399" i="1" l="1"/>
  <c r="AV398" i="1"/>
  <c r="AY398" i="1" s="1"/>
  <c r="AP388" i="1"/>
  <c r="AL389" i="1"/>
  <c r="AO389" i="1" s="1"/>
  <c r="AG403" i="1"/>
  <c r="AH404" i="1" s="1"/>
  <c r="AI403" i="1"/>
  <c r="AU399" i="1" l="1"/>
  <c r="AS399" i="1"/>
  <c r="AT400" i="1" s="1"/>
  <c r="AM389" i="1"/>
  <c r="AM390" i="1" s="1"/>
  <c r="AN390" i="1"/>
  <c r="AZ388" i="1"/>
  <c r="BA388" i="1" s="1"/>
  <c r="AX388" i="1"/>
  <c r="AJ403" i="1"/>
  <c r="AW403" i="1" s="1"/>
  <c r="AF404" i="1"/>
  <c r="AI404" i="1" s="1"/>
  <c r="AR400" i="1" l="1"/>
  <c r="AU400" i="1" s="1"/>
  <c r="AV399" i="1"/>
  <c r="AY399" i="1" s="1"/>
  <c r="AL390" i="1"/>
  <c r="AO390" i="1" s="1"/>
  <c r="AP389" i="1"/>
  <c r="AZ389" i="1" s="1"/>
  <c r="BA389" i="1" s="1"/>
  <c r="AN391" i="1"/>
  <c r="AJ404" i="1"/>
  <c r="AW404" i="1" s="1"/>
  <c r="AF405" i="1"/>
  <c r="AG404" i="1"/>
  <c r="AH405" i="1" s="1"/>
  <c r="AS400" i="1" l="1"/>
  <c r="AT401" i="1" s="1"/>
  <c r="AV400" i="1"/>
  <c r="AY400" i="1" s="1"/>
  <c r="AR401" i="1"/>
  <c r="AU401" i="1" s="1"/>
  <c r="AL391" i="1"/>
  <c r="AO391" i="1" s="1"/>
  <c r="AP390" i="1"/>
  <c r="AZ390" i="1" s="1"/>
  <c r="BA390" i="1" s="1"/>
  <c r="AX389" i="1"/>
  <c r="AI405" i="1"/>
  <c r="AG405" i="1"/>
  <c r="AH406" i="1" s="1"/>
  <c r="AS401" i="1" l="1"/>
  <c r="AM391" i="1"/>
  <c r="AR402" i="1"/>
  <c r="AV401" i="1"/>
  <c r="AY401" i="1" s="1"/>
  <c r="AT402" i="1"/>
  <c r="AN392" i="1"/>
  <c r="AX390" i="1"/>
  <c r="AF406" i="1"/>
  <c r="AI406" i="1" s="1"/>
  <c r="AJ405" i="1"/>
  <c r="AW405" i="1" s="1"/>
  <c r="AS402" i="1" l="1"/>
  <c r="AU402" i="1"/>
  <c r="AS403" i="1" s="1"/>
  <c r="AT403" i="1"/>
  <c r="AL392" i="1"/>
  <c r="AO392" i="1" s="1"/>
  <c r="AP391" i="1"/>
  <c r="AG406" i="1"/>
  <c r="AH407" i="1" s="1"/>
  <c r="AJ406" i="1"/>
  <c r="AW406" i="1" s="1"/>
  <c r="AF407" i="1"/>
  <c r="AM392" i="1" l="1"/>
  <c r="AT404" i="1"/>
  <c r="AR403" i="1"/>
  <c r="AU403" i="1" s="1"/>
  <c r="AV402" i="1"/>
  <c r="AY402" i="1" s="1"/>
  <c r="AL393" i="1"/>
  <c r="AZ391" i="1"/>
  <c r="BA391" i="1" s="1"/>
  <c r="AX391" i="1"/>
  <c r="AP392" i="1"/>
  <c r="AZ392" i="1" s="1"/>
  <c r="AG407" i="1"/>
  <c r="AH408" i="1" s="1"/>
  <c r="AI407" i="1"/>
  <c r="AJ407" i="1" s="1"/>
  <c r="AW407" i="1" s="1"/>
  <c r="AM393" i="1" l="1"/>
  <c r="AN393" i="1"/>
  <c r="AO393" i="1" s="1"/>
  <c r="BA392" i="1"/>
  <c r="AN394" i="1"/>
  <c r="AX392" i="1"/>
  <c r="AF408" i="1"/>
  <c r="AI408" i="1" s="1"/>
  <c r="AF409" i="1" s="1"/>
  <c r="AV403" i="1" l="1"/>
  <c r="AY403" i="1" s="1"/>
  <c r="AR404" i="1"/>
  <c r="AG408" i="1"/>
  <c r="AH409" i="1" s="1"/>
  <c r="AI409" i="1" s="1"/>
  <c r="AJ408" i="1"/>
  <c r="AW408" i="1" s="1"/>
  <c r="AL394" i="1"/>
  <c r="AO394" i="1" s="1"/>
  <c r="AP393" i="1"/>
  <c r="AZ393" i="1" s="1"/>
  <c r="BA393" i="1" s="1"/>
  <c r="AU404" i="1" l="1"/>
  <c r="AS404" i="1"/>
  <c r="AT405" i="1" s="1"/>
  <c r="AG409" i="1"/>
  <c r="AH410" i="1" s="1"/>
  <c r="AM394" i="1"/>
  <c r="AM395" i="1" s="1"/>
  <c r="AX393" i="1"/>
  <c r="AJ409" i="1"/>
  <c r="AW409" i="1" s="1"/>
  <c r="AF410" i="1"/>
  <c r="AI410" i="1" s="1"/>
  <c r="AN395" i="1" l="1"/>
  <c r="AR405" i="1"/>
  <c r="AU405" i="1" s="1"/>
  <c r="AV404" i="1"/>
  <c r="AY404" i="1" s="1"/>
  <c r="AN396" i="1"/>
  <c r="AL395" i="1"/>
  <c r="AO395" i="1" s="1"/>
  <c r="AP394" i="1"/>
  <c r="AZ394" i="1" s="1"/>
  <c r="BA394" i="1" s="1"/>
  <c r="AG410" i="1"/>
  <c r="AH411" i="1" s="1"/>
  <c r="AS405" i="1" l="1"/>
  <c r="AT406" i="1" s="1"/>
  <c r="AP395" i="1"/>
  <c r="AZ395" i="1" s="1"/>
  <c r="BA395" i="1" s="1"/>
  <c r="AL396" i="1"/>
  <c r="AO396" i="1" s="1"/>
  <c r="AX394" i="1"/>
  <c r="AJ410" i="1"/>
  <c r="AW410" i="1" s="1"/>
  <c r="AF411" i="1"/>
  <c r="AI411" i="1" s="1"/>
  <c r="AM396" i="1" l="1"/>
  <c r="AR406" i="1"/>
  <c r="AU406" i="1" s="1"/>
  <c r="AV405" i="1"/>
  <c r="AY405" i="1" s="1"/>
  <c r="AN397" i="1"/>
  <c r="AX395" i="1"/>
  <c r="AL397" i="1"/>
  <c r="AP396" i="1"/>
  <c r="AZ396" i="1" s="1"/>
  <c r="BA396" i="1" s="1"/>
  <c r="AG411" i="1"/>
  <c r="AH412" i="1" s="1"/>
  <c r="AJ411" i="1"/>
  <c r="AW411" i="1" s="1"/>
  <c r="AF412" i="1"/>
  <c r="AS406" i="1" l="1"/>
  <c r="AM397" i="1"/>
  <c r="AO397" i="1"/>
  <c r="AN398" i="1"/>
  <c r="AV406" i="1"/>
  <c r="AY406" i="1" s="1"/>
  <c r="AR407" i="1"/>
  <c r="AX396" i="1"/>
  <c r="AI412" i="1"/>
  <c r="AF413" i="1" s="1"/>
  <c r="AG412" i="1"/>
  <c r="AH413" i="1" s="1"/>
  <c r="AS407" i="1" l="1"/>
  <c r="AT408" i="1" s="1"/>
  <c r="AT407" i="1"/>
  <c r="AU407" i="1"/>
  <c r="AS408" i="1" s="1"/>
  <c r="AT409" i="1" s="1"/>
  <c r="AV407" i="1"/>
  <c r="AY407" i="1" s="1"/>
  <c r="AR408" i="1"/>
  <c r="AU408" i="1" s="1"/>
  <c r="AL398" i="1"/>
  <c r="AO398" i="1" s="1"/>
  <c r="AP397" i="1"/>
  <c r="AZ397" i="1" s="1"/>
  <c r="BA397" i="1" s="1"/>
  <c r="AI413" i="1"/>
  <c r="AJ412" i="1"/>
  <c r="AW412" i="1" s="1"/>
  <c r="AG413" i="1"/>
  <c r="AH414" i="1" s="1"/>
  <c r="AM398" i="1" l="1"/>
  <c r="AV408" i="1"/>
  <c r="AY408" i="1" s="1"/>
  <c r="AR409" i="1"/>
  <c r="AU409" i="1" s="1"/>
  <c r="AX397" i="1"/>
  <c r="AJ413" i="1"/>
  <c r="AW413" i="1" s="1"/>
  <c r="AF414" i="1"/>
  <c r="AI414" i="1" s="1"/>
  <c r="AS409" i="1" l="1"/>
  <c r="AT410" i="1" s="1"/>
  <c r="AN399" i="1"/>
  <c r="AP398" i="1"/>
  <c r="AZ398" i="1" s="1"/>
  <c r="BA398" i="1" s="1"/>
  <c r="AL399" i="1"/>
  <c r="AO399" i="1" s="1"/>
  <c r="AG414" i="1"/>
  <c r="AH415" i="1" s="1"/>
  <c r="AM399" i="1" l="1"/>
  <c r="AM400" i="1" s="1"/>
  <c r="AV409" i="1"/>
  <c r="AY409" i="1" s="1"/>
  <c r="AR410" i="1"/>
  <c r="AU410" i="1" s="1"/>
  <c r="AN400" i="1"/>
  <c r="AX398" i="1"/>
  <c r="AF415" i="1"/>
  <c r="AI415" i="1" s="1"/>
  <c r="AJ414" i="1"/>
  <c r="AW414" i="1" s="1"/>
  <c r="AS410" i="1" l="1"/>
  <c r="AT411" i="1" s="1"/>
  <c r="AR411" i="1"/>
  <c r="AV410" i="1"/>
  <c r="AY410" i="1" s="1"/>
  <c r="AP399" i="1"/>
  <c r="AZ399" i="1" s="1"/>
  <c r="BA399" i="1" s="1"/>
  <c r="AN401" i="1"/>
  <c r="AL400" i="1"/>
  <c r="AO400" i="1" s="1"/>
  <c r="AG415" i="1"/>
  <c r="AH416" i="1" s="1"/>
  <c r="AU411" i="1" l="1"/>
  <c r="AS411" i="1"/>
  <c r="AT412" i="1" s="1"/>
  <c r="AP400" i="1"/>
  <c r="AZ400" i="1" s="1"/>
  <c r="BA400" i="1" s="1"/>
  <c r="AL401" i="1"/>
  <c r="AO401" i="1" s="1"/>
  <c r="AX399" i="1"/>
  <c r="AX400" i="1" s="1"/>
  <c r="AJ415" i="1"/>
  <c r="AW415" i="1" s="1"/>
  <c r="AF416" i="1"/>
  <c r="AI416" i="1" s="1"/>
  <c r="AM401" i="1" l="1"/>
  <c r="AR412" i="1"/>
  <c r="AU412" i="1" s="1"/>
  <c r="AV411" i="1"/>
  <c r="AY411" i="1" s="1"/>
  <c r="AL402" i="1"/>
  <c r="AP401" i="1"/>
  <c r="AZ401" i="1" s="1"/>
  <c r="BA401" i="1" s="1"/>
  <c r="AF417" i="1"/>
  <c r="AJ416" i="1"/>
  <c r="AW416" i="1" s="1"/>
  <c r="AG416" i="1"/>
  <c r="AH417" i="1" s="1"/>
  <c r="AS412" i="1" l="1"/>
  <c r="AM402" i="1"/>
  <c r="AN403" i="1" s="1"/>
  <c r="AN402" i="1"/>
  <c r="AO402" i="1" s="1"/>
  <c r="AX401" i="1"/>
  <c r="AI417" i="1"/>
  <c r="AG417" i="1"/>
  <c r="AH418" i="1" s="1"/>
  <c r="AT413" i="1" l="1"/>
  <c r="AV412" i="1"/>
  <c r="AY412" i="1" s="1"/>
  <c r="AR413" i="1"/>
  <c r="AU413" i="1" s="1"/>
  <c r="AL403" i="1"/>
  <c r="AO403" i="1" s="1"/>
  <c r="AP402" i="1"/>
  <c r="AZ402" i="1" s="1"/>
  <c r="BA402" i="1" s="1"/>
  <c r="AJ417" i="1"/>
  <c r="AW417" i="1" s="1"/>
  <c r="AF418" i="1"/>
  <c r="AI418" i="1" s="1"/>
  <c r="AS413" i="1" l="1"/>
  <c r="AV413" i="1"/>
  <c r="AY413" i="1" s="1"/>
  <c r="AM403" i="1"/>
  <c r="AN404" i="1" s="1"/>
  <c r="AR414" i="1"/>
  <c r="AX402" i="1"/>
  <c r="AG418" i="1"/>
  <c r="AH419" i="1" s="1"/>
  <c r="AS414" i="1" l="1"/>
  <c r="AT414" i="1"/>
  <c r="AU414" i="1" s="1"/>
  <c r="AT415" i="1"/>
  <c r="AP403" i="1"/>
  <c r="AZ403" i="1" s="1"/>
  <c r="BA403" i="1" s="1"/>
  <c r="AL404" i="1"/>
  <c r="AO404" i="1" s="1"/>
  <c r="AF419" i="1"/>
  <c r="AJ418" i="1"/>
  <c r="AW418" i="1" s="1"/>
  <c r="AM404" i="1" l="1"/>
  <c r="AV414" i="1"/>
  <c r="AY414" i="1" s="1"/>
  <c r="AR415" i="1"/>
  <c r="AU415" i="1" s="1"/>
  <c r="AN405" i="1"/>
  <c r="AX403" i="1"/>
  <c r="AG419" i="1"/>
  <c r="AH420" i="1" s="1"/>
  <c r="AI419" i="1"/>
  <c r="AS415" i="1" l="1"/>
  <c r="AT416" i="1" s="1"/>
  <c r="AL405" i="1"/>
  <c r="AO405" i="1" s="1"/>
  <c r="AP404" i="1"/>
  <c r="AZ404" i="1" s="1"/>
  <c r="BA404" i="1" s="1"/>
  <c r="AF420" i="1"/>
  <c r="AI420" i="1" s="1"/>
  <c r="AJ419" i="1"/>
  <c r="AW419" i="1" s="1"/>
  <c r="AM405" i="1" l="1"/>
  <c r="AM406" i="1" s="1"/>
  <c r="AR416" i="1"/>
  <c r="AU416" i="1" s="1"/>
  <c r="AV415" i="1"/>
  <c r="AY415" i="1" s="1"/>
  <c r="AX404" i="1"/>
  <c r="AG420" i="1"/>
  <c r="AH421" i="1" s="1"/>
  <c r="AJ420" i="1"/>
  <c r="AW420" i="1" s="1"/>
  <c r="AF421" i="1"/>
  <c r="AS416" i="1" l="1"/>
  <c r="AT417" i="1" s="1"/>
  <c r="AN406" i="1"/>
  <c r="AV416" i="1"/>
  <c r="AY416" i="1" s="1"/>
  <c r="AR417" i="1"/>
  <c r="AL406" i="1"/>
  <c r="AO406" i="1" s="1"/>
  <c r="AP405" i="1"/>
  <c r="AZ405" i="1" s="1"/>
  <c r="BA405" i="1" s="1"/>
  <c r="AN407" i="1"/>
  <c r="AI421" i="1"/>
  <c r="AG421" i="1"/>
  <c r="AH422" i="1" s="1"/>
  <c r="AU417" i="1" l="1"/>
  <c r="AS417" i="1"/>
  <c r="AT418" i="1" s="1"/>
  <c r="AR418" i="1"/>
  <c r="AV417" i="1"/>
  <c r="AY417" i="1" s="1"/>
  <c r="AX405" i="1"/>
  <c r="AF422" i="1"/>
  <c r="AI422" i="1" s="1"/>
  <c r="AJ421" i="1"/>
  <c r="AW421" i="1" s="1"/>
  <c r="AS418" i="1" l="1"/>
  <c r="AU418" i="1"/>
  <c r="AT419" i="1"/>
  <c r="AG422" i="1"/>
  <c r="AH423" i="1" s="1"/>
  <c r="AP406" i="1"/>
  <c r="AZ406" i="1" s="1"/>
  <c r="BA406" i="1" s="1"/>
  <c r="AL407" i="1"/>
  <c r="AJ422" i="1"/>
  <c r="AW422" i="1" s="1"/>
  <c r="AF423" i="1"/>
  <c r="AI423" i="1" s="1"/>
  <c r="AO407" i="1" l="1"/>
  <c r="AM407" i="1"/>
  <c r="AN408" i="1" s="1"/>
  <c r="AV418" i="1"/>
  <c r="AY418" i="1" s="1"/>
  <c r="AR419" i="1"/>
  <c r="AU419" i="1" s="1"/>
  <c r="AP407" i="1"/>
  <c r="AZ407" i="1" s="1"/>
  <c r="BA407" i="1" s="1"/>
  <c r="AL408" i="1"/>
  <c r="AX406" i="1"/>
  <c r="AG423" i="1"/>
  <c r="AH424" i="1" s="1"/>
  <c r="AS419" i="1" l="1"/>
  <c r="AM408" i="1"/>
  <c r="AO408" i="1"/>
  <c r="AV419" i="1"/>
  <c r="AY419" i="1" s="1"/>
  <c r="AR420" i="1"/>
  <c r="AX407" i="1"/>
  <c r="AN409" i="1"/>
  <c r="AJ423" i="1"/>
  <c r="AW423" i="1" s="1"/>
  <c r="AF424" i="1"/>
  <c r="AI424" i="1" s="1"/>
  <c r="AS420" i="1" l="1"/>
  <c r="AT420" i="1"/>
  <c r="AU420" i="1" s="1"/>
  <c r="AT421" i="1"/>
  <c r="AL409" i="1"/>
  <c r="AO409" i="1" s="1"/>
  <c r="AP408" i="1"/>
  <c r="AG424" i="1"/>
  <c r="AH425" i="1" s="1"/>
  <c r="AF425" i="1"/>
  <c r="AJ424" i="1"/>
  <c r="AW424" i="1" s="1"/>
  <c r="AM409" i="1" l="1"/>
  <c r="AV420" i="1"/>
  <c r="AY420" i="1" s="1"/>
  <c r="AR421" i="1"/>
  <c r="AU421" i="1" s="1"/>
  <c r="AZ408" i="1"/>
  <c r="BA408" i="1" s="1"/>
  <c r="AX408" i="1"/>
  <c r="AI425" i="1"/>
  <c r="AJ425" i="1" s="1"/>
  <c r="AW425" i="1" s="1"/>
  <c r="AG425" i="1"/>
  <c r="AH426" i="1" s="1"/>
  <c r="AS421" i="1" l="1"/>
  <c r="AN410" i="1"/>
  <c r="AV421" i="1"/>
  <c r="AY421" i="1" s="1"/>
  <c r="AR422" i="1"/>
  <c r="AT422" i="1"/>
  <c r="AF426" i="1"/>
  <c r="AI426" i="1" s="1"/>
  <c r="AL410" i="1"/>
  <c r="AO410" i="1" s="1"/>
  <c r="AP409" i="1"/>
  <c r="AZ409" i="1" s="1"/>
  <c r="BA409" i="1" s="1"/>
  <c r="AS422" i="1" l="1"/>
  <c r="AU422" i="1"/>
  <c r="AF427" i="1"/>
  <c r="AI427" i="1" s="1"/>
  <c r="AJ426" i="1"/>
  <c r="AW426" i="1" s="1"/>
  <c r="AG426" i="1"/>
  <c r="AH427" i="1" s="1"/>
  <c r="AM410" i="1"/>
  <c r="AT423" i="1"/>
  <c r="AX409" i="1"/>
  <c r="AG427" i="1" l="1"/>
  <c r="AH428" i="1" s="1"/>
  <c r="AN411" i="1"/>
  <c r="AV422" i="1"/>
  <c r="AY422" i="1" s="1"/>
  <c r="AR423" i="1"/>
  <c r="AU423" i="1" s="1"/>
  <c r="AP410" i="1"/>
  <c r="AZ410" i="1" s="1"/>
  <c r="BA410" i="1" s="1"/>
  <c r="AL411" i="1"/>
  <c r="AF428" i="1"/>
  <c r="AI428" i="1" s="1"/>
  <c r="AJ427" i="1"/>
  <c r="AW427" i="1" s="1"/>
  <c r="AS423" i="1" l="1"/>
  <c r="AT424" i="1" s="1"/>
  <c r="AO411" i="1"/>
  <c r="AM411" i="1"/>
  <c r="AN412" i="1" s="1"/>
  <c r="AV423" i="1"/>
  <c r="AY423" i="1" s="1"/>
  <c r="AR424" i="1"/>
  <c r="AX410" i="1"/>
  <c r="AG428" i="1"/>
  <c r="AH429" i="1" s="1"/>
  <c r="AJ428" i="1"/>
  <c r="AW428" i="1" s="1"/>
  <c r="AF429" i="1"/>
  <c r="AU424" i="1" l="1"/>
  <c r="AS424" i="1"/>
  <c r="AT425" i="1" s="1"/>
  <c r="AL412" i="1"/>
  <c r="AO412" i="1" s="1"/>
  <c r="AP411" i="1"/>
  <c r="AZ411" i="1" s="1"/>
  <c r="BA411" i="1" s="1"/>
  <c r="AR425" i="1"/>
  <c r="AU425" i="1" s="1"/>
  <c r="AV424" i="1"/>
  <c r="AY424" i="1" s="1"/>
  <c r="AI429" i="1"/>
  <c r="AF430" i="1" s="1"/>
  <c r="AG429" i="1"/>
  <c r="AH430" i="1" s="1"/>
  <c r="AS425" i="1" l="1"/>
  <c r="AT426" i="1" s="1"/>
  <c r="AX411" i="1"/>
  <c r="AM412" i="1"/>
  <c r="AN413" i="1" s="1"/>
  <c r="AV425" i="1"/>
  <c r="AY425" i="1" s="1"/>
  <c r="AR426" i="1"/>
  <c r="AU426" i="1" s="1"/>
  <c r="AJ429" i="1"/>
  <c r="AW429" i="1" s="1"/>
  <c r="AL413" i="1"/>
  <c r="AP412" i="1"/>
  <c r="AZ412" i="1" s="1"/>
  <c r="BA412" i="1" s="1"/>
  <c r="AI430" i="1"/>
  <c r="AG430" i="1"/>
  <c r="AH431" i="1" s="1"/>
  <c r="AS426" i="1" l="1"/>
  <c r="AT427" i="1" s="1"/>
  <c r="AO413" i="1"/>
  <c r="AM413" i="1"/>
  <c r="AN414" i="1" s="1"/>
  <c r="AX412" i="1"/>
  <c r="AP413" i="1"/>
  <c r="AZ413" i="1" s="1"/>
  <c r="BA413" i="1" s="1"/>
  <c r="AL414" i="1"/>
  <c r="AF431" i="1"/>
  <c r="AI431" i="1" s="1"/>
  <c r="AJ430" i="1"/>
  <c r="AW430" i="1" s="1"/>
  <c r="AM414" i="1" l="1"/>
  <c r="AO414" i="1"/>
  <c r="AR427" i="1"/>
  <c r="AU427" i="1" s="1"/>
  <c r="AV426" i="1"/>
  <c r="AY426" i="1" s="1"/>
  <c r="AL415" i="1"/>
  <c r="AO415" i="1" s="1"/>
  <c r="AP414" i="1"/>
  <c r="AZ414" i="1" s="1"/>
  <c r="BA414" i="1" s="1"/>
  <c r="AX413" i="1"/>
  <c r="AN415" i="1"/>
  <c r="AG431" i="1"/>
  <c r="AH432" i="1" s="1"/>
  <c r="AS427" i="1" l="1"/>
  <c r="AM415" i="1"/>
  <c r="AR428" i="1"/>
  <c r="AV427" i="1"/>
  <c r="AY427" i="1" s="1"/>
  <c r="AX414" i="1"/>
  <c r="AN416" i="1"/>
  <c r="AF432" i="1"/>
  <c r="AI432" i="1" s="1"/>
  <c r="AJ431" i="1"/>
  <c r="AW431" i="1" s="1"/>
  <c r="AS428" i="1" l="1"/>
  <c r="AT429" i="1" s="1"/>
  <c r="AT428" i="1"/>
  <c r="AU428" i="1" s="1"/>
  <c r="AP415" i="1"/>
  <c r="AL416" i="1"/>
  <c r="AO416" i="1" s="1"/>
  <c r="AG432" i="1"/>
  <c r="AH433" i="1" s="1"/>
  <c r="AM416" i="1" l="1"/>
  <c r="AR429" i="1"/>
  <c r="AU429" i="1" s="1"/>
  <c r="AV428" i="1"/>
  <c r="AY428" i="1" s="1"/>
  <c r="AL417" i="1"/>
  <c r="AP416" i="1"/>
  <c r="AZ416" i="1" s="1"/>
  <c r="AZ415" i="1"/>
  <c r="BA415" i="1" s="1"/>
  <c r="AX415" i="1"/>
  <c r="AJ432" i="1"/>
  <c r="AW432" i="1" s="1"/>
  <c r="AF433" i="1"/>
  <c r="AI433" i="1" s="1"/>
  <c r="AS429" i="1" l="1"/>
  <c r="AM417" i="1"/>
  <c r="AN418" i="1" s="1"/>
  <c r="AN417" i="1"/>
  <c r="AO417" i="1"/>
  <c r="AV429" i="1"/>
  <c r="AY429" i="1" s="1"/>
  <c r="AR430" i="1"/>
  <c r="AX416" i="1"/>
  <c r="BA416" i="1"/>
  <c r="AG433" i="1"/>
  <c r="AH434" i="1" s="1"/>
  <c r="AS430" i="1" l="1"/>
  <c r="AT430" i="1"/>
  <c r="AU430" i="1" s="1"/>
  <c r="AT431" i="1"/>
  <c r="AP417" i="1"/>
  <c r="AL418" i="1"/>
  <c r="AO418" i="1" s="1"/>
  <c r="AF434" i="1"/>
  <c r="AI434" i="1" s="1"/>
  <c r="AJ433" i="1"/>
  <c r="AW433" i="1" s="1"/>
  <c r="AM418" i="1" l="1"/>
  <c r="AV430" i="1"/>
  <c r="AY430" i="1" s="1"/>
  <c r="AR431" i="1"/>
  <c r="AU431" i="1" s="1"/>
  <c r="AZ417" i="1"/>
  <c r="BA417" i="1" s="1"/>
  <c r="AX417" i="1"/>
  <c r="AG434" i="1"/>
  <c r="AH435" i="1" s="1"/>
  <c r="AS431" i="1" l="1"/>
  <c r="AN419" i="1"/>
  <c r="AL419" i="1"/>
  <c r="AP418" i="1"/>
  <c r="AZ418" i="1" s="1"/>
  <c r="BA418" i="1" s="1"/>
  <c r="AT432" i="1"/>
  <c r="AJ434" i="1"/>
  <c r="AW434" i="1" s="1"/>
  <c r="AF435" i="1"/>
  <c r="AI435" i="1" s="1"/>
  <c r="AO419" i="1" l="1"/>
  <c r="AP419" i="1"/>
  <c r="AZ419" i="1" s="1"/>
  <c r="AL420" i="1"/>
  <c r="AM419" i="1"/>
  <c r="AN420" i="1" s="1"/>
  <c r="AO420" i="1"/>
  <c r="AX418" i="1"/>
  <c r="AX419" i="1" s="1"/>
  <c r="BA419" i="1"/>
  <c r="AR432" i="1"/>
  <c r="AU432" i="1" s="1"/>
  <c r="AV431" i="1"/>
  <c r="AY431" i="1" s="1"/>
  <c r="AG435" i="1"/>
  <c r="AH436" i="1" s="1"/>
  <c r="AS432" i="1" l="1"/>
  <c r="AT433" i="1"/>
  <c r="AM420" i="1"/>
  <c r="AN421" i="1" s="1"/>
  <c r="AL421" i="1"/>
  <c r="AO421" i="1" s="1"/>
  <c r="AL422" i="1" s="1"/>
  <c r="AP420" i="1"/>
  <c r="AX420" i="1" s="1"/>
  <c r="AJ435" i="1"/>
  <c r="AW435" i="1" s="1"/>
  <c r="AF436" i="1"/>
  <c r="AI436" i="1" s="1"/>
  <c r="AP421" i="1" l="1"/>
  <c r="AZ421" i="1" s="1"/>
  <c r="AM421" i="1"/>
  <c r="AN422" i="1" s="1"/>
  <c r="AO422" i="1" s="1"/>
  <c r="AZ420" i="1"/>
  <c r="BA420" i="1" s="1"/>
  <c r="BA421" i="1" s="1"/>
  <c r="AV432" i="1"/>
  <c r="AY432" i="1" s="1"/>
  <c r="AR433" i="1"/>
  <c r="AU433" i="1" s="1"/>
  <c r="AX421" i="1"/>
  <c r="AG436" i="1"/>
  <c r="AH437" i="1" s="1"/>
  <c r="AJ436" i="1"/>
  <c r="AW436" i="1" s="1"/>
  <c r="AF437" i="1"/>
  <c r="AS433" i="1" l="1"/>
  <c r="AT434" i="1" s="1"/>
  <c r="AM422" i="1"/>
  <c r="AN423" i="1" s="1"/>
  <c r="AV433" i="1"/>
  <c r="AY433" i="1" s="1"/>
  <c r="AR434" i="1"/>
  <c r="AU434" i="1" s="1"/>
  <c r="AL423" i="1"/>
  <c r="AP422" i="1"/>
  <c r="AG437" i="1"/>
  <c r="AH438" i="1" s="1"/>
  <c r="AI437" i="1"/>
  <c r="AJ437" i="1" s="1"/>
  <c r="AW437" i="1" s="1"/>
  <c r="AO423" i="1" l="1"/>
  <c r="AS434" i="1"/>
  <c r="AS435" i="1" s="1"/>
  <c r="AM423" i="1"/>
  <c r="AV434" i="1"/>
  <c r="AY434" i="1" s="1"/>
  <c r="AR435" i="1"/>
  <c r="AT435" i="1"/>
  <c r="AZ422" i="1"/>
  <c r="BA422" i="1" s="1"/>
  <c r="AX422" i="1"/>
  <c r="AF438" i="1"/>
  <c r="AI438" i="1" s="1"/>
  <c r="AU435" i="1" l="1"/>
  <c r="AN424" i="1"/>
  <c r="AT436" i="1"/>
  <c r="AP423" i="1"/>
  <c r="AZ423" i="1" s="1"/>
  <c r="BA423" i="1" s="1"/>
  <c r="AL424" i="1"/>
  <c r="AO424" i="1" s="1"/>
  <c r="AG438" i="1"/>
  <c r="AH439" i="1" s="1"/>
  <c r="AJ438" i="1"/>
  <c r="AW438" i="1" s="1"/>
  <c r="AF439" i="1"/>
  <c r="AM424" i="1" l="1"/>
  <c r="AV435" i="1"/>
  <c r="AY435" i="1" s="1"/>
  <c r="AR436" i="1"/>
  <c r="AU436" i="1" s="1"/>
  <c r="AP424" i="1"/>
  <c r="AZ424" i="1" s="1"/>
  <c r="BA424" i="1" s="1"/>
  <c r="AX423" i="1"/>
  <c r="AL425" i="1"/>
  <c r="AI439" i="1"/>
  <c r="AJ439" i="1" s="1"/>
  <c r="AW439" i="1" s="1"/>
  <c r="AG439" i="1"/>
  <c r="AH440" i="1" s="1"/>
  <c r="AS436" i="1" l="1"/>
  <c r="AT437" i="1"/>
  <c r="AM425" i="1"/>
  <c r="AN425" i="1"/>
  <c r="AO425" i="1"/>
  <c r="AX424" i="1"/>
  <c r="AF440" i="1"/>
  <c r="AG440" i="1" s="1"/>
  <c r="AH441" i="1" s="1"/>
  <c r="AN426" i="1"/>
  <c r="AI440" i="1" l="1"/>
  <c r="AF441" i="1" s="1"/>
  <c r="AJ440" i="1"/>
  <c r="AW440" i="1" s="1"/>
  <c r="AR437" i="1"/>
  <c r="AU437" i="1" s="1"/>
  <c r="AV436" i="1"/>
  <c r="AY436" i="1" s="1"/>
  <c r="AL426" i="1"/>
  <c r="AO426" i="1" s="1"/>
  <c r="AP425" i="1"/>
  <c r="AZ425" i="1" s="1"/>
  <c r="BA425" i="1" s="1"/>
  <c r="AI441" i="1"/>
  <c r="AJ441" i="1" s="1"/>
  <c r="AW441" i="1" s="1"/>
  <c r="AG441" i="1"/>
  <c r="AH442" i="1" s="1"/>
  <c r="AS437" i="1" l="1"/>
  <c r="AM426" i="1"/>
  <c r="AN427" i="1" s="1"/>
  <c r="AX425" i="1"/>
  <c r="AF442" i="1"/>
  <c r="AG442" i="1" s="1"/>
  <c r="AH443" i="1" s="1"/>
  <c r="AL427" i="1"/>
  <c r="AP426" i="1"/>
  <c r="AO427" i="1" l="1"/>
  <c r="AT438" i="1"/>
  <c r="AM427" i="1"/>
  <c r="AV437" i="1"/>
  <c r="AY437" i="1" s="1"/>
  <c r="AR438" i="1"/>
  <c r="AU438" i="1" s="1"/>
  <c r="AN428" i="1"/>
  <c r="AI442" i="1"/>
  <c r="AJ442" i="1" s="1"/>
  <c r="AW442" i="1" s="1"/>
  <c r="AZ426" i="1"/>
  <c r="BA426" i="1" s="1"/>
  <c r="AX426" i="1"/>
  <c r="AS438" i="1" l="1"/>
  <c r="AT439" i="1" s="1"/>
  <c r="AF443" i="1"/>
  <c r="AI443" i="1" s="1"/>
  <c r="AF444" i="1" s="1"/>
  <c r="AV438" i="1"/>
  <c r="AY438" i="1" s="1"/>
  <c r="AR439" i="1"/>
  <c r="AU439" i="1" s="1"/>
  <c r="AL428" i="1"/>
  <c r="AP427" i="1"/>
  <c r="AZ427" i="1" s="1"/>
  <c r="BA427" i="1" s="1"/>
  <c r="AS439" i="1" l="1"/>
  <c r="AT440" i="1" s="1"/>
  <c r="AJ443" i="1"/>
  <c r="AW443" i="1" s="1"/>
  <c r="AG443" i="1"/>
  <c r="AH444" i="1" s="1"/>
  <c r="AI444" i="1" s="1"/>
  <c r="AO428" i="1"/>
  <c r="AP428" i="1" s="1"/>
  <c r="AM428" i="1"/>
  <c r="AN429" i="1" s="1"/>
  <c r="AR440" i="1"/>
  <c r="AV439" i="1"/>
  <c r="AY439" i="1" s="1"/>
  <c r="AX427" i="1"/>
  <c r="AG444" i="1" l="1"/>
  <c r="AH445" i="1" s="1"/>
  <c r="AL429" i="1"/>
  <c r="AU440" i="1"/>
  <c r="AS440" i="1"/>
  <c r="AT441" i="1" s="1"/>
  <c r="AJ444" i="1"/>
  <c r="AW444" i="1" s="1"/>
  <c r="AF445" i="1"/>
  <c r="AI445" i="1" s="1"/>
  <c r="AF446" i="1" s="1"/>
  <c r="AO429" i="1"/>
  <c r="AP429" i="1" s="1"/>
  <c r="AZ429" i="1" s="1"/>
  <c r="AM429" i="1"/>
  <c r="AN430" i="1" s="1"/>
  <c r="AZ428" i="1"/>
  <c r="BA428" i="1" s="1"/>
  <c r="AX428" i="1"/>
  <c r="AG445" i="1"/>
  <c r="AH446" i="1" s="1"/>
  <c r="AL430" i="1" l="1"/>
  <c r="AM430" i="1"/>
  <c r="AO430" i="1"/>
  <c r="AR441" i="1"/>
  <c r="AU441" i="1" s="1"/>
  <c r="AV440" i="1"/>
  <c r="AY440" i="1" s="1"/>
  <c r="AN431" i="1"/>
  <c r="AP430" i="1"/>
  <c r="BA429" i="1"/>
  <c r="AX429" i="1"/>
  <c r="AJ445" i="1"/>
  <c r="AW445" i="1" s="1"/>
  <c r="AI446" i="1"/>
  <c r="AJ446" i="1" s="1"/>
  <c r="AW446" i="1" s="1"/>
  <c r="AG446" i="1"/>
  <c r="AS441" i="1" l="1"/>
  <c r="AT442" i="1" s="1"/>
  <c r="AL431" i="1"/>
  <c r="AO431" i="1" s="1"/>
  <c r="AX430" i="1"/>
  <c r="AZ430" i="1"/>
  <c r="BA430" i="1" s="1"/>
  <c r="AF447" i="1"/>
  <c r="AG447" i="1" s="1"/>
  <c r="AH448" i="1" s="1"/>
  <c r="AH447" i="1"/>
  <c r="AL432" i="1" l="1"/>
  <c r="AM431" i="1"/>
  <c r="AN432" i="1" s="1"/>
  <c r="AO432" i="1" s="1"/>
  <c r="AV441" i="1"/>
  <c r="AY441" i="1" s="1"/>
  <c r="AR442" i="1"/>
  <c r="AU442" i="1" s="1"/>
  <c r="AP431" i="1"/>
  <c r="AX431" i="1" s="1"/>
  <c r="AI447" i="1"/>
  <c r="AJ447" i="1" s="1"/>
  <c r="AW447" i="1" s="1"/>
  <c r="AS442" i="1" l="1"/>
  <c r="AT443" i="1"/>
  <c r="AM432" i="1"/>
  <c r="AN433" i="1" s="1"/>
  <c r="AP432" i="1"/>
  <c r="AZ432" i="1" s="1"/>
  <c r="AL433" i="1"/>
  <c r="AZ431" i="1"/>
  <c r="BA431" i="1" s="1"/>
  <c r="AR443" i="1"/>
  <c r="AU443" i="1" s="1"/>
  <c r="AV442" i="1"/>
  <c r="AY442" i="1" s="1"/>
  <c r="AF448" i="1"/>
  <c r="AI448" i="1"/>
  <c r="AF449" i="1" s="1"/>
  <c r="AG448" i="1"/>
  <c r="AH449" i="1" s="1"/>
  <c r="AO433" i="1" l="1"/>
  <c r="AX432" i="1"/>
  <c r="AS443" i="1"/>
  <c r="AT444" i="1" s="1"/>
  <c r="BA432" i="1"/>
  <c r="AM433" i="1"/>
  <c r="AN434" i="1" s="1"/>
  <c r="AP433" i="1"/>
  <c r="AZ433" i="1" s="1"/>
  <c r="BA433" i="1" s="1"/>
  <c r="AL434" i="1"/>
  <c r="AX433" i="1"/>
  <c r="AJ448" i="1"/>
  <c r="AW448" i="1" s="1"/>
  <c r="AI449" i="1"/>
  <c r="AF450" i="1" s="1"/>
  <c r="AG449" i="1"/>
  <c r="AH450" i="1" s="1"/>
  <c r="AM434" i="1" l="1"/>
  <c r="AO434" i="1"/>
  <c r="AR444" i="1"/>
  <c r="AV443" i="1"/>
  <c r="AY443" i="1" s="1"/>
  <c r="AI450" i="1"/>
  <c r="AN435" i="1"/>
  <c r="AP434" i="1"/>
  <c r="AZ434" i="1" s="1"/>
  <c r="BA434" i="1" s="1"/>
  <c r="AJ449" i="1"/>
  <c r="AW449" i="1" s="1"/>
  <c r="AG450" i="1"/>
  <c r="AH451" i="1" s="1"/>
  <c r="AU444" i="1" l="1"/>
  <c r="AS444" i="1"/>
  <c r="AT445" i="1" s="1"/>
  <c r="AL435" i="1"/>
  <c r="AM435" i="1"/>
  <c r="AO435" i="1"/>
  <c r="AX434" i="1"/>
  <c r="AF451" i="1"/>
  <c r="AI451" i="1" s="1"/>
  <c r="AJ450" i="1"/>
  <c r="AW450" i="1" s="1"/>
  <c r="AN436" i="1" l="1"/>
  <c r="AV444" i="1"/>
  <c r="AY444" i="1" s="1"/>
  <c r="AR445" i="1"/>
  <c r="AU445" i="1" s="1"/>
  <c r="AL436" i="1"/>
  <c r="AO436" i="1" s="1"/>
  <c r="AP435" i="1"/>
  <c r="AZ435" i="1" s="1"/>
  <c r="BA435" i="1" s="1"/>
  <c r="AG451" i="1"/>
  <c r="AH452" i="1" s="1"/>
  <c r="AS445" i="1" l="1"/>
  <c r="AM436" i="1"/>
  <c r="AN437" i="1" s="1"/>
  <c r="AT446" i="1"/>
  <c r="AV445" i="1"/>
  <c r="AY445" i="1" s="1"/>
  <c r="AR446" i="1"/>
  <c r="AU446" i="1" s="1"/>
  <c r="AP436" i="1"/>
  <c r="AZ436" i="1" s="1"/>
  <c r="BA436" i="1" s="1"/>
  <c r="AL437" i="1"/>
  <c r="AX435" i="1"/>
  <c r="AJ451" i="1"/>
  <c r="AW451" i="1" s="1"/>
  <c r="AF452" i="1"/>
  <c r="AI452" i="1" s="1"/>
  <c r="AS446" i="1" l="1"/>
  <c r="AM437" i="1"/>
  <c r="AN438" i="1" s="1"/>
  <c r="AO437" i="1"/>
  <c r="AX436" i="1"/>
  <c r="AT447" i="1"/>
  <c r="AR447" i="1"/>
  <c r="AU447" i="1" s="1"/>
  <c r="AV446" i="1"/>
  <c r="AY446" i="1" s="1"/>
  <c r="AL438" i="1"/>
  <c r="AG452" i="1"/>
  <c r="AH453" i="1" s="1"/>
  <c r="AS447" i="1" l="1"/>
  <c r="AT448" i="1"/>
  <c r="AP437" i="1"/>
  <c r="AZ437" i="1" s="1"/>
  <c r="BA437" i="1" s="1"/>
  <c r="AM438" i="1"/>
  <c r="AN439" i="1" s="1"/>
  <c r="AO438" i="1"/>
  <c r="AL439" i="1" s="1"/>
  <c r="AJ452" i="1"/>
  <c r="AW452" i="1" s="1"/>
  <c r="AF453" i="1"/>
  <c r="AI453" i="1" s="1"/>
  <c r="AM439" i="1" l="1"/>
  <c r="AP438" i="1"/>
  <c r="AZ438" i="1" s="1"/>
  <c r="BA438" i="1" s="1"/>
  <c r="AX437" i="1"/>
  <c r="AX438" i="1" s="1"/>
  <c r="AO439" i="1"/>
  <c r="AP439" i="1" s="1"/>
  <c r="AZ439" i="1" s="1"/>
  <c r="AR448" i="1"/>
  <c r="AU448" i="1" s="1"/>
  <c r="AV447" i="1"/>
  <c r="AY447" i="1" s="1"/>
  <c r="AN440" i="1"/>
  <c r="AG453" i="1"/>
  <c r="AH454" i="1" s="1"/>
  <c r="BA439" i="1" l="1"/>
  <c r="AS448" i="1"/>
  <c r="AT449" i="1" s="1"/>
  <c r="AL440" i="1"/>
  <c r="AO440" i="1" s="1"/>
  <c r="AX439" i="1"/>
  <c r="AF454" i="1"/>
  <c r="AI454" i="1" s="1"/>
  <c r="AJ453" i="1"/>
  <c r="AW453" i="1" s="1"/>
  <c r="AM440" i="1" l="1"/>
  <c r="AN441" i="1" s="1"/>
  <c r="AR449" i="1"/>
  <c r="AU449" i="1" s="1"/>
  <c r="AV448" i="1"/>
  <c r="AY448" i="1" s="1"/>
  <c r="AP440" i="1"/>
  <c r="AL441" i="1"/>
  <c r="AG454" i="1"/>
  <c r="AH455" i="1" s="1"/>
  <c r="AJ454" i="1"/>
  <c r="AW454" i="1" s="1"/>
  <c r="AF455" i="1"/>
  <c r="AS449" i="1" l="1"/>
  <c r="AT450" i="1" s="1"/>
  <c r="AO441" i="1"/>
  <c r="AM441" i="1"/>
  <c r="AN442" i="1" s="1"/>
  <c r="AZ440" i="1"/>
  <c r="BA440" i="1" s="1"/>
  <c r="AX440" i="1"/>
  <c r="AI455" i="1"/>
  <c r="AJ455" i="1" s="1"/>
  <c r="AG455" i="1"/>
  <c r="AH456" i="1" s="1"/>
  <c r="AR450" i="1" l="1"/>
  <c r="AU450" i="1" s="1"/>
  <c r="AV449" i="1"/>
  <c r="AY449" i="1" s="1"/>
  <c r="AL442" i="1"/>
  <c r="AO442" i="1" s="1"/>
  <c r="AP441" i="1"/>
  <c r="AZ441" i="1" s="1"/>
  <c r="BA441" i="1" s="1"/>
  <c r="AF456" i="1"/>
  <c r="AI456" i="1" s="1"/>
  <c r="AW455" i="1"/>
  <c r="AS450" i="1" l="1"/>
  <c r="AG456" i="1"/>
  <c r="AH457" i="1" s="1"/>
  <c r="AM442" i="1"/>
  <c r="AN443" i="1" s="1"/>
  <c r="AJ456" i="1"/>
  <c r="AW456" i="1" s="1"/>
  <c r="AF457" i="1"/>
  <c r="AI457" i="1" s="1"/>
  <c r="AF458" i="1" s="1"/>
  <c r="AX441" i="1"/>
  <c r="AT451" i="1" l="1"/>
  <c r="AR451" i="1"/>
  <c r="AU451" i="1" s="1"/>
  <c r="AV450" i="1"/>
  <c r="AY450" i="1" s="1"/>
  <c r="AG457" i="1"/>
  <c r="AH458" i="1" s="1"/>
  <c r="AI458" i="1" s="1"/>
  <c r="AP442" i="1"/>
  <c r="AZ442" i="1" s="1"/>
  <c r="BA442" i="1" s="1"/>
  <c r="AL443" i="1"/>
  <c r="AO443" i="1" s="1"/>
  <c r="AJ457" i="1"/>
  <c r="AW457" i="1" s="1"/>
  <c r="AS451" i="1" l="1"/>
  <c r="AT452" i="1" s="1"/>
  <c r="AM443" i="1"/>
  <c r="AN444" i="1" s="1"/>
  <c r="AG458" i="1"/>
  <c r="AH459" i="1" s="1"/>
  <c r="AL444" i="1"/>
  <c r="AO444" i="1" s="1"/>
  <c r="AP443" i="1"/>
  <c r="AZ443" i="1" s="1"/>
  <c r="BA443" i="1" s="1"/>
  <c r="AX442" i="1"/>
  <c r="AF459" i="1"/>
  <c r="AI459" i="1" s="1"/>
  <c r="AJ458" i="1"/>
  <c r="AW458" i="1" s="1"/>
  <c r="AM444" i="1" l="1"/>
  <c r="AR452" i="1"/>
  <c r="AU452" i="1" s="1"/>
  <c r="AV451" i="1"/>
  <c r="AY451" i="1" s="1"/>
  <c r="AX443" i="1"/>
  <c r="AF460" i="1"/>
  <c r="AJ459" i="1"/>
  <c r="AW459" i="1" s="1"/>
  <c r="AG459" i="1"/>
  <c r="AH460" i="1" s="1"/>
  <c r="AS452" i="1" l="1"/>
  <c r="AN445" i="1"/>
  <c r="AV452" i="1"/>
  <c r="AY452" i="1" s="1"/>
  <c r="AR453" i="1"/>
  <c r="AP444" i="1"/>
  <c r="AZ444" i="1" s="1"/>
  <c r="BA444" i="1" s="1"/>
  <c r="AL445" i="1"/>
  <c r="AO445" i="1" s="1"/>
  <c r="AI460" i="1"/>
  <c r="AG460" i="1"/>
  <c r="AH461" i="1" s="1"/>
  <c r="AS453" i="1" l="1"/>
  <c r="AT454" i="1" s="1"/>
  <c r="AT453" i="1"/>
  <c r="AU453" i="1" s="1"/>
  <c r="AM445" i="1"/>
  <c r="AL446" i="1"/>
  <c r="AP445" i="1"/>
  <c r="AZ445" i="1" s="1"/>
  <c r="BA445" i="1" s="1"/>
  <c r="AX444" i="1"/>
  <c r="AF461" i="1"/>
  <c r="AI461" i="1" s="1"/>
  <c r="AJ460" i="1"/>
  <c r="AW460" i="1" s="1"/>
  <c r="AM446" i="1" l="1"/>
  <c r="AR454" i="1"/>
  <c r="AU454" i="1" s="1"/>
  <c r="AR455" i="1" s="1"/>
  <c r="AV453" i="1"/>
  <c r="AY453" i="1" s="1"/>
  <c r="AN446" i="1"/>
  <c r="AO446" i="1" s="1"/>
  <c r="AN447" i="1"/>
  <c r="AX445" i="1"/>
  <c r="AG461" i="1"/>
  <c r="AH462" i="1" s="1"/>
  <c r="AV454" i="1" l="1"/>
  <c r="AY454" i="1" s="1"/>
  <c r="AS454" i="1"/>
  <c r="AT455" i="1" s="1"/>
  <c r="AU455" i="1" s="1"/>
  <c r="AL447" i="1"/>
  <c r="AM447" i="1" s="1"/>
  <c r="AP446" i="1"/>
  <c r="AJ461" i="1"/>
  <c r="AW461" i="1" s="1"/>
  <c r="AF462" i="1"/>
  <c r="AI462" i="1" s="1"/>
  <c r="AS455" i="1" l="1"/>
  <c r="AT456" i="1" s="1"/>
  <c r="AN448" i="1"/>
  <c r="AO447" i="1"/>
  <c r="AR456" i="1"/>
  <c r="AV455" i="1"/>
  <c r="AY455" i="1" s="1"/>
  <c r="AZ446" i="1"/>
  <c r="BA446" i="1" s="1"/>
  <c r="AX446" i="1"/>
  <c r="AF463" i="1"/>
  <c r="AJ462" i="1"/>
  <c r="AW462" i="1" s="1"/>
  <c r="AG462" i="1"/>
  <c r="AH463" i="1" s="1"/>
  <c r="AU456" i="1" l="1"/>
  <c r="AS456" i="1"/>
  <c r="AT457" i="1" s="1"/>
  <c r="AP447" i="1"/>
  <c r="AZ447" i="1" s="1"/>
  <c r="AL448" i="1"/>
  <c r="AO448" i="1" s="1"/>
  <c r="BA447" i="1"/>
  <c r="AX447" i="1"/>
  <c r="AI463" i="1"/>
  <c r="AG463" i="1"/>
  <c r="AH464" i="1" s="1"/>
  <c r="AM448" i="1" l="1"/>
  <c r="AN449" i="1" s="1"/>
  <c r="AV456" i="1"/>
  <c r="AY456" i="1" s="1"/>
  <c r="AR457" i="1"/>
  <c r="AU457" i="1" s="1"/>
  <c r="AL449" i="1"/>
  <c r="AM449" i="1" s="1"/>
  <c r="AP448" i="1"/>
  <c r="AZ448" i="1" s="1"/>
  <c r="BA448" i="1" s="1"/>
  <c r="AF464" i="1"/>
  <c r="AI464" i="1" s="1"/>
  <c r="AJ463" i="1"/>
  <c r="AS457" i="1" l="1"/>
  <c r="AN450" i="1"/>
  <c r="AO449" i="1"/>
  <c r="AT458" i="1"/>
  <c r="AX448" i="1"/>
  <c r="AG464" i="1"/>
  <c r="AH465" i="1" s="1"/>
  <c r="AW463" i="1"/>
  <c r="AV457" i="1" l="1"/>
  <c r="AY457" i="1" s="1"/>
  <c r="AR458" i="1"/>
  <c r="AU458" i="1" s="1"/>
  <c r="AL450" i="1"/>
  <c r="AO450" i="1" s="1"/>
  <c r="AP449" i="1"/>
  <c r="AJ464" i="1"/>
  <c r="AW464" i="1" s="1"/>
  <c r="AF465" i="1"/>
  <c r="AI465" i="1" s="1"/>
  <c r="AS458" i="1" l="1"/>
  <c r="AT459" i="1" s="1"/>
  <c r="AM450" i="1"/>
  <c r="AR459" i="1"/>
  <c r="AU459" i="1" s="1"/>
  <c r="AV458" i="1"/>
  <c r="AY458" i="1" s="1"/>
  <c r="AZ449" i="1"/>
  <c r="BA449" i="1" s="1"/>
  <c r="AX449" i="1"/>
  <c r="AL451" i="1"/>
  <c r="AP450" i="1"/>
  <c r="AZ450" i="1" s="1"/>
  <c r="AG465" i="1"/>
  <c r="AH466" i="1" s="1"/>
  <c r="AF466" i="1"/>
  <c r="AJ465" i="1"/>
  <c r="AW465" i="1" s="1"/>
  <c r="AS459" i="1" l="1"/>
  <c r="AT460" i="1" s="1"/>
  <c r="AM451" i="1"/>
  <c r="AN451" i="1"/>
  <c r="AO451" i="1" s="1"/>
  <c r="AN452" i="1"/>
  <c r="AG466" i="1"/>
  <c r="AH467" i="1" s="1"/>
  <c r="AX450" i="1"/>
  <c r="BA450" i="1"/>
  <c r="AI466" i="1"/>
  <c r="AJ466" i="1" s="1"/>
  <c r="AF467" i="1"/>
  <c r="AI467" i="1" l="1"/>
  <c r="AP451" i="1"/>
  <c r="AZ451" i="1" s="1"/>
  <c r="BA451" i="1" s="1"/>
  <c r="AL452" i="1"/>
  <c r="AM452" i="1" s="1"/>
  <c r="AN453" i="1" s="1"/>
  <c r="AO452" i="1"/>
  <c r="AR460" i="1"/>
  <c r="AU460" i="1" s="1"/>
  <c r="AV459" i="1"/>
  <c r="AY459" i="1" s="1"/>
  <c r="AG467" i="1"/>
  <c r="AH468" i="1" s="1"/>
  <c r="AF468" i="1"/>
  <c r="AJ467" i="1"/>
  <c r="AW466" i="1"/>
  <c r="AS460" i="1" l="1"/>
  <c r="AT461" i="1" s="1"/>
  <c r="AX451" i="1"/>
  <c r="AL453" i="1"/>
  <c r="AO453" i="1" s="1"/>
  <c r="AP452" i="1"/>
  <c r="AW467" i="1"/>
  <c r="AI468" i="1"/>
  <c r="AG468" i="1"/>
  <c r="AH469" i="1" s="1"/>
  <c r="AM453" i="1" l="1"/>
  <c r="AR461" i="1"/>
  <c r="AU461" i="1" s="1"/>
  <c r="AV460" i="1"/>
  <c r="AY460" i="1" s="1"/>
  <c r="AZ452" i="1"/>
  <c r="BA452" i="1" s="1"/>
  <c r="AX452" i="1"/>
  <c r="AL454" i="1"/>
  <c r="AP453" i="1"/>
  <c r="AZ453" i="1" s="1"/>
  <c r="AJ468" i="1"/>
  <c r="AF469" i="1"/>
  <c r="AI469" i="1" s="1"/>
  <c r="AS461" i="1" l="1"/>
  <c r="AT462" i="1" s="1"/>
  <c r="AM454" i="1"/>
  <c r="AN455" i="1" s="1"/>
  <c r="AN454" i="1"/>
  <c r="AO454" i="1" s="1"/>
  <c r="BA453" i="1"/>
  <c r="AX453" i="1"/>
  <c r="AG469" i="1"/>
  <c r="AH470" i="1" s="1"/>
  <c r="AW468" i="1"/>
  <c r="AP454" i="1" l="1"/>
  <c r="AZ454" i="1" s="1"/>
  <c r="BA454" i="1" s="1"/>
  <c r="AX454" i="1"/>
  <c r="AR462" i="1"/>
  <c r="AU462" i="1" s="1"/>
  <c r="AV461" i="1"/>
  <c r="AY461" i="1" s="1"/>
  <c r="AL455" i="1"/>
  <c r="AM455" i="1" s="1"/>
  <c r="AN456" i="1" s="1"/>
  <c r="AF470" i="1"/>
  <c r="AI470" i="1" s="1"/>
  <c r="AJ469" i="1"/>
  <c r="AW469" i="1" s="1"/>
  <c r="AS462" i="1" l="1"/>
  <c r="AT463" i="1" s="1"/>
  <c r="AO455" i="1"/>
  <c r="AG470" i="1"/>
  <c r="AH471" i="1" s="1"/>
  <c r="AJ470" i="1"/>
  <c r="AW470" i="1" s="1"/>
  <c r="AF471" i="1"/>
  <c r="AL456" i="1" l="1"/>
  <c r="AO456" i="1" s="1"/>
  <c r="AP455" i="1"/>
  <c r="AR463" i="1"/>
  <c r="AU463" i="1" s="1"/>
  <c r="AV462" i="1"/>
  <c r="AY462" i="1" s="1"/>
  <c r="AI471" i="1"/>
  <c r="AF472" i="1" s="1"/>
  <c r="AI472" i="1" s="1"/>
  <c r="AG471" i="1"/>
  <c r="AH472" i="1" s="1"/>
  <c r="AS463" i="1" l="1"/>
  <c r="AL457" i="1"/>
  <c r="AP456" i="1"/>
  <c r="AZ456" i="1" s="1"/>
  <c r="AM456" i="1"/>
  <c r="AN457" i="1" s="1"/>
  <c r="AZ455" i="1"/>
  <c r="BA455" i="1" s="1"/>
  <c r="AX455" i="1"/>
  <c r="AX456" i="1" s="1"/>
  <c r="AV463" i="1"/>
  <c r="AY463" i="1" s="1"/>
  <c r="AR464" i="1"/>
  <c r="AJ471" i="1"/>
  <c r="AW471" i="1" s="1"/>
  <c r="AG472" i="1"/>
  <c r="AH473" i="1" s="1"/>
  <c r="AS464" i="1" l="1"/>
  <c r="AT464" i="1"/>
  <c r="AU464" i="1"/>
  <c r="BA456" i="1"/>
  <c r="AO457" i="1"/>
  <c r="AL458" i="1"/>
  <c r="AM457" i="1"/>
  <c r="AN458" i="1" s="1"/>
  <c r="AO458" i="1" s="1"/>
  <c r="AP457" i="1"/>
  <c r="AZ457" i="1" s="1"/>
  <c r="BA457" i="1" s="1"/>
  <c r="AT465" i="1"/>
  <c r="AJ472" i="1"/>
  <c r="AW472" i="1" s="1"/>
  <c r="AF473" i="1"/>
  <c r="AI473" i="1" s="1"/>
  <c r="AX457" i="1" l="1"/>
  <c r="AM458" i="1"/>
  <c r="AN459" i="1" s="1"/>
  <c r="AL459" i="1"/>
  <c r="AP458" i="1"/>
  <c r="AZ458" i="1" s="1"/>
  <c r="BA458" i="1" s="1"/>
  <c r="AV464" i="1"/>
  <c r="AY464" i="1" s="1"/>
  <c r="AR465" i="1"/>
  <c r="AU465" i="1" s="1"/>
  <c r="AG473" i="1"/>
  <c r="AH474" i="1" s="1"/>
  <c r="AS465" i="1" l="1"/>
  <c r="AT466" i="1" s="1"/>
  <c r="AO459" i="1"/>
  <c r="AL460" i="1"/>
  <c r="AM459" i="1"/>
  <c r="AN460" i="1" s="1"/>
  <c r="AP459" i="1"/>
  <c r="AZ459" i="1" s="1"/>
  <c r="BA459" i="1" s="1"/>
  <c r="AV465" i="1"/>
  <c r="AY465" i="1" s="1"/>
  <c r="AR466" i="1"/>
  <c r="AX458" i="1"/>
  <c r="AJ473" i="1"/>
  <c r="AF474" i="1"/>
  <c r="AI474" i="1" s="1"/>
  <c r="AU466" i="1" l="1"/>
  <c r="AS466" i="1"/>
  <c r="AT467" i="1" s="1"/>
  <c r="AO460" i="1"/>
  <c r="AX459" i="1"/>
  <c r="AM460" i="1"/>
  <c r="AN461" i="1" s="1"/>
  <c r="AR467" i="1"/>
  <c r="AV466" i="1"/>
  <c r="AY466" i="1" s="1"/>
  <c r="AG474" i="1"/>
  <c r="AH475" i="1" s="1"/>
  <c r="AW473" i="1"/>
  <c r="AU467" i="1" l="1"/>
  <c r="AS467" i="1"/>
  <c r="AT468" i="1" s="1"/>
  <c r="AP460" i="1"/>
  <c r="AL461" i="1"/>
  <c r="AO461" i="1" s="1"/>
  <c r="AV467" i="1"/>
  <c r="AY467" i="1" s="1"/>
  <c r="AR468" i="1"/>
  <c r="AF475" i="1"/>
  <c r="AI475" i="1" s="1"/>
  <c r="AJ474" i="1"/>
  <c r="AW474" i="1" s="1"/>
  <c r="AU468" i="1" l="1"/>
  <c r="AS468" i="1"/>
  <c r="AM461" i="1"/>
  <c r="AR469" i="1"/>
  <c r="AV468" i="1"/>
  <c r="AY468" i="1" s="1"/>
  <c r="AL462" i="1"/>
  <c r="AP461" i="1"/>
  <c r="AZ461" i="1" s="1"/>
  <c r="AZ460" i="1"/>
  <c r="BA460" i="1" s="1"/>
  <c r="AX460" i="1"/>
  <c r="AG475" i="1"/>
  <c r="AH476" i="1" s="1"/>
  <c r="AS469" i="1" l="1"/>
  <c r="AT470" i="1" s="1"/>
  <c r="AT469" i="1"/>
  <c r="AU469" i="1" s="1"/>
  <c r="AM462" i="1"/>
  <c r="AN462" i="1"/>
  <c r="AO462" i="1" s="1"/>
  <c r="BA461" i="1"/>
  <c r="AX461" i="1"/>
  <c r="AN463" i="1"/>
  <c r="AF476" i="1"/>
  <c r="AI476" i="1" s="1"/>
  <c r="AJ475" i="1"/>
  <c r="AW475" i="1" s="1"/>
  <c r="AL463" i="1" l="1"/>
  <c r="AM463" i="1" s="1"/>
  <c r="AP462" i="1"/>
  <c r="AZ462" i="1" s="1"/>
  <c r="BA462" i="1" s="1"/>
  <c r="AR470" i="1"/>
  <c r="AV469" i="1"/>
  <c r="AY469" i="1" s="1"/>
  <c r="AG476" i="1"/>
  <c r="AH477" i="1" s="1"/>
  <c r="AJ476" i="1"/>
  <c r="AW476" i="1" s="1"/>
  <c r="AF477" i="1"/>
  <c r="AU470" i="1" l="1"/>
  <c r="AS470" i="1"/>
  <c r="AT471" i="1" s="1"/>
  <c r="AO463" i="1"/>
  <c r="AX462" i="1"/>
  <c r="AI477" i="1"/>
  <c r="AJ477" i="1" s="1"/>
  <c r="AW477" i="1" s="1"/>
  <c r="AG477" i="1"/>
  <c r="AH478" i="1" s="1"/>
  <c r="AS471" i="1" l="1"/>
  <c r="AL464" i="1"/>
  <c r="AM464" i="1"/>
  <c r="AN465" i="1" s="1"/>
  <c r="AP463" i="1"/>
  <c r="AZ463" i="1" s="1"/>
  <c r="BA463" i="1" s="1"/>
  <c r="AN464" i="1"/>
  <c r="AO464" i="1" s="1"/>
  <c r="AR471" i="1"/>
  <c r="AU471" i="1" s="1"/>
  <c r="AT472" i="1"/>
  <c r="AV470" i="1"/>
  <c r="AY470" i="1" s="1"/>
  <c r="AF478" i="1"/>
  <c r="AI478" i="1" s="1"/>
  <c r="AX463" i="1" l="1"/>
  <c r="AL465" i="1"/>
  <c r="AO465" i="1" s="1"/>
  <c r="AP464" i="1"/>
  <c r="AG478" i="1"/>
  <c r="AH479" i="1" s="1"/>
  <c r="AF479" i="1"/>
  <c r="AJ478" i="1"/>
  <c r="AW478" i="1" s="1"/>
  <c r="AI479" i="1" l="1"/>
  <c r="AM465" i="1"/>
  <c r="AN466" i="1" s="1"/>
  <c r="AZ464" i="1"/>
  <c r="BA464" i="1" s="1"/>
  <c r="AX464" i="1"/>
  <c r="AR472" i="1"/>
  <c r="AV471" i="1"/>
  <c r="AY471" i="1" s="1"/>
  <c r="AG479" i="1"/>
  <c r="AH480" i="1" s="1"/>
  <c r="AF480" i="1"/>
  <c r="AU472" i="1" l="1"/>
  <c r="AS472" i="1"/>
  <c r="AT473" i="1" s="1"/>
  <c r="AL466" i="1"/>
  <c r="AO466" i="1" s="1"/>
  <c r="AP465" i="1"/>
  <c r="AI480" i="1"/>
  <c r="AG480" i="1"/>
  <c r="AJ479" i="1"/>
  <c r="AW479" i="1" s="1"/>
  <c r="AM466" i="1" l="1"/>
  <c r="AN467" i="1"/>
  <c r="AZ465" i="1"/>
  <c r="BA465" i="1" s="1"/>
  <c r="AX465" i="1"/>
  <c r="AV472" i="1"/>
  <c r="AY472" i="1" s="1"/>
  <c r="AR473" i="1"/>
  <c r="AU473" i="1" s="1"/>
  <c r="AH481" i="1"/>
  <c r="AF481" i="1"/>
  <c r="AJ480" i="1"/>
  <c r="AW480" i="1" s="1"/>
  <c r="AS473" i="1" l="1"/>
  <c r="AT474" i="1" s="1"/>
  <c r="AL467" i="1"/>
  <c r="AO467" i="1" s="1"/>
  <c r="AP466" i="1"/>
  <c r="AI481" i="1"/>
  <c r="AG481" i="1"/>
  <c r="AH482" i="1" s="1"/>
  <c r="AM467" i="1" l="1"/>
  <c r="AN468" i="1" s="1"/>
  <c r="AZ466" i="1"/>
  <c r="BA466" i="1" s="1"/>
  <c r="AX466" i="1"/>
  <c r="AV473" i="1"/>
  <c r="AY473" i="1" s="1"/>
  <c r="AR474" i="1"/>
  <c r="AU474" i="1" s="1"/>
  <c r="AJ481" i="1"/>
  <c r="AW481" i="1" s="1"/>
  <c r="AF482" i="1"/>
  <c r="AI482" i="1" s="1"/>
  <c r="AS474" i="1" l="1"/>
  <c r="AL468" i="1"/>
  <c r="AO468" i="1" s="1"/>
  <c r="AP467" i="1"/>
  <c r="AZ467" i="1" s="1"/>
  <c r="BA467" i="1" s="1"/>
  <c r="AG482" i="1"/>
  <c r="AH483" i="1" s="1"/>
  <c r="AT475" i="1" l="1"/>
  <c r="AM468" i="1"/>
  <c r="AM469" i="1" s="1"/>
  <c r="AX467" i="1"/>
  <c r="AV474" i="1"/>
  <c r="AY474" i="1" s="1"/>
  <c r="AR475" i="1"/>
  <c r="AU475" i="1" s="1"/>
  <c r="AF483" i="1"/>
  <c r="AJ482" i="1"/>
  <c r="AW482" i="1" s="1"/>
  <c r="AS475" i="1" l="1"/>
  <c r="AS476" i="1" s="1"/>
  <c r="AN469" i="1"/>
  <c r="AP468" i="1"/>
  <c r="AN470" i="1"/>
  <c r="AL469" i="1"/>
  <c r="AV475" i="1"/>
  <c r="AY475" i="1" s="1"/>
  <c r="AR476" i="1"/>
  <c r="AG483" i="1"/>
  <c r="AH484" i="1" s="1"/>
  <c r="AI483" i="1"/>
  <c r="AT476" i="1" l="1"/>
  <c r="AU476" i="1"/>
  <c r="AO469" i="1"/>
  <c r="AZ468" i="1"/>
  <c r="BA468" i="1" s="1"/>
  <c r="AX468" i="1"/>
  <c r="AT477" i="1"/>
  <c r="AJ483" i="1"/>
  <c r="AW483" i="1" s="1"/>
  <c r="AF484" i="1"/>
  <c r="AI484" i="1" s="1"/>
  <c r="AL470" i="1" l="1"/>
  <c r="AO470" i="1" s="1"/>
  <c r="AM470" i="1"/>
  <c r="AP469" i="1"/>
  <c r="AZ469" i="1" s="1"/>
  <c r="BA469" i="1" s="1"/>
  <c r="AN471" i="1"/>
  <c r="AV476" i="1"/>
  <c r="AY476" i="1" s="1"/>
  <c r="AR477" i="1"/>
  <c r="AU477" i="1" s="1"/>
  <c r="AP470" i="1"/>
  <c r="AZ470" i="1" s="1"/>
  <c r="AL471" i="1"/>
  <c r="AG484" i="1"/>
  <c r="AH485" i="1" s="1"/>
  <c r="AJ484" i="1"/>
  <c r="AW484" i="1" s="1"/>
  <c r="AF485" i="1"/>
  <c r="AS477" i="1" l="1"/>
  <c r="BA470" i="1"/>
  <c r="AM471" i="1"/>
  <c r="AN472" i="1" s="1"/>
  <c r="AO471" i="1"/>
  <c r="AX469" i="1"/>
  <c r="AX470" i="1" s="1"/>
  <c r="AT478" i="1"/>
  <c r="AI485" i="1"/>
  <c r="AF486" i="1" s="1"/>
  <c r="AG485" i="1"/>
  <c r="AH486" i="1" s="1"/>
  <c r="AJ485" i="1" l="1"/>
  <c r="AW485" i="1" s="1"/>
  <c r="AR478" i="1"/>
  <c r="AU478" i="1" s="1"/>
  <c r="AV477" i="1"/>
  <c r="AY477" i="1" s="1"/>
  <c r="AP471" i="1"/>
  <c r="AZ471" i="1" s="1"/>
  <c r="BA471" i="1" s="1"/>
  <c r="AL472" i="1"/>
  <c r="AO472" i="1" s="1"/>
  <c r="AI486" i="1"/>
  <c r="AG486" i="1"/>
  <c r="AH487" i="1" s="1"/>
  <c r="AS478" i="1" l="1"/>
  <c r="AM472" i="1"/>
  <c r="AN473" i="1" s="1"/>
  <c r="AX471" i="1"/>
  <c r="AF487" i="1"/>
  <c r="AI487" i="1" s="1"/>
  <c r="AJ486" i="1"/>
  <c r="AW486" i="1" s="1"/>
  <c r="AT479" i="1" l="1"/>
  <c r="AV478" i="1"/>
  <c r="AY478" i="1" s="1"/>
  <c r="AR479" i="1"/>
  <c r="AU479" i="1" s="1"/>
  <c r="AL473" i="1"/>
  <c r="AO473" i="1" s="1"/>
  <c r="AP472" i="1"/>
  <c r="AZ472" i="1" s="1"/>
  <c r="BA472" i="1" s="1"/>
  <c r="AG487" i="1"/>
  <c r="AH488" i="1" s="1"/>
  <c r="AS479" i="1" l="1"/>
  <c r="AT480" i="1" s="1"/>
  <c r="AM473" i="1"/>
  <c r="AM474" i="1" s="1"/>
  <c r="AR480" i="1"/>
  <c r="AU480" i="1" s="1"/>
  <c r="AV479" i="1"/>
  <c r="AY479" i="1" s="1"/>
  <c r="AX472" i="1"/>
  <c r="AF488" i="1"/>
  <c r="AI488" i="1" s="1"/>
  <c r="AJ487" i="1"/>
  <c r="AW487" i="1" s="1"/>
  <c r="AS480" i="1" l="1"/>
  <c r="AS481" i="1" s="1"/>
  <c r="AT482" i="1" s="1"/>
  <c r="AT481" i="1"/>
  <c r="AN474" i="1"/>
  <c r="AV480" i="1"/>
  <c r="AY480" i="1" s="1"/>
  <c r="AR481" i="1"/>
  <c r="AU481" i="1" s="1"/>
  <c r="AP473" i="1"/>
  <c r="AL474" i="1"/>
  <c r="AO474" i="1" s="1"/>
  <c r="AN475" i="1"/>
  <c r="AG488" i="1"/>
  <c r="AH489" i="1" s="1"/>
  <c r="AV481" i="1" l="1"/>
  <c r="AY481" i="1" s="1"/>
  <c r="AR482" i="1"/>
  <c r="AS482" i="1" s="1"/>
  <c r="AZ473" i="1"/>
  <c r="BA473" i="1" s="1"/>
  <c r="AX473" i="1"/>
  <c r="AJ488" i="1"/>
  <c r="AW488" i="1" s="1"/>
  <c r="AF489" i="1"/>
  <c r="AI489" i="1" s="1"/>
  <c r="AF490" i="1" s="1"/>
  <c r="AG489" i="1"/>
  <c r="AH490" i="1" s="1"/>
  <c r="AT483" i="1" l="1"/>
  <c r="AU482" i="1"/>
  <c r="AP474" i="1"/>
  <c r="AZ474" i="1" s="1"/>
  <c r="BA474" i="1" s="1"/>
  <c r="AL475" i="1"/>
  <c r="AJ489" i="1"/>
  <c r="AW489" i="1" s="1"/>
  <c r="AI490" i="1"/>
  <c r="AF491" i="1" s="1"/>
  <c r="AG490" i="1"/>
  <c r="AH491" i="1" s="1"/>
  <c r="AR483" i="1" l="1"/>
  <c r="AS483" i="1"/>
  <c r="AT484" i="1" s="1"/>
  <c r="AU483" i="1"/>
  <c r="AV482" i="1"/>
  <c r="AY482" i="1" s="1"/>
  <c r="AO475" i="1"/>
  <c r="AP475" i="1" s="1"/>
  <c r="AZ475" i="1" s="1"/>
  <c r="BA475" i="1" s="1"/>
  <c r="AM475" i="1"/>
  <c r="AN476" i="1" s="1"/>
  <c r="AL476" i="1"/>
  <c r="AX474" i="1"/>
  <c r="AI491" i="1"/>
  <c r="AF492" i="1" s="1"/>
  <c r="AG491" i="1"/>
  <c r="AH492" i="1" s="1"/>
  <c r="AJ490" i="1"/>
  <c r="AW490" i="1" s="1"/>
  <c r="AM476" i="1" l="1"/>
  <c r="AO476" i="1"/>
  <c r="AV483" i="1"/>
  <c r="AY483" i="1" s="1"/>
  <c r="AR484" i="1"/>
  <c r="AU484" i="1" s="1"/>
  <c r="AX475" i="1"/>
  <c r="AN477" i="1"/>
  <c r="AI492" i="1"/>
  <c r="AJ491" i="1"/>
  <c r="AW491" i="1" s="1"/>
  <c r="AG492" i="1"/>
  <c r="AH493" i="1" s="1"/>
  <c r="AS484" i="1" l="1"/>
  <c r="AL477" i="1"/>
  <c r="AO477" i="1" s="1"/>
  <c r="AP476" i="1"/>
  <c r="AZ476" i="1" s="1"/>
  <c r="BA476" i="1" s="1"/>
  <c r="AV484" i="1"/>
  <c r="AY484" i="1" s="1"/>
  <c r="AR485" i="1"/>
  <c r="AF493" i="1"/>
  <c r="AI493" i="1" s="1"/>
  <c r="AJ492" i="1"/>
  <c r="AS485" i="1" l="1"/>
  <c r="AT486" i="1" s="1"/>
  <c r="AT485" i="1"/>
  <c r="AU485" i="1" s="1"/>
  <c r="AX476" i="1"/>
  <c r="AM477" i="1"/>
  <c r="AN478" i="1" s="1"/>
  <c r="AP477" i="1"/>
  <c r="AZ477" i="1" s="1"/>
  <c r="BA477" i="1" s="1"/>
  <c r="AL478" i="1"/>
  <c r="AG493" i="1"/>
  <c r="AH494" i="1" s="1"/>
  <c r="AW492" i="1"/>
  <c r="AR486" i="1" l="1"/>
  <c r="AU486" i="1" s="1"/>
  <c r="AV485" i="1"/>
  <c r="AY485" i="1" s="1"/>
  <c r="AO478" i="1"/>
  <c r="AM478" i="1"/>
  <c r="AN479" i="1" s="1"/>
  <c r="AR487" i="1"/>
  <c r="AX477" i="1"/>
  <c r="AJ493" i="1"/>
  <c r="AF494" i="1"/>
  <c r="AI494" i="1" s="1"/>
  <c r="AV486" i="1" l="1"/>
  <c r="AY486" i="1" s="1"/>
  <c r="AS486" i="1"/>
  <c r="AT487" i="1" s="1"/>
  <c r="AU487" i="1" s="1"/>
  <c r="AM479" i="1"/>
  <c r="AN480" i="1" s="1"/>
  <c r="AP478" i="1"/>
  <c r="AZ478" i="1" s="1"/>
  <c r="BA478" i="1" s="1"/>
  <c r="AL479" i="1"/>
  <c r="AO479" i="1" s="1"/>
  <c r="AG494" i="1"/>
  <c r="AH495" i="1" s="1"/>
  <c r="AW493" i="1"/>
  <c r="AS487" i="1" l="1"/>
  <c r="AR488" i="1"/>
  <c r="AV487" i="1"/>
  <c r="AY487" i="1" s="1"/>
  <c r="AX478" i="1"/>
  <c r="AF495" i="1"/>
  <c r="AI495" i="1" s="1"/>
  <c r="AJ494" i="1"/>
  <c r="AS488" i="1" l="1"/>
  <c r="AT489" i="1"/>
  <c r="AT488" i="1"/>
  <c r="AU488" i="1" s="1"/>
  <c r="AP479" i="1"/>
  <c r="AZ479" i="1" s="1"/>
  <c r="BA479" i="1" s="1"/>
  <c r="AL480" i="1"/>
  <c r="AG495" i="1"/>
  <c r="AH496" i="1" s="1"/>
  <c r="AW494" i="1"/>
  <c r="AO480" i="1" l="1"/>
  <c r="AM480" i="1"/>
  <c r="AN481" i="1" s="1"/>
  <c r="AV488" i="1"/>
  <c r="AY488" i="1" s="1"/>
  <c r="AR489" i="1"/>
  <c r="AU489" i="1" s="1"/>
  <c r="AX479" i="1"/>
  <c r="AF496" i="1"/>
  <c r="AI496" i="1" s="1"/>
  <c r="AJ495" i="1"/>
  <c r="AS489" i="1" l="1"/>
  <c r="AR490" i="1"/>
  <c r="AV489" i="1"/>
  <c r="AY489" i="1" s="1"/>
  <c r="AP480" i="1"/>
  <c r="AZ480" i="1" s="1"/>
  <c r="BA480" i="1" s="1"/>
  <c r="AL481" i="1"/>
  <c r="AO481" i="1" s="1"/>
  <c r="AF497" i="1"/>
  <c r="AG496" i="1"/>
  <c r="AH497" i="1" s="1"/>
  <c r="AW495" i="1"/>
  <c r="AS490" i="1" l="1"/>
  <c r="AT490" i="1"/>
  <c r="AU490" i="1" s="1"/>
  <c r="AT491" i="1"/>
  <c r="AM481" i="1"/>
  <c r="AP481" i="1"/>
  <c r="AZ481" i="1" s="1"/>
  <c r="BA481" i="1" s="1"/>
  <c r="AL482" i="1"/>
  <c r="AX480" i="1"/>
  <c r="AI497" i="1"/>
  <c r="AF498" i="1" s="1"/>
  <c r="AJ496" i="1"/>
  <c r="AW496" i="1" s="1"/>
  <c r="AG497" i="1"/>
  <c r="AH498" i="1" s="1"/>
  <c r="AR491" i="1" l="1"/>
  <c r="AU491" i="1" s="1"/>
  <c r="AV490" i="1"/>
  <c r="AY490" i="1" s="1"/>
  <c r="AM482" i="1"/>
  <c r="AN483" i="1" s="1"/>
  <c r="AN482" i="1"/>
  <c r="AO482" i="1"/>
  <c r="AX481" i="1"/>
  <c r="AI498" i="1"/>
  <c r="AJ497" i="1"/>
  <c r="AW497" i="1" s="1"/>
  <c r="AG498" i="1"/>
  <c r="AS491" i="1" l="1"/>
  <c r="AT492" i="1" s="1"/>
  <c r="AR492" i="1"/>
  <c r="AU492" i="1" s="1"/>
  <c r="AV491" i="1"/>
  <c r="AY491" i="1" s="1"/>
  <c r="AP482" i="1"/>
  <c r="AL483" i="1"/>
  <c r="AO483" i="1" s="1"/>
  <c r="AJ498" i="1"/>
  <c r="AW498" i="1" s="1"/>
  <c r="AF499" i="1"/>
  <c r="AH499" i="1"/>
  <c r="AS492" i="1" l="1"/>
  <c r="AM483" i="1"/>
  <c r="AZ482" i="1"/>
  <c r="BA482" i="1" s="1"/>
  <c r="AX482" i="1"/>
  <c r="AL484" i="1"/>
  <c r="AP483" i="1"/>
  <c r="AZ483" i="1" s="1"/>
  <c r="AI499" i="1"/>
  <c r="AF500" i="1" s="1"/>
  <c r="AG499" i="1"/>
  <c r="AH500" i="1" s="1"/>
  <c r="AT493" i="1" l="1"/>
  <c r="AJ499" i="1"/>
  <c r="AM484" i="1"/>
  <c r="AN484" i="1"/>
  <c r="AO484" i="1" s="1"/>
  <c r="AR493" i="1"/>
  <c r="AU493" i="1" s="1"/>
  <c r="AV492" i="1"/>
  <c r="AY492" i="1" s="1"/>
  <c r="AN485" i="1"/>
  <c r="BA483" i="1"/>
  <c r="AX483" i="1"/>
  <c r="AI500" i="1"/>
  <c r="AF501" i="1" s="1"/>
  <c r="AG500" i="1"/>
  <c r="AH501" i="1" s="1"/>
  <c r="AW499" i="1"/>
  <c r="AS493" i="1" l="1"/>
  <c r="AT494" i="1" s="1"/>
  <c r="AL485" i="1"/>
  <c r="AO485" i="1" s="1"/>
  <c r="AP484" i="1"/>
  <c r="AZ484" i="1" s="1"/>
  <c r="BA484" i="1" s="1"/>
  <c r="AX484" i="1"/>
  <c r="AJ500" i="1"/>
  <c r="AW500" i="1" s="1"/>
  <c r="AI501" i="1"/>
  <c r="AG501" i="1"/>
  <c r="AH502" i="1" s="1"/>
  <c r="AM485" i="1" l="1"/>
  <c r="AR494" i="1"/>
  <c r="AU494" i="1" s="1"/>
  <c r="AV493" i="1"/>
  <c r="AY493" i="1" s="1"/>
  <c r="AL486" i="1"/>
  <c r="AP485" i="1"/>
  <c r="AZ485" i="1" s="1"/>
  <c r="BA485" i="1" s="1"/>
  <c r="AJ501" i="1"/>
  <c r="AW501" i="1" s="1"/>
  <c r="AF502" i="1"/>
  <c r="AI502" i="1" s="1"/>
  <c r="AS494" i="1" l="1"/>
  <c r="AM486" i="1"/>
  <c r="AN486" i="1"/>
  <c r="AN487" i="1"/>
  <c r="AO486" i="1"/>
  <c r="AR495" i="1"/>
  <c r="AV494" i="1"/>
  <c r="AY494" i="1" s="1"/>
  <c r="AX485" i="1"/>
  <c r="AG502" i="1"/>
  <c r="AH503" i="1" s="1"/>
  <c r="AJ502" i="1"/>
  <c r="AF503" i="1"/>
  <c r="AS495" i="1" l="1"/>
  <c r="AT495" i="1"/>
  <c r="AT496" i="1"/>
  <c r="AU495" i="1"/>
  <c r="AP486" i="1"/>
  <c r="AX486" i="1" s="1"/>
  <c r="AL487" i="1"/>
  <c r="AO487" i="1" s="1"/>
  <c r="AI503" i="1"/>
  <c r="AJ503" i="1" s="1"/>
  <c r="AZ486" i="1"/>
  <c r="BA486" i="1" s="1"/>
  <c r="AG503" i="1"/>
  <c r="AW502" i="1"/>
  <c r="AM487" i="1" l="1"/>
  <c r="AN488" i="1" s="1"/>
  <c r="AV495" i="1"/>
  <c r="AY495" i="1" s="1"/>
  <c r="AR496" i="1"/>
  <c r="AU496" i="1" s="1"/>
  <c r="AL488" i="1"/>
  <c r="AO488" i="1" s="1"/>
  <c r="AP487" i="1"/>
  <c r="AZ487" i="1" s="1"/>
  <c r="BA487" i="1" s="1"/>
  <c r="AF504" i="1"/>
  <c r="AG504" i="1"/>
  <c r="AH505" i="1" s="1"/>
  <c r="AH504" i="1"/>
  <c r="AW503" i="1"/>
  <c r="AS496" i="1" l="1"/>
  <c r="AM488" i="1"/>
  <c r="AN489" i="1" s="1"/>
  <c r="AV496" i="1"/>
  <c r="AY496" i="1" s="1"/>
  <c r="AR497" i="1"/>
  <c r="AT497" i="1"/>
  <c r="AX487" i="1"/>
  <c r="AI504" i="1"/>
  <c r="AS497" i="1" l="1"/>
  <c r="AU497" i="1"/>
  <c r="AS498" i="1" s="1"/>
  <c r="AT498" i="1"/>
  <c r="AP488" i="1"/>
  <c r="AZ488" i="1" s="1"/>
  <c r="BA488" i="1" s="1"/>
  <c r="AL489" i="1"/>
  <c r="AO489" i="1" s="1"/>
  <c r="AJ504" i="1"/>
  <c r="AW504" i="1" s="1"/>
  <c r="AF505" i="1"/>
  <c r="AI505" i="1" s="1"/>
  <c r="AM489" i="1" l="1"/>
  <c r="AT499" i="1"/>
  <c r="AR498" i="1"/>
  <c r="AU498" i="1" s="1"/>
  <c r="AV497" i="1"/>
  <c r="AY497" i="1" s="1"/>
  <c r="AX488" i="1"/>
  <c r="AG505" i="1"/>
  <c r="AH506" i="1" s="1"/>
  <c r="AF506" i="1"/>
  <c r="AN490" i="1" l="1"/>
  <c r="AV498" i="1"/>
  <c r="AY498" i="1" s="1"/>
  <c r="AR499" i="1"/>
  <c r="AU499" i="1" s="1"/>
  <c r="AP489" i="1"/>
  <c r="AL490" i="1"/>
  <c r="AO490" i="1" s="1"/>
  <c r="AI506" i="1"/>
  <c r="AJ505" i="1"/>
  <c r="AW505" i="1" s="1"/>
  <c r="AG506" i="1"/>
  <c r="AH507" i="1" s="1"/>
  <c r="AS499" i="1" l="1"/>
  <c r="AM490" i="1"/>
  <c r="AV499" i="1"/>
  <c r="AY499" i="1" s="1"/>
  <c r="AR500" i="1"/>
  <c r="AZ489" i="1"/>
  <c r="BA489" i="1" s="1"/>
  <c r="AX489" i="1"/>
  <c r="AJ506" i="1"/>
  <c r="AF507" i="1"/>
  <c r="AI507" i="1" s="1"/>
  <c r="AS500" i="1" l="1"/>
  <c r="AT500" i="1"/>
  <c r="AU500" i="1" s="1"/>
  <c r="AT501" i="1"/>
  <c r="AN491" i="1"/>
  <c r="AP490" i="1"/>
  <c r="AZ490" i="1" s="1"/>
  <c r="BA490" i="1" s="1"/>
  <c r="AL491" i="1"/>
  <c r="AO491" i="1" s="1"/>
  <c r="AG507" i="1"/>
  <c r="AH508" i="1" s="1"/>
  <c r="AW506" i="1"/>
  <c r="AR501" i="1" l="1"/>
  <c r="AU501" i="1" s="1"/>
  <c r="AV500" i="1"/>
  <c r="AY500" i="1" s="1"/>
  <c r="AM491" i="1"/>
  <c r="AX490" i="1"/>
  <c r="AN492" i="1"/>
  <c r="AL492" i="1"/>
  <c r="AP491" i="1"/>
  <c r="AZ491" i="1" s="1"/>
  <c r="BA491" i="1" s="1"/>
  <c r="AJ507" i="1"/>
  <c r="AF508" i="1"/>
  <c r="AI508" i="1" s="1"/>
  <c r="AS501" i="1" l="1"/>
  <c r="AT502" i="1" s="1"/>
  <c r="AM492" i="1"/>
  <c r="AO492" i="1"/>
  <c r="AM493" i="1" s="1"/>
  <c r="AR502" i="1"/>
  <c r="AV501" i="1"/>
  <c r="AY501" i="1" s="1"/>
  <c r="AN493" i="1"/>
  <c r="AX491" i="1"/>
  <c r="AG508" i="1"/>
  <c r="AH509" i="1" s="1"/>
  <c r="AW507" i="1"/>
  <c r="AP492" i="1" l="1"/>
  <c r="AZ492" i="1" s="1"/>
  <c r="BA492" i="1" s="1"/>
  <c r="AU502" i="1"/>
  <c r="AS502" i="1"/>
  <c r="AT503" i="1" s="1"/>
  <c r="AX492" i="1"/>
  <c r="AL493" i="1"/>
  <c r="AO493" i="1" s="1"/>
  <c r="AN494" i="1"/>
  <c r="AF509" i="1"/>
  <c r="AI509" i="1" s="1"/>
  <c r="AJ508" i="1"/>
  <c r="AS503" i="1" l="1"/>
  <c r="AT504" i="1"/>
  <c r="AV502" i="1"/>
  <c r="AY502" i="1" s="1"/>
  <c r="AR503" i="1"/>
  <c r="AU503" i="1" s="1"/>
  <c r="AL494" i="1"/>
  <c r="AO494" i="1" s="1"/>
  <c r="AP493" i="1"/>
  <c r="AJ509" i="1"/>
  <c r="AG509" i="1"/>
  <c r="AW508" i="1"/>
  <c r="AM494" i="1" l="1"/>
  <c r="AR504" i="1"/>
  <c r="AU504" i="1" s="1"/>
  <c r="AV503" i="1"/>
  <c r="AY503" i="1" s="1"/>
  <c r="AZ493" i="1"/>
  <c r="BA493" i="1" s="1"/>
  <c r="AX493" i="1"/>
  <c r="AF510" i="1"/>
  <c r="AH510" i="1"/>
  <c r="AW509" i="1"/>
  <c r="AS504" i="1" l="1"/>
  <c r="AT505" i="1" s="1"/>
  <c r="AN495" i="1"/>
  <c r="AL495" i="1"/>
  <c r="AO495" i="1" s="1"/>
  <c r="AP494" i="1"/>
  <c r="AZ494" i="1" s="1"/>
  <c r="BA494" i="1" s="1"/>
  <c r="AG510" i="1"/>
  <c r="AH511" i="1" s="1"/>
  <c r="AI510" i="1"/>
  <c r="AM495" i="1" l="1"/>
  <c r="AV504" i="1"/>
  <c r="AY504" i="1" s="1"/>
  <c r="AR505" i="1"/>
  <c r="AU505" i="1" s="1"/>
  <c r="AX494" i="1"/>
  <c r="AJ510" i="1"/>
  <c r="AW510" i="1" s="1"/>
  <c r="AF511" i="1"/>
  <c r="AI511" i="1" s="1"/>
  <c r="AS505" i="1" l="1"/>
  <c r="AN496" i="1"/>
  <c r="AR506" i="1"/>
  <c r="AV505" i="1"/>
  <c r="AY505" i="1" s="1"/>
  <c r="AT506" i="1"/>
  <c r="AP495" i="1"/>
  <c r="AZ495" i="1" s="1"/>
  <c r="BA495" i="1" s="1"/>
  <c r="AL496" i="1"/>
  <c r="AG511" i="1"/>
  <c r="AH512" i="1" s="1"/>
  <c r="AJ511" i="1"/>
  <c r="AS506" i="1" l="1"/>
  <c r="AU506" i="1"/>
  <c r="AO496" i="1"/>
  <c r="AM496" i="1"/>
  <c r="AN497" i="1" s="1"/>
  <c r="AT507" i="1"/>
  <c r="AX495" i="1"/>
  <c r="AP496" i="1"/>
  <c r="AZ496" i="1" s="1"/>
  <c r="BA496" i="1" s="1"/>
  <c r="AF512" i="1"/>
  <c r="AI512" i="1" s="1"/>
  <c r="AW511" i="1"/>
  <c r="AL497" i="1" l="1"/>
  <c r="AO497" i="1" s="1"/>
  <c r="AV506" i="1"/>
  <c r="AY506" i="1" s="1"/>
  <c r="AR507" i="1"/>
  <c r="AU507" i="1" s="1"/>
  <c r="AX496" i="1"/>
  <c r="AG512" i="1"/>
  <c r="AH513" i="1" s="1"/>
  <c r="AS507" i="1" l="1"/>
  <c r="AS508" i="1" s="1"/>
  <c r="AM497" i="1"/>
  <c r="AN498" i="1" s="1"/>
  <c r="AP497" i="1"/>
  <c r="AZ497" i="1" s="1"/>
  <c r="BA497" i="1" s="1"/>
  <c r="AL498" i="1"/>
  <c r="AO498" i="1" s="1"/>
  <c r="AX497" i="1"/>
  <c r="AJ512" i="1"/>
  <c r="AW512" i="1" s="1"/>
  <c r="AF513" i="1"/>
  <c r="AI513" i="1" s="1"/>
  <c r="AT508" i="1" l="1"/>
  <c r="AM498" i="1"/>
  <c r="AN499" i="1" s="1"/>
  <c r="AT509" i="1"/>
  <c r="AR508" i="1"/>
  <c r="AU508" i="1" s="1"/>
  <c r="AV507" i="1"/>
  <c r="AY507" i="1" s="1"/>
  <c r="AL499" i="1"/>
  <c r="AO499" i="1" s="1"/>
  <c r="AP498" i="1"/>
  <c r="AZ498" i="1" s="1"/>
  <c r="BA498" i="1" s="1"/>
  <c r="AG513" i="1"/>
  <c r="AH514" i="1" s="1"/>
  <c r="AF514" i="1"/>
  <c r="AJ513" i="1"/>
  <c r="AW513" i="1" s="1"/>
  <c r="AM499" i="1" l="1"/>
  <c r="AV508" i="1"/>
  <c r="AY508" i="1" s="1"/>
  <c r="AR509" i="1"/>
  <c r="AU509" i="1" s="1"/>
  <c r="AX498" i="1"/>
  <c r="AN500" i="1"/>
  <c r="AI514" i="1"/>
  <c r="AJ514" i="1" s="1"/>
  <c r="AG514" i="1"/>
  <c r="AH515" i="1" s="1"/>
  <c r="AF515" i="1" l="1"/>
  <c r="AS509" i="1"/>
  <c r="AS510" i="1" s="1"/>
  <c r="AT510" i="1"/>
  <c r="AV509" i="1"/>
  <c r="AY509" i="1" s="1"/>
  <c r="AR510" i="1"/>
  <c r="AP499" i="1"/>
  <c r="AL500" i="1"/>
  <c r="AM500" i="1" s="1"/>
  <c r="AI515" i="1"/>
  <c r="AG515" i="1"/>
  <c r="AH516" i="1" s="1"/>
  <c r="AW514" i="1"/>
  <c r="AU510" i="1" l="1"/>
  <c r="AT511" i="1"/>
  <c r="AN501" i="1"/>
  <c r="AO500" i="1"/>
  <c r="AZ499" i="1"/>
  <c r="BA499" i="1" s="1"/>
  <c r="AX499" i="1"/>
  <c r="AF516" i="1"/>
  <c r="AI516" i="1" s="1"/>
  <c r="AJ515" i="1"/>
  <c r="AW515" i="1" s="1"/>
  <c r="AL501" i="1" l="1"/>
  <c r="AO501" i="1" s="1"/>
  <c r="AP500" i="1"/>
  <c r="AZ500" i="1" s="1"/>
  <c r="BA500" i="1" s="1"/>
  <c r="AV510" i="1"/>
  <c r="AY510" i="1" s="1"/>
  <c r="AR511" i="1"/>
  <c r="AG516" i="1"/>
  <c r="AH517" i="1" s="1"/>
  <c r="AJ516" i="1"/>
  <c r="AF517" i="1"/>
  <c r="AU511" i="1" l="1"/>
  <c r="AS511" i="1"/>
  <c r="AT512" i="1" s="1"/>
  <c r="AM501" i="1"/>
  <c r="AN502" i="1" s="1"/>
  <c r="AX500" i="1"/>
  <c r="AR512" i="1"/>
  <c r="AV511" i="1"/>
  <c r="AY511" i="1" s="1"/>
  <c r="AP501" i="1"/>
  <c r="AZ501" i="1" s="1"/>
  <c r="BA501" i="1" s="1"/>
  <c r="AL502" i="1"/>
  <c r="AI517" i="1"/>
  <c r="AJ517" i="1" s="1"/>
  <c r="AG517" i="1"/>
  <c r="AH518" i="1" s="1"/>
  <c r="AW516" i="1"/>
  <c r="AU512" i="1" l="1"/>
  <c r="AO502" i="1"/>
  <c r="AS512" i="1"/>
  <c r="AT513" i="1" s="1"/>
  <c r="AF518" i="1"/>
  <c r="AI518" i="1" s="1"/>
  <c r="AJ518" i="1" s="1"/>
  <c r="AM502" i="1"/>
  <c r="AM503" i="1" s="1"/>
  <c r="AP502" i="1"/>
  <c r="AZ502" i="1" s="1"/>
  <c r="BA502" i="1" s="1"/>
  <c r="AL503" i="1"/>
  <c r="AN503" i="1"/>
  <c r="AX501" i="1"/>
  <c r="AW517" i="1"/>
  <c r="AG518" i="1" l="1"/>
  <c r="AH519" i="1" s="1"/>
  <c r="AS513" i="1"/>
  <c r="AO503" i="1"/>
  <c r="AP503" i="1" s="1"/>
  <c r="AZ503" i="1" s="1"/>
  <c r="BA503" i="1" s="1"/>
  <c r="AV512" i="1"/>
  <c r="AY512" i="1" s="1"/>
  <c r="AT514" i="1"/>
  <c r="AR513" i="1"/>
  <c r="AU513" i="1" s="1"/>
  <c r="AN504" i="1"/>
  <c r="AX502" i="1"/>
  <c r="AF519" i="1"/>
  <c r="AI519" i="1" s="1"/>
  <c r="AG519" i="1"/>
  <c r="AH520" i="1" s="1"/>
  <c r="AW518" i="1"/>
  <c r="AL504" i="1" l="1"/>
  <c r="AO504" i="1" s="1"/>
  <c r="AR514" i="1"/>
  <c r="AU514" i="1" s="1"/>
  <c r="AV513" i="1"/>
  <c r="AY513" i="1" s="1"/>
  <c r="AX503" i="1"/>
  <c r="AF520" i="1"/>
  <c r="AI520" i="1" s="1"/>
  <c r="AJ519" i="1"/>
  <c r="AS514" i="1" l="1"/>
  <c r="AP504" i="1"/>
  <c r="AZ504" i="1" s="1"/>
  <c r="BA504" i="1" s="1"/>
  <c r="AM504" i="1"/>
  <c r="AN505" i="1" s="1"/>
  <c r="AL505" i="1"/>
  <c r="AV514" i="1"/>
  <c r="AY514" i="1" s="1"/>
  <c r="AR515" i="1"/>
  <c r="AX504" i="1"/>
  <c r="AG520" i="1"/>
  <c r="AH521" i="1" s="1"/>
  <c r="AW519" i="1"/>
  <c r="AS515" i="1" l="1"/>
  <c r="AT515" i="1"/>
  <c r="AU515" i="1" s="1"/>
  <c r="AT516" i="1"/>
  <c r="AO505" i="1"/>
  <c r="AL506" i="1" s="1"/>
  <c r="AM505" i="1"/>
  <c r="AP505" i="1"/>
  <c r="AF521" i="1"/>
  <c r="AI521" i="1" s="1"/>
  <c r="AJ520" i="1"/>
  <c r="AR516" i="1" l="1"/>
  <c r="AU516" i="1" s="1"/>
  <c r="AV515" i="1"/>
  <c r="AY515" i="1" s="1"/>
  <c r="AM506" i="1"/>
  <c r="AN506" i="1"/>
  <c r="AO506" i="1"/>
  <c r="AN507" i="1"/>
  <c r="AZ505" i="1"/>
  <c r="BA505" i="1" s="1"/>
  <c r="AX505" i="1"/>
  <c r="AG521" i="1"/>
  <c r="AH522" i="1" s="1"/>
  <c r="AW520" i="1"/>
  <c r="AL507" i="1" l="1"/>
  <c r="AO507" i="1" s="1"/>
  <c r="AS516" i="1"/>
  <c r="AT517" i="1" s="1"/>
  <c r="AP506" i="1"/>
  <c r="AZ506" i="1" s="1"/>
  <c r="BA506" i="1" s="1"/>
  <c r="AR517" i="1"/>
  <c r="AV516" i="1"/>
  <c r="AY516" i="1" s="1"/>
  <c r="AF522" i="1"/>
  <c r="AI522" i="1" s="1"/>
  <c r="AJ521" i="1"/>
  <c r="AM507" i="1" l="1"/>
  <c r="AN508" i="1" s="1"/>
  <c r="AU517" i="1"/>
  <c r="AS517" i="1"/>
  <c r="AT518" i="1" s="1"/>
  <c r="AX506" i="1"/>
  <c r="AV517" i="1"/>
  <c r="AY517" i="1" s="1"/>
  <c r="AR518" i="1"/>
  <c r="AL508" i="1"/>
  <c r="AP507" i="1"/>
  <c r="AZ507" i="1" s="1"/>
  <c r="BA507" i="1" s="1"/>
  <c r="AG522" i="1"/>
  <c r="AH523" i="1" s="1"/>
  <c r="AW521" i="1"/>
  <c r="AO508" i="1" l="1"/>
  <c r="AM508" i="1"/>
  <c r="AN509" i="1" s="1"/>
  <c r="AU518" i="1"/>
  <c r="AR519" i="1" s="1"/>
  <c r="AS518" i="1"/>
  <c r="AT519" i="1" s="1"/>
  <c r="AL509" i="1"/>
  <c r="AO509" i="1" s="1"/>
  <c r="AX507" i="1"/>
  <c r="AF523" i="1"/>
  <c r="AI523" i="1" s="1"/>
  <c r="AJ522" i="1"/>
  <c r="AW522" i="1" s="1"/>
  <c r="AV518" i="1" l="1"/>
  <c r="AY518" i="1" s="1"/>
  <c r="AU519" i="1"/>
  <c r="AS519" i="1"/>
  <c r="AT520" i="1" s="1"/>
  <c r="AM509" i="1"/>
  <c r="AN510" i="1" s="1"/>
  <c r="AP508" i="1"/>
  <c r="AZ508" i="1" s="1"/>
  <c r="BA508" i="1" s="1"/>
  <c r="AR520" i="1"/>
  <c r="AV519" i="1"/>
  <c r="AY519" i="1" s="1"/>
  <c r="AG523" i="1"/>
  <c r="AH524" i="1" s="1"/>
  <c r="AJ523" i="1"/>
  <c r="AW523" i="1" s="1"/>
  <c r="AF524" i="1"/>
  <c r="AU520" i="1" l="1"/>
  <c r="AS520" i="1"/>
  <c r="AT521" i="1" s="1"/>
  <c r="AX508" i="1"/>
  <c r="AL510" i="1"/>
  <c r="AO510" i="1" s="1"/>
  <c r="AP509" i="1"/>
  <c r="AZ509" i="1" s="1"/>
  <c r="BA509" i="1" s="1"/>
  <c r="AI524" i="1"/>
  <c r="AF525" i="1" s="1"/>
  <c r="AG524" i="1"/>
  <c r="AH525" i="1" s="1"/>
  <c r="AM510" i="1" l="1"/>
  <c r="AN511" i="1" s="1"/>
  <c r="AR521" i="1"/>
  <c r="AU521" i="1" s="1"/>
  <c r="AV520" i="1"/>
  <c r="AY520" i="1" s="1"/>
  <c r="AJ524" i="1"/>
  <c r="AW524" i="1" s="1"/>
  <c r="AX509" i="1"/>
  <c r="AI525" i="1"/>
  <c r="AG525" i="1"/>
  <c r="AH526" i="1" s="1"/>
  <c r="AS521" i="1" l="1"/>
  <c r="AS522" i="1" s="1"/>
  <c r="AT523" i="1" s="1"/>
  <c r="AR522" i="1"/>
  <c r="AV521" i="1"/>
  <c r="AY521" i="1" s="1"/>
  <c r="AL511" i="1"/>
  <c r="AO511" i="1" s="1"/>
  <c r="AP510" i="1"/>
  <c r="AZ510" i="1" s="1"/>
  <c r="BA510" i="1" s="1"/>
  <c r="AJ525" i="1"/>
  <c r="AF526" i="1"/>
  <c r="AI526" i="1" s="1"/>
  <c r="AT522" i="1" l="1"/>
  <c r="AU522" i="1" s="1"/>
  <c r="AS523" i="1" s="1"/>
  <c r="AM511" i="1"/>
  <c r="AN512" i="1" s="1"/>
  <c r="AX510" i="1"/>
  <c r="AG526" i="1"/>
  <c r="AH527" i="1" s="1"/>
  <c r="AF527" i="1"/>
  <c r="AJ526" i="1"/>
  <c r="AW525" i="1"/>
  <c r="AR523" i="1" l="1"/>
  <c r="AU523" i="1" s="1"/>
  <c r="AV522" i="1"/>
  <c r="AY522" i="1" s="1"/>
  <c r="AT524" i="1"/>
  <c r="AP511" i="1"/>
  <c r="AL512" i="1"/>
  <c r="AO512" i="1" s="1"/>
  <c r="AI527" i="1"/>
  <c r="AG527" i="1"/>
  <c r="AH528" i="1" s="1"/>
  <c r="AW526" i="1"/>
  <c r="AM512" i="1" l="1"/>
  <c r="AN513" i="1" s="1"/>
  <c r="AR524" i="1"/>
  <c r="AU524" i="1" s="1"/>
  <c r="AV523" i="1"/>
  <c r="AY523" i="1" s="1"/>
  <c r="AZ511" i="1"/>
  <c r="BA511" i="1" s="1"/>
  <c r="AX511" i="1"/>
  <c r="AF528" i="1"/>
  <c r="AI528" i="1" s="1"/>
  <c r="AJ527" i="1"/>
  <c r="AS524" i="1" l="1"/>
  <c r="AV524" i="1"/>
  <c r="AY524" i="1" s="1"/>
  <c r="AR525" i="1"/>
  <c r="AT525" i="1"/>
  <c r="AL513" i="1"/>
  <c r="AO513" i="1" s="1"/>
  <c r="AP512" i="1"/>
  <c r="AZ512" i="1" s="1"/>
  <c r="BA512" i="1" s="1"/>
  <c r="AG528" i="1"/>
  <c r="AH529" i="1" s="1"/>
  <c r="AW527" i="1"/>
  <c r="AS525" i="1" l="1"/>
  <c r="AU525" i="1"/>
  <c r="AX512" i="1"/>
  <c r="AM513" i="1"/>
  <c r="AT526" i="1"/>
  <c r="AJ528" i="1"/>
  <c r="AF529" i="1"/>
  <c r="AI529" i="1" s="1"/>
  <c r="AN514" i="1" l="1"/>
  <c r="AL514" i="1"/>
  <c r="AO514" i="1" s="1"/>
  <c r="AV525" i="1"/>
  <c r="AY525" i="1" s="1"/>
  <c r="AR526" i="1"/>
  <c r="AU526" i="1" s="1"/>
  <c r="AP513" i="1"/>
  <c r="AZ513" i="1" s="1"/>
  <c r="BA513" i="1" s="1"/>
  <c r="AL515" i="1"/>
  <c r="AG529" i="1"/>
  <c r="AH530" i="1" s="1"/>
  <c r="AF530" i="1"/>
  <c r="AW528" i="1"/>
  <c r="AS526" i="1" l="1"/>
  <c r="AT527" i="1" s="1"/>
  <c r="AM514" i="1"/>
  <c r="AN515" i="1" s="1"/>
  <c r="AO515" i="1" s="1"/>
  <c r="AP515" i="1" s="1"/>
  <c r="AZ515" i="1" s="1"/>
  <c r="AP514" i="1"/>
  <c r="AZ514" i="1" s="1"/>
  <c r="BA514" i="1" s="1"/>
  <c r="AX513" i="1"/>
  <c r="AI530" i="1"/>
  <c r="AG530" i="1"/>
  <c r="AH531" i="1" s="1"/>
  <c r="AJ529" i="1"/>
  <c r="AW529" i="1" s="1"/>
  <c r="BA515" i="1" l="1"/>
  <c r="AL516" i="1"/>
  <c r="AM515" i="1"/>
  <c r="AN516" i="1" s="1"/>
  <c r="AO516" i="1" s="1"/>
  <c r="AX514" i="1"/>
  <c r="AX515" i="1" s="1"/>
  <c r="AV526" i="1"/>
  <c r="AY526" i="1" s="1"/>
  <c r="AR527" i="1"/>
  <c r="AU527" i="1" s="1"/>
  <c r="AF531" i="1"/>
  <c r="AI531" i="1" s="1"/>
  <c r="AJ530" i="1"/>
  <c r="AS527" i="1" l="1"/>
  <c r="AS528" i="1" s="1"/>
  <c r="AM516" i="1"/>
  <c r="AP516" i="1"/>
  <c r="AZ516" i="1" s="1"/>
  <c r="BA516" i="1" s="1"/>
  <c r="AL517" i="1"/>
  <c r="AV527" i="1"/>
  <c r="AY527" i="1" s="1"/>
  <c r="AR528" i="1"/>
  <c r="AN517" i="1"/>
  <c r="AG531" i="1"/>
  <c r="AH532" i="1" s="1"/>
  <c r="AW530" i="1"/>
  <c r="AT528" i="1" l="1"/>
  <c r="AU528" i="1"/>
  <c r="AT529" i="1"/>
  <c r="AM517" i="1"/>
  <c r="AN518" i="1"/>
  <c r="AO517" i="1"/>
  <c r="AX516" i="1"/>
  <c r="AF532" i="1"/>
  <c r="AI532" i="1" s="1"/>
  <c r="AJ531" i="1"/>
  <c r="AV528" i="1" l="1"/>
  <c r="AY528" i="1" s="1"/>
  <c r="AR529" i="1"/>
  <c r="AS529" i="1" s="1"/>
  <c r="AP517" i="1"/>
  <c r="AZ517" i="1" s="1"/>
  <c r="BA517" i="1" s="1"/>
  <c r="AM518" i="1"/>
  <c r="AN519" i="1" s="1"/>
  <c r="AL518" i="1"/>
  <c r="AO518" i="1" s="1"/>
  <c r="AX517" i="1"/>
  <c r="AG532" i="1"/>
  <c r="AH533" i="1" s="1"/>
  <c r="AW531" i="1"/>
  <c r="AU529" i="1" l="1"/>
  <c r="AT530" i="1"/>
  <c r="AV529" i="1"/>
  <c r="AY529" i="1" s="1"/>
  <c r="AR530" i="1"/>
  <c r="AU530" i="1" s="1"/>
  <c r="AP518" i="1"/>
  <c r="AZ518" i="1" s="1"/>
  <c r="BA518" i="1" s="1"/>
  <c r="AL519" i="1"/>
  <c r="AM519" i="1" s="1"/>
  <c r="AF533" i="1"/>
  <c r="AI533" i="1" s="1"/>
  <c r="AJ532" i="1"/>
  <c r="AW532" i="1" s="1"/>
  <c r="AV530" i="1" l="1"/>
  <c r="AY530" i="1" s="1"/>
  <c r="AR531" i="1"/>
  <c r="AS530" i="1"/>
  <c r="AT531" i="1" s="1"/>
  <c r="AN520" i="1"/>
  <c r="AO519" i="1"/>
  <c r="AX518" i="1"/>
  <c r="AG533" i="1"/>
  <c r="AH534" i="1" s="1"/>
  <c r="AU531" i="1" l="1"/>
  <c r="AS531" i="1"/>
  <c r="AT532" i="1" s="1"/>
  <c r="AL520" i="1"/>
  <c r="AO520" i="1" s="1"/>
  <c r="AP519" i="1"/>
  <c r="AZ519" i="1" s="1"/>
  <c r="BA519" i="1" s="1"/>
  <c r="AV531" i="1"/>
  <c r="AY531" i="1" s="1"/>
  <c r="AR532" i="1"/>
  <c r="AJ533" i="1"/>
  <c r="AF534" i="1"/>
  <c r="AI534" i="1" s="1"/>
  <c r="AU532" i="1" l="1"/>
  <c r="AS532" i="1"/>
  <c r="AT533" i="1" s="1"/>
  <c r="AM520" i="1"/>
  <c r="AX519" i="1"/>
  <c r="AP520" i="1"/>
  <c r="AZ520" i="1" s="1"/>
  <c r="BA520" i="1" s="1"/>
  <c r="AL521" i="1"/>
  <c r="AN521" i="1"/>
  <c r="AG534" i="1"/>
  <c r="AH535" i="1" s="1"/>
  <c r="AW533" i="1"/>
  <c r="AS533" i="1" l="1"/>
  <c r="AM521" i="1"/>
  <c r="AN522" i="1"/>
  <c r="AO521" i="1"/>
  <c r="AX520" i="1"/>
  <c r="AR533" i="1"/>
  <c r="AU533" i="1" s="1"/>
  <c r="AT534" i="1"/>
  <c r="AV532" i="1"/>
  <c r="AY532" i="1" s="1"/>
  <c r="AF535" i="1"/>
  <c r="AI535" i="1" s="1"/>
  <c r="AJ534" i="1"/>
  <c r="AW534" i="1" s="1"/>
  <c r="AP521" i="1" l="1"/>
  <c r="AZ521" i="1" s="1"/>
  <c r="BA521" i="1" s="1"/>
  <c r="AL522" i="1"/>
  <c r="AO522" i="1" s="1"/>
  <c r="AV533" i="1"/>
  <c r="AY533" i="1" s="1"/>
  <c r="AR534" i="1"/>
  <c r="AU534" i="1" s="1"/>
  <c r="AG535" i="1"/>
  <c r="AH536" i="1" s="1"/>
  <c r="AS534" i="1" l="1"/>
  <c r="AM522" i="1"/>
  <c r="AN523" i="1" s="1"/>
  <c r="AL523" i="1"/>
  <c r="AO523" i="1" s="1"/>
  <c r="AP522" i="1"/>
  <c r="AZ522" i="1" s="1"/>
  <c r="BA522" i="1" s="1"/>
  <c r="AX521" i="1"/>
  <c r="AV534" i="1"/>
  <c r="AY534" i="1" s="1"/>
  <c r="AR535" i="1"/>
  <c r="AF536" i="1"/>
  <c r="AI536" i="1" s="1"/>
  <c r="AJ535" i="1"/>
  <c r="AX522" i="1" l="1"/>
  <c r="AS535" i="1"/>
  <c r="AT536" i="1" s="1"/>
  <c r="AT535" i="1"/>
  <c r="AU535" i="1"/>
  <c r="AV535" i="1" s="1"/>
  <c r="AY535" i="1" s="1"/>
  <c r="AM523" i="1"/>
  <c r="AN524" i="1" s="1"/>
  <c r="AP523" i="1"/>
  <c r="AZ523" i="1" s="1"/>
  <c r="BA523" i="1" s="1"/>
  <c r="AL524" i="1"/>
  <c r="AO524" i="1" s="1"/>
  <c r="AR536" i="1"/>
  <c r="AU536" i="1" s="1"/>
  <c r="AW535" i="1"/>
  <c r="AG536" i="1"/>
  <c r="AH537" i="1" s="1"/>
  <c r="AS536" i="1" l="1"/>
  <c r="AL525" i="1"/>
  <c r="AM524" i="1"/>
  <c r="AM525" i="1" s="1"/>
  <c r="AP524" i="1"/>
  <c r="AZ524" i="1" s="1"/>
  <c r="BA524" i="1" s="1"/>
  <c r="AX523" i="1"/>
  <c r="AX524" i="1" s="1"/>
  <c r="AT537" i="1"/>
  <c r="AJ536" i="1"/>
  <c r="AF537" i="1"/>
  <c r="AI537" i="1" s="1"/>
  <c r="AN525" i="1" l="1"/>
  <c r="AO525" i="1" s="1"/>
  <c r="AL526" i="1" s="1"/>
  <c r="AM526" i="1" s="1"/>
  <c r="AP525" i="1"/>
  <c r="AZ525" i="1" s="1"/>
  <c r="BA525" i="1" s="1"/>
  <c r="AN526" i="1"/>
  <c r="AR537" i="1"/>
  <c r="AU537" i="1" s="1"/>
  <c r="AV536" i="1"/>
  <c r="AY536" i="1" s="1"/>
  <c r="AW536" i="1"/>
  <c r="AG537" i="1"/>
  <c r="AH538" i="1" s="1"/>
  <c r="AS537" i="1" l="1"/>
  <c r="AT538" i="1" s="1"/>
  <c r="AO526" i="1"/>
  <c r="AL527" i="1" s="1"/>
  <c r="AO527" i="1" s="1"/>
  <c r="AN527" i="1"/>
  <c r="AX525" i="1"/>
  <c r="AF538" i="1"/>
  <c r="AI538" i="1" s="1"/>
  <c r="AJ537" i="1"/>
  <c r="AP526" i="1" l="1"/>
  <c r="AS538" i="1"/>
  <c r="AM527" i="1"/>
  <c r="AN528" i="1" s="1"/>
  <c r="AZ526" i="1"/>
  <c r="BA526" i="1" s="1"/>
  <c r="AX526" i="1"/>
  <c r="AL528" i="1"/>
  <c r="AP527" i="1"/>
  <c r="AZ527" i="1" s="1"/>
  <c r="AT539" i="1"/>
  <c r="AR538" i="1"/>
  <c r="AU538" i="1" s="1"/>
  <c r="AV537" i="1"/>
  <c r="AY537" i="1" s="1"/>
  <c r="AG538" i="1"/>
  <c r="AH539" i="1" s="1"/>
  <c r="AW537" i="1"/>
  <c r="AM528" i="1" l="1"/>
  <c r="BA527" i="1"/>
  <c r="AN529" i="1"/>
  <c r="AO528" i="1"/>
  <c r="AX527" i="1"/>
  <c r="AR539" i="1"/>
  <c r="AU539" i="1" s="1"/>
  <c r="AV538" i="1"/>
  <c r="AY538" i="1" s="1"/>
  <c r="AJ538" i="1"/>
  <c r="AW538" i="1" s="1"/>
  <c r="AF539" i="1"/>
  <c r="AI539" i="1" s="1"/>
  <c r="AS539" i="1" l="1"/>
  <c r="AT540" i="1" s="1"/>
  <c r="AM529" i="1"/>
  <c r="AN530" i="1" s="1"/>
  <c r="AL529" i="1"/>
  <c r="AO529" i="1"/>
  <c r="AP528" i="1"/>
  <c r="AZ528" i="1" s="1"/>
  <c r="BA528" i="1" s="1"/>
  <c r="AG539" i="1"/>
  <c r="AH540" i="1" s="1"/>
  <c r="AP529" i="1" l="1"/>
  <c r="AZ529" i="1" s="1"/>
  <c r="BA529" i="1" s="1"/>
  <c r="AL530" i="1"/>
  <c r="AO530" i="1" s="1"/>
  <c r="AX528" i="1"/>
  <c r="AR540" i="1"/>
  <c r="AU540" i="1" s="1"/>
  <c r="AV539" i="1"/>
  <c r="AY539" i="1" s="1"/>
  <c r="AX529" i="1"/>
  <c r="AJ539" i="1"/>
  <c r="AF540" i="1"/>
  <c r="AI540" i="1" s="1"/>
  <c r="AS540" i="1" l="1"/>
  <c r="AT541" i="1" s="1"/>
  <c r="AM530" i="1"/>
  <c r="AN531" i="1" s="1"/>
  <c r="AL531" i="1"/>
  <c r="AP530" i="1"/>
  <c r="AZ530" i="1" s="1"/>
  <c r="BA530" i="1" s="1"/>
  <c r="AF541" i="1"/>
  <c r="AJ540" i="1"/>
  <c r="AW539" i="1"/>
  <c r="AG540" i="1"/>
  <c r="AH541" i="1" s="1"/>
  <c r="AO531" i="1" l="1"/>
  <c r="AM531" i="1"/>
  <c r="AR541" i="1"/>
  <c r="AU541" i="1" s="1"/>
  <c r="AV540" i="1"/>
  <c r="AY540" i="1" s="1"/>
  <c r="AN532" i="1"/>
  <c r="AX530" i="1"/>
  <c r="AI541" i="1"/>
  <c r="AW540" i="1"/>
  <c r="AG541" i="1"/>
  <c r="AH542" i="1" s="1"/>
  <c r="AS541" i="1" l="1"/>
  <c r="AP531" i="1"/>
  <c r="AZ531" i="1" s="1"/>
  <c r="BA531" i="1" s="1"/>
  <c r="AL532" i="1"/>
  <c r="AO532" i="1" s="1"/>
  <c r="AG542" i="1"/>
  <c r="AH543" i="1" s="1"/>
  <c r="AF542" i="1"/>
  <c r="AI542" i="1" s="1"/>
  <c r="AJ541" i="1"/>
  <c r="AT542" i="1" l="1"/>
  <c r="AM532" i="1"/>
  <c r="AV541" i="1"/>
  <c r="AY541" i="1" s="1"/>
  <c r="AR542" i="1"/>
  <c r="AU542" i="1" s="1"/>
  <c r="AL533" i="1"/>
  <c r="AP532" i="1"/>
  <c r="AZ532" i="1" s="1"/>
  <c r="BA532" i="1" s="1"/>
  <c r="AX531" i="1"/>
  <c r="AJ542" i="1"/>
  <c r="AF543" i="1"/>
  <c r="AI543" i="1" s="1"/>
  <c r="AW541" i="1"/>
  <c r="AS542" i="1" l="1"/>
  <c r="AS543" i="1" s="1"/>
  <c r="AM533" i="1"/>
  <c r="AN534" i="1" s="1"/>
  <c r="AN533" i="1"/>
  <c r="AO533" i="1" s="1"/>
  <c r="AM534" i="1" s="1"/>
  <c r="AX532" i="1"/>
  <c r="AG543" i="1"/>
  <c r="AH544" i="1" s="1"/>
  <c r="AJ543" i="1"/>
  <c r="AF544" i="1"/>
  <c r="AW542" i="1"/>
  <c r="AT543" i="1" l="1"/>
  <c r="AT544" i="1"/>
  <c r="AV542" i="1"/>
  <c r="AY542" i="1" s="1"/>
  <c r="AR543" i="1"/>
  <c r="AU543" i="1" s="1"/>
  <c r="AN535" i="1"/>
  <c r="AP533" i="1"/>
  <c r="AL534" i="1"/>
  <c r="AO534" i="1" s="1"/>
  <c r="AW543" i="1"/>
  <c r="AI544" i="1"/>
  <c r="AG544" i="1"/>
  <c r="AH545" i="1" s="1"/>
  <c r="AV543" i="1" l="1"/>
  <c r="AY543" i="1" s="1"/>
  <c r="AR544" i="1"/>
  <c r="AU544" i="1" s="1"/>
  <c r="AZ533" i="1"/>
  <c r="BA533" i="1" s="1"/>
  <c r="AX533" i="1"/>
  <c r="AJ544" i="1"/>
  <c r="AF545" i="1"/>
  <c r="AI545" i="1" s="1"/>
  <c r="AS544" i="1" l="1"/>
  <c r="AL535" i="1"/>
  <c r="AR545" i="1"/>
  <c r="AV544" i="1"/>
  <c r="AY544" i="1" s="1"/>
  <c r="AT545" i="1"/>
  <c r="AP534" i="1"/>
  <c r="AZ534" i="1" s="1"/>
  <c r="BA534" i="1" s="1"/>
  <c r="AF546" i="1"/>
  <c r="AJ545" i="1"/>
  <c r="AW544" i="1"/>
  <c r="AG545" i="1"/>
  <c r="AH546" i="1" s="1"/>
  <c r="AS545" i="1" l="1"/>
  <c r="AU545" i="1"/>
  <c r="AO535" i="1"/>
  <c r="AL536" i="1" s="1"/>
  <c r="AM535" i="1"/>
  <c r="AN536" i="1" s="1"/>
  <c r="AX534" i="1"/>
  <c r="AT546" i="1"/>
  <c r="AW545" i="1"/>
  <c r="AI546" i="1"/>
  <c r="AG546" i="1"/>
  <c r="AH547" i="1" s="1"/>
  <c r="AO536" i="1" l="1"/>
  <c r="AM536" i="1"/>
  <c r="AN537" i="1" s="1"/>
  <c r="AP535" i="1"/>
  <c r="AZ535" i="1" s="1"/>
  <c r="BA535" i="1" s="1"/>
  <c r="AR546" i="1"/>
  <c r="AU546" i="1" s="1"/>
  <c r="AV545" i="1"/>
  <c r="AY545" i="1" s="1"/>
  <c r="AL537" i="1"/>
  <c r="AO537" i="1" s="1"/>
  <c r="AF547" i="1"/>
  <c r="AI547" i="1" s="1"/>
  <c r="AJ546" i="1"/>
  <c r="AS546" i="1" l="1"/>
  <c r="AM537" i="1"/>
  <c r="AP536" i="1"/>
  <c r="AZ536" i="1" s="1"/>
  <c r="BA536" i="1" s="1"/>
  <c r="AX535" i="1"/>
  <c r="AX536" i="1" s="1"/>
  <c r="AN538" i="1"/>
  <c r="AP537" i="1"/>
  <c r="AZ537" i="1" s="1"/>
  <c r="AL538" i="1"/>
  <c r="AG547" i="1"/>
  <c r="AH548" i="1" s="1"/>
  <c r="AW546" i="1"/>
  <c r="AO538" i="1" l="1"/>
  <c r="AT547" i="1"/>
  <c r="AM538" i="1"/>
  <c r="AM539" i="1" s="1"/>
  <c r="AR547" i="1"/>
  <c r="AV546" i="1"/>
  <c r="AY546" i="1" s="1"/>
  <c r="AX537" i="1"/>
  <c r="BA537" i="1"/>
  <c r="AF548" i="1"/>
  <c r="AI548" i="1" s="1"/>
  <c r="AJ547" i="1"/>
  <c r="AN539" i="1" l="1"/>
  <c r="AU547" i="1"/>
  <c r="AS547" i="1"/>
  <c r="AT548" i="1" s="1"/>
  <c r="AP538" i="1"/>
  <c r="AL539" i="1"/>
  <c r="AO539" i="1" s="1"/>
  <c r="AN540" i="1"/>
  <c r="AG548" i="1"/>
  <c r="AH549" i="1" s="1"/>
  <c r="AW547" i="1"/>
  <c r="AJ548" i="1"/>
  <c r="AF549" i="1"/>
  <c r="AI549" i="1" l="1"/>
  <c r="AS548" i="1"/>
  <c r="AR548" i="1"/>
  <c r="AU548" i="1" s="1"/>
  <c r="AT549" i="1"/>
  <c r="AV547" i="1"/>
  <c r="AY547" i="1" s="1"/>
  <c r="AL540" i="1"/>
  <c r="AO540" i="1" s="1"/>
  <c r="AZ538" i="1"/>
  <c r="BA538" i="1" s="1"/>
  <c r="AX538" i="1"/>
  <c r="AG549" i="1"/>
  <c r="AH550" i="1" s="1"/>
  <c r="AW548" i="1"/>
  <c r="AM540" i="1" l="1"/>
  <c r="AV548" i="1"/>
  <c r="AY548" i="1" s="1"/>
  <c r="AR549" i="1"/>
  <c r="AU549" i="1" s="1"/>
  <c r="AN541" i="1"/>
  <c r="AP539" i="1"/>
  <c r="AZ539" i="1" s="1"/>
  <c r="BA539" i="1" s="1"/>
  <c r="AF550" i="1"/>
  <c r="AI550" i="1" s="1"/>
  <c r="AJ549" i="1"/>
  <c r="AS549" i="1" l="1"/>
  <c r="AT550" i="1" s="1"/>
  <c r="AX539" i="1"/>
  <c r="AR550" i="1"/>
  <c r="AV549" i="1"/>
  <c r="AY549" i="1" s="1"/>
  <c r="AL541" i="1"/>
  <c r="AM541" i="1" s="1"/>
  <c r="AP540" i="1"/>
  <c r="AZ540" i="1" s="1"/>
  <c r="BA540" i="1" s="1"/>
  <c r="AG550" i="1"/>
  <c r="AH551" i="1" s="1"/>
  <c r="AJ550" i="1"/>
  <c r="AF551" i="1"/>
  <c r="AW549" i="1"/>
  <c r="AU550" i="1" l="1"/>
  <c r="AS550" i="1"/>
  <c r="AT551" i="1" s="1"/>
  <c r="AN542" i="1"/>
  <c r="AO541" i="1"/>
  <c r="AX540" i="1"/>
  <c r="AI551" i="1"/>
  <c r="AJ551" i="1" s="1"/>
  <c r="AG551" i="1"/>
  <c r="AH552" i="1" s="1"/>
  <c r="AW550" i="1"/>
  <c r="AV550" i="1" l="1"/>
  <c r="AY550" i="1" s="1"/>
  <c r="AR551" i="1"/>
  <c r="AU551" i="1" s="1"/>
  <c r="AP541" i="1"/>
  <c r="AL542" i="1"/>
  <c r="AO542" i="1" s="1"/>
  <c r="AF552" i="1"/>
  <c r="AI552" i="1" s="1"/>
  <c r="AW551" i="1"/>
  <c r="AS551" i="1" l="1"/>
  <c r="AT552" i="1" s="1"/>
  <c r="AM542" i="1"/>
  <c r="AR552" i="1"/>
  <c r="AU552" i="1" s="1"/>
  <c r="AV551" i="1"/>
  <c r="AY551" i="1" s="1"/>
  <c r="AZ541" i="1"/>
  <c r="BA541" i="1" s="1"/>
  <c r="AX541" i="1"/>
  <c r="AG552" i="1"/>
  <c r="AH553" i="1" s="1"/>
  <c r="AF553" i="1"/>
  <c r="AJ552" i="1"/>
  <c r="AS552" i="1" l="1"/>
  <c r="AS553" i="1" s="1"/>
  <c r="AN543" i="1"/>
  <c r="AL543" i="1"/>
  <c r="AP542" i="1"/>
  <c r="AZ542" i="1" s="1"/>
  <c r="BA542" i="1" s="1"/>
  <c r="AI553" i="1"/>
  <c r="AJ553" i="1"/>
  <c r="AF554" i="1"/>
  <c r="AG553" i="1"/>
  <c r="AW552" i="1"/>
  <c r="AT553" i="1" l="1"/>
  <c r="AO543" i="1"/>
  <c r="AM543" i="1"/>
  <c r="AN544" i="1" s="1"/>
  <c r="AX542" i="1"/>
  <c r="AR553" i="1"/>
  <c r="AU553" i="1" s="1"/>
  <c r="AT554" i="1"/>
  <c r="AV552" i="1"/>
  <c r="AY552" i="1" s="1"/>
  <c r="AW553" i="1"/>
  <c r="AG554" i="1"/>
  <c r="AH555" i="1" s="1"/>
  <c r="AH554" i="1"/>
  <c r="AI554" i="1" s="1"/>
  <c r="AM544" i="1" l="1"/>
  <c r="AL544" i="1"/>
  <c r="AO544" i="1" s="1"/>
  <c r="AP543" i="1"/>
  <c r="AN545" i="1"/>
  <c r="AF555" i="1"/>
  <c r="AI555" i="1" s="1"/>
  <c r="AJ554" i="1"/>
  <c r="AV553" i="1" l="1"/>
  <c r="AY553" i="1" s="1"/>
  <c r="AR554" i="1"/>
  <c r="AZ543" i="1"/>
  <c r="BA543" i="1" s="1"/>
  <c r="AX543" i="1"/>
  <c r="AP544" i="1"/>
  <c r="AZ544" i="1" s="1"/>
  <c r="AL545" i="1"/>
  <c r="AO545" i="1" s="1"/>
  <c r="AG555" i="1"/>
  <c r="AH556" i="1" s="1"/>
  <c r="AW554" i="1"/>
  <c r="AF556" i="1"/>
  <c r="AJ555" i="1"/>
  <c r="AU554" i="1" l="1"/>
  <c r="AS554" i="1"/>
  <c r="AT555" i="1" s="1"/>
  <c r="AM545" i="1"/>
  <c r="BA544" i="1"/>
  <c r="AV554" i="1"/>
  <c r="AY554" i="1" s="1"/>
  <c r="AR555" i="1"/>
  <c r="AN546" i="1"/>
  <c r="AP545" i="1"/>
  <c r="AZ545" i="1" s="1"/>
  <c r="AX544" i="1"/>
  <c r="AI556" i="1"/>
  <c r="AJ556" i="1" s="1"/>
  <c r="AW555" i="1"/>
  <c r="AG556" i="1"/>
  <c r="AH557" i="1" s="1"/>
  <c r="AS555" i="1" l="1"/>
  <c r="AU555" i="1"/>
  <c r="BA545" i="1"/>
  <c r="AT556" i="1"/>
  <c r="AL546" i="1"/>
  <c r="AM546" i="1" s="1"/>
  <c r="AX545" i="1"/>
  <c r="AF557" i="1"/>
  <c r="AI557" i="1" s="1"/>
  <c r="AJ557" i="1" s="1"/>
  <c r="AW556" i="1"/>
  <c r="AV555" i="1" l="1"/>
  <c r="AY555" i="1" s="1"/>
  <c r="AR556" i="1"/>
  <c r="AS556" i="1" s="1"/>
  <c r="AT557" i="1" s="1"/>
  <c r="AN547" i="1"/>
  <c r="AO546" i="1"/>
  <c r="AP546" i="1" s="1"/>
  <c r="AG557" i="1"/>
  <c r="AH558" i="1" s="1"/>
  <c r="AF558" i="1"/>
  <c r="AW557" i="1"/>
  <c r="AU556" i="1" l="1"/>
  <c r="AL547" i="1"/>
  <c r="AM547" i="1" s="1"/>
  <c r="AN548" i="1" s="1"/>
  <c r="AR557" i="1"/>
  <c r="AU557" i="1" s="1"/>
  <c r="AV556" i="1"/>
  <c r="AY556" i="1" s="1"/>
  <c r="AG558" i="1"/>
  <c r="AH559" i="1" s="1"/>
  <c r="AI558" i="1"/>
  <c r="AJ558" i="1" s="1"/>
  <c r="AZ546" i="1"/>
  <c r="BA546" i="1" s="1"/>
  <c r="AX546" i="1"/>
  <c r="AS557" i="1" l="1"/>
  <c r="AS558" i="1" s="1"/>
  <c r="AO547" i="1"/>
  <c r="AL548" i="1" s="1"/>
  <c r="AO548" i="1" s="1"/>
  <c r="AL549" i="1" s="1"/>
  <c r="AP547" i="1"/>
  <c r="AZ547" i="1" s="1"/>
  <c r="BA547" i="1" s="1"/>
  <c r="AT558" i="1"/>
  <c r="AF559" i="1"/>
  <c r="AI559" i="1" s="1"/>
  <c r="AF560" i="1" s="1"/>
  <c r="AW558" i="1"/>
  <c r="AM548" i="1" l="1"/>
  <c r="AN549" i="1" s="1"/>
  <c r="AO549" i="1"/>
  <c r="AX547" i="1"/>
  <c r="AT559" i="1"/>
  <c r="AV557" i="1"/>
  <c r="AY557" i="1" s="1"/>
  <c r="AR558" i="1"/>
  <c r="AU558" i="1" s="1"/>
  <c r="AP548" i="1"/>
  <c r="AZ548" i="1" s="1"/>
  <c r="BA548" i="1" s="1"/>
  <c r="AJ559" i="1"/>
  <c r="AW559" i="1" s="1"/>
  <c r="AG559" i="1"/>
  <c r="AM549" i="1" l="1"/>
  <c r="AN550" i="1" s="1"/>
  <c r="AX548" i="1"/>
  <c r="AP549" i="1"/>
  <c r="AZ549" i="1" s="1"/>
  <c r="BA549" i="1" s="1"/>
  <c r="AL550" i="1"/>
  <c r="AO550" i="1" s="1"/>
  <c r="AR559" i="1"/>
  <c r="AU559" i="1" s="1"/>
  <c r="AV558" i="1"/>
  <c r="AY558" i="1" s="1"/>
  <c r="AH560" i="1"/>
  <c r="AI560" i="1" s="1"/>
  <c r="AG560" i="1"/>
  <c r="AH561" i="1" s="1"/>
  <c r="AS559" i="1" l="1"/>
  <c r="AT560" i="1"/>
  <c r="AM550" i="1"/>
  <c r="AX549" i="1"/>
  <c r="AP550" i="1"/>
  <c r="AL551" i="1"/>
  <c r="AF561" i="1"/>
  <c r="AJ560" i="1"/>
  <c r="AW560" i="1" s="1"/>
  <c r="AM551" i="1" l="1"/>
  <c r="AN551" i="1"/>
  <c r="AO551" i="1" s="1"/>
  <c r="AV559" i="1"/>
  <c r="AY559" i="1" s="1"/>
  <c r="AR560" i="1"/>
  <c r="AU560" i="1" s="1"/>
  <c r="AI561" i="1"/>
  <c r="AG561" i="1"/>
  <c r="AH562" i="1" s="1"/>
  <c r="AZ550" i="1"/>
  <c r="BA550" i="1" s="1"/>
  <c r="AX550" i="1"/>
  <c r="AN552" i="1"/>
  <c r="AS560" i="1" l="1"/>
  <c r="AP551" i="1"/>
  <c r="AZ551" i="1" s="1"/>
  <c r="BA551" i="1" s="1"/>
  <c r="AL552" i="1"/>
  <c r="AO552" i="1" s="1"/>
  <c r="AV560" i="1"/>
  <c r="AY560" i="1" s="1"/>
  <c r="AR561" i="1"/>
  <c r="AT561" i="1"/>
  <c r="AF562" i="1"/>
  <c r="AI562" i="1" s="1"/>
  <c r="AF563" i="1" s="1"/>
  <c r="AJ561" i="1"/>
  <c r="AW561" i="1" s="1"/>
  <c r="AS561" i="1" l="1"/>
  <c r="AU561" i="1"/>
  <c r="AX551" i="1"/>
  <c r="AL553" i="1"/>
  <c r="AM552" i="1"/>
  <c r="AN553" i="1" s="1"/>
  <c r="AT562" i="1"/>
  <c r="AP552" i="1"/>
  <c r="AZ552" i="1" s="1"/>
  <c r="BA552" i="1" s="1"/>
  <c r="AG562" i="1"/>
  <c r="AH563" i="1" s="1"/>
  <c r="AI563" i="1" s="1"/>
  <c r="AJ562" i="1"/>
  <c r="AW562" i="1" s="1"/>
  <c r="AX552" i="1" l="1"/>
  <c r="AO553" i="1"/>
  <c r="AP553" i="1" s="1"/>
  <c r="AZ553" i="1" s="1"/>
  <c r="BA553" i="1" s="1"/>
  <c r="AM553" i="1"/>
  <c r="AN554" i="1" s="1"/>
  <c r="AV561" i="1"/>
  <c r="AY561" i="1" s="1"/>
  <c r="AR562" i="1"/>
  <c r="AU562" i="1" s="1"/>
  <c r="AG563" i="1"/>
  <c r="AH564" i="1" s="1"/>
  <c r="AJ563" i="1"/>
  <c r="AF564" i="1"/>
  <c r="AS562" i="1" l="1"/>
  <c r="AT563" i="1" s="1"/>
  <c r="AI564" i="1"/>
  <c r="AJ564" i="1" s="1"/>
  <c r="AM554" i="1"/>
  <c r="AN555" i="1" s="1"/>
  <c r="AL554" i="1"/>
  <c r="AO554" i="1" s="1"/>
  <c r="AV562" i="1"/>
  <c r="AY562" i="1" s="1"/>
  <c r="AR563" i="1"/>
  <c r="AU563" i="1" s="1"/>
  <c r="AX553" i="1"/>
  <c r="AW563" i="1"/>
  <c r="AG564" i="1"/>
  <c r="AH565" i="1" s="1"/>
  <c r="AF565" i="1" l="1"/>
  <c r="AS563" i="1"/>
  <c r="AT564" i="1"/>
  <c r="AR564" i="1"/>
  <c r="AV563" i="1"/>
  <c r="AY563" i="1" s="1"/>
  <c r="AP554" i="1"/>
  <c r="AZ554" i="1" s="1"/>
  <c r="BA554" i="1" s="1"/>
  <c r="AL555" i="1"/>
  <c r="AO555" i="1" s="1"/>
  <c r="AI565" i="1"/>
  <c r="AF566" i="1" s="1"/>
  <c r="AW564" i="1"/>
  <c r="AG565" i="1"/>
  <c r="AH566" i="1" s="1"/>
  <c r="AU564" i="1" l="1"/>
  <c r="AS564" i="1"/>
  <c r="AT565" i="1" s="1"/>
  <c r="AM555" i="1"/>
  <c r="AN556" i="1" s="1"/>
  <c r="AX554" i="1"/>
  <c r="AI566" i="1"/>
  <c r="AJ565" i="1"/>
  <c r="AW565" i="1" s="1"/>
  <c r="AG566" i="1"/>
  <c r="AH567" i="1" s="1"/>
  <c r="AR565" i="1" l="1"/>
  <c r="AV564" i="1"/>
  <c r="AY564" i="1" s="1"/>
  <c r="AP555" i="1"/>
  <c r="AZ555" i="1" s="1"/>
  <c r="BA555" i="1" s="1"/>
  <c r="AL556" i="1"/>
  <c r="AO556" i="1" s="1"/>
  <c r="AF567" i="1"/>
  <c r="AI567" i="1" s="1"/>
  <c r="AJ566" i="1"/>
  <c r="AU565" i="1" l="1"/>
  <c r="AS565" i="1"/>
  <c r="AT566" i="1" s="1"/>
  <c r="AM556" i="1"/>
  <c r="AL557" i="1"/>
  <c r="AP556" i="1"/>
  <c r="AZ556" i="1" s="1"/>
  <c r="BA556" i="1" s="1"/>
  <c r="AN557" i="1"/>
  <c r="AX555" i="1"/>
  <c r="AG567" i="1"/>
  <c r="AH568" i="1" s="1"/>
  <c r="AW566" i="1"/>
  <c r="AM557" i="1" l="1"/>
  <c r="AO557" i="1"/>
  <c r="AR566" i="1"/>
  <c r="AU566" i="1" s="1"/>
  <c r="AV565" i="1"/>
  <c r="AY565" i="1" s="1"/>
  <c r="AX556" i="1"/>
  <c r="AN558" i="1"/>
  <c r="AF568" i="1"/>
  <c r="AI568" i="1" s="1"/>
  <c r="AJ567" i="1"/>
  <c r="AS566" i="1" l="1"/>
  <c r="AT567" i="1"/>
  <c r="AL558" i="1"/>
  <c r="AO558" i="1" s="1"/>
  <c r="AP557" i="1"/>
  <c r="AG568" i="1"/>
  <c r="AH569" i="1" s="1"/>
  <c r="AW567" i="1"/>
  <c r="AM558" i="1" l="1"/>
  <c r="AV566" i="1"/>
  <c r="AY566" i="1" s="1"/>
  <c r="AR567" i="1"/>
  <c r="AU567" i="1" s="1"/>
  <c r="AL559" i="1"/>
  <c r="AP558" i="1"/>
  <c r="AZ558" i="1" s="1"/>
  <c r="AZ557" i="1"/>
  <c r="BA557" i="1" s="1"/>
  <c r="AX557" i="1"/>
  <c r="AF569" i="1"/>
  <c r="AI569" i="1" s="1"/>
  <c r="AJ568" i="1"/>
  <c r="AS567" i="1" l="1"/>
  <c r="AT568" i="1" s="1"/>
  <c r="AM559" i="1"/>
  <c r="AN559" i="1"/>
  <c r="AO559" i="1" s="1"/>
  <c r="AN560" i="1"/>
  <c r="AX558" i="1"/>
  <c r="AV567" i="1"/>
  <c r="AY567" i="1" s="1"/>
  <c r="AR568" i="1"/>
  <c r="BA558" i="1"/>
  <c r="AG569" i="1"/>
  <c r="AH570" i="1" s="1"/>
  <c r="AW568" i="1"/>
  <c r="AU568" i="1" l="1"/>
  <c r="AS568" i="1"/>
  <c r="AT569" i="1" s="1"/>
  <c r="AP559" i="1"/>
  <c r="AZ559" i="1" s="1"/>
  <c r="BA559" i="1" s="1"/>
  <c r="AL560" i="1"/>
  <c r="AO560" i="1" s="1"/>
  <c r="AX559" i="1"/>
  <c r="AG570" i="1"/>
  <c r="AH571" i="1" s="1"/>
  <c r="AF570" i="1"/>
  <c r="AI570" i="1" s="1"/>
  <c r="AJ569" i="1"/>
  <c r="AW569" i="1" s="1"/>
  <c r="AM560" i="1" l="1"/>
  <c r="AN561" i="1" s="1"/>
  <c r="AR569" i="1"/>
  <c r="AU569" i="1" s="1"/>
  <c r="AV568" i="1"/>
  <c r="AY568" i="1" s="1"/>
  <c r="AL561" i="1"/>
  <c r="AO561" i="1" s="1"/>
  <c r="AP560" i="1"/>
  <c r="AJ570" i="1"/>
  <c r="AF571" i="1"/>
  <c r="AI571" i="1" s="1"/>
  <c r="AS569" i="1" l="1"/>
  <c r="AM561" i="1"/>
  <c r="AZ560" i="1"/>
  <c r="BA560" i="1" s="1"/>
  <c r="AX560" i="1"/>
  <c r="AG571" i="1"/>
  <c r="AH572" i="1" s="1"/>
  <c r="AF572" i="1"/>
  <c r="AJ571" i="1"/>
  <c r="AW570" i="1"/>
  <c r="AT570" i="1" l="1"/>
  <c r="AN562" i="1"/>
  <c r="AR570" i="1"/>
  <c r="AU570" i="1" s="1"/>
  <c r="AV569" i="1"/>
  <c r="AY569" i="1" s="1"/>
  <c r="AW571" i="1"/>
  <c r="AP561" i="1"/>
  <c r="AZ561" i="1" s="1"/>
  <c r="BA561" i="1" s="1"/>
  <c r="AL562" i="1"/>
  <c r="AO562" i="1" s="1"/>
  <c r="AI572" i="1"/>
  <c r="AF573" i="1" s="1"/>
  <c r="AG572" i="1"/>
  <c r="AH573" i="1" s="1"/>
  <c r="AJ572" i="1" l="1"/>
  <c r="AS570" i="1"/>
  <c r="AT571" i="1" s="1"/>
  <c r="AM562" i="1"/>
  <c r="AN563" i="1"/>
  <c r="AX561" i="1"/>
  <c r="AL563" i="1"/>
  <c r="AO563" i="1" s="1"/>
  <c r="AP562" i="1"/>
  <c r="AZ562" i="1" s="1"/>
  <c r="BA562" i="1" s="1"/>
  <c r="AI573" i="1"/>
  <c r="AJ573" i="1" s="1"/>
  <c r="AG573" i="1"/>
  <c r="AH574" i="1" s="1"/>
  <c r="AW572" i="1"/>
  <c r="AM563" i="1" l="1"/>
  <c r="AN564" i="1"/>
  <c r="AV570" i="1"/>
  <c r="AY570" i="1" s="1"/>
  <c r="AR571" i="1"/>
  <c r="AU571" i="1" s="1"/>
  <c r="AX562" i="1"/>
  <c r="AF574" i="1"/>
  <c r="AG574" i="1" s="1"/>
  <c r="AH575" i="1" s="1"/>
  <c r="AW573" i="1"/>
  <c r="AS571" i="1" l="1"/>
  <c r="AT572" i="1"/>
  <c r="AV571" i="1"/>
  <c r="AY571" i="1" s="1"/>
  <c r="AR572" i="1"/>
  <c r="AU572" i="1" s="1"/>
  <c r="AP563" i="1"/>
  <c r="AZ563" i="1" s="1"/>
  <c r="BA563" i="1" s="1"/>
  <c r="AL564" i="1"/>
  <c r="AI574" i="1"/>
  <c r="AF575" i="1" s="1"/>
  <c r="AI575" i="1" s="1"/>
  <c r="AS572" i="1" l="1"/>
  <c r="AT573" i="1" s="1"/>
  <c r="AO564" i="1"/>
  <c r="AP564" i="1" s="1"/>
  <c r="AZ564" i="1" s="1"/>
  <c r="BA564" i="1" s="1"/>
  <c r="AM564" i="1"/>
  <c r="AN565" i="1" s="1"/>
  <c r="AV572" i="1"/>
  <c r="AY572" i="1" s="1"/>
  <c r="AR573" i="1"/>
  <c r="AU573" i="1" s="1"/>
  <c r="AJ574" i="1"/>
  <c r="AW574" i="1" s="1"/>
  <c r="AL565" i="1"/>
  <c r="AX563" i="1"/>
  <c r="AG575" i="1"/>
  <c r="AH576" i="1" s="1"/>
  <c r="AF576" i="1"/>
  <c r="AJ575" i="1"/>
  <c r="AS573" i="1" l="1"/>
  <c r="AM565" i="1"/>
  <c r="AO565" i="1"/>
  <c r="AV573" i="1"/>
  <c r="AY573" i="1" s="1"/>
  <c r="AR574" i="1"/>
  <c r="AT574" i="1"/>
  <c r="AN566" i="1"/>
  <c r="AX564" i="1"/>
  <c r="AI576" i="1"/>
  <c r="AG576" i="1"/>
  <c r="AH577" i="1" s="1"/>
  <c r="AW575" i="1"/>
  <c r="AS574" i="1" l="1"/>
  <c r="AU574" i="1"/>
  <c r="AT575" i="1"/>
  <c r="AP565" i="1"/>
  <c r="AZ565" i="1" s="1"/>
  <c r="BA565" i="1" s="1"/>
  <c r="AL566" i="1"/>
  <c r="AO566" i="1" s="1"/>
  <c r="AF577" i="1"/>
  <c r="AI577" i="1" s="1"/>
  <c r="AJ576" i="1"/>
  <c r="AM566" i="1" l="1"/>
  <c r="AV574" i="1"/>
  <c r="AY574" i="1" s="1"/>
  <c r="AR575" i="1"/>
  <c r="AU575" i="1" s="1"/>
  <c r="AX565" i="1"/>
  <c r="AN567" i="1"/>
  <c r="AL567" i="1"/>
  <c r="AP566" i="1"/>
  <c r="AZ566" i="1" s="1"/>
  <c r="BA566" i="1" s="1"/>
  <c r="AW576" i="1"/>
  <c r="AG577" i="1"/>
  <c r="AH578" i="1" s="1"/>
  <c r="AS575" i="1" l="1"/>
  <c r="AT576" i="1" s="1"/>
  <c r="AM567" i="1"/>
  <c r="AO567" i="1"/>
  <c r="AX566" i="1"/>
  <c r="AN568" i="1"/>
  <c r="AF578" i="1"/>
  <c r="AI578" i="1" s="1"/>
  <c r="AJ577" i="1"/>
  <c r="AV575" i="1" l="1"/>
  <c r="AY575" i="1" s="1"/>
  <c r="AR576" i="1"/>
  <c r="AU576" i="1" s="1"/>
  <c r="AP567" i="1"/>
  <c r="AZ567" i="1" s="1"/>
  <c r="BA567" i="1" s="1"/>
  <c r="AL568" i="1"/>
  <c r="AO568" i="1" s="1"/>
  <c r="AW577" i="1"/>
  <c r="AG578" i="1"/>
  <c r="AH579" i="1" s="1"/>
  <c r="AS576" i="1" l="1"/>
  <c r="AM568" i="1"/>
  <c r="AN569" i="1" s="1"/>
  <c r="AR577" i="1"/>
  <c r="AV576" i="1"/>
  <c r="AY576" i="1" s="1"/>
  <c r="AT577" i="1"/>
  <c r="AX567" i="1"/>
  <c r="AJ578" i="1"/>
  <c r="AF579" i="1"/>
  <c r="AI579" i="1" s="1"/>
  <c r="AS577" i="1" l="1"/>
  <c r="AU577" i="1"/>
  <c r="AT578" i="1"/>
  <c r="AP568" i="1"/>
  <c r="AZ568" i="1" s="1"/>
  <c r="BA568" i="1" s="1"/>
  <c r="AL569" i="1"/>
  <c r="AO569" i="1" s="1"/>
  <c r="AJ579" i="1"/>
  <c r="AF580" i="1"/>
  <c r="AG579" i="1"/>
  <c r="AH580" i="1" s="1"/>
  <c r="AW578" i="1"/>
  <c r="AM569" i="1" l="1"/>
  <c r="AR578" i="1"/>
  <c r="AU578" i="1" s="1"/>
  <c r="AV577" i="1"/>
  <c r="AY577" i="1" s="1"/>
  <c r="AP569" i="1"/>
  <c r="AZ569" i="1" s="1"/>
  <c r="BA569" i="1" s="1"/>
  <c r="AL570" i="1"/>
  <c r="AX568" i="1"/>
  <c r="AI580" i="1"/>
  <c r="AW579" i="1"/>
  <c r="AG580" i="1"/>
  <c r="AH581" i="1" s="1"/>
  <c r="AS578" i="1" l="1"/>
  <c r="AM570" i="1"/>
  <c r="AN570" i="1"/>
  <c r="AO570" i="1" s="1"/>
  <c r="AX569" i="1"/>
  <c r="AN571" i="1"/>
  <c r="AJ580" i="1"/>
  <c r="AF581" i="1"/>
  <c r="AI581" i="1" s="1"/>
  <c r="AT579" i="1" l="1"/>
  <c r="AR579" i="1"/>
  <c r="AV578" i="1"/>
  <c r="AY578" i="1" s="1"/>
  <c r="AL571" i="1"/>
  <c r="AO571" i="1" s="1"/>
  <c r="AP570" i="1"/>
  <c r="AG581" i="1"/>
  <c r="AH582" i="1" s="1"/>
  <c r="AW580" i="1"/>
  <c r="AU579" i="1" l="1"/>
  <c r="AS579" i="1"/>
  <c r="AT580" i="1" s="1"/>
  <c r="AM571" i="1"/>
  <c r="AZ570" i="1"/>
  <c r="BA570" i="1" s="1"/>
  <c r="AX570" i="1"/>
  <c r="AF582" i="1"/>
  <c r="AI582" i="1" s="1"/>
  <c r="AJ581" i="1"/>
  <c r="AN572" i="1" l="1"/>
  <c r="AR580" i="1"/>
  <c r="AU580" i="1" s="1"/>
  <c r="AV579" i="1"/>
  <c r="AY579" i="1" s="1"/>
  <c r="AP571" i="1"/>
  <c r="AZ571" i="1" s="1"/>
  <c r="BA571" i="1" s="1"/>
  <c r="AL572" i="1"/>
  <c r="AO572" i="1" s="1"/>
  <c r="AG582" i="1"/>
  <c r="AH583" i="1" s="1"/>
  <c r="AW581" i="1"/>
  <c r="AF583" i="1"/>
  <c r="AJ582" i="1"/>
  <c r="AS580" i="1" l="1"/>
  <c r="AM572" i="1"/>
  <c r="AN573" i="1" s="1"/>
  <c r="AX571" i="1"/>
  <c r="AG583" i="1"/>
  <c r="AH584" i="1" s="1"/>
  <c r="AI583" i="1"/>
  <c r="AJ583" i="1" s="1"/>
  <c r="AW582" i="1"/>
  <c r="AT581" i="1" l="1"/>
  <c r="AV580" i="1"/>
  <c r="AY580" i="1" s="1"/>
  <c r="AR581" i="1"/>
  <c r="AU581" i="1" s="1"/>
  <c r="AF584" i="1"/>
  <c r="AI584" i="1" s="1"/>
  <c r="AJ584" i="1" s="1"/>
  <c r="AL573" i="1"/>
  <c r="AO573" i="1" s="1"/>
  <c r="AP572" i="1"/>
  <c r="AW583" i="1"/>
  <c r="AG584" i="1"/>
  <c r="AH585" i="1" s="1"/>
  <c r="AS581" i="1" l="1"/>
  <c r="AF585" i="1"/>
  <c r="AI585" i="1" s="1"/>
  <c r="AM573" i="1"/>
  <c r="AR582" i="1"/>
  <c r="AV581" i="1"/>
  <c r="AY581" i="1" s="1"/>
  <c r="AT582" i="1"/>
  <c r="AZ572" i="1"/>
  <c r="BA572" i="1" s="1"/>
  <c r="AX572" i="1"/>
  <c r="AG585" i="1"/>
  <c r="AH586" i="1" s="1"/>
  <c r="AW584" i="1"/>
  <c r="AS582" i="1" l="1"/>
  <c r="AU582" i="1"/>
  <c r="AN574" i="1"/>
  <c r="AT583" i="1"/>
  <c r="AL574" i="1"/>
  <c r="AO574" i="1" s="1"/>
  <c r="AP573" i="1"/>
  <c r="AZ573" i="1" s="1"/>
  <c r="BA573" i="1" s="1"/>
  <c r="AF586" i="1"/>
  <c r="AI586" i="1" s="1"/>
  <c r="AJ585" i="1"/>
  <c r="AM574" i="1" l="1"/>
  <c r="AN575" i="1" s="1"/>
  <c r="AR583" i="1"/>
  <c r="AU583" i="1" s="1"/>
  <c r="AV582" i="1"/>
  <c r="AY582" i="1" s="1"/>
  <c r="AX573" i="1"/>
  <c r="AG586" i="1"/>
  <c r="AH587" i="1" s="1"/>
  <c r="AW585" i="1"/>
  <c r="AS583" i="1" l="1"/>
  <c r="AL575" i="1"/>
  <c r="AO575" i="1" s="1"/>
  <c r="AP574" i="1"/>
  <c r="AF587" i="1"/>
  <c r="AI587" i="1" s="1"/>
  <c r="AJ586" i="1"/>
  <c r="AT584" i="1" l="1"/>
  <c r="AM575" i="1"/>
  <c r="AR584" i="1"/>
  <c r="AU584" i="1" s="1"/>
  <c r="AV583" i="1"/>
  <c r="AY583" i="1" s="1"/>
  <c r="AZ574" i="1"/>
  <c r="BA574" i="1" s="1"/>
  <c r="AX574" i="1"/>
  <c r="AG587" i="1"/>
  <c r="AW586" i="1"/>
  <c r="AS584" i="1" l="1"/>
  <c r="AT585" i="1" s="1"/>
  <c r="AN576" i="1"/>
  <c r="AL576" i="1"/>
  <c r="AO576" i="1" s="1"/>
  <c r="AP575" i="1"/>
  <c r="AZ575" i="1" s="1"/>
  <c r="BA575" i="1" s="1"/>
  <c r="AH588" i="1"/>
  <c r="AF588" i="1"/>
  <c r="AI588" i="1" s="1"/>
  <c r="AJ587" i="1"/>
  <c r="AM576" i="1" l="1"/>
  <c r="AV584" i="1"/>
  <c r="AY584" i="1" s="1"/>
  <c r="AR585" i="1"/>
  <c r="AU585" i="1" s="1"/>
  <c r="AX575" i="1"/>
  <c r="AP576" i="1"/>
  <c r="AZ576" i="1" s="1"/>
  <c r="BA576" i="1" s="1"/>
  <c r="AL577" i="1"/>
  <c r="AN577" i="1"/>
  <c r="AG588" i="1"/>
  <c r="AH589" i="1" s="1"/>
  <c r="AW587" i="1"/>
  <c r="AS585" i="1" l="1"/>
  <c r="AM577" i="1"/>
  <c r="AO577" i="1"/>
  <c r="AR586" i="1"/>
  <c r="AV585" i="1"/>
  <c r="AY585" i="1" s="1"/>
  <c r="AT586" i="1"/>
  <c r="AX576" i="1"/>
  <c r="AN578" i="1"/>
  <c r="AJ588" i="1"/>
  <c r="AF589" i="1"/>
  <c r="AI589" i="1" s="1"/>
  <c r="AS586" i="1" l="1"/>
  <c r="AU586" i="1"/>
  <c r="AT587" i="1"/>
  <c r="AP577" i="1"/>
  <c r="AL578" i="1"/>
  <c r="AO578" i="1" s="1"/>
  <c r="AG589" i="1"/>
  <c r="AH590" i="1" s="1"/>
  <c r="AW588" i="1"/>
  <c r="AM578" i="1" l="1"/>
  <c r="AN579" i="1" s="1"/>
  <c r="AV586" i="1"/>
  <c r="AY586" i="1" s="1"/>
  <c r="AR587" i="1"/>
  <c r="AU587" i="1" s="1"/>
  <c r="AP578" i="1"/>
  <c r="AZ578" i="1" s="1"/>
  <c r="AL579" i="1"/>
  <c r="AO579" i="1" s="1"/>
  <c r="AZ577" i="1"/>
  <c r="BA577" i="1" s="1"/>
  <c r="AX577" i="1"/>
  <c r="AJ589" i="1"/>
  <c r="AF590" i="1"/>
  <c r="AI590" i="1" s="1"/>
  <c r="AS587" i="1" l="1"/>
  <c r="AM579" i="1"/>
  <c r="AV587" i="1"/>
  <c r="AY587" i="1" s="1"/>
  <c r="AR588" i="1"/>
  <c r="AX578" i="1"/>
  <c r="BA578" i="1"/>
  <c r="AG590" i="1"/>
  <c r="AH591" i="1" s="1"/>
  <c r="AW589" i="1"/>
  <c r="AF591" i="1"/>
  <c r="AJ590" i="1"/>
  <c r="AS588" i="1" l="1"/>
  <c r="AT589" i="1" s="1"/>
  <c r="AT588" i="1"/>
  <c r="AU588" i="1" s="1"/>
  <c r="AN580" i="1"/>
  <c r="AL580" i="1"/>
  <c r="AO580" i="1" s="1"/>
  <c r="AP579" i="1"/>
  <c r="AI591" i="1"/>
  <c r="AJ591" i="1" s="1"/>
  <c r="AG591" i="1"/>
  <c r="AH592" i="1" s="1"/>
  <c r="AW590" i="1"/>
  <c r="AR589" i="1" l="1"/>
  <c r="AU589" i="1" s="1"/>
  <c r="AV588" i="1"/>
  <c r="AY588" i="1" s="1"/>
  <c r="AF592" i="1"/>
  <c r="AM580" i="1"/>
  <c r="AV589" i="1"/>
  <c r="AY589" i="1" s="1"/>
  <c r="AZ579" i="1"/>
  <c r="BA579" i="1" s="1"/>
  <c r="AX579" i="1"/>
  <c r="AI592" i="1"/>
  <c r="AF593" i="1" s="1"/>
  <c r="AW591" i="1"/>
  <c r="AG592" i="1"/>
  <c r="AH593" i="1" s="1"/>
  <c r="AR590" i="1" l="1"/>
  <c r="AS589" i="1"/>
  <c r="AS590" i="1" s="1"/>
  <c r="AT591" i="1" s="1"/>
  <c r="AN581" i="1"/>
  <c r="AI593" i="1"/>
  <c r="AP580" i="1"/>
  <c r="AZ580" i="1" s="1"/>
  <c r="BA580" i="1" s="1"/>
  <c r="AL581" i="1"/>
  <c r="AO581" i="1" s="1"/>
  <c r="AJ592" i="1"/>
  <c r="AW592" i="1" s="1"/>
  <c r="AG593" i="1"/>
  <c r="AH594" i="1" s="1"/>
  <c r="AT590" i="1" l="1"/>
  <c r="AU590" i="1"/>
  <c r="AM581" i="1"/>
  <c r="AN582" i="1" s="1"/>
  <c r="AX580" i="1"/>
  <c r="AF594" i="1"/>
  <c r="AI594" i="1" s="1"/>
  <c r="AG594" i="1"/>
  <c r="AH595" i="1" s="1"/>
  <c r="AJ593" i="1"/>
  <c r="AR591" i="1" l="1"/>
  <c r="AU591" i="1" s="1"/>
  <c r="AV590" i="1"/>
  <c r="AY590" i="1" s="1"/>
  <c r="AP581" i="1"/>
  <c r="AZ581" i="1" s="1"/>
  <c r="BA581" i="1" s="1"/>
  <c r="AL582" i="1"/>
  <c r="AO582" i="1" s="1"/>
  <c r="AW593" i="1"/>
  <c r="AF595" i="1"/>
  <c r="AI595" i="1" s="1"/>
  <c r="AJ594" i="1"/>
  <c r="AV591" i="1" l="1"/>
  <c r="AY591" i="1" s="1"/>
  <c r="AR592" i="1"/>
  <c r="AS591" i="1"/>
  <c r="AS592" i="1" s="1"/>
  <c r="AT593" i="1" s="1"/>
  <c r="AM582" i="1"/>
  <c r="AL583" i="1"/>
  <c r="AX581" i="1"/>
  <c r="AP582" i="1"/>
  <c r="AZ582" i="1" s="1"/>
  <c r="BA582" i="1" s="1"/>
  <c r="AN583" i="1"/>
  <c r="AG595" i="1"/>
  <c r="AH596" i="1" s="1"/>
  <c r="AW594" i="1"/>
  <c r="AT592" i="1" l="1"/>
  <c r="AU592" i="1" s="1"/>
  <c r="AM583" i="1"/>
  <c r="AO583" i="1"/>
  <c r="AN584" i="1"/>
  <c r="AX582" i="1"/>
  <c r="AJ595" i="1"/>
  <c r="AF596" i="1"/>
  <c r="AI596" i="1" s="1"/>
  <c r="AR593" i="1" l="1"/>
  <c r="AU593" i="1" s="1"/>
  <c r="AV592" i="1"/>
  <c r="AY592" i="1" s="1"/>
  <c r="AP583" i="1"/>
  <c r="AZ583" i="1" s="1"/>
  <c r="BA583" i="1" s="1"/>
  <c r="AL584" i="1"/>
  <c r="AO584" i="1" s="1"/>
  <c r="AW595" i="1"/>
  <c r="AG596" i="1"/>
  <c r="AH597" i="1" s="1"/>
  <c r="AS593" i="1" l="1"/>
  <c r="AT594" i="1" s="1"/>
  <c r="AM584" i="1"/>
  <c r="AV593" i="1"/>
  <c r="AY593" i="1" s="1"/>
  <c r="AR594" i="1"/>
  <c r="AU594" i="1" s="1"/>
  <c r="AL585" i="1"/>
  <c r="AP584" i="1"/>
  <c r="AZ584" i="1" s="1"/>
  <c r="BA584" i="1" s="1"/>
  <c r="AX583" i="1"/>
  <c r="AJ596" i="1"/>
  <c r="AF597" i="1"/>
  <c r="AI597" i="1" s="1"/>
  <c r="AS594" i="1" l="1"/>
  <c r="AS595" i="1" s="1"/>
  <c r="AM585" i="1"/>
  <c r="AN585" i="1"/>
  <c r="AO585" i="1" s="1"/>
  <c r="AN586" i="1"/>
  <c r="AV594" i="1"/>
  <c r="AY594" i="1" s="1"/>
  <c r="AR595" i="1"/>
  <c r="AX584" i="1"/>
  <c r="AW596" i="1"/>
  <c r="AG597" i="1"/>
  <c r="AH598" i="1" s="1"/>
  <c r="AT595" i="1" l="1"/>
  <c r="AU595" i="1"/>
  <c r="AT596" i="1"/>
  <c r="AP585" i="1"/>
  <c r="AZ585" i="1" s="1"/>
  <c r="BA585" i="1" s="1"/>
  <c r="AL586" i="1"/>
  <c r="AO586" i="1" s="1"/>
  <c r="AF598" i="1"/>
  <c r="AI598" i="1" s="1"/>
  <c r="AJ597" i="1"/>
  <c r="AM586" i="1" l="1"/>
  <c r="AN587" i="1" s="1"/>
  <c r="AR596" i="1"/>
  <c r="AU596" i="1" s="1"/>
  <c r="AV595" i="1"/>
  <c r="AY595" i="1" s="1"/>
  <c r="AX585" i="1"/>
  <c r="AG598" i="1"/>
  <c r="AH599" i="1" s="1"/>
  <c r="AW597" i="1"/>
  <c r="AJ598" i="1"/>
  <c r="AF599" i="1"/>
  <c r="AS596" i="1" l="1"/>
  <c r="AT597" i="1"/>
  <c r="AV596" i="1"/>
  <c r="AY596" i="1" s="1"/>
  <c r="AR597" i="1"/>
  <c r="AU597" i="1" s="1"/>
  <c r="AL587" i="1"/>
  <c r="AO587" i="1" s="1"/>
  <c r="AP586" i="1"/>
  <c r="AZ586" i="1" s="1"/>
  <c r="BA586" i="1" s="1"/>
  <c r="AI599" i="1"/>
  <c r="AJ599" i="1" s="1"/>
  <c r="AG599" i="1"/>
  <c r="AH600" i="1" s="1"/>
  <c r="AW598" i="1"/>
  <c r="AS597" i="1" l="1"/>
  <c r="AT598" i="1"/>
  <c r="AM587" i="1"/>
  <c r="AX586" i="1"/>
  <c r="AN588" i="1"/>
  <c r="AF600" i="1"/>
  <c r="AI600" i="1" s="1"/>
  <c r="AW599" i="1"/>
  <c r="AR598" i="1" l="1"/>
  <c r="AV597" i="1"/>
  <c r="AY597" i="1" s="1"/>
  <c r="AG600" i="1"/>
  <c r="AH601" i="1" s="1"/>
  <c r="AP587" i="1"/>
  <c r="AL588" i="1"/>
  <c r="AO588" i="1" s="1"/>
  <c r="AJ600" i="1"/>
  <c r="AF601" i="1"/>
  <c r="AI601" i="1" s="1"/>
  <c r="AU598" i="1" l="1"/>
  <c r="AS598" i="1"/>
  <c r="AM588" i="1"/>
  <c r="AV598" i="1"/>
  <c r="AY598" i="1" s="1"/>
  <c r="AR599" i="1"/>
  <c r="AT599" i="1"/>
  <c r="AP588" i="1"/>
  <c r="AZ588" i="1" s="1"/>
  <c r="AL589" i="1"/>
  <c r="AZ587" i="1"/>
  <c r="BA587" i="1" s="1"/>
  <c r="AX587" i="1"/>
  <c r="AJ601" i="1"/>
  <c r="AF602" i="1"/>
  <c r="AW600" i="1"/>
  <c r="AG601" i="1"/>
  <c r="AH602" i="1" s="1"/>
  <c r="AS599" i="1" l="1"/>
  <c r="AU599" i="1"/>
  <c r="AM589" i="1"/>
  <c r="AN590" i="1" s="1"/>
  <c r="AN589" i="1"/>
  <c r="AO589" i="1"/>
  <c r="AT600" i="1"/>
  <c r="AX588" i="1"/>
  <c r="BA588" i="1"/>
  <c r="AW601" i="1"/>
  <c r="AI602" i="1"/>
  <c r="AG602" i="1"/>
  <c r="AH603" i="1" s="1"/>
  <c r="AR600" i="1" l="1"/>
  <c r="AU600" i="1" s="1"/>
  <c r="AV599" i="1"/>
  <c r="AY599" i="1" s="1"/>
  <c r="AL590" i="1"/>
  <c r="AO590" i="1" s="1"/>
  <c r="AP589" i="1"/>
  <c r="AJ602" i="1"/>
  <c r="AF603" i="1"/>
  <c r="AI603" i="1" s="1"/>
  <c r="AS600" i="1" l="1"/>
  <c r="AM590" i="1"/>
  <c r="AN591" i="1" s="1"/>
  <c r="AZ589" i="1"/>
  <c r="BA589" i="1" s="1"/>
  <c r="AX589" i="1"/>
  <c r="AW602" i="1"/>
  <c r="AG603" i="1"/>
  <c r="AH604" i="1" s="1"/>
  <c r="AT601" i="1" l="1"/>
  <c r="AR601" i="1"/>
  <c r="AU601" i="1" s="1"/>
  <c r="AV600" i="1"/>
  <c r="AY600" i="1" s="1"/>
  <c r="AP590" i="1"/>
  <c r="AZ590" i="1" s="1"/>
  <c r="BA590" i="1" s="1"/>
  <c r="AL591" i="1"/>
  <c r="AO591" i="1" s="1"/>
  <c r="AF604" i="1"/>
  <c r="AI604" i="1" s="1"/>
  <c r="AJ603" i="1"/>
  <c r="AW603" i="1" s="1"/>
  <c r="AS601" i="1" l="1"/>
  <c r="AT602" i="1"/>
  <c r="AM591" i="1"/>
  <c r="AV601" i="1"/>
  <c r="AY601" i="1" s="1"/>
  <c r="AR602" i="1"/>
  <c r="AU602" i="1" s="1"/>
  <c r="AN592" i="1"/>
  <c r="AL592" i="1"/>
  <c r="AX590" i="1"/>
  <c r="AP591" i="1"/>
  <c r="AZ591" i="1" s="1"/>
  <c r="BA591" i="1" s="1"/>
  <c r="AG604" i="1"/>
  <c r="AH605" i="1" s="1"/>
  <c r="AF605" i="1"/>
  <c r="AJ604" i="1"/>
  <c r="AS602" i="1" l="1"/>
  <c r="AT603" i="1" s="1"/>
  <c r="AO592" i="1"/>
  <c r="AM592" i="1"/>
  <c r="AX591" i="1"/>
  <c r="AI605" i="1"/>
  <c r="AJ605" i="1" s="1"/>
  <c r="AG605" i="1"/>
  <c r="AH606" i="1" s="1"/>
  <c r="AW604" i="1"/>
  <c r="AR603" i="1" l="1"/>
  <c r="AV602" i="1"/>
  <c r="AY602" i="1" s="1"/>
  <c r="AL593" i="1"/>
  <c r="AM593" i="1" s="1"/>
  <c r="AP592" i="1"/>
  <c r="AZ592" i="1" s="1"/>
  <c r="BA592" i="1" s="1"/>
  <c r="AN593" i="1"/>
  <c r="AF606" i="1"/>
  <c r="AI606" i="1" s="1"/>
  <c r="AJ606" i="1" s="1"/>
  <c r="AW605" i="1"/>
  <c r="AU603" i="1" l="1"/>
  <c r="AS603" i="1"/>
  <c r="AT604" i="1" s="1"/>
  <c r="AO593" i="1"/>
  <c r="AX592" i="1"/>
  <c r="AN594" i="1"/>
  <c r="AL594" i="1"/>
  <c r="AO594" i="1" s="1"/>
  <c r="AF607" i="1"/>
  <c r="AG606" i="1"/>
  <c r="AH607" i="1" s="1"/>
  <c r="AI607" i="1" s="1"/>
  <c r="AW606" i="1"/>
  <c r="AM594" i="1" l="1"/>
  <c r="AM595" i="1" s="1"/>
  <c r="AV603" i="1"/>
  <c r="AY603" i="1" s="1"/>
  <c r="AR604" i="1"/>
  <c r="AU604" i="1" s="1"/>
  <c r="AP593" i="1"/>
  <c r="AZ593" i="1" s="1"/>
  <c r="BA593" i="1" s="1"/>
  <c r="AN595" i="1"/>
  <c r="AG607" i="1"/>
  <c r="AH608" i="1" s="1"/>
  <c r="AF608" i="1"/>
  <c r="AJ607" i="1"/>
  <c r="AS604" i="1" l="1"/>
  <c r="AX593" i="1"/>
  <c r="AN596" i="1"/>
  <c r="AI608" i="1"/>
  <c r="AJ608" i="1" s="1"/>
  <c r="AP594" i="1"/>
  <c r="AZ594" i="1" s="1"/>
  <c r="BA594" i="1" s="1"/>
  <c r="AL595" i="1"/>
  <c r="AO595" i="1" s="1"/>
  <c r="AG608" i="1"/>
  <c r="AH609" i="1" s="1"/>
  <c r="AW607" i="1"/>
  <c r="AT605" i="1" l="1"/>
  <c r="AX594" i="1"/>
  <c r="AV604" i="1"/>
  <c r="AY604" i="1" s="1"/>
  <c r="AR605" i="1"/>
  <c r="AU605" i="1" s="1"/>
  <c r="AF609" i="1"/>
  <c r="AG609" i="1" s="1"/>
  <c r="AH610" i="1" s="1"/>
  <c r="AL596" i="1"/>
  <c r="AO596" i="1" s="1"/>
  <c r="AP595" i="1"/>
  <c r="AZ595" i="1" s="1"/>
  <c r="BA595" i="1" s="1"/>
  <c r="AI609" i="1"/>
  <c r="AJ609" i="1" s="1"/>
  <c r="AW608" i="1"/>
  <c r="AS605" i="1" l="1"/>
  <c r="AM596" i="1"/>
  <c r="AR606" i="1"/>
  <c r="AV605" i="1"/>
  <c r="AY605" i="1" s="1"/>
  <c r="AX595" i="1"/>
  <c r="AP596" i="1"/>
  <c r="AZ596" i="1" s="1"/>
  <c r="BA596" i="1" s="1"/>
  <c r="AL597" i="1"/>
  <c r="AF610" i="1"/>
  <c r="AI610" i="1" s="1"/>
  <c r="AW609" i="1"/>
  <c r="AS606" i="1" l="1"/>
  <c r="AT606" i="1"/>
  <c r="AU606" i="1"/>
  <c r="AM597" i="1"/>
  <c r="AN598" i="1" s="1"/>
  <c r="AN597" i="1"/>
  <c r="AO597" i="1"/>
  <c r="AT607" i="1"/>
  <c r="AG610" i="1"/>
  <c r="AH611" i="1" s="1"/>
  <c r="AX596" i="1"/>
  <c r="AJ610" i="1"/>
  <c r="AF611" i="1"/>
  <c r="AI611" i="1" l="1"/>
  <c r="AV606" i="1"/>
  <c r="AY606" i="1" s="1"/>
  <c r="AR607" i="1"/>
  <c r="AU607" i="1" s="1"/>
  <c r="AP597" i="1"/>
  <c r="AZ597" i="1" s="1"/>
  <c r="BA597" i="1" s="1"/>
  <c r="AL598" i="1"/>
  <c r="AO598" i="1" s="1"/>
  <c r="AG611" i="1"/>
  <c r="AH612" i="1" s="1"/>
  <c r="AW610" i="1"/>
  <c r="AS607" i="1" l="1"/>
  <c r="AM598" i="1"/>
  <c r="AR608" i="1"/>
  <c r="AV607" i="1"/>
  <c r="AY607" i="1" s="1"/>
  <c r="AL599" i="1"/>
  <c r="AP598" i="1"/>
  <c r="AZ598" i="1" s="1"/>
  <c r="BA598" i="1" s="1"/>
  <c r="AX597" i="1"/>
  <c r="AF612" i="1"/>
  <c r="AI612" i="1" s="1"/>
  <c r="AJ611" i="1"/>
  <c r="AS608" i="1" l="1"/>
  <c r="AT608" i="1"/>
  <c r="AU608" i="1"/>
  <c r="AM599" i="1"/>
  <c r="AX598" i="1"/>
  <c r="AN599" i="1"/>
  <c r="AO599" i="1" s="1"/>
  <c r="AN600" i="1"/>
  <c r="AT609" i="1"/>
  <c r="AW611" i="1"/>
  <c r="AG612" i="1"/>
  <c r="AH613" i="1" s="1"/>
  <c r="AF613" i="1"/>
  <c r="AJ612" i="1"/>
  <c r="AV608" i="1" l="1"/>
  <c r="AY608" i="1" s="1"/>
  <c r="AR609" i="1"/>
  <c r="AU609" i="1" s="1"/>
  <c r="AP599" i="1"/>
  <c r="AL600" i="1"/>
  <c r="AO600" i="1" s="1"/>
  <c r="AI613" i="1"/>
  <c r="AF614" i="1" s="1"/>
  <c r="AW612" i="1"/>
  <c r="AG613" i="1"/>
  <c r="AS609" i="1" l="1"/>
  <c r="AM600" i="1"/>
  <c r="AV609" i="1"/>
  <c r="AY609" i="1" s="1"/>
  <c r="AR610" i="1"/>
  <c r="AT610" i="1"/>
  <c r="AL601" i="1"/>
  <c r="AJ613" i="1"/>
  <c r="AW613" i="1" s="1"/>
  <c r="AZ599" i="1"/>
  <c r="BA599" i="1" s="1"/>
  <c r="AX599" i="1"/>
  <c r="AG614" i="1"/>
  <c r="AH615" i="1" s="1"/>
  <c r="AH614" i="1"/>
  <c r="AI614" i="1" s="1"/>
  <c r="AS610" i="1" l="1"/>
  <c r="AU610" i="1"/>
  <c r="AM601" i="1"/>
  <c r="AN602" i="1" s="1"/>
  <c r="AN601" i="1"/>
  <c r="AO601" i="1" s="1"/>
  <c r="AP600" i="1"/>
  <c r="AZ600" i="1" s="1"/>
  <c r="BA600" i="1" s="1"/>
  <c r="AT611" i="1"/>
  <c r="AJ614" i="1"/>
  <c r="AF615" i="1"/>
  <c r="AI615" i="1" s="1"/>
  <c r="AX600" i="1" l="1"/>
  <c r="AV610" i="1"/>
  <c r="AY610" i="1" s="1"/>
  <c r="AR611" i="1"/>
  <c r="AU611" i="1" s="1"/>
  <c r="AL602" i="1"/>
  <c r="AO602" i="1" s="1"/>
  <c r="AP601" i="1"/>
  <c r="AJ615" i="1"/>
  <c r="AF616" i="1"/>
  <c r="AW614" i="1"/>
  <c r="AG615" i="1"/>
  <c r="AS611" i="1" l="1"/>
  <c r="AM602" i="1"/>
  <c r="AN603" i="1"/>
  <c r="AR612" i="1"/>
  <c r="AV611" i="1"/>
  <c r="AY611" i="1" s="1"/>
  <c r="AT612" i="1"/>
  <c r="AZ601" i="1"/>
  <c r="BA601" i="1" s="1"/>
  <c r="AX601" i="1"/>
  <c r="AG616" i="1"/>
  <c r="AH617" i="1" s="1"/>
  <c r="AH616" i="1"/>
  <c r="AI616" i="1" s="1"/>
  <c r="AW615" i="1"/>
  <c r="AU612" i="1" l="1"/>
  <c r="AS612" i="1"/>
  <c r="AT613" i="1" s="1"/>
  <c r="AP602" i="1"/>
  <c r="AZ602" i="1" s="1"/>
  <c r="BA602" i="1" s="1"/>
  <c r="AL603" i="1"/>
  <c r="AO603" i="1" s="1"/>
  <c r="AF617" i="1"/>
  <c r="AI617" i="1" s="1"/>
  <c r="AJ616" i="1"/>
  <c r="AM603" i="1" l="1"/>
  <c r="AN604" i="1" s="1"/>
  <c r="AV612" i="1"/>
  <c r="AY612" i="1" s="1"/>
  <c r="AR613" i="1"/>
  <c r="AX602" i="1"/>
  <c r="AP603" i="1"/>
  <c r="AZ603" i="1" s="1"/>
  <c r="BA603" i="1" s="1"/>
  <c r="AL604" i="1"/>
  <c r="AG617" i="1"/>
  <c r="AH618" i="1" s="1"/>
  <c r="AW616" i="1"/>
  <c r="AF618" i="1"/>
  <c r="AJ617" i="1"/>
  <c r="AU613" i="1" l="1"/>
  <c r="AS613" i="1"/>
  <c r="AT614" i="1" s="1"/>
  <c r="AO604" i="1"/>
  <c r="AM604" i="1"/>
  <c r="AN605" i="1" s="1"/>
  <c r="AR614" i="1"/>
  <c r="AV613" i="1"/>
  <c r="AY613" i="1" s="1"/>
  <c r="AX603" i="1"/>
  <c r="AI618" i="1"/>
  <c r="AW617" i="1"/>
  <c r="AG618" i="1"/>
  <c r="AH619" i="1" s="1"/>
  <c r="AU614" i="1" l="1"/>
  <c r="AS614" i="1"/>
  <c r="AT615" i="1" s="1"/>
  <c r="AP604" i="1"/>
  <c r="AZ604" i="1" s="1"/>
  <c r="BA604" i="1" s="1"/>
  <c r="AL605" i="1"/>
  <c r="AO605" i="1" s="1"/>
  <c r="AJ618" i="1"/>
  <c r="AF619" i="1"/>
  <c r="AI619" i="1" s="1"/>
  <c r="AM605" i="1" l="1"/>
  <c r="AR615" i="1"/>
  <c r="AU615" i="1" s="1"/>
  <c r="AV614" i="1"/>
  <c r="AY614" i="1" s="1"/>
  <c r="AX604" i="1"/>
  <c r="AN606" i="1"/>
  <c r="AG619" i="1"/>
  <c r="AH620" i="1" s="1"/>
  <c r="AF620" i="1"/>
  <c r="AJ619" i="1"/>
  <c r="AW618" i="1"/>
  <c r="AS615" i="1" l="1"/>
  <c r="AT616" i="1" s="1"/>
  <c r="AL606" i="1"/>
  <c r="AO606" i="1" s="1"/>
  <c r="AP605" i="1"/>
  <c r="AI620" i="1"/>
  <c r="AJ620" i="1" s="1"/>
  <c r="AG620" i="1"/>
  <c r="AH621" i="1" s="1"/>
  <c r="AW619" i="1"/>
  <c r="AM606" i="1" l="1"/>
  <c r="AR616" i="1"/>
  <c r="AU616" i="1" s="1"/>
  <c r="AV615" i="1"/>
  <c r="AY615" i="1" s="1"/>
  <c r="AZ605" i="1"/>
  <c r="BA605" i="1" s="1"/>
  <c r="AX605" i="1"/>
  <c r="AF621" i="1"/>
  <c r="AI621" i="1" s="1"/>
  <c r="AW620" i="1"/>
  <c r="AS616" i="1" l="1"/>
  <c r="AN607" i="1"/>
  <c r="AR617" i="1"/>
  <c r="AV616" i="1"/>
  <c r="AY616" i="1" s="1"/>
  <c r="AT617" i="1"/>
  <c r="AP606" i="1"/>
  <c r="AZ606" i="1" s="1"/>
  <c r="BA606" i="1" s="1"/>
  <c r="AL607" i="1"/>
  <c r="AO607" i="1" s="1"/>
  <c r="AG621" i="1"/>
  <c r="AH622" i="1" s="1"/>
  <c r="AS617" i="1" l="1"/>
  <c r="AU617" i="1"/>
  <c r="AM607" i="1"/>
  <c r="AN608" i="1" s="1"/>
  <c r="AT618" i="1"/>
  <c r="AL608" i="1"/>
  <c r="AO608" i="1" s="1"/>
  <c r="AX606" i="1"/>
  <c r="AF622" i="1"/>
  <c r="AI622" i="1" s="1"/>
  <c r="AJ621" i="1"/>
  <c r="AM608" i="1" l="1"/>
  <c r="AN609" i="1" s="1"/>
  <c r="AR618" i="1"/>
  <c r="AU618" i="1" s="1"/>
  <c r="AV617" i="1"/>
  <c r="AY617" i="1" s="1"/>
  <c r="AP607" i="1"/>
  <c r="AZ607" i="1" s="1"/>
  <c r="BA607" i="1" s="1"/>
  <c r="AG622" i="1"/>
  <c r="AH623" i="1" s="1"/>
  <c r="AW621" i="1"/>
  <c r="AS618" i="1" l="1"/>
  <c r="AT619" i="1" s="1"/>
  <c r="AX607" i="1"/>
  <c r="AV618" i="1"/>
  <c r="AY618" i="1" s="1"/>
  <c r="AR619" i="1"/>
  <c r="AP608" i="1"/>
  <c r="AL609" i="1"/>
  <c r="AO609" i="1" s="1"/>
  <c r="AF623" i="1"/>
  <c r="AI623" i="1" s="1"/>
  <c r="AJ622" i="1"/>
  <c r="AU619" i="1" l="1"/>
  <c r="AS619" i="1"/>
  <c r="AT620" i="1" s="1"/>
  <c r="AM609" i="1"/>
  <c r="AL610" i="1"/>
  <c r="AP609" i="1"/>
  <c r="AZ609" i="1" s="1"/>
  <c r="AZ608" i="1"/>
  <c r="BA608" i="1" s="1"/>
  <c r="AX608" i="1"/>
  <c r="AG623" i="1"/>
  <c r="AH624" i="1" s="1"/>
  <c r="AW622" i="1"/>
  <c r="AM610" i="1" l="1"/>
  <c r="AN610" i="1"/>
  <c r="AO610" i="1" s="1"/>
  <c r="AV619" i="1"/>
  <c r="AY619" i="1" s="1"/>
  <c r="AR620" i="1"/>
  <c r="AU620" i="1" s="1"/>
  <c r="AN611" i="1"/>
  <c r="AX609" i="1"/>
  <c r="BA609" i="1"/>
  <c r="AJ623" i="1"/>
  <c r="AF624" i="1"/>
  <c r="AI624" i="1" s="1"/>
  <c r="AS620" i="1" l="1"/>
  <c r="AT621" i="1"/>
  <c r="AV620" i="1"/>
  <c r="AY620" i="1" s="1"/>
  <c r="AR621" i="1"/>
  <c r="AU621" i="1" s="1"/>
  <c r="AL611" i="1"/>
  <c r="AO611" i="1" s="1"/>
  <c r="AP610" i="1"/>
  <c r="AG624" i="1"/>
  <c r="AH625" i="1" s="1"/>
  <c r="AW623" i="1"/>
  <c r="AS621" i="1" l="1"/>
  <c r="AT622" i="1"/>
  <c r="AM611" i="1"/>
  <c r="AN612" i="1" s="1"/>
  <c r="AR622" i="1"/>
  <c r="AU622" i="1" s="1"/>
  <c r="AV621" i="1"/>
  <c r="AY621" i="1" s="1"/>
  <c r="AZ610" i="1"/>
  <c r="BA610" i="1" s="1"/>
  <c r="AX610" i="1"/>
  <c r="AJ624" i="1"/>
  <c r="AF625" i="1"/>
  <c r="AI625" i="1" s="1"/>
  <c r="AS622" i="1" l="1"/>
  <c r="AL612" i="1"/>
  <c r="AO612" i="1" s="1"/>
  <c r="AP611" i="1"/>
  <c r="AZ611" i="1" s="1"/>
  <c r="BA611" i="1" s="1"/>
  <c r="AF626" i="1"/>
  <c r="AJ625" i="1"/>
  <c r="AG625" i="1"/>
  <c r="AH626" i="1" s="1"/>
  <c r="AW624" i="1"/>
  <c r="AT623" i="1" l="1"/>
  <c r="AM612" i="1"/>
  <c r="AN613" i="1" s="1"/>
  <c r="AV622" i="1"/>
  <c r="AY622" i="1" s="1"/>
  <c r="AR623" i="1"/>
  <c r="AU623" i="1" s="1"/>
  <c r="AL613" i="1"/>
  <c r="AP612" i="1"/>
  <c r="AZ612" i="1" s="1"/>
  <c r="BA612" i="1" s="1"/>
  <c r="AX611" i="1"/>
  <c r="AI626" i="1"/>
  <c r="AG626" i="1"/>
  <c r="AH627" i="1" s="1"/>
  <c r="AW625" i="1"/>
  <c r="AS623" i="1" l="1"/>
  <c r="AO613" i="1"/>
  <c r="AM613" i="1"/>
  <c r="AN614" i="1" s="1"/>
  <c r="AX612" i="1"/>
  <c r="AV623" i="1"/>
  <c r="AY623" i="1" s="1"/>
  <c r="AR624" i="1"/>
  <c r="AJ626" i="1"/>
  <c r="AF627" i="1"/>
  <c r="AI627" i="1" s="1"/>
  <c r="AS624" i="1" l="1"/>
  <c r="AT624" i="1"/>
  <c r="AU624" i="1" s="1"/>
  <c r="AT625" i="1"/>
  <c r="AP613" i="1"/>
  <c r="AL614" i="1"/>
  <c r="AO614" i="1" s="1"/>
  <c r="AG627" i="1"/>
  <c r="AH628" i="1" s="1"/>
  <c r="AW626" i="1"/>
  <c r="AM614" i="1" l="1"/>
  <c r="AP614" i="1"/>
  <c r="AZ614" i="1" s="1"/>
  <c r="AR625" i="1"/>
  <c r="AU625" i="1" s="1"/>
  <c r="AV624" i="1"/>
  <c r="AY624" i="1" s="1"/>
  <c r="AL615" i="1"/>
  <c r="AZ613" i="1"/>
  <c r="BA613" i="1" s="1"/>
  <c r="AX613" i="1"/>
  <c r="AF628" i="1"/>
  <c r="AI628" i="1" s="1"/>
  <c r="AJ627" i="1"/>
  <c r="AS625" i="1" l="1"/>
  <c r="AS626" i="1" s="1"/>
  <c r="AT627" i="1" s="1"/>
  <c r="AT626" i="1"/>
  <c r="AM615" i="1"/>
  <c r="AN616" i="1" s="1"/>
  <c r="AN615" i="1"/>
  <c r="AO615" i="1"/>
  <c r="AM616" i="1" s="1"/>
  <c r="AX614" i="1"/>
  <c r="AR626" i="1"/>
  <c r="AU626" i="1" s="1"/>
  <c r="AV625" i="1"/>
  <c r="AY625" i="1" s="1"/>
  <c r="BA614" i="1"/>
  <c r="AG628" i="1"/>
  <c r="AH629" i="1" s="1"/>
  <c r="AF629" i="1"/>
  <c r="AJ628" i="1"/>
  <c r="AW627" i="1"/>
  <c r="AL616" i="1" l="1"/>
  <c r="AO616" i="1" s="1"/>
  <c r="AP615" i="1"/>
  <c r="AZ615" i="1" s="1"/>
  <c r="BA615" i="1" s="1"/>
  <c r="AN617" i="1"/>
  <c r="AI629" i="1"/>
  <c r="AJ629" i="1" s="1"/>
  <c r="AG629" i="1"/>
  <c r="AH630" i="1" s="1"/>
  <c r="AW628" i="1"/>
  <c r="AX615" i="1" l="1"/>
  <c r="AV626" i="1"/>
  <c r="AY626" i="1" s="1"/>
  <c r="AR627" i="1"/>
  <c r="AL617" i="1"/>
  <c r="AO617" i="1" s="1"/>
  <c r="AP616" i="1"/>
  <c r="AZ616" i="1" s="1"/>
  <c r="BA616" i="1" s="1"/>
  <c r="AF630" i="1"/>
  <c r="AG630" i="1" s="1"/>
  <c r="AH631" i="1" s="1"/>
  <c r="AW629" i="1"/>
  <c r="AU627" i="1" l="1"/>
  <c r="AS627" i="1"/>
  <c r="AT628" i="1" s="1"/>
  <c r="AM617" i="1"/>
  <c r="AN618" i="1" s="1"/>
  <c r="AV627" i="1"/>
  <c r="AY627" i="1" s="1"/>
  <c r="AR628" i="1"/>
  <c r="AI630" i="1"/>
  <c r="AJ630" i="1" s="1"/>
  <c r="AW630" i="1" s="1"/>
  <c r="AX616" i="1"/>
  <c r="AP617" i="1"/>
  <c r="AL618" i="1"/>
  <c r="AO618" i="1" l="1"/>
  <c r="AS628" i="1"/>
  <c r="AU628" i="1"/>
  <c r="AF631" i="1"/>
  <c r="AI631" i="1" s="1"/>
  <c r="AM618" i="1"/>
  <c r="AN619" i="1" s="1"/>
  <c r="AT629" i="1"/>
  <c r="AZ617" i="1"/>
  <c r="BA617" i="1" s="1"/>
  <c r="AX617" i="1"/>
  <c r="AG631" i="1" l="1"/>
  <c r="AH632" i="1" s="1"/>
  <c r="AR629" i="1"/>
  <c r="AU629" i="1" s="1"/>
  <c r="AV628" i="1"/>
  <c r="AY628" i="1" s="1"/>
  <c r="AL619" i="1"/>
  <c r="AO619" i="1" s="1"/>
  <c r="AP618" i="1"/>
  <c r="AZ618" i="1" s="1"/>
  <c r="BA618" i="1" s="1"/>
  <c r="AJ631" i="1"/>
  <c r="AF632" i="1"/>
  <c r="AI632" i="1" s="1"/>
  <c r="AG632" i="1"/>
  <c r="AH633" i="1" s="1"/>
  <c r="AS629" i="1" l="1"/>
  <c r="AM619" i="1"/>
  <c r="AN620" i="1"/>
  <c r="AR630" i="1"/>
  <c r="AV629" i="1"/>
  <c r="AY629" i="1" s="1"/>
  <c r="AX618" i="1"/>
  <c r="AW631" i="1"/>
  <c r="AF633" i="1"/>
  <c r="AI633" i="1" s="1"/>
  <c r="AJ632" i="1"/>
  <c r="AS630" i="1" l="1"/>
  <c r="AT631" i="1" s="1"/>
  <c r="AT630" i="1"/>
  <c r="AU630" i="1" s="1"/>
  <c r="AS631" i="1" s="1"/>
  <c r="AL620" i="1"/>
  <c r="AO620" i="1" s="1"/>
  <c r="AP619" i="1"/>
  <c r="AZ619" i="1" s="1"/>
  <c r="BA619" i="1" s="1"/>
  <c r="AG633" i="1"/>
  <c r="AH634" i="1" s="1"/>
  <c r="AW632" i="1"/>
  <c r="AM620" i="1" l="1"/>
  <c r="AN621" i="1" s="1"/>
  <c r="AV630" i="1"/>
  <c r="AY630" i="1" s="1"/>
  <c r="AR631" i="1"/>
  <c r="AU631" i="1" s="1"/>
  <c r="AT632" i="1"/>
  <c r="AX619" i="1"/>
  <c r="AF634" i="1"/>
  <c r="AI634" i="1" s="1"/>
  <c r="AJ633" i="1"/>
  <c r="AW633" i="1" s="1"/>
  <c r="AV631" i="1" l="1"/>
  <c r="AY631" i="1" s="1"/>
  <c r="AR632" i="1"/>
  <c r="AU632" i="1" s="1"/>
  <c r="AL621" i="1"/>
  <c r="AO621" i="1" s="1"/>
  <c r="AP620" i="1"/>
  <c r="AZ620" i="1" s="1"/>
  <c r="BA620" i="1" s="1"/>
  <c r="AG634" i="1"/>
  <c r="AH635" i="1" s="1"/>
  <c r="AS632" i="1" l="1"/>
  <c r="AM621" i="1"/>
  <c r="AN622" i="1" s="1"/>
  <c r="AV632" i="1"/>
  <c r="AY632" i="1" s="1"/>
  <c r="AR633" i="1"/>
  <c r="AX620" i="1"/>
  <c r="AF635" i="1"/>
  <c r="AI635" i="1" s="1"/>
  <c r="AJ634" i="1"/>
  <c r="AS633" i="1" l="1"/>
  <c r="AT633" i="1"/>
  <c r="AU633" i="1" s="1"/>
  <c r="AT634" i="1"/>
  <c r="AL622" i="1"/>
  <c r="AO622" i="1" s="1"/>
  <c r="AP621" i="1"/>
  <c r="AG635" i="1"/>
  <c r="AH636" i="1" s="1"/>
  <c r="AW634" i="1"/>
  <c r="AM622" i="1" l="1"/>
  <c r="AV633" i="1"/>
  <c r="AY633" i="1" s="1"/>
  <c r="AR634" i="1"/>
  <c r="AS634" i="1" s="1"/>
  <c r="AZ621" i="1"/>
  <c r="BA621" i="1" s="1"/>
  <c r="AX621" i="1"/>
  <c r="AF636" i="1"/>
  <c r="AI636" i="1" s="1"/>
  <c r="AJ635" i="1"/>
  <c r="AW635" i="1" s="1"/>
  <c r="AT635" i="1" l="1"/>
  <c r="AU634" i="1"/>
  <c r="AN623" i="1"/>
  <c r="AL623" i="1"/>
  <c r="AO623" i="1" s="1"/>
  <c r="AP622" i="1"/>
  <c r="AZ622" i="1" s="1"/>
  <c r="BA622" i="1" s="1"/>
  <c r="AG636" i="1"/>
  <c r="AH637" i="1" s="1"/>
  <c r="AM623" i="1" l="1"/>
  <c r="AV634" i="1"/>
  <c r="AY634" i="1" s="1"/>
  <c r="AR635" i="1"/>
  <c r="AU635" i="1" s="1"/>
  <c r="AL624" i="1"/>
  <c r="AX622" i="1"/>
  <c r="AJ636" i="1"/>
  <c r="AF637" i="1"/>
  <c r="AI637" i="1" s="1"/>
  <c r="AS635" i="1" l="1"/>
  <c r="AM624" i="1"/>
  <c r="AN624" i="1"/>
  <c r="AO624" i="1" s="1"/>
  <c r="AP623" i="1"/>
  <c r="AZ623" i="1" s="1"/>
  <c r="BA623" i="1" s="1"/>
  <c r="AR636" i="1"/>
  <c r="AV635" i="1"/>
  <c r="AY635" i="1" s="1"/>
  <c r="AN625" i="1"/>
  <c r="AW636" i="1"/>
  <c r="AG637" i="1"/>
  <c r="AH638" i="1" s="1"/>
  <c r="AS636" i="1" l="1"/>
  <c r="AT636" i="1"/>
  <c r="AT637" i="1"/>
  <c r="AU636" i="1"/>
  <c r="AS637" i="1" s="1"/>
  <c r="AX623" i="1"/>
  <c r="AL625" i="1"/>
  <c r="AO625" i="1" s="1"/>
  <c r="AP624" i="1"/>
  <c r="AJ637" i="1"/>
  <c r="AF638" i="1"/>
  <c r="AI638" i="1" s="1"/>
  <c r="AM625" i="1" l="1"/>
  <c r="AR637" i="1"/>
  <c r="AU637" i="1" s="1"/>
  <c r="AV636" i="1"/>
  <c r="AY636" i="1" s="1"/>
  <c r="AT638" i="1"/>
  <c r="AZ624" i="1"/>
  <c r="BA624" i="1" s="1"/>
  <c r="AX624" i="1"/>
  <c r="AW637" i="1"/>
  <c r="AG638" i="1"/>
  <c r="AH639" i="1" s="1"/>
  <c r="AN626" i="1" l="1"/>
  <c r="AL626" i="1"/>
  <c r="AM626" i="1" s="1"/>
  <c r="AP625" i="1"/>
  <c r="AZ625" i="1" s="1"/>
  <c r="BA625" i="1" s="1"/>
  <c r="AJ638" i="1"/>
  <c r="AF639" i="1"/>
  <c r="AI639" i="1" s="1"/>
  <c r="AG639" i="1"/>
  <c r="AH640" i="1" s="1"/>
  <c r="AN627" i="1" l="1"/>
  <c r="AO626" i="1"/>
  <c r="AV637" i="1"/>
  <c r="AY637" i="1" s="1"/>
  <c r="AR638" i="1"/>
  <c r="AX625" i="1"/>
  <c r="AW638" i="1"/>
  <c r="AF640" i="1"/>
  <c r="AI640" i="1" s="1"/>
  <c r="AJ639" i="1"/>
  <c r="AU638" i="1" l="1"/>
  <c r="AS638" i="1"/>
  <c r="AT639" i="1" s="1"/>
  <c r="AP626" i="1"/>
  <c r="AZ626" i="1" s="1"/>
  <c r="BA626" i="1" s="1"/>
  <c r="AL627" i="1"/>
  <c r="AO627" i="1" s="1"/>
  <c r="AX626" i="1"/>
  <c r="AG640" i="1"/>
  <c r="AH641" i="1" s="1"/>
  <c r="AW639" i="1"/>
  <c r="AM627" i="1" l="1"/>
  <c r="AN628" i="1" s="1"/>
  <c r="AR639" i="1"/>
  <c r="AU639" i="1" s="1"/>
  <c r="AV638" i="1"/>
  <c r="AY638" i="1" s="1"/>
  <c r="AP627" i="1"/>
  <c r="AZ627" i="1" s="1"/>
  <c r="BA627" i="1" s="1"/>
  <c r="AL628" i="1"/>
  <c r="AO628" i="1" s="1"/>
  <c r="AF641" i="1"/>
  <c r="AI641" i="1" s="1"/>
  <c r="AJ640" i="1"/>
  <c r="AS639" i="1" l="1"/>
  <c r="AM628" i="1"/>
  <c r="AX627" i="1"/>
  <c r="AG641" i="1"/>
  <c r="AH642" i="1" s="1"/>
  <c r="AW640" i="1"/>
  <c r="AT640" i="1" l="1"/>
  <c r="AN629" i="1"/>
  <c r="AR640" i="1"/>
  <c r="AV639" i="1"/>
  <c r="AY639" i="1" s="1"/>
  <c r="AP628" i="1"/>
  <c r="AZ628" i="1" s="1"/>
  <c r="BA628" i="1" s="1"/>
  <c r="AL629" i="1"/>
  <c r="AO629" i="1" s="1"/>
  <c r="AJ641" i="1"/>
  <c r="AF642" i="1"/>
  <c r="AU640" i="1" l="1"/>
  <c r="AS640" i="1"/>
  <c r="AT641" i="1" s="1"/>
  <c r="AM629" i="1"/>
  <c r="AX628" i="1"/>
  <c r="AI642" i="1"/>
  <c r="AJ642" i="1" s="1"/>
  <c r="AG642" i="1"/>
  <c r="AH643" i="1" s="1"/>
  <c r="AW641" i="1"/>
  <c r="AN630" i="1" l="1"/>
  <c r="AV640" i="1"/>
  <c r="AY640" i="1" s="1"/>
  <c r="AR641" i="1"/>
  <c r="AU641" i="1" s="1"/>
  <c r="AP629" i="1"/>
  <c r="AZ629" i="1" s="1"/>
  <c r="BA629" i="1" s="1"/>
  <c r="AL630" i="1"/>
  <c r="AM630" i="1" s="1"/>
  <c r="AF643" i="1"/>
  <c r="AG643" i="1" s="1"/>
  <c r="AH644" i="1" s="1"/>
  <c r="AW642" i="1"/>
  <c r="AS641" i="1" l="1"/>
  <c r="AS642" i="1" s="1"/>
  <c r="AI643" i="1"/>
  <c r="AF644" i="1" s="1"/>
  <c r="AI644" i="1" s="1"/>
  <c r="AN631" i="1"/>
  <c r="AO630" i="1"/>
  <c r="AV641" i="1"/>
  <c r="AY641" i="1" s="1"/>
  <c r="AR642" i="1"/>
  <c r="AX629" i="1"/>
  <c r="AJ643" i="1"/>
  <c r="AW643" i="1" s="1"/>
  <c r="AG644" i="1"/>
  <c r="AH645" i="1" s="1"/>
  <c r="AT642" i="1" l="1"/>
  <c r="AU642" i="1" s="1"/>
  <c r="AT643" i="1"/>
  <c r="AP630" i="1"/>
  <c r="AZ630" i="1" s="1"/>
  <c r="BA630" i="1" s="1"/>
  <c r="AL631" i="1"/>
  <c r="AM631" i="1" s="1"/>
  <c r="AJ644" i="1"/>
  <c r="AW644" i="1" s="1"/>
  <c r="AF645" i="1"/>
  <c r="AI645" i="1" s="1"/>
  <c r="AN632" i="1" l="1"/>
  <c r="AO631" i="1"/>
  <c r="AR643" i="1"/>
  <c r="AU643" i="1" s="1"/>
  <c r="AV642" i="1"/>
  <c r="AY642" i="1" s="1"/>
  <c r="AX630" i="1"/>
  <c r="AG645" i="1"/>
  <c r="AH646" i="1" s="1"/>
  <c r="AJ645" i="1"/>
  <c r="AS643" i="1" l="1"/>
  <c r="AL632" i="1"/>
  <c r="AO632" i="1" s="1"/>
  <c r="AM632" i="1"/>
  <c r="AN633" i="1" s="1"/>
  <c r="AP631" i="1"/>
  <c r="AZ631" i="1" s="1"/>
  <c r="BA631" i="1" s="1"/>
  <c r="AR644" i="1"/>
  <c r="AV643" i="1"/>
  <c r="AY643" i="1" s="1"/>
  <c r="AF646" i="1"/>
  <c r="AI646" i="1" s="1"/>
  <c r="AW645" i="1"/>
  <c r="AS644" i="1" l="1"/>
  <c r="AT645" i="1" s="1"/>
  <c r="AT644" i="1"/>
  <c r="AU644" i="1" s="1"/>
  <c r="AX631" i="1"/>
  <c r="AP632" i="1"/>
  <c r="AZ632" i="1" s="1"/>
  <c r="BA632" i="1" s="1"/>
  <c r="AL633" i="1"/>
  <c r="AO633" i="1" s="1"/>
  <c r="AG646" i="1"/>
  <c r="AH647" i="1" s="1"/>
  <c r="AM633" i="1" l="1"/>
  <c r="AR645" i="1"/>
  <c r="AU645" i="1" s="1"/>
  <c r="AV644" i="1"/>
  <c r="AY644" i="1" s="1"/>
  <c r="AL634" i="1"/>
  <c r="AX632" i="1"/>
  <c r="AJ646" i="1"/>
  <c r="AF647" i="1"/>
  <c r="AI647" i="1" s="1"/>
  <c r="AS645" i="1" l="1"/>
  <c r="AT646" i="1" s="1"/>
  <c r="AM634" i="1"/>
  <c r="AN634" i="1"/>
  <c r="AO634" i="1" s="1"/>
  <c r="AP633" i="1"/>
  <c r="AZ633" i="1" s="1"/>
  <c r="BA633" i="1" s="1"/>
  <c r="AN635" i="1"/>
  <c r="AX633" i="1"/>
  <c r="AW646" i="1"/>
  <c r="AG647" i="1"/>
  <c r="AH648" i="1" s="1"/>
  <c r="AR646" i="1" l="1"/>
  <c r="AU646" i="1" s="1"/>
  <c r="AV645" i="1"/>
  <c r="AY645" i="1" s="1"/>
  <c r="AP634" i="1"/>
  <c r="AZ634" i="1" s="1"/>
  <c r="BA634" i="1" s="1"/>
  <c r="AL635" i="1"/>
  <c r="AO635" i="1" s="1"/>
  <c r="AJ647" i="1"/>
  <c r="AF648" i="1"/>
  <c r="AI648" i="1" s="1"/>
  <c r="AS646" i="1" l="1"/>
  <c r="AS647" i="1" s="1"/>
  <c r="AM635" i="1"/>
  <c r="AP635" i="1"/>
  <c r="AZ635" i="1" s="1"/>
  <c r="BA635" i="1" s="1"/>
  <c r="AL636" i="1"/>
  <c r="AN636" i="1"/>
  <c r="AX634" i="1"/>
  <c r="AX635" i="1" s="1"/>
  <c r="AW647" i="1"/>
  <c r="AG648" i="1"/>
  <c r="AH649" i="1" s="1"/>
  <c r="AT647" i="1" l="1"/>
  <c r="AM636" i="1"/>
  <c r="AO636" i="1"/>
  <c r="AR647" i="1"/>
  <c r="AU647" i="1" s="1"/>
  <c r="AV646" i="1"/>
  <c r="AY646" i="1" s="1"/>
  <c r="AT648" i="1"/>
  <c r="AN637" i="1"/>
  <c r="AP636" i="1"/>
  <c r="AZ636" i="1" s="1"/>
  <c r="BA636" i="1" s="1"/>
  <c r="AF649" i="1"/>
  <c r="AJ648" i="1"/>
  <c r="AM637" i="1" l="1"/>
  <c r="AL637" i="1"/>
  <c r="AO637" i="1" s="1"/>
  <c r="AX636" i="1"/>
  <c r="AN638" i="1"/>
  <c r="AG649" i="1"/>
  <c r="AH650" i="1" s="1"/>
  <c r="AI649" i="1"/>
  <c r="AW648" i="1"/>
  <c r="AV647" i="1" l="1"/>
  <c r="AY647" i="1" s="1"/>
  <c r="AR648" i="1"/>
  <c r="AL638" i="1"/>
  <c r="AO638" i="1" s="1"/>
  <c r="AP637" i="1"/>
  <c r="AF650" i="1"/>
  <c r="AI650" i="1" s="1"/>
  <c r="AJ649" i="1"/>
  <c r="AU648" i="1" l="1"/>
  <c r="AS648" i="1"/>
  <c r="AT649" i="1" s="1"/>
  <c r="AM638" i="1"/>
  <c r="AN639" i="1" s="1"/>
  <c r="AR649" i="1"/>
  <c r="AV648" i="1"/>
  <c r="AY648" i="1" s="1"/>
  <c r="AZ637" i="1"/>
  <c r="BA637" i="1" s="1"/>
  <c r="AX637" i="1"/>
  <c r="AG650" i="1"/>
  <c r="AH651" i="1" s="1"/>
  <c r="AW649" i="1"/>
  <c r="AU649" i="1" l="1"/>
  <c r="AS649" i="1"/>
  <c r="AT650" i="1" s="1"/>
  <c r="AP638" i="1"/>
  <c r="AZ638" i="1" s="1"/>
  <c r="BA638" i="1" s="1"/>
  <c r="AL639" i="1"/>
  <c r="AO639" i="1" s="1"/>
  <c r="AX638" i="1"/>
  <c r="AJ650" i="1"/>
  <c r="AF651" i="1"/>
  <c r="AI651" i="1" s="1"/>
  <c r="AM639" i="1" l="1"/>
  <c r="AR650" i="1"/>
  <c r="AU650" i="1" s="1"/>
  <c r="AV649" i="1"/>
  <c r="AY649" i="1" s="1"/>
  <c r="AP639" i="1"/>
  <c r="AG651" i="1"/>
  <c r="AH652" i="1" s="1"/>
  <c r="AJ651" i="1"/>
  <c r="AF652" i="1"/>
  <c r="AW650" i="1"/>
  <c r="AS650" i="1" l="1"/>
  <c r="AN640" i="1"/>
  <c r="AL640" i="1"/>
  <c r="AM640" i="1" s="1"/>
  <c r="AX639" i="1"/>
  <c r="AZ639" i="1"/>
  <c r="BA639" i="1" s="1"/>
  <c r="AI652" i="1"/>
  <c r="AW651" i="1"/>
  <c r="AG652" i="1"/>
  <c r="AH653" i="1" s="1"/>
  <c r="AT651" i="1" l="1"/>
  <c r="AO640" i="1"/>
  <c r="AP640" i="1"/>
  <c r="AX640" i="1" s="1"/>
  <c r="AN641" i="1"/>
  <c r="AR651" i="1"/>
  <c r="AU651" i="1" s="1"/>
  <c r="AV650" i="1"/>
  <c r="AY650" i="1" s="1"/>
  <c r="AL641" i="1"/>
  <c r="AZ640" i="1"/>
  <c r="BA640" i="1" s="1"/>
  <c r="AJ652" i="1"/>
  <c r="AF653" i="1"/>
  <c r="AS651" i="1" l="1"/>
  <c r="AM641" i="1"/>
  <c r="AN642" i="1" s="1"/>
  <c r="AO641" i="1"/>
  <c r="AP641" i="1" s="1"/>
  <c r="AZ641" i="1" s="1"/>
  <c r="BA641" i="1" s="1"/>
  <c r="AV651" i="1"/>
  <c r="AY651" i="1" s="1"/>
  <c r="AR652" i="1"/>
  <c r="AG653" i="1"/>
  <c r="AH654" i="1" s="1"/>
  <c r="AI653" i="1"/>
  <c r="AW652" i="1"/>
  <c r="AS652" i="1" l="1"/>
  <c r="AT653" i="1" s="1"/>
  <c r="AT652" i="1"/>
  <c r="AU652" i="1" s="1"/>
  <c r="AL642" i="1"/>
  <c r="AO642" i="1" s="1"/>
  <c r="AM642" i="1"/>
  <c r="AN643" i="1" s="1"/>
  <c r="AX641" i="1"/>
  <c r="AJ653" i="1"/>
  <c r="AF654" i="1"/>
  <c r="AI654" i="1" s="1"/>
  <c r="AL643" i="1" l="1"/>
  <c r="AP642" i="1"/>
  <c r="AZ642" i="1" s="1"/>
  <c r="BA642" i="1" s="1"/>
  <c r="AM643" i="1"/>
  <c r="AO643" i="1"/>
  <c r="AN644" i="1"/>
  <c r="AR653" i="1"/>
  <c r="AU653" i="1" s="1"/>
  <c r="AV652" i="1"/>
  <c r="AY652" i="1" s="1"/>
  <c r="AX642" i="1"/>
  <c r="AF655" i="1"/>
  <c r="AJ654" i="1"/>
  <c r="AG654" i="1"/>
  <c r="AH655" i="1" s="1"/>
  <c r="AW653" i="1"/>
  <c r="AS653" i="1" l="1"/>
  <c r="AT654" i="1" s="1"/>
  <c r="AV653" i="1"/>
  <c r="AY653" i="1" s="1"/>
  <c r="AR654" i="1"/>
  <c r="AU654" i="1" s="1"/>
  <c r="AL644" i="1"/>
  <c r="AO644" i="1" s="1"/>
  <c r="AP643" i="1"/>
  <c r="AZ643" i="1" s="1"/>
  <c r="BA643" i="1" s="1"/>
  <c r="AW654" i="1"/>
  <c r="AI655" i="1"/>
  <c r="AG655" i="1"/>
  <c r="AH656" i="1" s="1"/>
  <c r="AS654" i="1" l="1"/>
  <c r="AT655" i="1"/>
  <c r="AM644" i="1"/>
  <c r="AN645" i="1" s="1"/>
  <c r="AX643" i="1"/>
  <c r="AF656" i="1"/>
  <c r="AI656" i="1" s="1"/>
  <c r="AJ655" i="1"/>
  <c r="AP644" i="1" l="1"/>
  <c r="AZ644" i="1" s="1"/>
  <c r="BA644" i="1" s="1"/>
  <c r="AL645" i="1"/>
  <c r="AO645" i="1" s="1"/>
  <c r="AV654" i="1"/>
  <c r="AY654" i="1" s="1"/>
  <c r="AR655" i="1"/>
  <c r="AU655" i="1" s="1"/>
  <c r="AG656" i="1"/>
  <c r="AH657" i="1" s="1"/>
  <c r="AW655" i="1"/>
  <c r="AF657" i="1"/>
  <c r="AJ656" i="1"/>
  <c r="AS655" i="1" l="1"/>
  <c r="AT656" i="1"/>
  <c r="AM645" i="1"/>
  <c r="AV655" i="1"/>
  <c r="AY655" i="1" s="1"/>
  <c r="AR656" i="1"/>
  <c r="AU656" i="1" s="1"/>
  <c r="AN646" i="1"/>
  <c r="AX644" i="1"/>
  <c r="AG657" i="1"/>
  <c r="AH658" i="1" s="1"/>
  <c r="AI657" i="1"/>
  <c r="AW656" i="1"/>
  <c r="AS656" i="1" l="1"/>
  <c r="AT657" i="1"/>
  <c r="AR657" i="1"/>
  <c r="AS657" i="1" s="1"/>
  <c r="AV656" i="1"/>
  <c r="AY656" i="1" s="1"/>
  <c r="AP645" i="1"/>
  <c r="AZ645" i="1" s="1"/>
  <c r="BA645" i="1" s="1"/>
  <c r="AL646" i="1"/>
  <c r="AO646" i="1" s="1"/>
  <c r="AF658" i="1"/>
  <c r="AI658" i="1" s="1"/>
  <c r="AJ657" i="1"/>
  <c r="AW657" i="1" s="1"/>
  <c r="AT658" i="1" l="1"/>
  <c r="AU657" i="1"/>
  <c r="AM646" i="1"/>
  <c r="AN647" i="1" s="1"/>
  <c r="AP646" i="1"/>
  <c r="AZ646" i="1" s="1"/>
  <c r="BA646" i="1" s="1"/>
  <c r="AL647" i="1"/>
  <c r="AV657" i="1"/>
  <c r="AY657" i="1" s="1"/>
  <c r="AX645" i="1"/>
  <c r="AG658" i="1"/>
  <c r="AH659" i="1" s="1"/>
  <c r="AF659" i="1"/>
  <c r="AJ658" i="1"/>
  <c r="AR658" i="1" l="1"/>
  <c r="AU658" i="1" s="1"/>
  <c r="AM647" i="1"/>
  <c r="AN648" i="1" s="1"/>
  <c r="AO647" i="1"/>
  <c r="AX646" i="1"/>
  <c r="AI659" i="1"/>
  <c r="AF660" i="1" s="1"/>
  <c r="AG659" i="1"/>
  <c r="AH660" i="1" s="1"/>
  <c r="AW658" i="1"/>
  <c r="AS658" i="1" l="1"/>
  <c r="AT659" i="1" s="1"/>
  <c r="AP647" i="1"/>
  <c r="AL648" i="1"/>
  <c r="AM648" i="1" s="1"/>
  <c r="AV658" i="1"/>
  <c r="AY658" i="1" s="1"/>
  <c r="AR659" i="1"/>
  <c r="AI660" i="1"/>
  <c r="AF661" i="1" s="1"/>
  <c r="AJ659" i="1"/>
  <c r="AW659" i="1" s="1"/>
  <c r="AG660" i="1"/>
  <c r="AU659" i="1" l="1"/>
  <c r="AS659" i="1"/>
  <c r="AT660" i="1" s="1"/>
  <c r="AX647" i="1"/>
  <c r="AZ647" i="1"/>
  <c r="BA647" i="1" s="1"/>
  <c r="AO648" i="1"/>
  <c r="AN649" i="1"/>
  <c r="AR660" i="1"/>
  <c r="AV659" i="1"/>
  <c r="AY659" i="1" s="1"/>
  <c r="AJ660" i="1"/>
  <c r="AH661" i="1"/>
  <c r="AI661" i="1" s="1"/>
  <c r="AG661" i="1"/>
  <c r="AH662" i="1" s="1"/>
  <c r="AW660" i="1"/>
  <c r="AS660" i="1" l="1"/>
  <c r="AU660" i="1"/>
  <c r="AP648" i="1"/>
  <c r="AL649" i="1"/>
  <c r="AO649" i="1" s="1"/>
  <c r="AT661" i="1"/>
  <c r="AF662" i="1"/>
  <c r="AI662" i="1" s="1"/>
  <c r="AJ661" i="1"/>
  <c r="AL650" i="1" l="1"/>
  <c r="AM649" i="1"/>
  <c r="AM650" i="1" s="1"/>
  <c r="AZ648" i="1"/>
  <c r="BA648" i="1" s="1"/>
  <c r="AX648" i="1"/>
  <c r="AP649" i="1"/>
  <c r="AZ649" i="1" s="1"/>
  <c r="AV660" i="1"/>
  <c r="AY660" i="1" s="1"/>
  <c r="AR661" i="1"/>
  <c r="AU661" i="1" s="1"/>
  <c r="AW661" i="1"/>
  <c r="AG662" i="1"/>
  <c r="AH663" i="1" s="1"/>
  <c r="AF663" i="1"/>
  <c r="AJ662" i="1"/>
  <c r="AS661" i="1" l="1"/>
  <c r="AT662" i="1" s="1"/>
  <c r="BA649" i="1"/>
  <c r="AX649" i="1"/>
  <c r="AN650" i="1"/>
  <c r="AO650" i="1" s="1"/>
  <c r="AN651" i="1"/>
  <c r="AV661" i="1"/>
  <c r="AY661" i="1" s="1"/>
  <c r="AR662" i="1"/>
  <c r="AU662" i="1" s="1"/>
  <c r="AI663" i="1"/>
  <c r="AG663" i="1"/>
  <c r="AH664" i="1" s="1"/>
  <c r="AW662" i="1"/>
  <c r="AS662" i="1" l="1"/>
  <c r="AP650" i="1"/>
  <c r="AL651" i="1"/>
  <c r="AM651" i="1" s="1"/>
  <c r="AN652" i="1" s="1"/>
  <c r="AT663" i="1"/>
  <c r="AF664" i="1"/>
  <c r="AI664" i="1" s="1"/>
  <c r="AJ663" i="1"/>
  <c r="AO651" i="1" l="1"/>
  <c r="AX650" i="1"/>
  <c r="AZ650" i="1"/>
  <c r="BA650" i="1" s="1"/>
  <c r="AR663" i="1"/>
  <c r="AU663" i="1" s="1"/>
  <c r="AV662" i="1"/>
  <c r="AY662" i="1" s="1"/>
  <c r="AG664" i="1"/>
  <c r="AH665" i="1" s="1"/>
  <c r="AW663" i="1"/>
  <c r="AS663" i="1" l="1"/>
  <c r="AT664" i="1" s="1"/>
  <c r="AP651" i="1"/>
  <c r="AZ651" i="1" s="1"/>
  <c r="BA651" i="1" s="1"/>
  <c r="AL652" i="1"/>
  <c r="AO652" i="1" s="1"/>
  <c r="AJ664" i="1"/>
  <c r="AF665" i="1"/>
  <c r="AI665" i="1" s="1"/>
  <c r="AX651" i="1" l="1"/>
  <c r="AM652" i="1"/>
  <c r="AN653" i="1" s="1"/>
  <c r="AP652" i="1"/>
  <c r="AZ652" i="1" s="1"/>
  <c r="BA652" i="1" s="1"/>
  <c r="AL653" i="1"/>
  <c r="AR664" i="1"/>
  <c r="AU664" i="1" s="1"/>
  <c r="AV663" i="1"/>
  <c r="AY663" i="1" s="1"/>
  <c r="AG665" i="1"/>
  <c r="AH666" i="1" s="1"/>
  <c r="AW664" i="1"/>
  <c r="AS664" i="1" l="1"/>
  <c r="AT665" i="1" s="1"/>
  <c r="AO653" i="1"/>
  <c r="AM653" i="1"/>
  <c r="AN654" i="1" s="1"/>
  <c r="AP653" i="1"/>
  <c r="AZ653" i="1" s="1"/>
  <c r="BA653" i="1" s="1"/>
  <c r="AL654" i="1"/>
  <c r="AX652" i="1"/>
  <c r="AX653" i="1" s="1"/>
  <c r="AV664" i="1"/>
  <c r="AY664" i="1" s="1"/>
  <c r="AR665" i="1"/>
  <c r="AU665" i="1" s="1"/>
  <c r="AF666" i="1"/>
  <c r="AI666" i="1" s="1"/>
  <c r="AJ665" i="1"/>
  <c r="AS665" i="1" l="1"/>
  <c r="AM654" i="1"/>
  <c r="AN655" i="1"/>
  <c r="AO654" i="1"/>
  <c r="AV665" i="1"/>
  <c r="AY665" i="1" s="1"/>
  <c r="AR666" i="1"/>
  <c r="AG666" i="1"/>
  <c r="AH667" i="1" s="1"/>
  <c r="AJ666" i="1"/>
  <c r="AF667" i="1"/>
  <c r="AW665" i="1"/>
  <c r="AS666" i="1" l="1"/>
  <c r="AT667" i="1" s="1"/>
  <c r="AT666" i="1"/>
  <c r="AU666" i="1"/>
  <c r="AP654" i="1"/>
  <c r="AL655" i="1"/>
  <c r="AO655" i="1" s="1"/>
  <c r="AV666" i="1"/>
  <c r="AY666" i="1" s="1"/>
  <c r="AR667" i="1"/>
  <c r="AW666" i="1"/>
  <c r="AI667" i="1"/>
  <c r="AG667" i="1"/>
  <c r="AH668" i="1" s="1"/>
  <c r="AS667" i="1" l="1"/>
  <c r="AT668" i="1"/>
  <c r="AU667" i="1"/>
  <c r="AM655" i="1"/>
  <c r="AN656" i="1" s="1"/>
  <c r="AX654" i="1"/>
  <c r="AZ654" i="1"/>
  <c r="BA654" i="1" s="1"/>
  <c r="AP655" i="1"/>
  <c r="AZ655" i="1" s="1"/>
  <c r="AL656" i="1"/>
  <c r="AO656" i="1" s="1"/>
  <c r="AJ667" i="1"/>
  <c r="AF668" i="1"/>
  <c r="AI668" i="1" s="1"/>
  <c r="BA655" i="1" l="1"/>
  <c r="AL657" i="1"/>
  <c r="AM656" i="1"/>
  <c r="AN657" i="1" s="1"/>
  <c r="AP656" i="1"/>
  <c r="AZ656" i="1" s="1"/>
  <c r="BA656" i="1" s="1"/>
  <c r="AX655" i="1"/>
  <c r="AV667" i="1"/>
  <c r="AY667" i="1" s="1"/>
  <c r="AR668" i="1"/>
  <c r="AU668" i="1" s="1"/>
  <c r="AG668" i="1"/>
  <c r="AH669" i="1" s="1"/>
  <c r="AW667" i="1"/>
  <c r="AS668" i="1" l="1"/>
  <c r="AM657" i="1"/>
  <c r="AN658" i="1" s="1"/>
  <c r="AX656" i="1"/>
  <c r="AO657" i="1"/>
  <c r="AL658" i="1" s="1"/>
  <c r="AO658" i="1" s="1"/>
  <c r="AP658" i="1" s="1"/>
  <c r="AR669" i="1"/>
  <c r="AV668" i="1"/>
  <c r="AY668" i="1" s="1"/>
  <c r="AF669" i="1"/>
  <c r="AI669" i="1" s="1"/>
  <c r="AJ668" i="1"/>
  <c r="AW668" i="1" s="1"/>
  <c r="AS669" i="1" l="1"/>
  <c r="AT669" i="1"/>
  <c r="AU669" i="1" s="1"/>
  <c r="AT670" i="1"/>
  <c r="AM658" i="1"/>
  <c r="AN659" i="1" s="1"/>
  <c r="AP657" i="1"/>
  <c r="AL659" i="1"/>
  <c r="AO659" i="1" s="1"/>
  <c r="AZ658" i="1"/>
  <c r="AG669" i="1"/>
  <c r="AH670" i="1" s="1"/>
  <c r="AF670" i="1"/>
  <c r="AJ669" i="1"/>
  <c r="AZ657" i="1" l="1"/>
  <c r="BA657" i="1" s="1"/>
  <c r="BA658" i="1" s="1"/>
  <c r="AX657" i="1"/>
  <c r="AX658" i="1" s="1"/>
  <c r="AM659" i="1"/>
  <c r="AN660" i="1" s="1"/>
  <c r="AV669" i="1"/>
  <c r="AY669" i="1" s="1"/>
  <c r="AR670" i="1"/>
  <c r="AU670" i="1" s="1"/>
  <c r="AP659" i="1"/>
  <c r="AL660" i="1"/>
  <c r="AI670" i="1"/>
  <c r="AG670" i="1"/>
  <c r="AH671" i="1" s="1"/>
  <c r="AW669" i="1"/>
  <c r="AS670" i="1" l="1"/>
  <c r="AT671" i="1" s="1"/>
  <c r="AO660" i="1"/>
  <c r="AM660" i="1"/>
  <c r="AN661" i="1" s="1"/>
  <c r="AV670" i="1"/>
  <c r="AY670" i="1" s="1"/>
  <c r="AR671" i="1"/>
  <c r="AX659" i="1"/>
  <c r="AZ659" i="1"/>
  <c r="BA659" i="1" s="1"/>
  <c r="AJ670" i="1"/>
  <c r="AF671" i="1"/>
  <c r="AG671" i="1" s="1"/>
  <c r="AH672" i="1" s="1"/>
  <c r="AU671" i="1" l="1"/>
  <c r="AS671" i="1"/>
  <c r="AT672" i="1" s="1"/>
  <c r="AV671" i="1"/>
  <c r="AY671" i="1" s="1"/>
  <c r="AR672" i="1"/>
  <c r="AP660" i="1"/>
  <c r="AL661" i="1"/>
  <c r="AM661" i="1" s="1"/>
  <c r="AI671" i="1"/>
  <c r="AF672" i="1" s="1"/>
  <c r="AW670" i="1"/>
  <c r="AU672" i="1" l="1"/>
  <c r="AS672" i="1"/>
  <c r="AT673" i="1" s="1"/>
  <c r="AN662" i="1"/>
  <c r="AO661" i="1"/>
  <c r="AX660" i="1"/>
  <c r="AZ660" i="1"/>
  <c r="BA660" i="1" s="1"/>
  <c r="AJ671" i="1"/>
  <c r="AW671" i="1" s="1"/>
  <c r="AI672" i="1"/>
  <c r="AF673" i="1" s="1"/>
  <c r="AG672" i="1"/>
  <c r="AH673" i="1" s="1"/>
  <c r="AL662" i="1" l="1"/>
  <c r="AO662" i="1" s="1"/>
  <c r="AM662" i="1"/>
  <c r="AN663" i="1" s="1"/>
  <c r="AP661" i="1"/>
  <c r="AX661" i="1" s="1"/>
  <c r="AR673" i="1"/>
  <c r="AU673" i="1" s="1"/>
  <c r="AV672" i="1"/>
  <c r="AY672" i="1" s="1"/>
  <c r="AJ672" i="1"/>
  <c r="AW672" i="1" s="1"/>
  <c r="AI673" i="1"/>
  <c r="AG673" i="1"/>
  <c r="AH674" i="1" s="1"/>
  <c r="AS673" i="1" l="1"/>
  <c r="AT674" i="1" s="1"/>
  <c r="AZ661" i="1"/>
  <c r="BA661" i="1" s="1"/>
  <c r="AR674" i="1"/>
  <c r="AV673" i="1"/>
  <c r="AY673" i="1" s="1"/>
  <c r="AP662" i="1"/>
  <c r="AZ662" i="1" s="1"/>
  <c r="AL663" i="1"/>
  <c r="AM663" i="1" s="1"/>
  <c r="AF674" i="1"/>
  <c r="AI674" i="1" s="1"/>
  <c r="AJ673" i="1"/>
  <c r="AU674" i="1" l="1"/>
  <c r="AS674" i="1"/>
  <c r="AT675" i="1" s="1"/>
  <c r="BA662" i="1"/>
  <c r="AN664" i="1"/>
  <c r="AO663" i="1"/>
  <c r="AR675" i="1"/>
  <c r="AV674" i="1"/>
  <c r="AY674" i="1" s="1"/>
  <c r="AG674" i="1"/>
  <c r="AH675" i="1" s="1"/>
  <c r="AX662" i="1"/>
  <c r="AW673" i="1"/>
  <c r="AU675" i="1" l="1"/>
  <c r="AS675" i="1"/>
  <c r="AT676" i="1" s="1"/>
  <c r="AL664" i="1"/>
  <c r="AM664" i="1" s="1"/>
  <c r="AP663" i="1"/>
  <c r="AZ663" i="1" s="1"/>
  <c r="BA663" i="1" s="1"/>
  <c r="AF675" i="1"/>
  <c r="AI675" i="1" s="1"/>
  <c r="AJ674" i="1"/>
  <c r="AX663" i="1" l="1"/>
  <c r="AN665" i="1"/>
  <c r="AO664" i="1"/>
  <c r="AV675" i="1"/>
  <c r="AY675" i="1" s="1"/>
  <c r="AR676" i="1"/>
  <c r="AU676" i="1" s="1"/>
  <c r="AW674" i="1"/>
  <c r="AG675" i="1"/>
  <c r="AH676" i="1" s="1"/>
  <c r="AS676" i="1" l="1"/>
  <c r="AT677" i="1" s="1"/>
  <c r="AL665" i="1"/>
  <c r="AO665" i="1" s="1"/>
  <c r="AP664" i="1"/>
  <c r="AX664" i="1" s="1"/>
  <c r="AR677" i="1"/>
  <c r="AU677" i="1" s="1"/>
  <c r="AV676" i="1"/>
  <c r="AY676" i="1" s="1"/>
  <c r="AF676" i="1"/>
  <c r="AI676" i="1" s="1"/>
  <c r="AJ675" i="1"/>
  <c r="AS677" i="1" l="1"/>
  <c r="AM665" i="1"/>
  <c r="AN666" i="1" s="1"/>
  <c r="AZ664" i="1"/>
  <c r="BA664" i="1" s="1"/>
  <c r="AP665" i="1"/>
  <c r="AL666" i="1"/>
  <c r="AO666" i="1" s="1"/>
  <c r="AG676" i="1"/>
  <c r="AH677" i="1" s="1"/>
  <c r="AF677" i="1"/>
  <c r="AJ676" i="1"/>
  <c r="AW675" i="1"/>
  <c r="AT678" i="1" l="1"/>
  <c r="AM666" i="1"/>
  <c r="AR678" i="1"/>
  <c r="AU678" i="1" s="1"/>
  <c r="AV677" i="1"/>
  <c r="AY677" i="1" s="1"/>
  <c r="AI677" i="1"/>
  <c r="AX665" i="1"/>
  <c r="AZ665" i="1"/>
  <c r="BA665" i="1" s="1"/>
  <c r="AW676" i="1"/>
  <c r="AG677" i="1"/>
  <c r="AH678" i="1" s="1"/>
  <c r="AS678" i="1" l="1"/>
  <c r="AN667" i="1"/>
  <c r="AP666" i="1"/>
  <c r="AL667" i="1"/>
  <c r="AO667" i="1" s="1"/>
  <c r="AF678" i="1"/>
  <c r="AI678" i="1" s="1"/>
  <c r="AJ677" i="1"/>
  <c r="AT679" i="1" l="1"/>
  <c r="AM667" i="1"/>
  <c r="AN668" i="1" s="1"/>
  <c r="AV678" i="1"/>
  <c r="AY678" i="1" s="1"/>
  <c r="AR679" i="1"/>
  <c r="AU679" i="1" s="1"/>
  <c r="AX666" i="1"/>
  <c r="AZ666" i="1"/>
  <c r="BA666" i="1" s="1"/>
  <c r="AG678" i="1"/>
  <c r="AH679" i="1" s="1"/>
  <c r="AW677" i="1"/>
  <c r="AS679" i="1" l="1"/>
  <c r="AV679" i="1"/>
  <c r="AY679" i="1" s="1"/>
  <c r="AR680" i="1"/>
  <c r="AP667" i="1"/>
  <c r="AL668" i="1"/>
  <c r="AO668" i="1" s="1"/>
  <c r="AG679" i="1"/>
  <c r="AH680" i="1" s="1"/>
  <c r="AF679" i="1"/>
  <c r="AI679" i="1" s="1"/>
  <c r="AJ678" i="1"/>
  <c r="AS680" i="1" l="1"/>
  <c r="AT680" i="1"/>
  <c r="AU680" i="1" s="1"/>
  <c r="AM668" i="1"/>
  <c r="AT681" i="1"/>
  <c r="AX667" i="1"/>
  <c r="AZ667" i="1"/>
  <c r="BA667" i="1" s="1"/>
  <c r="AL669" i="1"/>
  <c r="AP668" i="1"/>
  <c r="AW678" i="1"/>
  <c r="AM669" i="1" l="1"/>
  <c r="AN669" i="1"/>
  <c r="AO669" i="1" s="1"/>
  <c r="AV680" i="1"/>
  <c r="AY680" i="1" s="1"/>
  <c r="AR681" i="1"/>
  <c r="AU681" i="1" s="1"/>
  <c r="AN670" i="1"/>
  <c r="AX668" i="1"/>
  <c r="AZ668" i="1"/>
  <c r="BA668" i="1" s="1"/>
  <c r="AF680" i="1"/>
  <c r="AI680" i="1" s="1"/>
  <c r="AJ679" i="1"/>
  <c r="AS681" i="1" l="1"/>
  <c r="AT682" i="1"/>
  <c r="AP669" i="1"/>
  <c r="AR682" i="1"/>
  <c r="AU682" i="1" s="1"/>
  <c r="AV681" i="1"/>
  <c r="AY681" i="1" s="1"/>
  <c r="AL670" i="1"/>
  <c r="AO670" i="1" s="1"/>
  <c r="AX669" i="1"/>
  <c r="AZ669" i="1"/>
  <c r="BA669" i="1" s="1"/>
  <c r="AG680" i="1"/>
  <c r="AH681" i="1" s="1"/>
  <c r="AW679" i="1"/>
  <c r="AJ680" i="1"/>
  <c r="AF681" i="1"/>
  <c r="AS682" i="1" l="1"/>
  <c r="AT683" i="1"/>
  <c r="AM670" i="1"/>
  <c r="AP670" i="1"/>
  <c r="AL671" i="1"/>
  <c r="AI681" i="1"/>
  <c r="AF682" i="1" s="1"/>
  <c r="AW680" i="1"/>
  <c r="AG681" i="1"/>
  <c r="AH682" i="1" s="1"/>
  <c r="AJ681" i="1" l="1"/>
  <c r="AM671" i="1"/>
  <c r="AN672" i="1" s="1"/>
  <c r="AN671" i="1"/>
  <c r="AO671" i="1" s="1"/>
  <c r="AR683" i="1"/>
  <c r="AV682" i="1"/>
  <c r="AY682" i="1" s="1"/>
  <c r="AX670" i="1"/>
  <c r="AZ670" i="1"/>
  <c r="BA670" i="1" s="1"/>
  <c r="AI682" i="1"/>
  <c r="AW681" i="1"/>
  <c r="AG682" i="1"/>
  <c r="AH683" i="1" s="1"/>
  <c r="AU683" i="1" l="1"/>
  <c r="AS683" i="1"/>
  <c r="AT684" i="1" s="1"/>
  <c r="AP671" i="1"/>
  <c r="AX671" i="1" s="1"/>
  <c r="AL672" i="1"/>
  <c r="AO672" i="1" s="1"/>
  <c r="AR684" i="1"/>
  <c r="AV683" i="1"/>
  <c r="AY683" i="1" s="1"/>
  <c r="AF683" i="1"/>
  <c r="AI683" i="1" s="1"/>
  <c r="AJ682" i="1"/>
  <c r="AU684" i="1" l="1"/>
  <c r="AS684" i="1"/>
  <c r="AZ671" i="1"/>
  <c r="BA671" i="1" s="1"/>
  <c r="AM672" i="1"/>
  <c r="AN673" i="1" s="1"/>
  <c r="AV684" i="1"/>
  <c r="AY684" i="1" s="1"/>
  <c r="AR685" i="1"/>
  <c r="AT685" i="1"/>
  <c r="AL673" i="1"/>
  <c r="AO673" i="1" s="1"/>
  <c r="AP672" i="1"/>
  <c r="AZ672" i="1" s="1"/>
  <c r="AW682" i="1"/>
  <c r="AG683" i="1"/>
  <c r="AH684" i="1" s="1"/>
  <c r="AS685" i="1" l="1"/>
  <c r="AU685" i="1"/>
  <c r="BA672" i="1"/>
  <c r="AM673" i="1"/>
  <c r="AN674" i="1" s="1"/>
  <c r="AT686" i="1"/>
  <c r="AX672" i="1"/>
  <c r="AF684" i="1"/>
  <c r="AI684" i="1" s="1"/>
  <c r="AJ683" i="1"/>
  <c r="AR686" i="1" l="1"/>
  <c r="AU686" i="1" s="1"/>
  <c r="AV685" i="1"/>
  <c r="AY685" i="1" s="1"/>
  <c r="AL674" i="1"/>
  <c r="AO674" i="1" s="1"/>
  <c r="AP673" i="1"/>
  <c r="AZ673" i="1" s="1"/>
  <c r="BA673" i="1" s="1"/>
  <c r="AG684" i="1"/>
  <c r="AH685" i="1" s="1"/>
  <c r="AW683" i="1"/>
  <c r="AF685" i="1"/>
  <c r="AJ684" i="1"/>
  <c r="AS686" i="1" l="1"/>
  <c r="AM674" i="1"/>
  <c r="AN675" i="1" s="1"/>
  <c r="AX673" i="1"/>
  <c r="AI685" i="1"/>
  <c r="AJ685" i="1" s="1"/>
  <c r="AG685" i="1"/>
  <c r="AH686" i="1" s="1"/>
  <c r="AW684" i="1"/>
  <c r="AT687" i="1" l="1"/>
  <c r="AV686" i="1"/>
  <c r="AY686" i="1" s="1"/>
  <c r="AR687" i="1"/>
  <c r="AU687" i="1" s="1"/>
  <c r="AL675" i="1"/>
  <c r="AO675" i="1" s="1"/>
  <c r="AP674" i="1"/>
  <c r="AZ674" i="1" s="1"/>
  <c r="BA674" i="1" s="1"/>
  <c r="AF686" i="1"/>
  <c r="AI686" i="1" s="1"/>
  <c r="AW685" i="1"/>
  <c r="AS687" i="1" l="1"/>
  <c r="AT688" i="1"/>
  <c r="AM675" i="1"/>
  <c r="AV687" i="1"/>
  <c r="AY687" i="1" s="1"/>
  <c r="AR688" i="1"/>
  <c r="AU688" i="1" s="1"/>
  <c r="AX674" i="1"/>
  <c r="AG686" i="1"/>
  <c r="AH687" i="1" s="1"/>
  <c r="AF687" i="1"/>
  <c r="AJ686" i="1"/>
  <c r="AS688" i="1" l="1"/>
  <c r="AT689" i="1" s="1"/>
  <c r="AN676" i="1"/>
  <c r="AV688" i="1"/>
  <c r="AY688" i="1" s="1"/>
  <c r="AR689" i="1"/>
  <c r="AU689" i="1" s="1"/>
  <c r="AL676" i="1"/>
  <c r="AO676" i="1" s="1"/>
  <c r="AP675" i="1"/>
  <c r="AZ675" i="1" s="1"/>
  <c r="BA675" i="1" s="1"/>
  <c r="AX675" i="1"/>
  <c r="AI687" i="1"/>
  <c r="AG687" i="1"/>
  <c r="AH688" i="1" s="1"/>
  <c r="AW686" i="1"/>
  <c r="AS689" i="1" l="1"/>
  <c r="AT690" i="1"/>
  <c r="AM676" i="1"/>
  <c r="AN677" i="1" s="1"/>
  <c r="AV689" i="1"/>
  <c r="AY689" i="1" s="1"/>
  <c r="AR690" i="1"/>
  <c r="AU690" i="1" s="1"/>
  <c r="AF688" i="1"/>
  <c r="AI688" i="1" s="1"/>
  <c r="AJ687" i="1"/>
  <c r="AS690" i="1" l="1"/>
  <c r="AT691" i="1"/>
  <c r="AL677" i="1"/>
  <c r="AO677" i="1" s="1"/>
  <c r="AP676" i="1"/>
  <c r="AG688" i="1"/>
  <c r="AH689" i="1" s="1"/>
  <c r="AF689" i="1"/>
  <c r="AJ688" i="1"/>
  <c r="AW687" i="1"/>
  <c r="AM677" i="1" l="1"/>
  <c r="AR691" i="1"/>
  <c r="AV690" i="1"/>
  <c r="AY690" i="1" s="1"/>
  <c r="AI689" i="1"/>
  <c r="AJ689" i="1" s="1"/>
  <c r="AZ676" i="1"/>
  <c r="BA676" i="1" s="1"/>
  <c r="AX676" i="1"/>
  <c r="AW688" i="1"/>
  <c r="AG689" i="1"/>
  <c r="AH690" i="1" s="1"/>
  <c r="AU691" i="1" l="1"/>
  <c r="AS691" i="1"/>
  <c r="AT692" i="1" s="1"/>
  <c r="AF690" i="1"/>
  <c r="AG690" i="1" s="1"/>
  <c r="AH691" i="1" s="1"/>
  <c r="AN678" i="1"/>
  <c r="AL678" i="1"/>
  <c r="AO678" i="1" s="1"/>
  <c r="AP677" i="1"/>
  <c r="AI690" i="1"/>
  <c r="AW689" i="1"/>
  <c r="AM678" i="1" l="1"/>
  <c r="AN679" i="1" s="1"/>
  <c r="AR692" i="1"/>
  <c r="AU692" i="1" s="1"/>
  <c r="AV691" i="1"/>
  <c r="AY691" i="1" s="1"/>
  <c r="AX677" i="1"/>
  <c r="AZ677" i="1"/>
  <c r="BA677" i="1" s="1"/>
  <c r="AJ690" i="1"/>
  <c r="AF691" i="1"/>
  <c r="AS692" i="1" l="1"/>
  <c r="AT693" i="1"/>
  <c r="AM679" i="1"/>
  <c r="AV692" i="1"/>
  <c r="AY692" i="1" s="1"/>
  <c r="AR693" i="1"/>
  <c r="AU693" i="1" s="1"/>
  <c r="AP678" i="1"/>
  <c r="AL679" i="1"/>
  <c r="AO679" i="1" s="1"/>
  <c r="AN680" i="1"/>
  <c r="AG691" i="1"/>
  <c r="AH692" i="1" s="1"/>
  <c r="AI691" i="1"/>
  <c r="AW690" i="1"/>
  <c r="AS693" i="1" l="1"/>
  <c r="AR694" i="1"/>
  <c r="AS694" i="1" s="1"/>
  <c r="AV693" i="1"/>
  <c r="AY693" i="1" s="1"/>
  <c r="AT694" i="1"/>
  <c r="AX678" i="1"/>
  <c r="AZ678" i="1"/>
  <c r="BA678" i="1" s="1"/>
  <c r="AJ691" i="1"/>
  <c r="AF692" i="1"/>
  <c r="AI692" i="1" s="1"/>
  <c r="AU694" i="1" l="1"/>
  <c r="AT695" i="1"/>
  <c r="AP679" i="1"/>
  <c r="AL680" i="1"/>
  <c r="AW691" i="1"/>
  <c r="AJ692" i="1"/>
  <c r="AF693" i="1"/>
  <c r="AG692" i="1"/>
  <c r="AH693" i="1" s="1"/>
  <c r="AO680" i="1" l="1"/>
  <c r="AM680" i="1"/>
  <c r="AN681" i="1" s="1"/>
  <c r="AR695" i="1"/>
  <c r="AU695" i="1" s="1"/>
  <c r="AV694" i="1"/>
  <c r="AY694" i="1" s="1"/>
  <c r="AP680" i="1"/>
  <c r="AL681" i="1"/>
  <c r="AX679" i="1"/>
  <c r="AZ679" i="1"/>
  <c r="BA679" i="1" s="1"/>
  <c r="AI693" i="1"/>
  <c r="AG693" i="1"/>
  <c r="AH694" i="1" s="1"/>
  <c r="AW692" i="1"/>
  <c r="AS695" i="1" l="1"/>
  <c r="AT696" i="1" s="1"/>
  <c r="AM681" i="1"/>
  <c r="AN682" i="1" s="1"/>
  <c r="AO681" i="1"/>
  <c r="AR696" i="1"/>
  <c r="AV695" i="1"/>
  <c r="AY695" i="1" s="1"/>
  <c r="AX680" i="1"/>
  <c r="AZ680" i="1"/>
  <c r="BA680" i="1" s="1"/>
  <c r="AF694" i="1"/>
  <c r="AJ693" i="1"/>
  <c r="AU696" i="1" l="1"/>
  <c r="AS696" i="1"/>
  <c r="AT697" i="1" s="1"/>
  <c r="AP681" i="1"/>
  <c r="AL682" i="1"/>
  <c r="AO682" i="1" s="1"/>
  <c r="AI694" i="1"/>
  <c r="AJ694" i="1" s="1"/>
  <c r="AG694" i="1"/>
  <c r="AH695" i="1" s="1"/>
  <c r="AW693" i="1"/>
  <c r="AM682" i="1" l="1"/>
  <c r="AV696" i="1"/>
  <c r="AY696" i="1" s="1"/>
  <c r="AR697" i="1"/>
  <c r="AU697" i="1" s="1"/>
  <c r="AF695" i="1"/>
  <c r="AG695" i="1" s="1"/>
  <c r="AH696" i="1" s="1"/>
  <c r="AX681" i="1"/>
  <c r="AZ681" i="1"/>
  <c r="BA681" i="1" s="1"/>
  <c r="AW694" i="1"/>
  <c r="AI695" i="1" l="1"/>
  <c r="AF696" i="1" s="1"/>
  <c r="AS697" i="1"/>
  <c r="AT698" i="1"/>
  <c r="AN683" i="1"/>
  <c r="AJ695" i="1"/>
  <c r="AW695" i="1" s="1"/>
  <c r="AL683" i="1"/>
  <c r="AP682" i="1"/>
  <c r="AI696" i="1"/>
  <c r="AF697" i="1" s="1"/>
  <c r="AG696" i="1"/>
  <c r="AH697" i="1" s="1"/>
  <c r="AO683" i="1" l="1"/>
  <c r="AM683" i="1"/>
  <c r="AN684" i="1" s="1"/>
  <c r="AR698" i="1"/>
  <c r="AU698" i="1" s="1"/>
  <c r="AV697" i="1"/>
  <c r="AY697" i="1" s="1"/>
  <c r="AX682" i="1"/>
  <c r="AZ682" i="1"/>
  <c r="BA682" i="1" s="1"/>
  <c r="AJ696" i="1"/>
  <c r="AW696" i="1" s="1"/>
  <c r="AI697" i="1"/>
  <c r="AG697" i="1"/>
  <c r="AH698" i="1" s="1"/>
  <c r="AS698" i="1" l="1"/>
  <c r="AT699" i="1" s="1"/>
  <c r="AL684" i="1"/>
  <c r="AO684" i="1" s="1"/>
  <c r="AP683" i="1"/>
  <c r="AF698" i="1"/>
  <c r="AI698" i="1" s="1"/>
  <c r="AJ697" i="1"/>
  <c r="AM684" i="1" l="1"/>
  <c r="AV698" i="1"/>
  <c r="AY698" i="1" s="1"/>
  <c r="AR699" i="1"/>
  <c r="AU699" i="1" s="1"/>
  <c r="AX683" i="1"/>
  <c r="AZ683" i="1"/>
  <c r="BA683" i="1" s="1"/>
  <c r="AN685" i="1"/>
  <c r="AG698" i="1"/>
  <c r="AH699" i="1" s="1"/>
  <c r="AW697" i="1"/>
  <c r="AS699" i="1" l="1"/>
  <c r="AT700" i="1"/>
  <c r="AL685" i="1"/>
  <c r="AO685" i="1" s="1"/>
  <c r="AP684" i="1"/>
  <c r="AZ684" i="1" s="1"/>
  <c r="BA684" i="1" s="1"/>
  <c r="AG699" i="1"/>
  <c r="AH700" i="1" s="1"/>
  <c r="AF699" i="1"/>
  <c r="AI699" i="1" s="1"/>
  <c r="AJ698" i="1"/>
  <c r="AM685" i="1" l="1"/>
  <c r="AV699" i="1"/>
  <c r="AY699" i="1" s="1"/>
  <c r="AR700" i="1"/>
  <c r="AU700" i="1" s="1"/>
  <c r="AX684" i="1"/>
  <c r="AN686" i="1"/>
  <c r="AW698" i="1"/>
  <c r="AS700" i="1" l="1"/>
  <c r="AT701" i="1"/>
  <c r="AR701" i="1"/>
  <c r="AU701" i="1" s="1"/>
  <c r="AV700" i="1"/>
  <c r="AY700" i="1" s="1"/>
  <c r="AP685" i="1"/>
  <c r="AL686" i="1"/>
  <c r="AO686" i="1" s="1"/>
  <c r="AJ699" i="1"/>
  <c r="AF700" i="1"/>
  <c r="AI700" i="1" s="1"/>
  <c r="AS701" i="1" l="1"/>
  <c r="AT702" i="1"/>
  <c r="AM686" i="1"/>
  <c r="AN687" i="1" s="1"/>
  <c r="AZ685" i="1"/>
  <c r="BA685" i="1" s="1"/>
  <c r="AX685" i="1"/>
  <c r="AG700" i="1"/>
  <c r="AH701" i="1" s="1"/>
  <c r="AW699" i="1"/>
  <c r="AR702" i="1" l="1"/>
  <c r="AV701" i="1"/>
  <c r="AY701" i="1" s="1"/>
  <c r="AP686" i="1"/>
  <c r="AZ686" i="1" s="1"/>
  <c r="BA686" i="1" s="1"/>
  <c r="AL687" i="1"/>
  <c r="AM687" i="1" s="1"/>
  <c r="AF701" i="1"/>
  <c r="AI701" i="1" s="1"/>
  <c r="AJ700" i="1"/>
  <c r="AU702" i="1" l="1"/>
  <c r="AS702" i="1"/>
  <c r="AT703" i="1" s="1"/>
  <c r="AN688" i="1"/>
  <c r="AO687" i="1"/>
  <c r="AX686" i="1"/>
  <c r="AG701" i="1"/>
  <c r="AH702" i="1" s="1"/>
  <c r="AW700" i="1"/>
  <c r="AL688" i="1" l="1"/>
  <c r="AO688" i="1" s="1"/>
  <c r="AP687" i="1"/>
  <c r="AZ687" i="1" s="1"/>
  <c r="BA687" i="1" s="1"/>
  <c r="AV702" i="1"/>
  <c r="AY702" i="1" s="1"/>
  <c r="AR703" i="1"/>
  <c r="AU703" i="1" s="1"/>
  <c r="AJ701" i="1"/>
  <c r="AF702" i="1"/>
  <c r="AI702" i="1" s="1"/>
  <c r="AS703" i="1" l="1"/>
  <c r="AS704" i="1" s="1"/>
  <c r="AM688" i="1"/>
  <c r="AN689" i="1" s="1"/>
  <c r="AX687" i="1"/>
  <c r="AL689" i="1"/>
  <c r="AM689" i="1" s="1"/>
  <c r="AP688" i="1"/>
  <c r="AZ688" i="1" s="1"/>
  <c r="BA688" i="1" s="1"/>
  <c r="AW701" i="1"/>
  <c r="AG702" i="1"/>
  <c r="AH703" i="1" s="1"/>
  <c r="AT704" i="1" l="1"/>
  <c r="AO689" i="1"/>
  <c r="AN690" i="1"/>
  <c r="AR704" i="1"/>
  <c r="AU704" i="1" s="1"/>
  <c r="AT705" i="1"/>
  <c r="AV703" i="1"/>
  <c r="AY703" i="1" s="1"/>
  <c r="AX688" i="1"/>
  <c r="AF703" i="1"/>
  <c r="AI703" i="1" s="1"/>
  <c r="AJ702" i="1"/>
  <c r="AL690" i="1" l="1"/>
  <c r="AP689" i="1"/>
  <c r="AG703" i="1"/>
  <c r="AH704" i="1" s="1"/>
  <c r="AW702" i="1"/>
  <c r="AO690" i="1" l="1"/>
  <c r="AM690" i="1"/>
  <c r="AN691" i="1" s="1"/>
  <c r="AR705" i="1"/>
  <c r="AV704" i="1"/>
  <c r="AY704" i="1" s="1"/>
  <c r="AZ689" i="1"/>
  <c r="BA689" i="1" s="1"/>
  <c r="AX689" i="1"/>
  <c r="AF704" i="1"/>
  <c r="AI704" i="1" s="1"/>
  <c r="AJ703" i="1"/>
  <c r="AU705" i="1" l="1"/>
  <c r="AS705" i="1"/>
  <c r="AT706" i="1" s="1"/>
  <c r="AP690" i="1"/>
  <c r="AZ690" i="1" s="1"/>
  <c r="BA690" i="1" s="1"/>
  <c r="AL691" i="1"/>
  <c r="AO691" i="1" s="1"/>
  <c r="AX690" i="1"/>
  <c r="AG704" i="1"/>
  <c r="AH705" i="1" s="1"/>
  <c r="AW703" i="1"/>
  <c r="AM691" i="1" l="1"/>
  <c r="AR706" i="1"/>
  <c r="AU706" i="1" s="1"/>
  <c r="AV705" i="1"/>
  <c r="AY705" i="1" s="1"/>
  <c r="AN692" i="1"/>
  <c r="AL692" i="1"/>
  <c r="AP691" i="1"/>
  <c r="AZ691" i="1" s="1"/>
  <c r="BA691" i="1" s="1"/>
  <c r="AF705" i="1"/>
  <c r="AI705" i="1" s="1"/>
  <c r="AJ704" i="1"/>
  <c r="AS706" i="1" l="1"/>
  <c r="AM692" i="1"/>
  <c r="AN693" i="1" s="1"/>
  <c r="AO692" i="1"/>
  <c r="AV706" i="1"/>
  <c r="AY706" i="1" s="1"/>
  <c r="AR707" i="1"/>
  <c r="AX691" i="1"/>
  <c r="AG705" i="1"/>
  <c r="AH706" i="1" s="1"/>
  <c r="AJ705" i="1"/>
  <c r="AF706" i="1"/>
  <c r="AW704" i="1"/>
  <c r="AS707" i="1" l="1"/>
  <c r="AT708" i="1" s="1"/>
  <c r="AT707" i="1"/>
  <c r="AU707" i="1" s="1"/>
  <c r="AI706" i="1"/>
  <c r="AF707" i="1" s="1"/>
  <c r="AL693" i="1"/>
  <c r="AO693" i="1" s="1"/>
  <c r="AP692" i="1"/>
  <c r="AG706" i="1"/>
  <c r="AH707" i="1" s="1"/>
  <c r="AW705" i="1"/>
  <c r="AJ706" i="1" l="1"/>
  <c r="AM693" i="1"/>
  <c r="AV707" i="1"/>
  <c r="AY707" i="1" s="1"/>
  <c r="AR708" i="1"/>
  <c r="AU708" i="1" s="1"/>
  <c r="AZ692" i="1"/>
  <c r="BA692" i="1" s="1"/>
  <c r="AX692" i="1"/>
  <c r="AI707" i="1"/>
  <c r="AW706" i="1"/>
  <c r="AG707" i="1"/>
  <c r="AH708" i="1" s="1"/>
  <c r="AS708" i="1" l="1"/>
  <c r="AS709" i="1" s="1"/>
  <c r="AN694" i="1"/>
  <c r="AV708" i="1"/>
  <c r="AY708" i="1" s="1"/>
  <c r="AR709" i="1"/>
  <c r="AT709" i="1"/>
  <c r="AP693" i="1"/>
  <c r="AZ693" i="1" s="1"/>
  <c r="BA693" i="1" s="1"/>
  <c r="AL694" i="1"/>
  <c r="AJ707" i="1"/>
  <c r="AF708" i="1"/>
  <c r="AI708" i="1" s="1"/>
  <c r="AU709" i="1" l="1"/>
  <c r="AO694" i="1"/>
  <c r="AM694" i="1"/>
  <c r="AN695" i="1" s="1"/>
  <c r="AT710" i="1"/>
  <c r="AX693" i="1"/>
  <c r="AP694" i="1"/>
  <c r="AL695" i="1"/>
  <c r="AG708" i="1"/>
  <c r="AH709" i="1" s="1"/>
  <c r="AW707" i="1"/>
  <c r="AO695" i="1" l="1"/>
  <c r="AM695" i="1"/>
  <c r="AN696" i="1" s="1"/>
  <c r="AR710" i="1"/>
  <c r="AU710" i="1" s="1"/>
  <c r="AV709" i="1"/>
  <c r="AY709" i="1" s="1"/>
  <c r="AZ694" i="1"/>
  <c r="BA694" i="1" s="1"/>
  <c r="AX694" i="1"/>
  <c r="AF709" i="1"/>
  <c r="AI709" i="1" s="1"/>
  <c r="AJ708" i="1"/>
  <c r="AS710" i="1" l="1"/>
  <c r="AT711" i="1" s="1"/>
  <c r="AR711" i="1"/>
  <c r="AU711" i="1" s="1"/>
  <c r="AV710" i="1"/>
  <c r="AY710" i="1" s="1"/>
  <c r="AP695" i="1"/>
  <c r="AZ695" i="1" s="1"/>
  <c r="BA695" i="1" s="1"/>
  <c r="AL696" i="1"/>
  <c r="AO696" i="1" s="1"/>
  <c r="AG709" i="1"/>
  <c r="AH710" i="1" s="1"/>
  <c r="AW708" i="1"/>
  <c r="AJ709" i="1"/>
  <c r="AF710" i="1"/>
  <c r="AS711" i="1" l="1"/>
  <c r="AM696" i="1"/>
  <c r="AR712" i="1"/>
  <c r="AV711" i="1"/>
  <c r="AY711" i="1" s="1"/>
  <c r="AL697" i="1"/>
  <c r="AP696" i="1"/>
  <c r="AZ696" i="1" s="1"/>
  <c r="BA696" i="1" s="1"/>
  <c r="AX695" i="1"/>
  <c r="AI710" i="1"/>
  <c r="AF711" i="1" s="1"/>
  <c r="AG710" i="1"/>
  <c r="AH711" i="1" s="1"/>
  <c r="AW709" i="1"/>
  <c r="AS712" i="1" l="1"/>
  <c r="AT712" i="1"/>
  <c r="AU712" i="1" s="1"/>
  <c r="AT713" i="1"/>
  <c r="AM697" i="1"/>
  <c r="AX696" i="1"/>
  <c r="AN697" i="1"/>
  <c r="AO697" i="1"/>
  <c r="AN698" i="1"/>
  <c r="AJ710" i="1"/>
  <c r="AW710" i="1" s="1"/>
  <c r="AI711" i="1"/>
  <c r="AG711" i="1"/>
  <c r="AH712" i="1" s="1"/>
  <c r="AV712" i="1" l="1"/>
  <c r="AY712" i="1" s="1"/>
  <c r="AR713" i="1"/>
  <c r="AU713" i="1" s="1"/>
  <c r="AL698" i="1"/>
  <c r="AO698" i="1" s="1"/>
  <c r="AP697" i="1"/>
  <c r="AJ711" i="1"/>
  <c r="AF712" i="1"/>
  <c r="AI712" i="1" s="1"/>
  <c r="AS713" i="1" l="1"/>
  <c r="AT714" i="1"/>
  <c r="AM698" i="1"/>
  <c r="AV713" i="1"/>
  <c r="AY713" i="1" s="1"/>
  <c r="AR714" i="1"/>
  <c r="AU714" i="1" s="1"/>
  <c r="AZ697" i="1"/>
  <c r="BA697" i="1" s="1"/>
  <c r="AX697" i="1"/>
  <c r="AL699" i="1"/>
  <c r="AP698" i="1"/>
  <c r="AZ698" i="1" s="1"/>
  <c r="AG712" i="1"/>
  <c r="AH713" i="1" s="1"/>
  <c r="AF713" i="1"/>
  <c r="AJ712" i="1"/>
  <c r="AW711" i="1"/>
  <c r="AS714" i="1" l="1"/>
  <c r="AM699" i="1"/>
  <c r="AN700" i="1" s="1"/>
  <c r="AN699" i="1"/>
  <c r="AO699" i="1" s="1"/>
  <c r="AR715" i="1"/>
  <c r="AS715" i="1" s="1"/>
  <c r="AV714" i="1"/>
  <c r="AY714" i="1" s="1"/>
  <c r="AT715" i="1"/>
  <c r="BA698" i="1"/>
  <c r="AX698" i="1"/>
  <c r="AI713" i="1"/>
  <c r="AW712" i="1"/>
  <c r="AG713" i="1"/>
  <c r="AH714" i="1" s="1"/>
  <c r="AM700" i="1" l="1"/>
  <c r="AU715" i="1"/>
  <c r="AT716" i="1"/>
  <c r="AN701" i="1"/>
  <c r="AL700" i="1"/>
  <c r="AO700" i="1" s="1"/>
  <c r="AP699" i="1"/>
  <c r="AZ699" i="1" s="1"/>
  <c r="BA699" i="1" s="1"/>
  <c r="AF714" i="1"/>
  <c r="AI714" i="1" s="1"/>
  <c r="AJ713" i="1"/>
  <c r="AR716" i="1" l="1"/>
  <c r="AU716" i="1" s="1"/>
  <c r="AV715" i="1"/>
  <c r="AY715" i="1" s="1"/>
  <c r="AP700" i="1"/>
  <c r="AZ700" i="1" s="1"/>
  <c r="BA700" i="1" s="1"/>
  <c r="AL701" i="1"/>
  <c r="AO701" i="1" s="1"/>
  <c r="AX699" i="1"/>
  <c r="AG714" i="1"/>
  <c r="AH715" i="1" s="1"/>
  <c r="AW713" i="1"/>
  <c r="AS716" i="1" l="1"/>
  <c r="AT717" i="1" s="1"/>
  <c r="AM701" i="1"/>
  <c r="AN702" i="1" s="1"/>
  <c r="AX700" i="1"/>
  <c r="AL702" i="1"/>
  <c r="AP701" i="1"/>
  <c r="AZ701" i="1" s="1"/>
  <c r="BA701" i="1" s="1"/>
  <c r="AF715" i="1"/>
  <c r="AI715" i="1" s="1"/>
  <c r="AJ714" i="1"/>
  <c r="AO702" i="1" l="1"/>
  <c r="AM702" i="1"/>
  <c r="AV716" i="1"/>
  <c r="AY716" i="1" s="1"/>
  <c r="AR717" i="1"/>
  <c r="AU717" i="1" s="1"/>
  <c r="AN703" i="1"/>
  <c r="AP702" i="1"/>
  <c r="AZ702" i="1" s="1"/>
  <c r="BA702" i="1" s="1"/>
  <c r="AL703" i="1"/>
  <c r="AO703" i="1" s="1"/>
  <c r="AX701" i="1"/>
  <c r="AW714" i="1"/>
  <c r="AJ715" i="1"/>
  <c r="AF716" i="1"/>
  <c r="AG715" i="1"/>
  <c r="AH716" i="1" s="1"/>
  <c r="AS717" i="1" l="1"/>
  <c r="AS718" i="1" s="1"/>
  <c r="AM703" i="1"/>
  <c r="AV717" i="1"/>
  <c r="AY717" i="1" s="1"/>
  <c r="AR718" i="1"/>
  <c r="AT718" i="1"/>
  <c r="AX702" i="1"/>
  <c r="AN704" i="1"/>
  <c r="AI716" i="1"/>
  <c r="AG716" i="1"/>
  <c r="AH717" i="1" s="1"/>
  <c r="AW715" i="1"/>
  <c r="AU718" i="1" l="1"/>
  <c r="AT719" i="1"/>
  <c r="AP703" i="1"/>
  <c r="AL704" i="1"/>
  <c r="AO704" i="1" s="1"/>
  <c r="AJ716" i="1"/>
  <c r="AF717" i="1"/>
  <c r="AI717" i="1" s="1"/>
  <c r="AG717" i="1"/>
  <c r="AH718" i="1" s="1"/>
  <c r="AM704" i="1" l="1"/>
  <c r="AM705" i="1" s="1"/>
  <c r="AV718" i="1"/>
  <c r="AY718" i="1" s="1"/>
  <c r="AR719" i="1"/>
  <c r="AU719" i="1" s="1"/>
  <c r="AZ703" i="1"/>
  <c r="BA703" i="1" s="1"/>
  <c r="AX703" i="1"/>
  <c r="AW716" i="1"/>
  <c r="AS719" i="1" l="1"/>
  <c r="AN705" i="1"/>
  <c r="AT720" i="1"/>
  <c r="AN706" i="1"/>
  <c r="AL705" i="1"/>
  <c r="AO705" i="1" s="1"/>
  <c r="AP704" i="1"/>
  <c r="AZ704" i="1" s="1"/>
  <c r="BA704" i="1" s="1"/>
  <c r="AF718" i="1"/>
  <c r="AI718" i="1" s="1"/>
  <c r="AJ717" i="1"/>
  <c r="AV719" i="1" l="1"/>
  <c r="AY719" i="1" s="1"/>
  <c r="AR720" i="1"/>
  <c r="AU720" i="1" s="1"/>
  <c r="AL706" i="1"/>
  <c r="AO706" i="1" s="1"/>
  <c r="AP705" i="1"/>
  <c r="AZ705" i="1" s="1"/>
  <c r="BA705" i="1" s="1"/>
  <c r="AX704" i="1"/>
  <c r="AW717" i="1"/>
  <c r="AG718" i="1"/>
  <c r="AH719" i="1" s="1"/>
  <c r="AS720" i="1" l="1"/>
  <c r="AM706" i="1"/>
  <c r="AN707" i="1" s="1"/>
  <c r="AR721" i="1"/>
  <c r="AV720" i="1"/>
  <c r="AY720" i="1" s="1"/>
  <c r="AT721" i="1"/>
  <c r="AX705" i="1"/>
  <c r="AF719" i="1"/>
  <c r="AI719" i="1" s="1"/>
  <c r="AJ718" i="1"/>
  <c r="AS721" i="1" l="1"/>
  <c r="AU721" i="1"/>
  <c r="AT722" i="1"/>
  <c r="AP706" i="1"/>
  <c r="AZ706" i="1" s="1"/>
  <c r="BA706" i="1" s="1"/>
  <c r="AL707" i="1"/>
  <c r="AO707" i="1" s="1"/>
  <c r="AG719" i="1"/>
  <c r="AH720" i="1" s="1"/>
  <c r="AF720" i="1"/>
  <c r="AJ719" i="1"/>
  <c r="AW718" i="1"/>
  <c r="AW719" i="1" l="1"/>
  <c r="AM707" i="1"/>
  <c r="AN708" i="1" s="1"/>
  <c r="AR722" i="1"/>
  <c r="AU722" i="1" s="1"/>
  <c r="AV721" i="1"/>
  <c r="AY721" i="1" s="1"/>
  <c r="AX706" i="1"/>
  <c r="AI720" i="1"/>
  <c r="AF721" i="1" s="1"/>
  <c r="AG720" i="1"/>
  <c r="AS722" i="1" l="1"/>
  <c r="AT723" i="1"/>
  <c r="AJ720" i="1"/>
  <c r="AL708" i="1"/>
  <c r="AO708" i="1" s="1"/>
  <c r="AP707" i="1"/>
  <c r="AZ707" i="1" s="1"/>
  <c r="BA707" i="1" s="1"/>
  <c r="AG721" i="1"/>
  <c r="AH722" i="1" s="1"/>
  <c r="AH721" i="1"/>
  <c r="AI721" i="1" s="1"/>
  <c r="AW720" i="1"/>
  <c r="AM708" i="1" l="1"/>
  <c r="AV722" i="1"/>
  <c r="AY722" i="1" s="1"/>
  <c r="AR723" i="1"/>
  <c r="AS723" i="1" s="1"/>
  <c r="AN709" i="1"/>
  <c r="AX707" i="1"/>
  <c r="AJ721" i="1"/>
  <c r="AF722" i="1"/>
  <c r="AI722" i="1" s="1"/>
  <c r="AT724" i="1" l="1"/>
  <c r="AU723" i="1"/>
  <c r="AL709" i="1"/>
  <c r="AO709" i="1" s="1"/>
  <c r="AP708" i="1"/>
  <c r="AZ708" i="1" s="1"/>
  <c r="BA708" i="1" s="1"/>
  <c r="AG722" i="1"/>
  <c r="AH723" i="1" s="1"/>
  <c r="AF723" i="1"/>
  <c r="AI723" i="1" s="1"/>
  <c r="AJ722" i="1"/>
  <c r="AW721" i="1"/>
  <c r="AM709" i="1" l="1"/>
  <c r="AN710" i="1" s="1"/>
  <c r="AV723" i="1"/>
  <c r="AY723" i="1" s="1"/>
  <c r="AR724" i="1"/>
  <c r="AU724" i="1" s="1"/>
  <c r="AX708" i="1"/>
  <c r="AW722" i="1"/>
  <c r="AG723" i="1"/>
  <c r="AH724" i="1" s="1"/>
  <c r="AJ723" i="1"/>
  <c r="AF724" i="1"/>
  <c r="AS724" i="1" l="1"/>
  <c r="AT725" i="1"/>
  <c r="AL710" i="1"/>
  <c r="AO710" i="1" s="1"/>
  <c r="AP709" i="1"/>
  <c r="AI724" i="1"/>
  <c r="AG724" i="1"/>
  <c r="AH725" i="1" s="1"/>
  <c r="AW723" i="1"/>
  <c r="AM710" i="1" l="1"/>
  <c r="AM711" i="1" s="1"/>
  <c r="AV724" i="1"/>
  <c r="AY724" i="1" s="1"/>
  <c r="AR725" i="1"/>
  <c r="AU725" i="1" s="1"/>
  <c r="AZ709" i="1"/>
  <c r="BA709" i="1" s="1"/>
  <c r="AX709" i="1"/>
  <c r="AF725" i="1"/>
  <c r="AI725" i="1" s="1"/>
  <c r="AJ724" i="1"/>
  <c r="AS725" i="1" l="1"/>
  <c r="AT726" i="1"/>
  <c r="AN711" i="1"/>
  <c r="AV725" i="1"/>
  <c r="AY725" i="1" s="1"/>
  <c r="AR726" i="1"/>
  <c r="AU726" i="1" s="1"/>
  <c r="AP710" i="1"/>
  <c r="AZ710" i="1" s="1"/>
  <c r="BA710" i="1" s="1"/>
  <c r="AL711" i="1"/>
  <c r="AO711" i="1" s="1"/>
  <c r="AN712" i="1"/>
  <c r="AG725" i="1"/>
  <c r="AH726" i="1" s="1"/>
  <c r="AW724" i="1"/>
  <c r="AS726" i="1" l="1"/>
  <c r="AX710" i="1"/>
  <c r="AT727" i="1"/>
  <c r="AL712" i="1"/>
  <c r="AO712" i="1" s="1"/>
  <c r="AP711" i="1"/>
  <c r="AZ711" i="1" s="1"/>
  <c r="BA711" i="1" s="1"/>
  <c r="AJ725" i="1"/>
  <c r="AF726" i="1"/>
  <c r="AI726" i="1" s="1"/>
  <c r="AM712" i="1" l="1"/>
  <c r="AN713" i="1" s="1"/>
  <c r="AV726" i="1"/>
  <c r="AY726" i="1" s="1"/>
  <c r="AR727" i="1"/>
  <c r="AX711" i="1"/>
  <c r="AW725" i="1"/>
  <c r="AG726" i="1"/>
  <c r="AH727" i="1" s="1"/>
  <c r="AJ726" i="1"/>
  <c r="AF727" i="1"/>
  <c r="AU727" i="1" l="1"/>
  <c r="AS727" i="1"/>
  <c r="AL713" i="1"/>
  <c r="AO713" i="1" s="1"/>
  <c r="AP712" i="1"/>
  <c r="AZ712" i="1" s="1"/>
  <c r="BA712" i="1" s="1"/>
  <c r="AV727" i="1"/>
  <c r="AY727" i="1" s="1"/>
  <c r="AR728" i="1"/>
  <c r="AT728" i="1"/>
  <c r="AX712" i="1"/>
  <c r="AG727" i="1"/>
  <c r="AH728" i="1" s="1"/>
  <c r="AI727" i="1"/>
  <c r="AJ727" i="1" s="1"/>
  <c r="AW726" i="1"/>
  <c r="AS728" i="1" l="1"/>
  <c r="AU728" i="1"/>
  <c r="AP713" i="1"/>
  <c r="AZ713" i="1" s="1"/>
  <c r="BA713" i="1" s="1"/>
  <c r="AL714" i="1"/>
  <c r="AM713" i="1"/>
  <c r="AN714" i="1" s="1"/>
  <c r="AO714" i="1" s="1"/>
  <c r="AT729" i="1"/>
  <c r="AX713" i="1"/>
  <c r="AF728" i="1"/>
  <c r="AI728" i="1" s="1"/>
  <c r="AW727" i="1"/>
  <c r="AM714" i="1" l="1"/>
  <c r="AN715" i="1" s="1"/>
  <c r="AV728" i="1"/>
  <c r="AY728" i="1" s="1"/>
  <c r="AR729" i="1"/>
  <c r="AU729" i="1" s="1"/>
  <c r="AP714" i="1"/>
  <c r="AZ714" i="1" s="1"/>
  <c r="BA714" i="1" s="1"/>
  <c r="AL715" i="1"/>
  <c r="AO715" i="1" s="1"/>
  <c r="AG728" i="1"/>
  <c r="AH729" i="1" s="1"/>
  <c r="AF729" i="1"/>
  <c r="AJ728" i="1"/>
  <c r="AS729" i="1" l="1"/>
  <c r="AM715" i="1"/>
  <c r="AR730" i="1"/>
  <c r="AV729" i="1"/>
  <c r="AY729" i="1" s="1"/>
  <c r="AT730" i="1"/>
  <c r="AP715" i="1"/>
  <c r="AZ715" i="1" s="1"/>
  <c r="BA715" i="1" s="1"/>
  <c r="AX714" i="1"/>
  <c r="AI729" i="1"/>
  <c r="AG729" i="1"/>
  <c r="AH730" i="1" s="1"/>
  <c r="AW728" i="1"/>
  <c r="AS730" i="1" l="1"/>
  <c r="AU730" i="1"/>
  <c r="AN716" i="1"/>
  <c r="AX715" i="1"/>
  <c r="AT731" i="1"/>
  <c r="AL716" i="1"/>
  <c r="AJ729" i="1"/>
  <c r="AF730" i="1"/>
  <c r="AI730" i="1" s="1"/>
  <c r="AO716" i="1" l="1"/>
  <c r="AM716" i="1"/>
  <c r="AN717" i="1" s="1"/>
  <c r="AR731" i="1"/>
  <c r="AU731" i="1" s="1"/>
  <c r="AV730" i="1"/>
  <c r="AY730" i="1" s="1"/>
  <c r="AL717" i="1"/>
  <c r="AP716" i="1"/>
  <c r="AG730" i="1"/>
  <c r="AH731" i="1" s="1"/>
  <c r="AF731" i="1"/>
  <c r="AJ730" i="1"/>
  <c r="AW729" i="1"/>
  <c r="AS731" i="1" l="1"/>
  <c r="AT732" i="1" s="1"/>
  <c r="AO717" i="1"/>
  <c r="AM717" i="1"/>
  <c r="AN718" i="1" s="1"/>
  <c r="AZ716" i="1"/>
  <c r="BA716" i="1" s="1"/>
  <c r="AX716" i="1"/>
  <c r="AI731" i="1"/>
  <c r="AJ731" i="1" s="1"/>
  <c r="AW730" i="1"/>
  <c r="AG731" i="1"/>
  <c r="AH732" i="1" s="1"/>
  <c r="AR732" i="1" l="1"/>
  <c r="AU732" i="1" s="1"/>
  <c r="AV731" i="1"/>
  <c r="AY731" i="1" s="1"/>
  <c r="AL718" i="1"/>
  <c r="AO718" i="1" s="1"/>
  <c r="AP717" i="1"/>
  <c r="AZ717" i="1" s="1"/>
  <c r="BA717" i="1" s="1"/>
  <c r="AF732" i="1"/>
  <c r="AI732" i="1" s="1"/>
  <c r="AW731" i="1"/>
  <c r="AS732" i="1" l="1"/>
  <c r="AS733" i="1" s="1"/>
  <c r="AM718" i="1"/>
  <c r="AR733" i="1"/>
  <c r="AV732" i="1"/>
  <c r="AY732" i="1" s="1"/>
  <c r="AP718" i="1"/>
  <c r="AZ718" i="1" s="1"/>
  <c r="BA718" i="1" s="1"/>
  <c r="AT733" i="1"/>
  <c r="AG732" i="1"/>
  <c r="AH733" i="1" s="1"/>
  <c r="AX717" i="1"/>
  <c r="AJ732" i="1"/>
  <c r="AW732" i="1" s="1"/>
  <c r="AF733" i="1"/>
  <c r="AU733" i="1" l="1"/>
  <c r="AI733" i="1"/>
  <c r="AF734" i="1" s="1"/>
  <c r="AN719" i="1"/>
  <c r="AX718" i="1"/>
  <c r="AL719" i="1"/>
  <c r="AO719" i="1" s="1"/>
  <c r="AT734" i="1"/>
  <c r="AG733" i="1"/>
  <c r="AH734" i="1" s="1"/>
  <c r="AJ733" i="1"/>
  <c r="AM719" i="1" l="1"/>
  <c r="AV733" i="1"/>
  <c r="AY733" i="1" s="1"/>
  <c r="AR734" i="1"/>
  <c r="AU734" i="1" s="1"/>
  <c r="AP719" i="1"/>
  <c r="AL720" i="1"/>
  <c r="AG734" i="1"/>
  <c r="AH735" i="1" s="1"/>
  <c r="AI734" i="1"/>
  <c r="AW733" i="1"/>
  <c r="AS734" i="1" l="1"/>
  <c r="AT735" i="1" s="1"/>
  <c r="AM720" i="1"/>
  <c r="AN720" i="1"/>
  <c r="AO720" i="1" s="1"/>
  <c r="AP720" i="1" s="1"/>
  <c r="AZ720" i="1" s="1"/>
  <c r="AN721" i="1"/>
  <c r="AZ719" i="1"/>
  <c r="BA719" i="1" s="1"/>
  <c r="AX719" i="1"/>
  <c r="AJ734" i="1"/>
  <c r="AF735" i="1"/>
  <c r="AI735" i="1" s="1"/>
  <c r="AX720" i="1" l="1"/>
  <c r="AL721" i="1"/>
  <c r="AO721" i="1" s="1"/>
  <c r="AR735" i="1"/>
  <c r="AU735" i="1" s="1"/>
  <c r="AV734" i="1"/>
  <c r="AY734" i="1" s="1"/>
  <c r="BA720" i="1"/>
  <c r="AG735" i="1"/>
  <c r="AW734" i="1"/>
  <c r="AS735" i="1" l="1"/>
  <c r="AT736" i="1" s="1"/>
  <c r="AM721" i="1"/>
  <c r="AM722" i="1" s="1"/>
  <c r="AN723" i="1" s="1"/>
  <c r="AL722" i="1"/>
  <c r="AP721" i="1"/>
  <c r="AZ721" i="1" s="1"/>
  <c r="BA721" i="1" s="1"/>
  <c r="AH736" i="1"/>
  <c r="AF736" i="1"/>
  <c r="AJ735" i="1"/>
  <c r="AN722" i="1" l="1"/>
  <c r="AO722" i="1"/>
  <c r="AX721" i="1"/>
  <c r="AV735" i="1"/>
  <c r="AY735" i="1" s="1"/>
  <c r="AR736" i="1"/>
  <c r="AU736" i="1" s="1"/>
  <c r="AI736" i="1"/>
  <c r="AF737" i="1" s="1"/>
  <c r="AW735" i="1"/>
  <c r="AG736" i="1"/>
  <c r="AS736" i="1" l="1"/>
  <c r="AL723" i="1"/>
  <c r="AO723" i="1" s="1"/>
  <c r="AP722" i="1"/>
  <c r="AR737" i="1"/>
  <c r="AV736" i="1"/>
  <c r="AY736" i="1" s="1"/>
  <c r="AT737" i="1"/>
  <c r="AJ736" i="1"/>
  <c r="AW736" i="1" s="1"/>
  <c r="AH737" i="1"/>
  <c r="AI737" i="1" s="1"/>
  <c r="AG737" i="1"/>
  <c r="AH738" i="1" s="1"/>
  <c r="AS737" i="1" l="1"/>
  <c r="AU737" i="1"/>
  <c r="AS738" i="1" s="1"/>
  <c r="AM723" i="1"/>
  <c r="AV737" i="1"/>
  <c r="AY737" i="1" s="1"/>
  <c r="AR738" i="1"/>
  <c r="AT738" i="1"/>
  <c r="AZ722" i="1"/>
  <c r="BA722" i="1" s="1"/>
  <c r="AX722" i="1"/>
  <c r="AJ737" i="1"/>
  <c r="AF738" i="1"/>
  <c r="AU738" i="1" l="1"/>
  <c r="AN724" i="1"/>
  <c r="AP723" i="1"/>
  <c r="AZ723" i="1" s="1"/>
  <c r="BA723" i="1" s="1"/>
  <c r="AL724" i="1"/>
  <c r="AM724" i="1" s="1"/>
  <c r="AN725" i="1" s="1"/>
  <c r="AT739" i="1"/>
  <c r="AI738" i="1"/>
  <c r="AF739" i="1" s="1"/>
  <c r="AG738" i="1"/>
  <c r="AH739" i="1" s="1"/>
  <c r="AW737" i="1"/>
  <c r="AO724" i="1" l="1"/>
  <c r="AV738" i="1"/>
  <c r="AY738" i="1" s="1"/>
  <c r="AR739" i="1"/>
  <c r="AU739" i="1" s="1"/>
  <c r="AX723" i="1"/>
  <c r="AI739" i="1"/>
  <c r="AF740" i="1" s="1"/>
  <c r="AG739" i="1"/>
  <c r="AH740" i="1" s="1"/>
  <c r="AJ738" i="1"/>
  <c r="AW738" i="1" s="1"/>
  <c r="AS739" i="1" l="1"/>
  <c r="AT740" i="1"/>
  <c r="AP724" i="1"/>
  <c r="AZ724" i="1" s="1"/>
  <c r="BA724" i="1" s="1"/>
  <c r="AL725" i="1"/>
  <c r="AO725" i="1" s="1"/>
  <c r="AJ739" i="1"/>
  <c r="AW739" i="1" s="1"/>
  <c r="AG740" i="1"/>
  <c r="AH741" i="1" s="1"/>
  <c r="AI740" i="1"/>
  <c r="AF741" i="1" s="1"/>
  <c r="AM725" i="1" l="1"/>
  <c r="AX724" i="1"/>
  <c r="AL726" i="1"/>
  <c r="AM726" i="1" s="1"/>
  <c r="AP725" i="1"/>
  <c r="AZ725" i="1" s="1"/>
  <c r="BA725" i="1" s="1"/>
  <c r="AN726" i="1"/>
  <c r="AV739" i="1"/>
  <c r="AY739" i="1" s="1"/>
  <c r="AR740" i="1"/>
  <c r="AU740" i="1" s="1"/>
  <c r="AI741" i="1"/>
  <c r="AJ740" i="1"/>
  <c r="AW740" i="1" s="1"/>
  <c r="AG741" i="1"/>
  <c r="AH742" i="1" s="1"/>
  <c r="AS740" i="1" l="1"/>
  <c r="AX725" i="1"/>
  <c r="AN727" i="1"/>
  <c r="AO726" i="1"/>
  <c r="AV740" i="1"/>
  <c r="AY740" i="1" s="1"/>
  <c r="AR741" i="1"/>
  <c r="AJ741" i="1"/>
  <c r="AF742" i="1"/>
  <c r="AI742" i="1" s="1"/>
  <c r="AS741" i="1" l="1"/>
  <c r="AT741" i="1"/>
  <c r="AU741" i="1"/>
  <c r="AP726" i="1"/>
  <c r="AZ726" i="1" s="1"/>
  <c r="BA726" i="1" s="1"/>
  <c r="AL727" i="1"/>
  <c r="AM727" i="1" s="1"/>
  <c r="AN728" i="1" s="1"/>
  <c r="AO727" i="1"/>
  <c r="AT742" i="1"/>
  <c r="AX726" i="1"/>
  <c r="AW741" i="1"/>
  <c r="AG742" i="1"/>
  <c r="AH743" i="1" s="1"/>
  <c r="AM728" i="1" l="1"/>
  <c r="AR742" i="1"/>
  <c r="AU742" i="1" s="1"/>
  <c r="AV741" i="1"/>
  <c r="AY741" i="1" s="1"/>
  <c r="AL728" i="1"/>
  <c r="AO728" i="1" s="1"/>
  <c r="AP727" i="1"/>
  <c r="AZ727" i="1" s="1"/>
  <c r="BA727" i="1" s="1"/>
  <c r="AN729" i="1"/>
  <c r="AF743" i="1"/>
  <c r="AI743" i="1" s="1"/>
  <c r="AJ742" i="1"/>
  <c r="AS742" i="1" l="1"/>
  <c r="AS743" i="1" s="1"/>
  <c r="AX727" i="1"/>
  <c r="AG743" i="1"/>
  <c r="AH744" i="1" s="1"/>
  <c r="AW742" i="1"/>
  <c r="AT743" i="1" l="1"/>
  <c r="AR743" i="1"/>
  <c r="AU743" i="1" s="1"/>
  <c r="AV742" i="1"/>
  <c r="AY742" i="1" s="1"/>
  <c r="AT744" i="1"/>
  <c r="AP728" i="1"/>
  <c r="AL729" i="1"/>
  <c r="AM729" i="1" s="1"/>
  <c r="AF744" i="1"/>
  <c r="AI744" i="1" s="1"/>
  <c r="AJ743" i="1"/>
  <c r="AN730" i="1" l="1"/>
  <c r="AO729" i="1"/>
  <c r="AZ728" i="1"/>
  <c r="BA728" i="1" s="1"/>
  <c r="AX728" i="1"/>
  <c r="AG744" i="1"/>
  <c r="AH745" i="1" s="1"/>
  <c r="AW743" i="1"/>
  <c r="AP729" i="1" l="1"/>
  <c r="AZ729" i="1" s="1"/>
  <c r="AM730" i="1"/>
  <c r="AL730" i="1"/>
  <c r="AO730" i="1" s="1"/>
  <c r="AP730" i="1" s="1"/>
  <c r="AZ730" i="1" s="1"/>
  <c r="AX729" i="1"/>
  <c r="AN731" i="1"/>
  <c r="AR744" i="1"/>
  <c r="AV743" i="1"/>
  <c r="AY743" i="1" s="1"/>
  <c r="BA729" i="1"/>
  <c r="AJ744" i="1"/>
  <c r="AF745" i="1"/>
  <c r="AI745" i="1" s="1"/>
  <c r="AL731" i="1" l="1"/>
  <c r="AU744" i="1"/>
  <c r="AS744" i="1"/>
  <c r="AT745" i="1" s="1"/>
  <c r="AM731" i="1"/>
  <c r="AN732" i="1" s="1"/>
  <c r="AO731" i="1"/>
  <c r="BA730" i="1"/>
  <c r="AV744" i="1"/>
  <c r="AY744" i="1" s="1"/>
  <c r="AR745" i="1"/>
  <c r="AX730" i="1"/>
  <c r="AG745" i="1"/>
  <c r="AH746" i="1" s="1"/>
  <c r="AW744" i="1"/>
  <c r="AS745" i="1" l="1"/>
  <c r="AT746" i="1"/>
  <c r="AU745" i="1"/>
  <c r="AL732" i="1"/>
  <c r="AO732" i="1" s="1"/>
  <c r="AP731" i="1"/>
  <c r="AZ731" i="1" s="1"/>
  <c r="BA731" i="1" s="1"/>
  <c r="AF746" i="1"/>
  <c r="AI746" i="1" s="1"/>
  <c r="AJ745" i="1"/>
  <c r="AM732" i="1" l="1"/>
  <c r="AM733" i="1" s="1"/>
  <c r="AR746" i="1"/>
  <c r="AU746" i="1" s="1"/>
  <c r="AV745" i="1"/>
  <c r="AY745" i="1" s="1"/>
  <c r="AN733" i="1"/>
  <c r="AX731" i="1"/>
  <c r="AW745" i="1"/>
  <c r="AF747" i="1"/>
  <c r="AJ746" i="1"/>
  <c r="AG746" i="1"/>
  <c r="AH747" i="1" s="1"/>
  <c r="AS746" i="1" l="1"/>
  <c r="AT747" i="1" s="1"/>
  <c r="AN734" i="1"/>
  <c r="AP732" i="1"/>
  <c r="AZ732" i="1" s="1"/>
  <c r="BA732" i="1" s="1"/>
  <c r="AL733" i="1"/>
  <c r="AO733" i="1" s="1"/>
  <c r="AI747" i="1"/>
  <c r="AG747" i="1"/>
  <c r="AH748" i="1" s="1"/>
  <c r="AW746" i="1"/>
  <c r="AR747" i="1" l="1"/>
  <c r="AU747" i="1" s="1"/>
  <c r="AV746" i="1"/>
  <c r="AY746" i="1" s="1"/>
  <c r="AX732" i="1"/>
  <c r="AF748" i="1"/>
  <c r="AJ747" i="1"/>
  <c r="AS747" i="1" l="1"/>
  <c r="AP733" i="1"/>
  <c r="AZ733" i="1" s="1"/>
  <c r="BA733" i="1" s="1"/>
  <c r="AL734" i="1"/>
  <c r="AI748" i="1"/>
  <c r="AF749" i="1" s="1"/>
  <c r="AG748" i="1"/>
  <c r="AH749" i="1" s="1"/>
  <c r="AW747" i="1"/>
  <c r="AT748" i="1" l="1"/>
  <c r="AO734" i="1"/>
  <c r="AM734" i="1"/>
  <c r="AN735" i="1" s="1"/>
  <c r="AR748" i="1"/>
  <c r="AU748" i="1" s="1"/>
  <c r="AV747" i="1"/>
  <c r="AY747" i="1" s="1"/>
  <c r="AX733" i="1"/>
  <c r="AI749" i="1"/>
  <c r="AF750" i="1" s="1"/>
  <c r="AJ748" i="1"/>
  <c r="AG749" i="1"/>
  <c r="AH750" i="1" s="1"/>
  <c r="AS748" i="1" l="1"/>
  <c r="AT749" i="1"/>
  <c r="AV748" i="1"/>
  <c r="AY748" i="1" s="1"/>
  <c r="AR749" i="1"/>
  <c r="AU749" i="1" s="1"/>
  <c r="AP734" i="1"/>
  <c r="AZ734" i="1" s="1"/>
  <c r="BA734" i="1" s="1"/>
  <c r="AL735" i="1"/>
  <c r="AO735" i="1" s="1"/>
  <c r="AJ749" i="1"/>
  <c r="AW748" i="1"/>
  <c r="AI750" i="1"/>
  <c r="AJ750" i="1" s="1"/>
  <c r="AG750" i="1"/>
  <c r="AH751" i="1" s="1"/>
  <c r="AS749" i="1" l="1"/>
  <c r="AT750" i="1"/>
  <c r="AW749" i="1"/>
  <c r="AM735" i="1"/>
  <c r="AN736" i="1" s="1"/>
  <c r="AR750" i="1"/>
  <c r="AU750" i="1" s="1"/>
  <c r="AV749" i="1"/>
  <c r="AY749" i="1" s="1"/>
  <c r="AX734" i="1"/>
  <c r="AW750" i="1"/>
  <c r="AF751" i="1"/>
  <c r="AI751" i="1" s="1"/>
  <c r="AJ751" i="1" s="1"/>
  <c r="AS750" i="1" l="1"/>
  <c r="AT751" i="1"/>
  <c r="AP735" i="1"/>
  <c r="AZ735" i="1" s="1"/>
  <c r="BA735" i="1" s="1"/>
  <c r="AL736" i="1"/>
  <c r="AO736" i="1" s="1"/>
  <c r="AG751" i="1"/>
  <c r="AH752" i="1" s="1"/>
  <c r="AF752" i="1"/>
  <c r="AW751" i="1"/>
  <c r="AM736" i="1" l="1"/>
  <c r="AR751" i="1"/>
  <c r="AU751" i="1" s="1"/>
  <c r="AV750" i="1"/>
  <c r="AY750" i="1" s="1"/>
  <c r="AI752" i="1"/>
  <c r="AF753" i="1" s="1"/>
  <c r="AX735" i="1"/>
  <c r="AG752" i="1"/>
  <c r="AH753" i="1" s="1"/>
  <c r="AJ752" i="1"/>
  <c r="AS751" i="1" l="1"/>
  <c r="AS752" i="1" s="1"/>
  <c r="AN737" i="1"/>
  <c r="AR752" i="1"/>
  <c r="AV751" i="1"/>
  <c r="AY751" i="1" s="1"/>
  <c r="AT752" i="1"/>
  <c r="AP736" i="1"/>
  <c r="AZ736" i="1" s="1"/>
  <c r="BA736" i="1" s="1"/>
  <c r="AL737" i="1"/>
  <c r="AO737" i="1" s="1"/>
  <c r="AI753" i="1"/>
  <c r="AG753" i="1"/>
  <c r="AW752" i="1"/>
  <c r="AU752" i="1" l="1"/>
  <c r="AM737" i="1"/>
  <c r="AM738" i="1" s="1"/>
  <c r="AT753" i="1"/>
  <c r="AX736" i="1"/>
  <c r="AF754" i="1"/>
  <c r="AJ753" i="1"/>
  <c r="AH754" i="1"/>
  <c r="AN738" i="1" l="1"/>
  <c r="AR753" i="1"/>
  <c r="AU753" i="1" s="1"/>
  <c r="AV752" i="1"/>
  <c r="AY752" i="1" s="1"/>
  <c r="AL738" i="1"/>
  <c r="AO738" i="1" s="1"/>
  <c r="AN739" i="1"/>
  <c r="AP737" i="1"/>
  <c r="AZ737" i="1" s="1"/>
  <c r="BA737" i="1" s="1"/>
  <c r="AI754" i="1"/>
  <c r="AJ754" i="1" s="1"/>
  <c r="AW753" i="1"/>
  <c r="AG754" i="1"/>
  <c r="AH755" i="1" s="1"/>
  <c r="AS753" i="1" l="1"/>
  <c r="AT754" i="1" s="1"/>
  <c r="AX737" i="1"/>
  <c r="AF755" i="1"/>
  <c r="AI755" i="1" s="1"/>
  <c r="AG755" i="1"/>
  <c r="AH756" i="1" s="1"/>
  <c r="AW754" i="1"/>
  <c r="AR754" i="1" l="1"/>
  <c r="AU754" i="1" s="1"/>
  <c r="AV753" i="1"/>
  <c r="AY753" i="1" s="1"/>
  <c r="AL739" i="1"/>
  <c r="AP738" i="1"/>
  <c r="AZ738" i="1" s="1"/>
  <c r="BA738" i="1" s="1"/>
  <c r="AF756" i="1"/>
  <c r="AI756" i="1" s="1"/>
  <c r="AJ755" i="1"/>
  <c r="AS754" i="1" l="1"/>
  <c r="AT755" i="1" s="1"/>
  <c r="AO739" i="1"/>
  <c r="AM739" i="1"/>
  <c r="AN740" i="1" s="1"/>
  <c r="AR755" i="1"/>
  <c r="AU755" i="1" s="1"/>
  <c r="AV754" i="1"/>
  <c r="AY754" i="1" s="1"/>
  <c r="AX738" i="1"/>
  <c r="AG756" i="1"/>
  <c r="AH757" i="1" s="1"/>
  <c r="AW755" i="1"/>
  <c r="AS755" i="1" l="1"/>
  <c r="AP739" i="1"/>
  <c r="AZ739" i="1" s="1"/>
  <c r="BA739" i="1" s="1"/>
  <c r="AL740" i="1"/>
  <c r="AO740" i="1" s="1"/>
  <c r="AJ756" i="1"/>
  <c r="AF757" i="1"/>
  <c r="AI757" i="1" s="1"/>
  <c r="AT756" i="1" l="1"/>
  <c r="AM740" i="1"/>
  <c r="AR756" i="1"/>
  <c r="AU756" i="1" s="1"/>
  <c r="AV755" i="1"/>
  <c r="AY755" i="1" s="1"/>
  <c r="AP740" i="1"/>
  <c r="AZ740" i="1" s="1"/>
  <c r="BA740" i="1" s="1"/>
  <c r="AL741" i="1"/>
  <c r="AX739" i="1"/>
  <c r="AG757" i="1"/>
  <c r="AH758" i="1" s="1"/>
  <c r="AW756" i="1"/>
  <c r="AS756" i="1" l="1"/>
  <c r="AM741" i="1"/>
  <c r="AN742" i="1" s="1"/>
  <c r="AN741" i="1"/>
  <c r="AO741" i="1"/>
  <c r="AV756" i="1"/>
  <c r="AY756" i="1" s="1"/>
  <c r="AR757" i="1"/>
  <c r="AX740" i="1"/>
  <c r="AJ757" i="1"/>
  <c r="AF758" i="1"/>
  <c r="AI758" i="1" s="1"/>
  <c r="AS757" i="1" l="1"/>
  <c r="AT757" i="1"/>
  <c r="AU757" i="1" s="1"/>
  <c r="AT758" i="1"/>
  <c r="AP741" i="1"/>
  <c r="AL742" i="1"/>
  <c r="AO742" i="1" s="1"/>
  <c r="AG758" i="1"/>
  <c r="AH759" i="1" s="1"/>
  <c r="AW757" i="1"/>
  <c r="AM742" i="1" l="1"/>
  <c r="AM743" i="1" s="1"/>
  <c r="AR758" i="1"/>
  <c r="AU758" i="1" s="1"/>
  <c r="AV757" i="1"/>
  <c r="AY757" i="1" s="1"/>
  <c r="AP742" i="1"/>
  <c r="AZ742" i="1" s="1"/>
  <c r="AZ741" i="1"/>
  <c r="BA741" i="1" s="1"/>
  <c r="AX741" i="1"/>
  <c r="AF759" i="1"/>
  <c r="AI759" i="1" s="1"/>
  <c r="AJ758" i="1"/>
  <c r="AW758" i="1" s="1"/>
  <c r="AS758" i="1" l="1"/>
  <c r="AT759" i="1" s="1"/>
  <c r="AN743" i="1"/>
  <c r="AL743" i="1"/>
  <c r="AO743" i="1" s="1"/>
  <c r="AX742" i="1"/>
  <c r="AN744" i="1"/>
  <c r="BA742" i="1"/>
  <c r="AG759" i="1"/>
  <c r="AH760" i="1" s="1"/>
  <c r="AJ759" i="1"/>
  <c r="AF760" i="1"/>
  <c r="AS759" i="1" l="1"/>
  <c r="AV758" i="1"/>
  <c r="AY758" i="1" s="1"/>
  <c r="AT760" i="1"/>
  <c r="AR759" i="1"/>
  <c r="AU759" i="1" s="1"/>
  <c r="AP743" i="1"/>
  <c r="AL744" i="1"/>
  <c r="AO744" i="1" s="1"/>
  <c r="AI760" i="1"/>
  <c r="AJ760" i="1" s="1"/>
  <c r="AG760" i="1"/>
  <c r="AH761" i="1" s="1"/>
  <c r="AW759" i="1"/>
  <c r="AM744" i="1" l="1"/>
  <c r="AV759" i="1"/>
  <c r="AY759" i="1" s="1"/>
  <c r="AR760" i="1"/>
  <c r="AU760" i="1" s="1"/>
  <c r="AL745" i="1"/>
  <c r="AP744" i="1"/>
  <c r="AZ744" i="1" s="1"/>
  <c r="AZ743" i="1"/>
  <c r="BA743" i="1" s="1"/>
  <c r="AX743" i="1"/>
  <c r="AF761" i="1"/>
  <c r="AW760" i="1"/>
  <c r="AS760" i="1" l="1"/>
  <c r="AT761" i="1"/>
  <c r="AM745" i="1"/>
  <c r="AN746" i="1" s="1"/>
  <c r="AN745" i="1"/>
  <c r="AO745" i="1" s="1"/>
  <c r="AX744" i="1"/>
  <c r="AR761" i="1"/>
  <c r="AU761" i="1" s="1"/>
  <c r="AV760" i="1"/>
  <c r="AY760" i="1" s="1"/>
  <c r="BA744" i="1"/>
  <c r="AG761" i="1"/>
  <c r="AH762" i="1" s="1"/>
  <c r="AI761" i="1"/>
  <c r="AS761" i="1" l="1"/>
  <c r="AT762" i="1"/>
  <c r="AL746" i="1"/>
  <c r="AM746" i="1" s="1"/>
  <c r="AR762" i="1"/>
  <c r="AU762" i="1" s="1"/>
  <c r="AV761" i="1"/>
  <c r="AY761" i="1" s="1"/>
  <c r="AP745" i="1"/>
  <c r="AZ745" i="1" s="1"/>
  <c r="BA745" i="1" s="1"/>
  <c r="AF762" i="1"/>
  <c r="AI762" i="1" s="1"/>
  <c r="AF763" i="1" s="1"/>
  <c r="AJ761" i="1"/>
  <c r="AS762" i="1" l="1"/>
  <c r="AT763" i="1" s="1"/>
  <c r="AN747" i="1"/>
  <c r="AO746" i="1"/>
  <c r="AX745" i="1"/>
  <c r="AR763" i="1"/>
  <c r="AV762" i="1"/>
  <c r="AY762" i="1" s="1"/>
  <c r="AG762" i="1"/>
  <c r="AH763" i="1" s="1"/>
  <c r="AI763" i="1" s="1"/>
  <c r="AJ762" i="1"/>
  <c r="AW761" i="1"/>
  <c r="AU763" i="1" l="1"/>
  <c r="AS763" i="1"/>
  <c r="AT764" i="1" s="1"/>
  <c r="AP746" i="1"/>
  <c r="AZ746" i="1" s="1"/>
  <c r="BA746" i="1" s="1"/>
  <c r="AL747" i="1"/>
  <c r="AO747" i="1" s="1"/>
  <c r="AL748" i="1" s="1"/>
  <c r="AX746" i="1"/>
  <c r="AG763" i="1"/>
  <c r="AH764" i="1" s="1"/>
  <c r="AW762" i="1"/>
  <c r="AJ763" i="1"/>
  <c r="AF764" i="1"/>
  <c r="AM747" i="1" l="1"/>
  <c r="AN748" i="1" s="1"/>
  <c r="AS764" i="1"/>
  <c r="AT765" i="1" s="1"/>
  <c r="AI764" i="1"/>
  <c r="AM748" i="1"/>
  <c r="AP747" i="1"/>
  <c r="AZ747" i="1" s="1"/>
  <c r="BA747" i="1" s="1"/>
  <c r="AO748" i="1"/>
  <c r="AN749" i="1"/>
  <c r="AR764" i="1"/>
  <c r="AU764" i="1" s="1"/>
  <c r="AV763" i="1"/>
  <c r="AY763" i="1" s="1"/>
  <c r="AG764" i="1"/>
  <c r="AH765" i="1" s="1"/>
  <c r="AF765" i="1"/>
  <c r="AJ764" i="1"/>
  <c r="AW763" i="1"/>
  <c r="AX747" i="1" l="1"/>
  <c r="AV764" i="1"/>
  <c r="AY764" i="1" s="1"/>
  <c r="AR765" i="1"/>
  <c r="AU765" i="1" s="1"/>
  <c r="AP748" i="1"/>
  <c r="AZ748" i="1" s="1"/>
  <c r="BA748" i="1" s="1"/>
  <c r="AL749" i="1"/>
  <c r="AO749" i="1" s="1"/>
  <c r="AI765" i="1"/>
  <c r="AG765" i="1"/>
  <c r="AH766" i="1" s="1"/>
  <c r="AW764" i="1"/>
  <c r="AS765" i="1" l="1"/>
  <c r="AT766" i="1"/>
  <c r="AM749" i="1"/>
  <c r="AN750" i="1" s="1"/>
  <c r="AV765" i="1"/>
  <c r="AY765" i="1" s="1"/>
  <c r="AR766" i="1"/>
  <c r="AU766" i="1" s="1"/>
  <c r="AX748" i="1"/>
  <c r="AF766" i="1"/>
  <c r="AI766" i="1" s="1"/>
  <c r="AJ765" i="1"/>
  <c r="AS766" i="1" l="1"/>
  <c r="AT767" i="1" s="1"/>
  <c r="AR767" i="1"/>
  <c r="AU767" i="1" s="1"/>
  <c r="AV766" i="1"/>
  <c r="AY766" i="1" s="1"/>
  <c r="AL750" i="1"/>
  <c r="AO750" i="1" s="1"/>
  <c r="AP749" i="1"/>
  <c r="AZ749" i="1" s="1"/>
  <c r="BA749" i="1" s="1"/>
  <c r="AG766" i="1"/>
  <c r="AH767" i="1" s="1"/>
  <c r="AW765" i="1"/>
  <c r="AS767" i="1" l="1"/>
  <c r="AM750" i="1"/>
  <c r="AN751" i="1" s="1"/>
  <c r="AV767" i="1"/>
  <c r="AY767" i="1" s="1"/>
  <c r="AR768" i="1"/>
  <c r="AT768" i="1"/>
  <c r="AX749" i="1"/>
  <c r="AJ766" i="1"/>
  <c r="AF767" i="1"/>
  <c r="AI767" i="1" s="1"/>
  <c r="AS768" i="1" l="1"/>
  <c r="AU768" i="1"/>
  <c r="AS769" i="1" s="1"/>
  <c r="AT769" i="1"/>
  <c r="AP750" i="1"/>
  <c r="AZ750" i="1" s="1"/>
  <c r="BA750" i="1" s="1"/>
  <c r="AL751" i="1"/>
  <c r="AO751" i="1" s="1"/>
  <c r="AJ767" i="1"/>
  <c r="AW766" i="1"/>
  <c r="AG767" i="1"/>
  <c r="AH768" i="1" s="1"/>
  <c r="AM751" i="1" l="1"/>
  <c r="AT770" i="1"/>
  <c r="AV768" i="1"/>
  <c r="AY768" i="1" s="1"/>
  <c r="AR769" i="1"/>
  <c r="AU769" i="1" s="1"/>
  <c r="AX750" i="1"/>
  <c r="AF768" i="1"/>
  <c r="AI768" i="1" s="1"/>
  <c r="AJ768" i="1" s="1"/>
  <c r="AW767" i="1"/>
  <c r="AG768" i="1" l="1"/>
  <c r="AH769" i="1" s="1"/>
  <c r="AN752" i="1"/>
  <c r="AR770" i="1"/>
  <c r="AU770" i="1" s="1"/>
  <c r="AV769" i="1"/>
  <c r="AY769" i="1" s="1"/>
  <c r="AL752" i="1"/>
  <c r="AO752" i="1" s="1"/>
  <c r="AP751" i="1"/>
  <c r="AZ751" i="1" s="1"/>
  <c r="BA751" i="1" s="1"/>
  <c r="AF769" i="1"/>
  <c r="AI769" i="1" s="1"/>
  <c r="AW768" i="1"/>
  <c r="AS770" i="1" l="1"/>
  <c r="AM752" i="1"/>
  <c r="AN753" i="1" s="1"/>
  <c r="AP752" i="1"/>
  <c r="AZ752" i="1" s="1"/>
  <c r="BA752" i="1" s="1"/>
  <c r="AL753" i="1"/>
  <c r="AX751" i="1"/>
  <c r="AG769" i="1"/>
  <c r="AH770" i="1" s="1"/>
  <c r="AJ769" i="1"/>
  <c r="AW769" i="1" s="1"/>
  <c r="AF770" i="1"/>
  <c r="AO753" i="1" l="1"/>
  <c r="AT771" i="1"/>
  <c r="AM753" i="1"/>
  <c r="AR771" i="1"/>
  <c r="AU771" i="1" s="1"/>
  <c r="AV770" i="1"/>
  <c r="AY770" i="1" s="1"/>
  <c r="AP753" i="1"/>
  <c r="AZ753" i="1" s="1"/>
  <c r="BA753" i="1" s="1"/>
  <c r="AL754" i="1"/>
  <c r="AM754" i="1" s="1"/>
  <c r="AN754" i="1"/>
  <c r="AI770" i="1"/>
  <c r="AJ770" i="1" s="1"/>
  <c r="AX752" i="1"/>
  <c r="AG770" i="1"/>
  <c r="AH771" i="1" s="1"/>
  <c r="AS771" i="1" l="1"/>
  <c r="AT772" i="1"/>
  <c r="AO754" i="1"/>
  <c r="AX753" i="1"/>
  <c r="AV771" i="1"/>
  <c r="AY771" i="1" s="1"/>
  <c r="AR772" i="1"/>
  <c r="AU772" i="1" s="1"/>
  <c r="AN755" i="1"/>
  <c r="AF771" i="1"/>
  <c r="AI771" i="1" s="1"/>
  <c r="AF772" i="1" s="1"/>
  <c r="AW770" i="1"/>
  <c r="AS772" i="1" l="1"/>
  <c r="AT773" i="1"/>
  <c r="AV772" i="1"/>
  <c r="AY772" i="1" s="1"/>
  <c r="AR773" i="1"/>
  <c r="AU773" i="1" s="1"/>
  <c r="AP754" i="1"/>
  <c r="AL755" i="1"/>
  <c r="AO755" i="1" s="1"/>
  <c r="AG771" i="1"/>
  <c r="AH772" i="1" s="1"/>
  <c r="AI772" i="1" s="1"/>
  <c r="AJ772" i="1" s="1"/>
  <c r="AJ771" i="1"/>
  <c r="AW771" i="1" s="1"/>
  <c r="AS773" i="1" l="1"/>
  <c r="AT774" i="1" s="1"/>
  <c r="AM755" i="1"/>
  <c r="AR774" i="1"/>
  <c r="AV773" i="1"/>
  <c r="AY773" i="1" s="1"/>
  <c r="AP755" i="1"/>
  <c r="AZ755" i="1" s="1"/>
  <c r="AN756" i="1"/>
  <c r="AZ754" i="1"/>
  <c r="BA754" i="1" s="1"/>
  <c r="AX754" i="1"/>
  <c r="AG772" i="1"/>
  <c r="AH773" i="1" s="1"/>
  <c r="AF773" i="1"/>
  <c r="AW772" i="1"/>
  <c r="AU774" i="1" l="1"/>
  <c r="AS774" i="1"/>
  <c r="AT775" i="1" s="1"/>
  <c r="AL756" i="1"/>
  <c r="AO756" i="1" s="1"/>
  <c r="AV774" i="1"/>
  <c r="AY774" i="1" s="1"/>
  <c r="AR775" i="1"/>
  <c r="AX755" i="1"/>
  <c r="BA755" i="1"/>
  <c r="AI773" i="1"/>
  <c r="AF774" i="1" s="1"/>
  <c r="AG773" i="1"/>
  <c r="AH774" i="1" s="1"/>
  <c r="AS775" i="1" l="1"/>
  <c r="AT776" i="1"/>
  <c r="AU775" i="1"/>
  <c r="AM756" i="1"/>
  <c r="AN757" i="1" s="1"/>
  <c r="AL757" i="1"/>
  <c r="AP756" i="1"/>
  <c r="AJ773" i="1"/>
  <c r="AW773" i="1" s="1"/>
  <c r="AI774" i="1"/>
  <c r="AF775" i="1" s="1"/>
  <c r="AG774" i="1"/>
  <c r="AH775" i="1" s="1"/>
  <c r="AO757" i="1" l="1"/>
  <c r="AM757" i="1"/>
  <c r="AM758" i="1" s="1"/>
  <c r="AV775" i="1"/>
  <c r="AY775" i="1" s="1"/>
  <c r="AR776" i="1"/>
  <c r="AS776" i="1" s="1"/>
  <c r="AZ756" i="1"/>
  <c r="BA756" i="1" s="1"/>
  <c r="AX756" i="1"/>
  <c r="AI775" i="1"/>
  <c r="AJ774" i="1"/>
  <c r="AG775" i="1"/>
  <c r="AH776" i="1" s="1"/>
  <c r="AT777" i="1" l="1"/>
  <c r="AU776" i="1"/>
  <c r="AN758" i="1"/>
  <c r="AL758" i="1"/>
  <c r="AO758" i="1" s="1"/>
  <c r="AP757" i="1"/>
  <c r="AZ757" i="1" s="1"/>
  <c r="BA757" i="1" s="1"/>
  <c r="AN759" i="1"/>
  <c r="AW774" i="1"/>
  <c r="AJ775" i="1"/>
  <c r="AF776" i="1"/>
  <c r="AI776" i="1" s="1"/>
  <c r="AR777" i="1" l="1"/>
  <c r="AU777" i="1" s="1"/>
  <c r="AV776" i="1"/>
  <c r="AY776" i="1" s="1"/>
  <c r="AP758" i="1"/>
  <c r="AZ758" i="1" s="1"/>
  <c r="BA758" i="1" s="1"/>
  <c r="AL759" i="1"/>
  <c r="AO759" i="1" s="1"/>
  <c r="AX757" i="1"/>
  <c r="AW775" i="1"/>
  <c r="AG776" i="1"/>
  <c r="AH777" i="1" s="1"/>
  <c r="AS777" i="1" l="1"/>
  <c r="AM759" i="1"/>
  <c r="AV777" i="1"/>
  <c r="AY777" i="1" s="1"/>
  <c r="AR778" i="1"/>
  <c r="AX758" i="1"/>
  <c r="AP759" i="1"/>
  <c r="AZ759" i="1" s="1"/>
  <c r="BA759" i="1" s="1"/>
  <c r="AN760" i="1"/>
  <c r="AF777" i="1"/>
  <c r="AI777" i="1" s="1"/>
  <c r="AJ776" i="1"/>
  <c r="AW776" i="1" s="1"/>
  <c r="AS778" i="1" l="1"/>
  <c r="AT779" i="1"/>
  <c r="AT778" i="1"/>
  <c r="AU778" i="1" s="1"/>
  <c r="AL760" i="1"/>
  <c r="AM760" i="1" s="1"/>
  <c r="AX759" i="1"/>
  <c r="AG777" i="1"/>
  <c r="AH778" i="1" s="1"/>
  <c r="AV778" i="1" l="1"/>
  <c r="AY778" i="1" s="1"/>
  <c r="AR779" i="1"/>
  <c r="AU779" i="1" s="1"/>
  <c r="AN761" i="1"/>
  <c r="AO760" i="1"/>
  <c r="AF778" i="1"/>
  <c r="AI778" i="1" s="1"/>
  <c r="AJ777" i="1"/>
  <c r="AW777" i="1" s="1"/>
  <c r="AS779" i="1" l="1"/>
  <c r="AT780" i="1" s="1"/>
  <c r="AL761" i="1"/>
  <c r="AM761" i="1"/>
  <c r="AP760" i="1"/>
  <c r="AZ760" i="1" s="1"/>
  <c r="BA760" i="1" s="1"/>
  <c r="AN762" i="1"/>
  <c r="AO761" i="1"/>
  <c r="AV779" i="1"/>
  <c r="AY779" i="1" s="1"/>
  <c r="AR780" i="1"/>
  <c r="AG778" i="1"/>
  <c r="AH779" i="1" s="1"/>
  <c r="AS780" i="1" l="1"/>
  <c r="AT781" i="1"/>
  <c r="AU780" i="1"/>
  <c r="AL762" i="1"/>
  <c r="AM762" i="1"/>
  <c r="AN763" i="1" s="1"/>
  <c r="AX760" i="1"/>
  <c r="AO762" i="1"/>
  <c r="AP761" i="1"/>
  <c r="AZ761" i="1" s="1"/>
  <c r="BA761" i="1" s="1"/>
  <c r="AF779" i="1"/>
  <c r="AJ778" i="1"/>
  <c r="AW778" i="1" s="1"/>
  <c r="AM763" i="1" l="1"/>
  <c r="AX761" i="1"/>
  <c r="AV780" i="1"/>
  <c r="AY780" i="1" s="1"/>
  <c r="AR781" i="1"/>
  <c r="AU781" i="1" s="1"/>
  <c r="AP762" i="1"/>
  <c r="AN764" i="1"/>
  <c r="AL763" i="1"/>
  <c r="AO763" i="1" s="1"/>
  <c r="AG779" i="1"/>
  <c r="AH780" i="1" s="1"/>
  <c r="AI779" i="1"/>
  <c r="AS781" i="1" l="1"/>
  <c r="AT782" i="1"/>
  <c r="AR782" i="1"/>
  <c r="AU782" i="1" s="1"/>
  <c r="AV781" i="1"/>
  <c r="AY781" i="1" s="1"/>
  <c r="AZ762" i="1"/>
  <c r="BA762" i="1" s="1"/>
  <c r="AX762" i="1"/>
  <c r="AJ779" i="1"/>
  <c r="AF780" i="1"/>
  <c r="AS782" i="1" l="1"/>
  <c r="AT783" i="1"/>
  <c r="AP763" i="1"/>
  <c r="AZ763" i="1" s="1"/>
  <c r="BA763" i="1" s="1"/>
  <c r="AL764" i="1"/>
  <c r="AI780" i="1"/>
  <c r="AJ780" i="1" s="1"/>
  <c r="AG780" i="1"/>
  <c r="AH781" i="1" s="1"/>
  <c r="AW779" i="1"/>
  <c r="AF781" i="1" l="1"/>
  <c r="AO764" i="1"/>
  <c r="AM764" i="1"/>
  <c r="AN765" i="1" s="1"/>
  <c r="AR783" i="1"/>
  <c r="AV782" i="1"/>
  <c r="AY782" i="1" s="1"/>
  <c r="AX763" i="1"/>
  <c r="AI781" i="1"/>
  <c r="AJ781" i="1" s="1"/>
  <c r="AW780" i="1"/>
  <c r="AG781" i="1"/>
  <c r="AH782" i="1" s="1"/>
  <c r="AU783" i="1" l="1"/>
  <c r="AS783" i="1"/>
  <c r="AT784" i="1" s="1"/>
  <c r="AF782" i="1"/>
  <c r="AL765" i="1"/>
  <c r="AO765" i="1" s="1"/>
  <c r="AP764" i="1"/>
  <c r="AI782" i="1"/>
  <c r="AG782" i="1"/>
  <c r="AH783" i="1" s="1"/>
  <c r="AW781" i="1"/>
  <c r="AM765" i="1" l="1"/>
  <c r="AN766" i="1"/>
  <c r="AR784" i="1"/>
  <c r="AU784" i="1" s="1"/>
  <c r="AV783" i="1"/>
  <c r="AY783" i="1" s="1"/>
  <c r="AZ764" i="1"/>
  <c r="BA764" i="1" s="1"/>
  <c r="AX764" i="1"/>
  <c r="AJ782" i="1"/>
  <c r="AF783" i="1"/>
  <c r="AI783" i="1" s="1"/>
  <c r="AS784" i="1" l="1"/>
  <c r="AT785" i="1" s="1"/>
  <c r="AP765" i="1"/>
  <c r="AZ765" i="1" s="1"/>
  <c r="BA765" i="1" s="1"/>
  <c r="AL766" i="1"/>
  <c r="AM766" i="1" s="1"/>
  <c r="AX765" i="1"/>
  <c r="AG783" i="1"/>
  <c r="AH784" i="1" s="1"/>
  <c r="AW782" i="1"/>
  <c r="AN767" i="1" l="1"/>
  <c r="AO766" i="1"/>
  <c r="AV784" i="1"/>
  <c r="AY784" i="1" s="1"/>
  <c r="AR785" i="1"/>
  <c r="AU785" i="1" s="1"/>
  <c r="AF784" i="1"/>
  <c r="AI784" i="1" s="1"/>
  <c r="AJ783" i="1"/>
  <c r="AW783" i="1" s="1"/>
  <c r="AS785" i="1" l="1"/>
  <c r="AT786" i="1" s="1"/>
  <c r="AG784" i="1"/>
  <c r="AH785" i="1" s="1"/>
  <c r="AL767" i="1"/>
  <c r="AO767" i="1" s="1"/>
  <c r="AL768" i="1" s="1"/>
  <c r="AM767" i="1"/>
  <c r="AP766" i="1"/>
  <c r="AV785" i="1"/>
  <c r="AY785" i="1" s="1"/>
  <c r="AR786" i="1"/>
  <c r="AP767" i="1"/>
  <c r="AZ767" i="1" s="1"/>
  <c r="AJ784" i="1"/>
  <c r="AF785" i="1"/>
  <c r="AI785" i="1" l="1"/>
  <c r="AU786" i="1"/>
  <c r="AV786" i="1" s="1"/>
  <c r="AY786" i="1" s="1"/>
  <c r="AS786" i="1"/>
  <c r="AT787" i="1" s="1"/>
  <c r="AN768" i="1"/>
  <c r="AO768" i="1" s="1"/>
  <c r="AM768" i="1"/>
  <c r="AN769" i="1" s="1"/>
  <c r="AZ766" i="1"/>
  <c r="BA766" i="1" s="1"/>
  <c r="BA767" i="1" s="1"/>
  <c r="AX766" i="1"/>
  <c r="AX767" i="1" s="1"/>
  <c r="AG785" i="1"/>
  <c r="AH786" i="1" s="1"/>
  <c r="AW784" i="1"/>
  <c r="AR787" i="1" l="1"/>
  <c r="AU787" i="1"/>
  <c r="AS787" i="1"/>
  <c r="AT788" i="1" s="1"/>
  <c r="AL769" i="1"/>
  <c r="AO769" i="1" s="1"/>
  <c r="AP768" i="1"/>
  <c r="AZ768" i="1" s="1"/>
  <c r="BA768" i="1" s="1"/>
  <c r="AF786" i="1"/>
  <c r="AI786" i="1" s="1"/>
  <c r="AJ785" i="1"/>
  <c r="AM769" i="1" l="1"/>
  <c r="AN770" i="1" s="1"/>
  <c r="AV787" i="1"/>
  <c r="AY787" i="1" s="1"/>
  <c r="AR788" i="1"/>
  <c r="AU788" i="1" s="1"/>
  <c r="AX768" i="1"/>
  <c r="AG786" i="1"/>
  <c r="AH787" i="1" s="1"/>
  <c r="AW785" i="1"/>
  <c r="AS788" i="1" l="1"/>
  <c r="AV788" i="1"/>
  <c r="AY788" i="1" s="1"/>
  <c r="AR789" i="1"/>
  <c r="AT789" i="1"/>
  <c r="AL770" i="1"/>
  <c r="AO770" i="1" s="1"/>
  <c r="AP769" i="1"/>
  <c r="AZ769" i="1" s="1"/>
  <c r="BA769" i="1" s="1"/>
  <c r="AF787" i="1"/>
  <c r="AI787" i="1" s="1"/>
  <c r="AJ786" i="1"/>
  <c r="AW786" i="1" s="1"/>
  <c r="AS789" i="1" l="1"/>
  <c r="AU789" i="1"/>
  <c r="AM770" i="1"/>
  <c r="AN771" i="1" s="1"/>
  <c r="AT790" i="1"/>
  <c r="AL771" i="1"/>
  <c r="AP770" i="1"/>
  <c r="AZ770" i="1" s="1"/>
  <c r="BA770" i="1" s="1"/>
  <c r="AX769" i="1"/>
  <c r="AG787" i="1"/>
  <c r="AH788" i="1" s="1"/>
  <c r="AJ787" i="1"/>
  <c r="AO771" i="1" l="1"/>
  <c r="AM771" i="1"/>
  <c r="AN772" i="1" s="1"/>
  <c r="AV789" i="1"/>
  <c r="AY789" i="1" s="1"/>
  <c r="AR790" i="1"/>
  <c r="AU790" i="1" s="1"/>
  <c r="AX770" i="1"/>
  <c r="AF788" i="1"/>
  <c r="AW787" i="1"/>
  <c r="AS790" i="1" l="1"/>
  <c r="AT791" i="1"/>
  <c r="AP771" i="1"/>
  <c r="AZ771" i="1" s="1"/>
  <c r="BA771" i="1" s="1"/>
  <c r="AL772" i="1"/>
  <c r="AG788" i="1"/>
  <c r="AH789" i="1" s="1"/>
  <c r="AI788" i="1"/>
  <c r="AO772" i="1" l="1"/>
  <c r="AM772" i="1"/>
  <c r="AN773" i="1" s="1"/>
  <c r="AR791" i="1"/>
  <c r="AU791" i="1" s="1"/>
  <c r="AV790" i="1"/>
  <c r="AY790" i="1" s="1"/>
  <c r="AP772" i="1"/>
  <c r="AZ772" i="1" s="1"/>
  <c r="BA772" i="1" s="1"/>
  <c r="AX771" i="1"/>
  <c r="AJ788" i="1"/>
  <c r="AF789" i="1"/>
  <c r="AG789" i="1" s="1"/>
  <c r="AH790" i="1" s="1"/>
  <c r="AS791" i="1" l="1"/>
  <c r="AM773" i="1"/>
  <c r="AN774" i="1" s="1"/>
  <c r="AL773" i="1"/>
  <c r="AO773" i="1" s="1"/>
  <c r="AL774" i="1" s="1"/>
  <c r="AX772" i="1"/>
  <c r="AI789" i="1"/>
  <c r="AJ789" i="1" s="1"/>
  <c r="AW788" i="1"/>
  <c r="AO774" i="1" l="1"/>
  <c r="AT792" i="1"/>
  <c r="AM774" i="1"/>
  <c r="AN775" i="1" s="1"/>
  <c r="AP773" i="1"/>
  <c r="AZ773" i="1" s="1"/>
  <c r="BA773" i="1" s="1"/>
  <c r="AR792" i="1"/>
  <c r="AU792" i="1" s="1"/>
  <c r="AV791" i="1"/>
  <c r="AY791" i="1" s="1"/>
  <c r="AX773" i="1"/>
  <c r="AW789" i="1"/>
  <c r="AF790" i="1"/>
  <c r="AI790" i="1" s="1"/>
  <c r="AS792" i="1" l="1"/>
  <c r="AT793" i="1" s="1"/>
  <c r="AL775" i="1"/>
  <c r="AO775" i="1" s="1"/>
  <c r="AP774" i="1"/>
  <c r="AZ774" i="1" s="1"/>
  <c r="BA774" i="1" s="1"/>
  <c r="AJ790" i="1"/>
  <c r="AF791" i="1"/>
  <c r="AG790" i="1"/>
  <c r="AH791" i="1" s="1"/>
  <c r="AM775" i="1" l="1"/>
  <c r="AV792" i="1"/>
  <c r="AY792" i="1" s="1"/>
  <c r="AR793" i="1"/>
  <c r="AU793" i="1" s="1"/>
  <c r="AL776" i="1"/>
  <c r="AP775" i="1"/>
  <c r="AZ775" i="1" s="1"/>
  <c r="BA775" i="1" s="1"/>
  <c r="AX774" i="1"/>
  <c r="AG791" i="1"/>
  <c r="AH792" i="1" s="1"/>
  <c r="AI791" i="1"/>
  <c r="AW790" i="1"/>
  <c r="AS793" i="1" l="1"/>
  <c r="AM776" i="1"/>
  <c r="AN776" i="1"/>
  <c r="AO776" i="1" s="1"/>
  <c r="AV793" i="1"/>
  <c r="AY793" i="1" s="1"/>
  <c r="AR794" i="1"/>
  <c r="AT794" i="1"/>
  <c r="AN777" i="1"/>
  <c r="AX775" i="1"/>
  <c r="AF792" i="1"/>
  <c r="AI792" i="1" s="1"/>
  <c r="AJ791" i="1"/>
  <c r="AG792" i="1"/>
  <c r="AH793" i="1" s="1"/>
  <c r="AS794" i="1" l="1"/>
  <c r="AU794" i="1"/>
  <c r="AL777" i="1"/>
  <c r="AM777" i="1" s="1"/>
  <c r="AN778" i="1" s="1"/>
  <c r="AT795" i="1"/>
  <c r="AP776" i="1"/>
  <c r="AZ776" i="1" s="1"/>
  <c r="BA776" i="1" s="1"/>
  <c r="AX776" i="1"/>
  <c r="AW791" i="1"/>
  <c r="AJ792" i="1"/>
  <c r="AF793" i="1"/>
  <c r="AI793" i="1" s="1"/>
  <c r="AF794" i="1" s="1"/>
  <c r="AO777" i="1" l="1"/>
  <c r="AR795" i="1"/>
  <c r="AU795" i="1" s="1"/>
  <c r="AV794" i="1"/>
  <c r="AY794" i="1" s="1"/>
  <c r="AJ793" i="1"/>
  <c r="AG793" i="1"/>
  <c r="AH794" i="1" s="1"/>
  <c r="AI794" i="1" s="1"/>
  <c r="AW792" i="1"/>
  <c r="AS795" i="1" l="1"/>
  <c r="AT796" i="1" s="1"/>
  <c r="AP777" i="1"/>
  <c r="AZ777" i="1"/>
  <c r="BA777" i="1" s="1"/>
  <c r="AX777" i="1"/>
  <c r="AL778" i="1"/>
  <c r="AO778" i="1" s="1"/>
  <c r="AW793" i="1"/>
  <c r="AF795" i="1"/>
  <c r="AJ794" i="1"/>
  <c r="AG794" i="1"/>
  <c r="AH795" i="1" s="1"/>
  <c r="AM778" i="1" l="1"/>
  <c r="AN779" i="1" s="1"/>
  <c r="AR796" i="1"/>
  <c r="AU796" i="1" s="1"/>
  <c r="AV795" i="1"/>
  <c r="AY795" i="1" s="1"/>
  <c r="AL779" i="1"/>
  <c r="AP778" i="1"/>
  <c r="AI795" i="1"/>
  <c r="AG795" i="1"/>
  <c r="AH796" i="1" s="1"/>
  <c r="AW794" i="1"/>
  <c r="AS796" i="1" l="1"/>
  <c r="AO779" i="1"/>
  <c r="AM779" i="1"/>
  <c r="AN780" i="1" s="1"/>
  <c r="AZ778" i="1"/>
  <c r="BA778" i="1" s="1"/>
  <c r="AX778" i="1"/>
  <c r="AF796" i="1"/>
  <c r="AI796" i="1" s="1"/>
  <c r="AJ795" i="1"/>
  <c r="AT797" i="1" l="1"/>
  <c r="AG796" i="1"/>
  <c r="AH797" i="1" s="1"/>
  <c r="AV796" i="1"/>
  <c r="AY796" i="1" s="1"/>
  <c r="AR797" i="1"/>
  <c r="AU797" i="1" s="1"/>
  <c r="AP779" i="1"/>
  <c r="AZ779" i="1" s="1"/>
  <c r="BA779" i="1" s="1"/>
  <c r="AL780" i="1"/>
  <c r="AO780" i="1" s="1"/>
  <c r="AJ796" i="1"/>
  <c r="AF797" i="1"/>
  <c r="AW795" i="1"/>
  <c r="AS797" i="1" l="1"/>
  <c r="AW796" i="1"/>
  <c r="AM780" i="1"/>
  <c r="AN781" i="1" s="1"/>
  <c r="AL781" i="1"/>
  <c r="AP780" i="1"/>
  <c r="AZ780" i="1" s="1"/>
  <c r="BA780" i="1" s="1"/>
  <c r="AX779" i="1"/>
  <c r="AV797" i="1"/>
  <c r="AY797" i="1" s="1"/>
  <c r="AR798" i="1"/>
  <c r="AI797" i="1"/>
  <c r="AG797" i="1"/>
  <c r="AH798" i="1" s="1"/>
  <c r="AO781" i="1" l="1"/>
  <c r="AS798" i="1"/>
  <c r="AT798" i="1"/>
  <c r="AU798" i="1" s="1"/>
  <c r="AT799" i="1"/>
  <c r="AM781" i="1"/>
  <c r="AN782" i="1" s="1"/>
  <c r="AX780" i="1"/>
  <c r="AF798" i="1"/>
  <c r="AI798" i="1" s="1"/>
  <c r="AJ797" i="1"/>
  <c r="AL782" i="1" l="1"/>
  <c r="AO782" i="1" s="1"/>
  <c r="AP781" i="1"/>
  <c r="AZ781" i="1" s="1"/>
  <c r="BA781" i="1" s="1"/>
  <c r="AR799" i="1"/>
  <c r="AU799" i="1" s="1"/>
  <c r="AV798" i="1"/>
  <c r="AY798" i="1" s="1"/>
  <c r="AG798" i="1"/>
  <c r="AH799" i="1" s="1"/>
  <c r="AW797" i="1"/>
  <c r="AJ798" i="1"/>
  <c r="AF799" i="1"/>
  <c r="AS799" i="1" l="1"/>
  <c r="AT800" i="1"/>
  <c r="AM782" i="1"/>
  <c r="AN783" i="1" s="1"/>
  <c r="AL783" i="1"/>
  <c r="AO783" i="1" s="1"/>
  <c r="AP782" i="1"/>
  <c r="AZ782" i="1" s="1"/>
  <c r="BA782" i="1" s="1"/>
  <c r="AX781" i="1"/>
  <c r="AI799" i="1"/>
  <c r="AG799" i="1"/>
  <c r="AH800" i="1" s="1"/>
  <c r="AW798" i="1"/>
  <c r="AX782" i="1" l="1"/>
  <c r="AM783" i="1"/>
  <c r="AR800" i="1"/>
  <c r="AU800" i="1" s="1"/>
  <c r="AV799" i="1"/>
  <c r="AY799" i="1" s="1"/>
  <c r="AJ799" i="1"/>
  <c r="AF800" i="1"/>
  <c r="AI800" i="1" s="1"/>
  <c r="AG800" i="1"/>
  <c r="AH801" i="1" s="1"/>
  <c r="AS800" i="1" l="1"/>
  <c r="AT801" i="1" s="1"/>
  <c r="AN784" i="1"/>
  <c r="AP783" i="1"/>
  <c r="AL784" i="1"/>
  <c r="AO784" i="1" s="1"/>
  <c r="AJ800" i="1"/>
  <c r="AF801" i="1"/>
  <c r="AI801" i="1" s="1"/>
  <c r="AJ801" i="1" s="1"/>
  <c r="AW799" i="1"/>
  <c r="AM784" i="1" l="1"/>
  <c r="AR801" i="1"/>
  <c r="AU801" i="1" s="1"/>
  <c r="AV800" i="1"/>
  <c r="AY800" i="1" s="1"/>
  <c r="AL785" i="1"/>
  <c r="AP784" i="1"/>
  <c r="AZ784" i="1" s="1"/>
  <c r="AZ783" i="1"/>
  <c r="BA783" i="1" s="1"/>
  <c r="AX783" i="1"/>
  <c r="AW800" i="1"/>
  <c r="AW801" i="1" s="1"/>
  <c r="AF802" i="1"/>
  <c r="AG801" i="1"/>
  <c r="AH802" i="1" s="1"/>
  <c r="AS801" i="1" l="1"/>
  <c r="AM785" i="1"/>
  <c r="AN785" i="1"/>
  <c r="AO785" i="1"/>
  <c r="AN786" i="1"/>
  <c r="BA784" i="1"/>
  <c r="AX784" i="1"/>
  <c r="AG802" i="1"/>
  <c r="AH803" i="1" s="1"/>
  <c r="AI802" i="1"/>
  <c r="AJ802" i="1" s="1"/>
  <c r="AT802" i="1" l="1"/>
  <c r="AR802" i="1"/>
  <c r="AU802" i="1" s="1"/>
  <c r="AV801" i="1"/>
  <c r="AY801" i="1" s="1"/>
  <c r="AL786" i="1"/>
  <c r="AO786" i="1" s="1"/>
  <c r="AP785" i="1"/>
  <c r="AZ785" i="1" s="1"/>
  <c r="BA785" i="1" s="1"/>
  <c r="AF803" i="1"/>
  <c r="AI803" i="1" s="1"/>
  <c r="AJ803" i="1" s="1"/>
  <c r="AW802" i="1"/>
  <c r="AS802" i="1" l="1"/>
  <c r="AT803" i="1" s="1"/>
  <c r="AM786" i="1"/>
  <c r="AN787" i="1" s="1"/>
  <c r="AX785" i="1"/>
  <c r="AG803" i="1"/>
  <c r="AH804" i="1" s="1"/>
  <c r="AF804" i="1"/>
  <c r="AW803" i="1"/>
  <c r="AV802" i="1" l="1"/>
  <c r="AY802" i="1" s="1"/>
  <c r="AR803" i="1"/>
  <c r="AU803" i="1" s="1"/>
  <c r="AP786" i="1"/>
  <c r="AZ786" i="1" s="1"/>
  <c r="BA786" i="1" s="1"/>
  <c r="AL787" i="1"/>
  <c r="AO787" i="1" s="1"/>
  <c r="AG804" i="1"/>
  <c r="AH805" i="1" s="1"/>
  <c r="AI804" i="1"/>
  <c r="AJ804" i="1" s="1"/>
  <c r="AW804" i="1" s="1"/>
  <c r="AS803" i="1" l="1"/>
  <c r="AT804" i="1" s="1"/>
  <c r="AM787" i="1"/>
  <c r="AX786" i="1"/>
  <c r="AF805" i="1"/>
  <c r="AI805" i="1" s="1"/>
  <c r="AF806" i="1" s="1"/>
  <c r="AG805" i="1"/>
  <c r="AH806" i="1" s="1"/>
  <c r="AS804" i="1" l="1"/>
  <c r="AN788" i="1"/>
  <c r="AP787" i="1"/>
  <c r="AZ787" i="1" s="1"/>
  <c r="BA787" i="1" s="1"/>
  <c r="AL788" i="1"/>
  <c r="AO788" i="1" s="1"/>
  <c r="AV803" i="1"/>
  <c r="AY803" i="1" s="1"/>
  <c r="AR804" i="1"/>
  <c r="AU804" i="1" s="1"/>
  <c r="AT805" i="1"/>
  <c r="AJ805" i="1"/>
  <c r="AW805" i="1" s="1"/>
  <c r="AI806" i="1"/>
  <c r="AF807" i="1" s="1"/>
  <c r="AG806" i="1"/>
  <c r="AH807" i="1" s="1"/>
  <c r="AM788" i="1" l="1"/>
  <c r="AN789" i="1" s="1"/>
  <c r="AV804" i="1"/>
  <c r="AY804" i="1" s="1"/>
  <c r="AR805" i="1"/>
  <c r="AU805" i="1" s="1"/>
  <c r="AX787" i="1"/>
  <c r="AI807" i="1"/>
  <c r="AJ806" i="1"/>
  <c r="AW806" i="1" s="1"/>
  <c r="AG807" i="1"/>
  <c r="AH808" i="1" s="1"/>
  <c r="AS805" i="1" l="1"/>
  <c r="AP788" i="1"/>
  <c r="AZ788" i="1" s="1"/>
  <c r="BA788" i="1" s="1"/>
  <c r="AL789" i="1"/>
  <c r="AO789" i="1" s="1"/>
  <c r="AR806" i="1"/>
  <c r="AV805" i="1"/>
  <c r="AY805" i="1" s="1"/>
  <c r="AF808" i="1"/>
  <c r="AI808" i="1" s="1"/>
  <c r="AJ807" i="1"/>
  <c r="AS806" i="1" l="1"/>
  <c r="AT806" i="1"/>
  <c r="AU806" i="1" s="1"/>
  <c r="AM789" i="1"/>
  <c r="AP789" i="1"/>
  <c r="AZ789" i="1" s="1"/>
  <c r="BA789" i="1" s="1"/>
  <c r="AL790" i="1"/>
  <c r="AN790" i="1"/>
  <c r="AT807" i="1"/>
  <c r="AX788" i="1"/>
  <c r="AG808" i="1"/>
  <c r="AH809" i="1" s="1"/>
  <c r="AJ808" i="1"/>
  <c r="AW807" i="1"/>
  <c r="AV806" i="1" l="1"/>
  <c r="AY806" i="1" s="1"/>
  <c r="AR807" i="1"/>
  <c r="AS807" i="1" s="1"/>
  <c r="AT808" i="1" s="1"/>
  <c r="AU807" i="1"/>
  <c r="AM790" i="1"/>
  <c r="AO790" i="1"/>
  <c r="AL791" i="1" s="1"/>
  <c r="AX789" i="1"/>
  <c r="AN791" i="1"/>
  <c r="AF809" i="1"/>
  <c r="AI809" i="1" s="1"/>
  <c r="AW808" i="1"/>
  <c r="AG809" i="1" l="1"/>
  <c r="AH810" i="1" s="1"/>
  <c r="AR808" i="1"/>
  <c r="AS808" i="1" s="1"/>
  <c r="AT809" i="1" s="1"/>
  <c r="AV807" i="1"/>
  <c r="AY807" i="1" s="1"/>
  <c r="AU808" i="1"/>
  <c r="AV808" i="1" s="1"/>
  <c r="AY808" i="1" s="1"/>
  <c r="AP790" i="1"/>
  <c r="AZ790" i="1" s="1"/>
  <c r="BA790" i="1" s="1"/>
  <c r="AM791" i="1"/>
  <c r="AN792" i="1"/>
  <c r="AO791" i="1"/>
  <c r="AJ809" i="1"/>
  <c r="AF810" i="1"/>
  <c r="AI810" i="1" s="1"/>
  <c r="AX790" i="1" l="1"/>
  <c r="AS809" i="1"/>
  <c r="AR809" i="1"/>
  <c r="AU809" i="1" s="1"/>
  <c r="AT810" i="1"/>
  <c r="AP791" i="1"/>
  <c r="AZ791" i="1" s="1"/>
  <c r="BA791" i="1" s="1"/>
  <c r="AL792" i="1"/>
  <c r="AO792" i="1" s="1"/>
  <c r="AG810" i="1"/>
  <c r="AH811" i="1" s="1"/>
  <c r="AW809" i="1"/>
  <c r="AR810" i="1" l="1"/>
  <c r="AU810" i="1" s="1"/>
  <c r="AV809" i="1"/>
  <c r="AY809" i="1" s="1"/>
  <c r="AM792" i="1"/>
  <c r="AN793" i="1"/>
  <c r="AV810" i="1"/>
  <c r="AX791" i="1"/>
  <c r="AJ810" i="1"/>
  <c r="AW810" i="1" s="1"/>
  <c r="AF811" i="1"/>
  <c r="AI811" i="1" s="1"/>
  <c r="AG811" i="1" l="1"/>
  <c r="AH812" i="1" s="1"/>
  <c r="AY810" i="1"/>
  <c r="AR811" i="1"/>
  <c r="AS810" i="1"/>
  <c r="AT811" i="1" s="1"/>
  <c r="AU811" i="1" s="1"/>
  <c r="AP792" i="1"/>
  <c r="AZ792" i="1" s="1"/>
  <c r="BA792" i="1" s="1"/>
  <c r="AL793" i="1"/>
  <c r="AO793" i="1" s="1"/>
  <c r="AF812" i="1"/>
  <c r="AI812" i="1" s="1"/>
  <c r="AJ811" i="1"/>
  <c r="AV811" i="1" l="1"/>
  <c r="AY811" i="1" s="1"/>
  <c r="AR812" i="1"/>
  <c r="AS811" i="1"/>
  <c r="AT812" i="1" s="1"/>
  <c r="AU812" i="1" s="1"/>
  <c r="AM793" i="1"/>
  <c r="AN794" i="1"/>
  <c r="AX792" i="1"/>
  <c r="AG812" i="1"/>
  <c r="AH813" i="1" s="1"/>
  <c r="AW811" i="1"/>
  <c r="AS812" i="1" l="1"/>
  <c r="AT813" i="1" s="1"/>
  <c r="AV812" i="1"/>
  <c r="AY812" i="1" s="1"/>
  <c r="AR813" i="1"/>
  <c r="AU813" i="1" s="1"/>
  <c r="AP793" i="1"/>
  <c r="AZ793" i="1" s="1"/>
  <c r="BA793" i="1" s="1"/>
  <c r="AL794" i="1"/>
  <c r="AO794" i="1" s="1"/>
  <c r="AF813" i="1"/>
  <c r="AI813" i="1" s="1"/>
  <c r="AJ812" i="1"/>
  <c r="AS813" i="1" l="1"/>
  <c r="AS814" i="1" s="1"/>
  <c r="AT815" i="1" s="1"/>
  <c r="AM794" i="1"/>
  <c r="AN795" i="1" s="1"/>
  <c r="AR814" i="1"/>
  <c r="AV813" i="1"/>
  <c r="AY813" i="1" s="1"/>
  <c r="AX793" i="1"/>
  <c r="AG813" i="1"/>
  <c r="AH814" i="1" s="1"/>
  <c r="AW812" i="1"/>
  <c r="AT814" i="1" l="1"/>
  <c r="AU814" i="1" s="1"/>
  <c r="AM795" i="1"/>
  <c r="AL795" i="1"/>
  <c r="AO795" i="1" s="1"/>
  <c r="AN796" i="1"/>
  <c r="AP794" i="1"/>
  <c r="AZ794" i="1" s="1"/>
  <c r="BA794" i="1" s="1"/>
  <c r="AF814" i="1"/>
  <c r="AI814" i="1" s="1"/>
  <c r="AJ813" i="1"/>
  <c r="AX794" i="1" l="1"/>
  <c r="AV814" i="1"/>
  <c r="AY814" i="1" s="1"/>
  <c r="AR815" i="1"/>
  <c r="AU815" i="1" s="1"/>
  <c r="AG814" i="1"/>
  <c r="AH815" i="1" s="1"/>
  <c r="AW813" i="1"/>
  <c r="AS815" i="1" l="1"/>
  <c r="AT816" i="1" s="1"/>
  <c r="AR816" i="1"/>
  <c r="AU816" i="1" s="1"/>
  <c r="AV815" i="1"/>
  <c r="AY815" i="1" s="1"/>
  <c r="AL796" i="1"/>
  <c r="AP795" i="1"/>
  <c r="AJ814" i="1"/>
  <c r="AF815" i="1"/>
  <c r="AI815" i="1" s="1"/>
  <c r="AS816" i="1" l="1"/>
  <c r="AT817" i="1" s="1"/>
  <c r="AO796" i="1"/>
  <c r="AM796" i="1"/>
  <c r="AN797" i="1" s="1"/>
  <c r="AZ795" i="1"/>
  <c r="BA795" i="1" s="1"/>
  <c r="AX795" i="1"/>
  <c r="AG815" i="1"/>
  <c r="AH816" i="1" s="1"/>
  <c r="AW814" i="1"/>
  <c r="AV816" i="1" l="1"/>
  <c r="AY816" i="1" s="1"/>
  <c r="AR817" i="1"/>
  <c r="AS817" i="1" s="1"/>
  <c r="AP796" i="1"/>
  <c r="AZ796" i="1" s="1"/>
  <c r="BA796" i="1" s="1"/>
  <c r="AL797" i="1"/>
  <c r="AO797" i="1" s="1"/>
  <c r="AJ815" i="1"/>
  <c r="AF816" i="1"/>
  <c r="AI816" i="1" s="1"/>
  <c r="AT818" i="1" l="1"/>
  <c r="AU817" i="1"/>
  <c r="AM797" i="1"/>
  <c r="AN798" i="1"/>
  <c r="AP797" i="1"/>
  <c r="AZ797" i="1" s="1"/>
  <c r="BA797" i="1" s="1"/>
  <c r="AL798" i="1"/>
  <c r="AO798" i="1" s="1"/>
  <c r="AX796" i="1"/>
  <c r="AX797" i="1" s="1"/>
  <c r="AG816" i="1"/>
  <c r="AH817" i="1" s="1"/>
  <c r="AW815" i="1"/>
  <c r="AM798" i="1" l="1"/>
  <c r="AV817" i="1"/>
  <c r="AY817" i="1" s="1"/>
  <c r="AR818" i="1"/>
  <c r="AU818" i="1" s="1"/>
  <c r="AL799" i="1"/>
  <c r="AM799" i="1" s="1"/>
  <c r="AP798" i="1"/>
  <c r="AZ798" i="1" s="1"/>
  <c r="BA798" i="1" s="1"/>
  <c r="AN799" i="1"/>
  <c r="AF817" i="1"/>
  <c r="AI817" i="1" s="1"/>
  <c r="AJ816" i="1"/>
  <c r="AS818" i="1" l="1"/>
  <c r="AT819" i="1" s="1"/>
  <c r="AO799" i="1"/>
  <c r="AP799" i="1" s="1"/>
  <c r="AZ799" i="1" s="1"/>
  <c r="BA799" i="1" s="1"/>
  <c r="AX798" i="1"/>
  <c r="AN800" i="1"/>
  <c r="AG817" i="1"/>
  <c r="AH818" i="1" s="1"/>
  <c r="AW816" i="1"/>
  <c r="AX799" i="1" l="1"/>
  <c r="AL800" i="1"/>
  <c r="AS819" i="1"/>
  <c r="AM800" i="1"/>
  <c r="AN801" i="1" s="1"/>
  <c r="AO800" i="1"/>
  <c r="AR819" i="1"/>
  <c r="AU819" i="1" s="1"/>
  <c r="AV818" i="1"/>
  <c r="AY818" i="1" s="1"/>
  <c r="AT820" i="1"/>
  <c r="AJ817" i="1"/>
  <c r="AF818" i="1"/>
  <c r="AI818" i="1" s="1"/>
  <c r="AL801" i="1" l="1"/>
  <c r="AO801" i="1" s="1"/>
  <c r="AP800" i="1"/>
  <c r="AR820" i="1"/>
  <c r="AU820" i="1" s="1"/>
  <c r="AV819" i="1"/>
  <c r="AY819" i="1" s="1"/>
  <c r="AG818" i="1"/>
  <c r="AW817" i="1"/>
  <c r="AS820" i="1" l="1"/>
  <c r="AM801" i="1"/>
  <c r="AM802" i="1" s="1"/>
  <c r="AN802" i="1"/>
  <c r="AZ800" i="1"/>
  <c r="BA800" i="1" s="1"/>
  <c r="AX800" i="1"/>
  <c r="AR821" i="1"/>
  <c r="AV820" i="1"/>
  <c r="AY820" i="1" s="1"/>
  <c r="AJ818" i="1"/>
  <c r="AW818" i="1" s="1"/>
  <c r="AF819" i="1"/>
  <c r="AH819" i="1"/>
  <c r="AS821" i="1" l="1"/>
  <c r="AT821" i="1"/>
  <c r="AU821" i="1"/>
  <c r="AN803" i="1"/>
  <c r="AL802" i="1"/>
  <c r="AO802" i="1" s="1"/>
  <c r="AP801" i="1"/>
  <c r="AZ801" i="1" s="1"/>
  <c r="BA801" i="1" s="1"/>
  <c r="AT822" i="1"/>
  <c r="AI819" i="1"/>
  <c r="AF820" i="1" s="1"/>
  <c r="AG819" i="1"/>
  <c r="AH820" i="1" s="1"/>
  <c r="AX801" i="1" l="1"/>
  <c r="AV821" i="1"/>
  <c r="AY821" i="1" s="1"/>
  <c r="AR822" i="1"/>
  <c r="AU822" i="1" s="1"/>
  <c r="AL803" i="1"/>
  <c r="AO803" i="1" s="1"/>
  <c r="AP802" i="1"/>
  <c r="AZ802" i="1" s="1"/>
  <c r="BA802" i="1" s="1"/>
  <c r="AJ819" i="1"/>
  <c r="AW819" i="1" s="1"/>
  <c r="AI820" i="1"/>
  <c r="AG820" i="1"/>
  <c r="AH821" i="1" s="1"/>
  <c r="AS822" i="1" l="1"/>
  <c r="AT823" i="1"/>
  <c r="AM803" i="1"/>
  <c r="AP803" i="1"/>
  <c r="AZ803" i="1" s="1"/>
  <c r="BA803" i="1" s="1"/>
  <c r="AL804" i="1"/>
  <c r="AR823" i="1"/>
  <c r="AU823" i="1" s="1"/>
  <c r="AV822" i="1"/>
  <c r="AY822" i="1" s="1"/>
  <c r="AX802" i="1"/>
  <c r="AF821" i="1"/>
  <c r="AI821" i="1" s="1"/>
  <c r="AJ820" i="1"/>
  <c r="AW820" i="1" s="1"/>
  <c r="AG821" i="1"/>
  <c r="AH822" i="1" s="1"/>
  <c r="AS823" i="1" l="1"/>
  <c r="AT824" i="1" s="1"/>
  <c r="AS824" i="1"/>
  <c r="AM804" i="1"/>
  <c r="AN805" i="1" s="1"/>
  <c r="AN804" i="1"/>
  <c r="AO804" i="1"/>
  <c r="AP804" i="1" s="1"/>
  <c r="AZ804" i="1" s="1"/>
  <c r="BA804" i="1" s="1"/>
  <c r="AV823" i="1"/>
  <c r="AY823" i="1" s="1"/>
  <c r="AT825" i="1"/>
  <c r="AR824" i="1"/>
  <c r="AU824" i="1" s="1"/>
  <c r="AX803" i="1"/>
  <c r="AF822" i="1"/>
  <c r="AI822" i="1" s="1"/>
  <c r="AJ821" i="1"/>
  <c r="AL805" i="1" l="1"/>
  <c r="AO805" i="1"/>
  <c r="AM805" i="1"/>
  <c r="AN806" i="1" s="1"/>
  <c r="AX804" i="1"/>
  <c r="AV824" i="1"/>
  <c r="AY824" i="1" s="1"/>
  <c r="AR825" i="1"/>
  <c r="AU825" i="1" s="1"/>
  <c r="AG822" i="1"/>
  <c r="AH823" i="1" s="1"/>
  <c r="AW821" i="1"/>
  <c r="AS825" i="1" l="1"/>
  <c r="AV825" i="1"/>
  <c r="AY825" i="1" s="1"/>
  <c r="AR826" i="1"/>
  <c r="AT826" i="1"/>
  <c r="AP805" i="1"/>
  <c r="AL806" i="1"/>
  <c r="AO806" i="1" s="1"/>
  <c r="AJ822" i="1"/>
  <c r="AW822" i="1" s="1"/>
  <c r="AF823" i="1"/>
  <c r="AI823" i="1" s="1"/>
  <c r="AS826" i="1" l="1"/>
  <c r="AU826" i="1"/>
  <c r="AM806" i="1"/>
  <c r="AM807" i="1" s="1"/>
  <c r="AN808" i="1" s="1"/>
  <c r="AP806" i="1"/>
  <c r="AZ806" i="1" s="1"/>
  <c r="AL807" i="1"/>
  <c r="AZ805" i="1"/>
  <c r="BA805" i="1" s="1"/>
  <c r="AX805" i="1"/>
  <c r="AT827" i="1"/>
  <c r="AG823" i="1"/>
  <c r="AH824" i="1" s="1"/>
  <c r="AF824" i="1"/>
  <c r="AJ823" i="1"/>
  <c r="AN807" i="1" l="1"/>
  <c r="AO807" i="1" s="1"/>
  <c r="AX806" i="1"/>
  <c r="BA806" i="1"/>
  <c r="AV826" i="1"/>
  <c r="AY826" i="1" s="1"/>
  <c r="AR827" i="1"/>
  <c r="AU827" i="1" s="1"/>
  <c r="AI824" i="1"/>
  <c r="AG824" i="1"/>
  <c r="AH825" i="1" s="1"/>
  <c r="AW823" i="1"/>
  <c r="AS827" i="1" l="1"/>
  <c r="AT828" i="1" s="1"/>
  <c r="AR828" i="1"/>
  <c r="AU828" i="1" s="1"/>
  <c r="AV827" i="1"/>
  <c r="AY827" i="1" s="1"/>
  <c r="AP807" i="1"/>
  <c r="AL808" i="1"/>
  <c r="AO808" i="1" s="1"/>
  <c r="AF825" i="1"/>
  <c r="AI825" i="1" s="1"/>
  <c r="AJ824" i="1"/>
  <c r="AS828" i="1" l="1"/>
  <c r="AT829" i="1" s="1"/>
  <c r="AM808" i="1"/>
  <c r="AL809" i="1"/>
  <c r="AP808" i="1"/>
  <c r="AZ808" i="1" s="1"/>
  <c r="AZ807" i="1"/>
  <c r="BA807" i="1" s="1"/>
  <c r="AX807" i="1"/>
  <c r="AN809" i="1"/>
  <c r="AG825" i="1"/>
  <c r="AH826" i="1" s="1"/>
  <c r="AW824" i="1"/>
  <c r="AX808" i="1" l="1"/>
  <c r="AM809" i="1"/>
  <c r="AN810" i="1" s="1"/>
  <c r="AO809" i="1"/>
  <c r="BA808" i="1"/>
  <c r="AR829" i="1"/>
  <c r="AU829" i="1" s="1"/>
  <c r="AV828" i="1"/>
  <c r="AY828" i="1" s="1"/>
  <c r="AJ825" i="1"/>
  <c r="AF826" i="1"/>
  <c r="AI826" i="1" s="1"/>
  <c r="AS829" i="1" l="1"/>
  <c r="AT830" i="1"/>
  <c r="AP809" i="1"/>
  <c r="AL810" i="1"/>
  <c r="AO810" i="1" s="1"/>
  <c r="AG826" i="1"/>
  <c r="AH827" i="1" s="1"/>
  <c r="AW825" i="1"/>
  <c r="AM810" i="1" l="1"/>
  <c r="AV829" i="1"/>
  <c r="AY829" i="1" s="1"/>
  <c r="AR830" i="1"/>
  <c r="AU830" i="1" s="1"/>
  <c r="AZ809" i="1"/>
  <c r="BA809" i="1" s="1"/>
  <c r="AX809" i="1"/>
  <c r="AL811" i="1"/>
  <c r="AP810" i="1"/>
  <c r="AZ810" i="1" s="1"/>
  <c r="AF827" i="1"/>
  <c r="AI827" i="1" s="1"/>
  <c r="AJ826" i="1"/>
  <c r="AS830" i="1" l="1"/>
  <c r="AM811" i="1"/>
  <c r="AN812" i="1" s="1"/>
  <c r="AN811" i="1"/>
  <c r="AO811" i="1" s="1"/>
  <c r="AM812" i="1" s="1"/>
  <c r="AX810" i="1"/>
  <c r="BA810" i="1"/>
  <c r="AR831" i="1"/>
  <c r="AV830" i="1"/>
  <c r="AY830" i="1" s="1"/>
  <c r="AW826" i="1"/>
  <c r="AG827" i="1"/>
  <c r="AH828" i="1" s="1"/>
  <c r="AS831" i="1" l="1"/>
  <c r="AT831" i="1"/>
  <c r="AU831" i="1" s="1"/>
  <c r="AP811" i="1"/>
  <c r="AN813" i="1"/>
  <c r="AL812" i="1"/>
  <c r="AO812" i="1" s="1"/>
  <c r="AT832" i="1"/>
  <c r="AF828" i="1"/>
  <c r="AI828" i="1" s="1"/>
  <c r="AJ827" i="1"/>
  <c r="AV831" i="1" l="1"/>
  <c r="AY831" i="1" s="1"/>
  <c r="AR832" i="1"/>
  <c r="AU832" i="1" s="1"/>
  <c r="AL813" i="1"/>
  <c r="AO813" i="1" s="1"/>
  <c r="AP812" i="1"/>
  <c r="AZ812" i="1" s="1"/>
  <c r="AZ811" i="1"/>
  <c r="BA811" i="1" s="1"/>
  <c r="AX811" i="1"/>
  <c r="AG828" i="1"/>
  <c r="AH829" i="1" s="1"/>
  <c r="AW827" i="1"/>
  <c r="AS832" i="1" l="1"/>
  <c r="AT833" i="1"/>
  <c r="AM813" i="1"/>
  <c r="AN814" i="1" s="1"/>
  <c r="BA812" i="1"/>
  <c r="AV832" i="1"/>
  <c r="AY832" i="1" s="1"/>
  <c r="AR833" i="1"/>
  <c r="AU833" i="1" s="1"/>
  <c r="AX812" i="1"/>
  <c r="AJ828" i="1"/>
  <c r="AF829" i="1"/>
  <c r="AI829" i="1" s="1"/>
  <c r="AS833" i="1" l="1"/>
  <c r="AT834" i="1"/>
  <c r="AP813" i="1"/>
  <c r="AZ813" i="1" s="1"/>
  <c r="BA813" i="1" s="1"/>
  <c r="AL814" i="1"/>
  <c r="AO814" i="1" s="1"/>
  <c r="AG829" i="1"/>
  <c r="AH830" i="1" s="1"/>
  <c r="AW828" i="1"/>
  <c r="AM814" i="1" l="1"/>
  <c r="AV833" i="1"/>
  <c r="AY833" i="1" s="1"/>
  <c r="AR834" i="1"/>
  <c r="AL815" i="1"/>
  <c r="AP814" i="1"/>
  <c r="AZ814" i="1" s="1"/>
  <c r="BA814" i="1" s="1"/>
  <c r="AX813" i="1"/>
  <c r="AF830" i="1"/>
  <c r="AI830" i="1" s="1"/>
  <c r="AJ829" i="1"/>
  <c r="AW829" i="1" s="1"/>
  <c r="AU834" i="1" l="1"/>
  <c r="AS834" i="1"/>
  <c r="AT835" i="1" s="1"/>
  <c r="AM815" i="1"/>
  <c r="AN815" i="1"/>
  <c r="AO815" i="1" s="1"/>
  <c r="AN816" i="1"/>
  <c r="AX814" i="1"/>
  <c r="AG830" i="1"/>
  <c r="AH831" i="1" s="1"/>
  <c r="AF831" i="1"/>
  <c r="AJ830" i="1"/>
  <c r="AR835" i="1" l="1"/>
  <c r="AU835" i="1" s="1"/>
  <c r="AV834" i="1"/>
  <c r="AY834" i="1" s="1"/>
  <c r="AP815" i="1"/>
  <c r="AZ815" i="1" s="1"/>
  <c r="BA815" i="1" s="1"/>
  <c r="AL816" i="1"/>
  <c r="AO816" i="1" s="1"/>
  <c r="AI831" i="1"/>
  <c r="AJ831" i="1" s="1"/>
  <c r="AG831" i="1"/>
  <c r="AH832" i="1" s="1"/>
  <c r="AW830" i="1"/>
  <c r="AS835" i="1" l="1"/>
  <c r="AT836" i="1" s="1"/>
  <c r="AM816" i="1"/>
  <c r="AM817" i="1" s="1"/>
  <c r="AN818" i="1" s="1"/>
  <c r="AL817" i="1"/>
  <c r="AP816" i="1"/>
  <c r="AZ816" i="1" s="1"/>
  <c r="BA816" i="1" s="1"/>
  <c r="AV835" i="1"/>
  <c r="AY835" i="1" s="1"/>
  <c r="AR836" i="1"/>
  <c r="AX815" i="1"/>
  <c r="AF832" i="1"/>
  <c r="AI832" i="1" s="1"/>
  <c r="AW831" i="1"/>
  <c r="AG832" i="1" l="1"/>
  <c r="AS836" i="1"/>
  <c r="AT837" i="1" s="1"/>
  <c r="AU836" i="1"/>
  <c r="AN817" i="1"/>
  <c r="AO817" i="1" s="1"/>
  <c r="AX816" i="1"/>
  <c r="AF833" i="1"/>
  <c r="AJ832" i="1"/>
  <c r="AW832" i="1" s="1"/>
  <c r="AH833" i="1"/>
  <c r="AV836" i="1" l="1"/>
  <c r="AY836" i="1" s="1"/>
  <c r="AR837" i="1"/>
  <c r="AU837" i="1" s="1"/>
  <c r="AL818" i="1"/>
  <c r="AO818" i="1" s="1"/>
  <c r="AP817" i="1"/>
  <c r="AZ817" i="1" s="1"/>
  <c r="BA817" i="1" s="1"/>
  <c r="AV837" i="1"/>
  <c r="AY837" i="1" s="1"/>
  <c r="AI833" i="1"/>
  <c r="AF834" i="1" s="1"/>
  <c r="AG833" i="1"/>
  <c r="AH834" i="1" s="1"/>
  <c r="AR838" i="1" l="1"/>
  <c r="AS837" i="1"/>
  <c r="AT838" i="1" s="1"/>
  <c r="AM818" i="1"/>
  <c r="AN819" i="1" s="1"/>
  <c r="AX817" i="1"/>
  <c r="AP818" i="1"/>
  <c r="AZ818" i="1" s="1"/>
  <c r="BA818" i="1" s="1"/>
  <c r="AL819" i="1"/>
  <c r="AI834" i="1"/>
  <c r="AJ833" i="1"/>
  <c r="AW833" i="1" s="1"/>
  <c r="AG834" i="1"/>
  <c r="AH835" i="1" s="1"/>
  <c r="AU838" i="1" l="1"/>
  <c r="AS838" i="1"/>
  <c r="AT839" i="1" s="1"/>
  <c r="AX818" i="1"/>
  <c r="AM819" i="1"/>
  <c r="AN820" i="1" s="1"/>
  <c r="AO819" i="1"/>
  <c r="AR839" i="1"/>
  <c r="AV838" i="1"/>
  <c r="AY838" i="1" s="1"/>
  <c r="AF835" i="1"/>
  <c r="AI835" i="1" s="1"/>
  <c r="AJ834" i="1"/>
  <c r="AU839" i="1" l="1"/>
  <c r="AS839" i="1"/>
  <c r="AT840" i="1" s="1"/>
  <c r="AV839" i="1"/>
  <c r="AY839" i="1" s="1"/>
  <c r="AR840" i="1"/>
  <c r="AL820" i="1"/>
  <c r="AO820" i="1" s="1"/>
  <c r="AP819" i="1"/>
  <c r="AG835" i="1"/>
  <c r="AH836" i="1" s="1"/>
  <c r="AW834" i="1"/>
  <c r="AU840" i="1" l="1"/>
  <c r="AS840" i="1"/>
  <c r="AT841" i="1" s="1"/>
  <c r="AM820" i="1"/>
  <c r="AZ819" i="1"/>
  <c r="BA819" i="1" s="1"/>
  <c r="AX819" i="1"/>
  <c r="AR841" i="1"/>
  <c r="AV840" i="1"/>
  <c r="AY840" i="1" s="1"/>
  <c r="AF836" i="1"/>
  <c r="AI836" i="1" s="1"/>
  <c r="AJ835" i="1"/>
  <c r="AW835" i="1" s="1"/>
  <c r="AG836" i="1"/>
  <c r="AH837" i="1" s="1"/>
  <c r="AU841" i="1" l="1"/>
  <c r="AS841" i="1"/>
  <c r="AT842" i="1" s="1"/>
  <c r="AN821" i="1"/>
  <c r="AV841" i="1"/>
  <c r="AY841" i="1" s="1"/>
  <c r="AR842" i="1"/>
  <c r="AL821" i="1"/>
  <c r="AP820" i="1"/>
  <c r="AZ820" i="1" s="1"/>
  <c r="BA820" i="1" s="1"/>
  <c r="AJ836" i="1"/>
  <c r="AF837" i="1"/>
  <c r="AI837" i="1" s="1"/>
  <c r="AO821" i="1" l="1"/>
  <c r="AU842" i="1"/>
  <c r="AS842" i="1"/>
  <c r="AT843" i="1" s="1"/>
  <c r="AM821" i="1"/>
  <c r="AN822" i="1" s="1"/>
  <c r="AX820" i="1"/>
  <c r="AG837" i="1"/>
  <c r="AH838" i="1" s="1"/>
  <c r="AW836" i="1"/>
  <c r="AL822" i="1" l="1"/>
  <c r="AO822" i="1" s="1"/>
  <c r="AP821" i="1"/>
  <c r="AZ821" i="1" s="1"/>
  <c r="BA821" i="1" s="1"/>
  <c r="AR843" i="1"/>
  <c r="AU843" i="1" s="1"/>
  <c r="AV842" i="1"/>
  <c r="AY842" i="1" s="1"/>
  <c r="AJ837" i="1"/>
  <c r="AW837" i="1" s="1"/>
  <c r="AF838" i="1"/>
  <c r="AI838" i="1" s="1"/>
  <c r="AS843" i="1" l="1"/>
  <c r="AM822" i="1"/>
  <c r="AN823" i="1" s="1"/>
  <c r="AR844" i="1"/>
  <c r="AV843" i="1"/>
  <c r="AY843" i="1" s="1"/>
  <c r="AT844" i="1"/>
  <c r="AX821" i="1"/>
  <c r="AG838" i="1"/>
  <c r="AH839" i="1" s="1"/>
  <c r="AF839" i="1"/>
  <c r="AS844" i="1" l="1"/>
  <c r="AU844" i="1"/>
  <c r="AL823" i="1"/>
  <c r="AO823" i="1" s="1"/>
  <c r="AP822" i="1"/>
  <c r="AZ822" i="1" s="1"/>
  <c r="BA822" i="1" s="1"/>
  <c r="AT845" i="1"/>
  <c r="AI839" i="1"/>
  <c r="AF840" i="1" s="1"/>
  <c r="AJ838" i="1"/>
  <c r="AW838" i="1"/>
  <c r="AG839" i="1"/>
  <c r="AH840" i="1" s="1"/>
  <c r="AJ839" i="1" l="1"/>
  <c r="AM823" i="1"/>
  <c r="AV844" i="1"/>
  <c r="AY844" i="1" s="1"/>
  <c r="AR845" i="1"/>
  <c r="AU845" i="1" s="1"/>
  <c r="AX822" i="1"/>
  <c r="AI840" i="1"/>
  <c r="AG840" i="1"/>
  <c r="AH841" i="1" s="1"/>
  <c r="AW839" i="1"/>
  <c r="AS845" i="1" l="1"/>
  <c r="AS846" i="1" s="1"/>
  <c r="AN824" i="1"/>
  <c r="AR846" i="1"/>
  <c r="AV845" i="1"/>
  <c r="AY845" i="1" s="1"/>
  <c r="AL824" i="1"/>
  <c r="AO824" i="1" s="1"/>
  <c r="AP823" i="1"/>
  <c r="AZ823" i="1" s="1"/>
  <c r="BA823" i="1" s="1"/>
  <c r="AF841" i="1"/>
  <c r="AI841" i="1" s="1"/>
  <c r="AJ840" i="1"/>
  <c r="AT846" i="1" l="1"/>
  <c r="AU846" i="1" s="1"/>
  <c r="AT847" i="1"/>
  <c r="AM824" i="1"/>
  <c r="AX823" i="1"/>
  <c r="AG841" i="1"/>
  <c r="AH842" i="1" s="1"/>
  <c r="AW840" i="1"/>
  <c r="AN825" i="1" l="1"/>
  <c r="AV846" i="1"/>
  <c r="AY846" i="1" s="1"/>
  <c r="AR847" i="1"/>
  <c r="AU847" i="1" s="1"/>
  <c r="AP824" i="1"/>
  <c r="AZ824" i="1" s="1"/>
  <c r="BA824" i="1" s="1"/>
  <c r="AL825" i="1"/>
  <c r="AO825" i="1" s="1"/>
  <c r="AF842" i="1"/>
  <c r="AI842" i="1" s="1"/>
  <c r="AJ841" i="1"/>
  <c r="AS847" i="1" l="1"/>
  <c r="AM825" i="1"/>
  <c r="AN826" i="1" s="1"/>
  <c r="AP825" i="1"/>
  <c r="AZ825" i="1" s="1"/>
  <c r="BA825" i="1" s="1"/>
  <c r="AL826" i="1"/>
  <c r="AO826" i="1" s="1"/>
  <c r="AT848" i="1"/>
  <c r="AX824" i="1"/>
  <c r="AX825" i="1" s="1"/>
  <c r="AG842" i="1"/>
  <c r="AH843" i="1" s="1"/>
  <c r="AW841" i="1"/>
  <c r="AM826" i="1" l="1"/>
  <c r="AV847" i="1"/>
  <c r="AY847" i="1" s="1"/>
  <c r="AR848" i="1"/>
  <c r="AU848" i="1" s="1"/>
  <c r="AP826" i="1"/>
  <c r="AZ826" i="1" s="1"/>
  <c r="BA826" i="1" s="1"/>
  <c r="AL827" i="1"/>
  <c r="AJ842" i="1"/>
  <c r="AF843" i="1"/>
  <c r="AI843" i="1" s="1"/>
  <c r="AS848" i="1" l="1"/>
  <c r="AM827" i="1"/>
  <c r="AN828" i="1" s="1"/>
  <c r="AN827" i="1"/>
  <c r="AO827" i="1" s="1"/>
  <c r="AV848" i="1"/>
  <c r="AY848" i="1" s="1"/>
  <c r="AR849" i="1"/>
  <c r="AX826" i="1"/>
  <c r="AG843" i="1"/>
  <c r="AH844" i="1" s="1"/>
  <c r="AW842" i="1"/>
  <c r="AS849" i="1" l="1"/>
  <c r="AT850" i="1" s="1"/>
  <c r="AT849" i="1"/>
  <c r="AU849" i="1" s="1"/>
  <c r="AV849" i="1" s="1"/>
  <c r="AY849" i="1" s="1"/>
  <c r="AP827" i="1"/>
  <c r="AZ827" i="1" s="1"/>
  <c r="BA827" i="1" s="1"/>
  <c r="AL828" i="1"/>
  <c r="AO828" i="1" s="1"/>
  <c r="AP828" i="1" s="1"/>
  <c r="AZ828" i="1" s="1"/>
  <c r="BA828" i="1" s="1"/>
  <c r="AX827" i="1"/>
  <c r="AF844" i="1"/>
  <c r="AJ843" i="1"/>
  <c r="AR850" i="1" l="1"/>
  <c r="AU850" i="1" s="1"/>
  <c r="AX828" i="1"/>
  <c r="AL829" i="1"/>
  <c r="AM828" i="1"/>
  <c r="AN829" i="1" s="1"/>
  <c r="AW843" i="1"/>
  <c r="AI844" i="1"/>
  <c r="AF845" i="1" s="1"/>
  <c r="AG844" i="1"/>
  <c r="AH845" i="1" s="1"/>
  <c r="AS850" i="1" l="1"/>
  <c r="AT851" i="1" s="1"/>
  <c r="AO829" i="1"/>
  <c r="AM829" i="1"/>
  <c r="AN830" i="1" s="1"/>
  <c r="AL830" i="1"/>
  <c r="AP829" i="1"/>
  <c r="AV850" i="1"/>
  <c r="AY850" i="1" s="1"/>
  <c r="AR851" i="1"/>
  <c r="AJ844" i="1"/>
  <c r="AW844" i="1" s="1"/>
  <c r="AI845" i="1"/>
  <c r="AF846" i="1" s="1"/>
  <c r="AG845" i="1"/>
  <c r="AH846" i="1" s="1"/>
  <c r="AU851" i="1" l="1"/>
  <c r="AS851" i="1"/>
  <c r="AT852" i="1" s="1"/>
  <c r="AO830" i="1"/>
  <c r="AM830" i="1"/>
  <c r="AN831" i="1" s="1"/>
  <c r="AZ829" i="1"/>
  <c r="BA829" i="1" s="1"/>
  <c r="AX829" i="1"/>
  <c r="AV851" i="1"/>
  <c r="AY851" i="1" s="1"/>
  <c r="AR852" i="1"/>
  <c r="AU852" i="1" s="1"/>
  <c r="AJ845" i="1"/>
  <c r="AW845" i="1" s="1"/>
  <c r="AI846" i="1"/>
  <c r="AJ846" i="1" s="1"/>
  <c r="AG846" i="1"/>
  <c r="AH847" i="1" s="1"/>
  <c r="AS852" i="1" l="1"/>
  <c r="AT853" i="1" s="1"/>
  <c r="AP830" i="1"/>
  <c r="AZ830" i="1" s="1"/>
  <c r="BA830" i="1" s="1"/>
  <c r="AL831" i="1"/>
  <c r="AO831" i="1" s="1"/>
  <c r="AG847" i="1"/>
  <c r="AH848" i="1" s="1"/>
  <c r="AW846" i="1"/>
  <c r="AF847" i="1"/>
  <c r="AI847" i="1" s="1"/>
  <c r="AM831" i="1" l="1"/>
  <c r="AV852" i="1"/>
  <c r="AY852" i="1" s="1"/>
  <c r="AR853" i="1"/>
  <c r="AU853" i="1" s="1"/>
  <c r="AP831" i="1"/>
  <c r="AZ831" i="1" s="1"/>
  <c r="BA831" i="1" s="1"/>
  <c r="AL832" i="1"/>
  <c r="AX830" i="1"/>
  <c r="AS853" i="1" l="1"/>
  <c r="AM832" i="1"/>
  <c r="AN832" i="1"/>
  <c r="AN833" i="1"/>
  <c r="AO832" i="1"/>
  <c r="AX831" i="1"/>
  <c r="AV853" i="1"/>
  <c r="AY853" i="1" s="1"/>
  <c r="AR854" i="1"/>
  <c r="AF848" i="1"/>
  <c r="AJ847" i="1"/>
  <c r="AW847" i="1" s="1"/>
  <c r="AS854" i="1" l="1"/>
  <c r="AT854" i="1"/>
  <c r="AU854" i="1" s="1"/>
  <c r="AT855" i="1"/>
  <c r="AL833" i="1"/>
  <c r="AO833" i="1" s="1"/>
  <c r="AP832" i="1"/>
  <c r="AG848" i="1"/>
  <c r="AH849" i="1" s="1"/>
  <c r="AI848" i="1"/>
  <c r="AR855" i="1" l="1"/>
  <c r="AU855" i="1" s="1"/>
  <c r="AV854" i="1"/>
  <c r="AY854" i="1" s="1"/>
  <c r="AM833" i="1"/>
  <c r="AN834" i="1" s="1"/>
  <c r="AZ832" i="1"/>
  <c r="BA832" i="1" s="1"/>
  <c r="AX832" i="1"/>
  <c r="AJ848" i="1"/>
  <c r="AF849" i="1"/>
  <c r="AI849" i="1" s="1"/>
  <c r="AS855" i="1" l="1"/>
  <c r="AT856" i="1" s="1"/>
  <c r="AR856" i="1"/>
  <c r="AU856" i="1" s="1"/>
  <c r="AV855" i="1"/>
  <c r="AY855" i="1" s="1"/>
  <c r="AP833" i="1"/>
  <c r="AL834" i="1"/>
  <c r="AO834" i="1" s="1"/>
  <c r="AG849" i="1"/>
  <c r="AH850" i="1" s="1"/>
  <c r="AF850" i="1"/>
  <c r="AJ849" i="1"/>
  <c r="AW848" i="1"/>
  <c r="AS856" i="1" l="1"/>
  <c r="AM834" i="1"/>
  <c r="AN835" i="1"/>
  <c r="AZ833" i="1"/>
  <c r="BA833" i="1" s="1"/>
  <c r="AX833" i="1"/>
  <c r="AX834" i="1" s="1"/>
  <c r="AR857" i="1"/>
  <c r="AV856" i="1"/>
  <c r="AY856" i="1" s="1"/>
  <c r="AL835" i="1"/>
  <c r="AO835" i="1" s="1"/>
  <c r="AP834" i="1"/>
  <c r="AZ834" i="1" s="1"/>
  <c r="AI850" i="1"/>
  <c r="AW849" i="1"/>
  <c r="AG850" i="1"/>
  <c r="AH851" i="1" s="1"/>
  <c r="AS857" i="1" l="1"/>
  <c r="AT857" i="1"/>
  <c r="AU857" i="1" s="1"/>
  <c r="AT858" i="1"/>
  <c r="AM835" i="1"/>
  <c r="AN836" i="1" s="1"/>
  <c r="BA834" i="1"/>
  <c r="AJ850" i="1"/>
  <c r="AF851" i="1"/>
  <c r="AV857" i="1" l="1"/>
  <c r="AY857" i="1" s="1"/>
  <c r="AR858" i="1"/>
  <c r="AU858" i="1" s="1"/>
  <c r="AR859" i="1" s="1"/>
  <c r="AM836" i="1"/>
  <c r="AV858" i="1"/>
  <c r="AY858" i="1" s="1"/>
  <c r="AP835" i="1"/>
  <c r="AN837" i="1"/>
  <c r="AL836" i="1"/>
  <c r="AI851" i="1"/>
  <c r="AJ851" i="1" s="1"/>
  <c r="AF852" i="1"/>
  <c r="AW850" i="1"/>
  <c r="AG851" i="1"/>
  <c r="AH852" i="1" s="1"/>
  <c r="AS858" i="1" l="1"/>
  <c r="AT859" i="1" s="1"/>
  <c r="AU859" i="1" s="1"/>
  <c r="AO836" i="1"/>
  <c r="AZ835" i="1"/>
  <c r="BA835" i="1" s="1"/>
  <c r="AX835" i="1"/>
  <c r="AL837" i="1"/>
  <c r="AI852" i="1"/>
  <c r="AF853" i="1" s="1"/>
  <c r="AW851" i="1"/>
  <c r="AG852" i="1"/>
  <c r="AH853" i="1" s="1"/>
  <c r="AR860" i="1" l="1"/>
  <c r="AV859" i="1"/>
  <c r="AY859" i="1" s="1"/>
  <c r="AS859" i="1"/>
  <c r="AT860" i="1" s="1"/>
  <c r="AU860" i="1" s="1"/>
  <c r="AP836" i="1"/>
  <c r="AZ836" i="1" s="1"/>
  <c r="BA836" i="1" s="1"/>
  <c r="AM837" i="1"/>
  <c r="AN838" i="1" s="1"/>
  <c r="AX836" i="1"/>
  <c r="AO837" i="1"/>
  <c r="AP837" i="1" s="1"/>
  <c r="AJ852" i="1"/>
  <c r="AI853" i="1"/>
  <c r="AW852" i="1"/>
  <c r="AG853" i="1"/>
  <c r="AH854" i="1" s="1"/>
  <c r="AS860" i="1" l="1"/>
  <c r="AT861" i="1" s="1"/>
  <c r="AL838" i="1"/>
  <c r="AM838" i="1"/>
  <c r="AN839" i="1" s="1"/>
  <c r="AO838" i="1"/>
  <c r="AR861" i="1"/>
  <c r="AU861" i="1" s="1"/>
  <c r="AV860" i="1"/>
  <c r="AY860" i="1" s="1"/>
  <c r="AZ837" i="1"/>
  <c r="BA837" i="1" s="1"/>
  <c r="AX837" i="1"/>
  <c r="AJ853" i="1"/>
  <c r="AW853" i="1" s="1"/>
  <c r="AF854" i="1"/>
  <c r="AS861" i="1" l="1"/>
  <c r="AP838" i="1"/>
  <c r="AZ838" i="1" s="1"/>
  <c r="BA838" i="1" s="1"/>
  <c r="AL839" i="1"/>
  <c r="AM839" i="1" s="1"/>
  <c r="AN840" i="1" s="1"/>
  <c r="AX838" i="1"/>
  <c r="AT862" i="1"/>
  <c r="AG854" i="1"/>
  <c r="AH855" i="1" s="1"/>
  <c r="AI854" i="1"/>
  <c r="AO839" i="1" l="1"/>
  <c r="AL840" i="1"/>
  <c r="AM840" i="1" s="1"/>
  <c r="AP839" i="1"/>
  <c r="AZ839" i="1" s="1"/>
  <c r="BA839" i="1" s="1"/>
  <c r="AO840" i="1"/>
  <c r="AR862" i="1"/>
  <c r="AU862" i="1" s="1"/>
  <c r="AV861" i="1"/>
  <c r="AY861" i="1" s="1"/>
  <c r="AJ854" i="1"/>
  <c r="AF855" i="1"/>
  <c r="AG855" i="1" s="1"/>
  <c r="AH856" i="1" s="1"/>
  <c r="AS862" i="1" l="1"/>
  <c r="AX839" i="1"/>
  <c r="AN841" i="1"/>
  <c r="AM841" i="1"/>
  <c r="AL841" i="1"/>
  <c r="AO841" i="1" s="1"/>
  <c r="AP840" i="1"/>
  <c r="AN842" i="1"/>
  <c r="AI855" i="1"/>
  <c r="AF856" i="1" s="1"/>
  <c r="AW854" i="1"/>
  <c r="AT863" i="1" l="1"/>
  <c r="AR863" i="1"/>
  <c r="AV862" i="1"/>
  <c r="AY862" i="1" s="1"/>
  <c r="AL842" i="1"/>
  <c r="AO842" i="1" s="1"/>
  <c r="AP841" i="1"/>
  <c r="AZ841" i="1" s="1"/>
  <c r="AZ840" i="1"/>
  <c r="BA840" i="1" s="1"/>
  <c r="AX840" i="1"/>
  <c r="AJ855" i="1"/>
  <c r="AI856" i="1"/>
  <c r="AF857" i="1" s="1"/>
  <c r="AG856" i="1"/>
  <c r="AH857" i="1" s="1"/>
  <c r="AU863" i="1" l="1"/>
  <c r="AS863" i="1"/>
  <c r="AT864" i="1" s="1"/>
  <c r="AM842" i="1"/>
  <c r="AN843" i="1" s="1"/>
  <c r="AJ856" i="1"/>
  <c r="BA841" i="1"/>
  <c r="AX841" i="1"/>
  <c r="AW855" i="1"/>
  <c r="AW856" i="1" s="1"/>
  <c r="AI857" i="1"/>
  <c r="AG857" i="1"/>
  <c r="AH858" i="1" s="1"/>
  <c r="AR864" i="1" l="1"/>
  <c r="AU864" i="1" s="1"/>
  <c r="AV863" i="1"/>
  <c r="AY863" i="1" s="1"/>
  <c r="AL843" i="1"/>
  <c r="AO843" i="1" s="1"/>
  <c r="AP842" i="1"/>
  <c r="AZ842" i="1" s="1"/>
  <c r="BA842" i="1" s="1"/>
  <c r="AF858" i="1"/>
  <c r="AI858" i="1" s="1"/>
  <c r="AJ857" i="1"/>
  <c r="AS864" i="1" l="1"/>
  <c r="AS865" i="1" s="1"/>
  <c r="AM843" i="1"/>
  <c r="AX842" i="1"/>
  <c r="AG858" i="1"/>
  <c r="AH859" i="1" s="1"/>
  <c r="AW857" i="1"/>
  <c r="AT865" i="1" l="1"/>
  <c r="AN844" i="1"/>
  <c r="AT866" i="1"/>
  <c r="AV864" i="1"/>
  <c r="AY864" i="1" s="1"/>
  <c r="AR865" i="1"/>
  <c r="AU865" i="1" s="1"/>
  <c r="AL844" i="1"/>
  <c r="AO844" i="1" s="1"/>
  <c r="AP843" i="1"/>
  <c r="AZ843" i="1" s="1"/>
  <c r="BA843" i="1" s="1"/>
  <c r="AF859" i="1"/>
  <c r="AI859" i="1" s="1"/>
  <c r="AJ858" i="1"/>
  <c r="AM844" i="1" l="1"/>
  <c r="AN845" i="1" s="1"/>
  <c r="AV865" i="1"/>
  <c r="AY865" i="1" s="1"/>
  <c r="AR866" i="1"/>
  <c r="AU866" i="1" s="1"/>
  <c r="AX843" i="1"/>
  <c r="AW858" i="1"/>
  <c r="AG859" i="1"/>
  <c r="AH860" i="1" s="1"/>
  <c r="AJ859" i="1"/>
  <c r="AF860" i="1"/>
  <c r="AS866" i="1" l="1"/>
  <c r="AV866" i="1"/>
  <c r="AY866" i="1" s="1"/>
  <c r="AR867" i="1"/>
  <c r="AL845" i="1"/>
  <c r="AO845" i="1" s="1"/>
  <c r="AP844" i="1"/>
  <c r="AZ844" i="1" s="1"/>
  <c r="BA844" i="1" s="1"/>
  <c r="AI860" i="1"/>
  <c r="AF861" i="1" s="1"/>
  <c r="AW859" i="1"/>
  <c r="AG860" i="1"/>
  <c r="AH861" i="1" s="1"/>
  <c r="AS867" i="1" l="1"/>
  <c r="AT868" i="1" s="1"/>
  <c r="AT867" i="1"/>
  <c r="AU867" i="1" s="1"/>
  <c r="AM845" i="1"/>
  <c r="AM846" i="1" s="1"/>
  <c r="AX844" i="1"/>
  <c r="AP845" i="1"/>
  <c r="AZ845" i="1" s="1"/>
  <c r="BA845" i="1" s="1"/>
  <c r="AL846" i="1"/>
  <c r="AI861" i="1"/>
  <c r="AJ860" i="1"/>
  <c r="AW860" i="1" s="1"/>
  <c r="AG861" i="1"/>
  <c r="AH862" i="1" s="1"/>
  <c r="AN846" i="1" l="1"/>
  <c r="AR868" i="1"/>
  <c r="AU868" i="1" s="1"/>
  <c r="AV867" i="1"/>
  <c r="AY867" i="1" s="1"/>
  <c r="AO846" i="1"/>
  <c r="AL847" i="1" s="1"/>
  <c r="AN847" i="1"/>
  <c r="AX845" i="1"/>
  <c r="AG862" i="1"/>
  <c r="AH863" i="1" s="1"/>
  <c r="AF862" i="1"/>
  <c r="AI862" i="1" s="1"/>
  <c r="AJ861" i="1"/>
  <c r="AW861" i="1" s="1"/>
  <c r="AS868" i="1" l="1"/>
  <c r="AT869" i="1" s="1"/>
  <c r="AM847" i="1"/>
  <c r="AN848" i="1" s="1"/>
  <c r="AO847" i="1"/>
  <c r="AP846" i="1"/>
  <c r="AZ846" i="1" s="1"/>
  <c r="BA846" i="1" s="1"/>
  <c r="AR869" i="1"/>
  <c r="AU869" i="1" s="1"/>
  <c r="AV868" i="1"/>
  <c r="AY868" i="1" s="1"/>
  <c r="AF863" i="1"/>
  <c r="AI863" i="1" s="1"/>
  <c r="AS869" i="1" l="1"/>
  <c r="AT870" i="1" s="1"/>
  <c r="AX846" i="1"/>
  <c r="AL848" i="1"/>
  <c r="AO848" i="1" s="1"/>
  <c r="AP847" i="1"/>
  <c r="AZ847" i="1" s="1"/>
  <c r="BA847" i="1" s="1"/>
  <c r="AJ862" i="1"/>
  <c r="AG863" i="1"/>
  <c r="AH864" i="1" s="1"/>
  <c r="AJ863" i="1"/>
  <c r="AF864" i="1"/>
  <c r="AM848" i="1" l="1"/>
  <c r="AM849" i="1" s="1"/>
  <c r="AN850" i="1" s="1"/>
  <c r="AV869" i="1"/>
  <c r="AY869" i="1" s="1"/>
  <c r="AR870" i="1"/>
  <c r="AU870" i="1" s="1"/>
  <c r="AX847" i="1"/>
  <c r="AL849" i="1"/>
  <c r="AP848" i="1"/>
  <c r="AZ848" i="1" s="1"/>
  <c r="BA848" i="1" s="1"/>
  <c r="AN849" i="1"/>
  <c r="AI864" i="1"/>
  <c r="AJ864" i="1" s="1"/>
  <c r="AG864" i="1"/>
  <c r="AH865" i="1" s="1"/>
  <c r="AW862" i="1"/>
  <c r="AW863" i="1" s="1"/>
  <c r="AS870" i="1" l="1"/>
  <c r="AT871" i="1"/>
  <c r="AO849" i="1"/>
  <c r="AR871" i="1"/>
  <c r="AU871" i="1" s="1"/>
  <c r="AV870" i="1"/>
  <c r="AY870" i="1" s="1"/>
  <c r="AX848" i="1"/>
  <c r="AF865" i="1"/>
  <c r="AI865" i="1" s="1"/>
  <c r="AW864" i="1"/>
  <c r="AS871" i="1" l="1"/>
  <c r="AT872" i="1"/>
  <c r="AG865" i="1"/>
  <c r="AH866" i="1" s="1"/>
  <c r="AP849" i="1"/>
  <c r="AZ849" i="1" s="1"/>
  <c r="BA849" i="1" s="1"/>
  <c r="AL850" i="1"/>
  <c r="AO850" i="1" s="1"/>
  <c r="AX849" i="1"/>
  <c r="AF866" i="1"/>
  <c r="AI866" i="1" s="1"/>
  <c r="AJ865" i="1"/>
  <c r="AM850" i="1" l="1"/>
  <c r="AN851" i="1"/>
  <c r="AV871" i="1"/>
  <c r="AY871" i="1" s="1"/>
  <c r="AR872" i="1"/>
  <c r="AP850" i="1"/>
  <c r="AZ850" i="1" s="1"/>
  <c r="BA850" i="1" s="1"/>
  <c r="AL851" i="1"/>
  <c r="AG866" i="1"/>
  <c r="AH867" i="1" s="1"/>
  <c r="AW865" i="1"/>
  <c r="AU872" i="1" l="1"/>
  <c r="AS872" i="1"/>
  <c r="AT873" i="1" s="1"/>
  <c r="AM851" i="1"/>
  <c r="AN852" i="1" s="1"/>
  <c r="AO851" i="1"/>
  <c r="AL852" i="1" s="1"/>
  <c r="AX850" i="1"/>
  <c r="AV872" i="1"/>
  <c r="AY872" i="1" s="1"/>
  <c r="AR873" i="1"/>
  <c r="AJ866" i="1"/>
  <c r="AF867" i="1"/>
  <c r="AI867" i="1" s="1"/>
  <c r="AO852" i="1" l="1"/>
  <c r="AP851" i="1"/>
  <c r="AZ851" i="1" s="1"/>
  <c r="BA851" i="1" s="1"/>
  <c r="AU873" i="1"/>
  <c r="AS873" i="1"/>
  <c r="AT874" i="1" s="1"/>
  <c r="AM852" i="1"/>
  <c r="AN853" i="1" s="1"/>
  <c r="AR874" i="1"/>
  <c r="AV873" i="1"/>
  <c r="AY873" i="1" s="1"/>
  <c r="AL853" i="1"/>
  <c r="AG867" i="1"/>
  <c r="AH868" i="1" s="1"/>
  <c r="AW866" i="1"/>
  <c r="AX851" i="1" l="1"/>
  <c r="AU874" i="1"/>
  <c r="AS874" i="1"/>
  <c r="AT875" i="1" s="1"/>
  <c r="AM853" i="1"/>
  <c r="AN854" i="1" s="1"/>
  <c r="AO853" i="1"/>
  <c r="AP852" i="1"/>
  <c r="AZ852" i="1" s="1"/>
  <c r="BA852" i="1" s="1"/>
  <c r="AV874" i="1"/>
  <c r="AY874" i="1" s="1"/>
  <c r="AR875" i="1"/>
  <c r="AJ867" i="1"/>
  <c r="AF868" i="1"/>
  <c r="AI868" i="1" s="1"/>
  <c r="AU875" i="1" l="1"/>
  <c r="AS875" i="1"/>
  <c r="AX852" i="1"/>
  <c r="AR876" i="1"/>
  <c r="AV875" i="1"/>
  <c r="AY875" i="1" s="1"/>
  <c r="AT876" i="1"/>
  <c r="AL854" i="1"/>
  <c r="AO854" i="1" s="1"/>
  <c r="AP853" i="1"/>
  <c r="AJ868" i="1"/>
  <c r="AG868" i="1"/>
  <c r="AH869" i="1" s="1"/>
  <c r="AW867" i="1"/>
  <c r="AS876" i="1" l="1"/>
  <c r="AU876" i="1"/>
  <c r="AM854" i="1"/>
  <c r="AT877" i="1"/>
  <c r="AN855" i="1"/>
  <c r="AZ853" i="1"/>
  <c r="BA853" i="1" s="1"/>
  <c r="AX853" i="1"/>
  <c r="AF869" i="1"/>
  <c r="AI869" i="1" s="1"/>
  <c r="AW868" i="1"/>
  <c r="AR877" i="1" l="1"/>
  <c r="AU877" i="1" s="1"/>
  <c r="AV876" i="1"/>
  <c r="AY876" i="1" s="1"/>
  <c r="AL855" i="1"/>
  <c r="AO855" i="1" s="1"/>
  <c r="AP854" i="1"/>
  <c r="AZ854" i="1" s="1"/>
  <c r="BA854" i="1" s="1"/>
  <c r="AG869" i="1"/>
  <c r="AH870" i="1" s="1"/>
  <c r="AJ869" i="1"/>
  <c r="AF870" i="1"/>
  <c r="AS877" i="1" l="1"/>
  <c r="AT878" i="1" s="1"/>
  <c r="AM855" i="1"/>
  <c r="AX854" i="1"/>
  <c r="AI870" i="1"/>
  <c r="AJ870" i="1" s="1"/>
  <c r="AG870" i="1"/>
  <c r="AW869" i="1"/>
  <c r="AN856" i="1" l="1"/>
  <c r="AR878" i="1"/>
  <c r="AU878" i="1" s="1"/>
  <c r="AV877" i="1"/>
  <c r="AY877" i="1" s="1"/>
  <c r="AL856" i="1"/>
  <c r="AO856" i="1" s="1"/>
  <c r="AP855" i="1"/>
  <c r="AF871" i="1"/>
  <c r="AH871" i="1"/>
  <c r="AW870" i="1"/>
  <c r="AS878" i="1" l="1"/>
  <c r="AT879" i="1" s="1"/>
  <c r="AM856" i="1"/>
  <c r="AZ855" i="1"/>
  <c r="BA855" i="1" s="1"/>
  <c r="AX855" i="1"/>
  <c r="AL857" i="1"/>
  <c r="AP856" i="1"/>
  <c r="AZ856" i="1" s="1"/>
  <c r="AG871" i="1"/>
  <c r="AH872" i="1" s="1"/>
  <c r="AI871" i="1"/>
  <c r="AF872" i="1" s="1"/>
  <c r="AM857" i="1" l="1"/>
  <c r="AN857" i="1"/>
  <c r="AO857" i="1" s="1"/>
  <c r="AX856" i="1"/>
  <c r="AR879" i="1"/>
  <c r="AU879" i="1" s="1"/>
  <c r="AV878" i="1"/>
  <c r="AY878" i="1" s="1"/>
  <c r="AN858" i="1"/>
  <c r="BA856" i="1"/>
  <c r="AI872" i="1"/>
  <c r="AJ871" i="1"/>
  <c r="AW871" i="1" s="1"/>
  <c r="AG872" i="1"/>
  <c r="AH873" i="1" s="1"/>
  <c r="AS879" i="1" l="1"/>
  <c r="AL858" i="1"/>
  <c r="AM858" i="1" s="1"/>
  <c r="AN859" i="1" s="1"/>
  <c r="AP857" i="1"/>
  <c r="AZ857" i="1" s="1"/>
  <c r="BA857" i="1" s="1"/>
  <c r="AO858" i="1"/>
  <c r="AX857" i="1"/>
  <c r="AF873" i="1"/>
  <c r="AI873" i="1" s="1"/>
  <c r="AJ872" i="1"/>
  <c r="AT880" i="1" l="1"/>
  <c r="AR880" i="1"/>
  <c r="AU880" i="1" s="1"/>
  <c r="AV879" i="1"/>
  <c r="AY879" i="1" s="1"/>
  <c r="AL859" i="1"/>
  <c r="AO859" i="1" s="1"/>
  <c r="AP858" i="1"/>
  <c r="AG873" i="1"/>
  <c r="AH874" i="1" s="1"/>
  <c r="AW872" i="1"/>
  <c r="AS880" i="1" l="1"/>
  <c r="AM859" i="1"/>
  <c r="AR881" i="1"/>
  <c r="AV880" i="1"/>
  <c r="AY880" i="1" s="1"/>
  <c r="AT881" i="1"/>
  <c r="AZ858" i="1"/>
  <c r="BA858" i="1" s="1"/>
  <c r="AX858" i="1"/>
  <c r="AF874" i="1"/>
  <c r="AI874" i="1" s="1"/>
  <c r="AJ873" i="1"/>
  <c r="AS881" i="1" l="1"/>
  <c r="AU881" i="1"/>
  <c r="AN860" i="1"/>
  <c r="AT882" i="1"/>
  <c r="AL860" i="1"/>
  <c r="AO860" i="1" s="1"/>
  <c r="AP859" i="1"/>
  <c r="AZ859" i="1" s="1"/>
  <c r="BA859" i="1" s="1"/>
  <c r="AG874" i="1"/>
  <c r="AH875" i="1" s="1"/>
  <c r="AW873" i="1"/>
  <c r="AM860" i="1" l="1"/>
  <c r="AN861" i="1" s="1"/>
  <c r="AX859" i="1"/>
  <c r="AV881" i="1"/>
  <c r="AY881" i="1" s="1"/>
  <c r="AR882" i="1"/>
  <c r="AU882" i="1" s="1"/>
  <c r="AL861" i="1"/>
  <c r="AP860" i="1"/>
  <c r="AZ860" i="1" s="1"/>
  <c r="BA860" i="1" s="1"/>
  <c r="AF875" i="1"/>
  <c r="AI875" i="1" s="1"/>
  <c r="AJ874" i="1"/>
  <c r="AS882" i="1" l="1"/>
  <c r="AT883" i="1"/>
  <c r="AM861" i="1"/>
  <c r="AN862" i="1" s="1"/>
  <c r="AO861" i="1"/>
  <c r="AR883" i="1"/>
  <c r="AU883" i="1" s="1"/>
  <c r="AV882" i="1"/>
  <c r="AY882" i="1" s="1"/>
  <c r="AX860" i="1"/>
  <c r="AW874" i="1"/>
  <c r="AG875" i="1"/>
  <c r="AH876" i="1" s="1"/>
  <c r="AS883" i="1" l="1"/>
  <c r="AT884" i="1" s="1"/>
  <c r="AP861" i="1"/>
  <c r="AZ861" i="1" s="1"/>
  <c r="BA861" i="1" s="1"/>
  <c r="AL862" i="1"/>
  <c r="AO862" i="1" s="1"/>
  <c r="AX861" i="1"/>
  <c r="AF876" i="1"/>
  <c r="AI876" i="1" s="1"/>
  <c r="AJ875" i="1"/>
  <c r="AW875" i="1" s="1"/>
  <c r="AM862" i="1" l="1"/>
  <c r="AN863" i="1" s="1"/>
  <c r="AR884" i="1"/>
  <c r="AV883" i="1"/>
  <c r="AY883" i="1" s="1"/>
  <c r="AL863" i="1"/>
  <c r="AO863" i="1" s="1"/>
  <c r="AP862" i="1"/>
  <c r="AZ862" i="1" s="1"/>
  <c r="BA862" i="1" s="1"/>
  <c r="AG876" i="1"/>
  <c r="AH877" i="1" s="1"/>
  <c r="AU884" i="1" l="1"/>
  <c r="AS884" i="1"/>
  <c r="AT885" i="1" s="1"/>
  <c r="AM863" i="1"/>
  <c r="AX862" i="1"/>
  <c r="AN864" i="1"/>
  <c r="AJ876" i="1"/>
  <c r="AF877" i="1"/>
  <c r="AI877" i="1" s="1"/>
  <c r="AV884" i="1" l="1"/>
  <c r="AY884" i="1" s="1"/>
  <c r="AR885" i="1"/>
  <c r="AU885" i="1" s="1"/>
  <c r="AP863" i="1"/>
  <c r="AZ863" i="1" s="1"/>
  <c r="BA863" i="1" s="1"/>
  <c r="AL864" i="1"/>
  <c r="AO864" i="1" s="1"/>
  <c r="AF878" i="1"/>
  <c r="AG877" i="1"/>
  <c r="AH878" i="1" s="1"/>
  <c r="AJ877" i="1"/>
  <c r="AW876" i="1"/>
  <c r="AS885" i="1" l="1"/>
  <c r="AT886" i="1"/>
  <c r="AM864" i="1"/>
  <c r="AM865" i="1" s="1"/>
  <c r="AP864" i="1"/>
  <c r="AZ864" i="1" s="1"/>
  <c r="BA864" i="1" s="1"/>
  <c r="AL865" i="1"/>
  <c r="AX863" i="1"/>
  <c r="AI878" i="1"/>
  <c r="AW877" i="1"/>
  <c r="AG878" i="1"/>
  <c r="AH879" i="1" s="1"/>
  <c r="AN865" i="1" l="1"/>
  <c r="AO865" i="1"/>
  <c r="AN866" i="1"/>
  <c r="AX864" i="1"/>
  <c r="AV885" i="1"/>
  <c r="AY885" i="1" s="1"/>
  <c r="AR886" i="1"/>
  <c r="AU886" i="1" s="1"/>
  <c r="AF879" i="1"/>
  <c r="AI879" i="1" s="1"/>
  <c r="AJ878" i="1"/>
  <c r="AS886" i="1" l="1"/>
  <c r="AS887" i="1" s="1"/>
  <c r="AR887" i="1"/>
  <c r="AV886" i="1"/>
  <c r="AY886" i="1" s="1"/>
  <c r="AT887" i="1"/>
  <c r="AL866" i="1"/>
  <c r="AM866" i="1" s="1"/>
  <c r="AP865" i="1"/>
  <c r="AG879" i="1"/>
  <c r="AH880" i="1" s="1"/>
  <c r="AF880" i="1"/>
  <c r="AJ879" i="1"/>
  <c r="AW878" i="1"/>
  <c r="AU887" i="1" l="1"/>
  <c r="AN867" i="1"/>
  <c r="AO866" i="1"/>
  <c r="AT888" i="1"/>
  <c r="AZ865" i="1"/>
  <c r="BA865" i="1" s="1"/>
  <c r="AX865" i="1"/>
  <c r="AI880" i="1"/>
  <c r="AW879" i="1"/>
  <c r="AG880" i="1"/>
  <c r="AH881" i="1" s="1"/>
  <c r="AL867" i="1" l="1"/>
  <c r="AO867" i="1" s="1"/>
  <c r="AP867" i="1" s="1"/>
  <c r="AZ867" i="1" s="1"/>
  <c r="AP866" i="1"/>
  <c r="AZ866" i="1" s="1"/>
  <c r="BA866" i="1" s="1"/>
  <c r="AV887" i="1"/>
  <c r="AY887" i="1" s="1"/>
  <c r="AR888" i="1"/>
  <c r="AS888" i="1" s="1"/>
  <c r="AL868" i="1"/>
  <c r="AJ880" i="1"/>
  <c r="AF881" i="1"/>
  <c r="AT889" i="1" l="1"/>
  <c r="AU888" i="1"/>
  <c r="AM867" i="1"/>
  <c r="AN868" i="1" s="1"/>
  <c r="AX866" i="1"/>
  <c r="BA867" i="1"/>
  <c r="AO868" i="1"/>
  <c r="AX867" i="1"/>
  <c r="AG881" i="1"/>
  <c r="AH882" i="1" s="1"/>
  <c r="AI881" i="1"/>
  <c r="AW880" i="1"/>
  <c r="AM868" i="1" l="1"/>
  <c r="AN869" i="1" s="1"/>
  <c r="AR889" i="1"/>
  <c r="AU889" i="1" s="1"/>
  <c r="AV888" i="1"/>
  <c r="AY888" i="1" s="1"/>
  <c r="AP868" i="1"/>
  <c r="AL869" i="1"/>
  <c r="AO869" i="1" s="1"/>
  <c r="AF882" i="1"/>
  <c r="AI882" i="1" s="1"/>
  <c r="AJ881" i="1"/>
  <c r="AS889" i="1" l="1"/>
  <c r="AS890" i="1" s="1"/>
  <c r="AT891" i="1" s="1"/>
  <c r="AG882" i="1"/>
  <c r="AH883" i="1" s="1"/>
  <c r="AM869" i="1"/>
  <c r="AV889" i="1"/>
  <c r="AY889" i="1" s="1"/>
  <c r="AR890" i="1"/>
  <c r="AN870" i="1"/>
  <c r="AL870" i="1"/>
  <c r="AP869" i="1"/>
  <c r="AZ869" i="1" s="1"/>
  <c r="AZ868" i="1"/>
  <c r="BA868" i="1" s="1"/>
  <c r="AX868" i="1"/>
  <c r="AJ882" i="1"/>
  <c r="AF883" i="1"/>
  <c r="AI883" i="1" s="1"/>
  <c r="AW881" i="1"/>
  <c r="AM870" i="1" l="1"/>
  <c r="AT890" i="1"/>
  <c r="AU890" i="1" s="1"/>
  <c r="AO870" i="1"/>
  <c r="AN871" i="1"/>
  <c r="AX869" i="1"/>
  <c r="BA869" i="1"/>
  <c r="AW882" i="1"/>
  <c r="AG883" i="1"/>
  <c r="AH884" i="1" s="1"/>
  <c r="AV890" i="1" l="1"/>
  <c r="AY890" i="1" s="1"/>
  <c r="AR891" i="1"/>
  <c r="AU891" i="1" s="1"/>
  <c r="AS891" i="1"/>
  <c r="AP870" i="1"/>
  <c r="AL871" i="1"/>
  <c r="AO871" i="1" s="1"/>
  <c r="AF884" i="1"/>
  <c r="AI884" i="1" s="1"/>
  <c r="AJ883" i="1"/>
  <c r="AT892" i="1" l="1"/>
  <c r="AM871" i="1"/>
  <c r="AN872" i="1" s="1"/>
  <c r="AR892" i="1"/>
  <c r="AU892" i="1" s="1"/>
  <c r="AV891" i="1"/>
  <c r="AY891" i="1" s="1"/>
  <c r="AZ870" i="1"/>
  <c r="BA870" i="1" s="1"/>
  <c r="AX870" i="1"/>
  <c r="AW883" i="1"/>
  <c r="AG884" i="1"/>
  <c r="AH885" i="1" s="1"/>
  <c r="AS892" i="1" l="1"/>
  <c r="AR893" i="1"/>
  <c r="AV892" i="1"/>
  <c r="AY892" i="1" s="1"/>
  <c r="AT893" i="1"/>
  <c r="AP871" i="1"/>
  <c r="AZ871" i="1" s="1"/>
  <c r="BA871" i="1" s="1"/>
  <c r="AL872" i="1"/>
  <c r="AM872" i="1" s="1"/>
  <c r="AF885" i="1"/>
  <c r="AI885" i="1" s="1"/>
  <c r="AG885" i="1"/>
  <c r="AH886" i="1" s="1"/>
  <c r="AJ884" i="1"/>
  <c r="AS893" i="1" l="1"/>
  <c r="AU893" i="1"/>
  <c r="AN873" i="1"/>
  <c r="AO872" i="1"/>
  <c r="AT894" i="1"/>
  <c r="AX871" i="1"/>
  <c r="AW884" i="1"/>
  <c r="AR894" i="1" l="1"/>
  <c r="AU894" i="1" s="1"/>
  <c r="AV893" i="1"/>
  <c r="AY893" i="1" s="1"/>
  <c r="AL873" i="1"/>
  <c r="AO873" i="1" s="1"/>
  <c r="AP872" i="1"/>
  <c r="AZ872" i="1" s="1"/>
  <c r="BA872" i="1" s="1"/>
  <c r="AJ885" i="1"/>
  <c r="AF886" i="1"/>
  <c r="AI886" i="1" s="1"/>
  <c r="AS894" i="1" l="1"/>
  <c r="AM873" i="1"/>
  <c r="AT895" i="1"/>
  <c r="AX872" i="1"/>
  <c r="AJ886" i="1"/>
  <c r="AF887" i="1"/>
  <c r="AG886" i="1"/>
  <c r="AH887" i="1" s="1"/>
  <c r="AW885" i="1"/>
  <c r="AN874" i="1" l="1"/>
  <c r="AR895" i="1"/>
  <c r="AU895" i="1" s="1"/>
  <c r="AV894" i="1"/>
  <c r="AY894" i="1" s="1"/>
  <c r="AP873" i="1"/>
  <c r="AZ873" i="1" s="1"/>
  <c r="BA873" i="1" s="1"/>
  <c r="AL874" i="1"/>
  <c r="AI887" i="1"/>
  <c r="AG887" i="1"/>
  <c r="AH888" i="1" s="1"/>
  <c r="AW886" i="1"/>
  <c r="AS895" i="1" l="1"/>
  <c r="AS896" i="1" s="1"/>
  <c r="AT897" i="1" s="1"/>
  <c r="AO874" i="1"/>
  <c r="AM874" i="1"/>
  <c r="AN875" i="1" s="1"/>
  <c r="AV895" i="1"/>
  <c r="AY895" i="1" s="1"/>
  <c r="AR896" i="1"/>
  <c r="AL875" i="1"/>
  <c r="AP874" i="1"/>
  <c r="AZ874" i="1" s="1"/>
  <c r="BA874" i="1" s="1"/>
  <c r="AX873" i="1"/>
  <c r="AF888" i="1"/>
  <c r="AI888" i="1" s="1"/>
  <c r="AJ887" i="1"/>
  <c r="AT896" i="1" l="1"/>
  <c r="AU896" i="1" s="1"/>
  <c r="AM875" i="1"/>
  <c r="AN876" i="1" s="1"/>
  <c r="AO875" i="1"/>
  <c r="AX874" i="1"/>
  <c r="AW887" i="1"/>
  <c r="AG888" i="1"/>
  <c r="AH889" i="1" s="1"/>
  <c r="AR897" i="1" l="1"/>
  <c r="AU897" i="1" s="1"/>
  <c r="AV896" i="1"/>
  <c r="AY896" i="1" s="1"/>
  <c r="AL876" i="1"/>
  <c r="AO876" i="1" s="1"/>
  <c r="AP875" i="1"/>
  <c r="AZ875" i="1" s="1"/>
  <c r="BA875" i="1" s="1"/>
  <c r="AF889" i="1"/>
  <c r="AI889" i="1" s="1"/>
  <c r="AJ888" i="1"/>
  <c r="AS897" i="1" l="1"/>
  <c r="AT898" i="1"/>
  <c r="AM876" i="1"/>
  <c r="AN877" i="1" s="1"/>
  <c r="AR898" i="1"/>
  <c r="AU898" i="1" s="1"/>
  <c r="AV897" i="1"/>
  <c r="AY897" i="1" s="1"/>
  <c r="AX875" i="1"/>
  <c r="AG889" i="1"/>
  <c r="AH890" i="1" s="1"/>
  <c r="AW888" i="1"/>
  <c r="AS898" i="1" l="1"/>
  <c r="AT899" i="1"/>
  <c r="AR899" i="1"/>
  <c r="AU899" i="1" s="1"/>
  <c r="AV898" i="1"/>
  <c r="AY898" i="1" s="1"/>
  <c r="AL877" i="1"/>
  <c r="AO877" i="1" s="1"/>
  <c r="AP876" i="1"/>
  <c r="AZ876" i="1" s="1"/>
  <c r="BA876" i="1" s="1"/>
  <c r="AF890" i="1"/>
  <c r="AI890" i="1" s="1"/>
  <c r="AG890" i="1"/>
  <c r="AH891" i="1" s="1"/>
  <c r="AJ889" i="1"/>
  <c r="AS899" i="1" l="1"/>
  <c r="AT900" i="1" s="1"/>
  <c r="AM877" i="1"/>
  <c r="AL878" i="1"/>
  <c r="AP877" i="1"/>
  <c r="AZ877" i="1" s="1"/>
  <c r="BA877" i="1" s="1"/>
  <c r="AX876" i="1"/>
  <c r="AJ890" i="1"/>
  <c r="AF891" i="1"/>
  <c r="AI891" i="1" s="1"/>
  <c r="AW889" i="1"/>
  <c r="AM878" i="1" l="1"/>
  <c r="AN879" i="1" s="1"/>
  <c r="AN878" i="1"/>
  <c r="AO878" i="1" s="1"/>
  <c r="AV899" i="1"/>
  <c r="AY899" i="1" s="1"/>
  <c r="AR900" i="1"/>
  <c r="AU900" i="1" s="1"/>
  <c r="AX877" i="1"/>
  <c r="AW890" i="1"/>
  <c r="AG891" i="1"/>
  <c r="AH892" i="1" s="1"/>
  <c r="AJ891" i="1"/>
  <c r="AF892" i="1"/>
  <c r="AS900" i="1" l="1"/>
  <c r="AT901" i="1" s="1"/>
  <c r="AP878" i="1"/>
  <c r="AZ878" i="1" s="1"/>
  <c r="BA878" i="1" s="1"/>
  <c r="AL879" i="1"/>
  <c r="AM879" i="1" s="1"/>
  <c r="AN880" i="1" s="1"/>
  <c r="AO879" i="1"/>
  <c r="AR901" i="1"/>
  <c r="AV900" i="1"/>
  <c r="AY900" i="1" s="1"/>
  <c r="AI892" i="1"/>
  <c r="AG892" i="1"/>
  <c r="AH893" i="1" s="1"/>
  <c r="AW891" i="1"/>
  <c r="AU901" i="1" l="1"/>
  <c r="AS901" i="1"/>
  <c r="AT902" i="1" s="1"/>
  <c r="AX878" i="1"/>
  <c r="AL880" i="1"/>
  <c r="AO880" i="1" s="1"/>
  <c r="AM880" i="1"/>
  <c r="AN881" i="1" s="1"/>
  <c r="AP879" i="1"/>
  <c r="AZ879" i="1" s="1"/>
  <c r="BA879" i="1" s="1"/>
  <c r="AJ892" i="1"/>
  <c r="AF893" i="1"/>
  <c r="AI893" i="1" s="1"/>
  <c r="AX879" i="1" l="1"/>
  <c r="AV901" i="1"/>
  <c r="AY901" i="1" s="1"/>
  <c r="AR902" i="1"/>
  <c r="AU902" i="1" s="1"/>
  <c r="AL881" i="1"/>
  <c r="AO881" i="1" s="1"/>
  <c r="AP880" i="1"/>
  <c r="AW892" i="1"/>
  <c r="AF894" i="1"/>
  <c r="AJ893" i="1"/>
  <c r="AG893" i="1"/>
  <c r="AH894" i="1" s="1"/>
  <c r="AS902" i="1" l="1"/>
  <c r="AM881" i="1"/>
  <c r="AN882" i="1" s="1"/>
  <c r="AR903" i="1"/>
  <c r="AV902" i="1"/>
  <c r="AY902" i="1" s="1"/>
  <c r="AT903" i="1"/>
  <c r="AZ880" i="1"/>
  <c r="BA880" i="1" s="1"/>
  <c r="AX880" i="1"/>
  <c r="AI894" i="1"/>
  <c r="AW893" i="1"/>
  <c r="AG894" i="1"/>
  <c r="AH895" i="1" s="1"/>
  <c r="AS903" i="1" l="1"/>
  <c r="AU903" i="1"/>
  <c r="AM882" i="1"/>
  <c r="AT904" i="1"/>
  <c r="AP881" i="1"/>
  <c r="AZ881" i="1" s="1"/>
  <c r="BA881" i="1" s="1"/>
  <c r="AL882" i="1"/>
  <c r="AO882" i="1" s="1"/>
  <c r="AN883" i="1"/>
  <c r="AF895" i="1"/>
  <c r="AI895" i="1" s="1"/>
  <c r="AJ894" i="1"/>
  <c r="AR904" i="1" l="1"/>
  <c r="AU904" i="1" s="1"/>
  <c r="AV903" i="1"/>
  <c r="AY903" i="1" s="1"/>
  <c r="AL883" i="1"/>
  <c r="AO883" i="1" s="1"/>
  <c r="AP882" i="1"/>
  <c r="AZ882" i="1" s="1"/>
  <c r="BA882" i="1" s="1"/>
  <c r="AX881" i="1"/>
  <c r="AG895" i="1"/>
  <c r="AH896" i="1" s="1"/>
  <c r="AW894" i="1"/>
  <c r="AS904" i="1" l="1"/>
  <c r="AM883" i="1"/>
  <c r="AN884" i="1" s="1"/>
  <c r="AL884" i="1"/>
  <c r="AP883" i="1"/>
  <c r="AZ883" i="1" s="1"/>
  <c r="BA883" i="1" s="1"/>
  <c r="AX882" i="1"/>
  <c r="AF896" i="1"/>
  <c r="AI896" i="1" s="1"/>
  <c r="AJ895" i="1"/>
  <c r="AO884" i="1" l="1"/>
  <c r="AT905" i="1"/>
  <c r="AM884" i="1"/>
  <c r="AX883" i="1"/>
  <c r="AV904" i="1"/>
  <c r="AY904" i="1" s="1"/>
  <c r="AR905" i="1"/>
  <c r="AU905" i="1" s="1"/>
  <c r="AN885" i="1"/>
  <c r="AL885" i="1"/>
  <c r="AM885" i="1" s="1"/>
  <c r="AP884" i="1"/>
  <c r="AZ884" i="1" s="1"/>
  <c r="BA884" i="1" s="1"/>
  <c r="AW895" i="1"/>
  <c r="AG896" i="1"/>
  <c r="AH897" i="1" s="1"/>
  <c r="AS905" i="1" l="1"/>
  <c r="AS906" i="1" s="1"/>
  <c r="AO885" i="1"/>
  <c r="AR906" i="1"/>
  <c r="AV905" i="1"/>
  <c r="AY905" i="1" s="1"/>
  <c r="AN886" i="1"/>
  <c r="AT906" i="1"/>
  <c r="AX884" i="1"/>
  <c r="AJ896" i="1"/>
  <c r="AF897" i="1"/>
  <c r="AI897" i="1" s="1"/>
  <c r="AU906" i="1" l="1"/>
  <c r="AT907" i="1"/>
  <c r="AL886" i="1"/>
  <c r="AO886" i="1" s="1"/>
  <c r="AP885" i="1"/>
  <c r="AZ885" i="1" s="1"/>
  <c r="BA885" i="1" s="1"/>
  <c r="AW896" i="1"/>
  <c r="AG897" i="1"/>
  <c r="AH898" i="1" s="1"/>
  <c r="AM886" i="1" l="1"/>
  <c r="AM887" i="1" s="1"/>
  <c r="AR907" i="1"/>
  <c r="AU907" i="1" s="1"/>
  <c r="AV906" i="1"/>
  <c r="AY906" i="1" s="1"/>
  <c r="AL887" i="1"/>
  <c r="AP886" i="1"/>
  <c r="AZ886" i="1" s="1"/>
  <c r="BA886" i="1" s="1"/>
  <c r="AX885" i="1"/>
  <c r="AJ897" i="1"/>
  <c r="AF898" i="1"/>
  <c r="AI898" i="1" s="1"/>
  <c r="AS907" i="1" l="1"/>
  <c r="AT908" i="1" s="1"/>
  <c r="AN887" i="1"/>
  <c r="AO887" i="1" s="1"/>
  <c r="AN888" i="1"/>
  <c r="AX886" i="1"/>
  <c r="AG898" i="1"/>
  <c r="AH899" i="1" s="1"/>
  <c r="AW897" i="1"/>
  <c r="AV907" i="1" l="1"/>
  <c r="AY907" i="1" s="1"/>
  <c r="AR908" i="1"/>
  <c r="AU908" i="1" s="1"/>
  <c r="AP887" i="1"/>
  <c r="AL888" i="1"/>
  <c r="AO888" i="1" s="1"/>
  <c r="AF899" i="1"/>
  <c r="AI899" i="1" s="1"/>
  <c r="AJ898" i="1"/>
  <c r="AS908" i="1" l="1"/>
  <c r="AT909" i="1" s="1"/>
  <c r="AM888" i="1"/>
  <c r="AR909" i="1"/>
  <c r="AV908" i="1"/>
  <c r="AY908" i="1" s="1"/>
  <c r="AP888" i="1"/>
  <c r="AZ888" i="1" s="1"/>
  <c r="AZ887" i="1"/>
  <c r="BA887" i="1" s="1"/>
  <c r="AX887" i="1"/>
  <c r="AW898" i="1"/>
  <c r="AG899" i="1"/>
  <c r="AH900" i="1" s="1"/>
  <c r="AU909" i="1" l="1"/>
  <c r="AS909" i="1"/>
  <c r="AT910" i="1" s="1"/>
  <c r="AN889" i="1"/>
  <c r="AL889" i="1"/>
  <c r="AX888" i="1"/>
  <c r="BA888" i="1"/>
  <c r="AJ899" i="1"/>
  <c r="AF900" i="1"/>
  <c r="AI900" i="1" s="1"/>
  <c r="AO889" i="1" l="1"/>
  <c r="AM889" i="1"/>
  <c r="AN890" i="1" s="1"/>
  <c r="AR910" i="1"/>
  <c r="AU910" i="1" s="1"/>
  <c r="AV909" i="1"/>
  <c r="AY909" i="1" s="1"/>
  <c r="AP889" i="1"/>
  <c r="AL890" i="1"/>
  <c r="AG900" i="1"/>
  <c r="AH901" i="1" s="1"/>
  <c r="AF901" i="1"/>
  <c r="AJ900" i="1"/>
  <c r="AW899" i="1"/>
  <c r="AS910" i="1" l="1"/>
  <c r="AS911" i="1" s="1"/>
  <c r="AM890" i="1"/>
  <c r="AN891" i="1" s="1"/>
  <c r="AO890" i="1"/>
  <c r="AR911" i="1"/>
  <c r="AV910" i="1"/>
  <c r="AY910" i="1" s="1"/>
  <c r="AZ889" i="1"/>
  <c r="BA889" i="1" s="1"/>
  <c r="AX889" i="1"/>
  <c r="AI901" i="1"/>
  <c r="AJ901" i="1" s="1"/>
  <c r="AW900" i="1"/>
  <c r="AG901" i="1"/>
  <c r="AH902" i="1" s="1"/>
  <c r="AT911" i="1" l="1"/>
  <c r="AU911" i="1"/>
  <c r="AT912" i="1"/>
  <c r="AL891" i="1"/>
  <c r="AO891" i="1" s="1"/>
  <c r="AP890" i="1"/>
  <c r="AZ890" i="1" s="1"/>
  <c r="BA890" i="1" s="1"/>
  <c r="AF902" i="1"/>
  <c r="AI902" i="1" s="1"/>
  <c r="AW901" i="1"/>
  <c r="AG902" i="1"/>
  <c r="AH903" i="1" s="1"/>
  <c r="AM891" i="1" l="1"/>
  <c r="AM892" i="1" s="1"/>
  <c r="AV911" i="1"/>
  <c r="AY911" i="1" s="1"/>
  <c r="AR912" i="1"/>
  <c r="AU912" i="1" s="1"/>
  <c r="AX890" i="1"/>
  <c r="AF903" i="1"/>
  <c r="AI903" i="1" s="1"/>
  <c r="AJ902" i="1"/>
  <c r="AS912" i="1" l="1"/>
  <c r="AN892" i="1"/>
  <c r="AR913" i="1"/>
  <c r="AV912" i="1"/>
  <c r="AY912" i="1" s="1"/>
  <c r="AT913" i="1"/>
  <c r="AL892" i="1"/>
  <c r="AO892" i="1" s="1"/>
  <c r="AP891" i="1"/>
  <c r="AZ891" i="1" s="1"/>
  <c r="BA891" i="1" s="1"/>
  <c r="AN893" i="1"/>
  <c r="AG903" i="1"/>
  <c r="AH904" i="1" s="1"/>
  <c r="AW902" i="1"/>
  <c r="AJ903" i="1"/>
  <c r="AF904" i="1"/>
  <c r="AS913" i="1" l="1"/>
  <c r="AU913" i="1"/>
  <c r="AT914" i="1"/>
  <c r="AP892" i="1"/>
  <c r="AZ892" i="1" s="1"/>
  <c r="BA892" i="1" s="1"/>
  <c r="AL893" i="1"/>
  <c r="AO893" i="1" s="1"/>
  <c r="AX891" i="1"/>
  <c r="AI904" i="1"/>
  <c r="AJ904" i="1" s="1"/>
  <c r="AG904" i="1"/>
  <c r="AH905" i="1" s="1"/>
  <c r="AW903" i="1"/>
  <c r="AM893" i="1" l="1"/>
  <c r="AR914" i="1"/>
  <c r="AU914" i="1" s="1"/>
  <c r="AV913" i="1"/>
  <c r="AY913" i="1" s="1"/>
  <c r="AN894" i="1"/>
  <c r="AX892" i="1"/>
  <c r="AF905" i="1"/>
  <c r="AI905" i="1" s="1"/>
  <c r="AW904" i="1"/>
  <c r="AS914" i="1" l="1"/>
  <c r="AV914" i="1"/>
  <c r="AY914" i="1" s="1"/>
  <c r="AR915" i="1"/>
  <c r="AT915" i="1"/>
  <c r="AG905" i="1"/>
  <c r="AH906" i="1" s="1"/>
  <c r="AL894" i="1"/>
  <c r="AO894" i="1" s="1"/>
  <c r="AP893" i="1"/>
  <c r="AZ893" i="1" s="1"/>
  <c r="BA893" i="1" s="1"/>
  <c r="AF906" i="1"/>
  <c r="AJ905" i="1"/>
  <c r="AS915" i="1" l="1"/>
  <c r="AU915" i="1"/>
  <c r="AS916" i="1" s="1"/>
  <c r="AI906" i="1"/>
  <c r="AJ906" i="1" s="1"/>
  <c r="AM894" i="1"/>
  <c r="AX893" i="1"/>
  <c r="AT916" i="1"/>
  <c r="AP894" i="1"/>
  <c r="AZ894" i="1" s="1"/>
  <c r="BA894" i="1" s="1"/>
  <c r="AL895" i="1"/>
  <c r="AG906" i="1"/>
  <c r="AH907" i="1" s="1"/>
  <c r="AW905" i="1"/>
  <c r="AF907" i="1" l="1"/>
  <c r="AM895" i="1"/>
  <c r="AN896" i="1" s="1"/>
  <c r="AN895" i="1"/>
  <c r="AX894" i="1"/>
  <c r="AO895" i="1"/>
  <c r="AT917" i="1"/>
  <c r="AR916" i="1"/>
  <c r="AU916" i="1" s="1"/>
  <c r="AV915" i="1"/>
  <c r="AY915" i="1" s="1"/>
  <c r="AG907" i="1"/>
  <c r="AH908" i="1" s="1"/>
  <c r="AI907" i="1"/>
  <c r="AF908" i="1" s="1"/>
  <c r="AW906" i="1"/>
  <c r="AV916" i="1" l="1"/>
  <c r="AY916" i="1" s="1"/>
  <c r="AR917" i="1"/>
  <c r="AU917" i="1" s="1"/>
  <c r="AP895" i="1"/>
  <c r="AL896" i="1"/>
  <c r="AO896" i="1" s="1"/>
  <c r="AJ907" i="1"/>
  <c r="AW907" i="1" s="1"/>
  <c r="AI908" i="1"/>
  <c r="AF909" i="1" s="1"/>
  <c r="AG908" i="1"/>
  <c r="AH909" i="1" s="1"/>
  <c r="AS917" i="1" l="1"/>
  <c r="AT918" i="1"/>
  <c r="AM896" i="1"/>
  <c r="AM897" i="1" s="1"/>
  <c r="AZ895" i="1"/>
  <c r="BA895" i="1" s="1"/>
  <c r="AX895" i="1"/>
  <c r="AI909" i="1"/>
  <c r="AF910" i="1" s="1"/>
  <c r="AJ908" i="1"/>
  <c r="AW908" i="1" s="1"/>
  <c r="AG909" i="1"/>
  <c r="AH910" i="1" s="1"/>
  <c r="AN897" i="1" l="1"/>
  <c r="AV917" i="1"/>
  <c r="AY917" i="1" s="1"/>
  <c r="AR918" i="1"/>
  <c r="AU918" i="1" s="1"/>
  <c r="AJ909" i="1"/>
  <c r="AW909" i="1" s="1"/>
  <c r="AL897" i="1"/>
  <c r="AO897" i="1" s="1"/>
  <c r="AP896" i="1"/>
  <c r="AZ896" i="1" s="1"/>
  <c r="BA896" i="1" s="1"/>
  <c r="AN898" i="1"/>
  <c r="AI910" i="1"/>
  <c r="AG910" i="1"/>
  <c r="AH911" i="1" s="1"/>
  <c r="AS918" i="1" l="1"/>
  <c r="AR919" i="1"/>
  <c r="AV918" i="1"/>
  <c r="AY918" i="1" s="1"/>
  <c r="AT919" i="1"/>
  <c r="AX896" i="1"/>
  <c r="AJ910" i="1"/>
  <c r="AW910" i="1" s="1"/>
  <c r="AF911" i="1"/>
  <c r="AI911" i="1" s="1"/>
  <c r="AS919" i="1" l="1"/>
  <c r="AU919" i="1"/>
  <c r="AT920" i="1"/>
  <c r="AP897" i="1"/>
  <c r="AZ897" i="1" s="1"/>
  <c r="BA897" i="1" s="1"/>
  <c r="AL898" i="1"/>
  <c r="AX897" i="1"/>
  <c r="AG911" i="1"/>
  <c r="AH912" i="1" s="1"/>
  <c r="AJ911" i="1"/>
  <c r="AO898" i="1" l="1"/>
  <c r="AM898" i="1"/>
  <c r="AN899" i="1" s="1"/>
  <c r="AR920" i="1"/>
  <c r="AU920" i="1" s="1"/>
  <c r="AV919" i="1"/>
  <c r="AY919" i="1" s="1"/>
  <c r="AF912" i="1"/>
  <c r="AI912" i="1" s="1"/>
  <c r="AW911" i="1"/>
  <c r="AS920" i="1" l="1"/>
  <c r="AT921" i="1" s="1"/>
  <c r="AL899" i="1"/>
  <c r="AO899" i="1" s="1"/>
  <c r="AP898" i="1"/>
  <c r="AG912" i="1"/>
  <c r="AH913" i="1" s="1"/>
  <c r="AS921" i="1" l="1"/>
  <c r="AM899" i="1"/>
  <c r="AN900" i="1"/>
  <c r="AT922" i="1"/>
  <c r="AR921" i="1"/>
  <c r="AU921" i="1" s="1"/>
  <c r="AV920" i="1"/>
  <c r="AY920" i="1" s="1"/>
  <c r="AL900" i="1"/>
  <c r="AO900" i="1" s="1"/>
  <c r="AP899" i="1"/>
  <c r="AZ899" i="1" s="1"/>
  <c r="AZ898" i="1"/>
  <c r="BA898" i="1" s="1"/>
  <c r="AX898" i="1"/>
  <c r="AF913" i="1"/>
  <c r="AJ912" i="1"/>
  <c r="AM900" i="1" l="1"/>
  <c r="AV921" i="1"/>
  <c r="AY921" i="1" s="1"/>
  <c r="AR922" i="1"/>
  <c r="AU922" i="1" s="1"/>
  <c r="BA899" i="1"/>
  <c r="AN901" i="1"/>
  <c r="AX899" i="1"/>
  <c r="AG913" i="1"/>
  <c r="AH914" i="1" s="1"/>
  <c r="AI913" i="1"/>
  <c r="AW912" i="1"/>
  <c r="AS922" i="1" l="1"/>
  <c r="AT923" i="1" s="1"/>
  <c r="AP900" i="1"/>
  <c r="AZ900" i="1" s="1"/>
  <c r="BA900" i="1" s="1"/>
  <c r="AL901" i="1"/>
  <c r="AJ913" i="1"/>
  <c r="AF914" i="1"/>
  <c r="AO901" i="1" l="1"/>
  <c r="AM901" i="1"/>
  <c r="AN902" i="1" s="1"/>
  <c r="AV922" i="1"/>
  <c r="AY922" i="1" s="1"/>
  <c r="AR923" i="1"/>
  <c r="AU923" i="1" s="1"/>
  <c r="AL902" i="1"/>
  <c r="AP901" i="1"/>
  <c r="AZ901" i="1" s="1"/>
  <c r="BA901" i="1" s="1"/>
  <c r="AX900" i="1"/>
  <c r="AI914" i="1"/>
  <c r="AJ914" i="1" s="1"/>
  <c r="AG914" i="1"/>
  <c r="AH915" i="1" s="1"/>
  <c r="AW913" i="1"/>
  <c r="AS923" i="1" l="1"/>
  <c r="AM902" i="1"/>
  <c r="AO902" i="1"/>
  <c r="AR924" i="1"/>
  <c r="AV923" i="1"/>
  <c r="AY923" i="1" s="1"/>
  <c r="AN903" i="1"/>
  <c r="AX901" i="1"/>
  <c r="AW914" i="1"/>
  <c r="AF915" i="1"/>
  <c r="AS924" i="1" l="1"/>
  <c r="AT924" i="1"/>
  <c r="AU924" i="1"/>
  <c r="AV924" i="1" s="1"/>
  <c r="AY924" i="1" s="1"/>
  <c r="AT925" i="1"/>
  <c r="AL903" i="1"/>
  <c r="AO903" i="1" s="1"/>
  <c r="AP902" i="1"/>
  <c r="AZ902" i="1" s="1"/>
  <c r="BA902" i="1" s="1"/>
  <c r="AI915" i="1"/>
  <c r="AG915" i="1"/>
  <c r="AH916" i="1" s="1"/>
  <c r="AR925" i="1" l="1"/>
  <c r="AU925" i="1" s="1"/>
  <c r="AS925" i="1"/>
  <c r="AT926" i="1" s="1"/>
  <c r="AM903" i="1"/>
  <c r="AX902" i="1"/>
  <c r="AN904" i="1"/>
  <c r="AJ915" i="1"/>
  <c r="AF916" i="1"/>
  <c r="AI916" i="1" s="1"/>
  <c r="AR926" i="1" l="1"/>
  <c r="AU926" i="1" s="1"/>
  <c r="AV925" i="1"/>
  <c r="AY925" i="1" s="1"/>
  <c r="AP903" i="1"/>
  <c r="AL904" i="1"/>
  <c r="AO904" i="1" s="1"/>
  <c r="AJ916" i="1"/>
  <c r="AF917" i="1"/>
  <c r="AG916" i="1"/>
  <c r="AH917" i="1" s="1"/>
  <c r="AW915" i="1"/>
  <c r="AS926" i="1" l="1"/>
  <c r="AM904" i="1"/>
  <c r="AZ903" i="1"/>
  <c r="BA903" i="1" s="1"/>
  <c r="AX903" i="1"/>
  <c r="AW916" i="1"/>
  <c r="AI917" i="1"/>
  <c r="AG917" i="1"/>
  <c r="AH918" i="1" s="1"/>
  <c r="AT927" i="1" l="1"/>
  <c r="AN905" i="1"/>
  <c r="AV926" i="1"/>
  <c r="AY926" i="1" s="1"/>
  <c r="AR927" i="1"/>
  <c r="AS927" i="1" s="1"/>
  <c r="AL905" i="1"/>
  <c r="AO905" i="1" s="1"/>
  <c r="AP904" i="1"/>
  <c r="AZ904" i="1" s="1"/>
  <c r="BA904" i="1" s="1"/>
  <c r="AJ917" i="1"/>
  <c r="AF918" i="1"/>
  <c r="AI918" i="1" s="1"/>
  <c r="AF919" i="1" s="1"/>
  <c r="AJ918" i="1" l="1"/>
  <c r="AG918" i="1"/>
  <c r="AH919" i="1" s="1"/>
  <c r="AI919" i="1" s="1"/>
  <c r="AJ919" i="1" s="1"/>
  <c r="AT928" i="1"/>
  <c r="AU927" i="1"/>
  <c r="AS928" i="1" s="1"/>
  <c r="AM905" i="1"/>
  <c r="AN906" i="1" s="1"/>
  <c r="AX904" i="1"/>
  <c r="AG919" i="1"/>
  <c r="AH920" i="1" s="1"/>
  <c r="AW917" i="1"/>
  <c r="AW918" i="1" s="1"/>
  <c r="AR928" i="1" l="1"/>
  <c r="AU928" i="1" s="1"/>
  <c r="AT929" i="1"/>
  <c r="AV927" i="1"/>
  <c r="AY927" i="1" s="1"/>
  <c r="AL906" i="1"/>
  <c r="AO906" i="1" s="1"/>
  <c r="AP905" i="1"/>
  <c r="AZ905" i="1" s="1"/>
  <c r="BA905" i="1" s="1"/>
  <c r="AF920" i="1"/>
  <c r="AI920" i="1" s="1"/>
  <c r="AW919" i="1"/>
  <c r="AM906" i="1" l="1"/>
  <c r="AN907" i="1" s="1"/>
  <c r="AX905" i="1"/>
  <c r="AG920" i="1"/>
  <c r="AH921" i="1" s="1"/>
  <c r="AF921" i="1"/>
  <c r="AJ920" i="1"/>
  <c r="AM907" i="1" l="1"/>
  <c r="AR929" i="1"/>
  <c r="AV928" i="1"/>
  <c r="AY928" i="1" s="1"/>
  <c r="AN908" i="1"/>
  <c r="AL907" i="1"/>
  <c r="AO907" i="1" s="1"/>
  <c r="AP906" i="1"/>
  <c r="AZ906" i="1" s="1"/>
  <c r="BA906" i="1" s="1"/>
  <c r="AI921" i="1"/>
  <c r="AW920" i="1"/>
  <c r="AG921" i="1"/>
  <c r="AH922" i="1" s="1"/>
  <c r="AU929" i="1" l="1"/>
  <c r="AS929" i="1"/>
  <c r="AT930" i="1" s="1"/>
  <c r="AX906" i="1"/>
  <c r="AL908" i="1"/>
  <c r="AO908" i="1" s="1"/>
  <c r="AP907" i="1"/>
  <c r="AZ907" i="1" s="1"/>
  <c r="BA907" i="1" s="1"/>
  <c r="AJ921" i="1"/>
  <c r="AF922" i="1"/>
  <c r="AI922" i="1" s="1"/>
  <c r="AM908" i="1" l="1"/>
  <c r="AV929" i="1"/>
  <c r="AY929" i="1" s="1"/>
  <c r="AR930" i="1"/>
  <c r="AU930" i="1" s="1"/>
  <c r="AX907" i="1"/>
  <c r="AG922" i="1"/>
  <c r="AH923" i="1" s="1"/>
  <c r="AF923" i="1"/>
  <c r="AJ922" i="1"/>
  <c r="AW921" i="1"/>
  <c r="AS930" i="1" l="1"/>
  <c r="AT931" i="1"/>
  <c r="AN909" i="1"/>
  <c r="AR931" i="1"/>
  <c r="AU931" i="1" s="1"/>
  <c r="AV930" i="1"/>
  <c r="AY930" i="1" s="1"/>
  <c r="AW922" i="1"/>
  <c r="AL909" i="1"/>
  <c r="AM909" i="1" s="1"/>
  <c r="AP908" i="1"/>
  <c r="AZ908" i="1" s="1"/>
  <c r="BA908" i="1" s="1"/>
  <c r="AI923" i="1"/>
  <c r="AG923" i="1"/>
  <c r="AH924" i="1" s="1"/>
  <c r="AS931" i="1" l="1"/>
  <c r="AT932" i="1"/>
  <c r="AN910" i="1"/>
  <c r="AO909" i="1"/>
  <c r="AX908" i="1"/>
  <c r="AF924" i="1"/>
  <c r="AI924" i="1" s="1"/>
  <c r="AJ923" i="1"/>
  <c r="AP909" i="1" l="1"/>
  <c r="AZ909" i="1" s="1"/>
  <c r="BA909" i="1" s="1"/>
  <c r="AL910" i="1"/>
  <c r="AO910" i="1" s="1"/>
  <c r="AR932" i="1"/>
  <c r="AV931" i="1"/>
  <c r="AY931" i="1" s="1"/>
  <c r="AX909" i="1"/>
  <c r="AJ924" i="1"/>
  <c r="AF925" i="1"/>
  <c r="AW923" i="1"/>
  <c r="AG924" i="1"/>
  <c r="AH925" i="1" s="1"/>
  <c r="AM910" i="1" l="1"/>
  <c r="AN911" i="1" s="1"/>
  <c r="AU932" i="1"/>
  <c r="AS932" i="1"/>
  <c r="AT933" i="1" s="1"/>
  <c r="AP910" i="1"/>
  <c r="AZ910" i="1" s="1"/>
  <c r="BA910" i="1" s="1"/>
  <c r="AL911" i="1"/>
  <c r="AO911" i="1" s="1"/>
  <c r="AI925" i="1"/>
  <c r="AW924" i="1"/>
  <c r="AG925" i="1"/>
  <c r="AH926" i="1" s="1"/>
  <c r="AM911" i="1" l="1"/>
  <c r="AN912" i="1"/>
  <c r="AR933" i="1"/>
  <c r="AU933" i="1" s="1"/>
  <c r="AV932" i="1"/>
  <c r="AY932" i="1" s="1"/>
  <c r="AX910" i="1"/>
  <c r="AJ925" i="1"/>
  <c r="AF926" i="1"/>
  <c r="AI926" i="1" s="1"/>
  <c r="AS933" i="1" l="1"/>
  <c r="AP911" i="1"/>
  <c r="AZ911" i="1" s="1"/>
  <c r="BA911" i="1" s="1"/>
  <c r="AL912" i="1"/>
  <c r="AO912" i="1" s="1"/>
  <c r="AF927" i="1"/>
  <c r="AJ926" i="1"/>
  <c r="AG926" i="1"/>
  <c r="AH927" i="1" s="1"/>
  <c r="AW925" i="1"/>
  <c r="AT934" i="1" l="1"/>
  <c r="AM912" i="1"/>
  <c r="AR934" i="1"/>
  <c r="AU934" i="1" s="1"/>
  <c r="AV933" i="1"/>
  <c r="AY933" i="1" s="1"/>
  <c r="AN913" i="1"/>
  <c r="AX911" i="1"/>
  <c r="AL913" i="1"/>
  <c r="AP912" i="1"/>
  <c r="AZ912" i="1" s="1"/>
  <c r="BA912" i="1" s="1"/>
  <c r="AW926" i="1"/>
  <c r="AI927" i="1"/>
  <c r="AG927" i="1"/>
  <c r="AH928" i="1" s="1"/>
  <c r="AX912" i="1" l="1"/>
  <c r="AS934" i="1"/>
  <c r="AT935" i="1" s="1"/>
  <c r="AM913" i="1"/>
  <c r="AO913" i="1"/>
  <c r="AP913" i="1" s="1"/>
  <c r="AZ913" i="1" s="1"/>
  <c r="BA913" i="1" s="1"/>
  <c r="AR935" i="1"/>
  <c r="AV934" i="1"/>
  <c r="AY934" i="1" s="1"/>
  <c r="AN914" i="1"/>
  <c r="AJ927" i="1"/>
  <c r="AF928" i="1"/>
  <c r="AI928" i="1" s="1"/>
  <c r="AU935" i="1" l="1"/>
  <c r="AS935" i="1"/>
  <c r="AT936" i="1" s="1"/>
  <c r="AL914" i="1"/>
  <c r="AO914" i="1" s="1"/>
  <c r="AX913" i="1"/>
  <c r="AG928" i="1"/>
  <c r="AH929" i="1" s="1"/>
  <c r="AF929" i="1"/>
  <c r="AJ928" i="1"/>
  <c r="AW927" i="1"/>
  <c r="AM914" i="1" l="1"/>
  <c r="AV935" i="1"/>
  <c r="AY935" i="1" s="1"/>
  <c r="AR936" i="1"/>
  <c r="AU936" i="1" s="1"/>
  <c r="AI929" i="1"/>
  <c r="AW928" i="1"/>
  <c r="AG929" i="1"/>
  <c r="AH930" i="1" s="1"/>
  <c r="AS936" i="1" l="1"/>
  <c r="AT937" i="1" s="1"/>
  <c r="AN915" i="1"/>
  <c r="AL915" i="1"/>
  <c r="AP914" i="1"/>
  <c r="AR937" i="1"/>
  <c r="AU937" i="1" s="1"/>
  <c r="AV936" i="1"/>
  <c r="AY936" i="1" s="1"/>
  <c r="AF930" i="1"/>
  <c r="AJ929" i="1"/>
  <c r="AO915" i="1" l="1"/>
  <c r="AS937" i="1"/>
  <c r="AM915" i="1"/>
  <c r="AN916" i="1" s="1"/>
  <c r="AZ914" i="1"/>
  <c r="BA914" i="1" s="1"/>
  <c r="AX914" i="1"/>
  <c r="AV937" i="1"/>
  <c r="AY937" i="1" s="1"/>
  <c r="AR938" i="1"/>
  <c r="AG930" i="1"/>
  <c r="AH931" i="1" s="1"/>
  <c r="AI930" i="1"/>
  <c r="AW929" i="1"/>
  <c r="AS938" i="1" l="1"/>
  <c r="AT939" i="1" s="1"/>
  <c r="AT938" i="1"/>
  <c r="AU938" i="1" s="1"/>
  <c r="AP915" i="1"/>
  <c r="AZ915" i="1" s="1"/>
  <c r="BA915" i="1" s="1"/>
  <c r="AL916" i="1"/>
  <c r="AM916" i="1" s="1"/>
  <c r="AF931" i="1"/>
  <c r="AI931" i="1" s="1"/>
  <c r="AF932" i="1" s="1"/>
  <c r="AJ930" i="1"/>
  <c r="AR939" i="1" l="1"/>
  <c r="AU939" i="1" s="1"/>
  <c r="AV938" i="1"/>
  <c r="AY938" i="1" s="1"/>
  <c r="AS939" i="1"/>
  <c r="AT940" i="1" s="1"/>
  <c r="AO916" i="1"/>
  <c r="AM917" i="1" s="1"/>
  <c r="AN917" i="1"/>
  <c r="AX915" i="1"/>
  <c r="AJ931" i="1"/>
  <c r="AG931" i="1"/>
  <c r="AW930" i="1"/>
  <c r="AL917" i="1" l="1"/>
  <c r="AO917" i="1" s="1"/>
  <c r="AP916" i="1"/>
  <c r="AZ916" i="1" s="1"/>
  <c r="BA916" i="1" s="1"/>
  <c r="AV939" i="1"/>
  <c r="AY939" i="1" s="1"/>
  <c r="AR940" i="1"/>
  <c r="AU940" i="1" s="1"/>
  <c r="AN918" i="1"/>
  <c r="AW931" i="1"/>
  <c r="AH932" i="1"/>
  <c r="AI932" i="1" s="1"/>
  <c r="AG932" i="1"/>
  <c r="AH933" i="1" s="1"/>
  <c r="AS940" i="1" l="1"/>
  <c r="AT941" i="1" s="1"/>
  <c r="AL918" i="1"/>
  <c r="AO918" i="1" s="1"/>
  <c r="AP917" i="1"/>
  <c r="AZ917" i="1" s="1"/>
  <c r="BA917" i="1" s="1"/>
  <c r="AX916" i="1"/>
  <c r="AV940" i="1"/>
  <c r="AY940" i="1" s="1"/>
  <c r="AR941" i="1"/>
  <c r="AU941" i="1" s="1"/>
  <c r="AP918" i="1"/>
  <c r="AJ932" i="1"/>
  <c r="AF933" i="1"/>
  <c r="AI933" i="1" s="1"/>
  <c r="AS941" i="1" l="1"/>
  <c r="AL919" i="1"/>
  <c r="AM918" i="1"/>
  <c r="AN919" i="1" s="1"/>
  <c r="AO919" i="1" s="1"/>
  <c r="AX917" i="1"/>
  <c r="AX918" i="1" s="1"/>
  <c r="AR942" i="1"/>
  <c r="AV941" i="1"/>
  <c r="AY941" i="1" s="1"/>
  <c r="AZ918" i="1"/>
  <c r="BA918" i="1" s="1"/>
  <c r="AG933" i="1"/>
  <c r="AH934" i="1" s="1"/>
  <c r="AF934" i="1"/>
  <c r="AJ933" i="1"/>
  <c r="AW932" i="1"/>
  <c r="AS942" i="1" l="1"/>
  <c r="AT942" i="1"/>
  <c r="AU942" i="1"/>
  <c r="AM919" i="1"/>
  <c r="AN920" i="1" s="1"/>
  <c r="AT943" i="1"/>
  <c r="AI934" i="1"/>
  <c r="AJ934" i="1" s="1"/>
  <c r="AP919" i="1"/>
  <c r="AZ919" i="1" s="1"/>
  <c r="BA919" i="1" s="1"/>
  <c r="AL920" i="1"/>
  <c r="AO920" i="1" s="1"/>
  <c r="AW933" i="1"/>
  <c r="AG934" i="1"/>
  <c r="AF935" i="1" l="1"/>
  <c r="AM920" i="1"/>
  <c r="AV942" i="1"/>
  <c r="AY942" i="1" s="1"/>
  <c r="AR943" i="1"/>
  <c r="AU943" i="1" s="1"/>
  <c r="AL921" i="1"/>
  <c r="AP920" i="1"/>
  <c r="AZ920" i="1" s="1"/>
  <c r="BA920" i="1" s="1"/>
  <c r="AX919" i="1"/>
  <c r="AW934" i="1"/>
  <c r="AH935" i="1"/>
  <c r="AI935" i="1" s="1"/>
  <c r="AG935" i="1"/>
  <c r="AH936" i="1" s="1"/>
  <c r="AS943" i="1" l="1"/>
  <c r="AM921" i="1"/>
  <c r="AN921" i="1"/>
  <c r="AO921" i="1" s="1"/>
  <c r="AM922" i="1" s="1"/>
  <c r="AX920" i="1"/>
  <c r="AR944" i="1"/>
  <c r="AV943" i="1"/>
  <c r="AY943" i="1" s="1"/>
  <c r="AN922" i="1"/>
  <c r="AJ935" i="1"/>
  <c r="AF936" i="1"/>
  <c r="AI936" i="1" s="1"/>
  <c r="AS944" i="1" l="1"/>
  <c r="AT944" i="1"/>
  <c r="AU944" i="1" s="1"/>
  <c r="AT945" i="1"/>
  <c r="AN923" i="1"/>
  <c r="AL922" i="1"/>
  <c r="AO922" i="1" s="1"/>
  <c r="AP921" i="1"/>
  <c r="AG936" i="1"/>
  <c r="AH937" i="1" s="1"/>
  <c r="AW935" i="1"/>
  <c r="AR945" i="1" l="1"/>
  <c r="AU945" i="1" s="1"/>
  <c r="AV944" i="1"/>
  <c r="AY944" i="1" s="1"/>
  <c r="AZ921" i="1"/>
  <c r="BA921" i="1" s="1"/>
  <c r="AX921" i="1"/>
  <c r="AL923" i="1"/>
  <c r="AO923" i="1" s="1"/>
  <c r="AP922" i="1"/>
  <c r="AZ922" i="1" s="1"/>
  <c r="AJ936" i="1"/>
  <c r="AF937" i="1"/>
  <c r="AI937" i="1" s="1"/>
  <c r="AS945" i="1" l="1"/>
  <c r="AM923" i="1"/>
  <c r="AX922" i="1"/>
  <c r="BA922" i="1"/>
  <c r="AT946" i="1"/>
  <c r="AL924" i="1"/>
  <c r="AP923" i="1"/>
  <c r="AZ923" i="1" s="1"/>
  <c r="AG937" i="1"/>
  <c r="AH938" i="1" s="1"/>
  <c r="AF938" i="1"/>
  <c r="AJ937" i="1"/>
  <c r="AW936" i="1"/>
  <c r="AM924" i="1" l="1"/>
  <c r="AN924" i="1"/>
  <c r="BA923" i="1"/>
  <c r="AO924" i="1"/>
  <c r="AV945" i="1"/>
  <c r="AY945" i="1" s="1"/>
  <c r="AR946" i="1"/>
  <c r="AU946" i="1" s="1"/>
  <c r="AN925" i="1"/>
  <c r="AX923" i="1"/>
  <c r="AI938" i="1"/>
  <c r="AW937" i="1"/>
  <c r="AG938" i="1"/>
  <c r="AH939" i="1" s="1"/>
  <c r="AS946" i="1" l="1"/>
  <c r="AL925" i="1"/>
  <c r="AO925" i="1" s="1"/>
  <c r="AP924" i="1"/>
  <c r="AZ924" i="1" s="1"/>
  <c r="BA924" i="1" s="1"/>
  <c r="AF939" i="1"/>
  <c r="AG939" i="1" s="1"/>
  <c r="AH940" i="1" s="1"/>
  <c r="AJ938" i="1"/>
  <c r="AW938" i="1" s="1"/>
  <c r="AT947" i="1" l="1"/>
  <c r="AM925" i="1"/>
  <c r="AR947" i="1"/>
  <c r="AV946" i="1"/>
  <c r="AY946" i="1" s="1"/>
  <c r="AI939" i="1"/>
  <c r="AJ939" i="1" s="1"/>
  <c r="AW939" i="1" s="1"/>
  <c r="AX924" i="1"/>
  <c r="AU947" i="1" l="1"/>
  <c r="AS947" i="1"/>
  <c r="AT948" i="1" s="1"/>
  <c r="AN926" i="1"/>
  <c r="AF940" i="1"/>
  <c r="AI940" i="1" s="1"/>
  <c r="AF941" i="1" s="1"/>
  <c r="AG940" i="1"/>
  <c r="AH941" i="1" s="1"/>
  <c r="AP925" i="1"/>
  <c r="AZ925" i="1" s="1"/>
  <c r="BA925" i="1" s="1"/>
  <c r="AL926" i="1"/>
  <c r="AO926" i="1" s="1"/>
  <c r="AJ940" i="1"/>
  <c r="AW940" i="1" s="1"/>
  <c r="AM926" i="1" l="1"/>
  <c r="AR948" i="1"/>
  <c r="AU948" i="1" s="1"/>
  <c r="AV947" i="1"/>
  <c r="AY947" i="1" s="1"/>
  <c r="AG941" i="1"/>
  <c r="AH942" i="1" s="1"/>
  <c r="AI941" i="1"/>
  <c r="AX925" i="1"/>
  <c r="AS948" i="1" l="1"/>
  <c r="AN927" i="1"/>
  <c r="AL927" i="1"/>
  <c r="AP926" i="1"/>
  <c r="AZ926" i="1" s="1"/>
  <c r="BA926" i="1" s="1"/>
  <c r="AJ941" i="1"/>
  <c r="AW941" i="1" s="1"/>
  <c r="AF942" i="1"/>
  <c r="AO927" i="1" l="1"/>
  <c r="AT949" i="1"/>
  <c r="AM927" i="1"/>
  <c r="AX926" i="1"/>
  <c r="AR949" i="1"/>
  <c r="AU949" i="1" s="1"/>
  <c r="AV948" i="1"/>
  <c r="AY948" i="1" s="1"/>
  <c r="AL928" i="1"/>
  <c r="AP927" i="1"/>
  <c r="AZ927" i="1" s="1"/>
  <c r="BA927" i="1" s="1"/>
  <c r="AI942" i="1"/>
  <c r="AG942" i="1"/>
  <c r="AH943" i="1" s="1"/>
  <c r="AS949" i="1" l="1"/>
  <c r="AT950" i="1" s="1"/>
  <c r="AM928" i="1"/>
  <c r="AN928" i="1"/>
  <c r="AO928" i="1" s="1"/>
  <c r="AN929" i="1"/>
  <c r="AX927" i="1"/>
  <c r="AF943" i="1"/>
  <c r="AI943" i="1" s="1"/>
  <c r="AJ942" i="1"/>
  <c r="AW942" i="1" s="1"/>
  <c r="AG943" i="1"/>
  <c r="AH944" i="1" s="1"/>
  <c r="AS950" i="1" l="1"/>
  <c r="AR950" i="1"/>
  <c r="AU950" i="1" s="1"/>
  <c r="AV949" i="1"/>
  <c r="AY949" i="1" s="1"/>
  <c r="AT951" i="1"/>
  <c r="AJ943" i="1"/>
  <c r="AW943" i="1" s="1"/>
  <c r="AF944" i="1"/>
  <c r="AI944" i="1" s="1"/>
  <c r="AJ944" i="1" s="1"/>
  <c r="AL929" i="1"/>
  <c r="AO929" i="1" s="1"/>
  <c r="AP928" i="1"/>
  <c r="AZ928" i="1" s="1"/>
  <c r="BA928" i="1" s="1"/>
  <c r="AM929" i="1" l="1"/>
  <c r="AN930" i="1"/>
  <c r="AR951" i="1"/>
  <c r="AU951" i="1" s="1"/>
  <c r="AV950" i="1"/>
  <c r="AY950" i="1" s="1"/>
  <c r="AX928" i="1"/>
  <c r="AF945" i="1"/>
  <c r="AG944" i="1"/>
  <c r="AH945" i="1" s="1"/>
  <c r="AW944" i="1"/>
  <c r="AS951" i="1" l="1"/>
  <c r="AL930" i="1"/>
  <c r="AO930" i="1" s="1"/>
  <c r="AP929" i="1"/>
  <c r="AZ929" i="1" s="1"/>
  <c r="BA929" i="1" s="1"/>
  <c r="AI945" i="1"/>
  <c r="AJ945" i="1" s="1"/>
  <c r="AG945" i="1"/>
  <c r="AH946" i="1" s="1"/>
  <c r="AF946" i="1" l="1"/>
  <c r="AT952" i="1"/>
  <c r="AI946" i="1"/>
  <c r="AF947" i="1" s="1"/>
  <c r="AM930" i="1"/>
  <c r="AN931" i="1" s="1"/>
  <c r="AR952" i="1"/>
  <c r="AU952" i="1" s="1"/>
  <c r="AV951" i="1"/>
  <c r="AY951" i="1" s="1"/>
  <c r="AX929" i="1"/>
  <c r="AG946" i="1"/>
  <c r="AH947" i="1" s="1"/>
  <c r="AW945" i="1"/>
  <c r="AJ946" i="1" l="1"/>
  <c r="AS952" i="1"/>
  <c r="AT953" i="1" s="1"/>
  <c r="AR953" i="1"/>
  <c r="AU953" i="1" s="1"/>
  <c r="AV952" i="1"/>
  <c r="AY952" i="1" s="1"/>
  <c r="AL931" i="1"/>
  <c r="AO931" i="1" s="1"/>
  <c r="AP930" i="1"/>
  <c r="AZ930" i="1" s="1"/>
  <c r="BA930" i="1" s="1"/>
  <c r="AI947" i="1"/>
  <c r="AF948" i="1" s="1"/>
  <c r="AG947" i="1"/>
  <c r="AH948" i="1" s="1"/>
  <c r="AW946" i="1"/>
  <c r="AS953" i="1" l="1"/>
  <c r="AJ947" i="1"/>
  <c r="AM931" i="1"/>
  <c r="AR954" i="1"/>
  <c r="AV953" i="1"/>
  <c r="AY953" i="1" s="1"/>
  <c r="AP931" i="1"/>
  <c r="AZ931" i="1" s="1"/>
  <c r="BA931" i="1" s="1"/>
  <c r="AX930" i="1"/>
  <c r="AI948" i="1"/>
  <c r="AF949" i="1" s="1"/>
  <c r="AW947" i="1"/>
  <c r="AG948" i="1"/>
  <c r="AH949" i="1" s="1"/>
  <c r="AS954" i="1" l="1"/>
  <c r="AT954" i="1"/>
  <c r="AU954" i="1"/>
  <c r="AS955" i="1" s="1"/>
  <c r="AN932" i="1"/>
  <c r="AL932" i="1"/>
  <c r="AT955" i="1"/>
  <c r="AX931" i="1"/>
  <c r="AI949" i="1"/>
  <c r="AJ948" i="1"/>
  <c r="AG949" i="1"/>
  <c r="AH950" i="1" s="1"/>
  <c r="AO932" i="1" l="1"/>
  <c r="AM932" i="1"/>
  <c r="AN933" i="1" s="1"/>
  <c r="AR955" i="1"/>
  <c r="AU955" i="1" s="1"/>
  <c r="AV954" i="1"/>
  <c r="AY954" i="1" s="1"/>
  <c r="AT956" i="1"/>
  <c r="AW948" i="1"/>
  <c r="AF950" i="1"/>
  <c r="AI950" i="1" s="1"/>
  <c r="AJ949" i="1"/>
  <c r="AL933" i="1" l="1"/>
  <c r="AO933" i="1" s="1"/>
  <c r="AP932" i="1"/>
  <c r="AG950" i="1"/>
  <c r="AH951" i="1" s="1"/>
  <c r="AW949" i="1"/>
  <c r="AM933" i="1" l="1"/>
  <c r="AN934" i="1"/>
  <c r="AR956" i="1"/>
  <c r="AV955" i="1"/>
  <c r="AY955" i="1" s="1"/>
  <c r="AZ932" i="1"/>
  <c r="BA932" i="1" s="1"/>
  <c r="AX932" i="1"/>
  <c r="AF951" i="1"/>
  <c r="AI951" i="1" s="1"/>
  <c r="AJ950" i="1"/>
  <c r="AU956" i="1" l="1"/>
  <c r="AS956" i="1"/>
  <c r="AL934" i="1"/>
  <c r="AO934" i="1" s="1"/>
  <c r="AP933" i="1"/>
  <c r="AZ933" i="1" s="1"/>
  <c r="BA933" i="1" s="1"/>
  <c r="AR957" i="1"/>
  <c r="AV956" i="1"/>
  <c r="AY956" i="1" s="1"/>
  <c r="AT957" i="1"/>
  <c r="AG951" i="1"/>
  <c r="AH952" i="1" s="1"/>
  <c r="AF952" i="1"/>
  <c r="AJ951" i="1"/>
  <c r="AW950" i="1"/>
  <c r="AS957" i="1" l="1"/>
  <c r="AU957" i="1"/>
  <c r="AT958" i="1"/>
  <c r="AM934" i="1"/>
  <c r="AN935" i="1" s="1"/>
  <c r="AR958" i="1"/>
  <c r="AV957" i="1"/>
  <c r="AY957" i="1" s="1"/>
  <c r="AL935" i="1"/>
  <c r="AP934" i="1"/>
  <c r="AZ934" i="1" s="1"/>
  <c r="BA934" i="1" s="1"/>
  <c r="AX933" i="1"/>
  <c r="AW951" i="1"/>
  <c r="AI952" i="1"/>
  <c r="AF953" i="1" s="1"/>
  <c r="AG952" i="1"/>
  <c r="AH953" i="1" s="1"/>
  <c r="AS958" i="1" l="1"/>
  <c r="AU958" i="1"/>
  <c r="AT959" i="1"/>
  <c r="AO935" i="1"/>
  <c r="AM935" i="1"/>
  <c r="AN936" i="1" s="1"/>
  <c r="AL936" i="1"/>
  <c r="AP935" i="1"/>
  <c r="AZ935" i="1" s="1"/>
  <c r="BA935" i="1" s="1"/>
  <c r="AX934" i="1"/>
  <c r="AX935" i="1" s="1"/>
  <c r="AJ952" i="1"/>
  <c r="AW952" i="1" s="1"/>
  <c r="AI953" i="1"/>
  <c r="AJ953" i="1" s="1"/>
  <c r="AG953" i="1"/>
  <c r="AH954" i="1" s="1"/>
  <c r="AO936" i="1" l="1"/>
  <c r="AM936" i="1"/>
  <c r="AN937" i="1" s="1"/>
  <c r="AV958" i="1"/>
  <c r="AY958" i="1" s="1"/>
  <c r="AR959" i="1"/>
  <c r="AU959" i="1" s="1"/>
  <c r="AF954" i="1"/>
  <c r="AG954" i="1" s="1"/>
  <c r="AH955" i="1" s="1"/>
  <c r="AW953" i="1"/>
  <c r="AS959" i="1" l="1"/>
  <c r="AS960" i="1" s="1"/>
  <c r="AV959" i="1"/>
  <c r="AY959" i="1" s="1"/>
  <c r="AR960" i="1"/>
  <c r="AP936" i="1"/>
  <c r="AL937" i="1"/>
  <c r="AO937" i="1" s="1"/>
  <c r="AT960" i="1"/>
  <c r="AI954" i="1"/>
  <c r="AF955" i="1" s="1"/>
  <c r="AI955" i="1" s="1"/>
  <c r="AU960" i="1" l="1"/>
  <c r="AM937" i="1"/>
  <c r="AN938" i="1" s="1"/>
  <c r="AP937" i="1"/>
  <c r="AZ937" i="1" s="1"/>
  <c r="AL938" i="1"/>
  <c r="AZ936" i="1"/>
  <c r="BA936" i="1" s="1"/>
  <c r="AX936" i="1"/>
  <c r="AX937" i="1" s="1"/>
  <c r="AR961" i="1"/>
  <c r="AU961" i="1" s="1"/>
  <c r="AV960" i="1"/>
  <c r="AY960" i="1" s="1"/>
  <c r="AT961" i="1"/>
  <c r="AG955" i="1"/>
  <c r="AH956" i="1" s="1"/>
  <c r="AJ954" i="1"/>
  <c r="AJ955" i="1"/>
  <c r="AF956" i="1"/>
  <c r="AS961" i="1" l="1"/>
  <c r="AM938" i="1"/>
  <c r="AO938" i="1"/>
  <c r="BA937" i="1"/>
  <c r="AN939" i="1"/>
  <c r="AT962" i="1"/>
  <c r="AI956" i="1"/>
  <c r="AW954" i="1"/>
  <c r="AW955" i="1" s="1"/>
  <c r="AG956" i="1"/>
  <c r="AH957" i="1" s="1"/>
  <c r="AL939" i="1" l="1"/>
  <c r="AO939" i="1" s="1"/>
  <c r="AP938" i="1"/>
  <c r="AR962" i="1"/>
  <c r="AU962" i="1" s="1"/>
  <c r="AV961" i="1"/>
  <c r="AY961" i="1" s="1"/>
  <c r="AF957" i="1"/>
  <c r="AI957" i="1" s="1"/>
  <c r="AJ956" i="1"/>
  <c r="AS962" i="1" l="1"/>
  <c r="AM939" i="1"/>
  <c r="AN940" i="1" s="1"/>
  <c r="AM940" i="1"/>
  <c r="AZ938" i="1"/>
  <c r="BA938" i="1" s="1"/>
  <c r="AX938" i="1"/>
  <c r="AL940" i="1"/>
  <c r="AO940" i="1" s="1"/>
  <c r="AN941" i="1"/>
  <c r="AP939" i="1"/>
  <c r="AG957" i="1"/>
  <c r="AH958" i="1" s="1"/>
  <c r="AW956" i="1"/>
  <c r="AT963" i="1" l="1"/>
  <c r="AZ939" i="1"/>
  <c r="BA939" i="1" s="1"/>
  <c r="AX939" i="1"/>
  <c r="AV962" i="1"/>
  <c r="AY962" i="1" s="1"/>
  <c r="AR963" i="1"/>
  <c r="AU963" i="1" s="1"/>
  <c r="AF958" i="1"/>
  <c r="AI958" i="1" s="1"/>
  <c r="AJ957" i="1"/>
  <c r="AS963" i="1" l="1"/>
  <c r="AL941" i="1"/>
  <c r="AP940" i="1"/>
  <c r="AZ940" i="1" s="1"/>
  <c r="BA940" i="1" s="1"/>
  <c r="AR964" i="1"/>
  <c r="AV963" i="1"/>
  <c r="AY963" i="1" s="1"/>
  <c r="AT964" i="1"/>
  <c r="AG958" i="1"/>
  <c r="AH959" i="1" s="1"/>
  <c r="AW957" i="1"/>
  <c r="AS964" i="1" l="1"/>
  <c r="AU964" i="1"/>
  <c r="AO941" i="1"/>
  <c r="AM941" i="1"/>
  <c r="AN942" i="1" s="1"/>
  <c r="AX940" i="1"/>
  <c r="AT965" i="1"/>
  <c r="AJ958" i="1"/>
  <c r="AF959" i="1"/>
  <c r="AI959" i="1" s="1"/>
  <c r="AL942" i="1" l="1"/>
  <c r="AO942" i="1" s="1"/>
  <c r="AP941" i="1"/>
  <c r="AZ941" i="1" s="1"/>
  <c r="BA941" i="1" s="1"/>
  <c r="AV964" i="1"/>
  <c r="AY964" i="1" s="1"/>
  <c r="AR965" i="1"/>
  <c r="AU965" i="1" s="1"/>
  <c r="AG959" i="1"/>
  <c r="AH960" i="1" s="1"/>
  <c r="AF960" i="1"/>
  <c r="AJ959" i="1"/>
  <c r="AW958" i="1"/>
  <c r="AS965" i="1" l="1"/>
  <c r="AT966" i="1"/>
  <c r="AM942" i="1"/>
  <c r="AX941" i="1"/>
  <c r="AR966" i="1"/>
  <c r="AU966" i="1" s="1"/>
  <c r="AV965" i="1"/>
  <c r="AY965" i="1" s="1"/>
  <c r="AG960" i="1"/>
  <c r="AH961" i="1" s="1"/>
  <c r="AI960" i="1"/>
  <c r="AW959" i="1"/>
  <c r="AS966" i="1" l="1"/>
  <c r="AT967" i="1"/>
  <c r="AN943" i="1"/>
  <c r="AL943" i="1"/>
  <c r="AO943" i="1" s="1"/>
  <c r="AP942" i="1"/>
  <c r="AZ942" i="1" s="1"/>
  <c r="BA942" i="1" s="1"/>
  <c r="AF961" i="1"/>
  <c r="AI961" i="1" s="1"/>
  <c r="AJ960" i="1"/>
  <c r="AM943" i="1" l="1"/>
  <c r="AN944" i="1" s="1"/>
  <c r="AL944" i="1"/>
  <c r="AO944" i="1" s="1"/>
  <c r="AP943" i="1"/>
  <c r="AZ943" i="1" s="1"/>
  <c r="BA943" i="1" s="1"/>
  <c r="AX942" i="1"/>
  <c r="AR967" i="1"/>
  <c r="AV966" i="1"/>
  <c r="AY966" i="1" s="1"/>
  <c r="AF962" i="1"/>
  <c r="AJ961" i="1"/>
  <c r="AG961" i="1"/>
  <c r="AH962" i="1" s="1"/>
  <c r="AW960" i="1"/>
  <c r="AU967" i="1" l="1"/>
  <c r="AS967" i="1"/>
  <c r="AT968" i="1" s="1"/>
  <c r="AX943" i="1"/>
  <c r="AM944" i="1"/>
  <c r="AN945" i="1" s="1"/>
  <c r="AR968" i="1"/>
  <c r="AV967" i="1"/>
  <c r="AY967" i="1" s="1"/>
  <c r="AI962" i="1"/>
  <c r="AW961" i="1"/>
  <c r="AG962" i="1"/>
  <c r="AH963" i="1" s="1"/>
  <c r="AS968" i="1" l="1"/>
  <c r="AT969" i="1"/>
  <c r="AU968" i="1"/>
  <c r="AM945" i="1"/>
  <c r="AP944" i="1"/>
  <c r="AL945" i="1"/>
  <c r="AO945" i="1" s="1"/>
  <c r="AN946" i="1"/>
  <c r="AF963" i="1"/>
  <c r="AI963" i="1" s="1"/>
  <c r="AJ962" i="1"/>
  <c r="AZ944" i="1" l="1"/>
  <c r="BA944" i="1" s="1"/>
  <c r="AX944" i="1"/>
  <c r="AR969" i="1"/>
  <c r="AU969" i="1" s="1"/>
  <c r="AV968" i="1"/>
  <c r="AY968" i="1" s="1"/>
  <c r="AJ963" i="1"/>
  <c r="AF964" i="1"/>
  <c r="AW962" i="1"/>
  <c r="AG963" i="1"/>
  <c r="AH964" i="1" s="1"/>
  <c r="AS969" i="1" l="1"/>
  <c r="AT970" i="1"/>
  <c r="AL946" i="1"/>
  <c r="AP945" i="1"/>
  <c r="AZ945" i="1" s="1"/>
  <c r="BA945" i="1" s="1"/>
  <c r="AR970" i="1"/>
  <c r="AU970" i="1" s="1"/>
  <c r="AV969" i="1"/>
  <c r="AY969" i="1" s="1"/>
  <c r="AI964" i="1"/>
  <c r="AJ964" i="1" s="1"/>
  <c r="AW963" i="1"/>
  <c r="AG964" i="1"/>
  <c r="AH965" i="1" s="1"/>
  <c r="AS970" i="1" l="1"/>
  <c r="AT971" i="1"/>
  <c r="AO946" i="1"/>
  <c r="AM946" i="1"/>
  <c r="AN947" i="1" s="1"/>
  <c r="AX945" i="1"/>
  <c r="AF965" i="1"/>
  <c r="AW964" i="1"/>
  <c r="AP946" i="1" l="1"/>
  <c r="AZ946" i="1" s="1"/>
  <c r="BA946" i="1" s="1"/>
  <c r="AL947" i="1"/>
  <c r="AO947" i="1" s="1"/>
  <c r="AV970" i="1"/>
  <c r="AY970" i="1" s="1"/>
  <c r="AR971" i="1"/>
  <c r="AI965" i="1"/>
  <c r="AJ965" i="1" s="1"/>
  <c r="AG965" i="1"/>
  <c r="AH966" i="1" s="1"/>
  <c r="AU971" i="1" l="1"/>
  <c r="AS971" i="1"/>
  <c r="AM947" i="1"/>
  <c r="AN948" i="1" s="1"/>
  <c r="AX946" i="1"/>
  <c r="AR972" i="1"/>
  <c r="AV971" i="1"/>
  <c r="AY971" i="1" s="1"/>
  <c r="AT972" i="1"/>
  <c r="AF966" i="1"/>
  <c r="AG966" i="1" s="1"/>
  <c r="AH967" i="1" s="1"/>
  <c r="AW965" i="1"/>
  <c r="AS972" i="1" l="1"/>
  <c r="AU972" i="1"/>
  <c r="AP947" i="1"/>
  <c r="AZ947" i="1" s="1"/>
  <c r="BA947" i="1" s="1"/>
  <c r="AL948" i="1"/>
  <c r="AO948" i="1" s="1"/>
  <c r="AT973" i="1"/>
  <c r="AI966" i="1"/>
  <c r="AM948" i="1" l="1"/>
  <c r="AL949" i="1"/>
  <c r="AP948" i="1"/>
  <c r="AZ948" i="1" s="1"/>
  <c r="BA948" i="1" s="1"/>
  <c r="AN949" i="1"/>
  <c r="AX947" i="1"/>
  <c r="AV972" i="1"/>
  <c r="AY972" i="1" s="1"/>
  <c r="AR973" i="1"/>
  <c r="AU973" i="1" s="1"/>
  <c r="AF967" i="1"/>
  <c r="AJ966" i="1"/>
  <c r="AM949" i="1" l="1"/>
  <c r="AS973" i="1"/>
  <c r="AX948" i="1"/>
  <c r="AO949" i="1"/>
  <c r="AM950" i="1" s="1"/>
  <c r="AN950" i="1"/>
  <c r="AR974" i="1"/>
  <c r="AV973" i="1"/>
  <c r="AY973" i="1" s="1"/>
  <c r="AW966" i="1"/>
  <c r="AG967" i="1"/>
  <c r="AH968" i="1" s="1"/>
  <c r="AI967" i="1"/>
  <c r="AS974" i="1" l="1"/>
  <c r="AT975" i="1" s="1"/>
  <c r="AT974" i="1"/>
  <c r="AU974" i="1" s="1"/>
  <c r="AN951" i="1"/>
  <c r="AL950" i="1"/>
  <c r="AO950" i="1" s="1"/>
  <c r="AP949" i="1"/>
  <c r="AF968" i="1"/>
  <c r="AI968" i="1" s="1"/>
  <c r="AJ967" i="1"/>
  <c r="AZ949" i="1" l="1"/>
  <c r="BA949" i="1" s="1"/>
  <c r="AX949" i="1"/>
  <c r="AV974" i="1"/>
  <c r="AY974" i="1" s="1"/>
  <c r="AR975" i="1"/>
  <c r="AU975" i="1" s="1"/>
  <c r="AG968" i="1"/>
  <c r="AH969" i="1" s="1"/>
  <c r="AW967" i="1"/>
  <c r="AF969" i="1"/>
  <c r="AI969" i="1" s="1"/>
  <c r="AJ968" i="1"/>
  <c r="AS975" i="1" l="1"/>
  <c r="AS976" i="1" s="1"/>
  <c r="AP950" i="1"/>
  <c r="AZ950" i="1" s="1"/>
  <c r="BA950" i="1" s="1"/>
  <c r="AL951" i="1"/>
  <c r="AV975" i="1"/>
  <c r="AY975" i="1" s="1"/>
  <c r="AR976" i="1"/>
  <c r="AT976" i="1"/>
  <c r="AG969" i="1"/>
  <c r="AH970" i="1" s="1"/>
  <c r="AF970" i="1"/>
  <c r="AJ969" i="1"/>
  <c r="AW968" i="1"/>
  <c r="AW969" i="1" s="1"/>
  <c r="AU976" i="1" l="1"/>
  <c r="AO951" i="1"/>
  <c r="AM951" i="1"/>
  <c r="AN952" i="1" s="1"/>
  <c r="AX950" i="1"/>
  <c r="AT977" i="1"/>
  <c r="AI970" i="1"/>
  <c r="AF971" i="1" s="1"/>
  <c r="AG970" i="1"/>
  <c r="AH971" i="1" s="1"/>
  <c r="AI971" i="1" l="1"/>
  <c r="AF972" i="1" s="1"/>
  <c r="AL952" i="1"/>
  <c r="AO952" i="1" s="1"/>
  <c r="AP951" i="1"/>
  <c r="AZ951" i="1" s="1"/>
  <c r="BA951" i="1" s="1"/>
  <c r="AV976" i="1"/>
  <c r="AY976" i="1" s="1"/>
  <c r="AR977" i="1"/>
  <c r="AU977" i="1" s="1"/>
  <c r="AJ970" i="1"/>
  <c r="AW970" i="1" s="1"/>
  <c r="AW971" i="1" s="1"/>
  <c r="AJ971" i="1"/>
  <c r="AG971" i="1"/>
  <c r="AH972" i="1" s="1"/>
  <c r="AI972" i="1" s="1"/>
  <c r="AS977" i="1" l="1"/>
  <c r="AM952" i="1"/>
  <c r="AP952" i="1"/>
  <c r="AZ952" i="1" s="1"/>
  <c r="BA952" i="1" s="1"/>
  <c r="AL953" i="1"/>
  <c r="AX951" i="1"/>
  <c r="AX952" i="1" s="1"/>
  <c r="AV977" i="1"/>
  <c r="AY977" i="1" s="1"/>
  <c r="AR978" i="1"/>
  <c r="AG972" i="1"/>
  <c r="AH973" i="1" s="1"/>
  <c r="AJ972" i="1"/>
  <c r="AF973" i="1"/>
  <c r="AS978" i="1" l="1"/>
  <c r="AT978" i="1"/>
  <c r="AU978" i="1"/>
  <c r="AM953" i="1"/>
  <c r="AN954" i="1" s="1"/>
  <c r="AN953" i="1"/>
  <c r="AO953" i="1" s="1"/>
  <c r="AT979" i="1"/>
  <c r="AI973" i="1"/>
  <c r="AW972" i="1"/>
  <c r="AG973" i="1"/>
  <c r="AH974" i="1" s="1"/>
  <c r="AP953" i="1" l="1"/>
  <c r="AZ953" i="1" s="1"/>
  <c r="BA953" i="1" s="1"/>
  <c r="AL954" i="1"/>
  <c r="AO954" i="1" s="1"/>
  <c r="AL955" i="1" s="1"/>
  <c r="AV978" i="1"/>
  <c r="AY978" i="1" s="1"/>
  <c r="AR979" i="1"/>
  <c r="AU979" i="1" s="1"/>
  <c r="AF974" i="1"/>
  <c r="AI974" i="1" s="1"/>
  <c r="AJ973" i="1"/>
  <c r="AS979" i="1" l="1"/>
  <c r="AT980" i="1"/>
  <c r="AP954" i="1"/>
  <c r="AZ954" i="1" s="1"/>
  <c r="BA954" i="1" s="1"/>
  <c r="AX953" i="1"/>
  <c r="AX954" i="1" s="1"/>
  <c r="AM954" i="1"/>
  <c r="AN955" i="1" s="1"/>
  <c r="AO955" i="1" s="1"/>
  <c r="AG974" i="1"/>
  <c r="AH975" i="1" s="1"/>
  <c r="AJ974" i="1"/>
  <c r="AF975" i="1"/>
  <c r="AW973" i="1"/>
  <c r="AM955" i="1" l="1"/>
  <c r="AN956" i="1" s="1"/>
  <c r="AP955" i="1"/>
  <c r="AL956" i="1"/>
  <c r="AO956" i="1" s="1"/>
  <c r="AV979" i="1"/>
  <c r="AY979" i="1" s="1"/>
  <c r="AR980" i="1"/>
  <c r="AU980" i="1" s="1"/>
  <c r="AI975" i="1"/>
  <c r="AJ975" i="1" s="1"/>
  <c r="AG975" i="1"/>
  <c r="AH976" i="1" s="1"/>
  <c r="AW974" i="1"/>
  <c r="AS980" i="1" l="1"/>
  <c r="AS981" i="1" s="1"/>
  <c r="AM956" i="1"/>
  <c r="AN957" i="1" s="1"/>
  <c r="AZ955" i="1"/>
  <c r="BA955" i="1" s="1"/>
  <c r="AX955" i="1"/>
  <c r="AP956" i="1"/>
  <c r="AZ956" i="1" s="1"/>
  <c r="AL957" i="1"/>
  <c r="AO957" i="1" s="1"/>
  <c r="AT981" i="1"/>
  <c r="AF976" i="1"/>
  <c r="AI976" i="1" s="1"/>
  <c r="AF977" i="1" s="1"/>
  <c r="AG976" i="1"/>
  <c r="AH977" i="1" s="1"/>
  <c r="AW975" i="1"/>
  <c r="BA956" i="1" l="1"/>
  <c r="AM957" i="1"/>
  <c r="AP957" i="1"/>
  <c r="AZ957" i="1" s="1"/>
  <c r="BA957" i="1" s="1"/>
  <c r="AL958" i="1"/>
  <c r="AX956" i="1"/>
  <c r="AX957" i="1" s="1"/>
  <c r="AT982" i="1"/>
  <c r="AV980" i="1"/>
  <c r="AY980" i="1" s="1"/>
  <c r="AR981" i="1"/>
  <c r="AU981" i="1" s="1"/>
  <c r="AI977" i="1"/>
  <c r="AJ976" i="1"/>
  <c r="AG977" i="1"/>
  <c r="AH978" i="1" s="1"/>
  <c r="AM958" i="1" l="1"/>
  <c r="AN958" i="1"/>
  <c r="AO958" i="1" s="1"/>
  <c r="AN959" i="1"/>
  <c r="AV981" i="1"/>
  <c r="AY981" i="1" s="1"/>
  <c r="AR982" i="1"/>
  <c r="AU982" i="1" s="1"/>
  <c r="AJ977" i="1"/>
  <c r="AF978" i="1"/>
  <c r="AI978" i="1" s="1"/>
  <c r="AW976" i="1"/>
  <c r="AS982" i="1" l="1"/>
  <c r="AL959" i="1"/>
  <c r="AO959" i="1" s="1"/>
  <c r="AP958" i="1"/>
  <c r="AZ958" i="1" s="1"/>
  <c r="BA958" i="1" s="1"/>
  <c r="AX958" i="1"/>
  <c r="AR983" i="1"/>
  <c r="AV982" i="1"/>
  <c r="AY982" i="1" s="1"/>
  <c r="AW977" i="1"/>
  <c r="AG978" i="1"/>
  <c r="AH979" i="1" s="1"/>
  <c r="AS983" i="1" l="1"/>
  <c r="AT983" i="1"/>
  <c r="AU983" i="1"/>
  <c r="AM959" i="1"/>
  <c r="AN960" i="1" s="1"/>
  <c r="AL960" i="1"/>
  <c r="AO960" i="1" s="1"/>
  <c r="AP959" i="1"/>
  <c r="AZ959" i="1" s="1"/>
  <c r="BA959" i="1" s="1"/>
  <c r="AT984" i="1"/>
  <c r="AJ978" i="1"/>
  <c r="AW978" i="1" s="1"/>
  <c r="AF979" i="1"/>
  <c r="AI979" i="1" s="1"/>
  <c r="AM960" i="1" l="1"/>
  <c r="AN961" i="1"/>
  <c r="AX959" i="1"/>
  <c r="AV983" i="1"/>
  <c r="AY983" i="1" s="1"/>
  <c r="AR984" i="1"/>
  <c r="AU984" i="1" s="1"/>
  <c r="AG979" i="1"/>
  <c r="AH980" i="1" s="1"/>
  <c r="AS984" i="1" l="1"/>
  <c r="AT985" i="1" s="1"/>
  <c r="AP960" i="1"/>
  <c r="AZ960" i="1" s="1"/>
  <c r="BA960" i="1" s="1"/>
  <c r="AL961" i="1"/>
  <c r="AO961" i="1" s="1"/>
  <c r="AR985" i="1"/>
  <c r="AV984" i="1"/>
  <c r="AY984" i="1" s="1"/>
  <c r="AJ979" i="1"/>
  <c r="AF980" i="1"/>
  <c r="AI980" i="1" s="1"/>
  <c r="AU985" i="1" l="1"/>
  <c r="AS985" i="1"/>
  <c r="AT986" i="1" s="1"/>
  <c r="AM961" i="1"/>
  <c r="AN962" i="1" s="1"/>
  <c r="AP961" i="1"/>
  <c r="AZ961" i="1" s="1"/>
  <c r="BA961" i="1" s="1"/>
  <c r="AL962" i="1"/>
  <c r="AX960" i="1"/>
  <c r="AX961" i="1" s="1"/>
  <c r="AR986" i="1"/>
  <c r="AV985" i="1"/>
  <c r="AY985" i="1" s="1"/>
  <c r="AG980" i="1"/>
  <c r="AH981" i="1" s="1"/>
  <c r="AW979" i="1"/>
  <c r="AF981" i="1"/>
  <c r="AJ980" i="1"/>
  <c r="AU986" i="1" l="1"/>
  <c r="AS986" i="1"/>
  <c r="AT987" i="1" s="1"/>
  <c r="AM962" i="1"/>
  <c r="AO962" i="1"/>
  <c r="AN963" i="1"/>
  <c r="AG981" i="1"/>
  <c r="AH982" i="1" s="1"/>
  <c r="AI981" i="1"/>
  <c r="AW980" i="1"/>
  <c r="AP962" i="1" l="1"/>
  <c r="AL963" i="1"/>
  <c r="AO963" i="1" s="1"/>
  <c r="AR987" i="1"/>
  <c r="AU987" i="1" s="1"/>
  <c r="AV986" i="1"/>
  <c r="AY986" i="1" s="1"/>
  <c r="AF982" i="1"/>
  <c r="AI982" i="1" s="1"/>
  <c r="AJ981" i="1"/>
  <c r="AS987" i="1" l="1"/>
  <c r="AM963" i="1"/>
  <c r="AN964" i="1" s="1"/>
  <c r="AZ962" i="1"/>
  <c r="BA962" i="1" s="1"/>
  <c r="AX962" i="1"/>
  <c r="AL964" i="1"/>
  <c r="AP963" i="1"/>
  <c r="AZ963" i="1" s="1"/>
  <c r="BA963" i="1" s="1"/>
  <c r="AV987" i="1"/>
  <c r="AY987" i="1" s="1"/>
  <c r="AR988" i="1"/>
  <c r="AW981" i="1"/>
  <c r="AG982" i="1"/>
  <c r="AH983" i="1" s="1"/>
  <c r="AS988" i="1" l="1"/>
  <c r="AT988" i="1"/>
  <c r="AU988" i="1" s="1"/>
  <c r="AO964" i="1"/>
  <c r="AM964" i="1"/>
  <c r="AN965" i="1" s="1"/>
  <c r="AX963" i="1"/>
  <c r="AT989" i="1"/>
  <c r="AJ982" i="1"/>
  <c r="AF983" i="1"/>
  <c r="AI983" i="1" s="1"/>
  <c r="AR989" i="1" l="1"/>
  <c r="AS989" i="1" s="1"/>
  <c r="AT990" i="1" s="1"/>
  <c r="AV988" i="1"/>
  <c r="AY988" i="1" s="1"/>
  <c r="AU989" i="1"/>
  <c r="AL965" i="1"/>
  <c r="AO965" i="1" s="1"/>
  <c r="AP964" i="1"/>
  <c r="AZ964" i="1" s="1"/>
  <c r="BA964" i="1" s="1"/>
  <c r="AG983" i="1"/>
  <c r="AH984" i="1" s="1"/>
  <c r="AW982" i="1"/>
  <c r="AX964" i="1" l="1"/>
  <c r="AM965" i="1"/>
  <c r="AV989" i="1"/>
  <c r="AY989" i="1" s="1"/>
  <c r="AR990" i="1"/>
  <c r="AU990" i="1" s="1"/>
  <c r="AJ983" i="1"/>
  <c r="AF984" i="1"/>
  <c r="AI984" i="1" s="1"/>
  <c r="AS990" i="1" l="1"/>
  <c r="AN966" i="1"/>
  <c r="AP965" i="1"/>
  <c r="AL966" i="1"/>
  <c r="AO966" i="1" s="1"/>
  <c r="AR991" i="1"/>
  <c r="AV990" i="1"/>
  <c r="AY990" i="1" s="1"/>
  <c r="AG984" i="1"/>
  <c r="AH985" i="1" s="1"/>
  <c r="AW983" i="1"/>
  <c r="AS991" i="1" l="1"/>
  <c r="AT992" i="1" s="1"/>
  <c r="AT991" i="1"/>
  <c r="AU991" i="1" s="1"/>
  <c r="AM966" i="1"/>
  <c r="AN967" i="1" s="1"/>
  <c r="AL967" i="1"/>
  <c r="AP966" i="1"/>
  <c r="AZ966" i="1" s="1"/>
  <c r="AZ965" i="1"/>
  <c r="BA965" i="1" s="1"/>
  <c r="AX965" i="1"/>
  <c r="AX966" i="1" s="1"/>
  <c r="AJ984" i="1"/>
  <c r="AF985" i="1"/>
  <c r="AI985" i="1" s="1"/>
  <c r="AO967" i="1" l="1"/>
  <c r="AM967" i="1"/>
  <c r="BA966" i="1"/>
  <c r="AV991" i="1"/>
  <c r="AY991" i="1" s="1"/>
  <c r="AR992" i="1"/>
  <c r="AU992" i="1" s="1"/>
  <c r="AJ985" i="1"/>
  <c r="AF986" i="1"/>
  <c r="AG985" i="1"/>
  <c r="AH986" i="1" s="1"/>
  <c r="AW984" i="1"/>
  <c r="AS992" i="1" l="1"/>
  <c r="AT993" i="1" s="1"/>
  <c r="AN968" i="1"/>
  <c r="AL968" i="1"/>
  <c r="AO968" i="1" s="1"/>
  <c r="AP967" i="1"/>
  <c r="AV992" i="1"/>
  <c r="AY992" i="1" s="1"/>
  <c r="AR993" i="1"/>
  <c r="AU993" i="1" s="1"/>
  <c r="AW985" i="1"/>
  <c r="AI986" i="1"/>
  <c r="AG986" i="1"/>
  <c r="AH987" i="1" s="1"/>
  <c r="AS993" i="1" l="1"/>
  <c r="AT994" i="1"/>
  <c r="AM968" i="1"/>
  <c r="AN969" i="1" s="1"/>
  <c r="AZ967" i="1"/>
  <c r="BA967" i="1" s="1"/>
  <c r="AX967" i="1"/>
  <c r="AF987" i="1"/>
  <c r="AI987" i="1" s="1"/>
  <c r="AJ986" i="1"/>
  <c r="AP968" i="1" l="1"/>
  <c r="AZ968" i="1" s="1"/>
  <c r="BA968" i="1" s="1"/>
  <c r="AL969" i="1"/>
  <c r="AO969" i="1" s="1"/>
  <c r="AV993" i="1"/>
  <c r="AY993" i="1" s="1"/>
  <c r="AR994" i="1"/>
  <c r="AU994" i="1" s="1"/>
  <c r="AW986" i="1"/>
  <c r="AF988" i="1"/>
  <c r="AJ987" i="1"/>
  <c r="AG987" i="1"/>
  <c r="AS994" i="1" l="1"/>
  <c r="AT995" i="1"/>
  <c r="AM969" i="1"/>
  <c r="AN970" i="1" s="1"/>
  <c r="AL970" i="1"/>
  <c r="AP969" i="1"/>
  <c r="AZ969" i="1" s="1"/>
  <c r="BA969" i="1" s="1"/>
  <c r="AX968" i="1"/>
  <c r="AX969" i="1" s="1"/>
  <c r="AV994" i="1"/>
  <c r="AY994" i="1" s="1"/>
  <c r="AW987" i="1"/>
  <c r="AH988" i="1"/>
  <c r="AI988" i="1" s="1"/>
  <c r="AG988" i="1"/>
  <c r="AH989" i="1" s="1"/>
  <c r="AR995" i="1" l="1"/>
  <c r="AU995" i="1" s="1"/>
  <c r="AM970" i="1"/>
  <c r="AN971" i="1" s="1"/>
  <c r="AO970" i="1"/>
  <c r="AF989" i="1"/>
  <c r="AI989" i="1" s="1"/>
  <c r="AJ989" i="1" s="1"/>
  <c r="AJ988" i="1"/>
  <c r="AV995" i="1" l="1"/>
  <c r="AY995" i="1" s="1"/>
  <c r="AR996" i="1"/>
  <c r="AS995" i="1"/>
  <c r="AT996" i="1" s="1"/>
  <c r="AU996" i="1" s="1"/>
  <c r="AP970" i="1"/>
  <c r="AL971" i="1"/>
  <c r="AO971" i="1" s="1"/>
  <c r="AG989" i="1"/>
  <c r="AH990" i="1" s="1"/>
  <c r="AF990" i="1"/>
  <c r="AW988" i="1"/>
  <c r="AW989" i="1" s="1"/>
  <c r="AS996" i="1" l="1"/>
  <c r="AT997" i="1" s="1"/>
  <c r="AM971" i="1"/>
  <c r="AN972" i="1" s="1"/>
  <c r="AZ970" i="1"/>
  <c r="BA970" i="1" s="1"/>
  <c r="AX970" i="1"/>
  <c r="AR997" i="1"/>
  <c r="AU997" i="1" s="1"/>
  <c r="AV996" i="1"/>
  <c r="AY996" i="1" s="1"/>
  <c r="AI990" i="1"/>
  <c r="AF991" i="1" s="1"/>
  <c r="AG990" i="1"/>
  <c r="AH991" i="1" s="1"/>
  <c r="AS997" i="1" l="1"/>
  <c r="AT998" i="1"/>
  <c r="AJ990" i="1"/>
  <c r="AL972" i="1"/>
  <c r="AO972" i="1" s="1"/>
  <c r="AP971" i="1"/>
  <c r="AZ971" i="1" s="1"/>
  <c r="BA971" i="1" s="1"/>
  <c r="AI991" i="1"/>
  <c r="AW990" i="1"/>
  <c r="AG991" i="1"/>
  <c r="AH992" i="1" s="1"/>
  <c r="AM972" i="1" l="1"/>
  <c r="AN973" i="1" s="1"/>
  <c r="AX971" i="1"/>
  <c r="AV997" i="1"/>
  <c r="AY997" i="1" s="1"/>
  <c r="AR998" i="1"/>
  <c r="AU998" i="1" s="1"/>
  <c r="AJ991" i="1"/>
  <c r="AF992" i="1"/>
  <c r="AI992" i="1" s="1"/>
  <c r="AS998" i="1" l="1"/>
  <c r="AP972" i="1"/>
  <c r="AZ972" i="1" s="1"/>
  <c r="BA972" i="1" s="1"/>
  <c r="AL973" i="1"/>
  <c r="AO973" i="1" s="1"/>
  <c r="AV998" i="1"/>
  <c r="AY998" i="1" s="1"/>
  <c r="AR999" i="1"/>
  <c r="AT999" i="1"/>
  <c r="AG992" i="1"/>
  <c r="AF993" i="1"/>
  <c r="AJ992" i="1"/>
  <c r="AW991" i="1"/>
  <c r="AS999" i="1" l="1"/>
  <c r="AU999" i="1"/>
  <c r="AM973" i="1"/>
  <c r="AM974" i="1" s="1"/>
  <c r="AX972" i="1"/>
  <c r="AT1000" i="1"/>
  <c r="AW992" i="1"/>
  <c r="AH993" i="1"/>
  <c r="AI993" i="1" s="1"/>
  <c r="AG993" i="1"/>
  <c r="AH994" i="1" s="1"/>
  <c r="AN974" i="1" l="1"/>
  <c r="AP973" i="1"/>
  <c r="AZ973" i="1" s="1"/>
  <c r="BA973" i="1" s="1"/>
  <c r="AL974" i="1"/>
  <c r="AO974" i="1" s="1"/>
  <c r="AN975" i="1"/>
  <c r="AR1000" i="1"/>
  <c r="AU1000" i="1" s="1"/>
  <c r="AV999" i="1"/>
  <c r="AY999" i="1" s="1"/>
  <c r="AF994" i="1"/>
  <c r="AI994" i="1" s="1"/>
  <c r="AJ993" i="1"/>
  <c r="AS1000" i="1" l="1"/>
  <c r="AT1001" i="1"/>
  <c r="AP974" i="1"/>
  <c r="AZ974" i="1" s="1"/>
  <c r="BA974" i="1" s="1"/>
  <c r="AL975" i="1"/>
  <c r="AO975" i="1" s="1"/>
  <c r="AX973" i="1"/>
  <c r="AX974" i="1" s="1"/>
  <c r="AG994" i="1"/>
  <c r="AH995" i="1" s="1"/>
  <c r="AW993" i="1"/>
  <c r="AJ994" i="1"/>
  <c r="AF995" i="1"/>
  <c r="AM975" i="1" l="1"/>
  <c r="AP975" i="1"/>
  <c r="AZ975" i="1" s="1"/>
  <c r="BA975" i="1" s="1"/>
  <c r="AL976" i="1"/>
  <c r="AN976" i="1"/>
  <c r="AV1000" i="1"/>
  <c r="AY1000" i="1" s="1"/>
  <c r="AR1001" i="1"/>
  <c r="AU1001" i="1" s="1"/>
  <c r="AI995" i="1"/>
  <c r="AW994" i="1"/>
  <c r="AG995" i="1"/>
  <c r="AS1001" i="1" l="1"/>
  <c r="AT1002" i="1" s="1"/>
  <c r="AM976" i="1"/>
  <c r="AN977" i="1" s="1"/>
  <c r="AO976" i="1"/>
  <c r="AX975" i="1"/>
  <c r="AV1001" i="1"/>
  <c r="AY1001" i="1" s="1"/>
  <c r="AR1002" i="1"/>
  <c r="AH996" i="1"/>
  <c r="AJ995" i="1"/>
  <c r="AF996" i="1"/>
  <c r="AU1002" i="1" l="1"/>
  <c r="AS1002" i="1"/>
  <c r="AT1003" i="1" s="1"/>
  <c r="AP976" i="1"/>
  <c r="AZ976" i="1" s="1"/>
  <c r="BA976" i="1" s="1"/>
  <c r="AL977" i="1"/>
  <c r="AO977" i="1" s="1"/>
  <c r="AV1002" i="1"/>
  <c r="AY1002" i="1" s="1"/>
  <c r="AR1003" i="1"/>
  <c r="AU1003" i="1" s="1"/>
  <c r="AI996" i="1"/>
  <c r="AJ996" i="1" s="1"/>
  <c r="AW995" i="1"/>
  <c r="AG996" i="1"/>
  <c r="AH997" i="1" s="1"/>
  <c r="AS1003" i="1" l="1"/>
  <c r="AT1004" i="1" s="1"/>
  <c r="AF997" i="1"/>
  <c r="AG997" i="1" s="1"/>
  <c r="AH998" i="1" s="1"/>
  <c r="AM977" i="1"/>
  <c r="AM978" i="1" s="1"/>
  <c r="AL978" i="1"/>
  <c r="AP977" i="1"/>
  <c r="AZ977" i="1" s="1"/>
  <c r="BA977" i="1" s="1"/>
  <c r="AX976" i="1"/>
  <c r="AW996" i="1"/>
  <c r="AI997" i="1"/>
  <c r="AF998" i="1" s="1"/>
  <c r="AX977" i="1" l="1"/>
  <c r="AN978" i="1"/>
  <c r="AO978" i="1" s="1"/>
  <c r="AM979" i="1" s="1"/>
  <c r="AN979" i="1"/>
  <c r="AV1003" i="1"/>
  <c r="AY1003" i="1" s="1"/>
  <c r="AR1004" i="1"/>
  <c r="AU1004" i="1" s="1"/>
  <c r="AI998" i="1"/>
  <c r="AJ998" i="1" s="1"/>
  <c r="AJ997" i="1"/>
  <c r="AW997" i="1" s="1"/>
  <c r="AG998" i="1"/>
  <c r="AS1004" i="1" l="1"/>
  <c r="AT1005" i="1" s="1"/>
  <c r="AL979" i="1"/>
  <c r="AO979" i="1" s="1"/>
  <c r="AN980" i="1"/>
  <c r="AP978" i="1"/>
  <c r="AV1004" i="1"/>
  <c r="AY1004" i="1" s="1"/>
  <c r="AR1005" i="1"/>
  <c r="AF999" i="1"/>
  <c r="AW998" i="1"/>
  <c r="AH999" i="1"/>
  <c r="AS1005" i="1" l="1"/>
  <c r="AT1006" i="1" s="1"/>
  <c r="AU1005" i="1"/>
  <c r="AP979" i="1"/>
  <c r="AZ979" i="1" s="1"/>
  <c r="AL980" i="1"/>
  <c r="AO980" i="1" s="1"/>
  <c r="AZ978" i="1"/>
  <c r="BA978" i="1" s="1"/>
  <c r="AX978" i="1"/>
  <c r="AX979" i="1" s="1"/>
  <c r="AV1005" i="1"/>
  <c r="AY1005" i="1" s="1"/>
  <c r="AR1006" i="1"/>
  <c r="AU1006" i="1" s="1"/>
  <c r="AG999" i="1"/>
  <c r="AH1000" i="1" s="1"/>
  <c r="AI999" i="1"/>
  <c r="AF1000" i="1" s="1"/>
  <c r="AS1006" i="1" l="1"/>
  <c r="AS1007" i="1"/>
  <c r="AT1007" i="1"/>
  <c r="AM980" i="1"/>
  <c r="AN981" i="1" s="1"/>
  <c r="AL981" i="1"/>
  <c r="AP980" i="1"/>
  <c r="AZ980" i="1" s="1"/>
  <c r="BA979" i="1"/>
  <c r="AR1007" i="1"/>
  <c r="AV1006" i="1"/>
  <c r="AY1006" i="1" s="1"/>
  <c r="AI1000" i="1"/>
  <c r="AJ999" i="1"/>
  <c r="AG1000" i="1"/>
  <c r="AH1001" i="1" s="1"/>
  <c r="AJ1000" i="1"/>
  <c r="AF1001" i="1"/>
  <c r="AO981" i="1" l="1"/>
  <c r="AU1007" i="1"/>
  <c r="AM981" i="1"/>
  <c r="AN982" i="1" s="1"/>
  <c r="BA980" i="1"/>
  <c r="AX980" i="1"/>
  <c r="AT1008" i="1"/>
  <c r="AW999" i="1"/>
  <c r="AW1000" i="1" s="1"/>
  <c r="AI1001" i="1"/>
  <c r="AJ1001" i="1" s="1"/>
  <c r="AG1001" i="1"/>
  <c r="AH1002" i="1" s="1"/>
  <c r="AP981" i="1" l="1"/>
  <c r="AZ981" i="1" s="1"/>
  <c r="BA981" i="1" s="1"/>
  <c r="AL982" i="1"/>
  <c r="AV1007" i="1"/>
  <c r="AY1007" i="1" s="1"/>
  <c r="AR1008" i="1"/>
  <c r="AU1008" i="1" s="1"/>
  <c r="AF1002" i="1"/>
  <c r="AI1002" i="1" s="1"/>
  <c r="AW1001" i="1"/>
  <c r="AS1008" i="1" l="1"/>
  <c r="AO982" i="1"/>
  <c r="AM982" i="1"/>
  <c r="AN983" i="1" s="1"/>
  <c r="AL983" i="1"/>
  <c r="AP982" i="1"/>
  <c r="AZ982" i="1" s="1"/>
  <c r="BA982" i="1" s="1"/>
  <c r="AX981" i="1"/>
  <c r="AV1008" i="1"/>
  <c r="AY1008" i="1" s="1"/>
  <c r="AR1009" i="1"/>
  <c r="AT1009" i="1"/>
  <c r="AJ1002" i="1"/>
  <c r="AF1003" i="1"/>
  <c r="AG1002" i="1"/>
  <c r="AH1003" i="1" s="1"/>
  <c r="AS1009" i="1" l="1"/>
  <c r="AU1009" i="1"/>
  <c r="AX982" i="1"/>
  <c r="AO983" i="1"/>
  <c r="AP983" i="1" s="1"/>
  <c r="AZ983" i="1" s="1"/>
  <c r="BA983" i="1" s="1"/>
  <c r="AM983" i="1"/>
  <c r="AN984" i="1" s="1"/>
  <c r="AL984" i="1"/>
  <c r="AT1010" i="1"/>
  <c r="AI1003" i="1"/>
  <c r="AJ1003" i="1" s="1"/>
  <c r="AG1003" i="1"/>
  <c r="AH1004" i="1" s="1"/>
  <c r="AW1002" i="1"/>
  <c r="AF1004" i="1" l="1"/>
  <c r="AI1004" i="1" s="1"/>
  <c r="AO984" i="1"/>
  <c r="AM984" i="1"/>
  <c r="AN985" i="1" s="1"/>
  <c r="AX983" i="1"/>
  <c r="AR1010" i="1"/>
  <c r="AU1010" i="1" s="1"/>
  <c r="AV1009" i="1"/>
  <c r="AY1009" i="1" s="1"/>
  <c r="AJ1004" i="1"/>
  <c r="AW1003" i="1"/>
  <c r="AF1005" i="1"/>
  <c r="AG1004" i="1"/>
  <c r="AH1005" i="1" s="1"/>
  <c r="AS1010" i="1" l="1"/>
  <c r="AW1004" i="1"/>
  <c r="AP984" i="1"/>
  <c r="AZ984" i="1" s="1"/>
  <c r="BA984" i="1" s="1"/>
  <c r="AL985" i="1"/>
  <c r="AO985" i="1" s="1"/>
  <c r="AX984" i="1"/>
  <c r="AI1005" i="1"/>
  <c r="AG1005" i="1"/>
  <c r="AT1011" i="1" l="1"/>
  <c r="AM985" i="1"/>
  <c r="AN986" i="1" s="1"/>
  <c r="AL986" i="1"/>
  <c r="AP985" i="1"/>
  <c r="AZ985" i="1" s="1"/>
  <c r="BA985" i="1" s="1"/>
  <c r="AR1011" i="1"/>
  <c r="AU1011" i="1" s="1"/>
  <c r="AV1010" i="1"/>
  <c r="AY1010" i="1" s="1"/>
  <c r="AH1006" i="1"/>
  <c r="AF1006" i="1"/>
  <c r="AI1006" i="1" s="1"/>
  <c r="AJ1005" i="1"/>
  <c r="AS1011" i="1" l="1"/>
  <c r="AX985" i="1"/>
  <c r="AO986" i="1"/>
  <c r="AM986" i="1"/>
  <c r="AN987" i="1" s="1"/>
  <c r="AP986" i="1"/>
  <c r="AZ986" i="1" s="1"/>
  <c r="BA986" i="1" s="1"/>
  <c r="AL987" i="1"/>
  <c r="AV1011" i="1"/>
  <c r="AY1011" i="1" s="1"/>
  <c r="AR1012" i="1"/>
  <c r="AT1012" i="1"/>
  <c r="AW1005" i="1"/>
  <c r="AG1006" i="1"/>
  <c r="AH1007" i="1" s="1"/>
  <c r="AS1012" i="1" l="1"/>
  <c r="AU1012" i="1"/>
  <c r="AO987" i="1"/>
  <c r="AM987" i="1"/>
  <c r="AM988" i="1" s="1"/>
  <c r="AP987" i="1"/>
  <c r="AZ987" i="1" s="1"/>
  <c r="BA987" i="1" s="1"/>
  <c r="AL988" i="1"/>
  <c r="AX986" i="1"/>
  <c r="AX987" i="1" s="1"/>
  <c r="AT1013" i="1"/>
  <c r="AJ1006" i="1"/>
  <c r="AF1007" i="1"/>
  <c r="AI1007" i="1" s="1"/>
  <c r="AN988" i="1" l="1"/>
  <c r="AO988" i="1" s="1"/>
  <c r="AN989" i="1"/>
  <c r="AV1012" i="1"/>
  <c r="AY1012" i="1" s="1"/>
  <c r="AR1013" i="1"/>
  <c r="AU1013" i="1" s="1"/>
  <c r="AW1006" i="1"/>
  <c r="AG1007" i="1"/>
  <c r="AH1008" i="1" s="1"/>
  <c r="AS1013" i="1" l="1"/>
  <c r="AT1014" i="1"/>
  <c r="AP988" i="1"/>
  <c r="AL989" i="1"/>
  <c r="AM989" i="1" s="1"/>
  <c r="AV1013" i="1"/>
  <c r="AY1013" i="1" s="1"/>
  <c r="AO989" i="1"/>
  <c r="AN990" i="1"/>
  <c r="AF1008" i="1"/>
  <c r="AI1008" i="1" s="1"/>
  <c r="AJ1007" i="1"/>
  <c r="AR1014" i="1" l="1"/>
  <c r="AU1014" i="1" s="1"/>
  <c r="AZ988" i="1"/>
  <c r="BA988" i="1" s="1"/>
  <c r="AX988" i="1"/>
  <c r="AP989" i="1"/>
  <c r="AL990" i="1"/>
  <c r="AO990" i="1" s="1"/>
  <c r="AG1008" i="1"/>
  <c r="AH1009" i="1" s="1"/>
  <c r="AF1009" i="1"/>
  <c r="AJ1008" i="1"/>
  <c r="AW1007" i="1"/>
  <c r="AS1014" i="1" l="1"/>
  <c r="AT1015" i="1"/>
  <c r="AR1015" i="1"/>
  <c r="AU1015" i="1" s="1"/>
  <c r="AV1014" i="1"/>
  <c r="AY1014" i="1" s="1"/>
  <c r="AM990" i="1"/>
  <c r="AN991" i="1" s="1"/>
  <c r="AZ989" i="1"/>
  <c r="BA989" i="1" s="1"/>
  <c r="AX989" i="1"/>
  <c r="AL991" i="1"/>
  <c r="AO991" i="1" s="1"/>
  <c r="AP990" i="1"/>
  <c r="AZ990" i="1" s="1"/>
  <c r="AI1009" i="1"/>
  <c r="AJ1009" i="1" s="1"/>
  <c r="AW1008" i="1"/>
  <c r="AG1009" i="1"/>
  <c r="AH1010" i="1" s="1"/>
  <c r="AS1015" i="1" l="1"/>
  <c r="BA990" i="1"/>
  <c r="AT1016" i="1"/>
  <c r="AM991" i="1"/>
  <c r="AN992" i="1" s="1"/>
  <c r="AX990" i="1"/>
  <c r="AV1015" i="1"/>
  <c r="AY1015" i="1" s="1"/>
  <c r="AR1016" i="1"/>
  <c r="AU1016" i="1" s="1"/>
  <c r="AF1010" i="1"/>
  <c r="AI1010" i="1" s="1"/>
  <c r="AW1009" i="1"/>
  <c r="AS1016" i="1" l="1"/>
  <c r="AG1010" i="1"/>
  <c r="AH1011" i="1" s="1"/>
  <c r="AL992" i="1"/>
  <c r="AO992" i="1" s="1"/>
  <c r="AP991" i="1"/>
  <c r="AZ991" i="1" s="1"/>
  <c r="BA991" i="1" s="1"/>
  <c r="AR1017" i="1"/>
  <c r="AV1016" i="1"/>
  <c r="AY1016" i="1" s="1"/>
  <c r="AF1011" i="1"/>
  <c r="AI1011" i="1" s="1"/>
  <c r="AJ1010" i="1"/>
  <c r="AX991" i="1" l="1"/>
  <c r="AS1017" i="1"/>
  <c r="AT1017" i="1"/>
  <c r="AU1017" i="1"/>
  <c r="AV1017" i="1" s="1"/>
  <c r="AY1017" i="1" s="1"/>
  <c r="AT1018" i="1"/>
  <c r="AM992" i="1"/>
  <c r="AN993" i="1" s="1"/>
  <c r="AL993" i="1"/>
  <c r="AO993" i="1" s="1"/>
  <c r="AP992" i="1"/>
  <c r="AZ992" i="1" s="1"/>
  <c r="BA992" i="1" s="1"/>
  <c r="AW1010" i="1"/>
  <c r="AG1011" i="1"/>
  <c r="AR1018" i="1" l="1"/>
  <c r="AU1018" i="1" s="1"/>
  <c r="AM993" i="1"/>
  <c r="AX992" i="1"/>
  <c r="AH1012" i="1"/>
  <c r="AJ1011" i="1"/>
  <c r="AF1012" i="1"/>
  <c r="AS1018" i="1" l="1"/>
  <c r="AT1019" i="1" s="1"/>
  <c r="AN994" i="1"/>
  <c r="AL994" i="1"/>
  <c r="AO994" i="1" s="1"/>
  <c r="AP993" i="1"/>
  <c r="AZ993" i="1" s="1"/>
  <c r="BA993" i="1" s="1"/>
  <c r="AV1018" i="1"/>
  <c r="AY1018" i="1" s="1"/>
  <c r="AR1019" i="1"/>
  <c r="AU1019" i="1" s="1"/>
  <c r="AI1012" i="1"/>
  <c r="AG1012" i="1"/>
  <c r="AH1013" i="1" s="1"/>
  <c r="AW1011" i="1"/>
  <c r="AS1019" i="1" l="1"/>
  <c r="AT1020" i="1" s="1"/>
  <c r="AM994" i="1"/>
  <c r="AN995" i="1" s="1"/>
  <c r="AX993" i="1"/>
  <c r="AJ1012" i="1"/>
  <c r="AF1013" i="1"/>
  <c r="AI1013" i="1" s="1"/>
  <c r="AP994" i="1" l="1"/>
  <c r="AZ994" i="1" s="1"/>
  <c r="BA994" i="1" s="1"/>
  <c r="AL995" i="1"/>
  <c r="AO995" i="1" s="1"/>
  <c r="AR1020" i="1"/>
  <c r="AU1020" i="1" s="1"/>
  <c r="AV1019" i="1"/>
  <c r="AY1019" i="1" s="1"/>
  <c r="AW1012" i="1"/>
  <c r="AG1013" i="1"/>
  <c r="AH1014" i="1" s="1"/>
  <c r="AS1020" i="1" l="1"/>
  <c r="AM995" i="1"/>
  <c r="AN996" i="1" s="1"/>
  <c r="AL996" i="1"/>
  <c r="AO996" i="1" s="1"/>
  <c r="AP995" i="1"/>
  <c r="AZ995" i="1" s="1"/>
  <c r="BA995" i="1" s="1"/>
  <c r="AX994" i="1"/>
  <c r="AV1020" i="1"/>
  <c r="AY1020" i="1" s="1"/>
  <c r="AR1021" i="1"/>
  <c r="AF1014" i="1"/>
  <c r="AI1014" i="1" s="1"/>
  <c r="AJ1013" i="1"/>
  <c r="AS1021" i="1" l="1"/>
  <c r="AT1021" i="1"/>
  <c r="AU1021" i="1" s="1"/>
  <c r="AX995" i="1"/>
  <c r="AM996" i="1"/>
  <c r="AN997" i="1" s="1"/>
  <c r="AT1022" i="1"/>
  <c r="AG1014" i="1"/>
  <c r="AH1015" i="1" s="1"/>
  <c r="AW1013" i="1"/>
  <c r="AF1015" i="1"/>
  <c r="AJ1014" i="1"/>
  <c r="AP996" i="1" l="1"/>
  <c r="AL997" i="1"/>
  <c r="AO997" i="1" s="1"/>
  <c r="AR1022" i="1"/>
  <c r="AU1022" i="1" s="1"/>
  <c r="AV1021" i="1"/>
  <c r="AY1021" i="1" s="1"/>
  <c r="AI1015" i="1"/>
  <c r="AJ1015" i="1" s="1"/>
  <c r="AW1014" i="1"/>
  <c r="AG1015" i="1"/>
  <c r="AH1016" i="1" s="1"/>
  <c r="AS1022" i="1" l="1"/>
  <c r="AT1023" i="1" s="1"/>
  <c r="AM997" i="1"/>
  <c r="AN998" i="1" s="1"/>
  <c r="AZ996" i="1"/>
  <c r="BA996" i="1" s="1"/>
  <c r="AX996" i="1"/>
  <c r="AF1016" i="1"/>
  <c r="AI1016" i="1" s="1"/>
  <c r="AW1015" i="1"/>
  <c r="AL998" i="1" l="1"/>
  <c r="AO998" i="1" s="1"/>
  <c r="AP997" i="1"/>
  <c r="AZ997" i="1" s="1"/>
  <c r="BA997" i="1" s="1"/>
  <c r="AV1022" i="1"/>
  <c r="AY1022" i="1" s="1"/>
  <c r="AR1023" i="1"/>
  <c r="AU1023" i="1" s="1"/>
  <c r="AG1016" i="1"/>
  <c r="AH1017" i="1" s="1"/>
  <c r="AJ1016" i="1"/>
  <c r="AF1017" i="1"/>
  <c r="AS1023" i="1" l="1"/>
  <c r="AM998" i="1"/>
  <c r="AX997" i="1"/>
  <c r="AR1024" i="1"/>
  <c r="AV1023" i="1"/>
  <c r="AY1023" i="1" s="1"/>
  <c r="AT1024" i="1"/>
  <c r="AI1017" i="1"/>
  <c r="AG1017" i="1"/>
  <c r="AH1018" i="1" s="1"/>
  <c r="AW1016" i="1"/>
  <c r="AS1024" i="1" l="1"/>
  <c r="AU1024" i="1"/>
  <c r="AN999" i="1"/>
  <c r="AP998" i="1"/>
  <c r="AZ998" i="1" s="1"/>
  <c r="BA998" i="1" s="1"/>
  <c r="AL999" i="1"/>
  <c r="AO999" i="1" s="1"/>
  <c r="AT1025" i="1"/>
  <c r="AF1018" i="1"/>
  <c r="AI1018" i="1" s="1"/>
  <c r="AJ1017" i="1"/>
  <c r="AM999" i="1" l="1"/>
  <c r="AL1000" i="1"/>
  <c r="AP999" i="1"/>
  <c r="AZ999" i="1" s="1"/>
  <c r="BA999" i="1" s="1"/>
  <c r="AX998" i="1"/>
  <c r="AV1024" i="1"/>
  <c r="AY1024" i="1" s="1"/>
  <c r="AR1025" i="1"/>
  <c r="AU1025" i="1" s="1"/>
  <c r="AG1018" i="1"/>
  <c r="AH1019" i="1" s="1"/>
  <c r="AW1017" i="1"/>
  <c r="AM1000" i="1" l="1"/>
  <c r="AN1001" i="1" s="1"/>
  <c r="AS1025" i="1"/>
  <c r="AT1026" i="1" s="1"/>
  <c r="AN1000" i="1"/>
  <c r="AO1000" i="1" s="1"/>
  <c r="AM1001" i="1" s="1"/>
  <c r="AX999" i="1"/>
  <c r="AR1026" i="1"/>
  <c r="AU1026" i="1" s="1"/>
  <c r="AV1025" i="1"/>
  <c r="AY1025" i="1" s="1"/>
  <c r="AJ1018" i="1"/>
  <c r="AF1019" i="1"/>
  <c r="AI1019" i="1" s="1"/>
  <c r="AS1026" i="1" l="1"/>
  <c r="AL1001" i="1"/>
  <c r="AO1001" i="1" s="1"/>
  <c r="AP1000" i="1"/>
  <c r="AN1002" i="1"/>
  <c r="AG1019" i="1"/>
  <c r="AH1020" i="1" s="1"/>
  <c r="AW1018" i="1"/>
  <c r="AT1027" i="1" l="1"/>
  <c r="AZ1000" i="1"/>
  <c r="BA1000" i="1" s="1"/>
  <c r="AX1000" i="1"/>
  <c r="AR1027" i="1"/>
  <c r="AU1027" i="1" s="1"/>
  <c r="AV1026" i="1"/>
  <c r="AY1026" i="1" s="1"/>
  <c r="AJ1019" i="1"/>
  <c r="AF1020" i="1"/>
  <c r="AI1020" i="1" s="1"/>
  <c r="AS1027" i="1" l="1"/>
  <c r="AT1028" i="1" s="1"/>
  <c r="AL1002" i="1"/>
  <c r="AP1001" i="1"/>
  <c r="AZ1001" i="1" s="1"/>
  <c r="BA1001" i="1" s="1"/>
  <c r="AR1028" i="1"/>
  <c r="AU1028" i="1" s="1"/>
  <c r="AV1027" i="1"/>
  <c r="AY1027" i="1" s="1"/>
  <c r="AG1020" i="1"/>
  <c r="AH1021" i="1" s="1"/>
  <c r="AW1019" i="1"/>
  <c r="AS1028" i="1" l="1"/>
  <c r="AO1002" i="1"/>
  <c r="AM1002" i="1"/>
  <c r="AN1003" i="1" s="1"/>
  <c r="AX1001" i="1"/>
  <c r="AT1029" i="1"/>
  <c r="AF1021" i="1"/>
  <c r="AI1021" i="1" s="1"/>
  <c r="AJ1020" i="1"/>
  <c r="AL1003" i="1" l="1"/>
  <c r="AO1003" i="1" s="1"/>
  <c r="AP1002" i="1"/>
  <c r="AZ1002" i="1" s="1"/>
  <c r="BA1002" i="1" s="1"/>
  <c r="AR1029" i="1"/>
  <c r="AU1029" i="1" s="1"/>
  <c r="AV1028" i="1"/>
  <c r="AY1028" i="1" s="1"/>
  <c r="AG1021" i="1"/>
  <c r="AH1022" i="1" s="1"/>
  <c r="AW1020" i="1"/>
  <c r="AJ1021" i="1"/>
  <c r="AF1022" i="1"/>
  <c r="AS1029" i="1" l="1"/>
  <c r="AM1003" i="1"/>
  <c r="AN1004" i="1"/>
  <c r="AX1002" i="1"/>
  <c r="AR1030" i="1"/>
  <c r="AV1029" i="1"/>
  <c r="AY1029" i="1" s="1"/>
  <c r="AI1022" i="1"/>
  <c r="AG1022" i="1"/>
  <c r="AH1023" i="1" s="1"/>
  <c r="AW1021" i="1"/>
  <c r="AS1030" i="1" l="1"/>
  <c r="AT1030" i="1"/>
  <c r="AU1030" i="1" s="1"/>
  <c r="AT1031" i="1"/>
  <c r="AP1003" i="1"/>
  <c r="AZ1003" i="1" s="1"/>
  <c r="BA1003" i="1" s="1"/>
  <c r="AL1004" i="1"/>
  <c r="AO1004" i="1" s="1"/>
  <c r="AX1003" i="1"/>
  <c r="AF1023" i="1"/>
  <c r="AI1023" i="1" s="1"/>
  <c r="AJ1022" i="1"/>
  <c r="AM1004" i="1" l="1"/>
  <c r="AP1004" i="1"/>
  <c r="AZ1004" i="1" s="1"/>
  <c r="BA1004" i="1" s="1"/>
  <c r="AL1005" i="1"/>
  <c r="AN1005" i="1"/>
  <c r="AX1004" i="1"/>
  <c r="AV1030" i="1"/>
  <c r="AY1030" i="1" s="1"/>
  <c r="AR1031" i="1"/>
  <c r="AU1031" i="1" s="1"/>
  <c r="AG1023" i="1"/>
  <c r="AH1024" i="1" s="1"/>
  <c r="AJ1023" i="1"/>
  <c r="AF1024" i="1"/>
  <c r="AW1022" i="1"/>
  <c r="AS1031" i="1" l="1"/>
  <c r="AM1005" i="1"/>
  <c r="AO1005" i="1"/>
  <c r="AM1006" i="1" s="1"/>
  <c r="AN1006" i="1"/>
  <c r="AR1032" i="1"/>
  <c r="AV1031" i="1"/>
  <c r="AY1031" i="1" s="1"/>
  <c r="AI1024" i="1"/>
  <c r="AF1025" i="1" s="1"/>
  <c r="AW1023" i="1"/>
  <c r="AG1024" i="1"/>
  <c r="AH1025" i="1" s="1"/>
  <c r="AS1032" i="1" l="1"/>
  <c r="AT1032" i="1"/>
  <c r="AU1032" i="1"/>
  <c r="AS1033" i="1" s="1"/>
  <c r="AP1005" i="1"/>
  <c r="AN1007" i="1"/>
  <c r="AL1006" i="1"/>
  <c r="AO1006" i="1" s="1"/>
  <c r="AT1033" i="1"/>
  <c r="AI1025" i="1"/>
  <c r="AJ1024" i="1"/>
  <c r="AG1025" i="1"/>
  <c r="AH1026" i="1" s="1"/>
  <c r="AP1006" i="1" l="1"/>
  <c r="AZ1006" i="1" s="1"/>
  <c r="AL1007" i="1"/>
  <c r="AO1007" i="1" s="1"/>
  <c r="AZ1005" i="1"/>
  <c r="BA1005" i="1" s="1"/>
  <c r="AX1005" i="1"/>
  <c r="AX1006" i="1" s="1"/>
  <c r="AV1032" i="1"/>
  <c r="AY1032" i="1" s="1"/>
  <c r="AR1033" i="1"/>
  <c r="AU1033" i="1" s="1"/>
  <c r="AT1034" i="1"/>
  <c r="AW1024" i="1"/>
  <c r="AJ1025" i="1"/>
  <c r="AF1026" i="1"/>
  <c r="AI1026" i="1" s="1"/>
  <c r="AM1007" i="1" l="1"/>
  <c r="AN1008" i="1"/>
  <c r="BA1006" i="1"/>
  <c r="AL1008" i="1"/>
  <c r="AO1008" i="1" s="1"/>
  <c r="AP1007" i="1"/>
  <c r="AZ1007" i="1" s="1"/>
  <c r="BA1007" i="1" s="1"/>
  <c r="AR1034" i="1"/>
  <c r="AU1034" i="1" s="1"/>
  <c r="AV1033" i="1"/>
  <c r="AY1033" i="1" s="1"/>
  <c r="AG1026" i="1"/>
  <c r="AW1025" i="1"/>
  <c r="AS1034" i="1" l="1"/>
  <c r="AT1035" i="1"/>
  <c r="AM1008" i="1"/>
  <c r="AN1009" i="1" s="1"/>
  <c r="AX1007" i="1"/>
  <c r="AH1027" i="1"/>
  <c r="AF1027" i="1"/>
  <c r="AI1027" i="1" s="1"/>
  <c r="AJ1026" i="1"/>
  <c r="AP1008" i="1" l="1"/>
  <c r="AZ1008" i="1" s="1"/>
  <c r="BA1008" i="1" s="1"/>
  <c r="AL1009" i="1"/>
  <c r="AR1035" i="1"/>
  <c r="AU1035" i="1" s="1"/>
  <c r="AV1034" i="1"/>
  <c r="AY1034" i="1" s="1"/>
  <c r="AJ1027" i="1"/>
  <c r="AF1028" i="1"/>
  <c r="AW1026" i="1"/>
  <c r="AG1027" i="1"/>
  <c r="AH1028" i="1" s="1"/>
  <c r="AS1035" i="1" l="1"/>
  <c r="AT1036" i="1" s="1"/>
  <c r="AO1009" i="1"/>
  <c r="AM1009" i="1"/>
  <c r="AN1010" i="1" s="1"/>
  <c r="AL1010" i="1"/>
  <c r="AP1009" i="1"/>
  <c r="AZ1009" i="1" s="1"/>
  <c r="BA1009" i="1" s="1"/>
  <c r="AX1008" i="1"/>
  <c r="AI1028" i="1"/>
  <c r="AF1029" i="1" s="1"/>
  <c r="AG1028" i="1"/>
  <c r="AH1029" i="1" s="1"/>
  <c r="AW1027" i="1"/>
  <c r="AJ1028" i="1" l="1"/>
  <c r="AX1009" i="1"/>
  <c r="AO1010" i="1"/>
  <c r="AM1010" i="1"/>
  <c r="AN1011" i="1" s="1"/>
  <c r="AL1011" i="1"/>
  <c r="AP1010" i="1"/>
  <c r="AZ1010" i="1" s="1"/>
  <c r="BA1010" i="1" s="1"/>
  <c r="AX1010" i="1"/>
  <c r="AR1036" i="1"/>
  <c r="AU1036" i="1" s="1"/>
  <c r="AV1035" i="1"/>
  <c r="AY1035" i="1" s="1"/>
  <c r="AI1029" i="1"/>
  <c r="AJ1029" i="1" s="1"/>
  <c r="AG1029" i="1"/>
  <c r="AH1030" i="1" s="1"/>
  <c r="AW1028" i="1"/>
  <c r="AS1036" i="1" l="1"/>
  <c r="AO1011" i="1"/>
  <c r="AM1011" i="1"/>
  <c r="AN1012" i="1" s="1"/>
  <c r="AR1037" i="1"/>
  <c r="AV1036" i="1"/>
  <c r="AY1036" i="1" s="1"/>
  <c r="AF1030" i="1"/>
  <c r="AW1029" i="1"/>
  <c r="AS1037" i="1" l="1"/>
  <c r="AT1038" i="1"/>
  <c r="AT1037" i="1"/>
  <c r="AU1037" i="1" s="1"/>
  <c r="AP1011" i="1"/>
  <c r="AL1012" i="1"/>
  <c r="AO1012" i="1" s="1"/>
  <c r="AG1030" i="1"/>
  <c r="AH1031" i="1" s="1"/>
  <c r="AI1030" i="1"/>
  <c r="AJ1030" i="1" s="1"/>
  <c r="AM1012" i="1" l="1"/>
  <c r="AP1012" i="1"/>
  <c r="AZ1012" i="1" s="1"/>
  <c r="AL1013" i="1"/>
  <c r="AN1013" i="1"/>
  <c r="AZ1011" i="1"/>
  <c r="BA1011" i="1" s="1"/>
  <c r="AX1011" i="1"/>
  <c r="AX1012" i="1" s="1"/>
  <c r="AV1037" i="1"/>
  <c r="AY1037" i="1" s="1"/>
  <c r="AR1038" i="1"/>
  <c r="AU1038" i="1" s="1"/>
  <c r="AF1031" i="1"/>
  <c r="AI1031" i="1" s="1"/>
  <c r="AW1030" i="1"/>
  <c r="AS1038" i="1" l="1"/>
  <c r="AT1039" i="1" s="1"/>
  <c r="AM1013" i="1"/>
  <c r="AO1013" i="1"/>
  <c r="AN1014" i="1"/>
  <c r="BA1012" i="1"/>
  <c r="AR1039" i="1"/>
  <c r="AU1039" i="1" s="1"/>
  <c r="AV1038" i="1"/>
  <c r="AY1038" i="1" s="1"/>
  <c r="AG1031" i="1"/>
  <c r="AH1032" i="1" s="1"/>
  <c r="AJ1031" i="1"/>
  <c r="AF1032" i="1"/>
  <c r="AW1031" i="1"/>
  <c r="AS1039" i="1" l="1"/>
  <c r="AG1032" i="1"/>
  <c r="AH1033" i="1" s="1"/>
  <c r="AI1032" i="1"/>
  <c r="AJ1032" i="1" s="1"/>
  <c r="AP1013" i="1"/>
  <c r="AL1014" i="1"/>
  <c r="AO1014" i="1" s="1"/>
  <c r="AF1033" i="1"/>
  <c r="AI1033" i="1" s="1"/>
  <c r="AJ1033" i="1" s="1"/>
  <c r="AW1032" i="1"/>
  <c r="AG1033" i="1"/>
  <c r="AH1034" i="1" s="1"/>
  <c r="AT1040" i="1" l="1"/>
  <c r="AM1014" i="1"/>
  <c r="AN1015" i="1" s="1"/>
  <c r="AZ1013" i="1"/>
  <c r="BA1013" i="1" s="1"/>
  <c r="AX1013" i="1"/>
  <c r="AR1040" i="1"/>
  <c r="AU1040" i="1" s="1"/>
  <c r="AV1039" i="1"/>
  <c r="AY1039" i="1" s="1"/>
  <c r="AF1034" i="1"/>
  <c r="AI1034" i="1" s="1"/>
  <c r="AW1033" i="1"/>
  <c r="AS1040" i="1" l="1"/>
  <c r="AP1014" i="1"/>
  <c r="AZ1014" i="1" s="1"/>
  <c r="BA1014" i="1" s="1"/>
  <c r="AL1015" i="1"/>
  <c r="AO1015" i="1" s="1"/>
  <c r="AF1035" i="1"/>
  <c r="AJ1034" i="1"/>
  <c r="AW1034" i="1" s="1"/>
  <c r="AG1034" i="1"/>
  <c r="AH1035" i="1" s="1"/>
  <c r="AI1035" i="1" s="1"/>
  <c r="AJ1035" i="1" s="1"/>
  <c r="AT1041" i="1" l="1"/>
  <c r="AM1015" i="1"/>
  <c r="AL1016" i="1"/>
  <c r="AP1015" i="1"/>
  <c r="AZ1015" i="1" s="1"/>
  <c r="BA1015" i="1" s="1"/>
  <c r="AN1016" i="1"/>
  <c r="AX1014" i="1"/>
  <c r="AV1040" i="1"/>
  <c r="AY1040" i="1" s="1"/>
  <c r="AR1041" i="1"/>
  <c r="AS1041" i="1" s="1"/>
  <c r="AG1035" i="1"/>
  <c r="AH1036" i="1" s="1"/>
  <c r="AW1035" i="1"/>
  <c r="AF1036" i="1"/>
  <c r="AI1036" i="1" s="1"/>
  <c r="AX1015" i="1" l="1"/>
  <c r="AT1042" i="1"/>
  <c r="AU1041" i="1"/>
  <c r="AM1016" i="1"/>
  <c r="AO1016" i="1"/>
  <c r="AN1017" i="1"/>
  <c r="AG1036" i="1"/>
  <c r="AH1037" i="1" s="1"/>
  <c r="AJ1036" i="1"/>
  <c r="AF1037" i="1"/>
  <c r="AL1017" i="1" l="1"/>
  <c r="AO1017" i="1" s="1"/>
  <c r="AP1016" i="1"/>
  <c r="AV1041" i="1"/>
  <c r="AY1041" i="1" s="1"/>
  <c r="AR1042" i="1"/>
  <c r="AU1042" i="1" s="1"/>
  <c r="AI1037" i="1"/>
  <c r="AG1037" i="1"/>
  <c r="AH1038" i="1" s="1"/>
  <c r="AW1036" i="1"/>
  <c r="AS1042" i="1" l="1"/>
  <c r="AM1017" i="1"/>
  <c r="AZ1016" i="1"/>
  <c r="BA1016" i="1" s="1"/>
  <c r="AX1016" i="1"/>
  <c r="AF1038" i="1"/>
  <c r="AI1038" i="1" s="1"/>
  <c r="AJ1037" i="1"/>
  <c r="AT1043" i="1" l="1"/>
  <c r="AN1018" i="1"/>
  <c r="AL1018" i="1"/>
  <c r="AO1018" i="1" s="1"/>
  <c r="AP1017" i="1"/>
  <c r="AZ1017" i="1" s="1"/>
  <c r="BA1017" i="1" s="1"/>
  <c r="AV1042" i="1"/>
  <c r="AY1042" i="1" s="1"/>
  <c r="AR1043" i="1"/>
  <c r="AU1043" i="1" s="1"/>
  <c r="AG1038" i="1"/>
  <c r="AH1039" i="1" s="1"/>
  <c r="AW1037" i="1"/>
  <c r="AS1043" i="1" l="1"/>
  <c r="AT1044" i="1" s="1"/>
  <c r="AM1018" i="1"/>
  <c r="AN1019" i="1" s="1"/>
  <c r="AX1017" i="1"/>
  <c r="AR1044" i="1"/>
  <c r="AV1043" i="1"/>
  <c r="AY1043" i="1" s="1"/>
  <c r="AJ1038" i="1"/>
  <c r="AF1039" i="1"/>
  <c r="AI1039" i="1" s="1"/>
  <c r="AU1044" i="1" l="1"/>
  <c r="AS1044" i="1"/>
  <c r="AT1045" i="1" s="1"/>
  <c r="AP1018" i="1"/>
  <c r="AZ1018" i="1" s="1"/>
  <c r="BA1018" i="1" s="1"/>
  <c r="AL1019" i="1"/>
  <c r="AO1019" i="1" s="1"/>
  <c r="AG1039" i="1"/>
  <c r="AH1040" i="1" s="1"/>
  <c r="AJ1039" i="1"/>
  <c r="AF1040" i="1"/>
  <c r="AW1038" i="1"/>
  <c r="AM1019" i="1" l="1"/>
  <c r="AL1020" i="1"/>
  <c r="AP1019" i="1"/>
  <c r="AZ1019" i="1" s="1"/>
  <c r="BA1019" i="1" s="1"/>
  <c r="AN1020" i="1"/>
  <c r="AX1018" i="1"/>
  <c r="AV1044" i="1"/>
  <c r="AY1044" i="1" s="1"/>
  <c r="AR1045" i="1"/>
  <c r="AU1045" i="1" s="1"/>
  <c r="AW1039" i="1"/>
  <c r="AI1040" i="1"/>
  <c r="AG1040" i="1"/>
  <c r="AH1041" i="1" s="1"/>
  <c r="AS1045" i="1" l="1"/>
  <c r="AM1020" i="1"/>
  <c r="AX1019" i="1"/>
  <c r="AO1020" i="1"/>
  <c r="AN1021" i="1"/>
  <c r="AV1045" i="1"/>
  <c r="AY1045" i="1" s="1"/>
  <c r="AR1046" i="1"/>
  <c r="AF1041" i="1"/>
  <c r="AI1041" i="1" s="1"/>
  <c r="AJ1040" i="1"/>
  <c r="AS1046" i="1" l="1"/>
  <c r="AT1046" i="1"/>
  <c r="AU1046" i="1"/>
  <c r="AT1047" i="1"/>
  <c r="AL1021" i="1"/>
  <c r="AO1021" i="1" s="1"/>
  <c r="AP1020" i="1"/>
  <c r="AF1042" i="1"/>
  <c r="AJ1041" i="1"/>
  <c r="AG1041" i="1"/>
  <c r="AW1040" i="1"/>
  <c r="AM1021" i="1" l="1"/>
  <c r="AN1022" i="1"/>
  <c r="AP1021" i="1"/>
  <c r="AZ1021" i="1" s="1"/>
  <c r="AL1022" i="1"/>
  <c r="AO1022" i="1" s="1"/>
  <c r="AZ1020" i="1"/>
  <c r="BA1020" i="1" s="1"/>
  <c r="AX1020" i="1"/>
  <c r="AX1021" i="1" s="1"/>
  <c r="AR1047" i="1"/>
  <c r="AU1047" i="1" s="1"/>
  <c r="AV1046" i="1"/>
  <c r="AY1046" i="1" s="1"/>
  <c r="AW1041" i="1"/>
  <c r="AH1042" i="1"/>
  <c r="AI1042" i="1" s="1"/>
  <c r="AG1042" i="1"/>
  <c r="AH1043" i="1" s="1"/>
  <c r="AS1047" i="1" l="1"/>
  <c r="AT1048" i="1"/>
  <c r="AM1022" i="1"/>
  <c r="AN1023" i="1" s="1"/>
  <c r="BA1021" i="1"/>
  <c r="AP1022" i="1"/>
  <c r="AZ1022" i="1" s="1"/>
  <c r="AL1023" i="1"/>
  <c r="AJ1042" i="1"/>
  <c r="AF1043" i="1"/>
  <c r="AO1023" i="1" l="1"/>
  <c r="BA1022" i="1"/>
  <c r="AM1023" i="1"/>
  <c r="AN1024" i="1" s="1"/>
  <c r="AX1022" i="1"/>
  <c r="AV1047" i="1"/>
  <c r="AY1047" i="1" s="1"/>
  <c r="AR1048" i="1"/>
  <c r="AU1048" i="1" s="1"/>
  <c r="AG1043" i="1"/>
  <c r="AH1044" i="1" s="1"/>
  <c r="AI1043" i="1"/>
  <c r="AF1044" i="1" s="1"/>
  <c r="AW1042" i="1"/>
  <c r="AS1048" i="1" l="1"/>
  <c r="AT1049" i="1" s="1"/>
  <c r="AI1044" i="1"/>
  <c r="AF1045" i="1" s="1"/>
  <c r="AL1024" i="1"/>
  <c r="AO1024" i="1" s="1"/>
  <c r="AP1023" i="1"/>
  <c r="AV1048" i="1"/>
  <c r="AY1048" i="1" s="1"/>
  <c r="AR1049" i="1"/>
  <c r="AU1049" i="1" s="1"/>
  <c r="AG1044" i="1"/>
  <c r="AH1045" i="1" s="1"/>
  <c r="AJ1043" i="1"/>
  <c r="AW1043" i="1" s="1"/>
  <c r="AJ1044" i="1" l="1"/>
  <c r="AS1049" i="1"/>
  <c r="AS1050" i="1" s="1"/>
  <c r="AM1024" i="1"/>
  <c r="AM1025" i="1" s="1"/>
  <c r="AN1026" i="1" s="1"/>
  <c r="AL1025" i="1"/>
  <c r="AP1024" i="1"/>
  <c r="AZ1024" i="1" s="1"/>
  <c r="AZ1023" i="1"/>
  <c r="BA1023" i="1" s="1"/>
  <c r="AX1023" i="1"/>
  <c r="AV1049" i="1"/>
  <c r="AY1049" i="1" s="1"/>
  <c r="AR1050" i="1"/>
  <c r="AI1045" i="1"/>
  <c r="AJ1045" i="1" s="1"/>
  <c r="AW1044" i="1"/>
  <c r="AG1045" i="1"/>
  <c r="AH1046" i="1" s="1"/>
  <c r="AT1050" i="1" l="1"/>
  <c r="AU1050" i="1"/>
  <c r="AN1025" i="1"/>
  <c r="AO1025" i="1" s="1"/>
  <c r="AX1024" i="1"/>
  <c r="BA1024" i="1"/>
  <c r="AT1051" i="1"/>
  <c r="AF1046" i="1"/>
  <c r="AI1046" i="1" s="1"/>
  <c r="AW1045" i="1"/>
  <c r="AL1026" i="1" l="1"/>
  <c r="AO1026" i="1" s="1"/>
  <c r="AP1025" i="1"/>
  <c r="AV1050" i="1"/>
  <c r="AY1050" i="1" s="1"/>
  <c r="AR1051" i="1"/>
  <c r="AU1051" i="1" s="1"/>
  <c r="AG1046" i="1"/>
  <c r="AH1047" i="1" s="1"/>
  <c r="AF1047" i="1"/>
  <c r="AJ1046" i="1"/>
  <c r="AS1051" i="1" l="1"/>
  <c r="AI1047" i="1"/>
  <c r="AM1026" i="1"/>
  <c r="AZ1025" i="1"/>
  <c r="BA1025" i="1" s="1"/>
  <c r="AX1025" i="1"/>
  <c r="AV1051" i="1"/>
  <c r="AY1051" i="1" s="1"/>
  <c r="AR1052" i="1"/>
  <c r="AW1046" i="1"/>
  <c r="AG1047" i="1"/>
  <c r="AH1048" i="1" s="1"/>
  <c r="AS1052" i="1" l="1"/>
  <c r="AT1052" i="1"/>
  <c r="AU1052" i="1" s="1"/>
  <c r="AN1027" i="1"/>
  <c r="AP1026" i="1"/>
  <c r="AZ1026" i="1" s="1"/>
  <c r="BA1026" i="1" s="1"/>
  <c r="AL1027" i="1"/>
  <c r="AO1027" i="1" s="1"/>
  <c r="AT1053" i="1"/>
  <c r="AF1048" i="1"/>
  <c r="AI1048" i="1" s="1"/>
  <c r="AJ1047" i="1"/>
  <c r="AM1027" i="1" l="1"/>
  <c r="AL1028" i="1"/>
  <c r="AP1027" i="1"/>
  <c r="AZ1027" i="1" s="1"/>
  <c r="BA1027" i="1" s="1"/>
  <c r="AN1028" i="1"/>
  <c r="AX1026" i="1"/>
  <c r="AX1027" i="1" s="1"/>
  <c r="AR1053" i="1"/>
  <c r="AU1053" i="1" s="1"/>
  <c r="AV1052" i="1"/>
  <c r="AY1052" i="1" s="1"/>
  <c r="AG1048" i="1"/>
  <c r="AH1049" i="1" s="1"/>
  <c r="AW1047" i="1"/>
  <c r="AJ1048" i="1"/>
  <c r="AF1049" i="1"/>
  <c r="AS1053" i="1" l="1"/>
  <c r="AT1054" i="1" s="1"/>
  <c r="AM1028" i="1"/>
  <c r="AN1029" i="1"/>
  <c r="AO1028" i="1"/>
  <c r="AI1049" i="1"/>
  <c r="AG1049" i="1"/>
  <c r="AH1050" i="1" s="1"/>
  <c r="AW1048" i="1"/>
  <c r="AL1029" i="1" l="1"/>
  <c r="AO1029" i="1" s="1"/>
  <c r="AP1028" i="1"/>
  <c r="AR1054" i="1"/>
  <c r="AU1054" i="1" s="1"/>
  <c r="AV1053" i="1"/>
  <c r="AY1053" i="1" s="1"/>
  <c r="AF1050" i="1"/>
  <c r="AI1050" i="1" s="1"/>
  <c r="AJ1049" i="1"/>
  <c r="AS1054" i="1" l="1"/>
  <c r="AT1055" i="1" s="1"/>
  <c r="AM1029" i="1"/>
  <c r="AL1030" i="1"/>
  <c r="AP1029" i="1"/>
  <c r="AZ1029" i="1" s="1"/>
  <c r="AZ1028" i="1"/>
  <c r="BA1028" i="1" s="1"/>
  <c r="AX1028" i="1"/>
  <c r="AR1055" i="1"/>
  <c r="AV1054" i="1"/>
  <c r="AY1054" i="1" s="1"/>
  <c r="AG1050" i="1"/>
  <c r="AH1051" i="1" s="1"/>
  <c r="AF1051" i="1"/>
  <c r="AJ1050" i="1"/>
  <c r="AW1049" i="1"/>
  <c r="AU1055" i="1" l="1"/>
  <c r="AS1055" i="1"/>
  <c r="AT1056" i="1" s="1"/>
  <c r="AM1030" i="1"/>
  <c r="AN1031" i="1" s="1"/>
  <c r="AN1030" i="1"/>
  <c r="AO1030" i="1" s="1"/>
  <c r="AX1029" i="1"/>
  <c r="BA1029" i="1"/>
  <c r="AR1056" i="1"/>
  <c r="AV1055" i="1"/>
  <c r="AY1055" i="1" s="1"/>
  <c r="AI1051" i="1"/>
  <c r="AJ1051" i="1" s="1"/>
  <c r="AG1051" i="1"/>
  <c r="AH1052" i="1" s="1"/>
  <c r="AW1050" i="1"/>
  <c r="AU1056" i="1" l="1"/>
  <c r="AS1056" i="1"/>
  <c r="AT1057" i="1" s="1"/>
  <c r="AL1031" i="1"/>
  <c r="AO1031" i="1" s="1"/>
  <c r="AP1030" i="1"/>
  <c r="AF1052" i="1"/>
  <c r="AG1052" i="1" s="1"/>
  <c r="AH1053" i="1" s="1"/>
  <c r="AW1051" i="1"/>
  <c r="AM1031" i="1" l="1"/>
  <c r="AP1031" i="1"/>
  <c r="AZ1031" i="1" s="1"/>
  <c r="AL1032" i="1"/>
  <c r="AZ1030" i="1"/>
  <c r="BA1030" i="1" s="1"/>
  <c r="AX1030" i="1"/>
  <c r="AX1031" i="1" s="1"/>
  <c r="AN1032" i="1"/>
  <c r="AV1056" i="1"/>
  <c r="AY1056" i="1" s="1"/>
  <c r="AR1057" i="1"/>
  <c r="AU1057" i="1" s="1"/>
  <c r="AI1052" i="1"/>
  <c r="AF1053" i="1" s="1"/>
  <c r="AS1057" i="1" l="1"/>
  <c r="AJ1052" i="1"/>
  <c r="AW1052" i="1" s="1"/>
  <c r="AM1032" i="1"/>
  <c r="AN1033" i="1" s="1"/>
  <c r="AO1032" i="1"/>
  <c r="BA1031" i="1"/>
  <c r="AT1058" i="1"/>
  <c r="AI1053" i="1"/>
  <c r="AG1053" i="1"/>
  <c r="AH1054" i="1" s="1"/>
  <c r="AM1033" i="1" l="1"/>
  <c r="AP1032" i="1"/>
  <c r="AN1034" i="1"/>
  <c r="AL1033" i="1"/>
  <c r="AO1033" i="1" s="1"/>
  <c r="AR1058" i="1"/>
  <c r="AU1058" i="1" s="1"/>
  <c r="AV1057" i="1"/>
  <c r="AY1057" i="1" s="1"/>
  <c r="AJ1053" i="1"/>
  <c r="AF1054" i="1"/>
  <c r="AI1054" i="1" s="1"/>
  <c r="AJ1054" i="1" s="1"/>
  <c r="AS1058" i="1" l="1"/>
  <c r="AT1059" i="1" s="1"/>
  <c r="AL1034" i="1"/>
  <c r="AO1034" i="1" s="1"/>
  <c r="AP1033" i="1"/>
  <c r="AZ1033" i="1" s="1"/>
  <c r="AZ1032" i="1"/>
  <c r="BA1032" i="1" s="1"/>
  <c r="AX1032" i="1"/>
  <c r="AX1033" i="1" s="1"/>
  <c r="AF1055" i="1"/>
  <c r="AG1054" i="1"/>
  <c r="AH1055" i="1" s="1"/>
  <c r="AW1053" i="1"/>
  <c r="AW1054" i="1" s="1"/>
  <c r="AM1034" i="1" l="1"/>
  <c r="AN1035" i="1" s="1"/>
  <c r="BA1033" i="1"/>
  <c r="AR1059" i="1"/>
  <c r="AU1059" i="1" s="1"/>
  <c r="AV1058" i="1"/>
  <c r="AY1058" i="1" s="1"/>
  <c r="AI1055" i="1"/>
  <c r="AJ1055" i="1" s="1"/>
  <c r="AG1055" i="1"/>
  <c r="AH1056" i="1" s="1"/>
  <c r="AS1059" i="1" l="1"/>
  <c r="AT1060" i="1" s="1"/>
  <c r="AF1056" i="1"/>
  <c r="AG1056" i="1" s="1"/>
  <c r="AH1057" i="1" s="1"/>
  <c r="AP1034" i="1"/>
  <c r="AL1035" i="1"/>
  <c r="AO1035" i="1" s="1"/>
  <c r="AR1060" i="1"/>
  <c r="AV1059" i="1"/>
  <c r="AY1059" i="1" s="1"/>
  <c r="AW1055" i="1"/>
  <c r="AI1056" i="1"/>
  <c r="AJ1056" i="1" s="1"/>
  <c r="AU1060" i="1" l="1"/>
  <c r="AS1060" i="1"/>
  <c r="AT1061" i="1" s="1"/>
  <c r="AM1035" i="1"/>
  <c r="AN1036" i="1" s="1"/>
  <c r="AP1035" i="1"/>
  <c r="AZ1035" i="1" s="1"/>
  <c r="AL1036" i="1"/>
  <c r="AZ1034" i="1"/>
  <c r="BA1034" i="1" s="1"/>
  <c r="AX1034" i="1"/>
  <c r="AX1035" i="1" s="1"/>
  <c r="AV1060" i="1"/>
  <c r="AY1060" i="1" s="1"/>
  <c r="AR1061" i="1"/>
  <c r="AF1057" i="1"/>
  <c r="AI1057" i="1"/>
  <c r="AF1058" i="1" s="1"/>
  <c r="AG1057" i="1"/>
  <c r="AH1058" i="1" s="1"/>
  <c r="AW1056" i="1"/>
  <c r="AU1061" i="1" l="1"/>
  <c r="AS1061" i="1"/>
  <c r="AT1062" i="1" s="1"/>
  <c r="AO1036" i="1"/>
  <c r="AM1036" i="1"/>
  <c r="AN1037" i="1" s="1"/>
  <c r="AP1036" i="1"/>
  <c r="AZ1036" i="1" s="1"/>
  <c r="AL1037" i="1"/>
  <c r="BA1035" i="1"/>
  <c r="AR1062" i="1"/>
  <c r="AV1061" i="1"/>
  <c r="AY1061" i="1" s="1"/>
  <c r="AJ1057" i="1"/>
  <c r="AI1058" i="1"/>
  <c r="AJ1058" i="1" s="1"/>
  <c r="AG1058" i="1"/>
  <c r="AH1059" i="1" s="1"/>
  <c r="AU1062" i="1" l="1"/>
  <c r="AS1062" i="1"/>
  <c r="AT1063" i="1" s="1"/>
  <c r="AO1037" i="1"/>
  <c r="AP1037" i="1" s="1"/>
  <c r="AZ1037" i="1" s="1"/>
  <c r="AM1037" i="1"/>
  <c r="AN1038" i="1" s="1"/>
  <c r="AL1038" i="1"/>
  <c r="BA1036" i="1"/>
  <c r="AX1036" i="1"/>
  <c r="AR1063" i="1"/>
  <c r="AV1062" i="1"/>
  <c r="AY1062" i="1" s="1"/>
  <c r="AW1057" i="1"/>
  <c r="AW1058" i="1" s="1"/>
  <c r="AF1059" i="1"/>
  <c r="AI1059" i="1" s="1"/>
  <c r="AU1063" i="1" l="1"/>
  <c r="AS1063" i="1"/>
  <c r="AT1064" i="1" s="1"/>
  <c r="AO1038" i="1"/>
  <c r="AX1037" i="1"/>
  <c r="AM1038" i="1"/>
  <c r="AN1039" i="1" s="1"/>
  <c r="BA1037" i="1"/>
  <c r="AL1039" i="1"/>
  <c r="AP1038" i="1"/>
  <c r="AZ1038" i="1" s="1"/>
  <c r="BA1038" i="1" s="1"/>
  <c r="AV1063" i="1"/>
  <c r="AY1063" i="1" s="1"/>
  <c r="AR1064" i="1"/>
  <c r="AG1059" i="1"/>
  <c r="AH1060" i="1" s="1"/>
  <c r="AF1060" i="1"/>
  <c r="AJ1059" i="1"/>
  <c r="AU1064" i="1" l="1"/>
  <c r="AS1064" i="1"/>
  <c r="AO1039" i="1"/>
  <c r="AI1060" i="1"/>
  <c r="AF1061" i="1" s="1"/>
  <c r="AM1039" i="1"/>
  <c r="AN1040" i="1" s="1"/>
  <c r="AX1038" i="1"/>
  <c r="AT1065" i="1"/>
  <c r="AJ1060" i="1"/>
  <c r="AW1059" i="1"/>
  <c r="AG1060" i="1"/>
  <c r="AH1061" i="1" s="1"/>
  <c r="AL1040" i="1" l="1"/>
  <c r="AO1040" i="1" s="1"/>
  <c r="AP1039" i="1"/>
  <c r="AZ1039" i="1" s="1"/>
  <c r="BA1039" i="1" s="1"/>
  <c r="AR1065" i="1"/>
  <c r="AS1065" i="1" s="1"/>
  <c r="AV1064" i="1"/>
  <c r="AY1064" i="1" s="1"/>
  <c r="AI1061" i="1"/>
  <c r="AW1060" i="1"/>
  <c r="AG1061" i="1"/>
  <c r="AH1062" i="1" s="1"/>
  <c r="AT1066" i="1" l="1"/>
  <c r="AU1065" i="1"/>
  <c r="AM1040" i="1"/>
  <c r="AN1041" i="1" s="1"/>
  <c r="AX1039" i="1"/>
  <c r="AJ1061" i="1"/>
  <c r="AF1062" i="1"/>
  <c r="AI1062" i="1" s="1"/>
  <c r="AL1041" i="1" l="1"/>
  <c r="AO1041" i="1" s="1"/>
  <c r="AP1040" i="1"/>
  <c r="AZ1040" i="1" s="1"/>
  <c r="BA1040" i="1" s="1"/>
  <c r="AV1065" i="1"/>
  <c r="AY1065" i="1" s="1"/>
  <c r="AR1066" i="1"/>
  <c r="AU1066" i="1" s="1"/>
  <c r="AG1062" i="1"/>
  <c r="AH1063" i="1" s="1"/>
  <c r="AJ1062" i="1"/>
  <c r="AF1063" i="1"/>
  <c r="AW1061" i="1"/>
  <c r="AS1066" i="1" l="1"/>
  <c r="AR1067" i="1"/>
  <c r="AM1041" i="1"/>
  <c r="AN1042" i="1" s="1"/>
  <c r="AL1042" i="1"/>
  <c r="AP1041" i="1"/>
  <c r="AZ1041" i="1" s="1"/>
  <c r="BA1041" i="1" s="1"/>
  <c r="AX1040" i="1"/>
  <c r="AX1041" i="1" s="1"/>
  <c r="AV1066" i="1"/>
  <c r="AY1066" i="1" s="1"/>
  <c r="AI1063" i="1"/>
  <c r="AW1062" i="1"/>
  <c r="AG1063" i="1"/>
  <c r="AH1064" i="1" s="1"/>
  <c r="AS1067" i="1" l="1"/>
  <c r="AT1067" i="1"/>
  <c r="AU1067" i="1" s="1"/>
  <c r="AO1042" i="1"/>
  <c r="AT1068" i="1"/>
  <c r="AM1042" i="1"/>
  <c r="AN1043" i="1" s="1"/>
  <c r="AF1064" i="1"/>
  <c r="AI1064" i="1" s="1"/>
  <c r="AJ1063" i="1"/>
  <c r="AR1068" i="1" l="1"/>
  <c r="AU1068" i="1" s="1"/>
  <c r="AV1067" i="1"/>
  <c r="AY1067" i="1" s="1"/>
  <c r="AP1042" i="1"/>
  <c r="AL1043" i="1"/>
  <c r="AO1043" i="1" s="1"/>
  <c r="AV1068" i="1"/>
  <c r="AY1068" i="1" s="1"/>
  <c r="AG1064" i="1"/>
  <c r="AW1063" i="1"/>
  <c r="AF1065" i="1"/>
  <c r="AJ1064" i="1"/>
  <c r="AR1069" i="1" l="1"/>
  <c r="AS1068" i="1"/>
  <c r="AT1069" i="1" s="1"/>
  <c r="AM1043" i="1"/>
  <c r="AN1044" i="1" s="1"/>
  <c r="AZ1042" i="1"/>
  <c r="BA1042" i="1" s="1"/>
  <c r="AX1042" i="1"/>
  <c r="AG1065" i="1"/>
  <c r="AH1066" i="1" s="1"/>
  <c r="AH1065" i="1"/>
  <c r="AI1065" i="1" s="1"/>
  <c r="AW1064" i="1"/>
  <c r="AU1069" i="1" l="1"/>
  <c r="AR1070" i="1" s="1"/>
  <c r="AV1069" i="1"/>
  <c r="AY1069" i="1" s="1"/>
  <c r="AS1069" i="1"/>
  <c r="AT1070" i="1" s="1"/>
  <c r="AU1070" i="1" s="1"/>
  <c r="AL1044" i="1"/>
  <c r="AO1044" i="1" s="1"/>
  <c r="AP1043" i="1"/>
  <c r="AZ1043" i="1" s="1"/>
  <c r="BA1043" i="1" s="1"/>
  <c r="AF1066" i="1"/>
  <c r="AI1066" i="1" s="1"/>
  <c r="AJ1065" i="1"/>
  <c r="AS1070" i="1" l="1"/>
  <c r="AT1071" i="1" s="1"/>
  <c r="AM1044" i="1"/>
  <c r="AN1045" i="1" s="1"/>
  <c r="AX1043" i="1"/>
  <c r="AV1070" i="1"/>
  <c r="AY1070" i="1" s="1"/>
  <c r="AR1071" i="1"/>
  <c r="AU1071" i="1" s="1"/>
  <c r="AW1065" i="1"/>
  <c r="AJ1066" i="1"/>
  <c r="AF1067" i="1"/>
  <c r="AG1066" i="1"/>
  <c r="AH1067" i="1" s="1"/>
  <c r="AS1071" i="1" l="1"/>
  <c r="AL1045" i="1"/>
  <c r="AO1045" i="1" s="1"/>
  <c r="AP1044" i="1"/>
  <c r="AZ1044" i="1" s="1"/>
  <c r="BA1044" i="1" s="1"/>
  <c r="AT1072" i="1"/>
  <c r="AI1067" i="1"/>
  <c r="AG1067" i="1"/>
  <c r="AH1068" i="1" s="1"/>
  <c r="AW1066" i="1"/>
  <c r="AM1045" i="1" l="1"/>
  <c r="AN1046" i="1" s="1"/>
  <c r="AL1046" i="1"/>
  <c r="AP1045" i="1"/>
  <c r="AZ1045" i="1" s="1"/>
  <c r="BA1045" i="1" s="1"/>
  <c r="AX1044" i="1"/>
  <c r="AV1071" i="1"/>
  <c r="AY1071" i="1" s="1"/>
  <c r="AR1072" i="1"/>
  <c r="AU1072" i="1" s="1"/>
  <c r="AF1068" i="1"/>
  <c r="AI1068" i="1" s="1"/>
  <c r="AJ1067" i="1"/>
  <c r="AS1072" i="1" l="1"/>
  <c r="AO1046" i="1"/>
  <c r="AM1046" i="1"/>
  <c r="AN1047" i="1" s="1"/>
  <c r="AX1045" i="1"/>
  <c r="AR1073" i="1"/>
  <c r="AV1072" i="1"/>
  <c r="AY1072" i="1" s="1"/>
  <c r="AW1067" i="1"/>
  <c r="AG1068" i="1"/>
  <c r="AH1069" i="1" s="1"/>
  <c r="AS1073" i="1" l="1"/>
  <c r="AT1073" i="1"/>
  <c r="AU1073" i="1"/>
  <c r="AP1046" i="1"/>
  <c r="AL1047" i="1"/>
  <c r="AO1047" i="1" s="1"/>
  <c r="AT1074" i="1"/>
  <c r="AF1069" i="1"/>
  <c r="AI1069" i="1" s="1"/>
  <c r="AJ1068" i="1"/>
  <c r="AM1047" i="1" l="1"/>
  <c r="AZ1046" i="1"/>
  <c r="BA1046" i="1" s="1"/>
  <c r="AX1046" i="1"/>
  <c r="AV1073" i="1"/>
  <c r="AY1073" i="1" s="1"/>
  <c r="AR1074" i="1"/>
  <c r="AU1074" i="1" s="1"/>
  <c r="AG1069" i="1"/>
  <c r="AH1070" i="1" s="1"/>
  <c r="AW1068" i="1"/>
  <c r="AS1074" i="1" l="1"/>
  <c r="AN1048" i="1"/>
  <c r="AL1048" i="1"/>
  <c r="AP1047" i="1"/>
  <c r="AZ1047" i="1" s="1"/>
  <c r="BA1047" i="1" s="1"/>
  <c r="AV1074" i="1"/>
  <c r="AY1074" i="1" s="1"/>
  <c r="AR1075" i="1"/>
  <c r="AJ1069" i="1"/>
  <c r="AF1070" i="1"/>
  <c r="AI1070" i="1" s="1"/>
  <c r="AS1075" i="1" l="1"/>
  <c r="AT1075" i="1"/>
  <c r="AU1075" i="1"/>
  <c r="AT1076" i="1"/>
  <c r="AO1048" i="1"/>
  <c r="AM1048" i="1"/>
  <c r="AN1049" i="1" s="1"/>
  <c r="AX1047" i="1"/>
  <c r="AW1069" i="1"/>
  <c r="AG1070" i="1"/>
  <c r="AH1071" i="1" s="1"/>
  <c r="AJ1070" i="1"/>
  <c r="AF1071" i="1"/>
  <c r="AP1048" i="1" l="1"/>
  <c r="AZ1048" i="1" s="1"/>
  <c r="BA1048" i="1" s="1"/>
  <c r="AL1049" i="1"/>
  <c r="AO1049" i="1" s="1"/>
  <c r="AR1076" i="1"/>
  <c r="AU1076" i="1" s="1"/>
  <c r="AV1075" i="1"/>
  <c r="AY1075" i="1" s="1"/>
  <c r="AI1071" i="1"/>
  <c r="AJ1071" i="1" s="1"/>
  <c r="AG1071" i="1"/>
  <c r="AH1072" i="1" s="1"/>
  <c r="AW1070" i="1"/>
  <c r="AS1076" i="1" l="1"/>
  <c r="AT1077" i="1" s="1"/>
  <c r="AF1072" i="1"/>
  <c r="AM1049" i="1"/>
  <c r="AN1050" i="1" s="1"/>
  <c r="AL1050" i="1"/>
  <c r="AP1049" i="1"/>
  <c r="AZ1049" i="1" s="1"/>
  <c r="BA1049" i="1" s="1"/>
  <c r="AX1048" i="1"/>
  <c r="AI1072" i="1"/>
  <c r="AG1072" i="1"/>
  <c r="AH1073" i="1" s="1"/>
  <c r="AW1071" i="1"/>
  <c r="AX1049" i="1" l="1"/>
  <c r="AO1050" i="1"/>
  <c r="AM1050" i="1"/>
  <c r="AN1051" i="1" s="1"/>
  <c r="AP1050" i="1"/>
  <c r="AZ1050" i="1" s="1"/>
  <c r="BA1050" i="1" s="1"/>
  <c r="AL1051" i="1"/>
  <c r="AR1077" i="1"/>
  <c r="AU1077" i="1" s="1"/>
  <c r="AV1076" i="1"/>
  <c r="AY1076" i="1" s="1"/>
  <c r="AF1073" i="1"/>
  <c r="AI1073" i="1" s="1"/>
  <c r="AJ1072" i="1"/>
  <c r="AO1051" i="1" l="1"/>
  <c r="AS1077" i="1"/>
  <c r="AM1051" i="1"/>
  <c r="AN1052" i="1" s="1"/>
  <c r="AL1052" i="1"/>
  <c r="AO1052" i="1" s="1"/>
  <c r="AP1051" i="1"/>
  <c r="AZ1051" i="1" s="1"/>
  <c r="BA1051" i="1" s="1"/>
  <c r="AX1050" i="1"/>
  <c r="AT1078" i="1"/>
  <c r="AG1073" i="1"/>
  <c r="AH1074" i="1" s="1"/>
  <c r="AJ1073" i="1"/>
  <c r="AF1074" i="1"/>
  <c r="AW1072" i="1"/>
  <c r="AX1051" i="1" l="1"/>
  <c r="AM1052" i="1"/>
  <c r="AV1077" i="1"/>
  <c r="AY1077" i="1" s="1"/>
  <c r="AR1078" i="1"/>
  <c r="AU1078" i="1" s="1"/>
  <c r="AI1074" i="1"/>
  <c r="AW1073" i="1"/>
  <c r="AG1074" i="1"/>
  <c r="AH1075" i="1" s="1"/>
  <c r="AS1078" i="1" l="1"/>
  <c r="AT1079" i="1" s="1"/>
  <c r="AN1053" i="1"/>
  <c r="AP1052" i="1"/>
  <c r="AL1053" i="1"/>
  <c r="AO1053" i="1" s="1"/>
  <c r="AF1075" i="1"/>
  <c r="AI1075" i="1" s="1"/>
  <c r="AJ1074" i="1"/>
  <c r="AM1053" i="1" l="1"/>
  <c r="AN1054" i="1"/>
  <c r="AP1053" i="1"/>
  <c r="AZ1053" i="1" s="1"/>
  <c r="AL1054" i="1"/>
  <c r="AO1054" i="1" s="1"/>
  <c r="AZ1052" i="1"/>
  <c r="BA1052" i="1" s="1"/>
  <c r="AX1052" i="1"/>
  <c r="AX1053" i="1" s="1"/>
  <c r="AV1078" i="1"/>
  <c r="AY1078" i="1" s="1"/>
  <c r="AR1079" i="1"/>
  <c r="AU1079" i="1" s="1"/>
  <c r="AJ1075" i="1"/>
  <c r="AF1076" i="1"/>
  <c r="AW1074" i="1"/>
  <c r="AG1075" i="1"/>
  <c r="AH1076" i="1" s="1"/>
  <c r="AS1079" i="1" l="1"/>
  <c r="AT1080" i="1" s="1"/>
  <c r="AM1054" i="1"/>
  <c r="AN1055" i="1" s="1"/>
  <c r="BA1053" i="1"/>
  <c r="AP1054" i="1"/>
  <c r="AZ1054" i="1" s="1"/>
  <c r="AL1055" i="1"/>
  <c r="AR1080" i="1"/>
  <c r="AV1079" i="1"/>
  <c r="AY1079" i="1" s="1"/>
  <c r="AW1075" i="1"/>
  <c r="AI1076" i="1"/>
  <c r="AG1076" i="1"/>
  <c r="AH1077" i="1" s="1"/>
  <c r="AS1080" i="1" l="1"/>
  <c r="AT1081" i="1"/>
  <c r="AU1080" i="1"/>
  <c r="AO1055" i="1"/>
  <c r="AM1055" i="1"/>
  <c r="AN1056" i="1" s="1"/>
  <c r="AX1054" i="1"/>
  <c r="AL1056" i="1"/>
  <c r="AP1055" i="1"/>
  <c r="AZ1055" i="1" s="1"/>
  <c r="BA1054" i="1"/>
  <c r="AF1077" i="1"/>
  <c r="AI1077" i="1" s="1"/>
  <c r="AJ1076" i="1"/>
  <c r="AO1056" i="1" l="1"/>
  <c r="AV1080" i="1"/>
  <c r="AY1080" i="1" s="1"/>
  <c r="AR1081" i="1"/>
  <c r="AU1081" i="1" s="1"/>
  <c r="AM1056" i="1"/>
  <c r="AN1057" i="1" s="1"/>
  <c r="AX1055" i="1"/>
  <c r="BA1055" i="1"/>
  <c r="AR1082" i="1"/>
  <c r="AG1077" i="1"/>
  <c r="AH1078" i="1" s="1"/>
  <c r="AW1076" i="1"/>
  <c r="AS1081" i="1" l="1"/>
  <c r="AS1082" i="1"/>
  <c r="AV1081" i="1"/>
  <c r="AY1081" i="1" s="1"/>
  <c r="AT1082" i="1"/>
  <c r="AU1082" i="1" s="1"/>
  <c r="AL1057" i="1"/>
  <c r="AO1057" i="1" s="1"/>
  <c r="AP1056" i="1"/>
  <c r="AJ1077" i="1"/>
  <c r="AF1078" i="1"/>
  <c r="AI1078" i="1" s="1"/>
  <c r="AT1083" i="1" l="1"/>
  <c r="AM1057" i="1"/>
  <c r="AN1058" i="1" s="1"/>
  <c r="AZ1056" i="1"/>
  <c r="BA1056" i="1" s="1"/>
  <c r="AX1056" i="1"/>
  <c r="AV1082" i="1"/>
  <c r="AY1082" i="1" s="1"/>
  <c r="AR1083" i="1"/>
  <c r="AU1083" i="1" s="1"/>
  <c r="AG1078" i="1"/>
  <c r="AH1079" i="1" s="1"/>
  <c r="AF1079" i="1"/>
  <c r="AJ1078" i="1"/>
  <c r="AW1077" i="1"/>
  <c r="AS1083" i="1" l="1"/>
  <c r="AP1057" i="1"/>
  <c r="AZ1057" i="1" s="1"/>
  <c r="BA1057" i="1" s="1"/>
  <c r="AL1058" i="1"/>
  <c r="AO1058" i="1" s="1"/>
  <c r="AV1083" i="1"/>
  <c r="AY1083" i="1" s="1"/>
  <c r="AR1084" i="1"/>
  <c r="AT1084" i="1"/>
  <c r="AI1079" i="1"/>
  <c r="AG1079" i="1"/>
  <c r="AH1080" i="1" s="1"/>
  <c r="AW1078" i="1"/>
  <c r="AS1084" i="1" l="1"/>
  <c r="AU1084" i="1"/>
  <c r="AM1058" i="1"/>
  <c r="AN1059" i="1" s="1"/>
  <c r="AX1057" i="1"/>
  <c r="AT1085" i="1"/>
  <c r="AJ1079" i="1"/>
  <c r="AF1080" i="1"/>
  <c r="AI1080" i="1" s="1"/>
  <c r="AP1058" i="1" l="1"/>
  <c r="AZ1058" i="1" s="1"/>
  <c r="BA1058" i="1" s="1"/>
  <c r="AL1059" i="1"/>
  <c r="AO1059" i="1" s="1"/>
  <c r="AR1085" i="1"/>
  <c r="AU1085" i="1" s="1"/>
  <c r="AV1084" i="1"/>
  <c r="AY1084" i="1" s="1"/>
  <c r="AW1079" i="1"/>
  <c r="AG1080" i="1"/>
  <c r="AH1081" i="1" s="1"/>
  <c r="AF1081" i="1"/>
  <c r="AJ1080" i="1"/>
  <c r="AS1085" i="1" l="1"/>
  <c r="AT1086" i="1" s="1"/>
  <c r="AM1059" i="1"/>
  <c r="AN1060" i="1" s="1"/>
  <c r="AX1058" i="1"/>
  <c r="AI1081" i="1"/>
  <c r="AG1081" i="1"/>
  <c r="AH1082" i="1" s="1"/>
  <c r="AW1080" i="1"/>
  <c r="AP1059" i="1" l="1"/>
  <c r="AZ1059" i="1" s="1"/>
  <c r="BA1059" i="1" s="1"/>
  <c r="AL1060" i="1"/>
  <c r="AO1060" i="1" s="1"/>
  <c r="AR1086" i="1"/>
  <c r="AU1086" i="1" s="1"/>
  <c r="AV1085" i="1"/>
  <c r="AY1085" i="1" s="1"/>
  <c r="AF1082" i="1"/>
  <c r="AI1082" i="1" s="1"/>
  <c r="AJ1081" i="1"/>
  <c r="AS1086" i="1" l="1"/>
  <c r="AM1060" i="1"/>
  <c r="AN1061" i="1" s="1"/>
  <c r="AP1060" i="1"/>
  <c r="AZ1060" i="1" s="1"/>
  <c r="BA1060" i="1" s="1"/>
  <c r="AL1061" i="1"/>
  <c r="AX1059" i="1"/>
  <c r="AX1060" i="1" s="1"/>
  <c r="AG1082" i="1"/>
  <c r="AH1083" i="1" s="1"/>
  <c r="AW1081" i="1"/>
  <c r="AO1061" i="1" l="1"/>
  <c r="AT1087" i="1"/>
  <c r="AM1061" i="1"/>
  <c r="AN1062" i="1"/>
  <c r="AV1086" i="1"/>
  <c r="AY1086" i="1" s="1"/>
  <c r="AR1087" i="1"/>
  <c r="AU1087" i="1" s="1"/>
  <c r="AF1083" i="1"/>
  <c r="AI1083" i="1" s="1"/>
  <c r="AJ1082" i="1"/>
  <c r="AS1087" i="1" l="1"/>
  <c r="AT1088" i="1"/>
  <c r="AL1062" i="1"/>
  <c r="AO1062" i="1" s="1"/>
  <c r="AP1061" i="1"/>
  <c r="AR1088" i="1"/>
  <c r="AU1088" i="1" s="1"/>
  <c r="AV1087" i="1"/>
  <c r="AY1087" i="1" s="1"/>
  <c r="AG1083" i="1"/>
  <c r="AH1084" i="1" s="1"/>
  <c r="AF1084" i="1"/>
  <c r="AJ1083" i="1"/>
  <c r="AW1082" i="1"/>
  <c r="AS1088" i="1" l="1"/>
  <c r="AT1089" i="1"/>
  <c r="AM1062" i="1"/>
  <c r="AZ1061" i="1"/>
  <c r="BA1061" i="1" s="1"/>
  <c r="AX1061" i="1"/>
  <c r="AI1084" i="1"/>
  <c r="AW1083" i="1"/>
  <c r="AG1084" i="1"/>
  <c r="AH1085" i="1" s="1"/>
  <c r="AN1063" i="1" l="1"/>
  <c r="AL1063" i="1"/>
  <c r="AO1063" i="1" s="1"/>
  <c r="AP1062" i="1"/>
  <c r="AZ1062" i="1" s="1"/>
  <c r="BA1062" i="1" s="1"/>
  <c r="AR1089" i="1"/>
  <c r="AV1088" i="1"/>
  <c r="AY1088" i="1" s="1"/>
  <c r="AF1085" i="1"/>
  <c r="AI1085" i="1" s="1"/>
  <c r="AJ1084" i="1"/>
  <c r="AU1089" i="1" l="1"/>
  <c r="AS1089" i="1"/>
  <c r="AT1090" i="1" s="1"/>
  <c r="AX1062" i="1"/>
  <c r="AM1063" i="1"/>
  <c r="AN1064" i="1" s="1"/>
  <c r="AW1084" i="1"/>
  <c r="AG1085" i="1"/>
  <c r="AH1086" i="1" s="1"/>
  <c r="AP1063" i="1" l="1"/>
  <c r="AL1064" i="1"/>
  <c r="AO1064" i="1" s="1"/>
  <c r="AV1089" i="1"/>
  <c r="AY1089" i="1" s="1"/>
  <c r="AR1090" i="1"/>
  <c r="AU1090" i="1" s="1"/>
  <c r="AJ1085" i="1"/>
  <c r="AF1086" i="1"/>
  <c r="AI1086" i="1" s="1"/>
  <c r="AS1090" i="1" l="1"/>
  <c r="AT1091" i="1" s="1"/>
  <c r="AM1064" i="1"/>
  <c r="AN1065" i="1" s="1"/>
  <c r="AZ1063" i="1"/>
  <c r="BA1063" i="1" s="1"/>
  <c r="AX1063" i="1"/>
  <c r="AW1085" i="1"/>
  <c r="AG1086" i="1"/>
  <c r="AH1087" i="1" s="1"/>
  <c r="AF1087" i="1"/>
  <c r="AJ1086" i="1"/>
  <c r="AP1064" i="1" l="1"/>
  <c r="AZ1064" i="1" s="1"/>
  <c r="BA1064" i="1" s="1"/>
  <c r="AL1065" i="1"/>
  <c r="AO1065" i="1" s="1"/>
  <c r="AR1091" i="1"/>
  <c r="AU1091" i="1" s="1"/>
  <c r="AV1090" i="1"/>
  <c r="AY1090" i="1" s="1"/>
  <c r="AI1087" i="1"/>
  <c r="AJ1087" i="1" s="1"/>
  <c r="AW1086" i="1"/>
  <c r="AG1087" i="1"/>
  <c r="AH1088" i="1" s="1"/>
  <c r="AS1091" i="1" l="1"/>
  <c r="AT1092" i="1" s="1"/>
  <c r="AM1065" i="1"/>
  <c r="AN1066" i="1" s="1"/>
  <c r="AP1065" i="1"/>
  <c r="AZ1065" i="1" s="1"/>
  <c r="BA1065" i="1" s="1"/>
  <c r="AL1066" i="1"/>
  <c r="AX1064" i="1"/>
  <c r="AX1065" i="1" s="1"/>
  <c r="AF1088" i="1"/>
  <c r="AI1088" i="1" s="1"/>
  <c r="AW1087" i="1"/>
  <c r="AO1066" i="1" l="1"/>
  <c r="AG1088" i="1"/>
  <c r="AH1089" i="1" s="1"/>
  <c r="AM1066" i="1"/>
  <c r="AN1067" i="1" s="1"/>
  <c r="AP1066" i="1"/>
  <c r="AZ1066" i="1" s="1"/>
  <c r="BA1066" i="1" s="1"/>
  <c r="AL1067" i="1"/>
  <c r="AO1067" i="1" s="1"/>
  <c r="AR1092" i="1"/>
  <c r="AU1092" i="1" s="1"/>
  <c r="AV1091" i="1"/>
  <c r="AY1091" i="1" s="1"/>
  <c r="AF1089" i="1"/>
  <c r="AI1089" i="1" s="1"/>
  <c r="AJ1088" i="1"/>
  <c r="AS1092" i="1" l="1"/>
  <c r="AT1093" i="1"/>
  <c r="AM1067" i="1"/>
  <c r="AN1068" i="1" s="1"/>
  <c r="AX1066" i="1"/>
  <c r="AG1089" i="1"/>
  <c r="AH1090" i="1" s="1"/>
  <c r="AW1088" i="1"/>
  <c r="AL1068" i="1" l="1"/>
  <c r="AO1068" i="1" s="1"/>
  <c r="AP1067" i="1"/>
  <c r="AZ1067" i="1" s="1"/>
  <c r="BA1067" i="1" s="1"/>
  <c r="AV1092" i="1"/>
  <c r="AY1092" i="1" s="1"/>
  <c r="AR1093" i="1"/>
  <c r="AS1093" i="1" s="1"/>
  <c r="AJ1089" i="1"/>
  <c r="AF1090" i="1"/>
  <c r="AI1090" i="1" s="1"/>
  <c r="AT1094" i="1" l="1"/>
  <c r="AU1093" i="1"/>
  <c r="AM1068" i="1"/>
  <c r="AN1069" i="1" s="1"/>
  <c r="AP1068" i="1"/>
  <c r="AZ1068" i="1" s="1"/>
  <c r="BA1068" i="1" s="1"/>
  <c r="AL1069" i="1"/>
  <c r="AO1069" i="1" s="1"/>
  <c r="AX1067" i="1"/>
  <c r="AG1090" i="1"/>
  <c r="AH1091" i="1" s="1"/>
  <c r="AJ1090" i="1"/>
  <c r="AF1091" i="1"/>
  <c r="AW1089" i="1"/>
  <c r="AX1068" i="1" l="1"/>
  <c r="AM1069" i="1"/>
  <c r="AN1070" i="1" s="1"/>
  <c r="AR1094" i="1"/>
  <c r="AU1094" i="1" s="1"/>
  <c r="AV1093" i="1"/>
  <c r="AY1093" i="1" s="1"/>
  <c r="AI1091" i="1"/>
  <c r="AJ1091" i="1" s="1"/>
  <c r="AW1090" i="1"/>
  <c r="AG1091" i="1"/>
  <c r="AS1094" i="1" l="1"/>
  <c r="AS1095" i="1" s="1"/>
  <c r="AP1069" i="1"/>
  <c r="AL1070" i="1"/>
  <c r="AO1070" i="1" s="1"/>
  <c r="AF1092" i="1"/>
  <c r="AG1092" i="1"/>
  <c r="AH1093" i="1" s="1"/>
  <c r="AH1092" i="1"/>
  <c r="AW1091" i="1"/>
  <c r="AT1095" i="1" l="1"/>
  <c r="AM1070" i="1"/>
  <c r="AN1071" i="1" s="1"/>
  <c r="AZ1069" i="1"/>
  <c r="BA1069" i="1" s="1"/>
  <c r="AX1069" i="1"/>
  <c r="AR1095" i="1"/>
  <c r="AU1095" i="1" s="1"/>
  <c r="AT1096" i="1"/>
  <c r="AV1094" i="1"/>
  <c r="AY1094" i="1" s="1"/>
  <c r="AI1092" i="1"/>
  <c r="AJ1092" i="1" s="1"/>
  <c r="AF1093" i="1" l="1"/>
  <c r="AI1093" i="1" s="1"/>
  <c r="AL1071" i="1"/>
  <c r="AO1071" i="1" s="1"/>
  <c r="AP1070" i="1"/>
  <c r="AZ1070" i="1" s="1"/>
  <c r="BA1070" i="1" s="1"/>
  <c r="AR1096" i="1"/>
  <c r="AU1096" i="1" s="1"/>
  <c r="AV1095" i="1"/>
  <c r="AY1095" i="1" s="1"/>
  <c r="AG1093" i="1"/>
  <c r="AH1094" i="1" s="1"/>
  <c r="AW1092" i="1"/>
  <c r="AS1096" i="1" l="1"/>
  <c r="AM1071" i="1"/>
  <c r="AN1072" i="1" s="1"/>
  <c r="AX1070" i="1"/>
  <c r="AJ1093" i="1"/>
  <c r="AF1094" i="1"/>
  <c r="AI1094" i="1" s="1"/>
  <c r="AT1097" i="1" l="1"/>
  <c r="AP1071" i="1"/>
  <c r="AZ1071" i="1" s="1"/>
  <c r="BA1071" i="1" s="1"/>
  <c r="AL1072" i="1"/>
  <c r="AO1072" i="1" s="1"/>
  <c r="AR1097" i="1"/>
  <c r="AU1097" i="1" s="1"/>
  <c r="AV1096" i="1"/>
  <c r="AY1096" i="1" s="1"/>
  <c r="AG1094" i="1"/>
  <c r="AW1093" i="1"/>
  <c r="AS1097" i="1" l="1"/>
  <c r="AT1098" i="1"/>
  <c r="AM1072" i="1"/>
  <c r="AN1073" i="1" s="1"/>
  <c r="AL1073" i="1"/>
  <c r="AP1072" i="1"/>
  <c r="AZ1072" i="1" s="1"/>
  <c r="BA1072" i="1" s="1"/>
  <c r="AX1071" i="1"/>
  <c r="AX1072" i="1" s="1"/>
  <c r="AR1098" i="1"/>
  <c r="AU1098" i="1" s="1"/>
  <c r="AV1097" i="1"/>
  <c r="AY1097" i="1" s="1"/>
  <c r="AF1095" i="1"/>
  <c r="AJ1094" i="1"/>
  <c r="AH1095" i="1"/>
  <c r="AS1098" i="1" l="1"/>
  <c r="AO1073" i="1"/>
  <c r="AM1073" i="1"/>
  <c r="AN1074" i="1" s="1"/>
  <c r="AR1099" i="1"/>
  <c r="AS1099" i="1" s="1"/>
  <c r="AV1098" i="1"/>
  <c r="AY1098" i="1" s="1"/>
  <c r="AT1099" i="1"/>
  <c r="AI1095" i="1"/>
  <c r="AG1095" i="1"/>
  <c r="AH1096" i="1" s="1"/>
  <c r="AW1094" i="1"/>
  <c r="AU1099" i="1" l="1"/>
  <c r="AP1073" i="1"/>
  <c r="AL1074" i="1"/>
  <c r="AO1074" i="1" s="1"/>
  <c r="AT1100" i="1"/>
  <c r="AF1096" i="1"/>
  <c r="AI1096" i="1" s="1"/>
  <c r="AJ1095" i="1"/>
  <c r="AG1096" i="1"/>
  <c r="AH1097" i="1" s="1"/>
  <c r="AM1074" i="1" l="1"/>
  <c r="AN1075" i="1" s="1"/>
  <c r="AZ1073" i="1"/>
  <c r="BA1073" i="1" s="1"/>
  <c r="AX1073" i="1"/>
  <c r="AL1075" i="1"/>
  <c r="AO1075" i="1" s="1"/>
  <c r="AP1074" i="1"/>
  <c r="AZ1074" i="1" s="1"/>
  <c r="AR1100" i="1"/>
  <c r="AS1100" i="1" s="1"/>
  <c r="AV1099" i="1"/>
  <c r="AY1099" i="1" s="1"/>
  <c r="AW1095" i="1"/>
  <c r="BA1074" i="1" l="1"/>
  <c r="AT1101" i="1"/>
  <c r="AU1100" i="1"/>
  <c r="AM1075" i="1"/>
  <c r="AX1074" i="1"/>
  <c r="AJ1096" i="1"/>
  <c r="AF1097" i="1"/>
  <c r="AI1097" i="1" s="1"/>
  <c r="AN1076" i="1" l="1"/>
  <c r="AP1075" i="1"/>
  <c r="AL1076" i="1"/>
  <c r="AO1076" i="1" s="1"/>
  <c r="AR1101" i="1"/>
  <c r="AU1101" i="1" s="1"/>
  <c r="AV1100" i="1"/>
  <c r="AY1100" i="1" s="1"/>
  <c r="AW1096" i="1"/>
  <c r="AJ1097" i="1"/>
  <c r="AF1098" i="1"/>
  <c r="AG1097" i="1"/>
  <c r="AH1098" i="1" s="1"/>
  <c r="AS1101" i="1" l="1"/>
  <c r="AM1076" i="1"/>
  <c r="AN1077" i="1" s="1"/>
  <c r="AZ1075" i="1"/>
  <c r="BA1075" i="1" s="1"/>
  <c r="AX1075" i="1"/>
  <c r="AR1102" i="1"/>
  <c r="AV1101" i="1"/>
  <c r="AY1101" i="1" s="1"/>
  <c r="AI1098" i="1"/>
  <c r="AW1097" i="1"/>
  <c r="AG1098" i="1"/>
  <c r="AH1099" i="1" s="1"/>
  <c r="AS1102" i="1" l="1"/>
  <c r="AT1102" i="1"/>
  <c r="AU1102" i="1" s="1"/>
  <c r="AP1076" i="1"/>
  <c r="AZ1076" i="1" s="1"/>
  <c r="BA1076" i="1" s="1"/>
  <c r="AL1077" i="1"/>
  <c r="AO1077" i="1" s="1"/>
  <c r="AT1103" i="1"/>
  <c r="AF1099" i="1"/>
  <c r="AI1099" i="1" s="1"/>
  <c r="AJ1098" i="1"/>
  <c r="AM1077" i="1" l="1"/>
  <c r="AP1077" i="1"/>
  <c r="AZ1077" i="1" s="1"/>
  <c r="BA1077" i="1" s="1"/>
  <c r="AL1078" i="1"/>
  <c r="AN1078" i="1"/>
  <c r="AX1076" i="1"/>
  <c r="AX1077" i="1" s="1"/>
  <c r="AR1103" i="1"/>
  <c r="AU1103" i="1" s="1"/>
  <c r="AV1102" i="1"/>
  <c r="AY1102" i="1" s="1"/>
  <c r="AW1098" i="1"/>
  <c r="AG1099" i="1"/>
  <c r="AH1100" i="1" s="1"/>
  <c r="AS1103" i="1" l="1"/>
  <c r="AM1078" i="1"/>
  <c r="AN1079" i="1" s="1"/>
  <c r="AO1078" i="1"/>
  <c r="AV1103" i="1"/>
  <c r="AY1103" i="1" s="1"/>
  <c r="AR1104" i="1"/>
  <c r="AJ1099" i="1"/>
  <c r="AF1100" i="1"/>
  <c r="AI1100" i="1" s="1"/>
  <c r="AS1104" i="1" l="1"/>
  <c r="AT1104" i="1"/>
  <c r="AU1104" i="1" s="1"/>
  <c r="AP1078" i="1"/>
  <c r="AL1079" i="1"/>
  <c r="AO1079" i="1" s="1"/>
  <c r="AT1105" i="1"/>
  <c r="AW1099" i="1"/>
  <c r="AG1100" i="1"/>
  <c r="AH1101" i="1" s="1"/>
  <c r="AJ1100" i="1"/>
  <c r="AF1101" i="1"/>
  <c r="AV1104" i="1" l="1"/>
  <c r="AY1104" i="1" s="1"/>
  <c r="AR1105" i="1"/>
  <c r="AS1105" i="1" s="1"/>
  <c r="AT1106" i="1" s="1"/>
  <c r="AM1079" i="1"/>
  <c r="AN1080" i="1" s="1"/>
  <c r="AP1079" i="1"/>
  <c r="AZ1079" i="1" s="1"/>
  <c r="AL1080" i="1"/>
  <c r="AZ1078" i="1"/>
  <c r="BA1078" i="1" s="1"/>
  <c r="AX1078" i="1"/>
  <c r="AX1079" i="1" s="1"/>
  <c r="AI1101" i="1"/>
  <c r="AJ1101" i="1" s="1"/>
  <c r="AG1101" i="1"/>
  <c r="AH1102" i="1" s="1"/>
  <c r="AW1100" i="1"/>
  <c r="AU1105" i="1" l="1"/>
  <c r="AM1080" i="1"/>
  <c r="AN1081" i="1" s="1"/>
  <c r="AO1080" i="1"/>
  <c r="BA1079" i="1"/>
  <c r="AV1105" i="1"/>
  <c r="AY1105" i="1" s="1"/>
  <c r="AR1106" i="1"/>
  <c r="AU1106" i="1" s="1"/>
  <c r="AF1102" i="1"/>
  <c r="AI1102" i="1" s="1"/>
  <c r="AW1101" i="1"/>
  <c r="AG1102" i="1" l="1"/>
  <c r="AH1103" i="1" s="1"/>
  <c r="AS1106" i="1"/>
  <c r="AT1107" i="1" s="1"/>
  <c r="AL1081" i="1"/>
  <c r="AO1081" i="1" s="1"/>
  <c r="AP1080" i="1"/>
  <c r="AJ1102" i="1"/>
  <c r="AW1102" i="1" s="1"/>
  <c r="AF1103" i="1"/>
  <c r="AI1103" i="1" s="1"/>
  <c r="AM1081" i="1" l="1"/>
  <c r="AZ1080" i="1"/>
  <c r="BA1080" i="1" s="1"/>
  <c r="AX1080" i="1"/>
  <c r="AV1106" i="1"/>
  <c r="AY1106" i="1" s="1"/>
  <c r="AR1107" i="1"/>
  <c r="AU1107" i="1" s="1"/>
  <c r="AG1103" i="1"/>
  <c r="AH1104" i="1" s="1"/>
  <c r="AJ1103" i="1"/>
  <c r="AF1104" i="1"/>
  <c r="AS1107" i="1" l="1"/>
  <c r="AN1082" i="1"/>
  <c r="AL1082" i="1"/>
  <c r="AO1082" i="1" s="1"/>
  <c r="AP1081" i="1"/>
  <c r="AZ1081" i="1" s="1"/>
  <c r="BA1081" i="1" s="1"/>
  <c r="AV1107" i="1"/>
  <c r="AY1107" i="1" s="1"/>
  <c r="AR1108" i="1"/>
  <c r="AI1104" i="1"/>
  <c r="AJ1104" i="1" s="1"/>
  <c r="AG1104" i="1"/>
  <c r="AH1105" i="1" s="1"/>
  <c r="AW1103" i="1"/>
  <c r="AS1108" i="1" l="1"/>
  <c r="AT1108" i="1"/>
  <c r="AU1108" i="1" s="1"/>
  <c r="AT1109" i="1"/>
  <c r="AX1081" i="1"/>
  <c r="AM1082" i="1"/>
  <c r="AN1083" i="1" s="1"/>
  <c r="AF1105" i="1"/>
  <c r="AI1105" i="1" s="1"/>
  <c r="AF1106" i="1" s="1"/>
  <c r="AW1104" i="1"/>
  <c r="AJ1105" i="1"/>
  <c r="AG1105" i="1" l="1"/>
  <c r="AH1106" i="1" s="1"/>
  <c r="AL1083" i="1"/>
  <c r="AO1083" i="1" s="1"/>
  <c r="AP1082" i="1"/>
  <c r="AR1109" i="1"/>
  <c r="AU1109" i="1" s="1"/>
  <c r="AV1108" i="1"/>
  <c r="AY1108" i="1" s="1"/>
  <c r="AI1106" i="1"/>
  <c r="AW1105" i="1"/>
  <c r="AG1106" i="1"/>
  <c r="AH1107" i="1" s="1"/>
  <c r="AS1109" i="1" l="1"/>
  <c r="AM1083" i="1"/>
  <c r="AZ1082" i="1"/>
  <c r="BA1082" i="1" s="1"/>
  <c r="AX1082" i="1"/>
  <c r="AF1107" i="1"/>
  <c r="AI1107" i="1" s="1"/>
  <c r="AJ1106" i="1"/>
  <c r="AT1110" i="1" l="1"/>
  <c r="AN1084" i="1"/>
  <c r="AL1084" i="1"/>
  <c r="AO1084" i="1" s="1"/>
  <c r="AP1083" i="1"/>
  <c r="AZ1083" i="1" s="1"/>
  <c r="BA1083" i="1" s="1"/>
  <c r="AR1110" i="1"/>
  <c r="AU1110" i="1" s="1"/>
  <c r="AV1109" i="1"/>
  <c r="AY1109" i="1" s="1"/>
  <c r="AG1107" i="1"/>
  <c r="AH1108" i="1" s="1"/>
  <c r="AW1106" i="1"/>
  <c r="AS1110" i="1" l="1"/>
  <c r="AT1111" i="1" s="1"/>
  <c r="AM1084" i="1"/>
  <c r="AN1085" i="1" s="1"/>
  <c r="AL1085" i="1"/>
  <c r="AP1084" i="1"/>
  <c r="AZ1084" i="1" s="1"/>
  <c r="BA1084" i="1" s="1"/>
  <c r="AX1083" i="1"/>
  <c r="AF1108" i="1"/>
  <c r="AI1108" i="1" s="1"/>
  <c r="AJ1107" i="1"/>
  <c r="AX1084" i="1" l="1"/>
  <c r="AO1085" i="1"/>
  <c r="AM1085" i="1"/>
  <c r="AN1086" i="1" s="1"/>
  <c r="AL1086" i="1"/>
  <c r="AP1085" i="1"/>
  <c r="AZ1085" i="1" s="1"/>
  <c r="BA1085" i="1" s="1"/>
  <c r="AX1085" i="1"/>
  <c r="AV1110" i="1"/>
  <c r="AY1110" i="1" s="1"/>
  <c r="AR1111" i="1"/>
  <c r="AU1111" i="1" s="1"/>
  <c r="AG1108" i="1"/>
  <c r="AH1109" i="1" s="1"/>
  <c r="AW1107" i="1"/>
  <c r="AF1109" i="1"/>
  <c r="AJ1108" i="1"/>
  <c r="AS1111" i="1" l="1"/>
  <c r="AT1112" i="1"/>
  <c r="AO1086" i="1"/>
  <c r="AM1086" i="1"/>
  <c r="AN1087" i="1" s="1"/>
  <c r="AI1109" i="1"/>
  <c r="AW1108" i="1"/>
  <c r="AG1109" i="1"/>
  <c r="AH1110" i="1" s="1"/>
  <c r="AP1086" i="1" l="1"/>
  <c r="AL1087" i="1"/>
  <c r="AO1087" i="1" s="1"/>
  <c r="AV1111" i="1"/>
  <c r="AY1111" i="1" s="1"/>
  <c r="AR1112" i="1"/>
  <c r="AU1112" i="1" s="1"/>
  <c r="AJ1109" i="1"/>
  <c r="AW1109" i="1" s="1"/>
  <c r="AF1110" i="1"/>
  <c r="AI1110" i="1" s="1"/>
  <c r="AS1112" i="1" l="1"/>
  <c r="AM1087" i="1"/>
  <c r="AN1088" i="1" s="1"/>
  <c r="AZ1086" i="1"/>
  <c r="BA1086" i="1" s="1"/>
  <c r="AX1086" i="1"/>
  <c r="AP1087" i="1"/>
  <c r="AZ1087" i="1" s="1"/>
  <c r="AL1088" i="1"/>
  <c r="AO1088" i="1" s="1"/>
  <c r="AR1113" i="1"/>
  <c r="AV1112" i="1"/>
  <c r="AY1112" i="1" s="1"/>
  <c r="AT1113" i="1"/>
  <c r="AG1110" i="1"/>
  <c r="AH1111" i="1" s="1"/>
  <c r="AS1113" i="1" l="1"/>
  <c r="AU1113" i="1"/>
  <c r="BA1087" i="1"/>
  <c r="AM1088" i="1"/>
  <c r="AL1089" i="1"/>
  <c r="AP1088" i="1"/>
  <c r="AZ1088" i="1" s="1"/>
  <c r="BA1088" i="1" s="1"/>
  <c r="AX1087" i="1"/>
  <c r="AN1089" i="1"/>
  <c r="AT1114" i="1"/>
  <c r="AJ1110" i="1"/>
  <c r="AF1111" i="1"/>
  <c r="AI1111" i="1" s="1"/>
  <c r="AM1089" i="1" l="1"/>
  <c r="AX1088" i="1"/>
  <c r="AO1089" i="1"/>
  <c r="AN1090" i="1"/>
  <c r="AR1114" i="1"/>
  <c r="AU1114" i="1" s="1"/>
  <c r="AV1113" i="1"/>
  <c r="AY1113" i="1" s="1"/>
  <c r="AG1111" i="1"/>
  <c r="AH1112" i="1" s="1"/>
  <c r="AJ1111" i="1"/>
  <c r="AF1112" i="1"/>
  <c r="AW1110" i="1"/>
  <c r="AS1114" i="1" l="1"/>
  <c r="AP1089" i="1"/>
  <c r="AL1090" i="1"/>
  <c r="AO1090" i="1" s="1"/>
  <c r="AI1112" i="1"/>
  <c r="AF1113" i="1" s="1"/>
  <c r="AW1111" i="1"/>
  <c r="AG1112" i="1"/>
  <c r="AH1113" i="1" s="1"/>
  <c r="AT1115" i="1" l="1"/>
  <c r="AM1090" i="1"/>
  <c r="AN1091" i="1" s="1"/>
  <c r="AZ1089" i="1"/>
  <c r="BA1089" i="1" s="1"/>
  <c r="AX1089" i="1"/>
  <c r="AR1115" i="1"/>
  <c r="AU1115" i="1" s="1"/>
  <c r="AV1114" i="1"/>
  <c r="AY1114" i="1" s="1"/>
  <c r="AI1113" i="1"/>
  <c r="AJ1113" i="1" s="1"/>
  <c r="AJ1112" i="1"/>
  <c r="AW1112" i="1" s="1"/>
  <c r="AG1113" i="1"/>
  <c r="AH1114" i="1" s="1"/>
  <c r="AS1115" i="1" l="1"/>
  <c r="AT1116" i="1"/>
  <c r="AL1091" i="1"/>
  <c r="AO1091" i="1" s="1"/>
  <c r="AP1090" i="1"/>
  <c r="AZ1090" i="1" s="1"/>
  <c r="BA1090" i="1" s="1"/>
  <c r="AF1114" i="1"/>
  <c r="AI1114" i="1" s="1"/>
  <c r="AF1115" i="1" s="1"/>
  <c r="AW1113" i="1"/>
  <c r="AM1091" i="1" l="1"/>
  <c r="AX1090" i="1"/>
  <c r="AR1116" i="1"/>
  <c r="AU1116" i="1" s="1"/>
  <c r="AV1115" i="1"/>
  <c r="AY1115" i="1" s="1"/>
  <c r="AJ1114" i="1"/>
  <c r="AG1114" i="1"/>
  <c r="AH1115" i="1" s="1"/>
  <c r="AI1115" i="1" s="1"/>
  <c r="AF1116" i="1" s="1"/>
  <c r="AW1114" i="1"/>
  <c r="AS1116" i="1" l="1"/>
  <c r="AN1092" i="1"/>
  <c r="AL1092" i="1"/>
  <c r="AO1092" i="1" s="1"/>
  <c r="AP1091" i="1"/>
  <c r="AZ1091" i="1" s="1"/>
  <c r="BA1091" i="1" s="1"/>
  <c r="AR1117" i="1"/>
  <c r="AV1116" i="1"/>
  <c r="AY1116" i="1" s="1"/>
  <c r="AG1115" i="1"/>
  <c r="AH1116" i="1" s="1"/>
  <c r="AI1116" i="1" s="1"/>
  <c r="AF1117" i="1" s="1"/>
  <c r="AJ1115" i="1"/>
  <c r="AS1117" i="1" l="1"/>
  <c r="AT1117" i="1"/>
  <c r="AU1117" i="1" s="1"/>
  <c r="AM1092" i="1"/>
  <c r="AN1093" i="1" s="1"/>
  <c r="AX1091" i="1"/>
  <c r="AT1118" i="1"/>
  <c r="AJ1116" i="1"/>
  <c r="AG1116" i="1"/>
  <c r="AH1117" i="1" s="1"/>
  <c r="AI1117" i="1" s="1"/>
  <c r="AW1115" i="1"/>
  <c r="AW1116" i="1" l="1"/>
  <c r="AP1092" i="1"/>
  <c r="AZ1092" i="1" s="1"/>
  <c r="BA1092" i="1" s="1"/>
  <c r="AL1093" i="1"/>
  <c r="AO1093" i="1" s="1"/>
  <c r="AR1118" i="1"/>
  <c r="AS1118" i="1" s="1"/>
  <c r="AV1117" i="1"/>
  <c r="AY1117" i="1" s="1"/>
  <c r="AG1117" i="1"/>
  <c r="AH1118" i="1" s="1"/>
  <c r="AJ1117" i="1"/>
  <c r="AF1118" i="1"/>
  <c r="AT1119" i="1" l="1"/>
  <c r="AU1118" i="1"/>
  <c r="AM1093" i="1"/>
  <c r="AX1092" i="1"/>
  <c r="AI1118" i="1"/>
  <c r="AF1119" i="1" s="1"/>
  <c r="AG1118" i="1"/>
  <c r="AH1119" i="1" s="1"/>
  <c r="AW1117" i="1"/>
  <c r="AJ1118" i="1"/>
  <c r="AN1094" i="1" l="1"/>
  <c r="AL1094" i="1"/>
  <c r="AO1094" i="1" s="1"/>
  <c r="AP1093" i="1"/>
  <c r="AZ1093" i="1" s="1"/>
  <c r="BA1093" i="1" s="1"/>
  <c r="AV1118" i="1"/>
  <c r="AY1118" i="1" s="1"/>
  <c r="AR1119" i="1"/>
  <c r="AU1119" i="1" s="1"/>
  <c r="AI1119" i="1"/>
  <c r="AG1119" i="1"/>
  <c r="AH1120" i="1" s="1"/>
  <c r="AW1118" i="1"/>
  <c r="AS1119" i="1" l="1"/>
  <c r="AT1120" i="1"/>
  <c r="AV1119" i="1"/>
  <c r="AY1119" i="1" s="1"/>
  <c r="AM1094" i="1"/>
  <c r="AM1095" i="1" s="1"/>
  <c r="AX1093" i="1"/>
  <c r="AJ1119" i="1"/>
  <c r="AF1120" i="1"/>
  <c r="AI1120" i="1" s="1"/>
  <c r="AR1120" i="1" l="1"/>
  <c r="AS1120" i="1" s="1"/>
  <c r="AN1095" i="1"/>
  <c r="AP1094" i="1"/>
  <c r="AZ1094" i="1" s="1"/>
  <c r="BA1094" i="1" s="1"/>
  <c r="AL1095" i="1"/>
  <c r="AO1095" i="1" s="1"/>
  <c r="AN1096" i="1"/>
  <c r="AG1120" i="1"/>
  <c r="AH1121" i="1" s="1"/>
  <c r="AW1119" i="1"/>
  <c r="AF1121" i="1"/>
  <c r="AJ1120" i="1"/>
  <c r="AT1121" i="1" l="1"/>
  <c r="AU1120" i="1"/>
  <c r="AX1094" i="1"/>
  <c r="AG1121" i="1"/>
  <c r="AH1122" i="1" s="1"/>
  <c r="AI1121" i="1"/>
  <c r="AJ1121" i="1" s="1"/>
  <c r="AW1120" i="1"/>
  <c r="AR1121" i="1" l="1"/>
  <c r="AU1121" i="1" s="1"/>
  <c r="AV1120" i="1"/>
  <c r="AY1120" i="1" s="1"/>
  <c r="AL1096" i="1"/>
  <c r="AP1095" i="1"/>
  <c r="AZ1095" i="1" s="1"/>
  <c r="BA1095" i="1" s="1"/>
  <c r="AR1122" i="1"/>
  <c r="AF1122" i="1"/>
  <c r="AI1122" i="1" s="1"/>
  <c r="AW1121" i="1"/>
  <c r="AS1121" i="1" l="1"/>
  <c r="AT1122" i="1" s="1"/>
  <c r="AU1122" i="1" s="1"/>
  <c r="AS1122" i="1"/>
  <c r="AT1123" i="1" s="1"/>
  <c r="AV1121" i="1"/>
  <c r="AY1121" i="1" s="1"/>
  <c r="AG1122" i="1"/>
  <c r="AH1123" i="1" s="1"/>
  <c r="AO1096" i="1"/>
  <c r="AL1097" i="1" s="1"/>
  <c r="AM1096" i="1"/>
  <c r="AN1097" i="1" s="1"/>
  <c r="AX1095" i="1"/>
  <c r="AF1123" i="1"/>
  <c r="AJ1122" i="1"/>
  <c r="AI1123" i="1" l="1"/>
  <c r="AP1096" i="1"/>
  <c r="AZ1096" i="1" s="1"/>
  <c r="BA1096" i="1" s="1"/>
  <c r="AO1097" i="1"/>
  <c r="AM1097" i="1"/>
  <c r="AN1098" i="1" s="1"/>
  <c r="AR1123" i="1"/>
  <c r="AU1123" i="1" s="1"/>
  <c r="AV1122" i="1"/>
  <c r="AY1122" i="1" s="1"/>
  <c r="AG1123" i="1"/>
  <c r="AH1124" i="1" s="1"/>
  <c r="AF1124" i="1"/>
  <c r="AJ1123" i="1"/>
  <c r="AW1122" i="1"/>
  <c r="AX1096" i="1" l="1"/>
  <c r="AS1123" i="1"/>
  <c r="AT1124" i="1" s="1"/>
  <c r="AP1097" i="1"/>
  <c r="AL1098" i="1"/>
  <c r="AO1098" i="1" s="1"/>
  <c r="AV1123" i="1"/>
  <c r="AY1123" i="1" s="1"/>
  <c r="AR1124" i="1"/>
  <c r="AI1124" i="1"/>
  <c r="AF1125" i="1" s="1"/>
  <c r="AW1123" i="1"/>
  <c r="AG1124" i="1"/>
  <c r="AH1125" i="1" s="1"/>
  <c r="AS1124" i="1" l="1"/>
  <c r="AT1125" i="1"/>
  <c r="AU1124" i="1"/>
  <c r="AM1098" i="1"/>
  <c r="AZ1097" i="1"/>
  <c r="BA1097" i="1" s="1"/>
  <c r="AX1097" i="1"/>
  <c r="AP1098" i="1"/>
  <c r="AZ1098" i="1" s="1"/>
  <c r="AL1099" i="1"/>
  <c r="AJ1124" i="1"/>
  <c r="AW1124" i="1" s="1"/>
  <c r="AI1125" i="1"/>
  <c r="AG1125" i="1"/>
  <c r="AH1126" i="1" s="1"/>
  <c r="AM1099" i="1" l="1"/>
  <c r="AN1099" i="1"/>
  <c r="AO1099" i="1"/>
  <c r="AN1100" i="1"/>
  <c r="BA1098" i="1"/>
  <c r="AX1098" i="1"/>
  <c r="AV1124" i="1"/>
  <c r="AY1124" i="1" s="1"/>
  <c r="AR1125" i="1"/>
  <c r="AU1125" i="1" s="1"/>
  <c r="AJ1125" i="1"/>
  <c r="AF1126" i="1"/>
  <c r="AI1126" i="1" s="1"/>
  <c r="AS1125" i="1" l="1"/>
  <c r="AL1100" i="1"/>
  <c r="AO1100" i="1" s="1"/>
  <c r="AP1099" i="1"/>
  <c r="AV1125" i="1"/>
  <c r="AY1125" i="1" s="1"/>
  <c r="AR1126" i="1"/>
  <c r="AT1126" i="1"/>
  <c r="AG1126" i="1"/>
  <c r="AH1127" i="1" s="1"/>
  <c r="AJ1126" i="1"/>
  <c r="AF1127" i="1"/>
  <c r="AW1125" i="1"/>
  <c r="AS1126" i="1" l="1"/>
  <c r="AU1126" i="1"/>
  <c r="AM1100" i="1"/>
  <c r="AN1101" i="1" s="1"/>
  <c r="AL1101" i="1"/>
  <c r="AP1100" i="1"/>
  <c r="AZ1100" i="1" s="1"/>
  <c r="AZ1099" i="1"/>
  <c r="BA1099" i="1" s="1"/>
  <c r="AX1099" i="1"/>
  <c r="AT1127" i="1"/>
  <c r="AI1127" i="1"/>
  <c r="AJ1127" i="1" s="1"/>
  <c r="AG1127" i="1"/>
  <c r="AH1128" i="1" s="1"/>
  <c r="AW1126" i="1"/>
  <c r="AO1101" i="1" l="1"/>
  <c r="BA1100" i="1"/>
  <c r="AM1101" i="1"/>
  <c r="AN1102" i="1" s="1"/>
  <c r="AX1100" i="1"/>
  <c r="AR1127" i="1"/>
  <c r="AU1127" i="1" s="1"/>
  <c r="AV1126" i="1"/>
  <c r="AY1126" i="1" s="1"/>
  <c r="AF1128" i="1"/>
  <c r="AI1128" i="1" s="1"/>
  <c r="AF1129" i="1" s="1"/>
  <c r="AW1127" i="1"/>
  <c r="AS1127" i="1" l="1"/>
  <c r="AT1128" i="1" s="1"/>
  <c r="AL1102" i="1"/>
  <c r="AP1101" i="1"/>
  <c r="AR1128" i="1"/>
  <c r="AU1128" i="1" s="1"/>
  <c r="AV1127" i="1"/>
  <c r="AY1127" i="1" s="1"/>
  <c r="AG1128" i="1"/>
  <c r="AH1129" i="1" s="1"/>
  <c r="AI1129" i="1" s="1"/>
  <c r="AJ1129" i="1" s="1"/>
  <c r="AJ1128" i="1"/>
  <c r="AW1128" i="1" s="1"/>
  <c r="AS1128" i="1" l="1"/>
  <c r="AG1129" i="1"/>
  <c r="AH1130" i="1" s="1"/>
  <c r="AO1102" i="1"/>
  <c r="AM1102" i="1"/>
  <c r="AN1103" i="1" s="1"/>
  <c r="AZ1101" i="1"/>
  <c r="BA1101" i="1" s="1"/>
  <c r="AX1101" i="1"/>
  <c r="AP1102" i="1"/>
  <c r="AZ1102" i="1" s="1"/>
  <c r="AL1103" i="1"/>
  <c r="AF1130" i="1"/>
  <c r="AW1129" i="1"/>
  <c r="AO1103" i="1" l="1"/>
  <c r="AT1129" i="1"/>
  <c r="BA1102" i="1"/>
  <c r="AX1102" i="1"/>
  <c r="AM1103" i="1"/>
  <c r="AM1104" i="1" s="1"/>
  <c r="AL1104" i="1"/>
  <c r="AP1103" i="1"/>
  <c r="AZ1103" i="1" s="1"/>
  <c r="BA1103" i="1" s="1"/>
  <c r="AR1129" i="1"/>
  <c r="AS1129" i="1" s="1"/>
  <c r="AV1128" i="1"/>
  <c r="AY1128" i="1" s="1"/>
  <c r="AI1130" i="1"/>
  <c r="AF1131" i="1" s="1"/>
  <c r="AG1130" i="1"/>
  <c r="AH1131" i="1" s="1"/>
  <c r="AN1104" i="1" l="1"/>
  <c r="AT1130" i="1"/>
  <c r="AU1129" i="1"/>
  <c r="AX1103" i="1"/>
  <c r="AO1104" i="1"/>
  <c r="AN1105" i="1"/>
  <c r="AJ1130" i="1"/>
  <c r="AW1130" i="1" s="1"/>
  <c r="AG1131" i="1"/>
  <c r="AH1132" i="1" s="1"/>
  <c r="AI1131" i="1"/>
  <c r="AJ1131" i="1" s="1"/>
  <c r="AL1105" i="1" l="1"/>
  <c r="AO1105" i="1" s="1"/>
  <c r="AP1104" i="1"/>
  <c r="AV1129" i="1"/>
  <c r="AY1129" i="1" s="1"/>
  <c r="AR1130" i="1"/>
  <c r="AU1130" i="1" s="1"/>
  <c r="AF1132" i="1"/>
  <c r="AI1132" i="1" s="1"/>
  <c r="AW1131" i="1"/>
  <c r="AS1130" i="1" l="1"/>
  <c r="AT1131" i="1" s="1"/>
  <c r="AM1105" i="1"/>
  <c r="AN1106" i="1" s="1"/>
  <c r="AZ1104" i="1"/>
  <c r="BA1104" i="1" s="1"/>
  <c r="AX1104" i="1"/>
  <c r="AL1106" i="1"/>
  <c r="AO1106" i="1" s="1"/>
  <c r="AP1105" i="1"/>
  <c r="AZ1105" i="1" s="1"/>
  <c r="BA1105" i="1" s="1"/>
  <c r="AR1131" i="1"/>
  <c r="AV1130" i="1"/>
  <c r="AY1130" i="1" s="1"/>
  <c r="AG1132" i="1"/>
  <c r="AH1133" i="1" s="1"/>
  <c r="AF1133" i="1"/>
  <c r="AJ1132" i="1"/>
  <c r="AU1131" i="1" l="1"/>
  <c r="AS1131" i="1"/>
  <c r="AM1106" i="1"/>
  <c r="AN1107" i="1" s="1"/>
  <c r="AX1105" i="1"/>
  <c r="AV1131" i="1"/>
  <c r="AY1131" i="1" s="1"/>
  <c r="AR1132" i="1"/>
  <c r="AT1132" i="1"/>
  <c r="AG1133" i="1"/>
  <c r="AH1134" i="1" s="1"/>
  <c r="AI1133" i="1"/>
  <c r="AF1134" i="1" s="1"/>
  <c r="AW1132" i="1"/>
  <c r="AS1132" i="1" l="1"/>
  <c r="AU1132" i="1"/>
  <c r="AL1107" i="1"/>
  <c r="AO1107" i="1" s="1"/>
  <c r="AP1106" i="1"/>
  <c r="AZ1106" i="1" s="1"/>
  <c r="BA1106" i="1" s="1"/>
  <c r="AX1106" i="1"/>
  <c r="AT1133" i="1"/>
  <c r="AJ1133" i="1"/>
  <c r="AW1133" i="1" s="1"/>
  <c r="AI1134" i="1"/>
  <c r="AG1134" i="1"/>
  <c r="AH1135" i="1" s="1"/>
  <c r="AM1107" i="1" l="1"/>
  <c r="AN1108" i="1" s="1"/>
  <c r="AP1107" i="1"/>
  <c r="AZ1107" i="1" s="1"/>
  <c r="BA1107" i="1" s="1"/>
  <c r="AL1108" i="1"/>
  <c r="AO1108" i="1" s="1"/>
  <c r="AV1132" i="1"/>
  <c r="AY1132" i="1" s="1"/>
  <c r="AR1133" i="1"/>
  <c r="AU1133" i="1" s="1"/>
  <c r="AF1135" i="1"/>
  <c r="AI1135" i="1" s="1"/>
  <c r="AJ1134" i="1"/>
  <c r="AS1133" i="1" l="1"/>
  <c r="AT1134" i="1"/>
  <c r="AM1108" i="1"/>
  <c r="AN1109" i="1" s="1"/>
  <c r="AP1108" i="1"/>
  <c r="AL1109" i="1"/>
  <c r="AO1109" i="1" s="1"/>
  <c r="AX1107" i="1"/>
  <c r="AG1135" i="1"/>
  <c r="AH1136" i="1" s="1"/>
  <c r="AW1134" i="1"/>
  <c r="AM1109" i="1" l="1"/>
  <c r="AX1108" i="1"/>
  <c r="AZ1108" i="1"/>
  <c r="BA1108" i="1" s="1"/>
  <c r="AL1110" i="1"/>
  <c r="AP1109" i="1"/>
  <c r="AZ1109" i="1" s="1"/>
  <c r="AN1110" i="1"/>
  <c r="AV1133" i="1"/>
  <c r="AY1133" i="1" s="1"/>
  <c r="AR1134" i="1"/>
  <c r="AS1134" i="1" s="1"/>
  <c r="AF1136" i="1"/>
  <c r="AI1136" i="1" s="1"/>
  <c r="AJ1135" i="1"/>
  <c r="AT1135" i="1" l="1"/>
  <c r="AU1134" i="1"/>
  <c r="BA1109" i="1"/>
  <c r="AM1110" i="1"/>
  <c r="AO1110" i="1"/>
  <c r="AN1111" i="1"/>
  <c r="AX1109" i="1"/>
  <c r="AG1136" i="1"/>
  <c r="AH1137" i="1" s="1"/>
  <c r="AF1137" i="1"/>
  <c r="AJ1136" i="1"/>
  <c r="AW1135" i="1"/>
  <c r="AP1110" i="1" l="1"/>
  <c r="AZ1110" i="1" s="1"/>
  <c r="BA1110" i="1" s="1"/>
  <c r="AL1111" i="1"/>
  <c r="AO1111" i="1" s="1"/>
  <c r="AV1134" i="1"/>
  <c r="AY1134" i="1" s="1"/>
  <c r="AR1135" i="1"/>
  <c r="AU1135" i="1" s="1"/>
  <c r="AI1137" i="1"/>
  <c r="AF1138" i="1" s="1"/>
  <c r="AW1136" i="1"/>
  <c r="AG1137" i="1"/>
  <c r="AH1138" i="1" s="1"/>
  <c r="AS1135" i="1" l="1"/>
  <c r="AM1111" i="1"/>
  <c r="AN1112" i="1"/>
  <c r="AP1111" i="1"/>
  <c r="AZ1111" i="1" s="1"/>
  <c r="BA1111" i="1" s="1"/>
  <c r="AL1112" i="1"/>
  <c r="AO1112" i="1" s="1"/>
  <c r="AX1110" i="1"/>
  <c r="AX1111" i="1" s="1"/>
  <c r="AR1136" i="1"/>
  <c r="AV1135" i="1"/>
  <c r="AY1135" i="1" s="1"/>
  <c r="AI1138" i="1"/>
  <c r="AJ1137" i="1"/>
  <c r="AG1138" i="1"/>
  <c r="AH1139" i="1" s="1"/>
  <c r="AW1137" i="1"/>
  <c r="AS1136" i="1" l="1"/>
  <c r="AT1136" i="1"/>
  <c r="AU1136" i="1" s="1"/>
  <c r="AM1112" i="1"/>
  <c r="AN1113" i="1"/>
  <c r="AP1112" i="1"/>
  <c r="AZ1112" i="1" s="1"/>
  <c r="BA1112" i="1" s="1"/>
  <c r="AL1113" i="1"/>
  <c r="AO1113" i="1" s="1"/>
  <c r="AT1137" i="1"/>
  <c r="AF1139" i="1"/>
  <c r="AI1139" i="1" s="1"/>
  <c r="AJ1138" i="1"/>
  <c r="AM1113" i="1" l="1"/>
  <c r="AN1114" i="1"/>
  <c r="AX1112" i="1"/>
  <c r="AR1137" i="1"/>
  <c r="AU1137" i="1" s="1"/>
  <c r="AV1136" i="1"/>
  <c r="AY1136" i="1" s="1"/>
  <c r="AG1139" i="1"/>
  <c r="AH1140" i="1" s="1"/>
  <c r="AW1138" i="1"/>
  <c r="AS1137" i="1" l="1"/>
  <c r="AT1138" i="1" s="1"/>
  <c r="AL1114" i="1"/>
  <c r="AO1114" i="1" s="1"/>
  <c r="AP1113" i="1"/>
  <c r="AZ1113" i="1" s="1"/>
  <c r="BA1113" i="1" s="1"/>
  <c r="AF1140" i="1"/>
  <c r="AI1140" i="1" s="1"/>
  <c r="AJ1139" i="1"/>
  <c r="AG1140" i="1" l="1"/>
  <c r="AH1141" i="1" s="1"/>
  <c r="AM1114" i="1"/>
  <c r="AN1115" i="1" s="1"/>
  <c r="AX1113" i="1"/>
  <c r="AR1138" i="1"/>
  <c r="AU1138" i="1" s="1"/>
  <c r="AV1137" i="1"/>
  <c r="AY1137" i="1" s="1"/>
  <c r="AF1141" i="1"/>
  <c r="AI1141" i="1" s="1"/>
  <c r="AJ1140" i="1"/>
  <c r="AW1139" i="1"/>
  <c r="AS1138" i="1" l="1"/>
  <c r="AL1115" i="1"/>
  <c r="AO1115" i="1" s="1"/>
  <c r="AP1114" i="1"/>
  <c r="AZ1114" i="1" s="1"/>
  <c r="BA1114" i="1" s="1"/>
  <c r="AV1138" i="1"/>
  <c r="AY1138" i="1" s="1"/>
  <c r="AR1139" i="1"/>
  <c r="AT1139" i="1"/>
  <c r="AW1140" i="1"/>
  <c r="AG1141" i="1"/>
  <c r="AH1142" i="1" s="1"/>
  <c r="AS1139" i="1" l="1"/>
  <c r="AU1139" i="1"/>
  <c r="AM1115" i="1"/>
  <c r="AP1115" i="1"/>
  <c r="AZ1115" i="1" s="1"/>
  <c r="BA1115" i="1" s="1"/>
  <c r="AL1116" i="1"/>
  <c r="AX1114" i="1"/>
  <c r="AT1140" i="1"/>
  <c r="AF1142" i="1"/>
  <c r="AI1142" i="1" s="1"/>
  <c r="AJ1141" i="1"/>
  <c r="AX1115" i="1" l="1"/>
  <c r="AM1116" i="1"/>
  <c r="AN1116" i="1"/>
  <c r="AO1116" i="1" s="1"/>
  <c r="AN1117" i="1"/>
  <c r="AR1140" i="1"/>
  <c r="AU1140" i="1" s="1"/>
  <c r="AV1139" i="1"/>
  <c r="AY1139" i="1" s="1"/>
  <c r="AW1141" i="1"/>
  <c r="AG1142" i="1"/>
  <c r="AH1143" i="1" s="1"/>
  <c r="AS1140" i="1" l="1"/>
  <c r="AT1141" i="1" s="1"/>
  <c r="AL1117" i="1"/>
  <c r="AO1117" i="1" s="1"/>
  <c r="AP1117" i="1" s="1"/>
  <c r="AZ1117" i="1" s="1"/>
  <c r="AP1116" i="1"/>
  <c r="AZ1116" i="1" s="1"/>
  <c r="BA1116" i="1" s="1"/>
  <c r="AL1118" i="1"/>
  <c r="AX1116" i="1"/>
  <c r="AF1143" i="1"/>
  <c r="AI1143" i="1" s="1"/>
  <c r="AJ1142" i="1"/>
  <c r="AX1117" i="1" l="1"/>
  <c r="BA1117" i="1"/>
  <c r="AM1117" i="1"/>
  <c r="AN1118" i="1" s="1"/>
  <c r="AO1118" i="1" s="1"/>
  <c r="AV1140" i="1"/>
  <c r="AY1140" i="1" s="1"/>
  <c r="AR1141" i="1"/>
  <c r="AU1141" i="1" s="1"/>
  <c r="AW1142" i="1"/>
  <c r="AG1143" i="1"/>
  <c r="AH1144" i="1" s="1"/>
  <c r="AS1141" i="1" l="1"/>
  <c r="AT1142" i="1" s="1"/>
  <c r="AM1118" i="1"/>
  <c r="AN1119" i="1" s="1"/>
  <c r="AL1119" i="1"/>
  <c r="AP1118" i="1"/>
  <c r="AR1142" i="1"/>
  <c r="AV1141" i="1"/>
  <c r="AY1141" i="1" s="1"/>
  <c r="AF1144" i="1"/>
  <c r="AI1144" i="1" s="1"/>
  <c r="AJ1143" i="1"/>
  <c r="AO1119" i="1" l="1"/>
  <c r="AU1142" i="1"/>
  <c r="AR1143" i="1" s="1"/>
  <c r="AU1143" i="1" s="1"/>
  <c r="AS1142" i="1"/>
  <c r="AT1143" i="1" s="1"/>
  <c r="AM1119" i="1"/>
  <c r="AP1119" i="1"/>
  <c r="AZ1119" i="1" s="1"/>
  <c r="AL1120" i="1"/>
  <c r="AZ1118" i="1"/>
  <c r="BA1118" i="1" s="1"/>
  <c r="AX1118" i="1"/>
  <c r="AX1119" i="1" s="1"/>
  <c r="AW1143" i="1"/>
  <c r="AG1144" i="1"/>
  <c r="AH1145" i="1" s="1"/>
  <c r="AM1120" i="1" l="1"/>
  <c r="AV1142" i="1"/>
  <c r="AY1142" i="1" s="1"/>
  <c r="AS1143" i="1"/>
  <c r="AT1144" i="1"/>
  <c r="AN1121" i="1"/>
  <c r="AN1120" i="1"/>
  <c r="AO1120" i="1" s="1"/>
  <c r="BA1119" i="1"/>
  <c r="AF1145" i="1"/>
  <c r="AI1145" i="1" s="1"/>
  <c r="AJ1144" i="1"/>
  <c r="AL1121" i="1" l="1"/>
  <c r="AO1121" i="1" s="1"/>
  <c r="AP1120" i="1"/>
  <c r="AR1144" i="1"/>
  <c r="AU1144" i="1" s="1"/>
  <c r="AV1143" i="1"/>
  <c r="AY1143" i="1" s="1"/>
  <c r="AW1144" i="1"/>
  <c r="AG1145" i="1"/>
  <c r="AH1146" i="1" s="1"/>
  <c r="AS1144" i="1" l="1"/>
  <c r="AM1121" i="1"/>
  <c r="AN1122" i="1" s="1"/>
  <c r="AZ1120" i="1"/>
  <c r="BA1120" i="1" s="1"/>
  <c r="AX1120" i="1"/>
  <c r="AL1122" i="1"/>
  <c r="AO1122" i="1" s="1"/>
  <c r="AP1121" i="1"/>
  <c r="AZ1121" i="1" s="1"/>
  <c r="AR1145" i="1"/>
  <c r="AV1144" i="1"/>
  <c r="AY1144" i="1" s="1"/>
  <c r="AF1146" i="1"/>
  <c r="AI1146" i="1" s="1"/>
  <c r="AJ1145" i="1"/>
  <c r="AS1145" i="1" l="1"/>
  <c r="AT1145" i="1"/>
  <c r="AU1145" i="1" s="1"/>
  <c r="BA1121" i="1"/>
  <c r="AM1122" i="1"/>
  <c r="AN1123" i="1" s="1"/>
  <c r="AX1121" i="1"/>
  <c r="AL1123" i="1"/>
  <c r="AP1122" i="1"/>
  <c r="AZ1122" i="1" s="1"/>
  <c r="BA1122" i="1" s="1"/>
  <c r="AT1146" i="1"/>
  <c r="AG1146" i="1"/>
  <c r="AH1147" i="1" s="1"/>
  <c r="AW1145" i="1"/>
  <c r="AO1123" i="1" l="1"/>
  <c r="AM1123" i="1"/>
  <c r="AN1124" i="1" s="1"/>
  <c r="AX1122" i="1"/>
  <c r="AV1145" i="1"/>
  <c r="AY1145" i="1" s="1"/>
  <c r="AR1146" i="1"/>
  <c r="AU1146" i="1" s="1"/>
  <c r="AF1147" i="1"/>
  <c r="AI1147" i="1" s="1"/>
  <c r="AJ1146" i="1"/>
  <c r="AS1146" i="1" l="1"/>
  <c r="AT1147" i="1" s="1"/>
  <c r="AL1124" i="1"/>
  <c r="AO1124" i="1" s="1"/>
  <c r="AP1123" i="1"/>
  <c r="AZ1123" i="1" s="1"/>
  <c r="BA1123" i="1" s="1"/>
  <c r="AG1147" i="1"/>
  <c r="AH1148" i="1" s="1"/>
  <c r="AJ1147" i="1"/>
  <c r="AF1148" i="1"/>
  <c r="AW1146" i="1"/>
  <c r="AM1124" i="1" l="1"/>
  <c r="AN1125" i="1" s="1"/>
  <c r="AX1123" i="1"/>
  <c r="AV1146" i="1"/>
  <c r="AY1146" i="1" s="1"/>
  <c r="AR1147" i="1"/>
  <c r="AU1147" i="1" s="1"/>
  <c r="AG1148" i="1"/>
  <c r="AH1149" i="1" s="1"/>
  <c r="AW1147" i="1"/>
  <c r="AI1148" i="1"/>
  <c r="AJ1148" i="1" s="1"/>
  <c r="AS1147" i="1" l="1"/>
  <c r="AT1148" i="1" s="1"/>
  <c r="AP1124" i="1"/>
  <c r="AZ1124" i="1" s="1"/>
  <c r="BA1124" i="1" s="1"/>
  <c r="AL1125" i="1"/>
  <c r="AO1125" i="1" s="1"/>
  <c r="AR1148" i="1"/>
  <c r="AU1148" i="1" s="1"/>
  <c r="AV1147" i="1"/>
  <c r="AY1147" i="1" s="1"/>
  <c r="AF1149" i="1"/>
  <c r="AI1149" i="1" s="1"/>
  <c r="AJ1149" i="1" s="1"/>
  <c r="AW1148" i="1"/>
  <c r="AS1148" i="1" l="1"/>
  <c r="AT1149" i="1" s="1"/>
  <c r="AM1125" i="1"/>
  <c r="AP1125" i="1"/>
  <c r="AZ1125" i="1" s="1"/>
  <c r="BA1125" i="1" s="1"/>
  <c r="AL1126" i="1"/>
  <c r="AN1126" i="1"/>
  <c r="AX1124" i="1"/>
  <c r="AX1125" i="1" s="1"/>
  <c r="AF1150" i="1"/>
  <c r="AG1149" i="1"/>
  <c r="AH1150" i="1" s="1"/>
  <c r="AW1149" i="1"/>
  <c r="AM1126" i="1" l="1"/>
  <c r="AO1126" i="1"/>
  <c r="AN1127" i="1"/>
  <c r="AR1149" i="1"/>
  <c r="AU1149" i="1" s="1"/>
  <c r="AV1148" i="1"/>
  <c r="AY1148" i="1" s="1"/>
  <c r="AG1150" i="1"/>
  <c r="AH1151" i="1" s="1"/>
  <c r="AI1150" i="1"/>
  <c r="AJ1150" i="1" s="1"/>
  <c r="AW1150" i="1" s="1"/>
  <c r="AF1151" i="1"/>
  <c r="AS1149" i="1" l="1"/>
  <c r="AT1150" i="1" s="1"/>
  <c r="AL1127" i="1"/>
  <c r="AO1127" i="1" s="1"/>
  <c r="AP1126" i="1"/>
  <c r="AR1150" i="1"/>
  <c r="AU1150" i="1" s="1"/>
  <c r="AV1149" i="1"/>
  <c r="AY1149" i="1" s="1"/>
  <c r="AG1151" i="1"/>
  <c r="AH1152" i="1" s="1"/>
  <c r="AI1151" i="1"/>
  <c r="AF1152" i="1" s="1"/>
  <c r="AS1150" i="1" l="1"/>
  <c r="AT1151" i="1" s="1"/>
  <c r="AM1127" i="1"/>
  <c r="AZ1126" i="1"/>
  <c r="BA1126" i="1" s="1"/>
  <c r="AX1126" i="1"/>
  <c r="AL1128" i="1"/>
  <c r="AP1127" i="1"/>
  <c r="AZ1127" i="1" s="1"/>
  <c r="BA1127" i="1" s="1"/>
  <c r="AN1128" i="1"/>
  <c r="AI1152" i="1"/>
  <c r="AF1153" i="1" s="1"/>
  <c r="AJ1151" i="1"/>
  <c r="AG1152" i="1"/>
  <c r="AH1153" i="1" s="1"/>
  <c r="AM1128" i="1" l="1"/>
  <c r="AO1128" i="1"/>
  <c r="AX1127" i="1"/>
  <c r="AN1129" i="1"/>
  <c r="AR1151" i="1"/>
  <c r="AU1151" i="1" s="1"/>
  <c r="AV1150" i="1"/>
  <c r="AY1150" i="1" s="1"/>
  <c r="AW1151" i="1"/>
  <c r="AI1153" i="1"/>
  <c r="AJ1152" i="1"/>
  <c r="AG1153" i="1"/>
  <c r="AH1154" i="1" s="1"/>
  <c r="AS1151" i="1" l="1"/>
  <c r="AT1152" i="1" s="1"/>
  <c r="AL1129" i="1"/>
  <c r="AO1129" i="1" s="1"/>
  <c r="AP1128" i="1"/>
  <c r="AZ1128" i="1" s="1"/>
  <c r="BA1128" i="1" s="1"/>
  <c r="AX1128" i="1"/>
  <c r="AW1152" i="1"/>
  <c r="AF1154" i="1"/>
  <c r="AI1154" i="1" s="1"/>
  <c r="AJ1153" i="1"/>
  <c r="AM1129" i="1" l="1"/>
  <c r="AN1130" i="1" s="1"/>
  <c r="AR1152" i="1"/>
  <c r="AU1152" i="1" s="1"/>
  <c r="AV1151" i="1"/>
  <c r="AY1151" i="1" s="1"/>
  <c r="AG1154" i="1"/>
  <c r="AH1155" i="1" s="1"/>
  <c r="AW1153" i="1"/>
  <c r="AS1152" i="1" l="1"/>
  <c r="AT1153" i="1" s="1"/>
  <c r="AL1130" i="1"/>
  <c r="AO1130" i="1" s="1"/>
  <c r="AP1129" i="1"/>
  <c r="AF1155" i="1"/>
  <c r="AI1155" i="1" s="1"/>
  <c r="AJ1154" i="1"/>
  <c r="AM1130" i="1" l="1"/>
  <c r="AN1131" i="1" s="1"/>
  <c r="AZ1129" i="1"/>
  <c r="BA1129" i="1" s="1"/>
  <c r="AX1129" i="1"/>
  <c r="AV1152" i="1"/>
  <c r="AY1152" i="1" s="1"/>
  <c r="AR1153" i="1"/>
  <c r="AS1153" i="1" s="1"/>
  <c r="AG1155" i="1"/>
  <c r="AH1156" i="1" s="1"/>
  <c r="AW1154" i="1"/>
  <c r="AT1154" i="1" l="1"/>
  <c r="AU1153" i="1"/>
  <c r="AL1131" i="1"/>
  <c r="AO1131" i="1" s="1"/>
  <c r="AP1130" i="1"/>
  <c r="AZ1130" i="1" s="1"/>
  <c r="BA1130" i="1" s="1"/>
  <c r="AF1156" i="1"/>
  <c r="AI1156" i="1" s="1"/>
  <c r="AJ1155" i="1"/>
  <c r="AM1131" i="1" l="1"/>
  <c r="AN1132" i="1" s="1"/>
  <c r="AX1130" i="1"/>
  <c r="AR1154" i="1"/>
  <c r="AU1154" i="1" s="1"/>
  <c r="AV1153" i="1"/>
  <c r="AY1153" i="1" s="1"/>
  <c r="AG1156" i="1"/>
  <c r="AH1157" i="1" s="1"/>
  <c r="AF1157" i="1"/>
  <c r="AJ1156" i="1"/>
  <c r="AW1155" i="1"/>
  <c r="AS1154" i="1" l="1"/>
  <c r="AT1155" i="1"/>
  <c r="AL1132" i="1"/>
  <c r="AO1132" i="1" s="1"/>
  <c r="AP1131" i="1"/>
  <c r="AZ1131" i="1" s="1"/>
  <c r="BA1131" i="1" s="1"/>
  <c r="AI1157" i="1"/>
  <c r="AJ1157" i="1" s="1"/>
  <c r="AG1157" i="1"/>
  <c r="AH1158" i="1" s="1"/>
  <c r="AW1156" i="1"/>
  <c r="AF1158" i="1" l="1"/>
  <c r="AM1132" i="1"/>
  <c r="AX1131" i="1"/>
  <c r="AR1155" i="1"/>
  <c r="AU1155" i="1" s="1"/>
  <c r="AV1154" i="1"/>
  <c r="AY1154" i="1" s="1"/>
  <c r="AI1158" i="1"/>
  <c r="AG1158" i="1"/>
  <c r="AH1159" i="1" s="1"/>
  <c r="AW1157" i="1"/>
  <c r="AS1155" i="1" l="1"/>
  <c r="AN1133" i="1"/>
  <c r="AL1133" i="1"/>
  <c r="AP1132" i="1"/>
  <c r="AF1159" i="1"/>
  <c r="AI1159" i="1" s="1"/>
  <c r="AJ1158" i="1"/>
  <c r="AO1133" i="1" l="1"/>
  <c r="AT1156" i="1"/>
  <c r="AM1133" i="1"/>
  <c r="AN1134" i="1" s="1"/>
  <c r="AZ1132" i="1"/>
  <c r="BA1132" i="1" s="1"/>
  <c r="AX1132" i="1"/>
  <c r="AR1156" i="1"/>
  <c r="AU1156" i="1" s="1"/>
  <c r="AV1155" i="1"/>
  <c r="AY1155" i="1" s="1"/>
  <c r="AG1159" i="1"/>
  <c r="AH1160" i="1" s="1"/>
  <c r="AW1158" i="1"/>
  <c r="AS1156" i="1" l="1"/>
  <c r="AT1157" i="1" s="1"/>
  <c r="AL1134" i="1"/>
  <c r="AO1134" i="1" s="1"/>
  <c r="AP1133" i="1"/>
  <c r="AZ1133" i="1" s="1"/>
  <c r="BA1133" i="1" s="1"/>
  <c r="AJ1159" i="1"/>
  <c r="AF1160" i="1"/>
  <c r="AI1160" i="1" s="1"/>
  <c r="AM1134" i="1" l="1"/>
  <c r="AN1135" i="1" s="1"/>
  <c r="AL1135" i="1"/>
  <c r="AP1134" i="1"/>
  <c r="AZ1134" i="1" s="1"/>
  <c r="BA1134" i="1" s="1"/>
  <c r="AX1133" i="1"/>
  <c r="AR1157" i="1"/>
  <c r="AU1157" i="1" s="1"/>
  <c r="AV1156" i="1"/>
  <c r="AY1156" i="1" s="1"/>
  <c r="AG1160" i="1"/>
  <c r="AH1161" i="1" s="1"/>
  <c r="AW1159" i="1"/>
  <c r="AS1157" i="1" l="1"/>
  <c r="AT1158" i="1" s="1"/>
  <c r="AX1134" i="1"/>
  <c r="AO1135" i="1"/>
  <c r="AM1135" i="1"/>
  <c r="AN1136" i="1" s="1"/>
  <c r="AV1157" i="1"/>
  <c r="AY1157" i="1" s="1"/>
  <c r="AR1158" i="1"/>
  <c r="AU1158" i="1" s="1"/>
  <c r="AJ1160" i="1"/>
  <c r="AF1161" i="1"/>
  <c r="AI1161" i="1" s="1"/>
  <c r="AS1158" i="1" l="1"/>
  <c r="AP1135" i="1"/>
  <c r="AL1136" i="1"/>
  <c r="AO1136" i="1" s="1"/>
  <c r="AV1158" i="1"/>
  <c r="AY1158" i="1" s="1"/>
  <c r="AR1159" i="1"/>
  <c r="AT1159" i="1"/>
  <c r="AG1161" i="1"/>
  <c r="AH1162" i="1" s="1"/>
  <c r="AJ1161" i="1"/>
  <c r="AF1162" i="1"/>
  <c r="AW1160" i="1"/>
  <c r="AS1159" i="1" l="1"/>
  <c r="AU1159" i="1"/>
  <c r="AM1136" i="1"/>
  <c r="AL1137" i="1"/>
  <c r="AP1136" i="1"/>
  <c r="AZ1136" i="1" s="1"/>
  <c r="AZ1135" i="1"/>
  <c r="BA1135" i="1" s="1"/>
  <c r="AX1135" i="1"/>
  <c r="AT1160" i="1"/>
  <c r="AI1162" i="1"/>
  <c r="AW1161" i="1"/>
  <c r="AG1162" i="1"/>
  <c r="AH1163" i="1" s="1"/>
  <c r="AM1137" i="1" l="1"/>
  <c r="AN1138" i="1" s="1"/>
  <c r="AN1137" i="1"/>
  <c r="AO1137" i="1" s="1"/>
  <c r="AX1136" i="1"/>
  <c r="BA1136" i="1"/>
  <c r="AR1160" i="1"/>
  <c r="AU1160" i="1" s="1"/>
  <c r="AV1159" i="1"/>
  <c r="AY1159" i="1" s="1"/>
  <c r="AJ1162" i="1"/>
  <c r="AF1163" i="1"/>
  <c r="AI1163" i="1" s="1"/>
  <c r="AS1160" i="1" l="1"/>
  <c r="AL1138" i="1"/>
  <c r="AO1138" i="1" s="1"/>
  <c r="AP1137" i="1"/>
  <c r="AG1163" i="1"/>
  <c r="AH1164" i="1" s="1"/>
  <c r="AW1162" i="1"/>
  <c r="AJ1163" i="1"/>
  <c r="AF1164" i="1"/>
  <c r="AT1161" i="1" l="1"/>
  <c r="AM1138" i="1"/>
  <c r="AZ1137" i="1"/>
  <c r="BA1137" i="1" s="1"/>
  <c r="AX1137" i="1"/>
  <c r="AV1160" i="1"/>
  <c r="AY1160" i="1" s="1"/>
  <c r="AR1161" i="1"/>
  <c r="AU1161" i="1" s="1"/>
  <c r="AI1164" i="1"/>
  <c r="AW1163" i="1"/>
  <c r="AG1164" i="1"/>
  <c r="AH1165" i="1" s="1"/>
  <c r="AS1161" i="1" l="1"/>
  <c r="AN1139" i="1"/>
  <c r="AP1138" i="1"/>
  <c r="AZ1138" i="1" s="1"/>
  <c r="BA1138" i="1" s="1"/>
  <c r="AL1139" i="1"/>
  <c r="AO1139" i="1" s="1"/>
  <c r="AR1162" i="1"/>
  <c r="AV1161" i="1"/>
  <c r="AY1161" i="1" s="1"/>
  <c r="AJ1164" i="1"/>
  <c r="AF1165" i="1"/>
  <c r="AI1165" i="1" s="1"/>
  <c r="AS1162" i="1" l="1"/>
  <c r="AT1163" i="1" s="1"/>
  <c r="AT1162" i="1"/>
  <c r="AU1162" i="1" s="1"/>
  <c r="AM1139" i="1"/>
  <c r="AN1140" i="1"/>
  <c r="AX1138" i="1"/>
  <c r="AG1165" i="1"/>
  <c r="AH1166" i="1" s="1"/>
  <c r="AW1164" i="1"/>
  <c r="AV1162" i="1" l="1"/>
  <c r="AY1162" i="1" s="1"/>
  <c r="AR1163" i="1"/>
  <c r="AU1163" i="1" s="1"/>
  <c r="AP1139" i="1"/>
  <c r="AZ1139" i="1" s="1"/>
  <c r="BA1139" i="1" s="1"/>
  <c r="AL1140" i="1"/>
  <c r="AO1140" i="1" s="1"/>
  <c r="AR1164" i="1"/>
  <c r="AF1166" i="1"/>
  <c r="AI1166" i="1" s="1"/>
  <c r="AJ1165" i="1"/>
  <c r="AV1163" i="1" l="1"/>
  <c r="AY1163" i="1" s="1"/>
  <c r="AS1163" i="1"/>
  <c r="AT1164" i="1" s="1"/>
  <c r="AU1164" i="1" s="1"/>
  <c r="AM1140" i="1"/>
  <c r="AN1141" i="1" s="1"/>
  <c r="AX1139" i="1"/>
  <c r="AG1166" i="1"/>
  <c r="AH1167" i="1" s="1"/>
  <c r="AW1165" i="1"/>
  <c r="AS1164" i="1" l="1"/>
  <c r="AT1165" i="1" s="1"/>
  <c r="AP1140" i="1"/>
  <c r="AZ1140" i="1" s="1"/>
  <c r="BA1140" i="1" s="1"/>
  <c r="AL1141" i="1"/>
  <c r="AO1141" i="1" s="1"/>
  <c r="AV1164" i="1"/>
  <c r="AY1164" i="1" s="1"/>
  <c r="AR1165" i="1"/>
  <c r="AU1165" i="1" s="1"/>
  <c r="AJ1166" i="1"/>
  <c r="AW1166" i="1" s="1"/>
  <c r="AF1167" i="1"/>
  <c r="AI1167" i="1" s="1"/>
  <c r="AS1165" i="1" l="1"/>
  <c r="AM1141" i="1"/>
  <c r="AN1142" i="1" s="1"/>
  <c r="AP1141" i="1"/>
  <c r="AZ1141" i="1" s="1"/>
  <c r="BA1141" i="1" s="1"/>
  <c r="AL1142" i="1"/>
  <c r="AO1142" i="1" s="1"/>
  <c r="AX1140" i="1"/>
  <c r="AX1141" i="1" s="1"/>
  <c r="AG1167" i="1"/>
  <c r="AH1168" i="1" s="1"/>
  <c r="AJ1167" i="1"/>
  <c r="AF1168" i="1"/>
  <c r="AT1166" i="1" l="1"/>
  <c r="AM1142" i="1"/>
  <c r="AL1143" i="1"/>
  <c r="AP1142" i="1"/>
  <c r="AZ1142" i="1" s="1"/>
  <c r="BA1142" i="1" s="1"/>
  <c r="AN1143" i="1"/>
  <c r="AV1165" i="1"/>
  <c r="AY1165" i="1" s="1"/>
  <c r="AR1166" i="1"/>
  <c r="AI1168" i="1"/>
  <c r="AW1167" i="1"/>
  <c r="AG1168" i="1"/>
  <c r="AH1169" i="1" s="1"/>
  <c r="AU1166" i="1" l="1"/>
  <c r="AS1166" i="1"/>
  <c r="AT1167" i="1"/>
  <c r="AM1143" i="1"/>
  <c r="AO1143" i="1"/>
  <c r="AN1144" i="1"/>
  <c r="AX1142" i="1"/>
  <c r="AV1166" i="1"/>
  <c r="AY1166" i="1" s="1"/>
  <c r="AR1167" i="1"/>
  <c r="AF1169" i="1"/>
  <c r="AI1169" i="1" s="1"/>
  <c r="AJ1168" i="1"/>
  <c r="AU1167" i="1" l="1"/>
  <c r="AS1167" i="1"/>
  <c r="AT1168" i="1" s="1"/>
  <c r="AP1143" i="1"/>
  <c r="AZ1143" i="1" s="1"/>
  <c r="BA1143" i="1" s="1"/>
  <c r="AL1144" i="1"/>
  <c r="AO1144" i="1" s="1"/>
  <c r="AV1167" i="1"/>
  <c r="AY1167" i="1" s="1"/>
  <c r="AR1168" i="1"/>
  <c r="AU1168" i="1" s="1"/>
  <c r="AG1169" i="1"/>
  <c r="AH1170" i="1" s="1"/>
  <c r="AW1168" i="1"/>
  <c r="AS1168" i="1" l="1"/>
  <c r="AT1169" i="1" s="1"/>
  <c r="AM1144" i="1"/>
  <c r="AN1145" i="1" s="1"/>
  <c r="AX1143" i="1"/>
  <c r="AR1169" i="1"/>
  <c r="AU1169" i="1" s="1"/>
  <c r="AV1168" i="1"/>
  <c r="AY1168" i="1" s="1"/>
  <c r="AF1170" i="1"/>
  <c r="AI1170" i="1" s="1"/>
  <c r="AJ1169" i="1"/>
  <c r="AS1169" i="1" l="1"/>
  <c r="AL1145" i="1"/>
  <c r="AO1145" i="1" s="1"/>
  <c r="AP1144" i="1"/>
  <c r="AZ1144" i="1" s="1"/>
  <c r="BA1144" i="1" s="1"/>
  <c r="AG1170" i="1"/>
  <c r="AH1171" i="1" s="1"/>
  <c r="AW1169" i="1"/>
  <c r="AT1170" i="1" l="1"/>
  <c r="AM1145" i="1"/>
  <c r="AL1146" i="1"/>
  <c r="AP1145" i="1"/>
  <c r="AZ1145" i="1" s="1"/>
  <c r="BA1145" i="1" s="1"/>
  <c r="AX1144" i="1"/>
  <c r="AV1169" i="1"/>
  <c r="AY1169" i="1" s="1"/>
  <c r="AR1170" i="1"/>
  <c r="AU1170" i="1" s="1"/>
  <c r="AJ1170" i="1"/>
  <c r="AF1171" i="1"/>
  <c r="AI1171" i="1" s="1"/>
  <c r="AS1170" i="1" l="1"/>
  <c r="AT1171" i="1" s="1"/>
  <c r="AX1145" i="1"/>
  <c r="AM1146" i="1"/>
  <c r="AN1147" i="1" s="1"/>
  <c r="AN1146" i="1"/>
  <c r="AO1146" i="1" s="1"/>
  <c r="AV1170" i="1"/>
  <c r="AY1170" i="1" s="1"/>
  <c r="AR1171" i="1"/>
  <c r="AU1171" i="1" s="1"/>
  <c r="AG1171" i="1"/>
  <c r="AH1172" i="1" s="1"/>
  <c r="AW1170" i="1"/>
  <c r="AF1172" i="1"/>
  <c r="AJ1171" i="1"/>
  <c r="AS1171" i="1" l="1"/>
  <c r="AT1172" i="1" s="1"/>
  <c r="AL1147" i="1"/>
  <c r="AO1147" i="1" s="1"/>
  <c r="AP1146" i="1"/>
  <c r="AZ1146" i="1" s="1"/>
  <c r="BA1146" i="1" s="1"/>
  <c r="AX1146" i="1"/>
  <c r="AV1171" i="1"/>
  <c r="AY1171" i="1" s="1"/>
  <c r="AR1172" i="1"/>
  <c r="AU1172" i="1" s="1"/>
  <c r="AI1172" i="1"/>
  <c r="AG1172" i="1"/>
  <c r="AH1173" i="1" s="1"/>
  <c r="AW1171" i="1"/>
  <c r="AS1172" i="1" l="1"/>
  <c r="AT1173" i="1" s="1"/>
  <c r="AM1147" i="1"/>
  <c r="AL1148" i="1"/>
  <c r="AP1147" i="1"/>
  <c r="AZ1147" i="1" s="1"/>
  <c r="BA1147" i="1" s="1"/>
  <c r="AJ1172" i="1"/>
  <c r="AF1173" i="1"/>
  <c r="AI1173" i="1" s="1"/>
  <c r="AM1148" i="1" l="1"/>
  <c r="AN1149" i="1"/>
  <c r="AN1148" i="1"/>
  <c r="AO1148" i="1" s="1"/>
  <c r="AX1147" i="1"/>
  <c r="AR1173" i="1"/>
  <c r="AU1173" i="1" s="1"/>
  <c r="AV1172" i="1"/>
  <c r="AY1172" i="1" s="1"/>
  <c r="AW1172" i="1"/>
  <c r="AG1173" i="1"/>
  <c r="AH1174" i="1" s="1"/>
  <c r="AJ1173" i="1"/>
  <c r="AF1174" i="1"/>
  <c r="AS1173" i="1" l="1"/>
  <c r="AT1174" i="1"/>
  <c r="AL1149" i="1"/>
  <c r="AO1149" i="1" s="1"/>
  <c r="AP1148" i="1"/>
  <c r="AZ1148" i="1" s="1"/>
  <c r="BA1148" i="1" s="1"/>
  <c r="AI1174" i="1"/>
  <c r="AF1175" i="1" s="1"/>
  <c r="AG1174" i="1"/>
  <c r="AH1175" i="1" s="1"/>
  <c r="AW1173" i="1"/>
  <c r="AX1148" i="1" l="1"/>
  <c r="AM1149" i="1"/>
  <c r="AM1150" i="1" s="1"/>
  <c r="AN1151" i="1" s="1"/>
  <c r="AP1149" i="1"/>
  <c r="AL1150" i="1"/>
  <c r="AR1174" i="1"/>
  <c r="AU1174" i="1" s="1"/>
  <c r="AV1173" i="1"/>
  <c r="AY1173" i="1" s="1"/>
  <c r="AJ1174" i="1"/>
  <c r="AW1174" i="1" s="1"/>
  <c r="AI1175" i="1"/>
  <c r="AF1176" i="1" s="1"/>
  <c r="AG1175" i="1"/>
  <c r="AH1176" i="1" s="1"/>
  <c r="AS1174" i="1" l="1"/>
  <c r="AN1150" i="1"/>
  <c r="AO1150" i="1" s="1"/>
  <c r="AZ1149" i="1"/>
  <c r="BA1149" i="1" s="1"/>
  <c r="AX1149" i="1"/>
  <c r="AI1176" i="1"/>
  <c r="AJ1176" i="1" s="1"/>
  <c r="AJ1175" i="1"/>
  <c r="AG1176" i="1"/>
  <c r="AH1177" i="1" s="1"/>
  <c r="AT1175" i="1" l="1"/>
  <c r="AL1151" i="1"/>
  <c r="AO1151" i="1" s="1"/>
  <c r="AP1150" i="1"/>
  <c r="AZ1150" i="1" s="1"/>
  <c r="BA1150" i="1" s="1"/>
  <c r="AR1175" i="1"/>
  <c r="AU1175" i="1" s="1"/>
  <c r="AV1174" i="1"/>
  <c r="AY1174" i="1" s="1"/>
  <c r="AF1177" i="1"/>
  <c r="AI1177" i="1" s="1"/>
  <c r="AF1178" i="1" s="1"/>
  <c r="AW1175" i="1"/>
  <c r="AW1176" i="1" s="1"/>
  <c r="AS1175" i="1" l="1"/>
  <c r="AT1176" i="1" s="1"/>
  <c r="AG1177" i="1"/>
  <c r="AH1178" i="1" s="1"/>
  <c r="AM1151" i="1"/>
  <c r="AN1152" i="1" s="1"/>
  <c r="AX1150" i="1"/>
  <c r="AI1178" i="1"/>
  <c r="AJ1177" i="1"/>
  <c r="AG1178" i="1"/>
  <c r="AH1179" i="1" s="1"/>
  <c r="AP1151" i="1" l="1"/>
  <c r="AZ1151" i="1" s="1"/>
  <c r="BA1151" i="1" s="1"/>
  <c r="AL1152" i="1"/>
  <c r="AO1152" i="1" s="1"/>
  <c r="AV1175" i="1"/>
  <c r="AY1175" i="1" s="1"/>
  <c r="AR1176" i="1"/>
  <c r="AU1176" i="1" s="1"/>
  <c r="AW1177" i="1"/>
  <c r="AJ1178" i="1"/>
  <c r="AF1179" i="1"/>
  <c r="AI1179" i="1" s="1"/>
  <c r="AS1176" i="1" l="1"/>
  <c r="AT1177" i="1" s="1"/>
  <c r="AM1152" i="1"/>
  <c r="AN1153" i="1" s="1"/>
  <c r="AX1151" i="1"/>
  <c r="AV1176" i="1"/>
  <c r="AY1176" i="1" s="1"/>
  <c r="AR1177" i="1"/>
  <c r="AU1177" i="1" s="1"/>
  <c r="AG1179" i="1"/>
  <c r="AH1180" i="1" s="1"/>
  <c r="AJ1179" i="1"/>
  <c r="AF1180" i="1"/>
  <c r="AW1178" i="1"/>
  <c r="AS1177" i="1" l="1"/>
  <c r="AP1152" i="1"/>
  <c r="AZ1152" i="1" s="1"/>
  <c r="BA1152" i="1" s="1"/>
  <c r="AL1153" i="1"/>
  <c r="AO1153" i="1" s="1"/>
  <c r="AV1177" i="1"/>
  <c r="AY1177" i="1" s="1"/>
  <c r="AR1178" i="1"/>
  <c r="AT1178" i="1"/>
  <c r="AW1179" i="1"/>
  <c r="AI1180" i="1"/>
  <c r="AG1180" i="1"/>
  <c r="AH1181" i="1" s="1"/>
  <c r="AS1178" i="1" l="1"/>
  <c r="AU1178" i="1"/>
  <c r="AM1153" i="1"/>
  <c r="AN1154" i="1" s="1"/>
  <c r="AP1153" i="1"/>
  <c r="AZ1153" i="1" s="1"/>
  <c r="BA1153" i="1" s="1"/>
  <c r="AL1154" i="1"/>
  <c r="AX1152" i="1"/>
  <c r="AX1153" i="1" s="1"/>
  <c r="AT1179" i="1"/>
  <c r="AJ1180" i="1"/>
  <c r="AF1181" i="1"/>
  <c r="AI1181" i="1" s="1"/>
  <c r="AM1154" i="1" l="1"/>
  <c r="AO1154" i="1"/>
  <c r="AN1155" i="1"/>
  <c r="AV1178" i="1"/>
  <c r="AY1178" i="1" s="1"/>
  <c r="AR1179" i="1"/>
  <c r="AU1179" i="1" s="1"/>
  <c r="AW1180" i="1"/>
  <c r="AG1181" i="1"/>
  <c r="AH1182" i="1" s="1"/>
  <c r="AS1179" i="1" l="1"/>
  <c r="AP1154" i="1"/>
  <c r="AL1155" i="1"/>
  <c r="AO1155" i="1" s="1"/>
  <c r="AR1180" i="1"/>
  <c r="AV1179" i="1"/>
  <c r="AY1179" i="1" s="1"/>
  <c r="AT1180" i="1"/>
  <c r="AF1182" i="1"/>
  <c r="AI1182" i="1" s="1"/>
  <c r="AJ1181" i="1"/>
  <c r="AW1181" i="1" s="1"/>
  <c r="AS1180" i="1" l="1"/>
  <c r="AU1180" i="1"/>
  <c r="AM1155" i="1"/>
  <c r="AM1156" i="1" s="1"/>
  <c r="AL1156" i="1"/>
  <c r="AP1155" i="1"/>
  <c r="AZ1155" i="1" s="1"/>
  <c r="AZ1154" i="1"/>
  <c r="BA1154" i="1" s="1"/>
  <c r="AX1154" i="1"/>
  <c r="AX1155" i="1" s="1"/>
  <c r="AN1156" i="1"/>
  <c r="AT1181" i="1"/>
  <c r="AG1182" i="1"/>
  <c r="AH1183" i="1" s="1"/>
  <c r="AO1156" i="1" l="1"/>
  <c r="AN1157" i="1"/>
  <c r="BA1155" i="1"/>
  <c r="AV1180" i="1"/>
  <c r="AY1180" i="1" s="1"/>
  <c r="AR1181" i="1"/>
  <c r="AU1181" i="1" s="1"/>
  <c r="AJ1182" i="1"/>
  <c r="AF1183" i="1"/>
  <c r="AI1183" i="1" s="1"/>
  <c r="AS1181" i="1" l="1"/>
  <c r="AT1182" i="1" s="1"/>
  <c r="AL1157" i="1"/>
  <c r="AO1157" i="1" s="1"/>
  <c r="AP1156" i="1"/>
  <c r="AR1182" i="1"/>
  <c r="AU1182" i="1" s="1"/>
  <c r="AV1181" i="1"/>
  <c r="AY1181" i="1" s="1"/>
  <c r="AG1183" i="1"/>
  <c r="AH1184" i="1" s="1"/>
  <c r="AW1182" i="1"/>
  <c r="AS1182" i="1" l="1"/>
  <c r="AM1157" i="1"/>
  <c r="AZ1156" i="1"/>
  <c r="BA1156" i="1" s="1"/>
  <c r="AX1156" i="1"/>
  <c r="AT1183" i="1"/>
  <c r="AF1184" i="1"/>
  <c r="AI1184" i="1" s="1"/>
  <c r="AJ1183" i="1"/>
  <c r="AN1158" i="1" l="1"/>
  <c r="AP1157" i="1"/>
  <c r="AZ1157" i="1" s="1"/>
  <c r="BA1157" i="1" s="1"/>
  <c r="AL1158" i="1"/>
  <c r="AO1158" i="1" s="1"/>
  <c r="AR1183" i="1"/>
  <c r="AU1183" i="1" s="1"/>
  <c r="AV1182" i="1"/>
  <c r="AY1182" i="1" s="1"/>
  <c r="AW1183" i="1"/>
  <c r="AG1184" i="1"/>
  <c r="AH1185" i="1" s="1"/>
  <c r="AS1183" i="1" l="1"/>
  <c r="AT1184" i="1" s="1"/>
  <c r="AM1158" i="1"/>
  <c r="AN1159" i="1" s="1"/>
  <c r="AL1159" i="1"/>
  <c r="AP1158" i="1"/>
  <c r="AZ1158" i="1" s="1"/>
  <c r="BA1158" i="1" s="1"/>
  <c r="AX1157" i="1"/>
  <c r="AX1158" i="1" s="1"/>
  <c r="AJ1184" i="1"/>
  <c r="AF1185" i="1"/>
  <c r="AI1185" i="1" s="1"/>
  <c r="AO1159" i="1" l="1"/>
  <c r="AM1159" i="1"/>
  <c r="AN1160" i="1" s="1"/>
  <c r="AP1159" i="1"/>
  <c r="AZ1159" i="1" s="1"/>
  <c r="BA1159" i="1" s="1"/>
  <c r="AL1160" i="1"/>
  <c r="AO1160" i="1" s="1"/>
  <c r="AR1184" i="1"/>
  <c r="AU1184" i="1" s="1"/>
  <c r="AV1183" i="1"/>
  <c r="AY1183" i="1" s="1"/>
  <c r="AG1185" i="1"/>
  <c r="AH1186" i="1" s="1"/>
  <c r="AW1184" i="1"/>
  <c r="AF1186" i="1"/>
  <c r="AJ1185" i="1"/>
  <c r="AS1184" i="1" l="1"/>
  <c r="AT1185" i="1" s="1"/>
  <c r="AM1160" i="1"/>
  <c r="AN1161" i="1" s="1"/>
  <c r="AL1161" i="1"/>
  <c r="AO1161" i="1" s="1"/>
  <c r="AP1160" i="1"/>
  <c r="AZ1160" i="1" s="1"/>
  <c r="BA1160" i="1" s="1"/>
  <c r="AX1159" i="1"/>
  <c r="AX1160" i="1" s="1"/>
  <c r="AR1185" i="1"/>
  <c r="AV1184" i="1"/>
  <c r="AY1184" i="1" s="1"/>
  <c r="AI1186" i="1"/>
  <c r="AF1187" i="1" s="1"/>
  <c r="AG1186" i="1"/>
  <c r="AH1187" i="1" s="1"/>
  <c r="AW1185" i="1"/>
  <c r="AS1185" i="1" l="1"/>
  <c r="AT1186" i="1"/>
  <c r="AU1185" i="1"/>
  <c r="AM1161" i="1"/>
  <c r="AN1162" i="1" s="1"/>
  <c r="AJ1186" i="1"/>
  <c r="AW1186" i="1" s="1"/>
  <c r="AI1187" i="1"/>
  <c r="AJ1187" i="1" s="1"/>
  <c r="AG1187" i="1"/>
  <c r="AH1188" i="1" s="1"/>
  <c r="AP1161" i="1" l="1"/>
  <c r="AL1162" i="1"/>
  <c r="AO1162" i="1" s="1"/>
  <c r="AR1186" i="1"/>
  <c r="AU1186" i="1" s="1"/>
  <c r="AV1185" i="1"/>
  <c r="AY1185" i="1" s="1"/>
  <c r="AF1188" i="1"/>
  <c r="AI1188" i="1" s="1"/>
  <c r="AW1187" i="1"/>
  <c r="AS1186" i="1" l="1"/>
  <c r="AT1187" i="1" s="1"/>
  <c r="AM1162" i="1"/>
  <c r="AN1163" i="1" s="1"/>
  <c r="AL1163" i="1"/>
  <c r="AP1162" i="1"/>
  <c r="AZ1162" i="1" s="1"/>
  <c r="AZ1161" i="1"/>
  <c r="BA1161" i="1" s="1"/>
  <c r="AX1161" i="1"/>
  <c r="AG1188" i="1"/>
  <c r="AH1189" i="1" s="1"/>
  <c r="AF1189" i="1"/>
  <c r="AJ1188" i="1"/>
  <c r="AO1163" i="1" l="1"/>
  <c r="BA1162" i="1"/>
  <c r="AX1162" i="1"/>
  <c r="AM1163" i="1"/>
  <c r="AN1164" i="1" s="1"/>
  <c r="AR1187" i="1"/>
  <c r="AU1187" i="1" s="1"/>
  <c r="AV1186" i="1"/>
  <c r="AY1186" i="1" s="1"/>
  <c r="AI1189" i="1"/>
  <c r="AW1188" i="1"/>
  <c r="AG1189" i="1"/>
  <c r="AH1190" i="1" s="1"/>
  <c r="AS1187" i="1" l="1"/>
  <c r="AT1188" i="1" s="1"/>
  <c r="AL1164" i="1"/>
  <c r="AO1164" i="1" s="1"/>
  <c r="AP1163" i="1"/>
  <c r="AF1190" i="1"/>
  <c r="AI1190" i="1" s="1"/>
  <c r="AJ1189" i="1"/>
  <c r="AW1189" i="1" s="1"/>
  <c r="AM1164" i="1" l="1"/>
  <c r="AN1165" i="1" s="1"/>
  <c r="AZ1163" i="1"/>
  <c r="BA1163" i="1" s="1"/>
  <c r="AX1163" i="1"/>
  <c r="AR1188" i="1"/>
  <c r="AU1188" i="1" s="1"/>
  <c r="AV1187" i="1"/>
  <c r="AY1187" i="1" s="1"/>
  <c r="AG1190" i="1"/>
  <c r="AH1191" i="1" s="1"/>
  <c r="AJ1190" i="1"/>
  <c r="AF1191" i="1"/>
  <c r="AS1188" i="1" l="1"/>
  <c r="AI1191" i="1"/>
  <c r="AL1165" i="1"/>
  <c r="AO1165" i="1" s="1"/>
  <c r="AP1164" i="1"/>
  <c r="AZ1164" i="1" s="1"/>
  <c r="BA1164" i="1" s="1"/>
  <c r="AG1191" i="1"/>
  <c r="AH1192" i="1" s="1"/>
  <c r="AW1190" i="1"/>
  <c r="AT1189" i="1" l="1"/>
  <c r="AM1165" i="1"/>
  <c r="AN1166" i="1" s="1"/>
  <c r="AX1164" i="1"/>
  <c r="AV1188" i="1"/>
  <c r="AY1188" i="1" s="1"/>
  <c r="AR1189" i="1"/>
  <c r="AU1189" i="1" s="1"/>
  <c r="AF1192" i="1"/>
  <c r="AI1192" i="1" s="1"/>
  <c r="AJ1191" i="1"/>
  <c r="AS1189" i="1" l="1"/>
  <c r="AL1166" i="1"/>
  <c r="AO1166" i="1" s="1"/>
  <c r="AP1165" i="1"/>
  <c r="AZ1165" i="1" s="1"/>
  <c r="BA1165" i="1" s="1"/>
  <c r="AR1190" i="1"/>
  <c r="AV1189" i="1"/>
  <c r="AY1189" i="1" s="1"/>
  <c r="AT1190" i="1"/>
  <c r="AG1192" i="1"/>
  <c r="AH1193" i="1" s="1"/>
  <c r="AF1193" i="1"/>
  <c r="AJ1192" i="1"/>
  <c r="AW1191" i="1"/>
  <c r="AW1192" i="1" s="1"/>
  <c r="AS1190" i="1" l="1"/>
  <c r="AU1190" i="1"/>
  <c r="AM1166" i="1"/>
  <c r="AN1167" i="1" s="1"/>
  <c r="AX1165" i="1"/>
  <c r="AT1191" i="1"/>
  <c r="AI1193" i="1"/>
  <c r="AG1193" i="1"/>
  <c r="AH1194" i="1" s="1"/>
  <c r="AL1167" i="1" l="1"/>
  <c r="AO1167" i="1" s="1"/>
  <c r="AP1166" i="1"/>
  <c r="AZ1166" i="1" s="1"/>
  <c r="BA1166" i="1" s="1"/>
  <c r="AR1191" i="1"/>
  <c r="AU1191" i="1" s="1"/>
  <c r="AV1190" i="1"/>
  <c r="AY1190" i="1" s="1"/>
  <c r="AJ1193" i="1"/>
  <c r="AF1194" i="1"/>
  <c r="AI1194" i="1" s="1"/>
  <c r="AS1191" i="1" l="1"/>
  <c r="AM1167" i="1"/>
  <c r="AN1168" i="1" s="1"/>
  <c r="AX1166" i="1"/>
  <c r="AV1191" i="1"/>
  <c r="AY1191" i="1" s="1"/>
  <c r="AR1192" i="1"/>
  <c r="AT1192" i="1"/>
  <c r="AW1193" i="1"/>
  <c r="AG1194" i="1"/>
  <c r="AH1195" i="1" s="1"/>
  <c r="AS1192" i="1" l="1"/>
  <c r="AU1192" i="1"/>
  <c r="AP1167" i="1"/>
  <c r="AZ1167" i="1" s="1"/>
  <c r="BA1167" i="1" s="1"/>
  <c r="AL1168" i="1"/>
  <c r="AO1168" i="1" s="1"/>
  <c r="AT1193" i="1"/>
  <c r="AF1195" i="1"/>
  <c r="AI1195" i="1" s="1"/>
  <c r="AJ1194" i="1"/>
  <c r="AM1168" i="1" l="1"/>
  <c r="AN1169" i="1" s="1"/>
  <c r="AX1167" i="1"/>
  <c r="AV1192" i="1"/>
  <c r="AY1192" i="1" s="1"/>
  <c r="AR1193" i="1"/>
  <c r="AU1193" i="1" s="1"/>
  <c r="AW1194" i="1"/>
  <c r="AG1195" i="1"/>
  <c r="AH1196" i="1" s="1"/>
  <c r="AJ1195" i="1"/>
  <c r="AF1196" i="1"/>
  <c r="AS1193" i="1" l="1"/>
  <c r="AL1169" i="1"/>
  <c r="AO1169" i="1" s="1"/>
  <c r="AP1168" i="1"/>
  <c r="AZ1168" i="1" s="1"/>
  <c r="BA1168" i="1" s="1"/>
  <c r="AV1193" i="1"/>
  <c r="AY1193" i="1" s="1"/>
  <c r="AR1194" i="1"/>
  <c r="AT1194" i="1"/>
  <c r="AI1196" i="1"/>
  <c r="AJ1196" i="1" s="1"/>
  <c r="AG1196" i="1"/>
  <c r="AH1197" i="1" s="1"/>
  <c r="AW1195" i="1"/>
  <c r="AS1194" i="1" l="1"/>
  <c r="AU1194" i="1"/>
  <c r="AM1169" i="1"/>
  <c r="AP1169" i="1"/>
  <c r="AZ1169" i="1" s="1"/>
  <c r="BA1169" i="1" s="1"/>
  <c r="AL1170" i="1"/>
  <c r="AX1168" i="1"/>
  <c r="AX1169" i="1" s="1"/>
  <c r="AT1195" i="1"/>
  <c r="AW1196" i="1"/>
  <c r="AF1197" i="1"/>
  <c r="AI1197" i="1" s="1"/>
  <c r="AM1170" i="1" l="1"/>
  <c r="AN1171" i="1"/>
  <c r="AN1170" i="1"/>
  <c r="AO1170" i="1" s="1"/>
  <c r="AV1194" i="1"/>
  <c r="AY1194" i="1" s="1"/>
  <c r="AR1195" i="1"/>
  <c r="AU1195" i="1" s="1"/>
  <c r="AG1197" i="1"/>
  <c r="AH1198" i="1" s="1"/>
  <c r="AJ1197" i="1"/>
  <c r="AF1198" i="1"/>
  <c r="AS1195" i="1" l="1"/>
  <c r="AI1198" i="1"/>
  <c r="AL1171" i="1"/>
  <c r="AO1171" i="1" s="1"/>
  <c r="AP1170" i="1"/>
  <c r="AV1195" i="1"/>
  <c r="AY1195" i="1" s="1"/>
  <c r="AR1196" i="1"/>
  <c r="AW1197" i="1"/>
  <c r="AG1198" i="1"/>
  <c r="AH1199" i="1" s="1"/>
  <c r="AS1196" i="1" l="1"/>
  <c r="AT1196" i="1"/>
  <c r="AU1196" i="1" s="1"/>
  <c r="AT1197" i="1"/>
  <c r="AM1171" i="1"/>
  <c r="AM1172" i="1" s="1"/>
  <c r="AL1172" i="1"/>
  <c r="AP1171" i="1"/>
  <c r="AZ1171" i="1" s="1"/>
  <c r="AZ1170" i="1"/>
  <c r="BA1170" i="1" s="1"/>
  <c r="AX1170" i="1"/>
  <c r="AX1171" i="1" s="1"/>
  <c r="AF1199" i="1"/>
  <c r="AI1199" i="1" s="1"/>
  <c r="AJ1198" i="1"/>
  <c r="AG1199" i="1"/>
  <c r="AH1200" i="1" s="1"/>
  <c r="AN1172" i="1" l="1"/>
  <c r="AR1197" i="1"/>
  <c r="AU1197" i="1" s="1"/>
  <c r="AV1196" i="1"/>
  <c r="AY1196" i="1" s="1"/>
  <c r="AO1172" i="1"/>
  <c r="BA1171" i="1"/>
  <c r="AN1173" i="1"/>
  <c r="AW1198" i="1"/>
  <c r="AS1197" i="1" l="1"/>
  <c r="AV1197" i="1"/>
  <c r="AY1197" i="1" s="1"/>
  <c r="AR1198" i="1"/>
  <c r="AT1198" i="1"/>
  <c r="AP1172" i="1"/>
  <c r="AL1173" i="1"/>
  <c r="AO1173" i="1" s="1"/>
  <c r="AF1200" i="1"/>
  <c r="AI1200" i="1" s="1"/>
  <c r="AJ1199" i="1"/>
  <c r="AS1198" i="1" l="1"/>
  <c r="AU1198" i="1"/>
  <c r="AV1198" i="1" s="1"/>
  <c r="AY1198" i="1" s="1"/>
  <c r="AT1199" i="1"/>
  <c r="AM1173" i="1"/>
  <c r="AN1174" i="1"/>
  <c r="AL1174" i="1"/>
  <c r="AO1174" i="1" s="1"/>
  <c r="AP1173" i="1"/>
  <c r="AZ1173" i="1" s="1"/>
  <c r="AZ1172" i="1"/>
  <c r="BA1172" i="1" s="1"/>
  <c r="AX1172" i="1"/>
  <c r="AG1200" i="1"/>
  <c r="AH1201" i="1" s="1"/>
  <c r="AW1199" i="1"/>
  <c r="AR1199" i="1" l="1"/>
  <c r="AU1199" i="1" s="1"/>
  <c r="AS1199" i="1"/>
  <c r="AM1174" i="1"/>
  <c r="AN1175" i="1" s="1"/>
  <c r="BA1173" i="1"/>
  <c r="AX1173" i="1"/>
  <c r="AV1199" i="1"/>
  <c r="AY1199" i="1" s="1"/>
  <c r="AR1200" i="1"/>
  <c r="AJ1200" i="1"/>
  <c r="AF1201" i="1"/>
  <c r="AI1201" i="1" s="1"/>
  <c r="AS1200" i="1" l="1"/>
  <c r="AT1200" i="1"/>
  <c r="AU1200" i="1" s="1"/>
  <c r="AP1174" i="1"/>
  <c r="AL1175" i="1"/>
  <c r="AT1201" i="1"/>
  <c r="AG1201" i="1"/>
  <c r="AH1202" i="1" s="1"/>
  <c r="AF1202" i="1"/>
  <c r="AJ1201" i="1"/>
  <c r="AW1200" i="1"/>
  <c r="AO1175" i="1" l="1"/>
  <c r="AM1175" i="1"/>
  <c r="AN1176" i="1" s="1"/>
  <c r="AL1176" i="1"/>
  <c r="AP1175" i="1"/>
  <c r="AZ1175" i="1" s="1"/>
  <c r="AZ1174" i="1"/>
  <c r="BA1174" i="1" s="1"/>
  <c r="AX1174" i="1"/>
  <c r="AV1200" i="1"/>
  <c r="AY1200" i="1" s="1"/>
  <c r="AR1201" i="1"/>
  <c r="AU1201" i="1" s="1"/>
  <c r="AI1202" i="1"/>
  <c r="AG1202" i="1"/>
  <c r="AH1203" i="1" s="1"/>
  <c r="AW1201" i="1"/>
  <c r="AS1201" i="1" l="1"/>
  <c r="AT1202" i="1"/>
  <c r="AO1176" i="1"/>
  <c r="AX1175" i="1"/>
  <c r="AM1176" i="1"/>
  <c r="AN1177" i="1" s="1"/>
  <c r="BA1175" i="1"/>
  <c r="AJ1202" i="1"/>
  <c r="AW1202" i="1" s="1"/>
  <c r="AF1203" i="1"/>
  <c r="AI1203" i="1" s="1"/>
  <c r="AP1176" i="1" l="1"/>
  <c r="AL1177" i="1"/>
  <c r="AO1177" i="1" s="1"/>
  <c r="AR1202" i="1"/>
  <c r="AU1202" i="1" s="1"/>
  <c r="AV1201" i="1"/>
  <c r="AY1201" i="1" s="1"/>
  <c r="AG1203" i="1"/>
  <c r="AH1204" i="1" s="1"/>
  <c r="AS1202" i="1" l="1"/>
  <c r="AT1203" i="1"/>
  <c r="AM1177" i="1"/>
  <c r="AZ1176" i="1"/>
  <c r="BA1176" i="1" s="1"/>
  <c r="AX1176" i="1"/>
  <c r="AF1204" i="1"/>
  <c r="AI1204" i="1" s="1"/>
  <c r="AJ1203" i="1"/>
  <c r="AN1178" i="1" l="1"/>
  <c r="AP1177" i="1"/>
  <c r="AZ1177" i="1" s="1"/>
  <c r="BA1177" i="1" s="1"/>
  <c r="AL1178" i="1"/>
  <c r="AO1178" i="1" s="1"/>
  <c r="AV1202" i="1"/>
  <c r="AY1202" i="1" s="1"/>
  <c r="AR1203" i="1"/>
  <c r="AU1203" i="1" s="1"/>
  <c r="AG1204" i="1"/>
  <c r="AH1205" i="1" s="1"/>
  <c r="AW1203" i="1"/>
  <c r="AS1203" i="1" l="1"/>
  <c r="AT1204" i="1" s="1"/>
  <c r="AM1178" i="1"/>
  <c r="AN1179" i="1"/>
  <c r="AL1179" i="1"/>
  <c r="AP1178" i="1"/>
  <c r="AZ1178" i="1" s="1"/>
  <c r="BA1178" i="1" s="1"/>
  <c r="AX1177" i="1"/>
  <c r="AV1203" i="1"/>
  <c r="AY1203" i="1" s="1"/>
  <c r="AR1204" i="1"/>
  <c r="AF1205" i="1"/>
  <c r="AI1205" i="1" s="1"/>
  <c r="AJ1204" i="1"/>
  <c r="AO1179" i="1" l="1"/>
  <c r="AU1204" i="1"/>
  <c r="AS1204" i="1"/>
  <c r="AT1205" i="1" s="1"/>
  <c r="AX1178" i="1"/>
  <c r="AM1179" i="1"/>
  <c r="AN1180" i="1" s="1"/>
  <c r="AV1204" i="1"/>
  <c r="AY1204" i="1" s="1"/>
  <c r="AR1205" i="1"/>
  <c r="AW1204" i="1"/>
  <c r="AG1205" i="1"/>
  <c r="AH1206" i="1" s="1"/>
  <c r="AJ1205" i="1"/>
  <c r="AF1206" i="1"/>
  <c r="AS1205" i="1" l="1"/>
  <c r="AU1205" i="1"/>
  <c r="AL1180" i="1"/>
  <c r="AP1179" i="1"/>
  <c r="AT1206" i="1"/>
  <c r="AI1206" i="1"/>
  <c r="AF1207" i="1" s="1"/>
  <c r="AG1206" i="1"/>
  <c r="AH1207" i="1" s="1"/>
  <c r="AW1205" i="1"/>
  <c r="AO1180" i="1" l="1"/>
  <c r="AM1180" i="1"/>
  <c r="AN1181" i="1" s="1"/>
  <c r="AZ1179" i="1"/>
  <c r="BA1179" i="1" s="1"/>
  <c r="AX1179" i="1"/>
  <c r="AR1206" i="1"/>
  <c r="AU1206" i="1" s="1"/>
  <c r="AV1205" i="1"/>
  <c r="AY1205" i="1" s="1"/>
  <c r="AJ1206" i="1"/>
  <c r="AW1206" i="1" s="1"/>
  <c r="AI1207" i="1"/>
  <c r="AG1207" i="1"/>
  <c r="AH1208" i="1" s="1"/>
  <c r="AS1206" i="1" l="1"/>
  <c r="AT1207" i="1" s="1"/>
  <c r="AL1181" i="1"/>
  <c r="AO1181" i="1" s="1"/>
  <c r="AP1180" i="1"/>
  <c r="AZ1180" i="1" s="1"/>
  <c r="BA1180" i="1"/>
  <c r="AV1206" i="1"/>
  <c r="AY1206" i="1" s="1"/>
  <c r="AR1207" i="1"/>
  <c r="AJ1207" i="1"/>
  <c r="AF1208" i="1"/>
  <c r="AI1208" i="1" s="1"/>
  <c r="AS1207" i="1" l="1"/>
  <c r="AU1207" i="1"/>
  <c r="AT1208" i="1"/>
  <c r="AM1181" i="1"/>
  <c r="AN1182" i="1"/>
  <c r="AX1180" i="1"/>
  <c r="AW1207" i="1"/>
  <c r="AG1208" i="1"/>
  <c r="AH1209" i="1" s="1"/>
  <c r="AV1207" i="1" l="1"/>
  <c r="AY1207" i="1" s="1"/>
  <c r="AR1208" i="1"/>
  <c r="AU1208" i="1" s="1"/>
  <c r="AL1182" i="1"/>
  <c r="AM1182" i="1" s="1"/>
  <c r="AP1181" i="1"/>
  <c r="AZ1181" i="1" s="1"/>
  <c r="BA1181" i="1" s="1"/>
  <c r="AV1208" i="1"/>
  <c r="AY1208" i="1" s="1"/>
  <c r="AR1209" i="1"/>
  <c r="AF1209" i="1"/>
  <c r="AI1209" i="1" s="1"/>
  <c r="AJ1208" i="1"/>
  <c r="AS1208" i="1" l="1"/>
  <c r="AT1209" i="1" s="1"/>
  <c r="AU1209" i="1"/>
  <c r="AN1183" i="1"/>
  <c r="AO1182" i="1"/>
  <c r="AX1181" i="1"/>
  <c r="AW1208" i="1"/>
  <c r="AG1209" i="1"/>
  <c r="AH1210" i="1" s="1"/>
  <c r="AR1210" i="1" l="1"/>
  <c r="AV1209" i="1"/>
  <c r="AY1209" i="1" s="1"/>
  <c r="AS1209" i="1"/>
  <c r="AT1210" i="1" s="1"/>
  <c r="AU1210" i="1" s="1"/>
  <c r="AP1182" i="1"/>
  <c r="AZ1182" i="1" s="1"/>
  <c r="BA1182" i="1" s="1"/>
  <c r="AM1183" i="1"/>
  <c r="AN1184" i="1" s="1"/>
  <c r="AL1183" i="1"/>
  <c r="AO1183" i="1" s="1"/>
  <c r="AL1184" i="1" s="1"/>
  <c r="AX1182" i="1"/>
  <c r="AP1183" i="1"/>
  <c r="AZ1183" i="1" s="1"/>
  <c r="AJ1209" i="1"/>
  <c r="AF1210" i="1"/>
  <c r="AI1210" i="1" s="1"/>
  <c r="AS1210" i="1" l="1"/>
  <c r="AT1211" i="1" s="1"/>
  <c r="BA1183" i="1"/>
  <c r="AM1184" i="1"/>
  <c r="AN1185" i="1" s="1"/>
  <c r="AO1184" i="1"/>
  <c r="AX1183" i="1"/>
  <c r="AV1210" i="1"/>
  <c r="AY1210" i="1" s="1"/>
  <c r="AR1211" i="1"/>
  <c r="AG1210" i="1"/>
  <c r="AH1211" i="1" s="1"/>
  <c r="AF1211" i="1"/>
  <c r="AJ1210" i="1"/>
  <c r="AW1209" i="1"/>
  <c r="AU1211" i="1" l="1"/>
  <c r="AS1211" i="1"/>
  <c r="AT1212" i="1" s="1"/>
  <c r="AP1184" i="1"/>
  <c r="AZ1184" i="1" s="1"/>
  <c r="BA1184" i="1" s="1"/>
  <c r="AL1185" i="1"/>
  <c r="AO1185" i="1" s="1"/>
  <c r="AV1211" i="1"/>
  <c r="AY1211" i="1" s="1"/>
  <c r="AR1212" i="1"/>
  <c r="AI1211" i="1"/>
  <c r="AJ1211" i="1" s="1"/>
  <c r="AW1210" i="1"/>
  <c r="AG1211" i="1"/>
  <c r="AH1212" i="1" s="1"/>
  <c r="AU1212" i="1" l="1"/>
  <c r="AS1212" i="1"/>
  <c r="AT1213" i="1" s="1"/>
  <c r="AM1185" i="1"/>
  <c r="AP1185" i="1"/>
  <c r="AZ1185" i="1" s="1"/>
  <c r="BA1185" i="1" s="1"/>
  <c r="AL1186" i="1"/>
  <c r="AN1186" i="1"/>
  <c r="AX1184" i="1"/>
  <c r="AX1185" i="1" s="1"/>
  <c r="AR1213" i="1"/>
  <c r="AV1212" i="1"/>
  <c r="AY1212" i="1" s="1"/>
  <c r="AF1212" i="1"/>
  <c r="AI1212" i="1" s="1"/>
  <c r="AG1212" i="1"/>
  <c r="AH1213" i="1" s="1"/>
  <c r="AW1211" i="1"/>
  <c r="AS1213" i="1" l="1"/>
  <c r="AU1213" i="1"/>
  <c r="AM1186" i="1"/>
  <c r="AO1186" i="1"/>
  <c r="AN1187" i="1"/>
  <c r="AT1214" i="1"/>
  <c r="AJ1212" i="1"/>
  <c r="AF1213" i="1"/>
  <c r="AI1213" i="1" s="1"/>
  <c r="AP1186" i="1" l="1"/>
  <c r="AL1187" i="1"/>
  <c r="AO1187" i="1" s="1"/>
  <c r="AR1214" i="1"/>
  <c r="AU1214" i="1" s="1"/>
  <c r="AV1213" i="1"/>
  <c r="AY1213" i="1" s="1"/>
  <c r="AG1213" i="1"/>
  <c r="AH1214" i="1" s="1"/>
  <c r="AW1212" i="1"/>
  <c r="AS1214" i="1" l="1"/>
  <c r="AT1215" i="1" s="1"/>
  <c r="AM1187" i="1"/>
  <c r="AN1188" i="1" s="1"/>
  <c r="AZ1186" i="1"/>
  <c r="BA1186" i="1" s="1"/>
  <c r="AX1186" i="1"/>
  <c r="AJ1213" i="1"/>
  <c r="AF1214" i="1"/>
  <c r="AI1214" i="1" s="1"/>
  <c r="AP1187" i="1" l="1"/>
  <c r="AZ1187" i="1" s="1"/>
  <c r="BA1187" i="1" s="1"/>
  <c r="AL1188" i="1"/>
  <c r="AO1188" i="1" s="1"/>
  <c r="AR1215" i="1"/>
  <c r="AU1215" i="1" s="1"/>
  <c r="AV1214" i="1"/>
  <c r="AY1214" i="1" s="1"/>
  <c r="AW1213" i="1"/>
  <c r="AG1214" i="1"/>
  <c r="AH1215" i="1" s="1"/>
  <c r="AS1215" i="1" l="1"/>
  <c r="AM1188" i="1"/>
  <c r="AN1189" i="1" s="1"/>
  <c r="AL1189" i="1"/>
  <c r="AO1189" i="1" s="1"/>
  <c r="AP1188" i="1"/>
  <c r="AZ1188" i="1" s="1"/>
  <c r="BA1188" i="1" s="1"/>
  <c r="AX1187" i="1"/>
  <c r="AX1188" i="1" s="1"/>
  <c r="AV1215" i="1"/>
  <c r="AY1215" i="1" s="1"/>
  <c r="AR1216" i="1"/>
  <c r="AF1215" i="1"/>
  <c r="AI1215" i="1" s="1"/>
  <c r="AJ1214" i="1"/>
  <c r="AS1216" i="1" l="1"/>
  <c r="AT1216" i="1"/>
  <c r="AU1216" i="1" s="1"/>
  <c r="AM1189" i="1"/>
  <c r="AN1190" i="1" s="1"/>
  <c r="AT1217" i="1"/>
  <c r="AG1215" i="1"/>
  <c r="AH1216" i="1" s="1"/>
  <c r="AJ1215" i="1"/>
  <c r="AF1216" i="1"/>
  <c r="AW1214" i="1"/>
  <c r="AP1189" i="1" l="1"/>
  <c r="AL1190" i="1"/>
  <c r="AO1190" i="1" s="1"/>
  <c r="AV1216" i="1"/>
  <c r="AY1216" i="1" s="1"/>
  <c r="AR1217" i="1"/>
  <c r="AU1217" i="1" s="1"/>
  <c r="AW1215" i="1"/>
  <c r="AI1216" i="1"/>
  <c r="AJ1216" i="1" s="1"/>
  <c r="AG1216" i="1"/>
  <c r="AH1217" i="1" s="1"/>
  <c r="AS1217" i="1" l="1"/>
  <c r="AF1217" i="1"/>
  <c r="AI1217" i="1" s="1"/>
  <c r="AM1190" i="1"/>
  <c r="AN1191" i="1" s="1"/>
  <c r="AZ1189" i="1"/>
  <c r="BA1189" i="1" s="1"/>
  <c r="AX1189" i="1"/>
  <c r="AV1217" i="1"/>
  <c r="AY1217" i="1" s="1"/>
  <c r="AR1218" i="1"/>
  <c r="AG1217" i="1"/>
  <c r="AH1218" i="1" s="1"/>
  <c r="AW1216" i="1"/>
  <c r="AS1218" i="1" l="1"/>
  <c r="AT1218" i="1"/>
  <c r="AU1218" i="1"/>
  <c r="AT1219" i="1"/>
  <c r="AL1191" i="1"/>
  <c r="AO1191" i="1" s="1"/>
  <c r="AP1190" i="1"/>
  <c r="AZ1190" i="1" s="1"/>
  <c r="BA1190" i="1" s="1"/>
  <c r="AV1218" i="1"/>
  <c r="AY1218" i="1" s="1"/>
  <c r="AF1218" i="1"/>
  <c r="AI1218" i="1" s="1"/>
  <c r="AJ1217" i="1"/>
  <c r="AR1219" i="1" l="1"/>
  <c r="AS1219" i="1"/>
  <c r="AT1220" i="1" s="1"/>
  <c r="AU1219" i="1"/>
  <c r="AM1191" i="1"/>
  <c r="AN1192" i="1" s="1"/>
  <c r="AX1190" i="1"/>
  <c r="AG1218" i="1"/>
  <c r="AH1219" i="1" s="1"/>
  <c r="AW1217" i="1"/>
  <c r="AP1191" i="1" l="1"/>
  <c r="AZ1191" i="1" s="1"/>
  <c r="BA1191" i="1" s="1"/>
  <c r="AL1192" i="1"/>
  <c r="AO1192" i="1" s="1"/>
  <c r="AV1219" i="1"/>
  <c r="AY1219" i="1" s="1"/>
  <c r="AR1220" i="1"/>
  <c r="AU1220" i="1" s="1"/>
  <c r="AF1219" i="1"/>
  <c r="AI1219" i="1" s="1"/>
  <c r="AJ1218" i="1"/>
  <c r="AS1220" i="1" l="1"/>
  <c r="AM1192" i="1"/>
  <c r="AN1193" i="1"/>
  <c r="AX1191" i="1"/>
  <c r="AV1220" i="1"/>
  <c r="AY1220" i="1" s="1"/>
  <c r="AR1221" i="1"/>
  <c r="AG1219" i="1"/>
  <c r="AH1220" i="1" s="1"/>
  <c r="AW1218" i="1"/>
  <c r="AS1221" i="1" l="1"/>
  <c r="AT1221" i="1"/>
  <c r="AU1221" i="1" s="1"/>
  <c r="AP1192" i="1"/>
  <c r="AZ1192" i="1" s="1"/>
  <c r="BA1192" i="1" s="1"/>
  <c r="AL1193" i="1"/>
  <c r="AO1193" i="1" s="1"/>
  <c r="AT1222" i="1"/>
  <c r="AJ1219" i="1"/>
  <c r="AF1220" i="1"/>
  <c r="AI1220" i="1" s="1"/>
  <c r="AM1193" i="1" l="1"/>
  <c r="AN1194" i="1" s="1"/>
  <c r="AP1193" i="1"/>
  <c r="AZ1193" i="1" s="1"/>
  <c r="AL1194" i="1"/>
  <c r="AO1194" i="1" s="1"/>
  <c r="BA1193" i="1"/>
  <c r="AX1192" i="1"/>
  <c r="AX1193" i="1" s="1"/>
  <c r="AR1222" i="1"/>
  <c r="AU1222" i="1" s="1"/>
  <c r="AV1221" i="1"/>
  <c r="AY1221" i="1" s="1"/>
  <c r="AG1220" i="1"/>
  <c r="AH1221" i="1" s="1"/>
  <c r="AJ1220" i="1"/>
  <c r="AF1221" i="1"/>
  <c r="AW1219" i="1"/>
  <c r="AW1220" i="1" s="1"/>
  <c r="AI1221" i="1" l="1"/>
  <c r="AS1222" i="1"/>
  <c r="AM1194" i="1"/>
  <c r="AP1194" i="1"/>
  <c r="AZ1194" i="1" s="1"/>
  <c r="BA1194" i="1" s="1"/>
  <c r="AL1195" i="1"/>
  <c r="AR1223" i="1"/>
  <c r="AV1222" i="1"/>
  <c r="AY1222" i="1" s="1"/>
  <c r="AF1222" i="1"/>
  <c r="AJ1221" i="1"/>
  <c r="AG1221" i="1"/>
  <c r="AS1223" i="1" l="1"/>
  <c r="AT1223" i="1"/>
  <c r="AU1223" i="1"/>
  <c r="AM1195" i="1"/>
  <c r="AN1196" i="1" s="1"/>
  <c r="AN1195" i="1"/>
  <c r="AO1195" i="1" s="1"/>
  <c r="AX1194" i="1"/>
  <c r="AT1224" i="1"/>
  <c r="AH1222" i="1"/>
  <c r="AI1222" i="1" s="1"/>
  <c r="AG1222" i="1"/>
  <c r="AH1223" i="1" s="1"/>
  <c r="AW1221" i="1"/>
  <c r="AP1195" i="1" l="1"/>
  <c r="AZ1195" i="1" s="1"/>
  <c r="BA1195" i="1" s="1"/>
  <c r="AL1196" i="1"/>
  <c r="AO1196" i="1" s="1"/>
  <c r="AP1196" i="1" s="1"/>
  <c r="AZ1196" i="1" s="1"/>
  <c r="AX1195" i="1"/>
  <c r="AR1224" i="1"/>
  <c r="AU1224" i="1" s="1"/>
  <c r="AV1223" i="1"/>
  <c r="AY1223" i="1" s="1"/>
  <c r="AF1223" i="1"/>
  <c r="AI1223" i="1" s="1"/>
  <c r="AJ1222" i="1"/>
  <c r="AL1197" i="1" l="1"/>
  <c r="BA1196" i="1"/>
  <c r="AS1224" i="1"/>
  <c r="AS1225" i="1" s="1"/>
  <c r="AM1196" i="1"/>
  <c r="AN1197" i="1" s="1"/>
  <c r="AO1197" i="1" s="1"/>
  <c r="AX1196" i="1"/>
  <c r="AR1225" i="1"/>
  <c r="AV1224" i="1"/>
  <c r="AY1224" i="1" s="1"/>
  <c r="AG1223" i="1"/>
  <c r="AH1224" i="1" s="1"/>
  <c r="AW1222" i="1"/>
  <c r="AT1225" i="1" l="1"/>
  <c r="AU1225" i="1" s="1"/>
  <c r="AT1226" i="1"/>
  <c r="AP1197" i="1"/>
  <c r="AZ1197" i="1" s="1"/>
  <c r="BA1197" i="1" s="1"/>
  <c r="AL1198" i="1"/>
  <c r="AX1197" i="1"/>
  <c r="AM1197" i="1"/>
  <c r="AN1198" i="1" s="1"/>
  <c r="AO1198" i="1" s="1"/>
  <c r="AJ1223" i="1"/>
  <c r="AF1224" i="1"/>
  <c r="AI1224" i="1" s="1"/>
  <c r="AG1224" i="1"/>
  <c r="AH1225" i="1" s="1"/>
  <c r="AM1198" i="1" l="1"/>
  <c r="AN1199" i="1" s="1"/>
  <c r="AL1199" i="1"/>
  <c r="AO1199" i="1" s="1"/>
  <c r="AP1198" i="1"/>
  <c r="AV1225" i="1"/>
  <c r="AY1225" i="1" s="1"/>
  <c r="AR1226" i="1"/>
  <c r="AF1225" i="1"/>
  <c r="AI1225" i="1" s="1"/>
  <c r="AJ1224" i="1"/>
  <c r="AW1223" i="1"/>
  <c r="AU1226" i="1" l="1"/>
  <c r="AS1226" i="1"/>
  <c r="AT1227" i="1" s="1"/>
  <c r="AM1199" i="1"/>
  <c r="AN1200" i="1" s="1"/>
  <c r="AZ1198" i="1"/>
  <c r="BA1198" i="1" s="1"/>
  <c r="AX1198" i="1"/>
  <c r="AW1224" i="1"/>
  <c r="AJ1225" i="1"/>
  <c r="AF1226" i="1"/>
  <c r="AG1225" i="1"/>
  <c r="AH1226" i="1" s="1"/>
  <c r="AP1199" i="1" l="1"/>
  <c r="AZ1199" i="1" s="1"/>
  <c r="BA1199" i="1" s="1"/>
  <c r="AL1200" i="1"/>
  <c r="AO1200" i="1" s="1"/>
  <c r="AX1199" i="1"/>
  <c r="AR1227" i="1"/>
  <c r="AU1227" i="1" s="1"/>
  <c r="AV1226" i="1"/>
  <c r="AY1226" i="1" s="1"/>
  <c r="AI1226" i="1"/>
  <c r="AJ1226" i="1" s="1"/>
  <c r="AW1225" i="1"/>
  <c r="AG1226" i="1"/>
  <c r="AH1227" i="1" s="1"/>
  <c r="AS1227" i="1" l="1"/>
  <c r="AT1228" i="1"/>
  <c r="AM1200" i="1"/>
  <c r="AP1200" i="1"/>
  <c r="AZ1200" i="1" s="1"/>
  <c r="BA1200" i="1" s="1"/>
  <c r="AL1201" i="1"/>
  <c r="AF1227" i="1"/>
  <c r="AI1227" i="1" s="1"/>
  <c r="AW1226" i="1"/>
  <c r="AM1201" i="1" l="1"/>
  <c r="AN1201" i="1"/>
  <c r="AO1201" i="1" s="1"/>
  <c r="AN1202" i="1"/>
  <c r="AX1200" i="1"/>
  <c r="AV1227" i="1"/>
  <c r="AY1227" i="1" s="1"/>
  <c r="AR1228" i="1"/>
  <c r="AU1228" i="1" s="1"/>
  <c r="AG1227" i="1"/>
  <c r="AH1228" i="1" s="1"/>
  <c r="AJ1227" i="1"/>
  <c r="AF1228" i="1"/>
  <c r="AS1228" i="1" l="1"/>
  <c r="AP1201" i="1"/>
  <c r="AZ1201" i="1" s="1"/>
  <c r="BA1201" i="1" s="1"/>
  <c r="AL1202" i="1"/>
  <c r="AM1202" i="1" s="1"/>
  <c r="AN1203" i="1" s="1"/>
  <c r="AX1201" i="1"/>
  <c r="AV1228" i="1"/>
  <c r="AY1228" i="1" s="1"/>
  <c r="AR1229" i="1"/>
  <c r="AI1228" i="1"/>
  <c r="AW1227" i="1"/>
  <c r="AG1228" i="1"/>
  <c r="AH1229" i="1" s="1"/>
  <c r="AO1202" i="1" l="1"/>
  <c r="AS1229" i="1"/>
  <c r="AT1230" i="1" s="1"/>
  <c r="AT1229" i="1"/>
  <c r="AU1229" i="1"/>
  <c r="AP1202" i="1"/>
  <c r="AL1203" i="1"/>
  <c r="AO1203" i="1" s="1"/>
  <c r="AR1230" i="1"/>
  <c r="AV1229" i="1"/>
  <c r="AY1229" i="1" s="1"/>
  <c r="AJ1228" i="1"/>
  <c r="AG1229" i="1"/>
  <c r="AH1230" i="1" s="1"/>
  <c r="AF1229" i="1"/>
  <c r="AI1229" i="1" s="1"/>
  <c r="AS1230" i="1" l="1"/>
  <c r="AU1230" i="1"/>
  <c r="AM1203" i="1"/>
  <c r="AP1203" i="1"/>
  <c r="AZ1203" i="1" s="1"/>
  <c r="AL1204" i="1"/>
  <c r="AN1204" i="1"/>
  <c r="AZ1202" i="1"/>
  <c r="BA1202" i="1" s="1"/>
  <c r="AX1202" i="1"/>
  <c r="AX1203" i="1" s="1"/>
  <c r="AT1231" i="1"/>
  <c r="AF1230" i="1"/>
  <c r="AI1230" i="1" s="1"/>
  <c r="AJ1229" i="1"/>
  <c r="AW1228" i="1"/>
  <c r="AM1204" i="1" l="1"/>
  <c r="AO1204" i="1"/>
  <c r="AN1205" i="1"/>
  <c r="BA1203" i="1"/>
  <c r="AR1231" i="1"/>
  <c r="AU1231" i="1" s="1"/>
  <c r="AV1230" i="1"/>
  <c r="AY1230" i="1" s="1"/>
  <c r="AW1229" i="1"/>
  <c r="AG1230" i="1"/>
  <c r="AH1231" i="1" s="1"/>
  <c r="AS1231" i="1" l="1"/>
  <c r="AP1204" i="1"/>
  <c r="AL1205" i="1"/>
  <c r="AO1205" i="1" s="1"/>
  <c r="AR1232" i="1"/>
  <c r="AV1231" i="1"/>
  <c r="AY1231" i="1" s="1"/>
  <c r="AT1232" i="1"/>
  <c r="AJ1230" i="1"/>
  <c r="AF1231" i="1"/>
  <c r="AI1231" i="1" s="1"/>
  <c r="AS1232" i="1" l="1"/>
  <c r="AU1232" i="1"/>
  <c r="AS1233" i="1" s="1"/>
  <c r="AM1205" i="1"/>
  <c r="AN1206" i="1" s="1"/>
  <c r="AZ1204" i="1"/>
  <c r="BA1204" i="1" s="1"/>
  <c r="AX1204" i="1"/>
  <c r="AT1233" i="1"/>
  <c r="AW1230" i="1"/>
  <c r="AG1231" i="1"/>
  <c r="AH1232" i="1" s="1"/>
  <c r="AL1206" i="1" l="1"/>
  <c r="AO1206" i="1" s="1"/>
  <c r="AP1205" i="1"/>
  <c r="AZ1205" i="1" s="1"/>
  <c r="BA1205" i="1" s="1"/>
  <c r="AV1232" i="1"/>
  <c r="AY1232" i="1" s="1"/>
  <c r="AR1233" i="1"/>
  <c r="AU1233" i="1" s="1"/>
  <c r="AT1234" i="1"/>
  <c r="AF1232" i="1"/>
  <c r="AI1232" i="1" s="1"/>
  <c r="AJ1231" i="1"/>
  <c r="AM1206" i="1" l="1"/>
  <c r="AN1207" i="1"/>
  <c r="AX1205" i="1"/>
  <c r="AG1232" i="1"/>
  <c r="AH1233" i="1" s="1"/>
  <c r="AW1231" i="1"/>
  <c r="AP1206" i="1" l="1"/>
  <c r="AZ1206" i="1" s="1"/>
  <c r="BA1206" i="1" s="1"/>
  <c r="AL1207" i="1"/>
  <c r="AO1207" i="1" s="1"/>
  <c r="AV1233" i="1"/>
  <c r="AY1233" i="1" s="1"/>
  <c r="AR1234" i="1"/>
  <c r="AJ1232" i="1"/>
  <c r="AF1233" i="1"/>
  <c r="AI1233" i="1" s="1"/>
  <c r="AU1234" i="1" l="1"/>
  <c r="AS1234" i="1"/>
  <c r="AT1235" i="1" s="1"/>
  <c r="AM1207" i="1"/>
  <c r="AN1208" i="1"/>
  <c r="AX1206" i="1"/>
  <c r="AR1235" i="1"/>
  <c r="AV1234" i="1"/>
  <c r="AY1234" i="1" s="1"/>
  <c r="AG1233" i="1"/>
  <c r="AH1234" i="1" s="1"/>
  <c r="AW1232" i="1"/>
  <c r="AU1235" i="1" l="1"/>
  <c r="AS1235" i="1"/>
  <c r="AT1236" i="1" s="1"/>
  <c r="AP1207" i="1"/>
  <c r="AZ1207" i="1" s="1"/>
  <c r="BA1207" i="1" s="1"/>
  <c r="AL1208" i="1"/>
  <c r="AO1208" i="1" s="1"/>
  <c r="AJ1233" i="1"/>
  <c r="AF1234" i="1"/>
  <c r="AI1234" i="1" s="1"/>
  <c r="AG1234" i="1"/>
  <c r="AH1235" i="1" s="1"/>
  <c r="AM1208" i="1" l="1"/>
  <c r="AN1209" i="1" s="1"/>
  <c r="AX1207" i="1"/>
  <c r="AR1236" i="1"/>
  <c r="AU1236" i="1" s="1"/>
  <c r="AV1235" i="1"/>
  <c r="AY1235" i="1" s="1"/>
  <c r="AW1233" i="1"/>
  <c r="AF1235" i="1"/>
  <c r="AI1235" i="1" s="1"/>
  <c r="AJ1234" i="1"/>
  <c r="AS1236" i="1" l="1"/>
  <c r="AL1209" i="1"/>
  <c r="AO1209" i="1" s="1"/>
  <c r="AP1208" i="1"/>
  <c r="AZ1208" i="1" s="1"/>
  <c r="BA1208" i="1" s="1"/>
  <c r="AG1235" i="1"/>
  <c r="AH1236" i="1" s="1"/>
  <c r="AW1234" i="1"/>
  <c r="AT1237" i="1" l="1"/>
  <c r="AM1209" i="1"/>
  <c r="AN1210" i="1" s="1"/>
  <c r="AP1209" i="1"/>
  <c r="AZ1209" i="1" s="1"/>
  <c r="BA1209" i="1" s="1"/>
  <c r="AL1210" i="1"/>
  <c r="AO1210" i="1" s="1"/>
  <c r="AX1208" i="1"/>
  <c r="AV1236" i="1"/>
  <c r="AY1236" i="1" s="1"/>
  <c r="AR1237" i="1"/>
  <c r="AU1237" i="1" s="1"/>
  <c r="AJ1235" i="1"/>
  <c r="AF1236" i="1"/>
  <c r="AI1236" i="1" s="1"/>
  <c r="AS1237" i="1" l="1"/>
  <c r="AS1238" i="1" s="1"/>
  <c r="AM1210" i="1"/>
  <c r="AX1209" i="1"/>
  <c r="AL1211" i="1"/>
  <c r="AP1210" i="1"/>
  <c r="AZ1210" i="1" s="1"/>
  <c r="BA1210" i="1" s="1"/>
  <c r="AN1211" i="1"/>
  <c r="AR1238" i="1"/>
  <c r="AV1237" i="1"/>
  <c r="AY1237" i="1" s="1"/>
  <c r="AG1236" i="1"/>
  <c r="AH1237" i="1" s="1"/>
  <c r="AJ1236" i="1"/>
  <c r="AF1237" i="1"/>
  <c r="AW1235" i="1"/>
  <c r="AM1211" i="1" l="1"/>
  <c r="AT1238" i="1"/>
  <c r="AU1238" i="1"/>
  <c r="AT1239" i="1"/>
  <c r="AO1211" i="1"/>
  <c r="AN1212" i="1"/>
  <c r="AX1210" i="1"/>
  <c r="AI1237" i="1"/>
  <c r="AF1238" i="1" s="1"/>
  <c r="AG1237" i="1"/>
  <c r="AH1238" i="1" s="1"/>
  <c r="AW1236" i="1"/>
  <c r="AJ1237" i="1" l="1"/>
  <c r="AP1211" i="1"/>
  <c r="AZ1211" i="1" s="1"/>
  <c r="BA1211" i="1" s="1"/>
  <c r="AL1212" i="1"/>
  <c r="AO1212" i="1" s="1"/>
  <c r="AR1239" i="1"/>
  <c r="AU1239" i="1" s="1"/>
  <c r="AV1238" i="1"/>
  <c r="AY1238" i="1" s="1"/>
  <c r="AI1238" i="1"/>
  <c r="AJ1238" i="1" s="1"/>
  <c r="AG1238" i="1"/>
  <c r="AH1239" i="1" s="1"/>
  <c r="AW1237" i="1"/>
  <c r="AS1239" i="1" l="1"/>
  <c r="AT1240" i="1" s="1"/>
  <c r="AW1238" i="1"/>
  <c r="AF1239" i="1"/>
  <c r="AI1239" i="1" s="1"/>
  <c r="AM1212" i="1"/>
  <c r="AL1213" i="1"/>
  <c r="AP1212" i="1"/>
  <c r="AZ1212" i="1" s="1"/>
  <c r="BA1212" i="1" s="1"/>
  <c r="AN1213" i="1"/>
  <c r="AX1211" i="1"/>
  <c r="AM1213" i="1" l="1"/>
  <c r="AX1212" i="1"/>
  <c r="AG1239" i="1"/>
  <c r="AH1240" i="1" s="1"/>
  <c r="AO1213" i="1"/>
  <c r="AN1214" i="1"/>
  <c r="AV1239" i="1"/>
  <c r="AY1239" i="1" s="1"/>
  <c r="AR1240" i="1"/>
  <c r="AU1240" i="1" s="1"/>
  <c r="AF1240" i="1"/>
  <c r="AJ1239" i="1"/>
  <c r="AS1240" i="1" l="1"/>
  <c r="AI1240" i="1"/>
  <c r="AL1214" i="1"/>
  <c r="AO1214" i="1" s="1"/>
  <c r="AP1213" i="1"/>
  <c r="AR1241" i="1"/>
  <c r="AV1240" i="1"/>
  <c r="AY1240" i="1" s="1"/>
  <c r="AG1240" i="1"/>
  <c r="AH1241" i="1" s="1"/>
  <c r="AW1239" i="1"/>
  <c r="AS1241" i="1" l="1"/>
  <c r="AT1241" i="1"/>
  <c r="AU1241" i="1" s="1"/>
  <c r="AT1242" i="1"/>
  <c r="AM1214" i="1"/>
  <c r="AZ1213" i="1"/>
  <c r="BA1213" i="1" s="1"/>
  <c r="AX1213" i="1"/>
  <c r="AN1215" i="1"/>
  <c r="AF1241" i="1"/>
  <c r="AI1241" i="1" s="1"/>
  <c r="AJ1240" i="1"/>
  <c r="AP1214" i="1" l="1"/>
  <c r="AZ1214" i="1" s="1"/>
  <c r="BA1214" i="1" s="1"/>
  <c r="AL1215" i="1"/>
  <c r="AO1215" i="1" s="1"/>
  <c r="AX1214" i="1"/>
  <c r="AR1242" i="1"/>
  <c r="AU1242" i="1" s="1"/>
  <c r="AV1241" i="1"/>
  <c r="AY1241" i="1" s="1"/>
  <c r="AG1241" i="1"/>
  <c r="AH1242" i="1" s="1"/>
  <c r="AW1240" i="1"/>
  <c r="AS1242" i="1" l="1"/>
  <c r="AS1243" i="1" s="1"/>
  <c r="AT1243" i="1"/>
  <c r="AM1215" i="1"/>
  <c r="AN1216" i="1" s="1"/>
  <c r="AF1242" i="1"/>
  <c r="AI1242" i="1" s="1"/>
  <c r="AJ1241" i="1"/>
  <c r="AL1216" i="1" l="1"/>
  <c r="AO1216" i="1" s="1"/>
  <c r="AP1215" i="1"/>
  <c r="AV1242" i="1"/>
  <c r="AY1242" i="1" s="1"/>
  <c r="AT1244" i="1"/>
  <c r="AR1243" i="1"/>
  <c r="AU1243" i="1" s="1"/>
  <c r="AW1241" i="1"/>
  <c r="AG1242" i="1"/>
  <c r="AH1243" i="1" s="1"/>
  <c r="AM1216" i="1" l="1"/>
  <c r="AN1217" i="1" s="1"/>
  <c r="AZ1215" i="1"/>
  <c r="BA1215" i="1" s="1"/>
  <c r="AX1215" i="1"/>
  <c r="AR1244" i="1"/>
  <c r="AU1244" i="1" s="1"/>
  <c r="AV1243" i="1"/>
  <c r="AY1243" i="1" s="1"/>
  <c r="AJ1242" i="1"/>
  <c r="AF1243" i="1"/>
  <c r="AI1243" i="1" s="1"/>
  <c r="AS1244" i="1" l="1"/>
  <c r="AP1216" i="1"/>
  <c r="AZ1216" i="1" s="1"/>
  <c r="BA1216" i="1" s="1"/>
  <c r="AL1217" i="1"/>
  <c r="AO1217" i="1" s="1"/>
  <c r="AR1245" i="1"/>
  <c r="AV1244" i="1"/>
  <c r="AY1244" i="1" s="1"/>
  <c r="AT1245" i="1"/>
  <c r="AW1242" i="1"/>
  <c r="AG1243" i="1"/>
  <c r="AH1244" i="1" s="1"/>
  <c r="AS1245" i="1" l="1"/>
  <c r="AU1245" i="1"/>
  <c r="AM1217" i="1"/>
  <c r="AL1218" i="1"/>
  <c r="AP1217" i="1"/>
  <c r="AZ1217" i="1" s="1"/>
  <c r="BA1217" i="1" s="1"/>
  <c r="AX1216" i="1"/>
  <c r="AX1217" i="1" s="1"/>
  <c r="AT1246" i="1"/>
  <c r="AJ1243" i="1"/>
  <c r="AF1244" i="1"/>
  <c r="AI1244" i="1" s="1"/>
  <c r="AM1218" i="1" l="1"/>
  <c r="AN1219" i="1" s="1"/>
  <c r="AN1218" i="1"/>
  <c r="AO1218" i="1" s="1"/>
  <c r="AV1245" i="1"/>
  <c r="AY1245" i="1" s="1"/>
  <c r="AR1246" i="1"/>
  <c r="AU1246" i="1" s="1"/>
  <c r="AG1244" i="1"/>
  <c r="AH1245" i="1" s="1"/>
  <c r="AF1245" i="1"/>
  <c r="AJ1244" i="1"/>
  <c r="AW1243" i="1"/>
  <c r="AS1246" i="1" l="1"/>
  <c r="AT1247" i="1" s="1"/>
  <c r="AL1219" i="1"/>
  <c r="AO1219" i="1" s="1"/>
  <c r="AP1218" i="1"/>
  <c r="AW1244" i="1"/>
  <c r="AG1245" i="1"/>
  <c r="AH1246" i="1" s="1"/>
  <c r="AI1245" i="1"/>
  <c r="AF1246" i="1" s="1"/>
  <c r="AM1219" i="1" l="1"/>
  <c r="AL1220" i="1"/>
  <c r="AP1219" i="1"/>
  <c r="AZ1219" i="1" s="1"/>
  <c r="AN1220" i="1"/>
  <c r="AZ1218" i="1"/>
  <c r="BA1218" i="1" s="1"/>
  <c r="AX1218" i="1"/>
  <c r="AX1219" i="1" s="1"/>
  <c r="AV1246" i="1"/>
  <c r="AY1246" i="1" s="1"/>
  <c r="AR1247" i="1"/>
  <c r="AU1247" i="1" s="1"/>
  <c r="AI1246" i="1"/>
  <c r="AJ1245" i="1"/>
  <c r="AW1245" i="1"/>
  <c r="AJ1246" i="1"/>
  <c r="AF1247" i="1"/>
  <c r="AG1246" i="1"/>
  <c r="AH1247" i="1" s="1"/>
  <c r="AS1247" i="1" l="1"/>
  <c r="AM1220" i="1"/>
  <c r="AN1221" i="1" s="1"/>
  <c r="AO1220" i="1"/>
  <c r="BA1219" i="1"/>
  <c r="AI1247" i="1"/>
  <c r="AG1247" i="1"/>
  <c r="AH1248" i="1" s="1"/>
  <c r="AW1246" i="1"/>
  <c r="AT1248" i="1" l="1"/>
  <c r="AL1221" i="1"/>
  <c r="AO1221" i="1" s="1"/>
  <c r="AP1220" i="1"/>
  <c r="AR1248" i="1"/>
  <c r="AU1248" i="1" s="1"/>
  <c r="AV1247" i="1"/>
  <c r="AY1247" i="1" s="1"/>
  <c r="AF1248" i="1"/>
  <c r="AI1248" i="1" s="1"/>
  <c r="AJ1247" i="1"/>
  <c r="AS1248" i="1" l="1"/>
  <c r="AT1249" i="1" s="1"/>
  <c r="AM1221" i="1"/>
  <c r="AL1222" i="1"/>
  <c r="AP1221" i="1"/>
  <c r="AZ1221" i="1" s="1"/>
  <c r="AN1222" i="1"/>
  <c r="AZ1220" i="1"/>
  <c r="BA1220" i="1" s="1"/>
  <c r="AX1220" i="1"/>
  <c r="AG1248" i="1"/>
  <c r="AH1249" i="1" s="1"/>
  <c r="AW1247" i="1"/>
  <c r="AF1249" i="1"/>
  <c r="AJ1248" i="1"/>
  <c r="AX1221" i="1" l="1"/>
  <c r="AM1222" i="1"/>
  <c r="AO1222" i="1"/>
  <c r="BA1221" i="1"/>
  <c r="AN1223" i="1"/>
  <c r="AV1248" i="1"/>
  <c r="AY1248" i="1" s="1"/>
  <c r="AR1249" i="1"/>
  <c r="AU1249" i="1" s="1"/>
  <c r="AI1249" i="1"/>
  <c r="AG1249" i="1"/>
  <c r="AH1250" i="1" s="1"/>
  <c r="AW1248" i="1"/>
  <c r="AS1249" i="1" l="1"/>
  <c r="AT1250" i="1" s="1"/>
  <c r="AL1223" i="1"/>
  <c r="AO1223" i="1" s="1"/>
  <c r="AP1222" i="1"/>
  <c r="AR1250" i="1"/>
  <c r="AU1250" i="1" s="1"/>
  <c r="AV1249" i="1"/>
  <c r="AY1249" i="1" s="1"/>
  <c r="AF1250" i="1"/>
  <c r="AI1250" i="1" s="1"/>
  <c r="AJ1249" i="1"/>
  <c r="AS1250" i="1" l="1"/>
  <c r="AM1223" i="1"/>
  <c r="AN1224" i="1" s="1"/>
  <c r="AZ1222" i="1"/>
  <c r="BA1222" i="1" s="1"/>
  <c r="AX1222" i="1"/>
  <c r="AG1250" i="1"/>
  <c r="AH1251" i="1" s="1"/>
  <c r="AW1249" i="1"/>
  <c r="AT1251" i="1" l="1"/>
  <c r="AP1223" i="1"/>
  <c r="AZ1223" i="1" s="1"/>
  <c r="BA1223" i="1" s="1"/>
  <c r="AL1224" i="1"/>
  <c r="AO1224" i="1" s="1"/>
  <c r="AR1251" i="1"/>
  <c r="AU1251" i="1" s="1"/>
  <c r="AV1250" i="1"/>
  <c r="AY1250" i="1" s="1"/>
  <c r="AJ1250" i="1"/>
  <c r="AW1250" i="1" s="1"/>
  <c r="AF1251" i="1"/>
  <c r="AI1251" i="1" s="1"/>
  <c r="AS1251" i="1" l="1"/>
  <c r="AM1224" i="1"/>
  <c r="AN1225" i="1" s="1"/>
  <c r="AP1224" i="1"/>
  <c r="AZ1224" i="1" s="1"/>
  <c r="BA1224" i="1" s="1"/>
  <c r="AL1225" i="1"/>
  <c r="AX1223" i="1"/>
  <c r="AR1252" i="1"/>
  <c r="AV1251" i="1"/>
  <c r="AY1251" i="1" s="1"/>
  <c r="AG1251" i="1"/>
  <c r="AH1252" i="1" s="1"/>
  <c r="AX1224" i="1" l="1"/>
  <c r="AS1252" i="1"/>
  <c r="AT1253" i="1" s="1"/>
  <c r="AT1252" i="1"/>
  <c r="AU1252" i="1" s="1"/>
  <c r="AO1225" i="1"/>
  <c r="AP1225" i="1" s="1"/>
  <c r="AZ1225" i="1" s="1"/>
  <c r="BA1225" i="1" s="1"/>
  <c r="AM1225" i="1"/>
  <c r="AN1226" i="1" s="1"/>
  <c r="AJ1251" i="1"/>
  <c r="AF1252" i="1"/>
  <c r="AI1252" i="1" s="1"/>
  <c r="AL1226" i="1" l="1"/>
  <c r="AM1226" i="1"/>
  <c r="AX1225" i="1"/>
  <c r="AO1226" i="1"/>
  <c r="AN1227" i="1"/>
  <c r="AV1252" i="1"/>
  <c r="AY1252" i="1" s="1"/>
  <c r="AR1253" i="1"/>
  <c r="AU1253" i="1" s="1"/>
  <c r="AG1252" i="1"/>
  <c r="AH1253" i="1" s="1"/>
  <c r="AW1251" i="1"/>
  <c r="AJ1252" i="1"/>
  <c r="AF1253" i="1"/>
  <c r="AS1253" i="1" l="1"/>
  <c r="AP1226" i="1"/>
  <c r="AL1227" i="1"/>
  <c r="AO1227" i="1" s="1"/>
  <c r="AR1254" i="1"/>
  <c r="AV1253" i="1"/>
  <c r="AY1253" i="1" s="1"/>
  <c r="AI1253" i="1"/>
  <c r="AG1253" i="1"/>
  <c r="AH1254" i="1" s="1"/>
  <c r="AW1252" i="1"/>
  <c r="AS1254" i="1" l="1"/>
  <c r="AT1255" i="1" s="1"/>
  <c r="AT1254" i="1"/>
  <c r="AU1254" i="1" s="1"/>
  <c r="AM1227" i="1"/>
  <c r="AN1228" i="1" s="1"/>
  <c r="AL1228" i="1"/>
  <c r="AP1227" i="1"/>
  <c r="AZ1227" i="1" s="1"/>
  <c r="AZ1226" i="1"/>
  <c r="BA1226" i="1" s="1"/>
  <c r="AX1226" i="1"/>
  <c r="AJ1253" i="1"/>
  <c r="AF1254" i="1"/>
  <c r="AI1254" i="1" s="1"/>
  <c r="AM1228" i="1" l="1"/>
  <c r="AX1227" i="1"/>
  <c r="AO1228" i="1"/>
  <c r="AN1229" i="1"/>
  <c r="BA1227" i="1"/>
  <c r="AV1254" i="1"/>
  <c r="AY1254" i="1" s="1"/>
  <c r="AR1255" i="1"/>
  <c r="AU1255" i="1" s="1"/>
  <c r="AG1254" i="1"/>
  <c r="AH1255" i="1" s="1"/>
  <c r="AW1253" i="1"/>
  <c r="AS1255" i="1" l="1"/>
  <c r="AP1228" i="1"/>
  <c r="AL1229" i="1"/>
  <c r="AO1229" i="1" s="1"/>
  <c r="AF1255" i="1"/>
  <c r="AI1255" i="1" s="1"/>
  <c r="AJ1254" i="1"/>
  <c r="AW1254" i="1"/>
  <c r="AT1256" i="1" l="1"/>
  <c r="AM1229" i="1"/>
  <c r="AN1230" i="1" s="1"/>
  <c r="AZ1228" i="1"/>
  <c r="BA1228" i="1" s="1"/>
  <c r="AX1228" i="1"/>
  <c r="AL1230" i="1"/>
  <c r="AO1230" i="1" s="1"/>
  <c r="AP1229" i="1"/>
  <c r="AZ1229" i="1" s="1"/>
  <c r="BA1229" i="1" s="1"/>
  <c r="AV1255" i="1"/>
  <c r="AY1255" i="1" s="1"/>
  <c r="AR1256" i="1"/>
  <c r="AU1256" i="1" s="1"/>
  <c r="AG1255" i="1"/>
  <c r="AH1256" i="1" s="1"/>
  <c r="AF1256" i="1"/>
  <c r="AJ1255" i="1"/>
  <c r="AS1256" i="1" l="1"/>
  <c r="AS1257" i="1" s="1"/>
  <c r="AM1230" i="1"/>
  <c r="AN1231" i="1" s="1"/>
  <c r="AX1229" i="1"/>
  <c r="AP1230" i="1"/>
  <c r="AZ1230" i="1" s="1"/>
  <c r="BA1230" i="1" s="1"/>
  <c r="AL1231" i="1"/>
  <c r="AO1231" i="1" s="1"/>
  <c r="AV1256" i="1"/>
  <c r="AY1256" i="1" s="1"/>
  <c r="AR1257" i="1"/>
  <c r="AI1256" i="1"/>
  <c r="AG1256" i="1"/>
  <c r="AH1257" i="1" s="1"/>
  <c r="AW1255" i="1"/>
  <c r="AT1257" i="1" l="1"/>
  <c r="AU1257" i="1"/>
  <c r="AM1231" i="1"/>
  <c r="AN1232" i="1" s="1"/>
  <c r="AL1232" i="1"/>
  <c r="AP1231" i="1"/>
  <c r="AZ1231" i="1" s="1"/>
  <c r="BA1231" i="1" s="1"/>
  <c r="AX1230" i="1"/>
  <c r="AT1258" i="1"/>
  <c r="AF1257" i="1"/>
  <c r="AI1257" i="1" s="1"/>
  <c r="AJ1256" i="1"/>
  <c r="AO1232" i="1" l="1"/>
  <c r="AX1231" i="1"/>
  <c r="AM1232" i="1"/>
  <c r="AN1233" i="1" s="1"/>
  <c r="AR1258" i="1"/>
  <c r="AS1258" i="1" s="1"/>
  <c r="AV1257" i="1"/>
  <c r="AY1257" i="1" s="1"/>
  <c r="AG1257" i="1"/>
  <c r="AH1258" i="1" s="1"/>
  <c r="AW1256" i="1"/>
  <c r="AT1259" i="1" l="1"/>
  <c r="AU1258" i="1"/>
  <c r="AP1232" i="1"/>
  <c r="AL1233" i="1"/>
  <c r="AO1233" i="1" s="1"/>
  <c r="AF1258" i="1"/>
  <c r="AI1258" i="1" s="1"/>
  <c r="AJ1257" i="1"/>
  <c r="AV1258" i="1" l="1"/>
  <c r="AY1258" i="1" s="1"/>
  <c r="AR1259" i="1"/>
  <c r="AU1259" i="1" s="1"/>
  <c r="AM1233" i="1"/>
  <c r="AN1234" i="1" s="1"/>
  <c r="AZ1232" i="1"/>
  <c r="BA1232" i="1" s="1"/>
  <c r="AX1232" i="1"/>
  <c r="AG1258" i="1"/>
  <c r="AH1259" i="1" s="1"/>
  <c r="AW1257" i="1"/>
  <c r="AF1259" i="1"/>
  <c r="AJ1258" i="1"/>
  <c r="AS1259" i="1" l="1"/>
  <c r="AT1260" i="1" s="1"/>
  <c r="AP1233" i="1"/>
  <c r="AZ1233" i="1" s="1"/>
  <c r="BA1233" i="1" s="1"/>
  <c r="AL1234" i="1"/>
  <c r="AO1234" i="1" s="1"/>
  <c r="AR1260" i="1"/>
  <c r="AU1260" i="1" s="1"/>
  <c r="AV1259" i="1"/>
  <c r="AY1259" i="1" s="1"/>
  <c r="AG1259" i="1"/>
  <c r="AH1260" i="1" s="1"/>
  <c r="AI1259" i="1"/>
  <c r="AF1260" i="1" s="1"/>
  <c r="AW1258" i="1"/>
  <c r="AS1260" i="1" l="1"/>
  <c r="AT1261" i="1" s="1"/>
  <c r="AM1234" i="1"/>
  <c r="AL1235" i="1"/>
  <c r="AP1234" i="1"/>
  <c r="AZ1234" i="1" s="1"/>
  <c r="BA1234" i="1" s="1"/>
  <c r="AX1233" i="1"/>
  <c r="AR1261" i="1"/>
  <c r="AV1260" i="1"/>
  <c r="AY1260" i="1" s="1"/>
  <c r="AI1260" i="1"/>
  <c r="AJ1260" i="1" s="1"/>
  <c r="AJ1259" i="1"/>
  <c r="AW1259" i="1"/>
  <c r="AG1260" i="1"/>
  <c r="AH1261" i="1" s="1"/>
  <c r="AU1261" i="1" l="1"/>
  <c r="AS1261" i="1"/>
  <c r="AT1262" i="1" s="1"/>
  <c r="AF1261" i="1"/>
  <c r="AG1261" i="1" s="1"/>
  <c r="AH1262" i="1" s="1"/>
  <c r="AM1235" i="1"/>
  <c r="AN1236" i="1" s="1"/>
  <c r="AN1235" i="1"/>
  <c r="AO1235" i="1" s="1"/>
  <c r="AM1236" i="1" s="1"/>
  <c r="AX1234" i="1"/>
  <c r="AI1261" i="1"/>
  <c r="AW1260" i="1"/>
  <c r="AS1262" i="1" l="1"/>
  <c r="AN1237" i="1"/>
  <c r="AP1235" i="1"/>
  <c r="AL1236" i="1"/>
  <c r="AO1236" i="1" s="1"/>
  <c r="AT1263" i="1"/>
  <c r="AR1262" i="1"/>
  <c r="AU1262" i="1" s="1"/>
  <c r="AV1261" i="1"/>
  <c r="AY1261" i="1" s="1"/>
  <c r="AF1262" i="1"/>
  <c r="AI1262" i="1" s="1"/>
  <c r="AJ1261" i="1"/>
  <c r="AP1236" i="1" l="1"/>
  <c r="AZ1236" i="1" s="1"/>
  <c r="AL1237" i="1"/>
  <c r="AO1237" i="1" s="1"/>
  <c r="AZ1235" i="1"/>
  <c r="BA1235" i="1" s="1"/>
  <c r="AX1235" i="1"/>
  <c r="AX1236" i="1" s="1"/>
  <c r="AV1262" i="1"/>
  <c r="AY1262" i="1" s="1"/>
  <c r="AR1263" i="1"/>
  <c r="AS1263" i="1" s="1"/>
  <c r="AW1261" i="1"/>
  <c r="AG1262" i="1"/>
  <c r="AH1263" i="1" s="1"/>
  <c r="AT1264" i="1" l="1"/>
  <c r="AU1263" i="1"/>
  <c r="AM1237" i="1"/>
  <c r="AN1238" i="1" s="1"/>
  <c r="AL1238" i="1"/>
  <c r="AP1237" i="1"/>
  <c r="AZ1237" i="1" s="1"/>
  <c r="BA1236" i="1"/>
  <c r="AF1263" i="1"/>
  <c r="AI1263" i="1" s="1"/>
  <c r="AJ1262" i="1"/>
  <c r="AO1238" i="1" l="1"/>
  <c r="AM1238" i="1"/>
  <c r="AN1239" i="1" s="1"/>
  <c r="AL1239" i="1"/>
  <c r="AP1238" i="1"/>
  <c r="AZ1238" i="1" s="1"/>
  <c r="BA1237" i="1"/>
  <c r="AX1237" i="1"/>
  <c r="AR1264" i="1"/>
  <c r="AU1264" i="1" s="1"/>
  <c r="AV1263" i="1"/>
  <c r="AY1263" i="1" s="1"/>
  <c r="AW1262" i="1"/>
  <c r="AG1263" i="1"/>
  <c r="AH1264" i="1" s="1"/>
  <c r="AO1239" i="1" l="1"/>
  <c r="AS1264" i="1"/>
  <c r="AX1238" i="1"/>
  <c r="AM1239" i="1"/>
  <c r="AN1240" i="1"/>
  <c r="AL1240" i="1"/>
  <c r="AP1239" i="1"/>
  <c r="AZ1239" i="1" s="1"/>
  <c r="BA1238" i="1"/>
  <c r="AJ1263" i="1"/>
  <c r="AF1264" i="1"/>
  <c r="AI1264" i="1" s="1"/>
  <c r="AT1265" i="1" l="1"/>
  <c r="AO1240" i="1"/>
  <c r="AM1240" i="1"/>
  <c r="AN1241" i="1" s="1"/>
  <c r="AL1241" i="1"/>
  <c r="AP1240" i="1"/>
  <c r="AZ1240" i="1" s="1"/>
  <c r="BA1239" i="1"/>
  <c r="AX1239" i="1"/>
  <c r="AR1265" i="1"/>
  <c r="AU1265" i="1" s="1"/>
  <c r="AV1264" i="1"/>
  <c r="AY1264" i="1" s="1"/>
  <c r="AG1264" i="1"/>
  <c r="AH1265" i="1" s="1"/>
  <c r="AW1263" i="1"/>
  <c r="AJ1264" i="1"/>
  <c r="AF1265" i="1"/>
  <c r="AS1265" i="1" l="1"/>
  <c r="AO1241" i="1"/>
  <c r="AT1266" i="1"/>
  <c r="AX1240" i="1"/>
  <c r="AM1241" i="1"/>
  <c r="AN1242" i="1" s="1"/>
  <c r="AL1242" i="1"/>
  <c r="AO1242" i="1" s="1"/>
  <c r="AP1241" i="1"/>
  <c r="AZ1241" i="1" s="1"/>
  <c r="BA1240" i="1"/>
  <c r="AR1266" i="1"/>
  <c r="AV1265" i="1"/>
  <c r="AY1265" i="1" s="1"/>
  <c r="AI1265" i="1"/>
  <c r="AF1266" i="1" s="1"/>
  <c r="AG1265" i="1"/>
  <c r="AH1266" i="1" s="1"/>
  <c r="AW1264" i="1"/>
  <c r="AS1266" i="1" l="1"/>
  <c r="AU1266" i="1"/>
  <c r="AT1267" i="1"/>
  <c r="AM1242" i="1"/>
  <c r="BA1241" i="1"/>
  <c r="AL1243" i="1"/>
  <c r="AP1242" i="1"/>
  <c r="AZ1242" i="1" s="1"/>
  <c r="BA1242" i="1" s="1"/>
  <c r="AN1243" i="1"/>
  <c r="AX1241" i="1"/>
  <c r="AJ1265" i="1"/>
  <c r="AW1265" i="1" s="1"/>
  <c r="AI1266" i="1"/>
  <c r="AG1266" i="1"/>
  <c r="AH1267" i="1" s="1"/>
  <c r="AX1242" i="1" l="1"/>
  <c r="AM1243" i="1"/>
  <c r="AO1243" i="1"/>
  <c r="AN1244" i="1"/>
  <c r="AV1266" i="1"/>
  <c r="AY1266" i="1" s="1"/>
  <c r="AR1267" i="1"/>
  <c r="AU1267" i="1" s="1"/>
  <c r="AJ1266" i="1"/>
  <c r="AF1267" i="1"/>
  <c r="AI1267" i="1" s="1"/>
  <c r="AS1267" i="1" l="1"/>
  <c r="AT1268" i="1" s="1"/>
  <c r="AL1244" i="1"/>
  <c r="AO1244" i="1" s="1"/>
  <c r="AP1243" i="1"/>
  <c r="AV1267" i="1"/>
  <c r="AY1267" i="1" s="1"/>
  <c r="AR1268" i="1"/>
  <c r="AU1268" i="1" s="1"/>
  <c r="AG1267" i="1"/>
  <c r="AH1268" i="1" s="1"/>
  <c r="AW1266" i="1"/>
  <c r="AS1268" i="1" l="1"/>
  <c r="AT1269" i="1" s="1"/>
  <c r="AM1244" i="1"/>
  <c r="AP1244" i="1"/>
  <c r="AZ1244" i="1" s="1"/>
  <c r="AL1245" i="1"/>
  <c r="AZ1243" i="1"/>
  <c r="BA1243" i="1" s="1"/>
  <c r="AX1243" i="1"/>
  <c r="AX1244" i="1" s="1"/>
  <c r="AN1245" i="1"/>
  <c r="AR1269" i="1"/>
  <c r="AV1268" i="1"/>
  <c r="AY1268" i="1" s="1"/>
  <c r="AF1268" i="1"/>
  <c r="AI1268" i="1" s="1"/>
  <c r="AJ1267" i="1"/>
  <c r="AM1245" i="1" l="1"/>
  <c r="AS1269" i="1"/>
  <c r="AT1270" i="1" s="1"/>
  <c r="AU1269" i="1"/>
  <c r="AO1245" i="1"/>
  <c r="BA1244" i="1"/>
  <c r="AN1246" i="1"/>
  <c r="AG1268" i="1"/>
  <c r="AH1269" i="1" s="1"/>
  <c r="AW1267" i="1"/>
  <c r="AP1245" i="1" l="1"/>
  <c r="AL1246" i="1"/>
  <c r="AO1246" i="1" s="1"/>
  <c r="AV1269" i="1"/>
  <c r="AY1269" i="1" s="1"/>
  <c r="AR1270" i="1"/>
  <c r="AU1270" i="1" s="1"/>
  <c r="AF1269" i="1"/>
  <c r="AI1269" i="1" s="1"/>
  <c r="AJ1268" i="1"/>
  <c r="AS1270" i="1" l="1"/>
  <c r="AM1246" i="1"/>
  <c r="AP1246" i="1"/>
  <c r="AZ1246" i="1" s="1"/>
  <c r="AL1247" i="1"/>
  <c r="AZ1245" i="1"/>
  <c r="BA1245" i="1" s="1"/>
  <c r="AX1245" i="1"/>
  <c r="AR1271" i="1"/>
  <c r="AV1270" i="1"/>
  <c r="AY1270" i="1" s="1"/>
  <c r="AG1269" i="1"/>
  <c r="AH1270" i="1" s="1"/>
  <c r="AW1268" i="1"/>
  <c r="AS1271" i="1" l="1"/>
  <c r="AT1271" i="1"/>
  <c r="AU1271" i="1"/>
  <c r="AM1247" i="1"/>
  <c r="AN1248" i="1" s="1"/>
  <c r="AN1247" i="1"/>
  <c r="AO1247" i="1" s="1"/>
  <c r="AX1246" i="1"/>
  <c r="BA1246" i="1"/>
  <c r="AT1272" i="1"/>
  <c r="AJ1269" i="1"/>
  <c r="AF1270" i="1"/>
  <c r="AI1270" i="1" s="1"/>
  <c r="AL1248" i="1" l="1"/>
  <c r="AO1248" i="1" s="1"/>
  <c r="AP1247" i="1"/>
  <c r="AR1272" i="1"/>
  <c r="AU1272" i="1" s="1"/>
  <c r="AV1271" i="1"/>
  <c r="AY1271" i="1" s="1"/>
  <c r="AW1269" i="1"/>
  <c r="AG1270" i="1"/>
  <c r="AH1271" i="1" s="1"/>
  <c r="AS1272" i="1" l="1"/>
  <c r="AM1248" i="1"/>
  <c r="AP1248" i="1"/>
  <c r="AZ1248" i="1" s="1"/>
  <c r="AL1249" i="1"/>
  <c r="AN1249" i="1"/>
  <c r="AZ1247" i="1"/>
  <c r="BA1247" i="1" s="1"/>
  <c r="BA1248" i="1" s="1"/>
  <c r="AX1247" i="1"/>
  <c r="AX1248" i="1" s="1"/>
  <c r="AR1273" i="1"/>
  <c r="AV1272" i="1"/>
  <c r="AY1272" i="1" s="1"/>
  <c r="AJ1270" i="1"/>
  <c r="AF1271" i="1"/>
  <c r="AI1271" i="1" s="1"/>
  <c r="AS1273" i="1" l="1"/>
  <c r="AT1273" i="1"/>
  <c r="AU1273" i="1" s="1"/>
  <c r="AM1249" i="1"/>
  <c r="AN1250" i="1" s="1"/>
  <c r="AO1249" i="1"/>
  <c r="AT1274" i="1"/>
  <c r="AG1271" i="1"/>
  <c r="AH1272" i="1" s="1"/>
  <c r="AW1270" i="1"/>
  <c r="AF1272" i="1"/>
  <c r="AJ1271" i="1"/>
  <c r="AL1250" i="1" l="1"/>
  <c r="AO1250" i="1" s="1"/>
  <c r="AP1249" i="1"/>
  <c r="AV1273" i="1"/>
  <c r="AY1273" i="1" s="1"/>
  <c r="AR1274" i="1"/>
  <c r="AU1274" i="1" s="1"/>
  <c r="AI1272" i="1"/>
  <c r="AG1272" i="1"/>
  <c r="AH1273" i="1" s="1"/>
  <c r="AW1271" i="1"/>
  <c r="AS1274" i="1" l="1"/>
  <c r="AT1275" i="1" s="1"/>
  <c r="AM1250" i="1"/>
  <c r="AZ1249" i="1"/>
  <c r="BA1249" i="1" s="1"/>
  <c r="AX1249" i="1"/>
  <c r="AJ1272" i="1"/>
  <c r="AF1273" i="1"/>
  <c r="AI1273" i="1" s="1"/>
  <c r="AN1251" i="1" l="1"/>
  <c r="AL1251" i="1"/>
  <c r="AO1251" i="1" s="1"/>
  <c r="AP1250" i="1"/>
  <c r="AZ1250" i="1" s="1"/>
  <c r="BA1250" i="1" s="1"/>
  <c r="AR1275" i="1"/>
  <c r="AU1275" i="1" s="1"/>
  <c r="AV1274" i="1"/>
  <c r="AY1274" i="1" s="1"/>
  <c r="AW1272" i="1"/>
  <c r="AG1273" i="1"/>
  <c r="AH1274" i="1" s="1"/>
  <c r="AS1275" i="1" l="1"/>
  <c r="AT1276" i="1" s="1"/>
  <c r="AM1251" i="1"/>
  <c r="AN1252" i="1" s="1"/>
  <c r="AX1250" i="1"/>
  <c r="AF1274" i="1"/>
  <c r="AI1274" i="1" s="1"/>
  <c r="AJ1273" i="1"/>
  <c r="AP1251" i="1" l="1"/>
  <c r="AZ1251" i="1" s="1"/>
  <c r="BA1251" i="1" s="1"/>
  <c r="AL1252" i="1"/>
  <c r="AO1252" i="1" s="1"/>
  <c r="AV1275" i="1"/>
  <c r="AY1275" i="1" s="1"/>
  <c r="AR1276" i="1"/>
  <c r="AU1276" i="1" s="1"/>
  <c r="AG1274" i="1"/>
  <c r="AH1275" i="1" s="1"/>
  <c r="AW1273" i="1"/>
  <c r="AJ1274" i="1"/>
  <c r="AF1275" i="1"/>
  <c r="AS1276" i="1" l="1"/>
  <c r="AT1277" i="1" s="1"/>
  <c r="AM1252" i="1"/>
  <c r="AP1252" i="1"/>
  <c r="AZ1252" i="1" s="1"/>
  <c r="BA1252" i="1" s="1"/>
  <c r="AL1253" i="1"/>
  <c r="AN1253" i="1"/>
  <c r="AX1251" i="1"/>
  <c r="AX1252" i="1" s="1"/>
  <c r="AV1276" i="1"/>
  <c r="AY1276" i="1" s="1"/>
  <c r="AR1277" i="1"/>
  <c r="AI1275" i="1"/>
  <c r="AJ1275" i="1" s="1"/>
  <c r="AW1274" i="1"/>
  <c r="AG1275" i="1"/>
  <c r="AH1276" i="1" s="1"/>
  <c r="AU1277" i="1" l="1"/>
  <c r="AS1277" i="1"/>
  <c r="AT1278" i="1" s="1"/>
  <c r="AM1253" i="1"/>
  <c r="AO1253" i="1"/>
  <c r="AN1254" i="1"/>
  <c r="AF1276" i="1"/>
  <c r="AI1276" i="1" s="1"/>
  <c r="AW1275" i="1"/>
  <c r="AL1254" i="1" l="1"/>
  <c r="AO1254" i="1" s="1"/>
  <c r="AP1253" i="1"/>
  <c r="AR1278" i="1"/>
  <c r="AU1278" i="1" s="1"/>
  <c r="AV1277" i="1"/>
  <c r="AY1277" i="1" s="1"/>
  <c r="AG1276" i="1"/>
  <c r="AH1277" i="1" s="1"/>
  <c r="AJ1276" i="1"/>
  <c r="AF1277" i="1"/>
  <c r="AS1278" i="1" l="1"/>
  <c r="AT1279" i="1"/>
  <c r="AM1254" i="1"/>
  <c r="AP1254" i="1"/>
  <c r="AZ1254" i="1" s="1"/>
  <c r="AL1255" i="1"/>
  <c r="AZ1253" i="1"/>
  <c r="BA1253" i="1" s="1"/>
  <c r="AX1253" i="1"/>
  <c r="AX1254" i="1" s="1"/>
  <c r="AN1255" i="1"/>
  <c r="AR1279" i="1"/>
  <c r="AU1279" i="1" s="1"/>
  <c r="AV1278" i="1"/>
  <c r="AY1278" i="1" s="1"/>
  <c r="AG1277" i="1"/>
  <c r="AH1278" i="1" s="1"/>
  <c r="AI1277" i="1"/>
  <c r="AW1276" i="1"/>
  <c r="AS1279" i="1" l="1"/>
  <c r="AT1280" i="1" s="1"/>
  <c r="AM1255" i="1"/>
  <c r="AN1256" i="1" s="1"/>
  <c r="AO1255" i="1"/>
  <c r="AM1256" i="1" s="1"/>
  <c r="BA1254" i="1"/>
  <c r="AF1278" i="1"/>
  <c r="AI1278" i="1" s="1"/>
  <c r="AJ1277" i="1"/>
  <c r="AN1257" i="1" l="1"/>
  <c r="AL1256" i="1"/>
  <c r="AO1256" i="1" s="1"/>
  <c r="AP1255" i="1"/>
  <c r="AR1280" i="1"/>
  <c r="AV1279" i="1"/>
  <c r="AY1279" i="1" s="1"/>
  <c r="AG1278" i="1"/>
  <c r="AH1279" i="1" s="1"/>
  <c r="AF1279" i="1"/>
  <c r="AJ1278" i="1"/>
  <c r="AW1277" i="1"/>
  <c r="AU1280" i="1" l="1"/>
  <c r="AS1280" i="1"/>
  <c r="AT1281" i="1" s="1"/>
  <c r="AP1256" i="1"/>
  <c r="AZ1256" i="1" s="1"/>
  <c r="AL1257" i="1"/>
  <c r="AO1257" i="1" s="1"/>
  <c r="AZ1255" i="1"/>
  <c r="BA1255" i="1" s="1"/>
  <c r="AX1255" i="1"/>
  <c r="AX1256" i="1" s="1"/>
  <c r="AI1279" i="1"/>
  <c r="AW1278" i="1"/>
  <c r="AG1279" i="1"/>
  <c r="AH1280" i="1" s="1"/>
  <c r="AM1257" i="1" l="1"/>
  <c r="AN1258" i="1"/>
  <c r="BA1256" i="1"/>
  <c r="AV1280" i="1"/>
  <c r="AY1280" i="1" s="1"/>
  <c r="AR1281" i="1"/>
  <c r="AU1281" i="1" s="1"/>
  <c r="AF1280" i="1"/>
  <c r="AI1280" i="1" s="1"/>
  <c r="AJ1279" i="1"/>
  <c r="AS1281" i="1" l="1"/>
  <c r="AL1258" i="1"/>
  <c r="AO1258" i="1" s="1"/>
  <c r="AP1257" i="1"/>
  <c r="AG1280" i="1"/>
  <c r="AH1281" i="1" s="1"/>
  <c r="AF1281" i="1"/>
  <c r="AJ1280" i="1"/>
  <c r="AW1279" i="1"/>
  <c r="AT1282" i="1" l="1"/>
  <c r="AM1258" i="1"/>
  <c r="AZ1257" i="1"/>
  <c r="BA1257" i="1" s="1"/>
  <c r="AX1257" i="1"/>
  <c r="AR1282" i="1"/>
  <c r="AU1282" i="1" s="1"/>
  <c r="AV1281" i="1"/>
  <c r="AY1281" i="1" s="1"/>
  <c r="AI1281" i="1"/>
  <c r="AJ1281" i="1" s="1"/>
  <c r="AW1280" i="1"/>
  <c r="AG1281" i="1"/>
  <c r="AH1282" i="1" s="1"/>
  <c r="AS1282" i="1" l="1"/>
  <c r="AT1283" i="1" s="1"/>
  <c r="AF1282" i="1"/>
  <c r="AN1259" i="1"/>
  <c r="AP1258" i="1"/>
  <c r="AZ1258" i="1" s="1"/>
  <c r="BA1258" i="1" s="1"/>
  <c r="AL1259" i="1"/>
  <c r="AO1259" i="1" s="1"/>
  <c r="AI1282" i="1"/>
  <c r="AJ1282" i="1" s="1"/>
  <c r="AG1282" i="1"/>
  <c r="AH1283" i="1" s="1"/>
  <c r="AW1281" i="1"/>
  <c r="AM1259" i="1" l="1"/>
  <c r="AP1259" i="1"/>
  <c r="AZ1259" i="1" s="1"/>
  <c r="BA1259" i="1" s="1"/>
  <c r="AL1260" i="1"/>
  <c r="AN1260" i="1"/>
  <c r="AX1258" i="1"/>
  <c r="AX1259" i="1" s="1"/>
  <c r="AV1282" i="1"/>
  <c r="AY1282" i="1" s="1"/>
  <c r="AR1283" i="1"/>
  <c r="AU1283" i="1" s="1"/>
  <c r="AF1283" i="1"/>
  <c r="AI1283" i="1" s="1"/>
  <c r="AJ1283" i="1" s="1"/>
  <c r="AG1283" i="1"/>
  <c r="AH1284" i="1" s="1"/>
  <c r="AW1282" i="1"/>
  <c r="AS1283" i="1" l="1"/>
  <c r="AT1284" i="1"/>
  <c r="AM1260" i="1"/>
  <c r="AO1260" i="1"/>
  <c r="AM1261" i="1" s="1"/>
  <c r="AN1261" i="1"/>
  <c r="AW1283" i="1"/>
  <c r="AF1284" i="1"/>
  <c r="AG1284" i="1"/>
  <c r="AH1285" i="1" s="1"/>
  <c r="AL1261" i="1" l="1"/>
  <c r="AO1261" i="1" s="1"/>
  <c r="AN1262" i="1"/>
  <c r="AP1260" i="1"/>
  <c r="AR1284" i="1"/>
  <c r="AU1284" i="1" s="1"/>
  <c r="AV1283" i="1"/>
  <c r="AY1283" i="1" s="1"/>
  <c r="AI1284" i="1"/>
  <c r="AJ1284" i="1" s="1"/>
  <c r="AS1284" i="1" l="1"/>
  <c r="AT1285" i="1" s="1"/>
  <c r="AZ1260" i="1"/>
  <c r="BA1260" i="1" s="1"/>
  <c r="AX1260" i="1"/>
  <c r="AW1284" i="1"/>
  <c r="AF1285" i="1"/>
  <c r="AI1285" i="1" s="1"/>
  <c r="AF1286" i="1" s="1"/>
  <c r="AS1285" i="1" l="1"/>
  <c r="AP1261" i="1"/>
  <c r="AZ1261" i="1" s="1"/>
  <c r="BA1261" i="1" s="1"/>
  <c r="AL1262" i="1"/>
  <c r="AT1286" i="1"/>
  <c r="AV1284" i="1"/>
  <c r="AY1284" i="1" s="1"/>
  <c r="AR1285" i="1"/>
  <c r="AU1285" i="1" s="1"/>
  <c r="AJ1285" i="1"/>
  <c r="AW1285" i="1" s="1"/>
  <c r="AG1285" i="1"/>
  <c r="AH1286" i="1" s="1"/>
  <c r="AI1286" i="1" s="1"/>
  <c r="AO1262" i="1" l="1"/>
  <c r="AM1262" i="1"/>
  <c r="AN1263" i="1" s="1"/>
  <c r="AX1261" i="1"/>
  <c r="AV1285" i="1"/>
  <c r="AY1285" i="1" s="1"/>
  <c r="AR1286" i="1"/>
  <c r="AU1286" i="1" s="1"/>
  <c r="AG1286" i="1"/>
  <c r="AH1287" i="1" s="1"/>
  <c r="AJ1286" i="1"/>
  <c r="AF1287" i="1"/>
  <c r="AS1286" i="1" l="1"/>
  <c r="AT1287" i="1"/>
  <c r="AP1262" i="1"/>
  <c r="AZ1262" i="1" s="1"/>
  <c r="BA1262" i="1" s="1"/>
  <c r="AL1263" i="1"/>
  <c r="AO1263" i="1" s="1"/>
  <c r="AX1262" i="1"/>
  <c r="AR1287" i="1"/>
  <c r="AV1286" i="1"/>
  <c r="AY1286" i="1" s="1"/>
  <c r="AI1287" i="1"/>
  <c r="AJ1287" i="1" s="1"/>
  <c r="AW1286" i="1"/>
  <c r="AG1287" i="1"/>
  <c r="AH1288" i="1" s="1"/>
  <c r="AS1287" i="1" l="1"/>
  <c r="AU1287" i="1"/>
  <c r="AT1288" i="1"/>
  <c r="AM1263" i="1"/>
  <c r="AL1264" i="1"/>
  <c r="AP1263" i="1"/>
  <c r="AZ1263" i="1" s="1"/>
  <c r="BA1263" i="1" s="1"/>
  <c r="AN1264" i="1"/>
  <c r="AF1288" i="1"/>
  <c r="AI1288" i="1" s="1"/>
  <c r="AG1288" i="1"/>
  <c r="AH1289" i="1" s="1"/>
  <c r="AW1287" i="1"/>
  <c r="AV1287" i="1" l="1"/>
  <c r="AY1287" i="1" s="1"/>
  <c r="AR1288" i="1"/>
  <c r="AU1288" i="1" s="1"/>
  <c r="AM1264" i="1"/>
  <c r="AN1265" i="1" s="1"/>
  <c r="AO1264" i="1"/>
  <c r="AX1263" i="1"/>
  <c r="AJ1288" i="1"/>
  <c r="AF1289" i="1"/>
  <c r="AI1289" i="1" s="1"/>
  <c r="AS1288" i="1" l="1"/>
  <c r="AP1264" i="1"/>
  <c r="AZ1264" i="1" s="1"/>
  <c r="BA1264" i="1" s="1"/>
  <c r="AL1265" i="1"/>
  <c r="AO1265" i="1" s="1"/>
  <c r="AV1288" i="1"/>
  <c r="AY1288" i="1" s="1"/>
  <c r="AR1289" i="1"/>
  <c r="AW1288" i="1"/>
  <c r="AG1289" i="1"/>
  <c r="AH1290" i="1" s="1"/>
  <c r="AS1289" i="1" l="1"/>
  <c r="AT1290" i="1" s="1"/>
  <c r="AT1289" i="1"/>
  <c r="AU1289" i="1"/>
  <c r="AS1290" i="1" s="1"/>
  <c r="AT1291" i="1" s="1"/>
  <c r="AM1265" i="1"/>
  <c r="AN1266" i="1" s="1"/>
  <c r="AL1266" i="1"/>
  <c r="AP1265" i="1"/>
  <c r="AZ1265" i="1" s="1"/>
  <c r="BA1265" i="1" s="1"/>
  <c r="AX1264" i="1"/>
  <c r="AF1290" i="1"/>
  <c r="AI1290" i="1" s="1"/>
  <c r="AJ1289" i="1"/>
  <c r="AO1266" i="1" l="1"/>
  <c r="AV1289" i="1"/>
  <c r="AY1289" i="1" s="1"/>
  <c r="AR1290" i="1"/>
  <c r="AU1290" i="1" s="1"/>
  <c r="AM1266" i="1"/>
  <c r="AN1267" i="1" s="1"/>
  <c r="AX1265" i="1"/>
  <c r="AR1291" i="1"/>
  <c r="AU1291" i="1" s="1"/>
  <c r="AV1290" i="1"/>
  <c r="AY1290" i="1" s="1"/>
  <c r="AG1290" i="1"/>
  <c r="AH1291" i="1" s="1"/>
  <c r="AW1289" i="1"/>
  <c r="AS1291" i="1" l="1"/>
  <c r="AT1292" i="1"/>
  <c r="AP1266" i="1"/>
  <c r="AL1267" i="1"/>
  <c r="AF1291" i="1"/>
  <c r="AI1291" i="1" s="1"/>
  <c r="AJ1290" i="1"/>
  <c r="AO1267" i="1" l="1"/>
  <c r="AM1267" i="1"/>
  <c r="AN1268" i="1" s="1"/>
  <c r="AZ1266" i="1"/>
  <c r="BA1266" i="1" s="1"/>
  <c r="AX1266" i="1"/>
  <c r="AR1292" i="1"/>
  <c r="AU1292" i="1" s="1"/>
  <c r="AV1291" i="1"/>
  <c r="AY1291" i="1" s="1"/>
  <c r="AG1291" i="1"/>
  <c r="AH1292" i="1" s="1"/>
  <c r="AJ1291" i="1"/>
  <c r="AF1292" i="1"/>
  <c r="AW1290" i="1"/>
  <c r="AS1292" i="1" l="1"/>
  <c r="AT1293" i="1" s="1"/>
  <c r="AL1268" i="1"/>
  <c r="AO1268" i="1" s="1"/>
  <c r="AP1267" i="1"/>
  <c r="AZ1267" i="1" s="1"/>
  <c r="BA1267" i="1" s="1"/>
  <c r="AW1291" i="1"/>
  <c r="AG1292" i="1"/>
  <c r="AH1293" i="1" s="1"/>
  <c r="AI1292" i="1"/>
  <c r="AM1268" i="1" l="1"/>
  <c r="AM1269" i="1" s="1"/>
  <c r="AN1269" i="1"/>
  <c r="AX1267" i="1"/>
  <c r="AV1292" i="1"/>
  <c r="AY1292" i="1" s="1"/>
  <c r="AR1293" i="1"/>
  <c r="AU1293" i="1" s="1"/>
  <c r="AF1293" i="1"/>
  <c r="AI1293" i="1" s="1"/>
  <c r="AJ1292" i="1"/>
  <c r="AS1293" i="1" l="1"/>
  <c r="AL1269" i="1"/>
  <c r="AO1269" i="1" s="1"/>
  <c r="AN1270" i="1"/>
  <c r="AP1268" i="1"/>
  <c r="AZ1268" i="1" s="1"/>
  <c r="BA1268" i="1" s="1"/>
  <c r="AV1293" i="1"/>
  <c r="AY1293" i="1" s="1"/>
  <c r="AR1294" i="1"/>
  <c r="AG1293" i="1"/>
  <c r="AH1294" i="1" s="1"/>
  <c r="AW1292" i="1"/>
  <c r="AJ1293" i="1"/>
  <c r="AF1294" i="1"/>
  <c r="AS1294" i="1" l="1"/>
  <c r="AT1294" i="1"/>
  <c r="AU1294" i="1" s="1"/>
  <c r="AS1295" i="1" s="1"/>
  <c r="AX1268" i="1"/>
  <c r="AT1295" i="1"/>
  <c r="AI1294" i="1"/>
  <c r="AG1294" i="1"/>
  <c r="AH1295" i="1" s="1"/>
  <c r="AW1293" i="1"/>
  <c r="AL1270" i="1" l="1"/>
  <c r="AP1269" i="1"/>
  <c r="AR1295" i="1"/>
  <c r="AU1295" i="1" s="1"/>
  <c r="AT1296" i="1"/>
  <c r="AV1294" i="1"/>
  <c r="AY1294" i="1" s="1"/>
  <c r="AF1295" i="1"/>
  <c r="AJ1294" i="1"/>
  <c r="AO1270" i="1" l="1"/>
  <c r="AM1270" i="1"/>
  <c r="AN1271" i="1" s="1"/>
  <c r="AP1270" i="1"/>
  <c r="AZ1270" i="1" s="1"/>
  <c r="AL1271" i="1"/>
  <c r="AZ1269" i="1"/>
  <c r="BA1269" i="1" s="1"/>
  <c r="AX1269" i="1"/>
  <c r="AX1270" i="1" s="1"/>
  <c r="AG1295" i="1"/>
  <c r="AH1296" i="1" s="1"/>
  <c r="AI1295" i="1"/>
  <c r="AW1294" i="1"/>
  <c r="AO1271" i="1" l="1"/>
  <c r="AM1271" i="1"/>
  <c r="AN1272" i="1" s="1"/>
  <c r="AL1272" i="1"/>
  <c r="AO1272" i="1" s="1"/>
  <c r="AP1271" i="1"/>
  <c r="AZ1271" i="1" s="1"/>
  <c r="BA1270" i="1"/>
  <c r="AV1295" i="1"/>
  <c r="AY1295" i="1" s="1"/>
  <c r="AR1296" i="1"/>
  <c r="AF1296" i="1"/>
  <c r="AI1296" i="1" s="1"/>
  <c r="AJ1295" i="1"/>
  <c r="AX1271" i="1" l="1"/>
  <c r="AU1296" i="1"/>
  <c r="AS1296" i="1"/>
  <c r="AT1297" i="1" s="1"/>
  <c r="AM1272" i="1"/>
  <c r="AN1273" i="1" s="1"/>
  <c r="BA1271" i="1"/>
  <c r="AG1296" i="1"/>
  <c r="AH1297" i="1" s="1"/>
  <c r="AW1295" i="1"/>
  <c r="AF1297" i="1"/>
  <c r="AJ1296" i="1"/>
  <c r="AL1273" i="1" l="1"/>
  <c r="AO1273" i="1" s="1"/>
  <c r="AP1272" i="1"/>
  <c r="AR1297" i="1"/>
  <c r="AU1297" i="1" s="1"/>
  <c r="AV1296" i="1"/>
  <c r="AY1296" i="1" s="1"/>
  <c r="AI1297" i="1"/>
  <c r="AG1297" i="1"/>
  <c r="AH1298" i="1" s="1"/>
  <c r="AW1296" i="1"/>
  <c r="AS1297" i="1" l="1"/>
  <c r="AM1273" i="1"/>
  <c r="AZ1272" i="1"/>
  <c r="BA1272" i="1" s="1"/>
  <c r="AX1272" i="1"/>
  <c r="AR1298" i="1"/>
  <c r="AV1297" i="1"/>
  <c r="AY1297" i="1" s="1"/>
  <c r="AF1298" i="1"/>
  <c r="AI1298" i="1" s="1"/>
  <c r="AJ1297" i="1"/>
  <c r="AS1298" i="1" l="1"/>
  <c r="AT1298" i="1"/>
  <c r="AU1298" i="1"/>
  <c r="AN1274" i="1"/>
  <c r="AP1273" i="1"/>
  <c r="AZ1273" i="1" s="1"/>
  <c r="BA1273" i="1" s="1"/>
  <c r="AL1274" i="1"/>
  <c r="AX1273" i="1"/>
  <c r="AT1299" i="1"/>
  <c r="AW1297" i="1"/>
  <c r="AG1298" i="1"/>
  <c r="AH1299" i="1" s="1"/>
  <c r="AO1274" i="1" l="1"/>
  <c r="AM1274" i="1"/>
  <c r="AP1274" i="1"/>
  <c r="AZ1274" i="1" s="1"/>
  <c r="BA1274" i="1" s="1"/>
  <c r="AL1275" i="1"/>
  <c r="AN1275" i="1"/>
  <c r="AX1274" i="1"/>
  <c r="AR1299" i="1"/>
  <c r="AU1299" i="1" s="1"/>
  <c r="AV1298" i="1"/>
  <c r="AY1298" i="1" s="1"/>
  <c r="AJ1298" i="1"/>
  <c r="AF1299" i="1"/>
  <c r="AI1299" i="1" s="1"/>
  <c r="AS1299" i="1" l="1"/>
  <c r="AS1300" i="1" s="1"/>
  <c r="AM1275" i="1"/>
  <c r="AO1275" i="1"/>
  <c r="AN1276" i="1"/>
  <c r="AV1299" i="1"/>
  <c r="AY1299" i="1" s="1"/>
  <c r="AR1300" i="1"/>
  <c r="AW1298" i="1"/>
  <c r="AG1299" i="1"/>
  <c r="AH1300" i="1" s="1"/>
  <c r="AT1300" i="1" l="1"/>
  <c r="AU1300" i="1"/>
  <c r="AT1301" i="1"/>
  <c r="AL1276" i="1"/>
  <c r="AO1276" i="1" s="1"/>
  <c r="AP1275" i="1"/>
  <c r="AV1300" i="1"/>
  <c r="AY1300" i="1" s="1"/>
  <c r="AR1301" i="1"/>
  <c r="AU1301" i="1" s="1"/>
  <c r="AJ1299" i="1"/>
  <c r="AF1300" i="1"/>
  <c r="AI1300" i="1" s="1"/>
  <c r="AS1301" i="1" l="1"/>
  <c r="AM1276" i="1"/>
  <c r="AZ1275" i="1"/>
  <c r="BA1275" i="1" s="1"/>
  <c r="AX1275" i="1"/>
  <c r="AG1300" i="1"/>
  <c r="AH1301" i="1" s="1"/>
  <c r="AW1299" i="1"/>
  <c r="AF1301" i="1"/>
  <c r="AJ1300" i="1"/>
  <c r="AT1302" i="1" l="1"/>
  <c r="AN1277" i="1"/>
  <c r="AP1276" i="1"/>
  <c r="AZ1276" i="1" s="1"/>
  <c r="BA1276" i="1" s="1"/>
  <c r="AL1277" i="1"/>
  <c r="AO1277" i="1" s="1"/>
  <c r="AR1302" i="1"/>
  <c r="AU1302" i="1" s="1"/>
  <c r="AV1301" i="1"/>
  <c r="AY1301" i="1" s="1"/>
  <c r="AI1301" i="1"/>
  <c r="AF1302" i="1" s="1"/>
  <c r="AG1301" i="1"/>
  <c r="AH1302" i="1" s="1"/>
  <c r="AW1300" i="1"/>
  <c r="AS1302" i="1" l="1"/>
  <c r="AT1303" i="1"/>
  <c r="AM1277" i="1"/>
  <c r="AL1278" i="1"/>
  <c r="AP1277" i="1"/>
  <c r="AZ1277" i="1" s="1"/>
  <c r="BA1277" i="1" s="1"/>
  <c r="AN1278" i="1"/>
  <c r="AX1276" i="1"/>
  <c r="AJ1301" i="1"/>
  <c r="AW1301" i="1" s="1"/>
  <c r="AI1302" i="1"/>
  <c r="AG1302" i="1"/>
  <c r="AH1303" i="1" s="1"/>
  <c r="AX1277" i="1" l="1"/>
  <c r="AM1278" i="1"/>
  <c r="AN1279" i="1" s="1"/>
  <c r="AO1278" i="1"/>
  <c r="AV1302" i="1"/>
  <c r="AY1302" i="1" s="1"/>
  <c r="AR1303" i="1"/>
  <c r="AS1303" i="1" s="1"/>
  <c r="AF1303" i="1"/>
  <c r="AI1303" i="1" s="1"/>
  <c r="AJ1302" i="1"/>
  <c r="AT1304" i="1" l="1"/>
  <c r="AU1303" i="1"/>
  <c r="AP1278" i="1"/>
  <c r="AL1279" i="1"/>
  <c r="AO1279" i="1" s="1"/>
  <c r="AV1303" i="1"/>
  <c r="AY1303" i="1" s="1"/>
  <c r="AG1303" i="1"/>
  <c r="AH1304" i="1" s="1"/>
  <c r="AW1302" i="1"/>
  <c r="AR1304" i="1" l="1"/>
  <c r="AU1304" i="1" s="1"/>
  <c r="AS1304" i="1"/>
  <c r="AT1305" i="1" s="1"/>
  <c r="AM1279" i="1"/>
  <c r="AN1280" i="1" s="1"/>
  <c r="AZ1278" i="1"/>
  <c r="BA1278" i="1" s="1"/>
  <c r="AX1278" i="1"/>
  <c r="AF1304" i="1"/>
  <c r="AI1304" i="1" s="1"/>
  <c r="AJ1303" i="1"/>
  <c r="AS1305" i="1" l="1"/>
  <c r="AP1279" i="1"/>
  <c r="AZ1279" i="1" s="1"/>
  <c r="BA1279" i="1" s="1"/>
  <c r="AL1280" i="1"/>
  <c r="AO1280" i="1" s="1"/>
  <c r="AR1305" i="1"/>
  <c r="AU1305" i="1" s="1"/>
  <c r="AT1306" i="1"/>
  <c r="AV1304" i="1"/>
  <c r="AY1304" i="1" s="1"/>
  <c r="AG1304" i="1"/>
  <c r="AH1305" i="1" s="1"/>
  <c r="AW1303" i="1"/>
  <c r="AM1280" i="1" l="1"/>
  <c r="AN1281" i="1" s="1"/>
  <c r="AL1281" i="1"/>
  <c r="AO1281" i="1" s="1"/>
  <c r="AP1280" i="1"/>
  <c r="AZ1280" i="1" s="1"/>
  <c r="BA1280" i="1" s="1"/>
  <c r="AX1279" i="1"/>
  <c r="AJ1304" i="1"/>
  <c r="AF1305" i="1"/>
  <c r="AI1305" i="1" s="1"/>
  <c r="AM1281" i="1" l="1"/>
  <c r="AX1280" i="1"/>
  <c r="AL1282" i="1"/>
  <c r="AP1281" i="1"/>
  <c r="AZ1281" i="1" s="1"/>
  <c r="BA1281" i="1" s="1"/>
  <c r="AN1282" i="1"/>
  <c r="AV1305" i="1"/>
  <c r="AY1305" i="1" s="1"/>
  <c r="AR1306" i="1"/>
  <c r="AG1305" i="1"/>
  <c r="AH1306" i="1" s="1"/>
  <c r="AF1306" i="1"/>
  <c r="AJ1305" i="1"/>
  <c r="AW1304" i="1"/>
  <c r="AU1306" i="1" l="1"/>
  <c r="AS1306" i="1"/>
  <c r="AT1307" i="1" s="1"/>
  <c r="AM1282" i="1"/>
  <c r="AO1282" i="1"/>
  <c r="AN1283" i="1"/>
  <c r="AX1281" i="1"/>
  <c r="AR1307" i="1"/>
  <c r="AV1306" i="1"/>
  <c r="AY1306" i="1" s="1"/>
  <c r="AI1306" i="1"/>
  <c r="AG1306" i="1"/>
  <c r="AH1307" i="1" s="1"/>
  <c r="AW1305" i="1"/>
  <c r="AU1307" i="1" l="1"/>
  <c r="AS1307" i="1"/>
  <c r="AT1308" i="1"/>
  <c r="AL1283" i="1"/>
  <c r="AO1283" i="1" s="1"/>
  <c r="AP1282" i="1"/>
  <c r="AZ1282" i="1" s="1"/>
  <c r="BA1282" i="1" s="1"/>
  <c r="AJ1306" i="1"/>
  <c r="AF1307" i="1"/>
  <c r="AI1307" i="1" s="1"/>
  <c r="AM1283" i="1" l="1"/>
  <c r="AM1284" i="1" s="1"/>
  <c r="AP1283" i="1"/>
  <c r="AZ1283" i="1" s="1"/>
  <c r="BA1283" i="1" s="1"/>
  <c r="AL1284" i="1"/>
  <c r="AN1284" i="1"/>
  <c r="AX1282" i="1"/>
  <c r="AX1283" i="1" s="1"/>
  <c r="AR1308" i="1"/>
  <c r="AS1308" i="1" s="1"/>
  <c r="AV1307" i="1"/>
  <c r="AY1307" i="1" s="1"/>
  <c r="AG1307" i="1"/>
  <c r="AH1308" i="1" s="1"/>
  <c r="AF1308" i="1"/>
  <c r="AJ1307" i="1"/>
  <c r="AW1306" i="1"/>
  <c r="AT1309" i="1" l="1"/>
  <c r="AU1308" i="1"/>
  <c r="AO1284" i="1"/>
  <c r="AN1285" i="1"/>
  <c r="AI1308" i="1"/>
  <c r="AW1307" i="1"/>
  <c r="AG1308" i="1"/>
  <c r="AH1309" i="1" s="1"/>
  <c r="AL1285" i="1" l="1"/>
  <c r="AO1285" i="1" s="1"/>
  <c r="AP1284" i="1"/>
  <c r="AR1309" i="1"/>
  <c r="AU1309" i="1" s="1"/>
  <c r="AV1308" i="1"/>
  <c r="AY1308" i="1" s="1"/>
  <c r="AF1309" i="1"/>
  <c r="AI1309" i="1" s="1"/>
  <c r="AJ1308" i="1"/>
  <c r="AS1309" i="1" l="1"/>
  <c r="AS1310" i="1" s="1"/>
  <c r="AT1310" i="1"/>
  <c r="AM1285" i="1"/>
  <c r="AM1286" i="1" s="1"/>
  <c r="AL1286" i="1"/>
  <c r="AP1285" i="1"/>
  <c r="AZ1285" i="1" s="1"/>
  <c r="AZ1284" i="1"/>
  <c r="BA1284" i="1" s="1"/>
  <c r="AX1284" i="1"/>
  <c r="AX1285" i="1" s="1"/>
  <c r="AG1309" i="1"/>
  <c r="AH1310" i="1" s="1"/>
  <c r="AW1308" i="1"/>
  <c r="AN1286" i="1" l="1"/>
  <c r="BA1285" i="1"/>
  <c r="AO1286" i="1"/>
  <c r="AL1287" i="1" s="1"/>
  <c r="AN1287" i="1"/>
  <c r="AV1309" i="1"/>
  <c r="AY1309" i="1" s="1"/>
  <c r="AT1311" i="1"/>
  <c r="AR1310" i="1"/>
  <c r="AU1310" i="1" s="1"/>
  <c r="AJ1309" i="1"/>
  <c r="AF1310" i="1"/>
  <c r="AP1286" i="1" l="1"/>
  <c r="AM1287" i="1"/>
  <c r="AN1288" i="1" s="1"/>
  <c r="AO1287" i="1"/>
  <c r="AR1311" i="1"/>
  <c r="AU1311" i="1" s="1"/>
  <c r="AV1310" i="1"/>
  <c r="AY1310" i="1" s="1"/>
  <c r="AG1310" i="1"/>
  <c r="AH1311" i="1" s="1"/>
  <c r="AI1310" i="1"/>
  <c r="AW1309" i="1"/>
  <c r="AZ1286" i="1" l="1"/>
  <c r="BA1286" i="1" s="1"/>
  <c r="AX1286" i="1"/>
  <c r="AS1311" i="1"/>
  <c r="AT1312" i="1" s="1"/>
  <c r="AL1288" i="1"/>
  <c r="AO1288" i="1" s="1"/>
  <c r="AP1287" i="1"/>
  <c r="AR1312" i="1"/>
  <c r="AV1311" i="1"/>
  <c r="AY1311" i="1" s="1"/>
  <c r="AF1311" i="1"/>
  <c r="AI1311" i="1" s="1"/>
  <c r="AJ1310" i="1"/>
  <c r="AG1311" i="1"/>
  <c r="AH1312" i="1" s="1"/>
  <c r="AU1312" i="1" l="1"/>
  <c r="AS1312" i="1"/>
  <c r="AT1313" i="1" s="1"/>
  <c r="AM1288" i="1"/>
  <c r="AM1289" i="1" s="1"/>
  <c r="AZ1287" i="1"/>
  <c r="BA1287" i="1" s="1"/>
  <c r="AX1287" i="1"/>
  <c r="AR1313" i="1"/>
  <c r="AV1312" i="1"/>
  <c r="AY1312" i="1" s="1"/>
  <c r="AF1312" i="1"/>
  <c r="AI1312" i="1" s="1"/>
  <c r="AJ1311" i="1"/>
  <c r="AW1310" i="1"/>
  <c r="AS1313" i="1" l="1"/>
  <c r="AU1313" i="1"/>
  <c r="AN1289" i="1"/>
  <c r="AN1290" i="1"/>
  <c r="AP1288" i="1"/>
  <c r="AZ1288" i="1" s="1"/>
  <c r="BA1288" i="1" s="1"/>
  <c r="AL1289" i="1"/>
  <c r="AT1314" i="1"/>
  <c r="AW1311" i="1"/>
  <c r="AG1312" i="1"/>
  <c r="AH1313" i="1" s="1"/>
  <c r="AO1289" i="1" l="1"/>
  <c r="AX1288" i="1"/>
  <c r="AR1314" i="1"/>
  <c r="AU1314" i="1" s="1"/>
  <c r="AV1313" i="1"/>
  <c r="AY1313" i="1" s="1"/>
  <c r="AJ1312" i="1"/>
  <c r="AF1313" i="1"/>
  <c r="AI1313" i="1" s="1"/>
  <c r="AS1314" i="1" l="1"/>
  <c r="AS1315" i="1" s="1"/>
  <c r="AP1289" i="1"/>
  <c r="AZ1289" i="1" s="1"/>
  <c r="BA1289" i="1" s="1"/>
  <c r="AL1290" i="1"/>
  <c r="AT1315" i="1"/>
  <c r="AG1313" i="1"/>
  <c r="AH1314" i="1" s="1"/>
  <c r="AF1314" i="1"/>
  <c r="AJ1313" i="1"/>
  <c r="AW1312" i="1"/>
  <c r="AO1290" i="1" l="1"/>
  <c r="AM1290" i="1"/>
  <c r="AN1291" i="1" s="1"/>
  <c r="AX1289" i="1"/>
  <c r="AR1315" i="1"/>
  <c r="AU1315" i="1" s="1"/>
  <c r="AT1316" i="1"/>
  <c r="AV1314" i="1"/>
  <c r="AY1314" i="1" s="1"/>
  <c r="AI1314" i="1"/>
  <c r="AF1315" i="1" s="1"/>
  <c r="AW1313" i="1"/>
  <c r="AG1314" i="1"/>
  <c r="AH1315" i="1" s="1"/>
  <c r="AL1291" i="1" l="1"/>
  <c r="AO1291" i="1" s="1"/>
  <c r="AP1290" i="1"/>
  <c r="AZ1290" i="1" s="1"/>
  <c r="BA1290" i="1" s="1"/>
  <c r="AR1316" i="1"/>
  <c r="AS1316" i="1" s="1"/>
  <c r="AV1315" i="1"/>
  <c r="AY1315" i="1" s="1"/>
  <c r="AI1315" i="1"/>
  <c r="AJ1314" i="1"/>
  <c r="AG1315" i="1"/>
  <c r="AH1316" i="1" s="1"/>
  <c r="AT1317" i="1" l="1"/>
  <c r="AU1316" i="1"/>
  <c r="AM1291" i="1"/>
  <c r="AL1292" i="1"/>
  <c r="AP1291" i="1"/>
  <c r="AZ1291" i="1" s="1"/>
  <c r="BA1291" i="1" s="1"/>
  <c r="AN1292" i="1"/>
  <c r="AX1290" i="1"/>
  <c r="AW1314" i="1"/>
  <c r="AF1316" i="1"/>
  <c r="AI1316" i="1" s="1"/>
  <c r="AG1316" i="1"/>
  <c r="AH1317" i="1" s="1"/>
  <c r="AJ1315" i="1"/>
  <c r="AX1291" i="1" l="1"/>
  <c r="AM1292" i="1"/>
  <c r="AN1293" i="1"/>
  <c r="AO1292" i="1"/>
  <c r="AR1317" i="1"/>
  <c r="AU1317" i="1" s="1"/>
  <c r="AV1316" i="1"/>
  <c r="AY1316" i="1" s="1"/>
  <c r="AW1315" i="1"/>
  <c r="AF1317" i="1"/>
  <c r="AI1317" i="1" s="1"/>
  <c r="AJ1316" i="1"/>
  <c r="AS1317" i="1" l="1"/>
  <c r="AT1318" i="1" s="1"/>
  <c r="AP1292" i="1"/>
  <c r="AL1293" i="1"/>
  <c r="AO1293" i="1" s="1"/>
  <c r="AG1317" i="1"/>
  <c r="AH1318" i="1" s="1"/>
  <c r="AJ1317" i="1"/>
  <c r="AF1318" i="1"/>
  <c r="AW1316" i="1"/>
  <c r="AW1317" i="1" s="1"/>
  <c r="AM1293" i="1" l="1"/>
  <c r="AP1293" i="1"/>
  <c r="AZ1293" i="1" s="1"/>
  <c r="AL1294" i="1"/>
  <c r="AZ1292" i="1"/>
  <c r="BA1292" i="1" s="1"/>
  <c r="AX1292" i="1"/>
  <c r="AX1293" i="1" s="1"/>
  <c r="AN1294" i="1"/>
  <c r="AR1318" i="1"/>
  <c r="AU1318" i="1" s="1"/>
  <c r="AV1317" i="1"/>
  <c r="AY1317" i="1" s="1"/>
  <c r="AI1318" i="1"/>
  <c r="AG1318" i="1"/>
  <c r="AH1319" i="1" s="1"/>
  <c r="AF1319" i="1"/>
  <c r="AJ1318" i="1"/>
  <c r="AS1318" i="1" l="1"/>
  <c r="AM1294" i="1"/>
  <c r="AO1294" i="1"/>
  <c r="AN1295" i="1"/>
  <c r="BA1293" i="1"/>
  <c r="AR1319" i="1"/>
  <c r="AV1318" i="1"/>
  <c r="AY1318" i="1" s="1"/>
  <c r="AI1319" i="1"/>
  <c r="AJ1319" i="1" s="1"/>
  <c r="AG1319" i="1"/>
  <c r="AH1320" i="1" s="1"/>
  <c r="AW1318" i="1"/>
  <c r="AS1319" i="1" l="1"/>
  <c r="AT1319" i="1"/>
  <c r="AU1319" i="1" s="1"/>
  <c r="AS1320" i="1" s="1"/>
  <c r="AT1320" i="1"/>
  <c r="AP1294" i="1"/>
  <c r="AL1295" i="1"/>
  <c r="AO1295" i="1" s="1"/>
  <c r="AW1319" i="1"/>
  <c r="AF1320" i="1"/>
  <c r="AM1295" i="1" l="1"/>
  <c r="AN1296" i="1"/>
  <c r="AZ1294" i="1"/>
  <c r="BA1294" i="1" s="1"/>
  <c r="AX1294" i="1"/>
  <c r="AV1319" i="1"/>
  <c r="AY1319" i="1" s="1"/>
  <c r="AR1320" i="1"/>
  <c r="AU1320" i="1" s="1"/>
  <c r="AT1321" i="1"/>
  <c r="AG1320" i="1"/>
  <c r="AH1321" i="1" s="1"/>
  <c r="AI1320" i="1"/>
  <c r="AJ1320" i="1" s="1"/>
  <c r="AP1295" i="1" l="1"/>
  <c r="AZ1295" i="1" s="1"/>
  <c r="BA1295" i="1" s="1"/>
  <c r="AL1296" i="1"/>
  <c r="AO1296" i="1" s="1"/>
  <c r="AF1321" i="1"/>
  <c r="AI1321" i="1" s="1"/>
  <c r="AW1320" i="1"/>
  <c r="AM1296" i="1" l="1"/>
  <c r="AN1297" i="1"/>
  <c r="AX1295" i="1"/>
  <c r="AR1321" i="1"/>
  <c r="AV1320" i="1"/>
  <c r="AY1320" i="1" s="1"/>
  <c r="AG1321" i="1"/>
  <c r="AH1322" i="1" s="1"/>
  <c r="AJ1321" i="1"/>
  <c r="AF1322" i="1"/>
  <c r="AU1321" i="1" l="1"/>
  <c r="AS1321" i="1"/>
  <c r="AT1322" i="1" s="1"/>
  <c r="AI1322" i="1"/>
  <c r="AF1323" i="1" s="1"/>
  <c r="AP1296" i="1"/>
  <c r="AZ1296" i="1" s="1"/>
  <c r="BA1296" i="1" s="1"/>
  <c r="AL1297" i="1"/>
  <c r="AO1297" i="1" s="1"/>
  <c r="AV1321" i="1"/>
  <c r="AY1321" i="1" s="1"/>
  <c r="AR1322" i="1"/>
  <c r="AU1322" i="1" s="1"/>
  <c r="AG1322" i="1"/>
  <c r="AH1323" i="1" s="1"/>
  <c r="AW1321" i="1"/>
  <c r="AJ1322" i="1" l="1"/>
  <c r="AS1322" i="1"/>
  <c r="AT1323" i="1" s="1"/>
  <c r="AM1297" i="1"/>
  <c r="AN1298" i="1" s="1"/>
  <c r="AL1298" i="1"/>
  <c r="AO1298" i="1" s="1"/>
  <c r="AP1297" i="1"/>
  <c r="AZ1297" i="1" s="1"/>
  <c r="BA1297" i="1" s="1"/>
  <c r="AX1296" i="1"/>
  <c r="AR1323" i="1"/>
  <c r="AV1322" i="1"/>
  <c r="AY1322" i="1" s="1"/>
  <c r="AI1323" i="1"/>
  <c r="AW1322" i="1"/>
  <c r="AG1323" i="1"/>
  <c r="AH1324" i="1" s="1"/>
  <c r="AU1323" i="1" l="1"/>
  <c r="AS1323" i="1"/>
  <c r="AT1324" i="1"/>
  <c r="AX1297" i="1"/>
  <c r="AM1298" i="1"/>
  <c r="AN1299" i="1" s="1"/>
  <c r="AL1299" i="1"/>
  <c r="AP1298" i="1"/>
  <c r="AZ1298" i="1" s="1"/>
  <c r="BA1298" i="1" s="1"/>
  <c r="AJ1323" i="1"/>
  <c r="AF1324" i="1"/>
  <c r="AI1324" i="1" s="1"/>
  <c r="AO1299" i="1" l="1"/>
  <c r="AM1299" i="1"/>
  <c r="AM1300" i="1" s="1"/>
  <c r="AX1298" i="1"/>
  <c r="AR1324" i="1"/>
  <c r="AU1324" i="1" s="1"/>
  <c r="AV1323" i="1"/>
  <c r="AY1323" i="1" s="1"/>
  <c r="AG1324" i="1"/>
  <c r="AH1325" i="1" s="1"/>
  <c r="AW1323" i="1"/>
  <c r="AS1324" i="1" l="1"/>
  <c r="AT1325" i="1" s="1"/>
  <c r="AN1300" i="1"/>
  <c r="AN1301" i="1"/>
  <c r="AL1300" i="1"/>
  <c r="AO1300" i="1" s="1"/>
  <c r="AP1299" i="1"/>
  <c r="AF1325" i="1"/>
  <c r="AI1325" i="1" s="1"/>
  <c r="AJ1324" i="1"/>
  <c r="AS1325" i="1" l="1"/>
  <c r="AZ1299" i="1"/>
  <c r="BA1299" i="1" s="1"/>
  <c r="AX1299" i="1"/>
  <c r="AP1300" i="1"/>
  <c r="AZ1300" i="1" s="1"/>
  <c r="AL1301" i="1"/>
  <c r="AO1301" i="1" s="1"/>
  <c r="AR1325" i="1"/>
  <c r="AU1325" i="1" s="1"/>
  <c r="AV1324" i="1"/>
  <c r="AY1324" i="1" s="1"/>
  <c r="AT1326" i="1"/>
  <c r="AG1325" i="1"/>
  <c r="AH1326" i="1" s="1"/>
  <c r="AW1324" i="1"/>
  <c r="BA1300" i="1" l="1"/>
  <c r="AM1301" i="1"/>
  <c r="AN1302" i="1" s="1"/>
  <c r="AX1300" i="1"/>
  <c r="AL1302" i="1"/>
  <c r="AO1302" i="1" s="1"/>
  <c r="AP1301" i="1"/>
  <c r="AZ1301" i="1" s="1"/>
  <c r="BA1301" i="1" s="1"/>
  <c r="AJ1325" i="1"/>
  <c r="AF1326" i="1"/>
  <c r="AI1326" i="1" s="1"/>
  <c r="AM1302" i="1" l="1"/>
  <c r="AL1303" i="1"/>
  <c r="AP1302" i="1"/>
  <c r="AZ1302" i="1" s="1"/>
  <c r="BA1302" i="1" s="1"/>
  <c r="AN1303" i="1"/>
  <c r="AX1301" i="1"/>
  <c r="AR1326" i="1"/>
  <c r="AV1325" i="1"/>
  <c r="AY1325" i="1" s="1"/>
  <c r="AG1326" i="1"/>
  <c r="AH1327" i="1" s="1"/>
  <c r="AW1325" i="1"/>
  <c r="AU1326" i="1" l="1"/>
  <c r="AS1326" i="1"/>
  <c r="AT1327" i="1" s="1"/>
  <c r="AM1303" i="1"/>
  <c r="AN1304" i="1" s="1"/>
  <c r="AX1302" i="1"/>
  <c r="AO1303" i="1"/>
  <c r="AV1326" i="1"/>
  <c r="AY1326" i="1" s="1"/>
  <c r="AR1327" i="1"/>
  <c r="AG1327" i="1"/>
  <c r="AH1328" i="1" s="1"/>
  <c r="AF1327" i="1"/>
  <c r="AI1327" i="1" s="1"/>
  <c r="AJ1326" i="1"/>
  <c r="AS1327" i="1" l="1"/>
  <c r="AU1327" i="1"/>
  <c r="AP1303" i="1"/>
  <c r="AL1304" i="1"/>
  <c r="AO1304" i="1" s="1"/>
  <c r="AT1328" i="1"/>
  <c r="AJ1327" i="1"/>
  <c r="AF1328" i="1"/>
  <c r="AI1328" i="1" s="1"/>
  <c r="AW1326" i="1"/>
  <c r="AM1304" i="1" l="1"/>
  <c r="AM1305" i="1" s="1"/>
  <c r="AZ1303" i="1"/>
  <c r="BA1303" i="1" s="1"/>
  <c r="AX1303" i="1"/>
  <c r="AL1305" i="1"/>
  <c r="AP1304" i="1"/>
  <c r="AZ1304" i="1" s="1"/>
  <c r="AN1305" i="1"/>
  <c r="AV1327" i="1"/>
  <c r="AY1327" i="1" s="1"/>
  <c r="AR1328" i="1"/>
  <c r="AU1328" i="1" s="1"/>
  <c r="AG1328" i="1"/>
  <c r="AH1329" i="1" s="1"/>
  <c r="AW1327" i="1"/>
  <c r="AJ1328" i="1"/>
  <c r="AF1329" i="1"/>
  <c r="AS1328" i="1" l="1"/>
  <c r="BA1304" i="1"/>
  <c r="AR1329" i="1"/>
  <c r="AN1306" i="1"/>
  <c r="AO1305" i="1"/>
  <c r="AX1304" i="1"/>
  <c r="AV1328" i="1"/>
  <c r="AY1328" i="1" s="1"/>
  <c r="AI1329" i="1"/>
  <c r="AG1329" i="1"/>
  <c r="AH1330" i="1" s="1"/>
  <c r="AW1328" i="1"/>
  <c r="AS1329" i="1" l="1"/>
  <c r="AT1329" i="1"/>
  <c r="AU1329" i="1"/>
  <c r="AP1305" i="1"/>
  <c r="AZ1305" i="1" s="1"/>
  <c r="BA1305" i="1" s="1"/>
  <c r="AL1306" i="1"/>
  <c r="AO1306" i="1" s="1"/>
  <c r="AX1305" i="1"/>
  <c r="AT1330" i="1"/>
  <c r="AF1330" i="1"/>
  <c r="AI1330" i="1" s="1"/>
  <c r="AJ1329" i="1"/>
  <c r="AW1329" i="1"/>
  <c r="AM1306" i="1" l="1"/>
  <c r="AN1307" i="1" s="1"/>
  <c r="AR1330" i="1"/>
  <c r="AU1330" i="1" s="1"/>
  <c r="AV1329" i="1"/>
  <c r="AY1329" i="1" s="1"/>
  <c r="AG1330" i="1"/>
  <c r="AH1331" i="1" s="1"/>
  <c r="AS1330" i="1" l="1"/>
  <c r="AL1307" i="1"/>
  <c r="AO1307" i="1" s="1"/>
  <c r="AP1306" i="1"/>
  <c r="AR1331" i="1"/>
  <c r="AV1330" i="1"/>
  <c r="AY1330" i="1" s="1"/>
  <c r="AT1331" i="1"/>
  <c r="AF1331" i="1"/>
  <c r="AI1331" i="1" s="1"/>
  <c r="AJ1330" i="1"/>
  <c r="AS1331" i="1" l="1"/>
  <c r="AU1331" i="1"/>
  <c r="AM1307" i="1"/>
  <c r="AZ1306" i="1"/>
  <c r="BA1306" i="1" s="1"/>
  <c r="AX1306" i="1"/>
  <c r="AT1332" i="1"/>
  <c r="AG1331" i="1"/>
  <c r="AH1332" i="1" s="1"/>
  <c r="AW1330" i="1"/>
  <c r="AF1332" i="1"/>
  <c r="AJ1331" i="1"/>
  <c r="AN1308" i="1" l="1"/>
  <c r="AL1308" i="1"/>
  <c r="AO1308" i="1" s="1"/>
  <c r="AP1307" i="1"/>
  <c r="AZ1307" i="1" s="1"/>
  <c r="BA1307" i="1" s="1"/>
  <c r="AV1331" i="1"/>
  <c r="AY1331" i="1" s="1"/>
  <c r="AR1332" i="1"/>
  <c r="AU1332" i="1" s="1"/>
  <c r="AI1332" i="1"/>
  <c r="AF1333" i="1" s="1"/>
  <c r="AG1332" i="1"/>
  <c r="AH1333" i="1" s="1"/>
  <c r="AW1331" i="1"/>
  <c r="AS1332" i="1" l="1"/>
  <c r="AT1333" i="1" s="1"/>
  <c r="AM1308" i="1"/>
  <c r="AN1309" i="1" s="1"/>
  <c r="AL1309" i="1"/>
  <c r="AO1309" i="1" s="1"/>
  <c r="AP1308" i="1"/>
  <c r="AZ1308" i="1" s="1"/>
  <c r="BA1308" i="1" s="1"/>
  <c r="AX1307" i="1"/>
  <c r="AX1308" i="1" s="1"/>
  <c r="AV1332" i="1"/>
  <c r="AY1332" i="1" s="1"/>
  <c r="AR1333" i="1"/>
  <c r="AJ1332" i="1"/>
  <c r="AW1332" i="1" s="1"/>
  <c r="AI1333" i="1"/>
  <c r="AJ1333" i="1" s="1"/>
  <c r="AG1333" i="1"/>
  <c r="AH1334" i="1" s="1"/>
  <c r="AU1333" i="1" l="1"/>
  <c r="AS1333" i="1"/>
  <c r="AT1334" i="1" s="1"/>
  <c r="AM1309" i="1"/>
  <c r="AN1310" i="1" s="1"/>
  <c r="AV1333" i="1"/>
  <c r="AY1333" i="1" s="1"/>
  <c r="AR1334" i="1"/>
  <c r="AF1334" i="1"/>
  <c r="AI1334" i="1" s="1"/>
  <c r="AW1333" i="1"/>
  <c r="AS1334" i="1" l="1"/>
  <c r="AT1335" i="1"/>
  <c r="AU1334" i="1"/>
  <c r="AM1310" i="1"/>
  <c r="AP1309" i="1"/>
  <c r="AL1310" i="1"/>
  <c r="AO1310" i="1" s="1"/>
  <c r="AN1311" i="1"/>
  <c r="AG1334" i="1"/>
  <c r="AH1335" i="1" s="1"/>
  <c r="AF1335" i="1"/>
  <c r="AJ1334" i="1"/>
  <c r="AP1310" i="1" l="1"/>
  <c r="AZ1310" i="1" s="1"/>
  <c r="AL1311" i="1"/>
  <c r="AO1311" i="1" s="1"/>
  <c r="AZ1309" i="1"/>
  <c r="BA1309" i="1" s="1"/>
  <c r="AX1309" i="1"/>
  <c r="AX1310" i="1" s="1"/>
  <c r="AV1334" i="1"/>
  <c r="AY1334" i="1" s="1"/>
  <c r="AR1335" i="1"/>
  <c r="AU1335" i="1" s="1"/>
  <c r="AI1335" i="1"/>
  <c r="AF1336" i="1" s="1"/>
  <c r="AG1335" i="1"/>
  <c r="AH1336" i="1" s="1"/>
  <c r="AW1334" i="1"/>
  <c r="AS1335" i="1" l="1"/>
  <c r="AM1311" i="1"/>
  <c r="AN1312" i="1"/>
  <c r="AL1312" i="1"/>
  <c r="AO1312" i="1" s="1"/>
  <c r="AP1311" i="1"/>
  <c r="AZ1311" i="1" s="1"/>
  <c r="BA1310" i="1"/>
  <c r="AV1335" i="1"/>
  <c r="AY1335" i="1" s="1"/>
  <c r="AR1336" i="1"/>
  <c r="AI1336" i="1"/>
  <c r="AF1337" i="1" s="1"/>
  <c r="AJ1335" i="1"/>
  <c r="AG1336" i="1"/>
  <c r="AH1337" i="1" s="1"/>
  <c r="AS1336" i="1" l="1"/>
  <c r="AT1336" i="1"/>
  <c r="AU1336" i="1"/>
  <c r="AM1312" i="1"/>
  <c r="AN1313" i="1" s="1"/>
  <c r="BA1311" i="1"/>
  <c r="AX1311" i="1"/>
  <c r="AT1337" i="1"/>
  <c r="AJ1336" i="1"/>
  <c r="AI1337" i="1"/>
  <c r="AW1335" i="1"/>
  <c r="AG1337" i="1"/>
  <c r="AH1338" i="1" s="1"/>
  <c r="AW1336" i="1" l="1"/>
  <c r="AL1313" i="1"/>
  <c r="AP1312" i="1"/>
  <c r="AZ1312" i="1" s="1"/>
  <c r="BA1312" i="1" s="1"/>
  <c r="AR1337" i="1"/>
  <c r="AU1337" i="1" s="1"/>
  <c r="AV1336" i="1"/>
  <c r="AY1336" i="1" s="1"/>
  <c r="AF1338" i="1"/>
  <c r="AI1338" i="1" s="1"/>
  <c r="AJ1337" i="1"/>
  <c r="AG1338" i="1"/>
  <c r="AH1339" i="1" s="1"/>
  <c r="AS1337" i="1" l="1"/>
  <c r="AO1313" i="1"/>
  <c r="AM1313" i="1"/>
  <c r="AN1314" i="1" s="1"/>
  <c r="AX1312" i="1"/>
  <c r="AV1337" i="1"/>
  <c r="AY1337" i="1" s="1"/>
  <c r="AR1338" i="1"/>
  <c r="AF1339" i="1"/>
  <c r="AI1339" i="1" s="1"/>
  <c r="AJ1338" i="1"/>
  <c r="AW1337" i="1"/>
  <c r="AS1338" i="1" l="1"/>
  <c r="AT1339" i="1" s="1"/>
  <c r="AT1338" i="1"/>
  <c r="AU1338" i="1"/>
  <c r="AL1314" i="1"/>
  <c r="AO1314" i="1" s="1"/>
  <c r="AP1313" i="1"/>
  <c r="AZ1313" i="1" s="1"/>
  <c r="BA1313" i="1" s="1"/>
  <c r="AV1338" i="1"/>
  <c r="AY1338" i="1" s="1"/>
  <c r="AR1339" i="1"/>
  <c r="AU1339" i="1" s="1"/>
  <c r="AW1338" i="1"/>
  <c r="AG1339" i="1"/>
  <c r="AH1340" i="1" s="1"/>
  <c r="AS1339" i="1" l="1"/>
  <c r="AM1314" i="1"/>
  <c r="AM1315" i="1" s="1"/>
  <c r="AX1313" i="1"/>
  <c r="AV1339" i="1"/>
  <c r="AY1339" i="1" s="1"/>
  <c r="AR1340" i="1"/>
  <c r="AT1340" i="1"/>
  <c r="AF1340" i="1"/>
  <c r="AI1340" i="1" s="1"/>
  <c r="AJ1339" i="1"/>
  <c r="AS1340" i="1" l="1"/>
  <c r="AU1340" i="1"/>
  <c r="AN1315" i="1"/>
  <c r="AP1314" i="1"/>
  <c r="AZ1314" i="1" s="1"/>
  <c r="BA1314" i="1" s="1"/>
  <c r="AL1315" i="1"/>
  <c r="AO1315" i="1" s="1"/>
  <c r="AN1316" i="1"/>
  <c r="AX1314" i="1"/>
  <c r="AT1341" i="1"/>
  <c r="AG1340" i="1"/>
  <c r="AH1341" i="1" s="1"/>
  <c r="AW1339" i="1"/>
  <c r="AF1341" i="1"/>
  <c r="AJ1340" i="1"/>
  <c r="AV1340" i="1" l="1"/>
  <c r="AY1340" i="1" s="1"/>
  <c r="AR1341" i="1"/>
  <c r="AU1341" i="1" s="1"/>
  <c r="AI1341" i="1"/>
  <c r="AG1341" i="1"/>
  <c r="AH1342" i="1" s="1"/>
  <c r="AW1340" i="1"/>
  <c r="AS1341" i="1" l="1"/>
  <c r="AT1342" i="1" s="1"/>
  <c r="AP1315" i="1"/>
  <c r="AL1316" i="1"/>
  <c r="AF1342" i="1"/>
  <c r="AI1342" i="1" s="1"/>
  <c r="AJ1341" i="1"/>
  <c r="AW1341" i="1" s="1"/>
  <c r="AO1316" i="1" l="1"/>
  <c r="AM1316" i="1"/>
  <c r="AL1317" i="1"/>
  <c r="AP1316" i="1"/>
  <c r="AZ1316" i="1" s="1"/>
  <c r="AN1317" i="1"/>
  <c r="AZ1315" i="1"/>
  <c r="BA1315" i="1" s="1"/>
  <c r="AX1315" i="1"/>
  <c r="AX1316" i="1" s="1"/>
  <c r="AR1342" i="1"/>
  <c r="AU1342" i="1" s="1"/>
  <c r="AV1341" i="1"/>
  <c r="AY1341" i="1" s="1"/>
  <c r="AG1342" i="1"/>
  <c r="AH1343" i="1" s="1"/>
  <c r="AJ1342" i="1"/>
  <c r="AF1343" i="1"/>
  <c r="AS1342" i="1" l="1"/>
  <c r="AT1343" i="1"/>
  <c r="AM1317" i="1"/>
  <c r="AN1318" i="1" s="1"/>
  <c r="AO1317" i="1"/>
  <c r="BA1316" i="1"/>
  <c r="AI1343" i="1"/>
  <c r="AJ1343" i="1" s="1"/>
  <c r="AG1343" i="1"/>
  <c r="AH1344" i="1" s="1"/>
  <c r="AW1342" i="1"/>
  <c r="AL1318" i="1" l="1"/>
  <c r="AO1318" i="1" s="1"/>
  <c r="AP1317" i="1"/>
  <c r="AV1342" i="1"/>
  <c r="AY1342" i="1" s="1"/>
  <c r="AR1343" i="1"/>
  <c r="AU1343" i="1" s="1"/>
  <c r="AW1343" i="1"/>
  <c r="AF1344" i="1"/>
  <c r="AI1344" i="1" s="1"/>
  <c r="AF1345" i="1" s="1"/>
  <c r="AS1343" i="1" l="1"/>
  <c r="AT1344" i="1"/>
  <c r="AJ1344" i="1"/>
  <c r="AW1344" i="1" s="1"/>
  <c r="AM1318" i="1"/>
  <c r="AN1319" i="1" s="1"/>
  <c r="AZ1317" i="1"/>
  <c r="BA1317" i="1" s="1"/>
  <c r="AX1317" i="1"/>
  <c r="AV1343" i="1"/>
  <c r="AY1343" i="1" s="1"/>
  <c r="AR1344" i="1"/>
  <c r="AG1344" i="1"/>
  <c r="AS1344" i="1" l="1"/>
  <c r="AT1345" i="1"/>
  <c r="AU1344" i="1"/>
  <c r="AL1319" i="1"/>
  <c r="AO1319" i="1" s="1"/>
  <c r="AP1318" i="1"/>
  <c r="AZ1318" i="1" s="1"/>
  <c r="BA1318" i="1" s="1"/>
  <c r="AH1345" i="1"/>
  <c r="AI1345" i="1" s="1"/>
  <c r="AG1345" i="1"/>
  <c r="AH1346" i="1" s="1"/>
  <c r="AX1318" i="1" l="1"/>
  <c r="AM1319" i="1"/>
  <c r="AM1320" i="1" s="1"/>
  <c r="AV1344" i="1"/>
  <c r="AY1344" i="1" s="1"/>
  <c r="AR1345" i="1"/>
  <c r="AU1345" i="1" s="1"/>
  <c r="AJ1345" i="1"/>
  <c r="AW1345" i="1" s="1"/>
  <c r="AF1346" i="1"/>
  <c r="AS1345" i="1" l="1"/>
  <c r="AT1346" i="1" s="1"/>
  <c r="AN1320" i="1"/>
  <c r="AP1319" i="1"/>
  <c r="AL1320" i="1"/>
  <c r="AO1320" i="1" s="1"/>
  <c r="AN1321" i="1"/>
  <c r="AV1345" i="1"/>
  <c r="AY1345" i="1" s="1"/>
  <c r="AR1346" i="1"/>
  <c r="AI1346" i="1"/>
  <c r="AG1346" i="1"/>
  <c r="AH1347" i="1" s="1"/>
  <c r="AU1346" i="1" l="1"/>
  <c r="AS1346" i="1"/>
  <c r="AT1347" i="1" s="1"/>
  <c r="AZ1319" i="1"/>
  <c r="BA1319" i="1" s="1"/>
  <c r="AX1319" i="1"/>
  <c r="AR1347" i="1"/>
  <c r="AV1346" i="1"/>
  <c r="AY1346" i="1" s="1"/>
  <c r="AJ1346" i="1"/>
  <c r="AW1346" i="1" s="1"/>
  <c r="AF1347" i="1"/>
  <c r="AS1347" i="1" l="1"/>
  <c r="AT1348" i="1"/>
  <c r="AU1347" i="1"/>
  <c r="AP1320" i="1"/>
  <c r="AZ1320" i="1" s="1"/>
  <c r="BA1320" i="1" s="1"/>
  <c r="AL1321" i="1"/>
  <c r="AI1347" i="1"/>
  <c r="AG1347" i="1"/>
  <c r="AH1348" i="1" s="1"/>
  <c r="AO1321" i="1" l="1"/>
  <c r="AM1321" i="1"/>
  <c r="AN1322" i="1" s="1"/>
  <c r="AP1321" i="1"/>
  <c r="AZ1321" i="1" s="1"/>
  <c r="BA1321" i="1" s="1"/>
  <c r="AL1322" i="1"/>
  <c r="AX1320" i="1"/>
  <c r="AX1321" i="1" s="1"/>
  <c r="AR1348" i="1"/>
  <c r="AS1348" i="1" s="1"/>
  <c r="AV1347" i="1"/>
  <c r="AY1347" i="1" s="1"/>
  <c r="AJ1347" i="1"/>
  <c r="AW1347" i="1" s="1"/>
  <c r="AF1348" i="1"/>
  <c r="AI1348" i="1" s="1"/>
  <c r="AT1349" i="1" l="1"/>
  <c r="AU1348" i="1"/>
  <c r="AG1348" i="1"/>
  <c r="AH1349" i="1" s="1"/>
  <c r="AO1322" i="1"/>
  <c r="AM1322" i="1"/>
  <c r="AN1323" i="1" s="1"/>
  <c r="AL1323" i="1"/>
  <c r="AP1322" i="1"/>
  <c r="AZ1322" i="1" s="1"/>
  <c r="BA1322" i="1" s="1"/>
  <c r="AF1349" i="1"/>
  <c r="AI1349" i="1" s="1"/>
  <c r="AJ1348" i="1"/>
  <c r="AW1348" i="1"/>
  <c r="AG1349" i="1" l="1"/>
  <c r="AH1350" i="1" s="1"/>
  <c r="AM1323" i="1"/>
  <c r="AX1322" i="1"/>
  <c r="AO1323" i="1"/>
  <c r="AN1324" i="1"/>
  <c r="AV1348" i="1"/>
  <c r="AY1348" i="1" s="1"/>
  <c r="AR1349" i="1"/>
  <c r="AU1349" i="1" s="1"/>
  <c r="AJ1349" i="1"/>
  <c r="AW1349" i="1" s="1"/>
  <c r="AF1350" i="1"/>
  <c r="AI1350" i="1" s="1"/>
  <c r="AJ1350" i="1" s="1"/>
  <c r="AS1349" i="1" l="1"/>
  <c r="AT1350" i="1" s="1"/>
  <c r="AL1324" i="1"/>
  <c r="AO1324" i="1" s="1"/>
  <c r="AP1323" i="1"/>
  <c r="AG1350" i="1"/>
  <c r="AH1351" i="1" s="1"/>
  <c r="AF1351" i="1"/>
  <c r="AW1350" i="1"/>
  <c r="AG1351" i="1" l="1"/>
  <c r="AH1352" i="1" s="1"/>
  <c r="AI1351" i="1"/>
  <c r="AM1324" i="1"/>
  <c r="AM1325" i="1" s="1"/>
  <c r="AL1325" i="1"/>
  <c r="AP1324" i="1"/>
  <c r="AZ1324" i="1" s="1"/>
  <c r="AZ1323" i="1"/>
  <c r="BA1323" i="1" s="1"/>
  <c r="AX1323" i="1"/>
  <c r="AX1324" i="1" s="1"/>
  <c r="AV1349" i="1"/>
  <c r="AY1349" i="1" s="1"/>
  <c r="AR1350" i="1"/>
  <c r="AU1350" i="1" s="1"/>
  <c r="AS1350" i="1" l="1"/>
  <c r="AT1351" i="1"/>
  <c r="AF1352" i="1"/>
  <c r="AJ1351" i="1"/>
  <c r="AW1351" i="1" s="1"/>
  <c r="AN1325" i="1"/>
  <c r="AO1325" i="1" s="1"/>
  <c r="AN1326" i="1"/>
  <c r="BA1324" i="1"/>
  <c r="AI1352" i="1" l="1"/>
  <c r="AG1352" i="1"/>
  <c r="AH1353" i="1" s="1"/>
  <c r="AP1325" i="1"/>
  <c r="AL1326" i="1"/>
  <c r="AO1326" i="1" s="1"/>
  <c r="AP1326" i="1"/>
  <c r="AZ1326" i="1" s="1"/>
  <c r="AV1350" i="1"/>
  <c r="AY1350" i="1" s="1"/>
  <c r="AR1351" i="1"/>
  <c r="AU1351" i="1" s="1"/>
  <c r="AS1351" i="1" l="1"/>
  <c r="AF1353" i="1"/>
  <c r="AI1353" i="1" s="1"/>
  <c r="AJ1352" i="1"/>
  <c r="AW1352" i="1" s="1"/>
  <c r="AG1353" i="1"/>
  <c r="AH1354" i="1" s="1"/>
  <c r="AZ1325" i="1"/>
  <c r="BA1325" i="1" s="1"/>
  <c r="BA1326" i="1" s="1"/>
  <c r="AX1325" i="1"/>
  <c r="AX1326" i="1" s="1"/>
  <c r="AL1327" i="1"/>
  <c r="AM1326" i="1"/>
  <c r="AN1327" i="1" s="1"/>
  <c r="AV1351" i="1"/>
  <c r="AY1351" i="1" s="1"/>
  <c r="AR1352" i="1"/>
  <c r="AT1352" i="1"/>
  <c r="AS1352" i="1" l="1"/>
  <c r="AU1352" i="1"/>
  <c r="AF1354" i="1"/>
  <c r="AI1354" i="1" s="1"/>
  <c r="AJ1353" i="1"/>
  <c r="AW1353" i="1" s="1"/>
  <c r="AG1354" i="1"/>
  <c r="AH1355" i="1" s="1"/>
  <c r="AO1327" i="1"/>
  <c r="AM1327" i="1"/>
  <c r="AN1328" i="1" s="1"/>
  <c r="AT1353" i="1"/>
  <c r="AF1355" i="1" l="1"/>
  <c r="AI1355" i="1" s="1"/>
  <c r="AJ1354" i="1"/>
  <c r="AW1354" i="1" s="1"/>
  <c r="AP1327" i="1"/>
  <c r="AL1328" i="1"/>
  <c r="AO1328" i="1" s="1"/>
  <c r="AP1328" i="1" s="1"/>
  <c r="AZ1328" i="1" s="1"/>
  <c r="AR1353" i="1"/>
  <c r="AU1353" i="1" s="1"/>
  <c r="AV1352" i="1"/>
  <c r="AY1352" i="1" s="1"/>
  <c r="AS1353" i="1" l="1"/>
  <c r="AT1354" i="1" s="1"/>
  <c r="AL1329" i="1"/>
  <c r="AF1356" i="1"/>
  <c r="AJ1355" i="1"/>
  <c r="AW1355" i="1" s="1"/>
  <c r="AG1355" i="1"/>
  <c r="AH1356" i="1" s="1"/>
  <c r="AZ1327" i="1"/>
  <c r="BA1327" i="1" s="1"/>
  <c r="BA1328" i="1" s="1"/>
  <c r="AX1327" i="1"/>
  <c r="AX1328" i="1" s="1"/>
  <c r="AM1328" i="1"/>
  <c r="AI1356" i="1" l="1"/>
  <c r="AG1356" i="1"/>
  <c r="AH1357" i="1" s="1"/>
  <c r="AM1329" i="1"/>
  <c r="AN1330" i="1" s="1"/>
  <c r="AN1329" i="1"/>
  <c r="AO1329" i="1" s="1"/>
  <c r="AV1353" i="1"/>
  <c r="AY1353" i="1" s="1"/>
  <c r="AR1354" i="1"/>
  <c r="AU1354" i="1" s="1"/>
  <c r="AS1354" i="1" l="1"/>
  <c r="AJ1356" i="1"/>
  <c r="AW1356" i="1" s="1"/>
  <c r="AF1357" i="1"/>
  <c r="AI1357" i="1" s="1"/>
  <c r="AG1357" i="1"/>
  <c r="AH1358" i="1" s="1"/>
  <c r="AL1330" i="1"/>
  <c r="AO1330" i="1" s="1"/>
  <c r="AP1329" i="1"/>
  <c r="AR1355" i="1"/>
  <c r="AV1354" i="1"/>
  <c r="AY1354" i="1" s="1"/>
  <c r="AS1355" i="1" l="1"/>
  <c r="AT1355" i="1"/>
  <c r="AU1355" i="1" s="1"/>
  <c r="AF1358" i="1"/>
  <c r="AI1358" i="1" s="1"/>
  <c r="AJ1357" i="1"/>
  <c r="AG1358" i="1"/>
  <c r="AH1359" i="1" s="1"/>
  <c r="AW1357" i="1"/>
  <c r="AZ1329" i="1"/>
  <c r="BA1329" i="1" s="1"/>
  <c r="AX1329" i="1"/>
  <c r="AL1331" i="1"/>
  <c r="AP1330" i="1"/>
  <c r="AZ1330" i="1" s="1"/>
  <c r="AM1330" i="1"/>
  <c r="AT1356" i="1"/>
  <c r="BA1330" i="1" l="1"/>
  <c r="AM1331" i="1"/>
  <c r="AN1332" i="1" s="1"/>
  <c r="AF1359" i="1"/>
  <c r="AI1359" i="1" s="1"/>
  <c r="AJ1358" i="1"/>
  <c r="AW1358" i="1" s="1"/>
  <c r="AX1330" i="1"/>
  <c r="AN1331" i="1"/>
  <c r="AO1331" i="1"/>
  <c r="AV1355" i="1"/>
  <c r="AY1355" i="1" s="1"/>
  <c r="AR1356" i="1"/>
  <c r="AU1356" i="1" s="1"/>
  <c r="AG1359" i="1" l="1"/>
  <c r="AH1360" i="1" s="1"/>
  <c r="AS1356" i="1"/>
  <c r="AT1357" i="1" s="1"/>
  <c r="AF1360" i="1"/>
  <c r="AI1360" i="1" s="1"/>
  <c r="AJ1359" i="1"/>
  <c r="AW1359" i="1" s="1"/>
  <c r="AP1331" i="1"/>
  <c r="AL1332" i="1"/>
  <c r="AO1332" i="1" s="1"/>
  <c r="AP1332" i="1" s="1"/>
  <c r="AZ1332" i="1" s="1"/>
  <c r="AL1333" i="1" l="1"/>
  <c r="AJ1360" i="1"/>
  <c r="AW1360" i="1" s="1"/>
  <c r="AF1361" i="1"/>
  <c r="AG1360" i="1"/>
  <c r="AH1361" i="1" s="1"/>
  <c r="AG1361" i="1"/>
  <c r="AH1362" i="1" s="1"/>
  <c r="AX1331" i="1"/>
  <c r="AX1332" i="1" s="1"/>
  <c r="AZ1331" i="1"/>
  <c r="BA1331" i="1" s="1"/>
  <c r="BA1332" i="1" s="1"/>
  <c r="AM1332" i="1"/>
  <c r="AN1333" i="1" s="1"/>
  <c r="AO1333" i="1" s="1"/>
  <c r="AV1356" i="1"/>
  <c r="AY1356" i="1" s="1"/>
  <c r="AR1357" i="1"/>
  <c r="AU1357" i="1" s="1"/>
  <c r="AS1357" i="1" l="1"/>
  <c r="AI1361" i="1"/>
  <c r="AL1334" i="1"/>
  <c r="AP1333" i="1"/>
  <c r="AZ1333" i="1" s="1"/>
  <c r="BA1333" i="1" s="1"/>
  <c r="AM1333" i="1"/>
  <c r="AN1334" i="1" s="1"/>
  <c r="AO1334" i="1" s="1"/>
  <c r="AT1358" i="1"/>
  <c r="AX1333" i="1" l="1"/>
  <c r="AF1362" i="1"/>
  <c r="AJ1361" i="1"/>
  <c r="AW1361" i="1" s="1"/>
  <c r="AM1334" i="1"/>
  <c r="AN1335" i="1" s="1"/>
  <c r="AL1335" i="1"/>
  <c r="AP1334" i="1"/>
  <c r="AV1357" i="1"/>
  <c r="AY1357" i="1" s="1"/>
  <c r="AR1358" i="1"/>
  <c r="AU1358" i="1" s="1"/>
  <c r="AS1358" i="1" l="1"/>
  <c r="AI1362" i="1"/>
  <c r="AG1362" i="1"/>
  <c r="AH1363" i="1" s="1"/>
  <c r="AO1335" i="1"/>
  <c r="AM1335" i="1"/>
  <c r="AN1336" i="1" s="1"/>
  <c r="AZ1334" i="1"/>
  <c r="BA1334" i="1" s="1"/>
  <c r="AX1334" i="1"/>
  <c r="AT1359" i="1" l="1"/>
  <c r="AF1363" i="1"/>
  <c r="AI1363" i="1" s="1"/>
  <c r="AJ1362" i="1"/>
  <c r="AW1362" i="1" s="1"/>
  <c r="AL1336" i="1"/>
  <c r="AO1336" i="1" s="1"/>
  <c r="AP1335" i="1"/>
  <c r="AZ1335" i="1" s="1"/>
  <c r="BA1335" i="1" s="1"/>
  <c r="AR1359" i="1"/>
  <c r="AU1359" i="1" s="1"/>
  <c r="AV1358" i="1"/>
  <c r="AY1358" i="1" s="1"/>
  <c r="AF1364" i="1"/>
  <c r="AS1359" i="1" l="1"/>
  <c r="AJ1363" i="1"/>
  <c r="AG1363" i="1"/>
  <c r="AH1364" i="1" s="1"/>
  <c r="AI1364" i="1" s="1"/>
  <c r="AM1336" i="1"/>
  <c r="AX1335" i="1"/>
  <c r="AV1359" i="1"/>
  <c r="AY1359" i="1" s="1"/>
  <c r="AR1360" i="1"/>
  <c r="AW1363" i="1"/>
  <c r="AS1360" i="1" l="1"/>
  <c r="AT1360" i="1"/>
  <c r="AU1360" i="1"/>
  <c r="AT1361" i="1"/>
  <c r="AG1364" i="1"/>
  <c r="AH1365" i="1" s="1"/>
  <c r="AN1337" i="1"/>
  <c r="AL1337" i="1"/>
  <c r="AO1337" i="1" s="1"/>
  <c r="AP1336" i="1"/>
  <c r="AZ1336" i="1" s="1"/>
  <c r="BA1336" i="1" s="1"/>
  <c r="AJ1364" i="1"/>
  <c r="AF1365" i="1"/>
  <c r="AI1365" i="1" l="1"/>
  <c r="AV1360" i="1"/>
  <c r="AY1360" i="1" s="1"/>
  <c r="AR1361" i="1"/>
  <c r="AU1361" i="1" s="1"/>
  <c r="AM1337" i="1"/>
  <c r="AN1338" i="1" s="1"/>
  <c r="AX1336" i="1"/>
  <c r="AG1365" i="1"/>
  <c r="AH1366" i="1" s="1"/>
  <c r="AW1364" i="1"/>
  <c r="AS1361" i="1" l="1"/>
  <c r="AT1362" i="1" s="1"/>
  <c r="AR1362" i="1"/>
  <c r="AS1362" i="1"/>
  <c r="AT1363" i="1" s="1"/>
  <c r="AU1362" i="1"/>
  <c r="AV1361" i="1"/>
  <c r="AY1361" i="1" s="1"/>
  <c r="AL1338" i="1"/>
  <c r="AO1338" i="1" s="1"/>
  <c r="AP1337" i="1"/>
  <c r="AZ1337" i="1" s="1"/>
  <c r="BA1337" i="1" s="1"/>
  <c r="AF1366" i="1"/>
  <c r="AI1366" i="1" s="1"/>
  <c r="AJ1365" i="1"/>
  <c r="AM1338" i="1" l="1"/>
  <c r="AX1337" i="1"/>
  <c r="AR1363" i="1"/>
  <c r="AU1363" i="1" s="1"/>
  <c r="AV1362" i="1"/>
  <c r="AY1362" i="1" s="1"/>
  <c r="AG1366" i="1"/>
  <c r="AH1367" i="1" s="1"/>
  <c r="AJ1366" i="1"/>
  <c r="AF1367" i="1"/>
  <c r="AW1365" i="1"/>
  <c r="AS1363" i="1" l="1"/>
  <c r="AT1364" i="1" s="1"/>
  <c r="AW1366" i="1"/>
  <c r="AN1339" i="1"/>
  <c r="AL1339" i="1"/>
  <c r="AP1338" i="1"/>
  <c r="AZ1338" i="1" s="1"/>
  <c r="BA1338" i="1" s="1"/>
  <c r="AI1367" i="1"/>
  <c r="AJ1367" i="1" s="1"/>
  <c r="AG1367" i="1"/>
  <c r="AH1368" i="1" s="1"/>
  <c r="AO1339" i="1" l="1"/>
  <c r="AM1339" i="1"/>
  <c r="AN1340" i="1" s="1"/>
  <c r="AP1339" i="1"/>
  <c r="AZ1339" i="1" s="1"/>
  <c r="BA1339" i="1" s="1"/>
  <c r="AL1340" i="1"/>
  <c r="AX1338" i="1"/>
  <c r="AR1364" i="1"/>
  <c r="AS1364" i="1" s="1"/>
  <c r="AV1363" i="1"/>
  <c r="AY1363" i="1" s="1"/>
  <c r="AF1368" i="1"/>
  <c r="AI1368" i="1" s="1"/>
  <c r="AW1367" i="1"/>
  <c r="AX1339" i="1" l="1"/>
  <c r="AG1368" i="1"/>
  <c r="AH1369" i="1" s="1"/>
  <c r="AT1365" i="1"/>
  <c r="AU1364" i="1"/>
  <c r="AS1365" i="1" s="1"/>
  <c r="AO1340" i="1"/>
  <c r="AM1340" i="1"/>
  <c r="AN1341" i="1" s="1"/>
  <c r="AP1340" i="1"/>
  <c r="AZ1340" i="1" s="1"/>
  <c r="BA1340" i="1" s="1"/>
  <c r="AL1341" i="1"/>
  <c r="AF1369" i="1"/>
  <c r="AI1369" i="1" s="1"/>
  <c r="AJ1368" i="1"/>
  <c r="AW1368" i="1"/>
  <c r="AX1340" i="1" l="1"/>
  <c r="AM1341" i="1"/>
  <c r="AO1341" i="1"/>
  <c r="AN1342" i="1"/>
  <c r="AR1365" i="1"/>
  <c r="AU1365" i="1" s="1"/>
  <c r="AT1366" i="1"/>
  <c r="AV1364" i="1"/>
  <c r="AY1364" i="1" s="1"/>
  <c r="AF1370" i="1"/>
  <c r="AG1369" i="1"/>
  <c r="AH1370" i="1" s="1"/>
  <c r="AL1342" i="1" l="1"/>
  <c r="AO1342" i="1" s="1"/>
  <c r="AP1341" i="1"/>
  <c r="AI1370" i="1"/>
  <c r="AJ1369" i="1"/>
  <c r="AW1369" i="1" s="1"/>
  <c r="AG1370" i="1"/>
  <c r="AH1371" i="1" s="1"/>
  <c r="AM1342" i="1" l="1"/>
  <c r="AZ1341" i="1"/>
  <c r="BA1341" i="1" s="1"/>
  <c r="AX1341" i="1"/>
  <c r="AR1366" i="1"/>
  <c r="AV1365" i="1"/>
  <c r="AY1365" i="1" s="1"/>
  <c r="AJ1370" i="1"/>
  <c r="AW1370" i="1" s="1"/>
  <c r="AF1371" i="1"/>
  <c r="AI1371" i="1" s="1"/>
  <c r="AU1366" i="1" l="1"/>
  <c r="AS1366" i="1"/>
  <c r="AT1367" i="1" s="1"/>
  <c r="AN1343" i="1"/>
  <c r="AP1342" i="1"/>
  <c r="AZ1342" i="1" s="1"/>
  <c r="BA1342" i="1" s="1"/>
  <c r="AL1343" i="1"/>
  <c r="AO1343" i="1" s="1"/>
  <c r="AG1371" i="1"/>
  <c r="AH1372" i="1" s="1"/>
  <c r="AJ1371" i="1"/>
  <c r="AF1372" i="1"/>
  <c r="AM1343" i="1" l="1"/>
  <c r="AX1342" i="1"/>
  <c r="AV1366" i="1"/>
  <c r="AY1366" i="1" s="1"/>
  <c r="AR1367" i="1"/>
  <c r="AU1367" i="1" s="1"/>
  <c r="AI1372" i="1"/>
  <c r="AF1373" i="1" s="1"/>
  <c r="AG1372" i="1"/>
  <c r="AH1373" i="1" s="1"/>
  <c r="AW1371" i="1"/>
  <c r="AS1367" i="1" l="1"/>
  <c r="AT1368" i="1"/>
  <c r="AN1344" i="1"/>
  <c r="AL1344" i="1"/>
  <c r="AO1344" i="1" s="1"/>
  <c r="AP1343" i="1"/>
  <c r="AZ1343" i="1" s="1"/>
  <c r="BA1343" i="1" s="1"/>
  <c r="AV1367" i="1"/>
  <c r="AY1367" i="1" s="1"/>
  <c r="AR1368" i="1"/>
  <c r="AI1373" i="1"/>
  <c r="AG1373" i="1"/>
  <c r="AH1374" i="1" s="1"/>
  <c r="AJ1372" i="1"/>
  <c r="AS1368" i="1" l="1"/>
  <c r="AU1368" i="1"/>
  <c r="AT1369" i="1"/>
  <c r="AX1343" i="1"/>
  <c r="AM1344" i="1"/>
  <c r="AN1345" i="1" s="1"/>
  <c r="AP1344" i="1"/>
  <c r="AZ1344" i="1" s="1"/>
  <c r="BA1344" i="1" s="1"/>
  <c r="AL1345" i="1"/>
  <c r="AO1345" i="1" s="1"/>
  <c r="AW1372" i="1"/>
  <c r="AJ1373" i="1"/>
  <c r="AF1374" i="1"/>
  <c r="AI1374" i="1" s="1"/>
  <c r="AM1345" i="1" l="1"/>
  <c r="AX1344" i="1"/>
  <c r="AV1368" i="1"/>
  <c r="AY1368" i="1" s="1"/>
  <c r="AR1369" i="1"/>
  <c r="AU1369" i="1" s="1"/>
  <c r="AJ1374" i="1"/>
  <c r="AF1375" i="1"/>
  <c r="AG1374" i="1"/>
  <c r="AH1375" i="1" s="1"/>
  <c r="AW1373" i="1"/>
  <c r="AS1369" i="1" l="1"/>
  <c r="AS1370" i="1" s="1"/>
  <c r="AT1371" i="1" s="1"/>
  <c r="AN1346" i="1"/>
  <c r="AL1346" i="1"/>
  <c r="AO1346" i="1" s="1"/>
  <c r="AP1345" i="1"/>
  <c r="AZ1345" i="1" s="1"/>
  <c r="BA1345" i="1" s="1"/>
  <c r="AR1370" i="1"/>
  <c r="AV1369" i="1"/>
  <c r="AY1369" i="1" s="1"/>
  <c r="AW1374" i="1"/>
  <c r="AI1375" i="1"/>
  <c r="AG1375" i="1"/>
  <c r="AH1376" i="1" s="1"/>
  <c r="AT1370" i="1" l="1"/>
  <c r="AU1370" i="1"/>
  <c r="AM1346" i="1"/>
  <c r="AN1347" i="1" s="1"/>
  <c r="AX1345" i="1"/>
  <c r="AV1370" i="1"/>
  <c r="AY1370" i="1" s="1"/>
  <c r="AR1371" i="1"/>
  <c r="AU1371" i="1" s="1"/>
  <c r="AF1376" i="1"/>
  <c r="AI1376" i="1" s="1"/>
  <c r="AF1377" i="1" s="1"/>
  <c r="AJ1375" i="1"/>
  <c r="AS1371" i="1" l="1"/>
  <c r="AT1372" i="1"/>
  <c r="AL1347" i="1"/>
  <c r="AO1347" i="1" s="1"/>
  <c r="AP1346" i="1"/>
  <c r="AZ1346" i="1" s="1"/>
  <c r="BA1346" i="1" s="1"/>
  <c r="AJ1376" i="1"/>
  <c r="AG1376" i="1"/>
  <c r="AH1377" i="1" s="1"/>
  <c r="AI1377" i="1" s="1"/>
  <c r="AW1375" i="1"/>
  <c r="AW1376" i="1" s="1"/>
  <c r="AM1347" i="1" l="1"/>
  <c r="AP1347" i="1"/>
  <c r="AZ1347" i="1" s="1"/>
  <c r="BA1347" i="1" s="1"/>
  <c r="AL1348" i="1"/>
  <c r="AX1346" i="1"/>
  <c r="AX1347" i="1" s="1"/>
  <c r="AV1371" i="1"/>
  <c r="AY1371" i="1" s="1"/>
  <c r="AR1372" i="1"/>
  <c r="AU1372" i="1" s="1"/>
  <c r="AJ1377" i="1"/>
  <c r="AW1377" i="1" s="1"/>
  <c r="AF1378" i="1"/>
  <c r="AG1377" i="1"/>
  <c r="AH1378" i="1" s="1"/>
  <c r="AI1378" i="1" l="1"/>
  <c r="AS1372" i="1"/>
  <c r="AT1373" i="1" s="1"/>
  <c r="AG1378" i="1"/>
  <c r="AH1379" i="1" s="1"/>
  <c r="AM1348" i="1"/>
  <c r="AN1349" i="1" s="1"/>
  <c r="AN1348" i="1"/>
  <c r="AO1348" i="1" s="1"/>
  <c r="AJ1378" i="1"/>
  <c r="AF1379" i="1"/>
  <c r="AI1379" i="1" s="1"/>
  <c r="AL1349" i="1" l="1"/>
  <c r="AO1349" i="1" s="1"/>
  <c r="AP1348" i="1"/>
  <c r="AZ1348" i="1" s="1"/>
  <c r="BA1348" i="1" s="1"/>
  <c r="AL1350" i="1"/>
  <c r="AP1349" i="1"/>
  <c r="AZ1349" i="1" s="1"/>
  <c r="AX1348" i="1"/>
  <c r="AV1372" i="1"/>
  <c r="AY1372" i="1" s="1"/>
  <c r="AR1373" i="1"/>
  <c r="AU1373" i="1" s="1"/>
  <c r="AW1378" i="1"/>
  <c r="AG1379" i="1"/>
  <c r="AH1380" i="1" s="1"/>
  <c r="AJ1379" i="1"/>
  <c r="AF1380" i="1"/>
  <c r="AI1380" i="1" s="1"/>
  <c r="AS1373" i="1" l="1"/>
  <c r="BA1349" i="1"/>
  <c r="AM1349" i="1"/>
  <c r="AN1350" i="1" s="1"/>
  <c r="AO1350" i="1" s="1"/>
  <c r="AX1349" i="1"/>
  <c r="AT1374" i="1"/>
  <c r="AJ1380" i="1"/>
  <c r="AG1380" i="1"/>
  <c r="AH1381" i="1" s="1"/>
  <c r="AW1379" i="1"/>
  <c r="AM1350" i="1" l="1"/>
  <c r="AN1351" i="1" s="1"/>
  <c r="AP1350" i="1"/>
  <c r="AL1351" i="1"/>
  <c r="AO1351" i="1" s="1"/>
  <c r="AV1373" i="1"/>
  <c r="AY1373" i="1" s="1"/>
  <c r="AR1374" i="1"/>
  <c r="AU1374" i="1" s="1"/>
  <c r="AF1381" i="1"/>
  <c r="AI1381" i="1" s="1"/>
  <c r="AW1380" i="1"/>
  <c r="AS1374" i="1" l="1"/>
  <c r="AM1351" i="1"/>
  <c r="AN1352" i="1"/>
  <c r="AP1351" i="1"/>
  <c r="AZ1351" i="1" s="1"/>
  <c r="AL1352" i="1"/>
  <c r="AO1352" i="1" s="1"/>
  <c r="AZ1350" i="1"/>
  <c r="BA1350" i="1" s="1"/>
  <c r="AX1350" i="1"/>
  <c r="AG1381" i="1"/>
  <c r="AH1382" i="1" s="1"/>
  <c r="AJ1381" i="1"/>
  <c r="AF1382" i="1"/>
  <c r="AT1375" i="1" l="1"/>
  <c r="AM1352" i="1"/>
  <c r="AX1351" i="1"/>
  <c r="AN1353" i="1"/>
  <c r="BA1351" i="1"/>
  <c r="AL1353" i="1"/>
  <c r="AP1352" i="1"/>
  <c r="AZ1352" i="1" s="1"/>
  <c r="BA1352" i="1" s="1"/>
  <c r="AR1375" i="1"/>
  <c r="AS1375" i="1" s="1"/>
  <c r="AV1374" i="1"/>
  <c r="AY1374" i="1" s="1"/>
  <c r="AI1382" i="1"/>
  <c r="AG1382" i="1"/>
  <c r="AH1383" i="1" s="1"/>
  <c r="AW1381" i="1"/>
  <c r="AO1353" i="1" l="1"/>
  <c r="AT1376" i="1"/>
  <c r="AU1375" i="1"/>
  <c r="AS1376" i="1" s="1"/>
  <c r="AM1353" i="1"/>
  <c r="AN1354" i="1" s="1"/>
  <c r="AX1352" i="1"/>
  <c r="AF1383" i="1"/>
  <c r="AI1383" i="1" s="1"/>
  <c r="AJ1382" i="1"/>
  <c r="AW1382" i="1" s="1"/>
  <c r="AL1354" i="1" l="1"/>
  <c r="AO1354" i="1" s="1"/>
  <c r="AP1353" i="1"/>
  <c r="AZ1353" i="1" s="1"/>
  <c r="BA1353" i="1" s="1"/>
  <c r="AV1375" i="1"/>
  <c r="AY1375" i="1" s="1"/>
  <c r="AR1376" i="1"/>
  <c r="AU1376" i="1" s="1"/>
  <c r="AT1377" i="1"/>
  <c r="AG1383" i="1"/>
  <c r="AH1384" i="1" s="1"/>
  <c r="AJ1383" i="1"/>
  <c r="AF1384" i="1"/>
  <c r="AM1354" i="1" l="1"/>
  <c r="AL1355" i="1"/>
  <c r="AP1354" i="1"/>
  <c r="AZ1354" i="1" s="1"/>
  <c r="BA1354" i="1" s="1"/>
  <c r="AX1353" i="1"/>
  <c r="AI1384" i="1"/>
  <c r="AJ1384" i="1" s="1"/>
  <c r="AG1384" i="1"/>
  <c r="AW1383" i="1"/>
  <c r="AM1355" i="1" l="1"/>
  <c r="AN1355" i="1"/>
  <c r="AO1355" i="1" s="1"/>
  <c r="AX1354" i="1"/>
  <c r="AN1356" i="1"/>
  <c r="AV1376" i="1"/>
  <c r="AY1376" i="1" s="1"/>
  <c r="AR1377" i="1"/>
  <c r="AF1385" i="1"/>
  <c r="AG1385" i="1"/>
  <c r="AH1386" i="1" s="1"/>
  <c r="AH1385" i="1"/>
  <c r="AW1384" i="1"/>
  <c r="AU1377" i="1" l="1"/>
  <c r="AS1377" i="1"/>
  <c r="AT1378" i="1" s="1"/>
  <c r="AP1355" i="1"/>
  <c r="AZ1355" i="1" s="1"/>
  <c r="BA1355" i="1" s="1"/>
  <c r="AL1356" i="1"/>
  <c r="AM1356" i="1" s="1"/>
  <c r="AN1357" i="1" s="1"/>
  <c r="AX1355" i="1"/>
  <c r="AR1378" i="1"/>
  <c r="AU1378" i="1" s="1"/>
  <c r="AV1377" i="1"/>
  <c r="AY1377" i="1" s="1"/>
  <c r="AI1385" i="1"/>
  <c r="AJ1385" i="1" s="1"/>
  <c r="AS1378" i="1" l="1"/>
  <c r="AO1356" i="1"/>
  <c r="AM1357" i="1" s="1"/>
  <c r="AN1358" i="1" s="1"/>
  <c r="AT1379" i="1"/>
  <c r="AF1386" i="1"/>
  <c r="AI1386" i="1" s="1"/>
  <c r="AW1385" i="1"/>
  <c r="AP1356" i="1" l="1"/>
  <c r="AZ1356" i="1" s="1"/>
  <c r="BA1356" i="1" s="1"/>
  <c r="AL1357" i="1"/>
  <c r="AO1357" i="1" s="1"/>
  <c r="AL1358" i="1" s="1"/>
  <c r="AO1358" i="1" s="1"/>
  <c r="AP1357" i="1"/>
  <c r="AZ1357" i="1" s="1"/>
  <c r="BA1357" i="1" s="1"/>
  <c r="AX1356" i="1"/>
  <c r="AV1378" i="1"/>
  <c r="AY1378" i="1" s="1"/>
  <c r="AR1379" i="1"/>
  <c r="AU1379" i="1" s="1"/>
  <c r="AG1386" i="1"/>
  <c r="AH1387" i="1" s="1"/>
  <c r="AJ1386" i="1"/>
  <c r="AW1386" i="1" s="1"/>
  <c r="AF1387" i="1"/>
  <c r="AX1357" i="1" l="1"/>
  <c r="AS1379" i="1"/>
  <c r="AM1358" i="1"/>
  <c r="AN1359" i="1" s="1"/>
  <c r="AI1387" i="1"/>
  <c r="AF1388" i="1"/>
  <c r="AG1387" i="1"/>
  <c r="AH1388" i="1" s="1"/>
  <c r="AJ1387" i="1"/>
  <c r="AW1387" i="1" s="1"/>
  <c r="AT1380" i="1" l="1"/>
  <c r="AP1358" i="1"/>
  <c r="AL1359" i="1"/>
  <c r="AO1359" i="1" s="1"/>
  <c r="AR1380" i="1"/>
  <c r="AU1380" i="1" s="1"/>
  <c r="AV1379" i="1"/>
  <c r="AY1379" i="1" s="1"/>
  <c r="AG1388" i="1"/>
  <c r="AH1389" i="1" s="1"/>
  <c r="AI1388" i="1"/>
  <c r="AJ1388" i="1" s="1"/>
  <c r="AF1389" i="1" l="1"/>
  <c r="AS1380" i="1"/>
  <c r="AS1381" i="1" s="1"/>
  <c r="AM1359" i="1"/>
  <c r="AZ1358" i="1"/>
  <c r="BA1358" i="1" s="1"/>
  <c r="AX1358" i="1"/>
  <c r="AR1381" i="1"/>
  <c r="AV1380" i="1"/>
  <c r="AY1380" i="1" s="1"/>
  <c r="AI1389" i="1"/>
  <c r="AF1390" i="1" s="1"/>
  <c r="AG1389" i="1"/>
  <c r="AH1390" i="1" s="1"/>
  <c r="AW1388" i="1"/>
  <c r="AJ1389" i="1" l="1"/>
  <c r="AT1381" i="1"/>
  <c r="AU1381" i="1"/>
  <c r="AN1360" i="1"/>
  <c r="AP1359" i="1"/>
  <c r="AZ1359" i="1" s="1"/>
  <c r="BA1359" i="1" s="1"/>
  <c r="AL1360" i="1"/>
  <c r="AO1360" i="1" s="1"/>
  <c r="AT1382" i="1"/>
  <c r="AI1390" i="1"/>
  <c r="AG1390" i="1"/>
  <c r="AH1391" i="1" s="1"/>
  <c r="AW1389" i="1"/>
  <c r="AM1360" i="1" l="1"/>
  <c r="AN1361" i="1" s="1"/>
  <c r="AP1360" i="1"/>
  <c r="AZ1360" i="1" s="1"/>
  <c r="BA1360" i="1" s="1"/>
  <c r="AL1361" i="1"/>
  <c r="AO1361" i="1" s="1"/>
  <c r="AX1359" i="1"/>
  <c r="AX1360" i="1" s="1"/>
  <c r="AV1381" i="1"/>
  <c r="AY1381" i="1" s="1"/>
  <c r="AR1382" i="1"/>
  <c r="AU1382" i="1" s="1"/>
  <c r="AF1391" i="1"/>
  <c r="AI1391" i="1" s="1"/>
  <c r="AJ1390" i="1"/>
  <c r="AS1382" i="1" l="1"/>
  <c r="AM1361" i="1"/>
  <c r="AL1362" i="1"/>
  <c r="AP1361" i="1"/>
  <c r="AZ1361" i="1" s="1"/>
  <c r="BA1361" i="1" s="1"/>
  <c r="AR1383" i="1"/>
  <c r="AV1382" i="1"/>
  <c r="AY1382" i="1" s="1"/>
  <c r="AG1391" i="1"/>
  <c r="AH1392" i="1" s="1"/>
  <c r="AW1390" i="1"/>
  <c r="AS1383" i="1" l="1"/>
  <c r="AT1383" i="1"/>
  <c r="AU1383" i="1"/>
  <c r="AM1362" i="1"/>
  <c r="AN1363" i="1" s="1"/>
  <c r="AN1362" i="1"/>
  <c r="AO1362" i="1"/>
  <c r="AX1361" i="1"/>
  <c r="AT1384" i="1"/>
  <c r="AF1392" i="1"/>
  <c r="AI1392" i="1" s="1"/>
  <c r="AJ1391" i="1"/>
  <c r="AL1363" i="1" l="1"/>
  <c r="AO1363" i="1" s="1"/>
  <c r="AP1362" i="1"/>
  <c r="AZ1362" i="1" s="1"/>
  <c r="BA1362" i="1" s="1"/>
  <c r="AP1363" i="1"/>
  <c r="AZ1363" i="1" s="1"/>
  <c r="AR1384" i="1"/>
  <c r="AU1384" i="1" s="1"/>
  <c r="AV1383" i="1"/>
  <c r="AY1383" i="1" s="1"/>
  <c r="AG1392" i="1"/>
  <c r="AH1393" i="1" s="1"/>
  <c r="AW1391" i="1"/>
  <c r="AS1384" i="1" l="1"/>
  <c r="AT1385" i="1"/>
  <c r="BA1363" i="1"/>
  <c r="AX1362" i="1"/>
  <c r="AL1364" i="1"/>
  <c r="AM1363" i="1"/>
  <c r="AN1364" i="1" s="1"/>
  <c r="AX1363" i="1"/>
  <c r="AF1393" i="1"/>
  <c r="AI1393" i="1" s="1"/>
  <c r="AJ1392" i="1"/>
  <c r="AO1364" i="1" l="1"/>
  <c r="AM1364" i="1"/>
  <c r="AN1365" i="1" s="1"/>
  <c r="AR1385" i="1"/>
  <c r="AU1385" i="1" s="1"/>
  <c r="AV1384" i="1"/>
  <c r="AY1384" i="1" s="1"/>
  <c r="AG1393" i="1"/>
  <c r="AH1394" i="1" s="1"/>
  <c r="AJ1393" i="1"/>
  <c r="AW1392" i="1"/>
  <c r="AS1385" i="1" l="1"/>
  <c r="AL1365" i="1"/>
  <c r="AO1365" i="1" s="1"/>
  <c r="AP1365" i="1" s="1"/>
  <c r="AP1364" i="1"/>
  <c r="AF1394" i="1"/>
  <c r="AI1394" i="1" s="1"/>
  <c r="AW1393" i="1"/>
  <c r="AG1394" i="1" l="1"/>
  <c r="AH1395" i="1" s="1"/>
  <c r="AT1386" i="1"/>
  <c r="AL1366" i="1"/>
  <c r="AZ1364" i="1"/>
  <c r="BA1364" i="1" s="1"/>
  <c r="AX1364" i="1"/>
  <c r="AX1365" i="1" s="1"/>
  <c r="AM1365" i="1"/>
  <c r="AN1366" i="1" s="1"/>
  <c r="AZ1365" i="1"/>
  <c r="AR1386" i="1"/>
  <c r="AU1386" i="1" s="1"/>
  <c r="AV1385" i="1"/>
  <c r="AY1385" i="1" s="1"/>
  <c r="AF1395" i="1"/>
  <c r="AI1395" i="1" s="1"/>
  <c r="AJ1394" i="1"/>
  <c r="AS1386" i="1" l="1"/>
  <c r="BA1365" i="1"/>
  <c r="AT1387" i="1"/>
  <c r="AO1366" i="1"/>
  <c r="AM1366" i="1"/>
  <c r="AN1367" i="1" s="1"/>
  <c r="AG1395" i="1"/>
  <c r="AH1396" i="1" s="1"/>
  <c r="AW1394" i="1"/>
  <c r="AL1367" i="1" l="1"/>
  <c r="AO1367" i="1" s="1"/>
  <c r="AP1366" i="1"/>
  <c r="AL1368" i="1"/>
  <c r="AR1387" i="1"/>
  <c r="AU1387" i="1" s="1"/>
  <c r="AV1386" i="1"/>
  <c r="AY1386" i="1" s="1"/>
  <c r="AF1396" i="1"/>
  <c r="AI1396" i="1" s="1"/>
  <c r="AJ1395" i="1"/>
  <c r="AS1387" i="1" l="1"/>
  <c r="AS1388" i="1" s="1"/>
  <c r="AP1367" i="1"/>
  <c r="AZ1366" i="1"/>
  <c r="BA1366" i="1" s="1"/>
  <c r="AX1366" i="1"/>
  <c r="AM1367" i="1"/>
  <c r="AN1368" i="1" s="1"/>
  <c r="AO1368" i="1" s="1"/>
  <c r="AZ1367" i="1"/>
  <c r="BA1367" i="1" s="1"/>
  <c r="AX1367" i="1"/>
  <c r="AG1396" i="1"/>
  <c r="AH1397" i="1" s="1"/>
  <c r="AW1395" i="1"/>
  <c r="AT1388" i="1" l="1"/>
  <c r="AL1369" i="1"/>
  <c r="AP1368" i="1"/>
  <c r="AZ1368" i="1" s="1"/>
  <c r="BA1368" i="1" s="1"/>
  <c r="AM1368" i="1"/>
  <c r="AN1369" i="1" s="1"/>
  <c r="AX1368" i="1"/>
  <c r="AR1388" i="1"/>
  <c r="AU1388" i="1" s="1"/>
  <c r="AT1389" i="1"/>
  <c r="AV1387" i="1"/>
  <c r="AY1387" i="1" s="1"/>
  <c r="AF1397" i="1"/>
  <c r="AI1397" i="1" s="1"/>
  <c r="AJ1396" i="1"/>
  <c r="AO1369" i="1" l="1"/>
  <c r="AM1369" i="1"/>
  <c r="AN1370" i="1" s="1"/>
  <c r="AV1388" i="1"/>
  <c r="AY1388" i="1" s="1"/>
  <c r="AR1389" i="1"/>
  <c r="AU1389" i="1" s="1"/>
  <c r="AG1397" i="1"/>
  <c r="AH1398" i="1" s="1"/>
  <c r="AW1396" i="1"/>
  <c r="AS1389" i="1" l="1"/>
  <c r="AT1390" i="1" s="1"/>
  <c r="AL1370" i="1"/>
  <c r="AO1370" i="1" s="1"/>
  <c r="AP1369" i="1"/>
  <c r="AR1390" i="1"/>
  <c r="AV1389" i="1"/>
  <c r="AY1389" i="1" s="1"/>
  <c r="AJ1397" i="1"/>
  <c r="AF1398" i="1"/>
  <c r="AI1398" i="1" s="1"/>
  <c r="AU1390" i="1" l="1"/>
  <c r="AS1390" i="1"/>
  <c r="AT1391" i="1" s="1"/>
  <c r="AZ1369" i="1"/>
  <c r="BA1369" i="1" s="1"/>
  <c r="AX1369" i="1"/>
  <c r="AP1370" i="1"/>
  <c r="AZ1370" i="1" s="1"/>
  <c r="BA1370" i="1" s="1"/>
  <c r="AL1371" i="1"/>
  <c r="AM1370" i="1"/>
  <c r="AN1371" i="1" s="1"/>
  <c r="AG1398" i="1"/>
  <c r="AH1399" i="1" s="1"/>
  <c r="AW1397" i="1"/>
  <c r="AJ1398" i="1"/>
  <c r="AF1399" i="1"/>
  <c r="AO1371" i="1" l="1"/>
  <c r="AX1370" i="1"/>
  <c r="AM1371" i="1"/>
  <c r="AN1372" i="1" s="1"/>
  <c r="AV1390" i="1"/>
  <c r="AY1390" i="1" s="1"/>
  <c r="AR1391" i="1"/>
  <c r="AU1391" i="1" s="1"/>
  <c r="AI1399" i="1"/>
  <c r="AG1399" i="1"/>
  <c r="AH1400" i="1" s="1"/>
  <c r="AW1398" i="1"/>
  <c r="AS1391" i="1" l="1"/>
  <c r="AP1371" i="1"/>
  <c r="AL1372" i="1"/>
  <c r="AO1372" i="1" s="1"/>
  <c r="AP1372" i="1" s="1"/>
  <c r="AZ1372" i="1" s="1"/>
  <c r="AV1391" i="1"/>
  <c r="AY1391" i="1" s="1"/>
  <c r="AR1392" i="1"/>
  <c r="AT1392" i="1"/>
  <c r="AF1400" i="1"/>
  <c r="AI1400" i="1" s="1"/>
  <c r="AJ1399" i="1"/>
  <c r="AL1373" i="1" l="1"/>
  <c r="AS1392" i="1"/>
  <c r="AU1392" i="1"/>
  <c r="AZ1371" i="1"/>
  <c r="BA1371" i="1" s="1"/>
  <c r="BA1372" i="1" s="1"/>
  <c r="AX1371" i="1"/>
  <c r="AX1372" i="1" s="1"/>
  <c r="AM1372" i="1"/>
  <c r="AN1373" i="1" s="1"/>
  <c r="AO1373" i="1" s="1"/>
  <c r="AT1393" i="1"/>
  <c r="AG1400" i="1"/>
  <c r="AH1401" i="1" s="1"/>
  <c r="AW1399" i="1"/>
  <c r="AF1401" i="1"/>
  <c r="AJ1400" i="1"/>
  <c r="AM1373" i="1" l="1"/>
  <c r="AN1374" i="1" s="1"/>
  <c r="AL1374" i="1"/>
  <c r="AO1374" i="1" s="1"/>
  <c r="AP1373" i="1"/>
  <c r="AR1393" i="1"/>
  <c r="AU1393" i="1" s="1"/>
  <c r="AV1392" i="1"/>
  <c r="AY1392" i="1" s="1"/>
  <c r="AI1401" i="1"/>
  <c r="AG1401" i="1"/>
  <c r="AH1402" i="1" s="1"/>
  <c r="AW1400" i="1"/>
  <c r="AS1393" i="1" l="1"/>
  <c r="AS1394" i="1" s="1"/>
  <c r="AM1374" i="1"/>
  <c r="AN1375" i="1" s="1"/>
  <c r="AZ1373" i="1"/>
  <c r="BA1373" i="1" s="1"/>
  <c r="AX1373" i="1"/>
  <c r="AL1375" i="1"/>
  <c r="AP1374" i="1"/>
  <c r="AZ1374" i="1" s="1"/>
  <c r="AR1394" i="1"/>
  <c r="AV1393" i="1"/>
  <c r="AY1393" i="1" s="1"/>
  <c r="AJ1401" i="1"/>
  <c r="AF1402" i="1"/>
  <c r="AI1402" i="1" s="1"/>
  <c r="AT1394" i="1" l="1"/>
  <c r="AU1394" i="1" s="1"/>
  <c r="BA1374" i="1"/>
  <c r="AO1375" i="1"/>
  <c r="AM1375" i="1"/>
  <c r="AN1376" i="1" s="1"/>
  <c r="AX1374" i="1"/>
  <c r="AL1376" i="1"/>
  <c r="AP1375" i="1"/>
  <c r="AZ1375" i="1" s="1"/>
  <c r="BA1375" i="1" s="1"/>
  <c r="AT1395" i="1"/>
  <c r="AF1403" i="1"/>
  <c r="AG1402" i="1"/>
  <c r="AH1403" i="1" s="1"/>
  <c r="AW1401" i="1"/>
  <c r="AO1376" i="1" l="1"/>
  <c r="AM1376" i="1"/>
  <c r="AN1377" i="1" s="1"/>
  <c r="AX1375" i="1"/>
  <c r="AV1394" i="1"/>
  <c r="AY1394" i="1" s="1"/>
  <c r="AR1395" i="1"/>
  <c r="AU1395" i="1" s="1"/>
  <c r="AI1403" i="1"/>
  <c r="AJ1402" i="1"/>
  <c r="AW1402" i="1" s="1"/>
  <c r="AG1403" i="1"/>
  <c r="AH1404" i="1" s="1"/>
  <c r="AS1395" i="1" l="1"/>
  <c r="AL1377" i="1"/>
  <c r="AO1377" i="1" s="1"/>
  <c r="AP1376" i="1"/>
  <c r="AZ1376" i="1" s="1"/>
  <c r="BA1376" i="1" s="1"/>
  <c r="AR1396" i="1"/>
  <c r="AV1395" i="1"/>
  <c r="AY1395" i="1" s="1"/>
  <c r="AT1396" i="1"/>
  <c r="AJ1403" i="1"/>
  <c r="AF1404" i="1"/>
  <c r="AI1404" i="1" s="1"/>
  <c r="AS1396" i="1" l="1"/>
  <c r="AU1396" i="1"/>
  <c r="AM1377" i="1"/>
  <c r="AN1378" i="1"/>
  <c r="AX1376" i="1"/>
  <c r="AT1397" i="1"/>
  <c r="AF1405" i="1"/>
  <c r="AG1404" i="1"/>
  <c r="AH1405" i="1" s="1"/>
  <c r="AW1403" i="1"/>
  <c r="AP1377" i="1" l="1"/>
  <c r="AZ1377" i="1" s="1"/>
  <c r="BA1377" i="1" s="1"/>
  <c r="AL1378" i="1"/>
  <c r="AO1378" i="1" s="1"/>
  <c r="AV1396" i="1"/>
  <c r="AY1396" i="1" s="1"/>
  <c r="AR1397" i="1"/>
  <c r="AU1397" i="1" s="1"/>
  <c r="AI1405" i="1"/>
  <c r="AJ1404" i="1"/>
  <c r="AG1405" i="1"/>
  <c r="AH1406" i="1" s="1"/>
  <c r="AS1397" i="1" l="1"/>
  <c r="AT1398" i="1"/>
  <c r="AM1378" i="1"/>
  <c r="AN1379" i="1" s="1"/>
  <c r="AL1379" i="1"/>
  <c r="AP1378" i="1"/>
  <c r="AZ1378" i="1" s="1"/>
  <c r="BA1378" i="1" s="1"/>
  <c r="AX1377" i="1"/>
  <c r="AX1378" i="1" s="1"/>
  <c r="AW1404" i="1"/>
  <c r="AF1406" i="1"/>
  <c r="AI1406" i="1" s="1"/>
  <c r="AJ1405" i="1"/>
  <c r="AO1379" i="1" l="1"/>
  <c r="AM1379" i="1"/>
  <c r="AN1380" i="1"/>
  <c r="AV1397" i="1"/>
  <c r="AY1397" i="1" s="1"/>
  <c r="AR1398" i="1"/>
  <c r="AU1398" i="1" s="1"/>
  <c r="AG1406" i="1"/>
  <c r="AH1407" i="1" s="1"/>
  <c r="AW1405" i="1"/>
  <c r="AS1398" i="1" l="1"/>
  <c r="AS1399" i="1" s="1"/>
  <c r="AT1400" i="1" s="1"/>
  <c r="AT1399" i="1"/>
  <c r="AP1379" i="1"/>
  <c r="AL1380" i="1"/>
  <c r="AO1380" i="1" s="1"/>
  <c r="AV1398" i="1"/>
  <c r="AY1398" i="1" s="1"/>
  <c r="AR1399" i="1"/>
  <c r="AU1399" i="1" s="1"/>
  <c r="AJ1406" i="1"/>
  <c r="AF1407" i="1"/>
  <c r="AI1407" i="1" s="1"/>
  <c r="AM1380" i="1" l="1"/>
  <c r="AN1381" i="1" s="1"/>
  <c r="AZ1379" i="1"/>
  <c r="BA1379" i="1" s="1"/>
  <c r="AX1379" i="1"/>
  <c r="AG1407" i="1"/>
  <c r="AH1408" i="1" s="1"/>
  <c r="AW1406" i="1"/>
  <c r="AL1381" i="1" l="1"/>
  <c r="AO1381" i="1" s="1"/>
  <c r="AP1380" i="1"/>
  <c r="AZ1380" i="1" s="1"/>
  <c r="BA1380" i="1" s="1"/>
  <c r="AR1400" i="1"/>
  <c r="AV1399" i="1"/>
  <c r="AY1399" i="1" s="1"/>
  <c r="AF1408" i="1"/>
  <c r="AI1408" i="1" s="1"/>
  <c r="AJ1407" i="1"/>
  <c r="AU1400" i="1" l="1"/>
  <c r="AS1400" i="1"/>
  <c r="AT1401" i="1" s="1"/>
  <c r="AM1381" i="1"/>
  <c r="AX1380" i="1"/>
  <c r="AR1401" i="1"/>
  <c r="AV1400" i="1"/>
  <c r="AY1400" i="1" s="1"/>
  <c r="AG1408" i="1"/>
  <c r="AH1409" i="1" s="1"/>
  <c r="AW1407" i="1"/>
  <c r="AF1409" i="1"/>
  <c r="AJ1408" i="1"/>
  <c r="AU1401" i="1" l="1"/>
  <c r="AS1401" i="1"/>
  <c r="AT1402" i="1" s="1"/>
  <c r="AI1409" i="1"/>
  <c r="AN1382" i="1"/>
  <c r="AP1381" i="1"/>
  <c r="AZ1381" i="1" s="1"/>
  <c r="BA1381" i="1" s="1"/>
  <c r="AL1382" i="1"/>
  <c r="AO1382" i="1" s="1"/>
  <c r="AG1409" i="1"/>
  <c r="AH1410" i="1" s="1"/>
  <c r="AW1408" i="1"/>
  <c r="AM1382" i="1" l="1"/>
  <c r="AX1381" i="1"/>
  <c r="AR1402" i="1"/>
  <c r="AU1402" i="1" s="1"/>
  <c r="AV1401" i="1"/>
  <c r="AY1401" i="1" s="1"/>
  <c r="AF1410" i="1"/>
  <c r="AI1410" i="1" s="1"/>
  <c r="AJ1409" i="1"/>
  <c r="AS1402" i="1" l="1"/>
  <c r="AN1383" i="1"/>
  <c r="AL1383" i="1"/>
  <c r="AO1383" i="1" s="1"/>
  <c r="AP1382" i="1"/>
  <c r="AZ1382" i="1" s="1"/>
  <c r="BA1382" i="1" s="1"/>
  <c r="AV1402" i="1"/>
  <c r="AY1402" i="1" s="1"/>
  <c r="AR1403" i="1"/>
  <c r="AF1411" i="1"/>
  <c r="AG1410" i="1"/>
  <c r="AH1411" i="1" s="1"/>
  <c r="AW1409" i="1"/>
  <c r="AS1403" i="1" l="1"/>
  <c r="AT1403" i="1"/>
  <c r="AT1404" i="1"/>
  <c r="AU1403" i="1"/>
  <c r="AM1383" i="1"/>
  <c r="AN1384" i="1" s="1"/>
  <c r="AX1382" i="1"/>
  <c r="AI1411" i="1"/>
  <c r="AJ1410" i="1"/>
  <c r="AW1410" i="1" s="1"/>
  <c r="AG1411" i="1"/>
  <c r="AH1412" i="1" s="1"/>
  <c r="AS1404" i="1" l="1"/>
  <c r="AT1405" i="1" s="1"/>
  <c r="AV1403" i="1"/>
  <c r="AY1403" i="1" s="1"/>
  <c r="AR1404" i="1"/>
  <c r="AU1404" i="1" s="1"/>
  <c r="AR1405" i="1" s="1"/>
  <c r="AU1405" i="1" s="1"/>
  <c r="AP1383" i="1"/>
  <c r="AZ1383" i="1" s="1"/>
  <c r="BA1383" i="1" s="1"/>
  <c r="AL1384" i="1"/>
  <c r="AO1384" i="1" s="1"/>
  <c r="AF1412" i="1"/>
  <c r="AI1412" i="1" s="1"/>
  <c r="AJ1411" i="1"/>
  <c r="AS1405" i="1" l="1"/>
  <c r="AV1404" i="1"/>
  <c r="AY1404" i="1"/>
  <c r="AM1384" i="1"/>
  <c r="AN1385" i="1" s="1"/>
  <c r="AL1385" i="1"/>
  <c r="AP1384" i="1"/>
  <c r="AZ1384" i="1" s="1"/>
  <c r="BA1384" i="1" s="1"/>
  <c r="AX1383" i="1"/>
  <c r="AG1412" i="1"/>
  <c r="AH1413" i="1" s="1"/>
  <c r="AF1413" i="1"/>
  <c r="AJ1412" i="1"/>
  <c r="AW1411" i="1"/>
  <c r="AO1385" i="1" l="1"/>
  <c r="AT1406" i="1"/>
  <c r="AM1385" i="1"/>
  <c r="AX1384" i="1"/>
  <c r="AR1406" i="1"/>
  <c r="AU1406" i="1" s="1"/>
  <c r="AV1405" i="1"/>
  <c r="AY1405" i="1" s="1"/>
  <c r="AI1413" i="1"/>
  <c r="AG1413" i="1"/>
  <c r="AH1414" i="1" s="1"/>
  <c r="AW1412" i="1"/>
  <c r="AS1406" i="1" l="1"/>
  <c r="AT1407" i="1"/>
  <c r="AN1386" i="1"/>
  <c r="AL1386" i="1"/>
  <c r="AP1385" i="1"/>
  <c r="AJ1413" i="1"/>
  <c r="AF1414" i="1"/>
  <c r="AI1414" i="1" s="1"/>
  <c r="AO1386" i="1" l="1"/>
  <c r="AM1386" i="1"/>
  <c r="AN1387" i="1" s="1"/>
  <c r="AZ1385" i="1"/>
  <c r="BA1385" i="1" s="1"/>
  <c r="AX1385" i="1"/>
  <c r="AR1407" i="1"/>
  <c r="AU1407" i="1" s="1"/>
  <c r="AV1406" i="1"/>
  <c r="AY1406" i="1" s="1"/>
  <c r="AG1414" i="1"/>
  <c r="AH1415" i="1" s="1"/>
  <c r="AW1413" i="1"/>
  <c r="AS1407" i="1" l="1"/>
  <c r="AT1408" i="1"/>
  <c r="AP1386" i="1"/>
  <c r="AZ1386" i="1" s="1"/>
  <c r="BA1386" i="1" s="1"/>
  <c r="AL1387" i="1"/>
  <c r="AO1387" i="1" s="1"/>
  <c r="AF1415" i="1"/>
  <c r="AI1415" i="1" s="1"/>
  <c r="AJ1414" i="1"/>
  <c r="AM1387" i="1" l="1"/>
  <c r="AM1388" i="1" s="1"/>
  <c r="AN1388" i="1"/>
  <c r="AX1386" i="1"/>
  <c r="AV1407" i="1"/>
  <c r="AY1407" i="1" s="1"/>
  <c r="AR1408" i="1"/>
  <c r="AS1408" i="1" s="1"/>
  <c r="AG1415" i="1"/>
  <c r="AH1416" i="1" s="1"/>
  <c r="AW1414" i="1"/>
  <c r="AT1409" i="1" l="1"/>
  <c r="AU1408" i="1"/>
  <c r="AS1409" i="1" s="1"/>
  <c r="AN1389" i="1"/>
  <c r="AP1387" i="1"/>
  <c r="AZ1387" i="1" s="1"/>
  <c r="BA1387" i="1" s="1"/>
  <c r="AL1388" i="1"/>
  <c r="AO1388" i="1" s="1"/>
  <c r="AJ1415" i="1"/>
  <c r="AF1416" i="1"/>
  <c r="AI1416" i="1" s="1"/>
  <c r="AL1389" i="1" l="1"/>
  <c r="AO1389" i="1" s="1"/>
  <c r="AP1388" i="1"/>
  <c r="AZ1388" i="1" s="1"/>
  <c r="BA1388" i="1" s="1"/>
  <c r="AX1387" i="1"/>
  <c r="AR1409" i="1"/>
  <c r="AU1409" i="1" s="1"/>
  <c r="AV1408" i="1"/>
  <c r="AY1408" i="1" s="1"/>
  <c r="AT1410" i="1"/>
  <c r="AG1416" i="1"/>
  <c r="AH1417" i="1" s="1"/>
  <c r="AW1415" i="1"/>
  <c r="AX1388" i="1" l="1"/>
  <c r="AM1389" i="1"/>
  <c r="AN1390" i="1" s="1"/>
  <c r="AP1389" i="1"/>
  <c r="AZ1389" i="1" s="1"/>
  <c r="BA1389" i="1" s="1"/>
  <c r="AL1390" i="1"/>
  <c r="AF1417" i="1"/>
  <c r="AI1417" i="1" s="1"/>
  <c r="AJ1416" i="1"/>
  <c r="AO1390" i="1" l="1"/>
  <c r="AM1390" i="1"/>
  <c r="AN1391" i="1"/>
  <c r="AP1390" i="1"/>
  <c r="AZ1390" i="1" s="1"/>
  <c r="BA1390" i="1" s="1"/>
  <c r="AL1391" i="1"/>
  <c r="AO1391" i="1" s="1"/>
  <c r="AX1389" i="1"/>
  <c r="AX1390" i="1" s="1"/>
  <c r="AR1410" i="1"/>
  <c r="AV1409" i="1"/>
  <c r="AY1409" i="1" s="1"/>
  <c r="AG1417" i="1"/>
  <c r="AH1418" i="1" s="1"/>
  <c r="AW1416" i="1"/>
  <c r="AJ1417" i="1"/>
  <c r="AF1418" i="1"/>
  <c r="AU1410" i="1" l="1"/>
  <c r="AS1410" i="1"/>
  <c r="AT1411" i="1" s="1"/>
  <c r="AM1391" i="1"/>
  <c r="AN1392" i="1"/>
  <c r="AP1391" i="1"/>
  <c r="AZ1391" i="1" s="1"/>
  <c r="BA1391" i="1" s="1"/>
  <c r="AL1392" i="1"/>
  <c r="AO1392" i="1" s="1"/>
  <c r="AV1410" i="1"/>
  <c r="AY1410" i="1" s="1"/>
  <c r="AR1411" i="1"/>
  <c r="AI1418" i="1"/>
  <c r="AJ1418" i="1" s="1"/>
  <c r="AW1417" i="1"/>
  <c r="AG1418" i="1"/>
  <c r="AH1419" i="1" s="1"/>
  <c r="AS1411" i="1" l="1"/>
  <c r="AU1411" i="1"/>
  <c r="AM1392" i="1"/>
  <c r="AM1393" i="1" s="1"/>
  <c r="AX1391" i="1"/>
  <c r="AT1412" i="1"/>
  <c r="AW1418" i="1"/>
  <c r="AF1419" i="1"/>
  <c r="AG1419" i="1" s="1"/>
  <c r="AH1420" i="1" s="1"/>
  <c r="AN1393" i="1" l="1"/>
  <c r="AP1392" i="1"/>
  <c r="AZ1392" i="1" s="1"/>
  <c r="BA1392" i="1" s="1"/>
  <c r="AN1394" i="1"/>
  <c r="AL1393" i="1"/>
  <c r="AO1393" i="1" s="1"/>
  <c r="AV1411" i="1"/>
  <c r="AY1411" i="1" s="1"/>
  <c r="AR1412" i="1"/>
  <c r="AU1412" i="1" s="1"/>
  <c r="AI1419" i="1"/>
  <c r="AJ1419" i="1" s="1"/>
  <c r="AW1419" i="1" s="1"/>
  <c r="AS1412" i="1" l="1"/>
  <c r="AT1413" i="1"/>
  <c r="AF1420" i="1"/>
  <c r="AI1420" i="1" s="1"/>
  <c r="AF1421" i="1" s="1"/>
  <c r="AL1394" i="1"/>
  <c r="AO1394" i="1" s="1"/>
  <c r="AP1393" i="1"/>
  <c r="AZ1393" i="1" s="1"/>
  <c r="BA1393" i="1" s="1"/>
  <c r="AX1392" i="1"/>
  <c r="AJ1420" i="1"/>
  <c r="AW1420" i="1" s="1"/>
  <c r="AG1420" i="1" l="1"/>
  <c r="AH1421" i="1" s="1"/>
  <c r="AI1421" i="1" s="1"/>
  <c r="AF1422" i="1" s="1"/>
  <c r="AM1394" i="1"/>
  <c r="AX1393" i="1"/>
  <c r="AN1395" i="1"/>
  <c r="AR1413" i="1"/>
  <c r="AU1413" i="1" s="1"/>
  <c r="AV1412" i="1"/>
  <c r="AY1412" i="1" s="1"/>
  <c r="AS1413" i="1" l="1"/>
  <c r="AS1414" i="1" s="1"/>
  <c r="AJ1421" i="1"/>
  <c r="AG1421" i="1"/>
  <c r="AH1422" i="1" s="1"/>
  <c r="AI1422" i="1" s="1"/>
  <c r="AP1394" i="1"/>
  <c r="AL1395" i="1"/>
  <c r="AO1395" i="1" s="1"/>
  <c r="AV1413" i="1"/>
  <c r="AY1413" i="1" s="1"/>
  <c r="AR1414" i="1"/>
  <c r="AW1421" i="1"/>
  <c r="AT1414" i="1" l="1"/>
  <c r="AU1414" i="1"/>
  <c r="AG1422" i="1"/>
  <c r="AH1423" i="1" s="1"/>
  <c r="AM1395" i="1"/>
  <c r="AN1396" i="1" s="1"/>
  <c r="AZ1394" i="1"/>
  <c r="BA1394" i="1" s="1"/>
  <c r="AX1394" i="1"/>
  <c r="AT1415" i="1"/>
  <c r="AJ1422" i="1"/>
  <c r="AF1423" i="1"/>
  <c r="AI1423" i="1" s="1"/>
  <c r="AL1396" i="1" l="1"/>
  <c r="AO1396" i="1" s="1"/>
  <c r="AP1395" i="1"/>
  <c r="AZ1395" i="1" s="1"/>
  <c r="BA1395" i="1" s="1"/>
  <c r="AR1415" i="1"/>
  <c r="AU1415" i="1" s="1"/>
  <c r="AV1414" i="1"/>
  <c r="AY1414" i="1" s="1"/>
  <c r="AW1422" i="1"/>
  <c r="AG1423" i="1"/>
  <c r="AH1424" i="1" s="1"/>
  <c r="AS1415" i="1" l="1"/>
  <c r="AT1416" i="1"/>
  <c r="AM1396" i="1"/>
  <c r="AN1397" i="1" s="1"/>
  <c r="AX1395" i="1"/>
  <c r="AF1424" i="1"/>
  <c r="AI1424" i="1" s="1"/>
  <c r="AJ1424" i="1" s="1"/>
  <c r="AJ1423" i="1"/>
  <c r="AG1424" i="1" l="1"/>
  <c r="AH1425" i="1" s="1"/>
  <c r="AP1396" i="1"/>
  <c r="AZ1396" i="1" s="1"/>
  <c r="BA1396" i="1" s="1"/>
  <c r="AL1397" i="1"/>
  <c r="AO1397" i="1" s="1"/>
  <c r="AV1415" i="1"/>
  <c r="AY1415" i="1" s="1"/>
  <c r="AR1416" i="1"/>
  <c r="AU1416" i="1" s="1"/>
  <c r="AF1425" i="1"/>
  <c r="AI1425" i="1" s="1"/>
  <c r="AW1423" i="1"/>
  <c r="AW1424" i="1" s="1"/>
  <c r="AS1416" i="1" l="1"/>
  <c r="AM1397" i="1"/>
  <c r="AM1398" i="1" s="1"/>
  <c r="AN1399" i="1" s="1"/>
  <c r="AN1398" i="1"/>
  <c r="AL1398" i="1"/>
  <c r="AO1398" i="1" s="1"/>
  <c r="AP1397" i="1"/>
  <c r="AZ1397" i="1" s="1"/>
  <c r="BA1397" i="1" s="1"/>
  <c r="AX1396" i="1"/>
  <c r="AV1416" i="1"/>
  <c r="AY1416" i="1" s="1"/>
  <c r="AR1417" i="1"/>
  <c r="AG1425" i="1"/>
  <c r="AH1426" i="1" s="1"/>
  <c r="AF1426" i="1"/>
  <c r="AI1426" i="1" s="1"/>
  <c r="AJ1425" i="1"/>
  <c r="AS1417" i="1" l="1"/>
  <c r="AT1417" i="1"/>
  <c r="AU1417" i="1" s="1"/>
  <c r="AX1397" i="1"/>
  <c r="AT1418" i="1"/>
  <c r="AG1426" i="1"/>
  <c r="AH1427" i="1" s="1"/>
  <c r="AW1425" i="1"/>
  <c r="AP1398" i="1" l="1"/>
  <c r="AL1399" i="1"/>
  <c r="AV1417" i="1"/>
  <c r="AY1417" i="1" s="1"/>
  <c r="AR1418" i="1"/>
  <c r="AU1418" i="1" s="1"/>
  <c r="AJ1426" i="1"/>
  <c r="AF1427" i="1"/>
  <c r="AI1427" i="1" s="1"/>
  <c r="AS1418" i="1" l="1"/>
  <c r="AO1399" i="1"/>
  <c r="AM1399" i="1"/>
  <c r="AN1400" i="1" s="1"/>
  <c r="AZ1398" i="1"/>
  <c r="BA1398" i="1" s="1"/>
  <c r="AX1398" i="1"/>
  <c r="AP1399" i="1"/>
  <c r="AZ1399" i="1" s="1"/>
  <c r="AL1400" i="1"/>
  <c r="AV1418" i="1"/>
  <c r="AY1418" i="1" s="1"/>
  <c r="AR1419" i="1"/>
  <c r="AT1419" i="1"/>
  <c r="AG1427" i="1"/>
  <c r="AH1428" i="1" s="1"/>
  <c r="AW1426" i="1"/>
  <c r="AO1400" i="1" l="1"/>
  <c r="AS1419" i="1"/>
  <c r="AT1420" i="1" s="1"/>
  <c r="AU1419" i="1"/>
  <c r="BA1399" i="1"/>
  <c r="AM1400" i="1"/>
  <c r="AN1401" i="1" s="1"/>
  <c r="AL1401" i="1"/>
  <c r="AO1401" i="1" s="1"/>
  <c r="AP1400" i="1"/>
  <c r="AZ1400" i="1" s="1"/>
  <c r="BA1400" i="1" s="1"/>
  <c r="AX1399" i="1"/>
  <c r="AX1400" i="1" s="1"/>
  <c r="AJ1427" i="1"/>
  <c r="AF1428" i="1"/>
  <c r="AI1428" i="1" s="1"/>
  <c r="AM1401" i="1" l="1"/>
  <c r="AN1402" i="1" s="1"/>
  <c r="AV1419" i="1"/>
  <c r="AY1419" i="1" s="1"/>
  <c r="AR1420" i="1"/>
  <c r="AU1420" i="1" s="1"/>
  <c r="AG1428" i="1"/>
  <c r="AH1429" i="1" s="1"/>
  <c r="AW1427" i="1"/>
  <c r="AS1420" i="1" l="1"/>
  <c r="AT1421" i="1"/>
  <c r="AP1401" i="1"/>
  <c r="AL1402" i="1"/>
  <c r="AO1402" i="1" s="1"/>
  <c r="AR1421" i="1"/>
  <c r="AU1421" i="1" s="1"/>
  <c r="AV1420" i="1"/>
  <c r="AY1420" i="1" s="1"/>
  <c r="AJ1428" i="1"/>
  <c r="AF1429" i="1"/>
  <c r="AI1429" i="1" s="1"/>
  <c r="AS1421" i="1" l="1"/>
  <c r="AT1422" i="1"/>
  <c r="AM1402" i="1"/>
  <c r="AZ1401" i="1"/>
  <c r="BA1401" i="1" s="1"/>
  <c r="AX1401" i="1"/>
  <c r="AF1430" i="1"/>
  <c r="AG1429" i="1"/>
  <c r="AW1428" i="1"/>
  <c r="AN1403" i="1" l="1"/>
  <c r="AP1402" i="1"/>
  <c r="AZ1402" i="1" s="1"/>
  <c r="BA1402" i="1" s="1"/>
  <c r="AL1403" i="1"/>
  <c r="AO1403" i="1" s="1"/>
  <c r="AV1421" i="1"/>
  <c r="AY1421" i="1" s="1"/>
  <c r="AR1422" i="1"/>
  <c r="AJ1429" i="1"/>
  <c r="AG1430" i="1"/>
  <c r="AH1431" i="1" s="1"/>
  <c r="AH1430" i="1"/>
  <c r="AI1430" i="1" s="1"/>
  <c r="AU1422" i="1" l="1"/>
  <c r="AS1422" i="1"/>
  <c r="AT1423" i="1" s="1"/>
  <c r="AM1403" i="1"/>
  <c r="AN1404" i="1" s="1"/>
  <c r="AP1403" i="1"/>
  <c r="AZ1403" i="1" s="1"/>
  <c r="BA1403" i="1" s="1"/>
  <c r="AL1404" i="1"/>
  <c r="AX1402" i="1"/>
  <c r="AX1403" i="1" s="1"/>
  <c r="AV1422" i="1"/>
  <c r="AY1422" i="1" s="1"/>
  <c r="AR1423" i="1"/>
  <c r="AW1429" i="1"/>
  <c r="AF1431" i="1"/>
  <c r="AI1431" i="1" s="1"/>
  <c r="AJ1430" i="1"/>
  <c r="AO1404" i="1" l="1"/>
  <c r="AS1423" i="1"/>
  <c r="AT1424" i="1" s="1"/>
  <c r="AU1423" i="1"/>
  <c r="AM1404" i="1"/>
  <c r="AN1405" i="1" s="1"/>
  <c r="AP1404" i="1"/>
  <c r="AZ1404" i="1" s="1"/>
  <c r="BA1404" i="1" s="1"/>
  <c r="AL1405" i="1"/>
  <c r="AO1405" i="1" s="1"/>
  <c r="AR1424" i="1"/>
  <c r="AU1424" i="1" s="1"/>
  <c r="AV1423" i="1"/>
  <c r="AY1423" i="1" s="1"/>
  <c r="AG1431" i="1"/>
  <c r="AH1432" i="1" s="1"/>
  <c r="AW1430" i="1"/>
  <c r="AS1424" i="1" l="1"/>
  <c r="AT1425" i="1" s="1"/>
  <c r="AM1405" i="1"/>
  <c r="AN1406" i="1" s="1"/>
  <c r="AL1406" i="1"/>
  <c r="AO1406" i="1" s="1"/>
  <c r="AP1405" i="1"/>
  <c r="AZ1405" i="1" s="1"/>
  <c r="BA1405" i="1" s="1"/>
  <c r="AX1404" i="1"/>
  <c r="AV1424" i="1"/>
  <c r="AY1424" i="1" s="1"/>
  <c r="AR1425" i="1"/>
  <c r="AU1425" i="1" s="1"/>
  <c r="AJ1431" i="1"/>
  <c r="AF1432" i="1"/>
  <c r="AI1432" i="1" s="1"/>
  <c r="AS1425" i="1" l="1"/>
  <c r="AT1426" i="1"/>
  <c r="AX1405" i="1"/>
  <c r="AM1406" i="1"/>
  <c r="AR1426" i="1"/>
  <c r="AU1426" i="1" s="1"/>
  <c r="AV1425" i="1"/>
  <c r="AY1425" i="1" s="1"/>
  <c r="AW1431" i="1"/>
  <c r="AG1432" i="1"/>
  <c r="AH1433" i="1" s="1"/>
  <c r="AF1433" i="1"/>
  <c r="AS1426" i="1" l="1"/>
  <c r="AT1427" i="1"/>
  <c r="AN1407" i="1"/>
  <c r="AL1407" i="1"/>
  <c r="AP1406" i="1"/>
  <c r="AV1426" i="1"/>
  <c r="AY1426" i="1" s="1"/>
  <c r="AR1427" i="1"/>
  <c r="AU1427" i="1" s="1"/>
  <c r="AI1433" i="1"/>
  <c r="AF1434" i="1" s="1"/>
  <c r="AJ1432" i="1"/>
  <c r="AG1433" i="1"/>
  <c r="AH1434" i="1" s="1"/>
  <c r="AO1407" i="1" l="1"/>
  <c r="AS1427" i="1"/>
  <c r="AM1407" i="1"/>
  <c r="AN1408" i="1" s="1"/>
  <c r="AZ1406" i="1"/>
  <c r="BA1406" i="1" s="1"/>
  <c r="AX1406" i="1"/>
  <c r="AV1427" i="1"/>
  <c r="AY1427" i="1" s="1"/>
  <c r="AR1428" i="1"/>
  <c r="AI1434" i="1"/>
  <c r="AG1434" i="1"/>
  <c r="AH1435" i="1" s="1"/>
  <c r="AW1432" i="1"/>
  <c r="AJ1433" i="1"/>
  <c r="AS1428" i="1" l="1"/>
  <c r="AT1429" i="1" s="1"/>
  <c r="AT1428" i="1"/>
  <c r="AU1428" i="1"/>
  <c r="AP1407" i="1"/>
  <c r="AZ1407" i="1" s="1"/>
  <c r="BA1407" i="1" s="1"/>
  <c r="AL1408" i="1"/>
  <c r="AO1408" i="1" s="1"/>
  <c r="AX1407" i="1"/>
  <c r="AV1428" i="1"/>
  <c r="AY1428" i="1" s="1"/>
  <c r="AR1429" i="1"/>
  <c r="AU1429" i="1" s="1"/>
  <c r="AW1433" i="1"/>
  <c r="AF1435" i="1"/>
  <c r="AI1435" i="1" s="1"/>
  <c r="AJ1434" i="1"/>
  <c r="AS1429" i="1" l="1"/>
  <c r="AT1430" i="1"/>
  <c r="AM1408" i="1"/>
  <c r="AN1409" i="1"/>
  <c r="AP1408" i="1"/>
  <c r="AZ1408" i="1" s="1"/>
  <c r="BA1408" i="1" s="1"/>
  <c r="AL1409" i="1"/>
  <c r="AO1409" i="1" s="1"/>
  <c r="AG1435" i="1"/>
  <c r="AH1436" i="1" s="1"/>
  <c r="AW1434" i="1"/>
  <c r="AM1409" i="1" l="1"/>
  <c r="AN1410" i="1"/>
  <c r="AP1409" i="1"/>
  <c r="AZ1409" i="1" s="1"/>
  <c r="BA1409" i="1" s="1"/>
  <c r="AL1410" i="1"/>
  <c r="AO1410" i="1" s="1"/>
  <c r="AX1408" i="1"/>
  <c r="AX1409" i="1" s="1"/>
  <c r="AR1430" i="1"/>
  <c r="AS1430" i="1" s="1"/>
  <c r="AV1429" i="1"/>
  <c r="AY1429" i="1" s="1"/>
  <c r="AJ1435" i="1"/>
  <c r="AF1436" i="1"/>
  <c r="AI1436" i="1" s="1"/>
  <c r="AT1431" i="1" l="1"/>
  <c r="AU1430" i="1"/>
  <c r="AM1410" i="1"/>
  <c r="AN1411" i="1" s="1"/>
  <c r="AP1410" i="1"/>
  <c r="AZ1410" i="1" s="1"/>
  <c r="BA1410" i="1" s="1"/>
  <c r="AL1411" i="1"/>
  <c r="AO1411" i="1" s="1"/>
  <c r="AG1436" i="1"/>
  <c r="AH1437" i="1" s="1"/>
  <c r="AW1435" i="1"/>
  <c r="AM1411" i="1" l="1"/>
  <c r="AL1412" i="1"/>
  <c r="AP1411" i="1"/>
  <c r="AZ1411" i="1" s="1"/>
  <c r="BA1411" i="1" s="1"/>
  <c r="AN1412" i="1"/>
  <c r="AX1410" i="1"/>
  <c r="AX1411" i="1" s="1"/>
  <c r="AV1430" i="1"/>
  <c r="AY1430" i="1" s="1"/>
  <c r="AR1431" i="1"/>
  <c r="AU1431" i="1" s="1"/>
  <c r="AF1437" i="1"/>
  <c r="AI1437" i="1" s="1"/>
  <c r="AJ1436" i="1"/>
  <c r="AW1436" i="1" s="1"/>
  <c r="AS1431" i="1" l="1"/>
  <c r="AM1412" i="1"/>
  <c r="AO1412" i="1"/>
  <c r="AN1413" i="1"/>
  <c r="AR1432" i="1"/>
  <c r="AV1431" i="1"/>
  <c r="AY1431" i="1" s="1"/>
  <c r="AG1437" i="1"/>
  <c r="AH1438" i="1" s="1"/>
  <c r="AM1413" i="1" l="1"/>
  <c r="AS1432" i="1"/>
  <c r="AT1433" i="1" s="1"/>
  <c r="AT1432" i="1"/>
  <c r="AU1432" i="1" s="1"/>
  <c r="AN1414" i="1"/>
  <c r="AL1413" i="1"/>
  <c r="AO1413" i="1" s="1"/>
  <c r="AP1412" i="1"/>
  <c r="AJ1437" i="1"/>
  <c r="AF1438" i="1"/>
  <c r="AI1438" i="1" s="1"/>
  <c r="AL1414" i="1" l="1"/>
  <c r="AO1414" i="1" s="1"/>
  <c r="AP1413" i="1"/>
  <c r="AZ1413" i="1" s="1"/>
  <c r="AZ1412" i="1"/>
  <c r="BA1412" i="1" s="1"/>
  <c r="AX1412" i="1"/>
  <c r="AX1413" i="1" s="1"/>
  <c r="AV1432" i="1"/>
  <c r="AY1432" i="1" s="1"/>
  <c r="AR1433" i="1"/>
  <c r="AU1433" i="1" s="1"/>
  <c r="AG1438" i="1"/>
  <c r="AH1439" i="1" s="1"/>
  <c r="AJ1438" i="1"/>
  <c r="AW1437" i="1"/>
  <c r="AF1439" i="1"/>
  <c r="AS1433" i="1" l="1"/>
  <c r="AM1414" i="1"/>
  <c r="AN1415" i="1" s="1"/>
  <c r="BA1413" i="1"/>
  <c r="AR1434" i="1"/>
  <c r="AV1433" i="1"/>
  <c r="AY1433" i="1" s="1"/>
  <c r="AI1439" i="1"/>
  <c r="AJ1439" i="1" s="1"/>
  <c r="AW1438" i="1"/>
  <c r="AG1439" i="1"/>
  <c r="AH1440" i="1" s="1"/>
  <c r="AS1434" i="1" l="1"/>
  <c r="AT1435" i="1" s="1"/>
  <c r="AT1434" i="1"/>
  <c r="AU1434" i="1" s="1"/>
  <c r="AL1415" i="1"/>
  <c r="AO1415" i="1" s="1"/>
  <c r="AP1414" i="1"/>
  <c r="AF1440" i="1"/>
  <c r="AG1440" i="1" s="1"/>
  <c r="AH1441" i="1" s="1"/>
  <c r="AW1439" i="1"/>
  <c r="AR1435" i="1" l="1"/>
  <c r="AU1435" i="1" s="1"/>
  <c r="AV1434" i="1"/>
  <c r="AY1434" i="1" s="1"/>
  <c r="AM1415" i="1"/>
  <c r="AZ1414" i="1"/>
  <c r="BA1414" i="1" s="1"/>
  <c r="AX1414" i="1"/>
  <c r="AI1440" i="1"/>
  <c r="AF1441" i="1" s="1"/>
  <c r="AI1441" i="1" s="1"/>
  <c r="AS1435" i="1" l="1"/>
  <c r="AN1416" i="1"/>
  <c r="AP1415" i="1"/>
  <c r="AZ1415" i="1" s="1"/>
  <c r="BA1415" i="1" s="1"/>
  <c r="AL1416" i="1"/>
  <c r="AO1416" i="1" s="1"/>
  <c r="AV1435" i="1"/>
  <c r="AY1435" i="1" s="1"/>
  <c r="AR1436" i="1"/>
  <c r="AG1441" i="1"/>
  <c r="AH1442" i="1" s="1"/>
  <c r="AJ1440" i="1"/>
  <c r="AF1442" i="1"/>
  <c r="AJ1441" i="1"/>
  <c r="AS1436" i="1" l="1"/>
  <c r="AT1436" i="1"/>
  <c r="AU1436" i="1"/>
  <c r="AR1437" i="1" s="1"/>
  <c r="AU1437" i="1" s="1"/>
  <c r="AT1437" i="1"/>
  <c r="AM1416" i="1"/>
  <c r="AN1417" i="1" s="1"/>
  <c r="AP1416" i="1"/>
  <c r="AZ1416" i="1" s="1"/>
  <c r="BA1416" i="1" s="1"/>
  <c r="AL1417" i="1"/>
  <c r="AO1417" i="1" s="1"/>
  <c r="AX1415" i="1"/>
  <c r="AX1416" i="1" s="1"/>
  <c r="AI1442" i="1"/>
  <c r="AW1440" i="1"/>
  <c r="AW1441" i="1" s="1"/>
  <c r="AG1442" i="1"/>
  <c r="AH1443" i="1" s="1"/>
  <c r="AS1437" i="1" l="1"/>
  <c r="AS1438" i="1" s="1"/>
  <c r="AT1439" i="1" s="1"/>
  <c r="AV1436" i="1"/>
  <c r="AY1436" i="1" s="1"/>
  <c r="AM1417" i="1"/>
  <c r="AP1417" i="1"/>
  <c r="AZ1417" i="1" s="1"/>
  <c r="BA1417" i="1" s="1"/>
  <c r="AL1418" i="1"/>
  <c r="AV1437" i="1"/>
  <c r="AY1437" i="1" s="1"/>
  <c r="AR1438" i="1"/>
  <c r="AF1443" i="1"/>
  <c r="AI1443" i="1" s="1"/>
  <c r="AJ1442" i="1"/>
  <c r="AW1442" i="1" s="1"/>
  <c r="AG1443" i="1" l="1"/>
  <c r="AH1444" i="1" s="1"/>
  <c r="AT1438" i="1"/>
  <c r="AU1438" i="1"/>
  <c r="AR1439" i="1" s="1"/>
  <c r="AU1439" i="1" s="1"/>
  <c r="AM1418" i="1"/>
  <c r="AN1418" i="1"/>
  <c r="AO1418" i="1" s="1"/>
  <c r="AN1419" i="1"/>
  <c r="AX1417" i="1"/>
  <c r="AV1438" i="1"/>
  <c r="AY1438" i="1" s="1"/>
  <c r="AF1444" i="1"/>
  <c r="AI1444" i="1" s="1"/>
  <c r="AJ1443" i="1"/>
  <c r="AS1439" i="1" l="1"/>
  <c r="AT1440" i="1"/>
  <c r="AL1419" i="1"/>
  <c r="AO1419" i="1" s="1"/>
  <c r="AP1418" i="1"/>
  <c r="AZ1418" i="1" s="1"/>
  <c r="BA1418" i="1" s="1"/>
  <c r="AG1444" i="1"/>
  <c r="AH1445" i="1" s="1"/>
  <c r="AW1443" i="1"/>
  <c r="AX1418" i="1" l="1"/>
  <c r="AM1419" i="1"/>
  <c r="AP1419" i="1"/>
  <c r="AL1420" i="1"/>
  <c r="AR1440" i="1"/>
  <c r="AU1440" i="1" s="1"/>
  <c r="AV1439" i="1"/>
  <c r="AY1439" i="1" s="1"/>
  <c r="AF1445" i="1"/>
  <c r="AI1445" i="1" s="1"/>
  <c r="AJ1444" i="1"/>
  <c r="AM1420" i="1" l="1"/>
  <c r="AS1440" i="1"/>
  <c r="AT1441" i="1" s="1"/>
  <c r="AN1420" i="1"/>
  <c r="AO1420" i="1"/>
  <c r="AN1421" i="1"/>
  <c r="AZ1419" i="1"/>
  <c r="BA1419" i="1" s="1"/>
  <c r="AX1419" i="1"/>
  <c r="AG1445" i="1"/>
  <c r="AH1446" i="1" s="1"/>
  <c r="AW1444" i="1"/>
  <c r="AL1421" i="1" l="1"/>
  <c r="AO1421" i="1" s="1"/>
  <c r="AP1420" i="1"/>
  <c r="AZ1420" i="1" s="1"/>
  <c r="BA1420" i="1" s="1"/>
  <c r="AR1441" i="1"/>
  <c r="AU1441" i="1" s="1"/>
  <c r="AV1440" i="1"/>
  <c r="AY1440" i="1" s="1"/>
  <c r="AJ1445" i="1"/>
  <c r="AF1446" i="1"/>
  <c r="AI1446" i="1" s="1"/>
  <c r="AS1441" i="1" l="1"/>
  <c r="AM1421" i="1"/>
  <c r="AX1420" i="1"/>
  <c r="AR1442" i="1"/>
  <c r="AV1441" i="1"/>
  <c r="AY1441" i="1" s="1"/>
  <c r="AG1446" i="1"/>
  <c r="AH1447" i="1" s="1"/>
  <c r="AW1445" i="1"/>
  <c r="AS1442" i="1" l="1"/>
  <c r="AT1442" i="1"/>
  <c r="AU1442" i="1"/>
  <c r="AS1443" i="1" s="1"/>
  <c r="AN1422" i="1"/>
  <c r="AP1421" i="1"/>
  <c r="AZ1421" i="1" s="1"/>
  <c r="BA1421" i="1" s="1"/>
  <c r="AL1422" i="1"/>
  <c r="AO1422" i="1" s="1"/>
  <c r="AT1443" i="1"/>
  <c r="AJ1446" i="1"/>
  <c r="AW1446" i="1" s="1"/>
  <c r="AF1447" i="1"/>
  <c r="AI1447" i="1" s="1"/>
  <c r="AM1422" i="1" l="1"/>
  <c r="AX1421" i="1"/>
  <c r="AR1443" i="1"/>
  <c r="AU1443" i="1" s="1"/>
  <c r="AT1444" i="1"/>
  <c r="AV1442" i="1"/>
  <c r="AY1442" i="1" s="1"/>
  <c r="AG1447" i="1"/>
  <c r="AH1448" i="1" s="1"/>
  <c r="AF1448" i="1"/>
  <c r="AN1423" i="1" l="1"/>
  <c r="AL1423" i="1"/>
  <c r="AO1423" i="1" s="1"/>
  <c r="AP1422" i="1"/>
  <c r="AZ1422" i="1" s="1"/>
  <c r="BA1422" i="1" s="1"/>
  <c r="AR1444" i="1"/>
  <c r="AU1444" i="1" s="1"/>
  <c r="AV1443" i="1"/>
  <c r="AY1443" i="1" s="1"/>
  <c r="AI1448" i="1"/>
  <c r="AJ1447" i="1"/>
  <c r="AG1448" i="1"/>
  <c r="AH1449" i="1" s="1"/>
  <c r="AS1444" i="1" l="1"/>
  <c r="AM1423" i="1"/>
  <c r="AN1424" i="1" s="1"/>
  <c r="AX1422" i="1"/>
  <c r="AW1447" i="1"/>
  <c r="AF1449" i="1"/>
  <c r="AI1449" i="1" s="1"/>
  <c r="AJ1448" i="1"/>
  <c r="AT1445" i="1" l="1"/>
  <c r="AP1423" i="1"/>
  <c r="AZ1423" i="1" s="1"/>
  <c r="BA1423" i="1" s="1"/>
  <c r="AL1424" i="1"/>
  <c r="AO1424" i="1" s="1"/>
  <c r="AR1445" i="1"/>
  <c r="AU1445" i="1" s="1"/>
  <c r="AV1444" i="1"/>
  <c r="AY1444" i="1" s="1"/>
  <c r="AW1448" i="1"/>
  <c r="AG1449" i="1"/>
  <c r="AH1450" i="1" s="1"/>
  <c r="AS1445" i="1" l="1"/>
  <c r="AT1446" i="1" s="1"/>
  <c r="AM1424" i="1"/>
  <c r="AN1425" i="1" s="1"/>
  <c r="AP1424" i="1"/>
  <c r="AZ1424" i="1" s="1"/>
  <c r="BA1424" i="1" s="1"/>
  <c r="AL1425" i="1"/>
  <c r="AO1425" i="1" s="1"/>
  <c r="AX1423" i="1"/>
  <c r="AX1424" i="1" s="1"/>
  <c r="AJ1449" i="1"/>
  <c r="AF1450" i="1"/>
  <c r="AI1450" i="1" s="1"/>
  <c r="AM1425" i="1" l="1"/>
  <c r="AN1426" i="1" s="1"/>
  <c r="AP1425" i="1"/>
  <c r="AZ1425" i="1" s="1"/>
  <c r="BA1425" i="1" s="1"/>
  <c r="AL1426" i="1"/>
  <c r="AO1426" i="1" s="1"/>
  <c r="AV1445" i="1"/>
  <c r="AY1445" i="1" s="1"/>
  <c r="AR1446" i="1"/>
  <c r="AU1446" i="1" s="1"/>
  <c r="AW1449" i="1"/>
  <c r="AG1450" i="1"/>
  <c r="AH1451" i="1" s="1"/>
  <c r="AS1446" i="1" l="1"/>
  <c r="AM1426" i="1"/>
  <c r="AN1427" i="1" s="1"/>
  <c r="AP1426" i="1"/>
  <c r="AZ1426" i="1" s="1"/>
  <c r="BA1426" i="1" s="1"/>
  <c r="AL1427" i="1"/>
  <c r="AO1427" i="1" s="1"/>
  <c r="AX1425" i="1"/>
  <c r="AX1426" i="1" s="1"/>
  <c r="AV1446" i="1"/>
  <c r="AY1446" i="1" s="1"/>
  <c r="AR1447" i="1"/>
  <c r="AF1451" i="1"/>
  <c r="AI1451" i="1" s="1"/>
  <c r="AJ1450" i="1"/>
  <c r="AS1447" i="1" l="1"/>
  <c r="AT1447" i="1"/>
  <c r="AU1447" i="1" s="1"/>
  <c r="AS1448" i="1" s="1"/>
  <c r="AM1427" i="1"/>
  <c r="AN1428" i="1" s="1"/>
  <c r="AT1448" i="1"/>
  <c r="AW1450" i="1"/>
  <c r="AG1451" i="1"/>
  <c r="AH1452" i="1" s="1"/>
  <c r="AL1428" i="1" l="1"/>
  <c r="AO1428" i="1" s="1"/>
  <c r="AP1427" i="1"/>
  <c r="AV1447" i="1"/>
  <c r="AY1447" i="1" s="1"/>
  <c r="AR1448" i="1"/>
  <c r="AU1448" i="1" s="1"/>
  <c r="AT1449" i="1"/>
  <c r="AF1452" i="1"/>
  <c r="AI1452" i="1" s="1"/>
  <c r="AJ1451" i="1"/>
  <c r="AW1451" i="1" s="1"/>
  <c r="AM1428" i="1" l="1"/>
  <c r="AN1429" i="1" s="1"/>
  <c r="AZ1427" i="1"/>
  <c r="BA1427" i="1" s="1"/>
  <c r="AX1427" i="1"/>
  <c r="AP1428" i="1"/>
  <c r="AZ1428" i="1" s="1"/>
  <c r="BA1428" i="1" s="1"/>
  <c r="AL1429" i="1"/>
  <c r="AO1429" i="1" s="1"/>
  <c r="AR1449" i="1"/>
  <c r="AU1449" i="1" s="1"/>
  <c r="AV1448" i="1"/>
  <c r="AY1448" i="1" s="1"/>
  <c r="AG1452" i="1"/>
  <c r="AH1453" i="1" s="1"/>
  <c r="AF1453" i="1"/>
  <c r="AJ1452" i="1"/>
  <c r="AS1449" i="1" l="1"/>
  <c r="AT1450" i="1"/>
  <c r="AM1429" i="1"/>
  <c r="AN1430" i="1" s="1"/>
  <c r="AP1429" i="1"/>
  <c r="AZ1429" i="1" s="1"/>
  <c r="BA1429" i="1" s="1"/>
  <c r="AL1430" i="1"/>
  <c r="AX1428" i="1"/>
  <c r="AX1429" i="1" s="1"/>
  <c r="AV1449" i="1"/>
  <c r="AY1449" i="1" s="1"/>
  <c r="AR1450" i="1"/>
  <c r="AI1453" i="1"/>
  <c r="AW1452" i="1"/>
  <c r="AJ1453" i="1"/>
  <c r="AG1453" i="1"/>
  <c r="AH1454" i="1" s="1"/>
  <c r="AS1450" i="1" l="1"/>
  <c r="AT1451" i="1"/>
  <c r="AU1450" i="1"/>
  <c r="AR1451" i="1" s="1"/>
  <c r="AU1451" i="1" s="1"/>
  <c r="AM1430" i="1"/>
  <c r="AN1431" i="1" s="1"/>
  <c r="AO1430" i="1"/>
  <c r="AF1454" i="1"/>
  <c r="AI1454" i="1" s="1"/>
  <c r="AW1453" i="1"/>
  <c r="AV1450" i="1" l="1"/>
  <c r="AY1450" i="1" s="1"/>
  <c r="AS1451" i="1"/>
  <c r="AS1452" i="1" s="1"/>
  <c r="AL1431" i="1"/>
  <c r="AO1431" i="1" s="1"/>
  <c r="AP1430" i="1"/>
  <c r="AV1451" i="1"/>
  <c r="AY1451" i="1" s="1"/>
  <c r="AR1452" i="1"/>
  <c r="AG1454" i="1"/>
  <c r="AH1455" i="1" s="1"/>
  <c r="AJ1454" i="1"/>
  <c r="AF1455" i="1"/>
  <c r="AT1452" i="1" l="1"/>
  <c r="AT1453" i="1"/>
  <c r="AU1452" i="1"/>
  <c r="AM1431" i="1"/>
  <c r="AN1432" i="1" s="1"/>
  <c r="AZ1430" i="1"/>
  <c r="BA1430" i="1" s="1"/>
  <c r="AX1430" i="1"/>
  <c r="AI1455" i="1"/>
  <c r="AG1455" i="1"/>
  <c r="AH1456" i="1" s="1"/>
  <c r="AW1454" i="1"/>
  <c r="AL1432" i="1" l="1"/>
  <c r="AO1432" i="1" s="1"/>
  <c r="AP1431" i="1"/>
  <c r="AZ1431" i="1" s="1"/>
  <c r="BA1431" i="1" s="1"/>
  <c r="AV1452" i="1"/>
  <c r="AY1452" i="1" s="1"/>
  <c r="AR1453" i="1"/>
  <c r="AU1453" i="1" s="1"/>
  <c r="AJ1455" i="1"/>
  <c r="AW1455" i="1" s="1"/>
  <c r="AF1456" i="1"/>
  <c r="AI1456" i="1" s="1"/>
  <c r="AS1453" i="1" l="1"/>
  <c r="AT1454" i="1" s="1"/>
  <c r="AM1432" i="1"/>
  <c r="AX1431" i="1"/>
  <c r="AV1453" i="1"/>
  <c r="AY1453" i="1" s="1"/>
  <c r="AR1454" i="1"/>
  <c r="AU1454" i="1" s="1"/>
  <c r="AG1456" i="1"/>
  <c r="AH1457" i="1" s="1"/>
  <c r="AF1457" i="1"/>
  <c r="AJ1456" i="1"/>
  <c r="AS1454" i="1" l="1"/>
  <c r="AN1433" i="1"/>
  <c r="AL1433" i="1"/>
  <c r="AO1433" i="1" s="1"/>
  <c r="AP1432" i="1"/>
  <c r="AZ1432" i="1" s="1"/>
  <c r="BA1432" i="1" s="1"/>
  <c r="AV1454" i="1"/>
  <c r="AY1454" i="1" s="1"/>
  <c r="AR1455" i="1"/>
  <c r="AI1457" i="1"/>
  <c r="AG1457" i="1"/>
  <c r="AH1458" i="1" s="1"/>
  <c r="AW1456" i="1"/>
  <c r="AS1455" i="1" l="1"/>
  <c r="AT1455" i="1"/>
  <c r="AU1455" i="1"/>
  <c r="AT1456" i="1"/>
  <c r="AM1433" i="1"/>
  <c r="AN1434" i="1" s="1"/>
  <c r="AL1434" i="1"/>
  <c r="AP1433" i="1"/>
  <c r="AZ1433" i="1" s="1"/>
  <c r="BA1433" i="1" s="1"/>
  <c r="AX1432" i="1"/>
  <c r="AX1433" i="1" s="1"/>
  <c r="AF1458" i="1"/>
  <c r="AI1458" i="1" s="1"/>
  <c r="AJ1457" i="1"/>
  <c r="AO1434" i="1" l="1"/>
  <c r="AM1434" i="1"/>
  <c r="AN1435" i="1" s="1"/>
  <c r="AR1456" i="1"/>
  <c r="AU1456" i="1" s="1"/>
  <c r="AV1455" i="1"/>
  <c r="AY1455" i="1" s="1"/>
  <c r="AG1458" i="1"/>
  <c r="AH1459" i="1" s="1"/>
  <c r="AW1457" i="1"/>
  <c r="AS1456" i="1" l="1"/>
  <c r="AT1457" i="1"/>
  <c r="AM1435" i="1"/>
  <c r="AN1436" i="1" s="1"/>
  <c r="AP1434" i="1"/>
  <c r="AL1435" i="1"/>
  <c r="AO1435" i="1" s="1"/>
  <c r="AV1456" i="1"/>
  <c r="AY1456" i="1" s="1"/>
  <c r="AR1457" i="1"/>
  <c r="AJ1458" i="1"/>
  <c r="AF1459" i="1"/>
  <c r="AI1459" i="1" s="1"/>
  <c r="AS1457" i="1" l="1"/>
  <c r="AU1457" i="1"/>
  <c r="AV1457" i="1" s="1"/>
  <c r="AY1457" i="1" s="1"/>
  <c r="AT1458" i="1"/>
  <c r="AL1436" i="1"/>
  <c r="AO1436" i="1" s="1"/>
  <c r="AP1435" i="1"/>
  <c r="AZ1435" i="1" s="1"/>
  <c r="AZ1434" i="1"/>
  <c r="BA1434" i="1" s="1"/>
  <c r="AX1434" i="1"/>
  <c r="AX1435" i="1" s="1"/>
  <c r="AR1458" i="1"/>
  <c r="AU1458" i="1" s="1"/>
  <c r="AG1459" i="1"/>
  <c r="AH1460" i="1" s="1"/>
  <c r="AW1458" i="1"/>
  <c r="AS1458" i="1" l="1"/>
  <c r="AM1436" i="1"/>
  <c r="AN1437" i="1" s="1"/>
  <c r="BA1435" i="1"/>
  <c r="AF1460" i="1"/>
  <c r="AI1460" i="1" s="1"/>
  <c r="AJ1459" i="1"/>
  <c r="AT1459" i="1" l="1"/>
  <c r="AP1436" i="1"/>
  <c r="AL1437" i="1"/>
  <c r="AO1437" i="1" s="1"/>
  <c r="AR1459" i="1"/>
  <c r="AU1459" i="1" s="1"/>
  <c r="AV1458" i="1"/>
  <c r="AY1458" i="1" s="1"/>
  <c r="AG1460" i="1"/>
  <c r="AH1461" i="1" s="1"/>
  <c r="AW1459" i="1"/>
  <c r="AS1459" i="1" l="1"/>
  <c r="AM1437" i="1"/>
  <c r="AN1438" i="1" s="1"/>
  <c r="AZ1436" i="1"/>
  <c r="BA1436" i="1" s="1"/>
  <c r="AX1436" i="1"/>
  <c r="AP1437" i="1"/>
  <c r="AZ1437" i="1" s="1"/>
  <c r="AL1438" i="1"/>
  <c r="AO1438" i="1" s="1"/>
  <c r="AR1460" i="1"/>
  <c r="AV1459" i="1"/>
  <c r="AY1459" i="1" s="1"/>
  <c r="AJ1460" i="1"/>
  <c r="AW1460" i="1" s="1"/>
  <c r="AF1461" i="1"/>
  <c r="AI1461" i="1" s="1"/>
  <c r="AS1460" i="1" l="1"/>
  <c r="AT1460" i="1"/>
  <c r="AU1460" i="1"/>
  <c r="BA1437" i="1"/>
  <c r="AT1461" i="1"/>
  <c r="AM1438" i="1"/>
  <c r="AX1437" i="1"/>
  <c r="AG1461" i="1"/>
  <c r="AH1462" i="1" s="1"/>
  <c r="AF1462" i="1"/>
  <c r="AN1439" i="1" l="1"/>
  <c r="AL1439" i="1"/>
  <c r="AO1439" i="1" s="1"/>
  <c r="AP1438" i="1"/>
  <c r="AZ1438" i="1" s="1"/>
  <c r="BA1438" i="1" s="1"/>
  <c r="AV1460" i="1"/>
  <c r="AY1460" i="1" s="1"/>
  <c r="AR1461" i="1"/>
  <c r="AU1461" i="1" s="1"/>
  <c r="AI1462" i="1"/>
  <c r="AF1463" i="1" s="1"/>
  <c r="AJ1461" i="1"/>
  <c r="AW1461" i="1" s="1"/>
  <c r="AG1462" i="1"/>
  <c r="AS1461" i="1" l="1"/>
  <c r="AX1438" i="1"/>
  <c r="AM1439" i="1"/>
  <c r="AN1440" i="1" s="1"/>
  <c r="AR1462" i="1"/>
  <c r="AV1461" i="1"/>
  <c r="AY1461" i="1" s="1"/>
  <c r="AT1462" i="1"/>
  <c r="AJ1462" i="1"/>
  <c r="AW1462" i="1" s="1"/>
  <c r="AG1463" i="1"/>
  <c r="AH1464" i="1" s="1"/>
  <c r="AH1463" i="1"/>
  <c r="AI1463" i="1" s="1"/>
  <c r="AS1462" i="1" l="1"/>
  <c r="AU1462" i="1"/>
  <c r="AM1440" i="1"/>
  <c r="AL1440" i="1"/>
  <c r="AO1440" i="1" s="1"/>
  <c r="AP1439" i="1"/>
  <c r="AN1441" i="1"/>
  <c r="AT1463" i="1"/>
  <c r="AF1464" i="1"/>
  <c r="AI1464" i="1" s="1"/>
  <c r="AZ1439" i="1" l="1"/>
  <c r="BA1439" i="1" s="1"/>
  <c r="AX1439" i="1"/>
  <c r="AV1462" i="1"/>
  <c r="AY1462" i="1" s="1"/>
  <c r="AR1463" i="1"/>
  <c r="AU1463" i="1" s="1"/>
  <c r="AJ1463" i="1"/>
  <c r="AW1463" i="1" s="1"/>
  <c r="AG1464" i="1"/>
  <c r="AH1465" i="1" s="1"/>
  <c r="AF1465" i="1"/>
  <c r="AJ1464" i="1"/>
  <c r="AS1463" i="1" l="1"/>
  <c r="AT1464" i="1" s="1"/>
  <c r="AP1440" i="1"/>
  <c r="AZ1440" i="1" s="1"/>
  <c r="BA1440" i="1" s="1"/>
  <c r="AL1441" i="1"/>
  <c r="AI1465" i="1"/>
  <c r="AG1465" i="1"/>
  <c r="AH1466" i="1" s="1"/>
  <c r="AW1464" i="1"/>
  <c r="AO1441" i="1" l="1"/>
  <c r="AM1441" i="1"/>
  <c r="AN1442" i="1" s="1"/>
  <c r="AX1440" i="1"/>
  <c r="AR1464" i="1"/>
  <c r="AU1464" i="1" s="1"/>
  <c r="AV1463" i="1"/>
  <c r="AY1463" i="1" s="1"/>
  <c r="AJ1465" i="1"/>
  <c r="AF1466" i="1"/>
  <c r="AI1466" i="1" s="1"/>
  <c r="AS1464" i="1" l="1"/>
  <c r="AL1442" i="1"/>
  <c r="AO1442" i="1" s="1"/>
  <c r="AP1441" i="1"/>
  <c r="AZ1441" i="1" s="1"/>
  <c r="BA1441" i="1" s="1"/>
  <c r="AV1464" i="1"/>
  <c r="AY1464" i="1" s="1"/>
  <c r="AR1465" i="1"/>
  <c r="AG1466" i="1"/>
  <c r="AH1467" i="1" s="1"/>
  <c r="AW1465" i="1"/>
  <c r="AS1465" i="1" l="1"/>
  <c r="AT1465" i="1"/>
  <c r="AU1465" i="1" s="1"/>
  <c r="AT1466" i="1"/>
  <c r="AM1442" i="1"/>
  <c r="AN1443" i="1" s="1"/>
  <c r="AX1441" i="1"/>
  <c r="AG1467" i="1"/>
  <c r="AH1468" i="1" s="1"/>
  <c r="AF1467" i="1"/>
  <c r="AI1467" i="1" s="1"/>
  <c r="AJ1466" i="1"/>
  <c r="AR1466" i="1" l="1"/>
  <c r="AU1466" i="1" s="1"/>
  <c r="AV1465" i="1"/>
  <c r="AY1465" i="1" s="1"/>
  <c r="AP1442" i="1"/>
  <c r="AZ1442" i="1" s="1"/>
  <c r="BA1442" i="1" s="1"/>
  <c r="AL1443" i="1"/>
  <c r="AO1443" i="1" s="1"/>
  <c r="AR1467" i="1"/>
  <c r="AJ1467" i="1"/>
  <c r="AF1468" i="1"/>
  <c r="AI1468" i="1" s="1"/>
  <c r="AW1466" i="1"/>
  <c r="AV1466" i="1" l="1"/>
  <c r="AY1466" i="1" s="1"/>
  <c r="AS1466" i="1"/>
  <c r="AT1467" i="1" s="1"/>
  <c r="AU1467" i="1" s="1"/>
  <c r="AM1443" i="1"/>
  <c r="AN1444" i="1" s="1"/>
  <c r="AP1443" i="1"/>
  <c r="AZ1443" i="1" s="1"/>
  <c r="BA1443" i="1" s="1"/>
  <c r="AL1444" i="1"/>
  <c r="AX1442" i="1"/>
  <c r="AX1443" i="1" s="1"/>
  <c r="AG1468" i="1"/>
  <c r="AH1469" i="1" s="1"/>
  <c r="AW1467" i="1"/>
  <c r="AS1467" i="1" l="1"/>
  <c r="AT1468" i="1" s="1"/>
  <c r="AO1444" i="1"/>
  <c r="AM1444" i="1"/>
  <c r="AN1445" i="1" s="1"/>
  <c r="AL1445" i="1"/>
  <c r="AP1444" i="1"/>
  <c r="AZ1444" i="1" s="1"/>
  <c r="BA1444" i="1" s="1"/>
  <c r="AV1467" i="1"/>
  <c r="AY1467" i="1" s="1"/>
  <c r="AR1468" i="1"/>
  <c r="AF1469" i="1"/>
  <c r="AI1469" i="1" s="1"/>
  <c r="AJ1468" i="1"/>
  <c r="AU1468" i="1" l="1"/>
  <c r="AS1468" i="1"/>
  <c r="AT1469" i="1"/>
  <c r="AO1445" i="1"/>
  <c r="AM1445" i="1"/>
  <c r="AN1446" i="1" s="1"/>
  <c r="AL1446" i="1"/>
  <c r="AP1445" i="1"/>
  <c r="AZ1445" i="1" s="1"/>
  <c r="BA1445" i="1" s="1"/>
  <c r="AX1444" i="1"/>
  <c r="AR1469" i="1"/>
  <c r="AV1468" i="1"/>
  <c r="AY1468" i="1" s="1"/>
  <c r="AG1469" i="1"/>
  <c r="AH1470" i="1" s="1"/>
  <c r="AW1468" i="1"/>
  <c r="AJ1469" i="1"/>
  <c r="AF1470" i="1"/>
  <c r="AU1469" i="1" l="1"/>
  <c r="AS1469" i="1"/>
  <c r="AT1470" i="1" s="1"/>
  <c r="AO1446" i="1"/>
  <c r="AM1446" i="1"/>
  <c r="AN1447" i="1" s="1"/>
  <c r="AX1445" i="1"/>
  <c r="AI1470" i="1"/>
  <c r="AG1470" i="1"/>
  <c r="AH1471" i="1" s="1"/>
  <c r="AW1469" i="1"/>
  <c r="AL1447" i="1" l="1"/>
  <c r="AO1447" i="1" s="1"/>
  <c r="AP1446" i="1"/>
  <c r="AR1470" i="1"/>
  <c r="AU1470" i="1" s="1"/>
  <c r="AV1469" i="1"/>
  <c r="AY1469" i="1" s="1"/>
  <c r="AJ1470" i="1"/>
  <c r="AF1471" i="1"/>
  <c r="AI1471" i="1" s="1"/>
  <c r="AS1470" i="1" l="1"/>
  <c r="AM1447" i="1"/>
  <c r="AP1447" i="1"/>
  <c r="AZ1447" i="1" s="1"/>
  <c r="AL1448" i="1"/>
  <c r="AZ1446" i="1"/>
  <c r="BA1446" i="1" s="1"/>
  <c r="AX1446" i="1"/>
  <c r="AX1447" i="1" s="1"/>
  <c r="AR1471" i="1"/>
  <c r="AV1470" i="1"/>
  <c r="AY1470" i="1" s="1"/>
  <c r="AW1470" i="1"/>
  <c r="AG1471" i="1"/>
  <c r="AH1472" i="1" s="1"/>
  <c r="AJ1471" i="1"/>
  <c r="AS1471" i="1" l="1"/>
  <c r="AT1471" i="1"/>
  <c r="AU1471" i="1"/>
  <c r="AS1472" i="1" s="1"/>
  <c r="AM1448" i="1"/>
  <c r="AN1449" i="1" s="1"/>
  <c r="AN1448" i="1"/>
  <c r="AO1448" i="1"/>
  <c r="BA1447" i="1"/>
  <c r="AT1472" i="1"/>
  <c r="AF1472" i="1"/>
  <c r="AI1472" i="1" s="1"/>
  <c r="AW1471" i="1"/>
  <c r="AG1472" i="1" l="1"/>
  <c r="AH1473" i="1" s="1"/>
  <c r="AL1449" i="1"/>
  <c r="AO1449" i="1" s="1"/>
  <c r="AP1448" i="1"/>
  <c r="AV1471" i="1"/>
  <c r="AY1471" i="1" s="1"/>
  <c r="AT1473" i="1"/>
  <c r="AR1472" i="1"/>
  <c r="AU1472" i="1" s="1"/>
  <c r="AJ1472" i="1"/>
  <c r="AW1472" i="1" s="1"/>
  <c r="AF1473" i="1"/>
  <c r="AI1473" i="1" s="1"/>
  <c r="AG1473" i="1"/>
  <c r="AH1474" i="1" s="1"/>
  <c r="AM1449" i="1" l="1"/>
  <c r="AN1450" i="1" s="1"/>
  <c r="AZ1448" i="1"/>
  <c r="BA1448" i="1" s="1"/>
  <c r="AX1448" i="1"/>
  <c r="AV1472" i="1"/>
  <c r="AY1472" i="1" s="1"/>
  <c r="AR1473" i="1"/>
  <c r="AU1473" i="1" s="1"/>
  <c r="AS1473" i="1" l="1"/>
  <c r="AL1450" i="1"/>
  <c r="AO1450" i="1" s="1"/>
  <c r="AP1449" i="1"/>
  <c r="AZ1449" i="1" s="1"/>
  <c r="BA1449" i="1" s="1"/>
  <c r="AR1474" i="1"/>
  <c r="AV1473" i="1"/>
  <c r="AY1473" i="1" s="1"/>
  <c r="AT1474" i="1"/>
  <c r="AJ1473" i="1"/>
  <c r="AW1473" i="1" s="1"/>
  <c r="AF1474" i="1"/>
  <c r="AI1474" i="1" s="1"/>
  <c r="AJ1474" i="1" s="1"/>
  <c r="AS1474" i="1" l="1"/>
  <c r="AU1474" i="1"/>
  <c r="AM1450" i="1"/>
  <c r="AN1451" i="1" s="1"/>
  <c r="AX1449" i="1"/>
  <c r="AT1475" i="1"/>
  <c r="AG1474" i="1"/>
  <c r="AH1475" i="1" s="1"/>
  <c r="AF1475" i="1"/>
  <c r="AW1474" i="1"/>
  <c r="AG1475" i="1" l="1"/>
  <c r="AH1476" i="1" s="1"/>
  <c r="AL1451" i="1"/>
  <c r="AO1451" i="1" s="1"/>
  <c r="AP1450" i="1"/>
  <c r="AZ1450" i="1" s="1"/>
  <c r="BA1450" i="1" s="1"/>
  <c r="AV1474" i="1"/>
  <c r="AY1474" i="1" s="1"/>
  <c r="AR1475" i="1"/>
  <c r="AU1475" i="1" s="1"/>
  <c r="AI1475" i="1"/>
  <c r="AF1476" i="1" s="1"/>
  <c r="AI1476" i="1" s="1"/>
  <c r="AS1475" i="1" l="1"/>
  <c r="AT1476" i="1" s="1"/>
  <c r="AM1451" i="1"/>
  <c r="AX1450" i="1"/>
  <c r="AV1475" i="1"/>
  <c r="AY1475" i="1" s="1"/>
  <c r="AR1476" i="1"/>
  <c r="AJ1475" i="1"/>
  <c r="AW1475" i="1" s="1"/>
  <c r="AG1476" i="1"/>
  <c r="AH1477" i="1" s="1"/>
  <c r="AF1477" i="1"/>
  <c r="AJ1476" i="1"/>
  <c r="AS1476" i="1" l="1"/>
  <c r="AT1477" i="1"/>
  <c r="AU1476" i="1"/>
  <c r="AS1477" i="1" s="1"/>
  <c r="AI1477" i="1"/>
  <c r="AN1452" i="1"/>
  <c r="AL1452" i="1"/>
  <c r="AP1451" i="1"/>
  <c r="AZ1451" i="1" s="1"/>
  <c r="BA1451" i="1" s="1"/>
  <c r="AG1477" i="1"/>
  <c r="AH1478" i="1" s="1"/>
  <c r="AW1476" i="1"/>
  <c r="AO1452" i="1" l="1"/>
  <c r="AM1452" i="1"/>
  <c r="AX1451" i="1"/>
  <c r="AL1453" i="1"/>
  <c r="AP1452" i="1"/>
  <c r="AZ1452" i="1" s="1"/>
  <c r="BA1452" i="1" s="1"/>
  <c r="AN1453" i="1"/>
  <c r="AT1478" i="1"/>
  <c r="AV1476" i="1"/>
  <c r="AY1476" i="1" s="1"/>
  <c r="AR1477" i="1"/>
  <c r="AU1477" i="1" s="1"/>
  <c r="AF1478" i="1"/>
  <c r="AI1478" i="1" s="1"/>
  <c r="AJ1477" i="1"/>
  <c r="AM1453" i="1" l="1"/>
  <c r="AO1453" i="1"/>
  <c r="AN1454" i="1"/>
  <c r="AX1452" i="1"/>
  <c r="AR1478" i="1"/>
  <c r="AU1478" i="1" s="1"/>
  <c r="AV1477" i="1"/>
  <c r="AY1477" i="1" s="1"/>
  <c r="AG1478" i="1"/>
  <c r="AH1479" i="1" s="1"/>
  <c r="AW1477" i="1"/>
  <c r="AS1478" i="1" l="1"/>
  <c r="AT1479" i="1" s="1"/>
  <c r="AP1453" i="1"/>
  <c r="AZ1453" i="1" s="1"/>
  <c r="BA1453" i="1" s="1"/>
  <c r="AL1454" i="1"/>
  <c r="AO1454" i="1" s="1"/>
  <c r="AJ1478" i="1"/>
  <c r="AF1479" i="1"/>
  <c r="AI1479" i="1" s="1"/>
  <c r="AM1454" i="1" l="1"/>
  <c r="AX1453" i="1"/>
  <c r="AR1479" i="1"/>
  <c r="AU1479" i="1" s="1"/>
  <c r="AV1478" i="1"/>
  <c r="AY1478" i="1" s="1"/>
  <c r="AG1479" i="1"/>
  <c r="AH1480" i="1" s="1"/>
  <c r="AW1478" i="1"/>
  <c r="AS1479" i="1" l="1"/>
  <c r="AN1455" i="1"/>
  <c r="AL1455" i="1"/>
  <c r="AO1455" i="1" s="1"/>
  <c r="AP1454" i="1"/>
  <c r="AZ1454" i="1" s="1"/>
  <c r="BA1454" i="1" s="1"/>
  <c r="AT1480" i="1"/>
  <c r="AF1480" i="1"/>
  <c r="AI1480" i="1" s="1"/>
  <c r="AJ1479" i="1"/>
  <c r="AM1455" i="1" l="1"/>
  <c r="AN1456" i="1" s="1"/>
  <c r="AX1454" i="1"/>
  <c r="AR1480" i="1"/>
  <c r="AU1480" i="1" s="1"/>
  <c r="AV1479" i="1"/>
  <c r="AY1479" i="1" s="1"/>
  <c r="AG1480" i="1"/>
  <c r="AH1481" i="1" s="1"/>
  <c r="AW1479" i="1"/>
  <c r="AF1481" i="1"/>
  <c r="AJ1480" i="1"/>
  <c r="AS1480" i="1" l="1"/>
  <c r="AP1455" i="1"/>
  <c r="AZ1455" i="1" s="1"/>
  <c r="BA1455" i="1" s="1"/>
  <c r="AL1456" i="1"/>
  <c r="AO1456" i="1" s="1"/>
  <c r="AI1481" i="1"/>
  <c r="AG1481" i="1"/>
  <c r="AH1482" i="1" s="1"/>
  <c r="AW1480" i="1"/>
  <c r="AT1481" i="1" l="1"/>
  <c r="AM1456" i="1"/>
  <c r="AP1456" i="1"/>
  <c r="AZ1456" i="1" s="1"/>
  <c r="BA1456" i="1" s="1"/>
  <c r="AL1457" i="1"/>
  <c r="AX1455" i="1"/>
  <c r="AX1456" i="1" s="1"/>
  <c r="AR1481" i="1"/>
  <c r="AU1481" i="1" s="1"/>
  <c r="AV1480" i="1"/>
  <c r="AY1480" i="1" s="1"/>
  <c r="AF1482" i="1"/>
  <c r="AI1482" i="1" s="1"/>
  <c r="AJ1481" i="1"/>
  <c r="AS1481" i="1" l="1"/>
  <c r="AT1482" i="1" s="1"/>
  <c r="AM1457" i="1"/>
  <c r="AN1458" i="1" s="1"/>
  <c r="AN1457" i="1"/>
  <c r="AO1457" i="1" s="1"/>
  <c r="AG1482" i="1"/>
  <c r="AH1483" i="1" s="1"/>
  <c r="AW1481" i="1"/>
  <c r="AS1482" i="1" l="1"/>
  <c r="AL1458" i="1"/>
  <c r="AO1458" i="1" s="1"/>
  <c r="AP1457" i="1"/>
  <c r="AZ1457" i="1" s="1"/>
  <c r="BA1457" i="1" s="1"/>
  <c r="AR1482" i="1"/>
  <c r="AU1482" i="1" s="1"/>
  <c r="AV1481" i="1"/>
  <c r="AY1481" i="1" s="1"/>
  <c r="AT1483" i="1"/>
  <c r="AF1483" i="1"/>
  <c r="AI1483" i="1" s="1"/>
  <c r="AJ1482" i="1"/>
  <c r="AX1457" i="1" l="1"/>
  <c r="AM1458" i="1"/>
  <c r="AN1459" i="1" s="1"/>
  <c r="AL1459" i="1"/>
  <c r="AO1459" i="1" s="1"/>
  <c r="AP1458" i="1"/>
  <c r="AZ1458" i="1" s="1"/>
  <c r="BA1458" i="1" s="1"/>
  <c r="AR1483" i="1"/>
  <c r="AU1483" i="1" s="1"/>
  <c r="AV1482" i="1"/>
  <c r="AY1482" i="1" s="1"/>
  <c r="AG1483" i="1"/>
  <c r="AH1484" i="1" s="1"/>
  <c r="AW1482" i="1"/>
  <c r="AS1483" i="1" l="1"/>
  <c r="AM1459" i="1"/>
  <c r="AN1460" i="1" s="1"/>
  <c r="AP1459" i="1"/>
  <c r="AZ1459" i="1" s="1"/>
  <c r="BA1459" i="1" s="1"/>
  <c r="AL1460" i="1"/>
  <c r="AX1458" i="1"/>
  <c r="AX1459" i="1" s="1"/>
  <c r="AT1484" i="1"/>
  <c r="AF1484" i="1"/>
  <c r="AI1484" i="1" s="1"/>
  <c r="AF1485" i="1" s="1"/>
  <c r="AJ1483" i="1"/>
  <c r="AO1460" i="1" l="1"/>
  <c r="AM1460" i="1"/>
  <c r="AN1461" i="1"/>
  <c r="AP1460" i="1"/>
  <c r="AZ1460" i="1" s="1"/>
  <c r="BA1460" i="1" s="1"/>
  <c r="AL1461" i="1"/>
  <c r="AO1461" i="1" s="1"/>
  <c r="AV1483" i="1"/>
  <c r="AY1483" i="1" s="1"/>
  <c r="AR1484" i="1"/>
  <c r="AU1484" i="1" s="1"/>
  <c r="AJ1484" i="1"/>
  <c r="AG1484" i="1"/>
  <c r="AH1485" i="1" s="1"/>
  <c r="AI1485" i="1" s="1"/>
  <c r="AW1483" i="1"/>
  <c r="AS1484" i="1" l="1"/>
  <c r="AM1461" i="1"/>
  <c r="AN1462" i="1" s="1"/>
  <c r="AP1461" i="1"/>
  <c r="AZ1461" i="1" s="1"/>
  <c r="BA1461" i="1" s="1"/>
  <c r="AL1462" i="1"/>
  <c r="AX1460" i="1"/>
  <c r="AX1461" i="1" s="1"/>
  <c r="AR1485" i="1"/>
  <c r="AV1484" i="1"/>
  <c r="AY1484" i="1" s="1"/>
  <c r="AG1485" i="1"/>
  <c r="AH1486" i="1" s="1"/>
  <c r="AW1484" i="1"/>
  <c r="AF1486" i="1"/>
  <c r="AJ1485" i="1"/>
  <c r="AI1486" i="1" l="1"/>
  <c r="AS1485" i="1"/>
  <c r="AT1485" i="1"/>
  <c r="AU1485" i="1" s="1"/>
  <c r="AT1486" i="1"/>
  <c r="AO1462" i="1"/>
  <c r="AM1462" i="1"/>
  <c r="AN1463" i="1" s="1"/>
  <c r="AL1463" i="1"/>
  <c r="AP1462" i="1"/>
  <c r="AZ1462" i="1" s="1"/>
  <c r="BA1462" i="1" s="1"/>
  <c r="AG1486" i="1"/>
  <c r="AH1487" i="1" s="1"/>
  <c r="AW1485" i="1"/>
  <c r="AO1463" i="1" l="1"/>
  <c r="AM1463" i="1"/>
  <c r="AN1464" i="1" s="1"/>
  <c r="AX1462" i="1"/>
  <c r="AV1485" i="1"/>
  <c r="AY1485" i="1" s="1"/>
  <c r="AR1486" i="1"/>
  <c r="AS1486" i="1" s="1"/>
  <c r="AJ1486" i="1"/>
  <c r="AF1487" i="1"/>
  <c r="AI1487" i="1" s="1"/>
  <c r="AT1487" i="1" l="1"/>
  <c r="AU1486" i="1"/>
  <c r="AS1487" i="1" s="1"/>
  <c r="AL1464" i="1"/>
  <c r="AO1464" i="1" s="1"/>
  <c r="AP1463" i="1"/>
  <c r="AZ1463" i="1" s="1"/>
  <c r="BA1463" i="1" s="1"/>
  <c r="AG1487" i="1"/>
  <c r="AH1488" i="1" s="1"/>
  <c r="AW1486" i="1"/>
  <c r="AF1488" i="1"/>
  <c r="AJ1487" i="1"/>
  <c r="AX1463" i="1" l="1"/>
  <c r="AM1464" i="1"/>
  <c r="AN1465" i="1" s="1"/>
  <c r="AL1465" i="1"/>
  <c r="AO1465" i="1" s="1"/>
  <c r="AP1464" i="1"/>
  <c r="AZ1464" i="1" s="1"/>
  <c r="BA1464" i="1" s="1"/>
  <c r="AR1487" i="1"/>
  <c r="AU1487" i="1" s="1"/>
  <c r="AV1486" i="1"/>
  <c r="AY1486" i="1" s="1"/>
  <c r="AT1488" i="1"/>
  <c r="AI1488" i="1"/>
  <c r="AG1488" i="1"/>
  <c r="AH1489" i="1" s="1"/>
  <c r="AW1487" i="1"/>
  <c r="AM1465" i="1" l="1"/>
  <c r="AN1466" i="1" s="1"/>
  <c r="AL1466" i="1"/>
  <c r="AO1466" i="1" s="1"/>
  <c r="AP1465" i="1"/>
  <c r="AZ1465" i="1" s="1"/>
  <c r="BA1465" i="1" s="1"/>
  <c r="AX1464" i="1"/>
  <c r="AF1489" i="1"/>
  <c r="AI1489" i="1" s="1"/>
  <c r="AJ1488" i="1"/>
  <c r="AM1466" i="1" l="1"/>
  <c r="AX1465" i="1"/>
  <c r="AL1467" i="1"/>
  <c r="AP1466" i="1"/>
  <c r="AZ1466" i="1" s="1"/>
  <c r="BA1466" i="1" s="1"/>
  <c r="AN1467" i="1"/>
  <c r="AV1487" i="1"/>
  <c r="AY1487" i="1" s="1"/>
  <c r="AR1488" i="1"/>
  <c r="AG1489" i="1"/>
  <c r="AH1490" i="1" s="1"/>
  <c r="AW1488" i="1"/>
  <c r="AU1488" i="1" l="1"/>
  <c r="AS1488" i="1"/>
  <c r="AT1489" i="1" s="1"/>
  <c r="AM1467" i="1"/>
  <c r="AN1468" i="1" s="1"/>
  <c r="AO1467" i="1"/>
  <c r="AX1466" i="1"/>
  <c r="AR1489" i="1"/>
  <c r="AV1488" i="1"/>
  <c r="AY1488" i="1" s="1"/>
  <c r="AJ1489" i="1"/>
  <c r="AF1490" i="1"/>
  <c r="AI1490" i="1" s="1"/>
  <c r="AS1489" i="1" l="1"/>
  <c r="AU1489" i="1"/>
  <c r="AP1467" i="1"/>
  <c r="AZ1467" i="1" s="1"/>
  <c r="BA1467" i="1" s="1"/>
  <c r="AL1468" i="1"/>
  <c r="AO1468" i="1" s="1"/>
  <c r="AX1467" i="1"/>
  <c r="AT1490" i="1"/>
  <c r="AG1490" i="1"/>
  <c r="AH1491" i="1" s="1"/>
  <c r="AJ1490" i="1"/>
  <c r="AW1489" i="1"/>
  <c r="AM1468" i="1" l="1"/>
  <c r="AV1489" i="1"/>
  <c r="AY1489" i="1" s="1"/>
  <c r="AR1490" i="1"/>
  <c r="AU1490" i="1" s="1"/>
  <c r="AW1490" i="1"/>
  <c r="AF1491" i="1"/>
  <c r="AI1491" i="1" s="1"/>
  <c r="AG1491" i="1"/>
  <c r="AH1492" i="1" s="1"/>
  <c r="AS1490" i="1" l="1"/>
  <c r="AN1469" i="1"/>
  <c r="AL1469" i="1"/>
  <c r="AP1468" i="1"/>
  <c r="AF1492" i="1"/>
  <c r="AI1492" i="1" s="1"/>
  <c r="AJ1491" i="1"/>
  <c r="AO1469" i="1" l="1"/>
  <c r="AT1491" i="1"/>
  <c r="AM1469" i="1"/>
  <c r="AP1469" i="1"/>
  <c r="AZ1469" i="1" s="1"/>
  <c r="AL1470" i="1"/>
  <c r="AN1470" i="1"/>
  <c r="AZ1468" i="1"/>
  <c r="BA1468" i="1" s="1"/>
  <c r="AX1468" i="1"/>
  <c r="AX1469" i="1" s="1"/>
  <c r="AV1490" i="1"/>
  <c r="AY1490" i="1" s="1"/>
  <c r="AR1491" i="1"/>
  <c r="AG1492" i="1"/>
  <c r="AH1493" i="1" s="1"/>
  <c r="AW1491" i="1"/>
  <c r="AU1491" i="1" l="1"/>
  <c r="AS1491" i="1"/>
  <c r="AM1470" i="1"/>
  <c r="AO1470" i="1"/>
  <c r="AN1471" i="1"/>
  <c r="BA1469" i="1"/>
  <c r="AF1493" i="1"/>
  <c r="AI1493" i="1" s="1"/>
  <c r="AJ1492" i="1"/>
  <c r="AW1492" i="1" s="1"/>
  <c r="AM1471" i="1" l="1"/>
  <c r="AT1492" i="1"/>
  <c r="AN1472" i="1"/>
  <c r="AP1470" i="1"/>
  <c r="AL1471" i="1"/>
  <c r="AO1471" i="1" s="1"/>
  <c r="AV1491" i="1"/>
  <c r="AY1491" i="1" s="1"/>
  <c r="AR1492" i="1"/>
  <c r="AS1492" i="1" s="1"/>
  <c r="AG1493" i="1"/>
  <c r="AH1494" i="1" s="1"/>
  <c r="AF1494" i="1"/>
  <c r="AJ1493" i="1"/>
  <c r="AT1493" i="1" l="1"/>
  <c r="AU1492" i="1"/>
  <c r="AI1494" i="1"/>
  <c r="AL1472" i="1"/>
  <c r="AO1472" i="1" s="1"/>
  <c r="AP1471" i="1"/>
  <c r="AZ1471" i="1" s="1"/>
  <c r="AZ1470" i="1"/>
  <c r="BA1470" i="1" s="1"/>
  <c r="AX1470" i="1"/>
  <c r="AW1493" i="1"/>
  <c r="AG1494" i="1"/>
  <c r="AH1495" i="1" s="1"/>
  <c r="AX1471" i="1" l="1"/>
  <c r="AM1472" i="1"/>
  <c r="BA1471" i="1"/>
  <c r="AV1492" i="1"/>
  <c r="AY1492" i="1" s="1"/>
  <c r="AR1493" i="1"/>
  <c r="AU1493" i="1" s="1"/>
  <c r="AJ1494" i="1"/>
  <c r="AF1495" i="1"/>
  <c r="AI1495" i="1" s="1"/>
  <c r="AG1495" i="1"/>
  <c r="AH1496" i="1" s="1"/>
  <c r="AS1493" i="1" l="1"/>
  <c r="AT1494" i="1" s="1"/>
  <c r="AN1473" i="1"/>
  <c r="AL1473" i="1"/>
  <c r="AO1473" i="1" s="1"/>
  <c r="AP1472" i="1"/>
  <c r="AW1494" i="1"/>
  <c r="AM1473" i="1" l="1"/>
  <c r="AN1474" i="1" s="1"/>
  <c r="AZ1472" i="1"/>
  <c r="BA1472" i="1" s="1"/>
  <c r="AX1472" i="1"/>
  <c r="AV1493" i="1"/>
  <c r="AY1493" i="1" s="1"/>
  <c r="AR1494" i="1"/>
  <c r="AU1494" i="1" s="1"/>
  <c r="AF1496" i="1"/>
  <c r="AJ1495" i="1"/>
  <c r="AS1494" i="1" l="1"/>
  <c r="AP1473" i="1"/>
  <c r="AZ1473" i="1" s="1"/>
  <c r="BA1473" i="1" s="1"/>
  <c r="AL1474" i="1"/>
  <c r="AO1474" i="1" s="1"/>
  <c r="AV1494" i="1"/>
  <c r="AY1494" i="1" s="1"/>
  <c r="AR1495" i="1"/>
  <c r="AI1496" i="1"/>
  <c r="AJ1496" i="1" s="1"/>
  <c r="AG1496" i="1"/>
  <c r="AH1497" i="1" s="1"/>
  <c r="AW1495" i="1"/>
  <c r="AS1495" i="1" l="1"/>
  <c r="AT1495" i="1"/>
  <c r="AU1495" i="1" s="1"/>
  <c r="AT1496" i="1"/>
  <c r="AM1474" i="1"/>
  <c r="AN1475" i="1" s="1"/>
  <c r="AP1474" i="1"/>
  <c r="AZ1474" i="1" s="1"/>
  <c r="BA1474" i="1" s="1"/>
  <c r="AL1475" i="1"/>
  <c r="AX1473" i="1"/>
  <c r="AX1474" i="1" s="1"/>
  <c r="AW1496" i="1"/>
  <c r="AF1497" i="1"/>
  <c r="AI1497" i="1" s="1"/>
  <c r="AF1498" i="1" s="1"/>
  <c r="AO1475" i="1" l="1"/>
  <c r="AM1475" i="1"/>
  <c r="AN1476" i="1" s="1"/>
  <c r="AL1476" i="1"/>
  <c r="AP1475" i="1"/>
  <c r="AZ1475" i="1" s="1"/>
  <c r="BA1475" i="1" s="1"/>
  <c r="AV1495" i="1"/>
  <c r="AY1495" i="1" s="1"/>
  <c r="AR1496" i="1"/>
  <c r="AU1496" i="1" s="1"/>
  <c r="AJ1497" i="1"/>
  <c r="AG1497" i="1"/>
  <c r="AH1498" i="1" s="1"/>
  <c r="AI1498" i="1" s="1"/>
  <c r="AS1496" i="1" l="1"/>
  <c r="AT1497" i="1" s="1"/>
  <c r="AO1476" i="1"/>
  <c r="AM1476" i="1"/>
  <c r="AN1477" i="1" s="1"/>
  <c r="AX1475" i="1"/>
  <c r="AV1496" i="1"/>
  <c r="AY1496" i="1" s="1"/>
  <c r="AR1497" i="1"/>
  <c r="AU1497" i="1" s="1"/>
  <c r="AW1497" i="1"/>
  <c r="AF1499" i="1"/>
  <c r="AJ1498" i="1"/>
  <c r="AG1498" i="1"/>
  <c r="AH1499" i="1" s="1"/>
  <c r="AS1497" i="1" l="1"/>
  <c r="AT1498" i="1" s="1"/>
  <c r="AP1476" i="1"/>
  <c r="AZ1476" i="1" s="1"/>
  <c r="BA1476" i="1" s="1"/>
  <c r="AL1477" i="1"/>
  <c r="AO1477" i="1" s="1"/>
  <c r="AI1499" i="1"/>
  <c r="AF1500" i="1" s="1"/>
  <c r="AW1498" i="1"/>
  <c r="AG1499" i="1"/>
  <c r="AH1500" i="1" s="1"/>
  <c r="AI1500" i="1" s="1"/>
  <c r="AJ1499" i="1"/>
  <c r="AM1477" i="1" l="1"/>
  <c r="AX1476" i="1"/>
  <c r="AR1498" i="1"/>
  <c r="AU1498" i="1" s="1"/>
  <c r="AV1497" i="1"/>
  <c r="AY1497" i="1" s="1"/>
  <c r="AG1500" i="1"/>
  <c r="AH1501" i="1" s="1"/>
  <c r="AW1499" i="1"/>
  <c r="AF1501" i="1"/>
  <c r="AJ1500" i="1"/>
  <c r="AS1498" i="1" l="1"/>
  <c r="AT1499" i="1" s="1"/>
  <c r="AN1478" i="1"/>
  <c r="AL1478" i="1"/>
  <c r="AO1478" i="1" s="1"/>
  <c r="AP1477" i="1"/>
  <c r="AZ1477" i="1" s="1"/>
  <c r="BA1477" i="1" s="1"/>
  <c r="AI1501" i="1"/>
  <c r="AG1501" i="1"/>
  <c r="AH1502" i="1" s="1"/>
  <c r="AW1500" i="1"/>
  <c r="AM1478" i="1" l="1"/>
  <c r="AN1479" i="1"/>
  <c r="AX1477" i="1"/>
  <c r="AR1499" i="1"/>
  <c r="AU1499" i="1" s="1"/>
  <c r="AV1498" i="1"/>
  <c r="AY1498" i="1" s="1"/>
  <c r="AJ1501" i="1"/>
  <c r="AF1502" i="1"/>
  <c r="AI1502" i="1" s="1"/>
  <c r="AS1499" i="1" l="1"/>
  <c r="AL1479" i="1"/>
  <c r="AO1479" i="1" s="1"/>
  <c r="AP1478" i="1"/>
  <c r="AZ1478" i="1" s="1"/>
  <c r="BA1478" i="1" s="1"/>
  <c r="AX1478" i="1"/>
  <c r="AR1500" i="1"/>
  <c r="AV1499" i="1"/>
  <c r="AY1499" i="1" s="1"/>
  <c r="AG1502" i="1"/>
  <c r="AH1503" i="1" s="1"/>
  <c r="AW1501" i="1"/>
  <c r="AS1500" i="1" l="1"/>
  <c r="AT1500" i="1"/>
  <c r="AU1500" i="1"/>
  <c r="AT1501" i="1"/>
  <c r="AM1479" i="1"/>
  <c r="AN1480" i="1" s="1"/>
  <c r="AP1479" i="1"/>
  <c r="AZ1479" i="1" s="1"/>
  <c r="BA1479" i="1" s="1"/>
  <c r="AL1480" i="1"/>
  <c r="AJ1502" i="1"/>
  <c r="AW1502" i="1" s="1"/>
  <c r="AF1503" i="1"/>
  <c r="AI1503" i="1" s="1"/>
  <c r="AO1480" i="1" l="1"/>
  <c r="AM1480" i="1"/>
  <c r="AL1481" i="1"/>
  <c r="AP1480" i="1"/>
  <c r="AZ1480" i="1" s="1"/>
  <c r="BA1480" i="1" s="1"/>
  <c r="AX1479" i="1"/>
  <c r="AX1480" i="1" s="1"/>
  <c r="AR1501" i="1"/>
  <c r="AU1501" i="1" s="1"/>
  <c r="AV1500" i="1"/>
  <c r="AY1500" i="1" s="1"/>
  <c r="AG1503" i="1"/>
  <c r="AH1504" i="1" s="1"/>
  <c r="AJ1503" i="1"/>
  <c r="AF1504" i="1"/>
  <c r="AS1501" i="1" l="1"/>
  <c r="AM1481" i="1"/>
  <c r="AN1482" i="1" s="1"/>
  <c r="AN1481" i="1"/>
  <c r="AO1481" i="1" s="1"/>
  <c r="AV1501" i="1"/>
  <c r="AY1501" i="1" s="1"/>
  <c r="AR1502" i="1"/>
  <c r="AI1504" i="1"/>
  <c r="AG1504" i="1"/>
  <c r="AH1505" i="1" s="1"/>
  <c r="AW1503" i="1"/>
  <c r="AS1502" i="1" l="1"/>
  <c r="AT1502" i="1"/>
  <c r="AU1502" i="1" s="1"/>
  <c r="AP1481" i="1"/>
  <c r="AZ1481" i="1" s="1"/>
  <c r="BA1481" i="1" s="1"/>
  <c r="AL1482" i="1"/>
  <c r="AM1482" i="1" s="1"/>
  <c r="AN1483" i="1" s="1"/>
  <c r="AX1481" i="1"/>
  <c r="AT1503" i="1"/>
  <c r="AJ1504" i="1"/>
  <c r="AW1504" i="1" s="1"/>
  <c r="AF1505" i="1"/>
  <c r="AI1505" i="1" s="1"/>
  <c r="AV1502" i="1" l="1"/>
  <c r="AY1502" i="1" s="1"/>
  <c r="AR1503" i="1"/>
  <c r="AS1503" i="1"/>
  <c r="AU1503" i="1"/>
  <c r="AO1482" i="1"/>
  <c r="AL1483" i="1" s="1"/>
  <c r="AO1483" i="1" s="1"/>
  <c r="AP1482" i="1"/>
  <c r="AZ1482" i="1" s="1"/>
  <c r="BA1482" i="1" s="1"/>
  <c r="AT1504" i="1"/>
  <c r="AG1505" i="1"/>
  <c r="AH1506" i="1" s="1"/>
  <c r="AJ1505" i="1"/>
  <c r="AF1506" i="1"/>
  <c r="AM1483" i="1" l="1"/>
  <c r="AX1482" i="1"/>
  <c r="AR1504" i="1"/>
  <c r="AU1504" i="1" s="1"/>
  <c r="AV1503" i="1"/>
  <c r="AY1503" i="1" s="1"/>
  <c r="AI1506" i="1"/>
  <c r="AG1506" i="1"/>
  <c r="AH1507" i="1" s="1"/>
  <c r="AW1505" i="1"/>
  <c r="AS1504" i="1" l="1"/>
  <c r="AN1484" i="1"/>
  <c r="AL1484" i="1"/>
  <c r="AO1484" i="1" s="1"/>
  <c r="AP1483" i="1"/>
  <c r="AZ1483" i="1" s="1"/>
  <c r="BA1483" i="1" s="1"/>
  <c r="AJ1506" i="1"/>
  <c r="AF1507" i="1"/>
  <c r="AI1507" i="1" s="1"/>
  <c r="AT1505" i="1" l="1"/>
  <c r="AM1484" i="1"/>
  <c r="AN1485" i="1" s="1"/>
  <c r="AX1483" i="1"/>
  <c r="AR1505" i="1"/>
  <c r="AU1505" i="1" s="1"/>
  <c r="AV1504" i="1"/>
  <c r="AY1504" i="1" s="1"/>
  <c r="AG1507" i="1"/>
  <c r="AH1508" i="1" s="1"/>
  <c r="AW1506" i="1"/>
  <c r="AJ1507" i="1"/>
  <c r="AF1508" i="1"/>
  <c r="AS1505" i="1" l="1"/>
  <c r="AI1508" i="1"/>
  <c r="AJ1508" i="1" s="1"/>
  <c r="AP1484" i="1"/>
  <c r="AZ1484" i="1" s="1"/>
  <c r="BA1484" i="1" s="1"/>
  <c r="AL1485" i="1"/>
  <c r="AO1485" i="1" s="1"/>
  <c r="AR1506" i="1"/>
  <c r="AV1505" i="1"/>
  <c r="AY1505" i="1" s="1"/>
  <c r="AG1508" i="1"/>
  <c r="AH1509" i="1" s="1"/>
  <c r="AW1507" i="1"/>
  <c r="AF1509" i="1"/>
  <c r="AS1506" i="1" l="1"/>
  <c r="AT1507" i="1"/>
  <c r="AT1506" i="1"/>
  <c r="AU1506" i="1" s="1"/>
  <c r="AM1485" i="1"/>
  <c r="AN1486" i="1" s="1"/>
  <c r="AL1486" i="1"/>
  <c r="AP1485" i="1"/>
  <c r="AZ1485" i="1" s="1"/>
  <c r="BA1485" i="1" s="1"/>
  <c r="AX1484" i="1"/>
  <c r="AI1509" i="1"/>
  <c r="AG1509" i="1"/>
  <c r="AH1510" i="1" s="1"/>
  <c r="AW1508" i="1"/>
  <c r="AM1486" i="1" l="1"/>
  <c r="AX1485" i="1"/>
  <c r="AO1486" i="1"/>
  <c r="AN1487" i="1"/>
  <c r="AR1507" i="1"/>
  <c r="AU1507" i="1" s="1"/>
  <c r="AV1506" i="1"/>
  <c r="AY1506" i="1" s="1"/>
  <c r="AJ1509" i="1"/>
  <c r="AF1510" i="1"/>
  <c r="AI1510" i="1" s="1"/>
  <c r="AS1507" i="1" l="1"/>
  <c r="AS1508" i="1" s="1"/>
  <c r="AT1508" i="1"/>
  <c r="AP1486" i="1"/>
  <c r="AL1487" i="1"/>
  <c r="AO1487" i="1" s="1"/>
  <c r="AG1510" i="1"/>
  <c r="AH1511" i="1" s="1"/>
  <c r="AW1509" i="1"/>
  <c r="AM1487" i="1" l="1"/>
  <c r="AN1488" i="1" s="1"/>
  <c r="AZ1486" i="1"/>
  <c r="BA1486" i="1" s="1"/>
  <c r="AX1486" i="1"/>
  <c r="AR1508" i="1"/>
  <c r="AU1508" i="1" s="1"/>
  <c r="AV1507" i="1"/>
  <c r="AY1507" i="1" s="1"/>
  <c r="AT1509" i="1"/>
  <c r="AJ1510" i="1"/>
  <c r="AF1511" i="1"/>
  <c r="AI1511" i="1" s="1"/>
  <c r="AL1488" i="1" l="1"/>
  <c r="AO1488" i="1" s="1"/>
  <c r="AP1487" i="1"/>
  <c r="AZ1487" i="1" s="1"/>
  <c r="BA1487" i="1" s="1"/>
  <c r="AG1511" i="1"/>
  <c r="AH1512" i="1" s="1"/>
  <c r="AF1512" i="1"/>
  <c r="AJ1511" i="1"/>
  <c r="AW1510" i="1"/>
  <c r="AM1488" i="1" l="1"/>
  <c r="AX1487" i="1"/>
  <c r="AR1509" i="1"/>
  <c r="AV1508" i="1"/>
  <c r="AY1508" i="1" s="1"/>
  <c r="AI1512" i="1"/>
  <c r="AG1512" i="1"/>
  <c r="AH1513" i="1" s="1"/>
  <c r="AW1511" i="1"/>
  <c r="AU1509" i="1" l="1"/>
  <c r="AS1509" i="1"/>
  <c r="AT1510" i="1" s="1"/>
  <c r="AN1489" i="1"/>
  <c r="AP1488" i="1"/>
  <c r="AZ1488" i="1" s="1"/>
  <c r="BA1488" i="1" s="1"/>
  <c r="AL1489" i="1"/>
  <c r="AO1489" i="1" s="1"/>
  <c r="AF1513" i="1"/>
  <c r="AI1513" i="1" s="1"/>
  <c r="AJ1512" i="1"/>
  <c r="AW1512" i="1" s="1"/>
  <c r="AM1489" i="1" l="1"/>
  <c r="AX1488" i="1"/>
  <c r="AR1510" i="1"/>
  <c r="AU1510" i="1" s="1"/>
  <c r="AV1509" i="1"/>
  <c r="AY1509" i="1" s="1"/>
  <c r="AG1513" i="1"/>
  <c r="AH1514" i="1" s="1"/>
  <c r="AS1510" i="1" l="1"/>
  <c r="AT1511" i="1" s="1"/>
  <c r="AN1490" i="1"/>
  <c r="AP1489" i="1"/>
  <c r="AZ1489" i="1" s="1"/>
  <c r="BA1489" i="1" s="1"/>
  <c r="AL1490" i="1"/>
  <c r="AO1490" i="1" s="1"/>
  <c r="AJ1513" i="1"/>
  <c r="AF1514" i="1"/>
  <c r="AI1514" i="1" s="1"/>
  <c r="AM1490" i="1" l="1"/>
  <c r="AN1491" i="1"/>
  <c r="AX1489" i="1"/>
  <c r="AV1510" i="1"/>
  <c r="AY1510" i="1" s="1"/>
  <c r="AR1511" i="1"/>
  <c r="AU1511" i="1" s="1"/>
  <c r="AG1514" i="1"/>
  <c r="AH1515" i="1" s="1"/>
  <c r="AF1515" i="1"/>
  <c r="AJ1514" i="1"/>
  <c r="AW1513" i="1"/>
  <c r="AS1511" i="1" l="1"/>
  <c r="AT1512" i="1" s="1"/>
  <c r="AL1491" i="1"/>
  <c r="AO1491" i="1" s="1"/>
  <c r="AP1490" i="1"/>
  <c r="AZ1490" i="1" s="1"/>
  <c r="BA1490" i="1" s="1"/>
  <c r="AR1512" i="1"/>
  <c r="AV1511" i="1"/>
  <c r="AY1511" i="1" s="1"/>
  <c r="AW1514" i="1"/>
  <c r="AI1515" i="1"/>
  <c r="AJ1515" i="1" s="1"/>
  <c r="AG1515" i="1"/>
  <c r="AH1516" i="1" s="1"/>
  <c r="AU1512" i="1" l="1"/>
  <c r="AS1512" i="1"/>
  <c r="AT1513" i="1" s="1"/>
  <c r="AM1491" i="1"/>
  <c r="AX1490" i="1"/>
  <c r="AF1516" i="1"/>
  <c r="AI1516" i="1" s="1"/>
  <c r="AJ1516" i="1" s="1"/>
  <c r="AW1515" i="1"/>
  <c r="AS1513" i="1" l="1"/>
  <c r="AN1492" i="1"/>
  <c r="AP1491" i="1"/>
  <c r="AZ1491" i="1" s="1"/>
  <c r="BA1491" i="1" s="1"/>
  <c r="AL1492" i="1"/>
  <c r="AO1492" i="1" s="1"/>
  <c r="AR1513" i="1"/>
  <c r="AU1513" i="1" s="1"/>
  <c r="AT1514" i="1"/>
  <c r="AV1512" i="1"/>
  <c r="AY1512" i="1" s="1"/>
  <c r="AG1516" i="1"/>
  <c r="AH1517" i="1" s="1"/>
  <c r="AW1516" i="1"/>
  <c r="AF1517" i="1"/>
  <c r="AG1517" i="1" l="1"/>
  <c r="AH1518" i="1" s="1"/>
  <c r="AM1492" i="1"/>
  <c r="AN1493" i="1" s="1"/>
  <c r="AX1491" i="1"/>
  <c r="AR1514" i="1"/>
  <c r="AS1514" i="1" s="1"/>
  <c r="AV1513" i="1"/>
  <c r="AY1513" i="1" s="1"/>
  <c r="AI1517" i="1"/>
  <c r="AF1518" i="1" s="1"/>
  <c r="AI1518" i="1" s="1"/>
  <c r="AJ1518" i="1" s="1"/>
  <c r="AJ1517" i="1"/>
  <c r="AW1517" i="1" s="1"/>
  <c r="AG1518" i="1" l="1"/>
  <c r="AH1519" i="1" s="1"/>
  <c r="AT1515" i="1"/>
  <c r="AU1514" i="1"/>
  <c r="AP1492" i="1"/>
  <c r="AZ1492" i="1" s="1"/>
  <c r="BA1492" i="1" s="1"/>
  <c r="AL1493" i="1"/>
  <c r="AO1493" i="1" s="1"/>
  <c r="AF1519" i="1"/>
  <c r="AI1519" i="1" s="1"/>
  <c r="AW1518" i="1"/>
  <c r="AM1493" i="1" l="1"/>
  <c r="AL1494" i="1"/>
  <c r="AP1493" i="1"/>
  <c r="AZ1493" i="1" s="1"/>
  <c r="BA1493" i="1" s="1"/>
  <c r="AX1492" i="1"/>
  <c r="AR1515" i="1"/>
  <c r="AU1515" i="1" s="1"/>
  <c r="AV1514" i="1"/>
  <c r="AY1514" i="1" s="1"/>
  <c r="AG1519" i="1"/>
  <c r="AH1520" i="1" s="1"/>
  <c r="AJ1519" i="1"/>
  <c r="AF1520" i="1"/>
  <c r="AM1494" i="1" l="1"/>
  <c r="AS1515" i="1"/>
  <c r="AX1493" i="1"/>
  <c r="AN1494" i="1"/>
  <c r="AO1494" i="1" s="1"/>
  <c r="AN1495" i="1"/>
  <c r="AI1520" i="1"/>
  <c r="AG1520" i="1"/>
  <c r="AH1521" i="1" s="1"/>
  <c r="AW1519" i="1"/>
  <c r="AT1516" i="1" l="1"/>
  <c r="AP1494" i="1"/>
  <c r="AL1495" i="1"/>
  <c r="AO1495" i="1" s="1"/>
  <c r="AR1516" i="1"/>
  <c r="AU1516" i="1" s="1"/>
  <c r="AV1515" i="1"/>
  <c r="AY1515" i="1" s="1"/>
  <c r="AF1521" i="1"/>
  <c r="AI1521" i="1" s="1"/>
  <c r="AJ1520" i="1"/>
  <c r="AS1516" i="1" l="1"/>
  <c r="AT1517" i="1" s="1"/>
  <c r="AM1495" i="1"/>
  <c r="AN1496" i="1" s="1"/>
  <c r="AZ1494" i="1"/>
  <c r="BA1494" i="1" s="1"/>
  <c r="AX1494" i="1"/>
  <c r="AG1521" i="1"/>
  <c r="AH1522" i="1" s="1"/>
  <c r="AF1522" i="1"/>
  <c r="AJ1521" i="1"/>
  <c r="AW1520" i="1"/>
  <c r="AP1495" i="1" l="1"/>
  <c r="AZ1495" i="1" s="1"/>
  <c r="BA1495" i="1" s="1"/>
  <c r="AL1496" i="1"/>
  <c r="AO1496" i="1" s="1"/>
  <c r="AV1516" i="1"/>
  <c r="AY1516" i="1" s="1"/>
  <c r="AR1517" i="1"/>
  <c r="AU1517" i="1" s="1"/>
  <c r="AI1522" i="1"/>
  <c r="AG1522" i="1"/>
  <c r="AH1523" i="1" s="1"/>
  <c r="AW1521" i="1"/>
  <c r="AS1517" i="1" l="1"/>
  <c r="AS1518" i="1" s="1"/>
  <c r="AM1496" i="1"/>
  <c r="AP1496" i="1"/>
  <c r="AZ1496" i="1" s="1"/>
  <c r="BA1496" i="1" s="1"/>
  <c r="AL1497" i="1"/>
  <c r="AX1495" i="1"/>
  <c r="AX1496" i="1" s="1"/>
  <c r="AT1518" i="1"/>
  <c r="AF1523" i="1"/>
  <c r="AI1523" i="1" s="1"/>
  <c r="AJ1522" i="1"/>
  <c r="AW1522" i="1" s="1"/>
  <c r="AM1497" i="1" l="1"/>
  <c r="AN1497" i="1"/>
  <c r="AO1497" i="1" s="1"/>
  <c r="AN1498" i="1"/>
  <c r="AV1517" i="1"/>
  <c r="AY1517" i="1" s="1"/>
  <c r="AT1519" i="1"/>
  <c r="AR1518" i="1"/>
  <c r="AU1518" i="1" s="1"/>
  <c r="AG1523" i="1"/>
  <c r="AH1524" i="1" s="1"/>
  <c r="AM1498" i="1" l="1"/>
  <c r="AL1498" i="1"/>
  <c r="AP1497" i="1"/>
  <c r="AZ1497" i="1" s="1"/>
  <c r="BA1497" i="1" s="1"/>
  <c r="AO1498" i="1"/>
  <c r="AN1499" i="1"/>
  <c r="AX1497" i="1"/>
  <c r="AR1519" i="1"/>
  <c r="AU1519" i="1" s="1"/>
  <c r="AV1518" i="1"/>
  <c r="AY1518" i="1" s="1"/>
  <c r="AJ1523" i="1"/>
  <c r="AF1524" i="1"/>
  <c r="AI1524" i="1" s="1"/>
  <c r="AS1519" i="1" l="1"/>
  <c r="AP1498" i="1"/>
  <c r="AZ1498" i="1" s="1"/>
  <c r="BA1498" i="1" s="1"/>
  <c r="AL1499" i="1"/>
  <c r="AO1499" i="1" s="1"/>
  <c r="AT1520" i="1"/>
  <c r="AW1523" i="1"/>
  <c r="AF1525" i="1"/>
  <c r="AJ1524" i="1"/>
  <c r="AG1524" i="1"/>
  <c r="AH1525" i="1" s="1"/>
  <c r="AM1499" i="1" l="1"/>
  <c r="AL1500" i="1"/>
  <c r="AP1499" i="1"/>
  <c r="AZ1499" i="1" s="1"/>
  <c r="BA1499" i="1" s="1"/>
  <c r="AX1498" i="1"/>
  <c r="AR1520" i="1"/>
  <c r="AU1520" i="1" s="1"/>
  <c r="AV1519" i="1"/>
  <c r="AY1519" i="1" s="1"/>
  <c r="AW1524" i="1"/>
  <c r="AI1525" i="1"/>
  <c r="AG1525" i="1"/>
  <c r="AH1526" i="1" s="1"/>
  <c r="AS1520" i="1" l="1"/>
  <c r="AM1500" i="1"/>
  <c r="AN1501" i="1" s="1"/>
  <c r="AN1500" i="1"/>
  <c r="AO1500" i="1" s="1"/>
  <c r="AX1499" i="1"/>
  <c r="AJ1525" i="1"/>
  <c r="AF1526" i="1"/>
  <c r="AI1526" i="1" s="1"/>
  <c r="AT1521" i="1" l="1"/>
  <c r="AP1500" i="1"/>
  <c r="AL1501" i="1"/>
  <c r="AO1501" i="1" s="1"/>
  <c r="AR1521" i="1"/>
  <c r="AU1521" i="1" s="1"/>
  <c r="AV1520" i="1"/>
  <c r="AY1520" i="1" s="1"/>
  <c r="AW1525" i="1"/>
  <c r="AG1526" i="1"/>
  <c r="AH1527" i="1" s="1"/>
  <c r="AS1521" i="1" l="1"/>
  <c r="AT1522" i="1" s="1"/>
  <c r="AM1501" i="1"/>
  <c r="AL1502" i="1"/>
  <c r="AP1501" i="1"/>
  <c r="AZ1501" i="1" s="1"/>
  <c r="AZ1500" i="1"/>
  <c r="BA1500" i="1" s="1"/>
  <c r="AX1500" i="1"/>
  <c r="AX1501" i="1" s="1"/>
  <c r="AJ1526" i="1"/>
  <c r="AF1527" i="1"/>
  <c r="AI1527" i="1" s="1"/>
  <c r="AM1502" i="1" l="1"/>
  <c r="AN1502" i="1"/>
  <c r="AO1502" i="1" s="1"/>
  <c r="AM1503" i="1" s="1"/>
  <c r="AN1503" i="1"/>
  <c r="BA1501" i="1"/>
  <c r="AR1522" i="1"/>
  <c r="AU1522" i="1" s="1"/>
  <c r="AV1521" i="1"/>
  <c r="AY1521" i="1" s="1"/>
  <c r="AG1527" i="1"/>
  <c r="AH1528" i="1" s="1"/>
  <c r="AW1526" i="1"/>
  <c r="AS1522" i="1" l="1"/>
  <c r="AP1502" i="1"/>
  <c r="AN1504" i="1"/>
  <c r="AL1503" i="1"/>
  <c r="AO1503" i="1" s="1"/>
  <c r="AV1522" i="1"/>
  <c r="AY1522" i="1" s="1"/>
  <c r="AR1523" i="1"/>
  <c r="AJ1527" i="1"/>
  <c r="AF1528" i="1"/>
  <c r="AI1528" i="1" s="1"/>
  <c r="AS1523" i="1" l="1"/>
  <c r="AT1523" i="1"/>
  <c r="AU1523" i="1" s="1"/>
  <c r="AT1524" i="1"/>
  <c r="AZ1502" i="1"/>
  <c r="BA1502" i="1" s="1"/>
  <c r="AX1502" i="1"/>
  <c r="AG1528" i="1"/>
  <c r="AH1529" i="1" s="1"/>
  <c r="AW1527" i="1"/>
  <c r="AP1503" i="1" l="1"/>
  <c r="AZ1503" i="1" s="1"/>
  <c r="BA1503" i="1" s="1"/>
  <c r="AL1504" i="1"/>
  <c r="AR1524" i="1"/>
  <c r="AU1524" i="1" s="1"/>
  <c r="AV1523" i="1"/>
  <c r="AY1523" i="1" s="1"/>
  <c r="AF1529" i="1"/>
  <c r="AI1529" i="1" s="1"/>
  <c r="AJ1528" i="1"/>
  <c r="AS1524" i="1" l="1"/>
  <c r="AT1525" i="1" s="1"/>
  <c r="AO1504" i="1"/>
  <c r="AM1504" i="1"/>
  <c r="AN1505" i="1" s="1"/>
  <c r="AL1505" i="1"/>
  <c r="AP1504" i="1"/>
  <c r="AZ1504" i="1" s="1"/>
  <c r="BA1504" i="1" s="1"/>
  <c r="AX1503" i="1"/>
  <c r="AG1529" i="1"/>
  <c r="AH1530" i="1" s="1"/>
  <c r="AW1528" i="1"/>
  <c r="AO1505" i="1" l="1"/>
  <c r="AM1505" i="1"/>
  <c r="AN1506" i="1" s="1"/>
  <c r="AX1504" i="1"/>
  <c r="AL1506" i="1"/>
  <c r="AP1505" i="1"/>
  <c r="AZ1505" i="1" s="1"/>
  <c r="BA1505" i="1" s="1"/>
  <c r="AV1524" i="1"/>
  <c r="AY1524" i="1" s="1"/>
  <c r="AR1525" i="1"/>
  <c r="AU1525" i="1" s="1"/>
  <c r="AF1530" i="1"/>
  <c r="AI1530" i="1" s="1"/>
  <c r="AJ1529" i="1"/>
  <c r="AS1525" i="1" l="1"/>
  <c r="AO1506" i="1"/>
  <c r="AM1506" i="1"/>
  <c r="AN1507" i="1" s="1"/>
  <c r="AL1507" i="1"/>
  <c r="AP1506" i="1"/>
  <c r="AZ1506" i="1" s="1"/>
  <c r="BA1506" i="1" s="1"/>
  <c r="AX1505" i="1"/>
  <c r="AT1526" i="1"/>
  <c r="AR1526" i="1"/>
  <c r="AV1525" i="1"/>
  <c r="AY1525" i="1" s="1"/>
  <c r="AW1529" i="1"/>
  <c r="AG1530" i="1"/>
  <c r="AH1531" i="1" s="1"/>
  <c r="AS1526" i="1" l="1"/>
  <c r="AU1526" i="1"/>
  <c r="AX1506" i="1"/>
  <c r="AO1507" i="1"/>
  <c r="AM1507" i="1"/>
  <c r="AN1508" i="1" s="1"/>
  <c r="AV1526" i="1"/>
  <c r="AY1526" i="1" s="1"/>
  <c r="AR1527" i="1"/>
  <c r="AT1527" i="1"/>
  <c r="AF1531" i="1"/>
  <c r="AI1531" i="1" s="1"/>
  <c r="AJ1530" i="1"/>
  <c r="AS1527" i="1" l="1"/>
  <c r="AU1527" i="1"/>
  <c r="AM1508" i="1"/>
  <c r="AP1507" i="1"/>
  <c r="AL1508" i="1"/>
  <c r="AO1508" i="1" s="1"/>
  <c r="AN1509" i="1"/>
  <c r="AT1528" i="1"/>
  <c r="AW1530" i="1"/>
  <c r="AG1531" i="1"/>
  <c r="AH1532" i="1" s="1"/>
  <c r="AJ1531" i="1"/>
  <c r="AF1532" i="1"/>
  <c r="AZ1507" i="1" l="1"/>
  <c r="BA1507" i="1" s="1"/>
  <c r="AX1507" i="1"/>
  <c r="AR1528" i="1"/>
  <c r="AU1528" i="1" s="1"/>
  <c r="AV1527" i="1"/>
  <c r="AY1527" i="1" s="1"/>
  <c r="AI1532" i="1"/>
  <c r="AJ1532" i="1" s="1"/>
  <c r="AG1532" i="1"/>
  <c r="AH1533" i="1" s="1"/>
  <c r="AW1531" i="1"/>
  <c r="AS1528" i="1" l="1"/>
  <c r="AT1529" i="1" s="1"/>
  <c r="AL1509" i="1"/>
  <c r="AP1508" i="1"/>
  <c r="AZ1508" i="1" s="1"/>
  <c r="BA1508" i="1" s="1"/>
  <c r="AR1529" i="1"/>
  <c r="AU1529" i="1" s="1"/>
  <c r="AV1528" i="1"/>
  <c r="AY1528" i="1" s="1"/>
  <c r="AF1533" i="1"/>
  <c r="AI1533" i="1" s="1"/>
  <c r="AW1532" i="1"/>
  <c r="AS1529" i="1" l="1"/>
  <c r="AT1530" i="1" s="1"/>
  <c r="AO1509" i="1"/>
  <c r="AM1509" i="1"/>
  <c r="AN1510" i="1" s="1"/>
  <c r="AX1508" i="1"/>
  <c r="AG1533" i="1"/>
  <c r="AH1534" i="1" s="1"/>
  <c r="AL1510" i="1" l="1"/>
  <c r="AO1510" i="1" s="1"/>
  <c r="AP1509" i="1"/>
  <c r="AZ1509" i="1" s="1"/>
  <c r="BA1509" i="1" s="1"/>
  <c r="AV1529" i="1"/>
  <c r="AY1529" i="1" s="1"/>
  <c r="AR1530" i="1"/>
  <c r="AU1530" i="1" s="1"/>
  <c r="AF1534" i="1"/>
  <c r="AI1534" i="1" s="1"/>
  <c r="AJ1534" i="1" s="1"/>
  <c r="AJ1533" i="1"/>
  <c r="AS1530" i="1" l="1"/>
  <c r="AM1510" i="1"/>
  <c r="AX1509" i="1"/>
  <c r="AT1531" i="1"/>
  <c r="AF1535" i="1"/>
  <c r="AG1534" i="1"/>
  <c r="AH1535" i="1" s="1"/>
  <c r="AW1533" i="1"/>
  <c r="AW1534" i="1" s="1"/>
  <c r="AI1535" i="1" l="1"/>
  <c r="AJ1535" i="1" s="1"/>
  <c r="AN1511" i="1"/>
  <c r="AP1510" i="1"/>
  <c r="AZ1510" i="1" s="1"/>
  <c r="BA1510" i="1" s="1"/>
  <c r="AL1511" i="1"/>
  <c r="AO1511" i="1" s="1"/>
  <c r="AR1531" i="1"/>
  <c r="AU1531" i="1" s="1"/>
  <c r="AV1530" i="1"/>
  <c r="AY1530" i="1" s="1"/>
  <c r="AG1535" i="1"/>
  <c r="AH1536" i="1" s="1"/>
  <c r="AF1536" i="1"/>
  <c r="AW1535" i="1"/>
  <c r="AS1531" i="1" l="1"/>
  <c r="AI1536" i="1"/>
  <c r="AJ1536" i="1" s="1"/>
  <c r="AM1511" i="1"/>
  <c r="AN1512" i="1" s="1"/>
  <c r="AL1512" i="1"/>
  <c r="AP1511" i="1"/>
  <c r="AZ1511" i="1" s="1"/>
  <c r="BA1511" i="1" s="1"/>
  <c r="AX1510" i="1"/>
  <c r="AR1532" i="1"/>
  <c r="AV1531" i="1"/>
  <c r="AY1531" i="1" s="1"/>
  <c r="AG1536" i="1"/>
  <c r="AH1537" i="1" s="1"/>
  <c r="AF1537" i="1"/>
  <c r="AW1536" i="1"/>
  <c r="AS1532" i="1" l="1"/>
  <c r="AT1532" i="1"/>
  <c r="AU1532" i="1"/>
  <c r="AM1512" i="1"/>
  <c r="AN1513" i="1" s="1"/>
  <c r="AO1512" i="1"/>
  <c r="AM1513" i="1" s="1"/>
  <c r="AX1511" i="1"/>
  <c r="AT1533" i="1"/>
  <c r="AI1537" i="1"/>
  <c r="AF1538" i="1" s="1"/>
  <c r="AG1537" i="1"/>
  <c r="AH1538" i="1" s="1"/>
  <c r="AL1513" i="1" l="1"/>
  <c r="AP1512" i="1"/>
  <c r="AZ1512" i="1" s="1"/>
  <c r="BA1512" i="1" s="1"/>
  <c r="AO1513" i="1"/>
  <c r="AN1514" i="1"/>
  <c r="AX1512" i="1"/>
  <c r="AV1532" i="1"/>
  <c r="AY1532" i="1" s="1"/>
  <c r="AR1533" i="1"/>
  <c r="AU1533" i="1" s="1"/>
  <c r="AJ1537" i="1"/>
  <c r="AI1538" i="1"/>
  <c r="AJ1538" i="1" s="1"/>
  <c r="AG1538" i="1"/>
  <c r="AH1539" i="1" s="1"/>
  <c r="AS1533" i="1" l="1"/>
  <c r="AP1513" i="1"/>
  <c r="AZ1513" i="1" s="1"/>
  <c r="BA1513" i="1" s="1"/>
  <c r="AL1514" i="1"/>
  <c r="AO1514" i="1" s="1"/>
  <c r="AV1533" i="1"/>
  <c r="AY1533" i="1" s="1"/>
  <c r="AR1534" i="1"/>
  <c r="AF1539" i="1"/>
  <c r="AI1539" i="1" s="1"/>
  <c r="AF1540" i="1" s="1"/>
  <c r="AW1537" i="1"/>
  <c r="AW1538" i="1" s="1"/>
  <c r="AS1534" i="1" l="1"/>
  <c r="AT1535" i="1" s="1"/>
  <c r="AT1534" i="1"/>
  <c r="AU1534" i="1"/>
  <c r="AG1539" i="1"/>
  <c r="AH1540" i="1" s="1"/>
  <c r="AI1540" i="1" s="1"/>
  <c r="AM1514" i="1"/>
  <c r="AN1515" i="1" s="1"/>
  <c r="AX1513" i="1"/>
  <c r="AR1535" i="1"/>
  <c r="AU1535" i="1" s="1"/>
  <c r="AV1534" i="1"/>
  <c r="AY1534" i="1" s="1"/>
  <c r="AJ1539" i="1"/>
  <c r="AW1539" i="1" s="1"/>
  <c r="AS1535" i="1" l="1"/>
  <c r="AG1540" i="1"/>
  <c r="AH1541" i="1" s="1"/>
  <c r="AL1515" i="1"/>
  <c r="AO1515" i="1" s="1"/>
  <c r="AP1514" i="1"/>
  <c r="AZ1514" i="1" s="1"/>
  <c r="BA1514" i="1" s="1"/>
  <c r="AJ1540" i="1"/>
  <c r="AF1541" i="1"/>
  <c r="AI1541" i="1" s="1"/>
  <c r="AT1536" i="1" l="1"/>
  <c r="AM1515" i="1"/>
  <c r="AP1515" i="1"/>
  <c r="AZ1515" i="1" s="1"/>
  <c r="BA1515" i="1" s="1"/>
  <c r="AL1516" i="1"/>
  <c r="AX1514" i="1"/>
  <c r="AX1515" i="1" s="1"/>
  <c r="AV1535" i="1"/>
  <c r="AY1535" i="1" s="1"/>
  <c r="AR1536" i="1"/>
  <c r="AG1541" i="1"/>
  <c r="AW1540" i="1"/>
  <c r="AU1536" i="1" l="1"/>
  <c r="AS1536" i="1"/>
  <c r="AT1537" i="1" s="1"/>
  <c r="AM1516" i="1"/>
  <c r="AN1517" i="1"/>
  <c r="AN1516" i="1"/>
  <c r="AO1516" i="1" s="1"/>
  <c r="AV1536" i="1"/>
  <c r="AY1536" i="1" s="1"/>
  <c r="AR1537" i="1"/>
  <c r="AJ1541" i="1"/>
  <c r="AF1542" i="1"/>
  <c r="AH1542" i="1"/>
  <c r="AS1537" i="1" l="1"/>
  <c r="AU1537" i="1"/>
  <c r="AP1516" i="1"/>
  <c r="AL1517" i="1"/>
  <c r="AO1517" i="1" s="1"/>
  <c r="AT1538" i="1"/>
  <c r="AI1542" i="1"/>
  <c r="AJ1542" i="1" s="1"/>
  <c r="AG1542" i="1"/>
  <c r="AW1541" i="1"/>
  <c r="AM1517" i="1" l="1"/>
  <c r="AN1518" i="1" s="1"/>
  <c r="AZ1516" i="1"/>
  <c r="BA1516" i="1" s="1"/>
  <c r="AX1516" i="1"/>
  <c r="AV1537" i="1"/>
  <c r="AY1537" i="1" s="1"/>
  <c r="AR1538" i="1"/>
  <c r="AU1538" i="1" s="1"/>
  <c r="AF1543" i="1"/>
  <c r="AG1543" i="1" s="1"/>
  <c r="AH1544" i="1" s="1"/>
  <c r="AW1542" i="1"/>
  <c r="AH1543" i="1"/>
  <c r="AS1538" i="1" l="1"/>
  <c r="AL1518" i="1"/>
  <c r="AO1518" i="1" s="1"/>
  <c r="AP1517" i="1"/>
  <c r="AZ1517" i="1" s="1"/>
  <c r="BA1517" i="1" s="1"/>
  <c r="AV1538" i="1"/>
  <c r="AY1538" i="1" s="1"/>
  <c r="AR1539" i="1"/>
  <c r="AT1539" i="1"/>
  <c r="AI1543" i="1"/>
  <c r="AJ1543" i="1" s="1"/>
  <c r="AS1539" i="1" l="1"/>
  <c r="AU1539" i="1"/>
  <c r="AT1540" i="1"/>
  <c r="AV1539" i="1"/>
  <c r="AY1539" i="1" s="1"/>
  <c r="AM1518" i="1"/>
  <c r="AN1519" i="1" s="1"/>
  <c r="AX1517" i="1"/>
  <c r="AF1544" i="1"/>
  <c r="AI1544" i="1" s="1"/>
  <c r="AF1545" i="1" s="1"/>
  <c r="AW1543" i="1"/>
  <c r="AR1540" i="1" l="1"/>
  <c r="AS1540" i="1" s="1"/>
  <c r="AP1518" i="1"/>
  <c r="AZ1518" i="1" s="1"/>
  <c r="BA1518" i="1" s="1"/>
  <c r="AL1519" i="1"/>
  <c r="AO1519" i="1" s="1"/>
  <c r="AX1518" i="1"/>
  <c r="AG1544" i="1"/>
  <c r="AH1545" i="1" s="1"/>
  <c r="AI1545" i="1" s="1"/>
  <c r="AJ1545" i="1" s="1"/>
  <c r="AJ1544" i="1"/>
  <c r="AW1544" i="1" s="1"/>
  <c r="AT1541" i="1" l="1"/>
  <c r="AU1540" i="1"/>
  <c r="AM1519" i="1"/>
  <c r="AN1520" i="1" s="1"/>
  <c r="AP1519" i="1"/>
  <c r="AZ1519" i="1" s="1"/>
  <c r="BA1519" i="1" s="1"/>
  <c r="AL1520" i="1"/>
  <c r="AR1541" i="1"/>
  <c r="AU1541" i="1" s="1"/>
  <c r="AV1540" i="1"/>
  <c r="AY1540" i="1" s="1"/>
  <c r="AG1545" i="1"/>
  <c r="AH1546" i="1" s="1"/>
  <c r="AF1546" i="1"/>
  <c r="AW1545" i="1"/>
  <c r="AS1541" i="1" l="1"/>
  <c r="AI1546" i="1"/>
  <c r="AO1520" i="1"/>
  <c r="AM1520" i="1"/>
  <c r="AN1521" i="1" s="1"/>
  <c r="AL1521" i="1"/>
  <c r="AP1520" i="1"/>
  <c r="AZ1520" i="1" s="1"/>
  <c r="BA1520" i="1" s="1"/>
  <c r="AX1519" i="1"/>
  <c r="AX1520" i="1" s="1"/>
  <c r="AV1541" i="1"/>
  <c r="AY1541" i="1" s="1"/>
  <c r="AR1542" i="1"/>
  <c r="AG1546" i="1"/>
  <c r="AH1547" i="1" s="1"/>
  <c r="AF1547" i="1"/>
  <c r="AJ1546" i="1"/>
  <c r="AI1547" i="1" l="1"/>
  <c r="AS1542" i="1"/>
  <c r="AT1543" i="1" s="1"/>
  <c r="AT1542" i="1"/>
  <c r="AU1542" i="1" s="1"/>
  <c r="AO1521" i="1"/>
  <c r="AM1521" i="1"/>
  <c r="AN1522" i="1" s="1"/>
  <c r="AP1521" i="1"/>
  <c r="AZ1521" i="1" s="1"/>
  <c r="BA1521" i="1" s="1"/>
  <c r="AL1522" i="1"/>
  <c r="AW1546" i="1"/>
  <c r="AG1547" i="1"/>
  <c r="AH1548" i="1" s="1"/>
  <c r="AR1543" i="1" l="1"/>
  <c r="AU1543" i="1" s="1"/>
  <c r="AV1542" i="1"/>
  <c r="AY1542" i="1" s="1"/>
  <c r="AO1522" i="1"/>
  <c r="AM1522" i="1"/>
  <c r="AN1523" i="1" s="1"/>
  <c r="AL1523" i="1"/>
  <c r="AP1522" i="1"/>
  <c r="AZ1522" i="1" s="1"/>
  <c r="BA1522" i="1" s="1"/>
  <c r="AX1521" i="1"/>
  <c r="AF1548" i="1"/>
  <c r="AI1548" i="1" s="1"/>
  <c r="AJ1547" i="1"/>
  <c r="AS1543" i="1" l="1"/>
  <c r="AT1544" i="1" s="1"/>
  <c r="AO1523" i="1"/>
  <c r="AM1523" i="1"/>
  <c r="AN1524" i="1" s="1"/>
  <c r="AX1522" i="1"/>
  <c r="AV1543" i="1"/>
  <c r="AY1543" i="1" s="1"/>
  <c r="AR1544" i="1"/>
  <c r="AW1547" i="1"/>
  <c r="AG1548" i="1"/>
  <c r="AH1549" i="1" s="1"/>
  <c r="AS1544" i="1" l="1"/>
  <c r="AT1545" i="1"/>
  <c r="AU1544" i="1"/>
  <c r="AL1524" i="1"/>
  <c r="AO1524" i="1" s="1"/>
  <c r="AP1523" i="1"/>
  <c r="AJ1548" i="1"/>
  <c r="AF1549" i="1"/>
  <c r="AI1549" i="1" s="1"/>
  <c r="AV1544" i="1" l="1"/>
  <c r="AY1544" i="1" s="1"/>
  <c r="AS1545" i="1"/>
  <c r="AR1545" i="1"/>
  <c r="AU1545" i="1" s="1"/>
  <c r="AT1546" i="1"/>
  <c r="AM1524" i="1"/>
  <c r="AN1525" i="1" s="1"/>
  <c r="AZ1523" i="1"/>
  <c r="BA1523" i="1" s="1"/>
  <c r="AX1523" i="1"/>
  <c r="AW1548" i="1"/>
  <c r="AG1549" i="1"/>
  <c r="AH1550" i="1" s="1"/>
  <c r="AV1545" i="1" l="1"/>
  <c r="AY1545" i="1" s="1"/>
  <c r="AR1546" i="1"/>
  <c r="AS1546" i="1" s="1"/>
  <c r="AT1547" i="1" s="1"/>
  <c r="AU1546" i="1"/>
  <c r="AP1524" i="1"/>
  <c r="AZ1524" i="1" s="1"/>
  <c r="BA1524" i="1" s="1"/>
  <c r="AL1525" i="1"/>
  <c r="AO1525" i="1" s="1"/>
  <c r="AJ1549" i="1"/>
  <c r="AF1550" i="1"/>
  <c r="AI1550" i="1" s="1"/>
  <c r="AV1546" i="1" l="1"/>
  <c r="AY1546" i="1" s="1"/>
  <c r="AR1547" i="1"/>
  <c r="AU1547" i="1" s="1"/>
  <c r="AM1525" i="1"/>
  <c r="AP1525" i="1"/>
  <c r="AZ1525" i="1" s="1"/>
  <c r="BA1525" i="1" s="1"/>
  <c r="AL1526" i="1"/>
  <c r="AX1524" i="1"/>
  <c r="AX1525" i="1" s="1"/>
  <c r="AG1550" i="1"/>
  <c r="AH1551" i="1" s="1"/>
  <c r="AW1549" i="1"/>
  <c r="AV1547" i="1" l="1"/>
  <c r="AY1547" i="1" s="1"/>
  <c r="AR1548" i="1"/>
  <c r="AS1547" i="1"/>
  <c r="AT1548" i="1" s="1"/>
  <c r="AM1526" i="1"/>
  <c r="AN1526" i="1"/>
  <c r="AO1526" i="1" s="1"/>
  <c r="AN1527" i="1"/>
  <c r="AF1551" i="1"/>
  <c r="AI1551" i="1" s="1"/>
  <c r="AJ1550" i="1"/>
  <c r="AU1548" i="1" l="1"/>
  <c r="AS1548" i="1"/>
  <c r="AT1549" i="1" s="1"/>
  <c r="AL1527" i="1"/>
  <c r="AM1527" i="1" s="1"/>
  <c r="AN1528" i="1" s="1"/>
  <c r="AP1526" i="1"/>
  <c r="AG1551" i="1"/>
  <c r="AH1552" i="1" s="1"/>
  <c r="AW1550" i="1"/>
  <c r="AV1548" i="1" l="1"/>
  <c r="AY1548" i="1" s="1"/>
  <c r="AR1549" i="1"/>
  <c r="AU1549" i="1" s="1"/>
  <c r="AO1527" i="1"/>
  <c r="AZ1526" i="1"/>
  <c r="BA1526" i="1" s="1"/>
  <c r="AX1526" i="1"/>
  <c r="AP1527" i="1"/>
  <c r="AL1528" i="1"/>
  <c r="AO1528" i="1" s="1"/>
  <c r="AJ1551" i="1"/>
  <c r="AF1552" i="1"/>
  <c r="AI1552" i="1" s="1"/>
  <c r="AR1550" i="1" l="1"/>
  <c r="AV1549" i="1"/>
  <c r="AY1549" i="1" s="1"/>
  <c r="AS1549" i="1"/>
  <c r="AT1550" i="1" s="1"/>
  <c r="AM1528" i="1"/>
  <c r="AN1529" i="1" s="1"/>
  <c r="AP1528" i="1"/>
  <c r="AZ1528" i="1" s="1"/>
  <c r="AL1529" i="1"/>
  <c r="AZ1527" i="1"/>
  <c r="BA1527" i="1" s="1"/>
  <c r="AX1527" i="1"/>
  <c r="AW1551" i="1"/>
  <c r="AJ1552" i="1"/>
  <c r="AF1553" i="1"/>
  <c r="AG1552" i="1"/>
  <c r="AO1529" i="1" l="1"/>
  <c r="AX1528" i="1"/>
  <c r="AU1550" i="1"/>
  <c r="AS1550" i="1"/>
  <c r="AT1551" i="1" s="1"/>
  <c r="AM1529" i="1"/>
  <c r="AN1530" i="1" s="1"/>
  <c r="AP1529" i="1"/>
  <c r="AZ1529" i="1" s="1"/>
  <c r="AL1530" i="1"/>
  <c r="AM1530" i="1" s="1"/>
  <c r="BA1528" i="1"/>
  <c r="AW1552" i="1"/>
  <c r="AG1553" i="1"/>
  <c r="AH1554" i="1" s="1"/>
  <c r="AH1553" i="1"/>
  <c r="AI1553" i="1" s="1"/>
  <c r="AR1551" i="1" l="1"/>
  <c r="AU1551" i="1" s="1"/>
  <c r="AV1550" i="1"/>
  <c r="AY1550" i="1" s="1"/>
  <c r="AN1531" i="1"/>
  <c r="AO1530" i="1"/>
  <c r="BA1529" i="1"/>
  <c r="AX1529" i="1"/>
  <c r="AF1554" i="1"/>
  <c r="AI1554" i="1" s="1"/>
  <c r="AJ1553" i="1"/>
  <c r="AV1551" i="1" l="1"/>
  <c r="AY1551" i="1" s="1"/>
  <c r="AR1552" i="1"/>
  <c r="AS1551" i="1"/>
  <c r="AT1552" i="1" s="1"/>
  <c r="AL1531" i="1"/>
  <c r="AO1531" i="1" s="1"/>
  <c r="AP1530" i="1"/>
  <c r="AZ1530" i="1" s="1"/>
  <c r="BA1530" i="1" s="1"/>
  <c r="AW1553" i="1"/>
  <c r="AG1554" i="1"/>
  <c r="AH1555" i="1" s="1"/>
  <c r="AU1552" i="1" l="1"/>
  <c r="AS1552" i="1"/>
  <c r="AT1553" i="1" s="1"/>
  <c r="AM1531" i="1"/>
  <c r="AN1532" i="1" s="1"/>
  <c r="AX1530" i="1"/>
  <c r="AF1555" i="1"/>
  <c r="AI1555" i="1" s="1"/>
  <c r="AJ1554" i="1"/>
  <c r="AV1552" i="1" l="1"/>
  <c r="AY1552" i="1" s="1"/>
  <c r="AR1553" i="1"/>
  <c r="AU1553" i="1" s="1"/>
  <c r="AL1532" i="1"/>
  <c r="AO1532" i="1" s="1"/>
  <c r="AP1531" i="1"/>
  <c r="AZ1531" i="1" s="1"/>
  <c r="BA1531" i="1" s="1"/>
  <c r="AG1555" i="1"/>
  <c r="AH1556" i="1" s="1"/>
  <c r="AW1554" i="1"/>
  <c r="AR1554" i="1" l="1"/>
  <c r="AV1553" i="1"/>
  <c r="AY1553" i="1" s="1"/>
  <c r="AS1553" i="1"/>
  <c r="AT1554" i="1" s="1"/>
  <c r="AM1532" i="1"/>
  <c r="AN1533" i="1" s="1"/>
  <c r="AX1531" i="1"/>
  <c r="AF1556" i="1"/>
  <c r="AI1556" i="1" s="1"/>
  <c r="AJ1555" i="1"/>
  <c r="AU1554" i="1" l="1"/>
  <c r="AS1554" i="1"/>
  <c r="AT1555" i="1" s="1"/>
  <c r="AL1533" i="1"/>
  <c r="AO1533" i="1" s="1"/>
  <c r="AP1532" i="1"/>
  <c r="AZ1532" i="1" s="1"/>
  <c r="BA1532" i="1" s="1"/>
  <c r="AG1556" i="1"/>
  <c r="AH1557" i="1" s="1"/>
  <c r="AW1555" i="1"/>
  <c r="AR1555" i="1" l="1"/>
  <c r="AU1555" i="1" s="1"/>
  <c r="AV1554" i="1"/>
  <c r="AY1554" i="1" s="1"/>
  <c r="AM1533" i="1"/>
  <c r="AN1534" i="1" s="1"/>
  <c r="AX1532" i="1"/>
  <c r="AJ1556" i="1"/>
  <c r="AF1557" i="1"/>
  <c r="AI1557" i="1" s="1"/>
  <c r="AR1556" i="1" l="1"/>
  <c r="AV1555" i="1"/>
  <c r="AY1555" i="1" s="1"/>
  <c r="AS1555" i="1"/>
  <c r="AT1556" i="1" s="1"/>
  <c r="AL1534" i="1"/>
  <c r="AO1534" i="1" s="1"/>
  <c r="AP1533" i="1"/>
  <c r="AZ1533" i="1" s="1"/>
  <c r="BA1533" i="1" s="1"/>
  <c r="AG1557" i="1"/>
  <c r="AH1558" i="1" s="1"/>
  <c r="AJ1557" i="1"/>
  <c r="AF1558" i="1"/>
  <c r="AW1556" i="1"/>
  <c r="AU1556" i="1" l="1"/>
  <c r="AS1556" i="1"/>
  <c r="AT1557" i="1" s="1"/>
  <c r="AI1558" i="1"/>
  <c r="AF1559" i="1" s="1"/>
  <c r="AM1534" i="1"/>
  <c r="AM1535" i="1" s="1"/>
  <c r="AN1536" i="1" s="1"/>
  <c r="AL1535" i="1"/>
  <c r="AP1534" i="1"/>
  <c r="AZ1534" i="1" s="1"/>
  <c r="BA1534" i="1" s="1"/>
  <c r="AX1533" i="1"/>
  <c r="AW1557" i="1"/>
  <c r="AG1558" i="1"/>
  <c r="AH1559" i="1" s="1"/>
  <c r="AJ1558" i="1" l="1"/>
  <c r="AR1557" i="1"/>
  <c r="AU1557" i="1" s="1"/>
  <c r="AV1556" i="1"/>
  <c r="AY1556" i="1" s="1"/>
  <c r="AN1535" i="1"/>
  <c r="AO1535" i="1" s="1"/>
  <c r="AX1534" i="1"/>
  <c r="AI1559" i="1"/>
  <c r="AW1558" i="1"/>
  <c r="AG1559" i="1"/>
  <c r="AH1560" i="1" s="1"/>
  <c r="AV1557" i="1" l="1"/>
  <c r="AY1557" i="1" s="1"/>
  <c r="AR1558" i="1"/>
  <c r="AS1557" i="1"/>
  <c r="AT1558" i="1" s="1"/>
  <c r="AL1536" i="1"/>
  <c r="AP1535" i="1"/>
  <c r="AF1560" i="1"/>
  <c r="AI1560" i="1" s="1"/>
  <c r="AJ1559" i="1"/>
  <c r="AU1558" i="1" l="1"/>
  <c r="AS1558" i="1"/>
  <c r="AT1559" i="1" s="1"/>
  <c r="AO1536" i="1"/>
  <c r="AM1536" i="1"/>
  <c r="AN1537" i="1" s="1"/>
  <c r="AP1536" i="1"/>
  <c r="AZ1536" i="1" s="1"/>
  <c r="AL1537" i="1"/>
  <c r="AZ1535" i="1"/>
  <c r="BA1535" i="1" s="1"/>
  <c r="AX1535" i="1"/>
  <c r="AX1536" i="1" s="1"/>
  <c r="AG1560" i="1"/>
  <c r="AH1561" i="1" s="1"/>
  <c r="AW1559" i="1"/>
  <c r="AF1561" i="1"/>
  <c r="AJ1560" i="1"/>
  <c r="AV1558" i="1" l="1"/>
  <c r="AY1558" i="1" s="1"/>
  <c r="AR1559" i="1"/>
  <c r="AU1559" i="1" s="1"/>
  <c r="AM1537" i="1"/>
  <c r="AN1538" i="1" s="1"/>
  <c r="AO1537" i="1"/>
  <c r="BA1536" i="1"/>
  <c r="AI1561" i="1"/>
  <c r="AJ1561" i="1" s="1"/>
  <c r="AG1561" i="1"/>
  <c r="AH1562" i="1" s="1"/>
  <c r="AW1560" i="1"/>
  <c r="AV1559" i="1" l="1"/>
  <c r="AY1559" i="1" s="1"/>
  <c r="AR1560" i="1"/>
  <c r="AS1559" i="1"/>
  <c r="AT1560" i="1" s="1"/>
  <c r="AP1537" i="1"/>
  <c r="AL1538" i="1"/>
  <c r="AO1538" i="1" s="1"/>
  <c r="AF1562" i="1"/>
  <c r="AI1562" i="1" s="1"/>
  <c r="AF1563" i="1" s="1"/>
  <c r="AW1561" i="1"/>
  <c r="AU1560" i="1" l="1"/>
  <c r="AS1560" i="1"/>
  <c r="AT1561" i="1" s="1"/>
  <c r="AM1538" i="1"/>
  <c r="AL1539" i="1"/>
  <c r="AP1538" i="1"/>
  <c r="AZ1538" i="1" s="1"/>
  <c r="AN1539" i="1"/>
  <c r="AZ1537" i="1"/>
  <c r="BA1537" i="1" s="1"/>
  <c r="AX1537" i="1"/>
  <c r="AG1562" i="1"/>
  <c r="AH1563" i="1" s="1"/>
  <c r="AI1563" i="1" s="1"/>
  <c r="AJ1562" i="1"/>
  <c r="AW1562" i="1" s="1"/>
  <c r="AR1561" i="1" l="1"/>
  <c r="AU1561" i="1" s="1"/>
  <c r="AV1560" i="1"/>
  <c r="AY1560" i="1" s="1"/>
  <c r="AM1539" i="1"/>
  <c r="AX1538" i="1"/>
  <c r="AO1539" i="1"/>
  <c r="BA1538" i="1"/>
  <c r="AN1540" i="1"/>
  <c r="AG1563" i="1"/>
  <c r="AH1564" i="1" s="1"/>
  <c r="AF1564" i="1"/>
  <c r="AJ1563" i="1"/>
  <c r="AV1561" i="1" l="1"/>
  <c r="AY1561" i="1" s="1"/>
  <c r="AR1562" i="1"/>
  <c r="AS1561" i="1"/>
  <c r="AS1562" i="1" s="1"/>
  <c r="AI1564" i="1"/>
  <c r="AL1540" i="1"/>
  <c r="AO1540" i="1" s="1"/>
  <c r="AP1539" i="1"/>
  <c r="AG1564" i="1"/>
  <c r="AH1565" i="1" s="1"/>
  <c r="AW1563" i="1"/>
  <c r="AT1562" i="1" l="1"/>
  <c r="AU1562" i="1"/>
  <c r="AT1563" i="1"/>
  <c r="AM1540" i="1"/>
  <c r="AZ1539" i="1"/>
  <c r="BA1539" i="1" s="1"/>
  <c r="AX1539" i="1"/>
  <c r="AJ1564" i="1"/>
  <c r="AF1565" i="1"/>
  <c r="AI1565" i="1" s="1"/>
  <c r="AR1563" i="1" l="1"/>
  <c r="AU1563" i="1" s="1"/>
  <c r="AV1562" i="1"/>
  <c r="AY1562" i="1" s="1"/>
  <c r="AN1541" i="1"/>
  <c r="AP1540" i="1"/>
  <c r="AZ1540" i="1" s="1"/>
  <c r="BA1540" i="1" s="1"/>
  <c r="AL1541" i="1"/>
  <c r="AO1541" i="1" s="1"/>
  <c r="AX1540" i="1"/>
  <c r="AG1565" i="1"/>
  <c r="AH1566" i="1" s="1"/>
  <c r="AW1564" i="1"/>
  <c r="AR1564" i="1" l="1"/>
  <c r="AV1563" i="1"/>
  <c r="AY1563" i="1" s="1"/>
  <c r="AS1563" i="1"/>
  <c r="AT1564" i="1" s="1"/>
  <c r="AM1541" i="1"/>
  <c r="AN1542" i="1" s="1"/>
  <c r="AJ1565" i="1"/>
  <c r="AF1566" i="1"/>
  <c r="AI1566" i="1" s="1"/>
  <c r="AU1564" i="1" l="1"/>
  <c r="AS1564" i="1"/>
  <c r="AT1565" i="1" s="1"/>
  <c r="AL1542" i="1"/>
  <c r="AO1542" i="1" s="1"/>
  <c r="AP1541" i="1"/>
  <c r="AG1566" i="1"/>
  <c r="AH1567" i="1" s="1"/>
  <c r="AW1565" i="1"/>
  <c r="AF1567" i="1"/>
  <c r="AJ1566" i="1"/>
  <c r="AV1564" i="1" l="1"/>
  <c r="AY1564" i="1" s="1"/>
  <c r="AR1565" i="1"/>
  <c r="AU1565" i="1" s="1"/>
  <c r="AM1542" i="1"/>
  <c r="AN1543" i="1" s="1"/>
  <c r="AZ1541" i="1"/>
  <c r="BA1541" i="1" s="1"/>
  <c r="AX1541" i="1"/>
  <c r="AL1543" i="1"/>
  <c r="AO1543" i="1" s="1"/>
  <c r="AP1542" i="1"/>
  <c r="AZ1542" i="1" s="1"/>
  <c r="AI1567" i="1"/>
  <c r="AF1568" i="1" s="1"/>
  <c r="AW1566" i="1"/>
  <c r="AG1567" i="1"/>
  <c r="AH1568" i="1" s="1"/>
  <c r="AR1566" i="1" l="1"/>
  <c r="AV1565" i="1"/>
  <c r="AY1565" i="1" s="1"/>
  <c r="AS1565" i="1"/>
  <c r="AT1566" i="1" s="1"/>
  <c r="BA1542" i="1"/>
  <c r="AM1543" i="1"/>
  <c r="AN1544" i="1" s="1"/>
  <c r="AL1544" i="1"/>
  <c r="AP1543" i="1"/>
  <c r="AZ1543" i="1" s="1"/>
  <c r="AX1542" i="1"/>
  <c r="AI1568" i="1"/>
  <c r="AJ1568" i="1" s="1"/>
  <c r="AJ1567" i="1"/>
  <c r="AG1568" i="1"/>
  <c r="AH1569" i="1" s="1"/>
  <c r="AO1544" i="1" l="1"/>
  <c r="AU1566" i="1"/>
  <c r="BA1543" i="1"/>
  <c r="AS1566" i="1"/>
  <c r="AT1567" i="1" s="1"/>
  <c r="AX1543" i="1"/>
  <c r="AM1544" i="1"/>
  <c r="AN1545" i="1" s="1"/>
  <c r="AF1569" i="1"/>
  <c r="AI1569" i="1" s="1"/>
  <c r="AW1567" i="1"/>
  <c r="AW1568" i="1" s="1"/>
  <c r="AR1567" i="1" l="1"/>
  <c r="AU1567" i="1" s="1"/>
  <c r="AV1566" i="1"/>
  <c r="AY1566" i="1" s="1"/>
  <c r="AP1544" i="1"/>
  <c r="AL1545" i="1"/>
  <c r="AO1545" i="1" s="1"/>
  <c r="AG1569" i="1"/>
  <c r="AH1570" i="1" s="1"/>
  <c r="AF1570" i="1"/>
  <c r="AJ1569" i="1"/>
  <c r="AV1567" i="1" l="1"/>
  <c r="AY1567" i="1" s="1"/>
  <c r="AR1568" i="1"/>
  <c r="AS1567" i="1"/>
  <c r="AT1568" i="1" s="1"/>
  <c r="AM1545" i="1"/>
  <c r="AN1546" i="1" s="1"/>
  <c r="AP1545" i="1"/>
  <c r="AZ1545" i="1" s="1"/>
  <c r="AL1546" i="1"/>
  <c r="AZ1544" i="1"/>
  <c r="BA1544" i="1" s="1"/>
  <c r="AX1544" i="1"/>
  <c r="AX1545" i="1" s="1"/>
  <c r="AI1570" i="1"/>
  <c r="AF1571" i="1" s="1"/>
  <c r="AG1570" i="1"/>
  <c r="AH1571" i="1" s="1"/>
  <c r="AW1569" i="1"/>
  <c r="AO1546" i="1" l="1"/>
  <c r="AU1568" i="1"/>
  <c r="AS1568" i="1"/>
  <c r="AT1569" i="1" s="1"/>
  <c r="AM1546" i="1"/>
  <c r="AN1547" i="1" s="1"/>
  <c r="BA1545" i="1"/>
  <c r="AJ1570" i="1"/>
  <c r="AW1570" i="1" s="1"/>
  <c r="AI1571" i="1"/>
  <c r="AJ1571" i="1" s="1"/>
  <c r="AG1571" i="1"/>
  <c r="AH1572" i="1" s="1"/>
  <c r="AS1569" i="1" l="1"/>
  <c r="AT1570" i="1" s="1"/>
  <c r="AV1568" i="1"/>
  <c r="AY1568" i="1" s="1"/>
  <c r="AR1569" i="1"/>
  <c r="AU1569" i="1" s="1"/>
  <c r="AP1546" i="1"/>
  <c r="AL1547" i="1"/>
  <c r="AO1547" i="1" s="1"/>
  <c r="AF1572" i="1"/>
  <c r="AI1572" i="1" s="1"/>
  <c r="AW1571" i="1"/>
  <c r="AR1570" i="1" l="1"/>
  <c r="AU1570" i="1" s="1"/>
  <c r="AV1569" i="1"/>
  <c r="AY1569" i="1" s="1"/>
  <c r="AG1572" i="1"/>
  <c r="AH1573" i="1" s="1"/>
  <c r="AM1547" i="1"/>
  <c r="AN1548" i="1" s="1"/>
  <c r="AP1547" i="1"/>
  <c r="AZ1547" i="1" s="1"/>
  <c r="AL1548" i="1"/>
  <c r="AO1548" i="1" s="1"/>
  <c r="AZ1546" i="1"/>
  <c r="BA1546" i="1" s="1"/>
  <c r="AX1546" i="1"/>
  <c r="AX1547" i="1" s="1"/>
  <c r="AF1573" i="1"/>
  <c r="AJ1572" i="1"/>
  <c r="AI1573" i="1" l="1"/>
  <c r="AV1570" i="1"/>
  <c r="AY1570" i="1" s="1"/>
  <c r="AR1571" i="1"/>
  <c r="AS1570" i="1"/>
  <c r="AT1571" i="1" s="1"/>
  <c r="AM1548" i="1"/>
  <c r="AN1549" i="1" s="1"/>
  <c r="BA1547" i="1"/>
  <c r="AW1572" i="1"/>
  <c r="AG1573" i="1"/>
  <c r="AH1574" i="1" s="1"/>
  <c r="AU1571" i="1" l="1"/>
  <c r="AS1571" i="1"/>
  <c r="AT1572" i="1" s="1"/>
  <c r="AL1549" i="1"/>
  <c r="AO1549" i="1" s="1"/>
  <c r="AP1548" i="1"/>
  <c r="AJ1573" i="1"/>
  <c r="AF1574" i="1"/>
  <c r="AI1574" i="1" s="1"/>
  <c r="AV1571" i="1" l="1"/>
  <c r="AY1571" i="1" s="1"/>
  <c r="AR1572" i="1"/>
  <c r="AU1572" i="1" s="1"/>
  <c r="AM1549" i="1"/>
  <c r="AN1550" i="1" s="1"/>
  <c r="AZ1548" i="1"/>
  <c r="BA1548" i="1" s="1"/>
  <c r="AX1548" i="1"/>
  <c r="AG1574" i="1"/>
  <c r="AH1575" i="1" s="1"/>
  <c r="AW1573" i="1"/>
  <c r="AF1575" i="1"/>
  <c r="AJ1574" i="1"/>
  <c r="AR1573" i="1" l="1"/>
  <c r="AV1572" i="1"/>
  <c r="AY1572" i="1" s="1"/>
  <c r="AS1572" i="1"/>
  <c r="AT1573" i="1" s="1"/>
  <c r="AL1550" i="1"/>
  <c r="AO1550" i="1" s="1"/>
  <c r="AP1549" i="1"/>
  <c r="AZ1549" i="1" s="1"/>
  <c r="BA1549" i="1" s="1"/>
  <c r="AG1575" i="1"/>
  <c r="AH1576" i="1" s="1"/>
  <c r="AI1575" i="1"/>
  <c r="AW1574" i="1"/>
  <c r="AU1573" i="1" l="1"/>
  <c r="AS1573" i="1"/>
  <c r="AT1574" i="1" s="1"/>
  <c r="AM1550" i="1"/>
  <c r="AP1550" i="1"/>
  <c r="AZ1550" i="1" s="1"/>
  <c r="BA1550" i="1" s="1"/>
  <c r="AL1551" i="1"/>
  <c r="AX1549" i="1"/>
  <c r="AJ1575" i="1"/>
  <c r="AF1576" i="1"/>
  <c r="AI1576" i="1" s="1"/>
  <c r="AS1574" i="1" l="1"/>
  <c r="AT1575" i="1" s="1"/>
  <c r="AR1574" i="1"/>
  <c r="AU1574" i="1" s="1"/>
  <c r="AV1573" i="1"/>
  <c r="AY1573" i="1" s="1"/>
  <c r="AM1551" i="1"/>
  <c r="AN1551" i="1"/>
  <c r="AO1551" i="1" s="1"/>
  <c r="AX1550" i="1"/>
  <c r="AN1552" i="1"/>
  <c r="AW1575" i="1"/>
  <c r="AG1576" i="1"/>
  <c r="AH1577" i="1" s="1"/>
  <c r="AJ1576" i="1"/>
  <c r="AF1577" i="1"/>
  <c r="AR1575" i="1" l="1"/>
  <c r="AU1575" i="1" s="1"/>
  <c r="AV1574" i="1"/>
  <c r="AY1574" i="1" s="1"/>
  <c r="AP1551" i="1"/>
  <c r="AZ1551" i="1" s="1"/>
  <c r="BA1551" i="1" s="1"/>
  <c r="AL1552" i="1"/>
  <c r="AM1552" i="1" s="1"/>
  <c r="AN1553" i="1" s="1"/>
  <c r="AX1551" i="1"/>
  <c r="AI1577" i="1"/>
  <c r="AJ1577" i="1" s="1"/>
  <c r="AG1577" i="1"/>
  <c r="AH1578" i="1" s="1"/>
  <c r="AW1576" i="1"/>
  <c r="AS1575" i="1" l="1"/>
  <c r="AT1576" i="1" s="1"/>
  <c r="AO1552" i="1"/>
  <c r="AL1553" i="1"/>
  <c r="AO1553" i="1" s="1"/>
  <c r="AP1552" i="1"/>
  <c r="AZ1552" i="1" s="1"/>
  <c r="BA1552" i="1" s="1"/>
  <c r="AV1575" i="1"/>
  <c r="AY1575" i="1" s="1"/>
  <c r="AR1576" i="1"/>
  <c r="AU1576" i="1" s="1"/>
  <c r="AF1578" i="1"/>
  <c r="AG1578" i="1" s="1"/>
  <c r="AH1579" i="1" s="1"/>
  <c r="AW1577" i="1"/>
  <c r="AS1576" i="1" l="1"/>
  <c r="AM1553" i="1"/>
  <c r="AN1554" i="1" s="1"/>
  <c r="AX1552" i="1"/>
  <c r="AP1553" i="1"/>
  <c r="AZ1553" i="1" s="1"/>
  <c r="BA1553" i="1" s="1"/>
  <c r="AL1554" i="1"/>
  <c r="AO1554" i="1" s="1"/>
  <c r="AT1577" i="1"/>
  <c r="AI1578" i="1"/>
  <c r="AF1579" i="1" s="1"/>
  <c r="AJ1578" i="1" l="1"/>
  <c r="AM1554" i="1"/>
  <c r="AN1555" i="1" s="1"/>
  <c r="AP1554" i="1"/>
  <c r="AZ1554" i="1" s="1"/>
  <c r="BA1554" i="1" s="1"/>
  <c r="AL1555" i="1"/>
  <c r="AX1553" i="1"/>
  <c r="AX1554" i="1" s="1"/>
  <c r="AV1576" i="1"/>
  <c r="AY1576" i="1" s="1"/>
  <c r="AR1577" i="1"/>
  <c r="AU1577" i="1" s="1"/>
  <c r="AW1578" i="1"/>
  <c r="AI1579" i="1"/>
  <c r="AF1580" i="1" s="1"/>
  <c r="AG1579" i="1"/>
  <c r="AH1580" i="1" s="1"/>
  <c r="AS1577" i="1" l="1"/>
  <c r="AM1555" i="1"/>
  <c r="AN1556" i="1"/>
  <c r="AO1555" i="1"/>
  <c r="AR1578" i="1"/>
  <c r="AV1577" i="1"/>
  <c r="AY1577" i="1" s="1"/>
  <c r="AJ1579" i="1"/>
  <c r="AW1579" i="1" s="1"/>
  <c r="AI1580" i="1"/>
  <c r="AG1580" i="1"/>
  <c r="AH1581" i="1" s="1"/>
  <c r="AS1578" i="1" l="1"/>
  <c r="AT1578" i="1"/>
  <c r="AU1578" i="1" s="1"/>
  <c r="AS1579" i="1" s="1"/>
  <c r="AP1555" i="1"/>
  <c r="AL1556" i="1"/>
  <c r="AO1556" i="1" s="1"/>
  <c r="AT1579" i="1"/>
  <c r="AF1581" i="1"/>
  <c r="AI1581" i="1" s="1"/>
  <c r="AJ1580" i="1"/>
  <c r="AM1556" i="1" l="1"/>
  <c r="AN1557" i="1" s="1"/>
  <c r="AP1556" i="1"/>
  <c r="AZ1556" i="1" s="1"/>
  <c r="AL1557" i="1"/>
  <c r="AO1557" i="1" s="1"/>
  <c r="AZ1555" i="1"/>
  <c r="BA1555" i="1" s="1"/>
  <c r="AX1555" i="1"/>
  <c r="AX1556" i="1" s="1"/>
  <c r="AV1578" i="1"/>
  <c r="AY1578" i="1" s="1"/>
  <c r="AT1580" i="1"/>
  <c r="AR1579" i="1"/>
  <c r="AU1579" i="1" s="1"/>
  <c r="AG1581" i="1"/>
  <c r="AH1582" i="1" s="1"/>
  <c r="AW1580" i="1"/>
  <c r="AM1557" i="1" l="1"/>
  <c r="AN1558" i="1" s="1"/>
  <c r="BA1556" i="1"/>
  <c r="AV1579" i="1"/>
  <c r="AY1579" i="1" s="1"/>
  <c r="AR1580" i="1"/>
  <c r="AU1580" i="1" s="1"/>
  <c r="AJ1581" i="1"/>
  <c r="AF1582" i="1"/>
  <c r="AI1582" i="1" s="1"/>
  <c r="AS1580" i="1" l="1"/>
  <c r="AT1581" i="1" s="1"/>
  <c r="AP1557" i="1"/>
  <c r="AL1558" i="1"/>
  <c r="AO1558" i="1" s="1"/>
  <c r="AG1582" i="1"/>
  <c r="AH1583" i="1" s="1"/>
  <c r="AJ1582" i="1"/>
  <c r="AF1583" i="1"/>
  <c r="AW1581" i="1"/>
  <c r="AM1558" i="1" l="1"/>
  <c r="AP1558" i="1"/>
  <c r="AZ1558" i="1" s="1"/>
  <c r="AL1559" i="1"/>
  <c r="AZ1557" i="1"/>
  <c r="BA1557" i="1" s="1"/>
  <c r="AX1557" i="1"/>
  <c r="AX1558" i="1" s="1"/>
  <c r="AN1559" i="1"/>
  <c r="AR1581" i="1"/>
  <c r="AU1581" i="1" s="1"/>
  <c r="AV1580" i="1"/>
  <c r="AY1580" i="1" s="1"/>
  <c r="AW1582" i="1"/>
  <c r="AI1583" i="1"/>
  <c r="AF1584" i="1" s="1"/>
  <c r="AJ1583" i="1"/>
  <c r="AG1583" i="1"/>
  <c r="AS1581" i="1" l="1"/>
  <c r="AM1559" i="1"/>
  <c r="AN1560" i="1" s="1"/>
  <c r="AO1559" i="1"/>
  <c r="BA1558" i="1"/>
  <c r="AH1584" i="1"/>
  <c r="AI1584" i="1" s="1"/>
  <c r="AG1584" i="1"/>
  <c r="AH1585" i="1" s="1"/>
  <c r="AW1583" i="1"/>
  <c r="AT1582" i="1" l="1"/>
  <c r="AL1560" i="1"/>
  <c r="AO1560" i="1" s="1"/>
  <c r="AP1559" i="1"/>
  <c r="AV1581" i="1"/>
  <c r="AY1581" i="1" s="1"/>
  <c r="AR1582" i="1"/>
  <c r="AU1582" i="1" s="1"/>
  <c r="AF1585" i="1"/>
  <c r="AI1585" i="1" s="1"/>
  <c r="AJ1584" i="1"/>
  <c r="AS1582" i="1" l="1"/>
  <c r="AM1560" i="1"/>
  <c r="AM1561" i="1" s="1"/>
  <c r="AZ1559" i="1"/>
  <c r="BA1559" i="1" s="1"/>
  <c r="AX1559" i="1"/>
  <c r="AT1583" i="1"/>
  <c r="AJ1585" i="1"/>
  <c r="AF1586" i="1"/>
  <c r="AG1585" i="1"/>
  <c r="AH1586" i="1" s="1"/>
  <c r="AW1584" i="1"/>
  <c r="AN1561" i="1" l="1"/>
  <c r="AP1560" i="1"/>
  <c r="AZ1560" i="1" s="1"/>
  <c r="BA1560" i="1" s="1"/>
  <c r="AL1561" i="1"/>
  <c r="AO1561" i="1" s="1"/>
  <c r="AN1562" i="1"/>
  <c r="AV1582" i="1"/>
  <c r="AY1582" i="1" s="1"/>
  <c r="AR1583" i="1"/>
  <c r="AU1583" i="1" s="1"/>
  <c r="AI1586" i="1"/>
  <c r="AW1585" i="1"/>
  <c r="AG1586" i="1"/>
  <c r="AH1587" i="1" s="1"/>
  <c r="AS1583" i="1" l="1"/>
  <c r="AT1584" i="1" s="1"/>
  <c r="AX1560" i="1"/>
  <c r="AR1584" i="1"/>
  <c r="AU1584" i="1" s="1"/>
  <c r="AV1583" i="1"/>
  <c r="AY1583" i="1" s="1"/>
  <c r="AF1587" i="1"/>
  <c r="AI1587" i="1" s="1"/>
  <c r="AJ1586" i="1"/>
  <c r="AS1584" i="1" l="1"/>
  <c r="AL1562" i="1"/>
  <c r="AP1561" i="1"/>
  <c r="AZ1561" i="1" s="1"/>
  <c r="BA1561" i="1" s="1"/>
  <c r="AR1585" i="1"/>
  <c r="AV1584" i="1"/>
  <c r="AY1584" i="1" s="1"/>
  <c r="AT1585" i="1"/>
  <c r="AG1587" i="1"/>
  <c r="AH1588" i="1" s="1"/>
  <c r="AW1586" i="1"/>
  <c r="AS1585" i="1" l="1"/>
  <c r="AU1585" i="1"/>
  <c r="AO1562" i="1"/>
  <c r="AL1563" i="1" s="1"/>
  <c r="AM1562" i="1"/>
  <c r="AN1563" i="1" s="1"/>
  <c r="AX1561" i="1"/>
  <c r="AT1586" i="1"/>
  <c r="AJ1587" i="1"/>
  <c r="AF1588" i="1"/>
  <c r="AI1588" i="1" s="1"/>
  <c r="AP1562" i="1" l="1"/>
  <c r="AZ1562" i="1" s="1"/>
  <c r="BA1562" i="1" s="1"/>
  <c r="AX1562" i="1"/>
  <c r="AO1563" i="1"/>
  <c r="AM1563" i="1"/>
  <c r="AN1564" i="1" s="1"/>
  <c r="AR1586" i="1"/>
  <c r="AU1586" i="1" s="1"/>
  <c r="AV1585" i="1"/>
  <c r="AY1585" i="1" s="1"/>
  <c r="AG1588" i="1"/>
  <c r="AH1589" i="1" s="1"/>
  <c r="AF1589" i="1"/>
  <c r="AJ1588" i="1"/>
  <c r="AW1587" i="1"/>
  <c r="AS1586" i="1" l="1"/>
  <c r="AP1563" i="1"/>
  <c r="AL1564" i="1"/>
  <c r="AO1564" i="1" s="1"/>
  <c r="AR1587" i="1"/>
  <c r="AV1586" i="1"/>
  <c r="AY1586" i="1" s="1"/>
  <c r="AW1588" i="1"/>
  <c r="AG1589" i="1"/>
  <c r="AH1590" i="1" s="1"/>
  <c r="AI1589" i="1"/>
  <c r="AF1590" i="1" s="1"/>
  <c r="AS1587" i="1" l="1"/>
  <c r="AT1587" i="1"/>
  <c r="AU1587" i="1" s="1"/>
  <c r="AT1588" i="1"/>
  <c r="AI1590" i="1"/>
  <c r="AM1564" i="1"/>
  <c r="AM1565" i="1" s="1"/>
  <c r="AL1565" i="1"/>
  <c r="AP1564" i="1"/>
  <c r="AZ1564" i="1" s="1"/>
  <c r="AZ1563" i="1"/>
  <c r="BA1563" i="1" s="1"/>
  <c r="AX1563" i="1"/>
  <c r="AJ1589" i="1"/>
  <c r="AG1590" i="1"/>
  <c r="AH1591" i="1" s="1"/>
  <c r="AR1588" i="1" l="1"/>
  <c r="AU1588" i="1" s="1"/>
  <c r="AV1587" i="1"/>
  <c r="AY1587" i="1" s="1"/>
  <c r="AN1565" i="1"/>
  <c r="AO1565" i="1" s="1"/>
  <c r="AX1564" i="1"/>
  <c r="AN1566" i="1"/>
  <c r="BA1564" i="1"/>
  <c r="AW1589" i="1"/>
  <c r="AF1591" i="1"/>
  <c r="AI1591" i="1" s="1"/>
  <c r="AJ1590" i="1"/>
  <c r="AR1589" i="1" l="1"/>
  <c r="AV1588" i="1"/>
  <c r="AY1588" i="1" s="1"/>
  <c r="AS1588" i="1"/>
  <c r="AT1589" i="1" s="1"/>
  <c r="AU1589" i="1" s="1"/>
  <c r="AP1565" i="1"/>
  <c r="AZ1565" i="1" s="1"/>
  <c r="BA1565" i="1" s="1"/>
  <c r="AM1566" i="1"/>
  <c r="AN1567" i="1" s="1"/>
  <c r="AL1566" i="1"/>
  <c r="AO1566" i="1" s="1"/>
  <c r="AX1565" i="1"/>
  <c r="AW1590" i="1"/>
  <c r="AG1591" i="1"/>
  <c r="AH1592" i="1" s="1"/>
  <c r="AF1592" i="1"/>
  <c r="AJ1591" i="1"/>
  <c r="AV1589" i="1" l="1"/>
  <c r="AY1589" i="1" s="1"/>
  <c r="AR1590" i="1"/>
  <c r="AS1589" i="1"/>
  <c r="AT1590" i="1" s="1"/>
  <c r="AU1590" i="1" s="1"/>
  <c r="AP1566" i="1"/>
  <c r="AZ1566" i="1" s="1"/>
  <c r="BA1566" i="1" s="1"/>
  <c r="AL1567" i="1"/>
  <c r="AI1592" i="1"/>
  <c r="AG1592" i="1"/>
  <c r="AH1593" i="1" s="1"/>
  <c r="AW1591" i="1"/>
  <c r="AS1590" i="1" l="1"/>
  <c r="AT1591" i="1" s="1"/>
  <c r="AO1567" i="1"/>
  <c r="AM1567" i="1"/>
  <c r="AL1568" i="1"/>
  <c r="AP1567" i="1"/>
  <c r="AZ1567" i="1" s="1"/>
  <c r="BA1567" i="1" s="1"/>
  <c r="AN1568" i="1"/>
  <c r="AX1566" i="1"/>
  <c r="AV1590" i="1"/>
  <c r="AY1590" i="1" s="1"/>
  <c r="AR1591" i="1"/>
  <c r="AJ1592" i="1"/>
  <c r="AF1593" i="1"/>
  <c r="AI1593" i="1" s="1"/>
  <c r="AU1591" i="1" l="1"/>
  <c r="AS1591" i="1"/>
  <c r="AT1592" i="1" s="1"/>
  <c r="AX1567" i="1"/>
  <c r="AM1568" i="1"/>
  <c r="AO1568" i="1"/>
  <c r="AN1569" i="1"/>
  <c r="AG1593" i="1"/>
  <c r="AH1594" i="1" s="1"/>
  <c r="AW1592" i="1"/>
  <c r="AP1568" i="1" l="1"/>
  <c r="AL1569" i="1"/>
  <c r="AO1569" i="1" s="1"/>
  <c r="AV1591" i="1"/>
  <c r="AY1591" i="1" s="1"/>
  <c r="AR1592" i="1"/>
  <c r="AU1592" i="1" s="1"/>
  <c r="AF1594" i="1"/>
  <c r="AI1594" i="1" s="1"/>
  <c r="AJ1593" i="1"/>
  <c r="AS1592" i="1" l="1"/>
  <c r="AM1569" i="1"/>
  <c r="AZ1568" i="1"/>
  <c r="BA1568" i="1" s="1"/>
  <c r="AX1568" i="1"/>
  <c r="AR1593" i="1"/>
  <c r="AV1592" i="1"/>
  <c r="AY1592" i="1" s="1"/>
  <c r="AF1595" i="1"/>
  <c r="AJ1594" i="1"/>
  <c r="AG1594" i="1"/>
  <c r="AH1595" i="1" s="1"/>
  <c r="AW1593" i="1"/>
  <c r="AS1593" i="1" l="1"/>
  <c r="AT1593" i="1"/>
  <c r="AU1593" i="1"/>
  <c r="AN1570" i="1"/>
  <c r="AL1570" i="1"/>
  <c r="AO1570" i="1" s="1"/>
  <c r="AP1569" i="1"/>
  <c r="AZ1569" i="1" s="1"/>
  <c r="BA1569" i="1" s="1"/>
  <c r="AT1594" i="1"/>
  <c r="AI1595" i="1"/>
  <c r="AW1594" i="1"/>
  <c r="AG1595" i="1"/>
  <c r="AH1596" i="1" s="1"/>
  <c r="AM1570" i="1" l="1"/>
  <c r="AN1571" i="1"/>
  <c r="AX1569" i="1"/>
  <c r="AV1593" i="1"/>
  <c r="AY1593" i="1" s="1"/>
  <c r="AR1594" i="1"/>
  <c r="AU1594" i="1" s="1"/>
  <c r="AJ1595" i="1"/>
  <c r="AF1596" i="1"/>
  <c r="AI1596" i="1" s="1"/>
  <c r="AS1594" i="1" l="1"/>
  <c r="AT1595" i="1"/>
  <c r="AP1570" i="1"/>
  <c r="AZ1570" i="1" s="1"/>
  <c r="BA1570" i="1" s="1"/>
  <c r="AL1571" i="1"/>
  <c r="AO1571" i="1" s="1"/>
  <c r="AR1595" i="1"/>
  <c r="AU1595" i="1" s="1"/>
  <c r="AV1594" i="1"/>
  <c r="AY1594" i="1" s="1"/>
  <c r="AG1596" i="1"/>
  <c r="AH1597" i="1" s="1"/>
  <c r="AW1595" i="1"/>
  <c r="AF1597" i="1"/>
  <c r="AJ1596" i="1"/>
  <c r="AS1595" i="1" l="1"/>
  <c r="AM1571" i="1"/>
  <c r="AM1572" i="1" s="1"/>
  <c r="AN1573" i="1" s="1"/>
  <c r="AN1572" i="1"/>
  <c r="AP1571" i="1"/>
  <c r="AZ1571" i="1" s="1"/>
  <c r="BA1571" i="1" s="1"/>
  <c r="AL1572" i="1"/>
  <c r="AO1572" i="1" s="1"/>
  <c r="AX1570" i="1"/>
  <c r="AX1571" i="1" s="1"/>
  <c r="AT1596" i="1"/>
  <c r="AI1597" i="1"/>
  <c r="AF1598" i="1" s="1"/>
  <c r="AW1596" i="1"/>
  <c r="AG1597" i="1"/>
  <c r="AH1598" i="1" s="1"/>
  <c r="AL1573" i="1" l="1"/>
  <c r="AO1573" i="1" s="1"/>
  <c r="AP1572" i="1"/>
  <c r="AZ1572" i="1" s="1"/>
  <c r="BA1572" i="1" s="1"/>
  <c r="AR1596" i="1"/>
  <c r="AV1595" i="1"/>
  <c r="AY1595" i="1" s="1"/>
  <c r="AJ1597" i="1"/>
  <c r="AW1597" i="1" s="1"/>
  <c r="AI1598" i="1"/>
  <c r="AF1599" i="1" s="1"/>
  <c r="AG1598" i="1"/>
  <c r="AH1599" i="1" s="1"/>
  <c r="AU1596" i="1" l="1"/>
  <c r="AS1596" i="1"/>
  <c r="AT1597" i="1" s="1"/>
  <c r="AM1573" i="1"/>
  <c r="AN1574" i="1" s="1"/>
  <c r="AL1574" i="1"/>
  <c r="AP1573" i="1"/>
  <c r="AZ1573" i="1" s="1"/>
  <c r="BA1573" i="1" s="1"/>
  <c r="AX1572" i="1"/>
  <c r="AG1599" i="1"/>
  <c r="AH1600" i="1" s="1"/>
  <c r="AI1599" i="1"/>
  <c r="AJ1599" i="1" s="1"/>
  <c r="AJ1598" i="1"/>
  <c r="AO1574" i="1" l="1"/>
  <c r="AX1573" i="1"/>
  <c r="AM1574" i="1"/>
  <c r="AN1575" i="1" s="1"/>
  <c r="AV1596" i="1"/>
  <c r="AY1596" i="1" s="1"/>
  <c r="AR1597" i="1"/>
  <c r="AU1597" i="1" s="1"/>
  <c r="AF1600" i="1"/>
  <c r="AI1600" i="1" s="1"/>
  <c r="AJ1600" i="1" s="1"/>
  <c r="AW1598" i="1"/>
  <c r="AW1599" i="1" s="1"/>
  <c r="AS1597" i="1" l="1"/>
  <c r="AT1598" i="1" s="1"/>
  <c r="AP1574" i="1"/>
  <c r="AL1575" i="1"/>
  <c r="AO1575" i="1" s="1"/>
  <c r="AV1597" i="1"/>
  <c r="AY1597" i="1" s="1"/>
  <c r="AR1598" i="1"/>
  <c r="AU1598" i="1" s="1"/>
  <c r="AG1600" i="1"/>
  <c r="AH1601" i="1" s="1"/>
  <c r="AF1601" i="1"/>
  <c r="AW1600" i="1"/>
  <c r="AS1598" i="1" l="1"/>
  <c r="AT1599" i="1" s="1"/>
  <c r="AM1575" i="1"/>
  <c r="AL1576" i="1"/>
  <c r="AP1575" i="1"/>
  <c r="AZ1575" i="1" s="1"/>
  <c r="AN1576" i="1"/>
  <c r="AZ1574" i="1"/>
  <c r="BA1574" i="1" s="1"/>
  <c r="AX1574" i="1"/>
  <c r="AX1575" i="1" s="1"/>
  <c r="AR1599" i="1"/>
  <c r="AV1598" i="1"/>
  <c r="AY1598" i="1" s="1"/>
  <c r="AI1601" i="1"/>
  <c r="AG1601" i="1"/>
  <c r="AH1602" i="1" s="1"/>
  <c r="AJ1601" i="1"/>
  <c r="AF1602" i="1"/>
  <c r="AU1599" i="1" l="1"/>
  <c r="AS1599" i="1"/>
  <c r="AT1600" i="1" s="1"/>
  <c r="AM1576" i="1"/>
  <c r="AO1576" i="1"/>
  <c r="AM1577" i="1" s="1"/>
  <c r="BA1575" i="1"/>
  <c r="AN1577" i="1"/>
  <c r="AI1602" i="1"/>
  <c r="AG1602" i="1"/>
  <c r="AH1603" i="1" s="1"/>
  <c r="AW1601" i="1"/>
  <c r="AN1578" i="1" l="1"/>
  <c r="AP1576" i="1"/>
  <c r="AL1577" i="1"/>
  <c r="AO1577" i="1" s="1"/>
  <c r="AR1600" i="1"/>
  <c r="AU1600" i="1" s="1"/>
  <c r="AV1599" i="1"/>
  <c r="AY1599" i="1" s="1"/>
  <c r="AJ1602" i="1"/>
  <c r="AW1602" i="1" s="1"/>
  <c r="AF1603" i="1"/>
  <c r="AI1603" i="1" s="1"/>
  <c r="AS1600" i="1" l="1"/>
  <c r="AT1601" i="1" s="1"/>
  <c r="AZ1576" i="1"/>
  <c r="BA1576" i="1" s="1"/>
  <c r="AX1576" i="1"/>
  <c r="AP1577" i="1"/>
  <c r="AZ1577" i="1" s="1"/>
  <c r="AL1578" i="1"/>
  <c r="AO1578" i="1" s="1"/>
  <c r="AJ1603" i="1"/>
  <c r="AG1603" i="1"/>
  <c r="AH1604" i="1" s="1"/>
  <c r="BA1577" i="1" l="1"/>
  <c r="AM1578" i="1"/>
  <c r="AM1579" i="1" s="1"/>
  <c r="AP1578" i="1"/>
  <c r="AZ1578" i="1" s="1"/>
  <c r="BA1578" i="1" s="1"/>
  <c r="AL1579" i="1"/>
  <c r="AX1577" i="1"/>
  <c r="AX1578" i="1" s="1"/>
  <c r="AN1579" i="1"/>
  <c r="AV1600" i="1"/>
  <c r="AY1600" i="1" s="1"/>
  <c r="AR1601" i="1"/>
  <c r="AU1601" i="1" s="1"/>
  <c r="AF1604" i="1"/>
  <c r="AW1603" i="1"/>
  <c r="AS1601" i="1" l="1"/>
  <c r="AT1602" i="1" s="1"/>
  <c r="AO1579" i="1"/>
  <c r="AN1580" i="1"/>
  <c r="AR1602" i="1"/>
  <c r="AV1601" i="1"/>
  <c r="AY1601" i="1" s="1"/>
  <c r="AI1604" i="1"/>
  <c r="AF1605" i="1" s="1"/>
  <c r="AG1604" i="1"/>
  <c r="AH1605" i="1" s="1"/>
  <c r="AU1602" i="1" l="1"/>
  <c r="AS1602" i="1"/>
  <c r="AT1603" i="1" s="1"/>
  <c r="AP1579" i="1"/>
  <c r="AL1580" i="1"/>
  <c r="AO1580" i="1" s="1"/>
  <c r="AJ1604" i="1"/>
  <c r="AI1605" i="1"/>
  <c r="AF1606" i="1" s="1"/>
  <c r="AG1605" i="1"/>
  <c r="AH1606" i="1" s="1"/>
  <c r="AM1580" i="1" l="1"/>
  <c r="AL1581" i="1"/>
  <c r="AP1580" i="1"/>
  <c r="AZ1580" i="1" s="1"/>
  <c r="AN1581" i="1"/>
  <c r="AZ1579" i="1"/>
  <c r="BA1579" i="1" s="1"/>
  <c r="AX1579" i="1"/>
  <c r="AX1580" i="1" s="1"/>
  <c r="AR1603" i="1"/>
  <c r="AU1603" i="1" s="1"/>
  <c r="AV1602" i="1"/>
  <c r="AY1602" i="1" s="1"/>
  <c r="AW1604" i="1"/>
  <c r="AJ1605" i="1"/>
  <c r="AI1606" i="1"/>
  <c r="AF1607" i="1" s="1"/>
  <c r="AG1606" i="1"/>
  <c r="AH1607" i="1" s="1"/>
  <c r="AS1603" i="1" l="1"/>
  <c r="AT1604" i="1"/>
  <c r="AM1581" i="1"/>
  <c r="AO1581" i="1"/>
  <c r="BA1580" i="1"/>
  <c r="AN1582" i="1"/>
  <c r="AJ1606" i="1"/>
  <c r="AW1605" i="1"/>
  <c r="AW1606" i="1" s="1"/>
  <c r="AI1607" i="1"/>
  <c r="AG1607" i="1"/>
  <c r="AH1608" i="1" s="1"/>
  <c r="AP1581" i="1" l="1"/>
  <c r="AL1582" i="1"/>
  <c r="AO1582" i="1" s="1"/>
  <c r="AV1603" i="1"/>
  <c r="AY1603" i="1" s="1"/>
  <c r="AR1604" i="1"/>
  <c r="AU1604" i="1" s="1"/>
  <c r="AJ1607" i="1"/>
  <c r="AF1608" i="1"/>
  <c r="AI1608" i="1" s="1"/>
  <c r="AS1604" i="1" l="1"/>
  <c r="AT1605" i="1" s="1"/>
  <c r="AM1582" i="1"/>
  <c r="AN1583" i="1" s="1"/>
  <c r="AZ1581" i="1"/>
  <c r="BA1581" i="1" s="1"/>
  <c r="AX1581" i="1"/>
  <c r="AJ1608" i="1"/>
  <c r="AW1607" i="1"/>
  <c r="AG1608" i="1"/>
  <c r="AH1609" i="1" s="1"/>
  <c r="AF1609" i="1"/>
  <c r="AL1583" i="1" l="1"/>
  <c r="AO1583" i="1" s="1"/>
  <c r="AP1582" i="1"/>
  <c r="AZ1582" i="1" s="1"/>
  <c r="BA1582" i="1" s="1"/>
  <c r="AR1605" i="1"/>
  <c r="AU1605" i="1" s="1"/>
  <c r="AV1604" i="1"/>
  <c r="AY1604" i="1" s="1"/>
  <c r="AI1609" i="1"/>
  <c r="AF1610" i="1" s="1"/>
  <c r="AG1609" i="1"/>
  <c r="AH1610" i="1" s="1"/>
  <c r="AW1608" i="1"/>
  <c r="AS1605" i="1" l="1"/>
  <c r="AT1606" i="1" s="1"/>
  <c r="AM1583" i="1"/>
  <c r="AX1582" i="1"/>
  <c r="AV1605" i="1"/>
  <c r="AY1605" i="1" s="1"/>
  <c r="AR1606" i="1"/>
  <c r="AU1606" i="1" s="1"/>
  <c r="AI1610" i="1"/>
  <c r="AJ1609" i="1"/>
  <c r="AG1610" i="1"/>
  <c r="AH1611" i="1" s="1"/>
  <c r="AS1606" i="1" l="1"/>
  <c r="AT1607" i="1" s="1"/>
  <c r="AN1584" i="1"/>
  <c r="AP1583" i="1"/>
  <c r="AZ1583" i="1" s="1"/>
  <c r="BA1583" i="1" s="1"/>
  <c r="AL1584" i="1"/>
  <c r="AO1584" i="1" s="1"/>
  <c r="AV1606" i="1"/>
  <c r="AY1606" i="1" s="1"/>
  <c r="AR1607" i="1"/>
  <c r="AU1607" i="1" s="1"/>
  <c r="AW1609" i="1"/>
  <c r="AJ1610" i="1"/>
  <c r="AF1611" i="1"/>
  <c r="AI1611" i="1" s="1"/>
  <c r="AS1607" i="1" l="1"/>
  <c r="AT1608" i="1" s="1"/>
  <c r="AM1584" i="1"/>
  <c r="AN1585" i="1" s="1"/>
  <c r="AL1585" i="1"/>
  <c r="AO1585" i="1" s="1"/>
  <c r="AP1584" i="1"/>
  <c r="AZ1584" i="1" s="1"/>
  <c r="BA1584" i="1" s="1"/>
  <c r="AX1583" i="1"/>
  <c r="AR1608" i="1"/>
  <c r="AU1608" i="1" s="1"/>
  <c r="AV1607" i="1"/>
  <c r="AY1607" i="1" s="1"/>
  <c r="AG1611" i="1"/>
  <c r="AH1612" i="1" s="1"/>
  <c r="AW1610" i="1"/>
  <c r="AJ1611" i="1"/>
  <c r="AF1612" i="1"/>
  <c r="AS1608" i="1" l="1"/>
  <c r="AM1585" i="1"/>
  <c r="AN1586" i="1" s="1"/>
  <c r="AX1584" i="1"/>
  <c r="AV1608" i="1"/>
  <c r="AY1608" i="1" s="1"/>
  <c r="AR1609" i="1"/>
  <c r="AI1612" i="1"/>
  <c r="AG1612" i="1"/>
  <c r="AH1613" i="1" s="1"/>
  <c r="AW1611" i="1"/>
  <c r="AS1609" i="1" l="1"/>
  <c r="AT1610" i="1" s="1"/>
  <c r="AT1609" i="1"/>
  <c r="AU1609" i="1" s="1"/>
  <c r="AP1585" i="1"/>
  <c r="AL1586" i="1"/>
  <c r="AO1586" i="1" s="1"/>
  <c r="AF1613" i="1"/>
  <c r="AI1613" i="1" s="1"/>
  <c r="AJ1612" i="1"/>
  <c r="AV1609" i="1" l="1"/>
  <c r="AY1609" i="1" s="1"/>
  <c r="AR1610" i="1"/>
  <c r="AU1610" i="1" s="1"/>
  <c r="AV1610" i="1" s="1"/>
  <c r="AY1610" i="1" s="1"/>
  <c r="AM1586" i="1"/>
  <c r="AN1587" i="1" s="1"/>
  <c r="AL1587" i="1"/>
  <c r="AP1586" i="1"/>
  <c r="AZ1586" i="1" s="1"/>
  <c r="AZ1585" i="1"/>
  <c r="BA1585" i="1" s="1"/>
  <c r="AX1585" i="1"/>
  <c r="AR1611" i="1"/>
  <c r="AG1613" i="1"/>
  <c r="AH1614" i="1" s="1"/>
  <c r="AW1612" i="1"/>
  <c r="AS1610" i="1" l="1"/>
  <c r="AM1587" i="1"/>
  <c r="BA1586" i="1"/>
  <c r="AX1586" i="1"/>
  <c r="AO1587" i="1"/>
  <c r="AN1588" i="1"/>
  <c r="AF1614" i="1"/>
  <c r="AI1614" i="1" s="1"/>
  <c r="AJ1613" i="1"/>
  <c r="AW1613" i="1" s="1"/>
  <c r="AG1614" i="1"/>
  <c r="AH1615" i="1" s="1"/>
  <c r="AS1611" i="1" l="1"/>
  <c r="AT1612" i="1" s="1"/>
  <c r="AT1611" i="1"/>
  <c r="AU1611" i="1" s="1"/>
  <c r="AL1588" i="1"/>
  <c r="AO1588" i="1" s="1"/>
  <c r="AP1587" i="1"/>
  <c r="AF1615" i="1"/>
  <c r="AI1615" i="1" s="1"/>
  <c r="AJ1614" i="1"/>
  <c r="AR1612" i="1" l="1"/>
  <c r="AV1611" i="1"/>
  <c r="AY1611" i="1" s="1"/>
  <c r="AM1588" i="1"/>
  <c r="AM1589" i="1" s="1"/>
  <c r="AP1588" i="1"/>
  <c r="AZ1588" i="1" s="1"/>
  <c r="AL1589" i="1"/>
  <c r="AZ1587" i="1"/>
  <c r="BA1587" i="1" s="1"/>
  <c r="AX1587" i="1"/>
  <c r="AG1615" i="1"/>
  <c r="AH1616" i="1" s="1"/>
  <c r="AW1614" i="1"/>
  <c r="AN1589" i="1" l="1"/>
  <c r="AX1588" i="1"/>
  <c r="AS1612" i="1"/>
  <c r="AT1613" i="1" s="1"/>
  <c r="AU1612" i="1"/>
  <c r="AO1589" i="1"/>
  <c r="AN1590" i="1"/>
  <c r="BA1588" i="1"/>
  <c r="AJ1615" i="1"/>
  <c r="AF1616" i="1"/>
  <c r="AI1616" i="1" s="1"/>
  <c r="AV1612" i="1" l="1"/>
  <c r="AY1612" i="1" s="1"/>
  <c r="AR1613" i="1"/>
  <c r="AU1613" i="1" s="1"/>
  <c r="AS1613" i="1"/>
  <c r="AT1614" i="1" s="1"/>
  <c r="AP1589" i="1"/>
  <c r="AL1590" i="1"/>
  <c r="AO1590" i="1" s="1"/>
  <c r="AG1616" i="1"/>
  <c r="AH1617" i="1" s="1"/>
  <c r="AW1615" i="1"/>
  <c r="AV1613" i="1" l="1"/>
  <c r="AY1613" i="1" s="1"/>
  <c r="AR1614" i="1"/>
  <c r="AM1590" i="1"/>
  <c r="AM1591" i="1" s="1"/>
  <c r="AL1591" i="1"/>
  <c r="AP1590" i="1"/>
  <c r="AZ1590" i="1" s="1"/>
  <c r="AN1591" i="1"/>
  <c r="AZ1589" i="1"/>
  <c r="BA1589" i="1" s="1"/>
  <c r="AX1589" i="1"/>
  <c r="AF1617" i="1"/>
  <c r="AI1617" i="1" s="1"/>
  <c r="AJ1616" i="1"/>
  <c r="AS1614" i="1" l="1"/>
  <c r="AT1615" i="1" s="1"/>
  <c r="AU1614" i="1"/>
  <c r="AX1590" i="1"/>
  <c r="AO1591" i="1"/>
  <c r="BA1590" i="1"/>
  <c r="AN1592" i="1"/>
  <c r="AW1616" i="1"/>
  <c r="AG1617" i="1"/>
  <c r="AV1614" i="1" l="1"/>
  <c r="AY1614" i="1" s="1"/>
  <c r="AR1615" i="1"/>
  <c r="AU1615" i="1" s="1"/>
  <c r="AS1615" i="1"/>
  <c r="AP1591" i="1"/>
  <c r="AL1592" i="1"/>
  <c r="AO1592" i="1" s="1"/>
  <c r="AF1618" i="1"/>
  <c r="AJ1617" i="1"/>
  <c r="AH1618" i="1"/>
  <c r="AT1616" i="1" l="1"/>
  <c r="AR1616" i="1"/>
  <c r="AU1616" i="1" s="1"/>
  <c r="AV1615" i="1"/>
  <c r="AY1615" i="1" s="1"/>
  <c r="AM1592" i="1"/>
  <c r="AL1593" i="1"/>
  <c r="AP1592" i="1"/>
  <c r="AZ1592" i="1" s="1"/>
  <c r="AN1593" i="1"/>
  <c r="AZ1591" i="1"/>
  <c r="BA1591" i="1" s="1"/>
  <c r="AX1591" i="1"/>
  <c r="AW1617" i="1"/>
  <c r="AI1618" i="1"/>
  <c r="AG1618" i="1"/>
  <c r="AH1619" i="1" s="1"/>
  <c r="AV1616" i="1" l="1"/>
  <c r="AY1616" i="1" s="1"/>
  <c r="AR1617" i="1"/>
  <c r="AX1592" i="1"/>
  <c r="AS1616" i="1"/>
  <c r="AT1617" i="1" s="1"/>
  <c r="AM1593" i="1"/>
  <c r="AO1593" i="1"/>
  <c r="AN1594" i="1"/>
  <c r="BA1592" i="1"/>
  <c r="AJ1618" i="1"/>
  <c r="AF1619" i="1"/>
  <c r="AI1619" i="1" s="1"/>
  <c r="AS1617" i="1" l="1"/>
  <c r="AT1618" i="1" s="1"/>
  <c r="AU1617" i="1"/>
  <c r="AP1593" i="1"/>
  <c r="AL1594" i="1"/>
  <c r="AO1594" i="1" s="1"/>
  <c r="AG1619" i="1"/>
  <c r="AH1620" i="1" s="1"/>
  <c r="AW1618" i="1"/>
  <c r="AJ1619" i="1"/>
  <c r="AF1620" i="1"/>
  <c r="AV1617" i="1" l="1"/>
  <c r="AY1617" i="1" s="1"/>
  <c r="AR1618" i="1"/>
  <c r="AU1618" i="1" s="1"/>
  <c r="AS1618" i="1"/>
  <c r="AT1619" i="1" s="1"/>
  <c r="AM1594" i="1"/>
  <c r="AN1595" i="1" s="1"/>
  <c r="AZ1593" i="1"/>
  <c r="BA1593" i="1" s="1"/>
  <c r="AX1593" i="1"/>
  <c r="AG1620" i="1"/>
  <c r="AH1621" i="1" s="1"/>
  <c r="AI1620" i="1"/>
  <c r="AW1619" i="1"/>
  <c r="AR1619" i="1" l="1"/>
  <c r="AV1618" i="1"/>
  <c r="AY1618" i="1" s="1"/>
  <c r="AL1595" i="1"/>
  <c r="AO1595" i="1" s="1"/>
  <c r="AP1594" i="1"/>
  <c r="AZ1594" i="1" s="1"/>
  <c r="BA1594" i="1" s="1"/>
  <c r="AJ1620" i="1"/>
  <c r="AG1621" i="1"/>
  <c r="AH1622" i="1" s="1"/>
  <c r="AF1621" i="1"/>
  <c r="AI1621" i="1" s="1"/>
  <c r="AU1619" i="1" l="1"/>
  <c r="AS1619" i="1"/>
  <c r="AT1620" i="1" s="1"/>
  <c r="AM1595" i="1"/>
  <c r="AN1596" i="1"/>
  <c r="AP1595" i="1"/>
  <c r="AZ1595" i="1" s="1"/>
  <c r="BA1595" i="1" s="1"/>
  <c r="AL1596" i="1"/>
  <c r="AO1596" i="1" s="1"/>
  <c r="AX1594" i="1"/>
  <c r="AX1595" i="1" s="1"/>
  <c r="AW1620" i="1"/>
  <c r="AF1622" i="1"/>
  <c r="AI1622" i="1" s="1"/>
  <c r="AJ1621" i="1"/>
  <c r="AR1620" i="1" l="1"/>
  <c r="AU1620" i="1" s="1"/>
  <c r="AR1621" i="1" s="1"/>
  <c r="AV1619" i="1"/>
  <c r="AY1619" i="1" s="1"/>
  <c r="AM1596" i="1"/>
  <c r="AN1597" i="1"/>
  <c r="AL1597" i="1"/>
  <c r="AO1597" i="1" s="1"/>
  <c r="AP1596" i="1"/>
  <c r="AV1620" i="1"/>
  <c r="AY1620" i="1" s="1"/>
  <c r="AG1622" i="1"/>
  <c r="AH1623" i="1" s="1"/>
  <c r="AF1623" i="1"/>
  <c r="AJ1622" i="1"/>
  <c r="AW1621" i="1"/>
  <c r="AS1620" i="1" l="1"/>
  <c r="AT1621" i="1" s="1"/>
  <c r="AU1621" i="1" s="1"/>
  <c r="AM1597" i="1"/>
  <c r="AN1598" i="1" s="1"/>
  <c r="AZ1596" i="1"/>
  <c r="BA1596" i="1" s="1"/>
  <c r="AX1596" i="1"/>
  <c r="AI1623" i="1"/>
  <c r="AF1624" i="1" s="1"/>
  <c r="AG1623" i="1"/>
  <c r="AH1624" i="1" s="1"/>
  <c r="AW1622" i="1"/>
  <c r="AV1621" i="1" l="1"/>
  <c r="AY1621" i="1" s="1"/>
  <c r="AR1622" i="1"/>
  <c r="AS1621" i="1"/>
  <c r="AS1622" i="1" s="1"/>
  <c r="AL1598" i="1"/>
  <c r="AO1598" i="1" s="1"/>
  <c r="AP1597" i="1"/>
  <c r="AZ1597" i="1" s="1"/>
  <c r="BA1597" i="1" s="1"/>
  <c r="AT1623" i="1"/>
  <c r="AJ1623" i="1"/>
  <c r="AW1623" i="1" s="1"/>
  <c r="AI1624" i="1"/>
  <c r="AF1625" i="1" s="1"/>
  <c r="AG1624" i="1"/>
  <c r="AH1625" i="1" s="1"/>
  <c r="AT1622" i="1" l="1"/>
  <c r="AU1622" i="1" s="1"/>
  <c r="AM1598" i="1"/>
  <c r="AN1599" i="1" s="1"/>
  <c r="AL1599" i="1"/>
  <c r="AO1599" i="1" s="1"/>
  <c r="AP1598" i="1"/>
  <c r="AZ1598" i="1" s="1"/>
  <c r="BA1598" i="1" s="1"/>
  <c r="AX1597" i="1"/>
  <c r="AR1623" i="1"/>
  <c r="AU1623" i="1" s="1"/>
  <c r="AV1622" i="1"/>
  <c r="AY1622" i="1" s="1"/>
  <c r="AI1625" i="1"/>
  <c r="AF1626" i="1" s="1"/>
  <c r="AJ1624" i="1"/>
  <c r="AW1624" i="1" s="1"/>
  <c r="AG1625" i="1"/>
  <c r="AH1626" i="1" s="1"/>
  <c r="AJ1625" i="1" l="1"/>
  <c r="AS1623" i="1"/>
  <c r="AS1624" i="1" s="1"/>
  <c r="AX1598" i="1"/>
  <c r="AM1599" i="1"/>
  <c r="AN1600" i="1" s="1"/>
  <c r="AP1599" i="1"/>
  <c r="AZ1599" i="1" s="1"/>
  <c r="BA1599" i="1" s="1"/>
  <c r="AL1600" i="1"/>
  <c r="AX1599" i="1"/>
  <c r="AR1624" i="1"/>
  <c r="AV1623" i="1"/>
  <c r="AY1623" i="1" s="1"/>
  <c r="AI1626" i="1"/>
  <c r="AW1625" i="1"/>
  <c r="AG1626" i="1"/>
  <c r="AH1627" i="1" s="1"/>
  <c r="AT1624" i="1" l="1"/>
  <c r="AU1624" i="1"/>
  <c r="AT1625" i="1"/>
  <c r="AM1600" i="1"/>
  <c r="AO1600" i="1"/>
  <c r="AN1601" i="1"/>
  <c r="AF1627" i="1"/>
  <c r="AI1627" i="1" s="1"/>
  <c r="AJ1626" i="1"/>
  <c r="AP1600" i="1" l="1"/>
  <c r="AL1601" i="1"/>
  <c r="AO1601" i="1" s="1"/>
  <c r="AV1624" i="1"/>
  <c r="AY1624" i="1" s="1"/>
  <c r="AR1625" i="1"/>
  <c r="AS1625" i="1" s="1"/>
  <c r="AW1626" i="1"/>
  <c r="AG1627" i="1"/>
  <c r="AH1628" i="1" s="1"/>
  <c r="AT1626" i="1" l="1"/>
  <c r="AU1625" i="1"/>
  <c r="AM1601" i="1"/>
  <c r="AL1602" i="1"/>
  <c r="AP1601" i="1"/>
  <c r="AZ1601" i="1" s="1"/>
  <c r="AN1602" i="1"/>
  <c r="AX1600" i="1"/>
  <c r="AZ1600" i="1"/>
  <c r="BA1600" i="1" s="1"/>
  <c r="AF1628" i="1"/>
  <c r="AI1628" i="1" s="1"/>
  <c r="AJ1627" i="1"/>
  <c r="AM1602" i="1" l="1"/>
  <c r="AX1601" i="1"/>
  <c r="BA1601" i="1"/>
  <c r="AO1602" i="1"/>
  <c r="AN1603" i="1"/>
  <c r="AV1625" i="1"/>
  <c r="AY1625" i="1" s="1"/>
  <c r="AR1626" i="1"/>
  <c r="AU1626" i="1" s="1"/>
  <c r="AW1627" i="1"/>
  <c r="AG1628" i="1"/>
  <c r="AH1629" i="1" s="1"/>
  <c r="AF1629" i="1"/>
  <c r="AJ1628" i="1"/>
  <c r="AS1626" i="1" l="1"/>
  <c r="AL1603" i="1"/>
  <c r="AO1603" i="1" s="1"/>
  <c r="AP1602" i="1"/>
  <c r="AT1627" i="1"/>
  <c r="AI1629" i="1"/>
  <c r="AW1628" i="1"/>
  <c r="AG1629" i="1"/>
  <c r="AH1630" i="1" s="1"/>
  <c r="AM1603" i="1" l="1"/>
  <c r="AN1604" i="1" s="1"/>
  <c r="AX1602" i="1"/>
  <c r="AZ1602" i="1"/>
  <c r="BA1602" i="1" s="1"/>
  <c r="AV1626" i="1"/>
  <c r="AY1626" i="1" s="1"/>
  <c r="AR1627" i="1"/>
  <c r="AS1627" i="1" s="1"/>
  <c r="AJ1629" i="1"/>
  <c r="AF1630" i="1"/>
  <c r="AI1630" i="1" s="1"/>
  <c r="AT1628" i="1" l="1"/>
  <c r="AU1627" i="1"/>
  <c r="AL1604" i="1"/>
  <c r="AO1604" i="1" s="1"/>
  <c r="AP1603" i="1"/>
  <c r="AG1630" i="1"/>
  <c r="AH1631" i="1" s="1"/>
  <c r="AW1629" i="1"/>
  <c r="AJ1630" i="1"/>
  <c r="AF1631" i="1"/>
  <c r="AV1627" i="1" l="1"/>
  <c r="AY1627" i="1" s="1"/>
  <c r="AR1628" i="1"/>
  <c r="AU1628" i="1" s="1"/>
  <c r="AM1604" i="1"/>
  <c r="AN1605" i="1" s="1"/>
  <c r="AZ1603" i="1"/>
  <c r="BA1603" i="1" s="1"/>
  <c r="AX1603" i="1"/>
  <c r="AI1631" i="1"/>
  <c r="AF1632" i="1" s="1"/>
  <c r="AW1630" i="1"/>
  <c r="AG1631" i="1"/>
  <c r="AH1632" i="1" s="1"/>
  <c r="AS1628" i="1" l="1"/>
  <c r="AL1605" i="1"/>
  <c r="AO1605" i="1" s="1"/>
  <c r="AP1604" i="1"/>
  <c r="AZ1604" i="1" s="1"/>
  <c r="BA1604" i="1" s="1"/>
  <c r="AV1628" i="1"/>
  <c r="AY1628" i="1" s="1"/>
  <c r="AR1629" i="1"/>
  <c r="AJ1631" i="1"/>
  <c r="AW1631" i="1" s="1"/>
  <c r="AI1632" i="1"/>
  <c r="AG1632" i="1"/>
  <c r="AH1633" i="1" s="1"/>
  <c r="AS1629" i="1" l="1"/>
  <c r="AT1630" i="1" s="1"/>
  <c r="AT1629" i="1"/>
  <c r="AU1629" i="1" s="1"/>
  <c r="AM1605" i="1"/>
  <c r="AN1606" i="1" s="1"/>
  <c r="AX1604" i="1"/>
  <c r="AJ1632" i="1"/>
  <c r="AW1632" i="1" s="1"/>
  <c r="AF1633" i="1"/>
  <c r="AI1633" i="1" s="1"/>
  <c r="AR1630" i="1" l="1"/>
  <c r="AU1630" i="1" s="1"/>
  <c r="AV1629" i="1"/>
  <c r="AY1629" i="1" s="1"/>
  <c r="AL1606" i="1"/>
  <c r="AO1606" i="1" s="1"/>
  <c r="AP1605" i="1"/>
  <c r="AZ1605" i="1" s="1"/>
  <c r="BA1605" i="1" s="1"/>
  <c r="AJ1633" i="1"/>
  <c r="AF1634" i="1"/>
  <c r="AG1633" i="1"/>
  <c r="AH1634" i="1" s="1"/>
  <c r="AS1630" i="1" l="1"/>
  <c r="AT1631" i="1" s="1"/>
  <c r="AM1606" i="1"/>
  <c r="AN1607" i="1" s="1"/>
  <c r="AP1606" i="1"/>
  <c r="AZ1606" i="1" s="1"/>
  <c r="BA1606" i="1" s="1"/>
  <c r="AL1607" i="1"/>
  <c r="AO1607" i="1" s="1"/>
  <c r="AX1605" i="1"/>
  <c r="AX1606" i="1" s="1"/>
  <c r="AV1630" i="1"/>
  <c r="AY1630" i="1" s="1"/>
  <c r="AR1631" i="1"/>
  <c r="AI1634" i="1"/>
  <c r="AJ1634" i="1" s="1"/>
  <c r="AW1633" i="1"/>
  <c r="AG1634" i="1"/>
  <c r="AH1635" i="1" s="1"/>
  <c r="AU1631" i="1" l="1"/>
  <c r="AS1631" i="1"/>
  <c r="AT1632" i="1" s="1"/>
  <c r="AM1607" i="1"/>
  <c r="AN1608" i="1" s="1"/>
  <c r="AV1631" i="1"/>
  <c r="AY1631" i="1" s="1"/>
  <c r="AR1632" i="1"/>
  <c r="AF1635" i="1"/>
  <c r="AI1635" i="1" s="1"/>
  <c r="AW1634" i="1"/>
  <c r="AS1632" i="1" l="1"/>
  <c r="AU1632" i="1"/>
  <c r="AL1608" i="1"/>
  <c r="AO1608" i="1" s="1"/>
  <c r="AP1607" i="1"/>
  <c r="AT1633" i="1"/>
  <c r="AG1635" i="1"/>
  <c r="AH1636" i="1" s="1"/>
  <c r="AF1636" i="1"/>
  <c r="AJ1635" i="1"/>
  <c r="AI1636" i="1" l="1"/>
  <c r="AG1636" i="1"/>
  <c r="AH1637" i="1" s="1"/>
  <c r="AM1608" i="1"/>
  <c r="AZ1607" i="1"/>
  <c r="BA1607" i="1" s="1"/>
  <c r="AX1607" i="1"/>
  <c r="AV1632" i="1"/>
  <c r="AY1632" i="1" s="1"/>
  <c r="AR1633" i="1"/>
  <c r="AU1633" i="1" s="1"/>
  <c r="AF1637" i="1"/>
  <c r="AJ1636" i="1"/>
  <c r="AW1635" i="1"/>
  <c r="AS1633" i="1" l="1"/>
  <c r="AT1634" i="1" s="1"/>
  <c r="AI1637" i="1"/>
  <c r="AN1609" i="1"/>
  <c r="AP1608" i="1"/>
  <c r="AZ1608" i="1" s="1"/>
  <c r="BA1608" i="1" s="1"/>
  <c r="AL1609" i="1"/>
  <c r="AO1609" i="1" s="1"/>
  <c r="AW1636" i="1"/>
  <c r="AG1637" i="1"/>
  <c r="AH1638" i="1" s="1"/>
  <c r="AM1609" i="1" l="1"/>
  <c r="AN1610" i="1" s="1"/>
  <c r="AL1610" i="1"/>
  <c r="AO1610" i="1" s="1"/>
  <c r="AP1609" i="1"/>
  <c r="AZ1609" i="1" s="1"/>
  <c r="BA1609" i="1" s="1"/>
  <c r="AX1608" i="1"/>
  <c r="AX1609" i="1" s="1"/>
  <c r="AV1633" i="1"/>
  <c r="AY1633" i="1" s="1"/>
  <c r="AR1634" i="1"/>
  <c r="AU1634" i="1" s="1"/>
  <c r="AF1638" i="1"/>
  <c r="AI1638" i="1" s="1"/>
  <c r="AJ1637" i="1"/>
  <c r="AS1634" i="1" l="1"/>
  <c r="AT1635" i="1"/>
  <c r="AM1610" i="1"/>
  <c r="AN1611" i="1" s="1"/>
  <c r="AV1634" i="1"/>
  <c r="AY1634" i="1" s="1"/>
  <c r="AR1635" i="1"/>
  <c r="AG1638" i="1"/>
  <c r="AH1639" i="1" s="1"/>
  <c r="AW1637" i="1"/>
  <c r="AS1635" i="1" l="1"/>
  <c r="AU1635" i="1"/>
  <c r="AP1610" i="1"/>
  <c r="AL1611" i="1"/>
  <c r="AO1611" i="1" s="1"/>
  <c r="AT1636" i="1"/>
  <c r="AF1639" i="1"/>
  <c r="AI1639" i="1" s="1"/>
  <c r="AJ1638" i="1"/>
  <c r="AM1611" i="1" l="1"/>
  <c r="AN1612" i="1" s="1"/>
  <c r="AZ1610" i="1"/>
  <c r="BA1610" i="1" s="1"/>
  <c r="AX1610" i="1"/>
  <c r="AR1636" i="1"/>
  <c r="AU1636" i="1" s="1"/>
  <c r="AV1635" i="1"/>
  <c r="AY1635" i="1" s="1"/>
  <c r="AG1639" i="1"/>
  <c r="AH1640" i="1" s="1"/>
  <c r="AJ1639" i="1"/>
  <c r="AF1640" i="1"/>
  <c r="AW1638" i="1"/>
  <c r="AS1636" i="1" l="1"/>
  <c r="AL1612" i="1"/>
  <c r="AO1612" i="1" s="1"/>
  <c r="AP1611" i="1"/>
  <c r="AZ1611" i="1" s="1"/>
  <c r="BA1611" i="1" s="1"/>
  <c r="AT1637" i="1"/>
  <c r="AG1640" i="1"/>
  <c r="AH1641" i="1" s="1"/>
  <c r="AW1639" i="1"/>
  <c r="AI1640" i="1"/>
  <c r="AJ1640" i="1" s="1"/>
  <c r="AM1612" i="1" l="1"/>
  <c r="AN1613" i="1" s="1"/>
  <c r="AX1611" i="1"/>
  <c r="AR1637" i="1"/>
  <c r="AU1637" i="1" s="1"/>
  <c r="AV1636" i="1"/>
  <c r="AY1636" i="1" s="1"/>
  <c r="AF1641" i="1"/>
  <c r="AG1641" i="1" s="1"/>
  <c r="AH1642" i="1" s="1"/>
  <c r="AW1640" i="1"/>
  <c r="AI1641" i="1" l="1"/>
  <c r="AF1642" i="1" s="1"/>
  <c r="AS1637" i="1"/>
  <c r="AT1638" i="1" s="1"/>
  <c r="AL1613" i="1"/>
  <c r="AO1613" i="1" s="1"/>
  <c r="AP1612" i="1"/>
  <c r="AZ1612" i="1" s="1"/>
  <c r="BA1612" i="1" s="1"/>
  <c r="AJ1641" i="1"/>
  <c r="AI1642" i="1"/>
  <c r="AW1641" i="1"/>
  <c r="AG1642" i="1"/>
  <c r="AH1643" i="1" s="1"/>
  <c r="AM1613" i="1" l="1"/>
  <c r="AM1614" i="1" s="1"/>
  <c r="AN1614" i="1"/>
  <c r="AX1612" i="1"/>
  <c r="AV1637" i="1"/>
  <c r="AY1637" i="1" s="1"/>
  <c r="AR1638" i="1"/>
  <c r="AU1638" i="1" s="1"/>
  <c r="AJ1642" i="1"/>
  <c r="AF1643" i="1"/>
  <c r="AI1643" i="1" s="1"/>
  <c r="AS1638" i="1" l="1"/>
  <c r="AT1639" i="1" s="1"/>
  <c r="AP1613" i="1"/>
  <c r="AZ1613" i="1" s="1"/>
  <c r="BA1613" i="1" s="1"/>
  <c r="AL1614" i="1"/>
  <c r="AO1614" i="1" s="1"/>
  <c r="AN1615" i="1"/>
  <c r="AG1643" i="1"/>
  <c r="AH1644" i="1" s="1"/>
  <c r="AJ1643" i="1"/>
  <c r="AF1644" i="1"/>
  <c r="AW1642" i="1"/>
  <c r="AI1644" i="1" l="1"/>
  <c r="AP1614" i="1"/>
  <c r="AZ1614" i="1" s="1"/>
  <c r="BA1614" i="1" s="1"/>
  <c r="AL1615" i="1"/>
  <c r="AO1615" i="1" s="1"/>
  <c r="AX1613" i="1"/>
  <c r="AX1614" i="1" s="1"/>
  <c r="AV1638" i="1"/>
  <c r="AY1638" i="1" s="1"/>
  <c r="AR1639" i="1"/>
  <c r="AU1639" i="1" s="1"/>
  <c r="AW1643" i="1"/>
  <c r="AG1644" i="1"/>
  <c r="AH1645" i="1" s="1"/>
  <c r="AJ1644" i="1"/>
  <c r="AF1645" i="1"/>
  <c r="AS1639" i="1" l="1"/>
  <c r="AT1640" i="1" s="1"/>
  <c r="AM1615" i="1"/>
  <c r="AN1616" i="1" s="1"/>
  <c r="AL1616" i="1"/>
  <c r="AP1615" i="1"/>
  <c r="AZ1615" i="1" s="1"/>
  <c r="BA1615" i="1" s="1"/>
  <c r="AI1645" i="1"/>
  <c r="AG1645" i="1"/>
  <c r="AH1646" i="1" s="1"/>
  <c r="AW1644" i="1"/>
  <c r="AO1616" i="1" l="1"/>
  <c r="AM1616" i="1"/>
  <c r="AL1617" i="1"/>
  <c r="AM1617" i="1" s="1"/>
  <c r="AP1616" i="1"/>
  <c r="AZ1616" i="1" s="1"/>
  <c r="BA1616" i="1" s="1"/>
  <c r="AN1617" i="1"/>
  <c r="AX1615" i="1"/>
  <c r="AX1616" i="1" s="1"/>
  <c r="AR1640" i="1"/>
  <c r="AU1640" i="1" s="1"/>
  <c r="AV1639" i="1"/>
  <c r="AY1639" i="1" s="1"/>
  <c r="AJ1645" i="1"/>
  <c r="AF1646" i="1"/>
  <c r="AI1646" i="1" s="1"/>
  <c r="AS1640" i="1" l="1"/>
  <c r="AO1617" i="1"/>
  <c r="AN1618" i="1"/>
  <c r="AG1646" i="1"/>
  <c r="AH1647" i="1" s="1"/>
  <c r="AF1647" i="1"/>
  <c r="AJ1646" i="1"/>
  <c r="AW1645" i="1"/>
  <c r="AT1641" i="1" l="1"/>
  <c r="AP1617" i="1"/>
  <c r="AL1618" i="1"/>
  <c r="AO1618" i="1" s="1"/>
  <c r="AV1640" i="1"/>
  <c r="AY1640" i="1" s="1"/>
  <c r="AR1641" i="1"/>
  <c r="AU1641" i="1" s="1"/>
  <c r="AI1647" i="1"/>
  <c r="AJ1647" i="1" s="1"/>
  <c r="AW1646" i="1"/>
  <c r="AG1647" i="1"/>
  <c r="AH1648" i="1" s="1"/>
  <c r="AS1641" i="1" l="1"/>
  <c r="AT1642" i="1"/>
  <c r="AM1618" i="1"/>
  <c r="AN1619" i="1" s="1"/>
  <c r="AP1618" i="1"/>
  <c r="AZ1618" i="1" s="1"/>
  <c r="AL1619" i="1"/>
  <c r="AZ1617" i="1"/>
  <c r="BA1617" i="1" s="1"/>
  <c r="AX1617" i="1"/>
  <c r="AX1618" i="1" s="1"/>
  <c r="AR1642" i="1"/>
  <c r="AU1642" i="1" s="1"/>
  <c r="AV1641" i="1"/>
  <c r="AY1641" i="1" s="1"/>
  <c r="AF1648" i="1"/>
  <c r="AI1648" i="1" s="1"/>
  <c r="AF1649" i="1" s="1"/>
  <c r="AW1647" i="1"/>
  <c r="AO1619" i="1" l="1"/>
  <c r="AS1642" i="1"/>
  <c r="AT1643" i="1" s="1"/>
  <c r="AM1619" i="1"/>
  <c r="BA1618" i="1"/>
  <c r="AP1619" i="1"/>
  <c r="AZ1619" i="1" s="1"/>
  <c r="BA1619" i="1" s="1"/>
  <c r="AL1620" i="1"/>
  <c r="AM1620" i="1" s="1"/>
  <c r="AN1620" i="1"/>
  <c r="AV1642" i="1"/>
  <c r="AY1642" i="1" s="1"/>
  <c r="AR1643" i="1"/>
  <c r="AG1648" i="1"/>
  <c r="AH1649" i="1" s="1"/>
  <c r="AI1649" i="1" s="1"/>
  <c r="AF1650" i="1" s="1"/>
  <c r="AJ1648" i="1"/>
  <c r="AW1648" i="1" s="1"/>
  <c r="AG1649" i="1"/>
  <c r="AU1643" i="1" l="1"/>
  <c r="AS1643" i="1"/>
  <c r="AT1644" i="1" s="1"/>
  <c r="AO1620" i="1"/>
  <c r="AM1621" i="1" s="1"/>
  <c r="AN1621" i="1"/>
  <c r="AX1619" i="1"/>
  <c r="AJ1649" i="1"/>
  <c r="AH1650" i="1"/>
  <c r="AI1650" i="1" s="1"/>
  <c r="AG1650" i="1"/>
  <c r="AH1651" i="1" s="1"/>
  <c r="AL1621" i="1" l="1"/>
  <c r="AO1621" i="1" s="1"/>
  <c r="AP1620" i="1"/>
  <c r="AZ1620" i="1" s="1"/>
  <c r="BA1620" i="1" s="1"/>
  <c r="AN1622" i="1"/>
  <c r="AV1643" i="1"/>
  <c r="AY1643" i="1" s="1"/>
  <c r="AR1644" i="1"/>
  <c r="AU1644" i="1" s="1"/>
  <c r="AW1649" i="1"/>
  <c r="AF1651" i="1"/>
  <c r="AI1651" i="1" s="1"/>
  <c r="AJ1650" i="1"/>
  <c r="AS1644" i="1" l="1"/>
  <c r="AT1645" i="1" s="1"/>
  <c r="AX1620" i="1"/>
  <c r="AG1651" i="1"/>
  <c r="AH1652" i="1" s="1"/>
  <c r="AJ1651" i="1"/>
  <c r="AF1652" i="1"/>
  <c r="AW1650" i="1"/>
  <c r="AW1651" i="1" s="1"/>
  <c r="AI1652" i="1" l="1"/>
  <c r="AP1621" i="1"/>
  <c r="AL1622" i="1"/>
  <c r="AR1645" i="1"/>
  <c r="AU1645" i="1" s="1"/>
  <c r="AV1644" i="1"/>
  <c r="AY1644" i="1" s="1"/>
  <c r="AG1652" i="1"/>
  <c r="AH1653" i="1" s="1"/>
  <c r="AJ1652" i="1"/>
  <c r="AF1653" i="1"/>
  <c r="AS1645" i="1" l="1"/>
  <c r="AO1622" i="1"/>
  <c r="AM1622" i="1"/>
  <c r="AN1623" i="1" s="1"/>
  <c r="AP1622" i="1"/>
  <c r="AZ1622" i="1" s="1"/>
  <c r="AL1623" i="1"/>
  <c r="AZ1621" i="1"/>
  <c r="BA1621" i="1" s="1"/>
  <c r="AX1621" i="1"/>
  <c r="AX1622" i="1" s="1"/>
  <c r="AI1653" i="1"/>
  <c r="AF1654" i="1" s="1"/>
  <c r="AG1653" i="1"/>
  <c r="AH1654" i="1" s="1"/>
  <c r="AW1652" i="1"/>
  <c r="AT1646" i="1" l="1"/>
  <c r="AM1623" i="1"/>
  <c r="AO1623" i="1"/>
  <c r="BA1622" i="1"/>
  <c r="AN1624" i="1"/>
  <c r="AV1645" i="1"/>
  <c r="AY1645" i="1" s="1"/>
  <c r="AR1646" i="1"/>
  <c r="AJ1653" i="1"/>
  <c r="AW1653" i="1" s="1"/>
  <c r="AI1654" i="1"/>
  <c r="AG1654" i="1"/>
  <c r="AH1655" i="1" s="1"/>
  <c r="AU1646" i="1" l="1"/>
  <c r="AS1646" i="1"/>
  <c r="AT1647" i="1" s="1"/>
  <c r="AL1624" i="1"/>
  <c r="AO1624" i="1" s="1"/>
  <c r="AP1623" i="1"/>
  <c r="AR1647" i="1"/>
  <c r="AV1646" i="1"/>
  <c r="AY1646" i="1" s="1"/>
  <c r="AJ1654" i="1"/>
  <c r="AF1655" i="1"/>
  <c r="AI1655" i="1" s="1"/>
  <c r="AU1647" i="1" l="1"/>
  <c r="AS1647" i="1"/>
  <c r="AT1648" i="1" s="1"/>
  <c r="AM1624" i="1"/>
  <c r="AZ1623" i="1"/>
  <c r="BA1623" i="1" s="1"/>
  <c r="AX1623" i="1"/>
  <c r="AG1655" i="1"/>
  <c r="AH1656" i="1" s="1"/>
  <c r="AW1654" i="1"/>
  <c r="AJ1655" i="1"/>
  <c r="AF1656" i="1"/>
  <c r="AN1625" i="1" l="1"/>
  <c r="AL1625" i="1"/>
  <c r="AO1625" i="1" s="1"/>
  <c r="AP1624" i="1"/>
  <c r="AZ1624" i="1" s="1"/>
  <c r="BA1624" i="1" s="1"/>
  <c r="AR1648" i="1"/>
  <c r="AU1648" i="1" s="1"/>
  <c r="AV1647" i="1"/>
  <c r="AY1647" i="1" s="1"/>
  <c r="AI1656" i="1"/>
  <c r="AJ1656" i="1" s="1"/>
  <c r="AW1655" i="1"/>
  <c r="AG1656" i="1"/>
  <c r="AH1657" i="1" s="1"/>
  <c r="AS1648" i="1" l="1"/>
  <c r="AT1649" i="1" s="1"/>
  <c r="AF1657" i="1"/>
  <c r="AI1657" i="1" s="1"/>
  <c r="AF1658" i="1" s="1"/>
  <c r="AM1625" i="1"/>
  <c r="AN1626" i="1" s="1"/>
  <c r="AX1624" i="1"/>
  <c r="AR1649" i="1"/>
  <c r="AU1649" i="1" s="1"/>
  <c r="AV1648" i="1"/>
  <c r="AY1648" i="1" s="1"/>
  <c r="AW1656" i="1"/>
  <c r="AS1649" i="1" l="1"/>
  <c r="AG1657" i="1"/>
  <c r="AH1658" i="1" s="1"/>
  <c r="AL1626" i="1"/>
  <c r="AO1626" i="1" s="1"/>
  <c r="AP1625" i="1"/>
  <c r="AZ1625" i="1" s="1"/>
  <c r="BA1625" i="1" s="1"/>
  <c r="AI1658" i="1"/>
  <c r="AJ1657" i="1"/>
  <c r="AW1657" i="1" s="1"/>
  <c r="AG1658" i="1"/>
  <c r="AH1659" i="1" s="1"/>
  <c r="AT1650" i="1" l="1"/>
  <c r="AM1626" i="1"/>
  <c r="AN1627" i="1" s="1"/>
  <c r="AX1625" i="1"/>
  <c r="AV1649" i="1"/>
  <c r="AY1649" i="1" s="1"/>
  <c r="AR1650" i="1"/>
  <c r="AU1650" i="1" s="1"/>
  <c r="AF1659" i="1"/>
  <c r="AI1659" i="1" s="1"/>
  <c r="AJ1658" i="1"/>
  <c r="AS1650" i="1" l="1"/>
  <c r="AL1627" i="1"/>
  <c r="AO1627" i="1" s="1"/>
  <c r="AP1626" i="1"/>
  <c r="AZ1626" i="1" s="1"/>
  <c r="BA1626" i="1" s="1"/>
  <c r="AV1650" i="1"/>
  <c r="AY1650" i="1" s="1"/>
  <c r="AR1651" i="1"/>
  <c r="AT1651" i="1"/>
  <c r="AG1659" i="1"/>
  <c r="AH1660" i="1" s="1"/>
  <c r="AF1660" i="1"/>
  <c r="AW1658" i="1"/>
  <c r="AS1651" i="1" l="1"/>
  <c r="AU1651" i="1"/>
  <c r="AM1627" i="1"/>
  <c r="AN1628" i="1" s="1"/>
  <c r="AX1626" i="1"/>
  <c r="AT1652" i="1"/>
  <c r="AI1660" i="1"/>
  <c r="AJ1659" i="1"/>
  <c r="AW1659" i="1" s="1"/>
  <c r="AG1660" i="1"/>
  <c r="AH1661" i="1" s="1"/>
  <c r="AV1651" i="1" l="1"/>
  <c r="AY1651" i="1" s="1"/>
  <c r="AR1652" i="1"/>
  <c r="AU1652" i="1" s="1"/>
  <c r="AP1627" i="1"/>
  <c r="AZ1627" i="1" s="1"/>
  <c r="BA1627" i="1" s="1"/>
  <c r="AL1628" i="1"/>
  <c r="AO1628" i="1" s="1"/>
  <c r="AJ1660" i="1"/>
  <c r="AF1661" i="1"/>
  <c r="AI1661" i="1" s="1"/>
  <c r="AS1652" i="1" l="1"/>
  <c r="AT1653" i="1" s="1"/>
  <c r="AM1628" i="1"/>
  <c r="AN1629" i="1" s="1"/>
  <c r="AL1629" i="1"/>
  <c r="AP1628" i="1"/>
  <c r="AZ1628" i="1" s="1"/>
  <c r="BA1628" i="1" s="1"/>
  <c r="AX1627" i="1"/>
  <c r="AV1652" i="1"/>
  <c r="AY1652" i="1" s="1"/>
  <c r="AR1653" i="1"/>
  <c r="AU1653" i="1" s="1"/>
  <c r="AF1662" i="1"/>
  <c r="AG1661" i="1"/>
  <c r="AH1662" i="1" s="1"/>
  <c r="AW1660" i="1"/>
  <c r="AS1653" i="1" l="1"/>
  <c r="AX1628" i="1"/>
  <c r="AO1629" i="1"/>
  <c r="AM1629" i="1"/>
  <c r="AN1630" i="1" s="1"/>
  <c r="AI1662" i="1"/>
  <c r="AJ1661" i="1"/>
  <c r="AG1662" i="1"/>
  <c r="AH1663" i="1" s="1"/>
  <c r="AW1661" i="1"/>
  <c r="AT1654" i="1" l="1"/>
  <c r="AL1630" i="1"/>
  <c r="AO1630" i="1" s="1"/>
  <c r="AP1629" i="1"/>
  <c r="AV1653" i="1"/>
  <c r="AY1653" i="1" s="1"/>
  <c r="AR1654" i="1"/>
  <c r="AU1654" i="1" s="1"/>
  <c r="AJ1662" i="1"/>
  <c r="AF1663" i="1"/>
  <c r="AI1663" i="1" s="1"/>
  <c r="AS1654" i="1" l="1"/>
  <c r="AM1630" i="1"/>
  <c r="AL1631" i="1"/>
  <c r="AP1630" i="1"/>
  <c r="AZ1630" i="1" s="1"/>
  <c r="AZ1629" i="1"/>
  <c r="BA1629" i="1" s="1"/>
  <c r="AX1629" i="1"/>
  <c r="AX1630" i="1" s="1"/>
  <c r="AN1631" i="1"/>
  <c r="AR1655" i="1"/>
  <c r="AV1654" i="1"/>
  <c r="AY1654" i="1" s="1"/>
  <c r="AJ1663" i="1"/>
  <c r="AG1663" i="1"/>
  <c r="AW1662" i="1"/>
  <c r="AS1655" i="1" l="1"/>
  <c r="AT1655" i="1"/>
  <c r="AU1655" i="1"/>
  <c r="AM1631" i="1"/>
  <c r="AO1631" i="1"/>
  <c r="AN1632" i="1"/>
  <c r="BA1630" i="1"/>
  <c r="AT1656" i="1"/>
  <c r="AF1664" i="1"/>
  <c r="AG1664" i="1" s="1"/>
  <c r="AH1665" i="1" s="1"/>
  <c r="AW1663" i="1"/>
  <c r="AH1664" i="1"/>
  <c r="AP1631" i="1" l="1"/>
  <c r="AL1632" i="1"/>
  <c r="AO1632" i="1" s="1"/>
  <c r="AR1656" i="1"/>
  <c r="AU1656" i="1" s="1"/>
  <c r="AV1655" i="1"/>
  <c r="AY1655" i="1" s="1"/>
  <c r="AI1664" i="1"/>
  <c r="AJ1664" i="1" s="1"/>
  <c r="AS1656" i="1" l="1"/>
  <c r="AT1657" i="1" s="1"/>
  <c r="AM1632" i="1"/>
  <c r="AL1633" i="1"/>
  <c r="AP1632" i="1"/>
  <c r="AZ1632" i="1" s="1"/>
  <c r="AN1633" i="1"/>
  <c r="AZ1631" i="1"/>
  <c r="BA1631" i="1" s="1"/>
  <c r="AX1631" i="1"/>
  <c r="AX1632" i="1" s="1"/>
  <c r="AR1657" i="1"/>
  <c r="AV1656" i="1"/>
  <c r="AY1656" i="1" s="1"/>
  <c r="AF1665" i="1"/>
  <c r="AW1664" i="1"/>
  <c r="AU1657" i="1" l="1"/>
  <c r="AS1657" i="1"/>
  <c r="AT1658" i="1" s="1"/>
  <c r="AM1633" i="1"/>
  <c r="AN1634" i="1" s="1"/>
  <c r="AO1633" i="1"/>
  <c r="BA1632" i="1"/>
  <c r="AI1665" i="1"/>
  <c r="AJ1665" i="1" s="1"/>
  <c r="AG1665" i="1"/>
  <c r="AH1666" i="1" s="1"/>
  <c r="AP1633" i="1" l="1"/>
  <c r="AL1634" i="1"/>
  <c r="AO1634" i="1" s="1"/>
  <c r="AV1657" i="1"/>
  <c r="AY1657" i="1" s="1"/>
  <c r="AR1658" i="1"/>
  <c r="AU1658" i="1" s="1"/>
  <c r="AW1665" i="1"/>
  <c r="AF1666" i="1"/>
  <c r="AI1666" i="1" s="1"/>
  <c r="AF1667" i="1" s="1"/>
  <c r="AS1658" i="1" l="1"/>
  <c r="AS1659" i="1" s="1"/>
  <c r="AT1660" i="1" s="1"/>
  <c r="AM1634" i="1"/>
  <c r="AN1635" i="1" s="1"/>
  <c r="AZ1633" i="1"/>
  <c r="BA1633" i="1" s="1"/>
  <c r="AX1633" i="1"/>
  <c r="AV1658" i="1"/>
  <c r="AY1658" i="1" s="1"/>
  <c r="AR1659" i="1"/>
  <c r="AJ1666" i="1"/>
  <c r="AG1666" i="1"/>
  <c r="AH1667" i="1" s="1"/>
  <c r="AI1667" i="1" s="1"/>
  <c r="AT1659" i="1" l="1"/>
  <c r="AU1659" i="1" s="1"/>
  <c r="AP1634" i="1"/>
  <c r="AZ1634" i="1" s="1"/>
  <c r="BA1634" i="1" s="1"/>
  <c r="AL1635" i="1"/>
  <c r="AO1635" i="1" s="1"/>
  <c r="AG1667" i="1"/>
  <c r="AH1668" i="1" s="1"/>
  <c r="AW1666" i="1"/>
  <c r="AF1668" i="1"/>
  <c r="AJ1667" i="1"/>
  <c r="AM1635" i="1" l="1"/>
  <c r="AL1636" i="1"/>
  <c r="AP1635" i="1"/>
  <c r="AZ1635" i="1" s="1"/>
  <c r="BA1635" i="1" s="1"/>
  <c r="AX1634" i="1"/>
  <c r="AR1660" i="1"/>
  <c r="AU1660" i="1" s="1"/>
  <c r="AV1659" i="1"/>
  <c r="AY1659" i="1" s="1"/>
  <c r="AW1667" i="1"/>
  <c r="AI1668" i="1"/>
  <c r="AJ1668" i="1" s="1"/>
  <c r="AG1668" i="1"/>
  <c r="AH1669" i="1" s="1"/>
  <c r="AS1660" i="1" l="1"/>
  <c r="AM1636" i="1"/>
  <c r="AN1637" i="1" s="1"/>
  <c r="AX1635" i="1"/>
  <c r="AN1636" i="1"/>
  <c r="AO1636" i="1" s="1"/>
  <c r="AT1661" i="1"/>
  <c r="AF1669" i="1"/>
  <c r="AI1669" i="1" s="1"/>
  <c r="AF1670" i="1" s="1"/>
  <c r="AW1668" i="1"/>
  <c r="AP1636" i="1" l="1"/>
  <c r="AZ1636" i="1" s="1"/>
  <c r="BA1636" i="1" s="1"/>
  <c r="AL1637" i="1"/>
  <c r="AO1637" i="1" s="1"/>
  <c r="AX1636" i="1"/>
  <c r="AV1660" i="1"/>
  <c r="AY1660" i="1" s="1"/>
  <c r="AR1661" i="1"/>
  <c r="AU1661" i="1" s="1"/>
  <c r="AG1669" i="1"/>
  <c r="AH1670" i="1" s="1"/>
  <c r="AI1670" i="1" s="1"/>
  <c r="AJ1669" i="1"/>
  <c r="AW1669" i="1"/>
  <c r="AS1661" i="1" l="1"/>
  <c r="AG1670" i="1"/>
  <c r="AH1671" i="1" s="1"/>
  <c r="AM1637" i="1"/>
  <c r="AN1638" i="1" s="1"/>
  <c r="AP1637" i="1"/>
  <c r="AZ1637" i="1" s="1"/>
  <c r="BA1637" i="1" s="1"/>
  <c r="AL1638" i="1"/>
  <c r="AO1638" i="1" s="1"/>
  <c r="AT1662" i="1"/>
  <c r="AF1671" i="1"/>
  <c r="AI1671" i="1" s="1"/>
  <c r="AJ1670" i="1"/>
  <c r="AM1638" i="1" l="1"/>
  <c r="AN1639" i="1" s="1"/>
  <c r="AL1639" i="1"/>
  <c r="AO1639" i="1" s="1"/>
  <c r="AP1638" i="1"/>
  <c r="AZ1638" i="1" s="1"/>
  <c r="BA1638" i="1" s="1"/>
  <c r="AX1637" i="1"/>
  <c r="AV1661" i="1"/>
  <c r="AY1661" i="1" s="1"/>
  <c r="AR1662" i="1"/>
  <c r="AU1662" i="1" s="1"/>
  <c r="AG1671" i="1"/>
  <c r="AH1672" i="1" s="1"/>
  <c r="AJ1671" i="1"/>
  <c r="AW1670" i="1"/>
  <c r="AS1662" i="1" l="1"/>
  <c r="AT1663" i="1" s="1"/>
  <c r="AX1638" i="1"/>
  <c r="AM1639" i="1"/>
  <c r="AN1640" i="1" s="1"/>
  <c r="AL1640" i="1"/>
  <c r="AP1639" i="1"/>
  <c r="AZ1639" i="1" s="1"/>
  <c r="BA1639" i="1" s="1"/>
  <c r="AR1663" i="1"/>
  <c r="AU1663" i="1" s="1"/>
  <c r="AV1662" i="1"/>
  <c r="AY1662" i="1" s="1"/>
  <c r="AF1672" i="1"/>
  <c r="AI1672" i="1" s="1"/>
  <c r="AW1671" i="1"/>
  <c r="AS1663" i="1" l="1"/>
  <c r="AS1664" i="1" s="1"/>
  <c r="AO1640" i="1"/>
  <c r="AM1640" i="1"/>
  <c r="AX1639" i="1"/>
  <c r="AG1672" i="1"/>
  <c r="AH1673" i="1" s="1"/>
  <c r="AT1664" i="1" l="1"/>
  <c r="AN1641" i="1"/>
  <c r="AL1641" i="1"/>
  <c r="AO1641" i="1" s="1"/>
  <c r="AP1640" i="1"/>
  <c r="AZ1640" i="1" s="1"/>
  <c r="BA1640" i="1" s="1"/>
  <c r="AV1663" i="1"/>
  <c r="AY1663" i="1" s="1"/>
  <c r="AT1665" i="1"/>
  <c r="AR1664" i="1"/>
  <c r="AU1664" i="1" s="1"/>
  <c r="AF1673" i="1"/>
  <c r="AI1673" i="1" s="1"/>
  <c r="AJ1672" i="1"/>
  <c r="AM1641" i="1" l="1"/>
  <c r="AN1642" i="1" s="1"/>
  <c r="AX1640" i="1"/>
  <c r="AG1673" i="1"/>
  <c r="AH1674" i="1" s="1"/>
  <c r="AW1672" i="1"/>
  <c r="AP1641" i="1" l="1"/>
  <c r="AZ1641" i="1" s="1"/>
  <c r="BA1641" i="1" s="1"/>
  <c r="AL1642" i="1"/>
  <c r="AO1642" i="1" s="1"/>
  <c r="AV1664" i="1"/>
  <c r="AY1664" i="1" s="1"/>
  <c r="AR1665" i="1"/>
  <c r="AF1674" i="1"/>
  <c r="AI1674" i="1" s="1"/>
  <c r="AJ1673" i="1"/>
  <c r="AU1665" i="1" l="1"/>
  <c r="AS1665" i="1"/>
  <c r="AT1666" i="1" s="1"/>
  <c r="AM1642" i="1"/>
  <c r="AP1642" i="1"/>
  <c r="AZ1642" i="1" s="1"/>
  <c r="BA1642" i="1" s="1"/>
  <c r="AL1643" i="1"/>
  <c r="AN1643" i="1"/>
  <c r="AX1641" i="1"/>
  <c r="AX1642" i="1" s="1"/>
  <c r="AG1674" i="1"/>
  <c r="AH1675" i="1" s="1"/>
  <c r="AF1675" i="1"/>
  <c r="AJ1674" i="1"/>
  <c r="AW1673" i="1"/>
  <c r="AM1643" i="1" l="1"/>
  <c r="AO1643" i="1"/>
  <c r="AN1644" i="1"/>
  <c r="AR1666" i="1"/>
  <c r="AU1666" i="1" s="1"/>
  <c r="AV1665" i="1"/>
  <c r="AY1665" i="1" s="1"/>
  <c r="AI1675" i="1"/>
  <c r="AW1674" i="1"/>
  <c r="AG1675" i="1"/>
  <c r="AH1676" i="1" s="1"/>
  <c r="AS1666" i="1" l="1"/>
  <c r="AL1644" i="1"/>
  <c r="AO1644" i="1" s="1"/>
  <c r="AP1643" i="1"/>
  <c r="AV1666" i="1"/>
  <c r="AY1666" i="1" s="1"/>
  <c r="AR1667" i="1"/>
  <c r="AF1676" i="1"/>
  <c r="AI1676" i="1" s="1"/>
  <c r="AJ1675" i="1"/>
  <c r="AS1667" i="1" l="1"/>
  <c r="AT1668" i="1" s="1"/>
  <c r="AT1667" i="1"/>
  <c r="AU1667" i="1" s="1"/>
  <c r="AM1644" i="1"/>
  <c r="AN1645" i="1" s="1"/>
  <c r="AZ1643" i="1"/>
  <c r="BA1643" i="1" s="1"/>
  <c r="AX1643" i="1"/>
  <c r="AL1645" i="1"/>
  <c r="AO1645" i="1" s="1"/>
  <c r="AP1644" i="1"/>
  <c r="AZ1644" i="1" s="1"/>
  <c r="AG1676" i="1"/>
  <c r="AH1677" i="1" s="1"/>
  <c r="AW1675" i="1"/>
  <c r="AR1668" i="1" l="1"/>
  <c r="AU1668" i="1" s="1"/>
  <c r="AV1667" i="1"/>
  <c r="AY1667" i="1" s="1"/>
  <c r="BA1644" i="1"/>
  <c r="AM1645" i="1"/>
  <c r="AL1646" i="1"/>
  <c r="AP1645" i="1"/>
  <c r="AZ1645" i="1" s="1"/>
  <c r="AX1644" i="1"/>
  <c r="AX1645" i="1" s="1"/>
  <c r="AN1646" i="1"/>
  <c r="AF1677" i="1"/>
  <c r="AI1677" i="1" s="1"/>
  <c r="AJ1676" i="1"/>
  <c r="AR1669" i="1" l="1"/>
  <c r="BA1645" i="1"/>
  <c r="AS1668" i="1"/>
  <c r="AT1669" i="1" s="1"/>
  <c r="AV1668" i="1"/>
  <c r="AY1668" i="1" s="1"/>
  <c r="AM1646" i="1"/>
  <c r="AN1647" i="1" s="1"/>
  <c r="AO1646" i="1"/>
  <c r="AG1677" i="1"/>
  <c r="AH1678" i="1" s="1"/>
  <c r="AF1678" i="1"/>
  <c r="AJ1677" i="1"/>
  <c r="AW1676" i="1"/>
  <c r="AU1669" i="1" l="1"/>
  <c r="AS1669" i="1"/>
  <c r="AT1670" i="1" s="1"/>
  <c r="AL1647" i="1"/>
  <c r="AO1647" i="1" s="1"/>
  <c r="AP1646" i="1"/>
  <c r="AW1677" i="1"/>
  <c r="AI1678" i="1"/>
  <c r="AG1678" i="1"/>
  <c r="AH1679" i="1" s="1"/>
  <c r="AR1670" i="1" l="1"/>
  <c r="AU1670" i="1" s="1"/>
  <c r="AV1669" i="1"/>
  <c r="AY1669" i="1" s="1"/>
  <c r="AM1647" i="1"/>
  <c r="AN1648" i="1" s="1"/>
  <c r="AZ1646" i="1"/>
  <c r="BA1646" i="1" s="1"/>
  <c r="AX1646" i="1"/>
  <c r="AG1679" i="1"/>
  <c r="AH1680" i="1" s="1"/>
  <c r="AF1679" i="1"/>
  <c r="AI1679" i="1" s="1"/>
  <c r="AF1680" i="1" s="1"/>
  <c r="AJ1678" i="1"/>
  <c r="AR1671" i="1" l="1"/>
  <c r="AV1670" i="1"/>
  <c r="AY1670" i="1" s="1"/>
  <c r="AS1670" i="1"/>
  <c r="AT1671" i="1" s="1"/>
  <c r="AL1648" i="1"/>
  <c r="AO1648" i="1" s="1"/>
  <c r="AP1647" i="1"/>
  <c r="AZ1647" i="1" s="1"/>
  <c r="BA1647" i="1" s="1"/>
  <c r="AI1680" i="1"/>
  <c r="AW1678" i="1"/>
  <c r="AJ1679" i="1"/>
  <c r="AG1680" i="1"/>
  <c r="AH1681" i="1" s="1"/>
  <c r="AU1671" i="1" l="1"/>
  <c r="AS1671" i="1"/>
  <c r="AT1672" i="1" s="1"/>
  <c r="AM1648" i="1"/>
  <c r="AN1649" i="1" s="1"/>
  <c r="AP1648" i="1"/>
  <c r="AZ1648" i="1" s="1"/>
  <c r="BA1648" i="1" s="1"/>
  <c r="AL1649" i="1"/>
  <c r="AO1649" i="1" s="1"/>
  <c r="AX1647" i="1"/>
  <c r="AW1679" i="1"/>
  <c r="AJ1680" i="1"/>
  <c r="AF1681" i="1"/>
  <c r="AI1681" i="1" s="1"/>
  <c r="AV1671" i="1" l="1"/>
  <c r="AY1671" i="1" s="1"/>
  <c r="AR1672" i="1"/>
  <c r="AU1672" i="1" s="1"/>
  <c r="AX1648" i="1"/>
  <c r="AM1649" i="1"/>
  <c r="AN1650" i="1" s="1"/>
  <c r="AL1650" i="1"/>
  <c r="AP1649" i="1"/>
  <c r="AZ1649" i="1" s="1"/>
  <c r="BA1649" i="1" s="1"/>
  <c r="AW1680" i="1"/>
  <c r="AG1681" i="1"/>
  <c r="AH1682" i="1" s="1"/>
  <c r="AV1672" i="1" l="1"/>
  <c r="AY1672" i="1" s="1"/>
  <c r="AR1673" i="1"/>
  <c r="AS1672" i="1"/>
  <c r="AT1673" i="1" s="1"/>
  <c r="AO1650" i="1"/>
  <c r="AM1650" i="1"/>
  <c r="AN1651" i="1" s="1"/>
  <c r="AX1649" i="1"/>
  <c r="AF1682" i="1"/>
  <c r="AI1682" i="1" s="1"/>
  <c r="AJ1681" i="1"/>
  <c r="AW1681" i="1" s="1"/>
  <c r="AU1673" i="1" l="1"/>
  <c r="AS1673" i="1"/>
  <c r="AT1674" i="1" s="1"/>
  <c r="AP1650" i="1"/>
  <c r="AZ1650" i="1" s="1"/>
  <c r="BA1650" i="1" s="1"/>
  <c r="AL1651" i="1"/>
  <c r="AO1651" i="1" s="1"/>
  <c r="AG1682" i="1"/>
  <c r="AH1683" i="1" s="1"/>
  <c r="AS1674" i="1" l="1"/>
  <c r="AT1675" i="1" s="1"/>
  <c r="AR1674" i="1"/>
  <c r="AU1674" i="1" s="1"/>
  <c r="AV1673" i="1"/>
  <c r="AY1673" i="1" s="1"/>
  <c r="AM1651" i="1"/>
  <c r="AP1651" i="1"/>
  <c r="AZ1651" i="1" s="1"/>
  <c r="BA1651" i="1" s="1"/>
  <c r="AL1652" i="1"/>
  <c r="AX1650" i="1"/>
  <c r="AX1651" i="1" s="1"/>
  <c r="AF1683" i="1"/>
  <c r="AI1683" i="1" s="1"/>
  <c r="AJ1682" i="1"/>
  <c r="AV1674" i="1" l="1"/>
  <c r="AY1674" i="1" s="1"/>
  <c r="AR1675" i="1"/>
  <c r="AU1675" i="1" s="1"/>
  <c r="AM1652" i="1"/>
  <c r="AN1652" i="1"/>
  <c r="AO1652" i="1"/>
  <c r="AN1653" i="1"/>
  <c r="AW1682" i="1"/>
  <c r="AG1683" i="1"/>
  <c r="AH1684" i="1" s="1"/>
  <c r="AR1676" i="1" l="1"/>
  <c r="AV1675" i="1"/>
  <c r="AY1675" i="1" s="1"/>
  <c r="AS1675" i="1"/>
  <c r="AT1676" i="1" s="1"/>
  <c r="AP1652" i="1"/>
  <c r="AL1653" i="1"/>
  <c r="AO1653" i="1" s="1"/>
  <c r="AJ1683" i="1"/>
  <c r="AF1684" i="1"/>
  <c r="AI1684" i="1" s="1"/>
  <c r="AG1684" i="1"/>
  <c r="AH1685" i="1" s="1"/>
  <c r="AU1676" i="1" l="1"/>
  <c r="AS1676" i="1"/>
  <c r="AT1677" i="1" s="1"/>
  <c r="AM1653" i="1"/>
  <c r="AM1654" i="1" s="1"/>
  <c r="AZ1652" i="1"/>
  <c r="BA1652" i="1" s="1"/>
  <c r="AX1652" i="1"/>
  <c r="AP1653" i="1"/>
  <c r="AZ1653" i="1" s="1"/>
  <c r="AL1654" i="1"/>
  <c r="AF1685" i="1"/>
  <c r="AI1685" i="1" s="1"/>
  <c r="AJ1684" i="1"/>
  <c r="AW1683" i="1"/>
  <c r="AN1654" i="1" l="1"/>
  <c r="AR1677" i="1"/>
  <c r="AU1677" i="1" s="1"/>
  <c r="AV1676" i="1"/>
  <c r="AY1676" i="1" s="1"/>
  <c r="BA1653" i="1"/>
  <c r="AX1653" i="1"/>
  <c r="AO1654" i="1"/>
  <c r="AP1654" i="1" s="1"/>
  <c r="AN1655" i="1"/>
  <c r="AW1684" i="1"/>
  <c r="AG1685" i="1"/>
  <c r="AH1686" i="1" s="1"/>
  <c r="AR1678" i="1" l="1"/>
  <c r="AV1677" i="1"/>
  <c r="AY1677" i="1" s="1"/>
  <c r="AS1677" i="1"/>
  <c r="AT1678" i="1" s="1"/>
  <c r="AZ1654" i="1"/>
  <c r="BA1654" i="1" s="1"/>
  <c r="AX1654" i="1"/>
  <c r="AL1655" i="1"/>
  <c r="AM1655" i="1"/>
  <c r="AN1656" i="1" s="1"/>
  <c r="AO1655" i="1"/>
  <c r="AJ1685" i="1"/>
  <c r="AF1686" i="1"/>
  <c r="AI1686" i="1" s="1"/>
  <c r="AJ1686" i="1" s="1"/>
  <c r="AU1678" i="1" l="1"/>
  <c r="AS1678" i="1"/>
  <c r="AT1679" i="1" s="1"/>
  <c r="AP1655" i="1"/>
  <c r="AL1656" i="1"/>
  <c r="AO1656" i="1" s="1"/>
  <c r="AF1687" i="1"/>
  <c r="AG1686" i="1"/>
  <c r="AH1687" i="1" s="1"/>
  <c r="AW1685" i="1"/>
  <c r="AW1686" i="1" s="1"/>
  <c r="AI1687" i="1" l="1"/>
  <c r="AS1679" i="1"/>
  <c r="AT1680" i="1" s="1"/>
  <c r="AV1678" i="1"/>
  <c r="AY1678" i="1" s="1"/>
  <c r="AR1679" i="1"/>
  <c r="AU1679" i="1" s="1"/>
  <c r="AM1656" i="1"/>
  <c r="AZ1655" i="1"/>
  <c r="BA1655" i="1" s="1"/>
  <c r="AX1655" i="1"/>
  <c r="AF1688" i="1"/>
  <c r="AJ1687" i="1"/>
  <c r="AW1687" i="1" s="1"/>
  <c r="AG1687" i="1"/>
  <c r="AH1688" i="1" s="1"/>
  <c r="AV1679" i="1" l="1"/>
  <c r="AY1679" i="1" s="1"/>
  <c r="AR1680" i="1"/>
  <c r="AU1680" i="1" s="1"/>
  <c r="AN1657" i="1"/>
  <c r="AL1657" i="1"/>
  <c r="AO1657" i="1" s="1"/>
  <c r="AP1656" i="1"/>
  <c r="AZ1656" i="1" s="1"/>
  <c r="BA1656" i="1" s="1"/>
  <c r="AG1688" i="1"/>
  <c r="AH1689" i="1" s="1"/>
  <c r="AI1688" i="1"/>
  <c r="AJ1688" i="1" s="1"/>
  <c r="AR1681" i="1" l="1"/>
  <c r="AV1680" i="1"/>
  <c r="AY1680" i="1" s="1"/>
  <c r="AS1680" i="1"/>
  <c r="AT1681" i="1" s="1"/>
  <c r="AM1657" i="1"/>
  <c r="AL1658" i="1"/>
  <c r="AP1657" i="1"/>
  <c r="AZ1657" i="1" s="1"/>
  <c r="BA1657" i="1" s="1"/>
  <c r="AN1658" i="1"/>
  <c r="AX1656" i="1"/>
  <c r="AF1689" i="1"/>
  <c r="AI1689" i="1" s="1"/>
  <c r="AG1689" i="1"/>
  <c r="AH1690" i="1" s="1"/>
  <c r="AW1688" i="1"/>
  <c r="AU1681" i="1" l="1"/>
  <c r="AS1681" i="1"/>
  <c r="AT1682" i="1" s="1"/>
  <c r="AM1658" i="1"/>
  <c r="AX1657" i="1"/>
  <c r="AO1658" i="1"/>
  <c r="AM1659" i="1" s="1"/>
  <c r="AN1659" i="1"/>
  <c r="AJ1689" i="1"/>
  <c r="AF1690" i="1"/>
  <c r="AI1690" i="1" s="1"/>
  <c r="AR1682" i="1" l="1"/>
  <c r="AU1682" i="1" s="1"/>
  <c r="AV1681" i="1"/>
  <c r="AY1681" i="1" s="1"/>
  <c r="AN1660" i="1"/>
  <c r="AL1659" i="1"/>
  <c r="AO1659" i="1" s="1"/>
  <c r="AP1658" i="1"/>
  <c r="AR1683" i="1"/>
  <c r="AG1690" i="1"/>
  <c r="AH1691" i="1" s="1"/>
  <c r="AJ1690" i="1"/>
  <c r="AW1689" i="1"/>
  <c r="AV1682" i="1" l="1"/>
  <c r="AY1682" i="1" s="1"/>
  <c r="AS1682" i="1"/>
  <c r="AT1683" i="1" s="1"/>
  <c r="AU1683" i="1" s="1"/>
  <c r="AP1659" i="1"/>
  <c r="AZ1659" i="1" s="1"/>
  <c r="AL1660" i="1"/>
  <c r="AO1660" i="1" s="1"/>
  <c r="AZ1658" i="1"/>
  <c r="BA1658" i="1" s="1"/>
  <c r="AX1658" i="1"/>
  <c r="AX1659" i="1" s="1"/>
  <c r="AW1690" i="1"/>
  <c r="AF1691" i="1"/>
  <c r="AI1691" i="1" s="1"/>
  <c r="AS1683" i="1" l="1"/>
  <c r="AT1684" i="1" s="1"/>
  <c r="AM1660" i="1"/>
  <c r="AL1661" i="1"/>
  <c r="AP1660" i="1"/>
  <c r="AZ1660" i="1" s="1"/>
  <c r="AN1661" i="1"/>
  <c r="BA1659" i="1"/>
  <c r="AV1683" i="1"/>
  <c r="AY1683" i="1" s="1"/>
  <c r="AR1684" i="1"/>
  <c r="AG1691" i="1"/>
  <c r="AH1692" i="1" s="1"/>
  <c r="AU1684" i="1" l="1"/>
  <c r="AS1684" i="1"/>
  <c r="AT1685" i="1" s="1"/>
  <c r="AX1660" i="1"/>
  <c r="AV1684" i="1"/>
  <c r="AY1684" i="1" s="1"/>
  <c r="AM1661" i="1"/>
  <c r="AO1661" i="1"/>
  <c r="BA1660" i="1"/>
  <c r="AN1662" i="1"/>
  <c r="AJ1691" i="1"/>
  <c r="AF1692" i="1"/>
  <c r="AI1692" i="1" s="1"/>
  <c r="AR1685" i="1" l="1"/>
  <c r="AU1685" i="1" s="1"/>
  <c r="AP1661" i="1"/>
  <c r="AL1662" i="1"/>
  <c r="AO1662" i="1" s="1"/>
  <c r="AV1685" i="1"/>
  <c r="AY1685" i="1" s="1"/>
  <c r="AF1693" i="1"/>
  <c r="AJ1692" i="1"/>
  <c r="AW1691" i="1"/>
  <c r="AG1692" i="1"/>
  <c r="AH1693" i="1" s="1"/>
  <c r="AR1686" i="1" l="1"/>
  <c r="AS1685" i="1"/>
  <c r="AT1686" i="1" s="1"/>
  <c r="AM1662" i="1"/>
  <c r="AN1663" i="1" s="1"/>
  <c r="AZ1661" i="1"/>
  <c r="BA1661" i="1" s="1"/>
  <c r="AX1661" i="1"/>
  <c r="AI1693" i="1"/>
  <c r="AW1692" i="1"/>
  <c r="AG1693" i="1"/>
  <c r="AH1694" i="1" s="1"/>
  <c r="AU1686" i="1" l="1"/>
  <c r="AS1686" i="1"/>
  <c r="AT1687" i="1" s="1"/>
  <c r="AL1663" i="1"/>
  <c r="AO1663" i="1" s="1"/>
  <c r="AP1662" i="1"/>
  <c r="AZ1662" i="1" s="1"/>
  <c r="BA1662" i="1" s="1"/>
  <c r="AR1687" i="1"/>
  <c r="AV1686" i="1"/>
  <c r="AY1686" i="1" s="1"/>
  <c r="AJ1693" i="1"/>
  <c r="AF1694" i="1"/>
  <c r="AI1694" i="1" s="1"/>
  <c r="AU1687" i="1" l="1"/>
  <c r="AS1687" i="1"/>
  <c r="AT1688" i="1" s="1"/>
  <c r="AM1663" i="1"/>
  <c r="AX1662" i="1"/>
  <c r="AG1694" i="1"/>
  <c r="AH1695" i="1" s="1"/>
  <c r="AJ1694" i="1"/>
  <c r="AF1695" i="1"/>
  <c r="AW1693" i="1"/>
  <c r="AN1664" i="1" l="1"/>
  <c r="AL1664" i="1"/>
  <c r="AP1663" i="1"/>
  <c r="AZ1663" i="1" s="1"/>
  <c r="BA1663" i="1" s="1"/>
  <c r="AV1687" i="1"/>
  <c r="AY1687" i="1" s="1"/>
  <c r="AR1688" i="1"/>
  <c r="AU1688" i="1" s="1"/>
  <c r="AI1695" i="1"/>
  <c r="AJ1695" i="1" s="1"/>
  <c r="AW1694" i="1"/>
  <c r="AG1695" i="1"/>
  <c r="AH1696" i="1" s="1"/>
  <c r="AS1688" i="1" l="1"/>
  <c r="AS1689" i="1" s="1"/>
  <c r="AT1690" i="1" s="1"/>
  <c r="AT1689" i="1"/>
  <c r="AO1664" i="1"/>
  <c r="AP1664" i="1" s="1"/>
  <c r="AZ1664" i="1" s="1"/>
  <c r="BA1664" i="1" s="1"/>
  <c r="AM1664" i="1"/>
  <c r="AN1665" i="1" s="1"/>
  <c r="AX1663" i="1"/>
  <c r="AV1688" i="1"/>
  <c r="AY1688" i="1" s="1"/>
  <c r="AR1689" i="1"/>
  <c r="AU1689" i="1" s="1"/>
  <c r="AF1696" i="1"/>
  <c r="AI1696" i="1" s="1"/>
  <c r="AW1695" i="1"/>
  <c r="AX1664" i="1" l="1"/>
  <c r="AL1665" i="1"/>
  <c r="AO1665" i="1" s="1"/>
  <c r="AM1665" i="1"/>
  <c r="AN1666" i="1" s="1"/>
  <c r="AP1665" i="1"/>
  <c r="AZ1665" i="1" s="1"/>
  <c r="BA1665" i="1" s="1"/>
  <c r="AL1666" i="1"/>
  <c r="AO1666" i="1" s="1"/>
  <c r="AR1690" i="1"/>
  <c r="AU1690" i="1" s="1"/>
  <c r="AV1689" i="1"/>
  <c r="AY1689" i="1" s="1"/>
  <c r="AG1696" i="1"/>
  <c r="AH1697" i="1" s="1"/>
  <c r="AJ1696" i="1"/>
  <c r="AF1697" i="1"/>
  <c r="AS1690" i="1" l="1"/>
  <c r="AT1691" i="1"/>
  <c r="AM1666" i="1"/>
  <c r="AN1667" i="1" s="1"/>
  <c r="AX1665" i="1"/>
  <c r="AI1697" i="1"/>
  <c r="AG1697" i="1"/>
  <c r="AH1698" i="1" s="1"/>
  <c r="AJ1697" i="1"/>
  <c r="AF1698" i="1"/>
  <c r="AW1696" i="1"/>
  <c r="AP1666" i="1" l="1"/>
  <c r="AL1667" i="1"/>
  <c r="AO1667" i="1" s="1"/>
  <c r="AR1691" i="1"/>
  <c r="AU1691" i="1" s="1"/>
  <c r="AV1690" i="1"/>
  <c r="AY1690" i="1" s="1"/>
  <c r="AG1698" i="1"/>
  <c r="AH1699" i="1" s="1"/>
  <c r="AI1698" i="1"/>
  <c r="AJ1698" i="1" s="1"/>
  <c r="AW1697" i="1"/>
  <c r="AS1691" i="1" l="1"/>
  <c r="AM1667" i="1"/>
  <c r="AL1668" i="1"/>
  <c r="AP1667" i="1"/>
  <c r="AZ1667" i="1" s="1"/>
  <c r="AZ1666" i="1"/>
  <c r="BA1666" i="1" s="1"/>
  <c r="AX1666" i="1"/>
  <c r="AX1667" i="1" s="1"/>
  <c r="AN1668" i="1"/>
  <c r="AV1691" i="1"/>
  <c r="AY1691" i="1" s="1"/>
  <c r="AR1692" i="1"/>
  <c r="AW1698" i="1"/>
  <c r="AF1699" i="1"/>
  <c r="AI1699" i="1" s="1"/>
  <c r="AF1700" i="1" s="1"/>
  <c r="AM1668" i="1" l="1"/>
  <c r="AS1692" i="1"/>
  <c r="AT1692" i="1"/>
  <c r="AU1692" i="1" s="1"/>
  <c r="BA1667" i="1"/>
  <c r="AO1668" i="1"/>
  <c r="AN1669" i="1"/>
  <c r="AT1693" i="1"/>
  <c r="AJ1699" i="1"/>
  <c r="AW1699" i="1" s="1"/>
  <c r="AG1699" i="1"/>
  <c r="AH1700" i="1" s="1"/>
  <c r="AI1700" i="1" s="1"/>
  <c r="AJ1700" i="1" s="1"/>
  <c r="AP1668" i="1" l="1"/>
  <c r="AL1669" i="1"/>
  <c r="AO1669" i="1" s="1"/>
  <c r="AV1692" i="1"/>
  <c r="AY1692" i="1" s="1"/>
  <c r="AR1693" i="1"/>
  <c r="AS1693" i="1" s="1"/>
  <c r="AG1700" i="1"/>
  <c r="AH1701" i="1" s="1"/>
  <c r="AF1701" i="1"/>
  <c r="AW1700" i="1"/>
  <c r="AT1694" i="1" l="1"/>
  <c r="AU1693" i="1"/>
  <c r="AS1694" i="1" s="1"/>
  <c r="AM1669" i="1"/>
  <c r="AZ1668" i="1"/>
  <c r="BA1668" i="1" s="1"/>
  <c r="AX1668" i="1"/>
  <c r="AN1670" i="1"/>
  <c r="AG1701" i="1"/>
  <c r="AH1702" i="1" s="1"/>
  <c r="AI1701" i="1"/>
  <c r="AJ1701" i="1" s="1"/>
  <c r="AF1702" i="1" l="1"/>
  <c r="AI1702" i="1" s="1"/>
  <c r="AP1669" i="1"/>
  <c r="AZ1669" i="1" s="1"/>
  <c r="AL1670" i="1"/>
  <c r="AO1670" i="1" s="1"/>
  <c r="BA1669" i="1"/>
  <c r="AV1693" i="1"/>
  <c r="AY1693" i="1" s="1"/>
  <c r="AR1694" i="1"/>
  <c r="AU1694" i="1" s="1"/>
  <c r="AT1695" i="1"/>
  <c r="AG1702" i="1"/>
  <c r="AH1703" i="1" s="1"/>
  <c r="AW1701" i="1"/>
  <c r="AF1703" i="1"/>
  <c r="AJ1702" i="1"/>
  <c r="AM1670" i="1" l="1"/>
  <c r="AM1671" i="1" s="1"/>
  <c r="AN1672" i="1" s="1"/>
  <c r="AN1671" i="1"/>
  <c r="AP1670" i="1"/>
  <c r="AZ1670" i="1" s="1"/>
  <c r="BA1670" i="1" s="1"/>
  <c r="AL1671" i="1"/>
  <c r="AO1671" i="1" s="1"/>
  <c r="AX1669" i="1"/>
  <c r="AW1702" i="1"/>
  <c r="AI1703" i="1"/>
  <c r="AF1704" i="1" s="1"/>
  <c r="AG1703" i="1"/>
  <c r="AH1704" i="1" s="1"/>
  <c r="AX1670" i="1" l="1"/>
  <c r="AP1671" i="1"/>
  <c r="AZ1671" i="1" s="1"/>
  <c r="BA1671" i="1" s="1"/>
  <c r="AL1672" i="1"/>
  <c r="AO1672" i="1" s="1"/>
  <c r="AX1671" i="1"/>
  <c r="AV1694" i="1"/>
  <c r="AY1694" i="1" s="1"/>
  <c r="AR1695" i="1"/>
  <c r="AI1704" i="1"/>
  <c r="AJ1703" i="1"/>
  <c r="AW1703" i="1" s="1"/>
  <c r="AG1704" i="1"/>
  <c r="AH1705" i="1" s="1"/>
  <c r="AU1695" i="1" l="1"/>
  <c r="AS1695" i="1"/>
  <c r="AT1696" i="1" s="1"/>
  <c r="AM1672" i="1"/>
  <c r="AN1673" i="1" s="1"/>
  <c r="AV1695" i="1"/>
  <c r="AY1695" i="1" s="1"/>
  <c r="AR1696" i="1"/>
  <c r="AJ1704" i="1"/>
  <c r="AF1705" i="1"/>
  <c r="AS1696" i="1" l="1"/>
  <c r="AU1696" i="1"/>
  <c r="AL1673" i="1"/>
  <c r="AO1673" i="1" s="1"/>
  <c r="AP1672" i="1"/>
  <c r="AT1697" i="1"/>
  <c r="AW1704" i="1"/>
  <c r="AI1705" i="1"/>
  <c r="AJ1705" i="1" s="1"/>
  <c r="AG1705" i="1"/>
  <c r="AH1706" i="1" s="1"/>
  <c r="AM1673" i="1" l="1"/>
  <c r="AZ1672" i="1"/>
  <c r="BA1672" i="1" s="1"/>
  <c r="AX1672" i="1"/>
  <c r="AR1697" i="1"/>
  <c r="AU1697" i="1" s="1"/>
  <c r="AV1696" i="1"/>
  <c r="AY1696" i="1" s="1"/>
  <c r="AF1706" i="1"/>
  <c r="AI1706" i="1" s="1"/>
  <c r="AW1705" i="1"/>
  <c r="AS1697" i="1" l="1"/>
  <c r="AT1698" i="1"/>
  <c r="AN1674" i="1"/>
  <c r="AP1673" i="1"/>
  <c r="AZ1673" i="1" s="1"/>
  <c r="BA1673" i="1" s="1"/>
  <c r="AL1674" i="1"/>
  <c r="AO1674" i="1" s="1"/>
  <c r="AF1707" i="1"/>
  <c r="AJ1706" i="1"/>
  <c r="AG1706" i="1"/>
  <c r="AH1707" i="1" s="1"/>
  <c r="AM1674" i="1" l="1"/>
  <c r="AN1675" i="1" s="1"/>
  <c r="AX1673" i="1"/>
  <c r="AV1697" i="1"/>
  <c r="AY1697" i="1" s="1"/>
  <c r="AR1698" i="1"/>
  <c r="AU1698" i="1" s="1"/>
  <c r="AI1707" i="1"/>
  <c r="AF1708" i="1" s="1"/>
  <c r="AW1706" i="1"/>
  <c r="AG1707" i="1"/>
  <c r="AH1708" i="1" s="1"/>
  <c r="AI1708" i="1" l="1"/>
  <c r="AS1698" i="1"/>
  <c r="AS1699" i="1" s="1"/>
  <c r="AP1674" i="1"/>
  <c r="AZ1674" i="1" s="1"/>
  <c r="BA1674" i="1" s="1"/>
  <c r="AL1675" i="1"/>
  <c r="AO1675" i="1" s="1"/>
  <c r="AR1699" i="1"/>
  <c r="AV1698" i="1"/>
  <c r="AY1698" i="1" s="1"/>
  <c r="AT1699" i="1"/>
  <c r="AJ1707" i="1"/>
  <c r="AW1707" i="1" s="1"/>
  <c r="AG1708" i="1"/>
  <c r="AH1709" i="1" s="1"/>
  <c r="AJ1708" i="1"/>
  <c r="AF1709" i="1"/>
  <c r="AU1699" i="1" l="1"/>
  <c r="AT1700" i="1"/>
  <c r="AM1675" i="1"/>
  <c r="AM1676" i="1" s="1"/>
  <c r="AP1675" i="1"/>
  <c r="AZ1675" i="1" s="1"/>
  <c r="BA1675" i="1" s="1"/>
  <c r="AL1676" i="1"/>
  <c r="AX1674" i="1"/>
  <c r="AX1675" i="1" s="1"/>
  <c r="AV1699" i="1"/>
  <c r="AY1699" i="1" s="1"/>
  <c r="AR1700" i="1"/>
  <c r="AI1709" i="1"/>
  <c r="AW1708" i="1"/>
  <c r="AG1709" i="1"/>
  <c r="AH1710" i="1" s="1"/>
  <c r="AJ1709" i="1"/>
  <c r="AF1710" i="1"/>
  <c r="AS1700" i="1" l="1"/>
  <c r="AT1701" i="1" s="1"/>
  <c r="AU1700" i="1"/>
  <c r="AN1676" i="1"/>
  <c r="AO1676" i="1" s="1"/>
  <c r="AN1677" i="1"/>
  <c r="AV1700" i="1"/>
  <c r="AY1700" i="1" s="1"/>
  <c r="AR1701" i="1"/>
  <c r="AI1710" i="1"/>
  <c r="AG1710" i="1"/>
  <c r="AH1711" i="1" s="1"/>
  <c r="AW1709" i="1"/>
  <c r="AU1701" i="1" l="1"/>
  <c r="AS1701" i="1"/>
  <c r="AT1702" i="1" s="1"/>
  <c r="AP1676" i="1"/>
  <c r="AL1677" i="1"/>
  <c r="AO1677" i="1" s="1"/>
  <c r="AR1702" i="1"/>
  <c r="AV1701" i="1"/>
  <c r="AY1701" i="1" s="1"/>
  <c r="AJ1710" i="1"/>
  <c r="AF1711" i="1"/>
  <c r="AI1711" i="1" s="1"/>
  <c r="AU1702" i="1" l="1"/>
  <c r="AS1702" i="1"/>
  <c r="AT1703" i="1" s="1"/>
  <c r="AM1677" i="1"/>
  <c r="AM1678" i="1" s="1"/>
  <c r="AL1678" i="1"/>
  <c r="AP1677" i="1"/>
  <c r="AZ1677" i="1" s="1"/>
  <c r="AZ1676" i="1"/>
  <c r="BA1676" i="1" s="1"/>
  <c r="AX1676" i="1"/>
  <c r="AX1677" i="1" s="1"/>
  <c r="AR1703" i="1"/>
  <c r="AV1702" i="1"/>
  <c r="AY1702" i="1" s="1"/>
  <c r="AG1711" i="1"/>
  <c r="AJ1711" i="1"/>
  <c r="AF1712" i="1"/>
  <c r="AW1710" i="1"/>
  <c r="AS1703" i="1" l="1"/>
  <c r="AU1703" i="1"/>
  <c r="AS1704" i="1" s="1"/>
  <c r="AN1678" i="1"/>
  <c r="AO1678" i="1" s="1"/>
  <c r="AN1679" i="1"/>
  <c r="BA1677" i="1"/>
  <c r="AT1704" i="1"/>
  <c r="AG1712" i="1"/>
  <c r="AH1713" i="1" s="1"/>
  <c r="AH1712" i="1"/>
  <c r="AI1712" i="1" s="1"/>
  <c r="AW1711" i="1"/>
  <c r="AP1678" i="1" l="1"/>
  <c r="AZ1678" i="1" s="1"/>
  <c r="AL1679" i="1"/>
  <c r="AO1679" i="1" s="1"/>
  <c r="AL1680" i="1" s="1"/>
  <c r="AM1679" i="1"/>
  <c r="AP1679" i="1"/>
  <c r="AZ1679" i="1" s="1"/>
  <c r="BA1678" i="1"/>
  <c r="AX1678" i="1"/>
  <c r="AX1679" i="1" s="1"/>
  <c r="AV1703" i="1"/>
  <c r="AY1703" i="1" s="1"/>
  <c r="AT1705" i="1"/>
  <c r="AR1704" i="1"/>
  <c r="AU1704" i="1" s="1"/>
  <c r="AJ1712" i="1"/>
  <c r="AF1713" i="1"/>
  <c r="AI1713" i="1" s="1"/>
  <c r="AM1680" i="1" l="1"/>
  <c r="AN1680" i="1"/>
  <c r="AO1680" i="1" s="1"/>
  <c r="AN1681" i="1"/>
  <c r="BA1679" i="1"/>
  <c r="AG1713" i="1"/>
  <c r="AH1714" i="1" s="1"/>
  <c r="AW1712" i="1"/>
  <c r="AP1680" i="1" l="1"/>
  <c r="AL1681" i="1"/>
  <c r="AV1704" i="1"/>
  <c r="AY1704" i="1" s="1"/>
  <c r="AR1705" i="1"/>
  <c r="AF1714" i="1"/>
  <c r="AI1714" i="1" s="1"/>
  <c r="AJ1713" i="1"/>
  <c r="AW1713" i="1" s="1"/>
  <c r="AU1705" i="1" l="1"/>
  <c r="AS1705" i="1"/>
  <c r="AT1706" i="1" s="1"/>
  <c r="AG1714" i="1"/>
  <c r="AH1715" i="1" s="1"/>
  <c r="AO1681" i="1"/>
  <c r="AM1681" i="1"/>
  <c r="AN1682" i="1" s="1"/>
  <c r="AP1681" i="1"/>
  <c r="AZ1681" i="1" s="1"/>
  <c r="AL1682" i="1"/>
  <c r="AZ1680" i="1"/>
  <c r="BA1680" i="1" s="1"/>
  <c r="AX1680" i="1"/>
  <c r="AV1705" i="1"/>
  <c r="AY1705" i="1" s="1"/>
  <c r="AR1706" i="1"/>
  <c r="AU1706" i="1" s="1"/>
  <c r="AF1715" i="1"/>
  <c r="AI1715" i="1" s="1"/>
  <c r="AJ1714" i="1"/>
  <c r="AW1714" i="1" s="1"/>
  <c r="BA1681" i="1" l="1"/>
  <c r="AX1681" i="1"/>
  <c r="AS1706" i="1"/>
  <c r="AM1682" i="1"/>
  <c r="AO1682" i="1"/>
  <c r="AN1683" i="1"/>
  <c r="AR1707" i="1"/>
  <c r="AV1706" i="1"/>
  <c r="AY1706" i="1" s="1"/>
  <c r="AG1715" i="1"/>
  <c r="AH1716" i="1" s="1"/>
  <c r="AJ1715" i="1"/>
  <c r="AF1716" i="1"/>
  <c r="AS1707" i="1" l="1"/>
  <c r="AT1707" i="1"/>
  <c r="AU1707" i="1"/>
  <c r="AP1682" i="1"/>
  <c r="AL1683" i="1"/>
  <c r="AO1683" i="1" s="1"/>
  <c r="AT1708" i="1"/>
  <c r="AW1715" i="1"/>
  <c r="AI1716" i="1"/>
  <c r="AF1717" i="1" s="1"/>
  <c r="AG1716" i="1"/>
  <c r="AH1717" i="1" s="1"/>
  <c r="AM1683" i="1" l="1"/>
  <c r="AN1684" i="1" s="1"/>
  <c r="AZ1682" i="1"/>
  <c r="BA1682" i="1" s="1"/>
  <c r="AX1682" i="1"/>
  <c r="AL1684" i="1"/>
  <c r="AO1684" i="1" s="1"/>
  <c r="AP1683" i="1"/>
  <c r="AZ1683" i="1" s="1"/>
  <c r="AR1708" i="1"/>
  <c r="AU1708" i="1" s="1"/>
  <c r="AV1707" i="1"/>
  <c r="AY1707" i="1" s="1"/>
  <c r="AJ1716" i="1"/>
  <c r="AW1716" i="1" s="1"/>
  <c r="AI1717" i="1"/>
  <c r="AJ1717" i="1" s="1"/>
  <c r="AG1717" i="1"/>
  <c r="AH1718" i="1" s="1"/>
  <c r="BA1683" i="1" l="1"/>
  <c r="AS1708" i="1"/>
  <c r="AS1709" i="1" s="1"/>
  <c r="AT1709" i="1"/>
  <c r="AM1684" i="1"/>
  <c r="AN1685" i="1" s="1"/>
  <c r="AX1683" i="1"/>
  <c r="AF1718" i="1"/>
  <c r="AW1717" i="1"/>
  <c r="AP1684" i="1" l="1"/>
  <c r="AZ1684" i="1" s="1"/>
  <c r="BA1684" i="1" s="1"/>
  <c r="AL1685" i="1"/>
  <c r="AO1685" i="1" s="1"/>
  <c r="AX1684" i="1"/>
  <c r="AR1709" i="1"/>
  <c r="AU1709" i="1" s="1"/>
  <c r="AV1708" i="1"/>
  <c r="AY1708" i="1" s="1"/>
  <c r="AT1710" i="1"/>
  <c r="AG1718" i="1"/>
  <c r="AH1719" i="1" s="1"/>
  <c r="AI1718" i="1"/>
  <c r="AF1719" i="1" s="1"/>
  <c r="AM1685" i="1" l="1"/>
  <c r="AP1685" i="1"/>
  <c r="AZ1685" i="1" s="1"/>
  <c r="BA1685" i="1" s="1"/>
  <c r="AL1686" i="1"/>
  <c r="AI1719" i="1"/>
  <c r="AJ1718" i="1"/>
  <c r="AG1719" i="1"/>
  <c r="AH1720" i="1" s="1"/>
  <c r="AM1686" i="1" l="1"/>
  <c r="AN1686" i="1"/>
  <c r="AO1686" i="1" s="1"/>
  <c r="AM1687" i="1" s="1"/>
  <c r="AN1687" i="1"/>
  <c r="AX1685" i="1"/>
  <c r="AV1709" i="1"/>
  <c r="AY1709" i="1" s="1"/>
  <c r="AR1710" i="1"/>
  <c r="AW1718" i="1"/>
  <c r="AJ1719" i="1"/>
  <c r="AF1720" i="1"/>
  <c r="AI1720" i="1" s="1"/>
  <c r="AU1710" i="1" l="1"/>
  <c r="AS1710" i="1"/>
  <c r="AT1711" i="1" s="1"/>
  <c r="AP1686" i="1"/>
  <c r="AZ1686" i="1" s="1"/>
  <c r="BA1686" i="1" s="1"/>
  <c r="AN1688" i="1"/>
  <c r="AL1687" i="1"/>
  <c r="AO1687" i="1" s="1"/>
  <c r="AV1710" i="1"/>
  <c r="AY1710" i="1" s="1"/>
  <c r="AR1711" i="1"/>
  <c r="AU1711" i="1" s="1"/>
  <c r="AG1720" i="1"/>
  <c r="AH1721" i="1" s="1"/>
  <c r="AW1719" i="1"/>
  <c r="AS1711" i="1" l="1"/>
  <c r="AT1712" i="1" s="1"/>
  <c r="AX1686" i="1"/>
  <c r="AV1711" i="1"/>
  <c r="AY1711" i="1" s="1"/>
  <c r="AR1712" i="1"/>
  <c r="AU1712" i="1" s="1"/>
  <c r="AJ1720" i="1"/>
  <c r="AF1721" i="1"/>
  <c r="AI1721" i="1" s="1"/>
  <c r="AS1712" i="1" l="1"/>
  <c r="AT1713" i="1"/>
  <c r="AP1687" i="1"/>
  <c r="AZ1687" i="1" s="1"/>
  <c r="BA1687" i="1" s="1"/>
  <c r="AL1688" i="1"/>
  <c r="AG1721" i="1"/>
  <c r="AH1722" i="1" s="1"/>
  <c r="AW1720" i="1"/>
  <c r="AJ1721" i="1"/>
  <c r="AF1722" i="1"/>
  <c r="AO1688" i="1" l="1"/>
  <c r="AM1688" i="1"/>
  <c r="AP1688" i="1"/>
  <c r="AZ1688" i="1" s="1"/>
  <c r="BA1688" i="1" s="1"/>
  <c r="AL1689" i="1"/>
  <c r="AN1689" i="1"/>
  <c r="AX1687" i="1"/>
  <c r="AX1688" i="1" s="1"/>
  <c r="AV1712" i="1"/>
  <c r="AY1712" i="1" s="1"/>
  <c r="AR1713" i="1"/>
  <c r="AU1713" i="1" s="1"/>
  <c r="AI1722" i="1"/>
  <c r="AG1722" i="1"/>
  <c r="AW1721" i="1"/>
  <c r="AS1713" i="1" l="1"/>
  <c r="AS1714" i="1" s="1"/>
  <c r="AM1689" i="1"/>
  <c r="AN1690" i="1" s="1"/>
  <c r="AO1689" i="1"/>
  <c r="AT1714" i="1"/>
  <c r="AG1723" i="1"/>
  <c r="AH1724" i="1" s="1"/>
  <c r="AJ1722" i="1"/>
  <c r="AF1723" i="1"/>
  <c r="AH1723" i="1"/>
  <c r="AP1689" i="1" l="1"/>
  <c r="AL1690" i="1"/>
  <c r="AO1690" i="1" s="1"/>
  <c r="AR1714" i="1"/>
  <c r="AU1714" i="1" s="1"/>
  <c r="AV1713" i="1"/>
  <c r="AY1713" i="1" s="1"/>
  <c r="AT1715" i="1"/>
  <c r="AI1723" i="1"/>
  <c r="AJ1723" i="1" s="1"/>
  <c r="AW1722" i="1"/>
  <c r="AM1690" i="1" l="1"/>
  <c r="AN1691" i="1"/>
  <c r="AZ1689" i="1"/>
  <c r="BA1689" i="1" s="1"/>
  <c r="AX1689" i="1"/>
  <c r="AF1724" i="1"/>
  <c r="AI1724" i="1" s="1"/>
  <c r="AW1723" i="1"/>
  <c r="AL1691" i="1" l="1"/>
  <c r="AO1691" i="1" s="1"/>
  <c r="AP1690" i="1"/>
  <c r="AZ1690" i="1" s="1"/>
  <c r="BA1690" i="1" s="1"/>
  <c r="AV1714" i="1"/>
  <c r="AY1714" i="1" s="1"/>
  <c r="AR1715" i="1"/>
  <c r="AG1724" i="1"/>
  <c r="AH1725" i="1" s="1"/>
  <c r="AF1725" i="1"/>
  <c r="AJ1724" i="1"/>
  <c r="AX1690" i="1" l="1"/>
  <c r="AU1715" i="1"/>
  <c r="AS1715" i="1"/>
  <c r="AT1716" i="1" s="1"/>
  <c r="AM1691" i="1"/>
  <c r="AN1692" i="1" s="1"/>
  <c r="AR1716" i="1"/>
  <c r="AV1715" i="1"/>
  <c r="AY1715" i="1" s="1"/>
  <c r="AI1725" i="1"/>
  <c r="AG1725" i="1"/>
  <c r="AH1726" i="1" s="1"/>
  <c r="AW1724" i="1"/>
  <c r="AU1716" i="1" l="1"/>
  <c r="AS1716" i="1"/>
  <c r="AT1717" i="1" s="1"/>
  <c r="AM1692" i="1"/>
  <c r="AP1691" i="1"/>
  <c r="AL1692" i="1"/>
  <c r="AO1692" i="1" s="1"/>
  <c r="AN1693" i="1"/>
  <c r="AF1726" i="1"/>
  <c r="AI1726" i="1" s="1"/>
  <c r="AJ1725" i="1"/>
  <c r="AL1693" i="1" l="1"/>
  <c r="AO1693" i="1" s="1"/>
  <c r="AP1692" i="1"/>
  <c r="AZ1692" i="1" s="1"/>
  <c r="AZ1691" i="1"/>
  <c r="BA1691" i="1" s="1"/>
  <c r="AX1691" i="1"/>
  <c r="AR1717" i="1"/>
  <c r="AU1717" i="1" s="1"/>
  <c r="AV1716" i="1"/>
  <c r="AY1716" i="1" s="1"/>
  <c r="AG1726" i="1"/>
  <c r="AH1727" i="1" s="1"/>
  <c r="AW1725" i="1"/>
  <c r="AS1717" i="1" l="1"/>
  <c r="AX1692" i="1"/>
  <c r="AM1693" i="1"/>
  <c r="AN1694" i="1" s="1"/>
  <c r="BA1692" i="1"/>
  <c r="AL1694" i="1"/>
  <c r="AP1693" i="1"/>
  <c r="AZ1693" i="1" s="1"/>
  <c r="AJ1726" i="1"/>
  <c r="AF1727" i="1"/>
  <c r="AI1727" i="1" s="1"/>
  <c r="BA1693" i="1" l="1"/>
  <c r="AT1718" i="1"/>
  <c r="AM1694" i="1"/>
  <c r="AO1694" i="1"/>
  <c r="AN1695" i="1"/>
  <c r="AX1693" i="1"/>
  <c r="AR1718" i="1"/>
  <c r="AV1717" i="1"/>
  <c r="AY1717" i="1" s="1"/>
  <c r="AG1727" i="1"/>
  <c r="AH1728" i="1" s="1"/>
  <c r="AW1726" i="1"/>
  <c r="AU1718" i="1" l="1"/>
  <c r="AS1718" i="1"/>
  <c r="AP1694" i="1"/>
  <c r="AZ1694" i="1" s="1"/>
  <c r="BA1694" i="1" s="1"/>
  <c r="AL1695" i="1"/>
  <c r="AO1695" i="1" s="1"/>
  <c r="AR1719" i="1"/>
  <c r="AV1718" i="1"/>
  <c r="AY1718" i="1" s="1"/>
  <c r="AT1719" i="1"/>
  <c r="AF1728" i="1"/>
  <c r="AI1728" i="1" s="1"/>
  <c r="AJ1727" i="1"/>
  <c r="AS1719" i="1" l="1"/>
  <c r="AU1719" i="1"/>
  <c r="AM1695" i="1"/>
  <c r="AN1696" i="1" s="1"/>
  <c r="AP1695" i="1"/>
  <c r="AZ1695" i="1" s="1"/>
  <c r="BA1695" i="1" s="1"/>
  <c r="AL1696" i="1"/>
  <c r="AX1694" i="1"/>
  <c r="AX1695" i="1" s="1"/>
  <c r="AT1720" i="1"/>
  <c r="AG1728" i="1"/>
  <c r="AH1729" i="1" s="1"/>
  <c r="AW1727" i="1"/>
  <c r="AM1696" i="1" l="1"/>
  <c r="AO1696" i="1"/>
  <c r="AN1697" i="1"/>
  <c r="AV1719" i="1"/>
  <c r="AY1719" i="1" s="1"/>
  <c r="AR1720" i="1"/>
  <c r="AS1720" i="1" s="1"/>
  <c r="AJ1728" i="1"/>
  <c r="AF1729" i="1"/>
  <c r="AI1729" i="1" s="1"/>
  <c r="AT1721" i="1" l="1"/>
  <c r="AU1720" i="1"/>
  <c r="AP1696" i="1"/>
  <c r="AL1697" i="1"/>
  <c r="AO1697" i="1" s="1"/>
  <c r="AW1728" i="1"/>
  <c r="AG1729" i="1"/>
  <c r="AH1730" i="1" s="1"/>
  <c r="AJ1729" i="1"/>
  <c r="AM1697" i="1" l="1"/>
  <c r="AN1698" i="1" s="1"/>
  <c r="AZ1696" i="1"/>
  <c r="BA1696" i="1" s="1"/>
  <c r="AX1696" i="1"/>
  <c r="AP1697" i="1"/>
  <c r="AZ1697" i="1" s="1"/>
  <c r="BA1697" i="1" s="1"/>
  <c r="AL1698" i="1"/>
  <c r="AO1698" i="1" s="1"/>
  <c r="AV1720" i="1"/>
  <c r="AY1720" i="1" s="1"/>
  <c r="AR1721" i="1"/>
  <c r="AU1721" i="1" s="1"/>
  <c r="AF1730" i="1"/>
  <c r="AW1729" i="1"/>
  <c r="AS1721" i="1" l="1"/>
  <c r="AM1698" i="1"/>
  <c r="AN1699" i="1" s="1"/>
  <c r="AX1697" i="1"/>
  <c r="AP1698" i="1"/>
  <c r="AZ1698" i="1" s="1"/>
  <c r="BA1698" i="1" s="1"/>
  <c r="AL1699" i="1"/>
  <c r="AO1699" i="1" s="1"/>
  <c r="AR1722" i="1"/>
  <c r="AV1721" i="1"/>
  <c r="AY1721" i="1" s="1"/>
  <c r="AI1730" i="1"/>
  <c r="AJ1730" i="1" s="1"/>
  <c r="AG1730" i="1"/>
  <c r="AH1731" i="1" s="1"/>
  <c r="AS1722" i="1" l="1"/>
  <c r="AT1722" i="1"/>
  <c r="AU1722" i="1" s="1"/>
  <c r="AT1723" i="1"/>
  <c r="AM1699" i="1"/>
  <c r="AN1700" i="1" s="1"/>
  <c r="AP1699" i="1"/>
  <c r="AZ1699" i="1" s="1"/>
  <c r="BA1699" i="1" s="1"/>
  <c r="AL1700" i="1"/>
  <c r="AO1700" i="1" s="1"/>
  <c r="AX1698" i="1"/>
  <c r="AX1699" i="1" s="1"/>
  <c r="AW1730" i="1"/>
  <c r="AF1731" i="1"/>
  <c r="AI1731" i="1" s="1"/>
  <c r="AF1732" i="1" s="1"/>
  <c r="AG1731" i="1"/>
  <c r="AH1732" i="1" s="1"/>
  <c r="AM1700" i="1" l="1"/>
  <c r="AP1700" i="1"/>
  <c r="AZ1700" i="1" s="1"/>
  <c r="BA1700" i="1" s="1"/>
  <c r="AL1701" i="1"/>
  <c r="AN1701" i="1"/>
  <c r="AV1722" i="1"/>
  <c r="AY1722" i="1" s="1"/>
  <c r="AR1723" i="1"/>
  <c r="AS1723" i="1" s="1"/>
  <c r="AI1732" i="1"/>
  <c r="AF1733" i="1" s="1"/>
  <c r="AJ1731" i="1"/>
  <c r="AG1732" i="1"/>
  <c r="AH1733" i="1" s="1"/>
  <c r="AT1724" i="1" l="1"/>
  <c r="AU1723" i="1"/>
  <c r="AM1701" i="1"/>
  <c r="AN1702" i="1" s="1"/>
  <c r="AO1701" i="1"/>
  <c r="AX1700" i="1"/>
  <c r="AJ1732" i="1"/>
  <c r="AI1733" i="1"/>
  <c r="AW1731" i="1"/>
  <c r="AG1733" i="1"/>
  <c r="AH1734" i="1" s="1"/>
  <c r="AW1732" i="1" l="1"/>
  <c r="AP1701" i="1"/>
  <c r="AZ1701" i="1" s="1"/>
  <c r="BA1701" i="1" s="1"/>
  <c r="AL1702" i="1"/>
  <c r="AO1702" i="1" s="1"/>
  <c r="AR1724" i="1"/>
  <c r="AU1724" i="1" s="1"/>
  <c r="AV1723" i="1"/>
  <c r="AY1723" i="1" s="1"/>
  <c r="AJ1733" i="1"/>
  <c r="AF1734" i="1"/>
  <c r="AI1734" i="1" s="1"/>
  <c r="AS1724" i="1" l="1"/>
  <c r="AT1725" i="1" s="1"/>
  <c r="AM1702" i="1"/>
  <c r="AN1703" i="1" s="1"/>
  <c r="AX1701" i="1"/>
  <c r="AL1703" i="1"/>
  <c r="AP1702" i="1"/>
  <c r="AZ1702" i="1" s="1"/>
  <c r="BA1702" i="1" s="1"/>
  <c r="AG1734" i="1"/>
  <c r="AH1735" i="1" s="1"/>
  <c r="AW1733" i="1"/>
  <c r="AM1703" i="1" l="1"/>
  <c r="AO1703" i="1"/>
  <c r="AM1704" i="1" s="1"/>
  <c r="AN1704" i="1"/>
  <c r="AX1702" i="1"/>
  <c r="AR1725" i="1"/>
  <c r="AU1725" i="1" s="1"/>
  <c r="AV1724" i="1"/>
  <c r="AY1724" i="1" s="1"/>
  <c r="AJ1734" i="1"/>
  <c r="AF1735" i="1"/>
  <c r="AI1735" i="1" s="1"/>
  <c r="AS1725" i="1" l="1"/>
  <c r="AT1726" i="1" s="1"/>
  <c r="AP1703" i="1"/>
  <c r="AZ1703" i="1" s="1"/>
  <c r="BA1703" i="1" s="1"/>
  <c r="AN1705" i="1"/>
  <c r="AL1704" i="1"/>
  <c r="AO1704" i="1" s="1"/>
  <c r="AR1726" i="1"/>
  <c r="AV1725" i="1"/>
  <c r="AY1725" i="1" s="1"/>
  <c r="AG1735" i="1"/>
  <c r="AH1736" i="1" s="1"/>
  <c r="AF1736" i="1"/>
  <c r="AJ1735" i="1"/>
  <c r="AW1734" i="1"/>
  <c r="AU1726" i="1" l="1"/>
  <c r="AS1726" i="1"/>
  <c r="AT1727" i="1" s="1"/>
  <c r="AL1705" i="1"/>
  <c r="AM1705" i="1" s="1"/>
  <c r="AN1706" i="1" s="1"/>
  <c r="AP1704" i="1"/>
  <c r="AZ1704" i="1" s="1"/>
  <c r="BA1704" i="1" s="1"/>
  <c r="AX1703" i="1"/>
  <c r="AI1736" i="1"/>
  <c r="AW1735" i="1"/>
  <c r="AG1736" i="1"/>
  <c r="AH1737" i="1" s="1"/>
  <c r="AX1704" i="1" l="1"/>
  <c r="AO1705" i="1"/>
  <c r="AV1726" i="1"/>
  <c r="AY1726" i="1" s="1"/>
  <c r="AR1727" i="1"/>
  <c r="AU1727" i="1" s="1"/>
  <c r="AJ1736" i="1"/>
  <c r="AF1737" i="1"/>
  <c r="AI1737" i="1" s="1"/>
  <c r="AS1727" i="1" l="1"/>
  <c r="AL1706" i="1"/>
  <c r="AM1706" i="1" s="1"/>
  <c r="AP1705" i="1"/>
  <c r="AG1737" i="1"/>
  <c r="AH1738" i="1" s="1"/>
  <c r="AW1736" i="1"/>
  <c r="AT1728" i="1" l="1"/>
  <c r="AZ1705" i="1"/>
  <c r="BA1705" i="1" s="1"/>
  <c r="AX1705" i="1"/>
  <c r="AO1706" i="1"/>
  <c r="AN1707" i="1"/>
  <c r="AV1727" i="1"/>
  <c r="AY1727" i="1" s="1"/>
  <c r="AR1728" i="1"/>
  <c r="AU1728" i="1" s="1"/>
  <c r="AJ1737" i="1"/>
  <c r="AF1738" i="1"/>
  <c r="AI1738" i="1" s="1"/>
  <c r="AS1728" i="1" l="1"/>
  <c r="AP1706" i="1"/>
  <c r="AZ1706" i="1" s="1"/>
  <c r="BA1706" i="1" s="1"/>
  <c r="AL1707" i="1"/>
  <c r="AO1707" i="1" s="1"/>
  <c r="AL1708" i="1" s="1"/>
  <c r="AR1729" i="1"/>
  <c r="AV1728" i="1"/>
  <c r="AY1728" i="1" s="1"/>
  <c r="AW1737" i="1"/>
  <c r="AG1738" i="1"/>
  <c r="AH1739" i="1" s="1"/>
  <c r="AF1739" i="1"/>
  <c r="AS1729" i="1" l="1"/>
  <c r="AT1729" i="1"/>
  <c r="AU1729" i="1" s="1"/>
  <c r="AP1707" i="1"/>
  <c r="AZ1707" i="1" s="1"/>
  <c r="BA1707" i="1" s="1"/>
  <c r="AM1707" i="1"/>
  <c r="AM1708" i="1" s="1"/>
  <c r="AX1706" i="1"/>
  <c r="AT1730" i="1"/>
  <c r="AI1739" i="1"/>
  <c r="AJ1738" i="1"/>
  <c r="AG1739" i="1"/>
  <c r="AH1740" i="1" s="1"/>
  <c r="AX1707" i="1" l="1"/>
  <c r="AN1708" i="1"/>
  <c r="AO1708" i="1" s="1"/>
  <c r="AM1709" i="1" s="1"/>
  <c r="AN1709" i="1"/>
  <c r="AV1729" i="1"/>
  <c r="AY1729" i="1" s="1"/>
  <c r="AR1730" i="1"/>
  <c r="AU1730" i="1" s="1"/>
  <c r="AW1738" i="1"/>
  <c r="AJ1739" i="1"/>
  <c r="AF1740" i="1"/>
  <c r="AI1740" i="1" s="1"/>
  <c r="AS1730" i="1" l="1"/>
  <c r="AP1708" i="1"/>
  <c r="AL1709" i="1"/>
  <c r="AO1709" i="1" s="1"/>
  <c r="AN1710" i="1"/>
  <c r="AR1731" i="1"/>
  <c r="AV1730" i="1"/>
  <c r="AY1730" i="1" s="1"/>
  <c r="AW1739" i="1"/>
  <c r="AG1740" i="1"/>
  <c r="AH1741" i="1" s="1"/>
  <c r="AJ1740" i="1"/>
  <c r="AF1741" i="1"/>
  <c r="AS1731" i="1" l="1"/>
  <c r="AT1731" i="1"/>
  <c r="AU1731" i="1" s="1"/>
  <c r="AT1732" i="1"/>
  <c r="AL1710" i="1"/>
  <c r="AO1710" i="1" s="1"/>
  <c r="AP1710" i="1" s="1"/>
  <c r="AP1709" i="1"/>
  <c r="AZ1709" i="1" s="1"/>
  <c r="AZ1708" i="1"/>
  <c r="BA1708" i="1" s="1"/>
  <c r="AX1708" i="1"/>
  <c r="AX1709" i="1" s="1"/>
  <c r="AL1711" i="1"/>
  <c r="AI1741" i="1"/>
  <c r="AJ1741" i="1" s="1"/>
  <c r="AG1741" i="1"/>
  <c r="AH1742" i="1" s="1"/>
  <c r="AW1740" i="1"/>
  <c r="AR1732" i="1" l="1"/>
  <c r="AU1732" i="1" s="1"/>
  <c r="AV1731" i="1"/>
  <c r="AY1731" i="1" s="1"/>
  <c r="AM1710" i="1"/>
  <c r="AM1711" i="1" s="1"/>
  <c r="AN1712" i="1" s="1"/>
  <c r="BA1709" i="1"/>
  <c r="AZ1710" i="1"/>
  <c r="AX1710" i="1"/>
  <c r="AF1742" i="1"/>
  <c r="AI1742" i="1" s="1"/>
  <c r="AW1741" i="1"/>
  <c r="AS1732" i="1" l="1"/>
  <c r="AT1733" i="1" s="1"/>
  <c r="AN1711" i="1"/>
  <c r="AO1711" i="1" s="1"/>
  <c r="BA1710" i="1"/>
  <c r="AP1711" i="1"/>
  <c r="AZ1711" i="1" s="1"/>
  <c r="BA1711" i="1" s="1"/>
  <c r="AL1712" i="1"/>
  <c r="AO1712" i="1" s="1"/>
  <c r="AX1711" i="1"/>
  <c r="AV1732" i="1"/>
  <c r="AY1732" i="1" s="1"/>
  <c r="AR1733" i="1"/>
  <c r="AG1742" i="1"/>
  <c r="AH1743" i="1" s="1"/>
  <c r="AF1743" i="1"/>
  <c r="AJ1742" i="1"/>
  <c r="AS1733" i="1" l="1"/>
  <c r="AU1733" i="1"/>
  <c r="AT1734" i="1"/>
  <c r="AM1712" i="1"/>
  <c r="AN1713" i="1" s="1"/>
  <c r="AR1734" i="1"/>
  <c r="AU1734" i="1" s="1"/>
  <c r="AV1733" i="1"/>
  <c r="AY1733" i="1" s="1"/>
  <c r="AL1713" i="1"/>
  <c r="AP1712" i="1"/>
  <c r="AZ1712" i="1" s="1"/>
  <c r="BA1712" i="1" s="1"/>
  <c r="AI1743" i="1"/>
  <c r="AF1744" i="1" s="1"/>
  <c r="AG1743" i="1"/>
  <c r="AH1744" i="1" s="1"/>
  <c r="AW1742" i="1"/>
  <c r="AS1734" i="1" l="1"/>
  <c r="AT1735" i="1" s="1"/>
  <c r="AM1713" i="1"/>
  <c r="AN1714" i="1" s="1"/>
  <c r="AO1713" i="1"/>
  <c r="AM1714" i="1" s="1"/>
  <c r="AN1715" i="1" s="1"/>
  <c r="AX1712" i="1"/>
  <c r="AI1744" i="1"/>
  <c r="AG1744" i="1"/>
  <c r="AH1745" i="1" s="1"/>
  <c r="AJ1743" i="1"/>
  <c r="AW1743" i="1" s="1"/>
  <c r="AP1713" i="1" l="1"/>
  <c r="AZ1713" i="1" s="1"/>
  <c r="BA1713" i="1" s="1"/>
  <c r="AL1714" i="1"/>
  <c r="AO1714" i="1" s="1"/>
  <c r="AP1714" i="1" s="1"/>
  <c r="AZ1714" i="1" s="1"/>
  <c r="BA1714" i="1" s="1"/>
  <c r="AL1715" i="1"/>
  <c r="AO1715" i="1" s="1"/>
  <c r="AV1734" i="1"/>
  <c r="AY1734" i="1" s="1"/>
  <c r="AR1735" i="1"/>
  <c r="AJ1744" i="1"/>
  <c r="AF1745" i="1"/>
  <c r="AI1745" i="1" s="1"/>
  <c r="AX1713" i="1" l="1"/>
  <c r="AU1735" i="1"/>
  <c r="AS1735" i="1"/>
  <c r="AT1736" i="1" s="1"/>
  <c r="AM1715" i="1"/>
  <c r="AR1736" i="1"/>
  <c r="AV1735" i="1"/>
  <c r="AY1735" i="1" s="1"/>
  <c r="AP1715" i="1"/>
  <c r="AZ1715" i="1" s="1"/>
  <c r="BA1715" i="1" s="1"/>
  <c r="AL1716" i="1"/>
  <c r="AX1714" i="1"/>
  <c r="AG1745" i="1"/>
  <c r="AH1746" i="1" s="1"/>
  <c r="AW1744" i="1"/>
  <c r="AU1736" i="1" l="1"/>
  <c r="AS1736" i="1"/>
  <c r="AT1737" i="1" s="1"/>
  <c r="AM1716" i="1"/>
  <c r="AN1716" i="1"/>
  <c r="AO1716" i="1" s="1"/>
  <c r="AN1717" i="1"/>
  <c r="AX1715" i="1"/>
  <c r="AJ1745" i="1"/>
  <c r="AF1746" i="1"/>
  <c r="AI1746" i="1" s="1"/>
  <c r="AP1716" i="1" l="1"/>
  <c r="AZ1716" i="1" s="1"/>
  <c r="BA1716" i="1" s="1"/>
  <c r="AL1717" i="1"/>
  <c r="AX1716" i="1"/>
  <c r="AM1717" i="1"/>
  <c r="AO1717" i="1"/>
  <c r="AR1737" i="1"/>
  <c r="AU1737" i="1" s="1"/>
  <c r="AV1736" i="1"/>
  <c r="AY1736" i="1" s="1"/>
  <c r="AN1718" i="1"/>
  <c r="AG1746" i="1"/>
  <c r="AH1747" i="1" s="1"/>
  <c r="AW1745" i="1"/>
  <c r="AS1737" i="1" l="1"/>
  <c r="AL1718" i="1"/>
  <c r="AO1718" i="1" s="1"/>
  <c r="AP1717" i="1"/>
  <c r="AJ1746" i="1"/>
  <c r="AF1747" i="1"/>
  <c r="AI1747" i="1" s="1"/>
  <c r="AT1738" i="1" l="1"/>
  <c r="AM1718" i="1"/>
  <c r="AN1719" i="1" s="1"/>
  <c r="AV1737" i="1"/>
  <c r="AY1737" i="1" s="1"/>
  <c r="AR1738" i="1"/>
  <c r="AU1738" i="1" s="1"/>
  <c r="AL1719" i="1"/>
  <c r="AO1719" i="1" s="1"/>
  <c r="AP1718" i="1"/>
  <c r="AZ1718" i="1" s="1"/>
  <c r="AZ1717" i="1"/>
  <c r="BA1717" i="1" s="1"/>
  <c r="AX1717" i="1"/>
  <c r="AG1747" i="1"/>
  <c r="AH1748" i="1" s="1"/>
  <c r="AW1746" i="1"/>
  <c r="AS1738" i="1" l="1"/>
  <c r="AM1719" i="1"/>
  <c r="AN1720" i="1" s="1"/>
  <c r="BA1718" i="1"/>
  <c r="AT1739" i="1"/>
  <c r="AX1718" i="1"/>
  <c r="AF1748" i="1"/>
  <c r="AI1748" i="1" s="1"/>
  <c r="AJ1747" i="1"/>
  <c r="AP1719" i="1" l="1"/>
  <c r="AZ1719" i="1" s="1"/>
  <c r="BA1719" i="1" s="1"/>
  <c r="AL1720" i="1"/>
  <c r="AO1720" i="1" s="1"/>
  <c r="AV1738" i="1"/>
  <c r="AY1738" i="1" s="1"/>
  <c r="AR1739" i="1"/>
  <c r="AU1739" i="1" s="1"/>
  <c r="AG1748" i="1"/>
  <c r="AH1749" i="1" s="1"/>
  <c r="AW1747" i="1"/>
  <c r="AS1739" i="1" l="1"/>
  <c r="AT1740" i="1" s="1"/>
  <c r="AM1720" i="1"/>
  <c r="AN1721" i="1" s="1"/>
  <c r="AR1740" i="1"/>
  <c r="AV1739" i="1"/>
  <c r="AY1739" i="1" s="1"/>
  <c r="AX1719" i="1"/>
  <c r="AJ1748" i="1"/>
  <c r="AF1749" i="1"/>
  <c r="AG1749" i="1" s="1"/>
  <c r="AH1750" i="1" s="1"/>
  <c r="AU1740" i="1" l="1"/>
  <c r="AS1740" i="1"/>
  <c r="AT1741" i="1" s="1"/>
  <c r="AV1740" i="1"/>
  <c r="AY1740" i="1" s="1"/>
  <c r="AR1741" i="1"/>
  <c r="AL1721" i="1"/>
  <c r="AM1721" i="1" s="1"/>
  <c r="AP1720" i="1"/>
  <c r="AZ1720" i="1" s="1"/>
  <c r="BA1720" i="1" s="1"/>
  <c r="AI1749" i="1"/>
  <c r="AF1750" i="1" s="1"/>
  <c r="AI1750" i="1" s="1"/>
  <c r="AF1751" i="1" s="1"/>
  <c r="AW1748" i="1"/>
  <c r="AU1741" i="1" l="1"/>
  <c r="AS1741" i="1"/>
  <c r="AT1742" i="1" s="1"/>
  <c r="AJ1750" i="1"/>
  <c r="AN1722" i="1"/>
  <c r="AO1721" i="1"/>
  <c r="AV1741" i="1"/>
  <c r="AY1741" i="1" s="1"/>
  <c r="AR1742" i="1"/>
  <c r="AX1720" i="1"/>
  <c r="AG1750" i="1"/>
  <c r="AH1751" i="1" s="1"/>
  <c r="AI1751" i="1" s="1"/>
  <c r="AJ1749" i="1"/>
  <c r="AU1742" i="1" l="1"/>
  <c r="AS1742" i="1"/>
  <c r="AT1743" i="1" s="1"/>
  <c r="AG1751" i="1"/>
  <c r="AH1752" i="1" s="1"/>
  <c r="AV1742" i="1"/>
  <c r="AY1742" i="1" s="1"/>
  <c r="AR1743" i="1"/>
  <c r="AP1721" i="1"/>
  <c r="AZ1721" i="1" s="1"/>
  <c r="BA1721" i="1" s="1"/>
  <c r="AL1722" i="1"/>
  <c r="AO1722" i="1" s="1"/>
  <c r="AF1752" i="1"/>
  <c r="AJ1751" i="1"/>
  <c r="AW1749" i="1"/>
  <c r="AW1750" i="1" s="1"/>
  <c r="AU1743" i="1" l="1"/>
  <c r="AS1743" i="1"/>
  <c r="AT1744" i="1" s="1"/>
  <c r="AI1752" i="1"/>
  <c r="AF1753" i="1" s="1"/>
  <c r="AM1722" i="1"/>
  <c r="AL1723" i="1"/>
  <c r="AP1722" i="1"/>
  <c r="AZ1722" i="1" s="1"/>
  <c r="BA1722" i="1" s="1"/>
  <c r="AV1743" i="1"/>
  <c r="AY1743" i="1" s="1"/>
  <c r="AR1744" i="1"/>
  <c r="AX1721" i="1"/>
  <c r="AW1751" i="1"/>
  <c r="AG1752" i="1"/>
  <c r="AH1753" i="1" s="1"/>
  <c r="AI1753" i="1" s="1"/>
  <c r="AJ1753" i="1" s="1"/>
  <c r="AJ1752" i="1"/>
  <c r="AU1744" i="1" l="1"/>
  <c r="AS1744" i="1"/>
  <c r="AT1745" i="1" s="1"/>
  <c r="AM1723" i="1"/>
  <c r="AN1723" i="1"/>
  <c r="AO1723" i="1"/>
  <c r="AP1723" i="1" s="1"/>
  <c r="AZ1723" i="1" s="1"/>
  <c r="BA1723" i="1" s="1"/>
  <c r="AN1724" i="1"/>
  <c r="AV1744" i="1"/>
  <c r="AY1744" i="1" s="1"/>
  <c r="AR1745" i="1"/>
  <c r="AX1722" i="1"/>
  <c r="AG1753" i="1"/>
  <c r="AH1754" i="1" s="1"/>
  <c r="AW1752" i="1"/>
  <c r="AW1753" i="1" s="1"/>
  <c r="AF1754" i="1"/>
  <c r="AS1745" i="1" l="1"/>
  <c r="AU1745" i="1"/>
  <c r="AS1746" i="1" s="1"/>
  <c r="AL1724" i="1"/>
  <c r="AO1724" i="1" s="1"/>
  <c r="AX1723" i="1"/>
  <c r="AT1746" i="1"/>
  <c r="AI1754" i="1"/>
  <c r="AJ1754" i="1" s="1"/>
  <c r="AG1754" i="1"/>
  <c r="AH1755" i="1" s="1"/>
  <c r="AF1755" i="1"/>
  <c r="AL1725" i="1" l="1"/>
  <c r="AP1724" i="1"/>
  <c r="AZ1724" i="1" s="1"/>
  <c r="BA1724" i="1" s="1"/>
  <c r="AM1724" i="1"/>
  <c r="AN1725" i="1" s="1"/>
  <c r="AO1725" i="1" s="1"/>
  <c r="AV1745" i="1"/>
  <c r="AY1745" i="1" s="1"/>
  <c r="AT1747" i="1"/>
  <c r="AR1746" i="1"/>
  <c r="AU1746" i="1" s="1"/>
  <c r="AG1755" i="1"/>
  <c r="AH1756" i="1" s="1"/>
  <c r="AI1755" i="1"/>
  <c r="AJ1755" i="1" s="1"/>
  <c r="AW1754" i="1"/>
  <c r="AM1725" i="1" l="1"/>
  <c r="AN1726" i="1" s="1"/>
  <c r="AX1724" i="1"/>
  <c r="AP1725" i="1"/>
  <c r="AL1726" i="1"/>
  <c r="AO1726" i="1" s="1"/>
  <c r="AR1747" i="1"/>
  <c r="AU1747" i="1" s="1"/>
  <c r="AV1746" i="1"/>
  <c r="AY1746" i="1" s="1"/>
  <c r="AF1756" i="1"/>
  <c r="AI1756" i="1" s="1"/>
  <c r="AW1755" i="1"/>
  <c r="AS1747" i="1" l="1"/>
  <c r="AT1748" i="1" s="1"/>
  <c r="AM1726" i="1"/>
  <c r="AV1747" i="1"/>
  <c r="AY1747" i="1" s="1"/>
  <c r="AR1748" i="1"/>
  <c r="AP1726" i="1"/>
  <c r="AZ1726" i="1" s="1"/>
  <c r="AL1727" i="1"/>
  <c r="AZ1725" i="1"/>
  <c r="BA1725" i="1" s="1"/>
  <c r="AX1725" i="1"/>
  <c r="AG1756" i="1"/>
  <c r="AH1757" i="1" s="1"/>
  <c r="AJ1756" i="1"/>
  <c r="AF1757" i="1"/>
  <c r="AI1757" i="1" s="1"/>
  <c r="AU1748" i="1" l="1"/>
  <c r="AS1748" i="1"/>
  <c r="AT1749" i="1" s="1"/>
  <c r="AM1727" i="1"/>
  <c r="AN1728" i="1" s="1"/>
  <c r="AN1727" i="1"/>
  <c r="AO1727" i="1"/>
  <c r="AM1728" i="1" s="1"/>
  <c r="AN1729" i="1" s="1"/>
  <c r="AL1728" i="1"/>
  <c r="AO1728" i="1" s="1"/>
  <c r="BA1726" i="1"/>
  <c r="AX1726" i="1"/>
  <c r="AJ1757" i="1"/>
  <c r="AG1757" i="1"/>
  <c r="AH1758" i="1" s="1"/>
  <c r="AW1756" i="1"/>
  <c r="AP1727" i="1" l="1"/>
  <c r="AZ1727" i="1" s="1"/>
  <c r="BA1727" i="1" s="1"/>
  <c r="AX1727" i="1"/>
  <c r="AR1749" i="1"/>
  <c r="AU1749" i="1" s="1"/>
  <c r="AV1748" i="1"/>
  <c r="AY1748" i="1" s="1"/>
  <c r="AP1728" i="1"/>
  <c r="AZ1728" i="1" s="1"/>
  <c r="AL1729" i="1"/>
  <c r="AO1729" i="1" s="1"/>
  <c r="AF1758" i="1"/>
  <c r="AI1758" i="1" s="1"/>
  <c r="AW1757" i="1"/>
  <c r="BA1728" i="1" l="1"/>
  <c r="AS1749" i="1"/>
  <c r="AT1750" i="1" s="1"/>
  <c r="AM1729" i="1"/>
  <c r="AL1730" i="1"/>
  <c r="AP1729" i="1"/>
  <c r="AZ1729" i="1" s="1"/>
  <c r="BA1729" i="1" s="1"/>
  <c r="AN1730" i="1"/>
  <c r="AX1728" i="1"/>
  <c r="AX1729" i="1" s="1"/>
  <c r="AG1758" i="1"/>
  <c r="AH1759" i="1" s="1"/>
  <c r="AF1759" i="1"/>
  <c r="AJ1758" i="1"/>
  <c r="AM1730" i="1" l="1"/>
  <c r="AI1759" i="1"/>
  <c r="AO1730" i="1"/>
  <c r="AR1750" i="1"/>
  <c r="AS1750" i="1" s="1"/>
  <c r="AV1749" i="1"/>
  <c r="AY1749" i="1" s="1"/>
  <c r="AN1731" i="1"/>
  <c r="AG1759" i="1"/>
  <c r="AH1760" i="1" s="1"/>
  <c r="AF1760" i="1"/>
  <c r="AW1758" i="1"/>
  <c r="AT1751" i="1" l="1"/>
  <c r="AU1750" i="1"/>
  <c r="AP1730" i="1"/>
  <c r="AL1731" i="1"/>
  <c r="AO1731" i="1" s="1"/>
  <c r="AI1760" i="1"/>
  <c r="AJ1759" i="1"/>
  <c r="AG1760" i="1"/>
  <c r="AH1761" i="1" s="1"/>
  <c r="AM1731" i="1" l="1"/>
  <c r="AN1732" i="1"/>
  <c r="AP1731" i="1"/>
  <c r="AZ1731" i="1" s="1"/>
  <c r="AL1732" i="1"/>
  <c r="AZ1730" i="1"/>
  <c r="BA1730" i="1" s="1"/>
  <c r="AX1730" i="1"/>
  <c r="AX1731" i="1" s="1"/>
  <c r="AR1751" i="1"/>
  <c r="AU1751" i="1" s="1"/>
  <c r="AV1750" i="1"/>
  <c r="AY1750" i="1" s="1"/>
  <c r="AW1759" i="1"/>
  <c r="AJ1760" i="1"/>
  <c r="AF1761" i="1"/>
  <c r="AI1761" i="1" s="1"/>
  <c r="AS1751" i="1" l="1"/>
  <c r="AM1732" i="1"/>
  <c r="AO1732" i="1"/>
  <c r="AV1751" i="1"/>
  <c r="AY1751" i="1" s="1"/>
  <c r="AR1752" i="1"/>
  <c r="BA1731" i="1"/>
  <c r="AG1761" i="1"/>
  <c r="AH1762" i="1" s="1"/>
  <c r="AW1760" i="1"/>
  <c r="AS1752" i="1" l="1"/>
  <c r="AT1752" i="1"/>
  <c r="AU1752" i="1"/>
  <c r="AP1732" i="1"/>
  <c r="AX1732" i="1" s="1"/>
  <c r="AZ1732" i="1"/>
  <c r="BA1732" i="1" s="1"/>
  <c r="AL1733" i="1"/>
  <c r="AM1733" i="1" s="1"/>
  <c r="AN1733" i="1"/>
  <c r="AT1753" i="1"/>
  <c r="AJ1761" i="1"/>
  <c r="AF1762" i="1"/>
  <c r="AI1762" i="1" s="1"/>
  <c r="AO1733" i="1" l="1"/>
  <c r="AM1734" i="1" s="1"/>
  <c r="AN1734" i="1"/>
  <c r="AV1752" i="1"/>
  <c r="AY1752" i="1" s="1"/>
  <c r="AR1753" i="1"/>
  <c r="AU1753" i="1" s="1"/>
  <c r="AN1735" i="1"/>
  <c r="AL1734" i="1"/>
  <c r="AP1733" i="1"/>
  <c r="AJ1762" i="1"/>
  <c r="AG1762" i="1"/>
  <c r="AH1763" i="1" s="1"/>
  <c r="AW1761" i="1"/>
  <c r="AS1753" i="1" l="1"/>
  <c r="AT1754" i="1"/>
  <c r="AO1734" i="1"/>
  <c r="AP1734" i="1" s="1"/>
  <c r="AZ1733" i="1"/>
  <c r="BA1733" i="1" s="1"/>
  <c r="AX1733" i="1"/>
  <c r="AW1762" i="1"/>
  <c r="AF1763" i="1"/>
  <c r="AZ1734" i="1" l="1"/>
  <c r="AX1734" i="1"/>
  <c r="AL1735" i="1"/>
  <c r="AM1735" i="1"/>
  <c r="AN1736" i="1" s="1"/>
  <c r="BA1734" i="1"/>
  <c r="AO1735" i="1"/>
  <c r="AR1754" i="1"/>
  <c r="AU1754" i="1" s="1"/>
  <c r="AV1753" i="1"/>
  <c r="AY1753" i="1" s="1"/>
  <c r="AI1763" i="1"/>
  <c r="AJ1763" i="1" s="1"/>
  <c r="AG1763" i="1"/>
  <c r="AH1764" i="1" s="1"/>
  <c r="AF1764" i="1"/>
  <c r="AS1754" i="1" l="1"/>
  <c r="AT1755" i="1" s="1"/>
  <c r="AL1736" i="1"/>
  <c r="AM1736" i="1"/>
  <c r="AN1737" i="1" s="1"/>
  <c r="AP1735" i="1"/>
  <c r="AZ1735" i="1" s="1"/>
  <c r="BA1735" i="1" s="1"/>
  <c r="AO1736" i="1"/>
  <c r="AX1735" i="1"/>
  <c r="AI1764" i="1"/>
  <c r="AF1765" i="1" s="1"/>
  <c r="AI1765" i="1" s="1"/>
  <c r="AW1763" i="1"/>
  <c r="AG1764" i="1"/>
  <c r="AH1765" i="1" s="1"/>
  <c r="AR1755" i="1" l="1"/>
  <c r="AU1755" i="1" s="1"/>
  <c r="AV1754" i="1"/>
  <c r="AY1754" i="1" s="1"/>
  <c r="AP1736" i="1"/>
  <c r="AL1737" i="1"/>
  <c r="AO1737" i="1" s="1"/>
  <c r="AJ1764" i="1"/>
  <c r="AG1765" i="1"/>
  <c r="AH1766" i="1" s="1"/>
  <c r="AF1766" i="1"/>
  <c r="AS1755" i="1" l="1"/>
  <c r="AT1756" i="1"/>
  <c r="AM1737" i="1"/>
  <c r="AV1755" i="1"/>
  <c r="AY1755" i="1" s="1"/>
  <c r="AR1756" i="1"/>
  <c r="AU1756" i="1" s="1"/>
  <c r="AP1737" i="1"/>
  <c r="AL1738" i="1"/>
  <c r="AX1736" i="1"/>
  <c r="AZ1736" i="1"/>
  <c r="BA1736" i="1" s="1"/>
  <c r="AW1764" i="1"/>
  <c r="AI1766" i="1"/>
  <c r="AJ1765" i="1"/>
  <c r="AG1766" i="1"/>
  <c r="AH1767" i="1" s="1"/>
  <c r="AS1756" i="1" l="1"/>
  <c r="AT1757" i="1" s="1"/>
  <c r="AM1738" i="1"/>
  <c r="AN1738" i="1"/>
  <c r="AO1738" i="1" s="1"/>
  <c r="AM1739" i="1" s="1"/>
  <c r="AX1737" i="1"/>
  <c r="AZ1737" i="1"/>
  <c r="BA1737" i="1" s="1"/>
  <c r="AN1739" i="1"/>
  <c r="AW1765" i="1"/>
  <c r="AG1767" i="1"/>
  <c r="AH1768" i="1" s="1"/>
  <c r="AF1767" i="1"/>
  <c r="AI1767" i="1" s="1"/>
  <c r="AJ1766" i="1"/>
  <c r="AR1757" i="1" l="1"/>
  <c r="AV1756" i="1"/>
  <c r="AY1756" i="1" s="1"/>
  <c r="AP1738" i="1"/>
  <c r="AN1740" i="1"/>
  <c r="AL1739" i="1"/>
  <c r="AO1739" i="1" s="1"/>
  <c r="AW1766" i="1"/>
  <c r="AU1757" i="1" l="1"/>
  <c r="AS1757" i="1"/>
  <c r="AT1758" i="1" s="1"/>
  <c r="AL1740" i="1"/>
  <c r="AO1740" i="1" s="1"/>
  <c r="AX1738" i="1"/>
  <c r="AZ1738" i="1"/>
  <c r="BA1738" i="1" s="1"/>
  <c r="AJ1767" i="1"/>
  <c r="AF1768" i="1"/>
  <c r="AI1768" i="1" s="1"/>
  <c r="AM1740" i="1" l="1"/>
  <c r="AP1739" i="1"/>
  <c r="AX1739" i="1" s="1"/>
  <c r="AN1741" i="1"/>
  <c r="AV1757" i="1"/>
  <c r="AY1757" i="1" s="1"/>
  <c r="AR1758" i="1"/>
  <c r="AU1758" i="1" s="1"/>
  <c r="AZ1739" i="1"/>
  <c r="BA1739" i="1" s="1"/>
  <c r="AG1768" i="1"/>
  <c r="AH1769" i="1" s="1"/>
  <c r="AJ1768" i="1"/>
  <c r="AW1767" i="1"/>
  <c r="AS1758" i="1" l="1"/>
  <c r="AT1759" i="1"/>
  <c r="AL1741" i="1"/>
  <c r="AO1741" i="1" s="1"/>
  <c r="AF1769" i="1"/>
  <c r="AI1769" i="1" s="1"/>
  <c r="AW1768" i="1"/>
  <c r="AM1741" i="1" l="1"/>
  <c r="AL1742" i="1"/>
  <c r="AP1740" i="1"/>
  <c r="AX1740" i="1" s="1"/>
  <c r="AV1758" i="1"/>
  <c r="AY1758" i="1" s="1"/>
  <c r="AR1759" i="1"/>
  <c r="AU1759" i="1" s="1"/>
  <c r="AP1741" i="1"/>
  <c r="AG1769" i="1"/>
  <c r="AH1770" i="1" s="1"/>
  <c r="AJ1769" i="1"/>
  <c r="AF1770" i="1"/>
  <c r="AS1759" i="1" l="1"/>
  <c r="AM1742" i="1"/>
  <c r="AZ1740" i="1"/>
  <c r="BA1740" i="1" s="1"/>
  <c r="AV1759" i="1"/>
  <c r="AY1759" i="1" s="1"/>
  <c r="AR1760" i="1"/>
  <c r="AN1742" i="1"/>
  <c r="AO1742" i="1" s="1"/>
  <c r="AX1741" i="1"/>
  <c r="AZ1741" i="1"/>
  <c r="AI1770" i="1"/>
  <c r="AG1770" i="1"/>
  <c r="AH1771" i="1" s="1"/>
  <c r="AW1769" i="1"/>
  <c r="AS1760" i="1" l="1"/>
  <c r="AT1760" i="1"/>
  <c r="AU1760" i="1"/>
  <c r="BA1741" i="1"/>
  <c r="AP1742" i="1"/>
  <c r="AZ1742" i="1" s="1"/>
  <c r="AL1743" i="1"/>
  <c r="AM1743" i="1" s="1"/>
  <c r="AN1743" i="1"/>
  <c r="AT1761" i="1"/>
  <c r="AJ1770" i="1"/>
  <c r="AF1771" i="1"/>
  <c r="AI1771" i="1" s="1"/>
  <c r="AX1742" i="1" l="1"/>
  <c r="BA1742" i="1"/>
  <c r="AO1743" i="1"/>
  <c r="AM1744" i="1" s="1"/>
  <c r="AV1760" i="1"/>
  <c r="AY1760" i="1" s="1"/>
  <c r="AR1761" i="1"/>
  <c r="AU1761" i="1" s="1"/>
  <c r="AN1744" i="1"/>
  <c r="AL1744" i="1"/>
  <c r="AP1743" i="1"/>
  <c r="AJ1771" i="1"/>
  <c r="AG1771" i="1"/>
  <c r="AH1772" i="1" s="1"/>
  <c r="AW1770" i="1"/>
  <c r="AS1761" i="1" l="1"/>
  <c r="AT1762" i="1" s="1"/>
  <c r="AO1744" i="1"/>
  <c r="AN1745" i="1"/>
  <c r="AV1761" i="1"/>
  <c r="AY1761" i="1" s="1"/>
  <c r="AR1762" i="1"/>
  <c r="AL1745" i="1"/>
  <c r="AO1745" i="1" s="1"/>
  <c r="AP1744" i="1"/>
  <c r="AX1743" i="1"/>
  <c r="AZ1743" i="1"/>
  <c r="BA1743" i="1" s="1"/>
  <c r="AF1772" i="1"/>
  <c r="AI1772" i="1" s="1"/>
  <c r="AG1772" i="1"/>
  <c r="AH1773" i="1" s="1"/>
  <c r="AW1771" i="1"/>
  <c r="AU1762" i="1" l="1"/>
  <c r="AS1762" i="1"/>
  <c r="AT1763" i="1" s="1"/>
  <c r="AM1745" i="1"/>
  <c r="AN1746" i="1" s="1"/>
  <c r="AX1744" i="1"/>
  <c r="AZ1744" i="1"/>
  <c r="BA1744" i="1" s="1"/>
  <c r="AF1773" i="1"/>
  <c r="AI1773" i="1" s="1"/>
  <c r="AJ1772" i="1"/>
  <c r="AR1763" i="1" l="1"/>
  <c r="AS1763" i="1" s="1"/>
  <c r="AV1762" i="1"/>
  <c r="AY1762" i="1" s="1"/>
  <c r="AP1745" i="1"/>
  <c r="AL1746" i="1"/>
  <c r="AO1746" i="1" s="1"/>
  <c r="AG1773" i="1"/>
  <c r="AH1774" i="1" s="1"/>
  <c r="AW1772" i="1"/>
  <c r="AT1764" i="1" l="1"/>
  <c r="AU1763" i="1"/>
  <c r="AM1746" i="1"/>
  <c r="AV1763" i="1"/>
  <c r="AY1763" i="1" s="1"/>
  <c r="AR1764" i="1"/>
  <c r="AU1764" i="1" s="1"/>
  <c r="AP1746" i="1"/>
  <c r="AL1747" i="1"/>
  <c r="AX1745" i="1"/>
  <c r="AZ1745" i="1"/>
  <c r="BA1745" i="1" s="1"/>
  <c r="AJ1773" i="1"/>
  <c r="AF1774" i="1"/>
  <c r="AI1774" i="1" s="1"/>
  <c r="AW1773" i="1"/>
  <c r="AS1764" i="1" l="1"/>
  <c r="AT1765" i="1" s="1"/>
  <c r="AM1747" i="1"/>
  <c r="AN1747" i="1"/>
  <c r="AO1747" i="1" s="1"/>
  <c r="AX1746" i="1"/>
  <c r="AZ1746" i="1"/>
  <c r="BA1746" i="1" s="1"/>
  <c r="AN1748" i="1"/>
  <c r="AG1774" i="1"/>
  <c r="AH1775" i="1" s="1"/>
  <c r="AJ1774" i="1"/>
  <c r="AF1775" i="1"/>
  <c r="AR1765" i="1" l="1"/>
  <c r="AU1765" i="1" s="1"/>
  <c r="AV1764" i="1"/>
  <c r="AY1764" i="1" s="1"/>
  <c r="AL1748" i="1"/>
  <c r="AO1748" i="1" s="1"/>
  <c r="AP1747" i="1"/>
  <c r="AI1775" i="1"/>
  <c r="AG1775" i="1"/>
  <c r="AH1776" i="1" s="1"/>
  <c r="AW1774" i="1"/>
  <c r="AS1765" i="1" l="1"/>
  <c r="AM1748" i="1"/>
  <c r="AV1765" i="1"/>
  <c r="AY1765" i="1" s="1"/>
  <c r="AR1766" i="1"/>
  <c r="AX1747" i="1"/>
  <c r="AZ1747" i="1"/>
  <c r="BA1747" i="1" s="1"/>
  <c r="AJ1775" i="1"/>
  <c r="AF1776" i="1"/>
  <c r="AI1776" i="1" s="1"/>
  <c r="AS1766" i="1" l="1"/>
  <c r="AT1766" i="1"/>
  <c r="AU1766" i="1" s="1"/>
  <c r="AN1749" i="1"/>
  <c r="AL1749" i="1"/>
  <c r="AM1749" i="1" s="1"/>
  <c r="AT1767" i="1"/>
  <c r="AP1748" i="1"/>
  <c r="AX1748" i="1" s="1"/>
  <c r="AG1776" i="1"/>
  <c r="AH1777" i="1" s="1"/>
  <c r="AW1775" i="1"/>
  <c r="AZ1748" i="1" l="1"/>
  <c r="BA1748" i="1" s="1"/>
  <c r="AN1750" i="1"/>
  <c r="AO1749" i="1"/>
  <c r="AV1766" i="1"/>
  <c r="AY1766" i="1" s="1"/>
  <c r="AR1767" i="1"/>
  <c r="AU1767" i="1" s="1"/>
  <c r="AJ1776" i="1"/>
  <c r="AF1777" i="1"/>
  <c r="AI1777" i="1" s="1"/>
  <c r="AS1767" i="1" l="1"/>
  <c r="AT1768" i="1" s="1"/>
  <c r="AL1750" i="1"/>
  <c r="AO1750" i="1" s="1"/>
  <c r="AP1749" i="1"/>
  <c r="AX1749" i="1" s="1"/>
  <c r="AR1768" i="1"/>
  <c r="AU1768" i="1" s="1"/>
  <c r="AV1767" i="1"/>
  <c r="AY1767" i="1" s="1"/>
  <c r="AF1778" i="1"/>
  <c r="AW1776" i="1"/>
  <c r="AG1777" i="1"/>
  <c r="AS1768" i="1" l="1"/>
  <c r="AM1750" i="1"/>
  <c r="AP1750" i="1"/>
  <c r="AX1750" i="1" s="1"/>
  <c r="AZ1749" i="1"/>
  <c r="BA1749" i="1" s="1"/>
  <c r="AL1751" i="1"/>
  <c r="AM1751" i="1" s="1"/>
  <c r="AN1751" i="1"/>
  <c r="AV1768" i="1"/>
  <c r="AY1768" i="1" s="1"/>
  <c r="AR1769" i="1"/>
  <c r="AJ1777" i="1"/>
  <c r="AG1778" i="1"/>
  <c r="AH1779" i="1" s="1"/>
  <c r="AH1778" i="1"/>
  <c r="AI1778" i="1" s="1"/>
  <c r="AZ1750" i="1" l="1"/>
  <c r="AS1769" i="1"/>
  <c r="AT1770" i="1" s="1"/>
  <c r="AT1769" i="1"/>
  <c r="AU1769" i="1"/>
  <c r="BA1750" i="1"/>
  <c r="AO1751" i="1"/>
  <c r="AL1752" i="1" s="1"/>
  <c r="AM1752" i="1" s="1"/>
  <c r="AN1752" i="1"/>
  <c r="AW1777" i="1"/>
  <c r="AP1751" i="1" l="1"/>
  <c r="AN1753" i="1"/>
  <c r="AO1752" i="1"/>
  <c r="AR1770" i="1"/>
  <c r="AU1770" i="1" s="1"/>
  <c r="AV1769" i="1"/>
  <c r="AY1769" i="1" s="1"/>
  <c r="AJ1778" i="1"/>
  <c r="AF1779" i="1"/>
  <c r="AI1779" i="1" s="1"/>
  <c r="AX1751" i="1" l="1"/>
  <c r="AZ1751" i="1"/>
  <c r="BA1751" i="1" s="1"/>
  <c r="AS1770" i="1"/>
  <c r="AT1771" i="1"/>
  <c r="AP1752" i="1"/>
  <c r="AL1753" i="1"/>
  <c r="AO1753" i="1" s="1"/>
  <c r="AX1752" i="1"/>
  <c r="AZ1752" i="1"/>
  <c r="BA1752" i="1" s="1"/>
  <c r="AW1778" i="1"/>
  <c r="AG1779" i="1"/>
  <c r="AH1780" i="1" s="1"/>
  <c r="AM1753" i="1" l="1"/>
  <c r="AN1754" i="1" s="1"/>
  <c r="AR1771" i="1"/>
  <c r="AU1771" i="1" s="1"/>
  <c r="AV1770" i="1"/>
  <c r="AY1770" i="1" s="1"/>
  <c r="AL1754" i="1"/>
  <c r="AO1754" i="1" s="1"/>
  <c r="AP1753" i="1"/>
  <c r="AJ1779" i="1"/>
  <c r="AF1780" i="1"/>
  <c r="AI1780" i="1" s="1"/>
  <c r="AS1771" i="1" l="1"/>
  <c r="AM1754" i="1"/>
  <c r="AX1753" i="1"/>
  <c r="AZ1753" i="1"/>
  <c r="BA1753" i="1" s="1"/>
  <c r="AG1780" i="1"/>
  <c r="AH1781" i="1" s="1"/>
  <c r="AW1779" i="1"/>
  <c r="AT1772" i="1" l="1"/>
  <c r="AN1755" i="1"/>
  <c r="AV1771" i="1"/>
  <c r="AY1771" i="1" s="1"/>
  <c r="AR1772" i="1"/>
  <c r="AU1772" i="1" s="1"/>
  <c r="AP1754" i="1"/>
  <c r="AL1755" i="1"/>
  <c r="AO1755" i="1" s="1"/>
  <c r="AF1781" i="1"/>
  <c r="AI1781" i="1" s="1"/>
  <c r="AJ1780" i="1"/>
  <c r="AS1772" i="1" l="1"/>
  <c r="AM1755" i="1"/>
  <c r="AT1773" i="1"/>
  <c r="AL1756" i="1"/>
  <c r="AP1755" i="1"/>
  <c r="AX1754" i="1"/>
  <c r="AZ1754" i="1"/>
  <c r="BA1754" i="1" s="1"/>
  <c r="AG1781" i="1"/>
  <c r="AH1782" i="1" s="1"/>
  <c r="AF1782" i="1"/>
  <c r="AJ1781" i="1"/>
  <c r="AW1780" i="1"/>
  <c r="AM1756" i="1" l="1"/>
  <c r="AN1756" i="1"/>
  <c r="AO1756" i="1"/>
  <c r="AV1772" i="1"/>
  <c r="AY1772" i="1" s="1"/>
  <c r="AR1773" i="1"/>
  <c r="AU1773" i="1" s="1"/>
  <c r="AN1757" i="1"/>
  <c r="AX1755" i="1"/>
  <c r="AZ1755" i="1"/>
  <c r="BA1755" i="1" s="1"/>
  <c r="AI1782" i="1"/>
  <c r="AJ1782" i="1" s="1"/>
  <c r="AG1782" i="1"/>
  <c r="AH1783" i="1" s="1"/>
  <c r="AW1781" i="1"/>
  <c r="AS1773" i="1" l="1"/>
  <c r="AT1774" i="1" s="1"/>
  <c r="AF1783" i="1"/>
  <c r="AP1756" i="1"/>
  <c r="AL1757" i="1"/>
  <c r="AO1757" i="1" s="1"/>
  <c r="AI1783" i="1"/>
  <c r="AJ1783" i="1" s="1"/>
  <c r="AG1783" i="1"/>
  <c r="AH1784" i="1" s="1"/>
  <c r="AW1782" i="1"/>
  <c r="AM1757" i="1" l="1"/>
  <c r="AR1774" i="1"/>
  <c r="AU1774" i="1" s="1"/>
  <c r="AV1773" i="1"/>
  <c r="AY1773" i="1" s="1"/>
  <c r="AW1783" i="1"/>
  <c r="AX1756" i="1"/>
  <c r="AZ1756" i="1"/>
  <c r="BA1756" i="1" s="1"/>
  <c r="AP1757" i="1"/>
  <c r="AL1758" i="1"/>
  <c r="AF1784" i="1"/>
  <c r="AI1784" i="1" s="1"/>
  <c r="AS1774" i="1" l="1"/>
  <c r="AM1758" i="1"/>
  <c r="AN1758" i="1"/>
  <c r="AO1758" i="1" s="1"/>
  <c r="AN1759" i="1"/>
  <c r="AT1775" i="1"/>
  <c r="AJ1784" i="1"/>
  <c r="AW1784" i="1" s="1"/>
  <c r="AF1785" i="1"/>
  <c r="AI1785" i="1" s="1"/>
  <c r="AX1757" i="1"/>
  <c r="AZ1757" i="1"/>
  <c r="BA1757" i="1" s="1"/>
  <c r="AG1784" i="1"/>
  <c r="AH1785" i="1" s="1"/>
  <c r="AG1785" i="1" l="1"/>
  <c r="AH1786" i="1" s="1"/>
  <c r="AL1759" i="1"/>
  <c r="AO1759" i="1" s="1"/>
  <c r="AP1758" i="1"/>
  <c r="AX1758" i="1" s="1"/>
  <c r="AV1774" i="1"/>
  <c r="AY1774" i="1" s="1"/>
  <c r="AR1775" i="1"/>
  <c r="AU1775" i="1" s="1"/>
  <c r="AF1786" i="1"/>
  <c r="AI1786" i="1" s="1"/>
  <c r="AJ1785" i="1"/>
  <c r="AS1775" i="1" l="1"/>
  <c r="AT1776" i="1" s="1"/>
  <c r="AZ1758" i="1"/>
  <c r="BA1758" i="1" s="1"/>
  <c r="AM1759" i="1"/>
  <c r="AN1760" i="1" s="1"/>
  <c r="AV1775" i="1"/>
  <c r="AY1775" i="1" s="1"/>
  <c r="AR1776" i="1"/>
  <c r="AL1760" i="1"/>
  <c r="AP1759" i="1"/>
  <c r="AX1759" i="1" s="1"/>
  <c r="AW1785" i="1"/>
  <c r="AG1786" i="1"/>
  <c r="AH1787" i="1" s="1"/>
  <c r="AU1776" i="1" l="1"/>
  <c r="AS1776" i="1"/>
  <c r="AT1777" i="1" s="1"/>
  <c r="AM1760" i="1"/>
  <c r="AN1761" i="1" s="1"/>
  <c r="AO1760" i="1"/>
  <c r="AZ1759" i="1"/>
  <c r="BA1759" i="1" s="1"/>
  <c r="AR1777" i="1"/>
  <c r="AU1777" i="1" s="1"/>
  <c r="AV1776" i="1"/>
  <c r="AY1776" i="1" s="1"/>
  <c r="AP1760" i="1"/>
  <c r="AX1760" i="1" s="1"/>
  <c r="AJ1786" i="1"/>
  <c r="AF1787" i="1"/>
  <c r="AI1787" i="1" s="1"/>
  <c r="AS1777" i="1" l="1"/>
  <c r="AT1778" i="1" s="1"/>
  <c r="AL1761" i="1"/>
  <c r="AM1761" i="1"/>
  <c r="AN1762" i="1" s="1"/>
  <c r="AO1761" i="1"/>
  <c r="AL1762" i="1" s="1"/>
  <c r="AZ1760" i="1"/>
  <c r="BA1760" i="1" s="1"/>
  <c r="AJ1787" i="1"/>
  <c r="AF1788" i="1"/>
  <c r="AG1787" i="1"/>
  <c r="AH1788" i="1" s="1"/>
  <c r="AW1786" i="1"/>
  <c r="AP1761" i="1" l="1"/>
  <c r="AX1761" i="1" s="1"/>
  <c r="AM1762" i="1"/>
  <c r="AO1762" i="1"/>
  <c r="AR1778" i="1"/>
  <c r="AU1778" i="1" s="1"/>
  <c r="AV1777" i="1"/>
  <c r="AY1777" i="1" s="1"/>
  <c r="AN1763" i="1"/>
  <c r="AZ1761" i="1"/>
  <c r="BA1761" i="1" s="1"/>
  <c r="AI1788" i="1"/>
  <c r="AW1787" i="1"/>
  <c r="AG1788" i="1"/>
  <c r="AH1789" i="1" s="1"/>
  <c r="AS1778" i="1" l="1"/>
  <c r="AP1762" i="1"/>
  <c r="AL1763" i="1"/>
  <c r="AO1763" i="1" s="1"/>
  <c r="AV1778" i="1"/>
  <c r="AY1778" i="1" s="1"/>
  <c r="AR1779" i="1"/>
  <c r="AX1762" i="1"/>
  <c r="AZ1762" i="1"/>
  <c r="BA1762" i="1" s="1"/>
  <c r="AJ1788" i="1"/>
  <c r="AF1789" i="1"/>
  <c r="AI1789" i="1" s="1"/>
  <c r="AS1779" i="1" l="1"/>
  <c r="AT1780" i="1" s="1"/>
  <c r="AT1779" i="1"/>
  <c r="AU1779" i="1" s="1"/>
  <c r="AM1763" i="1"/>
  <c r="AN1764" i="1" s="1"/>
  <c r="AL1764" i="1"/>
  <c r="AP1763" i="1"/>
  <c r="AG1789" i="1"/>
  <c r="AH1790" i="1" s="1"/>
  <c r="AW1788" i="1"/>
  <c r="AR1780" i="1" l="1"/>
  <c r="AU1780" i="1" s="1"/>
  <c r="AV1779" i="1"/>
  <c r="AY1779" i="1" s="1"/>
  <c r="AO1764" i="1"/>
  <c r="AM1764" i="1"/>
  <c r="AN1765" i="1" s="1"/>
  <c r="AR1781" i="1"/>
  <c r="AV1780" i="1"/>
  <c r="AY1780" i="1" s="1"/>
  <c r="AX1763" i="1"/>
  <c r="AZ1763" i="1"/>
  <c r="BA1763" i="1" s="1"/>
  <c r="AJ1789" i="1"/>
  <c r="AF1790" i="1"/>
  <c r="AI1790" i="1" s="1"/>
  <c r="AS1780" i="1" l="1"/>
  <c r="AT1781" i="1" s="1"/>
  <c r="AU1781" i="1" s="1"/>
  <c r="AL1765" i="1"/>
  <c r="AO1765" i="1" s="1"/>
  <c r="AP1764" i="1"/>
  <c r="AG1790" i="1"/>
  <c r="AH1791" i="1" s="1"/>
  <c r="AF1791" i="1"/>
  <c r="AJ1790" i="1"/>
  <c r="AW1789" i="1"/>
  <c r="AS1781" i="1" l="1"/>
  <c r="AM1765" i="1"/>
  <c r="AR1782" i="1"/>
  <c r="AV1781" i="1"/>
  <c r="AY1781" i="1" s="1"/>
  <c r="AG1791" i="1"/>
  <c r="AH1792" i="1" s="1"/>
  <c r="AX1764" i="1"/>
  <c r="AZ1764" i="1"/>
  <c r="BA1764" i="1" s="1"/>
  <c r="AI1791" i="1"/>
  <c r="AW1790" i="1"/>
  <c r="AS1782" i="1" l="1"/>
  <c r="AT1783" i="1"/>
  <c r="AT1782" i="1"/>
  <c r="AU1782" i="1" s="1"/>
  <c r="AN1766" i="1"/>
  <c r="AL1766" i="1"/>
  <c r="AO1766" i="1" s="1"/>
  <c r="AP1765" i="1"/>
  <c r="AJ1791" i="1"/>
  <c r="AF1792" i="1"/>
  <c r="AI1792" i="1" s="1"/>
  <c r="AM1766" i="1" l="1"/>
  <c r="AN1767" i="1"/>
  <c r="AR1783" i="1"/>
  <c r="AU1783" i="1" s="1"/>
  <c r="AV1782" i="1"/>
  <c r="AY1782" i="1" s="1"/>
  <c r="AX1765" i="1"/>
  <c r="AZ1765" i="1"/>
  <c r="BA1765" i="1" s="1"/>
  <c r="AG1792" i="1"/>
  <c r="AH1793" i="1" s="1"/>
  <c r="AW1791" i="1"/>
  <c r="AS1783" i="1" l="1"/>
  <c r="AT1784" i="1"/>
  <c r="AP1766" i="1"/>
  <c r="AL1767" i="1"/>
  <c r="AO1767" i="1" s="1"/>
  <c r="AF1793" i="1"/>
  <c r="AJ1792" i="1"/>
  <c r="AM1767" i="1" l="1"/>
  <c r="AV1783" i="1"/>
  <c r="AY1783" i="1" s="1"/>
  <c r="AR1784" i="1"/>
  <c r="AU1784" i="1" s="1"/>
  <c r="AN1768" i="1"/>
  <c r="AL1768" i="1"/>
  <c r="AP1767" i="1"/>
  <c r="AX1766" i="1"/>
  <c r="AZ1766" i="1"/>
  <c r="BA1766" i="1" s="1"/>
  <c r="AG1793" i="1"/>
  <c r="AH1794" i="1" s="1"/>
  <c r="AI1793" i="1"/>
  <c r="AW1792" i="1"/>
  <c r="AS1784" i="1" l="1"/>
  <c r="AT1785" i="1" s="1"/>
  <c r="AM1768" i="1"/>
  <c r="AO1768" i="1"/>
  <c r="AP1768" i="1" s="1"/>
  <c r="AV1784" i="1"/>
  <c r="AY1784" i="1" s="1"/>
  <c r="AR1785" i="1"/>
  <c r="AU1785" i="1" s="1"/>
  <c r="AN1769" i="1"/>
  <c r="AL1769" i="1"/>
  <c r="AX1767" i="1"/>
  <c r="AZ1767" i="1"/>
  <c r="BA1767" i="1" s="1"/>
  <c r="AJ1793" i="1"/>
  <c r="AF1794" i="1"/>
  <c r="AI1794" i="1" s="1"/>
  <c r="AS1785" i="1" l="1"/>
  <c r="AT1786" i="1" s="1"/>
  <c r="AM1769" i="1"/>
  <c r="AO1769" i="1"/>
  <c r="AV1785" i="1"/>
  <c r="AY1785" i="1" s="1"/>
  <c r="AR1786" i="1"/>
  <c r="AU1786" i="1" s="1"/>
  <c r="AN1770" i="1"/>
  <c r="AX1768" i="1"/>
  <c r="AZ1768" i="1"/>
  <c r="BA1768" i="1" s="1"/>
  <c r="AG1794" i="1"/>
  <c r="AH1795" i="1" s="1"/>
  <c r="AF1795" i="1"/>
  <c r="AJ1794" i="1"/>
  <c r="AW1793" i="1"/>
  <c r="AS1786" i="1" l="1"/>
  <c r="AT1787" i="1"/>
  <c r="AV1786" i="1"/>
  <c r="AY1786" i="1" s="1"/>
  <c r="AR1787" i="1"/>
  <c r="AU1787" i="1" s="1"/>
  <c r="AI1795" i="1"/>
  <c r="AF1796" i="1" s="1"/>
  <c r="AG1795" i="1"/>
  <c r="AH1796" i="1" s="1"/>
  <c r="AP1769" i="1"/>
  <c r="AL1770" i="1"/>
  <c r="AO1770" i="1" s="1"/>
  <c r="AW1794" i="1"/>
  <c r="AS1787" i="1" l="1"/>
  <c r="AT1788" i="1" s="1"/>
  <c r="AJ1795" i="1"/>
  <c r="AM1770" i="1"/>
  <c r="AN1771" i="1" s="1"/>
  <c r="AI1796" i="1"/>
  <c r="AF1797" i="1" s="1"/>
  <c r="AL1771" i="1"/>
  <c r="AP1770" i="1"/>
  <c r="AX1769" i="1"/>
  <c r="AZ1769" i="1"/>
  <c r="BA1769" i="1" s="1"/>
  <c r="AG1796" i="1"/>
  <c r="AH1797" i="1" s="1"/>
  <c r="AW1795" i="1"/>
  <c r="AO1771" i="1" l="1"/>
  <c r="AJ1796" i="1"/>
  <c r="AW1796" i="1" s="1"/>
  <c r="AM1771" i="1"/>
  <c r="AV1787" i="1"/>
  <c r="AY1787" i="1" s="1"/>
  <c r="AR1788" i="1"/>
  <c r="AX1770" i="1"/>
  <c r="AZ1770" i="1"/>
  <c r="BA1770" i="1" s="1"/>
  <c r="AI1797" i="1"/>
  <c r="AF1798" i="1" s="1"/>
  <c r="AG1797" i="1"/>
  <c r="AH1798" i="1" s="1"/>
  <c r="AU1788" i="1" l="1"/>
  <c r="AS1788" i="1"/>
  <c r="AT1789" i="1" s="1"/>
  <c r="AI1798" i="1"/>
  <c r="AN1772" i="1"/>
  <c r="AV1788" i="1"/>
  <c r="AY1788" i="1" s="1"/>
  <c r="AR1789" i="1"/>
  <c r="AJ1797" i="1"/>
  <c r="AW1797" i="1" s="1"/>
  <c r="AL1772" i="1"/>
  <c r="AO1772" i="1" s="1"/>
  <c r="AP1771" i="1"/>
  <c r="AG1798" i="1"/>
  <c r="AH1799" i="1" s="1"/>
  <c r="AU1789" i="1" l="1"/>
  <c r="AS1789" i="1"/>
  <c r="AT1790" i="1"/>
  <c r="AM1772" i="1"/>
  <c r="AR1790" i="1"/>
  <c r="AV1789" i="1"/>
  <c r="AY1789" i="1" s="1"/>
  <c r="AX1771" i="1"/>
  <c r="AZ1771" i="1"/>
  <c r="BA1771" i="1" s="1"/>
  <c r="AF1799" i="1"/>
  <c r="AI1799" i="1" s="1"/>
  <c r="AJ1798" i="1"/>
  <c r="AS1790" i="1" l="1"/>
  <c r="AT1791" i="1"/>
  <c r="AU1790" i="1"/>
  <c r="AN1773" i="1"/>
  <c r="AL1773" i="1"/>
  <c r="AP1772" i="1"/>
  <c r="AW1798" i="1"/>
  <c r="AG1799" i="1"/>
  <c r="AH1800" i="1" s="1"/>
  <c r="AO1773" i="1" l="1"/>
  <c r="AM1773" i="1"/>
  <c r="AN1774" i="1" s="1"/>
  <c r="AV1790" i="1"/>
  <c r="AY1790" i="1" s="1"/>
  <c r="AR1791" i="1"/>
  <c r="AU1791" i="1" s="1"/>
  <c r="AL1774" i="1"/>
  <c r="AX1772" i="1"/>
  <c r="AZ1772" i="1"/>
  <c r="BA1772" i="1" s="1"/>
  <c r="AF1800" i="1"/>
  <c r="AI1800" i="1" s="1"/>
  <c r="AJ1799" i="1"/>
  <c r="AS1791" i="1" l="1"/>
  <c r="AT1792" i="1" s="1"/>
  <c r="AO1774" i="1"/>
  <c r="AM1774" i="1"/>
  <c r="AV1791" i="1"/>
  <c r="AY1791" i="1" s="1"/>
  <c r="AR1792" i="1"/>
  <c r="AU1792" i="1" s="1"/>
  <c r="AP1773" i="1"/>
  <c r="AX1773" i="1" s="1"/>
  <c r="AG1800" i="1"/>
  <c r="AH1801" i="1" s="1"/>
  <c r="AW1799" i="1"/>
  <c r="AS1792" i="1" l="1"/>
  <c r="AP1774" i="1"/>
  <c r="AX1774" i="1" s="1"/>
  <c r="AL1775" i="1"/>
  <c r="AM1775" i="1" s="1"/>
  <c r="AZ1773" i="1"/>
  <c r="BA1773" i="1" s="1"/>
  <c r="AN1775" i="1"/>
  <c r="AT1793" i="1"/>
  <c r="AF1801" i="1"/>
  <c r="AI1801" i="1" s="1"/>
  <c r="AJ1800" i="1"/>
  <c r="AZ1774" i="1" l="1"/>
  <c r="BA1774" i="1" s="1"/>
  <c r="AO1775" i="1"/>
  <c r="AL1776" i="1" s="1"/>
  <c r="AR1793" i="1"/>
  <c r="AU1793" i="1" s="1"/>
  <c r="AV1792" i="1"/>
  <c r="AY1792" i="1" s="1"/>
  <c r="AN1776" i="1"/>
  <c r="AG1801" i="1"/>
  <c r="AH1802" i="1" s="1"/>
  <c r="AW1800" i="1"/>
  <c r="AS1793" i="1" l="1"/>
  <c r="AT1794" i="1" s="1"/>
  <c r="AM1776" i="1"/>
  <c r="AN1777" i="1" s="1"/>
  <c r="AP1775" i="1"/>
  <c r="AZ1775" i="1" s="1"/>
  <c r="BA1775" i="1" s="1"/>
  <c r="AO1776" i="1"/>
  <c r="AR1794" i="1"/>
  <c r="AU1794" i="1" s="1"/>
  <c r="AV1793" i="1"/>
  <c r="AY1793" i="1" s="1"/>
  <c r="AX1775" i="1"/>
  <c r="AJ1801" i="1"/>
  <c r="AF1802" i="1"/>
  <c r="AI1802" i="1" s="1"/>
  <c r="AS1794" i="1" l="1"/>
  <c r="AT1795" i="1" s="1"/>
  <c r="AL1777" i="1"/>
  <c r="AM1777" i="1"/>
  <c r="AN1778" i="1" s="1"/>
  <c r="AP1776" i="1"/>
  <c r="AZ1776" i="1" s="1"/>
  <c r="BA1776" i="1" s="1"/>
  <c r="AO1777" i="1"/>
  <c r="AX1776" i="1"/>
  <c r="AP1777" i="1"/>
  <c r="AG1802" i="1"/>
  <c r="AH1803" i="1" s="1"/>
  <c r="AF1803" i="1"/>
  <c r="AJ1802" i="1"/>
  <c r="AW1801" i="1"/>
  <c r="AL1778" i="1" l="1"/>
  <c r="AM1778" i="1"/>
  <c r="AN1779" i="1" s="1"/>
  <c r="AO1778" i="1"/>
  <c r="AR1795" i="1"/>
  <c r="AU1795" i="1" s="1"/>
  <c r="AV1794" i="1"/>
  <c r="AY1794" i="1" s="1"/>
  <c r="AP1778" i="1"/>
  <c r="AX1777" i="1"/>
  <c r="AZ1777" i="1"/>
  <c r="BA1777" i="1" s="1"/>
  <c r="AI1803" i="1"/>
  <c r="AJ1803" i="1" s="1"/>
  <c r="AW1802" i="1"/>
  <c r="AF1804" i="1"/>
  <c r="AG1803" i="1"/>
  <c r="AH1804" i="1" s="1"/>
  <c r="AS1795" i="1" l="1"/>
  <c r="AL1779" i="1"/>
  <c r="AM1779" i="1" s="1"/>
  <c r="AN1780" i="1" s="1"/>
  <c r="AX1778" i="1"/>
  <c r="AZ1778" i="1"/>
  <c r="BA1778" i="1" s="1"/>
  <c r="AI1804" i="1"/>
  <c r="AG1804" i="1"/>
  <c r="AH1805" i="1" s="1"/>
  <c r="AW1803" i="1"/>
  <c r="AO1779" i="1" l="1"/>
  <c r="AT1796" i="1"/>
  <c r="AR1796" i="1"/>
  <c r="AV1795" i="1"/>
  <c r="AY1795" i="1" s="1"/>
  <c r="AL1780" i="1"/>
  <c r="AO1780" i="1" s="1"/>
  <c r="AP1779" i="1"/>
  <c r="AF1805" i="1"/>
  <c r="AI1805" i="1" s="1"/>
  <c r="AJ1804" i="1"/>
  <c r="AU1796" i="1" l="1"/>
  <c r="AS1796" i="1"/>
  <c r="AT1797" i="1" s="1"/>
  <c r="AM1780" i="1"/>
  <c r="AL1781" i="1"/>
  <c r="AP1780" i="1"/>
  <c r="AX1779" i="1"/>
  <c r="AZ1779" i="1"/>
  <c r="BA1779" i="1" s="1"/>
  <c r="AW1804" i="1"/>
  <c r="AG1805" i="1"/>
  <c r="AH1806" i="1" s="1"/>
  <c r="AM1781" i="1" l="1"/>
  <c r="AN1782" i="1"/>
  <c r="AN1781" i="1"/>
  <c r="AO1781" i="1" s="1"/>
  <c r="AV1796" i="1"/>
  <c r="AY1796" i="1" s="1"/>
  <c r="AR1797" i="1"/>
  <c r="AU1797" i="1" s="1"/>
  <c r="AX1780" i="1"/>
  <c r="AZ1780" i="1"/>
  <c r="BA1780" i="1" s="1"/>
  <c r="AF1806" i="1"/>
  <c r="AI1806" i="1" s="1"/>
  <c r="AJ1805" i="1"/>
  <c r="AS1797" i="1" l="1"/>
  <c r="AT1798" i="1"/>
  <c r="AL1782" i="1"/>
  <c r="AO1782" i="1" s="1"/>
  <c r="AP1781" i="1"/>
  <c r="AZ1781" i="1" s="1"/>
  <c r="BA1781" i="1" s="1"/>
  <c r="AV1797" i="1"/>
  <c r="AY1797" i="1" s="1"/>
  <c r="AR1798" i="1"/>
  <c r="AU1798" i="1" s="1"/>
  <c r="AX1781" i="1"/>
  <c r="AL1783" i="1"/>
  <c r="AG1806" i="1"/>
  <c r="AH1807" i="1" s="1"/>
  <c r="AW1805" i="1"/>
  <c r="AS1798" i="1" l="1"/>
  <c r="AP1782" i="1"/>
  <c r="AM1782" i="1"/>
  <c r="AN1783" i="1" s="1"/>
  <c r="AO1783" i="1" s="1"/>
  <c r="AT1799" i="1"/>
  <c r="AX1782" i="1"/>
  <c r="AZ1782" i="1"/>
  <c r="BA1782" i="1" s="1"/>
  <c r="AF1807" i="1"/>
  <c r="AI1807" i="1" s="1"/>
  <c r="AJ1806" i="1"/>
  <c r="AG1807" i="1" l="1"/>
  <c r="AH1808" i="1" s="1"/>
  <c r="AP1783" i="1"/>
  <c r="AX1783" i="1" s="1"/>
  <c r="AL1784" i="1"/>
  <c r="AM1783" i="1"/>
  <c r="AM1784" i="1" s="1"/>
  <c r="AV1798" i="1"/>
  <c r="AY1798" i="1" s="1"/>
  <c r="AR1799" i="1"/>
  <c r="AZ1783" i="1"/>
  <c r="BA1783" i="1" s="1"/>
  <c r="AF1808" i="1"/>
  <c r="AI1808" i="1" s="1"/>
  <c r="AJ1807" i="1"/>
  <c r="AW1806" i="1"/>
  <c r="AW1807" i="1" s="1"/>
  <c r="AU1799" i="1" l="1"/>
  <c r="AS1799" i="1"/>
  <c r="AT1800" i="1" s="1"/>
  <c r="AN1784" i="1"/>
  <c r="AO1784" i="1"/>
  <c r="AN1785" i="1"/>
  <c r="AL1785" i="1"/>
  <c r="AG1808" i="1"/>
  <c r="AH1809" i="1" s="1"/>
  <c r="AF1809" i="1"/>
  <c r="AJ1808" i="1"/>
  <c r="AO1785" i="1" l="1"/>
  <c r="AM1785" i="1"/>
  <c r="AN1786" i="1" s="1"/>
  <c r="AP1784" i="1"/>
  <c r="AR1800" i="1"/>
  <c r="AU1800" i="1" s="1"/>
  <c r="AV1799" i="1"/>
  <c r="AY1799" i="1" s="1"/>
  <c r="AI1809" i="1"/>
  <c r="AW1808" i="1"/>
  <c r="AG1809" i="1"/>
  <c r="AH1810" i="1" s="1"/>
  <c r="AS1800" i="1" l="1"/>
  <c r="AT1801" i="1" s="1"/>
  <c r="AZ1784" i="1"/>
  <c r="BA1784" i="1" s="1"/>
  <c r="AX1784" i="1"/>
  <c r="AP1785" i="1"/>
  <c r="AL1786" i="1"/>
  <c r="AO1786" i="1" s="1"/>
  <c r="AJ1809" i="1"/>
  <c r="AF1810" i="1"/>
  <c r="AI1810" i="1" s="1"/>
  <c r="AM1786" i="1" l="1"/>
  <c r="AN1787" i="1"/>
  <c r="AZ1785" i="1"/>
  <c r="BA1785" i="1" s="1"/>
  <c r="AX1785" i="1"/>
  <c r="AV1800" i="1"/>
  <c r="AY1800" i="1" s="1"/>
  <c r="AR1801" i="1"/>
  <c r="AU1801" i="1" s="1"/>
  <c r="AG1810" i="1"/>
  <c r="AH1811" i="1" s="1"/>
  <c r="AW1809" i="1"/>
  <c r="AJ1810" i="1"/>
  <c r="AF1811" i="1"/>
  <c r="AI1811" i="1" l="1"/>
  <c r="AS1801" i="1"/>
  <c r="AT1802" i="1" s="1"/>
  <c r="AL1787" i="1"/>
  <c r="AO1787" i="1" s="1"/>
  <c r="AP1786" i="1"/>
  <c r="AV1801" i="1"/>
  <c r="AY1801" i="1" s="1"/>
  <c r="AR1802" i="1"/>
  <c r="AW1810" i="1"/>
  <c r="AG1811" i="1"/>
  <c r="AH1812" i="1" s="1"/>
  <c r="AU1802" i="1" l="1"/>
  <c r="AS1802" i="1"/>
  <c r="AT1803" i="1" s="1"/>
  <c r="AM1787" i="1"/>
  <c r="AX1786" i="1"/>
  <c r="AZ1786" i="1"/>
  <c r="BA1786" i="1" s="1"/>
  <c r="AN1788" i="1"/>
  <c r="AR1803" i="1"/>
  <c r="AV1802" i="1"/>
  <c r="AY1802" i="1" s="1"/>
  <c r="AJ1811" i="1"/>
  <c r="AF1812" i="1"/>
  <c r="AI1812" i="1" s="1"/>
  <c r="AS1803" i="1" l="1"/>
  <c r="AU1803" i="1"/>
  <c r="AP1787" i="1"/>
  <c r="AZ1787" i="1" s="1"/>
  <c r="BA1787" i="1" s="1"/>
  <c r="AL1788" i="1"/>
  <c r="AO1788" i="1" s="1"/>
  <c r="AT1804" i="1"/>
  <c r="AF1813" i="1"/>
  <c r="AJ1812" i="1"/>
  <c r="AG1812" i="1"/>
  <c r="AH1813" i="1" s="1"/>
  <c r="AW1811" i="1"/>
  <c r="AM1788" i="1" l="1"/>
  <c r="AX1787" i="1"/>
  <c r="AN1789" i="1"/>
  <c r="AP1788" i="1"/>
  <c r="AZ1788" i="1" s="1"/>
  <c r="BA1788" i="1" s="1"/>
  <c r="AL1789" i="1"/>
  <c r="AV1803" i="1"/>
  <c r="AY1803" i="1" s="1"/>
  <c r="AR1804" i="1"/>
  <c r="AU1804" i="1" s="1"/>
  <c r="AI1813" i="1"/>
  <c r="AG1813" i="1"/>
  <c r="AH1814" i="1" s="1"/>
  <c r="AW1812" i="1"/>
  <c r="AO1789" i="1" l="1"/>
  <c r="AS1804" i="1"/>
  <c r="AM1789" i="1"/>
  <c r="AN1790" i="1"/>
  <c r="AX1788" i="1"/>
  <c r="AR1805" i="1"/>
  <c r="AV1804" i="1"/>
  <c r="AY1804" i="1" s="1"/>
  <c r="AJ1813" i="1"/>
  <c r="AF1814" i="1"/>
  <c r="AI1814" i="1" s="1"/>
  <c r="AS1805" i="1" l="1"/>
  <c r="AT1805" i="1"/>
  <c r="AU1805" i="1" s="1"/>
  <c r="AT1806" i="1"/>
  <c r="AP1789" i="1"/>
  <c r="AZ1789" i="1" s="1"/>
  <c r="BA1789" i="1" s="1"/>
  <c r="AL1790" i="1"/>
  <c r="AW1813" i="1"/>
  <c r="AG1814" i="1"/>
  <c r="AH1815" i="1" s="1"/>
  <c r="AF1815" i="1"/>
  <c r="AJ1814" i="1"/>
  <c r="AO1790" i="1" l="1"/>
  <c r="AM1790" i="1"/>
  <c r="AN1791" i="1" s="1"/>
  <c r="AP1790" i="1"/>
  <c r="AZ1790" i="1" s="1"/>
  <c r="BA1790" i="1" s="1"/>
  <c r="AL1791" i="1"/>
  <c r="AO1791" i="1" s="1"/>
  <c r="AX1789" i="1"/>
  <c r="AX1790" i="1" s="1"/>
  <c r="AV1805" i="1"/>
  <c r="AY1805" i="1" s="1"/>
  <c r="AR1806" i="1"/>
  <c r="AI1815" i="1"/>
  <c r="AF1816" i="1" s="1"/>
  <c r="AG1815" i="1"/>
  <c r="AH1816" i="1" s="1"/>
  <c r="AW1814" i="1"/>
  <c r="AU1806" i="1" l="1"/>
  <c r="AS1806" i="1"/>
  <c r="AT1807" i="1" s="1"/>
  <c r="AM1791" i="1"/>
  <c r="AN1792" i="1" s="1"/>
  <c r="AP1791" i="1"/>
  <c r="AZ1791" i="1" s="1"/>
  <c r="BA1791" i="1" s="1"/>
  <c r="AL1792" i="1"/>
  <c r="AV1806" i="1"/>
  <c r="AY1806" i="1" s="1"/>
  <c r="AR1807" i="1"/>
  <c r="AJ1815" i="1"/>
  <c r="AI1816" i="1"/>
  <c r="AJ1816" i="1" s="1"/>
  <c r="AG1816" i="1"/>
  <c r="AH1817" i="1" s="1"/>
  <c r="AU1807" i="1" l="1"/>
  <c r="AS1807" i="1"/>
  <c r="AT1808" i="1" s="1"/>
  <c r="AM1792" i="1"/>
  <c r="AO1792" i="1"/>
  <c r="AN1793" i="1"/>
  <c r="AX1791" i="1"/>
  <c r="AR1808" i="1"/>
  <c r="AV1807" i="1"/>
  <c r="AY1807" i="1" s="1"/>
  <c r="AW1815" i="1"/>
  <c r="AF1817" i="1"/>
  <c r="AI1817" i="1" s="1"/>
  <c r="AG1817" i="1"/>
  <c r="AH1818" i="1" s="1"/>
  <c r="AW1816" i="1"/>
  <c r="AS1808" i="1" l="1"/>
  <c r="AT1809" i="1"/>
  <c r="AU1808" i="1"/>
  <c r="AM1793" i="1"/>
  <c r="AN1794" i="1" s="1"/>
  <c r="AL1793" i="1"/>
  <c r="AO1793" i="1" s="1"/>
  <c r="AP1792" i="1"/>
  <c r="AZ1792" i="1" s="1"/>
  <c r="BA1792" i="1" s="1"/>
  <c r="AR1809" i="1"/>
  <c r="AU1809" i="1" s="1"/>
  <c r="AJ1817" i="1"/>
  <c r="AF1818" i="1"/>
  <c r="AS1809" i="1" l="1"/>
  <c r="AV1808" i="1"/>
  <c r="AY1808" i="1" s="1"/>
  <c r="AX1792" i="1"/>
  <c r="AP1793" i="1"/>
  <c r="AL1794" i="1"/>
  <c r="AO1794" i="1" s="1"/>
  <c r="AG1818" i="1"/>
  <c r="AH1819" i="1" s="1"/>
  <c r="AI1818" i="1"/>
  <c r="AW1817" i="1"/>
  <c r="AT1810" i="1" l="1"/>
  <c r="AM1794" i="1"/>
  <c r="AN1795" i="1" s="1"/>
  <c r="AZ1793" i="1"/>
  <c r="BA1793" i="1" s="1"/>
  <c r="AX1793" i="1"/>
  <c r="AR1810" i="1"/>
  <c r="AU1810" i="1" s="1"/>
  <c r="AV1809" i="1"/>
  <c r="AY1809" i="1" s="1"/>
  <c r="AJ1818" i="1"/>
  <c r="AF1819" i="1"/>
  <c r="AI1819" i="1" s="1"/>
  <c r="AS1810" i="1" l="1"/>
  <c r="AT1811" i="1" s="1"/>
  <c r="AP1794" i="1"/>
  <c r="AL1795" i="1"/>
  <c r="AO1795" i="1" s="1"/>
  <c r="AR1811" i="1"/>
  <c r="AU1811" i="1" s="1"/>
  <c r="AV1810" i="1"/>
  <c r="AY1810" i="1" s="1"/>
  <c r="AF1820" i="1"/>
  <c r="AJ1819" i="1"/>
  <c r="AG1819" i="1"/>
  <c r="AH1820" i="1" s="1"/>
  <c r="AW1818" i="1"/>
  <c r="AS1811" i="1" l="1"/>
  <c r="AM1795" i="1"/>
  <c r="AN1796" i="1" s="1"/>
  <c r="AZ1794" i="1"/>
  <c r="BA1794" i="1" s="1"/>
  <c r="AX1794" i="1"/>
  <c r="AL1796" i="1"/>
  <c r="AO1796" i="1" s="1"/>
  <c r="AP1795" i="1"/>
  <c r="AZ1795" i="1" s="1"/>
  <c r="BA1795" i="1" s="1"/>
  <c r="AW1819" i="1"/>
  <c r="AI1820" i="1"/>
  <c r="AG1820" i="1"/>
  <c r="AH1821" i="1" s="1"/>
  <c r="AT1812" i="1" l="1"/>
  <c r="AM1796" i="1"/>
  <c r="AN1797" i="1" s="1"/>
  <c r="AP1796" i="1"/>
  <c r="AZ1796" i="1" s="1"/>
  <c r="BA1796" i="1" s="1"/>
  <c r="AL1797" i="1"/>
  <c r="AX1795" i="1"/>
  <c r="AV1811" i="1"/>
  <c r="AY1811" i="1" s="1"/>
  <c r="AR1812" i="1"/>
  <c r="AU1812" i="1" s="1"/>
  <c r="AF1821" i="1"/>
  <c r="AI1821" i="1" s="1"/>
  <c r="AJ1820" i="1"/>
  <c r="AO1797" i="1" l="1"/>
  <c r="AS1812" i="1"/>
  <c r="AS1813" i="1" s="1"/>
  <c r="AX1796" i="1"/>
  <c r="AM1797" i="1"/>
  <c r="AL1798" i="1"/>
  <c r="AM1798" i="1"/>
  <c r="AN1798" i="1"/>
  <c r="AO1798" i="1" s="1"/>
  <c r="AP1797" i="1"/>
  <c r="AZ1797" i="1" s="1"/>
  <c r="BA1797" i="1" s="1"/>
  <c r="AR1813" i="1"/>
  <c r="AV1812" i="1"/>
  <c r="AY1812" i="1" s="1"/>
  <c r="AT1813" i="1"/>
  <c r="AG1821" i="1"/>
  <c r="AH1822" i="1" s="1"/>
  <c r="AW1820" i="1"/>
  <c r="AU1813" i="1" l="1"/>
  <c r="AS1814" i="1" s="1"/>
  <c r="AL1799" i="1"/>
  <c r="AM1799" i="1" s="1"/>
  <c r="AP1798" i="1"/>
  <c r="AZ1798" i="1" s="1"/>
  <c r="BA1798" i="1" s="1"/>
  <c r="AN1799" i="1"/>
  <c r="AX1797" i="1"/>
  <c r="AX1798" i="1" s="1"/>
  <c r="AT1814" i="1"/>
  <c r="AJ1821" i="1"/>
  <c r="AF1822" i="1"/>
  <c r="AI1822" i="1" s="1"/>
  <c r="AO1799" i="1" l="1"/>
  <c r="AP1799" i="1"/>
  <c r="AX1799" i="1" s="1"/>
  <c r="AL1800" i="1"/>
  <c r="AN1800" i="1"/>
  <c r="AT1815" i="1"/>
  <c r="AR1814" i="1"/>
  <c r="AU1814" i="1" s="1"/>
  <c r="AV1813" i="1"/>
  <c r="AY1813" i="1" s="1"/>
  <c r="AG1822" i="1"/>
  <c r="AH1823" i="1" s="1"/>
  <c r="AF1823" i="1"/>
  <c r="AJ1822" i="1"/>
  <c r="AW1821" i="1"/>
  <c r="AM1800" i="1" l="1"/>
  <c r="AO1800" i="1"/>
  <c r="AP1800" i="1" s="1"/>
  <c r="AZ1799" i="1"/>
  <c r="BA1799" i="1" s="1"/>
  <c r="AN1801" i="1"/>
  <c r="AV1814" i="1"/>
  <c r="AY1814" i="1" s="1"/>
  <c r="AR1815" i="1"/>
  <c r="AU1815" i="1" s="1"/>
  <c r="AI1823" i="1"/>
  <c r="AF1824" i="1" s="1"/>
  <c r="AW1822" i="1"/>
  <c r="AG1823" i="1"/>
  <c r="AH1824" i="1" s="1"/>
  <c r="AS1815" i="1" l="1"/>
  <c r="AT1816" i="1" s="1"/>
  <c r="AL1801" i="1"/>
  <c r="AM1801" i="1" s="1"/>
  <c r="AN1802" i="1" s="1"/>
  <c r="AO1801" i="1"/>
  <c r="AV1815" i="1"/>
  <c r="AY1815" i="1" s="1"/>
  <c r="AR1816" i="1"/>
  <c r="AU1816" i="1" s="1"/>
  <c r="AX1800" i="1"/>
  <c r="AZ1800" i="1"/>
  <c r="BA1800" i="1" s="1"/>
  <c r="AJ1823" i="1"/>
  <c r="AW1823" i="1" s="1"/>
  <c r="AG1824" i="1"/>
  <c r="AH1825" i="1" s="1"/>
  <c r="AI1824" i="1"/>
  <c r="AJ1824" i="1" s="1"/>
  <c r="AS1816" i="1" l="1"/>
  <c r="AT1817" i="1"/>
  <c r="AM1802" i="1"/>
  <c r="AF1825" i="1"/>
  <c r="AI1825" i="1" s="1"/>
  <c r="AN1803" i="1"/>
  <c r="AP1801" i="1"/>
  <c r="AL1802" i="1"/>
  <c r="AO1802" i="1" s="1"/>
  <c r="AW1824" i="1"/>
  <c r="AG1825" i="1" l="1"/>
  <c r="AH1826" i="1" s="1"/>
  <c r="AV1816" i="1"/>
  <c r="AY1816" i="1" s="1"/>
  <c r="AR1817" i="1"/>
  <c r="AU1817" i="1" s="1"/>
  <c r="AX1801" i="1"/>
  <c r="AZ1801" i="1"/>
  <c r="BA1801" i="1" s="1"/>
  <c r="AJ1825" i="1"/>
  <c r="AF1826" i="1"/>
  <c r="AI1826" i="1" s="1"/>
  <c r="AS1817" i="1" l="1"/>
  <c r="AL1803" i="1"/>
  <c r="AP1802" i="1"/>
  <c r="AX1802" i="1" s="1"/>
  <c r="AR1818" i="1"/>
  <c r="AV1817" i="1"/>
  <c r="AY1817" i="1" s="1"/>
  <c r="AG1826" i="1"/>
  <c r="AH1827" i="1" s="1"/>
  <c r="AJ1826" i="1"/>
  <c r="AF1827" i="1"/>
  <c r="AW1825" i="1"/>
  <c r="AS1818" i="1" l="1"/>
  <c r="AT1818" i="1"/>
  <c r="AU1818" i="1" s="1"/>
  <c r="AS1819" i="1" s="1"/>
  <c r="AT1819" i="1"/>
  <c r="AZ1802" i="1"/>
  <c r="BA1802" i="1" s="1"/>
  <c r="AO1803" i="1"/>
  <c r="AM1803" i="1"/>
  <c r="AN1804" i="1" s="1"/>
  <c r="AW1826" i="1"/>
  <c r="AI1827" i="1"/>
  <c r="AJ1827" i="1" s="1"/>
  <c r="AG1827" i="1"/>
  <c r="AH1828" i="1" s="1"/>
  <c r="AP1803" i="1" l="1"/>
  <c r="AL1804" i="1"/>
  <c r="AO1804" i="1" s="1"/>
  <c r="AT1820" i="1"/>
  <c r="AV1818" i="1"/>
  <c r="AY1818" i="1" s="1"/>
  <c r="AR1819" i="1"/>
  <c r="AU1819" i="1" s="1"/>
  <c r="AW1827" i="1"/>
  <c r="AF1828" i="1"/>
  <c r="AI1828" i="1" s="1"/>
  <c r="AF1829" i="1" s="1"/>
  <c r="AZ1803" i="1" l="1"/>
  <c r="BA1803" i="1" s="1"/>
  <c r="AX1803" i="1"/>
  <c r="AP1804" i="1"/>
  <c r="AZ1804" i="1" s="1"/>
  <c r="AL1805" i="1"/>
  <c r="AM1804" i="1"/>
  <c r="AN1805" i="1" s="1"/>
  <c r="AG1828" i="1"/>
  <c r="AH1829" i="1" s="1"/>
  <c r="AI1829" i="1" s="1"/>
  <c r="AJ1829" i="1" s="1"/>
  <c r="AJ1828" i="1"/>
  <c r="AW1828" i="1" s="1"/>
  <c r="BA1804" i="1" l="1"/>
  <c r="AG1829" i="1"/>
  <c r="AH1830" i="1" s="1"/>
  <c r="AX1804" i="1"/>
  <c r="AO1805" i="1"/>
  <c r="AP1805" i="1" s="1"/>
  <c r="AM1805" i="1"/>
  <c r="AN1806" i="1" s="1"/>
  <c r="AV1819" i="1"/>
  <c r="AY1819" i="1" s="1"/>
  <c r="AR1820" i="1"/>
  <c r="AW1829" i="1"/>
  <c r="AF1830" i="1"/>
  <c r="AU1820" i="1" l="1"/>
  <c r="AS1820" i="1"/>
  <c r="AT1821" i="1" s="1"/>
  <c r="AL1806" i="1"/>
  <c r="AO1806" i="1"/>
  <c r="AL1807" i="1" s="1"/>
  <c r="AM1806" i="1"/>
  <c r="AN1807" i="1" s="1"/>
  <c r="AX1805" i="1"/>
  <c r="AZ1805" i="1"/>
  <c r="BA1805" i="1" s="1"/>
  <c r="AP1806" i="1"/>
  <c r="AI1830" i="1"/>
  <c r="AG1830" i="1"/>
  <c r="AH1831" i="1" s="1"/>
  <c r="AM1807" i="1" l="1"/>
  <c r="AO1807" i="1"/>
  <c r="AR1821" i="1"/>
  <c r="AU1821" i="1" s="1"/>
  <c r="AV1820" i="1"/>
  <c r="AY1820" i="1" s="1"/>
  <c r="AX1806" i="1"/>
  <c r="AZ1806" i="1"/>
  <c r="BA1806" i="1" s="1"/>
  <c r="AN1808" i="1"/>
  <c r="AJ1830" i="1"/>
  <c r="AF1831" i="1"/>
  <c r="AI1831" i="1" s="1"/>
  <c r="AS1821" i="1" l="1"/>
  <c r="AT1822" i="1"/>
  <c r="AV1821" i="1"/>
  <c r="AY1821" i="1" s="1"/>
  <c r="AR1822" i="1"/>
  <c r="AU1822" i="1" s="1"/>
  <c r="AL1808" i="1"/>
  <c r="AO1808" i="1" s="1"/>
  <c r="AP1807" i="1"/>
  <c r="AW1830" i="1"/>
  <c r="AF1832" i="1"/>
  <c r="AJ1831" i="1"/>
  <c r="AG1831" i="1"/>
  <c r="AH1832" i="1" s="1"/>
  <c r="AS1822" i="1" l="1"/>
  <c r="AT1823" i="1"/>
  <c r="AM1808" i="1"/>
  <c r="AN1809" i="1" s="1"/>
  <c r="AX1807" i="1"/>
  <c r="AZ1807" i="1"/>
  <c r="BA1807" i="1" s="1"/>
  <c r="AG1832" i="1"/>
  <c r="AH1833" i="1" s="1"/>
  <c r="AI1832" i="1"/>
  <c r="AW1831" i="1"/>
  <c r="AR1823" i="1" l="1"/>
  <c r="AV1822" i="1"/>
  <c r="AY1822" i="1" s="1"/>
  <c r="AL1809" i="1"/>
  <c r="AO1809" i="1" s="1"/>
  <c r="AP1808" i="1"/>
  <c r="AJ1832" i="1"/>
  <c r="AF1833" i="1"/>
  <c r="AI1833" i="1" s="1"/>
  <c r="AU1823" i="1" l="1"/>
  <c r="AS1823" i="1"/>
  <c r="AT1824" i="1" s="1"/>
  <c r="AG1833" i="1"/>
  <c r="AH1834" i="1" s="1"/>
  <c r="AM1809" i="1"/>
  <c r="AM1810" i="1" s="1"/>
  <c r="AX1808" i="1"/>
  <c r="AZ1808" i="1"/>
  <c r="BA1808" i="1" s="1"/>
  <c r="AL1810" i="1"/>
  <c r="AP1809" i="1"/>
  <c r="AF1834" i="1"/>
  <c r="AJ1833" i="1"/>
  <c r="AW1832" i="1"/>
  <c r="AW1833" i="1" s="1"/>
  <c r="AI1834" i="1" l="1"/>
  <c r="AJ1834" i="1" s="1"/>
  <c r="AN1810" i="1"/>
  <c r="AO1810" i="1"/>
  <c r="AR1824" i="1"/>
  <c r="AU1824" i="1" s="1"/>
  <c r="AV1823" i="1"/>
  <c r="AY1823" i="1" s="1"/>
  <c r="AX1809" i="1"/>
  <c r="AZ1809" i="1"/>
  <c r="BA1809" i="1" s="1"/>
  <c r="AN1811" i="1"/>
  <c r="AG1834" i="1"/>
  <c r="AH1835" i="1" s="1"/>
  <c r="AF1835" i="1"/>
  <c r="AW1834" i="1"/>
  <c r="AS1824" i="1" l="1"/>
  <c r="AV1824" i="1"/>
  <c r="AY1824" i="1" s="1"/>
  <c r="AR1825" i="1"/>
  <c r="AP1810" i="1"/>
  <c r="AL1811" i="1"/>
  <c r="AO1811" i="1" s="1"/>
  <c r="AI1835" i="1"/>
  <c r="AJ1835" i="1" s="1"/>
  <c r="AG1835" i="1"/>
  <c r="AH1836" i="1" s="1"/>
  <c r="AS1825" i="1" l="1"/>
  <c r="AT1825" i="1"/>
  <c r="AU1825" i="1" s="1"/>
  <c r="AM1811" i="1"/>
  <c r="AN1812" i="1" s="1"/>
  <c r="AT1826" i="1"/>
  <c r="AF1836" i="1"/>
  <c r="AI1836" i="1" s="1"/>
  <c r="AX1810" i="1"/>
  <c r="AZ1810" i="1"/>
  <c r="BA1810" i="1" s="1"/>
  <c r="AW1835" i="1"/>
  <c r="AV1825" i="1" l="1"/>
  <c r="AY1825" i="1" s="1"/>
  <c r="AR1826" i="1"/>
  <c r="AS1826" i="1" s="1"/>
  <c r="AT1827" i="1" s="1"/>
  <c r="AG1836" i="1"/>
  <c r="AH1837" i="1" s="1"/>
  <c r="AM1812" i="1"/>
  <c r="AN1813" i="1" s="1"/>
  <c r="AL1812" i="1"/>
  <c r="AO1812" i="1" s="1"/>
  <c r="AP1811" i="1"/>
  <c r="AF1837" i="1"/>
  <c r="AJ1836" i="1"/>
  <c r="AU1826" i="1" l="1"/>
  <c r="AI1837" i="1"/>
  <c r="AJ1837" i="1" s="1"/>
  <c r="AR1827" i="1"/>
  <c r="AU1827" i="1" s="1"/>
  <c r="AV1826" i="1"/>
  <c r="AY1826" i="1" s="1"/>
  <c r="AG1837" i="1"/>
  <c r="AH1838" i="1" s="1"/>
  <c r="AP1812" i="1"/>
  <c r="AL1813" i="1"/>
  <c r="AO1813" i="1" s="1"/>
  <c r="AX1811" i="1"/>
  <c r="AZ1811" i="1"/>
  <c r="BA1811" i="1" s="1"/>
  <c r="AF1838" i="1"/>
  <c r="AW1836" i="1"/>
  <c r="AW1837" i="1" l="1"/>
  <c r="AS1827" i="1"/>
  <c r="AI1838" i="1"/>
  <c r="AM1813" i="1"/>
  <c r="AN1814" i="1"/>
  <c r="AX1812" i="1"/>
  <c r="AZ1812" i="1"/>
  <c r="BA1812" i="1" s="1"/>
  <c r="AG1838" i="1"/>
  <c r="AH1839" i="1" s="1"/>
  <c r="AT1828" i="1" l="1"/>
  <c r="AV1827" i="1"/>
  <c r="AY1827" i="1" s="1"/>
  <c r="AR1828" i="1"/>
  <c r="AU1828" i="1" s="1"/>
  <c r="AL1814" i="1"/>
  <c r="AO1814" i="1" s="1"/>
  <c r="AP1813" i="1"/>
  <c r="AJ1838" i="1"/>
  <c r="AF1839" i="1"/>
  <c r="AI1839" i="1" s="1"/>
  <c r="AS1828" i="1" l="1"/>
  <c r="AM1814" i="1"/>
  <c r="AN1815" i="1" s="1"/>
  <c r="AT1829" i="1"/>
  <c r="AX1813" i="1"/>
  <c r="AZ1813" i="1"/>
  <c r="BA1813" i="1" s="1"/>
  <c r="AW1838" i="1"/>
  <c r="AG1839" i="1"/>
  <c r="AH1840" i="1" s="1"/>
  <c r="AR1829" i="1" l="1"/>
  <c r="AU1829" i="1" s="1"/>
  <c r="AV1828" i="1"/>
  <c r="AY1828" i="1" s="1"/>
  <c r="AL1815" i="1"/>
  <c r="AO1815" i="1" s="1"/>
  <c r="AP1814" i="1"/>
  <c r="AJ1839" i="1"/>
  <c r="AF1840" i="1"/>
  <c r="AI1840" i="1" s="1"/>
  <c r="AS1829" i="1" l="1"/>
  <c r="AM1815" i="1"/>
  <c r="AN1816" i="1" s="1"/>
  <c r="AT1830" i="1"/>
  <c r="AX1814" i="1"/>
  <c r="AZ1814" i="1"/>
  <c r="BA1814" i="1" s="1"/>
  <c r="AG1840" i="1"/>
  <c r="AH1841" i="1" s="1"/>
  <c r="AW1839" i="1"/>
  <c r="AR1830" i="1" l="1"/>
  <c r="AU1830" i="1" s="1"/>
  <c r="AV1829" i="1"/>
  <c r="AY1829" i="1" s="1"/>
  <c r="AP1815" i="1"/>
  <c r="AL1816" i="1"/>
  <c r="AO1816" i="1" s="1"/>
  <c r="AF1841" i="1"/>
  <c r="AI1841" i="1" s="1"/>
  <c r="AJ1840" i="1"/>
  <c r="AS1830" i="1" l="1"/>
  <c r="AM1816" i="1"/>
  <c r="AM1817" i="1" s="1"/>
  <c r="AV1830" i="1"/>
  <c r="AY1830" i="1" s="1"/>
  <c r="AR1831" i="1"/>
  <c r="AT1831" i="1"/>
  <c r="AP1816" i="1"/>
  <c r="AL1817" i="1"/>
  <c r="AX1815" i="1"/>
  <c r="AZ1815" i="1"/>
  <c r="BA1815" i="1" s="1"/>
  <c r="AG1841" i="1"/>
  <c r="AH1842" i="1" s="1"/>
  <c r="AW1840" i="1"/>
  <c r="AU1831" i="1" l="1"/>
  <c r="AS1831" i="1"/>
  <c r="AN1817" i="1"/>
  <c r="AO1817" i="1" s="1"/>
  <c r="AT1832" i="1"/>
  <c r="AN1818" i="1"/>
  <c r="AX1816" i="1"/>
  <c r="AZ1816" i="1"/>
  <c r="BA1816" i="1" s="1"/>
  <c r="AF1842" i="1"/>
  <c r="AI1842" i="1" s="1"/>
  <c r="AJ1841" i="1"/>
  <c r="AR1832" i="1" l="1"/>
  <c r="AV1831" i="1"/>
  <c r="AY1831" i="1" s="1"/>
  <c r="AP1817" i="1"/>
  <c r="AL1818" i="1"/>
  <c r="AO1818" i="1" s="1"/>
  <c r="AG1842" i="1"/>
  <c r="AH1843" i="1" s="1"/>
  <c r="AJ1842" i="1"/>
  <c r="AF1843" i="1"/>
  <c r="AW1841" i="1"/>
  <c r="AU1832" i="1" l="1"/>
  <c r="AS1832" i="1"/>
  <c r="AT1833" i="1" s="1"/>
  <c r="AW1842" i="1"/>
  <c r="AM1818" i="1"/>
  <c r="AI1843" i="1"/>
  <c r="AJ1843" i="1" s="1"/>
  <c r="AP1818" i="1"/>
  <c r="AL1819" i="1"/>
  <c r="AX1817" i="1"/>
  <c r="AZ1817" i="1"/>
  <c r="BA1817" i="1" s="1"/>
  <c r="AG1843" i="1"/>
  <c r="AH1844" i="1" s="1"/>
  <c r="AF1844" i="1" l="1"/>
  <c r="AM1819" i="1"/>
  <c r="AN1819" i="1"/>
  <c r="AO1819" i="1" s="1"/>
  <c r="AN1820" i="1"/>
  <c r="AV1832" i="1"/>
  <c r="AY1832" i="1" s="1"/>
  <c r="AR1833" i="1"/>
  <c r="AU1833" i="1" s="1"/>
  <c r="AX1818" i="1"/>
  <c r="AZ1818" i="1"/>
  <c r="BA1818" i="1" s="1"/>
  <c r="AI1844" i="1"/>
  <c r="AJ1844" i="1" s="1"/>
  <c r="AG1844" i="1"/>
  <c r="AH1845" i="1" s="1"/>
  <c r="AW1843" i="1"/>
  <c r="AS1833" i="1" l="1"/>
  <c r="AT1834" i="1" s="1"/>
  <c r="AR1834" i="1"/>
  <c r="AU1834" i="1" s="1"/>
  <c r="AV1833" i="1"/>
  <c r="AY1833" i="1" s="1"/>
  <c r="AL1820" i="1"/>
  <c r="AO1820" i="1" s="1"/>
  <c r="AP1819" i="1"/>
  <c r="AW1844" i="1"/>
  <c r="AF1845" i="1"/>
  <c r="AI1845" i="1" s="1"/>
  <c r="AS1834" i="1" l="1"/>
  <c r="AM1820" i="1"/>
  <c r="AN1821" i="1" s="1"/>
  <c r="AX1819" i="1"/>
  <c r="AZ1819" i="1"/>
  <c r="BA1819" i="1" s="1"/>
  <c r="AG1845" i="1"/>
  <c r="AH1846" i="1" s="1"/>
  <c r="AT1835" i="1" l="1"/>
  <c r="AR1835" i="1"/>
  <c r="AU1835" i="1" s="1"/>
  <c r="AV1834" i="1"/>
  <c r="AY1834" i="1" s="1"/>
  <c r="AP1820" i="1"/>
  <c r="AL1821" i="1"/>
  <c r="AO1821" i="1" s="1"/>
  <c r="AJ1845" i="1"/>
  <c r="AF1846" i="1"/>
  <c r="AI1846" i="1" s="1"/>
  <c r="AS1835" i="1" l="1"/>
  <c r="AT1836" i="1"/>
  <c r="AM1821" i="1"/>
  <c r="AR1836" i="1"/>
  <c r="AU1836" i="1" s="1"/>
  <c r="AV1835" i="1"/>
  <c r="AY1835" i="1" s="1"/>
  <c r="AX1820" i="1"/>
  <c r="AZ1820" i="1"/>
  <c r="BA1820" i="1" s="1"/>
  <c r="AG1846" i="1"/>
  <c r="AH1847" i="1" s="1"/>
  <c r="AW1845" i="1"/>
  <c r="AS1836" i="1" l="1"/>
  <c r="AT1837" i="1" s="1"/>
  <c r="AN1822" i="1"/>
  <c r="AL1822" i="1"/>
  <c r="AO1822" i="1" s="1"/>
  <c r="AP1821" i="1"/>
  <c r="AF1847" i="1"/>
  <c r="AI1847" i="1" s="1"/>
  <c r="AJ1846" i="1"/>
  <c r="AM1822" i="1" l="1"/>
  <c r="AN1823" i="1" s="1"/>
  <c r="AV1836" i="1"/>
  <c r="AY1836" i="1" s="1"/>
  <c r="AR1837" i="1"/>
  <c r="AG1847" i="1"/>
  <c r="AH1848" i="1" s="1"/>
  <c r="AX1821" i="1"/>
  <c r="AZ1821" i="1"/>
  <c r="BA1821" i="1" s="1"/>
  <c r="AF1848" i="1"/>
  <c r="AJ1847" i="1"/>
  <c r="AW1846" i="1"/>
  <c r="AU1837" i="1" l="1"/>
  <c r="AS1837" i="1"/>
  <c r="AT1838" i="1" s="1"/>
  <c r="AI1848" i="1"/>
  <c r="AV1837" i="1"/>
  <c r="AY1837" i="1" s="1"/>
  <c r="AR1838" i="1"/>
  <c r="AW1847" i="1"/>
  <c r="AP1822" i="1"/>
  <c r="AL1823" i="1"/>
  <c r="AO1823" i="1" s="1"/>
  <c r="AG1848" i="1"/>
  <c r="AH1849" i="1" s="1"/>
  <c r="AU1838" i="1" l="1"/>
  <c r="AS1838" i="1"/>
  <c r="AT1839" i="1" s="1"/>
  <c r="AM1823" i="1"/>
  <c r="AV1838" i="1"/>
  <c r="AY1838" i="1" s="1"/>
  <c r="AR1839" i="1"/>
  <c r="AX1822" i="1"/>
  <c r="AZ1822" i="1"/>
  <c r="BA1822" i="1" s="1"/>
  <c r="AJ1848" i="1"/>
  <c r="AF1849" i="1"/>
  <c r="AI1849" i="1" s="1"/>
  <c r="AU1839" i="1" l="1"/>
  <c r="AS1839" i="1"/>
  <c r="AT1840" i="1" s="1"/>
  <c r="AN1824" i="1"/>
  <c r="AV1839" i="1"/>
  <c r="AY1839" i="1" s="1"/>
  <c r="AR1840" i="1"/>
  <c r="AP1823" i="1"/>
  <c r="AL1824" i="1"/>
  <c r="AO1824" i="1" s="1"/>
  <c r="AF1850" i="1"/>
  <c r="AJ1849" i="1"/>
  <c r="AG1849" i="1"/>
  <c r="AH1850" i="1" s="1"/>
  <c r="AW1848" i="1"/>
  <c r="AU1840" i="1" l="1"/>
  <c r="AS1840" i="1"/>
  <c r="AM1824" i="1"/>
  <c r="AN1825" i="1" s="1"/>
  <c r="AR1841" i="1"/>
  <c r="AV1840" i="1"/>
  <c r="AY1840" i="1" s="1"/>
  <c r="AT1841" i="1"/>
  <c r="AX1823" i="1"/>
  <c r="AZ1823" i="1"/>
  <c r="BA1823" i="1" s="1"/>
  <c r="AW1849" i="1"/>
  <c r="AI1850" i="1"/>
  <c r="AG1850" i="1"/>
  <c r="AH1851" i="1" s="1"/>
  <c r="AS1841" i="1" l="1"/>
  <c r="AT1842" i="1"/>
  <c r="AU1841" i="1"/>
  <c r="AL1825" i="1"/>
  <c r="AO1825" i="1" s="1"/>
  <c r="AP1824" i="1"/>
  <c r="AF1851" i="1"/>
  <c r="AI1851" i="1" s="1"/>
  <c r="AJ1850" i="1"/>
  <c r="AM1825" i="1" l="1"/>
  <c r="AN1826" i="1" s="1"/>
  <c r="AR1842" i="1"/>
  <c r="AU1842" i="1" s="1"/>
  <c r="AV1841" i="1"/>
  <c r="AY1841" i="1" s="1"/>
  <c r="AX1824" i="1"/>
  <c r="AZ1824" i="1"/>
  <c r="BA1824" i="1" s="1"/>
  <c r="AJ1851" i="1"/>
  <c r="AF1852" i="1"/>
  <c r="AW1850" i="1"/>
  <c r="AG1851" i="1"/>
  <c r="AH1852" i="1" s="1"/>
  <c r="AS1842" i="1" l="1"/>
  <c r="AT1843" i="1"/>
  <c r="AP1825" i="1"/>
  <c r="AL1826" i="1"/>
  <c r="AO1826" i="1" s="1"/>
  <c r="AW1851" i="1"/>
  <c r="AI1852" i="1"/>
  <c r="AG1852" i="1"/>
  <c r="AH1853" i="1" s="1"/>
  <c r="AM1826" i="1" l="1"/>
  <c r="AR1843" i="1"/>
  <c r="AU1843" i="1" s="1"/>
  <c r="AV1842" i="1"/>
  <c r="AY1842" i="1" s="1"/>
  <c r="AL1827" i="1"/>
  <c r="AP1826" i="1"/>
  <c r="AX1825" i="1"/>
  <c r="AZ1825" i="1"/>
  <c r="BA1825" i="1" s="1"/>
  <c r="AJ1852" i="1"/>
  <c r="AF1853" i="1"/>
  <c r="AI1853" i="1" s="1"/>
  <c r="AS1843" i="1" l="1"/>
  <c r="AM1827" i="1"/>
  <c r="AN1827" i="1"/>
  <c r="AO1827" i="1" s="1"/>
  <c r="AX1826" i="1"/>
  <c r="AZ1826" i="1"/>
  <c r="BA1826" i="1" s="1"/>
  <c r="AN1828" i="1"/>
  <c r="AG1853" i="1"/>
  <c r="AH1854" i="1" s="1"/>
  <c r="AW1852" i="1"/>
  <c r="AT1844" i="1" l="1"/>
  <c r="AR1844" i="1"/>
  <c r="AV1843" i="1"/>
  <c r="AY1843" i="1" s="1"/>
  <c r="AP1827" i="1"/>
  <c r="AL1828" i="1"/>
  <c r="AO1828" i="1" s="1"/>
  <c r="AF1854" i="1"/>
  <c r="AJ1853" i="1"/>
  <c r="AU1844" i="1" l="1"/>
  <c r="AS1844" i="1"/>
  <c r="AT1845" i="1" s="1"/>
  <c r="AM1828" i="1"/>
  <c r="AX1827" i="1"/>
  <c r="AZ1827" i="1"/>
  <c r="BA1827" i="1" s="1"/>
  <c r="AG1854" i="1"/>
  <c r="AH1855" i="1" s="1"/>
  <c r="AI1854" i="1"/>
  <c r="AW1853" i="1"/>
  <c r="AN1829" i="1" l="1"/>
  <c r="AR1845" i="1"/>
  <c r="AU1845" i="1" s="1"/>
  <c r="AV1844" i="1"/>
  <c r="AY1844" i="1" s="1"/>
  <c r="AP1828" i="1"/>
  <c r="AL1829" i="1"/>
  <c r="AF1855" i="1"/>
  <c r="AI1855" i="1" s="1"/>
  <c r="AJ1854" i="1"/>
  <c r="AS1845" i="1" l="1"/>
  <c r="AT1846" i="1" s="1"/>
  <c r="AG1855" i="1"/>
  <c r="AH1856" i="1" s="1"/>
  <c r="AO1829" i="1"/>
  <c r="AM1829" i="1"/>
  <c r="AN1830" i="1" s="1"/>
  <c r="AX1828" i="1"/>
  <c r="AZ1828" i="1"/>
  <c r="BA1828" i="1" s="1"/>
  <c r="AJ1855" i="1"/>
  <c r="AF1856" i="1"/>
  <c r="AI1856" i="1" s="1"/>
  <c r="AW1854" i="1"/>
  <c r="AR1846" i="1" l="1"/>
  <c r="AU1846" i="1" s="1"/>
  <c r="AV1845" i="1"/>
  <c r="AY1845" i="1" s="1"/>
  <c r="AL1830" i="1"/>
  <c r="AO1830" i="1" s="1"/>
  <c r="AP1829" i="1"/>
  <c r="AW1855" i="1"/>
  <c r="AG1856" i="1"/>
  <c r="AH1857" i="1" s="1"/>
  <c r="AS1846" i="1" l="1"/>
  <c r="AM1830" i="1"/>
  <c r="AV1846" i="1"/>
  <c r="AY1846" i="1" s="1"/>
  <c r="AR1847" i="1"/>
  <c r="AX1829" i="1"/>
  <c r="AZ1829" i="1"/>
  <c r="BA1829" i="1" s="1"/>
  <c r="AF1857" i="1"/>
  <c r="AI1857" i="1" s="1"/>
  <c r="AJ1856" i="1"/>
  <c r="AS1847" i="1" l="1"/>
  <c r="AT1847" i="1"/>
  <c r="AU1847" i="1" s="1"/>
  <c r="AN1831" i="1"/>
  <c r="AT1848" i="1"/>
  <c r="AP1830" i="1"/>
  <c r="AL1831" i="1"/>
  <c r="AO1831" i="1" s="1"/>
  <c r="AG1857" i="1"/>
  <c r="AH1858" i="1" s="1"/>
  <c r="AW1856" i="1"/>
  <c r="AM1831" i="1" l="1"/>
  <c r="AV1847" i="1"/>
  <c r="AY1847" i="1" s="1"/>
  <c r="AR1848" i="1"/>
  <c r="AU1848" i="1" s="1"/>
  <c r="AP1831" i="1"/>
  <c r="AL1832" i="1"/>
  <c r="AX1830" i="1"/>
  <c r="AZ1830" i="1"/>
  <c r="BA1830" i="1" s="1"/>
  <c r="AJ1857" i="1"/>
  <c r="AF1858" i="1"/>
  <c r="AI1858" i="1" s="1"/>
  <c r="AS1848" i="1" l="1"/>
  <c r="AM1832" i="1"/>
  <c r="AN1833" i="1" s="1"/>
  <c r="AN1832" i="1"/>
  <c r="AO1832" i="1" s="1"/>
  <c r="AT1849" i="1"/>
  <c r="AX1831" i="1"/>
  <c r="AZ1831" i="1"/>
  <c r="BA1831" i="1" s="1"/>
  <c r="AW1857" i="1"/>
  <c r="AF1859" i="1"/>
  <c r="AJ1858" i="1"/>
  <c r="AG1858" i="1"/>
  <c r="AH1859" i="1" s="1"/>
  <c r="AR1849" i="1" l="1"/>
  <c r="AU1849" i="1" s="1"/>
  <c r="AV1848" i="1"/>
  <c r="AY1848" i="1" s="1"/>
  <c r="AP1832" i="1"/>
  <c r="AL1833" i="1"/>
  <c r="AO1833" i="1" s="1"/>
  <c r="AI1859" i="1"/>
  <c r="AW1858" i="1"/>
  <c r="AG1859" i="1"/>
  <c r="AH1860" i="1" s="1"/>
  <c r="AS1849" i="1" l="1"/>
  <c r="AT1850" i="1" s="1"/>
  <c r="AM1833" i="1"/>
  <c r="AP1833" i="1"/>
  <c r="AL1834" i="1"/>
  <c r="AX1832" i="1"/>
  <c r="AZ1832" i="1"/>
  <c r="BA1832" i="1" s="1"/>
  <c r="AJ1859" i="1"/>
  <c r="AF1860" i="1"/>
  <c r="AI1860" i="1" s="1"/>
  <c r="AM1834" i="1" l="1"/>
  <c r="AN1834" i="1"/>
  <c r="AO1834" i="1"/>
  <c r="AV1849" i="1"/>
  <c r="AY1849" i="1" s="1"/>
  <c r="AR1850" i="1"/>
  <c r="AU1850" i="1" s="1"/>
  <c r="AN1835" i="1"/>
  <c r="AX1833" i="1"/>
  <c r="AZ1833" i="1"/>
  <c r="BA1833" i="1" s="1"/>
  <c r="AW1859" i="1"/>
  <c r="AG1860" i="1"/>
  <c r="AH1861" i="1" s="1"/>
  <c r="AS1850" i="1" l="1"/>
  <c r="AT1851" i="1" s="1"/>
  <c r="AV1850" i="1"/>
  <c r="AY1850" i="1" s="1"/>
  <c r="AR1851" i="1"/>
  <c r="AU1851" i="1" s="1"/>
  <c r="AL1835" i="1"/>
  <c r="AO1835" i="1" s="1"/>
  <c r="AP1834" i="1"/>
  <c r="AJ1860" i="1"/>
  <c r="AW1860" i="1" s="1"/>
  <c r="AF1861" i="1"/>
  <c r="AS1851" i="1" l="1"/>
  <c r="AM1835" i="1"/>
  <c r="AR1852" i="1"/>
  <c r="AV1851" i="1"/>
  <c r="AY1851" i="1" s="1"/>
  <c r="AT1852" i="1"/>
  <c r="AN1836" i="1"/>
  <c r="AP1835" i="1"/>
  <c r="AL1836" i="1"/>
  <c r="AX1834" i="1"/>
  <c r="AZ1834" i="1"/>
  <c r="BA1834" i="1" s="1"/>
  <c r="AG1861" i="1"/>
  <c r="AH1862" i="1" s="1"/>
  <c r="AI1861" i="1"/>
  <c r="AM1836" i="1" l="1"/>
  <c r="AS1852" i="1"/>
  <c r="AU1852" i="1"/>
  <c r="AO1836" i="1"/>
  <c r="AT1853" i="1"/>
  <c r="AP1836" i="1"/>
  <c r="AN1837" i="1"/>
  <c r="AL1837" i="1"/>
  <c r="AX1835" i="1"/>
  <c r="AZ1835" i="1"/>
  <c r="BA1835" i="1" s="1"/>
  <c r="AJ1861" i="1"/>
  <c r="AF1862" i="1"/>
  <c r="AI1862" i="1" s="1"/>
  <c r="AM1837" i="1" l="1"/>
  <c r="AO1837" i="1"/>
  <c r="AV1852" i="1"/>
  <c r="AY1852" i="1" s="1"/>
  <c r="AR1853" i="1"/>
  <c r="AU1853" i="1" s="1"/>
  <c r="AN1838" i="1"/>
  <c r="AX1836" i="1"/>
  <c r="AZ1836" i="1"/>
  <c r="BA1836" i="1" s="1"/>
  <c r="AJ1862" i="1"/>
  <c r="AF1863" i="1"/>
  <c r="AG1862" i="1"/>
  <c r="AH1863" i="1" s="1"/>
  <c r="AW1861" i="1"/>
  <c r="AS1853" i="1" l="1"/>
  <c r="AT1854" i="1" s="1"/>
  <c r="AP1837" i="1"/>
  <c r="AX1837" i="1" s="1"/>
  <c r="AL1838" i="1"/>
  <c r="AM1838" i="1" s="1"/>
  <c r="AI1863" i="1"/>
  <c r="AW1862" i="1"/>
  <c r="AG1863" i="1"/>
  <c r="AH1864" i="1" s="1"/>
  <c r="AZ1837" i="1" l="1"/>
  <c r="BA1837" i="1" s="1"/>
  <c r="AN1839" i="1"/>
  <c r="AO1838" i="1"/>
  <c r="AR1854" i="1"/>
  <c r="AU1854" i="1" s="1"/>
  <c r="AV1853" i="1"/>
  <c r="AY1853" i="1" s="1"/>
  <c r="AJ1863" i="1"/>
  <c r="AF1864" i="1"/>
  <c r="AI1864" i="1" s="1"/>
  <c r="AS1854" i="1" l="1"/>
  <c r="AP1838" i="1"/>
  <c r="AL1839" i="1"/>
  <c r="AO1839" i="1" s="1"/>
  <c r="AV1854" i="1"/>
  <c r="AY1854" i="1" s="1"/>
  <c r="AR1855" i="1"/>
  <c r="AX1838" i="1"/>
  <c r="AZ1838" i="1"/>
  <c r="BA1838" i="1" s="1"/>
  <c r="AG1864" i="1"/>
  <c r="AH1865" i="1" s="1"/>
  <c r="AF1865" i="1"/>
  <c r="AJ1864" i="1"/>
  <c r="AW1863" i="1"/>
  <c r="AS1855" i="1" l="1"/>
  <c r="AT1856" i="1" s="1"/>
  <c r="AT1855" i="1"/>
  <c r="AU1855" i="1" s="1"/>
  <c r="AM1839" i="1"/>
  <c r="AN1840" i="1" s="1"/>
  <c r="AP1839" i="1"/>
  <c r="AL1840" i="1"/>
  <c r="AO1840" i="1" s="1"/>
  <c r="AW1864" i="1"/>
  <c r="AG1865" i="1"/>
  <c r="AH1866" i="1" s="1"/>
  <c r="AI1865" i="1"/>
  <c r="AJ1865" i="1" s="1"/>
  <c r="AV1855" i="1" l="1"/>
  <c r="AY1855" i="1" s="1"/>
  <c r="AR1856" i="1"/>
  <c r="AU1856" i="1" s="1"/>
  <c r="AR1857" i="1" s="1"/>
  <c r="AF1866" i="1"/>
  <c r="AI1866" i="1" s="1"/>
  <c r="AF1867" i="1" s="1"/>
  <c r="AM1840" i="1"/>
  <c r="AN1841" i="1" s="1"/>
  <c r="AV1856" i="1"/>
  <c r="AY1856" i="1" s="1"/>
  <c r="AX1839" i="1"/>
  <c r="AZ1839" i="1"/>
  <c r="BA1839" i="1" s="1"/>
  <c r="AP1840" i="1"/>
  <c r="AL1841" i="1"/>
  <c r="AG1866" i="1"/>
  <c r="AH1867" i="1" s="1"/>
  <c r="AW1865" i="1"/>
  <c r="AS1856" i="1" l="1"/>
  <c r="AT1857" i="1" s="1"/>
  <c r="AU1857" i="1" s="1"/>
  <c r="AO1841" i="1"/>
  <c r="AM1841" i="1"/>
  <c r="AN1842" i="1" s="1"/>
  <c r="AI1867" i="1"/>
  <c r="AP1841" i="1"/>
  <c r="AZ1841" i="1" s="1"/>
  <c r="AX1840" i="1"/>
  <c r="AZ1840" i="1"/>
  <c r="BA1840" i="1" s="1"/>
  <c r="AL1842" i="1"/>
  <c r="AO1842" i="1" s="1"/>
  <c r="AJ1866" i="1"/>
  <c r="AG1867" i="1"/>
  <c r="AH1868" i="1" s="1"/>
  <c r="AS1857" i="1" l="1"/>
  <c r="AT1858" i="1" s="1"/>
  <c r="AM1842" i="1"/>
  <c r="BA1841" i="1"/>
  <c r="AN1843" i="1"/>
  <c r="AV1857" i="1"/>
  <c r="AY1857" i="1" s="1"/>
  <c r="AR1858" i="1"/>
  <c r="AU1858" i="1" s="1"/>
  <c r="AL1843" i="1"/>
  <c r="AX1841" i="1"/>
  <c r="AW1866" i="1"/>
  <c r="AJ1867" i="1"/>
  <c r="AF1868" i="1"/>
  <c r="AI1868" i="1" s="1"/>
  <c r="AS1858" i="1" l="1"/>
  <c r="AM1843" i="1"/>
  <c r="AO1843" i="1"/>
  <c r="AP1842" i="1"/>
  <c r="AX1842" i="1" s="1"/>
  <c r="AV1858" i="1"/>
  <c r="AY1858" i="1" s="1"/>
  <c r="AR1859" i="1"/>
  <c r="AN1844" i="1"/>
  <c r="AW1867" i="1"/>
  <c r="AG1868" i="1"/>
  <c r="AH1869" i="1" s="1"/>
  <c r="AS1859" i="1" l="1"/>
  <c r="AT1859" i="1"/>
  <c r="AU1859" i="1"/>
  <c r="AT1860" i="1"/>
  <c r="AZ1842" i="1"/>
  <c r="BA1842" i="1" s="1"/>
  <c r="AR1860" i="1"/>
  <c r="AV1859" i="1"/>
  <c r="AY1859" i="1" s="1"/>
  <c r="AP1843" i="1"/>
  <c r="AL1844" i="1"/>
  <c r="AO1844" i="1" s="1"/>
  <c r="AJ1868" i="1"/>
  <c r="AF1869" i="1"/>
  <c r="AI1869" i="1" s="1"/>
  <c r="AS1860" i="1" l="1"/>
  <c r="AU1860" i="1"/>
  <c r="AT1861" i="1"/>
  <c r="AM1844" i="1"/>
  <c r="AV1860" i="1"/>
  <c r="AY1860" i="1" s="1"/>
  <c r="AR1861" i="1"/>
  <c r="AU1861" i="1" s="1"/>
  <c r="AX1843" i="1"/>
  <c r="AZ1843" i="1"/>
  <c r="BA1843" i="1" s="1"/>
  <c r="AG1869" i="1"/>
  <c r="AH1870" i="1" s="1"/>
  <c r="AF1870" i="1"/>
  <c r="AJ1869" i="1"/>
  <c r="AW1868" i="1"/>
  <c r="AS1861" i="1" l="1"/>
  <c r="AS1862" i="1" s="1"/>
  <c r="AT1862" i="1"/>
  <c r="AI1870" i="1"/>
  <c r="AN1845" i="1"/>
  <c r="AL1845" i="1"/>
  <c r="AP1844" i="1"/>
  <c r="AX1844" i="1" s="1"/>
  <c r="AW1869" i="1"/>
  <c r="AG1870" i="1"/>
  <c r="AH1871" i="1" s="1"/>
  <c r="AO1845" i="1" l="1"/>
  <c r="AM1845" i="1"/>
  <c r="AR1862" i="1"/>
  <c r="AU1862" i="1" s="1"/>
  <c r="AT1863" i="1"/>
  <c r="AV1861" i="1"/>
  <c r="AY1861" i="1" s="1"/>
  <c r="AZ1844" i="1"/>
  <c r="BA1844" i="1" s="1"/>
  <c r="AN1846" i="1"/>
  <c r="AJ1870" i="1"/>
  <c r="AF1871" i="1"/>
  <c r="AI1871" i="1" s="1"/>
  <c r="AV1862" i="1" l="1"/>
  <c r="AY1862" i="1" s="1"/>
  <c r="AR1863" i="1"/>
  <c r="AU1863" i="1" s="1"/>
  <c r="AL1846" i="1"/>
  <c r="AO1846" i="1" s="1"/>
  <c r="AP1845" i="1"/>
  <c r="AW1870" i="1"/>
  <c r="AG1871" i="1"/>
  <c r="AH1872" i="1" s="1"/>
  <c r="AS1863" i="1" l="1"/>
  <c r="AT1864" i="1" s="1"/>
  <c r="AM1846" i="1"/>
  <c r="AX1845" i="1"/>
  <c r="AZ1845" i="1"/>
  <c r="BA1845" i="1" s="1"/>
  <c r="AP1846" i="1"/>
  <c r="AZ1846" i="1" s="1"/>
  <c r="AL1847" i="1"/>
  <c r="AV1863" i="1"/>
  <c r="AY1863" i="1" s="1"/>
  <c r="AR1864" i="1"/>
  <c r="AF1872" i="1"/>
  <c r="AI1872" i="1" s="1"/>
  <c r="AJ1871" i="1"/>
  <c r="AU1864" i="1" l="1"/>
  <c r="AS1864" i="1"/>
  <c r="AT1865" i="1" s="1"/>
  <c r="AM1847" i="1"/>
  <c r="AN1848" i="1" s="1"/>
  <c r="AN1847" i="1"/>
  <c r="AO1847" i="1" s="1"/>
  <c r="BA1846" i="1"/>
  <c r="AX1846" i="1"/>
  <c r="AW1871" i="1"/>
  <c r="AG1872" i="1"/>
  <c r="AH1873" i="1" s="1"/>
  <c r="AM1848" i="1" l="1"/>
  <c r="AL1848" i="1"/>
  <c r="AN1849" i="1"/>
  <c r="AP1847" i="1"/>
  <c r="AZ1847" i="1" s="1"/>
  <c r="BA1847" i="1" s="1"/>
  <c r="AR1865" i="1"/>
  <c r="AU1865" i="1" s="1"/>
  <c r="AV1864" i="1"/>
  <c r="AY1864" i="1" s="1"/>
  <c r="AJ1872" i="1"/>
  <c r="AF1873" i="1"/>
  <c r="AI1873" i="1" s="1"/>
  <c r="AS1865" i="1" l="1"/>
  <c r="AT1866" i="1" s="1"/>
  <c r="AO1848" i="1"/>
  <c r="AX1847" i="1"/>
  <c r="AG1873" i="1"/>
  <c r="AH1874" i="1" s="1"/>
  <c r="AW1872" i="1"/>
  <c r="AP1848" i="1" l="1"/>
  <c r="AL1849" i="1"/>
  <c r="AM1849" i="1" s="1"/>
  <c r="AN1850" i="1" s="1"/>
  <c r="AR1866" i="1"/>
  <c r="AU1866" i="1" s="1"/>
  <c r="AV1865" i="1"/>
  <c r="AY1865" i="1" s="1"/>
  <c r="AF1874" i="1"/>
  <c r="AI1874" i="1" s="1"/>
  <c r="AJ1873" i="1"/>
  <c r="AW1873" i="1" s="1"/>
  <c r="AS1866" i="1" l="1"/>
  <c r="AS1867" i="1" s="1"/>
  <c r="AZ1848" i="1"/>
  <c r="BA1848" i="1" s="1"/>
  <c r="AX1848" i="1"/>
  <c r="AO1849" i="1"/>
  <c r="AG1874" i="1"/>
  <c r="AH1875" i="1" s="1"/>
  <c r="AJ1874" i="1"/>
  <c r="AF1875" i="1"/>
  <c r="AT1867" i="1" l="1"/>
  <c r="AL1850" i="1"/>
  <c r="AO1850" i="1" s="1"/>
  <c r="AP1849" i="1"/>
  <c r="AZ1849" i="1" s="1"/>
  <c r="BA1849" i="1" s="1"/>
  <c r="AV1866" i="1"/>
  <c r="AY1866" i="1" s="1"/>
  <c r="AR1867" i="1"/>
  <c r="AU1867" i="1" s="1"/>
  <c r="AT1868" i="1"/>
  <c r="AG1875" i="1"/>
  <c r="AH1876" i="1" s="1"/>
  <c r="AI1875" i="1"/>
  <c r="AW1874" i="1"/>
  <c r="AM1850" i="1" l="1"/>
  <c r="AN1851" i="1" s="1"/>
  <c r="AL1851" i="1"/>
  <c r="AO1851" i="1" s="1"/>
  <c r="AP1850" i="1"/>
  <c r="AZ1850" i="1" s="1"/>
  <c r="BA1850" i="1" s="1"/>
  <c r="AX1849" i="1"/>
  <c r="AR1868" i="1"/>
  <c r="AU1868" i="1" s="1"/>
  <c r="AV1867" i="1"/>
  <c r="AY1867" i="1" s="1"/>
  <c r="AF1876" i="1"/>
  <c r="AI1876" i="1" s="1"/>
  <c r="AJ1875" i="1"/>
  <c r="AS1868" i="1" l="1"/>
  <c r="AT1869" i="1"/>
  <c r="AX1850" i="1"/>
  <c r="AM1851" i="1"/>
  <c r="AP1851" i="1"/>
  <c r="AZ1851" i="1" s="1"/>
  <c r="BA1851" i="1" s="1"/>
  <c r="AL1852" i="1"/>
  <c r="AR1869" i="1"/>
  <c r="AU1869" i="1" s="1"/>
  <c r="AV1868" i="1"/>
  <c r="AY1868" i="1" s="1"/>
  <c r="AG1876" i="1"/>
  <c r="AH1877" i="1" s="1"/>
  <c r="AJ1876" i="1"/>
  <c r="AF1877" i="1"/>
  <c r="AW1875" i="1"/>
  <c r="AS1869" i="1" l="1"/>
  <c r="AT1870" i="1"/>
  <c r="AM1852" i="1"/>
  <c r="AN1853" i="1" s="1"/>
  <c r="AN1852" i="1"/>
  <c r="AO1852" i="1" s="1"/>
  <c r="AX1851" i="1"/>
  <c r="AI1877" i="1"/>
  <c r="AW1876" i="1"/>
  <c r="AG1877" i="1"/>
  <c r="AH1878" i="1" s="1"/>
  <c r="AM1853" i="1" l="1"/>
  <c r="AP1852" i="1"/>
  <c r="AZ1852" i="1" s="1"/>
  <c r="BA1852" i="1" s="1"/>
  <c r="AL1853" i="1"/>
  <c r="AO1853" i="1" s="1"/>
  <c r="AX1852" i="1"/>
  <c r="AN1854" i="1"/>
  <c r="AR1870" i="1"/>
  <c r="AV1869" i="1"/>
  <c r="AY1869" i="1" s="1"/>
  <c r="AJ1877" i="1"/>
  <c r="AF1878" i="1"/>
  <c r="AI1878" i="1" s="1"/>
  <c r="AU1870" i="1" l="1"/>
  <c r="AS1870" i="1"/>
  <c r="AT1871" i="1" s="1"/>
  <c r="AL1854" i="1"/>
  <c r="AO1854" i="1" s="1"/>
  <c r="AP1853" i="1"/>
  <c r="AW1877" i="1"/>
  <c r="AG1878" i="1"/>
  <c r="AH1879" i="1" s="1"/>
  <c r="AM1854" i="1" l="1"/>
  <c r="AL1855" i="1"/>
  <c r="AP1854" i="1"/>
  <c r="AZ1854" i="1" s="1"/>
  <c r="AZ1853" i="1"/>
  <c r="BA1853" i="1" s="1"/>
  <c r="AX1853" i="1"/>
  <c r="AN1855" i="1"/>
  <c r="AV1870" i="1"/>
  <c r="AY1870" i="1" s="1"/>
  <c r="AR1871" i="1"/>
  <c r="AU1871" i="1" s="1"/>
  <c r="AJ1878" i="1"/>
  <c r="AF1879" i="1"/>
  <c r="AI1879" i="1" s="1"/>
  <c r="AX1854" i="1" l="1"/>
  <c r="AS1871" i="1"/>
  <c r="AS1872" i="1" s="1"/>
  <c r="AT1873" i="1" s="1"/>
  <c r="AM1855" i="1"/>
  <c r="AN1856" i="1" s="1"/>
  <c r="AO1855" i="1"/>
  <c r="BA1854" i="1"/>
  <c r="AV1871" i="1"/>
  <c r="AY1871" i="1" s="1"/>
  <c r="AR1872" i="1"/>
  <c r="AW1878" i="1"/>
  <c r="AG1879" i="1"/>
  <c r="AH1880" i="1" s="1"/>
  <c r="AT1872" i="1" l="1"/>
  <c r="AU1872" i="1"/>
  <c r="AL1856" i="1"/>
  <c r="AO1856" i="1" s="1"/>
  <c r="AP1855" i="1"/>
  <c r="AJ1879" i="1"/>
  <c r="AF1880" i="1"/>
  <c r="AI1880" i="1" s="1"/>
  <c r="AM1856" i="1" l="1"/>
  <c r="AN1857" i="1" s="1"/>
  <c r="AZ1855" i="1"/>
  <c r="BA1855" i="1" s="1"/>
  <c r="AX1855" i="1"/>
  <c r="AP1856" i="1"/>
  <c r="AZ1856" i="1" s="1"/>
  <c r="AL1857" i="1"/>
  <c r="AR1873" i="1"/>
  <c r="AU1873" i="1" s="1"/>
  <c r="AV1872" i="1"/>
  <c r="AY1872" i="1" s="1"/>
  <c r="AG1880" i="1"/>
  <c r="AH1881" i="1" s="1"/>
  <c r="AW1879" i="1"/>
  <c r="AF1881" i="1"/>
  <c r="AJ1880" i="1"/>
  <c r="BA1856" i="1" l="1"/>
  <c r="AS1873" i="1"/>
  <c r="AM1857" i="1"/>
  <c r="AN1858" i="1" s="1"/>
  <c r="AX1856" i="1"/>
  <c r="AO1857" i="1"/>
  <c r="AR1874" i="1"/>
  <c r="AV1873" i="1"/>
  <c r="AY1873" i="1" s="1"/>
  <c r="AI1881" i="1"/>
  <c r="AG1881" i="1"/>
  <c r="AH1882" i="1" s="1"/>
  <c r="AW1880" i="1"/>
  <c r="AS1874" i="1" l="1"/>
  <c r="AT1875" i="1" s="1"/>
  <c r="AT1874" i="1"/>
  <c r="AU1874" i="1" s="1"/>
  <c r="AP1857" i="1"/>
  <c r="AZ1857" i="1" s="1"/>
  <c r="BA1857" i="1" s="1"/>
  <c r="AL1858" i="1"/>
  <c r="AM1858" i="1" s="1"/>
  <c r="AX1857" i="1"/>
  <c r="AJ1881" i="1"/>
  <c r="AW1881" i="1" s="1"/>
  <c r="AF1882" i="1"/>
  <c r="AI1882" i="1" s="1"/>
  <c r="AN1859" i="1" l="1"/>
  <c r="AO1858" i="1"/>
  <c r="AM1859" i="1" s="1"/>
  <c r="AR1875" i="1"/>
  <c r="AU1875" i="1" s="1"/>
  <c r="AV1874" i="1"/>
  <c r="AY1874" i="1" s="1"/>
  <c r="AG1882" i="1"/>
  <c r="AH1883" i="1" s="1"/>
  <c r="AS1875" i="1" l="1"/>
  <c r="AL1859" i="1"/>
  <c r="AO1859" i="1" s="1"/>
  <c r="AN1860" i="1"/>
  <c r="AP1858" i="1"/>
  <c r="AF1883" i="1"/>
  <c r="AI1883" i="1" s="1"/>
  <c r="AJ1882" i="1"/>
  <c r="AT1876" i="1" l="1"/>
  <c r="AZ1858" i="1"/>
  <c r="BA1858" i="1" s="1"/>
  <c r="AX1858" i="1"/>
  <c r="AL1860" i="1"/>
  <c r="AO1860" i="1" s="1"/>
  <c r="AP1859" i="1"/>
  <c r="AZ1859" i="1" s="1"/>
  <c r="BA1859" i="1" s="1"/>
  <c r="AR1876" i="1"/>
  <c r="AU1876" i="1" s="1"/>
  <c r="AV1875" i="1"/>
  <c r="AY1875" i="1" s="1"/>
  <c r="AG1883" i="1"/>
  <c r="AH1884" i="1" s="1"/>
  <c r="AW1882" i="1"/>
  <c r="AS1876" i="1" l="1"/>
  <c r="AS1877" i="1" s="1"/>
  <c r="AT1878" i="1" s="1"/>
  <c r="AM1860" i="1"/>
  <c r="AN1861" i="1" s="1"/>
  <c r="AX1859" i="1"/>
  <c r="AP1860" i="1"/>
  <c r="AZ1860" i="1" s="1"/>
  <c r="BA1860" i="1" s="1"/>
  <c r="AL1861" i="1"/>
  <c r="AO1861" i="1" s="1"/>
  <c r="AV1876" i="1"/>
  <c r="AY1876" i="1" s="1"/>
  <c r="AR1877" i="1"/>
  <c r="AJ1883" i="1"/>
  <c r="AF1884" i="1"/>
  <c r="AT1877" i="1" l="1"/>
  <c r="AU1877" i="1"/>
  <c r="AM1861" i="1"/>
  <c r="AN1862" i="1" s="1"/>
  <c r="AL1862" i="1"/>
  <c r="AO1862" i="1" s="1"/>
  <c r="AP1861" i="1"/>
  <c r="AZ1861" i="1" s="1"/>
  <c r="BA1861" i="1" s="1"/>
  <c r="AX1860" i="1"/>
  <c r="AG1884" i="1"/>
  <c r="AH1885" i="1" s="1"/>
  <c r="AI1884" i="1"/>
  <c r="AW1883" i="1"/>
  <c r="AR1878" i="1" l="1"/>
  <c r="AS1878" i="1" s="1"/>
  <c r="AT1879" i="1" s="1"/>
  <c r="AV1877" i="1"/>
  <c r="AY1877" i="1" s="1"/>
  <c r="AU1878" i="1"/>
  <c r="AX1861" i="1"/>
  <c r="AM1862" i="1"/>
  <c r="AN1863" i="1" s="1"/>
  <c r="AL1863" i="1"/>
  <c r="AP1862" i="1"/>
  <c r="AZ1862" i="1" s="1"/>
  <c r="BA1862" i="1" s="1"/>
  <c r="AJ1884" i="1"/>
  <c r="AF1885" i="1"/>
  <c r="AI1885" i="1" s="1"/>
  <c r="AO1863" i="1" l="1"/>
  <c r="AP1863" i="1"/>
  <c r="AZ1863" i="1" s="1"/>
  <c r="BA1863" i="1" s="1"/>
  <c r="AM1863" i="1"/>
  <c r="AM1864" i="1" s="1"/>
  <c r="AL1864" i="1"/>
  <c r="AN1864" i="1"/>
  <c r="AX1862" i="1"/>
  <c r="AX1863" i="1" s="1"/>
  <c r="AR1879" i="1"/>
  <c r="AU1879" i="1" s="1"/>
  <c r="AV1878" i="1"/>
  <c r="AY1878" i="1" s="1"/>
  <c r="AG1885" i="1"/>
  <c r="AH1886" i="1" s="1"/>
  <c r="AJ1885" i="1"/>
  <c r="AF1886" i="1"/>
  <c r="AW1884" i="1"/>
  <c r="AS1879" i="1" l="1"/>
  <c r="AT1880" i="1"/>
  <c r="AN1865" i="1"/>
  <c r="AO1864" i="1"/>
  <c r="AL1865" i="1" s="1"/>
  <c r="AO1865" i="1" s="1"/>
  <c r="AI1886" i="1"/>
  <c r="AF1887" i="1" s="1"/>
  <c r="AW1885" i="1"/>
  <c r="AG1886" i="1"/>
  <c r="AH1887" i="1" s="1"/>
  <c r="AP1864" i="1" l="1"/>
  <c r="AX1864" i="1" s="1"/>
  <c r="AM1865" i="1"/>
  <c r="AV1879" i="1"/>
  <c r="AY1879" i="1" s="1"/>
  <c r="AR1880" i="1"/>
  <c r="AU1880" i="1" s="1"/>
  <c r="AJ1886" i="1"/>
  <c r="AW1886" i="1" s="1"/>
  <c r="AI1887" i="1"/>
  <c r="AG1887" i="1"/>
  <c r="AH1888" i="1" s="1"/>
  <c r="AS1880" i="1" l="1"/>
  <c r="AT1881" i="1"/>
  <c r="AN1866" i="1"/>
  <c r="AZ1864" i="1"/>
  <c r="BA1864" i="1" s="1"/>
  <c r="AL1866" i="1"/>
  <c r="AO1866" i="1" s="1"/>
  <c r="AP1865" i="1"/>
  <c r="AJ1887" i="1"/>
  <c r="AF1888" i="1"/>
  <c r="AM1866" i="1" l="1"/>
  <c r="AN1867" i="1" s="1"/>
  <c r="AV1880" i="1"/>
  <c r="AY1880" i="1" s="1"/>
  <c r="AR1881" i="1"/>
  <c r="AS1881" i="1" s="1"/>
  <c r="AX1865" i="1"/>
  <c r="AZ1865" i="1"/>
  <c r="BA1865" i="1" s="1"/>
  <c r="AG1888" i="1"/>
  <c r="AH1889" i="1" s="1"/>
  <c r="AI1888" i="1"/>
  <c r="AW1887" i="1"/>
  <c r="AT1882" i="1" l="1"/>
  <c r="AU1881" i="1"/>
  <c r="AL1867" i="1"/>
  <c r="AO1867" i="1" s="1"/>
  <c r="AP1866" i="1"/>
  <c r="AF1889" i="1"/>
  <c r="AI1889" i="1" s="1"/>
  <c r="AJ1888" i="1"/>
  <c r="AW1888" i="1" s="1"/>
  <c r="AR1882" i="1" l="1"/>
  <c r="AU1882" i="1" s="1"/>
  <c r="AS1882" i="1"/>
  <c r="AT1883" i="1" s="1"/>
  <c r="AV1881" i="1"/>
  <c r="AY1881" i="1" s="1"/>
  <c r="AM1867" i="1"/>
  <c r="AX1866" i="1"/>
  <c r="AZ1866" i="1"/>
  <c r="BA1866" i="1" s="1"/>
  <c r="AN1868" i="1"/>
  <c r="AP1867" i="1"/>
  <c r="AL1868" i="1"/>
  <c r="AG1889" i="1"/>
  <c r="AH1890" i="1" s="1"/>
  <c r="AJ1889" i="1"/>
  <c r="AF1890" i="1"/>
  <c r="AM1868" i="1" l="1"/>
  <c r="AO1868" i="1"/>
  <c r="AM1869" i="1" s="1"/>
  <c r="AR1883" i="1"/>
  <c r="AU1883" i="1" s="1"/>
  <c r="AV1882" i="1"/>
  <c r="AY1882" i="1" s="1"/>
  <c r="AP1868" i="1"/>
  <c r="AL1869" i="1"/>
  <c r="AO1869" i="1" s="1"/>
  <c r="AX1867" i="1"/>
  <c r="AZ1867" i="1"/>
  <c r="BA1867" i="1" s="1"/>
  <c r="AN1869" i="1"/>
  <c r="AI1890" i="1"/>
  <c r="AG1890" i="1"/>
  <c r="AH1891" i="1" s="1"/>
  <c r="AW1889" i="1"/>
  <c r="AS1883" i="1" l="1"/>
  <c r="AR1884" i="1"/>
  <c r="AV1883" i="1"/>
  <c r="AY1883" i="1" s="1"/>
  <c r="AT1884" i="1"/>
  <c r="AN1870" i="1"/>
  <c r="AX1868" i="1"/>
  <c r="AZ1868" i="1"/>
  <c r="BA1868" i="1" s="1"/>
  <c r="AF1891" i="1"/>
  <c r="AI1891" i="1" s="1"/>
  <c r="AJ1890" i="1"/>
  <c r="AG1891" i="1" l="1"/>
  <c r="AH1892" i="1" s="1"/>
  <c r="AS1884" i="1"/>
  <c r="AU1884" i="1"/>
  <c r="AT1885" i="1"/>
  <c r="AP1869" i="1"/>
  <c r="AL1870" i="1"/>
  <c r="AM1870" i="1" s="1"/>
  <c r="AF1892" i="1"/>
  <c r="AI1892" i="1" s="1"/>
  <c r="AJ1891" i="1"/>
  <c r="AW1890" i="1"/>
  <c r="AN1871" i="1" l="1"/>
  <c r="AO1870" i="1"/>
  <c r="AR1885" i="1"/>
  <c r="AU1885" i="1" s="1"/>
  <c r="AV1884" i="1"/>
  <c r="AY1884" i="1" s="1"/>
  <c r="AX1869" i="1"/>
  <c r="AZ1869" i="1"/>
  <c r="BA1869" i="1" s="1"/>
  <c r="AW1891" i="1"/>
  <c r="AG1892" i="1"/>
  <c r="AH1893" i="1" s="1"/>
  <c r="AS1885" i="1" l="1"/>
  <c r="AP1870" i="1"/>
  <c r="AL1871" i="1"/>
  <c r="AM1871" i="1" s="1"/>
  <c r="AF1893" i="1"/>
  <c r="AI1893" i="1" s="1"/>
  <c r="AJ1892" i="1"/>
  <c r="AG1893" i="1"/>
  <c r="AH1894" i="1" s="1"/>
  <c r="AT1886" i="1" l="1"/>
  <c r="AN1872" i="1"/>
  <c r="AO1871" i="1"/>
  <c r="AV1885" i="1"/>
  <c r="AY1885" i="1" s="1"/>
  <c r="AR1886" i="1"/>
  <c r="AU1886" i="1" s="1"/>
  <c r="AX1870" i="1"/>
  <c r="AZ1870" i="1"/>
  <c r="BA1870" i="1" s="1"/>
  <c r="AW1892" i="1"/>
  <c r="AJ1893" i="1"/>
  <c r="AF1894" i="1"/>
  <c r="AI1894" i="1" s="1"/>
  <c r="AG1894" i="1" l="1"/>
  <c r="AH1895" i="1" s="1"/>
  <c r="AS1886" i="1"/>
  <c r="AT1887" i="1" s="1"/>
  <c r="AR1887" i="1"/>
  <c r="AV1886" i="1"/>
  <c r="AY1886" i="1" s="1"/>
  <c r="AP1871" i="1"/>
  <c r="AL1872" i="1"/>
  <c r="AO1872" i="1" s="1"/>
  <c r="AW1893" i="1"/>
  <c r="AU1887" i="1" l="1"/>
  <c r="AS1887" i="1"/>
  <c r="AT1888" i="1" s="1"/>
  <c r="AM1872" i="1"/>
  <c r="AL1873" i="1"/>
  <c r="AP1872" i="1"/>
  <c r="AN1873" i="1"/>
  <c r="AX1871" i="1"/>
  <c r="AZ1871" i="1"/>
  <c r="BA1871" i="1" s="1"/>
  <c r="AJ1894" i="1"/>
  <c r="AF1895" i="1"/>
  <c r="AI1895" i="1" s="1"/>
  <c r="AM1873" i="1" l="1"/>
  <c r="AO1873" i="1"/>
  <c r="AR1888" i="1"/>
  <c r="AU1888" i="1" s="1"/>
  <c r="AV1887" i="1"/>
  <c r="AY1887" i="1" s="1"/>
  <c r="AN1874" i="1"/>
  <c r="AX1872" i="1"/>
  <c r="AZ1872" i="1"/>
  <c r="BA1872" i="1" s="1"/>
  <c r="AG1895" i="1"/>
  <c r="AH1896" i="1" s="1"/>
  <c r="AF1896" i="1"/>
  <c r="AJ1895" i="1"/>
  <c r="AW1894" i="1"/>
  <c r="AS1888" i="1" l="1"/>
  <c r="AR1889" i="1"/>
  <c r="AV1888" i="1"/>
  <c r="AY1888" i="1" s="1"/>
  <c r="AL1874" i="1"/>
  <c r="AO1874" i="1" s="1"/>
  <c r="AP1873" i="1"/>
  <c r="AI1896" i="1"/>
  <c r="AF1897" i="1" s="1"/>
  <c r="AG1896" i="1"/>
  <c r="AH1897" i="1" s="1"/>
  <c r="AW1895" i="1"/>
  <c r="AS1889" i="1" l="1"/>
  <c r="AT1889" i="1"/>
  <c r="AU1889" i="1" s="1"/>
  <c r="AT1890" i="1"/>
  <c r="AM1874" i="1"/>
  <c r="AN1875" i="1" s="1"/>
  <c r="AJ1896" i="1"/>
  <c r="AW1896" i="1" s="1"/>
  <c r="AX1873" i="1"/>
  <c r="AZ1873" i="1"/>
  <c r="BA1873" i="1" s="1"/>
  <c r="AI1897" i="1"/>
  <c r="AG1897" i="1"/>
  <c r="AH1898" i="1" s="1"/>
  <c r="AV1889" i="1" l="1"/>
  <c r="AY1889" i="1" s="1"/>
  <c r="AR1890" i="1"/>
  <c r="AS1890" i="1" s="1"/>
  <c r="AU1890" i="1"/>
  <c r="AP1874" i="1"/>
  <c r="AL1875" i="1"/>
  <c r="AM1875" i="1" s="1"/>
  <c r="AF1898" i="1"/>
  <c r="AI1898" i="1" s="1"/>
  <c r="AG1898" i="1"/>
  <c r="AH1899" i="1" s="1"/>
  <c r="AJ1897" i="1"/>
  <c r="AW1897" i="1" s="1"/>
  <c r="AT1891" i="1" l="1"/>
  <c r="AN1876" i="1"/>
  <c r="AO1875" i="1"/>
  <c r="AR1891" i="1"/>
  <c r="AU1891" i="1" s="1"/>
  <c r="AV1890" i="1"/>
  <c r="AY1890" i="1" s="1"/>
  <c r="AX1874" i="1"/>
  <c r="AZ1874" i="1"/>
  <c r="BA1874" i="1" s="1"/>
  <c r="AS1891" i="1" l="1"/>
  <c r="AV1891" i="1"/>
  <c r="AY1891" i="1" s="1"/>
  <c r="AR1892" i="1"/>
  <c r="AT1892" i="1"/>
  <c r="AL1876" i="1"/>
  <c r="AO1876" i="1" s="1"/>
  <c r="AP1875" i="1"/>
  <c r="AF1899" i="1"/>
  <c r="AI1899" i="1" s="1"/>
  <c r="AJ1898" i="1"/>
  <c r="AS1892" i="1" l="1"/>
  <c r="AU1892" i="1"/>
  <c r="AM1876" i="1"/>
  <c r="AN1877" i="1" s="1"/>
  <c r="AT1893" i="1"/>
  <c r="AX1875" i="1"/>
  <c r="AZ1875" i="1"/>
  <c r="BA1875" i="1" s="1"/>
  <c r="AW1898" i="1"/>
  <c r="AG1899" i="1"/>
  <c r="AH1900" i="1" s="1"/>
  <c r="AV1892" i="1" l="1"/>
  <c r="AY1892" i="1" s="1"/>
  <c r="AR1893" i="1"/>
  <c r="AU1893" i="1" s="1"/>
  <c r="AP1876" i="1"/>
  <c r="AL1877" i="1"/>
  <c r="AO1877" i="1" s="1"/>
  <c r="AJ1899" i="1"/>
  <c r="AF1900" i="1"/>
  <c r="AI1900" i="1" s="1"/>
  <c r="AS1893" i="1" l="1"/>
  <c r="AM1877" i="1"/>
  <c r="AM1878" i="1" s="1"/>
  <c r="AV1893" i="1"/>
  <c r="AY1893" i="1" s="1"/>
  <c r="AR1894" i="1"/>
  <c r="AT1894" i="1"/>
  <c r="AN1878" i="1"/>
  <c r="AX1876" i="1"/>
  <c r="AZ1876" i="1"/>
  <c r="BA1876" i="1" s="1"/>
  <c r="AP1877" i="1"/>
  <c r="AL1878" i="1"/>
  <c r="AW1899" i="1"/>
  <c r="AG1900" i="1"/>
  <c r="AH1901" i="1" s="1"/>
  <c r="AS1894" i="1" l="1"/>
  <c r="AU1894" i="1"/>
  <c r="AO1878" i="1"/>
  <c r="AT1895" i="1"/>
  <c r="AN1879" i="1"/>
  <c r="AL1879" i="1"/>
  <c r="AP1878" i="1"/>
  <c r="AX1877" i="1"/>
  <c r="AZ1877" i="1"/>
  <c r="BA1877" i="1" s="1"/>
  <c r="AJ1900" i="1"/>
  <c r="AF1901" i="1"/>
  <c r="AM1879" i="1" l="1"/>
  <c r="AO1879" i="1"/>
  <c r="AN1880" i="1"/>
  <c r="AR1895" i="1"/>
  <c r="AU1895" i="1" s="1"/>
  <c r="AV1894" i="1"/>
  <c r="AY1894" i="1" s="1"/>
  <c r="AX1878" i="1"/>
  <c r="AZ1878" i="1"/>
  <c r="BA1878" i="1" s="1"/>
  <c r="AG1901" i="1"/>
  <c r="AH1902" i="1" s="1"/>
  <c r="AI1901" i="1"/>
  <c r="AW1900" i="1"/>
  <c r="AS1895" i="1" l="1"/>
  <c r="AL1880" i="1"/>
  <c r="AM1880" i="1" s="1"/>
  <c r="AN1881" i="1" s="1"/>
  <c r="AP1879" i="1"/>
  <c r="AX1879" i="1"/>
  <c r="AZ1879" i="1"/>
  <c r="BA1879" i="1" s="1"/>
  <c r="AJ1901" i="1"/>
  <c r="AF1902" i="1"/>
  <c r="AI1902" i="1" s="1"/>
  <c r="AO1880" i="1" l="1"/>
  <c r="AT1896" i="1"/>
  <c r="AL1881" i="1"/>
  <c r="AO1881" i="1" s="1"/>
  <c r="AP1881" i="1" s="1"/>
  <c r="AP1880" i="1"/>
  <c r="AX1880" i="1" s="1"/>
  <c r="AV1895" i="1"/>
  <c r="AY1895" i="1" s="1"/>
  <c r="AR1896" i="1"/>
  <c r="AU1896" i="1" s="1"/>
  <c r="AZ1880" i="1"/>
  <c r="BA1880" i="1" s="1"/>
  <c r="AL1882" i="1"/>
  <c r="AJ1902" i="1"/>
  <c r="AF1903" i="1"/>
  <c r="AG1902" i="1"/>
  <c r="AW1901" i="1"/>
  <c r="AS1896" i="1" l="1"/>
  <c r="AM1881" i="1"/>
  <c r="AN1882" i="1" s="1"/>
  <c r="AO1882" i="1" s="1"/>
  <c r="AV1896" i="1"/>
  <c r="AY1896" i="1" s="1"/>
  <c r="AR1897" i="1"/>
  <c r="AX1881" i="1"/>
  <c r="AZ1881" i="1"/>
  <c r="BA1881" i="1" s="1"/>
  <c r="AW1902" i="1"/>
  <c r="AG1903" i="1"/>
  <c r="AH1904" i="1" s="1"/>
  <c r="AH1903" i="1"/>
  <c r="AI1903" i="1" s="1"/>
  <c r="AS1897" i="1" l="1"/>
  <c r="AT1897" i="1"/>
  <c r="AU1897" i="1" s="1"/>
  <c r="AT1898" i="1"/>
  <c r="AL1883" i="1"/>
  <c r="AP1882" i="1"/>
  <c r="AM1882" i="1"/>
  <c r="AN1883" i="1" s="1"/>
  <c r="AX1882" i="1"/>
  <c r="AZ1882" i="1"/>
  <c r="BA1882" i="1" s="1"/>
  <c r="AR1898" i="1" l="1"/>
  <c r="AU1898" i="1" s="1"/>
  <c r="AV1897" i="1"/>
  <c r="AY1897" i="1" s="1"/>
  <c r="AO1883" i="1"/>
  <c r="AM1883" i="1"/>
  <c r="AN1884" i="1" s="1"/>
  <c r="AR1899" i="1"/>
  <c r="AF1904" i="1"/>
  <c r="AI1904" i="1" s="1"/>
  <c r="AJ1903" i="1"/>
  <c r="AV1898" i="1" l="1"/>
  <c r="AY1898" i="1" s="1"/>
  <c r="AS1898" i="1"/>
  <c r="AT1899" i="1" s="1"/>
  <c r="AU1899" i="1" s="1"/>
  <c r="AP1883" i="1"/>
  <c r="AL1884" i="1"/>
  <c r="AO1884" i="1" s="1"/>
  <c r="AL1885" i="1" s="1"/>
  <c r="AW1903" i="1"/>
  <c r="AG1904" i="1"/>
  <c r="AH1905" i="1" s="1"/>
  <c r="AS1899" i="1" l="1"/>
  <c r="AT1900" i="1" s="1"/>
  <c r="AX1883" i="1"/>
  <c r="AZ1883" i="1"/>
  <c r="BA1883" i="1" s="1"/>
  <c r="AP1884" i="1"/>
  <c r="AX1884" i="1" s="1"/>
  <c r="AM1884" i="1"/>
  <c r="AN1885" i="1" s="1"/>
  <c r="AO1885" i="1" s="1"/>
  <c r="AV1899" i="1"/>
  <c r="AY1899" i="1" s="1"/>
  <c r="AR1900" i="1"/>
  <c r="AU1900" i="1" s="1"/>
  <c r="AJ1904" i="1"/>
  <c r="AF1905" i="1"/>
  <c r="AI1905" i="1" s="1"/>
  <c r="AS1900" i="1" l="1"/>
  <c r="AT1901" i="1"/>
  <c r="AL1886" i="1"/>
  <c r="AP1885" i="1"/>
  <c r="AZ1885" i="1" s="1"/>
  <c r="AZ1884" i="1"/>
  <c r="BA1884" i="1" s="1"/>
  <c r="AM1885" i="1"/>
  <c r="AN1886" i="1" s="1"/>
  <c r="AO1886" i="1" s="1"/>
  <c r="AW1904" i="1"/>
  <c r="AG1905" i="1"/>
  <c r="AH1906" i="1" s="1"/>
  <c r="BA1885" i="1" l="1"/>
  <c r="AX1885" i="1"/>
  <c r="AM1886" i="1"/>
  <c r="AN1887" i="1" s="1"/>
  <c r="AR1901" i="1"/>
  <c r="AU1901" i="1" s="1"/>
  <c r="AV1900" i="1"/>
  <c r="AY1900" i="1" s="1"/>
  <c r="AL1887" i="1"/>
  <c r="AO1887" i="1" s="1"/>
  <c r="AP1886" i="1"/>
  <c r="AF1906" i="1"/>
  <c r="AI1906" i="1" s="1"/>
  <c r="AJ1905" i="1"/>
  <c r="AS1901" i="1" l="1"/>
  <c r="AM1887" i="1"/>
  <c r="AN1888" i="1" s="1"/>
  <c r="AR1902" i="1"/>
  <c r="AV1901" i="1"/>
  <c r="AY1901" i="1" s="1"/>
  <c r="AX1886" i="1"/>
  <c r="AZ1886" i="1"/>
  <c r="BA1886" i="1" s="1"/>
  <c r="AW1905" i="1"/>
  <c r="AG1906" i="1"/>
  <c r="AH1907" i="1" s="1"/>
  <c r="AS1902" i="1" l="1"/>
  <c r="AT1902" i="1"/>
  <c r="AU1902" i="1" s="1"/>
  <c r="AT1903" i="1"/>
  <c r="AP1887" i="1"/>
  <c r="AL1888" i="1"/>
  <c r="AO1888" i="1" s="1"/>
  <c r="AJ1906" i="1"/>
  <c r="AF1907" i="1"/>
  <c r="AI1907" i="1" s="1"/>
  <c r="AM1888" i="1" l="1"/>
  <c r="AN1889" i="1" s="1"/>
  <c r="AR1903" i="1"/>
  <c r="AU1903" i="1" s="1"/>
  <c r="AV1902" i="1"/>
  <c r="AY1902" i="1" s="1"/>
  <c r="AP1888" i="1"/>
  <c r="AX1887" i="1"/>
  <c r="AZ1887" i="1"/>
  <c r="BA1887" i="1" s="1"/>
  <c r="AG1907" i="1"/>
  <c r="AH1908" i="1" s="1"/>
  <c r="AW1906" i="1"/>
  <c r="AS1903" i="1" l="1"/>
  <c r="AT1904" i="1" s="1"/>
  <c r="AL1889" i="1"/>
  <c r="AO1889" i="1" s="1"/>
  <c r="AX1888" i="1"/>
  <c r="AZ1888" i="1"/>
  <c r="BA1888" i="1" s="1"/>
  <c r="AF1908" i="1"/>
  <c r="AI1908" i="1" s="1"/>
  <c r="AJ1907" i="1"/>
  <c r="AM1889" i="1" l="1"/>
  <c r="AR1904" i="1"/>
  <c r="AU1904" i="1" s="1"/>
  <c r="AV1903" i="1"/>
  <c r="AY1903" i="1" s="1"/>
  <c r="AN1890" i="1"/>
  <c r="AG1908" i="1"/>
  <c r="AH1909" i="1" s="1"/>
  <c r="AF1909" i="1"/>
  <c r="AJ1908" i="1"/>
  <c r="AW1907" i="1"/>
  <c r="AS1904" i="1" l="1"/>
  <c r="AT1905" i="1" s="1"/>
  <c r="AL1890" i="1"/>
  <c r="AO1890" i="1" s="1"/>
  <c r="AP1889" i="1"/>
  <c r="AG1909" i="1"/>
  <c r="AH1910" i="1" s="1"/>
  <c r="AI1909" i="1"/>
  <c r="AJ1909" i="1" s="1"/>
  <c r="AW1908" i="1"/>
  <c r="AS1905" i="1" l="1"/>
  <c r="AM1890" i="1"/>
  <c r="AN1891" i="1" s="1"/>
  <c r="AP1890" i="1"/>
  <c r="AZ1890" i="1" s="1"/>
  <c r="AL1891" i="1"/>
  <c r="AX1889" i="1"/>
  <c r="AZ1889" i="1"/>
  <c r="BA1889" i="1" s="1"/>
  <c r="AR1905" i="1"/>
  <c r="AU1905" i="1" s="1"/>
  <c r="AT1906" i="1"/>
  <c r="AV1904" i="1"/>
  <c r="AY1904" i="1" s="1"/>
  <c r="AF1910" i="1"/>
  <c r="AG1910" i="1" s="1"/>
  <c r="AH1911" i="1" s="1"/>
  <c r="AW1909" i="1"/>
  <c r="AM1891" i="1" l="1"/>
  <c r="AX1890" i="1"/>
  <c r="AO1891" i="1"/>
  <c r="BA1890" i="1"/>
  <c r="AN1892" i="1"/>
  <c r="AI1910" i="1"/>
  <c r="AF1911" i="1" s="1"/>
  <c r="AI1911" i="1" s="1"/>
  <c r="AP1891" i="1" l="1"/>
  <c r="AZ1891" i="1"/>
  <c r="BA1891" i="1" s="1"/>
  <c r="AX1891" i="1"/>
  <c r="AL1892" i="1"/>
  <c r="AO1892" i="1" s="1"/>
  <c r="AR1906" i="1"/>
  <c r="AV1905" i="1"/>
  <c r="AY1905" i="1" s="1"/>
  <c r="AJ1910" i="1"/>
  <c r="AW1910" i="1" s="1"/>
  <c r="AG1911" i="1"/>
  <c r="AH1912" i="1" s="1"/>
  <c r="AJ1911" i="1"/>
  <c r="AF1912" i="1"/>
  <c r="AU1906" i="1" l="1"/>
  <c r="AS1906" i="1"/>
  <c r="AT1907" i="1" s="1"/>
  <c r="AM1892" i="1"/>
  <c r="AN1893" i="1" s="1"/>
  <c r="AL1893" i="1"/>
  <c r="AO1893" i="1" s="1"/>
  <c r="AL1894" i="1" s="1"/>
  <c r="AP1892" i="1"/>
  <c r="AG1912" i="1"/>
  <c r="AH1913" i="1" s="1"/>
  <c r="AI1912" i="1"/>
  <c r="AJ1912" i="1" s="1"/>
  <c r="AW1911" i="1"/>
  <c r="AP1893" i="1" l="1"/>
  <c r="AM1893" i="1"/>
  <c r="AN1894" i="1" s="1"/>
  <c r="AO1894" i="1" s="1"/>
  <c r="AX1892" i="1"/>
  <c r="AX1893" i="1" s="1"/>
  <c r="AZ1892" i="1"/>
  <c r="BA1892" i="1" s="1"/>
  <c r="AV1906" i="1"/>
  <c r="AY1906" i="1" s="1"/>
  <c r="AR1907" i="1"/>
  <c r="AS1907" i="1" s="1"/>
  <c r="AZ1893" i="1"/>
  <c r="AF1913" i="1"/>
  <c r="AI1913" i="1" s="1"/>
  <c r="AF1914" i="1" s="1"/>
  <c r="AW1912" i="1"/>
  <c r="AT1908" i="1" l="1"/>
  <c r="AU1907" i="1"/>
  <c r="AM1894" i="1"/>
  <c r="AN1895" i="1" s="1"/>
  <c r="BA1893" i="1"/>
  <c r="AG1913" i="1"/>
  <c r="AH1914" i="1" s="1"/>
  <c r="AI1914" i="1" s="1"/>
  <c r="AJ1914" i="1" s="1"/>
  <c r="AP1894" i="1"/>
  <c r="AL1895" i="1"/>
  <c r="AO1895" i="1" s="1"/>
  <c r="AJ1913" i="1"/>
  <c r="AG1914" i="1" l="1"/>
  <c r="AH1915" i="1" s="1"/>
  <c r="AM1895" i="1"/>
  <c r="AR1908" i="1"/>
  <c r="AU1908" i="1" s="1"/>
  <c r="AV1907" i="1"/>
  <c r="AY1907" i="1" s="1"/>
  <c r="AL1896" i="1"/>
  <c r="AX1894" i="1"/>
  <c r="AZ1894" i="1"/>
  <c r="BA1894" i="1" s="1"/>
  <c r="AP1895" i="1"/>
  <c r="AF1915" i="1"/>
  <c r="AI1915" i="1" s="1"/>
  <c r="AW1913" i="1"/>
  <c r="AG1915" i="1"/>
  <c r="AH1916" i="1" s="1"/>
  <c r="AW1914" i="1"/>
  <c r="AS1908" i="1" l="1"/>
  <c r="AT1909" i="1"/>
  <c r="AM1896" i="1"/>
  <c r="AN1896" i="1"/>
  <c r="AO1896" i="1" s="1"/>
  <c r="AN1897" i="1"/>
  <c r="AJ1915" i="1"/>
  <c r="AW1915" i="1" s="1"/>
  <c r="AF1916" i="1"/>
  <c r="AG1916" i="1" s="1"/>
  <c r="AH1917" i="1" s="1"/>
  <c r="AX1895" i="1"/>
  <c r="AZ1895" i="1"/>
  <c r="BA1895" i="1" s="1"/>
  <c r="AI1916" i="1" l="1"/>
  <c r="AR1909" i="1"/>
  <c r="AU1909" i="1" s="1"/>
  <c r="AV1908" i="1"/>
  <c r="AY1908" i="1" s="1"/>
  <c r="AP1896" i="1"/>
  <c r="AL1897" i="1"/>
  <c r="AO1897" i="1" s="1"/>
  <c r="AJ1916" i="1"/>
  <c r="AF1917" i="1"/>
  <c r="AS1909" i="1" l="1"/>
  <c r="AS1910" i="1" s="1"/>
  <c r="AM1897" i="1"/>
  <c r="AN1898" i="1" s="1"/>
  <c r="AT1910" i="1"/>
  <c r="AX1896" i="1"/>
  <c r="AZ1896" i="1"/>
  <c r="BA1896" i="1" s="1"/>
  <c r="AG1917" i="1"/>
  <c r="AH1918" i="1" s="1"/>
  <c r="AI1917" i="1"/>
  <c r="AW1916" i="1"/>
  <c r="AT1911" i="1" l="1"/>
  <c r="AV1909" i="1"/>
  <c r="AY1909" i="1" s="1"/>
  <c r="AR1910" i="1"/>
  <c r="AU1910" i="1" s="1"/>
  <c r="AL1898" i="1"/>
  <c r="AO1898" i="1" s="1"/>
  <c r="AP1897" i="1"/>
  <c r="AF1918" i="1"/>
  <c r="AI1918" i="1" s="1"/>
  <c r="AJ1917" i="1"/>
  <c r="AM1898" i="1" l="1"/>
  <c r="AV1910" i="1"/>
  <c r="AY1910" i="1" s="1"/>
  <c r="AR1911" i="1"/>
  <c r="AU1911" i="1" s="1"/>
  <c r="AX1897" i="1"/>
  <c r="AZ1897" i="1"/>
  <c r="BA1897" i="1" s="1"/>
  <c r="AN1899" i="1"/>
  <c r="AG1918" i="1"/>
  <c r="AH1919" i="1" s="1"/>
  <c r="AF1919" i="1"/>
  <c r="AJ1918" i="1"/>
  <c r="AW1917" i="1"/>
  <c r="AS1911" i="1" l="1"/>
  <c r="AT1912" i="1"/>
  <c r="AL1899" i="1"/>
  <c r="AO1899" i="1" s="1"/>
  <c r="AP1898" i="1"/>
  <c r="AI1919" i="1"/>
  <c r="AW1918" i="1"/>
  <c r="AG1919" i="1"/>
  <c r="AH1920" i="1" s="1"/>
  <c r="AM1899" i="1" l="1"/>
  <c r="AN1900" i="1"/>
  <c r="AR1912" i="1"/>
  <c r="AU1912" i="1" s="1"/>
  <c r="AV1911" i="1"/>
  <c r="AY1911" i="1" s="1"/>
  <c r="AX1898" i="1"/>
  <c r="AZ1898" i="1"/>
  <c r="BA1898" i="1" s="1"/>
  <c r="AP1899" i="1"/>
  <c r="AL1900" i="1"/>
  <c r="AJ1919" i="1"/>
  <c r="AF1920" i="1"/>
  <c r="AI1920" i="1" s="1"/>
  <c r="AS1912" i="1" l="1"/>
  <c r="AM1900" i="1"/>
  <c r="AO1900" i="1"/>
  <c r="AT1913" i="1"/>
  <c r="AN1901" i="1"/>
  <c r="AX1899" i="1"/>
  <c r="AZ1899" i="1"/>
  <c r="BA1899" i="1" s="1"/>
  <c r="AW1919" i="1"/>
  <c r="AG1920" i="1"/>
  <c r="AH1921" i="1" s="1"/>
  <c r="AV1912" i="1" l="1"/>
  <c r="AY1912" i="1" s="1"/>
  <c r="AR1913" i="1"/>
  <c r="AU1913" i="1" s="1"/>
  <c r="AP1900" i="1"/>
  <c r="AL1901" i="1"/>
  <c r="AO1901" i="1" s="1"/>
  <c r="AJ1920" i="1"/>
  <c r="AF1921" i="1"/>
  <c r="AI1921" i="1" s="1"/>
  <c r="AS1913" i="1" l="1"/>
  <c r="AS1914" i="1" s="1"/>
  <c r="AR1914" i="1"/>
  <c r="AM1901" i="1"/>
  <c r="AM1902" i="1" s="1"/>
  <c r="AN1903" i="1" s="1"/>
  <c r="AV1913" i="1"/>
  <c r="AY1913" i="1" s="1"/>
  <c r="AL1902" i="1"/>
  <c r="AP1901" i="1"/>
  <c r="AX1900" i="1"/>
  <c r="AZ1900" i="1"/>
  <c r="BA1900" i="1" s="1"/>
  <c r="AG1921" i="1"/>
  <c r="AH1922" i="1" s="1"/>
  <c r="AF1922" i="1"/>
  <c r="AJ1921" i="1"/>
  <c r="AW1920" i="1"/>
  <c r="AT1914" i="1" l="1"/>
  <c r="AT1915" i="1"/>
  <c r="AU1914" i="1"/>
  <c r="AN1902" i="1"/>
  <c r="AO1902" i="1" s="1"/>
  <c r="AI1922" i="1"/>
  <c r="AX1901" i="1"/>
  <c r="AZ1901" i="1"/>
  <c r="BA1901" i="1" s="1"/>
  <c r="AW1921" i="1"/>
  <c r="AG1922" i="1"/>
  <c r="AH1923" i="1" s="1"/>
  <c r="AV1914" i="1" l="1"/>
  <c r="AY1914" i="1" s="1"/>
  <c r="AS1915" i="1"/>
  <c r="AR1915" i="1"/>
  <c r="AU1915" i="1" s="1"/>
  <c r="AT1916" i="1"/>
  <c r="AP1902" i="1"/>
  <c r="AX1902" i="1" s="1"/>
  <c r="AL1903" i="1"/>
  <c r="AO1903" i="1" s="1"/>
  <c r="AV1915" i="1"/>
  <c r="AY1915" i="1" s="1"/>
  <c r="AF1923" i="1"/>
  <c r="AI1923" i="1" s="1"/>
  <c r="AJ1922" i="1"/>
  <c r="AR1916" i="1" l="1"/>
  <c r="AS1916" i="1" s="1"/>
  <c r="AT1917" i="1" s="1"/>
  <c r="AU1916" i="1"/>
  <c r="AZ1902" i="1"/>
  <c r="BA1902" i="1" s="1"/>
  <c r="AM1903" i="1"/>
  <c r="AN1904" i="1" s="1"/>
  <c r="AL1904" i="1"/>
  <c r="AP1903" i="1"/>
  <c r="AW1922" i="1"/>
  <c r="AG1923" i="1"/>
  <c r="AH1924" i="1" s="1"/>
  <c r="AV1916" i="1" l="1"/>
  <c r="AY1916" i="1" s="1"/>
  <c r="AR1917" i="1"/>
  <c r="AS1917" i="1" s="1"/>
  <c r="AT1918" i="1" s="1"/>
  <c r="AU1917" i="1"/>
  <c r="AV1917" i="1" s="1"/>
  <c r="AY1917" i="1" s="1"/>
  <c r="AO1904" i="1"/>
  <c r="AM1904" i="1"/>
  <c r="AN1905" i="1" s="1"/>
  <c r="AX1903" i="1"/>
  <c r="AZ1903" i="1"/>
  <c r="BA1903" i="1" s="1"/>
  <c r="AJ1923" i="1"/>
  <c r="AF1924" i="1"/>
  <c r="AI1924" i="1" s="1"/>
  <c r="AR1918" i="1" l="1"/>
  <c r="AS1918" i="1" s="1"/>
  <c r="AT1919" i="1" s="1"/>
  <c r="AL1905" i="1"/>
  <c r="AO1905" i="1" s="1"/>
  <c r="AP1904" i="1"/>
  <c r="AG1924" i="1"/>
  <c r="AH1925" i="1" s="1"/>
  <c r="AW1923" i="1"/>
  <c r="AU1918" i="1" l="1"/>
  <c r="AM1905" i="1"/>
  <c r="AV1918" i="1"/>
  <c r="AY1918" i="1" s="1"/>
  <c r="AR1919" i="1"/>
  <c r="AX1904" i="1"/>
  <c r="AZ1904" i="1"/>
  <c r="BA1904" i="1" s="1"/>
  <c r="AP1905" i="1"/>
  <c r="AL1906" i="1"/>
  <c r="AJ1924" i="1"/>
  <c r="AF1925" i="1"/>
  <c r="AI1925" i="1" s="1"/>
  <c r="AS1919" i="1" l="1"/>
  <c r="AT1920" i="1"/>
  <c r="AU1919" i="1"/>
  <c r="AS1920" i="1" s="1"/>
  <c r="AM1906" i="1"/>
  <c r="AN1907" i="1" s="1"/>
  <c r="AN1906" i="1"/>
  <c r="AO1906" i="1" s="1"/>
  <c r="AX1905" i="1"/>
  <c r="AZ1905" i="1"/>
  <c r="BA1905" i="1" s="1"/>
  <c r="AW1924" i="1"/>
  <c r="AG1925" i="1"/>
  <c r="AH1926" i="1" s="1"/>
  <c r="AM1907" i="1" l="1"/>
  <c r="AN1908" i="1" s="1"/>
  <c r="AL1907" i="1"/>
  <c r="AO1907" i="1" s="1"/>
  <c r="AP1906" i="1"/>
  <c r="AX1906" i="1" s="1"/>
  <c r="AR1920" i="1"/>
  <c r="AU1920" i="1" s="1"/>
  <c r="AT1921" i="1"/>
  <c r="AV1919" i="1"/>
  <c r="AY1919" i="1" s="1"/>
  <c r="AF1926" i="1"/>
  <c r="AI1926" i="1" s="1"/>
  <c r="AJ1925" i="1"/>
  <c r="AZ1906" i="1" l="1"/>
  <c r="BA1906" i="1" s="1"/>
  <c r="AP1907" i="1"/>
  <c r="AL1908" i="1"/>
  <c r="AO1908" i="1" s="1"/>
  <c r="AG1926" i="1"/>
  <c r="AH1927" i="1" s="1"/>
  <c r="AW1925" i="1"/>
  <c r="AJ1926" i="1"/>
  <c r="AF1927" i="1"/>
  <c r="AM1908" i="1" l="1"/>
  <c r="AR1921" i="1"/>
  <c r="AV1920" i="1"/>
  <c r="AY1920" i="1" s="1"/>
  <c r="AL1909" i="1"/>
  <c r="AP1908" i="1"/>
  <c r="AX1907" i="1"/>
  <c r="AZ1907" i="1"/>
  <c r="BA1907" i="1" s="1"/>
  <c r="AI1927" i="1"/>
  <c r="AG1927" i="1"/>
  <c r="AH1928" i="1" s="1"/>
  <c r="AW1926" i="1"/>
  <c r="AU1921" i="1" l="1"/>
  <c r="AS1921" i="1"/>
  <c r="AT1922" i="1" s="1"/>
  <c r="AM1909" i="1"/>
  <c r="AN1910" i="1" s="1"/>
  <c r="AN1909" i="1"/>
  <c r="AO1909" i="1"/>
  <c r="AV1921" i="1"/>
  <c r="AY1921" i="1" s="1"/>
  <c r="AR1922" i="1"/>
  <c r="AX1908" i="1"/>
  <c r="AZ1908" i="1"/>
  <c r="BA1908" i="1" s="1"/>
  <c r="AJ1927" i="1"/>
  <c r="AF1928" i="1"/>
  <c r="AI1928" i="1" s="1"/>
  <c r="AU1922" i="1" l="1"/>
  <c r="AS1922" i="1"/>
  <c r="AT1923" i="1" s="1"/>
  <c r="AP1909" i="1"/>
  <c r="AL1910" i="1"/>
  <c r="AO1910" i="1" s="1"/>
  <c r="AG1928" i="1"/>
  <c r="AH1929" i="1" s="1"/>
  <c r="AW1927" i="1"/>
  <c r="AM1910" i="1" l="1"/>
  <c r="AN1911" i="1" s="1"/>
  <c r="AR1923" i="1"/>
  <c r="AU1923" i="1" s="1"/>
  <c r="AV1922" i="1"/>
  <c r="AY1922" i="1" s="1"/>
  <c r="AX1909" i="1"/>
  <c r="AZ1909" i="1"/>
  <c r="BA1909" i="1" s="1"/>
  <c r="AJ1928" i="1"/>
  <c r="AF1929" i="1"/>
  <c r="AI1929" i="1" s="1"/>
  <c r="AS1923" i="1" l="1"/>
  <c r="AV1923" i="1"/>
  <c r="AY1923" i="1" s="1"/>
  <c r="AR1924" i="1"/>
  <c r="AT1924" i="1"/>
  <c r="AL1911" i="1"/>
  <c r="AO1911" i="1" s="1"/>
  <c r="AP1910" i="1"/>
  <c r="AG1929" i="1"/>
  <c r="AH1930" i="1" s="1"/>
  <c r="AJ1929" i="1"/>
  <c r="AF1930" i="1"/>
  <c r="AW1928" i="1"/>
  <c r="AS1924" i="1" l="1"/>
  <c r="AU1924" i="1"/>
  <c r="AM1911" i="1"/>
  <c r="AM1912" i="1" s="1"/>
  <c r="AT1925" i="1"/>
  <c r="AX1910" i="1"/>
  <c r="AZ1910" i="1"/>
  <c r="BA1910" i="1" s="1"/>
  <c r="AI1930" i="1"/>
  <c r="AG1930" i="1"/>
  <c r="AH1931" i="1" s="1"/>
  <c r="AW1929" i="1"/>
  <c r="AN1912" i="1" l="1"/>
  <c r="AR1925" i="1"/>
  <c r="AU1925" i="1" s="1"/>
  <c r="AV1924" i="1"/>
  <c r="AY1924" i="1" s="1"/>
  <c r="AL1912" i="1"/>
  <c r="AO1912" i="1" s="1"/>
  <c r="AN1913" i="1"/>
  <c r="AP1911" i="1"/>
  <c r="AJ1930" i="1"/>
  <c r="AF1931" i="1"/>
  <c r="AI1931" i="1" s="1"/>
  <c r="AG1931" i="1"/>
  <c r="AH1932" i="1" s="1"/>
  <c r="AS1925" i="1" l="1"/>
  <c r="AT1926" i="1" s="1"/>
  <c r="AX1911" i="1"/>
  <c r="AZ1911" i="1"/>
  <c r="BA1911" i="1" s="1"/>
  <c r="AW1930" i="1"/>
  <c r="AR1926" i="1" l="1"/>
  <c r="AU1926" i="1" s="1"/>
  <c r="AV1925" i="1"/>
  <c r="AY1925" i="1" s="1"/>
  <c r="AP1912" i="1"/>
  <c r="AL1913" i="1"/>
  <c r="AF1932" i="1"/>
  <c r="AI1932" i="1" s="1"/>
  <c r="AJ1931" i="1"/>
  <c r="AW1931" i="1" s="1"/>
  <c r="AS1926" i="1" l="1"/>
  <c r="AO1913" i="1"/>
  <c r="AM1913" i="1"/>
  <c r="AN1914" i="1" s="1"/>
  <c r="AG1932" i="1"/>
  <c r="AH1933" i="1" s="1"/>
  <c r="AP1913" i="1"/>
  <c r="AL1914" i="1"/>
  <c r="AX1912" i="1"/>
  <c r="AZ1912" i="1"/>
  <c r="BA1912" i="1" s="1"/>
  <c r="AJ1932" i="1"/>
  <c r="AF1933" i="1"/>
  <c r="AT1927" i="1" l="1"/>
  <c r="AI1933" i="1"/>
  <c r="AM1914" i="1"/>
  <c r="AO1914" i="1"/>
  <c r="AR1927" i="1"/>
  <c r="AU1927" i="1" s="1"/>
  <c r="AV1926" i="1"/>
  <c r="AY1926" i="1" s="1"/>
  <c r="AN1915" i="1"/>
  <c r="AX1913" i="1"/>
  <c r="AZ1913" i="1"/>
  <c r="BA1913" i="1" s="1"/>
  <c r="AG1933" i="1"/>
  <c r="AH1934" i="1" s="1"/>
  <c r="AW1932" i="1"/>
  <c r="AS1927" i="1" l="1"/>
  <c r="AT1928" i="1" s="1"/>
  <c r="AP1914" i="1"/>
  <c r="AL1915" i="1"/>
  <c r="AO1915" i="1" s="1"/>
  <c r="AF1934" i="1"/>
  <c r="AI1934" i="1" s="1"/>
  <c r="AJ1933" i="1"/>
  <c r="AM1915" i="1" l="1"/>
  <c r="AV1927" i="1"/>
  <c r="AY1927" i="1" s="1"/>
  <c r="AR1928" i="1"/>
  <c r="AS1928" i="1" s="1"/>
  <c r="AX1914" i="1"/>
  <c r="AZ1914" i="1"/>
  <c r="BA1914" i="1" s="1"/>
  <c r="AG1934" i="1"/>
  <c r="AH1935" i="1" s="1"/>
  <c r="AF1935" i="1"/>
  <c r="AJ1934" i="1"/>
  <c r="AW1933" i="1"/>
  <c r="AW1934" i="1" l="1"/>
  <c r="AT1929" i="1"/>
  <c r="AU1928" i="1"/>
  <c r="AN1916" i="1"/>
  <c r="AG1935" i="1"/>
  <c r="AH1936" i="1" s="1"/>
  <c r="AL1916" i="1"/>
  <c r="AO1916" i="1" s="1"/>
  <c r="AP1915" i="1"/>
  <c r="AI1935" i="1"/>
  <c r="AJ1935" i="1" s="1"/>
  <c r="AR1929" i="1" l="1"/>
  <c r="AU1929" i="1" s="1"/>
  <c r="AV1928" i="1"/>
  <c r="AY1928" i="1" s="1"/>
  <c r="AM1916" i="1"/>
  <c r="AV1929" i="1"/>
  <c r="AY1929" i="1" s="1"/>
  <c r="AR1930" i="1"/>
  <c r="AF1936" i="1"/>
  <c r="AI1936" i="1" s="1"/>
  <c r="AJ1936" i="1" s="1"/>
  <c r="AX1915" i="1"/>
  <c r="AZ1915" i="1"/>
  <c r="BA1915" i="1" s="1"/>
  <c r="AW1935" i="1"/>
  <c r="AS1929" i="1" l="1"/>
  <c r="AT1930" i="1" s="1"/>
  <c r="AU1930" i="1" s="1"/>
  <c r="AG1936" i="1"/>
  <c r="AH1937" i="1" s="1"/>
  <c r="AF1937" i="1"/>
  <c r="AN1917" i="1"/>
  <c r="AP1916" i="1"/>
  <c r="AL1917" i="1"/>
  <c r="AI1937" i="1"/>
  <c r="AW1936" i="1"/>
  <c r="AO1917" i="1" l="1"/>
  <c r="AG1937" i="1"/>
  <c r="AH1938" i="1" s="1"/>
  <c r="AS1930" i="1"/>
  <c r="AT1931" i="1" s="1"/>
  <c r="AM1917" i="1"/>
  <c r="AV1930" i="1"/>
  <c r="AY1930" i="1" s="1"/>
  <c r="AR1931" i="1"/>
  <c r="AU1931" i="1" s="1"/>
  <c r="AX1916" i="1"/>
  <c r="AZ1916" i="1"/>
  <c r="BA1916" i="1" s="1"/>
  <c r="AL1918" i="1"/>
  <c r="AP1917" i="1"/>
  <c r="AJ1937" i="1"/>
  <c r="AF1938" i="1"/>
  <c r="AI1938" i="1" s="1"/>
  <c r="AS1931" i="1" l="1"/>
  <c r="AM1918" i="1"/>
  <c r="AN1918" i="1"/>
  <c r="AO1918" i="1" s="1"/>
  <c r="AN1919" i="1"/>
  <c r="AV1931" i="1"/>
  <c r="AY1931" i="1" s="1"/>
  <c r="AR1932" i="1"/>
  <c r="AX1917" i="1"/>
  <c r="AZ1917" i="1"/>
  <c r="BA1917" i="1" s="1"/>
  <c r="AG1938" i="1"/>
  <c r="AH1939" i="1" s="1"/>
  <c r="AJ1938" i="1"/>
  <c r="AF1939" i="1"/>
  <c r="AW1937" i="1"/>
  <c r="AS1932" i="1" l="1"/>
  <c r="AT1932" i="1"/>
  <c r="AU1932" i="1"/>
  <c r="AP1918" i="1"/>
  <c r="AZ1918" i="1" s="1"/>
  <c r="BA1918" i="1" s="1"/>
  <c r="AL1919" i="1"/>
  <c r="AO1919" i="1" s="1"/>
  <c r="AT1933" i="1"/>
  <c r="AL1920" i="1"/>
  <c r="AX1918" i="1"/>
  <c r="AG1939" i="1"/>
  <c r="AH1940" i="1" s="1"/>
  <c r="AI1939" i="1"/>
  <c r="AJ1939" i="1" s="1"/>
  <c r="AW1938" i="1"/>
  <c r="AM1919" i="1" l="1"/>
  <c r="AN1920" i="1" s="1"/>
  <c r="AO1920" i="1" s="1"/>
  <c r="AR1933" i="1"/>
  <c r="AU1933" i="1" s="1"/>
  <c r="AV1932" i="1"/>
  <c r="AY1932" i="1" s="1"/>
  <c r="AP1919" i="1"/>
  <c r="AX1919" i="1" s="1"/>
  <c r="AF1940" i="1"/>
  <c r="AI1940" i="1" s="1"/>
  <c r="AJ1940" i="1" s="1"/>
  <c r="AW1939" i="1"/>
  <c r="AS1933" i="1" l="1"/>
  <c r="AM1920" i="1"/>
  <c r="AZ1919" i="1"/>
  <c r="BA1919" i="1" s="1"/>
  <c r="AF1941" i="1"/>
  <c r="AG1940" i="1"/>
  <c r="AH1941" i="1" s="1"/>
  <c r="AI1941" i="1" s="1"/>
  <c r="AF1942" i="1" s="1"/>
  <c r="AP1920" i="1"/>
  <c r="AL1921" i="1"/>
  <c r="AW1940" i="1"/>
  <c r="AT1934" i="1" l="1"/>
  <c r="AG1941" i="1"/>
  <c r="AH1942" i="1" s="1"/>
  <c r="AI1942" i="1" s="1"/>
  <c r="AM1921" i="1"/>
  <c r="AN1922" i="1" s="1"/>
  <c r="AN1921" i="1"/>
  <c r="AO1921" i="1" s="1"/>
  <c r="AR1934" i="1"/>
  <c r="AU1934" i="1" s="1"/>
  <c r="AV1933" i="1"/>
  <c r="AY1933" i="1" s="1"/>
  <c r="AX1920" i="1"/>
  <c r="AZ1920" i="1"/>
  <c r="BA1920" i="1" s="1"/>
  <c r="AJ1941" i="1"/>
  <c r="AG1942" i="1"/>
  <c r="AH1943" i="1" s="1"/>
  <c r="AJ1942" i="1" l="1"/>
  <c r="AF1943" i="1"/>
  <c r="AS1934" i="1"/>
  <c r="AT1935" i="1" s="1"/>
  <c r="AL1922" i="1"/>
  <c r="AM1922" i="1" s="1"/>
  <c r="AN1923" i="1" s="1"/>
  <c r="AP1921" i="1"/>
  <c r="AO1922" i="1"/>
  <c r="AX1921" i="1"/>
  <c r="AZ1921" i="1"/>
  <c r="BA1921" i="1" s="1"/>
  <c r="AW1941" i="1"/>
  <c r="AW1942" i="1" s="1"/>
  <c r="AI1943" i="1"/>
  <c r="AG1943" i="1"/>
  <c r="AH1944" i="1" s="1"/>
  <c r="AS1935" i="1" l="1"/>
  <c r="AL1923" i="1"/>
  <c r="AM1923" i="1" s="1"/>
  <c r="AN1924" i="1" s="1"/>
  <c r="AP1922" i="1"/>
  <c r="AT1936" i="1"/>
  <c r="AV1934" i="1"/>
  <c r="AY1934" i="1" s="1"/>
  <c r="AR1935" i="1"/>
  <c r="AU1935" i="1" s="1"/>
  <c r="AX1922" i="1"/>
  <c r="AZ1922" i="1"/>
  <c r="BA1922" i="1" s="1"/>
  <c r="AJ1943" i="1"/>
  <c r="AF1944" i="1"/>
  <c r="AI1944" i="1" s="1"/>
  <c r="AO1923" i="1" l="1"/>
  <c r="AG1944" i="1"/>
  <c r="AH1945" i="1" s="1"/>
  <c r="AW1943" i="1"/>
  <c r="AP1923" i="1" l="1"/>
  <c r="AL1924" i="1"/>
  <c r="AO1924" i="1" s="1"/>
  <c r="AL1925" i="1" s="1"/>
  <c r="AR1936" i="1"/>
  <c r="AV1935" i="1"/>
  <c r="AY1935" i="1" s="1"/>
  <c r="AF1945" i="1"/>
  <c r="AI1945" i="1" s="1"/>
  <c r="AJ1944" i="1"/>
  <c r="AU1936" i="1" l="1"/>
  <c r="AS1936" i="1"/>
  <c r="AT1937" i="1" s="1"/>
  <c r="AP1924" i="1"/>
  <c r="AZ1924" i="1" s="1"/>
  <c r="AX1923" i="1"/>
  <c r="AZ1923" i="1"/>
  <c r="BA1923" i="1" s="1"/>
  <c r="AM1924" i="1"/>
  <c r="AN1925" i="1" s="1"/>
  <c r="AO1925" i="1" s="1"/>
  <c r="AX1924" i="1"/>
  <c r="AW1944" i="1"/>
  <c r="AG1945" i="1"/>
  <c r="AH1946" i="1" s="1"/>
  <c r="AP1925" i="1" l="1"/>
  <c r="AZ1925" i="1" s="1"/>
  <c r="AL1926" i="1"/>
  <c r="AM1925" i="1"/>
  <c r="AM1926" i="1" s="1"/>
  <c r="AN1927" i="1" s="1"/>
  <c r="BA1924" i="1"/>
  <c r="AR1937" i="1"/>
  <c r="AU1937" i="1" s="1"/>
  <c r="AV1936" i="1"/>
  <c r="AY1936" i="1" s="1"/>
  <c r="AJ1945" i="1"/>
  <c r="AF1946" i="1"/>
  <c r="AI1946" i="1" s="1"/>
  <c r="AS1937" i="1" l="1"/>
  <c r="AN1926" i="1"/>
  <c r="AO1926" i="1" s="1"/>
  <c r="AP1926" i="1" s="1"/>
  <c r="BA1925" i="1"/>
  <c r="AX1925" i="1"/>
  <c r="AL1927" i="1"/>
  <c r="AO1927" i="1" s="1"/>
  <c r="AT1938" i="1"/>
  <c r="AG1946" i="1"/>
  <c r="AH1947" i="1" s="1"/>
  <c r="AW1945" i="1"/>
  <c r="AM1927" i="1" l="1"/>
  <c r="AR1938" i="1"/>
  <c r="AU1938" i="1" s="1"/>
  <c r="AV1937" i="1"/>
  <c r="AY1937" i="1" s="1"/>
  <c r="AL1928" i="1"/>
  <c r="AP1927" i="1"/>
  <c r="AZ1927" i="1" s="1"/>
  <c r="AZ1926" i="1"/>
  <c r="BA1926" i="1" s="1"/>
  <c r="AX1926" i="1"/>
  <c r="AF1947" i="1"/>
  <c r="AI1947" i="1" s="1"/>
  <c r="AJ1946" i="1"/>
  <c r="AS1938" i="1" l="1"/>
  <c r="AT1939" i="1" s="1"/>
  <c r="AM1928" i="1"/>
  <c r="AN1928" i="1"/>
  <c r="AO1928" i="1" s="1"/>
  <c r="AN1929" i="1"/>
  <c r="BA1927" i="1"/>
  <c r="AX1927" i="1"/>
  <c r="AG1947" i="1"/>
  <c r="AH1948" i="1" s="1"/>
  <c r="AW1946" i="1"/>
  <c r="AL1929" i="1" l="1"/>
  <c r="AO1929" i="1" s="1"/>
  <c r="AP1928" i="1"/>
  <c r="AZ1928" i="1" s="1"/>
  <c r="BA1928" i="1" s="1"/>
  <c r="AV1938" i="1"/>
  <c r="AY1938" i="1" s="1"/>
  <c r="AR1939" i="1"/>
  <c r="AU1939" i="1" s="1"/>
  <c r="AX1928" i="1"/>
  <c r="AF1948" i="1"/>
  <c r="AI1948" i="1" s="1"/>
  <c r="AJ1947" i="1"/>
  <c r="AS1939" i="1" l="1"/>
  <c r="AS1940" i="1" s="1"/>
  <c r="AT1940" i="1"/>
  <c r="AM1929" i="1"/>
  <c r="AR1940" i="1"/>
  <c r="AV1939" i="1"/>
  <c r="AY1939" i="1" s="1"/>
  <c r="AG1948" i="1"/>
  <c r="AH1949" i="1" s="1"/>
  <c r="AF1949" i="1"/>
  <c r="AJ1948" i="1"/>
  <c r="AW1947" i="1"/>
  <c r="AU1940" i="1" l="1"/>
  <c r="AT1941" i="1"/>
  <c r="AN1930" i="1"/>
  <c r="AP1929" i="1"/>
  <c r="AL1930" i="1"/>
  <c r="AO1930" i="1" s="1"/>
  <c r="AI1949" i="1"/>
  <c r="AJ1949" i="1" s="1"/>
  <c r="AW1948" i="1"/>
  <c r="AG1949" i="1"/>
  <c r="AH1950" i="1" s="1"/>
  <c r="AV1940" i="1" l="1"/>
  <c r="AY1940" i="1" s="1"/>
  <c r="AR1941" i="1"/>
  <c r="AU1941" i="1" s="1"/>
  <c r="AM1930" i="1"/>
  <c r="AN1931" i="1" s="1"/>
  <c r="AZ1929" i="1"/>
  <c r="BA1929" i="1" s="1"/>
  <c r="AX1929" i="1"/>
  <c r="AP1930" i="1"/>
  <c r="AZ1930" i="1" s="1"/>
  <c r="AL1931" i="1"/>
  <c r="AF1950" i="1"/>
  <c r="AI1950" i="1" s="1"/>
  <c r="AW1949" i="1"/>
  <c r="AS1941" i="1" l="1"/>
  <c r="AT1942" i="1" s="1"/>
  <c r="AR1942" i="1"/>
  <c r="AS1942" i="1"/>
  <c r="AT1943" i="1" s="1"/>
  <c r="AU1942" i="1"/>
  <c r="AV1941" i="1"/>
  <c r="AY1941" i="1" s="1"/>
  <c r="BA1930" i="1"/>
  <c r="AO1931" i="1"/>
  <c r="AP1931" i="1" s="1"/>
  <c r="AZ1931" i="1" s="1"/>
  <c r="AM1931" i="1"/>
  <c r="AN1932" i="1" s="1"/>
  <c r="AX1930" i="1"/>
  <c r="AG1950" i="1"/>
  <c r="AH1951" i="1" s="1"/>
  <c r="AJ1950" i="1"/>
  <c r="AF1951" i="1"/>
  <c r="AX1931" i="1" l="1"/>
  <c r="AL1932" i="1"/>
  <c r="BA1931" i="1"/>
  <c r="AO1932" i="1"/>
  <c r="AM1932" i="1"/>
  <c r="AP1932" i="1"/>
  <c r="AZ1932" i="1" s="1"/>
  <c r="BA1932" i="1" s="1"/>
  <c r="AL1933" i="1"/>
  <c r="AV1942" i="1"/>
  <c r="AY1942" i="1" s="1"/>
  <c r="AR1943" i="1"/>
  <c r="AU1943" i="1" s="1"/>
  <c r="AI1951" i="1"/>
  <c r="AG1951" i="1"/>
  <c r="AH1952" i="1" s="1"/>
  <c r="AF1952" i="1"/>
  <c r="AJ1951" i="1"/>
  <c r="AW1950" i="1"/>
  <c r="AS1943" i="1" l="1"/>
  <c r="AM1933" i="1"/>
  <c r="AT1944" i="1"/>
  <c r="AR1944" i="1"/>
  <c r="AV1943" i="1"/>
  <c r="AY1943" i="1" s="1"/>
  <c r="AN1933" i="1"/>
  <c r="AO1933" i="1" s="1"/>
  <c r="AN1934" i="1"/>
  <c r="AX1932" i="1"/>
  <c r="AI1952" i="1"/>
  <c r="AJ1952" i="1" s="1"/>
  <c r="AG1952" i="1"/>
  <c r="AH1953" i="1" s="1"/>
  <c r="AW1951" i="1"/>
  <c r="AS1944" i="1" l="1"/>
  <c r="AU1944" i="1"/>
  <c r="AS1945" i="1" s="1"/>
  <c r="AT1945" i="1"/>
  <c r="AL1934" i="1"/>
  <c r="AO1934" i="1" s="1"/>
  <c r="AP1933" i="1"/>
  <c r="AZ1933" i="1" s="1"/>
  <c r="BA1933" i="1" s="1"/>
  <c r="AV1944" i="1"/>
  <c r="AY1944" i="1" s="1"/>
  <c r="AR1945" i="1"/>
  <c r="AU1945" i="1" s="1"/>
  <c r="AF1953" i="1"/>
  <c r="AG1953" i="1" s="1"/>
  <c r="AH1954" i="1" s="1"/>
  <c r="AW1952" i="1"/>
  <c r="AT1946" i="1" l="1"/>
  <c r="AI1953" i="1"/>
  <c r="AF1954" i="1" s="1"/>
  <c r="AI1954" i="1" s="1"/>
  <c r="AM1934" i="1"/>
  <c r="AL1935" i="1"/>
  <c r="AP1934" i="1"/>
  <c r="AZ1934" i="1" s="1"/>
  <c r="BA1934" i="1" s="1"/>
  <c r="AN1935" i="1"/>
  <c r="AX1933" i="1"/>
  <c r="AX1934" i="1" s="1"/>
  <c r="AJ1953" i="1"/>
  <c r="AG1954" i="1"/>
  <c r="AH1955" i="1" s="1"/>
  <c r="AM1935" i="1" l="1"/>
  <c r="AO1935" i="1"/>
  <c r="AN1936" i="1"/>
  <c r="AV1945" i="1"/>
  <c r="AY1945" i="1" s="1"/>
  <c r="AR1946" i="1"/>
  <c r="AW1953" i="1"/>
  <c r="AF1955" i="1"/>
  <c r="AI1955" i="1" s="1"/>
  <c r="AJ1954" i="1"/>
  <c r="AU1946" i="1" l="1"/>
  <c r="AS1946" i="1"/>
  <c r="AT1947" i="1" s="1"/>
  <c r="AL1936" i="1"/>
  <c r="AO1936" i="1" s="1"/>
  <c r="AP1935" i="1"/>
  <c r="AV1946" i="1"/>
  <c r="AY1946" i="1" s="1"/>
  <c r="AR1947" i="1"/>
  <c r="AG1955" i="1"/>
  <c r="AH1956" i="1" s="1"/>
  <c r="AW1954" i="1"/>
  <c r="AU1947" i="1" l="1"/>
  <c r="AS1947" i="1"/>
  <c r="AT1948" i="1" s="1"/>
  <c r="AM1936" i="1"/>
  <c r="AM1937" i="1" s="1"/>
  <c r="AZ1935" i="1"/>
  <c r="BA1935" i="1" s="1"/>
  <c r="AX1935" i="1"/>
  <c r="AF1956" i="1"/>
  <c r="AI1956" i="1" s="1"/>
  <c r="AJ1955" i="1"/>
  <c r="AN1937" i="1" l="1"/>
  <c r="AR1948" i="1"/>
  <c r="AU1948" i="1" s="1"/>
  <c r="AV1947" i="1"/>
  <c r="AY1947" i="1" s="1"/>
  <c r="AN1938" i="1"/>
  <c r="AL1937" i="1"/>
  <c r="AO1937" i="1" s="1"/>
  <c r="AP1936" i="1"/>
  <c r="AZ1936" i="1" s="1"/>
  <c r="BA1936" i="1" s="1"/>
  <c r="AW1955" i="1"/>
  <c r="AG1956" i="1"/>
  <c r="AH1957" i="1" s="1"/>
  <c r="AS1948" i="1" l="1"/>
  <c r="AT1949" i="1"/>
  <c r="AP1937" i="1"/>
  <c r="AZ1937" i="1" s="1"/>
  <c r="BA1937" i="1" s="1"/>
  <c r="AL1938" i="1"/>
  <c r="AO1938" i="1" s="1"/>
  <c r="AX1936" i="1"/>
  <c r="AX1937" i="1" s="1"/>
  <c r="AJ1956" i="1"/>
  <c r="AF1957" i="1"/>
  <c r="AI1957" i="1" s="1"/>
  <c r="AM1938" i="1" l="1"/>
  <c r="AV1948" i="1"/>
  <c r="AY1948" i="1" s="1"/>
  <c r="AR1949" i="1"/>
  <c r="AU1949" i="1" s="1"/>
  <c r="AP1938" i="1"/>
  <c r="AZ1938" i="1" s="1"/>
  <c r="BA1938" i="1" s="1"/>
  <c r="AL1939" i="1"/>
  <c r="AW1956" i="1"/>
  <c r="AG1957" i="1"/>
  <c r="AH1958" i="1" s="1"/>
  <c r="AS1949" i="1" l="1"/>
  <c r="AS1950" i="1" s="1"/>
  <c r="AT1951" i="1" s="1"/>
  <c r="AM1939" i="1"/>
  <c r="AN1939" i="1"/>
  <c r="AO1939" i="1" s="1"/>
  <c r="AN1940" i="1"/>
  <c r="AV1949" i="1"/>
  <c r="AY1949" i="1" s="1"/>
  <c r="AR1950" i="1"/>
  <c r="AX1938" i="1"/>
  <c r="AF1958" i="1"/>
  <c r="AI1958" i="1" s="1"/>
  <c r="AJ1957" i="1"/>
  <c r="AT1950" i="1" l="1"/>
  <c r="AU1950" i="1"/>
  <c r="AV1950" i="1"/>
  <c r="AY1950" i="1" s="1"/>
  <c r="AL1940" i="1"/>
  <c r="AO1940" i="1" s="1"/>
  <c r="AP1939" i="1"/>
  <c r="AZ1939" i="1" s="1"/>
  <c r="BA1939" i="1" s="1"/>
  <c r="AG1958" i="1"/>
  <c r="AH1959" i="1" s="1"/>
  <c r="AW1957" i="1"/>
  <c r="AR1951" i="1" l="1"/>
  <c r="AU1951" i="1" s="1"/>
  <c r="AM1940" i="1"/>
  <c r="AN1941" i="1" s="1"/>
  <c r="AL1941" i="1"/>
  <c r="AP1940" i="1"/>
  <c r="AZ1940" i="1" s="1"/>
  <c r="BA1940" i="1" s="1"/>
  <c r="AX1939" i="1"/>
  <c r="AJ1958" i="1"/>
  <c r="AF1959" i="1"/>
  <c r="AI1959" i="1" s="1"/>
  <c r="AO1941" i="1" l="1"/>
  <c r="AS1951" i="1"/>
  <c r="AT1952" i="1" s="1"/>
  <c r="AX1940" i="1"/>
  <c r="AM1941" i="1"/>
  <c r="AM1942" i="1" s="1"/>
  <c r="AN1943" i="1" s="1"/>
  <c r="AP1941" i="1"/>
  <c r="AZ1941" i="1" s="1"/>
  <c r="BA1941" i="1" s="1"/>
  <c r="AL1942" i="1"/>
  <c r="AR1952" i="1"/>
  <c r="AU1952" i="1" s="1"/>
  <c r="AV1951" i="1"/>
  <c r="AY1951" i="1" s="1"/>
  <c r="AG1959" i="1"/>
  <c r="AH1960" i="1" s="1"/>
  <c r="AJ1959" i="1"/>
  <c r="AF1960" i="1"/>
  <c r="AW1958" i="1"/>
  <c r="AS1952" i="1" l="1"/>
  <c r="AT1953" i="1" s="1"/>
  <c r="AN1942" i="1"/>
  <c r="AO1942" i="1"/>
  <c r="AL1943" i="1"/>
  <c r="AP1942" i="1"/>
  <c r="AZ1942" i="1" s="1"/>
  <c r="BA1942" i="1" s="1"/>
  <c r="AX1941" i="1"/>
  <c r="AI1960" i="1"/>
  <c r="AF1961" i="1" s="1"/>
  <c r="AW1959" i="1"/>
  <c r="AG1960" i="1"/>
  <c r="AH1961" i="1" s="1"/>
  <c r="AM1943" i="1" l="1"/>
  <c r="AN1944" i="1" s="1"/>
  <c r="AO1943" i="1"/>
  <c r="AX1942" i="1"/>
  <c r="AR1953" i="1"/>
  <c r="AU1953" i="1" s="1"/>
  <c r="AV1952" i="1"/>
  <c r="AY1952" i="1" s="1"/>
  <c r="AJ1960" i="1"/>
  <c r="AW1960" i="1" s="1"/>
  <c r="AI1961" i="1"/>
  <c r="AG1961" i="1"/>
  <c r="AH1962" i="1" s="1"/>
  <c r="AS1953" i="1" l="1"/>
  <c r="AP1943" i="1"/>
  <c r="AZ1943" i="1" s="1"/>
  <c r="BA1943" i="1" s="1"/>
  <c r="AL1944" i="1"/>
  <c r="AM1944" i="1" s="1"/>
  <c r="AN1945" i="1" s="1"/>
  <c r="AO1944" i="1"/>
  <c r="AF1962" i="1"/>
  <c r="AI1962" i="1" s="1"/>
  <c r="AJ1961" i="1"/>
  <c r="AT1954" i="1" l="1"/>
  <c r="AX1943" i="1"/>
  <c r="AV1953" i="1"/>
  <c r="AY1953" i="1" s="1"/>
  <c r="AR1954" i="1"/>
  <c r="AU1954" i="1" s="1"/>
  <c r="AL1945" i="1"/>
  <c r="AO1945" i="1" s="1"/>
  <c r="AP1944" i="1"/>
  <c r="AG1962" i="1"/>
  <c r="AH1963" i="1" s="1"/>
  <c r="AW1961" i="1"/>
  <c r="AS1954" i="1" l="1"/>
  <c r="AS1955" i="1" s="1"/>
  <c r="AM1945" i="1"/>
  <c r="AZ1944" i="1"/>
  <c r="BA1944" i="1" s="1"/>
  <c r="AX1944" i="1"/>
  <c r="AT1955" i="1"/>
  <c r="AN1946" i="1"/>
  <c r="AJ1962" i="1"/>
  <c r="AF1963" i="1"/>
  <c r="AP1945" i="1" l="1"/>
  <c r="AL1946" i="1"/>
  <c r="AO1946" i="1" s="1"/>
  <c r="AT1956" i="1"/>
  <c r="AV1954" i="1"/>
  <c r="AY1954" i="1" s="1"/>
  <c r="AR1955" i="1"/>
  <c r="AU1955" i="1" s="1"/>
  <c r="AG1963" i="1"/>
  <c r="AH1964" i="1" s="1"/>
  <c r="AI1963" i="1"/>
  <c r="AW1962" i="1"/>
  <c r="AM1946" i="1" l="1"/>
  <c r="AM1947" i="1" s="1"/>
  <c r="AV1955" i="1"/>
  <c r="AY1955" i="1" s="1"/>
  <c r="AR1956" i="1"/>
  <c r="AU1956" i="1" s="1"/>
  <c r="AZ1945" i="1"/>
  <c r="BA1945" i="1" s="1"/>
  <c r="AX1945" i="1"/>
  <c r="AF1964" i="1"/>
  <c r="AI1964" i="1" s="1"/>
  <c r="AJ1963" i="1"/>
  <c r="AS1956" i="1" l="1"/>
  <c r="AN1947" i="1"/>
  <c r="AP1946" i="1"/>
  <c r="AZ1946" i="1" s="1"/>
  <c r="BA1946" i="1" s="1"/>
  <c r="AN1948" i="1"/>
  <c r="AL1947" i="1"/>
  <c r="AO1947" i="1" s="1"/>
  <c r="AR1957" i="1"/>
  <c r="AV1956" i="1"/>
  <c r="AY1956" i="1" s="1"/>
  <c r="AG1964" i="1"/>
  <c r="AH1965" i="1" s="1"/>
  <c r="AW1963" i="1"/>
  <c r="AJ1964" i="1"/>
  <c r="AF1965" i="1"/>
  <c r="AS1957" i="1" l="1"/>
  <c r="AT1957" i="1"/>
  <c r="AU1957" i="1"/>
  <c r="AV1957" i="1" s="1"/>
  <c r="AY1957" i="1" s="1"/>
  <c r="AR1958" i="1"/>
  <c r="AT1958" i="1"/>
  <c r="AX1946" i="1"/>
  <c r="AG1965" i="1"/>
  <c r="AH1966" i="1" s="1"/>
  <c r="AI1965" i="1"/>
  <c r="AW1964" i="1"/>
  <c r="AS1958" i="1" l="1"/>
  <c r="AU1958" i="1"/>
  <c r="AP1947" i="1"/>
  <c r="AZ1947" i="1" s="1"/>
  <c r="BA1947" i="1" s="1"/>
  <c r="AL1948" i="1"/>
  <c r="AT1959" i="1"/>
  <c r="AJ1965" i="1"/>
  <c r="AF1966" i="1"/>
  <c r="AI1966" i="1" s="1"/>
  <c r="AO1948" i="1" l="1"/>
  <c r="AM1948" i="1"/>
  <c r="AN1949" i="1" s="1"/>
  <c r="AX1947" i="1"/>
  <c r="AV1958" i="1"/>
  <c r="AY1958" i="1" s="1"/>
  <c r="AR1959" i="1"/>
  <c r="AU1959" i="1" s="1"/>
  <c r="AG1966" i="1"/>
  <c r="AH1967" i="1" s="1"/>
  <c r="AF1967" i="1"/>
  <c r="AJ1966" i="1"/>
  <c r="AW1965" i="1"/>
  <c r="AS1959" i="1" l="1"/>
  <c r="AS1960" i="1" s="1"/>
  <c r="AT1961" i="1" s="1"/>
  <c r="AT1960" i="1"/>
  <c r="AR1960" i="1"/>
  <c r="AU1960" i="1" s="1"/>
  <c r="AV1959" i="1"/>
  <c r="AY1959" i="1" s="1"/>
  <c r="AP1948" i="1"/>
  <c r="AZ1948" i="1" s="1"/>
  <c r="BA1948" i="1" s="1"/>
  <c r="AL1949" i="1"/>
  <c r="AO1949" i="1" s="1"/>
  <c r="AI1967" i="1"/>
  <c r="AJ1967" i="1" s="1"/>
  <c r="AG1967" i="1"/>
  <c r="AH1968" i="1" s="1"/>
  <c r="AW1966" i="1"/>
  <c r="AX1948" i="1" l="1"/>
  <c r="AM1949" i="1"/>
  <c r="AN1950" i="1" s="1"/>
  <c r="AF1968" i="1"/>
  <c r="AI1968" i="1" s="1"/>
  <c r="AJ1968" i="1" s="1"/>
  <c r="AW1967" i="1"/>
  <c r="AP1949" i="1" l="1"/>
  <c r="AL1950" i="1"/>
  <c r="AM1950" i="1" s="1"/>
  <c r="AV1960" i="1"/>
  <c r="AY1960" i="1" s="1"/>
  <c r="AR1961" i="1"/>
  <c r="AG1968" i="1"/>
  <c r="AH1969" i="1" s="1"/>
  <c r="AF1969" i="1"/>
  <c r="AW1968" i="1"/>
  <c r="AI1969" i="1" l="1"/>
  <c r="AJ1969" i="1" s="1"/>
  <c r="AU1961" i="1"/>
  <c r="AS1961" i="1"/>
  <c r="AT1962" i="1" s="1"/>
  <c r="AG1969" i="1"/>
  <c r="AH1970" i="1" s="1"/>
  <c r="AN1951" i="1"/>
  <c r="AO1950" i="1"/>
  <c r="AZ1949" i="1"/>
  <c r="BA1949" i="1" s="1"/>
  <c r="AX1949" i="1"/>
  <c r="AF1970" i="1"/>
  <c r="AW1969" i="1"/>
  <c r="AI1970" i="1" l="1"/>
  <c r="AP1950" i="1"/>
  <c r="AZ1950" i="1" s="1"/>
  <c r="BA1950" i="1" s="1"/>
  <c r="AL1951" i="1"/>
  <c r="AO1951" i="1" s="1"/>
  <c r="AX1950" i="1"/>
  <c r="AR1962" i="1"/>
  <c r="AU1962" i="1" s="1"/>
  <c r="AV1961" i="1"/>
  <c r="AY1961" i="1" s="1"/>
  <c r="AG1970" i="1"/>
  <c r="AH1971" i="1" s="1"/>
  <c r="AF1971" i="1"/>
  <c r="AJ1970" i="1"/>
  <c r="AS1962" i="1" l="1"/>
  <c r="AT1963" i="1" s="1"/>
  <c r="AM1951" i="1"/>
  <c r="AN1952" i="1" s="1"/>
  <c r="AV1962" i="1"/>
  <c r="AY1962" i="1" s="1"/>
  <c r="AR1963" i="1"/>
  <c r="AP1951" i="1"/>
  <c r="AZ1951" i="1" s="1"/>
  <c r="BA1951" i="1" s="1"/>
  <c r="AL1952" i="1"/>
  <c r="AO1952" i="1" s="1"/>
  <c r="AI1971" i="1"/>
  <c r="AG1971" i="1"/>
  <c r="AH1972" i="1" s="1"/>
  <c r="AW1970" i="1"/>
  <c r="AU1963" i="1" l="1"/>
  <c r="AS1963" i="1"/>
  <c r="AM1952" i="1"/>
  <c r="AN1953" i="1" s="1"/>
  <c r="AP1952" i="1"/>
  <c r="AZ1952" i="1" s="1"/>
  <c r="BA1952" i="1" s="1"/>
  <c r="AL1953" i="1"/>
  <c r="AO1953" i="1" s="1"/>
  <c r="AT1964" i="1"/>
  <c r="AX1951" i="1"/>
  <c r="AX1952" i="1" s="1"/>
  <c r="AJ1971" i="1"/>
  <c r="AF1972" i="1"/>
  <c r="AI1972" i="1" s="1"/>
  <c r="AM1953" i="1" l="1"/>
  <c r="AL1954" i="1"/>
  <c r="AP1953" i="1"/>
  <c r="AZ1953" i="1" s="1"/>
  <c r="BA1953" i="1" s="1"/>
  <c r="AR1964" i="1"/>
  <c r="AU1964" i="1" s="1"/>
  <c r="AV1963" i="1"/>
  <c r="AY1963" i="1" s="1"/>
  <c r="AG1972" i="1"/>
  <c r="AH1973" i="1" s="1"/>
  <c r="AF1973" i="1"/>
  <c r="AJ1972" i="1"/>
  <c r="AW1971" i="1"/>
  <c r="AM1954" i="1" l="1"/>
  <c r="AS1964" i="1"/>
  <c r="AX1953" i="1"/>
  <c r="AN1954" i="1"/>
  <c r="AO1954" i="1" s="1"/>
  <c r="AN1955" i="1"/>
  <c r="AT1965" i="1"/>
  <c r="AG1973" i="1"/>
  <c r="AH1974" i="1" s="1"/>
  <c r="AI1973" i="1"/>
  <c r="AW1972" i="1"/>
  <c r="AL1955" i="1" l="1"/>
  <c r="AO1955" i="1" s="1"/>
  <c r="AP1954" i="1"/>
  <c r="AR1965" i="1"/>
  <c r="AU1965" i="1" s="1"/>
  <c r="AV1964" i="1"/>
  <c r="AY1964" i="1" s="1"/>
  <c r="AJ1973" i="1"/>
  <c r="AF1974" i="1"/>
  <c r="AI1974" i="1" s="1"/>
  <c r="AS1965" i="1" l="1"/>
  <c r="AM1955" i="1"/>
  <c r="AR1966" i="1"/>
  <c r="AV1965" i="1"/>
  <c r="AY1965" i="1" s="1"/>
  <c r="AZ1954" i="1"/>
  <c r="BA1954" i="1" s="1"/>
  <c r="AX1954" i="1"/>
  <c r="AG1974" i="1"/>
  <c r="AH1975" i="1" s="1"/>
  <c r="AW1973" i="1"/>
  <c r="AS1966" i="1" l="1"/>
  <c r="AT1967" i="1" s="1"/>
  <c r="AT1966" i="1"/>
  <c r="AU1966" i="1" s="1"/>
  <c r="AN1956" i="1"/>
  <c r="AP1955" i="1"/>
  <c r="AZ1955" i="1" s="1"/>
  <c r="BA1955" i="1" s="1"/>
  <c r="AL1956" i="1"/>
  <c r="AO1956" i="1" s="1"/>
  <c r="AF1975" i="1"/>
  <c r="AI1975" i="1" s="1"/>
  <c r="AJ1974" i="1"/>
  <c r="AM1956" i="1" l="1"/>
  <c r="AN1957" i="1"/>
  <c r="AV1966" i="1"/>
  <c r="AY1966" i="1" s="1"/>
  <c r="AR1967" i="1"/>
  <c r="AU1967" i="1" s="1"/>
  <c r="AP1956" i="1"/>
  <c r="AZ1956" i="1" s="1"/>
  <c r="BA1956" i="1" s="1"/>
  <c r="AL1957" i="1"/>
  <c r="AX1955" i="1"/>
  <c r="AG1975" i="1"/>
  <c r="AH1976" i="1" s="1"/>
  <c r="AJ1975" i="1"/>
  <c r="AF1976" i="1"/>
  <c r="AW1974" i="1"/>
  <c r="AI1976" i="1" l="1"/>
  <c r="AS1967" i="1"/>
  <c r="AT1968" i="1" s="1"/>
  <c r="AM1957" i="1"/>
  <c r="AN1958" i="1" s="1"/>
  <c r="AO1957" i="1"/>
  <c r="AV1967" i="1"/>
  <c r="AY1967" i="1" s="1"/>
  <c r="AR1968" i="1"/>
  <c r="AU1968" i="1" s="1"/>
  <c r="AX1956" i="1"/>
  <c r="AW1975" i="1"/>
  <c r="AG1976" i="1"/>
  <c r="AH1977" i="1" s="1"/>
  <c r="AS1968" i="1" l="1"/>
  <c r="AV1968" i="1"/>
  <c r="AY1968" i="1" s="1"/>
  <c r="AR1969" i="1"/>
  <c r="AP1957" i="1"/>
  <c r="AZ1957" i="1" s="1"/>
  <c r="BA1957" i="1" s="1"/>
  <c r="AL1958" i="1"/>
  <c r="AO1958" i="1" s="1"/>
  <c r="AJ1976" i="1"/>
  <c r="AF1977" i="1"/>
  <c r="AI1977" i="1" s="1"/>
  <c r="AS1969" i="1" l="1"/>
  <c r="AT1969" i="1"/>
  <c r="AU1969" i="1"/>
  <c r="AM1958" i="1"/>
  <c r="AN1959" i="1"/>
  <c r="AT1970" i="1"/>
  <c r="AX1957" i="1"/>
  <c r="AG1977" i="1"/>
  <c r="AH1978" i="1" s="1"/>
  <c r="AF1978" i="1"/>
  <c r="AJ1977" i="1"/>
  <c r="AW1976" i="1"/>
  <c r="AV1969" i="1" l="1"/>
  <c r="AY1969" i="1" s="1"/>
  <c r="AR1970" i="1"/>
  <c r="AU1970" i="1" s="1"/>
  <c r="AP1958" i="1"/>
  <c r="AZ1958" i="1" s="1"/>
  <c r="BA1958" i="1" s="1"/>
  <c r="AL1959" i="1"/>
  <c r="AO1959" i="1" s="1"/>
  <c r="AI1978" i="1"/>
  <c r="AW1977" i="1"/>
  <c r="AG1978" i="1"/>
  <c r="AH1979" i="1" s="1"/>
  <c r="AS1970" i="1" l="1"/>
  <c r="AT1971" i="1"/>
  <c r="AX1958" i="1"/>
  <c r="AM1959" i="1"/>
  <c r="AN1960" i="1" s="1"/>
  <c r="AL1960" i="1"/>
  <c r="AP1959" i="1"/>
  <c r="AZ1959" i="1" s="1"/>
  <c r="BA1959" i="1" s="1"/>
  <c r="AF1979" i="1"/>
  <c r="AI1979" i="1" s="1"/>
  <c r="AJ1978" i="1"/>
  <c r="AO1960" i="1" l="1"/>
  <c r="AM1960" i="1"/>
  <c r="AN1961" i="1" s="1"/>
  <c r="AR1971" i="1"/>
  <c r="AU1971" i="1" s="1"/>
  <c r="AV1970" i="1"/>
  <c r="AY1970" i="1" s="1"/>
  <c r="AP1960" i="1"/>
  <c r="AZ1960" i="1" s="1"/>
  <c r="BA1960" i="1" s="1"/>
  <c r="AL1961" i="1"/>
  <c r="AO1961" i="1" s="1"/>
  <c r="AX1959" i="1"/>
  <c r="AF1980" i="1"/>
  <c r="AJ1979" i="1"/>
  <c r="AG1979" i="1"/>
  <c r="AH1980" i="1" s="1"/>
  <c r="AW1978" i="1"/>
  <c r="AS1971" i="1" l="1"/>
  <c r="AX1960" i="1"/>
  <c r="AM1961" i="1"/>
  <c r="AP1961" i="1"/>
  <c r="AZ1961" i="1" s="1"/>
  <c r="BA1961" i="1" s="1"/>
  <c r="AL1962" i="1"/>
  <c r="AN1962" i="1"/>
  <c r="AW1979" i="1"/>
  <c r="AI1980" i="1"/>
  <c r="AG1980" i="1"/>
  <c r="AH1981" i="1" s="1"/>
  <c r="AT1972" i="1" l="1"/>
  <c r="AM1962" i="1"/>
  <c r="AO1962" i="1"/>
  <c r="AR1972" i="1"/>
  <c r="AU1972" i="1" s="1"/>
  <c r="AV1971" i="1"/>
  <c r="AY1971" i="1" s="1"/>
  <c r="AN1963" i="1"/>
  <c r="AX1961" i="1"/>
  <c r="AJ1980" i="1"/>
  <c r="AF1981" i="1"/>
  <c r="AI1981" i="1" s="1"/>
  <c r="AS1972" i="1" l="1"/>
  <c r="AT1973" i="1" s="1"/>
  <c r="AL1963" i="1"/>
  <c r="AO1963" i="1" s="1"/>
  <c r="AP1962" i="1"/>
  <c r="AZ1962" i="1" s="1"/>
  <c r="BA1962" i="1" s="1"/>
  <c r="AG1981" i="1"/>
  <c r="AH1982" i="1" s="1"/>
  <c r="AW1980" i="1"/>
  <c r="AM1963" i="1" l="1"/>
  <c r="AN1964" i="1" s="1"/>
  <c r="AR1973" i="1"/>
  <c r="AU1973" i="1" s="1"/>
  <c r="AV1972" i="1"/>
  <c r="AY1972" i="1" s="1"/>
  <c r="AX1962" i="1"/>
  <c r="AP1963" i="1"/>
  <c r="AZ1963" i="1" s="1"/>
  <c r="BA1963" i="1" s="1"/>
  <c r="AL1964" i="1"/>
  <c r="AF1982" i="1"/>
  <c r="AI1982" i="1" s="1"/>
  <c r="AJ1981" i="1"/>
  <c r="AS1973" i="1" l="1"/>
  <c r="AT1974" i="1" s="1"/>
  <c r="AO1964" i="1"/>
  <c r="AM1964" i="1"/>
  <c r="AN1965" i="1" s="1"/>
  <c r="AX1963" i="1"/>
  <c r="AP1964" i="1"/>
  <c r="AZ1964" i="1" s="1"/>
  <c r="BA1964" i="1" s="1"/>
  <c r="AL1965" i="1"/>
  <c r="AG1982" i="1"/>
  <c r="AH1983" i="1" s="1"/>
  <c r="AJ1982" i="1"/>
  <c r="AF1983" i="1"/>
  <c r="AW1981" i="1"/>
  <c r="AO1965" i="1" l="1"/>
  <c r="AM1965" i="1"/>
  <c r="AN1966" i="1" s="1"/>
  <c r="AR1974" i="1"/>
  <c r="AU1974" i="1" s="1"/>
  <c r="AV1973" i="1"/>
  <c r="AY1973" i="1" s="1"/>
  <c r="AL1966" i="1"/>
  <c r="AP1965" i="1"/>
  <c r="AZ1965" i="1" s="1"/>
  <c r="BA1965" i="1" s="1"/>
  <c r="AX1964" i="1"/>
  <c r="AI1983" i="1"/>
  <c r="AW1982" i="1"/>
  <c r="AG1983" i="1"/>
  <c r="AH1984" i="1" s="1"/>
  <c r="AF1984" i="1"/>
  <c r="AJ1983" i="1"/>
  <c r="AS1974" i="1" l="1"/>
  <c r="AT1975" i="1" s="1"/>
  <c r="AM1966" i="1"/>
  <c r="AO1966" i="1"/>
  <c r="AX1965" i="1"/>
  <c r="AN1967" i="1"/>
  <c r="AI1984" i="1"/>
  <c r="AW1983" i="1"/>
  <c r="AG1984" i="1"/>
  <c r="AH1985" i="1" s="1"/>
  <c r="AV1974" i="1" l="1"/>
  <c r="AY1974" i="1" s="1"/>
  <c r="AR1975" i="1"/>
  <c r="AS1975" i="1" s="1"/>
  <c r="AP1966" i="1"/>
  <c r="AL1967" i="1"/>
  <c r="AO1967" i="1" s="1"/>
  <c r="AF1985" i="1"/>
  <c r="AI1985" i="1" s="1"/>
  <c r="AJ1984" i="1"/>
  <c r="AT1976" i="1" l="1"/>
  <c r="AU1975" i="1"/>
  <c r="AM1967" i="1"/>
  <c r="AZ1966" i="1"/>
  <c r="BA1966" i="1" s="1"/>
  <c r="AX1966" i="1"/>
  <c r="AR1976" i="1"/>
  <c r="AU1976" i="1" s="1"/>
  <c r="AL1968" i="1"/>
  <c r="AP1967" i="1"/>
  <c r="AZ1967" i="1" s="1"/>
  <c r="AW1984" i="1"/>
  <c r="AG1985" i="1"/>
  <c r="AH1986" i="1" s="1"/>
  <c r="AX1967" i="1" l="1"/>
  <c r="AM1968" i="1"/>
  <c r="AN1969" i="1" s="1"/>
  <c r="AS1976" i="1"/>
  <c r="AT1977" i="1" s="1"/>
  <c r="AV1975" i="1"/>
  <c r="AY1975" i="1" s="1"/>
  <c r="AN1968" i="1"/>
  <c r="BA1967" i="1"/>
  <c r="AO1968" i="1"/>
  <c r="AP1968" i="1" s="1"/>
  <c r="AJ1985" i="1"/>
  <c r="AF1986" i="1"/>
  <c r="AI1986" i="1" s="1"/>
  <c r="AX1968" i="1" l="1"/>
  <c r="AZ1968" i="1"/>
  <c r="BA1968" i="1"/>
  <c r="AL1969" i="1"/>
  <c r="AO1969" i="1" s="1"/>
  <c r="AL1970" i="1" s="1"/>
  <c r="AM1969" i="1"/>
  <c r="AN1970" i="1" s="1"/>
  <c r="AR1977" i="1"/>
  <c r="AU1977" i="1" s="1"/>
  <c r="AV1976" i="1"/>
  <c r="AY1976" i="1" s="1"/>
  <c r="AP1969" i="1"/>
  <c r="AW1985" i="1"/>
  <c r="AG1986" i="1"/>
  <c r="AH1987" i="1" s="1"/>
  <c r="AS1977" i="1" l="1"/>
  <c r="AT1978" i="1"/>
  <c r="AM1970" i="1"/>
  <c r="AN1971" i="1" s="1"/>
  <c r="AO1970" i="1"/>
  <c r="AX1969" i="1"/>
  <c r="AZ1969" i="1"/>
  <c r="BA1969" i="1" s="1"/>
  <c r="AF1987" i="1"/>
  <c r="AI1987" i="1" s="1"/>
  <c r="AJ1986" i="1"/>
  <c r="AV1977" i="1" l="1"/>
  <c r="AY1977" i="1" s="1"/>
  <c r="AR1978" i="1"/>
  <c r="AS1978" i="1" s="1"/>
  <c r="AP1970" i="1"/>
  <c r="AL1971" i="1"/>
  <c r="AO1971" i="1" s="1"/>
  <c r="AW1986" i="1"/>
  <c r="AG1987" i="1"/>
  <c r="AH1988" i="1" s="1"/>
  <c r="AJ1987" i="1"/>
  <c r="AF1988" i="1"/>
  <c r="AT1979" i="1" l="1"/>
  <c r="AU1978" i="1"/>
  <c r="AM1971" i="1"/>
  <c r="AN1972" i="1" s="1"/>
  <c r="AI1988" i="1"/>
  <c r="AF1989" i="1" s="1"/>
  <c r="AX1970" i="1"/>
  <c r="AZ1970" i="1"/>
  <c r="BA1970" i="1" s="1"/>
  <c r="AG1988" i="1"/>
  <c r="AH1989" i="1" s="1"/>
  <c r="AJ1988" i="1"/>
  <c r="AW1987" i="1"/>
  <c r="AV1978" i="1" l="1"/>
  <c r="AY1978" i="1" s="1"/>
  <c r="AR1979" i="1"/>
  <c r="AU1979" i="1" s="1"/>
  <c r="AP1971" i="1"/>
  <c r="AL1972" i="1"/>
  <c r="AO1972" i="1" s="1"/>
  <c r="AI1989" i="1"/>
  <c r="AF1990" i="1" s="1"/>
  <c r="AW1988" i="1"/>
  <c r="AG1989" i="1"/>
  <c r="AH1990" i="1" s="1"/>
  <c r="AS1979" i="1" l="1"/>
  <c r="AT1980" i="1"/>
  <c r="AM1972" i="1"/>
  <c r="AR1980" i="1"/>
  <c r="AU1980" i="1" s="1"/>
  <c r="AV1979" i="1"/>
  <c r="AY1979" i="1" s="1"/>
  <c r="AJ1989" i="1"/>
  <c r="AW1989" i="1" s="1"/>
  <c r="AP1972" i="1"/>
  <c r="AI1990" i="1"/>
  <c r="AJ1990" i="1" s="1"/>
  <c r="AX1971" i="1"/>
  <c r="AZ1971" i="1"/>
  <c r="BA1971" i="1" s="1"/>
  <c r="AG1990" i="1"/>
  <c r="AH1991" i="1" s="1"/>
  <c r="AS1980" i="1" l="1"/>
  <c r="AT1981" i="1" s="1"/>
  <c r="AF1991" i="1"/>
  <c r="AG1991" i="1" s="1"/>
  <c r="AH1992" i="1" s="1"/>
  <c r="AN1973" i="1"/>
  <c r="AL1973" i="1"/>
  <c r="AM1973" i="1" s="1"/>
  <c r="AN1974" i="1" s="1"/>
  <c r="AX1972" i="1"/>
  <c r="AZ1972" i="1"/>
  <c r="BA1972" i="1" s="1"/>
  <c r="AI1991" i="1"/>
  <c r="AW1990" i="1"/>
  <c r="AO1973" i="1" l="1"/>
  <c r="AR1981" i="1"/>
  <c r="AV1980" i="1"/>
  <c r="AY1980" i="1" s="1"/>
  <c r="AF1992" i="1"/>
  <c r="AI1992" i="1" s="1"/>
  <c r="AJ1991" i="1"/>
  <c r="AU1981" i="1" l="1"/>
  <c r="AS1981" i="1"/>
  <c r="AT1982" i="1" s="1"/>
  <c r="AL1974" i="1"/>
  <c r="AO1974" i="1" s="1"/>
  <c r="AM1974" i="1"/>
  <c r="AN1975" i="1" s="1"/>
  <c r="AP1973" i="1"/>
  <c r="AL1975" i="1"/>
  <c r="AP1974" i="1"/>
  <c r="AW1991" i="1"/>
  <c r="AG1992" i="1"/>
  <c r="AH1993" i="1" s="1"/>
  <c r="AO1975" i="1" l="1"/>
  <c r="AM1975" i="1"/>
  <c r="AN1976" i="1" s="1"/>
  <c r="AZ1974" i="1"/>
  <c r="AZ1973" i="1"/>
  <c r="BA1973" i="1" s="1"/>
  <c r="AX1973" i="1"/>
  <c r="AX1974" i="1" s="1"/>
  <c r="AL1976" i="1"/>
  <c r="AP1975" i="1"/>
  <c r="AZ1975" i="1" s="1"/>
  <c r="AV1981" i="1"/>
  <c r="AY1981" i="1" s="1"/>
  <c r="AR1982" i="1"/>
  <c r="AU1982" i="1" s="1"/>
  <c r="AJ1992" i="1"/>
  <c r="AF1993" i="1"/>
  <c r="AI1993" i="1" s="1"/>
  <c r="AS1982" i="1" l="1"/>
  <c r="AM1976" i="1"/>
  <c r="AN1977" i="1" s="1"/>
  <c r="AX1975" i="1"/>
  <c r="AO1976" i="1"/>
  <c r="BA1974" i="1"/>
  <c r="BA1975" i="1" s="1"/>
  <c r="AV1982" i="1"/>
  <c r="AY1982" i="1" s="1"/>
  <c r="AR1983" i="1"/>
  <c r="AW1992" i="1"/>
  <c r="AG1993" i="1"/>
  <c r="AH1994" i="1" s="1"/>
  <c r="AS1983" i="1" l="1"/>
  <c r="AT1983" i="1"/>
  <c r="AU1983" i="1" s="1"/>
  <c r="AT1984" i="1"/>
  <c r="AL1977" i="1"/>
  <c r="AO1977" i="1" s="1"/>
  <c r="AM1977" i="1"/>
  <c r="AN1978" i="1" s="1"/>
  <c r="AP1976" i="1"/>
  <c r="AX1976" i="1" s="1"/>
  <c r="AJ1993" i="1"/>
  <c r="AF1994" i="1"/>
  <c r="AR1984" i="1" l="1"/>
  <c r="AU1984" i="1" s="1"/>
  <c r="AV1983" i="1"/>
  <c r="AY1983" i="1" s="1"/>
  <c r="AS1984" i="1"/>
  <c r="AT1985" i="1" s="1"/>
  <c r="AZ1976" i="1"/>
  <c r="BA1976" i="1" s="1"/>
  <c r="AL1978" i="1"/>
  <c r="AO1978" i="1" s="1"/>
  <c r="AP1977" i="1"/>
  <c r="AG1994" i="1"/>
  <c r="AH1995" i="1" s="1"/>
  <c r="AI1994" i="1"/>
  <c r="AW1993" i="1"/>
  <c r="AM1978" i="1" l="1"/>
  <c r="AN1979" i="1" s="1"/>
  <c r="AV1984" i="1"/>
  <c r="AY1984" i="1" s="1"/>
  <c r="AR1985" i="1"/>
  <c r="AU1985" i="1" s="1"/>
  <c r="AX1977" i="1"/>
  <c r="AZ1977" i="1"/>
  <c r="BA1977" i="1" s="1"/>
  <c r="AF1995" i="1"/>
  <c r="AI1995" i="1" s="1"/>
  <c r="AJ1994" i="1"/>
  <c r="AS1985" i="1" l="1"/>
  <c r="AT1986" i="1"/>
  <c r="AR1986" i="1"/>
  <c r="AV1985" i="1"/>
  <c r="AY1985" i="1" s="1"/>
  <c r="AP1978" i="1"/>
  <c r="AL1979" i="1"/>
  <c r="AG1995" i="1"/>
  <c r="AH1996" i="1" s="1"/>
  <c r="AJ1995" i="1"/>
  <c r="AF1996" i="1"/>
  <c r="AW1994" i="1"/>
  <c r="AS1986" i="1" l="1"/>
  <c r="AU1986" i="1"/>
  <c r="AS1987" i="1" s="1"/>
  <c r="AO1979" i="1"/>
  <c r="AM1979" i="1"/>
  <c r="AN1980" i="1" s="1"/>
  <c r="AT1987" i="1"/>
  <c r="AI1996" i="1"/>
  <c r="AX1978" i="1"/>
  <c r="AZ1978" i="1"/>
  <c r="BA1978" i="1" s="1"/>
  <c r="AW1995" i="1"/>
  <c r="AG1996" i="1"/>
  <c r="AH1997" i="1" s="1"/>
  <c r="AV1986" i="1" l="1"/>
  <c r="AY1986" i="1" s="1"/>
  <c r="AR1987" i="1"/>
  <c r="AU1987" i="1" s="1"/>
  <c r="AT1988" i="1"/>
  <c r="AP1979" i="1"/>
  <c r="AL1980" i="1"/>
  <c r="AO1980" i="1" s="1"/>
  <c r="AF1997" i="1"/>
  <c r="AI1997" i="1" s="1"/>
  <c r="AJ1996" i="1"/>
  <c r="AM1980" i="1" l="1"/>
  <c r="AN1981" i="1"/>
  <c r="AP1980" i="1"/>
  <c r="AX1979" i="1"/>
  <c r="AZ1979" i="1"/>
  <c r="BA1979" i="1" s="1"/>
  <c r="AG1997" i="1"/>
  <c r="AH1998" i="1" s="1"/>
  <c r="AW1996" i="1"/>
  <c r="AF1998" i="1"/>
  <c r="AJ1997" i="1"/>
  <c r="AL1981" i="1" l="1"/>
  <c r="AM1981" i="1" s="1"/>
  <c r="AR1988" i="1"/>
  <c r="AV1987" i="1"/>
  <c r="AY1987" i="1" s="1"/>
  <c r="AX1980" i="1"/>
  <c r="AZ1980" i="1"/>
  <c r="BA1980" i="1" s="1"/>
  <c r="AI1998" i="1"/>
  <c r="AW1997" i="1"/>
  <c r="AG1998" i="1"/>
  <c r="AH1999" i="1" s="1"/>
  <c r="AU1988" i="1" l="1"/>
  <c r="AS1988" i="1"/>
  <c r="AT1989" i="1" s="1"/>
  <c r="AN1982" i="1"/>
  <c r="AO1981" i="1"/>
  <c r="AJ1998" i="1"/>
  <c r="AF1999" i="1"/>
  <c r="AI1999" i="1" s="1"/>
  <c r="AL1982" i="1" l="1"/>
  <c r="AO1982" i="1" s="1"/>
  <c r="AM1982" i="1"/>
  <c r="AN1983" i="1" s="1"/>
  <c r="AP1981" i="1"/>
  <c r="AX1981" i="1" s="1"/>
  <c r="AV1988" i="1"/>
  <c r="AY1988" i="1" s="1"/>
  <c r="AR1989" i="1"/>
  <c r="AU1989" i="1" s="1"/>
  <c r="AG1999" i="1"/>
  <c r="AH2000" i="1" s="1"/>
  <c r="AW1998" i="1"/>
  <c r="AJ1999" i="1"/>
  <c r="AF2000" i="1"/>
  <c r="AS1989" i="1" l="1"/>
  <c r="AT1990" i="1" s="1"/>
  <c r="AZ1981" i="1"/>
  <c r="BA1981" i="1" s="1"/>
  <c r="AL1983" i="1"/>
  <c r="AO1983" i="1" s="1"/>
  <c r="AP1982" i="1"/>
  <c r="AG2000" i="1"/>
  <c r="AH2001" i="1" s="1"/>
  <c r="AI2000" i="1"/>
  <c r="AF2001" i="1" s="1"/>
  <c r="AW1999" i="1"/>
  <c r="AM1983" i="1" l="1"/>
  <c r="AN1984" i="1"/>
  <c r="AR1990" i="1"/>
  <c r="AU1990" i="1" s="1"/>
  <c r="AV1989" i="1"/>
  <c r="AY1989" i="1" s="1"/>
  <c r="AI2001" i="1"/>
  <c r="AG2001" i="1"/>
  <c r="AH2002" i="1" s="1"/>
  <c r="AJ2000" i="1"/>
  <c r="AW2000" i="1" s="1"/>
  <c r="AX1982" i="1"/>
  <c r="AZ1982" i="1"/>
  <c r="BA1982" i="1" s="1"/>
  <c r="AP1983" i="1"/>
  <c r="AL1984" i="1"/>
  <c r="AO1984" i="1" s="1"/>
  <c r="AS1990" i="1" l="1"/>
  <c r="AT1991" i="1" s="1"/>
  <c r="AM1984" i="1"/>
  <c r="AX1983" i="1"/>
  <c r="AZ1983" i="1"/>
  <c r="BA1983" i="1" s="1"/>
  <c r="AN1985" i="1"/>
  <c r="AJ2001" i="1"/>
  <c r="AF2002" i="1"/>
  <c r="AI2002" i="1" s="1"/>
  <c r="AG2002" i="1"/>
  <c r="AH2003" i="1" s="1"/>
  <c r="AR1991" i="1" l="1"/>
  <c r="AU1991" i="1" s="1"/>
  <c r="AV1990" i="1"/>
  <c r="AY1990" i="1" s="1"/>
  <c r="AL1985" i="1"/>
  <c r="AO1985" i="1" s="1"/>
  <c r="AP1984" i="1"/>
  <c r="AF2003" i="1"/>
  <c r="AI2003" i="1" s="1"/>
  <c r="AG2003" i="1"/>
  <c r="AH2004" i="1" s="1"/>
  <c r="AJ2002" i="1"/>
  <c r="AW2001" i="1"/>
  <c r="AS1991" i="1" l="1"/>
  <c r="AT1992" i="1" s="1"/>
  <c r="AM1985" i="1"/>
  <c r="AV1991" i="1"/>
  <c r="AR1992" i="1"/>
  <c r="AU1992" i="1" s="1"/>
  <c r="AY1991" i="1"/>
  <c r="AN1986" i="1"/>
  <c r="AX1984" i="1"/>
  <c r="AZ1984" i="1"/>
  <c r="BA1984" i="1" s="1"/>
  <c r="AP1985" i="1"/>
  <c r="AL1986" i="1"/>
  <c r="AW2002" i="1"/>
  <c r="AF2004" i="1"/>
  <c r="AI2004" i="1" s="1"/>
  <c r="AJ2003" i="1"/>
  <c r="AS1992" i="1" l="1"/>
  <c r="AT1993" i="1" s="1"/>
  <c r="AM1986" i="1"/>
  <c r="AO1986" i="1"/>
  <c r="AN1987" i="1"/>
  <c r="AV1992" i="1"/>
  <c r="AY1992" i="1" s="1"/>
  <c r="AR1993" i="1"/>
  <c r="AU1993" i="1" s="1"/>
  <c r="AP1986" i="1"/>
  <c r="AX1985" i="1"/>
  <c r="AZ1985" i="1"/>
  <c r="BA1985" i="1" s="1"/>
  <c r="AG2004" i="1"/>
  <c r="AH2005" i="1" s="1"/>
  <c r="AJ2004" i="1"/>
  <c r="AF2005" i="1"/>
  <c r="AW2003" i="1"/>
  <c r="AS1993" i="1" l="1"/>
  <c r="AL1987" i="1"/>
  <c r="AO1987" i="1" s="1"/>
  <c r="AT1994" i="1"/>
  <c r="AR1994" i="1"/>
  <c r="AV1993" i="1"/>
  <c r="AY1993" i="1" s="1"/>
  <c r="AL1988" i="1"/>
  <c r="AX1986" i="1"/>
  <c r="AZ1986" i="1"/>
  <c r="BA1986" i="1" s="1"/>
  <c r="AI2005" i="1"/>
  <c r="AJ2005" i="1" s="1"/>
  <c r="AW2004" i="1"/>
  <c r="AG2005" i="1"/>
  <c r="AH2006" i="1" s="1"/>
  <c r="AS1994" i="1" l="1"/>
  <c r="AT1995" i="1" s="1"/>
  <c r="AU1994" i="1"/>
  <c r="AM1987" i="1"/>
  <c r="AN1988" i="1" s="1"/>
  <c r="AO1988" i="1" s="1"/>
  <c r="AR1995" i="1"/>
  <c r="AU1995" i="1" s="1"/>
  <c r="AV1994" i="1"/>
  <c r="AY1994" i="1" s="1"/>
  <c r="AP1987" i="1"/>
  <c r="AZ1987" i="1" s="1"/>
  <c r="BA1987" i="1" s="1"/>
  <c r="AF2006" i="1"/>
  <c r="AI2006" i="1" s="1"/>
  <c r="AW2005" i="1"/>
  <c r="AS1995" i="1" l="1"/>
  <c r="AT1996" i="1"/>
  <c r="AM1988" i="1"/>
  <c r="AN1989" i="1" s="1"/>
  <c r="AX1987" i="1"/>
  <c r="AL1989" i="1"/>
  <c r="AO1989" i="1" s="1"/>
  <c r="AP1988" i="1"/>
  <c r="AG2006" i="1"/>
  <c r="AH2007" i="1" s="1"/>
  <c r="AF2007" i="1"/>
  <c r="AJ2006" i="1"/>
  <c r="AG2007" i="1" l="1"/>
  <c r="AH2008" i="1" s="1"/>
  <c r="AM1989" i="1"/>
  <c r="AR1996" i="1"/>
  <c r="AU1996" i="1" s="1"/>
  <c r="AV1995" i="1"/>
  <c r="AY1995" i="1" s="1"/>
  <c r="AX1988" i="1"/>
  <c r="AZ1988" i="1"/>
  <c r="BA1988" i="1" s="1"/>
  <c r="AI2007" i="1"/>
  <c r="AJ2007" i="1" s="1"/>
  <c r="AL1990" i="1"/>
  <c r="AP1989" i="1"/>
  <c r="AW2006" i="1"/>
  <c r="AM1990" i="1" l="1"/>
  <c r="AS1996" i="1"/>
  <c r="AT1997" i="1"/>
  <c r="AN1990" i="1"/>
  <c r="AO1990" i="1" s="1"/>
  <c r="AV1996" i="1"/>
  <c r="AY1996" i="1" s="1"/>
  <c r="AR1997" i="1"/>
  <c r="AU1997" i="1" s="1"/>
  <c r="AF2008" i="1"/>
  <c r="AI2008" i="1" s="1"/>
  <c r="AX1989" i="1"/>
  <c r="AZ1989" i="1"/>
  <c r="BA1989" i="1" s="1"/>
  <c r="AN1991" i="1"/>
  <c r="AW2007" i="1"/>
  <c r="AS1997" i="1" l="1"/>
  <c r="AT1998" i="1"/>
  <c r="AG2008" i="1"/>
  <c r="AH2009" i="1" s="1"/>
  <c r="AP1990" i="1"/>
  <c r="AL1991" i="1"/>
  <c r="AO1991" i="1" s="1"/>
  <c r="AJ2008" i="1"/>
  <c r="AF2009" i="1"/>
  <c r="AI2009" i="1" s="1"/>
  <c r="AM1991" i="1" l="1"/>
  <c r="AN1992" i="1" s="1"/>
  <c r="AV1997" i="1"/>
  <c r="AY1997" i="1" s="1"/>
  <c r="AR1998" i="1"/>
  <c r="AX1990" i="1"/>
  <c r="AZ1990" i="1"/>
  <c r="BA1990" i="1" s="1"/>
  <c r="AG2009" i="1"/>
  <c r="AH2010" i="1" s="1"/>
  <c r="AF2010" i="1"/>
  <c r="AJ2009" i="1"/>
  <c r="AW2008" i="1"/>
  <c r="AW2009" i="1" l="1"/>
  <c r="AU1998" i="1"/>
  <c r="AS1998" i="1"/>
  <c r="AT1999" i="1" s="1"/>
  <c r="AI2010" i="1"/>
  <c r="AF2011" i="1" s="1"/>
  <c r="AP1991" i="1"/>
  <c r="AL1992" i="1"/>
  <c r="AO1992" i="1" s="1"/>
  <c r="AG2010" i="1"/>
  <c r="AH2011" i="1" s="1"/>
  <c r="AJ2010" i="1"/>
  <c r="AM1992" i="1" l="1"/>
  <c r="AM1993" i="1" s="1"/>
  <c r="AR1999" i="1"/>
  <c r="AU1999" i="1" s="1"/>
  <c r="AV1998" i="1"/>
  <c r="AY1998" i="1" s="1"/>
  <c r="AX1991" i="1"/>
  <c r="AZ1991" i="1"/>
  <c r="BA1991" i="1" s="1"/>
  <c r="AI2011" i="1"/>
  <c r="AG2011" i="1"/>
  <c r="AH2012" i="1" s="1"/>
  <c r="AW2010" i="1"/>
  <c r="AS1999" i="1" l="1"/>
  <c r="AN1993" i="1"/>
  <c r="AP1992" i="1"/>
  <c r="AN1994" i="1"/>
  <c r="AL1993" i="1"/>
  <c r="AO1993" i="1" s="1"/>
  <c r="AJ2011" i="1"/>
  <c r="AF2012" i="1"/>
  <c r="AI2012" i="1" s="1"/>
  <c r="AT2000" i="1" l="1"/>
  <c r="AV1999" i="1"/>
  <c r="AY1999" i="1" s="1"/>
  <c r="AR2000" i="1"/>
  <c r="AU2000" i="1" s="1"/>
  <c r="AL1994" i="1"/>
  <c r="AO1994" i="1" s="1"/>
  <c r="AP1993" i="1"/>
  <c r="AX1992" i="1"/>
  <c r="AZ1992" i="1"/>
  <c r="BA1992" i="1" s="1"/>
  <c r="AF2013" i="1"/>
  <c r="AJ2012" i="1"/>
  <c r="AG2012" i="1"/>
  <c r="AH2013" i="1" s="1"/>
  <c r="AW2011" i="1"/>
  <c r="AS2000" i="1" l="1"/>
  <c r="AM1994" i="1"/>
  <c r="AR2001" i="1"/>
  <c r="AV2000" i="1"/>
  <c r="AY2000" i="1" s="1"/>
  <c r="AX1993" i="1"/>
  <c r="AZ1993" i="1"/>
  <c r="BA1993" i="1" s="1"/>
  <c r="AW2012" i="1"/>
  <c r="AI2013" i="1"/>
  <c r="AG2013" i="1"/>
  <c r="AH2014" i="1" s="1"/>
  <c r="AS2001" i="1" l="1"/>
  <c r="AT2002" i="1"/>
  <c r="AT2001" i="1"/>
  <c r="AU2001" i="1" s="1"/>
  <c r="AN1995" i="1"/>
  <c r="AL1995" i="1"/>
  <c r="AO1995" i="1" s="1"/>
  <c r="AP1994" i="1"/>
  <c r="AJ2013" i="1"/>
  <c r="AF2014" i="1"/>
  <c r="AI2014" i="1" s="1"/>
  <c r="AM1995" i="1" l="1"/>
  <c r="AN1996" i="1" s="1"/>
  <c r="AV2001" i="1"/>
  <c r="AY2001" i="1" s="1"/>
  <c r="AR2002" i="1"/>
  <c r="AU2002" i="1" s="1"/>
  <c r="AX1994" i="1"/>
  <c r="AZ1994" i="1"/>
  <c r="BA1994" i="1" s="1"/>
  <c r="AW2013" i="1"/>
  <c r="AG2014" i="1"/>
  <c r="AH2015" i="1" s="1"/>
  <c r="AS2002" i="1" l="1"/>
  <c r="AT2003" i="1"/>
  <c r="AL1996" i="1"/>
  <c r="AO1996" i="1" s="1"/>
  <c r="AP1995" i="1"/>
  <c r="AJ2014" i="1"/>
  <c r="AW2014" i="1" s="1"/>
  <c r="AF2015" i="1"/>
  <c r="AI2015" i="1" s="1"/>
  <c r="AM1996" i="1" l="1"/>
  <c r="AV2002" i="1"/>
  <c r="AY2002" i="1" s="1"/>
  <c r="AR2003" i="1"/>
  <c r="AU2003" i="1" s="1"/>
  <c r="AL1997" i="1"/>
  <c r="AP1996" i="1"/>
  <c r="AX1995" i="1"/>
  <c r="AZ1995" i="1"/>
  <c r="BA1995" i="1" s="1"/>
  <c r="AG2015" i="1"/>
  <c r="AH2016" i="1" s="1"/>
  <c r="AS2003" i="1" l="1"/>
  <c r="AM1997" i="1"/>
  <c r="AN1997" i="1"/>
  <c r="AO1997" i="1" s="1"/>
  <c r="AN1998" i="1"/>
  <c r="AR2004" i="1"/>
  <c r="AV2003" i="1"/>
  <c r="AY2003" i="1" s="1"/>
  <c r="AX1996" i="1"/>
  <c r="AZ1996" i="1"/>
  <c r="BA1996" i="1" s="1"/>
  <c r="AF2016" i="1"/>
  <c r="AI2016" i="1" s="1"/>
  <c r="AJ2015" i="1"/>
  <c r="AS2004" i="1" l="1"/>
  <c r="AT2004" i="1"/>
  <c r="AU2004" i="1" s="1"/>
  <c r="AT2005" i="1"/>
  <c r="AL1998" i="1"/>
  <c r="AO1998" i="1" s="1"/>
  <c r="AP1997" i="1"/>
  <c r="AG2016" i="1"/>
  <c r="AH2017" i="1" s="1"/>
  <c r="AW2015" i="1"/>
  <c r="AM1998" i="1" l="1"/>
  <c r="AR2005" i="1"/>
  <c r="AU2005" i="1" s="1"/>
  <c r="AV2004" i="1"/>
  <c r="AY2004" i="1" s="1"/>
  <c r="AX1997" i="1"/>
  <c r="AZ1997" i="1"/>
  <c r="BA1997" i="1" s="1"/>
  <c r="AF2017" i="1"/>
  <c r="AI2017" i="1" s="1"/>
  <c r="AJ2016" i="1"/>
  <c r="AS2005" i="1" l="1"/>
  <c r="AT2006" i="1"/>
  <c r="AN1999" i="1"/>
  <c r="AV2005" i="1"/>
  <c r="AR2006" i="1"/>
  <c r="AU2006" i="1" s="1"/>
  <c r="AY2005" i="1"/>
  <c r="AL1999" i="1"/>
  <c r="AO1999" i="1" s="1"/>
  <c r="AP1998" i="1"/>
  <c r="AG2017" i="1"/>
  <c r="AH2018" i="1" s="1"/>
  <c r="AF2018" i="1"/>
  <c r="AJ2017" i="1"/>
  <c r="AW2016" i="1"/>
  <c r="AS2006" i="1" l="1"/>
  <c r="AT2007" i="1"/>
  <c r="AM1999" i="1"/>
  <c r="AR2007" i="1"/>
  <c r="AU2007" i="1" s="1"/>
  <c r="AV2006" i="1"/>
  <c r="AY2006" i="1" s="1"/>
  <c r="AX1998" i="1"/>
  <c r="AZ1998" i="1"/>
  <c r="BA1998" i="1" s="1"/>
  <c r="AI2018" i="1"/>
  <c r="AW2017" i="1"/>
  <c r="AG2018" i="1"/>
  <c r="AH2019" i="1" s="1"/>
  <c r="AS2007" i="1" l="1"/>
  <c r="AT2008" i="1"/>
  <c r="AN2000" i="1"/>
  <c r="AR2008" i="1"/>
  <c r="AU2008" i="1" s="1"/>
  <c r="AV2007" i="1"/>
  <c r="AY2007" i="1" s="1"/>
  <c r="AL2000" i="1"/>
  <c r="AM2000" i="1" s="1"/>
  <c r="AP1999" i="1"/>
  <c r="AJ2018" i="1"/>
  <c r="AF2019" i="1"/>
  <c r="AI2019" i="1" s="1"/>
  <c r="AS2008" i="1" l="1"/>
  <c r="AN2001" i="1"/>
  <c r="AO2000" i="1"/>
  <c r="AT2009" i="1"/>
  <c r="AX1999" i="1"/>
  <c r="AZ1999" i="1"/>
  <c r="BA1999" i="1" s="1"/>
  <c r="AG2019" i="1"/>
  <c r="AH2020" i="1" s="1"/>
  <c r="AJ2019" i="1"/>
  <c r="AF2020" i="1"/>
  <c r="AW2018" i="1"/>
  <c r="AI2020" i="1" l="1"/>
  <c r="AV2008" i="1"/>
  <c r="AY2008" i="1" s="1"/>
  <c r="AR2009" i="1"/>
  <c r="AS2009" i="1" s="1"/>
  <c r="AP2000" i="1"/>
  <c r="AL2001" i="1"/>
  <c r="AO2001" i="1" s="1"/>
  <c r="AW2019" i="1"/>
  <c r="AG2020" i="1"/>
  <c r="AH2021" i="1" s="1"/>
  <c r="AT2010" i="1" l="1"/>
  <c r="AU2009" i="1"/>
  <c r="AM2001" i="1"/>
  <c r="AN2002" i="1" s="1"/>
  <c r="AX2000" i="1"/>
  <c r="AZ2000" i="1"/>
  <c r="BA2000" i="1" s="1"/>
  <c r="AF2021" i="1"/>
  <c r="AI2021" i="1" s="1"/>
  <c r="AJ2020" i="1"/>
  <c r="AV2009" i="1" l="1"/>
  <c r="AY2009" i="1" s="1"/>
  <c r="AR2010" i="1"/>
  <c r="AU2010" i="1" s="1"/>
  <c r="AP2001" i="1"/>
  <c r="AL2002" i="1"/>
  <c r="AO2002" i="1" s="1"/>
  <c r="AG2021" i="1"/>
  <c r="AH2022" i="1" s="1"/>
  <c r="AW2020" i="1"/>
  <c r="AJ2021" i="1"/>
  <c r="AF2022" i="1"/>
  <c r="AS2010" i="1" l="1"/>
  <c r="AT2011" i="1" s="1"/>
  <c r="AM2002" i="1"/>
  <c r="AV2010" i="1"/>
  <c r="AY2010" i="1" s="1"/>
  <c r="AR2011" i="1"/>
  <c r="AX2001" i="1"/>
  <c r="AZ2001" i="1"/>
  <c r="BA2001" i="1" s="1"/>
  <c r="AI2022" i="1"/>
  <c r="AG2022" i="1"/>
  <c r="AH2023" i="1" s="1"/>
  <c r="AW2021" i="1"/>
  <c r="AU2011" i="1" l="1"/>
  <c r="AS2011" i="1"/>
  <c r="AT2012" i="1" s="1"/>
  <c r="AN2003" i="1"/>
  <c r="AR2012" i="1"/>
  <c r="AV2011" i="1"/>
  <c r="AY2011" i="1" s="1"/>
  <c r="AL2003" i="1"/>
  <c r="AM2003" i="1" s="1"/>
  <c r="AP2002" i="1"/>
  <c r="AF2023" i="1"/>
  <c r="AI2023" i="1" s="1"/>
  <c r="AJ2022" i="1"/>
  <c r="AW2022" i="1"/>
  <c r="AS2012" i="1" l="1"/>
  <c r="AU2012" i="1"/>
  <c r="AN2004" i="1"/>
  <c r="AO2003" i="1"/>
  <c r="AT2013" i="1"/>
  <c r="AX2002" i="1"/>
  <c r="AZ2002" i="1"/>
  <c r="BA2002" i="1" s="1"/>
  <c r="AG2023" i="1"/>
  <c r="AH2024" i="1" s="1"/>
  <c r="AR2013" i="1" l="1"/>
  <c r="AU2013" i="1" s="1"/>
  <c r="AV2012" i="1"/>
  <c r="AY2012" i="1" s="1"/>
  <c r="AP2003" i="1"/>
  <c r="AZ2003" i="1" s="1"/>
  <c r="BA2003" i="1" s="1"/>
  <c r="AL2004" i="1"/>
  <c r="AO2004" i="1" s="1"/>
  <c r="AF2024" i="1"/>
  <c r="AI2024" i="1" s="1"/>
  <c r="AJ2023" i="1"/>
  <c r="AS2013" i="1" l="1"/>
  <c r="AX2003" i="1"/>
  <c r="AM2004" i="1"/>
  <c r="AL2005" i="1"/>
  <c r="AP2004" i="1"/>
  <c r="AN2005" i="1"/>
  <c r="AG2024" i="1"/>
  <c r="AH2025" i="1" s="1"/>
  <c r="AW2023" i="1"/>
  <c r="AT2014" i="1" l="1"/>
  <c r="AM2005" i="1"/>
  <c r="AO2005" i="1"/>
  <c r="AV2013" i="1"/>
  <c r="AY2013" i="1" s="1"/>
  <c r="AR2014" i="1"/>
  <c r="AU2014" i="1" s="1"/>
  <c r="AN2006" i="1"/>
  <c r="AX2004" i="1"/>
  <c r="AZ2004" i="1"/>
  <c r="BA2004" i="1" s="1"/>
  <c r="AJ2024" i="1"/>
  <c r="AF2025" i="1"/>
  <c r="AI2025" i="1" s="1"/>
  <c r="AS2014" i="1" l="1"/>
  <c r="AR2015" i="1"/>
  <c r="AV2014" i="1"/>
  <c r="AY2014" i="1" s="1"/>
  <c r="AT2015" i="1"/>
  <c r="AL2006" i="1"/>
  <c r="AO2006" i="1" s="1"/>
  <c r="AP2005" i="1"/>
  <c r="AG2025" i="1"/>
  <c r="AH2026" i="1" s="1"/>
  <c r="AW2024" i="1"/>
  <c r="AS2015" i="1" l="1"/>
  <c r="AU2015" i="1"/>
  <c r="AM2006" i="1"/>
  <c r="AN2007" i="1" s="1"/>
  <c r="AT2016" i="1"/>
  <c r="AP2006" i="1"/>
  <c r="AL2007" i="1"/>
  <c r="AX2005" i="1"/>
  <c r="AZ2005" i="1"/>
  <c r="BA2005" i="1" s="1"/>
  <c r="AF2026" i="1"/>
  <c r="AI2026" i="1" s="1"/>
  <c r="AJ2025" i="1"/>
  <c r="AW2025" i="1"/>
  <c r="AO2007" i="1" l="1"/>
  <c r="AM2007" i="1"/>
  <c r="AR2016" i="1"/>
  <c r="AU2016" i="1" s="1"/>
  <c r="AV2015" i="1"/>
  <c r="AY2015" i="1" s="1"/>
  <c r="AG2026" i="1"/>
  <c r="AH2027" i="1" s="1"/>
  <c r="AL2008" i="1"/>
  <c r="AX2006" i="1"/>
  <c r="AZ2006" i="1"/>
  <c r="BA2006" i="1" s="1"/>
  <c r="AS2016" i="1" l="1"/>
  <c r="AT2017" i="1" s="1"/>
  <c r="AM2008" i="1"/>
  <c r="AN2008" i="1"/>
  <c r="AO2008" i="1" s="1"/>
  <c r="AP2007" i="1"/>
  <c r="AX2007" i="1" s="1"/>
  <c r="AR2017" i="1"/>
  <c r="AV2016" i="1"/>
  <c r="AY2016" i="1" s="1"/>
  <c r="AN2009" i="1"/>
  <c r="AF2027" i="1"/>
  <c r="AI2027" i="1" s="1"/>
  <c r="AJ2026" i="1"/>
  <c r="AU2017" i="1" l="1"/>
  <c r="AS2017" i="1"/>
  <c r="AT2018" i="1" s="1"/>
  <c r="AZ2007" i="1"/>
  <c r="BA2007" i="1" s="1"/>
  <c r="AL2009" i="1"/>
  <c r="AO2009" i="1" s="1"/>
  <c r="AP2008" i="1"/>
  <c r="AZ2008" i="1" s="1"/>
  <c r="BA2008" i="1" s="1"/>
  <c r="AP2009" i="1"/>
  <c r="AL2010" i="1"/>
  <c r="AG2027" i="1"/>
  <c r="AH2028" i="1" s="1"/>
  <c r="AW2026" i="1"/>
  <c r="AJ2027" i="1"/>
  <c r="AF2028" i="1"/>
  <c r="AM2009" i="1" l="1"/>
  <c r="AN2010" i="1" s="1"/>
  <c r="AO2010" i="1" s="1"/>
  <c r="AX2008" i="1"/>
  <c r="AX2009" i="1" s="1"/>
  <c r="AR2018" i="1"/>
  <c r="AU2018" i="1" s="1"/>
  <c r="AV2017" i="1"/>
  <c r="AY2017" i="1" s="1"/>
  <c r="AG2028" i="1"/>
  <c r="AH2029" i="1" s="1"/>
  <c r="AZ2009" i="1"/>
  <c r="BA2009" i="1" s="1"/>
  <c r="AI2028" i="1"/>
  <c r="AW2027" i="1"/>
  <c r="AS2018" i="1" l="1"/>
  <c r="AM2010" i="1"/>
  <c r="AN2011" i="1" s="1"/>
  <c r="AR2019" i="1"/>
  <c r="AV2018" i="1"/>
  <c r="AY2018" i="1" s="1"/>
  <c r="AT2019" i="1"/>
  <c r="AP2010" i="1"/>
  <c r="AL2011" i="1"/>
  <c r="AF2029" i="1"/>
  <c r="AJ2028" i="1"/>
  <c r="AS2019" i="1" l="1"/>
  <c r="AU2019" i="1"/>
  <c r="AO2011" i="1"/>
  <c r="AL2012" i="1" s="1"/>
  <c r="AM2011" i="1"/>
  <c r="AN2012" i="1" s="1"/>
  <c r="AP2011" i="1"/>
  <c r="AT2020" i="1"/>
  <c r="AX2010" i="1"/>
  <c r="AZ2010" i="1"/>
  <c r="BA2010" i="1" s="1"/>
  <c r="AG2029" i="1"/>
  <c r="AH2030" i="1" s="1"/>
  <c r="AI2029" i="1"/>
  <c r="AW2028" i="1"/>
  <c r="AM2012" i="1" l="1"/>
  <c r="AO2012" i="1"/>
  <c r="AR2020" i="1"/>
  <c r="AU2020" i="1" s="1"/>
  <c r="AV2019" i="1"/>
  <c r="AY2019" i="1" s="1"/>
  <c r="AX2011" i="1"/>
  <c r="AZ2011" i="1"/>
  <c r="BA2011" i="1" s="1"/>
  <c r="AN2013" i="1"/>
  <c r="AJ2029" i="1"/>
  <c r="AF2030" i="1"/>
  <c r="AI2030" i="1" s="1"/>
  <c r="AS2020" i="1" l="1"/>
  <c r="AL2013" i="1"/>
  <c r="AO2013" i="1" s="1"/>
  <c r="AP2012" i="1"/>
  <c r="AW2029" i="1"/>
  <c r="AF2031" i="1"/>
  <c r="AJ2030" i="1"/>
  <c r="AG2030" i="1"/>
  <c r="AH2031" i="1" s="1"/>
  <c r="AT2021" i="1" l="1"/>
  <c r="AM2013" i="1"/>
  <c r="AV2020" i="1"/>
  <c r="AY2020" i="1" s="1"/>
  <c r="AR2021" i="1"/>
  <c r="AU2021" i="1" s="1"/>
  <c r="AX2012" i="1"/>
  <c r="AZ2012" i="1"/>
  <c r="BA2012" i="1" s="1"/>
  <c r="AI2031" i="1"/>
  <c r="AG2031" i="1"/>
  <c r="AH2032" i="1" s="1"/>
  <c r="AW2030" i="1"/>
  <c r="AS2021" i="1" l="1"/>
  <c r="AT2022" i="1"/>
  <c r="AN2014" i="1"/>
  <c r="AV2021" i="1"/>
  <c r="AY2021" i="1" s="1"/>
  <c r="AR2022" i="1"/>
  <c r="AU2022" i="1" s="1"/>
  <c r="AP2013" i="1"/>
  <c r="AL2014" i="1"/>
  <c r="AO2014" i="1" s="1"/>
  <c r="AJ2031" i="1"/>
  <c r="AF2032" i="1"/>
  <c r="AI2032" i="1" s="1"/>
  <c r="AS2022" i="1" l="1"/>
  <c r="AT2023" i="1"/>
  <c r="AM2014" i="1"/>
  <c r="AL2015" i="1"/>
  <c r="AP2014" i="1"/>
  <c r="AX2013" i="1"/>
  <c r="AZ2013" i="1"/>
  <c r="BA2013" i="1" s="1"/>
  <c r="AG2032" i="1"/>
  <c r="AH2033" i="1" s="1"/>
  <c r="AJ2032" i="1"/>
  <c r="AF2033" i="1"/>
  <c r="AW2031" i="1"/>
  <c r="AM2015" i="1" l="1"/>
  <c r="AN2015" i="1"/>
  <c r="AO2015" i="1" s="1"/>
  <c r="AN2016" i="1"/>
  <c r="AV2022" i="1"/>
  <c r="AY2022" i="1" s="1"/>
  <c r="AR2023" i="1"/>
  <c r="AG2033" i="1"/>
  <c r="AH2034" i="1" s="1"/>
  <c r="AI2033" i="1"/>
  <c r="AJ2033" i="1" s="1"/>
  <c r="AX2014" i="1"/>
  <c r="AZ2014" i="1"/>
  <c r="BA2014" i="1" s="1"/>
  <c r="AW2032" i="1"/>
  <c r="AF2034" i="1" l="1"/>
  <c r="AU2023" i="1"/>
  <c r="AS2023" i="1"/>
  <c r="AT2024" i="1" s="1"/>
  <c r="AI2034" i="1"/>
  <c r="AJ2034" i="1" s="1"/>
  <c r="AP2015" i="1"/>
  <c r="AL2016" i="1"/>
  <c r="AO2016" i="1" s="1"/>
  <c r="AW2033" i="1"/>
  <c r="AG2034" i="1"/>
  <c r="AH2035" i="1" s="1"/>
  <c r="AF2035" i="1" l="1"/>
  <c r="AM2016" i="1"/>
  <c r="AN2017" i="1"/>
  <c r="AV2023" i="1"/>
  <c r="AY2023" i="1" s="1"/>
  <c r="AR2024" i="1"/>
  <c r="AU2024" i="1" s="1"/>
  <c r="AP2016" i="1"/>
  <c r="AL2017" i="1"/>
  <c r="AX2015" i="1"/>
  <c r="AZ2015" i="1"/>
  <c r="BA2015" i="1" s="1"/>
  <c r="AI2035" i="1"/>
  <c r="AJ2035" i="1" s="1"/>
  <c r="AG2035" i="1"/>
  <c r="AH2036" i="1" s="1"/>
  <c r="AW2034" i="1"/>
  <c r="AS2024" i="1" l="1"/>
  <c r="AT2025" i="1" s="1"/>
  <c r="AM2017" i="1"/>
  <c r="AN2018" i="1" s="1"/>
  <c r="AO2017" i="1"/>
  <c r="AL2018" i="1" s="1"/>
  <c r="AO2018" i="1" s="1"/>
  <c r="AR2025" i="1"/>
  <c r="AU2025" i="1" s="1"/>
  <c r="AV2024" i="1"/>
  <c r="AY2024" i="1" s="1"/>
  <c r="AX2016" i="1"/>
  <c r="AZ2016" i="1"/>
  <c r="BA2016" i="1" s="1"/>
  <c r="AP2017" i="1"/>
  <c r="AW2035" i="1"/>
  <c r="AF2036" i="1"/>
  <c r="AI2036" i="1" s="1"/>
  <c r="AS2025" i="1" l="1"/>
  <c r="AT2026" i="1" s="1"/>
  <c r="AM2018" i="1"/>
  <c r="AR2026" i="1"/>
  <c r="AV2025" i="1"/>
  <c r="AY2025" i="1" s="1"/>
  <c r="AN2019" i="1"/>
  <c r="AX2017" i="1"/>
  <c r="AZ2017" i="1"/>
  <c r="BA2017" i="1" s="1"/>
  <c r="AG2036" i="1"/>
  <c r="AH2037" i="1" s="1"/>
  <c r="AF2037" i="1"/>
  <c r="AJ2036" i="1"/>
  <c r="AI2037" i="1" l="1"/>
  <c r="AU2026" i="1"/>
  <c r="AS2026" i="1"/>
  <c r="AT2027" i="1" s="1"/>
  <c r="AL2019" i="1"/>
  <c r="AO2019" i="1" s="1"/>
  <c r="AP2018" i="1"/>
  <c r="AG2037" i="1"/>
  <c r="AH2038" i="1" s="1"/>
  <c r="AW2036" i="1"/>
  <c r="AJ2037" i="1"/>
  <c r="AF2038" i="1"/>
  <c r="AM2019" i="1" l="1"/>
  <c r="AV2026" i="1"/>
  <c r="AY2026" i="1" s="1"/>
  <c r="AR2027" i="1"/>
  <c r="AU2027" i="1" s="1"/>
  <c r="AX2018" i="1"/>
  <c r="AZ2018" i="1"/>
  <c r="BA2018" i="1" s="1"/>
  <c r="AW2037" i="1"/>
  <c r="AI2038" i="1"/>
  <c r="AJ2038" i="1" s="1"/>
  <c r="AG2038" i="1"/>
  <c r="AH2039" i="1" s="1"/>
  <c r="AS2027" i="1" l="1"/>
  <c r="AN2020" i="1"/>
  <c r="AR2028" i="1"/>
  <c r="AV2027" i="1"/>
  <c r="AY2027" i="1" s="1"/>
  <c r="AT2028" i="1"/>
  <c r="AL2020" i="1"/>
  <c r="AM2020" i="1" s="1"/>
  <c r="AP2019" i="1"/>
  <c r="AF2039" i="1"/>
  <c r="AI2039" i="1" s="1"/>
  <c r="AW2038" i="1"/>
  <c r="AS2028" i="1" l="1"/>
  <c r="AU2028" i="1"/>
  <c r="AN2021" i="1"/>
  <c r="AO2020" i="1"/>
  <c r="AT2029" i="1"/>
  <c r="AX2019" i="1"/>
  <c r="AZ2019" i="1"/>
  <c r="BA2019" i="1" s="1"/>
  <c r="AG2039" i="1"/>
  <c r="AH2040" i="1" s="1"/>
  <c r="AR2029" i="1" l="1"/>
  <c r="AU2029" i="1" s="1"/>
  <c r="AV2028" i="1"/>
  <c r="AY2028" i="1" s="1"/>
  <c r="AL2021" i="1"/>
  <c r="AO2021" i="1" s="1"/>
  <c r="AP2020" i="1"/>
  <c r="AJ2039" i="1"/>
  <c r="AF2040" i="1"/>
  <c r="AI2040" i="1" s="1"/>
  <c r="AJ2040" i="1" s="1"/>
  <c r="AS2029" i="1" l="1"/>
  <c r="AT2030" i="1" s="1"/>
  <c r="AM2021" i="1"/>
  <c r="AX2020" i="1"/>
  <c r="AZ2020" i="1"/>
  <c r="BA2020" i="1" s="1"/>
  <c r="AF2041" i="1"/>
  <c r="AW2039" i="1"/>
  <c r="AW2040" i="1" s="1"/>
  <c r="AG2040" i="1"/>
  <c r="AH2041" i="1" s="1"/>
  <c r="AN2022" i="1" l="1"/>
  <c r="AV2029" i="1"/>
  <c r="AY2029" i="1" s="1"/>
  <c r="AR2030" i="1"/>
  <c r="AU2030" i="1" s="1"/>
  <c r="AI2041" i="1"/>
  <c r="AJ2041" i="1" s="1"/>
  <c r="AW2041" i="1" s="1"/>
  <c r="AL2022" i="1"/>
  <c r="AO2022" i="1" s="1"/>
  <c r="AP2021" i="1"/>
  <c r="AG2041" i="1"/>
  <c r="AH2042" i="1" s="1"/>
  <c r="AS2030" i="1" l="1"/>
  <c r="AT2031" i="1" s="1"/>
  <c r="AF2042" i="1"/>
  <c r="AM2022" i="1"/>
  <c r="AN2023" i="1" s="1"/>
  <c r="AX2021" i="1"/>
  <c r="AZ2021" i="1"/>
  <c r="BA2021" i="1" s="1"/>
  <c r="AI2042" i="1"/>
  <c r="AG2042" i="1"/>
  <c r="AH2043" i="1" s="1"/>
  <c r="AR2031" i="1" l="1"/>
  <c r="AU2031" i="1" s="1"/>
  <c r="AV2030" i="1"/>
  <c r="AY2030" i="1" s="1"/>
  <c r="AP2022" i="1"/>
  <c r="AL2023" i="1"/>
  <c r="AO2023" i="1" s="1"/>
  <c r="AF2043" i="1"/>
  <c r="AI2043" i="1" s="1"/>
  <c r="AJ2042" i="1"/>
  <c r="AS2031" i="1" l="1"/>
  <c r="AM2023" i="1"/>
  <c r="AN2024" i="1" s="1"/>
  <c r="AX2022" i="1"/>
  <c r="AZ2022" i="1"/>
  <c r="BA2022" i="1" s="1"/>
  <c r="AW2042" i="1"/>
  <c r="AG2043" i="1"/>
  <c r="AH2044" i="1" s="1"/>
  <c r="AT2032" i="1" l="1"/>
  <c r="AV2031" i="1"/>
  <c r="AY2031" i="1" s="1"/>
  <c r="AR2032" i="1"/>
  <c r="AU2032" i="1" s="1"/>
  <c r="AP2023" i="1"/>
  <c r="AL2024" i="1"/>
  <c r="AO2024" i="1" s="1"/>
  <c r="AJ2043" i="1"/>
  <c r="AF2044" i="1"/>
  <c r="AI2044" i="1" s="1"/>
  <c r="AS2032" i="1" l="1"/>
  <c r="AM2024" i="1"/>
  <c r="AN2025" i="1" s="1"/>
  <c r="AV2032" i="1"/>
  <c r="AY2032" i="1" s="1"/>
  <c r="AR2033" i="1"/>
  <c r="AT2033" i="1"/>
  <c r="AX2023" i="1"/>
  <c r="AZ2023" i="1"/>
  <c r="BA2023" i="1" s="1"/>
  <c r="AP2024" i="1"/>
  <c r="AL2025" i="1"/>
  <c r="AW2043" i="1"/>
  <c r="AG2044" i="1"/>
  <c r="AH2045" i="1" s="1"/>
  <c r="AS2033" i="1" l="1"/>
  <c r="AU2033" i="1"/>
  <c r="AS2034" i="1" s="1"/>
  <c r="AO2025" i="1"/>
  <c r="AM2025" i="1"/>
  <c r="AN2026" i="1" s="1"/>
  <c r="AT2034" i="1"/>
  <c r="AX2024" i="1"/>
  <c r="AZ2024" i="1"/>
  <c r="BA2024" i="1" s="1"/>
  <c r="AF2045" i="1"/>
  <c r="AI2045" i="1" s="1"/>
  <c r="AJ2044" i="1"/>
  <c r="AG2045" i="1" l="1"/>
  <c r="AH2046" i="1" s="1"/>
  <c r="AP2025" i="1"/>
  <c r="AZ2025" i="1" s="1"/>
  <c r="BA2025" i="1" s="1"/>
  <c r="AV2033" i="1"/>
  <c r="AY2033" i="1" s="1"/>
  <c r="AR2034" i="1"/>
  <c r="AU2034" i="1" s="1"/>
  <c r="AT2035" i="1"/>
  <c r="AL2026" i="1"/>
  <c r="AM2026" i="1" s="1"/>
  <c r="AX2025" i="1"/>
  <c r="AW2044" i="1"/>
  <c r="AJ2045" i="1"/>
  <c r="AF2046" i="1"/>
  <c r="AI2046" i="1" s="1"/>
  <c r="AN2027" i="1" l="1"/>
  <c r="AO2026" i="1"/>
  <c r="AV2034" i="1"/>
  <c r="AY2034" i="1" s="1"/>
  <c r="AR2035" i="1"/>
  <c r="AU2035" i="1" s="1"/>
  <c r="AW2045" i="1"/>
  <c r="AG2046" i="1"/>
  <c r="AH2047" i="1" s="1"/>
  <c r="AS2035" i="1" l="1"/>
  <c r="AT2036" i="1" s="1"/>
  <c r="AP2026" i="1"/>
  <c r="AX2026" i="1" s="1"/>
  <c r="AL2027" i="1"/>
  <c r="AZ2026" i="1"/>
  <c r="BA2026" i="1" s="1"/>
  <c r="AR2036" i="1"/>
  <c r="AU2036" i="1" s="1"/>
  <c r="AV2035" i="1"/>
  <c r="AY2035" i="1" s="1"/>
  <c r="AF2047" i="1"/>
  <c r="AI2047" i="1" s="1"/>
  <c r="AJ2047" i="1" s="1"/>
  <c r="AJ2046" i="1"/>
  <c r="AS2036" i="1" l="1"/>
  <c r="AT2037" i="1" s="1"/>
  <c r="AM2027" i="1"/>
  <c r="AN2028" i="1" s="1"/>
  <c r="AO2027" i="1"/>
  <c r="AG2047" i="1"/>
  <c r="AH2048" i="1" s="1"/>
  <c r="AF2048" i="1"/>
  <c r="AW2046" i="1"/>
  <c r="AW2047" i="1"/>
  <c r="AP2027" i="1" l="1"/>
  <c r="AL2028" i="1"/>
  <c r="AO2028" i="1" s="1"/>
  <c r="AL2029" i="1"/>
  <c r="AV2036" i="1"/>
  <c r="AY2036" i="1" s="1"/>
  <c r="AR2037" i="1"/>
  <c r="AU2037" i="1" s="1"/>
  <c r="AI2048" i="1"/>
  <c r="AF2049" i="1" s="1"/>
  <c r="AG2048" i="1"/>
  <c r="AH2049" i="1" s="1"/>
  <c r="AS2037" i="1" l="1"/>
  <c r="AM2028" i="1"/>
  <c r="AN2029" i="1" s="1"/>
  <c r="AO2029" i="1" s="1"/>
  <c r="AL2030" i="1" s="1"/>
  <c r="AM2029" i="1"/>
  <c r="AP2028" i="1"/>
  <c r="AZ2028" i="1" s="1"/>
  <c r="AZ2027" i="1"/>
  <c r="BA2027" i="1" s="1"/>
  <c r="AX2027" i="1"/>
  <c r="AN2030" i="1"/>
  <c r="AJ2048" i="1"/>
  <c r="AW2048" i="1" s="1"/>
  <c r="AI2049" i="1"/>
  <c r="AG2049" i="1"/>
  <c r="AH2050" i="1" s="1"/>
  <c r="AF2050" i="1"/>
  <c r="AI2050" i="1" s="1"/>
  <c r="AJ2049" i="1"/>
  <c r="AM2030" i="1" l="1"/>
  <c r="AN2031" i="1" s="1"/>
  <c r="AP2029" i="1"/>
  <c r="AT2038" i="1"/>
  <c r="BA2028" i="1"/>
  <c r="AX2028" i="1"/>
  <c r="AX2029" i="1" s="1"/>
  <c r="AO2030" i="1"/>
  <c r="AP2030" i="1" s="1"/>
  <c r="AR2038" i="1"/>
  <c r="AU2038" i="1" s="1"/>
  <c r="AV2037" i="1"/>
  <c r="AY2037" i="1" s="1"/>
  <c r="AZ2029" i="1"/>
  <c r="BA2029" i="1" s="1"/>
  <c r="AG2050" i="1"/>
  <c r="AH2051" i="1" s="1"/>
  <c r="AW2049" i="1"/>
  <c r="AS2038" i="1" l="1"/>
  <c r="AT2039" i="1" s="1"/>
  <c r="AL2031" i="1"/>
  <c r="AO2031" i="1" s="1"/>
  <c r="AX2030" i="1"/>
  <c r="AZ2030" i="1"/>
  <c r="BA2030" i="1" s="1"/>
  <c r="AF2051" i="1"/>
  <c r="AI2051" i="1" s="1"/>
  <c r="AJ2050" i="1"/>
  <c r="AW2050" i="1" s="1"/>
  <c r="AM2031" i="1" l="1"/>
  <c r="AN2032" i="1" s="1"/>
  <c r="AV2038" i="1"/>
  <c r="AY2038" i="1" s="1"/>
  <c r="AR2039" i="1"/>
  <c r="AS2039" i="1" s="1"/>
  <c r="AP2031" i="1"/>
  <c r="AL2032" i="1"/>
  <c r="AG2051" i="1"/>
  <c r="AH2052" i="1" s="1"/>
  <c r="AT2040" i="1" l="1"/>
  <c r="AU2039" i="1"/>
  <c r="AO2032" i="1"/>
  <c r="AM2032" i="1"/>
  <c r="AN2033" i="1" s="1"/>
  <c r="AL2033" i="1"/>
  <c r="AP2032" i="1"/>
  <c r="AX2031" i="1"/>
  <c r="AZ2031" i="1"/>
  <c r="BA2031" i="1" s="1"/>
  <c r="AF2052" i="1"/>
  <c r="AI2052" i="1" s="1"/>
  <c r="AJ2051" i="1"/>
  <c r="AO2033" i="1" l="1"/>
  <c r="AM2033" i="1"/>
  <c r="AN2034" i="1" s="1"/>
  <c r="AV2039" i="1"/>
  <c r="AY2039" i="1" s="1"/>
  <c r="AR2040" i="1"/>
  <c r="AU2040" i="1" s="1"/>
  <c r="AP2033" i="1"/>
  <c r="AX2032" i="1"/>
  <c r="AZ2032" i="1"/>
  <c r="BA2032" i="1" s="1"/>
  <c r="AG2052" i="1"/>
  <c r="AH2053" i="1" s="1"/>
  <c r="AW2051" i="1"/>
  <c r="AF2053" i="1"/>
  <c r="AJ2052" i="1"/>
  <c r="AS2040" i="1" l="1"/>
  <c r="AT2041" i="1" s="1"/>
  <c r="AL2034" i="1"/>
  <c r="AO2034" i="1" s="1"/>
  <c r="AX2033" i="1"/>
  <c r="AZ2033" i="1"/>
  <c r="BA2033" i="1" s="1"/>
  <c r="AI2053" i="1"/>
  <c r="AG2053" i="1"/>
  <c r="AH2054" i="1" s="1"/>
  <c r="AW2052" i="1"/>
  <c r="AM2034" i="1" l="1"/>
  <c r="AR2041" i="1"/>
  <c r="AU2041" i="1" s="1"/>
  <c r="AV2040" i="1"/>
  <c r="AY2040" i="1" s="1"/>
  <c r="AJ2053" i="1"/>
  <c r="AF2054" i="1"/>
  <c r="AI2054" i="1" s="1"/>
  <c r="AW2053" i="1"/>
  <c r="AS2041" i="1" l="1"/>
  <c r="AN2035" i="1"/>
  <c r="AT2042" i="1"/>
  <c r="AP2034" i="1"/>
  <c r="AL2035" i="1"/>
  <c r="AO2035" i="1" s="1"/>
  <c r="AJ2054" i="1"/>
  <c r="AW2054" i="1" s="1"/>
  <c r="AF2055" i="1"/>
  <c r="AG2054" i="1"/>
  <c r="AH2055" i="1" s="1"/>
  <c r="AM2035" i="1" l="1"/>
  <c r="AP2035" i="1"/>
  <c r="AZ2035" i="1" s="1"/>
  <c r="AL2036" i="1"/>
  <c r="AX2034" i="1"/>
  <c r="AX2035" i="1" s="1"/>
  <c r="AZ2034" i="1"/>
  <c r="BA2034" i="1" s="1"/>
  <c r="AR2042" i="1"/>
  <c r="AU2042" i="1" s="1"/>
  <c r="AV2041" i="1"/>
  <c r="AY2041" i="1" s="1"/>
  <c r="AI2055" i="1"/>
  <c r="AG2055" i="1"/>
  <c r="AH2056" i="1" s="1"/>
  <c r="AS2042" i="1" l="1"/>
  <c r="AM2036" i="1"/>
  <c r="AN2036" i="1"/>
  <c r="AO2036" i="1" s="1"/>
  <c r="AN2037" i="1"/>
  <c r="AR2043" i="1"/>
  <c r="AV2042" i="1"/>
  <c r="AY2042" i="1" s="1"/>
  <c r="AT2043" i="1"/>
  <c r="BA2035" i="1"/>
  <c r="AF2056" i="1"/>
  <c r="AI2056" i="1" s="1"/>
  <c r="AJ2055" i="1"/>
  <c r="AS2043" i="1" l="1"/>
  <c r="AU2043" i="1"/>
  <c r="AT2044" i="1"/>
  <c r="AM2037" i="1"/>
  <c r="AN2038" i="1" s="1"/>
  <c r="AP2036" i="1"/>
  <c r="AL2037" i="1"/>
  <c r="AG2056" i="1"/>
  <c r="AH2057" i="1" s="1"/>
  <c r="AW2055" i="1"/>
  <c r="AF2057" i="1"/>
  <c r="AJ2056" i="1"/>
  <c r="AO2037" i="1" l="1"/>
  <c r="AZ2036" i="1"/>
  <c r="BA2036" i="1" s="1"/>
  <c r="AX2036" i="1"/>
  <c r="AR2044" i="1"/>
  <c r="AU2044" i="1" s="1"/>
  <c r="AV2043" i="1"/>
  <c r="AY2043" i="1" s="1"/>
  <c r="AG2057" i="1"/>
  <c r="AH2058" i="1" s="1"/>
  <c r="AI2057" i="1"/>
  <c r="AW2056" i="1"/>
  <c r="AS2044" i="1" l="1"/>
  <c r="AT2045" i="1" s="1"/>
  <c r="AL2038" i="1"/>
  <c r="AM2038" i="1" s="1"/>
  <c r="AP2037" i="1"/>
  <c r="AZ2037" i="1" s="1"/>
  <c r="BA2037" i="1" s="1"/>
  <c r="AR2045" i="1"/>
  <c r="AV2044" i="1"/>
  <c r="AY2044" i="1" s="1"/>
  <c r="AF2058" i="1"/>
  <c r="AI2058" i="1" s="1"/>
  <c r="AJ2057" i="1"/>
  <c r="AU2045" i="1" l="1"/>
  <c r="AS2045" i="1"/>
  <c r="AT2046" i="1" s="1"/>
  <c r="AN2039" i="1"/>
  <c r="AO2038" i="1"/>
  <c r="AX2037" i="1"/>
  <c r="AR2046" i="1"/>
  <c r="AV2045" i="1"/>
  <c r="AY2045" i="1" s="1"/>
  <c r="AW2057" i="1"/>
  <c r="AG2058" i="1"/>
  <c r="AH2059" i="1" s="1"/>
  <c r="AJ2058" i="1"/>
  <c r="AF2059" i="1"/>
  <c r="AS2046" i="1" l="1"/>
  <c r="AU2046" i="1"/>
  <c r="AT2047" i="1"/>
  <c r="AP2038" i="1"/>
  <c r="AL2039" i="1"/>
  <c r="AM2039" i="1" s="1"/>
  <c r="AI2059" i="1"/>
  <c r="AG2059" i="1"/>
  <c r="AH2060" i="1" s="1"/>
  <c r="AW2058" i="1"/>
  <c r="AR2047" i="1" l="1"/>
  <c r="AS2047" i="1"/>
  <c r="AU2047" i="1"/>
  <c r="AT2048" i="1"/>
  <c r="AV2046" i="1"/>
  <c r="AY2046" i="1" s="1"/>
  <c r="AO2039" i="1"/>
  <c r="AM2040" i="1" s="1"/>
  <c r="AN2040" i="1"/>
  <c r="AX2038" i="1"/>
  <c r="AZ2038" i="1"/>
  <c r="BA2038" i="1" s="1"/>
  <c r="AJ2059" i="1"/>
  <c r="AF2060" i="1"/>
  <c r="AI2060" i="1" s="1"/>
  <c r="AL2040" i="1" l="1"/>
  <c r="AO2040" i="1" s="1"/>
  <c r="AP2039" i="1"/>
  <c r="AN2041" i="1"/>
  <c r="AV2047" i="1"/>
  <c r="AY2047" i="1" s="1"/>
  <c r="AR2048" i="1"/>
  <c r="AU2048" i="1" s="1"/>
  <c r="AW2059" i="1"/>
  <c r="AG2060" i="1"/>
  <c r="AH2061" i="1" s="1"/>
  <c r="AS2048" i="1" l="1"/>
  <c r="AT2049" i="1" s="1"/>
  <c r="AZ2039" i="1"/>
  <c r="BA2039" i="1" s="1"/>
  <c r="AX2039" i="1"/>
  <c r="AL2041" i="1"/>
  <c r="AO2041" i="1" s="1"/>
  <c r="AP2040" i="1"/>
  <c r="AZ2040" i="1" s="1"/>
  <c r="BA2040" i="1" s="1"/>
  <c r="AL2042" i="1"/>
  <c r="AP2041" i="1"/>
  <c r="AV2048" i="1"/>
  <c r="AY2048" i="1" s="1"/>
  <c r="AR2049" i="1"/>
  <c r="AU2049" i="1" s="1"/>
  <c r="AJ2060" i="1"/>
  <c r="AF2061" i="1"/>
  <c r="AS2049" i="1" l="1"/>
  <c r="AM2041" i="1"/>
  <c r="AN2042" i="1" s="1"/>
  <c r="AO2042" i="1" s="1"/>
  <c r="AX2040" i="1"/>
  <c r="AX2041" i="1" s="1"/>
  <c r="AZ2041" i="1"/>
  <c r="BA2041" i="1" s="1"/>
  <c r="AT2050" i="1"/>
  <c r="AW2060" i="1"/>
  <c r="AG2061" i="1"/>
  <c r="AH2062" i="1" s="1"/>
  <c r="AI2061" i="1"/>
  <c r="AM2042" i="1" l="1"/>
  <c r="AN2043" i="1" s="1"/>
  <c r="AL2043" i="1"/>
  <c r="AP2042" i="1"/>
  <c r="AZ2042" i="1" s="1"/>
  <c r="BA2042" i="1" s="1"/>
  <c r="AV2049" i="1"/>
  <c r="AY2049" i="1" s="1"/>
  <c r="AR2050" i="1"/>
  <c r="AU2050" i="1" s="1"/>
  <c r="AF2062" i="1"/>
  <c r="AI2062" i="1" s="1"/>
  <c r="AJ2061" i="1"/>
  <c r="AS2050" i="1" l="1"/>
  <c r="AO2043" i="1"/>
  <c r="AM2043" i="1"/>
  <c r="AN2044" i="1" s="1"/>
  <c r="AX2042" i="1"/>
  <c r="AR2051" i="1"/>
  <c r="AV2050" i="1"/>
  <c r="AY2050" i="1" s="1"/>
  <c r="AG2062" i="1"/>
  <c r="AH2063" i="1" s="1"/>
  <c r="AW2061" i="1"/>
  <c r="AJ2062" i="1"/>
  <c r="AF2063" i="1"/>
  <c r="AS2051" i="1" l="1"/>
  <c r="AT2051" i="1"/>
  <c r="AU2051" i="1" s="1"/>
  <c r="AT2052" i="1"/>
  <c r="AL2044" i="1"/>
  <c r="AO2044" i="1" s="1"/>
  <c r="AP2043" i="1"/>
  <c r="AZ2043" i="1" s="1"/>
  <c r="BA2043" i="1" s="1"/>
  <c r="AI2063" i="1"/>
  <c r="AW2062" i="1"/>
  <c r="AG2063" i="1"/>
  <c r="AH2064" i="1" s="1"/>
  <c r="AV2051" i="1" l="1"/>
  <c r="AY2051" i="1" s="1"/>
  <c r="AR2052" i="1"/>
  <c r="AU2052" i="1" s="1"/>
  <c r="AM2044" i="1"/>
  <c r="AN2045" i="1" s="1"/>
  <c r="AX2043" i="1"/>
  <c r="AJ2063" i="1"/>
  <c r="AF2064" i="1"/>
  <c r="AI2064" i="1" s="1"/>
  <c r="AS2052" i="1" l="1"/>
  <c r="AP2044" i="1"/>
  <c r="AZ2044" i="1" s="1"/>
  <c r="BA2044" i="1" s="1"/>
  <c r="AL2045" i="1"/>
  <c r="AO2045" i="1" s="1"/>
  <c r="AR2053" i="1"/>
  <c r="AV2052" i="1"/>
  <c r="AY2052" i="1" s="1"/>
  <c r="AW2063" i="1"/>
  <c r="AG2064" i="1"/>
  <c r="AH2065" i="1" s="1"/>
  <c r="AS2053" i="1" l="1"/>
  <c r="AT2053" i="1"/>
  <c r="AU2053" i="1" s="1"/>
  <c r="AM2045" i="1"/>
  <c r="AN2046" i="1"/>
  <c r="AX2044" i="1"/>
  <c r="AT2054" i="1"/>
  <c r="AJ2064" i="1"/>
  <c r="AF2065" i="1"/>
  <c r="AI2065" i="1" s="1"/>
  <c r="AL2046" i="1" l="1"/>
  <c r="AO2046" i="1" s="1"/>
  <c r="AP2045" i="1"/>
  <c r="AZ2045" i="1" s="1"/>
  <c r="BA2045" i="1" s="1"/>
  <c r="AV2053" i="1"/>
  <c r="AY2053" i="1" s="1"/>
  <c r="AR2054" i="1"/>
  <c r="AU2054" i="1" s="1"/>
  <c r="AW2064" i="1"/>
  <c r="AG2065" i="1"/>
  <c r="AH2066" i="1" s="1"/>
  <c r="AS2054" i="1" l="1"/>
  <c r="AM2046" i="1"/>
  <c r="AL2047" i="1"/>
  <c r="AP2046" i="1"/>
  <c r="AZ2046" i="1" s="1"/>
  <c r="BA2046" i="1" s="1"/>
  <c r="AX2045" i="1"/>
  <c r="AX2046" i="1" s="1"/>
  <c r="AV2054" i="1"/>
  <c r="AY2054" i="1" s="1"/>
  <c r="AR2055" i="1"/>
  <c r="AF2066" i="1"/>
  <c r="AI2066" i="1" s="1"/>
  <c r="AJ2065" i="1"/>
  <c r="AS2055" i="1" l="1"/>
  <c r="AT2055" i="1"/>
  <c r="AU2055" i="1" s="1"/>
  <c r="AS2056" i="1" s="1"/>
  <c r="AM2047" i="1"/>
  <c r="AN2047" i="1"/>
  <c r="AO2047" i="1" s="1"/>
  <c r="AN2048" i="1"/>
  <c r="AT2056" i="1"/>
  <c r="AG2066" i="1"/>
  <c r="AH2067" i="1" s="1"/>
  <c r="AW2065" i="1"/>
  <c r="AP2047" i="1" l="1"/>
  <c r="AL2048" i="1"/>
  <c r="AO2048" i="1" s="1"/>
  <c r="AR2056" i="1"/>
  <c r="AU2056" i="1" s="1"/>
  <c r="AV2055" i="1"/>
  <c r="AY2055" i="1" s="1"/>
  <c r="AT2057" i="1"/>
  <c r="AF2067" i="1"/>
  <c r="AI2067" i="1" s="1"/>
  <c r="AJ2066" i="1"/>
  <c r="AM2048" i="1" l="1"/>
  <c r="AZ2047" i="1"/>
  <c r="BA2047" i="1" s="1"/>
  <c r="AX2047" i="1"/>
  <c r="AV2056" i="1"/>
  <c r="AR2057" i="1"/>
  <c r="AU2057" i="1" s="1"/>
  <c r="AY2056" i="1"/>
  <c r="AW2066" i="1"/>
  <c r="AG2067" i="1"/>
  <c r="AH2068" i="1" s="1"/>
  <c r="AS2057" i="1" l="1"/>
  <c r="AN2049" i="1"/>
  <c r="AL2049" i="1"/>
  <c r="AP2048" i="1"/>
  <c r="AZ2048" i="1" s="1"/>
  <c r="BA2048" i="1" s="1"/>
  <c r="AT2058" i="1"/>
  <c r="AG2068" i="1"/>
  <c r="AH2069" i="1" s="1"/>
  <c r="AJ2067" i="1"/>
  <c r="AF2068" i="1"/>
  <c r="AI2068" i="1" s="1"/>
  <c r="AO2049" i="1" l="1"/>
  <c r="AM2049" i="1"/>
  <c r="AN2050" i="1" s="1"/>
  <c r="AX2048" i="1"/>
  <c r="AV2057" i="1"/>
  <c r="AY2057" i="1" s="1"/>
  <c r="AR2058" i="1"/>
  <c r="AU2058" i="1" s="1"/>
  <c r="AF2069" i="1"/>
  <c r="AI2069" i="1" s="1"/>
  <c r="AJ2068" i="1"/>
  <c r="AW2067" i="1"/>
  <c r="AS2058" i="1" l="1"/>
  <c r="AT2059" i="1" s="1"/>
  <c r="AP2049" i="1"/>
  <c r="AZ2049" i="1" s="1"/>
  <c r="BA2049" i="1" s="1"/>
  <c r="AL2050" i="1"/>
  <c r="AO2050" i="1" s="1"/>
  <c r="AR2059" i="1"/>
  <c r="AU2059" i="1" s="1"/>
  <c r="AV2058" i="1"/>
  <c r="AY2058" i="1" s="1"/>
  <c r="AW2068" i="1"/>
  <c r="AG2069" i="1"/>
  <c r="AH2070" i="1" s="1"/>
  <c r="AS2059" i="1" l="1"/>
  <c r="AM2050" i="1"/>
  <c r="AM2051" i="1" s="1"/>
  <c r="AL2051" i="1"/>
  <c r="AP2050" i="1"/>
  <c r="AZ2050" i="1" s="1"/>
  <c r="BA2050" i="1" s="1"/>
  <c r="AX2049" i="1"/>
  <c r="AR2060" i="1"/>
  <c r="AV2059" i="1"/>
  <c r="AY2059" i="1" s="1"/>
  <c r="AF2070" i="1"/>
  <c r="AI2070" i="1" s="1"/>
  <c r="AJ2069" i="1"/>
  <c r="AX2050" i="1" l="1"/>
  <c r="AS2060" i="1"/>
  <c r="AT2060" i="1"/>
  <c r="AU2060" i="1"/>
  <c r="AN2051" i="1"/>
  <c r="AO2051" i="1" s="1"/>
  <c r="AN2052" i="1"/>
  <c r="AT2061" i="1"/>
  <c r="AG2070" i="1"/>
  <c r="AH2071" i="1" s="1"/>
  <c r="AW2069" i="1"/>
  <c r="AP2051" i="1" l="1"/>
  <c r="AL2052" i="1"/>
  <c r="AO2052" i="1" s="1"/>
  <c r="AV2060" i="1"/>
  <c r="AY2060" i="1" s="1"/>
  <c r="AR2061" i="1"/>
  <c r="AU2061" i="1" s="1"/>
  <c r="AF2071" i="1"/>
  <c r="AI2071" i="1" s="1"/>
  <c r="AJ2070" i="1"/>
  <c r="AS2061" i="1" l="1"/>
  <c r="AM2052" i="1"/>
  <c r="AP2052" i="1"/>
  <c r="AZ2052" i="1" s="1"/>
  <c r="AL2053" i="1"/>
  <c r="AZ2051" i="1"/>
  <c r="BA2051" i="1" s="1"/>
  <c r="AX2051" i="1"/>
  <c r="AR2062" i="1"/>
  <c r="AV2061" i="1"/>
  <c r="AY2061" i="1" s="1"/>
  <c r="AW2070" i="1"/>
  <c r="AG2071" i="1"/>
  <c r="AH2072" i="1" s="1"/>
  <c r="AS2062" i="1" l="1"/>
  <c r="AT2062" i="1"/>
  <c r="AU2062" i="1"/>
  <c r="AM2053" i="1"/>
  <c r="AN2054" i="1" s="1"/>
  <c r="AN2053" i="1"/>
  <c r="AO2053" i="1" s="1"/>
  <c r="AX2052" i="1"/>
  <c r="BA2052" i="1"/>
  <c r="AT2063" i="1"/>
  <c r="AF2072" i="1"/>
  <c r="AI2072" i="1" s="1"/>
  <c r="AJ2071" i="1"/>
  <c r="AP2053" i="1" l="1"/>
  <c r="AZ2053" i="1" s="1"/>
  <c r="AL2054" i="1"/>
  <c r="AO2054" i="1" s="1"/>
  <c r="AP2054" i="1"/>
  <c r="AZ2054" i="1" s="1"/>
  <c r="AL2055" i="1"/>
  <c r="BA2053" i="1"/>
  <c r="AX2053" i="1"/>
  <c r="AV2062" i="1"/>
  <c r="AY2062" i="1" s="1"/>
  <c r="AR2063" i="1"/>
  <c r="AU2063" i="1" s="1"/>
  <c r="AG2072" i="1"/>
  <c r="AH2073" i="1" s="1"/>
  <c r="AW2071" i="1"/>
  <c r="AS2063" i="1" l="1"/>
  <c r="AX2054" i="1"/>
  <c r="AM2054" i="1"/>
  <c r="AN2055" i="1" s="1"/>
  <c r="AO2055" i="1" s="1"/>
  <c r="BA2054" i="1"/>
  <c r="AR2064" i="1"/>
  <c r="AV2063" i="1"/>
  <c r="AY2063" i="1" s="1"/>
  <c r="AF2073" i="1"/>
  <c r="AI2073" i="1" s="1"/>
  <c r="AJ2072" i="1"/>
  <c r="AS2064" i="1" l="1"/>
  <c r="AT2064" i="1"/>
  <c r="AU2064" i="1" s="1"/>
  <c r="AM2055" i="1"/>
  <c r="AN2056" i="1" s="1"/>
  <c r="AL2056" i="1"/>
  <c r="AP2055" i="1"/>
  <c r="AT2065" i="1"/>
  <c r="AG2073" i="1"/>
  <c r="AH2074" i="1" s="1"/>
  <c r="AW2072" i="1"/>
  <c r="AO2056" i="1" l="1"/>
  <c r="AM2056" i="1"/>
  <c r="AN2057" i="1" s="1"/>
  <c r="AZ2055" i="1"/>
  <c r="BA2055" i="1" s="1"/>
  <c r="AX2055" i="1"/>
  <c r="AP2056" i="1"/>
  <c r="AZ2056" i="1" s="1"/>
  <c r="AL2057" i="1"/>
  <c r="AR2065" i="1"/>
  <c r="AU2065" i="1" s="1"/>
  <c r="AV2064" i="1"/>
  <c r="AY2064" i="1" s="1"/>
  <c r="AF2074" i="1"/>
  <c r="AI2074" i="1" s="1"/>
  <c r="AJ2073" i="1"/>
  <c r="AS2065" i="1" l="1"/>
  <c r="BA2056" i="1"/>
  <c r="AO2057" i="1"/>
  <c r="AM2057" i="1"/>
  <c r="AX2056" i="1"/>
  <c r="AX2057" i="1" s="1"/>
  <c r="AP2057" i="1"/>
  <c r="AZ2057" i="1" s="1"/>
  <c r="BA2057" i="1" s="1"/>
  <c r="AL2058" i="1"/>
  <c r="AN2058" i="1"/>
  <c r="AV2065" i="1"/>
  <c r="AY2065" i="1" s="1"/>
  <c r="AR2066" i="1"/>
  <c r="AT2066" i="1"/>
  <c r="AW2073" i="1"/>
  <c r="AG2074" i="1"/>
  <c r="AH2075" i="1" s="1"/>
  <c r="AS2066" i="1" l="1"/>
  <c r="AU2066" i="1"/>
  <c r="AM2058" i="1"/>
  <c r="AO2058" i="1"/>
  <c r="AN2059" i="1"/>
  <c r="AT2067" i="1"/>
  <c r="AF2075" i="1"/>
  <c r="AI2075" i="1" s="1"/>
  <c r="AJ2074" i="1"/>
  <c r="AP2058" i="1" l="1"/>
  <c r="AL2059" i="1"/>
  <c r="AO2059" i="1" s="1"/>
  <c r="AR2067" i="1"/>
  <c r="AU2067" i="1" s="1"/>
  <c r="AV2066" i="1"/>
  <c r="AY2066" i="1" s="1"/>
  <c r="AG2075" i="1"/>
  <c r="AH2076" i="1" s="1"/>
  <c r="AW2074" i="1"/>
  <c r="AJ2075" i="1"/>
  <c r="AF2076" i="1"/>
  <c r="AS2067" i="1" l="1"/>
  <c r="AT2068" i="1" s="1"/>
  <c r="AM2059" i="1"/>
  <c r="AM2060" i="1" s="1"/>
  <c r="AZ2058" i="1"/>
  <c r="BA2058" i="1" s="1"/>
  <c r="AX2058" i="1"/>
  <c r="AV2067" i="1"/>
  <c r="AY2067" i="1" s="1"/>
  <c r="AR2068" i="1"/>
  <c r="AU2068" i="1" s="1"/>
  <c r="AG2076" i="1"/>
  <c r="AH2077" i="1" s="1"/>
  <c r="AI2076" i="1"/>
  <c r="AW2075" i="1"/>
  <c r="AS2068" i="1" l="1"/>
  <c r="AT2069" i="1" s="1"/>
  <c r="AN2060" i="1"/>
  <c r="AL2060" i="1"/>
  <c r="AO2060" i="1" s="1"/>
  <c r="AN2061" i="1"/>
  <c r="AP2059" i="1"/>
  <c r="AF2077" i="1"/>
  <c r="AI2077" i="1" s="1"/>
  <c r="AJ2076" i="1"/>
  <c r="AS2069" i="1" l="1"/>
  <c r="AP2060" i="1"/>
  <c r="AZ2060" i="1" s="1"/>
  <c r="AL2061" i="1"/>
  <c r="AO2061" i="1" s="1"/>
  <c r="AX2059" i="1"/>
  <c r="AX2060" i="1" s="1"/>
  <c r="AZ2059" i="1"/>
  <c r="BA2059" i="1" s="1"/>
  <c r="AR2069" i="1"/>
  <c r="AU2069" i="1" s="1"/>
  <c r="AV2068" i="1"/>
  <c r="AY2068" i="1" s="1"/>
  <c r="AT2070" i="1"/>
  <c r="AW2076" i="1"/>
  <c r="AG2077" i="1"/>
  <c r="AH2078" i="1" s="1"/>
  <c r="AJ2077" i="1"/>
  <c r="AF2078" i="1"/>
  <c r="AM2061" i="1" l="1"/>
  <c r="AP2061" i="1"/>
  <c r="AZ2061" i="1" s="1"/>
  <c r="AL2062" i="1"/>
  <c r="AX2061" i="1"/>
  <c r="AN2062" i="1"/>
  <c r="BA2060" i="1"/>
  <c r="AI2078" i="1"/>
  <c r="AG2078" i="1"/>
  <c r="AH2079" i="1" s="1"/>
  <c r="AW2077" i="1"/>
  <c r="AM2062" i="1" l="1"/>
  <c r="AO2062" i="1"/>
  <c r="AN2063" i="1"/>
  <c r="BA2061" i="1"/>
  <c r="AR2070" i="1"/>
  <c r="AV2069" i="1"/>
  <c r="AY2069" i="1" s="1"/>
  <c r="AJ2078" i="1"/>
  <c r="AF2079" i="1"/>
  <c r="AU2070" i="1" l="1"/>
  <c r="AS2070" i="1"/>
  <c r="AT2071" i="1" s="1"/>
  <c r="AL2063" i="1"/>
  <c r="AO2063" i="1" s="1"/>
  <c r="AP2062" i="1"/>
  <c r="AW2078" i="1"/>
  <c r="AG2079" i="1"/>
  <c r="AH2080" i="1" s="1"/>
  <c r="AI2079" i="1"/>
  <c r="AM2063" i="1" l="1"/>
  <c r="AZ2062" i="1"/>
  <c r="BA2062" i="1" s="1"/>
  <c r="AX2062" i="1"/>
  <c r="AV2070" i="1"/>
  <c r="AY2070" i="1" s="1"/>
  <c r="AR2071" i="1"/>
  <c r="AU2071" i="1" s="1"/>
  <c r="AF2080" i="1"/>
  <c r="AI2080" i="1" s="1"/>
  <c r="AJ2079" i="1"/>
  <c r="AS2071" i="1" l="1"/>
  <c r="AG2080" i="1"/>
  <c r="AH2081" i="1" s="1"/>
  <c r="AN2064" i="1"/>
  <c r="AL2064" i="1"/>
  <c r="AO2064" i="1" s="1"/>
  <c r="AP2063" i="1"/>
  <c r="AZ2063" i="1" s="1"/>
  <c r="BA2063" i="1" s="1"/>
  <c r="AV2071" i="1"/>
  <c r="AY2071" i="1" s="1"/>
  <c r="AR2072" i="1"/>
  <c r="AW2079" i="1"/>
  <c r="AF2081" i="1"/>
  <c r="AI2081" i="1" s="1"/>
  <c r="AJ2080" i="1"/>
  <c r="AS2072" i="1" l="1"/>
  <c r="AT2072" i="1"/>
  <c r="AU2072" i="1" s="1"/>
  <c r="AT2073" i="1"/>
  <c r="AM2064" i="1"/>
  <c r="AN2065" i="1"/>
  <c r="AX2063" i="1"/>
  <c r="AW2080" i="1"/>
  <c r="AG2081" i="1"/>
  <c r="AH2082" i="1" s="1"/>
  <c r="AR2073" i="1" l="1"/>
  <c r="AS2073" i="1" s="1"/>
  <c r="AT2074" i="1" s="1"/>
  <c r="AV2072" i="1"/>
  <c r="AY2072" i="1" s="1"/>
  <c r="AU2073" i="1"/>
  <c r="AR2074" i="1" s="1"/>
  <c r="AU2074" i="1" s="1"/>
  <c r="AP2064" i="1"/>
  <c r="AZ2064" i="1" s="1"/>
  <c r="BA2064" i="1" s="1"/>
  <c r="AL2065" i="1"/>
  <c r="AO2065" i="1" s="1"/>
  <c r="AX2064" i="1"/>
  <c r="AJ2081" i="1"/>
  <c r="AF2082" i="1"/>
  <c r="AV2073" i="1" l="1"/>
  <c r="AY2073" i="1" s="1"/>
  <c r="AS2074" i="1"/>
  <c r="AM2065" i="1"/>
  <c r="AN2066" i="1" s="1"/>
  <c r="AV2074" i="1"/>
  <c r="AY2074" i="1" s="1"/>
  <c r="AR2075" i="1"/>
  <c r="AW2081" i="1"/>
  <c r="AG2082" i="1"/>
  <c r="AH2083" i="1" s="1"/>
  <c r="AI2082" i="1"/>
  <c r="AS2075" i="1" l="1"/>
  <c r="AT2075" i="1"/>
  <c r="AU2075" i="1"/>
  <c r="AR2076" i="1" s="1"/>
  <c r="AU2076" i="1" s="1"/>
  <c r="AT2076" i="1"/>
  <c r="AP2065" i="1"/>
  <c r="AL2066" i="1"/>
  <c r="AO2066" i="1" s="1"/>
  <c r="AF2083" i="1"/>
  <c r="AI2083" i="1" s="1"/>
  <c r="AJ2082" i="1"/>
  <c r="AV2075" i="1" l="1"/>
  <c r="AY2075" i="1" s="1"/>
  <c r="AS2076" i="1"/>
  <c r="AM2066" i="1"/>
  <c r="AN2067" i="1" s="1"/>
  <c r="AP2066" i="1"/>
  <c r="AZ2066" i="1" s="1"/>
  <c r="AL2067" i="1"/>
  <c r="AZ2065" i="1"/>
  <c r="BA2065" i="1" s="1"/>
  <c r="AX2065" i="1"/>
  <c r="AX2066" i="1" s="1"/>
  <c r="AT2077" i="1"/>
  <c r="AG2083" i="1"/>
  <c r="AH2084" i="1" s="1"/>
  <c r="AW2082" i="1"/>
  <c r="AF2084" i="1"/>
  <c r="AJ2083" i="1"/>
  <c r="AO2067" i="1" l="1"/>
  <c r="AM2067" i="1"/>
  <c r="AN2068" i="1" s="1"/>
  <c r="AP2067" i="1"/>
  <c r="AZ2067" i="1" s="1"/>
  <c r="AL2068" i="1"/>
  <c r="BA2066" i="1"/>
  <c r="AR2077" i="1"/>
  <c r="AU2077" i="1" s="1"/>
  <c r="AV2076" i="1"/>
  <c r="AY2076" i="1" s="1"/>
  <c r="AI2084" i="1"/>
  <c r="AG2084" i="1"/>
  <c r="AH2085" i="1" s="1"/>
  <c r="AW2083" i="1"/>
  <c r="AS2077" i="1" l="1"/>
  <c r="AT2078" i="1" s="1"/>
  <c r="AO2068" i="1"/>
  <c r="AM2068" i="1"/>
  <c r="AN2069" i="1" s="1"/>
  <c r="AP2068" i="1"/>
  <c r="AL2069" i="1"/>
  <c r="BA2067" i="1"/>
  <c r="AX2067" i="1"/>
  <c r="AJ2084" i="1"/>
  <c r="AW2084" i="1" s="1"/>
  <c r="AF2085" i="1"/>
  <c r="AI2085" i="1" s="1"/>
  <c r="AO2069" i="1" l="1"/>
  <c r="AM2069" i="1"/>
  <c r="AN2070" i="1" s="1"/>
  <c r="AX2068" i="1"/>
  <c r="AZ2068" i="1"/>
  <c r="BA2068" i="1" s="1"/>
  <c r="AR2078" i="1"/>
  <c r="AU2078" i="1" s="1"/>
  <c r="AV2077" i="1"/>
  <c r="AY2077" i="1" s="1"/>
  <c r="AG2085" i="1"/>
  <c r="AH2086" i="1" s="1"/>
  <c r="AJ2085" i="1"/>
  <c r="AF2086" i="1"/>
  <c r="AG2086" i="1" l="1"/>
  <c r="AH2087" i="1" s="1"/>
  <c r="AI2086" i="1"/>
  <c r="AF2087" i="1" s="1"/>
  <c r="AI2087" i="1" s="1"/>
  <c r="AS2078" i="1"/>
  <c r="AT2079" i="1" s="1"/>
  <c r="AL2070" i="1"/>
  <c r="AO2070" i="1" s="1"/>
  <c r="AP2069" i="1"/>
  <c r="AZ2069" i="1" s="1"/>
  <c r="BA2069" i="1" s="1"/>
  <c r="AV2078" i="1"/>
  <c r="AY2078" i="1" s="1"/>
  <c r="AR2079" i="1"/>
  <c r="AW2085" i="1"/>
  <c r="AS2079" i="1" l="1"/>
  <c r="AJ2086" i="1"/>
  <c r="AT2080" i="1"/>
  <c r="AU2079" i="1"/>
  <c r="AM2070" i="1"/>
  <c r="AN2071" i="1" s="1"/>
  <c r="AX2069" i="1"/>
  <c r="AV2079" i="1"/>
  <c r="AY2079" i="1" s="1"/>
  <c r="AR2080" i="1"/>
  <c r="AU2080" i="1" s="1"/>
  <c r="AG2087" i="1"/>
  <c r="AH2088" i="1" s="1"/>
  <c r="AW2086" i="1"/>
  <c r="AJ2087" i="1"/>
  <c r="AF2088" i="1"/>
  <c r="AS2080" i="1" l="1"/>
  <c r="AT2081" i="1" s="1"/>
  <c r="AI2088" i="1"/>
  <c r="AJ2088" i="1" s="1"/>
  <c r="AP2070" i="1"/>
  <c r="AZ2070" i="1" s="1"/>
  <c r="BA2070" i="1" s="1"/>
  <c r="AL2071" i="1"/>
  <c r="AO2071" i="1" s="1"/>
  <c r="AR2081" i="1"/>
  <c r="AU2081" i="1" s="1"/>
  <c r="AV2080" i="1"/>
  <c r="AY2080" i="1" s="1"/>
  <c r="AG2088" i="1"/>
  <c r="AH2089" i="1" s="1"/>
  <c r="AF2089" i="1"/>
  <c r="AW2087" i="1"/>
  <c r="AS2081" i="1" l="1"/>
  <c r="AT2082" i="1" s="1"/>
  <c r="AI2089" i="1"/>
  <c r="AM2071" i="1"/>
  <c r="AN2072" i="1" s="1"/>
  <c r="AX2070" i="1"/>
  <c r="AW2088" i="1"/>
  <c r="AG2089" i="1"/>
  <c r="AH2090" i="1" s="1"/>
  <c r="AP2071" i="1" l="1"/>
  <c r="AZ2071" i="1" s="1"/>
  <c r="BA2071" i="1" s="1"/>
  <c r="AL2072" i="1"/>
  <c r="AO2072" i="1" s="1"/>
  <c r="AR2082" i="1"/>
  <c r="AU2082" i="1" s="1"/>
  <c r="AV2081" i="1"/>
  <c r="AY2081" i="1" s="1"/>
  <c r="AF2090" i="1"/>
  <c r="AI2090" i="1" s="1"/>
  <c r="AJ2089" i="1"/>
  <c r="AS2082" i="1" l="1"/>
  <c r="AM2072" i="1"/>
  <c r="AM2073" i="1" s="1"/>
  <c r="AX2071" i="1"/>
  <c r="AT2083" i="1"/>
  <c r="AG2090" i="1"/>
  <c r="AH2091" i="1" s="1"/>
  <c r="AW2089" i="1"/>
  <c r="AF2091" i="1"/>
  <c r="AJ2090" i="1"/>
  <c r="AN2073" i="1" l="1"/>
  <c r="AN2074" i="1"/>
  <c r="AL2073" i="1"/>
  <c r="AO2073" i="1" s="1"/>
  <c r="AP2072" i="1"/>
  <c r="AZ2072" i="1" s="1"/>
  <c r="BA2072" i="1" s="1"/>
  <c r="AV2082" i="1"/>
  <c r="AY2082" i="1" s="1"/>
  <c r="AR2083" i="1"/>
  <c r="AU2083" i="1" s="1"/>
  <c r="AI2091" i="1"/>
  <c r="AJ2091" i="1" s="1"/>
  <c r="AG2091" i="1"/>
  <c r="AH2092" i="1" s="1"/>
  <c r="AW2090" i="1"/>
  <c r="AF2092" i="1" l="1"/>
  <c r="AS2083" i="1"/>
  <c r="AT2084" i="1" s="1"/>
  <c r="AL2074" i="1"/>
  <c r="AO2074" i="1" s="1"/>
  <c r="AP2073" i="1"/>
  <c r="AZ2073" i="1" s="1"/>
  <c r="BA2073" i="1" s="1"/>
  <c r="AX2072" i="1"/>
  <c r="AX2073" i="1" s="1"/>
  <c r="AR2084" i="1"/>
  <c r="AU2084" i="1" s="1"/>
  <c r="AV2083" i="1"/>
  <c r="AY2083" i="1" s="1"/>
  <c r="AI2092" i="1"/>
  <c r="AF2093" i="1" s="1"/>
  <c r="AW2091" i="1"/>
  <c r="AG2092" i="1"/>
  <c r="AH2093" i="1" s="1"/>
  <c r="AS2084" i="1" l="1"/>
  <c r="AT2085" i="1" s="1"/>
  <c r="AM2074" i="1"/>
  <c r="AN2075" i="1" s="1"/>
  <c r="AV2084" i="1"/>
  <c r="AY2084" i="1" s="1"/>
  <c r="AR2085" i="1"/>
  <c r="AU2085" i="1" s="1"/>
  <c r="AJ2092" i="1"/>
  <c r="AI2093" i="1"/>
  <c r="AW2092" i="1"/>
  <c r="AG2093" i="1"/>
  <c r="AH2094" i="1" s="1"/>
  <c r="AS2085" i="1" l="1"/>
  <c r="AP2074" i="1"/>
  <c r="AL2075" i="1"/>
  <c r="AO2075" i="1" s="1"/>
  <c r="AR2086" i="1"/>
  <c r="AV2085" i="1"/>
  <c r="AY2085" i="1" s="1"/>
  <c r="AT2086" i="1"/>
  <c r="AF2094" i="1"/>
  <c r="AI2094" i="1" s="1"/>
  <c r="AF2095" i="1" s="1"/>
  <c r="AJ2093" i="1"/>
  <c r="AS2086" i="1" l="1"/>
  <c r="AU2086" i="1"/>
  <c r="AM2075" i="1"/>
  <c r="AN2076" i="1" s="1"/>
  <c r="AZ2074" i="1"/>
  <c r="BA2074" i="1" s="1"/>
  <c r="AX2074" i="1"/>
  <c r="AT2087" i="1"/>
  <c r="AJ2094" i="1"/>
  <c r="AG2094" i="1"/>
  <c r="AH2095" i="1" s="1"/>
  <c r="AI2095" i="1" s="1"/>
  <c r="AW2093" i="1"/>
  <c r="AP2075" i="1" l="1"/>
  <c r="AZ2075" i="1" s="1"/>
  <c r="BA2075" i="1" s="1"/>
  <c r="AL2076" i="1"/>
  <c r="AO2076" i="1" s="1"/>
  <c r="AX2075" i="1"/>
  <c r="AV2086" i="1"/>
  <c r="AY2086" i="1" s="1"/>
  <c r="AR2087" i="1"/>
  <c r="AU2087" i="1" s="1"/>
  <c r="AW2094" i="1"/>
  <c r="AG2095" i="1"/>
  <c r="AH2096" i="1" s="1"/>
  <c r="AF2096" i="1"/>
  <c r="AJ2095" i="1"/>
  <c r="AS2087" i="1" l="1"/>
  <c r="AT2088" i="1"/>
  <c r="AM2076" i="1"/>
  <c r="AP2076" i="1"/>
  <c r="AZ2076" i="1" s="1"/>
  <c r="BA2076" i="1" s="1"/>
  <c r="AL2077" i="1"/>
  <c r="AN2077" i="1"/>
  <c r="AI2096" i="1"/>
  <c r="AF2097" i="1" s="1"/>
  <c r="AG2096" i="1"/>
  <c r="AH2097" i="1" s="1"/>
  <c r="AW2095" i="1"/>
  <c r="AJ2096" i="1" l="1"/>
  <c r="AM2077" i="1"/>
  <c r="AN2078" i="1" s="1"/>
  <c r="AO2077" i="1"/>
  <c r="AX2076" i="1"/>
  <c r="AR2088" i="1"/>
  <c r="AU2088" i="1" s="1"/>
  <c r="AV2087" i="1"/>
  <c r="AY2087" i="1" s="1"/>
  <c r="AI2097" i="1"/>
  <c r="AW2096" i="1"/>
  <c r="AG2097" i="1"/>
  <c r="AH2098" i="1" s="1"/>
  <c r="AS2088" i="1" l="1"/>
  <c r="AT2089" i="1" s="1"/>
  <c r="AP2077" i="1"/>
  <c r="AZ2077" i="1" s="1"/>
  <c r="BA2077" i="1" s="1"/>
  <c r="AL2078" i="1"/>
  <c r="AO2078" i="1" s="1"/>
  <c r="AJ2097" i="1"/>
  <c r="AF2098" i="1"/>
  <c r="AI2098" i="1" s="1"/>
  <c r="AM2078" i="1" l="1"/>
  <c r="AN2079" i="1"/>
  <c r="AP2078" i="1"/>
  <c r="AZ2078" i="1" s="1"/>
  <c r="BA2078" i="1" s="1"/>
  <c r="AL2079" i="1"/>
  <c r="AO2079" i="1" s="1"/>
  <c r="AX2077" i="1"/>
  <c r="AX2078" i="1" s="1"/>
  <c r="AV2088" i="1"/>
  <c r="AY2088" i="1" s="1"/>
  <c r="AR2089" i="1"/>
  <c r="AU2089" i="1" s="1"/>
  <c r="AW2097" i="1"/>
  <c r="AG2098" i="1"/>
  <c r="AH2099" i="1" s="1"/>
  <c r="AS2089" i="1" l="1"/>
  <c r="AM2079" i="1"/>
  <c r="AN2080" i="1"/>
  <c r="AP2079" i="1"/>
  <c r="AZ2079" i="1" s="1"/>
  <c r="BA2079" i="1" s="1"/>
  <c r="AL2080" i="1"/>
  <c r="AO2080" i="1" s="1"/>
  <c r="AR2090" i="1"/>
  <c r="AV2089" i="1"/>
  <c r="AY2089" i="1" s="1"/>
  <c r="AF2099" i="1"/>
  <c r="AI2099" i="1" s="1"/>
  <c r="AJ2098" i="1"/>
  <c r="AG2099" i="1" l="1"/>
  <c r="AH2100" i="1" s="1"/>
  <c r="AS2090" i="1"/>
  <c r="AT2090" i="1"/>
  <c r="AU2090" i="1"/>
  <c r="AR2091" i="1" s="1"/>
  <c r="AT2091" i="1"/>
  <c r="AM2080" i="1"/>
  <c r="AN2081" i="1" s="1"/>
  <c r="AX2079" i="1"/>
  <c r="AV2090" i="1"/>
  <c r="AY2090" i="1" s="1"/>
  <c r="AW2098" i="1"/>
  <c r="AS2091" i="1" l="1"/>
  <c r="AU2091" i="1"/>
  <c r="AS2092" i="1" s="1"/>
  <c r="AP2080" i="1"/>
  <c r="AZ2080" i="1" s="1"/>
  <c r="BA2080" i="1" s="1"/>
  <c r="AL2081" i="1"/>
  <c r="AO2081" i="1" s="1"/>
  <c r="AR2092" i="1"/>
  <c r="AV2091" i="1"/>
  <c r="AY2091" i="1" s="1"/>
  <c r="AT2092" i="1"/>
  <c r="AF2100" i="1"/>
  <c r="AI2100" i="1" s="1"/>
  <c r="AJ2099" i="1"/>
  <c r="AU2092" i="1" l="1"/>
  <c r="AM2081" i="1"/>
  <c r="AN2082" i="1" s="1"/>
  <c r="AP2081" i="1"/>
  <c r="AZ2081" i="1" s="1"/>
  <c r="BA2081" i="1" s="1"/>
  <c r="AL2082" i="1"/>
  <c r="AX2080" i="1"/>
  <c r="AX2081" i="1" s="1"/>
  <c r="AT2093" i="1"/>
  <c r="AG2100" i="1"/>
  <c r="AH2101" i="1" s="1"/>
  <c r="AF2101" i="1"/>
  <c r="AJ2100" i="1"/>
  <c r="AW2099" i="1"/>
  <c r="AO2082" i="1" l="1"/>
  <c r="AM2082" i="1"/>
  <c r="AN2083" i="1" s="1"/>
  <c r="AL2083" i="1"/>
  <c r="AP2082" i="1"/>
  <c r="AZ2082" i="1" s="1"/>
  <c r="BA2082" i="1" s="1"/>
  <c r="AR2093" i="1"/>
  <c r="AU2093" i="1" s="1"/>
  <c r="AV2092" i="1"/>
  <c r="AY2092" i="1" s="1"/>
  <c r="AI2101" i="1"/>
  <c r="AW2100" i="1"/>
  <c r="AG2101" i="1"/>
  <c r="AH2102" i="1" s="1"/>
  <c r="AO2083" i="1" l="1"/>
  <c r="AS2093" i="1"/>
  <c r="AM2083" i="1"/>
  <c r="AN2084" i="1" s="1"/>
  <c r="AX2082" i="1"/>
  <c r="AR2094" i="1"/>
  <c r="AV2093" i="1"/>
  <c r="AY2093" i="1" s="1"/>
  <c r="AT2094" i="1"/>
  <c r="AJ2101" i="1"/>
  <c r="AF2102" i="1"/>
  <c r="AI2102" i="1" s="1"/>
  <c r="AS2094" i="1" l="1"/>
  <c r="AU2094" i="1"/>
  <c r="AL2084" i="1"/>
  <c r="AO2084" i="1" s="1"/>
  <c r="AP2083" i="1"/>
  <c r="AZ2083" i="1" s="1"/>
  <c r="BA2083" i="1" s="1"/>
  <c r="AT2095" i="1"/>
  <c r="AG2102" i="1"/>
  <c r="AH2103" i="1" s="1"/>
  <c r="AW2101" i="1"/>
  <c r="AF2103" i="1"/>
  <c r="AJ2102" i="1"/>
  <c r="AI2103" i="1" l="1"/>
  <c r="AM2084" i="1"/>
  <c r="AX2083" i="1"/>
  <c r="AV2094" i="1"/>
  <c r="AY2094" i="1" s="1"/>
  <c r="AR2095" i="1"/>
  <c r="AU2095" i="1" s="1"/>
  <c r="AG2103" i="1"/>
  <c r="AH2104" i="1" s="1"/>
  <c r="AW2102" i="1"/>
  <c r="AJ2103" i="1"/>
  <c r="AF2104" i="1"/>
  <c r="AS2095" i="1" l="1"/>
  <c r="AI2104" i="1"/>
  <c r="AN2085" i="1"/>
  <c r="AL2085" i="1"/>
  <c r="AO2085" i="1" s="1"/>
  <c r="AP2084" i="1"/>
  <c r="AZ2084" i="1" s="1"/>
  <c r="BA2084" i="1" s="1"/>
  <c r="AR2096" i="1"/>
  <c r="AV2095" i="1"/>
  <c r="AY2095" i="1" s="1"/>
  <c r="AG2104" i="1"/>
  <c r="AH2105" i="1" s="1"/>
  <c r="AJ2104" i="1"/>
  <c r="AF2105" i="1"/>
  <c r="AW2103" i="1"/>
  <c r="AW2104" i="1" l="1"/>
  <c r="AS2096" i="1"/>
  <c r="AT2096" i="1"/>
  <c r="AU2096" i="1" s="1"/>
  <c r="AT2097" i="1"/>
  <c r="AM2085" i="1"/>
  <c r="AN2086" i="1" s="1"/>
  <c r="AX2084" i="1"/>
  <c r="AI2105" i="1"/>
  <c r="AG2105" i="1"/>
  <c r="AH2106" i="1" s="1"/>
  <c r="AP2085" i="1" l="1"/>
  <c r="AZ2085" i="1" s="1"/>
  <c r="BA2085" i="1" s="1"/>
  <c r="AL2086" i="1"/>
  <c r="AO2086" i="1" s="1"/>
  <c r="AR2097" i="1"/>
  <c r="AU2097" i="1" s="1"/>
  <c r="AV2096" i="1"/>
  <c r="AY2096" i="1" s="1"/>
  <c r="AJ2105" i="1"/>
  <c r="AF2106" i="1"/>
  <c r="AI2106" i="1" s="1"/>
  <c r="AS2097" i="1" l="1"/>
  <c r="AT2098" i="1"/>
  <c r="AM2086" i="1"/>
  <c r="AL2087" i="1"/>
  <c r="AP2086" i="1"/>
  <c r="AZ2086" i="1" s="1"/>
  <c r="BA2086" i="1" s="1"/>
  <c r="AN2087" i="1"/>
  <c r="AX2085" i="1"/>
  <c r="AJ2106" i="1"/>
  <c r="AF2107" i="1"/>
  <c r="AG2106" i="1"/>
  <c r="AH2107" i="1" s="1"/>
  <c r="AW2105" i="1"/>
  <c r="AX2086" i="1" l="1"/>
  <c r="AM2087" i="1"/>
  <c r="AN2088" i="1" s="1"/>
  <c r="AO2087" i="1"/>
  <c r="AV2097" i="1"/>
  <c r="AY2097" i="1" s="1"/>
  <c r="AR2098" i="1"/>
  <c r="AU2098" i="1" s="1"/>
  <c r="AI2107" i="1"/>
  <c r="AW2106" i="1"/>
  <c r="AG2107" i="1"/>
  <c r="AH2108" i="1" s="1"/>
  <c r="AS2098" i="1" l="1"/>
  <c r="AT2099" i="1"/>
  <c r="AL2088" i="1"/>
  <c r="AO2088" i="1" s="1"/>
  <c r="AP2087" i="1"/>
  <c r="AF2108" i="1"/>
  <c r="AI2108" i="1" s="1"/>
  <c r="AJ2107" i="1"/>
  <c r="AM2088" i="1" l="1"/>
  <c r="AZ2087" i="1"/>
  <c r="BA2087" i="1" s="1"/>
  <c r="AX2087" i="1"/>
  <c r="AN2089" i="1"/>
  <c r="AR2099" i="1"/>
  <c r="AU2099" i="1" s="1"/>
  <c r="AV2098" i="1"/>
  <c r="AY2098" i="1" s="1"/>
  <c r="AG2108" i="1"/>
  <c r="AH2109" i="1" s="1"/>
  <c r="AW2107" i="1"/>
  <c r="AS2099" i="1" l="1"/>
  <c r="AT2100" i="1"/>
  <c r="AP2088" i="1"/>
  <c r="AZ2088" i="1" s="1"/>
  <c r="BA2088" i="1" s="1"/>
  <c r="AL2089" i="1"/>
  <c r="AO2089" i="1" s="1"/>
  <c r="AV2099" i="1"/>
  <c r="AY2099" i="1" s="1"/>
  <c r="AR2100" i="1"/>
  <c r="AU2100" i="1" s="1"/>
  <c r="AF2109" i="1"/>
  <c r="AI2109" i="1" s="1"/>
  <c r="AJ2108" i="1"/>
  <c r="AS2100" i="1" l="1"/>
  <c r="AM2089" i="1"/>
  <c r="AL2090" i="1"/>
  <c r="AP2089" i="1"/>
  <c r="AZ2089" i="1" s="1"/>
  <c r="BA2089" i="1" s="1"/>
  <c r="AX2088" i="1"/>
  <c r="AX2089" i="1" s="1"/>
  <c r="AT2101" i="1"/>
  <c r="AG2109" i="1"/>
  <c r="AH2110" i="1" s="1"/>
  <c r="AW2108" i="1"/>
  <c r="AM2090" i="1" l="1"/>
  <c r="AN2091" i="1" s="1"/>
  <c r="AN2090" i="1"/>
  <c r="AO2090" i="1" s="1"/>
  <c r="AV2100" i="1"/>
  <c r="AY2100" i="1" s="1"/>
  <c r="AR2101" i="1"/>
  <c r="AJ2109" i="1"/>
  <c r="AF2110" i="1"/>
  <c r="AI2110" i="1" s="1"/>
  <c r="AU2101" i="1" l="1"/>
  <c r="AS2101" i="1"/>
  <c r="AT2102" i="1" s="1"/>
  <c r="AP2090" i="1"/>
  <c r="AZ2090" i="1" s="1"/>
  <c r="BA2090" i="1" s="1"/>
  <c r="AL2091" i="1"/>
  <c r="AO2091" i="1" s="1"/>
  <c r="AP2091" i="1" s="1"/>
  <c r="AZ2091" i="1" s="1"/>
  <c r="AV2101" i="1"/>
  <c r="AY2101" i="1" s="1"/>
  <c r="AR2102" i="1"/>
  <c r="AW2109" i="1"/>
  <c r="AG2110" i="1"/>
  <c r="AH2111" i="1" s="1"/>
  <c r="AF2111" i="1"/>
  <c r="AJ2110" i="1"/>
  <c r="AI2111" i="1" l="1"/>
  <c r="AU2102" i="1"/>
  <c r="AS2102" i="1"/>
  <c r="AT2103" i="1" s="1"/>
  <c r="BA2091" i="1"/>
  <c r="AL2092" i="1"/>
  <c r="AX2090" i="1"/>
  <c r="AX2091" i="1" s="1"/>
  <c r="AM2091" i="1"/>
  <c r="AN2092" i="1" s="1"/>
  <c r="AG2111" i="1"/>
  <c r="AH2112" i="1" s="1"/>
  <c r="AF2112" i="1"/>
  <c r="AJ2111" i="1"/>
  <c r="AW2110" i="1"/>
  <c r="AO2092" i="1" l="1"/>
  <c r="AP2092" i="1"/>
  <c r="AZ2092" i="1" s="1"/>
  <c r="BA2092" i="1" s="1"/>
  <c r="AL2093" i="1"/>
  <c r="AM2092" i="1"/>
  <c r="AN2093" i="1" s="1"/>
  <c r="AR2103" i="1"/>
  <c r="AU2103" i="1" s="1"/>
  <c r="AV2102" i="1"/>
  <c r="AY2102" i="1" s="1"/>
  <c r="AI2112" i="1"/>
  <c r="AJ2112" i="1" s="1"/>
  <c r="AW2111" i="1"/>
  <c r="AG2112" i="1"/>
  <c r="AH2113" i="1" s="1"/>
  <c r="AS2103" i="1" l="1"/>
  <c r="AF2113" i="1"/>
  <c r="AO2093" i="1"/>
  <c r="AX2092" i="1"/>
  <c r="AM2093" i="1"/>
  <c r="AN2094" i="1" s="1"/>
  <c r="AR2104" i="1"/>
  <c r="AV2103" i="1"/>
  <c r="AY2103" i="1" s="1"/>
  <c r="AT2104" i="1"/>
  <c r="AI2113" i="1"/>
  <c r="AG2113" i="1"/>
  <c r="AH2114" i="1" s="1"/>
  <c r="AW2112" i="1"/>
  <c r="AS2104" i="1" l="1"/>
  <c r="AU2104" i="1"/>
  <c r="AP2093" i="1"/>
  <c r="AZ2093" i="1" s="1"/>
  <c r="BA2093" i="1" s="1"/>
  <c r="AL2094" i="1"/>
  <c r="AO2094" i="1" s="1"/>
  <c r="AP2094" i="1" s="1"/>
  <c r="AT2105" i="1"/>
  <c r="AJ2113" i="1"/>
  <c r="AF2114" i="1"/>
  <c r="AI2114" i="1" s="1"/>
  <c r="AF2115" i="1" s="1"/>
  <c r="AL2095" i="1" l="1"/>
  <c r="AM2094" i="1"/>
  <c r="AN2095" i="1" s="1"/>
  <c r="AO2095" i="1" s="1"/>
  <c r="AX2093" i="1"/>
  <c r="AX2094" i="1" s="1"/>
  <c r="AZ2094" i="1"/>
  <c r="BA2094" i="1" s="1"/>
  <c r="AV2104" i="1"/>
  <c r="AY2104" i="1" s="1"/>
  <c r="AR2105" i="1"/>
  <c r="AU2105" i="1" s="1"/>
  <c r="AJ2114" i="1"/>
  <c r="AW2113" i="1"/>
  <c r="AG2114" i="1"/>
  <c r="AH2115" i="1" s="1"/>
  <c r="AI2115" i="1" s="1"/>
  <c r="AS2105" i="1" l="1"/>
  <c r="AL2096" i="1"/>
  <c r="AP2095" i="1"/>
  <c r="AZ2095" i="1" s="1"/>
  <c r="BA2095" i="1" s="1"/>
  <c r="AM2095" i="1"/>
  <c r="AN2096" i="1" s="1"/>
  <c r="AO2096" i="1" s="1"/>
  <c r="AM2097" i="1" s="1"/>
  <c r="AN2098" i="1" s="1"/>
  <c r="AT2106" i="1"/>
  <c r="AM2096" i="1"/>
  <c r="AN2097" i="1" s="1"/>
  <c r="AR2106" i="1"/>
  <c r="AG2115" i="1"/>
  <c r="AH2116" i="1" s="1"/>
  <c r="AW2114" i="1"/>
  <c r="AJ2115" i="1"/>
  <c r="AF2116" i="1"/>
  <c r="AI2116" i="1" s="1"/>
  <c r="AX2095" i="1" l="1"/>
  <c r="AS2106" i="1"/>
  <c r="AU2106" i="1"/>
  <c r="AT2107" i="1"/>
  <c r="AV2105" i="1"/>
  <c r="AY2105" i="1" s="1"/>
  <c r="AL2097" i="1"/>
  <c r="AO2097" i="1" s="1"/>
  <c r="AW2115" i="1"/>
  <c r="AP2096" i="1"/>
  <c r="AZ2096" i="1" s="1"/>
  <c r="BA2096" i="1" s="1"/>
  <c r="AG2116" i="1"/>
  <c r="AH2117" i="1" s="1"/>
  <c r="AX2096" i="1" l="1"/>
  <c r="AP2097" i="1"/>
  <c r="AZ2097" i="1" s="1"/>
  <c r="BA2097" i="1" s="1"/>
  <c r="AL2098" i="1"/>
  <c r="AV2106" i="1"/>
  <c r="AY2106" i="1" s="1"/>
  <c r="AR2107" i="1"/>
  <c r="AU2107" i="1" s="1"/>
  <c r="AJ2116" i="1"/>
  <c r="AF2117" i="1"/>
  <c r="AS2107" i="1" l="1"/>
  <c r="AT2108" i="1" s="1"/>
  <c r="AO2098" i="1"/>
  <c r="AM2098" i="1"/>
  <c r="AN2099" i="1" s="1"/>
  <c r="AX2097" i="1"/>
  <c r="AR2108" i="1"/>
  <c r="AV2107" i="1"/>
  <c r="AY2107" i="1" s="1"/>
  <c r="AG2117" i="1"/>
  <c r="AH2118" i="1" s="1"/>
  <c r="AI2117" i="1"/>
  <c r="AW2116" i="1"/>
  <c r="AU2108" i="1" l="1"/>
  <c r="AS2108" i="1"/>
  <c r="AT2109" i="1" s="1"/>
  <c r="AL2099" i="1"/>
  <c r="AO2099" i="1" s="1"/>
  <c r="AP2098" i="1"/>
  <c r="AZ2098" i="1" s="1"/>
  <c r="BA2098" i="1" s="1"/>
  <c r="AF2118" i="1"/>
  <c r="AI2118" i="1" s="1"/>
  <c r="AJ2117" i="1"/>
  <c r="AG2118" i="1"/>
  <c r="AH2119" i="1" s="1"/>
  <c r="AS2109" i="1" l="1"/>
  <c r="AM2099" i="1"/>
  <c r="AN2100" i="1" s="1"/>
  <c r="AX2098" i="1"/>
  <c r="AR2109" i="1"/>
  <c r="AU2109" i="1" s="1"/>
  <c r="AT2110" i="1"/>
  <c r="AV2108" i="1"/>
  <c r="AY2108" i="1" s="1"/>
  <c r="AJ2118" i="1"/>
  <c r="AF2119" i="1"/>
  <c r="AW2117" i="1"/>
  <c r="AP2099" i="1" l="1"/>
  <c r="AZ2099" i="1" s="1"/>
  <c r="BA2099" i="1" s="1"/>
  <c r="AL2100" i="1"/>
  <c r="AO2100" i="1" s="1"/>
  <c r="AV2109" i="1"/>
  <c r="AY2109" i="1" s="1"/>
  <c r="AR2110" i="1"/>
  <c r="AU2110" i="1" s="1"/>
  <c r="AW2118" i="1"/>
  <c r="AG2119" i="1"/>
  <c r="AH2120" i="1" s="1"/>
  <c r="AI2119" i="1"/>
  <c r="AS2110" i="1" l="1"/>
  <c r="AM2100" i="1"/>
  <c r="AN2101" i="1" s="1"/>
  <c r="AP2100" i="1"/>
  <c r="AZ2100" i="1" s="1"/>
  <c r="BA2100" i="1" s="1"/>
  <c r="AL2101" i="1"/>
  <c r="AX2099" i="1"/>
  <c r="AX2100" i="1" s="1"/>
  <c r="AT2111" i="1"/>
  <c r="AJ2119" i="1"/>
  <c r="AF2120" i="1"/>
  <c r="AI2120" i="1" s="1"/>
  <c r="AO2101" i="1" l="1"/>
  <c r="AM2101" i="1"/>
  <c r="AN2102" i="1" s="1"/>
  <c r="AL2102" i="1"/>
  <c r="AP2101" i="1"/>
  <c r="AZ2101" i="1" s="1"/>
  <c r="BA2101" i="1" s="1"/>
  <c r="AR2111" i="1"/>
  <c r="AU2111" i="1" s="1"/>
  <c r="AV2110" i="1"/>
  <c r="AY2110" i="1" s="1"/>
  <c r="AG2120" i="1"/>
  <c r="AH2121" i="1" s="1"/>
  <c r="AW2119" i="1"/>
  <c r="AS2111" i="1" l="1"/>
  <c r="AT2112" i="1" s="1"/>
  <c r="AM2102" i="1"/>
  <c r="AN2103" i="1" s="1"/>
  <c r="AO2102" i="1"/>
  <c r="AX2101" i="1"/>
  <c r="AJ2120" i="1"/>
  <c r="AF2121" i="1"/>
  <c r="AI2121" i="1" s="1"/>
  <c r="AP2102" i="1" l="1"/>
  <c r="AZ2102" i="1" s="1"/>
  <c r="BA2102" i="1" s="1"/>
  <c r="AL2103" i="1"/>
  <c r="AO2103" i="1" s="1"/>
  <c r="AR2112" i="1"/>
  <c r="AU2112" i="1" s="1"/>
  <c r="AV2111" i="1"/>
  <c r="AY2111" i="1" s="1"/>
  <c r="AG2121" i="1"/>
  <c r="AH2122" i="1" s="1"/>
  <c r="AW2120" i="1"/>
  <c r="AS2112" i="1" l="1"/>
  <c r="AT2113" i="1" s="1"/>
  <c r="AM2103" i="1"/>
  <c r="AN2104" i="1" s="1"/>
  <c r="AX2102" i="1"/>
  <c r="AJ2121" i="1"/>
  <c r="AF2122" i="1"/>
  <c r="AI2122" i="1" s="1"/>
  <c r="AP2103" i="1" l="1"/>
  <c r="AZ2103" i="1" s="1"/>
  <c r="BA2103" i="1" s="1"/>
  <c r="AL2104" i="1"/>
  <c r="AO2104" i="1" s="1"/>
  <c r="AV2112" i="1"/>
  <c r="AY2112" i="1" s="1"/>
  <c r="AR2113" i="1"/>
  <c r="AU2113" i="1" s="1"/>
  <c r="AW2121" i="1"/>
  <c r="AG2122" i="1"/>
  <c r="AH2123" i="1" s="1"/>
  <c r="AS2113" i="1" l="1"/>
  <c r="AM2104" i="1"/>
  <c r="AN2105" i="1"/>
  <c r="AL2105" i="1"/>
  <c r="AO2105" i="1" s="1"/>
  <c r="AP2104" i="1"/>
  <c r="AZ2104" i="1" s="1"/>
  <c r="BA2104" i="1" s="1"/>
  <c r="AX2103" i="1"/>
  <c r="AX2104" i="1" s="1"/>
  <c r="AR2114" i="1"/>
  <c r="AV2113" i="1"/>
  <c r="AY2113" i="1" s="1"/>
  <c r="AF2123" i="1"/>
  <c r="AI2123" i="1" s="1"/>
  <c r="AJ2122" i="1"/>
  <c r="AS2114" i="1" l="1"/>
  <c r="AT2114" i="1"/>
  <c r="AU2114" i="1"/>
  <c r="AM2105" i="1"/>
  <c r="AN2106" i="1" s="1"/>
  <c r="AL2106" i="1"/>
  <c r="AP2105" i="1"/>
  <c r="AZ2105" i="1" s="1"/>
  <c r="BA2105" i="1" s="1"/>
  <c r="AT2115" i="1"/>
  <c r="AG2123" i="1"/>
  <c r="AH2124" i="1" s="1"/>
  <c r="AF2124" i="1"/>
  <c r="AJ2123" i="1"/>
  <c r="AW2122" i="1"/>
  <c r="AO2106" i="1" l="1"/>
  <c r="AM2106" i="1"/>
  <c r="AN2107" i="1" s="1"/>
  <c r="AL2107" i="1"/>
  <c r="AP2106" i="1"/>
  <c r="AZ2106" i="1" s="1"/>
  <c r="BA2106" i="1" s="1"/>
  <c r="AX2105" i="1"/>
  <c r="AX2106" i="1" s="1"/>
  <c r="AR2115" i="1"/>
  <c r="AU2115" i="1" s="1"/>
  <c r="AV2114" i="1"/>
  <c r="AY2114" i="1" s="1"/>
  <c r="AI2124" i="1"/>
  <c r="AJ2124" i="1" s="1"/>
  <c r="AW2123" i="1"/>
  <c r="AG2124" i="1"/>
  <c r="AH2125" i="1" s="1"/>
  <c r="AS2115" i="1" l="1"/>
  <c r="AF2125" i="1"/>
  <c r="AG2125" i="1" s="1"/>
  <c r="AH2126" i="1" s="1"/>
  <c r="AW2124" i="1"/>
  <c r="AO2107" i="1"/>
  <c r="AM2107" i="1"/>
  <c r="AN2108" i="1" s="1"/>
  <c r="AL2108" i="1"/>
  <c r="AP2107" i="1"/>
  <c r="AZ2107" i="1" s="1"/>
  <c r="BA2107" i="1" s="1"/>
  <c r="AI2125" i="1"/>
  <c r="AT2116" i="1" l="1"/>
  <c r="AO2108" i="1"/>
  <c r="AM2108" i="1"/>
  <c r="AN2109" i="1" s="1"/>
  <c r="AL2109" i="1"/>
  <c r="AP2108" i="1"/>
  <c r="AZ2108" i="1" s="1"/>
  <c r="BA2108" i="1" s="1"/>
  <c r="AX2107" i="1"/>
  <c r="AV2115" i="1"/>
  <c r="AY2115" i="1" s="1"/>
  <c r="AR2116" i="1"/>
  <c r="AF2126" i="1"/>
  <c r="AI2126" i="1" s="1"/>
  <c r="AJ2125" i="1"/>
  <c r="AX2108" i="1" l="1"/>
  <c r="AU2116" i="1"/>
  <c r="AS2116" i="1"/>
  <c r="AT2117" i="1" s="1"/>
  <c r="AO2109" i="1"/>
  <c r="AM2109" i="1"/>
  <c r="AN2110" i="1" s="1"/>
  <c r="AR2117" i="1"/>
  <c r="AV2116" i="1"/>
  <c r="AY2116" i="1" s="1"/>
  <c r="AG2126" i="1"/>
  <c r="AH2127" i="1" s="1"/>
  <c r="AW2125" i="1"/>
  <c r="AS2117" i="1" l="1"/>
  <c r="AT2118" i="1"/>
  <c r="AU2117" i="1"/>
  <c r="AL2110" i="1"/>
  <c r="AO2110" i="1" s="1"/>
  <c r="AP2109" i="1"/>
  <c r="AJ2126" i="1"/>
  <c r="AF2127" i="1"/>
  <c r="AI2127" i="1" s="1"/>
  <c r="AM2110" i="1" l="1"/>
  <c r="AN2111" i="1" s="1"/>
  <c r="AZ2109" i="1"/>
  <c r="BA2109" i="1" s="1"/>
  <c r="AX2109" i="1"/>
  <c r="AR2118" i="1"/>
  <c r="AU2118" i="1" s="1"/>
  <c r="AV2117" i="1"/>
  <c r="AY2117" i="1" s="1"/>
  <c r="AG2127" i="1"/>
  <c r="AH2128" i="1" s="1"/>
  <c r="AJ2127" i="1"/>
  <c r="AF2128" i="1"/>
  <c r="AW2126" i="1"/>
  <c r="AS2118" i="1" l="1"/>
  <c r="AT2119" i="1" s="1"/>
  <c r="AP2110" i="1"/>
  <c r="AZ2110" i="1" s="1"/>
  <c r="BA2110" i="1" s="1"/>
  <c r="AL2111" i="1"/>
  <c r="AO2111" i="1" s="1"/>
  <c r="AR2119" i="1"/>
  <c r="AU2119" i="1" s="1"/>
  <c r="AV2118" i="1"/>
  <c r="AY2118" i="1" s="1"/>
  <c r="AW2127" i="1"/>
  <c r="AI2128" i="1"/>
  <c r="AG2128" i="1"/>
  <c r="AH2129" i="1" s="1"/>
  <c r="AS2119" i="1" l="1"/>
  <c r="AT2120" i="1" s="1"/>
  <c r="AM2111" i="1"/>
  <c r="AX2110" i="1"/>
  <c r="AF2129" i="1"/>
  <c r="AI2129" i="1" s="1"/>
  <c r="AJ2128" i="1"/>
  <c r="AG2129" i="1"/>
  <c r="AH2130" i="1" s="1"/>
  <c r="AN2112" i="1" l="1"/>
  <c r="AP2111" i="1"/>
  <c r="AZ2111" i="1" s="1"/>
  <c r="BA2111" i="1" s="1"/>
  <c r="AL2112" i="1"/>
  <c r="AO2112" i="1" s="1"/>
  <c r="AR2120" i="1"/>
  <c r="AU2120" i="1" s="1"/>
  <c r="AV2119" i="1"/>
  <c r="AY2119" i="1" s="1"/>
  <c r="AW2128" i="1"/>
  <c r="AJ2129" i="1"/>
  <c r="AF2130" i="1"/>
  <c r="AI2130" i="1" s="1"/>
  <c r="AS2120" i="1" l="1"/>
  <c r="AM2112" i="1"/>
  <c r="AX2111" i="1"/>
  <c r="AG2130" i="1"/>
  <c r="AH2131" i="1" s="1"/>
  <c r="AW2129" i="1"/>
  <c r="AJ2130" i="1"/>
  <c r="AF2131" i="1"/>
  <c r="AI2131" i="1" s="1"/>
  <c r="AT2121" i="1" l="1"/>
  <c r="AN2113" i="1"/>
  <c r="AL2113" i="1"/>
  <c r="AO2113" i="1" s="1"/>
  <c r="AP2112" i="1"/>
  <c r="AZ2112" i="1" s="1"/>
  <c r="BA2112" i="1" s="1"/>
  <c r="AR2121" i="1"/>
  <c r="AU2121" i="1" s="1"/>
  <c r="AV2120" i="1"/>
  <c r="AY2120" i="1" s="1"/>
  <c r="AG2131" i="1"/>
  <c r="AH2132" i="1" s="1"/>
  <c r="AJ2131" i="1"/>
  <c r="AF2132" i="1"/>
  <c r="AW2130" i="1"/>
  <c r="AS2121" i="1" l="1"/>
  <c r="AS2122" i="1" s="1"/>
  <c r="AT2123" i="1" s="1"/>
  <c r="AM2113" i="1"/>
  <c r="AN2114" i="1" s="1"/>
  <c r="AL2114" i="1"/>
  <c r="AP2113" i="1"/>
  <c r="AZ2113" i="1" s="1"/>
  <c r="BA2113" i="1" s="1"/>
  <c r="AX2112" i="1"/>
  <c r="AV2121" i="1"/>
  <c r="AY2121" i="1" s="1"/>
  <c r="AR2122" i="1"/>
  <c r="AI2132" i="1"/>
  <c r="AG2132" i="1"/>
  <c r="AH2133" i="1" s="1"/>
  <c r="AW2131" i="1"/>
  <c r="AT2122" i="1" l="1"/>
  <c r="AU2122" i="1"/>
  <c r="AR2123" i="1" s="1"/>
  <c r="AX2113" i="1"/>
  <c r="AO2114" i="1"/>
  <c r="AM2114" i="1"/>
  <c r="AN2115" i="1" s="1"/>
  <c r="AL2115" i="1"/>
  <c r="AP2114" i="1"/>
  <c r="AZ2114" i="1" s="1"/>
  <c r="BA2114" i="1" s="1"/>
  <c r="AV2122" i="1"/>
  <c r="AY2122" i="1" s="1"/>
  <c r="AF2133" i="1"/>
  <c r="AI2133" i="1" s="1"/>
  <c r="AJ2132" i="1"/>
  <c r="AS2123" i="1" l="1"/>
  <c r="AT2124" i="1"/>
  <c r="AU2123" i="1"/>
  <c r="AO2115" i="1"/>
  <c r="AM2115" i="1"/>
  <c r="AN2116" i="1" s="1"/>
  <c r="AX2114" i="1"/>
  <c r="AG2133" i="1"/>
  <c r="AH2134" i="1" s="1"/>
  <c r="AW2132" i="1"/>
  <c r="AJ2133" i="1"/>
  <c r="AF2134" i="1"/>
  <c r="AP2115" i="1" l="1"/>
  <c r="AZ2115" i="1" s="1"/>
  <c r="BA2115" i="1" s="1"/>
  <c r="AL2116" i="1"/>
  <c r="AO2116" i="1" s="1"/>
  <c r="AR2124" i="1"/>
  <c r="AU2124" i="1" s="1"/>
  <c r="AV2123" i="1"/>
  <c r="AY2123" i="1" s="1"/>
  <c r="AI2134" i="1"/>
  <c r="AF2135" i="1" s="1"/>
  <c r="AJ2134" i="1"/>
  <c r="AG2134" i="1"/>
  <c r="AH2135" i="1" s="1"/>
  <c r="AW2133" i="1"/>
  <c r="AS2124" i="1" l="1"/>
  <c r="AM2116" i="1"/>
  <c r="AM2117" i="1" s="1"/>
  <c r="AN2117" i="1"/>
  <c r="AX2115" i="1"/>
  <c r="AV2124" i="1"/>
  <c r="AY2124" i="1" s="1"/>
  <c r="AR2125" i="1"/>
  <c r="AW2134" i="1"/>
  <c r="AI2135" i="1"/>
  <c r="AG2135" i="1"/>
  <c r="AH2136" i="1" s="1"/>
  <c r="AS2125" i="1" l="1"/>
  <c r="AT2125" i="1"/>
  <c r="AU2125" i="1"/>
  <c r="AT2126" i="1"/>
  <c r="AP2116" i="1"/>
  <c r="AZ2116" i="1" s="1"/>
  <c r="BA2116" i="1" s="1"/>
  <c r="AL2117" i="1"/>
  <c r="AO2117" i="1" s="1"/>
  <c r="AN2118" i="1"/>
  <c r="AX2116" i="1"/>
  <c r="AJ2135" i="1"/>
  <c r="AF2136" i="1"/>
  <c r="AI2136" i="1" s="1"/>
  <c r="AP2117" i="1" l="1"/>
  <c r="AZ2117" i="1" s="1"/>
  <c r="BA2117" i="1" s="1"/>
  <c r="AL2118" i="1"/>
  <c r="AO2118" i="1" s="1"/>
  <c r="AR2126" i="1"/>
  <c r="AU2126" i="1" s="1"/>
  <c r="AV2125" i="1"/>
  <c r="AY2125" i="1" s="1"/>
  <c r="AG2136" i="1"/>
  <c r="AH2137" i="1" s="1"/>
  <c r="AW2135" i="1"/>
  <c r="AS2126" i="1" l="1"/>
  <c r="AS2127" i="1" s="1"/>
  <c r="AT2127" i="1"/>
  <c r="AM2118" i="1"/>
  <c r="AN2119" i="1" s="1"/>
  <c r="AL2119" i="1"/>
  <c r="AO2119" i="1" s="1"/>
  <c r="AP2118" i="1"/>
  <c r="AZ2118" i="1" s="1"/>
  <c r="BA2118" i="1" s="1"/>
  <c r="AX2117" i="1"/>
  <c r="AX2118" i="1" s="1"/>
  <c r="AF2137" i="1"/>
  <c r="AI2137" i="1" s="1"/>
  <c r="AJ2136" i="1"/>
  <c r="AG2137" i="1"/>
  <c r="AH2138" i="1" s="1"/>
  <c r="AM2119" i="1" l="1"/>
  <c r="AN2120" i="1" s="1"/>
  <c r="AT2128" i="1"/>
  <c r="AV2126" i="1"/>
  <c r="AY2126" i="1" s="1"/>
  <c r="AR2127" i="1"/>
  <c r="AU2127" i="1" s="1"/>
  <c r="AF2138" i="1"/>
  <c r="AI2138" i="1" s="1"/>
  <c r="AJ2137" i="1"/>
  <c r="AW2136" i="1"/>
  <c r="AP2119" i="1" l="1"/>
  <c r="AL2120" i="1"/>
  <c r="AO2120" i="1" s="1"/>
  <c r="AR2128" i="1"/>
  <c r="AU2128" i="1" s="1"/>
  <c r="AV2127" i="1"/>
  <c r="AY2127" i="1" s="1"/>
  <c r="AG2138" i="1"/>
  <c r="AH2139" i="1" s="1"/>
  <c r="AW2137" i="1"/>
  <c r="AF2139" i="1"/>
  <c r="AJ2138" i="1"/>
  <c r="AS2128" i="1" l="1"/>
  <c r="AM2120" i="1"/>
  <c r="AL2121" i="1"/>
  <c r="AP2120" i="1"/>
  <c r="AZ2120" i="1" s="1"/>
  <c r="AZ2119" i="1"/>
  <c r="BA2119" i="1" s="1"/>
  <c r="AX2119" i="1"/>
  <c r="AX2120" i="1" s="1"/>
  <c r="AI2139" i="1"/>
  <c r="AJ2139" i="1" s="1"/>
  <c r="AG2139" i="1"/>
  <c r="AH2140" i="1" s="1"/>
  <c r="AW2138" i="1"/>
  <c r="AF2140" i="1" l="1"/>
  <c r="AT2129" i="1"/>
  <c r="AM2121" i="1"/>
  <c r="AN2122" i="1"/>
  <c r="AN2121" i="1"/>
  <c r="AO2121" i="1" s="1"/>
  <c r="AM2122" i="1" s="1"/>
  <c r="BA2120" i="1"/>
  <c r="AR2129" i="1"/>
  <c r="AU2129" i="1" s="1"/>
  <c r="AV2128" i="1"/>
  <c r="AY2128" i="1" s="1"/>
  <c r="AI2140" i="1"/>
  <c r="AW2139" i="1"/>
  <c r="AG2140" i="1"/>
  <c r="AH2141" i="1" s="1"/>
  <c r="AS2129" i="1" l="1"/>
  <c r="AP2121" i="1"/>
  <c r="AN2123" i="1"/>
  <c r="AL2122" i="1"/>
  <c r="AO2122" i="1" s="1"/>
  <c r="AJ2140" i="1"/>
  <c r="AF2141" i="1"/>
  <c r="AI2141" i="1" s="1"/>
  <c r="AT2130" i="1" l="1"/>
  <c r="AP2122" i="1"/>
  <c r="AZ2122" i="1" s="1"/>
  <c r="AL2123" i="1"/>
  <c r="AO2123" i="1" s="1"/>
  <c r="AZ2121" i="1"/>
  <c r="BA2121" i="1" s="1"/>
  <c r="AX2121" i="1"/>
  <c r="AX2122" i="1" s="1"/>
  <c r="AV2129" i="1"/>
  <c r="AY2129" i="1" s="1"/>
  <c r="AR2130" i="1"/>
  <c r="AU2130" i="1" s="1"/>
  <c r="AG2141" i="1"/>
  <c r="AH2142" i="1" s="1"/>
  <c r="AW2140" i="1"/>
  <c r="AS2130" i="1" l="1"/>
  <c r="AM2123" i="1"/>
  <c r="AP2123" i="1"/>
  <c r="AZ2123" i="1" s="1"/>
  <c r="AL2124" i="1"/>
  <c r="BA2122" i="1"/>
  <c r="AJ2141" i="1"/>
  <c r="AF2142" i="1"/>
  <c r="AI2142" i="1" s="1"/>
  <c r="BA2123" i="1" l="1"/>
  <c r="AT2131" i="1"/>
  <c r="AM2124" i="1"/>
  <c r="AN2124" i="1"/>
  <c r="AO2124" i="1"/>
  <c r="AN2125" i="1"/>
  <c r="AX2123" i="1"/>
  <c r="AR2131" i="1"/>
  <c r="AV2130" i="1"/>
  <c r="AY2130" i="1" s="1"/>
  <c r="AG2142" i="1"/>
  <c r="AH2143" i="1" s="1"/>
  <c r="AW2141" i="1"/>
  <c r="AU2131" i="1" l="1"/>
  <c r="AS2131" i="1"/>
  <c r="AT2132" i="1"/>
  <c r="AP2124" i="1"/>
  <c r="AZ2124" i="1" s="1"/>
  <c r="BA2124" i="1" s="1"/>
  <c r="AL2125" i="1"/>
  <c r="AO2125" i="1" s="1"/>
  <c r="AX2124" i="1"/>
  <c r="AR2132" i="1"/>
  <c r="AV2131" i="1"/>
  <c r="AY2131" i="1" s="1"/>
  <c r="AJ2142" i="1"/>
  <c r="AF2143" i="1"/>
  <c r="AI2143" i="1" s="1"/>
  <c r="AS2132" i="1" l="1"/>
  <c r="AT2133" i="1" s="1"/>
  <c r="AU2132" i="1"/>
  <c r="AG2143" i="1"/>
  <c r="AH2144" i="1" s="1"/>
  <c r="AM2125" i="1"/>
  <c r="AN2126" i="1" s="1"/>
  <c r="AW2142" i="1"/>
  <c r="AV2132" i="1" l="1"/>
  <c r="AY2132" i="1" s="1"/>
  <c r="AR2133" i="1"/>
  <c r="AU2133" i="1" s="1"/>
  <c r="AP2125" i="1"/>
  <c r="AL2126" i="1"/>
  <c r="AO2126" i="1" s="1"/>
  <c r="AF2144" i="1"/>
  <c r="AI2144" i="1" s="1"/>
  <c r="AJ2143" i="1"/>
  <c r="AV2133" i="1" l="1"/>
  <c r="AY2133" i="1" s="1"/>
  <c r="AS2133" i="1"/>
  <c r="AT2134" i="1" s="1"/>
  <c r="AR2134" i="1"/>
  <c r="AM2126" i="1"/>
  <c r="AZ2125" i="1"/>
  <c r="BA2125" i="1" s="1"/>
  <c r="AX2125" i="1"/>
  <c r="AP2126" i="1"/>
  <c r="AZ2126" i="1" s="1"/>
  <c r="AL2127" i="1"/>
  <c r="AG2144" i="1"/>
  <c r="AH2145" i="1" s="1"/>
  <c r="AW2143" i="1"/>
  <c r="AS2134" i="1" l="1"/>
  <c r="AT2135" i="1" s="1"/>
  <c r="AU2134" i="1"/>
  <c r="AV2134" i="1" s="1"/>
  <c r="AY2134" i="1" s="1"/>
  <c r="BA2126" i="1"/>
  <c r="AM2127" i="1"/>
  <c r="AN2128" i="1" s="1"/>
  <c r="AN2127" i="1"/>
  <c r="AX2126" i="1"/>
  <c r="AO2127" i="1"/>
  <c r="AF2145" i="1"/>
  <c r="AI2145" i="1" s="1"/>
  <c r="AJ2144" i="1"/>
  <c r="AR2135" i="1" l="1"/>
  <c r="AU2135" i="1" s="1"/>
  <c r="AP2127" i="1"/>
  <c r="AL2128" i="1"/>
  <c r="AO2128" i="1" s="1"/>
  <c r="AG2145" i="1"/>
  <c r="AH2146" i="1" s="1"/>
  <c r="AW2144" i="1"/>
  <c r="AF2146" i="1"/>
  <c r="AJ2145" i="1"/>
  <c r="AS2135" i="1" l="1"/>
  <c r="AT2136" i="1" s="1"/>
  <c r="AM2128" i="1"/>
  <c r="AZ2127" i="1"/>
  <c r="BA2127" i="1" s="1"/>
  <c r="AX2127" i="1"/>
  <c r="AR2136" i="1"/>
  <c r="AV2135" i="1"/>
  <c r="AY2135" i="1" s="1"/>
  <c r="AG2146" i="1"/>
  <c r="AH2147" i="1" s="1"/>
  <c r="AI2146" i="1"/>
  <c r="AW2145" i="1"/>
  <c r="AU2136" i="1" l="1"/>
  <c r="AS2136" i="1"/>
  <c r="AT2137" i="1" s="1"/>
  <c r="AN2129" i="1"/>
  <c r="AP2128" i="1"/>
  <c r="AZ2128" i="1" s="1"/>
  <c r="BA2128" i="1" s="1"/>
  <c r="AL2129" i="1"/>
  <c r="AO2129" i="1" s="1"/>
  <c r="AX2128" i="1"/>
  <c r="AF2147" i="1"/>
  <c r="AI2147" i="1" s="1"/>
  <c r="AJ2146" i="1"/>
  <c r="AG2147" i="1"/>
  <c r="AH2148" i="1" s="1"/>
  <c r="AM2129" i="1" l="1"/>
  <c r="AN2130" i="1" s="1"/>
  <c r="AL2130" i="1"/>
  <c r="AP2129" i="1"/>
  <c r="AZ2129" i="1" s="1"/>
  <c r="BA2129" i="1" s="1"/>
  <c r="AV2136" i="1"/>
  <c r="AY2136" i="1" s="1"/>
  <c r="AR2137" i="1"/>
  <c r="AU2137" i="1" s="1"/>
  <c r="AF2148" i="1"/>
  <c r="AI2148" i="1" s="1"/>
  <c r="AJ2147" i="1"/>
  <c r="AW2146" i="1"/>
  <c r="AS2137" i="1" l="1"/>
  <c r="AG2148" i="1"/>
  <c r="AH2149" i="1" s="1"/>
  <c r="AO2130" i="1"/>
  <c r="AM2130" i="1"/>
  <c r="AN2131" i="1" s="1"/>
  <c r="AX2129" i="1"/>
  <c r="AT2138" i="1"/>
  <c r="AW2147" i="1"/>
  <c r="AJ2148" i="1"/>
  <c r="AF2149" i="1"/>
  <c r="AI2149" i="1" l="1"/>
  <c r="AL2131" i="1"/>
  <c r="AO2131" i="1" s="1"/>
  <c r="AP2130" i="1"/>
  <c r="AZ2130" i="1" s="1"/>
  <c r="BA2130" i="1" s="1"/>
  <c r="AV2137" i="1"/>
  <c r="AY2137" i="1" s="1"/>
  <c r="AR2138" i="1"/>
  <c r="AU2138" i="1" s="1"/>
  <c r="AG2149" i="1"/>
  <c r="AH2150" i="1" s="1"/>
  <c r="AF2150" i="1"/>
  <c r="AJ2149" i="1"/>
  <c r="AW2148" i="1"/>
  <c r="AS2138" i="1" l="1"/>
  <c r="AI2150" i="1"/>
  <c r="AM2131" i="1"/>
  <c r="AL2132" i="1"/>
  <c r="AP2131" i="1"/>
  <c r="AZ2131" i="1" s="1"/>
  <c r="BA2131" i="1" s="1"/>
  <c r="AX2130" i="1"/>
  <c r="AR2139" i="1"/>
  <c r="AV2138" i="1"/>
  <c r="AY2138" i="1" s="1"/>
  <c r="AG2150" i="1"/>
  <c r="AH2151" i="1" s="1"/>
  <c r="AW2149" i="1"/>
  <c r="AF2151" i="1"/>
  <c r="AJ2150" i="1"/>
  <c r="AS2139" i="1" l="1"/>
  <c r="AT2139" i="1"/>
  <c r="AU2139" i="1" s="1"/>
  <c r="AM2132" i="1"/>
  <c r="AN2133" i="1" s="1"/>
  <c r="AN2132" i="1"/>
  <c r="AO2132" i="1" s="1"/>
  <c r="AX2131" i="1"/>
  <c r="AT2140" i="1"/>
  <c r="AI2151" i="1"/>
  <c r="AF2152" i="1" s="1"/>
  <c r="AG2151" i="1"/>
  <c r="AH2152" i="1" s="1"/>
  <c r="AW2150" i="1"/>
  <c r="AP2132" i="1" l="1"/>
  <c r="AZ2132" i="1" s="1"/>
  <c r="BA2132" i="1" s="1"/>
  <c r="AL2133" i="1"/>
  <c r="AM2133" i="1" s="1"/>
  <c r="AN2134" i="1" s="1"/>
  <c r="AX2132" i="1"/>
  <c r="AR2140" i="1"/>
  <c r="AU2140" i="1" s="1"/>
  <c r="AV2139" i="1"/>
  <c r="AY2139" i="1" s="1"/>
  <c r="AI2152" i="1"/>
  <c r="AF2153" i="1" s="1"/>
  <c r="AJ2151" i="1"/>
  <c r="AW2151" i="1"/>
  <c r="AG2152" i="1"/>
  <c r="AH2153" i="1" s="1"/>
  <c r="AS2140" i="1" l="1"/>
  <c r="AT2141" i="1" s="1"/>
  <c r="AJ2152" i="1"/>
  <c r="AO2133" i="1"/>
  <c r="AP2133" i="1"/>
  <c r="AL2134" i="1"/>
  <c r="AO2134" i="1" s="1"/>
  <c r="AI2153" i="1"/>
  <c r="AG2153" i="1"/>
  <c r="AH2154" i="1" s="1"/>
  <c r="AW2152" i="1"/>
  <c r="AM2134" i="1" l="1"/>
  <c r="AP2134" i="1"/>
  <c r="AZ2134" i="1" s="1"/>
  <c r="AL2135" i="1"/>
  <c r="AZ2133" i="1"/>
  <c r="BA2133" i="1" s="1"/>
  <c r="AX2133" i="1"/>
  <c r="AX2134" i="1" s="1"/>
  <c r="AR2141" i="1"/>
  <c r="AU2141" i="1" s="1"/>
  <c r="AV2140" i="1"/>
  <c r="AY2140" i="1" s="1"/>
  <c r="AJ2153" i="1"/>
  <c r="AF2154" i="1"/>
  <c r="AI2154" i="1" s="1"/>
  <c r="AS2141" i="1" l="1"/>
  <c r="AT2142" i="1"/>
  <c r="AM2135" i="1"/>
  <c r="AN2135" i="1"/>
  <c r="AO2135" i="1" s="1"/>
  <c r="AN2136" i="1"/>
  <c r="BA2134" i="1"/>
  <c r="AG2154" i="1"/>
  <c r="AH2155" i="1" s="1"/>
  <c r="AJ2154" i="1"/>
  <c r="AF2155" i="1"/>
  <c r="AW2153" i="1"/>
  <c r="AP2135" i="1" l="1"/>
  <c r="AL2136" i="1"/>
  <c r="AO2136" i="1" s="1"/>
  <c r="AV2141" i="1"/>
  <c r="AY2141" i="1" s="1"/>
  <c r="AR2142" i="1"/>
  <c r="AU2142" i="1" s="1"/>
  <c r="AW2154" i="1"/>
  <c r="AI2155" i="1"/>
  <c r="AG2155" i="1"/>
  <c r="AH2156" i="1" s="1"/>
  <c r="AS2142" i="1" l="1"/>
  <c r="AT2143" i="1"/>
  <c r="AR2143" i="1"/>
  <c r="AM2136" i="1"/>
  <c r="AP2136" i="1"/>
  <c r="AZ2136" i="1" s="1"/>
  <c r="AL2137" i="1"/>
  <c r="AZ2135" i="1"/>
  <c r="BA2135" i="1" s="1"/>
  <c r="AX2135" i="1"/>
  <c r="AX2136" i="1" s="1"/>
  <c r="AJ2155" i="1"/>
  <c r="AF2156" i="1"/>
  <c r="AM2137" i="1" l="1"/>
  <c r="AS2143" i="1"/>
  <c r="AU2143" i="1"/>
  <c r="AV2143" i="1" s="1"/>
  <c r="AY2143" i="1" s="1"/>
  <c r="AV2142" i="1"/>
  <c r="AY2142" i="1" s="1"/>
  <c r="AT2144" i="1"/>
  <c r="AN2137" i="1"/>
  <c r="AO2137" i="1" s="1"/>
  <c r="AN2138" i="1"/>
  <c r="BA2136" i="1"/>
  <c r="AG2156" i="1"/>
  <c r="AH2157" i="1" s="1"/>
  <c r="AI2156" i="1"/>
  <c r="AW2155" i="1"/>
  <c r="AR2144" i="1" l="1"/>
  <c r="AS2144" i="1"/>
  <c r="AT2145" i="1" s="1"/>
  <c r="AU2144" i="1"/>
  <c r="AL2138" i="1"/>
  <c r="AO2138" i="1" s="1"/>
  <c r="AP2138" i="1" s="1"/>
  <c r="AZ2138" i="1" s="1"/>
  <c r="AP2137" i="1"/>
  <c r="AZ2137" i="1" s="1"/>
  <c r="BA2137" i="1"/>
  <c r="AL2139" i="1"/>
  <c r="AF2157" i="1"/>
  <c r="AI2157" i="1" s="1"/>
  <c r="AJ2156" i="1"/>
  <c r="AV2144" i="1" l="1"/>
  <c r="AY2144" i="1" s="1"/>
  <c r="AS2145" i="1"/>
  <c r="AR2145" i="1"/>
  <c r="AU2145" i="1" s="1"/>
  <c r="BA2138" i="1"/>
  <c r="AX2137" i="1"/>
  <c r="AX2138" i="1" s="1"/>
  <c r="AM2138" i="1"/>
  <c r="AN2139" i="1" s="1"/>
  <c r="AO2139" i="1" s="1"/>
  <c r="AT2146" i="1"/>
  <c r="AG2157" i="1"/>
  <c r="AH2158" i="1" s="1"/>
  <c r="AF2158" i="1"/>
  <c r="AJ2157" i="1"/>
  <c r="AW2156" i="1"/>
  <c r="AV2145" i="1" l="1"/>
  <c r="AY2145" i="1" s="1"/>
  <c r="AR2146" i="1"/>
  <c r="AS2146" i="1" s="1"/>
  <c r="AT2147" i="1" s="1"/>
  <c r="AM2139" i="1"/>
  <c r="AN2140" i="1" s="1"/>
  <c r="AP2139" i="1"/>
  <c r="AL2140" i="1"/>
  <c r="AI2158" i="1"/>
  <c r="AW2157" i="1"/>
  <c r="AG2158" i="1"/>
  <c r="AH2159" i="1" s="1"/>
  <c r="AU2146" i="1" l="1"/>
  <c r="AO2140" i="1"/>
  <c r="AM2140" i="1"/>
  <c r="AN2141" i="1" s="1"/>
  <c r="AZ2139" i="1"/>
  <c r="BA2139" i="1" s="1"/>
  <c r="AX2139" i="1"/>
  <c r="AP2140" i="1"/>
  <c r="AZ2140" i="1" s="1"/>
  <c r="AL2141" i="1"/>
  <c r="AV2146" i="1"/>
  <c r="AY2146" i="1" s="1"/>
  <c r="AR2147" i="1"/>
  <c r="AU2147" i="1" s="1"/>
  <c r="AJ2158" i="1"/>
  <c r="AF2159" i="1"/>
  <c r="AI2159" i="1" s="1"/>
  <c r="AS2147" i="1" l="1"/>
  <c r="BA2140" i="1"/>
  <c r="AO2141" i="1"/>
  <c r="AM2141" i="1"/>
  <c r="AN2142" i="1" s="1"/>
  <c r="AX2140" i="1"/>
  <c r="AV2147" i="1"/>
  <c r="AY2147" i="1" s="1"/>
  <c r="AR2148" i="1"/>
  <c r="AG2159" i="1"/>
  <c r="AH2160" i="1" s="1"/>
  <c r="AJ2159" i="1"/>
  <c r="AF2160" i="1"/>
  <c r="AW2158" i="1"/>
  <c r="AW2159" i="1" s="1"/>
  <c r="AS2148" i="1" l="1"/>
  <c r="AT2148" i="1"/>
  <c r="AU2148" i="1" s="1"/>
  <c r="AT2149" i="1"/>
  <c r="AL2142" i="1"/>
  <c r="AO2142" i="1" s="1"/>
  <c r="AP2141" i="1"/>
  <c r="AI2160" i="1"/>
  <c r="AJ2160" i="1" s="1"/>
  <c r="AG2160" i="1"/>
  <c r="AH2161" i="1" s="1"/>
  <c r="AM2142" i="1" l="1"/>
  <c r="AN2143" i="1" s="1"/>
  <c r="AZ2141" i="1"/>
  <c r="BA2141" i="1" s="1"/>
  <c r="AX2141" i="1"/>
  <c r="AR2149" i="1"/>
  <c r="AS2149" i="1" s="1"/>
  <c r="AV2148" i="1"/>
  <c r="AY2148" i="1" s="1"/>
  <c r="AF2161" i="1"/>
  <c r="AI2161" i="1" s="1"/>
  <c r="AW2160" i="1"/>
  <c r="AT2150" i="1" l="1"/>
  <c r="AU2149" i="1"/>
  <c r="AG2161" i="1"/>
  <c r="AH2162" i="1" s="1"/>
  <c r="AL2143" i="1"/>
  <c r="AO2143" i="1" s="1"/>
  <c r="AP2142" i="1"/>
  <c r="AF2162" i="1"/>
  <c r="AI2162" i="1" s="1"/>
  <c r="AJ2161" i="1"/>
  <c r="AG2162" i="1"/>
  <c r="AH2163" i="1" s="1"/>
  <c r="AM2143" i="1" l="1"/>
  <c r="AX2142" i="1"/>
  <c r="AZ2142" i="1"/>
  <c r="BA2142" i="1" s="1"/>
  <c r="AV2149" i="1"/>
  <c r="AY2149" i="1" s="1"/>
  <c r="AR2150" i="1"/>
  <c r="AU2150" i="1" s="1"/>
  <c r="AJ2162" i="1"/>
  <c r="AF2163" i="1"/>
  <c r="AI2163" i="1" s="1"/>
  <c r="AW2161" i="1"/>
  <c r="AS2150" i="1" l="1"/>
  <c r="AN2144" i="1"/>
  <c r="AP2143" i="1"/>
  <c r="AZ2143" i="1" s="1"/>
  <c r="BA2143" i="1" s="1"/>
  <c r="AL2144" i="1"/>
  <c r="AO2144" i="1" s="1"/>
  <c r="AR2151" i="1"/>
  <c r="AV2150" i="1"/>
  <c r="AY2150" i="1" s="1"/>
  <c r="AG2163" i="1"/>
  <c r="AH2164" i="1" s="1"/>
  <c r="AW2162" i="1"/>
  <c r="AJ2163" i="1"/>
  <c r="AF2164" i="1"/>
  <c r="AS2151" i="1" l="1"/>
  <c r="AT2151" i="1"/>
  <c r="AU2151" i="1" s="1"/>
  <c r="AT2152" i="1"/>
  <c r="AM2144" i="1"/>
  <c r="AN2145" i="1"/>
  <c r="AX2143" i="1"/>
  <c r="AI2164" i="1"/>
  <c r="AF2165" i="1" s="1"/>
  <c r="AG2164" i="1"/>
  <c r="AH2165" i="1" s="1"/>
  <c r="AW2163" i="1"/>
  <c r="AL2145" i="1" l="1"/>
  <c r="AO2145" i="1" s="1"/>
  <c r="AP2144" i="1"/>
  <c r="AZ2144" i="1" s="1"/>
  <c r="BA2144" i="1" s="1"/>
  <c r="AR2152" i="1"/>
  <c r="AU2152" i="1" s="1"/>
  <c r="AV2151" i="1"/>
  <c r="AY2151" i="1" s="1"/>
  <c r="AJ2164" i="1"/>
  <c r="AW2164" i="1" s="1"/>
  <c r="AI2165" i="1"/>
  <c r="AJ2165" i="1" s="1"/>
  <c r="AG2165" i="1"/>
  <c r="AH2166" i="1" s="1"/>
  <c r="AS2152" i="1" l="1"/>
  <c r="AT2153" i="1" s="1"/>
  <c r="AF2166" i="1"/>
  <c r="AM2145" i="1"/>
  <c r="AN2146" i="1" s="1"/>
  <c r="AX2144" i="1"/>
  <c r="AR2153" i="1"/>
  <c r="AU2153" i="1" s="1"/>
  <c r="AV2152" i="1"/>
  <c r="AY2152" i="1" s="1"/>
  <c r="AI2166" i="1"/>
  <c r="AG2166" i="1"/>
  <c r="AH2167" i="1" s="1"/>
  <c r="AW2165" i="1"/>
  <c r="AS2153" i="1" l="1"/>
  <c r="AT2154" i="1"/>
  <c r="AL2146" i="1"/>
  <c r="AO2146" i="1" s="1"/>
  <c r="AP2145" i="1"/>
  <c r="AZ2145" i="1" s="1"/>
  <c r="BA2145" i="1" s="1"/>
  <c r="AR2154" i="1"/>
  <c r="AV2153" i="1"/>
  <c r="AY2153" i="1" s="1"/>
  <c r="AJ2166" i="1"/>
  <c r="AW2166" i="1" s="1"/>
  <c r="AF2167" i="1"/>
  <c r="AI2167" i="1" s="1"/>
  <c r="AS2154" i="1" l="1"/>
  <c r="AT2155" i="1"/>
  <c r="AU2154" i="1"/>
  <c r="AM2146" i="1"/>
  <c r="AX2145" i="1"/>
  <c r="AG2167" i="1"/>
  <c r="AH2168" i="1" s="1"/>
  <c r="AJ2167" i="1"/>
  <c r="AF2168" i="1"/>
  <c r="AV2154" i="1" l="1"/>
  <c r="AY2154" i="1" s="1"/>
  <c r="AR2155" i="1"/>
  <c r="AU2155" i="1" s="1"/>
  <c r="AN2147" i="1"/>
  <c r="AL2147" i="1"/>
  <c r="AP2146" i="1"/>
  <c r="AZ2146" i="1" s="1"/>
  <c r="BA2146" i="1" s="1"/>
  <c r="AI2168" i="1"/>
  <c r="AG2168" i="1"/>
  <c r="AH2169" i="1" s="1"/>
  <c r="AW2167" i="1"/>
  <c r="AO2147" i="1" l="1"/>
  <c r="AS2155" i="1"/>
  <c r="AT2156" i="1" s="1"/>
  <c r="AR2156" i="1"/>
  <c r="AV2155" i="1"/>
  <c r="AY2155" i="1" s="1"/>
  <c r="AM2147" i="1"/>
  <c r="AN2148" i="1"/>
  <c r="AX2146" i="1"/>
  <c r="AJ2168" i="1"/>
  <c r="AF2169" i="1"/>
  <c r="AI2169" i="1" s="1"/>
  <c r="AU2156" i="1" l="1"/>
  <c r="AS2156" i="1"/>
  <c r="AT2157" i="1" s="1"/>
  <c r="AP2147" i="1"/>
  <c r="AZ2147" i="1" s="1"/>
  <c r="BA2147" i="1" s="1"/>
  <c r="AL2148" i="1"/>
  <c r="AO2148" i="1" s="1"/>
  <c r="AR2157" i="1"/>
  <c r="AV2156" i="1"/>
  <c r="AY2156" i="1" s="1"/>
  <c r="AW2168" i="1"/>
  <c r="AG2169" i="1"/>
  <c r="AH2170" i="1" s="1"/>
  <c r="AU2157" i="1" l="1"/>
  <c r="AS2157" i="1"/>
  <c r="AT2158" i="1" s="1"/>
  <c r="AM2148" i="1"/>
  <c r="AL2149" i="1"/>
  <c r="AP2148" i="1"/>
  <c r="AZ2148" i="1" s="1"/>
  <c r="BA2148" i="1" s="1"/>
  <c r="AX2147" i="1"/>
  <c r="AJ2169" i="1"/>
  <c r="AF2170" i="1"/>
  <c r="AI2170" i="1" s="1"/>
  <c r="AX2148" i="1" l="1"/>
  <c r="AM2149" i="1"/>
  <c r="AN2150" i="1" s="1"/>
  <c r="AN2149" i="1"/>
  <c r="AO2149" i="1" s="1"/>
  <c r="AR2158" i="1"/>
  <c r="AU2158" i="1" s="1"/>
  <c r="AV2157" i="1"/>
  <c r="AY2157" i="1" s="1"/>
  <c r="AG2170" i="1"/>
  <c r="AH2171" i="1" s="1"/>
  <c r="AW2169" i="1"/>
  <c r="AS2158" i="1" l="1"/>
  <c r="AT2159" i="1" s="1"/>
  <c r="AP2149" i="1"/>
  <c r="AL2150" i="1"/>
  <c r="AO2150" i="1" s="1"/>
  <c r="AF2171" i="1"/>
  <c r="AI2171" i="1" s="1"/>
  <c r="AJ2170" i="1"/>
  <c r="AM2150" i="1" l="1"/>
  <c r="AN2151" i="1" s="1"/>
  <c r="AP2150" i="1"/>
  <c r="AZ2150" i="1" s="1"/>
  <c r="AL2151" i="1"/>
  <c r="AZ2149" i="1"/>
  <c r="BA2149" i="1" s="1"/>
  <c r="AX2149" i="1"/>
  <c r="AR2159" i="1"/>
  <c r="AU2159" i="1" s="1"/>
  <c r="AV2158" i="1"/>
  <c r="AY2158" i="1" s="1"/>
  <c r="AG2171" i="1"/>
  <c r="AH2172" i="1" s="1"/>
  <c r="AW2170" i="1"/>
  <c r="AS2159" i="1" l="1"/>
  <c r="AM2151" i="1"/>
  <c r="AN2152" i="1" s="1"/>
  <c r="AO2151" i="1"/>
  <c r="AM2152" i="1" s="1"/>
  <c r="AX2150" i="1"/>
  <c r="AP2151" i="1"/>
  <c r="AZ2151" i="1" s="1"/>
  <c r="AN2153" i="1"/>
  <c r="BA2150" i="1"/>
  <c r="AV2159" i="1"/>
  <c r="AY2159" i="1" s="1"/>
  <c r="AR2160" i="1"/>
  <c r="AT2160" i="1"/>
  <c r="AJ2171" i="1"/>
  <c r="AF2172" i="1"/>
  <c r="AI2172" i="1" s="1"/>
  <c r="AL2152" i="1" l="1"/>
  <c r="AO2152" i="1" s="1"/>
  <c r="AS2160" i="1"/>
  <c r="AU2160" i="1"/>
  <c r="AL2153" i="1"/>
  <c r="AO2153" i="1" s="1"/>
  <c r="AP2152" i="1"/>
  <c r="AZ2152" i="1" s="1"/>
  <c r="BA2151" i="1"/>
  <c r="AX2151" i="1"/>
  <c r="AT2161" i="1"/>
  <c r="AW2171" i="1"/>
  <c r="AG2172" i="1"/>
  <c r="AH2173" i="1" s="1"/>
  <c r="AX2152" i="1" l="1"/>
  <c r="AM2153" i="1"/>
  <c r="AN2154" i="1" s="1"/>
  <c r="BA2152" i="1"/>
  <c r="AR2161" i="1"/>
  <c r="AU2161" i="1" s="1"/>
  <c r="AV2160" i="1"/>
  <c r="AY2160" i="1" s="1"/>
  <c r="AF2173" i="1"/>
  <c r="AI2173" i="1" s="1"/>
  <c r="AJ2172" i="1"/>
  <c r="AS2161" i="1" l="1"/>
  <c r="AT2162" i="1" s="1"/>
  <c r="AP2153" i="1"/>
  <c r="AL2154" i="1"/>
  <c r="AO2154" i="1" s="1"/>
  <c r="AV2161" i="1"/>
  <c r="AY2161" i="1" s="1"/>
  <c r="AR2162" i="1"/>
  <c r="AU2162" i="1" s="1"/>
  <c r="AW2172" i="1"/>
  <c r="AG2173" i="1"/>
  <c r="AH2174" i="1" s="1"/>
  <c r="AJ2173" i="1"/>
  <c r="AF2174" i="1"/>
  <c r="AS2162" i="1" l="1"/>
  <c r="AS2163" i="1" s="1"/>
  <c r="AW2173" i="1"/>
  <c r="AM2154" i="1"/>
  <c r="AN2155" i="1" s="1"/>
  <c r="AZ2153" i="1"/>
  <c r="BA2153" i="1" s="1"/>
  <c r="AX2153" i="1"/>
  <c r="AL2155" i="1"/>
  <c r="AO2155" i="1" s="1"/>
  <c r="AP2154" i="1"/>
  <c r="AZ2154" i="1" s="1"/>
  <c r="AG2174" i="1"/>
  <c r="AH2175" i="1" s="1"/>
  <c r="AI2174" i="1"/>
  <c r="AT2163" i="1" l="1"/>
  <c r="BA2154" i="1"/>
  <c r="AM2155" i="1"/>
  <c r="AX2154" i="1"/>
  <c r="AR2163" i="1"/>
  <c r="AU2163" i="1" s="1"/>
  <c r="AV2162" i="1"/>
  <c r="AY2162" i="1" s="1"/>
  <c r="AT2164" i="1"/>
  <c r="AJ2174" i="1"/>
  <c r="AF2175" i="1"/>
  <c r="AI2175" i="1" s="1"/>
  <c r="AN2156" i="1" l="1"/>
  <c r="AL2156" i="1"/>
  <c r="AM2156" i="1" s="1"/>
  <c r="AP2155" i="1"/>
  <c r="AZ2155" i="1" s="1"/>
  <c r="BA2155" i="1" s="1"/>
  <c r="AV2163" i="1"/>
  <c r="AY2163" i="1" s="1"/>
  <c r="AR2164" i="1"/>
  <c r="AU2164" i="1" s="1"/>
  <c r="AG2175" i="1"/>
  <c r="AH2176" i="1" s="1"/>
  <c r="AW2174" i="1"/>
  <c r="AS2164" i="1" l="1"/>
  <c r="AT2165" i="1"/>
  <c r="AN2157" i="1"/>
  <c r="AO2156" i="1"/>
  <c r="AX2155" i="1"/>
  <c r="AF2176" i="1"/>
  <c r="AI2176" i="1" s="1"/>
  <c r="AJ2175" i="1"/>
  <c r="AP2156" i="1" l="1"/>
  <c r="AZ2156" i="1" s="1"/>
  <c r="BA2156" i="1" s="1"/>
  <c r="AX2156" i="1"/>
  <c r="AL2157" i="1"/>
  <c r="AO2157" i="1" s="1"/>
  <c r="AV2164" i="1"/>
  <c r="AY2164" i="1" s="1"/>
  <c r="AR2165" i="1"/>
  <c r="AU2165" i="1" s="1"/>
  <c r="AG2176" i="1"/>
  <c r="AH2177" i="1" s="1"/>
  <c r="AJ2176" i="1"/>
  <c r="AF2177" i="1"/>
  <c r="AW2175" i="1"/>
  <c r="AS2165" i="1" l="1"/>
  <c r="AM2157" i="1"/>
  <c r="AN2158" i="1" s="1"/>
  <c r="AI2177" i="1"/>
  <c r="AL2158" i="1"/>
  <c r="AO2158" i="1" s="1"/>
  <c r="AP2157" i="1"/>
  <c r="AV2165" i="1"/>
  <c r="AY2165" i="1" s="1"/>
  <c r="AR2166" i="1"/>
  <c r="AW2176" i="1"/>
  <c r="AG2177" i="1"/>
  <c r="AH2178" i="1" s="1"/>
  <c r="AS2166" i="1" l="1"/>
  <c r="AT2166" i="1"/>
  <c r="AU2166" i="1"/>
  <c r="AM2158" i="1"/>
  <c r="AN2159" i="1" s="1"/>
  <c r="AL2159" i="1"/>
  <c r="AP2158" i="1"/>
  <c r="AZ2158" i="1" s="1"/>
  <c r="AZ2157" i="1"/>
  <c r="BA2157" i="1" s="1"/>
  <c r="AX2157" i="1"/>
  <c r="AX2158" i="1" s="1"/>
  <c r="AT2167" i="1"/>
  <c r="AF2178" i="1"/>
  <c r="AI2178" i="1" s="1"/>
  <c r="AJ2177" i="1"/>
  <c r="AO2159" i="1" l="1"/>
  <c r="AM2159" i="1"/>
  <c r="AN2160" i="1" s="1"/>
  <c r="BA2158" i="1"/>
  <c r="AV2166" i="1"/>
  <c r="AY2166" i="1" s="1"/>
  <c r="AR2167" i="1"/>
  <c r="AU2167" i="1" s="1"/>
  <c r="AG2178" i="1"/>
  <c r="AH2179" i="1" s="1"/>
  <c r="AJ2178" i="1"/>
  <c r="AF2179" i="1"/>
  <c r="AW2177" i="1"/>
  <c r="AS2167" i="1" l="1"/>
  <c r="AT2168" i="1"/>
  <c r="AW2178" i="1"/>
  <c r="AI2179" i="1"/>
  <c r="AF2180" i="1" s="1"/>
  <c r="AI2180" i="1" s="1"/>
  <c r="AP2159" i="1"/>
  <c r="AL2160" i="1"/>
  <c r="AO2160" i="1" s="1"/>
  <c r="AG2179" i="1"/>
  <c r="AH2180" i="1" s="1"/>
  <c r="AJ2179" i="1"/>
  <c r="AW2179" i="1" s="1"/>
  <c r="AM2160" i="1" l="1"/>
  <c r="AN2161" i="1" s="1"/>
  <c r="AZ2159" i="1"/>
  <c r="BA2159" i="1" s="1"/>
  <c r="AX2159" i="1"/>
  <c r="AV2167" i="1"/>
  <c r="AY2167" i="1" s="1"/>
  <c r="AR2168" i="1"/>
  <c r="AU2168" i="1" s="1"/>
  <c r="AG2180" i="1"/>
  <c r="AH2181" i="1" s="1"/>
  <c r="AS2168" i="1" l="1"/>
  <c r="AT2169" i="1"/>
  <c r="AP2160" i="1"/>
  <c r="AZ2160" i="1" s="1"/>
  <c r="BA2160" i="1" s="1"/>
  <c r="AL2161" i="1"/>
  <c r="AO2161" i="1" s="1"/>
  <c r="AR2169" i="1"/>
  <c r="AV2168" i="1"/>
  <c r="AY2168" i="1" s="1"/>
  <c r="AF2181" i="1"/>
  <c r="AI2181" i="1" s="1"/>
  <c r="AJ2180" i="1"/>
  <c r="AG2181" i="1"/>
  <c r="AH2182" i="1" s="1"/>
  <c r="AS2169" i="1" l="1"/>
  <c r="AT2170" i="1"/>
  <c r="AU2169" i="1"/>
  <c r="AM2161" i="1"/>
  <c r="AN2162" i="1" s="1"/>
  <c r="AP2161" i="1"/>
  <c r="AZ2161" i="1" s="1"/>
  <c r="BA2161" i="1" s="1"/>
  <c r="AL2162" i="1"/>
  <c r="AO2162" i="1" s="1"/>
  <c r="AX2160" i="1"/>
  <c r="AX2161" i="1" s="1"/>
  <c r="AF2182" i="1"/>
  <c r="AI2182" i="1" s="1"/>
  <c r="AJ2181" i="1"/>
  <c r="AW2180" i="1"/>
  <c r="AV2169" i="1" l="1"/>
  <c r="AY2169" i="1" s="1"/>
  <c r="AS2170" i="1"/>
  <c r="AR2170" i="1"/>
  <c r="AU2170" i="1" s="1"/>
  <c r="AM2162" i="1"/>
  <c r="AN2163" i="1" s="1"/>
  <c r="AL2163" i="1"/>
  <c r="AP2162" i="1"/>
  <c r="AZ2162" i="1" s="1"/>
  <c r="BA2162" i="1" s="1"/>
  <c r="AG2182" i="1"/>
  <c r="AH2183" i="1" s="1"/>
  <c r="AW2181" i="1"/>
  <c r="AF2183" i="1"/>
  <c r="AJ2182" i="1"/>
  <c r="AR2171" i="1" l="1"/>
  <c r="AS2171" i="1"/>
  <c r="AT2172" i="1" s="1"/>
  <c r="AT2171" i="1"/>
  <c r="AU2171" i="1" s="1"/>
  <c r="AV2170" i="1"/>
  <c r="AY2170" i="1" s="1"/>
  <c r="AG2183" i="1"/>
  <c r="AH2184" i="1" s="1"/>
  <c r="AI2183" i="1"/>
  <c r="AF2184" i="1" s="1"/>
  <c r="AM2163" i="1"/>
  <c r="AN2164" i="1" s="1"/>
  <c r="AO2163" i="1"/>
  <c r="AX2162" i="1"/>
  <c r="AW2182" i="1"/>
  <c r="AI2184" i="1" l="1"/>
  <c r="AJ2183" i="1"/>
  <c r="AL2164" i="1"/>
  <c r="AO2164" i="1" s="1"/>
  <c r="AP2163" i="1"/>
  <c r="AZ2163" i="1" s="1"/>
  <c r="BA2163" i="1" s="1"/>
  <c r="AR2172" i="1"/>
  <c r="AS2172" i="1" s="1"/>
  <c r="AV2171" i="1"/>
  <c r="AY2171" i="1" s="1"/>
  <c r="AW2183" i="1"/>
  <c r="AG2184" i="1"/>
  <c r="AH2185" i="1" s="1"/>
  <c r="AT2173" i="1" l="1"/>
  <c r="AU2172" i="1"/>
  <c r="AS2173" i="1" s="1"/>
  <c r="AM2164" i="1"/>
  <c r="AX2163" i="1"/>
  <c r="AF2185" i="1"/>
  <c r="AI2185" i="1" s="1"/>
  <c r="AJ2184" i="1"/>
  <c r="AN2165" i="1" l="1"/>
  <c r="AL2165" i="1"/>
  <c r="AO2165" i="1" s="1"/>
  <c r="AP2164" i="1"/>
  <c r="AZ2164" i="1" s="1"/>
  <c r="BA2164" i="1" s="1"/>
  <c r="AV2172" i="1"/>
  <c r="AY2172" i="1" s="1"/>
  <c r="AT2174" i="1"/>
  <c r="AR2173" i="1"/>
  <c r="AU2173" i="1" s="1"/>
  <c r="AG2185" i="1"/>
  <c r="AH2186" i="1" s="1"/>
  <c r="AW2184" i="1"/>
  <c r="AJ2185" i="1"/>
  <c r="AF2186" i="1"/>
  <c r="AM2165" i="1" l="1"/>
  <c r="AX2164" i="1"/>
  <c r="AR2174" i="1"/>
  <c r="AU2174" i="1" s="1"/>
  <c r="AV2173" i="1"/>
  <c r="AY2173" i="1" s="1"/>
  <c r="AI2186" i="1"/>
  <c r="AG2186" i="1"/>
  <c r="AH2187" i="1" s="1"/>
  <c r="AW2185" i="1"/>
  <c r="AS2174" i="1" l="1"/>
  <c r="AN2166" i="1"/>
  <c r="AP2165" i="1"/>
  <c r="AZ2165" i="1" s="1"/>
  <c r="BA2165" i="1" s="1"/>
  <c r="AL2166" i="1"/>
  <c r="AO2166" i="1" s="1"/>
  <c r="AT2175" i="1"/>
  <c r="AF2187" i="1"/>
  <c r="AI2187" i="1" s="1"/>
  <c r="AJ2186" i="1"/>
  <c r="AM2166" i="1" l="1"/>
  <c r="AN2167" i="1"/>
  <c r="AP2166" i="1"/>
  <c r="AZ2166" i="1" s="1"/>
  <c r="BA2166" i="1" s="1"/>
  <c r="AL2167" i="1"/>
  <c r="AO2167" i="1" s="1"/>
  <c r="AX2165" i="1"/>
  <c r="AX2166" i="1" s="1"/>
  <c r="AV2174" i="1"/>
  <c r="AY2174" i="1" s="1"/>
  <c r="AR2175" i="1"/>
  <c r="AU2175" i="1" s="1"/>
  <c r="AW2186" i="1"/>
  <c r="AG2187" i="1"/>
  <c r="AH2188" i="1" s="1"/>
  <c r="AS2175" i="1" l="1"/>
  <c r="AM2167" i="1"/>
  <c r="AM2168" i="1" s="1"/>
  <c r="AN2169" i="1" s="1"/>
  <c r="AN2168" i="1"/>
  <c r="AL2168" i="1"/>
  <c r="AO2168" i="1" s="1"/>
  <c r="AP2167" i="1"/>
  <c r="AZ2167" i="1" s="1"/>
  <c r="BA2167" i="1" s="1"/>
  <c r="AR2176" i="1"/>
  <c r="AV2175" i="1"/>
  <c r="AY2175" i="1" s="1"/>
  <c r="AF2188" i="1"/>
  <c r="AI2188" i="1" s="1"/>
  <c r="AJ2187" i="1"/>
  <c r="AS2176" i="1" l="1"/>
  <c r="AT2176" i="1"/>
  <c r="AU2176" i="1" s="1"/>
  <c r="AT2177" i="1"/>
  <c r="AX2167" i="1"/>
  <c r="AG2188" i="1"/>
  <c r="AH2189" i="1" s="1"/>
  <c r="AF2189" i="1"/>
  <c r="AJ2188" i="1"/>
  <c r="AW2187" i="1"/>
  <c r="AP2168" i="1" l="1"/>
  <c r="AZ2168" i="1" s="1"/>
  <c r="BA2168" i="1" s="1"/>
  <c r="AL2169" i="1"/>
  <c r="AV2176" i="1"/>
  <c r="AY2176" i="1" s="1"/>
  <c r="AR2177" i="1"/>
  <c r="AS2177" i="1" s="1"/>
  <c r="AG2189" i="1"/>
  <c r="AH2190" i="1" s="1"/>
  <c r="AI2189" i="1"/>
  <c r="AF2190" i="1" s="1"/>
  <c r="AI2190" i="1" s="1"/>
  <c r="AJ2190" i="1" s="1"/>
  <c r="AW2188" i="1"/>
  <c r="AT2178" i="1" l="1"/>
  <c r="AU2177" i="1"/>
  <c r="AS2178" i="1" s="1"/>
  <c r="AJ2189" i="1"/>
  <c r="AW2189" i="1" s="1"/>
  <c r="AW2190" i="1" s="1"/>
  <c r="AO2169" i="1"/>
  <c r="AM2169" i="1"/>
  <c r="AN2170" i="1" s="1"/>
  <c r="AX2168" i="1"/>
  <c r="AF2191" i="1"/>
  <c r="AG2190" i="1"/>
  <c r="AH2191" i="1" s="1"/>
  <c r="AF2" i="1"/>
  <c r="AP2169" i="1" l="1"/>
  <c r="AZ2169" i="1" s="1"/>
  <c r="BA2169" i="1" s="1"/>
  <c r="AL2170" i="1"/>
  <c r="AO2170" i="1" s="1"/>
  <c r="AX2169" i="1"/>
  <c r="AV2177" i="1"/>
  <c r="AY2177" i="1" s="1"/>
  <c r="AR2178" i="1"/>
  <c r="AU2178" i="1" s="1"/>
  <c r="AT2179" i="1"/>
  <c r="AG2191" i="1"/>
  <c r="AI2191" i="1"/>
  <c r="AJ2191" i="1" s="1"/>
  <c r="H6" i="1"/>
  <c r="AM2170" i="1" l="1"/>
  <c r="AN2171" i="1" s="1"/>
  <c r="AP2170" i="1"/>
  <c r="AZ2170" i="1" s="1"/>
  <c r="BA2170" i="1" s="1"/>
  <c r="AL2171" i="1"/>
  <c r="H3" i="1"/>
  <c r="H2" i="1"/>
  <c r="AW2191" i="1"/>
  <c r="H5" i="1" s="1"/>
  <c r="AM2171" i="1" l="1"/>
  <c r="AO2171" i="1"/>
  <c r="AN2172" i="1"/>
  <c r="AX2170" i="1"/>
  <c r="AV2178" i="1"/>
  <c r="AY2178" i="1" s="1"/>
  <c r="AR2179" i="1"/>
  <c r="H4" i="1"/>
  <c r="AU2179" i="1" l="1"/>
  <c r="AS2179" i="1"/>
  <c r="AT2180" i="1" s="1"/>
  <c r="AP2171" i="1"/>
  <c r="AZ2171" i="1" s="1"/>
  <c r="BA2171" i="1" s="1"/>
  <c r="AL2172" i="1"/>
  <c r="AO2172" i="1" s="1"/>
  <c r="AX2171" i="1"/>
  <c r="AR2180" i="1"/>
  <c r="AV2179" i="1"/>
  <c r="AY2179" i="1" s="1"/>
  <c r="AU2180" i="1" l="1"/>
  <c r="AS2180" i="1"/>
  <c r="AT2181" i="1" s="1"/>
  <c r="AM2172" i="1"/>
  <c r="AP2172" i="1"/>
  <c r="AL2173" i="1"/>
  <c r="AM2173" i="1" l="1"/>
  <c r="AN2173" i="1"/>
  <c r="AO2173" i="1" s="1"/>
  <c r="AZ2172" i="1"/>
  <c r="BA2172" i="1" s="1"/>
  <c r="AX2172" i="1"/>
  <c r="AN2174" i="1"/>
  <c r="AR2181" i="1"/>
  <c r="AU2181" i="1" s="1"/>
  <c r="AV2180" i="1"/>
  <c r="AY2180" i="1" s="1"/>
  <c r="AS2181" i="1" l="1"/>
  <c r="AT2182" i="1"/>
  <c r="AM2174" i="1"/>
  <c r="AL2174" i="1"/>
  <c r="AO2174" i="1" s="1"/>
  <c r="AP2173" i="1"/>
  <c r="AZ2173" i="1" s="1"/>
  <c r="BA2173" i="1" s="1"/>
  <c r="AX2173" i="1"/>
  <c r="AN2175" i="1"/>
  <c r="AL2175" i="1" l="1"/>
  <c r="AO2175" i="1" s="1"/>
  <c r="AP2174" i="1"/>
  <c r="AZ2174" i="1" s="1"/>
  <c r="BA2174" i="1" s="1"/>
  <c r="AR2182" i="1"/>
  <c r="AU2182" i="1" s="1"/>
  <c r="AV2181" i="1"/>
  <c r="AS2182" i="1" l="1"/>
  <c r="AT2183" i="1" s="1"/>
  <c r="AM2175" i="1"/>
  <c r="AN2176" i="1" s="1"/>
  <c r="AX2174" i="1"/>
  <c r="AP2175" i="1"/>
  <c r="AZ2175" i="1" s="1"/>
  <c r="BA2175" i="1" s="1"/>
  <c r="AL2176" i="1"/>
  <c r="AO2176" i="1" s="1"/>
  <c r="AY2181" i="1"/>
  <c r="AS2183" i="1" l="1"/>
  <c r="AM2176" i="1"/>
  <c r="AP2176" i="1"/>
  <c r="AZ2176" i="1" s="1"/>
  <c r="BA2176" i="1" s="1"/>
  <c r="AL2177" i="1"/>
  <c r="AX2175" i="1"/>
  <c r="AX2176" i="1" s="1"/>
  <c r="AR2183" i="1"/>
  <c r="AU2183" i="1" s="1"/>
  <c r="AV2182" i="1"/>
  <c r="AY2182" i="1" s="1"/>
  <c r="AT2184" i="1"/>
  <c r="AM2177" i="1" l="1"/>
  <c r="AN2177" i="1"/>
  <c r="AO2177" i="1" s="1"/>
  <c r="AN2178" i="1"/>
  <c r="AL2178" i="1" l="1"/>
  <c r="AO2178" i="1" s="1"/>
  <c r="AP2177" i="1"/>
  <c r="AZ2177" i="1" s="1"/>
  <c r="BA2177" i="1" s="1"/>
  <c r="AR2184" i="1"/>
  <c r="AV2183" i="1"/>
  <c r="AU2184" i="1" l="1"/>
  <c r="AS2184" i="1"/>
  <c r="AT2185" i="1" s="1"/>
  <c r="AX2177" i="1"/>
  <c r="AM2178" i="1"/>
  <c r="AN2179" i="1" s="1"/>
  <c r="AP2178" i="1"/>
  <c r="AZ2178" i="1" s="1"/>
  <c r="BA2178" i="1" s="1"/>
  <c r="AL2179" i="1"/>
  <c r="AO2179" i="1" s="1"/>
  <c r="AX2178" i="1"/>
  <c r="AY2183" i="1"/>
  <c r="AM2179" i="1" l="1"/>
  <c r="AM2180" i="1" s="1"/>
  <c r="AN2181" i="1" s="1"/>
  <c r="AP2179" i="1"/>
  <c r="AZ2179" i="1" s="1"/>
  <c r="BA2179" i="1" s="1"/>
  <c r="AL2180" i="1"/>
  <c r="AR2185" i="1"/>
  <c r="AU2185" i="1" s="1"/>
  <c r="AV2184" i="1"/>
  <c r="AY2184" i="1" s="1"/>
  <c r="AS2185" i="1" l="1"/>
  <c r="AT2186" i="1" s="1"/>
  <c r="AN2180" i="1"/>
  <c r="AO2180" i="1" s="1"/>
  <c r="AX2179" i="1"/>
  <c r="AP2180" i="1" l="1"/>
  <c r="AZ2180" i="1" s="1"/>
  <c r="BA2180" i="1" s="1"/>
  <c r="AL2181" i="1"/>
  <c r="AO2181" i="1" s="1"/>
  <c r="AP2181" i="1" s="1"/>
  <c r="AZ2181" i="1" s="1"/>
  <c r="AX2180" i="1"/>
  <c r="AR2186" i="1"/>
  <c r="AU2186" i="1" s="1"/>
  <c r="AV2185" i="1"/>
  <c r="BA2181" i="1" l="1"/>
  <c r="AS2186" i="1"/>
  <c r="AX2181" i="1"/>
  <c r="AL2182" i="1"/>
  <c r="AM2181" i="1"/>
  <c r="AN2182" i="1" s="1"/>
  <c r="AO2182" i="1" s="1"/>
  <c r="AT2187" i="1"/>
  <c r="AY2185" i="1"/>
  <c r="AM2182" i="1" l="1"/>
  <c r="AN2183" i="1" s="1"/>
  <c r="AL2183" i="1"/>
  <c r="AO2183" i="1" s="1"/>
  <c r="AP2182" i="1"/>
  <c r="AR2187" i="1"/>
  <c r="AU2187" i="1" s="1"/>
  <c r="AV2186" i="1"/>
  <c r="AY2186" i="1" s="1"/>
  <c r="AS2187" i="1" l="1"/>
  <c r="AS2188" i="1" s="1"/>
  <c r="AM2183" i="1"/>
  <c r="AZ2182" i="1"/>
  <c r="BA2182" i="1" s="1"/>
  <c r="AX2182" i="1"/>
  <c r="AT2188" i="1" l="1"/>
  <c r="AN2184" i="1"/>
  <c r="AP2183" i="1"/>
  <c r="AZ2183" i="1" s="1"/>
  <c r="BA2183" i="1" s="1"/>
  <c r="AL2184" i="1"/>
  <c r="AO2184" i="1" s="1"/>
  <c r="AR2188" i="1"/>
  <c r="AU2188" i="1" s="1"/>
  <c r="AV2187" i="1"/>
  <c r="AY2187" i="1" s="1"/>
  <c r="AT2189" i="1"/>
  <c r="AM2184" i="1" l="1"/>
  <c r="AM2185" i="1" s="1"/>
  <c r="AX2183" i="1"/>
  <c r="AN2185" i="1" l="1"/>
  <c r="AN2186" i="1"/>
  <c r="AP2184" i="1"/>
  <c r="AZ2184" i="1" s="1"/>
  <c r="BA2184" i="1" s="1"/>
  <c r="AL2185" i="1"/>
  <c r="AO2185" i="1" s="1"/>
  <c r="AX2184" i="1"/>
  <c r="AV2188" i="1"/>
  <c r="AY2188" i="1" s="1"/>
  <c r="AR2189" i="1"/>
  <c r="AU2189" i="1" l="1"/>
  <c r="AS2189" i="1"/>
  <c r="AT2190" i="1" s="1"/>
  <c r="AL2186" i="1"/>
  <c r="AO2186" i="1" s="1"/>
  <c r="AP2185" i="1"/>
  <c r="AZ2185" i="1" s="1"/>
  <c r="BA2185" i="1" s="1"/>
  <c r="AM2186" i="1" l="1"/>
  <c r="AN2187" i="1"/>
  <c r="AX2185" i="1"/>
  <c r="AV2189" i="1"/>
  <c r="AY2189" i="1" s="1"/>
  <c r="AR2190" i="1"/>
  <c r="AU2190" i="1" s="1"/>
  <c r="AS2190" i="1" l="1"/>
  <c r="AP2186" i="1"/>
  <c r="AZ2186" i="1" s="1"/>
  <c r="BA2186" i="1" s="1"/>
  <c r="AL2187" i="1"/>
  <c r="AM2187" i="1" s="1"/>
  <c r="AV2190" i="1"/>
  <c r="AY2190" i="1" s="1"/>
  <c r="AR2191" i="1"/>
  <c r="AT2191" i="1"/>
  <c r="AS2191" i="1" l="1"/>
  <c r="AU2191" i="1"/>
  <c r="AN2188" i="1"/>
  <c r="AO2187" i="1"/>
  <c r="AX2186" i="1"/>
  <c r="AR2" i="1"/>
  <c r="AL2188" i="1" l="1"/>
  <c r="AO2188" i="1" s="1"/>
  <c r="AP2187" i="1"/>
  <c r="AZ2187" i="1" s="1"/>
  <c r="BA2187" i="1" s="1"/>
  <c r="AV2191" i="1"/>
  <c r="L6" i="1"/>
  <c r="AM2188" i="1" l="1"/>
  <c r="AN2189" i="1" s="1"/>
  <c r="AX2187" i="1"/>
  <c r="AP2188" i="1"/>
  <c r="AL2189" i="1"/>
  <c r="AO2189" i="1" s="1"/>
  <c r="L3" i="1"/>
  <c r="S2" i="1"/>
  <c r="L2" i="1"/>
  <c r="AY2191" i="1"/>
  <c r="L5" i="1" s="1"/>
  <c r="AM2189" i="1" l="1"/>
  <c r="AM2190" i="1" s="1"/>
  <c r="AZ2188" i="1"/>
  <c r="AX2188" i="1"/>
  <c r="AN2190" i="1"/>
  <c r="L4" i="1"/>
  <c r="BA2188" i="1" l="1"/>
  <c r="AP2189" i="1"/>
  <c r="AL2190" i="1"/>
  <c r="AO2190" i="1" s="1"/>
  <c r="AN2191" i="1"/>
  <c r="AZ2189" i="1" l="1"/>
  <c r="AX2189" i="1"/>
  <c r="BA2189" i="1" l="1"/>
  <c r="AP2190" i="1"/>
  <c r="AL2191" i="1"/>
  <c r="AO2191" i="1" l="1"/>
  <c r="AM2191" i="1"/>
  <c r="AL2" i="1"/>
  <c r="AZ2190" i="1"/>
  <c r="AX2190" i="1"/>
  <c r="BA2190" i="1" l="1"/>
  <c r="AP2191" i="1"/>
  <c r="J6" i="1"/>
  <c r="AZ2191" i="1" l="1"/>
  <c r="S3" i="1"/>
  <c r="R2" i="1"/>
  <c r="J3" i="1"/>
  <c r="J2" i="1"/>
  <c r="AX2191" i="1"/>
  <c r="J5" i="1" s="1"/>
  <c r="BA2191" i="1"/>
  <c r="N5" i="1" s="1"/>
  <c r="J4" i="1" l="1"/>
  <c r="N3" i="1"/>
  <c r="N6" i="1"/>
  <c r="N2" i="1"/>
  <c r="N4" i="1" l="1"/>
</calcChain>
</file>

<file path=xl/sharedStrings.xml><?xml version="1.0" encoding="utf-8"?>
<sst xmlns="http://schemas.openxmlformats.org/spreadsheetml/2006/main" count="4488" uniqueCount="107">
  <si>
    <t>LongEntryThr</t>
  </si>
  <si>
    <t>zdiff5-Based</t>
  </si>
  <si>
    <t>zdiff10-Based</t>
  </si>
  <si>
    <t>zdiff20-Based</t>
  </si>
  <si>
    <t>COMBO</t>
  </si>
  <si>
    <t>Correls</t>
  </si>
  <si>
    <t>5day</t>
  </si>
  <si>
    <t>10day</t>
  </si>
  <si>
    <t>20day</t>
  </si>
  <si>
    <t>#signals</t>
  </si>
  <si>
    <t>Lcaps</t>
  </si>
  <si>
    <t>LongCap</t>
  </si>
  <si>
    <t>AvgRet</t>
  </si>
  <si>
    <t>ShortEntryThr</t>
  </si>
  <si>
    <t>Vol</t>
  </si>
  <si>
    <t>ShortCap</t>
  </si>
  <si>
    <t>Sharpe</t>
  </si>
  <si>
    <t>Holding Period</t>
  </si>
  <si>
    <t>Cumret</t>
  </si>
  <si>
    <t>%Time In</t>
  </si>
  <si>
    <t>ticker1</t>
  </si>
  <si>
    <t>closePEP</t>
  </si>
  <si>
    <t>ret1PEP</t>
  </si>
  <si>
    <t>PEP_ret5</t>
  </si>
  <si>
    <t>PEP_ret10</t>
  </si>
  <si>
    <t>PEP_ret20</t>
  </si>
  <si>
    <t>zPEP5</t>
  </si>
  <si>
    <t>zPEP10</t>
  </si>
  <si>
    <t>zPEP20</t>
  </si>
  <si>
    <t>ticker2</t>
  </si>
  <si>
    <t>closeKO</t>
  </si>
  <si>
    <t>ret1KO</t>
  </si>
  <si>
    <t>KO_ret5</t>
  </si>
  <si>
    <t>KO_ret10</t>
  </si>
  <si>
    <t>KO_ret20</t>
  </si>
  <si>
    <t>zKO5</t>
  </si>
  <si>
    <t>zKO10</t>
  </si>
  <si>
    <t>zKO20</t>
  </si>
  <si>
    <t>zdiff5</t>
  </si>
  <si>
    <t>zdiff10</t>
  </si>
  <si>
    <t>zdiff20</t>
  </si>
  <si>
    <t>vol20PEP</t>
  </si>
  <si>
    <t>vol20KO</t>
  </si>
  <si>
    <t>WtPEP</t>
  </si>
  <si>
    <t>wtKO</t>
  </si>
  <si>
    <t>sumwts</t>
  </si>
  <si>
    <t>wpep</t>
  </si>
  <si>
    <t>wko</t>
  </si>
  <si>
    <t>FRet1</t>
  </si>
  <si>
    <t>Signal5</t>
  </si>
  <si>
    <t>Lcap5?</t>
  </si>
  <si>
    <t>Age5</t>
  </si>
  <si>
    <t>Aged5?</t>
  </si>
  <si>
    <t>pos5</t>
  </si>
  <si>
    <t>fret1_z5</t>
  </si>
  <si>
    <t>Signal10</t>
  </si>
  <si>
    <t>Lcap10?</t>
  </si>
  <si>
    <t>Age10</t>
  </si>
  <si>
    <t>Aged10?</t>
  </si>
  <si>
    <t>pos10</t>
  </si>
  <si>
    <t>fret1_z10</t>
  </si>
  <si>
    <t>Signal20</t>
  </si>
  <si>
    <t>Lcap20?</t>
  </si>
  <si>
    <t>Age20</t>
  </si>
  <si>
    <t>Aged20?</t>
  </si>
  <si>
    <t>pos20</t>
  </si>
  <si>
    <t>fret1_z20</t>
  </si>
  <si>
    <t>cumret5</t>
  </si>
  <si>
    <t>cumret10</t>
  </si>
  <si>
    <t>cumret20</t>
  </si>
  <si>
    <t>Combo</t>
  </si>
  <si>
    <t>CombRet</t>
  </si>
  <si>
    <t>Agree5_20</t>
  </si>
  <si>
    <t>Agree5_10</t>
  </si>
  <si>
    <t>trade_date</t>
  </si>
  <si>
    <t>sinopec</t>
  </si>
  <si>
    <t>petrochina</t>
  </si>
  <si>
    <t>long</t>
  </si>
  <si>
    <t>short</t>
  </si>
  <si>
    <t>Diff</t>
  </si>
  <si>
    <t>Delta</t>
  </si>
  <si>
    <t>Delta (value)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</si>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</sst>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%"/>
    <numFmt numFmtId="165" formatCode="0.0000%"/>
    <numFmt numFmtId="166" formatCode="0.0%"/>
    <numFmt numFmtId="167" formatCode="0.000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</cellStyleXfs>
  <cellXfs count="51"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0" xfId="0" applyFont="1" applyFill="1"/>
    <xf numFmtId="0" fontId="2" fillId="2" borderId="1" xfId="2"/>
    <xf numFmtId="164" fontId="3" fillId="0" borderId="0" xfId="1" applyNumberFormat="1" applyFont="1"/>
    <xf numFmtId="164" fontId="4" fillId="0" borderId="0" xfId="1" applyNumberFormat="1" applyFont="1"/>
    <xf numFmtId="165" fontId="3" fillId="0" borderId="0" xfId="1" applyNumberFormat="1" applyFont="1"/>
    <xf numFmtId="2" fontId="3" fillId="0" borderId="0" xfId="0" applyNumberFormat="1" applyFont="1"/>
    <xf numFmtId="164" fontId="2" fillId="2" borderId="1" xfId="2" applyNumberFormat="1"/>
    <xf numFmtId="10" fontId="3" fillId="0" borderId="0" xfId="1" applyNumberFormat="1" applyFont="1"/>
    <xf numFmtId="10" fontId="2" fillId="2" borderId="1" xfId="2" applyNumberFormat="1"/>
    <xf numFmtId="2" fontId="4" fillId="0" borderId="0" xfId="0" applyNumberFormat="1" applyFont="1"/>
    <xf numFmtId="2" fontId="2" fillId="2" borderId="1" xfId="2" applyNumberFormat="1"/>
    <xf numFmtId="9" fontId="3" fillId="0" borderId="0" xfId="0" applyNumberFormat="1" applyFont="1"/>
    <xf numFmtId="9" fontId="2" fillId="2" borderId="1" xfId="2" applyNumberFormat="1"/>
    <xf numFmtId="166" fontId="3" fillId="0" borderId="0" xfId="0" applyNumberFormat="1" applyFont="1"/>
    <xf numFmtId="166" fontId="3" fillId="0" borderId="0" xfId="1" applyNumberFormat="1" applyFont="1"/>
    <xf numFmtId="166" fontId="2" fillId="2" borderId="1" xfId="2" applyNumberFormat="1"/>
    <xf numFmtId="167" fontId="0" fillId="0" borderId="0" xfId="0" applyNumberFormat="1"/>
    <xf numFmtId="167" fontId="0" fillId="0" borderId="0" xfId="0" applyNumberFormat="1" applyFill="1"/>
    <xf numFmtId="0" fontId="0" fillId="4" borderId="0" xfId="0" applyFill="1"/>
    <xf numFmtId="167" fontId="0" fillId="4" borderId="0" xfId="0" applyNumberFormat="1" applyFill="1"/>
    <xf numFmtId="167" fontId="4" fillId="4" borderId="0" xfId="0" applyNumberFormat="1" applyFont="1" applyFill="1"/>
    <xf numFmtId="0" fontId="0" fillId="5" borderId="0" xfId="0" applyFill="1"/>
    <xf numFmtId="167" fontId="0" fillId="5" borderId="0" xfId="0" applyNumberFormat="1" applyFill="1"/>
    <xf numFmtId="167" fontId="4" fillId="5" borderId="0" xfId="0" applyNumberFormat="1" applyFont="1" applyFill="1"/>
    <xf numFmtId="0" fontId="0" fillId="3" borderId="0" xfId="0" applyFill="1"/>
    <xf numFmtId="167" fontId="0" fillId="3" borderId="0" xfId="0" applyNumberFormat="1" applyFill="1"/>
    <xf numFmtId="167" fontId="4" fillId="3" borderId="0" xfId="0" applyNumberFormat="1" applyFont="1" applyFill="1"/>
    <xf numFmtId="167" fontId="0" fillId="6" borderId="0" xfId="0" applyNumberFormat="1" applyFill="1"/>
    <xf numFmtId="167" fontId="4" fillId="0" borderId="0" xfId="0" applyNumberFormat="1" applyFont="1"/>
    <xf numFmtId="167" fontId="4" fillId="6" borderId="0" xfId="0" applyNumberFormat="1" applyFont="1" applyFill="1"/>
    <xf numFmtId="167" fontId="2" fillId="2" borderId="1" xfId="2" applyNumberFormat="1"/>
    <xf numFmtId="167" fontId="2" fillId="2" borderId="2" xfId="2" applyNumberFormat="1" applyBorder="1"/>
    <xf numFmtId="167" fontId="3" fillId="0" borderId="0" xfId="0" applyNumberFormat="1" applyFont="1"/>
    <xf numFmtId="0" fontId="0" fillId="0" borderId="0" xfId="0" applyFill="1"/>
    <xf numFmtId="14" fontId="5" fillId="0" borderId="0" xfId="0" applyNumberFormat="1" applyFont="1" applyAlignment="1">
      <alignment horizontal="center" vertical="top"/>
    </xf>
    <xf numFmtId="14" fontId="0" fillId="0" borderId="0" xfId="0" applyNumberFormat="1" applyFill="1"/>
    <xf numFmtId="0" fontId="2" fillId="0" borderId="1" xfId="2" applyFill="1"/>
    <xf numFmtId="0" fontId="0" fillId="0" borderId="0" xfId="0" applyBorder="1"/>
    <xf numFmtId="0" fontId="6" fillId="0" borderId="0" xfId="0" applyFont="1" applyFill="1"/>
    <xf numFmtId="14" fontId="7" fillId="0" borderId="0" xfId="0" applyNumberFormat="1" applyFont="1" applyBorder="1" applyAlignment="1">
      <alignment horizontal="center" vertical="top"/>
    </xf>
    <xf numFmtId="0" fontId="7" fillId="0" borderId="0" xfId="0" applyFont="1" applyBorder="1"/>
    <xf numFmtId="0" fontId="7" fillId="0" borderId="0" xfId="0" applyFont="1" applyBorder="1" applyAlignment="1">
      <alignment horizontal="center" vertical="top"/>
    </xf>
    <xf numFmtId="0" fontId="3" fillId="0" borderId="0" xfId="0" applyFont="1" applyBorder="1"/>
    <xf numFmtId="14" fontId="0" fillId="0" borderId="0" xfId="0" applyNumberFormat="1"/>
    <xf numFmtId="0" fontId="0" fillId="0" borderId="0" xfId="0" applyFill="1" applyBorder="1" applyAlignment="1"/>
    <xf numFmtId="0" fontId="0" fillId="0" borderId="3" xfId="0" applyFill="1" applyBorder="1" applyAlignment="1"/>
    <xf numFmtId="0" fontId="8" fillId="0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Continuous"/>
    </xf>
  </cellXfs>
  <cellStyles count="3">
    <cellStyle name="Calculation" xfId="2" builtinId="22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[1]data!$A$73:$A$4842</c:f>
              <c:numCache>
                <c:formatCode>General</c:formatCode>
                <c:ptCount val="4770"/>
                <c:pt idx="0">
                  <c:v>36621</c:v>
                </c:pt>
                <c:pt idx="1">
                  <c:v>36622</c:v>
                </c:pt>
                <c:pt idx="2">
                  <c:v>36623</c:v>
                </c:pt>
                <c:pt idx="3">
                  <c:v>36626</c:v>
                </c:pt>
                <c:pt idx="4">
                  <c:v>36627</c:v>
                </c:pt>
                <c:pt idx="5">
                  <c:v>36628</c:v>
                </c:pt>
                <c:pt idx="6">
                  <c:v>36629</c:v>
                </c:pt>
                <c:pt idx="7">
                  <c:v>36630</c:v>
                </c:pt>
                <c:pt idx="8">
                  <c:v>36633</c:v>
                </c:pt>
                <c:pt idx="9">
                  <c:v>36634</c:v>
                </c:pt>
                <c:pt idx="10">
                  <c:v>36635</c:v>
                </c:pt>
                <c:pt idx="11">
                  <c:v>36636</c:v>
                </c:pt>
                <c:pt idx="12">
                  <c:v>36640</c:v>
                </c:pt>
                <c:pt idx="13">
                  <c:v>36641</c:v>
                </c:pt>
                <c:pt idx="14">
                  <c:v>36642</c:v>
                </c:pt>
                <c:pt idx="15">
                  <c:v>36643</c:v>
                </c:pt>
                <c:pt idx="16">
                  <c:v>36644</c:v>
                </c:pt>
                <c:pt idx="17">
                  <c:v>36647</c:v>
                </c:pt>
                <c:pt idx="18">
                  <c:v>36648</c:v>
                </c:pt>
                <c:pt idx="19">
                  <c:v>36649</c:v>
                </c:pt>
                <c:pt idx="20">
                  <c:v>36650</c:v>
                </c:pt>
                <c:pt idx="21">
                  <c:v>36651</c:v>
                </c:pt>
                <c:pt idx="22">
                  <c:v>36654</c:v>
                </c:pt>
                <c:pt idx="23">
                  <c:v>36655</c:v>
                </c:pt>
                <c:pt idx="24">
                  <c:v>36656</c:v>
                </c:pt>
                <c:pt idx="25">
                  <c:v>36657</c:v>
                </c:pt>
                <c:pt idx="26">
                  <c:v>36658</c:v>
                </c:pt>
                <c:pt idx="27">
                  <c:v>36661</c:v>
                </c:pt>
                <c:pt idx="28">
                  <c:v>36662</c:v>
                </c:pt>
                <c:pt idx="29">
                  <c:v>36663</c:v>
                </c:pt>
                <c:pt idx="30">
                  <c:v>36664</c:v>
                </c:pt>
                <c:pt idx="31">
                  <c:v>36665</c:v>
                </c:pt>
                <c:pt idx="32">
                  <c:v>36668</c:v>
                </c:pt>
                <c:pt idx="33">
                  <c:v>36669</c:v>
                </c:pt>
                <c:pt idx="34">
                  <c:v>36670</c:v>
                </c:pt>
                <c:pt idx="35">
                  <c:v>36671</c:v>
                </c:pt>
                <c:pt idx="36">
                  <c:v>36672</c:v>
                </c:pt>
                <c:pt idx="37">
                  <c:v>36676</c:v>
                </c:pt>
                <c:pt idx="38">
                  <c:v>36677</c:v>
                </c:pt>
                <c:pt idx="39">
                  <c:v>36678</c:v>
                </c:pt>
                <c:pt idx="40">
                  <c:v>36679</c:v>
                </c:pt>
                <c:pt idx="41">
                  <c:v>36682</c:v>
                </c:pt>
                <c:pt idx="42">
                  <c:v>36683</c:v>
                </c:pt>
                <c:pt idx="43">
                  <c:v>36684</c:v>
                </c:pt>
                <c:pt idx="44">
                  <c:v>36685</c:v>
                </c:pt>
                <c:pt idx="45">
                  <c:v>36686</c:v>
                </c:pt>
                <c:pt idx="46">
                  <c:v>36689</c:v>
                </c:pt>
                <c:pt idx="47">
                  <c:v>36690</c:v>
                </c:pt>
                <c:pt idx="48">
                  <c:v>36691</c:v>
                </c:pt>
                <c:pt idx="49">
                  <c:v>36692</c:v>
                </c:pt>
                <c:pt idx="50">
                  <c:v>36693</c:v>
                </c:pt>
                <c:pt idx="51">
                  <c:v>36696</c:v>
                </c:pt>
                <c:pt idx="52">
                  <c:v>36697</c:v>
                </c:pt>
                <c:pt idx="53">
                  <c:v>36698</c:v>
                </c:pt>
                <c:pt idx="54">
                  <c:v>36699</c:v>
                </c:pt>
                <c:pt idx="55">
                  <c:v>36700</c:v>
                </c:pt>
                <c:pt idx="56">
                  <c:v>36703</c:v>
                </c:pt>
                <c:pt idx="57">
                  <c:v>36704</c:v>
                </c:pt>
                <c:pt idx="58">
                  <c:v>36705</c:v>
                </c:pt>
                <c:pt idx="59">
                  <c:v>36706</c:v>
                </c:pt>
                <c:pt idx="60">
                  <c:v>36707</c:v>
                </c:pt>
                <c:pt idx="61">
                  <c:v>36710</c:v>
                </c:pt>
                <c:pt idx="62">
                  <c:v>36712</c:v>
                </c:pt>
                <c:pt idx="63">
                  <c:v>36713</c:v>
                </c:pt>
                <c:pt idx="64">
                  <c:v>36714</c:v>
                </c:pt>
                <c:pt idx="65">
                  <c:v>36717</c:v>
                </c:pt>
                <c:pt idx="66">
                  <c:v>36718</c:v>
                </c:pt>
                <c:pt idx="67">
                  <c:v>36719</c:v>
                </c:pt>
                <c:pt idx="68">
                  <c:v>36720</c:v>
                </c:pt>
                <c:pt idx="69">
                  <c:v>36721</c:v>
                </c:pt>
                <c:pt idx="70">
                  <c:v>36724</c:v>
                </c:pt>
                <c:pt idx="71">
                  <c:v>36725</c:v>
                </c:pt>
                <c:pt idx="72">
                  <c:v>36726</c:v>
                </c:pt>
                <c:pt idx="73">
                  <c:v>36727</c:v>
                </c:pt>
                <c:pt idx="74">
                  <c:v>36728</c:v>
                </c:pt>
                <c:pt idx="75">
                  <c:v>36731</c:v>
                </c:pt>
                <c:pt idx="76">
                  <c:v>36732</c:v>
                </c:pt>
                <c:pt idx="77">
                  <c:v>36733</c:v>
                </c:pt>
                <c:pt idx="78">
                  <c:v>36734</c:v>
                </c:pt>
                <c:pt idx="79">
                  <c:v>36735</c:v>
                </c:pt>
                <c:pt idx="80">
                  <c:v>36738</c:v>
                </c:pt>
                <c:pt idx="81">
                  <c:v>36739</c:v>
                </c:pt>
                <c:pt idx="82">
                  <c:v>36740</c:v>
                </c:pt>
                <c:pt idx="83">
                  <c:v>36741</c:v>
                </c:pt>
                <c:pt idx="84">
                  <c:v>36742</c:v>
                </c:pt>
                <c:pt idx="85">
                  <c:v>36745</c:v>
                </c:pt>
                <c:pt idx="86">
                  <c:v>36746</c:v>
                </c:pt>
                <c:pt idx="87">
                  <c:v>36747</c:v>
                </c:pt>
                <c:pt idx="88">
                  <c:v>36748</c:v>
                </c:pt>
                <c:pt idx="89">
                  <c:v>36749</c:v>
                </c:pt>
                <c:pt idx="90">
                  <c:v>36752</c:v>
                </c:pt>
                <c:pt idx="91">
                  <c:v>36753</c:v>
                </c:pt>
                <c:pt idx="92">
                  <c:v>36754</c:v>
                </c:pt>
                <c:pt idx="93">
                  <c:v>36755</c:v>
                </c:pt>
                <c:pt idx="94">
                  <c:v>36756</c:v>
                </c:pt>
                <c:pt idx="95">
                  <c:v>36759</c:v>
                </c:pt>
                <c:pt idx="96">
                  <c:v>36760</c:v>
                </c:pt>
                <c:pt idx="97">
                  <c:v>36761</c:v>
                </c:pt>
                <c:pt idx="98">
                  <c:v>36762</c:v>
                </c:pt>
                <c:pt idx="99">
                  <c:v>36763</c:v>
                </c:pt>
                <c:pt idx="100">
                  <c:v>36766</c:v>
                </c:pt>
                <c:pt idx="101">
                  <c:v>36767</c:v>
                </c:pt>
                <c:pt idx="102">
                  <c:v>36768</c:v>
                </c:pt>
                <c:pt idx="103">
                  <c:v>36769</c:v>
                </c:pt>
                <c:pt idx="104">
                  <c:v>36770</c:v>
                </c:pt>
                <c:pt idx="105">
                  <c:v>36774</c:v>
                </c:pt>
                <c:pt idx="106">
                  <c:v>36775</c:v>
                </c:pt>
                <c:pt idx="107">
                  <c:v>36776</c:v>
                </c:pt>
                <c:pt idx="108">
                  <c:v>36777</c:v>
                </c:pt>
                <c:pt idx="109">
                  <c:v>36780</c:v>
                </c:pt>
                <c:pt idx="110">
                  <c:v>36781</c:v>
                </c:pt>
                <c:pt idx="111">
                  <c:v>36782</c:v>
                </c:pt>
                <c:pt idx="112">
                  <c:v>36783</c:v>
                </c:pt>
                <c:pt idx="113">
                  <c:v>36784</c:v>
                </c:pt>
                <c:pt idx="114">
                  <c:v>36787</c:v>
                </c:pt>
                <c:pt idx="115">
                  <c:v>36788</c:v>
                </c:pt>
                <c:pt idx="116">
                  <c:v>36789</c:v>
                </c:pt>
                <c:pt idx="117">
                  <c:v>36790</c:v>
                </c:pt>
                <c:pt idx="118">
                  <c:v>36791</c:v>
                </c:pt>
                <c:pt idx="119">
                  <c:v>36794</c:v>
                </c:pt>
                <c:pt idx="120">
                  <c:v>36795</c:v>
                </c:pt>
                <c:pt idx="121">
                  <c:v>36796</c:v>
                </c:pt>
                <c:pt idx="122">
                  <c:v>36797</c:v>
                </c:pt>
                <c:pt idx="123">
                  <c:v>36798</c:v>
                </c:pt>
                <c:pt idx="124">
                  <c:v>36801</c:v>
                </c:pt>
                <c:pt idx="125">
                  <c:v>36802</c:v>
                </c:pt>
                <c:pt idx="126">
                  <c:v>36803</c:v>
                </c:pt>
                <c:pt idx="127">
                  <c:v>36804</c:v>
                </c:pt>
                <c:pt idx="128">
                  <c:v>36805</c:v>
                </c:pt>
                <c:pt idx="129">
                  <c:v>36808</c:v>
                </c:pt>
                <c:pt idx="130">
                  <c:v>36809</c:v>
                </c:pt>
                <c:pt idx="131">
                  <c:v>36810</c:v>
                </c:pt>
                <c:pt idx="132">
                  <c:v>36811</c:v>
                </c:pt>
                <c:pt idx="133">
                  <c:v>36812</c:v>
                </c:pt>
                <c:pt idx="134">
                  <c:v>36815</c:v>
                </c:pt>
                <c:pt idx="135">
                  <c:v>36816</c:v>
                </c:pt>
                <c:pt idx="136">
                  <c:v>36817</c:v>
                </c:pt>
                <c:pt idx="137">
                  <c:v>36818</c:v>
                </c:pt>
                <c:pt idx="138">
                  <c:v>36819</c:v>
                </c:pt>
                <c:pt idx="139">
                  <c:v>36822</c:v>
                </c:pt>
                <c:pt idx="140">
                  <c:v>36823</c:v>
                </c:pt>
                <c:pt idx="141">
                  <c:v>36824</c:v>
                </c:pt>
                <c:pt idx="142">
                  <c:v>36825</c:v>
                </c:pt>
                <c:pt idx="143">
                  <c:v>36826</c:v>
                </c:pt>
                <c:pt idx="144">
                  <c:v>36829</c:v>
                </c:pt>
                <c:pt idx="145">
                  <c:v>36830</c:v>
                </c:pt>
                <c:pt idx="146">
                  <c:v>36831</c:v>
                </c:pt>
                <c:pt idx="147">
                  <c:v>36832</c:v>
                </c:pt>
                <c:pt idx="148">
                  <c:v>36833</c:v>
                </c:pt>
                <c:pt idx="149">
                  <c:v>36836</c:v>
                </c:pt>
                <c:pt idx="150">
                  <c:v>36837</c:v>
                </c:pt>
                <c:pt idx="151">
                  <c:v>36838</c:v>
                </c:pt>
                <c:pt idx="152">
                  <c:v>36839</c:v>
                </c:pt>
                <c:pt idx="153">
                  <c:v>36840</c:v>
                </c:pt>
                <c:pt idx="154">
                  <c:v>36843</c:v>
                </c:pt>
                <c:pt idx="155">
                  <c:v>36844</c:v>
                </c:pt>
                <c:pt idx="156">
                  <c:v>36845</c:v>
                </c:pt>
                <c:pt idx="157">
                  <c:v>36846</c:v>
                </c:pt>
                <c:pt idx="158">
                  <c:v>36847</c:v>
                </c:pt>
                <c:pt idx="159">
                  <c:v>36850</c:v>
                </c:pt>
                <c:pt idx="160">
                  <c:v>36851</c:v>
                </c:pt>
                <c:pt idx="161">
                  <c:v>36852</c:v>
                </c:pt>
                <c:pt idx="162">
                  <c:v>36854</c:v>
                </c:pt>
                <c:pt idx="163">
                  <c:v>36857</c:v>
                </c:pt>
                <c:pt idx="164">
                  <c:v>36858</c:v>
                </c:pt>
                <c:pt idx="165">
                  <c:v>36859</c:v>
                </c:pt>
                <c:pt idx="166">
                  <c:v>36860</c:v>
                </c:pt>
                <c:pt idx="167">
                  <c:v>36861</c:v>
                </c:pt>
                <c:pt idx="168">
                  <c:v>36864</c:v>
                </c:pt>
                <c:pt idx="169">
                  <c:v>36865</c:v>
                </c:pt>
                <c:pt idx="170">
                  <c:v>36866</c:v>
                </c:pt>
                <c:pt idx="171">
                  <c:v>36867</c:v>
                </c:pt>
                <c:pt idx="172">
                  <c:v>36868</c:v>
                </c:pt>
                <c:pt idx="173">
                  <c:v>36871</c:v>
                </c:pt>
                <c:pt idx="174">
                  <c:v>36872</c:v>
                </c:pt>
                <c:pt idx="175">
                  <c:v>36873</c:v>
                </c:pt>
                <c:pt idx="176">
                  <c:v>36874</c:v>
                </c:pt>
                <c:pt idx="177">
                  <c:v>36875</c:v>
                </c:pt>
                <c:pt idx="178">
                  <c:v>36878</c:v>
                </c:pt>
                <c:pt idx="179">
                  <c:v>36879</c:v>
                </c:pt>
                <c:pt idx="180">
                  <c:v>36880</c:v>
                </c:pt>
                <c:pt idx="181">
                  <c:v>36881</c:v>
                </c:pt>
                <c:pt idx="182">
                  <c:v>36882</c:v>
                </c:pt>
                <c:pt idx="183">
                  <c:v>36886</c:v>
                </c:pt>
                <c:pt idx="184">
                  <c:v>36887</c:v>
                </c:pt>
                <c:pt idx="185">
                  <c:v>36888</c:v>
                </c:pt>
                <c:pt idx="186">
                  <c:v>36889</c:v>
                </c:pt>
                <c:pt idx="187">
                  <c:v>36893</c:v>
                </c:pt>
                <c:pt idx="188">
                  <c:v>36894</c:v>
                </c:pt>
                <c:pt idx="189">
                  <c:v>36895</c:v>
                </c:pt>
                <c:pt idx="190">
                  <c:v>36896</c:v>
                </c:pt>
                <c:pt idx="191">
                  <c:v>36899</c:v>
                </c:pt>
                <c:pt idx="192">
                  <c:v>36900</c:v>
                </c:pt>
                <c:pt idx="193">
                  <c:v>36901</c:v>
                </c:pt>
                <c:pt idx="194">
                  <c:v>36902</c:v>
                </c:pt>
                <c:pt idx="195">
                  <c:v>36903</c:v>
                </c:pt>
                <c:pt idx="196">
                  <c:v>36907</c:v>
                </c:pt>
                <c:pt idx="197">
                  <c:v>36908</c:v>
                </c:pt>
                <c:pt idx="198">
                  <c:v>36909</c:v>
                </c:pt>
                <c:pt idx="199">
                  <c:v>36910</c:v>
                </c:pt>
                <c:pt idx="200">
                  <c:v>36913</c:v>
                </c:pt>
                <c:pt idx="201">
                  <c:v>36914</c:v>
                </c:pt>
                <c:pt idx="202">
                  <c:v>36915</c:v>
                </c:pt>
                <c:pt idx="203">
                  <c:v>36916</c:v>
                </c:pt>
                <c:pt idx="204">
                  <c:v>36917</c:v>
                </c:pt>
                <c:pt idx="205">
                  <c:v>36920</c:v>
                </c:pt>
                <c:pt idx="206">
                  <c:v>36921</c:v>
                </c:pt>
                <c:pt idx="207">
                  <c:v>36922</c:v>
                </c:pt>
                <c:pt idx="208">
                  <c:v>36923</c:v>
                </c:pt>
                <c:pt idx="209">
                  <c:v>36924</c:v>
                </c:pt>
                <c:pt idx="210">
                  <c:v>36927</c:v>
                </c:pt>
                <c:pt idx="211">
                  <c:v>36928</c:v>
                </c:pt>
                <c:pt idx="212">
                  <c:v>36929</c:v>
                </c:pt>
                <c:pt idx="213">
                  <c:v>36930</c:v>
                </c:pt>
                <c:pt idx="214">
                  <c:v>36931</c:v>
                </c:pt>
                <c:pt idx="215">
                  <c:v>36934</c:v>
                </c:pt>
                <c:pt idx="216">
                  <c:v>36935</c:v>
                </c:pt>
                <c:pt idx="217">
                  <c:v>36936</c:v>
                </c:pt>
                <c:pt idx="218">
                  <c:v>36937</c:v>
                </c:pt>
                <c:pt idx="219">
                  <c:v>36938</c:v>
                </c:pt>
                <c:pt idx="220">
                  <c:v>36942</c:v>
                </c:pt>
                <c:pt idx="221">
                  <c:v>36943</c:v>
                </c:pt>
                <c:pt idx="222">
                  <c:v>36944</c:v>
                </c:pt>
                <c:pt idx="223">
                  <c:v>36945</c:v>
                </c:pt>
                <c:pt idx="224">
                  <c:v>36948</c:v>
                </c:pt>
                <c:pt idx="225">
                  <c:v>36949</c:v>
                </c:pt>
                <c:pt idx="226">
                  <c:v>36950</c:v>
                </c:pt>
                <c:pt idx="227">
                  <c:v>36951</c:v>
                </c:pt>
                <c:pt idx="228">
                  <c:v>36952</c:v>
                </c:pt>
                <c:pt idx="229">
                  <c:v>36955</c:v>
                </c:pt>
                <c:pt idx="230">
                  <c:v>36956</c:v>
                </c:pt>
                <c:pt idx="231">
                  <c:v>36957</c:v>
                </c:pt>
                <c:pt idx="232">
                  <c:v>36958</c:v>
                </c:pt>
                <c:pt idx="233">
                  <c:v>36959</c:v>
                </c:pt>
                <c:pt idx="234">
                  <c:v>36962</c:v>
                </c:pt>
                <c:pt idx="235">
                  <c:v>36963</c:v>
                </c:pt>
                <c:pt idx="236">
                  <c:v>36964</c:v>
                </c:pt>
                <c:pt idx="237">
                  <c:v>36965</c:v>
                </c:pt>
                <c:pt idx="238">
                  <c:v>36966</c:v>
                </c:pt>
                <c:pt idx="239">
                  <c:v>36969</c:v>
                </c:pt>
                <c:pt idx="240">
                  <c:v>36970</c:v>
                </c:pt>
                <c:pt idx="241">
                  <c:v>36971</c:v>
                </c:pt>
                <c:pt idx="242">
                  <c:v>36972</c:v>
                </c:pt>
                <c:pt idx="243">
                  <c:v>36973</c:v>
                </c:pt>
                <c:pt idx="244">
                  <c:v>36976</c:v>
                </c:pt>
                <c:pt idx="245">
                  <c:v>36977</c:v>
                </c:pt>
                <c:pt idx="246">
                  <c:v>36978</c:v>
                </c:pt>
                <c:pt idx="247">
                  <c:v>36979</c:v>
                </c:pt>
                <c:pt idx="248">
                  <c:v>36980</c:v>
                </c:pt>
                <c:pt idx="249">
                  <c:v>36983</c:v>
                </c:pt>
                <c:pt idx="250">
                  <c:v>36984</c:v>
                </c:pt>
                <c:pt idx="251">
                  <c:v>36985</c:v>
                </c:pt>
                <c:pt idx="252">
                  <c:v>36986</c:v>
                </c:pt>
                <c:pt idx="253">
                  <c:v>36987</c:v>
                </c:pt>
                <c:pt idx="254">
                  <c:v>36990</c:v>
                </c:pt>
                <c:pt idx="255">
                  <c:v>36991</c:v>
                </c:pt>
                <c:pt idx="256">
                  <c:v>36992</c:v>
                </c:pt>
                <c:pt idx="257">
                  <c:v>36993</c:v>
                </c:pt>
                <c:pt idx="258">
                  <c:v>36997</c:v>
                </c:pt>
                <c:pt idx="259">
                  <c:v>36998</c:v>
                </c:pt>
                <c:pt idx="260">
                  <c:v>36999</c:v>
                </c:pt>
                <c:pt idx="261">
                  <c:v>37000</c:v>
                </c:pt>
                <c:pt idx="262">
                  <c:v>37001</c:v>
                </c:pt>
                <c:pt idx="263">
                  <c:v>37004</c:v>
                </c:pt>
                <c:pt idx="264">
                  <c:v>37005</c:v>
                </c:pt>
                <c:pt idx="265">
                  <c:v>37006</c:v>
                </c:pt>
                <c:pt idx="266">
                  <c:v>37007</c:v>
                </c:pt>
                <c:pt idx="267">
                  <c:v>37008</c:v>
                </c:pt>
                <c:pt idx="268">
                  <c:v>37011</c:v>
                </c:pt>
                <c:pt idx="269">
                  <c:v>37012</c:v>
                </c:pt>
                <c:pt idx="270">
                  <c:v>37013</c:v>
                </c:pt>
                <c:pt idx="271">
                  <c:v>37014</c:v>
                </c:pt>
                <c:pt idx="272">
                  <c:v>37015</c:v>
                </c:pt>
                <c:pt idx="273">
                  <c:v>37018</c:v>
                </c:pt>
                <c:pt idx="274">
                  <c:v>37019</c:v>
                </c:pt>
                <c:pt idx="275">
                  <c:v>37020</c:v>
                </c:pt>
                <c:pt idx="276">
                  <c:v>37021</c:v>
                </c:pt>
                <c:pt idx="277">
                  <c:v>37022</c:v>
                </c:pt>
                <c:pt idx="278">
                  <c:v>37025</c:v>
                </c:pt>
                <c:pt idx="279">
                  <c:v>37026</c:v>
                </c:pt>
                <c:pt idx="280">
                  <c:v>37027</c:v>
                </c:pt>
                <c:pt idx="281">
                  <c:v>37028</c:v>
                </c:pt>
                <c:pt idx="282">
                  <c:v>37029</c:v>
                </c:pt>
                <c:pt idx="283">
                  <c:v>37032</c:v>
                </c:pt>
                <c:pt idx="284">
                  <c:v>37033</c:v>
                </c:pt>
                <c:pt idx="285">
                  <c:v>37034</c:v>
                </c:pt>
                <c:pt idx="286">
                  <c:v>37035</c:v>
                </c:pt>
                <c:pt idx="287">
                  <c:v>37036</c:v>
                </c:pt>
                <c:pt idx="288">
                  <c:v>37040</c:v>
                </c:pt>
                <c:pt idx="289">
                  <c:v>37041</c:v>
                </c:pt>
                <c:pt idx="290">
                  <c:v>37042</c:v>
                </c:pt>
                <c:pt idx="291">
                  <c:v>37043</c:v>
                </c:pt>
                <c:pt idx="292">
                  <c:v>37046</c:v>
                </c:pt>
                <c:pt idx="293">
                  <c:v>37047</c:v>
                </c:pt>
                <c:pt idx="294">
                  <c:v>37048</c:v>
                </c:pt>
                <c:pt idx="295">
                  <c:v>37049</c:v>
                </c:pt>
                <c:pt idx="296">
                  <c:v>37050</c:v>
                </c:pt>
                <c:pt idx="297">
                  <c:v>37053</c:v>
                </c:pt>
                <c:pt idx="298">
                  <c:v>37054</c:v>
                </c:pt>
                <c:pt idx="299">
                  <c:v>37055</c:v>
                </c:pt>
                <c:pt idx="300">
                  <c:v>37056</c:v>
                </c:pt>
                <c:pt idx="301">
                  <c:v>37057</c:v>
                </c:pt>
                <c:pt idx="302">
                  <c:v>37060</c:v>
                </c:pt>
                <c:pt idx="303">
                  <c:v>37061</c:v>
                </c:pt>
                <c:pt idx="304">
                  <c:v>37062</c:v>
                </c:pt>
                <c:pt idx="305">
                  <c:v>37063</c:v>
                </c:pt>
                <c:pt idx="306">
                  <c:v>37064</c:v>
                </c:pt>
                <c:pt idx="307">
                  <c:v>37067</c:v>
                </c:pt>
                <c:pt idx="308">
                  <c:v>37068</c:v>
                </c:pt>
                <c:pt idx="309">
                  <c:v>37069</c:v>
                </c:pt>
                <c:pt idx="310">
                  <c:v>37070</c:v>
                </c:pt>
                <c:pt idx="311">
                  <c:v>37071</c:v>
                </c:pt>
                <c:pt idx="312">
                  <c:v>37074</c:v>
                </c:pt>
                <c:pt idx="313">
                  <c:v>37075</c:v>
                </c:pt>
                <c:pt idx="314">
                  <c:v>37077</c:v>
                </c:pt>
                <c:pt idx="315">
                  <c:v>37078</c:v>
                </c:pt>
                <c:pt idx="316">
                  <c:v>37081</c:v>
                </c:pt>
                <c:pt idx="317">
                  <c:v>37082</c:v>
                </c:pt>
                <c:pt idx="318">
                  <c:v>37083</c:v>
                </c:pt>
                <c:pt idx="319">
                  <c:v>37084</c:v>
                </c:pt>
                <c:pt idx="320">
                  <c:v>37085</c:v>
                </c:pt>
                <c:pt idx="321">
                  <c:v>37088</c:v>
                </c:pt>
                <c:pt idx="322">
                  <c:v>37089</c:v>
                </c:pt>
                <c:pt idx="323">
                  <c:v>37090</c:v>
                </c:pt>
                <c:pt idx="324">
                  <c:v>37091</c:v>
                </c:pt>
                <c:pt idx="325">
                  <c:v>37092</c:v>
                </c:pt>
                <c:pt idx="326">
                  <c:v>37095</c:v>
                </c:pt>
                <c:pt idx="327">
                  <c:v>37096</c:v>
                </c:pt>
                <c:pt idx="328">
                  <c:v>37097</c:v>
                </c:pt>
                <c:pt idx="329">
                  <c:v>37098</c:v>
                </c:pt>
                <c:pt idx="330">
                  <c:v>37099</c:v>
                </c:pt>
                <c:pt idx="331">
                  <c:v>37102</c:v>
                </c:pt>
                <c:pt idx="332">
                  <c:v>37103</c:v>
                </c:pt>
                <c:pt idx="333">
                  <c:v>37104</c:v>
                </c:pt>
                <c:pt idx="334">
                  <c:v>37105</c:v>
                </c:pt>
                <c:pt idx="335">
                  <c:v>37106</c:v>
                </c:pt>
                <c:pt idx="336">
                  <c:v>37109</c:v>
                </c:pt>
                <c:pt idx="337">
                  <c:v>37110</c:v>
                </c:pt>
                <c:pt idx="338">
                  <c:v>37111</c:v>
                </c:pt>
                <c:pt idx="339">
                  <c:v>37112</c:v>
                </c:pt>
                <c:pt idx="340">
                  <c:v>37113</c:v>
                </c:pt>
                <c:pt idx="341">
                  <c:v>37116</c:v>
                </c:pt>
                <c:pt idx="342">
                  <c:v>37117</c:v>
                </c:pt>
                <c:pt idx="343">
                  <c:v>37118</c:v>
                </c:pt>
                <c:pt idx="344">
                  <c:v>37119</c:v>
                </c:pt>
                <c:pt idx="345">
                  <c:v>37120</c:v>
                </c:pt>
                <c:pt idx="346">
                  <c:v>37123</c:v>
                </c:pt>
                <c:pt idx="347">
                  <c:v>37124</c:v>
                </c:pt>
                <c:pt idx="348">
                  <c:v>37125</c:v>
                </c:pt>
                <c:pt idx="349">
                  <c:v>37126</c:v>
                </c:pt>
                <c:pt idx="350">
                  <c:v>37127</c:v>
                </c:pt>
                <c:pt idx="351">
                  <c:v>37130</c:v>
                </c:pt>
                <c:pt idx="352">
                  <c:v>37131</c:v>
                </c:pt>
                <c:pt idx="353">
                  <c:v>37132</c:v>
                </c:pt>
                <c:pt idx="354">
                  <c:v>37133</c:v>
                </c:pt>
                <c:pt idx="355">
                  <c:v>37134</c:v>
                </c:pt>
                <c:pt idx="356">
                  <c:v>37138</c:v>
                </c:pt>
                <c:pt idx="357">
                  <c:v>37139</c:v>
                </c:pt>
                <c:pt idx="358">
                  <c:v>37140</c:v>
                </c:pt>
                <c:pt idx="359">
                  <c:v>37141</c:v>
                </c:pt>
                <c:pt idx="360">
                  <c:v>37144</c:v>
                </c:pt>
                <c:pt idx="361">
                  <c:v>37151</c:v>
                </c:pt>
                <c:pt idx="362">
                  <c:v>37152</c:v>
                </c:pt>
                <c:pt idx="363">
                  <c:v>37153</c:v>
                </c:pt>
                <c:pt idx="364">
                  <c:v>37154</c:v>
                </c:pt>
                <c:pt idx="365">
                  <c:v>37155</c:v>
                </c:pt>
                <c:pt idx="366">
                  <c:v>37158</c:v>
                </c:pt>
                <c:pt idx="367">
                  <c:v>37159</c:v>
                </c:pt>
                <c:pt idx="368">
                  <c:v>37160</c:v>
                </c:pt>
                <c:pt idx="369">
                  <c:v>37161</c:v>
                </c:pt>
                <c:pt idx="370">
                  <c:v>37162</c:v>
                </c:pt>
                <c:pt idx="371">
                  <c:v>37165</c:v>
                </c:pt>
                <c:pt idx="372">
                  <c:v>37166</c:v>
                </c:pt>
                <c:pt idx="373">
                  <c:v>37167</c:v>
                </c:pt>
                <c:pt idx="374">
                  <c:v>37168</c:v>
                </c:pt>
                <c:pt idx="375">
                  <c:v>37169</c:v>
                </c:pt>
                <c:pt idx="376">
                  <c:v>37172</c:v>
                </c:pt>
                <c:pt idx="377">
                  <c:v>37173</c:v>
                </c:pt>
                <c:pt idx="378">
                  <c:v>37174</c:v>
                </c:pt>
                <c:pt idx="379">
                  <c:v>37175</c:v>
                </c:pt>
                <c:pt idx="380">
                  <c:v>37176</c:v>
                </c:pt>
                <c:pt idx="381">
                  <c:v>37179</c:v>
                </c:pt>
                <c:pt idx="382">
                  <c:v>37180</c:v>
                </c:pt>
                <c:pt idx="383">
                  <c:v>37181</c:v>
                </c:pt>
                <c:pt idx="384">
                  <c:v>37182</c:v>
                </c:pt>
                <c:pt idx="385">
                  <c:v>37183</c:v>
                </c:pt>
                <c:pt idx="386">
                  <c:v>37186</c:v>
                </c:pt>
                <c:pt idx="387">
                  <c:v>37187</c:v>
                </c:pt>
                <c:pt idx="388">
                  <c:v>37188</c:v>
                </c:pt>
                <c:pt idx="389">
                  <c:v>37189</c:v>
                </c:pt>
                <c:pt idx="390">
                  <c:v>37190</c:v>
                </c:pt>
                <c:pt idx="391">
                  <c:v>37193</c:v>
                </c:pt>
                <c:pt idx="392">
                  <c:v>37194</c:v>
                </c:pt>
                <c:pt idx="393">
                  <c:v>37195</c:v>
                </c:pt>
                <c:pt idx="394">
                  <c:v>37196</c:v>
                </c:pt>
                <c:pt idx="395">
                  <c:v>37197</c:v>
                </c:pt>
                <c:pt idx="396">
                  <c:v>37200</c:v>
                </c:pt>
                <c:pt idx="397">
                  <c:v>37201</c:v>
                </c:pt>
                <c:pt idx="398">
                  <c:v>37202</c:v>
                </c:pt>
                <c:pt idx="399">
                  <c:v>37203</c:v>
                </c:pt>
                <c:pt idx="400">
                  <c:v>37204</c:v>
                </c:pt>
                <c:pt idx="401">
                  <c:v>37207</c:v>
                </c:pt>
                <c:pt idx="402">
                  <c:v>37208</c:v>
                </c:pt>
                <c:pt idx="403">
                  <c:v>37209</c:v>
                </c:pt>
                <c:pt idx="404">
                  <c:v>37210</c:v>
                </c:pt>
                <c:pt idx="405">
                  <c:v>37211</c:v>
                </c:pt>
                <c:pt idx="406">
                  <c:v>37214</c:v>
                </c:pt>
                <c:pt idx="407">
                  <c:v>37215</c:v>
                </c:pt>
                <c:pt idx="408">
                  <c:v>37216</c:v>
                </c:pt>
                <c:pt idx="409">
                  <c:v>37218</c:v>
                </c:pt>
                <c:pt idx="410">
                  <c:v>37221</c:v>
                </c:pt>
                <c:pt idx="411">
                  <c:v>37222</c:v>
                </c:pt>
                <c:pt idx="412">
                  <c:v>37223</c:v>
                </c:pt>
                <c:pt idx="413">
                  <c:v>37224</c:v>
                </c:pt>
                <c:pt idx="414">
                  <c:v>37225</c:v>
                </c:pt>
                <c:pt idx="415">
                  <c:v>37228</c:v>
                </c:pt>
                <c:pt idx="416">
                  <c:v>37229</c:v>
                </c:pt>
                <c:pt idx="417">
                  <c:v>37230</c:v>
                </c:pt>
                <c:pt idx="418">
                  <c:v>37231</c:v>
                </c:pt>
                <c:pt idx="419">
                  <c:v>37232</c:v>
                </c:pt>
                <c:pt idx="420">
                  <c:v>37235</c:v>
                </c:pt>
                <c:pt idx="421">
                  <c:v>37236</c:v>
                </c:pt>
                <c:pt idx="422">
                  <c:v>37237</c:v>
                </c:pt>
                <c:pt idx="423">
                  <c:v>37238</c:v>
                </c:pt>
                <c:pt idx="424">
                  <c:v>37239</c:v>
                </c:pt>
                <c:pt idx="425">
                  <c:v>37242</c:v>
                </c:pt>
                <c:pt idx="426">
                  <c:v>37243</c:v>
                </c:pt>
                <c:pt idx="427">
                  <c:v>37244</c:v>
                </c:pt>
                <c:pt idx="428">
                  <c:v>37245</c:v>
                </c:pt>
                <c:pt idx="429">
                  <c:v>37246</c:v>
                </c:pt>
                <c:pt idx="430">
                  <c:v>37249</c:v>
                </c:pt>
                <c:pt idx="431">
                  <c:v>37251</c:v>
                </c:pt>
                <c:pt idx="432">
                  <c:v>37252</c:v>
                </c:pt>
                <c:pt idx="433">
                  <c:v>37253</c:v>
                </c:pt>
                <c:pt idx="434">
                  <c:v>37256</c:v>
                </c:pt>
                <c:pt idx="435">
                  <c:v>37258</c:v>
                </c:pt>
                <c:pt idx="436">
                  <c:v>37259</c:v>
                </c:pt>
                <c:pt idx="437">
                  <c:v>37260</c:v>
                </c:pt>
                <c:pt idx="438">
                  <c:v>37263</c:v>
                </c:pt>
                <c:pt idx="439">
                  <c:v>37264</c:v>
                </c:pt>
                <c:pt idx="440">
                  <c:v>37265</c:v>
                </c:pt>
                <c:pt idx="441">
                  <c:v>37266</c:v>
                </c:pt>
                <c:pt idx="442">
                  <c:v>37267</c:v>
                </c:pt>
                <c:pt idx="443">
                  <c:v>37270</c:v>
                </c:pt>
                <c:pt idx="444">
                  <c:v>37271</c:v>
                </c:pt>
                <c:pt idx="445">
                  <c:v>37272</c:v>
                </c:pt>
                <c:pt idx="446">
                  <c:v>37273</c:v>
                </c:pt>
                <c:pt idx="447">
                  <c:v>37274</c:v>
                </c:pt>
                <c:pt idx="448">
                  <c:v>37278</c:v>
                </c:pt>
                <c:pt idx="449">
                  <c:v>37279</c:v>
                </c:pt>
                <c:pt idx="450">
                  <c:v>37280</c:v>
                </c:pt>
                <c:pt idx="451">
                  <c:v>37281</c:v>
                </c:pt>
                <c:pt idx="452">
                  <c:v>37284</c:v>
                </c:pt>
                <c:pt idx="453">
                  <c:v>37285</c:v>
                </c:pt>
                <c:pt idx="454">
                  <c:v>37286</c:v>
                </c:pt>
                <c:pt idx="455">
                  <c:v>37287</c:v>
                </c:pt>
                <c:pt idx="456">
                  <c:v>37288</c:v>
                </c:pt>
                <c:pt idx="457">
                  <c:v>37291</c:v>
                </c:pt>
                <c:pt idx="458">
                  <c:v>37292</c:v>
                </c:pt>
                <c:pt idx="459">
                  <c:v>37293</c:v>
                </c:pt>
                <c:pt idx="460">
                  <c:v>37294</c:v>
                </c:pt>
                <c:pt idx="461">
                  <c:v>37295</c:v>
                </c:pt>
                <c:pt idx="462">
                  <c:v>37298</c:v>
                </c:pt>
                <c:pt idx="463">
                  <c:v>37299</c:v>
                </c:pt>
                <c:pt idx="464">
                  <c:v>37300</c:v>
                </c:pt>
                <c:pt idx="465">
                  <c:v>37301</c:v>
                </c:pt>
                <c:pt idx="466">
                  <c:v>37302</c:v>
                </c:pt>
                <c:pt idx="467">
                  <c:v>37306</c:v>
                </c:pt>
                <c:pt idx="468">
                  <c:v>37307</c:v>
                </c:pt>
                <c:pt idx="469">
                  <c:v>37308</c:v>
                </c:pt>
                <c:pt idx="470">
                  <c:v>37309</c:v>
                </c:pt>
                <c:pt idx="471">
                  <c:v>37312</c:v>
                </c:pt>
                <c:pt idx="472">
                  <c:v>37313</c:v>
                </c:pt>
                <c:pt idx="473">
                  <c:v>37314</c:v>
                </c:pt>
                <c:pt idx="474">
                  <c:v>37315</c:v>
                </c:pt>
                <c:pt idx="475">
                  <c:v>37316</c:v>
                </c:pt>
                <c:pt idx="476">
                  <c:v>37319</c:v>
                </c:pt>
                <c:pt idx="477">
                  <c:v>37320</c:v>
                </c:pt>
                <c:pt idx="478">
                  <c:v>37321</c:v>
                </c:pt>
                <c:pt idx="479">
                  <c:v>37322</c:v>
                </c:pt>
                <c:pt idx="480">
                  <c:v>37323</c:v>
                </c:pt>
                <c:pt idx="481">
                  <c:v>37326</c:v>
                </c:pt>
                <c:pt idx="482">
                  <c:v>37327</c:v>
                </c:pt>
                <c:pt idx="483">
                  <c:v>37328</c:v>
                </c:pt>
                <c:pt idx="484">
                  <c:v>37329</c:v>
                </c:pt>
                <c:pt idx="485">
                  <c:v>37330</c:v>
                </c:pt>
                <c:pt idx="486">
                  <c:v>37333</c:v>
                </c:pt>
                <c:pt idx="487">
                  <c:v>37334</c:v>
                </c:pt>
                <c:pt idx="488">
                  <c:v>37335</c:v>
                </c:pt>
                <c:pt idx="489">
                  <c:v>37336</c:v>
                </c:pt>
                <c:pt idx="490">
                  <c:v>37337</c:v>
                </c:pt>
                <c:pt idx="491">
                  <c:v>37340</c:v>
                </c:pt>
                <c:pt idx="492">
                  <c:v>37341</c:v>
                </c:pt>
                <c:pt idx="493">
                  <c:v>37342</c:v>
                </c:pt>
                <c:pt idx="494">
                  <c:v>37343</c:v>
                </c:pt>
                <c:pt idx="495">
                  <c:v>37347</c:v>
                </c:pt>
                <c:pt idx="496">
                  <c:v>37348</c:v>
                </c:pt>
                <c:pt idx="497">
                  <c:v>37349</c:v>
                </c:pt>
                <c:pt idx="498">
                  <c:v>37350</c:v>
                </c:pt>
                <c:pt idx="499">
                  <c:v>37351</c:v>
                </c:pt>
                <c:pt idx="500">
                  <c:v>37354</c:v>
                </c:pt>
                <c:pt idx="501">
                  <c:v>37355</c:v>
                </c:pt>
                <c:pt idx="502">
                  <c:v>37356</c:v>
                </c:pt>
                <c:pt idx="503">
                  <c:v>37357</c:v>
                </c:pt>
                <c:pt idx="504">
                  <c:v>37358</c:v>
                </c:pt>
                <c:pt idx="505">
                  <c:v>37361</c:v>
                </c:pt>
                <c:pt idx="506">
                  <c:v>37362</c:v>
                </c:pt>
                <c:pt idx="507">
                  <c:v>37363</c:v>
                </c:pt>
                <c:pt idx="508">
                  <c:v>37364</c:v>
                </c:pt>
                <c:pt idx="509">
                  <c:v>37365</c:v>
                </c:pt>
                <c:pt idx="510">
                  <c:v>37368</c:v>
                </c:pt>
                <c:pt idx="511">
                  <c:v>37369</c:v>
                </c:pt>
                <c:pt idx="512">
                  <c:v>37370</c:v>
                </c:pt>
                <c:pt idx="513">
                  <c:v>37371</c:v>
                </c:pt>
                <c:pt idx="514">
                  <c:v>37372</c:v>
                </c:pt>
                <c:pt idx="515">
                  <c:v>37375</c:v>
                </c:pt>
                <c:pt idx="516">
                  <c:v>37376</c:v>
                </c:pt>
                <c:pt idx="517">
                  <c:v>37377</c:v>
                </c:pt>
                <c:pt idx="518">
                  <c:v>37378</c:v>
                </c:pt>
                <c:pt idx="519">
                  <c:v>37379</c:v>
                </c:pt>
                <c:pt idx="520">
                  <c:v>37382</c:v>
                </c:pt>
                <c:pt idx="521">
                  <c:v>37383</c:v>
                </c:pt>
                <c:pt idx="522">
                  <c:v>37384</c:v>
                </c:pt>
                <c:pt idx="523">
                  <c:v>37385</c:v>
                </c:pt>
                <c:pt idx="524">
                  <c:v>37386</c:v>
                </c:pt>
                <c:pt idx="525">
                  <c:v>37389</c:v>
                </c:pt>
                <c:pt idx="526">
                  <c:v>37390</c:v>
                </c:pt>
                <c:pt idx="527">
                  <c:v>37391</c:v>
                </c:pt>
                <c:pt idx="528">
                  <c:v>37392</c:v>
                </c:pt>
                <c:pt idx="529">
                  <c:v>37393</c:v>
                </c:pt>
                <c:pt idx="530">
                  <c:v>37396</c:v>
                </c:pt>
                <c:pt idx="531">
                  <c:v>37397</c:v>
                </c:pt>
                <c:pt idx="532">
                  <c:v>37398</c:v>
                </c:pt>
                <c:pt idx="533">
                  <c:v>37399</c:v>
                </c:pt>
                <c:pt idx="534">
                  <c:v>37400</c:v>
                </c:pt>
                <c:pt idx="535">
                  <c:v>37404</c:v>
                </c:pt>
                <c:pt idx="536">
                  <c:v>37405</c:v>
                </c:pt>
                <c:pt idx="537">
                  <c:v>37406</c:v>
                </c:pt>
                <c:pt idx="538">
                  <c:v>37407</c:v>
                </c:pt>
                <c:pt idx="539">
                  <c:v>37410</c:v>
                </c:pt>
                <c:pt idx="540">
                  <c:v>37411</c:v>
                </c:pt>
                <c:pt idx="541">
                  <c:v>37412</c:v>
                </c:pt>
                <c:pt idx="542">
                  <c:v>37413</c:v>
                </c:pt>
                <c:pt idx="543">
                  <c:v>37414</c:v>
                </c:pt>
                <c:pt idx="544">
                  <c:v>37417</c:v>
                </c:pt>
                <c:pt idx="545">
                  <c:v>37418</c:v>
                </c:pt>
                <c:pt idx="546">
                  <c:v>37419</c:v>
                </c:pt>
                <c:pt idx="547">
                  <c:v>37420</c:v>
                </c:pt>
                <c:pt idx="548">
                  <c:v>37421</c:v>
                </c:pt>
                <c:pt idx="549">
                  <c:v>37424</c:v>
                </c:pt>
                <c:pt idx="550">
                  <c:v>37425</c:v>
                </c:pt>
                <c:pt idx="551">
                  <c:v>37426</c:v>
                </c:pt>
                <c:pt idx="552">
                  <c:v>37427</c:v>
                </c:pt>
                <c:pt idx="553">
                  <c:v>37428</c:v>
                </c:pt>
                <c:pt idx="554">
                  <c:v>37431</c:v>
                </c:pt>
                <c:pt idx="555">
                  <c:v>37432</c:v>
                </c:pt>
                <c:pt idx="556">
                  <c:v>37433</c:v>
                </c:pt>
                <c:pt idx="557">
                  <c:v>37434</c:v>
                </c:pt>
                <c:pt idx="558">
                  <c:v>37435</c:v>
                </c:pt>
                <c:pt idx="559">
                  <c:v>37438</c:v>
                </c:pt>
                <c:pt idx="560">
                  <c:v>37439</c:v>
                </c:pt>
                <c:pt idx="561">
                  <c:v>37440</c:v>
                </c:pt>
                <c:pt idx="562">
                  <c:v>37442</c:v>
                </c:pt>
                <c:pt idx="563">
                  <c:v>37445</c:v>
                </c:pt>
                <c:pt idx="564">
                  <c:v>37446</c:v>
                </c:pt>
                <c:pt idx="565">
                  <c:v>37447</c:v>
                </c:pt>
                <c:pt idx="566">
                  <c:v>37448</c:v>
                </c:pt>
                <c:pt idx="567">
                  <c:v>37449</c:v>
                </c:pt>
                <c:pt idx="568">
                  <c:v>37452</c:v>
                </c:pt>
                <c:pt idx="569">
                  <c:v>37453</c:v>
                </c:pt>
                <c:pt idx="570">
                  <c:v>37454</c:v>
                </c:pt>
                <c:pt idx="571">
                  <c:v>37455</c:v>
                </c:pt>
                <c:pt idx="572">
                  <c:v>37456</c:v>
                </c:pt>
                <c:pt idx="573">
                  <c:v>37459</c:v>
                </c:pt>
                <c:pt idx="574">
                  <c:v>37460</c:v>
                </c:pt>
                <c:pt idx="575">
                  <c:v>37461</c:v>
                </c:pt>
                <c:pt idx="576">
                  <c:v>37462</c:v>
                </c:pt>
                <c:pt idx="577">
                  <c:v>37463</c:v>
                </c:pt>
                <c:pt idx="578">
                  <c:v>37466</c:v>
                </c:pt>
                <c:pt idx="579">
                  <c:v>37467</c:v>
                </c:pt>
                <c:pt idx="580">
                  <c:v>37468</c:v>
                </c:pt>
                <c:pt idx="581">
                  <c:v>37469</c:v>
                </c:pt>
                <c:pt idx="582">
                  <c:v>37470</c:v>
                </c:pt>
                <c:pt idx="583">
                  <c:v>37473</c:v>
                </c:pt>
                <c:pt idx="584">
                  <c:v>37474</c:v>
                </c:pt>
                <c:pt idx="585">
                  <c:v>37475</c:v>
                </c:pt>
                <c:pt idx="586">
                  <c:v>37476</c:v>
                </c:pt>
                <c:pt idx="587">
                  <c:v>37477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37487</c:v>
                </c:pt>
                <c:pt idx="594">
                  <c:v>37488</c:v>
                </c:pt>
                <c:pt idx="595">
                  <c:v>37489</c:v>
                </c:pt>
                <c:pt idx="596">
                  <c:v>37490</c:v>
                </c:pt>
                <c:pt idx="597">
                  <c:v>37491</c:v>
                </c:pt>
                <c:pt idx="598">
                  <c:v>37494</c:v>
                </c:pt>
                <c:pt idx="599">
                  <c:v>37495</c:v>
                </c:pt>
                <c:pt idx="600">
                  <c:v>37496</c:v>
                </c:pt>
                <c:pt idx="601">
                  <c:v>37497</c:v>
                </c:pt>
                <c:pt idx="602">
                  <c:v>37498</c:v>
                </c:pt>
                <c:pt idx="603">
                  <c:v>37502</c:v>
                </c:pt>
                <c:pt idx="604">
                  <c:v>37503</c:v>
                </c:pt>
                <c:pt idx="605">
                  <c:v>37504</c:v>
                </c:pt>
                <c:pt idx="606">
                  <c:v>37505</c:v>
                </c:pt>
                <c:pt idx="607">
                  <c:v>37508</c:v>
                </c:pt>
                <c:pt idx="608">
                  <c:v>37509</c:v>
                </c:pt>
                <c:pt idx="609">
                  <c:v>37510</c:v>
                </c:pt>
                <c:pt idx="610">
                  <c:v>37511</c:v>
                </c:pt>
                <c:pt idx="611">
                  <c:v>37512</c:v>
                </c:pt>
                <c:pt idx="612">
                  <c:v>37515</c:v>
                </c:pt>
                <c:pt idx="613">
                  <c:v>37516</c:v>
                </c:pt>
                <c:pt idx="614">
                  <c:v>37517</c:v>
                </c:pt>
                <c:pt idx="615">
                  <c:v>37518</c:v>
                </c:pt>
                <c:pt idx="616">
                  <c:v>37519</c:v>
                </c:pt>
                <c:pt idx="617">
                  <c:v>37522</c:v>
                </c:pt>
                <c:pt idx="618">
                  <c:v>37523</c:v>
                </c:pt>
                <c:pt idx="619">
                  <c:v>37524</c:v>
                </c:pt>
                <c:pt idx="620">
                  <c:v>37525</c:v>
                </c:pt>
                <c:pt idx="621">
                  <c:v>37526</c:v>
                </c:pt>
                <c:pt idx="622">
                  <c:v>37529</c:v>
                </c:pt>
                <c:pt idx="623">
                  <c:v>37530</c:v>
                </c:pt>
                <c:pt idx="624">
                  <c:v>37531</c:v>
                </c:pt>
                <c:pt idx="625">
                  <c:v>37532</c:v>
                </c:pt>
                <c:pt idx="626">
                  <c:v>37533</c:v>
                </c:pt>
                <c:pt idx="627">
                  <c:v>37536</c:v>
                </c:pt>
                <c:pt idx="628">
                  <c:v>37537</c:v>
                </c:pt>
                <c:pt idx="629">
                  <c:v>37538</c:v>
                </c:pt>
                <c:pt idx="630">
                  <c:v>37539</c:v>
                </c:pt>
                <c:pt idx="631">
                  <c:v>37540</c:v>
                </c:pt>
                <c:pt idx="632">
                  <c:v>37543</c:v>
                </c:pt>
                <c:pt idx="633">
                  <c:v>37544</c:v>
                </c:pt>
                <c:pt idx="634">
                  <c:v>37545</c:v>
                </c:pt>
                <c:pt idx="635">
                  <c:v>37546</c:v>
                </c:pt>
                <c:pt idx="636">
                  <c:v>37547</c:v>
                </c:pt>
                <c:pt idx="637">
                  <c:v>37550</c:v>
                </c:pt>
                <c:pt idx="638">
                  <c:v>37551</c:v>
                </c:pt>
                <c:pt idx="639">
                  <c:v>37552</c:v>
                </c:pt>
                <c:pt idx="640">
                  <c:v>37553</c:v>
                </c:pt>
                <c:pt idx="641">
                  <c:v>37554</c:v>
                </c:pt>
                <c:pt idx="642">
                  <c:v>37557</c:v>
                </c:pt>
                <c:pt idx="643">
                  <c:v>37558</c:v>
                </c:pt>
                <c:pt idx="644">
                  <c:v>37559</c:v>
                </c:pt>
                <c:pt idx="645">
                  <c:v>37560</c:v>
                </c:pt>
                <c:pt idx="646">
                  <c:v>37561</c:v>
                </c:pt>
                <c:pt idx="647">
                  <c:v>37564</c:v>
                </c:pt>
                <c:pt idx="648">
                  <c:v>37565</c:v>
                </c:pt>
                <c:pt idx="649">
                  <c:v>37566</c:v>
                </c:pt>
                <c:pt idx="650">
                  <c:v>37567</c:v>
                </c:pt>
                <c:pt idx="651">
                  <c:v>37568</c:v>
                </c:pt>
                <c:pt idx="652">
                  <c:v>37571</c:v>
                </c:pt>
                <c:pt idx="653">
                  <c:v>37572</c:v>
                </c:pt>
                <c:pt idx="654">
                  <c:v>37573</c:v>
                </c:pt>
                <c:pt idx="655">
                  <c:v>37574</c:v>
                </c:pt>
                <c:pt idx="656">
                  <c:v>37575</c:v>
                </c:pt>
                <c:pt idx="657">
                  <c:v>37578</c:v>
                </c:pt>
                <c:pt idx="658">
                  <c:v>37579</c:v>
                </c:pt>
                <c:pt idx="659">
                  <c:v>37580</c:v>
                </c:pt>
                <c:pt idx="660">
                  <c:v>37581</c:v>
                </c:pt>
                <c:pt idx="661">
                  <c:v>37582</c:v>
                </c:pt>
                <c:pt idx="662">
                  <c:v>37585</c:v>
                </c:pt>
                <c:pt idx="663">
                  <c:v>37586</c:v>
                </c:pt>
                <c:pt idx="664">
                  <c:v>37587</c:v>
                </c:pt>
                <c:pt idx="665">
                  <c:v>37589</c:v>
                </c:pt>
                <c:pt idx="666">
                  <c:v>37592</c:v>
                </c:pt>
                <c:pt idx="667">
                  <c:v>37593</c:v>
                </c:pt>
                <c:pt idx="668">
                  <c:v>37594</c:v>
                </c:pt>
                <c:pt idx="669">
                  <c:v>37595</c:v>
                </c:pt>
                <c:pt idx="670">
                  <c:v>37596</c:v>
                </c:pt>
                <c:pt idx="671">
                  <c:v>37599</c:v>
                </c:pt>
                <c:pt idx="672">
                  <c:v>37600</c:v>
                </c:pt>
                <c:pt idx="673">
                  <c:v>37601</c:v>
                </c:pt>
                <c:pt idx="674">
                  <c:v>37602</c:v>
                </c:pt>
                <c:pt idx="675">
                  <c:v>37603</c:v>
                </c:pt>
                <c:pt idx="676">
                  <c:v>37606</c:v>
                </c:pt>
                <c:pt idx="677">
                  <c:v>37607</c:v>
                </c:pt>
                <c:pt idx="678">
                  <c:v>37608</c:v>
                </c:pt>
                <c:pt idx="679">
                  <c:v>37609</c:v>
                </c:pt>
                <c:pt idx="680">
                  <c:v>37610</c:v>
                </c:pt>
                <c:pt idx="681">
                  <c:v>37613</c:v>
                </c:pt>
                <c:pt idx="682">
                  <c:v>37614</c:v>
                </c:pt>
                <c:pt idx="683">
                  <c:v>37616</c:v>
                </c:pt>
                <c:pt idx="684">
                  <c:v>37617</c:v>
                </c:pt>
                <c:pt idx="685">
                  <c:v>37620</c:v>
                </c:pt>
                <c:pt idx="686">
                  <c:v>37621</c:v>
                </c:pt>
                <c:pt idx="687">
                  <c:v>37623</c:v>
                </c:pt>
                <c:pt idx="688">
                  <c:v>37624</c:v>
                </c:pt>
                <c:pt idx="689">
                  <c:v>37627</c:v>
                </c:pt>
                <c:pt idx="690">
                  <c:v>37628</c:v>
                </c:pt>
                <c:pt idx="691">
                  <c:v>37629</c:v>
                </c:pt>
                <c:pt idx="692">
                  <c:v>37630</c:v>
                </c:pt>
                <c:pt idx="693">
                  <c:v>37631</c:v>
                </c:pt>
                <c:pt idx="694">
                  <c:v>37634</c:v>
                </c:pt>
                <c:pt idx="695">
                  <c:v>37635</c:v>
                </c:pt>
                <c:pt idx="696">
                  <c:v>37636</c:v>
                </c:pt>
                <c:pt idx="697">
                  <c:v>37637</c:v>
                </c:pt>
                <c:pt idx="698">
                  <c:v>37638</c:v>
                </c:pt>
                <c:pt idx="699">
                  <c:v>37642</c:v>
                </c:pt>
                <c:pt idx="700">
                  <c:v>37643</c:v>
                </c:pt>
                <c:pt idx="701">
                  <c:v>37644</c:v>
                </c:pt>
                <c:pt idx="702">
                  <c:v>37645</c:v>
                </c:pt>
                <c:pt idx="703">
                  <c:v>37648</c:v>
                </c:pt>
                <c:pt idx="704">
                  <c:v>37649</c:v>
                </c:pt>
                <c:pt idx="705">
                  <c:v>37650</c:v>
                </c:pt>
                <c:pt idx="706">
                  <c:v>37651</c:v>
                </c:pt>
                <c:pt idx="707">
                  <c:v>37652</c:v>
                </c:pt>
                <c:pt idx="708">
                  <c:v>37655</c:v>
                </c:pt>
                <c:pt idx="709">
                  <c:v>37656</c:v>
                </c:pt>
                <c:pt idx="710">
                  <c:v>37657</c:v>
                </c:pt>
                <c:pt idx="711">
                  <c:v>37658</c:v>
                </c:pt>
                <c:pt idx="712">
                  <c:v>37659</c:v>
                </c:pt>
                <c:pt idx="713">
                  <c:v>37662</c:v>
                </c:pt>
                <c:pt idx="714">
                  <c:v>37663</c:v>
                </c:pt>
                <c:pt idx="715">
                  <c:v>37664</c:v>
                </c:pt>
                <c:pt idx="716">
                  <c:v>37665</c:v>
                </c:pt>
                <c:pt idx="717">
                  <c:v>37666</c:v>
                </c:pt>
                <c:pt idx="718">
                  <c:v>37670</c:v>
                </c:pt>
                <c:pt idx="719">
                  <c:v>37671</c:v>
                </c:pt>
                <c:pt idx="720">
                  <c:v>37672</c:v>
                </c:pt>
                <c:pt idx="721">
                  <c:v>37673</c:v>
                </c:pt>
                <c:pt idx="722">
                  <c:v>37676</c:v>
                </c:pt>
                <c:pt idx="723">
                  <c:v>37677</c:v>
                </c:pt>
                <c:pt idx="724">
                  <c:v>37678</c:v>
                </c:pt>
                <c:pt idx="725">
                  <c:v>37679</c:v>
                </c:pt>
                <c:pt idx="726">
                  <c:v>37680</c:v>
                </c:pt>
                <c:pt idx="727">
                  <c:v>37683</c:v>
                </c:pt>
                <c:pt idx="728">
                  <c:v>37684</c:v>
                </c:pt>
                <c:pt idx="729">
                  <c:v>37685</c:v>
                </c:pt>
                <c:pt idx="730">
                  <c:v>37686</c:v>
                </c:pt>
                <c:pt idx="731">
                  <c:v>37687</c:v>
                </c:pt>
                <c:pt idx="732">
                  <c:v>37690</c:v>
                </c:pt>
                <c:pt idx="733">
                  <c:v>37691</c:v>
                </c:pt>
                <c:pt idx="734">
                  <c:v>37692</c:v>
                </c:pt>
                <c:pt idx="735">
                  <c:v>37693</c:v>
                </c:pt>
                <c:pt idx="736">
                  <c:v>37694</c:v>
                </c:pt>
                <c:pt idx="737">
                  <c:v>37697</c:v>
                </c:pt>
                <c:pt idx="738">
                  <c:v>37698</c:v>
                </c:pt>
                <c:pt idx="739">
                  <c:v>37699</c:v>
                </c:pt>
                <c:pt idx="740">
                  <c:v>37700</c:v>
                </c:pt>
                <c:pt idx="741">
                  <c:v>37701</c:v>
                </c:pt>
                <c:pt idx="742">
                  <c:v>37704</c:v>
                </c:pt>
                <c:pt idx="743">
                  <c:v>37705</c:v>
                </c:pt>
                <c:pt idx="744">
                  <c:v>37706</c:v>
                </c:pt>
                <c:pt idx="745">
                  <c:v>37707</c:v>
                </c:pt>
                <c:pt idx="746">
                  <c:v>37708</c:v>
                </c:pt>
                <c:pt idx="747">
                  <c:v>37711</c:v>
                </c:pt>
                <c:pt idx="748">
                  <c:v>37712</c:v>
                </c:pt>
                <c:pt idx="749">
                  <c:v>37713</c:v>
                </c:pt>
                <c:pt idx="750">
                  <c:v>37714</c:v>
                </c:pt>
                <c:pt idx="751">
                  <c:v>37715</c:v>
                </c:pt>
                <c:pt idx="752">
                  <c:v>37718</c:v>
                </c:pt>
                <c:pt idx="753">
                  <c:v>37719</c:v>
                </c:pt>
                <c:pt idx="754">
                  <c:v>37720</c:v>
                </c:pt>
                <c:pt idx="755">
                  <c:v>37721</c:v>
                </c:pt>
                <c:pt idx="756">
                  <c:v>37722</c:v>
                </c:pt>
                <c:pt idx="757">
                  <c:v>37725</c:v>
                </c:pt>
                <c:pt idx="758">
                  <c:v>37726</c:v>
                </c:pt>
                <c:pt idx="759">
                  <c:v>37727</c:v>
                </c:pt>
                <c:pt idx="760">
                  <c:v>37728</c:v>
                </c:pt>
                <c:pt idx="761">
                  <c:v>37732</c:v>
                </c:pt>
                <c:pt idx="762">
                  <c:v>37733</c:v>
                </c:pt>
                <c:pt idx="763">
                  <c:v>37734</c:v>
                </c:pt>
                <c:pt idx="764">
                  <c:v>37735</c:v>
                </c:pt>
                <c:pt idx="765">
                  <c:v>37736</c:v>
                </c:pt>
                <c:pt idx="766">
                  <c:v>37739</c:v>
                </c:pt>
                <c:pt idx="767">
                  <c:v>37740</c:v>
                </c:pt>
                <c:pt idx="768">
                  <c:v>37741</c:v>
                </c:pt>
                <c:pt idx="769">
                  <c:v>37742</c:v>
                </c:pt>
                <c:pt idx="770">
                  <c:v>37743</c:v>
                </c:pt>
                <c:pt idx="771">
                  <c:v>37746</c:v>
                </c:pt>
                <c:pt idx="772">
                  <c:v>37747</c:v>
                </c:pt>
                <c:pt idx="773">
                  <c:v>37748</c:v>
                </c:pt>
                <c:pt idx="774">
                  <c:v>37749</c:v>
                </c:pt>
                <c:pt idx="775">
                  <c:v>37750</c:v>
                </c:pt>
                <c:pt idx="776">
                  <c:v>37753</c:v>
                </c:pt>
                <c:pt idx="777">
                  <c:v>37754</c:v>
                </c:pt>
                <c:pt idx="778">
                  <c:v>37755</c:v>
                </c:pt>
                <c:pt idx="779">
                  <c:v>37756</c:v>
                </c:pt>
                <c:pt idx="780">
                  <c:v>37757</c:v>
                </c:pt>
                <c:pt idx="781">
                  <c:v>37760</c:v>
                </c:pt>
                <c:pt idx="782">
                  <c:v>37761</c:v>
                </c:pt>
                <c:pt idx="783">
                  <c:v>37762</c:v>
                </c:pt>
                <c:pt idx="784">
                  <c:v>37763</c:v>
                </c:pt>
                <c:pt idx="785">
                  <c:v>37764</c:v>
                </c:pt>
                <c:pt idx="786">
                  <c:v>37768</c:v>
                </c:pt>
                <c:pt idx="787">
                  <c:v>37769</c:v>
                </c:pt>
                <c:pt idx="788">
                  <c:v>37770</c:v>
                </c:pt>
                <c:pt idx="789">
                  <c:v>37771</c:v>
                </c:pt>
                <c:pt idx="790">
                  <c:v>37774</c:v>
                </c:pt>
                <c:pt idx="791">
                  <c:v>37775</c:v>
                </c:pt>
                <c:pt idx="792">
                  <c:v>37776</c:v>
                </c:pt>
                <c:pt idx="793">
                  <c:v>37777</c:v>
                </c:pt>
                <c:pt idx="794">
                  <c:v>37778</c:v>
                </c:pt>
                <c:pt idx="795">
                  <c:v>37781</c:v>
                </c:pt>
                <c:pt idx="796">
                  <c:v>37782</c:v>
                </c:pt>
                <c:pt idx="797">
                  <c:v>37783</c:v>
                </c:pt>
                <c:pt idx="798">
                  <c:v>37784</c:v>
                </c:pt>
                <c:pt idx="799">
                  <c:v>37785</c:v>
                </c:pt>
                <c:pt idx="800">
                  <c:v>37788</c:v>
                </c:pt>
                <c:pt idx="801">
                  <c:v>37789</c:v>
                </c:pt>
                <c:pt idx="802">
                  <c:v>37790</c:v>
                </c:pt>
                <c:pt idx="803">
                  <c:v>37791</c:v>
                </c:pt>
                <c:pt idx="804">
                  <c:v>37792</c:v>
                </c:pt>
                <c:pt idx="805">
                  <c:v>37795</c:v>
                </c:pt>
                <c:pt idx="806">
                  <c:v>37796</c:v>
                </c:pt>
                <c:pt idx="807">
                  <c:v>37797</c:v>
                </c:pt>
                <c:pt idx="808">
                  <c:v>37798</c:v>
                </c:pt>
                <c:pt idx="809">
                  <c:v>37799</c:v>
                </c:pt>
                <c:pt idx="810">
                  <c:v>37802</c:v>
                </c:pt>
                <c:pt idx="811">
                  <c:v>37803</c:v>
                </c:pt>
                <c:pt idx="812">
                  <c:v>37804</c:v>
                </c:pt>
                <c:pt idx="813">
                  <c:v>37805</c:v>
                </c:pt>
                <c:pt idx="814">
                  <c:v>37809</c:v>
                </c:pt>
                <c:pt idx="815">
                  <c:v>37810</c:v>
                </c:pt>
                <c:pt idx="816">
                  <c:v>37811</c:v>
                </c:pt>
                <c:pt idx="817">
                  <c:v>37812</c:v>
                </c:pt>
                <c:pt idx="818">
                  <c:v>37813</c:v>
                </c:pt>
                <c:pt idx="819">
                  <c:v>37816</c:v>
                </c:pt>
                <c:pt idx="820">
                  <c:v>37817</c:v>
                </c:pt>
                <c:pt idx="821">
                  <c:v>37818</c:v>
                </c:pt>
                <c:pt idx="822">
                  <c:v>37819</c:v>
                </c:pt>
                <c:pt idx="823">
                  <c:v>37820</c:v>
                </c:pt>
                <c:pt idx="824">
                  <c:v>37823</c:v>
                </c:pt>
                <c:pt idx="825">
                  <c:v>37824</c:v>
                </c:pt>
                <c:pt idx="826">
                  <c:v>37825</c:v>
                </c:pt>
                <c:pt idx="827">
                  <c:v>37826</c:v>
                </c:pt>
                <c:pt idx="828">
                  <c:v>37827</c:v>
                </c:pt>
                <c:pt idx="829">
                  <c:v>37830</c:v>
                </c:pt>
                <c:pt idx="830">
                  <c:v>37831</c:v>
                </c:pt>
                <c:pt idx="831">
                  <c:v>37832</c:v>
                </c:pt>
                <c:pt idx="832">
                  <c:v>37833</c:v>
                </c:pt>
                <c:pt idx="833">
                  <c:v>37834</c:v>
                </c:pt>
                <c:pt idx="834">
                  <c:v>37837</c:v>
                </c:pt>
                <c:pt idx="835">
                  <c:v>37838</c:v>
                </c:pt>
                <c:pt idx="836">
                  <c:v>37839</c:v>
                </c:pt>
                <c:pt idx="837">
                  <c:v>37840</c:v>
                </c:pt>
                <c:pt idx="838">
                  <c:v>37841</c:v>
                </c:pt>
                <c:pt idx="839">
                  <c:v>37844</c:v>
                </c:pt>
                <c:pt idx="840">
                  <c:v>37845</c:v>
                </c:pt>
                <c:pt idx="841">
                  <c:v>37846</c:v>
                </c:pt>
                <c:pt idx="842">
                  <c:v>37847</c:v>
                </c:pt>
                <c:pt idx="843">
                  <c:v>37848</c:v>
                </c:pt>
                <c:pt idx="844">
                  <c:v>37851</c:v>
                </c:pt>
                <c:pt idx="845">
                  <c:v>37852</c:v>
                </c:pt>
                <c:pt idx="846">
                  <c:v>37853</c:v>
                </c:pt>
                <c:pt idx="847">
                  <c:v>37854</c:v>
                </c:pt>
                <c:pt idx="848">
                  <c:v>37855</c:v>
                </c:pt>
                <c:pt idx="849">
                  <c:v>37858</c:v>
                </c:pt>
                <c:pt idx="850">
                  <c:v>37859</c:v>
                </c:pt>
                <c:pt idx="851">
                  <c:v>37860</c:v>
                </c:pt>
                <c:pt idx="852">
                  <c:v>37861</c:v>
                </c:pt>
                <c:pt idx="853">
                  <c:v>37862</c:v>
                </c:pt>
                <c:pt idx="854">
                  <c:v>37866</c:v>
                </c:pt>
                <c:pt idx="855">
                  <c:v>37867</c:v>
                </c:pt>
                <c:pt idx="856">
                  <c:v>37868</c:v>
                </c:pt>
                <c:pt idx="857">
                  <c:v>37869</c:v>
                </c:pt>
                <c:pt idx="858">
                  <c:v>37872</c:v>
                </c:pt>
                <c:pt idx="859">
                  <c:v>37873</c:v>
                </c:pt>
                <c:pt idx="860">
                  <c:v>37874</c:v>
                </c:pt>
                <c:pt idx="861">
                  <c:v>37875</c:v>
                </c:pt>
                <c:pt idx="862">
                  <c:v>37876</c:v>
                </c:pt>
                <c:pt idx="863">
                  <c:v>37879</c:v>
                </c:pt>
                <c:pt idx="864">
                  <c:v>37880</c:v>
                </c:pt>
                <c:pt idx="865">
                  <c:v>37881</c:v>
                </c:pt>
                <c:pt idx="866">
                  <c:v>37882</c:v>
                </c:pt>
                <c:pt idx="867">
                  <c:v>37883</c:v>
                </c:pt>
                <c:pt idx="868">
                  <c:v>37886</c:v>
                </c:pt>
                <c:pt idx="869">
                  <c:v>37887</c:v>
                </c:pt>
                <c:pt idx="870">
                  <c:v>37888</c:v>
                </c:pt>
                <c:pt idx="871">
                  <c:v>37889</c:v>
                </c:pt>
                <c:pt idx="872">
                  <c:v>37890</c:v>
                </c:pt>
                <c:pt idx="873">
                  <c:v>37893</c:v>
                </c:pt>
                <c:pt idx="874">
                  <c:v>37894</c:v>
                </c:pt>
                <c:pt idx="875">
                  <c:v>37895</c:v>
                </c:pt>
                <c:pt idx="876">
                  <c:v>37896</c:v>
                </c:pt>
                <c:pt idx="877">
                  <c:v>37897</c:v>
                </c:pt>
                <c:pt idx="878">
                  <c:v>37900</c:v>
                </c:pt>
                <c:pt idx="879">
                  <c:v>37901</c:v>
                </c:pt>
                <c:pt idx="880">
                  <c:v>37902</c:v>
                </c:pt>
                <c:pt idx="881">
                  <c:v>37903</c:v>
                </c:pt>
                <c:pt idx="882">
                  <c:v>37904</c:v>
                </c:pt>
                <c:pt idx="883">
                  <c:v>37907</c:v>
                </c:pt>
                <c:pt idx="884">
                  <c:v>37908</c:v>
                </c:pt>
                <c:pt idx="885">
                  <c:v>37909</c:v>
                </c:pt>
                <c:pt idx="886">
                  <c:v>37910</c:v>
                </c:pt>
                <c:pt idx="887">
                  <c:v>37911</c:v>
                </c:pt>
                <c:pt idx="888">
                  <c:v>37914</c:v>
                </c:pt>
                <c:pt idx="889">
                  <c:v>37915</c:v>
                </c:pt>
                <c:pt idx="890">
                  <c:v>37916</c:v>
                </c:pt>
                <c:pt idx="891">
                  <c:v>37917</c:v>
                </c:pt>
                <c:pt idx="892">
                  <c:v>37918</c:v>
                </c:pt>
                <c:pt idx="893">
                  <c:v>37921</c:v>
                </c:pt>
                <c:pt idx="894">
                  <c:v>37922</c:v>
                </c:pt>
                <c:pt idx="895">
                  <c:v>37923</c:v>
                </c:pt>
                <c:pt idx="896">
                  <c:v>37924</c:v>
                </c:pt>
                <c:pt idx="897">
                  <c:v>37925</c:v>
                </c:pt>
                <c:pt idx="898">
                  <c:v>37928</c:v>
                </c:pt>
                <c:pt idx="899">
                  <c:v>37929</c:v>
                </c:pt>
                <c:pt idx="900">
                  <c:v>37930</c:v>
                </c:pt>
                <c:pt idx="901">
                  <c:v>37931</c:v>
                </c:pt>
                <c:pt idx="902">
                  <c:v>37932</c:v>
                </c:pt>
                <c:pt idx="903">
                  <c:v>37935</c:v>
                </c:pt>
                <c:pt idx="904">
                  <c:v>37936</c:v>
                </c:pt>
                <c:pt idx="905">
                  <c:v>37937</c:v>
                </c:pt>
                <c:pt idx="906">
                  <c:v>37938</c:v>
                </c:pt>
                <c:pt idx="907">
                  <c:v>37939</c:v>
                </c:pt>
                <c:pt idx="908">
                  <c:v>37942</c:v>
                </c:pt>
                <c:pt idx="909">
                  <c:v>37943</c:v>
                </c:pt>
                <c:pt idx="910">
                  <c:v>37944</c:v>
                </c:pt>
                <c:pt idx="911">
                  <c:v>37945</c:v>
                </c:pt>
                <c:pt idx="912">
                  <c:v>37946</c:v>
                </c:pt>
                <c:pt idx="913">
                  <c:v>37949</c:v>
                </c:pt>
                <c:pt idx="914">
                  <c:v>37950</c:v>
                </c:pt>
                <c:pt idx="915">
                  <c:v>37951</c:v>
                </c:pt>
                <c:pt idx="916">
                  <c:v>37953</c:v>
                </c:pt>
                <c:pt idx="917">
                  <c:v>37956</c:v>
                </c:pt>
                <c:pt idx="918">
                  <c:v>37957</c:v>
                </c:pt>
                <c:pt idx="919">
                  <c:v>37958</c:v>
                </c:pt>
                <c:pt idx="920">
                  <c:v>37959</c:v>
                </c:pt>
                <c:pt idx="921">
                  <c:v>37960</c:v>
                </c:pt>
                <c:pt idx="922">
                  <c:v>37963</c:v>
                </c:pt>
                <c:pt idx="923">
                  <c:v>37964</c:v>
                </c:pt>
                <c:pt idx="924">
                  <c:v>37965</c:v>
                </c:pt>
                <c:pt idx="925">
                  <c:v>37966</c:v>
                </c:pt>
                <c:pt idx="926">
                  <c:v>37967</c:v>
                </c:pt>
                <c:pt idx="927">
                  <c:v>37970</c:v>
                </c:pt>
                <c:pt idx="928">
                  <c:v>37971</c:v>
                </c:pt>
                <c:pt idx="929">
                  <c:v>37972</c:v>
                </c:pt>
                <c:pt idx="930">
                  <c:v>37973</c:v>
                </c:pt>
                <c:pt idx="931">
                  <c:v>37974</c:v>
                </c:pt>
                <c:pt idx="932">
                  <c:v>37977</c:v>
                </c:pt>
                <c:pt idx="933">
                  <c:v>37978</c:v>
                </c:pt>
                <c:pt idx="934">
                  <c:v>37979</c:v>
                </c:pt>
                <c:pt idx="935">
                  <c:v>37981</c:v>
                </c:pt>
                <c:pt idx="936">
                  <c:v>37984</c:v>
                </c:pt>
                <c:pt idx="937">
                  <c:v>37985</c:v>
                </c:pt>
                <c:pt idx="938">
                  <c:v>37986</c:v>
                </c:pt>
                <c:pt idx="939">
                  <c:v>37988</c:v>
                </c:pt>
                <c:pt idx="940">
                  <c:v>37991</c:v>
                </c:pt>
                <c:pt idx="941">
                  <c:v>37992</c:v>
                </c:pt>
                <c:pt idx="942">
                  <c:v>37993</c:v>
                </c:pt>
                <c:pt idx="943">
                  <c:v>37994</c:v>
                </c:pt>
                <c:pt idx="944">
                  <c:v>37995</c:v>
                </c:pt>
                <c:pt idx="945">
                  <c:v>37998</c:v>
                </c:pt>
                <c:pt idx="946">
                  <c:v>37999</c:v>
                </c:pt>
                <c:pt idx="947">
                  <c:v>38000</c:v>
                </c:pt>
                <c:pt idx="948">
                  <c:v>38001</c:v>
                </c:pt>
                <c:pt idx="949">
                  <c:v>38002</c:v>
                </c:pt>
                <c:pt idx="950">
                  <c:v>38006</c:v>
                </c:pt>
                <c:pt idx="951">
                  <c:v>38007</c:v>
                </c:pt>
                <c:pt idx="952">
                  <c:v>38008</c:v>
                </c:pt>
                <c:pt idx="953">
                  <c:v>38009</c:v>
                </c:pt>
                <c:pt idx="954">
                  <c:v>38012</c:v>
                </c:pt>
                <c:pt idx="955">
                  <c:v>38013</c:v>
                </c:pt>
                <c:pt idx="956">
                  <c:v>38014</c:v>
                </c:pt>
                <c:pt idx="957">
                  <c:v>38015</c:v>
                </c:pt>
                <c:pt idx="958">
                  <c:v>38016</c:v>
                </c:pt>
                <c:pt idx="959">
                  <c:v>38019</c:v>
                </c:pt>
                <c:pt idx="960">
                  <c:v>38020</c:v>
                </c:pt>
                <c:pt idx="961">
                  <c:v>38021</c:v>
                </c:pt>
                <c:pt idx="962">
                  <c:v>38022</c:v>
                </c:pt>
                <c:pt idx="963">
                  <c:v>38023</c:v>
                </c:pt>
                <c:pt idx="964">
                  <c:v>38026</c:v>
                </c:pt>
                <c:pt idx="965">
                  <c:v>38027</c:v>
                </c:pt>
                <c:pt idx="966">
                  <c:v>38028</c:v>
                </c:pt>
                <c:pt idx="967">
                  <c:v>38029</c:v>
                </c:pt>
                <c:pt idx="968">
                  <c:v>38030</c:v>
                </c:pt>
                <c:pt idx="969">
                  <c:v>38034</c:v>
                </c:pt>
                <c:pt idx="970">
                  <c:v>38035</c:v>
                </c:pt>
                <c:pt idx="971">
                  <c:v>38036</c:v>
                </c:pt>
                <c:pt idx="972">
                  <c:v>38037</c:v>
                </c:pt>
                <c:pt idx="973">
                  <c:v>38040</c:v>
                </c:pt>
                <c:pt idx="974">
                  <c:v>38041</c:v>
                </c:pt>
                <c:pt idx="975">
                  <c:v>38042</c:v>
                </c:pt>
                <c:pt idx="976">
                  <c:v>38043</c:v>
                </c:pt>
                <c:pt idx="977">
                  <c:v>38044</c:v>
                </c:pt>
                <c:pt idx="978">
                  <c:v>38047</c:v>
                </c:pt>
                <c:pt idx="979">
                  <c:v>38048</c:v>
                </c:pt>
                <c:pt idx="980">
                  <c:v>38049</c:v>
                </c:pt>
                <c:pt idx="981">
                  <c:v>38050</c:v>
                </c:pt>
                <c:pt idx="982">
                  <c:v>38051</c:v>
                </c:pt>
                <c:pt idx="983">
                  <c:v>38054</c:v>
                </c:pt>
                <c:pt idx="984">
                  <c:v>38055</c:v>
                </c:pt>
                <c:pt idx="985">
                  <c:v>38056</c:v>
                </c:pt>
                <c:pt idx="986">
                  <c:v>38057</c:v>
                </c:pt>
                <c:pt idx="987">
                  <c:v>38058</c:v>
                </c:pt>
                <c:pt idx="988">
                  <c:v>38061</c:v>
                </c:pt>
                <c:pt idx="989">
                  <c:v>38062</c:v>
                </c:pt>
                <c:pt idx="990">
                  <c:v>38063</c:v>
                </c:pt>
                <c:pt idx="991">
                  <c:v>38064</c:v>
                </c:pt>
                <c:pt idx="992">
                  <c:v>38065</c:v>
                </c:pt>
                <c:pt idx="993">
                  <c:v>38068</c:v>
                </c:pt>
                <c:pt idx="994">
                  <c:v>38069</c:v>
                </c:pt>
                <c:pt idx="995">
                  <c:v>38070</c:v>
                </c:pt>
                <c:pt idx="996">
                  <c:v>38071</c:v>
                </c:pt>
                <c:pt idx="997">
                  <c:v>38072</c:v>
                </c:pt>
                <c:pt idx="998">
                  <c:v>38075</c:v>
                </c:pt>
                <c:pt idx="999">
                  <c:v>38076</c:v>
                </c:pt>
                <c:pt idx="1000">
                  <c:v>38077</c:v>
                </c:pt>
                <c:pt idx="1001">
                  <c:v>38078</c:v>
                </c:pt>
                <c:pt idx="1002">
                  <c:v>38079</c:v>
                </c:pt>
                <c:pt idx="1003">
                  <c:v>38082</c:v>
                </c:pt>
                <c:pt idx="1004">
                  <c:v>38083</c:v>
                </c:pt>
                <c:pt idx="1005">
                  <c:v>38084</c:v>
                </c:pt>
                <c:pt idx="1006">
                  <c:v>38085</c:v>
                </c:pt>
                <c:pt idx="1007">
                  <c:v>38089</c:v>
                </c:pt>
                <c:pt idx="1008">
                  <c:v>38090</c:v>
                </c:pt>
                <c:pt idx="1009">
                  <c:v>38091</c:v>
                </c:pt>
                <c:pt idx="1010">
                  <c:v>38092</c:v>
                </c:pt>
                <c:pt idx="1011">
                  <c:v>38093</c:v>
                </c:pt>
                <c:pt idx="1012">
                  <c:v>38096</c:v>
                </c:pt>
                <c:pt idx="1013">
                  <c:v>38097</c:v>
                </c:pt>
                <c:pt idx="1014">
                  <c:v>38098</c:v>
                </c:pt>
                <c:pt idx="1015">
                  <c:v>38099</c:v>
                </c:pt>
                <c:pt idx="1016">
                  <c:v>38100</c:v>
                </c:pt>
                <c:pt idx="1017">
                  <c:v>38103</c:v>
                </c:pt>
                <c:pt idx="1018">
                  <c:v>38104</c:v>
                </c:pt>
                <c:pt idx="1019">
                  <c:v>38105</c:v>
                </c:pt>
                <c:pt idx="1020">
                  <c:v>38106</c:v>
                </c:pt>
                <c:pt idx="1021">
                  <c:v>38107</c:v>
                </c:pt>
                <c:pt idx="1022">
                  <c:v>38110</c:v>
                </c:pt>
                <c:pt idx="1023">
                  <c:v>38111</c:v>
                </c:pt>
                <c:pt idx="1024">
                  <c:v>38112</c:v>
                </c:pt>
                <c:pt idx="1025">
                  <c:v>38113</c:v>
                </c:pt>
                <c:pt idx="1026">
                  <c:v>38114</c:v>
                </c:pt>
                <c:pt idx="1027">
                  <c:v>38117</c:v>
                </c:pt>
                <c:pt idx="1028">
                  <c:v>38118</c:v>
                </c:pt>
                <c:pt idx="1029">
                  <c:v>38119</c:v>
                </c:pt>
                <c:pt idx="1030">
                  <c:v>38120</c:v>
                </c:pt>
                <c:pt idx="1031">
                  <c:v>38121</c:v>
                </c:pt>
                <c:pt idx="1032">
                  <c:v>38124</c:v>
                </c:pt>
                <c:pt idx="1033">
                  <c:v>38125</c:v>
                </c:pt>
                <c:pt idx="1034">
                  <c:v>38126</c:v>
                </c:pt>
                <c:pt idx="1035">
                  <c:v>38127</c:v>
                </c:pt>
                <c:pt idx="1036">
                  <c:v>38128</c:v>
                </c:pt>
                <c:pt idx="1037">
                  <c:v>38131</c:v>
                </c:pt>
                <c:pt idx="1038">
                  <c:v>38132</c:v>
                </c:pt>
                <c:pt idx="1039">
                  <c:v>38133</c:v>
                </c:pt>
                <c:pt idx="1040">
                  <c:v>38134</c:v>
                </c:pt>
                <c:pt idx="1041">
                  <c:v>38135</c:v>
                </c:pt>
                <c:pt idx="1042">
                  <c:v>38139</c:v>
                </c:pt>
                <c:pt idx="1043">
                  <c:v>38140</c:v>
                </c:pt>
                <c:pt idx="1044">
                  <c:v>38141</c:v>
                </c:pt>
                <c:pt idx="1045">
                  <c:v>38142</c:v>
                </c:pt>
                <c:pt idx="1046">
                  <c:v>38145</c:v>
                </c:pt>
                <c:pt idx="1047">
                  <c:v>38146</c:v>
                </c:pt>
                <c:pt idx="1048">
                  <c:v>38147</c:v>
                </c:pt>
                <c:pt idx="1049">
                  <c:v>38148</c:v>
                </c:pt>
                <c:pt idx="1050">
                  <c:v>38152</c:v>
                </c:pt>
                <c:pt idx="1051">
                  <c:v>38153</c:v>
                </c:pt>
                <c:pt idx="1052">
                  <c:v>38154</c:v>
                </c:pt>
                <c:pt idx="1053">
                  <c:v>38155</c:v>
                </c:pt>
                <c:pt idx="1054">
                  <c:v>38156</c:v>
                </c:pt>
                <c:pt idx="1055">
                  <c:v>38159</c:v>
                </c:pt>
                <c:pt idx="1056">
                  <c:v>38160</c:v>
                </c:pt>
                <c:pt idx="1057">
                  <c:v>38161</c:v>
                </c:pt>
                <c:pt idx="1058">
                  <c:v>38162</c:v>
                </c:pt>
                <c:pt idx="1059">
                  <c:v>38163</c:v>
                </c:pt>
                <c:pt idx="1060">
                  <c:v>38166</c:v>
                </c:pt>
                <c:pt idx="1061">
                  <c:v>38167</c:v>
                </c:pt>
                <c:pt idx="1062">
                  <c:v>38168</c:v>
                </c:pt>
                <c:pt idx="1063">
                  <c:v>38169</c:v>
                </c:pt>
                <c:pt idx="1064">
                  <c:v>38170</c:v>
                </c:pt>
                <c:pt idx="1065">
                  <c:v>38174</c:v>
                </c:pt>
                <c:pt idx="1066">
                  <c:v>38175</c:v>
                </c:pt>
                <c:pt idx="1067">
                  <c:v>38176</c:v>
                </c:pt>
                <c:pt idx="1068">
                  <c:v>38177</c:v>
                </c:pt>
                <c:pt idx="1069">
                  <c:v>38180</c:v>
                </c:pt>
                <c:pt idx="1070">
                  <c:v>38181</c:v>
                </c:pt>
                <c:pt idx="1071">
                  <c:v>38182</c:v>
                </c:pt>
                <c:pt idx="1072">
                  <c:v>38183</c:v>
                </c:pt>
                <c:pt idx="1073">
                  <c:v>38184</c:v>
                </c:pt>
                <c:pt idx="1074">
                  <c:v>38187</c:v>
                </c:pt>
                <c:pt idx="1075">
                  <c:v>38188</c:v>
                </c:pt>
                <c:pt idx="1076">
                  <c:v>38189</c:v>
                </c:pt>
                <c:pt idx="1077">
                  <c:v>38190</c:v>
                </c:pt>
                <c:pt idx="1078">
                  <c:v>38191</c:v>
                </c:pt>
                <c:pt idx="1079">
                  <c:v>38194</c:v>
                </c:pt>
                <c:pt idx="1080">
                  <c:v>38195</c:v>
                </c:pt>
                <c:pt idx="1081">
                  <c:v>38196</c:v>
                </c:pt>
                <c:pt idx="1082">
                  <c:v>38197</c:v>
                </c:pt>
                <c:pt idx="1083">
                  <c:v>38198</c:v>
                </c:pt>
                <c:pt idx="1084">
                  <c:v>38201</c:v>
                </c:pt>
                <c:pt idx="1085">
                  <c:v>38202</c:v>
                </c:pt>
                <c:pt idx="1086">
                  <c:v>38203</c:v>
                </c:pt>
                <c:pt idx="1087">
                  <c:v>38204</c:v>
                </c:pt>
                <c:pt idx="1088">
                  <c:v>38205</c:v>
                </c:pt>
                <c:pt idx="1089">
                  <c:v>38208</c:v>
                </c:pt>
                <c:pt idx="1090">
                  <c:v>38209</c:v>
                </c:pt>
                <c:pt idx="1091">
                  <c:v>38210</c:v>
                </c:pt>
                <c:pt idx="1092">
                  <c:v>38211</c:v>
                </c:pt>
                <c:pt idx="1093">
                  <c:v>38212</c:v>
                </c:pt>
                <c:pt idx="1094">
                  <c:v>38215</c:v>
                </c:pt>
                <c:pt idx="1095">
                  <c:v>38216</c:v>
                </c:pt>
                <c:pt idx="1096">
                  <c:v>38217</c:v>
                </c:pt>
                <c:pt idx="1097">
                  <c:v>38218</c:v>
                </c:pt>
                <c:pt idx="1098">
                  <c:v>38219</c:v>
                </c:pt>
                <c:pt idx="1099">
                  <c:v>38222</c:v>
                </c:pt>
                <c:pt idx="1100">
                  <c:v>38223</c:v>
                </c:pt>
                <c:pt idx="1101">
                  <c:v>38224</c:v>
                </c:pt>
                <c:pt idx="1102">
                  <c:v>38225</c:v>
                </c:pt>
                <c:pt idx="1103">
                  <c:v>38226</c:v>
                </c:pt>
                <c:pt idx="1104">
                  <c:v>38229</c:v>
                </c:pt>
                <c:pt idx="1105">
                  <c:v>38230</c:v>
                </c:pt>
                <c:pt idx="1106">
                  <c:v>38231</c:v>
                </c:pt>
                <c:pt idx="1107">
                  <c:v>38232</c:v>
                </c:pt>
                <c:pt idx="1108">
                  <c:v>38233</c:v>
                </c:pt>
                <c:pt idx="1109">
                  <c:v>38237</c:v>
                </c:pt>
                <c:pt idx="1110">
                  <c:v>38238</c:v>
                </c:pt>
                <c:pt idx="1111">
                  <c:v>38239</c:v>
                </c:pt>
                <c:pt idx="1112">
                  <c:v>38240</c:v>
                </c:pt>
                <c:pt idx="1113">
                  <c:v>38243</c:v>
                </c:pt>
                <c:pt idx="1114">
                  <c:v>38244</c:v>
                </c:pt>
                <c:pt idx="1115">
                  <c:v>38245</c:v>
                </c:pt>
                <c:pt idx="1116">
                  <c:v>38246</c:v>
                </c:pt>
                <c:pt idx="1117">
                  <c:v>38247</c:v>
                </c:pt>
                <c:pt idx="1118">
                  <c:v>38250</c:v>
                </c:pt>
                <c:pt idx="1119">
                  <c:v>38251</c:v>
                </c:pt>
                <c:pt idx="1120">
                  <c:v>38252</c:v>
                </c:pt>
                <c:pt idx="1121">
                  <c:v>38253</c:v>
                </c:pt>
                <c:pt idx="1122">
                  <c:v>38254</c:v>
                </c:pt>
                <c:pt idx="1123">
                  <c:v>38257</c:v>
                </c:pt>
                <c:pt idx="1124">
                  <c:v>38258</c:v>
                </c:pt>
                <c:pt idx="1125">
                  <c:v>38259</c:v>
                </c:pt>
                <c:pt idx="1126">
                  <c:v>38260</c:v>
                </c:pt>
                <c:pt idx="1127">
                  <c:v>38261</c:v>
                </c:pt>
                <c:pt idx="1128">
                  <c:v>38264</c:v>
                </c:pt>
                <c:pt idx="1129">
                  <c:v>38265</c:v>
                </c:pt>
                <c:pt idx="1130">
                  <c:v>38266</c:v>
                </c:pt>
                <c:pt idx="1131">
                  <c:v>38267</c:v>
                </c:pt>
                <c:pt idx="1132">
                  <c:v>38268</c:v>
                </c:pt>
                <c:pt idx="1133">
                  <c:v>38271</c:v>
                </c:pt>
                <c:pt idx="1134">
                  <c:v>38272</c:v>
                </c:pt>
                <c:pt idx="1135">
                  <c:v>38273</c:v>
                </c:pt>
                <c:pt idx="1136">
                  <c:v>38274</c:v>
                </c:pt>
                <c:pt idx="1137">
                  <c:v>38275</c:v>
                </c:pt>
                <c:pt idx="1138">
                  <c:v>38278</c:v>
                </c:pt>
                <c:pt idx="1139">
                  <c:v>38279</c:v>
                </c:pt>
                <c:pt idx="1140">
                  <c:v>38280</c:v>
                </c:pt>
                <c:pt idx="1141">
                  <c:v>38281</c:v>
                </c:pt>
                <c:pt idx="1142">
                  <c:v>38282</c:v>
                </c:pt>
                <c:pt idx="1143">
                  <c:v>38285</c:v>
                </c:pt>
                <c:pt idx="1144">
                  <c:v>38286</c:v>
                </c:pt>
                <c:pt idx="1145">
                  <c:v>38287</c:v>
                </c:pt>
                <c:pt idx="1146">
                  <c:v>38288</c:v>
                </c:pt>
                <c:pt idx="1147">
                  <c:v>38289</c:v>
                </c:pt>
                <c:pt idx="1148">
                  <c:v>38292</c:v>
                </c:pt>
                <c:pt idx="1149">
                  <c:v>38293</c:v>
                </c:pt>
                <c:pt idx="1150">
                  <c:v>38294</c:v>
                </c:pt>
                <c:pt idx="1151">
                  <c:v>38295</c:v>
                </c:pt>
                <c:pt idx="1152">
                  <c:v>38296</c:v>
                </c:pt>
                <c:pt idx="1153">
                  <c:v>38299</c:v>
                </c:pt>
                <c:pt idx="1154">
                  <c:v>38300</c:v>
                </c:pt>
                <c:pt idx="1155">
                  <c:v>38301</c:v>
                </c:pt>
                <c:pt idx="1156">
                  <c:v>38302</c:v>
                </c:pt>
                <c:pt idx="1157">
                  <c:v>38303</c:v>
                </c:pt>
                <c:pt idx="1158">
                  <c:v>38306</c:v>
                </c:pt>
                <c:pt idx="1159">
                  <c:v>38307</c:v>
                </c:pt>
                <c:pt idx="1160">
                  <c:v>38308</c:v>
                </c:pt>
                <c:pt idx="1161">
                  <c:v>38309</c:v>
                </c:pt>
                <c:pt idx="1162">
                  <c:v>38310</c:v>
                </c:pt>
                <c:pt idx="1163">
                  <c:v>38313</c:v>
                </c:pt>
                <c:pt idx="1164">
                  <c:v>38314</c:v>
                </c:pt>
                <c:pt idx="1165">
                  <c:v>38315</c:v>
                </c:pt>
                <c:pt idx="1166">
                  <c:v>38317</c:v>
                </c:pt>
                <c:pt idx="1167">
                  <c:v>38320</c:v>
                </c:pt>
                <c:pt idx="1168">
                  <c:v>38321</c:v>
                </c:pt>
                <c:pt idx="1169">
                  <c:v>38322</c:v>
                </c:pt>
                <c:pt idx="1170">
                  <c:v>38323</c:v>
                </c:pt>
                <c:pt idx="1171">
                  <c:v>38324</c:v>
                </c:pt>
                <c:pt idx="1172">
                  <c:v>38327</c:v>
                </c:pt>
                <c:pt idx="1173">
                  <c:v>38328</c:v>
                </c:pt>
                <c:pt idx="1174">
                  <c:v>38329</c:v>
                </c:pt>
                <c:pt idx="1175">
                  <c:v>38330</c:v>
                </c:pt>
                <c:pt idx="1176">
                  <c:v>38331</c:v>
                </c:pt>
                <c:pt idx="1177">
                  <c:v>38334</c:v>
                </c:pt>
                <c:pt idx="1178">
                  <c:v>38335</c:v>
                </c:pt>
                <c:pt idx="1179">
                  <c:v>38336</c:v>
                </c:pt>
                <c:pt idx="1180">
                  <c:v>38337</c:v>
                </c:pt>
                <c:pt idx="1181">
                  <c:v>38338</c:v>
                </c:pt>
                <c:pt idx="1182">
                  <c:v>38341</c:v>
                </c:pt>
                <c:pt idx="1183">
                  <c:v>38342</c:v>
                </c:pt>
                <c:pt idx="1184">
                  <c:v>38343</c:v>
                </c:pt>
                <c:pt idx="1185">
                  <c:v>38344</c:v>
                </c:pt>
                <c:pt idx="1186">
                  <c:v>38348</c:v>
                </c:pt>
                <c:pt idx="1187">
                  <c:v>38349</c:v>
                </c:pt>
                <c:pt idx="1188">
                  <c:v>38350</c:v>
                </c:pt>
                <c:pt idx="1189">
                  <c:v>38351</c:v>
                </c:pt>
                <c:pt idx="1190">
                  <c:v>38352</c:v>
                </c:pt>
                <c:pt idx="1191">
                  <c:v>38355</c:v>
                </c:pt>
                <c:pt idx="1192">
                  <c:v>38356</c:v>
                </c:pt>
                <c:pt idx="1193">
                  <c:v>38357</c:v>
                </c:pt>
                <c:pt idx="1194">
                  <c:v>38358</c:v>
                </c:pt>
                <c:pt idx="1195">
                  <c:v>38359</c:v>
                </c:pt>
                <c:pt idx="1196">
                  <c:v>38362</c:v>
                </c:pt>
                <c:pt idx="1197">
                  <c:v>38363</c:v>
                </c:pt>
                <c:pt idx="1198">
                  <c:v>38364</c:v>
                </c:pt>
                <c:pt idx="1199">
                  <c:v>38365</c:v>
                </c:pt>
                <c:pt idx="1200">
                  <c:v>38366</c:v>
                </c:pt>
                <c:pt idx="1201">
                  <c:v>38370</c:v>
                </c:pt>
                <c:pt idx="1202">
                  <c:v>38371</c:v>
                </c:pt>
                <c:pt idx="1203">
                  <c:v>38372</c:v>
                </c:pt>
                <c:pt idx="1204">
                  <c:v>38373</c:v>
                </c:pt>
                <c:pt idx="1205">
                  <c:v>38376</c:v>
                </c:pt>
                <c:pt idx="1206">
                  <c:v>38377</c:v>
                </c:pt>
                <c:pt idx="1207">
                  <c:v>38378</c:v>
                </c:pt>
                <c:pt idx="1208">
                  <c:v>38379</c:v>
                </c:pt>
                <c:pt idx="1209">
                  <c:v>38380</c:v>
                </c:pt>
                <c:pt idx="1210">
                  <c:v>38383</c:v>
                </c:pt>
                <c:pt idx="1211">
                  <c:v>38384</c:v>
                </c:pt>
                <c:pt idx="1212">
                  <c:v>38385</c:v>
                </c:pt>
                <c:pt idx="1213">
                  <c:v>38386</c:v>
                </c:pt>
                <c:pt idx="1214">
                  <c:v>38387</c:v>
                </c:pt>
                <c:pt idx="1215">
                  <c:v>38390</c:v>
                </c:pt>
                <c:pt idx="1216">
                  <c:v>38391</c:v>
                </c:pt>
                <c:pt idx="1217">
                  <c:v>38392</c:v>
                </c:pt>
                <c:pt idx="1218">
                  <c:v>38393</c:v>
                </c:pt>
                <c:pt idx="1219">
                  <c:v>38394</c:v>
                </c:pt>
                <c:pt idx="1220">
                  <c:v>38397</c:v>
                </c:pt>
                <c:pt idx="1221">
                  <c:v>38398</c:v>
                </c:pt>
                <c:pt idx="1222">
                  <c:v>38399</c:v>
                </c:pt>
                <c:pt idx="1223">
                  <c:v>38400</c:v>
                </c:pt>
                <c:pt idx="1224">
                  <c:v>38401</c:v>
                </c:pt>
                <c:pt idx="1225">
                  <c:v>38405</c:v>
                </c:pt>
                <c:pt idx="1226">
                  <c:v>38406</c:v>
                </c:pt>
                <c:pt idx="1227">
                  <c:v>38407</c:v>
                </c:pt>
                <c:pt idx="1228">
                  <c:v>38408</c:v>
                </c:pt>
                <c:pt idx="1229">
                  <c:v>38411</c:v>
                </c:pt>
                <c:pt idx="1230">
                  <c:v>38412</c:v>
                </c:pt>
                <c:pt idx="1231">
                  <c:v>38413</c:v>
                </c:pt>
                <c:pt idx="1232">
                  <c:v>38414</c:v>
                </c:pt>
                <c:pt idx="1233">
                  <c:v>38415</c:v>
                </c:pt>
                <c:pt idx="1234">
                  <c:v>38418</c:v>
                </c:pt>
                <c:pt idx="1235">
                  <c:v>38419</c:v>
                </c:pt>
                <c:pt idx="1236">
                  <c:v>38420</c:v>
                </c:pt>
                <c:pt idx="1237">
                  <c:v>38421</c:v>
                </c:pt>
                <c:pt idx="1238">
                  <c:v>38422</c:v>
                </c:pt>
                <c:pt idx="1239">
                  <c:v>38425</c:v>
                </c:pt>
                <c:pt idx="1240">
                  <c:v>38426</c:v>
                </c:pt>
                <c:pt idx="1241">
                  <c:v>38427</c:v>
                </c:pt>
                <c:pt idx="1242">
                  <c:v>38428</c:v>
                </c:pt>
                <c:pt idx="1243">
                  <c:v>38429</c:v>
                </c:pt>
                <c:pt idx="1244">
                  <c:v>38432</c:v>
                </c:pt>
                <c:pt idx="1245">
                  <c:v>38433</c:v>
                </c:pt>
                <c:pt idx="1246">
                  <c:v>38434</c:v>
                </c:pt>
                <c:pt idx="1247">
                  <c:v>38435</c:v>
                </c:pt>
                <c:pt idx="1248">
                  <c:v>38439</c:v>
                </c:pt>
                <c:pt idx="1249">
                  <c:v>38440</c:v>
                </c:pt>
                <c:pt idx="1250">
                  <c:v>38441</c:v>
                </c:pt>
                <c:pt idx="1251">
                  <c:v>38442</c:v>
                </c:pt>
                <c:pt idx="1252">
                  <c:v>38443</c:v>
                </c:pt>
                <c:pt idx="1253">
                  <c:v>38446</c:v>
                </c:pt>
                <c:pt idx="1254">
                  <c:v>38447</c:v>
                </c:pt>
                <c:pt idx="1255">
                  <c:v>38448</c:v>
                </c:pt>
                <c:pt idx="1256">
                  <c:v>38449</c:v>
                </c:pt>
                <c:pt idx="1257">
                  <c:v>38450</c:v>
                </c:pt>
                <c:pt idx="1258">
                  <c:v>38453</c:v>
                </c:pt>
                <c:pt idx="1259">
                  <c:v>38454</c:v>
                </c:pt>
                <c:pt idx="1260">
                  <c:v>38455</c:v>
                </c:pt>
                <c:pt idx="1261">
                  <c:v>38456</c:v>
                </c:pt>
                <c:pt idx="1262">
                  <c:v>38457</c:v>
                </c:pt>
                <c:pt idx="1263">
                  <c:v>38460</c:v>
                </c:pt>
                <c:pt idx="1264">
                  <c:v>38461</c:v>
                </c:pt>
                <c:pt idx="1265">
                  <c:v>38462</c:v>
                </c:pt>
                <c:pt idx="1266">
                  <c:v>38463</c:v>
                </c:pt>
                <c:pt idx="1267">
                  <c:v>38464</c:v>
                </c:pt>
                <c:pt idx="1268">
                  <c:v>38467</c:v>
                </c:pt>
                <c:pt idx="1269">
                  <c:v>38468</c:v>
                </c:pt>
                <c:pt idx="1270">
                  <c:v>38469</c:v>
                </c:pt>
                <c:pt idx="1271">
                  <c:v>38470</c:v>
                </c:pt>
                <c:pt idx="1272">
                  <c:v>38471</c:v>
                </c:pt>
                <c:pt idx="1273">
                  <c:v>38474</c:v>
                </c:pt>
                <c:pt idx="1274">
                  <c:v>38475</c:v>
                </c:pt>
                <c:pt idx="1275">
                  <c:v>38476</c:v>
                </c:pt>
                <c:pt idx="1276">
                  <c:v>38477</c:v>
                </c:pt>
                <c:pt idx="1277">
                  <c:v>38478</c:v>
                </c:pt>
                <c:pt idx="1278">
                  <c:v>38481</c:v>
                </c:pt>
                <c:pt idx="1279">
                  <c:v>38482</c:v>
                </c:pt>
                <c:pt idx="1280">
                  <c:v>38483</c:v>
                </c:pt>
                <c:pt idx="1281">
                  <c:v>38484</c:v>
                </c:pt>
                <c:pt idx="1282">
                  <c:v>38485</c:v>
                </c:pt>
                <c:pt idx="1283">
                  <c:v>38488</c:v>
                </c:pt>
                <c:pt idx="1284">
                  <c:v>38489</c:v>
                </c:pt>
                <c:pt idx="1285">
                  <c:v>38490</c:v>
                </c:pt>
                <c:pt idx="1286">
                  <c:v>38491</c:v>
                </c:pt>
                <c:pt idx="1287">
                  <c:v>38492</c:v>
                </c:pt>
                <c:pt idx="1288">
                  <c:v>38495</c:v>
                </c:pt>
                <c:pt idx="1289">
                  <c:v>38496</c:v>
                </c:pt>
                <c:pt idx="1290">
                  <c:v>38497</c:v>
                </c:pt>
                <c:pt idx="1291">
                  <c:v>38498</c:v>
                </c:pt>
                <c:pt idx="1292">
                  <c:v>38499</c:v>
                </c:pt>
                <c:pt idx="1293">
                  <c:v>38503</c:v>
                </c:pt>
                <c:pt idx="1294">
                  <c:v>38504</c:v>
                </c:pt>
                <c:pt idx="1295">
                  <c:v>38505</c:v>
                </c:pt>
                <c:pt idx="1296">
                  <c:v>38506</c:v>
                </c:pt>
                <c:pt idx="1297">
                  <c:v>38509</c:v>
                </c:pt>
                <c:pt idx="1298">
                  <c:v>38510</c:v>
                </c:pt>
                <c:pt idx="1299">
                  <c:v>38511</c:v>
                </c:pt>
                <c:pt idx="1300">
                  <c:v>38512</c:v>
                </c:pt>
                <c:pt idx="1301">
                  <c:v>38513</c:v>
                </c:pt>
                <c:pt idx="1302">
                  <c:v>38516</c:v>
                </c:pt>
                <c:pt idx="1303">
                  <c:v>38517</c:v>
                </c:pt>
                <c:pt idx="1304">
                  <c:v>38518</c:v>
                </c:pt>
                <c:pt idx="1305">
                  <c:v>38519</c:v>
                </c:pt>
                <c:pt idx="1306">
                  <c:v>38520</c:v>
                </c:pt>
                <c:pt idx="1307">
                  <c:v>38523</c:v>
                </c:pt>
                <c:pt idx="1308">
                  <c:v>38524</c:v>
                </c:pt>
                <c:pt idx="1309">
                  <c:v>38525</c:v>
                </c:pt>
                <c:pt idx="1310">
                  <c:v>38526</c:v>
                </c:pt>
                <c:pt idx="1311">
                  <c:v>38527</c:v>
                </c:pt>
                <c:pt idx="1312">
                  <c:v>38530</c:v>
                </c:pt>
                <c:pt idx="1313">
                  <c:v>38531</c:v>
                </c:pt>
                <c:pt idx="1314">
                  <c:v>38532</c:v>
                </c:pt>
                <c:pt idx="1315">
                  <c:v>38533</c:v>
                </c:pt>
                <c:pt idx="1316">
                  <c:v>38534</c:v>
                </c:pt>
                <c:pt idx="1317">
                  <c:v>38538</c:v>
                </c:pt>
                <c:pt idx="1318">
                  <c:v>38539</c:v>
                </c:pt>
                <c:pt idx="1319">
                  <c:v>38540</c:v>
                </c:pt>
                <c:pt idx="1320">
                  <c:v>38541</c:v>
                </c:pt>
                <c:pt idx="1321">
                  <c:v>38544</c:v>
                </c:pt>
                <c:pt idx="1322">
                  <c:v>38545</c:v>
                </c:pt>
                <c:pt idx="1323">
                  <c:v>38546</c:v>
                </c:pt>
                <c:pt idx="1324">
                  <c:v>38547</c:v>
                </c:pt>
                <c:pt idx="1325">
                  <c:v>38548</c:v>
                </c:pt>
                <c:pt idx="1326">
                  <c:v>38551</c:v>
                </c:pt>
                <c:pt idx="1327">
                  <c:v>38552</c:v>
                </c:pt>
                <c:pt idx="1328">
                  <c:v>38553</c:v>
                </c:pt>
                <c:pt idx="1329">
                  <c:v>38554</c:v>
                </c:pt>
                <c:pt idx="1330">
                  <c:v>38555</c:v>
                </c:pt>
                <c:pt idx="1331">
                  <c:v>38558</c:v>
                </c:pt>
                <c:pt idx="1332">
                  <c:v>38559</c:v>
                </c:pt>
                <c:pt idx="1333">
                  <c:v>38560</c:v>
                </c:pt>
                <c:pt idx="1334">
                  <c:v>38561</c:v>
                </c:pt>
                <c:pt idx="1335">
                  <c:v>38562</c:v>
                </c:pt>
                <c:pt idx="1336">
                  <c:v>38565</c:v>
                </c:pt>
                <c:pt idx="1337">
                  <c:v>38566</c:v>
                </c:pt>
                <c:pt idx="1338">
                  <c:v>38567</c:v>
                </c:pt>
                <c:pt idx="1339">
                  <c:v>38568</c:v>
                </c:pt>
                <c:pt idx="1340">
                  <c:v>38569</c:v>
                </c:pt>
                <c:pt idx="1341">
                  <c:v>38572</c:v>
                </c:pt>
                <c:pt idx="1342">
                  <c:v>38573</c:v>
                </c:pt>
                <c:pt idx="1343">
                  <c:v>38574</c:v>
                </c:pt>
                <c:pt idx="1344">
                  <c:v>38575</c:v>
                </c:pt>
                <c:pt idx="1345">
                  <c:v>38576</c:v>
                </c:pt>
                <c:pt idx="1346">
                  <c:v>38579</c:v>
                </c:pt>
                <c:pt idx="1347">
                  <c:v>38580</c:v>
                </c:pt>
                <c:pt idx="1348">
                  <c:v>38581</c:v>
                </c:pt>
                <c:pt idx="1349">
                  <c:v>38582</c:v>
                </c:pt>
                <c:pt idx="1350">
                  <c:v>38583</c:v>
                </c:pt>
                <c:pt idx="1351">
                  <c:v>38586</c:v>
                </c:pt>
                <c:pt idx="1352">
                  <c:v>38587</c:v>
                </c:pt>
                <c:pt idx="1353">
                  <c:v>38588</c:v>
                </c:pt>
                <c:pt idx="1354">
                  <c:v>38589</c:v>
                </c:pt>
                <c:pt idx="1355">
                  <c:v>38590</c:v>
                </c:pt>
                <c:pt idx="1356">
                  <c:v>38593</c:v>
                </c:pt>
                <c:pt idx="1357">
                  <c:v>38594</c:v>
                </c:pt>
                <c:pt idx="1358">
                  <c:v>38595</c:v>
                </c:pt>
                <c:pt idx="1359">
                  <c:v>38596</c:v>
                </c:pt>
                <c:pt idx="1360">
                  <c:v>38597</c:v>
                </c:pt>
                <c:pt idx="1361">
                  <c:v>38601</c:v>
                </c:pt>
                <c:pt idx="1362">
                  <c:v>38602</c:v>
                </c:pt>
                <c:pt idx="1363">
                  <c:v>38603</c:v>
                </c:pt>
                <c:pt idx="1364">
                  <c:v>38604</c:v>
                </c:pt>
                <c:pt idx="1365">
                  <c:v>38607</c:v>
                </c:pt>
                <c:pt idx="1366">
                  <c:v>38608</c:v>
                </c:pt>
                <c:pt idx="1367">
                  <c:v>38609</c:v>
                </c:pt>
                <c:pt idx="1368">
                  <c:v>38610</c:v>
                </c:pt>
                <c:pt idx="1369">
                  <c:v>38611</c:v>
                </c:pt>
                <c:pt idx="1370">
                  <c:v>38614</c:v>
                </c:pt>
                <c:pt idx="1371">
                  <c:v>38615</c:v>
                </c:pt>
                <c:pt idx="1372">
                  <c:v>38616</c:v>
                </c:pt>
                <c:pt idx="1373">
                  <c:v>38617</c:v>
                </c:pt>
                <c:pt idx="1374">
                  <c:v>38618</c:v>
                </c:pt>
                <c:pt idx="1375">
                  <c:v>38621</c:v>
                </c:pt>
                <c:pt idx="1376">
                  <c:v>38622</c:v>
                </c:pt>
                <c:pt idx="1377">
                  <c:v>38623</c:v>
                </c:pt>
                <c:pt idx="1378">
                  <c:v>38624</c:v>
                </c:pt>
                <c:pt idx="1379">
                  <c:v>38625</c:v>
                </c:pt>
                <c:pt idx="1380">
                  <c:v>38628</c:v>
                </c:pt>
                <c:pt idx="1381">
                  <c:v>38629</c:v>
                </c:pt>
                <c:pt idx="1382">
                  <c:v>38630</c:v>
                </c:pt>
                <c:pt idx="1383">
                  <c:v>38631</c:v>
                </c:pt>
                <c:pt idx="1384">
                  <c:v>38632</c:v>
                </c:pt>
                <c:pt idx="1385">
                  <c:v>38635</c:v>
                </c:pt>
                <c:pt idx="1386">
                  <c:v>38636</c:v>
                </c:pt>
                <c:pt idx="1387">
                  <c:v>38637</c:v>
                </c:pt>
                <c:pt idx="1388">
                  <c:v>38638</c:v>
                </c:pt>
                <c:pt idx="1389">
                  <c:v>38639</c:v>
                </c:pt>
                <c:pt idx="1390">
                  <c:v>38642</c:v>
                </c:pt>
                <c:pt idx="1391">
                  <c:v>38643</c:v>
                </c:pt>
                <c:pt idx="1392">
                  <c:v>38644</c:v>
                </c:pt>
                <c:pt idx="1393">
                  <c:v>38645</c:v>
                </c:pt>
                <c:pt idx="1394">
                  <c:v>38646</c:v>
                </c:pt>
                <c:pt idx="1395">
                  <c:v>38649</c:v>
                </c:pt>
                <c:pt idx="1396">
                  <c:v>38650</c:v>
                </c:pt>
                <c:pt idx="1397">
                  <c:v>38651</c:v>
                </c:pt>
                <c:pt idx="1398">
                  <c:v>38652</c:v>
                </c:pt>
                <c:pt idx="1399">
                  <c:v>38653</c:v>
                </c:pt>
                <c:pt idx="1400">
                  <c:v>38656</c:v>
                </c:pt>
                <c:pt idx="1401">
                  <c:v>38657</c:v>
                </c:pt>
                <c:pt idx="1402">
                  <c:v>38658</c:v>
                </c:pt>
                <c:pt idx="1403">
                  <c:v>38659</c:v>
                </c:pt>
                <c:pt idx="1404">
                  <c:v>38660</c:v>
                </c:pt>
                <c:pt idx="1405">
                  <c:v>38663</c:v>
                </c:pt>
                <c:pt idx="1406">
                  <c:v>38664</c:v>
                </c:pt>
                <c:pt idx="1407">
                  <c:v>38665</c:v>
                </c:pt>
                <c:pt idx="1408">
                  <c:v>38666</c:v>
                </c:pt>
                <c:pt idx="1409">
                  <c:v>38667</c:v>
                </c:pt>
                <c:pt idx="1410">
                  <c:v>38670</c:v>
                </c:pt>
                <c:pt idx="1411">
                  <c:v>38671</c:v>
                </c:pt>
                <c:pt idx="1412">
                  <c:v>38672</c:v>
                </c:pt>
                <c:pt idx="1413">
                  <c:v>38673</c:v>
                </c:pt>
                <c:pt idx="1414">
                  <c:v>38674</c:v>
                </c:pt>
                <c:pt idx="1415">
                  <c:v>38677</c:v>
                </c:pt>
                <c:pt idx="1416">
                  <c:v>38678</c:v>
                </c:pt>
                <c:pt idx="1417">
                  <c:v>38679</c:v>
                </c:pt>
                <c:pt idx="1418">
                  <c:v>38681</c:v>
                </c:pt>
                <c:pt idx="1419">
                  <c:v>38684</c:v>
                </c:pt>
                <c:pt idx="1420">
                  <c:v>38685</c:v>
                </c:pt>
                <c:pt idx="1421">
                  <c:v>38686</c:v>
                </c:pt>
                <c:pt idx="1422">
                  <c:v>38687</c:v>
                </c:pt>
                <c:pt idx="1423">
                  <c:v>38688</c:v>
                </c:pt>
                <c:pt idx="1424">
                  <c:v>38691</c:v>
                </c:pt>
                <c:pt idx="1425">
                  <c:v>38692</c:v>
                </c:pt>
                <c:pt idx="1426">
                  <c:v>38693</c:v>
                </c:pt>
                <c:pt idx="1427">
                  <c:v>38694</c:v>
                </c:pt>
                <c:pt idx="1428">
                  <c:v>38695</c:v>
                </c:pt>
                <c:pt idx="1429">
                  <c:v>38698</c:v>
                </c:pt>
                <c:pt idx="1430">
                  <c:v>38699</c:v>
                </c:pt>
                <c:pt idx="1431">
                  <c:v>38700</c:v>
                </c:pt>
                <c:pt idx="1432">
                  <c:v>38701</c:v>
                </c:pt>
                <c:pt idx="1433">
                  <c:v>38702</c:v>
                </c:pt>
                <c:pt idx="1434">
                  <c:v>38705</c:v>
                </c:pt>
                <c:pt idx="1435">
                  <c:v>38706</c:v>
                </c:pt>
                <c:pt idx="1436">
                  <c:v>38707</c:v>
                </c:pt>
                <c:pt idx="1437">
                  <c:v>38708</c:v>
                </c:pt>
                <c:pt idx="1438">
                  <c:v>38709</c:v>
                </c:pt>
                <c:pt idx="1439">
                  <c:v>38713</c:v>
                </c:pt>
                <c:pt idx="1440">
                  <c:v>38714</c:v>
                </c:pt>
                <c:pt idx="1441">
                  <c:v>38715</c:v>
                </c:pt>
                <c:pt idx="1442">
                  <c:v>38716</c:v>
                </c:pt>
                <c:pt idx="1443">
                  <c:v>38720</c:v>
                </c:pt>
                <c:pt idx="1444">
                  <c:v>38721</c:v>
                </c:pt>
                <c:pt idx="1445">
                  <c:v>38722</c:v>
                </c:pt>
                <c:pt idx="1446">
                  <c:v>38723</c:v>
                </c:pt>
                <c:pt idx="1447">
                  <c:v>38726</c:v>
                </c:pt>
                <c:pt idx="1448">
                  <c:v>38727</c:v>
                </c:pt>
                <c:pt idx="1449">
                  <c:v>38728</c:v>
                </c:pt>
                <c:pt idx="1450">
                  <c:v>38729</c:v>
                </c:pt>
                <c:pt idx="1451">
                  <c:v>38730</c:v>
                </c:pt>
                <c:pt idx="1452">
                  <c:v>38734</c:v>
                </c:pt>
                <c:pt idx="1453">
                  <c:v>38735</c:v>
                </c:pt>
                <c:pt idx="1454">
                  <c:v>38736</c:v>
                </c:pt>
                <c:pt idx="1455">
                  <c:v>38737</c:v>
                </c:pt>
                <c:pt idx="1456">
                  <c:v>38740</c:v>
                </c:pt>
                <c:pt idx="1457">
                  <c:v>38741</c:v>
                </c:pt>
                <c:pt idx="1458">
                  <c:v>38742</c:v>
                </c:pt>
                <c:pt idx="1459">
                  <c:v>38743</c:v>
                </c:pt>
                <c:pt idx="1460">
                  <c:v>38744</c:v>
                </c:pt>
                <c:pt idx="1461">
                  <c:v>38747</c:v>
                </c:pt>
                <c:pt idx="1462">
                  <c:v>38748</c:v>
                </c:pt>
                <c:pt idx="1463">
                  <c:v>38749</c:v>
                </c:pt>
                <c:pt idx="1464">
                  <c:v>38750</c:v>
                </c:pt>
                <c:pt idx="1465">
                  <c:v>38751</c:v>
                </c:pt>
                <c:pt idx="1466">
                  <c:v>38754</c:v>
                </c:pt>
                <c:pt idx="1467">
                  <c:v>38755</c:v>
                </c:pt>
                <c:pt idx="1468">
                  <c:v>38756</c:v>
                </c:pt>
                <c:pt idx="1469">
                  <c:v>38757</c:v>
                </c:pt>
                <c:pt idx="1470">
                  <c:v>38758</c:v>
                </c:pt>
                <c:pt idx="1471">
                  <c:v>38761</c:v>
                </c:pt>
                <c:pt idx="1472">
                  <c:v>38762</c:v>
                </c:pt>
                <c:pt idx="1473">
                  <c:v>38763</c:v>
                </c:pt>
                <c:pt idx="1474">
                  <c:v>38764</c:v>
                </c:pt>
                <c:pt idx="1475">
                  <c:v>38765</c:v>
                </c:pt>
                <c:pt idx="1476">
                  <c:v>38769</c:v>
                </c:pt>
                <c:pt idx="1477">
                  <c:v>38770</c:v>
                </c:pt>
                <c:pt idx="1478">
                  <c:v>38771</c:v>
                </c:pt>
                <c:pt idx="1479">
                  <c:v>38772</c:v>
                </c:pt>
                <c:pt idx="1480">
                  <c:v>38775</c:v>
                </c:pt>
                <c:pt idx="1481">
                  <c:v>38776</c:v>
                </c:pt>
                <c:pt idx="1482">
                  <c:v>38777</c:v>
                </c:pt>
                <c:pt idx="1483">
                  <c:v>38778</c:v>
                </c:pt>
                <c:pt idx="1484">
                  <c:v>38779</c:v>
                </c:pt>
                <c:pt idx="1485">
                  <c:v>38782</c:v>
                </c:pt>
                <c:pt idx="1486">
                  <c:v>38783</c:v>
                </c:pt>
                <c:pt idx="1487">
                  <c:v>38784</c:v>
                </c:pt>
                <c:pt idx="1488">
                  <c:v>38785</c:v>
                </c:pt>
                <c:pt idx="1489">
                  <c:v>38786</c:v>
                </c:pt>
                <c:pt idx="1490">
                  <c:v>38789</c:v>
                </c:pt>
                <c:pt idx="1491">
                  <c:v>38790</c:v>
                </c:pt>
                <c:pt idx="1492">
                  <c:v>38791</c:v>
                </c:pt>
                <c:pt idx="1493">
                  <c:v>38792</c:v>
                </c:pt>
                <c:pt idx="1494">
                  <c:v>38793</c:v>
                </c:pt>
                <c:pt idx="1495">
                  <c:v>38796</c:v>
                </c:pt>
                <c:pt idx="1496">
                  <c:v>38797</c:v>
                </c:pt>
                <c:pt idx="1497">
                  <c:v>38798</c:v>
                </c:pt>
                <c:pt idx="1498">
                  <c:v>38799</c:v>
                </c:pt>
                <c:pt idx="1499">
                  <c:v>38800</c:v>
                </c:pt>
                <c:pt idx="1500">
                  <c:v>38803</c:v>
                </c:pt>
                <c:pt idx="1501">
                  <c:v>38804</c:v>
                </c:pt>
                <c:pt idx="1502">
                  <c:v>38805</c:v>
                </c:pt>
                <c:pt idx="1503">
                  <c:v>38806</c:v>
                </c:pt>
                <c:pt idx="1504">
                  <c:v>38807</c:v>
                </c:pt>
                <c:pt idx="1505">
                  <c:v>38810</c:v>
                </c:pt>
                <c:pt idx="1506">
                  <c:v>38811</c:v>
                </c:pt>
                <c:pt idx="1507">
                  <c:v>38812</c:v>
                </c:pt>
                <c:pt idx="1508">
                  <c:v>38813</c:v>
                </c:pt>
                <c:pt idx="1509">
                  <c:v>38814</c:v>
                </c:pt>
                <c:pt idx="1510">
                  <c:v>38817</c:v>
                </c:pt>
                <c:pt idx="1511">
                  <c:v>38818</c:v>
                </c:pt>
                <c:pt idx="1512">
                  <c:v>38819</c:v>
                </c:pt>
                <c:pt idx="1513">
                  <c:v>38820</c:v>
                </c:pt>
                <c:pt idx="1514">
                  <c:v>38824</c:v>
                </c:pt>
                <c:pt idx="1515">
                  <c:v>38825</c:v>
                </c:pt>
                <c:pt idx="1516">
                  <c:v>38826</c:v>
                </c:pt>
                <c:pt idx="1517">
                  <c:v>38827</c:v>
                </c:pt>
                <c:pt idx="1518">
                  <c:v>38828</c:v>
                </c:pt>
                <c:pt idx="1519">
                  <c:v>38831</c:v>
                </c:pt>
                <c:pt idx="1520">
                  <c:v>38832</c:v>
                </c:pt>
                <c:pt idx="1521">
                  <c:v>38833</c:v>
                </c:pt>
                <c:pt idx="1522">
                  <c:v>38834</c:v>
                </c:pt>
                <c:pt idx="1523">
                  <c:v>38835</c:v>
                </c:pt>
                <c:pt idx="1524">
                  <c:v>38838</c:v>
                </c:pt>
                <c:pt idx="1525">
                  <c:v>38839</c:v>
                </c:pt>
                <c:pt idx="1526">
                  <c:v>38840</c:v>
                </c:pt>
                <c:pt idx="1527">
                  <c:v>38841</c:v>
                </c:pt>
                <c:pt idx="1528">
                  <c:v>38842</c:v>
                </c:pt>
                <c:pt idx="1529">
                  <c:v>38845</c:v>
                </c:pt>
                <c:pt idx="1530">
                  <c:v>38846</c:v>
                </c:pt>
                <c:pt idx="1531">
                  <c:v>38847</c:v>
                </c:pt>
                <c:pt idx="1532">
                  <c:v>38848</c:v>
                </c:pt>
                <c:pt idx="1533">
                  <c:v>38849</c:v>
                </c:pt>
                <c:pt idx="1534">
                  <c:v>38852</c:v>
                </c:pt>
                <c:pt idx="1535">
                  <c:v>38853</c:v>
                </c:pt>
                <c:pt idx="1536">
                  <c:v>38854</c:v>
                </c:pt>
                <c:pt idx="1537">
                  <c:v>38855</c:v>
                </c:pt>
                <c:pt idx="1538">
                  <c:v>38856</c:v>
                </c:pt>
                <c:pt idx="1539">
                  <c:v>38859</c:v>
                </c:pt>
                <c:pt idx="1540">
                  <c:v>38860</c:v>
                </c:pt>
                <c:pt idx="1541">
                  <c:v>38861</c:v>
                </c:pt>
                <c:pt idx="1542">
                  <c:v>38862</c:v>
                </c:pt>
                <c:pt idx="1543">
                  <c:v>38863</c:v>
                </c:pt>
                <c:pt idx="1544">
                  <c:v>38867</c:v>
                </c:pt>
                <c:pt idx="1545">
                  <c:v>38868</c:v>
                </c:pt>
                <c:pt idx="1546">
                  <c:v>38869</c:v>
                </c:pt>
                <c:pt idx="1547">
                  <c:v>38870</c:v>
                </c:pt>
                <c:pt idx="1548">
                  <c:v>38873</c:v>
                </c:pt>
                <c:pt idx="1549">
                  <c:v>38874</c:v>
                </c:pt>
                <c:pt idx="1550">
                  <c:v>38875</c:v>
                </c:pt>
                <c:pt idx="1551">
                  <c:v>38876</c:v>
                </c:pt>
                <c:pt idx="1552">
                  <c:v>38877</c:v>
                </c:pt>
                <c:pt idx="1553">
                  <c:v>38880</c:v>
                </c:pt>
                <c:pt idx="1554">
                  <c:v>38881</c:v>
                </c:pt>
                <c:pt idx="1555">
                  <c:v>38882</c:v>
                </c:pt>
                <c:pt idx="1556">
                  <c:v>38883</c:v>
                </c:pt>
                <c:pt idx="1557">
                  <c:v>38884</c:v>
                </c:pt>
                <c:pt idx="1558">
                  <c:v>38887</c:v>
                </c:pt>
                <c:pt idx="1559">
                  <c:v>38888</c:v>
                </c:pt>
                <c:pt idx="1560">
                  <c:v>38889</c:v>
                </c:pt>
                <c:pt idx="1561">
                  <c:v>38890</c:v>
                </c:pt>
                <c:pt idx="1562">
                  <c:v>38891</c:v>
                </c:pt>
                <c:pt idx="1563">
                  <c:v>38894</c:v>
                </c:pt>
                <c:pt idx="1564">
                  <c:v>38895</c:v>
                </c:pt>
                <c:pt idx="1565">
                  <c:v>38896</c:v>
                </c:pt>
                <c:pt idx="1566">
                  <c:v>38897</c:v>
                </c:pt>
                <c:pt idx="1567">
                  <c:v>38898</c:v>
                </c:pt>
                <c:pt idx="1568">
                  <c:v>38901</c:v>
                </c:pt>
                <c:pt idx="1569">
                  <c:v>38903</c:v>
                </c:pt>
                <c:pt idx="1570">
                  <c:v>38904</c:v>
                </c:pt>
                <c:pt idx="1571">
                  <c:v>38905</c:v>
                </c:pt>
                <c:pt idx="1572">
                  <c:v>38908</c:v>
                </c:pt>
                <c:pt idx="1573">
                  <c:v>38909</c:v>
                </c:pt>
                <c:pt idx="1574">
                  <c:v>38910</c:v>
                </c:pt>
                <c:pt idx="1575">
                  <c:v>38911</c:v>
                </c:pt>
                <c:pt idx="1576">
                  <c:v>38912</c:v>
                </c:pt>
                <c:pt idx="1577">
                  <c:v>38915</c:v>
                </c:pt>
                <c:pt idx="1578">
                  <c:v>38916</c:v>
                </c:pt>
                <c:pt idx="1579">
                  <c:v>38917</c:v>
                </c:pt>
                <c:pt idx="1580">
                  <c:v>38918</c:v>
                </c:pt>
                <c:pt idx="1581">
                  <c:v>38919</c:v>
                </c:pt>
                <c:pt idx="1582">
                  <c:v>38922</c:v>
                </c:pt>
                <c:pt idx="1583">
                  <c:v>38923</c:v>
                </c:pt>
                <c:pt idx="1584">
                  <c:v>38924</c:v>
                </c:pt>
                <c:pt idx="1585">
                  <c:v>38925</c:v>
                </c:pt>
                <c:pt idx="1586">
                  <c:v>38926</c:v>
                </c:pt>
                <c:pt idx="1587">
                  <c:v>38929</c:v>
                </c:pt>
                <c:pt idx="1588">
                  <c:v>38930</c:v>
                </c:pt>
                <c:pt idx="1589">
                  <c:v>38931</c:v>
                </c:pt>
                <c:pt idx="1590">
                  <c:v>38932</c:v>
                </c:pt>
                <c:pt idx="1591">
                  <c:v>38933</c:v>
                </c:pt>
                <c:pt idx="1592">
                  <c:v>38936</c:v>
                </c:pt>
                <c:pt idx="1593">
                  <c:v>38937</c:v>
                </c:pt>
                <c:pt idx="1594">
                  <c:v>38938</c:v>
                </c:pt>
                <c:pt idx="1595">
                  <c:v>38939</c:v>
                </c:pt>
                <c:pt idx="1596">
                  <c:v>38940</c:v>
                </c:pt>
                <c:pt idx="1597">
                  <c:v>38943</c:v>
                </c:pt>
                <c:pt idx="1598">
                  <c:v>38944</c:v>
                </c:pt>
                <c:pt idx="1599">
                  <c:v>38945</c:v>
                </c:pt>
                <c:pt idx="1600">
                  <c:v>38946</c:v>
                </c:pt>
                <c:pt idx="1601">
                  <c:v>38947</c:v>
                </c:pt>
                <c:pt idx="1602">
                  <c:v>38950</c:v>
                </c:pt>
                <c:pt idx="1603">
                  <c:v>38951</c:v>
                </c:pt>
                <c:pt idx="1604">
                  <c:v>38952</c:v>
                </c:pt>
                <c:pt idx="1605">
                  <c:v>38953</c:v>
                </c:pt>
                <c:pt idx="1606">
                  <c:v>38954</c:v>
                </c:pt>
                <c:pt idx="1607">
                  <c:v>38957</c:v>
                </c:pt>
                <c:pt idx="1608">
                  <c:v>38958</c:v>
                </c:pt>
                <c:pt idx="1609">
                  <c:v>38959</c:v>
                </c:pt>
                <c:pt idx="1610">
                  <c:v>38960</c:v>
                </c:pt>
                <c:pt idx="1611">
                  <c:v>38961</c:v>
                </c:pt>
                <c:pt idx="1612">
                  <c:v>38965</c:v>
                </c:pt>
                <c:pt idx="1613">
                  <c:v>38966</c:v>
                </c:pt>
                <c:pt idx="1614">
                  <c:v>38967</c:v>
                </c:pt>
                <c:pt idx="1615">
                  <c:v>38968</c:v>
                </c:pt>
                <c:pt idx="1616">
                  <c:v>38971</c:v>
                </c:pt>
                <c:pt idx="1617">
                  <c:v>38972</c:v>
                </c:pt>
                <c:pt idx="1618">
                  <c:v>38973</c:v>
                </c:pt>
                <c:pt idx="1619">
                  <c:v>38974</c:v>
                </c:pt>
                <c:pt idx="1620">
                  <c:v>38975</c:v>
                </c:pt>
                <c:pt idx="1621">
                  <c:v>38978</c:v>
                </c:pt>
                <c:pt idx="1622">
                  <c:v>38979</c:v>
                </c:pt>
                <c:pt idx="1623">
                  <c:v>38980</c:v>
                </c:pt>
                <c:pt idx="1624">
                  <c:v>38981</c:v>
                </c:pt>
                <c:pt idx="1625">
                  <c:v>38982</c:v>
                </c:pt>
                <c:pt idx="1626">
                  <c:v>38985</c:v>
                </c:pt>
                <c:pt idx="1627">
                  <c:v>38986</c:v>
                </c:pt>
                <c:pt idx="1628">
                  <c:v>38987</c:v>
                </c:pt>
                <c:pt idx="1629">
                  <c:v>38988</c:v>
                </c:pt>
                <c:pt idx="1630">
                  <c:v>38989</c:v>
                </c:pt>
                <c:pt idx="1631">
                  <c:v>38992</c:v>
                </c:pt>
                <c:pt idx="1632">
                  <c:v>38993</c:v>
                </c:pt>
                <c:pt idx="1633">
                  <c:v>38994</c:v>
                </c:pt>
                <c:pt idx="1634">
                  <c:v>38995</c:v>
                </c:pt>
                <c:pt idx="1635">
                  <c:v>38996</c:v>
                </c:pt>
                <c:pt idx="1636">
                  <c:v>38999</c:v>
                </c:pt>
                <c:pt idx="1637">
                  <c:v>39000</c:v>
                </c:pt>
                <c:pt idx="1638">
                  <c:v>39001</c:v>
                </c:pt>
                <c:pt idx="1639">
                  <c:v>39002</c:v>
                </c:pt>
                <c:pt idx="1640">
                  <c:v>39003</c:v>
                </c:pt>
                <c:pt idx="1641">
                  <c:v>39006</c:v>
                </c:pt>
                <c:pt idx="1642">
                  <c:v>39007</c:v>
                </c:pt>
                <c:pt idx="1643">
                  <c:v>39008</c:v>
                </c:pt>
                <c:pt idx="1644">
                  <c:v>39009</c:v>
                </c:pt>
                <c:pt idx="1645">
                  <c:v>39010</c:v>
                </c:pt>
                <c:pt idx="1646">
                  <c:v>39013</c:v>
                </c:pt>
                <c:pt idx="1647">
                  <c:v>39014</c:v>
                </c:pt>
                <c:pt idx="1648">
                  <c:v>39015</c:v>
                </c:pt>
                <c:pt idx="1649">
                  <c:v>39016</c:v>
                </c:pt>
                <c:pt idx="1650">
                  <c:v>39017</c:v>
                </c:pt>
                <c:pt idx="1651">
                  <c:v>39020</c:v>
                </c:pt>
                <c:pt idx="1652">
                  <c:v>39021</c:v>
                </c:pt>
                <c:pt idx="1653">
                  <c:v>39022</c:v>
                </c:pt>
                <c:pt idx="1654">
                  <c:v>39023</c:v>
                </c:pt>
                <c:pt idx="1655">
                  <c:v>39024</c:v>
                </c:pt>
                <c:pt idx="1656">
                  <c:v>39027</c:v>
                </c:pt>
                <c:pt idx="1657">
                  <c:v>39028</c:v>
                </c:pt>
                <c:pt idx="1658">
                  <c:v>39029</c:v>
                </c:pt>
                <c:pt idx="1659">
                  <c:v>39030</c:v>
                </c:pt>
                <c:pt idx="1660">
                  <c:v>39031</c:v>
                </c:pt>
                <c:pt idx="1661">
                  <c:v>39034</c:v>
                </c:pt>
                <c:pt idx="1662">
                  <c:v>39035</c:v>
                </c:pt>
                <c:pt idx="1663">
                  <c:v>39036</c:v>
                </c:pt>
                <c:pt idx="1664">
                  <c:v>39037</c:v>
                </c:pt>
                <c:pt idx="1665">
                  <c:v>39038</c:v>
                </c:pt>
                <c:pt idx="1666">
                  <c:v>39041</c:v>
                </c:pt>
                <c:pt idx="1667">
                  <c:v>39042</c:v>
                </c:pt>
                <c:pt idx="1668">
                  <c:v>39043</c:v>
                </c:pt>
                <c:pt idx="1669">
                  <c:v>39045</c:v>
                </c:pt>
                <c:pt idx="1670">
                  <c:v>39048</c:v>
                </c:pt>
                <c:pt idx="1671">
                  <c:v>39049</c:v>
                </c:pt>
                <c:pt idx="1672">
                  <c:v>39050</c:v>
                </c:pt>
                <c:pt idx="1673">
                  <c:v>39051</c:v>
                </c:pt>
                <c:pt idx="1674">
                  <c:v>39052</c:v>
                </c:pt>
                <c:pt idx="1675">
                  <c:v>39055</c:v>
                </c:pt>
                <c:pt idx="1676">
                  <c:v>39056</c:v>
                </c:pt>
                <c:pt idx="1677">
                  <c:v>39057</c:v>
                </c:pt>
                <c:pt idx="1678">
                  <c:v>39058</c:v>
                </c:pt>
                <c:pt idx="1679">
                  <c:v>39059</c:v>
                </c:pt>
                <c:pt idx="1680">
                  <c:v>39062</c:v>
                </c:pt>
                <c:pt idx="1681">
                  <c:v>39063</c:v>
                </c:pt>
                <c:pt idx="1682">
                  <c:v>39064</c:v>
                </c:pt>
                <c:pt idx="1683">
                  <c:v>39065</c:v>
                </c:pt>
                <c:pt idx="1684">
                  <c:v>39066</c:v>
                </c:pt>
                <c:pt idx="1685">
                  <c:v>39069</c:v>
                </c:pt>
                <c:pt idx="1686">
                  <c:v>39070</c:v>
                </c:pt>
                <c:pt idx="1687">
                  <c:v>39071</c:v>
                </c:pt>
                <c:pt idx="1688">
                  <c:v>39072</c:v>
                </c:pt>
                <c:pt idx="1689">
                  <c:v>39073</c:v>
                </c:pt>
                <c:pt idx="1690">
                  <c:v>39077</c:v>
                </c:pt>
                <c:pt idx="1691">
                  <c:v>39078</c:v>
                </c:pt>
                <c:pt idx="1692">
                  <c:v>39079</c:v>
                </c:pt>
                <c:pt idx="1693">
                  <c:v>39080</c:v>
                </c:pt>
                <c:pt idx="1694">
                  <c:v>39085</c:v>
                </c:pt>
                <c:pt idx="1695">
                  <c:v>39086</c:v>
                </c:pt>
                <c:pt idx="1696">
                  <c:v>39087</c:v>
                </c:pt>
                <c:pt idx="1697">
                  <c:v>39090</c:v>
                </c:pt>
                <c:pt idx="1698">
                  <c:v>39091</c:v>
                </c:pt>
                <c:pt idx="1699">
                  <c:v>39092</c:v>
                </c:pt>
                <c:pt idx="1700">
                  <c:v>39093</c:v>
                </c:pt>
                <c:pt idx="1701">
                  <c:v>39094</c:v>
                </c:pt>
                <c:pt idx="1702">
                  <c:v>39098</c:v>
                </c:pt>
                <c:pt idx="1703">
                  <c:v>39099</c:v>
                </c:pt>
                <c:pt idx="1704">
                  <c:v>39100</c:v>
                </c:pt>
                <c:pt idx="1705">
                  <c:v>39101</c:v>
                </c:pt>
                <c:pt idx="1706">
                  <c:v>39104</c:v>
                </c:pt>
                <c:pt idx="1707">
                  <c:v>39105</c:v>
                </c:pt>
                <c:pt idx="1708">
                  <c:v>39106</c:v>
                </c:pt>
                <c:pt idx="1709">
                  <c:v>39107</c:v>
                </c:pt>
                <c:pt idx="1710">
                  <c:v>39108</c:v>
                </c:pt>
                <c:pt idx="1711">
                  <c:v>39111</c:v>
                </c:pt>
                <c:pt idx="1712">
                  <c:v>39112</c:v>
                </c:pt>
                <c:pt idx="1713">
                  <c:v>39113</c:v>
                </c:pt>
                <c:pt idx="1714">
                  <c:v>39114</c:v>
                </c:pt>
                <c:pt idx="1715">
                  <c:v>39115</c:v>
                </c:pt>
                <c:pt idx="1716">
                  <c:v>39118</c:v>
                </c:pt>
                <c:pt idx="1717">
                  <c:v>39119</c:v>
                </c:pt>
                <c:pt idx="1718">
                  <c:v>39120</c:v>
                </c:pt>
                <c:pt idx="1719">
                  <c:v>39121</c:v>
                </c:pt>
                <c:pt idx="1720">
                  <c:v>39122</c:v>
                </c:pt>
                <c:pt idx="1721">
                  <c:v>39125</c:v>
                </c:pt>
                <c:pt idx="1722">
                  <c:v>39126</c:v>
                </c:pt>
                <c:pt idx="1723">
                  <c:v>39127</c:v>
                </c:pt>
                <c:pt idx="1724">
                  <c:v>39128</c:v>
                </c:pt>
                <c:pt idx="1725">
                  <c:v>39129</c:v>
                </c:pt>
                <c:pt idx="1726">
                  <c:v>39133</c:v>
                </c:pt>
                <c:pt idx="1727">
                  <c:v>39134</c:v>
                </c:pt>
                <c:pt idx="1728">
                  <c:v>39135</c:v>
                </c:pt>
                <c:pt idx="1729">
                  <c:v>39136</c:v>
                </c:pt>
                <c:pt idx="1730">
                  <c:v>39139</c:v>
                </c:pt>
                <c:pt idx="1731">
                  <c:v>39140</c:v>
                </c:pt>
                <c:pt idx="1732">
                  <c:v>39141</c:v>
                </c:pt>
                <c:pt idx="1733">
                  <c:v>39142</c:v>
                </c:pt>
                <c:pt idx="1734">
                  <c:v>39143</c:v>
                </c:pt>
                <c:pt idx="1735">
                  <c:v>39146</c:v>
                </c:pt>
                <c:pt idx="1736">
                  <c:v>39147</c:v>
                </c:pt>
                <c:pt idx="1737">
                  <c:v>39148</c:v>
                </c:pt>
                <c:pt idx="1738">
                  <c:v>39149</c:v>
                </c:pt>
                <c:pt idx="1739">
                  <c:v>39150</c:v>
                </c:pt>
                <c:pt idx="1740">
                  <c:v>39153</c:v>
                </c:pt>
                <c:pt idx="1741">
                  <c:v>39154</c:v>
                </c:pt>
                <c:pt idx="1742">
                  <c:v>39155</c:v>
                </c:pt>
                <c:pt idx="1743">
                  <c:v>39156</c:v>
                </c:pt>
                <c:pt idx="1744">
                  <c:v>39157</c:v>
                </c:pt>
                <c:pt idx="1745">
                  <c:v>39160</c:v>
                </c:pt>
                <c:pt idx="1746">
                  <c:v>39161</c:v>
                </c:pt>
                <c:pt idx="1747">
                  <c:v>39162</c:v>
                </c:pt>
                <c:pt idx="1748">
                  <c:v>39163</c:v>
                </c:pt>
                <c:pt idx="1749">
                  <c:v>39164</c:v>
                </c:pt>
                <c:pt idx="1750">
                  <c:v>39167</c:v>
                </c:pt>
                <c:pt idx="1751">
                  <c:v>39168</c:v>
                </c:pt>
                <c:pt idx="1752">
                  <c:v>39169</c:v>
                </c:pt>
                <c:pt idx="1753">
                  <c:v>39170</c:v>
                </c:pt>
                <c:pt idx="1754">
                  <c:v>39171</c:v>
                </c:pt>
                <c:pt idx="1755">
                  <c:v>39174</c:v>
                </c:pt>
                <c:pt idx="1756">
                  <c:v>39175</c:v>
                </c:pt>
                <c:pt idx="1757">
                  <c:v>39176</c:v>
                </c:pt>
                <c:pt idx="1758">
                  <c:v>39177</c:v>
                </c:pt>
                <c:pt idx="1759">
                  <c:v>39181</c:v>
                </c:pt>
                <c:pt idx="1760">
                  <c:v>39182</c:v>
                </c:pt>
                <c:pt idx="1761">
                  <c:v>39183</c:v>
                </c:pt>
                <c:pt idx="1762">
                  <c:v>39184</c:v>
                </c:pt>
                <c:pt idx="1763">
                  <c:v>39185</c:v>
                </c:pt>
                <c:pt idx="1764">
                  <c:v>39188</c:v>
                </c:pt>
                <c:pt idx="1765">
                  <c:v>39189</c:v>
                </c:pt>
                <c:pt idx="1766">
                  <c:v>39190</c:v>
                </c:pt>
                <c:pt idx="1767">
                  <c:v>39191</c:v>
                </c:pt>
                <c:pt idx="1768">
                  <c:v>39192</c:v>
                </c:pt>
                <c:pt idx="1769">
                  <c:v>39195</c:v>
                </c:pt>
                <c:pt idx="1770">
                  <c:v>39196</c:v>
                </c:pt>
                <c:pt idx="1771">
                  <c:v>39197</c:v>
                </c:pt>
                <c:pt idx="1772">
                  <c:v>39198</c:v>
                </c:pt>
                <c:pt idx="1773">
                  <c:v>39199</c:v>
                </c:pt>
                <c:pt idx="1774">
                  <c:v>39202</c:v>
                </c:pt>
                <c:pt idx="1775">
                  <c:v>39203</c:v>
                </c:pt>
                <c:pt idx="1776">
                  <c:v>39204</c:v>
                </c:pt>
                <c:pt idx="1777">
                  <c:v>39205</c:v>
                </c:pt>
                <c:pt idx="1778">
                  <c:v>39206</c:v>
                </c:pt>
                <c:pt idx="1779">
                  <c:v>39209</c:v>
                </c:pt>
                <c:pt idx="1780">
                  <c:v>39210</c:v>
                </c:pt>
                <c:pt idx="1781">
                  <c:v>39211</c:v>
                </c:pt>
                <c:pt idx="1782">
                  <c:v>39212</c:v>
                </c:pt>
                <c:pt idx="1783">
                  <c:v>39213</c:v>
                </c:pt>
                <c:pt idx="1784">
                  <c:v>39216</c:v>
                </c:pt>
                <c:pt idx="1785">
                  <c:v>39217</c:v>
                </c:pt>
                <c:pt idx="1786">
                  <c:v>39218</c:v>
                </c:pt>
                <c:pt idx="1787">
                  <c:v>39219</c:v>
                </c:pt>
                <c:pt idx="1788">
                  <c:v>39220</c:v>
                </c:pt>
                <c:pt idx="1789">
                  <c:v>39223</c:v>
                </c:pt>
                <c:pt idx="1790">
                  <c:v>39224</c:v>
                </c:pt>
                <c:pt idx="1791">
                  <c:v>39225</c:v>
                </c:pt>
                <c:pt idx="1792">
                  <c:v>39226</c:v>
                </c:pt>
                <c:pt idx="1793">
                  <c:v>39227</c:v>
                </c:pt>
                <c:pt idx="1794">
                  <c:v>39231</c:v>
                </c:pt>
                <c:pt idx="1795">
                  <c:v>39232</c:v>
                </c:pt>
                <c:pt idx="1796">
                  <c:v>39233</c:v>
                </c:pt>
                <c:pt idx="1797">
                  <c:v>39234</c:v>
                </c:pt>
                <c:pt idx="1798">
                  <c:v>39237</c:v>
                </c:pt>
                <c:pt idx="1799">
                  <c:v>39238</c:v>
                </c:pt>
                <c:pt idx="1800">
                  <c:v>39239</c:v>
                </c:pt>
                <c:pt idx="1801">
                  <c:v>39240</c:v>
                </c:pt>
                <c:pt idx="1802">
                  <c:v>39241</c:v>
                </c:pt>
                <c:pt idx="1803">
                  <c:v>39244</c:v>
                </c:pt>
                <c:pt idx="1804">
                  <c:v>39245</c:v>
                </c:pt>
                <c:pt idx="1805">
                  <c:v>39246</c:v>
                </c:pt>
                <c:pt idx="1806">
                  <c:v>39247</c:v>
                </c:pt>
                <c:pt idx="1807">
                  <c:v>39248</c:v>
                </c:pt>
                <c:pt idx="1808">
                  <c:v>39251</c:v>
                </c:pt>
                <c:pt idx="1809">
                  <c:v>39252</c:v>
                </c:pt>
                <c:pt idx="1810">
                  <c:v>39253</c:v>
                </c:pt>
                <c:pt idx="1811">
                  <c:v>39254</c:v>
                </c:pt>
                <c:pt idx="1812">
                  <c:v>39255</c:v>
                </c:pt>
                <c:pt idx="1813">
                  <c:v>39258</c:v>
                </c:pt>
                <c:pt idx="1814">
                  <c:v>39259</c:v>
                </c:pt>
                <c:pt idx="1815">
                  <c:v>39260</c:v>
                </c:pt>
                <c:pt idx="1816">
                  <c:v>39261</c:v>
                </c:pt>
                <c:pt idx="1817">
                  <c:v>39262</c:v>
                </c:pt>
                <c:pt idx="1818">
                  <c:v>39265</c:v>
                </c:pt>
                <c:pt idx="1819">
                  <c:v>39266</c:v>
                </c:pt>
                <c:pt idx="1820">
                  <c:v>39268</c:v>
                </c:pt>
                <c:pt idx="1821">
                  <c:v>39269</c:v>
                </c:pt>
                <c:pt idx="1822">
                  <c:v>39272</c:v>
                </c:pt>
                <c:pt idx="1823">
                  <c:v>39273</c:v>
                </c:pt>
                <c:pt idx="1824">
                  <c:v>39274</c:v>
                </c:pt>
                <c:pt idx="1825">
                  <c:v>39275</c:v>
                </c:pt>
                <c:pt idx="1826">
                  <c:v>39276</c:v>
                </c:pt>
                <c:pt idx="1827">
                  <c:v>39279</c:v>
                </c:pt>
                <c:pt idx="1828">
                  <c:v>39280</c:v>
                </c:pt>
                <c:pt idx="1829">
                  <c:v>39281</c:v>
                </c:pt>
                <c:pt idx="1830">
                  <c:v>39282</c:v>
                </c:pt>
                <c:pt idx="1831">
                  <c:v>39283</c:v>
                </c:pt>
                <c:pt idx="1832">
                  <c:v>39286</c:v>
                </c:pt>
                <c:pt idx="1833">
                  <c:v>39287</c:v>
                </c:pt>
                <c:pt idx="1834">
                  <c:v>39288</c:v>
                </c:pt>
                <c:pt idx="1835">
                  <c:v>39289</c:v>
                </c:pt>
                <c:pt idx="1836">
                  <c:v>39290</c:v>
                </c:pt>
                <c:pt idx="1837">
                  <c:v>39293</c:v>
                </c:pt>
                <c:pt idx="1838">
                  <c:v>39294</c:v>
                </c:pt>
                <c:pt idx="1839">
                  <c:v>39295</c:v>
                </c:pt>
                <c:pt idx="1840">
                  <c:v>39296</c:v>
                </c:pt>
                <c:pt idx="1841">
                  <c:v>39297</c:v>
                </c:pt>
                <c:pt idx="1842">
                  <c:v>39300</c:v>
                </c:pt>
                <c:pt idx="1843">
                  <c:v>39301</c:v>
                </c:pt>
                <c:pt idx="1844">
                  <c:v>39302</c:v>
                </c:pt>
                <c:pt idx="1845">
                  <c:v>39303</c:v>
                </c:pt>
                <c:pt idx="1846">
                  <c:v>39304</c:v>
                </c:pt>
                <c:pt idx="1847">
                  <c:v>39307</c:v>
                </c:pt>
                <c:pt idx="1848">
                  <c:v>39308</c:v>
                </c:pt>
                <c:pt idx="1849">
                  <c:v>39309</c:v>
                </c:pt>
                <c:pt idx="1850">
                  <c:v>39310</c:v>
                </c:pt>
                <c:pt idx="1851">
                  <c:v>39311</c:v>
                </c:pt>
                <c:pt idx="1852">
                  <c:v>39314</c:v>
                </c:pt>
                <c:pt idx="1853">
                  <c:v>39315</c:v>
                </c:pt>
                <c:pt idx="1854">
                  <c:v>39316</c:v>
                </c:pt>
                <c:pt idx="1855">
                  <c:v>39317</c:v>
                </c:pt>
                <c:pt idx="1856">
                  <c:v>39318</c:v>
                </c:pt>
                <c:pt idx="1857">
                  <c:v>39321</c:v>
                </c:pt>
                <c:pt idx="1858">
                  <c:v>39322</c:v>
                </c:pt>
                <c:pt idx="1859">
                  <c:v>39323</c:v>
                </c:pt>
                <c:pt idx="1860">
                  <c:v>39324</c:v>
                </c:pt>
                <c:pt idx="1861">
                  <c:v>39325</c:v>
                </c:pt>
                <c:pt idx="1862">
                  <c:v>39329</c:v>
                </c:pt>
                <c:pt idx="1863">
                  <c:v>39330</c:v>
                </c:pt>
                <c:pt idx="1864">
                  <c:v>39331</c:v>
                </c:pt>
                <c:pt idx="1865">
                  <c:v>39332</c:v>
                </c:pt>
                <c:pt idx="1866">
                  <c:v>39335</c:v>
                </c:pt>
                <c:pt idx="1867">
                  <c:v>39336</c:v>
                </c:pt>
                <c:pt idx="1868">
                  <c:v>39337</c:v>
                </c:pt>
                <c:pt idx="1869">
                  <c:v>39338</c:v>
                </c:pt>
                <c:pt idx="1870">
                  <c:v>39339</c:v>
                </c:pt>
                <c:pt idx="1871">
                  <c:v>39342</c:v>
                </c:pt>
                <c:pt idx="1872">
                  <c:v>39343</c:v>
                </c:pt>
                <c:pt idx="1873">
                  <c:v>39344</c:v>
                </c:pt>
                <c:pt idx="1874">
                  <c:v>39345</c:v>
                </c:pt>
                <c:pt idx="1875">
                  <c:v>39346</c:v>
                </c:pt>
                <c:pt idx="1876">
                  <c:v>39349</c:v>
                </c:pt>
                <c:pt idx="1877">
                  <c:v>39350</c:v>
                </c:pt>
                <c:pt idx="1878">
                  <c:v>39351</c:v>
                </c:pt>
                <c:pt idx="1879">
                  <c:v>39352</c:v>
                </c:pt>
                <c:pt idx="1880">
                  <c:v>39353</c:v>
                </c:pt>
                <c:pt idx="1881">
                  <c:v>39356</c:v>
                </c:pt>
                <c:pt idx="1882">
                  <c:v>39357</c:v>
                </c:pt>
                <c:pt idx="1883">
                  <c:v>39358</c:v>
                </c:pt>
                <c:pt idx="1884">
                  <c:v>39359</c:v>
                </c:pt>
                <c:pt idx="1885">
                  <c:v>39360</c:v>
                </c:pt>
                <c:pt idx="1886">
                  <c:v>39363</c:v>
                </c:pt>
                <c:pt idx="1887">
                  <c:v>39364</c:v>
                </c:pt>
                <c:pt idx="1888">
                  <c:v>39365</c:v>
                </c:pt>
                <c:pt idx="1889">
                  <c:v>39366</c:v>
                </c:pt>
                <c:pt idx="1890">
                  <c:v>39367</c:v>
                </c:pt>
                <c:pt idx="1891">
                  <c:v>39370</c:v>
                </c:pt>
                <c:pt idx="1892">
                  <c:v>39371</c:v>
                </c:pt>
                <c:pt idx="1893">
                  <c:v>39372</c:v>
                </c:pt>
                <c:pt idx="1894">
                  <c:v>39373</c:v>
                </c:pt>
                <c:pt idx="1895">
                  <c:v>39374</c:v>
                </c:pt>
                <c:pt idx="1896">
                  <c:v>39377</c:v>
                </c:pt>
                <c:pt idx="1897">
                  <c:v>39378</c:v>
                </c:pt>
                <c:pt idx="1898">
                  <c:v>39379</c:v>
                </c:pt>
                <c:pt idx="1899">
                  <c:v>39380</c:v>
                </c:pt>
                <c:pt idx="1900">
                  <c:v>39381</c:v>
                </c:pt>
                <c:pt idx="1901">
                  <c:v>39384</c:v>
                </c:pt>
                <c:pt idx="1902">
                  <c:v>39385</c:v>
                </c:pt>
                <c:pt idx="1903">
                  <c:v>39386</c:v>
                </c:pt>
                <c:pt idx="1904">
                  <c:v>39387</c:v>
                </c:pt>
                <c:pt idx="1905">
                  <c:v>39388</c:v>
                </c:pt>
                <c:pt idx="1906">
                  <c:v>39391</c:v>
                </c:pt>
                <c:pt idx="1907">
                  <c:v>39392</c:v>
                </c:pt>
                <c:pt idx="1908">
                  <c:v>39393</c:v>
                </c:pt>
                <c:pt idx="1909">
                  <c:v>39394</c:v>
                </c:pt>
                <c:pt idx="1910">
                  <c:v>39395</c:v>
                </c:pt>
                <c:pt idx="1911">
                  <c:v>39398</c:v>
                </c:pt>
                <c:pt idx="1912">
                  <c:v>39399</c:v>
                </c:pt>
                <c:pt idx="1913">
                  <c:v>39400</c:v>
                </c:pt>
                <c:pt idx="1914">
                  <c:v>39401</c:v>
                </c:pt>
                <c:pt idx="1915">
                  <c:v>39402</c:v>
                </c:pt>
                <c:pt idx="1916">
                  <c:v>39405</c:v>
                </c:pt>
                <c:pt idx="1917">
                  <c:v>39406</c:v>
                </c:pt>
                <c:pt idx="1918">
                  <c:v>39407</c:v>
                </c:pt>
                <c:pt idx="1919">
                  <c:v>39409</c:v>
                </c:pt>
                <c:pt idx="1920">
                  <c:v>39412</c:v>
                </c:pt>
                <c:pt idx="1921">
                  <c:v>39413</c:v>
                </c:pt>
                <c:pt idx="1922">
                  <c:v>39414</c:v>
                </c:pt>
                <c:pt idx="1923">
                  <c:v>39415</c:v>
                </c:pt>
                <c:pt idx="1924">
                  <c:v>39416</c:v>
                </c:pt>
                <c:pt idx="1925">
                  <c:v>39419</c:v>
                </c:pt>
                <c:pt idx="1926">
                  <c:v>39420</c:v>
                </c:pt>
                <c:pt idx="1927">
                  <c:v>39421</c:v>
                </c:pt>
                <c:pt idx="1928">
                  <c:v>39422</c:v>
                </c:pt>
                <c:pt idx="1929">
                  <c:v>39423</c:v>
                </c:pt>
                <c:pt idx="1930">
                  <c:v>39426</c:v>
                </c:pt>
                <c:pt idx="1931">
                  <c:v>39427</c:v>
                </c:pt>
                <c:pt idx="1932">
                  <c:v>39428</c:v>
                </c:pt>
                <c:pt idx="1933">
                  <c:v>39429</c:v>
                </c:pt>
                <c:pt idx="1934">
                  <c:v>39430</c:v>
                </c:pt>
                <c:pt idx="1935">
                  <c:v>39433</c:v>
                </c:pt>
                <c:pt idx="1936">
                  <c:v>39434</c:v>
                </c:pt>
                <c:pt idx="1937">
                  <c:v>39435</c:v>
                </c:pt>
                <c:pt idx="1938">
                  <c:v>39436</c:v>
                </c:pt>
                <c:pt idx="1939">
                  <c:v>39437</c:v>
                </c:pt>
                <c:pt idx="1940">
                  <c:v>39440</c:v>
                </c:pt>
                <c:pt idx="1941">
                  <c:v>39442</c:v>
                </c:pt>
                <c:pt idx="1942">
                  <c:v>39443</c:v>
                </c:pt>
                <c:pt idx="1943">
                  <c:v>39444</c:v>
                </c:pt>
                <c:pt idx="1944">
                  <c:v>39447</c:v>
                </c:pt>
                <c:pt idx="1945">
                  <c:v>39449</c:v>
                </c:pt>
                <c:pt idx="1946">
                  <c:v>39450</c:v>
                </c:pt>
                <c:pt idx="1947">
                  <c:v>39451</c:v>
                </c:pt>
                <c:pt idx="1948">
                  <c:v>39454</c:v>
                </c:pt>
                <c:pt idx="1949">
                  <c:v>39455</c:v>
                </c:pt>
                <c:pt idx="1950">
                  <c:v>39456</c:v>
                </c:pt>
                <c:pt idx="1951">
                  <c:v>39457</c:v>
                </c:pt>
                <c:pt idx="1952">
                  <c:v>39458</c:v>
                </c:pt>
                <c:pt idx="1953">
                  <c:v>39461</c:v>
                </c:pt>
                <c:pt idx="1954">
                  <c:v>39462</c:v>
                </c:pt>
                <c:pt idx="1955">
                  <c:v>39463</c:v>
                </c:pt>
                <c:pt idx="1956">
                  <c:v>39464</c:v>
                </c:pt>
                <c:pt idx="1957">
                  <c:v>39465</c:v>
                </c:pt>
                <c:pt idx="1958">
                  <c:v>39469</c:v>
                </c:pt>
                <c:pt idx="1959">
                  <c:v>39470</c:v>
                </c:pt>
                <c:pt idx="1960">
                  <c:v>39471</c:v>
                </c:pt>
                <c:pt idx="1961">
                  <c:v>39472</c:v>
                </c:pt>
                <c:pt idx="1962">
                  <c:v>39475</c:v>
                </c:pt>
                <c:pt idx="1963">
                  <c:v>39476</c:v>
                </c:pt>
                <c:pt idx="1964">
                  <c:v>39477</c:v>
                </c:pt>
                <c:pt idx="1965">
                  <c:v>39478</c:v>
                </c:pt>
                <c:pt idx="1966">
                  <c:v>39479</c:v>
                </c:pt>
                <c:pt idx="1967">
                  <c:v>39482</c:v>
                </c:pt>
                <c:pt idx="1968">
                  <c:v>39483</c:v>
                </c:pt>
                <c:pt idx="1969">
                  <c:v>39484</c:v>
                </c:pt>
                <c:pt idx="1970">
                  <c:v>39485</c:v>
                </c:pt>
                <c:pt idx="1971">
                  <c:v>39486</c:v>
                </c:pt>
                <c:pt idx="1972">
                  <c:v>39489</c:v>
                </c:pt>
                <c:pt idx="1973">
                  <c:v>39490</c:v>
                </c:pt>
                <c:pt idx="1974">
                  <c:v>39491</c:v>
                </c:pt>
                <c:pt idx="1975">
                  <c:v>39492</c:v>
                </c:pt>
                <c:pt idx="1976">
                  <c:v>39493</c:v>
                </c:pt>
                <c:pt idx="1977">
                  <c:v>39497</c:v>
                </c:pt>
                <c:pt idx="1978">
                  <c:v>39498</c:v>
                </c:pt>
                <c:pt idx="1979">
                  <c:v>39499</c:v>
                </c:pt>
                <c:pt idx="1980">
                  <c:v>39500</c:v>
                </c:pt>
                <c:pt idx="1981">
                  <c:v>39503</c:v>
                </c:pt>
                <c:pt idx="1982">
                  <c:v>39504</c:v>
                </c:pt>
                <c:pt idx="1983">
                  <c:v>39505</c:v>
                </c:pt>
                <c:pt idx="1984">
                  <c:v>39506</c:v>
                </c:pt>
                <c:pt idx="1985">
                  <c:v>39507</c:v>
                </c:pt>
                <c:pt idx="1986">
                  <c:v>39510</c:v>
                </c:pt>
                <c:pt idx="1987">
                  <c:v>39511</c:v>
                </c:pt>
                <c:pt idx="1988">
                  <c:v>39512</c:v>
                </c:pt>
                <c:pt idx="1989">
                  <c:v>39513</c:v>
                </c:pt>
                <c:pt idx="1990">
                  <c:v>39514</c:v>
                </c:pt>
                <c:pt idx="1991">
                  <c:v>39517</c:v>
                </c:pt>
                <c:pt idx="1992">
                  <c:v>39518</c:v>
                </c:pt>
                <c:pt idx="1993">
                  <c:v>39519</c:v>
                </c:pt>
                <c:pt idx="1994">
                  <c:v>39520</c:v>
                </c:pt>
                <c:pt idx="1995">
                  <c:v>39521</c:v>
                </c:pt>
                <c:pt idx="1996">
                  <c:v>39524</c:v>
                </c:pt>
                <c:pt idx="1997">
                  <c:v>39525</c:v>
                </c:pt>
                <c:pt idx="1998">
                  <c:v>39526</c:v>
                </c:pt>
                <c:pt idx="1999">
                  <c:v>39527</c:v>
                </c:pt>
                <c:pt idx="2000">
                  <c:v>39531</c:v>
                </c:pt>
                <c:pt idx="2001">
                  <c:v>39532</c:v>
                </c:pt>
                <c:pt idx="2002">
                  <c:v>39533</c:v>
                </c:pt>
                <c:pt idx="2003">
                  <c:v>39534</c:v>
                </c:pt>
                <c:pt idx="2004">
                  <c:v>39535</c:v>
                </c:pt>
                <c:pt idx="2005">
                  <c:v>39538</c:v>
                </c:pt>
                <c:pt idx="2006">
                  <c:v>39539</c:v>
                </c:pt>
                <c:pt idx="2007">
                  <c:v>39540</c:v>
                </c:pt>
                <c:pt idx="2008">
                  <c:v>39541</c:v>
                </c:pt>
                <c:pt idx="2009">
                  <c:v>39542</c:v>
                </c:pt>
                <c:pt idx="2010">
                  <c:v>39545</c:v>
                </c:pt>
                <c:pt idx="2011">
                  <c:v>39546</c:v>
                </c:pt>
                <c:pt idx="2012">
                  <c:v>39547</c:v>
                </c:pt>
                <c:pt idx="2013">
                  <c:v>39548</c:v>
                </c:pt>
                <c:pt idx="2014">
                  <c:v>39549</c:v>
                </c:pt>
                <c:pt idx="2015">
                  <c:v>39552</c:v>
                </c:pt>
                <c:pt idx="2016">
                  <c:v>39553</c:v>
                </c:pt>
                <c:pt idx="2017">
                  <c:v>39554</c:v>
                </c:pt>
                <c:pt idx="2018">
                  <c:v>39555</c:v>
                </c:pt>
                <c:pt idx="2019">
                  <c:v>39556</c:v>
                </c:pt>
                <c:pt idx="2020">
                  <c:v>39559</c:v>
                </c:pt>
                <c:pt idx="2021">
                  <c:v>39560</c:v>
                </c:pt>
                <c:pt idx="2022">
                  <c:v>39561</c:v>
                </c:pt>
                <c:pt idx="2023">
                  <c:v>39562</c:v>
                </c:pt>
                <c:pt idx="2024">
                  <c:v>39563</c:v>
                </c:pt>
                <c:pt idx="2025">
                  <c:v>39566</c:v>
                </c:pt>
                <c:pt idx="2026">
                  <c:v>39567</c:v>
                </c:pt>
                <c:pt idx="2027">
                  <c:v>39568</c:v>
                </c:pt>
                <c:pt idx="2028">
                  <c:v>39569</c:v>
                </c:pt>
                <c:pt idx="2029">
                  <c:v>39570</c:v>
                </c:pt>
                <c:pt idx="2030">
                  <c:v>39573</c:v>
                </c:pt>
                <c:pt idx="2031">
                  <c:v>39574</c:v>
                </c:pt>
                <c:pt idx="2032">
                  <c:v>39575</c:v>
                </c:pt>
                <c:pt idx="2033">
                  <c:v>39576</c:v>
                </c:pt>
                <c:pt idx="2034">
                  <c:v>39577</c:v>
                </c:pt>
                <c:pt idx="2035">
                  <c:v>39580</c:v>
                </c:pt>
                <c:pt idx="2036">
                  <c:v>39581</c:v>
                </c:pt>
                <c:pt idx="2037">
                  <c:v>39582</c:v>
                </c:pt>
                <c:pt idx="2038">
                  <c:v>39583</c:v>
                </c:pt>
                <c:pt idx="2039">
                  <c:v>39584</c:v>
                </c:pt>
                <c:pt idx="2040">
                  <c:v>39587</c:v>
                </c:pt>
                <c:pt idx="2041">
                  <c:v>39588</c:v>
                </c:pt>
                <c:pt idx="2042">
                  <c:v>39589</c:v>
                </c:pt>
                <c:pt idx="2043">
                  <c:v>39590</c:v>
                </c:pt>
                <c:pt idx="2044">
                  <c:v>39591</c:v>
                </c:pt>
                <c:pt idx="2045">
                  <c:v>39595</c:v>
                </c:pt>
                <c:pt idx="2046">
                  <c:v>39596</c:v>
                </c:pt>
                <c:pt idx="2047">
                  <c:v>39597</c:v>
                </c:pt>
                <c:pt idx="2048">
                  <c:v>39598</c:v>
                </c:pt>
                <c:pt idx="2049">
                  <c:v>39601</c:v>
                </c:pt>
                <c:pt idx="2050">
                  <c:v>39602</c:v>
                </c:pt>
                <c:pt idx="2051">
                  <c:v>39603</c:v>
                </c:pt>
                <c:pt idx="2052">
                  <c:v>39604</c:v>
                </c:pt>
                <c:pt idx="2053">
                  <c:v>39605</c:v>
                </c:pt>
                <c:pt idx="2054">
                  <c:v>39608</c:v>
                </c:pt>
                <c:pt idx="2055">
                  <c:v>39609</c:v>
                </c:pt>
                <c:pt idx="2056">
                  <c:v>39610</c:v>
                </c:pt>
                <c:pt idx="2057">
                  <c:v>39611</c:v>
                </c:pt>
                <c:pt idx="2058">
                  <c:v>39612</c:v>
                </c:pt>
                <c:pt idx="2059">
                  <c:v>39615</c:v>
                </c:pt>
                <c:pt idx="2060">
                  <c:v>39616</c:v>
                </c:pt>
                <c:pt idx="2061">
                  <c:v>39617</c:v>
                </c:pt>
                <c:pt idx="2062">
                  <c:v>39618</c:v>
                </c:pt>
                <c:pt idx="2063">
                  <c:v>39619</c:v>
                </c:pt>
                <c:pt idx="2064">
                  <c:v>39622</c:v>
                </c:pt>
                <c:pt idx="2065">
                  <c:v>39623</c:v>
                </c:pt>
                <c:pt idx="2066">
                  <c:v>39624</c:v>
                </c:pt>
                <c:pt idx="2067">
                  <c:v>39625</c:v>
                </c:pt>
                <c:pt idx="2068">
                  <c:v>39626</c:v>
                </c:pt>
                <c:pt idx="2069">
                  <c:v>39629</c:v>
                </c:pt>
                <c:pt idx="2070">
                  <c:v>39630</c:v>
                </c:pt>
                <c:pt idx="2071">
                  <c:v>39631</c:v>
                </c:pt>
                <c:pt idx="2072">
                  <c:v>39632</c:v>
                </c:pt>
                <c:pt idx="2073">
                  <c:v>39636</c:v>
                </c:pt>
                <c:pt idx="2074">
                  <c:v>39637</c:v>
                </c:pt>
                <c:pt idx="2075">
                  <c:v>39638</c:v>
                </c:pt>
                <c:pt idx="2076">
                  <c:v>39639</c:v>
                </c:pt>
                <c:pt idx="2077">
                  <c:v>39640</c:v>
                </c:pt>
                <c:pt idx="2078">
                  <c:v>39643</c:v>
                </c:pt>
                <c:pt idx="2079">
                  <c:v>39644</c:v>
                </c:pt>
                <c:pt idx="2080">
                  <c:v>39645</c:v>
                </c:pt>
                <c:pt idx="2081">
                  <c:v>39646</c:v>
                </c:pt>
                <c:pt idx="2082">
                  <c:v>39647</c:v>
                </c:pt>
                <c:pt idx="2083">
                  <c:v>39650</c:v>
                </c:pt>
                <c:pt idx="2084">
                  <c:v>39651</c:v>
                </c:pt>
                <c:pt idx="2085">
                  <c:v>39652</c:v>
                </c:pt>
                <c:pt idx="2086">
                  <c:v>39653</c:v>
                </c:pt>
                <c:pt idx="2087">
                  <c:v>39654</c:v>
                </c:pt>
                <c:pt idx="2088">
                  <c:v>39657</c:v>
                </c:pt>
                <c:pt idx="2089">
                  <c:v>39658</c:v>
                </c:pt>
                <c:pt idx="2090">
                  <c:v>39659</c:v>
                </c:pt>
                <c:pt idx="2091">
                  <c:v>39660</c:v>
                </c:pt>
                <c:pt idx="2092">
                  <c:v>39661</c:v>
                </c:pt>
                <c:pt idx="2093">
                  <c:v>39664</c:v>
                </c:pt>
                <c:pt idx="2094">
                  <c:v>39665</c:v>
                </c:pt>
                <c:pt idx="2095">
                  <c:v>39666</c:v>
                </c:pt>
                <c:pt idx="2096">
                  <c:v>39667</c:v>
                </c:pt>
                <c:pt idx="2097">
                  <c:v>39668</c:v>
                </c:pt>
                <c:pt idx="2098">
                  <c:v>39671</c:v>
                </c:pt>
                <c:pt idx="2099">
                  <c:v>39672</c:v>
                </c:pt>
                <c:pt idx="2100">
                  <c:v>39673</c:v>
                </c:pt>
                <c:pt idx="2101">
                  <c:v>39674</c:v>
                </c:pt>
                <c:pt idx="2102">
                  <c:v>39675</c:v>
                </c:pt>
                <c:pt idx="2103">
                  <c:v>39678</c:v>
                </c:pt>
                <c:pt idx="2104">
                  <c:v>39679</c:v>
                </c:pt>
                <c:pt idx="2105">
                  <c:v>39680</c:v>
                </c:pt>
                <c:pt idx="2106">
                  <c:v>39681</c:v>
                </c:pt>
                <c:pt idx="2107">
                  <c:v>39682</c:v>
                </c:pt>
                <c:pt idx="2108">
                  <c:v>39685</c:v>
                </c:pt>
                <c:pt idx="2109">
                  <c:v>39686</c:v>
                </c:pt>
                <c:pt idx="2110">
                  <c:v>39687</c:v>
                </c:pt>
                <c:pt idx="2111">
                  <c:v>39688</c:v>
                </c:pt>
                <c:pt idx="2112">
                  <c:v>39689</c:v>
                </c:pt>
                <c:pt idx="2113">
                  <c:v>39693</c:v>
                </c:pt>
                <c:pt idx="2114">
                  <c:v>39694</c:v>
                </c:pt>
                <c:pt idx="2115">
                  <c:v>39695</c:v>
                </c:pt>
                <c:pt idx="2116">
                  <c:v>39696</c:v>
                </c:pt>
                <c:pt idx="2117">
                  <c:v>39699</c:v>
                </c:pt>
                <c:pt idx="2118">
                  <c:v>39700</c:v>
                </c:pt>
                <c:pt idx="2119">
                  <c:v>39701</c:v>
                </c:pt>
                <c:pt idx="2120">
                  <c:v>39702</c:v>
                </c:pt>
                <c:pt idx="2121">
                  <c:v>39703</c:v>
                </c:pt>
                <c:pt idx="2122">
                  <c:v>39706</c:v>
                </c:pt>
                <c:pt idx="2123">
                  <c:v>39707</c:v>
                </c:pt>
                <c:pt idx="2124">
                  <c:v>39708</c:v>
                </c:pt>
                <c:pt idx="2125">
                  <c:v>39709</c:v>
                </c:pt>
                <c:pt idx="2126">
                  <c:v>39710</c:v>
                </c:pt>
                <c:pt idx="2127">
                  <c:v>39713</c:v>
                </c:pt>
                <c:pt idx="2128">
                  <c:v>39714</c:v>
                </c:pt>
                <c:pt idx="2129">
                  <c:v>39715</c:v>
                </c:pt>
                <c:pt idx="2130">
                  <c:v>39716</c:v>
                </c:pt>
                <c:pt idx="2131">
                  <c:v>39717</c:v>
                </c:pt>
                <c:pt idx="2132">
                  <c:v>39720</c:v>
                </c:pt>
                <c:pt idx="2133">
                  <c:v>39721</c:v>
                </c:pt>
                <c:pt idx="2134">
                  <c:v>39722</c:v>
                </c:pt>
                <c:pt idx="2135">
                  <c:v>39723</c:v>
                </c:pt>
                <c:pt idx="2136">
                  <c:v>39724</c:v>
                </c:pt>
                <c:pt idx="2137">
                  <c:v>39727</c:v>
                </c:pt>
                <c:pt idx="2138">
                  <c:v>39728</c:v>
                </c:pt>
                <c:pt idx="2139">
                  <c:v>39729</c:v>
                </c:pt>
                <c:pt idx="2140">
                  <c:v>39730</c:v>
                </c:pt>
                <c:pt idx="2141">
                  <c:v>39731</c:v>
                </c:pt>
                <c:pt idx="2142">
                  <c:v>39734</c:v>
                </c:pt>
                <c:pt idx="2143">
                  <c:v>39735</c:v>
                </c:pt>
                <c:pt idx="2144">
                  <c:v>39736</c:v>
                </c:pt>
                <c:pt idx="2145">
                  <c:v>39737</c:v>
                </c:pt>
                <c:pt idx="2146">
                  <c:v>39738</c:v>
                </c:pt>
                <c:pt idx="2147">
                  <c:v>39741</c:v>
                </c:pt>
                <c:pt idx="2148">
                  <c:v>39742</c:v>
                </c:pt>
                <c:pt idx="2149">
                  <c:v>39743</c:v>
                </c:pt>
                <c:pt idx="2150">
                  <c:v>39744</c:v>
                </c:pt>
                <c:pt idx="2151">
                  <c:v>39745</c:v>
                </c:pt>
                <c:pt idx="2152">
                  <c:v>39748</c:v>
                </c:pt>
                <c:pt idx="2153">
                  <c:v>39749</c:v>
                </c:pt>
                <c:pt idx="2154">
                  <c:v>39750</c:v>
                </c:pt>
                <c:pt idx="2155">
                  <c:v>39751</c:v>
                </c:pt>
                <c:pt idx="2156">
                  <c:v>39752</c:v>
                </c:pt>
                <c:pt idx="2157">
                  <c:v>39755</c:v>
                </c:pt>
                <c:pt idx="2158">
                  <c:v>39756</c:v>
                </c:pt>
                <c:pt idx="2159">
                  <c:v>39757</c:v>
                </c:pt>
                <c:pt idx="2160">
                  <c:v>39758</c:v>
                </c:pt>
                <c:pt idx="2161">
                  <c:v>39759</c:v>
                </c:pt>
                <c:pt idx="2162">
                  <c:v>39762</c:v>
                </c:pt>
                <c:pt idx="2163">
                  <c:v>39763</c:v>
                </c:pt>
                <c:pt idx="2164">
                  <c:v>39764</c:v>
                </c:pt>
                <c:pt idx="2165">
                  <c:v>39765</c:v>
                </c:pt>
                <c:pt idx="2166">
                  <c:v>39766</c:v>
                </c:pt>
                <c:pt idx="2167">
                  <c:v>39769</c:v>
                </c:pt>
                <c:pt idx="2168">
                  <c:v>39770</c:v>
                </c:pt>
                <c:pt idx="2169">
                  <c:v>39771</c:v>
                </c:pt>
                <c:pt idx="2170">
                  <c:v>39772</c:v>
                </c:pt>
                <c:pt idx="2171">
                  <c:v>39773</c:v>
                </c:pt>
                <c:pt idx="2172">
                  <c:v>39776</c:v>
                </c:pt>
                <c:pt idx="2173">
                  <c:v>39777</c:v>
                </c:pt>
                <c:pt idx="2174">
                  <c:v>39778</c:v>
                </c:pt>
                <c:pt idx="2175">
                  <c:v>39780</c:v>
                </c:pt>
                <c:pt idx="2176">
                  <c:v>39783</c:v>
                </c:pt>
                <c:pt idx="2177">
                  <c:v>39784</c:v>
                </c:pt>
                <c:pt idx="2178">
                  <c:v>39785</c:v>
                </c:pt>
                <c:pt idx="2179">
                  <c:v>39786</c:v>
                </c:pt>
                <c:pt idx="2180">
                  <c:v>39787</c:v>
                </c:pt>
                <c:pt idx="2181">
                  <c:v>39790</c:v>
                </c:pt>
                <c:pt idx="2182">
                  <c:v>39791</c:v>
                </c:pt>
                <c:pt idx="2183">
                  <c:v>39792</c:v>
                </c:pt>
                <c:pt idx="2184">
                  <c:v>39793</c:v>
                </c:pt>
                <c:pt idx="2185">
                  <c:v>39794</c:v>
                </c:pt>
                <c:pt idx="2186">
                  <c:v>39797</c:v>
                </c:pt>
                <c:pt idx="2187">
                  <c:v>39798</c:v>
                </c:pt>
                <c:pt idx="2188">
                  <c:v>39799</c:v>
                </c:pt>
                <c:pt idx="2189">
                  <c:v>39800</c:v>
                </c:pt>
                <c:pt idx="2190">
                  <c:v>39801</c:v>
                </c:pt>
                <c:pt idx="2191">
                  <c:v>39804</c:v>
                </c:pt>
                <c:pt idx="2192">
                  <c:v>39805</c:v>
                </c:pt>
                <c:pt idx="2193">
                  <c:v>39806</c:v>
                </c:pt>
                <c:pt idx="2194">
                  <c:v>39808</c:v>
                </c:pt>
                <c:pt idx="2195">
                  <c:v>39811</c:v>
                </c:pt>
                <c:pt idx="2196">
                  <c:v>39812</c:v>
                </c:pt>
                <c:pt idx="2197">
                  <c:v>39813</c:v>
                </c:pt>
                <c:pt idx="2198">
                  <c:v>39815</c:v>
                </c:pt>
                <c:pt idx="2199">
                  <c:v>39818</c:v>
                </c:pt>
                <c:pt idx="2200">
                  <c:v>39819</c:v>
                </c:pt>
                <c:pt idx="2201">
                  <c:v>39820</c:v>
                </c:pt>
                <c:pt idx="2202">
                  <c:v>39821</c:v>
                </c:pt>
                <c:pt idx="2203">
                  <c:v>39822</c:v>
                </c:pt>
                <c:pt idx="2204">
                  <c:v>39825</c:v>
                </c:pt>
                <c:pt idx="2205">
                  <c:v>39826</c:v>
                </c:pt>
                <c:pt idx="2206">
                  <c:v>39827</c:v>
                </c:pt>
                <c:pt idx="2207">
                  <c:v>39828</c:v>
                </c:pt>
                <c:pt idx="2208">
                  <c:v>39829</c:v>
                </c:pt>
                <c:pt idx="2209">
                  <c:v>39833</c:v>
                </c:pt>
                <c:pt idx="2210">
                  <c:v>39834</c:v>
                </c:pt>
                <c:pt idx="2211">
                  <c:v>39835</c:v>
                </c:pt>
                <c:pt idx="2212">
                  <c:v>39836</c:v>
                </c:pt>
                <c:pt idx="2213">
                  <c:v>39839</c:v>
                </c:pt>
                <c:pt idx="2214">
                  <c:v>39840</c:v>
                </c:pt>
                <c:pt idx="2215">
                  <c:v>39841</c:v>
                </c:pt>
                <c:pt idx="2216">
                  <c:v>39842</c:v>
                </c:pt>
                <c:pt idx="2217">
                  <c:v>39843</c:v>
                </c:pt>
                <c:pt idx="2218">
                  <c:v>39846</c:v>
                </c:pt>
                <c:pt idx="2219">
                  <c:v>39847</c:v>
                </c:pt>
                <c:pt idx="2220">
                  <c:v>39848</c:v>
                </c:pt>
                <c:pt idx="2221">
                  <c:v>39849</c:v>
                </c:pt>
                <c:pt idx="2222">
                  <c:v>39850</c:v>
                </c:pt>
                <c:pt idx="2223">
                  <c:v>39853</c:v>
                </c:pt>
                <c:pt idx="2224">
                  <c:v>39854</c:v>
                </c:pt>
                <c:pt idx="2225">
                  <c:v>39855</c:v>
                </c:pt>
                <c:pt idx="2226">
                  <c:v>39856</c:v>
                </c:pt>
                <c:pt idx="2227">
                  <c:v>39857</c:v>
                </c:pt>
                <c:pt idx="2228">
                  <c:v>39861</c:v>
                </c:pt>
                <c:pt idx="2229">
                  <c:v>39862</c:v>
                </c:pt>
                <c:pt idx="2230">
                  <c:v>39863</c:v>
                </c:pt>
                <c:pt idx="2231">
                  <c:v>39864</c:v>
                </c:pt>
                <c:pt idx="2232">
                  <c:v>39867</c:v>
                </c:pt>
                <c:pt idx="2233">
                  <c:v>39868</c:v>
                </c:pt>
                <c:pt idx="2234">
                  <c:v>39869</c:v>
                </c:pt>
                <c:pt idx="2235">
                  <c:v>39870</c:v>
                </c:pt>
                <c:pt idx="2236">
                  <c:v>39871</c:v>
                </c:pt>
                <c:pt idx="2237">
                  <c:v>39874</c:v>
                </c:pt>
                <c:pt idx="2238">
                  <c:v>39875</c:v>
                </c:pt>
                <c:pt idx="2239">
                  <c:v>39876</c:v>
                </c:pt>
                <c:pt idx="2240">
                  <c:v>39877</c:v>
                </c:pt>
                <c:pt idx="2241">
                  <c:v>39878</c:v>
                </c:pt>
                <c:pt idx="2242">
                  <c:v>39881</c:v>
                </c:pt>
                <c:pt idx="2243">
                  <c:v>39882</c:v>
                </c:pt>
                <c:pt idx="2244">
                  <c:v>39883</c:v>
                </c:pt>
                <c:pt idx="2245">
                  <c:v>39884</c:v>
                </c:pt>
                <c:pt idx="2246">
                  <c:v>39885</c:v>
                </c:pt>
                <c:pt idx="2247">
                  <c:v>39888</c:v>
                </c:pt>
                <c:pt idx="2248">
                  <c:v>39889</c:v>
                </c:pt>
                <c:pt idx="2249">
                  <c:v>39890</c:v>
                </c:pt>
                <c:pt idx="2250">
                  <c:v>39891</c:v>
                </c:pt>
                <c:pt idx="2251">
                  <c:v>39892</c:v>
                </c:pt>
                <c:pt idx="2252">
                  <c:v>39895</c:v>
                </c:pt>
                <c:pt idx="2253">
                  <c:v>39896</c:v>
                </c:pt>
                <c:pt idx="2254">
                  <c:v>39897</c:v>
                </c:pt>
                <c:pt idx="2255">
                  <c:v>39898</c:v>
                </c:pt>
                <c:pt idx="2256">
                  <c:v>39899</c:v>
                </c:pt>
                <c:pt idx="2257">
                  <c:v>39902</c:v>
                </c:pt>
                <c:pt idx="2258">
                  <c:v>39903</c:v>
                </c:pt>
                <c:pt idx="2259">
                  <c:v>39904</c:v>
                </c:pt>
                <c:pt idx="2260">
                  <c:v>39905</c:v>
                </c:pt>
                <c:pt idx="2261">
                  <c:v>39906</c:v>
                </c:pt>
                <c:pt idx="2262">
                  <c:v>39909</c:v>
                </c:pt>
                <c:pt idx="2263">
                  <c:v>39910</c:v>
                </c:pt>
                <c:pt idx="2264">
                  <c:v>39911</c:v>
                </c:pt>
                <c:pt idx="2265">
                  <c:v>39912</c:v>
                </c:pt>
                <c:pt idx="2266">
                  <c:v>39916</c:v>
                </c:pt>
                <c:pt idx="2267">
                  <c:v>39917</c:v>
                </c:pt>
                <c:pt idx="2268">
                  <c:v>39918</c:v>
                </c:pt>
                <c:pt idx="2269">
                  <c:v>39919</c:v>
                </c:pt>
                <c:pt idx="2270">
                  <c:v>39920</c:v>
                </c:pt>
                <c:pt idx="2271">
                  <c:v>39923</c:v>
                </c:pt>
                <c:pt idx="2272">
                  <c:v>39924</c:v>
                </c:pt>
                <c:pt idx="2273">
                  <c:v>39925</c:v>
                </c:pt>
                <c:pt idx="2274">
                  <c:v>39926</c:v>
                </c:pt>
                <c:pt idx="2275">
                  <c:v>39927</c:v>
                </c:pt>
                <c:pt idx="2276">
                  <c:v>39930</c:v>
                </c:pt>
                <c:pt idx="2277">
                  <c:v>39931</c:v>
                </c:pt>
                <c:pt idx="2278">
                  <c:v>39932</c:v>
                </c:pt>
                <c:pt idx="2279">
                  <c:v>39933</c:v>
                </c:pt>
                <c:pt idx="2280">
                  <c:v>39934</c:v>
                </c:pt>
                <c:pt idx="2281">
                  <c:v>39937</c:v>
                </c:pt>
                <c:pt idx="2282">
                  <c:v>39938</c:v>
                </c:pt>
                <c:pt idx="2283">
                  <c:v>39939</c:v>
                </c:pt>
                <c:pt idx="2284">
                  <c:v>39940</c:v>
                </c:pt>
                <c:pt idx="2285">
                  <c:v>39941</c:v>
                </c:pt>
                <c:pt idx="2286">
                  <c:v>39944</c:v>
                </c:pt>
                <c:pt idx="2287">
                  <c:v>39945</c:v>
                </c:pt>
                <c:pt idx="2288">
                  <c:v>39946</c:v>
                </c:pt>
                <c:pt idx="2289">
                  <c:v>39947</c:v>
                </c:pt>
                <c:pt idx="2290">
                  <c:v>39948</c:v>
                </c:pt>
                <c:pt idx="2291">
                  <c:v>39951</c:v>
                </c:pt>
                <c:pt idx="2292">
                  <c:v>39952</c:v>
                </c:pt>
                <c:pt idx="2293">
                  <c:v>39953</c:v>
                </c:pt>
                <c:pt idx="2294">
                  <c:v>39954</c:v>
                </c:pt>
                <c:pt idx="2295">
                  <c:v>39955</c:v>
                </c:pt>
                <c:pt idx="2296">
                  <c:v>39959</c:v>
                </c:pt>
                <c:pt idx="2297">
                  <c:v>39960</c:v>
                </c:pt>
                <c:pt idx="2298">
                  <c:v>39961</c:v>
                </c:pt>
                <c:pt idx="2299">
                  <c:v>39962</c:v>
                </c:pt>
                <c:pt idx="2300">
                  <c:v>39965</c:v>
                </c:pt>
                <c:pt idx="2301">
                  <c:v>39966</c:v>
                </c:pt>
                <c:pt idx="2302">
                  <c:v>39967</c:v>
                </c:pt>
                <c:pt idx="2303">
                  <c:v>39968</c:v>
                </c:pt>
                <c:pt idx="2304">
                  <c:v>39969</c:v>
                </c:pt>
                <c:pt idx="2305">
                  <c:v>39972</c:v>
                </c:pt>
                <c:pt idx="2306">
                  <c:v>39973</c:v>
                </c:pt>
                <c:pt idx="2307">
                  <c:v>39974</c:v>
                </c:pt>
                <c:pt idx="2308">
                  <c:v>39975</c:v>
                </c:pt>
                <c:pt idx="2309">
                  <c:v>39976</c:v>
                </c:pt>
                <c:pt idx="2310">
                  <c:v>39979</c:v>
                </c:pt>
                <c:pt idx="2311">
                  <c:v>39980</c:v>
                </c:pt>
                <c:pt idx="2312">
                  <c:v>39981</c:v>
                </c:pt>
                <c:pt idx="2313">
                  <c:v>39982</c:v>
                </c:pt>
                <c:pt idx="2314">
                  <c:v>39983</c:v>
                </c:pt>
                <c:pt idx="2315">
                  <c:v>39986</c:v>
                </c:pt>
                <c:pt idx="2316">
                  <c:v>39987</c:v>
                </c:pt>
                <c:pt idx="2317">
                  <c:v>39988</c:v>
                </c:pt>
                <c:pt idx="2318">
                  <c:v>39989</c:v>
                </c:pt>
                <c:pt idx="2319">
                  <c:v>39990</c:v>
                </c:pt>
                <c:pt idx="2320">
                  <c:v>39993</c:v>
                </c:pt>
                <c:pt idx="2321">
                  <c:v>39994</c:v>
                </c:pt>
                <c:pt idx="2322">
                  <c:v>39995</c:v>
                </c:pt>
                <c:pt idx="2323">
                  <c:v>39996</c:v>
                </c:pt>
                <c:pt idx="2324">
                  <c:v>40000</c:v>
                </c:pt>
                <c:pt idx="2325">
                  <c:v>40001</c:v>
                </c:pt>
                <c:pt idx="2326">
                  <c:v>40002</c:v>
                </c:pt>
                <c:pt idx="2327">
                  <c:v>40003</c:v>
                </c:pt>
                <c:pt idx="2328">
                  <c:v>40004</c:v>
                </c:pt>
                <c:pt idx="2329">
                  <c:v>40007</c:v>
                </c:pt>
                <c:pt idx="2330">
                  <c:v>40008</c:v>
                </c:pt>
                <c:pt idx="2331">
                  <c:v>40009</c:v>
                </c:pt>
                <c:pt idx="2332">
                  <c:v>40010</c:v>
                </c:pt>
                <c:pt idx="2333">
                  <c:v>40011</c:v>
                </c:pt>
                <c:pt idx="2334">
                  <c:v>40014</c:v>
                </c:pt>
                <c:pt idx="2335">
                  <c:v>40015</c:v>
                </c:pt>
                <c:pt idx="2336">
                  <c:v>40016</c:v>
                </c:pt>
                <c:pt idx="2337">
                  <c:v>40017</c:v>
                </c:pt>
                <c:pt idx="2338">
                  <c:v>40018</c:v>
                </c:pt>
                <c:pt idx="2339">
                  <c:v>40021</c:v>
                </c:pt>
                <c:pt idx="2340">
                  <c:v>40022</c:v>
                </c:pt>
                <c:pt idx="2341">
                  <c:v>40023</c:v>
                </c:pt>
                <c:pt idx="2342">
                  <c:v>40024</c:v>
                </c:pt>
                <c:pt idx="2343">
                  <c:v>40025</c:v>
                </c:pt>
                <c:pt idx="2344">
                  <c:v>40028</c:v>
                </c:pt>
                <c:pt idx="2345">
                  <c:v>40029</c:v>
                </c:pt>
                <c:pt idx="2346">
                  <c:v>40030</c:v>
                </c:pt>
                <c:pt idx="2347">
                  <c:v>40031</c:v>
                </c:pt>
                <c:pt idx="2348">
                  <c:v>40032</c:v>
                </c:pt>
                <c:pt idx="2349">
                  <c:v>40035</c:v>
                </c:pt>
                <c:pt idx="2350">
                  <c:v>40036</c:v>
                </c:pt>
                <c:pt idx="2351">
                  <c:v>40037</c:v>
                </c:pt>
                <c:pt idx="2352">
                  <c:v>40038</c:v>
                </c:pt>
                <c:pt idx="2353">
                  <c:v>40039</c:v>
                </c:pt>
                <c:pt idx="2354">
                  <c:v>40042</c:v>
                </c:pt>
                <c:pt idx="2355">
                  <c:v>40043</c:v>
                </c:pt>
                <c:pt idx="2356">
                  <c:v>40044</c:v>
                </c:pt>
                <c:pt idx="2357">
                  <c:v>40045</c:v>
                </c:pt>
                <c:pt idx="2358">
                  <c:v>40046</c:v>
                </c:pt>
                <c:pt idx="2359">
                  <c:v>40049</c:v>
                </c:pt>
                <c:pt idx="2360">
                  <c:v>40050</c:v>
                </c:pt>
                <c:pt idx="2361">
                  <c:v>40051</c:v>
                </c:pt>
                <c:pt idx="2362">
                  <c:v>40052</c:v>
                </c:pt>
                <c:pt idx="2363">
                  <c:v>40053</c:v>
                </c:pt>
                <c:pt idx="2364">
                  <c:v>40056</c:v>
                </c:pt>
                <c:pt idx="2365">
                  <c:v>40057</c:v>
                </c:pt>
                <c:pt idx="2366">
                  <c:v>40058</c:v>
                </c:pt>
                <c:pt idx="2367">
                  <c:v>40059</c:v>
                </c:pt>
                <c:pt idx="2368">
                  <c:v>40060</c:v>
                </c:pt>
                <c:pt idx="2369">
                  <c:v>40064</c:v>
                </c:pt>
                <c:pt idx="2370">
                  <c:v>40065</c:v>
                </c:pt>
                <c:pt idx="2371">
                  <c:v>40066</c:v>
                </c:pt>
                <c:pt idx="2372">
                  <c:v>40067</c:v>
                </c:pt>
                <c:pt idx="2373">
                  <c:v>40070</c:v>
                </c:pt>
                <c:pt idx="2374">
                  <c:v>40071</c:v>
                </c:pt>
                <c:pt idx="2375">
                  <c:v>40072</c:v>
                </c:pt>
                <c:pt idx="2376">
                  <c:v>40073</c:v>
                </c:pt>
                <c:pt idx="2377">
                  <c:v>40074</c:v>
                </c:pt>
                <c:pt idx="2378">
                  <c:v>40077</c:v>
                </c:pt>
                <c:pt idx="2379">
                  <c:v>40078</c:v>
                </c:pt>
                <c:pt idx="2380">
                  <c:v>40079</c:v>
                </c:pt>
                <c:pt idx="2381">
                  <c:v>40080</c:v>
                </c:pt>
                <c:pt idx="2382">
                  <c:v>40081</c:v>
                </c:pt>
                <c:pt idx="2383">
                  <c:v>40084</c:v>
                </c:pt>
                <c:pt idx="2384">
                  <c:v>40085</c:v>
                </c:pt>
                <c:pt idx="2385">
                  <c:v>40086</c:v>
                </c:pt>
                <c:pt idx="2386">
                  <c:v>40087</c:v>
                </c:pt>
                <c:pt idx="2387">
                  <c:v>40088</c:v>
                </c:pt>
                <c:pt idx="2388">
                  <c:v>40091</c:v>
                </c:pt>
                <c:pt idx="2389">
                  <c:v>40092</c:v>
                </c:pt>
                <c:pt idx="2390">
                  <c:v>40093</c:v>
                </c:pt>
                <c:pt idx="2391">
                  <c:v>40094</c:v>
                </c:pt>
                <c:pt idx="2392">
                  <c:v>40095</c:v>
                </c:pt>
                <c:pt idx="2393">
                  <c:v>40098</c:v>
                </c:pt>
                <c:pt idx="2394">
                  <c:v>40099</c:v>
                </c:pt>
                <c:pt idx="2395">
                  <c:v>40100</c:v>
                </c:pt>
                <c:pt idx="2396">
                  <c:v>40101</c:v>
                </c:pt>
                <c:pt idx="2397">
                  <c:v>40102</c:v>
                </c:pt>
                <c:pt idx="2398">
                  <c:v>40105</c:v>
                </c:pt>
                <c:pt idx="2399">
                  <c:v>40106</c:v>
                </c:pt>
                <c:pt idx="2400">
                  <c:v>40107</c:v>
                </c:pt>
                <c:pt idx="2401">
                  <c:v>40108</c:v>
                </c:pt>
                <c:pt idx="2402">
                  <c:v>40109</c:v>
                </c:pt>
                <c:pt idx="2403">
                  <c:v>40112</c:v>
                </c:pt>
                <c:pt idx="2404">
                  <c:v>40113</c:v>
                </c:pt>
                <c:pt idx="2405">
                  <c:v>40114</c:v>
                </c:pt>
                <c:pt idx="2406">
                  <c:v>40115</c:v>
                </c:pt>
                <c:pt idx="2407">
                  <c:v>40116</c:v>
                </c:pt>
                <c:pt idx="2408">
                  <c:v>40119</c:v>
                </c:pt>
                <c:pt idx="2409">
                  <c:v>40120</c:v>
                </c:pt>
                <c:pt idx="2410">
                  <c:v>40121</c:v>
                </c:pt>
                <c:pt idx="2411">
                  <c:v>40122</c:v>
                </c:pt>
                <c:pt idx="2412">
                  <c:v>40123</c:v>
                </c:pt>
                <c:pt idx="2413">
                  <c:v>40126</c:v>
                </c:pt>
                <c:pt idx="2414">
                  <c:v>40127</c:v>
                </c:pt>
                <c:pt idx="2415">
                  <c:v>40128</c:v>
                </c:pt>
                <c:pt idx="2416">
                  <c:v>40129</c:v>
                </c:pt>
                <c:pt idx="2417">
                  <c:v>40130</c:v>
                </c:pt>
                <c:pt idx="2418">
                  <c:v>40133</c:v>
                </c:pt>
                <c:pt idx="2419">
                  <c:v>40134</c:v>
                </c:pt>
                <c:pt idx="2420">
                  <c:v>40135</c:v>
                </c:pt>
                <c:pt idx="2421">
                  <c:v>40136</c:v>
                </c:pt>
                <c:pt idx="2422">
                  <c:v>40137</c:v>
                </c:pt>
                <c:pt idx="2423">
                  <c:v>40140</c:v>
                </c:pt>
                <c:pt idx="2424">
                  <c:v>40141</c:v>
                </c:pt>
                <c:pt idx="2425">
                  <c:v>40142</c:v>
                </c:pt>
                <c:pt idx="2426">
                  <c:v>40144</c:v>
                </c:pt>
                <c:pt idx="2427">
                  <c:v>40147</c:v>
                </c:pt>
                <c:pt idx="2428">
                  <c:v>40148</c:v>
                </c:pt>
                <c:pt idx="2429">
                  <c:v>40149</c:v>
                </c:pt>
                <c:pt idx="2430">
                  <c:v>40150</c:v>
                </c:pt>
                <c:pt idx="2431">
                  <c:v>40151</c:v>
                </c:pt>
                <c:pt idx="2432">
                  <c:v>40154</c:v>
                </c:pt>
                <c:pt idx="2433">
                  <c:v>40155</c:v>
                </c:pt>
                <c:pt idx="2434">
                  <c:v>40156</c:v>
                </c:pt>
                <c:pt idx="2435">
                  <c:v>40157</c:v>
                </c:pt>
                <c:pt idx="2436">
                  <c:v>40158</c:v>
                </c:pt>
                <c:pt idx="2437">
                  <c:v>40161</c:v>
                </c:pt>
                <c:pt idx="2438">
                  <c:v>40162</c:v>
                </c:pt>
                <c:pt idx="2439">
                  <c:v>40163</c:v>
                </c:pt>
                <c:pt idx="2440">
                  <c:v>40164</c:v>
                </c:pt>
                <c:pt idx="2441">
                  <c:v>40165</c:v>
                </c:pt>
                <c:pt idx="2442">
                  <c:v>40168</c:v>
                </c:pt>
                <c:pt idx="2443">
                  <c:v>40169</c:v>
                </c:pt>
                <c:pt idx="2444">
                  <c:v>40170</c:v>
                </c:pt>
                <c:pt idx="2445">
                  <c:v>40171</c:v>
                </c:pt>
                <c:pt idx="2446">
                  <c:v>40175</c:v>
                </c:pt>
                <c:pt idx="2447">
                  <c:v>40176</c:v>
                </c:pt>
                <c:pt idx="2448">
                  <c:v>40177</c:v>
                </c:pt>
                <c:pt idx="2449">
                  <c:v>40178</c:v>
                </c:pt>
                <c:pt idx="2450">
                  <c:v>40182</c:v>
                </c:pt>
                <c:pt idx="2451">
                  <c:v>40183</c:v>
                </c:pt>
                <c:pt idx="2452">
                  <c:v>40184</c:v>
                </c:pt>
                <c:pt idx="2453">
                  <c:v>40185</c:v>
                </c:pt>
                <c:pt idx="2454">
                  <c:v>40186</c:v>
                </c:pt>
                <c:pt idx="2455">
                  <c:v>40189</c:v>
                </c:pt>
                <c:pt idx="2456">
                  <c:v>40190</c:v>
                </c:pt>
                <c:pt idx="2457">
                  <c:v>40191</c:v>
                </c:pt>
                <c:pt idx="2458">
                  <c:v>40192</c:v>
                </c:pt>
                <c:pt idx="2459">
                  <c:v>40193</c:v>
                </c:pt>
                <c:pt idx="2460">
                  <c:v>40197</c:v>
                </c:pt>
                <c:pt idx="2461">
                  <c:v>40198</c:v>
                </c:pt>
                <c:pt idx="2462">
                  <c:v>40199</c:v>
                </c:pt>
                <c:pt idx="2463">
                  <c:v>40200</c:v>
                </c:pt>
                <c:pt idx="2464">
                  <c:v>40203</c:v>
                </c:pt>
                <c:pt idx="2465">
                  <c:v>40204</c:v>
                </c:pt>
                <c:pt idx="2466">
                  <c:v>40205</c:v>
                </c:pt>
                <c:pt idx="2467">
                  <c:v>40206</c:v>
                </c:pt>
                <c:pt idx="2468">
                  <c:v>40207</c:v>
                </c:pt>
                <c:pt idx="2469">
                  <c:v>40210</c:v>
                </c:pt>
                <c:pt idx="2470">
                  <c:v>40211</c:v>
                </c:pt>
                <c:pt idx="2471">
                  <c:v>40212</c:v>
                </c:pt>
                <c:pt idx="2472">
                  <c:v>40213</c:v>
                </c:pt>
                <c:pt idx="2473">
                  <c:v>40214</c:v>
                </c:pt>
                <c:pt idx="2474">
                  <c:v>40217</c:v>
                </c:pt>
                <c:pt idx="2475">
                  <c:v>40218</c:v>
                </c:pt>
                <c:pt idx="2476">
                  <c:v>40219</c:v>
                </c:pt>
                <c:pt idx="2477">
                  <c:v>40220</c:v>
                </c:pt>
                <c:pt idx="2478">
                  <c:v>40221</c:v>
                </c:pt>
                <c:pt idx="2479">
                  <c:v>40225</c:v>
                </c:pt>
                <c:pt idx="2480">
                  <c:v>40226</c:v>
                </c:pt>
                <c:pt idx="2481">
                  <c:v>40227</c:v>
                </c:pt>
                <c:pt idx="2482">
                  <c:v>40228</c:v>
                </c:pt>
                <c:pt idx="2483">
                  <c:v>40231</c:v>
                </c:pt>
                <c:pt idx="2484">
                  <c:v>40232</c:v>
                </c:pt>
                <c:pt idx="2485">
                  <c:v>40233</c:v>
                </c:pt>
                <c:pt idx="2486">
                  <c:v>40234</c:v>
                </c:pt>
                <c:pt idx="2487">
                  <c:v>40235</c:v>
                </c:pt>
                <c:pt idx="2488">
                  <c:v>40238</c:v>
                </c:pt>
                <c:pt idx="2489">
                  <c:v>40239</c:v>
                </c:pt>
                <c:pt idx="2490">
                  <c:v>40240</c:v>
                </c:pt>
                <c:pt idx="2491">
                  <c:v>40241</c:v>
                </c:pt>
                <c:pt idx="2492">
                  <c:v>40242</c:v>
                </c:pt>
                <c:pt idx="2493">
                  <c:v>40245</c:v>
                </c:pt>
                <c:pt idx="2494">
                  <c:v>40246</c:v>
                </c:pt>
                <c:pt idx="2495">
                  <c:v>40247</c:v>
                </c:pt>
                <c:pt idx="2496">
                  <c:v>40248</c:v>
                </c:pt>
                <c:pt idx="2497">
                  <c:v>40249</c:v>
                </c:pt>
                <c:pt idx="2498">
                  <c:v>40252</c:v>
                </c:pt>
                <c:pt idx="2499">
                  <c:v>40253</c:v>
                </c:pt>
                <c:pt idx="2500">
                  <c:v>40254</c:v>
                </c:pt>
                <c:pt idx="2501">
                  <c:v>40255</c:v>
                </c:pt>
                <c:pt idx="2502">
                  <c:v>40256</c:v>
                </c:pt>
                <c:pt idx="2503">
                  <c:v>40259</c:v>
                </c:pt>
                <c:pt idx="2504">
                  <c:v>40260</c:v>
                </c:pt>
                <c:pt idx="2505">
                  <c:v>40261</c:v>
                </c:pt>
                <c:pt idx="2506">
                  <c:v>40262</c:v>
                </c:pt>
                <c:pt idx="2507">
                  <c:v>40263</c:v>
                </c:pt>
                <c:pt idx="2508">
                  <c:v>40266</c:v>
                </c:pt>
                <c:pt idx="2509">
                  <c:v>40267</c:v>
                </c:pt>
                <c:pt idx="2510">
                  <c:v>40268</c:v>
                </c:pt>
                <c:pt idx="2511">
                  <c:v>40269</c:v>
                </c:pt>
                <c:pt idx="2512">
                  <c:v>40273</c:v>
                </c:pt>
                <c:pt idx="2513">
                  <c:v>40274</c:v>
                </c:pt>
                <c:pt idx="2514">
                  <c:v>40275</c:v>
                </c:pt>
                <c:pt idx="2515">
                  <c:v>40276</c:v>
                </c:pt>
                <c:pt idx="2516">
                  <c:v>40277</c:v>
                </c:pt>
                <c:pt idx="2517">
                  <c:v>40280</c:v>
                </c:pt>
                <c:pt idx="2518">
                  <c:v>40281</c:v>
                </c:pt>
                <c:pt idx="2519">
                  <c:v>40282</c:v>
                </c:pt>
                <c:pt idx="2520">
                  <c:v>40283</c:v>
                </c:pt>
                <c:pt idx="2521">
                  <c:v>40284</c:v>
                </c:pt>
                <c:pt idx="2522">
                  <c:v>40287</c:v>
                </c:pt>
                <c:pt idx="2523">
                  <c:v>40288</c:v>
                </c:pt>
                <c:pt idx="2524">
                  <c:v>40289</c:v>
                </c:pt>
                <c:pt idx="2525">
                  <c:v>40290</c:v>
                </c:pt>
                <c:pt idx="2526">
                  <c:v>40291</c:v>
                </c:pt>
                <c:pt idx="2527">
                  <c:v>40294</c:v>
                </c:pt>
                <c:pt idx="2528">
                  <c:v>40295</c:v>
                </c:pt>
                <c:pt idx="2529">
                  <c:v>40296</c:v>
                </c:pt>
                <c:pt idx="2530">
                  <c:v>40297</c:v>
                </c:pt>
                <c:pt idx="2531">
                  <c:v>40298</c:v>
                </c:pt>
                <c:pt idx="2532">
                  <c:v>40301</c:v>
                </c:pt>
                <c:pt idx="2533">
                  <c:v>40302</c:v>
                </c:pt>
                <c:pt idx="2534">
                  <c:v>40303</c:v>
                </c:pt>
                <c:pt idx="2535">
                  <c:v>40304</c:v>
                </c:pt>
                <c:pt idx="2536">
                  <c:v>40305</c:v>
                </c:pt>
                <c:pt idx="2537">
                  <c:v>40308</c:v>
                </c:pt>
                <c:pt idx="2538">
                  <c:v>40309</c:v>
                </c:pt>
                <c:pt idx="2539">
                  <c:v>40310</c:v>
                </c:pt>
                <c:pt idx="2540">
                  <c:v>40311</c:v>
                </c:pt>
                <c:pt idx="2541">
                  <c:v>40312</c:v>
                </c:pt>
                <c:pt idx="2542">
                  <c:v>40315</c:v>
                </c:pt>
                <c:pt idx="2543">
                  <c:v>40316</c:v>
                </c:pt>
                <c:pt idx="2544">
                  <c:v>40317</c:v>
                </c:pt>
                <c:pt idx="2545">
                  <c:v>40318</c:v>
                </c:pt>
                <c:pt idx="2546">
                  <c:v>40319</c:v>
                </c:pt>
                <c:pt idx="2547">
                  <c:v>40322</c:v>
                </c:pt>
                <c:pt idx="2548">
                  <c:v>40323</c:v>
                </c:pt>
                <c:pt idx="2549">
                  <c:v>40324</c:v>
                </c:pt>
                <c:pt idx="2550">
                  <c:v>40325</c:v>
                </c:pt>
                <c:pt idx="2551">
                  <c:v>40326</c:v>
                </c:pt>
                <c:pt idx="2552">
                  <c:v>40330</c:v>
                </c:pt>
                <c:pt idx="2553">
                  <c:v>40331</c:v>
                </c:pt>
                <c:pt idx="2554">
                  <c:v>40332</c:v>
                </c:pt>
                <c:pt idx="2555">
                  <c:v>40333</c:v>
                </c:pt>
                <c:pt idx="2556">
                  <c:v>40336</c:v>
                </c:pt>
                <c:pt idx="2557">
                  <c:v>40337</c:v>
                </c:pt>
                <c:pt idx="2558">
                  <c:v>40338</c:v>
                </c:pt>
                <c:pt idx="2559">
                  <c:v>40339</c:v>
                </c:pt>
                <c:pt idx="2560">
                  <c:v>40340</c:v>
                </c:pt>
                <c:pt idx="2561">
                  <c:v>40343</c:v>
                </c:pt>
                <c:pt idx="2562">
                  <c:v>40344</c:v>
                </c:pt>
                <c:pt idx="2563">
                  <c:v>40345</c:v>
                </c:pt>
                <c:pt idx="2564">
                  <c:v>40346</c:v>
                </c:pt>
                <c:pt idx="2565">
                  <c:v>40347</c:v>
                </c:pt>
                <c:pt idx="2566">
                  <c:v>40350</c:v>
                </c:pt>
                <c:pt idx="2567">
                  <c:v>40351</c:v>
                </c:pt>
                <c:pt idx="2568">
                  <c:v>40352</c:v>
                </c:pt>
                <c:pt idx="2569">
                  <c:v>40353</c:v>
                </c:pt>
                <c:pt idx="2570">
                  <c:v>40354</c:v>
                </c:pt>
                <c:pt idx="2571">
                  <c:v>40357</c:v>
                </c:pt>
                <c:pt idx="2572">
                  <c:v>40358</c:v>
                </c:pt>
                <c:pt idx="2573">
                  <c:v>40359</c:v>
                </c:pt>
                <c:pt idx="2574">
                  <c:v>40360</c:v>
                </c:pt>
                <c:pt idx="2575">
                  <c:v>40361</c:v>
                </c:pt>
                <c:pt idx="2576">
                  <c:v>40365</c:v>
                </c:pt>
                <c:pt idx="2577">
                  <c:v>40366</c:v>
                </c:pt>
                <c:pt idx="2578">
                  <c:v>40367</c:v>
                </c:pt>
                <c:pt idx="2579">
                  <c:v>40368</c:v>
                </c:pt>
                <c:pt idx="2580">
                  <c:v>40371</c:v>
                </c:pt>
                <c:pt idx="2581">
                  <c:v>40372</c:v>
                </c:pt>
                <c:pt idx="2582">
                  <c:v>40373</c:v>
                </c:pt>
                <c:pt idx="2583">
                  <c:v>40374</c:v>
                </c:pt>
                <c:pt idx="2584">
                  <c:v>40375</c:v>
                </c:pt>
                <c:pt idx="2585">
                  <c:v>40378</c:v>
                </c:pt>
                <c:pt idx="2586">
                  <c:v>40379</c:v>
                </c:pt>
                <c:pt idx="2587">
                  <c:v>40380</c:v>
                </c:pt>
                <c:pt idx="2588">
                  <c:v>40381</c:v>
                </c:pt>
                <c:pt idx="2589">
                  <c:v>40382</c:v>
                </c:pt>
                <c:pt idx="2590">
                  <c:v>40385</c:v>
                </c:pt>
                <c:pt idx="2591">
                  <c:v>40386</c:v>
                </c:pt>
                <c:pt idx="2592">
                  <c:v>40387</c:v>
                </c:pt>
                <c:pt idx="2593">
                  <c:v>40388</c:v>
                </c:pt>
                <c:pt idx="2594">
                  <c:v>40389</c:v>
                </c:pt>
                <c:pt idx="2595">
                  <c:v>40392</c:v>
                </c:pt>
                <c:pt idx="2596">
                  <c:v>40393</c:v>
                </c:pt>
                <c:pt idx="2597">
                  <c:v>40394</c:v>
                </c:pt>
                <c:pt idx="2598">
                  <c:v>40395</c:v>
                </c:pt>
                <c:pt idx="2599">
                  <c:v>40396</c:v>
                </c:pt>
                <c:pt idx="2600">
                  <c:v>40399</c:v>
                </c:pt>
                <c:pt idx="2601">
                  <c:v>40400</c:v>
                </c:pt>
                <c:pt idx="2602">
                  <c:v>40401</c:v>
                </c:pt>
                <c:pt idx="2603">
                  <c:v>40402</c:v>
                </c:pt>
                <c:pt idx="2604">
                  <c:v>40403</c:v>
                </c:pt>
                <c:pt idx="2605">
                  <c:v>40406</c:v>
                </c:pt>
                <c:pt idx="2606">
                  <c:v>40407</c:v>
                </c:pt>
                <c:pt idx="2607">
                  <c:v>40408</c:v>
                </c:pt>
                <c:pt idx="2608">
                  <c:v>40409</c:v>
                </c:pt>
                <c:pt idx="2609">
                  <c:v>40410</c:v>
                </c:pt>
                <c:pt idx="2610">
                  <c:v>40413</c:v>
                </c:pt>
                <c:pt idx="2611">
                  <c:v>40414</c:v>
                </c:pt>
                <c:pt idx="2612">
                  <c:v>40415</c:v>
                </c:pt>
                <c:pt idx="2613">
                  <c:v>40416</c:v>
                </c:pt>
                <c:pt idx="2614">
                  <c:v>40417</c:v>
                </c:pt>
                <c:pt idx="2615">
                  <c:v>40420</c:v>
                </c:pt>
                <c:pt idx="2616">
                  <c:v>40421</c:v>
                </c:pt>
                <c:pt idx="2617">
                  <c:v>40422</c:v>
                </c:pt>
                <c:pt idx="2618">
                  <c:v>40423</c:v>
                </c:pt>
                <c:pt idx="2619">
                  <c:v>40424</c:v>
                </c:pt>
                <c:pt idx="2620">
                  <c:v>40428</c:v>
                </c:pt>
                <c:pt idx="2621">
                  <c:v>40429</c:v>
                </c:pt>
                <c:pt idx="2622">
                  <c:v>40430</c:v>
                </c:pt>
                <c:pt idx="2623">
                  <c:v>40431</c:v>
                </c:pt>
                <c:pt idx="2624">
                  <c:v>40434</c:v>
                </c:pt>
                <c:pt idx="2625">
                  <c:v>40435</c:v>
                </c:pt>
                <c:pt idx="2626">
                  <c:v>40436</c:v>
                </c:pt>
                <c:pt idx="2627">
                  <c:v>40437</c:v>
                </c:pt>
                <c:pt idx="2628">
                  <c:v>40438</c:v>
                </c:pt>
                <c:pt idx="2629">
                  <c:v>40441</c:v>
                </c:pt>
                <c:pt idx="2630">
                  <c:v>40442</c:v>
                </c:pt>
                <c:pt idx="2631">
                  <c:v>40443</c:v>
                </c:pt>
                <c:pt idx="2632">
                  <c:v>40444</c:v>
                </c:pt>
                <c:pt idx="2633">
                  <c:v>40445</c:v>
                </c:pt>
                <c:pt idx="2634">
                  <c:v>40448</c:v>
                </c:pt>
                <c:pt idx="2635">
                  <c:v>40449</c:v>
                </c:pt>
                <c:pt idx="2636">
                  <c:v>40450</c:v>
                </c:pt>
                <c:pt idx="2637">
                  <c:v>40451</c:v>
                </c:pt>
                <c:pt idx="2638">
                  <c:v>40452</c:v>
                </c:pt>
                <c:pt idx="2639">
                  <c:v>40455</c:v>
                </c:pt>
                <c:pt idx="2640">
                  <c:v>40456</c:v>
                </c:pt>
                <c:pt idx="2641">
                  <c:v>40457</c:v>
                </c:pt>
                <c:pt idx="2642">
                  <c:v>40458</c:v>
                </c:pt>
                <c:pt idx="2643">
                  <c:v>40459</c:v>
                </c:pt>
                <c:pt idx="2644">
                  <c:v>40462</c:v>
                </c:pt>
                <c:pt idx="2645">
                  <c:v>40463</c:v>
                </c:pt>
                <c:pt idx="2646">
                  <c:v>40464</c:v>
                </c:pt>
                <c:pt idx="2647">
                  <c:v>40465</c:v>
                </c:pt>
                <c:pt idx="2648">
                  <c:v>40466</c:v>
                </c:pt>
                <c:pt idx="2649">
                  <c:v>40469</c:v>
                </c:pt>
                <c:pt idx="2650">
                  <c:v>40470</c:v>
                </c:pt>
                <c:pt idx="2651">
                  <c:v>40471</c:v>
                </c:pt>
                <c:pt idx="2652">
                  <c:v>40472</c:v>
                </c:pt>
                <c:pt idx="2653">
                  <c:v>40473</c:v>
                </c:pt>
                <c:pt idx="2654">
                  <c:v>40476</c:v>
                </c:pt>
                <c:pt idx="2655">
                  <c:v>40477</c:v>
                </c:pt>
                <c:pt idx="2656">
                  <c:v>40478</c:v>
                </c:pt>
                <c:pt idx="2657">
                  <c:v>40479</c:v>
                </c:pt>
                <c:pt idx="2658">
                  <c:v>40480</c:v>
                </c:pt>
                <c:pt idx="2659">
                  <c:v>40483</c:v>
                </c:pt>
                <c:pt idx="2660">
                  <c:v>40484</c:v>
                </c:pt>
                <c:pt idx="2661">
                  <c:v>40485</c:v>
                </c:pt>
                <c:pt idx="2662">
                  <c:v>40486</c:v>
                </c:pt>
                <c:pt idx="2663">
                  <c:v>40487</c:v>
                </c:pt>
                <c:pt idx="2664">
                  <c:v>40490</c:v>
                </c:pt>
                <c:pt idx="2665">
                  <c:v>40491</c:v>
                </c:pt>
                <c:pt idx="2666">
                  <c:v>40492</c:v>
                </c:pt>
                <c:pt idx="2667">
                  <c:v>40493</c:v>
                </c:pt>
                <c:pt idx="2668">
                  <c:v>40494</c:v>
                </c:pt>
                <c:pt idx="2669">
                  <c:v>40497</c:v>
                </c:pt>
                <c:pt idx="2670">
                  <c:v>40498</c:v>
                </c:pt>
                <c:pt idx="2671">
                  <c:v>40499</c:v>
                </c:pt>
                <c:pt idx="2672">
                  <c:v>40500</c:v>
                </c:pt>
                <c:pt idx="2673">
                  <c:v>40501</c:v>
                </c:pt>
                <c:pt idx="2674">
                  <c:v>40504</c:v>
                </c:pt>
                <c:pt idx="2675">
                  <c:v>40505</c:v>
                </c:pt>
                <c:pt idx="2676">
                  <c:v>40506</c:v>
                </c:pt>
                <c:pt idx="2677">
                  <c:v>40508</c:v>
                </c:pt>
                <c:pt idx="2678">
                  <c:v>40511</c:v>
                </c:pt>
                <c:pt idx="2679">
                  <c:v>40512</c:v>
                </c:pt>
                <c:pt idx="2680">
                  <c:v>40513</c:v>
                </c:pt>
                <c:pt idx="2681">
                  <c:v>40514</c:v>
                </c:pt>
                <c:pt idx="2682">
                  <c:v>40515</c:v>
                </c:pt>
                <c:pt idx="2683">
                  <c:v>40518</c:v>
                </c:pt>
                <c:pt idx="2684">
                  <c:v>40519</c:v>
                </c:pt>
                <c:pt idx="2685">
                  <c:v>40520</c:v>
                </c:pt>
                <c:pt idx="2686">
                  <c:v>40521</c:v>
                </c:pt>
                <c:pt idx="2687">
                  <c:v>40522</c:v>
                </c:pt>
                <c:pt idx="2688">
                  <c:v>40525</c:v>
                </c:pt>
                <c:pt idx="2689">
                  <c:v>40526</c:v>
                </c:pt>
                <c:pt idx="2690">
                  <c:v>40527</c:v>
                </c:pt>
                <c:pt idx="2691">
                  <c:v>40528</c:v>
                </c:pt>
                <c:pt idx="2692">
                  <c:v>40529</c:v>
                </c:pt>
                <c:pt idx="2693">
                  <c:v>40532</c:v>
                </c:pt>
                <c:pt idx="2694">
                  <c:v>40533</c:v>
                </c:pt>
                <c:pt idx="2695">
                  <c:v>40534</c:v>
                </c:pt>
                <c:pt idx="2696">
                  <c:v>40535</c:v>
                </c:pt>
                <c:pt idx="2697">
                  <c:v>40539</c:v>
                </c:pt>
                <c:pt idx="2698">
                  <c:v>40540</c:v>
                </c:pt>
                <c:pt idx="2699">
                  <c:v>40541</c:v>
                </c:pt>
                <c:pt idx="2700">
                  <c:v>40542</c:v>
                </c:pt>
                <c:pt idx="2701">
                  <c:v>40543</c:v>
                </c:pt>
                <c:pt idx="2702">
                  <c:v>40546</c:v>
                </c:pt>
                <c:pt idx="2703">
                  <c:v>40547</c:v>
                </c:pt>
                <c:pt idx="2704">
                  <c:v>40548</c:v>
                </c:pt>
                <c:pt idx="2705">
                  <c:v>40549</c:v>
                </c:pt>
                <c:pt idx="2706">
                  <c:v>40550</c:v>
                </c:pt>
                <c:pt idx="2707">
                  <c:v>40553</c:v>
                </c:pt>
                <c:pt idx="2708">
                  <c:v>40554</c:v>
                </c:pt>
                <c:pt idx="2709">
                  <c:v>40555</c:v>
                </c:pt>
                <c:pt idx="2710">
                  <c:v>40556</c:v>
                </c:pt>
                <c:pt idx="2711">
                  <c:v>40557</c:v>
                </c:pt>
                <c:pt idx="2712">
                  <c:v>40561</c:v>
                </c:pt>
                <c:pt idx="2713">
                  <c:v>40562</c:v>
                </c:pt>
                <c:pt idx="2714">
                  <c:v>40563</c:v>
                </c:pt>
                <c:pt idx="2715">
                  <c:v>40564</c:v>
                </c:pt>
                <c:pt idx="2716">
                  <c:v>40567</c:v>
                </c:pt>
                <c:pt idx="2717">
                  <c:v>40568</c:v>
                </c:pt>
                <c:pt idx="2718">
                  <c:v>40569</c:v>
                </c:pt>
                <c:pt idx="2719">
                  <c:v>40570</c:v>
                </c:pt>
                <c:pt idx="2720">
                  <c:v>40571</c:v>
                </c:pt>
                <c:pt idx="2721">
                  <c:v>40574</c:v>
                </c:pt>
                <c:pt idx="2722">
                  <c:v>40575</c:v>
                </c:pt>
                <c:pt idx="2723">
                  <c:v>40576</c:v>
                </c:pt>
                <c:pt idx="2724">
                  <c:v>40577</c:v>
                </c:pt>
                <c:pt idx="2725">
                  <c:v>40578</c:v>
                </c:pt>
                <c:pt idx="2726">
                  <c:v>40581</c:v>
                </c:pt>
                <c:pt idx="2727">
                  <c:v>40582</c:v>
                </c:pt>
                <c:pt idx="2728">
                  <c:v>40583</c:v>
                </c:pt>
                <c:pt idx="2729">
                  <c:v>40584</c:v>
                </c:pt>
                <c:pt idx="2730">
                  <c:v>40585</c:v>
                </c:pt>
                <c:pt idx="2731">
                  <c:v>40588</c:v>
                </c:pt>
                <c:pt idx="2732">
                  <c:v>40589</c:v>
                </c:pt>
                <c:pt idx="2733">
                  <c:v>40590</c:v>
                </c:pt>
                <c:pt idx="2734">
                  <c:v>40591</c:v>
                </c:pt>
                <c:pt idx="2735">
                  <c:v>40592</c:v>
                </c:pt>
                <c:pt idx="2736">
                  <c:v>40596</c:v>
                </c:pt>
                <c:pt idx="2737">
                  <c:v>40597</c:v>
                </c:pt>
                <c:pt idx="2738">
                  <c:v>40598</c:v>
                </c:pt>
                <c:pt idx="2739">
                  <c:v>40599</c:v>
                </c:pt>
                <c:pt idx="2740">
                  <c:v>40602</c:v>
                </c:pt>
                <c:pt idx="2741">
                  <c:v>40603</c:v>
                </c:pt>
                <c:pt idx="2742">
                  <c:v>40604</c:v>
                </c:pt>
                <c:pt idx="2743">
                  <c:v>40605</c:v>
                </c:pt>
                <c:pt idx="2744">
                  <c:v>40606</c:v>
                </c:pt>
                <c:pt idx="2745">
                  <c:v>40609</c:v>
                </c:pt>
                <c:pt idx="2746">
                  <c:v>40610</c:v>
                </c:pt>
                <c:pt idx="2747">
                  <c:v>40611</c:v>
                </c:pt>
                <c:pt idx="2748">
                  <c:v>40612</c:v>
                </c:pt>
                <c:pt idx="2749">
                  <c:v>40613</c:v>
                </c:pt>
                <c:pt idx="2750">
                  <c:v>40616</c:v>
                </c:pt>
                <c:pt idx="2751">
                  <c:v>40617</c:v>
                </c:pt>
                <c:pt idx="2752">
                  <c:v>40618</c:v>
                </c:pt>
                <c:pt idx="2753">
                  <c:v>40619</c:v>
                </c:pt>
                <c:pt idx="2754">
                  <c:v>40620</c:v>
                </c:pt>
                <c:pt idx="2755">
                  <c:v>40623</c:v>
                </c:pt>
                <c:pt idx="2756">
                  <c:v>40624</c:v>
                </c:pt>
                <c:pt idx="2757">
                  <c:v>40625</c:v>
                </c:pt>
                <c:pt idx="2758">
                  <c:v>40626</c:v>
                </c:pt>
                <c:pt idx="2759">
                  <c:v>40627</c:v>
                </c:pt>
                <c:pt idx="2760">
                  <c:v>40630</c:v>
                </c:pt>
                <c:pt idx="2761">
                  <c:v>40631</c:v>
                </c:pt>
                <c:pt idx="2762">
                  <c:v>40632</c:v>
                </c:pt>
                <c:pt idx="2763">
                  <c:v>40633</c:v>
                </c:pt>
                <c:pt idx="2764">
                  <c:v>40634</c:v>
                </c:pt>
                <c:pt idx="2765">
                  <c:v>40637</c:v>
                </c:pt>
                <c:pt idx="2766">
                  <c:v>40638</c:v>
                </c:pt>
                <c:pt idx="2767">
                  <c:v>40639</c:v>
                </c:pt>
                <c:pt idx="2768">
                  <c:v>40640</c:v>
                </c:pt>
                <c:pt idx="2769">
                  <c:v>40641</c:v>
                </c:pt>
                <c:pt idx="2770">
                  <c:v>40644</c:v>
                </c:pt>
                <c:pt idx="2771">
                  <c:v>40645</c:v>
                </c:pt>
                <c:pt idx="2772">
                  <c:v>40646</c:v>
                </c:pt>
                <c:pt idx="2773">
                  <c:v>40647</c:v>
                </c:pt>
                <c:pt idx="2774">
                  <c:v>40648</c:v>
                </c:pt>
                <c:pt idx="2775">
                  <c:v>40651</c:v>
                </c:pt>
                <c:pt idx="2776">
                  <c:v>40652</c:v>
                </c:pt>
                <c:pt idx="2777">
                  <c:v>40653</c:v>
                </c:pt>
                <c:pt idx="2778">
                  <c:v>40654</c:v>
                </c:pt>
                <c:pt idx="2779">
                  <c:v>40658</c:v>
                </c:pt>
                <c:pt idx="2780">
                  <c:v>40659</c:v>
                </c:pt>
                <c:pt idx="2781">
                  <c:v>40660</c:v>
                </c:pt>
                <c:pt idx="2782">
                  <c:v>40661</c:v>
                </c:pt>
                <c:pt idx="2783">
                  <c:v>40662</c:v>
                </c:pt>
                <c:pt idx="2784">
                  <c:v>40665</c:v>
                </c:pt>
                <c:pt idx="2785">
                  <c:v>40666</c:v>
                </c:pt>
                <c:pt idx="2786">
                  <c:v>40667</c:v>
                </c:pt>
                <c:pt idx="2787">
                  <c:v>40668</c:v>
                </c:pt>
                <c:pt idx="2788">
                  <c:v>40669</c:v>
                </c:pt>
                <c:pt idx="2789">
                  <c:v>40672</c:v>
                </c:pt>
                <c:pt idx="2790">
                  <c:v>40673</c:v>
                </c:pt>
                <c:pt idx="2791">
                  <c:v>40674</c:v>
                </c:pt>
                <c:pt idx="2792">
                  <c:v>40675</c:v>
                </c:pt>
                <c:pt idx="2793">
                  <c:v>40676</c:v>
                </c:pt>
                <c:pt idx="2794">
                  <c:v>40679</c:v>
                </c:pt>
                <c:pt idx="2795">
                  <c:v>40680</c:v>
                </c:pt>
                <c:pt idx="2796">
                  <c:v>40681</c:v>
                </c:pt>
                <c:pt idx="2797">
                  <c:v>40682</c:v>
                </c:pt>
                <c:pt idx="2798">
                  <c:v>40683</c:v>
                </c:pt>
                <c:pt idx="2799">
                  <c:v>40686</c:v>
                </c:pt>
                <c:pt idx="2800">
                  <c:v>40687</c:v>
                </c:pt>
                <c:pt idx="2801">
                  <c:v>40688</c:v>
                </c:pt>
                <c:pt idx="2802">
                  <c:v>40689</c:v>
                </c:pt>
                <c:pt idx="2803">
                  <c:v>40690</c:v>
                </c:pt>
                <c:pt idx="2804">
                  <c:v>40694</c:v>
                </c:pt>
                <c:pt idx="2805">
                  <c:v>40695</c:v>
                </c:pt>
                <c:pt idx="2806">
                  <c:v>40696</c:v>
                </c:pt>
                <c:pt idx="2807">
                  <c:v>40697</c:v>
                </c:pt>
                <c:pt idx="2808">
                  <c:v>40700</c:v>
                </c:pt>
                <c:pt idx="2809">
                  <c:v>40701</c:v>
                </c:pt>
                <c:pt idx="2810">
                  <c:v>40702</c:v>
                </c:pt>
                <c:pt idx="2811">
                  <c:v>40703</c:v>
                </c:pt>
                <c:pt idx="2812">
                  <c:v>40704</c:v>
                </c:pt>
                <c:pt idx="2813">
                  <c:v>40707</c:v>
                </c:pt>
                <c:pt idx="2814">
                  <c:v>40708</c:v>
                </c:pt>
                <c:pt idx="2815">
                  <c:v>40709</c:v>
                </c:pt>
                <c:pt idx="2816">
                  <c:v>40710</c:v>
                </c:pt>
                <c:pt idx="2817">
                  <c:v>40711</c:v>
                </c:pt>
                <c:pt idx="2818">
                  <c:v>40714</c:v>
                </c:pt>
                <c:pt idx="2819">
                  <c:v>40715</c:v>
                </c:pt>
                <c:pt idx="2820">
                  <c:v>40716</c:v>
                </c:pt>
                <c:pt idx="2821">
                  <c:v>40717</c:v>
                </c:pt>
                <c:pt idx="2822">
                  <c:v>40718</c:v>
                </c:pt>
                <c:pt idx="2823">
                  <c:v>40721</c:v>
                </c:pt>
                <c:pt idx="2824">
                  <c:v>40722</c:v>
                </c:pt>
                <c:pt idx="2825">
                  <c:v>40723</c:v>
                </c:pt>
                <c:pt idx="2826">
                  <c:v>40724</c:v>
                </c:pt>
                <c:pt idx="2827">
                  <c:v>40725</c:v>
                </c:pt>
                <c:pt idx="2828">
                  <c:v>40729</c:v>
                </c:pt>
                <c:pt idx="2829">
                  <c:v>40730</c:v>
                </c:pt>
                <c:pt idx="2830">
                  <c:v>40731</c:v>
                </c:pt>
                <c:pt idx="2831">
                  <c:v>40732</c:v>
                </c:pt>
                <c:pt idx="2832">
                  <c:v>40735</c:v>
                </c:pt>
                <c:pt idx="2833">
                  <c:v>40736</c:v>
                </c:pt>
                <c:pt idx="2834">
                  <c:v>40737</c:v>
                </c:pt>
                <c:pt idx="2835">
                  <c:v>40738</c:v>
                </c:pt>
                <c:pt idx="2836">
                  <c:v>40739</c:v>
                </c:pt>
                <c:pt idx="2837">
                  <c:v>40742</c:v>
                </c:pt>
                <c:pt idx="2838">
                  <c:v>40743</c:v>
                </c:pt>
                <c:pt idx="2839">
                  <c:v>40744</c:v>
                </c:pt>
                <c:pt idx="2840">
                  <c:v>40745</c:v>
                </c:pt>
                <c:pt idx="2841">
                  <c:v>40746</c:v>
                </c:pt>
                <c:pt idx="2842">
                  <c:v>40749</c:v>
                </c:pt>
                <c:pt idx="2843">
                  <c:v>40750</c:v>
                </c:pt>
                <c:pt idx="2844">
                  <c:v>40751</c:v>
                </c:pt>
                <c:pt idx="2845">
                  <c:v>40752</c:v>
                </c:pt>
                <c:pt idx="2846">
                  <c:v>40753</c:v>
                </c:pt>
                <c:pt idx="2847">
                  <c:v>40756</c:v>
                </c:pt>
                <c:pt idx="2848">
                  <c:v>40757</c:v>
                </c:pt>
                <c:pt idx="2849">
                  <c:v>40758</c:v>
                </c:pt>
                <c:pt idx="2850">
                  <c:v>40759</c:v>
                </c:pt>
                <c:pt idx="2851">
                  <c:v>40760</c:v>
                </c:pt>
                <c:pt idx="2852">
                  <c:v>40763</c:v>
                </c:pt>
                <c:pt idx="2853">
                  <c:v>40764</c:v>
                </c:pt>
                <c:pt idx="2854">
                  <c:v>40765</c:v>
                </c:pt>
                <c:pt idx="2855">
                  <c:v>40766</c:v>
                </c:pt>
                <c:pt idx="2856">
                  <c:v>40767</c:v>
                </c:pt>
                <c:pt idx="2857">
                  <c:v>40770</c:v>
                </c:pt>
                <c:pt idx="2858">
                  <c:v>40771</c:v>
                </c:pt>
                <c:pt idx="2859">
                  <c:v>40772</c:v>
                </c:pt>
                <c:pt idx="2860">
                  <c:v>40773</c:v>
                </c:pt>
                <c:pt idx="2861">
                  <c:v>40774</c:v>
                </c:pt>
                <c:pt idx="2862">
                  <c:v>40777</c:v>
                </c:pt>
                <c:pt idx="2863">
                  <c:v>40778</c:v>
                </c:pt>
                <c:pt idx="2864">
                  <c:v>40779</c:v>
                </c:pt>
                <c:pt idx="2865">
                  <c:v>40780</c:v>
                </c:pt>
                <c:pt idx="2866">
                  <c:v>40781</c:v>
                </c:pt>
                <c:pt idx="2867">
                  <c:v>40784</c:v>
                </c:pt>
                <c:pt idx="2868">
                  <c:v>40785</c:v>
                </c:pt>
                <c:pt idx="2869">
                  <c:v>40786</c:v>
                </c:pt>
                <c:pt idx="2870">
                  <c:v>40787</c:v>
                </c:pt>
                <c:pt idx="2871">
                  <c:v>40788</c:v>
                </c:pt>
                <c:pt idx="2872">
                  <c:v>40792</c:v>
                </c:pt>
                <c:pt idx="2873">
                  <c:v>40793</c:v>
                </c:pt>
                <c:pt idx="2874">
                  <c:v>40794</c:v>
                </c:pt>
                <c:pt idx="2875">
                  <c:v>40795</c:v>
                </c:pt>
                <c:pt idx="2876">
                  <c:v>40798</c:v>
                </c:pt>
                <c:pt idx="2877">
                  <c:v>40799</c:v>
                </c:pt>
                <c:pt idx="2878">
                  <c:v>40800</c:v>
                </c:pt>
                <c:pt idx="2879">
                  <c:v>40801</c:v>
                </c:pt>
                <c:pt idx="2880">
                  <c:v>40802</c:v>
                </c:pt>
                <c:pt idx="2881">
                  <c:v>40805</c:v>
                </c:pt>
                <c:pt idx="2882">
                  <c:v>40806</c:v>
                </c:pt>
                <c:pt idx="2883">
                  <c:v>40807</c:v>
                </c:pt>
                <c:pt idx="2884">
                  <c:v>40808</c:v>
                </c:pt>
                <c:pt idx="2885">
                  <c:v>40809</c:v>
                </c:pt>
                <c:pt idx="2886">
                  <c:v>40812</c:v>
                </c:pt>
                <c:pt idx="2887">
                  <c:v>40813</c:v>
                </c:pt>
                <c:pt idx="2888">
                  <c:v>40814</c:v>
                </c:pt>
                <c:pt idx="2889">
                  <c:v>40815</c:v>
                </c:pt>
                <c:pt idx="2890">
                  <c:v>40816</c:v>
                </c:pt>
                <c:pt idx="2891">
                  <c:v>40819</c:v>
                </c:pt>
                <c:pt idx="2892">
                  <c:v>40820</c:v>
                </c:pt>
                <c:pt idx="2893">
                  <c:v>40821</c:v>
                </c:pt>
                <c:pt idx="2894">
                  <c:v>40822</c:v>
                </c:pt>
                <c:pt idx="2895">
                  <c:v>40823</c:v>
                </c:pt>
                <c:pt idx="2896">
                  <c:v>40826</c:v>
                </c:pt>
                <c:pt idx="2897">
                  <c:v>40827</c:v>
                </c:pt>
                <c:pt idx="2898">
                  <c:v>40828</c:v>
                </c:pt>
                <c:pt idx="2899">
                  <c:v>40829</c:v>
                </c:pt>
                <c:pt idx="2900">
                  <c:v>40830</c:v>
                </c:pt>
                <c:pt idx="2901">
                  <c:v>40833</c:v>
                </c:pt>
                <c:pt idx="2902">
                  <c:v>40834</c:v>
                </c:pt>
                <c:pt idx="2903">
                  <c:v>40835</c:v>
                </c:pt>
                <c:pt idx="2904">
                  <c:v>40836</c:v>
                </c:pt>
                <c:pt idx="2905">
                  <c:v>40837</c:v>
                </c:pt>
                <c:pt idx="2906">
                  <c:v>40840</c:v>
                </c:pt>
                <c:pt idx="2907">
                  <c:v>40841</c:v>
                </c:pt>
                <c:pt idx="2908">
                  <c:v>40842</c:v>
                </c:pt>
                <c:pt idx="2909">
                  <c:v>40843</c:v>
                </c:pt>
                <c:pt idx="2910">
                  <c:v>40844</c:v>
                </c:pt>
                <c:pt idx="2911">
                  <c:v>40847</c:v>
                </c:pt>
                <c:pt idx="2912">
                  <c:v>40848</c:v>
                </c:pt>
                <c:pt idx="2913">
                  <c:v>40849</c:v>
                </c:pt>
                <c:pt idx="2914">
                  <c:v>40850</c:v>
                </c:pt>
                <c:pt idx="2915">
                  <c:v>40851</c:v>
                </c:pt>
                <c:pt idx="2916">
                  <c:v>40854</c:v>
                </c:pt>
                <c:pt idx="2917">
                  <c:v>40855</c:v>
                </c:pt>
                <c:pt idx="2918">
                  <c:v>40856</c:v>
                </c:pt>
                <c:pt idx="2919">
                  <c:v>40857</c:v>
                </c:pt>
                <c:pt idx="2920">
                  <c:v>40858</c:v>
                </c:pt>
                <c:pt idx="2921">
                  <c:v>40861</c:v>
                </c:pt>
                <c:pt idx="2922">
                  <c:v>40862</c:v>
                </c:pt>
                <c:pt idx="2923">
                  <c:v>40863</c:v>
                </c:pt>
                <c:pt idx="2924">
                  <c:v>40864</c:v>
                </c:pt>
                <c:pt idx="2925">
                  <c:v>40865</c:v>
                </c:pt>
                <c:pt idx="2926">
                  <c:v>40868</c:v>
                </c:pt>
                <c:pt idx="2927">
                  <c:v>40869</c:v>
                </c:pt>
                <c:pt idx="2928">
                  <c:v>40870</c:v>
                </c:pt>
                <c:pt idx="2929">
                  <c:v>40872</c:v>
                </c:pt>
                <c:pt idx="2930">
                  <c:v>40875</c:v>
                </c:pt>
                <c:pt idx="2931">
                  <c:v>40876</c:v>
                </c:pt>
                <c:pt idx="2932">
                  <c:v>40877</c:v>
                </c:pt>
                <c:pt idx="2933">
                  <c:v>40878</c:v>
                </c:pt>
                <c:pt idx="2934">
                  <c:v>40879</c:v>
                </c:pt>
                <c:pt idx="2935">
                  <c:v>40882</c:v>
                </c:pt>
                <c:pt idx="2936">
                  <c:v>40883</c:v>
                </c:pt>
                <c:pt idx="2937">
                  <c:v>40884</c:v>
                </c:pt>
                <c:pt idx="2938">
                  <c:v>40885</c:v>
                </c:pt>
                <c:pt idx="2939">
                  <c:v>40886</c:v>
                </c:pt>
                <c:pt idx="2940">
                  <c:v>40889</c:v>
                </c:pt>
                <c:pt idx="2941">
                  <c:v>40890</c:v>
                </c:pt>
                <c:pt idx="2942">
                  <c:v>40891</c:v>
                </c:pt>
                <c:pt idx="2943">
                  <c:v>40892</c:v>
                </c:pt>
                <c:pt idx="2944">
                  <c:v>40893</c:v>
                </c:pt>
                <c:pt idx="2945">
                  <c:v>40896</c:v>
                </c:pt>
                <c:pt idx="2946">
                  <c:v>40897</c:v>
                </c:pt>
                <c:pt idx="2947">
                  <c:v>40898</c:v>
                </c:pt>
                <c:pt idx="2948">
                  <c:v>40899</c:v>
                </c:pt>
                <c:pt idx="2949">
                  <c:v>40900</c:v>
                </c:pt>
                <c:pt idx="2950">
                  <c:v>40904</c:v>
                </c:pt>
                <c:pt idx="2951">
                  <c:v>40905</c:v>
                </c:pt>
                <c:pt idx="2952">
                  <c:v>40906</c:v>
                </c:pt>
                <c:pt idx="2953">
                  <c:v>40907</c:v>
                </c:pt>
                <c:pt idx="2954">
                  <c:v>40911</c:v>
                </c:pt>
                <c:pt idx="2955">
                  <c:v>40912</c:v>
                </c:pt>
                <c:pt idx="2956">
                  <c:v>40913</c:v>
                </c:pt>
                <c:pt idx="2957">
                  <c:v>40914</c:v>
                </c:pt>
                <c:pt idx="2958">
                  <c:v>40917</c:v>
                </c:pt>
                <c:pt idx="2959">
                  <c:v>40918</c:v>
                </c:pt>
                <c:pt idx="2960">
                  <c:v>40919</c:v>
                </c:pt>
                <c:pt idx="2961">
                  <c:v>40920</c:v>
                </c:pt>
                <c:pt idx="2962">
                  <c:v>40921</c:v>
                </c:pt>
                <c:pt idx="2963">
                  <c:v>40925</c:v>
                </c:pt>
                <c:pt idx="2964">
                  <c:v>40926</c:v>
                </c:pt>
                <c:pt idx="2965">
                  <c:v>40927</c:v>
                </c:pt>
                <c:pt idx="2966">
                  <c:v>40928</c:v>
                </c:pt>
                <c:pt idx="2967">
                  <c:v>40931</c:v>
                </c:pt>
                <c:pt idx="2968">
                  <c:v>40932</c:v>
                </c:pt>
                <c:pt idx="2969">
                  <c:v>40933</c:v>
                </c:pt>
                <c:pt idx="2970">
                  <c:v>40934</c:v>
                </c:pt>
                <c:pt idx="2971">
                  <c:v>40935</c:v>
                </c:pt>
                <c:pt idx="2972">
                  <c:v>40938</c:v>
                </c:pt>
                <c:pt idx="2973">
                  <c:v>40939</c:v>
                </c:pt>
                <c:pt idx="2974">
                  <c:v>40940</c:v>
                </c:pt>
                <c:pt idx="2975">
                  <c:v>40941</c:v>
                </c:pt>
                <c:pt idx="2976">
                  <c:v>40942</c:v>
                </c:pt>
                <c:pt idx="2977">
                  <c:v>40945</c:v>
                </c:pt>
                <c:pt idx="2978">
                  <c:v>40946</c:v>
                </c:pt>
                <c:pt idx="2979">
                  <c:v>40947</c:v>
                </c:pt>
                <c:pt idx="2980">
                  <c:v>40948</c:v>
                </c:pt>
                <c:pt idx="2981">
                  <c:v>40949</c:v>
                </c:pt>
                <c:pt idx="2982">
                  <c:v>40952</c:v>
                </c:pt>
                <c:pt idx="2983">
                  <c:v>40953</c:v>
                </c:pt>
                <c:pt idx="2984">
                  <c:v>40954</c:v>
                </c:pt>
                <c:pt idx="2985">
                  <c:v>40955</c:v>
                </c:pt>
                <c:pt idx="2986">
                  <c:v>40956</c:v>
                </c:pt>
                <c:pt idx="2987">
                  <c:v>40960</c:v>
                </c:pt>
                <c:pt idx="2988">
                  <c:v>40961</c:v>
                </c:pt>
                <c:pt idx="2989">
                  <c:v>40962</c:v>
                </c:pt>
                <c:pt idx="2990">
                  <c:v>40963</c:v>
                </c:pt>
                <c:pt idx="2991">
                  <c:v>40966</c:v>
                </c:pt>
                <c:pt idx="2992">
                  <c:v>40967</c:v>
                </c:pt>
                <c:pt idx="2993">
                  <c:v>40968</c:v>
                </c:pt>
                <c:pt idx="2994">
                  <c:v>40969</c:v>
                </c:pt>
                <c:pt idx="2995">
                  <c:v>40970</c:v>
                </c:pt>
                <c:pt idx="2996">
                  <c:v>40973</c:v>
                </c:pt>
                <c:pt idx="2997">
                  <c:v>40974</c:v>
                </c:pt>
                <c:pt idx="2998">
                  <c:v>40975</c:v>
                </c:pt>
                <c:pt idx="2999">
                  <c:v>40976</c:v>
                </c:pt>
                <c:pt idx="3000">
                  <c:v>40977</c:v>
                </c:pt>
                <c:pt idx="3001">
                  <c:v>40980</c:v>
                </c:pt>
                <c:pt idx="3002">
                  <c:v>40981</c:v>
                </c:pt>
                <c:pt idx="3003">
                  <c:v>40982</c:v>
                </c:pt>
                <c:pt idx="3004">
                  <c:v>40983</c:v>
                </c:pt>
                <c:pt idx="3005">
                  <c:v>40984</c:v>
                </c:pt>
                <c:pt idx="3006">
                  <c:v>40987</c:v>
                </c:pt>
                <c:pt idx="3007">
                  <c:v>40988</c:v>
                </c:pt>
                <c:pt idx="3008">
                  <c:v>40989</c:v>
                </c:pt>
                <c:pt idx="3009">
                  <c:v>40990</c:v>
                </c:pt>
                <c:pt idx="3010">
                  <c:v>40991</c:v>
                </c:pt>
                <c:pt idx="3011">
                  <c:v>40994</c:v>
                </c:pt>
                <c:pt idx="3012">
                  <c:v>40995</c:v>
                </c:pt>
                <c:pt idx="3013">
                  <c:v>40996</c:v>
                </c:pt>
                <c:pt idx="3014">
                  <c:v>40997</c:v>
                </c:pt>
                <c:pt idx="3015">
                  <c:v>40998</c:v>
                </c:pt>
                <c:pt idx="3016">
                  <c:v>41001</c:v>
                </c:pt>
                <c:pt idx="3017">
                  <c:v>41002</c:v>
                </c:pt>
                <c:pt idx="3018">
                  <c:v>41003</c:v>
                </c:pt>
                <c:pt idx="3019">
                  <c:v>41004</c:v>
                </c:pt>
                <c:pt idx="3020">
                  <c:v>41008</c:v>
                </c:pt>
                <c:pt idx="3021">
                  <c:v>41009</c:v>
                </c:pt>
                <c:pt idx="3022">
                  <c:v>41010</c:v>
                </c:pt>
                <c:pt idx="3023">
                  <c:v>41011</c:v>
                </c:pt>
                <c:pt idx="3024">
                  <c:v>41012</c:v>
                </c:pt>
                <c:pt idx="3025">
                  <c:v>41015</c:v>
                </c:pt>
                <c:pt idx="3026">
                  <c:v>41016</c:v>
                </c:pt>
                <c:pt idx="3027">
                  <c:v>41017</c:v>
                </c:pt>
                <c:pt idx="3028">
                  <c:v>41018</c:v>
                </c:pt>
                <c:pt idx="3029">
                  <c:v>41019</c:v>
                </c:pt>
                <c:pt idx="3030">
                  <c:v>41022</c:v>
                </c:pt>
                <c:pt idx="3031">
                  <c:v>41023</c:v>
                </c:pt>
                <c:pt idx="3032">
                  <c:v>41024</c:v>
                </c:pt>
                <c:pt idx="3033">
                  <c:v>41025</c:v>
                </c:pt>
                <c:pt idx="3034">
                  <c:v>41026</c:v>
                </c:pt>
                <c:pt idx="3035">
                  <c:v>41029</c:v>
                </c:pt>
                <c:pt idx="3036">
                  <c:v>41030</c:v>
                </c:pt>
                <c:pt idx="3037">
                  <c:v>41031</c:v>
                </c:pt>
                <c:pt idx="3038">
                  <c:v>41032</c:v>
                </c:pt>
                <c:pt idx="3039">
                  <c:v>41033</c:v>
                </c:pt>
                <c:pt idx="3040">
                  <c:v>41036</c:v>
                </c:pt>
                <c:pt idx="3041">
                  <c:v>41037</c:v>
                </c:pt>
                <c:pt idx="3042">
                  <c:v>41038</c:v>
                </c:pt>
                <c:pt idx="3043">
                  <c:v>41039</c:v>
                </c:pt>
                <c:pt idx="3044">
                  <c:v>41040</c:v>
                </c:pt>
                <c:pt idx="3045">
                  <c:v>41043</c:v>
                </c:pt>
                <c:pt idx="3046">
                  <c:v>41044</c:v>
                </c:pt>
                <c:pt idx="3047">
                  <c:v>41045</c:v>
                </c:pt>
                <c:pt idx="3048">
                  <c:v>41046</c:v>
                </c:pt>
                <c:pt idx="3049">
                  <c:v>41047</c:v>
                </c:pt>
                <c:pt idx="3050">
                  <c:v>41050</c:v>
                </c:pt>
                <c:pt idx="3051">
                  <c:v>41051</c:v>
                </c:pt>
                <c:pt idx="3052">
                  <c:v>41052</c:v>
                </c:pt>
                <c:pt idx="3053">
                  <c:v>41053</c:v>
                </c:pt>
                <c:pt idx="3054">
                  <c:v>41054</c:v>
                </c:pt>
                <c:pt idx="3055">
                  <c:v>41058</c:v>
                </c:pt>
                <c:pt idx="3056">
                  <c:v>41059</c:v>
                </c:pt>
                <c:pt idx="3057">
                  <c:v>41060</c:v>
                </c:pt>
                <c:pt idx="3058">
                  <c:v>41061</c:v>
                </c:pt>
                <c:pt idx="3059">
                  <c:v>41064</c:v>
                </c:pt>
                <c:pt idx="3060">
                  <c:v>41065</c:v>
                </c:pt>
                <c:pt idx="3061">
                  <c:v>41066</c:v>
                </c:pt>
                <c:pt idx="3062">
                  <c:v>41067</c:v>
                </c:pt>
                <c:pt idx="3063">
                  <c:v>41068</c:v>
                </c:pt>
                <c:pt idx="3064">
                  <c:v>41071</c:v>
                </c:pt>
                <c:pt idx="3065">
                  <c:v>41072</c:v>
                </c:pt>
                <c:pt idx="3066">
                  <c:v>41073</c:v>
                </c:pt>
                <c:pt idx="3067">
                  <c:v>41074</c:v>
                </c:pt>
                <c:pt idx="3068">
                  <c:v>41075</c:v>
                </c:pt>
                <c:pt idx="3069">
                  <c:v>41078</c:v>
                </c:pt>
                <c:pt idx="3070">
                  <c:v>41079</c:v>
                </c:pt>
                <c:pt idx="3071">
                  <c:v>41080</c:v>
                </c:pt>
                <c:pt idx="3072">
                  <c:v>41081</c:v>
                </c:pt>
                <c:pt idx="3073">
                  <c:v>41082</c:v>
                </c:pt>
                <c:pt idx="3074">
                  <c:v>41085</c:v>
                </c:pt>
                <c:pt idx="3075">
                  <c:v>41086</c:v>
                </c:pt>
                <c:pt idx="3076">
                  <c:v>41087</c:v>
                </c:pt>
                <c:pt idx="3077">
                  <c:v>41088</c:v>
                </c:pt>
                <c:pt idx="3078">
                  <c:v>41089</c:v>
                </c:pt>
                <c:pt idx="3079">
                  <c:v>41092</c:v>
                </c:pt>
                <c:pt idx="3080">
                  <c:v>41093</c:v>
                </c:pt>
                <c:pt idx="3081">
                  <c:v>41095</c:v>
                </c:pt>
                <c:pt idx="3082">
                  <c:v>41096</c:v>
                </c:pt>
                <c:pt idx="3083">
                  <c:v>41099</c:v>
                </c:pt>
                <c:pt idx="3084">
                  <c:v>41100</c:v>
                </c:pt>
                <c:pt idx="3085">
                  <c:v>41101</c:v>
                </c:pt>
                <c:pt idx="3086">
                  <c:v>41102</c:v>
                </c:pt>
                <c:pt idx="3087">
                  <c:v>41103</c:v>
                </c:pt>
                <c:pt idx="3088">
                  <c:v>41106</c:v>
                </c:pt>
                <c:pt idx="3089">
                  <c:v>41107</c:v>
                </c:pt>
                <c:pt idx="3090">
                  <c:v>41108</c:v>
                </c:pt>
                <c:pt idx="3091">
                  <c:v>41109</c:v>
                </c:pt>
                <c:pt idx="3092">
                  <c:v>41110</c:v>
                </c:pt>
                <c:pt idx="3093">
                  <c:v>41113</c:v>
                </c:pt>
                <c:pt idx="3094">
                  <c:v>41114</c:v>
                </c:pt>
                <c:pt idx="3095">
                  <c:v>41115</c:v>
                </c:pt>
                <c:pt idx="3096">
                  <c:v>41116</c:v>
                </c:pt>
                <c:pt idx="3097">
                  <c:v>41117</c:v>
                </c:pt>
                <c:pt idx="3098">
                  <c:v>41120</c:v>
                </c:pt>
                <c:pt idx="3099">
                  <c:v>41121</c:v>
                </c:pt>
                <c:pt idx="3100">
                  <c:v>41122</c:v>
                </c:pt>
                <c:pt idx="3101">
                  <c:v>41123</c:v>
                </c:pt>
                <c:pt idx="3102">
                  <c:v>41124</c:v>
                </c:pt>
                <c:pt idx="3103">
                  <c:v>41127</c:v>
                </c:pt>
                <c:pt idx="3104">
                  <c:v>41128</c:v>
                </c:pt>
                <c:pt idx="3105">
                  <c:v>41129</c:v>
                </c:pt>
                <c:pt idx="3106">
                  <c:v>41130</c:v>
                </c:pt>
                <c:pt idx="3107">
                  <c:v>41131</c:v>
                </c:pt>
                <c:pt idx="3108">
                  <c:v>41134</c:v>
                </c:pt>
                <c:pt idx="3109">
                  <c:v>41135</c:v>
                </c:pt>
                <c:pt idx="3110">
                  <c:v>41136</c:v>
                </c:pt>
                <c:pt idx="3111">
                  <c:v>41137</c:v>
                </c:pt>
                <c:pt idx="3112">
                  <c:v>41138</c:v>
                </c:pt>
                <c:pt idx="3113">
                  <c:v>41141</c:v>
                </c:pt>
                <c:pt idx="3114">
                  <c:v>41142</c:v>
                </c:pt>
                <c:pt idx="3115">
                  <c:v>41143</c:v>
                </c:pt>
                <c:pt idx="3116">
                  <c:v>41144</c:v>
                </c:pt>
                <c:pt idx="3117">
                  <c:v>41145</c:v>
                </c:pt>
                <c:pt idx="3118">
                  <c:v>41148</c:v>
                </c:pt>
                <c:pt idx="3119">
                  <c:v>41149</c:v>
                </c:pt>
                <c:pt idx="3120">
                  <c:v>41150</c:v>
                </c:pt>
                <c:pt idx="3121">
                  <c:v>41151</c:v>
                </c:pt>
                <c:pt idx="3122">
                  <c:v>41152</c:v>
                </c:pt>
                <c:pt idx="3123">
                  <c:v>41156</c:v>
                </c:pt>
                <c:pt idx="3124">
                  <c:v>41157</c:v>
                </c:pt>
                <c:pt idx="3125">
                  <c:v>41158</c:v>
                </c:pt>
                <c:pt idx="3126">
                  <c:v>41159</c:v>
                </c:pt>
                <c:pt idx="3127">
                  <c:v>41162</c:v>
                </c:pt>
                <c:pt idx="3128">
                  <c:v>41163</c:v>
                </c:pt>
                <c:pt idx="3129">
                  <c:v>41164</c:v>
                </c:pt>
                <c:pt idx="3130">
                  <c:v>41165</c:v>
                </c:pt>
                <c:pt idx="3131">
                  <c:v>41166</c:v>
                </c:pt>
                <c:pt idx="3132">
                  <c:v>41169</c:v>
                </c:pt>
                <c:pt idx="3133">
                  <c:v>41170</c:v>
                </c:pt>
                <c:pt idx="3134">
                  <c:v>41171</c:v>
                </c:pt>
                <c:pt idx="3135">
                  <c:v>41172</c:v>
                </c:pt>
                <c:pt idx="3136">
                  <c:v>41173</c:v>
                </c:pt>
                <c:pt idx="3137">
                  <c:v>41176</c:v>
                </c:pt>
                <c:pt idx="3138">
                  <c:v>41177</c:v>
                </c:pt>
                <c:pt idx="3139">
                  <c:v>41178</c:v>
                </c:pt>
                <c:pt idx="3140">
                  <c:v>41179</c:v>
                </c:pt>
                <c:pt idx="3141">
                  <c:v>41180</c:v>
                </c:pt>
                <c:pt idx="3142">
                  <c:v>41183</c:v>
                </c:pt>
                <c:pt idx="3143">
                  <c:v>41184</c:v>
                </c:pt>
                <c:pt idx="3144">
                  <c:v>41185</c:v>
                </c:pt>
                <c:pt idx="3145">
                  <c:v>41186</c:v>
                </c:pt>
                <c:pt idx="3146">
                  <c:v>41187</c:v>
                </c:pt>
                <c:pt idx="3147">
                  <c:v>41190</c:v>
                </c:pt>
                <c:pt idx="3148">
                  <c:v>41191</c:v>
                </c:pt>
                <c:pt idx="3149">
                  <c:v>41192</c:v>
                </c:pt>
                <c:pt idx="3150">
                  <c:v>41193</c:v>
                </c:pt>
                <c:pt idx="3151">
                  <c:v>41194</c:v>
                </c:pt>
                <c:pt idx="3152">
                  <c:v>41197</c:v>
                </c:pt>
                <c:pt idx="3153">
                  <c:v>41198</c:v>
                </c:pt>
                <c:pt idx="3154">
                  <c:v>41199</c:v>
                </c:pt>
                <c:pt idx="3155">
                  <c:v>41200</c:v>
                </c:pt>
                <c:pt idx="3156">
                  <c:v>41201</c:v>
                </c:pt>
                <c:pt idx="3157">
                  <c:v>41204</c:v>
                </c:pt>
                <c:pt idx="3158">
                  <c:v>41205</c:v>
                </c:pt>
                <c:pt idx="3159">
                  <c:v>41206</c:v>
                </c:pt>
                <c:pt idx="3160">
                  <c:v>41207</c:v>
                </c:pt>
                <c:pt idx="3161">
                  <c:v>41208</c:v>
                </c:pt>
                <c:pt idx="3162">
                  <c:v>41213</c:v>
                </c:pt>
                <c:pt idx="3163">
                  <c:v>41214</c:v>
                </c:pt>
                <c:pt idx="3164">
                  <c:v>41215</c:v>
                </c:pt>
                <c:pt idx="3165">
                  <c:v>41218</c:v>
                </c:pt>
                <c:pt idx="3166">
                  <c:v>41219</c:v>
                </c:pt>
                <c:pt idx="3167">
                  <c:v>41220</c:v>
                </c:pt>
                <c:pt idx="3168">
                  <c:v>41221</c:v>
                </c:pt>
                <c:pt idx="3169">
                  <c:v>41222</c:v>
                </c:pt>
                <c:pt idx="3170">
                  <c:v>41225</c:v>
                </c:pt>
                <c:pt idx="3171">
                  <c:v>41226</c:v>
                </c:pt>
                <c:pt idx="3172">
                  <c:v>41227</c:v>
                </c:pt>
                <c:pt idx="3173">
                  <c:v>41228</c:v>
                </c:pt>
                <c:pt idx="3174">
                  <c:v>41229</c:v>
                </c:pt>
                <c:pt idx="3175">
                  <c:v>41232</c:v>
                </c:pt>
                <c:pt idx="3176">
                  <c:v>41233</c:v>
                </c:pt>
                <c:pt idx="3177">
                  <c:v>41234</c:v>
                </c:pt>
                <c:pt idx="3178">
                  <c:v>41236</c:v>
                </c:pt>
                <c:pt idx="3179">
                  <c:v>41239</c:v>
                </c:pt>
                <c:pt idx="3180">
                  <c:v>41240</c:v>
                </c:pt>
                <c:pt idx="3181">
                  <c:v>41241</c:v>
                </c:pt>
                <c:pt idx="3182">
                  <c:v>41242</c:v>
                </c:pt>
                <c:pt idx="3183">
                  <c:v>41243</c:v>
                </c:pt>
                <c:pt idx="3184">
                  <c:v>41246</c:v>
                </c:pt>
                <c:pt idx="3185">
                  <c:v>41247</c:v>
                </c:pt>
                <c:pt idx="3186">
                  <c:v>41248</c:v>
                </c:pt>
                <c:pt idx="3187">
                  <c:v>41249</c:v>
                </c:pt>
                <c:pt idx="3188">
                  <c:v>41250</c:v>
                </c:pt>
                <c:pt idx="3189">
                  <c:v>41253</c:v>
                </c:pt>
                <c:pt idx="3190">
                  <c:v>41254</c:v>
                </c:pt>
                <c:pt idx="3191">
                  <c:v>41255</c:v>
                </c:pt>
                <c:pt idx="3192">
                  <c:v>41256</c:v>
                </c:pt>
                <c:pt idx="3193">
                  <c:v>41257</c:v>
                </c:pt>
                <c:pt idx="3194">
                  <c:v>41260</c:v>
                </c:pt>
                <c:pt idx="3195">
                  <c:v>41261</c:v>
                </c:pt>
                <c:pt idx="3196">
                  <c:v>41262</c:v>
                </c:pt>
                <c:pt idx="3197">
                  <c:v>41263</c:v>
                </c:pt>
                <c:pt idx="3198">
                  <c:v>41264</c:v>
                </c:pt>
                <c:pt idx="3199">
                  <c:v>41267</c:v>
                </c:pt>
                <c:pt idx="3200">
                  <c:v>41269</c:v>
                </c:pt>
                <c:pt idx="3201">
                  <c:v>41270</c:v>
                </c:pt>
                <c:pt idx="3202">
                  <c:v>41271</c:v>
                </c:pt>
                <c:pt idx="3203">
                  <c:v>41274</c:v>
                </c:pt>
                <c:pt idx="3204">
                  <c:v>41276</c:v>
                </c:pt>
                <c:pt idx="3205">
                  <c:v>41277</c:v>
                </c:pt>
                <c:pt idx="3206">
                  <c:v>41278</c:v>
                </c:pt>
                <c:pt idx="3207">
                  <c:v>41281</c:v>
                </c:pt>
                <c:pt idx="3208">
                  <c:v>41282</c:v>
                </c:pt>
                <c:pt idx="3209">
                  <c:v>41283</c:v>
                </c:pt>
                <c:pt idx="3210">
                  <c:v>41284</c:v>
                </c:pt>
                <c:pt idx="3211">
                  <c:v>41285</c:v>
                </c:pt>
                <c:pt idx="3212">
                  <c:v>41288</c:v>
                </c:pt>
                <c:pt idx="3213">
                  <c:v>41289</c:v>
                </c:pt>
                <c:pt idx="3214">
                  <c:v>41290</c:v>
                </c:pt>
                <c:pt idx="3215">
                  <c:v>41291</c:v>
                </c:pt>
                <c:pt idx="3216">
                  <c:v>41292</c:v>
                </c:pt>
                <c:pt idx="3217">
                  <c:v>41296</c:v>
                </c:pt>
                <c:pt idx="3218">
                  <c:v>41297</c:v>
                </c:pt>
                <c:pt idx="3219">
                  <c:v>41298</c:v>
                </c:pt>
                <c:pt idx="3220">
                  <c:v>41299</c:v>
                </c:pt>
                <c:pt idx="3221">
                  <c:v>41302</c:v>
                </c:pt>
                <c:pt idx="3222">
                  <c:v>41303</c:v>
                </c:pt>
                <c:pt idx="3223">
                  <c:v>41304</c:v>
                </c:pt>
                <c:pt idx="3224">
                  <c:v>41305</c:v>
                </c:pt>
                <c:pt idx="3225">
                  <c:v>41306</c:v>
                </c:pt>
                <c:pt idx="3226">
                  <c:v>41309</c:v>
                </c:pt>
                <c:pt idx="3227">
                  <c:v>41310</c:v>
                </c:pt>
                <c:pt idx="3228">
                  <c:v>41311</c:v>
                </c:pt>
                <c:pt idx="3229">
                  <c:v>41312</c:v>
                </c:pt>
                <c:pt idx="3230">
                  <c:v>41313</c:v>
                </c:pt>
                <c:pt idx="3231">
                  <c:v>41316</c:v>
                </c:pt>
                <c:pt idx="3232">
                  <c:v>41317</c:v>
                </c:pt>
                <c:pt idx="3233">
                  <c:v>41318</c:v>
                </c:pt>
                <c:pt idx="3234">
                  <c:v>41319</c:v>
                </c:pt>
                <c:pt idx="3235">
                  <c:v>41320</c:v>
                </c:pt>
                <c:pt idx="3236">
                  <c:v>41324</c:v>
                </c:pt>
                <c:pt idx="3237">
                  <c:v>41325</c:v>
                </c:pt>
                <c:pt idx="3238">
                  <c:v>41326</c:v>
                </c:pt>
                <c:pt idx="3239">
                  <c:v>41327</c:v>
                </c:pt>
                <c:pt idx="3240">
                  <c:v>41330</c:v>
                </c:pt>
                <c:pt idx="3241">
                  <c:v>41331</c:v>
                </c:pt>
                <c:pt idx="3242">
                  <c:v>41332</c:v>
                </c:pt>
                <c:pt idx="3243">
                  <c:v>41333</c:v>
                </c:pt>
                <c:pt idx="3244">
                  <c:v>41334</c:v>
                </c:pt>
                <c:pt idx="3245">
                  <c:v>41337</c:v>
                </c:pt>
                <c:pt idx="3246">
                  <c:v>41338</c:v>
                </c:pt>
                <c:pt idx="3247">
                  <c:v>41339</c:v>
                </c:pt>
                <c:pt idx="3248">
                  <c:v>41340</c:v>
                </c:pt>
                <c:pt idx="3249">
                  <c:v>41341</c:v>
                </c:pt>
                <c:pt idx="3250">
                  <c:v>41344</c:v>
                </c:pt>
                <c:pt idx="3251">
                  <c:v>41345</c:v>
                </c:pt>
                <c:pt idx="3252">
                  <c:v>41346</c:v>
                </c:pt>
                <c:pt idx="3253">
                  <c:v>41347</c:v>
                </c:pt>
                <c:pt idx="3254">
                  <c:v>41348</c:v>
                </c:pt>
                <c:pt idx="3255">
                  <c:v>41351</c:v>
                </c:pt>
                <c:pt idx="3256">
                  <c:v>41352</c:v>
                </c:pt>
                <c:pt idx="3257">
                  <c:v>41353</c:v>
                </c:pt>
                <c:pt idx="3258">
                  <c:v>41354</c:v>
                </c:pt>
                <c:pt idx="3259">
                  <c:v>41355</c:v>
                </c:pt>
                <c:pt idx="3260">
                  <c:v>41358</c:v>
                </c:pt>
                <c:pt idx="3261">
                  <c:v>41359</c:v>
                </c:pt>
                <c:pt idx="3262">
                  <c:v>41360</c:v>
                </c:pt>
                <c:pt idx="3263">
                  <c:v>41361</c:v>
                </c:pt>
                <c:pt idx="3264">
                  <c:v>41365</c:v>
                </c:pt>
                <c:pt idx="3265">
                  <c:v>41366</c:v>
                </c:pt>
                <c:pt idx="3266">
                  <c:v>41367</c:v>
                </c:pt>
                <c:pt idx="3267">
                  <c:v>41368</c:v>
                </c:pt>
                <c:pt idx="3268">
                  <c:v>41369</c:v>
                </c:pt>
                <c:pt idx="3269">
                  <c:v>41372</c:v>
                </c:pt>
                <c:pt idx="3270">
                  <c:v>41373</c:v>
                </c:pt>
                <c:pt idx="3271">
                  <c:v>41374</c:v>
                </c:pt>
                <c:pt idx="3272">
                  <c:v>41375</c:v>
                </c:pt>
                <c:pt idx="3273">
                  <c:v>41376</c:v>
                </c:pt>
                <c:pt idx="3274">
                  <c:v>41379</c:v>
                </c:pt>
                <c:pt idx="3275">
                  <c:v>41380</c:v>
                </c:pt>
                <c:pt idx="3276">
                  <c:v>41381</c:v>
                </c:pt>
                <c:pt idx="3277">
                  <c:v>41382</c:v>
                </c:pt>
                <c:pt idx="3278">
                  <c:v>41383</c:v>
                </c:pt>
                <c:pt idx="3279">
                  <c:v>41386</c:v>
                </c:pt>
                <c:pt idx="3280">
                  <c:v>41387</c:v>
                </c:pt>
                <c:pt idx="3281">
                  <c:v>41388</c:v>
                </c:pt>
                <c:pt idx="3282">
                  <c:v>41389</c:v>
                </c:pt>
                <c:pt idx="3283">
                  <c:v>41390</c:v>
                </c:pt>
                <c:pt idx="3284">
                  <c:v>41393</c:v>
                </c:pt>
                <c:pt idx="3285">
                  <c:v>41394</c:v>
                </c:pt>
                <c:pt idx="3286">
                  <c:v>41395</c:v>
                </c:pt>
                <c:pt idx="3287">
                  <c:v>41396</c:v>
                </c:pt>
                <c:pt idx="3288">
                  <c:v>41397</c:v>
                </c:pt>
                <c:pt idx="3289">
                  <c:v>41400</c:v>
                </c:pt>
                <c:pt idx="3290">
                  <c:v>41401</c:v>
                </c:pt>
                <c:pt idx="3291">
                  <c:v>41402</c:v>
                </c:pt>
                <c:pt idx="3292">
                  <c:v>41403</c:v>
                </c:pt>
                <c:pt idx="3293">
                  <c:v>41404</c:v>
                </c:pt>
                <c:pt idx="3294">
                  <c:v>41407</c:v>
                </c:pt>
                <c:pt idx="3295">
                  <c:v>41408</c:v>
                </c:pt>
                <c:pt idx="3296">
                  <c:v>41409</c:v>
                </c:pt>
                <c:pt idx="3297">
                  <c:v>41410</c:v>
                </c:pt>
                <c:pt idx="3298">
                  <c:v>41411</c:v>
                </c:pt>
                <c:pt idx="3299">
                  <c:v>41414</c:v>
                </c:pt>
                <c:pt idx="3300">
                  <c:v>41415</c:v>
                </c:pt>
                <c:pt idx="3301">
                  <c:v>41416</c:v>
                </c:pt>
                <c:pt idx="3302">
                  <c:v>41417</c:v>
                </c:pt>
                <c:pt idx="3303">
                  <c:v>41418</c:v>
                </c:pt>
                <c:pt idx="3304">
                  <c:v>41422</c:v>
                </c:pt>
                <c:pt idx="3305">
                  <c:v>41423</c:v>
                </c:pt>
                <c:pt idx="3306">
                  <c:v>41424</c:v>
                </c:pt>
                <c:pt idx="3307">
                  <c:v>41425</c:v>
                </c:pt>
                <c:pt idx="3308">
                  <c:v>41428</c:v>
                </c:pt>
                <c:pt idx="3309">
                  <c:v>41429</c:v>
                </c:pt>
                <c:pt idx="3310">
                  <c:v>41430</c:v>
                </c:pt>
                <c:pt idx="3311">
                  <c:v>41431</c:v>
                </c:pt>
                <c:pt idx="3312">
                  <c:v>41432</c:v>
                </c:pt>
                <c:pt idx="3313">
                  <c:v>41435</c:v>
                </c:pt>
                <c:pt idx="3314">
                  <c:v>41436</c:v>
                </c:pt>
                <c:pt idx="3315">
                  <c:v>41437</c:v>
                </c:pt>
                <c:pt idx="3316">
                  <c:v>41438</c:v>
                </c:pt>
                <c:pt idx="3317">
                  <c:v>41439</c:v>
                </c:pt>
                <c:pt idx="3318">
                  <c:v>41442</c:v>
                </c:pt>
                <c:pt idx="3319">
                  <c:v>41443</c:v>
                </c:pt>
                <c:pt idx="3320">
                  <c:v>41444</c:v>
                </c:pt>
                <c:pt idx="3321">
                  <c:v>41445</c:v>
                </c:pt>
                <c:pt idx="3322">
                  <c:v>41446</c:v>
                </c:pt>
                <c:pt idx="3323">
                  <c:v>41449</c:v>
                </c:pt>
                <c:pt idx="3324">
                  <c:v>41450</c:v>
                </c:pt>
                <c:pt idx="3325">
                  <c:v>41451</c:v>
                </c:pt>
                <c:pt idx="3326">
                  <c:v>41452</c:v>
                </c:pt>
                <c:pt idx="3327">
                  <c:v>41453</c:v>
                </c:pt>
                <c:pt idx="3328">
                  <c:v>41456</c:v>
                </c:pt>
                <c:pt idx="3329">
                  <c:v>41457</c:v>
                </c:pt>
                <c:pt idx="3330">
                  <c:v>41458</c:v>
                </c:pt>
                <c:pt idx="3331">
                  <c:v>41460</c:v>
                </c:pt>
                <c:pt idx="3332">
                  <c:v>41463</c:v>
                </c:pt>
                <c:pt idx="3333">
                  <c:v>41464</c:v>
                </c:pt>
                <c:pt idx="3334">
                  <c:v>41465</c:v>
                </c:pt>
                <c:pt idx="3335">
                  <c:v>41466</c:v>
                </c:pt>
                <c:pt idx="3336">
                  <c:v>41467</c:v>
                </c:pt>
                <c:pt idx="3337">
                  <c:v>41470</c:v>
                </c:pt>
                <c:pt idx="3338">
                  <c:v>41471</c:v>
                </c:pt>
                <c:pt idx="3339">
                  <c:v>41472</c:v>
                </c:pt>
                <c:pt idx="3340">
                  <c:v>41473</c:v>
                </c:pt>
                <c:pt idx="3341">
                  <c:v>41474</c:v>
                </c:pt>
                <c:pt idx="3342">
                  <c:v>41477</c:v>
                </c:pt>
                <c:pt idx="3343">
                  <c:v>41478</c:v>
                </c:pt>
                <c:pt idx="3344">
                  <c:v>41479</c:v>
                </c:pt>
                <c:pt idx="3345">
                  <c:v>41480</c:v>
                </c:pt>
                <c:pt idx="3346">
                  <c:v>41481</c:v>
                </c:pt>
                <c:pt idx="3347">
                  <c:v>41484</c:v>
                </c:pt>
                <c:pt idx="3348">
                  <c:v>41485</c:v>
                </c:pt>
                <c:pt idx="3349">
                  <c:v>41486</c:v>
                </c:pt>
                <c:pt idx="3350">
                  <c:v>41487</c:v>
                </c:pt>
                <c:pt idx="3351">
                  <c:v>41488</c:v>
                </c:pt>
                <c:pt idx="3352">
                  <c:v>41491</c:v>
                </c:pt>
                <c:pt idx="3353">
                  <c:v>41492</c:v>
                </c:pt>
                <c:pt idx="3354">
                  <c:v>41493</c:v>
                </c:pt>
                <c:pt idx="3355">
                  <c:v>41494</c:v>
                </c:pt>
                <c:pt idx="3356">
                  <c:v>41495</c:v>
                </c:pt>
                <c:pt idx="3357">
                  <c:v>41498</c:v>
                </c:pt>
                <c:pt idx="3358">
                  <c:v>41499</c:v>
                </c:pt>
                <c:pt idx="3359">
                  <c:v>41500</c:v>
                </c:pt>
                <c:pt idx="3360">
                  <c:v>41501</c:v>
                </c:pt>
                <c:pt idx="3361">
                  <c:v>41502</c:v>
                </c:pt>
                <c:pt idx="3362">
                  <c:v>41505</c:v>
                </c:pt>
                <c:pt idx="3363">
                  <c:v>41506</c:v>
                </c:pt>
                <c:pt idx="3364">
                  <c:v>41507</c:v>
                </c:pt>
                <c:pt idx="3365">
                  <c:v>41508</c:v>
                </c:pt>
                <c:pt idx="3366">
                  <c:v>41509</c:v>
                </c:pt>
                <c:pt idx="3367">
                  <c:v>41512</c:v>
                </c:pt>
                <c:pt idx="3368">
                  <c:v>41513</c:v>
                </c:pt>
                <c:pt idx="3369">
                  <c:v>41514</c:v>
                </c:pt>
                <c:pt idx="3370">
                  <c:v>41515</c:v>
                </c:pt>
                <c:pt idx="3371">
                  <c:v>41516</c:v>
                </c:pt>
                <c:pt idx="3372">
                  <c:v>41520</c:v>
                </c:pt>
                <c:pt idx="3373">
                  <c:v>41521</c:v>
                </c:pt>
                <c:pt idx="3374">
                  <c:v>41522</c:v>
                </c:pt>
                <c:pt idx="3375">
                  <c:v>41523</c:v>
                </c:pt>
                <c:pt idx="3376">
                  <c:v>41526</c:v>
                </c:pt>
                <c:pt idx="3377">
                  <c:v>41527</c:v>
                </c:pt>
                <c:pt idx="3378">
                  <c:v>41528</c:v>
                </c:pt>
                <c:pt idx="3379">
                  <c:v>41529</c:v>
                </c:pt>
                <c:pt idx="3380">
                  <c:v>41530</c:v>
                </c:pt>
                <c:pt idx="3381">
                  <c:v>41533</c:v>
                </c:pt>
                <c:pt idx="3382">
                  <c:v>41534</c:v>
                </c:pt>
                <c:pt idx="3383">
                  <c:v>41535</c:v>
                </c:pt>
                <c:pt idx="3384">
                  <c:v>41536</c:v>
                </c:pt>
                <c:pt idx="3385">
                  <c:v>41537</c:v>
                </c:pt>
                <c:pt idx="3386">
                  <c:v>41540</c:v>
                </c:pt>
                <c:pt idx="3387">
                  <c:v>41541</c:v>
                </c:pt>
                <c:pt idx="3388">
                  <c:v>41542</c:v>
                </c:pt>
                <c:pt idx="3389">
                  <c:v>41543</c:v>
                </c:pt>
                <c:pt idx="3390">
                  <c:v>41544</c:v>
                </c:pt>
                <c:pt idx="3391">
                  <c:v>41547</c:v>
                </c:pt>
                <c:pt idx="3392">
                  <c:v>41548</c:v>
                </c:pt>
                <c:pt idx="3393">
                  <c:v>41549</c:v>
                </c:pt>
                <c:pt idx="3394">
                  <c:v>41550</c:v>
                </c:pt>
                <c:pt idx="3395">
                  <c:v>41551</c:v>
                </c:pt>
                <c:pt idx="3396">
                  <c:v>41554</c:v>
                </c:pt>
                <c:pt idx="3397">
                  <c:v>41555</c:v>
                </c:pt>
                <c:pt idx="3398">
                  <c:v>41556</c:v>
                </c:pt>
                <c:pt idx="3399">
                  <c:v>41557</c:v>
                </c:pt>
                <c:pt idx="3400">
                  <c:v>41558</c:v>
                </c:pt>
                <c:pt idx="3401">
                  <c:v>41561</c:v>
                </c:pt>
                <c:pt idx="3402">
                  <c:v>41562</c:v>
                </c:pt>
                <c:pt idx="3403">
                  <c:v>41563</c:v>
                </c:pt>
                <c:pt idx="3404">
                  <c:v>41564</c:v>
                </c:pt>
                <c:pt idx="3405">
                  <c:v>41565</c:v>
                </c:pt>
                <c:pt idx="3406">
                  <c:v>41568</c:v>
                </c:pt>
                <c:pt idx="3407">
                  <c:v>41569</c:v>
                </c:pt>
                <c:pt idx="3408">
                  <c:v>41570</c:v>
                </c:pt>
                <c:pt idx="3409">
                  <c:v>41571</c:v>
                </c:pt>
                <c:pt idx="3410">
                  <c:v>41572</c:v>
                </c:pt>
                <c:pt idx="3411">
                  <c:v>41575</c:v>
                </c:pt>
                <c:pt idx="3412">
                  <c:v>41576</c:v>
                </c:pt>
                <c:pt idx="3413">
                  <c:v>41577</c:v>
                </c:pt>
                <c:pt idx="3414">
                  <c:v>41578</c:v>
                </c:pt>
                <c:pt idx="3415">
                  <c:v>41579</c:v>
                </c:pt>
                <c:pt idx="3416">
                  <c:v>41582</c:v>
                </c:pt>
                <c:pt idx="3417">
                  <c:v>41583</c:v>
                </c:pt>
                <c:pt idx="3418">
                  <c:v>41584</c:v>
                </c:pt>
                <c:pt idx="3419">
                  <c:v>41585</c:v>
                </c:pt>
                <c:pt idx="3420">
                  <c:v>41586</c:v>
                </c:pt>
                <c:pt idx="3421">
                  <c:v>41589</c:v>
                </c:pt>
                <c:pt idx="3422">
                  <c:v>41590</c:v>
                </c:pt>
                <c:pt idx="3423">
                  <c:v>41591</c:v>
                </c:pt>
                <c:pt idx="3424">
                  <c:v>41592</c:v>
                </c:pt>
                <c:pt idx="3425">
                  <c:v>41593</c:v>
                </c:pt>
                <c:pt idx="3426">
                  <c:v>41596</c:v>
                </c:pt>
                <c:pt idx="3427">
                  <c:v>41597</c:v>
                </c:pt>
                <c:pt idx="3428">
                  <c:v>41598</c:v>
                </c:pt>
                <c:pt idx="3429">
                  <c:v>41599</c:v>
                </c:pt>
                <c:pt idx="3430">
                  <c:v>41600</c:v>
                </c:pt>
                <c:pt idx="3431">
                  <c:v>41603</c:v>
                </c:pt>
                <c:pt idx="3432">
                  <c:v>41604</c:v>
                </c:pt>
                <c:pt idx="3433">
                  <c:v>41605</c:v>
                </c:pt>
                <c:pt idx="3434">
                  <c:v>41607</c:v>
                </c:pt>
                <c:pt idx="3435">
                  <c:v>41610</c:v>
                </c:pt>
                <c:pt idx="3436">
                  <c:v>41611</c:v>
                </c:pt>
                <c:pt idx="3437">
                  <c:v>41612</c:v>
                </c:pt>
                <c:pt idx="3438">
                  <c:v>41613</c:v>
                </c:pt>
                <c:pt idx="3439">
                  <c:v>41614</c:v>
                </c:pt>
                <c:pt idx="3440">
                  <c:v>41617</c:v>
                </c:pt>
                <c:pt idx="3441">
                  <c:v>41618</c:v>
                </c:pt>
                <c:pt idx="3442">
                  <c:v>41619</c:v>
                </c:pt>
                <c:pt idx="3443">
                  <c:v>41620</c:v>
                </c:pt>
                <c:pt idx="3444">
                  <c:v>41621</c:v>
                </c:pt>
                <c:pt idx="3445">
                  <c:v>41624</c:v>
                </c:pt>
                <c:pt idx="3446">
                  <c:v>41625</c:v>
                </c:pt>
                <c:pt idx="3447">
                  <c:v>41626</c:v>
                </c:pt>
                <c:pt idx="3448">
                  <c:v>41627</c:v>
                </c:pt>
                <c:pt idx="3449">
                  <c:v>41628</c:v>
                </c:pt>
                <c:pt idx="3450">
                  <c:v>41631</c:v>
                </c:pt>
                <c:pt idx="3451">
                  <c:v>41632</c:v>
                </c:pt>
                <c:pt idx="3452">
                  <c:v>41634</c:v>
                </c:pt>
                <c:pt idx="3453">
                  <c:v>41635</c:v>
                </c:pt>
                <c:pt idx="3454">
                  <c:v>41638</c:v>
                </c:pt>
                <c:pt idx="3455">
                  <c:v>41639</c:v>
                </c:pt>
                <c:pt idx="3456">
                  <c:v>41641</c:v>
                </c:pt>
                <c:pt idx="3457">
                  <c:v>41642</c:v>
                </c:pt>
                <c:pt idx="3458">
                  <c:v>41645</c:v>
                </c:pt>
                <c:pt idx="3459">
                  <c:v>41646</c:v>
                </c:pt>
                <c:pt idx="3460">
                  <c:v>41647</c:v>
                </c:pt>
                <c:pt idx="3461">
                  <c:v>41648</c:v>
                </c:pt>
                <c:pt idx="3462">
                  <c:v>41649</c:v>
                </c:pt>
                <c:pt idx="3463">
                  <c:v>41652</c:v>
                </c:pt>
                <c:pt idx="3464">
                  <c:v>41653</c:v>
                </c:pt>
                <c:pt idx="3465">
                  <c:v>41654</c:v>
                </c:pt>
                <c:pt idx="3466">
                  <c:v>41655</c:v>
                </c:pt>
                <c:pt idx="3467">
                  <c:v>41656</c:v>
                </c:pt>
                <c:pt idx="3468">
                  <c:v>41660</c:v>
                </c:pt>
                <c:pt idx="3469">
                  <c:v>41661</c:v>
                </c:pt>
                <c:pt idx="3470">
                  <c:v>41662</c:v>
                </c:pt>
                <c:pt idx="3471">
                  <c:v>41663</c:v>
                </c:pt>
                <c:pt idx="3472">
                  <c:v>41666</c:v>
                </c:pt>
                <c:pt idx="3473">
                  <c:v>41667</c:v>
                </c:pt>
                <c:pt idx="3474">
                  <c:v>41668</c:v>
                </c:pt>
                <c:pt idx="3475">
                  <c:v>41669</c:v>
                </c:pt>
                <c:pt idx="3476">
                  <c:v>41670</c:v>
                </c:pt>
                <c:pt idx="3477">
                  <c:v>41673</c:v>
                </c:pt>
                <c:pt idx="3478">
                  <c:v>41674</c:v>
                </c:pt>
                <c:pt idx="3479">
                  <c:v>41675</c:v>
                </c:pt>
                <c:pt idx="3480">
                  <c:v>41676</c:v>
                </c:pt>
                <c:pt idx="3481">
                  <c:v>41677</c:v>
                </c:pt>
                <c:pt idx="3482">
                  <c:v>41680</c:v>
                </c:pt>
                <c:pt idx="3483">
                  <c:v>41681</c:v>
                </c:pt>
                <c:pt idx="3484">
                  <c:v>41682</c:v>
                </c:pt>
                <c:pt idx="3485">
                  <c:v>41683</c:v>
                </c:pt>
                <c:pt idx="3486">
                  <c:v>41684</c:v>
                </c:pt>
                <c:pt idx="3487">
                  <c:v>41688</c:v>
                </c:pt>
                <c:pt idx="3488">
                  <c:v>41689</c:v>
                </c:pt>
                <c:pt idx="3489">
                  <c:v>41690</c:v>
                </c:pt>
                <c:pt idx="3490">
                  <c:v>41691</c:v>
                </c:pt>
                <c:pt idx="3491">
                  <c:v>41694</c:v>
                </c:pt>
                <c:pt idx="3492">
                  <c:v>41695</c:v>
                </c:pt>
                <c:pt idx="3493">
                  <c:v>41696</c:v>
                </c:pt>
                <c:pt idx="3494">
                  <c:v>41697</c:v>
                </c:pt>
                <c:pt idx="3495">
                  <c:v>41698</c:v>
                </c:pt>
                <c:pt idx="3496">
                  <c:v>41701</c:v>
                </c:pt>
                <c:pt idx="3497">
                  <c:v>41702</c:v>
                </c:pt>
                <c:pt idx="3498">
                  <c:v>41703</c:v>
                </c:pt>
                <c:pt idx="3499">
                  <c:v>41704</c:v>
                </c:pt>
                <c:pt idx="3500">
                  <c:v>41705</c:v>
                </c:pt>
                <c:pt idx="3501">
                  <c:v>41708</c:v>
                </c:pt>
                <c:pt idx="3502">
                  <c:v>41709</c:v>
                </c:pt>
                <c:pt idx="3503">
                  <c:v>41710</c:v>
                </c:pt>
                <c:pt idx="3504">
                  <c:v>41711</c:v>
                </c:pt>
                <c:pt idx="3505">
                  <c:v>41712</c:v>
                </c:pt>
                <c:pt idx="3506">
                  <c:v>41715</c:v>
                </c:pt>
                <c:pt idx="3507">
                  <c:v>41716</c:v>
                </c:pt>
                <c:pt idx="3508">
                  <c:v>41717</c:v>
                </c:pt>
                <c:pt idx="3509">
                  <c:v>41718</c:v>
                </c:pt>
                <c:pt idx="3510">
                  <c:v>41719</c:v>
                </c:pt>
                <c:pt idx="3511">
                  <c:v>41722</c:v>
                </c:pt>
                <c:pt idx="3512">
                  <c:v>41723</c:v>
                </c:pt>
                <c:pt idx="3513">
                  <c:v>41724</c:v>
                </c:pt>
                <c:pt idx="3514">
                  <c:v>41725</c:v>
                </c:pt>
                <c:pt idx="3515">
                  <c:v>41726</c:v>
                </c:pt>
                <c:pt idx="3516">
                  <c:v>41729</c:v>
                </c:pt>
                <c:pt idx="3517">
                  <c:v>41730</c:v>
                </c:pt>
                <c:pt idx="3518">
                  <c:v>41731</c:v>
                </c:pt>
                <c:pt idx="3519">
                  <c:v>41732</c:v>
                </c:pt>
                <c:pt idx="3520">
                  <c:v>41733</c:v>
                </c:pt>
                <c:pt idx="3521">
                  <c:v>41736</c:v>
                </c:pt>
                <c:pt idx="3522">
                  <c:v>41737</c:v>
                </c:pt>
                <c:pt idx="3523">
                  <c:v>41738</c:v>
                </c:pt>
                <c:pt idx="3524">
                  <c:v>41739</c:v>
                </c:pt>
                <c:pt idx="3525">
                  <c:v>41740</c:v>
                </c:pt>
                <c:pt idx="3526">
                  <c:v>41743</c:v>
                </c:pt>
                <c:pt idx="3527">
                  <c:v>41744</c:v>
                </c:pt>
                <c:pt idx="3528">
                  <c:v>41745</c:v>
                </c:pt>
                <c:pt idx="3529">
                  <c:v>41746</c:v>
                </c:pt>
                <c:pt idx="3530">
                  <c:v>41750</c:v>
                </c:pt>
                <c:pt idx="3531">
                  <c:v>41751</c:v>
                </c:pt>
                <c:pt idx="3532">
                  <c:v>41752</c:v>
                </c:pt>
                <c:pt idx="3533">
                  <c:v>41753</c:v>
                </c:pt>
                <c:pt idx="3534">
                  <c:v>41754</c:v>
                </c:pt>
                <c:pt idx="3535">
                  <c:v>41757</c:v>
                </c:pt>
                <c:pt idx="3536">
                  <c:v>41758</c:v>
                </c:pt>
                <c:pt idx="3537">
                  <c:v>41759</c:v>
                </c:pt>
                <c:pt idx="3538">
                  <c:v>41760</c:v>
                </c:pt>
                <c:pt idx="3539">
                  <c:v>41761</c:v>
                </c:pt>
                <c:pt idx="3540">
                  <c:v>41764</c:v>
                </c:pt>
                <c:pt idx="3541">
                  <c:v>41765</c:v>
                </c:pt>
                <c:pt idx="3542">
                  <c:v>41766</c:v>
                </c:pt>
                <c:pt idx="3543">
                  <c:v>41767</c:v>
                </c:pt>
                <c:pt idx="3544">
                  <c:v>41768</c:v>
                </c:pt>
                <c:pt idx="3545">
                  <c:v>41771</c:v>
                </c:pt>
                <c:pt idx="3546">
                  <c:v>41772</c:v>
                </c:pt>
                <c:pt idx="3547">
                  <c:v>41773</c:v>
                </c:pt>
                <c:pt idx="3548">
                  <c:v>41774</c:v>
                </c:pt>
                <c:pt idx="3549">
                  <c:v>41775</c:v>
                </c:pt>
                <c:pt idx="3550">
                  <c:v>41778</c:v>
                </c:pt>
                <c:pt idx="3551">
                  <c:v>41779</c:v>
                </c:pt>
                <c:pt idx="3552">
                  <c:v>41780</c:v>
                </c:pt>
                <c:pt idx="3553">
                  <c:v>41781</c:v>
                </c:pt>
                <c:pt idx="3554">
                  <c:v>41782</c:v>
                </c:pt>
                <c:pt idx="3555">
                  <c:v>41786</c:v>
                </c:pt>
                <c:pt idx="3556">
                  <c:v>41787</c:v>
                </c:pt>
                <c:pt idx="3557">
                  <c:v>41788</c:v>
                </c:pt>
                <c:pt idx="3558">
                  <c:v>41789</c:v>
                </c:pt>
                <c:pt idx="3559">
                  <c:v>41792</c:v>
                </c:pt>
                <c:pt idx="3560">
                  <c:v>41793</c:v>
                </c:pt>
                <c:pt idx="3561">
                  <c:v>41794</c:v>
                </c:pt>
                <c:pt idx="3562">
                  <c:v>41795</c:v>
                </c:pt>
                <c:pt idx="3563">
                  <c:v>41796</c:v>
                </c:pt>
                <c:pt idx="3564">
                  <c:v>41799</c:v>
                </c:pt>
                <c:pt idx="3565">
                  <c:v>41800</c:v>
                </c:pt>
                <c:pt idx="3566">
                  <c:v>41801</c:v>
                </c:pt>
                <c:pt idx="3567">
                  <c:v>41802</c:v>
                </c:pt>
                <c:pt idx="3568">
                  <c:v>41803</c:v>
                </c:pt>
                <c:pt idx="3569">
                  <c:v>41806</c:v>
                </c:pt>
                <c:pt idx="3570">
                  <c:v>41807</c:v>
                </c:pt>
                <c:pt idx="3571">
                  <c:v>41808</c:v>
                </c:pt>
                <c:pt idx="3572">
                  <c:v>41809</c:v>
                </c:pt>
                <c:pt idx="3573">
                  <c:v>41810</c:v>
                </c:pt>
                <c:pt idx="3574">
                  <c:v>41813</c:v>
                </c:pt>
                <c:pt idx="3575">
                  <c:v>41814</c:v>
                </c:pt>
                <c:pt idx="3576">
                  <c:v>41815</c:v>
                </c:pt>
                <c:pt idx="3577">
                  <c:v>41816</c:v>
                </c:pt>
                <c:pt idx="3578">
                  <c:v>41817</c:v>
                </c:pt>
                <c:pt idx="3579">
                  <c:v>41820</c:v>
                </c:pt>
                <c:pt idx="3580">
                  <c:v>41821</c:v>
                </c:pt>
                <c:pt idx="3581">
                  <c:v>41822</c:v>
                </c:pt>
                <c:pt idx="3582">
                  <c:v>41823</c:v>
                </c:pt>
                <c:pt idx="3583">
                  <c:v>41827</c:v>
                </c:pt>
                <c:pt idx="3584">
                  <c:v>41828</c:v>
                </c:pt>
                <c:pt idx="3585">
                  <c:v>41829</c:v>
                </c:pt>
                <c:pt idx="3586">
                  <c:v>41830</c:v>
                </c:pt>
                <c:pt idx="3587">
                  <c:v>41831</c:v>
                </c:pt>
                <c:pt idx="3588">
                  <c:v>41834</c:v>
                </c:pt>
                <c:pt idx="3589">
                  <c:v>41835</c:v>
                </c:pt>
                <c:pt idx="3590">
                  <c:v>41836</c:v>
                </c:pt>
                <c:pt idx="3591">
                  <c:v>41837</c:v>
                </c:pt>
                <c:pt idx="3592">
                  <c:v>41838</c:v>
                </c:pt>
                <c:pt idx="3593">
                  <c:v>41841</c:v>
                </c:pt>
                <c:pt idx="3594">
                  <c:v>41842</c:v>
                </c:pt>
                <c:pt idx="3595">
                  <c:v>41843</c:v>
                </c:pt>
                <c:pt idx="3596">
                  <c:v>41844</c:v>
                </c:pt>
                <c:pt idx="3597">
                  <c:v>41845</c:v>
                </c:pt>
                <c:pt idx="3598">
                  <c:v>41848</c:v>
                </c:pt>
                <c:pt idx="3599">
                  <c:v>41849</c:v>
                </c:pt>
                <c:pt idx="3600">
                  <c:v>41850</c:v>
                </c:pt>
                <c:pt idx="3601">
                  <c:v>41851</c:v>
                </c:pt>
                <c:pt idx="3602">
                  <c:v>41852</c:v>
                </c:pt>
                <c:pt idx="3603">
                  <c:v>41855</c:v>
                </c:pt>
                <c:pt idx="3604">
                  <c:v>41856</c:v>
                </c:pt>
                <c:pt idx="3605">
                  <c:v>41857</c:v>
                </c:pt>
                <c:pt idx="3606">
                  <c:v>41858</c:v>
                </c:pt>
                <c:pt idx="3607">
                  <c:v>41859</c:v>
                </c:pt>
                <c:pt idx="3608">
                  <c:v>41862</c:v>
                </c:pt>
                <c:pt idx="3609">
                  <c:v>41863</c:v>
                </c:pt>
                <c:pt idx="3610">
                  <c:v>41864</c:v>
                </c:pt>
                <c:pt idx="3611">
                  <c:v>41865</c:v>
                </c:pt>
                <c:pt idx="3612">
                  <c:v>41866</c:v>
                </c:pt>
                <c:pt idx="3613">
                  <c:v>41869</c:v>
                </c:pt>
                <c:pt idx="3614">
                  <c:v>41870</c:v>
                </c:pt>
                <c:pt idx="3615">
                  <c:v>41871</c:v>
                </c:pt>
                <c:pt idx="3616">
                  <c:v>41872</c:v>
                </c:pt>
                <c:pt idx="3617">
                  <c:v>41873</c:v>
                </c:pt>
                <c:pt idx="3618">
                  <c:v>41876</c:v>
                </c:pt>
                <c:pt idx="3619">
                  <c:v>41877</c:v>
                </c:pt>
                <c:pt idx="3620">
                  <c:v>41878</c:v>
                </c:pt>
                <c:pt idx="3621">
                  <c:v>41879</c:v>
                </c:pt>
                <c:pt idx="3622">
                  <c:v>41880</c:v>
                </c:pt>
                <c:pt idx="3623">
                  <c:v>41884</c:v>
                </c:pt>
                <c:pt idx="3624">
                  <c:v>41885</c:v>
                </c:pt>
                <c:pt idx="3625">
                  <c:v>41886</c:v>
                </c:pt>
                <c:pt idx="3626">
                  <c:v>41887</c:v>
                </c:pt>
                <c:pt idx="3627">
                  <c:v>41890</c:v>
                </c:pt>
                <c:pt idx="3628">
                  <c:v>41891</c:v>
                </c:pt>
                <c:pt idx="3629">
                  <c:v>41892</c:v>
                </c:pt>
                <c:pt idx="3630">
                  <c:v>41893</c:v>
                </c:pt>
                <c:pt idx="3631">
                  <c:v>41894</c:v>
                </c:pt>
                <c:pt idx="3632">
                  <c:v>41897</c:v>
                </c:pt>
                <c:pt idx="3633">
                  <c:v>41898</c:v>
                </c:pt>
                <c:pt idx="3634">
                  <c:v>41899</c:v>
                </c:pt>
                <c:pt idx="3635">
                  <c:v>41900</c:v>
                </c:pt>
                <c:pt idx="3636">
                  <c:v>41901</c:v>
                </c:pt>
                <c:pt idx="3637">
                  <c:v>41904</c:v>
                </c:pt>
                <c:pt idx="3638">
                  <c:v>41905</c:v>
                </c:pt>
                <c:pt idx="3639">
                  <c:v>41906</c:v>
                </c:pt>
                <c:pt idx="3640">
                  <c:v>41907</c:v>
                </c:pt>
                <c:pt idx="3641">
                  <c:v>41908</c:v>
                </c:pt>
                <c:pt idx="3642">
                  <c:v>41911</c:v>
                </c:pt>
                <c:pt idx="3643">
                  <c:v>41912</c:v>
                </c:pt>
                <c:pt idx="3644">
                  <c:v>41913</c:v>
                </c:pt>
                <c:pt idx="3645">
                  <c:v>41914</c:v>
                </c:pt>
                <c:pt idx="3646">
                  <c:v>41915</c:v>
                </c:pt>
                <c:pt idx="3647">
                  <c:v>41918</c:v>
                </c:pt>
                <c:pt idx="3648">
                  <c:v>41919</c:v>
                </c:pt>
                <c:pt idx="3649">
                  <c:v>41920</c:v>
                </c:pt>
                <c:pt idx="3650">
                  <c:v>41921</c:v>
                </c:pt>
                <c:pt idx="3651">
                  <c:v>41922</c:v>
                </c:pt>
                <c:pt idx="3652">
                  <c:v>41925</c:v>
                </c:pt>
                <c:pt idx="3653">
                  <c:v>41926</c:v>
                </c:pt>
                <c:pt idx="3654">
                  <c:v>41927</c:v>
                </c:pt>
                <c:pt idx="3655">
                  <c:v>41928</c:v>
                </c:pt>
                <c:pt idx="3656">
                  <c:v>41929</c:v>
                </c:pt>
                <c:pt idx="3657">
                  <c:v>41932</c:v>
                </c:pt>
                <c:pt idx="3658">
                  <c:v>41933</c:v>
                </c:pt>
                <c:pt idx="3659">
                  <c:v>41934</c:v>
                </c:pt>
                <c:pt idx="3660">
                  <c:v>41935</c:v>
                </c:pt>
                <c:pt idx="3661">
                  <c:v>41936</c:v>
                </c:pt>
                <c:pt idx="3662">
                  <c:v>41939</c:v>
                </c:pt>
                <c:pt idx="3663">
                  <c:v>41940</c:v>
                </c:pt>
                <c:pt idx="3664">
                  <c:v>41941</c:v>
                </c:pt>
                <c:pt idx="3665">
                  <c:v>41942</c:v>
                </c:pt>
                <c:pt idx="3666">
                  <c:v>41943</c:v>
                </c:pt>
                <c:pt idx="3667">
                  <c:v>41946</c:v>
                </c:pt>
                <c:pt idx="3668">
                  <c:v>41947</c:v>
                </c:pt>
                <c:pt idx="3669">
                  <c:v>41948</c:v>
                </c:pt>
                <c:pt idx="3670">
                  <c:v>41949</c:v>
                </c:pt>
                <c:pt idx="3671">
                  <c:v>41950</c:v>
                </c:pt>
                <c:pt idx="3672">
                  <c:v>41953</c:v>
                </c:pt>
                <c:pt idx="3673">
                  <c:v>41954</c:v>
                </c:pt>
                <c:pt idx="3674">
                  <c:v>41955</c:v>
                </c:pt>
                <c:pt idx="3675">
                  <c:v>41956</c:v>
                </c:pt>
                <c:pt idx="3676">
                  <c:v>41957</c:v>
                </c:pt>
                <c:pt idx="3677">
                  <c:v>41960</c:v>
                </c:pt>
                <c:pt idx="3678">
                  <c:v>41961</c:v>
                </c:pt>
                <c:pt idx="3679">
                  <c:v>41962</c:v>
                </c:pt>
                <c:pt idx="3680">
                  <c:v>41963</c:v>
                </c:pt>
                <c:pt idx="3681">
                  <c:v>41964</c:v>
                </c:pt>
                <c:pt idx="3682">
                  <c:v>41967</c:v>
                </c:pt>
                <c:pt idx="3683">
                  <c:v>41968</c:v>
                </c:pt>
                <c:pt idx="3684">
                  <c:v>41969</c:v>
                </c:pt>
                <c:pt idx="3685">
                  <c:v>41971</c:v>
                </c:pt>
                <c:pt idx="3686">
                  <c:v>41974</c:v>
                </c:pt>
                <c:pt idx="3687">
                  <c:v>41975</c:v>
                </c:pt>
                <c:pt idx="3688">
                  <c:v>41976</c:v>
                </c:pt>
                <c:pt idx="3689">
                  <c:v>41977</c:v>
                </c:pt>
                <c:pt idx="3690">
                  <c:v>41978</c:v>
                </c:pt>
                <c:pt idx="3691">
                  <c:v>41981</c:v>
                </c:pt>
                <c:pt idx="3692">
                  <c:v>41982</c:v>
                </c:pt>
                <c:pt idx="3693">
                  <c:v>41983</c:v>
                </c:pt>
                <c:pt idx="3694">
                  <c:v>41984</c:v>
                </c:pt>
                <c:pt idx="3695">
                  <c:v>41985</c:v>
                </c:pt>
                <c:pt idx="3696">
                  <c:v>41988</c:v>
                </c:pt>
                <c:pt idx="3697">
                  <c:v>41989</c:v>
                </c:pt>
                <c:pt idx="3698">
                  <c:v>41990</c:v>
                </c:pt>
                <c:pt idx="3699">
                  <c:v>41991</c:v>
                </c:pt>
                <c:pt idx="3700">
                  <c:v>41992</c:v>
                </c:pt>
                <c:pt idx="3701">
                  <c:v>41995</c:v>
                </c:pt>
                <c:pt idx="3702">
                  <c:v>41996</c:v>
                </c:pt>
                <c:pt idx="3703">
                  <c:v>41997</c:v>
                </c:pt>
                <c:pt idx="3704">
                  <c:v>41999</c:v>
                </c:pt>
                <c:pt idx="3705">
                  <c:v>42002</c:v>
                </c:pt>
                <c:pt idx="3706">
                  <c:v>42003</c:v>
                </c:pt>
                <c:pt idx="3707">
                  <c:v>42004</c:v>
                </c:pt>
                <c:pt idx="3708">
                  <c:v>42006</c:v>
                </c:pt>
                <c:pt idx="3709">
                  <c:v>42009</c:v>
                </c:pt>
                <c:pt idx="3710">
                  <c:v>42010</c:v>
                </c:pt>
                <c:pt idx="3711">
                  <c:v>42011</c:v>
                </c:pt>
                <c:pt idx="3712">
                  <c:v>42012</c:v>
                </c:pt>
                <c:pt idx="3713">
                  <c:v>42013</c:v>
                </c:pt>
                <c:pt idx="3714">
                  <c:v>42016</c:v>
                </c:pt>
                <c:pt idx="3715">
                  <c:v>42017</c:v>
                </c:pt>
                <c:pt idx="3716">
                  <c:v>42018</c:v>
                </c:pt>
                <c:pt idx="3717">
                  <c:v>42019</c:v>
                </c:pt>
                <c:pt idx="3718">
                  <c:v>42020</c:v>
                </c:pt>
                <c:pt idx="3719">
                  <c:v>42024</c:v>
                </c:pt>
                <c:pt idx="3720">
                  <c:v>42025</c:v>
                </c:pt>
                <c:pt idx="3721">
                  <c:v>42026</c:v>
                </c:pt>
                <c:pt idx="3722">
                  <c:v>42027</c:v>
                </c:pt>
                <c:pt idx="3723">
                  <c:v>42030</c:v>
                </c:pt>
                <c:pt idx="3724">
                  <c:v>42031</c:v>
                </c:pt>
                <c:pt idx="3725">
                  <c:v>42032</c:v>
                </c:pt>
                <c:pt idx="3726">
                  <c:v>42033</c:v>
                </c:pt>
                <c:pt idx="3727">
                  <c:v>42034</c:v>
                </c:pt>
                <c:pt idx="3728">
                  <c:v>42037</c:v>
                </c:pt>
                <c:pt idx="3729">
                  <c:v>42038</c:v>
                </c:pt>
                <c:pt idx="3730">
                  <c:v>42039</c:v>
                </c:pt>
                <c:pt idx="3731">
                  <c:v>42040</c:v>
                </c:pt>
                <c:pt idx="3732">
                  <c:v>42041</c:v>
                </c:pt>
                <c:pt idx="3733">
                  <c:v>42044</c:v>
                </c:pt>
                <c:pt idx="3734">
                  <c:v>42045</c:v>
                </c:pt>
                <c:pt idx="3735">
                  <c:v>42046</c:v>
                </c:pt>
                <c:pt idx="3736">
                  <c:v>42047</c:v>
                </c:pt>
                <c:pt idx="3737">
                  <c:v>42048</c:v>
                </c:pt>
                <c:pt idx="3738">
                  <c:v>42052</c:v>
                </c:pt>
                <c:pt idx="3739">
                  <c:v>42053</c:v>
                </c:pt>
                <c:pt idx="3740">
                  <c:v>42054</c:v>
                </c:pt>
                <c:pt idx="3741">
                  <c:v>42055</c:v>
                </c:pt>
                <c:pt idx="3742">
                  <c:v>42058</c:v>
                </c:pt>
                <c:pt idx="3743">
                  <c:v>42059</c:v>
                </c:pt>
                <c:pt idx="3744">
                  <c:v>42060</c:v>
                </c:pt>
                <c:pt idx="3745">
                  <c:v>42061</c:v>
                </c:pt>
                <c:pt idx="3746">
                  <c:v>42062</c:v>
                </c:pt>
                <c:pt idx="3747">
                  <c:v>42065</c:v>
                </c:pt>
                <c:pt idx="3748">
                  <c:v>42066</c:v>
                </c:pt>
                <c:pt idx="3749">
                  <c:v>42067</c:v>
                </c:pt>
                <c:pt idx="3750">
                  <c:v>42068</c:v>
                </c:pt>
                <c:pt idx="3751">
                  <c:v>42069</c:v>
                </c:pt>
                <c:pt idx="3752">
                  <c:v>42072</c:v>
                </c:pt>
                <c:pt idx="3753">
                  <c:v>42073</c:v>
                </c:pt>
                <c:pt idx="3754">
                  <c:v>42074</c:v>
                </c:pt>
                <c:pt idx="3755">
                  <c:v>42075</c:v>
                </c:pt>
                <c:pt idx="3756">
                  <c:v>42076</c:v>
                </c:pt>
                <c:pt idx="3757">
                  <c:v>42079</c:v>
                </c:pt>
                <c:pt idx="3758">
                  <c:v>42080</c:v>
                </c:pt>
                <c:pt idx="3759">
                  <c:v>42081</c:v>
                </c:pt>
                <c:pt idx="3760">
                  <c:v>42082</c:v>
                </c:pt>
                <c:pt idx="3761">
                  <c:v>42083</c:v>
                </c:pt>
                <c:pt idx="3762">
                  <c:v>42086</c:v>
                </c:pt>
                <c:pt idx="3763">
                  <c:v>42087</c:v>
                </c:pt>
                <c:pt idx="3764">
                  <c:v>42088</c:v>
                </c:pt>
                <c:pt idx="3765">
                  <c:v>42089</c:v>
                </c:pt>
                <c:pt idx="3766">
                  <c:v>42090</c:v>
                </c:pt>
                <c:pt idx="3767">
                  <c:v>42093</c:v>
                </c:pt>
                <c:pt idx="3768">
                  <c:v>42094</c:v>
                </c:pt>
                <c:pt idx="3769">
                  <c:v>42095</c:v>
                </c:pt>
                <c:pt idx="3770">
                  <c:v>42096</c:v>
                </c:pt>
                <c:pt idx="3771">
                  <c:v>42100</c:v>
                </c:pt>
                <c:pt idx="3772">
                  <c:v>42101</c:v>
                </c:pt>
                <c:pt idx="3773">
                  <c:v>42102</c:v>
                </c:pt>
                <c:pt idx="3774">
                  <c:v>42103</c:v>
                </c:pt>
                <c:pt idx="3775">
                  <c:v>42104</c:v>
                </c:pt>
                <c:pt idx="3776">
                  <c:v>42107</c:v>
                </c:pt>
                <c:pt idx="3777">
                  <c:v>42108</c:v>
                </c:pt>
                <c:pt idx="3778">
                  <c:v>42109</c:v>
                </c:pt>
                <c:pt idx="3779">
                  <c:v>42110</c:v>
                </c:pt>
                <c:pt idx="3780">
                  <c:v>42111</c:v>
                </c:pt>
                <c:pt idx="3781">
                  <c:v>42114</c:v>
                </c:pt>
                <c:pt idx="3782">
                  <c:v>42115</c:v>
                </c:pt>
                <c:pt idx="3783">
                  <c:v>42116</c:v>
                </c:pt>
                <c:pt idx="3784">
                  <c:v>42117</c:v>
                </c:pt>
                <c:pt idx="3785">
                  <c:v>42118</c:v>
                </c:pt>
                <c:pt idx="3786">
                  <c:v>42121</c:v>
                </c:pt>
                <c:pt idx="3787">
                  <c:v>42122</c:v>
                </c:pt>
                <c:pt idx="3788">
                  <c:v>42123</c:v>
                </c:pt>
                <c:pt idx="3789">
                  <c:v>42124</c:v>
                </c:pt>
                <c:pt idx="3790">
                  <c:v>42125</c:v>
                </c:pt>
                <c:pt idx="3791">
                  <c:v>42128</c:v>
                </c:pt>
                <c:pt idx="3792">
                  <c:v>42129</c:v>
                </c:pt>
                <c:pt idx="3793">
                  <c:v>42130</c:v>
                </c:pt>
                <c:pt idx="3794">
                  <c:v>42131</c:v>
                </c:pt>
                <c:pt idx="3795">
                  <c:v>42132</c:v>
                </c:pt>
                <c:pt idx="3796">
                  <c:v>42135</c:v>
                </c:pt>
                <c:pt idx="3797">
                  <c:v>42136</c:v>
                </c:pt>
                <c:pt idx="3798">
                  <c:v>42137</c:v>
                </c:pt>
                <c:pt idx="3799">
                  <c:v>42138</c:v>
                </c:pt>
                <c:pt idx="3800">
                  <c:v>42139</c:v>
                </c:pt>
                <c:pt idx="3801">
                  <c:v>42142</c:v>
                </c:pt>
                <c:pt idx="3802">
                  <c:v>42143</c:v>
                </c:pt>
                <c:pt idx="3803">
                  <c:v>42144</c:v>
                </c:pt>
                <c:pt idx="3804">
                  <c:v>42145</c:v>
                </c:pt>
                <c:pt idx="3805">
                  <c:v>42146</c:v>
                </c:pt>
                <c:pt idx="3806">
                  <c:v>42150</c:v>
                </c:pt>
                <c:pt idx="3807">
                  <c:v>42151</c:v>
                </c:pt>
                <c:pt idx="3808">
                  <c:v>42152</c:v>
                </c:pt>
                <c:pt idx="3809">
                  <c:v>42153</c:v>
                </c:pt>
                <c:pt idx="3810">
                  <c:v>42156</c:v>
                </c:pt>
                <c:pt idx="3811">
                  <c:v>42157</c:v>
                </c:pt>
                <c:pt idx="3812">
                  <c:v>42158</c:v>
                </c:pt>
                <c:pt idx="3813">
                  <c:v>42159</c:v>
                </c:pt>
                <c:pt idx="3814">
                  <c:v>42160</c:v>
                </c:pt>
                <c:pt idx="3815">
                  <c:v>42163</c:v>
                </c:pt>
                <c:pt idx="3816">
                  <c:v>42164</c:v>
                </c:pt>
                <c:pt idx="3817">
                  <c:v>42165</c:v>
                </c:pt>
                <c:pt idx="3818">
                  <c:v>42166</c:v>
                </c:pt>
                <c:pt idx="3819">
                  <c:v>42167</c:v>
                </c:pt>
                <c:pt idx="3820">
                  <c:v>42170</c:v>
                </c:pt>
                <c:pt idx="3821">
                  <c:v>42171</c:v>
                </c:pt>
                <c:pt idx="3822">
                  <c:v>42172</c:v>
                </c:pt>
                <c:pt idx="3823">
                  <c:v>42173</c:v>
                </c:pt>
                <c:pt idx="3824">
                  <c:v>42174</c:v>
                </c:pt>
                <c:pt idx="3825">
                  <c:v>42177</c:v>
                </c:pt>
                <c:pt idx="3826">
                  <c:v>42178</c:v>
                </c:pt>
                <c:pt idx="3827">
                  <c:v>42179</c:v>
                </c:pt>
                <c:pt idx="3828">
                  <c:v>42180</c:v>
                </c:pt>
                <c:pt idx="3829">
                  <c:v>42181</c:v>
                </c:pt>
                <c:pt idx="3830">
                  <c:v>42184</c:v>
                </c:pt>
                <c:pt idx="3831">
                  <c:v>42185</c:v>
                </c:pt>
                <c:pt idx="3832">
                  <c:v>42186</c:v>
                </c:pt>
                <c:pt idx="3833">
                  <c:v>42187</c:v>
                </c:pt>
                <c:pt idx="3834">
                  <c:v>42191</c:v>
                </c:pt>
                <c:pt idx="3835">
                  <c:v>42192</c:v>
                </c:pt>
                <c:pt idx="3836">
                  <c:v>42193</c:v>
                </c:pt>
                <c:pt idx="3837">
                  <c:v>42194</c:v>
                </c:pt>
                <c:pt idx="3838">
                  <c:v>42195</c:v>
                </c:pt>
                <c:pt idx="3839">
                  <c:v>42198</c:v>
                </c:pt>
                <c:pt idx="3840">
                  <c:v>42199</c:v>
                </c:pt>
                <c:pt idx="3841">
                  <c:v>42200</c:v>
                </c:pt>
                <c:pt idx="3842">
                  <c:v>42201</c:v>
                </c:pt>
                <c:pt idx="3843">
                  <c:v>42202</c:v>
                </c:pt>
                <c:pt idx="3844">
                  <c:v>42205</c:v>
                </c:pt>
                <c:pt idx="3845">
                  <c:v>42206</c:v>
                </c:pt>
                <c:pt idx="3846">
                  <c:v>42207</c:v>
                </c:pt>
                <c:pt idx="3847">
                  <c:v>42208</c:v>
                </c:pt>
                <c:pt idx="3848">
                  <c:v>42209</c:v>
                </c:pt>
                <c:pt idx="3849">
                  <c:v>42212</c:v>
                </c:pt>
                <c:pt idx="3850">
                  <c:v>42213</c:v>
                </c:pt>
                <c:pt idx="3851">
                  <c:v>42214</c:v>
                </c:pt>
                <c:pt idx="3852">
                  <c:v>42215</c:v>
                </c:pt>
                <c:pt idx="3853">
                  <c:v>42216</c:v>
                </c:pt>
                <c:pt idx="3854">
                  <c:v>42219</c:v>
                </c:pt>
                <c:pt idx="3855">
                  <c:v>42220</c:v>
                </c:pt>
                <c:pt idx="3856">
                  <c:v>42221</c:v>
                </c:pt>
                <c:pt idx="3857">
                  <c:v>42222</c:v>
                </c:pt>
                <c:pt idx="3858">
                  <c:v>42223</c:v>
                </c:pt>
                <c:pt idx="3859">
                  <c:v>42226</c:v>
                </c:pt>
                <c:pt idx="3860">
                  <c:v>42227</c:v>
                </c:pt>
                <c:pt idx="3861">
                  <c:v>42228</c:v>
                </c:pt>
                <c:pt idx="3862">
                  <c:v>42229</c:v>
                </c:pt>
                <c:pt idx="3863">
                  <c:v>42230</c:v>
                </c:pt>
                <c:pt idx="3864">
                  <c:v>42233</c:v>
                </c:pt>
                <c:pt idx="3865">
                  <c:v>42234</c:v>
                </c:pt>
                <c:pt idx="3866">
                  <c:v>42235</c:v>
                </c:pt>
                <c:pt idx="3867">
                  <c:v>42236</c:v>
                </c:pt>
                <c:pt idx="3868">
                  <c:v>42237</c:v>
                </c:pt>
                <c:pt idx="3869">
                  <c:v>42240</c:v>
                </c:pt>
                <c:pt idx="3870">
                  <c:v>42241</c:v>
                </c:pt>
                <c:pt idx="3871">
                  <c:v>42242</c:v>
                </c:pt>
                <c:pt idx="3872">
                  <c:v>42243</c:v>
                </c:pt>
                <c:pt idx="3873">
                  <c:v>42244</c:v>
                </c:pt>
                <c:pt idx="3874">
                  <c:v>42247</c:v>
                </c:pt>
                <c:pt idx="3875">
                  <c:v>42248</c:v>
                </c:pt>
                <c:pt idx="3876">
                  <c:v>42249</c:v>
                </c:pt>
                <c:pt idx="3877">
                  <c:v>42250</c:v>
                </c:pt>
                <c:pt idx="3878">
                  <c:v>42251</c:v>
                </c:pt>
                <c:pt idx="3879">
                  <c:v>42255</c:v>
                </c:pt>
                <c:pt idx="3880">
                  <c:v>42256</c:v>
                </c:pt>
                <c:pt idx="3881">
                  <c:v>42257</c:v>
                </c:pt>
                <c:pt idx="3882">
                  <c:v>42258</c:v>
                </c:pt>
                <c:pt idx="3883">
                  <c:v>42261</c:v>
                </c:pt>
                <c:pt idx="3884">
                  <c:v>42262</c:v>
                </c:pt>
                <c:pt idx="3885">
                  <c:v>42263</c:v>
                </c:pt>
                <c:pt idx="3886">
                  <c:v>42264</c:v>
                </c:pt>
                <c:pt idx="3887">
                  <c:v>42265</c:v>
                </c:pt>
                <c:pt idx="3888">
                  <c:v>42268</c:v>
                </c:pt>
                <c:pt idx="3889">
                  <c:v>42269</c:v>
                </c:pt>
                <c:pt idx="3890">
                  <c:v>42270</c:v>
                </c:pt>
                <c:pt idx="3891">
                  <c:v>42271</c:v>
                </c:pt>
                <c:pt idx="3892">
                  <c:v>42272</c:v>
                </c:pt>
                <c:pt idx="3893">
                  <c:v>42275</c:v>
                </c:pt>
                <c:pt idx="3894">
                  <c:v>42276</c:v>
                </c:pt>
                <c:pt idx="3895">
                  <c:v>42277</c:v>
                </c:pt>
                <c:pt idx="3896">
                  <c:v>42278</c:v>
                </c:pt>
                <c:pt idx="3897">
                  <c:v>42279</c:v>
                </c:pt>
                <c:pt idx="3898">
                  <c:v>42282</c:v>
                </c:pt>
                <c:pt idx="3899">
                  <c:v>42283</c:v>
                </c:pt>
                <c:pt idx="3900">
                  <c:v>42284</c:v>
                </c:pt>
                <c:pt idx="3901">
                  <c:v>42285</c:v>
                </c:pt>
                <c:pt idx="3902">
                  <c:v>42286</c:v>
                </c:pt>
                <c:pt idx="3903">
                  <c:v>42289</c:v>
                </c:pt>
                <c:pt idx="3904">
                  <c:v>42290</c:v>
                </c:pt>
                <c:pt idx="3905">
                  <c:v>42291</c:v>
                </c:pt>
                <c:pt idx="3906">
                  <c:v>42292</c:v>
                </c:pt>
                <c:pt idx="3907">
                  <c:v>42293</c:v>
                </c:pt>
                <c:pt idx="3908">
                  <c:v>42296</c:v>
                </c:pt>
                <c:pt idx="3909">
                  <c:v>42297</c:v>
                </c:pt>
                <c:pt idx="3910">
                  <c:v>42298</c:v>
                </c:pt>
                <c:pt idx="3911">
                  <c:v>42299</c:v>
                </c:pt>
                <c:pt idx="3912">
                  <c:v>42300</c:v>
                </c:pt>
                <c:pt idx="3913">
                  <c:v>42303</c:v>
                </c:pt>
                <c:pt idx="3914">
                  <c:v>42304</c:v>
                </c:pt>
                <c:pt idx="3915">
                  <c:v>42305</c:v>
                </c:pt>
                <c:pt idx="3916">
                  <c:v>42306</c:v>
                </c:pt>
                <c:pt idx="3917">
                  <c:v>42307</c:v>
                </c:pt>
                <c:pt idx="3918">
                  <c:v>42310</c:v>
                </c:pt>
                <c:pt idx="3919">
                  <c:v>42311</c:v>
                </c:pt>
                <c:pt idx="3920">
                  <c:v>42312</c:v>
                </c:pt>
                <c:pt idx="3921">
                  <c:v>42313</c:v>
                </c:pt>
                <c:pt idx="3922">
                  <c:v>42314</c:v>
                </c:pt>
                <c:pt idx="3923">
                  <c:v>42317</c:v>
                </c:pt>
                <c:pt idx="3924">
                  <c:v>42318</c:v>
                </c:pt>
                <c:pt idx="3925">
                  <c:v>42319</c:v>
                </c:pt>
                <c:pt idx="3926">
                  <c:v>42320</c:v>
                </c:pt>
                <c:pt idx="3927">
                  <c:v>42321</c:v>
                </c:pt>
                <c:pt idx="3928">
                  <c:v>42324</c:v>
                </c:pt>
                <c:pt idx="3929">
                  <c:v>42325</c:v>
                </c:pt>
                <c:pt idx="3930">
                  <c:v>42326</c:v>
                </c:pt>
                <c:pt idx="3931">
                  <c:v>42327</c:v>
                </c:pt>
                <c:pt idx="3932">
                  <c:v>42328</c:v>
                </c:pt>
                <c:pt idx="3933">
                  <c:v>42331</c:v>
                </c:pt>
                <c:pt idx="3934">
                  <c:v>42332</c:v>
                </c:pt>
                <c:pt idx="3935">
                  <c:v>42333</c:v>
                </c:pt>
                <c:pt idx="3936">
                  <c:v>42335</c:v>
                </c:pt>
                <c:pt idx="3937">
                  <c:v>42338</c:v>
                </c:pt>
                <c:pt idx="3938">
                  <c:v>42339</c:v>
                </c:pt>
                <c:pt idx="3939">
                  <c:v>42340</c:v>
                </c:pt>
                <c:pt idx="3940">
                  <c:v>42341</c:v>
                </c:pt>
                <c:pt idx="3941">
                  <c:v>42342</c:v>
                </c:pt>
                <c:pt idx="3942">
                  <c:v>42345</c:v>
                </c:pt>
                <c:pt idx="3943">
                  <c:v>42346</c:v>
                </c:pt>
                <c:pt idx="3944">
                  <c:v>42347</c:v>
                </c:pt>
                <c:pt idx="3945">
                  <c:v>42348</c:v>
                </c:pt>
                <c:pt idx="3946">
                  <c:v>42349</c:v>
                </c:pt>
                <c:pt idx="3947">
                  <c:v>42352</c:v>
                </c:pt>
                <c:pt idx="3948">
                  <c:v>42353</c:v>
                </c:pt>
                <c:pt idx="3949">
                  <c:v>42354</c:v>
                </c:pt>
                <c:pt idx="3950">
                  <c:v>42355</c:v>
                </c:pt>
                <c:pt idx="3951">
                  <c:v>42356</c:v>
                </c:pt>
                <c:pt idx="3952">
                  <c:v>42359</c:v>
                </c:pt>
                <c:pt idx="3953">
                  <c:v>42360</c:v>
                </c:pt>
                <c:pt idx="3954">
                  <c:v>42361</c:v>
                </c:pt>
                <c:pt idx="3955">
                  <c:v>42362</c:v>
                </c:pt>
                <c:pt idx="3956">
                  <c:v>42366</c:v>
                </c:pt>
                <c:pt idx="3957">
                  <c:v>42367</c:v>
                </c:pt>
                <c:pt idx="3958">
                  <c:v>42368</c:v>
                </c:pt>
                <c:pt idx="3959">
                  <c:v>42369</c:v>
                </c:pt>
                <c:pt idx="3960">
                  <c:v>42373</c:v>
                </c:pt>
                <c:pt idx="3961">
                  <c:v>42374</c:v>
                </c:pt>
                <c:pt idx="3962">
                  <c:v>42375</c:v>
                </c:pt>
                <c:pt idx="3963">
                  <c:v>42376</c:v>
                </c:pt>
                <c:pt idx="3964">
                  <c:v>42377</c:v>
                </c:pt>
                <c:pt idx="3965">
                  <c:v>42380</c:v>
                </c:pt>
                <c:pt idx="3966">
                  <c:v>42381</c:v>
                </c:pt>
                <c:pt idx="3967">
                  <c:v>42382</c:v>
                </c:pt>
                <c:pt idx="3968">
                  <c:v>42383</c:v>
                </c:pt>
                <c:pt idx="3969">
                  <c:v>42384</c:v>
                </c:pt>
                <c:pt idx="3970">
                  <c:v>42388</c:v>
                </c:pt>
                <c:pt idx="3971">
                  <c:v>42389</c:v>
                </c:pt>
                <c:pt idx="3972">
                  <c:v>42390</c:v>
                </c:pt>
                <c:pt idx="3973">
                  <c:v>42391</c:v>
                </c:pt>
                <c:pt idx="3974">
                  <c:v>42394</c:v>
                </c:pt>
                <c:pt idx="3975">
                  <c:v>42395</c:v>
                </c:pt>
                <c:pt idx="3976">
                  <c:v>42396</c:v>
                </c:pt>
                <c:pt idx="3977">
                  <c:v>42397</c:v>
                </c:pt>
                <c:pt idx="3978">
                  <c:v>42398</c:v>
                </c:pt>
                <c:pt idx="3979">
                  <c:v>42401</c:v>
                </c:pt>
                <c:pt idx="3980">
                  <c:v>42402</c:v>
                </c:pt>
                <c:pt idx="3981">
                  <c:v>42403</c:v>
                </c:pt>
                <c:pt idx="3982">
                  <c:v>42404</c:v>
                </c:pt>
                <c:pt idx="3983">
                  <c:v>42405</c:v>
                </c:pt>
                <c:pt idx="3984">
                  <c:v>42408</c:v>
                </c:pt>
                <c:pt idx="3985">
                  <c:v>42409</c:v>
                </c:pt>
                <c:pt idx="3986">
                  <c:v>42410</c:v>
                </c:pt>
                <c:pt idx="3987">
                  <c:v>42411</c:v>
                </c:pt>
                <c:pt idx="3988">
                  <c:v>42412</c:v>
                </c:pt>
                <c:pt idx="3989">
                  <c:v>42416</c:v>
                </c:pt>
                <c:pt idx="3990">
                  <c:v>42417</c:v>
                </c:pt>
                <c:pt idx="3991">
                  <c:v>42418</c:v>
                </c:pt>
                <c:pt idx="3992">
                  <c:v>42419</c:v>
                </c:pt>
                <c:pt idx="3993">
                  <c:v>42422</c:v>
                </c:pt>
                <c:pt idx="3994">
                  <c:v>42423</c:v>
                </c:pt>
                <c:pt idx="3995">
                  <c:v>42424</c:v>
                </c:pt>
                <c:pt idx="3996">
                  <c:v>42425</c:v>
                </c:pt>
                <c:pt idx="3997">
                  <c:v>42426</c:v>
                </c:pt>
                <c:pt idx="3998">
                  <c:v>42429</c:v>
                </c:pt>
                <c:pt idx="3999">
                  <c:v>42430</c:v>
                </c:pt>
                <c:pt idx="4000">
                  <c:v>42431</c:v>
                </c:pt>
                <c:pt idx="4001">
                  <c:v>42432</c:v>
                </c:pt>
                <c:pt idx="4002">
                  <c:v>42433</c:v>
                </c:pt>
                <c:pt idx="4003">
                  <c:v>42436</c:v>
                </c:pt>
                <c:pt idx="4004">
                  <c:v>42437</c:v>
                </c:pt>
                <c:pt idx="4005">
                  <c:v>42438</c:v>
                </c:pt>
                <c:pt idx="4006">
                  <c:v>42439</c:v>
                </c:pt>
                <c:pt idx="4007">
                  <c:v>42440</c:v>
                </c:pt>
                <c:pt idx="4008">
                  <c:v>42443</c:v>
                </c:pt>
                <c:pt idx="4009">
                  <c:v>42444</c:v>
                </c:pt>
                <c:pt idx="4010">
                  <c:v>42445</c:v>
                </c:pt>
                <c:pt idx="4011">
                  <c:v>42446</c:v>
                </c:pt>
                <c:pt idx="4012">
                  <c:v>42447</c:v>
                </c:pt>
                <c:pt idx="4013">
                  <c:v>42450</c:v>
                </c:pt>
                <c:pt idx="4014">
                  <c:v>42451</c:v>
                </c:pt>
                <c:pt idx="4015">
                  <c:v>42452</c:v>
                </c:pt>
                <c:pt idx="4016">
                  <c:v>42453</c:v>
                </c:pt>
                <c:pt idx="4017">
                  <c:v>42457</c:v>
                </c:pt>
                <c:pt idx="4018">
                  <c:v>42458</c:v>
                </c:pt>
                <c:pt idx="4019">
                  <c:v>42459</c:v>
                </c:pt>
                <c:pt idx="4020">
                  <c:v>42460</c:v>
                </c:pt>
                <c:pt idx="4021">
                  <c:v>42461</c:v>
                </c:pt>
                <c:pt idx="4022">
                  <c:v>42464</c:v>
                </c:pt>
                <c:pt idx="4023">
                  <c:v>42465</c:v>
                </c:pt>
                <c:pt idx="4024">
                  <c:v>42466</c:v>
                </c:pt>
                <c:pt idx="4025">
                  <c:v>42467</c:v>
                </c:pt>
                <c:pt idx="4026">
                  <c:v>42468</c:v>
                </c:pt>
                <c:pt idx="4027">
                  <c:v>42471</c:v>
                </c:pt>
                <c:pt idx="4028">
                  <c:v>42472</c:v>
                </c:pt>
                <c:pt idx="4029">
                  <c:v>42473</c:v>
                </c:pt>
                <c:pt idx="4030">
                  <c:v>42474</c:v>
                </c:pt>
                <c:pt idx="4031">
                  <c:v>42475</c:v>
                </c:pt>
                <c:pt idx="4032">
                  <c:v>42478</c:v>
                </c:pt>
                <c:pt idx="4033">
                  <c:v>42479</c:v>
                </c:pt>
                <c:pt idx="4034">
                  <c:v>42480</c:v>
                </c:pt>
                <c:pt idx="4035">
                  <c:v>42481</c:v>
                </c:pt>
                <c:pt idx="4036">
                  <c:v>42482</c:v>
                </c:pt>
                <c:pt idx="4037">
                  <c:v>42485</c:v>
                </c:pt>
                <c:pt idx="4038">
                  <c:v>42486</c:v>
                </c:pt>
                <c:pt idx="4039">
                  <c:v>42487</c:v>
                </c:pt>
                <c:pt idx="4040">
                  <c:v>42488</c:v>
                </c:pt>
                <c:pt idx="4041">
                  <c:v>42489</c:v>
                </c:pt>
                <c:pt idx="4042">
                  <c:v>42492</c:v>
                </c:pt>
                <c:pt idx="4043">
                  <c:v>42493</c:v>
                </c:pt>
                <c:pt idx="4044">
                  <c:v>42494</c:v>
                </c:pt>
                <c:pt idx="4045">
                  <c:v>42495</c:v>
                </c:pt>
                <c:pt idx="4046">
                  <c:v>42496</c:v>
                </c:pt>
                <c:pt idx="4047">
                  <c:v>42499</c:v>
                </c:pt>
                <c:pt idx="4048">
                  <c:v>42500</c:v>
                </c:pt>
                <c:pt idx="4049">
                  <c:v>42501</c:v>
                </c:pt>
                <c:pt idx="4050">
                  <c:v>42502</c:v>
                </c:pt>
                <c:pt idx="4051">
                  <c:v>42503</c:v>
                </c:pt>
                <c:pt idx="4052">
                  <c:v>42506</c:v>
                </c:pt>
                <c:pt idx="4053">
                  <c:v>42507</c:v>
                </c:pt>
                <c:pt idx="4054">
                  <c:v>42508</c:v>
                </c:pt>
                <c:pt idx="4055">
                  <c:v>42509</c:v>
                </c:pt>
                <c:pt idx="4056">
                  <c:v>42510</c:v>
                </c:pt>
                <c:pt idx="4057">
                  <c:v>42513</c:v>
                </c:pt>
                <c:pt idx="4058">
                  <c:v>42514</c:v>
                </c:pt>
                <c:pt idx="4059">
                  <c:v>42515</c:v>
                </c:pt>
                <c:pt idx="4060">
                  <c:v>42516</c:v>
                </c:pt>
                <c:pt idx="4061">
                  <c:v>42517</c:v>
                </c:pt>
                <c:pt idx="4062">
                  <c:v>42521</c:v>
                </c:pt>
                <c:pt idx="4063">
                  <c:v>42522</c:v>
                </c:pt>
                <c:pt idx="4064">
                  <c:v>42523</c:v>
                </c:pt>
                <c:pt idx="4065">
                  <c:v>42524</c:v>
                </c:pt>
                <c:pt idx="4066">
                  <c:v>42527</c:v>
                </c:pt>
                <c:pt idx="4067">
                  <c:v>42528</c:v>
                </c:pt>
                <c:pt idx="4068">
                  <c:v>42529</c:v>
                </c:pt>
                <c:pt idx="4069">
                  <c:v>42530</c:v>
                </c:pt>
                <c:pt idx="4070">
                  <c:v>42531</c:v>
                </c:pt>
                <c:pt idx="4071">
                  <c:v>42534</c:v>
                </c:pt>
                <c:pt idx="4072">
                  <c:v>42535</c:v>
                </c:pt>
                <c:pt idx="4073">
                  <c:v>42536</c:v>
                </c:pt>
                <c:pt idx="4074">
                  <c:v>42537</c:v>
                </c:pt>
                <c:pt idx="4075">
                  <c:v>42538</c:v>
                </c:pt>
                <c:pt idx="4076">
                  <c:v>42541</c:v>
                </c:pt>
                <c:pt idx="4077">
                  <c:v>42542</c:v>
                </c:pt>
                <c:pt idx="4078">
                  <c:v>42543</c:v>
                </c:pt>
                <c:pt idx="4079">
                  <c:v>42544</c:v>
                </c:pt>
                <c:pt idx="4080">
                  <c:v>42545</c:v>
                </c:pt>
                <c:pt idx="4081">
                  <c:v>42548</c:v>
                </c:pt>
                <c:pt idx="4082">
                  <c:v>42549</c:v>
                </c:pt>
                <c:pt idx="4083">
                  <c:v>42550</c:v>
                </c:pt>
                <c:pt idx="4084">
                  <c:v>42551</c:v>
                </c:pt>
                <c:pt idx="4085">
                  <c:v>42552</c:v>
                </c:pt>
                <c:pt idx="4086">
                  <c:v>42556</c:v>
                </c:pt>
                <c:pt idx="4087">
                  <c:v>42557</c:v>
                </c:pt>
                <c:pt idx="4088">
                  <c:v>42558</c:v>
                </c:pt>
                <c:pt idx="4089">
                  <c:v>42559</c:v>
                </c:pt>
                <c:pt idx="4090">
                  <c:v>42562</c:v>
                </c:pt>
                <c:pt idx="4091">
                  <c:v>42563</c:v>
                </c:pt>
                <c:pt idx="4092">
                  <c:v>42564</c:v>
                </c:pt>
                <c:pt idx="4093">
                  <c:v>42565</c:v>
                </c:pt>
                <c:pt idx="4094">
                  <c:v>42566</c:v>
                </c:pt>
                <c:pt idx="4095">
                  <c:v>42569</c:v>
                </c:pt>
                <c:pt idx="4096">
                  <c:v>42570</c:v>
                </c:pt>
                <c:pt idx="4097">
                  <c:v>42571</c:v>
                </c:pt>
                <c:pt idx="4098">
                  <c:v>42572</c:v>
                </c:pt>
                <c:pt idx="4099">
                  <c:v>42573</c:v>
                </c:pt>
                <c:pt idx="4100">
                  <c:v>42576</c:v>
                </c:pt>
                <c:pt idx="4101">
                  <c:v>42577</c:v>
                </c:pt>
                <c:pt idx="4102">
                  <c:v>42578</c:v>
                </c:pt>
                <c:pt idx="4103">
                  <c:v>42579</c:v>
                </c:pt>
                <c:pt idx="4104">
                  <c:v>42580</c:v>
                </c:pt>
                <c:pt idx="4105">
                  <c:v>42583</c:v>
                </c:pt>
                <c:pt idx="4106">
                  <c:v>42584</c:v>
                </c:pt>
                <c:pt idx="4107">
                  <c:v>42585</c:v>
                </c:pt>
                <c:pt idx="4108">
                  <c:v>42586</c:v>
                </c:pt>
                <c:pt idx="4109">
                  <c:v>42587</c:v>
                </c:pt>
                <c:pt idx="4110">
                  <c:v>42590</c:v>
                </c:pt>
                <c:pt idx="4111">
                  <c:v>42591</c:v>
                </c:pt>
                <c:pt idx="4112">
                  <c:v>42592</c:v>
                </c:pt>
                <c:pt idx="4113">
                  <c:v>42593</c:v>
                </c:pt>
                <c:pt idx="4114">
                  <c:v>42594</c:v>
                </c:pt>
                <c:pt idx="4115">
                  <c:v>42597</c:v>
                </c:pt>
                <c:pt idx="4116">
                  <c:v>42598</c:v>
                </c:pt>
                <c:pt idx="4117">
                  <c:v>42599</c:v>
                </c:pt>
                <c:pt idx="4118">
                  <c:v>42600</c:v>
                </c:pt>
                <c:pt idx="4119">
                  <c:v>42601</c:v>
                </c:pt>
                <c:pt idx="4120">
                  <c:v>42604</c:v>
                </c:pt>
                <c:pt idx="4121">
                  <c:v>42605</c:v>
                </c:pt>
                <c:pt idx="4122">
                  <c:v>42606</c:v>
                </c:pt>
                <c:pt idx="4123">
                  <c:v>42607</c:v>
                </c:pt>
                <c:pt idx="4124">
                  <c:v>42608</c:v>
                </c:pt>
                <c:pt idx="4125">
                  <c:v>42611</c:v>
                </c:pt>
                <c:pt idx="4126">
                  <c:v>42612</c:v>
                </c:pt>
                <c:pt idx="4127">
                  <c:v>42613</c:v>
                </c:pt>
                <c:pt idx="4128">
                  <c:v>42614</c:v>
                </c:pt>
                <c:pt idx="4129">
                  <c:v>42615</c:v>
                </c:pt>
                <c:pt idx="4130">
                  <c:v>42619</c:v>
                </c:pt>
                <c:pt idx="4131">
                  <c:v>42620</c:v>
                </c:pt>
                <c:pt idx="4132">
                  <c:v>42621</c:v>
                </c:pt>
                <c:pt idx="4133">
                  <c:v>42622</c:v>
                </c:pt>
                <c:pt idx="4134">
                  <c:v>42625</c:v>
                </c:pt>
                <c:pt idx="4135">
                  <c:v>42626</c:v>
                </c:pt>
                <c:pt idx="4136">
                  <c:v>42627</c:v>
                </c:pt>
                <c:pt idx="4137">
                  <c:v>42628</c:v>
                </c:pt>
                <c:pt idx="4138">
                  <c:v>42629</c:v>
                </c:pt>
                <c:pt idx="4139">
                  <c:v>42632</c:v>
                </c:pt>
                <c:pt idx="4140">
                  <c:v>42633</c:v>
                </c:pt>
                <c:pt idx="4141">
                  <c:v>42634</c:v>
                </c:pt>
                <c:pt idx="4142">
                  <c:v>42635</c:v>
                </c:pt>
                <c:pt idx="4143">
                  <c:v>42636</c:v>
                </c:pt>
                <c:pt idx="4144">
                  <c:v>42639</c:v>
                </c:pt>
                <c:pt idx="4145">
                  <c:v>42640</c:v>
                </c:pt>
                <c:pt idx="4146">
                  <c:v>42641</c:v>
                </c:pt>
                <c:pt idx="4147">
                  <c:v>42642</c:v>
                </c:pt>
                <c:pt idx="4148">
                  <c:v>42643</c:v>
                </c:pt>
                <c:pt idx="4149">
                  <c:v>42646</c:v>
                </c:pt>
                <c:pt idx="4150">
                  <c:v>42647</c:v>
                </c:pt>
                <c:pt idx="4151">
                  <c:v>42648</c:v>
                </c:pt>
                <c:pt idx="4152">
                  <c:v>42649</c:v>
                </c:pt>
                <c:pt idx="4153">
                  <c:v>42650</c:v>
                </c:pt>
                <c:pt idx="4154">
                  <c:v>42653</c:v>
                </c:pt>
                <c:pt idx="4155">
                  <c:v>42654</c:v>
                </c:pt>
                <c:pt idx="4156">
                  <c:v>42655</c:v>
                </c:pt>
                <c:pt idx="4157">
                  <c:v>42656</c:v>
                </c:pt>
                <c:pt idx="4158">
                  <c:v>42657</c:v>
                </c:pt>
                <c:pt idx="4159">
                  <c:v>42660</c:v>
                </c:pt>
                <c:pt idx="4160">
                  <c:v>42661</c:v>
                </c:pt>
                <c:pt idx="4161">
                  <c:v>42662</c:v>
                </c:pt>
                <c:pt idx="4162">
                  <c:v>42663</c:v>
                </c:pt>
                <c:pt idx="4163">
                  <c:v>42664</c:v>
                </c:pt>
                <c:pt idx="4164">
                  <c:v>42667</c:v>
                </c:pt>
                <c:pt idx="4165">
                  <c:v>42668</c:v>
                </c:pt>
                <c:pt idx="4166">
                  <c:v>42669</c:v>
                </c:pt>
                <c:pt idx="4167">
                  <c:v>42670</c:v>
                </c:pt>
                <c:pt idx="4168">
                  <c:v>42671</c:v>
                </c:pt>
                <c:pt idx="4169">
                  <c:v>42674</c:v>
                </c:pt>
                <c:pt idx="4170">
                  <c:v>42675</c:v>
                </c:pt>
                <c:pt idx="4171">
                  <c:v>42676</c:v>
                </c:pt>
                <c:pt idx="4172">
                  <c:v>42677</c:v>
                </c:pt>
                <c:pt idx="4173">
                  <c:v>42678</c:v>
                </c:pt>
                <c:pt idx="4174">
                  <c:v>42681</c:v>
                </c:pt>
                <c:pt idx="4175">
                  <c:v>42682</c:v>
                </c:pt>
                <c:pt idx="4176">
                  <c:v>42683</c:v>
                </c:pt>
                <c:pt idx="4177">
                  <c:v>42684</c:v>
                </c:pt>
                <c:pt idx="4178">
                  <c:v>42685</c:v>
                </c:pt>
                <c:pt idx="4179">
                  <c:v>42688</c:v>
                </c:pt>
                <c:pt idx="4180">
                  <c:v>42689</c:v>
                </c:pt>
                <c:pt idx="4181">
                  <c:v>42690</c:v>
                </c:pt>
                <c:pt idx="4182">
                  <c:v>42691</c:v>
                </c:pt>
                <c:pt idx="4183">
                  <c:v>42692</c:v>
                </c:pt>
                <c:pt idx="4184">
                  <c:v>42695</c:v>
                </c:pt>
                <c:pt idx="4185">
                  <c:v>42696</c:v>
                </c:pt>
                <c:pt idx="4186">
                  <c:v>42697</c:v>
                </c:pt>
                <c:pt idx="4187">
                  <c:v>42699</c:v>
                </c:pt>
                <c:pt idx="4188">
                  <c:v>42702</c:v>
                </c:pt>
                <c:pt idx="4189">
                  <c:v>42703</c:v>
                </c:pt>
                <c:pt idx="4190">
                  <c:v>42704</c:v>
                </c:pt>
                <c:pt idx="4191">
                  <c:v>42705</c:v>
                </c:pt>
                <c:pt idx="4192">
                  <c:v>42706</c:v>
                </c:pt>
                <c:pt idx="4193">
                  <c:v>42709</c:v>
                </c:pt>
                <c:pt idx="4194">
                  <c:v>42710</c:v>
                </c:pt>
                <c:pt idx="4195">
                  <c:v>42711</c:v>
                </c:pt>
                <c:pt idx="4196">
                  <c:v>42712</c:v>
                </c:pt>
                <c:pt idx="4197">
                  <c:v>42713</c:v>
                </c:pt>
                <c:pt idx="4198">
                  <c:v>42716</c:v>
                </c:pt>
                <c:pt idx="4199">
                  <c:v>42717</c:v>
                </c:pt>
                <c:pt idx="4200">
                  <c:v>42718</c:v>
                </c:pt>
                <c:pt idx="4201">
                  <c:v>42719</c:v>
                </c:pt>
                <c:pt idx="4202">
                  <c:v>42720</c:v>
                </c:pt>
                <c:pt idx="4203">
                  <c:v>42723</c:v>
                </c:pt>
                <c:pt idx="4204">
                  <c:v>42724</c:v>
                </c:pt>
                <c:pt idx="4205">
                  <c:v>42725</c:v>
                </c:pt>
                <c:pt idx="4206">
                  <c:v>42726</c:v>
                </c:pt>
                <c:pt idx="4207">
                  <c:v>42727</c:v>
                </c:pt>
                <c:pt idx="4208">
                  <c:v>42731</c:v>
                </c:pt>
                <c:pt idx="4209">
                  <c:v>42732</c:v>
                </c:pt>
                <c:pt idx="4210">
                  <c:v>42733</c:v>
                </c:pt>
                <c:pt idx="4211">
                  <c:v>42734</c:v>
                </c:pt>
                <c:pt idx="4212">
                  <c:v>42738</c:v>
                </c:pt>
                <c:pt idx="4213">
                  <c:v>42739</c:v>
                </c:pt>
                <c:pt idx="4214">
                  <c:v>42740</c:v>
                </c:pt>
                <c:pt idx="4215">
                  <c:v>42741</c:v>
                </c:pt>
                <c:pt idx="4216">
                  <c:v>42744</c:v>
                </c:pt>
                <c:pt idx="4217">
                  <c:v>42745</c:v>
                </c:pt>
                <c:pt idx="4218">
                  <c:v>42746</c:v>
                </c:pt>
                <c:pt idx="4219">
                  <c:v>42747</c:v>
                </c:pt>
                <c:pt idx="4220">
                  <c:v>42748</c:v>
                </c:pt>
                <c:pt idx="4221">
                  <c:v>42752</c:v>
                </c:pt>
                <c:pt idx="4222">
                  <c:v>42753</c:v>
                </c:pt>
                <c:pt idx="4223">
                  <c:v>42754</c:v>
                </c:pt>
                <c:pt idx="4224">
                  <c:v>42755</c:v>
                </c:pt>
                <c:pt idx="4225">
                  <c:v>42758</c:v>
                </c:pt>
                <c:pt idx="4226">
                  <c:v>42759</c:v>
                </c:pt>
                <c:pt idx="4227">
                  <c:v>42760</c:v>
                </c:pt>
                <c:pt idx="4228">
                  <c:v>42761</c:v>
                </c:pt>
                <c:pt idx="4229">
                  <c:v>42762</c:v>
                </c:pt>
                <c:pt idx="4230">
                  <c:v>42765</c:v>
                </c:pt>
                <c:pt idx="4231">
                  <c:v>42766</c:v>
                </c:pt>
                <c:pt idx="4232">
                  <c:v>42767</c:v>
                </c:pt>
                <c:pt idx="4233">
                  <c:v>42768</c:v>
                </c:pt>
                <c:pt idx="4234">
                  <c:v>42769</c:v>
                </c:pt>
                <c:pt idx="4235">
                  <c:v>42772</c:v>
                </c:pt>
                <c:pt idx="4236">
                  <c:v>42773</c:v>
                </c:pt>
                <c:pt idx="4237">
                  <c:v>42774</c:v>
                </c:pt>
                <c:pt idx="4238">
                  <c:v>42775</c:v>
                </c:pt>
                <c:pt idx="4239">
                  <c:v>42776</c:v>
                </c:pt>
                <c:pt idx="4240">
                  <c:v>42779</c:v>
                </c:pt>
                <c:pt idx="4241">
                  <c:v>42780</c:v>
                </c:pt>
                <c:pt idx="4242">
                  <c:v>42781</c:v>
                </c:pt>
                <c:pt idx="4243">
                  <c:v>42782</c:v>
                </c:pt>
                <c:pt idx="4244">
                  <c:v>42783</c:v>
                </c:pt>
                <c:pt idx="4245">
                  <c:v>42787</c:v>
                </c:pt>
                <c:pt idx="4246">
                  <c:v>42788</c:v>
                </c:pt>
                <c:pt idx="4247">
                  <c:v>42789</c:v>
                </c:pt>
                <c:pt idx="4248">
                  <c:v>42790</c:v>
                </c:pt>
                <c:pt idx="4249">
                  <c:v>42793</c:v>
                </c:pt>
                <c:pt idx="4250">
                  <c:v>42794</c:v>
                </c:pt>
                <c:pt idx="4251">
                  <c:v>42795</c:v>
                </c:pt>
                <c:pt idx="4252">
                  <c:v>42796</c:v>
                </c:pt>
                <c:pt idx="4253">
                  <c:v>42797</c:v>
                </c:pt>
                <c:pt idx="4254">
                  <c:v>42800</c:v>
                </c:pt>
                <c:pt idx="4255">
                  <c:v>42801</c:v>
                </c:pt>
                <c:pt idx="4256">
                  <c:v>42802</c:v>
                </c:pt>
                <c:pt idx="4257">
                  <c:v>42803</c:v>
                </c:pt>
                <c:pt idx="4258">
                  <c:v>42804</c:v>
                </c:pt>
                <c:pt idx="4259">
                  <c:v>42807</c:v>
                </c:pt>
                <c:pt idx="4260">
                  <c:v>42808</c:v>
                </c:pt>
                <c:pt idx="4261">
                  <c:v>42809</c:v>
                </c:pt>
                <c:pt idx="4262">
                  <c:v>42810</c:v>
                </c:pt>
                <c:pt idx="4263">
                  <c:v>42811</c:v>
                </c:pt>
                <c:pt idx="4264">
                  <c:v>42814</c:v>
                </c:pt>
                <c:pt idx="4265">
                  <c:v>42815</c:v>
                </c:pt>
                <c:pt idx="4266">
                  <c:v>42816</c:v>
                </c:pt>
                <c:pt idx="4267">
                  <c:v>42817</c:v>
                </c:pt>
                <c:pt idx="4268">
                  <c:v>42818</c:v>
                </c:pt>
                <c:pt idx="4269">
                  <c:v>42821</c:v>
                </c:pt>
                <c:pt idx="4270">
                  <c:v>42822</c:v>
                </c:pt>
                <c:pt idx="4271">
                  <c:v>42823</c:v>
                </c:pt>
                <c:pt idx="4272">
                  <c:v>42824</c:v>
                </c:pt>
                <c:pt idx="4273">
                  <c:v>42825</c:v>
                </c:pt>
                <c:pt idx="4274">
                  <c:v>42828</c:v>
                </c:pt>
                <c:pt idx="4275">
                  <c:v>42829</c:v>
                </c:pt>
                <c:pt idx="4276">
                  <c:v>42830</c:v>
                </c:pt>
                <c:pt idx="4277">
                  <c:v>42831</c:v>
                </c:pt>
                <c:pt idx="4278">
                  <c:v>42832</c:v>
                </c:pt>
                <c:pt idx="4279">
                  <c:v>42835</c:v>
                </c:pt>
                <c:pt idx="4280">
                  <c:v>42836</c:v>
                </c:pt>
                <c:pt idx="4281">
                  <c:v>42837</c:v>
                </c:pt>
                <c:pt idx="4282">
                  <c:v>42838</c:v>
                </c:pt>
                <c:pt idx="4283">
                  <c:v>42842</c:v>
                </c:pt>
                <c:pt idx="4284">
                  <c:v>42843</c:v>
                </c:pt>
                <c:pt idx="4285">
                  <c:v>42844</c:v>
                </c:pt>
                <c:pt idx="4286">
                  <c:v>42845</c:v>
                </c:pt>
                <c:pt idx="4287">
                  <c:v>42846</c:v>
                </c:pt>
                <c:pt idx="4288">
                  <c:v>42849</c:v>
                </c:pt>
                <c:pt idx="4289">
                  <c:v>42850</c:v>
                </c:pt>
                <c:pt idx="4290">
                  <c:v>42851</c:v>
                </c:pt>
                <c:pt idx="4291">
                  <c:v>42852</c:v>
                </c:pt>
                <c:pt idx="4292">
                  <c:v>42853</c:v>
                </c:pt>
                <c:pt idx="4293">
                  <c:v>42856</c:v>
                </c:pt>
                <c:pt idx="4294">
                  <c:v>42857</c:v>
                </c:pt>
                <c:pt idx="4295">
                  <c:v>42858</c:v>
                </c:pt>
                <c:pt idx="4296">
                  <c:v>42859</c:v>
                </c:pt>
                <c:pt idx="4297">
                  <c:v>42860</c:v>
                </c:pt>
                <c:pt idx="4298">
                  <c:v>42863</c:v>
                </c:pt>
                <c:pt idx="4299">
                  <c:v>42864</c:v>
                </c:pt>
                <c:pt idx="4300">
                  <c:v>42865</c:v>
                </c:pt>
                <c:pt idx="4301">
                  <c:v>42866</c:v>
                </c:pt>
                <c:pt idx="4302">
                  <c:v>42867</c:v>
                </c:pt>
                <c:pt idx="4303">
                  <c:v>42870</c:v>
                </c:pt>
                <c:pt idx="4304">
                  <c:v>42871</c:v>
                </c:pt>
                <c:pt idx="4305">
                  <c:v>42872</c:v>
                </c:pt>
                <c:pt idx="4306">
                  <c:v>42873</c:v>
                </c:pt>
                <c:pt idx="4307">
                  <c:v>42874</c:v>
                </c:pt>
                <c:pt idx="4308">
                  <c:v>42877</c:v>
                </c:pt>
                <c:pt idx="4309">
                  <c:v>42878</c:v>
                </c:pt>
                <c:pt idx="4310">
                  <c:v>42879</c:v>
                </c:pt>
                <c:pt idx="4311">
                  <c:v>42880</c:v>
                </c:pt>
                <c:pt idx="4312">
                  <c:v>42881</c:v>
                </c:pt>
                <c:pt idx="4313">
                  <c:v>42885</c:v>
                </c:pt>
                <c:pt idx="4314">
                  <c:v>42886</c:v>
                </c:pt>
                <c:pt idx="4315">
                  <c:v>42887</c:v>
                </c:pt>
                <c:pt idx="4316">
                  <c:v>42888</c:v>
                </c:pt>
                <c:pt idx="4317">
                  <c:v>42891</c:v>
                </c:pt>
                <c:pt idx="4318">
                  <c:v>42892</c:v>
                </c:pt>
                <c:pt idx="4319">
                  <c:v>42893</c:v>
                </c:pt>
                <c:pt idx="4320">
                  <c:v>42894</c:v>
                </c:pt>
                <c:pt idx="4321">
                  <c:v>42895</c:v>
                </c:pt>
                <c:pt idx="4322">
                  <c:v>42898</c:v>
                </c:pt>
                <c:pt idx="4323">
                  <c:v>42899</c:v>
                </c:pt>
                <c:pt idx="4324">
                  <c:v>42900</c:v>
                </c:pt>
                <c:pt idx="4325">
                  <c:v>42901</c:v>
                </c:pt>
                <c:pt idx="4326">
                  <c:v>42902</c:v>
                </c:pt>
                <c:pt idx="4327">
                  <c:v>42905</c:v>
                </c:pt>
                <c:pt idx="4328">
                  <c:v>42906</c:v>
                </c:pt>
                <c:pt idx="4329">
                  <c:v>42907</c:v>
                </c:pt>
                <c:pt idx="4330">
                  <c:v>42908</c:v>
                </c:pt>
                <c:pt idx="4331">
                  <c:v>42909</c:v>
                </c:pt>
                <c:pt idx="4332">
                  <c:v>42912</c:v>
                </c:pt>
                <c:pt idx="4333">
                  <c:v>42913</c:v>
                </c:pt>
                <c:pt idx="4334">
                  <c:v>42914</c:v>
                </c:pt>
                <c:pt idx="4335">
                  <c:v>42915</c:v>
                </c:pt>
                <c:pt idx="4336">
                  <c:v>42916</c:v>
                </c:pt>
                <c:pt idx="4337">
                  <c:v>42919</c:v>
                </c:pt>
                <c:pt idx="4338">
                  <c:v>42921</c:v>
                </c:pt>
                <c:pt idx="4339">
                  <c:v>42922</c:v>
                </c:pt>
                <c:pt idx="4340">
                  <c:v>42923</c:v>
                </c:pt>
                <c:pt idx="4341">
                  <c:v>42926</c:v>
                </c:pt>
                <c:pt idx="4342">
                  <c:v>42927</c:v>
                </c:pt>
                <c:pt idx="4343">
                  <c:v>42928</c:v>
                </c:pt>
                <c:pt idx="4344">
                  <c:v>42929</c:v>
                </c:pt>
                <c:pt idx="4345">
                  <c:v>42930</c:v>
                </c:pt>
                <c:pt idx="4346">
                  <c:v>42933</c:v>
                </c:pt>
                <c:pt idx="4347">
                  <c:v>42934</c:v>
                </c:pt>
                <c:pt idx="4348">
                  <c:v>42935</c:v>
                </c:pt>
                <c:pt idx="4349">
                  <c:v>42936</c:v>
                </c:pt>
                <c:pt idx="4350">
                  <c:v>42937</c:v>
                </c:pt>
                <c:pt idx="4351">
                  <c:v>42940</c:v>
                </c:pt>
                <c:pt idx="4352">
                  <c:v>42941</c:v>
                </c:pt>
                <c:pt idx="4353">
                  <c:v>42942</c:v>
                </c:pt>
                <c:pt idx="4354">
                  <c:v>42943</c:v>
                </c:pt>
                <c:pt idx="4355">
                  <c:v>42944</c:v>
                </c:pt>
                <c:pt idx="4356">
                  <c:v>42947</c:v>
                </c:pt>
                <c:pt idx="4357">
                  <c:v>42948</c:v>
                </c:pt>
                <c:pt idx="4358">
                  <c:v>42949</c:v>
                </c:pt>
                <c:pt idx="4359">
                  <c:v>42950</c:v>
                </c:pt>
                <c:pt idx="4360">
                  <c:v>42951</c:v>
                </c:pt>
                <c:pt idx="4361">
                  <c:v>42954</c:v>
                </c:pt>
                <c:pt idx="4362">
                  <c:v>42955</c:v>
                </c:pt>
                <c:pt idx="4363">
                  <c:v>42956</c:v>
                </c:pt>
                <c:pt idx="4364">
                  <c:v>42957</c:v>
                </c:pt>
                <c:pt idx="4365">
                  <c:v>42958</c:v>
                </c:pt>
                <c:pt idx="4366">
                  <c:v>42961</c:v>
                </c:pt>
                <c:pt idx="4367">
                  <c:v>42962</c:v>
                </c:pt>
                <c:pt idx="4368">
                  <c:v>42963</c:v>
                </c:pt>
                <c:pt idx="4369">
                  <c:v>42964</c:v>
                </c:pt>
                <c:pt idx="4370">
                  <c:v>42965</c:v>
                </c:pt>
                <c:pt idx="4371">
                  <c:v>42968</c:v>
                </c:pt>
                <c:pt idx="4372">
                  <c:v>42969</c:v>
                </c:pt>
                <c:pt idx="4373">
                  <c:v>42970</c:v>
                </c:pt>
                <c:pt idx="4374">
                  <c:v>42971</c:v>
                </c:pt>
                <c:pt idx="4375">
                  <c:v>42972</c:v>
                </c:pt>
                <c:pt idx="4376">
                  <c:v>42975</c:v>
                </c:pt>
                <c:pt idx="4377">
                  <c:v>42976</c:v>
                </c:pt>
                <c:pt idx="4378">
                  <c:v>42977</c:v>
                </c:pt>
                <c:pt idx="4379">
                  <c:v>42978</c:v>
                </c:pt>
                <c:pt idx="4380">
                  <c:v>42979</c:v>
                </c:pt>
                <c:pt idx="4381">
                  <c:v>42983</c:v>
                </c:pt>
                <c:pt idx="4382">
                  <c:v>42984</c:v>
                </c:pt>
                <c:pt idx="4383">
                  <c:v>42985</c:v>
                </c:pt>
                <c:pt idx="4384">
                  <c:v>42986</c:v>
                </c:pt>
                <c:pt idx="4385">
                  <c:v>42989</c:v>
                </c:pt>
                <c:pt idx="4386">
                  <c:v>42990</c:v>
                </c:pt>
                <c:pt idx="4387">
                  <c:v>42991</c:v>
                </c:pt>
                <c:pt idx="4388">
                  <c:v>42992</c:v>
                </c:pt>
                <c:pt idx="4389">
                  <c:v>42993</c:v>
                </c:pt>
                <c:pt idx="4390">
                  <c:v>42996</c:v>
                </c:pt>
                <c:pt idx="4391">
                  <c:v>42997</c:v>
                </c:pt>
                <c:pt idx="4392">
                  <c:v>42998</c:v>
                </c:pt>
                <c:pt idx="4393">
                  <c:v>42999</c:v>
                </c:pt>
                <c:pt idx="4394">
                  <c:v>43000</c:v>
                </c:pt>
                <c:pt idx="4395">
                  <c:v>43003</c:v>
                </c:pt>
                <c:pt idx="4396">
                  <c:v>43004</c:v>
                </c:pt>
                <c:pt idx="4397">
                  <c:v>43005</c:v>
                </c:pt>
                <c:pt idx="4398">
                  <c:v>43006</c:v>
                </c:pt>
                <c:pt idx="4399">
                  <c:v>43007</c:v>
                </c:pt>
                <c:pt idx="4400">
                  <c:v>43010</c:v>
                </c:pt>
                <c:pt idx="4401">
                  <c:v>43011</c:v>
                </c:pt>
                <c:pt idx="4402">
                  <c:v>43012</c:v>
                </c:pt>
                <c:pt idx="4403">
                  <c:v>43013</c:v>
                </c:pt>
                <c:pt idx="4404">
                  <c:v>43014</c:v>
                </c:pt>
                <c:pt idx="4405">
                  <c:v>43017</c:v>
                </c:pt>
                <c:pt idx="4406">
                  <c:v>43018</c:v>
                </c:pt>
                <c:pt idx="4407">
                  <c:v>43019</c:v>
                </c:pt>
                <c:pt idx="4408">
                  <c:v>43020</c:v>
                </c:pt>
                <c:pt idx="4409">
                  <c:v>43021</c:v>
                </c:pt>
                <c:pt idx="4410">
                  <c:v>43024</c:v>
                </c:pt>
                <c:pt idx="4411">
                  <c:v>43025</c:v>
                </c:pt>
                <c:pt idx="4412">
                  <c:v>43026</c:v>
                </c:pt>
                <c:pt idx="4413">
                  <c:v>43027</c:v>
                </c:pt>
                <c:pt idx="4414">
                  <c:v>43028</c:v>
                </c:pt>
                <c:pt idx="4415">
                  <c:v>43031</c:v>
                </c:pt>
                <c:pt idx="4416">
                  <c:v>43032</c:v>
                </c:pt>
                <c:pt idx="4417">
                  <c:v>43033</c:v>
                </c:pt>
                <c:pt idx="4418">
                  <c:v>43034</c:v>
                </c:pt>
                <c:pt idx="4419">
                  <c:v>43035</c:v>
                </c:pt>
                <c:pt idx="4420">
                  <c:v>43038</c:v>
                </c:pt>
                <c:pt idx="4421">
                  <c:v>43039</c:v>
                </c:pt>
                <c:pt idx="4422">
                  <c:v>43040</c:v>
                </c:pt>
                <c:pt idx="4423">
                  <c:v>43041</c:v>
                </c:pt>
                <c:pt idx="4424">
                  <c:v>43042</c:v>
                </c:pt>
                <c:pt idx="4425">
                  <c:v>43045</c:v>
                </c:pt>
                <c:pt idx="4426">
                  <c:v>43046</c:v>
                </c:pt>
                <c:pt idx="4427">
                  <c:v>43047</c:v>
                </c:pt>
                <c:pt idx="4428">
                  <c:v>43048</c:v>
                </c:pt>
                <c:pt idx="4429">
                  <c:v>43049</c:v>
                </c:pt>
                <c:pt idx="4430">
                  <c:v>43052</c:v>
                </c:pt>
                <c:pt idx="4431">
                  <c:v>43053</c:v>
                </c:pt>
                <c:pt idx="4432">
                  <c:v>43054</c:v>
                </c:pt>
                <c:pt idx="4433">
                  <c:v>43055</c:v>
                </c:pt>
                <c:pt idx="4434">
                  <c:v>43056</c:v>
                </c:pt>
                <c:pt idx="4435">
                  <c:v>43059</c:v>
                </c:pt>
                <c:pt idx="4436">
                  <c:v>43060</c:v>
                </c:pt>
                <c:pt idx="4437">
                  <c:v>43061</c:v>
                </c:pt>
                <c:pt idx="4438">
                  <c:v>43063</c:v>
                </c:pt>
                <c:pt idx="4439">
                  <c:v>43066</c:v>
                </c:pt>
                <c:pt idx="4440">
                  <c:v>43067</c:v>
                </c:pt>
                <c:pt idx="4441">
                  <c:v>43068</c:v>
                </c:pt>
                <c:pt idx="4442">
                  <c:v>43069</c:v>
                </c:pt>
                <c:pt idx="4443">
                  <c:v>43070</c:v>
                </c:pt>
                <c:pt idx="4444">
                  <c:v>43073</c:v>
                </c:pt>
                <c:pt idx="4445">
                  <c:v>43074</c:v>
                </c:pt>
                <c:pt idx="4446">
                  <c:v>43075</c:v>
                </c:pt>
                <c:pt idx="4447">
                  <c:v>43076</c:v>
                </c:pt>
                <c:pt idx="4448">
                  <c:v>43077</c:v>
                </c:pt>
                <c:pt idx="4449">
                  <c:v>43080</c:v>
                </c:pt>
                <c:pt idx="4450">
                  <c:v>43081</c:v>
                </c:pt>
                <c:pt idx="4451">
                  <c:v>43082</c:v>
                </c:pt>
                <c:pt idx="4452">
                  <c:v>43083</c:v>
                </c:pt>
                <c:pt idx="4453">
                  <c:v>43084</c:v>
                </c:pt>
                <c:pt idx="4454">
                  <c:v>43087</c:v>
                </c:pt>
                <c:pt idx="4455">
                  <c:v>43088</c:v>
                </c:pt>
                <c:pt idx="4456">
                  <c:v>43089</c:v>
                </c:pt>
                <c:pt idx="4457">
                  <c:v>43090</c:v>
                </c:pt>
                <c:pt idx="4458">
                  <c:v>43091</c:v>
                </c:pt>
                <c:pt idx="4459">
                  <c:v>43095</c:v>
                </c:pt>
                <c:pt idx="4460">
                  <c:v>43096</c:v>
                </c:pt>
                <c:pt idx="4461">
                  <c:v>43097</c:v>
                </c:pt>
                <c:pt idx="4462">
                  <c:v>43098</c:v>
                </c:pt>
                <c:pt idx="4463">
                  <c:v>43102</c:v>
                </c:pt>
                <c:pt idx="4464">
                  <c:v>43103</c:v>
                </c:pt>
                <c:pt idx="4465">
                  <c:v>43104</c:v>
                </c:pt>
                <c:pt idx="4466">
                  <c:v>43105</c:v>
                </c:pt>
                <c:pt idx="4467">
                  <c:v>43108</c:v>
                </c:pt>
                <c:pt idx="4468">
                  <c:v>43109</c:v>
                </c:pt>
                <c:pt idx="4469">
                  <c:v>43110</c:v>
                </c:pt>
                <c:pt idx="4470">
                  <c:v>43111</c:v>
                </c:pt>
                <c:pt idx="4471">
                  <c:v>43112</c:v>
                </c:pt>
                <c:pt idx="4472">
                  <c:v>43116</c:v>
                </c:pt>
                <c:pt idx="4473">
                  <c:v>43117</c:v>
                </c:pt>
                <c:pt idx="4474">
                  <c:v>43118</c:v>
                </c:pt>
                <c:pt idx="4475">
                  <c:v>43119</c:v>
                </c:pt>
                <c:pt idx="4476">
                  <c:v>43122</c:v>
                </c:pt>
                <c:pt idx="4477">
                  <c:v>43123</c:v>
                </c:pt>
                <c:pt idx="4478">
                  <c:v>43124</c:v>
                </c:pt>
                <c:pt idx="4479">
                  <c:v>43125</c:v>
                </c:pt>
                <c:pt idx="4480">
                  <c:v>43126</c:v>
                </c:pt>
                <c:pt idx="4481">
                  <c:v>43129</c:v>
                </c:pt>
                <c:pt idx="4482">
                  <c:v>43130</c:v>
                </c:pt>
                <c:pt idx="4483">
                  <c:v>43131</c:v>
                </c:pt>
                <c:pt idx="4484">
                  <c:v>43132</c:v>
                </c:pt>
                <c:pt idx="4485">
                  <c:v>43133</c:v>
                </c:pt>
                <c:pt idx="4486">
                  <c:v>43136</c:v>
                </c:pt>
                <c:pt idx="4487">
                  <c:v>43137</c:v>
                </c:pt>
                <c:pt idx="4488">
                  <c:v>43138</c:v>
                </c:pt>
                <c:pt idx="4489">
                  <c:v>43139</c:v>
                </c:pt>
                <c:pt idx="4490">
                  <c:v>43140</c:v>
                </c:pt>
                <c:pt idx="4491">
                  <c:v>43143</c:v>
                </c:pt>
                <c:pt idx="4492">
                  <c:v>43144</c:v>
                </c:pt>
                <c:pt idx="4493">
                  <c:v>43145</c:v>
                </c:pt>
                <c:pt idx="4494">
                  <c:v>43146</c:v>
                </c:pt>
                <c:pt idx="4495">
                  <c:v>43147</c:v>
                </c:pt>
                <c:pt idx="4496">
                  <c:v>43151</c:v>
                </c:pt>
                <c:pt idx="4497">
                  <c:v>43152</c:v>
                </c:pt>
                <c:pt idx="4498">
                  <c:v>43153</c:v>
                </c:pt>
                <c:pt idx="4499">
                  <c:v>43154</c:v>
                </c:pt>
                <c:pt idx="4500">
                  <c:v>43157</c:v>
                </c:pt>
                <c:pt idx="4501">
                  <c:v>43158</c:v>
                </c:pt>
                <c:pt idx="4502">
                  <c:v>43159</c:v>
                </c:pt>
                <c:pt idx="4503">
                  <c:v>43160</c:v>
                </c:pt>
                <c:pt idx="4504">
                  <c:v>43161</c:v>
                </c:pt>
                <c:pt idx="4505">
                  <c:v>43164</c:v>
                </c:pt>
                <c:pt idx="4506">
                  <c:v>43165</c:v>
                </c:pt>
                <c:pt idx="4507">
                  <c:v>43166</c:v>
                </c:pt>
                <c:pt idx="4508">
                  <c:v>43167</c:v>
                </c:pt>
                <c:pt idx="4509">
                  <c:v>43168</c:v>
                </c:pt>
                <c:pt idx="4510">
                  <c:v>43171</c:v>
                </c:pt>
                <c:pt idx="4511">
                  <c:v>43172</c:v>
                </c:pt>
                <c:pt idx="4512">
                  <c:v>43173</c:v>
                </c:pt>
                <c:pt idx="4513">
                  <c:v>43174</c:v>
                </c:pt>
                <c:pt idx="4514">
                  <c:v>43175</c:v>
                </c:pt>
                <c:pt idx="4515">
                  <c:v>43178</c:v>
                </c:pt>
                <c:pt idx="4516">
                  <c:v>43179</c:v>
                </c:pt>
                <c:pt idx="4517">
                  <c:v>43180</c:v>
                </c:pt>
                <c:pt idx="4518">
                  <c:v>43181</c:v>
                </c:pt>
                <c:pt idx="4519">
                  <c:v>43182</c:v>
                </c:pt>
                <c:pt idx="4520">
                  <c:v>43185</c:v>
                </c:pt>
                <c:pt idx="4521">
                  <c:v>43186</c:v>
                </c:pt>
                <c:pt idx="4522">
                  <c:v>43187</c:v>
                </c:pt>
                <c:pt idx="4523">
                  <c:v>43188</c:v>
                </c:pt>
                <c:pt idx="4524">
                  <c:v>43192</c:v>
                </c:pt>
                <c:pt idx="4525">
                  <c:v>43193</c:v>
                </c:pt>
                <c:pt idx="4526">
                  <c:v>43194</c:v>
                </c:pt>
                <c:pt idx="4527">
                  <c:v>43195</c:v>
                </c:pt>
                <c:pt idx="4528">
                  <c:v>43196</c:v>
                </c:pt>
                <c:pt idx="4529">
                  <c:v>43199</c:v>
                </c:pt>
                <c:pt idx="4530">
                  <c:v>43200</c:v>
                </c:pt>
                <c:pt idx="4531">
                  <c:v>43201</c:v>
                </c:pt>
                <c:pt idx="4532">
                  <c:v>43202</c:v>
                </c:pt>
                <c:pt idx="4533">
                  <c:v>43203</c:v>
                </c:pt>
                <c:pt idx="4534">
                  <c:v>43206</c:v>
                </c:pt>
                <c:pt idx="4535">
                  <c:v>43207</c:v>
                </c:pt>
                <c:pt idx="4536">
                  <c:v>43208</c:v>
                </c:pt>
                <c:pt idx="4537">
                  <c:v>43209</c:v>
                </c:pt>
                <c:pt idx="4538">
                  <c:v>43210</c:v>
                </c:pt>
                <c:pt idx="4539">
                  <c:v>43213</c:v>
                </c:pt>
                <c:pt idx="4540">
                  <c:v>43214</c:v>
                </c:pt>
                <c:pt idx="4541">
                  <c:v>43215</c:v>
                </c:pt>
                <c:pt idx="4542">
                  <c:v>43216</c:v>
                </c:pt>
                <c:pt idx="4543">
                  <c:v>43217</c:v>
                </c:pt>
                <c:pt idx="4544">
                  <c:v>43220</c:v>
                </c:pt>
                <c:pt idx="4545">
                  <c:v>43221</c:v>
                </c:pt>
                <c:pt idx="4546">
                  <c:v>43222</c:v>
                </c:pt>
                <c:pt idx="4547">
                  <c:v>43223</c:v>
                </c:pt>
                <c:pt idx="4548">
                  <c:v>43224</c:v>
                </c:pt>
                <c:pt idx="4549">
                  <c:v>43227</c:v>
                </c:pt>
                <c:pt idx="4550">
                  <c:v>43228</c:v>
                </c:pt>
                <c:pt idx="4551">
                  <c:v>43229</c:v>
                </c:pt>
                <c:pt idx="4552">
                  <c:v>43230</c:v>
                </c:pt>
                <c:pt idx="4553">
                  <c:v>43231</c:v>
                </c:pt>
                <c:pt idx="4554">
                  <c:v>43234</c:v>
                </c:pt>
                <c:pt idx="4555">
                  <c:v>43235</c:v>
                </c:pt>
                <c:pt idx="4556">
                  <c:v>43236</c:v>
                </c:pt>
                <c:pt idx="4557">
                  <c:v>43237</c:v>
                </c:pt>
                <c:pt idx="4558">
                  <c:v>43238</c:v>
                </c:pt>
                <c:pt idx="4559">
                  <c:v>43241</c:v>
                </c:pt>
                <c:pt idx="4560">
                  <c:v>43242</c:v>
                </c:pt>
                <c:pt idx="4561">
                  <c:v>43243</c:v>
                </c:pt>
                <c:pt idx="4562">
                  <c:v>43244</c:v>
                </c:pt>
                <c:pt idx="4563">
                  <c:v>43245</c:v>
                </c:pt>
                <c:pt idx="4564">
                  <c:v>43249</c:v>
                </c:pt>
                <c:pt idx="4565">
                  <c:v>43250</c:v>
                </c:pt>
                <c:pt idx="4566">
                  <c:v>43251</c:v>
                </c:pt>
                <c:pt idx="4567">
                  <c:v>43252</c:v>
                </c:pt>
                <c:pt idx="4568">
                  <c:v>43255</c:v>
                </c:pt>
                <c:pt idx="4569">
                  <c:v>43256</c:v>
                </c:pt>
                <c:pt idx="4570">
                  <c:v>43257</c:v>
                </c:pt>
                <c:pt idx="4571">
                  <c:v>43258</c:v>
                </c:pt>
                <c:pt idx="4572">
                  <c:v>43259</c:v>
                </c:pt>
                <c:pt idx="4573">
                  <c:v>43262</c:v>
                </c:pt>
                <c:pt idx="4574">
                  <c:v>43263</c:v>
                </c:pt>
                <c:pt idx="4575">
                  <c:v>43264</c:v>
                </c:pt>
                <c:pt idx="4576">
                  <c:v>43265</c:v>
                </c:pt>
                <c:pt idx="4577">
                  <c:v>43266</c:v>
                </c:pt>
                <c:pt idx="4578">
                  <c:v>43269</c:v>
                </c:pt>
                <c:pt idx="4579">
                  <c:v>43270</c:v>
                </c:pt>
                <c:pt idx="4580">
                  <c:v>43271</c:v>
                </c:pt>
                <c:pt idx="4581">
                  <c:v>43272</c:v>
                </c:pt>
                <c:pt idx="4582">
                  <c:v>43273</c:v>
                </c:pt>
                <c:pt idx="4583">
                  <c:v>43276</c:v>
                </c:pt>
                <c:pt idx="4584">
                  <c:v>43277</c:v>
                </c:pt>
                <c:pt idx="4585">
                  <c:v>43278</c:v>
                </c:pt>
                <c:pt idx="4586">
                  <c:v>43279</c:v>
                </c:pt>
                <c:pt idx="4587">
                  <c:v>43280</c:v>
                </c:pt>
                <c:pt idx="4588">
                  <c:v>43283</c:v>
                </c:pt>
                <c:pt idx="4589">
                  <c:v>43284</c:v>
                </c:pt>
                <c:pt idx="4590">
                  <c:v>43286</c:v>
                </c:pt>
                <c:pt idx="4591">
                  <c:v>43287</c:v>
                </c:pt>
                <c:pt idx="4592">
                  <c:v>43290</c:v>
                </c:pt>
                <c:pt idx="4593">
                  <c:v>43291</c:v>
                </c:pt>
                <c:pt idx="4594">
                  <c:v>43292</c:v>
                </c:pt>
                <c:pt idx="4595">
                  <c:v>43293</c:v>
                </c:pt>
                <c:pt idx="4596">
                  <c:v>43294</c:v>
                </c:pt>
                <c:pt idx="4597">
                  <c:v>43297</c:v>
                </c:pt>
                <c:pt idx="4598">
                  <c:v>43298</c:v>
                </c:pt>
                <c:pt idx="4599">
                  <c:v>43299</c:v>
                </c:pt>
                <c:pt idx="4600">
                  <c:v>43300</c:v>
                </c:pt>
                <c:pt idx="4601">
                  <c:v>43301</c:v>
                </c:pt>
                <c:pt idx="4602">
                  <c:v>43304</c:v>
                </c:pt>
                <c:pt idx="4603">
                  <c:v>43305</c:v>
                </c:pt>
                <c:pt idx="4604">
                  <c:v>43306</c:v>
                </c:pt>
                <c:pt idx="4605">
                  <c:v>43307</c:v>
                </c:pt>
                <c:pt idx="4606">
                  <c:v>43308</c:v>
                </c:pt>
                <c:pt idx="4607">
                  <c:v>43311</c:v>
                </c:pt>
                <c:pt idx="4608">
                  <c:v>43312</c:v>
                </c:pt>
                <c:pt idx="4609">
                  <c:v>43313</c:v>
                </c:pt>
                <c:pt idx="4610">
                  <c:v>43314</c:v>
                </c:pt>
                <c:pt idx="4611">
                  <c:v>43315</c:v>
                </c:pt>
                <c:pt idx="4612">
                  <c:v>43318</c:v>
                </c:pt>
                <c:pt idx="4613">
                  <c:v>43319</c:v>
                </c:pt>
                <c:pt idx="4614">
                  <c:v>43320</c:v>
                </c:pt>
                <c:pt idx="4615">
                  <c:v>43321</c:v>
                </c:pt>
                <c:pt idx="4616">
                  <c:v>43322</c:v>
                </c:pt>
                <c:pt idx="4617">
                  <c:v>43325</c:v>
                </c:pt>
                <c:pt idx="4618">
                  <c:v>43326</c:v>
                </c:pt>
                <c:pt idx="4619">
                  <c:v>43327</c:v>
                </c:pt>
                <c:pt idx="4620">
                  <c:v>43328</c:v>
                </c:pt>
                <c:pt idx="4621">
                  <c:v>43329</c:v>
                </c:pt>
                <c:pt idx="4622">
                  <c:v>43332</c:v>
                </c:pt>
                <c:pt idx="4623">
                  <c:v>43333</c:v>
                </c:pt>
                <c:pt idx="4624">
                  <c:v>43334</c:v>
                </c:pt>
                <c:pt idx="4625">
                  <c:v>43335</c:v>
                </c:pt>
                <c:pt idx="4626">
                  <c:v>43336</c:v>
                </c:pt>
                <c:pt idx="4627">
                  <c:v>43339</c:v>
                </c:pt>
                <c:pt idx="4628">
                  <c:v>43340</c:v>
                </c:pt>
                <c:pt idx="4629">
                  <c:v>43341</c:v>
                </c:pt>
                <c:pt idx="4630">
                  <c:v>43342</c:v>
                </c:pt>
                <c:pt idx="4631">
                  <c:v>43343</c:v>
                </c:pt>
                <c:pt idx="4632">
                  <c:v>43347</c:v>
                </c:pt>
                <c:pt idx="4633">
                  <c:v>43348</c:v>
                </c:pt>
                <c:pt idx="4634">
                  <c:v>43349</c:v>
                </c:pt>
                <c:pt idx="4635">
                  <c:v>43350</c:v>
                </c:pt>
                <c:pt idx="4636">
                  <c:v>43353</c:v>
                </c:pt>
                <c:pt idx="4637">
                  <c:v>43354</c:v>
                </c:pt>
                <c:pt idx="4638">
                  <c:v>43355</c:v>
                </c:pt>
                <c:pt idx="4639">
                  <c:v>43356</c:v>
                </c:pt>
                <c:pt idx="4640">
                  <c:v>43357</c:v>
                </c:pt>
                <c:pt idx="4641">
                  <c:v>43360</c:v>
                </c:pt>
                <c:pt idx="4642">
                  <c:v>43361</c:v>
                </c:pt>
                <c:pt idx="4643">
                  <c:v>43362</c:v>
                </c:pt>
                <c:pt idx="4644">
                  <c:v>43363</c:v>
                </c:pt>
                <c:pt idx="4645">
                  <c:v>43364</c:v>
                </c:pt>
                <c:pt idx="4646">
                  <c:v>43367</c:v>
                </c:pt>
                <c:pt idx="4647">
                  <c:v>43368</c:v>
                </c:pt>
                <c:pt idx="4648">
                  <c:v>43369</c:v>
                </c:pt>
                <c:pt idx="4649">
                  <c:v>43370</c:v>
                </c:pt>
                <c:pt idx="4650">
                  <c:v>43371</c:v>
                </c:pt>
                <c:pt idx="4651">
                  <c:v>43374</c:v>
                </c:pt>
                <c:pt idx="4652">
                  <c:v>43375</c:v>
                </c:pt>
                <c:pt idx="4653">
                  <c:v>43376</c:v>
                </c:pt>
                <c:pt idx="4654">
                  <c:v>43377</c:v>
                </c:pt>
                <c:pt idx="4655">
                  <c:v>43378</c:v>
                </c:pt>
                <c:pt idx="4656">
                  <c:v>43381</c:v>
                </c:pt>
                <c:pt idx="4657">
                  <c:v>43382</c:v>
                </c:pt>
                <c:pt idx="4658">
                  <c:v>43383</c:v>
                </c:pt>
                <c:pt idx="4659">
                  <c:v>43384</c:v>
                </c:pt>
                <c:pt idx="4660">
                  <c:v>43385</c:v>
                </c:pt>
                <c:pt idx="4661">
                  <c:v>43388</c:v>
                </c:pt>
                <c:pt idx="4662">
                  <c:v>43389</c:v>
                </c:pt>
                <c:pt idx="4663">
                  <c:v>43390</c:v>
                </c:pt>
                <c:pt idx="4664">
                  <c:v>43391</c:v>
                </c:pt>
                <c:pt idx="4665">
                  <c:v>43392</c:v>
                </c:pt>
                <c:pt idx="4666">
                  <c:v>43395</c:v>
                </c:pt>
                <c:pt idx="4667">
                  <c:v>43396</c:v>
                </c:pt>
                <c:pt idx="4668">
                  <c:v>43397</c:v>
                </c:pt>
                <c:pt idx="4669">
                  <c:v>43398</c:v>
                </c:pt>
                <c:pt idx="4670">
                  <c:v>43399</c:v>
                </c:pt>
                <c:pt idx="4671">
                  <c:v>43402</c:v>
                </c:pt>
                <c:pt idx="4672">
                  <c:v>43403</c:v>
                </c:pt>
                <c:pt idx="4673">
                  <c:v>43404</c:v>
                </c:pt>
                <c:pt idx="4674">
                  <c:v>43405</c:v>
                </c:pt>
                <c:pt idx="4675">
                  <c:v>43406</c:v>
                </c:pt>
                <c:pt idx="4676">
                  <c:v>43409</c:v>
                </c:pt>
                <c:pt idx="4677">
                  <c:v>43410</c:v>
                </c:pt>
                <c:pt idx="4678">
                  <c:v>43411</c:v>
                </c:pt>
                <c:pt idx="4679">
                  <c:v>43412</c:v>
                </c:pt>
                <c:pt idx="4680">
                  <c:v>43413</c:v>
                </c:pt>
                <c:pt idx="4681">
                  <c:v>43416</c:v>
                </c:pt>
                <c:pt idx="4682">
                  <c:v>43417</c:v>
                </c:pt>
                <c:pt idx="4683">
                  <c:v>43418</c:v>
                </c:pt>
                <c:pt idx="4684">
                  <c:v>43419</c:v>
                </c:pt>
                <c:pt idx="4685">
                  <c:v>43420</c:v>
                </c:pt>
                <c:pt idx="4686">
                  <c:v>43423</c:v>
                </c:pt>
                <c:pt idx="4687">
                  <c:v>43424</c:v>
                </c:pt>
                <c:pt idx="4688">
                  <c:v>43425</c:v>
                </c:pt>
                <c:pt idx="4689">
                  <c:v>43427</c:v>
                </c:pt>
                <c:pt idx="4690">
                  <c:v>43430</c:v>
                </c:pt>
                <c:pt idx="4691">
                  <c:v>43431</c:v>
                </c:pt>
                <c:pt idx="4692">
                  <c:v>43432</c:v>
                </c:pt>
                <c:pt idx="4693">
                  <c:v>43433</c:v>
                </c:pt>
                <c:pt idx="4694">
                  <c:v>43434</c:v>
                </c:pt>
                <c:pt idx="4695">
                  <c:v>43437</c:v>
                </c:pt>
                <c:pt idx="4696">
                  <c:v>43438</c:v>
                </c:pt>
                <c:pt idx="4697">
                  <c:v>43440</c:v>
                </c:pt>
                <c:pt idx="4698">
                  <c:v>43441</c:v>
                </c:pt>
                <c:pt idx="4699">
                  <c:v>43444</c:v>
                </c:pt>
                <c:pt idx="4700">
                  <c:v>43445</c:v>
                </c:pt>
                <c:pt idx="4701">
                  <c:v>43446</c:v>
                </c:pt>
                <c:pt idx="4702">
                  <c:v>43447</c:v>
                </c:pt>
                <c:pt idx="4703">
                  <c:v>43448</c:v>
                </c:pt>
                <c:pt idx="4704">
                  <c:v>43451</c:v>
                </c:pt>
                <c:pt idx="4705">
                  <c:v>43452</c:v>
                </c:pt>
                <c:pt idx="4706">
                  <c:v>43453</c:v>
                </c:pt>
                <c:pt idx="4707">
                  <c:v>43454</c:v>
                </c:pt>
                <c:pt idx="4708">
                  <c:v>43455</c:v>
                </c:pt>
                <c:pt idx="4709">
                  <c:v>43458</c:v>
                </c:pt>
                <c:pt idx="4710">
                  <c:v>43460</c:v>
                </c:pt>
                <c:pt idx="4711">
                  <c:v>43461</c:v>
                </c:pt>
                <c:pt idx="4712">
                  <c:v>43462</c:v>
                </c:pt>
                <c:pt idx="4713">
                  <c:v>43465</c:v>
                </c:pt>
                <c:pt idx="4714">
                  <c:v>43467</c:v>
                </c:pt>
                <c:pt idx="4715">
                  <c:v>43468</c:v>
                </c:pt>
                <c:pt idx="4716">
                  <c:v>43469</c:v>
                </c:pt>
                <c:pt idx="4717">
                  <c:v>43472</c:v>
                </c:pt>
                <c:pt idx="4718">
                  <c:v>43473</c:v>
                </c:pt>
                <c:pt idx="4719">
                  <c:v>43474</c:v>
                </c:pt>
                <c:pt idx="4720">
                  <c:v>43475</c:v>
                </c:pt>
                <c:pt idx="4721">
                  <c:v>43476</c:v>
                </c:pt>
                <c:pt idx="4722">
                  <c:v>43479</c:v>
                </c:pt>
                <c:pt idx="4723">
                  <c:v>43480</c:v>
                </c:pt>
                <c:pt idx="4724">
                  <c:v>43481</c:v>
                </c:pt>
                <c:pt idx="4725">
                  <c:v>43482</c:v>
                </c:pt>
                <c:pt idx="4726">
                  <c:v>43483</c:v>
                </c:pt>
                <c:pt idx="4727">
                  <c:v>43487</c:v>
                </c:pt>
                <c:pt idx="4728">
                  <c:v>43488</c:v>
                </c:pt>
                <c:pt idx="4729">
                  <c:v>43489</c:v>
                </c:pt>
                <c:pt idx="4730">
                  <c:v>43490</c:v>
                </c:pt>
                <c:pt idx="4731">
                  <c:v>43493</c:v>
                </c:pt>
                <c:pt idx="4732">
                  <c:v>43494</c:v>
                </c:pt>
                <c:pt idx="4733">
                  <c:v>43495</c:v>
                </c:pt>
                <c:pt idx="4734">
                  <c:v>43496</c:v>
                </c:pt>
                <c:pt idx="4735">
                  <c:v>43497</c:v>
                </c:pt>
                <c:pt idx="4736">
                  <c:v>43500</c:v>
                </c:pt>
                <c:pt idx="4737">
                  <c:v>43501</c:v>
                </c:pt>
                <c:pt idx="4738">
                  <c:v>43502</c:v>
                </c:pt>
                <c:pt idx="4739">
                  <c:v>43503</c:v>
                </c:pt>
                <c:pt idx="4740">
                  <c:v>43504</c:v>
                </c:pt>
                <c:pt idx="4741">
                  <c:v>43507</c:v>
                </c:pt>
                <c:pt idx="4742">
                  <c:v>43508</c:v>
                </c:pt>
                <c:pt idx="4743">
                  <c:v>43509</c:v>
                </c:pt>
                <c:pt idx="4744">
                  <c:v>43510</c:v>
                </c:pt>
                <c:pt idx="4745">
                  <c:v>43511</c:v>
                </c:pt>
                <c:pt idx="4746">
                  <c:v>43515</c:v>
                </c:pt>
                <c:pt idx="4747">
                  <c:v>43516</c:v>
                </c:pt>
                <c:pt idx="4748">
                  <c:v>43517</c:v>
                </c:pt>
                <c:pt idx="4749">
                  <c:v>43518</c:v>
                </c:pt>
                <c:pt idx="4750">
                  <c:v>43521</c:v>
                </c:pt>
                <c:pt idx="4751">
                  <c:v>43522</c:v>
                </c:pt>
                <c:pt idx="4752">
                  <c:v>43523</c:v>
                </c:pt>
                <c:pt idx="4753">
                  <c:v>43524</c:v>
                </c:pt>
                <c:pt idx="4754">
                  <c:v>43525</c:v>
                </c:pt>
                <c:pt idx="4755">
                  <c:v>43528</c:v>
                </c:pt>
                <c:pt idx="4756">
                  <c:v>43529</c:v>
                </c:pt>
                <c:pt idx="4757">
                  <c:v>43530</c:v>
                </c:pt>
                <c:pt idx="4758">
                  <c:v>43531</c:v>
                </c:pt>
                <c:pt idx="4759">
                  <c:v>43532</c:v>
                </c:pt>
                <c:pt idx="4760">
                  <c:v>43535</c:v>
                </c:pt>
                <c:pt idx="4761">
                  <c:v>43536</c:v>
                </c:pt>
                <c:pt idx="4762">
                  <c:v>43537</c:v>
                </c:pt>
                <c:pt idx="4763">
                  <c:v>43538</c:v>
                </c:pt>
                <c:pt idx="4764">
                  <c:v>43539</c:v>
                </c:pt>
                <c:pt idx="4765">
                  <c:v>43542</c:v>
                </c:pt>
                <c:pt idx="4766">
                  <c:v>43543</c:v>
                </c:pt>
                <c:pt idx="4767">
                  <c:v>43544</c:v>
                </c:pt>
                <c:pt idx="4768">
                  <c:v>43545</c:v>
                </c:pt>
                <c:pt idx="4769">
                  <c:v>43546</c:v>
                </c:pt>
              </c:numCache>
            </c:numRef>
          </c:cat>
          <c:val>
            <c:numRef>
              <c:f>[1]data!$AZ$73:$AZ$4842</c:f>
              <c:numCache>
                <c:formatCode>General</c:formatCode>
                <c:ptCount val="4770"/>
                <c:pt idx="0">
                  <c:v>98.246231661388975</c:v>
                </c:pt>
                <c:pt idx="1">
                  <c:v>99.905803571373781</c:v>
                </c:pt>
                <c:pt idx="2">
                  <c:v>98.429976789181808</c:v>
                </c:pt>
                <c:pt idx="3">
                  <c:v>99.14690347688547</c:v>
                </c:pt>
                <c:pt idx="4">
                  <c:v>99.982098165616065</c:v>
                </c:pt>
                <c:pt idx="5">
                  <c:v>99.982098165616065</c:v>
                </c:pt>
                <c:pt idx="6">
                  <c:v>99.982098165616065</c:v>
                </c:pt>
                <c:pt idx="7">
                  <c:v>99.982098165616065</c:v>
                </c:pt>
                <c:pt idx="8">
                  <c:v>99.982098165616065</c:v>
                </c:pt>
                <c:pt idx="9">
                  <c:v>98.470799981488966</c:v>
                </c:pt>
                <c:pt idx="10">
                  <c:v>101.42146336162341</c:v>
                </c:pt>
                <c:pt idx="11">
                  <c:v>102.34886602573189</c:v>
                </c:pt>
                <c:pt idx="12">
                  <c:v>100.90773067274367</c:v>
                </c:pt>
                <c:pt idx="13">
                  <c:v>102.28915985280022</c:v>
                </c:pt>
                <c:pt idx="14">
                  <c:v>102.28915985280022</c:v>
                </c:pt>
                <c:pt idx="15">
                  <c:v>102.57735603493262</c:v>
                </c:pt>
                <c:pt idx="16">
                  <c:v>101.22782345617951</c:v>
                </c:pt>
                <c:pt idx="17">
                  <c:v>100.34638573898664</c:v>
                </c:pt>
                <c:pt idx="18">
                  <c:v>101.96005489027867</c:v>
                </c:pt>
                <c:pt idx="19">
                  <c:v>103.47866460857419</c:v>
                </c:pt>
                <c:pt idx="20">
                  <c:v>103.47866460857419</c:v>
                </c:pt>
                <c:pt idx="21">
                  <c:v>103.47866460857419</c:v>
                </c:pt>
                <c:pt idx="22">
                  <c:v>103.47866460857419</c:v>
                </c:pt>
                <c:pt idx="23">
                  <c:v>103.81077349680027</c:v>
                </c:pt>
                <c:pt idx="24">
                  <c:v>104.34427703449867</c:v>
                </c:pt>
                <c:pt idx="25">
                  <c:v>104.79806267941741</c:v>
                </c:pt>
                <c:pt idx="26">
                  <c:v>105.06696187038438</c:v>
                </c:pt>
                <c:pt idx="27">
                  <c:v>107.26623737866485</c:v>
                </c:pt>
                <c:pt idx="28">
                  <c:v>106.81774287565467</c:v>
                </c:pt>
                <c:pt idx="29">
                  <c:v>107.09751076326486</c:v>
                </c:pt>
                <c:pt idx="30">
                  <c:v>108.07577022849605</c:v>
                </c:pt>
                <c:pt idx="31">
                  <c:v>107.68271684431008</c:v>
                </c:pt>
                <c:pt idx="32">
                  <c:v>107.70723065951738</c:v>
                </c:pt>
                <c:pt idx="33">
                  <c:v>107.70723065951738</c:v>
                </c:pt>
                <c:pt idx="34">
                  <c:v>107.70723065951738</c:v>
                </c:pt>
                <c:pt idx="35">
                  <c:v>107.70723065951738</c:v>
                </c:pt>
                <c:pt idx="36">
                  <c:v>107.70723065951738</c:v>
                </c:pt>
                <c:pt idx="37">
                  <c:v>107.70723065951738</c:v>
                </c:pt>
                <c:pt idx="38">
                  <c:v>107.70723065951738</c:v>
                </c:pt>
                <c:pt idx="39">
                  <c:v>107.70723065951738</c:v>
                </c:pt>
                <c:pt idx="40">
                  <c:v>107.70723065951738</c:v>
                </c:pt>
                <c:pt idx="41">
                  <c:v>107.70723065951738</c:v>
                </c:pt>
                <c:pt idx="42">
                  <c:v>107.70723065951738</c:v>
                </c:pt>
                <c:pt idx="43">
                  <c:v>107.70723065951738</c:v>
                </c:pt>
                <c:pt idx="44">
                  <c:v>108.98120851522877</c:v>
                </c:pt>
                <c:pt idx="45">
                  <c:v>108.21880568827514</c:v>
                </c:pt>
                <c:pt idx="46">
                  <c:v>108.04788425633205</c:v>
                </c:pt>
                <c:pt idx="47">
                  <c:v>106.75490615736713</c:v>
                </c:pt>
                <c:pt idx="48">
                  <c:v>109.81124885984892</c:v>
                </c:pt>
                <c:pt idx="49">
                  <c:v>109.81124885984892</c:v>
                </c:pt>
                <c:pt idx="50">
                  <c:v>109.81124885984892</c:v>
                </c:pt>
                <c:pt idx="51">
                  <c:v>109.81124885984892</c:v>
                </c:pt>
                <c:pt idx="52">
                  <c:v>109.81124885984892</c:v>
                </c:pt>
                <c:pt idx="53">
                  <c:v>109.81124885984892</c:v>
                </c:pt>
                <c:pt idx="54">
                  <c:v>109.81124885984892</c:v>
                </c:pt>
                <c:pt idx="55">
                  <c:v>110.72879308301486</c:v>
                </c:pt>
                <c:pt idx="56">
                  <c:v>111.65336785456631</c:v>
                </c:pt>
                <c:pt idx="57">
                  <c:v>109.48406568942835</c:v>
                </c:pt>
                <c:pt idx="58">
                  <c:v>109.54225302085685</c:v>
                </c:pt>
                <c:pt idx="59">
                  <c:v>113.22248151485337</c:v>
                </c:pt>
                <c:pt idx="60">
                  <c:v>115.79897993123664</c:v>
                </c:pt>
                <c:pt idx="61">
                  <c:v>115.87027458319214</c:v>
                </c:pt>
                <c:pt idx="62">
                  <c:v>115.3813171681535</c:v>
                </c:pt>
                <c:pt idx="63">
                  <c:v>117.08996054741719</c:v>
                </c:pt>
                <c:pt idx="64">
                  <c:v>117.93889370791234</c:v>
                </c:pt>
                <c:pt idx="65">
                  <c:v>118.9187518114129</c:v>
                </c:pt>
                <c:pt idx="66">
                  <c:v>117.68856474584499</c:v>
                </c:pt>
                <c:pt idx="67">
                  <c:v>116.73805178084733</c:v>
                </c:pt>
                <c:pt idx="68">
                  <c:v>118.98686078851679</c:v>
                </c:pt>
                <c:pt idx="69">
                  <c:v>120.89077779783193</c:v>
                </c:pt>
                <c:pt idx="70">
                  <c:v>121.68217800874254</c:v>
                </c:pt>
                <c:pt idx="71">
                  <c:v>123.81116189011136</c:v>
                </c:pt>
                <c:pt idx="72">
                  <c:v>123.2779872337848</c:v>
                </c:pt>
                <c:pt idx="73">
                  <c:v>122.92678651062663</c:v>
                </c:pt>
                <c:pt idx="74">
                  <c:v>122.06668319586319</c:v>
                </c:pt>
                <c:pt idx="75">
                  <c:v>122.06668319586319</c:v>
                </c:pt>
                <c:pt idx="76">
                  <c:v>122.06668319586319</c:v>
                </c:pt>
                <c:pt idx="77">
                  <c:v>122.06668319586319</c:v>
                </c:pt>
                <c:pt idx="78">
                  <c:v>122.06668319586319</c:v>
                </c:pt>
                <c:pt idx="79">
                  <c:v>122.06668319586319</c:v>
                </c:pt>
                <c:pt idx="80">
                  <c:v>122.06668319586319</c:v>
                </c:pt>
                <c:pt idx="81">
                  <c:v>122.06668319586319</c:v>
                </c:pt>
                <c:pt idx="82">
                  <c:v>122.06668319586319</c:v>
                </c:pt>
                <c:pt idx="83">
                  <c:v>122.06668319586319</c:v>
                </c:pt>
                <c:pt idx="84">
                  <c:v>122.06668319586319</c:v>
                </c:pt>
                <c:pt idx="85">
                  <c:v>122.06668319586319</c:v>
                </c:pt>
                <c:pt idx="86">
                  <c:v>122.06668319586319</c:v>
                </c:pt>
                <c:pt idx="87">
                  <c:v>122.06668319586319</c:v>
                </c:pt>
                <c:pt idx="88">
                  <c:v>122.06668319586319</c:v>
                </c:pt>
                <c:pt idx="89">
                  <c:v>122.06668319586319</c:v>
                </c:pt>
                <c:pt idx="90">
                  <c:v>122.06668319586319</c:v>
                </c:pt>
                <c:pt idx="91">
                  <c:v>122.06668319586319</c:v>
                </c:pt>
                <c:pt idx="92">
                  <c:v>122.06668319586319</c:v>
                </c:pt>
                <c:pt idx="93">
                  <c:v>122.06668319586319</c:v>
                </c:pt>
                <c:pt idx="94">
                  <c:v>122.06668319586319</c:v>
                </c:pt>
                <c:pt idx="95">
                  <c:v>122.06668319586319</c:v>
                </c:pt>
                <c:pt idx="96">
                  <c:v>122.06668319586319</c:v>
                </c:pt>
                <c:pt idx="97">
                  <c:v>122.06668319586319</c:v>
                </c:pt>
                <c:pt idx="98">
                  <c:v>122.06668319586319</c:v>
                </c:pt>
                <c:pt idx="99">
                  <c:v>122.34451701766544</c:v>
                </c:pt>
                <c:pt idx="100">
                  <c:v>122.81513174505652</c:v>
                </c:pt>
                <c:pt idx="101">
                  <c:v>121.31653376645694</c:v>
                </c:pt>
                <c:pt idx="102">
                  <c:v>118.51203601474846</c:v>
                </c:pt>
                <c:pt idx="103">
                  <c:v>120.75795810453255</c:v>
                </c:pt>
                <c:pt idx="104">
                  <c:v>120.75795810453255</c:v>
                </c:pt>
                <c:pt idx="105">
                  <c:v>120.75795810453255</c:v>
                </c:pt>
                <c:pt idx="106">
                  <c:v>120.75795810453255</c:v>
                </c:pt>
                <c:pt idx="107">
                  <c:v>120.75795810453255</c:v>
                </c:pt>
                <c:pt idx="108">
                  <c:v>120.75795810453255</c:v>
                </c:pt>
                <c:pt idx="109">
                  <c:v>120.75795810453255</c:v>
                </c:pt>
                <c:pt idx="110">
                  <c:v>118.85326398445811</c:v>
                </c:pt>
                <c:pt idx="111">
                  <c:v>118.14463126086648</c:v>
                </c:pt>
                <c:pt idx="112">
                  <c:v>118.55471926002579</c:v>
                </c:pt>
                <c:pt idx="113">
                  <c:v>120.37903660676483</c:v>
                </c:pt>
                <c:pt idx="114">
                  <c:v>120.34537093341683</c:v>
                </c:pt>
                <c:pt idx="115">
                  <c:v>120.34537093341683</c:v>
                </c:pt>
                <c:pt idx="116">
                  <c:v>120.34537093341683</c:v>
                </c:pt>
                <c:pt idx="117">
                  <c:v>120.34537093341683</c:v>
                </c:pt>
                <c:pt idx="118">
                  <c:v>120.34537093341683</c:v>
                </c:pt>
                <c:pt idx="119">
                  <c:v>120.34537093341683</c:v>
                </c:pt>
                <c:pt idx="120">
                  <c:v>120.34537093341683</c:v>
                </c:pt>
                <c:pt idx="121">
                  <c:v>120.34537093341683</c:v>
                </c:pt>
                <c:pt idx="122">
                  <c:v>121.76346787713678</c:v>
                </c:pt>
                <c:pt idx="123">
                  <c:v>121.93810117025777</c:v>
                </c:pt>
                <c:pt idx="124">
                  <c:v>120.64873317530156</c:v>
                </c:pt>
                <c:pt idx="125">
                  <c:v>118.48859681668451</c:v>
                </c:pt>
                <c:pt idx="126">
                  <c:v>117.54984193050187</c:v>
                </c:pt>
                <c:pt idx="127">
                  <c:v>118.95724423043808</c:v>
                </c:pt>
                <c:pt idx="128">
                  <c:v>120.49213830835068</c:v>
                </c:pt>
                <c:pt idx="129">
                  <c:v>120.54232859225255</c:v>
                </c:pt>
                <c:pt idx="130">
                  <c:v>119.4179193907662</c:v>
                </c:pt>
                <c:pt idx="131">
                  <c:v>122.11231435505947</c:v>
                </c:pt>
                <c:pt idx="132">
                  <c:v>125.21818260872142</c:v>
                </c:pt>
                <c:pt idx="133">
                  <c:v>125.27377788293587</c:v>
                </c:pt>
                <c:pt idx="134">
                  <c:v>123.86481247698573</c:v>
                </c:pt>
                <c:pt idx="135">
                  <c:v>123.11625957133036</c:v>
                </c:pt>
                <c:pt idx="136">
                  <c:v>122.0874846714481</c:v>
                </c:pt>
                <c:pt idx="137">
                  <c:v>122.0874846714481</c:v>
                </c:pt>
                <c:pt idx="138">
                  <c:v>122.43492579799762</c:v>
                </c:pt>
                <c:pt idx="139">
                  <c:v>124.15594418513963</c:v>
                </c:pt>
                <c:pt idx="140">
                  <c:v>123.27910207964482</c:v>
                </c:pt>
                <c:pt idx="141">
                  <c:v>125.8920245856801</c:v>
                </c:pt>
                <c:pt idx="142">
                  <c:v>126.94554915755904</c:v>
                </c:pt>
                <c:pt idx="143">
                  <c:v>126.9931688418889</c:v>
                </c:pt>
                <c:pt idx="144">
                  <c:v>125.62116950200236</c:v>
                </c:pt>
                <c:pt idx="145">
                  <c:v>124.53945052812348</c:v>
                </c:pt>
                <c:pt idx="146">
                  <c:v>123.61255649727228</c:v>
                </c:pt>
                <c:pt idx="147">
                  <c:v>123.61255649727228</c:v>
                </c:pt>
                <c:pt idx="148">
                  <c:v>124.09271291298937</c:v>
                </c:pt>
                <c:pt idx="149">
                  <c:v>124.21559836958006</c:v>
                </c:pt>
                <c:pt idx="150">
                  <c:v>124.3365619395797</c:v>
                </c:pt>
                <c:pt idx="151">
                  <c:v>123.53354923282782</c:v>
                </c:pt>
                <c:pt idx="152">
                  <c:v>123.84342646325301</c:v>
                </c:pt>
                <c:pt idx="153">
                  <c:v>123.65101088502598</c:v>
                </c:pt>
                <c:pt idx="154">
                  <c:v>123.51761077774714</c:v>
                </c:pt>
                <c:pt idx="155">
                  <c:v>125.80099832896934</c:v>
                </c:pt>
                <c:pt idx="156">
                  <c:v>129.19741745171405</c:v>
                </c:pt>
                <c:pt idx="157">
                  <c:v>129.36510816852945</c:v>
                </c:pt>
                <c:pt idx="158">
                  <c:v>136.99267876713438</c:v>
                </c:pt>
                <c:pt idx="159">
                  <c:v>140.84073527605221</c:v>
                </c:pt>
                <c:pt idx="160">
                  <c:v>149.11821093186066</c:v>
                </c:pt>
                <c:pt idx="161">
                  <c:v>148.91395925218595</c:v>
                </c:pt>
                <c:pt idx="162">
                  <c:v>149.78777908976258</c:v>
                </c:pt>
                <c:pt idx="163">
                  <c:v>149.36725119386003</c:v>
                </c:pt>
                <c:pt idx="164">
                  <c:v>147.58800979096935</c:v>
                </c:pt>
                <c:pt idx="165">
                  <c:v>147.06928518290462</c:v>
                </c:pt>
                <c:pt idx="166">
                  <c:v>142.03706016322283</c:v>
                </c:pt>
                <c:pt idx="167">
                  <c:v>143.9674396259538</c:v>
                </c:pt>
                <c:pt idx="168">
                  <c:v>146.06311017826937</c:v>
                </c:pt>
                <c:pt idx="169">
                  <c:v>148.91214365011842</c:v>
                </c:pt>
                <c:pt idx="170">
                  <c:v>149.93611761581695</c:v>
                </c:pt>
                <c:pt idx="171">
                  <c:v>147.36254353334402</c:v>
                </c:pt>
                <c:pt idx="172">
                  <c:v>144.98235685933474</c:v>
                </c:pt>
                <c:pt idx="173">
                  <c:v>144.10693749620646</c:v>
                </c:pt>
                <c:pt idx="174">
                  <c:v>142.1752054779144</c:v>
                </c:pt>
                <c:pt idx="175">
                  <c:v>139.20132983900154</c:v>
                </c:pt>
                <c:pt idx="176">
                  <c:v>136.54634774116559</c:v>
                </c:pt>
                <c:pt idx="177">
                  <c:v>137.27428061741767</c:v>
                </c:pt>
                <c:pt idx="178">
                  <c:v>139.47217723285016</c:v>
                </c:pt>
                <c:pt idx="179">
                  <c:v>139.40200086998092</c:v>
                </c:pt>
                <c:pt idx="180">
                  <c:v>143.06555773368817</c:v>
                </c:pt>
                <c:pt idx="181">
                  <c:v>143.40767384229341</c:v>
                </c:pt>
                <c:pt idx="182">
                  <c:v>142.57809649826964</c:v>
                </c:pt>
                <c:pt idx="183">
                  <c:v>141.97991146149386</c:v>
                </c:pt>
                <c:pt idx="184">
                  <c:v>141.25519666900269</c:v>
                </c:pt>
                <c:pt idx="185">
                  <c:v>142.6655288918613</c:v>
                </c:pt>
                <c:pt idx="186">
                  <c:v>142.6655288918613</c:v>
                </c:pt>
                <c:pt idx="187">
                  <c:v>142.6655288918613</c:v>
                </c:pt>
                <c:pt idx="188">
                  <c:v>142.6655288918613</c:v>
                </c:pt>
                <c:pt idx="189">
                  <c:v>144.16028474246085</c:v>
                </c:pt>
                <c:pt idx="190">
                  <c:v>144.40643065898681</c:v>
                </c:pt>
                <c:pt idx="191">
                  <c:v>144.79273566246457</c:v>
                </c:pt>
                <c:pt idx="192">
                  <c:v>143.77831117411409</c:v>
                </c:pt>
                <c:pt idx="193">
                  <c:v>145.86741608771754</c:v>
                </c:pt>
                <c:pt idx="194">
                  <c:v>145.86741608771754</c:v>
                </c:pt>
                <c:pt idx="195">
                  <c:v>145.86741608771754</c:v>
                </c:pt>
                <c:pt idx="196">
                  <c:v>145.86741608771754</c:v>
                </c:pt>
                <c:pt idx="197">
                  <c:v>145.86741608771754</c:v>
                </c:pt>
                <c:pt idx="198">
                  <c:v>145.86741608771754</c:v>
                </c:pt>
                <c:pt idx="199">
                  <c:v>145.86741608771754</c:v>
                </c:pt>
                <c:pt idx="200">
                  <c:v>145.86741608771754</c:v>
                </c:pt>
                <c:pt idx="201">
                  <c:v>143.52492331966204</c:v>
                </c:pt>
                <c:pt idx="202">
                  <c:v>144.31295767667024</c:v>
                </c:pt>
                <c:pt idx="203">
                  <c:v>145.7137777102964</c:v>
                </c:pt>
                <c:pt idx="204">
                  <c:v>146.27013200183993</c:v>
                </c:pt>
                <c:pt idx="205">
                  <c:v>146.41321530114647</c:v>
                </c:pt>
                <c:pt idx="206">
                  <c:v>146.41321530114647</c:v>
                </c:pt>
                <c:pt idx="207">
                  <c:v>146.41321530114647</c:v>
                </c:pt>
                <c:pt idx="208">
                  <c:v>146.41321530114647</c:v>
                </c:pt>
                <c:pt idx="209">
                  <c:v>146.41321530114647</c:v>
                </c:pt>
                <c:pt idx="210">
                  <c:v>146.41321530114647</c:v>
                </c:pt>
                <c:pt idx="211">
                  <c:v>146.41321530114647</c:v>
                </c:pt>
                <c:pt idx="212">
                  <c:v>146.41321530114647</c:v>
                </c:pt>
                <c:pt idx="213">
                  <c:v>146.41321530114647</c:v>
                </c:pt>
                <c:pt idx="214">
                  <c:v>146.41321530114647</c:v>
                </c:pt>
                <c:pt idx="215">
                  <c:v>146.41321530114647</c:v>
                </c:pt>
                <c:pt idx="216">
                  <c:v>146.41321530114647</c:v>
                </c:pt>
                <c:pt idx="217">
                  <c:v>146.41321530114647</c:v>
                </c:pt>
                <c:pt idx="218">
                  <c:v>146.41321530114647</c:v>
                </c:pt>
                <c:pt idx="219">
                  <c:v>146.41321530114647</c:v>
                </c:pt>
                <c:pt idx="220">
                  <c:v>143.45001780271414</c:v>
                </c:pt>
                <c:pt idx="221">
                  <c:v>142.23483720271093</c:v>
                </c:pt>
                <c:pt idx="222">
                  <c:v>141.28736949658449</c:v>
                </c:pt>
                <c:pt idx="223">
                  <c:v>142.03396592583408</c:v>
                </c:pt>
                <c:pt idx="224">
                  <c:v>141.8289033109927</c:v>
                </c:pt>
                <c:pt idx="225">
                  <c:v>141.8289033109927</c:v>
                </c:pt>
                <c:pt idx="226">
                  <c:v>141.8289033109927</c:v>
                </c:pt>
                <c:pt idx="227">
                  <c:v>141.8289033109927</c:v>
                </c:pt>
                <c:pt idx="228">
                  <c:v>141.8289033109927</c:v>
                </c:pt>
                <c:pt idx="229">
                  <c:v>141.8289033109927</c:v>
                </c:pt>
                <c:pt idx="230">
                  <c:v>141.8289033109927</c:v>
                </c:pt>
                <c:pt idx="231">
                  <c:v>141.42191724651576</c:v>
                </c:pt>
                <c:pt idx="232">
                  <c:v>142.45486691884028</c:v>
                </c:pt>
                <c:pt idx="233">
                  <c:v>142.5246941201205</c:v>
                </c:pt>
                <c:pt idx="234">
                  <c:v>142.74647976360077</c:v>
                </c:pt>
                <c:pt idx="235">
                  <c:v>142.62595956855063</c:v>
                </c:pt>
                <c:pt idx="236">
                  <c:v>142.62595956855063</c:v>
                </c:pt>
                <c:pt idx="237">
                  <c:v>142.62595956855063</c:v>
                </c:pt>
                <c:pt idx="238">
                  <c:v>142.28660285804347</c:v>
                </c:pt>
                <c:pt idx="239">
                  <c:v>141.26510337463796</c:v>
                </c:pt>
                <c:pt idx="240">
                  <c:v>144.50826714332379</c:v>
                </c:pt>
                <c:pt idx="241">
                  <c:v>145.17860499929333</c:v>
                </c:pt>
                <c:pt idx="242">
                  <c:v>148.00959892066606</c:v>
                </c:pt>
                <c:pt idx="243">
                  <c:v>147.24976451771772</c:v>
                </c:pt>
                <c:pt idx="244">
                  <c:v>149.27515859230431</c:v>
                </c:pt>
                <c:pt idx="245">
                  <c:v>150.31211374753954</c:v>
                </c:pt>
                <c:pt idx="246">
                  <c:v>147.9591131974139</c:v>
                </c:pt>
                <c:pt idx="247">
                  <c:v>147.48009829033342</c:v>
                </c:pt>
                <c:pt idx="248">
                  <c:v>147.48009829033342</c:v>
                </c:pt>
                <c:pt idx="249">
                  <c:v>147.48009829033342</c:v>
                </c:pt>
                <c:pt idx="250">
                  <c:v>147.48009829033342</c:v>
                </c:pt>
                <c:pt idx="251">
                  <c:v>147.48009829033342</c:v>
                </c:pt>
                <c:pt idx="252">
                  <c:v>147.48009829033342</c:v>
                </c:pt>
                <c:pt idx="253">
                  <c:v>148.26765956923856</c:v>
                </c:pt>
                <c:pt idx="254">
                  <c:v>149.89002408956654</c:v>
                </c:pt>
                <c:pt idx="255">
                  <c:v>147.69486913933912</c:v>
                </c:pt>
                <c:pt idx="256">
                  <c:v>147.93700445246671</c:v>
                </c:pt>
                <c:pt idx="257">
                  <c:v>147.1076487306367</c:v>
                </c:pt>
                <c:pt idx="258">
                  <c:v>147.1076487306367</c:v>
                </c:pt>
                <c:pt idx="259">
                  <c:v>147.1076487306367</c:v>
                </c:pt>
                <c:pt idx="260">
                  <c:v>146.78839221428871</c:v>
                </c:pt>
                <c:pt idx="261">
                  <c:v>145.45316800558112</c:v>
                </c:pt>
                <c:pt idx="262">
                  <c:v>146.50318171952091</c:v>
                </c:pt>
                <c:pt idx="263">
                  <c:v>148.11730940968201</c:v>
                </c:pt>
                <c:pt idx="264">
                  <c:v>148.3443266520849</c:v>
                </c:pt>
                <c:pt idx="265">
                  <c:v>148.3443266520849</c:v>
                </c:pt>
                <c:pt idx="266">
                  <c:v>149.7551404415635</c:v>
                </c:pt>
                <c:pt idx="267">
                  <c:v>148.73075014642347</c:v>
                </c:pt>
                <c:pt idx="268">
                  <c:v>150.02977462354545</c:v>
                </c:pt>
                <c:pt idx="269">
                  <c:v>150.44911108371866</c:v>
                </c:pt>
                <c:pt idx="270">
                  <c:v>149.11427944762269</c:v>
                </c:pt>
                <c:pt idx="271">
                  <c:v>149.11427944762269</c:v>
                </c:pt>
                <c:pt idx="272">
                  <c:v>149.11427944762269</c:v>
                </c:pt>
                <c:pt idx="273">
                  <c:v>149.11427944762269</c:v>
                </c:pt>
                <c:pt idx="274">
                  <c:v>149.11427944762269</c:v>
                </c:pt>
                <c:pt idx="275">
                  <c:v>147.32118676990521</c:v>
                </c:pt>
                <c:pt idx="276">
                  <c:v>147.31557491036159</c:v>
                </c:pt>
                <c:pt idx="277">
                  <c:v>148.48455298866429</c:v>
                </c:pt>
                <c:pt idx="278">
                  <c:v>150.20308215232211</c:v>
                </c:pt>
                <c:pt idx="279">
                  <c:v>153.69610383858634</c:v>
                </c:pt>
                <c:pt idx="280">
                  <c:v>153.24266200102232</c:v>
                </c:pt>
                <c:pt idx="281">
                  <c:v>153.3779591736793</c:v>
                </c:pt>
                <c:pt idx="282">
                  <c:v>153.0150549776495</c:v>
                </c:pt>
                <c:pt idx="283">
                  <c:v>151.83385914244295</c:v>
                </c:pt>
                <c:pt idx="284">
                  <c:v>152.10070303180041</c:v>
                </c:pt>
                <c:pt idx="285">
                  <c:v>152.10070303180041</c:v>
                </c:pt>
                <c:pt idx="286">
                  <c:v>152.10070303180041</c:v>
                </c:pt>
                <c:pt idx="287">
                  <c:v>152.10070303180041</c:v>
                </c:pt>
                <c:pt idx="288">
                  <c:v>152.10070303180041</c:v>
                </c:pt>
                <c:pt idx="289">
                  <c:v>153.03699503437636</c:v>
                </c:pt>
                <c:pt idx="290">
                  <c:v>153.52009029704328</c:v>
                </c:pt>
                <c:pt idx="291">
                  <c:v>152.96827368995602</c:v>
                </c:pt>
                <c:pt idx="292">
                  <c:v>151.74091382221403</c:v>
                </c:pt>
                <c:pt idx="293">
                  <c:v>152.07655902913274</c:v>
                </c:pt>
                <c:pt idx="294">
                  <c:v>152.07655902913274</c:v>
                </c:pt>
                <c:pt idx="295">
                  <c:v>152.07655902913274</c:v>
                </c:pt>
                <c:pt idx="296">
                  <c:v>152.07655902913274</c:v>
                </c:pt>
                <c:pt idx="297">
                  <c:v>152.07655902913274</c:v>
                </c:pt>
                <c:pt idx="298">
                  <c:v>152.07655902913274</c:v>
                </c:pt>
                <c:pt idx="299">
                  <c:v>152.07655902913274</c:v>
                </c:pt>
                <c:pt idx="300">
                  <c:v>152.07655902913274</c:v>
                </c:pt>
                <c:pt idx="301">
                  <c:v>152.07655902913274</c:v>
                </c:pt>
                <c:pt idx="302">
                  <c:v>152.07655902913274</c:v>
                </c:pt>
                <c:pt idx="303">
                  <c:v>152.07655902913274</c:v>
                </c:pt>
                <c:pt idx="304">
                  <c:v>149.57368305074078</c:v>
                </c:pt>
                <c:pt idx="305">
                  <c:v>147.94545909679698</c:v>
                </c:pt>
                <c:pt idx="306">
                  <c:v>150.0063706610635</c:v>
                </c:pt>
                <c:pt idx="307">
                  <c:v>150.74982805850522</c:v>
                </c:pt>
                <c:pt idx="308">
                  <c:v>150.31771938722895</c:v>
                </c:pt>
                <c:pt idx="309">
                  <c:v>150.31771938722895</c:v>
                </c:pt>
                <c:pt idx="310">
                  <c:v>150.31771938722895</c:v>
                </c:pt>
                <c:pt idx="311">
                  <c:v>150.92139564780433</c:v>
                </c:pt>
                <c:pt idx="312">
                  <c:v>151.0178179101292</c:v>
                </c:pt>
                <c:pt idx="313">
                  <c:v>151.15996078076475</c:v>
                </c:pt>
                <c:pt idx="314">
                  <c:v>152.12675059221013</c:v>
                </c:pt>
                <c:pt idx="315">
                  <c:v>151.60996741221217</c:v>
                </c:pt>
                <c:pt idx="316">
                  <c:v>151.60996741221217</c:v>
                </c:pt>
                <c:pt idx="317">
                  <c:v>151.60996741221217</c:v>
                </c:pt>
                <c:pt idx="318">
                  <c:v>151.60996741221217</c:v>
                </c:pt>
                <c:pt idx="319">
                  <c:v>151.60996741221217</c:v>
                </c:pt>
                <c:pt idx="320">
                  <c:v>151.60996741221217</c:v>
                </c:pt>
                <c:pt idx="321">
                  <c:v>151.60996741221217</c:v>
                </c:pt>
                <c:pt idx="322">
                  <c:v>151.60996741221217</c:v>
                </c:pt>
                <c:pt idx="323">
                  <c:v>153.23828905196947</c:v>
                </c:pt>
                <c:pt idx="324">
                  <c:v>152.69326937877955</c:v>
                </c:pt>
                <c:pt idx="325">
                  <c:v>152.3384434562177</c:v>
                </c:pt>
                <c:pt idx="326">
                  <c:v>152.69079057514816</c:v>
                </c:pt>
                <c:pt idx="327">
                  <c:v>151.75935833812508</c:v>
                </c:pt>
                <c:pt idx="328">
                  <c:v>151.75935833812508</c:v>
                </c:pt>
                <c:pt idx="329">
                  <c:v>151.75935833812508</c:v>
                </c:pt>
                <c:pt idx="330">
                  <c:v>151.75935833812508</c:v>
                </c:pt>
                <c:pt idx="331">
                  <c:v>151.34348403357077</c:v>
                </c:pt>
                <c:pt idx="332">
                  <c:v>155.83985909675408</c:v>
                </c:pt>
                <c:pt idx="333">
                  <c:v>157.37945369981011</c:v>
                </c:pt>
                <c:pt idx="334">
                  <c:v>155.76790883215082</c:v>
                </c:pt>
                <c:pt idx="335">
                  <c:v>155.26284518215152</c:v>
                </c:pt>
                <c:pt idx="336">
                  <c:v>155.484225358662</c:v>
                </c:pt>
                <c:pt idx="337">
                  <c:v>154.46798002795131</c:v>
                </c:pt>
                <c:pt idx="338">
                  <c:v>154.46798002795131</c:v>
                </c:pt>
                <c:pt idx="339">
                  <c:v>154.46798002795131</c:v>
                </c:pt>
                <c:pt idx="340">
                  <c:v>154.46798002795131</c:v>
                </c:pt>
                <c:pt idx="341">
                  <c:v>154.46798002795131</c:v>
                </c:pt>
                <c:pt idx="342">
                  <c:v>154.46798002795131</c:v>
                </c:pt>
                <c:pt idx="343">
                  <c:v>154.46798002795131</c:v>
                </c:pt>
                <c:pt idx="344">
                  <c:v>154.46798002795131</c:v>
                </c:pt>
                <c:pt idx="345">
                  <c:v>153.77091612050452</c:v>
                </c:pt>
                <c:pt idx="346">
                  <c:v>153.63767324736244</c:v>
                </c:pt>
                <c:pt idx="347">
                  <c:v>154.87591033015127</c:v>
                </c:pt>
                <c:pt idx="348">
                  <c:v>152.88702710384527</c:v>
                </c:pt>
                <c:pt idx="349">
                  <c:v>153.13960222632278</c:v>
                </c:pt>
                <c:pt idx="350">
                  <c:v>153.13960222632278</c:v>
                </c:pt>
                <c:pt idx="351">
                  <c:v>153.13960222632278</c:v>
                </c:pt>
                <c:pt idx="352">
                  <c:v>153.13960222632278</c:v>
                </c:pt>
                <c:pt idx="353">
                  <c:v>153.13960222632278</c:v>
                </c:pt>
                <c:pt idx="354">
                  <c:v>153.13960222632278</c:v>
                </c:pt>
                <c:pt idx="355">
                  <c:v>153.13960222632278</c:v>
                </c:pt>
                <c:pt idx="356">
                  <c:v>153.13960222632278</c:v>
                </c:pt>
                <c:pt idx="357">
                  <c:v>153.13960222632278</c:v>
                </c:pt>
                <c:pt idx="358">
                  <c:v>153.13960222632278</c:v>
                </c:pt>
                <c:pt idx="359">
                  <c:v>153.13960222632278</c:v>
                </c:pt>
                <c:pt idx="360">
                  <c:v>153.13960222632278</c:v>
                </c:pt>
                <c:pt idx="361">
                  <c:v>153.13960222632278</c:v>
                </c:pt>
                <c:pt idx="362">
                  <c:v>153.02787612674373</c:v>
                </c:pt>
                <c:pt idx="363">
                  <c:v>152.67677805302063</c:v>
                </c:pt>
                <c:pt idx="364">
                  <c:v>153.28300075766339</c:v>
                </c:pt>
                <c:pt idx="365">
                  <c:v>154.57823569528205</c:v>
                </c:pt>
                <c:pt idx="366">
                  <c:v>153.50616504464972</c:v>
                </c:pt>
                <c:pt idx="367">
                  <c:v>153.50616504464972</c:v>
                </c:pt>
                <c:pt idx="368">
                  <c:v>153.50616504464972</c:v>
                </c:pt>
                <c:pt idx="369">
                  <c:v>153.99411500504809</c:v>
                </c:pt>
                <c:pt idx="370">
                  <c:v>152.07178343544803</c:v>
                </c:pt>
                <c:pt idx="371">
                  <c:v>151.52964630246811</c:v>
                </c:pt>
                <c:pt idx="372">
                  <c:v>151.38239666365257</c:v>
                </c:pt>
                <c:pt idx="373">
                  <c:v>151.0638244399822</c:v>
                </c:pt>
                <c:pt idx="374">
                  <c:v>151.30908928431964</c:v>
                </c:pt>
                <c:pt idx="375">
                  <c:v>152.72917851879185</c:v>
                </c:pt>
                <c:pt idx="376">
                  <c:v>152.28295749641401</c:v>
                </c:pt>
                <c:pt idx="377">
                  <c:v>150.74358681653581</c:v>
                </c:pt>
                <c:pt idx="378">
                  <c:v>151.89760860079929</c:v>
                </c:pt>
                <c:pt idx="379">
                  <c:v>151.89760860079929</c:v>
                </c:pt>
                <c:pt idx="380">
                  <c:v>151.89760860079929</c:v>
                </c:pt>
                <c:pt idx="381">
                  <c:v>151.89760860079929</c:v>
                </c:pt>
                <c:pt idx="382">
                  <c:v>151.89760860079929</c:v>
                </c:pt>
                <c:pt idx="383">
                  <c:v>151.89760860079929</c:v>
                </c:pt>
                <c:pt idx="384">
                  <c:v>147.83707402609051</c:v>
                </c:pt>
                <c:pt idx="385">
                  <c:v>148.1603845497502</c:v>
                </c:pt>
                <c:pt idx="386">
                  <c:v>148.67404834837524</c:v>
                </c:pt>
                <c:pt idx="387">
                  <c:v>149.47428256540283</c:v>
                </c:pt>
                <c:pt idx="388">
                  <c:v>148.98556769965327</c:v>
                </c:pt>
                <c:pt idx="389">
                  <c:v>149.90192489086189</c:v>
                </c:pt>
                <c:pt idx="390">
                  <c:v>149.40857570970553</c:v>
                </c:pt>
                <c:pt idx="391">
                  <c:v>151.09433793771441</c:v>
                </c:pt>
                <c:pt idx="392">
                  <c:v>150.84739636088341</c:v>
                </c:pt>
                <c:pt idx="393">
                  <c:v>152.10333348665563</c:v>
                </c:pt>
                <c:pt idx="394">
                  <c:v>151.42956805502774</c:v>
                </c:pt>
                <c:pt idx="395">
                  <c:v>152.67073324838378</c:v>
                </c:pt>
                <c:pt idx="396">
                  <c:v>153.06155904676001</c:v>
                </c:pt>
                <c:pt idx="397">
                  <c:v>153.06155904676001</c:v>
                </c:pt>
                <c:pt idx="398">
                  <c:v>153.06155904676001</c:v>
                </c:pt>
                <c:pt idx="399">
                  <c:v>153.06155904676001</c:v>
                </c:pt>
                <c:pt idx="400">
                  <c:v>153.06155904676001</c:v>
                </c:pt>
                <c:pt idx="401">
                  <c:v>153.06155904676001</c:v>
                </c:pt>
                <c:pt idx="402">
                  <c:v>153.06155904676001</c:v>
                </c:pt>
                <c:pt idx="403">
                  <c:v>153.18491148989057</c:v>
                </c:pt>
                <c:pt idx="404">
                  <c:v>154.04706276837234</c:v>
                </c:pt>
                <c:pt idx="405">
                  <c:v>153.10611715337831</c:v>
                </c:pt>
                <c:pt idx="406">
                  <c:v>152.80590956130342</c:v>
                </c:pt>
                <c:pt idx="407">
                  <c:v>153.02554339295358</c:v>
                </c:pt>
                <c:pt idx="408">
                  <c:v>153.02554339295358</c:v>
                </c:pt>
                <c:pt idx="409">
                  <c:v>153.02554339295358</c:v>
                </c:pt>
                <c:pt idx="410">
                  <c:v>153.02554339295358</c:v>
                </c:pt>
                <c:pt idx="411">
                  <c:v>153.02554339295358</c:v>
                </c:pt>
                <c:pt idx="412">
                  <c:v>153.02554339295358</c:v>
                </c:pt>
                <c:pt idx="413">
                  <c:v>153.02554339295358</c:v>
                </c:pt>
                <c:pt idx="414">
                  <c:v>153.02554339295358</c:v>
                </c:pt>
                <c:pt idx="415">
                  <c:v>153.02554339295358</c:v>
                </c:pt>
                <c:pt idx="416">
                  <c:v>153.02554339295358</c:v>
                </c:pt>
                <c:pt idx="417">
                  <c:v>153.02554339295358</c:v>
                </c:pt>
                <c:pt idx="418">
                  <c:v>153.02554339295358</c:v>
                </c:pt>
                <c:pt idx="419">
                  <c:v>153.02554339295358</c:v>
                </c:pt>
                <c:pt idx="420">
                  <c:v>152.31320419113146</c:v>
                </c:pt>
                <c:pt idx="421">
                  <c:v>152.68984584806464</c:v>
                </c:pt>
                <c:pt idx="422">
                  <c:v>152.55677887364342</c:v>
                </c:pt>
                <c:pt idx="423">
                  <c:v>153.0174505221795</c:v>
                </c:pt>
                <c:pt idx="424">
                  <c:v>152.99259166087072</c:v>
                </c:pt>
                <c:pt idx="425">
                  <c:v>152.99259166087072</c:v>
                </c:pt>
                <c:pt idx="426">
                  <c:v>152.99259166087072</c:v>
                </c:pt>
                <c:pt idx="427">
                  <c:v>153.86131771091905</c:v>
                </c:pt>
                <c:pt idx="428">
                  <c:v>155.54504542423098</c:v>
                </c:pt>
                <c:pt idx="429">
                  <c:v>154.68417474134202</c:v>
                </c:pt>
                <c:pt idx="430">
                  <c:v>154.62032884230015</c:v>
                </c:pt>
                <c:pt idx="431">
                  <c:v>153.76356911591412</c:v>
                </c:pt>
                <c:pt idx="432">
                  <c:v>153.76356911591412</c:v>
                </c:pt>
                <c:pt idx="433">
                  <c:v>153.76356911591412</c:v>
                </c:pt>
                <c:pt idx="434">
                  <c:v>153.76356911591412</c:v>
                </c:pt>
                <c:pt idx="435">
                  <c:v>153.76356911591412</c:v>
                </c:pt>
                <c:pt idx="436">
                  <c:v>153.76356911591412</c:v>
                </c:pt>
                <c:pt idx="437">
                  <c:v>153.76356911591412</c:v>
                </c:pt>
                <c:pt idx="438">
                  <c:v>153.76356911591412</c:v>
                </c:pt>
                <c:pt idx="439">
                  <c:v>153.76356911591412</c:v>
                </c:pt>
                <c:pt idx="440">
                  <c:v>153.76356911591412</c:v>
                </c:pt>
                <c:pt idx="441">
                  <c:v>153.76356911591412</c:v>
                </c:pt>
                <c:pt idx="442">
                  <c:v>153.76356911591412</c:v>
                </c:pt>
                <c:pt idx="443">
                  <c:v>153.76356911591412</c:v>
                </c:pt>
                <c:pt idx="444">
                  <c:v>153.41836018591866</c:v>
                </c:pt>
                <c:pt idx="445">
                  <c:v>154.93134551039742</c:v>
                </c:pt>
                <c:pt idx="446">
                  <c:v>154.68060049135784</c:v>
                </c:pt>
                <c:pt idx="447">
                  <c:v>154.57011406200348</c:v>
                </c:pt>
                <c:pt idx="448">
                  <c:v>153.31501148679004</c:v>
                </c:pt>
                <c:pt idx="449">
                  <c:v>153.31501148679004</c:v>
                </c:pt>
                <c:pt idx="450">
                  <c:v>153.31501148679004</c:v>
                </c:pt>
                <c:pt idx="451">
                  <c:v>153.31501148679004</c:v>
                </c:pt>
                <c:pt idx="452">
                  <c:v>153.31501148679004</c:v>
                </c:pt>
                <c:pt idx="453">
                  <c:v>153.31501148679004</c:v>
                </c:pt>
                <c:pt idx="454">
                  <c:v>153.31501148679004</c:v>
                </c:pt>
                <c:pt idx="455">
                  <c:v>153.31501148679004</c:v>
                </c:pt>
                <c:pt idx="456">
                  <c:v>153.00548707130125</c:v>
                </c:pt>
                <c:pt idx="457">
                  <c:v>153.71781901290419</c:v>
                </c:pt>
                <c:pt idx="458">
                  <c:v>157.73678097274893</c:v>
                </c:pt>
                <c:pt idx="459">
                  <c:v>157.92426089980447</c:v>
                </c:pt>
                <c:pt idx="460">
                  <c:v>157.92333168489694</c:v>
                </c:pt>
                <c:pt idx="461">
                  <c:v>158.04111662113047</c:v>
                </c:pt>
                <c:pt idx="462">
                  <c:v>158.25839415350009</c:v>
                </c:pt>
                <c:pt idx="463">
                  <c:v>158.79113737985338</c:v>
                </c:pt>
                <c:pt idx="464">
                  <c:v>158.79113737985338</c:v>
                </c:pt>
                <c:pt idx="465">
                  <c:v>158.79113737985338</c:v>
                </c:pt>
                <c:pt idx="466">
                  <c:v>158.79113737985338</c:v>
                </c:pt>
                <c:pt idx="467">
                  <c:v>158.79113737985338</c:v>
                </c:pt>
                <c:pt idx="468">
                  <c:v>158.79113737985338</c:v>
                </c:pt>
                <c:pt idx="469">
                  <c:v>158.79113737985338</c:v>
                </c:pt>
                <c:pt idx="470">
                  <c:v>158.79113737985338</c:v>
                </c:pt>
                <c:pt idx="471">
                  <c:v>158.79113737985338</c:v>
                </c:pt>
                <c:pt idx="472">
                  <c:v>158.79113737985338</c:v>
                </c:pt>
                <c:pt idx="473">
                  <c:v>158.79113737985338</c:v>
                </c:pt>
                <c:pt idx="474">
                  <c:v>158.79113737985338</c:v>
                </c:pt>
                <c:pt idx="475">
                  <c:v>158.79113737985338</c:v>
                </c:pt>
                <c:pt idx="476">
                  <c:v>158.79113737985338</c:v>
                </c:pt>
                <c:pt idx="477">
                  <c:v>158.79113737985338</c:v>
                </c:pt>
                <c:pt idx="478">
                  <c:v>158.79113737985338</c:v>
                </c:pt>
                <c:pt idx="479">
                  <c:v>158.79113737985338</c:v>
                </c:pt>
                <c:pt idx="480">
                  <c:v>158.79113737985338</c:v>
                </c:pt>
                <c:pt idx="481">
                  <c:v>158.79113737985338</c:v>
                </c:pt>
                <c:pt idx="482">
                  <c:v>158.79113737985338</c:v>
                </c:pt>
                <c:pt idx="483">
                  <c:v>158.79113737985338</c:v>
                </c:pt>
                <c:pt idx="484">
                  <c:v>158.79113737985338</c:v>
                </c:pt>
                <c:pt idx="485">
                  <c:v>158.79113737985338</c:v>
                </c:pt>
                <c:pt idx="486">
                  <c:v>158.79113737985338</c:v>
                </c:pt>
                <c:pt idx="487">
                  <c:v>158.79113737985338</c:v>
                </c:pt>
                <c:pt idx="488">
                  <c:v>158.79113737985338</c:v>
                </c:pt>
                <c:pt idx="489">
                  <c:v>158.48503552132368</c:v>
                </c:pt>
                <c:pt idx="490">
                  <c:v>158.43901378286148</c:v>
                </c:pt>
                <c:pt idx="491">
                  <c:v>158.41502404936313</c:v>
                </c:pt>
                <c:pt idx="492">
                  <c:v>157.36643196868792</c:v>
                </c:pt>
                <c:pt idx="493">
                  <c:v>158.13274482024852</c:v>
                </c:pt>
                <c:pt idx="494">
                  <c:v>158.13274482024852</c:v>
                </c:pt>
                <c:pt idx="495">
                  <c:v>158.13274482024852</c:v>
                </c:pt>
                <c:pt idx="496">
                  <c:v>158.13274482024852</c:v>
                </c:pt>
                <c:pt idx="497">
                  <c:v>158.40752840924208</c:v>
                </c:pt>
                <c:pt idx="498">
                  <c:v>158.43079365441812</c:v>
                </c:pt>
                <c:pt idx="499">
                  <c:v>157.39316039058451</c:v>
                </c:pt>
                <c:pt idx="500">
                  <c:v>157.71127514139042</c:v>
                </c:pt>
                <c:pt idx="501">
                  <c:v>157.43137824992274</c:v>
                </c:pt>
                <c:pt idx="502">
                  <c:v>157.43137824992274</c:v>
                </c:pt>
                <c:pt idx="503">
                  <c:v>157.43137824992274</c:v>
                </c:pt>
                <c:pt idx="504">
                  <c:v>157.43137824992274</c:v>
                </c:pt>
                <c:pt idx="505">
                  <c:v>157.43137824992274</c:v>
                </c:pt>
                <c:pt idx="506">
                  <c:v>157.43137824992274</c:v>
                </c:pt>
                <c:pt idx="507">
                  <c:v>157.43137824992274</c:v>
                </c:pt>
                <c:pt idx="508">
                  <c:v>157.43137824992274</c:v>
                </c:pt>
                <c:pt idx="509">
                  <c:v>157.43137824992274</c:v>
                </c:pt>
                <c:pt idx="510">
                  <c:v>157.43137824992274</c:v>
                </c:pt>
                <c:pt idx="511">
                  <c:v>157.43137824992274</c:v>
                </c:pt>
                <c:pt idx="512">
                  <c:v>157.43137824992274</c:v>
                </c:pt>
                <c:pt idx="513">
                  <c:v>157.43137824992274</c:v>
                </c:pt>
                <c:pt idx="514">
                  <c:v>157.43137824992274</c:v>
                </c:pt>
                <c:pt idx="515">
                  <c:v>157.43137824992274</c:v>
                </c:pt>
                <c:pt idx="516">
                  <c:v>156.38267536054241</c:v>
                </c:pt>
                <c:pt idx="517">
                  <c:v>156.61203146785377</c:v>
                </c:pt>
                <c:pt idx="518">
                  <c:v>156.55349107501533</c:v>
                </c:pt>
                <c:pt idx="519">
                  <c:v>156.0147791284831</c:v>
                </c:pt>
                <c:pt idx="520">
                  <c:v>155.65414928654479</c:v>
                </c:pt>
                <c:pt idx="521">
                  <c:v>155.47016993636095</c:v>
                </c:pt>
                <c:pt idx="522">
                  <c:v>156.24000293136447</c:v>
                </c:pt>
                <c:pt idx="523">
                  <c:v>156.985048249757</c:v>
                </c:pt>
                <c:pt idx="524">
                  <c:v>156.61183247824786</c:v>
                </c:pt>
                <c:pt idx="525">
                  <c:v>157.21951126423167</c:v>
                </c:pt>
                <c:pt idx="526">
                  <c:v>158.1678604725509</c:v>
                </c:pt>
                <c:pt idx="527">
                  <c:v>158.05604854532928</c:v>
                </c:pt>
                <c:pt idx="528">
                  <c:v>158.65443129467786</c:v>
                </c:pt>
                <c:pt idx="529">
                  <c:v>158.67920182901943</c:v>
                </c:pt>
                <c:pt idx="530">
                  <c:v>158.61512038664031</c:v>
                </c:pt>
                <c:pt idx="531">
                  <c:v>158.61512038664031</c:v>
                </c:pt>
                <c:pt idx="532">
                  <c:v>158.61512038664031</c:v>
                </c:pt>
                <c:pt idx="533">
                  <c:v>157.48785276496096</c:v>
                </c:pt>
                <c:pt idx="534">
                  <c:v>160.59642046261823</c:v>
                </c:pt>
                <c:pt idx="535">
                  <c:v>161.2643563663689</c:v>
                </c:pt>
                <c:pt idx="536">
                  <c:v>160.95668178905768</c:v>
                </c:pt>
                <c:pt idx="537">
                  <c:v>161.04827062412429</c:v>
                </c:pt>
                <c:pt idx="538">
                  <c:v>160.28286484498526</c:v>
                </c:pt>
                <c:pt idx="539">
                  <c:v>159.15788079550998</c:v>
                </c:pt>
                <c:pt idx="540">
                  <c:v>160.41828904978522</c:v>
                </c:pt>
                <c:pt idx="541">
                  <c:v>160.81913486342566</c:v>
                </c:pt>
                <c:pt idx="542">
                  <c:v>159.9713291026558</c:v>
                </c:pt>
                <c:pt idx="543">
                  <c:v>159.9713291026558</c:v>
                </c:pt>
                <c:pt idx="544">
                  <c:v>159.9713291026558</c:v>
                </c:pt>
                <c:pt idx="545">
                  <c:v>159.9713291026558</c:v>
                </c:pt>
                <c:pt idx="546">
                  <c:v>159.9713291026558</c:v>
                </c:pt>
                <c:pt idx="547">
                  <c:v>159.9713291026558</c:v>
                </c:pt>
                <c:pt idx="548">
                  <c:v>160.91684811984516</c:v>
                </c:pt>
                <c:pt idx="549">
                  <c:v>160.01825175415416</c:v>
                </c:pt>
                <c:pt idx="550">
                  <c:v>161.37702825190894</c:v>
                </c:pt>
                <c:pt idx="551">
                  <c:v>159.45656641852699</c:v>
                </c:pt>
                <c:pt idx="552">
                  <c:v>158.00395488310878</c:v>
                </c:pt>
                <c:pt idx="553">
                  <c:v>156.49245498271617</c:v>
                </c:pt>
                <c:pt idx="554">
                  <c:v>155.9393572522373</c:v>
                </c:pt>
                <c:pt idx="555">
                  <c:v>156.18470482385018</c:v>
                </c:pt>
                <c:pt idx="556">
                  <c:v>154.37116443561328</c:v>
                </c:pt>
                <c:pt idx="557">
                  <c:v>153.83582436575963</c:v>
                </c:pt>
                <c:pt idx="558">
                  <c:v>154.74501191072233</c:v>
                </c:pt>
                <c:pt idx="559">
                  <c:v>152.3450552261985</c:v>
                </c:pt>
                <c:pt idx="560">
                  <c:v>152.03946373523328</c:v>
                </c:pt>
                <c:pt idx="561">
                  <c:v>153.1364086649846</c:v>
                </c:pt>
                <c:pt idx="562">
                  <c:v>152.83363046710349</c:v>
                </c:pt>
                <c:pt idx="563">
                  <c:v>152.83363046710349</c:v>
                </c:pt>
                <c:pt idx="564">
                  <c:v>155.26596515144337</c:v>
                </c:pt>
                <c:pt idx="565">
                  <c:v>156.49406040495816</c:v>
                </c:pt>
                <c:pt idx="566">
                  <c:v>158.28167164397334</c:v>
                </c:pt>
                <c:pt idx="567">
                  <c:v>156.84468573801959</c:v>
                </c:pt>
                <c:pt idx="568">
                  <c:v>156.77845657024577</c:v>
                </c:pt>
                <c:pt idx="569">
                  <c:v>156.77845657024577</c:v>
                </c:pt>
                <c:pt idx="570">
                  <c:v>156.10482658266557</c:v>
                </c:pt>
                <c:pt idx="571">
                  <c:v>157.52141519163482</c:v>
                </c:pt>
                <c:pt idx="572">
                  <c:v>160.41700989815416</c:v>
                </c:pt>
                <c:pt idx="573">
                  <c:v>163.9940036269237</c:v>
                </c:pt>
                <c:pt idx="574">
                  <c:v>165.47702262555325</c:v>
                </c:pt>
                <c:pt idx="575">
                  <c:v>165.3135532062627</c:v>
                </c:pt>
                <c:pt idx="576">
                  <c:v>165.20539445874573</c:v>
                </c:pt>
                <c:pt idx="577">
                  <c:v>165.82452606706889</c:v>
                </c:pt>
                <c:pt idx="578">
                  <c:v>164.39088203044534</c:v>
                </c:pt>
                <c:pt idx="579">
                  <c:v>166.29079656799772</c:v>
                </c:pt>
                <c:pt idx="580">
                  <c:v>166.95063125411914</c:v>
                </c:pt>
                <c:pt idx="581">
                  <c:v>166.58698700191096</c:v>
                </c:pt>
                <c:pt idx="582">
                  <c:v>166.58698700191096</c:v>
                </c:pt>
                <c:pt idx="583">
                  <c:v>166.58698700191096</c:v>
                </c:pt>
                <c:pt idx="584">
                  <c:v>166.58698700191096</c:v>
                </c:pt>
                <c:pt idx="585">
                  <c:v>166.58698700191096</c:v>
                </c:pt>
                <c:pt idx="586">
                  <c:v>166.58698700191096</c:v>
                </c:pt>
                <c:pt idx="587">
                  <c:v>166.58698700191096</c:v>
                </c:pt>
                <c:pt idx="588">
                  <c:v>166.58698700191096</c:v>
                </c:pt>
                <c:pt idx="589">
                  <c:v>166.58698700191096</c:v>
                </c:pt>
                <c:pt idx="590">
                  <c:v>166.58698700191096</c:v>
                </c:pt>
                <c:pt idx="591">
                  <c:v>166.58698700191096</c:v>
                </c:pt>
                <c:pt idx="592">
                  <c:v>166.58698700191096</c:v>
                </c:pt>
                <c:pt idx="593">
                  <c:v>166.58698700191096</c:v>
                </c:pt>
                <c:pt idx="594">
                  <c:v>166.58698700191096</c:v>
                </c:pt>
                <c:pt idx="595">
                  <c:v>166.58698700191096</c:v>
                </c:pt>
                <c:pt idx="596">
                  <c:v>166.58698700191096</c:v>
                </c:pt>
                <c:pt idx="597">
                  <c:v>166.58698700191096</c:v>
                </c:pt>
                <c:pt idx="598">
                  <c:v>166.58698700191096</c:v>
                </c:pt>
                <c:pt idx="599">
                  <c:v>166.02344394446772</c:v>
                </c:pt>
                <c:pt idx="600">
                  <c:v>165.74440254096191</c:v>
                </c:pt>
                <c:pt idx="601">
                  <c:v>165.78498336489452</c:v>
                </c:pt>
                <c:pt idx="602">
                  <c:v>165.43855045405715</c:v>
                </c:pt>
                <c:pt idx="603">
                  <c:v>163.44432148119165</c:v>
                </c:pt>
                <c:pt idx="604">
                  <c:v>163.44432148119165</c:v>
                </c:pt>
                <c:pt idx="605">
                  <c:v>163.44432148119165</c:v>
                </c:pt>
                <c:pt idx="606">
                  <c:v>163.44432148119165</c:v>
                </c:pt>
                <c:pt idx="607">
                  <c:v>163.44432148119165</c:v>
                </c:pt>
                <c:pt idx="608">
                  <c:v>163.44432148119165</c:v>
                </c:pt>
                <c:pt idx="609">
                  <c:v>163.44432148119165</c:v>
                </c:pt>
                <c:pt idx="610">
                  <c:v>163.44432148119165</c:v>
                </c:pt>
                <c:pt idx="611">
                  <c:v>163.44432148119165</c:v>
                </c:pt>
                <c:pt idx="612">
                  <c:v>163.44432148119165</c:v>
                </c:pt>
                <c:pt idx="613">
                  <c:v>163.44432148119165</c:v>
                </c:pt>
                <c:pt idx="614">
                  <c:v>163.44432148119165</c:v>
                </c:pt>
                <c:pt idx="615">
                  <c:v>163.44432148119165</c:v>
                </c:pt>
                <c:pt idx="616">
                  <c:v>163.44432148119165</c:v>
                </c:pt>
                <c:pt idx="617">
                  <c:v>163.44432148119165</c:v>
                </c:pt>
                <c:pt idx="618">
                  <c:v>163.44432148119165</c:v>
                </c:pt>
                <c:pt idx="619">
                  <c:v>163.44432148119165</c:v>
                </c:pt>
                <c:pt idx="620">
                  <c:v>163.44432148119165</c:v>
                </c:pt>
                <c:pt idx="621">
                  <c:v>163.44432148119165</c:v>
                </c:pt>
                <c:pt idx="622">
                  <c:v>163.44432148119165</c:v>
                </c:pt>
                <c:pt idx="623">
                  <c:v>163.44432148119165</c:v>
                </c:pt>
                <c:pt idx="624">
                  <c:v>163.44432148119165</c:v>
                </c:pt>
                <c:pt idx="625">
                  <c:v>163.44432148119165</c:v>
                </c:pt>
                <c:pt idx="626">
                  <c:v>163.44432148119165</c:v>
                </c:pt>
                <c:pt idx="627">
                  <c:v>172.25876973594632</c:v>
                </c:pt>
                <c:pt idx="628">
                  <c:v>174.06214892585677</c:v>
                </c:pt>
                <c:pt idx="629">
                  <c:v>174.37186041106824</c:v>
                </c:pt>
                <c:pt idx="630">
                  <c:v>172.77077886280378</c:v>
                </c:pt>
                <c:pt idx="631">
                  <c:v>174.78971601627819</c:v>
                </c:pt>
                <c:pt idx="632">
                  <c:v>174.14892329618877</c:v>
                </c:pt>
                <c:pt idx="633">
                  <c:v>162.10076852659404</c:v>
                </c:pt>
                <c:pt idx="634">
                  <c:v>159.322884687813</c:v>
                </c:pt>
                <c:pt idx="635">
                  <c:v>160.15709949399033</c:v>
                </c:pt>
                <c:pt idx="636">
                  <c:v>161.38240300860988</c:v>
                </c:pt>
                <c:pt idx="637">
                  <c:v>161.47885729365362</c:v>
                </c:pt>
                <c:pt idx="638">
                  <c:v>161.78784977973115</c:v>
                </c:pt>
                <c:pt idx="639">
                  <c:v>159.87527907965369</c:v>
                </c:pt>
                <c:pt idx="640">
                  <c:v>159.87527907965369</c:v>
                </c:pt>
                <c:pt idx="641">
                  <c:v>159.87527907965369</c:v>
                </c:pt>
                <c:pt idx="642">
                  <c:v>159.87527907965369</c:v>
                </c:pt>
                <c:pt idx="643">
                  <c:v>159.87527907965369</c:v>
                </c:pt>
                <c:pt idx="644">
                  <c:v>159.87527907965369</c:v>
                </c:pt>
                <c:pt idx="645">
                  <c:v>159.87527907965369</c:v>
                </c:pt>
                <c:pt idx="646">
                  <c:v>159.87527907965369</c:v>
                </c:pt>
                <c:pt idx="647">
                  <c:v>159.87527907965369</c:v>
                </c:pt>
                <c:pt idx="648">
                  <c:v>159.87527907965369</c:v>
                </c:pt>
                <c:pt idx="649">
                  <c:v>159.87527907965369</c:v>
                </c:pt>
                <c:pt idx="650">
                  <c:v>159.87527907965369</c:v>
                </c:pt>
                <c:pt idx="651">
                  <c:v>161.29007935537655</c:v>
                </c:pt>
                <c:pt idx="652">
                  <c:v>163.10075411155037</c:v>
                </c:pt>
                <c:pt idx="653">
                  <c:v>161.62147996459012</c:v>
                </c:pt>
                <c:pt idx="654">
                  <c:v>159.74073552019269</c:v>
                </c:pt>
                <c:pt idx="655">
                  <c:v>159.88100058146708</c:v>
                </c:pt>
                <c:pt idx="656">
                  <c:v>159.88100058146708</c:v>
                </c:pt>
                <c:pt idx="657">
                  <c:v>159.88100058146708</c:v>
                </c:pt>
                <c:pt idx="658">
                  <c:v>159.88100058146708</c:v>
                </c:pt>
                <c:pt idx="659">
                  <c:v>159.88100058146708</c:v>
                </c:pt>
                <c:pt idx="660">
                  <c:v>160.30783246330796</c:v>
                </c:pt>
                <c:pt idx="661">
                  <c:v>159.98685892510633</c:v>
                </c:pt>
                <c:pt idx="662">
                  <c:v>159.80318876109584</c:v>
                </c:pt>
                <c:pt idx="663">
                  <c:v>158.22326974535764</c:v>
                </c:pt>
                <c:pt idx="664">
                  <c:v>159.66265226466382</c:v>
                </c:pt>
                <c:pt idx="665">
                  <c:v>159.66265226466382</c:v>
                </c:pt>
                <c:pt idx="666">
                  <c:v>159.66265226466382</c:v>
                </c:pt>
                <c:pt idx="667">
                  <c:v>159.66265226466382</c:v>
                </c:pt>
                <c:pt idx="668">
                  <c:v>159.66265226466382</c:v>
                </c:pt>
                <c:pt idx="669">
                  <c:v>159.2021268683348</c:v>
                </c:pt>
                <c:pt idx="670">
                  <c:v>159.77316483436309</c:v>
                </c:pt>
                <c:pt idx="671">
                  <c:v>161.80576188911482</c:v>
                </c:pt>
                <c:pt idx="672">
                  <c:v>163.28517441189132</c:v>
                </c:pt>
                <c:pt idx="673">
                  <c:v>161.55325540095288</c:v>
                </c:pt>
                <c:pt idx="674">
                  <c:v>161.55325540095288</c:v>
                </c:pt>
                <c:pt idx="675">
                  <c:v>162.75318653809839</c:v>
                </c:pt>
                <c:pt idx="676">
                  <c:v>162.24386675652093</c:v>
                </c:pt>
                <c:pt idx="677">
                  <c:v>162.42249912470641</c:v>
                </c:pt>
                <c:pt idx="678">
                  <c:v>162.58241937194694</c:v>
                </c:pt>
                <c:pt idx="679">
                  <c:v>164.12842786336682</c:v>
                </c:pt>
                <c:pt idx="680">
                  <c:v>164.12842786336682</c:v>
                </c:pt>
                <c:pt idx="681">
                  <c:v>164.12842786336682</c:v>
                </c:pt>
                <c:pt idx="682">
                  <c:v>164.12842786336682</c:v>
                </c:pt>
                <c:pt idx="683">
                  <c:v>164.12842786336682</c:v>
                </c:pt>
                <c:pt idx="684">
                  <c:v>164.12842786336682</c:v>
                </c:pt>
                <c:pt idx="685">
                  <c:v>164.12842786336682</c:v>
                </c:pt>
                <c:pt idx="686">
                  <c:v>164.12842786336682</c:v>
                </c:pt>
                <c:pt idx="687">
                  <c:v>164.12842786336682</c:v>
                </c:pt>
                <c:pt idx="688">
                  <c:v>164.12842786336682</c:v>
                </c:pt>
                <c:pt idx="689">
                  <c:v>164.12842786336682</c:v>
                </c:pt>
                <c:pt idx="690">
                  <c:v>164.12842786336682</c:v>
                </c:pt>
                <c:pt idx="691">
                  <c:v>164.12842786336682</c:v>
                </c:pt>
                <c:pt idx="692">
                  <c:v>164.12842786336682</c:v>
                </c:pt>
                <c:pt idx="693">
                  <c:v>164.12842786336682</c:v>
                </c:pt>
                <c:pt idx="694">
                  <c:v>164.12842786336682</c:v>
                </c:pt>
                <c:pt idx="695">
                  <c:v>164.12842786336682</c:v>
                </c:pt>
                <c:pt idx="696">
                  <c:v>164.12842786336682</c:v>
                </c:pt>
                <c:pt idx="697">
                  <c:v>164.12842786336682</c:v>
                </c:pt>
                <c:pt idx="698">
                  <c:v>164.12842786336682</c:v>
                </c:pt>
                <c:pt idx="699">
                  <c:v>164.82962106265538</c:v>
                </c:pt>
                <c:pt idx="700">
                  <c:v>165.26055610411382</c:v>
                </c:pt>
                <c:pt idx="701">
                  <c:v>164.85071010095882</c:v>
                </c:pt>
                <c:pt idx="702">
                  <c:v>163.83521564371668</c:v>
                </c:pt>
                <c:pt idx="703">
                  <c:v>162.55723700573299</c:v>
                </c:pt>
                <c:pt idx="704">
                  <c:v>161.56135074340139</c:v>
                </c:pt>
                <c:pt idx="705">
                  <c:v>162.84524033900047</c:v>
                </c:pt>
                <c:pt idx="706">
                  <c:v>161.79486038758151</c:v>
                </c:pt>
                <c:pt idx="707">
                  <c:v>160.64932952644645</c:v>
                </c:pt>
                <c:pt idx="708">
                  <c:v>160.17912874153697</c:v>
                </c:pt>
                <c:pt idx="709">
                  <c:v>159.80497990574446</c:v>
                </c:pt>
                <c:pt idx="710">
                  <c:v>161.08736163079311</c:v>
                </c:pt>
                <c:pt idx="711">
                  <c:v>162.54274440057301</c:v>
                </c:pt>
                <c:pt idx="712">
                  <c:v>163.27990052488494</c:v>
                </c:pt>
                <c:pt idx="713">
                  <c:v>162.5131584169747</c:v>
                </c:pt>
                <c:pt idx="714">
                  <c:v>162.5131584169747</c:v>
                </c:pt>
                <c:pt idx="715">
                  <c:v>162.95470314853381</c:v>
                </c:pt>
                <c:pt idx="716">
                  <c:v>163.00800778793575</c:v>
                </c:pt>
                <c:pt idx="717">
                  <c:v>163.07404588761418</c:v>
                </c:pt>
                <c:pt idx="718">
                  <c:v>163.64449255054967</c:v>
                </c:pt>
                <c:pt idx="719">
                  <c:v>163.69887338667712</c:v>
                </c:pt>
                <c:pt idx="720">
                  <c:v>163.69887338667712</c:v>
                </c:pt>
                <c:pt idx="721">
                  <c:v>163.69887338667712</c:v>
                </c:pt>
                <c:pt idx="722">
                  <c:v>163.69887338667712</c:v>
                </c:pt>
                <c:pt idx="723">
                  <c:v>163.69887338667712</c:v>
                </c:pt>
                <c:pt idx="724">
                  <c:v>163.69887338667712</c:v>
                </c:pt>
                <c:pt idx="725">
                  <c:v>163.69887338667712</c:v>
                </c:pt>
                <c:pt idx="726">
                  <c:v>163.69887338667712</c:v>
                </c:pt>
                <c:pt idx="727">
                  <c:v>163.69887338667712</c:v>
                </c:pt>
                <c:pt idx="728">
                  <c:v>163.69887338667712</c:v>
                </c:pt>
                <c:pt idx="729">
                  <c:v>163.69887338667712</c:v>
                </c:pt>
                <c:pt idx="730">
                  <c:v>162.02588094196494</c:v>
                </c:pt>
                <c:pt idx="731">
                  <c:v>162.35184569364569</c:v>
                </c:pt>
                <c:pt idx="732">
                  <c:v>163.69064011433434</c:v>
                </c:pt>
                <c:pt idx="733">
                  <c:v>164.90266056258275</c:v>
                </c:pt>
                <c:pt idx="734">
                  <c:v>164.76396836192492</c:v>
                </c:pt>
                <c:pt idx="735">
                  <c:v>164.76396836192492</c:v>
                </c:pt>
                <c:pt idx="736">
                  <c:v>166.10105908929279</c:v>
                </c:pt>
                <c:pt idx="737">
                  <c:v>165.71079999298854</c:v>
                </c:pt>
                <c:pt idx="738">
                  <c:v>164.73677228639684</c:v>
                </c:pt>
                <c:pt idx="739">
                  <c:v>164.53547052366247</c:v>
                </c:pt>
                <c:pt idx="740">
                  <c:v>166.33388679499126</c:v>
                </c:pt>
                <c:pt idx="741">
                  <c:v>166.33388679499126</c:v>
                </c:pt>
                <c:pt idx="742">
                  <c:v>166.33388679499126</c:v>
                </c:pt>
                <c:pt idx="743">
                  <c:v>166.33388679499126</c:v>
                </c:pt>
                <c:pt idx="744">
                  <c:v>166.33388679499126</c:v>
                </c:pt>
                <c:pt idx="745">
                  <c:v>166.33388679499126</c:v>
                </c:pt>
                <c:pt idx="746">
                  <c:v>166.33388679499126</c:v>
                </c:pt>
                <c:pt idx="747">
                  <c:v>166.33388679499126</c:v>
                </c:pt>
                <c:pt idx="748">
                  <c:v>166.33388679499126</c:v>
                </c:pt>
                <c:pt idx="749">
                  <c:v>166.33388679499126</c:v>
                </c:pt>
                <c:pt idx="750">
                  <c:v>165.74987341502614</c:v>
                </c:pt>
                <c:pt idx="751">
                  <c:v>166.73320364660282</c:v>
                </c:pt>
                <c:pt idx="752">
                  <c:v>167.03164092137385</c:v>
                </c:pt>
                <c:pt idx="753">
                  <c:v>167.73280649046936</c:v>
                </c:pt>
                <c:pt idx="754">
                  <c:v>169.01514446913816</c:v>
                </c:pt>
                <c:pt idx="755">
                  <c:v>168.08945921425945</c:v>
                </c:pt>
                <c:pt idx="756">
                  <c:v>169.04341932478388</c:v>
                </c:pt>
                <c:pt idx="757">
                  <c:v>170.05289218381742</c:v>
                </c:pt>
                <c:pt idx="758">
                  <c:v>165.54619237850022</c:v>
                </c:pt>
                <c:pt idx="759">
                  <c:v>160.71154273369962</c:v>
                </c:pt>
                <c:pt idx="760">
                  <c:v>161.31429284113426</c:v>
                </c:pt>
                <c:pt idx="761">
                  <c:v>161.1338423211688</c:v>
                </c:pt>
                <c:pt idx="762">
                  <c:v>159.01708723266026</c:v>
                </c:pt>
                <c:pt idx="763">
                  <c:v>158.25729996994903</c:v>
                </c:pt>
                <c:pt idx="764">
                  <c:v>158.38232301381223</c:v>
                </c:pt>
                <c:pt idx="765">
                  <c:v>158.38232301381223</c:v>
                </c:pt>
                <c:pt idx="766">
                  <c:v>158.38232301381223</c:v>
                </c:pt>
                <c:pt idx="767">
                  <c:v>158.38232301381223</c:v>
                </c:pt>
                <c:pt idx="768">
                  <c:v>158.38232301381223</c:v>
                </c:pt>
                <c:pt idx="769">
                  <c:v>158.38232301381223</c:v>
                </c:pt>
                <c:pt idx="770">
                  <c:v>158.38232301381223</c:v>
                </c:pt>
                <c:pt idx="771">
                  <c:v>158.38232301381223</c:v>
                </c:pt>
                <c:pt idx="772">
                  <c:v>158.38232301381223</c:v>
                </c:pt>
                <c:pt idx="773">
                  <c:v>158.61067674416861</c:v>
                </c:pt>
                <c:pt idx="774">
                  <c:v>157.92862694180576</c:v>
                </c:pt>
                <c:pt idx="775">
                  <c:v>157.08627366645817</c:v>
                </c:pt>
                <c:pt idx="776">
                  <c:v>157.06457476524648</c:v>
                </c:pt>
                <c:pt idx="777">
                  <c:v>156.86588762100976</c:v>
                </c:pt>
                <c:pt idx="778">
                  <c:v>156.86588762100976</c:v>
                </c:pt>
                <c:pt idx="779">
                  <c:v>156.86588762100976</c:v>
                </c:pt>
                <c:pt idx="780">
                  <c:v>156.86588762100976</c:v>
                </c:pt>
                <c:pt idx="781">
                  <c:v>156.86588762100976</c:v>
                </c:pt>
                <c:pt idx="782">
                  <c:v>156.86588762100976</c:v>
                </c:pt>
                <c:pt idx="783">
                  <c:v>156.86588762100976</c:v>
                </c:pt>
                <c:pt idx="784">
                  <c:v>156.86588762100976</c:v>
                </c:pt>
                <c:pt idx="785">
                  <c:v>156.86588762100976</c:v>
                </c:pt>
                <c:pt idx="786">
                  <c:v>156.86588762100976</c:v>
                </c:pt>
                <c:pt idx="787">
                  <c:v>156.86588762100976</c:v>
                </c:pt>
                <c:pt idx="788">
                  <c:v>156.86588762100976</c:v>
                </c:pt>
                <c:pt idx="789">
                  <c:v>156.86588762100976</c:v>
                </c:pt>
                <c:pt idx="790">
                  <c:v>156.86588762100976</c:v>
                </c:pt>
                <c:pt idx="791">
                  <c:v>156.86588762100976</c:v>
                </c:pt>
                <c:pt idx="792">
                  <c:v>156.86588762100976</c:v>
                </c:pt>
                <c:pt idx="793">
                  <c:v>156.86588762100976</c:v>
                </c:pt>
                <c:pt idx="794">
                  <c:v>156.86588762100976</c:v>
                </c:pt>
                <c:pt idx="795">
                  <c:v>156.86588762100976</c:v>
                </c:pt>
                <c:pt idx="796">
                  <c:v>156.86588762100976</c:v>
                </c:pt>
                <c:pt idx="797">
                  <c:v>156.86588762100976</c:v>
                </c:pt>
                <c:pt idx="798">
                  <c:v>156.86588762100976</c:v>
                </c:pt>
                <c:pt idx="799">
                  <c:v>156.86588762100976</c:v>
                </c:pt>
                <c:pt idx="800">
                  <c:v>156.86588762100976</c:v>
                </c:pt>
                <c:pt idx="801">
                  <c:v>156.86588762100976</c:v>
                </c:pt>
                <c:pt idx="802">
                  <c:v>156.86588762100976</c:v>
                </c:pt>
                <c:pt idx="803">
                  <c:v>156.86588762100976</c:v>
                </c:pt>
                <c:pt idx="804">
                  <c:v>156.86588762100976</c:v>
                </c:pt>
                <c:pt idx="805">
                  <c:v>156.86588762100976</c:v>
                </c:pt>
                <c:pt idx="806">
                  <c:v>156.86588762100976</c:v>
                </c:pt>
                <c:pt idx="807">
                  <c:v>157.79262861623039</c:v>
                </c:pt>
                <c:pt idx="808">
                  <c:v>157.70143317587181</c:v>
                </c:pt>
                <c:pt idx="809">
                  <c:v>159.15850371744099</c:v>
                </c:pt>
                <c:pt idx="810">
                  <c:v>158.82087435308574</c:v>
                </c:pt>
                <c:pt idx="811">
                  <c:v>159.13027476648628</c:v>
                </c:pt>
                <c:pt idx="812">
                  <c:v>159.72665784489575</c:v>
                </c:pt>
                <c:pt idx="813">
                  <c:v>157.01978357494278</c:v>
                </c:pt>
                <c:pt idx="814">
                  <c:v>154.41007608632106</c:v>
                </c:pt>
                <c:pt idx="815">
                  <c:v>154.99943768754119</c:v>
                </c:pt>
                <c:pt idx="816">
                  <c:v>150.54617159304962</c:v>
                </c:pt>
                <c:pt idx="817">
                  <c:v>149.69950333457359</c:v>
                </c:pt>
                <c:pt idx="818">
                  <c:v>150.89561695381195</c:v>
                </c:pt>
                <c:pt idx="819">
                  <c:v>149.75635769760314</c:v>
                </c:pt>
                <c:pt idx="820">
                  <c:v>147.22454938962795</c:v>
                </c:pt>
                <c:pt idx="821">
                  <c:v>152.1761147422977</c:v>
                </c:pt>
                <c:pt idx="822">
                  <c:v>152.1761147422977</c:v>
                </c:pt>
                <c:pt idx="823">
                  <c:v>152.1761147422977</c:v>
                </c:pt>
                <c:pt idx="824">
                  <c:v>152.1761147422977</c:v>
                </c:pt>
                <c:pt idx="825">
                  <c:v>151.97335475698296</c:v>
                </c:pt>
                <c:pt idx="826">
                  <c:v>152.59521349303753</c:v>
                </c:pt>
                <c:pt idx="827">
                  <c:v>152.38862541895733</c:v>
                </c:pt>
                <c:pt idx="828">
                  <c:v>151.92438701029999</c:v>
                </c:pt>
                <c:pt idx="829">
                  <c:v>150.92003495894949</c:v>
                </c:pt>
                <c:pt idx="830">
                  <c:v>150.92003495894949</c:v>
                </c:pt>
                <c:pt idx="831">
                  <c:v>150.92003495894949</c:v>
                </c:pt>
                <c:pt idx="832">
                  <c:v>150.92003495894949</c:v>
                </c:pt>
                <c:pt idx="833">
                  <c:v>150.21012025501301</c:v>
                </c:pt>
                <c:pt idx="834">
                  <c:v>150.52458115923949</c:v>
                </c:pt>
                <c:pt idx="835">
                  <c:v>151.1870797643671</c:v>
                </c:pt>
                <c:pt idx="836">
                  <c:v>150.29525996223961</c:v>
                </c:pt>
                <c:pt idx="837">
                  <c:v>151.13295955398709</c:v>
                </c:pt>
                <c:pt idx="838">
                  <c:v>151.13295955398709</c:v>
                </c:pt>
                <c:pt idx="839">
                  <c:v>151.13295955398709</c:v>
                </c:pt>
                <c:pt idx="840">
                  <c:v>151.13295955398709</c:v>
                </c:pt>
                <c:pt idx="841">
                  <c:v>151.13295955398709</c:v>
                </c:pt>
                <c:pt idx="842">
                  <c:v>151.13295955398709</c:v>
                </c:pt>
                <c:pt idx="843">
                  <c:v>151.13295955398709</c:v>
                </c:pt>
                <c:pt idx="844">
                  <c:v>151.13295955398709</c:v>
                </c:pt>
                <c:pt idx="845">
                  <c:v>151.13295955398709</c:v>
                </c:pt>
                <c:pt idx="846">
                  <c:v>151.13295955398709</c:v>
                </c:pt>
                <c:pt idx="847">
                  <c:v>151.13295955398709</c:v>
                </c:pt>
                <c:pt idx="848">
                  <c:v>151.13295955398709</c:v>
                </c:pt>
                <c:pt idx="849">
                  <c:v>151.13295955398709</c:v>
                </c:pt>
                <c:pt idx="850">
                  <c:v>151.13295955398709</c:v>
                </c:pt>
                <c:pt idx="851">
                  <c:v>151.13295955398709</c:v>
                </c:pt>
                <c:pt idx="852">
                  <c:v>151.13295955398709</c:v>
                </c:pt>
                <c:pt idx="853">
                  <c:v>151.13295955398709</c:v>
                </c:pt>
                <c:pt idx="854">
                  <c:v>150.97730338831289</c:v>
                </c:pt>
                <c:pt idx="855">
                  <c:v>152.6808519294112</c:v>
                </c:pt>
                <c:pt idx="856">
                  <c:v>152.87158993654697</c:v>
                </c:pt>
                <c:pt idx="857">
                  <c:v>152.22835100004534</c:v>
                </c:pt>
                <c:pt idx="858">
                  <c:v>152.83706615986864</c:v>
                </c:pt>
                <c:pt idx="859">
                  <c:v>152.83706615986864</c:v>
                </c:pt>
                <c:pt idx="860">
                  <c:v>152.88769882862866</c:v>
                </c:pt>
                <c:pt idx="861">
                  <c:v>154.51342044421438</c:v>
                </c:pt>
                <c:pt idx="862">
                  <c:v>155.30159279060106</c:v>
                </c:pt>
                <c:pt idx="863">
                  <c:v>157.51228021898598</c:v>
                </c:pt>
                <c:pt idx="864">
                  <c:v>158.46794631465497</c:v>
                </c:pt>
                <c:pt idx="865">
                  <c:v>158.91796372061313</c:v>
                </c:pt>
                <c:pt idx="866">
                  <c:v>158.12794874924438</c:v>
                </c:pt>
                <c:pt idx="867">
                  <c:v>159.08624541433758</c:v>
                </c:pt>
                <c:pt idx="868">
                  <c:v>158.65489765558871</c:v>
                </c:pt>
                <c:pt idx="869">
                  <c:v>158.65489765558871</c:v>
                </c:pt>
                <c:pt idx="870">
                  <c:v>158.65489765558871</c:v>
                </c:pt>
                <c:pt idx="871">
                  <c:v>158.65489765558871</c:v>
                </c:pt>
                <c:pt idx="872">
                  <c:v>158.65489765558871</c:v>
                </c:pt>
                <c:pt idx="873">
                  <c:v>159.15096479834585</c:v>
                </c:pt>
                <c:pt idx="874">
                  <c:v>159.33777698723046</c:v>
                </c:pt>
                <c:pt idx="875">
                  <c:v>159.55697190969616</c:v>
                </c:pt>
                <c:pt idx="876">
                  <c:v>158.68401550342321</c:v>
                </c:pt>
                <c:pt idx="877">
                  <c:v>158.81203611889288</c:v>
                </c:pt>
                <c:pt idx="878">
                  <c:v>158.81203611889288</c:v>
                </c:pt>
                <c:pt idx="879">
                  <c:v>158.81203611889288</c:v>
                </c:pt>
                <c:pt idx="880">
                  <c:v>158.81203611889288</c:v>
                </c:pt>
                <c:pt idx="881">
                  <c:v>158.6066799998994</c:v>
                </c:pt>
                <c:pt idx="882">
                  <c:v>158.5690381751796</c:v>
                </c:pt>
                <c:pt idx="883">
                  <c:v>159.00867031714435</c:v>
                </c:pt>
                <c:pt idx="884">
                  <c:v>160.94011666351429</c:v>
                </c:pt>
                <c:pt idx="885">
                  <c:v>161.30356498745593</c:v>
                </c:pt>
                <c:pt idx="886">
                  <c:v>160.97514162412617</c:v>
                </c:pt>
                <c:pt idx="887">
                  <c:v>160.41758148909386</c:v>
                </c:pt>
                <c:pt idx="888">
                  <c:v>159.62726876349927</c:v>
                </c:pt>
                <c:pt idx="889">
                  <c:v>160.15435640032698</c:v>
                </c:pt>
                <c:pt idx="890">
                  <c:v>160.15435640032698</c:v>
                </c:pt>
                <c:pt idx="891">
                  <c:v>160.15435640032698</c:v>
                </c:pt>
                <c:pt idx="892">
                  <c:v>160.15435640032698</c:v>
                </c:pt>
                <c:pt idx="893">
                  <c:v>160.15435640032698</c:v>
                </c:pt>
                <c:pt idx="894">
                  <c:v>161.58898763620113</c:v>
                </c:pt>
                <c:pt idx="895">
                  <c:v>162.0548830424184</c:v>
                </c:pt>
                <c:pt idx="896">
                  <c:v>163.08477975584509</c:v>
                </c:pt>
                <c:pt idx="897">
                  <c:v>162.58611156688337</c:v>
                </c:pt>
                <c:pt idx="898">
                  <c:v>162.08108923281026</c:v>
                </c:pt>
                <c:pt idx="899">
                  <c:v>161.32044844642141</c:v>
                </c:pt>
                <c:pt idx="900">
                  <c:v>162.20012212583663</c:v>
                </c:pt>
                <c:pt idx="901">
                  <c:v>162.24278453310433</c:v>
                </c:pt>
                <c:pt idx="902">
                  <c:v>162.24278453310433</c:v>
                </c:pt>
                <c:pt idx="903">
                  <c:v>162.24278453310433</c:v>
                </c:pt>
                <c:pt idx="904">
                  <c:v>162.24278453310433</c:v>
                </c:pt>
                <c:pt idx="905">
                  <c:v>162.24278453310433</c:v>
                </c:pt>
                <c:pt idx="906">
                  <c:v>162.24278453310433</c:v>
                </c:pt>
                <c:pt idx="907">
                  <c:v>162.24278453310433</c:v>
                </c:pt>
                <c:pt idx="908">
                  <c:v>162.24278453310433</c:v>
                </c:pt>
                <c:pt idx="909">
                  <c:v>162.24278453310433</c:v>
                </c:pt>
                <c:pt idx="910">
                  <c:v>162.24278453310433</c:v>
                </c:pt>
                <c:pt idx="911">
                  <c:v>162.24278453310433</c:v>
                </c:pt>
                <c:pt idx="912">
                  <c:v>162.24278453310433</c:v>
                </c:pt>
                <c:pt idx="913">
                  <c:v>162.24278453310433</c:v>
                </c:pt>
                <c:pt idx="914">
                  <c:v>162.24278453310433</c:v>
                </c:pt>
                <c:pt idx="915">
                  <c:v>162.24278453310433</c:v>
                </c:pt>
                <c:pt idx="916">
                  <c:v>162.24278453310433</c:v>
                </c:pt>
                <c:pt idx="917">
                  <c:v>162.24278453310433</c:v>
                </c:pt>
                <c:pt idx="918">
                  <c:v>160.84250661291875</c:v>
                </c:pt>
                <c:pt idx="919">
                  <c:v>161.93618405651935</c:v>
                </c:pt>
                <c:pt idx="920">
                  <c:v>162.96362228478876</c:v>
                </c:pt>
                <c:pt idx="921">
                  <c:v>160.87826446826389</c:v>
                </c:pt>
                <c:pt idx="922">
                  <c:v>159.57465667040336</c:v>
                </c:pt>
                <c:pt idx="923">
                  <c:v>158.26036869890211</c:v>
                </c:pt>
                <c:pt idx="924">
                  <c:v>157.85930839220293</c:v>
                </c:pt>
                <c:pt idx="925">
                  <c:v>156.01651652746071</c:v>
                </c:pt>
                <c:pt idx="926">
                  <c:v>156.05992755289017</c:v>
                </c:pt>
                <c:pt idx="927">
                  <c:v>154.57515089491773</c:v>
                </c:pt>
                <c:pt idx="928">
                  <c:v>155.01325777517292</c:v>
                </c:pt>
                <c:pt idx="929">
                  <c:v>155.36059683554853</c:v>
                </c:pt>
                <c:pt idx="930">
                  <c:v>155.16945988716546</c:v>
                </c:pt>
                <c:pt idx="931">
                  <c:v>154.77315386667428</c:v>
                </c:pt>
                <c:pt idx="932">
                  <c:v>153.88788772394719</c:v>
                </c:pt>
                <c:pt idx="933">
                  <c:v>153.88788772394719</c:v>
                </c:pt>
                <c:pt idx="934">
                  <c:v>154.29251655588951</c:v>
                </c:pt>
                <c:pt idx="935">
                  <c:v>154.49627776274903</c:v>
                </c:pt>
                <c:pt idx="936">
                  <c:v>153.71763368418837</c:v>
                </c:pt>
                <c:pt idx="937">
                  <c:v>153.38687817852397</c:v>
                </c:pt>
                <c:pt idx="938">
                  <c:v>153.66261709231426</c:v>
                </c:pt>
                <c:pt idx="939">
                  <c:v>153.66261709231426</c:v>
                </c:pt>
                <c:pt idx="940">
                  <c:v>153.66261709231426</c:v>
                </c:pt>
                <c:pt idx="941">
                  <c:v>154.22362283187823</c:v>
                </c:pt>
                <c:pt idx="942">
                  <c:v>156.1069704511963</c:v>
                </c:pt>
                <c:pt idx="943">
                  <c:v>155.65578778202845</c:v>
                </c:pt>
                <c:pt idx="944">
                  <c:v>156.21378094080185</c:v>
                </c:pt>
                <c:pt idx="945">
                  <c:v>156.35396708144688</c:v>
                </c:pt>
                <c:pt idx="946">
                  <c:v>156.36350790703776</c:v>
                </c:pt>
                <c:pt idx="947">
                  <c:v>156.09216740335805</c:v>
                </c:pt>
                <c:pt idx="948">
                  <c:v>155.66032754796115</c:v>
                </c:pt>
                <c:pt idx="949">
                  <c:v>156.47700591509488</c:v>
                </c:pt>
                <c:pt idx="950">
                  <c:v>156.47700591509488</c:v>
                </c:pt>
                <c:pt idx="951">
                  <c:v>156.47700591509488</c:v>
                </c:pt>
                <c:pt idx="952">
                  <c:v>157.85452739347917</c:v>
                </c:pt>
                <c:pt idx="953">
                  <c:v>157.77259705010218</c:v>
                </c:pt>
                <c:pt idx="954">
                  <c:v>157.90687412805815</c:v>
                </c:pt>
                <c:pt idx="955">
                  <c:v>157.11914003844856</c:v>
                </c:pt>
                <c:pt idx="956">
                  <c:v>156.29398414138089</c:v>
                </c:pt>
                <c:pt idx="957">
                  <c:v>156.29398414138089</c:v>
                </c:pt>
                <c:pt idx="958">
                  <c:v>156.02954295397541</c:v>
                </c:pt>
                <c:pt idx="959">
                  <c:v>156.82558103884514</c:v>
                </c:pt>
                <c:pt idx="960">
                  <c:v>156.75333714234537</c:v>
                </c:pt>
                <c:pt idx="961">
                  <c:v>156.52835814371252</c:v>
                </c:pt>
                <c:pt idx="962">
                  <c:v>155.27659420552592</c:v>
                </c:pt>
                <c:pt idx="963">
                  <c:v>158.12022427739123</c:v>
                </c:pt>
                <c:pt idx="964">
                  <c:v>159.7427210935212</c:v>
                </c:pt>
                <c:pt idx="965">
                  <c:v>160.80320125703153</c:v>
                </c:pt>
                <c:pt idx="966">
                  <c:v>160.63417299170126</c:v>
                </c:pt>
                <c:pt idx="967">
                  <c:v>160.55198403723767</c:v>
                </c:pt>
                <c:pt idx="968">
                  <c:v>159.84046499296582</c:v>
                </c:pt>
                <c:pt idx="969">
                  <c:v>159.60963024311124</c:v>
                </c:pt>
                <c:pt idx="970">
                  <c:v>159.12743745156385</c:v>
                </c:pt>
                <c:pt idx="971">
                  <c:v>159.12743745156385</c:v>
                </c:pt>
                <c:pt idx="972">
                  <c:v>157.63969026422481</c:v>
                </c:pt>
                <c:pt idx="973">
                  <c:v>156.69039679273936</c:v>
                </c:pt>
                <c:pt idx="974">
                  <c:v>156.47489466908721</c:v>
                </c:pt>
                <c:pt idx="975">
                  <c:v>157.28895738948819</c:v>
                </c:pt>
                <c:pt idx="976">
                  <c:v>157.2802830720166</c:v>
                </c:pt>
                <c:pt idx="977">
                  <c:v>156.34372364960694</c:v>
                </c:pt>
                <c:pt idx="978">
                  <c:v>155.58113336134349</c:v>
                </c:pt>
                <c:pt idx="979">
                  <c:v>155.1656017284476</c:v>
                </c:pt>
                <c:pt idx="980">
                  <c:v>154.86160444613677</c:v>
                </c:pt>
                <c:pt idx="981">
                  <c:v>157.03558949691487</c:v>
                </c:pt>
                <c:pt idx="982">
                  <c:v>157.03558949691487</c:v>
                </c:pt>
                <c:pt idx="983">
                  <c:v>157.03558949691487</c:v>
                </c:pt>
                <c:pt idx="984">
                  <c:v>157.03558949691487</c:v>
                </c:pt>
                <c:pt idx="985">
                  <c:v>157.03558949691487</c:v>
                </c:pt>
                <c:pt idx="986">
                  <c:v>157.03558949691487</c:v>
                </c:pt>
                <c:pt idx="987">
                  <c:v>157.03558949691487</c:v>
                </c:pt>
                <c:pt idx="988">
                  <c:v>157.03558949691487</c:v>
                </c:pt>
                <c:pt idx="989">
                  <c:v>157.03558949691487</c:v>
                </c:pt>
                <c:pt idx="990">
                  <c:v>157.03558949691487</c:v>
                </c:pt>
                <c:pt idx="991">
                  <c:v>156.27169183610005</c:v>
                </c:pt>
                <c:pt idx="992">
                  <c:v>156.51764524328348</c:v>
                </c:pt>
                <c:pt idx="993">
                  <c:v>157.00014620174403</c:v>
                </c:pt>
                <c:pt idx="994">
                  <c:v>156.27131293654668</c:v>
                </c:pt>
                <c:pt idx="995">
                  <c:v>156.90753095058361</c:v>
                </c:pt>
                <c:pt idx="996">
                  <c:v>156.90753095058361</c:v>
                </c:pt>
                <c:pt idx="997">
                  <c:v>156.90753095058361</c:v>
                </c:pt>
                <c:pt idx="998">
                  <c:v>156.90753095058361</c:v>
                </c:pt>
                <c:pt idx="999">
                  <c:v>156.90753095058361</c:v>
                </c:pt>
                <c:pt idx="1000">
                  <c:v>156.90753095058361</c:v>
                </c:pt>
                <c:pt idx="1001">
                  <c:v>156.90753095058361</c:v>
                </c:pt>
                <c:pt idx="1002">
                  <c:v>156.90753095058361</c:v>
                </c:pt>
                <c:pt idx="1003">
                  <c:v>156.90753095058361</c:v>
                </c:pt>
                <c:pt idx="1004">
                  <c:v>156.90753095058361</c:v>
                </c:pt>
                <c:pt idx="1005">
                  <c:v>156.90753095058361</c:v>
                </c:pt>
                <c:pt idx="1006">
                  <c:v>156.90753095058361</c:v>
                </c:pt>
                <c:pt idx="1007">
                  <c:v>157.34266396305341</c:v>
                </c:pt>
                <c:pt idx="1008">
                  <c:v>157.61935046711517</c:v>
                </c:pt>
                <c:pt idx="1009">
                  <c:v>157.77037296230463</c:v>
                </c:pt>
                <c:pt idx="1010">
                  <c:v>159.03893333456747</c:v>
                </c:pt>
                <c:pt idx="1011">
                  <c:v>160.41315330872374</c:v>
                </c:pt>
                <c:pt idx="1012">
                  <c:v>160.21980582439082</c:v>
                </c:pt>
                <c:pt idx="1013">
                  <c:v>161.11495852305234</c:v>
                </c:pt>
                <c:pt idx="1014">
                  <c:v>162.49980224293674</c:v>
                </c:pt>
                <c:pt idx="1015">
                  <c:v>163.22640666048093</c:v>
                </c:pt>
                <c:pt idx="1016">
                  <c:v>163.38121076017225</c:v>
                </c:pt>
                <c:pt idx="1017">
                  <c:v>163.48998159408643</c:v>
                </c:pt>
                <c:pt idx="1018">
                  <c:v>163.99606248435916</c:v>
                </c:pt>
                <c:pt idx="1019">
                  <c:v>163.99027245449824</c:v>
                </c:pt>
                <c:pt idx="1020">
                  <c:v>163.49122696898922</c:v>
                </c:pt>
                <c:pt idx="1021">
                  <c:v>162.91983343574407</c:v>
                </c:pt>
                <c:pt idx="1022">
                  <c:v>162.91983343574407</c:v>
                </c:pt>
                <c:pt idx="1023">
                  <c:v>162.91983343574407</c:v>
                </c:pt>
                <c:pt idx="1024">
                  <c:v>162.91983343574407</c:v>
                </c:pt>
                <c:pt idx="1025">
                  <c:v>162.91983343574407</c:v>
                </c:pt>
                <c:pt idx="1026">
                  <c:v>162.91983343574407</c:v>
                </c:pt>
                <c:pt idx="1027">
                  <c:v>162.91983343574407</c:v>
                </c:pt>
                <c:pt idx="1028">
                  <c:v>162.91983343574407</c:v>
                </c:pt>
                <c:pt idx="1029">
                  <c:v>162.91983343574407</c:v>
                </c:pt>
                <c:pt idx="1030">
                  <c:v>162.91983343574407</c:v>
                </c:pt>
                <c:pt idx="1031">
                  <c:v>162.91983343574407</c:v>
                </c:pt>
                <c:pt idx="1032">
                  <c:v>162.91983343574407</c:v>
                </c:pt>
                <c:pt idx="1033">
                  <c:v>162.91983343574407</c:v>
                </c:pt>
                <c:pt idx="1034">
                  <c:v>162.91983343574407</c:v>
                </c:pt>
                <c:pt idx="1035">
                  <c:v>162.91983343574407</c:v>
                </c:pt>
                <c:pt idx="1036">
                  <c:v>162.91983343574407</c:v>
                </c:pt>
                <c:pt idx="1037">
                  <c:v>162.91983343574407</c:v>
                </c:pt>
                <c:pt idx="1038">
                  <c:v>162.91983343574407</c:v>
                </c:pt>
                <c:pt idx="1039">
                  <c:v>162.91983343574407</c:v>
                </c:pt>
                <c:pt idx="1040">
                  <c:v>162.6107471693114</c:v>
                </c:pt>
                <c:pt idx="1041">
                  <c:v>163.15953510690204</c:v>
                </c:pt>
                <c:pt idx="1042">
                  <c:v>163.30764074744124</c:v>
                </c:pt>
                <c:pt idx="1043">
                  <c:v>163.06184794314873</c:v>
                </c:pt>
                <c:pt idx="1044">
                  <c:v>162.93769112288689</c:v>
                </c:pt>
                <c:pt idx="1045">
                  <c:v>162.93769112288689</c:v>
                </c:pt>
                <c:pt idx="1046">
                  <c:v>162.93769112288689</c:v>
                </c:pt>
                <c:pt idx="1047">
                  <c:v>162.93769112288689</c:v>
                </c:pt>
                <c:pt idx="1048">
                  <c:v>162.93769112288689</c:v>
                </c:pt>
                <c:pt idx="1049">
                  <c:v>163.76942114650328</c:v>
                </c:pt>
                <c:pt idx="1050">
                  <c:v>162.68837547194127</c:v>
                </c:pt>
                <c:pt idx="1051">
                  <c:v>162.56642596271399</c:v>
                </c:pt>
                <c:pt idx="1052">
                  <c:v>162.89228159547875</c:v>
                </c:pt>
                <c:pt idx="1053">
                  <c:v>163.2099074875857</c:v>
                </c:pt>
                <c:pt idx="1054">
                  <c:v>163.2099074875857</c:v>
                </c:pt>
                <c:pt idx="1055">
                  <c:v>163.2099074875857</c:v>
                </c:pt>
                <c:pt idx="1056">
                  <c:v>163.2099074875857</c:v>
                </c:pt>
                <c:pt idx="1057">
                  <c:v>163.2099074875857</c:v>
                </c:pt>
                <c:pt idx="1058">
                  <c:v>163.2099074875857</c:v>
                </c:pt>
                <c:pt idx="1059">
                  <c:v>163.2099074875857</c:v>
                </c:pt>
                <c:pt idx="1060">
                  <c:v>163.2099074875857</c:v>
                </c:pt>
                <c:pt idx="1061">
                  <c:v>163.5823445007041</c:v>
                </c:pt>
                <c:pt idx="1062">
                  <c:v>163.2725750255853</c:v>
                </c:pt>
                <c:pt idx="1063">
                  <c:v>162.52929875743536</c:v>
                </c:pt>
                <c:pt idx="1064">
                  <c:v>162.70336470383575</c:v>
                </c:pt>
                <c:pt idx="1065">
                  <c:v>162.90181669572826</c:v>
                </c:pt>
                <c:pt idx="1066">
                  <c:v>162.90181669572826</c:v>
                </c:pt>
                <c:pt idx="1067">
                  <c:v>161.93808943054742</c:v>
                </c:pt>
                <c:pt idx="1068">
                  <c:v>162.29424526214862</c:v>
                </c:pt>
                <c:pt idx="1069">
                  <c:v>162.74107076820943</c:v>
                </c:pt>
                <c:pt idx="1070">
                  <c:v>162.2001073384412</c:v>
                </c:pt>
                <c:pt idx="1071">
                  <c:v>160.49524351187227</c:v>
                </c:pt>
                <c:pt idx="1072">
                  <c:v>161.46638901912399</c:v>
                </c:pt>
                <c:pt idx="1073">
                  <c:v>161.70313380327403</c:v>
                </c:pt>
                <c:pt idx="1074">
                  <c:v>161.56936887295191</c:v>
                </c:pt>
                <c:pt idx="1075">
                  <c:v>162.52988380797146</c:v>
                </c:pt>
                <c:pt idx="1076">
                  <c:v>162.06410750957573</c:v>
                </c:pt>
                <c:pt idx="1077">
                  <c:v>162.06410750957573</c:v>
                </c:pt>
                <c:pt idx="1078">
                  <c:v>159.58234768670164</c:v>
                </c:pt>
                <c:pt idx="1079">
                  <c:v>160.07789689514212</c:v>
                </c:pt>
                <c:pt idx="1080">
                  <c:v>159.59439221172096</c:v>
                </c:pt>
                <c:pt idx="1081">
                  <c:v>161.51974973978162</c:v>
                </c:pt>
                <c:pt idx="1082">
                  <c:v>162.39936839549429</c:v>
                </c:pt>
                <c:pt idx="1083">
                  <c:v>162.39936839549429</c:v>
                </c:pt>
                <c:pt idx="1084">
                  <c:v>162.39936839549429</c:v>
                </c:pt>
                <c:pt idx="1085">
                  <c:v>162.39936839549429</c:v>
                </c:pt>
                <c:pt idx="1086">
                  <c:v>162.39936839549429</c:v>
                </c:pt>
                <c:pt idx="1087">
                  <c:v>163.15214175185594</c:v>
                </c:pt>
                <c:pt idx="1088">
                  <c:v>162.82476779616607</c:v>
                </c:pt>
                <c:pt idx="1089">
                  <c:v>162.63427738319527</c:v>
                </c:pt>
                <c:pt idx="1090">
                  <c:v>162.82843427132761</c:v>
                </c:pt>
                <c:pt idx="1091">
                  <c:v>163.14738369805039</c:v>
                </c:pt>
                <c:pt idx="1092">
                  <c:v>163.14738369805039</c:v>
                </c:pt>
                <c:pt idx="1093">
                  <c:v>163.14738369805039</c:v>
                </c:pt>
                <c:pt idx="1094">
                  <c:v>163.14738369805039</c:v>
                </c:pt>
                <c:pt idx="1095">
                  <c:v>162.7209155110163</c:v>
                </c:pt>
                <c:pt idx="1096">
                  <c:v>163.26431252239686</c:v>
                </c:pt>
                <c:pt idx="1097">
                  <c:v>162.6153062282456</c:v>
                </c:pt>
                <c:pt idx="1098">
                  <c:v>162.19744035446965</c:v>
                </c:pt>
                <c:pt idx="1099">
                  <c:v>161.9720123690777</c:v>
                </c:pt>
                <c:pt idx="1100">
                  <c:v>161.9720123690777</c:v>
                </c:pt>
                <c:pt idx="1101">
                  <c:v>162.41235484395577</c:v>
                </c:pt>
                <c:pt idx="1102">
                  <c:v>161.70999172996136</c:v>
                </c:pt>
                <c:pt idx="1103">
                  <c:v>162.559045316907</c:v>
                </c:pt>
                <c:pt idx="1104">
                  <c:v>163.04131132331523</c:v>
                </c:pt>
                <c:pt idx="1105">
                  <c:v>162.7265406544237</c:v>
                </c:pt>
                <c:pt idx="1106">
                  <c:v>162.7265406544237</c:v>
                </c:pt>
                <c:pt idx="1107">
                  <c:v>162.7265406544237</c:v>
                </c:pt>
                <c:pt idx="1108">
                  <c:v>162.64082239947703</c:v>
                </c:pt>
                <c:pt idx="1109">
                  <c:v>160.75589785498315</c:v>
                </c:pt>
                <c:pt idx="1110">
                  <c:v>159.67481360352022</c:v>
                </c:pt>
                <c:pt idx="1111">
                  <c:v>158.78633981180394</c:v>
                </c:pt>
                <c:pt idx="1112">
                  <c:v>158.64131364832576</c:v>
                </c:pt>
                <c:pt idx="1113">
                  <c:v>159.02482897131185</c:v>
                </c:pt>
                <c:pt idx="1114">
                  <c:v>158.33214435878793</c:v>
                </c:pt>
                <c:pt idx="1115">
                  <c:v>157.70074276233291</c:v>
                </c:pt>
                <c:pt idx="1116">
                  <c:v>156.64086792948839</c:v>
                </c:pt>
                <c:pt idx="1117">
                  <c:v>157.88555472628298</c:v>
                </c:pt>
                <c:pt idx="1118">
                  <c:v>157.88555472628298</c:v>
                </c:pt>
                <c:pt idx="1119">
                  <c:v>157.88555472628298</c:v>
                </c:pt>
                <c:pt idx="1120">
                  <c:v>157.88555472628298</c:v>
                </c:pt>
                <c:pt idx="1121">
                  <c:v>157.88555472628298</c:v>
                </c:pt>
                <c:pt idx="1122">
                  <c:v>157.86809195473154</c:v>
                </c:pt>
                <c:pt idx="1123">
                  <c:v>157.43890846307929</c:v>
                </c:pt>
                <c:pt idx="1124">
                  <c:v>157.4081052253913</c:v>
                </c:pt>
                <c:pt idx="1125">
                  <c:v>158.4569818216672</c:v>
                </c:pt>
                <c:pt idx="1126">
                  <c:v>160.88858974110443</c:v>
                </c:pt>
                <c:pt idx="1127">
                  <c:v>162.2650238987938</c:v>
                </c:pt>
                <c:pt idx="1128">
                  <c:v>162.81262705845558</c:v>
                </c:pt>
                <c:pt idx="1129">
                  <c:v>163.35116591756008</c:v>
                </c:pt>
                <c:pt idx="1130">
                  <c:v>162.42603305660282</c:v>
                </c:pt>
                <c:pt idx="1131">
                  <c:v>162.59560780770201</c:v>
                </c:pt>
                <c:pt idx="1132">
                  <c:v>162.44890416251027</c:v>
                </c:pt>
                <c:pt idx="1133">
                  <c:v>162.06024674018823</c:v>
                </c:pt>
                <c:pt idx="1134">
                  <c:v>162.33866314283708</c:v>
                </c:pt>
                <c:pt idx="1135">
                  <c:v>162.4960023782177</c:v>
                </c:pt>
                <c:pt idx="1136">
                  <c:v>163.07070251632541</c:v>
                </c:pt>
                <c:pt idx="1137">
                  <c:v>163.07070251632541</c:v>
                </c:pt>
                <c:pt idx="1138">
                  <c:v>163.07070251632541</c:v>
                </c:pt>
                <c:pt idx="1139">
                  <c:v>163.77154427336689</c:v>
                </c:pt>
                <c:pt idx="1140">
                  <c:v>163.79857498506104</c:v>
                </c:pt>
                <c:pt idx="1141">
                  <c:v>162.95371841312931</c:v>
                </c:pt>
                <c:pt idx="1142">
                  <c:v>162.74400669522308</c:v>
                </c:pt>
                <c:pt idx="1143">
                  <c:v>163.94772734686927</c:v>
                </c:pt>
                <c:pt idx="1144">
                  <c:v>163.94772734686927</c:v>
                </c:pt>
                <c:pt idx="1145">
                  <c:v>163.94772734686927</c:v>
                </c:pt>
                <c:pt idx="1146">
                  <c:v>163.94772734686927</c:v>
                </c:pt>
                <c:pt idx="1147">
                  <c:v>163.94772734686927</c:v>
                </c:pt>
                <c:pt idx="1148">
                  <c:v>163.94772734686927</c:v>
                </c:pt>
                <c:pt idx="1149">
                  <c:v>163.94772734686927</c:v>
                </c:pt>
                <c:pt idx="1150">
                  <c:v>163.94772734686927</c:v>
                </c:pt>
                <c:pt idx="1151">
                  <c:v>163.94772734686927</c:v>
                </c:pt>
                <c:pt idx="1152">
                  <c:v>163.94772734686927</c:v>
                </c:pt>
                <c:pt idx="1153">
                  <c:v>163.94772734686927</c:v>
                </c:pt>
                <c:pt idx="1154">
                  <c:v>163.94772734686927</c:v>
                </c:pt>
                <c:pt idx="1155">
                  <c:v>163.94772734686927</c:v>
                </c:pt>
                <c:pt idx="1156">
                  <c:v>163.94772734686927</c:v>
                </c:pt>
                <c:pt idx="1157">
                  <c:v>163.97669060650688</c:v>
                </c:pt>
                <c:pt idx="1158">
                  <c:v>164.39830478237428</c:v>
                </c:pt>
                <c:pt idx="1159">
                  <c:v>164.39717500133293</c:v>
                </c:pt>
                <c:pt idx="1160">
                  <c:v>164.49323745687667</c:v>
                </c:pt>
                <c:pt idx="1161">
                  <c:v>163.97654628427978</c:v>
                </c:pt>
                <c:pt idx="1162">
                  <c:v>163.97654628427978</c:v>
                </c:pt>
                <c:pt idx="1163">
                  <c:v>163.97654628427978</c:v>
                </c:pt>
                <c:pt idx="1164">
                  <c:v>163.97654628427978</c:v>
                </c:pt>
                <c:pt idx="1165">
                  <c:v>163.97654628427978</c:v>
                </c:pt>
                <c:pt idx="1166">
                  <c:v>163.97654628427978</c:v>
                </c:pt>
                <c:pt idx="1167">
                  <c:v>163.97654628427978</c:v>
                </c:pt>
                <c:pt idx="1168">
                  <c:v>164.04528118449585</c:v>
                </c:pt>
                <c:pt idx="1169">
                  <c:v>163.2848595196422</c:v>
                </c:pt>
                <c:pt idx="1170">
                  <c:v>162.1259387904249</c:v>
                </c:pt>
                <c:pt idx="1171">
                  <c:v>162.37021505736524</c:v>
                </c:pt>
                <c:pt idx="1172">
                  <c:v>162.46957449307783</c:v>
                </c:pt>
                <c:pt idx="1173">
                  <c:v>162.46957449307783</c:v>
                </c:pt>
                <c:pt idx="1174">
                  <c:v>162.46957449307783</c:v>
                </c:pt>
                <c:pt idx="1175">
                  <c:v>162.46957449307783</c:v>
                </c:pt>
                <c:pt idx="1176">
                  <c:v>162.46957449307783</c:v>
                </c:pt>
                <c:pt idx="1177">
                  <c:v>162.46957449307783</c:v>
                </c:pt>
                <c:pt idx="1178">
                  <c:v>162.46957449307783</c:v>
                </c:pt>
                <c:pt idx="1179">
                  <c:v>162.46957449307783</c:v>
                </c:pt>
                <c:pt idx="1180">
                  <c:v>162.46957449307783</c:v>
                </c:pt>
                <c:pt idx="1181">
                  <c:v>162.46957449307783</c:v>
                </c:pt>
                <c:pt idx="1182">
                  <c:v>162.46957449307783</c:v>
                </c:pt>
                <c:pt idx="1183">
                  <c:v>162.46957449307783</c:v>
                </c:pt>
                <c:pt idx="1184">
                  <c:v>162.46957449307783</c:v>
                </c:pt>
                <c:pt idx="1185">
                  <c:v>162.46957449307783</c:v>
                </c:pt>
                <c:pt idx="1186">
                  <c:v>162.46957449307783</c:v>
                </c:pt>
                <c:pt idx="1187">
                  <c:v>162.46957449307783</c:v>
                </c:pt>
                <c:pt idx="1188">
                  <c:v>162.46957449307783</c:v>
                </c:pt>
                <c:pt idx="1189">
                  <c:v>162.46957449307783</c:v>
                </c:pt>
                <c:pt idx="1190">
                  <c:v>162.46957449307783</c:v>
                </c:pt>
                <c:pt idx="1191">
                  <c:v>162.46957449307783</c:v>
                </c:pt>
                <c:pt idx="1192">
                  <c:v>162.46957449307783</c:v>
                </c:pt>
                <c:pt idx="1193">
                  <c:v>162.46957449307783</c:v>
                </c:pt>
                <c:pt idx="1194">
                  <c:v>162.46957449307783</c:v>
                </c:pt>
                <c:pt idx="1195">
                  <c:v>162.46957449307783</c:v>
                </c:pt>
                <c:pt idx="1196">
                  <c:v>162.34255895320905</c:v>
                </c:pt>
                <c:pt idx="1197">
                  <c:v>162.15811783315007</c:v>
                </c:pt>
                <c:pt idx="1198">
                  <c:v>162.06233338912821</c:v>
                </c:pt>
                <c:pt idx="1199">
                  <c:v>162.69691016442297</c:v>
                </c:pt>
                <c:pt idx="1200">
                  <c:v>162.42059173472504</c:v>
                </c:pt>
                <c:pt idx="1201">
                  <c:v>162.42059173472504</c:v>
                </c:pt>
                <c:pt idx="1202">
                  <c:v>162.42059173472504</c:v>
                </c:pt>
                <c:pt idx="1203">
                  <c:v>162.42059173472504</c:v>
                </c:pt>
                <c:pt idx="1204">
                  <c:v>162.42059173472504</c:v>
                </c:pt>
                <c:pt idx="1205">
                  <c:v>162.42059173472504</c:v>
                </c:pt>
                <c:pt idx="1206">
                  <c:v>162.42059173472504</c:v>
                </c:pt>
                <c:pt idx="1207">
                  <c:v>162.31526579402546</c:v>
                </c:pt>
                <c:pt idx="1208">
                  <c:v>162.57967316908241</c:v>
                </c:pt>
                <c:pt idx="1209">
                  <c:v>163.2309891570348</c:v>
                </c:pt>
                <c:pt idx="1210">
                  <c:v>163.62581671935621</c:v>
                </c:pt>
                <c:pt idx="1211">
                  <c:v>162.87389856800331</c:v>
                </c:pt>
                <c:pt idx="1212">
                  <c:v>162.87389856800331</c:v>
                </c:pt>
                <c:pt idx="1213">
                  <c:v>163.18816326118827</c:v>
                </c:pt>
                <c:pt idx="1214">
                  <c:v>164.03728854944066</c:v>
                </c:pt>
                <c:pt idx="1215">
                  <c:v>163.3369103739202</c:v>
                </c:pt>
                <c:pt idx="1216">
                  <c:v>164.26138071420925</c:v>
                </c:pt>
                <c:pt idx="1217">
                  <c:v>163.48513902585182</c:v>
                </c:pt>
                <c:pt idx="1218">
                  <c:v>163.48513902585182</c:v>
                </c:pt>
                <c:pt idx="1219">
                  <c:v>163.48513902585182</c:v>
                </c:pt>
                <c:pt idx="1220">
                  <c:v>163.48513902585182</c:v>
                </c:pt>
                <c:pt idx="1221">
                  <c:v>162.02708362836074</c:v>
                </c:pt>
                <c:pt idx="1222">
                  <c:v>161.39103204241624</c:v>
                </c:pt>
                <c:pt idx="1223">
                  <c:v>162.16031839593333</c:v>
                </c:pt>
                <c:pt idx="1224">
                  <c:v>161.07937866813154</c:v>
                </c:pt>
                <c:pt idx="1225">
                  <c:v>161.85523143784863</c:v>
                </c:pt>
                <c:pt idx="1226">
                  <c:v>161.98112563450542</c:v>
                </c:pt>
                <c:pt idx="1227">
                  <c:v>161.62007053168699</c:v>
                </c:pt>
                <c:pt idx="1228">
                  <c:v>161.94354886862263</c:v>
                </c:pt>
                <c:pt idx="1229">
                  <c:v>161.19827319371117</c:v>
                </c:pt>
                <c:pt idx="1230">
                  <c:v>161.60384483042355</c:v>
                </c:pt>
                <c:pt idx="1231">
                  <c:v>161.60384483042355</c:v>
                </c:pt>
                <c:pt idx="1232">
                  <c:v>161.60384483042355</c:v>
                </c:pt>
                <c:pt idx="1233">
                  <c:v>161.7767082106422</c:v>
                </c:pt>
                <c:pt idx="1234">
                  <c:v>161.90333992186382</c:v>
                </c:pt>
                <c:pt idx="1235">
                  <c:v>161.43368093996244</c:v>
                </c:pt>
                <c:pt idx="1236">
                  <c:v>161.96903204091311</c:v>
                </c:pt>
                <c:pt idx="1237">
                  <c:v>161.36021586137807</c:v>
                </c:pt>
                <c:pt idx="1238">
                  <c:v>161.36021586137807</c:v>
                </c:pt>
                <c:pt idx="1239">
                  <c:v>161.36021586137807</c:v>
                </c:pt>
                <c:pt idx="1240">
                  <c:v>161.36021586137807</c:v>
                </c:pt>
                <c:pt idx="1241">
                  <c:v>161.36021586137807</c:v>
                </c:pt>
                <c:pt idx="1242">
                  <c:v>161.36021586137807</c:v>
                </c:pt>
                <c:pt idx="1243">
                  <c:v>161.73636380530542</c:v>
                </c:pt>
                <c:pt idx="1244">
                  <c:v>162.02183336874128</c:v>
                </c:pt>
                <c:pt idx="1245">
                  <c:v>161.76832790788961</c:v>
                </c:pt>
                <c:pt idx="1246">
                  <c:v>161.95566263077899</c:v>
                </c:pt>
                <c:pt idx="1247">
                  <c:v>161.0805757271261</c:v>
                </c:pt>
                <c:pt idx="1248">
                  <c:v>161.0805757271261</c:v>
                </c:pt>
                <c:pt idx="1249">
                  <c:v>161.0805757271261</c:v>
                </c:pt>
                <c:pt idx="1250">
                  <c:v>161.0805757271261</c:v>
                </c:pt>
                <c:pt idx="1251">
                  <c:v>161.0805757271261</c:v>
                </c:pt>
                <c:pt idx="1252">
                  <c:v>161.0805757271261</c:v>
                </c:pt>
                <c:pt idx="1253">
                  <c:v>161.0805757271261</c:v>
                </c:pt>
                <c:pt idx="1254">
                  <c:v>161.0805757271261</c:v>
                </c:pt>
                <c:pt idx="1255">
                  <c:v>161.0805757271261</c:v>
                </c:pt>
                <c:pt idx="1256">
                  <c:v>161.0805757271261</c:v>
                </c:pt>
                <c:pt idx="1257">
                  <c:v>161.56963811144726</c:v>
                </c:pt>
                <c:pt idx="1258">
                  <c:v>161.47134194364313</c:v>
                </c:pt>
                <c:pt idx="1259">
                  <c:v>161.89934135428868</c:v>
                </c:pt>
                <c:pt idx="1260">
                  <c:v>164.24271946955906</c:v>
                </c:pt>
                <c:pt idx="1261">
                  <c:v>162.92256008471307</c:v>
                </c:pt>
                <c:pt idx="1262">
                  <c:v>162.72073522095562</c:v>
                </c:pt>
                <c:pt idx="1263">
                  <c:v>165.81509370062142</c:v>
                </c:pt>
                <c:pt idx="1264">
                  <c:v>165.44137949434145</c:v>
                </c:pt>
                <c:pt idx="1265">
                  <c:v>164.69162873088047</c:v>
                </c:pt>
                <c:pt idx="1266">
                  <c:v>164.69162873088047</c:v>
                </c:pt>
                <c:pt idx="1267">
                  <c:v>164.81586145348373</c:v>
                </c:pt>
                <c:pt idx="1268">
                  <c:v>164.4230607124239</c:v>
                </c:pt>
                <c:pt idx="1269">
                  <c:v>164.7309138933997</c:v>
                </c:pt>
                <c:pt idx="1270">
                  <c:v>164.71149717490783</c:v>
                </c:pt>
                <c:pt idx="1271">
                  <c:v>164.37824431807044</c:v>
                </c:pt>
                <c:pt idx="1272">
                  <c:v>164.37824431807044</c:v>
                </c:pt>
                <c:pt idx="1273">
                  <c:v>164.37824431807044</c:v>
                </c:pt>
                <c:pt idx="1274">
                  <c:v>164.37824431807044</c:v>
                </c:pt>
                <c:pt idx="1275">
                  <c:v>164.37824431807044</c:v>
                </c:pt>
                <c:pt idx="1276">
                  <c:v>164.37824431807044</c:v>
                </c:pt>
                <c:pt idx="1277">
                  <c:v>164.37824431807044</c:v>
                </c:pt>
                <c:pt idx="1278">
                  <c:v>164.37824431807044</c:v>
                </c:pt>
                <c:pt idx="1279">
                  <c:v>164.37824431807044</c:v>
                </c:pt>
                <c:pt idx="1280">
                  <c:v>164.37824431807044</c:v>
                </c:pt>
                <c:pt idx="1281">
                  <c:v>164.37824431807044</c:v>
                </c:pt>
                <c:pt idx="1282">
                  <c:v>164.37824431807044</c:v>
                </c:pt>
                <c:pt idx="1283">
                  <c:v>164.37824431807044</c:v>
                </c:pt>
                <c:pt idx="1284">
                  <c:v>164.37824431807044</c:v>
                </c:pt>
                <c:pt idx="1285">
                  <c:v>164.22458377137372</c:v>
                </c:pt>
                <c:pt idx="1286">
                  <c:v>164.72146880452951</c:v>
                </c:pt>
                <c:pt idx="1287">
                  <c:v>164.30701736801311</c:v>
                </c:pt>
                <c:pt idx="1288">
                  <c:v>164.25965234566968</c:v>
                </c:pt>
                <c:pt idx="1289">
                  <c:v>164.81098613892195</c:v>
                </c:pt>
                <c:pt idx="1290">
                  <c:v>164.81098613892195</c:v>
                </c:pt>
                <c:pt idx="1291">
                  <c:v>164.81098613892195</c:v>
                </c:pt>
                <c:pt idx="1292">
                  <c:v>164.81098613892195</c:v>
                </c:pt>
                <c:pt idx="1293">
                  <c:v>164.81098613892195</c:v>
                </c:pt>
                <c:pt idx="1294">
                  <c:v>164.81098613892195</c:v>
                </c:pt>
                <c:pt idx="1295">
                  <c:v>164.81098613892195</c:v>
                </c:pt>
                <c:pt idx="1296">
                  <c:v>164.81098613892195</c:v>
                </c:pt>
                <c:pt idx="1297">
                  <c:v>164.81098613892195</c:v>
                </c:pt>
                <c:pt idx="1298">
                  <c:v>164.81098613892195</c:v>
                </c:pt>
                <c:pt idx="1299">
                  <c:v>164.81098613892195</c:v>
                </c:pt>
                <c:pt idx="1300">
                  <c:v>164.81098613892195</c:v>
                </c:pt>
                <c:pt idx="1301">
                  <c:v>164.81098613892195</c:v>
                </c:pt>
                <c:pt idx="1302">
                  <c:v>164.81098613892195</c:v>
                </c:pt>
                <c:pt idx="1303">
                  <c:v>164.81098613892195</c:v>
                </c:pt>
                <c:pt idx="1304">
                  <c:v>164.81098613892195</c:v>
                </c:pt>
                <c:pt idx="1305">
                  <c:v>164.81098613892195</c:v>
                </c:pt>
                <c:pt idx="1306">
                  <c:v>164.81098613892195</c:v>
                </c:pt>
                <c:pt idx="1307">
                  <c:v>164.81098613892195</c:v>
                </c:pt>
                <c:pt idx="1308">
                  <c:v>164.81098613892195</c:v>
                </c:pt>
                <c:pt idx="1309">
                  <c:v>164.81098613892195</c:v>
                </c:pt>
                <c:pt idx="1310">
                  <c:v>164.81098613892195</c:v>
                </c:pt>
                <c:pt idx="1311">
                  <c:v>164.81098613892195</c:v>
                </c:pt>
                <c:pt idx="1312">
                  <c:v>164.81098613892195</c:v>
                </c:pt>
                <c:pt idx="1313">
                  <c:v>164.81098613892195</c:v>
                </c:pt>
                <c:pt idx="1314">
                  <c:v>164.81098613892195</c:v>
                </c:pt>
                <c:pt idx="1315">
                  <c:v>164.81098613892195</c:v>
                </c:pt>
                <c:pt idx="1316">
                  <c:v>164.59513718573245</c:v>
                </c:pt>
                <c:pt idx="1317">
                  <c:v>163.46243731893603</c:v>
                </c:pt>
                <c:pt idx="1318">
                  <c:v>164.13447740552468</c:v>
                </c:pt>
                <c:pt idx="1319">
                  <c:v>163.82939894202468</c:v>
                </c:pt>
                <c:pt idx="1320">
                  <c:v>164.32976210862478</c:v>
                </c:pt>
                <c:pt idx="1321">
                  <c:v>164.32976210862478</c:v>
                </c:pt>
                <c:pt idx="1322">
                  <c:v>164.32976210862478</c:v>
                </c:pt>
                <c:pt idx="1323">
                  <c:v>163.83913491585685</c:v>
                </c:pt>
                <c:pt idx="1324">
                  <c:v>163.64797245145681</c:v>
                </c:pt>
                <c:pt idx="1325">
                  <c:v>164.6744782369849</c:v>
                </c:pt>
                <c:pt idx="1326">
                  <c:v>163.98667869954414</c:v>
                </c:pt>
                <c:pt idx="1327">
                  <c:v>165.40495731663501</c:v>
                </c:pt>
                <c:pt idx="1328">
                  <c:v>165.40495731663501</c:v>
                </c:pt>
                <c:pt idx="1329">
                  <c:v>165.48895363106695</c:v>
                </c:pt>
                <c:pt idx="1330">
                  <c:v>165.79475921150524</c:v>
                </c:pt>
                <c:pt idx="1331">
                  <c:v>165.56830705555603</c:v>
                </c:pt>
                <c:pt idx="1332">
                  <c:v>165.36772567854337</c:v>
                </c:pt>
                <c:pt idx="1333">
                  <c:v>164.90353654342022</c:v>
                </c:pt>
                <c:pt idx="1334">
                  <c:v>164.90353654342022</c:v>
                </c:pt>
                <c:pt idx="1335">
                  <c:v>164.90353654342022</c:v>
                </c:pt>
                <c:pt idx="1336">
                  <c:v>164.90353654342022</c:v>
                </c:pt>
                <c:pt idx="1337">
                  <c:v>164.90353654342022</c:v>
                </c:pt>
                <c:pt idx="1338">
                  <c:v>164.90353654342022</c:v>
                </c:pt>
                <c:pt idx="1339">
                  <c:v>164.90353654342022</c:v>
                </c:pt>
                <c:pt idx="1340">
                  <c:v>164.90353654342022</c:v>
                </c:pt>
                <c:pt idx="1341">
                  <c:v>164.90353654342022</c:v>
                </c:pt>
                <c:pt idx="1342">
                  <c:v>164.90353654342022</c:v>
                </c:pt>
                <c:pt idx="1343">
                  <c:v>164.90353654342022</c:v>
                </c:pt>
                <c:pt idx="1344">
                  <c:v>164.90353654342022</c:v>
                </c:pt>
                <c:pt idx="1345">
                  <c:v>164.90353654342022</c:v>
                </c:pt>
                <c:pt idx="1346">
                  <c:v>164.74602512896945</c:v>
                </c:pt>
                <c:pt idx="1347">
                  <c:v>164.86631181100697</c:v>
                </c:pt>
                <c:pt idx="1348">
                  <c:v>165.45700410672856</c:v>
                </c:pt>
                <c:pt idx="1349">
                  <c:v>166.02119664067442</c:v>
                </c:pt>
                <c:pt idx="1350">
                  <c:v>165.6476190741067</c:v>
                </c:pt>
                <c:pt idx="1351">
                  <c:v>165.6476190741067</c:v>
                </c:pt>
                <c:pt idx="1352">
                  <c:v>164.97765832080697</c:v>
                </c:pt>
                <c:pt idx="1353">
                  <c:v>165.36648660620494</c:v>
                </c:pt>
                <c:pt idx="1354">
                  <c:v>165.33829989460131</c:v>
                </c:pt>
                <c:pt idx="1355">
                  <c:v>165.63362806579147</c:v>
                </c:pt>
                <c:pt idx="1356">
                  <c:v>166.53184925676604</c:v>
                </c:pt>
                <c:pt idx="1357">
                  <c:v>166.53184925676604</c:v>
                </c:pt>
                <c:pt idx="1358">
                  <c:v>166.53184925676604</c:v>
                </c:pt>
                <c:pt idx="1359">
                  <c:v>166.53184925676604</c:v>
                </c:pt>
                <c:pt idx="1360">
                  <c:v>166.53184925676604</c:v>
                </c:pt>
                <c:pt idx="1361">
                  <c:v>166.53184925676604</c:v>
                </c:pt>
                <c:pt idx="1362">
                  <c:v>166.53184925676604</c:v>
                </c:pt>
                <c:pt idx="1363">
                  <c:v>166.53184925676604</c:v>
                </c:pt>
                <c:pt idx="1364">
                  <c:v>166.53184925676604</c:v>
                </c:pt>
                <c:pt idx="1365">
                  <c:v>166.53184925676604</c:v>
                </c:pt>
                <c:pt idx="1366">
                  <c:v>166.52363249098167</c:v>
                </c:pt>
                <c:pt idx="1367">
                  <c:v>166.06750156004165</c:v>
                </c:pt>
                <c:pt idx="1368">
                  <c:v>165.16248798194806</c:v>
                </c:pt>
                <c:pt idx="1369">
                  <c:v>166.11786766003968</c:v>
                </c:pt>
                <c:pt idx="1370">
                  <c:v>166.34097469188873</c:v>
                </c:pt>
                <c:pt idx="1371">
                  <c:v>166.34097469188873</c:v>
                </c:pt>
                <c:pt idx="1372">
                  <c:v>166.34097469188873</c:v>
                </c:pt>
                <c:pt idx="1373">
                  <c:v>166.34097469188873</c:v>
                </c:pt>
                <c:pt idx="1374">
                  <c:v>166.34097469188873</c:v>
                </c:pt>
                <c:pt idx="1375">
                  <c:v>166.34097469188873</c:v>
                </c:pt>
                <c:pt idx="1376">
                  <c:v>167.46459792616704</c:v>
                </c:pt>
                <c:pt idx="1377">
                  <c:v>165.68906598314183</c:v>
                </c:pt>
                <c:pt idx="1378">
                  <c:v>165.62474369836517</c:v>
                </c:pt>
                <c:pt idx="1379">
                  <c:v>165.91769812066568</c:v>
                </c:pt>
                <c:pt idx="1380">
                  <c:v>165.51926242151202</c:v>
                </c:pt>
                <c:pt idx="1381">
                  <c:v>165.51926242151202</c:v>
                </c:pt>
                <c:pt idx="1382">
                  <c:v>164.893035177939</c:v>
                </c:pt>
                <c:pt idx="1383">
                  <c:v>164.26194770105272</c:v>
                </c:pt>
                <c:pt idx="1384">
                  <c:v>163.94896559376053</c:v>
                </c:pt>
                <c:pt idx="1385">
                  <c:v>163.39294820608347</c:v>
                </c:pt>
                <c:pt idx="1386">
                  <c:v>162.86623163421257</c:v>
                </c:pt>
                <c:pt idx="1387">
                  <c:v>163.13755370279858</c:v>
                </c:pt>
                <c:pt idx="1388">
                  <c:v>163.91782619361277</c:v>
                </c:pt>
                <c:pt idx="1389">
                  <c:v>163.67102109715708</c:v>
                </c:pt>
                <c:pt idx="1390">
                  <c:v>162.23755654254768</c:v>
                </c:pt>
                <c:pt idx="1391">
                  <c:v>162.57406772642884</c:v>
                </c:pt>
                <c:pt idx="1392">
                  <c:v>162.57406772642884</c:v>
                </c:pt>
                <c:pt idx="1393">
                  <c:v>162.57406772642884</c:v>
                </c:pt>
                <c:pt idx="1394">
                  <c:v>162.57406772642884</c:v>
                </c:pt>
                <c:pt idx="1395">
                  <c:v>162.57406772642884</c:v>
                </c:pt>
                <c:pt idx="1396">
                  <c:v>162.26364851167688</c:v>
                </c:pt>
                <c:pt idx="1397">
                  <c:v>163.53094300967743</c:v>
                </c:pt>
                <c:pt idx="1398">
                  <c:v>162.82721097638375</c:v>
                </c:pt>
                <c:pt idx="1399">
                  <c:v>163.26542694238569</c:v>
                </c:pt>
                <c:pt idx="1400">
                  <c:v>162.79955082917297</c:v>
                </c:pt>
                <c:pt idx="1401">
                  <c:v>162.79955082917297</c:v>
                </c:pt>
                <c:pt idx="1402">
                  <c:v>162.75237016489169</c:v>
                </c:pt>
                <c:pt idx="1403">
                  <c:v>162.83419363306064</c:v>
                </c:pt>
                <c:pt idx="1404">
                  <c:v>163.10601998981039</c:v>
                </c:pt>
                <c:pt idx="1405">
                  <c:v>162.91934965947996</c:v>
                </c:pt>
                <c:pt idx="1406">
                  <c:v>163.00008315428047</c:v>
                </c:pt>
                <c:pt idx="1407">
                  <c:v>163.00008315428047</c:v>
                </c:pt>
                <c:pt idx="1408">
                  <c:v>163.00008315428047</c:v>
                </c:pt>
                <c:pt idx="1409">
                  <c:v>163.00008315428047</c:v>
                </c:pt>
                <c:pt idx="1410">
                  <c:v>163.00008315428047</c:v>
                </c:pt>
                <c:pt idx="1411">
                  <c:v>163.00008315428047</c:v>
                </c:pt>
                <c:pt idx="1412">
                  <c:v>163.00008315428047</c:v>
                </c:pt>
                <c:pt idx="1413">
                  <c:v>163.00008315428047</c:v>
                </c:pt>
                <c:pt idx="1414">
                  <c:v>163.00008315428047</c:v>
                </c:pt>
                <c:pt idx="1415">
                  <c:v>163.00008315428047</c:v>
                </c:pt>
                <c:pt idx="1416">
                  <c:v>163.00008315428047</c:v>
                </c:pt>
                <c:pt idx="1417">
                  <c:v>163.00008315428047</c:v>
                </c:pt>
                <c:pt idx="1418">
                  <c:v>163.00008315428047</c:v>
                </c:pt>
                <c:pt idx="1419">
                  <c:v>163.00008315428047</c:v>
                </c:pt>
                <c:pt idx="1420">
                  <c:v>163.00008315428047</c:v>
                </c:pt>
                <c:pt idx="1421">
                  <c:v>163.67714251893398</c:v>
                </c:pt>
                <c:pt idx="1422">
                  <c:v>163.7704199087255</c:v>
                </c:pt>
                <c:pt idx="1423">
                  <c:v>164.03186101829962</c:v>
                </c:pt>
                <c:pt idx="1424">
                  <c:v>164.02249721436922</c:v>
                </c:pt>
                <c:pt idx="1425">
                  <c:v>164.32543572646892</c:v>
                </c:pt>
                <c:pt idx="1426">
                  <c:v>163.94822826314092</c:v>
                </c:pt>
                <c:pt idx="1427">
                  <c:v>163.36959419673866</c:v>
                </c:pt>
                <c:pt idx="1428">
                  <c:v>162.25741138897502</c:v>
                </c:pt>
                <c:pt idx="1429">
                  <c:v>162.42585052278633</c:v>
                </c:pt>
                <c:pt idx="1430">
                  <c:v>162.24576716150941</c:v>
                </c:pt>
                <c:pt idx="1431">
                  <c:v>161.85555571469669</c:v>
                </c:pt>
                <c:pt idx="1432">
                  <c:v>161.63065696075432</c:v>
                </c:pt>
                <c:pt idx="1433">
                  <c:v>162.41816194174865</c:v>
                </c:pt>
                <c:pt idx="1434">
                  <c:v>162.58327781782583</c:v>
                </c:pt>
                <c:pt idx="1435">
                  <c:v>162.46362180027285</c:v>
                </c:pt>
                <c:pt idx="1436">
                  <c:v>162.46362180027285</c:v>
                </c:pt>
                <c:pt idx="1437">
                  <c:v>162.46362180027285</c:v>
                </c:pt>
                <c:pt idx="1438">
                  <c:v>162.46362180027285</c:v>
                </c:pt>
                <c:pt idx="1439">
                  <c:v>162.46362180027285</c:v>
                </c:pt>
                <c:pt idx="1440">
                  <c:v>162.46362180027285</c:v>
                </c:pt>
                <c:pt idx="1441">
                  <c:v>162.49554622233353</c:v>
                </c:pt>
                <c:pt idx="1442">
                  <c:v>162.70708962525421</c:v>
                </c:pt>
                <c:pt idx="1443">
                  <c:v>162.60641114639941</c:v>
                </c:pt>
                <c:pt idx="1444">
                  <c:v>163.48793088732441</c:v>
                </c:pt>
                <c:pt idx="1445">
                  <c:v>163.86549444534668</c:v>
                </c:pt>
                <c:pt idx="1446">
                  <c:v>163.05539998702187</c:v>
                </c:pt>
                <c:pt idx="1447">
                  <c:v>162.68224557110742</c:v>
                </c:pt>
                <c:pt idx="1448">
                  <c:v>162.29328005376422</c:v>
                </c:pt>
                <c:pt idx="1449">
                  <c:v>162.69456706315464</c:v>
                </c:pt>
                <c:pt idx="1450">
                  <c:v>162.72880165883598</c:v>
                </c:pt>
                <c:pt idx="1451">
                  <c:v>162.83645175977404</c:v>
                </c:pt>
                <c:pt idx="1452">
                  <c:v>163.14497846690392</c:v>
                </c:pt>
                <c:pt idx="1453">
                  <c:v>162.85950890386607</c:v>
                </c:pt>
                <c:pt idx="1454">
                  <c:v>162.64425194374562</c:v>
                </c:pt>
                <c:pt idx="1455">
                  <c:v>162.25916542079739</c:v>
                </c:pt>
                <c:pt idx="1456">
                  <c:v>162.25916542079739</c:v>
                </c:pt>
                <c:pt idx="1457">
                  <c:v>162.25916542079739</c:v>
                </c:pt>
                <c:pt idx="1458">
                  <c:v>161.28964163823539</c:v>
                </c:pt>
                <c:pt idx="1459">
                  <c:v>161.71520691711589</c:v>
                </c:pt>
                <c:pt idx="1460">
                  <c:v>161.26776602817293</c:v>
                </c:pt>
                <c:pt idx="1461">
                  <c:v>161.24624688945281</c:v>
                </c:pt>
                <c:pt idx="1462">
                  <c:v>161.16577733212117</c:v>
                </c:pt>
                <c:pt idx="1463">
                  <c:v>161.92106836368373</c:v>
                </c:pt>
                <c:pt idx="1464">
                  <c:v>162.38261407297645</c:v>
                </c:pt>
                <c:pt idx="1465">
                  <c:v>161.38845070599982</c:v>
                </c:pt>
                <c:pt idx="1466">
                  <c:v>161.36118313162038</c:v>
                </c:pt>
                <c:pt idx="1467">
                  <c:v>161.62953952572295</c:v>
                </c:pt>
                <c:pt idx="1468">
                  <c:v>161.62953952572295</c:v>
                </c:pt>
                <c:pt idx="1469">
                  <c:v>161.62953952572295</c:v>
                </c:pt>
                <c:pt idx="1470">
                  <c:v>161.62953952572295</c:v>
                </c:pt>
                <c:pt idx="1471">
                  <c:v>162.25262725248831</c:v>
                </c:pt>
                <c:pt idx="1472">
                  <c:v>162.35739775767226</c:v>
                </c:pt>
                <c:pt idx="1473">
                  <c:v>161.59322297022825</c:v>
                </c:pt>
                <c:pt idx="1474">
                  <c:v>161.65951828844084</c:v>
                </c:pt>
                <c:pt idx="1475">
                  <c:v>161.88526432868449</c:v>
                </c:pt>
                <c:pt idx="1476">
                  <c:v>161.88526432868449</c:v>
                </c:pt>
                <c:pt idx="1477">
                  <c:v>161.88526432868449</c:v>
                </c:pt>
                <c:pt idx="1478">
                  <c:v>162.43713339773097</c:v>
                </c:pt>
                <c:pt idx="1479">
                  <c:v>163.0672741978417</c:v>
                </c:pt>
                <c:pt idx="1480">
                  <c:v>162.53481227277902</c:v>
                </c:pt>
                <c:pt idx="1481">
                  <c:v>162.95134613644521</c:v>
                </c:pt>
                <c:pt idx="1482">
                  <c:v>162.19817406240082</c:v>
                </c:pt>
                <c:pt idx="1483">
                  <c:v>162.19817406240082</c:v>
                </c:pt>
                <c:pt idx="1484">
                  <c:v>162.19817406240082</c:v>
                </c:pt>
                <c:pt idx="1485">
                  <c:v>161.81349919675873</c:v>
                </c:pt>
                <c:pt idx="1486">
                  <c:v>162.02199438274107</c:v>
                </c:pt>
                <c:pt idx="1487">
                  <c:v>162.00933752311255</c:v>
                </c:pt>
                <c:pt idx="1488">
                  <c:v>162.05141669954804</c:v>
                </c:pt>
                <c:pt idx="1489">
                  <c:v>162.3473644298324</c:v>
                </c:pt>
                <c:pt idx="1490">
                  <c:v>162.3473644298324</c:v>
                </c:pt>
                <c:pt idx="1491">
                  <c:v>161.85253797519047</c:v>
                </c:pt>
                <c:pt idx="1492">
                  <c:v>161.68006871631258</c:v>
                </c:pt>
                <c:pt idx="1493">
                  <c:v>161.75030901502723</c:v>
                </c:pt>
                <c:pt idx="1494">
                  <c:v>161.27597325063144</c:v>
                </c:pt>
                <c:pt idx="1495">
                  <c:v>160.96237904109816</c:v>
                </c:pt>
                <c:pt idx="1496">
                  <c:v>161.39024063071875</c:v>
                </c:pt>
                <c:pt idx="1497">
                  <c:v>160.88360556217148</c:v>
                </c:pt>
                <c:pt idx="1498">
                  <c:v>160.82581726691865</c:v>
                </c:pt>
                <c:pt idx="1499">
                  <c:v>160.69406594856213</c:v>
                </c:pt>
                <c:pt idx="1500">
                  <c:v>160.19781819625203</c:v>
                </c:pt>
                <c:pt idx="1501">
                  <c:v>160.19781819625203</c:v>
                </c:pt>
                <c:pt idx="1502">
                  <c:v>160.19781819625203</c:v>
                </c:pt>
                <c:pt idx="1503">
                  <c:v>160.19781819625203</c:v>
                </c:pt>
                <c:pt idx="1504">
                  <c:v>160.19781819625203</c:v>
                </c:pt>
                <c:pt idx="1505">
                  <c:v>160.19781819625203</c:v>
                </c:pt>
                <c:pt idx="1506">
                  <c:v>160.19781819625203</c:v>
                </c:pt>
                <c:pt idx="1507">
                  <c:v>160.19781819625203</c:v>
                </c:pt>
                <c:pt idx="1508">
                  <c:v>160.19781819625203</c:v>
                </c:pt>
                <c:pt idx="1509">
                  <c:v>160.19781819625203</c:v>
                </c:pt>
                <c:pt idx="1510">
                  <c:v>160.19781819625203</c:v>
                </c:pt>
                <c:pt idx="1511">
                  <c:v>159.82089455405799</c:v>
                </c:pt>
                <c:pt idx="1512">
                  <c:v>160.05672173779823</c:v>
                </c:pt>
                <c:pt idx="1513">
                  <c:v>160.26142206199739</c:v>
                </c:pt>
                <c:pt idx="1514">
                  <c:v>159.87126189160415</c:v>
                </c:pt>
                <c:pt idx="1515">
                  <c:v>160.7041399121639</c:v>
                </c:pt>
                <c:pt idx="1516">
                  <c:v>160.7041399121639</c:v>
                </c:pt>
                <c:pt idx="1517">
                  <c:v>160.49110451910502</c:v>
                </c:pt>
                <c:pt idx="1518">
                  <c:v>161.17032415923859</c:v>
                </c:pt>
                <c:pt idx="1519">
                  <c:v>161.90554558656336</c:v>
                </c:pt>
                <c:pt idx="1520">
                  <c:v>161.6100199623946</c:v>
                </c:pt>
                <c:pt idx="1521">
                  <c:v>161.26206096712571</c:v>
                </c:pt>
                <c:pt idx="1522">
                  <c:v>161.26206096712571</c:v>
                </c:pt>
                <c:pt idx="1523">
                  <c:v>161.37929623163262</c:v>
                </c:pt>
                <c:pt idx="1524">
                  <c:v>162.20078009843394</c:v>
                </c:pt>
                <c:pt idx="1525">
                  <c:v>160.88479026803648</c:v>
                </c:pt>
                <c:pt idx="1526">
                  <c:v>160.78740934704595</c:v>
                </c:pt>
                <c:pt idx="1527">
                  <c:v>161.38443739025891</c:v>
                </c:pt>
                <c:pt idx="1528">
                  <c:v>161.38443739025891</c:v>
                </c:pt>
                <c:pt idx="1529">
                  <c:v>160.58439025985905</c:v>
                </c:pt>
                <c:pt idx="1530">
                  <c:v>160.92848496699136</c:v>
                </c:pt>
                <c:pt idx="1531">
                  <c:v>160.55494231418086</c:v>
                </c:pt>
                <c:pt idx="1532">
                  <c:v>161.32534243980965</c:v>
                </c:pt>
                <c:pt idx="1533">
                  <c:v>161.53204642253317</c:v>
                </c:pt>
                <c:pt idx="1534">
                  <c:v>161.53204642253317</c:v>
                </c:pt>
                <c:pt idx="1535">
                  <c:v>161.04758413558503</c:v>
                </c:pt>
                <c:pt idx="1536">
                  <c:v>162.44003336671452</c:v>
                </c:pt>
                <c:pt idx="1537">
                  <c:v>162.74787662848797</c:v>
                </c:pt>
                <c:pt idx="1538">
                  <c:v>161.68090854227756</c:v>
                </c:pt>
                <c:pt idx="1539">
                  <c:v>161.01004339763378</c:v>
                </c:pt>
                <c:pt idx="1540">
                  <c:v>161.01004339763378</c:v>
                </c:pt>
                <c:pt idx="1541">
                  <c:v>161.01004339763378</c:v>
                </c:pt>
                <c:pt idx="1542">
                  <c:v>161.10032215577647</c:v>
                </c:pt>
                <c:pt idx="1543">
                  <c:v>159.89550305397933</c:v>
                </c:pt>
                <c:pt idx="1544">
                  <c:v>160.45879108538389</c:v>
                </c:pt>
                <c:pt idx="1545">
                  <c:v>159.36345300374231</c:v>
                </c:pt>
                <c:pt idx="1546">
                  <c:v>159.90131923715279</c:v>
                </c:pt>
                <c:pt idx="1547">
                  <c:v>159.90131923715279</c:v>
                </c:pt>
                <c:pt idx="1548">
                  <c:v>159.90131923715279</c:v>
                </c:pt>
                <c:pt idx="1549">
                  <c:v>159.90131923715279</c:v>
                </c:pt>
                <c:pt idx="1550">
                  <c:v>160.12887956091814</c:v>
                </c:pt>
                <c:pt idx="1551">
                  <c:v>160.69280130660476</c:v>
                </c:pt>
                <c:pt idx="1552">
                  <c:v>160.47944656495849</c:v>
                </c:pt>
                <c:pt idx="1553">
                  <c:v>161.8330369814754</c:v>
                </c:pt>
                <c:pt idx="1554">
                  <c:v>161.88644925547752</c:v>
                </c:pt>
                <c:pt idx="1555">
                  <c:v>161.6669492914713</c:v>
                </c:pt>
                <c:pt idx="1556">
                  <c:v>162.05056391321199</c:v>
                </c:pt>
                <c:pt idx="1557">
                  <c:v>162.13743830516106</c:v>
                </c:pt>
                <c:pt idx="1558">
                  <c:v>162.37891507306</c:v>
                </c:pt>
                <c:pt idx="1559">
                  <c:v>162.37891507306</c:v>
                </c:pt>
                <c:pt idx="1560">
                  <c:v>162.37891507306</c:v>
                </c:pt>
                <c:pt idx="1561">
                  <c:v>162.81199048704309</c:v>
                </c:pt>
                <c:pt idx="1562">
                  <c:v>162.9542962733278</c:v>
                </c:pt>
                <c:pt idx="1563">
                  <c:v>162.78021526922834</c:v>
                </c:pt>
                <c:pt idx="1564">
                  <c:v>162.78758437603989</c:v>
                </c:pt>
                <c:pt idx="1565">
                  <c:v>163.73290551802896</c:v>
                </c:pt>
                <c:pt idx="1566">
                  <c:v>164.45987634380168</c:v>
                </c:pt>
                <c:pt idx="1567">
                  <c:v>163.95852931575504</c:v>
                </c:pt>
                <c:pt idx="1568">
                  <c:v>164.69760651786839</c:v>
                </c:pt>
                <c:pt idx="1569">
                  <c:v>164.19709879539948</c:v>
                </c:pt>
                <c:pt idx="1570">
                  <c:v>164.62158378355525</c:v>
                </c:pt>
                <c:pt idx="1571">
                  <c:v>164.84355097653417</c:v>
                </c:pt>
                <c:pt idx="1572">
                  <c:v>164.32383324628151</c:v>
                </c:pt>
                <c:pt idx="1573">
                  <c:v>164.48863627855954</c:v>
                </c:pt>
                <c:pt idx="1574">
                  <c:v>162.29397454055194</c:v>
                </c:pt>
                <c:pt idx="1575">
                  <c:v>161.78897833440112</c:v>
                </c:pt>
                <c:pt idx="1576">
                  <c:v>161.25526732197022</c:v>
                </c:pt>
                <c:pt idx="1577">
                  <c:v>161.63999326683651</c:v>
                </c:pt>
                <c:pt idx="1578">
                  <c:v>162.84411030036904</c:v>
                </c:pt>
                <c:pt idx="1579">
                  <c:v>163.13651026129202</c:v>
                </c:pt>
                <c:pt idx="1580">
                  <c:v>162.86728871083994</c:v>
                </c:pt>
                <c:pt idx="1581">
                  <c:v>163.47776707569855</c:v>
                </c:pt>
                <c:pt idx="1582">
                  <c:v>162.18334104021869</c:v>
                </c:pt>
                <c:pt idx="1583">
                  <c:v>163.01969272416835</c:v>
                </c:pt>
                <c:pt idx="1584">
                  <c:v>161.8257848381063</c:v>
                </c:pt>
                <c:pt idx="1585">
                  <c:v>162.18021016056682</c:v>
                </c:pt>
                <c:pt idx="1586">
                  <c:v>162.18021016056682</c:v>
                </c:pt>
                <c:pt idx="1587">
                  <c:v>162.18021016056682</c:v>
                </c:pt>
                <c:pt idx="1588">
                  <c:v>162.18021016056682</c:v>
                </c:pt>
                <c:pt idx="1589">
                  <c:v>162.18021016056682</c:v>
                </c:pt>
                <c:pt idx="1590">
                  <c:v>162.18021016056682</c:v>
                </c:pt>
                <c:pt idx="1591">
                  <c:v>161.68549880998222</c:v>
                </c:pt>
                <c:pt idx="1592">
                  <c:v>161.6133458982294</c:v>
                </c:pt>
                <c:pt idx="1593">
                  <c:v>162.33461156586273</c:v>
                </c:pt>
                <c:pt idx="1594">
                  <c:v>162.27179663791401</c:v>
                </c:pt>
                <c:pt idx="1595">
                  <c:v>161.83019602646846</c:v>
                </c:pt>
                <c:pt idx="1596">
                  <c:v>161.83019602646846</c:v>
                </c:pt>
                <c:pt idx="1597">
                  <c:v>161.83019602646846</c:v>
                </c:pt>
                <c:pt idx="1598">
                  <c:v>161.83019602646846</c:v>
                </c:pt>
                <c:pt idx="1599">
                  <c:v>161.83019602646846</c:v>
                </c:pt>
                <c:pt idx="1600">
                  <c:v>161.80544088982413</c:v>
                </c:pt>
                <c:pt idx="1601">
                  <c:v>162.34413894915212</c:v>
                </c:pt>
                <c:pt idx="1602">
                  <c:v>162.18494684664196</c:v>
                </c:pt>
                <c:pt idx="1603">
                  <c:v>162.68640167222756</c:v>
                </c:pt>
                <c:pt idx="1604">
                  <c:v>163.0785603773428</c:v>
                </c:pt>
                <c:pt idx="1605">
                  <c:v>163.06051832805142</c:v>
                </c:pt>
                <c:pt idx="1606">
                  <c:v>162.64196201767328</c:v>
                </c:pt>
                <c:pt idx="1607">
                  <c:v>162.81685091879262</c:v>
                </c:pt>
                <c:pt idx="1608">
                  <c:v>162.58882001060994</c:v>
                </c:pt>
                <c:pt idx="1609">
                  <c:v>162.58882001060994</c:v>
                </c:pt>
                <c:pt idx="1610">
                  <c:v>162.58882001060994</c:v>
                </c:pt>
                <c:pt idx="1611">
                  <c:v>162.58882001060994</c:v>
                </c:pt>
                <c:pt idx="1612">
                  <c:v>162.58882001060994</c:v>
                </c:pt>
                <c:pt idx="1613">
                  <c:v>162.58882001060994</c:v>
                </c:pt>
                <c:pt idx="1614">
                  <c:v>162.58882001060994</c:v>
                </c:pt>
                <c:pt idx="1615">
                  <c:v>162.58882001060994</c:v>
                </c:pt>
                <c:pt idx="1616">
                  <c:v>162.58882001060994</c:v>
                </c:pt>
                <c:pt idx="1617">
                  <c:v>162.58882001060994</c:v>
                </c:pt>
                <c:pt idx="1618">
                  <c:v>162.56156971243277</c:v>
                </c:pt>
                <c:pt idx="1619">
                  <c:v>163.01578397508345</c:v>
                </c:pt>
                <c:pt idx="1620">
                  <c:v>162.77482323676563</c:v>
                </c:pt>
                <c:pt idx="1621">
                  <c:v>163.2058653006498</c:v>
                </c:pt>
                <c:pt idx="1622">
                  <c:v>163.41585417381427</c:v>
                </c:pt>
                <c:pt idx="1623">
                  <c:v>163.41585417381427</c:v>
                </c:pt>
                <c:pt idx="1624">
                  <c:v>163.41585417381427</c:v>
                </c:pt>
                <c:pt idx="1625">
                  <c:v>163.41585417381427</c:v>
                </c:pt>
                <c:pt idx="1626">
                  <c:v>163.41585417381427</c:v>
                </c:pt>
                <c:pt idx="1627">
                  <c:v>163.41585417381427</c:v>
                </c:pt>
                <c:pt idx="1628">
                  <c:v>163.41585417381427</c:v>
                </c:pt>
                <c:pt idx="1629">
                  <c:v>163.41585417381427</c:v>
                </c:pt>
                <c:pt idx="1630">
                  <c:v>163.41585417381427</c:v>
                </c:pt>
                <c:pt idx="1631">
                  <c:v>163.61448801252413</c:v>
                </c:pt>
                <c:pt idx="1632">
                  <c:v>163.32752828026014</c:v>
                </c:pt>
                <c:pt idx="1633">
                  <c:v>163.13432709040706</c:v>
                </c:pt>
                <c:pt idx="1634">
                  <c:v>162.93648969327785</c:v>
                </c:pt>
                <c:pt idx="1635">
                  <c:v>162.98792383735008</c:v>
                </c:pt>
                <c:pt idx="1636">
                  <c:v>162.98792383735008</c:v>
                </c:pt>
                <c:pt idx="1637">
                  <c:v>162.98792383735008</c:v>
                </c:pt>
                <c:pt idx="1638">
                  <c:v>162.98792383735008</c:v>
                </c:pt>
                <c:pt idx="1639">
                  <c:v>162.98792383735008</c:v>
                </c:pt>
                <c:pt idx="1640">
                  <c:v>162.98792383735008</c:v>
                </c:pt>
                <c:pt idx="1641">
                  <c:v>162.98792383735008</c:v>
                </c:pt>
                <c:pt idx="1642">
                  <c:v>162.98792383735008</c:v>
                </c:pt>
                <c:pt idx="1643">
                  <c:v>162.98792383735008</c:v>
                </c:pt>
                <c:pt idx="1644">
                  <c:v>159.39754558930517</c:v>
                </c:pt>
                <c:pt idx="1645">
                  <c:v>159.18033515245892</c:v>
                </c:pt>
                <c:pt idx="1646">
                  <c:v>159.55244945628459</c:v>
                </c:pt>
                <c:pt idx="1647">
                  <c:v>160.00389771248476</c:v>
                </c:pt>
                <c:pt idx="1648">
                  <c:v>160.34381348618527</c:v>
                </c:pt>
                <c:pt idx="1649">
                  <c:v>160.27782336036475</c:v>
                </c:pt>
                <c:pt idx="1650">
                  <c:v>160.41092266225451</c:v>
                </c:pt>
                <c:pt idx="1651">
                  <c:v>160.3200871534498</c:v>
                </c:pt>
                <c:pt idx="1652">
                  <c:v>160.27799929606459</c:v>
                </c:pt>
                <c:pt idx="1653">
                  <c:v>159.96537714830274</c:v>
                </c:pt>
                <c:pt idx="1654">
                  <c:v>159.96537714830274</c:v>
                </c:pt>
                <c:pt idx="1655">
                  <c:v>159.96537714830274</c:v>
                </c:pt>
                <c:pt idx="1656">
                  <c:v>159.96537714830274</c:v>
                </c:pt>
                <c:pt idx="1657">
                  <c:v>159.96537714830274</c:v>
                </c:pt>
                <c:pt idx="1658">
                  <c:v>159.96537714830274</c:v>
                </c:pt>
                <c:pt idx="1659">
                  <c:v>159.96537714830274</c:v>
                </c:pt>
                <c:pt idx="1660">
                  <c:v>159.96537714830274</c:v>
                </c:pt>
                <c:pt idx="1661">
                  <c:v>160.65708317547004</c:v>
                </c:pt>
                <c:pt idx="1662">
                  <c:v>159.41105119219611</c:v>
                </c:pt>
                <c:pt idx="1663">
                  <c:v>159.69405488152867</c:v>
                </c:pt>
                <c:pt idx="1664">
                  <c:v>160.27082050607888</c:v>
                </c:pt>
                <c:pt idx="1665">
                  <c:v>160.94432370391536</c:v>
                </c:pt>
                <c:pt idx="1666">
                  <c:v>160.94432370391536</c:v>
                </c:pt>
                <c:pt idx="1667">
                  <c:v>160.94432370391536</c:v>
                </c:pt>
                <c:pt idx="1668">
                  <c:v>160.74912696552056</c:v>
                </c:pt>
                <c:pt idx="1669">
                  <c:v>160.77786110697761</c:v>
                </c:pt>
                <c:pt idx="1670">
                  <c:v>160.75062133853007</c:v>
                </c:pt>
                <c:pt idx="1671">
                  <c:v>161.41122728897116</c:v>
                </c:pt>
                <c:pt idx="1672">
                  <c:v>162.3190577095298</c:v>
                </c:pt>
                <c:pt idx="1673">
                  <c:v>162.85784322720929</c:v>
                </c:pt>
                <c:pt idx="1674">
                  <c:v>163.27774461002687</c:v>
                </c:pt>
                <c:pt idx="1675">
                  <c:v>162.00520080708074</c:v>
                </c:pt>
                <c:pt idx="1676">
                  <c:v>161.09887639531084</c:v>
                </c:pt>
                <c:pt idx="1677">
                  <c:v>160.13921296333584</c:v>
                </c:pt>
                <c:pt idx="1678">
                  <c:v>160.13921296333584</c:v>
                </c:pt>
                <c:pt idx="1679">
                  <c:v>160.13921296333584</c:v>
                </c:pt>
                <c:pt idx="1680">
                  <c:v>160.06986699533053</c:v>
                </c:pt>
                <c:pt idx="1681">
                  <c:v>160.07220367641898</c:v>
                </c:pt>
                <c:pt idx="1682">
                  <c:v>159.48365187087109</c:v>
                </c:pt>
                <c:pt idx="1683">
                  <c:v>160.05112917213907</c:v>
                </c:pt>
                <c:pt idx="1684">
                  <c:v>160.34376896502042</c:v>
                </c:pt>
                <c:pt idx="1685">
                  <c:v>160.34376896502042</c:v>
                </c:pt>
                <c:pt idx="1686">
                  <c:v>160.34376896502042</c:v>
                </c:pt>
                <c:pt idx="1687">
                  <c:v>160.34376896502042</c:v>
                </c:pt>
                <c:pt idx="1688">
                  <c:v>160.21205221093189</c:v>
                </c:pt>
                <c:pt idx="1689">
                  <c:v>160.82162453417379</c:v>
                </c:pt>
                <c:pt idx="1690">
                  <c:v>160.99745306107349</c:v>
                </c:pt>
                <c:pt idx="1691">
                  <c:v>160.2935194499845</c:v>
                </c:pt>
                <c:pt idx="1692">
                  <c:v>160.66570931954917</c:v>
                </c:pt>
                <c:pt idx="1693">
                  <c:v>160.66570931954917</c:v>
                </c:pt>
                <c:pt idx="1694">
                  <c:v>160.66570931954917</c:v>
                </c:pt>
                <c:pt idx="1695">
                  <c:v>160.66570931954917</c:v>
                </c:pt>
                <c:pt idx="1696">
                  <c:v>160.66570931954917</c:v>
                </c:pt>
                <c:pt idx="1697">
                  <c:v>160.66570931954917</c:v>
                </c:pt>
                <c:pt idx="1698">
                  <c:v>160.66570931954917</c:v>
                </c:pt>
                <c:pt idx="1699">
                  <c:v>159.96754464226942</c:v>
                </c:pt>
                <c:pt idx="1700">
                  <c:v>159.83734795229103</c:v>
                </c:pt>
                <c:pt idx="1701">
                  <c:v>159.59102370394956</c:v>
                </c:pt>
                <c:pt idx="1702">
                  <c:v>159.64215727227526</c:v>
                </c:pt>
                <c:pt idx="1703">
                  <c:v>159.22974638209291</c:v>
                </c:pt>
                <c:pt idx="1704">
                  <c:v>159.15659992514998</c:v>
                </c:pt>
                <c:pt idx="1705">
                  <c:v>158.7202573179479</c:v>
                </c:pt>
                <c:pt idx="1706">
                  <c:v>158.86300669032244</c:v>
                </c:pt>
                <c:pt idx="1707">
                  <c:v>158.51202059347258</c:v>
                </c:pt>
                <c:pt idx="1708">
                  <c:v>158.93464847949824</c:v>
                </c:pt>
                <c:pt idx="1709">
                  <c:v>158.93464847949824</c:v>
                </c:pt>
                <c:pt idx="1710">
                  <c:v>158.93464847949824</c:v>
                </c:pt>
                <c:pt idx="1711">
                  <c:v>158.93464847949824</c:v>
                </c:pt>
                <c:pt idx="1712">
                  <c:v>158.93464847949824</c:v>
                </c:pt>
                <c:pt idx="1713">
                  <c:v>158.93464847949824</c:v>
                </c:pt>
                <c:pt idx="1714">
                  <c:v>158.93464847949824</c:v>
                </c:pt>
                <c:pt idx="1715">
                  <c:v>158.93464847949824</c:v>
                </c:pt>
                <c:pt idx="1716">
                  <c:v>158.93464847949824</c:v>
                </c:pt>
                <c:pt idx="1717">
                  <c:v>159.07311748400815</c:v>
                </c:pt>
                <c:pt idx="1718">
                  <c:v>158.40285487996675</c:v>
                </c:pt>
                <c:pt idx="1719">
                  <c:v>159.11557632684321</c:v>
                </c:pt>
                <c:pt idx="1720">
                  <c:v>158.60257031697697</c:v>
                </c:pt>
                <c:pt idx="1721">
                  <c:v>158.04402820046187</c:v>
                </c:pt>
                <c:pt idx="1722">
                  <c:v>158.04402820046187</c:v>
                </c:pt>
                <c:pt idx="1723">
                  <c:v>158.04402820046187</c:v>
                </c:pt>
                <c:pt idx="1724">
                  <c:v>158.04402820046187</c:v>
                </c:pt>
                <c:pt idx="1725">
                  <c:v>158.04402820046187</c:v>
                </c:pt>
                <c:pt idx="1726">
                  <c:v>157.24891729785131</c:v>
                </c:pt>
                <c:pt idx="1727">
                  <c:v>156.93213245640555</c:v>
                </c:pt>
                <c:pt idx="1728">
                  <c:v>156.90953345006844</c:v>
                </c:pt>
                <c:pt idx="1729">
                  <c:v>157.98095123585131</c:v>
                </c:pt>
                <c:pt idx="1730">
                  <c:v>156.90434501224769</c:v>
                </c:pt>
                <c:pt idx="1731">
                  <c:v>156.90434501224769</c:v>
                </c:pt>
                <c:pt idx="1732">
                  <c:v>156.90434501224769</c:v>
                </c:pt>
                <c:pt idx="1733">
                  <c:v>156.90434501224769</c:v>
                </c:pt>
                <c:pt idx="1734">
                  <c:v>156.90434501224769</c:v>
                </c:pt>
                <c:pt idx="1735">
                  <c:v>156.90434501224769</c:v>
                </c:pt>
                <c:pt idx="1736">
                  <c:v>156.90434501224769</c:v>
                </c:pt>
                <c:pt idx="1737">
                  <c:v>156.90434501224769</c:v>
                </c:pt>
                <c:pt idx="1738">
                  <c:v>155.98773525024291</c:v>
                </c:pt>
                <c:pt idx="1739">
                  <c:v>155.77485400256467</c:v>
                </c:pt>
                <c:pt idx="1740">
                  <c:v>154.7593929074572</c:v>
                </c:pt>
                <c:pt idx="1741">
                  <c:v>155.47334929021304</c:v>
                </c:pt>
                <c:pt idx="1742">
                  <c:v>155.78592485868541</c:v>
                </c:pt>
                <c:pt idx="1743">
                  <c:v>155.04764137453085</c:v>
                </c:pt>
                <c:pt idx="1744">
                  <c:v>155.20136179766479</c:v>
                </c:pt>
                <c:pt idx="1745">
                  <c:v>155.46602031197921</c:v>
                </c:pt>
                <c:pt idx="1746">
                  <c:v>155.43689631970437</c:v>
                </c:pt>
                <c:pt idx="1747">
                  <c:v>155.36538665206538</c:v>
                </c:pt>
                <c:pt idx="1748">
                  <c:v>155.36538665206538</c:v>
                </c:pt>
                <c:pt idx="1749">
                  <c:v>155.36538665206538</c:v>
                </c:pt>
                <c:pt idx="1750">
                  <c:v>155.36538665206538</c:v>
                </c:pt>
                <c:pt idx="1751">
                  <c:v>155.48360443180445</c:v>
                </c:pt>
                <c:pt idx="1752">
                  <c:v>155.96783665285059</c:v>
                </c:pt>
                <c:pt idx="1753">
                  <c:v>156.12604862653217</c:v>
                </c:pt>
                <c:pt idx="1754">
                  <c:v>154.98117257722879</c:v>
                </c:pt>
                <c:pt idx="1755">
                  <c:v>154.14257294609078</c:v>
                </c:pt>
                <c:pt idx="1756">
                  <c:v>153.63541415796712</c:v>
                </c:pt>
                <c:pt idx="1757">
                  <c:v>153.47689895570034</c:v>
                </c:pt>
                <c:pt idx="1758">
                  <c:v>152.58040718769274</c:v>
                </c:pt>
                <c:pt idx="1759">
                  <c:v>152.15732127520414</c:v>
                </c:pt>
                <c:pt idx="1760">
                  <c:v>152.7665229142018</c:v>
                </c:pt>
                <c:pt idx="1761">
                  <c:v>153.74385930790649</c:v>
                </c:pt>
                <c:pt idx="1762">
                  <c:v>153.62012030635543</c:v>
                </c:pt>
                <c:pt idx="1763">
                  <c:v>153.09955547088265</c:v>
                </c:pt>
                <c:pt idx="1764">
                  <c:v>152.19013909597376</c:v>
                </c:pt>
                <c:pt idx="1765">
                  <c:v>152.18611096905084</c:v>
                </c:pt>
                <c:pt idx="1766">
                  <c:v>152.18611096905084</c:v>
                </c:pt>
                <c:pt idx="1767">
                  <c:v>152.18611096905084</c:v>
                </c:pt>
                <c:pt idx="1768">
                  <c:v>152.18611096905084</c:v>
                </c:pt>
                <c:pt idx="1769">
                  <c:v>152.18611096905084</c:v>
                </c:pt>
                <c:pt idx="1770">
                  <c:v>152.18611096905084</c:v>
                </c:pt>
                <c:pt idx="1771">
                  <c:v>152.18611096905084</c:v>
                </c:pt>
                <c:pt idx="1772">
                  <c:v>152.18611096905084</c:v>
                </c:pt>
                <c:pt idx="1773">
                  <c:v>152.18611096905084</c:v>
                </c:pt>
                <c:pt idx="1774">
                  <c:v>151.90859496952018</c:v>
                </c:pt>
                <c:pt idx="1775">
                  <c:v>152.50643601233853</c:v>
                </c:pt>
                <c:pt idx="1776">
                  <c:v>152.53957215223991</c:v>
                </c:pt>
                <c:pt idx="1777">
                  <c:v>152.22025330401149</c:v>
                </c:pt>
                <c:pt idx="1778">
                  <c:v>151.70430727075657</c:v>
                </c:pt>
                <c:pt idx="1779">
                  <c:v>151.70430727075657</c:v>
                </c:pt>
                <c:pt idx="1780">
                  <c:v>151.70430727075657</c:v>
                </c:pt>
                <c:pt idx="1781">
                  <c:v>151.70430727075657</c:v>
                </c:pt>
                <c:pt idx="1782">
                  <c:v>151.70430727075657</c:v>
                </c:pt>
                <c:pt idx="1783">
                  <c:v>151.70430727075657</c:v>
                </c:pt>
                <c:pt idx="1784">
                  <c:v>151.70430727075657</c:v>
                </c:pt>
                <c:pt idx="1785">
                  <c:v>151.70430727075657</c:v>
                </c:pt>
                <c:pt idx="1786">
                  <c:v>150.99756107955417</c:v>
                </c:pt>
                <c:pt idx="1787">
                  <c:v>150.63498418216039</c:v>
                </c:pt>
                <c:pt idx="1788">
                  <c:v>149.97133507187277</c:v>
                </c:pt>
                <c:pt idx="1789">
                  <c:v>149.68258401212896</c:v>
                </c:pt>
                <c:pt idx="1790">
                  <c:v>149.433734613886</c:v>
                </c:pt>
                <c:pt idx="1791">
                  <c:v>149.55076477645889</c:v>
                </c:pt>
                <c:pt idx="1792">
                  <c:v>150.13442563031256</c:v>
                </c:pt>
                <c:pt idx="1793">
                  <c:v>150.92411392679082</c:v>
                </c:pt>
                <c:pt idx="1794">
                  <c:v>152.06328543946415</c:v>
                </c:pt>
                <c:pt idx="1795">
                  <c:v>151.86245473455517</c:v>
                </c:pt>
                <c:pt idx="1796">
                  <c:v>152.55547852647985</c:v>
                </c:pt>
                <c:pt idx="1797">
                  <c:v>152.26864736662171</c:v>
                </c:pt>
                <c:pt idx="1798">
                  <c:v>151.94071177353314</c:v>
                </c:pt>
                <c:pt idx="1799">
                  <c:v>152.18374671862102</c:v>
                </c:pt>
                <c:pt idx="1800">
                  <c:v>152.18374671862102</c:v>
                </c:pt>
                <c:pt idx="1801">
                  <c:v>152.18374671862102</c:v>
                </c:pt>
                <c:pt idx="1802">
                  <c:v>152.18374671862102</c:v>
                </c:pt>
                <c:pt idx="1803">
                  <c:v>152.18374671862102</c:v>
                </c:pt>
                <c:pt idx="1804">
                  <c:v>152.18374671862102</c:v>
                </c:pt>
                <c:pt idx="1805">
                  <c:v>152.18374671862102</c:v>
                </c:pt>
                <c:pt idx="1806">
                  <c:v>152.18374671862102</c:v>
                </c:pt>
                <c:pt idx="1807">
                  <c:v>152.18374671862102</c:v>
                </c:pt>
                <c:pt idx="1808">
                  <c:v>152.18374671862102</c:v>
                </c:pt>
                <c:pt idx="1809">
                  <c:v>151.67954694125041</c:v>
                </c:pt>
                <c:pt idx="1810">
                  <c:v>151.43635286014629</c:v>
                </c:pt>
                <c:pt idx="1811">
                  <c:v>150.62933456250175</c:v>
                </c:pt>
                <c:pt idx="1812">
                  <c:v>150.16335500521697</c:v>
                </c:pt>
                <c:pt idx="1813">
                  <c:v>149.94828945078709</c:v>
                </c:pt>
                <c:pt idx="1814">
                  <c:v>149.99068074339155</c:v>
                </c:pt>
                <c:pt idx="1815">
                  <c:v>149.8314899908429</c:v>
                </c:pt>
                <c:pt idx="1816">
                  <c:v>149.77667885448062</c:v>
                </c:pt>
                <c:pt idx="1817">
                  <c:v>150.00358963954253</c:v>
                </c:pt>
                <c:pt idx="1818">
                  <c:v>149.89728224503449</c:v>
                </c:pt>
                <c:pt idx="1819">
                  <c:v>149.89728224503449</c:v>
                </c:pt>
                <c:pt idx="1820">
                  <c:v>149.89728224503449</c:v>
                </c:pt>
                <c:pt idx="1821">
                  <c:v>149.89728224503449</c:v>
                </c:pt>
                <c:pt idx="1822">
                  <c:v>149.89728224503449</c:v>
                </c:pt>
                <c:pt idx="1823">
                  <c:v>149.89728224503449</c:v>
                </c:pt>
                <c:pt idx="1824">
                  <c:v>149.6452899464654</c:v>
                </c:pt>
                <c:pt idx="1825">
                  <c:v>150.45200527994706</c:v>
                </c:pt>
                <c:pt idx="1826">
                  <c:v>151.35444825683447</c:v>
                </c:pt>
                <c:pt idx="1827">
                  <c:v>151.11332463922454</c:v>
                </c:pt>
                <c:pt idx="1828">
                  <c:v>151.78651882270935</c:v>
                </c:pt>
                <c:pt idx="1829">
                  <c:v>150.6164920792657</c:v>
                </c:pt>
                <c:pt idx="1830">
                  <c:v>150.29461554855612</c:v>
                </c:pt>
                <c:pt idx="1831">
                  <c:v>152.0061900999674</c:v>
                </c:pt>
                <c:pt idx="1832">
                  <c:v>152.32844417489346</c:v>
                </c:pt>
                <c:pt idx="1833">
                  <c:v>153.19040250212669</c:v>
                </c:pt>
                <c:pt idx="1834">
                  <c:v>152.84397889619399</c:v>
                </c:pt>
                <c:pt idx="1835">
                  <c:v>152.85247431169685</c:v>
                </c:pt>
                <c:pt idx="1836">
                  <c:v>152.79735239686943</c:v>
                </c:pt>
                <c:pt idx="1837">
                  <c:v>152.60697815468782</c:v>
                </c:pt>
                <c:pt idx="1838">
                  <c:v>153.74345354718017</c:v>
                </c:pt>
                <c:pt idx="1839">
                  <c:v>153.74345354718017</c:v>
                </c:pt>
                <c:pt idx="1840">
                  <c:v>153.74345354718017</c:v>
                </c:pt>
                <c:pt idx="1841">
                  <c:v>153.74345354718017</c:v>
                </c:pt>
                <c:pt idx="1842">
                  <c:v>153.74345354718017</c:v>
                </c:pt>
                <c:pt idx="1843">
                  <c:v>153.74345354718017</c:v>
                </c:pt>
                <c:pt idx="1844">
                  <c:v>153.74345354718017</c:v>
                </c:pt>
                <c:pt idx="1845">
                  <c:v>153.74345354718017</c:v>
                </c:pt>
                <c:pt idx="1846">
                  <c:v>153.74345354718017</c:v>
                </c:pt>
                <c:pt idx="1847">
                  <c:v>153.74345354718017</c:v>
                </c:pt>
                <c:pt idx="1848">
                  <c:v>154.41842533591745</c:v>
                </c:pt>
                <c:pt idx="1849">
                  <c:v>155.85925793176295</c:v>
                </c:pt>
                <c:pt idx="1850">
                  <c:v>156.26960583258796</c:v>
                </c:pt>
                <c:pt idx="1851">
                  <c:v>157.15574046653566</c:v>
                </c:pt>
                <c:pt idx="1852">
                  <c:v>156.5606729691344</c:v>
                </c:pt>
                <c:pt idx="1853">
                  <c:v>156.06665889148312</c:v>
                </c:pt>
                <c:pt idx="1854">
                  <c:v>157.08122364836669</c:v>
                </c:pt>
                <c:pt idx="1855">
                  <c:v>157.08122364836669</c:v>
                </c:pt>
                <c:pt idx="1856">
                  <c:v>157.08122364836669</c:v>
                </c:pt>
                <c:pt idx="1857">
                  <c:v>157.08122364836669</c:v>
                </c:pt>
                <c:pt idx="1858">
                  <c:v>157.08122364836669</c:v>
                </c:pt>
                <c:pt idx="1859">
                  <c:v>157.08122364836669</c:v>
                </c:pt>
                <c:pt idx="1860">
                  <c:v>157.08122364836669</c:v>
                </c:pt>
                <c:pt idx="1861">
                  <c:v>157.08122364836669</c:v>
                </c:pt>
                <c:pt idx="1862">
                  <c:v>157.08122364836669</c:v>
                </c:pt>
                <c:pt idx="1863">
                  <c:v>157.08122364836669</c:v>
                </c:pt>
                <c:pt idx="1864">
                  <c:v>157.08122364836669</c:v>
                </c:pt>
                <c:pt idx="1865">
                  <c:v>157.08122364836669</c:v>
                </c:pt>
                <c:pt idx="1866">
                  <c:v>157.08122364836669</c:v>
                </c:pt>
                <c:pt idx="1867">
                  <c:v>157.08122364836669</c:v>
                </c:pt>
                <c:pt idx="1868">
                  <c:v>157.38652401904221</c:v>
                </c:pt>
                <c:pt idx="1869">
                  <c:v>156.28503007608265</c:v>
                </c:pt>
                <c:pt idx="1870">
                  <c:v>158.06140872428222</c:v>
                </c:pt>
                <c:pt idx="1871">
                  <c:v>157.97175657080757</c:v>
                </c:pt>
                <c:pt idx="1872">
                  <c:v>158.00889989546593</c:v>
                </c:pt>
                <c:pt idx="1873">
                  <c:v>158.00889989546593</c:v>
                </c:pt>
                <c:pt idx="1874">
                  <c:v>158.00889989546593</c:v>
                </c:pt>
                <c:pt idx="1875">
                  <c:v>158.42868098665878</c:v>
                </c:pt>
                <c:pt idx="1876">
                  <c:v>158.83975428377485</c:v>
                </c:pt>
                <c:pt idx="1877">
                  <c:v>157.90479024106213</c:v>
                </c:pt>
                <c:pt idx="1878">
                  <c:v>157.39631944976</c:v>
                </c:pt>
                <c:pt idx="1879">
                  <c:v>156.76389533022257</c:v>
                </c:pt>
                <c:pt idx="1880">
                  <c:v>156.76389533022257</c:v>
                </c:pt>
                <c:pt idx="1881">
                  <c:v>157.09084662775169</c:v>
                </c:pt>
                <c:pt idx="1882">
                  <c:v>157.03071374754992</c:v>
                </c:pt>
                <c:pt idx="1883">
                  <c:v>156.91752298447506</c:v>
                </c:pt>
                <c:pt idx="1884">
                  <c:v>157.3148927378889</c:v>
                </c:pt>
                <c:pt idx="1885">
                  <c:v>156.78893526847369</c:v>
                </c:pt>
                <c:pt idx="1886">
                  <c:v>156.78893526847369</c:v>
                </c:pt>
                <c:pt idx="1887">
                  <c:v>156.78893526847369</c:v>
                </c:pt>
                <c:pt idx="1888">
                  <c:v>156.78893526847369</c:v>
                </c:pt>
                <c:pt idx="1889">
                  <c:v>156.78893526847369</c:v>
                </c:pt>
                <c:pt idx="1890">
                  <c:v>156.5532774630498</c:v>
                </c:pt>
                <c:pt idx="1891">
                  <c:v>156.8624127514698</c:v>
                </c:pt>
                <c:pt idx="1892">
                  <c:v>154.84642751908379</c:v>
                </c:pt>
                <c:pt idx="1893">
                  <c:v>154.23734261264966</c:v>
                </c:pt>
                <c:pt idx="1894">
                  <c:v>153.65515414945605</c:v>
                </c:pt>
                <c:pt idx="1895">
                  <c:v>153.67612450509705</c:v>
                </c:pt>
                <c:pt idx="1896">
                  <c:v>153.28308569283183</c:v>
                </c:pt>
                <c:pt idx="1897">
                  <c:v>152.91495293014987</c:v>
                </c:pt>
                <c:pt idx="1898">
                  <c:v>151.52584852112162</c:v>
                </c:pt>
                <c:pt idx="1899">
                  <c:v>151.53697899130023</c:v>
                </c:pt>
                <c:pt idx="1900">
                  <c:v>152.56008161739641</c:v>
                </c:pt>
                <c:pt idx="1901">
                  <c:v>152.83994643495299</c:v>
                </c:pt>
                <c:pt idx="1902">
                  <c:v>152.68512393029275</c:v>
                </c:pt>
                <c:pt idx="1903">
                  <c:v>152.58431657632539</c:v>
                </c:pt>
                <c:pt idx="1904">
                  <c:v>153.68491451487188</c:v>
                </c:pt>
                <c:pt idx="1905">
                  <c:v>153.66906190783448</c:v>
                </c:pt>
                <c:pt idx="1906">
                  <c:v>153.8708931831317</c:v>
                </c:pt>
                <c:pt idx="1907">
                  <c:v>153.58651354963177</c:v>
                </c:pt>
                <c:pt idx="1908">
                  <c:v>154.40911041595731</c:v>
                </c:pt>
                <c:pt idx="1909">
                  <c:v>153.65682959914921</c:v>
                </c:pt>
                <c:pt idx="1910">
                  <c:v>153.65682959914921</c:v>
                </c:pt>
                <c:pt idx="1911">
                  <c:v>153.65682959914921</c:v>
                </c:pt>
                <c:pt idx="1912">
                  <c:v>153.65682959914921</c:v>
                </c:pt>
                <c:pt idx="1913">
                  <c:v>153.65682959914921</c:v>
                </c:pt>
                <c:pt idx="1914">
                  <c:v>153.65682959914921</c:v>
                </c:pt>
                <c:pt idx="1915">
                  <c:v>155.06221747935319</c:v>
                </c:pt>
                <c:pt idx="1916">
                  <c:v>154.2355909963504</c:v>
                </c:pt>
                <c:pt idx="1917">
                  <c:v>155.06755047733674</c:v>
                </c:pt>
                <c:pt idx="1918">
                  <c:v>155.54030321335321</c:v>
                </c:pt>
                <c:pt idx="1919">
                  <c:v>155.7664184490892</c:v>
                </c:pt>
                <c:pt idx="1920">
                  <c:v>155.92306563241948</c:v>
                </c:pt>
                <c:pt idx="1921">
                  <c:v>155.31862369273492</c:v>
                </c:pt>
                <c:pt idx="1922">
                  <c:v>155.76044925203237</c:v>
                </c:pt>
                <c:pt idx="1923">
                  <c:v>154.26697817569269</c:v>
                </c:pt>
                <c:pt idx="1924">
                  <c:v>154.26697817569269</c:v>
                </c:pt>
                <c:pt idx="1925">
                  <c:v>154.26697817569269</c:v>
                </c:pt>
                <c:pt idx="1926">
                  <c:v>154.26697817569269</c:v>
                </c:pt>
                <c:pt idx="1927">
                  <c:v>154.26697817569269</c:v>
                </c:pt>
                <c:pt idx="1928">
                  <c:v>154.26697817569269</c:v>
                </c:pt>
                <c:pt idx="1929">
                  <c:v>154.26697817569269</c:v>
                </c:pt>
                <c:pt idx="1930">
                  <c:v>154.26697817569269</c:v>
                </c:pt>
                <c:pt idx="1931">
                  <c:v>154.26697817569269</c:v>
                </c:pt>
                <c:pt idx="1932">
                  <c:v>154.26697817569269</c:v>
                </c:pt>
                <c:pt idx="1933">
                  <c:v>154.26697817569269</c:v>
                </c:pt>
                <c:pt idx="1934">
                  <c:v>154.26697817569269</c:v>
                </c:pt>
                <c:pt idx="1935">
                  <c:v>154.26697817569269</c:v>
                </c:pt>
                <c:pt idx="1936">
                  <c:v>155.28859926506109</c:v>
                </c:pt>
                <c:pt idx="1937">
                  <c:v>154.8747650172545</c:v>
                </c:pt>
                <c:pt idx="1938">
                  <c:v>155.01475243268527</c:v>
                </c:pt>
                <c:pt idx="1939">
                  <c:v>154.82916577972227</c:v>
                </c:pt>
                <c:pt idx="1940">
                  <c:v>155.01244582956983</c:v>
                </c:pt>
                <c:pt idx="1941">
                  <c:v>155.01244582956983</c:v>
                </c:pt>
                <c:pt idx="1942">
                  <c:v>155.01244582956983</c:v>
                </c:pt>
                <c:pt idx="1943">
                  <c:v>155.01244582956983</c:v>
                </c:pt>
                <c:pt idx="1944">
                  <c:v>155.01244582956983</c:v>
                </c:pt>
                <c:pt idx="1945">
                  <c:v>155.01244582956983</c:v>
                </c:pt>
                <c:pt idx="1946">
                  <c:v>155.01244582956983</c:v>
                </c:pt>
                <c:pt idx="1947">
                  <c:v>155.01244582956983</c:v>
                </c:pt>
                <c:pt idx="1948">
                  <c:v>155.01244582956983</c:v>
                </c:pt>
                <c:pt idx="1949">
                  <c:v>155.01244582956983</c:v>
                </c:pt>
                <c:pt idx="1950">
                  <c:v>155.01244582956983</c:v>
                </c:pt>
                <c:pt idx="1951">
                  <c:v>155.01244582956983</c:v>
                </c:pt>
                <c:pt idx="1952">
                  <c:v>155.01244582956983</c:v>
                </c:pt>
                <c:pt idx="1953">
                  <c:v>155.01244582956983</c:v>
                </c:pt>
                <c:pt idx="1954">
                  <c:v>154.72645316160049</c:v>
                </c:pt>
                <c:pt idx="1955">
                  <c:v>153.90904135504809</c:v>
                </c:pt>
                <c:pt idx="1956">
                  <c:v>154.8190457789033</c:v>
                </c:pt>
                <c:pt idx="1957">
                  <c:v>154.99319274958157</c:v>
                </c:pt>
                <c:pt idx="1958">
                  <c:v>156.11910578685448</c:v>
                </c:pt>
                <c:pt idx="1959">
                  <c:v>156.11910578685448</c:v>
                </c:pt>
                <c:pt idx="1960">
                  <c:v>156.11910578685448</c:v>
                </c:pt>
                <c:pt idx="1961">
                  <c:v>156.11910578685448</c:v>
                </c:pt>
                <c:pt idx="1962">
                  <c:v>156.11910578685448</c:v>
                </c:pt>
                <c:pt idx="1963">
                  <c:v>156.11910578685448</c:v>
                </c:pt>
                <c:pt idx="1964">
                  <c:v>156.11910578685448</c:v>
                </c:pt>
                <c:pt idx="1965">
                  <c:v>156.11910578685448</c:v>
                </c:pt>
                <c:pt idx="1966">
                  <c:v>156.11910578685448</c:v>
                </c:pt>
                <c:pt idx="1967">
                  <c:v>156.11910578685448</c:v>
                </c:pt>
                <c:pt idx="1968">
                  <c:v>156.11910578685448</c:v>
                </c:pt>
                <c:pt idx="1969">
                  <c:v>156.11910578685448</c:v>
                </c:pt>
                <c:pt idx="1970">
                  <c:v>157.90259654562814</c:v>
                </c:pt>
                <c:pt idx="1971">
                  <c:v>157.10330278444206</c:v>
                </c:pt>
                <c:pt idx="1972">
                  <c:v>156.76967896607962</c:v>
                </c:pt>
                <c:pt idx="1973">
                  <c:v>156.28731128891306</c:v>
                </c:pt>
                <c:pt idx="1974">
                  <c:v>155.10241489609808</c:v>
                </c:pt>
                <c:pt idx="1975">
                  <c:v>155.10241489609808</c:v>
                </c:pt>
                <c:pt idx="1976">
                  <c:v>154.70998496444415</c:v>
                </c:pt>
                <c:pt idx="1977">
                  <c:v>154.92292512573817</c:v>
                </c:pt>
                <c:pt idx="1978">
                  <c:v>154.59359675575573</c:v>
                </c:pt>
                <c:pt idx="1979">
                  <c:v>154.72275315050794</c:v>
                </c:pt>
                <c:pt idx="1980">
                  <c:v>155.31333782310398</c:v>
                </c:pt>
                <c:pt idx="1981">
                  <c:v>155.31333782310398</c:v>
                </c:pt>
                <c:pt idx="1982">
                  <c:v>155.31333782310398</c:v>
                </c:pt>
                <c:pt idx="1983">
                  <c:v>156.08516331687053</c:v>
                </c:pt>
                <c:pt idx="1984">
                  <c:v>156.23912746789671</c:v>
                </c:pt>
                <c:pt idx="1985">
                  <c:v>155.88459512458473</c:v>
                </c:pt>
                <c:pt idx="1986">
                  <c:v>155.21675854489533</c:v>
                </c:pt>
                <c:pt idx="1987">
                  <c:v>155.27705106902178</c:v>
                </c:pt>
                <c:pt idx="1988">
                  <c:v>155.27705106902178</c:v>
                </c:pt>
                <c:pt idx="1989">
                  <c:v>155.27705106902178</c:v>
                </c:pt>
                <c:pt idx="1990">
                  <c:v>155.27705106902178</c:v>
                </c:pt>
                <c:pt idx="1991">
                  <c:v>155.27705106902178</c:v>
                </c:pt>
                <c:pt idx="1992">
                  <c:v>155.27705106902178</c:v>
                </c:pt>
                <c:pt idx="1993">
                  <c:v>155.27705106902178</c:v>
                </c:pt>
                <c:pt idx="1994">
                  <c:v>155.27705106902178</c:v>
                </c:pt>
                <c:pt idx="1995">
                  <c:v>155.27705106902178</c:v>
                </c:pt>
                <c:pt idx="1996">
                  <c:v>155.27705106902178</c:v>
                </c:pt>
                <c:pt idx="1997">
                  <c:v>155.27705106902178</c:v>
                </c:pt>
                <c:pt idx="1998">
                  <c:v>155.27705106902178</c:v>
                </c:pt>
                <c:pt idx="1999">
                  <c:v>155.27705106902178</c:v>
                </c:pt>
                <c:pt idx="2000">
                  <c:v>155.27705106902178</c:v>
                </c:pt>
                <c:pt idx="2001">
                  <c:v>155.08497546175656</c:v>
                </c:pt>
                <c:pt idx="2002">
                  <c:v>154.94748275928532</c:v>
                </c:pt>
                <c:pt idx="2003">
                  <c:v>155.80886493620085</c:v>
                </c:pt>
                <c:pt idx="2004">
                  <c:v>156.67167273367079</c:v>
                </c:pt>
                <c:pt idx="2005">
                  <c:v>155.97437868136319</c:v>
                </c:pt>
                <c:pt idx="2006">
                  <c:v>155.97437868136319</c:v>
                </c:pt>
                <c:pt idx="2007">
                  <c:v>155.97437868136319</c:v>
                </c:pt>
                <c:pt idx="2008">
                  <c:v>155.97437868136319</c:v>
                </c:pt>
                <c:pt idx="2009">
                  <c:v>155.97437868136319</c:v>
                </c:pt>
                <c:pt idx="2010">
                  <c:v>155.97437868136319</c:v>
                </c:pt>
                <c:pt idx="2011">
                  <c:v>155.97437868136319</c:v>
                </c:pt>
                <c:pt idx="2012">
                  <c:v>155.97437868136319</c:v>
                </c:pt>
                <c:pt idx="2013">
                  <c:v>155.97437868136319</c:v>
                </c:pt>
                <c:pt idx="2014">
                  <c:v>155.97437868136319</c:v>
                </c:pt>
                <c:pt idx="2015">
                  <c:v>155.97437868136319</c:v>
                </c:pt>
                <c:pt idx="2016">
                  <c:v>155.97437868136319</c:v>
                </c:pt>
                <c:pt idx="2017">
                  <c:v>155.97437868136319</c:v>
                </c:pt>
                <c:pt idx="2018">
                  <c:v>155.97437868136319</c:v>
                </c:pt>
                <c:pt idx="2019">
                  <c:v>155.97437868136319</c:v>
                </c:pt>
                <c:pt idx="2020">
                  <c:v>155.97437868136319</c:v>
                </c:pt>
                <c:pt idx="2021">
                  <c:v>155.97437868136319</c:v>
                </c:pt>
                <c:pt idx="2022">
                  <c:v>155.97437868136319</c:v>
                </c:pt>
                <c:pt idx="2023">
                  <c:v>156.62648266662296</c:v>
                </c:pt>
                <c:pt idx="2024">
                  <c:v>157.73190112306236</c:v>
                </c:pt>
                <c:pt idx="2025">
                  <c:v>158.08969440638555</c:v>
                </c:pt>
                <c:pt idx="2026">
                  <c:v>158.32622014447378</c:v>
                </c:pt>
                <c:pt idx="2027">
                  <c:v>158.01116049282891</c:v>
                </c:pt>
                <c:pt idx="2028">
                  <c:v>156.87476407207606</c:v>
                </c:pt>
                <c:pt idx="2029">
                  <c:v>156.99684872764246</c:v>
                </c:pt>
                <c:pt idx="2030">
                  <c:v>156.85529756279197</c:v>
                </c:pt>
                <c:pt idx="2031">
                  <c:v>155.9362640868338</c:v>
                </c:pt>
                <c:pt idx="2032">
                  <c:v>155.615584393045</c:v>
                </c:pt>
                <c:pt idx="2033">
                  <c:v>155.48511477407826</c:v>
                </c:pt>
                <c:pt idx="2034">
                  <c:v>156.00081630479301</c:v>
                </c:pt>
                <c:pt idx="2035">
                  <c:v>156.253651781385</c:v>
                </c:pt>
                <c:pt idx="2036">
                  <c:v>156.49206262062762</c:v>
                </c:pt>
                <c:pt idx="2037">
                  <c:v>155.89255513138758</c:v>
                </c:pt>
                <c:pt idx="2038">
                  <c:v>155.89255513138758</c:v>
                </c:pt>
                <c:pt idx="2039">
                  <c:v>155.89255513138758</c:v>
                </c:pt>
                <c:pt idx="2040">
                  <c:v>155.89255513138758</c:v>
                </c:pt>
                <c:pt idx="2041">
                  <c:v>155.89255513138758</c:v>
                </c:pt>
                <c:pt idx="2042">
                  <c:v>155.89255513138758</c:v>
                </c:pt>
                <c:pt idx="2043">
                  <c:v>155.89255513138758</c:v>
                </c:pt>
                <c:pt idx="2044">
                  <c:v>155.89255513138758</c:v>
                </c:pt>
                <c:pt idx="2045">
                  <c:v>155.89255513138758</c:v>
                </c:pt>
                <c:pt idx="2046">
                  <c:v>155.89255513138758</c:v>
                </c:pt>
                <c:pt idx="2047">
                  <c:v>155.89255513138758</c:v>
                </c:pt>
                <c:pt idx="2048">
                  <c:v>155.89255513138758</c:v>
                </c:pt>
                <c:pt idx="2049">
                  <c:v>155.89255513138758</c:v>
                </c:pt>
                <c:pt idx="2050">
                  <c:v>155.89255513138758</c:v>
                </c:pt>
                <c:pt idx="2051">
                  <c:v>155.89255513138758</c:v>
                </c:pt>
                <c:pt idx="2052">
                  <c:v>155.89255513138758</c:v>
                </c:pt>
                <c:pt idx="2053">
                  <c:v>155.89255513138758</c:v>
                </c:pt>
                <c:pt idx="2054">
                  <c:v>155.89255513138758</c:v>
                </c:pt>
                <c:pt idx="2055">
                  <c:v>155.89255513138758</c:v>
                </c:pt>
                <c:pt idx="2056">
                  <c:v>155.89255513138758</c:v>
                </c:pt>
                <c:pt idx="2057">
                  <c:v>155.89255513138758</c:v>
                </c:pt>
                <c:pt idx="2058">
                  <c:v>156.24229800994647</c:v>
                </c:pt>
                <c:pt idx="2059">
                  <c:v>156.17386570175515</c:v>
                </c:pt>
                <c:pt idx="2060">
                  <c:v>156.16308417484569</c:v>
                </c:pt>
                <c:pt idx="2061">
                  <c:v>155.34551682991923</c:v>
                </c:pt>
                <c:pt idx="2062">
                  <c:v>156.77728826057867</c:v>
                </c:pt>
                <c:pt idx="2063">
                  <c:v>156.77728826057867</c:v>
                </c:pt>
                <c:pt idx="2064">
                  <c:v>156.77728826057867</c:v>
                </c:pt>
                <c:pt idx="2065">
                  <c:v>157.68355894464659</c:v>
                </c:pt>
                <c:pt idx="2066">
                  <c:v>158.0267114521059</c:v>
                </c:pt>
                <c:pt idx="2067">
                  <c:v>158.95812436197582</c:v>
                </c:pt>
                <c:pt idx="2068">
                  <c:v>158.31058138142043</c:v>
                </c:pt>
                <c:pt idx="2069">
                  <c:v>160.78443705355824</c:v>
                </c:pt>
                <c:pt idx="2070">
                  <c:v>159.55074533565471</c:v>
                </c:pt>
                <c:pt idx="2071">
                  <c:v>158.45979526702243</c:v>
                </c:pt>
                <c:pt idx="2072">
                  <c:v>158.35086349600562</c:v>
                </c:pt>
                <c:pt idx="2073">
                  <c:v>159.58734020581019</c:v>
                </c:pt>
                <c:pt idx="2074">
                  <c:v>159.3031406491651</c:v>
                </c:pt>
                <c:pt idx="2075">
                  <c:v>159.3031406491651</c:v>
                </c:pt>
                <c:pt idx="2076">
                  <c:v>159.3031406491651</c:v>
                </c:pt>
                <c:pt idx="2077">
                  <c:v>159.3031406491651</c:v>
                </c:pt>
                <c:pt idx="2078">
                  <c:v>158.72765722141889</c:v>
                </c:pt>
                <c:pt idx="2079">
                  <c:v>158.4927448349944</c:v>
                </c:pt>
                <c:pt idx="2080">
                  <c:v>160.87164941112079</c:v>
                </c:pt>
                <c:pt idx="2081">
                  <c:v>161.16479416922868</c:v>
                </c:pt>
                <c:pt idx="2082">
                  <c:v>160.49181222474823</c:v>
                </c:pt>
                <c:pt idx="2083">
                  <c:v>160.49181222474823</c:v>
                </c:pt>
                <c:pt idx="2084">
                  <c:v>160.49181222474823</c:v>
                </c:pt>
                <c:pt idx="2085">
                  <c:v>160.04884451597812</c:v>
                </c:pt>
                <c:pt idx="2086">
                  <c:v>160.557979738749</c:v>
                </c:pt>
                <c:pt idx="2087">
                  <c:v>160.05012947014097</c:v>
                </c:pt>
                <c:pt idx="2088">
                  <c:v>160.24915807274968</c:v>
                </c:pt>
                <c:pt idx="2089">
                  <c:v>159.99942249724603</c:v>
                </c:pt>
                <c:pt idx="2090">
                  <c:v>159.99942249724603</c:v>
                </c:pt>
                <c:pt idx="2091">
                  <c:v>159.99942249724603</c:v>
                </c:pt>
                <c:pt idx="2092">
                  <c:v>160.6587962556834</c:v>
                </c:pt>
                <c:pt idx="2093">
                  <c:v>160.70085793359078</c:v>
                </c:pt>
                <c:pt idx="2094">
                  <c:v>160.22185707860203</c:v>
                </c:pt>
                <c:pt idx="2095">
                  <c:v>160.87976063572125</c:v>
                </c:pt>
                <c:pt idx="2096">
                  <c:v>161.32298856755165</c:v>
                </c:pt>
                <c:pt idx="2097">
                  <c:v>161.32298856755165</c:v>
                </c:pt>
                <c:pt idx="2098">
                  <c:v>161.32298856755165</c:v>
                </c:pt>
                <c:pt idx="2099">
                  <c:v>161.32298856755165</c:v>
                </c:pt>
                <c:pt idx="2100">
                  <c:v>161.32298856755165</c:v>
                </c:pt>
                <c:pt idx="2101">
                  <c:v>161.32298856755165</c:v>
                </c:pt>
                <c:pt idx="2102">
                  <c:v>161.32298856755165</c:v>
                </c:pt>
                <c:pt idx="2103">
                  <c:v>161.32298856755165</c:v>
                </c:pt>
                <c:pt idx="2104">
                  <c:v>161.32298856755165</c:v>
                </c:pt>
                <c:pt idx="2105">
                  <c:v>161.32298856755165</c:v>
                </c:pt>
                <c:pt idx="2106">
                  <c:v>161.32298856755165</c:v>
                </c:pt>
                <c:pt idx="2107">
                  <c:v>161.32298856755165</c:v>
                </c:pt>
                <c:pt idx="2108">
                  <c:v>161.32298856755165</c:v>
                </c:pt>
                <c:pt idx="2109">
                  <c:v>161.32298856755165</c:v>
                </c:pt>
                <c:pt idx="2110">
                  <c:v>161.32298856755165</c:v>
                </c:pt>
                <c:pt idx="2111">
                  <c:v>161.32298856755165</c:v>
                </c:pt>
                <c:pt idx="2112">
                  <c:v>161.32298856755165</c:v>
                </c:pt>
                <c:pt idx="2113">
                  <c:v>160.73717246936604</c:v>
                </c:pt>
                <c:pt idx="2114">
                  <c:v>161.91798121924933</c:v>
                </c:pt>
                <c:pt idx="2115">
                  <c:v>161.47233513589117</c:v>
                </c:pt>
                <c:pt idx="2116">
                  <c:v>161.54602784464703</c:v>
                </c:pt>
                <c:pt idx="2117">
                  <c:v>161.32656409812597</c:v>
                </c:pt>
                <c:pt idx="2118">
                  <c:v>161.32656409812597</c:v>
                </c:pt>
                <c:pt idx="2119">
                  <c:v>161.32656409812597</c:v>
                </c:pt>
                <c:pt idx="2120">
                  <c:v>161.32656409812597</c:v>
                </c:pt>
                <c:pt idx="2121">
                  <c:v>161.32656409812597</c:v>
                </c:pt>
                <c:pt idx="2122">
                  <c:v>161.32656409812597</c:v>
                </c:pt>
                <c:pt idx="2123">
                  <c:v>161.32656409812597</c:v>
                </c:pt>
                <c:pt idx="2124">
                  <c:v>161.32656409812597</c:v>
                </c:pt>
                <c:pt idx="2125">
                  <c:v>161.32656409812597</c:v>
                </c:pt>
                <c:pt idx="2126">
                  <c:v>162.25888809006781</c:v>
                </c:pt>
                <c:pt idx="2127">
                  <c:v>161.65807052533631</c:v>
                </c:pt>
                <c:pt idx="2128">
                  <c:v>161.76551049374399</c:v>
                </c:pt>
                <c:pt idx="2129">
                  <c:v>162.10680883822042</c:v>
                </c:pt>
                <c:pt idx="2130">
                  <c:v>163.01562323380878</c:v>
                </c:pt>
                <c:pt idx="2131">
                  <c:v>163.01562323380878</c:v>
                </c:pt>
                <c:pt idx="2132">
                  <c:v>163.01562323380878</c:v>
                </c:pt>
                <c:pt idx="2133">
                  <c:v>163.01562323380878</c:v>
                </c:pt>
                <c:pt idx="2134">
                  <c:v>162.8090118530134</c:v>
                </c:pt>
                <c:pt idx="2135">
                  <c:v>161.6615760192006</c:v>
                </c:pt>
                <c:pt idx="2136">
                  <c:v>160.82615277119783</c:v>
                </c:pt>
                <c:pt idx="2137">
                  <c:v>161.13951410807638</c:v>
                </c:pt>
                <c:pt idx="2138">
                  <c:v>161.84152286020208</c:v>
                </c:pt>
                <c:pt idx="2139">
                  <c:v>161.84152286020208</c:v>
                </c:pt>
                <c:pt idx="2140">
                  <c:v>161.84152286020208</c:v>
                </c:pt>
                <c:pt idx="2141">
                  <c:v>161.84152286020208</c:v>
                </c:pt>
                <c:pt idx="2142">
                  <c:v>161.84152286020208</c:v>
                </c:pt>
                <c:pt idx="2143">
                  <c:v>155.82272486267061</c:v>
                </c:pt>
                <c:pt idx="2144">
                  <c:v>156.3778237542088</c:v>
                </c:pt>
                <c:pt idx="2145">
                  <c:v>160.11082991008422</c:v>
                </c:pt>
                <c:pt idx="2146">
                  <c:v>161.07571570339525</c:v>
                </c:pt>
                <c:pt idx="2147">
                  <c:v>159.07269174167322</c:v>
                </c:pt>
                <c:pt idx="2148">
                  <c:v>159.07269174167322</c:v>
                </c:pt>
                <c:pt idx="2149">
                  <c:v>159.07269174167322</c:v>
                </c:pt>
                <c:pt idx="2150">
                  <c:v>159.39884495280128</c:v>
                </c:pt>
                <c:pt idx="2151">
                  <c:v>158.79792129084169</c:v>
                </c:pt>
                <c:pt idx="2152">
                  <c:v>159.06352841048465</c:v>
                </c:pt>
                <c:pt idx="2153">
                  <c:v>158.07706839867245</c:v>
                </c:pt>
                <c:pt idx="2154">
                  <c:v>156.19368588544893</c:v>
                </c:pt>
                <c:pt idx="2155">
                  <c:v>156.19368588544893</c:v>
                </c:pt>
                <c:pt idx="2156">
                  <c:v>156.19368588544893</c:v>
                </c:pt>
                <c:pt idx="2157">
                  <c:v>156.19368588544893</c:v>
                </c:pt>
                <c:pt idx="2158">
                  <c:v>156.19368588544893</c:v>
                </c:pt>
                <c:pt idx="2159">
                  <c:v>156.19368588544893</c:v>
                </c:pt>
                <c:pt idx="2160">
                  <c:v>156.19368588544893</c:v>
                </c:pt>
                <c:pt idx="2161">
                  <c:v>155.64599899565826</c:v>
                </c:pt>
                <c:pt idx="2162">
                  <c:v>158.85340848234716</c:v>
                </c:pt>
                <c:pt idx="2163">
                  <c:v>156.90275591053748</c:v>
                </c:pt>
                <c:pt idx="2164">
                  <c:v>156.79235338542065</c:v>
                </c:pt>
                <c:pt idx="2165">
                  <c:v>155.60378346679681</c:v>
                </c:pt>
                <c:pt idx="2166">
                  <c:v>155.60378346679681</c:v>
                </c:pt>
                <c:pt idx="2167">
                  <c:v>155.60378346679681</c:v>
                </c:pt>
                <c:pt idx="2168">
                  <c:v>155.60378346679681</c:v>
                </c:pt>
                <c:pt idx="2169">
                  <c:v>155.60378346679681</c:v>
                </c:pt>
                <c:pt idx="2170">
                  <c:v>155.60378346679681</c:v>
                </c:pt>
                <c:pt idx="2171">
                  <c:v>155.60378346679681</c:v>
                </c:pt>
                <c:pt idx="2172">
                  <c:v>155.60378346679681</c:v>
                </c:pt>
                <c:pt idx="2173">
                  <c:v>155.60378346679681</c:v>
                </c:pt>
                <c:pt idx="2174">
                  <c:v>155.60378346679681</c:v>
                </c:pt>
                <c:pt idx="2175">
                  <c:v>155.60378346679681</c:v>
                </c:pt>
                <c:pt idx="2176">
                  <c:v>155.60378346679681</c:v>
                </c:pt>
                <c:pt idx="2177">
                  <c:v>155.60378346679681</c:v>
                </c:pt>
                <c:pt idx="2178">
                  <c:v>155.60378346679681</c:v>
                </c:pt>
                <c:pt idx="2179">
                  <c:v>155.60378346679681</c:v>
                </c:pt>
                <c:pt idx="2180">
                  <c:v>155.60378346679681</c:v>
                </c:pt>
                <c:pt idx="2181">
                  <c:v>155.60378346679681</c:v>
                </c:pt>
                <c:pt idx="2182">
                  <c:v>155.60378346679681</c:v>
                </c:pt>
                <c:pt idx="2183">
                  <c:v>155.60378346679681</c:v>
                </c:pt>
                <c:pt idx="2184">
                  <c:v>155.60378346679681</c:v>
                </c:pt>
                <c:pt idx="2185">
                  <c:v>155.60378346679681</c:v>
                </c:pt>
                <c:pt idx="2186">
                  <c:v>155.60378346679681</c:v>
                </c:pt>
                <c:pt idx="2187">
                  <c:v>155.60378346679681</c:v>
                </c:pt>
                <c:pt idx="2188">
                  <c:v>155.60378346679681</c:v>
                </c:pt>
                <c:pt idx="2189">
                  <c:v>155.60378346679681</c:v>
                </c:pt>
                <c:pt idx="2190">
                  <c:v>155.60378346679681</c:v>
                </c:pt>
                <c:pt idx="2191">
                  <c:v>155.60378346679681</c:v>
                </c:pt>
                <c:pt idx="2192">
                  <c:v>155.60378346679681</c:v>
                </c:pt>
                <c:pt idx="2193">
                  <c:v>155.60378346679681</c:v>
                </c:pt>
                <c:pt idx="2194">
                  <c:v>155.60378346679681</c:v>
                </c:pt>
                <c:pt idx="2195">
                  <c:v>155.60378346679681</c:v>
                </c:pt>
                <c:pt idx="2196">
                  <c:v>155.60378346679681</c:v>
                </c:pt>
                <c:pt idx="2197">
                  <c:v>155.60378346679681</c:v>
                </c:pt>
                <c:pt idx="2198">
                  <c:v>155.60378346679681</c:v>
                </c:pt>
                <c:pt idx="2199">
                  <c:v>155.60378346679681</c:v>
                </c:pt>
                <c:pt idx="2200">
                  <c:v>155.60378346679681</c:v>
                </c:pt>
                <c:pt idx="2201">
                  <c:v>155.60378346679681</c:v>
                </c:pt>
                <c:pt idx="2202">
                  <c:v>155.60378346679681</c:v>
                </c:pt>
                <c:pt idx="2203">
                  <c:v>155.60378346679681</c:v>
                </c:pt>
                <c:pt idx="2204">
                  <c:v>155.60378346679681</c:v>
                </c:pt>
                <c:pt idx="2205">
                  <c:v>155.60378346679681</c:v>
                </c:pt>
                <c:pt idx="2206">
                  <c:v>155.60378346679681</c:v>
                </c:pt>
                <c:pt idx="2207">
                  <c:v>155.60378346679681</c:v>
                </c:pt>
                <c:pt idx="2208">
                  <c:v>155.60378346679681</c:v>
                </c:pt>
                <c:pt idx="2209">
                  <c:v>155.60378346679681</c:v>
                </c:pt>
                <c:pt idx="2210">
                  <c:v>155.60378346679681</c:v>
                </c:pt>
                <c:pt idx="2211">
                  <c:v>155.60378346679681</c:v>
                </c:pt>
                <c:pt idx="2212">
                  <c:v>155.60378346679681</c:v>
                </c:pt>
                <c:pt idx="2213">
                  <c:v>155.60378346679681</c:v>
                </c:pt>
                <c:pt idx="2214">
                  <c:v>155.60378346679681</c:v>
                </c:pt>
                <c:pt idx="2215">
                  <c:v>155.60378346679681</c:v>
                </c:pt>
                <c:pt idx="2216">
                  <c:v>155.60378346679681</c:v>
                </c:pt>
                <c:pt idx="2217">
                  <c:v>155.60378346679681</c:v>
                </c:pt>
                <c:pt idx="2218">
                  <c:v>155.60378346679681</c:v>
                </c:pt>
                <c:pt idx="2219">
                  <c:v>155.60378346679681</c:v>
                </c:pt>
                <c:pt idx="2220">
                  <c:v>155.60378346679681</c:v>
                </c:pt>
                <c:pt idx="2221">
                  <c:v>155.60378346679681</c:v>
                </c:pt>
                <c:pt idx="2222">
                  <c:v>156.64743364311229</c:v>
                </c:pt>
                <c:pt idx="2223">
                  <c:v>156.5097968691841</c:v>
                </c:pt>
                <c:pt idx="2224">
                  <c:v>155.9375124972197</c:v>
                </c:pt>
                <c:pt idx="2225">
                  <c:v>159.63451198571815</c:v>
                </c:pt>
                <c:pt idx="2226">
                  <c:v>161.46895054323937</c:v>
                </c:pt>
                <c:pt idx="2227">
                  <c:v>162.20180178848395</c:v>
                </c:pt>
                <c:pt idx="2228">
                  <c:v>161.55533879792682</c:v>
                </c:pt>
                <c:pt idx="2229">
                  <c:v>161.73401550116108</c:v>
                </c:pt>
                <c:pt idx="2230">
                  <c:v>161.16097310429615</c:v>
                </c:pt>
                <c:pt idx="2231">
                  <c:v>161.16097310429615</c:v>
                </c:pt>
                <c:pt idx="2232">
                  <c:v>161.16097310429615</c:v>
                </c:pt>
                <c:pt idx="2233">
                  <c:v>161.16097310429615</c:v>
                </c:pt>
                <c:pt idx="2234">
                  <c:v>161.16097310429615</c:v>
                </c:pt>
                <c:pt idx="2235">
                  <c:v>161.16097310429615</c:v>
                </c:pt>
                <c:pt idx="2236">
                  <c:v>161.16097310429615</c:v>
                </c:pt>
                <c:pt idx="2237">
                  <c:v>161.16097310429615</c:v>
                </c:pt>
                <c:pt idx="2238">
                  <c:v>163.71757061288031</c:v>
                </c:pt>
                <c:pt idx="2239">
                  <c:v>163.10137907526212</c:v>
                </c:pt>
                <c:pt idx="2240">
                  <c:v>163.44241722346393</c:v>
                </c:pt>
                <c:pt idx="2241">
                  <c:v>165.20236160510723</c:v>
                </c:pt>
                <c:pt idx="2242">
                  <c:v>164.46029460600906</c:v>
                </c:pt>
                <c:pt idx="2243">
                  <c:v>163.64185372335336</c:v>
                </c:pt>
                <c:pt idx="2244">
                  <c:v>162.95000879186472</c:v>
                </c:pt>
                <c:pt idx="2245">
                  <c:v>162.90750904314569</c:v>
                </c:pt>
                <c:pt idx="2246">
                  <c:v>163.00285198267576</c:v>
                </c:pt>
                <c:pt idx="2247">
                  <c:v>163.56267109467976</c:v>
                </c:pt>
                <c:pt idx="2248">
                  <c:v>163.56267109467976</c:v>
                </c:pt>
                <c:pt idx="2249">
                  <c:v>163.56267109467976</c:v>
                </c:pt>
                <c:pt idx="2250">
                  <c:v>163.56267109467976</c:v>
                </c:pt>
                <c:pt idx="2251">
                  <c:v>163.56267109467976</c:v>
                </c:pt>
                <c:pt idx="2252">
                  <c:v>163.56267109467976</c:v>
                </c:pt>
                <c:pt idx="2253">
                  <c:v>163.56267109467976</c:v>
                </c:pt>
                <c:pt idx="2254">
                  <c:v>163.56267109467976</c:v>
                </c:pt>
                <c:pt idx="2255">
                  <c:v>163.56267109467976</c:v>
                </c:pt>
                <c:pt idx="2256">
                  <c:v>163.56267109467976</c:v>
                </c:pt>
                <c:pt idx="2257">
                  <c:v>163.56267109467976</c:v>
                </c:pt>
                <c:pt idx="2258">
                  <c:v>163.56267109467976</c:v>
                </c:pt>
                <c:pt idx="2259">
                  <c:v>163.56267109467976</c:v>
                </c:pt>
                <c:pt idx="2260">
                  <c:v>163.56267109467976</c:v>
                </c:pt>
                <c:pt idx="2261">
                  <c:v>163.56267109467976</c:v>
                </c:pt>
                <c:pt idx="2262">
                  <c:v>163.56267109467976</c:v>
                </c:pt>
                <c:pt idx="2263">
                  <c:v>163.56267109467976</c:v>
                </c:pt>
                <c:pt idx="2264">
                  <c:v>163.56267109467976</c:v>
                </c:pt>
                <c:pt idx="2265">
                  <c:v>163.56267109467976</c:v>
                </c:pt>
                <c:pt idx="2266">
                  <c:v>163.56267109467976</c:v>
                </c:pt>
                <c:pt idx="2267">
                  <c:v>163.56267109467976</c:v>
                </c:pt>
                <c:pt idx="2268">
                  <c:v>163.56267109467976</c:v>
                </c:pt>
                <c:pt idx="2269">
                  <c:v>163.56267109467976</c:v>
                </c:pt>
                <c:pt idx="2270">
                  <c:v>163.56267109467976</c:v>
                </c:pt>
                <c:pt idx="2271">
                  <c:v>163.56267109467976</c:v>
                </c:pt>
                <c:pt idx="2272">
                  <c:v>163.56267109467976</c:v>
                </c:pt>
                <c:pt idx="2273">
                  <c:v>163.44826297455495</c:v>
                </c:pt>
                <c:pt idx="2274">
                  <c:v>164.67371615689558</c:v>
                </c:pt>
                <c:pt idx="2275">
                  <c:v>166.74006911743717</c:v>
                </c:pt>
                <c:pt idx="2276">
                  <c:v>168.03530777943658</c:v>
                </c:pt>
                <c:pt idx="2277">
                  <c:v>167.574021750692</c:v>
                </c:pt>
                <c:pt idx="2278">
                  <c:v>169.30015326873692</c:v>
                </c:pt>
                <c:pt idx="2279">
                  <c:v>167.87060482207517</c:v>
                </c:pt>
                <c:pt idx="2280">
                  <c:v>170.46470078027042</c:v>
                </c:pt>
                <c:pt idx="2281">
                  <c:v>169.50322719856081</c:v>
                </c:pt>
                <c:pt idx="2282">
                  <c:v>169.04662456086064</c:v>
                </c:pt>
                <c:pt idx="2283">
                  <c:v>169.04662456086064</c:v>
                </c:pt>
                <c:pt idx="2284">
                  <c:v>169.04662456086064</c:v>
                </c:pt>
                <c:pt idx="2285">
                  <c:v>169.04662456086064</c:v>
                </c:pt>
                <c:pt idx="2286">
                  <c:v>169.04662456086064</c:v>
                </c:pt>
                <c:pt idx="2287">
                  <c:v>169.04662456086064</c:v>
                </c:pt>
                <c:pt idx="2288">
                  <c:v>169.04662456086064</c:v>
                </c:pt>
                <c:pt idx="2289">
                  <c:v>169.04662456086064</c:v>
                </c:pt>
                <c:pt idx="2290">
                  <c:v>169.04662456086064</c:v>
                </c:pt>
                <c:pt idx="2291">
                  <c:v>169.04662456086064</c:v>
                </c:pt>
                <c:pt idx="2292">
                  <c:v>169.04662456086064</c:v>
                </c:pt>
                <c:pt idx="2293">
                  <c:v>169.04662456086064</c:v>
                </c:pt>
                <c:pt idx="2294">
                  <c:v>169.04662456086064</c:v>
                </c:pt>
                <c:pt idx="2295">
                  <c:v>169.04662456086064</c:v>
                </c:pt>
                <c:pt idx="2296">
                  <c:v>169.04662456086064</c:v>
                </c:pt>
                <c:pt idx="2297">
                  <c:v>169.04662456086064</c:v>
                </c:pt>
                <c:pt idx="2298">
                  <c:v>169.04662456086064</c:v>
                </c:pt>
                <c:pt idx="2299">
                  <c:v>171.27017685610699</c:v>
                </c:pt>
                <c:pt idx="2300">
                  <c:v>174.30010508301228</c:v>
                </c:pt>
                <c:pt idx="2301">
                  <c:v>174.17714391895231</c:v>
                </c:pt>
                <c:pt idx="2302">
                  <c:v>174.39111460910138</c:v>
                </c:pt>
                <c:pt idx="2303">
                  <c:v>173.75377946859558</c:v>
                </c:pt>
                <c:pt idx="2304">
                  <c:v>174.86495975942265</c:v>
                </c:pt>
                <c:pt idx="2305">
                  <c:v>175.48580120041498</c:v>
                </c:pt>
                <c:pt idx="2306">
                  <c:v>174.50123498999949</c:v>
                </c:pt>
                <c:pt idx="2307">
                  <c:v>174.50123498999949</c:v>
                </c:pt>
                <c:pt idx="2308">
                  <c:v>174.50123498999949</c:v>
                </c:pt>
                <c:pt idx="2309">
                  <c:v>174.50123498999949</c:v>
                </c:pt>
                <c:pt idx="2310">
                  <c:v>174.50123498999949</c:v>
                </c:pt>
                <c:pt idx="2311">
                  <c:v>174.50123498999949</c:v>
                </c:pt>
                <c:pt idx="2312">
                  <c:v>174.50123498999949</c:v>
                </c:pt>
                <c:pt idx="2313">
                  <c:v>174.50123498999949</c:v>
                </c:pt>
                <c:pt idx="2314">
                  <c:v>174.50123498999949</c:v>
                </c:pt>
                <c:pt idx="2315">
                  <c:v>174.50123498999949</c:v>
                </c:pt>
                <c:pt idx="2316">
                  <c:v>174.50123498999949</c:v>
                </c:pt>
                <c:pt idx="2317">
                  <c:v>174.50123498999949</c:v>
                </c:pt>
                <c:pt idx="2318">
                  <c:v>174.50123498999949</c:v>
                </c:pt>
                <c:pt idx="2319">
                  <c:v>174.50123498999949</c:v>
                </c:pt>
                <c:pt idx="2320">
                  <c:v>174.50123498999949</c:v>
                </c:pt>
                <c:pt idx="2321">
                  <c:v>174.50123498999949</c:v>
                </c:pt>
                <c:pt idx="2322">
                  <c:v>174.50123498999949</c:v>
                </c:pt>
                <c:pt idx="2323">
                  <c:v>174.50123498999949</c:v>
                </c:pt>
                <c:pt idx="2324">
                  <c:v>174.50123498999949</c:v>
                </c:pt>
                <c:pt idx="2325">
                  <c:v>174.50123498999949</c:v>
                </c:pt>
                <c:pt idx="2326">
                  <c:v>174.50123498999949</c:v>
                </c:pt>
                <c:pt idx="2327">
                  <c:v>174.50123498999949</c:v>
                </c:pt>
                <c:pt idx="2328">
                  <c:v>174.50123498999949</c:v>
                </c:pt>
                <c:pt idx="2329">
                  <c:v>174.50123498999949</c:v>
                </c:pt>
                <c:pt idx="2330">
                  <c:v>174.50123498999949</c:v>
                </c:pt>
                <c:pt idx="2331">
                  <c:v>174.50123498999949</c:v>
                </c:pt>
                <c:pt idx="2332">
                  <c:v>174.50123498999949</c:v>
                </c:pt>
                <c:pt idx="2333">
                  <c:v>174.50123498999949</c:v>
                </c:pt>
                <c:pt idx="2334">
                  <c:v>176.22174910371936</c:v>
                </c:pt>
                <c:pt idx="2335">
                  <c:v>177.84239423783828</c:v>
                </c:pt>
                <c:pt idx="2336">
                  <c:v>178.68698088159499</c:v>
                </c:pt>
                <c:pt idx="2337">
                  <c:v>178.20970187775202</c:v>
                </c:pt>
                <c:pt idx="2338">
                  <c:v>177.80495159450726</c:v>
                </c:pt>
                <c:pt idx="2339">
                  <c:v>178.13735656417521</c:v>
                </c:pt>
                <c:pt idx="2340">
                  <c:v>177.37583580506956</c:v>
                </c:pt>
                <c:pt idx="2341">
                  <c:v>177.68858388740315</c:v>
                </c:pt>
                <c:pt idx="2342">
                  <c:v>177.7658861052883</c:v>
                </c:pt>
                <c:pt idx="2343">
                  <c:v>178.17346340107974</c:v>
                </c:pt>
                <c:pt idx="2344">
                  <c:v>178.17346340107974</c:v>
                </c:pt>
                <c:pt idx="2345">
                  <c:v>178.31638384006976</c:v>
                </c:pt>
                <c:pt idx="2346">
                  <c:v>179.50402959757147</c:v>
                </c:pt>
                <c:pt idx="2347">
                  <c:v>179.51769616167752</c:v>
                </c:pt>
                <c:pt idx="2348">
                  <c:v>180.15886819352502</c:v>
                </c:pt>
                <c:pt idx="2349">
                  <c:v>179.94689512117858</c:v>
                </c:pt>
                <c:pt idx="2350">
                  <c:v>179.94689512117858</c:v>
                </c:pt>
                <c:pt idx="2351">
                  <c:v>179.94689512117858</c:v>
                </c:pt>
                <c:pt idx="2352">
                  <c:v>179.94689512117858</c:v>
                </c:pt>
                <c:pt idx="2353">
                  <c:v>179.94689512117858</c:v>
                </c:pt>
                <c:pt idx="2354">
                  <c:v>179.94689512117858</c:v>
                </c:pt>
                <c:pt idx="2355">
                  <c:v>179.94689512117858</c:v>
                </c:pt>
                <c:pt idx="2356">
                  <c:v>179.94689512117858</c:v>
                </c:pt>
                <c:pt idx="2357">
                  <c:v>179.94689512117858</c:v>
                </c:pt>
                <c:pt idx="2358">
                  <c:v>179.94689512117858</c:v>
                </c:pt>
                <c:pt idx="2359">
                  <c:v>179.94689512117858</c:v>
                </c:pt>
                <c:pt idx="2360">
                  <c:v>179.94689512117858</c:v>
                </c:pt>
                <c:pt idx="2361">
                  <c:v>179.94689512117858</c:v>
                </c:pt>
                <c:pt idx="2362">
                  <c:v>179.94689512117858</c:v>
                </c:pt>
                <c:pt idx="2363">
                  <c:v>179.94689512117858</c:v>
                </c:pt>
                <c:pt idx="2364">
                  <c:v>179.94689512117858</c:v>
                </c:pt>
                <c:pt idx="2365">
                  <c:v>179.94689512117858</c:v>
                </c:pt>
                <c:pt idx="2366">
                  <c:v>180.81800515850921</c:v>
                </c:pt>
                <c:pt idx="2367">
                  <c:v>181.94171704859914</c:v>
                </c:pt>
                <c:pt idx="2368">
                  <c:v>182.51466809424966</c:v>
                </c:pt>
                <c:pt idx="2369">
                  <c:v>181.74300424231731</c:v>
                </c:pt>
                <c:pt idx="2370">
                  <c:v>181.50943746873938</c:v>
                </c:pt>
                <c:pt idx="2371">
                  <c:v>181.50943746873938</c:v>
                </c:pt>
                <c:pt idx="2372">
                  <c:v>180.34837621601932</c:v>
                </c:pt>
                <c:pt idx="2373">
                  <c:v>179.1965818218126</c:v>
                </c:pt>
                <c:pt idx="2374">
                  <c:v>178.96981871884168</c:v>
                </c:pt>
                <c:pt idx="2375">
                  <c:v>178.70921296453633</c:v>
                </c:pt>
                <c:pt idx="2376">
                  <c:v>180.07544547741776</c:v>
                </c:pt>
                <c:pt idx="2377">
                  <c:v>180.07544547741776</c:v>
                </c:pt>
                <c:pt idx="2378">
                  <c:v>180.07544547741776</c:v>
                </c:pt>
                <c:pt idx="2379">
                  <c:v>180.07544547741776</c:v>
                </c:pt>
                <c:pt idx="2380">
                  <c:v>180.07544547741776</c:v>
                </c:pt>
                <c:pt idx="2381">
                  <c:v>180.07544547741776</c:v>
                </c:pt>
                <c:pt idx="2382">
                  <c:v>180.07544547741776</c:v>
                </c:pt>
                <c:pt idx="2383">
                  <c:v>180.07544547741776</c:v>
                </c:pt>
                <c:pt idx="2384">
                  <c:v>180.07544547741776</c:v>
                </c:pt>
                <c:pt idx="2385">
                  <c:v>180.07544547741776</c:v>
                </c:pt>
                <c:pt idx="2386">
                  <c:v>180.07544547741776</c:v>
                </c:pt>
                <c:pt idx="2387">
                  <c:v>180.01586878618357</c:v>
                </c:pt>
                <c:pt idx="2388">
                  <c:v>180.92015702851472</c:v>
                </c:pt>
                <c:pt idx="2389">
                  <c:v>181.36807420579885</c:v>
                </c:pt>
                <c:pt idx="2390">
                  <c:v>182.0750865280846</c:v>
                </c:pt>
                <c:pt idx="2391">
                  <c:v>181.90127124996008</c:v>
                </c:pt>
                <c:pt idx="2392">
                  <c:v>181.90127124996008</c:v>
                </c:pt>
                <c:pt idx="2393">
                  <c:v>181.90127124996008</c:v>
                </c:pt>
                <c:pt idx="2394">
                  <c:v>181.90127124996008</c:v>
                </c:pt>
                <c:pt idx="2395">
                  <c:v>181.90127124996008</c:v>
                </c:pt>
                <c:pt idx="2396">
                  <c:v>182.50130670236169</c:v>
                </c:pt>
                <c:pt idx="2397">
                  <c:v>182.29471453806374</c:v>
                </c:pt>
                <c:pt idx="2398">
                  <c:v>181.2061102369542</c:v>
                </c:pt>
                <c:pt idx="2399">
                  <c:v>180.92128613346105</c:v>
                </c:pt>
                <c:pt idx="2400">
                  <c:v>181.45662651391649</c:v>
                </c:pt>
                <c:pt idx="2401">
                  <c:v>181.45662651391649</c:v>
                </c:pt>
                <c:pt idx="2402">
                  <c:v>181.45662651391649</c:v>
                </c:pt>
                <c:pt idx="2403">
                  <c:v>181.45662651391649</c:v>
                </c:pt>
                <c:pt idx="2404">
                  <c:v>181.45662651391649</c:v>
                </c:pt>
                <c:pt idx="2405">
                  <c:v>181.45662651391649</c:v>
                </c:pt>
                <c:pt idx="2406">
                  <c:v>181.45662651391649</c:v>
                </c:pt>
                <c:pt idx="2407">
                  <c:v>181.45662651391649</c:v>
                </c:pt>
                <c:pt idx="2408">
                  <c:v>181.45662651391649</c:v>
                </c:pt>
                <c:pt idx="2409">
                  <c:v>181.45662651391649</c:v>
                </c:pt>
                <c:pt idx="2410">
                  <c:v>181.45662651391649</c:v>
                </c:pt>
                <c:pt idx="2411">
                  <c:v>181.45662651391649</c:v>
                </c:pt>
                <c:pt idx="2412">
                  <c:v>181.45662651391649</c:v>
                </c:pt>
                <c:pt idx="2413">
                  <c:v>181.45662651391649</c:v>
                </c:pt>
                <c:pt idx="2414">
                  <c:v>181.45662651391649</c:v>
                </c:pt>
                <c:pt idx="2415">
                  <c:v>181.45662651391649</c:v>
                </c:pt>
                <c:pt idx="2416">
                  <c:v>181.65206821186894</c:v>
                </c:pt>
                <c:pt idx="2417">
                  <c:v>181.94201293011676</c:v>
                </c:pt>
                <c:pt idx="2418">
                  <c:v>181.98546308748206</c:v>
                </c:pt>
                <c:pt idx="2419">
                  <c:v>182.02858983593484</c:v>
                </c:pt>
                <c:pt idx="2420">
                  <c:v>180.93391519291649</c:v>
                </c:pt>
                <c:pt idx="2421">
                  <c:v>180.93391519291649</c:v>
                </c:pt>
                <c:pt idx="2422">
                  <c:v>180.93391519291649</c:v>
                </c:pt>
                <c:pt idx="2423">
                  <c:v>181.02850258169158</c:v>
                </c:pt>
                <c:pt idx="2424">
                  <c:v>182.13009931828361</c:v>
                </c:pt>
                <c:pt idx="2425">
                  <c:v>181.07442896358208</c:v>
                </c:pt>
                <c:pt idx="2426">
                  <c:v>180.93238662009338</c:v>
                </c:pt>
                <c:pt idx="2427">
                  <c:v>181.53913295669</c:v>
                </c:pt>
                <c:pt idx="2428">
                  <c:v>181.53913295669</c:v>
                </c:pt>
                <c:pt idx="2429">
                  <c:v>181.53913295669</c:v>
                </c:pt>
                <c:pt idx="2430">
                  <c:v>181.53913295669</c:v>
                </c:pt>
                <c:pt idx="2431">
                  <c:v>181.83711442922842</c:v>
                </c:pt>
                <c:pt idx="2432">
                  <c:v>182.32122479162572</c:v>
                </c:pt>
                <c:pt idx="2433">
                  <c:v>184.39573783912348</c:v>
                </c:pt>
                <c:pt idx="2434">
                  <c:v>182.85122236008999</c:v>
                </c:pt>
                <c:pt idx="2435">
                  <c:v>181.1859865068578</c:v>
                </c:pt>
                <c:pt idx="2436">
                  <c:v>181.00901191096352</c:v>
                </c:pt>
                <c:pt idx="2437">
                  <c:v>180.98111836192339</c:v>
                </c:pt>
                <c:pt idx="2438">
                  <c:v>181.87504966973353</c:v>
                </c:pt>
                <c:pt idx="2439">
                  <c:v>183.85517111810901</c:v>
                </c:pt>
                <c:pt idx="2440">
                  <c:v>183.20111482854171</c:v>
                </c:pt>
                <c:pt idx="2441">
                  <c:v>184.09384993551336</c:v>
                </c:pt>
                <c:pt idx="2442">
                  <c:v>184.06825905102065</c:v>
                </c:pt>
                <c:pt idx="2443">
                  <c:v>184.04368921265004</c:v>
                </c:pt>
                <c:pt idx="2444">
                  <c:v>183.97832403623843</c:v>
                </c:pt>
                <c:pt idx="2445">
                  <c:v>183.72708307078935</c:v>
                </c:pt>
                <c:pt idx="2446">
                  <c:v>184.357318960398</c:v>
                </c:pt>
                <c:pt idx="2447">
                  <c:v>184.357318960398</c:v>
                </c:pt>
                <c:pt idx="2448">
                  <c:v>184.357318960398</c:v>
                </c:pt>
                <c:pt idx="2449">
                  <c:v>184.357318960398</c:v>
                </c:pt>
                <c:pt idx="2450">
                  <c:v>184.357318960398</c:v>
                </c:pt>
                <c:pt idx="2451">
                  <c:v>185.18547998292649</c:v>
                </c:pt>
                <c:pt idx="2452">
                  <c:v>185.48156579002338</c:v>
                </c:pt>
                <c:pt idx="2453">
                  <c:v>183.93600329540121</c:v>
                </c:pt>
                <c:pt idx="2454">
                  <c:v>185.74407172585978</c:v>
                </c:pt>
                <c:pt idx="2455">
                  <c:v>185.13998193797806</c:v>
                </c:pt>
                <c:pt idx="2456">
                  <c:v>185.13998193797806</c:v>
                </c:pt>
                <c:pt idx="2457">
                  <c:v>185.13998193797806</c:v>
                </c:pt>
                <c:pt idx="2458">
                  <c:v>185.13998193797806</c:v>
                </c:pt>
                <c:pt idx="2459">
                  <c:v>185.13998193797806</c:v>
                </c:pt>
                <c:pt idx="2460">
                  <c:v>184.27509516099559</c:v>
                </c:pt>
                <c:pt idx="2461">
                  <c:v>184.20376341393305</c:v>
                </c:pt>
                <c:pt idx="2462">
                  <c:v>184.93773592419245</c:v>
                </c:pt>
                <c:pt idx="2463">
                  <c:v>185.37595031913202</c:v>
                </c:pt>
                <c:pt idx="2464">
                  <c:v>185.01993964141391</c:v>
                </c:pt>
                <c:pt idx="2465">
                  <c:v>185.01993964141391</c:v>
                </c:pt>
                <c:pt idx="2466">
                  <c:v>185.01993964141391</c:v>
                </c:pt>
                <c:pt idx="2467">
                  <c:v>185.01993964141391</c:v>
                </c:pt>
                <c:pt idx="2468">
                  <c:v>185.01993964141391</c:v>
                </c:pt>
                <c:pt idx="2469">
                  <c:v>185.01993964141391</c:v>
                </c:pt>
                <c:pt idx="2470">
                  <c:v>185.01993964141391</c:v>
                </c:pt>
                <c:pt idx="2471">
                  <c:v>185.01993964141391</c:v>
                </c:pt>
                <c:pt idx="2472">
                  <c:v>185.01993964141391</c:v>
                </c:pt>
                <c:pt idx="2473">
                  <c:v>185.01993964141391</c:v>
                </c:pt>
                <c:pt idx="2474">
                  <c:v>185.01993964141391</c:v>
                </c:pt>
                <c:pt idx="2475">
                  <c:v>185.01993964141391</c:v>
                </c:pt>
                <c:pt idx="2476">
                  <c:v>185.01993964141391</c:v>
                </c:pt>
                <c:pt idx="2477">
                  <c:v>185.01993964141391</c:v>
                </c:pt>
                <c:pt idx="2478">
                  <c:v>185.01993964141391</c:v>
                </c:pt>
                <c:pt idx="2479">
                  <c:v>185.01993964141391</c:v>
                </c:pt>
                <c:pt idx="2480">
                  <c:v>185.01993964141391</c:v>
                </c:pt>
                <c:pt idx="2481">
                  <c:v>185.01993964141391</c:v>
                </c:pt>
                <c:pt idx="2482">
                  <c:v>185.01993964141391</c:v>
                </c:pt>
                <c:pt idx="2483">
                  <c:v>185.01993964141391</c:v>
                </c:pt>
                <c:pt idx="2484">
                  <c:v>185.01993964141391</c:v>
                </c:pt>
                <c:pt idx="2485">
                  <c:v>185.01993964141391</c:v>
                </c:pt>
                <c:pt idx="2486">
                  <c:v>184.12834561485502</c:v>
                </c:pt>
                <c:pt idx="2487">
                  <c:v>183.33121684520134</c:v>
                </c:pt>
                <c:pt idx="2488">
                  <c:v>182.76786273332482</c:v>
                </c:pt>
                <c:pt idx="2489">
                  <c:v>182.61672100281021</c:v>
                </c:pt>
                <c:pt idx="2490">
                  <c:v>183.17207957556099</c:v>
                </c:pt>
                <c:pt idx="2491">
                  <c:v>183.17207957556099</c:v>
                </c:pt>
                <c:pt idx="2492">
                  <c:v>183.17207957556099</c:v>
                </c:pt>
                <c:pt idx="2493">
                  <c:v>183.17207957556099</c:v>
                </c:pt>
                <c:pt idx="2494">
                  <c:v>183.17207957556099</c:v>
                </c:pt>
                <c:pt idx="2495">
                  <c:v>183.17207957556099</c:v>
                </c:pt>
                <c:pt idx="2496">
                  <c:v>183.17207957556099</c:v>
                </c:pt>
                <c:pt idx="2497">
                  <c:v>183.17207957556099</c:v>
                </c:pt>
                <c:pt idx="2498">
                  <c:v>183.37557561595003</c:v>
                </c:pt>
                <c:pt idx="2499">
                  <c:v>182.67769060814399</c:v>
                </c:pt>
                <c:pt idx="2500">
                  <c:v>182.90076626633208</c:v>
                </c:pt>
                <c:pt idx="2501">
                  <c:v>183.83875008170511</c:v>
                </c:pt>
                <c:pt idx="2502">
                  <c:v>184.02611597110584</c:v>
                </c:pt>
                <c:pt idx="2503">
                  <c:v>184.02611597110584</c:v>
                </c:pt>
                <c:pt idx="2504">
                  <c:v>184.02611597110584</c:v>
                </c:pt>
                <c:pt idx="2505">
                  <c:v>184.02611597110584</c:v>
                </c:pt>
                <c:pt idx="2506">
                  <c:v>184.02611597110584</c:v>
                </c:pt>
                <c:pt idx="2507">
                  <c:v>184.02611597110584</c:v>
                </c:pt>
                <c:pt idx="2508">
                  <c:v>184.02611597110584</c:v>
                </c:pt>
                <c:pt idx="2509">
                  <c:v>184.02611597110584</c:v>
                </c:pt>
                <c:pt idx="2510">
                  <c:v>184.02611597110584</c:v>
                </c:pt>
                <c:pt idx="2511">
                  <c:v>184.02611597110584</c:v>
                </c:pt>
                <c:pt idx="2512">
                  <c:v>184.02611597110584</c:v>
                </c:pt>
                <c:pt idx="2513">
                  <c:v>184.02611597110584</c:v>
                </c:pt>
                <c:pt idx="2514">
                  <c:v>184.02611597110584</c:v>
                </c:pt>
                <c:pt idx="2515">
                  <c:v>184.02611597110584</c:v>
                </c:pt>
                <c:pt idx="2516">
                  <c:v>184.02611597110584</c:v>
                </c:pt>
                <c:pt idx="2517">
                  <c:v>184.02611597110584</c:v>
                </c:pt>
                <c:pt idx="2518">
                  <c:v>184.02611597110584</c:v>
                </c:pt>
                <c:pt idx="2519">
                  <c:v>184.02611597110584</c:v>
                </c:pt>
                <c:pt idx="2520">
                  <c:v>184.02611597110584</c:v>
                </c:pt>
                <c:pt idx="2521">
                  <c:v>184.02611597110584</c:v>
                </c:pt>
                <c:pt idx="2522">
                  <c:v>184.02611597110584</c:v>
                </c:pt>
                <c:pt idx="2523">
                  <c:v>184.02611597110584</c:v>
                </c:pt>
                <c:pt idx="2524">
                  <c:v>184.02611597110584</c:v>
                </c:pt>
                <c:pt idx="2525">
                  <c:v>184.58283316255216</c:v>
                </c:pt>
                <c:pt idx="2526">
                  <c:v>185.30869830876267</c:v>
                </c:pt>
                <c:pt idx="2527">
                  <c:v>185.31790596626669</c:v>
                </c:pt>
                <c:pt idx="2528">
                  <c:v>185.42689307668331</c:v>
                </c:pt>
                <c:pt idx="2529">
                  <c:v>185.58430629806361</c:v>
                </c:pt>
                <c:pt idx="2530">
                  <c:v>185.58430629806361</c:v>
                </c:pt>
                <c:pt idx="2531">
                  <c:v>185.58430629806361</c:v>
                </c:pt>
                <c:pt idx="2532">
                  <c:v>185.58430629806361</c:v>
                </c:pt>
                <c:pt idx="2533">
                  <c:v>185.58430629806361</c:v>
                </c:pt>
                <c:pt idx="2534">
                  <c:v>185.58430629806361</c:v>
                </c:pt>
                <c:pt idx="2535">
                  <c:v>185.58430629806361</c:v>
                </c:pt>
                <c:pt idx="2536">
                  <c:v>185.58430629806361</c:v>
                </c:pt>
                <c:pt idx="2537">
                  <c:v>185.58430629806361</c:v>
                </c:pt>
                <c:pt idx="2538">
                  <c:v>185.58430629806361</c:v>
                </c:pt>
                <c:pt idx="2539">
                  <c:v>185.52453261005118</c:v>
                </c:pt>
                <c:pt idx="2540">
                  <c:v>185.9404649328182</c:v>
                </c:pt>
                <c:pt idx="2541">
                  <c:v>184.99587650030992</c:v>
                </c:pt>
                <c:pt idx="2542">
                  <c:v>184.83316185347158</c:v>
                </c:pt>
                <c:pt idx="2543">
                  <c:v>185.5903615102921</c:v>
                </c:pt>
                <c:pt idx="2544">
                  <c:v>185.5903615102921</c:v>
                </c:pt>
                <c:pt idx="2545">
                  <c:v>185.5903615102921</c:v>
                </c:pt>
                <c:pt idx="2546">
                  <c:v>185.5903615102921</c:v>
                </c:pt>
                <c:pt idx="2547">
                  <c:v>185.5903615102921</c:v>
                </c:pt>
                <c:pt idx="2548">
                  <c:v>185.5903615102921</c:v>
                </c:pt>
                <c:pt idx="2549">
                  <c:v>185.5903615102921</c:v>
                </c:pt>
                <c:pt idx="2550">
                  <c:v>185.5903615102921</c:v>
                </c:pt>
                <c:pt idx="2551">
                  <c:v>185.5903615102921</c:v>
                </c:pt>
                <c:pt idx="2552">
                  <c:v>185.5903615102921</c:v>
                </c:pt>
                <c:pt idx="2553">
                  <c:v>184.85272695955743</c:v>
                </c:pt>
                <c:pt idx="2554">
                  <c:v>184.69020987441024</c:v>
                </c:pt>
                <c:pt idx="2555">
                  <c:v>185.99170381554922</c:v>
                </c:pt>
                <c:pt idx="2556">
                  <c:v>185.84980420328446</c:v>
                </c:pt>
                <c:pt idx="2557">
                  <c:v>186.01978955448786</c:v>
                </c:pt>
                <c:pt idx="2558">
                  <c:v>186.01978955448786</c:v>
                </c:pt>
                <c:pt idx="2559">
                  <c:v>186.01978955448786</c:v>
                </c:pt>
                <c:pt idx="2560">
                  <c:v>186.01978955448786</c:v>
                </c:pt>
                <c:pt idx="2561">
                  <c:v>186.01978955448786</c:v>
                </c:pt>
                <c:pt idx="2562">
                  <c:v>186.01978955448786</c:v>
                </c:pt>
                <c:pt idx="2563">
                  <c:v>186.01978955448786</c:v>
                </c:pt>
                <c:pt idx="2564">
                  <c:v>186.01978955448786</c:v>
                </c:pt>
                <c:pt idx="2565">
                  <c:v>186.01978955448786</c:v>
                </c:pt>
                <c:pt idx="2566">
                  <c:v>186.01978955448786</c:v>
                </c:pt>
                <c:pt idx="2567">
                  <c:v>186.01978955448786</c:v>
                </c:pt>
                <c:pt idx="2568">
                  <c:v>186.01978955448786</c:v>
                </c:pt>
                <c:pt idx="2569">
                  <c:v>186.52231691605741</c:v>
                </c:pt>
                <c:pt idx="2570">
                  <c:v>186.86945934296065</c:v>
                </c:pt>
                <c:pt idx="2571">
                  <c:v>187.14113183921623</c:v>
                </c:pt>
                <c:pt idx="2572">
                  <c:v>187.09869550069217</c:v>
                </c:pt>
                <c:pt idx="2573">
                  <c:v>188.14146448471567</c:v>
                </c:pt>
                <c:pt idx="2574">
                  <c:v>188.14146448471567</c:v>
                </c:pt>
                <c:pt idx="2575">
                  <c:v>188.14146448471567</c:v>
                </c:pt>
                <c:pt idx="2576">
                  <c:v>188.14146448471567</c:v>
                </c:pt>
                <c:pt idx="2577">
                  <c:v>188.14146448471567</c:v>
                </c:pt>
                <c:pt idx="2578">
                  <c:v>188.14146448471567</c:v>
                </c:pt>
                <c:pt idx="2579">
                  <c:v>188.14146448471567</c:v>
                </c:pt>
                <c:pt idx="2580">
                  <c:v>188.14146448471567</c:v>
                </c:pt>
                <c:pt idx="2581">
                  <c:v>188.14146448471567</c:v>
                </c:pt>
                <c:pt idx="2582">
                  <c:v>188.14146448471567</c:v>
                </c:pt>
                <c:pt idx="2583">
                  <c:v>188.14146448471567</c:v>
                </c:pt>
                <c:pt idx="2584">
                  <c:v>188.14146448471567</c:v>
                </c:pt>
                <c:pt idx="2585">
                  <c:v>188.14146448471567</c:v>
                </c:pt>
                <c:pt idx="2586">
                  <c:v>188.14146448471567</c:v>
                </c:pt>
                <c:pt idx="2587">
                  <c:v>188.14146448471567</c:v>
                </c:pt>
                <c:pt idx="2588">
                  <c:v>188.14146448471567</c:v>
                </c:pt>
                <c:pt idx="2589">
                  <c:v>188.14146448471567</c:v>
                </c:pt>
                <c:pt idx="2590">
                  <c:v>188.14146448471567</c:v>
                </c:pt>
                <c:pt idx="2591">
                  <c:v>188.14146448471567</c:v>
                </c:pt>
                <c:pt idx="2592">
                  <c:v>188.14146448471567</c:v>
                </c:pt>
                <c:pt idx="2593">
                  <c:v>188.14146448471567</c:v>
                </c:pt>
                <c:pt idx="2594">
                  <c:v>188.14146448471567</c:v>
                </c:pt>
                <c:pt idx="2595">
                  <c:v>188.14146448471567</c:v>
                </c:pt>
                <c:pt idx="2596">
                  <c:v>188.14146448471567</c:v>
                </c:pt>
                <c:pt idx="2597">
                  <c:v>188.14146448471567</c:v>
                </c:pt>
                <c:pt idx="2598">
                  <c:v>188.14146448471567</c:v>
                </c:pt>
                <c:pt idx="2599">
                  <c:v>188.14146448471567</c:v>
                </c:pt>
                <c:pt idx="2600">
                  <c:v>188.14146448471567</c:v>
                </c:pt>
                <c:pt idx="2601">
                  <c:v>188.14146448471567</c:v>
                </c:pt>
                <c:pt idx="2602">
                  <c:v>188.14146448471567</c:v>
                </c:pt>
                <c:pt idx="2603">
                  <c:v>188.14146448471567</c:v>
                </c:pt>
                <c:pt idx="2604">
                  <c:v>188.14146448471567</c:v>
                </c:pt>
                <c:pt idx="2605">
                  <c:v>188.14146448471567</c:v>
                </c:pt>
                <c:pt idx="2606">
                  <c:v>188.14146448471567</c:v>
                </c:pt>
                <c:pt idx="2607">
                  <c:v>188.14146448471567</c:v>
                </c:pt>
                <c:pt idx="2608">
                  <c:v>188.14146448471567</c:v>
                </c:pt>
                <c:pt idx="2609">
                  <c:v>188.14146448471567</c:v>
                </c:pt>
                <c:pt idx="2610">
                  <c:v>188.14146448471567</c:v>
                </c:pt>
                <c:pt idx="2611">
                  <c:v>188.14146448471567</c:v>
                </c:pt>
                <c:pt idx="2612">
                  <c:v>188.14146448471567</c:v>
                </c:pt>
                <c:pt idx="2613">
                  <c:v>188.14146448471567</c:v>
                </c:pt>
                <c:pt idx="2614">
                  <c:v>188.14256207266078</c:v>
                </c:pt>
                <c:pt idx="2615">
                  <c:v>188.52487977967027</c:v>
                </c:pt>
                <c:pt idx="2616">
                  <c:v>188.1254426855395</c:v>
                </c:pt>
                <c:pt idx="2617">
                  <c:v>188.14784808084875</c:v>
                </c:pt>
                <c:pt idx="2618">
                  <c:v>188.84392051110902</c:v>
                </c:pt>
                <c:pt idx="2619">
                  <c:v>188.84392051110902</c:v>
                </c:pt>
                <c:pt idx="2620">
                  <c:v>188.84392051110902</c:v>
                </c:pt>
                <c:pt idx="2621">
                  <c:v>188.84392051110902</c:v>
                </c:pt>
                <c:pt idx="2622">
                  <c:v>188.84392051110902</c:v>
                </c:pt>
                <c:pt idx="2623">
                  <c:v>188.84392051110902</c:v>
                </c:pt>
                <c:pt idx="2624">
                  <c:v>188.84392051110902</c:v>
                </c:pt>
                <c:pt idx="2625">
                  <c:v>188.84392051110902</c:v>
                </c:pt>
                <c:pt idx="2626">
                  <c:v>188.84392051110902</c:v>
                </c:pt>
                <c:pt idx="2627">
                  <c:v>188.84392051110902</c:v>
                </c:pt>
                <c:pt idx="2628">
                  <c:v>188.84392051110902</c:v>
                </c:pt>
                <c:pt idx="2629">
                  <c:v>188.84392051110902</c:v>
                </c:pt>
                <c:pt idx="2630">
                  <c:v>188.84392051110902</c:v>
                </c:pt>
                <c:pt idx="2631">
                  <c:v>188.84392051110902</c:v>
                </c:pt>
                <c:pt idx="2632">
                  <c:v>188.84392051110902</c:v>
                </c:pt>
                <c:pt idx="2633">
                  <c:v>188.84392051110902</c:v>
                </c:pt>
                <c:pt idx="2634">
                  <c:v>188.84392051110902</c:v>
                </c:pt>
                <c:pt idx="2635">
                  <c:v>188.84392051110902</c:v>
                </c:pt>
                <c:pt idx="2636">
                  <c:v>188.84392051110902</c:v>
                </c:pt>
                <c:pt idx="2637">
                  <c:v>188.84392051110902</c:v>
                </c:pt>
                <c:pt idx="2638">
                  <c:v>188.84392051110902</c:v>
                </c:pt>
                <c:pt idx="2639">
                  <c:v>188.84392051110902</c:v>
                </c:pt>
                <c:pt idx="2640">
                  <c:v>188.84392051110902</c:v>
                </c:pt>
                <c:pt idx="2641">
                  <c:v>188.84392051110902</c:v>
                </c:pt>
                <c:pt idx="2642">
                  <c:v>188.49921161163641</c:v>
                </c:pt>
                <c:pt idx="2643">
                  <c:v>187.94965690412741</c:v>
                </c:pt>
                <c:pt idx="2644">
                  <c:v>188.51116975018095</c:v>
                </c:pt>
                <c:pt idx="2645">
                  <c:v>188.19038362263035</c:v>
                </c:pt>
                <c:pt idx="2646">
                  <c:v>188.50740916204884</c:v>
                </c:pt>
                <c:pt idx="2647">
                  <c:v>188.50740916204884</c:v>
                </c:pt>
                <c:pt idx="2648">
                  <c:v>188.50740916204884</c:v>
                </c:pt>
                <c:pt idx="2649">
                  <c:v>188.50740916204884</c:v>
                </c:pt>
                <c:pt idx="2650">
                  <c:v>186.45235410709961</c:v>
                </c:pt>
                <c:pt idx="2651">
                  <c:v>186.10155885783621</c:v>
                </c:pt>
                <c:pt idx="2652">
                  <c:v>185.65353104006905</c:v>
                </c:pt>
                <c:pt idx="2653">
                  <c:v>186.82292576142765</c:v>
                </c:pt>
                <c:pt idx="2654">
                  <c:v>186.10160358460047</c:v>
                </c:pt>
                <c:pt idx="2655">
                  <c:v>185.59713570888715</c:v>
                </c:pt>
                <c:pt idx="2656">
                  <c:v>186.38742828740229</c:v>
                </c:pt>
                <c:pt idx="2657">
                  <c:v>186.48423786246494</c:v>
                </c:pt>
                <c:pt idx="2658">
                  <c:v>185.98412330479823</c:v>
                </c:pt>
                <c:pt idx="2659">
                  <c:v>185.94477405924857</c:v>
                </c:pt>
                <c:pt idx="2660">
                  <c:v>185.94477405924857</c:v>
                </c:pt>
                <c:pt idx="2661">
                  <c:v>185.94477405924857</c:v>
                </c:pt>
                <c:pt idx="2662">
                  <c:v>185.40295167281928</c:v>
                </c:pt>
                <c:pt idx="2663">
                  <c:v>185.64923310365211</c:v>
                </c:pt>
                <c:pt idx="2664">
                  <c:v>185.55777083443544</c:v>
                </c:pt>
                <c:pt idx="2665">
                  <c:v>185.65194871849096</c:v>
                </c:pt>
                <c:pt idx="2666">
                  <c:v>184.80136630814931</c:v>
                </c:pt>
                <c:pt idx="2667">
                  <c:v>184.80136630814931</c:v>
                </c:pt>
                <c:pt idx="2668">
                  <c:v>184.80136630814931</c:v>
                </c:pt>
                <c:pt idx="2669">
                  <c:v>185.82114487159879</c:v>
                </c:pt>
                <c:pt idx="2670">
                  <c:v>185.04524816412643</c:v>
                </c:pt>
                <c:pt idx="2671">
                  <c:v>184.36000330055512</c:v>
                </c:pt>
                <c:pt idx="2672">
                  <c:v>183.63018663674853</c:v>
                </c:pt>
                <c:pt idx="2673">
                  <c:v>183.67965157897521</c:v>
                </c:pt>
                <c:pt idx="2674">
                  <c:v>183.35427939126845</c:v>
                </c:pt>
                <c:pt idx="2675">
                  <c:v>182.65641158564509</c:v>
                </c:pt>
                <c:pt idx="2676">
                  <c:v>182.63368391586917</c:v>
                </c:pt>
                <c:pt idx="2677">
                  <c:v>182.61705600494855</c:v>
                </c:pt>
                <c:pt idx="2678">
                  <c:v>183.90663319765881</c:v>
                </c:pt>
                <c:pt idx="2679">
                  <c:v>183.90663319765881</c:v>
                </c:pt>
                <c:pt idx="2680">
                  <c:v>183.90663319765881</c:v>
                </c:pt>
                <c:pt idx="2681">
                  <c:v>183.90663319765881</c:v>
                </c:pt>
                <c:pt idx="2682">
                  <c:v>183.90663319765881</c:v>
                </c:pt>
                <c:pt idx="2683">
                  <c:v>183.90663319765881</c:v>
                </c:pt>
                <c:pt idx="2684">
                  <c:v>183.50460527752489</c:v>
                </c:pt>
                <c:pt idx="2685">
                  <c:v>183.07904343222896</c:v>
                </c:pt>
                <c:pt idx="2686">
                  <c:v>183.5878658135959</c:v>
                </c:pt>
                <c:pt idx="2687">
                  <c:v>184.31970612347817</c:v>
                </c:pt>
                <c:pt idx="2688">
                  <c:v>185.63424126648644</c:v>
                </c:pt>
                <c:pt idx="2689">
                  <c:v>187.25351456636233</c:v>
                </c:pt>
                <c:pt idx="2690">
                  <c:v>187.20153672787481</c:v>
                </c:pt>
                <c:pt idx="2691">
                  <c:v>187.30919724308592</c:v>
                </c:pt>
                <c:pt idx="2692">
                  <c:v>186.27759320264349</c:v>
                </c:pt>
                <c:pt idx="2693">
                  <c:v>187.91237155324987</c:v>
                </c:pt>
                <c:pt idx="2694">
                  <c:v>188.20010132199877</c:v>
                </c:pt>
                <c:pt idx="2695">
                  <c:v>188.22875785786758</c:v>
                </c:pt>
                <c:pt idx="2696">
                  <c:v>188.52841516286463</c:v>
                </c:pt>
                <c:pt idx="2697">
                  <c:v>187.91715922550802</c:v>
                </c:pt>
                <c:pt idx="2698">
                  <c:v>187.86924903949341</c:v>
                </c:pt>
                <c:pt idx="2699">
                  <c:v>187.86924903949341</c:v>
                </c:pt>
                <c:pt idx="2700">
                  <c:v>187.86924903949341</c:v>
                </c:pt>
                <c:pt idx="2701">
                  <c:v>187.86924903949341</c:v>
                </c:pt>
                <c:pt idx="2702">
                  <c:v>187.86924903949341</c:v>
                </c:pt>
                <c:pt idx="2703">
                  <c:v>185.38754115367152</c:v>
                </c:pt>
                <c:pt idx="2704">
                  <c:v>184.40119396647256</c:v>
                </c:pt>
                <c:pt idx="2705">
                  <c:v>184.94469695655476</c:v>
                </c:pt>
                <c:pt idx="2706">
                  <c:v>185.64403627742436</c:v>
                </c:pt>
                <c:pt idx="2707">
                  <c:v>184.7160308311478</c:v>
                </c:pt>
                <c:pt idx="2708">
                  <c:v>184.58287637658339</c:v>
                </c:pt>
                <c:pt idx="2709">
                  <c:v>184.82343619070144</c:v>
                </c:pt>
                <c:pt idx="2710">
                  <c:v>184.6217853401879</c:v>
                </c:pt>
                <c:pt idx="2711">
                  <c:v>185.423220675506</c:v>
                </c:pt>
                <c:pt idx="2712">
                  <c:v>186.26956676944693</c:v>
                </c:pt>
                <c:pt idx="2713">
                  <c:v>187.00877500506894</c:v>
                </c:pt>
                <c:pt idx="2714">
                  <c:v>187.1936725090174</c:v>
                </c:pt>
                <c:pt idx="2715">
                  <c:v>186.96262899175403</c:v>
                </c:pt>
                <c:pt idx="2716">
                  <c:v>186.75436008611163</c:v>
                </c:pt>
                <c:pt idx="2717">
                  <c:v>186.88744444135725</c:v>
                </c:pt>
                <c:pt idx="2718">
                  <c:v>186.88744444135725</c:v>
                </c:pt>
                <c:pt idx="2719">
                  <c:v>186.88744444135725</c:v>
                </c:pt>
                <c:pt idx="2720">
                  <c:v>185.75104188236904</c:v>
                </c:pt>
                <c:pt idx="2721">
                  <c:v>186.49998642221695</c:v>
                </c:pt>
                <c:pt idx="2722">
                  <c:v>186.24502408175653</c:v>
                </c:pt>
                <c:pt idx="2723">
                  <c:v>186.18500854447382</c:v>
                </c:pt>
                <c:pt idx="2724">
                  <c:v>185.75277914985273</c:v>
                </c:pt>
                <c:pt idx="2725">
                  <c:v>185.60971799479285</c:v>
                </c:pt>
                <c:pt idx="2726">
                  <c:v>185.6831284263169</c:v>
                </c:pt>
                <c:pt idx="2727">
                  <c:v>185.54687342957575</c:v>
                </c:pt>
                <c:pt idx="2728">
                  <c:v>183.55769503529976</c:v>
                </c:pt>
                <c:pt idx="2729">
                  <c:v>184.13475166412695</c:v>
                </c:pt>
                <c:pt idx="2730">
                  <c:v>184.24960285786659</c:v>
                </c:pt>
                <c:pt idx="2731">
                  <c:v>185.36930590983764</c:v>
                </c:pt>
                <c:pt idx="2732">
                  <c:v>184.5642144047317</c:v>
                </c:pt>
                <c:pt idx="2733">
                  <c:v>183.29747982658236</c:v>
                </c:pt>
                <c:pt idx="2734">
                  <c:v>181.79440634080842</c:v>
                </c:pt>
                <c:pt idx="2735">
                  <c:v>182.87560236579216</c:v>
                </c:pt>
                <c:pt idx="2736">
                  <c:v>182.36122441149647</c:v>
                </c:pt>
                <c:pt idx="2737">
                  <c:v>182.52939528312902</c:v>
                </c:pt>
                <c:pt idx="2738">
                  <c:v>182.46508796746747</c:v>
                </c:pt>
                <c:pt idx="2739">
                  <c:v>182.92530484370934</c:v>
                </c:pt>
                <c:pt idx="2740">
                  <c:v>182.92530484370934</c:v>
                </c:pt>
                <c:pt idx="2741">
                  <c:v>183.96097391703188</c:v>
                </c:pt>
                <c:pt idx="2742">
                  <c:v>183.2251873903742</c:v>
                </c:pt>
                <c:pt idx="2743">
                  <c:v>183.30157106988224</c:v>
                </c:pt>
                <c:pt idx="2744">
                  <c:v>183.38060472534181</c:v>
                </c:pt>
                <c:pt idx="2745">
                  <c:v>183.1824115285641</c:v>
                </c:pt>
                <c:pt idx="2746">
                  <c:v>183.1824115285641</c:v>
                </c:pt>
                <c:pt idx="2747">
                  <c:v>183.1824115285641</c:v>
                </c:pt>
                <c:pt idx="2748">
                  <c:v>183.59881799179433</c:v>
                </c:pt>
                <c:pt idx="2749">
                  <c:v>183.03229811156805</c:v>
                </c:pt>
                <c:pt idx="2750">
                  <c:v>183.3524000565173</c:v>
                </c:pt>
                <c:pt idx="2751">
                  <c:v>182.26519089658078</c:v>
                </c:pt>
                <c:pt idx="2752">
                  <c:v>181.9716197635172</c:v>
                </c:pt>
                <c:pt idx="2753">
                  <c:v>181.9716197635172</c:v>
                </c:pt>
                <c:pt idx="2754">
                  <c:v>181.9716197635172</c:v>
                </c:pt>
                <c:pt idx="2755">
                  <c:v>181.9716197635172</c:v>
                </c:pt>
                <c:pt idx="2756">
                  <c:v>181.9716197635172</c:v>
                </c:pt>
                <c:pt idx="2757">
                  <c:v>181.9716197635172</c:v>
                </c:pt>
                <c:pt idx="2758">
                  <c:v>180.96777439037893</c:v>
                </c:pt>
                <c:pt idx="2759">
                  <c:v>181.77324756994736</c:v>
                </c:pt>
                <c:pt idx="2760">
                  <c:v>180.64518593086123</c:v>
                </c:pt>
                <c:pt idx="2761">
                  <c:v>181.65391123993422</c:v>
                </c:pt>
                <c:pt idx="2762">
                  <c:v>180.30915948006017</c:v>
                </c:pt>
                <c:pt idx="2763">
                  <c:v>180.36536056453232</c:v>
                </c:pt>
                <c:pt idx="2764">
                  <c:v>179.61421922081234</c:v>
                </c:pt>
                <c:pt idx="2765">
                  <c:v>180.56196799520256</c:v>
                </c:pt>
                <c:pt idx="2766">
                  <c:v>180.60135209684981</c:v>
                </c:pt>
                <c:pt idx="2767">
                  <c:v>181.08715227679633</c:v>
                </c:pt>
                <c:pt idx="2768">
                  <c:v>181.08715227679633</c:v>
                </c:pt>
                <c:pt idx="2769">
                  <c:v>181.08715227679633</c:v>
                </c:pt>
                <c:pt idx="2770">
                  <c:v>179.6865262560901</c:v>
                </c:pt>
                <c:pt idx="2771">
                  <c:v>180.3288687926657</c:v>
                </c:pt>
                <c:pt idx="2772">
                  <c:v>181.42801624248858</c:v>
                </c:pt>
                <c:pt idx="2773">
                  <c:v>180.46913252807755</c:v>
                </c:pt>
                <c:pt idx="2774">
                  <c:v>179.51810239765626</c:v>
                </c:pt>
                <c:pt idx="2775">
                  <c:v>179.75392162755014</c:v>
                </c:pt>
                <c:pt idx="2776">
                  <c:v>179.91105208918663</c:v>
                </c:pt>
                <c:pt idx="2777">
                  <c:v>179.83205063418086</c:v>
                </c:pt>
                <c:pt idx="2778">
                  <c:v>180.2088630720186</c:v>
                </c:pt>
                <c:pt idx="2779">
                  <c:v>178.22784115204564</c:v>
                </c:pt>
                <c:pt idx="2780">
                  <c:v>178.22784115204564</c:v>
                </c:pt>
                <c:pt idx="2781">
                  <c:v>176.20002562619035</c:v>
                </c:pt>
                <c:pt idx="2782">
                  <c:v>177.28242642300711</c:v>
                </c:pt>
                <c:pt idx="2783">
                  <c:v>177.12586914576991</c:v>
                </c:pt>
                <c:pt idx="2784">
                  <c:v>177.01763747254779</c:v>
                </c:pt>
                <c:pt idx="2785">
                  <c:v>176.14645614236528</c:v>
                </c:pt>
                <c:pt idx="2786">
                  <c:v>176.27505477473474</c:v>
                </c:pt>
                <c:pt idx="2787">
                  <c:v>176.05052598333418</c:v>
                </c:pt>
                <c:pt idx="2788">
                  <c:v>175.48704732472444</c:v>
                </c:pt>
                <c:pt idx="2789">
                  <c:v>175.80490992523571</c:v>
                </c:pt>
                <c:pt idx="2790">
                  <c:v>175.58092326039525</c:v>
                </c:pt>
                <c:pt idx="2791">
                  <c:v>175.58092326039525</c:v>
                </c:pt>
                <c:pt idx="2792">
                  <c:v>175.58092326039525</c:v>
                </c:pt>
                <c:pt idx="2793">
                  <c:v>175.58092326039525</c:v>
                </c:pt>
                <c:pt idx="2794">
                  <c:v>175.58092326039525</c:v>
                </c:pt>
                <c:pt idx="2795">
                  <c:v>175.58092326039525</c:v>
                </c:pt>
                <c:pt idx="2796">
                  <c:v>175.58092326039525</c:v>
                </c:pt>
                <c:pt idx="2797">
                  <c:v>175.58092326039525</c:v>
                </c:pt>
                <c:pt idx="2798">
                  <c:v>175.58092326039525</c:v>
                </c:pt>
                <c:pt idx="2799">
                  <c:v>175.58092326039525</c:v>
                </c:pt>
                <c:pt idx="2800">
                  <c:v>175.58092326039525</c:v>
                </c:pt>
                <c:pt idx="2801">
                  <c:v>175.58092326039525</c:v>
                </c:pt>
                <c:pt idx="2802">
                  <c:v>175.58092326039525</c:v>
                </c:pt>
                <c:pt idx="2803">
                  <c:v>175.58092326039525</c:v>
                </c:pt>
                <c:pt idx="2804">
                  <c:v>175.58092326039525</c:v>
                </c:pt>
                <c:pt idx="2805">
                  <c:v>175.58092326039525</c:v>
                </c:pt>
                <c:pt idx="2806">
                  <c:v>175.58092326039525</c:v>
                </c:pt>
                <c:pt idx="2807">
                  <c:v>175.58092326039525</c:v>
                </c:pt>
                <c:pt idx="2808">
                  <c:v>175.58092326039525</c:v>
                </c:pt>
                <c:pt idx="2809">
                  <c:v>175.58092326039525</c:v>
                </c:pt>
                <c:pt idx="2810">
                  <c:v>175.58092326039525</c:v>
                </c:pt>
                <c:pt idx="2811">
                  <c:v>175.58092326039525</c:v>
                </c:pt>
                <c:pt idx="2812">
                  <c:v>175.58092326039525</c:v>
                </c:pt>
                <c:pt idx="2813">
                  <c:v>175.58092326039525</c:v>
                </c:pt>
                <c:pt idx="2814">
                  <c:v>175.58092326039525</c:v>
                </c:pt>
                <c:pt idx="2815">
                  <c:v>175.58092326039525</c:v>
                </c:pt>
                <c:pt idx="2816">
                  <c:v>175.19205362880601</c:v>
                </c:pt>
                <c:pt idx="2817">
                  <c:v>175.22472197141732</c:v>
                </c:pt>
                <c:pt idx="2818">
                  <c:v>174.57614831007857</c:v>
                </c:pt>
                <c:pt idx="2819">
                  <c:v>174.2019801097828</c:v>
                </c:pt>
                <c:pt idx="2820">
                  <c:v>175.17988880410016</c:v>
                </c:pt>
                <c:pt idx="2821">
                  <c:v>175.17988880410016</c:v>
                </c:pt>
                <c:pt idx="2822">
                  <c:v>175.17988880410016</c:v>
                </c:pt>
                <c:pt idx="2823">
                  <c:v>175.17988880410016</c:v>
                </c:pt>
                <c:pt idx="2824">
                  <c:v>175.17988880410016</c:v>
                </c:pt>
                <c:pt idx="2825">
                  <c:v>175.17988880410016</c:v>
                </c:pt>
                <c:pt idx="2826">
                  <c:v>175.17988880410016</c:v>
                </c:pt>
                <c:pt idx="2827">
                  <c:v>174.36850228892746</c:v>
                </c:pt>
                <c:pt idx="2828">
                  <c:v>174.61733338325485</c:v>
                </c:pt>
                <c:pt idx="2829">
                  <c:v>174.80116138633397</c:v>
                </c:pt>
                <c:pt idx="2830">
                  <c:v>174.12793723802193</c:v>
                </c:pt>
                <c:pt idx="2831">
                  <c:v>174.02353793463871</c:v>
                </c:pt>
                <c:pt idx="2832">
                  <c:v>174.02353793463871</c:v>
                </c:pt>
                <c:pt idx="2833">
                  <c:v>174.02353793463871</c:v>
                </c:pt>
                <c:pt idx="2834">
                  <c:v>174.02353793463871</c:v>
                </c:pt>
                <c:pt idx="2835">
                  <c:v>174.02353793463871</c:v>
                </c:pt>
                <c:pt idx="2836">
                  <c:v>174.02353793463871</c:v>
                </c:pt>
                <c:pt idx="2837">
                  <c:v>174.02353793463871</c:v>
                </c:pt>
                <c:pt idx="2838">
                  <c:v>174.3768408574623</c:v>
                </c:pt>
                <c:pt idx="2839">
                  <c:v>170.25742795393407</c:v>
                </c:pt>
                <c:pt idx="2840">
                  <c:v>169.24919255491659</c:v>
                </c:pt>
                <c:pt idx="2841">
                  <c:v>168.0904716670442</c:v>
                </c:pt>
                <c:pt idx="2842">
                  <c:v>167.80617364998281</c:v>
                </c:pt>
                <c:pt idx="2843">
                  <c:v>168.1610693966023</c:v>
                </c:pt>
                <c:pt idx="2844">
                  <c:v>168.05226011029882</c:v>
                </c:pt>
                <c:pt idx="2845">
                  <c:v>169.23381121813165</c:v>
                </c:pt>
                <c:pt idx="2846">
                  <c:v>169.33407965098226</c:v>
                </c:pt>
                <c:pt idx="2847">
                  <c:v>169.25794073503275</c:v>
                </c:pt>
                <c:pt idx="2848">
                  <c:v>169.25794073503275</c:v>
                </c:pt>
                <c:pt idx="2849">
                  <c:v>169.25794073503275</c:v>
                </c:pt>
                <c:pt idx="2850">
                  <c:v>168.40889249153815</c:v>
                </c:pt>
                <c:pt idx="2851">
                  <c:v>168.80050619416065</c:v>
                </c:pt>
                <c:pt idx="2852">
                  <c:v>170.54348568274193</c:v>
                </c:pt>
                <c:pt idx="2853">
                  <c:v>171.4333178936613</c:v>
                </c:pt>
                <c:pt idx="2854">
                  <c:v>170.72216130081441</c:v>
                </c:pt>
                <c:pt idx="2855">
                  <c:v>170.72216130081441</c:v>
                </c:pt>
                <c:pt idx="2856">
                  <c:v>169.95539951322061</c:v>
                </c:pt>
                <c:pt idx="2857">
                  <c:v>170.2537027378136</c:v>
                </c:pt>
                <c:pt idx="2858">
                  <c:v>170.01770477849848</c:v>
                </c:pt>
                <c:pt idx="2859">
                  <c:v>169.87268321364903</c:v>
                </c:pt>
                <c:pt idx="2860">
                  <c:v>169.25708696650577</c:v>
                </c:pt>
                <c:pt idx="2861">
                  <c:v>169.25708696650577</c:v>
                </c:pt>
                <c:pt idx="2862">
                  <c:v>169.25708696650577</c:v>
                </c:pt>
                <c:pt idx="2863">
                  <c:v>169.25708696650577</c:v>
                </c:pt>
                <c:pt idx="2864">
                  <c:v>169.25708696650577</c:v>
                </c:pt>
                <c:pt idx="2865">
                  <c:v>169.25708696650577</c:v>
                </c:pt>
                <c:pt idx="2866">
                  <c:v>169.25708696650577</c:v>
                </c:pt>
                <c:pt idx="2867">
                  <c:v>169.25708696650577</c:v>
                </c:pt>
                <c:pt idx="2868">
                  <c:v>169.25708696650577</c:v>
                </c:pt>
                <c:pt idx="2869">
                  <c:v>169.25708696650577</c:v>
                </c:pt>
                <c:pt idx="2870">
                  <c:v>169.25708696650577</c:v>
                </c:pt>
                <c:pt idx="2871">
                  <c:v>169.25708696650577</c:v>
                </c:pt>
                <c:pt idx="2872">
                  <c:v>169.25708696650577</c:v>
                </c:pt>
                <c:pt idx="2873">
                  <c:v>168.43055388083366</c:v>
                </c:pt>
                <c:pt idx="2874">
                  <c:v>168.6999724227785</c:v>
                </c:pt>
                <c:pt idx="2875">
                  <c:v>168.9135565048677</c:v>
                </c:pt>
                <c:pt idx="2876">
                  <c:v>168.75017419308008</c:v>
                </c:pt>
                <c:pt idx="2877">
                  <c:v>169.50796167695086</c:v>
                </c:pt>
                <c:pt idx="2878">
                  <c:v>169.50796167695086</c:v>
                </c:pt>
                <c:pt idx="2879">
                  <c:v>169.50796167695086</c:v>
                </c:pt>
                <c:pt idx="2880">
                  <c:v>169.50796167695086</c:v>
                </c:pt>
                <c:pt idx="2881">
                  <c:v>169.50796167695086</c:v>
                </c:pt>
                <c:pt idx="2882">
                  <c:v>169.50796167695086</c:v>
                </c:pt>
                <c:pt idx="2883">
                  <c:v>169.50796167695086</c:v>
                </c:pt>
                <c:pt idx="2884">
                  <c:v>169.50796167695086</c:v>
                </c:pt>
                <c:pt idx="2885">
                  <c:v>169.11348539029893</c:v>
                </c:pt>
                <c:pt idx="2886">
                  <c:v>169.45440892890909</c:v>
                </c:pt>
                <c:pt idx="2887">
                  <c:v>168.11838622963035</c:v>
                </c:pt>
                <c:pt idx="2888">
                  <c:v>168.54465779117419</c:v>
                </c:pt>
                <c:pt idx="2889">
                  <c:v>167.61599334201873</c:v>
                </c:pt>
                <c:pt idx="2890">
                  <c:v>167.61599334201873</c:v>
                </c:pt>
                <c:pt idx="2891">
                  <c:v>167.61599334201873</c:v>
                </c:pt>
                <c:pt idx="2892">
                  <c:v>168.21740569587476</c:v>
                </c:pt>
                <c:pt idx="2893">
                  <c:v>167.64267250906317</c:v>
                </c:pt>
                <c:pt idx="2894">
                  <c:v>167.65286499479359</c:v>
                </c:pt>
                <c:pt idx="2895">
                  <c:v>167.70786692390803</c:v>
                </c:pt>
                <c:pt idx="2896">
                  <c:v>168.86485658187709</c:v>
                </c:pt>
                <c:pt idx="2897">
                  <c:v>168.86485658187709</c:v>
                </c:pt>
                <c:pt idx="2898">
                  <c:v>168.86485658187709</c:v>
                </c:pt>
                <c:pt idx="2899">
                  <c:v>168.86485658187709</c:v>
                </c:pt>
                <c:pt idx="2900">
                  <c:v>168.86485658187709</c:v>
                </c:pt>
                <c:pt idx="2901">
                  <c:v>168.86485658187709</c:v>
                </c:pt>
                <c:pt idx="2902">
                  <c:v>168.86485658187709</c:v>
                </c:pt>
                <c:pt idx="2903">
                  <c:v>168.86485658187709</c:v>
                </c:pt>
                <c:pt idx="2904">
                  <c:v>168.86485658187709</c:v>
                </c:pt>
                <c:pt idx="2905">
                  <c:v>168.86485658187709</c:v>
                </c:pt>
                <c:pt idx="2906">
                  <c:v>168.86485658187709</c:v>
                </c:pt>
                <c:pt idx="2907">
                  <c:v>168.86485658187709</c:v>
                </c:pt>
                <c:pt idx="2908">
                  <c:v>168.86485658187709</c:v>
                </c:pt>
                <c:pt idx="2909">
                  <c:v>168.86485658187709</c:v>
                </c:pt>
                <c:pt idx="2910">
                  <c:v>168.86485658187709</c:v>
                </c:pt>
                <c:pt idx="2911">
                  <c:v>168.86485658187709</c:v>
                </c:pt>
                <c:pt idx="2912">
                  <c:v>168.86485658187709</c:v>
                </c:pt>
                <c:pt idx="2913">
                  <c:v>168.86485658187709</c:v>
                </c:pt>
                <c:pt idx="2914">
                  <c:v>168.86485658187709</c:v>
                </c:pt>
                <c:pt idx="2915">
                  <c:v>168.86485658187709</c:v>
                </c:pt>
                <c:pt idx="2916">
                  <c:v>168.86485658187709</c:v>
                </c:pt>
                <c:pt idx="2917">
                  <c:v>168.86485658187709</c:v>
                </c:pt>
                <c:pt idx="2918">
                  <c:v>168.86485658187709</c:v>
                </c:pt>
                <c:pt idx="2919">
                  <c:v>168.86485658187709</c:v>
                </c:pt>
                <c:pt idx="2920">
                  <c:v>168.86485658187709</c:v>
                </c:pt>
                <c:pt idx="2921">
                  <c:v>168.86485658187709</c:v>
                </c:pt>
                <c:pt idx="2922">
                  <c:v>168.86485658187709</c:v>
                </c:pt>
                <c:pt idx="2923">
                  <c:v>169.72452184081888</c:v>
                </c:pt>
                <c:pt idx="2924">
                  <c:v>170.9674942115702</c:v>
                </c:pt>
                <c:pt idx="2925">
                  <c:v>170.10380428953042</c:v>
                </c:pt>
                <c:pt idx="2926">
                  <c:v>170.08834229101203</c:v>
                </c:pt>
                <c:pt idx="2927">
                  <c:v>169.72656462740579</c:v>
                </c:pt>
                <c:pt idx="2928">
                  <c:v>169.72656462740579</c:v>
                </c:pt>
                <c:pt idx="2929">
                  <c:v>169.72656462740579</c:v>
                </c:pt>
                <c:pt idx="2930">
                  <c:v>169.72656462740579</c:v>
                </c:pt>
                <c:pt idx="2931">
                  <c:v>169.72656462740579</c:v>
                </c:pt>
                <c:pt idx="2932">
                  <c:v>169.72656462740579</c:v>
                </c:pt>
                <c:pt idx="2933">
                  <c:v>169.72656462740579</c:v>
                </c:pt>
                <c:pt idx="2934">
                  <c:v>169.72656462740579</c:v>
                </c:pt>
                <c:pt idx="2935">
                  <c:v>169.72656462740579</c:v>
                </c:pt>
                <c:pt idx="2936">
                  <c:v>169.72656462740579</c:v>
                </c:pt>
                <c:pt idx="2937">
                  <c:v>169.72656462740579</c:v>
                </c:pt>
                <c:pt idx="2938">
                  <c:v>169.72656462740579</c:v>
                </c:pt>
                <c:pt idx="2939">
                  <c:v>169.72656462740579</c:v>
                </c:pt>
                <c:pt idx="2940">
                  <c:v>169.72656462740579</c:v>
                </c:pt>
                <c:pt idx="2941">
                  <c:v>169.72656462740579</c:v>
                </c:pt>
                <c:pt idx="2942">
                  <c:v>169.72656462740579</c:v>
                </c:pt>
                <c:pt idx="2943">
                  <c:v>169.72656462740579</c:v>
                </c:pt>
                <c:pt idx="2944">
                  <c:v>169.72656462740579</c:v>
                </c:pt>
                <c:pt idx="2945">
                  <c:v>169.72656462740579</c:v>
                </c:pt>
                <c:pt idx="2946">
                  <c:v>169.72656462740579</c:v>
                </c:pt>
                <c:pt idx="2947">
                  <c:v>169.72656462740579</c:v>
                </c:pt>
                <c:pt idx="2948">
                  <c:v>169.72656462740579</c:v>
                </c:pt>
                <c:pt idx="2949">
                  <c:v>169.72656462740579</c:v>
                </c:pt>
                <c:pt idx="2950">
                  <c:v>169.72656462740579</c:v>
                </c:pt>
                <c:pt idx="2951">
                  <c:v>169.72656462740579</c:v>
                </c:pt>
                <c:pt idx="2952">
                  <c:v>169.72656462740579</c:v>
                </c:pt>
                <c:pt idx="2953">
                  <c:v>169.72656462740579</c:v>
                </c:pt>
                <c:pt idx="2954">
                  <c:v>169.72656462740579</c:v>
                </c:pt>
                <c:pt idx="2955">
                  <c:v>169.72656462740579</c:v>
                </c:pt>
                <c:pt idx="2956">
                  <c:v>169.72656462740579</c:v>
                </c:pt>
                <c:pt idx="2957">
                  <c:v>169.72656462740579</c:v>
                </c:pt>
                <c:pt idx="2958">
                  <c:v>169.72656462740579</c:v>
                </c:pt>
                <c:pt idx="2959">
                  <c:v>169.72656462740579</c:v>
                </c:pt>
                <c:pt idx="2960">
                  <c:v>169.72656462740579</c:v>
                </c:pt>
                <c:pt idx="2961">
                  <c:v>169.72656462740579</c:v>
                </c:pt>
                <c:pt idx="2962">
                  <c:v>169.72656462740579</c:v>
                </c:pt>
                <c:pt idx="2963">
                  <c:v>169.72656462740579</c:v>
                </c:pt>
                <c:pt idx="2964">
                  <c:v>169.72656462740579</c:v>
                </c:pt>
                <c:pt idx="2965">
                  <c:v>170.01697257219556</c:v>
                </c:pt>
                <c:pt idx="2966">
                  <c:v>170.77716195083349</c:v>
                </c:pt>
                <c:pt idx="2967">
                  <c:v>169.8754056228301</c:v>
                </c:pt>
                <c:pt idx="2968">
                  <c:v>169.8580389787775</c:v>
                </c:pt>
                <c:pt idx="2969">
                  <c:v>169.57867507560334</c:v>
                </c:pt>
                <c:pt idx="2970">
                  <c:v>169.57867507560334</c:v>
                </c:pt>
                <c:pt idx="2971">
                  <c:v>169.57867507560334</c:v>
                </c:pt>
                <c:pt idx="2972">
                  <c:v>169.57867507560334</c:v>
                </c:pt>
                <c:pt idx="2973">
                  <c:v>169.57867507560334</c:v>
                </c:pt>
                <c:pt idx="2974">
                  <c:v>169.57867507560334</c:v>
                </c:pt>
                <c:pt idx="2975">
                  <c:v>169.57867507560334</c:v>
                </c:pt>
                <c:pt idx="2976">
                  <c:v>169.57867507560334</c:v>
                </c:pt>
                <c:pt idx="2977">
                  <c:v>169.57867507560334</c:v>
                </c:pt>
                <c:pt idx="2978">
                  <c:v>169.57867507560334</c:v>
                </c:pt>
                <c:pt idx="2979">
                  <c:v>169.57867507560334</c:v>
                </c:pt>
                <c:pt idx="2980">
                  <c:v>169.31979705683398</c:v>
                </c:pt>
                <c:pt idx="2981">
                  <c:v>168.27136326477464</c:v>
                </c:pt>
                <c:pt idx="2982">
                  <c:v>167.37661786243422</c:v>
                </c:pt>
                <c:pt idx="2983">
                  <c:v>167.75132403294762</c:v>
                </c:pt>
                <c:pt idx="2984">
                  <c:v>166.70363517700903</c:v>
                </c:pt>
                <c:pt idx="2985">
                  <c:v>166.36899052277093</c:v>
                </c:pt>
                <c:pt idx="2986">
                  <c:v>167.17300975304704</c:v>
                </c:pt>
                <c:pt idx="2987">
                  <c:v>166.47046348112769</c:v>
                </c:pt>
                <c:pt idx="2988">
                  <c:v>166.60733181637247</c:v>
                </c:pt>
                <c:pt idx="2989">
                  <c:v>167.05532752045241</c:v>
                </c:pt>
                <c:pt idx="2990">
                  <c:v>167.05532752045241</c:v>
                </c:pt>
                <c:pt idx="2991">
                  <c:v>167.05532752045241</c:v>
                </c:pt>
                <c:pt idx="2992">
                  <c:v>167.05532752045241</c:v>
                </c:pt>
                <c:pt idx="2993">
                  <c:v>167.05532752045241</c:v>
                </c:pt>
                <c:pt idx="2994">
                  <c:v>167.05532752045241</c:v>
                </c:pt>
                <c:pt idx="2995">
                  <c:v>167.05532752045241</c:v>
                </c:pt>
                <c:pt idx="2996">
                  <c:v>167.05532752045241</c:v>
                </c:pt>
                <c:pt idx="2997">
                  <c:v>167.05532752045241</c:v>
                </c:pt>
                <c:pt idx="2998">
                  <c:v>167.05532752045241</c:v>
                </c:pt>
                <c:pt idx="2999">
                  <c:v>167.05532752045241</c:v>
                </c:pt>
                <c:pt idx="3000">
                  <c:v>167.05532752045241</c:v>
                </c:pt>
                <c:pt idx="3001">
                  <c:v>167.05532752045241</c:v>
                </c:pt>
                <c:pt idx="3002">
                  <c:v>167.05532752045241</c:v>
                </c:pt>
                <c:pt idx="3003">
                  <c:v>167.0976282115985</c:v>
                </c:pt>
                <c:pt idx="3004">
                  <c:v>167.7117529150909</c:v>
                </c:pt>
                <c:pt idx="3005">
                  <c:v>167.84662194411769</c:v>
                </c:pt>
                <c:pt idx="3006">
                  <c:v>168.46086096776924</c:v>
                </c:pt>
                <c:pt idx="3007">
                  <c:v>168.01944547385091</c:v>
                </c:pt>
                <c:pt idx="3008">
                  <c:v>168.01944547385091</c:v>
                </c:pt>
                <c:pt idx="3009">
                  <c:v>168.01944547385091</c:v>
                </c:pt>
                <c:pt idx="3010">
                  <c:v>168.01944547385091</c:v>
                </c:pt>
                <c:pt idx="3011">
                  <c:v>168.01944547385091</c:v>
                </c:pt>
                <c:pt idx="3012">
                  <c:v>168.01944547385091</c:v>
                </c:pt>
                <c:pt idx="3013">
                  <c:v>166.89245717690284</c:v>
                </c:pt>
                <c:pt idx="3014">
                  <c:v>167.17599074179782</c:v>
                </c:pt>
                <c:pt idx="3015">
                  <c:v>167.59217252099066</c:v>
                </c:pt>
                <c:pt idx="3016">
                  <c:v>167.72617126937561</c:v>
                </c:pt>
                <c:pt idx="3017">
                  <c:v>167.69340397741419</c:v>
                </c:pt>
                <c:pt idx="3018">
                  <c:v>167.69340397741419</c:v>
                </c:pt>
                <c:pt idx="3019">
                  <c:v>167.69340397741419</c:v>
                </c:pt>
                <c:pt idx="3020">
                  <c:v>167.69340397741419</c:v>
                </c:pt>
                <c:pt idx="3021">
                  <c:v>167.69340397741419</c:v>
                </c:pt>
                <c:pt idx="3022">
                  <c:v>167.69340397741419</c:v>
                </c:pt>
                <c:pt idx="3023">
                  <c:v>167.69340397741419</c:v>
                </c:pt>
                <c:pt idx="3024">
                  <c:v>167.69340397741419</c:v>
                </c:pt>
                <c:pt idx="3025">
                  <c:v>167.69340397741419</c:v>
                </c:pt>
                <c:pt idx="3026">
                  <c:v>167.69340397741419</c:v>
                </c:pt>
                <c:pt idx="3027">
                  <c:v>167.95142333537052</c:v>
                </c:pt>
                <c:pt idx="3028">
                  <c:v>168.337201431111</c:v>
                </c:pt>
                <c:pt idx="3029">
                  <c:v>168.14105133413071</c:v>
                </c:pt>
                <c:pt idx="3030">
                  <c:v>168.17315193465041</c:v>
                </c:pt>
                <c:pt idx="3031">
                  <c:v>167.59391084792333</c:v>
                </c:pt>
                <c:pt idx="3032">
                  <c:v>167.59391084792333</c:v>
                </c:pt>
                <c:pt idx="3033">
                  <c:v>166.32321312850266</c:v>
                </c:pt>
                <c:pt idx="3034">
                  <c:v>166.4842222761699</c:v>
                </c:pt>
                <c:pt idx="3035">
                  <c:v>166.59316111243334</c:v>
                </c:pt>
                <c:pt idx="3036">
                  <c:v>166.85289102405272</c:v>
                </c:pt>
                <c:pt idx="3037">
                  <c:v>166.69288949956484</c:v>
                </c:pt>
                <c:pt idx="3038">
                  <c:v>166.69288949956484</c:v>
                </c:pt>
                <c:pt idx="3039">
                  <c:v>166.69288949956484</c:v>
                </c:pt>
                <c:pt idx="3040">
                  <c:v>166.69288949956484</c:v>
                </c:pt>
                <c:pt idx="3041">
                  <c:v>166.69288949956484</c:v>
                </c:pt>
                <c:pt idx="3042">
                  <c:v>166.69288949956484</c:v>
                </c:pt>
                <c:pt idx="3043">
                  <c:v>166.69288949956484</c:v>
                </c:pt>
                <c:pt idx="3044">
                  <c:v>166.69288949956484</c:v>
                </c:pt>
                <c:pt idx="3045">
                  <c:v>166.69288949956484</c:v>
                </c:pt>
                <c:pt idx="3046">
                  <c:v>165.37953697791079</c:v>
                </c:pt>
                <c:pt idx="3047">
                  <c:v>163.93466445549097</c:v>
                </c:pt>
                <c:pt idx="3048">
                  <c:v>163.51708381188348</c:v>
                </c:pt>
                <c:pt idx="3049">
                  <c:v>164.1888039968826</c:v>
                </c:pt>
                <c:pt idx="3050">
                  <c:v>163.7208838509911</c:v>
                </c:pt>
                <c:pt idx="3051">
                  <c:v>164.20689445092717</c:v>
                </c:pt>
                <c:pt idx="3052">
                  <c:v>164.33484295150288</c:v>
                </c:pt>
                <c:pt idx="3053">
                  <c:v>164.18070977074595</c:v>
                </c:pt>
                <c:pt idx="3054">
                  <c:v>163.63410131914497</c:v>
                </c:pt>
                <c:pt idx="3055">
                  <c:v>163.84229357232149</c:v>
                </c:pt>
                <c:pt idx="3056">
                  <c:v>163.84229357232149</c:v>
                </c:pt>
                <c:pt idx="3057">
                  <c:v>163.84229357232149</c:v>
                </c:pt>
                <c:pt idx="3058">
                  <c:v>163.84229357232149</c:v>
                </c:pt>
                <c:pt idx="3059">
                  <c:v>163.84229357232149</c:v>
                </c:pt>
                <c:pt idx="3060">
                  <c:v>163.84229357232149</c:v>
                </c:pt>
                <c:pt idx="3061">
                  <c:v>163.84229357232149</c:v>
                </c:pt>
                <c:pt idx="3062">
                  <c:v>163.84229357232149</c:v>
                </c:pt>
                <c:pt idx="3063">
                  <c:v>163.84229357232149</c:v>
                </c:pt>
                <c:pt idx="3064">
                  <c:v>163.84229357232149</c:v>
                </c:pt>
                <c:pt idx="3065">
                  <c:v>163.84229357232149</c:v>
                </c:pt>
                <c:pt idx="3066">
                  <c:v>163.84229357232149</c:v>
                </c:pt>
                <c:pt idx="3067">
                  <c:v>163.84229357232149</c:v>
                </c:pt>
                <c:pt idx="3068">
                  <c:v>163.84229357232149</c:v>
                </c:pt>
                <c:pt idx="3069">
                  <c:v>163.84229357232149</c:v>
                </c:pt>
                <c:pt idx="3070">
                  <c:v>163.84229357232149</c:v>
                </c:pt>
                <c:pt idx="3071">
                  <c:v>163.84229357232149</c:v>
                </c:pt>
                <c:pt idx="3072">
                  <c:v>163.84229357232149</c:v>
                </c:pt>
                <c:pt idx="3073">
                  <c:v>163.84229357232149</c:v>
                </c:pt>
                <c:pt idx="3074">
                  <c:v>163.84229357232149</c:v>
                </c:pt>
                <c:pt idx="3075">
                  <c:v>163.84229357232149</c:v>
                </c:pt>
                <c:pt idx="3076">
                  <c:v>163.84229357232149</c:v>
                </c:pt>
                <c:pt idx="3077">
                  <c:v>163.84229357232149</c:v>
                </c:pt>
                <c:pt idx="3078">
                  <c:v>163.84229357232149</c:v>
                </c:pt>
                <c:pt idx="3079">
                  <c:v>163.84229357232149</c:v>
                </c:pt>
                <c:pt idx="3080">
                  <c:v>163.84229357232149</c:v>
                </c:pt>
                <c:pt idx="3081">
                  <c:v>163.84229357232149</c:v>
                </c:pt>
                <c:pt idx="3082">
                  <c:v>163.84229357232149</c:v>
                </c:pt>
                <c:pt idx="3083">
                  <c:v>163.84229357232149</c:v>
                </c:pt>
                <c:pt idx="3084">
                  <c:v>163.84229357232149</c:v>
                </c:pt>
                <c:pt idx="3085">
                  <c:v>163.84229357232149</c:v>
                </c:pt>
                <c:pt idx="3086">
                  <c:v>163.84229357232149</c:v>
                </c:pt>
                <c:pt idx="3087">
                  <c:v>163.84229357232149</c:v>
                </c:pt>
                <c:pt idx="3088">
                  <c:v>164.91700797062819</c:v>
                </c:pt>
                <c:pt idx="3089">
                  <c:v>164.63987260687315</c:v>
                </c:pt>
                <c:pt idx="3090">
                  <c:v>164.67154944339978</c:v>
                </c:pt>
                <c:pt idx="3091">
                  <c:v>164.92985124671284</c:v>
                </c:pt>
                <c:pt idx="3092">
                  <c:v>165.70587767348357</c:v>
                </c:pt>
                <c:pt idx="3093">
                  <c:v>165.10726595736028</c:v>
                </c:pt>
                <c:pt idx="3094">
                  <c:v>166.92496032113797</c:v>
                </c:pt>
                <c:pt idx="3095">
                  <c:v>166.24182241805966</c:v>
                </c:pt>
                <c:pt idx="3096">
                  <c:v>166.47531943766072</c:v>
                </c:pt>
                <c:pt idx="3097">
                  <c:v>166.04042719900147</c:v>
                </c:pt>
                <c:pt idx="3098">
                  <c:v>166.04042719900147</c:v>
                </c:pt>
                <c:pt idx="3099">
                  <c:v>166.64668083095569</c:v>
                </c:pt>
                <c:pt idx="3100">
                  <c:v>166.19830385013773</c:v>
                </c:pt>
                <c:pt idx="3101">
                  <c:v>165.84179802215129</c:v>
                </c:pt>
                <c:pt idx="3102">
                  <c:v>166.14556170427178</c:v>
                </c:pt>
                <c:pt idx="3103">
                  <c:v>165.55810796903415</c:v>
                </c:pt>
                <c:pt idx="3104">
                  <c:v>165.55810796903415</c:v>
                </c:pt>
                <c:pt idx="3105">
                  <c:v>165.55810796903415</c:v>
                </c:pt>
                <c:pt idx="3106">
                  <c:v>165.55810796903415</c:v>
                </c:pt>
                <c:pt idx="3107">
                  <c:v>165.55810796903415</c:v>
                </c:pt>
                <c:pt idx="3108">
                  <c:v>165.55810796903415</c:v>
                </c:pt>
                <c:pt idx="3109">
                  <c:v>165.55810796903415</c:v>
                </c:pt>
                <c:pt idx="3110">
                  <c:v>165.55810796903415</c:v>
                </c:pt>
                <c:pt idx="3111">
                  <c:v>165.73312566518766</c:v>
                </c:pt>
                <c:pt idx="3112">
                  <c:v>165.67739080407722</c:v>
                </c:pt>
                <c:pt idx="3113">
                  <c:v>165.62346285863438</c:v>
                </c:pt>
                <c:pt idx="3114">
                  <c:v>164.78110867146623</c:v>
                </c:pt>
                <c:pt idx="3115">
                  <c:v>163.88216998764469</c:v>
                </c:pt>
                <c:pt idx="3116">
                  <c:v>163.88216998764469</c:v>
                </c:pt>
                <c:pt idx="3117">
                  <c:v>163.88216998764469</c:v>
                </c:pt>
                <c:pt idx="3118">
                  <c:v>163.62352047730252</c:v>
                </c:pt>
                <c:pt idx="3119">
                  <c:v>163.02572961583348</c:v>
                </c:pt>
                <c:pt idx="3120">
                  <c:v>163.1876046020335</c:v>
                </c:pt>
                <c:pt idx="3121">
                  <c:v>163.38157388639721</c:v>
                </c:pt>
                <c:pt idx="3122">
                  <c:v>163.09493354238768</c:v>
                </c:pt>
                <c:pt idx="3123">
                  <c:v>163.09493354238768</c:v>
                </c:pt>
                <c:pt idx="3124">
                  <c:v>163.09493354238768</c:v>
                </c:pt>
                <c:pt idx="3125">
                  <c:v>163.09493354238768</c:v>
                </c:pt>
                <c:pt idx="3126">
                  <c:v>163.09493354238768</c:v>
                </c:pt>
                <c:pt idx="3127">
                  <c:v>163.09493354238768</c:v>
                </c:pt>
                <c:pt idx="3128">
                  <c:v>163.09493354238768</c:v>
                </c:pt>
                <c:pt idx="3129">
                  <c:v>162.55960297612128</c:v>
                </c:pt>
                <c:pt idx="3130">
                  <c:v>162.42804597638221</c:v>
                </c:pt>
                <c:pt idx="3131">
                  <c:v>161.93422166375547</c:v>
                </c:pt>
                <c:pt idx="3132">
                  <c:v>161.94232077409688</c:v>
                </c:pt>
                <c:pt idx="3133">
                  <c:v>162.27548498303796</c:v>
                </c:pt>
                <c:pt idx="3134">
                  <c:v>162.27548498303796</c:v>
                </c:pt>
                <c:pt idx="3135">
                  <c:v>162.27548498303796</c:v>
                </c:pt>
                <c:pt idx="3136">
                  <c:v>162.27548498303796</c:v>
                </c:pt>
                <c:pt idx="3137">
                  <c:v>162.27548498303796</c:v>
                </c:pt>
                <c:pt idx="3138">
                  <c:v>162.27548498303796</c:v>
                </c:pt>
                <c:pt idx="3139">
                  <c:v>162.27548498303796</c:v>
                </c:pt>
                <c:pt idx="3140">
                  <c:v>162.27548498303796</c:v>
                </c:pt>
                <c:pt idx="3141">
                  <c:v>162.27548498303796</c:v>
                </c:pt>
                <c:pt idx="3142">
                  <c:v>162.27548498303796</c:v>
                </c:pt>
                <c:pt idx="3143">
                  <c:v>162.27548498303796</c:v>
                </c:pt>
                <c:pt idx="3144">
                  <c:v>162.27548498303796</c:v>
                </c:pt>
                <c:pt idx="3145">
                  <c:v>162.27548498303796</c:v>
                </c:pt>
                <c:pt idx="3146">
                  <c:v>162.27548498303796</c:v>
                </c:pt>
                <c:pt idx="3147">
                  <c:v>162.27548498303796</c:v>
                </c:pt>
                <c:pt idx="3148">
                  <c:v>162.27548498303796</c:v>
                </c:pt>
                <c:pt idx="3149">
                  <c:v>162.27548498303796</c:v>
                </c:pt>
                <c:pt idx="3150">
                  <c:v>162.27548498303796</c:v>
                </c:pt>
                <c:pt idx="3151">
                  <c:v>162.27548498303796</c:v>
                </c:pt>
                <c:pt idx="3152">
                  <c:v>162.27548498303796</c:v>
                </c:pt>
                <c:pt idx="3153">
                  <c:v>162.27548498303796</c:v>
                </c:pt>
                <c:pt idx="3154">
                  <c:v>162.27548498303796</c:v>
                </c:pt>
                <c:pt idx="3155">
                  <c:v>162.76155384178941</c:v>
                </c:pt>
                <c:pt idx="3156">
                  <c:v>162.83054918679284</c:v>
                </c:pt>
                <c:pt idx="3157">
                  <c:v>163.15869401213399</c:v>
                </c:pt>
                <c:pt idx="3158">
                  <c:v>163.85126040232035</c:v>
                </c:pt>
                <c:pt idx="3159">
                  <c:v>163.59535924101584</c:v>
                </c:pt>
                <c:pt idx="3160">
                  <c:v>163.81223567075011</c:v>
                </c:pt>
                <c:pt idx="3161">
                  <c:v>163.84029343310496</c:v>
                </c:pt>
                <c:pt idx="3162">
                  <c:v>163.74355267156037</c:v>
                </c:pt>
                <c:pt idx="3163">
                  <c:v>163.83201192379764</c:v>
                </c:pt>
                <c:pt idx="3164">
                  <c:v>164.45538133915457</c:v>
                </c:pt>
                <c:pt idx="3165">
                  <c:v>164.45538133915457</c:v>
                </c:pt>
                <c:pt idx="3166">
                  <c:v>164.45538133915457</c:v>
                </c:pt>
                <c:pt idx="3167">
                  <c:v>164.45538133915457</c:v>
                </c:pt>
                <c:pt idx="3168">
                  <c:v>164.45538133915457</c:v>
                </c:pt>
                <c:pt idx="3169">
                  <c:v>164.45538133915457</c:v>
                </c:pt>
                <c:pt idx="3170">
                  <c:v>164.45538133915457</c:v>
                </c:pt>
                <c:pt idx="3171">
                  <c:v>164.45538133915457</c:v>
                </c:pt>
                <c:pt idx="3172">
                  <c:v>164.45538133915457</c:v>
                </c:pt>
                <c:pt idx="3173">
                  <c:v>164.45538133915457</c:v>
                </c:pt>
                <c:pt idx="3174">
                  <c:v>163.9226228871986</c:v>
                </c:pt>
                <c:pt idx="3175">
                  <c:v>164.10377956926843</c:v>
                </c:pt>
                <c:pt idx="3176">
                  <c:v>164.51127058482342</c:v>
                </c:pt>
                <c:pt idx="3177">
                  <c:v>165.0224058808264</c:v>
                </c:pt>
                <c:pt idx="3178">
                  <c:v>165.56191784211134</c:v>
                </c:pt>
                <c:pt idx="3179">
                  <c:v>165.47257746048248</c:v>
                </c:pt>
                <c:pt idx="3180">
                  <c:v>165.64235782121682</c:v>
                </c:pt>
                <c:pt idx="3181">
                  <c:v>166.27323182210273</c:v>
                </c:pt>
                <c:pt idx="3182">
                  <c:v>166.36993017975354</c:v>
                </c:pt>
                <c:pt idx="3183">
                  <c:v>166.20136097310774</c:v>
                </c:pt>
                <c:pt idx="3184">
                  <c:v>166.20136097310774</c:v>
                </c:pt>
                <c:pt idx="3185">
                  <c:v>166.20136097310774</c:v>
                </c:pt>
                <c:pt idx="3186">
                  <c:v>166.20136097310774</c:v>
                </c:pt>
                <c:pt idx="3187">
                  <c:v>166.3032340342381</c:v>
                </c:pt>
                <c:pt idx="3188">
                  <c:v>166.27990776278844</c:v>
                </c:pt>
                <c:pt idx="3189">
                  <c:v>166.27203061490215</c:v>
                </c:pt>
                <c:pt idx="3190">
                  <c:v>166.23739585737769</c:v>
                </c:pt>
                <c:pt idx="3191">
                  <c:v>166.22687152207916</c:v>
                </c:pt>
                <c:pt idx="3192">
                  <c:v>166.22687152207916</c:v>
                </c:pt>
                <c:pt idx="3193">
                  <c:v>166.22687152207916</c:v>
                </c:pt>
                <c:pt idx="3194">
                  <c:v>166.22687152207916</c:v>
                </c:pt>
                <c:pt idx="3195">
                  <c:v>166.50870610541423</c:v>
                </c:pt>
                <c:pt idx="3196">
                  <c:v>166.58576450457201</c:v>
                </c:pt>
                <c:pt idx="3197">
                  <c:v>167.08556515395341</c:v>
                </c:pt>
                <c:pt idx="3198">
                  <c:v>167.16718894245724</c:v>
                </c:pt>
                <c:pt idx="3199">
                  <c:v>167.59347318628437</c:v>
                </c:pt>
                <c:pt idx="3200">
                  <c:v>167.59347318628437</c:v>
                </c:pt>
                <c:pt idx="3201">
                  <c:v>167.59347318628437</c:v>
                </c:pt>
                <c:pt idx="3202">
                  <c:v>167.59347318628437</c:v>
                </c:pt>
                <c:pt idx="3203">
                  <c:v>167.59347318628437</c:v>
                </c:pt>
                <c:pt idx="3204">
                  <c:v>167.64083823606336</c:v>
                </c:pt>
                <c:pt idx="3205">
                  <c:v>167.70477606264464</c:v>
                </c:pt>
                <c:pt idx="3206">
                  <c:v>168.24078846444758</c:v>
                </c:pt>
                <c:pt idx="3207">
                  <c:v>168.97208471132805</c:v>
                </c:pt>
                <c:pt idx="3208">
                  <c:v>169.55051648473474</c:v>
                </c:pt>
                <c:pt idx="3209">
                  <c:v>168.16640054165248</c:v>
                </c:pt>
                <c:pt idx="3210">
                  <c:v>167.97779049466487</c:v>
                </c:pt>
                <c:pt idx="3211">
                  <c:v>167.49434697670145</c:v>
                </c:pt>
                <c:pt idx="3212">
                  <c:v>167.58644098285532</c:v>
                </c:pt>
                <c:pt idx="3213">
                  <c:v>167.76452367746072</c:v>
                </c:pt>
                <c:pt idx="3214">
                  <c:v>166.66725129294704</c:v>
                </c:pt>
                <c:pt idx="3215">
                  <c:v>166.92546867904036</c:v>
                </c:pt>
                <c:pt idx="3216">
                  <c:v>166.35691003207975</c:v>
                </c:pt>
                <c:pt idx="3217">
                  <c:v>166.91804662046792</c:v>
                </c:pt>
                <c:pt idx="3218">
                  <c:v>166.2727615686546</c:v>
                </c:pt>
                <c:pt idx="3219">
                  <c:v>165.79748193324883</c:v>
                </c:pt>
                <c:pt idx="3220">
                  <c:v>165.55734650845525</c:v>
                </c:pt>
                <c:pt idx="3221">
                  <c:v>165.72254854506525</c:v>
                </c:pt>
                <c:pt idx="3222">
                  <c:v>165.42662963102018</c:v>
                </c:pt>
                <c:pt idx="3223">
                  <c:v>165.59607359573181</c:v>
                </c:pt>
                <c:pt idx="3224">
                  <c:v>165.59607359573181</c:v>
                </c:pt>
                <c:pt idx="3225">
                  <c:v>165.59607359573181</c:v>
                </c:pt>
                <c:pt idx="3226">
                  <c:v>165.59607359573181</c:v>
                </c:pt>
                <c:pt idx="3227">
                  <c:v>165.59607359573181</c:v>
                </c:pt>
                <c:pt idx="3228">
                  <c:v>164.54181036152644</c:v>
                </c:pt>
                <c:pt idx="3229">
                  <c:v>164.50057547267875</c:v>
                </c:pt>
                <c:pt idx="3230">
                  <c:v>164.43062456219263</c:v>
                </c:pt>
                <c:pt idx="3231">
                  <c:v>165.90894812334992</c:v>
                </c:pt>
                <c:pt idx="3232">
                  <c:v>165.38486436947352</c:v>
                </c:pt>
                <c:pt idx="3233">
                  <c:v>165.38486436947352</c:v>
                </c:pt>
                <c:pt idx="3234">
                  <c:v>164.26317983777309</c:v>
                </c:pt>
                <c:pt idx="3235">
                  <c:v>162.13989720909834</c:v>
                </c:pt>
                <c:pt idx="3236">
                  <c:v>162.34902209804963</c:v>
                </c:pt>
                <c:pt idx="3237">
                  <c:v>162.38306492116888</c:v>
                </c:pt>
                <c:pt idx="3238">
                  <c:v>163.6545816906015</c:v>
                </c:pt>
                <c:pt idx="3239">
                  <c:v>163.6545816906015</c:v>
                </c:pt>
                <c:pt idx="3240">
                  <c:v>163.6545816906015</c:v>
                </c:pt>
                <c:pt idx="3241">
                  <c:v>163.6545816906015</c:v>
                </c:pt>
                <c:pt idx="3242">
                  <c:v>163.6545816906015</c:v>
                </c:pt>
                <c:pt idx="3243">
                  <c:v>163.6545816906015</c:v>
                </c:pt>
                <c:pt idx="3244">
                  <c:v>163.6545816906015</c:v>
                </c:pt>
                <c:pt idx="3245">
                  <c:v>163.6545816906015</c:v>
                </c:pt>
                <c:pt idx="3246">
                  <c:v>163.6545816906015</c:v>
                </c:pt>
                <c:pt idx="3247">
                  <c:v>163.6545816906015</c:v>
                </c:pt>
                <c:pt idx="3248">
                  <c:v>163.6545816906015</c:v>
                </c:pt>
                <c:pt idx="3249">
                  <c:v>163.6545816906015</c:v>
                </c:pt>
                <c:pt idx="3250">
                  <c:v>163.6545816906015</c:v>
                </c:pt>
                <c:pt idx="3251">
                  <c:v>163.6545816906015</c:v>
                </c:pt>
                <c:pt idx="3252">
                  <c:v>163.6545816906015</c:v>
                </c:pt>
                <c:pt idx="3253">
                  <c:v>163.6545816906015</c:v>
                </c:pt>
                <c:pt idx="3254">
                  <c:v>163.6545816906015</c:v>
                </c:pt>
                <c:pt idx="3255">
                  <c:v>163.6545816906015</c:v>
                </c:pt>
                <c:pt idx="3256">
                  <c:v>163.6545816906015</c:v>
                </c:pt>
                <c:pt idx="3257">
                  <c:v>163.15662162165688</c:v>
                </c:pt>
                <c:pt idx="3258">
                  <c:v>166.95082807878546</c:v>
                </c:pt>
                <c:pt idx="3259">
                  <c:v>165.91302305924302</c:v>
                </c:pt>
                <c:pt idx="3260">
                  <c:v>165.57442253245898</c:v>
                </c:pt>
                <c:pt idx="3261">
                  <c:v>166.09418556789703</c:v>
                </c:pt>
                <c:pt idx="3262">
                  <c:v>165.81885947022195</c:v>
                </c:pt>
                <c:pt idx="3263">
                  <c:v>165.85102321251708</c:v>
                </c:pt>
                <c:pt idx="3264">
                  <c:v>165.88157028854886</c:v>
                </c:pt>
                <c:pt idx="3265">
                  <c:v>165.34918103095367</c:v>
                </c:pt>
                <c:pt idx="3266">
                  <c:v>165.63133398973471</c:v>
                </c:pt>
                <c:pt idx="3267">
                  <c:v>165.63133398973471</c:v>
                </c:pt>
                <c:pt idx="3268">
                  <c:v>165.63133398973471</c:v>
                </c:pt>
                <c:pt idx="3269">
                  <c:v>165.63133398973471</c:v>
                </c:pt>
                <c:pt idx="3270">
                  <c:v>165.63133398973471</c:v>
                </c:pt>
                <c:pt idx="3271">
                  <c:v>165.63133398973471</c:v>
                </c:pt>
                <c:pt idx="3272">
                  <c:v>165.63133398973471</c:v>
                </c:pt>
                <c:pt idx="3273">
                  <c:v>165.63133398973471</c:v>
                </c:pt>
                <c:pt idx="3274">
                  <c:v>165.63133398973471</c:v>
                </c:pt>
                <c:pt idx="3275">
                  <c:v>163.93703321270868</c:v>
                </c:pt>
                <c:pt idx="3276">
                  <c:v>167.54597116244778</c:v>
                </c:pt>
                <c:pt idx="3277">
                  <c:v>168.25852922004972</c:v>
                </c:pt>
                <c:pt idx="3278">
                  <c:v>168.82563207052149</c:v>
                </c:pt>
                <c:pt idx="3279">
                  <c:v>169.69858603034911</c:v>
                </c:pt>
                <c:pt idx="3280">
                  <c:v>170.85973184424964</c:v>
                </c:pt>
                <c:pt idx="3281">
                  <c:v>170.64710554374656</c:v>
                </c:pt>
                <c:pt idx="3282">
                  <c:v>170.571486310517</c:v>
                </c:pt>
                <c:pt idx="3283">
                  <c:v>170.65177128280126</c:v>
                </c:pt>
                <c:pt idx="3284">
                  <c:v>171.0199752256465</c:v>
                </c:pt>
                <c:pt idx="3285">
                  <c:v>171.0199752256465</c:v>
                </c:pt>
                <c:pt idx="3286">
                  <c:v>171.0199752256465</c:v>
                </c:pt>
                <c:pt idx="3287">
                  <c:v>171.0199752256465</c:v>
                </c:pt>
                <c:pt idx="3288">
                  <c:v>171.0199752256465</c:v>
                </c:pt>
                <c:pt idx="3289">
                  <c:v>171.0199752256465</c:v>
                </c:pt>
                <c:pt idx="3290">
                  <c:v>171.0199752256465</c:v>
                </c:pt>
                <c:pt idx="3291">
                  <c:v>171.0199752256465</c:v>
                </c:pt>
                <c:pt idx="3292">
                  <c:v>171.0199752256465</c:v>
                </c:pt>
                <c:pt idx="3293">
                  <c:v>171.0199752256465</c:v>
                </c:pt>
                <c:pt idx="3294">
                  <c:v>171.0199752256465</c:v>
                </c:pt>
                <c:pt idx="3295">
                  <c:v>171.0199752256465</c:v>
                </c:pt>
                <c:pt idx="3296">
                  <c:v>171.0199752256465</c:v>
                </c:pt>
                <c:pt idx="3297">
                  <c:v>171.0199752256465</c:v>
                </c:pt>
                <c:pt idx="3298">
                  <c:v>171.0199752256465</c:v>
                </c:pt>
                <c:pt idx="3299">
                  <c:v>171.0199752256465</c:v>
                </c:pt>
                <c:pt idx="3300">
                  <c:v>171.0199752256465</c:v>
                </c:pt>
                <c:pt idx="3301">
                  <c:v>171.0199752256465</c:v>
                </c:pt>
                <c:pt idx="3302">
                  <c:v>171.0199752256465</c:v>
                </c:pt>
                <c:pt idx="3303">
                  <c:v>171.0199752256465</c:v>
                </c:pt>
                <c:pt idx="3304">
                  <c:v>171.0199752256465</c:v>
                </c:pt>
                <c:pt idx="3305">
                  <c:v>171.0199752256465</c:v>
                </c:pt>
                <c:pt idx="3306">
                  <c:v>171.0199752256465</c:v>
                </c:pt>
                <c:pt idx="3307">
                  <c:v>171.61669259588589</c:v>
                </c:pt>
                <c:pt idx="3308">
                  <c:v>172.30328851166144</c:v>
                </c:pt>
                <c:pt idx="3309">
                  <c:v>170.92494338351293</c:v>
                </c:pt>
                <c:pt idx="3310">
                  <c:v>170.51418271874218</c:v>
                </c:pt>
                <c:pt idx="3311">
                  <c:v>170.32263238619618</c:v>
                </c:pt>
                <c:pt idx="3312">
                  <c:v>170.32263238619618</c:v>
                </c:pt>
                <c:pt idx="3313">
                  <c:v>170.32263238619618</c:v>
                </c:pt>
                <c:pt idx="3314">
                  <c:v>170.68902826503373</c:v>
                </c:pt>
                <c:pt idx="3315">
                  <c:v>170.89103619510186</c:v>
                </c:pt>
                <c:pt idx="3316">
                  <c:v>170.58441360420409</c:v>
                </c:pt>
                <c:pt idx="3317">
                  <c:v>170.54461179764448</c:v>
                </c:pt>
                <c:pt idx="3318">
                  <c:v>170.89478493493721</c:v>
                </c:pt>
                <c:pt idx="3319">
                  <c:v>170.89478493493721</c:v>
                </c:pt>
                <c:pt idx="3320">
                  <c:v>170.89478493493721</c:v>
                </c:pt>
                <c:pt idx="3321">
                  <c:v>170.89478493493721</c:v>
                </c:pt>
                <c:pt idx="3322">
                  <c:v>170.89478493493721</c:v>
                </c:pt>
                <c:pt idx="3323">
                  <c:v>170.89478493493721</c:v>
                </c:pt>
                <c:pt idx="3324">
                  <c:v>170.89478493493721</c:v>
                </c:pt>
                <c:pt idx="3325">
                  <c:v>170.89478493493721</c:v>
                </c:pt>
                <c:pt idx="3326">
                  <c:v>170.89478493493721</c:v>
                </c:pt>
                <c:pt idx="3327">
                  <c:v>170.89478493493721</c:v>
                </c:pt>
                <c:pt idx="3328">
                  <c:v>170.89478493493721</c:v>
                </c:pt>
                <c:pt idx="3329">
                  <c:v>170.89478493493721</c:v>
                </c:pt>
                <c:pt idx="3330">
                  <c:v>170.89478493493721</c:v>
                </c:pt>
                <c:pt idx="3331">
                  <c:v>170.89478493493721</c:v>
                </c:pt>
                <c:pt idx="3332">
                  <c:v>170.89478493493721</c:v>
                </c:pt>
                <c:pt idx="3333">
                  <c:v>170.89478493493721</c:v>
                </c:pt>
                <c:pt idx="3334">
                  <c:v>170.89478493493721</c:v>
                </c:pt>
                <c:pt idx="3335">
                  <c:v>171.11995425682198</c:v>
                </c:pt>
                <c:pt idx="3336">
                  <c:v>170.68401418482267</c:v>
                </c:pt>
                <c:pt idx="3337">
                  <c:v>169.68740160395481</c:v>
                </c:pt>
                <c:pt idx="3338">
                  <c:v>169.76101376343456</c:v>
                </c:pt>
                <c:pt idx="3339">
                  <c:v>168.15231447840804</c:v>
                </c:pt>
                <c:pt idx="3340">
                  <c:v>169.1055344563913</c:v>
                </c:pt>
                <c:pt idx="3341">
                  <c:v>168.57682666134571</c:v>
                </c:pt>
                <c:pt idx="3342">
                  <c:v>169.02252925655711</c:v>
                </c:pt>
                <c:pt idx="3343">
                  <c:v>169.31180260231517</c:v>
                </c:pt>
                <c:pt idx="3344">
                  <c:v>169.34860292260035</c:v>
                </c:pt>
                <c:pt idx="3345">
                  <c:v>169.34860292260035</c:v>
                </c:pt>
                <c:pt idx="3346">
                  <c:v>169.34860292260035</c:v>
                </c:pt>
                <c:pt idx="3347">
                  <c:v>169.34860292260035</c:v>
                </c:pt>
                <c:pt idx="3348">
                  <c:v>169.34860292260035</c:v>
                </c:pt>
                <c:pt idx="3349">
                  <c:v>169.34860292260035</c:v>
                </c:pt>
                <c:pt idx="3350">
                  <c:v>169.34860292260035</c:v>
                </c:pt>
                <c:pt idx="3351">
                  <c:v>169.34860292260035</c:v>
                </c:pt>
                <c:pt idx="3352">
                  <c:v>169.34860292260035</c:v>
                </c:pt>
                <c:pt idx="3353">
                  <c:v>169.34860292260035</c:v>
                </c:pt>
                <c:pt idx="3354">
                  <c:v>169.34860292260035</c:v>
                </c:pt>
                <c:pt idx="3355">
                  <c:v>169.34860292260035</c:v>
                </c:pt>
                <c:pt idx="3356">
                  <c:v>169.34860292260035</c:v>
                </c:pt>
                <c:pt idx="3357">
                  <c:v>169.34860292260035</c:v>
                </c:pt>
                <c:pt idx="3358">
                  <c:v>169.34860292260035</c:v>
                </c:pt>
                <c:pt idx="3359">
                  <c:v>169.34860292260035</c:v>
                </c:pt>
                <c:pt idx="3360">
                  <c:v>169.34860292260035</c:v>
                </c:pt>
                <c:pt idx="3361">
                  <c:v>169.34860292260035</c:v>
                </c:pt>
                <c:pt idx="3362">
                  <c:v>169.34860292260035</c:v>
                </c:pt>
                <c:pt idx="3363">
                  <c:v>169.34860292260035</c:v>
                </c:pt>
                <c:pt idx="3364">
                  <c:v>169.34860292260035</c:v>
                </c:pt>
                <c:pt idx="3365">
                  <c:v>169.34860292260035</c:v>
                </c:pt>
                <c:pt idx="3366">
                  <c:v>169.34860292260035</c:v>
                </c:pt>
                <c:pt idx="3367">
                  <c:v>169.34860292260035</c:v>
                </c:pt>
                <c:pt idx="3368">
                  <c:v>169.34860292260035</c:v>
                </c:pt>
                <c:pt idx="3369">
                  <c:v>169.34860292260035</c:v>
                </c:pt>
                <c:pt idx="3370">
                  <c:v>169.34860292260035</c:v>
                </c:pt>
                <c:pt idx="3371">
                  <c:v>169.34860292260035</c:v>
                </c:pt>
                <c:pt idx="3372">
                  <c:v>169.34860292260035</c:v>
                </c:pt>
                <c:pt idx="3373">
                  <c:v>169.34860292260035</c:v>
                </c:pt>
                <c:pt idx="3374">
                  <c:v>169.34860292260035</c:v>
                </c:pt>
                <c:pt idx="3375">
                  <c:v>169.34860292260035</c:v>
                </c:pt>
                <c:pt idx="3376">
                  <c:v>169.34860292260035</c:v>
                </c:pt>
                <c:pt idx="3377">
                  <c:v>169.42049776146132</c:v>
                </c:pt>
                <c:pt idx="3378">
                  <c:v>169.58096881578328</c:v>
                </c:pt>
                <c:pt idx="3379">
                  <c:v>169.44601894173982</c:v>
                </c:pt>
                <c:pt idx="3380">
                  <c:v>169.85183151422436</c:v>
                </c:pt>
                <c:pt idx="3381">
                  <c:v>170.70071228439033</c:v>
                </c:pt>
                <c:pt idx="3382">
                  <c:v>170.70071228439033</c:v>
                </c:pt>
                <c:pt idx="3383">
                  <c:v>170.70071228439033</c:v>
                </c:pt>
                <c:pt idx="3384">
                  <c:v>170.70071228439033</c:v>
                </c:pt>
                <c:pt idx="3385">
                  <c:v>170.70071228439033</c:v>
                </c:pt>
                <c:pt idx="3386">
                  <c:v>170.70071228439033</c:v>
                </c:pt>
                <c:pt idx="3387">
                  <c:v>170.70071228439033</c:v>
                </c:pt>
                <c:pt idx="3388">
                  <c:v>170.70071228439033</c:v>
                </c:pt>
                <c:pt idx="3389">
                  <c:v>170.70071228439033</c:v>
                </c:pt>
                <c:pt idx="3390">
                  <c:v>170.70071228439033</c:v>
                </c:pt>
                <c:pt idx="3391">
                  <c:v>170.70071228439033</c:v>
                </c:pt>
                <c:pt idx="3392">
                  <c:v>170.70071228439033</c:v>
                </c:pt>
                <c:pt idx="3393">
                  <c:v>170.32326368633991</c:v>
                </c:pt>
                <c:pt idx="3394">
                  <c:v>170.1778871592509</c:v>
                </c:pt>
                <c:pt idx="3395">
                  <c:v>170.57777551480254</c:v>
                </c:pt>
                <c:pt idx="3396">
                  <c:v>171.19442131900121</c:v>
                </c:pt>
                <c:pt idx="3397">
                  <c:v>170.09447091509665</c:v>
                </c:pt>
                <c:pt idx="3398">
                  <c:v>170.09447091509665</c:v>
                </c:pt>
                <c:pt idx="3399">
                  <c:v>170.09447091509665</c:v>
                </c:pt>
                <c:pt idx="3400">
                  <c:v>170.09447091509665</c:v>
                </c:pt>
                <c:pt idx="3401">
                  <c:v>170.09447091509665</c:v>
                </c:pt>
                <c:pt idx="3402">
                  <c:v>170.09447091509665</c:v>
                </c:pt>
                <c:pt idx="3403">
                  <c:v>170.09447091509665</c:v>
                </c:pt>
                <c:pt idx="3404">
                  <c:v>170.09447091509665</c:v>
                </c:pt>
                <c:pt idx="3405">
                  <c:v>170.09447091509665</c:v>
                </c:pt>
                <c:pt idx="3406">
                  <c:v>170.09447091509665</c:v>
                </c:pt>
                <c:pt idx="3407">
                  <c:v>170.09447091509665</c:v>
                </c:pt>
                <c:pt idx="3408">
                  <c:v>170.09447091509665</c:v>
                </c:pt>
                <c:pt idx="3409">
                  <c:v>170.09447091509665</c:v>
                </c:pt>
                <c:pt idx="3410">
                  <c:v>170.09447091509665</c:v>
                </c:pt>
                <c:pt idx="3411">
                  <c:v>170.09447091509665</c:v>
                </c:pt>
                <c:pt idx="3412">
                  <c:v>170.09447091509665</c:v>
                </c:pt>
                <c:pt idx="3413">
                  <c:v>170.09447091509665</c:v>
                </c:pt>
                <c:pt idx="3414">
                  <c:v>170.09447091509665</c:v>
                </c:pt>
                <c:pt idx="3415">
                  <c:v>170.09447091509665</c:v>
                </c:pt>
                <c:pt idx="3416">
                  <c:v>170.09447091509665</c:v>
                </c:pt>
                <c:pt idx="3417">
                  <c:v>170.09447091509665</c:v>
                </c:pt>
                <c:pt idx="3418">
                  <c:v>170.09447091509665</c:v>
                </c:pt>
                <c:pt idx="3419">
                  <c:v>170.09447091509665</c:v>
                </c:pt>
                <c:pt idx="3420">
                  <c:v>170.09447091509665</c:v>
                </c:pt>
                <c:pt idx="3421">
                  <c:v>170.09447091509665</c:v>
                </c:pt>
                <c:pt idx="3422">
                  <c:v>170.09447091509665</c:v>
                </c:pt>
                <c:pt idx="3423">
                  <c:v>170.09447091509665</c:v>
                </c:pt>
                <c:pt idx="3424">
                  <c:v>170.09447091509665</c:v>
                </c:pt>
                <c:pt idx="3425">
                  <c:v>170.09447091509665</c:v>
                </c:pt>
                <c:pt idx="3426">
                  <c:v>170.09447091509665</c:v>
                </c:pt>
                <c:pt idx="3427">
                  <c:v>170.09447091509665</c:v>
                </c:pt>
                <c:pt idx="3428">
                  <c:v>170.09447091509665</c:v>
                </c:pt>
                <c:pt idx="3429">
                  <c:v>170.09447091509665</c:v>
                </c:pt>
                <c:pt idx="3430">
                  <c:v>170.09447091509665</c:v>
                </c:pt>
                <c:pt idx="3431">
                  <c:v>170.09447091509665</c:v>
                </c:pt>
                <c:pt idx="3432">
                  <c:v>170.09447091509665</c:v>
                </c:pt>
                <c:pt idx="3433">
                  <c:v>170.12394771535139</c:v>
                </c:pt>
                <c:pt idx="3434">
                  <c:v>169.85164705167756</c:v>
                </c:pt>
                <c:pt idx="3435">
                  <c:v>169.20481319926839</c:v>
                </c:pt>
                <c:pt idx="3436">
                  <c:v>168.70979475028352</c:v>
                </c:pt>
                <c:pt idx="3437">
                  <c:v>169.56297181464407</c:v>
                </c:pt>
                <c:pt idx="3438">
                  <c:v>169.56297181464407</c:v>
                </c:pt>
                <c:pt idx="3439">
                  <c:v>169.56297181464407</c:v>
                </c:pt>
                <c:pt idx="3440">
                  <c:v>169.56297181464407</c:v>
                </c:pt>
                <c:pt idx="3441">
                  <c:v>169.56297181464407</c:v>
                </c:pt>
                <c:pt idx="3442">
                  <c:v>169.56297181464407</c:v>
                </c:pt>
                <c:pt idx="3443">
                  <c:v>169.56297181464407</c:v>
                </c:pt>
                <c:pt idx="3444">
                  <c:v>169.56297181464407</c:v>
                </c:pt>
                <c:pt idx="3445">
                  <c:v>169.56297181464407</c:v>
                </c:pt>
                <c:pt idx="3446">
                  <c:v>169.56297181464407</c:v>
                </c:pt>
                <c:pt idx="3447">
                  <c:v>169.56297181464407</c:v>
                </c:pt>
                <c:pt idx="3448">
                  <c:v>169.56297181464407</c:v>
                </c:pt>
                <c:pt idx="3449">
                  <c:v>169.56297181464407</c:v>
                </c:pt>
                <c:pt idx="3450">
                  <c:v>169.56297181464407</c:v>
                </c:pt>
                <c:pt idx="3451">
                  <c:v>169.56297181464407</c:v>
                </c:pt>
                <c:pt idx="3452">
                  <c:v>169.56297181464407</c:v>
                </c:pt>
                <c:pt idx="3453">
                  <c:v>169.56297181464407</c:v>
                </c:pt>
                <c:pt idx="3454">
                  <c:v>169.56297181464407</c:v>
                </c:pt>
                <c:pt idx="3455">
                  <c:v>169.63804339006106</c:v>
                </c:pt>
                <c:pt idx="3456">
                  <c:v>170.14859768497661</c:v>
                </c:pt>
                <c:pt idx="3457">
                  <c:v>170.51783935421864</c:v>
                </c:pt>
                <c:pt idx="3458">
                  <c:v>171.81046465815501</c:v>
                </c:pt>
                <c:pt idx="3459">
                  <c:v>171.3166938267737</c:v>
                </c:pt>
                <c:pt idx="3460">
                  <c:v>171.43827350222975</c:v>
                </c:pt>
                <c:pt idx="3461">
                  <c:v>171.35451724985708</c:v>
                </c:pt>
                <c:pt idx="3462">
                  <c:v>171.65525382985788</c:v>
                </c:pt>
                <c:pt idx="3463">
                  <c:v>171.947507684817</c:v>
                </c:pt>
                <c:pt idx="3464">
                  <c:v>171.947507684817</c:v>
                </c:pt>
                <c:pt idx="3465">
                  <c:v>171.947507684817</c:v>
                </c:pt>
                <c:pt idx="3466">
                  <c:v>171.947507684817</c:v>
                </c:pt>
                <c:pt idx="3467">
                  <c:v>171.947507684817</c:v>
                </c:pt>
                <c:pt idx="3468">
                  <c:v>171.947507684817</c:v>
                </c:pt>
                <c:pt idx="3469">
                  <c:v>171.947507684817</c:v>
                </c:pt>
                <c:pt idx="3470">
                  <c:v>171.947507684817</c:v>
                </c:pt>
                <c:pt idx="3471">
                  <c:v>171.947507684817</c:v>
                </c:pt>
                <c:pt idx="3472">
                  <c:v>171.947507684817</c:v>
                </c:pt>
                <c:pt idx="3473">
                  <c:v>172.49599448326686</c:v>
                </c:pt>
                <c:pt idx="3474">
                  <c:v>172.12034058844523</c:v>
                </c:pt>
                <c:pt idx="3475">
                  <c:v>172.13589753757589</c:v>
                </c:pt>
                <c:pt idx="3476">
                  <c:v>172.68847816054367</c:v>
                </c:pt>
                <c:pt idx="3477">
                  <c:v>173.08144636135449</c:v>
                </c:pt>
                <c:pt idx="3478">
                  <c:v>173.43417189288763</c:v>
                </c:pt>
                <c:pt idx="3479">
                  <c:v>172.44893363999282</c:v>
                </c:pt>
                <c:pt idx="3480">
                  <c:v>173.55457253022649</c:v>
                </c:pt>
                <c:pt idx="3481">
                  <c:v>172.57167829703266</c:v>
                </c:pt>
                <c:pt idx="3482">
                  <c:v>173.14438381658081</c:v>
                </c:pt>
                <c:pt idx="3483">
                  <c:v>173.14438381658081</c:v>
                </c:pt>
                <c:pt idx="3484">
                  <c:v>173.14438381658081</c:v>
                </c:pt>
                <c:pt idx="3485">
                  <c:v>173.14438381658081</c:v>
                </c:pt>
                <c:pt idx="3486">
                  <c:v>176.61130407987571</c:v>
                </c:pt>
                <c:pt idx="3487">
                  <c:v>176.12364025552017</c:v>
                </c:pt>
                <c:pt idx="3488">
                  <c:v>176.75657597659159</c:v>
                </c:pt>
                <c:pt idx="3489">
                  <c:v>177.2773979362527</c:v>
                </c:pt>
                <c:pt idx="3490">
                  <c:v>177.28386162055932</c:v>
                </c:pt>
                <c:pt idx="3491">
                  <c:v>177.51062397974192</c:v>
                </c:pt>
                <c:pt idx="3492">
                  <c:v>178.40679965877754</c:v>
                </c:pt>
                <c:pt idx="3493">
                  <c:v>178.37622965693598</c:v>
                </c:pt>
                <c:pt idx="3494">
                  <c:v>177.51075073160231</c:v>
                </c:pt>
                <c:pt idx="3495">
                  <c:v>177.95107832466977</c:v>
                </c:pt>
                <c:pt idx="3496">
                  <c:v>177.95107832466977</c:v>
                </c:pt>
                <c:pt idx="3497">
                  <c:v>177.95107832466977</c:v>
                </c:pt>
                <c:pt idx="3498">
                  <c:v>177.9873478495382</c:v>
                </c:pt>
                <c:pt idx="3499">
                  <c:v>177.91843513067832</c:v>
                </c:pt>
                <c:pt idx="3500">
                  <c:v>177.96638297365919</c:v>
                </c:pt>
                <c:pt idx="3501">
                  <c:v>177.13229230959752</c:v>
                </c:pt>
                <c:pt idx="3502">
                  <c:v>177.74850468990539</c:v>
                </c:pt>
                <c:pt idx="3503">
                  <c:v>177.74850468990539</c:v>
                </c:pt>
                <c:pt idx="3504">
                  <c:v>177.74850468990539</c:v>
                </c:pt>
                <c:pt idx="3505">
                  <c:v>177.74850468990539</c:v>
                </c:pt>
                <c:pt idx="3506">
                  <c:v>177.74850468990539</c:v>
                </c:pt>
                <c:pt idx="3507">
                  <c:v>177.74850468990539</c:v>
                </c:pt>
                <c:pt idx="3508">
                  <c:v>177.74850468990539</c:v>
                </c:pt>
                <c:pt idx="3509">
                  <c:v>177.74850468990539</c:v>
                </c:pt>
                <c:pt idx="3510">
                  <c:v>177.74850468990539</c:v>
                </c:pt>
                <c:pt idx="3511">
                  <c:v>177.74850468990539</c:v>
                </c:pt>
                <c:pt idx="3512">
                  <c:v>177.74850468990539</c:v>
                </c:pt>
                <c:pt idx="3513">
                  <c:v>177.74850468990539</c:v>
                </c:pt>
                <c:pt idx="3514">
                  <c:v>177.74850468990539</c:v>
                </c:pt>
                <c:pt idx="3515">
                  <c:v>177.74850468990539</c:v>
                </c:pt>
                <c:pt idx="3516">
                  <c:v>177.74850468990539</c:v>
                </c:pt>
                <c:pt idx="3517">
                  <c:v>177.74850468990539</c:v>
                </c:pt>
                <c:pt idx="3518">
                  <c:v>177.74850468990539</c:v>
                </c:pt>
                <c:pt idx="3519">
                  <c:v>178.4423642141881</c:v>
                </c:pt>
                <c:pt idx="3520">
                  <c:v>178.17363252114396</c:v>
                </c:pt>
                <c:pt idx="3521">
                  <c:v>179.30690149951926</c:v>
                </c:pt>
                <c:pt idx="3522">
                  <c:v>179.09148346812037</c:v>
                </c:pt>
                <c:pt idx="3523">
                  <c:v>179.14003985207657</c:v>
                </c:pt>
                <c:pt idx="3524">
                  <c:v>179.14003985207657</c:v>
                </c:pt>
                <c:pt idx="3525">
                  <c:v>179.14003985207657</c:v>
                </c:pt>
                <c:pt idx="3526">
                  <c:v>179.14003985207657</c:v>
                </c:pt>
                <c:pt idx="3527">
                  <c:v>179.51097195566447</c:v>
                </c:pt>
                <c:pt idx="3528">
                  <c:v>180.31250517669946</c:v>
                </c:pt>
                <c:pt idx="3529">
                  <c:v>180.72420056944961</c:v>
                </c:pt>
                <c:pt idx="3530">
                  <c:v>179.80533690916559</c:v>
                </c:pt>
                <c:pt idx="3531">
                  <c:v>180.10898031136279</c:v>
                </c:pt>
                <c:pt idx="3532">
                  <c:v>180.10898031136279</c:v>
                </c:pt>
                <c:pt idx="3533">
                  <c:v>180.10898031136279</c:v>
                </c:pt>
                <c:pt idx="3534">
                  <c:v>180.10898031136279</c:v>
                </c:pt>
                <c:pt idx="3535">
                  <c:v>180.10898031136279</c:v>
                </c:pt>
                <c:pt idx="3536">
                  <c:v>180.10898031136279</c:v>
                </c:pt>
                <c:pt idx="3537">
                  <c:v>180.10898031136279</c:v>
                </c:pt>
                <c:pt idx="3538">
                  <c:v>180.10898031136279</c:v>
                </c:pt>
                <c:pt idx="3539">
                  <c:v>180.10898031136279</c:v>
                </c:pt>
                <c:pt idx="3540">
                  <c:v>180.10898031136279</c:v>
                </c:pt>
                <c:pt idx="3541">
                  <c:v>180.10898031136279</c:v>
                </c:pt>
                <c:pt idx="3542">
                  <c:v>180.10898031136279</c:v>
                </c:pt>
                <c:pt idx="3543">
                  <c:v>180.10898031136279</c:v>
                </c:pt>
                <c:pt idx="3544">
                  <c:v>180.28884172798524</c:v>
                </c:pt>
                <c:pt idx="3545">
                  <c:v>180.5080915110654</c:v>
                </c:pt>
                <c:pt idx="3546">
                  <c:v>180.53425772889048</c:v>
                </c:pt>
                <c:pt idx="3547">
                  <c:v>180.5531750993942</c:v>
                </c:pt>
                <c:pt idx="3548">
                  <c:v>180.84059375386744</c:v>
                </c:pt>
                <c:pt idx="3549">
                  <c:v>180.84059375386744</c:v>
                </c:pt>
                <c:pt idx="3550">
                  <c:v>180.84059375386744</c:v>
                </c:pt>
                <c:pt idx="3551">
                  <c:v>180.84059375386744</c:v>
                </c:pt>
                <c:pt idx="3552">
                  <c:v>180.84059375386744</c:v>
                </c:pt>
                <c:pt idx="3553">
                  <c:v>180.84059375386744</c:v>
                </c:pt>
                <c:pt idx="3554">
                  <c:v>180.84059375386744</c:v>
                </c:pt>
                <c:pt idx="3555">
                  <c:v>180.84059375386744</c:v>
                </c:pt>
                <c:pt idx="3556">
                  <c:v>180.39670512850171</c:v>
                </c:pt>
                <c:pt idx="3557">
                  <c:v>180.44553649722243</c:v>
                </c:pt>
                <c:pt idx="3558">
                  <c:v>180.75755070268639</c:v>
                </c:pt>
                <c:pt idx="3559">
                  <c:v>180.48145125812235</c:v>
                </c:pt>
                <c:pt idx="3560">
                  <c:v>180.38629124348114</c:v>
                </c:pt>
                <c:pt idx="3561">
                  <c:v>180.38629124348114</c:v>
                </c:pt>
                <c:pt idx="3562">
                  <c:v>180.38629124348114</c:v>
                </c:pt>
                <c:pt idx="3563">
                  <c:v>180.38629124348114</c:v>
                </c:pt>
                <c:pt idx="3564">
                  <c:v>180.38629124348114</c:v>
                </c:pt>
                <c:pt idx="3565">
                  <c:v>180.38629124348114</c:v>
                </c:pt>
                <c:pt idx="3566">
                  <c:v>180.38629124348114</c:v>
                </c:pt>
                <c:pt idx="3567">
                  <c:v>180.38629124348114</c:v>
                </c:pt>
                <c:pt idx="3568">
                  <c:v>180.38629124348114</c:v>
                </c:pt>
                <c:pt idx="3569">
                  <c:v>180.38629124348114</c:v>
                </c:pt>
                <c:pt idx="3570">
                  <c:v>180.40274557959896</c:v>
                </c:pt>
                <c:pt idx="3571">
                  <c:v>180.99924807103116</c:v>
                </c:pt>
                <c:pt idx="3572">
                  <c:v>180.35052730980189</c:v>
                </c:pt>
                <c:pt idx="3573">
                  <c:v>179.6551503563858</c:v>
                </c:pt>
                <c:pt idx="3574">
                  <c:v>179.06869715435849</c:v>
                </c:pt>
                <c:pt idx="3575">
                  <c:v>179.06869715435849</c:v>
                </c:pt>
                <c:pt idx="3576">
                  <c:v>179.06869715435849</c:v>
                </c:pt>
                <c:pt idx="3577">
                  <c:v>178.77493091871227</c:v>
                </c:pt>
                <c:pt idx="3578">
                  <c:v>178.79920853604094</c:v>
                </c:pt>
                <c:pt idx="3579">
                  <c:v>178.81330536026093</c:v>
                </c:pt>
                <c:pt idx="3580">
                  <c:v>179.2423962365981</c:v>
                </c:pt>
                <c:pt idx="3581">
                  <c:v>179.67023622983982</c:v>
                </c:pt>
                <c:pt idx="3582">
                  <c:v>179.67023622983982</c:v>
                </c:pt>
                <c:pt idx="3583">
                  <c:v>179.25883381341077</c:v>
                </c:pt>
                <c:pt idx="3584">
                  <c:v>179.25208377289616</c:v>
                </c:pt>
                <c:pt idx="3585">
                  <c:v>179.77468503588321</c:v>
                </c:pt>
                <c:pt idx="3586">
                  <c:v>179.24783926812447</c:v>
                </c:pt>
                <c:pt idx="3587">
                  <c:v>179.2032001952885</c:v>
                </c:pt>
                <c:pt idx="3588">
                  <c:v>179.2032001952885</c:v>
                </c:pt>
                <c:pt idx="3589">
                  <c:v>179.2032001952885</c:v>
                </c:pt>
                <c:pt idx="3590">
                  <c:v>179.2032001952885</c:v>
                </c:pt>
                <c:pt idx="3591">
                  <c:v>179.2032001952885</c:v>
                </c:pt>
                <c:pt idx="3592">
                  <c:v>179.2032001952885</c:v>
                </c:pt>
                <c:pt idx="3593">
                  <c:v>181.24093517577887</c:v>
                </c:pt>
                <c:pt idx="3594">
                  <c:v>178.55676976865632</c:v>
                </c:pt>
                <c:pt idx="3595">
                  <c:v>177.67671964488812</c:v>
                </c:pt>
                <c:pt idx="3596">
                  <c:v>178.11479109461831</c:v>
                </c:pt>
                <c:pt idx="3597">
                  <c:v>178.0843938328087</c:v>
                </c:pt>
                <c:pt idx="3598">
                  <c:v>178.27642077982946</c:v>
                </c:pt>
                <c:pt idx="3599">
                  <c:v>178.02111808285278</c:v>
                </c:pt>
                <c:pt idx="3600">
                  <c:v>178.1697141547607</c:v>
                </c:pt>
                <c:pt idx="3601">
                  <c:v>178.15914849210492</c:v>
                </c:pt>
                <c:pt idx="3602">
                  <c:v>176.7144952112898</c:v>
                </c:pt>
                <c:pt idx="3603">
                  <c:v>176.70247040103831</c:v>
                </c:pt>
                <c:pt idx="3604">
                  <c:v>177.08856081395436</c:v>
                </c:pt>
                <c:pt idx="3605">
                  <c:v>176.47346801908361</c:v>
                </c:pt>
                <c:pt idx="3606">
                  <c:v>176.29923847808487</c:v>
                </c:pt>
                <c:pt idx="3607">
                  <c:v>175.05599879660716</c:v>
                </c:pt>
                <c:pt idx="3608">
                  <c:v>175.85241667849473</c:v>
                </c:pt>
                <c:pt idx="3609">
                  <c:v>175.85241667849473</c:v>
                </c:pt>
                <c:pt idx="3610">
                  <c:v>175.85241667849473</c:v>
                </c:pt>
                <c:pt idx="3611">
                  <c:v>175.85241667849473</c:v>
                </c:pt>
                <c:pt idx="3612">
                  <c:v>175.85241667849473</c:v>
                </c:pt>
                <c:pt idx="3613">
                  <c:v>175.73412754700479</c:v>
                </c:pt>
                <c:pt idx="3614">
                  <c:v>176.1054830877421</c:v>
                </c:pt>
                <c:pt idx="3615">
                  <c:v>175.59521423937875</c:v>
                </c:pt>
                <c:pt idx="3616">
                  <c:v>175.73959961355624</c:v>
                </c:pt>
                <c:pt idx="3617">
                  <c:v>176.74375787616961</c:v>
                </c:pt>
                <c:pt idx="3618">
                  <c:v>176.74375787616961</c:v>
                </c:pt>
                <c:pt idx="3619">
                  <c:v>176.74375787616961</c:v>
                </c:pt>
                <c:pt idx="3620">
                  <c:v>176.74375787616961</c:v>
                </c:pt>
                <c:pt idx="3621">
                  <c:v>176.74375787616961</c:v>
                </c:pt>
                <c:pt idx="3622">
                  <c:v>176.74375787616961</c:v>
                </c:pt>
                <c:pt idx="3623">
                  <c:v>176.74375787616961</c:v>
                </c:pt>
                <c:pt idx="3624">
                  <c:v>176.74375787616961</c:v>
                </c:pt>
                <c:pt idx="3625">
                  <c:v>176.74375787616961</c:v>
                </c:pt>
                <c:pt idx="3626">
                  <c:v>176.74375787616961</c:v>
                </c:pt>
                <c:pt idx="3627">
                  <c:v>176.74375787616961</c:v>
                </c:pt>
                <c:pt idx="3628">
                  <c:v>176.74375787616961</c:v>
                </c:pt>
                <c:pt idx="3629">
                  <c:v>176.42660809806466</c:v>
                </c:pt>
                <c:pt idx="3630">
                  <c:v>176.81682080891633</c:v>
                </c:pt>
                <c:pt idx="3631">
                  <c:v>177.04736427956942</c:v>
                </c:pt>
                <c:pt idx="3632">
                  <c:v>177.87374857067249</c:v>
                </c:pt>
                <c:pt idx="3633">
                  <c:v>178.15627243484684</c:v>
                </c:pt>
                <c:pt idx="3634">
                  <c:v>178.26253166873329</c:v>
                </c:pt>
                <c:pt idx="3635">
                  <c:v>178.64984478049354</c:v>
                </c:pt>
                <c:pt idx="3636">
                  <c:v>179.24851801986267</c:v>
                </c:pt>
                <c:pt idx="3637">
                  <c:v>178.8129618907785</c:v>
                </c:pt>
                <c:pt idx="3638">
                  <c:v>179.31279236840618</c:v>
                </c:pt>
                <c:pt idx="3639">
                  <c:v>179.31279236840618</c:v>
                </c:pt>
                <c:pt idx="3640">
                  <c:v>179.31279236840618</c:v>
                </c:pt>
                <c:pt idx="3641">
                  <c:v>179.31279236840618</c:v>
                </c:pt>
                <c:pt idx="3642">
                  <c:v>179.31279236840618</c:v>
                </c:pt>
                <c:pt idx="3643">
                  <c:v>179.31279236840618</c:v>
                </c:pt>
                <c:pt idx="3644">
                  <c:v>179.41422325316091</c:v>
                </c:pt>
                <c:pt idx="3645">
                  <c:v>179.64464133839718</c:v>
                </c:pt>
                <c:pt idx="3646">
                  <c:v>178.28351931290251</c:v>
                </c:pt>
                <c:pt idx="3647">
                  <c:v>177.39209589141711</c:v>
                </c:pt>
                <c:pt idx="3648">
                  <c:v>177.05303553154607</c:v>
                </c:pt>
                <c:pt idx="3649">
                  <c:v>177.92400688054843</c:v>
                </c:pt>
                <c:pt idx="3650">
                  <c:v>178.04535490308487</c:v>
                </c:pt>
                <c:pt idx="3651">
                  <c:v>178.00061317728762</c:v>
                </c:pt>
                <c:pt idx="3652">
                  <c:v>177.7728544305738</c:v>
                </c:pt>
                <c:pt idx="3653">
                  <c:v>177.07170532395179</c:v>
                </c:pt>
                <c:pt idx="3654">
                  <c:v>177.07170532395179</c:v>
                </c:pt>
                <c:pt idx="3655">
                  <c:v>177.07170532395179</c:v>
                </c:pt>
                <c:pt idx="3656">
                  <c:v>177.07170532395179</c:v>
                </c:pt>
                <c:pt idx="3657">
                  <c:v>177.07170532395179</c:v>
                </c:pt>
                <c:pt idx="3658">
                  <c:v>176.0743491057132</c:v>
                </c:pt>
                <c:pt idx="3659">
                  <c:v>177.28782015894086</c:v>
                </c:pt>
                <c:pt idx="3660">
                  <c:v>176.50083928609305</c:v>
                </c:pt>
                <c:pt idx="3661">
                  <c:v>176.06975558229757</c:v>
                </c:pt>
                <c:pt idx="3662">
                  <c:v>174.99322961576979</c:v>
                </c:pt>
                <c:pt idx="3663">
                  <c:v>176.28114291913263</c:v>
                </c:pt>
                <c:pt idx="3664">
                  <c:v>175.79407137082214</c:v>
                </c:pt>
                <c:pt idx="3665">
                  <c:v>175.90119461876267</c:v>
                </c:pt>
                <c:pt idx="3666">
                  <c:v>176.2029376678754</c:v>
                </c:pt>
                <c:pt idx="3667">
                  <c:v>175.1517214093634</c:v>
                </c:pt>
                <c:pt idx="3668">
                  <c:v>175.1517214093634</c:v>
                </c:pt>
                <c:pt idx="3669">
                  <c:v>175.1517214093634</c:v>
                </c:pt>
                <c:pt idx="3670">
                  <c:v>175.1517214093634</c:v>
                </c:pt>
                <c:pt idx="3671">
                  <c:v>175.1517214093634</c:v>
                </c:pt>
                <c:pt idx="3672">
                  <c:v>175.1517214093634</c:v>
                </c:pt>
                <c:pt idx="3673">
                  <c:v>175.1517214093634</c:v>
                </c:pt>
                <c:pt idx="3674">
                  <c:v>175.1517214093634</c:v>
                </c:pt>
                <c:pt idx="3675">
                  <c:v>175.1517214093634</c:v>
                </c:pt>
                <c:pt idx="3676">
                  <c:v>175.1517214093634</c:v>
                </c:pt>
                <c:pt idx="3677">
                  <c:v>175.1517214093634</c:v>
                </c:pt>
                <c:pt idx="3678">
                  <c:v>175.1517214093634</c:v>
                </c:pt>
                <c:pt idx="3679">
                  <c:v>175.1517214093634</c:v>
                </c:pt>
                <c:pt idx="3680">
                  <c:v>175.41974471205381</c:v>
                </c:pt>
                <c:pt idx="3681">
                  <c:v>175.67369137750967</c:v>
                </c:pt>
                <c:pt idx="3682">
                  <c:v>175.5819812992068</c:v>
                </c:pt>
                <c:pt idx="3683">
                  <c:v>175.61453213311248</c:v>
                </c:pt>
                <c:pt idx="3684">
                  <c:v>175.19798778647319</c:v>
                </c:pt>
                <c:pt idx="3685">
                  <c:v>175.19798778647319</c:v>
                </c:pt>
                <c:pt idx="3686">
                  <c:v>175.19798778647319</c:v>
                </c:pt>
                <c:pt idx="3687">
                  <c:v>175.19798778647319</c:v>
                </c:pt>
                <c:pt idx="3688">
                  <c:v>175.19798778647319</c:v>
                </c:pt>
                <c:pt idx="3689">
                  <c:v>175.19798778647319</c:v>
                </c:pt>
                <c:pt idx="3690">
                  <c:v>175.19798778647319</c:v>
                </c:pt>
                <c:pt idx="3691">
                  <c:v>175.19798778647319</c:v>
                </c:pt>
                <c:pt idx="3692">
                  <c:v>175.19798778647319</c:v>
                </c:pt>
                <c:pt idx="3693">
                  <c:v>175.19798778647319</c:v>
                </c:pt>
                <c:pt idx="3694">
                  <c:v>175.19798778647319</c:v>
                </c:pt>
                <c:pt idx="3695">
                  <c:v>175.19798778647319</c:v>
                </c:pt>
                <c:pt idx="3696">
                  <c:v>175.19798778647319</c:v>
                </c:pt>
                <c:pt idx="3697">
                  <c:v>174.32030703263192</c:v>
                </c:pt>
                <c:pt idx="3698">
                  <c:v>174.69858592366302</c:v>
                </c:pt>
                <c:pt idx="3699">
                  <c:v>175.55531037518222</c:v>
                </c:pt>
                <c:pt idx="3700">
                  <c:v>176.09863828272023</c:v>
                </c:pt>
                <c:pt idx="3701">
                  <c:v>175.77178479862317</c:v>
                </c:pt>
                <c:pt idx="3702">
                  <c:v>175.77178479862317</c:v>
                </c:pt>
                <c:pt idx="3703">
                  <c:v>175.77178479862317</c:v>
                </c:pt>
                <c:pt idx="3704">
                  <c:v>175.77178479862317</c:v>
                </c:pt>
                <c:pt idx="3705">
                  <c:v>175.77178479862317</c:v>
                </c:pt>
                <c:pt idx="3706">
                  <c:v>175.77178479862317</c:v>
                </c:pt>
                <c:pt idx="3707">
                  <c:v>175.77178479862317</c:v>
                </c:pt>
                <c:pt idx="3708">
                  <c:v>175.77178479862317</c:v>
                </c:pt>
                <c:pt idx="3709">
                  <c:v>174.43889796309657</c:v>
                </c:pt>
                <c:pt idx="3710">
                  <c:v>176.43137332674715</c:v>
                </c:pt>
                <c:pt idx="3711">
                  <c:v>177.08041356197521</c:v>
                </c:pt>
                <c:pt idx="3712">
                  <c:v>177.51367122592634</c:v>
                </c:pt>
                <c:pt idx="3713">
                  <c:v>177.98614891401493</c:v>
                </c:pt>
                <c:pt idx="3714">
                  <c:v>177.98614891401493</c:v>
                </c:pt>
                <c:pt idx="3715">
                  <c:v>177.54800746001536</c:v>
                </c:pt>
                <c:pt idx="3716">
                  <c:v>177.16161505638712</c:v>
                </c:pt>
                <c:pt idx="3717">
                  <c:v>176.90268351827009</c:v>
                </c:pt>
                <c:pt idx="3718">
                  <c:v>178.1337797764314</c:v>
                </c:pt>
                <c:pt idx="3719">
                  <c:v>178.67161390778364</c:v>
                </c:pt>
                <c:pt idx="3720">
                  <c:v>178.67161390778364</c:v>
                </c:pt>
                <c:pt idx="3721">
                  <c:v>178.67161390778364</c:v>
                </c:pt>
                <c:pt idx="3722">
                  <c:v>178.67161390778364</c:v>
                </c:pt>
                <c:pt idx="3723">
                  <c:v>178.67161390778364</c:v>
                </c:pt>
                <c:pt idx="3724">
                  <c:v>178.67161390778364</c:v>
                </c:pt>
                <c:pt idx="3725">
                  <c:v>178.67161390778364</c:v>
                </c:pt>
                <c:pt idx="3726">
                  <c:v>178.67161390778364</c:v>
                </c:pt>
                <c:pt idx="3727">
                  <c:v>178.67161390778364</c:v>
                </c:pt>
                <c:pt idx="3728">
                  <c:v>178.67161390778364</c:v>
                </c:pt>
                <c:pt idx="3729">
                  <c:v>178.67161390778364</c:v>
                </c:pt>
                <c:pt idx="3730">
                  <c:v>178.67161390778364</c:v>
                </c:pt>
                <c:pt idx="3731">
                  <c:v>178.67161390778364</c:v>
                </c:pt>
                <c:pt idx="3732">
                  <c:v>178.85112778404923</c:v>
                </c:pt>
                <c:pt idx="3733">
                  <c:v>179.67485133731424</c:v>
                </c:pt>
                <c:pt idx="3734">
                  <c:v>177.36972488937172</c:v>
                </c:pt>
                <c:pt idx="3735">
                  <c:v>177.04564179838303</c:v>
                </c:pt>
                <c:pt idx="3736">
                  <c:v>177.62305011667959</c:v>
                </c:pt>
                <c:pt idx="3737">
                  <c:v>177.62305011667959</c:v>
                </c:pt>
                <c:pt idx="3738">
                  <c:v>177.62305011667959</c:v>
                </c:pt>
                <c:pt idx="3739">
                  <c:v>179.00105992112054</c:v>
                </c:pt>
                <c:pt idx="3740">
                  <c:v>178.39615493313693</c:v>
                </c:pt>
                <c:pt idx="3741">
                  <c:v>177.79787630112034</c:v>
                </c:pt>
                <c:pt idx="3742">
                  <c:v>178.34168313771684</c:v>
                </c:pt>
                <c:pt idx="3743">
                  <c:v>178.222792213492</c:v>
                </c:pt>
                <c:pt idx="3744">
                  <c:v>178.222792213492</c:v>
                </c:pt>
                <c:pt idx="3745">
                  <c:v>178.222792213492</c:v>
                </c:pt>
                <c:pt idx="3746">
                  <c:v>178.45071553553788</c:v>
                </c:pt>
                <c:pt idx="3747">
                  <c:v>178.44339093455025</c:v>
                </c:pt>
                <c:pt idx="3748">
                  <c:v>179.02147575257948</c:v>
                </c:pt>
                <c:pt idx="3749">
                  <c:v>179.10246796907262</c:v>
                </c:pt>
                <c:pt idx="3750">
                  <c:v>179.89061348658217</c:v>
                </c:pt>
                <c:pt idx="3751">
                  <c:v>179.89061348658217</c:v>
                </c:pt>
                <c:pt idx="3752">
                  <c:v>179.89061348658217</c:v>
                </c:pt>
                <c:pt idx="3753">
                  <c:v>179.89061348658217</c:v>
                </c:pt>
                <c:pt idx="3754">
                  <c:v>179.89061348658217</c:v>
                </c:pt>
                <c:pt idx="3755">
                  <c:v>179.89061348658217</c:v>
                </c:pt>
                <c:pt idx="3756">
                  <c:v>179.89061348658217</c:v>
                </c:pt>
                <c:pt idx="3757">
                  <c:v>179.89061348658217</c:v>
                </c:pt>
                <c:pt idx="3758">
                  <c:v>179.89061348658217</c:v>
                </c:pt>
                <c:pt idx="3759">
                  <c:v>179.89061348658217</c:v>
                </c:pt>
                <c:pt idx="3760">
                  <c:v>179.89061348658217</c:v>
                </c:pt>
                <c:pt idx="3761">
                  <c:v>179.89061348658217</c:v>
                </c:pt>
                <c:pt idx="3762">
                  <c:v>179.89061348658217</c:v>
                </c:pt>
                <c:pt idx="3763">
                  <c:v>179.89061348658217</c:v>
                </c:pt>
                <c:pt idx="3764">
                  <c:v>179.89061348658217</c:v>
                </c:pt>
                <c:pt idx="3765">
                  <c:v>179.89061348658217</c:v>
                </c:pt>
                <c:pt idx="3766">
                  <c:v>179.89061348658217</c:v>
                </c:pt>
                <c:pt idx="3767">
                  <c:v>179.89061348658217</c:v>
                </c:pt>
                <c:pt idx="3768">
                  <c:v>179.89061348658217</c:v>
                </c:pt>
                <c:pt idx="3769">
                  <c:v>179.89061348658217</c:v>
                </c:pt>
                <c:pt idx="3770">
                  <c:v>179.89061348658217</c:v>
                </c:pt>
                <c:pt idx="3771">
                  <c:v>179.89061348658217</c:v>
                </c:pt>
                <c:pt idx="3772">
                  <c:v>179.89061348658217</c:v>
                </c:pt>
                <c:pt idx="3773">
                  <c:v>179.89061348658217</c:v>
                </c:pt>
                <c:pt idx="3774">
                  <c:v>179.89061348658217</c:v>
                </c:pt>
                <c:pt idx="3775">
                  <c:v>179.89061348658217</c:v>
                </c:pt>
                <c:pt idx="3776">
                  <c:v>179.89061348658217</c:v>
                </c:pt>
                <c:pt idx="3777">
                  <c:v>179.89061348658217</c:v>
                </c:pt>
                <c:pt idx="3778">
                  <c:v>179.89061348658217</c:v>
                </c:pt>
                <c:pt idx="3779">
                  <c:v>179.89061348658217</c:v>
                </c:pt>
                <c:pt idx="3780">
                  <c:v>179.89061348658217</c:v>
                </c:pt>
                <c:pt idx="3781">
                  <c:v>179.89061348658217</c:v>
                </c:pt>
                <c:pt idx="3782">
                  <c:v>179.89061348658217</c:v>
                </c:pt>
                <c:pt idx="3783">
                  <c:v>179.89061348658217</c:v>
                </c:pt>
                <c:pt idx="3784">
                  <c:v>179.89061348658217</c:v>
                </c:pt>
                <c:pt idx="3785">
                  <c:v>179.39001559393651</c:v>
                </c:pt>
                <c:pt idx="3786">
                  <c:v>179.46278826980335</c:v>
                </c:pt>
                <c:pt idx="3787">
                  <c:v>180.07860496903896</c:v>
                </c:pt>
                <c:pt idx="3788">
                  <c:v>180.61305928303634</c:v>
                </c:pt>
                <c:pt idx="3789">
                  <c:v>180.2119185716378</c:v>
                </c:pt>
                <c:pt idx="3790">
                  <c:v>180.2119185716378</c:v>
                </c:pt>
                <c:pt idx="3791">
                  <c:v>180.2119185716378</c:v>
                </c:pt>
                <c:pt idx="3792">
                  <c:v>180.2119185716378</c:v>
                </c:pt>
                <c:pt idx="3793">
                  <c:v>180.2119185716378</c:v>
                </c:pt>
                <c:pt idx="3794">
                  <c:v>180.2119185716378</c:v>
                </c:pt>
                <c:pt idx="3795">
                  <c:v>180.2119185716378</c:v>
                </c:pt>
                <c:pt idx="3796">
                  <c:v>180.2119185716378</c:v>
                </c:pt>
                <c:pt idx="3797">
                  <c:v>180.2119185716378</c:v>
                </c:pt>
                <c:pt idx="3798">
                  <c:v>180.2119185716378</c:v>
                </c:pt>
                <c:pt idx="3799">
                  <c:v>180.07165669341401</c:v>
                </c:pt>
                <c:pt idx="3800">
                  <c:v>179.74281329025092</c:v>
                </c:pt>
                <c:pt idx="3801">
                  <c:v>179.80283805879179</c:v>
                </c:pt>
                <c:pt idx="3802">
                  <c:v>180.1150776608456</c:v>
                </c:pt>
                <c:pt idx="3803">
                  <c:v>180.19982296280423</c:v>
                </c:pt>
                <c:pt idx="3804">
                  <c:v>180.19982296280423</c:v>
                </c:pt>
                <c:pt idx="3805">
                  <c:v>180.36571123098958</c:v>
                </c:pt>
                <c:pt idx="3806">
                  <c:v>180.54099933961331</c:v>
                </c:pt>
                <c:pt idx="3807">
                  <c:v>181.0541268740979</c:v>
                </c:pt>
                <c:pt idx="3808">
                  <c:v>181.01512562933598</c:v>
                </c:pt>
                <c:pt idx="3809">
                  <c:v>180.69686902271343</c:v>
                </c:pt>
                <c:pt idx="3810">
                  <c:v>180.69686902271343</c:v>
                </c:pt>
                <c:pt idx="3811">
                  <c:v>180.69686902271343</c:v>
                </c:pt>
                <c:pt idx="3812">
                  <c:v>180.69686902271343</c:v>
                </c:pt>
                <c:pt idx="3813">
                  <c:v>180.69686902271343</c:v>
                </c:pt>
                <c:pt idx="3814">
                  <c:v>180.69686902271343</c:v>
                </c:pt>
                <c:pt idx="3815">
                  <c:v>180.69686902271343</c:v>
                </c:pt>
                <c:pt idx="3816">
                  <c:v>180.69686902271343</c:v>
                </c:pt>
                <c:pt idx="3817">
                  <c:v>180.69686902271343</c:v>
                </c:pt>
                <c:pt idx="3818">
                  <c:v>180.69686902271343</c:v>
                </c:pt>
                <c:pt idx="3819">
                  <c:v>180.69686902271343</c:v>
                </c:pt>
                <c:pt idx="3820">
                  <c:v>180.69686902271343</c:v>
                </c:pt>
                <c:pt idx="3821">
                  <c:v>180.69686902271343</c:v>
                </c:pt>
                <c:pt idx="3822">
                  <c:v>180.69686902271343</c:v>
                </c:pt>
                <c:pt idx="3823">
                  <c:v>180.69686902271343</c:v>
                </c:pt>
                <c:pt idx="3824">
                  <c:v>180.69686902271343</c:v>
                </c:pt>
                <c:pt idx="3825">
                  <c:v>180.69686902271343</c:v>
                </c:pt>
                <c:pt idx="3826">
                  <c:v>180.69686902271343</c:v>
                </c:pt>
                <c:pt idx="3827">
                  <c:v>180.66929227034618</c:v>
                </c:pt>
                <c:pt idx="3828">
                  <c:v>180.55063377044891</c:v>
                </c:pt>
                <c:pt idx="3829">
                  <c:v>180.14999080984447</c:v>
                </c:pt>
                <c:pt idx="3830">
                  <c:v>180.05984792156684</c:v>
                </c:pt>
                <c:pt idx="3831">
                  <c:v>179.63581108131413</c:v>
                </c:pt>
                <c:pt idx="3832">
                  <c:v>179.63581108131413</c:v>
                </c:pt>
                <c:pt idx="3833">
                  <c:v>179.7025331557532</c:v>
                </c:pt>
                <c:pt idx="3834">
                  <c:v>179.90666075345197</c:v>
                </c:pt>
                <c:pt idx="3835">
                  <c:v>179.72857062394905</c:v>
                </c:pt>
                <c:pt idx="3836">
                  <c:v>180.80224627447382</c:v>
                </c:pt>
                <c:pt idx="3837">
                  <c:v>181.03525545725168</c:v>
                </c:pt>
                <c:pt idx="3838">
                  <c:v>181.94253008440367</c:v>
                </c:pt>
                <c:pt idx="3839">
                  <c:v>180.65131579496907</c:v>
                </c:pt>
                <c:pt idx="3840">
                  <c:v>180.042104761742</c:v>
                </c:pt>
                <c:pt idx="3841">
                  <c:v>179.7132691420089</c:v>
                </c:pt>
                <c:pt idx="3842">
                  <c:v>180.13261590714771</c:v>
                </c:pt>
                <c:pt idx="3843">
                  <c:v>180.13261590714771</c:v>
                </c:pt>
                <c:pt idx="3844">
                  <c:v>180.23019733436578</c:v>
                </c:pt>
                <c:pt idx="3845">
                  <c:v>181.10315712519417</c:v>
                </c:pt>
                <c:pt idx="3846">
                  <c:v>180.96815629115969</c:v>
                </c:pt>
                <c:pt idx="3847">
                  <c:v>180.67629471560426</c:v>
                </c:pt>
                <c:pt idx="3848">
                  <c:v>181.38214492510804</c:v>
                </c:pt>
                <c:pt idx="3849">
                  <c:v>180.99030889330962</c:v>
                </c:pt>
                <c:pt idx="3850">
                  <c:v>180.70749600166081</c:v>
                </c:pt>
                <c:pt idx="3851">
                  <c:v>180.54852249146609</c:v>
                </c:pt>
                <c:pt idx="3852">
                  <c:v>180.54852249146609</c:v>
                </c:pt>
                <c:pt idx="3853">
                  <c:v>180.54852249146609</c:v>
                </c:pt>
                <c:pt idx="3854">
                  <c:v>180.54852249146609</c:v>
                </c:pt>
                <c:pt idx="3855">
                  <c:v>180.54852249146609</c:v>
                </c:pt>
                <c:pt idx="3856">
                  <c:v>180.54852249146609</c:v>
                </c:pt>
                <c:pt idx="3857">
                  <c:v>180.54852249146609</c:v>
                </c:pt>
                <c:pt idx="3858">
                  <c:v>180.54852249146609</c:v>
                </c:pt>
                <c:pt idx="3859">
                  <c:v>180.54852249146609</c:v>
                </c:pt>
                <c:pt idx="3860">
                  <c:v>180.31306124374646</c:v>
                </c:pt>
                <c:pt idx="3861">
                  <c:v>179.58582874604991</c:v>
                </c:pt>
                <c:pt idx="3862">
                  <c:v>179.4724443956886</c:v>
                </c:pt>
                <c:pt idx="3863">
                  <c:v>179.0813692614999</c:v>
                </c:pt>
                <c:pt idx="3864">
                  <c:v>179.0621937296479</c:v>
                </c:pt>
                <c:pt idx="3865">
                  <c:v>179.0621937296479</c:v>
                </c:pt>
                <c:pt idx="3866">
                  <c:v>179.5433862536205</c:v>
                </c:pt>
                <c:pt idx="3867">
                  <c:v>178.95297084111735</c:v>
                </c:pt>
                <c:pt idx="3868">
                  <c:v>180.91262205565462</c:v>
                </c:pt>
                <c:pt idx="3869">
                  <c:v>179.97231936625224</c:v>
                </c:pt>
                <c:pt idx="3870">
                  <c:v>180.51704351616226</c:v>
                </c:pt>
                <c:pt idx="3871">
                  <c:v>180.00886647939191</c:v>
                </c:pt>
                <c:pt idx="3872">
                  <c:v>179.48450498690653</c:v>
                </c:pt>
                <c:pt idx="3873">
                  <c:v>179.3302898191078</c:v>
                </c:pt>
                <c:pt idx="3874">
                  <c:v>179.3302898191078</c:v>
                </c:pt>
                <c:pt idx="3875">
                  <c:v>179.3302898191078</c:v>
                </c:pt>
                <c:pt idx="3876">
                  <c:v>179.3302898191078</c:v>
                </c:pt>
                <c:pt idx="3877">
                  <c:v>179.3302898191078</c:v>
                </c:pt>
                <c:pt idx="3878">
                  <c:v>179.3302898191078</c:v>
                </c:pt>
                <c:pt idx="3879">
                  <c:v>179.3302898191078</c:v>
                </c:pt>
                <c:pt idx="3880">
                  <c:v>179.3302898191078</c:v>
                </c:pt>
                <c:pt idx="3881">
                  <c:v>179.3302898191078</c:v>
                </c:pt>
                <c:pt idx="3882">
                  <c:v>179.3302898191078</c:v>
                </c:pt>
                <c:pt idx="3883">
                  <c:v>179.3302898191078</c:v>
                </c:pt>
                <c:pt idx="3884">
                  <c:v>179.3302898191078</c:v>
                </c:pt>
                <c:pt idx="3885">
                  <c:v>179.3302898191078</c:v>
                </c:pt>
                <c:pt idx="3886">
                  <c:v>179.3302898191078</c:v>
                </c:pt>
                <c:pt idx="3887">
                  <c:v>179.3302898191078</c:v>
                </c:pt>
                <c:pt idx="3888">
                  <c:v>179.3302898191078</c:v>
                </c:pt>
                <c:pt idx="3889">
                  <c:v>179.3302898191078</c:v>
                </c:pt>
                <c:pt idx="3890">
                  <c:v>179.3302898191078</c:v>
                </c:pt>
                <c:pt idx="3891">
                  <c:v>179.3302898191078</c:v>
                </c:pt>
                <c:pt idx="3892">
                  <c:v>179.3302898191078</c:v>
                </c:pt>
                <c:pt idx="3893">
                  <c:v>179.3302898191078</c:v>
                </c:pt>
                <c:pt idx="3894">
                  <c:v>179.3302898191078</c:v>
                </c:pt>
                <c:pt idx="3895">
                  <c:v>179.3302898191078</c:v>
                </c:pt>
                <c:pt idx="3896">
                  <c:v>179.3302898191078</c:v>
                </c:pt>
                <c:pt idx="3897">
                  <c:v>179.3302898191078</c:v>
                </c:pt>
                <c:pt idx="3898">
                  <c:v>179.3302898191078</c:v>
                </c:pt>
                <c:pt idx="3899">
                  <c:v>179.3302898191078</c:v>
                </c:pt>
                <c:pt idx="3900">
                  <c:v>179.3302898191078</c:v>
                </c:pt>
                <c:pt idx="3901">
                  <c:v>179.3302898191078</c:v>
                </c:pt>
                <c:pt idx="3902">
                  <c:v>179.3302898191078</c:v>
                </c:pt>
                <c:pt idx="3903">
                  <c:v>179.3302898191078</c:v>
                </c:pt>
                <c:pt idx="3904">
                  <c:v>179.3302898191078</c:v>
                </c:pt>
                <c:pt idx="3905">
                  <c:v>179.3302898191078</c:v>
                </c:pt>
                <c:pt idx="3906">
                  <c:v>179.3302898191078</c:v>
                </c:pt>
                <c:pt idx="3907">
                  <c:v>179.3302898191078</c:v>
                </c:pt>
                <c:pt idx="3908">
                  <c:v>179.3302898191078</c:v>
                </c:pt>
                <c:pt idx="3909">
                  <c:v>179.3302898191078</c:v>
                </c:pt>
                <c:pt idx="3910">
                  <c:v>179.3302898191078</c:v>
                </c:pt>
                <c:pt idx="3911">
                  <c:v>179.3302898191078</c:v>
                </c:pt>
                <c:pt idx="3912">
                  <c:v>179.3302898191078</c:v>
                </c:pt>
                <c:pt idx="3913">
                  <c:v>179.3302898191078</c:v>
                </c:pt>
                <c:pt idx="3914">
                  <c:v>179.3302898191078</c:v>
                </c:pt>
                <c:pt idx="3915">
                  <c:v>179.3302898191078</c:v>
                </c:pt>
                <c:pt idx="3916">
                  <c:v>179.3302898191078</c:v>
                </c:pt>
                <c:pt idx="3917">
                  <c:v>179.3302898191078</c:v>
                </c:pt>
                <c:pt idx="3918">
                  <c:v>179.3302898191078</c:v>
                </c:pt>
                <c:pt idx="3919">
                  <c:v>179.3302898191078</c:v>
                </c:pt>
                <c:pt idx="3920">
                  <c:v>179.3302898191078</c:v>
                </c:pt>
                <c:pt idx="3921">
                  <c:v>179.3302898191078</c:v>
                </c:pt>
                <c:pt idx="3922">
                  <c:v>179.3302898191078</c:v>
                </c:pt>
                <c:pt idx="3923">
                  <c:v>179.3302898191078</c:v>
                </c:pt>
                <c:pt idx="3924">
                  <c:v>179.3302898191078</c:v>
                </c:pt>
                <c:pt idx="3925">
                  <c:v>179.3302898191078</c:v>
                </c:pt>
                <c:pt idx="3926">
                  <c:v>179.3302898191078</c:v>
                </c:pt>
                <c:pt idx="3927">
                  <c:v>179.3302898191078</c:v>
                </c:pt>
                <c:pt idx="3928">
                  <c:v>179.3302898191078</c:v>
                </c:pt>
                <c:pt idx="3929">
                  <c:v>179.3302898191078</c:v>
                </c:pt>
                <c:pt idx="3930">
                  <c:v>179.3302898191078</c:v>
                </c:pt>
                <c:pt idx="3931">
                  <c:v>179.3302898191078</c:v>
                </c:pt>
                <c:pt idx="3932">
                  <c:v>179.3302898191078</c:v>
                </c:pt>
                <c:pt idx="3933">
                  <c:v>179.3302898191078</c:v>
                </c:pt>
                <c:pt idx="3934">
                  <c:v>179.19817355079454</c:v>
                </c:pt>
                <c:pt idx="3935">
                  <c:v>179.22740393193459</c:v>
                </c:pt>
                <c:pt idx="3936">
                  <c:v>179.58763710213407</c:v>
                </c:pt>
                <c:pt idx="3937">
                  <c:v>180.02558008676263</c:v>
                </c:pt>
                <c:pt idx="3938">
                  <c:v>179.34634326048004</c:v>
                </c:pt>
                <c:pt idx="3939">
                  <c:v>179.34634326048004</c:v>
                </c:pt>
                <c:pt idx="3940">
                  <c:v>179.34634326048004</c:v>
                </c:pt>
                <c:pt idx="3941">
                  <c:v>179.34634326048004</c:v>
                </c:pt>
                <c:pt idx="3942">
                  <c:v>179.34634326048004</c:v>
                </c:pt>
                <c:pt idx="3943">
                  <c:v>179.34634326048004</c:v>
                </c:pt>
                <c:pt idx="3944">
                  <c:v>179.34634326048004</c:v>
                </c:pt>
                <c:pt idx="3945">
                  <c:v>179.34634326048004</c:v>
                </c:pt>
                <c:pt idx="3946">
                  <c:v>179.34634326048004</c:v>
                </c:pt>
                <c:pt idx="3947">
                  <c:v>179.34634326048004</c:v>
                </c:pt>
                <c:pt idx="3948">
                  <c:v>179.34634326048004</c:v>
                </c:pt>
                <c:pt idx="3949">
                  <c:v>179.34634326048004</c:v>
                </c:pt>
                <c:pt idx="3950">
                  <c:v>179.34634326048004</c:v>
                </c:pt>
                <c:pt idx="3951">
                  <c:v>179.34634326048004</c:v>
                </c:pt>
                <c:pt idx="3952">
                  <c:v>179.34634326048004</c:v>
                </c:pt>
                <c:pt idx="3953">
                  <c:v>179.34634326048004</c:v>
                </c:pt>
                <c:pt idx="3954">
                  <c:v>179.34634326048004</c:v>
                </c:pt>
                <c:pt idx="3955">
                  <c:v>179.34634326048004</c:v>
                </c:pt>
                <c:pt idx="3956">
                  <c:v>179.34634326048004</c:v>
                </c:pt>
                <c:pt idx="3957">
                  <c:v>179.34634326048004</c:v>
                </c:pt>
                <c:pt idx="3958">
                  <c:v>179.34634326048004</c:v>
                </c:pt>
                <c:pt idx="3959">
                  <c:v>179.34634326048004</c:v>
                </c:pt>
                <c:pt idx="3960">
                  <c:v>179.34634326048004</c:v>
                </c:pt>
                <c:pt idx="3961">
                  <c:v>179.34634326048004</c:v>
                </c:pt>
                <c:pt idx="3962">
                  <c:v>179.34634326048004</c:v>
                </c:pt>
                <c:pt idx="3963">
                  <c:v>179.34634326048004</c:v>
                </c:pt>
                <c:pt idx="3964">
                  <c:v>179.34634326048004</c:v>
                </c:pt>
                <c:pt idx="3965">
                  <c:v>179.34634326048004</c:v>
                </c:pt>
                <c:pt idx="3966">
                  <c:v>179.34634326048004</c:v>
                </c:pt>
                <c:pt idx="3967">
                  <c:v>179.34634326048004</c:v>
                </c:pt>
                <c:pt idx="3968">
                  <c:v>178.39834715679939</c:v>
                </c:pt>
                <c:pt idx="3969">
                  <c:v>179.1575358586789</c:v>
                </c:pt>
                <c:pt idx="3970">
                  <c:v>178.64996278871689</c:v>
                </c:pt>
                <c:pt idx="3971">
                  <c:v>179.22075805695599</c:v>
                </c:pt>
                <c:pt idx="3972">
                  <c:v>178.75210931181613</c:v>
                </c:pt>
                <c:pt idx="3973">
                  <c:v>178.75210931181613</c:v>
                </c:pt>
                <c:pt idx="3974">
                  <c:v>178.75210931181613</c:v>
                </c:pt>
                <c:pt idx="3975">
                  <c:v>178.75210931181613</c:v>
                </c:pt>
                <c:pt idx="3976">
                  <c:v>178.75210931181613</c:v>
                </c:pt>
                <c:pt idx="3977">
                  <c:v>178.75210931181613</c:v>
                </c:pt>
                <c:pt idx="3978">
                  <c:v>178.75210931181613</c:v>
                </c:pt>
                <c:pt idx="3979">
                  <c:v>178.75210931181613</c:v>
                </c:pt>
                <c:pt idx="3980">
                  <c:v>178.75210931181613</c:v>
                </c:pt>
                <c:pt idx="3981">
                  <c:v>178.75210931181613</c:v>
                </c:pt>
                <c:pt idx="3982">
                  <c:v>178.75210931181613</c:v>
                </c:pt>
                <c:pt idx="3983">
                  <c:v>178.75210931181613</c:v>
                </c:pt>
                <c:pt idx="3984">
                  <c:v>178.75210931181613</c:v>
                </c:pt>
                <c:pt idx="3985">
                  <c:v>180.02327340414803</c:v>
                </c:pt>
                <c:pt idx="3986">
                  <c:v>179.7720371066705</c:v>
                </c:pt>
                <c:pt idx="3987">
                  <c:v>179.41077782600416</c:v>
                </c:pt>
                <c:pt idx="3988">
                  <c:v>178.92771118140635</c:v>
                </c:pt>
                <c:pt idx="3989">
                  <c:v>179.44152845514984</c:v>
                </c:pt>
                <c:pt idx="3990">
                  <c:v>179.44152845514984</c:v>
                </c:pt>
                <c:pt idx="3991">
                  <c:v>179.44152845514984</c:v>
                </c:pt>
                <c:pt idx="3992">
                  <c:v>179.44152845514984</c:v>
                </c:pt>
                <c:pt idx="3993">
                  <c:v>179.44152845514984</c:v>
                </c:pt>
                <c:pt idx="3994">
                  <c:v>179.44152845514984</c:v>
                </c:pt>
                <c:pt idx="3995">
                  <c:v>179.44152845514984</c:v>
                </c:pt>
                <c:pt idx="3996">
                  <c:v>179.44152845514984</c:v>
                </c:pt>
                <c:pt idx="3997">
                  <c:v>179.44152845514984</c:v>
                </c:pt>
                <c:pt idx="3998">
                  <c:v>179.44152845514984</c:v>
                </c:pt>
                <c:pt idx="3999">
                  <c:v>179.44152845514984</c:v>
                </c:pt>
                <c:pt idx="4000">
                  <c:v>179.44152845514984</c:v>
                </c:pt>
                <c:pt idx="4001">
                  <c:v>179.44152845514984</c:v>
                </c:pt>
                <c:pt idx="4002">
                  <c:v>179.44152845514984</c:v>
                </c:pt>
                <c:pt idx="4003">
                  <c:v>179.44152845514984</c:v>
                </c:pt>
                <c:pt idx="4004">
                  <c:v>179.44152845514984</c:v>
                </c:pt>
                <c:pt idx="4005">
                  <c:v>179.44152845514984</c:v>
                </c:pt>
                <c:pt idx="4006">
                  <c:v>179.44152845514984</c:v>
                </c:pt>
                <c:pt idx="4007">
                  <c:v>178.68975683098668</c:v>
                </c:pt>
                <c:pt idx="4008">
                  <c:v>179.21814559800262</c:v>
                </c:pt>
                <c:pt idx="4009">
                  <c:v>179.338621372419</c:v>
                </c:pt>
                <c:pt idx="4010">
                  <c:v>178.77802312584296</c:v>
                </c:pt>
                <c:pt idx="4011">
                  <c:v>178.60157648632295</c:v>
                </c:pt>
                <c:pt idx="4012">
                  <c:v>178.60157648632295</c:v>
                </c:pt>
                <c:pt idx="4013">
                  <c:v>178.60157648632295</c:v>
                </c:pt>
                <c:pt idx="4014">
                  <c:v>178.60157648632295</c:v>
                </c:pt>
                <c:pt idx="4015">
                  <c:v>178.60157648632295</c:v>
                </c:pt>
                <c:pt idx="4016">
                  <c:v>178.60157648632295</c:v>
                </c:pt>
                <c:pt idx="4017">
                  <c:v>178.60157648632295</c:v>
                </c:pt>
                <c:pt idx="4018">
                  <c:v>179.59402306300825</c:v>
                </c:pt>
                <c:pt idx="4019">
                  <c:v>179.78389739170305</c:v>
                </c:pt>
                <c:pt idx="4020">
                  <c:v>180.07803355765861</c:v>
                </c:pt>
                <c:pt idx="4021">
                  <c:v>179.99609383639415</c:v>
                </c:pt>
                <c:pt idx="4022">
                  <c:v>180.05559348205253</c:v>
                </c:pt>
                <c:pt idx="4023">
                  <c:v>180.05559348205253</c:v>
                </c:pt>
                <c:pt idx="4024">
                  <c:v>180.05559348205253</c:v>
                </c:pt>
                <c:pt idx="4025">
                  <c:v>180.05559348205253</c:v>
                </c:pt>
                <c:pt idx="4026">
                  <c:v>180.05559348205253</c:v>
                </c:pt>
                <c:pt idx="4027">
                  <c:v>180.05559348205253</c:v>
                </c:pt>
                <c:pt idx="4028">
                  <c:v>180.05559348205253</c:v>
                </c:pt>
                <c:pt idx="4029">
                  <c:v>180.52560651869766</c:v>
                </c:pt>
                <c:pt idx="4030">
                  <c:v>180.50249897892226</c:v>
                </c:pt>
                <c:pt idx="4031">
                  <c:v>180.78357131771259</c:v>
                </c:pt>
                <c:pt idx="4032">
                  <c:v>181.01231367624678</c:v>
                </c:pt>
                <c:pt idx="4033">
                  <c:v>178.32521987122678</c:v>
                </c:pt>
                <c:pt idx="4034">
                  <c:v>178.77476392793741</c:v>
                </c:pt>
                <c:pt idx="4035">
                  <c:v>179.14688639949819</c:v>
                </c:pt>
                <c:pt idx="4036">
                  <c:v>178.53223133074238</c:v>
                </c:pt>
                <c:pt idx="4037">
                  <c:v>178.46101067570871</c:v>
                </c:pt>
                <c:pt idx="4038">
                  <c:v>178.67068160063155</c:v>
                </c:pt>
                <c:pt idx="4039">
                  <c:v>178.67068160063155</c:v>
                </c:pt>
                <c:pt idx="4040">
                  <c:v>178.67068160063155</c:v>
                </c:pt>
                <c:pt idx="4041">
                  <c:v>178.67068160063155</c:v>
                </c:pt>
                <c:pt idx="4042">
                  <c:v>178.67068160063155</c:v>
                </c:pt>
                <c:pt idx="4043">
                  <c:v>178.67068160063155</c:v>
                </c:pt>
                <c:pt idx="4044">
                  <c:v>178.67068160063155</c:v>
                </c:pt>
                <c:pt idx="4045">
                  <c:v>178.67068160063155</c:v>
                </c:pt>
                <c:pt idx="4046">
                  <c:v>178.67068160063155</c:v>
                </c:pt>
                <c:pt idx="4047">
                  <c:v>177.9848759745831</c:v>
                </c:pt>
                <c:pt idx="4048">
                  <c:v>178.47480133059855</c:v>
                </c:pt>
                <c:pt idx="4049">
                  <c:v>178.60762154597137</c:v>
                </c:pt>
                <c:pt idx="4050">
                  <c:v>180.01528626346473</c:v>
                </c:pt>
                <c:pt idx="4051">
                  <c:v>180.48318760187516</c:v>
                </c:pt>
                <c:pt idx="4052">
                  <c:v>179.93919772673198</c:v>
                </c:pt>
                <c:pt idx="4053">
                  <c:v>178.82385766309341</c:v>
                </c:pt>
                <c:pt idx="4054">
                  <c:v>179.51807860055615</c:v>
                </c:pt>
                <c:pt idx="4055">
                  <c:v>179.18597540357169</c:v>
                </c:pt>
                <c:pt idx="4056">
                  <c:v>179.4042994911841</c:v>
                </c:pt>
                <c:pt idx="4057">
                  <c:v>179.4042994911841</c:v>
                </c:pt>
                <c:pt idx="4058">
                  <c:v>179.4042994911841</c:v>
                </c:pt>
                <c:pt idx="4059">
                  <c:v>179.4042994911841</c:v>
                </c:pt>
                <c:pt idx="4060">
                  <c:v>179.4042994911841</c:v>
                </c:pt>
                <c:pt idx="4061">
                  <c:v>179.4042994911841</c:v>
                </c:pt>
                <c:pt idx="4062">
                  <c:v>179.4042994911841</c:v>
                </c:pt>
                <c:pt idx="4063">
                  <c:v>179.4042994911841</c:v>
                </c:pt>
                <c:pt idx="4064">
                  <c:v>179.4042994911841</c:v>
                </c:pt>
                <c:pt idx="4065">
                  <c:v>179.4042994911841</c:v>
                </c:pt>
                <c:pt idx="4066">
                  <c:v>179.4042994911841</c:v>
                </c:pt>
                <c:pt idx="4067">
                  <c:v>179.4042994911841</c:v>
                </c:pt>
                <c:pt idx="4068">
                  <c:v>179.4042994911841</c:v>
                </c:pt>
                <c:pt idx="4069">
                  <c:v>179.4042994911841</c:v>
                </c:pt>
                <c:pt idx="4070">
                  <c:v>179.4042994911841</c:v>
                </c:pt>
                <c:pt idx="4071">
                  <c:v>179.4042994911841</c:v>
                </c:pt>
                <c:pt idx="4072">
                  <c:v>179.4042994911841</c:v>
                </c:pt>
                <c:pt idx="4073">
                  <c:v>179.4042994911841</c:v>
                </c:pt>
                <c:pt idx="4074">
                  <c:v>179.4042994911841</c:v>
                </c:pt>
                <c:pt idx="4075">
                  <c:v>179.81742309606648</c:v>
                </c:pt>
                <c:pt idx="4076">
                  <c:v>179.44959493534543</c:v>
                </c:pt>
                <c:pt idx="4077">
                  <c:v>179.24289180505409</c:v>
                </c:pt>
                <c:pt idx="4078">
                  <c:v>179.03636341108816</c:v>
                </c:pt>
                <c:pt idx="4079">
                  <c:v>179.01744388240112</c:v>
                </c:pt>
                <c:pt idx="4080">
                  <c:v>179.01744388240112</c:v>
                </c:pt>
                <c:pt idx="4081">
                  <c:v>179.01744388240112</c:v>
                </c:pt>
                <c:pt idx="4082">
                  <c:v>179.01744388240112</c:v>
                </c:pt>
                <c:pt idx="4083">
                  <c:v>179.01744388240112</c:v>
                </c:pt>
                <c:pt idx="4084">
                  <c:v>179.01744388240112</c:v>
                </c:pt>
                <c:pt idx="4085">
                  <c:v>179.01744388240112</c:v>
                </c:pt>
                <c:pt idx="4086">
                  <c:v>179.01744388240112</c:v>
                </c:pt>
                <c:pt idx="4087">
                  <c:v>179.01744388240112</c:v>
                </c:pt>
                <c:pt idx="4088">
                  <c:v>178.97089274908615</c:v>
                </c:pt>
                <c:pt idx="4089">
                  <c:v>178.83640430496271</c:v>
                </c:pt>
                <c:pt idx="4090">
                  <c:v>178.95298082673312</c:v>
                </c:pt>
                <c:pt idx="4091">
                  <c:v>178.39397051899553</c:v>
                </c:pt>
                <c:pt idx="4092">
                  <c:v>178.25328801556023</c:v>
                </c:pt>
                <c:pt idx="4093">
                  <c:v>178.25328801556023</c:v>
                </c:pt>
                <c:pt idx="4094">
                  <c:v>178.25328801556023</c:v>
                </c:pt>
                <c:pt idx="4095">
                  <c:v>178.25328801556023</c:v>
                </c:pt>
                <c:pt idx="4096">
                  <c:v>178.25328801556023</c:v>
                </c:pt>
                <c:pt idx="4097">
                  <c:v>178.25328801556023</c:v>
                </c:pt>
                <c:pt idx="4098">
                  <c:v>178.25328801556023</c:v>
                </c:pt>
                <c:pt idx="4099">
                  <c:v>178.25328801556023</c:v>
                </c:pt>
                <c:pt idx="4100">
                  <c:v>178.25328801556023</c:v>
                </c:pt>
                <c:pt idx="4101">
                  <c:v>178.25328801556023</c:v>
                </c:pt>
                <c:pt idx="4102">
                  <c:v>178.13440681809681</c:v>
                </c:pt>
                <c:pt idx="4103">
                  <c:v>177.38484036137902</c:v>
                </c:pt>
                <c:pt idx="4104">
                  <c:v>177.07454572351844</c:v>
                </c:pt>
                <c:pt idx="4105">
                  <c:v>177.40963950873021</c:v>
                </c:pt>
                <c:pt idx="4106">
                  <c:v>178.24890212979741</c:v>
                </c:pt>
                <c:pt idx="4107">
                  <c:v>178.24890212979741</c:v>
                </c:pt>
                <c:pt idx="4108">
                  <c:v>178.24890212979741</c:v>
                </c:pt>
                <c:pt idx="4109">
                  <c:v>178.24890212979741</c:v>
                </c:pt>
                <c:pt idx="4110">
                  <c:v>178.24890212979741</c:v>
                </c:pt>
                <c:pt idx="4111">
                  <c:v>178.24890212979741</c:v>
                </c:pt>
                <c:pt idx="4112">
                  <c:v>178.24890212979741</c:v>
                </c:pt>
                <c:pt idx="4113">
                  <c:v>178.24890212979741</c:v>
                </c:pt>
                <c:pt idx="4114">
                  <c:v>178.24890212979741</c:v>
                </c:pt>
                <c:pt idx="4115">
                  <c:v>178.24890212979741</c:v>
                </c:pt>
                <c:pt idx="4116">
                  <c:v>178.24890212979741</c:v>
                </c:pt>
                <c:pt idx="4117">
                  <c:v>178.24890212979741</c:v>
                </c:pt>
                <c:pt idx="4118">
                  <c:v>178.24890212979741</c:v>
                </c:pt>
                <c:pt idx="4119">
                  <c:v>178.24890212979741</c:v>
                </c:pt>
                <c:pt idx="4120">
                  <c:v>178.24890212979741</c:v>
                </c:pt>
                <c:pt idx="4121">
                  <c:v>178.24890212979741</c:v>
                </c:pt>
                <c:pt idx="4122">
                  <c:v>178.24890212979741</c:v>
                </c:pt>
                <c:pt idx="4123">
                  <c:v>178.24890212979741</c:v>
                </c:pt>
                <c:pt idx="4124">
                  <c:v>178.24890212979741</c:v>
                </c:pt>
                <c:pt idx="4125">
                  <c:v>178.24890212979741</c:v>
                </c:pt>
                <c:pt idx="4126">
                  <c:v>178.24890212979741</c:v>
                </c:pt>
                <c:pt idx="4127">
                  <c:v>178.24890212979741</c:v>
                </c:pt>
                <c:pt idx="4128">
                  <c:v>178.24890212979741</c:v>
                </c:pt>
                <c:pt idx="4129">
                  <c:v>178.24890212979741</c:v>
                </c:pt>
                <c:pt idx="4130">
                  <c:v>178.24890212979741</c:v>
                </c:pt>
                <c:pt idx="4131">
                  <c:v>178.24890212979741</c:v>
                </c:pt>
                <c:pt idx="4132">
                  <c:v>178.24890212979741</c:v>
                </c:pt>
                <c:pt idx="4133">
                  <c:v>178.24890212979741</c:v>
                </c:pt>
                <c:pt idx="4134">
                  <c:v>178.24890212979741</c:v>
                </c:pt>
                <c:pt idx="4135">
                  <c:v>178.24890212979741</c:v>
                </c:pt>
                <c:pt idx="4136">
                  <c:v>178.24890212979741</c:v>
                </c:pt>
                <c:pt idx="4137">
                  <c:v>178.24890212979741</c:v>
                </c:pt>
                <c:pt idx="4138">
                  <c:v>178.24890212979741</c:v>
                </c:pt>
                <c:pt idx="4139">
                  <c:v>178.24890212979741</c:v>
                </c:pt>
                <c:pt idx="4140">
                  <c:v>178.24890212979741</c:v>
                </c:pt>
                <c:pt idx="4141">
                  <c:v>178.24890212979741</c:v>
                </c:pt>
                <c:pt idx="4142">
                  <c:v>178.24890212979741</c:v>
                </c:pt>
                <c:pt idx="4143">
                  <c:v>178.24890212979741</c:v>
                </c:pt>
                <c:pt idx="4144">
                  <c:v>178.24890212979741</c:v>
                </c:pt>
                <c:pt idx="4145">
                  <c:v>178.24890212979741</c:v>
                </c:pt>
                <c:pt idx="4146">
                  <c:v>178.24890212979741</c:v>
                </c:pt>
                <c:pt idx="4147">
                  <c:v>177.87148372832453</c:v>
                </c:pt>
                <c:pt idx="4148">
                  <c:v>177.79653021955676</c:v>
                </c:pt>
                <c:pt idx="4149">
                  <c:v>178.47607771242741</c:v>
                </c:pt>
                <c:pt idx="4150">
                  <c:v>179.40231220315914</c:v>
                </c:pt>
                <c:pt idx="4151">
                  <c:v>178.84896859147085</c:v>
                </c:pt>
                <c:pt idx="4152">
                  <c:v>178.84896859147085</c:v>
                </c:pt>
                <c:pt idx="4153">
                  <c:v>179.05883346359559</c:v>
                </c:pt>
                <c:pt idx="4154">
                  <c:v>178.8495360857892</c:v>
                </c:pt>
                <c:pt idx="4155">
                  <c:v>178.85111939461348</c:v>
                </c:pt>
                <c:pt idx="4156">
                  <c:v>178.7417773091625</c:v>
                </c:pt>
                <c:pt idx="4157">
                  <c:v>179.75407532097643</c:v>
                </c:pt>
                <c:pt idx="4158">
                  <c:v>179.75407532097643</c:v>
                </c:pt>
                <c:pt idx="4159">
                  <c:v>179.75407532097643</c:v>
                </c:pt>
                <c:pt idx="4160">
                  <c:v>179.75407532097643</c:v>
                </c:pt>
                <c:pt idx="4161">
                  <c:v>179.75407532097643</c:v>
                </c:pt>
                <c:pt idx="4162">
                  <c:v>179.75407532097643</c:v>
                </c:pt>
                <c:pt idx="4163">
                  <c:v>180.47709145422837</c:v>
                </c:pt>
                <c:pt idx="4164">
                  <c:v>180.4585010537343</c:v>
                </c:pt>
                <c:pt idx="4165">
                  <c:v>180.57682138058428</c:v>
                </c:pt>
                <c:pt idx="4166">
                  <c:v>181.06851714470341</c:v>
                </c:pt>
                <c:pt idx="4167">
                  <c:v>181.11754151229931</c:v>
                </c:pt>
                <c:pt idx="4168">
                  <c:v>181.11754151229931</c:v>
                </c:pt>
                <c:pt idx="4169">
                  <c:v>181.11754151229931</c:v>
                </c:pt>
                <c:pt idx="4170">
                  <c:v>181.11754151229931</c:v>
                </c:pt>
                <c:pt idx="4171">
                  <c:v>181.11754151229931</c:v>
                </c:pt>
                <c:pt idx="4172">
                  <c:v>181.11754151229931</c:v>
                </c:pt>
                <c:pt idx="4173">
                  <c:v>181.11754151229931</c:v>
                </c:pt>
                <c:pt idx="4174">
                  <c:v>181.11754151229931</c:v>
                </c:pt>
                <c:pt idx="4175">
                  <c:v>181.11754151229931</c:v>
                </c:pt>
                <c:pt idx="4176">
                  <c:v>181.11754151229931</c:v>
                </c:pt>
                <c:pt idx="4177">
                  <c:v>181.11754151229931</c:v>
                </c:pt>
                <c:pt idx="4178">
                  <c:v>181.11754151229931</c:v>
                </c:pt>
                <c:pt idx="4179">
                  <c:v>180.87854617407302</c:v>
                </c:pt>
                <c:pt idx="4180">
                  <c:v>181.18016951349807</c:v>
                </c:pt>
                <c:pt idx="4181">
                  <c:v>181.4312909852523</c:v>
                </c:pt>
                <c:pt idx="4182">
                  <c:v>181.6631386671512</c:v>
                </c:pt>
                <c:pt idx="4183">
                  <c:v>181.39773795707097</c:v>
                </c:pt>
                <c:pt idx="4184">
                  <c:v>181.39773795707097</c:v>
                </c:pt>
                <c:pt idx="4185">
                  <c:v>181.39773795707097</c:v>
                </c:pt>
                <c:pt idx="4186">
                  <c:v>181.39773795707097</c:v>
                </c:pt>
                <c:pt idx="4187">
                  <c:v>181.39773795707097</c:v>
                </c:pt>
                <c:pt idx="4188">
                  <c:v>181.39773795707097</c:v>
                </c:pt>
                <c:pt idx="4189">
                  <c:v>181.39773795707097</c:v>
                </c:pt>
                <c:pt idx="4190">
                  <c:v>181.39773795707097</c:v>
                </c:pt>
                <c:pt idx="4191">
                  <c:v>181.39773795707097</c:v>
                </c:pt>
                <c:pt idx="4192">
                  <c:v>181.92777466942243</c:v>
                </c:pt>
                <c:pt idx="4193">
                  <c:v>181.09800291998855</c:v>
                </c:pt>
                <c:pt idx="4194">
                  <c:v>181.8562401685507</c:v>
                </c:pt>
                <c:pt idx="4195">
                  <c:v>181.6773895792146</c:v>
                </c:pt>
                <c:pt idx="4196">
                  <c:v>182.91469095236727</c:v>
                </c:pt>
                <c:pt idx="4197">
                  <c:v>184.14983409733512</c:v>
                </c:pt>
                <c:pt idx="4198">
                  <c:v>185.25303651459112</c:v>
                </c:pt>
                <c:pt idx="4199">
                  <c:v>185.36796171741364</c:v>
                </c:pt>
                <c:pt idx="4200">
                  <c:v>185.39218364408941</c:v>
                </c:pt>
                <c:pt idx="4201">
                  <c:v>185.50326863163386</c:v>
                </c:pt>
                <c:pt idx="4202">
                  <c:v>185.77029798581563</c:v>
                </c:pt>
                <c:pt idx="4203">
                  <c:v>186.21108621429875</c:v>
                </c:pt>
                <c:pt idx="4204">
                  <c:v>186.19414420338865</c:v>
                </c:pt>
                <c:pt idx="4205">
                  <c:v>185.56063011867835</c:v>
                </c:pt>
                <c:pt idx="4206">
                  <c:v>185.90650460975098</c:v>
                </c:pt>
                <c:pt idx="4207">
                  <c:v>185.90650460975098</c:v>
                </c:pt>
                <c:pt idx="4208">
                  <c:v>185.90650460975098</c:v>
                </c:pt>
                <c:pt idx="4209">
                  <c:v>185.90650460975098</c:v>
                </c:pt>
                <c:pt idx="4210">
                  <c:v>185.90650460975098</c:v>
                </c:pt>
                <c:pt idx="4211">
                  <c:v>185.90650460975098</c:v>
                </c:pt>
                <c:pt idx="4212">
                  <c:v>185.90650460975098</c:v>
                </c:pt>
                <c:pt idx="4213">
                  <c:v>185.90650460975098</c:v>
                </c:pt>
                <c:pt idx="4214">
                  <c:v>185.90650460975098</c:v>
                </c:pt>
                <c:pt idx="4215">
                  <c:v>185.90650460975098</c:v>
                </c:pt>
                <c:pt idx="4216">
                  <c:v>185.90650460975098</c:v>
                </c:pt>
                <c:pt idx="4217">
                  <c:v>185.90650460975098</c:v>
                </c:pt>
                <c:pt idx="4218">
                  <c:v>185.90650460975098</c:v>
                </c:pt>
                <c:pt idx="4219">
                  <c:v>185.90650460975098</c:v>
                </c:pt>
                <c:pt idx="4220">
                  <c:v>185.90650460975098</c:v>
                </c:pt>
                <c:pt idx="4221">
                  <c:v>185.90650460975098</c:v>
                </c:pt>
                <c:pt idx="4222">
                  <c:v>185.90650460975098</c:v>
                </c:pt>
                <c:pt idx="4223">
                  <c:v>185.90650460975098</c:v>
                </c:pt>
                <c:pt idx="4224">
                  <c:v>185.90650460975098</c:v>
                </c:pt>
                <c:pt idx="4225">
                  <c:v>185.90650460975098</c:v>
                </c:pt>
                <c:pt idx="4226">
                  <c:v>185.90650460975098</c:v>
                </c:pt>
                <c:pt idx="4227">
                  <c:v>185.90650460975098</c:v>
                </c:pt>
                <c:pt idx="4228">
                  <c:v>185.90650460975098</c:v>
                </c:pt>
                <c:pt idx="4229">
                  <c:v>185.90650460975098</c:v>
                </c:pt>
                <c:pt idx="4230">
                  <c:v>185.90650460975098</c:v>
                </c:pt>
                <c:pt idx="4231">
                  <c:v>185.90650460975098</c:v>
                </c:pt>
                <c:pt idx="4232">
                  <c:v>185.90650460975098</c:v>
                </c:pt>
                <c:pt idx="4233">
                  <c:v>185.90650460975098</c:v>
                </c:pt>
                <c:pt idx="4234">
                  <c:v>185.90650460975098</c:v>
                </c:pt>
                <c:pt idx="4235">
                  <c:v>185.90650460975098</c:v>
                </c:pt>
                <c:pt idx="4236">
                  <c:v>185.90650460975098</c:v>
                </c:pt>
                <c:pt idx="4237">
                  <c:v>185.90650460975098</c:v>
                </c:pt>
                <c:pt idx="4238">
                  <c:v>184.40595872655899</c:v>
                </c:pt>
                <c:pt idx="4239">
                  <c:v>184.06354680132793</c:v>
                </c:pt>
                <c:pt idx="4240">
                  <c:v>183.49155561182954</c:v>
                </c:pt>
                <c:pt idx="4241">
                  <c:v>183.50506662564507</c:v>
                </c:pt>
                <c:pt idx="4242">
                  <c:v>183.61139400321073</c:v>
                </c:pt>
                <c:pt idx="4243">
                  <c:v>183.6356836024253</c:v>
                </c:pt>
                <c:pt idx="4244">
                  <c:v>182.82311524498795</c:v>
                </c:pt>
                <c:pt idx="4245">
                  <c:v>183.02721663340282</c:v>
                </c:pt>
                <c:pt idx="4246">
                  <c:v>183.01109309041217</c:v>
                </c:pt>
                <c:pt idx="4247">
                  <c:v>182.95063989100564</c:v>
                </c:pt>
                <c:pt idx="4248">
                  <c:v>182.95063989100564</c:v>
                </c:pt>
                <c:pt idx="4249">
                  <c:v>182.95063989100564</c:v>
                </c:pt>
                <c:pt idx="4250">
                  <c:v>182.95063989100564</c:v>
                </c:pt>
                <c:pt idx="4251">
                  <c:v>182.95063989100564</c:v>
                </c:pt>
                <c:pt idx="4252">
                  <c:v>182.95063989100564</c:v>
                </c:pt>
                <c:pt idx="4253">
                  <c:v>182.95063989100564</c:v>
                </c:pt>
                <c:pt idx="4254">
                  <c:v>182.95063989100564</c:v>
                </c:pt>
                <c:pt idx="4255">
                  <c:v>182.95063989100564</c:v>
                </c:pt>
                <c:pt idx="4256">
                  <c:v>182.95063989100564</c:v>
                </c:pt>
                <c:pt idx="4257">
                  <c:v>182.95063989100564</c:v>
                </c:pt>
                <c:pt idx="4258">
                  <c:v>182.95063989100564</c:v>
                </c:pt>
                <c:pt idx="4259">
                  <c:v>182.95063989100564</c:v>
                </c:pt>
                <c:pt idx="4260">
                  <c:v>182.95063989100564</c:v>
                </c:pt>
                <c:pt idx="4261">
                  <c:v>182.95063989100564</c:v>
                </c:pt>
                <c:pt idx="4262">
                  <c:v>182.95063989100564</c:v>
                </c:pt>
                <c:pt idx="4263">
                  <c:v>182.95063989100564</c:v>
                </c:pt>
                <c:pt idx="4264">
                  <c:v>182.95063989100564</c:v>
                </c:pt>
                <c:pt idx="4265">
                  <c:v>182.95063989100564</c:v>
                </c:pt>
                <c:pt idx="4266">
                  <c:v>182.95063989100564</c:v>
                </c:pt>
                <c:pt idx="4267">
                  <c:v>182.95063989100564</c:v>
                </c:pt>
                <c:pt idx="4268">
                  <c:v>182.95063989100564</c:v>
                </c:pt>
                <c:pt idx="4269">
                  <c:v>182.95063989100564</c:v>
                </c:pt>
                <c:pt idx="4270">
                  <c:v>182.95063989100564</c:v>
                </c:pt>
                <c:pt idx="4271">
                  <c:v>182.95063989100564</c:v>
                </c:pt>
                <c:pt idx="4272">
                  <c:v>182.95063989100564</c:v>
                </c:pt>
                <c:pt idx="4273">
                  <c:v>182.95063989100564</c:v>
                </c:pt>
                <c:pt idx="4274">
                  <c:v>182.95063989100564</c:v>
                </c:pt>
                <c:pt idx="4275">
                  <c:v>182.95063989100564</c:v>
                </c:pt>
                <c:pt idx="4276">
                  <c:v>182.95063989100564</c:v>
                </c:pt>
                <c:pt idx="4277">
                  <c:v>182.95063989100564</c:v>
                </c:pt>
                <c:pt idx="4278">
                  <c:v>182.95063989100564</c:v>
                </c:pt>
                <c:pt idx="4279">
                  <c:v>182.95063989100564</c:v>
                </c:pt>
                <c:pt idx="4280">
                  <c:v>182.95063989100564</c:v>
                </c:pt>
                <c:pt idx="4281">
                  <c:v>182.95063989100564</c:v>
                </c:pt>
                <c:pt idx="4282">
                  <c:v>182.95063989100564</c:v>
                </c:pt>
                <c:pt idx="4283">
                  <c:v>182.95063989100564</c:v>
                </c:pt>
                <c:pt idx="4284">
                  <c:v>182.95063989100564</c:v>
                </c:pt>
                <c:pt idx="4285">
                  <c:v>182.95063989100564</c:v>
                </c:pt>
                <c:pt idx="4286">
                  <c:v>182.95063989100564</c:v>
                </c:pt>
                <c:pt idx="4287">
                  <c:v>182.95063989100564</c:v>
                </c:pt>
                <c:pt idx="4288">
                  <c:v>182.95063989100564</c:v>
                </c:pt>
                <c:pt idx="4289">
                  <c:v>182.95063989100564</c:v>
                </c:pt>
                <c:pt idx="4290">
                  <c:v>182.95063989100564</c:v>
                </c:pt>
                <c:pt idx="4291">
                  <c:v>182.95063989100564</c:v>
                </c:pt>
                <c:pt idx="4292">
                  <c:v>182.95063989100564</c:v>
                </c:pt>
                <c:pt idx="4293">
                  <c:v>182.52887776346975</c:v>
                </c:pt>
                <c:pt idx="4294">
                  <c:v>182.37323603477827</c:v>
                </c:pt>
                <c:pt idx="4295">
                  <c:v>182.26590058196345</c:v>
                </c:pt>
                <c:pt idx="4296">
                  <c:v>182.35474603200234</c:v>
                </c:pt>
                <c:pt idx="4297">
                  <c:v>181.84911569817208</c:v>
                </c:pt>
                <c:pt idx="4298">
                  <c:v>181.84911569817208</c:v>
                </c:pt>
                <c:pt idx="4299">
                  <c:v>181.84911569817208</c:v>
                </c:pt>
                <c:pt idx="4300">
                  <c:v>181.84911569817208</c:v>
                </c:pt>
                <c:pt idx="4301">
                  <c:v>181.84911569817208</c:v>
                </c:pt>
                <c:pt idx="4302">
                  <c:v>181.84911569817208</c:v>
                </c:pt>
                <c:pt idx="4303">
                  <c:v>182.23134775101462</c:v>
                </c:pt>
                <c:pt idx="4304">
                  <c:v>182.45285858491303</c:v>
                </c:pt>
                <c:pt idx="4305">
                  <c:v>181.9452140231804</c:v>
                </c:pt>
                <c:pt idx="4306">
                  <c:v>182.41521982076912</c:v>
                </c:pt>
                <c:pt idx="4307">
                  <c:v>182.38729862249724</c:v>
                </c:pt>
                <c:pt idx="4308">
                  <c:v>182.38729862249724</c:v>
                </c:pt>
                <c:pt idx="4309">
                  <c:v>182.38729862249724</c:v>
                </c:pt>
                <c:pt idx="4310">
                  <c:v>182.68281330510001</c:v>
                </c:pt>
                <c:pt idx="4311">
                  <c:v>182.99647314826154</c:v>
                </c:pt>
                <c:pt idx="4312">
                  <c:v>182.98142627102476</c:v>
                </c:pt>
                <c:pt idx="4313">
                  <c:v>182.64260000269218</c:v>
                </c:pt>
                <c:pt idx="4314">
                  <c:v>182.25405363605347</c:v>
                </c:pt>
                <c:pt idx="4315">
                  <c:v>182.25405363605347</c:v>
                </c:pt>
                <c:pt idx="4316">
                  <c:v>182.25405363605347</c:v>
                </c:pt>
                <c:pt idx="4317">
                  <c:v>182.25405363605347</c:v>
                </c:pt>
                <c:pt idx="4318">
                  <c:v>182.25405363605347</c:v>
                </c:pt>
                <c:pt idx="4319">
                  <c:v>182.25405363605347</c:v>
                </c:pt>
                <c:pt idx="4320">
                  <c:v>182.25405363605347</c:v>
                </c:pt>
                <c:pt idx="4321">
                  <c:v>182.25405363605347</c:v>
                </c:pt>
                <c:pt idx="4322">
                  <c:v>182.25405363605347</c:v>
                </c:pt>
                <c:pt idx="4323">
                  <c:v>182.25405363605347</c:v>
                </c:pt>
                <c:pt idx="4324">
                  <c:v>182.25405363605347</c:v>
                </c:pt>
                <c:pt idx="4325">
                  <c:v>182.25405363605347</c:v>
                </c:pt>
                <c:pt idx="4326">
                  <c:v>182.25405363605347</c:v>
                </c:pt>
                <c:pt idx="4327">
                  <c:v>182.25405363605347</c:v>
                </c:pt>
                <c:pt idx="4328">
                  <c:v>182.25405363605347</c:v>
                </c:pt>
                <c:pt idx="4329">
                  <c:v>182.25405363605347</c:v>
                </c:pt>
                <c:pt idx="4330">
                  <c:v>182.25405363605347</c:v>
                </c:pt>
                <c:pt idx="4331">
                  <c:v>182.25405363605347</c:v>
                </c:pt>
                <c:pt idx="4332">
                  <c:v>182.25405363605347</c:v>
                </c:pt>
                <c:pt idx="4333">
                  <c:v>182.25405363605347</c:v>
                </c:pt>
                <c:pt idx="4334">
                  <c:v>182.25405363605347</c:v>
                </c:pt>
                <c:pt idx="4335">
                  <c:v>182.25405363605347</c:v>
                </c:pt>
                <c:pt idx="4336">
                  <c:v>182.25405363605347</c:v>
                </c:pt>
                <c:pt idx="4337">
                  <c:v>182.25405363605347</c:v>
                </c:pt>
                <c:pt idx="4338">
                  <c:v>182.25405363605347</c:v>
                </c:pt>
                <c:pt idx="4339">
                  <c:v>182.25405363605347</c:v>
                </c:pt>
                <c:pt idx="4340">
                  <c:v>183.18459248557394</c:v>
                </c:pt>
                <c:pt idx="4341">
                  <c:v>183.4639043442273</c:v>
                </c:pt>
                <c:pt idx="4342">
                  <c:v>183.10353412429723</c:v>
                </c:pt>
                <c:pt idx="4343">
                  <c:v>183.45697171575</c:v>
                </c:pt>
                <c:pt idx="4344">
                  <c:v>183.37106538484997</c:v>
                </c:pt>
                <c:pt idx="4345">
                  <c:v>183.37106538484997</c:v>
                </c:pt>
                <c:pt idx="4346">
                  <c:v>183.37106538484997</c:v>
                </c:pt>
                <c:pt idx="4347">
                  <c:v>183.37106538484997</c:v>
                </c:pt>
                <c:pt idx="4348">
                  <c:v>183.37106538484997</c:v>
                </c:pt>
                <c:pt idx="4349">
                  <c:v>183.37106538484997</c:v>
                </c:pt>
                <c:pt idx="4350">
                  <c:v>183.37106538484997</c:v>
                </c:pt>
                <c:pt idx="4351">
                  <c:v>183.37106538484997</c:v>
                </c:pt>
                <c:pt idx="4352">
                  <c:v>183.37106538484997</c:v>
                </c:pt>
                <c:pt idx="4353">
                  <c:v>183.37106538484997</c:v>
                </c:pt>
                <c:pt idx="4354">
                  <c:v>183.03538032208846</c:v>
                </c:pt>
                <c:pt idx="4355">
                  <c:v>183.39164031342165</c:v>
                </c:pt>
                <c:pt idx="4356">
                  <c:v>183.16110698550338</c:v>
                </c:pt>
                <c:pt idx="4357">
                  <c:v>183.16083154641981</c:v>
                </c:pt>
                <c:pt idx="4358">
                  <c:v>183.51219052276579</c:v>
                </c:pt>
                <c:pt idx="4359">
                  <c:v>183.51219052276579</c:v>
                </c:pt>
                <c:pt idx="4360">
                  <c:v>183.51219052276579</c:v>
                </c:pt>
                <c:pt idx="4361">
                  <c:v>183.51219052276579</c:v>
                </c:pt>
                <c:pt idx="4362">
                  <c:v>183.51219052276579</c:v>
                </c:pt>
                <c:pt idx="4363">
                  <c:v>183.51219052276579</c:v>
                </c:pt>
                <c:pt idx="4364">
                  <c:v>183.51219052276579</c:v>
                </c:pt>
                <c:pt idx="4365">
                  <c:v>183.51219052276579</c:v>
                </c:pt>
                <c:pt idx="4366">
                  <c:v>183.51219052276579</c:v>
                </c:pt>
                <c:pt idx="4367">
                  <c:v>183.51219052276579</c:v>
                </c:pt>
                <c:pt idx="4368">
                  <c:v>183.51219052276579</c:v>
                </c:pt>
                <c:pt idx="4369">
                  <c:v>183.73086631251095</c:v>
                </c:pt>
                <c:pt idx="4370">
                  <c:v>183.23406230457712</c:v>
                </c:pt>
                <c:pt idx="4371">
                  <c:v>183.33296617492158</c:v>
                </c:pt>
                <c:pt idx="4372">
                  <c:v>183.67331928996239</c:v>
                </c:pt>
                <c:pt idx="4373">
                  <c:v>184.11367187997519</c:v>
                </c:pt>
                <c:pt idx="4374">
                  <c:v>184.11367187997519</c:v>
                </c:pt>
                <c:pt idx="4375">
                  <c:v>184.2768046373682</c:v>
                </c:pt>
                <c:pt idx="4376">
                  <c:v>184.39572033130395</c:v>
                </c:pt>
                <c:pt idx="4377">
                  <c:v>184.61533606852447</c:v>
                </c:pt>
                <c:pt idx="4378">
                  <c:v>184.60142102078956</c:v>
                </c:pt>
                <c:pt idx="4379">
                  <c:v>184.12320446867693</c:v>
                </c:pt>
                <c:pt idx="4380">
                  <c:v>184.12320446867693</c:v>
                </c:pt>
                <c:pt idx="4381">
                  <c:v>184.12320446867693</c:v>
                </c:pt>
                <c:pt idx="4382">
                  <c:v>184.12320446867693</c:v>
                </c:pt>
                <c:pt idx="4383">
                  <c:v>184.12320446867693</c:v>
                </c:pt>
                <c:pt idx="4384">
                  <c:v>183.96939123598341</c:v>
                </c:pt>
                <c:pt idx="4385">
                  <c:v>183.06462238965756</c:v>
                </c:pt>
                <c:pt idx="4386">
                  <c:v>182.36556693981302</c:v>
                </c:pt>
                <c:pt idx="4387">
                  <c:v>183.1539772636834</c:v>
                </c:pt>
                <c:pt idx="4388">
                  <c:v>183.43191333546889</c:v>
                </c:pt>
                <c:pt idx="4389">
                  <c:v>183.43191333546889</c:v>
                </c:pt>
                <c:pt idx="4390">
                  <c:v>183.43191333546889</c:v>
                </c:pt>
                <c:pt idx="4391">
                  <c:v>183.43191333546889</c:v>
                </c:pt>
                <c:pt idx="4392">
                  <c:v>183.43191333546889</c:v>
                </c:pt>
                <c:pt idx="4393">
                  <c:v>183.43191333546889</c:v>
                </c:pt>
                <c:pt idx="4394">
                  <c:v>183.43191333546889</c:v>
                </c:pt>
                <c:pt idx="4395">
                  <c:v>183.62124982646242</c:v>
                </c:pt>
                <c:pt idx="4396">
                  <c:v>185.30700418120003</c:v>
                </c:pt>
                <c:pt idx="4397">
                  <c:v>185.23103748754554</c:v>
                </c:pt>
                <c:pt idx="4398">
                  <c:v>184.85168306589313</c:v>
                </c:pt>
                <c:pt idx="4399">
                  <c:v>183.25498490425565</c:v>
                </c:pt>
                <c:pt idx="4400">
                  <c:v>183.25498490425565</c:v>
                </c:pt>
                <c:pt idx="4401">
                  <c:v>182.77535439618072</c:v>
                </c:pt>
                <c:pt idx="4402">
                  <c:v>183.65022520819565</c:v>
                </c:pt>
                <c:pt idx="4403">
                  <c:v>183.67457196129158</c:v>
                </c:pt>
                <c:pt idx="4404">
                  <c:v>183.51206818048411</c:v>
                </c:pt>
                <c:pt idx="4405">
                  <c:v>183.23966984678887</c:v>
                </c:pt>
                <c:pt idx="4406">
                  <c:v>183.23966984678887</c:v>
                </c:pt>
                <c:pt idx="4407">
                  <c:v>183.23966984678887</c:v>
                </c:pt>
                <c:pt idx="4408">
                  <c:v>183.23966984678887</c:v>
                </c:pt>
                <c:pt idx="4409">
                  <c:v>183.23966984678887</c:v>
                </c:pt>
                <c:pt idx="4410">
                  <c:v>183.23966984678887</c:v>
                </c:pt>
                <c:pt idx="4411">
                  <c:v>183.23966984678887</c:v>
                </c:pt>
                <c:pt idx="4412">
                  <c:v>183.23966984678887</c:v>
                </c:pt>
                <c:pt idx="4413">
                  <c:v>183.23966984678887</c:v>
                </c:pt>
                <c:pt idx="4414">
                  <c:v>183.23966984678887</c:v>
                </c:pt>
                <c:pt idx="4415">
                  <c:v>183.23966984678887</c:v>
                </c:pt>
                <c:pt idx="4416">
                  <c:v>183.23966984678887</c:v>
                </c:pt>
                <c:pt idx="4417">
                  <c:v>183.23966984678887</c:v>
                </c:pt>
                <c:pt idx="4418">
                  <c:v>183.23966984678887</c:v>
                </c:pt>
                <c:pt idx="4419">
                  <c:v>183.23966984678887</c:v>
                </c:pt>
                <c:pt idx="4420">
                  <c:v>183.23966984678887</c:v>
                </c:pt>
                <c:pt idx="4421">
                  <c:v>183.23966984678887</c:v>
                </c:pt>
                <c:pt idx="4422">
                  <c:v>183.23966984678887</c:v>
                </c:pt>
                <c:pt idx="4423">
                  <c:v>183.23966984678887</c:v>
                </c:pt>
                <c:pt idx="4424">
                  <c:v>183.23966984678887</c:v>
                </c:pt>
                <c:pt idx="4425">
                  <c:v>183.23966984678887</c:v>
                </c:pt>
                <c:pt idx="4426">
                  <c:v>183.23966984678887</c:v>
                </c:pt>
                <c:pt idx="4427">
                  <c:v>183.23966984678887</c:v>
                </c:pt>
                <c:pt idx="4428">
                  <c:v>183.23966984678887</c:v>
                </c:pt>
                <c:pt idx="4429">
                  <c:v>183.23966984678887</c:v>
                </c:pt>
                <c:pt idx="4430">
                  <c:v>183.23966984678887</c:v>
                </c:pt>
                <c:pt idx="4431">
                  <c:v>183.23966984678887</c:v>
                </c:pt>
                <c:pt idx="4432">
                  <c:v>183.23966984678887</c:v>
                </c:pt>
                <c:pt idx="4433">
                  <c:v>181.83123588595268</c:v>
                </c:pt>
                <c:pt idx="4434">
                  <c:v>181.15082905569147</c:v>
                </c:pt>
                <c:pt idx="4435">
                  <c:v>180.88667910888498</c:v>
                </c:pt>
                <c:pt idx="4436">
                  <c:v>181.77546967415992</c:v>
                </c:pt>
                <c:pt idx="4437">
                  <c:v>181.19815043432251</c:v>
                </c:pt>
                <c:pt idx="4438">
                  <c:v>181.27672090258724</c:v>
                </c:pt>
                <c:pt idx="4439">
                  <c:v>180.41523559625065</c:v>
                </c:pt>
                <c:pt idx="4440">
                  <c:v>179.72646473142541</c:v>
                </c:pt>
                <c:pt idx="4441">
                  <c:v>180.57076042069738</c:v>
                </c:pt>
                <c:pt idx="4442">
                  <c:v>180.72097917426879</c:v>
                </c:pt>
                <c:pt idx="4443">
                  <c:v>180.72097917426879</c:v>
                </c:pt>
                <c:pt idx="4444">
                  <c:v>180.72097917426879</c:v>
                </c:pt>
                <c:pt idx="4445">
                  <c:v>180.72097917426879</c:v>
                </c:pt>
                <c:pt idx="4446">
                  <c:v>180.72097917426879</c:v>
                </c:pt>
                <c:pt idx="4447">
                  <c:v>180.72097917426879</c:v>
                </c:pt>
                <c:pt idx="4448">
                  <c:v>180.72097917426879</c:v>
                </c:pt>
                <c:pt idx="4449">
                  <c:v>180.63800170476438</c:v>
                </c:pt>
                <c:pt idx="4450">
                  <c:v>181.43021451476076</c:v>
                </c:pt>
                <c:pt idx="4451">
                  <c:v>181.46962804123771</c:v>
                </c:pt>
                <c:pt idx="4452">
                  <c:v>180.73648690875973</c:v>
                </c:pt>
                <c:pt idx="4453">
                  <c:v>181.22514280045701</c:v>
                </c:pt>
                <c:pt idx="4454">
                  <c:v>181.22514280045701</c:v>
                </c:pt>
                <c:pt idx="4455">
                  <c:v>181.22514280045701</c:v>
                </c:pt>
                <c:pt idx="4456">
                  <c:v>181.22514280045701</c:v>
                </c:pt>
                <c:pt idx="4457">
                  <c:v>181.22514280045701</c:v>
                </c:pt>
                <c:pt idx="4458">
                  <c:v>181.22514280045701</c:v>
                </c:pt>
                <c:pt idx="4459">
                  <c:v>181.22514280045701</c:v>
                </c:pt>
                <c:pt idx="4460">
                  <c:v>181.22514280045701</c:v>
                </c:pt>
                <c:pt idx="4461">
                  <c:v>181.22514280045701</c:v>
                </c:pt>
                <c:pt idx="4462">
                  <c:v>181.22514280045701</c:v>
                </c:pt>
                <c:pt idx="4463">
                  <c:v>181.22514280045701</c:v>
                </c:pt>
                <c:pt idx="4464">
                  <c:v>181.22514280045701</c:v>
                </c:pt>
                <c:pt idx="4465">
                  <c:v>181.22514280045701</c:v>
                </c:pt>
                <c:pt idx="4466">
                  <c:v>181.22514280045701</c:v>
                </c:pt>
                <c:pt idx="4467">
                  <c:v>180.85764721665268</c:v>
                </c:pt>
                <c:pt idx="4468">
                  <c:v>180.71183821803916</c:v>
                </c:pt>
                <c:pt idx="4469">
                  <c:v>180.30330256995632</c:v>
                </c:pt>
                <c:pt idx="4470">
                  <c:v>180.47471810969</c:v>
                </c:pt>
                <c:pt idx="4471">
                  <c:v>180.02741662781756</c:v>
                </c:pt>
                <c:pt idx="4472">
                  <c:v>180.02741662781756</c:v>
                </c:pt>
                <c:pt idx="4473">
                  <c:v>180.02741662781756</c:v>
                </c:pt>
                <c:pt idx="4474">
                  <c:v>180.02741662781756</c:v>
                </c:pt>
                <c:pt idx="4475">
                  <c:v>180.02741662781756</c:v>
                </c:pt>
                <c:pt idx="4476">
                  <c:v>180.02741662781756</c:v>
                </c:pt>
                <c:pt idx="4477">
                  <c:v>180.02741662781756</c:v>
                </c:pt>
                <c:pt idx="4478">
                  <c:v>180.02741662781756</c:v>
                </c:pt>
                <c:pt idx="4479">
                  <c:v>180.02741662781756</c:v>
                </c:pt>
                <c:pt idx="4480">
                  <c:v>180.21461879101727</c:v>
                </c:pt>
                <c:pt idx="4481">
                  <c:v>180.94282044697439</c:v>
                </c:pt>
                <c:pt idx="4482">
                  <c:v>180.89646123231603</c:v>
                </c:pt>
                <c:pt idx="4483">
                  <c:v>181.15628177946269</c:v>
                </c:pt>
                <c:pt idx="4484">
                  <c:v>181.22790522265046</c:v>
                </c:pt>
                <c:pt idx="4485">
                  <c:v>181.22790522265046</c:v>
                </c:pt>
                <c:pt idx="4486">
                  <c:v>181.22790522265046</c:v>
                </c:pt>
                <c:pt idx="4487">
                  <c:v>181.22790522265046</c:v>
                </c:pt>
                <c:pt idx="4488">
                  <c:v>181.22790522265046</c:v>
                </c:pt>
                <c:pt idx="4489">
                  <c:v>181.22790522265046</c:v>
                </c:pt>
                <c:pt idx="4490">
                  <c:v>181.22790522265046</c:v>
                </c:pt>
                <c:pt idx="4491">
                  <c:v>181.22790522265046</c:v>
                </c:pt>
                <c:pt idx="4492">
                  <c:v>181.22790522265046</c:v>
                </c:pt>
                <c:pt idx="4493">
                  <c:v>181.44826170231093</c:v>
                </c:pt>
                <c:pt idx="4494">
                  <c:v>181.12375812741939</c:v>
                </c:pt>
                <c:pt idx="4495">
                  <c:v>181.75192627896016</c:v>
                </c:pt>
                <c:pt idx="4496">
                  <c:v>181.73363894482381</c:v>
                </c:pt>
                <c:pt idx="4497">
                  <c:v>182.49222037638287</c:v>
                </c:pt>
                <c:pt idx="4498">
                  <c:v>182.49222037638287</c:v>
                </c:pt>
                <c:pt idx="4499">
                  <c:v>182.49222037638287</c:v>
                </c:pt>
                <c:pt idx="4500">
                  <c:v>182.49222037638287</c:v>
                </c:pt>
                <c:pt idx="4501">
                  <c:v>182.49222037638287</c:v>
                </c:pt>
                <c:pt idx="4502">
                  <c:v>182.49222037638287</c:v>
                </c:pt>
                <c:pt idx="4503">
                  <c:v>182.49222037638287</c:v>
                </c:pt>
                <c:pt idx="4504">
                  <c:v>182.49222037638287</c:v>
                </c:pt>
                <c:pt idx="4505">
                  <c:v>182.49222037638287</c:v>
                </c:pt>
                <c:pt idx="4506">
                  <c:v>182.49222037638287</c:v>
                </c:pt>
                <c:pt idx="4507">
                  <c:v>182.49222037638287</c:v>
                </c:pt>
                <c:pt idx="4508">
                  <c:v>182.49222037638287</c:v>
                </c:pt>
                <c:pt idx="4509">
                  <c:v>182.49222037638287</c:v>
                </c:pt>
                <c:pt idx="4510">
                  <c:v>182.49222037638287</c:v>
                </c:pt>
                <c:pt idx="4511">
                  <c:v>182.49222037638287</c:v>
                </c:pt>
                <c:pt idx="4512">
                  <c:v>182.49222037638287</c:v>
                </c:pt>
                <c:pt idx="4513">
                  <c:v>182.49222037638287</c:v>
                </c:pt>
                <c:pt idx="4514">
                  <c:v>182.49222037638287</c:v>
                </c:pt>
                <c:pt idx="4515">
                  <c:v>182.49222037638287</c:v>
                </c:pt>
                <c:pt idx="4516">
                  <c:v>182.49222037638287</c:v>
                </c:pt>
                <c:pt idx="4517">
                  <c:v>182.49222037638287</c:v>
                </c:pt>
                <c:pt idx="4518">
                  <c:v>182.49222037638287</c:v>
                </c:pt>
                <c:pt idx="4519">
                  <c:v>182.49222037638287</c:v>
                </c:pt>
                <c:pt idx="4520">
                  <c:v>182.49222037638287</c:v>
                </c:pt>
                <c:pt idx="4521">
                  <c:v>182.49222037638287</c:v>
                </c:pt>
                <c:pt idx="4522">
                  <c:v>182.49222037638287</c:v>
                </c:pt>
                <c:pt idx="4523">
                  <c:v>182.49222037638287</c:v>
                </c:pt>
                <c:pt idx="4524">
                  <c:v>182.49222037638287</c:v>
                </c:pt>
                <c:pt idx="4525">
                  <c:v>182.49222037638287</c:v>
                </c:pt>
                <c:pt idx="4526">
                  <c:v>182.49222037638287</c:v>
                </c:pt>
                <c:pt idx="4527">
                  <c:v>182.49222037638287</c:v>
                </c:pt>
                <c:pt idx="4528">
                  <c:v>182.49222037638287</c:v>
                </c:pt>
                <c:pt idx="4529">
                  <c:v>182.49222037638287</c:v>
                </c:pt>
                <c:pt idx="4530">
                  <c:v>182.49222037638287</c:v>
                </c:pt>
                <c:pt idx="4531">
                  <c:v>182.49222037638287</c:v>
                </c:pt>
                <c:pt idx="4532">
                  <c:v>182.49222037638287</c:v>
                </c:pt>
                <c:pt idx="4533">
                  <c:v>182.49222037638287</c:v>
                </c:pt>
                <c:pt idx="4534">
                  <c:v>182.49222037638287</c:v>
                </c:pt>
                <c:pt idx="4535">
                  <c:v>182.49222037638287</c:v>
                </c:pt>
                <c:pt idx="4536">
                  <c:v>181.82407599054949</c:v>
                </c:pt>
                <c:pt idx="4537">
                  <c:v>180.64636928532425</c:v>
                </c:pt>
                <c:pt idx="4538">
                  <c:v>180.16475831723034</c:v>
                </c:pt>
                <c:pt idx="4539">
                  <c:v>181.391146267105</c:v>
                </c:pt>
                <c:pt idx="4540">
                  <c:v>182.59550033815495</c:v>
                </c:pt>
                <c:pt idx="4541">
                  <c:v>182.59550033815495</c:v>
                </c:pt>
                <c:pt idx="4542">
                  <c:v>182.59550033815495</c:v>
                </c:pt>
                <c:pt idx="4543">
                  <c:v>182.59550033815495</c:v>
                </c:pt>
                <c:pt idx="4544">
                  <c:v>182.59550033815495</c:v>
                </c:pt>
                <c:pt idx="4545">
                  <c:v>182.59550033815495</c:v>
                </c:pt>
                <c:pt idx="4546">
                  <c:v>183.31402281269533</c:v>
                </c:pt>
                <c:pt idx="4547">
                  <c:v>183.35126224567441</c:v>
                </c:pt>
                <c:pt idx="4548">
                  <c:v>183.26435660677029</c:v>
                </c:pt>
                <c:pt idx="4549">
                  <c:v>182.87662154874249</c:v>
                </c:pt>
                <c:pt idx="4550">
                  <c:v>182.42627701476869</c:v>
                </c:pt>
                <c:pt idx="4551">
                  <c:v>182.42627701476869</c:v>
                </c:pt>
                <c:pt idx="4552">
                  <c:v>182.42627701476869</c:v>
                </c:pt>
                <c:pt idx="4553">
                  <c:v>182.42627701476869</c:v>
                </c:pt>
                <c:pt idx="4554">
                  <c:v>182.42627701476869</c:v>
                </c:pt>
                <c:pt idx="4555">
                  <c:v>182.42627701476869</c:v>
                </c:pt>
                <c:pt idx="4556">
                  <c:v>182.42627701476869</c:v>
                </c:pt>
                <c:pt idx="4557">
                  <c:v>182.42627701476869</c:v>
                </c:pt>
                <c:pt idx="4558">
                  <c:v>182.42627701476869</c:v>
                </c:pt>
                <c:pt idx="4559">
                  <c:v>182.42627701476869</c:v>
                </c:pt>
                <c:pt idx="4560">
                  <c:v>182.42627701476869</c:v>
                </c:pt>
                <c:pt idx="4561">
                  <c:v>182.42627701476869</c:v>
                </c:pt>
                <c:pt idx="4562">
                  <c:v>182.42627701476869</c:v>
                </c:pt>
                <c:pt idx="4563">
                  <c:v>182.42627701476869</c:v>
                </c:pt>
                <c:pt idx="4564">
                  <c:v>182.42627701476869</c:v>
                </c:pt>
                <c:pt idx="4565">
                  <c:v>182.42627701476869</c:v>
                </c:pt>
                <c:pt idx="4566">
                  <c:v>182.42627701476869</c:v>
                </c:pt>
                <c:pt idx="4567">
                  <c:v>182.42627701476869</c:v>
                </c:pt>
                <c:pt idx="4568">
                  <c:v>183.35892538435073</c:v>
                </c:pt>
                <c:pt idx="4569">
                  <c:v>183.12762465917129</c:v>
                </c:pt>
                <c:pt idx="4570">
                  <c:v>183.47307584032066</c:v>
                </c:pt>
                <c:pt idx="4571">
                  <c:v>183.695480237487</c:v>
                </c:pt>
                <c:pt idx="4572">
                  <c:v>184.00695041057608</c:v>
                </c:pt>
                <c:pt idx="4573">
                  <c:v>184.00695041057608</c:v>
                </c:pt>
                <c:pt idx="4574">
                  <c:v>184.00695041057608</c:v>
                </c:pt>
                <c:pt idx="4575">
                  <c:v>184.00695041057608</c:v>
                </c:pt>
                <c:pt idx="4576">
                  <c:v>184.00695041057608</c:v>
                </c:pt>
                <c:pt idx="4577">
                  <c:v>184.37406787820575</c:v>
                </c:pt>
                <c:pt idx="4578">
                  <c:v>184.06539186799563</c:v>
                </c:pt>
                <c:pt idx="4579">
                  <c:v>183.38261045566026</c:v>
                </c:pt>
                <c:pt idx="4580">
                  <c:v>181.87162176727421</c:v>
                </c:pt>
                <c:pt idx="4581">
                  <c:v>181.39392920285258</c:v>
                </c:pt>
                <c:pt idx="4582">
                  <c:v>181.70134398817703</c:v>
                </c:pt>
                <c:pt idx="4583">
                  <c:v>181.83210198780691</c:v>
                </c:pt>
                <c:pt idx="4584">
                  <c:v>181.05904886149858</c:v>
                </c:pt>
                <c:pt idx="4585">
                  <c:v>181.70813663348633</c:v>
                </c:pt>
                <c:pt idx="4586">
                  <c:v>182.45949052316149</c:v>
                </c:pt>
                <c:pt idx="4587">
                  <c:v>182.45949052316149</c:v>
                </c:pt>
                <c:pt idx="4588">
                  <c:v>182.45949052316149</c:v>
                </c:pt>
                <c:pt idx="4589">
                  <c:v>182.45949052316149</c:v>
                </c:pt>
                <c:pt idx="4590">
                  <c:v>182.51163427394334</c:v>
                </c:pt>
                <c:pt idx="4591">
                  <c:v>181.68907426775718</c:v>
                </c:pt>
                <c:pt idx="4592">
                  <c:v>184.04335979695821</c:v>
                </c:pt>
                <c:pt idx="4593">
                  <c:v>184.31119471621912</c:v>
                </c:pt>
                <c:pt idx="4594">
                  <c:v>184.0339422076901</c:v>
                </c:pt>
                <c:pt idx="4595">
                  <c:v>184.0339422076901</c:v>
                </c:pt>
                <c:pt idx="4596">
                  <c:v>184.0339422076901</c:v>
                </c:pt>
                <c:pt idx="4597">
                  <c:v>184.34208422377469</c:v>
                </c:pt>
                <c:pt idx="4598">
                  <c:v>184.02578430434377</c:v>
                </c:pt>
                <c:pt idx="4599">
                  <c:v>183.4695612967507</c:v>
                </c:pt>
                <c:pt idx="4600">
                  <c:v>183.7953789174621</c:v>
                </c:pt>
                <c:pt idx="4601">
                  <c:v>183.78025337118618</c:v>
                </c:pt>
                <c:pt idx="4602">
                  <c:v>183.78025337118618</c:v>
                </c:pt>
                <c:pt idx="4603">
                  <c:v>183.78025337118618</c:v>
                </c:pt>
                <c:pt idx="4604">
                  <c:v>183.2786149803907</c:v>
                </c:pt>
                <c:pt idx="4605">
                  <c:v>182.9465045723783</c:v>
                </c:pt>
                <c:pt idx="4606">
                  <c:v>182.83891147715707</c:v>
                </c:pt>
                <c:pt idx="4607">
                  <c:v>182.26159326027113</c:v>
                </c:pt>
                <c:pt idx="4608">
                  <c:v>182.1094950941461</c:v>
                </c:pt>
                <c:pt idx="4609">
                  <c:v>183.25095987809934</c:v>
                </c:pt>
                <c:pt idx="4610">
                  <c:v>182.94703693075479</c:v>
                </c:pt>
                <c:pt idx="4611">
                  <c:v>183.44058877058382</c:v>
                </c:pt>
                <c:pt idx="4612">
                  <c:v>182.14175711999545</c:v>
                </c:pt>
                <c:pt idx="4613">
                  <c:v>182.54850423569766</c:v>
                </c:pt>
                <c:pt idx="4614">
                  <c:v>182.54850423569766</c:v>
                </c:pt>
                <c:pt idx="4615">
                  <c:v>182.54850423569766</c:v>
                </c:pt>
                <c:pt idx="4616">
                  <c:v>182.54850423569766</c:v>
                </c:pt>
                <c:pt idx="4617">
                  <c:v>182.54850423569766</c:v>
                </c:pt>
                <c:pt idx="4618">
                  <c:v>182.54850423569766</c:v>
                </c:pt>
                <c:pt idx="4619">
                  <c:v>182.54850423569766</c:v>
                </c:pt>
                <c:pt idx="4620">
                  <c:v>182.54850423569766</c:v>
                </c:pt>
                <c:pt idx="4621">
                  <c:v>182.54850423569766</c:v>
                </c:pt>
                <c:pt idx="4622">
                  <c:v>182.54850423569766</c:v>
                </c:pt>
                <c:pt idx="4623">
                  <c:v>182.54850423569766</c:v>
                </c:pt>
                <c:pt idx="4624">
                  <c:v>182.54850423569766</c:v>
                </c:pt>
                <c:pt idx="4625">
                  <c:v>182.54850423569766</c:v>
                </c:pt>
                <c:pt idx="4626">
                  <c:v>182.54850423569766</c:v>
                </c:pt>
                <c:pt idx="4627">
                  <c:v>182.54850423569766</c:v>
                </c:pt>
                <c:pt idx="4628">
                  <c:v>182.54850423569766</c:v>
                </c:pt>
                <c:pt idx="4629">
                  <c:v>182.54850423569766</c:v>
                </c:pt>
                <c:pt idx="4630">
                  <c:v>181.56004664816089</c:v>
                </c:pt>
                <c:pt idx="4631">
                  <c:v>182.66267536572093</c:v>
                </c:pt>
                <c:pt idx="4632">
                  <c:v>182.81112211348844</c:v>
                </c:pt>
                <c:pt idx="4633">
                  <c:v>182.67951011270733</c:v>
                </c:pt>
                <c:pt idx="4634">
                  <c:v>183.1288887419077</c:v>
                </c:pt>
                <c:pt idx="4635">
                  <c:v>183.1288887419077</c:v>
                </c:pt>
                <c:pt idx="4636">
                  <c:v>183.04027385918292</c:v>
                </c:pt>
                <c:pt idx="4637">
                  <c:v>182.93424315415479</c:v>
                </c:pt>
                <c:pt idx="4638">
                  <c:v>183.80195615084469</c:v>
                </c:pt>
                <c:pt idx="4639">
                  <c:v>183.14721316407395</c:v>
                </c:pt>
                <c:pt idx="4640">
                  <c:v>183.00123555478083</c:v>
                </c:pt>
                <c:pt idx="4641">
                  <c:v>183.00123555478083</c:v>
                </c:pt>
                <c:pt idx="4642">
                  <c:v>183.00123555478083</c:v>
                </c:pt>
                <c:pt idx="4643">
                  <c:v>183.00123555478083</c:v>
                </c:pt>
                <c:pt idx="4644">
                  <c:v>182.90726201555196</c:v>
                </c:pt>
                <c:pt idx="4645">
                  <c:v>182.12976812423457</c:v>
                </c:pt>
                <c:pt idx="4646">
                  <c:v>182.81617972508823</c:v>
                </c:pt>
                <c:pt idx="4647">
                  <c:v>182.09832814440088</c:v>
                </c:pt>
                <c:pt idx="4648">
                  <c:v>181.41985936166913</c:v>
                </c:pt>
                <c:pt idx="4649">
                  <c:v>181.5525482052729</c:v>
                </c:pt>
                <c:pt idx="4650">
                  <c:v>180.71585325264363</c:v>
                </c:pt>
                <c:pt idx="4651">
                  <c:v>178.7590298912429</c:v>
                </c:pt>
                <c:pt idx="4652">
                  <c:v>179.49946038056549</c:v>
                </c:pt>
                <c:pt idx="4653">
                  <c:v>178.90759100830778</c:v>
                </c:pt>
                <c:pt idx="4654">
                  <c:v>178.75481775748105</c:v>
                </c:pt>
                <c:pt idx="4655">
                  <c:v>178.61719268857306</c:v>
                </c:pt>
                <c:pt idx="4656">
                  <c:v>178.76892899683321</c:v>
                </c:pt>
                <c:pt idx="4657">
                  <c:v>179.80968496008725</c:v>
                </c:pt>
                <c:pt idx="4658">
                  <c:v>180.3577159652888</c:v>
                </c:pt>
                <c:pt idx="4659">
                  <c:v>180.25949674761617</c:v>
                </c:pt>
                <c:pt idx="4660">
                  <c:v>180.45754083565049</c:v>
                </c:pt>
                <c:pt idx="4661">
                  <c:v>180.22435190472103</c:v>
                </c:pt>
                <c:pt idx="4662">
                  <c:v>180.27468700483576</c:v>
                </c:pt>
                <c:pt idx="4663">
                  <c:v>180.04845764953441</c:v>
                </c:pt>
                <c:pt idx="4664">
                  <c:v>180.04845764953441</c:v>
                </c:pt>
                <c:pt idx="4665">
                  <c:v>180.04845764953441</c:v>
                </c:pt>
                <c:pt idx="4666">
                  <c:v>180.04845764953441</c:v>
                </c:pt>
                <c:pt idx="4667">
                  <c:v>180.04845764953441</c:v>
                </c:pt>
                <c:pt idx="4668">
                  <c:v>180.04845764953441</c:v>
                </c:pt>
                <c:pt idx="4669">
                  <c:v>180.04845764953441</c:v>
                </c:pt>
                <c:pt idx="4670">
                  <c:v>180.04845764953441</c:v>
                </c:pt>
                <c:pt idx="4671">
                  <c:v>180.04845764953441</c:v>
                </c:pt>
                <c:pt idx="4672">
                  <c:v>180.04845764953441</c:v>
                </c:pt>
                <c:pt idx="4673">
                  <c:v>179.69099854521306</c:v>
                </c:pt>
                <c:pt idx="4674">
                  <c:v>178.91126666493344</c:v>
                </c:pt>
                <c:pt idx="4675">
                  <c:v>179.91825358926178</c:v>
                </c:pt>
                <c:pt idx="4676">
                  <c:v>179.63339228951321</c:v>
                </c:pt>
                <c:pt idx="4677">
                  <c:v>179.38548982046785</c:v>
                </c:pt>
                <c:pt idx="4678">
                  <c:v>179.38548982046785</c:v>
                </c:pt>
                <c:pt idx="4679">
                  <c:v>179.38548982046785</c:v>
                </c:pt>
                <c:pt idx="4680">
                  <c:v>179.38548982046785</c:v>
                </c:pt>
                <c:pt idx="4681">
                  <c:v>179.38548982046785</c:v>
                </c:pt>
                <c:pt idx="4682">
                  <c:v>179.38548982046785</c:v>
                </c:pt>
                <c:pt idx="4683">
                  <c:v>179.38548982046785</c:v>
                </c:pt>
                <c:pt idx="4684">
                  <c:v>179.38548982046785</c:v>
                </c:pt>
                <c:pt idx="4685">
                  <c:v>179.38548982046785</c:v>
                </c:pt>
                <c:pt idx="4686">
                  <c:v>179.38548982046785</c:v>
                </c:pt>
                <c:pt idx="4687">
                  <c:v>179.38548982046785</c:v>
                </c:pt>
                <c:pt idx="4688">
                  <c:v>179.38548982046785</c:v>
                </c:pt>
                <c:pt idx="4689">
                  <c:v>179.38548982046785</c:v>
                </c:pt>
                <c:pt idx="4690">
                  <c:v>179.38548982046785</c:v>
                </c:pt>
                <c:pt idx="4691">
                  <c:v>179.38548982046785</c:v>
                </c:pt>
                <c:pt idx="4692">
                  <c:v>179.38548982046785</c:v>
                </c:pt>
                <c:pt idx="4693">
                  <c:v>179.38548982046785</c:v>
                </c:pt>
                <c:pt idx="4694">
                  <c:v>179.38548982046785</c:v>
                </c:pt>
                <c:pt idx="4695">
                  <c:v>179.38548982046785</c:v>
                </c:pt>
                <c:pt idx="4696">
                  <c:v>179.38548982046785</c:v>
                </c:pt>
                <c:pt idx="4697">
                  <c:v>179.38548982046785</c:v>
                </c:pt>
                <c:pt idx="4698">
                  <c:v>179.38548982046785</c:v>
                </c:pt>
                <c:pt idx="4699">
                  <c:v>179.38548982046785</c:v>
                </c:pt>
                <c:pt idx="4700">
                  <c:v>179.38548982046785</c:v>
                </c:pt>
                <c:pt idx="4701">
                  <c:v>179.38548982046785</c:v>
                </c:pt>
                <c:pt idx="4702">
                  <c:v>179.38548982046785</c:v>
                </c:pt>
                <c:pt idx="4703">
                  <c:v>179.38548982046785</c:v>
                </c:pt>
                <c:pt idx="4704">
                  <c:v>179.38548982046785</c:v>
                </c:pt>
                <c:pt idx="4705">
                  <c:v>179.38548982046785</c:v>
                </c:pt>
                <c:pt idx="4706">
                  <c:v>179.38548982046785</c:v>
                </c:pt>
                <c:pt idx="4707">
                  <c:v>179.38548982046785</c:v>
                </c:pt>
                <c:pt idx="4708">
                  <c:v>179.38548982046785</c:v>
                </c:pt>
                <c:pt idx="4709">
                  <c:v>179.38548982046785</c:v>
                </c:pt>
                <c:pt idx="4710">
                  <c:v>179.38548982046785</c:v>
                </c:pt>
                <c:pt idx="4711">
                  <c:v>179.38548982046785</c:v>
                </c:pt>
                <c:pt idx="4712">
                  <c:v>179.38548982046785</c:v>
                </c:pt>
                <c:pt idx="4713">
                  <c:v>179.38548982046785</c:v>
                </c:pt>
                <c:pt idx="4714">
                  <c:v>179.38548982046785</c:v>
                </c:pt>
                <c:pt idx="4715">
                  <c:v>179.38548982046785</c:v>
                </c:pt>
                <c:pt idx="4716">
                  <c:v>179.38548982046785</c:v>
                </c:pt>
                <c:pt idx="4717">
                  <c:v>179.38548982046785</c:v>
                </c:pt>
                <c:pt idx="4718">
                  <c:v>179.38548982046785</c:v>
                </c:pt>
                <c:pt idx="4719">
                  <c:v>179.38548982046785</c:v>
                </c:pt>
                <c:pt idx="4720">
                  <c:v>179.38548982046785</c:v>
                </c:pt>
                <c:pt idx="4721">
                  <c:v>179.38548982046785</c:v>
                </c:pt>
                <c:pt idx="4722">
                  <c:v>179.38548982046785</c:v>
                </c:pt>
                <c:pt idx="4723">
                  <c:v>179.38548982046785</c:v>
                </c:pt>
                <c:pt idx="4724">
                  <c:v>179.38548982046785</c:v>
                </c:pt>
                <c:pt idx="4725">
                  <c:v>179.38548982046785</c:v>
                </c:pt>
                <c:pt idx="4726">
                  <c:v>179.38548982046785</c:v>
                </c:pt>
                <c:pt idx="4727">
                  <c:v>179.38548982046785</c:v>
                </c:pt>
                <c:pt idx="4728">
                  <c:v>179.38548982046785</c:v>
                </c:pt>
                <c:pt idx="4729">
                  <c:v>179.38548982046785</c:v>
                </c:pt>
                <c:pt idx="4730">
                  <c:v>179.38548982046785</c:v>
                </c:pt>
                <c:pt idx="4731">
                  <c:v>179.38548982046785</c:v>
                </c:pt>
                <c:pt idx="4732">
                  <c:v>179.38548982046785</c:v>
                </c:pt>
                <c:pt idx="4733">
                  <c:v>179.38548982046785</c:v>
                </c:pt>
                <c:pt idx="4734">
                  <c:v>179.38548982046785</c:v>
                </c:pt>
                <c:pt idx="4735">
                  <c:v>179.38548982046785</c:v>
                </c:pt>
                <c:pt idx="4736">
                  <c:v>179.38548982046785</c:v>
                </c:pt>
                <c:pt idx="4737">
                  <c:v>179.38548982046785</c:v>
                </c:pt>
                <c:pt idx="4738">
                  <c:v>179.38548982046785</c:v>
                </c:pt>
                <c:pt idx="4739">
                  <c:v>179.1837405923184</c:v>
                </c:pt>
                <c:pt idx="4740">
                  <c:v>178.94117570053382</c:v>
                </c:pt>
                <c:pt idx="4741">
                  <c:v>179.48042422262012</c:v>
                </c:pt>
                <c:pt idx="4742">
                  <c:v>179.4966939206995</c:v>
                </c:pt>
                <c:pt idx="4743">
                  <c:v>185.7643207618091</c:v>
                </c:pt>
                <c:pt idx="4744">
                  <c:v>181.39783445986214</c:v>
                </c:pt>
                <c:pt idx="4745">
                  <c:v>180.84440461122463</c:v>
                </c:pt>
                <c:pt idx="4746">
                  <c:v>181.30347431747549</c:v>
                </c:pt>
                <c:pt idx="4747">
                  <c:v>182.00700668339934</c:v>
                </c:pt>
                <c:pt idx="4748">
                  <c:v>180.5669094734057</c:v>
                </c:pt>
                <c:pt idx="4749">
                  <c:v>180.89847528084965</c:v>
                </c:pt>
                <c:pt idx="4750">
                  <c:v>180.68101372871891</c:v>
                </c:pt>
                <c:pt idx="4751">
                  <c:v>181.63925838717682</c:v>
                </c:pt>
                <c:pt idx="4752">
                  <c:v>180.83856963262767</c:v>
                </c:pt>
                <c:pt idx="4753">
                  <c:v>180.29956048443847</c:v>
                </c:pt>
                <c:pt idx="4754">
                  <c:v>180.29956048443847</c:v>
                </c:pt>
                <c:pt idx="4755">
                  <c:v>180.29956048443847</c:v>
                </c:pt>
                <c:pt idx="4756">
                  <c:v>180.29956048443847</c:v>
                </c:pt>
                <c:pt idx="4757">
                  <c:v>180.29956048443847</c:v>
                </c:pt>
                <c:pt idx="4758">
                  <c:v>180.29956048443847</c:v>
                </c:pt>
                <c:pt idx="4759">
                  <c:v>180.29956048443847</c:v>
                </c:pt>
                <c:pt idx="4760">
                  <c:v>180.29956048443847</c:v>
                </c:pt>
                <c:pt idx="4761">
                  <c:v>180.29956048443847</c:v>
                </c:pt>
                <c:pt idx="4762">
                  <c:v>180.29956048443847</c:v>
                </c:pt>
                <c:pt idx="4763">
                  <c:v>180.29956048443847</c:v>
                </c:pt>
                <c:pt idx="4764">
                  <c:v>180.29956048443847</c:v>
                </c:pt>
                <c:pt idx="4765">
                  <c:v>180.29956048443847</c:v>
                </c:pt>
                <c:pt idx="4766">
                  <c:v>180.29956048443847</c:v>
                </c:pt>
                <c:pt idx="4767">
                  <c:v>180.29956048443847</c:v>
                </c:pt>
                <c:pt idx="4768">
                  <c:v>179.89388332967192</c:v>
                </c:pt>
                <c:pt idx="4769">
                  <c:v>179.89388332967192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40-894F-B418-5861053F74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[1]data!$A$73:$A$4842</c:f>
              <c:numCache>
                <c:formatCode>General</c:formatCode>
                <c:ptCount val="4770"/>
                <c:pt idx="0">
                  <c:v>36621</c:v>
                </c:pt>
                <c:pt idx="1">
                  <c:v>36622</c:v>
                </c:pt>
                <c:pt idx="2">
                  <c:v>36623</c:v>
                </c:pt>
                <c:pt idx="3">
                  <c:v>36626</c:v>
                </c:pt>
                <c:pt idx="4">
                  <c:v>36627</c:v>
                </c:pt>
                <c:pt idx="5">
                  <c:v>36628</c:v>
                </c:pt>
                <c:pt idx="6">
                  <c:v>36629</c:v>
                </c:pt>
                <c:pt idx="7">
                  <c:v>36630</c:v>
                </c:pt>
                <c:pt idx="8">
                  <c:v>36633</c:v>
                </c:pt>
                <c:pt idx="9">
                  <c:v>36634</c:v>
                </c:pt>
                <c:pt idx="10">
                  <c:v>36635</c:v>
                </c:pt>
                <c:pt idx="11">
                  <c:v>36636</c:v>
                </c:pt>
                <c:pt idx="12">
                  <c:v>36640</c:v>
                </c:pt>
                <c:pt idx="13">
                  <c:v>36641</c:v>
                </c:pt>
                <c:pt idx="14">
                  <c:v>36642</c:v>
                </c:pt>
                <c:pt idx="15">
                  <c:v>36643</c:v>
                </c:pt>
                <c:pt idx="16">
                  <c:v>36644</c:v>
                </c:pt>
                <c:pt idx="17">
                  <c:v>36647</c:v>
                </c:pt>
                <c:pt idx="18">
                  <c:v>36648</c:v>
                </c:pt>
                <c:pt idx="19">
                  <c:v>36649</c:v>
                </c:pt>
                <c:pt idx="20">
                  <c:v>36650</c:v>
                </c:pt>
                <c:pt idx="21">
                  <c:v>36651</c:v>
                </c:pt>
                <c:pt idx="22">
                  <c:v>36654</c:v>
                </c:pt>
                <c:pt idx="23">
                  <c:v>36655</c:v>
                </c:pt>
                <c:pt idx="24">
                  <c:v>36656</c:v>
                </c:pt>
                <c:pt idx="25">
                  <c:v>36657</c:v>
                </c:pt>
                <c:pt idx="26">
                  <c:v>36658</c:v>
                </c:pt>
                <c:pt idx="27">
                  <c:v>36661</c:v>
                </c:pt>
                <c:pt idx="28">
                  <c:v>36662</c:v>
                </c:pt>
                <c:pt idx="29">
                  <c:v>36663</c:v>
                </c:pt>
                <c:pt idx="30">
                  <c:v>36664</c:v>
                </c:pt>
                <c:pt idx="31">
                  <c:v>36665</c:v>
                </c:pt>
                <c:pt idx="32">
                  <c:v>36668</c:v>
                </c:pt>
                <c:pt idx="33">
                  <c:v>36669</c:v>
                </c:pt>
                <c:pt idx="34">
                  <c:v>36670</c:v>
                </c:pt>
                <c:pt idx="35">
                  <c:v>36671</c:v>
                </c:pt>
                <c:pt idx="36">
                  <c:v>36672</c:v>
                </c:pt>
                <c:pt idx="37">
                  <c:v>36676</c:v>
                </c:pt>
                <c:pt idx="38">
                  <c:v>36677</c:v>
                </c:pt>
                <c:pt idx="39">
                  <c:v>36678</c:v>
                </c:pt>
                <c:pt idx="40">
                  <c:v>36679</c:v>
                </c:pt>
                <c:pt idx="41">
                  <c:v>36682</c:v>
                </c:pt>
                <c:pt idx="42">
                  <c:v>36683</c:v>
                </c:pt>
                <c:pt idx="43">
                  <c:v>36684</c:v>
                </c:pt>
                <c:pt idx="44">
                  <c:v>36685</c:v>
                </c:pt>
                <c:pt idx="45">
                  <c:v>36686</c:v>
                </c:pt>
                <c:pt idx="46">
                  <c:v>36689</c:v>
                </c:pt>
                <c:pt idx="47">
                  <c:v>36690</c:v>
                </c:pt>
                <c:pt idx="48">
                  <c:v>36691</c:v>
                </c:pt>
                <c:pt idx="49">
                  <c:v>36692</c:v>
                </c:pt>
                <c:pt idx="50">
                  <c:v>36693</c:v>
                </c:pt>
                <c:pt idx="51">
                  <c:v>36696</c:v>
                </c:pt>
                <c:pt idx="52">
                  <c:v>36697</c:v>
                </c:pt>
                <c:pt idx="53">
                  <c:v>36698</c:v>
                </c:pt>
                <c:pt idx="54">
                  <c:v>36699</c:v>
                </c:pt>
                <c:pt idx="55">
                  <c:v>36700</c:v>
                </c:pt>
                <c:pt idx="56">
                  <c:v>36703</c:v>
                </c:pt>
                <c:pt idx="57">
                  <c:v>36704</c:v>
                </c:pt>
                <c:pt idx="58">
                  <c:v>36705</c:v>
                </c:pt>
                <c:pt idx="59">
                  <c:v>36706</c:v>
                </c:pt>
                <c:pt idx="60">
                  <c:v>36707</c:v>
                </c:pt>
                <c:pt idx="61">
                  <c:v>36710</c:v>
                </c:pt>
                <c:pt idx="62">
                  <c:v>36712</c:v>
                </c:pt>
                <c:pt idx="63">
                  <c:v>36713</c:v>
                </c:pt>
                <c:pt idx="64">
                  <c:v>36714</c:v>
                </c:pt>
                <c:pt idx="65">
                  <c:v>36717</c:v>
                </c:pt>
                <c:pt idx="66">
                  <c:v>36718</c:v>
                </c:pt>
                <c:pt idx="67">
                  <c:v>36719</c:v>
                </c:pt>
                <c:pt idx="68">
                  <c:v>36720</c:v>
                </c:pt>
                <c:pt idx="69">
                  <c:v>36721</c:v>
                </c:pt>
                <c:pt idx="70">
                  <c:v>36724</c:v>
                </c:pt>
                <c:pt idx="71">
                  <c:v>36725</c:v>
                </c:pt>
                <c:pt idx="72">
                  <c:v>36726</c:v>
                </c:pt>
                <c:pt idx="73">
                  <c:v>36727</c:v>
                </c:pt>
                <c:pt idx="74">
                  <c:v>36728</c:v>
                </c:pt>
                <c:pt idx="75">
                  <c:v>36731</c:v>
                </c:pt>
                <c:pt idx="76">
                  <c:v>36732</c:v>
                </c:pt>
                <c:pt idx="77">
                  <c:v>36733</c:v>
                </c:pt>
                <c:pt idx="78">
                  <c:v>36734</c:v>
                </c:pt>
                <c:pt idx="79">
                  <c:v>36735</c:v>
                </c:pt>
                <c:pt idx="80">
                  <c:v>36738</c:v>
                </c:pt>
                <c:pt idx="81">
                  <c:v>36739</c:v>
                </c:pt>
                <c:pt idx="82">
                  <c:v>36740</c:v>
                </c:pt>
                <c:pt idx="83">
                  <c:v>36741</c:v>
                </c:pt>
                <c:pt idx="84">
                  <c:v>36742</c:v>
                </c:pt>
                <c:pt idx="85">
                  <c:v>36745</c:v>
                </c:pt>
                <c:pt idx="86">
                  <c:v>36746</c:v>
                </c:pt>
                <c:pt idx="87">
                  <c:v>36747</c:v>
                </c:pt>
                <c:pt idx="88">
                  <c:v>36748</c:v>
                </c:pt>
                <c:pt idx="89">
                  <c:v>36749</c:v>
                </c:pt>
                <c:pt idx="90">
                  <c:v>36752</c:v>
                </c:pt>
                <c:pt idx="91">
                  <c:v>36753</c:v>
                </c:pt>
                <c:pt idx="92">
                  <c:v>36754</c:v>
                </c:pt>
                <c:pt idx="93">
                  <c:v>36755</c:v>
                </c:pt>
                <c:pt idx="94">
                  <c:v>36756</c:v>
                </c:pt>
                <c:pt idx="95">
                  <c:v>36759</c:v>
                </c:pt>
                <c:pt idx="96">
                  <c:v>36760</c:v>
                </c:pt>
                <c:pt idx="97">
                  <c:v>36761</c:v>
                </c:pt>
                <c:pt idx="98">
                  <c:v>36762</c:v>
                </c:pt>
                <c:pt idx="99">
                  <c:v>36763</c:v>
                </c:pt>
                <c:pt idx="100">
                  <c:v>36766</c:v>
                </c:pt>
                <c:pt idx="101">
                  <c:v>36767</c:v>
                </c:pt>
                <c:pt idx="102">
                  <c:v>36768</c:v>
                </c:pt>
                <c:pt idx="103">
                  <c:v>36769</c:v>
                </c:pt>
                <c:pt idx="104">
                  <c:v>36770</c:v>
                </c:pt>
                <c:pt idx="105">
                  <c:v>36774</c:v>
                </c:pt>
                <c:pt idx="106">
                  <c:v>36775</c:v>
                </c:pt>
                <c:pt idx="107">
                  <c:v>36776</c:v>
                </c:pt>
                <c:pt idx="108">
                  <c:v>36777</c:v>
                </c:pt>
                <c:pt idx="109">
                  <c:v>36780</c:v>
                </c:pt>
                <c:pt idx="110">
                  <c:v>36781</c:v>
                </c:pt>
                <c:pt idx="111">
                  <c:v>36782</c:v>
                </c:pt>
                <c:pt idx="112">
                  <c:v>36783</c:v>
                </c:pt>
                <c:pt idx="113">
                  <c:v>36784</c:v>
                </c:pt>
                <c:pt idx="114">
                  <c:v>36787</c:v>
                </c:pt>
                <c:pt idx="115">
                  <c:v>36788</c:v>
                </c:pt>
                <c:pt idx="116">
                  <c:v>36789</c:v>
                </c:pt>
                <c:pt idx="117">
                  <c:v>36790</c:v>
                </c:pt>
                <c:pt idx="118">
                  <c:v>36791</c:v>
                </c:pt>
                <c:pt idx="119">
                  <c:v>36794</c:v>
                </c:pt>
                <c:pt idx="120">
                  <c:v>36795</c:v>
                </c:pt>
                <c:pt idx="121">
                  <c:v>36796</c:v>
                </c:pt>
                <c:pt idx="122">
                  <c:v>36797</c:v>
                </c:pt>
                <c:pt idx="123">
                  <c:v>36798</c:v>
                </c:pt>
                <c:pt idx="124">
                  <c:v>36801</c:v>
                </c:pt>
                <c:pt idx="125">
                  <c:v>36802</c:v>
                </c:pt>
                <c:pt idx="126">
                  <c:v>36803</c:v>
                </c:pt>
                <c:pt idx="127">
                  <c:v>36804</c:v>
                </c:pt>
                <c:pt idx="128">
                  <c:v>36805</c:v>
                </c:pt>
                <c:pt idx="129">
                  <c:v>36808</c:v>
                </c:pt>
                <c:pt idx="130">
                  <c:v>36809</c:v>
                </c:pt>
                <c:pt idx="131">
                  <c:v>36810</c:v>
                </c:pt>
                <c:pt idx="132">
                  <c:v>36811</c:v>
                </c:pt>
                <c:pt idx="133">
                  <c:v>36812</c:v>
                </c:pt>
                <c:pt idx="134">
                  <c:v>36815</c:v>
                </c:pt>
                <c:pt idx="135">
                  <c:v>36816</c:v>
                </c:pt>
                <c:pt idx="136">
                  <c:v>36817</c:v>
                </c:pt>
                <c:pt idx="137">
                  <c:v>36818</c:v>
                </c:pt>
                <c:pt idx="138">
                  <c:v>36819</c:v>
                </c:pt>
                <c:pt idx="139">
                  <c:v>36822</c:v>
                </c:pt>
                <c:pt idx="140">
                  <c:v>36823</c:v>
                </c:pt>
                <c:pt idx="141">
                  <c:v>36824</c:v>
                </c:pt>
                <c:pt idx="142">
                  <c:v>36825</c:v>
                </c:pt>
                <c:pt idx="143">
                  <c:v>36826</c:v>
                </c:pt>
                <c:pt idx="144">
                  <c:v>36829</c:v>
                </c:pt>
                <c:pt idx="145">
                  <c:v>36830</c:v>
                </c:pt>
                <c:pt idx="146">
                  <c:v>36831</c:v>
                </c:pt>
                <c:pt idx="147">
                  <c:v>36832</c:v>
                </c:pt>
                <c:pt idx="148">
                  <c:v>36833</c:v>
                </c:pt>
                <c:pt idx="149">
                  <c:v>36836</c:v>
                </c:pt>
                <c:pt idx="150">
                  <c:v>36837</c:v>
                </c:pt>
                <c:pt idx="151">
                  <c:v>36838</c:v>
                </c:pt>
                <c:pt idx="152">
                  <c:v>36839</c:v>
                </c:pt>
                <c:pt idx="153">
                  <c:v>36840</c:v>
                </c:pt>
                <c:pt idx="154">
                  <c:v>36843</c:v>
                </c:pt>
                <c:pt idx="155">
                  <c:v>36844</c:v>
                </c:pt>
                <c:pt idx="156">
                  <c:v>36845</c:v>
                </c:pt>
                <c:pt idx="157">
                  <c:v>36846</c:v>
                </c:pt>
                <c:pt idx="158">
                  <c:v>36847</c:v>
                </c:pt>
                <c:pt idx="159">
                  <c:v>36850</c:v>
                </c:pt>
                <c:pt idx="160">
                  <c:v>36851</c:v>
                </c:pt>
                <c:pt idx="161">
                  <c:v>36852</c:v>
                </c:pt>
                <c:pt idx="162">
                  <c:v>36854</c:v>
                </c:pt>
                <c:pt idx="163">
                  <c:v>36857</c:v>
                </c:pt>
                <c:pt idx="164">
                  <c:v>36858</c:v>
                </c:pt>
                <c:pt idx="165">
                  <c:v>36859</c:v>
                </c:pt>
                <c:pt idx="166">
                  <c:v>36860</c:v>
                </c:pt>
                <c:pt idx="167">
                  <c:v>36861</c:v>
                </c:pt>
                <c:pt idx="168">
                  <c:v>36864</c:v>
                </c:pt>
                <c:pt idx="169">
                  <c:v>36865</c:v>
                </c:pt>
                <c:pt idx="170">
                  <c:v>36866</c:v>
                </c:pt>
                <c:pt idx="171">
                  <c:v>36867</c:v>
                </c:pt>
                <c:pt idx="172">
                  <c:v>36868</c:v>
                </c:pt>
                <c:pt idx="173">
                  <c:v>36871</c:v>
                </c:pt>
                <c:pt idx="174">
                  <c:v>36872</c:v>
                </c:pt>
                <c:pt idx="175">
                  <c:v>36873</c:v>
                </c:pt>
                <c:pt idx="176">
                  <c:v>36874</c:v>
                </c:pt>
                <c:pt idx="177">
                  <c:v>36875</c:v>
                </c:pt>
                <c:pt idx="178">
                  <c:v>36878</c:v>
                </c:pt>
                <c:pt idx="179">
                  <c:v>36879</c:v>
                </c:pt>
                <c:pt idx="180">
                  <c:v>36880</c:v>
                </c:pt>
                <c:pt idx="181">
                  <c:v>36881</c:v>
                </c:pt>
                <c:pt idx="182">
                  <c:v>36882</c:v>
                </c:pt>
                <c:pt idx="183">
                  <c:v>36886</c:v>
                </c:pt>
                <c:pt idx="184">
                  <c:v>36887</c:v>
                </c:pt>
                <c:pt idx="185">
                  <c:v>36888</c:v>
                </c:pt>
                <c:pt idx="186">
                  <c:v>36889</c:v>
                </c:pt>
                <c:pt idx="187">
                  <c:v>36893</c:v>
                </c:pt>
                <c:pt idx="188">
                  <c:v>36894</c:v>
                </c:pt>
                <c:pt idx="189">
                  <c:v>36895</c:v>
                </c:pt>
                <c:pt idx="190">
                  <c:v>36896</c:v>
                </c:pt>
                <c:pt idx="191">
                  <c:v>36899</c:v>
                </c:pt>
                <c:pt idx="192">
                  <c:v>36900</c:v>
                </c:pt>
                <c:pt idx="193">
                  <c:v>36901</c:v>
                </c:pt>
                <c:pt idx="194">
                  <c:v>36902</c:v>
                </c:pt>
                <c:pt idx="195">
                  <c:v>36903</c:v>
                </c:pt>
                <c:pt idx="196">
                  <c:v>36907</c:v>
                </c:pt>
                <c:pt idx="197">
                  <c:v>36908</c:v>
                </c:pt>
                <c:pt idx="198">
                  <c:v>36909</c:v>
                </c:pt>
                <c:pt idx="199">
                  <c:v>36910</c:v>
                </c:pt>
                <c:pt idx="200">
                  <c:v>36913</c:v>
                </c:pt>
                <c:pt idx="201">
                  <c:v>36914</c:v>
                </c:pt>
                <c:pt idx="202">
                  <c:v>36915</c:v>
                </c:pt>
                <c:pt idx="203">
                  <c:v>36916</c:v>
                </c:pt>
                <c:pt idx="204">
                  <c:v>36917</c:v>
                </c:pt>
                <c:pt idx="205">
                  <c:v>36920</c:v>
                </c:pt>
                <c:pt idx="206">
                  <c:v>36921</c:v>
                </c:pt>
                <c:pt idx="207">
                  <c:v>36922</c:v>
                </c:pt>
                <c:pt idx="208">
                  <c:v>36923</c:v>
                </c:pt>
                <c:pt idx="209">
                  <c:v>36924</c:v>
                </c:pt>
                <c:pt idx="210">
                  <c:v>36927</c:v>
                </c:pt>
                <c:pt idx="211">
                  <c:v>36928</c:v>
                </c:pt>
                <c:pt idx="212">
                  <c:v>36929</c:v>
                </c:pt>
                <c:pt idx="213">
                  <c:v>36930</c:v>
                </c:pt>
                <c:pt idx="214">
                  <c:v>36931</c:v>
                </c:pt>
                <c:pt idx="215">
                  <c:v>36934</c:v>
                </c:pt>
                <c:pt idx="216">
                  <c:v>36935</c:v>
                </c:pt>
                <c:pt idx="217">
                  <c:v>36936</c:v>
                </c:pt>
                <c:pt idx="218">
                  <c:v>36937</c:v>
                </c:pt>
                <c:pt idx="219">
                  <c:v>36938</c:v>
                </c:pt>
                <c:pt idx="220">
                  <c:v>36942</c:v>
                </c:pt>
                <c:pt idx="221">
                  <c:v>36943</c:v>
                </c:pt>
                <c:pt idx="222">
                  <c:v>36944</c:v>
                </c:pt>
                <c:pt idx="223">
                  <c:v>36945</c:v>
                </c:pt>
                <c:pt idx="224">
                  <c:v>36948</c:v>
                </c:pt>
                <c:pt idx="225">
                  <c:v>36949</c:v>
                </c:pt>
                <c:pt idx="226">
                  <c:v>36950</c:v>
                </c:pt>
                <c:pt idx="227">
                  <c:v>36951</c:v>
                </c:pt>
                <c:pt idx="228">
                  <c:v>36952</c:v>
                </c:pt>
                <c:pt idx="229">
                  <c:v>36955</c:v>
                </c:pt>
                <c:pt idx="230">
                  <c:v>36956</c:v>
                </c:pt>
                <c:pt idx="231">
                  <c:v>36957</c:v>
                </c:pt>
                <c:pt idx="232">
                  <c:v>36958</c:v>
                </c:pt>
                <c:pt idx="233">
                  <c:v>36959</c:v>
                </c:pt>
                <c:pt idx="234">
                  <c:v>36962</c:v>
                </c:pt>
                <c:pt idx="235">
                  <c:v>36963</c:v>
                </c:pt>
                <c:pt idx="236">
                  <c:v>36964</c:v>
                </c:pt>
                <c:pt idx="237">
                  <c:v>36965</c:v>
                </c:pt>
                <c:pt idx="238">
                  <c:v>36966</c:v>
                </c:pt>
                <c:pt idx="239">
                  <c:v>36969</c:v>
                </c:pt>
                <c:pt idx="240">
                  <c:v>36970</c:v>
                </c:pt>
                <c:pt idx="241">
                  <c:v>36971</c:v>
                </c:pt>
                <c:pt idx="242">
                  <c:v>36972</c:v>
                </c:pt>
                <c:pt idx="243">
                  <c:v>36973</c:v>
                </c:pt>
                <c:pt idx="244">
                  <c:v>36976</c:v>
                </c:pt>
                <c:pt idx="245">
                  <c:v>36977</c:v>
                </c:pt>
                <c:pt idx="246">
                  <c:v>36978</c:v>
                </c:pt>
                <c:pt idx="247">
                  <c:v>36979</c:v>
                </c:pt>
                <c:pt idx="248">
                  <c:v>36980</c:v>
                </c:pt>
                <c:pt idx="249">
                  <c:v>36983</c:v>
                </c:pt>
                <c:pt idx="250">
                  <c:v>36984</c:v>
                </c:pt>
                <c:pt idx="251">
                  <c:v>36985</c:v>
                </c:pt>
                <c:pt idx="252">
                  <c:v>36986</c:v>
                </c:pt>
                <c:pt idx="253">
                  <c:v>36987</c:v>
                </c:pt>
                <c:pt idx="254">
                  <c:v>36990</c:v>
                </c:pt>
                <c:pt idx="255">
                  <c:v>36991</c:v>
                </c:pt>
                <c:pt idx="256">
                  <c:v>36992</c:v>
                </c:pt>
                <c:pt idx="257">
                  <c:v>36993</c:v>
                </c:pt>
                <c:pt idx="258">
                  <c:v>36997</c:v>
                </c:pt>
                <c:pt idx="259">
                  <c:v>36998</c:v>
                </c:pt>
                <c:pt idx="260">
                  <c:v>36999</c:v>
                </c:pt>
                <c:pt idx="261">
                  <c:v>37000</c:v>
                </c:pt>
                <c:pt idx="262">
                  <c:v>37001</c:v>
                </c:pt>
                <c:pt idx="263">
                  <c:v>37004</c:v>
                </c:pt>
                <c:pt idx="264">
                  <c:v>37005</c:v>
                </c:pt>
                <c:pt idx="265">
                  <c:v>37006</c:v>
                </c:pt>
                <c:pt idx="266">
                  <c:v>37007</c:v>
                </c:pt>
                <c:pt idx="267">
                  <c:v>37008</c:v>
                </c:pt>
                <c:pt idx="268">
                  <c:v>37011</c:v>
                </c:pt>
                <c:pt idx="269">
                  <c:v>37012</c:v>
                </c:pt>
                <c:pt idx="270">
                  <c:v>37013</c:v>
                </c:pt>
                <c:pt idx="271">
                  <c:v>37014</c:v>
                </c:pt>
                <c:pt idx="272">
                  <c:v>37015</c:v>
                </c:pt>
                <c:pt idx="273">
                  <c:v>37018</c:v>
                </c:pt>
                <c:pt idx="274">
                  <c:v>37019</c:v>
                </c:pt>
                <c:pt idx="275">
                  <c:v>37020</c:v>
                </c:pt>
                <c:pt idx="276">
                  <c:v>37021</c:v>
                </c:pt>
                <c:pt idx="277">
                  <c:v>37022</c:v>
                </c:pt>
                <c:pt idx="278">
                  <c:v>37025</c:v>
                </c:pt>
                <c:pt idx="279">
                  <c:v>37026</c:v>
                </c:pt>
                <c:pt idx="280">
                  <c:v>37027</c:v>
                </c:pt>
                <c:pt idx="281">
                  <c:v>37028</c:v>
                </c:pt>
                <c:pt idx="282">
                  <c:v>37029</c:v>
                </c:pt>
                <c:pt idx="283">
                  <c:v>37032</c:v>
                </c:pt>
                <c:pt idx="284">
                  <c:v>37033</c:v>
                </c:pt>
                <c:pt idx="285">
                  <c:v>37034</c:v>
                </c:pt>
                <c:pt idx="286">
                  <c:v>37035</c:v>
                </c:pt>
                <c:pt idx="287">
                  <c:v>37036</c:v>
                </c:pt>
                <c:pt idx="288">
                  <c:v>37040</c:v>
                </c:pt>
                <c:pt idx="289">
                  <c:v>37041</c:v>
                </c:pt>
                <c:pt idx="290">
                  <c:v>37042</c:v>
                </c:pt>
                <c:pt idx="291">
                  <c:v>37043</c:v>
                </c:pt>
                <c:pt idx="292">
                  <c:v>37046</c:v>
                </c:pt>
                <c:pt idx="293">
                  <c:v>37047</c:v>
                </c:pt>
                <c:pt idx="294">
                  <c:v>37048</c:v>
                </c:pt>
                <c:pt idx="295">
                  <c:v>37049</c:v>
                </c:pt>
                <c:pt idx="296">
                  <c:v>37050</c:v>
                </c:pt>
                <c:pt idx="297">
                  <c:v>37053</c:v>
                </c:pt>
                <c:pt idx="298">
                  <c:v>37054</c:v>
                </c:pt>
                <c:pt idx="299">
                  <c:v>37055</c:v>
                </c:pt>
                <c:pt idx="300">
                  <c:v>37056</c:v>
                </c:pt>
                <c:pt idx="301">
                  <c:v>37057</c:v>
                </c:pt>
                <c:pt idx="302">
                  <c:v>37060</c:v>
                </c:pt>
                <c:pt idx="303">
                  <c:v>37061</c:v>
                </c:pt>
                <c:pt idx="304">
                  <c:v>37062</c:v>
                </c:pt>
                <c:pt idx="305">
                  <c:v>37063</c:v>
                </c:pt>
                <c:pt idx="306">
                  <c:v>37064</c:v>
                </c:pt>
                <c:pt idx="307">
                  <c:v>37067</c:v>
                </c:pt>
                <c:pt idx="308">
                  <c:v>37068</c:v>
                </c:pt>
                <c:pt idx="309">
                  <c:v>37069</c:v>
                </c:pt>
                <c:pt idx="310">
                  <c:v>37070</c:v>
                </c:pt>
                <c:pt idx="311">
                  <c:v>37071</c:v>
                </c:pt>
                <c:pt idx="312">
                  <c:v>37074</c:v>
                </c:pt>
                <c:pt idx="313">
                  <c:v>37075</c:v>
                </c:pt>
                <c:pt idx="314">
                  <c:v>37077</c:v>
                </c:pt>
                <c:pt idx="315">
                  <c:v>37078</c:v>
                </c:pt>
                <c:pt idx="316">
                  <c:v>37081</c:v>
                </c:pt>
                <c:pt idx="317">
                  <c:v>37082</c:v>
                </c:pt>
                <c:pt idx="318">
                  <c:v>37083</c:v>
                </c:pt>
                <c:pt idx="319">
                  <c:v>37084</c:v>
                </c:pt>
                <c:pt idx="320">
                  <c:v>37085</c:v>
                </c:pt>
                <c:pt idx="321">
                  <c:v>37088</c:v>
                </c:pt>
                <c:pt idx="322">
                  <c:v>37089</c:v>
                </c:pt>
                <c:pt idx="323">
                  <c:v>37090</c:v>
                </c:pt>
                <c:pt idx="324">
                  <c:v>37091</c:v>
                </c:pt>
                <c:pt idx="325">
                  <c:v>37092</c:v>
                </c:pt>
                <c:pt idx="326">
                  <c:v>37095</c:v>
                </c:pt>
                <c:pt idx="327">
                  <c:v>37096</c:v>
                </c:pt>
                <c:pt idx="328">
                  <c:v>37097</c:v>
                </c:pt>
                <c:pt idx="329">
                  <c:v>37098</c:v>
                </c:pt>
                <c:pt idx="330">
                  <c:v>37099</c:v>
                </c:pt>
                <c:pt idx="331">
                  <c:v>37102</c:v>
                </c:pt>
                <c:pt idx="332">
                  <c:v>37103</c:v>
                </c:pt>
                <c:pt idx="333">
                  <c:v>37104</c:v>
                </c:pt>
                <c:pt idx="334">
                  <c:v>37105</c:v>
                </c:pt>
                <c:pt idx="335">
                  <c:v>37106</c:v>
                </c:pt>
                <c:pt idx="336">
                  <c:v>37109</c:v>
                </c:pt>
                <c:pt idx="337">
                  <c:v>37110</c:v>
                </c:pt>
                <c:pt idx="338">
                  <c:v>37111</c:v>
                </c:pt>
                <c:pt idx="339">
                  <c:v>37112</c:v>
                </c:pt>
                <c:pt idx="340">
                  <c:v>37113</c:v>
                </c:pt>
                <c:pt idx="341">
                  <c:v>37116</c:v>
                </c:pt>
                <c:pt idx="342">
                  <c:v>37117</c:v>
                </c:pt>
                <c:pt idx="343">
                  <c:v>37118</c:v>
                </c:pt>
                <c:pt idx="344">
                  <c:v>37119</c:v>
                </c:pt>
                <c:pt idx="345">
                  <c:v>37120</c:v>
                </c:pt>
                <c:pt idx="346">
                  <c:v>37123</c:v>
                </c:pt>
                <c:pt idx="347">
                  <c:v>37124</c:v>
                </c:pt>
                <c:pt idx="348">
                  <c:v>37125</c:v>
                </c:pt>
                <c:pt idx="349">
                  <c:v>37126</c:v>
                </c:pt>
                <c:pt idx="350">
                  <c:v>37127</c:v>
                </c:pt>
                <c:pt idx="351">
                  <c:v>37130</c:v>
                </c:pt>
                <c:pt idx="352">
                  <c:v>37131</c:v>
                </c:pt>
                <c:pt idx="353">
                  <c:v>37132</c:v>
                </c:pt>
                <c:pt idx="354">
                  <c:v>37133</c:v>
                </c:pt>
                <c:pt idx="355">
                  <c:v>37134</c:v>
                </c:pt>
                <c:pt idx="356">
                  <c:v>37138</c:v>
                </c:pt>
                <c:pt idx="357">
                  <c:v>37139</c:v>
                </c:pt>
                <c:pt idx="358">
                  <c:v>37140</c:v>
                </c:pt>
                <c:pt idx="359">
                  <c:v>37141</c:v>
                </c:pt>
                <c:pt idx="360">
                  <c:v>37144</c:v>
                </c:pt>
                <c:pt idx="361">
                  <c:v>37151</c:v>
                </c:pt>
                <c:pt idx="362">
                  <c:v>37152</c:v>
                </c:pt>
                <c:pt idx="363">
                  <c:v>37153</c:v>
                </c:pt>
                <c:pt idx="364">
                  <c:v>37154</c:v>
                </c:pt>
                <c:pt idx="365">
                  <c:v>37155</c:v>
                </c:pt>
                <c:pt idx="366">
                  <c:v>37158</c:v>
                </c:pt>
                <c:pt idx="367">
                  <c:v>37159</c:v>
                </c:pt>
                <c:pt idx="368">
                  <c:v>37160</c:v>
                </c:pt>
                <c:pt idx="369">
                  <c:v>37161</c:v>
                </c:pt>
                <c:pt idx="370">
                  <c:v>37162</c:v>
                </c:pt>
                <c:pt idx="371">
                  <c:v>37165</c:v>
                </c:pt>
                <c:pt idx="372">
                  <c:v>37166</c:v>
                </c:pt>
                <c:pt idx="373">
                  <c:v>37167</c:v>
                </c:pt>
                <c:pt idx="374">
                  <c:v>37168</c:v>
                </c:pt>
                <c:pt idx="375">
                  <c:v>37169</c:v>
                </c:pt>
                <c:pt idx="376">
                  <c:v>37172</c:v>
                </c:pt>
                <c:pt idx="377">
                  <c:v>37173</c:v>
                </c:pt>
                <c:pt idx="378">
                  <c:v>37174</c:v>
                </c:pt>
                <c:pt idx="379">
                  <c:v>37175</c:v>
                </c:pt>
                <c:pt idx="380">
                  <c:v>37176</c:v>
                </c:pt>
                <c:pt idx="381">
                  <c:v>37179</c:v>
                </c:pt>
                <c:pt idx="382">
                  <c:v>37180</c:v>
                </c:pt>
                <c:pt idx="383">
                  <c:v>37181</c:v>
                </c:pt>
                <c:pt idx="384">
                  <c:v>37182</c:v>
                </c:pt>
                <c:pt idx="385">
                  <c:v>37183</c:v>
                </c:pt>
                <c:pt idx="386">
                  <c:v>37186</c:v>
                </c:pt>
                <c:pt idx="387">
                  <c:v>37187</c:v>
                </c:pt>
                <c:pt idx="388">
                  <c:v>37188</c:v>
                </c:pt>
                <c:pt idx="389">
                  <c:v>37189</c:v>
                </c:pt>
                <c:pt idx="390">
                  <c:v>37190</c:v>
                </c:pt>
                <c:pt idx="391">
                  <c:v>37193</c:v>
                </c:pt>
                <c:pt idx="392">
                  <c:v>37194</c:v>
                </c:pt>
                <c:pt idx="393">
                  <c:v>37195</c:v>
                </c:pt>
                <c:pt idx="394">
                  <c:v>37196</c:v>
                </c:pt>
                <c:pt idx="395">
                  <c:v>37197</c:v>
                </c:pt>
                <c:pt idx="396">
                  <c:v>37200</c:v>
                </c:pt>
                <c:pt idx="397">
                  <c:v>37201</c:v>
                </c:pt>
                <c:pt idx="398">
                  <c:v>37202</c:v>
                </c:pt>
                <c:pt idx="399">
                  <c:v>37203</c:v>
                </c:pt>
                <c:pt idx="400">
                  <c:v>37204</c:v>
                </c:pt>
                <c:pt idx="401">
                  <c:v>37207</c:v>
                </c:pt>
                <c:pt idx="402">
                  <c:v>37208</c:v>
                </c:pt>
                <c:pt idx="403">
                  <c:v>37209</c:v>
                </c:pt>
                <c:pt idx="404">
                  <c:v>37210</c:v>
                </c:pt>
                <c:pt idx="405">
                  <c:v>37211</c:v>
                </c:pt>
                <c:pt idx="406">
                  <c:v>37214</c:v>
                </c:pt>
                <c:pt idx="407">
                  <c:v>37215</c:v>
                </c:pt>
                <c:pt idx="408">
                  <c:v>37216</c:v>
                </c:pt>
                <c:pt idx="409">
                  <c:v>37218</c:v>
                </c:pt>
                <c:pt idx="410">
                  <c:v>37221</c:v>
                </c:pt>
                <c:pt idx="411">
                  <c:v>37222</c:v>
                </c:pt>
                <c:pt idx="412">
                  <c:v>37223</c:v>
                </c:pt>
                <c:pt idx="413">
                  <c:v>37224</c:v>
                </c:pt>
                <c:pt idx="414">
                  <c:v>37225</c:v>
                </c:pt>
                <c:pt idx="415">
                  <c:v>37228</c:v>
                </c:pt>
                <c:pt idx="416">
                  <c:v>37229</c:v>
                </c:pt>
                <c:pt idx="417">
                  <c:v>37230</c:v>
                </c:pt>
                <c:pt idx="418">
                  <c:v>37231</c:v>
                </c:pt>
                <c:pt idx="419">
                  <c:v>37232</c:v>
                </c:pt>
                <c:pt idx="420">
                  <c:v>37235</c:v>
                </c:pt>
                <c:pt idx="421">
                  <c:v>37236</c:v>
                </c:pt>
                <c:pt idx="422">
                  <c:v>37237</c:v>
                </c:pt>
                <c:pt idx="423">
                  <c:v>37238</c:v>
                </c:pt>
                <c:pt idx="424">
                  <c:v>37239</c:v>
                </c:pt>
                <c:pt idx="425">
                  <c:v>37242</c:v>
                </c:pt>
                <c:pt idx="426">
                  <c:v>37243</c:v>
                </c:pt>
                <c:pt idx="427">
                  <c:v>37244</c:v>
                </c:pt>
                <c:pt idx="428">
                  <c:v>37245</c:v>
                </c:pt>
                <c:pt idx="429">
                  <c:v>37246</c:v>
                </c:pt>
                <c:pt idx="430">
                  <c:v>37249</c:v>
                </c:pt>
                <c:pt idx="431">
                  <c:v>37251</c:v>
                </c:pt>
                <c:pt idx="432">
                  <c:v>37252</c:v>
                </c:pt>
                <c:pt idx="433">
                  <c:v>37253</c:v>
                </c:pt>
                <c:pt idx="434">
                  <c:v>37256</c:v>
                </c:pt>
                <c:pt idx="435">
                  <c:v>37258</c:v>
                </c:pt>
                <c:pt idx="436">
                  <c:v>37259</c:v>
                </c:pt>
                <c:pt idx="437">
                  <c:v>37260</c:v>
                </c:pt>
                <c:pt idx="438">
                  <c:v>37263</c:v>
                </c:pt>
                <c:pt idx="439">
                  <c:v>37264</c:v>
                </c:pt>
                <c:pt idx="440">
                  <c:v>37265</c:v>
                </c:pt>
                <c:pt idx="441">
                  <c:v>37266</c:v>
                </c:pt>
                <c:pt idx="442">
                  <c:v>37267</c:v>
                </c:pt>
                <c:pt idx="443">
                  <c:v>37270</c:v>
                </c:pt>
                <c:pt idx="444">
                  <c:v>37271</c:v>
                </c:pt>
                <c:pt idx="445">
                  <c:v>37272</c:v>
                </c:pt>
                <c:pt idx="446">
                  <c:v>37273</c:v>
                </c:pt>
                <c:pt idx="447">
                  <c:v>37274</c:v>
                </c:pt>
                <c:pt idx="448">
                  <c:v>37278</c:v>
                </c:pt>
                <c:pt idx="449">
                  <c:v>37279</c:v>
                </c:pt>
                <c:pt idx="450">
                  <c:v>37280</c:v>
                </c:pt>
                <c:pt idx="451">
                  <c:v>37281</c:v>
                </c:pt>
                <c:pt idx="452">
                  <c:v>37284</c:v>
                </c:pt>
                <c:pt idx="453">
                  <c:v>37285</c:v>
                </c:pt>
                <c:pt idx="454">
                  <c:v>37286</c:v>
                </c:pt>
                <c:pt idx="455">
                  <c:v>37287</c:v>
                </c:pt>
                <c:pt idx="456">
                  <c:v>37288</c:v>
                </c:pt>
                <c:pt idx="457">
                  <c:v>37291</c:v>
                </c:pt>
                <c:pt idx="458">
                  <c:v>37292</c:v>
                </c:pt>
                <c:pt idx="459">
                  <c:v>37293</c:v>
                </c:pt>
                <c:pt idx="460">
                  <c:v>37294</c:v>
                </c:pt>
                <c:pt idx="461">
                  <c:v>37295</c:v>
                </c:pt>
                <c:pt idx="462">
                  <c:v>37298</c:v>
                </c:pt>
                <c:pt idx="463">
                  <c:v>37299</c:v>
                </c:pt>
                <c:pt idx="464">
                  <c:v>37300</c:v>
                </c:pt>
                <c:pt idx="465">
                  <c:v>37301</c:v>
                </c:pt>
                <c:pt idx="466">
                  <c:v>37302</c:v>
                </c:pt>
                <c:pt idx="467">
                  <c:v>37306</c:v>
                </c:pt>
                <c:pt idx="468">
                  <c:v>37307</c:v>
                </c:pt>
                <c:pt idx="469">
                  <c:v>37308</c:v>
                </c:pt>
                <c:pt idx="470">
                  <c:v>37309</c:v>
                </c:pt>
                <c:pt idx="471">
                  <c:v>37312</c:v>
                </c:pt>
                <c:pt idx="472">
                  <c:v>37313</c:v>
                </c:pt>
                <c:pt idx="473">
                  <c:v>37314</c:v>
                </c:pt>
                <c:pt idx="474">
                  <c:v>37315</c:v>
                </c:pt>
                <c:pt idx="475">
                  <c:v>37316</c:v>
                </c:pt>
                <c:pt idx="476">
                  <c:v>37319</c:v>
                </c:pt>
                <c:pt idx="477">
                  <c:v>37320</c:v>
                </c:pt>
                <c:pt idx="478">
                  <c:v>37321</c:v>
                </c:pt>
                <c:pt idx="479">
                  <c:v>37322</c:v>
                </c:pt>
                <c:pt idx="480">
                  <c:v>37323</c:v>
                </c:pt>
                <c:pt idx="481">
                  <c:v>37326</c:v>
                </c:pt>
                <c:pt idx="482">
                  <c:v>37327</c:v>
                </c:pt>
                <c:pt idx="483">
                  <c:v>37328</c:v>
                </c:pt>
                <c:pt idx="484">
                  <c:v>37329</c:v>
                </c:pt>
                <c:pt idx="485">
                  <c:v>37330</c:v>
                </c:pt>
                <c:pt idx="486">
                  <c:v>37333</c:v>
                </c:pt>
                <c:pt idx="487">
                  <c:v>37334</c:v>
                </c:pt>
                <c:pt idx="488">
                  <c:v>37335</c:v>
                </c:pt>
                <c:pt idx="489">
                  <c:v>37336</c:v>
                </c:pt>
                <c:pt idx="490">
                  <c:v>37337</c:v>
                </c:pt>
                <c:pt idx="491">
                  <c:v>37340</c:v>
                </c:pt>
                <c:pt idx="492">
                  <c:v>37341</c:v>
                </c:pt>
                <c:pt idx="493">
                  <c:v>37342</c:v>
                </c:pt>
                <c:pt idx="494">
                  <c:v>37343</c:v>
                </c:pt>
                <c:pt idx="495">
                  <c:v>37347</c:v>
                </c:pt>
                <c:pt idx="496">
                  <c:v>37348</c:v>
                </c:pt>
                <c:pt idx="497">
                  <c:v>37349</c:v>
                </c:pt>
                <c:pt idx="498">
                  <c:v>37350</c:v>
                </c:pt>
                <c:pt idx="499">
                  <c:v>37351</c:v>
                </c:pt>
                <c:pt idx="500">
                  <c:v>37354</c:v>
                </c:pt>
                <c:pt idx="501">
                  <c:v>37355</c:v>
                </c:pt>
                <c:pt idx="502">
                  <c:v>37356</c:v>
                </c:pt>
                <c:pt idx="503">
                  <c:v>37357</c:v>
                </c:pt>
                <c:pt idx="504">
                  <c:v>37358</c:v>
                </c:pt>
                <c:pt idx="505">
                  <c:v>37361</c:v>
                </c:pt>
                <c:pt idx="506">
                  <c:v>37362</c:v>
                </c:pt>
                <c:pt idx="507">
                  <c:v>37363</c:v>
                </c:pt>
                <c:pt idx="508">
                  <c:v>37364</c:v>
                </c:pt>
                <c:pt idx="509">
                  <c:v>37365</c:v>
                </c:pt>
                <c:pt idx="510">
                  <c:v>37368</c:v>
                </c:pt>
                <c:pt idx="511">
                  <c:v>37369</c:v>
                </c:pt>
                <c:pt idx="512">
                  <c:v>37370</c:v>
                </c:pt>
                <c:pt idx="513">
                  <c:v>37371</c:v>
                </c:pt>
                <c:pt idx="514">
                  <c:v>37372</c:v>
                </c:pt>
                <c:pt idx="515">
                  <c:v>37375</c:v>
                </c:pt>
                <c:pt idx="516">
                  <c:v>37376</c:v>
                </c:pt>
                <c:pt idx="517">
                  <c:v>37377</c:v>
                </c:pt>
                <c:pt idx="518">
                  <c:v>37378</c:v>
                </c:pt>
                <c:pt idx="519">
                  <c:v>37379</c:v>
                </c:pt>
                <c:pt idx="520">
                  <c:v>37382</c:v>
                </c:pt>
                <c:pt idx="521">
                  <c:v>37383</c:v>
                </c:pt>
                <c:pt idx="522">
                  <c:v>37384</c:v>
                </c:pt>
                <c:pt idx="523">
                  <c:v>37385</c:v>
                </c:pt>
                <c:pt idx="524">
                  <c:v>37386</c:v>
                </c:pt>
                <c:pt idx="525">
                  <c:v>37389</c:v>
                </c:pt>
                <c:pt idx="526">
                  <c:v>37390</c:v>
                </c:pt>
                <c:pt idx="527">
                  <c:v>37391</c:v>
                </c:pt>
                <c:pt idx="528">
                  <c:v>37392</c:v>
                </c:pt>
                <c:pt idx="529">
                  <c:v>37393</c:v>
                </c:pt>
                <c:pt idx="530">
                  <c:v>37396</c:v>
                </c:pt>
                <c:pt idx="531">
                  <c:v>37397</c:v>
                </c:pt>
                <c:pt idx="532">
                  <c:v>37398</c:v>
                </c:pt>
                <c:pt idx="533">
                  <c:v>37399</c:v>
                </c:pt>
                <c:pt idx="534">
                  <c:v>37400</c:v>
                </c:pt>
                <c:pt idx="535">
                  <c:v>37404</c:v>
                </c:pt>
                <c:pt idx="536">
                  <c:v>37405</c:v>
                </c:pt>
                <c:pt idx="537">
                  <c:v>37406</c:v>
                </c:pt>
                <c:pt idx="538">
                  <c:v>37407</c:v>
                </c:pt>
                <c:pt idx="539">
                  <c:v>37410</c:v>
                </c:pt>
                <c:pt idx="540">
                  <c:v>37411</c:v>
                </c:pt>
                <c:pt idx="541">
                  <c:v>37412</c:v>
                </c:pt>
                <c:pt idx="542">
                  <c:v>37413</c:v>
                </c:pt>
                <c:pt idx="543">
                  <c:v>37414</c:v>
                </c:pt>
                <c:pt idx="544">
                  <c:v>37417</c:v>
                </c:pt>
                <c:pt idx="545">
                  <c:v>37418</c:v>
                </c:pt>
                <c:pt idx="546">
                  <c:v>37419</c:v>
                </c:pt>
                <c:pt idx="547">
                  <c:v>37420</c:v>
                </c:pt>
                <c:pt idx="548">
                  <c:v>37421</c:v>
                </c:pt>
                <c:pt idx="549">
                  <c:v>37424</c:v>
                </c:pt>
                <c:pt idx="550">
                  <c:v>37425</c:v>
                </c:pt>
                <c:pt idx="551">
                  <c:v>37426</c:v>
                </c:pt>
                <c:pt idx="552">
                  <c:v>37427</c:v>
                </c:pt>
                <c:pt idx="553">
                  <c:v>37428</c:v>
                </c:pt>
                <c:pt idx="554">
                  <c:v>37431</c:v>
                </c:pt>
                <c:pt idx="555">
                  <c:v>37432</c:v>
                </c:pt>
                <c:pt idx="556">
                  <c:v>37433</c:v>
                </c:pt>
                <c:pt idx="557">
                  <c:v>37434</c:v>
                </c:pt>
                <c:pt idx="558">
                  <c:v>37435</c:v>
                </c:pt>
                <c:pt idx="559">
                  <c:v>37438</c:v>
                </c:pt>
                <c:pt idx="560">
                  <c:v>37439</c:v>
                </c:pt>
                <c:pt idx="561">
                  <c:v>37440</c:v>
                </c:pt>
                <c:pt idx="562">
                  <c:v>37442</c:v>
                </c:pt>
                <c:pt idx="563">
                  <c:v>37445</c:v>
                </c:pt>
                <c:pt idx="564">
                  <c:v>37446</c:v>
                </c:pt>
                <c:pt idx="565">
                  <c:v>37447</c:v>
                </c:pt>
                <c:pt idx="566">
                  <c:v>37448</c:v>
                </c:pt>
                <c:pt idx="567">
                  <c:v>37449</c:v>
                </c:pt>
                <c:pt idx="568">
                  <c:v>37452</c:v>
                </c:pt>
                <c:pt idx="569">
                  <c:v>37453</c:v>
                </c:pt>
                <c:pt idx="570">
                  <c:v>37454</c:v>
                </c:pt>
                <c:pt idx="571">
                  <c:v>37455</c:v>
                </c:pt>
                <c:pt idx="572">
                  <c:v>37456</c:v>
                </c:pt>
                <c:pt idx="573">
                  <c:v>37459</c:v>
                </c:pt>
                <c:pt idx="574">
                  <c:v>37460</c:v>
                </c:pt>
                <c:pt idx="575">
                  <c:v>37461</c:v>
                </c:pt>
                <c:pt idx="576">
                  <c:v>37462</c:v>
                </c:pt>
                <c:pt idx="577">
                  <c:v>37463</c:v>
                </c:pt>
                <c:pt idx="578">
                  <c:v>37466</c:v>
                </c:pt>
                <c:pt idx="579">
                  <c:v>37467</c:v>
                </c:pt>
                <c:pt idx="580">
                  <c:v>37468</c:v>
                </c:pt>
                <c:pt idx="581">
                  <c:v>37469</c:v>
                </c:pt>
                <c:pt idx="582">
                  <c:v>37470</c:v>
                </c:pt>
                <c:pt idx="583">
                  <c:v>37473</c:v>
                </c:pt>
                <c:pt idx="584">
                  <c:v>37474</c:v>
                </c:pt>
                <c:pt idx="585">
                  <c:v>37475</c:v>
                </c:pt>
                <c:pt idx="586">
                  <c:v>37476</c:v>
                </c:pt>
                <c:pt idx="587">
                  <c:v>37477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37487</c:v>
                </c:pt>
                <c:pt idx="594">
                  <c:v>37488</c:v>
                </c:pt>
                <c:pt idx="595">
                  <c:v>37489</c:v>
                </c:pt>
                <c:pt idx="596">
                  <c:v>37490</c:v>
                </c:pt>
                <c:pt idx="597">
                  <c:v>37491</c:v>
                </c:pt>
                <c:pt idx="598">
                  <c:v>37494</c:v>
                </c:pt>
                <c:pt idx="599">
                  <c:v>37495</c:v>
                </c:pt>
                <c:pt idx="600">
                  <c:v>37496</c:v>
                </c:pt>
                <c:pt idx="601">
                  <c:v>37497</c:v>
                </c:pt>
                <c:pt idx="602">
                  <c:v>37498</c:v>
                </c:pt>
                <c:pt idx="603">
                  <c:v>37502</c:v>
                </c:pt>
                <c:pt idx="604">
                  <c:v>37503</c:v>
                </c:pt>
                <c:pt idx="605">
                  <c:v>37504</c:v>
                </c:pt>
                <c:pt idx="606">
                  <c:v>37505</c:v>
                </c:pt>
                <c:pt idx="607">
                  <c:v>37508</c:v>
                </c:pt>
                <c:pt idx="608">
                  <c:v>37509</c:v>
                </c:pt>
                <c:pt idx="609">
                  <c:v>37510</c:v>
                </c:pt>
                <c:pt idx="610">
                  <c:v>37511</c:v>
                </c:pt>
                <c:pt idx="611">
                  <c:v>37512</c:v>
                </c:pt>
                <c:pt idx="612">
                  <c:v>37515</c:v>
                </c:pt>
                <c:pt idx="613">
                  <c:v>37516</c:v>
                </c:pt>
                <c:pt idx="614">
                  <c:v>37517</c:v>
                </c:pt>
                <c:pt idx="615">
                  <c:v>37518</c:v>
                </c:pt>
                <c:pt idx="616">
                  <c:v>37519</c:v>
                </c:pt>
                <c:pt idx="617">
                  <c:v>37522</c:v>
                </c:pt>
                <c:pt idx="618">
                  <c:v>37523</c:v>
                </c:pt>
                <c:pt idx="619">
                  <c:v>37524</c:v>
                </c:pt>
                <c:pt idx="620">
                  <c:v>37525</c:v>
                </c:pt>
                <c:pt idx="621">
                  <c:v>37526</c:v>
                </c:pt>
                <c:pt idx="622">
                  <c:v>37529</c:v>
                </c:pt>
                <c:pt idx="623">
                  <c:v>37530</c:v>
                </c:pt>
                <c:pt idx="624">
                  <c:v>37531</c:v>
                </c:pt>
                <c:pt idx="625">
                  <c:v>37532</c:v>
                </c:pt>
                <c:pt idx="626">
                  <c:v>37533</c:v>
                </c:pt>
                <c:pt idx="627">
                  <c:v>37536</c:v>
                </c:pt>
                <c:pt idx="628">
                  <c:v>37537</c:v>
                </c:pt>
                <c:pt idx="629">
                  <c:v>37538</c:v>
                </c:pt>
                <c:pt idx="630">
                  <c:v>37539</c:v>
                </c:pt>
                <c:pt idx="631">
                  <c:v>37540</c:v>
                </c:pt>
                <c:pt idx="632">
                  <c:v>37543</c:v>
                </c:pt>
                <c:pt idx="633">
                  <c:v>37544</c:v>
                </c:pt>
                <c:pt idx="634">
                  <c:v>37545</c:v>
                </c:pt>
                <c:pt idx="635">
                  <c:v>37546</c:v>
                </c:pt>
                <c:pt idx="636">
                  <c:v>37547</c:v>
                </c:pt>
                <c:pt idx="637">
                  <c:v>37550</c:v>
                </c:pt>
                <c:pt idx="638">
                  <c:v>37551</c:v>
                </c:pt>
                <c:pt idx="639">
                  <c:v>37552</c:v>
                </c:pt>
                <c:pt idx="640">
                  <c:v>37553</c:v>
                </c:pt>
                <c:pt idx="641">
                  <c:v>37554</c:v>
                </c:pt>
                <c:pt idx="642">
                  <c:v>37557</c:v>
                </c:pt>
                <c:pt idx="643">
                  <c:v>37558</c:v>
                </c:pt>
                <c:pt idx="644">
                  <c:v>37559</c:v>
                </c:pt>
                <c:pt idx="645">
                  <c:v>37560</c:v>
                </c:pt>
                <c:pt idx="646">
                  <c:v>37561</c:v>
                </c:pt>
                <c:pt idx="647">
                  <c:v>37564</c:v>
                </c:pt>
                <c:pt idx="648">
                  <c:v>37565</c:v>
                </c:pt>
                <c:pt idx="649">
                  <c:v>37566</c:v>
                </c:pt>
                <c:pt idx="650">
                  <c:v>37567</c:v>
                </c:pt>
                <c:pt idx="651">
                  <c:v>37568</c:v>
                </c:pt>
                <c:pt idx="652">
                  <c:v>37571</c:v>
                </c:pt>
                <c:pt idx="653">
                  <c:v>37572</c:v>
                </c:pt>
                <c:pt idx="654">
                  <c:v>37573</c:v>
                </c:pt>
                <c:pt idx="655">
                  <c:v>37574</c:v>
                </c:pt>
                <c:pt idx="656">
                  <c:v>37575</c:v>
                </c:pt>
                <c:pt idx="657">
                  <c:v>37578</c:v>
                </c:pt>
                <c:pt idx="658">
                  <c:v>37579</c:v>
                </c:pt>
                <c:pt idx="659">
                  <c:v>37580</c:v>
                </c:pt>
                <c:pt idx="660">
                  <c:v>37581</c:v>
                </c:pt>
                <c:pt idx="661">
                  <c:v>37582</c:v>
                </c:pt>
                <c:pt idx="662">
                  <c:v>37585</c:v>
                </c:pt>
                <c:pt idx="663">
                  <c:v>37586</c:v>
                </c:pt>
                <c:pt idx="664">
                  <c:v>37587</c:v>
                </c:pt>
                <c:pt idx="665">
                  <c:v>37589</c:v>
                </c:pt>
                <c:pt idx="666">
                  <c:v>37592</c:v>
                </c:pt>
                <c:pt idx="667">
                  <c:v>37593</c:v>
                </c:pt>
                <c:pt idx="668">
                  <c:v>37594</c:v>
                </c:pt>
                <c:pt idx="669">
                  <c:v>37595</c:v>
                </c:pt>
                <c:pt idx="670">
                  <c:v>37596</c:v>
                </c:pt>
                <c:pt idx="671">
                  <c:v>37599</c:v>
                </c:pt>
                <c:pt idx="672">
                  <c:v>37600</c:v>
                </c:pt>
                <c:pt idx="673">
                  <c:v>37601</c:v>
                </c:pt>
                <c:pt idx="674">
                  <c:v>37602</c:v>
                </c:pt>
                <c:pt idx="675">
                  <c:v>37603</c:v>
                </c:pt>
                <c:pt idx="676">
                  <c:v>37606</c:v>
                </c:pt>
                <c:pt idx="677">
                  <c:v>37607</c:v>
                </c:pt>
                <c:pt idx="678">
                  <c:v>37608</c:v>
                </c:pt>
                <c:pt idx="679">
                  <c:v>37609</c:v>
                </c:pt>
                <c:pt idx="680">
                  <c:v>37610</c:v>
                </c:pt>
                <c:pt idx="681">
                  <c:v>37613</c:v>
                </c:pt>
                <c:pt idx="682">
                  <c:v>37614</c:v>
                </c:pt>
                <c:pt idx="683">
                  <c:v>37616</c:v>
                </c:pt>
                <c:pt idx="684">
                  <c:v>37617</c:v>
                </c:pt>
                <c:pt idx="685">
                  <c:v>37620</c:v>
                </c:pt>
                <c:pt idx="686">
                  <c:v>37621</c:v>
                </c:pt>
                <c:pt idx="687">
                  <c:v>37623</c:v>
                </c:pt>
                <c:pt idx="688">
                  <c:v>37624</c:v>
                </c:pt>
                <c:pt idx="689">
                  <c:v>37627</c:v>
                </c:pt>
                <c:pt idx="690">
                  <c:v>37628</c:v>
                </c:pt>
                <c:pt idx="691">
                  <c:v>37629</c:v>
                </c:pt>
                <c:pt idx="692">
                  <c:v>37630</c:v>
                </c:pt>
                <c:pt idx="693">
                  <c:v>37631</c:v>
                </c:pt>
                <c:pt idx="694">
                  <c:v>37634</c:v>
                </c:pt>
                <c:pt idx="695">
                  <c:v>37635</c:v>
                </c:pt>
                <c:pt idx="696">
                  <c:v>37636</c:v>
                </c:pt>
                <c:pt idx="697">
                  <c:v>37637</c:v>
                </c:pt>
                <c:pt idx="698">
                  <c:v>37638</c:v>
                </c:pt>
                <c:pt idx="699">
                  <c:v>37642</c:v>
                </c:pt>
                <c:pt idx="700">
                  <c:v>37643</c:v>
                </c:pt>
                <c:pt idx="701">
                  <c:v>37644</c:v>
                </c:pt>
                <c:pt idx="702">
                  <c:v>37645</c:v>
                </c:pt>
                <c:pt idx="703">
                  <c:v>37648</c:v>
                </c:pt>
                <c:pt idx="704">
                  <c:v>37649</c:v>
                </c:pt>
                <c:pt idx="705">
                  <c:v>37650</c:v>
                </c:pt>
                <c:pt idx="706">
                  <c:v>37651</c:v>
                </c:pt>
                <c:pt idx="707">
                  <c:v>37652</c:v>
                </c:pt>
                <c:pt idx="708">
                  <c:v>37655</c:v>
                </c:pt>
                <c:pt idx="709">
                  <c:v>37656</c:v>
                </c:pt>
                <c:pt idx="710">
                  <c:v>37657</c:v>
                </c:pt>
                <c:pt idx="711">
                  <c:v>37658</c:v>
                </c:pt>
                <c:pt idx="712">
                  <c:v>37659</c:v>
                </c:pt>
                <c:pt idx="713">
                  <c:v>37662</c:v>
                </c:pt>
                <c:pt idx="714">
                  <c:v>37663</c:v>
                </c:pt>
                <c:pt idx="715">
                  <c:v>37664</c:v>
                </c:pt>
                <c:pt idx="716">
                  <c:v>37665</c:v>
                </c:pt>
                <c:pt idx="717">
                  <c:v>37666</c:v>
                </c:pt>
                <c:pt idx="718">
                  <c:v>37670</c:v>
                </c:pt>
                <c:pt idx="719">
                  <c:v>37671</c:v>
                </c:pt>
                <c:pt idx="720">
                  <c:v>37672</c:v>
                </c:pt>
                <c:pt idx="721">
                  <c:v>37673</c:v>
                </c:pt>
                <c:pt idx="722">
                  <c:v>37676</c:v>
                </c:pt>
                <c:pt idx="723">
                  <c:v>37677</c:v>
                </c:pt>
                <c:pt idx="724">
                  <c:v>37678</c:v>
                </c:pt>
                <c:pt idx="725">
                  <c:v>37679</c:v>
                </c:pt>
                <c:pt idx="726">
                  <c:v>37680</c:v>
                </c:pt>
                <c:pt idx="727">
                  <c:v>37683</c:v>
                </c:pt>
                <c:pt idx="728">
                  <c:v>37684</c:v>
                </c:pt>
                <c:pt idx="729">
                  <c:v>37685</c:v>
                </c:pt>
                <c:pt idx="730">
                  <c:v>37686</c:v>
                </c:pt>
                <c:pt idx="731">
                  <c:v>37687</c:v>
                </c:pt>
                <c:pt idx="732">
                  <c:v>37690</c:v>
                </c:pt>
                <c:pt idx="733">
                  <c:v>37691</c:v>
                </c:pt>
                <c:pt idx="734">
                  <c:v>37692</c:v>
                </c:pt>
                <c:pt idx="735">
                  <c:v>37693</c:v>
                </c:pt>
                <c:pt idx="736">
                  <c:v>37694</c:v>
                </c:pt>
                <c:pt idx="737">
                  <c:v>37697</c:v>
                </c:pt>
                <c:pt idx="738">
                  <c:v>37698</c:v>
                </c:pt>
                <c:pt idx="739">
                  <c:v>37699</c:v>
                </c:pt>
                <c:pt idx="740">
                  <c:v>37700</c:v>
                </c:pt>
                <c:pt idx="741">
                  <c:v>37701</c:v>
                </c:pt>
                <c:pt idx="742">
                  <c:v>37704</c:v>
                </c:pt>
                <c:pt idx="743">
                  <c:v>37705</c:v>
                </c:pt>
                <c:pt idx="744">
                  <c:v>37706</c:v>
                </c:pt>
                <c:pt idx="745">
                  <c:v>37707</c:v>
                </c:pt>
                <c:pt idx="746">
                  <c:v>37708</c:v>
                </c:pt>
                <c:pt idx="747">
                  <c:v>37711</c:v>
                </c:pt>
                <c:pt idx="748">
                  <c:v>37712</c:v>
                </c:pt>
                <c:pt idx="749">
                  <c:v>37713</c:v>
                </c:pt>
                <c:pt idx="750">
                  <c:v>37714</c:v>
                </c:pt>
                <c:pt idx="751">
                  <c:v>37715</c:v>
                </c:pt>
                <c:pt idx="752">
                  <c:v>37718</c:v>
                </c:pt>
                <c:pt idx="753">
                  <c:v>37719</c:v>
                </c:pt>
                <c:pt idx="754">
                  <c:v>37720</c:v>
                </c:pt>
                <c:pt idx="755">
                  <c:v>37721</c:v>
                </c:pt>
                <c:pt idx="756">
                  <c:v>37722</c:v>
                </c:pt>
                <c:pt idx="757">
                  <c:v>37725</c:v>
                </c:pt>
                <c:pt idx="758">
                  <c:v>37726</c:v>
                </c:pt>
                <c:pt idx="759">
                  <c:v>37727</c:v>
                </c:pt>
                <c:pt idx="760">
                  <c:v>37728</c:v>
                </c:pt>
                <c:pt idx="761">
                  <c:v>37732</c:v>
                </c:pt>
                <c:pt idx="762">
                  <c:v>37733</c:v>
                </c:pt>
                <c:pt idx="763">
                  <c:v>37734</c:v>
                </c:pt>
                <c:pt idx="764">
                  <c:v>37735</c:v>
                </c:pt>
                <c:pt idx="765">
                  <c:v>37736</c:v>
                </c:pt>
                <c:pt idx="766">
                  <c:v>37739</c:v>
                </c:pt>
                <c:pt idx="767">
                  <c:v>37740</c:v>
                </c:pt>
                <c:pt idx="768">
                  <c:v>37741</c:v>
                </c:pt>
                <c:pt idx="769">
                  <c:v>37742</c:v>
                </c:pt>
                <c:pt idx="770">
                  <c:v>37743</c:v>
                </c:pt>
                <c:pt idx="771">
                  <c:v>37746</c:v>
                </c:pt>
                <c:pt idx="772">
                  <c:v>37747</c:v>
                </c:pt>
                <c:pt idx="773">
                  <c:v>37748</c:v>
                </c:pt>
                <c:pt idx="774">
                  <c:v>37749</c:v>
                </c:pt>
                <c:pt idx="775">
                  <c:v>37750</c:v>
                </c:pt>
                <c:pt idx="776">
                  <c:v>37753</c:v>
                </c:pt>
                <c:pt idx="777">
                  <c:v>37754</c:v>
                </c:pt>
                <c:pt idx="778">
                  <c:v>37755</c:v>
                </c:pt>
                <c:pt idx="779">
                  <c:v>37756</c:v>
                </c:pt>
                <c:pt idx="780">
                  <c:v>37757</c:v>
                </c:pt>
                <c:pt idx="781">
                  <c:v>37760</c:v>
                </c:pt>
                <c:pt idx="782">
                  <c:v>37761</c:v>
                </c:pt>
                <c:pt idx="783">
                  <c:v>37762</c:v>
                </c:pt>
                <c:pt idx="784">
                  <c:v>37763</c:v>
                </c:pt>
                <c:pt idx="785">
                  <c:v>37764</c:v>
                </c:pt>
                <c:pt idx="786">
                  <c:v>37768</c:v>
                </c:pt>
                <c:pt idx="787">
                  <c:v>37769</c:v>
                </c:pt>
                <c:pt idx="788">
                  <c:v>37770</c:v>
                </c:pt>
                <c:pt idx="789">
                  <c:v>37771</c:v>
                </c:pt>
                <c:pt idx="790">
                  <c:v>37774</c:v>
                </c:pt>
                <c:pt idx="791">
                  <c:v>37775</c:v>
                </c:pt>
                <c:pt idx="792">
                  <c:v>37776</c:v>
                </c:pt>
                <c:pt idx="793">
                  <c:v>37777</c:v>
                </c:pt>
                <c:pt idx="794">
                  <c:v>37778</c:v>
                </c:pt>
                <c:pt idx="795">
                  <c:v>37781</c:v>
                </c:pt>
                <c:pt idx="796">
                  <c:v>37782</c:v>
                </c:pt>
                <c:pt idx="797">
                  <c:v>37783</c:v>
                </c:pt>
                <c:pt idx="798">
                  <c:v>37784</c:v>
                </c:pt>
                <c:pt idx="799">
                  <c:v>37785</c:v>
                </c:pt>
                <c:pt idx="800">
                  <c:v>37788</c:v>
                </c:pt>
                <c:pt idx="801">
                  <c:v>37789</c:v>
                </c:pt>
                <c:pt idx="802">
                  <c:v>37790</c:v>
                </c:pt>
                <c:pt idx="803">
                  <c:v>37791</c:v>
                </c:pt>
                <c:pt idx="804">
                  <c:v>37792</c:v>
                </c:pt>
                <c:pt idx="805">
                  <c:v>37795</c:v>
                </c:pt>
                <c:pt idx="806">
                  <c:v>37796</c:v>
                </c:pt>
                <c:pt idx="807">
                  <c:v>37797</c:v>
                </c:pt>
                <c:pt idx="808">
                  <c:v>37798</c:v>
                </c:pt>
                <c:pt idx="809">
                  <c:v>37799</c:v>
                </c:pt>
                <c:pt idx="810">
                  <c:v>37802</c:v>
                </c:pt>
                <c:pt idx="811">
                  <c:v>37803</c:v>
                </c:pt>
                <c:pt idx="812">
                  <c:v>37804</c:v>
                </c:pt>
                <c:pt idx="813">
                  <c:v>37805</c:v>
                </c:pt>
                <c:pt idx="814">
                  <c:v>37809</c:v>
                </c:pt>
                <c:pt idx="815">
                  <c:v>37810</c:v>
                </c:pt>
                <c:pt idx="816">
                  <c:v>37811</c:v>
                </c:pt>
                <c:pt idx="817">
                  <c:v>37812</c:v>
                </c:pt>
                <c:pt idx="818">
                  <c:v>37813</c:v>
                </c:pt>
                <c:pt idx="819">
                  <c:v>37816</c:v>
                </c:pt>
                <c:pt idx="820">
                  <c:v>37817</c:v>
                </c:pt>
                <c:pt idx="821">
                  <c:v>37818</c:v>
                </c:pt>
                <c:pt idx="822">
                  <c:v>37819</c:v>
                </c:pt>
                <c:pt idx="823">
                  <c:v>37820</c:v>
                </c:pt>
                <c:pt idx="824">
                  <c:v>37823</c:v>
                </c:pt>
                <c:pt idx="825">
                  <c:v>37824</c:v>
                </c:pt>
                <c:pt idx="826">
                  <c:v>37825</c:v>
                </c:pt>
                <c:pt idx="827">
                  <c:v>37826</c:v>
                </c:pt>
                <c:pt idx="828">
                  <c:v>37827</c:v>
                </c:pt>
                <c:pt idx="829">
                  <c:v>37830</c:v>
                </c:pt>
                <c:pt idx="830">
                  <c:v>37831</c:v>
                </c:pt>
                <c:pt idx="831">
                  <c:v>37832</c:v>
                </c:pt>
                <c:pt idx="832">
                  <c:v>37833</c:v>
                </c:pt>
                <c:pt idx="833">
                  <c:v>37834</c:v>
                </c:pt>
                <c:pt idx="834">
                  <c:v>37837</c:v>
                </c:pt>
                <c:pt idx="835">
                  <c:v>37838</c:v>
                </c:pt>
                <c:pt idx="836">
                  <c:v>37839</c:v>
                </c:pt>
                <c:pt idx="837">
                  <c:v>37840</c:v>
                </c:pt>
                <c:pt idx="838">
                  <c:v>37841</c:v>
                </c:pt>
                <c:pt idx="839">
                  <c:v>37844</c:v>
                </c:pt>
                <c:pt idx="840">
                  <c:v>37845</c:v>
                </c:pt>
                <c:pt idx="841">
                  <c:v>37846</c:v>
                </c:pt>
                <c:pt idx="842">
                  <c:v>37847</c:v>
                </c:pt>
                <c:pt idx="843">
                  <c:v>37848</c:v>
                </c:pt>
                <c:pt idx="844">
                  <c:v>37851</c:v>
                </c:pt>
                <c:pt idx="845">
                  <c:v>37852</c:v>
                </c:pt>
                <c:pt idx="846">
                  <c:v>37853</c:v>
                </c:pt>
                <c:pt idx="847">
                  <c:v>37854</c:v>
                </c:pt>
                <c:pt idx="848">
                  <c:v>37855</c:v>
                </c:pt>
                <c:pt idx="849">
                  <c:v>37858</c:v>
                </c:pt>
                <c:pt idx="850">
                  <c:v>37859</c:v>
                </c:pt>
                <c:pt idx="851">
                  <c:v>37860</c:v>
                </c:pt>
                <c:pt idx="852">
                  <c:v>37861</c:v>
                </c:pt>
                <c:pt idx="853">
                  <c:v>37862</c:v>
                </c:pt>
                <c:pt idx="854">
                  <c:v>37866</c:v>
                </c:pt>
                <c:pt idx="855">
                  <c:v>37867</c:v>
                </c:pt>
                <c:pt idx="856">
                  <c:v>37868</c:v>
                </c:pt>
                <c:pt idx="857">
                  <c:v>37869</c:v>
                </c:pt>
                <c:pt idx="858">
                  <c:v>37872</c:v>
                </c:pt>
                <c:pt idx="859">
                  <c:v>37873</c:v>
                </c:pt>
                <c:pt idx="860">
                  <c:v>37874</c:v>
                </c:pt>
                <c:pt idx="861">
                  <c:v>37875</c:v>
                </c:pt>
                <c:pt idx="862">
                  <c:v>37876</c:v>
                </c:pt>
                <c:pt idx="863">
                  <c:v>37879</c:v>
                </c:pt>
                <c:pt idx="864">
                  <c:v>37880</c:v>
                </c:pt>
                <c:pt idx="865">
                  <c:v>37881</c:v>
                </c:pt>
                <c:pt idx="866">
                  <c:v>37882</c:v>
                </c:pt>
                <c:pt idx="867">
                  <c:v>37883</c:v>
                </c:pt>
                <c:pt idx="868">
                  <c:v>37886</c:v>
                </c:pt>
                <c:pt idx="869">
                  <c:v>37887</c:v>
                </c:pt>
                <c:pt idx="870">
                  <c:v>37888</c:v>
                </c:pt>
                <c:pt idx="871">
                  <c:v>37889</c:v>
                </c:pt>
                <c:pt idx="872">
                  <c:v>37890</c:v>
                </c:pt>
                <c:pt idx="873">
                  <c:v>37893</c:v>
                </c:pt>
                <c:pt idx="874">
                  <c:v>37894</c:v>
                </c:pt>
                <c:pt idx="875">
                  <c:v>37895</c:v>
                </c:pt>
                <c:pt idx="876">
                  <c:v>37896</c:v>
                </c:pt>
                <c:pt idx="877">
                  <c:v>37897</c:v>
                </c:pt>
                <c:pt idx="878">
                  <c:v>37900</c:v>
                </c:pt>
                <c:pt idx="879">
                  <c:v>37901</c:v>
                </c:pt>
                <c:pt idx="880">
                  <c:v>37902</c:v>
                </c:pt>
                <c:pt idx="881">
                  <c:v>37903</c:v>
                </c:pt>
                <c:pt idx="882">
                  <c:v>37904</c:v>
                </c:pt>
                <c:pt idx="883">
                  <c:v>37907</c:v>
                </c:pt>
                <c:pt idx="884">
                  <c:v>37908</c:v>
                </c:pt>
                <c:pt idx="885">
                  <c:v>37909</c:v>
                </c:pt>
                <c:pt idx="886">
                  <c:v>37910</c:v>
                </c:pt>
                <c:pt idx="887">
                  <c:v>37911</c:v>
                </c:pt>
                <c:pt idx="888">
                  <c:v>37914</c:v>
                </c:pt>
                <c:pt idx="889">
                  <c:v>37915</c:v>
                </c:pt>
                <c:pt idx="890">
                  <c:v>37916</c:v>
                </c:pt>
                <c:pt idx="891">
                  <c:v>37917</c:v>
                </c:pt>
                <c:pt idx="892">
                  <c:v>37918</c:v>
                </c:pt>
                <c:pt idx="893">
                  <c:v>37921</c:v>
                </c:pt>
                <c:pt idx="894">
                  <c:v>37922</c:v>
                </c:pt>
                <c:pt idx="895">
                  <c:v>37923</c:v>
                </c:pt>
                <c:pt idx="896">
                  <c:v>37924</c:v>
                </c:pt>
                <c:pt idx="897">
                  <c:v>37925</c:v>
                </c:pt>
                <c:pt idx="898">
                  <c:v>37928</c:v>
                </c:pt>
                <c:pt idx="899">
                  <c:v>37929</c:v>
                </c:pt>
                <c:pt idx="900">
                  <c:v>37930</c:v>
                </c:pt>
                <c:pt idx="901">
                  <c:v>37931</c:v>
                </c:pt>
                <c:pt idx="902">
                  <c:v>37932</c:v>
                </c:pt>
                <c:pt idx="903">
                  <c:v>37935</c:v>
                </c:pt>
                <c:pt idx="904">
                  <c:v>37936</c:v>
                </c:pt>
                <c:pt idx="905">
                  <c:v>37937</c:v>
                </c:pt>
                <c:pt idx="906">
                  <c:v>37938</c:v>
                </c:pt>
                <c:pt idx="907">
                  <c:v>37939</c:v>
                </c:pt>
                <c:pt idx="908">
                  <c:v>37942</c:v>
                </c:pt>
                <c:pt idx="909">
                  <c:v>37943</c:v>
                </c:pt>
                <c:pt idx="910">
                  <c:v>37944</c:v>
                </c:pt>
                <c:pt idx="911">
                  <c:v>37945</c:v>
                </c:pt>
                <c:pt idx="912">
                  <c:v>37946</c:v>
                </c:pt>
                <c:pt idx="913">
                  <c:v>37949</c:v>
                </c:pt>
                <c:pt idx="914">
                  <c:v>37950</c:v>
                </c:pt>
                <c:pt idx="915">
                  <c:v>37951</c:v>
                </c:pt>
                <c:pt idx="916">
                  <c:v>37953</c:v>
                </c:pt>
                <c:pt idx="917">
                  <c:v>37956</c:v>
                </c:pt>
                <c:pt idx="918">
                  <c:v>37957</c:v>
                </c:pt>
                <c:pt idx="919">
                  <c:v>37958</c:v>
                </c:pt>
                <c:pt idx="920">
                  <c:v>37959</c:v>
                </c:pt>
                <c:pt idx="921">
                  <c:v>37960</c:v>
                </c:pt>
                <c:pt idx="922">
                  <c:v>37963</c:v>
                </c:pt>
                <c:pt idx="923">
                  <c:v>37964</c:v>
                </c:pt>
                <c:pt idx="924">
                  <c:v>37965</c:v>
                </c:pt>
                <c:pt idx="925">
                  <c:v>37966</c:v>
                </c:pt>
                <c:pt idx="926">
                  <c:v>37967</c:v>
                </c:pt>
                <c:pt idx="927">
                  <c:v>37970</c:v>
                </c:pt>
                <c:pt idx="928">
                  <c:v>37971</c:v>
                </c:pt>
                <c:pt idx="929">
                  <c:v>37972</c:v>
                </c:pt>
                <c:pt idx="930">
                  <c:v>37973</c:v>
                </c:pt>
                <c:pt idx="931">
                  <c:v>37974</c:v>
                </c:pt>
                <c:pt idx="932">
                  <c:v>37977</c:v>
                </c:pt>
                <c:pt idx="933">
                  <c:v>37978</c:v>
                </c:pt>
                <c:pt idx="934">
                  <c:v>37979</c:v>
                </c:pt>
                <c:pt idx="935">
                  <c:v>37981</c:v>
                </c:pt>
                <c:pt idx="936">
                  <c:v>37984</c:v>
                </c:pt>
                <c:pt idx="937">
                  <c:v>37985</c:v>
                </c:pt>
                <c:pt idx="938">
                  <c:v>37986</c:v>
                </c:pt>
                <c:pt idx="939">
                  <c:v>37988</c:v>
                </c:pt>
                <c:pt idx="940">
                  <c:v>37991</c:v>
                </c:pt>
                <c:pt idx="941">
                  <c:v>37992</c:v>
                </c:pt>
                <c:pt idx="942">
                  <c:v>37993</c:v>
                </c:pt>
                <c:pt idx="943">
                  <c:v>37994</c:v>
                </c:pt>
                <c:pt idx="944">
                  <c:v>37995</c:v>
                </c:pt>
                <c:pt idx="945">
                  <c:v>37998</c:v>
                </c:pt>
                <c:pt idx="946">
                  <c:v>37999</c:v>
                </c:pt>
                <c:pt idx="947">
                  <c:v>38000</c:v>
                </c:pt>
                <c:pt idx="948">
                  <c:v>38001</c:v>
                </c:pt>
                <c:pt idx="949">
                  <c:v>38002</c:v>
                </c:pt>
                <c:pt idx="950">
                  <c:v>38006</c:v>
                </c:pt>
                <c:pt idx="951">
                  <c:v>38007</c:v>
                </c:pt>
                <c:pt idx="952">
                  <c:v>38008</c:v>
                </c:pt>
                <c:pt idx="953">
                  <c:v>38009</c:v>
                </c:pt>
                <c:pt idx="954">
                  <c:v>38012</c:v>
                </c:pt>
                <c:pt idx="955">
                  <c:v>38013</c:v>
                </c:pt>
                <c:pt idx="956">
                  <c:v>38014</c:v>
                </c:pt>
                <c:pt idx="957">
                  <c:v>38015</c:v>
                </c:pt>
                <c:pt idx="958">
                  <c:v>38016</c:v>
                </c:pt>
                <c:pt idx="959">
                  <c:v>38019</c:v>
                </c:pt>
                <c:pt idx="960">
                  <c:v>38020</c:v>
                </c:pt>
                <c:pt idx="961">
                  <c:v>38021</c:v>
                </c:pt>
                <c:pt idx="962">
                  <c:v>38022</c:v>
                </c:pt>
                <c:pt idx="963">
                  <c:v>38023</c:v>
                </c:pt>
                <c:pt idx="964">
                  <c:v>38026</c:v>
                </c:pt>
                <c:pt idx="965">
                  <c:v>38027</c:v>
                </c:pt>
                <c:pt idx="966">
                  <c:v>38028</c:v>
                </c:pt>
                <c:pt idx="967">
                  <c:v>38029</c:v>
                </c:pt>
                <c:pt idx="968">
                  <c:v>38030</c:v>
                </c:pt>
                <c:pt idx="969">
                  <c:v>38034</c:v>
                </c:pt>
                <c:pt idx="970">
                  <c:v>38035</c:v>
                </c:pt>
                <c:pt idx="971">
                  <c:v>38036</c:v>
                </c:pt>
                <c:pt idx="972">
                  <c:v>38037</c:v>
                </c:pt>
                <c:pt idx="973">
                  <c:v>38040</c:v>
                </c:pt>
                <c:pt idx="974">
                  <c:v>38041</c:v>
                </c:pt>
                <c:pt idx="975">
                  <c:v>38042</c:v>
                </c:pt>
                <c:pt idx="976">
                  <c:v>38043</c:v>
                </c:pt>
                <c:pt idx="977">
                  <c:v>38044</c:v>
                </c:pt>
                <c:pt idx="978">
                  <c:v>38047</c:v>
                </c:pt>
                <c:pt idx="979">
                  <c:v>38048</c:v>
                </c:pt>
                <c:pt idx="980">
                  <c:v>38049</c:v>
                </c:pt>
                <c:pt idx="981">
                  <c:v>38050</c:v>
                </c:pt>
                <c:pt idx="982">
                  <c:v>38051</c:v>
                </c:pt>
                <c:pt idx="983">
                  <c:v>38054</c:v>
                </c:pt>
                <c:pt idx="984">
                  <c:v>38055</c:v>
                </c:pt>
                <c:pt idx="985">
                  <c:v>38056</c:v>
                </c:pt>
                <c:pt idx="986">
                  <c:v>38057</c:v>
                </c:pt>
                <c:pt idx="987">
                  <c:v>38058</c:v>
                </c:pt>
                <c:pt idx="988">
                  <c:v>38061</c:v>
                </c:pt>
                <c:pt idx="989">
                  <c:v>38062</c:v>
                </c:pt>
                <c:pt idx="990">
                  <c:v>38063</c:v>
                </c:pt>
                <c:pt idx="991">
                  <c:v>38064</c:v>
                </c:pt>
                <c:pt idx="992">
                  <c:v>38065</c:v>
                </c:pt>
                <c:pt idx="993">
                  <c:v>38068</c:v>
                </c:pt>
                <c:pt idx="994">
                  <c:v>38069</c:v>
                </c:pt>
                <c:pt idx="995">
                  <c:v>38070</c:v>
                </c:pt>
                <c:pt idx="996">
                  <c:v>38071</c:v>
                </c:pt>
                <c:pt idx="997">
                  <c:v>38072</c:v>
                </c:pt>
                <c:pt idx="998">
                  <c:v>38075</c:v>
                </c:pt>
                <c:pt idx="999">
                  <c:v>38076</c:v>
                </c:pt>
                <c:pt idx="1000">
                  <c:v>38077</c:v>
                </c:pt>
                <c:pt idx="1001">
                  <c:v>38078</c:v>
                </c:pt>
                <c:pt idx="1002">
                  <c:v>38079</c:v>
                </c:pt>
                <c:pt idx="1003">
                  <c:v>38082</c:v>
                </c:pt>
                <c:pt idx="1004">
                  <c:v>38083</c:v>
                </c:pt>
                <c:pt idx="1005">
                  <c:v>38084</c:v>
                </c:pt>
                <c:pt idx="1006">
                  <c:v>38085</c:v>
                </c:pt>
                <c:pt idx="1007">
                  <c:v>38089</c:v>
                </c:pt>
                <c:pt idx="1008">
                  <c:v>38090</c:v>
                </c:pt>
                <c:pt idx="1009">
                  <c:v>38091</c:v>
                </c:pt>
                <c:pt idx="1010">
                  <c:v>38092</c:v>
                </c:pt>
                <c:pt idx="1011">
                  <c:v>38093</c:v>
                </c:pt>
                <c:pt idx="1012">
                  <c:v>38096</c:v>
                </c:pt>
                <c:pt idx="1013">
                  <c:v>38097</c:v>
                </c:pt>
                <c:pt idx="1014">
                  <c:v>38098</c:v>
                </c:pt>
                <c:pt idx="1015">
                  <c:v>38099</c:v>
                </c:pt>
                <c:pt idx="1016">
                  <c:v>38100</c:v>
                </c:pt>
                <c:pt idx="1017">
                  <c:v>38103</c:v>
                </c:pt>
                <c:pt idx="1018">
                  <c:v>38104</c:v>
                </c:pt>
                <c:pt idx="1019">
                  <c:v>38105</c:v>
                </c:pt>
                <c:pt idx="1020">
                  <c:v>38106</c:v>
                </c:pt>
                <c:pt idx="1021">
                  <c:v>38107</c:v>
                </c:pt>
                <c:pt idx="1022">
                  <c:v>38110</c:v>
                </c:pt>
                <c:pt idx="1023">
                  <c:v>38111</c:v>
                </c:pt>
                <c:pt idx="1024">
                  <c:v>38112</c:v>
                </c:pt>
                <c:pt idx="1025">
                  <c:v>38113</c:v>
                </c:pt>
                <c:pt idx="1026">
                  <c:v>38114</c:v>
                </c:pt>
                <c:pt idx="1027">
                  <c:v>38117</c:v>
                </c:pt>
                <c:pt idx="1028">
                  <c:v>38118</c:v>
                </c:pt>
                <c:pt idx="1029">
                  <c:v>38119</c:v>
                </c:pt>
                <c:pt idx="1030">
                  <c:v>38120</c:v>
                </c:pt>
                <c:pt idx="1031">
                  <c:v>38121</c:v>
                </c:pt>
                <c:pt idx="1032">
                  <c:v>38124</c:v>
                </c:pt>
                <c:pt idx="1033">
                  <c:v>38125</c:v>
                </c:pt>
                <c:pt idx="1034">
                  <c:v>38126</c:v>
                </c:pt>
                <c:pt idx="1035">
                  <c:v>38127</c:v>
                </c:pt>
                <c:pt idx="1036">
                  <c:v>38128</c:v>
                </c:pt>
                <c:pt idx="1037">
                  <c:v>38131</c:v>
                </c:pt>
                <c:pt idx="1038">
                  <c:v>38132</c:v>
                </c:pt>
                <c:pt idx="1039">
                  <c:v>38133</c:v>
                </c:pt>
                <c:pt idx="1040">
                  <c:v>38134</c:v>
                </c:pt>
                <c:pt idx="1041">
                  <c:v>38135</c:v>
                </c:pt>
                <c:pt idx="1042">
                  <c:v>38139</c:v>
                </c:pt>
                <c:pt idx="1043">
                  <c:v>38140</c:v>
                </c:pt>
                <c:pt idx="1044">
                  <c:v>38141</c:v>
                </c:pt>
                <c:pt idx="1045">
                  <c:v>38142</c:v>
                </c:pt>
                <c:pt idx="1046">
                  <c:v>38145</c:v>
                </c:pt>
                <c:pt idx="1047">
                  <c:v>38146</c:v>
                </c:pt>
                <c:pt idx="1048">
                  <c:v>38147</c:v>
                </c:pt>
                <c:pt idx="1049">
                  <c:v>38148</c:v>
                </c:pt>
                <c:pt idx="1050">
                  <c:v>38152</c:v>
                </c:pt>
                <c:pt idx="1051">
                  <c:v>38153</c:v>
                </c:pt>
                <c:pt idx="1052">
                  <c:v>38154</c:v>
                </c:pt>
                <c:pt idx="1053">
                  <c:v>38155</c:v>
                </c:pt>
                <c:pt idx="1054">
                  <c:v>38156</c:v>
                </c:pt>
                <c:pt idx="1055">
                  <c:v>38159</c:v>
                </c:pt>
                <c:pt idx="1056">
                  <c:v>38160</c:v>
                </c:pt>
                <c:pt idx="1057">
                  <c:v>38161</c:v>
                </c:pt>
                <c:pt idx="1058">
                  <c:v>38162</c:v>
                </c:pt>
                <c:pt idx="1059">
                  <c:v>38163</c:v>
                </c:pt>
                <c:pt idx="1060">
                  <c:v>38166</c:v>
                </c:pt>
                <c:pt idx="1061">
                  <c:v>38167</c:v>
                </c:pt>
                <c:pt idx="1062">
                  <c:v>38168</c:v>
                </c:pt>
                <c:pt idx="1063">
                  <c:v>38169</c:v>
                </c:pt>
                <c:pt idx="1064">
                  <c:v>38170</c:v>
                </c:pt>
                <c:pt idx="1065">
                  <c:v>38174</c:v>
                </c:pt>
                <c:pt idx="1066">
                  <c:v>38175</c:v>
                </c:pt>
                <c:pt idx="1067">
                  <c:v>38176</c:v>
                </c:pt>
                <c:pt idx="1068">
                  <c:v>38177</c:v>
                </c:pt>
                <c:pt idx="1069">
                  <c:v>38180</c:v>
                </c:pt>
                <c:pt idx="1070">
                  <c:v>38181</c:v>
                </c:pt>
                <c:pt idx="1071">
                  <c:v>38182</c:v>
                </c:pt>
                <c:pt idx="1072">
                  <c:v>38183</c:v>
                </c:pt>
                <c:pt idx="1073">
                  <c:v>38184</c:v>
                </c:pt>
                <c:pt idx="1074">
                  <c:v>38187</c:v>
                </c:pt>
                <c:pt idx="1075">
                  <c:v>38188</c:v>
                </c:pt>
                <c:pt idx="1076">
                  <c:v>38189</c:v>
                </c:pt>
                <c:pt idx="1077">
                  <c:v>38190</c:v>
                </c:pt>
                <c:pt idx="1078">
                  <c:v>38191</c:v>
                </c:pt>
                <c:pt idx="1079">
                  <c:v>38194</c:v>
                </c:pt>
                <c:pt idx="1080">
                  <c:v>38195</c:v>
                </c:pt>
                <c:pt idx="1081">
                  <c:v>38196</c:v>
                </c:pt>
                <c:pt idx="1082">
                  <c:v>38197</c:v>
                </c:pt>
                <c:pt idx="1083">
                  <c:v>38198</c:v>
                </c:pt>
                <c:pt idx="1084">
                  <c:v>38201</c:v>
                </c:pt>
                <c:pt idx="1085">
                  <c:v>38202</c:v>
                </c:pt>
                <c:pt idx="1086">
                  <c:v>38203</c:v>
                </c:pt>
                <c:pt idx="1087">
                  <c:v>38204</c:v>
                </c:pt>
                <c:pt idx="1088">
                  <c:v>38205</c:v>
                </c:pt>
                <c:pt idx="1089">
                  <c:v>38208</c:v>
                </c:pt>
                <c:pt idx="1090">
                  <c:v>38209</c:v>
                </c:pt>
                <c:pt idx="1091">
                  <c:v>38210</c:v>
                </c:pt>
                <c:pt idx="1092">
                  <c:v>38211</c:v>
                </c:pt>
                <c:pt idx="1093">
                  <c:v>38212</c:v>
                </c:pt>
                <c:pt idx="1094">
                  <c:v>38215</c:v>
                </c:pt>
                <c:pt idx="1095">
                  <c:v>38216</c:v>
                </c:pt>
                <c:pt idx="1096">
                  <c:v>38217</c:v>
                </c:pt>
                <c:pt idx="1097">
                  <c:v>38218</c:v>
                </c:pt>
                <c:pt idx="1098">
                  <c:v>38219</c:v>
                </c:pt>
                <c:pt idx="1099">
                  <c:v>38222</c:v>
                </c:pt>
                <c:pt idx="1100">
                  <c:v>38223</c:v>
                </c:pt>
                <c:pt idx="1101">
                  <c:v>38224</c:v>
                </c:pt>
                <c:pt idx="1102">
                  <c:v>38225</c:v>
                </c:pt>
                <c:pt idx="1103">
                  <c:v>38226</c:v>
                </c:pt>
                <c:pt idx="1104">
                  <c:v>38229</c:v>
                </c:pt>
                <c:pt idx="1105">
                  <c:v>38230</c:v>
                </c:pt>
                <c:pt idx="1106">
                  <c:v>38231</c:v>
                </c:pt>
                <c:pt idx="1107">
                  <c:v>38232</c:v>
                </c:pt>
                <c:pt idx="1108">
                  <c:v>38233</c:v>
                </c:pt>
                <c:pt idx="1109">
                  <c:v>38237</c:v>
                </c:pt>
                <c:pt idx="1110">
                  <c:v>38238</c:v>
                </c:pt>
                <c:pt idx="1111">
                  <c:v>38239</c:v>
                </c:pt>
                <c:pt idx="1112">
                  <c:v>38240</c:v>
                </c:pt>
                <c:pt idx="1113">
                  <c:v>38243</c:v>
                </c:pt>
                <c:pt idx="1114">
                  <c:v>38244</c:v>
                </c:pt>
                <c:pt idx="1115">
                  <c:v>38245</c:v>
                </c:pt>
                <c:pt idx="1116">
                  <c:v>38246</c:v>
                </c:pt>
                <c:pt idx="1117">
                  <c:v>38247</c:v>
                </c:pt>
                <c:pt idx="1118">
                  <c:v>38250</c:v>
                </c:pt>
                <c:pt idx="1119">
                  <c:v>38251</c:v>
                </c:pt>
                <c:pt idx="1120">
                  <c:v>38252</c:v>
                </c:pt>
                <c:pt idx="1121">
                  <c:v>38253</c:v>
                </c:pt>
                <c:pt idx="1122">
                  <c:v>38254</c:v>
                </c:pt>
                <c:pt idx="1123">
                  <c:v>38257</c:v>
                </c:pt>
                <c:pt idx="1124">
                  <c:v>38258</c:v>
                </c:pt>
                <c:pt idx="1125">
                  <c:v>38259</c:v>
                </c:pt>
                <c:pt idx="1126">
                  <c:v>38260</c:v>
                </c:pt>
                <c:pt idx="1127">
                  <c:v>38261</c:v>
                </c:pt>
                <c:pt idx="1128">
                  <c:v>38264</c:v>
                </c:pt>
                <c:pt idx="1129">
                  <c:v>38265</c:v>
                </c:pt>
                <c:pt idx="1130">
                  <c:v>38266</c:v>
                </c:pt>
                <c:pt idx="1131">
                  <c:v>38267</c:v>
                </c:pt>
                <c:pt idx="1132">
                  <c:v>38268</c:v>
                </c:pt>
                <c:pt idx="1133">
                  <c:v>38271</c:v>
                </c:pt>
                <c:pt idx="1134">
                  <c:v>38272</c:v>
                </c:pt>
                <c:pt idx="1135">
                  <c:v>38273</c:v>
                </c:pt>
                <c:pt idx="1136">
                  <c:v>38274</c:v>
                </c:pt>
                <c:pt idx="1137">
                  <c:v>38275</c:v>
                </c:pt>
                <c:pt idx="1138">
                  <c:v>38278</c:v>
                </c:pt>
                <c:pt idx="1139">
                  <c:v>38279</c:v>
                </c:pt>
                <c:pt idx="1140">
                  <c:v>38280</c:v>
                </c:pt>
                <c:pt idx="1141">
                  <c:v>38281</c:v>
                </c:pt>
                <c:pt idx="1142">
                  <c:v>38282</c:v>
                </c:pt>
                <c:pt idx="1143">
                  <c:v>38285</c:v>
                </c:pt>
                <c:pt idx="1144">
                  <c:v>38286</c:v>
                </c:pt>
                <c:pt idx="1145">
                  <c:v>38287</c:v>
                </c:pt>
                <c:pt idx="1146">
                  <c:v>38288</c:v>
                </c:pt>
                <c:pt idx="1147">
                  <c:v>38289</c:v>
                </c:pt>
                <c:pt idx="1148">
                  <c:v>38292</c:v>
                </c:pt>
                <c:pt idx="1149">
                  <c:v>38293</c:v>
                </c:pt>
                <c:pt idx="1150">
                  <c:v>38294</c:v>
                </c:pt>
                <c:pt idx="1151">
                  <c:v>38295</c:v>
                </c:pt>
                <c:pt idx="1152">
                  <c:v>38296</c:v>
                </c:pt>
                <c:pt idx="1153">
                  <c:v>38299</c:v>
                </c:pt>
                <c:pt idx="1154">
                  <c:v>38300</c:v>
                </c:pt>
                <c:pt idx="1155">
                  <c:v>38301</c:v>
                </c:pt>
                <c:pt idx="1156">
                  <c:v>38302</c:v>
                </c:pt>
                <c:pt idx="1157">
                  <c:v>38303</c:v>
                </c:pt>
                <c:pt idx="1158">
                  <c:v>38306</c:v>
                </c:pt>
                <c:pt idx="1159">
                  <c:v>38307</c:v>
                </c:pt>
                <c:pt idx="1160">
                  <c:v>38308</c:v>
                </c:pt>
                <c:pt idx="1161">
                  <c:v>38309</c:v>
                </c:pt>
                <c:pt idx="1162">
                  <c:v>38310</c:v>
                </c:pt>
                <c:pt idx="1163">
                  <c:v>38313</c:v>
                </c:pt>
                <c:pt idx="1164">
                  <c:v>38314</c:v>
                </c:pt>
                <c:pt idx="1165">
                  <c:v>38315</c:v>
                </c:pt>
                <c:pt idx="1166">
                  <c:v>38317</c:v>
                </c:pt>
                <c:pt idx="1167">
                  <c:v>38320</c:v>
                </c:pt>
                <c:pt idx="1168">
                  <c:v>38321</c:v>
                </c:pt>
                <c:pt idx="1169">
                  <c:v>38322</c:v>
                </c:pt>
                <c:pt idx="1170">
                  <c:v>38323</c:v>
                </c:pt>
                <c:pt idx="1171">
                  <c:v>38324</c:v>
                </c:pt>
                <c:pt idx="1172">
                  <c:v>38327</c:v>
                </c:pt>
                <c:pt idx="1173">
                  <c:v>38328</c:v>
                </c:pt>
                <c:pt idx="1174">
                  <c:v>38329</c:v>
                </c:pt>
                <c:pt idx="1175">
                  <c:v>38330</c:v>
                </c:pt>
                <c:pt idx="1176">
                  <c:v>38331</c:v>
                </c:pt>
                <c:pt idx="1177">
                  <c:v>38334</c:v>
                </c:pt>
                <c:pt idx="1178">
                  <c:v>38335</c:v>
                </c:pt>
                <c:pt idx="1179">
                  <c:v>38336</c:v>
                </c:pt>
                <c:pt idx="1180">
                  <c:v>38337</c:v>
                </c:pt>
                <c:pt idx="1181">
                  <c:v>38338</c:v>
                </c:pt>
                <c:pt idx="1182">
                  <c:v>38341</c:v>
                </c:pt>
                <c:pt idx="1183">
                  <c:v>38342</c:v>
                </c:pt>
                <c:pt idx="1184">
                  <c:v>38343</c:v>
                </c:pt>
                <c:pt idx="1185">
                  <c:v>38344</c:v>
                </c:pt>
                <c:pt idx="1186">
                  <c:v>38348</c:v>
                </c:pt>
                <c:pt idx="1187">
                  <c:v>38349</c:v>
                </c:pt>
                <c:pt idx="1188">
                  <c:v>38350</c:v>
                </c:pt>
                <c:pt idx="1189">
                  <c:v>38351</c:v>
                </c:pt>
                <c:pt idx="1190">
                  <c:v>38352</c:v>
                </c:pt>
                <c:pt idx="1191">
                  <c:v>38355</c:v>
                </c:pt>
                <c:pt idx="1192">
                  <c:v>38356</c:v>
                </c:pt>
                <c:pt idx="1193">
                  <c:v>38357</c:v>
                </c:pt>
                <c:pt idx="1194">
                  <c:v>38358</c:v>
                </c:pt>
                <c:pt idx="1195">
                  <c:v>38359</c:v>
                </c:pt>
                <c:pt idx="1196">
                  <c:v>38362</c:v>
                </c:pt>
                <c:pt idx="1197">
                  <c:v>38363</c:v>
                </c:pt>
                <c:pt idx="1198">
                  <c:v>38364</c:v>
                </c:pt>
                <c:pt idx="1199">
                  <c:v>38365</c:v>
                </c:pt>
                <c:pt idx="1200">
                  <c:v>38366</c:v>
                </c:pt>
                <c:pt idx="1201">
                  <c:v>38370</c:v>
                </c:pt>
                <c:pt idx="1202">
                  <c:v>38371</c:v>
                </c:pt>
                <c:pt idx="1203">
                  <c:v>38372</c:v>
                </c:pt>
                <c:pt idx="1204">
                  <c:v>38373</c:v>
                </c:pt>
                <c:pt idx="1205">
                  <c:v>38376</c:v>
                </c:pt>
                <c:pt idx="1206">
                  <c:v>38377</c:v>
                </c:pt>
                <c:pt idx="1207">
                  <c:v>38378</c:v>
                </c:pt>
                <c:pt idx="1208">
                  <c:v>38379</c:v>
                </c:pt>
                <c:pt idx="1209">
                  <c:v>38380</c:v>
                </c:pt>
                <c:pt idx="1210">
                  <c:v>38383</c:v>
                </c:pt>
                <c:pt idx="1211">
                  <c:v>38384</c:v>
                </c:pt>
                <c:pt idx="1212">
                  <c:v>38385</c:v>
                </c:pt>
                <c:pt idx="1213">
                  <c:v>38386</c:v>
                </c:pt>
                <c:pt idx="1214">
                  <c:v>38387</c:v>
                </c:pt>
                <c:pt idx="1215">
                  <c:v>38390</c:v>
                </c:pt>
                <c:pt idx="1216">
                  <c:v>38391</c:v>
                </c:pt>
                <c:pt idx="1217">
                  <c:v>38392</c:v>
                </c:pt>
                <c:pt idx="1218">
                  <c:v>38393</c:v>
                </c:pt>
                <c:pt idx="1219">
                  <c:v>38394</c:v>
                </c:pt>
                <c:pt idx="1220">
                  <c:v>38397</c:v>
                </c:pt>
                <c:pt idx="1221">
                  <c:v>38398</c:v>
                </c:pt>
                <c:pt idx="1222">
                  <c:v>38399</c:v>
                </c:pt>
                <c:pt idx="1223">
                  <c:v>38400</c:v>
                </c:pt>
                <c:pt idx="1224">
                  <c:v>38401</c:v>
                </c:pt>
                <c:pt idx="1225">
                  <c:v>38405</c:v>
                </c:pt>
                <c:pt idx="1226">
                  <c:v>38406</c:v>
                </c:pt>
                <c:pt idx="1227">
                  <c:v>38407</c:v>
                </c:pt>
                <c:pt idx="1228">
                  <c:v>38408</c:v>
                </c:pt>
                <c:pt idx="1229">
                  <c:v>38411</c:v>
                </c:pt>
                <c:pt idx="1230">
                  <c:v>38412</c:v>
                </c:pt>
                <c:pt idx="1231">
                  <c:v>38413</c:v>
                </c:pt>
                <c:pt idx="1232">
                  <c:v>38414</c:v>
                </c:pt>
                <c:pt idx="1233">
                  <c:v>38415</c:v>
                </c:pt>
                <c:pt idx="1234">
                  <c:v>38418</c:v>
                </c:pt>
                <c:pt idx="1235">
                  <c:v>38419</c:v>
                </c:pt>
                <c:pt idx="1236">
                  <c:v>38420</c:v>
                </c:pt>
                <c:pt idx="1237">
                  <c:v>38421</c:v>
                </c:pt>
                <c:pt idx="1238">
                  <c:v>38422</c:v>
                </c:pt>
                <c:pt idx="1239">
                  <c:v>38425</c:v>
                </c:pt>
                <c:pt idx="1240">
                  <c:v>38426</c:v>
                </c:pt>
                <c:pt idx="1241">
                  <c:v>38427</c:v>
                </c:pt>
                <c:pt idx="1242">
                  <c:v>38428</c:v>
                </c:pt>
                <c:pt idx="1243">
                  <c:v>38429</c:v>
                </c:pt>
                <c:pt idx="1244">
                  <c:v>38432</c:v>
                </c:pt>
                <c:pt idx="1245">
                  <c:v>38433</c:v>
                </c:pt>
                <c:pt idx="1246">
                  <c:v>38434</c:v>
                </c:pt>
                <c:pt idx="1247">
                  <c:v>38435</c:v>
                </c:pt>
                <c:pt idx="1248">
                  <c:v>38439</c:v>
                </c:pt>
                <c:pt idx="1249">
                  <c:v>38440</c:v>
                </c:pt>
                <c:pt idx="1250">
                  <c:v>38441</c:v>
                </c:pt>
                <c:pt idx="1251">
                  <c:v>38442</c:v>
                </c:pt>
                <c:pt idx="1252">
                  <c:v>38443</c:v>
                </c:pt>
                <c:pt idx="1253">
                  <c:v>38446</c:v>
                </c:pt>
                <c:pt idx="1254">
                  <c:v>38447</c:v>
                </c:pt>
                <c:pt idx="1255">
                  <c:v>38448</c:v>
                </c:pt>
                <c:pt idx="1256">
                  <c:v>38449</c:v>
                </c:pt>
                <c:pt idx="1257">
                  <c:v>38450</c:v>
                </c:pt>
                <c:pt idx="1258">
                  <c:v>38453</c:v>
                </c:pt>
                <c:pt idx="1259">
                  <c:v>38454</c:v>
                </c:pt>
                <c:pt idx="1260">
                  <c:v>38455</c:v>
                </c:pt>
                <c:pt idx="1261">
                  <c:v>38456</c:v>
                </c:pt>
                <c:pt idx="1262">
                  <c:v>38457</c:v>
                </c:pt>
                <c:pt idx="1263">
                  <c:v>38460</c:v>
                </c:pt>
                <c:pt idx="1264">
                  <c:v>38461</c:v>
                </c:pt>
                <c:pt idx="1265">
                  <c:v>38462</c:v>
                </c:pt>
                <c:pt idx="1266">
                  <c:v>38463</c:v>
                </c:pt>
                <c:pt idx="1267">
                  <c:v>38464</c:v>
                </c:pt>
                <c:pt idx="1268">
                  <c:v>38467</c:v>
                </c:pt>
                <c:pt idx="1269">
                  <c:v>38468</c:v>
                </c:pt>
                <c:pt idx="1270">
                  <c:v>38469</c:v>
                </c:pt>
                <c:pt idx="1271">
                  <c:v>38470</c:v>
                </c:pt>
                <c:pt idx="1272">
                  <c:v>38471</c:v>
                </c:pt>
                <c:pt idx="1273">
                  <c:v>38474</c:v>
                </c:pt>
                <c:pt idx="1274">
                  <c:v>38475</c:v>
                </c:pt>
                <c:pt idx="1275">
                  <c:v>38476</c:v>
                </c:pt>
                <c:pt idx="1276">
                  <c:v>38477</c:v>
                </c:pt>
                <c:pt idx="1277">
                  <c:v>38478</c:v>
                </c:pt>
                <c:pt idx="1278">
                  <c:v>38481</c:v>
                </c:pt>
                <c:pt idx="1279">
                  <c:v>38482</c:v>
                </c:pt>
                <c:pt idx="1280">
                  <c:v>38483</c:v>
                </c:pt>
                <c:pt idx="1281">
                  <c:v>38484</c:v>
                </c:pt>
                <c:pt idx="1282">
                  <c:v>38485</c:v>
                </c:pt>
                <c:pt idx="1283">
                  <c:v>38488</c:v>
                </c:pt>
                <c:pt idx="1284">
                  <c:v>38489</c:v>
                </c:pt>
                <c:pt idx="1285">
                  <c:v>38490</c:v>
                </c:pt>
                <c:pt idx="1286">
                  <c:v>38491</c:v>
                </c:pt>
                <c:pt idx="1287">
                  <c:v>38492</c:v>
                </c:pt>
                <c:pt idx="1288">
                  <c:v>38495</c:v>
                </c:pt>
                <c:pt idx="1289">
                  <c:v>38496</c:v>
                </c:pt>
                <c:pt idx="1290">
                  <c:v>38497</c:v>
                </c:pt>
                <c:pt idx="1291">
                  <c:v>38498</c:v>
                </c:pt>
                <c:pt idx="1292">
                  <c:v>38499</c:v>
                </c:pt>
                <c:pt idx="1293">
                  <c:v>38503</c:v>
                </c:pt>
                <c:pt idx="1294">
                  <c:v>38504</c:v>
                </c:pt>
                <c:pt idx="1295">
                  <c:v>38505</c:v>
                </c:pt>
                <c:pt idx="1296">
                  <c:v>38506</c:v>
                </c:pt>
                <c:pt idx="1297">
                  <c:v>38509</c:v>
                </c:pt>
                <c:pt idx="1298">
                  <c:v>38510</c:v>
                </c:pt>
                <c:pt idx="1299">
                  <c:v>38511</c:v>
                </c:pt>
                <c:pt idx="1300">
                  <c:v>38512</c:v>
                </c:pt>
                <c:pt idx="1301">
                  <c:v>38513</c:v>
                </c:pt>
                <c:pt idx="1302">
                  <c:v>38516</c:v>
                </c:pt>
                <c:pt idx="1303">
                  <c:v>38517</c:v>
                </c:pt>
                <c:pt idx="1304">
                  <c:v>38518</c:v>
                </c:pt>
                <c:pt idx="1305">
                  <c:v>38519</c:v>
                </c:pt>
                <c:pt idx="1306">
                  <c:v>38520</c:v>
                </c:pt>
                <c:pt idx="1307">
                  <c:v>38523</c:v>
                </c:pt>
                <c:pt idx="1308">
                  <c:v>38524</c:v>
                </c:pt>
                <c:pt idx="1309">
                  <c:v>38525</c:v>
                </c:pt>
                <c:pt idx="1310">
                  <c:v>38526</c:v>
                </c:pt>
                <c:pt idx="1311">
                  <c:v>38527</c:v>
                </c:pt>
                <c:pt idx="1312">
                  <c:v>38530</c:v>
                </c:pt>
                <c:pt idx="1313">
                  <c:v>38531</c:v>
                </c:pt>
                <c:pt idx="1314">
                  <c:v>38532</c:v>
                </c:pt>
                <c:pt idx="1315">
                  <c:v>38533</c:v>
                </c:pt>
                <c:pt idx="1316">
                  <c:v>38534</c:v>
                </c:pt>
                <c:pt idx="1317">
                  <c:v>38538</c:v>
                </c:pt>
                <c:pt idx="1318">
                  <c:v>38539</c:v>
                </c:pt>
                <c:pt idx="1319">
                  <c:v>38540</c:v>
                </c:pt>
                <c:pt idx="1320">
                  <c:v>38541</c:v>
                </c:pt>
                <c:pt idx="1321">
                  <c:v>38544</c:v>
                </c:pt>
                <c:pt idx="1322">
                  <c:v>38545</c:v>
                </c:pt>
                <c:pt idx="1323">
                  <c:v>38546</c:v>
                </c:pt>
                <c:pt idx="1324">
                  <c:v>38547</c:v>
                </c:pt>
                <c:pt idx="1325">
                  <c:v>38548</c:v>
                </c:pt>
                <c:pt idx="1326">
                  <c:v>38551</c:v>
                </c:pt>
                <c:pt idx="1327">
                  <c:v>38552</c:v>
                </c:pt>
                <c:pt idx="1328">
                  <c:v>38553</c:v>
                </c:pt>
                <c:pt idx="1329">
                  <c:v>38554</c:v>
                </c:pt>
                <c:pt idx="1330">
                  <c:v>38555</c:v>
                </c:pt>
                <c:pt idx="1331">
                  <c:v>38558</c:v>
                </c:pt>
                <c:pt idx="1332">
                  <c:v>38559</c:v>
                </c:pt>
                <c:pt idx="1333">
                  <c:v>38560</c:v>
                </c:pt>
                <c:pt idx="1334">
                  <c:v>38561</c:v>
                </c:pt>
                <c:pt idx="1335">
                  <c:v>38562</c:v>
                </c:pt>
                <c:pt idx="1336">
                  <c:v>38565</c:v>
                </c:pt>
                <c:pt idx="1337">
                  <c:v>38566</c:v>
                </c:pt>
                <c:pt idx="1338">
                  <c:v>38567</c:v>
                </c:pt>
                <c:pt idx="1339">
                  <c:v>38568</c:v>
                </c:pt>
                <c:pt idx="1340">
                  <c:v>38569</c:v>
                </c:pt>
                <c:pt idx="1341">
                  <c:v>38572</c:v>
                </c:pt>
                <c:pt idx="1342">
                  <c:v>38573</c:v>
                </c:pt>
                <c:pt idx="1343">
                  <c:v>38574</c:v>
                </c:pt>
                <c:pt idx="1344">
                  <c:v>38575</c:v>
                </c:pt>
                <c:pt idx="1345">
                  <c:v>38576</c:v>
                </c:pt>
                <c:pt idx="1346">
                  <c:v>38579</c:v>
                </c:pt>
                <c:pt idx="1347">
                  <c:v>38580</c:v>
                </c:pt>
                <c:pt idx="1348">
                  <c:v>38581</c:v>
                </c:pt>
                <c:pt idx="1349">
                  <c:v>38582</c:v>
                </c:pt>
                <c:pt idx="1350">
                  <c:v>38583</c:v>
                </c:pt>
                <c:pt idx="1351">
                  <c:v>38586</c:v>
                </c:pt>
                <c:pt idx="1352">
                  <c:v>38587</c:v>
                </c:pt>
                <c:pt idx="1353">
                  <c:v>38588</c:v>
                </c:pt>
                <c:pt idx="1354">
                  <c:v>38589</c:v>
                </c:pt>
                <c:pt idx="1355">
                  <c:v>38590</c:v>
                </c:pt>
                <c:pt idx="1356">
                  <c:v>38593</c:v>
                </c:pt>
                <c:pt idx="1357">
                  <c:v>38594</c:v>
                </c:pt>
                <c:pt idx="1358">
                  <c:v>38595</c:v>
                </c:pt>
                <c:pt idx="1359">
                  <c:v>38596</c:v>
                </c:pt>
                <c:pt idx="1360">
                  <c:v>38597</c:v>
                </c:pt>
                <c:pt idx="1361">
                  <c:v>38601</c:v>
                </c:pt>
                <c:pt idx="1362">
                  <c:v>38602</c:v>
                </c:pt>
                <c:pt idx="1363">
                  <c:v>38603</c:v>
                </c:pt>
                <c:pt idx="1364">
                  <c:v>38604</c:v>
                </c:pt>
                <c:pt idx="1365">
                  <c:v>38607</c:v>
                </c:pt>
                <c:pt idx="1366">
                  <c:v>38608</c:v>
                </c:pt>
                <c:pt idx="1367">
                  <c:v>38609</c:v>
                </c:pt>
                <c:pt idx="1368">
                  <c:v>38610</c:v>
                </c:pt>
                <c:pt idx="1369">
                  <c:v>38611</c:v>
                </c:pt>
                <c:pt idx="1370">
                  <c:v>38614</c:v>
                </c:pt>
                <c:pt idx="1371">
                  <c:v>38615</c:v>
                </c:pt>
                <c:pt idx="1372">
                  <c:v>38616</c:v>
                </c:pt>
                <c:pt idx="1373">
                  <c:v>38617</c:v>
                </c:pt>
                <c:pt idx="1374">
                  <c:v>38618</c:v>
                </c:pt>
                <c:pt idx="1375">
                  <c:v>38621</c:v>
                </c:pt>
                <c:pt idx="1376">
                  <c:v>38622</c:v>
                </c:pt>
                <c:pt idx="1377">
                  <c:v>38623</c:v>
                </c:pt>
                <c:pt idx="1378">
                  <c:v>38624</c:v>
                </c:pt>
                <c:pt idx="1379">
                  <c:v>38625</c:v>
                </c:pt>
                <c:pt idx="1380">
                  <c:v>38628</c:v>
                </c:pt>
                <c:pt idx="1381">
                  <c:v>38629</c:v>
                </c:pt>
                <c:pt idx="1382">
                  <c:v>38630</c:v>
                </c:pt>
                <c:pt idx="1383">
                  <c:v>38631</c:v>
                </c:pt>
                <c:pt idx="1384">
                  <c:v>38632</c:v>
                </c:pt>
                <c:pt idx="1385">
                  <c:v>38635</c:v>
                </c:pt>
                <c:pt idx="1386">
                  <c:v>38636</c:v>
                </c:pt>
                <c:pt idx="1387">
                  <c:v>38637</c:v>
                </c:pt>
                <c:pt idx="1388">
                  <c:v>38638</c:v>
                </c:pt>
                <c:pt idx="1389">
                  <c:v>38639</c:v>
                </c:pt>
                <c:pt idx="1390">
                  <c:v>38642</c:v>
                </c:pt>
                <c:pt idx="1391">
                  <c:v>38643</c:v>
                </c:pt>
                <c:pt idx="1392">
                  <c:v>38644</c:v>
                </c:pt>
                <c:pt idx="1393">
                  <c:v>38645</c:v>
                </c:pt>
                <c:pt idx="1394">
                  <c:v>38646</c:v>
                </c:pt>
                <c:pt idx="1395">
                  <c:v>38649</c:v>
                </c:pt>
                <c:pt idx="1396">
                  <c:v>38650</c:v>
                </c:pt>
                <c:pt idx="1397">
                  <c:v>38651</c:v>
                </c:pt>
                <c:pt idx="1398">
                  <c:v>38652</c:v>
                </c:pt>
                <c:pt idx="1399">
                  <c:v>38653</c:v>
                </c:pt>
                <c:pt idx="1400">
                  <c:v>38656</c:v>
                </c:pt>
                <c:pt idx="1401">
                  <c:v>38657</c:v>
                </c:pt>
                <c:pt idx="1402">
                  <c:v>38658</c:v>
                </c:pt>
                <c:pt idx="1403">
                  <c:v>38659</c:v>
                </c:pt>
                <c:pt idx="1404">
                  <c:v>38660</c:v>
                </c:pt>
                <c:pt idx="1405">
                  <c:v>38663</c:v>
                </c:pt>
                <c:pt idx="1406">
                  <c:v>38664</c:v>
                </c:pt>
                <c:pt idx="1407">
                  <c:v>38665</c:v>
                </c:pt>
                <c:pt idx="1408">
                  <c:v>38666</c:v>
                </c:pt>
                <c:pt idx="1409">
                  <c:v>38667</c:v>
                </c:pt>
                <c:pt idx="1410">
                  <c:v>38670</c:v>
                </c:pt>
                <c:pt idx="1411">
                  <c:v>38671</c:v>
                </c:pt>
                <c:pt idx="1412">
                  <c:v>38672</c:v>
                </c:pt>
                <c:pt idx="1413">
                  <c:v>38673</c:v>
                </c:pt>
                <c:pt idx="1414">
                  <c:v>38674</c:v>
                </c:pt>
                <c:pt idx="1415">
                  <c:v>38677</c:v>
                </c:pt>
                <c:pt idx="1416">
                  <c:v>38678</c:v>
                </c:pt>
                <c:pt idx="1417">
                  <c:v>38679</c:v>
                </c:pt>
                <c:pt idx="1418">
                  <c:v>38681</c:v>
                </c:pt>
                <c:pt idx="1419">
                  <c:v>38684</c:v>
                </c:pt>
                <c:pt idx="1420">
                  <c:v>38685</c:v>
                </c:pt>
                <c:pt idx="1421">
                  <c:v>38686</c:v>
                </c:pt>
                <c:pt idx="1422">
                  <c:v>38687</c:v>
                </c:pt>
                <c:pt idx="1423">
                  <c:v>38688</c:v>
                </c:pt>
                <c:pt idx="1424">
                  <c:v>38691</c:v>
                </c:pt>
                <c:pt idx="1425">
                  <c:v>38692</c:v>
                </c:pt>
                <c:pt idx="1426">
                  <c:v>38693</c:v>
                </c:pt>
                <c:pt idx="1427">
                  <c:v>38694</c:v>
                </c:pt>
                <c:pt idx="1428">
                  <c:v>38695</c:v>
                </c:pt>
                <c:pt idx="1429">
                  <c:v>38698</c:v>
                </c:pt>
                <c:pt idx="1430">
                  <c:v>38699</c:v>
                </c:pt>
                <c:pt idx="1431">
                  <c:v>38700</c:v>
                </c:pt>
                <c:pt idx="1432">
                  <c:v>38701</c:v>
                </c:pt>
                <c:pt idx="1433">
                  <c:v>38702</c:v>
                </c:pt>
                <c:pt idx="1434">
                  <c:v>38705</c:v>
                </c:pt>
                <c:pt idx="1435">
                  <c:v>38706</c:v>
                </c:pt>
                <c:pt idx="1436">
                  <c:v>38707</c:v>
                </c:pt>
                <c:pt idx="1437">
                  <c:v>38708</c:v>
                </c:pt>
                <c:pt idx="1438">
                  <c:v>38709</c:v>
                </c:pt>
                <c:pt idx="1439">
                  <c:v>38713</c:v>
                </c:pt>
                <c:pt idx="1440">
                  <c:v>38714</c:v>
                </c:pt>
                <c:pt idx="1441">
                  <c:v>38715</c:v>
                </c:pt>
                <c:pt idx="1442">
                  <c:v>38716</c:v>
                </c:pt>
                <c:pt idx="1443">
                  <c:v>38720</c:v>
                </c:pt>
                <c:pt idx="1444">
                  <c:v>38721</c:v>
                </c:pt>
                <c:pt idx="1445">
                  <c:v>38722</c:v>
                </c:pt>
                <c:pt idx="1446">
                  <c:v>38723</c:v>
                </c:pt>
                <c:pt idx="1447">
                  <c:v>38726</c:v>
                </c:pt>
                <c:pt idx="1448">
                  <c:v>38727</c:v>
                </c:pt>
                <c:pt idx="1449">
                  <c:v>38728</c:v>
                </c:pt>
                <c:pt idx="1450">
                  <c:v>38729</c:v>
                </c:pt>
                <c:pt idx="1451">
                  <c:v>38730</c:v>
                </c:pt>
                <c:pt idx="1452">
                  <c:v>38734</c:v>
                </c:pt>
                <c:pt idx="1453">
                  <c:v>38735</c:v>
                </c:pt>
                <c:pt idx="1454">
                  <c:v>38736</c:v>
                </c:pt>
                <c:pt idx="1455">
                  <c:v>38737</c:v>
                </c:pt>
                <c:pt idx="1456">
                  <c:v>38740</c:v>
                </c:pt>
                <c:pt idx="1457">
                  <c:v>38741</c:v>
                </c:pt>
                <c:pt idx="1458">
                  <c:v>38742</c:v>
                </c:pt>
                <c:pt idx="1459">
                  <c:v>38743</c:v>
                </c:pt>
                <c:pt idx="1460">
                  <c:v>38744</c:v>
                </c:pt>
                <c:pt idx="1461">
                  <c:v>38747</c:v>
                </c:pt>
                <c:pt idx="1462">
                  <c:v>38748</c:v>
                </c:pt>
                <c:pt idx="1463">
                  <c:v>38749</c:v>
                </c:pt>
                <c:pt idx="1464">
                  <c:v>38750</c:v>
                </c:pt>
                <c:pt idx="1465">
                  <c:v>38751</c:v>
                </c:pt>
                <c:pt idx="1466">
                  <c:v>38754</c:v>
                </c:pt>
                <c:pt idx="1467">
                  <c:v>38755</c:v>
                </c:pt>
                <c:pt idx="1468">
                  <c:v>38756</c:v>
                </c:pt>
                <c:pt idx="1469">
                  <c:v>38757</c:v>
                </c:pt>
                <c:pt idx="1470">
                  <c:v>38758</c:v>
                </c:pt>
                <c:pt idx="1471">
                  <c:v>38761</c:v>
                </c:pt>
                <c:pt idx="1472">
                  <c:v>38762</c:v>
                </c:pt>
                <c:pt idx="1473">
                  <c:v>38763</c:v>
                </c:pt>
                <c:pt idx="1474">
                  <c:v>38764</c:v>
                </c:pt>
                <c:pt idx="1475">
                  <c:v>38765</c:v>
                </c:pt>
                <c:pt idx="1476">
                  <c:v>38769</c:v>
                </c:pt>
                <c:pt idx="1477">
                  <c:v>38770</c:v>
                </c:pt>
                <c:pt idx="1478">
                  <c:v>38771</c:v>
                </c:pt>
                <c:pt idx="1479">
                  <c:v>38772</c:v>
                </c:pt>
                <c:pt idx="1480">
                  <c:v>38775</c:v>
                </c:pt>
                <c:pt idx="1481">
                  <c:v>38776</c:v>
                </c:pt>
                <c:pt idx="1482">
                  <c:v>38777</c:v>
                </c:pt>
                <c:pt idx="1483">
                  <c:v>38778</c:v>
                </c:pt>
                <c:pt idx="1484">
                  <c:v>38779</c:v>
                </c:pt>
                <c:pt idx="1485">
                  <c:v>38782</c:v>
                </c:pt>
                <c:pt idx="1486">
                  <c:v>38783</c:v>
                </c:pt>
                <c:pt idx="1487">
                  <c:v>38784</c:v>
                </c:pt>
                <c:pt idx="1488">
                  <c:v>38785</c:v>
                </c:pt>
                <c:pt idx="1489">
                  <c:v>38786</c:v>
                </c:pt>
                <c:pt idx="1490">
                  <c:v>38789</c:v>
                </c:pt>
                <c:pt idx="1491">
                  <c:v>38790</c:v>
                </c:pt>
                <c:pt idx="1492">
                  <c:v>38791</c:v>
                </c:pt>
                <c:pt idx="1493">
                  <c:v>38792</c:v>
                </c:pt>
                <c:pt idx="1494">
                  <c:v>38793</c:v>
                </c:pt>
                <c:pt idx="1495">
                  <c:v>38796</c:v>
                </c:pt>
                <c:pt idx="1496">
                  <c:v>38797</c:v>
                </c:pt>
                <c:pt idx="1497">
                  <c:v>38798</c:v>
                </c:pt>
                <c:pt idx="1498">
                  <c:v>38799</c:v>
                </c:pt>
                <c:pt idx="1499">
                  <c:v>38800</c:v>
                </c:pt>
                <c:pt idx="1500">
                  <c:v>38803</c:v>
                </c:pt>
                <c:pt idx="1501">
                  <c:v>38804</c:v>
                </c:pt>
                <c:pt idx="1502">
                  <c:v>38805</c:v>
                </c:pt>
                <c:pt idx="1503">
                  <c:v>38806</c:v>
                </c:pt>
                <c:pt idx="1504">
                  <c:v>38807</c:v>
                </c:pt>
                <c:pt idx="1505">
                  <c:v>38810</c:v>
                </c:pt>
                <c:pt idx="1506">
                  <c:v>38811</c:v>
                </c:pt>
                <c:pt idx="1507">
                  <c:v>38812</c:v>
                </c:pt>
                <c:pt idx="1508">
                  <c:v>38813</c:v>
                </c:pt>
                <c:pt idx="1509">
                  <c:v>38814</c:v>
                </c:pt>
                <c:pt idx="1510">
                  <c:v>38817</c:v>
                </c:pt>
                <c:pt idx="1511">
                  <c:v>38818</c:v>
                </c:pt>
                <c:pt idx="1512">
                  <c:v>38819</c:v>
                </c:pt>
                <c:pt idx="1513">
                  <c:v>38820</c:v>
                </c:pt>
                <c:pt idx="1514">
                  <c:v>38824</c:v>
                </c:pt>
                <c:pt idx="1515">
                  <c:v>38825</c:v>
                </c:pt>
                <c:pt idx="1516">
                  <c:v>38826</c:v>
                </c:pt>
                <c:pt idx="1517">
                  <c:v>38827</c:v>
                </c:pt>
                <c:pt idx="1518">
                  <c:v>38828</c:v>
                </c:pt>
                <c:pt idx="1519">
                  <c:v>38831</c:v>
                </c:pt>
                <c:pt idx="1520">
                  <c:v>38832</c:v>
                </c:pt>
                <c:pt idx="1521">
                  <c:v>38833</c:v>
                </c:pt>
                <c:pt idx="1522">
                  <c:v>38834</c:v>
                </c:pt>
                <c:pt idx="1523">
                  <c:v>38835</c:v>
                </c:pt>
                <c:pt idx="1524">
                  <c:v>38838</c:v>
                </c:pt>
                <c:pt idx="1525">
                  <c:v>38839</c:v>
                </c:pt>
                <c:pt idx="1526">
                  <c:v>38840</c:v>
                </c:pt>
                <c:pt idx="1527">
                  <c:v>38841</c:v>
                </c:pt>
                <c:pt idx="1528">
                  <c:v>38842</c:v>
                </c:pt>
                <c:pt idx="1529">
                  <c:v>38845</c:v>
                </c:pt>
                <c:pt idx="1530">
                  <c:v>38846</c:v>
                </c:pt>
                <c:pt idx="1531">
                  <c:v>38847</c:v>
                </c:pt>
                <c:pt idx="1532">
                  <c:v>38848</c:v>
                </c:pt>
                <c:pt idx="1533">
                  <c:v>38849</c:v>
                </c:pt>
                <c:pt idx="1534">
                  <c:v>38852</c:v>
                </c:pt>
                <c:pt idx="1535">
                  <c:v>38853</c:v>
                </c:pt>
                <c:pt idx="1536">
                  <c:v>38854</c:v>
                </c:pt>
                <c:pt idx="1537">
                  <c:v>38855</c:v>
                </c:pt>
                <c:pt idx="1538">
                  <c:v>38856</c:v>
                </c:pt>
                <c:pt idx="1539">
                  <c:v>38859</c:v>
                </c:pt>
                <c:pt idx="1540">
                  <c:v>38860</c:v>
                </c:pt>
                <c:pt idx="1541">
                  <c:v>38861</c:v>
                </c:pt>
                <c:pt idx="1542">
                  <c:v>38862</c:v>
                </c:pt>
                <c:pt idx="1543">
                  <c:v>38863</c:v>
                </c:pt>
                <c:pt idx="1544">
                  <c:v>38867</c:v>
                </c:pt>
                <c:pt idx="1545">
                  <c:v>38868</c:v>
                </c:pt>
                <c:pt idx="1546">
                  <c:v>38869</c:v>
                </c:pt>
                <c:pt idx="1547">
                  <c:v>38870</c:v>
                </c:pt>
                <c:pt idx="1548">
                  <c:v>38873</c:v>
                </c:pt>
                <c:pt idx="1549">
                  <c:v>38874</c:v>
                </c:pt>
                <c:pt idx="1550">
                  <c:v>38875</c:v>
                </c:pt>
                <c:pt idx="1551">
                  <c:v>38876</c:v>
                </c:pt>
                <c:pt idx="1552">
                  <c:v>38877</c:v>
                </c:pt>
                <c:pt idx="1553">
                  <c:v>38880</c:v>
                </c:pt>
                <c:pt idx="1554">
                  <c:v>38881</c:v>
                </c:pt>
                <c:pt idx="1555">
                  <c:v>38882</c:v>
                </c:pt>
                <c:pt idx="1556">
                  <c:v>38883</c:v>
                </c:pt>
                <c:pt idx="1557">
                  <c:v>38884</c:v>
                </c:pt>
                <c:pt idx="1558">
                  <c:v>38887</c:v>
                </c:pt>
                <c:pt idx="1559">
                  <c:v>38888</c:v>
                </c:pt>
                <c:pt idx="1560">
                  <c:v>38889</c:v>
                </c:pt>
                <c:pt idx="1561">
                  <c:v>38890</c:v>
                </c:pt>
                <c:pt idx="1562">
                  <c:v>38891</c:v>
                </c:pt>
                <c:pt idx="1563">
                  <c:v>38894</c:v>
                </c:pt>
                <c:pt idx="1564">
                  <c:v>38895</c:v>
                </c:pt>
                <c:pt idx="1565">
                  <c:v>38896</c:v>
                </c:pt>
                <c:pt idx="1566">
                  <c:v>38897</c:v>
                </c:pt>
                <c:pt idx="1567">
                  <c:v>38898</c:v>
                </c:pt>
                <c:pt idx="1568">
                  <c:v>38901</c:v>
                </c:pt>
                <c:pt idx="1569">
                  <c:v>38903</c:v>
                </c:pt>
                <c:pt idx="1570">
                  <c:v>38904</c:v>
                </c:pt>
                <c:pt idx="1571">
                  <c:v>38905</c:v>
                </c:pt>
                <c:pt idx="1572">
                  <c:v>38908</c:v>
                </c:pt>
                <c:pt idx="1573">
                  <c:v>38909</c:v>
                </c:pt>
                <c:pt idx="1574">
                  <c:v>38910</c:v>
                </c:pt>
                <c:pt idx="1575">
                  <c:v>38911</c:v>
                </c:pt>
                <c:pt idx="1576">
                  <c:v>38912</c:v>
                </c:pt>
                <c:pt idx="1577">
                  <c:v>38915</c:v>
                </c:pt>
                <c:pt idx="1578">
                  <c:v>38916</c:v>
                </c:pt>
                <c:pt idx="1579">
                  <c:v>38917</c:v>
                </c:pt>
                <c:pt idx="1580">
                  <c:v>38918</c:v>
                </c:pt>
                <c:pt idx="1581">
                  <c:v>38919</c:v>
                </c:pt>
                <c:pt idx="1582">
                  <c:v>38922</c:v>
                </c:pt>
                <c:pt idx="1583">
                  <c:v>38923</c:v>
                </c:pt>
                <c:pt idx="1584">
                  <c:v>38924</c:v>
                </c:pt>
                <c:pt idx="1585">
                  <c:v>38925</c:v>
                </c:pt>
                <c:pt idx="1586">
                  <c:v>38926</c:v>
                </c:pt>
                <c:pt idx="1587">
                  <c:v>38929</c:v>
                </c:pt>
                <c:pt idx="1588">
                  <c:v>38930</c:v>
                </c:pt>
                <c:pt idx="1589">
                  <c:v>38931</c:v>
                </c:pt>
                <c:pt idx="1590">
                  <c:v>38932</c:v>
                </c:pt>
                <c:pt idx="1591">
                  <c:v>38933</c:v>
                </c:pt>
                <c:pt idx="1592">
                  <c:v>38936</c:v>
                </c:pt>
                <c:pt idx="1593">
                  <c:v>38937</c:v>
                </c:pt>
                <c:pt idx="1594">
                  <c:v>38938</c:v>
                </c:pt>
                <c:pt idx="1595">
                  <c:v>38939</c:v>
                </c:pt>
                <c:pt idx="1596">
                  <c:v>38940</c:v>
                </c:pt>
                <c:pt idx="1597">
                  <c:v>38943</c:v>
                </c:pt>
                <c:pt idx="1598">
                  <c:v>38944</c:v>
                </c:pt>
                <c:pt idx="1599">
                  <c:v>38945</c:v>
                </c:pt>
                <c:pt idx="1600">
                  <c:v>38946</c:v>
                </c:pt>
                <c:pt idx="1601">
                  <c:v>38947</c:v>
                </c:pt>
                <c:pt idx="1602">
                  <c:v>38950</c:v>
                </c:pt>
                <c:pt idx="1603">
                  <c:v>38951</c:v>
                </c:pt>
                <c:pt idx="1604">
                  <c:v>38952</c:v>
                </c:pt>
                <c:pt idx="1605">
                  <c:v>38953</c:v>
                </c:pt>
                <c:pt idx="1606">
                  <c:v>38954</c:v>
                </c:pt>
                <c:pt idx="1607">
                  <c:v>38957</c:v>
                </c:pt>
                <c:pt idx="1608">
                  <c:v>38958</c:v>
                </c:pt>
                <c:pt idx="1609">
                  <c:v>38959</c:v>
                </c:pt>
                <c:pt idx="1610">
                  <c:v>38960</c:v>
                </c:pt>
                <c:pt idx="1611">
                  <c:v>38961</c:v>
                </c:pt>
                <c:pt idx="1612">
                  <c:v>38965</c:v>
                </c:pt>
                <c:pt idx="1613">
                  <c:v>38966</c:v>
                </c:pt>
                <c:pt idx="1614">
                  <c:v>38967</c:v>
                </c:pt>
                <c:pt idx="1615">
                  <c:v>38968</c:v>
                </c:pt>
                <c:pt idx="1616">
                  <c:v>38971</c:v>
                </c:pt>
                <c:pt idx="1617">
                  <c:v>38972</c:v>
                </c:pt>
                <c:pt idx="1618">
                  <c:v>38973</c:v>
                </c:pt>
                <c:pt idx="1619">
                  <c:v>38974</c:v>
                </c:pt>
                <c:pt idx="1620">
                  <c:v>38975</c:v>
                </c:pt>
                <c:pt idx="1621">
                  <c:v>38978</c:v>
                </c:pt>
                <c:pt idx="1622">
                  <c:v>38979</c:v>
                </c:pt>
                <c:pt idx="1623">
                  <c:v>38980</c:v>
                </c:pt>
                <c:pt idx="1624">
                  <c:v>38981</c:v>
                </c:pt>
                <c:pt idx="1625">
                  <c:v>38982</c:v>
                </c:pt>
                <c:pt idx="1626">
                  <c:v>38985</c:v>
                </c:pt>
                <c:pt idx="1627">
                  <c:v>38986</c:v>
                </c:pt>
                <c:pt idx="1628">
                  <c:v>38987</c:v>
                </c:pt>
                <c:pt idx="1629">
                  <c:v>38988</c:v>
                </c:pt>
                <c:pt idx="1630">
                  <c:v>38989</c:v>
                </c:pt>
                <c:pt idx="1631">
                  <c:v>38992</c:v>
                </c:pt>
                <c:pt idx="1632">
                  <c:v>38993</c:v>
                </c:pt>
                <c:pt idx="1633">
                  <c:v>38994</c:v>
                </c:pt>
                <c:pt idx="1634">
                  <c:v>38995</c:v>
                </c:pt>
                <c:pt idx="1635">
                  <c:v>38996</c:v>
                </c:pt>
                <c:pt idx="1636">
                  <c:v>38999</c:v>
                </c:pt>
                <c:pt idx="1637">
                  <c:v>39000</c:v>
                </c:pt>
                <c:pt idx="1638">
                  <c:v>39001</c:v>
                </c:pt>
                <c:pt idx="1639">
                  <c:v>39002</c:v>
                </c:pt>
                <c:pt idx="1640">
                  <c:v>39003</c:v>
                </c:pt>
                <c:pt idx="1641">
                  <c:v>39006</c:v>
                </c:pt>
                <c:pt idx="1642">
                  <c:v>39007</c:v>
                </c:pt>
                <c:pt idx="1643">
                  <c:v>39008</c:v>
                </c:pt>
                <c:pt idx="1644">
                  <c:v>39009</c:v>
                </c:pt>
                <c:pt idx="1645">
                  <c:v>39010</c:v>
                </c:pt>
                <c:pt idx="1646">
                  <c:v>39013</c:v>
                </c:pt>
                <c:pt idx="1647">
                  <c:v>39014</c:v>
                </c:pt>
                <c:pt idx="1648">
                  <c:v>39015</c:v>
                </c:pt>
                <c:pt idx="1649">
                  <c:v>39016</c:v>
                </c:pt>
                <c:pt idx="1650">
                  <c:v>39017</c:v>
                </c:pt>
                <c:pt idx="1651">
                  <c:v>39020</c:v>
                </c:pt>
                <c:pt idx="1652">
                  <c:v>39021</c:v>
                </c:pt>
                <c:pt idx="1653">
                  <c:v>39022</c:v>
                </c:pt>
                <c:pt idx="1654">
                  <c:v>39023</c:v>
                </c:pt>
                <c:pt idx="1655">
                  <c:v>39024</c:v>
                </c:pt>
                <c:pt idx="1656">
                  <c:v>39027</c:v>
                </c:pt>
                <c:pt idx="1657">
                  <c:v>39028</c:v>
                </c:pt>
                <c:pt idx="1658">
                  <c:v>39029</c:v>
                </c:pt>
                <c:pt idx="1659">
                  <c:v>39030</c:v>
                </c:pt>
                <c:pt idx="1660">
                  <c:v>39031</c:v>
                </c:pt>
                <c:pt idx="1661">
                  <c:v>39034</c:v>
                </c:pt>
                <c:pt idx="1662">
                  <c:v>39035</c:v>
                </c:pt>
                <c:pt idx="1663">
                  <c:v>39036</c:v>
                </c:pt>
                <c:pt idx="1664">
                  <c:v>39037</c:v>
                </c:pt>
                <c:pt idx="1665">
                  <c:v>39038</c:v>
                </c:pt>
                <c:pt idx="1666">
                  <c:v>39041</c:v>
                </c:pt>
                <c:pt idx="1667">
                  <c:v>39042</c:v>
                </c:pt>
                <c:pt idx="1668">
                  <c:v>39043</c:v>
                </c:pt>
                <c:pt idx="1669">
                  <c:v>39045</c:v>
                </c:pt>
                <c:pt idx="1670">
                  <c:v>39048</c:v>
                </c:pt>
                <c:pt idx="1671">
                  <c:v>39049</c:v>
                </c:pt>
                <c:pt idx="1672">
                  <c:v>39050</c:v>
                </c:pt>
                <c:pt idx="1673">
                  <c:v>39051</c:v>
                </c:pt>
                <c:pt idx="1674">
                  <c:v>39052</c:v>
                </c:pt>
                <c:pt idx="1675">
                  <c:v>39055</c:v>
                </c:pt>
                <c:pt idx="1676">
                  <c:v>39056</c:v>
                </c:pt>
                <c:pt idx="1677">
                  <c:v>39057</c:v>
                </c:pt>
                <c:pt idx="1678">
                  <c:v>39058</c:v>
                </c:pt>
                <c:pt idx="1679">
                  <c:v>39059</c:v>
                </c:pt>
                <c:pt idx="1680">
                  <c:v>39062</c:v>
                </c:pt>
                <c:pt idx="1681">
                  <c:v>39063</c:v>
                </c:pt>
                <c:pt idx="1682">
                  <c:v>39064</c:v>
                </c:pt>
                <c:pt idx="1683">
                  <c:v>39065</c:v>
                </c:pt>
                <c:pt idx="1684">
                  <c:v>39066</c:v>
                </c:pt>
                <c:pt idx="1685">
                  <c:v>39069</c:v>
                </c:pt>
                <c:pt idx="1686">
                  <c:v>39070</c:v>
                </c:pt>
                <c:pt idx="1687">
                  <c:v>39071</c:v>
                </c:pt>
                <c:pt idx="1688">
                  <c:v>39072</c:v>
                </c:pt>
                <c:pt idx="1689">
                  <c:v>39073</c:v>
                </c:pt>
                <c:pt idx="1690">
                  <c:v>39077</c:v>
                </c:pt>
                <c:pt idx="1691">
                  <c:v>39078</c:v>
                </c:pt>
                <c:pt idx="1692">
                  <c:v>39079</c:v>
                </c:pt>
                <c:pt idx="1693">
                  <c:v>39080</c:v>
                </c:pt>
                <c:pt idx="1694">
                  <c:v>39085</c:v>
                </c:pt>
                <c:pt idx="1695">
                  <c:v>39086</c:v>
                </c:pt>
                <c:pt idx="1696">
                  <c:v>39087</c:v>
                </c:pt>
                <c:pt idx="1697">
                  <c:v>39090</c:v>
                </c:pt>
                <c:pt idx="1698">
                  <c:v>39091</c:v>
                </c:pt>
                <c:pt idx="1699">
                  <c:v>39092</c:v>
                </c:pt>
                <c:pt idx="1700">
                  <c:v>39093</c:v>
                </c:pt>
                <c:pt idx="1701">
                  <c:v>39094</c:v>
                </c:pt>
                <c:pt idx="1702">
                  <c:v>39098</c:v>
                </c:pt>
                <c:pt idx="1703">
                  <c:v>39099</c:v>
                </c:pt>
                <c:pt idx="1704">
                  <c:v>39100</c:v>
                </c:pt>
                <c:pt idx="1705">
                  <c:v>39101</c:v>
                </c:pt>
                <c:pt idx="1706">
                  <c:v>39104</c:v>
                </c:pt>
                <c:pt idx="1707">
                  <c:v>39105</c:v>
                </c:pt>
                <c:pt idx="1708">
                  <c:v>39106</c:v>
                </c:pt>
                <c:pt idx="1709">
                  <c:v>39107</c:v>
                </c:pt>
                <c:pt idx="1710">
                  <c:v>39108</c:v>
                </c:pt>
                <c:pt idx="1711">
                  <c:v>39111</c:v>
                </c:pt>
                <c:pt idx="1712">
                  <c:v>39112</c:v>
                </c:pt>
                <c:pt idx="1713">
                  <c:v>39113</c:v>
                </c:pt>
                <c:pt idx="1714">
                  <c:v>39114</c:v>
                </c:pt>
                <c:pt idx="1715">
                  <c:v>39115</c:v>
                </c:pt>
                <c:pt idx="1716">
                  <c:v>39118</c:v>
                </c:pt>
                <c:pt idx="1717">
                  <c:v>39119</c:v>
                </c:pt>
                <c:pt idx="1718">
                  <c:v>39120</c:v>
                </c:pt>
                <c:pt idx="1719">
                  <c:v>39121</c:v>
                </c:pt>
                <c:pt idx="1720">
                  <c:v>39122</c:v>
                </c:pt>
                <c:pt idx="1721">
                  <c:v>39125</c:v>
                </c:pt>
                <c:pt idx="1722">
                  <c:v>39126</c:v>
                </c:pt>
                <c:pt idx="1723">
                  <c:v>39127</c:v>
                </c:pt>
                <c:pt idx="1724">
                  <c:v>39128</c:v>
                </c:pt>
                <c:pt idx="1725">
                  <c:v>39129</c:v>
                </c:pt>
                <c:pt idx="1726">
                  <c:v>39133</c:v>
                </c:pt>
                <c:pt idx="1727">
                  <c:v>39134</c:v>
                </c:pt>
                <c:pt idx="1728">
                  <c:v>39135</c:v>
                </c:pt>
                <c:pt idx="1729">
                  <c:v>39136</c:v>
                </c:pt>
                <c:pt idx="1730">
                  <c:v>39139</c:v>
                </c:pt>
                <c:pt idx="1731">
                  <c:v>39140</c:v>
                </c:pt>
                <c:pt idx="1732">
                  <c:v>39141</c:v>
                </c:pt>
                <c:pt idx="1733">
                  <c:v>39142</c:v>
                </c:pt>
                <c:pt idx="1734">
                  <c:v>39143</c:v>
                </c:pt>
                <c:pt idx="1735">
                  <c:v>39146</c:v>
                </c:pt>
                <c:pt idx="1736">
                  <c:v>39147</c:v>
                </c:pt>
                <c:pt idx="1737">
                  <c:v>39148</c:v>
                </c:pt>
                <c:pt idx="1738">
                  <c:v>39149</c:v>
                </c:pt>
                <c:pt idx="1739">
                  <c:v>39150</c:v>
                </c:pt>
                <c:pt idx="1740">
                  <c:v>39153</c:v>
                </c:pt>
                <c:pt idx="1741">
                  <c:v>39154</c:v>
                </c:pt>
                <c:pt idx="1742">
                  <c:v>39155</c:v>
                </c:pt>
                <c:pt idx="1743">
                  <c:v>39156</c:v>
                </c:pt>
                <c:pt idx="1744">
                  <c:v>39157</c:v>
                </c:pt>
                <c:pt idx="1745">
                  <c:v>39160</c:v>
                </c:pt>
                <c:pt idx="1746">
                  <c:v>39161</c:v>
                </c:pt>
                <c:pt idx="1747">
                  <c:v>39162</c:v>
                </c:pt>
                <c:pt idx="1748">
                  <c:v>39163</c:v>
                </c:pt>
                <c:pt idx="1749">
                  <c:v>39164</c:v>
                </c:pt>
                <c:pt idx="1750">
                  <c:v>39167</c:v>
                </c:pt>
                <c:pt idx="1751">
                  <c:v>39168</c:v>
                </c:pt>
                <c:pt idx="1752">
                  <c:v>39169</c:v>
                </c:pt>
                <c:pt idx="1753">
                  <c:v>39170</c:v>
                </c:pt>
                <c:pt idx="1754">
                  <c:v>39171</c:v>
                </c:pt>
                <c:pt idx="1755">
                  <c:v>39174</c:v>
                </c:pt>
                <c:pt idx="1756">
                  <c:v>39175</c:v>
                </c:pt>
                <c:pt idx="1757">
                  <c:v>39176</c:v>
                </c:pt>
                <c:pt idx="1758">
                  <c:v>39177</c:v>
                </c:pt>
                <c:pt idx="1759">
                  <c:v>39181</c:v>
                </c:pt>
                <c:pt idx="1760">
                  <c:v>39182</c:v>
                </c:pt>
                <c:pt idx="1761">
                  <c:v>39183</c:v>
                </c:pt>
                <c:pt idx="1762">
                  <c:v>39184</c:v>
                </c:pt>
                <c:pt idx="1763">
                  <c:v>39185</c:v>
                </c:pt>
                <c:pt idx="1764">
                  <c:v>39188</c:v>
                </c:pt>
                <c:pt idx="1765">
                  <c:v>39189</c:v>
                </c:pt>
                <c:pt idx="1766">
                  <c:v>39190</c:v>
                </c:pt>
                <c:pt idx="1767">
                  <c:v>39191</c:v>
                </c:pt>
                <c:pt idx="1768">
                  <c:v>39192</c:v>
                </c:pt>
                <c:pt idx="1769">
                  <c:v>39195</c:v>
                </c:pt>
                <c:pt idx="1770">
                  <c:v>39196</c:v>
                </c:pt>
                <c:pt idx="1771">
                  <c:v>39197</c:v>
                </c:pt>
                <c:pt idx="1772">
                  <c:v>39198</c:v>
                </c:pt>
                <c:pt idx="1773">
                  <c:v>39199</c:v>
                </c:pt>
                <c:pt idx="1774">
                  <c:v>39202</c:v>
                </c:pt>
                <c:pt idx="1775">
                  <c:v>39203</c:v>
                </c:pt>
                <c:pt idx="1776">
                  <c:v>39204</c:v>
                </c:pt>
                <c:pt idx="1777">
                  <c:v>39205</c:v>
                </c:pt>
                <c:pt idx="1778">
                  <c:v>39206</c:v>
                </c:pt>
                <c:pt idx="1779">
                  <c:v>39209</c:v>
                </c:pt>
                <c:pt idx="1780">
                  <c:v>39210</c:v>
                </c:pt>
                <c:pt idx="1781">
                  <c:v>39211</c:v>
                </c:pt>
                <c:pt idx="1782">
                  <c:v>39212</c:v>
                </c:pt>
                <c:pt idx="1783">
                  <c:v>39213</c:v>
                </c:pt>
                <c:pt idx="1784">
                  <c:v>39216</c:v>
                </c:pt>
                <c:pt idx="1785">
                  <c:v>39217</c:v>
                </c:pt>
                <c:pt idx="1786">
                  <c:v>39218</c:v>
                </c:pt>
                <c:pt idx="1787">
                  <c:v>39219</c:v>
                </c:pt>
                <c:pt idx="1788">
                  <c:v>39220</c:v>
                </c:pt>
                <c:pt idx="1789">
                  <c:v>39223</c:v>
                </c:pt>
                <c:pt idx="1790">
                  <c:v>39224</c:v>
                </c:pt>
                <c:pt idx="1791">
                  <c:v>39225</c:v>
                </c:pt>
                <c:pt idx="1792">
                  <c:v>39226</c:v>
                </c:pt>
                <c:pt idx="1793">
                  <c:v>39227</c:v>
                </c:pt>
                <c:pt idx="1794">
                  <c:v>39231</c:v>
                </c:pt>
                <c:pt idx="1795">
                  <c:v>39232</c:v>
                </c:pt>
                <c:pt idx="1796">
                  <c:v>39233</c:v>
                </c:pt>
                <c:pt idx="1797">
                  <c:v>39234</c:v>
                </c:pt>
                <c:pt idx="1798">
                  <c:v>39237</c:v>
                </c:pt>
                <c:pt idx="1799">
                  <c:v>39238</c:v>
                </c:pt>
                <c:pt idx="1800">
                  <c:v>39239</c:v>
                </c:pt>
                <c:pt idx="1801">
                  <c:v>39240</c:v>
                </c:pt>
                <c:pt idx="1802">
                  <c:v>39241</c:v>
                </c:pt>
                <c:pt idx="1803">
                  <c:v>39244</c:v>
                </c:pt>
                <c:pt idx="1804">
                  <c:v>39245</c:v>
                </c:pt>
                <c:pt idx="1805">
                  <c:v>39246</c:v>
                </c:pt>
                <c:pt idx="1806">
                  <c:v>39247</c:v>
                </c:pt>
                <c:pt idx="1807">
                  <c:v>39248</c:v>
                </c:pt>
                <c:pt idx="1808">
                  <c:v>39251</c:v>
                </c:pt>
                <c:pt idx="1809">
                  <c:v>39252</c:v>
                </c:pt>
                <c:pt idx="1810">
                  <c:v>39253</c:v>
                </c:pt>
                <c:pt idx="1811">
                  <c:v>39254</c:v>
                </c:pt>
                <c:pt idx="1812">
                  <c:v>39255</c:v>
                </c:pt>
                <c:pt idx="1813">
                  <c:v>39258</c:v>
                </c:pt>
                <c:pt idx="1814">
                  <c:v>39259</c:v>
                </c:pt>
                <c:pt idx="1815">
                  <c:v>39260</c:v>
                </c:pt>
                <c:pt idx="1816">
                  <c:v>39261</c:v>
                </c:pt>
                <c:pt idx="1817">
                  <c:v>39262</c:v>
                </c:pt>
                <c:pt idx="1818">
                  <c:v>39265</c:v>
                </c:pt>
                <c:pt idx="1819">
                  <c:v>39266</c:v>
                </c:pt>
                <c:pt idx="1820">
                  <c:v>39268</c:v>
                </c:pt>
                <c:pt idx="1821">
                  <c:v>39269</c:v>
                </c:pt>
                <c:pt idx="1822">
                  <c:v>39272</c:v>
                </c:pt>
                <c:pt idx="1823">
                  <c:v>39273</c:v>
                </c:pt>
                <c:pt idx="1824">
                  <c:v>39274</c:v>
                </c:pt>
                <c:pt idx="1825">
                  <c:v>39275</c:v>
                </c:pt>
                <c:pt idx="1826">
                  <c:v>39276</c:v>
                </c:pt>
                <c:pt idx="1827">
                  <c:v>39279</c:v>
                </c:pt>
                <c:pt idx="1828">
                  <c:v>39280</c:v>
                </c:pt>
                <c:pt idx="1829">
                  <c:v>39281</c:v>
                </c:pt>
                <c:pt idx="1830">
                  <c:v>39282</c:v>
                </c:pt>
                <c:pt idx="1831">
                  <c:v>39283</c:v>
                </c:pt>
                <c:pt idx="1832">
                  <c:v>39286</c:v>
                </c:pt>
                <c:pt idx="1833">
                  <c:v>39287</c:v>
                </c:pt>
                <c:pt idx="1834">
                  <c:v>39288</c:v>
                </c:pt>
                <c:pt idx="1835">
                  <c:v>39289</c:v>
                </c:pt>
                <c:pt idx="1836">
                  <c:v>39290</c:v>
                </c:pt>
                <c:pt idx="1837">
                  <c:v>39293</c:v>
                </c:pt>
                <c:pt idx="1838">
                  <c:v>39294</c:v>
                </c:pt>
                <c:pt idx="1839">
                  <c:v>39295</c:v>
                </c:pt>
                <c:pt idx="1840">
                  <c:v>39296</c:v>
                </c:pt>
                <c:pt idx="1841">
                  <c:v>39297</c:v>
                </c:pt>
                <c:pt idx="1842">
                  <c:v>39300</c:v>
                </c:pt>
                <c:pt idx="1843">
                  <c:v>39301</c:v>
                </c:pt>
                <c:pt idx="1844">
                  <c:v>39302</c:v>
                </c:pt>
                <c:pt idx="1845">
                  <c:v>39303</c:v>
                </c:pt>
                <c:pt idx="1846">
                  <c:v>39304</c:v>
                </c:pt>
                <c:pt idx="1847">
                  <c:v>39307</c:v>
                </c:pt>
                <c:pt idx="1848">
                  <c:v>39308</c:v>
                </c:pt>
                <c:pt idx="1849">
                  <c:v>39309</c:v>
                </c:pt>
                <c:pt idx="1850">
                  <c:v>39310</c:v>
                </c:pt>
                <c:pt idx="1851">
                  <c:v>39311</c:v>
                </c:pt>
                <c:pt idx="1852">
                  <c:v>39314</c:v>
                </c:pt>
                <c:pt idx="1853">
                  <c:v>39315</c:v>
                </c:pt>
                <c:pt idx="1854">
                  <c:v>39316</c:v>
                </c:pt>
                <c:pt idx="1855">
                  <c:v>39317</c:v>
                </c:pt>
                <c:pt idx="1856">
                  <c:v>39318</c:v>
                </c:pt>
                <c:pt idx="1857">
                  <c:v>39321</c:v>
                </c:pt>
                <c:pt idx="1858">
                  <c:v>39322</c:v>
                </c:pt>
                <c:pt idx="1859">
                  <c:v>39323</c:v>
                </c:pt>
                <c:pt idx="1860">
                  <c:v>39324</c:v>
                </c:pt>
                <c:pt idx="1861">
                  <c:v>39325</c:v>
                </c:pt>
                <c:pt idx="1862">
                  <c:v>39329</c:v>
                </c:pt>
                <c:pt idx="1863">
                  <c:v>39330</c:v>
                </c:pt>
                <c:pt idx="1864">
                  <c:v>39331</c:v>
                </c:pt>
                <c:pt idx="1865">
                  <c:v>39332</c:v>
                </c:pt>
                <c:pt idx="1866">
                  <c:v>39335</c:v>
                </c:pt>
                <c:pt idx="1867">
                  <c:v>39336</c:v>
                </c:pt>
                <c:pt idx="1868">
                  <c:v>39337</c:v>
                </c:pt>
                <c:pt idx="1869">
                  <c:v>39338</c:v>
                </c:pt>
                <c:pt idx="1870">
                  <c:v>39339</c:v>
                </c:pt>
                <c:pt idx="1871">
                  <c:v>39342</c:v>
                </c:pt>
                <c:pt idx="1872">
                  <c:v>39343</c:v>
                </c:pt>
                <c:pt idx="1873">
                  <c:v>39344</c:v>
                </c:pt>
                <c:pt idx="1874">
                  <c:v>39345</c:v>
                </c:pt>
                <c:pt idx="1875">
                  <c:v>39346</c:v>
                </c:pt>
                <c:pt idx="1876">
                  <c:v>39349</c:v>
                </c:pt>
                <c:pt idx="1877">
                  <c:v>39350</c:v>
                </c:pt>
                <c:pt idx="1878">
                  <c:v>39351</c:v>
                </c:pt>
                <c:pt idx="1879">
                  <c:v>39352</c:v>
                </c:pt>
                <c:pt idx="1880">
                  <c:v>39353</c:v>
                </c:pt>
                <c:pt idx="1881">
                  <c:v>39356</c:v>
                </c:pt>
                <c:pt idx="1882">
                  <c:v>39357</c:v>
                </c:pt>
                <c:pt idx="1883">
                  <c:v>39358</c:v>
                </c:pt>
                <c:pt idx="1884">
                  <c:v>39359</c:v>
                </c:pt>
                <c:pt idx="1885">
                  <c:v>39360</c:v>
                </c:pt>
                <c:pt idx="1886">
                  <c:v>39363</c:v>
                </c:pt>
                <c:pt idx="1887">
                  <c:v>39364</c:v>
                </c:pt>
                <c:pt idx="1888">
                  <c:v>39365</c:v>
                </c:pt>
                <c:pt idx="1889">
                  <c:v>39366</c:v>
                </c:pt>
                <c:pt idx="1890">
                  <c:v>39367</c:v>
                </c:pt>
                <c:pt idx="1891">
                  <c:v>39370</c:v>
                </c:pt>
                <c:pt idx="1892">
                  <c:v>39371</c:v>
                </c:pt>
                <c:pt idx="1893">
                  <c:v>39372</c:v>
                </c:pt>
                <c:pt idx="1894">
                  <c:v>39373</c:v>
                </c:pt>
                <c:pt idx="1895">
                  <c:v>39374</c:v>
                </c:pt>
                <c:pt idx="1896">
                  <c:v>39377</c:v>
                </c:pt>
                <c:pt idx="1897">
                  <c:v>39378</c:v>
                </c:pt>
                <c:pt idx="1898">
                  <c:v>39379</c:v>
                </c:pt>
                <c:pt idx="1899">
                  <c:v>39380</c:v>
                </c:pt>
                <c:pt idx="1900">
                  <c:v>39381</c:v>
                </c:pt>
                <c:pt idx="1901">
                  <c:v>39384</c:v>
                </c:pt>
                <c:pt idx="1902">
                  <c:v>39385</c:v>
                </c:pt>
                <c:pt idx="1903">
                  <c:v>39386</c:v>
                </c:pt>
                <c:pt idx="1904">
                  <c:v>39387</c:v>
                </c:pt>
                <c:pt idx="1905">
                  <c:v>39388</c:v>
                </c:pt>
                <c:pt idx="1906">
                  <c:v>39391</c:v>
                </c:pt>
                <c:pt idx="1907">
                  <c:v>39392</c:v>
                </c:pt>
                <c:pt idx="1908">
                  <c:v>39393</c:v>
                </c:pt>
                <c:pt idx="1909">
                  <c:v>39394</c:v>
                </c:pt>
                <c:pt idx="1910">
                  <c:v>39395</c:v>
                </c:pt>
                <c:pt idx="1911">
                  <c:v>39398</c:v>
                </c:pt>
                <c:pt idx="1912">
                  <c:v>39399</c:v>
                </c:pt>
                <c:pt idx="1913">
                  <c:v>39400</c:v>
                </c:pt>
                <c:pt idx="1914">
                  <c:v>39401</c:v>
                </c:pt>
                <c:pt idx="1915">
                  <c:v>39402</c:v>
                </c:pt>
                <c:pt idx="1916">
                  <c:v>39405</c:v>
                </c:pt>
                <c:pt idx="1917">
                  <c:v>39406</c:v>
                </c:pt>
                <c:pt idx="1918">
                  <c:v>39407</c:v>
                </c:pt>
                <c:pt idx="1919">
                  <c:v>39409</c:v>
                </c:pt>
                <c:pt idx="1920">
                  <c:v>39412</c:v>
                </c:pt>
                <c:pt idx="1921">
                  <c:v>39413</c:v>
                </c:pt>
                <c:pt idx="1922">
                  <c:v>39414</c:v>
                </c:pt>
                <c:pt idx="1923">
                  <c:v>39415</c:v>
                </c:pt>
                <c:pt idx="1924">
                  <c:v>39416</c:v>
                </c:pt>
                <c:pt idx="1925">
                  <c:v>39419</c:v>
                </c:pt>
                <c:pt idx="1926">
                  <c:v>39420</c:v>
                </c:pt>
                <c:pt idx="1927">
                  <c:v>39421</c:v>
                </c:pt>
                <c:pt idx="1928">
                  <c:v>39422</c:v>
                </c:pt>
                <c:pt idx="1929">
                  <c:v>39423</c:v>
                </c:pt>
                <c:pt idx="1930">
                  <c:v>39426</c:v>
                </c:pt>
                <c:pt idx="1931">
                  <c:v>39427</c:v>
                </c:pt>
                <c:pt idx="1932">
                  <c:v>39428</c:v>
                </c:pt>
                <c:pt idx="1933">
                  <c:v>39429</c:v>
                </c:pt>
                <c:pt idx="1934">
                  <c:v>39430</c:v>
                </c:pt>
                <c:pt idx="1935">
                  <c:v>39433</c:v>
                </c:pt>
                <c:pt idx="1936">
                  <c:v>39434</c:v>
                </c:pt>
                <c:pt idx="1937">
                  <c:v>39435</c:v>
                </c:pt>
                <c:pt idx="1938">
                  <c:v>39436</c:v>
                </c:pt>
                <c:pt idx="1939">
                  <c:v>39437</c:v>
                </c:pt>
                <c:pt idx="1940">
                  <c:v>39440</c:v>
                </c:pt>
                <c:pt idx="1941">
                  <c:v>39442</c:v>
                </c:pt>
                <c:pt idx="1942">
                  <c:v>39443</c:v>
                </c:pt>
                <c:pt idx="1943">
                  <c:v>39444</c:v>
                </c:pt>
                <c:pt idx="1944">
                  <c:v>39447</c:v>
                </c:pt>
                <c:pt idx="1945">
                  <c:v>39449</c:v>
                </c:pt>
                <c:pt idx="1946">
                  <c:v>39450</c:v>
                </c:pt>
                <c:pt idx="1947">
                  <c:v>39451</c:v>
                </c:pt>
                <c:pt idx="1948">
                  <c:v>39454</c:v>
                </c:pt>
                <c:pt idx="1949">
                  <c:v>39455</c:v>
                </c:pt>
                <c:pt idx="1950">
                  <c:v>39456</c:v>
                </c:pt>
                <c:pt idx="1951">
                  <c:v>39457</c:v>
                </c:pt>
                <c:pt idx="1952">
                  <c:v>39458</c:v>
                </c:pt>
                <c:pt idx="1953">
                  <c:v>39461</c:v>
                </c:pt>
                <c:pt idx="1954">
                  <c:v>39462</c:v>
                </c:pt>
                <c:pt idx="1955">
                  <c:v>39463</c:v>
                </c:pt>
                <c:pt idx="1956">
                  <c:v>39464</c:v>
                </c:pt>
                <c:pt idx="1957">
                  <c:v>39465</c:v>
                </c:pt>
                <c:pt idx="1958">
                  <c:v>39469</c:v>
                </c:pt>
                <c:pt idx="1959">
                  <c:v>39470</c:v>
                </c:pt>
                <c:pt idx="1960">
                  <c:v>39471</c:v>
                </c:pt>
                <c:pt idx="1961">
                  <c:v>39472</c:v>
                </c:pt>
                <c:pt idx="1962">
                  <c:v>39475</c:v>
                </c:pt>
                <c:pt idx="1963">
                  <c:v>39476</c:v>
                </c:pt>
                <c:pt idx="1964">
                  <c:v>39477</c:v>
                </c:pt>
                <c:pt idx="1965">
                  <c:v>39478</c:v>
                </c:pt>
                <c:pt idx="1966">
                  <c:v>39479</c:v>
                </c:pt>
                <c:pt idx="1967">
                  <c:v>39482</c:v>
                </c:pt>
                <c:pt idx="1968">
                  <c:v>39483</c:v>
                </c:pt>
                <c:pt idx="1969">
                  <c:v>39484</c:v>
                </c:pt>
                <c:pt idx="1970">
                  <c:v>39485</c:v>
                </c:pt>
                <c:pt idx="1971">
                  <c:v>39486</c:v>
                </c:pt>
                <c:pt idx="1972">
                  <c:v>39489</c:v>
                </c:pt>
                <c:pt idx="1973">
                  <c:v>39490</c:v>
                </c:pt>
                <c:pt idx="1974">
                  <c:v>39491</c:v>
                </c:pt>
                <c:pt idx="1975">
                  <c:v>39492</c:v>
                </c:pt>
                <c:pt idx="1976">
                  <c:v>39493</c:v>
                </c:pt>
                <c:pt idx="1977">
                  <c:v>39497</c:v>
                </c:pt>
                <c:pt idx="1978">
                  <c:v>39498</c:v>
                </c:pt>
                <c:pt idx="1979">
                  <c:v>39499</c:v>
                </c:pt>
                <c:pt idx="1980">
                  <c:v>39500</c:v>
                </c:pt>
                <c:pt idx="1981">
                  <c:v>39503</c:v>
                </c:pt>
                <c:pt idx="1982">
                  <c:v>39504</c:v>
                </c:pt>
                <c:pt idx="1983">
                  <c:v>39505</c:v>
                </c:pt>
                <c:pt idx="1984">
                  <c:v>39506</c:v>
                </c:pt>
                <c:pt idx="1985">
                  <c:v>39507</c:v>
                </c:pt>
                <c:pt idx="1986">
                  <c:v>39510</c:v>
                </c:pt>
                <c:pt idx="1987">
                  <c:v>39511</c:v>
                </c:pt>
                <c:pt idx="1988">
                  <c:v>39512</c:v>
                </c:pt>
                <c:pt idx="1989">
                  <c:v>39513</c:v>
                </c:pt>
                <c:pt idx="1990">
                  <c:v>39514</c:v>
                </c:pt>
                <c:pt idx="1991">
                  <c:v>39517</c:v>
                </c:pt>
                <c:pt idx="1992">
                  <c:v>39518</c:v>
                </c:pt>
                <c:pt idx="1993">
                  <c:v>39519</c:v>
                </c:pt>
                <c:pt idx="1994">
                  <c:v>39520</c:v>
                </c:pt>
                <c:pt idx="1995">
                  <c:v>39521</c:v>
                </c:pt>
                <c:pt idx="1996">
                  <c:v>39524</c:v>
                </c:pt>
                <c:pt idx="1997">
                  <c:v>39525</c:v>
                </c:pt>
                <c:pt idx="1998">
                  <c:v>39526</c:v>
                </c:pt>
                <c:pt idx="1999">
                  <c:v>39527</c:v>
                </c:pt>
                <c:pt idx="2000">
                  <c:v>39531</c:v>
                </c:pt>
                <c:pt idx="2001">
                  <c:v>39532</c:v>
                </c:pt>
                <c:pt idx="2002">
                  <c:v>39533</c:v>
                </c:pt>
                <c:pt idx="2003">
                  <c:v>39534</c:v>
                </c:pt>
                <c:pt idx="2004">
                  <c:v>39535</c:v>
                </c:pt>
                <c:pt idx="2005">
                  <c:v>39538</c:v>
                </c:pt>
                <c:pt idx="2006">
                  <c:v>39539</c:v>
                </c:pt>
                <c:pt idx="2007">
                  <c:v>39540</c:v>
                </c:pt>
                <c:pt idx="2008">
                  <c:v>39541</c:v>
                </c:pt>
                <c:pt idx="2009">
                  <c:v>39542</c:v>
                </c:pt>
                <c:pt idx="2010">
                  <c:v>39545</c:v>
                </c:pt>
                <c:pt idx="2011">
                  <c:v>39546</c:v>
                </c:pt>
                <c:pt idx="2012">
                  <c:v>39547</c:v>
                </c:pt>
                <c:pt idx="2013">
                  <c:v>39548</c:v>
                </c:pt>
                <c:pt idx="2014">
                  <c:v>39549</c:v>
                </c:pt>
                <c:pt idx="2015">
                  <c:v>39552</c:v>
                </c:pt>
                <c:pt idx="2016">
                  <c:v>39553</c:v>
                </c:pt>
                <c:pt idx="2017">
                  <c:v>39554</c:v>
                </c:pt>
                <c:pt idx="2018">
                  <c:v>39555</c:v>
                </c:pt>
                <c:pt idx="2019">
                  <c:v>39556</c:v>
                </c:pt>
                <c:pt idx="2020">
                  <c:v>39559</c:v>
                </c:pt>
                <c:pt idx="2021">
                  <c:v>39560</c:v>
                </c:pt>
                <c:pt idx="2022">
                  <c:v>39561</c:v>
                </c:pt>
                <c:pt idx="2023">
                  <c:v>39562</c:v>
                </c:pt>
                <c:pt idx="2024">
                  <c:v>39563</c:v>
                </c:pt>
                <c:pt idx="2025">
                  <c:v>39566</c:v>
                </c:pt>
                <c:pt idx="2026">
                  <c:v>39567</c:v>
                </c:pt>
                <c:pt idx="2027">
                  <c:v>39568</c:v>
                </c:pt>
                <c:pt idx="2028">
                  <c:v>39569</c:v>
                </c:pt>
                <c:pt idx="2029">
                  <c:v>39570</c:v>
                </c:pt>
                <c:pt idx="2030">
                  <c:v>39573</c:v>
                </c:pt>
                <c:pt idx="2031">
                  <c:v>39574</c:v>
                </c:pt>
                <c:pt idx="2032">
                  <c:v>39575</c:v>
                </c:pt>
                <c:pt idx="2033">
                  <c:v>39576</c:v>
                </c:pt>
                <c:pt idx="2034">
                  <c:v>39577</c:v>
                </c:pt>
                <c:pt idx="2035">
                  <c:v>39580</c:v>
                </c:pt>
                <c:pt idx="2036">
                  <c:v>39581</c:v>
                </c:pt>
                <c:pt idx="2037">
                  <c:v>39582</c:v>
                </c:pt>
                <c:pt idx="2038">
                  <c:v>39583</c:v>
                </c:pt>
                <c:pt idx="2039">
                  <c:v>39584</c:v>
                </c:pt>
                <c:pt idx="2040">
                  <c:v>39587</c:v>
                </c:pt>
                <c:pt idx="2041">
                  <c:v>39588</c:v>
                </c:pt>
                <c:pt idx="2042">
                  <c:v>39589</c:v>
                </c:pt>
                <c:pt idx="2043">
                  <c:v>39590</c:v>
                </c:pt>
                <c:pt idx="2044">
                  <c:v>39591</c:v>
                </c:pt>
                <c:pt idx="2045">
                  <c:v>39595</c:v>
                </c:pt>
                <c:pt idx="2046">
                  <c:v>39596</c:v>
                </c:pt>
                <c:pt idx="2047">
                  <c:v>39597</c:v>
                </c:pt>
                <c:pt idx="2048">
                  <c:v>39598</c:v>
                </c:pt>
                <c:pt idx="2049">
                  <c:v>39601</c:v>
                </c:pt>
                <c:pt idx="2050">
                  <c:v>39602</c:v>
                </c:pt>
                <c:pt idx="2051">
                  <c:v>39603</c:v>
                </c:pt>
                <c:pt idx="2052">
                  <c:v>39604</c:v>
                </c:pt>
                <c:pt idx="2053">
                  <c:v>39605</c:v>
                </c:pt>
                <c:pt idx="2054">
                  <c:v>39608</c:v>
                </c:pt>
                <c:pt idx="2055">
                  <c:v>39609</c:v>
                </c:pt>
                <c:pt idx="2056">
                  <c:v>39610</c:v>
                </c:pt>
                <c:pt idx="2057">
                  <c:v>39611</c:v>
                </c:pt>
                <c:pt idx="2058">
                  <c:v>39612</c:v>
                </c:pt>
                <c:pt idx="2059">
                  <c:v>39615</c:v>
                </c:pt>
                <c:pt idx="2060">
                  <c:v>39616</c:v>
                </c:pt>
                <c:pt idx="2061">
                  <c:v>39617</c:v>
                </c:pt>
                <c:pt idx="2062">
                  <c:v>39618</c:v>
                </c:pt>
                <c:pt idx="2063">
                  <c:v>39619</c:v>
                </c:pt>
                <c:pt idx="2064">
                  <c:v>39622</c:v>
                </c:pt>
                <c:pt idx="2065">
                  <c:v>39623</c:v>
                </c:pt>
                <c:pt idx="2066">
                  <c:v>39624</c:v>
                </c:pt>
                <c:pt idx="2067">
                  <c:v>39625</c:v>
                </c:pt>
                <c:pt idx="2068">
                  <c:v>39626</c:v>
                </c:pt>
                <c:pt idx="2069">
                  <c:v>39629</c:v>
                </c:pt>
                <c:pt idx="2070">
                  <c:v>39630</c:v>
                </c:pt>
                <c:pt idx="2071">
                  <c:v>39631</c:v>
                </c:pt>
                <c:pt idx="2072">
                  <c:v>39632</c:v>
                </c:pt>
                <c:pt idx="2073">
                  <c:v>39636</c:v>
                </c:pt>
                <c:pt idx="2074">
                  <c:v>39637</c:v>
                </c:pt>
                <c:pt idx="2075">
                  <c:v>39638</c:v>
                </c:pt>
                <c:pt idx="2076">
                  <c:v>39639</c:v>
                </c:pt>
                <c:pt idx="2077">
                  <c:v>39640</c:v>
                </c:pt>
                <c:pt idx="2078">
                  <c:v>39643</c:v>
                </c:pt>
                <c:pt idx="2079">
                  <c:v>39644</c:v>
                </c:pt>
                <c:pt idx="2080">
                  <c:v>39645</c:v>
                </c:pt>
                <c:pt idx="2081">
                  <c:v>39646</c:v>
                </c:pt>
                <c:pt idx="2082">
                  <c:v>39647</c:v>
                </c:pt>
                <c:pt idx="2083">
                  <c:v>39650</c:v>
                </c:pt>
                <c:pt idx="2084">
                  <c:v>39651</c:v>
                </c:pt>
                <c:pt idx="2085">
                  <c:v>39652</c:v>
                </c:pt>
                <c:pt idx="2086">
                  <c:v>39653</c:v>
                </c:pt>
                <c:pt idx="2087">
                  <c:v>39654</c:v>
                </c:pt>
                <c:pt idx="2088">
                  <c:v>39657</c:v>
                </c:pt>
                <c:pt idx="2089">
                  <c:v>39658</c:v>
                </c:pt>
                <c:pt idx="2090">
                  <c:v>39659</c:v>
                </c:pt>
                <c:pt idx="2091">
                  <c:v>39660</c:v>
                </c:pt>
                <c:pt idx="2092">
                  <c:v>39661</c:v>
                </c:pt>
                <c:pt idx="2093">
                  <c:v>39664</c:v>
                </c:pt>
                <c:pt idx="2094">
                  <c:v>39665</c:v>
                </c:pt>
                <c:pt idx="2095">
                  <c:v>39666</c:v>
                </c:pt>
                <c:pt idx="2096">
                  <c:v>39667</c:v>
                </c:pt>
                <c:pt idx="2097">
                  <c:v>39668</c:v>
                </c:pt>
                <c:pt idx="2098">
                  <c:v>39671</c:v>
                </c:pt>
                <c:pt idx="2099">
                  <c:v>39672</c:v>
                </c:pt>
                <c:pt idx="2100">
                  <c:v>39673</c:v>
                </c:pt>
                <c:pt idx="2101">
                  <c:v>39674</c:v>
                </c:pt>
                <c:pt idx="2102">
                  <c:v>39675</c:v>
                </c:pt>
                <c:pt idx="2103">
                  <c:v>39678</c:v>
                </c:pt>
                <c:pt idx="2104">
                  <c:v>39679</c:v>
                </c:pt>
                <c:pt idx="2105">
                  <c:v>39680</c:v>
                </c:pt>
                <c:pt idx="2106">
                  <c:v>39681</c:v>
                </c:pt>
                <c:pt idx="2107">
                  <c:v>39682</c:v>
                </c:pt>
                <c:pt idx="2108">
                  <c:v>39685</c:v>
                </c:pt>
                <c:pt idx="2109">
                  <c:v>39686</c:v>
                </c:pt>
                <c:pt idx="2110">
                  <c:v>39687</c:v>
                </c:pt>
                <c:pt idx="2111">
                  <c:v>39688</c:v>
                </c:pt>
                <c:pt idx="2112">
                  <c:v>39689</c:v>
                </c:pt>
                <c:pt idx="2113">
                  <c:v>39693</c:v>
                </c:pt>
                <c:pt idx="2114">
                  <c:v>39694</c:v>
                </c:pt>
                <c:pt idx="2115">
                  <c:v>39695</c:v>
                </c:pt>
                <c:pt idx="2116">
                  <c:v>39696</c:v>
                </c:pt>
                <c:pt idx="2117">
                  <c:v>39699</c:v>
                </c:pt>
                <c:pt idx="2118">
                  <c:v>39700</c:v>
                </c:pt>
                <c:pt idx="2119">
                  <c:v>39701</c:v>
                </c:pt>
                <c:pt idx="2120">
                  <c:v>39702</c:v>
                </c:pt>
                <c:pt idx="2121">
                  <c:v>39703</c:v>
                </c:pt>
                <c:pt idx="2122">
                  <c:v>39706</c:v>
                </c:pt>
                <c:pt idx="2123">
                  <c:v>39707</c:v>
                </c:pt>
                <c:pt idx="2124">
                  <c:v>39708</c:v>
                </c:pt>
                <c:pt idx="2125">
                  <c:v>39709</c:v>
                </c:pt>
                <c:pt idx="2126">
                  <c:v>39710</c:v>
                </c:pt>
                <c:pt idx="2127">
                  <c:v>39713</c:v>
                </c:pt>
                <c:pt idx="2128">
                  <c:v>39714</c:v>
                </c:pt>
                <c:pt idx="2129">
                  <c:v>39715</c:v>
                </c:pt>
                <c:pt idx="2130">
                  <c:v>39716</c:v>
                </c:pt>
                <c:pt idx="2131">
                  <c:v>39717</c:v>
                </c:pt>
                <c:pt idx="2132">
                  <c:v>39720</c:v>
                </c:pt>
                <c:pt idx="2133">
                  <c:v>39721</c:v>
                </c:pt>
                <c:pt idx="2134">
                  <c:v>39722</c:v>
                </c:pt>
                <c:pt idx="2135">
                  <c:v>39723</c:v>
                </c:pt>
                <c:pt idx="2136">
                  <c:v>39724</c:v>
                </c:pt>
                <c:pt idx="2137">
                  <c:v>39727</c:v>
                </c:pt>
                <c:pt idx="2138">
                  <c:v>39728</c:v>
                </c:pt>
                <c:pt idx="2139">
                  <c:v>39729</c:v>
                </c:pt>
                <c:pt idx="2140">
                  <c:v>39730</c:v>
                </c:pt>
                <c:pt idx="2141">
                  <c:v>39731</c:v>
                </c:pt>
                <c:pt idx="2142">
                  <c:v>39734</c:v>
                </c:pt>
                <c:pt idx="2143">
                  <c:v>39735</c:v>
                </c:pt>
                <c:pt idx="2144">
                  <c:v>39736</c:v>
                </c:pt>
                <c:pt idx="2145">
                  <c:v>39737</c:v>
                </c:pt>
                <c:pt idx="2146">
                  <c:v>39738</c:v>
                </c:pt>
                <c:pt idx="2147">
                  <c:v>39741</c:v>
                </c:pt>
                <c:pt idx="2148">
                  <c:v>39742</c:v>
                </c:pt>
                <c:pt idx="2149">
                  <c:v>39743</c:v>
                </c:pt>
                <c:pt idx="2150">
                  <c:v>39744</c:v>
                </c:pt>
                <c:pt idx="2151">
                  <c:v>39745</c:v>
                </c:pt>
                <c:pt idx="2152">
                  <c:v>39748</c:v>
                </c:pt>
                <c:pt idx="2153">
                  <c:v>39749</c:v>
                </c:pt>
                <c:pt idx="2154">
                  <c:v>39750</c:v>
                </c:pt>
                <c:pt idx="2155">
                  <c:v>39751</c:v>
                </c:pt>
                <c:pt idx="2156">
                  <c:v>39752</c:v>
                </c:pt>
                <c:pt idx="2157">
                  <c:v>39755</c:v>
                </c:pt>
                <c:pt idx="2158">
                  <c:v>39756</c:v>
                </c:pt>
                <c:pt idx="2159">
                  <c:v>39757</c:v>
                </c:pt>
                <c:pt idx="2160">
                  <c:v>39758</c:v>
                </c:pt>
                <c:pt idx="2161">
                  <c:v>39759</c:v>
                </c:pt>
                <c:pt idx="2162">
                  <c:v>39762</c:v>
                </c:pt>
                <c:pt idx="2163">
                  <c:v>39763</c:v>
                </c:pt>
                <c:pt idx="2164">
                  <c:v>39764</c:v>
                </c:pt>
                <c:pt idx="2165">
                  <c:v>39765</c:v>
                </c:pt>
                <c:pt idx="2166">
                  <c:v>39766</c:v>
                </c:pt>
                <c:pt idx="2167">
                  <c:v>39769</c:v>
                </c:pt>
                <c:pt idx="2168">
                  <c:v>39770</c:v>
                </c:pt>
                <c:pt idx="2169">
                  <c:v>39771</c:v>
                </c:pt>
                <c:pt idx="2170">
                  <c:v>39772</c:v>
                </c:pt>
                <c:pt idx="2171">
                  <c:v>39773</c:v>
                </c:pt>
                <c:pt idx="2172">
                  <c:v>39776</c:v>
                </c:pt>
                <c:pt idx="2173">
                  <c:v>39777</c:v>
                </c:pt>
                <c:pt idx="2174">
                  <c:v>39778</c:v>
                </c:pt>
                <c:pt idx="2175">
                  <c:v>39780</c:v>
                </c:pt>
                <c:pt idx="2176">
                  <c:v>39783</c:v>
                </c:pt>
                <c:pt idx="2177">
                  <c:v>39784</c:v>
                </c:pt>
                <c:pt idx="2178">
                  <c:v>39785</c:v>
                </c:pt>
                <c:pt idx="2179">
                  <c:v>39786</c:v>
                </c:pt>
                <c:pt idx="2180">
                  <c:v>39787</c:v>
                </c:pt>
                <c:pt idx="2181">
                  <c:v>39790</c:v>
                </c:pt>
                <c:pt idx="2182">
                  <c:v>39791</c:v>
                </c:pt>
                <c:pt idx="2183">
                  <c:v>39792</c:v>
                </c:pt>
                <c:pt idx="2184">
                  <c:v>39793</c:v>
                </c:pt>
                <c:pt idx="2185">
                  <c:v>39794</c:v>
                </c:pt>
                <c:pt idx="2186">
                  <c:v>39797</c:v>
                </c:pt>
                <c:pt idx="2187">
                  <c:v>39798</c:v>
                </c:pt>
                <c:pt idx="2188">
                  <c:v>39799</c:v>
                </c:pt>
                <c:pt idx="2189">
                  <c:v>39800</c:v>
                </c:pt>
                <c:pt idx="2190">
                  <c:v>39801</c:v>
                </c:pt>
                <c:pt idx="2191">
                  <c:v>39804</c:v>
                </c:pt>
                <c:pt idx="2192">
                  <c:v>39805</c:v>
                </c:pt>
                <c:pt idx="2193">
                  <c:v>39806</c:v>
                </c:pt>
                <c:pt idx="2194">
                  <c:v>39808</c:v>
                </c:pt>
                <c:pt idx="2195">
                  <c:v>39811</c:v>
                </c:pt>
                <c:pt idx="2196">
                  <c:v>39812</c:v>
                </c:pt>
                <c:pt idx="2197">
                  <c:v>39813</c:v>
                </c:pt>
                <c:pt idx="2198">
                  <c:v>39815</c:v>
                </c:pt>
                <c:pt idx="2199">
                  <c:v>39818</c:v>
                </c:pt>
                <c:pt idx="2200">
                  <c:v>39819</c:v>
                </c:pt>
                <c:pt idx="2201">
                  <c:v>39820</c:v>
                </c:pt>
                <c:pt idx="2202">
                  <c:v>39821</c:v>
                </c:pt>
                <c:pt idx="2203">
                  <c:v>39822</c:v>
                </c:pt>
                <c:pt idx="2204">
                  <c:v>39825</c:v>
                </c:pt>
                <c:pt idx="2205">
                  <c:v>39826</c:v>
                </c:pt>
                <c:pt idx="2206">
                  <c:v>39827</c:v>
                </c:pt>
                <c:pt idx="2207">
                  <c:v>39828</c:v>
                </c:pt>
                <c:pt idx="2208">
                  <c:v>39829</c:v>
                </c:pt>
                <c:pt idx="2209">
                  <c:v>39833</c:v>
                </c:pt>
                <c:pt idx="2210">
                  <c:v>39834</c:v>
                </c:pt>
                <c:pt idx="2211">
                  <c:v>39835</c:v>
                </c:pt>
                <c:pt idx="2212">
                  <c:v>39836</c:v>
                </c:pt>
                <c:pt idx="2213">
                  <c:v>39839</c:v>
                </c:pt>
                <c:pt idx="2214">
                  <c:v>39840</c:v>
                </c:pt>
                <c:pt idx="2215">
                  <c:v>39841</c:v>
                </c:pt>
                <c:pt idx="2216">
                  <c:v>39842</c:v>
                </c:pt>
                <c:pt idx="2217">
                  <c:v>39843</c:v>
                </c:pt>
                <c:pt idx="2218">
                  <c:v>39846</c:v>
                </c:pt>
                <c:pt idx="2219">
                  <c:v>39847</c:v>
                </c:pt>
                <c:pt idx="2220">
                  <c:v>39848</c:v>
                </c:pt>
                <c:pt idx="2221">
                  <c:v>39849</c:v>
                </c:pt>
                <c:pt idx="2222">
                  <c:v>39850</c:v>
                </c:pt>
                <c:pt idx="2223">
                  <c:v>39853</c:v>
                </c:pt>
                <c:pt idx="2224">
                  <c:v>39854</c:v>
                </c:pt>
                <c:pt idx="2225">
                  <c:v>39855</c:v>
                </c:pt>
                <c:pt idx="2226">
                  <c:v>39856</c:v>
                </c:pt>
                <c:pt idx="2227">
                  <c:v>39857</c:v>
                </c:pt>
                <c:pt idx="2228">
                  <c:v>39861</c:v>
                </c:pt>
                <c:pt idx="2229">
                  <c:v>39862</c:v>
                </c:pt>
                <c:pt idx="2230">
                  <c:v>39863</c:v>
                </c:pt>
                <c:pt idx="2231">
                  <c:v>39864</c:v>
                </c:pt>
                <c:pt idx="2232">
                  <c:v>39867</c:v>
                </c:pt>
                <c:pt idx="2233">
                  <c:v>39868</c:v>
                </c:pt>
                <c:pt idx="2234">
                  <c:v>39869</c:v>
                </c:pt>
                <c:pt idx="2235">
                  <c:v>39870</c:v>
                </c:pt>
                <c:pt idx="2236">
                  <c:v>39871</c:v>
                </c:pt>
                <c:pt idx="2237">
                  <c:v>39874</c:v>
                </c:pt>
                <c:pt idx="2238">
                  <c:v>39875</c:v>
                </c:pt>
                <c:pt idx="2239">
                  <c:v>39876</c:v>
                </c:pt>
                <c:pt idx="2240">
                  <c:v>39877</c:v>
                </c:pt>
                <c:pt idx="2241">
                  <c:v>39878</c:v>
                </c:pt>
                <c:pt idx="2242">
                  <c:v>39881</c:v>
                </c:pt>
                <c:pt idx="2243">
                  <c:v>39882</c:v>
                </c:pt>
                <c:pt idx="2244">
                  <c:v>39883</c:v>
                </c:pt>
                <c:pt idx="2245">
                  <c:v>39884</c:v>
                </c:pt>
                <c:pt idx="2246">
                  <c:v>39885</c:v>
                </c:pt>
                <c:pt idx="2247">
                  <c:v>39888</c:v>
                </c:pt>
                <c:pt idx="2248">
                  <c:v>39889</c:v>
                </c:pt>
                <c:pt idx="2249">
                  <c:v>39890</c:v>
                </c:pt>
                <c:pt idx="2250">
                  <c:v>39891</c:v>
                </c:pt>
                <c:pt idx="2251">
                  <c:v>39892</c:v>
                </c:pt>
                <c:pt idx="2252">
                  <c:v>39895</c:v>
                </c:pt>
                <c:pt idx="2253">
                  <c:v>39896</c:v>
                </c:pt>
                <c:pt idx="2254">
                  <c:v>39897</c:v>
                </c:pt>
                <c:pt idx="2255">
                  <c:v>39898</c:v>
                </c:pt>
                <c:pt idx="2256">
                  <c:v>39899</c:v>
                </c:pt>
                <c:pt idx="2257">
                  <c:v>39902</c:v>
                </c:pt>
                <c:pt idx="2258">
                  <c:v>39903</c:v>
                </c:pt>
                <c:pt idx="2259">
                  <c:v>39904</c:v>
                </c:pt>
                <c:pt idx="2260">
                  <c:v>39905</c:v>
                </c:pt>
                <c:pt idx="2261">
                  <c:v>39906</c:v>
                </c:pt>
                <c:pt idx="2262">
                  <c:v>39909</c:v>
                </c:pt>
                <c:pt idx="2263">
                  <c:v>39910</c:v>
                </c:pt>
                <c:pt idx="2264">
                  <c:v>39911</c:v>
                </c:pt>
                <c:pt idx="2265">
                  <c:v>39912</c:v>
                </c:pt>
                <c:pt idx="2266">
                  <c:v>39916</c:v>
                </c:pt>
                <c:pt idx="2267">
                  <c:v>39917</c:v>
                </c:pt>
                <c:pt idx="2268">
                  <c:v>39918</c:v>
                </c:pt>
                <c:pt idx="2269">
                  <c:v>39919</c:v>
                </c:pt>
                <c:pt idx="2270">
                  <c:v>39920</c:v>
                </c:pt>
                <c:pt idx="2271">
                  <c:v>39923</c:v>
                </c:pt>
                <c:pt idx="2272">
                  <c:v>39924</c:v>
                </c:pt>
                <c:pt idx="2273">
                  <c:v>39925</c:v>
                </c:pt>
                <c:pt idx="2274">
                  <c:v>39926</c:v>
                </c:pt>
                <c:pt idx="2275">
                  <c:v>39927</c:v>
                </c:pt>
                <c:pt idx="2276">
                  <c:v>39930</c:v>
                </c:pt>
                <c:pt idx="2277">
                  <c:v>39931</c:v>
                </c:pt>
                <c:pt idx="2278">
                  <c:v>39932</c:v>
                </c:pt>
                <c:pt idx="2279">
                  <c:v>39933</c:v>
                </c:pt>
                <c:pt idx="2280">
                  <c:v>39934</c:v>
                </c:pt>
                <c:pt idx="2281">
                  <c:v>39937</c:v>
                </c:pt>
                <c:pt idx="2282">
                  <c:v>39938</c:v>
                </c:pt>
                <c:pt idx="2283">
                  <c:v>39939</c:v>
                </c:pt>
                <c:pt idx="2284">
                  <c:v>39940</c:v>
                </c:pt>
                <c:pt idx="2285">
                  <c:v>39941</c:v>
                </c:pt>
                <c:pt idx="2286">
                  <c:v>39944</c:v>
                </c:pt>
                <c:pt idx="2287">
                  <c:v>39945</c:v>
                </c:pt>
                <c:pt idx="2288">
                  <c:v>39946</c:v>
                </c:pt>
                <c:pt idx="2289">
                  <c:v>39947</c:v>
                </c:pt>
                <c:pt idx="2290">
                  <c:v>39948</c:v>
                </c:pt>
                <c:pt idx="2291">
                  <c:v>39951</c:v>
                </c:pt>
                <c:pt idx="2292">
                  <c:v>39952</c:v>
                </c:pt>
                <c:pt idx="2293">
                  <c:v>39953</c:v>
                </c:pt>
                <c:pt idx="2294">
                  <c:v>39954</c:v>
                </c:pt>
                <c:pt idx="2295">
                  <c:v>39955</c:v>
                </c:pt>
                <c:pt idx="2296">
                  <c:v>39959</c:v>
                </c:pt>
                <c:pt idx="2297">
                  <c:v>39960</c:v>
                </c:pt>
                <c:pt idx="2298">
                  <c:v>39961</c:v>
                </c:pt>
                <c:pt idx="2299">
                  <c:v>39962</c:v>
                </c:pt>
                <c:pt idx="2300">
                  <c:v>39965</c:v>
                </c:pt>
                <c:pt idx="2301">
                  <c:v>39966</c:v>
                </c:pt>
                <c:pt idx="2302">
                  <c:v>39967</c:v>
                </c:pt>
                <c:pt idx="2303">
                  <c:v>39968</c:v>
                </c:pt>
                <c:pt idx="2304">
                  <c:v>39969</c:v>
                </c:pt>
                <c:pt idx="2305">
                  <c:v>39972</c:v>
                </c:pt>
                <c:pt idx="2306">
                  <c:v>39973</c:v>
                </c:pt>
                <c:pt idx="2307">
                  <c:v>39974</c:v>
                </c:pt>
                <c:pt idx="2308">
                  <c:v>39975</c:v>
                </c:pt>
                <c:pt idx="2309">
                  <c:v>39976</c:v>
                </c:pt>
                <c:pt idx="2310">
                  <c:v>39979</c:v>
                </c:pt>
                <c:pt idx="2311">
                  <c:v>39980</c:v>
                </c:pt>
                <c:pt idx="2312">
                  <c:v>39981</c:v>
                </c:pt>
                <c:pt idx="2313">
                  <c:v>39982</c:v>
                </c:pt>
                <c:pt idx="2314">
                  <c:v>39983</c:v>
                </c:pt>
                <c:pt idx="2315">
                  <c:v>39986</c:v>
                </c:pt>
                <c:pt idx="2316">
                  <c:v>39987</c:v>
                </c:pt>
                <c:pt idx="2317">
                  <c:v>39988</c:v>
                </c:pt>
                <c:pt idx="2318">
                  <c:v>39989</c:v>
                </c:pt>
                <c:pt idx="2319">
                  <c:v>39990</c:v>
                </c:pt>
                <c:pt idx="2320">
                  <c:v>39993</c:v>
                </c:pt>
                <c:pt idx="2321">
                  <c:v>39994</c:v>
                </c:pt>
                <c:pt idx="2322">
                  <c:v>39995</c:v>
                </c:pt>
                <c:pt idx="2323">
                  <c:v>39996</c:v>
                </c:pt>
                <c:pt idx="2324">
                  <c:v>40000</c:v>
                </c:pt>
                <c:pt idx="2325">
                  <c:v>40001</c:v>
                </c:pt>
                <c:pt idx="2326">
                  <c:v>40002</c:v>
                </c:pt>
                <c:pt idx="2327">
                  <c:v>40003</c:v>
                </c:pt>
                <c:pt idx="2328">
                  <c:v>40004</c:v>
                </c:pt>
                <c:pt idx="2329">
                  <c:v>40007</c:v>
                </c:pt>
                <c:pt idx="2330">
                  <c:v>40008</c:v>
                </c:pt>
                <c:pt idx="2331">
                  <c:v>40009</c:v>
                </c:pt>
                <c:pt idx="2332">
                  <c:v>40010</c:v>
                </c:pt>
                <c:pt idx="2333">
                  <c:v>40011</c:v>
                </c:pt>
                <c:pt idx="2334">
                  <c:v>40014</c:v>
                </c:pt>
                <c:pt idx="2335">
                  <c:v>40015</c:v>
                </c:pt>
                <c:pt idx="2336">
                  <c:v>40016</c:v>
                </c:pt>
                <c:pt idx="2337">
                  <c:v>40017</c:v>
                </c:pt>
                <c:pt idx="2338">
                  <c:v>40018</c:v>
                </c:pt>
                <c:pt idx="2339">
                  <c:v>40021</c:v>
                </c:pt>
                <c:pt idx="2340">
                  <c:v>40022</c:v>
                </c:pt>
                <c:pt idx="2341">
                  <c:v>40023</c:v>
                </c:pt>
                <c:pt idx="2342">
                  <c:v>40024</c:v>
                </c:pt>
                <c:pt idx="2343">
                  <c:v>40025</c:v>
                </c:pt>
                <c:pt idx="2344">
                  <c:v>40028</c:v>
                </c:pt>
                <c:pt idx="2345">
                  <c:v>40029</c:v>
                </c:pt>
                <c:pt idx="2346">
                  <c:v>40030</c:v>
                </c:pt>
                <c:pt idx="2347">
                  <c:v>40031</c:v>
                </c:pt>
                <c:pt idx="2348">
                  <c:v>40032</c:v>
                </c:pt>
                <c:pt idx="2349">
                  <c:v>40035</c:v>
                </c:pt>
                <c:pt idx="2350">
                  <c:v>40036</c:v>
                </c:pt>
                <c:pt idx="2351">
                  <c:v>40037</c:v>
                </c:pt>
                <c:pt idx="2352">
                  <c:v>40038</c:v>
                </c:pt>
                <c:pt idx="2353">
                  <c:v>40039</c:v>
                </c:pt>
                <c:pt idx="2354">
                  <c:v>40042</c:v>
                </c:pt>
                <c:pt idx="2355">
                  <c:v>40043</c:v>
                </c:pt>
                <c:pt idx="2356">
                  <c:v>40044</c:v>
                </c:pt>
                <c:pt idx="2357">
                  <c:v>40045</c:v>
                </c:pt>
                <c:pt idx="2358">
                  <c:v>40046</c:v>
                </c:pt>
                <c:pt idx="2359">
                  <c:v>40049</c:v>
                </c:pt>
                <c:pt idx="2360">
                  <c:v>40050</c:v>
                </c:pt>
                <c:pt idx="2361">
                  <c:v>40051</c:v>
                </c:pt>
                <c:pt idx="2362">
                  <c:v>40052</c:v>
                </c:pt>
                <c:pt idx="2363">
                  <c:v>40053</c:v>
                </c:pt>
                <c:pt idx="2364">
                  <c:v>40056</c:v>
                </c:pt>
                <c:pt idx="2365">
                  <c:v>40057</c:v>
                </c:pt>
                <c:pt idx="2366">
                  <c:v>40058</c:v>
                </c:pt>
                <c:pt idx="2367">
                  <c:v>40059</c:v>
                </c:pt>
                <c:pt idx="2368">
                  <c:v>40060</c:v>
                </c:pt>
                <c:pt idx="2369">
                  <c:v>40064</c:v>
                </c:pt>
                <c:pt idx="2370">
                  <c:v>40065</c:v>
                </c:pt>
                <c:pt idx="2371">
                  <c:v>40066</c:v>
                </c:pt>
                <c:pt idx="2372">
                  <c:v>40067</c:v>
                </c:pt>
                <c:pt idx="2373">
                  <c:v>40070</c:v>
                </c:pt>
                <c:pt idx="2374">
                  <c:v>40071</c:v>
                </c:pt>
                <c:pt idx="2375">
                  <c:v>40072</c:v>
                </c:pt>
                <c:pt idx="2376">
                  <c:v>40073</c:v>
                </c:pt>
                <c:pt idx="2377">
                  <c:v>40074</c:v>
                </c:pt>
                <c:pt idx="2378">
                  <c:v>40077</c:v>
                </c:pt>
                <c:pt idx="2379">
                  <c:v>40078</c:v>
                </c:pt>
                <c:pt idx="2380">
                  <c:v>40079</c:v>
                </c:pt>
                <c:pt idx="2381">
                  <c:v>40080</c:v>
                </c:pt>
                <c:pt idx="2382">
                  <c:v>40081</c:v>
                </c:pt>
                <c:pt idx="2383">
                  <c:v>40084</c:v>
                </c:pt>
                <c:pt idx="2384">
                  <c:v>40085</c:v>
                </c:pt>
                <c:pt idx="2385">
                  <c:v>40086</c:v>
                </c:pt>
                <c:pt idx="2386">
                  <c:v>40087</c:v>
                </c:pt>
                <c:pt idx="2387">
                  <c:v>40088</c:v>
                </c:pt>
                <c:pt idx="2388">
                  <c:v>40091</c:v>
                </c:pt>
                <c:pt idx="2389">
                  <c:v>40092</c:v>
                </c:pt>
                <c:pt idx="2390">
                  <c:v>40093</c:v>
                </c:pt>
                <c:pt idx="2391">
                  <c:v>40094</c:v>
                </c:pt>
                <c:pt idx="2392">
                  <c:v>40095</c:v>
                </c:pt>
                <c:pt idx="2393">
                  <c:v>40098</c:v>
                </c:pt>
                <c:pt idx="2394">
                  <c:v>40099</c:v>
                </c:pt>
                <c:pt idx="2395">
                  <c:v>40100</c:v>
                </c:pt>
                <c:pt idx="2396">
                  <c:v>40101</c:v>
                </c:pt>
                <c:pt idx="2397">
                  <c:v>40102</c:v>
                </c:pt>
                <c:pt idx="2398">
                  <c:v>40105</c:v>
                </c:pt>
                <c:pt idx="2399">
                  <c:v>40106</c:v>
                </c:pt>
                <c:pt idx="2400">
                  <c:v>40107</c:v>
                </c:pt>
                <c:pt idx="2401">
                  <c:v>40108</c:v>
                </c:pt>
                <c:pt idx="2402">
                  <c:v>40109</c:v>
                </c:pt>
                <c:pt idx="2403">
                  <c:v>40112</c:v>
                </c:pt>
                <c:pt idx="2404">
                  <c:v>40113</c:v>
                </c:pt>
                <c:pt idx="2405">
                  <c:v>40114</c:v>
                </c:pt>
                <c:pt idx="2406">
                  <c:v>40115</c:v>
                </c:pt>
                <c:pt idx="2407">
                  <c:v>40116</c:v>
                </c:pt>
                <c:pt idx="2408">
                  <c:v>40119</c:v>
                </c:pt>
                <c:pt idx="2409">
                  <c:v>40120</c:v>
                </c:pt>
                <c:pt idx="2410">
                  <c:v>40121</c:v>
                </c:pt>
                <c:pt idx="2411">
                  <c:v>40122</c:v>
                </c:pt>
                <c:pt idx="2412">
                  <c:v>40123</c:v>
                </c:pt>
                <c:pt idx="2413">
                  <c:v>40126</c:v>
                </c:pt>
                <c:pt idx="2414">
                  <c:v>40127</c:v>
                </c:pt>
                <c:pt idx="2415">
                  <c:v>40128</c:v>
                </c:pt>
                <c:pt idx="2416">
                  <c:v>40129</c:v>
                </c:pt>
                <c:pt idx="2417">
                  <c:v>40130</c:v>
                </c:pt>
                <c:pt idx="2418">
                  <c:v>40133</c:v>
                </c:pt>
                <c:pt idx="2419">
                  <c:v>40134</c:v>
                </c:pt>
                <c:pt idx="2420">
                  <c:v>40135</c:v>
                </c:pt>
                <c:pt idx="2421">
                  <c:v>40136</c:v>
                </c:pt>
                <c:pt idx="2422">
                  <c:v>40137</c:v>
                </c:pt>
                <c:pt idx="2423">
                  <c:v>40140</c:v>
                </c:pt>
                <c:pt idx="2424">
                  <c:v>40141</c:v>
                </c:pt>
                <c:pt idx="2425">
                  <c:v>40142</c:v>
                </c:pt>
                <c:pt idx="2426">
                  <c:v>40144</c:v>
                </c:pt>
                <c:pt idx="2427">
                  <c:v>40147</c:v>
                </c:pt>
                <c:pt idx="2428">
                  <c:v>40148</c:v>
                </c:pt>
                <c:pt idx="2429">
                  <c:v>40149</c:v>
                </c:pt>
                <c:pt idx="2430">
                  <c:v>40150</c:v>
                </c:pt>
                <c:pt idx="2431">
                  <c:v>40151</c:v>
                </c:pt>
                <c:pt idx="2432">
                  <c:v>40154</c:v>
                </c:pt>
                <c:pt idx="2433">
                  <c:v>40155</c:v>
                </c:pt>
                <c:pt idx="2434">
                  <c:v>40156</c:v>
                </c:pt>
                <c:pt idx="2435">
                  <c:v>40157</c:v>
                </c:pt>
                <c:pt idx="2436">
                  <c:v>40158</c:v>
                </c:pt>
                <c:pt idx="2437">
                  <c:v>40161</c:v>
                </c:pt>
                <c:pt idx="2438">
                  <c:v>40162</c:v>
                </c:pt>
                <c:pt idx="2439">
                  <c:v>40163</c:v>
                </c:pt>
                <c:pt idx="2440">
                  <c:v>40164</c:v>
                </c:pt>
                <c:pt idx="2441">
                  <c:v>40165</c:v>
                </c:pt>
                <c:pt idx="2442">
                  <c:v>40168</c:v>
                </c:pt>
                <c:pt idx="2443">
                  <c:v>40169</c:v>
                </c:pt>
                <c:pt idx="2444">
                  <c:v>40170</c:v>
                </c:pt>
                <c:pt idx="2445">
                  <c:v>40171</c:v>
                </c:pt>
                <c:pt idx="2446">
                  <c:v>40175</c:v>
                </c:pt>
                <c:pt idx="2447">
                  <c:v>40176</c:v>
                </c:pt>
                <c:pt idx="2448">
                  <c:v>40177</c:v>
                </c:pt>
                <c:pt idx="2449">
                  <c:v>40178</c:v>
                </c:pt>
                <c:pt idx="2450">
                  <c:v>40182</c:v>
                </c:pt>
                <c:pt idx="2451">
                  <c:v>40183</c:v>
                </c:pt>
                <c:pt idx="2452">
                  <c:v>40184</c:v>
                </c:pt>
                <c:pt idx="2453">
                  <c:v>40185</c:v>
                </c:pt>
                <c:pt idx="2454">
                  <c:v>40186</c:v>
                </c:pt>
                <c:pt idx="2455">
                  <c:v>40189</c:v>
                </c:pt>
                <c:pt idx="2456">
                  <c:v>40190</c:v>
                </c:pt>
                <c:pt idx="2457">
                  <c:v>40191</c:v>
                </c:pt>
                <c:pt idx="2458">
                  <c:v>40192</c:v>
                </c:pt>
                <c:pt idx="2459">
                  <c:v>40193</c:v>
                </c:pt>
                <c:pt idx="2460">
                  <c:v>40197</c:v>
                </c:pt>
                <c:pt idx="2461">
                  <c:v>40198</c:v>
                </c:pt>
                <c:pt idx="2462">
                  <c:v>40199</c:v>
                </c:pt>
                <c:pt idx="2463">
                  <c:v>40200</c:v>
                </c:pt>
                <c:pt idx="2464">
                  <c:v>40203</c:v>
                </c:pt>
                <c:pt idx="2465">
                  <c:v>40204</c:v>
                </c:pt>
                <c:pt idx="2466">
                  <c:v>40205</c:v>
                </c:pt>
                <c:pt idx="2467">
                  <c:v>40206</c:v>
                </c:pt>
                <c:pt idx="2468">
                  <c:v>40207</c:v>
                </c:pt>
                <c:pt idx="2469">
                  <c:v>40210</c:v>
                </c:pt>
                <c:pt idx="2470">
                  <c:v>40211</c:v>
                </c:pt>
                <c:pt idx="2471">
                  <c:v>40212</c:v>
                </c:pt>
                <c:pt idx="2472">
                  <c:v>40213</c:v>
                </c:pt>
                <c:pt idx="2473">
                  <c:v>40214</c:v>
                </c:pt>
                <c:pt idx="2474">
                  <c:v>40217</c:v>
                </c:pt>
                <c:pt idx="2475">
                  <c:v>40218</c:v>
                </c:pt>
                <c:pt idx="2476">
                  <c:v>40219</c:v>
                </c:pt>
                <c:pt idx="2477">
                  <c:v>40220</c:v>
                </c:pt>
                <c:pt idx="2478">
                  <c:v>40221</c:v>
                </c:pt>
                <c:pt idx="2479">
                  <c:v>40225</c:v>
                </c:pt>
                <c:pt idx="2480">
                  <c:v>40226</c:v>
                </c:pt>
                <c:pt idx="2481">
                  <c:v>40227</c:v>
                </c:pt>
                <c:pt idx="2482">
                  <c:v>40228</c:v>
                </c:pt>
                <c:pt idx="2483">
                  <c:v>40231</c:v>
                </c:pt>
                <c:pt idx="2484">
                  <c:v>40232</c:v>
                </c:pt>
                <c:pt idx="2485">
                  <c:v>40233</c:v>
                </c:pt>
                <c:pt idx="2486">
                  <c:v>40234</c:v>
                </c:pt>
                <c:pt idx="2487">
                  <c:v>40235</c:v>
                </c:pt>
                <c:pt idx="2488">
                  <c:v>40238</c:v>
                </c:pt>
                <c:pt idx="2489">
                  <c:v>40239</c:v>
                </c:pt>
                <c:pt idx="2490">
                  <c:v>40240</c:v>
                </c:pt>
                <c:pt idx="2491">
                  <c:v>40241</c:v>
                </c:pt>
                <c:pt idx="2492">
                  <c:v>40242</c:v>
                </c:pt>
                <c:pt idx="2493">
                  <c:v>40245</c:v>
                </c:pt>
                <c:pt idx="2494">
                  <c:v>40246</c:v>
                </c:pt>
                <c:pt idx="2495">
                  <c:v>40247</c:v>
                </c:pt>
                <c:pt idx="2496">
                  <c:v>40248</c:v>
                </c:pt>
                <c:pt idx="2497">
                  <c:v>40249</c:v>
                </c:pt>
                <c:pt idx="2498">
                  <c:v>40252</c:v>
                </c:pt>
                <c:pt idx="2499">
                  <c:v>40253</c:v>
                </c:pt>
                <c:pt idx="2500">
                  <c:v>40254</c:v>
                </c:pt>
                <c:pt idx="2501">
                  <c:v>40255</c:v>
                </c:pt>
                <c:pt idx="2502">
                  <c:v>40256</c:v>
                </c:pt>
                <c:pt idx="2503">
                  <c:v>40259</c:v>
                </c:pt>
                <c:pt idx="2504">
                  <c:v>40260</c:v>
                </c:pt>
                <c:pt idx="2505">
                  <c:v>40261</c:v>
                </c:pt>
                <c:pt idx="2506">
                  <c:v>40262</c:v>
                </c:pt>
                <c:pt idx="2507">
                  <c:v>40263</c:v>
                </c:pt>
                <c:pt idx="2508">
                  <c:v>40266</c:v>
                </c:pt>
                <c:pt idx="2509">
                  <c:v>40267</c:v>
                </c:pt>
                <c:pt idx="2510">
                  <c:v>40268</c:v>
                </c:pt>
                <c:pt idx="2511">
                  <c:v>40269</c:v>
                </c:pt>
                <c:pt idx="2512">
                  <c:v>40273</c:v>
                </c:pt>
                <c:pt idx="2513">
                  <c:v>40274</c:v>
                </c:pt>
                <c:pt idx="2514">
                  <c:v>40275</c:v>
                </c:pt>
                <c:pt idx="2515">
                  <c:v>40276</c:v>
                </c:pt>
                <c:pt idx="2516">
                  <c:v>40277</c:v>
                </c:pt>
                <c:pt idx="2517">
                  <c:v>40280</c:v>
                </c:pt>
                <c:pt idx="2518">
                  <c:v>40281</c:v>
                </c:pt>
                <c:pt idx="2519">
                  <c:v>40282</c:v>
                </c:pt>
                <c:pt idx="2520">
                  <c:v>40283</c:v>
                </c:pt>
                <c:pt idx="2521">
                  <c:v>40284</c:v>
                </c:pt>
                <c:pt idx="2522">
                  <c:v>40287</c:v>
                </c:pt>
                <c:pt idx="2523">
                  <c:v>40288</c:v>
                </c:pt>
                <c:pt idx="2524">
                  <c:v>40289</c:v>
                </c:pt>
                <c:pt idx="2525">
                  <c:v>40290</c:v>
                </c:pt>
                <c:pt idx="2526">
                  <c:v>40291</c:v>
                </c:pt>
                <c:pt idx="2527">
                  <c:v>40294</c:v>
                </c:pt>
                <c:pt idx="2528">
                  <c:v>40295</c:v>
                </c:pt>
                <c:pt idx="2529">
                  <c:v>40296</c:v>
                </c:pt>
                <c:pt idx="2530">
                  <c:v>40297</c:v>
                </c:pt>
                <c:pt idx="2531">
                  <c:v>40298</c:v>
                </c:pt>
                <c:pt idx="2532">
                  <c:v>40301</c:v>
                </c:pt>
                <c:pt idx="2533">
                  <c:v>40302</c:v>
                </c:pt>
                <c:pt idx="2534">
                  <c:v>40303</c:v>
                </c:pt>
                <c:pt idx="2535">
                  <c:v>40304</c:v>
                </c:pt>
                <c:pt idx="2536">
                  <c:v>40305</c:v>
                </c:pt>
                <c:pt idx="2537">
                  <c:v>40308</c:v>
                </c:pt>
                <c:pt idx="2538">
                  <c:v>40309</c:v>
                </c:pt>
                <c:pt idx="2539">
                  <c:v>40310</c:v>
                </c:pt>
                <c:pt idx="2540">
                  <c:v>40311</c:v>
                </c:pt>
                <c:pt idx="2541">
                  <c:v>40312</c:v>
                </c:pt>
                <c:pt idx="2542">
                  <c:v>40315</c:v>
                </c:pt>
                <c:pt idx="2543">
                  <c:v>40316</c:v>
                </c:pt>
                <c:pt idx="2544">
                  <c:v>40317</c:v>
                </c:pt>
                <c:pt idx="2545">
                  <c:v>40318</c:v>
                </c:pt>
                <c:pt idx="2546">
                  <c:v>40319</c:v>
                </c:pt>
                <c:pt idx="2547">
                  <c:v>40322</c:v>
                </c:pt>
                <c:pt idx="2548">
                  <c:v>40323</c:v>
                </c:pt>
                <c:pt idx="2549">
                  <c:v>40324</c:v>
                </c:pt>
                <c:pt idx="2550">
                  <c:v>40325</c:v>
                </c:pt>
                <c:pt idx="2551">
                  <c:v>40326</c:v>
                </c:pt>
                <c:pt idx="2552">
                  <c:v>40330</c:v>
                </c:pt>
                <c:pt idx="2553">
                  <c:v>40331</c:v>
                </c:pt>
                <c:pt idx="2554">
                  <c:v>40332</c:v>
                </c:pt>
                <c:pt idx="2555">
                  <c:v>40333</c:v>
                </c:pt>
                <c:pt idx="2556">
                  <c:v>40336</c:v>
                </c:pt>
                <c:pt idx="2557">
                  <c:v>40337</c:v>
                </c:pt>
                <c:pt idx="2558">
                  <c:v>40338</c:v>
                </c:pt>
                <c:pt idx="2559">
                  <c:v>40339</c:v>
                </c:pt>
                <c:pt idx="2560">
                  <c:v>40340</c:v>
                </c:pt>
                <c:pt idx="2561">
                  <c:v>40343</c:v>
                </c:pt>
                <c:pt idx="2562">
                  <c:v>40344</c:v>
                </c:pt>
                <c:pt idx="2563">
                  <c:v>40345</c:v>
                </c:pt>
                <c:pt idx="2564">
                  <c:v>40346</c:v>
                </c:pt>
                <c:pt idx="2565">
                  <c:v>40347</c:v>
                </c:pt>
                <c:pt idx="2566">
                  <c:v>40350</c:v>
                </c:pt>
                <c:pt idx="2567">
                  <c:v>40351</c:v>
                </c:pt>
                <c:pt idx="2568">
                  <c:v>40352</c:v>
                </c:pt>
                <c:pt idx="2569">
                  <c:v>40353</c:v>
                </c:pt>
                <c:pt idx="2570">
                  <c:v>40354</c:v>
                </c:pt>
                <c:pt idx="2571">
                  <c:v>40357</c:v>
                </c:pt>
                <c:pt idx="2572">
                  <c:v>40358</c:v>
                </c:pt>
                <c:pt idx="2573">
                  <c:v>40359</c:v>
                </c:pt>
                <c:pt idx="2574">
                  <c:v>40360</c:v>
                </c:pt>
                <c:pt idx="2575">
                  <c:v>40361</c:v>
                </c:pt>
                <c:pt idx="2576">
                  <c:v>40365</c:v>
                </c:pt>
                <c:pt idx="2577">
                  <c:v>40366</c:v>
                </c:pt>
                <c:pt idx="2578">
                  <c:v>40367</c:v>
                </c:pt>
                <c:pt idx="2579">
                  <c:v>40368</c:v>
                </c:pt>
                <c:pt idx="2580">
                  <c:v>40371</c:v>
                </c:pt>
                <c:pt idx="2581">
                  <c:v>40372</c:v>
                </c:pt>
                <c:pt idx="2582">
                  <c:v>40373</c:v>
                </c:pt>
                <c:pt idx="2583">
                  <c:v>40374</c:v>
                </c:pt>
                <c:pt idx="2584">
                  <c:v>40375</c:v>
                </c:pt>
                <c:pt idx="2585">
                  <c:v>40378</c:v>
                </c:pt>
                <c:pt idx="2586">
                  <c:v>40379</c:v>
                </c:pt>
                <c:pt idx="2587">
                  <c:v>40380</c:v>
                </c:pt>
                <c:pt idx="2588">
                  <c:v>40381</c:v>
                </c:pt>
                <c:pt idx="2589">
                  <c:v>40382</c:v>
                </c:pt>
                <c:pt idx="2590">
                  <c:v>40385</c:v>
                </c:pt>
                <c:pt idx="2591">
                  <c:v>40386</c:v>
                </c:pt>
                <c:pt idx="2592">
                  <c:v>40387</c:v>
                </c:pt>
                <c:pt idx="2593">
                  <c:v>40388</c:v>
                </c:pt>
                <c:pt idx="2594">
                  <c:v>40389</c:v>
                </c:pt>
                <c:pt idx="2595">
                  <c:v>40392</c:v>
                </c:pt>
                <c:pt idx="2596">
                  <c:v>40393</c:v>
                </c:pt>
                <c:pt idx="2597">
                  <c:v>40394</c:v>
                </c:pt>
                <c:pt idx="2598">
                  <c:v>40395</c:v>
                </c:pt>
                <c:pt idx="2599">
                  <c:v>40396</c:v>
                </c:pt>
                <c:pt idx="2600">
                  <c:v>40399</c:v>
                </c:pt>
                <c:pt idx="2601">
                  <c:v>40400</c:v>
                </c:pt>
                <c:pt idx="2602">
                  <c:v>40401</c:v>
                </c:pt>
                <c:pt idx="2603">
                  <c:v>40402</c:v>
                </c:pt>
                <c:pt idx="2604">
                  <c:v>40403</c:v>
                </c:pt>
                <c:pt idx="2605">
                  <c:v>40406</c:v>
                </c:pt>
                <c:pt idx="2606">
                  <c:v>40407</c:v>
                </c:pt>
                <c:pt idx="2607">
                  <c:v>40408</c:v>
                </c:pt>
                <c:pt idx="2608">
                  <c:v>40409</c:v>
                </c:pt>
                <c:pt idx="2609">
                  <c:v>40410</c:v>
                </c:pt>
                <c:pt idx="2610">
                  <c:v>40413</c:v>
                </c:pt>
                <c:pt idx="2611">
                  <c:v>40414</c:v>
                </c:pt>
                <c:pt idx="2612">
                  <c:v>40415</c:v>
                </c:pt>
                <c:pt idx="2613">
                  <c:v>40416</c:v>
                </c:pt>
                <c:pt idx="2614">
                  <c:v>40417</c:v>
                </c:pt>
                <c:pt idx="2615">
                  <c:v>40420</c:v>
                </c:pt>
                <c:pt idx="2616">
                  <c:v>40421</c:v>
                </c:pt>
                <c:pt idx="2617">
                  <c:v>40422</c:v>
                </c:pt>
                <c:pt idx="2618">
                  <c:v>40423</c:v>
                </c:pt>
                <c:pt idx="2619">
                  <c:v>40424</c:v>
                </c:pt>
                <c:pt idx="2620">
                  <c:v>40428</c:v>
                </c:pt>
                <c:pt idx="2621">
                  <c:v>40429</c:v>
                </c:pt>
                <c:pt idx="2622">
                  <c:v>40430</c:v>
                </c:pt>
                <c:pt idx="2623">
                  <c:v>40431</c:v>
                </c:pt>
                <c:pt idx="2624">
                  <c:v>40434</c:v>
                </c:pt>
                <c:pt idx="2625">
                  <c:v>40435</c:v>
                </c:pt>
                <c:pt idx="2626">
                  <c:v>40436</c:v>
                </c:pt>
                <c:pt idx="2627">
                  <c:v>40437</c:v>
                </c:pt>
                <c:pt idx="2628">
                  <c:v>40438</c:v>
                </c:pt>
                <c:pt idx="2629">
                  <c:v>40441</c:v>
                </c:pt>
                <c:pt idx="2630">
                  <c:v>40442</c:v>
                </c:pt>
                <c:pt idx="2631">
                  <c:v>40443</c:v>
                </c:pt>
                <c:pt idx="2632">
                  <c:v>40444</c:v>
                </c:pt>
                <c:pt idx="2633">
                  <c:v>40445</c:v>
                </c:pt>
                <c:pt idx="2634">
                  <c:v>40448</c:v>
                </c:pt>
                <c:pt idx="2635">
                  <c:v>40449</c:v>
                </c:pt>
                <c:pt idx="2636">
                  <c:v>40450</c:v>
                </c:pt>
                <c:pt idx="2637">
                  <c:v>40451</c:v>
                </c:pt>
                <c:pt idx="2638">
                  <c:v>40452</c:v>
                </c:pt>
                <c:pt idx="2639">
                  <c:v>40455</c:v>
                </c:pt>
                <c:pt idx="2640">
                  <c:v>40456</c:v>
                </c:pt>
                <c:pt idx="2641">
                  <c:v>40457</c:v>
                </c:pt>
                <c:pt idx="2642">
                  <c:v>40458</c:v>
                </c:pt>
                <c:pt idx="2643">
                  <c:v>40459</c:v>
                </c:pt>
                <c:pt idx="2644">
                  <c:v>40462</c:v>
                </c:pt>
                <c:pt idx="2645">
                  <c:v>40463</c:v>
                </c:pt>
                <c:pt idx="2646">
                  <c:v>40464</c:v>
                </c:pt>
                <c:pt idx="2647">
                  <c:v>40465</c:v>
                </c:pt>
                <c:pt idx="2648">
                  <c:v>40466</c:v>
                </c:pt>
                <c:pt idx="2649">
                  <c:v>40469</c:v>
                </c:pt>
                <c:pt idx="2650">
                  <c:v>40470</c:v>
                </c:pt>
                <c:pt idx="2651">
                  <c:v>40471</c:v>
                </c:pt>
                <c:pt idx="2652">
                  <c:v>40472</c:v>
                </c:pt>
                <c:pt idx="2653">
                  <c:v>40473</c:v>
                </c:pt>
                <c:pt idx="2654">
                  <c:v>40476</c:v>
                </c:pt>
                <c:pt idx="2655">
                  <c:v>40477</c:v>
                </c:pt>
                <c:pt idx="2656">
                  <c:v>40478</c:v>
                </c:pt>
                <c:pt idx="2657">
                  <c:v>40479</c:v>
                </c:pt>
                <c:pt idx="2658">
                  <c:v>40480</c:v>
                </c:pt>
                <c:pt idx="2659">
                  <c:v>40483</c:v>
                </c:pt>
                <c:pt idx="2660">
                  <c:v>40484</c:v>
                </c:pt>
                <c:pt idx="2661">
                  <c:v>40485</c:v>
                </c:pt>
                <c:pt idx="2662">
                  <c:v>40486</c:v>
                </c:pt>
                <c:pt idx="2663">
                  <c:v>40487</c:v>
                </c:pt>
                <c:pt idx="2664">
                  <c:v>40490</c:v>
                </c:pt>
                <c:pt idx="2665">
                  <c:v>40491</c:v>
                </c:pt>
                <c:pt idx="2666">
                  <c:v>40492</c:v>
                </c:pt>
                <c:pt idx="2667">
                  <c:v>40493</c:v>
                </c:pt>
                <c:pt idx="2668">
                  <c:v>40494</c:v>
                </c:pt>
                <c:pt idx="2669">
                  <c:v>40497</c:v>
                </c:pt>
                <c:pt idx="2670">
                  <c:v>40498</c:v>
                </c:pt>
                <c:pt idx="2671">
                  <c:v>40499</c:v>
                </c:pt>
                <c:pt idx="2672">
                  <c:v>40500</c:v>
                </c:pt>
                <c:pt idx="2673">
                  <c:v>40501</c:v>
                </c:pt>
                <c:pt idx="2674">
                  <c:v>40504</c:v>
                </c:pt>
                <c:pt idx="2675">
                  <c:v>40505</c:v>
                </c:pt>
                <c:pt idx="2676">
                  <c:v>40506</c:v>
                </c:pt>
                <c:pt idx="2677">
                  <c:v>40508</c:v>
                </c:pt>
                <c:pt idx="2678">
                  <c:v>40511</c:v>
                </c:pt>
                <c:pt idx="2679">
                  <c:v>40512</c:v>
                </c:pt>
                <c:pt idx="2680">
                  <c:v>40513</c:v>
                </c:pt>
                <c:pt idx="2681">
                  <c:v>40514</c:v>
                </c:pt>
                <c:pt idx="2682">
                  <c:v>40515</c:v>
                </c:pt>
                <c:pt idx="2683">
                  <c:v>40518</c:v>
                </c:pt>
                <c:pt idx="2684">
                  <c:v>40519</c:v>
                </c:pt>
                <c:pt idx="2685">
                  <c:v>40520</c:v>
                </c:pt>
                <c:pt idx="2686">
                  <c:v>40521</c:v>
                </c:pt>
                <c:pt idx="2687">
                  <c:v>40522</c:v>
                </c:pt>
                <c:pt idx="2688">
                  <c:v>40525</c:v>
                </c:pt>
                <c:pt idx="2689">
                  <c:v>40526</c:v>
                </c:pt>
                <c:pt idx="2690">
                  <c:v>40527</c:v>
                </c:pt>
                <c:pt idx="2691">
                  <c:v>40528</c:v>
                </c:pt>
                <c:pt idx="2692">
                  <c:v>40529</c:v>
                </c:pt>
                <c:pt idx="2693">
                  <c:v>40532</c:v>
                </c:pt>
                <c:pt idx="2694">
                  <c:v>40533</c:v>
                </c:pt>
                <c:pt idx="2695">
                  <c:v>40534</c:v>
                </c:pt>
                <c:pt idx="2696">
                  <c:v>40535</c:v>
                </c:pt>
                <c:pt idx="2697">
                  <c:v>40539</c:v>
                </c:pt>
                <c:pt idx="2698">
                  <c:v>40540</c:v>
                </c:pt>
                <c:pt idx="2699">
                  <c:v>40541</c:v>
                </c:pt>
                <c:pt idx="2700">
                  <c:v>40542</c:v>
                </c:pt>
                <c:pt idx="2701">
                  <c:v>40543</c:v>
                </c:pt>
                <c:pt idx="2702">
                  <c:v>40546</c:v>
                </c:pt>
                <c:pt idx="2703">
                  <c:v>40547</c:v>
                </c:pt>
                <c:pt idx="2704">
                  <c:v>40548</c:v>
                </c:pt>
                <c:pt idx="2705">
                  <c:v>40549</c:v>
                </c:pt>
                <c:pt idx="2706">
                  <c:v>40550</c:v>
                </c:pt>
                <c:pt idx="2707">
                  <c:v>40553</c:v>
                </c:pt>
                <c:pt idx="2708">
                  <c:v>40554</c:v>
                </c:pt>
                <c:pt idx="2709">
                  <c:v>40555</c:v>
                </c:pt>
                <c:pt idx="2710">
                  <c:v>40556</c:v>
                </c:pt>
                <c:pt idx="2711">
                  <c:v>40557</c:v>
                </c:pt>
                <c:pt idx="2712">
                  <c:v>40561</c:v>
                </c:pt>
                <c:pt idx="2713">
                  <c:v>40562</c:v>
                </c:pt>
                <c:pt idx="2714">
                  <c:v>40563</c:v>
                </c:pt>
                <c:pt idx="2715">
                  <c:v>40564</c:v>
                </c:pt>
                <c:pt idx="2716">
                  <c:v>40567</c:v>
                </c:pt>
                <c:pt idx="2717">
                  <c:v>40568</c:v>
                </c:pt>
                <c:pt idx="2718">
                  <c:v>40569</c:v>
                </c:pt>
                <c:pt idx="2719">
                  <c:v>40570</c:v>
                </c:pt>
                <c:pt idx="2720">
                  <c:v>40571</c:v>
                </c:pt>
                <c:pt idx="2721">
                  <c:v>40574</c:v>
                </c:pt>
                <c:pt idx="2722">
                  <c:v>40575</c:v>
                </c:pt>
                <c:pt idx="2723">
                  <c:v>40576</c:v>
                </c:pt>
                <c:pt idx="2724">
                  <c:v>40577</c:v>
                </c:pt>
                <c:pt idx="2725">
                  <c:v>40578</c:v>
                </c:pt>
                <c:pt idx="2726">
                  <c:v>40581</c:v>
                </c:pt>
                <c:pt idx="2727">
                  <c:v>40582</c:v>
                </c:pt>
                <c:pt idx="2728">
                  <c:v>40583</c:v>
                </c:pt>
                <c:pt idx="2729">
                  <c:v>40584</c:v>
                </c:pt>
                <c:pt idx="2730">
                  <c:v>40585</c:v>
                </c:pt>
                <c:pt idx="2731">
                  <c:v>40588</c:v>
                </c:pt>
                <c:pt idx="2732">
                  <c:v>40589</c:v>
                </c:pt>
                <c:pt idx="2733">
                  <c:v>40590</c:v>
                </c:pt>
                <c:pt idx="2734">
                  <c:v>40591</c:v>
                </c:pt>
                <c:pt idx="2735">
                  <c:v>40592</c:v>
                </c:pt>
                <c:pt idx="2736">
                  <c:v>40596</c:v>
                </c:pt>
                <c:pt idx="2737">
                  <c:v>40597</c:v>
                </c:pt>
                <c:pt idx="2738">
                  <c:v>40598</c:v>
                </c:pt>
                <c:pt idx="2739">
                  <c:v>40599</c:v>
                </c:pt>
                <c:pt idx="2740">
                  <c:v>40602</c:v>
                </c:pt>
                <c:pt idx="2741">
                  <c:v>40603</c:v>
                </c:pt>
                <c:pt idx="2742">
                  <c:v>40604</c:v>
                </c:pt>
                <c:pt idx="2743">
                  <c:v>40605</c:v>
                </c:pt>
                <c:pt idx="2744">
                  <c:v>40606</c:v>
                </c:pt>
                <c:pt idx="2745">
                  <c:v>40609</c:v>
                </c:pt>
                <c:pt idx="2746">
                  <c:v>40610</c:v>
                </c:pt>
                <c:pt idx="2747">
                  <c:v>40611</c:v>
                </c:pt>
                <c:pt idx="2748">
                  <c:v>40612</c:v>
                </c:pt>
                <c:pt idx="2749">
                  <c:v>40613</c:v>
                </c:pt>
                <c:pt idx="2750">
                  <c:v>40616</c:v>
                </c:pt>
                <c:pt idx="2751">
                  <c:v>40617</c:v>
                </c:pt>
                <c:pt idx="2752">
                  <c:v>40618</c:v>
                </c:pt>
                <c:pt idx="2753">
                  <c:v>40619</c:v>
                </c:pt>
                <c:pt idx="2754">
                  <c:v>40620</c:v>
                </c:pt>
                <c:pt idx="2755">
                  <c:v>40623</c:v>
                </c:pt>
                <c:pt idx="2756">
                  <c:v>40624</c:v>
                </c:pt>
                <c:pt idx="2757">
                  <c:v>40625</c:v>
                </c:pt>
                <c:pt idx="2758">
                  <c:v>40626</c:v>
                </c:pt>
                <c:pt idx="2759">
                  <c:v>40627</c:v>
                </c:pt>
                <c:pt idx="2760">
                  <c:v>40630</c:v>
                </c:pt>
                <c:pt idx="2761">
                  <c:v>40631</c:v>
                </c:pt>
                <c:pt idx="2762">
                  <c:v>40632</c:v>
                </c:pt>
                <c:pt idx="2763">
                  <c:v>40633</c:v>
                </c:pt>
                <c:pt idx="2764">
                  <c:v>40634</c:v>
                </c:pt>
                <c:pt idx="2765">
                  <c:v>40637</c:v>
                </c:pt>
                <c:pt idx="2766">
                  <c:v>40638</c:v>
                </c:pt>
                <c:pt idx="2767">
                  <c:v>40639</c:v>
                </c:pt>
                <c:pt idx="2768">
                  <c:v>40640</c:v>
                </c:pt>
                <c:pt idx="2769">
                  <c:v>40641</c:v>
                </c:pt>
                <c:pt idx="2770">
                  <c:v>40644</c:v>
                </c:pt>
                <c:pt idx="2771">
                  <c:v>40645</c:v>
                </c:pt>
                <c:pt idx="2772">
                  <c:v>40646</c:v>
                </c:pt>
                <c:pt idx="2773">
                  <c:v>40647</c:v>
                </c:pt>
                <c:pt idx="2774">
                  <c:v>40648</c:v>
                </c:pt>
                <c:pt idx="2775">
                  <c:v>40651</c:v>
                </c:pt>
                <c:pt idx="2776">
                  <c:v>40652</c:v>
                </c:pt>
                <c:pt idx="2777">
                  <c:v>40653</c:v>
                </c:pt>
                <c:pt idx="2778">
                  <c:v>40654</c:v>
                </c:pt>
                <c:pt idx="2779">
                  <c:v>40658</c:v>
                </c:pt>
                <c:pt idx="2780">
                  <c:v>40659</c:v>
                </c:pt>
                <c:pt idx="2781">
                  <c:v>40660</c:v>
                </c:pt>
                <c:pt idx="2782">
                  <c:v>40661</c:v>
                </c:pt>
                <c:pt idx="2783">
                  <c:v>40662</c:v>
                </c:pt>
                <c:pt idx="2784">
                  <c:v>40665</c:v>
                </c:pt>
                <c:pt idx="2785">
                  <c:v>40666</c:v>
                </c:pt>
                <c:pt idx="2786">
                  <c:v>40667</c:v>
                </c:pt>
                <c:pt idx="2787">
                  <c:v>40668</c:v>
                </c:pt>
                <c:pt idx="2788">
                  <c:v>40669</c:v>
                </c:pt>
                <c:pt idx="2789">
                  <c:v>40672</c:v>
                </c:pt>
                <c:pt idx="2790">
                  <c:v>40673</c:v>
                </c:pt>
                <c:pt idx="2791">
                  <c:v>40674</c:v>
                </c:pt>
                <c:pt idx="2792">
                  <c:v>40675</c:v>
                </c:pt>
                <c:pt idx="2793">
                  <c:v>40676</c:v>
                </c:pt>
                <c:pt idx="2794">
                  <c:v>40679</c:v>
                </c:pt>
                <c:pt idx="2795">
                  <c:v>40680</c:v>
                </c:pt>
                <c:pt idx="2796">
                  <c:v>40681</c:v>
                </c:pt>
                <c:pt idx="2797">
                  <c:v>40682</c:v>
                </c:pt>
                <c:pt idx="2798">
                  <c:v>40683</c:v>
                </c:pt>
                <c:pt idx="2799">
                  <c:v>40686</c:v>
                </c:pt>
                <c:pt idx="2800">
                  <c:v>40687</c:v>
                </c:pt>
                <c:pt idx="2801">
                  <c:v>40688</c:v>
                </c:pt>
                <c:pt idx="2802">
                  <c:v>40689</c:v>
                </c:pt>
                <c:pt idx="2803">
                  <c:v>40690</c:v>
                </c:pt>
                <c:pt idx="2804">
                  <c:v>40694</c:v>
                </c:pt>
                <c:pt idx="2805">
                  <c:v>40695</c:v>
                </c:pt>
                <c:pt idx="2806">
                  <c:v>40696</c:v>
                </c:pt>
                <c:pt idx="2807">
                  <c:v>40697</c:v>
                </c:pt>
                <c:pt idx="2808">
                  <c:v>40700</c:v>
                </c:pt>
                <c:pt idx="2809">
                  <c:v>40701</c:v>
                </c:pt>
                <c:pt idx="2810">
                  <c:v>40702</c:v>
                </c:pt>
                <c:pt idx="2811">
                  <c:v>40703</c:v>
                </c:pt>
                <c:pt idx="2812">
                  <c:v>40704</c:v>
                </c:pt>
                <c:pt idx="2813">
                  <c:v>40707</c:v>
                </c:pt>
                <c:pt idx="2814">
                  <c:v>40708</c:v>
                </c:pt>
                <c:pt idx="2815">
                  <c:v>40709</c:v>
                </c:pt>
                <c:pt idx="2816">
                  <c:v>40710</c:v>
                </c:pt>
                <c:pt idx="2817">
                  <c:v>40711</c:v>
                </c:pt>
                <c:pt idx="2818">
                  <c:v>40714</c:v>
                </c:pt>
                <c:pt idx="2819">
                  <c:v>40715</c:v>
                </c:pt>
                <c:pt idx="2820">
                  <c:v>40716</c:v>
                </c:pt>
                <c:pt idx="2821">
                  <c:v>40717</c:v>
                </c:pt>
                <c:pt idx="2822">
                  <c:v>40718</c:v>
                </c:pt>
                <c:pt idx="2823">
                  <c:v>40721</c:v>
                </c:pt>
                <c:pt idx="2824">
                  <c:v>40722</c:v>
                </c:pt>
                <c:pt idx="2825">
                  <c:v>40723</c:v>
                </c:pt>
                <c:pt idx="2826">
                  <c:v>40724</c:v>
                </c:pt>
                <c:pt idx="2827">
                  <c:v>40725</c:v>
                </c:pt>
                <c:pt idx="2828">
                  <c:v>40729</c:v>
                </c:pt>
                <c:pt idx="2829">
                  <c:v>40730</c:v>
                </c:pt>
                <c:pt idx="2830">
                  <c:v>40731</c:v>
                </c:pt>
                <c:pt idx="2831">
                  <c:v>40732</c:v>
                </c:pt>
                <c:pt idx="2832">
                  <c:v>40735</c:v>
                </c:pt>
                <c:pt idx="2833">
                  <c:v>40736</c:v>
                </c:pt>
                <c:pt idx="2834">
                  <c:v>40737</c:v>
                </c:pt>
                <c:pt idx="2835">
                  <c:v>40738</c:v>
                </c:pt>
                <c:pt idx="2836">
                  <c:v>40739</c:v>
                </c:pt>
                <c:pt idx="2837">
                  <c:v>40742</c:v>
                </c:pt>
                <c:pt idx="2838">
                  <c:v>40743</c:v>
                </c:pt>
                <c:pt idx="2839">
                  <c:v>40744</c:v>
                </c:pt>
                <c:pt idx="2840">
                  <c:v>40745</c:v>
                </c:pt>
                <c:pt idx="2841">
                  <c:v>40746</c:v>
                </c:pt>
                <c:pt idx="2842">
                  <c:v>40749</c:v>
                </c:pt>
                <c:pt idx="2843">
                  <c:v>40750</c:v>
                </c:pt>
                <c:pt idx="2844">
                  <c:v>40751</c:v>
                </c:pt>
                <c:pt idx="2845">
                  <c:v>40752</c:v>
                </c:pt>
                <c:pt idx="2846">
                  <c:v>40753</c:v>
                </c:pt>
                <c:pt idx="2847">
                  <c:v>40756</c:v>
                </c:pt>
                <c:pt idx="2848">
                  <c:v>40757</c:v>
                </c:pt>
                <c:pt idx="2849">
                  <c:v>40758</c:v>
                </c:pt>
                <c:pt idx="2850">
                  <c:v>40759</c:v>
                </c:pt>
                <c:pt idx="2851">
                  <c:v>40760</c:v>
                </c:pt>
                <c:pt idx="2852">
                  <c:v>40763</c:v>
                </c:pt>
                <c:pt idx="2853">
                  <c:v>40764</c:v>
                </c:pt>
                <c:pt idx="2854">
                  <c:v>40765</c:v>
                </c:pt>
                <c:pt idx="2855">
                  <c:v>40766</c:v>
                </c:pt>
                <c:pt idx="2856">
                  <c:v>40767</c:v>
                </c:pt>
                <c:pt idx="2857">
                  <c:v>40770</c:v>
                </c:pt>
                <c:pt idx="2858">
                  <c:v>40771</c:v>
                </c:pt>
                <c:pt idx="2859">
                  <c:v>40772</c:v>
                </c:pt>
                <c:pt idx="2860">
                  <c:v>40773</c:v>
                </c:pt>
                <c:pt idx="2861">
                  <c:v>40774</c:v>
                </c:pt>
                <c:pt idx="2862">
                  <c:v>40777</c:v>
                </c:pt>
                <c:pt idx="2863">
                  <c:v>40778</c:v>
                </c:pt>
                <c:pt idx="2864">
                  <c:v>40779</c:v>
                </c:pt>
                <c:pt idx="2865">
                  <c:v>40780</c:v>
                </c:pt>
                <c:pt idx="2866">
                  <c:v>40781</c:v>
                </c:pt>
                <c:pt idx="2867">
                  <c:v>40784</c:v>
                </c:pt>
                <c:pt idx="2868">
                  <c:v>40785</c:v>
                </c:pt>
                <c:pt idx="2869">
                  <c:v>40786</c:v>
                </c:pt>
                <c:pt idx="2870">
                  <c:v>40787</c:v>
                </c:pt>
                <c:pt idx="2871">
                  <c:v>40788</c:v>
                </c:pt>
                <c:pt idx="2872">
                  <c:v>40792</c:v>
                </c:pt>
                <c:pt idx="2873">
                  <c:v>40793</c:v>
                </c:pt>
                <c:pt idx="2874">
                  <c:v>40794</c:v>
                </c:pt>
                <c:pt idx="2875">
                  <c:v>40795</c:v>
                </c:pt>
                <c:pt idx="2876">
                  <c:v>40798</c:v>
                </c:pt>
                <c:pt idx="2877">
                  <c:v>40799</c:v>
                </c:pt>
                <c:pt idx="2878">
                  <c:v>40800</c:v>
                </c:pt>
                <c:pt idx="2879">
                  <c:v>40801</c:v>
                </c:pt>
                <c:pt idx="2880">
                  <c:v>40802</c:v>
                </c:pt>
                <c:pt idx="2881">
                  <c:v>40805</c:v>
                </c:pt>
                <c:pt idx="2882">
                  <c:v>40806</c:v>
                </c:pt>
                <c:pt idx="2883">
                  <c:v>40807</c:v>
                </c:pt>
                <c:pt idx="2884">
                  <c:v>40808</c:v>
                </c:pt>
                <c:pt idx="2885">
                  <c:v>40809</c:v>
                </c:pt>
                <c:pt idx="2886">
                  <c:v>40812</c:v>
                </c:pt>
                <c:pt idx="2887">
                  <c:v>40813</c:v>
                </c:pt>
                <c:pt idx="2888">
                  <c:v>40814</c:v>
                </c:pt>
                <c:pt idx="2889">
                  <c:v>40815</c:v>
                </c:pt>
                <c:pt idx="2890">
                  <c:v>40816</c:v>
                </c:pt>
                <c:pt idx="2891">
                  <c:v>40819</c:v>
                </c:pt>
                <c:pt idx="2892">
                  <c:v>40820</c:v>
                </c:pt>
                <c:pt idx="2893">
                  <c:v>40821</c:v>
                </c:pt>
                <c:pt idx="2894">
                  <c:v>40822</c:v>
                </c:pt>
                <c:pt idx="2895">
                  <c:v>40823</c:v>
                </c:pt>
                <c:pt idx="2896">
                  <c:v>40826</c:v>
                </c:pt>
                <c:pt idx="2897">
                  <c:v>40827</c:v>
                </c:pt>
                <c:pt idx="2898">
                  <c:v>40828</c:v>
                </c:pt>
                <c:pt idx="2899">
                  <c:v>40829</c:v>
                </c:pt>
                <c:pt idx="2900">
                  <c:v>40830</c:v>
                </c:pt>
                <c:pt idx="2901">
                  <c:v>40833</c:v>
                </c:pt>
                <c:pt idx="2902">
                  <c:v>40834</c:v>
                </c:pt>
                <c:pt idx="2903">
                  <c:v>40835</c:v>
                </c:pt>
                <c:pt idx="2904">
                  <c:v>40836</c:v>
                </c:pt>
                <c:pt idx="2905">
                  <c:v>40837</c:v>
                </c:pt>
                <c:pt idx="2906">
                  <c:v>40840</c:v>
                </c:pt>
                <c:pt idx="2907">
                  <c:v>40841</c:v>
                </c:pt>
                <c:pt idx="2908">
                  <c:v>40842</c:v>
                </c:pt>
                <c:pt idx="2909">
                  <c:v>40843</c:v>
                </c:pt>
                <c:pt idx="2910">
                  <c:v>40844</c:v>
                </c:pt>
                <c:pt idx="2911">
                  <c:v>40847</c:v>
                </c:pt>
                <c:pt idx="2912">
                  <c:v>40848</c:v>
                </c:pt>
                <c:pt idx="2913">
                  <c:v>40849</c:v>
                </c:pt>
                <c:pt idx="2914">
                  <c:v>40850</c:v>
                </c:pt>
                <c:pt idx="2915">
                  <c:v>40851</c:v>
                </c:pt>
                <c:pt idx="2916">
                  <c:v>40854</c:v>
                </c:pt>
                <c:pt idx="2917">
                  <c:v>40855</c:v>
                </c:pt>
                <c:pt idx="2918">
                  <c:v>40856</c:v>
                </c:pt>
                <c:pt idx="2919">
                  <c:v>40857</c:v>
                </c:pt>
                <c:pt idx="2920">
                  <c:v>40858</c:v>
                </c:pt>
                <c:pt idx="2921">
                  <c:v>40861</c:v>
                </c:pt>
                <c:pt idx="2922">
                  <c:v>40862</c:v>
                </c:pt>
                <c:pt idx="2923">
                  <c:v>40863</c:v>
                </c:pt>
                <c:pt idx="2924">
                  <c:v>40864</c:v>
                </c:pt>
                <c:pt idx="2925">
                  <c:v>40865</c:v>
                </c:pt>
                <c:pt idx="2926">
                  <c:v>40868</c:v>
                </c:pt>
                <c:pt idx="2927">
                  <c:v>40869</c:v>
                </c:pt>
                <c:pt idx="2928">
                  <c:v>40870</c:v>
                </c:pt>
                <c:pt idx="2929">
                  <c:v>40872</c:v>
                </c:pt>
                <c:pt idx="2930">
                  <c:v>40875</c:v>
                </c:pt>
                <c:pt idx="2931">
                  <c:v>40876</c:v>
                </c:pt>
                <c:pt idx="2932">
                  <c:v>40877</c:v>
                </c:pt>
                <c:pt idx="2933">
                  <c:v>40878</c:v>
                </c:pt>
                <c:pt idx="2934">
                  <c:v>40879</c:v>
                </c:pt>
                <c:pt idx="2935">
                  <c:v>40882</c:v>
                </c:pt>
                <c:pt idx="2936">
                  <c:v>40883</c:v>
                </c:pt>
                <c:pt idx="2937">
                  <c:v>40884</c:v>
                </c:pt>
                <c:pt idx="2938">
                  <c:v>40885</c:v>
                </c:pt>
                <c:pt idx="2939">
                  <c:v>40886</c:v>
                </c:pt>
                <c:pt idx="2940">
                  <c:v>40889</c:v>
                </c:pt>
                <c:pt idx="2941">
                  <c:v>40890</c:v>
                </c:pt>
                <c:pt idx="2942">
                  <c:v>40891</c:v>
                </c:pt>
                <c:pt idx="2943">
                  <c:v>40892</c:v>
                </c:pt>
                <c:pt idx="2944">
                  <c:v>40893</c:v>
                </c:pt>
                <c:pt idx="2945">
                  <c:v>40896</c:v>
                </c:pt>
                <c:pt idx="2946">
                  <c:v>40897</c:v>
                </c:pt>
                <c:pt idx="2947">
                  <c:v>40898</c:v>
                </c:pt>
                <c:pt idx="2948">
                  <c:v>40899</c:v>
                </c:pt>
                <c:pt idx="2949">
                  <c:v>40900</c:v>
                </c:pt>
                <c:pt idx="2950">
                  <c:v>40904</c:v>
                </c:pt>
                <c:pt idx="2951">
                  <c:v>40905</c:v>
                </c:pt>
                <c:pt idx="2952">
                  <c:v>40906</c:v>
                </c:pt>
                <c:pt idx="2953">
                  <c:v>40907</c:v>
                </c:pt>
                <c:pt idx="2954">
                  <c:v>40911</c:v>
                </c:pt>
                <c:pt idx="2955">
                  <c:v>40912</c:v>
                </c:pt>
                <c:pt idx="2956">
                  <c:v>40913</c:v>
                </c:pt>
                <c:pt idx="2957">
                  <c:v>40914</c:v>
                </c:pt>
                <c:pt idx="2958">
                  <c:v>40917</c:v>
                </c:pt>
                <c:pt idx="2959">
                  <c:v>40918</c:v>
                </c:pt>
                <c:pt idx="2960">
                  <c:v>40919</c:v>
                </c:pt>
                <c:pt idx="2961">
                  <c:v>40920</c:v>
                </c:pt>
                <c:pt idx="2962">
                  <c:v>40921</c:v>
                </c:pt>
                <c:pt idx="2963">
                  <c:v>40925</c:v>
                </c:pt>
                <c:pt idx="2964">
                  <c:v>40926</c:v>
                </c:pt>
                <c:pt idx="2965">
                  <c:v>40927</c:v>
                </c:pt>
                <c:pt idx="2966">
                  <c:v>40928</c:v>
                </c:pt>
                <c:pt idx="2967">
                  <c:v>40931</c:v>
                </c:pt>
                <c:pt idx="2968">
                  <c:v>40932</c:v>
                </c:pt>
                <c:pt idx="2969">
                  <c:v>40933</c:v>
                </c:pt>
                <c:pt idx="2970">
                  <c:v>40934</c:v>
                </c:pt>
                <c:pt idx="2971">
                  <c:v>40935</c:v>
                </c:pt>
                <c:pt idx="2972">
                  <c:v>40938</c:v>
                </c:pt>
                <c:pt idx="2973">
                  <c:v>40939</c:v>
                </c:pt>
                <c:pt idx="2974">
                  <c:v>40940</c:v>
                </c:pt>
                <c:pt idx="2975">
                  <c:v>40941</c:v>
                </c:pt>
                <c:pt idx="2976">
                  <c:v>40942</c:v>
                </c:pt>
                <c:pt idx="2977">
                  <c:v>40945</c:v>
                </c:pt>
                <c:pt idx="2978">
                  <c:v>40946</c:v>
                </c:pt>
                <c:pt idx="2979">
                  <c:v>40947</c:v>
                </c:pt>
                <c:pt idx="2980">
                  <c:v>40948</c:v>
                </c:pt>
                <c:pt idx="2981">
                  <c:v>40949</c:v>
                </c:pt>
                <c:pt idx="2982">
                  <c:v>40952</c:v>
                </c:pt>
                <c:pt idx="2983">
                  <c:v>40953</c:v>
                </c:pt>
                <c:pt idx="2984">
                  <c:v>40954</c:v>
                </c:pt>
                <c:pt idx="2985">
                  <c:v>40955</c:v>
                </c:pt>
                <c:pt idx="2986">
                  <c:v>40956</c:v>
                </c:pt>
                <c:pt idx="2987">
                  <c:v>40960</c:v>
                </c:pt>
                <c:pt idx="2988">
                  <c:v>40961</c:v>
                </c:pt>
                <c:pt idx="2989">
                  <c:v>40962</c:v>
                </c:pt>
                <c:pt idx="2990">
                  <c:v>40963</c:v>
                </c:pt>
                <c:pt idx="2991">
                  <c:v>40966</c:v>
                </c:pt>
                <c:pt idx="2992">
                  <c:v>40967</c:v>
                </c:pt>
                <c:pt idx="2993">
                  <c:v>40968</c:v>
                </c:pt>
                <c:pt idx="2994">
                  <c:v>40969</c:v>
                </c:pt>
                <c:pt idx="2995">
                  <c:v>40970</c:v>
                </c:pt>
                <c:pt idx="2996">
                  <c:v>40973</c:v>
                </c:pt>
                <c:pt idx="2997">
                  <c:v>40974</c:v>
                </c:pt>
                <c:pt idx="2998">
                  <c:v>40975</c:v>
                </c:pt>
                <c:pt idx="2999">
                  <c:v>40976</c:v>
                </c:pt>
                <c:pt idx="3000">
                  <c:v>40977</c:v>
                </c:pt>
                <c:pt idx="3001">
                  <c:v>40980</c:v>
                </c:pt>
                <c:pt idx="3002">
                  <c:v>40981</c:v>
                </c:pt>
                <c:pt idx="3003">
                  <c:v>40982</c:v>
                </c:pt>
                <c:pt idx="3004">
                  <c:v>40983</c:v>
                </c:pt>
                <c:pt idx="3005">
                  <c:v>40984</c:v>
                </c:pt>
                <c:pt idx="3006">
                  <c:v>40987</c:v>
                </c:pt>
                <c:pt idx="3007">
                  <c:v>40988</c:v>
                </c:pt>
                <c:pt idx="3008">
                  <c:v>40989</c:v>
                </c:pt>
                <c:pt idx="3009">
                  <c:v>40990</c:v>
                </c:pt>
                <c:pt idx="3010">
                  <c:v>40991</c:v>
                </c:pt>
                <c:pt idx="3011">
                  <c:v>40994</c:v>
                </c:pt>
                <c:pt idx="3012">
                  <c:v>40995</c:v>
                </c:pt>
                <c:pt idx="3013">
                  <c:v>40996</c:v>
                </c:pt>
                <c:pt idx="3014">
                  <c:v>40997</c:v>
                </c:pt>
                <c:pt idx="3015">
                  <c:v>40998</c:v>
                </c:pt>
                <c:pt idx="3016">
                  <c:v>41001</c:v>
                </c:pt>
                <c:pt idx="3017">
                  <c:v>41002</c:v>
                </c:pt>
                <c:pt idx="3018">
                  <c:v>41003</c:v>
                </c:pt>
                <c:pt idx="3019">
                  <c:v>41004</c:v>
                </c:pt>
                <c:pt idx="3020">
                  <c:v>41008</c:v>
                </c:pt>
                <c:pt idx="3021">
                  <c:v>41009</c:v>
                </c:pt>
                <c:pt idx="3022">
                  <c:v>41010</c:v>
                </c:pt>
                <c:pt idx="3023">
                  <c:v>41011</c:v>
                </c:pt>
                <c:pt idx="3024">
                  <c:v>41012</c:v>
                </c:pt>
                <c:pt idx="3025">
                  <c:v>41015</c:v>
                </c:pt>
                <c:pt idx="3026">
                  <c:v>41016</c:v>
                </c:pt>
                <c:pt idx="3027">
                  <c:v>41017</c:v>
                </c:pt>
                <c:pt idx="3028">
                  <c:v>41018</c:v>
                </c:pt>
                <c:pt idx="3029">
                  <c:v>41019</c:v>
                </c:pt>
                <c:pt idx="3030">
                  <c:v>41022</c:v>
                </c:pt>
                <c:pt idx="3031">
                  <c:v>41023</c:v>
                </c:pt>
                <c:pt idx="3032">
                  <c:v>41024</c:v>
                </c:pt>
                <c:pt idx="3033">
                  <c:v>41025</c:v>
                </c:pt>
                <c:pt idx="3034">
                  <c:v>41026</c:v>
                </c:pt>
                <c:pt idx="3035">
                  <c:v>41029</c:v>
                </c:pt>
                <c:pt idx="3036">
                  <c:v>41030</c:v>
                </c:pt>
                <c:pt idx="3037">
                  <c:v>41031</c:v>
                </c:pt>
                <c:pt idx="3038">
                  <c:v>41032</c:v>
                </c:pt>
                <c:pt idx="3039">
                  <c:v>41033</c:v>
                </c:pt>
                <c:pt idx="3040">
                  <c:v>41036</c:v>
                </c:pt>
                <c:pt idx="3041">
                  <c:v>41037</c:v>
                </c:pt>
                <c:pt idx="3042">
                  <c:v>41038</c:v>
                </c:pt>
                <c:pt idx="3043">
                  <c:v>41039</c:v>
                </c:pt>
                <c:pt idx="3044">
                  <c:v>41040</c:v>
                </c:pt>
                <c:pt idx="3045">
                  <c:v>41043</c:v>
                </c:pt>
                <c:pt idx="3046">
                  <c:v>41044</c:v>
                </c:pt>
                <c:pt idx="3047">
                  <c:v>41045</c:v>
                </c:pt>
                <c:pt idx="3048">
                  <c:v>41046</c:v>
                </c:pt>
                <c:pt idx="3049">
                  <c:v>41047</c:v>
                </c:pt>
                <c:pt idx="3050">
                  <c:v>41050</c:v>
                </c:pt>
                <c:pt idx="3051">
                  <c:v>41051</c:v>
                </c:pt>
                <c:pt idx="3052">
                  <c:v>41052</c:v>
                </c:pt>
                <c:pt idx="3053">
                  <c:v>41053</c:v>
                </c:pt>
                <c:pt idx="3054">
                  <c:v>41054</c:v>
                </c:pt>
                <c:pt idx="3055">
                  <c:v>41058</c:v>
                </c:pt>
                <c:pt idx="3056">
                  <c:v>41059</c:v>
                </c:pt>
                <c:pt idx="3057">
                  <c:v>41060</c:v>
                </c:pt>
                <c:pt idx="3058">
                  <c:v>41061</c:v>
                </c:pt>
                <c:pt idx="3059">
                  <c:v>41064</c:v>
                </c:pt>
                <c:pt idx="3060">
                  <c:v>41065</c:v>
                </c:pt>
                <c:pt idx="3061">
                  <c:v>41066</c:v>
                </c:pt>
                <c:pt idx="3062">
                  <c:v>41067</c:v>
                </c:pt>
                <c:pt idx="3063">
                  <c:v>41068</c:v>
                </c:pt>
                <c:pt idx="3064">
                  <c:v>41071</c:v>
                </c:pt>
                <c:pt idx="3065">
                  <c:v>41072</c:v>
                </c:pt>
                <c:pt idx="3066">
                  <c:v>41073</c:v>
                </c:pt>
                <c:pt idx="3067">
                  <c:v>41074</c:v>
                </c:pt>
                <c:pt idx="3068">
                  <c:v>41075</c:v>
                </c:pt>
                <c:pt idx="3069">
                  <c:v>41078</c:v>
                </c:pt>
                <c:pt idx="3070">
                  <c:v>41079</c:v>
                </c:pt>
                <c:pt idx="3071">
                  <c:v>41080</c:v>
                </c:pt>
                <c:pt idx="3072">
                  <c:v>41081</c:v>
                </c:pt>
                <c:pt idx="3073">
                  <c:v>41082</c:v>
                </c:pt>
                <c:pt idx="3074">
                  <c:v>41085</c:v>
                </c:pt>
                <c:pt idx="3075">
                  <c:v>41086</c:v>
                </c:pt>
                <c:pt idx="3076">
                  <c:v>41087</c:v>
                </c:pt>
                <c:pt idx="3077">
                  <c:v>41088</c:v>
                </c:pt>
                <c:pt idx="3078">
                  <c:v>41089</c:v>
                </c:pt>
                <c:pt idx="3079">
                  <c:v>41092</c:v>
                </c:pt>
                <c:pt idx="3080">
                  <c:v>41093</c:v>
                </c:pt>
                <c:pt idx="3081">
                  <c:v>41095</c:v>
                </c:pt>
                <c:pt idx="3082">
                  <c:v>41096</c:v>
                </c:pt>
                <c:pt idx="3083">
                  <c:v>41099</c:v>
                </c:pt>
                <c:pt idx="3084">
                  <c:v>41100</c:v>
                </c:pt>
                <c:pt idx="3085">
                  <c:v>41101</c:v>
                </c:pt>
                <c:pt idx="3086">
                  <c:v>41102</c:v>
                </c:pt>
                <c:pt idx="3087">
                  <c:v>41103</c:v>
                </c:pt>
                <c:pt idx="3088">
                  <c:v>41106</c:v>
                </c:pt>
                <c:pt idx="3089">
                  <c:v>41107</c:v>
                </c:pt>
                <c:pt idx="3090">
                  <c:v>41108</c:v>
                </c:pt>
                <c:pt idx="3091">
                  <c:v>41109</c:v>
                </c:pt>
                <c:pt idx="3092">
                  <c:v>41110</c:v>
                </c:pt>
                <c:pt idx="3093">
                  <c:v>41113</c:v>
                </c:pt>
                <c:pt idx="3094">
                  <c:v>41114</c:v>
                </c:pt>
                <c:pt idx="3095">
                  <c:v>41115</c:v>
                </c:pt>
                <c:pt idx="3096">
                  <c:v>41116</c:v>
                </c:pt>
                <c:pt idx="3097">
                  <c:v>41117</c:v>
                </c:pt>
                <c:pt idx="3098">
                  <c:v>41120</c:v>
                </c:pt>
                <c:pt idx="3099">
                  <c:v>41121</c:v>
                </c:pt>
                <c:pt idx="3100">
                  <c:v>41122</c:v>
                </c:pt>
                <c:pt idx="3101">
                  <c:v>41123</c:v>
                </c:pt>
                <c:pt idx="3102">
                  <c:v>41124</c:v>
                </c:pt>
                <c:pt idx="3103">
                  <c:v>41127</c:v>
                </c:pt>
                <c:pt idx="3104">
                  <c:v>41128</c:v>
                </c:pt>
                <c:pt idx="3105">
                  <c:v>41129</c:v>
                </c:pt>
                <c:pt idx="3106">
                  <c:v>41130</c:v>
                </c:pt>
                <c:pt idx="3107">
                  <c:v>41131</c:v>
                </c:pt>
                <c:pt idx="3108">
                  <c:v>41134</c:v>
                </c:pt>
                <c:pt idx="3109">
                  <c:v>41135</c:v>
                </c:pt>
                <c:pt idx="3110">
                  <c:v>41136</c:v>
                </c:pt>
                <c:pt idx="3111">
                  <c:v>41137</c:v>
                </c:pt>
                <c:pt idx="3112">
                  <c:v>41138</c:v>
                </c:pt>
                <c:pt idx="3113">
                  <c:v>41141</c:v>
                </c:pt>
                <c:pt idx="3114">
                  <c:v>41142</c:v>
                </c:pt>
                <c:pt idx="3115">
                  <c:v>41143</c:v>
                </c:pt>
                <c:pt idx="3116">
                  <c:v>41144</c:v>
                </c:pt>
                <c:pt idx="3117">
                  <c:v>41145</c:v>
                </c:pt>
                <c:pt idx="3118">
                  <c:v>41148</c:v>
                </c:pt>
                <c:pt idx="3119">
                  <c:v>41149</c:v>
                </c:pt>
                <c:pt idx="3120">
                  <c:v>41150</c:v>
                </c:pt>
                <c:pt idx="3121">
                  <c:v>41151</c:v>
                </c:pt>
                <c:pt idx="3122">
                  <c:v>41152</c:v>
                </c:pt>
                <c:pt idx="3123">
                  <c:v>41156</c:v>
                </c:pt>
                <c:pt idx="3124">
                  <c:v>41157</c:v>
                </c:pt>
                <c:pt idx="3125">
                  <c:v>41158</c:v>
                </c:pt>
                <c:pt idx="3126">
                  <c:v>41159</c:v>
                </c:pt>
                <c:pt idx="3127">
                  <c:v>41162</c:v>
                </c:pt>
                <c:pt idx="3128">
                  <c:v>41163</c:v>
                </c:pt>
                <c:pt idx="3129">
                  <c:v>41164</c:v>
                </c:pt>
                <c:pt idx="3130">
                  <c:v>41165</c:v>
                </c:pt>
                <c:pt idx="3131">
                  <c:v>41166</c:v>
                </c:pt>
                <c:pt idx="3132">
                  <c:v>41169</c:v>
                </c:pt>
                <c:pt idx="3133">
                  <c:v>41170</c:v>
                </c:pt>
                <c:pt idx="3134">
                  <c:v>41171</c:v>
                </c:pt>
                <c:pt idx="3135">
                  <c:v>41172</c:v>
                </c:pt>
                <c:pt idx="3136">
                  <c:v>41173</c:v>
                </c:pt>
                <c:pt idx="3137">
                  <c:v>41176</c:v>
                </c:pt>
                <c:pt idx="3138">
                  <c:v>41177</c:v>
                </c:pt>
                <c:pt idx="3139">
                  <c:v>41178</c:v>
                </c:pt>
                <c:pt idx="3140">
                  <c:v>41179</c:v>
                </c:pt>
                <c:pt idx="3141">
                  <c:v>41180</c:v>
                </c:pt>
                <c:pt idx="3142">
                  <c:v>41183</c:v>
                </c:pt>
                <c:pt idx="3143">
                  <c:v>41184</c:v>
                </c:pt>
                <c:pt idx="3144">
                  <c:v>41185</c:v>
                </c:pt>
                <c:pt idx="3145">
                  <c:v>41186</c:v>
                </c:pt>
                <c:pt idx="3146">
                  <c:v>41187</c:v>
                </c:pt>
                <c:pt idx="3147">
                  <c:v>41190</c:v>
                </c:pt>
                <c:pt idx="3148">
                  <c:v>41191</c:v>
                </c:pt>
                <c:pt idx="3149">
                  <c:v>41192</c:v>
                </c:pt>
                <c:pt idx="3150">
                  <c:v>41193</c:v>
                </c:pt>
                <c:pt idx="3151">
                  <c:v>41194</c:v>
                </c:pt>
                <c:pt idx="3152">
                  <c:v>41197</c:v>
                </c:pt>
                <c:pt idx="3153">
                  <c:v>41198</c:v>
                </c:pt>
                <c:pt idx="3154">
                  <c:v>41199</c:v>
                </c:pt>
                <c:pt idx="3155">
                  <c:v>41200</c:v>
                </c:pt>
                <c:pt idx="3156">
                  <c:v>41201</c:v>
                </c:pt>
                <c:pt idx="3157">
                  <c:v>41204</c:v>
                </c:pt>
                <c:pt idx="3158">
                  <c:v>41205</c:v>
                </c:pt>
                <c:pt idx="3159">
                  <c:v>41206</c:v>
                </c:pt>
                <c:pt idx="3160">
                  <c:v>41207</c:v>
                </c:pt>
                <c:pt idx="3161">
                  <c:v>41208</c:v>
                </c:pt>
                <c:pt idx="3162">
                  <c:v>41213</c:v>
                </c:pt>
                <c:pt idx="3163">
                  <c:v>41214</c:v>
                </c:pt>
                <c:pt idx="3164">
                  <c:v>41215</c:v>
                </c:pt>
                <c:pt idx="3165">
                  <c:v>41218</c:v>
                </c:pt>
                <c:pt idx="3166">
                  <c:v>41219</c:v>
                </c:pt>
                <c:pt idx="3167">
                  <c:v>41220</c:v>
                </c:pt>
                <c:pt idx="3168">
                  <c:v>41221</c:v>
                </c:pt>
                <c:pt idx="3169">
                  <c:v>41222</c:v>
                </c:pt>
                <c:pt idx="3170">
                  <c:v>41225</c:v>
                </c:pt>
                <c:pt idx="3171">
                  <c:v>41226</c:v>
                </c:pt>
                <c:pt idx="3172">
                  <c:v>41227</c:v>
                </c:pt>
                <c:pt idx="3173">
                  <c:v>41228</c:v>
                </c:pt>
                <c:pt idx="3174">
                  <c:v>41229</c:v>
                </c:pt>
                <c:pt idx="3175">
                  <c:v>41232</c:v>
                </c:pt>
                <c:pt idx="3176">
                  <c:v>41233</c:v>
                </c:pt>
                <c:pt idx="3177">
                  <c:v>41234</c:v>
                </c:pt>
                <c:pt idx="3178">
                  <c:v>41236</c:v>
                </c:pt>
                <c:pt idx="3179">
                  <c:v>41239</c:v>
                </c:pt>
                <c:pt idx="3180">
                  <c:v>41240</c:v>
                </c:pt>
                <c:pt idx="3181">
                  <c:v>41241</c:v>
                </c:pt>
                <c:pt idx="3182">
                  <c:v>41242</c:v>
                </c:pt>
                <c:pt idx="3183">
                  <c:v>41243</c:v>
                </c:pt>
                <c:pt idx="3184">
                  <c:v>41246</c:v>
                </c:pt>
                <c:pt idx="3185">
                  <c:v>41247</c:v>
                </c:pt>
                <c:pt idx="3186">
                  <c:v>41248</c:v>
                </c:pt>
                <c:pt idx="3187">
                  <c:v>41249</c:v>
                </c:pt>
                <c:pt idx="3188">
                  <c:v>41250</c:v>
                </c:pt>
                <c:pt idx="3189">
                  <c:v>41253</c:v>
                </c:pt>
                <c:pt idx="3190">
                  <c:v>41254</c:v>
                </c:pt>
                <c:pt idx="3191">
                  <c:v>41255</c:v>
                </c:pt>
                <c:pt idx="3192">
                  <c:v>41256</c:v>
                </c:pt>
                <c:pt idx="3193">
                  <c:v>41257</c:v>
                </c:pt>
                <c:pt idx="3194">
                  <c:v>41260</c:v>
                </c:pt>
                <c:pt idx="3195">
                  <c:v>41261</c:v>
                </c:pt>
                <c:pt idx="3196">
                  <c:v>41262</c:v>
                </c:pt>
                <c:pt idx="3197">
                  <c:v>41263</c:v>
                </c:pt>
                <c:pt idx="3198">
                  <c:v>41264</c:v>
                </c:pt>
                <c:pt idx="3199">
                  <c:v>41267</c:v>
                </c:pt>
                <c:pt idx="3200">
                  <c:v>41269</c:v>
                </c:pt>
                <c:pt idx="3201">
                  <c:v>41270</c:v>
                </c:pt>
                <c:pt idx="3202">
                  <c:v>41271</c:v>
                </c:pt>
                <c:pt idx="3203">
                  <c:v>41274</c:v>
                </c:pt>
                <c:pt idx="3204">
                  <c:v>41276</c:v>
                </c:pt>
                <c:pt idx="3205">
                  <c:v>41277</c:v>
                </c:pt>
                <c:pt idx="3206">
                  <c:v>41278</c:v>
                </c:pt>
                <c:pt idx="3207">
                  <c:v>41281</c:v>
                </c:pt>
                <c:pt idx="3208">
                  <c:v>41282</c:v>
                </c:pt>
                <c:pt idx="3209">
                  <c:v>41283</c:v>
                </c:pt>
                <c:pt idx="3210">
                  <c:v>41284</c:v>
                </c:pt>
                <c:pt idx="3211">
                  <c:v>41285</c:v>
                </c:pt>
                <c:pt idx="3212">
                  <c:v>41288</c:v>
                </c:pt>
                <c:pt idx="3213">
                  <c:v>41289</c:v>
                </c:pt>
                <c:pt idx="3214">
                  <c:v>41290</c:v>
                </c:pt>
                <c:pt idx="3215">
                  <c:v>41291</c:v>
                </c:pt>
                <c:pt idx="3216">
                  <c:v>41292</c:v>
                </c:pt>
                <c:pt idx="3217">
                  <c:v>41296</c:v>
                </c:pt>
                <c:pt idx="3218">
                  <c:v>41297</c:v>
                </c:pt>
                <c:pt idx="3219">
                  <c:v>41298</c:v>
                </c:pt>
                <c:pt idx="3220">
                  <c:v>41299</c:v>
                </c:pt>
                <c:pt idx="3221">
                  <c:v>41302</c:v>
                </c:pt>
                <c:pt idx="3222">
                  <c:v>41303</c:v>
                </c:pt>
                <c:pt idx="3223">
                  <c:v>41304</c:v>
                </c:pt>
                <c:pt idx="3224">
                  <c:v>41305</c:v>
                </c:pt>
                <c:pt idx="3225">
                  <c:v>41306</c:v>
                </c:pt>
                <c:pt idx="3226">
                  <c:v>41309</c:v>
                </c:pt>
                <c:pt idx="3227">
                  <c:v>41310</c:v>
                </c:pt>
                <c:pt idx="3228">
                  <c:v>41311</c:v>
                </c:pt>
                <c:pt idx="3229">
                  <c:v>41312</c:v>
                </c:pt>
                <c:pt idx="3230">
                  <c:v>41313</c:v>
                </c:pt>
                <c:pt idx="3231">
                  <c:v>41316</c:v>
                </c:pt>
                <c:pt idx="3232">
                  <c:v>41317</c:v>
                </c:pt>
                <c:pt idx="3233">
                  <c:v>41318</c:v>
                </c:pt>
                <c:pt idx="3234">
                  <c:v>41319</c:v>
                </c:pt>
                <c:pt idx="3235">
                  <c:v>41320</c:v>
                </c:pt>
                <c:pt idx="3236">
                  <c:v>41324</c:v>
                </c:pt>
                <c:pt idx="3237">
                  <c:v>41325</c:v>
                </c:pt>
                <c:pt idx="3238">
                  <c:v>41326</c:v>
                </c:pt>
                <c:pt idx="3239">
                  <c:v>41327</c:v>
                </c:pt>
                <c:pt idx="3240">
                  <c:v>41330</c:v>
                </c:pt>
                <c:pt idx="3241">
                  <c:v>41331</c:v>
                </c:pt>
                <c:pt idx="3242">
                  <c:v>41332</c:v>
                </c:pt>
                <c:pt idx="3243">
                  <c:v>41333</c:v>
                </c:pt>
                <c:pt idx="3244">
                  <c:v>41334</c:v>
                </c:pt>
                <c:pt idx="3245">
                  <c:v>41337</c:v>
                </c:pt>
                <c:pt idx="3246">
                  <c:v>41338</c:v>
                </c:pt>
                <c:pt idx="3247">
                  <c:v>41339</c:v>
                </c:pt>
                <c:pt idx="3248">
                  <c:v>41340</c:v>
                </c:pt>
                <c:pt idx="3249">
                  <c:v>41341</c:v>
                </c:pt>
                <c:pt idx="3250">
                  <c:v>41344</c:v>
                </c:pt>
                <c:pt idx="3251">
                  <c:v>41345</c:v>
                </c:pt>
                <c:pt idx="3252">
                  <c:v>41346</c:v>
                </c:pt>
                <c:pt idx="3253">
                  <c:v>41347</c:v>
                </c:pt>
                <c:pt idx="3254">
                  <c:v>41348</c:v>
                </c:pt>
                <c:pt idx="3255">
                  <c:v>41351</c:v>
                </c:pt>
                <c:pt idx="3256">
                  <c:v>41352</c:v>
                </c:pt>
                <c:pt idx="3257">
                  <c:v>41353</c:v>
                </c:pt>
                <c:pt idx="3258">
                  <c:v>41354</c:v>
                </c:pt>
                <c:pt idx="3259">
                  <c:v>41355</c:v>
                </c:pt>
                <c:pt idx="3260">
                  <c:v>41358</c:v>
                </c:pt>
                <c:pt idx="3261">
                  <c:v>41359</c:v>
                </c:pt>
                <c:pt idx="3262">
                  <c:v>41360</c:v>
                </c:pt>
                <c:pt idx="3263">
                  <c:v>41361</c:v>
                </c:pt>
                <c:pt idx="3264">
                  <c:v>41365</c:v>
                </c:pt>
                <c:pt idx="3265">
                  <c:v>41366</c:v>
                </c:pt>
                <c:pt idx="3266">
                  <c:v>41367</c:v>
                </c:pt>
                <c:pt idx="3267">
                  <c:v>41368</c:v>
                </c:pt>
                <c:pt idx="3268">
                  <c:v>41369</c:v>
                </c:pt>
                <c:pt idx="3269">
                  <c:v>41372</c:v>
                </c:pt>
                <c:pt idx="3270">
                  <c:v>41373</c:v>
                </c:pt>
                <c:pt idx="3271">
                  <c:v>41374</c:v>
                </c:pt>
                <c:pt idx="3272">
                  <c:v>41375</c:v>
                </c:pt>
                <c:pt idx="3273">
                  <c:v>41376</c:v>
                </c:pt>
                <c:pt idx="3274">
                  <c:v>41379</c:v>
                </c:pt>
                <c:pt idx="3275">
                  <c:v>41380</c:v>
                </c:pt>
                <c:pt idx="3276">
                  <c:v>41381</c:v>
                </c:pt>
                <c:pt idx="3277">
                  <c:v>41382</c:v>
                </c:pt>
                <c:pt idx="3278">
                  <c:v>41383</c:v>
                </c:pt>
                <c:pt idx="3279">
                  <c:v>41386</c:v>
                </c:pt>
                <c:pt idx="3280">
                  <c:v>41387</c:v>
                </c:pt>
                <c:pt idx="3281">
                  <c:v>41388</c:v>
                </c:pt>
                <c:pt idx="3282">
                  <c:v>41389</c:v>
                </c:pt>
                <c:pt idx="3283">
                  <c:v>41390</c:v>
                </c:pt>
                <c:pt idx="3284">
                  <c:v>41393</c:v>
                </c:pt>
                <c:pt idx="3285">
                  <c:v>41394</c:v>
                </c:pt>
                <c:pt idx="3286">
                  <c:v>41395</c:v>
                </c:pt>
                <c:pt idx="3287">
                  <c:v>41396</c:v>
                </c:pt>
                <c:pt idx="3288">
                  <c:v>41397</c:v>
                </c:pt>
                <c:pt idx="3289">
                  <c:v>41400</c:v>
                </c:pt>
                <c:pt idx="3290">
                  <c:v>41401</c:v>
                </c:pt>
                <c:pt idx="3291">
                  <c:v>41402</c:v>
                </c:pt>
                <c:pt idx="3292">
                  <c:v>41403</c:v>
                </c:pt>
                <c:pt idx="3293">
                  <c:v>41404</c:v>
                </c:pt>
                <c:pt idx="3294">
                  <c:v>41407</c:v>
                </c:pt>
                <c:pt idx="3295">
                  <c:v>41408</c:v>
                </c:pt>
                <c:pt idx="3296">
                  <c:v>41409</c:v>
                </c:pt>
                <c:pt idx="3297">
                  <c:v>41410</c:v>
                </c:pt>
                <c:pt idx="3298">
                  <c:v>41411</c:v>
                </c:pt>
                <c:pt idx="3299">
                  <c:v>41414</c:v>
                </c:pt>
                <c:pt idx="3300">
                  <c:v>41415</c:v>
                </c:pt>
                <c:pt idx="3301">
                  <c:v>41416</c:v>
                </c:pt>
                <c:pt idx="3302">
                  <c:v>41417</c:v>
                </c:pt>
                <c:pt idx="3303">
                  <c:v>41418</c:v>
                </c:pt>
                <c:pt idx="3304">
                  <c:v>41422</c:v>
                </c:pt>
                <c:pt idx="3305">
                  <c:v>41423</c:v>
                </c:pt>
                <c:pt idx="3306">
                  <c:v>41424</c:v>
                </c:pt>
                <c:pt idx="3307">
                  <c:v>41425</c:v>
                </c:pt>
                <c:pt idx="3308">
                  <c:v>41428</c:v>
                </c:pt>
                <c:pt idx="3309">
                  <c:v>41429</c:v>
                </c:pt>
                <c:pt idx="3310">
                  <c:v>41430</c:v>
                </c:pt>
                <c:pt idx="3311">
                  <c:v>41431</c:v>
                </c:pt>
                <c:pt idx="3312">
                  <c:v>41432</c:v>
                </c:pt>
                <c:pt idx="3313">
                  <c:v>41435</c:v>
                </c:pt>
                <c:pt idx="3314">
                  <c:v>41436</c:v>
                </c:pt>
                <c:pt idx="3315">
                  <c:v>41437</c:v>
                </c:pt>
                <c:pt idx="3316">
                  <c:v>41438</c:v>
                </c:pt>
                <c:pt idx="3317">
                  <c:v>41439</c:v>
                </c:pt>
                <c:pt idx="3318">
                  <c:v>41442</c:v>
                </c:pt>
                <c:pt idx="3319">
                  <c:v>41443</c:v>
                </c:pt>
                <c:pt idx="3320">
                  <c:v>41444</c:v>
                </c:pt>
                <c:pt idx="3321">
                  <c:v>41445</c:v>
                </c:pt>
                <c:pt idx="3322">
                  <c:v>41446</c:v>
                </c:pt>
                <c:pt idx="3323">
                  <c:v>41449</c:v>
                </c:pt>
                <c:pt idx="3324">
                  <c:v>41450</c:v>
                </c:pt>
                <c:pt idx="3325">
                  <c:v>41451</c:v>
                </c:pt>
                <c:pt idx="3326">
                  <c:v>41452</c:v>
                </c:pt>
                <c:pt idx="3327">
                  <c:v>41453</c:v>
                </c:pt>
                <c:pt idx="3328">
                  <c:v>41456</c:v>
                </c:pt>
                <c:pt idx="3329">
                  <c:v>41457</c:v>
                </c:pt>
                <c:pt idx="3330">
                  <c:v>41458</c:v>
                </c:pt>
                <c:pt idx="3331">
                  <c:v>41460</c:v>
                </c:pt>
                <c:pt idx="3332">
                  <c:v>41463</c:v>
                </c:pt>
                <c:pt idx="3333">
                  <c:v>41464</c:v>
                </c:pt>
                <c:pt idx="3334">
                  <c:v>41465</c:v>
                </c:pt>
                <c:pt idx="3335">
                  <c:v>41466</c:v>
                </c:pt>
                <c:pt idx="3336">
                  <c:v>41467</c:v>
                </c:pt>
                <c:pt idx="3337">
                  <c:v>41470</c:v>
                </c:pt>
                <c:pt idx="3338">
                  <c:v>41471</c:v>
                </c:pt>
                <c:pt idx="3339">
                  <c:v>41472</c:v>
                </c:pt>
                <c:pt idx="3340">
                  <c:v>41473</c:v>
                </c:pt>
                <c:pt idx="3341">
                  <c:v>41474</c:v>
                </c:pt>
                <c:pt idx="3342">
                  <c:v>41477</c:v>
                </c:pt>
                <c:pt idx="3343">
                  <c:v>41478</c:v>
                </c:pt>
                <c:pt idx="3344">
                  <c:v>41479</c:v>
                </c:pt>
                <c:pt idx="3345">
                  <c:v>41480</c:v>
                </c:pt>
                <c:pt idx="3346">
                  <c:v>41481</c:v>
                </c:pt>
                <c:pt idx="3347">
                  <c:v>41484</c:v>
                </c:pt>
                <c:pt idx="3348">
                  <c:v>41485</c:v>
                </c:pt>
                <c:pt idx="3349">
                  <c:v>41486</c:v>
                </c:pt>
                <c:pt idx="3350">
                  <c:v>41487</c:v>
                </c:pt>
                <c:pt idx="3351">
                  <c:v>41488</c:v>
                </c:pt>
                <c:pt idx="3352">
                  <c:v>41491</c:v>
                </c:pt>
                <c:pt idx="3353">
                  <c:v>41492</c:v>
                </c:pt>
                <c:pt idx="3354">
                  <c:v>41493</c:v>
                </c:pt>
                <c:pt idx="3355">
                  <c:v>41494</c:v>
                </c:pt>
                <c:pt idx="3356">
                  <c:v>41495</c:v>
                </c:pt>
                <c:pt idx="3357">
                  <c:v>41498</c:v>
                </c:pt>
                <c:pt idx="3358">
                  <c:v>41499</c:v>
                </c:pt>
                <c:pt idx="3359">
                  <c:v>41500</c:v>
                </c:pt>
                <c:pt idx="3360">
                  <c:v>41501</c:v>
                </c:pt>
                <c:pt idx="3361">
                  <c:v>41502</c:v>
                </c:pt>
                <c:pt idx="3362">
                  <c:v>41505</c:v>
                </c:pt>
                <c:pt idx="3363">
                  <c:v>41506</c:v>
                </c:pt>
                <c:pt idx="3364">
                  <c:v>41507</c:v>
                </c:pt>
                <c:pt idx="3365">
                  <c:v>41508</c:v>
                </c:pt>
                <c:pt idx="3366">
                  <c:v>41509</c:v>
                </c:pt>
                <c:pt idx="3367">
                  <c:v>41512</c:v>
                </c:pt>
                <c:pt idx="3368">
                  <c:v>41513</c:v>
                </c:pt>
                <c:pt idx="3369">
                  <c:v>41514</c:v>
                </c:pt>
                <c:pt idx="3370">
                  <c:v>41515</c:v>
                </c:pt>
                <c:pt idx="3371">
                  <c:v>41516</c:v>
                </c:pt>
                <c:pt idx="3372">
                  <c:v>41520</c:v>
                </c:pt>
                <c:pt idx="3373">
                  <c:v>41521</c:v>
                </c:pt>
                <c:pt idx="3374">
                  <c:v>41522</c:v>
                </c:pt>
                <c:pt idx="3375">
                  <c:v>41523</c:v>
                </c:pt>
                <c:pt idx="3376">
                  <c:v>41526</c:v>
                </c:pt>
                <c:pt idx="3377">
                  <c:v>41527</c:v>
                </c:pt>
                <c:pt idx="3378">
                  <c:v>41528</c:v>
                </c:pt>
                <c:pt idx="3379">
                  <c:v>41529</c:v>
                </c:pt>
                <c:pt idx="3380">
                  <c:v>41530</c:v>
                </c:pt>
                <c:pt idx="3381">
                  <c:v>41533</c:v>
                </c:pt>
                <c:pt idx="3382">
                  <c:v>41534</c:v>
                </c:pt>
                <c:pt idx="3383">
                  <c:v>41535</c:v>
                </c:pt>
                <c:pt idx="3384">
                  <c:v>41536</c:v>
                </c:pt>
                <c:pt idx="3385">
                  <c:v>41537</c:v>
                </c:pt>
                <c:pt idx="3386">
                  <c:v>41540</c:v>
                </c:pt>
                <c:pt idx="3387">
                  <c:v>41541</c:v>
                </c:pt>
                <c:pt idx="3388">
                  <c:v>41542</c:v>
                </c:pt>
                <c:pt idx="3389">
                  <c:v>41543</c:v>
                </c:pt>
                <c:pt idx="3390">
                  <c:v>41544</c:v>
                </c:pt>
                <c:pt idx="3391">
                  <c:v>41547</c:v>
                </c:pt>
                <c:pt idx="3392">
                  <c:v>41548</c:v>
                </c:pt>
                <c:pt idx="3393">
                  <c:v>41549</c:v>
                </c:pt>
                <c:pt idx="3394">
                  <c:v>41550</c:v>
                </c:pt>
                <c:pt idx="3395">
                  <c:v>41551</c:v>
                </c:pt>
                <c:pt idx="3396">
                  <c:v>41554</c:v>
                </c:pt>
                <c:pt idx="3397">
                  <c:v>41555</c:v>
                </c:pt>
                <c:pt idx="3398">
                  <c:v>41556</c:v>
                </c:pt>
                <c:pt idx="3399">
                  <c:v>41557</c:v>
                </c:pt>
                <c:pt idx="3400">
                  <c:v>41558</c:v>
                </c:pt>
                <c:pt idx="3401">
                  <c:v>41561</c:v>
                </c:pt>
                <c:pt idx="3402">
                  <c:v>41562</c:v>
                </c:pt>
                <c:pt idx="3403">
                  <c:v>41563</c:v>
                </c:pt>
                <c:pt idx="3404">
                  <c:v>41564</c:v>
                </c:pt>
                <c:pt idx="3405">
                  <c:v>41565</c:v>
                </c:pt>
                <c:pt idx="3406">
                  <c:v>41568</c:v>
                </c:pt>
                <c:pt idx="3407">
                  <c:v>41569</c:v>
                </c:pt>
                <c:pt idx="3408">
                  <c:v>41570</c:v>
                </c:pt>
                <c:pt idx="3409">
                  <c:v>41571</c:v>
                </c:pt>
                <c:pt idx="3410">
                  <c:v>41572</c:v>
                </c:pt>
                <c:pt idx="3411">
                  <c:v>41575</c:v>
                </c:pt>
                <c:pt idx="3412">
                  <c:v>41576</c:v>
                </c:pt>
                <c:pt idx="3413">
                  <c:v>41577</c:v>
                </c:pt>
                <c:pt idx="3414">
                  <c:v>41578</c:v>
                </c:pt>
                <c:pt idx="3415">
                  <c:v>41579</c:v>
                </c:pt>
                <c:pt idx="3416">
                  <c:v>41582</c:v>
                </c:pt>
                <c:pt idx="3417">
                  <c:v>41583</c:v>
                </c:pt>
                <c:pt idx="3418">
                  <c:v>41584</c:v>
                </c:pt>
                <c:pt idx="3419">
                  <c:v>41585</c:v>
                </c:pt>
                <c:pt idx="3420">
                  <c:v>41586</c:v>
                </c:pt>
                <c:pt idx="3421">
                  <c:v>41589</c:v>
                </c:pt>
                <c:pt idx="3422">
                  <c:v>41590</c:v>
                </c:pt>
                <c:pt idx="3423">
                  <c:v>41591</c:v>
                </c:pt>
                <c:pt idx="3424">
                  <c:v>41592</c:v>
                </c:pt>
                <c:pt idx="3425">
                  <c:v>41593</c:v>
                </c:pt>
                <c:pt idx="3426">
                  <c:v>41596</c:v>
                </c:pt>
                <c:pt idx="3427">
                  <c:v>41597</c:v>
                </c:pt>
                <c:pt idx="3428">
                  <c:v>41598</c:v>
                </c:pt>
                <c:pt idx="3429">
                  <c:v>41599</c:v>
                </c:pt>
                <c:pt idx="3430">
                  <c:v>41600</c:v>
                </c:pt>
                <c:pt idx="3431">
                  <c:v>41603</c:v>
                </c:pt>
                <c:pt idx="3432">
                  <c:v>41604</c:v>
                </c:pt>
                <c:pt idx="3433">
                  <c:v>41605</c:v>
                </c:pt>
                <c:pt idx="3434">
                  <c:v>41607</c:v>
                </c:pt>
                <c:pt idx="3435">
                  <c:v>41610</c:v>
                </c:pt>
                <c:pt idx="3436">
                  <c:v>41611</c:v>
                </c:pt>
                <c:pt idx="3437">
                  <c:v>41612</c:v>
                </c:pt>
                <c:pt idx="3438">
                  <c:v>41613</c:v>
                </c:pt>
                <c:pt idx="3439">
                  <c:v>41614</c:v>
                </c:pt>
                <c:pt idx="3440">
                  <c:v>41617</c:v>
                </c:pt>
                <c:pt idx="3441">
                  <c:v>41618</c:v>
                </c:pt>
                <c:pt idx="3442">
                  <c:v>41619</c:v>
                </c:pt>
                <c:pt idx="3443">
                  <c:v>41620</c:v>
                </c:pt>
                <c:pt idx="3444">
                  <c:v>41621</c:v>
                </c:pt>
                <c:pt idx="3445">
                  <c:v>41624</c:v>
                </c:pt>
                <c:pt idx="3446">
                  <c:v>41625</c:v>
                </c:pt>
                <c:pt idx="3447">
                  <c:v>41626</c:v>
                </c:pt>
                <c:pt idx="3448">
                  <c:v>41627</c:v>
                </c:pt>
                <c:pt idx="3449">
                  <c:v>41628</c:v>
                </c:pt>
                <c:pt idx="3450">
                  <c:v>41631</c:v>
                </c:pt>
                <c:pt idx="3451">
                  <c:v>41632</c:v>
                </c:pt>
                <c:pt idx="3452">
                  <c:v>41634</c:v>
                </c:pt>
                <c:pt idx="3453">
                  <c:v>41635</c:v>
                </c:pt>
                <c:pt idx="3454">
                  <c:v>41638</c:v>
                </c:pt>
                <c:pt idx="3455">
                  <c:v>41639</c:v>
                </c:pt>
                <c:pt idx="3456">
                  <c:v>41641</c:v>
                </c:pt>
                <c:pt idx="3457">
                  <c:v>41642</c:v>
                </c:pt>
                <c:pt idx="3458">
                  <c:v>41645</c:v>
                </c:pt>
                <c:pt idx="3459">
                  <c:v>41646</c:v>
                </c:pt>
                <c:pt idx="3460">
                  <c:v>41647</c:v>
                </c:pt>
                <c:pt idx="3461">
                  <c:v>41648</c:v>
                </c:pt>
                <c:pt idx="3462">
                  <c:v>41649</c:v>
                </c:pt>
                <c:pt idx="3463">
                  <c:v>41652</c:v>
                </c:pt>
                <c:pt idx="3464">
                  <c:v>41653</c:v>
                </c:pt>
                <c:pt idx="3465">
                  <c:v>41654</c:v>
                </c:pt>
                <c:pt idx="3466">
                  <c:v>41655</c:v>
                </c:pt>
                <c:pt idx="3467">
                  <c:v>41656</c:v>
                </c:pt>
                <c:pt idx="3468">
                  <c:v>41660</c:v>
                </c:pt>
                <c:pt idx="3469">
                  <c:v>41661</c:v>
                </c:pt>
                <c:pt idx="3470">
                  <c:v>41662</c:v>
                </c:pt>
                <c:pt idx="3471">
                  <c:v>41663</c:v>
                </c:pt>
                <c:pt idx="3472">
                  <c:v>41666</c:v>
                </c:pt>
                <c:pt idx="3473">
                  <c:v>41667</c:v>
                </c:pt>
                <c:pt idx="3474">
                  <c:v>41668</c:v>
                </c:pt>
                <c:pt idx="3475">
                  <c:v>41669</c:v>
                </c:pt>
                <c:pt idx="3476">
                  <c:v>41670</c:v>
                </c:pt>
                <c:pt idx="3477">
                  <c:v>41673</c:v>
                </c:pt>
                <c:pt idx="3478">
                  <c:v>41674</c:v>
                </c:pt>
                <c:pt idx="3479">
                  <c:v>41675</c:v>
                </c:pt>
                <c:pt idx="3480">
                  <c:v>41676</c:v>
                </c:pt>
                <c:pt idx="3481">
                  <c:v>41677</c:v>
                </c:pt>
                <c:pt idx="3482">
                  <c:v>41680</c:v>
                </c:pt>
                <c:pt idx="3483">
                  <c:v>41681</c:v>
                </c:pt>
                <c:pt idx="3484">
                  <c:v>41682</c:v>
                </c:pt>
                <c:pt idx="3485">
                  <c:v>41683</c:v>
                </c:pt>
                <c:pt idx="3486">
                  <c:v>41684</c:v>
                </c:pt>
                <c:pt idx="3487">
                  <c:v>41688</c:v>
                </c:pt>
                <c:pt idx="3488">
                  <c:v>41689</c:v>
                </c:pt>
                <c:pt idx="3489">
                  <c:v>41690</c:v>
                </c:pt>
                <c:pt idx="3490">
                  <c:v>41691</c:v>
                </c:pt>
                <c:pt idx="3491">
                  <c:v>41694</c:v>
                </c:pt>
                <c:pt idx="3492">
                  <c:v>41695</c:v>
                </c:pt>
                <c:pt idx="3493">
                  <c:v>41696</c:v>
                </c:pt>
                <c:pt idx="3494">
                  <c:v>41697</c:v>
                </c:pt>
                <c:pt idx="3495">
                  <c:v>41698</c:v>
                </c:pt>
                <c:pt idx="3496">
                  <c:v>41701</c:v>
                </c:pt>
                <c:pt idx="3497">
                  <c:v>41702</c:v>
                </c:pt>
                <c:pt idx="3498">
                  <c:v>41703</c:v>
                </c:pt>
                <c:pt idx="3499">
                  <c:v>41704</c:v>
                </c:pt>
                <c:pt idx="3500">
                  <c:v>41705</c:v>
                </c:pt>
                <c:pt idx="3501">
                  <c:v>41708</c:v>
                </c:pt>
                <c:pt idx="3502">
                  <c:v>41709</c:v>
                </c:pt>
                <c:pt idx="3503">
                  <c:v>41710</c:v>
                </c:pt>
                <c:pt idx="3504">
                  <c:v>41711</c:v>
                </c:pt>
                <c:pt idx="3505">
                  <c:v>41712</c:v>
                </c:pt>
                <c:pt idx="3506">
                  <c:v>41715</c:v>
                </c:pt>
                <c:pt idx="3507">
                  <c:v>41716</c:v>
                </c:pt>
                <c:pt idx="3508">
                  <c:v>41717</c:v>
                </c:pt>
                <c:pt idx="3509">
                  <c:v>41718</c:v>
                </c:pt>
                <c:pt idx="3510">
                  <c:v>41719</c:v>
                </c:pt>
                <c:pt idx="3511">
                  <c:v>41722</c:v>
                </c:pt>
                <c:pt idx="3512">
                  <c:v>41723</c:v>
                </c:pt>
                <c:pt idx="3513">
                  <c:v>41724</c:v>
                </c:pt>
                <c:pt idx="3514">
                  <c:v>41725</c:v>
                </c:pt>
                <c:pt idx="3515">
                  <c:v>41726</c:v>
                </c:pt>
                <c:pt idx="3516">
                  <c:v>41729</c:v>
                </c:pt>
                <c:pt idx="3517">
                  <c:v>41730</c:v>
                </c:pt>
                <c:pt idx="3518">
                  <c:v>41731</c:v>
                </c:pt>
                <c:pt idx="3519">
                  <c:v>41732</c:v>
                </c:pt>
                <c:pt idx="3520">
                  <c:v>41733</c:v>
                </c:pt>
                <c:pt idx="3521">
                  <c:v>41736</c:v>
                </c:pt>
                <c:pt idx="3522">
                  <c:v>41737</c:v>
                </c:pt>
                <c:pt idx="3523">
                  <c:v>41738</c:v>
                </c:pt>
                <c:pt idx="3524">
                  <c:v>41739</c:v>
                </c:pt>
                <c:pt idx="3525">
                  <c:v>41740</c:v>
                </c:pt>
                <c:pt idx="3526">
                  <c:v>41743</c:v>
                </c:pt>
                <c:pt idx="3527">
                  <c:v>41744</c:v>
                </c:pt>
                <c:pt idx="3528">
                  <c:v>41745</c:v>
                </c:pt>
                <c:pt idx="3529">
                  <c:v>41746</c:v>
                </c:pt>
                <c:pt idx="3530">
                  <c:v>41750</c:v>
                </c:pt>
                <c:pt idx="3531">
                  <c:v>41751</c:v>
                </c:pt>
                <c:pt idx="3532">
                  <c:v>41752</c:v>
                </c:pt>
                <c:pt idx="3533">
                  <c:v>41753</c:v>
                </c:pt>
                <c:pt idx="3534">
                  <c:v>41754</c:v>
                </c:pt>
                <c:pt idx="3535">
                  <c:v>41757</c:v>
                </c:pt>
                <c:pt idx="3536">
                  <c:v>41758</c:v>
                </c:pt>
                <c:pt idx="3537">
                  <c:v>41759</c:v>
                </c:pt>
                <c:pt idx="3538">
                  <c:v>41760</c:v>
                </c:pt>
                <c:pt idx="3539">
                  <c:v>41761</c:v>
                </c:pt>
                <c:pt idx="3540">
                  <c:v>41764</c:v>
                </c:pt>
                <c:pt idx="3541">
                  <c:v>41765</c:v>
                </c:pt>
                <c:pt idx="3542">
                  <c:v>41766</c:v>
                </c:pt>
                <c:pt idx="3543">
                  <c:v>41767</c:v>
                </c:pt>
                <c:pt idx="3544">
                  <c:v>41768</c:v>
                </c:pt>
                <c:pt idx="3545">
                  <c:v>41771</c:v>
                </c:pt>
                <c:pt idx="3546">
                  <c:v>41772</c:v>
                </c:pt>
                <c:pt idx="3547">
                  <c:v>41773</c:v>
                </c:pt>
                <c:pt idx="3548">
                  <c:v>41774</c:v>
                </c:pt>
                <c:pt idx="3549">
                  <c:v>41775</c:v>
                </c:pt>
                <c:pt idx="3550">
                  <c:v>41778</c:v>
                </c:pt>
                <c:pt idx="3551">
                  <c:v>41779</c:v>
                </c:pt>
                <c:pt idx="3552">
                  <c:v>41780</c:v>
                </c:pt>
                <c:pt idx="3553">
                  <c:v>41781</c:v>
                </c:pt>
                <c:pt idx="3554">
                  <c:v>41782</c:v>
                </c:pt>
                <c:pt idx="3555">
                  <c:v>41786</c:v>
                </c:pt>
                <c:pt idx="3556">
                  <c:v>41787</c:v>
                </c:pt>
                <c:pt idx="3557">
                  <c:v>41788</c:v>
                </c:pt>
                <c:pt idx="3558">
                  <c:v>41789</c:v>
                </c:pt>
                <c:pt idx="3559">
                  <c:v>41792</c:v>
                </c:pt>
                <c:pt idx="3560">
                  <c:v>41793</c:v>
                </c:pt>
                <c:pt idx="3561">
                  <c:v>41794</c:v>
                </c:pt>
                <c:pt idx="3562">
                  <c:v>41795</c:v>
                </c:pt>
                <c:pt idx="3563">
                  <c:v>41796</c:v>
                </c:pt>
                <c:pt idx="3564">
                  <c:v>41799</c:v>
                </c:pt>
                <c:pt idx="3565">
                  <c:v>41800</c:v>
                </c:pt>
                <c:pt idx="3566">
                  <c:v>41801</c:v>
                </c:pt>
                <c:pt idx="3567">
                  <c:v>41802</c:v>
                </c:pt>
                <c:pt idx="3568">
                  <c:v>41803</c:v>
                </c:pt>
                <c:pt idx="3569">
                  <c:v>41806</c:v>
                </c:pt>
                <c:pt idx="3570">
                  <c:v>41807</c:v>
                </c:pt>
                <c:pt idx="3571">
                  <c:v>41808</c:v>
                </c:pt>
                <c:pt idx="3572">
                  <c:v>41809</c:v>
                </c:pt>
                <c:pt idx="3573">
                  <c:v>41810</c:v>
                </c:pt>
                <c:pt idx="3574">
                  <c:v>41813</c:v>
                </c:pt>
                <c:pt idx="3575">
                  <c:v>41814</c:v>
                </c:pt>
                <c:pt idx="3576">
                  <c:v>41815</c:v>
                </c:pt>
                <c:pt idx="3577">
                  <c:v>41816</c:v>
                </c:pt>
                <c:pt idx="3578">
                  <c:v>41817</c:v>
                </c:pt>
                <c:pt idx="3579">
                  <c:v>41820</c:v>
                </c:pt>
                <c:pt idx="3580">
                  <c:v>41821</c:v>
                </c:pt>
                <c:pt idx="3581">
                  <c:v>41822</c:v>
                </c:pt>
                <c:pt idx="3582">
                  <c:v>41823</c:v>
                </c:pt>
                <c:pt idx="3583">
                  <c:v>41827</c:v>
                </c:pt>
                <c:pt idx="3584">
                  <c:v>41828</c:v>
                </c:pt>
                <c:pt idx="3585">
                  <c:v>41829</c:v>
                </c:pt>
                <c:pt idx="3586">
                  <c:v>41830</c:v>
                </c:pt>
                <c:pt idx="3587">
                  <c:v>41831</c:v>
                </c:pt>
                <c:pt idx="3588">
                  <c:v>41834</c:v>
                </c:pt>
                <c:pt idx="3589">
                  <c:v>41835</c:v>
                </c:pt>
                <c:pt idx="3590">
                  <c:v>41836</c:v>
                </c:pt>
                <c:pt idx="3591">
                  <c:v>41837</c:v>
                </c:pt>
                <c:pt idx="3592">
                  <c:v>41838</c:v>
                </c:pt>
                <c:pt idx="3593">
                  <c:v>41841</c:v>
                </c:pt>
                <c:pt idx="3594">
                  <c:v>41842</c:v>
                </c:pt>
                <c:pt idx="3595">
                  <c:v>41843</c:v>
                </c:pt>
                <c:pt idx="3596">
                  <c:v>41844</c:v>
                </c:pt>
                <c:pt idx="3597">
                  <c:v>41845</c:v>
                </c:pt>
                <c:pt idx="3598">
                  <c:v>41848</c:v>
                </c:pt>
                <c:pt idx="3599">
                  <c:v>41849</c:v>
                </c:pt>
                <c:pt idx="3600">
                  <c:v>41850</c:v>
                </c:pt>
                <c:pt idx="3601">
                  <c:v>41851</c:v>
                </c:pt>
                <c:pt idx="3602">
                  <c:v>41852</c:v>
                </c:pt>
                <c:pt idx="3603">
                  <c:v>41855</c:v>
                </c:pt>
                <c:pt idx="3604">
                  <c:v>41856</c:v>
                </c:pt>
                <c:pt idx="3605">
                  <c:v>41857</c:v>
                </c:pt>
                <c:pt idx="3606">
                  <c:v>41858</c:v>
                </c:pt>
                <c:pt idx="3607">
                  <c:v>41859</c:v>
                </c:pt>
                <c:pt idx="3608">
                  <c:v>41862</c:v>
                </c:pt>
                <c:pt idx="3609">
                  <c:v>41863</c:v>
                </c:pt>
                <c:pt idx="3610">
                  <c:v>41864</c:v>
                </c:pt>
                <c:pt idx="3611">
                  <c:v>41865</c:v>
                </c:pt>
                <c:pt idx="3612">
                  <c:v>41866</c:v>
                </c:pt>
                <c:pt idx="3613">
                  <c:v>41869</c:v>
                </c:pt>
                <c:pt idx="3614">
                  <c:v>41870</c:v>
                </c:pt>
                <c:pt idx="3615">
                  <c:v>41871</c:v>
                </c:pt>
                <c:pt idx="3616">
                  <c:v>41872</c:v>
                </c:pt>
                <c:pt idx="3617">
                  <c:v>41873</c:v>
                </c:pt>
                <c:pt idx="3618">
                  <c:v>41876</c:v>
                </c:pt>
                <c:pt idx="3619">
                  <c:v>41877</c:v>
                </c:pt>
                <c:pt idx="3620">
                  <c:v>41878</c:v>
                </c:pt>
                <c:pt idx="3621">
                  <c:v>41879</c:v>
                </c:pt>
                <c:pt idx="3622">
                  <c:v>41880</c:v>
                </c:pt>
                <c:pt idx="3623">
                  <c:v>41884</c:v>
                </c:pt>
                <c:pt idx="3624">
                  <c:v>41885</c:v>
                </c:pt>
                <c:pt idx="3625">
                  <c:v>41886</c:v>
                </c:pt>
                <c:pt idx="3626">
                  <c:v>41887</c:v>
                </c:pt>
                <c:pt idx="3627">
                  <c:v>41890</c:v>
                </c:pt>
                <c:pt idx="3628">
                  <c:v>41891</c:v>
                </c:pt>
                <c:pt idx="3629">
                  <c:v>41892</c:v>
                </c:pt>
                <c:pt idx="3630">
                  <c:v>41893</c:v>
                </c:pt>
                <c:pt idx="3631">
                  <c:v>41894</c:v>
                </c:pt>
                <c:pt idx="3632">
                  <c:v>41897</c:v>
                </c:pt>
                <c:pt idx="3633">
                  <c:v>41898</c:v>
                </c:pt>
                <c:pt idx="3634">
                  <c:v>41899</c:v>
                </c:pt>
                <c:pt idx="3635">
                  <c:v>41900</c:v>
                </c:pt>
                <c:pt idx="3636">
                  <c:v>41901</c:v>
                </c:pt>
                <c:pt idx="3637">
                  <c:v>41904</c:v>
                </c:pt>
                <c:pt idx="3638">
                  <c:v>41905</c:v>
                </c:pt>
                <c:pt idx="3639">
                  <c:v>41906</c:v>
                </c:pt>
                <c:pt idx="3640">
                  <c:v>41907</c:v>
                </c:pt>
                <c:pt idx="3641">
                  <c:v>41908</c:v>
                </c:pt>
                <c:pt idx="3642">
                  <c:v>41911</c:v>
                </c:pt>
                <c:pt idx="3643">
                  <c:v>41912</c:v>
                </c:pt>
                <c:pt idx="3644">
                  <c:v>41913</c:v>
                </c:pt>
                <c:pt idx="3645">
                  <c:v>41914</c:v>
                </c:pt>
                <c:pt idx="3646">
                  <c:v>41915</c:v>
                </c:pt>
                <c:pt idx="3647">
                  <c:v>41918</c:v>
                </c:pt>
                <c:pt idx="3648">
                  <c:v>41919</c:v>
                </c:pt>
                <c:pt idx="3649">
                  <c:v>41920</c:v>
                </c:pt>
                <c:pt idx="3650">
                  <c:v>41921</c:v>
                </c:pt>
                <c:pt idx="3651">
                  <c:v>41922</c:v>
                </c:pt>
                <c:pt idx="3652">
                  <c:v>41925</c:v>
                </c:pt>
                <c:pt idx="3653">
                  <c:v>41926</c:v>
                </c:pt>
                <c:pt idx="3654">
                  <c:v>41927</c:v>
                </c:pt>
                <c:pt idx="3655">
                  <c:v>41928</c:v>
                </c:pt>
                <c:pt idx="3656">
                  <c:v>41929</c:v>
                </c:pt>
                <c:pt idx="3657">
                  <c:v>41932</c:v>
                </c:pt>
                <c:pt idx="3658">
                  <c:v>41933</c:v>
                </c:pt>
                <c:pt idx="3659">
                  <c:v>41934</c:v>
                </c:pt>
                <c:pt idx="3660">
                  <c:v>41935</c:v>
                </c:pt>
                <c:pt idx="3661">
                  <c:v>41936</c:v>
                </c:pt>
                <c:pt idx="3662">
                  <c:v>41939</c:v>
                </c:pt>
                <c:pt idx="3663">
                  <c:v>41940</c:v>
                </c:pt>
                <c:pt idx="3664">
                  <c:v>41941</c:v>
                </c:pt>
                <c:pt idx="3665">
                  <c:v>41942</c:v>
                </c:pt>
                <c:pt idx="3666">
                  <c:v>41943</c:v>
                </c:pt>
                <c:pt idx="3667">
                  <c:v>41946</c:v>
                </c:pt>
                <c:pt idx="3668">
                  <c:v>41947</c:v>
                </c:pt>
                <c:pt idx="3669">
                  <c:v>41948</c:v>
                </c:pt>
                <c:pt idx="3670">
                  <c:v>41949</c:v>
                </c:pt>
                <c:pt idx="3671">
                  <c:v>41950</c:v>
                </c:pt>
                <c:pt idx="3672">
                  <c:v>41953</c:v>
                </c:pt>
                <c:pt idx="3673">
                  <c:v>41954</c:v>
                </c:pt>
                <c:pt idx="3674">
                  <c:v>41955</c:v>
                </c:pt>
                <c:pt idx="3675">
                  <c:v>41956</c:v>
                </c:pt>
                <c:pt idx="3676">
                  <c:v>41957</c:v>
                </c:pt>
                <c:pt idx="3677">
                  <c:v>41960</c:v>
                </c:pt>
                <c:pt idx="3678">
                  <c:v>41961</c:v>
                </c:pt>
                <c:pt idx="3679">
                  <c:v>41962</c:v>
                </c:pt>
                <c:pt idx="3680">
                  <c:v>41963</c:v>
                </c:pt>
                <c:pt idx="3681">
                  <c:v>41964</c:v>
                </c:pt>
                <c:pt idx="3682">
                  <c:v>41967</c:v>
                </c:pt>
                <c:pt idx="3683">
                  <c:v>41968</c:v>
                </c:pt>
                <c:pt idx="3684">
                  <c:v>41969</c:v>
                </c:pt>
                <c:pt idx="3685">
                  <c:v>41971</c:v>
                </c:pt>
                <c:pt idx="3686">
                  <c:v>41974</c:v>
                </c:pt>
                <c:pt idx="3687">
                  <c:v>41975</c:v>
                </c:pt>
                <c:pt idx="3688">
                  <c:v>41976</c:v>
                </c:pt>
                <c:pt idx="3689">
                  <c:v>41977</c:v>
                </c:pt>
                <c:pt idx="3690">
                  <c:v>41978</c:v>
                </c:pt>
                <c:pt idx="3691">
                  <c:v>41981</c:v>
                </c:pt>
                <c:pt idx="3692">
                  <c:v>41982</c:v>
                </c:pt>
                <c:pt idx="3693">
                  <c:v>41983</c:v>
                </c:pt>
                <c:pt idx="3694">
                  <c:v>41984</c:v>
                </c:pt>
                <c:pt idx="3695">
                  <c:v>41985</c:v>
                </c:pt>
                <c:pt idx="3696">
                  <c:v>41988</c:v>
                </c:pt>
                <c:pt idx="3697">
                  <c:v>41989</c:v>
                </c:pt>
                <c:pt idx="3698">
                  <c:v>41990</c:v>
                </c:pt>
                <c:pt idx="3699">
                  <c:v>41991</c:v>
                </c:pt>
                <c:pt idx="3700">
                  <c:v>41992</c:v>
                </c:pt>
                <c:pt idx="3701">
                  <c:v>41995</c:v>
                </c:pt>
                <c:pt idx="3702">
                  <c:v>41996</c:v>
                </c:pt>
                <c:pt idx="3703">
                  <c:v>41997</c:v>
                </c:pt>
                <c:pt idx="3704">
                  <c:v>41999</c:v>
                </c:pt>
                <c:pt idx="3705">
                  <c:v>42002</c:v>
                </c:pt>
                <c:pt idx="3706">
                  <c:v>42003</c:v>
                </c:pt>
                <c:pt idx="3707">
                  <c:v>42004</c:v>
                </c:pt>
                <c:pt idx="3708">
                  <c:v>42006</c:v>
                </c:pt>
                <c:pt idx="3709">
                  <c:v>42009</c:v>
                </c:pt>
                <c:pt idx="3710">
                  <c:v>42010</c:v>
                </c:pt>
                <c:pt idx="3711">
                  <c:v>42011</c:v>
                </c:pt>
                <c:pt idx="3712">
                  <c:v>42012</c:v>
                </c:pt>
                <c:pt idx="3713">
                  <c:v>42013</c:v>
                </c:pt>
                <c:pt idx="3714">
                  <c:v>42016</c:v>
                </c:pt>
                <c:pt idx="3715">
                  <c:v>42017</c:v>
                </c:pt>
                <c:pt idx="3716">
                  <c:v>42018</c:v>
                </c:pt>
                <c:pt idx="3717">
                  <c:v>42019</c:v>
                </c:pt>
                <c:pt idx="3718">
                  <c:v>42020</c:v>
                </c:pt>
                <c:pt idx="3719">
                  <c:v>42024</c:v>
                </c:pt>
                <c:pt idx="3720">
                  <c:v>42025</c:v>
                </c:pt>
                <c:pt idx="3721">
                  <c:v>42026</c:v>
                </c:pt>
                <c:pt idx="3722">
                  <c:v>42027</c:v>
                </c:pt>
                <c:pt idx="3723">
                  <c:v>42030</c:v>
                </c:pt>
                <c:pt idx="3724">
                  <c:v>42031</c:v>
                </c:pt>
                <c:pt idx="3725">
                  <c:v>42032</c:v>
                </c:pt>
                <c:pt idx="3726">
                  <c:v>42033</c:v>
                </c:pt>
                <c:pt idx="3727">
                  <c:v>42034</c:v>
                </c:pt>
                <c:pt idx="3728">
                  <c:v>42037</c:v>
                </c:pt>
                <c:pt idx="3729">
                  <c:v>42038</c:v>
                </c:pt>
                <c:pt idx="3730">
                  <c:v>42039</c:v>
                </c:pt>
                <c:pt idx="3731">
                  <c:v>42040</c:v>
                </c:pt>
                <c:pt idx="3732">
                  <c:v>42041</c:v>
                </c:pt>
                <c:pt idx="3733">
                  <c:v>42044</c:v>
                </c:pt>
                <c:pt idx="3734">
                  <c:v>42045</c:v>
                </c:pt>
                <c:pt idx="3735">
                  <c:v>42046</c:v>
                </c:pt>
                <c:pt idx="3736">
                  <c:v>42047</c:v>
                </c:pt>
                <c:pt idx="3737">
                  <c:v>42048</c:v>
                </c:pt>
                <c:pt idx="3738">
                  <c:v>42052</c:v>
                </c:pt>
                <c:pt idx="3739">
                  <c:v>42053</c:v>
                </c:pt>
                <c:pt idx="3740">
                  <c:v>42054</c:v>
                </c:pt>
                <c:pt idx="3741">
                  <c:v>42055</c:v>
                </c:pt>
                <c:pt idx="3742">
                  <c:v>42058</c:v>
                </c:pt>
                <c:pt idx="3743">
                  <c:v>42059</c:v>
                </c:pt>
                <c:pt idx="3744">
                  <c:v>42060</c:v>
                </c:pt>
                <c:pt idx="3745">
                  <c:v>42061</c:v>
                </c:pt>
                <c:pt idx="3746">
                  <c:v>42062</c:v>
                </c:pt>
                <c:pt idx="3747">
                  <c:v>42065</c:v>
                </c:pt>
                <c:pt idx="3748">
                  <c:v>42066</c:v>
                </c:pt>
                <c:pt idx="3749">
                  <c:v>42067</c:v>
                </c:pt>
                <c:pt idx="3750">
                  <c:v>42068</c:v>
                </c:pt>
                <c:pt idx="3751">
                  <c:v>42069</c:v>
                </c:pt>
                <c:pt idx="3752">
                  <c:v>42072</c:v>
                </c:pt>
                <c:pt idx="3753">
                  <c:v>42073</c:v>
                </c:pt>
                <c:pt idx="3754">
                  <c:v>42074</c:v>
                </c:pt>
                <c:pt idx="3755">
                  <c:v>42075</c:v>
                </c:pt>
                <c:pt idx="3756">
                  <c:v>42076</c:v>
                </c:pt>
                <c:pt idx="3757">
                  <c:v>42079</c:v>
                </c:pt>
                <c:pt idx="3758">
                  <c:v>42080</c:v>
                </c:pt>
                <c:pt idx="3759">
                  <c:v>42081</c:v>
                </c:pt>
                <c:pt idx="3760">
                  <c:v>42082</c:v>
                </c:pt>
                <c:pt idx="3761">
                  <c:v>42083</c:v>
                </c:pt>
                <c:pt idx="3762">
                  <c:v>42086</c:v>
                </c:pt>
                <c:pt idx="3763">
                  <c:v>42087</c:v>
                </c:pt>
                <c:pt idx="3764">
                  <c:v>42088</c:v>
                </c:pt>
                <c:pt idx="3765">
                  <c:v>42089</c:v>
                </c:pt>
                <c:pt idx="3766">
                  <c:v>42090</c:v>
                </c:pt>
                <c:pt idx="3767">
                  <c:v>42093</c:v>
                </c:pt>
                <c:pt idx="3768">
                  <c:v>42094</c:v>
                </c:pt>
                <c:pt idx="3769">
                  <c:v>42095</c:v>
                </c:pt>
                <c:pt idx="3770">
                  <c:v>42096</c:v>
                </c:pt>
                <c:pt idx="3771">
                  <c:v>42100</c:v>
                </c:pt>
                <c:pt idx="3772">
                  <c:v>42101</c:v>
                </c:pt>
                <c:pt idx="3773">
                  <c:v>42102</c:v>
                </c:pt>
                <c:pt idx="3774">
                  <c:v>42103</c:v>
                </c:pt>
                <c:pt idx="3775">
                  <c:v>42104</c:v>
                </c:pt>
                <c:pt idx="3776">
                  <c:v>42107</c:v>
                </c:pt>
                <c:pt idx="3777">
                  <c:v>42108</c:v>
                </c:pt>
                <c:pt idx="3778">
                  <c:v>42109</c:v>
                </c:pt>
                <c:pt idx="3779">
                  <c:v>42110</c:v>
                </c:pt>
                <c:pt idx="3780">
                  <c:v>42111</c:v>
                </c:pt>
                <c:pt idx="3781">
                  <c:v>42114</c:v>
                </c:pt>
                <c:pt idx="3782">
                  <c:v>42115</c:v>
                </c:pt>
                <c:pt idx="3783">
                  <c:v>42116</c:v>
                </c:pt>
                <c:pt idx="3784">
                  <c:v>42117</c:v>
                </c:pt>
                <c:pt idx="3785">
                  <c:v>42118</c:v>
                </c:pt>
                <c:pt idx="3786">
                  <c:v>42121</c:v>
                </c:pt>
                <c:pt idx="3787">
                  <c:v>42122</c:v>
                </c:pt>
                <c:pt idx="3788">
                  <c:v>42123</c:v>
                </c:pt>
                <c:pt idx="3789">
                  <c:v>42124</c:v>
                </c:pt>
                <c:pt idx="3790">
                  <c:v>42125</c:v>
                </c:pt>
                <c:pt idx="3791">
                  <c:v>42128</c:v>
                </c:pt>
                <c:pt idx="3792">
                  <c:v>42129</c:v>
                </c:pt>
                <c:pt idx="3793">
                  <c:v>42130</c:v>
                </c:pt>
                <c:pt idx="3794">
                  <c:v>42131</c:v>
                </c:pt>
                <c:pt idx="3795">
                  <c:v>42132</c:v>
                </c:pt>
                <c:pt idx="3796">
                  <c:v>42135</c:v>
                </c:pt>
                <c:pt idx="3797">
                  <c:v>42136</c:v>
                </c:pt>
                <c:pt idx="3798">
                  <c:v>42137</c:v>
                </c:pt>
                <c:pt idx="3799">
                  <c:v>42138</c:v>
                </c:pt>
                <c:pt idx="3800">
                  <c:v>42139</c:v>
                </c:pt>
                <c:pt idx="3801">
                  <c:v>42142</c:v>
                </c:pt>
                <c:pt idx="3802">
                  <c:v>42143</c:v>
                </c:pt>
                <c:pt idx="3803">
                  <c:v>42144</c:v>
                </c:pt>
                <c:pt idx="3804">
                  <c:v>42145</c:v>
                </c:pt>
                <c:pt idx="3805">
                  <c:v>42146</c:v>
                </c:pt>
                <c:pt idx="3806">
                  <c:v>42150</c:v>
                </c:pt>
                <c:pt idx="3807">
                  <c:v>42151</c:v>
                </c:pt>
                <c:pt idx="3808">
                  <c:v>42152</c:v>
                </c:pt>
                <c:pt idx="3809">
                  <c:v>42153</c:v>
                </c:pt>
                <c:pt idx="3810">
                  <c:v>42156</c:v>
                </c:pt>
                <c:pt idx="3811">
                  <c:v>42157</c:v>
                </c:pt>
                <c:pt idx="3812">
                  <c:v>42158</c:v>
                </c:pt>
                <c:pt idx="3813">
                  <c:v>42159</c:v>
                </c:pt>
                <c:pt idx="3814">
                  <c:v>42160</c:v>
                </c:pt>
                <c:pt idx="3815">
                  <c:v>42163</c:v>
                </c:pt>
                <c:pt idx="3816">
                  <c:v>42164</c:v>
                </c:pt>
                <c:pt idx="3817">
                  <c:v>42165</c:v>
                </c:pt>
                <c:pt idx="3818">
                  <c:v>42166</c:v>
                </c:pt>
                <c:pt idx="3819">
                  <c:v>42167</c:v>
                </c:pt>
                <c:pt idx="3820">
                  <c:v>42170</c:v>
                </c:pt>
                <c:pt idx="3821">
                  <c:v>42171</c:v>
                </c:pt>
                <c:pt idx="3822">
                  <c:v>42172</c:v>
                </c:pt>
                <c:pt idx="3823">
                  <c:v>42173</c:v>
                </c:pt>
                <c:pt idx="3824">
                  <c:v>42174</c:v>
                </c:pt>
                <c:pt idx="3825">
                  <c:v>42177</c:v>
                </c:pt>
                <c:pt idx="3826">
                  <c:v>42178</c:v>
                </c:pt>
                <c:pt idx="3827">
                  <c:v>42179</c:v>
                </c:pt>
                <c:pt idx="3828">
                  <c:v>42180</c:v>
                </c:pt>
                <c:pt idx="3829">
                  <c:v>42181</c:v>
                </c:pt>
                <c:pt idx="3830">
                  <c:v>42184</c:v>
                </c:pt>
                <c:pt idx="3831">
                  <c:v>42185</c:v>
                </c:pt>
                <c:pt idx="3832">
                  <c:v>42186</c:v>
                </c:pt>
                <c:pt idx="3833">
                  <c:v>42187</c:v>
                </c:pt>
                <c:pt idx="3834">
                  <c:v>42191</c:v>
                </c:pt>
                <c:pt idx="3835">
                  <c:v>42192</c:v>
                </c:pt>
                <c:pt idx="3836">
                  <c:v>42193</c:v>
                </c:pt>
                <c:pt idx="3837">
                  <c:v>42194</c:v>
                </c:pt>
                <c:pt idx="3838">
                  <c:v>42195</c:v>
                </c:pt>
                <c:pt idx="3839">
                  <c:v>42198</c:v>
                </c:pt>
                <c:pt idx="3840">
                  <c:v>42199</c:v>
                </c:pt>
                <c:pt idx="3841">
                  <c:v>42200</c:v>
                </c:pt>
                <c:pt idx="3842">
                  <c:v>42201</c:v>
                </c:pt>
                <c:pt idx="3843">
                  <c:v>42202</c:v>
                </c:pt>
                <c:pt idx="3844">
                  <c:v>42205</c:v>
                </c:pt>
                <c:pt idx="3845">
                  <c:v>42206</c:v>
                </c:pt>
                <c:pt idx="3846">
                  <c:v>42207</c:v>
                </c:pt>
                <c:pt idx="3847">
                  <c:v>42208</c:v>
                </c:pt>
                <c:pt idx="3848">
                  <c:v>42209</c:v>
                </c:pt>
                <c:pt idx="3849">
                  <c:v>42212</c:v>
                </c:pt>
                <c:pt idx="3850">
                  <c:v>42213</c:v>
                </c:pt>
                <c:pt idx="3851">
                  <c:v>42214</c:v>
                </c:pt>
                <c:pt idx="3852">
                  <c:v>42215</c:v>
                </c:pt>
                <c:pt idx="3853">
                  <c:v>42216</c:v>
                </c:pt>
                <c:pt idx="3854">
                  <c:v>42219</c:v>
                </c:pt>
                <c:pt idx="3855">
                  <c:v>42220</c:v>
                </c:pt>
                <c:pt idx="3856">
                  <c:v>42221</c:v>
                </c:pt>
                <c:pt idx="3857">
                  <c:v>42222</c:v>
                </c:pt>
                <c:pt idx="3858">
                  <c:v>42223</c:v>
                </c:pt>
                <c:pt idx="3859">
                  <c:v>42226</c:v>
                </c:pt>
                <c:pt idx="3860">
                  <c:v>42227</c:v>
                </c:pt>
                <c:pt idx="3861">
                  <c:v>42228</c:v>
                </c:pt>
                <c:pt idx="3862">
                  <c:v>42229</c:v>
                </c:pt>
                <c:pt idx="3863">
                  <c:v>42230</c:v>
                </c:pt>
                <c:pt idx="3864">
                  <c:v>42233</c:v>
                </c:pt>
                <c:pt idx="3865">
                  <c:v>42234</c:v>
                </c:pt>
                <c:pt idx="3866">
                  <c:v>42235</c:v>
                </c:pt>
                <c:pt idx="3867">
                  <c:v>42236</c:v>
                </c:pt>
                <c:pt idx="3868">
                  <c:v>42237</c:v>
                </c:pt>
                <c:pt idx="3869">
                  <c:v>42240</c:v>
                </c:pt>
                <c:pt idx="3870">
                  <c:v>42241</c:v>
                </c:pt>
                <c:pt idx="3871">
                  <c:v>42242</c:v>
                </c:pt>
                <c:pt idx="3872">
                  <c:v>42243</c:v>
                </c:pt>
                <c:pt idx="3873">
                  <c:v>42244</c:v>
                </c:pt>
                <c:pt idx="3874">
                  <c:v>42247</c:v>
                </c:pt>
                <c:pt idx="3875">
                  <c:v>42248</c:v>
                </c:pt>
                <c:pt idx="3876">
                  <c:v>42249</c:v>
                </c:pt>
                <c:pt idx="3877">
                  <c:v>42250</c:v>
                </c:pt>
                <c:pt idx="3878">
                  <c:v>42251</c:v>
                </c:pt>
                <c:pt idx="3879">
                  <c:v>42255</c:v>
                </c:pt>
                <c:pt idx="3880">
                  <c:v>42256</c:v>
                </c:pt>
                <c:pt idx="3881">
                  <c:v>42257</c:v>
                </c:pt>
                <c:pt idx="3882">
                  <c:v>42258</c:v>
                </c:pt>
                <c:pt idx="3883">
                  <c:v>42261</c:v>
                </c:pt>
                <c:pt idx="3884">
                  <c:v>42262</c:v>
                </c:pt>
                <c:pt idx="3885">
                  <c:v>42263</c:v>
                </c:pt>
                <c:pt idx="3886">
                  <c:v>42264</c:v>
                </c:pt>
                <c:pt idx="3887">
                  <c:v>42265</c:v>
                </c:pt>
                <c:pt idx="3888">
                  <c:v>42268</c:v>
                </c:pt>
                <c:pt idx="3889">
                  <c:v>42269</c:v>
                </c:pt>
                <c:pt idx="3890">
                  <c:v>42270</c:v>
                </c:pt>
                <c:pt idx="3891">
                  <c:v>42271</c:v>
                </c:pt>
                <c:pt idx="3892">
                  <c:v>42272</c:v>
                </c:pt>
                <c:pt idx="3893">
                  <c:v>42275</c:v>
                </c:pt>
                <c:pt idx="3894">
                  <c:v>42276</c:v>
                </c:pt>
                <c:pt idx="3895">
                  <c:v>42277</c:v>
                </c:pt>
                <c:pt idx="3896">
                  <c:v>42278</c:v>
                </c:pt>
                <c:pt idx="3897">
                  <c:v>42279</c:v>
                </c:pt>
                <c:pt idx="3898">
                  <c:v>42282</c:v>
                </c:pt>
                <c:pt idx="3899">
                  <c:v>42283</c:v>
                </c:pt>
                <c:pt idx="3900">
                  <c:v>42284</c:v>
                </c:pt>
                <c:pt idx="3901">
                  <c:v>42285</c:v>
                </c:pt>
                <c:pt idx="3902">
                  <c:v>42286</c:v>
                </c:pt>
                <c:pt idx="3903">
                  <c:v>42289</c:v>
                </c:pt>
                <c:pt idx="3904">
                  <c:v>42290</c:v>
                </c:pt>
                <c:pt idx="3905">
                  <c:v>42291</c:v>
                </c:pt>
                <c:pt idx="3906">
                  <c:v>42292</c:v>
                </c:pt>
                <c:pt idx="3907">
                  <c:v>42293</c:v>
                </c:pt>
                <c:pt idx="3908">
                  <c:v>42296</c:v>
                </c:pt>
                <c:pt idx="3909">
                  <c:v>42297</c:v>
                </c:pt>
                <c:pt idx="3910">
                  <c:v>42298</c:v>
                </c:pt>
                <c:pt idx="3911">
                  <c:v>42299</c:v>
                </c:pt>
                <c:pt idx="3912">
                  <c:v>42300</c:v>
                </c:pt>
                <c:pt idx="3913">
                  <c:v>42303</c:v>
                </c:pt>
                <c:pt idx="3914">
                  <c:v>42304</c:v>
                </c:pt>
                <c:pt idx="3915">
                  <c:v>42305</c:v>
                </c:pt>
                <c:pt idx="3916">
                  <c:v>42306</c:v>
                </c:pt>
                <c:pt idx="3917">
                  <c:v>42307</c:v>
                </c:pt>
                <c:pt idx="3918">
                  <c:v>42310</c:v>
                </c:pt>
                <c:pt idx="3919">
                  <c:v>42311</c:v>
                </c:pt>
                <c:pt idx="3920">
                  <c:v>42312</c:v>
                </c:pt>
                <c:pt idx="3921">
                  <c:v>42313</c:v>
                </c:pt>
                <c:pt idx="3922">
                  <c:v>42314</c:v>
                </c:pt>
                <c:pt idx="3923">
                  <c:v>42317</c:v>
                </c:pt>
                <c:pt idx="3924">
                  <c:v>42318</c:v>
                </c:pt>
                <c:pt idx="3925">
                  <c:v>42319</c:v>
                </c:pt>
                <c:pt idx="3926">
                  <c:v>42320</c:v>
                </c:pt>
                <c:pt idx="3927">
                  <c:v>42321</c:v>
                </c:pt>
                <c:pt idx="3928">
                  <c:v>42324</c:v>
                </c:pt>
                <c:pt idx="3929">
                  <c:v>42325</c:v>
                </c:pt>
                <c:pt idx="3930">
                  <c:v>42326</c:v>
                </c:pt>
                <c:pt idx="3931">
                  <c:v>42327</c:v>
                </c:pt>
                <c:pt idx="3932">
                  <c:v>42328</c:v>
                </c:pt>
                <c:pt idx="3933">
                  <c:v>42331</c:v>
                </c:pt>
                <c:pt idx="3934">
                  <c:v>42332</c:v>
                </c:pt>
                <c:pt idx="3935">
                  <c:v>42333</c:v>
                </c:pt>
                <c:pt idx="3936">
                  <c:v>42335</c:v>
                </c:pt>
                <c:pt idx="3937">
                  <c:v>42338</c:v>
                </c:pt>
                <c:pt idx="3938">
                  <c:v>42339</c:v>
                </c:pt>
                <c:pt idx="3939">
                  <c:v>42340</c:v>
                </c:pt>
                <c:pt idx="3940">
                  <c:v>42341</c:v>
                </c:pt>
                <c:pt idx="3941">
                  <c:v>42342</c:v>
                </c:pt>
                <c:pt idx="3942">
                  <c:v>42345</c:v>
                </c:pt>
                <c:pt idx="3943">
                  <c:v>42346</c:v>
                </c:pt>
                <c:pt idx="3944">
                  <c:v>42347</c:v>
                </c:pt>
                <c:pt idx="3945">
                  <c:v>42348</c:v>
                </c:pt>
                <c:pt idx="3946">
                  <c:v>42349</c:v>
                </c:pt>
                <c:pt idx="3947">
                  <c:v>42352</c:v>
                </c:pt>
                <c:pt idx="3948">
                  <c:v>42353</c:v>
                </c:pt>
                <c:pt idx="3949">
                  <c:v>42354</c:v>
                </c:pt>
                <c:pt idx="3950">
                  <c:v>42355</c:v>
                </c:pt>
                <c:pt idx="3951">
                  <c:v>42356</c:v>
                </c:pt>
                <c:pt idx="3952">
                  <c:v>42359</c:v>
                </c:pt>
                <c:pt idx="3953">
                  <c:v>42360</c:v>
                </c:pt>
                <c:pt idx="3954">
                  <c:v>42361</c:v>
                </c:pt>
                <c:pt idx="3955">
                  <c:v>42362</c:v>
                </c:pt>
                <c:pt idx="3956">
                  <c:v>42366</c:v>
                </c:pt>
                <c:pt idx="3957">
                  <c:v>42367</c:v>
                </c:pt>
                <c:pt idx="3958">
                  <c:v>42368</c:v>
                </c:pt>
                <c:pt idx="3959">
                  <c:v>42369</c:v>
                </c:pt>
                <c:pt idx="3960">
                  <c:v>42373</c:v>
                </c:pt>
                <c:pt idx="3961">
                  <c:v>42374</c:v>
                </c:pt>
                <c:pt idx="3962">
                  <c:v>42375</c:v>
                </c:pt>
                <c:pt idx="3963">
                  <c:v>42376</c:v>
                </c:pt>
                <c:pt idx="3964">
                  <c:v>42377</c:v>
                </c:pt>
                <c:pt idx="3965">
                  <c:v>42380</c:v>
                </c:pt>
                <c:pt idx="3966">
                  <c:v>42381</c:v>
                </c:pt>
                <c:pt idx="3967">
                  <c:v>42382</c:v>
                </c:pt>
                <c:pt idx="3968">
                  <c:v>42383</c:v>
                </c:pt>
                <c:pt idx="3969">
                  <c:v>42384</c:v>
                </c:pt>
                <c:pt idx="3970">
                  <c:v>42388</c:v>
                </c:pt>
                <c:pt idx="3971">
                  <c:v>42389</c:v>
                </c:pt>
                <c:pt idx="3972">
                  <c:v>42390</c:v>
                </c:pt>
                <c:pt idx="3973">
                  <c:v>42391</c:v>
                </c:pt>
                <c:pt idx="3974">
                  <c:v>42394</c:v>
                </c:pt>
                <c:pt idx="3975">
                  <c:v>42395</c:v>
                </c:pt>
                <c:pt idx="3976">
                  <c:v>42396</c:v>
                </c:pt>
                <c:pt idx="3977">
                  <c:v>42397</c:v>
                </c:pt>
                <c:pt idx="3978">
                  <c:v>42398</c:v>
                </c:pt>
                <c:pt idx="3979">
                  <c:v>42401</c:v>
                </c:pt>
                <c:pt idx="3980">
                  <c:v>42402</c:v>
                </c:pt>
                <c:pt idx="3981">
                  <c:v>42403</c:v>
                </c:pt>
                <c:pt idx="3982">
                  <c:v>42404</c:v>
                </c:pt>
                <c:pt idx="3983">
                  <c:v>42405</c:v>
                </c:pt>
                <c:pt idx="3984">
                  <c:v>42408</c:v>
                </c:pt>
                <c:pt idx="3985">
                  <c:v>42409</c:v>
                </c:pt>
                <c:pt idx="3986">
                  <c:v>42410</c:v>
                </c:pt>
                <c:pt idx="3987">
                  <c:v>42411</c:v>
                </c:pt>
                <c:pt idx="3988">
                  <c:v>42412</c:v>
                </c:pt>
                <c:pt idx="3989">
                  <c:v>42416</c:v>
                </c:pt>
                <c:pt idx="3990">
                  <c:v>42417</c:v>
                </c:pt>
                <c:pt idx="3991">
                  <c:v>42418</c:v>
                </c:pt>
                <c:pt idx="3992">
                  <c:v>42419</c:v>
                </c:pt>
                <c:pt idx="3993">
                  <c:v>42422</c:v>
                </c:pt>
                <c:pt idx="3994">
                  <c:v>42423</c:v>
                </c:pt>
                <c:pt idx="3995">
                  <c:v>42424</c:v>
                </c:pt>
                <c:pt idx="3996">
                  <c:v>42425</c:v>
                </c:pt>
                <c:pt idx="3997">
                  <c:v>42426</c:v>
                </c:pt>
                <c:pt idx="3998">
                  <c:v>42429</c:v>
                </c:pt>
                <c:pt idx="3999">
                  <c:v>42430</c:v>
                </c:pt>
                <c:pt idx="4000">
                  <c:v>42431</c:v>
                </c:pt>
                <c:pt idx="4001">
                  <c:v>42432</c:v>
                </c:pt>
                <c:pt idx="4002">
                  <c:v>42433</c:v>
                </c:pt>
                <c:pt idx="4003">
                  <c:v>42436</c:v>
                </c:pt>
                <c:pt idx="4004">
                  <c:v>42437</c:v>
                </c:pt>
                <c:pt idx="4005">
                  <c:v>42438</c:v>
                </c:pt>
                <c:pt idx="4006">
                  <c:v>42439</c:v>
                </c:pt>
                <c:pt idx="4007">
                  <c:v>42440</c:v>
                </c:pt>
                <c:pt idx="4008">
                  <c:v>42443</c:v>
                </c:pt>
                <c:pt idx="4009">
                  <c:v>42444</c:v>
                </c:pt>
                <c:pt idx="4010">
                  <c:v>42445</c:v>
                </c:pt>
                <c:pt idx="4011">
                  <c:v>42446</c:v>
                </c:pt>
                <c:pt idx="4012">
                  <c:v>42447</c:v>
                </c:pt>
                <c:pt idx="4013">
                  <c:v>42450</c:v>
                </c:pt>
                <c:pt idx="4014">
                  <c:v>42451</c:v>
                </c:pt>
                <c:pt idx="4015">
                  <c:v>42452</c:v>
                </c:pt>
                <c:pt idx="4016">
                  <c:v>42453</c:v>
                </c:pt>
                <c:pt idx="4017">
                  <c:v>42457</c:v>
                </c:pt>
                <c:pt idx="4018">
                  <c:v>42458</c:v>
                </c:pt>
                <c:pt idx="4019">
                  <c:v>42459</c:v>
                </c:pt>
                <c:pt idx="4020">
                  <c:v>42460</c:v>
                </c:pt>
                <c:pt idx="4021">
                  <c:v>42461</c:v>
                </c:pt>
                <c:pt idx="4022">
                  <c:v>42464</c:v>
                </c:pt>
                <c:pt idx="4023">
                  <c:v>42465</c:v>
                </c:pt>
                <c:pt idx="4024">
                  <c:v>42466</c:v>
                </c:pt>
                <c:pt idx="4025">
                  <c:v>42467</c:v>
                </c:pt>
                <c:pt idx="4026">
                  <c:v>42468</c:v>
                </c:pt>
                <c:pt idx="4027">
                  <c:v>42471</c:v>
                </c:pt>
                <c:pt idx="4028">
                  <c:v>42472</c:v>
                </c:pt>
                <c:pt idx="4029">
                  <c:v>42473</c:v>
                </c:pt>
                <c:pt idx="4030">
                  <c:v>42474</c:v>
                </c:pt>
                <c:pt idx="4031">
                  <c:v>42475</c:v>
                </c:pt>
                <c:pt idx="4032">
                  <c:v>42478</c:v>
                </c:pt>
                <c:pt idx="4033">
                  <c:v>42479</c:v>
                </c:pt>
                <c:pt idx="4034">
                  <c:v>42480</c:v>
                </c:pt>
                <c:pt idx="4035">
                  <c:v>42481</c:v>
                </c:pt>
                <c:pt idx="4036">
                  <c:v>42482</c:v>
                </c:pt>
                <c:pt idx="4037">
                  <c:v>42485</c:v>
                </c:pt>
                <c:pt idx="4038">
                  <c:v>42486</c:v>
                </c:pt>
                <c:pt idx="4039">
                  <c:v>42487</c:v>
                </c:pt>
                <c:pt idx="4040">
                  <c:v>42488</c:v>
                </c:pt>
                <c:pt idx="4041">
                  <c:v>42489</c:v>
                </c:pt>
                <c:pt idx="4042">
                  <c:v>42492</c:v>
                </c:pt>
                <c:pt idx="4043">
                  <c:v>42493</c:v>
                </c:pt>
                <c:pt idx="4044">
                  <c:v>42494</c:v>
                </c:pt>
                <c:pt idx="4045">
                  <c:v>42495</c:v>
                </c:pt>
                <c:pt idx="4046">
                  <c:v>42496</c:v>
                </c:pt>
                <c:pt idx="4047">
                  <c:v>42499</c:v>
                </c:pt>
                <c:pt idx="4048">
                  <c:v>42500</c:v>
                </c:pt>
                <c:pt idx="4049">
                  <c:v>42501</c:v>
                </c:pt>
                <c:pt idx="4050">
                  <c:v>42502</c:v>
                </c:pt>
                <c:pt idx="4051">
                  <c:v>42503</c:v>
                </c:pt>
                <c:pt idx="4052">
                  <c:v>42506</c:v>
                </c:pt>
                <c:pt idx="4053">
                  <c:v>42507</c:v>
                </c:pt>
                <c:pt idx="4054">
                  <c:v>42508</c:v>
                </c:pt>
                <c:pt idx="4055">
                  <c:v>42509</c:v>
                </c:pt>
                <c:pt idx="4056">
                  <c:v>42510</c:v>
                </c:pt>
                <c:pt idx="4057">
                  <c:v>42513</c:v>
                </c:pt>
                <c:pt idx="4058">
                  <c:v>42514</c:v>
                </c:pt>
                <c:pt idx="4059">
                  <c:v>42515</c:v>
                </c:pt>
                <c:pt idx="4060">
                  <c:v>42516</c:v>
                </c:pt>
                <c:pt idx="4061">
                  <c:v>42517</c:v>
                </c:pt>
                <c:pt idx="4062">
                  <c:v>42521</c:v>
                </c:pt>
                <c:pt idx="4063">
                  <c:v>42522</c:v>
                </c:pt>
                <c:pt idx="4064">
                  <c:v>42523</c:v>
                </c:pt>
                <c:pt idx="4065">
                  <c:v>42524</c:v>
                </c:pt>
                <c:pt idx="4066">
                  <c:v>42527</c:v>
                </c:pt>
                <c:pt idx="4067">
                  <c:v>42528</c:v>
                </c:pt>
                <c:pt idx="4068">
                  <c:v>42529</c:v>
                </c:pt>
                <c:pt idx="4069">
                  <c:v>42530</c:v>
                </c:pt>
                <c:pt idx="4070">
                  <c:v>42531</c:v>
                </c:pt>
                <c:pt idx="4071">
                  <c:v>42534</c:v>
                </c:pt>
                <c:pt idx="4072">
                  <c:v>42535</c:v>
                </c:pt>
                <c:pt idx="4073">
                  <c:v>42536</c:v>
                </c:pt>
                <c:pt idx="4074">
                  <c:v>42537</c:v>
                </c:pt>
                <c:pt idx="4075">
                  <c:v>42538</c:v>
                </c:pt>
                <c:pt idx="4076">
                  <c:v>42541</c:v>
                </c:pt>
                <c:pt idx="4077">
                  <c:v>42542</c:v>
                </c:pt>
                <c:pt idx="4078">
                  <c:v>42543</c:v>
                </c:pt>
                <c:pt idx="4079">
                  <c:v>42544</c:v>
                </c:pt>
                <c:pt idx="4080">
                  <c:v>42545</c:v>
                </c:pt>
                <c:pt idx="4081">
                  <c:v>42548</c:v>
                </c:pt>
                <c:pt idx="4082">
                  <c:v>42549</c:v>
                </c:pt>
                <c:pt idx="4083">
                  <c:v>42550</c:v>
                </c:pt>
                <c:pt idx="4084">
                  <c:v>42551</c:v>
                </c:pt>
                <c:pt idx="4085">
                  <c:v>42552</c:v>
                </c:pt>
                <c:pt idx="4086">
                  <c:v>42556</c:v>
                </c:pt>
                <c:pt idx="4087">
                  <c:v>42557</c:v>
                </c:pt>
                <c:pt idx="4088">
                  <c:v>42558</c:v>
                </c:pt>
                <c:pt idx="4089">
                  <c:v>42559</c:v>
                </c:pt>
                <c:pt idx="4090">
                  <c:v>42562</c:v>
                </c:pt>
                <c:pt idx="4091">
                  <c:v>42563</c:v>
                </c:pt>
                <c:pt idx="4092">
                  <c:v>42564</c:v>
                </c:pt>
                <c:pt idx="4093">
                  <c:v>42565</c:v>
                </c:pt>
                <c:pt idx="4094">
                  <c:v>42566</c:v>
                </c:pt>
                <c:pt idx="4095">
                  <c:v>42569</c:v>
                </c:pt>
                <c:pt idx="4096">
                  <c:v>42570</c:v>
                </c:pt>
                <c:pt idx="4097">
                  <c:v>42571</c:v>
                </c:pt>
                <c:pt idx="4098">
                  <c:v>42572</c:v>
                </c:pt>
                <c:pt idx="4099">
                  <c:v>42573</c:v>
                </c:pt>
                <c:pt idx="4100">
                  <c:v>42576</c:v>
                </c:pt>
                <c:pt idx="4101">
                  <c:v>42577</c:v>
                </c:pt>
                <c:pt idx="4102">
                  <c:v>42578</c:v>
                </c:pt>
                <c:pt idx="4103">
                  <c:v>42579</c:v>
                </c:pt>
                <c:pt idx="4104">
                  <c:v>42580</c:v>
                </c:pt>
                <c:pt idx="4105">
                  <c:v>42583</c:v>
                </c:pt>
                <c:pt idx="4106">
                  <c:v>42584</c:v>
                </c:pt>
                <c:pt idx="4107">
                  <c:v>42585</c:v>
                </c:pt>
                <c:pt idx="4108">
                  <c:v>42586</c:v>
                </c:pt>
                <c:pt idx="4109">
                  <c:v>42587</c:v>
                </c:pt>
                <c:pt idx="4110">
                  <c:v>42590</c:v>
                </c:pt>
                <c:pt idx="4111">
                  <c:v>42591</c:v>
                </c:pt>
                <c:pt idx="4112">
                  <c:v>42592</c:v>
                </c:pt>
                <c:pt idx="4113">
                  <c:v>42593</c:v>
                </c:pt>
                <c:pt idx="4114">
                  <c:v>42594</c:v>
                </c:pt>
                <c:pt idx="4115">
                  <c:v>42597</c:v>
                </c:pt>
                <c:pt idx="4116">
                  <c:v>42598</c:v>
                </c:pt>
                <c:pt idx="4117">
                  <c:v>42599</c:v>
                </c:pt>
                <c:pt idx="4118">
                  <c:v>42600</c:v>
                </c:pt>
                <c:pt idx="4119">
                  <c:v>42601</c:v>
                </c:pt>
                <c:pt idx="4120">
                  <c:v>42604</c:v>
                </c:pt>
                <c:pt idx="4121">
                  <c:v>42605</c:v>
                </c:pt>
                <c:pt idx="4122">
                  <c:v>42606</c:v>
                </c:pt>
                <c:pt idx="4123">
                  <c:v>42607</c:v>
                </c:pt>
                <c:pt idx="4124">
                  <c:v>42608</c:v>
                </c:pt>
                <c:pt idx="4125">
                  <c:v>42611</c:v>
                </c:pt>
                <c:pt idx="4126">
                  <c:v>42612</c:v>
                </c:pt>
                <c:pt idx="4127">
                  <c:v>42613</c:v>
                </c:pt>
                <c:pt idx="4128">
                  <c:v>42614</c:v>
                </c:pt>
                <c:pt idx="4129">
                  <c:v>42615</c:v>
                </c:pt>
                <c:pt idx="4130">
                  <c:v>42619</c:v>
                </c:pt>
                <c:pt idx="4131">
                  <c:v>42620</c:v>
                </c:pt>
                <c:pt idx="4132">
                  <c:v>42621</c:v>
                </c:pt>
                <c:pt idx="4133">
                  <c:v>42622</c:v>
                </c:pt>
                <c:pt idx="4134">
                  <c:v>42625</c:v>
                </c:pt>
                <c:pt idx="4135">
                  <c:v>42626</c:v>
                </c:pt>
                <c:pt idx="4136">
                  <c:v>42627</c:v>
                </c:pt>
                <c:pt idx="4137">
                  <c:v>42628</c:v>
                </c:pt>
                <c:pt idx="4138">
                  <c:v>42629</c:v>
                </c:pt>
                <c:pt idx="4139">
                  <c:v>42632</c:v>
                </c:pt>
                <c:pt idx="4140">
                  <c:v>42633</c:v>
                </c:pt>
                <c:pt idx="4141">
                  <c:v>42634</c:v>
                </c:pt>
                <c:pt idx="4142">
                  <c:v>42635</c:v>
                </c:pt>
                <c:pt idx="4143">
                  <c:v>42636</c:v>
                </c:pt>
                <c:pt idx="4144">
                  <c:v>42639</c:v>
                </c:pt>
                <c:pt idx="4145">
                  <c:v>42640</c:v>
                </c:pt>
                <c:pt idx="4146">
                  <c:v>42641</c:v>
                </c:pt>
                <c:pt idx="4147">
                  <c:v>42642</c:v>
                </c:pt>
                <c:pt idx="4148">
                  <c:v>42643</c:v>
                </c:pt>
                <c:pt idx="4149">
                  <c:v>42646</c:v>
                </c:pt>
                <c:pt idx="4150">
                  <c:v>42647</c:v>
                </c:pt>
                <c:pt idx="4151">
                  <c:v>42648</c:v>
                </c:pt>
                <c:pt idx="4152">
                  <c:v>42649</c:v>
                </c:pt>
                <c:pt idx="4153">
                  <c:v>42650</c:v>
                </c:pt>
                <c:pt idx="4154">
                  <c:v>42653</c:v>
                </c:pt>
                <c:pt idx="4155">
                  <c:v>42654</c:v>
                </c:pt>
                <c:pt idx="4156">
                  <c:v>42655</c:v>
                </c:pt>
                <c:pt idx="4157">
                  <c:v>42656</c:v>
                </c:pt>
                <c:pt idx="4158">
                  <c:v>42657</c:v>
                </c:pt>
                <c:pt idx="4159">
                  <c:v>42660</c:v>
                </c:pt>
                <c:pt idx="4160">
                  <c:v>42661</c:v>
                </c:pt>
                <c:pt idx="4161">
                  <c:v>42662</c:v>
                </c:pt>
                <c:pt idx="4162">
                  <c:v>42663</c:v>
                </c:pt>
                <c:pt idx="4163">
                  <c:v>42664</c:v>
                </c:pt>
                <c:pt idx="4164">
                  <c:v>42667</c:v>
                </c:pt>
                <c:pt idx="4165">
                  <c:v>42668</c:v>
                </c:pt>
                <c:pt idx="4166">
                  <c:v>42669</c:v>
                </c:pt>
                <c:pt idx="4167">
                  <c:v>42670</c:v>
                </c:pt>
                <c:pt idx="4168">
                  <c:v>42671</c:v>
                </c:pt>
                <c:pt idx="4169">
                  <c:v>42674</c:v>
                </c:pt>
                <c:pt idx="4170">
                  <c:v>42675</c:v>
                </c:pt>
                <c:pt idx="4171">
                  <c:v>42676</c:v>
                </c:pt>
                <c:pt idx="4172">
                  <c:v>42677</c:v>
                </c:pt>
                <c:pt idx="4173">
                  <c:v>42678</c:v>
                </c:pt>
                <c:pt idx="4174">
                  <c:v>42681</c:v>
                </c:pt>
                <c:pt idx="4175">
                  <c:v>42682</c:v>
                </c:pt>
                <c:pt idx="4176">
                  <c:v>42683</c:v>
                </c:pt>
                <c:pt idx="4177">
                  <c:v>42684</c:v>
                </c:pt>
                <c:pt idx="4178">
                  <c:v>42685</c:v>
                </c:pt>
                <c:pt idx="4179">
                  <c:v>42688</c:v>
                </c:pt>
                <c:pt idx="4180">
                  <c:v>42689</c:v>
                </c:pt>
                <c:pt idx="4181">
                  <c:v>42690</c:v>
                </c:pt>
                <c:pt idx="4182">
                  <c:v>42691</c:v>
                </c:pt>
                <c:pt idx="4183">
                  <c:v>42692</c:v>
                </c:pt>
                <c:pt idx="4184">
                  <c:v>42695</c:v>
                </c:pt>
                <c:pt idx="4185">
                  <c:v>42696</c:v>
                </c:pt>
                <c:pt idx="4186">
                  <c:v>42697</c:v>
                </c:pt>
                <c:pt idx="4187">
                  <c:v>42699</c:v>
                </c:pt>
                <c:pt idx="4188">
                  <c:v>42702</c:v>
                </c:pt>
                <c:pt idx="4189">
                  <c:v>42703</c:v>
                </c:pt>
                <c:pt idx="4190">
                  <c:v>42704</c:v>
                </c:pt>
                <c:pt idx="4191">
                  <c:v>42705</c:v>
                </c:pt>
                <c:pt idx="4192">
                  <c:v>42706</c:v>
                </c:pt>
                <c:pt idx="4193">
                  <c:v>42709</c:v>
                </c:pt>
                <c:pt idx="4194">
                  <c:v>42710</c:v>
                </c:pt>
                <c:pt idx="4195">
                  <c:v>42711</c:v>
                </c:pt>
                <c:pt idx="4196">
                  <c:v>42712</c:v>
                </c:pt>
                <c:pt idx="4197">
                  <c:v>42713</c:v>
                </c:pt>
                <c:pt idx="4198">
                  <c:v>42716</c:v>
                </c:pt>
                <c:pt idx="4199">
                  <c:v>42717</c:v>
                </c:pt>
                <c:pt idx="4200">
                  <c:v>42718</c:v>
                </c:pt>
                <c:pt idx="4201">
                  <c:v>42719</c:v>
                </c:pt>
                <c:pt idx="4202">
                  <c:v>42720</c:v>
                </c:pt>
                <c:pt idx="4203">
                  <c:v>42723</c:v>
                </c:pt>
                <c:pt idx="4204">
                  <c:v>42724</c:v>
                </c:pt>
                <c:pt idx="4205">
                  <c:v>42725</c:v>
                </c:pt>
                <c:pt idx="4206">
                  <c:v>42726</c:v>
                </c:pt>
                <c:pt idx="4207">
                  <c:v>42727</c:v>
                </c:pt>
                <c:pt idx="4208">
                  <c:v>42731</c:v>
                </c:pt>
                <c:pt idx="4209">
                  <c:v>42732</c:v>
                </c:pt>
                <c:pt idx="4210">
                  <c:v>42733</c:v>
                </c:pt>
                <c:pt idx="4211">
                  <c:v>42734</c:v>
                </c:pt>
                <c:pt idx="4212">
                  <c:v>42738</c:v>
                </c:pt>
                <c:pt idx="4213">
                  <c:v>42739</c:v>
                </c:pt>
                <c:pt idx="4214">
                  <c:v>42740</c:v>
                </c:pt>
                <c:pt idx="4215">
                  <c:v>42741</c:v>
                </c:pt>
                <c:pt idx="4216">
                  <c:v>42744</c:v>
                </c:pt>
                <c:pt idx="4217">
                  <c:v>42745</c:v>
                </c:pt>
                <c:pt idx="4218">
                  <c:v>42746</c:v>
                </c:pt>
                <c:pt idx="4219">
                  <c:v>42747</c:v>
                </c:pt>
                <c:pt idx="4220">
                  <c:v>42748</c:v>
                </c:pt>
                <c:pt idx="4221">
                  <c:v>42752</c:v>
                </c:pt>
                <c:pt idx="4222">
                  <c:v>42753</c:v>
                </c:pt>
                <c:pt idx="4223">
                  <c:v>42754</c:v>
                </c:pt>
                <c:pt idx="4224">
                  <c:v>42755</c:v>
                </c:pt>
                <c:pt idx="4225">
                  <c:v>42758</c:v>
                </c:pt>
                <c:pt idx="4226">
                  <c:v>42759</c:v>
                </c:pt>
                <c:pt idx="4227">
                  <c:v>42760</c:v>
                </c:pt>
                <c:pt idx="4228">
                  <c:v>42761</c:v>
                </c:pt>
                <c:pt idx="4229">
                  <c:v>42762</c:v>
                </c:pt>
                <c:pt idx="4230">
                  <c:v>42765</c:v>
                </c:pt>
                <c:pt idx="4231">
                  <c:v>42766</c:v>
                </c:pt>
                <c:pt idx="4232">
                  <c:v>42767</c:v>
                </c:pt>
                <c:pt idx="4233">
                  <c:v>42768</c:v>
                </c:pt>
                <c:pt idx="4234">
                  <c:v>42769</c:v>
                </c:pt>
                <c:pt idx="4235">
                  <c:v>42772</c:v>
                </c:pt>
                <c:pt idx="4236">
                  <c:v>42773</c:v>
                </c:pt>
                <c:pt idx="4237">
                  <c:v>42774</c:v>
                </c:pt>
                <c:pt idx="4238">
                  <c:v>42775</c:v>
                </c:pt>
                <c:pt idx="4239">
                  <c:v>42776</c:v>
                </c:pt>
                <c:pt idx="4240">
                  <c:v>42779</c:v>
                </c:pt>
                <c:pt idx="4241">
                  <c:v>42780</c:v>
                </c:pt>
                <c:pt idx="4242">
                  <c:v>42781</c:v>
                </c:pt>
                <c:pt idx="4243">
                  <c:v>42782</c:v>
                </c:pt>
                <c:pt idx="4244">
                  <c:v>42783</c:v>
                </c:pt>
                <c:pt idx="4245">
                  <c:v>42787</c:v>
                </c:pt>
                <c:pt idx="4246">
                  <c:v>42788</c:v>
                </c:pt>
                <c:pt idx="4247">
                  <c:v>42789</c:v>
                </c:pt>
                <c:pt idx="4248">
                  <c:v>42790</c:v>
                </c:pt>
                <c:pt idx="4249">
                  <c:v>42793</c:v>
                </c:pt>
                <c:pt idx="4250">
                  <c:v>42794</c:v>
                </c:pt>
                <c:pt idx="4251">
                  <c:v>42795</c:v>
                </c:pt>
                <c:pt idx="4252">
                  <c:v>42796</c:v>
                </c:pt>
                <c:pt idx="4253">
                  <c:v>42797</c:v>
                </c:pt>
                <c:pt idx="4254">
                  <c:v>42800</c:v>
                </c:pt>
                <c:pt idx="4255">
                  <c:v>42801</c:v>
                </c:pt>
                <c:pt idx="4256">
                  <c:v>42802</c:v>
                </c:pt>
                <c:pt idx="4257">
                  <c:v>42803</c:v>
                </c:pt>
                <c:pt idx="4258">
                  <c:v>42804</c:v>
                </c:pt>
                <c:pt idx="4259">
                  <c:v>42807</c:v>
                </c:pt>
                <c:pt idx="4260">
                  <c:v>42808</c:v>
                </c:pt>
                <c:pt idx="4261">
                  <c:v>42809</c:v>
                </c:pt>
                <c:pt idx="4262">
                  <c:v>42810</c:v>
                </c:pt>
                <c:pt idx="4263">
                  <c:v>42811</c:v>
                </c:pt>
                <c:pt idx="4264">
                  <c:v>42814</c:v>
                </c:pt>
                <c:pt idx="4265">
                  <c:v>42815</c:v>
                </c:pt>
                <c:pt idx="4266">
                  <c:v>42816</c:v>
                </c:pt>
                <c:pt idx="4267">
                  <c:v>42817</c:v>
                </c:pt>
                <c:pt idx="4268">
                  <c:v>42818</c:v>
                </c:pt>
                <c:pt idx="4269">
                  <c:v>42821</c:v>
                </c:pt>
                <c:pt idx="4270">
                  <c:v>42822</c:v>
                </c:pt>
                <c:pt idx="4271">
                  <c:v>42823</c:v>
                </c:pt>
                <c:pt idx="4272">
                  <c:v>42824</c:v>
                </c:pt>
                <c:pt idx="4273">
                  <c:v>42825</c:v>
                </c:pt>
                <c:pt idx="4274">
                  <c:v>42828</c:v>
                </c:pt>
                <c:pt idx="4275">
                  <c:v>42829</c:v>
                </c:pt>
                <c:pt idx="4276">
                  <c:v>42830</c:v>
                </c:pt>
                <c:pt idx="4277">
                  <c:v>42831</c:v>
                </c:pt>
                <c:pt idx="4278">
                  <c:v>42832</c:v>
                </c:pt>
                <c:pt idx="4279">
                  <c:v>42835</c:v>
                </c:pt>
                <c:pt idx="4280">
                  <c:v>42836</c:v>
                </c:pt>
                <c:pt idx="4281">
                  <c:v>42837</c:v>
                </c:pt>
                <c:pt idx="4282">
                  <c:v>42838</c:v>
                </c:pt>
                <c:pt idx="4283">
                  <c:v>42842</c:v>
                </c:pt>
                <c:pt idx="4284">
                  <c:v>42843</c:v>
                </c:pt>
                <c:pt idx="4285">
                  <c:v>42844</c:v>
                </c:pt>
                <c:pt idx="4286">
                  <c:v>42845</c:v>
                </c:pt>
                <c:pt idx="4287">
                  <c:v>42846</c:v>
                </c:pt>
                <c:pt idx="4288">
                  <c:v>42849</c:v>
                </c:pt>
                <c:pt idx="4289">
                  <c:v>42850</c:v>
                </c:pt>
                <c:pt idx="4290">
                  <c:v>42851</c:v>
                </c:pt>
                <c:pt idx="4291">
                  <c:v>42852</c:v>
                </c:pt>
                <c:pt idx="4292">
                  <c:v>42853</c:v>
                </c:pt>
                <c:pt idx="4293">
                  <c:v>42856</c:v>
                </c:pt>
                <c:pt idx="4294">
                  <c:v>42857</c:v>
                </c:pt>
                <c:pt idx="4295">
                  <c:v>42858</c:v>
                </c:pt>
                <c:pt idx="4296">
                  <c:v>42859</c:v>
                </c:pt>
                <c:pt idx="4297">
                  <c:v>42860</c:v>
                </c:pt>
                <c:pt idx="4298">
                  <c:v>42863</c:v>
                </c:pt>
                <c:pt idx="4299">
                  <c:v>42864</c:v>
                </c:pt>
                <c:pt idx="4300">
                  <c:v>42865</c:v>
                </c:pt>
                <c:pt idx="4301">
                  <c:v>42866</c:v>
                </c:pt>
                <c:pt idx="4302">
                  <c:v>42867</c:v>
                </c:pt>
                <c:pt idx="4303">
                  <c:v>42870</c:v>
                </c:pt>
                <c:pt idx="4304">
                  <c:v>42871</c:v>
                </c:pt>
                <c:pt idx="4305">
                  <c:v>42872</c:v>
                </c:pt>
                <c:pt idx="4306">
                  <c:v>42873</c:v>
                </c:pt>
                <c:pt idx="4307">
                  <c:v>42874</c:v>
                </c:pt>
                <c:pt idx="4308">
                  <c:v>42877</c:v>
                </c:pt>
                <c:pt idx="4309">
                  <c:v>42878</c:v>
                </c:pt>
                <c:pt idx="4310">
                  <c:v>42879</c:v>
                </c:pt>
                <c:pt idx="4311">
                  <c:v>42880</c:v>
                </c:pt>
                <c:pt idx="4312">
                  <c:v>42881</c:v>
                </c:pt>
                <c:pt idx="4313">
                  <c:v>42885</c:v>
                </c:pt>
                <c:pt idx="4314">
                  <c:v>42886</c:v>
                </c:pt>
                <c:pt idx="4315">
                  <c:v>42887</c:v>
                </c:pt>
                <c:pt idx="4316">
                  <c:v>42888</c:v>
                </c:pt>
                <c:pt idx="4317">
                  <c:v>42891</c:v>
                </c:pt>
                <c:pt idx="4318">
                  <c:v>42892</c:v>
                </c:pt>
                <c:pt idx="4319">
                  <c:v>42893</c:v>
                </c:pt>
                <c:pt idx="4320">
                  <c:v>42894</c:v>
                </c:pt>
                <c:pt idx="4321">
                  <c:v>42895</c:v>
                </c:pt>
                <c:pt idx="4322">
                  <c:v>42898</c:v>
                </c:pt>
                <c:pt idx="4323">
                  <c:v>42899</c:v>
                </c:pt>
                <c:pt idx="4324">
                  <c:v>42900</c:v>
                </c:pt>
                <c:pt idx="4325">
                  <c:v>42901</c:v>
                </c:pt>
                <c:pt idx="4326">
                  <c:v>42902</c:v>
                </c:pt>
                <c:pt idx="4327">
                  <c:v>42905</c:v>
                </c:pt>
                <c:pt idx="4328">
                  <c:v>42906</c:v>
                </c:pt>
                <c:pt idx="4329">
                  <c:v>42907</c:v>
                </c:pt>
                <c:pt idx="4330">
                  <c:v>42908</c:v>
                </c:pt>
                <c:pt idx="4331">
                  <c:v>42909</c:v>
                </c:pt>
                <c:pt idx="4332">
                  <c:v>42912</c:v>
                </c:pt>
                <c:pt idx="4333">
                  <c:v>42913</c:v>
                </c:pt>
                <c:pt idx="4334">
                  <c:v>42914</c:v>
                </c:pt>
                <c:pt idx="4335">
                  <c:v>42915</c:v>
                </c:pt>
                <c:pt idx="4336">
                  <c:v>42916</c:v>
                </c:pt>
                <c:pt idx="4337">
                  <c:v>42919</c:v>
                </c:pt>
                <c:pt idx="4338">
                  <c:v>42921</c:v>
                </c:pt>
                <c:pt idx="4339">
                  <c:v>42922</c:v>
                </c:pt>
                <c:pt idx="4340">
                  <c:v>42923</c:v>
                </c:pt>
                <c:pt idx="4341">
                  <c:v>42926</c:v>
                </c:pt>
                <c:pt idx="4342">
                  <c:v>42927</c:v>
                </c:pt>
                <c:pt idx="4343">
                  <c:v>42928</c:v>
                </c:pt>
                <c:pt idx="4344">
                  <c:v>42929</c:v>
                </c:pt>
                <c:pt idx="4345">
                  <c:v>42930</c:v>
                </c:pt>
                <c:pt idx="4346">
                  <c:v>42933</c:v>
                </c:pt>
                <c:pt idx="4347">
                  <c:v>42934</c:v>
                </c:pt>
                <c:pt idx="4348">
                  <c:v>42935</c:v>
                </c:pt>
                <c:pt idx="4349">
                  <c:v>42936</c:v>
                </c:pt>
                <c:pt idx="4350">
                  <c:v>42937</c:v>
                </c:pt>
                <c:pt idx="4351">
                  <c:v>42940</c:v>
                </c:pt>
                <c:pt idx="4352">
                  <c:v>42941</c:v>
                </c:pt>
                <c:pt idx="4353">
                  <c:v>42942</c:v>
                </c:pt>
                <c:pt idx="4354">
                  <c:v>42943</c:v>
                </c:pt>
                <c:pt idx="4355">
                  <c:v>42944</c:v>
                </c:pt>
                <c:pt idx="4356">
                  <c:v>42947</c:v>
                </c:pt>
                <c:pt idx="4357">
                  <c:v>42948</c:v>
                </c:pt>
                <c:pt idx="4358">
                  <c:v>42949</c:v>
                </c:pt>
                <c:pt idx="4359">
                  <c:v>42950</c:v>
                </c:pt>
                <c:pt idx="4360">
                  <c:v>42951</c:v>
                </c:pt>
                <c:pt idx="4361">
                  <c:v>42954</c:v>
                </c:pt>
                <c:pt idx="4362">
                  <c:v>42955</c:v>
                </c:pt>
                <c:pt idx="4363">
                  <c:v>42956</c:v>
                </c:pt>
                <c:pt idx="4364">
                  <c:v>42957</c:v>
                </c:pt>
                <c:pt idx="4365">
                  <c:v>42958</c:v>
                </c:pt>
                <c:pt idx="4366">
                  <c:v>42961</c:v>
                </c:pt>
                <c:pt idx="4367">
                  <c:v>42962</c:v>
                </c:pt>
                <c:pt idx="4368">
                  <c:v>42963</c:v>
                </c:pt>
                <c:pt idx="4369">
                  <c:v>42964</c:v>
                </c:pt>
                <c:pt idx="4370">
                  <c:v>42965</c:v>
                </c:pt>
                <c:pt idx="4371">
                  <c:v>42968</c:v>
                </c:pt>
                <c:pt idx="4372">
                  <c:v>42969</c:v>
                </c:pt>
                <c:pt idx="4373">
                  <c:v>42970</c:v>
                </c:pt>
                <c:pt idx="4374">
                  <c:v>42971</c:v>
                </c:pt>
                <c:pt idx="4375">
                  <c:v>42972</c:v>
                </c:pt>
                <c:pt idx="4376">
                  <c:v>42975</c:v>
                </c:pt>
                <c:pt idx="4377">
                  <c:v>42976</c:v>
                </c:pt>
                <c:pt idx="4378">
                  <c:v>42977</c:v>
                </c:pt>
                <c:pt idx="4379">
                  <c:v>42978</c:v>
                </c:pt>
                <c:pt idx="4380">
                  <c:v>42979</c:v>
                </c:pt>
                <c:pt idx="4381">
                  <c:v>42983</c:v>
                </c:pt>
                <c:pt idx="4382">
                  <c:v>42984</c:v>
                </c:pt>
                <c:pt idx="4383">
                  <c:v>42985</c:v>
                </c:pt>
                <c:pt idx="4384">
                  <c:v>42986</c:v>
                </c:pt>
                <c:pt idx="4385">
                  <c:v>42989</c:v>
                </c:pt>
                <c:pt idx="4386">
                  <c:v>42990</c:v>
                </c:pt>
                <c:pt idx="4387">
                  <c:v>42991</c:v>
                </c:pt>
                <c:pt idx="4388">
                  <c:v>42992</c:v>
                </c:pt>
                <c:pt idx="4389">
                  <c:v>42993</c:v>
                </c:pt>
                <c:pt idx="4390">
                  <c:v>42996</c:v>
                </c:pt>
                <c:pt idx="4391">
                  <c:v>42997</c:v>
                </c:pt>
                <c:pt idx="4392">
                  <c:v>42998</c:v>
                </c:pt>
                <c:pt idx="4393">
                  <c:v>42999</c:v>
                </c:pt>
                <c:pt idx="4394">
                  <c:v>43000</c:v>
                </c:pt>
                <c:pt idx="4395">
                  <c:v>43003</c:v>
                </c:pt>
                <c:pt idx="4396">
                  <c:v>43004</c:v>
                </c:pt>
                <c:pt idx="4397">
                  <c:v>43005</c:v>
                </c:pt>
                <c:pt idx="4398">
                  <c:v>43006</c:v>
                </c:pt>
                <c:pt idx="4399">
                  <c:v>43007</c:v>
                </c:pt>
                <c:pt idx="4400">
                  <c:v>43010</c:v>
                </c:pt>
                <c:pt idx="4401">
                  <c:v>43011</c:v>
                </c:pt>
                <c:pt idx="4402">
                  <c:v>43012</c:v>
                </c:pt>
                <c:pt idx="4403">
                  <c:v>43013</c:v>
                </c:pt>
                <c:pt idx="4404">
                  <c:v>43014</c:v>
                </c:pt>
                <c:pt idx="4405">
                  <c:v>43017</c:v>
                </c:pt>
                <c:pt idx="4406">
                  <c:v>43018</c:v>
                </c:pt>
                <c:pt idx="4407">
                  <c:v>43019</c:v>
                </c:pt>
                <c:pt idx="4408">
                  <c:v>43020</c:v>
                </c:pt>
                <c:pt idx="4409">
                  <c:v>43021</c:v>
                </c:pt>
                <c:pt idx="4410">
                  <c:v>43024</c:v>
                </c:pt>
                <c:pt idx="4411">
                  <c:v>43025</c:v>
                </c:pt>
                <c:pt idx="4412">
                  <c:v>43026</c:v>
                </c:pt>
                <c:pt idx="4413">
                  <c:v>43027</c:v>
                </c:pt>
                <c:pt idx="4414">
                  <c:v>43028</c:v>
                </c:pt>
                <c:pt idx="4415">
                  <c:v>43031</c:v>
                </c:pt>
                <c:pt idx="4416">
                  <c:v>43032</c:v>
                </c:pt>
                <c:pt idx="4417">
                  <c:v>43033</c:v>
                </c:pt>
                <c:pt idx="4418">
                  <c:v>43034</c:v>
                </c:pt>
                <c:pt idx="4419">
                  <c:v>43035</c:v>
                </c:pt>
                <c:pt idx="4420">
                  <c:v>43038</c:v>
                </c:pt>
                <c:pt idx="4421">
                  <c:v>43039</c:v>
                </c:pt>
                <c:pt idx="4422">
                  <c:v>43040</c:v>
                </c:pt>
                <c:pt idx="4423">
                  <c:v>43041</c:v>
                </c:pt>
                <c:pt idx="4424">
                  <c:v>43042</c:v>
                </c:pt>
                <c:pt idx="4425">
                  <c:v>43045</c:v>
                </c:pt>
                <c:pt idx="4426">
                  <c:v>43046</c:v>
                </c:pt>
                <c:pt idx="4427">
                  <c:v>43047</c:v>
                </c:pt>
                <c:pt idx="4428">
                  <c:v>43048</c:v>
                </c:pt>
                <c:pt idx="4429">
                  <c:v>43049</c:v>
                </c:pt>
                <c:pt idx="4430">
                  <c:v>43052</c:v>
                </c:pt>
                <c:pt idx="4431">
                  <c:v>43053</c:v>
                </c:pt>
                <c:pt idx="4432">
                  <c:v>43054</c:v>
                </c:pt>
                <c:pt idx="4433">
                  <c:v>43055</c:v>
                </c:pt>
                <c:pt idx="4434">
                  <c:v>43056</c:v>
                </c:pt>
                <c:pt idx="4435">
                  <c:v>43059</c:v>
                </c:pt>
                <c:pt idx="4436">
                  <c:v>43060</c:v>
                </c:pt>
                <c:pt idx="4437">
                  <c:v>43061</c:v>
                </c:pt>
                <c:pt idx="4438">
                  <c:v>43063</c:v>
                </c:pt>
                <c:pt idx="4439">
                  <c:v>43066</c:v>
                </c:pt>
                <c:pt idx="4440">
                  <c:v>43067</c:v>
                </c:pt>
                <c:pt idx="4441">
                  <c:v>43068</c:v>
                </c:pt>
                <c:pt idx="4442">
                  <c:v>43069</c:v>
                </c:pt>
                <c:pt idx="4443">
                  <c:v>43070</c:v>
                </c:pt>
                <c:pt idx="4444">
                  <c:v>43073</c:v>
                </c:pt>
                <c:pt idx="4445">
                  <c:v>43074</c:v>
                </c:pt>
                <c:pt idx="4446">
                  <c:v>43075</c:v>
                </c:pt>
                <c:pt idx="4447">
                  <c:v>43076</c:v>
                </c:pt>
                <c:pt idx="4448">
                  <c:v>43077</c:v>
                </c:pt>
                <c:pt idx="4449">
                  <c:v>43080</c:v>
                </c:pt>
                <c:pt idx="4450">
                  <c:v>43081</c:v>
                </c:pt>
                <c:pt idx="4451">
                  <c:v>43082</c:v>
                </c:pt>
                <c:pt idx="4452">
                  <c:v>43083</c:v>
                </c:pt>
                <c:pt idx="4453">
                  <c:v>43084</c:v>
                </c:pt>
                <c:pt idx="4454">
                  <c:v>43087</c:v>
                </c:pt>
                <c:pt idx="4455">
                  <c:v>43088</c:v>
                </c:pt>
                <c:pt idx="4456">
                  <c:v>43089</c:v>
                </c:pt>
                <c:pt idx="4457">
                  <c:v>43090</c:v>
                </c:pt>
                <c:pt idx="4458">
                  <c:v>43091</c:v>
                </c:pt>
                <c:pt idx="4459">
                  <c:v>43095</c:v>
                </c:pt>
                <c:pt idx="4460">
                  <c:v>43096</c:v>
                </c:pt>
                <c:pt idx="4461">
                  <c:v>43097</c:v>
                </c:pt>
                <c:pt idx="4462">
                  <c:v>43098</c:v>
                </c:pt>
                <c:pt idx="4463">
                  <c:v>43102</c:v>
                </c:pt>
                <c:pt idx="4464">
                  <c:v>43103</c:v>
                </c:pt>
                <c:pt idx="4465">
                  <c:v>43104</c:v>
                </c:pt>
                <c:pt idx="4466">
                  <c:v>43105</c:v>
                </c:pt>
                <c:pt idx="4467">
                  <c:v>43108</c:v>
                </c:pt>
                <c:pt idx="4468">
                  <c:v>43109</c:v>
                </c:pt>
                <c:pt idx="4469">
                  <c:v>43110</c:v>
                </c:pt>
                <c:pt idx="4470">
                  <c:v>43111</c:v>
                </c:pt>
                <c:pt idx="4471">
                  <c:v>43112</c:v>
                </c:pt>
                <c:pt idx="4472">
                  <c:v>43116</c:v>
                </c:pt>
                <c:pt idx="4473">
                  <c:v>43117</c:v>
                </c:pt>
                <c:pt idx="4474">
                  <c:v>43118</c:v>
                </c:pt>
                <c:pt idx="4475">
                  <c:v>43119</c:v>
                </c:pt>
                <c:pt idx="4476">
                  <c:v>43122</c:v>
                </c:pt>
                <c:pt idx="4477">
                  <c:v>43123</c:v>
                </c:pt>
                <c:pt idx="4478">
                  <c:v>43124</c:v>
                </c:pt>
                <c:pt idx="4479">
                  <c:v>43125</c:v>
                </c:pt>
                <c:pt idx="4480">
                  <c:v>43126</c:v>
                </c:pt>
                <c:pt idx="4481">
                  <c:v>43129</c:v>
                </c:pt>
                <c:pt idx="4482">
                  <c:v>43130</c:v>
                </c:pt>
                <c:pt idx="4483">
                  <c:v>43131</c:v>
                </c:pt>
                <c:pt idx="4484">
                  <c:v>43132</c:v>
                </c:pt>
                <c:pt idx="4485">
                  <c:v>43133</c:v>
                </c:pt>
                <c:pt idx="4486">
                  <c:v>43136</c:v>
                </c:pt>
                <c:pt idx="4487">
                  <c:v>43137</c:v>
                </c:pt>
                <c:pt idx="4488">
                  <c:v>43138</c:v>
                </c:pt>
                <c:pt idx="4489">
                  <c:v>43139</c:v>
                </c:pt>
                <c:pt idx="4490">
                  <c:v>43140</c:v>
                </c:pt>
                <c:pt idx="4491">
                  <c:v>43143</c:v>
                </c:pt>
                <c:pt idx="4492">
                  <c:v>43144</c:v>
                </c:pt>
                <c:pt idx="4493">
                  <c:v>43145</c:v>
                </c:pt>
                <c:pt idx="4494">
                  <c:v>43146</c:v>
                </c:pt>
                <c:pt idx="4495">
                  <c:v>43147</c:v>
                </c:pt>
                <c:pt idx="4496">
                  <c:v>43151</c:v>
                </c:pt>
                <c:pt idx="4497">
                  <c:v>43152</c:v>
                </c:pt>
                <c:pt idx="4498">
                  <c:v>43153</c:v>
                </c:pt>
                <c:pt idx="4499">
                  <c:v>43154</c:v>
                </c:pt>
                <c:pt idx="4500">
                  <c:v>43157</c:v>
                </c:pt>
                <c:pt idx="4501">
                  <c:v>43158</c:v>
                </c:pt>
                <c:pt idx="4502">
                  <c:v>43159</c:v>
                </c:pt>
                <c:pt idx="4503">
                  <c:v>43160</c:v>
                </c:pt>
                <c:pt idx="4504">
                  <c:v>43161</c:v>
                </c:pt>
                <c:pt idx="4505">
                  <c:v>43164</c:v>
                </c:pt>
                <c:pt idx="4506">
                  <c:v>43165</c:v>
                </c:pt>
                <c:pt idx="4507">
                  <c:v>43166</c:v>
                </c:pt>
                <c:pt idx="4508">
                  <c:v>43167</c:v>
                </c:pt>
                <c:pt idx="4509">
                  <c:v>43168</c:v>
                </c:pt>
                <c:pt idx="4510">
                  <c:v>43171</c:v>
                </c:pt>
                <c:pt idx="4511">
                  <c:v>43172</c:v>
                </c:pt>
                <c:pt idx="4512">
                  <c:v>43173</c:v>
                </c:pt>
                <c:pt idx="4513">
                  <c:v>43174</c:v>
                </c:pt>
                <c:pt idx="4514">
                  <c:v>43175</c:v>
                </c:pt>
                <c:pt idx="4515">
                  <c:v>43178</c:v>
                </c:pt>
                <c:pt idx="4516">
                  <c:v>43179</c:v>
                </c:pt>
                <c:pt idx="4517">
                  <c:v>43180</c:v>
                </c:pt>
                <c:pt idx="4518">
                  <c:v>43181</c:v>
                </c:pt>
                <c:pt idx="4519">
                  <c:v>43182</c:v>
                </c:pt>
                <c:pt idx="4520">
                  <c:v>43185</c:v>
                </c:pt>
                <c:pt idx="4521">
                  <c:v>43186</c:v>
                </c:pt>
                <c:pt idx="4522">
                  <c:v>43187</c:v>
                </c:pt>
                <c:pt idx="4523">
                  <c:v>43188</c:v>
                </c:pt>
                <c:pt idx="4524">
                  <c:v>43192</c:v>
                </c:pt>
                <c:pt idx="4525">
                  <c:v>43193</c:v>
                </c:pt>
                <c:pt idx="4526">
                  <c:v>43194</c:v>
                </c:pt>
                <c:pt idx="4527">
                  <c:v>43195</c:v>
                </c:pt>
                <c:pt idx="4528">
                  <c:v>43196</c:v>
                </c:pt>
                <c:pt idx="4529">
                  <c:v>43199</c:v>
                </c:pt>
                <c:pt idx="4530">
                  <c:v>43200</c:v>
                </c:pt>
                <c:pt idx="4531">
                  <c:v>43201</c:v>
                </c:pt>
                <c:pt idx="4532">
                  <c:v>43202</c:v>
                </c:pt>
                <c:pt idx="4533">
                  <c:v>43203</c:v>
                </c:pt>
                <c:pt idx="4534">
                  <c:v>43206</c:v>
                </c:pt>
                <c:pt idx="4535">
                  <c:v>43207</c:v>
                </c:pt>
                <c:pt idx="4536">
                  <c:v>43208</c:v>
                </c:pt>
                <c:pt idx="4537">
                  <c:v>43209</c:v>
                </c:pt>
                <c:pt idx="4538">
                  <c:v>43210</c:v>
                </c:pt>
                <c:pt idx="4539">
                  <c:v>43213</c:v>
                </c:pt>
                <c:pt idx="4540">
                  <c:v>43214</c:v>
                </c:pt>
                <c:pt idx="4541">
                  <c:v>43215</c:v>
                </c:pt>
                <c:pt idx="4542">
                  <c:v>43216</c:v>
                </c:pt>
                <c:pt idx="4543">
                  <c:v>43217</c:v>
                </c:pt>
                <c:pt idx="4544">
                  <c:v>43220</c:v>
                </c:pt>
                <c:pt idx="4545">
                  <c:v>43221</c:v>
                </c:pt>
                <c:pt idx="4546">
                  <c:v>43222</c:v>
                </c:pt>
                <c:pt idx="4547">
                  <c:v>43223</c:v>
                </c:pt>
                <c:pt idx="4548">
                  <c:v>43224</c:v>
                </c:pt>
                <c:pt idx="4549">
                  <c:v>43227</c:v>
                </c:pt>
                <c:pt idx="4550">
                  <c:v>43228</c:v>
                </c:pt>
                <c:pt idx="4551">
                  <c:v>43229</c:v>
                </c:pt>
                <c:pt idx="4552">
                  <c:v>43230</c:v>
                </c:pt>
                <c:pt idx="4553">
                  <c:v>43231</c:v>
                </c:pt>
                <c:pt idx="4554">
                  <c:v>43234</c:v>
                </c:pt>
                <c:pt idx="4555">
                  <c:v>43235</c:v>
                </c:pt>
                <c:pt idx="4556">
                  <c:v>43236</c:v>
                </c:pt>
                <c:pt idx="4557">
                  <c:v>43237</c:v>
                </c:pt>
                <c:pt idx="4558">
                  <c:v>43238</c:v>
                </c:pt>
                <c:pt idx="4559">
                  <c:v>43241</c:v>
                </c:pt>
                <c:pt idx="4560">
                  <c:v>43242</c:v>
                </c:pt>
                <c:pt idx="4561">
                  <c:v>43243</c:v>
                </c:pt>
                <c:pt idx="4562">
                  <c:v>43244</c:v>
                </c:pt>
                <c:pt idx="4563">
                  <c:v>43245</c:v>
                </c:pt>
                <c:pt idx="4564">
                  <c:v>43249</c:v>
                </c:pt>
                <c:pt idx="4565">
                  <c:v>43250</c:v>
                </c:pt>
                <c:pt idx="4566">
                  <c:v>43251</c:v>
                </c:pt>
                <c:pt idx="4567">
                  <c:v>43252</c:v>
                </c:pt>
                <c:pt idx="4568">
                  <c:v>43255</c:v>
                </c:pt>
                <c:pt idx="4569">
                  <c:v>43256</c:v>
                </c:pt>
                <c:pt idx="4570">
                  <c:v>43257</c:v>
                </c:pt>
                <c:pt idx="4571">
                  <c:v>43258</c:v>
                </c:pt>
                <c:pt idx="4572">
                  <c:v>43259</c:v>
                </c:pt>
                <c:pt idx="4573">
                  <c:v>43262</c:v>
                </c:pt>
                <c:pt idx="4574">
                  <c:v>43263</c:v>
                </c:pt>
                <c:pt idx="4575">
                  <c:v>43264</c:v>
                </c:pt>
                <c:pt idx="4576">
                  <c:v>43265</c:v>
                </c:pt>
                <c:pt idx="4577">
                  <c:v>43266</c:v>
                </c:pt>
                <c:pt idx="4578">
                  <c:v>43269</c:v>
                </c:pt>
                <c:pt idx="4579">
                  <c:v>43270</c:v>
                </c:pt>
                <c:pt idx="4580">
                  <c:v>43271</c:v>
                </c:pt>
                <c:pt idx="4581">
                  <c:v>43272</c:v>
                </c:pt>
                <c:pt idx="4582">
                  <c:v>43273</c:v>
                </c:pt>
                <c:pt idx="4583">
                  <c:v>43276</c:v>
                </c:pt>
                <c:pt idx="4584">
                  <c:v>43277</c:v>
                </c:pt>
                <c:pt idx="4585">
                  <c:v>43278</c:v>
                </c:pt>
                <c:pt idx="4586">
                  <c:v>43279</c:v>
                </c:pt>
                <c:pt idx="4587">
                  <c:v>43280</c:v>
                </c:pt>
                <c:pt idx="4588">
                  <c:v>43283</c:v>
                </c:pt>
                <c:pt idx="4589">
                  <c:v>43284</c:v>
                </c:pt>
                <c:pt idx="4590">
                  <c:v>43286</c:v>
                </c:pt>
                <c:pt idx="4591">
                  <c:v>43287</c:v>
                </c:pt>
                <c:pt idx="4592">
                  <c:v>43290</c:v>
                </c:pt>
                <c:pt idx="4593">
                  <c:v>43291</c:v>
                </c:pt>
                <c:pt idx="4594">
                  <c:v>43292</c:v>
                </c:pt>
                <c:pt idx="4595">
                  <c:v>43293</c:v>
                </c:pt>
                <c:pt idx="4596">
                  <c:v>43294</c:v>
                </c:pt>
                <c:pt idx="4597">
                  <c:v>43297</c:v>
                </c:pt>
                <c:pt idx="4598">
                  <c:v>43298</c:v>
                </c:pt>
                <c:pt idx="4599">
                  <c:v>43299</c:v>
                </c:pt>
                <c:pt idx="4600">
                  <c:v>43300</c:v>
                </c:pt>
                <c:pt idx="4601">
                  <c:v>43301</c:v>
                </c:pt>
                <c:pt idx="4602">
                  <c:v>43304</c:v>
                </c:pt>
                <c:pt idx="4603">
                  <c:v>43305</c:v>
                </c:pt>
                <c:pt idx="4604">
                  <c:v>43306</c:v>
                </c:pt>
                <c:pt idx="4605">
                  <c:v>43307</c:v>
                </c:pt>
                <c:pt idx="4606">
                  <c:v>43308</c:v>
                </c:pt>
                <c:pt idx="4607">
                  <c:v>43311</c:v>
                </c:pt>
                <c:pt idx="4608">
                  <c:v>43312</c:v>
                </c:pt>
                <c:pt idx="4609">
                  <c:v>43313</c:v>
                </c:pt>
                <c:pt idx="4610">
                  <c:v>43314</c:v>
                </c:pt>
                <c:pt idx="4611">
                  <c:v>43315</c:v>
                </c:pt>
                <c:pt idx="4612">
                  <c:v>43318</c:v>
                </c:pt>
                <c:pt idx="4613">
                  <c:v>43319</c:v>
                </c:pt>
                <c:pt idx="4614">
                  <c:v>43320</c:v>
                </c:pt>
                <c:pt idx="4615">
                  <c:v>43321</c:v>
                </c:pt>
                <c:pt idx="4616">
                  <c:v>43322</c:v>
                </c:pt>
                <c:pt idx="4617">
                  <c:v>43325</c:v>
                </c:pt>
                <c:pt idx="4618">
                  <c:v>43326</c:v>
                </c:pt>
                <c:pt idx="4619">
                  <c:v>43327</c:v>
                </c:pt>
                <c:pt idx="4620">
                  <c:v>43328</c:v>
                </c:pt>
                <c:pt idx="4621">
                  <c:v>43329</c:v>
                </c:pt>
                <c:pt idx="4622">
                  <c:v>43332</c:v>
                </c:pt>
                <c:pt idx="4623">
                  <c:v>43333</c:v>
                </c:pt>
                <c:pt idx="4624">
                  <c:v>43334</c:v>
                </c:pt>
                <c:pt idx="4625">
                  <c:v>43335</c:v>
                </c:pt>
                <c:pt idx="4626">
                  <c:v>43336</c:v>
                </c:pt>
                <c:pt idx="4627">
                  <c:v>43339</c:v>
                </c:pt>
                <c:pt idx="4628">
                  <c:v>43340</c:v>
                </c:pt>
                <c:pt idx="4629">
                  <c:v>43341</c:v>
                </c:pt>
                <c:pt idx="4630">
                  <c:v>43342</c:v>
                </c:pt>
                <c:pt idx="4631">
                  <c:v>43343</c:v>
                </c:pt>
                <c:pt idx="4632">
                  <c:v>43347</c:v>
                </c:pt>
                <c:pt idx="4633">
                  <c:v>43348</c:v>
                </c:pt>
                <c:pt idx="4634">
                  <c:v>43349</c:v>
                </c:pt>
                <c:pt idx="4635">
                  <c:v>43350</c:v>
                </c:pt>
                <c:pt idx="4636">
                  <c:v>43353</c:v>
                </c:pt>
                <c:pt idx="4637">
                  <c:v>43354</c:v>
                </c:pt>
                <c:pt idx="4638">
                  <c:v>43355</c:v>
                </c:pt>
                <c:pt idx="4639">
                  <c:v>43356</c:v>
                </c:pt>
                <c:pt idx="4640">
                  <c:v>43357</c:v>
                </c:pt>
                <c:pt idx="4641">
                  <c:v>43360</c:v>
                </c:pt>
                <c:pt idx="4642">
                  <c:v>43361</c:v>
                </c:pt>
                <c:pt idx="4643">
                  <c:v>43362</c:v>
                </c:pt>
                <c:pt idx="4644">
                  <c:v>43363</c:v>
                </c:pt>
                <c:pt idx="4645">
                  <c:v>43364</c:v>
                </c:pt>
                <c:pt idx="4646">
                  <c:v>43367</c:v>
                </c:pt>
                <c:pt idx="4647">
                  <c:v>43368</c:v>
                </c:pt>
                <c:pt idx="4648">
                  <c:v>43369</c:v>
                </c:pt>
                <c:pt idx="4649">
                  <c:v>43370</c:v>
                </c:pt>
                <c:pt idx="4650">
                  <c:v>43371</c:v>
                </c:pt>
                <c:pt idx="4651">
                  <c:v>43374</c:v>
                </c:pt>
                <c:pt idx="4652">
                  <c:v>43375</c:v>
                </c:pt>
                <c:pt idx="4653">
                  <c:v>43376</c:v>
                </c:pt>
                <c:pt idx="4654">
                  <c:v>43377</c:v>
                </c:pt>
                <c:pt idx="4655">
                  <c:v>43378</c:v>
                </c:pt>
                <c:pt idx="4656">
                  <c:v>43381</c:v>
                </c:pt>
                <c:pt idx="4657">
                  <c:v>43382</c:v>
                </c:pt>
                <c:pt idx="4658">
                  <c:v>43383</c:v>
                </c:pt>
                <c:pt idx="4659">
                  <c:v>43384</c:v>
                </c:pt>
                <c:pt idx="4660">
                  <c:v>43385</c:v>
                </c:pt>
                <c:pt idx="4661">
                  <c:v>43388</c:v>
                </c:pt>
                <c:pt idx="4662">
                  <c:v>43389</c:v>
                </c:pt>
                <c:pt idx="4663">
                  <c:v>43390</c:v>
                </c:pt>
                <c:pt idx="4664">
                  <c:v>43391</c:v>
                </c:pt>
                <c:pt idx="4665">
                  <c:v>43392</c:v>
                </c:pt>
                <c:pt idx="4666">
                  <c:v>43395</c:v>
                </c:pt>
                <c:pt idx="4667">
                  <c:v>43396</c:v>
                </c:pt>
                <c:pt idx="4668">
                  <c:v>43397</c:v>
                </c:pt>
                <c:pt idx="4669">
                  <c:v>43398</c:v>
                </c:pt>
                <c:pt idx="4670">
                  <c:v>43399</c:v>
                </c:pt>
                <c:pt idx="4671">
                  <c:v>43402</c:v>
                </c:pt>
                <c:pt idx="4672">
                  <c:v>43403</c:v>
                </c:pt>
                <c:pt idx="4673">
                  <c:v>43404</c:v>
                </c:pt>
                <c:pt idx="4674">
                  <c:v>43405</c:v>
                </c:pt>
                <c:pt idx="4675">
                  <c:v>43406</c:v>
                </c:pt>
                <c:pt idx="4676">
                  <c:v>43409</c:v>
                </c:pt>
                <c:pt idx="4677">
                  <c:v>43410</c:v>
                </c:pt>
                <c:pt idx="4678">
                  <c:v>43411</c:v>
                </c:pt>
                <c:pt idx="4679">
                  <c:v>43412</c:v>
                </c:pt>
                <c:pt idx="4680">
                  <c:v>43413</c:v>
                </c:pt>
                <c:pt idx="4681">
                  <c:v>43416</c:v>
                </c:pt>
                <c:pt idx="4682">
                  <c:v>43417</c:v>
                </c:pt>
                <c:pt idx="4683">
                  <c:v>43418</c:v>
                </c:pt>
                <c:pt idx="4684">
                  <c:v>43419</c:v>
                </c:pt>
                <c:pt idx="4685">
                  <c:v>43420</c:v>
                </c:pt>
                <c:pt idx="4686">
                  <c:v>43423</c:v>
                </c:pt>
                <c:pt idx="4687">
                  <c:v>43424</c:v>
                </c:pt>
                <c:pt idx="4688">
                  <c:v>43425</c:v>
                </c:pt>
                <c:pt idx="4689">
                  <c:v>43427</c:v>
                </c:pt>
                <c:pt idx="4690">
                  <c:v>43430</c:v>
                </c:pt>
                <c:pt idx="4691">
                  <c:v>43431</c:v>
                </c:pt>
                <c:pt idx="4692">
                  <c:v>43432</c:v>
                </c:pt>
                <c:pt idx="4693">
                  <c:v>43433</c:v>
                </c:pt>
                <c:pt idx="4694">
                  <c:v>43434</c:v>
                </c:pt>
                <c:pt idx="4695">
                  <c:v>43437</c:v>
                </c:pt>
                <c:pt idx="4696">
                  <c:v>43438</c:v>
                </c:pt>
                <c:pt idx="4697">
                  <c:v>43440</c:v>
                </c:pt>
                <c:pt idx="4698">
                  <c:v>43441</c:v>
                </c:pt>
                <c:pt idx="4699">
                  <c:v>43444</c:v>
                </c:pt>
                <c:pt idx="4700">
                  <c:v>43445</c:v>
                </c:pt>
                <c:pt idx="4701">
                  <c:v>43446</c:v>
                </c:pt>
                <c:pt idx="4702">
                  <c:v>43447</c:v>
                </c:pt>
                <c:pt idx="4703">
                  <c:v>43448</c:v>
                </c:pt>
                <c:pt idx="4704">
                  <c:v>43451</c:v>
                </c:pt>
                <c:pt idx="4705">
                  <c:v>43452</c:v>
                </c:pt>
                <c:pt idx="4706">
                  <c:v>43453</c:v>
                </c:pt>
                <c:pt idx="4707">
                  <c:v>43454</c:v>
                </c:pt>
                <c:pt idx="4708">
                  <c:v>43455</c:v>
                </c:pt>
                <c:pt idx="4709">
                  <c:v>43458</c:v>
                </c:pt>
                <c:pt idx="4710">
                  <c:v>43460</c:v>
                </c:pt>
                <c:pt idx="4711">
                  <c:v>43461</c:v>
                </c:pt>
                <c:pt idx="4712">
                  <c:v>43462</c:v>
                </c:pt>
                <c:pt idx="4713">
                  <c:v>43465</c:v>
                </c:pt>
                <c:pt idx="4714">
                  <c:v>43467</c:v>
                </c:pt>
                <c:pt idx="4715">
                  <c:v>43468</c:v>
                </c:pt>
                <c:pt idx="4716">
                  <c:v>43469</c:v>
                </c:pt>
                <c:pt idx="4717">
                  <c:v>43472</c:v>
                </c:pt>
                <c:pt idx="4718">
                  <c:v>43473</c:v>
                </c:pt>
                <c:pt idx="4719">
                  <c:v>43474</c:v>
                </c:pt>
                <c:pt idx="4720">
                  <c:v>43475</c:v>
                </c:pt>
                <c:pt idx="4721">
                  <c:v>43476</c:v>
                </c:pt>
                <c:pt idx="4722">
                  <c:v>43479</c:v>
                </c:pt>
                <c:pt idx="4723">
                  <c:v>43480</c:v>
                </c:pt>
                <c:pt idx="4724">
                  <c:v>43481</c:v>
                </c:pt>
                <c:pt idx="4725">
                  <c:v>43482</c:v>
                </c:pt>
                <c:pt idx="4726">
                  <c:v>43483</c:v>
                </c:pt>
                <c:pt idx="4727">
                  <c:v>43487</c:v>
                </c:pt>
                <c:pt idx="4728">
                  <c:v>43488</c:v>
                </c:pt>
                <c:pt idx="4729">
                  <c:v>43489</c:v>
                </c:pt>
                <c:pt idx="4730">
                  <c:v>43490</c:v>
                </c:pt>
                <c:pt idx="4731">
                  <c:v>43493</c:v>
                </c:pt>
                <c:pt idx="4732">
                  <c:v>43494</c:v>
                </c:pt>
                <c:pt idx="4733">
                  <c:v>43495</c:v>
                </c:pt>
                <c:pt idx="4734">
                  <c:v>43496</c:v>
                </c:pt>
                <c:pt idx="4735">
                  <c:v>43497</c:v>
                </c:pt>
                <c:pt idx="4736">
                  <c:v>43500</c:v>
                </c:pt>
                <c:pt idx="4737">
                  <c:v>43501</c:v>
                </c:pt>
                <c:pt idx="4738">
                  <c:v>43502</c:v>
                </c:pt>
                <c:pt idx="4739">
                  <c:v>43503</c:v>
                </c:pt>
                <c:pt idx="4740">
                  <c:v>43504</c:v>
                </c:pt>
                <c:pt idx="4741">
                  <c:v>43507</c:v>
                </c:pt>
                <c:pt idx="4742">
                  <c:v>43508</c:v>
                </c:pt>
                <c:pt idx="4743">
                  <c:v>43509</c:v>
                </c:pt>
                <c:pt idx="4744">
                  <c:v>43510</c:v>
                </c:pt>
                <c:pt idx="4745">
                  <c:v>43511</c:v>
                </c:pt>
                <c:pt idx="4746">
                  <c:v>43515</c:v>
                </c:pt>
                <c:pt idx="4747">
                  <c:v>43516</c:v>
                </c:pt>
                <c:pt idx="4748">
                  <c:v>43517</c:v>
                </c:pt>
                <c:pt idx="4749">
                  <c:v>43518</c:v>
                </c:pt>
                <c:pt idx="4750">
                  <c:v>43521</c:v>
                </c:pt>
                <c:pt idx="4751">
                  <c:v>43522</c:v>
                </c:pt>
                <c:pt idx="4752">
                  <c:v>43523</c:v>
                </c:pt>
                <c:pt idx="4753">
                  <c:v>43524</c:v>
                </c:pt>
                <c:pt idx="4754">
                  <c:v>43525</c:v>
                </c:pt>
                <c:pt idx="4755">
                  <c:v>43528</c:v>
                </c:pt>
                <c:pt idx="4756">
                  <c:v>43529</c:v>
                </c:pt>
                <c:pt idx="4757">
                  <c:v>43530</c:v>
                </c:pt>
                <c:pt idx="4758">
                  <c:v>43531</c:v>
                </c:pt>
                <c:pt idx="4759">
                  <c:v>43532</c:v>
                </c:pt>
                <c:pt idx="4760">
                  <c:v>43535</c:v>
                </c:pt>
                <c:pt idx="4761">
                  <c:v>43536</c:v>
                </c:pt>
                <c:pt idx="4762">
                  <c:v>43537</c:v>
                </c:pt>
                <c:pt idx="4763">
                  <c:v>43538</c:v>
                </c:pt>
                <c:pt idx="4764">
                  <c:v>43539</c:v>
                </c:pt>
                <c:pt idx="4765">
                  <c:v>43542</c:v>
                </c:pt>
                <c:pt idx="4766">
                  <c:v>43543</c:v>
                </c:pt>
                <c:pt idx="4767">
                  <c:v>43544</c:v>
                </c:pt>
                <c:pt idx="4768">
                  <c:v>43545</c:v>
                </c:pt>
                <c:pt idx="4769">
                  <c:v>43546</c:v>
                </c:pt>
              </c:numCache>
            </c:numRef>
          </c:cat>
          <c:val>
            <c:numRef>
              <c:f>[1]data!$BA$73:$BA$4842</c:f>
              <c:numCache>
                <c:formatCode>General</c:formatCode>
                <c:ptCount val="477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100.28345527717806</c:v>
                </c:pt>
                <c:pt idx="6">
                  <c:v>100.06756624017548</c:v>
                </c:pt>
                <c:pt idx="7">
                  <c:v>101.0208666509137</c:v>
                </c:pt>
                <c:pt idx="8">
                  <c:v>102.27561638882602</c:v>
                </c:pt>
                <c:pt idx="9">
                  <c:v>103.82158267843995</c:v>
                </c:pt>
                <c:pt idx="10">
                  <c:v>106.93258149366702</c:v>
                </c:pt>
                <c:pt idx="11">
                  <c:v>107.91037808297109</c:v>
                </c:pt>
                <c:pt idx="12">
                  <c:v>106.39093319952121</c:v>
                </c:pt>
                <c:pt idx="13">
                  <c:v>107.84742754971043</c:v>
                </c:pt>
                <c:pt idx="14">
                  <c:v>108.41218829863683</c:v>
                </c:pt>
                <c:pt idx="15">
                  <c:v>108.41218829863683</c:v>
                </c:pt>
                <c:pt idx="16">
                  <c:v>108.41218829863683</c:v>
                </c:pt>
                <c:pt idx="17">
                  <c:v>108.41218829863683</c:v>
                </c:pt>
                <c:pt idx="18">
                  <c:v>110.15556353425934</c:v>
                </c:pt>
                <c:pt idx="19">
                  <c:v>111.79623849748356</c:v>
                </c:pt>
                <c:pt idx="20">
                  <c:v>108.95866678441705</c:v>
                </c:pt>
                <c:pt idx="21">
                  <c:v>109.74476950577382</c:v>
                </c:pt>
                <c:pt idx="22">
                  <c:v>112.10654688636812</c:v>
                </c:pt>
                <c:pt idx="23">
                  <c:v>112.10654688636812</c:v>
                </c:pt>
                <c:pt idx="24">
                  <c:v>112.10654688636812</c:v>
                </c:pt>
                <c:pt idx="25">
                  <c:v>112.10654688636812</c:v>
                </c:pt>
                <c:pt idx="26">
                  <c:v>112.10654688636812</c:v>
                </c:pt>
                <c:pt idx="27">
                  <c:v>112.10654688636812</c:v>
                </c:pt>
                <c:pt idx="28">
                  <c:v>112.10654688636812</c:v>
                </c:pt>
                <c:pt idx="29">
                  <c:v>112.10654688636812</c:v>
                </c:pt>
                <c:pt idx="30">
                  <c:v>112.10654688636812</c:v>
                </c:pt>
                <c:pt idx="31">
                  <c:v>112.10654688636812</c:v>
                </c:pt>
                <c:pt idx="32">
                  <c:v>112.10654688636812</c:v>
                </c:pt>
                <c:pt idx="33">
                  <c:v>112.10654688636812</c:v>
                </c:pt>
                <c:pt idx="34">
                  <c:v>112.10654688636812</c:v>
                </c:pt>
                <c:pt idx="35">
                  <c:v>112.10654688636812</c:v>
                </c:pt>
                <c:pt idx="36">
                  <c:v>112.10654688636812</c:v>
                </c:pt>
                <c:pt idx="37">
                  <c:v>112.10654688636812</c:v>
                </c:pt>
                <c:pt idx="38">
                  <c:v>112.10654688636812</c:v>
                </c:pt>
                <c:pt idx="39">
                  <c:v>113.1003606586562</c:v>
                </c:pt>
                <c:pt idx="40">
                  <c:v>112.13251674310662</c:v>
                </c:pt>
                <c:pt idx="41">
                  <c:v>114.89291293716853</c:v>
                </c:pt>
                <c:pt idx="42">
                  <c:v>114.54104737651859</c:v>
                </c:pt>
                <c:pt idx="43">
                  <c:v>116.50817986017718</c:v>
                </c:pt>
                <c:pt idx="44">
                  <c:v>117.88625671019217</c:v>
                </c:pt>
                <c:pt idx="45">
                  <c:v>117.06155659354523</c:v>
                </c:pt>
                <c:pt idx="46">
                  <c:v>116.87666886769017</c:v>
                </c:pt>
                <c:pt idx="47">
                  <c:v>115.47803923078413</c:v>
                </c:pt>
                <c:pt idx="48">
                  <c:v>118.78412112625828</c:v>
                </c:pt>
                <c:pt idx="49">
                  <c:v>117.86525116181853</c:v>
                </c:pt>
                <c:pt idx="50">
                  <c:v>116.89136891825969</c:v>
                </c:pt>
                <c:pt idx="51">
                  <c:v>119.09934240485683</c:v>
                </c:pt>
                <c:pt idx="52">
                  <c:v>118.13118498948694</c:v>
                </c:pt>
                <c:pt idx="53">
                  <c:v>121.53832497085423</c:v>
                </c:pt>
                <c:pt idx="54">
                  <c:v>119.77966763861482</c:v>
                </c:pt>
                <c:pt idx="55">
                  <c:v>120.78050446758867</c:v>
                </c:pt>
                <c:pt idx="56">
                  <c:v>121.78901006235542</c:v>
                </c:pt>
                <c:pt idx="57">
                  <c:v>119.42278351411188</c:v>
                </c:pt>
                <c:pt idx="58">
                  <c:v>119.48625296092766</c:v>
                </c:pt>
                <c:pt idx="59">
                  <c:v>123.50056433997111</c:v>
                </c:pt>
                <c:pt idx="60">
                  <c:v>120.69017717845466</c:v>
                </c:pt>
                <c:pt idx="61">
                  <c:v>120.61587113377709</c:v>
                </c:pt>
                <c:pt idx="62">
                  <c:v>121.12485434603194</c:v>
                </c:pt>
                <c:pt idx="63">
                  <c:v>119.33115684350636</c:v>
                </c:pt>
                <c:pt idx="64">
                  <c:v>119.33115684350636</c:v>
                </c:pt>
                <c:pt idx="65">
                  <c:v>119.33115684350636</c:v>
                </c:pt>
                <c:pt idx="66">
                  <c:v>118.09670354297947</c:v>
                </c:pt>
                <c:pt idx="67">
                  <c:v>117.14289424057611</c:v>
                </c:pt>
                <c:pt idx="68">
                  <c:v>119.39950201956509</c:v>
                </c:pt>
                <c:pt idx="69">
                  <c:v>121.31002172982831</c:v>
                </c:pt>
                <c:pt idx="70">
                  <c:v>120.51587697758667</c:v>
                </c:pt>
                <c:pt idx="71">
                  <c:v>120.51587697758667</c:v>
                </c:pt>
                <c:pt idx="72">
                  <c:v>120.51587697758667</c:v>
                </c:pt>
                <c:pt idx="73">
                  <c:v>120.51587697758667</c:v>
                </c:pt>
                <c:pt idx="74">
                  <c:v>120.51587697758667</c:v>
                </c:pt>
                <c:pt idx="75">
                  <c:v>119.85763621894334</c:v>
                </c:pt>
                <c:pt idx="76">
                  <c:v>119.81477868749256</c:v>
                </c:pt>
                <c:pt idx="77">
                  <c:v>120.88173585064592</c:v>
                </c:pt>
                <c:pt idx="78">
                  <c:v>122.72349368967579</c:v>
                </c:pt>
                <c:pt idx="79">
                  <c:v>119.92377471469361</c:v>
                </c:pt>
                <c:pt idx="80">
                  <c:v>119.92377471469361</c:v>
                </c:pt>
                <c:pt idx="81">
                  <c:v>119.92377471469361</c:v>
                </c:pt>
                <c:pt idx="82">
                  <c:v>119.92377471469361</c:v>
                </c:pt>
                <c:pt idx="83">
                  <c:v>119.92377471469361</c:v>
                </c:pt>
                <c:pt idx="84">
                  <c:v>119.92377471469361</c:v>
                </c:pt>
                <c:pt idx="85">
                  <c:v>119.92377471469361</c:v>
                </c:pt>
                <c:pt idx="86">
                  <c:v>119.92377471469361</c:v>
                </c:pt>
                <c:pt idx="87">
                  <c:v>119.92377471469361</c:v>
                </c:pt>
                <c:pt idx="88">
                  <c:v>119.92377471469361</c:v>
                </c:pt>
                <c:pt idx="89">
                  <c:v>119.92377471469361</c:v>
                </c:pt>
                <c:pt idx="90">
                  <c:v>119.92377471469361</c:v>
                </c:pt>
                <c:pt idx="91">
                  <c:v>119.92377471469361</c:v>
                </c:pt>
                <c:pt idx="92">
                  <c:v>119.92377471469361</c:v>
                </c:pt>
                <c:pt idx="93">
                  <c:v>119.92377471469361</c:v>
                </c:pt>
                <c:pt idx="94">
                  <c:v>119.92377471469361</c:v>
                </c:pt>
                <c:pt idx="95">
                  <c:v>119.92377471469361</c:v>
                </c:pt>
                <c:pt idx="96">
                  <c:v>119.92377471469361</c:v>
                </c:pt>
                <c:pt idx="97">
                  <c:v>119.92377471469361</c:v>
                </c:pt>
                <c:pt idx="98">
                  <c:v>119.92377471469361</c:v>
                </c:pt>
                <c:pt idx="99">
                  <c:v>119.92377471469361</c:v>
                </c:pt>
                <c:pt idx="100">
                  <c:v>119.92377471469361</c:v>
                </c:pt>
                <c:pt idx="101">
                  <c:v>119.92377471469361</c:v>
                </c:pt>
                <c:pt idx="102">
                  <c:v>117.1514736430919</c:v>
                </c:pt>
                <c:pt idx="103">
                  <c:v>119.37161170968486</c:v>
                </c:pt>
                <c:pt idx="104">
                  <c:v>120.83695202863984</c:v>
                </c:pt>
                <c:pt idx="105">
                  <c:v>119.9912626240104</c:v>
                </c:pt>
                <c:pt idx="106">
                  <c:v>117.67378132244185</c:v>
                </c:pt>
                <c:pt idx="107">
                  <c:v>119.15967561506905</c:v>
                </c:pt>
                <c:pt idx="108">
                  <c:v>117.33322820158418</c:v>
                </c:pt>
                <c:pt idx="109">
                  <c:v>116.12335967977002</c:v>
                </c:pt>
                <c:pt idx="110">
                  <c:v>114.29176626880917</c:v>
                </c:pt>
                <c:pt idx="111">
                  <c:v>113.61033032923115</c:v>
                </c:pt>
                <c:pt idx="112">
                  <c:v>114.0046794634349</c:v>
                </c:pt>
                <c:pt idx="113">
                  <c:v>115.75898090038068</c:v>
                </c:pt>
                <c:pt idx="114">
                  <c:v>115.7266072899254</c:v>
                </c:pt>
                <c:pt idx="115">
                  <c:v>117.21949877756735</c:v>
                </c:pt>
                <c:pt idx="116">
                  <c:v>113.66531115288362</c:v>
                </c:pt>
                <c:pt idx="117">
                  <c:v>114.15001611258414</c:v>
                </c:pt>
                <c:pt idx="118">
                  <c:v>115.59486767540156</c:v>
                </c:pt>
                <c:pt idx="119">
                  <c:v>117.42951171579053</c:v>
                </c:pt>
                <c:pt idx="120">
                  <c:v>116.46561967527505</c:v>
                </c:pt>
                <c:pt idx="121">
                  <c:v>116.66088416031864</c:v>
                </c:pt>
                <c:pt idx="122">
                  <c:v>116.66088416031864</c:v>
                </c:pt>
                <c:pt idx="123">
                  <c:v>116.66088416031864</c:v>
                </c:pt>
                <c:pt idx="124">
                  <c:v>116.66088416031864</c:v>
                </c:pt>
                <c:pt idx="125">
                  <c:v>116.66088416031864</c:v>
                </c:pt>
                <c:pt idx="126">
                  <c:v>116.66088416031864</c:v>
                </c:pt>
                <c:pt idx="127">
                  <c:v>118.05764313492361</c:v>
                </c:pt>
                <c:pt idx="128">
                  <c:v>119.58092974493526</c:v>
                </c:pt>
                <c:pt idx="129">
                  <c:v>119.63074047032707</c:v>
                </c:pt>
                <c:pt idx="130">
                  <c:v>118.51483448994345</c:v>
                </c:pt>
                <c:pt idx="131">
                  <c:v>121.18885338821984</c:v>
                </c:pt>
                <c:pt idx="132">
                  <c:v>121.18885338821984</c:v>
                </c:pt>
                <c:pt idx="133">
                  <c:v>121.18885338821984</c:v>
                </c:pt>
                <c:pt idx="134">
                  <c:v>121.18885338821984</c:v>
                </c:pt>
                <c:pt idx="135">
                  <c:v>121.18885338821984</c:v>
                </c:pt>
                <c:pt idx="136">
                  <c:v>120.17618413603972</c:v>
                </c:pt>
                <c:pt idx="137">
                  <c:v>119.25360657459137</c:v>
                </c:pt>
                <c:pt idx="138">
                  <c:v>119.59298294494477</c:v>
                </c:pt>
                <c:pt idx="139">
                  <c:v>121.27405328725045</c:v>
                </c:pt>
                <c:pt idx="140">
                  <c:v>120.41756432150498</c:v>
                </c:pt>
                <c:pt idx="141">
                  <c:v>122.96983602554722</c:v>
                </c:pt>
                <c:pt idx="142">
                  <c:v>121.94076572280802</c:v>
                </c:pt>
                <c:pt idx="143">
                  <c:v>121.89502342771225</c:v>
                </c:pt>
                <c:pt idx="144">
                  <c:v>123.21194380385072</c:v>
                </c:pt>
                <c:pt idx="145">
                  <c:v>124.27291702953779</c:v>
                </c:pt>
                <c:pt idx="146">
                  <c:v>124.27291702953779</c:v>
                </c:pt>
                <c:pt idx="147">
                  <c:v>124.60785902137411</c:v>
                </c:pt>
                <c:pt idx="148">
                  <c:v>125.09188155640844</c:v>
                </c:pt>
                <c:pt idx="149">
                  <c:v>125.21575646106643</c:v>
                </c:pt>
                <c:pt idx="150">
                  <c:v>125.33769400450336</c:v>
                </c:pt>
                <c:pt idx="151">
                  <c:v>124.52821560691423</c:v>
                </c:pt>
                <c:pt idx="152">
                  <c:v>124.52821560691423</c:v>
                </c:pt>
                <c:pt idx="153">
                  <c:v>124.52821560691423</c:v>
                </c:pt>
                <c:pt idx="154">
                  <c:v>124.52821560691423</c:v>
                </c:pt>
                <c:pt idx="155">
                  <c:v>124.52821560691423</c:v>
                </c:pt>
                <c:pt idx="156">
                  <c:v>124.52821560691423</c:v>
                </c:pt>
                <c:pt idx="157">
                  <c:v>124.68984597190716</c:v>
                </c:pt>
                <c:pt idx="158">
                  <c:v>132.04175574529739</c:v>
                </c:pt>
                <c:pt idx="159">
                  <c:v>135.75074327818828</c:v>
                </c:pt>
                <c:pt idx="160">
                  <c:v>127.77241605247004</c:v>
                </c:pt>
                <c:pt idx="161">
                  <c:v>127.94742975758173</c:v>
                </c:pt>
                <c:pt idx="162">
                  <c:v>127.1966404907422</c:v>
                </c:pt>
                <c:pt idx="163">
                  <c:v>127.55374396017405</c:v>
                </c:pt>
                <c:pt idx="164">
                  <c:v>126.03434194578531</c:v>
                </c:pt>
                <c:pt idx="165">
                  <c:v>125.59137158036663</c:v>
                </c:pt>
                <c:pt idx="166">
                  <c:v>121.29404980079264</c:v>
                </c:pt>
                <c:pt idx="167">
                  <c:v>122.94251775991435</c:v>
                </c:pt>
                <c:pt idx="168">
                  <c:v>124.73213779321067</c:v>
                </c:pt>
                <c:pt idx="169">
                  <c:v>127.16510005968865</c:v>
                </c:pt>
                <c:pt idx="170">
                  <c:v>128.03953345789773</c:v>
                </c:pt>
                <c:pt idx="171">
                  <c:v>130.23726426538406</c:v>
                </c:pt>
                <c:pt idx="172">
                  <c:v>130.23726426538406</c:v>
                </c:pt>
                <c:pt idx="173">
                  <c:v>129.45087738763871</c:v>
                </c:pt>
                <c:pt idx="174">
                  <c:v>127.71560767064619</c:v>
                </c:pt>
                <c:pt idx="175">
                  <c:v>125.04418312032482</c:v>
                </c:pt>
                <c:pt idx="176">
                  <c:v>122.65921978695036</c:v>
                </c:pt>
                <c:pt idx="177">
                  <c:v>123.31311994711869</c:v>
                </c:pt>
                <c:pt idx="178">
                  <c:v>125.28748461143296</c:v>
                </c:pt>
                <c:pt idx="179">
                  <c:v>125.22444537194087</c:v>
                </c:pt>
                <c:pt idx="180">
                  <c:v>128.51540872600489</c:v>
                </c:pt>
                <c:pt idx="181">
                  <c:v>128.20808673861924</c:v>
                </c:pt>
                <c:pt idx="182">
                  <c:v>128.94973829204974</c:v>
                </c:pt>
                <c:pt idx="183">
                  <c:v>128.94973829204974</c:v>
                </c:pt>
                <c:pt idx="184">
                  <c:v>128.94973829204974</c:v>
                </c:pt>
                <c:pt idx="185">
                  <c:v>128.94973829204974</c:v>
                </c:pt>
                <c:pt idx="186">
                  <c:v>128.80764414421256</c:v>
                </c:pt>
                <c:pt idx="187">
                  <c:v>125.26211256503429</c:v>
                </c:pt>
                <c:pt idx="188">
                  <c:v>123.51980598803898</c:v>
                </c:pt>
                <c:pt idx="189">
                  <c:v>124.8139655099617</c:v>
                </c:pt>
                <c:pt idx="190">
                  <c:v>125.02707862908862</c:v>
                </c:pt>
                <c:pt idx="191">
                  <c:v>125.02707862908862</c:v>
                </c:pt>
                <c:pt idx="192">
                  <c:v>125.02707862908862</c:v>
                </c:pt>
                <c:pt idx="193">
                  <c:v>125.02707862908862</c:v>
                </c:pt>
                <c:pt idx="194">
                  <c:v>125.02707862908862</c:v>
                </c:pt>
                <c:pt idx="195">
                  <c:v>125.02707862908862</c:v>
                </c:pt>
                <c:pt idx="196">
                  <c:v>125.02707862908862</c:v>
                </c:pt>
                <c:pt idx="197">
                  <c:v>125.02707862908862</c:v>
                </c:pt>
                <c:pt idx="198">
                  <c:v>125.02707862908862</c:v>
                </c:pt>
                <c:pt idx="199">
                  <c:v>125.02707862908862</c:v>
                </c:pt>
                <c:pt idx="200">
                  <c:v>125.02707862908862</c:v>
                </c:pt>
                <c:pt idx="201">
                  <c:v>125.02707862908862</c:v>
                </c:pt>
                <c:pt idx="202">
                  <c:v>125.71354918233637</c:v>
                </c:pt>
                <c:pt idx="203">
                  <c:v>126.93382808887375</c:v>
                </c:pt>
                <c:pt idx="204">
                  <c:v>127.41847807262272</c:v>
                </c:pt>
                <c:pt idx="205">
                  <c:v>127.54312044482634</c:v>
                </c:pt>
                <c:pt idx="206">
                  <c:v>126.86178370022068</c:v>
                </c:pt>
                <c:pt idx="207">
                  <c:v>126.86178370022068</c:v>
                </c:pt>
                <c:pt idx="208">
                  <c:v>126.86178370022068</c:v>
                </c:pt>
                <c:pt idx="209">
                  <c:v>126.86178370022068</c:v>
                </c:pt>
                <c:pt idx="210">
                  <c:v>126.86178370022068</c:v>
                </c:pt>
                <c:pt idx="211">
                  <c:v>126.86178370022068</c:v>
                </c:pt>
                <c:pt idx="212">
                  <c:v>127.71374764017838</c:v>
                </c:pt>
                <c:pt idx="213">
                  <c:v>128.07199010828259</c:v>
                </c:pt>
                <c:pt idx="214">
                  <c:v>127.91312115397047</c:v>
                </c:pt>
                <c:pt idx="215">
                  <c:v>126.66715709274717</c:v>
                </c:pt>
                <c:pt idx="216">
                  <c:v>126.68838415494737</c:v>
                </c:pt>
                <c:pt idx="217">
                  <c:v>126.68838415494737</c:v>
                </c:pt>
                <c:pt idx="218">
                  <c:v>126.68838415494737</c:v>
                </c:pt>
                <c:pt idx="219">
                  <c:v>126.68838415494737</c:v>
                </c:pt>
                <c:pt idx="220">
                  <c:v>124.12438948932765</c:v>
                </c:pt>
                <c:pt idx="221">
                  <c:v>123.0729183748234</c:v>
                </c:pt>
                <c:pt idx="222">
                  <c:v>122.25309379490918</c:v>
                </c:pt>
                <c:pt idx="223">
                  <c:v>122.89910853506046</c:v>
                </c:pt>
                <c:pt idx="224">
                  <c:v>122.72167201560825</c:v>
                </c:pt>
                <c:pt idx="225">
                  <c:v>123.78869637545388</c:v>
                </c:pt>
                <c:pt idx="226">
                  <c:v>123.85712739222045</c:v>
                </c:pt>
                <c:pt idx="227">
                  <c:v>125.1628738770074</c:v>
                </c:pt>
                <c:pt idx="228">
                  <c:v>121.46914330381708</c:v>
                </c:pt>
                <c:pt idx="229">
                  <c:v>120.77283330797496</c:v>
                </c:pt>
                <c:pt idx="230">
                  <c:v>120.89656546626301</c:v>
                </c:pt>
                <c:pt idx="231">
                  <c:v>120.54964592984101</c:v>
                </c:pt>
                <c:pt idx="232">
                  <c:v>121.43014394377339</c:v>
                </c:pt>
                <c:pt idx="233">
                  <c:v>121.48966544195764</c:v>
                </c:pt>
                <c:pt idx="234">
                  <c:v>121.67871803942218</c:v>
                </c:pt>
                <c:pt idx="235">
                  <c:v>121.67871803942218</c:v>
                </c:pt>
                <c:pt idx="236">
                  <c:v>121.67871803942218</c:v>
                </c:pt>
                <c:pt idx="237">
                  <c:v>121.67871803942218</c:v>
                </c:pt>
                <c:pt idx="238">
                  <c:v>121.67871803942218</c:v>
                </c:pt>
                <c:pt idx="239">
                  <c:v>121.67871803942218</c:v>
                </c:pt>
                <c:pt idx="240">
                  <c:v>124.47221763938383</c:v>
                </c:pt>
                <c:pt idx="241">
                  <c:v>125.04961325244867</c:v>
                </c:pt>
                <c:pt idx="242">
                  <c:v>127.48809029243273</c:v>
                </c:pt>
                <c:pt idx="243">
                  <c:v>128.14257376969894</c:v>
                </c:pt>
                <c:pt idx="244">
                  <c:v>126.37999567345896</c:v>
                </c:pt>
                <c:pt idx="245">
                  <c:v>126.37999567345896</c:v>
                </c:pt>
                <c:pt idx="246">
                  <c:v>126.37999567345896</c:v>
                </c:pt>
                <c:pt idx="247">
                  <c:v>126.37999567345896</c:v>
                </c:pt>
                <c:pt idx="248">
                  <c:v>127.0159672034209</c:v>
                </c:pt>
                <c:pt idx="249">
                  <c:v>127.23461190601219</c:v>
                </c:pt>
                <c:pt idx="250">
                  <c:v>126.56061392099639</c:v>
                </c:pt>
                <c:pt idx="251">
                  <c:v>126.29544216645255</c:v>
                </c:pt>
                <c:pt idx="252">
                  <c:v>129.34778087258923</c:v>
                </c:pt>
                <c:pt idx="253">
                  <c:v>129.34778087258923</c:v>
                </c:pt>
                <c:pt idx="254">
                  <c:v>129.34778087258923</c:v>
                </c:pt>
                <c:pt idx="255">
                  <c:v>129.34778087258923</c:v>
                </c:pt>
                <c:pt idx="256">
                  <c:v>129.34778087258923</c:v>
                </c:pt>
                <c:pt idx="257">
                  <c:v>129.34778087258923</c:v>
                </c:pt>
                <c:pt idx="258">
                  <c:v>129.34778087258923</c:v>
                </c:pt>
                <c:pt idx="259">
                  <c:v>129.34778087258923</c:v>
                </c:pt>
                <c:pt idx="260">
                  <c:v>129.06706724365793</c:v>
                </c:pt>
                <c:pt idx="261">
                  <c:v>127.89304067295306</c:v>
                </c:pt>
                <c:pt idx="262">
                  <c:v>128.81628936162315</c:v>
                </c:pt>
                <c:pt idx="263">
                  <c:v>130.23554822796282</c:v>
                </c:pt>
                <c:pt idx="264">
                  <c:v>130.43515835549871</c:v>
                </c:pt>
                <c:pt idx="265">
                  <c:v>130.43515835549871</c:v>
                </c:pt>
                <c:pt idx="266">
                  <c:v>130.43515835549871</c:v>
                </c:pt>
                <c:pt idx="267">
                  <c:v>130.43515835549871</c:v>
                </c:pt>
                <c:pt idx="268">
                  <c:v>130.43515835549871</c:v>
                </c:pt>
                <c:pt idx="269">
                  <c:v>130.43515835549871</c:v>
                </c:pt>
                <c:pt idx="270">
                  <c:v>130.43515835549871</c:v>
                </c:pt>
                <c:pt idx="271">
                  <c:v>129.96274482985206</c:v>
                </c:pt>
                <c:pt idx="272">
                  <c:v>129.60265526096447</c:v>
                </c:pt>
                <c:pt idx="273">
                  <c:v>129.19015748781624</c:v>
                </c:pt>
                <c:pt idx="274">
                  <c:v>127.27581572043673</c:v>
                </c:pt>
                <c:pt idx="275">
                  <c:v>125.74532961230382</c:v>
                </c:pt>
                <c:pt idx="276">
                  <c:v>125.7405396350879</c:v>
                </c:pt>
                <c:pt idx="277">
                  <c:v>126.73831556256066</c:v>
                </c:pt>
                <c:pt idx="278">
                  <c:v>128.20515832204794</c:v>
                </c:pt>
                <c:pt idx="279">
                  <c:v>131.18661111178304</c:v>
                </c:pt>
                <c:pt idx="280">
                  <c:v>131.57364433201869</c:v>
                </c:pt>
                <c:pt idx="281">
                  <c:v>131.57364433201869</c:v>
                </c:pt>
                <c:pt idx="282">
                  <c:v>131.57364433201869</c:v>
                </c:pt>
                <c:pt idx="283">
                  <c:v>131.57364433201869</c:v>
                </c:pt>
                <c:pt idx="284">
                  <c:v>131.57364433201869</c:v>
                </c:pt>
                <c:pt idx="285">
                  <c:v>131.49408538895258</c:v>
                </c:pt>
                <c:pt idx="286">
                  <c:v>132.29234834472786</c:v>
                </c:pt>
                <c:pt idx="287">
                  <c:v>132.29360964578427</c:v>
                </c:pt>
                <c:pt idx="288">
                  <c:v>133.97098866554009</c:v>
                </c:pt>
                <c:pt idx="289">
                  <c:v>133.14629842568948</c:v>
                </c:pt>
                <c:pt idx="290">
                  <c:v>133.14629842568948</c:v>
                </c:pt>
                <c:pt idx="291">
                  <c:v>133.14629842568948</c:v>
                </c:pt>
                <c:pt idx="292">
                  <c:v>133.14629842568948</c:v>
                </c:pt>
                <c:pt idx="293">
                  <c:v>133.14629842568948</c:v>
                </c:pt>
                <c:pt idx="294">
                  <c:v>133.14629842568948</c:v>
                </c:pt>
                <c:pt idx="295">
                  <c:v>133.14629842568948</c:v>
                </c:pt>
                <c:pt idx="296">
                  <c:v>133.87320645964374</c:v>
                </c:pt>
                <c:pt idx="297">
                  <c:v>133.50525976187498</c:v>
                </c:pt>
                <c:pt idx="298">
                  <c:v>133.72937309248383</c:v>
                </c:pt>
                <c:pt idx="299">
                  <c:v>133.66834708085199</c:v>
                </c:pt>
                <c:pt idx="300">
                  <c:v>133.24444622954107</c:v>
                </c:pt>
                <c:pt idx="301">
                  <c:v>133.24444622954107</c:v>
                </c:pt>
                <c:pt idx="302">
                  <c:v>133.24444622954107</c:v>
                </c:pt>
                <c:pt idx="303">
                  <c:v>133.24444622954107</c:v>
                </c:pt>
                <c:pt idx="304">
                  <c:v>133.24444622954107</c:v>
                </c:pt>
                <c:pt idx="305">
                  <c:v>131.793978509178</c:v>
                </c:pt>
                <c:pt idx="306">
                  <c:v>133.62989652970032</c:v>
                </c:pt>
                <c:pt idx="307">
                  <c:v>134.29218930204433</c:v>
                </c:pt>
                <c:pt idx="308">
                  <c:v>133.90725473708042</c:v>
                </c:pt>
                <c:pt idx="309">
                  <c:v>135.45648928504974</c:v>
                </c:pt>
                <c:pt idx="310">
                  <c:v>135.45648928504974</c:v>
                </c:pt>
                <c:pt idx="311">
                  <c:v>135.45648928504974</c:v>
                </c:pt>
                <c:pt idx="312">
                  <c:v>135.45648928504974</c:v>
                </c:pt>
                <c:pt idx="313">
                  <c:v>135.45648928504974</c:v>
                </c:pt>
                <c:pt idx="314">
                  <c:v>135.45648928504974</c:v>
                </c:pt>
                <c:pt idx="315">
                  <c:v>135.45648928504974</c:v>
                </c:pt>
                <c:pt idx="316">
                  <c:v>136.28593399789062</c:v>
                </c:pt>
                <c:pt idx="317">
                  <c:v>134.80910056179545</c:v>
                </c:pt>
                <c:pt idx="318">
                  <c:v>135.55301044670665</c:v>
                </c:pt>
                <c:pt idx="319">
                  <c:v>134.63359063643003</c:v>
                </c:pt>
                <c:pt idx="320">
                  <c:v>134.09483154226433</c:v>
                </c:pt>
                <c:pt idx="321">
                  <c:v>134.09483154226433</c:v>
                </c:pt>
                <c:pt idx="322">
                  <c:v>134.09483154226433</c:v>
                </c:pt>
                <c:pt idx="323">
                  <c:v>134.09483154226433</c:v>
                </c:pt>
                <c:pt idx="324">
                  <c:v>134.09483154226433</c:v>
                </c:pt>
                <c:pt idx="325">
                  <c:v>134.09483154226433</c:v>
                </c:pt>
                <c:pt idx="326">
                  <c:v>134.09483154226433</c:v>
                </c:pt>
                <c:pt idx="327">
                  <c:v>134.09483154226433</c:v>
                </c:pt>
                <c:pt idx="328">
                  <c:v>134.09483154226433</c:v>
                </c:pt>
                <c:pt idx="329">
                  <c:v>134.09483154226433</c:v>
                </c:pt>
                <c:pt idx="330">
                  <c:v>134.09483154226433</c:v>
                </c:pt>
                <c:pt idx="331">
                  <c:v>133.72736428737704</c:v>
                </c:pt>
                <c:pt idx="332">
                  <c:v>137.70036907107567</c:v>
                </c:pt>
                <c:pt idx="333">
                  <c:v>139.06075752554051</c:v>
                </c:pt>
                <c:pt idx="334">
                  <c:v>137.63679369281203</c:v>
                </c:pt>
                <c:pt idx="335">
                  <c:v>137.19051857800903</c:v>
                </c:pt>
                <c:pt idx="336">
                  <c:v>137.38613048491911</c:v>
                </c:pt>
                <c:pt idx="337">
                  <c:v>136.48817435279287</c:v>
                </c:pt>
                <c:pt idx="338">
                  <c:v>137.20551230464267</c:v>
                </c:pt>
                <c:pt idx="339">
                  <c:v>137.52217705936678</c:v>
                </c:pt>
                <c:pt idx="340">
                  <c:v>136.52851230376319</c:v>
                </c:pt>
                <c:pt idx="341">
                  <c:v>136.70464552390609</c:v>
                </c:pt>
                <c:pt idx="342">
                  <c:v>133.9661348874983</c:v>
                </c:pt>
                <c:pt idx="343">
                  <c:v>133.9661348874983</c:v>
                </c:pt>
                <c:pt idx="344">
                  <c:v>133.9661348874983</c:v>
                </c:pt>
                <c:pt idx="345">
                  <c:v>133.9661348874983</c:v>
                </c:pt>
                <c:pt idx="346">
                  <c:v>133.9661348874983</c:v>
                </c:pt>
                <c:pt idx="347">
                  <c:v>133.9661348874983</c:v>
                </c:pt>
                <c:pt idx="348">
                  <c:v>133.9661348874983</c:v>
                </c:pt>
                <c:pt idx="349">
                  <c:v>133.9661348874983</c:v>
                </c:pt>
                <c:pt idx="350">
                  <c:v>133.9661348874983</c:v>
                </c:pt>
                <c:pt idx="351">
                  <c:v>133.9661348874983</c:v>
                </c:pt>
                <c:pt idx="352">
                  <c:v>133.9661348874983</c:v>
                </c:pt>
                <c:pt idx="353">
                  <c:v>134.8847111746409</c:v>
                </c:pt>
                <c:pt idx="354">
                  <c:v>135.20179013930192</c:v>
                </c:pt>
                <c:pt idx="355">
                  <c:v>135.71862782328057</c:v>
                </c:pt>
                <c:pt idx="356">
                  <c:v>135.73547148122972</c:v>
                </c:pt>
                <c:pt idx="357">
                  <c:v>135.84320577321708</c:v>
                </c:pt>
                <c:pt idx="358">
                  <c:v>135.84320577321708</c:v>
                </c:pt>
                <c:pt idx="359">
                  <c:v>135.84320577321708</c:v>
                </c:pt>
                <c:pt idx="360">
                  <c:v>135.84320577321708</c:v>
                </c:pt>
                <c:pt idx="361">
                  <c:v>135.84320577321708</c:v>
                </c:pt>
                <c:pt idx="362">
                  <c:v>135.74409861011418</c:v>
                </c:pt>
                <c:pt idx="363">
                  <c:v>135.43265540938768</c:v>
                </c:pt>
                <c:pt idx="364">
                  <c:v>135.9704081161596</c:v>
                </c:pt>
                <c:pt idx="365">
                  <c:v>137.11935237092891</c:v>
                </c:pt>
                <c:pt idx="366">
                  <c:v>136.16836704851673</c:v>
                </c:pt>
                <c:pt idx="367">
                  <c:v>134.41773276644571</c:v>
                </c:pt>
                <c:pt idx="368">
                  <c:v>133.40250231844681</c:v>
                </c:pt>
                <c:pt idx="369">
                  <c:v>133.82654877745642</c:v>
                </c:pt>
                <c:pt idx="370">
                  <c:v>132.1559719534194</c:v>
                </c:pt>
                <c:pt idx="371">
                  <c:v>131.68483484880713</c:v>
                </c:pt>
                <c:pt idx="372">
                  <c:v>131.55686949785354</c:v>
                </c:pt>
                <c:pt idx="373">
                  <c:v>131.2800185206018</c:v>
                </c:pt>
                <c:pt idx="374">
                  <c:v>131.49316268947504</c:v>
                </c:pt>
                <c:pt idx="375">
                  <c:v>132.72727245528787</c:v>
                </c:pt>
                <c:pt idx="376">
                  <c:v>132.33948997791973</c:v>
                </c:pt>
                <c:pt idx="377">
                  <c:v>131.00172024970283</c:v>
                </c:pt>
                <c:pt idx="378">
                  <c:v>132.00460761716437</c:v>
                </c:pt>
                <c:pt idx="379">
                  <c:v>131.70947862382471</c:v>
                </c:pt>
                <c:pt idx="380">
                  <c:v>131.09151995902835</c:v>
                </c:pt>
                <c:pt idx="381">
                  <c:v>131.12804138565758</c:v>
                </c:pt>
                <c:pt idx="382">
                  <c:v>131.12804138565758</c:v>
                </c:pt>
                <c:pt idx="383">
                  <c:v>131.12804138565758</c:v>
                </c:pt>
                <c:pt idx="384">
                  <c:v>127.62271993481346</c:v>
                </c:pt>
                <c:pt idx="385">
                  <c:v>127.90182291818094</c:v>
                </c:pt>
                <c:pt idx="386">
                  <c:v>128.34525141231501</c:v>
                </c:pt>
                <c:pt idx="387">
                  <c:v>129.03606640601507</c:v>
                </c:pt>
                <c:pt idx="388">
                  <c:v>128.61417547743426</c:v>
                </c:pt>
                <c:pt idx="389">
                  <c:v>129.40523548686892</c:v>
                </c:pt>
                <c:pt idx="390">
                  <c:v>128.97934391135198</c:v>
                </c:pt>
                <c:pt idx="391">
                  <c:v>130.43460513130751</c:v>
                </c:pt>
                <c:pt idx="392">
                  <c:v>130.64778139922123</c:v>
                </c:pt>
                <c:pt idx="393">
                  <c:v>129.56002381760212</c:v>
                </c:pt>
                <c:pt idx="394">
                  <c:v>129.56002381760212</c:v>
                </c:pt>
                <c:pt idx="395">
                  <c:v>130.62193922869511</c:v>
                </c:pt>
                <c:pt idx="396">
                  <c:v>130.95632174326292</c:v>
                </c:pt>
                <c:pt idx="397">
                  <c:v>130.29407501656473</c:v>
                </c:pt>
                <c:pt idx="398">
                  <c:v>129.71207629029357</c:v>
                </c:pt>
                <c:pt idx="399">
                  <c:v>129.54113600477586</c:v>
                </c:pt>
                <c:pt idx="400">
                  <c:v>129.54113600477586</c:v>
                </c:pt>
                <c:pt idx="401">
                  <c:v>129.54113600477586</c:v>
                </c:pt>
                <c:pt idx="402">
                  <c:v>129.54113600477586</c:v>
                </c:pt>
                <c:pt idx="403">
                  <c:v>129.54113600477586</c:v>
                </c:pt>
                <c:pt idx="404">
                  <c:v>129.54113600477586</c:v>
                </c:pt>
                <c:pt idx="405">
                  <c:v>129.54113600477586</c:v>
                </c:pt>
                <c:pt idx="406">
                  <c:v>129.28713418409302</c:v>
                </c:pt>
                <c:pt idx="407">
                  <c:v>129.4729635721412</c:v>
                </c:pt>
                <c:pt idx="408">
                  <c:v>129.86505461798853</c:v>
                </c:pt>
                <c:pt idx="409">
                  <c:v>129.34696075671638</c:v>
                </c:pt>
                <c:pt idx="410">
                  <c:v>129.72062092634351</c:v>
                </c:pt>
                <c:pt idx="411">
                  <c:v>129.72062092634351</c:v>
                </c:pt>
                <c:pt idx="412">
                  <c:v>129.72062092634351</c:v>
                </c:pt>
                <c:pt idx="413">
                  <c:v>129.72062092634351</c:v>
                </c:pt>
                <c:pt idx="414">
                  <c:v>129.72062092634351</c:v>
                </c:pt>
                <c:pt idx="415">
                  <c:v>129.72062092634351</c:v>
                </c:pt>
                <c:pt idx="416">
                  <c:v>129.72062092634351</c:v>
                </c:pt>
                <c:pt idx="417">
                  <c:v>129.72062092634351</c:v>
                </c:pt>
                <c:pt idx="418">
                  <c:v>129.72062092634351</c:v>
                </c:pt>
                <c:pt idx="419">
                  <c:v>129.72062092634351</c:v>
                </c:pt>
                <c:pt idx="420">
                  <c:v>129.72062092634351</c:v>
                </c:pt>
                <c:pt idx="421">
                  <c:v>129.72062092634351</c:v>
                </c:pt>
                <c:pt idx="422">
                  <c:v>129.72062092634351</c:v>
                </c:pt>
                <c:pt idx="423">
                  <c:v>129.72062092634351</c:v>
                </c:pt>
                <c:pt idx="424">
                  <c:v>129.72062092634351</c:v>
                </c:pt>
                <c:pt idx="425">
                  <c:v>129.72062092634351</c:v>
                </c:pt>
                <c:pt idx="426">
                  <c:v>129.72062092634351</c:v>
                </c:pt>
                <c:pt idx="427">
                  <c:v>129.72062092634351</c:v>
                </c:pt>
                <c:pt idx="428">
                  <c:v>129.72062092634351</c:v>
                </c:pt>
                <c:pt idx="429">
                  <c:v>129.72062092634351</c:v>
                </c:pt>
                <c:pt idx="430">
                  <c:v>129.72062092634351</c:v>
                </c:pt>
                <c:pt idx="431">
                  <c:v>129.00183184780758</c:v>
                </c:pt>
                <c:pt idx="432">
                  <c:v>128.37202950929714</c:v>
                </c:pt>
                <c:pt idx="433">
                  <c:v>128.80872645291936</c:v>
                </c:pt>
                <c:pt idx="434">
                  <c:v>128.65904860083171</c:v>
                </c:pt>
                <c:pt idx="435">
                  <c:v>128.2458864307977</c:v>
                </c:pt>
                <c:pt idx="436">
                  <c:v>128.2458864307977</c:v>
                </c:pt>
                <c:pt idx="437">
                  <c:v>128.2458864307977</c:v>
                </c:pt>
                <c:pt idx="438">
                  <c:v>128.2458864307977</c:v>
                </c:pt>
                <c:pt idx="439">
                  <c:v>128.2458864307977</c:v>
                </c:pt>
                <c:pt idx="440">
                  <c:v>128.2458864307977</c:v>
                </c:pt>
                <c:pt idx="441">
                  <c:v>128.2458864307977</c:v>
                </c:pt>
                <c:pt idx="442">
                  <c:v>128.2458864307977</c:v>
                </c:pt>
                <c:pt idx="443">
                  <c:v>128.2458864307977</c:v>
                </c:pt>
                <c:pt idx="444">
                  <c:v>127.95796631106036</c:v>
                </c:pt>
                <c:pt idx="445">
                  <c:v>129.21986563617486</c:v>
                </c:pt>
                <c:pt idx="446">
                  <c:v>129.01073276146514</c:v>
                </c:pt>
                <c:pt idx="447">
                  <c:v>128.91858199940495</c:v>
                </c:pt>
                <c:pt idx="448">
                  <c:v>127.87176874418917</c:v>
                </c:pt>
                <c:pt idx="449">
                  <c:v>126.99964037617239</c:v>
                </c:pt>
                <c:pt idx="450">
                  <c:v>128.72252262646532</c:v>
                </c:pt>
                <c:pt idx="451">
                  <c:v>129.6357868955005</c:v>
                </c:pt>
                <c:pt idx="452">
                  <c:v>130.32066917501319</c:v>
                </c:pt>
                <c:pt idx="453">
                  <c:v>128.23155103985656</c:v>
                </c:pt>
                <c:pt idx="454">
                  <c:v>128.23155103985656</c:v>
                </c:pt>
                <c:pt idx="455">
                  <c:v>129.43401572004711</c:v>
                </c:pt>
                <c:pt idx="456">
                  <c:v>129.17270413893317</c:v>
                </c:pt>
                <c:pt idx="457">
                  <c:v>129.7740802392459</c:v>
                </c:pt>
                <c:pt idx="458">
                  <c:v>133.167031656359</c:v>
                </c:pt>
                <c:pt idx="459">
                  <c:v>133.3253089156461</c:v>
                </c:pt>
                <c:pt idx="460">
                  <c:v>133.32452443918953</c:v>
                </c:pt>
                <c:pt idx="461">
                  <c:v>133.4239626947145</c:v>
                </c:pt>
                <c:pt idx="462">
                  <c:v>133.60739615806304</c:v>
                </c:pt>
                <c:pt idx="463">
                  <c:v>134.05715704230951</c:v>
                </c:pt>
                <c:pt idx="464">
                  <c:v>134.05715704230951</c:v>
                </c:pt>
                <c:pt idx="465">
                  <c:v>134.76003188026337</c:v>
                </c:pt>
                <c:pt idx="466">
                  <c:v>135.16794704891194</c:v>
                </c:pt>
                <c:pt idx="467">
                  <c:v>134.92613152319024</c:v>
                </c:pt>
                <c:pt idx="468">
                  <c:v>135.59014876990221</c:v>
                </c:pt>
                <c:pt idx="469">
                  <c:v>134.60879771210801</c:v>
                </c:pt>
                <c:pt idx="470">
                  <c:v>134.60879771210801</c:v>
                </c:pt>
                <c:pt idx="471">
                  <c:v>134.60879771210801</c:v>
                </c:pt>
                <c:pt idx="472">
                  <c:v>134.60879771210801</c:v>
                </c:pt>
                <c:pt idx="473">
                  <c:v>134.60879771210801</c:v>
                </c:pt>
                <c:pt idx="474">
                  <c:v>134.60879771210801</c:v>
                </c:pt>
                <c:pt idx="475">
                  <c:v>134.60879771210801</c:v>
                </c:pt>
                <c:pt idx="476">
                  <c:v>134.60879771210801</c:v>
                </c:pt>
                <c:pt idx="477">
                  <c:v>134.60879771210801</c:v>
                </c:pt>
                <c:pt idx="478">
                  <c:v>134.60879771210801</c:v>
                </c:pt>
                <c:pt idx="479">
                  <c:v>134.60879771210801</c:v>
                </c:pt>
                <c:pt idx="480">
                  <c:v>134.60879771210801</c:v>
                </c:pt>
                <c:pt idx="481">
                  <c:v>134.60879771210801</c:v>
                </c:pt>
                <c:pt idx="482">
                  <c:v>134.60879771210801</c:v>
                </c:pt>
                <c:pt idx="483">
                  <c:v>135.56819287341196</c:v>
                </c:pt>
                <c:pt idx="484">
                  <c:v>135.93192754425874</c:v>
                </c:pt>
                <c:pt idx="485">
                  <c:v>135.64599257480549</c:v>
                </c:pt>
                <c:pt idx="486">
                  <c:v>135.88153372461872</c:v>
                </c:pt>
                <c:pt idx="487">
                  <c:v>134.57184570288194</c:v>
                </c:pt>
                <c:pt idx="488">
                  <c:v>134.57184570288194</c:v>
                </c:pt>
                <c:pt idx="489">
                  <c:v>134.31243140083004</c:v>
                </c:pt>
                <c:pt idx="490">
                  <c:v>134.27342903338368</c:v>
                </c:pt>
                <c:pt idx="491">
                  <c:v>134.25309828465259</c:v>
                </c:pt>
                <c:pt idx="492">
                  <c:v>133.36444055466652</c:v>
                </c:pt>
                <c:pt idx="493">
                  <c:v>134.01387311445518</c:v>
                </c:pt>
                <c:pt idx="494">
                  <c:v>134.01387311445518</c:v>
                </c:pt>
                <c:pt idx="495">
                  <c:v>132.95275271506077</c:v>
                </c:pt>
                <c:pt idx="496">
                  <c:v>132.84904985149157</c:v>
                </c:pt>
                <c:pt idx="497">
                  <c:v>133.07989855239833</c:v>
                </c:pt>
                <c:pt idx="498">
                  <c:v>133.09944393953313</c:v>
                </c:pt>
                <c:pt idx="499">
                  <c:v>132.22771687660705</c:v>
                </c:pt>
                <c:pt idx="500">
                  <c:v>132.22771687660705</c:v>
                </c:pt>
                <c:pt idx="501">
                  <c:v>132.22771687660705</c:v>
                </c:pt>
                <c:pt idx="502">
                  <c:v>132.22771687660705</c:v>
                </c:pt>
                <c:pt idx="503">
                  <c:v>132.22771687660705</c:v>
                </c:pt>
                <c:pt idx="504">
                  <c:v>132.22771687660705</c:v>
                </c:pt>
                <c:pt idx="505">
                  <c:v>132.22771687660705</c:v>
                </c:pt>
                <c:pt idx="506">
                  <c:v>132.22771687660705</c:v>
                </c:pt>
                <c:pt idx="507">
                  <c:v>132.22771687660705</c:v>
                </c:pt>
                <c:pt idx="508">
                  <c:v>132.22771687660705</c:v>
                </c:pt>
                <c:pt idx="509">
                  <c:v>132.22771687660705</c:v>
                </c:pt>
                <c:pt idx="510">
                  <c:v>132.22771687660705</c:v>
                </c:pt>
                <c:pt idx="511">
                  <c:v>132.22771687660705</c:v>
                </c:pt>
                <c:pt idx="512">
                  <c:v>132.22771687660705</c:v>
                </c:pt>
                <c:pt idx="513">
                  <c:v>132.22771687660705</c:v>
                </c:pt>
                <c:pt idx="514">
                  <c:v>132.22771687660705</c:v>
                </c:pt>
                <c:pt idx="515">
                  <c:v>132.22771687660705</c:v>
                </c:pt>
                <c:pt idx="516">
                  <c:v>131.34690397713203</c:v>
                </c:pt>
                <c:pt idx="517">
                  <c:v>131.53954177754144</c:v>
                </c:pt>
                <c:pt idx="518">
                  <c:v>131.4903732917152</c:v>
                </c:pt>
                <c:pt idx="519">
                  <c:v>131.03790535593288</c:v>
                </c:pt>
                <c:pt idx="520">
                  <c:v>130.73500982667329</c:v>
                </c:pt>
                <c:pt idx="521">
                  <c:v>130.58048428228892</c:v>
                </c:pt>
                <c:pt idx="522">
                  <c:v>131.22707240491846</c:v>
                </c:pt>
                <c:pt idx="523">
                  <c:v>131.85284118440697</c:v>
                </c:pt>
                <c:pt idx="524">
                  <c:v>131.53937464477818</c:v>
                </c:pt>
                <c:pt idx="525">
                  <c:v>132.04976831189978</c:v>
                </c:pt>
                <c:pt idx="526">
                  <c:v>132.04976831189978</c:v>
                </c:pt>
                <c:pt idx="527">
                  <c:v>132.04976831189978</c:v>
                </c:pt>
                <c:pt idx="528">
                  <c:v>132.04976831189978</c:v>
                </c:pt>
                <c:pt idx="529">
                  <c:v>132.04976831189978</c:v>
                </c:pt>
                <c:pt idx="530">
                  <c:v>132.04976831189978</c:v>
                </c:pt>
                <c:pt idx="531">
                  <c:v>132.04976831189978</c:v>
                </c:pt>
                <c:pt idx="532">
                  <c:v>132.04976831189978</c:v>
                </c:pt>
                <c:pt idx="533">
                  <c:v>131.11129896606809</c:v>
                </c:pt>
                <c:pt idx="534">
                  <c:v>133.6992341090538</c:v>
                </c:pt>
                <c:pt idx="535">
                  <c:v>134.25530203701979</c:v>
                </c:pt>
                <c:pt idx="536">
                  <c:v>133.99915775171854</c:v>
                </c:pt>
                <c:pt idx="537">
                  <c:v>134.07540700475963</c:v>
                </c:pt>
                <c:pt idx="538">
                  <c:v>134.07540700475963</c:v>
                </c:pt>
                <c:pt idx="539">
                  <c:v>134.07540700475963</c:v>
                </c:pt>
                <c:pt idx="540">
                  <c:v>135.13718131866389</c:v>
                </c:pt>
                <c:pt idx="541">
                  <c:v>135.47485586761726</c:v>
                </c:pt>
                <c:pt idx="542">
                  <c:v>134.76065998948638</c:v>
                </c:pt>
                <c:pt idx="543">
                  <c:v>134.47557102169537</c:v>
                </c:pt>
                <c:pt idx="544">
                  <c:v>135.25674291379008</c:v>
                </c:pt>
                <c:pt idx="545">
                  <c:v>135.25674291379008</c:v>
                </c:pt>
                <c:pt idx="546">
                  <c:v>135.25674291379008</c:v>
                </c:pt>
                <c:pt idx="547">
                  <c:v>135.25674291379008</c:v>
                </c:pt>
                <c:pt idx="548">
                  <c:v>135.25674291379008</c:v>
                </c:pt>
                <c:pt idx="549">
                  <c:v>135.25674291379008</c:v>
                </c:pt>
                <c:pt idx="550">
                  <c:v>136.40525991994056</c:v>
                </c:pt>
                <c:pt idx="551">
                  <c:v>134.78197376585504</c:v>
                </c:pt>
                <c:pt idx="552">
                  <c:v>133.55414192263802</c:v>
                </c:pt>
                <c:pt idx="553">
                  <c:v>132.2765342047652</c:v>
                </c:pt>
                <c:pt idx="554">
                  <c:v>131.8090238006863</c:v>
                </c:pt>
                <c:pt idx="555">
                  <c:v>132.01640585276093</c:v>
                </c:pt>
                <c:pt idx="556">
                  <c:v>130.483495929258</c:v>
                </c:pt>
                <c:pt idx="557">
                  <c:v>130.03099533382036</c:v>
                </c:pt>
                <c:pt idx="558">
                  <c:v>130.79949358124759</c:v>
                </c:pt>
                <c:pt idx="559">
                  <c:v>128.770910461982</c:v>
                </c:pt>
                <c:pt idx="560">
                  <c:v>128.51260674176871</c:v>
                </c:pt>
                <c:pt idx="561">
                  <c:v>129.43980846236934</c:v>
                </c:pt>
                <c:pt idx="562">
                  <c:v>129.18388270126539</c:v>
                </c:pt>
                <c:pt idx="563">
                  <c:v>126.3844686201644</c:v>
                </c:pt>
                <c:pt idx="564">
                  <c:v>128.39586706465047</c:v>
                </c:pt>
                <c:pt idx="565">
                  <c:v>129.41142997155808</c:v>
                </c:pt>
                <c:pt idx="566">
                  <c:v>130.88967985577449</c:v>
                </c:pt>
                <c:pt idx="567">
                  <c:v>129.70137660351537</c:v>
                </c:pt>
                <c:pt idx="568">
                  <c:v>129.64660895747653</c:v>
                </c:pt>
                <c:pt idx="569">
                  <c:v>132.86759343680504</c:v>
                </c:pt>
                <c:pt idx="570">
                  <c:v>132.86759343680504</c:v>
                </c:pt>
                <c:pt idx="571">
                  <c:v>132.86759343680504</c:v>
                </c:pt>
                <c:pt idx="572">
                  <c:v>132.86759343680504</c:v>
                </c:pt>
                <c:pt idx="573">
                  <c:v>135.83028765970502</c:v>
                </c:pt>
                <c:pt idx="574">
                  <c:v>137.05861852994173</c:v>
                </c:pt>
                <c:pt idx="575">
                  <c:v>136.9232227364692</c:v>
                </c:pt>
                <c:pt idx="576">
                  <c:v>136.83363876715794</c:v>
                </c:pt>
                <c:pt idx="577">
                  <c:v>136.3208345023809</c:v>
                </c:pt>
                <c:pt idx="578">
                  <c:v>136.3208345023809</c:v>
                </c:pt>
                <c:pt idx="579">
                  <c:v>137.89633511435753</c:v>
                </c:pt>
                <c:pt idx="580">
                  <c:v>138.4435018059325</c:v>
                </c:pt>
                <c:pt idx="581">
                  <c:v>138.14195048319044</c:v>
                </c:pt>
                <c:pt idx="582">
                  <c:v>137.84606440285407</c:v>
                </c:pt>
                <c:pt idx="583">
                  <c:v>137.56948460550706</c:v>
                </c:pt>
                <c:pt idx="584">
                  <c:v>137.56948460550706</c:v>
                </c:pt>
                <c:pt idx="585">
                  <c:v>137.56948460550706</c:v>
                </c:pt>
                <c:pt idx="586">
                  <c:v>137.56948460550706</c:v>
                </c:pt>
                <c:pt idx="587">
                  <c:v>137.56948460550706</c:v>
                </c:pt>
                <c:pt idx="588">
                  <c:v>137.56948460550706</c:v>
                </c:pt>
                <c:pt idx="589">
                  <c:v>137.56948460550706</c:v>
                </c:pt>
                <c:pt idx="590">
                  <c:v>137.56948460550706</c:v>
                </c:pt>
                <c:pt idx="591">
                  <c:v>137.56948460550706</c:v>
                </c:pt>
                <c:pt idx="592">
                  <c:v>137.56948460550706</c:v>
                </c:pt>
                <c:pt idx="593">
                  <c:v>137.56948460550706</c:v>
                </c:pt>
                <c:pt idx="594">
                  <c:v>137.56948460550706</c:v>
                </c:pt>
                <c:pt idx="595">
                  <c:v>137.56948460550706</c:v>
                </c:pt>
                <c:pt idx="596">
                  <c:v>137.56948460550706</c:v>
                </c:pt>
                <c:pt idx="597">
                  <c:v>137.56948460550706</c:v>
                </c:pt>
                <c:pt idx="598">
                  <c:v>136.23697815366049</c:v>
                </c:pt>
                <c:pt idx="599">
                  <c:v>135.77610540130883</c:v>
                </c:pt>
                <c:pt idx="600">
                  <c:v>135.54790175660906</c:v>
                </c:pt>
                <c:pt idx="601">
                  <c:v>135.58108927577285</c:v>
                </c:pt>
                <c:pt idx="602">
                  <c:v>135.29777199058228</c:v>
                </c:pt>
                <c:pt idx="603">
                  <c:v>135.29777199058228</c:v>
                </c:pt>
                <c:pt idx="604">
                  <c:v>135.77387343618344</c:v>
                </c:pt>
                <c:pt idx="605">
                  <c:v>136.64250907389243</c:v>
                </c:pt>
                <c:pt idx="606">
                  <c:v>137.07116618424126</c:v>
                </c:pt>
                <c:pt idx="607">
                  <c:v>138.30286380242492</c:v>
                </c:pt>
                <c:pt idx="608">
                  <c:v>136.81955823826965</c:v>
                </c:pt>
                <c:pt idx="609">
                  <c:v>136.81955823826965</c:v>
                </c:pt>
                <c:pt idx="610">
                  <c:v>136.81955823826965</c:v>
                </c:pt>
                <c:pt idx="611">
                  <c:v>136.81955823826965</c:v>
                </c:pt>
                <c:pt idx="612">
                  <c:v>136.81955823826965</c:v>
                </c:pt>
                <c:pt idx="613">
                  <c:v>136.81955823826965</c:v>
                </c:pt>
                <c:pt idx="614">
                  <c:v>136.81955823826965</c:v>
                </c:pt>
                <c:pt idx="615">
                  <c:v>136.81955823826965</c:v>
                </c:pt>
                <c:pt idx="616">
                  <c:v>136.81955823826965</c:v>
                </c:pt>
                <c:pt idx="617">
                  <c:v>136.81955823826965</c:v>
                </c:pt>
                <c:pt idx="618">
                  <c:v>136.81955823826965</c:v>
                </c:pt>
                <c:pt idx="619">
                  <c:v>136.81955823826965</c:v>
                </c:pt>
                <c:pt idx="620">
                  <c:v>136.81955823826965</c:v>
                </c:pt>
                <c:pt idx="621">
                  <c:v>136.81955823826965</c:v>
                </c:pt>
                <c:pt idx="622">
                  <c:v>136.81955823826965</c:v>
                </c:pt>
                <c:pt idx="623">
                  <c:v>136.81955823826965</c:v>
                </c:pt>
                <c:pt idx="624">
                  <c:v>136.81955823826965</c:v>
                </c:pt>
                <c:pt idx="625">
                  <c:v>136.81955823826965</c:v>
                </c:pt>
                <c:pt idx="626">
                  <c:v>135.58109990831471</c:v>
                </c:pt>
                <c:pt idx="627">
                  <c:v>142.89290235354122</c:v>
                </c:pt>
                <c:pt idx="628">
                  <c:v>144.38884991479046</c:v>
                </c:pt>
                <c:pt idx="629">
                  <c:v>144.64576323816976</c:v>
                </c:pt>
                <c:pt idx="630">
                  <c:v>145.9738999111932</c:v>
                </c:pt>
                <c:pt idx="631">
                  <c:v>145.9738999111932</c:v>
                </c:pt>
                <c:pt idx="632">
                  <c:v>145.9738999111932</c:v>
                </c:pt>
                <c:pt idx="633">
                  <c:v>145.9738999111932</c:v>
                </c:pt>
                <c:pt idx="634">
                  <c:v>143.47237853573705</c:v>
                </c:pt>
                <c:pt idx="635">
                  <c:v>144.22360007360032</c:v>
                </c:pt>
                <c:pt idx="636">
                  <c:v>145.32700219951045</c:v>
                </c:pt>
                <c:pt idx="637">
                  <c:v>145.41386056717246</c:v>
                </c:pt>
                <c:pt idx="638">
                  <c:v>145.69211241413143</c:v>
                </c:pt>
                <c:pt idx="639">
                  <c:v>143.96981703895321</c:v>
                </c:pt>
                <c:pt idx="640">
                  <c:v>144.68017877591464</c:v>
                </c:pt>
                <c:pt idx="641">
                  <c:v>144.58285971080656</c:v>
                </c:pt>
                <c:pt idx="642">
                  <c:v>144.50724904210563</c:v>
                </c:pt>
                <c:pt idx="643">
                  <c:v>145.14630073021459</c:v>
                </c:pt>
                <c:pt idx="644">
                  <c:v>145.14630073021459</c:v>
                </c:pt>
                <c:pt idx="645">
                  <c:v>145.14630073021459</c:v>
                </c:pt>
                <c:pt idx="646">
                  <c:v>145.14630073021459</c:v>
                </c:pt>
                <c:pt idx="647">
                  <c:v>145.14630073021459</c:v>
                </c:pt>
                <c:pt idx="648">
                  <c:v>145.14630073021459</c:v>
                </c:pt>
                <c:pt idx="649">
                  <c:v>145.14630073021459</c:v>
                </c:pt>
                <c:pt idx="650">
                  <c:v>145.14630073021459</c:v>
                </c:pt>
                <c:pt idx="651">
                  <c:v>145.14630073021459</c:v>
                </c:pt>
                <c:pt idx="652">
                  <c:v>145.14630073021459</c:v>
                </c:pt>
                <c:pt idx="653">
                  <c:v>145.14630073021459</c:v>
                </c:pt>
                <c:pt idx="654">
                  <c:v>145.14630073021459</c:v>
                </c:pt>
                <c:pt idx="655">
                  <c:v>145.14630073021459</c:v>
                </c:pt>
                <c:pt idx="656">
                  <c:v>145.14630073021459</c:v>
                </c:pt>
                <c:pt idx="657">
                  <c:v>145.14630073021459</c:v>
                </c:pt>
                <c:pt idx="658">
                  <c:v>145.14630073021459</c:v>
                </c:pt>
                <c:pt idx="659">
                  <c:v>145.14630073021459</c:v>
                </c:pt>
                <c:pt idx="660">
                  <c:v>145.14630073021459</c:v>
                </c:pt>
                <c:pt idx="661">
                  <c:v>145.14630073021459</c:v>
                </c:pt>
                <c:pt idx="662">
                  <c:v>145.14630073021459</c:v>
                </c:pt>
                <c:pt idx="663">
                  <c:v>145.14630073021459</c:v>
                </c:pt>
                <c:pt idx="664">
                  <c:v>145.14630073021459</c:v>
                </c:pt>
                <c:pt idx="665">
                  <c:v>145.14630073021459</c:v>
                </c:pt>
                <c:pt idx="666">
                  <c:v>145.14630073021459</c:v>
                </c:pt>
                <c:pt idx="667">
                  <c:v>145.14630073021459</c:v>
                </c:pt>
                <c:pt idx="668">
                  <c:v>145.14630073021459</c:v>
                </c:pt>
                <c:pt idx="669">
                  <c:v>145.14630073021459</c:v>
                </c:pt>
                <c:pt idx="670">
                  <c:v>145.14630073021459</c:v>
                </c:pt>
                <c:pt idx="671">
                  <c:v>145.14630073021459</c:v>
                </c:pt>
                <c:pt idx="672">
                  <c:v>145.14630073021459</c:v>
                </c:pt>
                <c:pt idx="673">
                  <c:v>145.14630073021459</c:v>
                </c:pt>
                <c:pt idx="674">
                  <c:v>145.14630073021459</c:v>
                </c:pt>
                <c:pt idx="675">
                  <c:v>145.14630073021459</c:v>
                </c:pt>
                <c:pt idx="676">
                  <c:v>145.14630073021459</c:v>
                </c:pt>
                <c:pt idx="677">
                  <c:v>145.14630073021459</c:v>
                </c:pt>
                <c:pt idx="678">
                  <c:v>145.14630073021459</c:v>
                </c:pt>
                <c:pt idx="679">
                  <c:v>145.14630073021459</c:v>
                </c:pt>
                <c:pt idx="680">
                  <c:v>145.14630073021459</c:v>
                </c:pt>
                <c:pt idx="681">
                  <c:v>145.14630073021459</c:v>
                </c:pt>
                <c:pt idx="682">
                  <c:v>145.14630073021459</c:v>
                </c:pt>
                <c:pt idx="683">
                  <c:v>145.14630073021459</c:v>
                </c:pt>
                <c:pt idx="684">
                  <c:v>145.14630073021459</c:v>
                </c:pt>
                <c:pt idx="685">
                  <c:v>145.51340264160868</c:v>
                </c:pt>
                <c:pt idx="686">
                  <c:v>146.07667735937443</c:v>
                </c:pt>
                <c:pt idx="687">
                  <c:v>145.4192841937915</c:v>
                </c:pt>
                <c:pt idx="688">
                  <c:v>146.40203308082815</c:v>
                </c:pt>
                <c:pt idx="689">
                  <c:v>146.54331157688964</c:v>
                </c:pt>
                <c:pt idx="690">
                  <c:v>146.54331157688964</c:v>
                </c:pt>
                <c:pt idx="691">
                  <c:v>146.54331157688964</c:v>
                </c:pt>
                <c:pt idx="692">
                  <c:v>146.54331157688964</c:v>
                </c:pt>
                <c:pt idx="693">
                  <c:v>146.54331157688964</c:v>
                </c:pt>
                <c:pt idx="694">
                  <c:v>146.54331157688964</c:v>
                </c:pt>
                <c:pt idx="695">
                  <c:v>146.54331157688964</c:v>
                </c:pt>
                <c:pt idx="696">
                  <c:v>146.54331157688964</c:v>
                </c:pt>
                <c:pt idx="697">
                  <c:v>146.54331157688964</c:v>
                </c:pt>
                <c:pt idx="698">
                  <c:v>146.54331157688964</c:v>
                </c:pt>
                <c:pt idx="699">
                  <c:v>146.54331157688964</c:v>
                </c:pt>
                <c:pt idx="700">
                  <c:v>146.54331157688964</c:v>
                </c:pt>
                <c:pt idx="701">
                  <c:v>146.54331157688964</c:v>
                </c:pt>
                <c:pt idx="702">
                  <c:v>146.54331157688964</c:v>
                </c:pt>
                <c:pt idx="703">
                  <c:v>146.54331157688964</c:v>
                </c:pt>
                <c:pt idx="704">
                  <c:v>145.64553259439586</c:v>
                </c:pt>
                <c:pt idx="705">
                  <c:v>146.8029429718346</c:v>
                </c:pt>
                <c:pt idx="706">
                  <c:v>145.85603861168309</c:v>
                </c:pt>
                <c:pt idx="707">
                  <c:v>144.82335689909755</c:v>
                </c:pt>
                <c:pt idx="708">
                  <c:v>144.39947678526258</c:v>
                </c:pt>
                <c:pt idx="709">
                  <c:v>144.06218629958744</c:v>
                </c:pt>
                <c:pt idx="710">
                  <c:v>145.21823735062546</c:v>
                </c:pt>
                <c:pt idx="711">
                  <c:v>146.53024667499636</c:v>
                </c:pt>
                <c:pt idx="712">
                  <c:v>147.19478368113437</c:v>
                </c:pt>
                <c:pt idx="713">
                  <c:v>146.50357528162985</c:v>
                </c:pt>
                <c:pt idx="714">
                  <c:v>146.50357528162985</c:v>
                </c:pt>
                <c:pt idx="715">
                  <c:v>146.50357528162985</c:v>
                </c:pt>
                <c:pt idx="716">
                  <c:v>146.50357528162985</c:v>
                </c:pt>
                <c:pt idx="717">
                  <c:v>146.50357528162985</c:v>
                </c:pt>
                <c:pt idx="718">
                  <c:v>146.50357528162985</c:v>
                </c:pt>
                <c:pt idx="719">
                  <c:v>146.50357528162985</c:v>
                </c:pt>
                <c:pt idx="720">
                  <c:v>145.40647296764246</c:v>
                </c:pt>
                <c:pt idx="721">
                  <c:v>145.97423774875506</c:v>
                </c:pt>
                <c:pt idx="722">
                  <c:v>144.90270375212236</c:v>
                </c:pt>
                <c:pt idx="723">
                  <c:v>145.12044403126663</c:v>
                </c:pt>
                <c:pt idx="724">
                  <c:v>144.02764563968557</c:v>
                </c:pt>
                <c:pt idx="725">
                  <c:v>144.02764563968557</c:v>
                </c:pt>
                <c:pt idx="726">
                  <c:v>144.02764563968557</c:v>
                </c:pt>
                <c:pt idx="727">
                  <c:v>144.02764563968557</c:v>
                </c:pt>
                <c:pt idx="728">
                  <c:v>144.02764563968557</c:v>
                </c:pt>
                <c:pt idx="729">
                  <c:v>144.02764563968557</c:v>
                </c:pt>
                <c:pt idx="730">
                  <c:v>144.02764563968557</c:v>
                </c:pt>
                <c:pt idx="731">
                  <c:v>144.02764563968557</c:v>
                </c:pt>
                <c:pt idx="732">
                  <c:v>144.02764563968557</c:v>
                </c:pt>
                <c:pt idx="733">
                  <c:v>144.02764563968557</c:v>
                </c:pt>
                <c:pt idx="734">
                  <c:v>144.02764563968557</c:v>
                </c:pt>
                <c:pt idx="735">
                  <c:v>144.02764563968557</c:v>
                </c:pt>
                <c:pt idx="736">
                  <c:v>144.02764563968557</c:v>
                </c:pt>
                <c:pt idx="737">
                  <c:v>144.02764563968557</c:v>
                </c:pt>
                <c:pt idx="738">
                  <c:v>144.02764563968557</c:v>
                </c:pt>
                <c:pt idx="739">
                  <c:v>144.02764563968557</c:v>
                </c:pt>
                <c:pt idx="740">
                  <c:v>144.02764563968557</c:v>
                </c:pt>
                <c:pt idx="741">
                  <c:v>144.02764563968557</c:v>
                </c:pt>
                <c:pt idx="742">
                  <c:v>144.02764563968557</c:v>
                </c:pt>
                <c:pt idx="743">
                  <c:v>144.02764563968557</c:v>
                </c:pt>
                <c:pt idx="744">
                  <c:v>144.02764563968557</c:v>
                </c:pt>
                <c:pt idx="745">
                  <c:v>144.02764563968557</c:v>
                </c:pt>
                <c:pt idx="746">
                  <c:v>144.02764563968557</c:v>
                </c:pt>
                <c:pt idx="747">
                  <c:v>144.02764563968557</c:v>
                </c:pt>
                <c:pt idx="748">
                  <c:v>144.02764563968557</c:v>
                </c:pt>
                <c:pt idx="749">
                  <c:v>144.02764563968557</c:v>
                </c:pt>
                <c:pt idx="750">
                  <c:v>143.52195149786513</c:v>
                </c:pt>
                <c:pt idx="751">
                  <c:v>144.37341202024729</c:v>
                </c:pt>
                <c:pt idx="752">
                  <c:v>144.63182730100948</c:v>
                </c:pt>
                <c:pt idx="753">
                  <c:v>145.23896291279797</c:v>
                </c:pt>
                <c:pt idx="754">
                  <c:v>146.34933268495183</c:v>
                </c:pt>
                <c:pt idx="755">
                  <c:v>146.34933268495183</c:v>
                </c:pt>
                <c:pt idx="756">
                  <c:v>146.34933268495183</c:v>
                </c:pt>
                <c:pt idx="757">
                  <c:v>146.34933268495183</c:v>
                </c:pt>
                <c:pt idx="758">
                  <c:v>146.34933268495183</c:v>
                </c:pt>
                <c:pt idx="759">
                  <c:v>146.34933268495183</c:v>
                </c:pt>
                <c:pt idx="760">
                  <c:v>146.8982171925507</c:v>
                </c:pt>
                <c:pt idx="761">
                  <c:v>146.73389288372769</c:v>
                </c:pt>
                <c:pt idx="762">
                  <c:v>144.80630455129523</c:v>
                </c:pt>
                <c:pt idx="763">
                  <c:v>144.11441673173414</c:v>
                </c:pt>
                <c:pt idx="764">
                  <c:v>144.22826691777794</c:v>
                </c:pt>
                <c:pt idx="765">
                  <c:v>144.75546515919515</c:v>
                </c:pt>
                <c:pt idx="766">
                  <c:v>145.71347039069505</c:v>
                </c:pt>
                <c:pt idx="767">
                  <c:v>145.16649951725566</c:v>
                </c:pt>
                <c:pt idx="768">
                  <c:v>144.47145036399272</c:v>
                </c:pt>
                <c:pt idx="769">
                  <c:v>146.04742966003923</c:v>
                </c:pt>
                <c:pt idx="770">
                  <c:v>146.04742966003923</c:v>
                </c:pt>
                <c:pt idx="771">
                  <c:v>146.04742966003923</c:v>
                </c:pt>
                <c:pt idx="772">
                  <c:v>146.04742966003923</c:v>
                </c:pt>
                <c:pt idx="773">
                  <c:v>146.25799908936199</c:v>
                </c:pt>
                <c:pt idx="774">
                  <c:v>145.62906766166381</c:v>
                </c:pt>
                <c:pt idx="775">
                  <c:v>144.85231727444099</c:v>
                </c:pt>
                <c:pt idx="776">
                  <c:v>144.83230829434706</c:v>
                </c:pt>
                <c:pt idx="777">
                  <c:v>144.64909500279978</c:v>
                </c:pt>
                <c:pt idx="778">
                  <c:v>144.81628062911568</c:v>
                </c:pt>
                <c:pt idx="779">
                  <c:v>145.21452590059752</c:v>
                </c:pt>
                <c:pt idx="780">
                  <c:v>144.34493068148427</c:v>
                </c:pt>
                <c:pt idx="781">
                  <c:v>143.90234271781102</c:v>
                </c:pt>
                <c:pt idx="782">
                  <c:v>144.98589429269077</c:v>
                </c:pt>
                <c:pt idx="783">
                  <c:v>144.98589429269077</c:v>
                </c:pt>
                <c:pt idx="784">
                  <c:v>144.98589429269077</c:v>
                </c:pt>
                <c:pt idx="785">
                  <c:v>144.98589429269077</c:v>
                </c:pt>
                <c:pt idx="786">
                  <c:v>144.98589429269077</c:v>
                </c:pt>
                <c:pt idx="787">
                  <c:v>144.98589429269077</c:v>
                </c:pt>
                <c:pt idx="788">
                  <c:v>144.98589429269077</c:v>
                </c:pt>
                <c:pt idx="789">
                  <c:v>144.98589429269077</c:v>
                </c:pt>
                <c:pt idx="790">
                  <c:v>144.98589429269077</c:v>
                </c:pt>
                <c:pt idx="791">
                  <c:v>144.98589429269077</c:v>
                </c:pt>
                <c:pt idx="792">
                  <c:v>144.98589429269077</c:v>
                </c:pt>
                <c:pt idx="793">
                  <c:v>144.98589429269077</c:v>
                </c:pt>
                <c:pt idx="794">
                  <c:v>144.98589429269077</c:v>
                </c:pt>
                <c:pt idx="795">
                  <c:v>144.98589429269077</c:v>
                </c:pt>
                <c:pt idx="796">
                  <c:v>144.98589429269077</c:v>
                </c:pt>
                <c:pt idx="797">
                  <c:v>144.98589429269077</c:v>
                </c:pt>
                <c:pt idx="798">
                  <c:v>144.98589429269077</c:v>
                </c:pt>
                <c:pt idx="799">
                  <c:v>144.98589429269077</c:v>
                </c:pt>
                <c:pt idx="800">
                  <c:v>144.98589429269077</c:v>
                </c:pt>
                <c:pt idx="801">
                  <c:v>144.98589429269077</c:v>
                </c:pt>
                <c:pt idx="802">
                  <c:v>144.98589429269077</c:v>
                </c:pt>
                <c:pt idx="803">
                  <c:v>144.98589429269077</c:v>
                </c:pt>
                <c:pt idx="804">
                  <c:v>144.98589429269077</c:v>
                </c:pt>
                <c:pt idx="805">
                  <c:v>144.98589429269077</c:v>
                </c:pt>
                <c:pt idx="806">
                  <c:v>144.98589429269077</c:v>
                </c:pt>
                <c:pt idx="807">
                  <c:v>144.98589429269077</c:v>
                </c:pt>
                <c:pt idx="808">
                  <c:v>144.98589429269077</c:v>
                </c:pt>
                <c:pt idx="809">
                  <c:v>144.98589429269077</c:v>
                </c:pt>
                <c:pt idx="810">
                  <c:v>144.98589429269077</c:v>
                </c:pt>
                <c:pt idx="811">
                  <c:v>144.98589429269077</c:v>
                </c:pt>
                <c:pt idx="812">
                  <c:v>144.98589429269077</c:v>
                </c:pt>
                <c:pt idx="813">
                  <c:v>144.98589429269077</c:v>
                </c:pt>
                <c:pt idx="814">
                  <c:v>144.98589429269077</c:v>
                </c:pt>
                <c:pt idx="815">
                  <c:v>145.53928511394068</c:v>
                </c:pt>
                <c:pt idx="816">
                  <c:v>141.35781727454767</c:v>
                </c:pt>
                <c:pt idx="817">
                  <c:v>140.5628241126004</c:v>
                </c:pt>
                <c:pt idx="818">
                  <c:v>141.68593477452373</c:v>
                </c:pt>
                <c:pt idx="819">
                  <c:v>140.61620845692045</c:v>
                </c:pt>
                <c:pt idx="820">
                  <c:v>138.23892517973175</c:v>
                </c:pt>
                <c:pt idx="821">
                  <c:v>142.88827934755295</c:v>
                </c:pt>
                <c:pt idx="822">
                  <c:v>142.31323514929827</c:v>
                </c:pt>
                <c:pt idx="823">
                  <c:v>142.85356615275975</c:v>
                </c:pt>
                <c:pt idx="824">
                  <c:v>143.01730799547184</c:v>
                </c:pt>
                <c:pt idx="825">
                  <c:v>143.20786475477684</c:v>
                </c:pt>
                <c:pt idx="826">
                  <c:v>142.62187346760751</c:v>
                </c:pt>
                <c:pt idx="827">
                  <c:v>142.81495932847383</c:v>
                </c:pt>
                <c:pt idx="828">
                  <c:v>143.25003241394091</c:v>
                </c:pt>
                <c:pt idx="829">
                  <c:v>144.19703945304926</c:v>
                </c:pt>
                <c:pt idx="830">
                  <c:v>143.86030268889684</c:v>
                </c:pt>
                <c:pt idx="831">
                  <c:v>144.10496763757828</c:v>
                </c:pt>
                <c:pt idx="832">
                  <c:v>143.3712660234724</c:v>
                </c:pt>
                <c:pt idx="833">
                  <c:v>142.69686007134194</c:v>
                </c:pt>
                <c:pt idx="834">
                  <c:v>142.99559216457328</c:v>
                </c:pt>
                <c:pt idx="835">
                  <c:v>143.62495369223106</c:v>
                </c:pt>
                <c:pt idx="836">
                  <c:v>142.77774123213192</c:v>
                </c:pt>
                <c:pt idx="837">
                  <c:v>143.57354048468875</c:v>
                </c:pt>
                <c:pt idx="838">
                  <c:v>143.40479482062165</c:v>
                </c:pt>
                <c:pt idx="839">
                  <c:v>144.09986331218599</c:v>
                </c:pt>
                <c:pt idx="840">
                  <c:v>144.09986331218599</c:v>
                </c:pt>
                <c:pt idx="841">
                  <c:v>144.09986331218599</c:v>
                </c:pt>
                <c:pt idx="842">
                  <c:v>144.09986331218599</c:v>
                </c:pt>
                <c:pt idx="843">
                  <c:v>144.09986331218599</c:v>
                </c:pt>
                <c:pt idx="844">
                  <c:v>144.09986331218599</c:v>
                </c:pt>
                <c:pt idx="845">
                  <c:v>144.09986331218599</c:v>
                </c:pt>
                <c:pt idx="846">
                  <c:v>144.09986331218599</c:v>
                </c:pt>
                <c:pt idx="847">
                  <c:v>144.09986331218599</c:v>
                </c:pt>
                <c:pt idx="848">
                  <c:v>144.09986331218599</c:v>
                </c:pt>
                <c:pt idx="849">
                  <c:v>144.09986331218599</c:v>
                </c:pt>
                <c:pt idx="850">
                  <c:v>144.09986331218599</c:v>
                </c:pt>
                <c:pt idx="851">
                  <c:v>144.09986331218599</c:v>
                </c:pt>
                <c:pt idx="852">
                  <c:v>144.09986331218599</c:v>
                </c:pt>
                <c:pt idx="853">
                  <c:v>144.09986331218599</c:v>
                </c:pt>
                <c:pt idx="854">
                  <c:v>144.09986331218599</c:v>
                </c:pt>
                <c:pt idx="855">
                  <c:v>144.09986331218599</c:v>
                </c:pt>
                <c:pt idx="856">
                  <c:v>144.09986331218599</c:v>
                </c:pt>
                <c:pt idx="857">
                  <c:v>144.09986331218599</c:v>
                </c:pt>
                <c:pt idx="858">
                  <c:v>144.09986331218599</c:v>
                </c:pt>
                <c:pt idx="859">
                  <c:v>144.09986331218599</c:v>
                </c:pt>
                <c:pt idx="860">
                  <c:v>144.09986331218599</c:v>
                </c:pt>
                <c:pt idx="861">
                  <c:v>144.09986331218599</c:v>
                </c:pt>
                <c:pt idx="862">
                  <c:v>144.09986331218599</c:v>
                </c:pt>
                <c:pt idx="863">
                  <c:v>144.09986331218599</c:v>
                </c:pt>
                <c:pt idx="864">
                  <c:v>144.97415294577223</c:v>
                </c:pt>
                <c:pt idx="865">
                  <c:v>145.38585066608027</c:v>
                </c:pt>
                <c:pt idx="866">
                  <c:v>144.66310670459012</c:v>
                </c:pt>
                <c:pt idx="867">
                  <c:v>145.53980291050163</c:v>
                </c:pt>
                <c:pt idx="868">
                  <c:v>145.14518508775592</c:v>
                </c:pt>
                <c:pt idx="869">
                  <c:v>145.09079802185968</c:v>
                </c:pt>
                <c:pt idx="870">
                  <c:v>144.83101937543469</c:v>
                </c:pt>
                <c:pt idx="871">
                  <c:v>144.60408290767469</c:v>
                </c:pt>
                <c:pt idx="872">
                  <c:v>143.67812103995294</c:v>
                </c:pt>
                <c:pt idx="873">
                  <c:v>144.12736021273744</c:v>
                </c:pt>
                <c:pt idx="874">
                  <c:v>144.12736021273744</c:v>
                </c:pt>
                <c:pt idx="875">
                  <c:v>144.12736021273744</c:v>
                </c:pt>
                <c:pt idx="876">
                  <c:v>144.12736021273744</c:v>
                </c:pt>
                <c:pt idx="877">
                  <c:v>144.12736021273744</c:v>
                </c:pt>
                <c:pt idx="878">
                  <c:v>144.12736021273744</c:v>
                </c:pt>
                <c:pt idx="879">
                  <c:v>144.12736021273744</c:v>
                </c:pt>
                <c:pt idx="880">
                  <c:v>144.12736021273744</c:v>
                </c:pt>
                <c:pt idx="881">
                  <c:v>144.12736021273744</c:v>
                </c:pt>
                <c:pt idx="882">
                  <c:v>144.12736021273744</c:v>
                </c:pt>
                <c:pt idx="883">
                  <c:v>144.12736021273744</c:v>
                </c:pt>
                <c:pt idx="884">
                  <c:v>144.12736021273744</c:v>
                </c:pt>
                <c:pt idx="885">
                  <c:v>144.12736021273744</c:v>
                </c:pt>
                <c:pt idx="886">
                  <c:v>144.12736021273744</c:v>
                </c:pt>
                <c:pt idx="887">
                  <c:v>144.12736021273744</c:v>
                </c:pt>
                <c:pt idx="888">
                  <c:v>144.12736021273744</c:v>
                </c:pt>
                <c:pt idx="889">
                  <c:v>144.12736021273744</c:v>
                </c:pt>
                <c:pt idx="890">
                  <c:v>144.3123340895464</c:v>
                </c:pt>
                <c:pt idx="891">
                  <c:v>144.4266794216048</c:v>
                </c:pt>
                <c:pt idx="892">
                  <c:v>144.08325213777266</c:v>
                </c:pt>
                <c:pt idx="893">
                  <c:v>145.31735055176514</c:v>
                </c:pt>
                <c:pt idx="894">
                  <c:v>144.01562629710349</c:v>
                </c:pt>
                <c:pt idx="895">
                  <c:v>144.01562629710349</c:v>
                </c:pt>
                <c:pt idx="896">
                  <c:v>143.10037328268709</c:v>
                </c:pt>
                <c:pt idx="897">
                  <c:v>142.66281188614562</c:v>
                </c:pt>
                <c:pt idx="898">
                  <c:v>142.21967498133972</c:v>
                </c:pt>
                <c:pt idx="899">
                  <c:v>141.55224310554337</c:v>
                </c:pt>
                <c:pt idx="900">
                  <c:v>142.3241215854342</c:v>
                </c:pt>
                <c:pt idx="901">
                  <c:v>142.36155614195312</c:v>
                </c:pt>
                <c:pt idx="902">
                  <c:v>142.2713895439141</c:v>
                </c:pt>
                <c:pt idx="903">
                  <c:v>143.14302898481674</c:v>
                </c:pt>
                <c:pt idx="904">
                  <c:v>142.33729783583897</c:v>
                </c:pt>
                <c:pt idx="905">
                  <c:v>141.84647819593354</c:v>
                </c:pt>
                <c:pt idx="906">
                  <c:v>142.03492109243939</c:v>
                </c:pt>
                <c:pt idx="907">
                  <c:v>142.5039948875812</c:v>
                </c:pt>
                <c:pt idx="908">
                  <c:v>142.23003347156018</c:v>
                </c:pt>
                <c:pt idx="909">
                  <c:v>142.5225112897196</c:v>
                </c:pt>
                <c:pt idx="910">
                  <c:v>142.53488902496437</c:v>
                </c:pt>
                <c:pt idx="911">
                  <c:v>142.53488902496437</c:v>
                </c:pt>
                <c:pt idx="912">
                  <c:v>142.53488902496437</c:v>
                </c:pt>
                <c:pt idx="913">
                  <c:v>142.53488902496437</c:v>
                </c:pt>
                <c:pt idx="914">
                  <c:v>142.53488902496437</c:v>
                </c:pt>
                <c:pt idx="915">
                  <c:v>142.53488902496437</c:v>
                </c:pt>
                <c:pt idx="916">
                  <c:v>142.53488902496437</c:v>
                </c:pt>
                <c:pt idx="917">
                  <c:v>142.53488902496437</c:v>
                </c:pt>
                <c:pt idx="918">
                  <c:v>142.53488902496437</c:v>
                </c:pt>
                <c:pt idx="919">
                  <c:v>143.50408054240245</c:v>
                </c:pt>
                <c:pt idx="920">
                  <c:v>144.41457240758345</c:v>
                </c:pt>
                <c:pt idx="921">
                  <c:v>142.56657680483499</c:v>
                </c:pt>
                <c:pt idx="922">
                  <c:v>141.41134988930764</c:v>
                </c:pt>
                <c:pt idx="923">
                  <c:v>140.24665845226355</c:v>
                </c:pt>
                <c:pt idx="924">
                  <c:v>139.89124813498182</c:v>
                </c:pt>
                <c:pt idx="925">
                  <c:v>138.25820883791803</c:v>
                </c:pt>
                <c:pt idx="926">
                  <c:v>138.29667867914563</c:v>
                </c:pt>
                <c:pt idx="927">
                  <c:v>136.98090413280465</c:v>
                </c:pt>
                <c:pt idx="928">
                  <c:v>137.36914426206681</c:v>
                </c:pt>
                <c:pt idx="929">
                  <c:v>137.67694806012511</c:v>
                </c:pt>
                <c:pt idx="930">
                  <c:v>137.50756694128992</c:v>
                </c:pt>
                <c:pt idx="931">
                  <c:v>137.15636976188648</c:v>
                </c:pt>
                <c:pt idx="932">
                  <c:v>136.37186749275168</c:v>
                </c:pt>
                <c:pt idx="933">
                  <c:v>136.28070591320224</c:v>
                </c:pt>
                <c:pt idx="934">
                  <c:v>136.63903887667013</c:v>
                </c:pt>
                <c:pt idx="935">
                  <c:v>136.8194866137809</c:v>
                </c:pt>
                <c:pt idx="936">
                  <c:v>136.12993159908257</c:v>
                </c:pt>
                <c:pt idx="937">
                  <c:v>135.83701969767625</c:v>
                </c:pt>
                <c:pt idx="938">
                  <c:v>136.0812097660102</c:v>
                </c:pt>
                <c:pt idx="939">
                  <c:v>136.0812097660102</c:v>
                </c:pt>
                <c:pt idx="940">
                  <c:v>136.0812097660102</c:v>
                </c:pt>
                <c:pt idx="941">
                  <c:v>136.0812097660102</c:v>
                </c:pt>
                <c:pt idx="942">
                  <c:v>136.0812097660102</c:v>
                </c:pt>
                <c:pt idx="943">
                  <c:v>136.0812097660102</c:v>
                </c:pt>
                <c:pt idx="944">
                  <c:v>136.0812097660102</c:v>
                </c:pt>
                <c:pt idx="945">
                  <c:v>136.20332895099193</c:v>
                </c:pt>
                <c:pt idx="946">
                  <c:v>136.21164017091601</c:v>
                </c:pt>
                <c:pt idx="947">
                  <c:v>135.97526957814964</c:v>
                </c:pt>
                <c:pt idx="948">
                  <c:v>135.59908452204465</c:v>
                </c:pt>
                <c:pt idx="949">
                  <c:v>136.31051074526246</c:v>
                </c:pt>
                <c:pt idx="950">
                  <c:v>136.72187068248704</c:v>
                </c:pt>
                <c:pt idx="951">
                  <c:v>137.88331102606639</c:v>
                </c:pt>
                <c:pt idx="952">
                  <c:v>136.66947630742274</c:v>
                </c:pt>
                <c:pt idx="953">
                  <c:v>136.74041109344321</c:v>
                </c:pt>
                <c:pt idx="954">
                  <c:v>136.85678810176674</c:v>
                </c:pt>
                <c:pt idx="955">
                  <c:v>136.17406445228957</c:v>
                </c:pt>
                <c:pt idx="956">
                  <c:v>135.45890758290381</c:v>
                </c:pt>
                <c:pt idx="957">
                  <c:v>134.61444602084214</c:v>
                </c:pt>
                <c:pt idx="958">
                  <c:v>134.38668546983155</c:v>
                </c:pt>
                <c:pt idx="959">
                  <c:v>135.07230511408667</c:v>
                </c:pt>
                <c:pt idx="960">
                  <c:v>135.0100821682764</c:v>
                </c:pt>
                <c:pt idx="961">
                  <c:v>134.81631000593976</c:v>
                </c:pt>
                <c:pt idx="962">
                  <c:v>133.73817824025753</c:v>
                </c:pt>
                <c:pt idx="963">
                  <c:v>136.1873683924907</c:v>
                </c:pt>
                <c:pt idx="964">
                  <c:v>134.78992810536906</c:v>
                </c:pt>
                <c:pt idx="965">
                  <c:v>133.89510144899177</c:v>
                </c:pt>
                <c:pt idx="966">
                  <c:v>133.75435762948305</c:v>
                </c:pt>
                <c:pt idx="967">
                  <c:v>133.68592181284592</c:v>
                </c:pt>
                <c:pt idx="968">
                  <c:v>133.09346523318249</c:v>
                </c:pt>
                <c:pt idx="969">
                  <c:v>133.09346523318249</c:v>
                </c:pt>
                <c:pt idx="970">
                  <c:v>132.69137978608413</c:v>
                </c:pt>
                <c:pt idx="971">
                  <c:v>132.09478679595159</c:v>
                </c:pt>
                <c:pt idx="972">
                  <c:v>130.85977886353487</c:v>
                </c:pt>
                <c:pt idx="973">
                  <c:v>130.07175185366847</c:v>
                </c:pt>
                <c:pt idx="974">
                  <c:v>129.89285934126582</c:v>
                </c:pt>
                <c:pt idx="975">
                  <c:v>130.56862866937198</c:v>
                </c:pt>
                <c:pt idx="976">
                  <c:v>130.56142794939962</c:v>
                </c:pt>
                <c:pt idx="977">
                  <c:v>129.78397172182352</c:v>
                </c:pt>
                <c:pt idx="978">
                  <c:v>129.15093066269452</c:v>
                </c:pt>
                <c:pt idx="979">
                  <c:v>128.80598975662946</c:v>
                </c:pt>
                <c:pt idx="980">
                  <c:v>128.55363568849071</c:v>
                </c:pt>
                <c:pt idx="981">
                  <c:v>130.35830304428552</c:v>
                </c:pt>
                <c:pt idx="982">
                  <c:v>129.98780411333038</c:v>
                </c:pt>
                <c:pt idx="983">
                  <c:v>129.55164170986049</c:v>
                </c:pt>
                <c:pt idx="984">
                  <c:v>129.74698705253093</c:v>
                </c:pt>
                <c:pt idx="985">
                  <c:v>129.74698705253093</c:v>
                </c:pt>
                <c:pt idx="986">
                  <c:v>129.74698705253093</c:v>
                </c:pt>
                <c:pt idx="987">
                  <c:v>129.74698705253093</c:v>
                </c:pt>
                <c:pt idx="988">
                  <c:v>129.74698705253093</c:v>
                </c:pt>
                <c:pt idx="989">
                  <c:v>129.74698705253093</c:v>
                </c:pt>
                <c:pt idx="990">
                  <c:v>129.74698705253093</c:v>
                </c:pt>
                <c:pt idx="991">
                  <c:v>129.74698705253093</c:v>
                </c:pt>
                <c:pt idx="992">
                  <c:v>129.74698705253093</c:v>
                </c:pt>
                <c:pt idx="993">
                  <c:v>129.74698705253093</c:v>
                </c:pt>
                <c:pt idx="994">
                  <c:v>129.74698705253093</c:v>
                </c:pt>
                <c:pt idx="995">
                  <c:v>129.74698705253093</c:v>
                </c:pt>
                <c:pt idx="996">
                  <c:v>129.74698705253093</c:v>
                </c:pt>
                <c:pt idx="997">
                  <c:v>129.74698705253093</c:v>
                </c:pt>
                <c:pt idx="998">
                  <c:v>130.51441713613369</c:v>
                </c:pt>
                <c:pt idx="999">
                  <c:v>131.24628718556107</c:v>
                </c:pt>
                <c:pt idx="1000">
                  <c:v>131.34999882689584</c:v>
                </c:pt>
                <c:pt idx="1001">
                  <c:v>130.54409898041919</c:v>
                </c:pt>
                <c:pt idx="1002">
                  <c:v>131.77811196545341</c:v>
                </c:pt>
                <c:pt idx="1003">
                  <c:v>131.77811196545341</c:v>
                </c:pt>
                <c:pt idx="1004">
                  <c:v>131.77811196545341</c:v>
                </c:pt>
                <c:pt idx="1005">
                  <c:v>131.77811196545341</c:v>
                </c:pt>
                <c:pt idx="1006">
                  <c:v>131.77811196545341</c:v>
                </c:pt>
                <c:pt idx="1007">
                  <c:v>131.77811196545341</c:v>
                </c:pt>
                <c:pt idx="1008">
                  <c:v>131.77811196545341</c:v>
                </c:pt>
                <c:pt idx="1009">
                  <c:v>131.77811196545341</c:v>
                </c:pt>
                <c:pt idx="1010">
                  <c:v>131.77811196545341</c:v>
                </c:pt>
                <c:pt idx="1011">
                  <c:v>131.77811196545341</c:v>
                </c:pt>
                <c:pt idx="1012">
                  <c:v>131.77811196545341</c:v>
                </c:pt>
                <c:pt idx="1013">
                  <c:v>132.5143600962225</c:v>
                </c:pt>
                <c:pt idx="1014">
                  <c:v>133.65337090599468</c:v>
                </c:pt>
                <c:pt idx="1015">
                  <c:v>134.25099089309342</c:v>
                </c:pt>
                <c:pt idx="1016">
                  <c:v>134.37831467729643</c:v>
                </c:pt>
                <c:pt idx="1017">
                  <c:v>134.28885248467697</c:v>
                </c:pt>
                <c:pt idx="1018">
                  <c:v>134.28885248467697</c:v>
                </c:pt>
                <c:pt idx="1019">
                  <c:v>134.28885248467697</c:v>
                </c:pt>
                <c:pt idx="1020">
                  <c:v>134.28885248467697</c:v>
                </c:pt>
                <c:pt idx="1021">
                  <c:v>134.28885248467697</c:v>
                </c:pt>
                <c:pt idx="1022">
                  <c:v>134.53550484606805</c:v>
                </c:pt>
                <c:pt idx="1023">
                  <c:v>135.30918980412025</c:v>
                </c:pt>
                <c:pt idx="1024">
                  <c:v>134.80802748861601</c:v>
                </c:pt>
                <c:pt idx="1025">
                  <c:v>135.13942393848703</c:v>
                </c:pt>
                <c:pt idx="1026">
                  <c:v>135.01018693401829</c:v>
                </c:pt>
                <c:pt idx="1027">
                  <c:v>135.01018693401829</c:v>
                </c:pt>
                <c:pt idx="1028">
                  <c:v>135.01018693401829</c:v>
                </c:pt>
                <c:pt idx="1029">
                  <c:v>135.01018693401829</c:v>
                </c:pt>
                <c:pt idx="1030">
                  <c:v>135.01018693401829</c:v>
                </c:pt>
                <c:pt idx="1031">
                  <c:v>135.01018693401829</c:v>
                </c:pt>
                <c:pt idx="1032">
                  <c:v>135.01018693401829</c:v>
                </c:pt>
                <c:pt idx="1033">
                  <c:v>135.01018693401829</c:v>
                </c:pt>
                <c:pt idx="1034">
                  <c:v>135.01018693401829</c:v>
                </c:pt>
                <c:pt idx="1035">
                  <c:v>135.01018693401829</c:v>
                </c:pt>
                <c:pt idx="1036">
                  <c:v>135.01018693401829</c:v>
                </c:pt>
                <c:pt idx="1037">
                  <c:v>135.01018693401829</c:v>
                </c:pt>
                <c:pt idx="1038">
                  <c:v>135.01018693401829</c:v>
                </c:pt>
                <c:pt idx="1039">
                  <c:v>135.01018693401829</c:v>
                </c:pt>
                <c:pt idx="1040">
                  <c:v>134.7540499510016</c:v>
                </c:pt>
                <c:pt idx="1041">
                  <c:v>135.20882553282462</c:v>
                </c:pt>
                <c:pt idx="1042">
                  <c:v>135.33155933259286</c:v>
                </c:pt>
                <c:pt idx="1043">
                  <c:v>135.12787306705505</c:v>
                </c:pt>
                <c:pt idx="1044">
                  <c:v>135.02498543723618</c:v>
                </c:pt>
                <c:pt idx="1045">
                  <c:v>134.95039869224519</c:v>
                </c:pt>
                <c:pt idx="1046">
                  <c:v>135.44382387060185</c:v>
                </c:pt>
                <c:pt idx="1047">
                  <c:v>136.30941570991351</c:v>
                </c:pt>
                <c:pt idx="1048">
                  <c:v>136.94752346117588</c:v>
                </c:pt>
                <c:pt idx="1049">
                  <c:v>136.2484625739275</c:v>
                </c:pt>
                <c:pt idx="1050">
                  <c:v>136.2484625739275</c:v>
                </c:pt>
                <c:pt idx="1051">
                  <c:v>136.14633214760994</c:v>
                </c:pt>
                <c:pt idx="1052">
                  <c:v>136.41923012729939</c:v>
                </c:pt>
                <c:pt idx="1053">
                  <c:v>136.68523585357028</c:v>
                </c:pt>
                <c:pt idx="1054">
                  <c:v>136.5597476861916</c:v>
                </c:pt>
                <c:pt idx="1055">
                  <c:v>135.44656225673418</c:v>
                </c:pt>
                <c:pt idx="1056">
                  <c:v>135.84492441883668</c:v>
                </c:pt>
                <c:pt idx="1057">
                  <c:v>136.05796623817335</c:v>
                </c:pt>
                <c:pt idx="1058">
                  <c:v>136.5411651539132</c:v>
                </c:pt>
                <c:pt idx="1059">
                  <c:v>136.6621855993352</c:v>
                </c:pt>
                <c:pt idx="1060">
                  <c:v>137.46806155982998</c:v>
                </c:pt>
                <c:pt idx="1061">
                  <c:v>137.46806155982998</c:v>
                </c:pt>
                <c:pt idx="1062">
                  <c:v>137.46806155982998</c:v>
                </c:pt>
                <c:pt idx="1063">
                  <c:v>137.46806155982998</c:v>
                </c:pt>
                <c:pt idx="1064">
                  <c:v>137.46806155982998</c:v>
                </c:pt>
                <c:pt idx="1065">
                  <c:v>137.46806155982998</c:v>
                </c:pt>
                <c:pt idx="1066">
                  <c:v>137.04779160184182</c:v>
                </c:pt>
                <c:pt idx="1067">
                  <c:v>136.23701676778202</c:v>
                </c:pt>
                <c:pt idx="1068">
                  <c:v>136.53664737459243</c:v>
                </c:pt>
                <c:pt idx="1069">
                  <c:v>136.91255753986326</c:v>
                </c:pt>
                <c:pt idx="1070">
                  <c:v>136.45745001011994</c:v>
                </c:pt>
                <c:pt idx="1071">
                  <c:v>136.45745001011994</c:v>
                </c:pt>
                <c:pt idx="1072">
                  <c:v>137.28314450802918</c:v>
                </c:pt>
                <c:pt idx="1073">
                  <c:v>137.48443140502013</c:v>
                </c:pt>
                <c:pt idx="1074">
                  <c:v>137.37070079909606</c:v>
                </c:pt>
                <c:pt idx="1075">
                  <c:v>138.18735689345382</c:v>
                </c:pt>
                <c:pt idx="1076">
                  <c:v>137.79134113271553</c:v>
                </c:pt>
                <c:pt idx="1077">
                  <c:v>144.03588751403848</c:v>
                </c:pt>
                <c:pt idx="1078">
                  <c:v>141.83020184941202</c:v>
                </c:pt>
                <c:pt idx="1079">
                  <c:v>142.27062552582899</c:v>
                </c:pt>
                <c:pt idx="1080">
                  <c:v>141.8409065259595</c:v>
                </c:pt>
                <c:pt idx="1081">
                  <c:v>143.55208480347952</c:v>
                </c:pt>
                <c:pt idx="1082">
                  <c:v>144.33385354732056</c:v>
                </c:pt>
                <c:pt idx="1083">
                  <c:v>142.71952700964152</c:v>
                </c:pt>
                <c:pt idx="1084">
                  <c:v>142.38896662472706</c:v>
                </c:pt>
                <c:pt idx="1085">
                  <c:v>141.18676834139319</c:v>
                </c:pt>
                <c:pt idx="1086">
                  <c:v>141.49722385507928</c:v>
                </c:pt>
                <c:pt idx="1087">
                  <c:v>142.15310904213152</c:v>
                </c:pt>
                <c:pt idx="1088">
                  <c:v>142.15310904213152</c:v>
                </c:pt>
                <c:pt idx="1089">
                  <c:v>142.15310904213152</c:v>
                </c:pt>
                <c:pt idx="1090">
                  <c:v>142.15310904213152</c:v>
                </c:pt>
                <c:pt idx="1091">
                  <c:v>142.15310904213152</c:v>
                </c:pt>
                <c:pt idx="1092">
                  <c:v>142.15310904213152</c:v>
                </c:pt>
                <c:pt idx="1093">
                  <c:v>142.15310904213152</c:v>
                </c:pt>
                <c:pt idx="1094">
                  <c:v>142.15310904213152</c:v>
                </c:pt>
                <c:pt idx="1095">
                  <c:v>142.15310904213152</c:v>
                </c:pt>
                <c:pt idx="1096">
                  <c:v>142.62782106282882</c:v>
                </c:pt>
                <c:pt idx="1097">
                  <c:v>142.06084869660421</c:v>
                </c:pt>
                <c:pt idx="1098">
                  <c:v>141.69580076817221</c:v>
                </c:pt>
                <c:pt idx="1099">
                  <c:v>141.4988667176973</c:v>
                </c:pt>
                <c:pt idx="1100">
                  <c:v>140.45476540391275</c:v>
                </c:pt>
                <c:pt idx="1101">
                  <c:v>140.83661037886711</c:v>
                </c:pt>
                <c:pt idx="1102">
                  <c:v>140.22755301789752</c:v>
                </c:pt>
                <c:pt idx="1103">
                  <c:v>140.96381368803148</c:v>
                </c:pt>
                <c:pt idx="1104">
                  <c:v>141.38201284356214</c:v>
                </c:pt>
                <c:pt idx="1105">
                  <c:v>141.10905802989686</c:v>
                </c:pt>
                <c:pt idx="1106">
                  <c:v>141.10905802989686</c:v>
                </c:pt>
                <c:pt idx="1107">
                  <c:v>141.10905802989686</c:v>
                </c:pt>
                <c:pt idx="1108">
                  <c:v>141.10905802989686</c:v>
                </c:pt>
                <c:pt idx="1109">
                  <c:v>141.10905802989686</c:v>
                </c:pt>
                <c:pt idx="1110">
                  <c:v>141.10905802989686</c:v>
                </c:pt>
                <c:pt idx="1111">
                  <c:v>140.32388911687946</c:v>
                </c:pt>
                <c:pt idx="1112">
                  <c:v>140.19572547693991</c:v>
                </c:pt>
                <c:pt idx="1113">
                  <c:v>140.53464859665604</c:v>
                </c:pt>
                <c:pt idx="1114">
                  <c:v>139.92250400741759</c:v>
                </c:pt>
                <c:pt idx="1115">
                  <c:v>139.36451691788466</c:v>
                </c:pt>
                <c:pt idx="1116">
                  <c:v>138.42787615459156</c:v>
                </c:pt>
                <c:pt idx="1117">
                  <c:v>139.52784037233005</c:v>
                </c:pt>
                <c:pt idx="1118">
                  <c:v>140.30285004498023</c:v>
                </c:pt>
                <c:pt idx="1119">
                  <c:v>140.30695230645435</c:v>
                </c:pt>
                <c:pt idx="1120">
                  <c:v>140.05406296458929</c:v>
                </c:pt>
                <c:pt idx="1121">
                  <c:v>140.05406296458929</c:v>
                </c:pt>
                <c:pt idx="1122">
                  <c:v>140.05406296458929</c:v>
                </c:pt>
                <c:pt idx="1123">
                  <c:v>140.05406296458929</c:v>
                </c:pt>
                <c:pt idx="1124">
                  <c:v>140.05406296458929</c:v>
                </c:pt>
                <c:pt idx="1125">
                  <c:v>140.05406296458929</c:v>
                </c:pt>
                <c:pt idx="1126">
                  <c:v>140.05406296458929</c:v>
                </c:pt>
                <c:pt idx="1127">
                  <c:v>140.05406296458929</c:v>
                </c:pt>
                <c:pt idx="1128">
                  <c:v>140.05406296458929</c:v>
                </c:pt>
                <c:pt idx="1129">
                  <c:v>140.05406296458929</c:v>
                </c:pt>
                <c:pt idx="1130">
                  <c:v>140.05406296458929</c:v>
                </c:pt>
                <c:pt idx="1131">
                  <c:v>140.05406296458929</c:v>
                </c:pt>
                <c:pt idx="1132">
                  <c:v>140.05406296458929</c:v>
                </c:pt>
                <c:pt idx="1133">
                  <c:v>140.05406296458929</c:v>
                </c:pt>
                <c:pt idx="1134">
                  <c:v>140.05406296458929</c:v>
                </c:pt>
                <c:pt idx="1135">
                  <c:v>140.05406296458929</c:v>
                </c:pt>
                <c:pt idx="1136">
                  <c:v>140.05406296458929</c:v>
                </c:pt>
                <c:pt idx="1137">
                  <c:v>140.05406296458929</c:v>
                </c:pt>
                <c:pt idx="1138">
                  <c:v>140.05406296458929</c:v>
                </c:pt>
                <c:pt idx="1139">
                  <c:v>140.05406296458929</c:v>
                </c:pt>
                <c:pt idx="1140">
                  <c:v>140.05406296458929</c:v>
                </c:pt>
                <c:pt idx="1141">
                  <c:v>140.05406296458929</c:v>
                </c:pt>
                <c:pt idx="1142">
                  <c:v>140.05406296458929</c:v>
                </c:pt>
                <c:pt idx="1143">
                  <c:v>140.05406296458929</c:v>
                </c:pt>
                <c:pt idx="1144">
                  <c:v>140.05406296458929</c:v>
                </c:pt>
                <c:pt idx="1145">
                  <c:v>140.05406296458929</c:v>
                </c:pt>
                <c:pt idx="1146">
                  <c:v>140.05406296458929</c:v>
                </c:pt>
                <c:pt idx="1147">
                  <c:v>140.05406296458929</c:v>
                </c:pt>
                <c:pt idx="1148">
                  <c:v>140.05406296458929</c:v>
                </c:pt>
                <c:pt idx="1149">
                  <c:v>140.05406296458929</c:v>
                </c:pt>
                <c:pt idx="1150">
                  <c:v>140.05406296458929</c:v>
                </c:pt>
                <c:pt idx="1151">
                  <c:v>140.05406296458929</c:v>
                </c:pt>
                <c:pt idx="1152">
                  <c:v>140.05406296458929</c:v>
                </c:pt>
                <c:pt idx="1153">
                  <c:v>140.05406296458929</c:v>
                </c:pt>
                <c:pt idx="1154">
                  <c:v>140.05406296458929</c:v>
                </c:pt>
                <c:pt idx="1155">
                  <c:v>140.05406296458929</c:v>
                </c:pt>
                <c:pt idx="1156">
                  <c:v>138.84087133803894</c:v>
                </c:pt>
                <c:pt idx="1157">
                  <c:v>138.86539918157757</c:v>
                </c:pt>
                <c:pt idx="1158">
                  <c:v>139.22244761703439</c:v>
                </c:pt>
                <c:pt idx="1159">
                  <c:v>139.2214908499798</c:v>
                </c:pt>
                <c:pt idx="1160">
                  <c:v>139.30284235906385</c:v>
                </c:pt>
                <c:pt idx="1161">
                  <c:v>139.30284235906385</c:v>
                </c:pt>
                <c:pt idx="1162">
                  <c:v>139.30284235906385</c:v>
                </c:pt>
                <c:pt idx="1163">
                  <c:v>138.8322382482917</c:v>
                </c:pt>
                <c:pt idx="1164">
                  <c:v>139.13858506562548</c:v>
                </c:pt>
                <c:pt idx="1165">
                  <c:v>139.24003917310279</c:v>
                </c:pt>
                <c:pt idx="1166">
                  <c:v>140.88529624071367</c:v>
                </c:pt>
                <c:pt idx="1167">
                  <c:v>140.63042913956812</c:v>
                </c:pt>
                <c:pt idx="1168">
                  <c:v>140.63042913956812</c:v>
                </c:pt>
                <c:pt idx="1169">
                  <c:v>140.63042913956812</c:v>
                </c:pt>
                <c:pt idx="1170">
                  <c:v>140.63042913956812</c:v>
                </c:pt>
                <c:pt idx="1171">
                  <c:v>140.63042913956812</c:v>
                </c:pt>
                <c:pt idx="1172">
                  <c:v>140.63042913956812</c:v>
                </c:pt>
                <c:pt idx="1173">
                  <c:v>141.25327073764743</c:v>
                </c:pt>
                <c:pt idx="1174">
                  <c:v>141.0428962422252</c:v>
                </c:pt>
                <c:pt idx="1175">
                  <c:v>141.12242466474007</c:v>
                </c:pt>
                <c:pt idx="1176">
                  <c:v>141.09383479355566</c:v>
                </c:pt>
                <c:pt idx="1177">
                  <c:v>140.34475885388045</c:v>
                </c:pt>
                <c:pt idx="1178">
                  <c:v>140.34475885388045</c:v>
                </c:pt>
                <c:pt idx="1179">
                  <c:v>140.34475885388045</c:v>
                </c:pt>
                <c:pt idx="1180">
                  <c:v>140.34475885388045</c:v>
                </c:pt>
                <c:pt idx="1181">
                  <c:v>140.34475885388045</c:v>
                </c:pt>
                <c:pt idx="1182">
                  <c:v>140.34475885388045</c:v>
                </c:pt>
                <c:pt idx="1183">
                  <c:v>140.34475885388045</c:v>
                </c:pt>
                <c:pt idx="1184">
                  <c:v>140.34475885388045</c:v>
                </c:pt>
                <c:pt idx="1185">
                  <c:v>140.34475885388045</c:v>
                </c:pt>
                <c:pt idx="1186">
                  <c:v>140.34475885388045</c:v>
                </c:pt>
                <c:pt idx="1187">
                  <c:v>140.34475885388045</c:v>
                </c:pt>
                <c:pt idx="1188">
                  <c:v>140.34475885388045</c:v>
                </c:pt>
                <c:pt idx="1189">
                  <c:v>140.34475885388045</c:v>
                </c:pt>
                <c:pt idx="1190">
                  <c:v>140.34475885388045</c:v>
                </c:pt>
                <c:pt idx="1191">
                  <c:v>140.34475885388045</c:v>
                </c:pt>
                <c:pt idx="1192">
                  <c:v>140.34475885388045</c:v>
                </c:pt>
                <c:pt idx="1193">
                  <c:v>140.34475885388045</c:v>
                </c:pt>
                <c:pt idx="1194">
                  <c:v>140.34475885388045</c:v>
                </c:pt>
                <c:pt idx="1195">
                  <c:v>140.34475885388045</c:v>
                </c:pt>
                <c:pt idx="1196">
                  <c:v>140.23504006272094</c:v>
                </c:pt>
                <c:pt idx="1197">
                  <c:v>140.07571580402092</c:v>
                </c:pt>
                <c:pt idx="1198">
                  <c:v>139.99297511401701</c:v>
                </c:pt>
                <c:pt idx="1199">
                  <c:v>140.54113636070514</c:v>
                </c:pt>
                <c:pt idx="1200">
                  <c:v>140.30244647982229</c:v>
                </c:pt>
                <c:pt idx="1201">
                  <c:v>139.39584731615082</c:v>
                </c:pt>
                <c:pt idx="1202">
                  <c:v>140.37689412591149</c:v>
                </c:pt>
                <c:pt idx="1203">
                  <c:v>139.54820098242521</c:v>
                </c:pt>
                <c:pt idx="1204">
                  <c:v>139.93117482227285</c:v>
                </c:pt>
                <c:pt idx="1205">
                  <c:v>140.39879089526985</c:v>
                </c:pt>
                <c:pt idx="1206">
                  <c:v>140.39879089526985</c:v>
                </c:pt>
                <c:pt idx="1207">
                  <c:v>140.39879089526985</c:v>
                </c:pt>
                <c:pt idx="1208">
                  <c:v>140.39879089526985</c:v>
                </c:pt>
                <c:pt idx="1209">
                  <c:v>140.39879089526985</c:v>
                </c:pt>
                <c:pt idx="1210">
                  <c:v>140.39879089526985</c:v>
                </c:pt>
                <c:pt idx="1211">
                  <c:v>140.39879089526985</c:v>
                </c:pt>
                <c:pt idx="1212">
                  <c:v>140.39879089526985</c:v>
                </c:pt>
                <c:pt idx="1213">
                  <c:v>140.39879089526985</c:v>
                </c:pt>
                <c:pt idx="1214">
                  <c:v>140.39879089526985</c:v>
                </c:pt>
                <c:pt idx="1215">
                  <c:v>140.39879089526985</c:v>
                </c:pt>
                <c:pt idx="1216">
                  <c:v>140.39879089526985</c:v>
                </c:pt>
                <c:pt idx="1217">
                  <c:v>140.39879089526985</c:v>
                </c:pt>
                <c:pt idx="1218">
                  <c:v>140.39879089526985</c:v>
                </c:pt>
                <c:pt idx="1219">
                  <c:v>140.39879089526985</c:v>
                </c:pt>
                <c:pt idx="1220">
                  <c:v>140.39879089526985</c:v>
                </c:pt>
                <c:pt idx="1221">
                  <c:v>140.39879089526985</c:v>
                </c:pt>
                <c:pt idx="1222">
                  <c:v>139.84764307717757</c:v>
                </c:pt>
                <c:pt idx="1223">
                  <c:v>140.5142407315164</c:v>
                </c:pt>
                <c:pt idx="1224">
                  <c:v>139.57759096028352</c:v>
                </c:pt>
                <c:pt idx="1225">
                  <c:v>140.24987850840031</c:v>
                </c:pt>
                <c:pt idx="1226">
                  <c:v>140.3589676347089</c:v>
                </c:pt>
                <c:pt idx="1227">
                  <c:v>140.04610821178338</c:v>
                </c:pt>
                <c:pt idx="1228">
                  <c:v>140.3264068283452</c:v>
                </c:pt>
                <c:pt idx="1229">
                  <c:v>139.68061477125167</c:v>
                </c:pt>
                <c:pt idx="1230">
                  <c:v>140.03204840901583</c:v>
                </c:pt>
                <c:pt idx="1231">
                  <c:v>139.80680328775014</c:v>
                </c:pt>
                <c:pt idx="1232">
                  <c:v>139.80680328775014</c:v>
                </c:pt>
                <c:pt idx="1233">
                  <c:v>139.80680328775014</c:v>
                </c:pt>
                <c:pt idx="1234">
                  <c:v>139.91623792105781</c:v>
                </c:pt>
                <c:pt idx="1235">
                  <c:v>139.51036045191364</c:v>
                </c:pt>
                <c:pt idx="1236">
                  <c:v>139.97300879535152</c:v>
                </c:pt>
                <c:pt idx="1237">
                  <c:v>139.44687221616095</c:v>
                </c:pt>
                <c:pt idx="1238">
                  <c:v>139.72467776999122</c:v>
                </c:pt>
                <c:pt idx="1239">
                  <c:v>139.62153755989857</c:v>
                </c:pt>
                <c:pt idx="1240">
                  <c:v>139.68671269366666</c:v>
                </c:pt>
                <c:pt idx="1241">
                  <c:v>139.77351464033904</c:v>
                </c:pt>
                <c:pt idx="1242">
                  <c:v>141.16424519940503</c:v>
                </c:pt>
                <c:pt idx="1243">
                  <c:v>141.4933141728466</c:v>
                </c:pt>
                <c:pt idx="1244">
                  <c:v>141.74305414273141</c:v>
                </c:pt>
                <c:pt idx="1245">
                  <c:v>141.52127762338293</c:v>
                </c:pt>
                <c:pt idx="1246">
                  <c:v>141.68516538602103</c:v>
                </c:pt>
                <c:pt idx="1247">
                  <c:v>140.91960504279388</c:v>
                </c:pt>
                <c:pt idx="1248">
                  <c:v>141.44826876881595</c:v>
                </c:pt>
                <c:pt idx="1249">
                  <c:v>140.82148133722265</c:v>
                </c:pt>
                <c:pt idx="1250">
                  <c:v>140.72712106802012</c:v>
                </c:pt>
                <c:pt idx="1251">
                  <c:v>140.53678620755605</c:v>
                </c:pt>
                <c:pt idx="1252">
                  <c:v>140.72498217731732</c:v>
                </c:pt>
                <c:pt idx="1253">
                  <c:v>140.72498217731732</c:v>
                </c:pt>
                <c:pt idx="1254">
                  <c:v>140.72498217731732</c:v>
                </c:pt>
                <c:pt idx="1255">
                  <c:v>140.72498217731732</c:v>
                </c:pt>
                <c:pt idx="1256">
                  <c:v>140.72498217731732</c:v>
                </c:pt>
                <c:pt idx="1257">
                  <c:v>140.72498217731732</c:v>
                </c:pt>
                <c:pt idx="1258">
                  <c:v>140.72498217731732</c:v>
                </c:pt>
                <c:pt idx="1259">
                  <c:v>140.72498217731732</c:v>
                </c:pt>
                <c:pt idx="1260">
                  <c:v>140.72498217731732</c:v>
                </c:pt>
                <c:pt idx="1261">
                  <c:v>139.59385498639119</c:v>
                </c:pt>
                <c:pt idx="1262">
                  <c:v>139.42092920650316</c:v>
                </c:pt>
                <c:pt idx="1263">
                  <c:v>142.07220984352347</c:v>
                </c:pt>
                <c:pt idx="1264">
                  <c:v>141.75200737008655</c:v>
                </c:pt>
                <c:pt idx="1265">
                  <c:v>141.10961260722445</c:v>
                </c:pt>
                <c:pt idx="1266">
                  <c:v>141.6765997923759</c:v>
                </c:pt>
                <c:pt idx="1267">
                  <c:v>141.56972812040922</c:v>
                </c:pt>
                <c:pt idx="1268">
                  <c:v>141.90712704322488</c:v>
                </c:pt>
                <c:pt idx="1269">
                  <c:v>141.64143097678439</c:v>
                </c:pt>
                <c:pt idx="1270">
                  <c:v>141.65812615394975</c:v>
                </c:pt>
                <c:pt idx="1271">
                  <c:v>141.65812615394975</c:v>
                </c:pt>
                <c:pt idx="1272">
                  <c:v>141.87449715133317</c:v>
                </c:pt>
                <c:pt idx="1273">
                  <c:v>141.62722298760622</c:v>
                </c:pt>
                <c:pt idx="1274">
                  <c:v>142.41108304031511</c:v>
                </c:pt>
                <c:pt idx="1275">
                  <c:v>141.84560412203808</c:v>
                </c:pt>
                <c:pt idx="1276">
                  <c:v>141.22149710504931</c:v>
                </c:pt>
                <c:pt idx="1277">
                  <c:v>141.22149710504931</c:v>
                </c:pt>
                <c:pt idx="1278">
                  <c:v>141.22149710504931</c:v>
                </c:pt>
                <c:pt idx="1279">
                  <c:v>141.22149710504931</c:v>
                </c:pt>
                <c:pt idx="1280">
                  <c:v>141.22149710504931</c:v>
                </c:pt>
                <c:pt idx="1281">
                  <c:v>141.22149710504931</c:v>
                </c:pt>
                <c:pt idx="1282">
                  <c:v>141.22149710504931</c:v>
                </c:pt>
                <c:pt idx="1283">
                  <c:v>141.22149710504931</c:v>
                </c:pt>
                <c:pt idx="1284">
                  <c:v>141.22149710504931</c:v>
                </c:pt>
                <c:pt idx="1285">
                  <c:v>141.22149710504931</c:v>
                </c:pt>
                <c:pt idx="1286">
                  <c:v>141.22149710504931</c:v>
                </c:pt>
                <c:pt idx="1287">
                  <c:v>141.22149710504931</c:v>
                </c:pt>
                <c:pt idx="1288">
                  <c:v>141.22149710504931</c:v>
                </c:pt>
                <c:pt idx="1289">
                  <c:v>141.22149710504931</c:v>
                </c:pt>
                <c:pt idx="1290">
                  <c:v>141.22149710504931</c:v>
                </c:pt>
                <c:pt idx="1291">
                  <c:v>141.22149710504931</c:v>
                </c:pt>
                <c:pt idx="1292">
                  <c:v>141.22149710504931</c:v>
                </c:pt>
                <c:pt idx="1293">
                  <c:v>141.22149710504931</c:v>
                </c:pt>
                <c:pt idx="1294">
                  <c:v>141.22149710504931</c:v>
                </c:pt>
                <c:pt idx="1295">
                  <c:v>141.22149710504931</c:v>
                </c:pt>
                <c:pt idx="1296">
                  <c:v>141.22149710504931</c:v>
                </c:pt>
                <c:pt idx="1297">
                  <c:v>141.22149710504931</c:v>
                </c:pt>
                <c:pt idx="1298">
                  <c:v>141.22149710504931</c:v>
                </c:pt>
                <c:pt idx="1299">
                  <c:v>141.22149710504931</c:v>
                </c:pt>
                <c:pt idx="1300">
                  <c:v>141.22149710504931</c:v>
                </c:pt>
                <c:pt idx="1301">
                  <c:v>141.22149710504931</c:v>
                </c:pt>
                <c:pt idx="1302">
                  <c:v>141.22149710504931</c:v>
                </c:pt>
                <c:pt idx="1303">
                  <c:v>141.22149710504931</c:v>
                </c:pt>
                <c:pt idx="1304">
                  <c:v>141.22149710504931</c:v>
                </c:pt>
                <c:pt idx="1305">
                  <c:v>141.22149710504931</c:v>
                </c:pt>
                <c:pt idx="1306">
                  <c:v>141.22149710504931</c:v>
                </c:pt>
                <c:pt idx="1307">
                  <c:v>141.22149710504931</c:v>
                </c:pt>
                <c:pt idx="1308">
                  <c:v>141.22149710504931</c:v>
                </c:pt>
                <c:pt idx="1309">
                  <c:v>141.22149710504931</c:v>
                </c:pt>
                <c:pt idx="1310">
                  <c:v>141.22149710504931</c:v>
                </c:pt>
                <c:pt idx="1311">
                  <c:v>141.22149710504931</c:v>
                </c:pt>
                <c:pt idx="1312">
                  <c:v>141.22149710504931</c:v>
                </c:pt>
                <c:pt idx="1313">
                  <c:v>141.22149710504931</c:v>
                </c:pt>
                <c:pt idx="1314">
                  <c:v>141.22149710504931</c:v>
                </c:pt>
                <c:pt idx="1315">
                  <c:v>141.22149710504931</c:v>
                </c:pt>
                <c:pt idx="1316">
                  <c:v>141.22149710504931</c:v>
                </c:pt>
                <c:pt idx="1317">
                  <c:v>141.22149710504931</c:v>
                </c:pt>
                <c:pt idx="1318">
                  <c:v>141.80209842666966</c:v>
                </c:pt>
                <c:pt idx="1319">
                  <c:v>141.53852938868991</c:v>
                </c:pt>
                <c:pt idx="1320">
                  <c:v>141.9708124051582</c:v>
                </c:pt>
                <c:pt idx="1321">
                  <c:v>143.02341700711457</c:v>
                </c:pt>
                <c:pt idx="1322">
                  <c:v>143.24322922524928</c:v>
                </c:pt>
                <c:pt idx="1323">
                  <c:v>143.24322922524928</c:v>
                </c:pt>
                <c:pt idx="1324">
                  <c:v>143.24322922524928</c:v>
                </c:pt>
                <c:pt idx="1325">
                  <c:v>143.24322922524928</c:v>
                </c:pt>
                <c:pt idx="1326">
                  <c:v>143.24322922524928</c:v>
                </c:pt>
                <c:pt idx="1327">
                  <c:v>143.24322922524928</c:v>
                </c:pt>
                <c:pt idx="1328">
                  <c:v>143.24322922524928</c:v>
                </c:pt>
                <c:pt idx="1329">
                  <c:v>143.24322922524928</c:v>
                </c:pt>
                <c:pt idx="1330">
                  <c:v>143.24322922524928</c:v>
                </c:pt>
                <c:pt idx="1331">
                  <c:v>143.24322922524928</c:v>
                </c:pt>
                <c:pt idx="1332">
                  <c:v>143.24322922524928</c:v>
                </c:pt>
                <c:pt idx="1333">
                  <c:v>142.84114380977005</c:v>
                </c:pt>
                <c:pt idx="1334">
                  <c:v>143.35594990619222</c:v>
                </c:pt>
                <c:pt idx="1335">
                  <c:v>143.2637868010776</c:v>
                </c:pt>
                <c:pt idx="1336">
                  <c:v>142.83416833048915</c:v>
                </c:pt>
                <c:pt idx="1337">
                  <c:v>141.98522489367951</c:v>
                </c:pt>
                <c:pt idx="1338">
                  <c:v>142.50271740861555</c:v>
                </c:pt>
                <c:pt idx="1339">
                  <c:v>142.59517807045674</c:v>
                </c:pt>
                <c:pt idx="1340">
                  <c:v>142.67608349648853</c:v>
                </c:pt>
                <c:pt idx="1341">
                  <c:v>142.36887069467176</c:v>
                </c:pt>
                <c:pt idx="1342">
                  <c:v>142.86409961180615</c:v>
                </c:pt>
                <c:pt idx="1343">
                  <c:v>142.86409961180615</c:v>
                </c:pt>
                <c:pt idx="1344">
                  <c:v>142.86409961180615</c:v>
                </c:pt>
                <c:pt idx="1345">
                  <c:v>142.86409961180615</c:v>
                </c:pt>
                <c:pt idx="1346">
                  <c:v>142.86409961180615</c:v>
                </c:pt>
                <c:pt idx="1347">
                  <c:v>142.86409961180615</c:v>
                </c:pt>
                <c:pt idx="1348">
                  <c:v>143.37596114403132</c:v>
                </c:pt>
                <c:pt idx="1349">
                  <c:v>143.86485943674182</c:v>
                </c:pt>
                <c:pt idx="1350">
                  <c:v>143.54113761573058</c:v>
                </c:pt>
                <c:pt idx="1351">
                  <c:v>143.68495357150641</c:v>
                </c:pt>
                <c:pt idx="1352">
                  <c:v>144.2660864623422</c:v>
                </c:pt>
                <c:pt idx="1353">
                  <c:v>144.2660864623422</c:v>
                </c:pt>
                <c:pt idx="1354">
                  <c:v>144.2660864623422</c:v>
                </c:pt>
                <c:pt idx="1355">
                  <c:v>144.2660864623422</c:v>
                </c:pt>
                <c:pt idx="1356">
                  <c:v>144.2660864623422</c:v>
                </c:pt>
                <c:pt idx="1357">
                  <c:v>144.2660864623422</c:v>
                </c:pt>
                <c:pt idx="1358">
                  <c:v>144.2660864623422</c:v>
                </c:pt>
                <c:pt idx="1359">
                  <c:v>144.2660864623422</c:v>
                </c:pt>
                <c:pt idx="1360">
                  <c:v>144.2660864623422</c:v>
                </c:pt>
                <c:pt idx="1361">
                  <c:v>144.2660864623422</c:v>
                </c:pt>
                <c:pt idx="1362">
                  <c:v>144.2660864623422</c:v>
                </c:pt>
                <c:pt idx="1363">
                  <c:v>144.2660864623422</c:v>
                </c:pt>
                <c:pt idx="1364">
                  <c:v>144.2660864623422</c:v>
                </c:pt>
                <c:pt idx="1365">
                  <c:v>144.2660864623422</c:v>
                </c:pt>
                <c:pt idx="1366">
                  <c:v>144.2660864623422</c:v>
                </c:pt>
                <c:pt idx="1367">
                  <c:v>144.2660864623422</c:v>
                </c:pt>
                <c:pt idx="1368">
                  <c:v>144.2660864623422</c:v>
                </c:pt>
                <c:pt idx="1369">
                  <c:v>145.10059125170451</c:v>
                </c:pt>
                <c:pt idx="1370">
                  <c:v>145.29547072306858</c:v>
                </c:pt>
                <c:pt idx="1371">
                  <c:v>145.36934926372678</c:v>
                </c:pt>
                <c:pt idx="1372">
                  <c:v>145.13601373249958</c:v>
                </c:pt>
                <c:pt idx="1373">
                  <c:v>144.82521221389524</c:v>
                </c:pt>
                <c:pt idx="1374">
                  <c:v>144.82521221389524</c:v>
                </c:pt>
                <c:pt idx="1375">
                  <c:v>144.82521221389524</c:v>
                </c:pt>
                <c:pt idx="1376">
                  <c:v>145.80349777254514</c:v>
                </c:pt>
                <c:pt idx="1377">
                  <c:v>144.25762616203261</c:v>
                </c:pt>
                <c:pt idx="1378">
                  <c:v>144.20162379364371</c:v>
                </c:pt>
                <c:pt idx="1379">
                  <c:v>144.45668534090984</c:v>
                </c:pt>
                <c:pt idx="1380">
                  <c:v>144.10978623928798</c:v>
                </c:pt>
                <c:pt idx="1381">
                  <c:v>142.53080167249718</c:v>
                </c:pt>
                <c:pt idx="1382">
                  <c:v>141.99154920272531</c:v>
                </c:pt>
                <c:pt idx="1383">
                  <c:v>141.44811152248113</c:v>
                </c:pt>
                <c:pt idx="1384">
                  <c:v>141.17859853644632</c:v>
                </c:pt>
                <c:pt idx="1385">
                  <c:v>140.69980469185052</c:v>
                </c:pt>
                <c:pt idx="1386">
                  <c:v>140.2462421629663</c:v>
                </c:pt>
                <c:pt idx="1387">
                  <c:v>140.47988114480592</c:v>
                </c:pt>
                <c:pt idx="1388">
                  <c:v>141.1517839917116</c:v>
                </c:pt>
                <c:pt idx="1389">
                  <c:v>140.93925689522717</c:v>
                </c:pt>
                <c:pt idx="1390">
                  <c:v>139.70488181918748</c:v>
                </c:pt>
                <c:pt idx="1391">
                  <c:v>139.99465600080629</c:v>
                </c:pt>
                <c:pt idx="1392">
                  <c:v>141.04236328925438</c:v>
                </c:pt>
                <c:pt idx="1393">
                  <c:v>140.79059609649474</c:v>
                </c:pt>
                <c:pt idx="1394">
                  <c:v>141.33796688310969</c:v>
                </c:pt>
                <c:pt idx="1395">
                  <c:v>141.40796823166167</c:v>
                </c:pt>
                <c:pt idx="1396">
                  <c:v>141.40796823166167</c:v>
                </c:pt>
                <c:pt idx="1397">
                  <c:v>142.51237788691805</c:v>
                </c:pt>
                <c:pt idx="1398">
                  <c:v>141.89909624361496</c:v>
                </c:pt>
                <c:pt idx="1399">
                  <c:v>142.28098849099993</c:v>
                </c:pt>
                <c:pt idx="1400">
                  <c:v>141.87499124379559</c:v>
                </c:pt>
                <c:pt idx="1401">
                  <c:v>142.52686649774347</c:v>
                </c:pt>
                <c:pt idx="1402">
                  <c:v>142.52686649774347</c:v>
                </c:pt>
                <c:pt idx="1403">
                  <c:v>142.52686649774347</c:v>
                </c:pt>
                <c:pt idx="1404">
                  <c:v>142.52686649774347</c:v>
                </c:pt>
                <c:pt idx="1405">
                  <c:v>142.52686649774347</c:v>
                </c:pt>
                <c:pt idx="1406">
                  <c:v>142.52686649774347</c:v>
                </c:pt>
                <c:pt idx="1407">
                  <c:v>142.52686649774347</c:v>
                </c:pt>
                <c:pt idx="1408">
                  <c:v>142.52686649774347</c:v>
                </c:pt>
                <c:pt idx="1409">
                  <c:v>142.52686649774347</c:v>
                </c:pt>
                <c:pt idx="1410">
                  <c:v>142.52686649774347</c:v>
                </c:pt>
                <c:pt idx="1411">
                  <c:v>142.52686649774347</c:v>
                </c:pt>
                <c:pt idx="1412">
                  <c:v>142.52686649774347</c:v>
                </c:pt>
                <c:pt idx="1413">
                  <c:v>142.52686649774347</c:v>
                </c:pt>
                <c:pt idx="1414">
                  <c:v>142.52686649774347</c:v>
                </c:pt>
                <c:pt idx="1415">
                  <c:v>142.52686649774347</c:v>
                </c:pt>
                <c:pt idx="1416">
                  <c:v>142.52686649774347</c:v>
                </c:pt>
                <c:pt idx="1417">
                  <c:v>142.52686649774347</c:v>
                </c:pt>
                <c:pt idx="1418">
                  <c:v>142.52686649774347</c:v>
                </c:pt>
                <c:pt idx="1419">
                  <c:v>142.52686649774347</c:v>
                </c:pt>
                <c:pt idx="1420">
                  <c:v>142.52686649774347</c:v>
                </c:pt>
                <c:pt idx="1421">
                  <c:v>142.52686649774347</c:v>
                </c:pt>
                <c:pt idx="1422">
                  <c:v>142.52686649774347</c:v>
                </c:pt>
                <c:pt idx="1423">
                  <c:v>142.52686649774347</c:v>
                </c:pt>
                <c:pt idx="1424">
                  <c:v>142.52686649774347</c:v>
                </c:pt>
                <c:pt idx="1425">
                  <c:v>142.52686649774347</c:v>
                </c:pt>
                <c:pt idx="1426">
                  <c:v>142.52686649774347</c:v>
                </c:pt>
                <c:pt idx="1427">
                  <c:v>142.52686649774347</c:v>
                </c:pt>
                <c:pt idx="1428">
                  <c:v>142.52686649774347</c:v>
                </c:pt>
                <c:pt idx="1429">
                  <c:v>142.67482338755337</c:v>
                </c:pt>
                <c:pt idx="1430">
                  <c:v>142.51663821147133</c:v>
                </c:pt>
                <c:pt idx="1431">
                  <c:v>142.17387658160382</c:v>
                </c:pt>
                <c:pt idx="1432">
                  <c:v>141.97632557666506</c:v>
                </c:pt>
                <c:pt idx="1433">
                  <c:v>142.66806974003899</c:v>
                </c:pt>
                <c:pt idx="1434">
                  <c:v>142.81310748114959</c:v>
                </c:pt>
                <c:pt idx="1435">
                  <c:v>142.70800166753259</c:v>
                </c:pt>
                <c:pt idx="1436">
                  <c:v>142.83923174468222</c:v>
                </c:pt>
                <c:pt idx="1437">
                  <c:v>142.65845821830243</c:v>
                </c:pt>
                <c:pt idx="1438">
                  <c:v>142.41906414150256</c:v>
                </c:pt>
                <c:pt idx="1439">
                  <c:v>142.41906414150256</c:v>
                </c:pt>
                <c:pt idx="1440">
                  <c:v>142.41906414150256</c:v>
                </c:pt>
                <c:pt idx="1441">
                  <c:v>142.41906414150256</c:v>
                </c:pt>
                <c:pt idx="1442">
                  <c:v>142.41906414150256</c:v>
                </c:pt>
                <c:pt idx="1443">
                  <c:v>142.41906414150256</c:v>
                </c:pt>
                <c:pt idx="1444">
                  <c:v>142.41906414150256</c:v>
                </c:pt>
                <c:pt idx="1445">
                  <c:v>142.41906414150256</c:v>
                </c:pt>
                <c:pt idx="1446">
                  <c:v>142.41906414150256</c:v>
                </c:pt>
                <c:pt idx="1447">
                  <c:v>142.41906414150256</c:v>
                </c:pt>
                <c:pt idx="1448">
                  <c:v>142.41906414150256</c:v>
                </c:pt>
                <c:pt idx="1449">
                  <c:v>142.77121008562665</c:v>
                </c:pt>
                <c:pt idx="1450">
                  <c:v>142.80125235895173</c:v>
                </c:pt>
                <c:pt idx="1451">
                  <c:v>142.89571977390113</c:v>
                </c:pt>
                <c:pt idx="1452">
                  <c:v>143.16646471711471</c:v>
                </c:pt>
                <c:pt idx="1453">
                  <c:v>142.91595337126438</c:v>
                </c:pt>
                <c:pt idx="1454">
                  <c:v>142.72705648779427</c:v>
                </c:pt>
                <c:pt idx="1455">
                  <c:v>142.38912714042004</c:v>
                </c:pt>
                <c:pt idx="1456">
                  <c:v>142.54509803890281</c:v>
                </c:pt>
                <c:pt idx="1457">
                  <c:v>141.62684407001049</c:v>
                </c:pt>
                <c:pt idx="1458">
                  <c:v>140.78060162066117</c:v>
                </c:pt>
                <c:pt idx="1459">
                  <c:v>141.15205347200845</c:v>
                </c:pt>
                <c:pt idx="1460">
                  <c:v>140.76150763846783</c:v>
                </c:pt>
                <c:pt idx="1461">
                  <c:v>140.74272479993829</c:v>
                </c:pt>
                <c:pt idx="1462">
                  <c:v>140.67248747670888</c:v>
                </c:pt>
                <c:pt idx="1463">
                  <c:v>141.33173828005906</c:v>
                </c:pt>
                <c:pt idx="1464">
                  <c:v>141.73459541316251</c:v>
                </c:pt>
                <c:pt idx="1465">
                  <c:v>140.86684646480714</c:v>
                </c:pt>
                <c:pt idx="1466">
                  <c:v>140.8430461420655</c:v>
                </c:pt>
                <c:pt idx="1467">
                  <c:v>141.0772792535461</c:v>
                </c:pt>
                <c:pt idx="1468">
                  <c:v>142.0072316071703</c:v>
                </c:pt>
                <c:pt idx="1469">
                  <c:v>141.99220122049681</c:v>
                </c:pt>
                <c:pt idx="1470">
                  <c:v>141.70970314274797</c:v>
                </c:pt>
                <c:pt idx="1471">
                  <c:v>142.25599917904742</c:v>
                </c:pt>
                <c:pt idx="1472">
                  <c:v>142.34785737050981</c:v>
                </c:pt>
                <c:pt idx="1473">
                  <c:v>141.67786237704746</c:v>
                </c:pt>
                <c:pt idx="1474">
                  <c:v>141.73598720924849</c:v>
                </c:pt>
                <c:pt idx="1475">
                  <c:v>141.93391145281467</c:v>
                </c:pt>
                <c:pt idx="1476">
                  <c:v>142.13583220629368</c:v>
                </c:pt>
                <c:pt idx="1477">
                  <c:v>141.26005199698434</c:v>
                </c:pt>
                <c:pt idx="1478">
                  <c:v>141.74160943652222</c:v>
                </c:pt>
                <c:pt idx="1479">
                  <c:v>141.74160943652222</c:v>
                </c:pt>
                <c:pt idx="1480">
                  <c:v>141.74160943652222</c:v>
                </c:pt>
                <c:pt idx="1481">
                  <c:v>141.74160943652222</c:v>
                </c:pt>
                <c:pt idx="1482">
                  <c:v>141.74160943652222</c:v>
                </c:pt>
                <c:pt idx="1483">
                  <c:v>141.74160943652222</c:v>
                </c:pt>
                <c:pt idx="1484">
                  <c:v>141.74160943652222</c:v>
                </c:pt>
                <c:pt idx="1485">
                  <c:v>141.74160943652222</c:v>
                </c:pt>
                <c:pt idx="1486">
                  <c:v>141.74160943652222</c:v>
                </c:pt>
                <c:pt idx="1487">
                  <c:v>141.74160943652222</c:v>
                </c:pt>
                <c:pt idx="1488">
                  <c:v>141.74160943652222</c:v>
                </c:pt>
                <c:pt idx="1489">
                  <c:v>141.74160943652222</c:v>
                </c:pt>
                <c:pt idx="1490">
                  <c:v>141.74160943652222</c:v>
                </c:pt>
                <c:pt idx="1491">
                  <c:v>141.74160943652222</c:v>
                </c:pt>
                <c:pt idx="1492">
                  <c:v>141.74160943652222</c:v>
                </c:pt>
                <c:pt idx="1493">
                  <c:v>141.8031876697959</c:v>
                </c:pt>
                <c:pt idx="1494">
                  <c:v>141.38734720663572</c:v>
                </c:pt>
                <c:pt idx="1495">
                  <c:v>141.11242557701166</c:v>
                </c:pt>
                <c:pt idx="1496">
                  <c:v>141.48752308167255</c:v>
                </c:pt>
                <c:pt idx="1497">
                  <c:v>141.04336647917336</c:v>
                </c:pt>
                <c:pt idx="1498">
                  <c:v>140.99270466265656</c:v>
                </c:pt>
                <c:pt idx="1499">
                  <c:v>140.87720097653428</c:v>
                </c:pt>
                <c:pt idx="1500">
                  <c:v>140.44215072173074</c:v>
                </c:pt>
                <c:pt idx="1501">
                  <c:v>140.40316469861386</c:v>
                </c:pt>
                <c:pt idx="1502">
                  <c:v>140.08087128361763</c:v>
                </c:pt>
                <c:pt idx="1503">
                  <c:v>140.08087128361763</c:v>
                </c:pt>
                <c:pt idx="1504">
                  <c:v>140.08087128361763</c:v>
                </c:pt>
                <c:pt idx="1505">
                  <c:v>140.08087128361763</c:v>
                </c:pt>
                <c:pt idx="1506">
                  <c:v>140.08087128361763</c:v>
                </c:pt>
                <c:pt idx="1507">
                  <c:v>140.08087128361763</c:v>
                </c:pt>
                <c:pt idx="1508">
                  <c:v>140.08087128361763</c:v>
                </c:pt>
                <c:pt idx="1509">
                  <c:v>140.08087128361763</c:v>
                </c:pt>
                <c:pt idx="1510">
                  <c:v>140.08087128361763</c:v>
                </c:pt>
                <c:pt idx="1511">
                  <c:v>140.08087128361763</c:v>
                </c:pt>
                <c:pt idx="1512">
                  <c:v>140.08087128361763</c:v>
                </c:pt>
                <c:pt idx="1513">
                  <c:v>140.08087128361763</c:v>
                </c:pt>
                <c:pt idx="1514">
                  <c:v>140.08087128361763</c:v>
                </c:pt>
                <c:pt idx="1515">
                  <c:v>140.08087128361763</c:v>
                </c:pt>
                <c:pt idx="1516">
                  <c:v>140.08087128361763</c:v>
                </c:pt>
                <c:pt idx="1517">
                  <c:v>140.08087128361763</c:v>
                </c:pt>
                <c:pt idx="1518">
                  <c:v>140.08087128361763</c:v>
                </c:pt>
                <c:pt idx="1519">
                  <c:v>140.08087128361763</c:v>
                </c:pt>
                <c:pt idx="1520">
                  <c:v>140.08087128361763</c:v>
                </c:pt>
                <c:pt idx="1521">
                  <c:v>140.08087128361763</c:v>
                </c:pt>
                <c:pt idx="1522">
                  <c:v>140.08087128361763</c:v>
                </c:pt>
                <c:pt idx="1523">
                  <c:v>140.08087128361763</c:v>
                </c:pt>
                <c:pt idx="1524">
                  <c:v>140.08087128361763</c:v>
                </c:pt>
                <c:pt idx="1525">
                  <c:v>141.21739480668933</c:v>
                </c:pt>
                <c:pt idx="1526">
                  <c:v>141.30287137624725</c:v>
                </c:pt>
                <c:pt idx="1527">
                  <c:v>140.77819237842817</c:v>
                </c:pt>
                <c:pt idx="1528">
                  <c:v>139.38777208392591</c:v>
                </c:pt>
                <c:pt idx="1529">
                  <c:v>138.69677121127728</c:v>
                </c:pt>
                <c:pt idx="1530">
                  <c:v>138.99396588127547</c:v>
                </c:pt>
                <c:pt idx="1531">
                  <c:v>138.67133701448043</c:v>
                </c:pt>
                <c:pt idx="1532">
                  <c:v>139.33673176295235</c:v>
                </c:pt>
                <c:pt idx="1533">
                  <c:v>139.51526203575079</c:v>
                </c:pt>
                <c:pt idx="1534">
                  <c:v>139.60825160298771</c:v>
                </c:pt>
                <c:pt idx="1535">
                  <c:v>139.60825160298771</c:v>
                </c:pt>
                <c:pt idx="1536">
                  <c:v>139.60825160298771</c:v>
                </c:pt>
                <c:pt idx="1537">
                  <c:v>139.34367729422152</c:v>
                </c:pt>
                <c:pt idx="1538">
                  <c:v>140.25720845523031</c:v>
                </c:pt>
                <c:pt idx="1539">
                  <c:v>140.83917990310258</c:v>
                </c:pt>
                <c:pt idx="1540">
                  <c:v>140.84340004328547</c:v>
                </c:pt>
                <c:pt idx="1541">
                  <c:v>140.52080375113084</c:v>
                </c:pt>
                <c:pt idx="1542">
                  <c:v>140.52080375113084</c:v>
                </c:pt>
                <c:pt idx="1543">
                  <c:v>140.52080375113084</c:v>
                </c:pt>
                <c:pt idx="1544">
                  <c:v>140.52080375113084</c:v>
                </c:pt>
                <c:pt idx="1545">
                  <c:v>140.52080375113084</c:v>
                </c:pt>
                <c:pt idx="1546">
                  <c:v>140.52080375113084</c:v>
                </c:pt>
                <c:pt idx="1547">
                  <c:v>140.9170822045551</c:v>
                </c:pt>
                <c:pt idx="1548">
                  <c:v>140.13412907019108</c:v>
                </c:pt>
                <c:pt idx="1549">
                  <c:v>139.84045792863006</c:v>
                </c:pt>
                <c:pt idx="1550">
                  <c:v>140.0394690439451</c:v>
                </c:pt>
                <c:pt idx="1551">
                  <c:v>140.5326424306873</c:v>
                </c:pt>
                <c:pt idx="1552">
                  <c:v>140.5326424306873</c:v>
                </c:pt>
                <c:pt idx="1553">
                  <c:v>140.5326424306873</c:v>
                </c:pt>
                <c:pt idx="1554">
                  <c:v>140.5326424306873</c:v>
                </c:pt>
                <c:pt idx="1555">
                  <c:v>140.5326424306873</c:v>
                </c:pt>
                <c:pt idx="1556">
                  <c:v>140.86610809391988</c:v>
                </c:pt>
                <c:pt idx="1557">
                  <c:v>140.94162561876752</c:v>
                </c:pt>
                <c:pt idx="1558">
                  <c:v>141.15153474631146</c:v>
                </c:pt>
                <c:pt idx="1559">
                  <c:v>141.14360196812854</c:v>
                </c:pt>
                <c:pt idx="1560">
                  <c:v>141.84726525918464</c:v>
                </c:pt>
                <c:pt idx="1561">
                  <c:v>141.84726525918464</c:v>
                </c:pt>
                <c:pt idx="1562">
                  <c:v>141.84726525918464</c:v>
                </c:pt>
                <c:pt idx="1563">
                  <c:v>141.84726525918464</c:v>
                </c:pt>
                <c:pt idx="1564">
                  <c:v>141.84726525918464</c:v>
                </c:pt>
                <c:pt idx="1565">
                  <c:v>141.84726525918464</c:v>
                </c:pt>
                <c:pt idx="1566">
                  <c:v>141.84726525918464</c:v>
                </c:pt>
                <c:pt idx="1567">
                  <c:v>141.84726525918464</c:v>
                </c:pt>
                <c:pt idx="1568">
                  <c:v>141.84726525918464</c:v>
                </c:pt>
                <c:pt idx="1569">
                  <c:v>141.84726525918464</c:v>
                </c:pt>
                <c:pt idx="1570">
                  <c:v>141.84726525918464</c:v>
                </c:pt>
                <c:pt idx="1571">
                  <c:v>141.84726525918464</c:v>
                </c:pt>
                <c:pt idx="1572">
                  <c:v>141.84726525918464</c:v>
                </c:pt>
                <c:pt idx="1573">
                  <c:v>141.98952617759946</c:v>
                </c:pt>
                <c:pt idx="1574">
                  <c:v>140.0950550010491</c:v>
                </c:pt>
                <c:pt idx="1575">
                  <c:v>139.65913326411277</c:v>
                </c:pt>
                <c:pt idx="1576">
                  <c:v>139.19842439397235</c:v>
                </c:pt>
                <c:pt idx="1577">
                  <c:v>139.53052669511419</c:v>
                </c:pt>
                <c:pt idx="1578">
                  <c:v>140.56994200623708</c:v>
                </c:pt>
                <c:pt idx="1579">
                  <c:v>140.82234687045818</c:v>
                </c:pt>
                <c:pt idx="1580">
                  <c:v>140.58995002378026</c:v>
                </c:pt>
                <c:pt idx="1581">
                  <c:v>140.06297420509117</c:v>
                </c:pt>
                <c:pt idx="1582">
                  <c:v>141.17200061070545</c:v>
                </c:pt>
                <c:pt idx="1583">
                  <c:v>141.17200061070545</c:v>
                </c:pt>
                <c:pt idx="1584">
                  <c:v>142.20590247865621</c:v>
                </c:pt>
                <c:pt idx="1585">
                  <c:v>142.51735700299059</c:v>
                </c:pt>
                <c:pt idx="1586">
                  <c:v>142.80360471083111</c:v>
                </c:pt>
                <c:pt idx="1587">
                  <c:v>142.9295476222793</c:v>
                </c:pt>
                <c:pt idx="1588">
                  <c:v>142.95962714359246</c:v>
                </c:pt>
                <c:pt idx="1589">
                  <c:v>143.13897843958517</c:v>
                </c:pt>
                <c:pt idx="1590">
                  <c:v>143.13897843958517</c:v>
                </c:pt>
                <c:pt idx="1591">
                  <c:v>143.13897843958517</c:v>
                </c:pt>
                <c:pt idx="1592">
                  <c:v>143.13897843958517</c:v>
                </c:pt>
                <c:pt idx="1593">
                  <c:v>143.7777946850801</c:v>
                </c:pt>
                <c:pt idx="1594">
                  <c:v>143.72216026598332</c:v>
                </c:pt>
                <c:pt idx="1595">
                  <c:v>143.33103996555704</c:v>
                </c:pt>
                <c:pt idx="1596">
                  <c:v>143.23093909823351</c:v>
                </c:pt>
                <c:pt idx="1597">
                  <c:v>144.19921496059976</c:v>
                </c:pt>
                <c:pt idx="1598">
                  <c:v>144.19921496059976</c:v>
                </c:pt>
                <c:pt idx="1599">
                  <c:v>144.19921496059976</c:v>
                </c:pt>
                <c:pt idx="1600">
                  <c:v>144.19921496059976</c:v>
                </c:pt>
                <c:pt idx="1601">
                  <c:v>144.19921496059976</c:v>
                </c:pt>
                <c:pt idx="1602">
                  <c:v>144.19921496059976</c:v>
                </c:pt>
                <c:pt idx="1603">
                  <c:v>144.19921496059976</c:v>
                </c:pt>
                <c:pt idx="1604">
                  <c:v>144.19921496059976</c:v>
                </c:pt>
                <c:pt idx="1605">
                  <c:v>144.19921496059976</c:v>
                </c:pt>
                <c:pt idx="1606">
                  <c:v>144.19921496059976</c:v>
                </c:pt>
                <c:pt idx="1607">
                  <c:v>144.19921496059976</c:v>
                </c:pt>
                <c:pt idx="1608">
                  <c:v>144.19921496059976</c:v>
                </c:pt>
                <c:pt idx="1609">
                  <c:v>144.22454596086894</c:v>
                </c:pt>
                <c:pt idx="1610">
                  <c:v>144.62612245009433</c:v>
                </c:pt>
                <c:pt idx="1611">
                  <c:v>144.62927362794338</c:v>
                </c:pt>
                <c:pt idx="1612">
                  <c:v>144.0396424145016</c:v>
                </c:pt>
                <c:pt idx="1613">
                  <c:v>144.24621445280647</c:v>
                </c:pt>
                <c:pt idx="1614">
                  <c:v>144.24621445280647</c:v>
                </c:pt>
                <c:pt idx="1615">
                  <c:v>144.24621445280647</c:v>
                </c:pt>
                <c:pt idx="1616">
                  <c:v>144.24621445280647</c:v>
                </c:pt>
                <c:pt idx="1617">
                  <c:v>144.24621445280647</c:v>
                </c:pt>
                <c:pt idx="1618">
                  <c:v>144.24621445280647</c:v>
                </c:pt>
                <c:pt idx="1619">
                  <c:v>144.6492536708316</c:v>
                </c:pt>
                <c:pt idx="1620">
                  <c:v>144.4354413017976</c:v>
                </c:pt>
                <c:pt idx="1621">
                  <c:v>144.81791906757707</c:v>
                </c:pt>
                <c:pt idx="1622">
                  <c:v>145.00424908447323</c:v>
                </c:pt>
                <c:pt idx="1623">
                  <c:v>145.02481209218672</c:v>
                </c:pt>
                <c:pt idx="1624">
                  <c:v>145.02481209218672</c:v>
                </c:pt>
                <c:pt idx="1625">
                  <c:v>145.02481209218672</c:v>
                </c:pt>
                <c:pt idx="1626">
                  <c:v>145.02481209218672</c:v>
                </c:pt>
                <c:pt idx="1627">
                  <c:v>145.02481209218672</c:v>
                </c:pt>
                <c:pt idx="1628">
                  <c:v>145.02481209218672</c:v>
                </c:pt>
                <c:pt idx="1629">
                  <c:v>145.02481209218672</c:v>
                </c:pt>
                <c:pt idx="1630">
                  <c:v>145.02481209218672</c:v>
                </c:pt>
                <c:pt idx="1631">
                  <c:v>145.02481209218672</c:v>
                </c:pt>
                <c:pt idx="1632">
                  <c:v>145.02481209218672</c:v>
                </c:pt>
                <c:pt idx="1633">
                  <c:v>145.02481209218672</c:v>
                </c:pt>
                <c:pt idx="1634">
                  <c:v>144.84893659219111</c:v>
                </c:pt>
                <c:pt idx="1635">
                  <c:v>144.89466104033295</c:v>
                </c:pt>
                <c:pt idx="1636">
                  <c:v>145.31837029157441</c:v>
                </c:pt>
                <c:pt idx="1637">
                  <c:v>145.63252348480592</c:v>
                </c:pt>
                <c:pt idx="1638">
                  <c:v>144.87877058343244</c:v>
                </c:pt>
                <c:pt idx="1639">
                  <c:v>144.87877058343244</c:v>
                </c:pt>
                <c:pt idx="1640">
                  <c:v>144.60162707609365</c:v>
                </c:pt>
                <c:pt idx="1641">
                  <c:v>145.26327237301268</c:v>
                </c:pt>
                <c:pt idx="1642">
                  <c:v>145.70309956641785</c:v>
                </c:pt>
                <c:pt idx="1643">
                  <c:v>143.45611546480899</c:v>
                </c:pt>
                <c:pt idx="1644">
                  <c:v>140.29599350983602</c:v>
                </c:pt>
                <c:pt idx="1645">
                  <c:v>140.10481268628328</c:v>
                </c:pt>
                <c:pt idx="1646">
                  <c:v>140.43233432886211</c:v>
                </c:pt>
                <c:pt idx="1647">
                  <c:v>140.82968286636768</c:v>
                </c:pt>
                <c:pt idx="1648">
                  <c:v>141.12886451941426</c:v>
                </c:pt>
                <c:pt idx="1649">
                  <c:v>141.07078238126337</c:v>
                </c:pt>
                <c:pt idx="1650">
                  <c:v>141.18793160539386</c:v>
                </c:pt>
                <c:pt idx="1651">
                  <c:v>141.10798145367346</c:v>
                </c:pt>
                <c:pt idx="1652">
                  <c:v>141.07093723354618</c:v>
                </c:pt>
                <c:pt idx="1653">
                  <c:v>140.79577844956819</c:v>
                </c:pt>
                <c:pt idx="1654">
                  <c:v>141.06972934800953</c:v>
                </c:pt>
                <c:pt idx="1655">
                  <c:v>141.06972934800953</c:v>
                </c:pt>
                <c:pt idx="1656">
                  <c:v>141.06972934800953</c:v>
                </c:pt>
                <c:pt idx="1657">
                  <c:v>141.06972934800953</c:v>
                </c:pt>
                <c:pt idx="1658">
                  <c:v>141.06972934800953</c:v>
                </c:pt>
                <c:pt idx="1659">
                  <c:v>141.06972934800953</c:v>
                </c:pt>
                <c:pt idx="1660">
                  <c:v>141.06972934800953</c:v>
                </c:pt>
                <c:pt idx="1661">
                  <c:v>141.67972873525451</c:v>
                </c:pt>
                <c:pt idx="1662">
                  <c:v>140.58088223626208</c:v>
                </c:pt>
                <c:pt idx="1663">
                  <c:v>140.83045657897512</c:v>
                </c:pt>
                <c:pt idx="1664">
                  <c:v>141.33909271013681</c:v>
                </c:pt>
                <c:pt idx="1665">
                  <c:v>141.93303944740939</c:v>
                </c:pt>
                <c:pt idx="1666">
                  <c:v>141.93303944740939</c:v>
                </c:pt>
                <c:pt idx="1667">
                  <c:v>141.93303944740939</c:v>
                </c:pt>
                <c:pt idx="1668">
                  <c:v>141.93303944740939</c:v>
                </c:pt>
                <c:pt idx="1669">
                  <c:v>141.93303944740939</c:v>
                </c:pt>
                <c:pt idx="1670">
                  <c:v>141.93303944740939</c:v>
                </c:pt>
                <c:pt idx="1671">
                  <c:v>141.93303944740939</c:v>
                </c:pt>
                <c:pt idx="1672">
                  <c:v>141.93303944740939</c:v>
                </c:pt>
                <c:pt idx="1673">
                  <c:v>141.93303944740939</c:v>
                </c:pt>
                <c:pt idx="1674">
                  <c:v>141.93303944740939</c:v>
                </c:pt>
                <c:pt idx="1675">
                  <c:v>141.93303944740939</c:v>
                </c:pt>
                <c:pt idx="1676">
                  <c:v>141.93303944740939</c:v>
                </c:pt>
                <c:pt idx="1677">
                  <c:v>141.93303944740939</c:v>
                </c:pt>
                <c:pt idx="1678">
                  <c:v>141.93303944740939</c:v>
                </c:pt>
                <c:pt idx="1679">
                  <c:v>141.59572631659705</c:v>
                </c:pt>
                <c:pt idx="1680">
                  <c:v>141.53441033704939</c:v>
                </c:pt>
                <c:pt idx="1681">
                  <c:v>141.53647643972198</c:v>
                </c:pt>
                <c:pt idx="1682">
                  <c:v>141.01607660235933</c:v>
                </c:pt>
                <c:pt idx="1683">
                  <c:v>141.51784227957432</c:v>
                </c:pt>
                <c:pt idx="1684">
                  <c:v>141.51784227957432</c:v>
                </c:pt>
                <c:pt idx="1685">
                  <c:v>141.93947263283715</c:v>
                </c:pt>
                <c:pt idx="1686">
                  <c:v>141.9913596248374</c:v>
                </c:pt>
                <c:pt idx="1687">
                  <c:v>142.2248606176932</c:v>
                </c:pt>
                <c:pt idx="1688">
                  <c:v>142.34169332726574</c:v>
                </c:pt>
                <c:pt idx="1689">
                  <c:v>141.80011386742927</c:v>
                </c:pt>
                <c:pt idx="1690">
                  <c:v>141.80011386742927</c:v>
                </c:pt>
                <c:pt idx="1691">
                  <c:v>141.80011386742927</c:v>
                </c:pt>
                <c:pt idx="1692">
                  <c:v>141.80011386742927</c:v>
                </c:pt>
                <c:pt idx="1693">
                  <c:v>141.80011386742927</c:v>
                </c:pt>
                <c:pt idx="1694">
                  <c:v>141.80011386742927</c:v>
                </c:pt>
                <c:pt idx="1695">
                  <c:v>141.80011386742927</c:v>
                </c:pt>
                <c:pt idx="1696">
                  <c:v>141.80011386742927</c:v>
                </c:pt>
                <c:pt idx="1697">
                  <c:v>141.80011386742927</c:v>
                </c:pt>
                <c:pt idx="1698">
                  <c:v>141.80011386742927</c:v>
                </c:pt>
                <c:pt idx="1699">
                  <c:v>141.80011386742927</c:v>
                </c:pt>
                <c:pt idx="1700">
                  <c:v>141.6847035477586</c:v>
                </c:pt>
                <c:pt idx="1701">
                  <c:v>141.46635421607863</c:v>
                </c:pt>
                <c:pt idx="1702">
                  <c:v>141.51168057166686</c:v>
                </c:pt>
                <c:pt idx="1703">
                  <c:v>141.14610697160441</c:v>
                </c:pt>
                <c:pt idx="1704">
                  <c:v>141.08126771970052</c:v>
                </c:pt>
                <c:pt idx="1705">
                  <c:v>140.69448031526278</c:v>
                </c:pt>
                <c:pt idx="1706">
                  <c:v>140.82101771572411</c:v>
                </c:pt>
                <c:pt idx="1707">
                  <c:v>140.50989292718972</c:v>
                </c:pt>
                <c:pt idx="1708">
                  <c:v>140.88452318419596</c:v>
                </c:pt>
                <c:pt idx="1709">
                  <c:v>140.66038402557442</c:v>
                </c:pt>
                <c:pt idx="1710">
                  <c:v>140.66038402557442</c:v>
                </c:pt>
                <c:pt idx="1711">
                  <c:v>140.66038402557442</c:v>
                </c:pt>
                <c:pt idx="1712">
                  <c:v>140.66038402557442</c:v>
                </c:pt>
                <c:pt idx="1713">
                  <c:v>140.66038402557442</c:v>
                </c:pt>
                <c:pt idx="1714">
                  <c:v>140.66038402557442</c:v>
                </c:pt>
                <c:pt idx="1715">
                  <c:v>140.66038402557442</c:v>
                </c:pt>
                <c:pt idx="1716">
                  <c:v>140.66038402557442</c:v>
                </c:pt>
                <c:pt idx="1717">
                  <c:v>140.66038402557442</c:v>
                </c:pt>
                <c:pt idx="1718">
                  <c:v>140.66038402557442</c:v>
                </c:pt>
                <c:pt idx="1719">
                  <c:v>140.66038402557442</c:v>
                </c:pt>
                <c:pt idx="1720">
                  <c:v>140.66038402557442</c:v>
                </c:pt>
                <c:pt idx="1721">
                  <c:v>140.16502793868091</c:v>
                </c:pt>
                <c:pt idx="1722">
                  <c:v>140.41323071186517</c:v>
                </c:pt>
                <c:pt idx="1723">
                  <c:v>141.07008403229057</c:v>
                </c:pt>
                <c:pt idx="1724">
                  <c:v>141.43874677546063</c:v>
                </c:pt>
                <c:pt idx="1725">
                  <c:v>141.60868208456631</c:v>
                </c:pt>
                <c:pt idx="1726">
                  <c:v>141.60868208456631</c:v>
                </c:pt>
                <c:pt idx="1727">
                  <c:v>141.32340518299927</c:v>
                </c:pt>
                <c:pt idx="1728">
                  <c:v>141.30305391089632</c:v>
                </c:pt>
                <c:pt idx="1729">
                  <c:v>142.26790672650773</c:v>
                </c:pt>
                <c:pt idx="1730">
                  <c:v>141.29838152361063</c:v>
                </c:pt>
                <c:pt idx="1731">
                  <c:v>141.38446936738089</c:v>
                </c:pt>
                <c:pt idx="1732">
                  <c:v>141.38446936738089</c:v>
                </c:pt>
                <c:pt idx="1733">
                  <c:v>140.85552241307457</c:v>
                </c:pt>
                <c:pt idx="1734">
                  <c:v>141.67852098598084</c:v>
                </c:pt>
                <c:pt idx="1735">
                  <c:v>142.18056474064502</c:v>
                </c:pt>
                <c:pt idx="1736">
                  <c:v>142.13175909916339</c:v>
                </c:pt>
                <c:pt idx="1737">
                  <c:v>141.84088599604226</c:v>
                </c:pt>
                <c:pt idx="1738">
                  <c:v>141.01227452103672</c:v>
                </c:pt>
                <c:pt idx="1739">
                  <c:v>140.81983074403189</c:v>
                </c:pt>
                <c:pt idx="1740">
                  <c:v>139.90185806830192</c:v>
                </c:pt>
                <c:pt idx="1741">
                  <c:v>140.54727171752057</c:v>
                </c:pt>
                <c:pt idx="1742">
                  <c:v>140.82983875267425</c:v>
                </c:pt>
                <c:pt idx="1743">
                  <c:v>140.16243350331322</c:v>
                </c:pt>
                <c:pt idx="1744">
                  <c:v>140.30139613695667</c:v>
                </c:pt>
                <c:pt idx="1745">
                  <c:v>140.54064635118002</c:v>
                </c:pt>
                <c:pt idx="1746">
                  <c:v>140.51431838130969</c:v>
                </c:pt>
                <c:pt idx="1747">
                  <c:v>140.4496739343098</c:v>
                </c:pt>
                <c:pt idx="1748">
                  <c:v>140.7107301280615</c:v>
                </c:pt>
                <c:pt idx="1749">
                  <c:v>140.3426027967576</c:v>
                </c:pt>
                <c:pt idx="1750">
                  <c:v>139.47623106054115</c:v>
                </c:pt>
                <c:pt idx="1751">
                  <c:v>139.58235875550372</c:v>
                </c:pt>
                <c:pt idx="1752">
                  <c:v>139.58235875550372</c:v>
                </c:pt>
                <c:pt idx="1753">
                  <c:v>139.58235875550372</c:v>
                </c:pt>
                <c:pt idx="1754">
                  <c:v>139.58235875550372</c:v>
                </c:pt>
                <c:pt idx="1755">
                  <c:v>139.58235875550372</c:v>
                </c:pt>
                <c:pt idx="1756">
                  <c:v>139.12310587969606</c:v>
                </c:pt>
                <c:pt idx="1757">
                  <c:v>138.97956392754023</c:v>
                </c:pt>
                <c:pt idx="1758">
                  <c:v>138.16775422959807</c:v>
                </c:pt>
                <c:pt idx="1759">
                  <c:v>137.78463275645362</c:v>
                </c:pt>
                <c:pt idx="1760">
                  <c:v>138.33628957717343</c:v>
                </c:pt>
                <c:pt idx="1761">
                  <c:v>139.22130736637698</c:v>
                </c:pt>
                <c:pt idx="1762">
                  <c:v>139.10925667605545</c:v>
                </c:pt>
                <c:pt idx="1763">
                  <c:v>138.63786408002116</c:v>
                </c:pt>
                <c:pt idx="1764">
                  <c:v>137.81435062572675</c:v>
                </c:pt>
                <c:pt idx="1765">
                  <c:v>137.81070299323611</c:v>
                </c:pt>
                <c:pt idx="1766">
                  <c:v>137.81070299323611</c:v>
                </c:pt>
                <c:pt idx="1767">
                  <c:v>137.81070299323611</c:v>
                </c:pt>
                <c:pt idx="1768">
                  <c:v>137.81070299323611</c:v>
                </c:pt>
                <c:pt idx="1769">
                  <c:v>138.07513413422058</c:v>
                </c:pt>
                <c:pt idx="1770">
                  <c:v>137.53267701095791</c:v>
                </c:pt>
                <c:pt idx="1771">
                  <c:v>138.57501072373364</c:v>
                </c:pt>
                <c:pt idx="1772">
                  <c:v>138.673903133203</c:v>
                </c:pt>
                <c:pt idx="1773">
                  <c:v>139.05700394408396</c:v>
                </c:pt>
                <c:pt idx="1774">
                  <c:v>139.05700394408396</c:v>
                </c:pt>
                <c:pt idx="1775">
                  <c:v>139.05700394408396</c:v>
                </c:pt>
                <c:pt idx="1776">
                  <c:v>139.05700394408396</c:v>
                </c:pt>
                <c:pt idx="1777">
                  <c:v>139.05700394408396</c:v>
                </c:pt>
                <c:pt idx="1778">
                  <c:v>139.05700394408396</c:v>
                </c:pt>
                <c:pt idx="1779">
                  <c:v>139.05700394408396</c:v>
                </c:pt>
                <c:pt idx="1780">
                  <c:v>139.05700394408396</c:v>
                </c:pt>
                <c:pt idx="1781">
                  <c:v>139.05700394408396</c:v>
                </c:pt>
                <c:pt idx="1782">
                  <c:v>139.05700394408396</c:v>
                </c:pt>
                <c:pt idx="1783">
                  <c:v>139.05700394408396</c:v>
                </c:pt>
                <c:pt idx="1784">
                  <c:v>139.05700394408396</c:v>
                </c:pt>
                <c:pt idx="1785">
                  <c:v>139.05700394408396</c:v>
                </c:pt>
                <c:pt idx="1786">
                  <c:v>138.40917785617933</c:v>
                </c:pt>
                <c:pt idx="1787">
                  <c:v>138.07682831411302</c:v>
                </c:pt>
                <c:pt idx="1788">
                  <c:v>137.46850638438661</c:v>
                </c:pt>
                <c:pt idx="1789">
                  <c:v>137.20382795846697</c:v>
                </c:pt>
                <c:pt idx="1790">
                  <c:v>136.97572466742994</c:v>
                </c:pt>
                <c:pt idx="1791">
                  <c:v>137.08299824503135</c:v>
                </c:pt>
                <c:pt idx="1792">
                  <c:v>137.6180003891134</c:v>
                </c:pt>
                <c:pt idx="1793">
                  <c:v>138.34185385467117</c:v>
                </c:pt>
                <c:pt idx="1794">
                  <c:v>139.38605477671933</c:v>
                </c:pt>
                <c:pt idx="1795">
                  <c:v>139.57014260274778</c:v>
                </c:pt>
                <c:pt idx="1796">
                  <c:v>139.57014260274778</c:v>
                </c:pt>
                <c:pt idx="1797">
                  <c:v>139.57014260274778</c:v>
                </c:pt>
                <c:pt idx="1798">
                  <c:v>139.57014260274778</c:v>
                </c:pt>
                <c:pt idx="1799">
                  <c:v>139.79339035213258</c:v>
                </c:pt>
                <c:pt idx="1800">
                  <c:v>139.86931962636322</c:v>
                </c:pt>
                <c:pt idx="1801">
                  <c:v>139.75504055018877</c:v>
                </c:pt>
                <c:pt idx="1802">
                  <c:v>139.19473024910607</c:v>
                </c:pt>
                <c:pt idx="1803">
                  <c:v>139.83560239876871</c:v>
                </c:pt>
                <c:pt idx="1804">
                  <c:v>139.83560239876871</c:v>
                </c:pt>
                <c:pt idx="1805">
                  <c:v>139.83560239876871</c:v>
                </c:pt>
                <c:pt idx="1806">
                  <c:v>139.83560239876871</c:v>
                </c:pt>
                <c:pt idx="1807">
                  <c:v>139.83560239876871</c:v>
                </c:pt>
                <c:pt idx="1808">
                  <c:v>139.83560239876871</c:v>
                </c:pt>
                <c:pt idx="1809">
                  <c:v>139.83560239876871</c:v>
                </c:pt>
                <c:pt idx="1810">
                  <c:v>139.61139820303637</c:v>
                </c:pt>
                <c:pt idx="1811">
                  <c:v>138.86739617986535</c:v>
                </c:pt>
                <c:pt idx="1812">
                  <c:v>138.43780278106868</c:v>
                </c:pt>
                <c:pt idx="1813">
                  <c:v>138.23953068726703</c:v>
                </c:pt>
                <c:pt idx="1814">
                  <c:v>138.27861184261954</c:v>
                </c:pt>
                <c:pt idx="1815">
                  <c:v>138.13185154943659</c:v>
                </c:pt>
                <c:pt idx="1816">
                  <c:v>138.08132035768438</c:v>
                </c:pt>
                <c:pt idx="1817">
                  <c:v>138.29051274360441</c:v>
                </c:pt>
                <c:pt idx="1818">
                  <c:v>138.19250639502116</c:v>
                </c:pt>
                <c:pt idx="1819">
                  <c:v>138.8322601486114</c:v>
                </c:pt>
                <c:pt idx="1820">
                  <c:v>138.8322601486114</c:v>
                </c:pt>
                <c:pt idx="1821">
                  <c:v>138.8322601486114</c:v>
                </c:pt>
                <c:pt idx="1822">
                  <c:v>138.8322601486114</c:v>
                </c:pt>
                <c:pt idx="1823">
                  <c:v>138.8322601486114</c:v>
                </c:pt>
                <c:pt idx="1824">
                  <c:v>138.8322601486114</c:v>
                </c:pt>
                <c:pt idx="1825">
                  <c:v>138.8322601486114</c:v>
                </c:pt>
                <c:pt idx="1826">
                  <c:v>138.8322601486114</c:v>
                </c:pt>
                <c:pt idx="1827">
                  <c:v>138.8322601486114</c:v>
                </c:pt>
                <c:pt idx="1828">
                  <c:v>138.8322601486114</c:v>
                </c:pt>
                <c:pt idx="1829">
                  <c:v>138.8322601486114</c:v>
                </c:pt>
                <c:pt idx="1830">
                  <c:v>138.53556723251504</c:v>
                </c:pt>
                <c:pt idx="1831">
                  <c:v>140.11322821840639</c:v>
                </c:pt>
                <c:pt idx="1832">
                  <c:v>140.41026913966579</c:v>
                </c:pt>
                <c:pt idx="1833">
                  <c:v>141.20478786116627</c:v>
                </c:pt>
                <c:pt idx="1834">
                  <c:v>141.52410728971302</c:v>
                </c:pt>
                <c:pt idx="1835">
                  <c:v>141.52410728971302</c:v>
                </c:pt>
                <c:pt idx="1836">
                  <c:v>141.52410728971302</c:v>
                </c:pt>
                <c:pt idx="1837">
                  <c:v>141.52410728971302</c:v>
                </c:pt>
                <c:pt idx="1838">
                  <c:v>141.52410728971302</c:v>
                </c:pt>
                <c:pt idx="1839">
                  <c:v>141.52410728971302</c:v>
                </c:pt>
                <c:pt idx="1840">
                  <c:v>141.29929148080407</c:v>
                </c:pt>
                <c:pt idx="1841">
                  <c:v>140.70669572508433</c:v>
                </c:pt>
                <c:pt idx="1842">
                  <c:v>140.45349026289026</c:v>
                </c:pt>
                <c:pt idx="1843">
                  <c:v>141.82527166617049</c:v>
                </c:pt>
                <c:pt idx="1844">
                  <c:v>143.13118907533502</c:v>
                </c:pt>
                <c:pt idx="1845">
                  <c:v>143.87574832921158</c:v>
                </c:pt>
                <c:pt idx="1846">
                  <c:v>144.66285771911922</c:v>
                </c:pt>
                <c:pt idx="1847">
                  <c:v>144.34929367399636</c:v>
                </c:pt>
                <c:pt idx="1848">
                  <c:v>144.98302277729246</c:v>
                </c:pt>
                <c:pt idx="1849">
                  <c:v>146.33581642615468</c:v>
                </c:pt>
                <c:pt idx="1850">
                  <c:v>146.72109090957531</c:v>
                </c:pt>
                <c:pt idx="1851">
                  <c:v>147.55308021096801</c:v>
                </c:pt>
                <c:pt idx="1852">
                  <c:v>146.99437302079897</c:v>
                </c:pt>
                <c:pt idx="1853">
                  <c:v>146.53054460060486</c:v>
                </c:pt>
                <c:pt idx="1854">
                  <c:v>147.48311658115901</c:v>
                </c:pt>
                <c:pt idx="1855">
                  <c:v>147.19321397135354</c:v>
                </c:pt>
                <c:pt idx="1856">
                  <c:v>147.33110108507518</c:v>
                </c:pt>
                <c:pt idx="1857">
                  <c:v>146.87029907146271</c:v>
                </c:pt>
                <c:pt idx="1858">
                  <c:v>146.51081268164418</c:v>
                </c:pt>
                <c:pt idx="1859">
                  <c:v>146.67559593775579</c:v>
                </c:pt>
                <c:pt idx="1860">
                  <c:v>146.67559593775579</c:v>
                </c:pt>
                <c:pt idx="1861">
                  <c:v>146.67559593775579</c:v>
                </c:pt>
                <c:pt idx="1862">
                  <c:v>146.67559593775579</c:v>
                </c:pt>
                <c:pt idx="1863">
                  <c:v>146.67559593775579</c:v>
                </c:pt>
                <c:pt idx="1864">
                  <c:v>146.67559593775579</c:v>
                </c:pt>
                <c:pt idx="1865">
                  <c:v>146.67559593775579</c:v>
                </c:pt>
                <c:pt idx="1866">
                  <c:v>146.67559593775579</c:v>
                </c:pt>
                <c:pt idx="1867">
                  <c:v>146.67559593775579</c:v>
                </c:pt>
                <c:pt idx="1868">
                  <c:v>146.96067210897974</c:v>
                </c:pt>
                <c:pt idx="1869">
                  <c:v>145.93214510395023</c:v>
                </c:pt>
                <c:pt idx="1870">
                  <c:v>147.59085001332269</c:v>
                </c:pt>
                <c:pt idx="1871">
                  <c:v>147.50713674236275</c:v>
                </c:pt>
                <c:pt idx="1872">
                  <c:v>147.54181955901541</c:v>
                </c:pt>
                <c:pt idx="1873">
                  <c:v>147.54181955901541</c:v>
                </c:pt>
                <c:pt idx="1874">
                  <c:v>147.54181955901541</c:v>
                </c:pt>
                <c:pt idx="1875">
                  <c:v>147.54181955901541</c:v>
                </c:pt>
                <c:pt idx="1876">
                  <c:v>147.54181955901541</c:v>
                </c:pt>
                <c:pt idx="1877">
                  <c:v>147.54181955901541</c:v>
                </c:pt>
                <c:pt idx="1878">
                  <c:v>147.54181955901541</c:v>
                </c:pt>
                <c:pt idx="1879">
                  <c:v>146.94899117741309</c:v>
                </c:pt>
                <c:pt idx="1880">
                  <c:v>146.54505974354322</c:v>
                </c:pt>
                <c:pt idx="1881">
                  <c:v>146.85069834309897</c:v>
                </c:pt>
                <c:pt idx="1882">
                  <c:v>146.79448529414941</c:v>
                </c:pt>
                <c:pt idx="1883">
                  <c:v>146.68867300170618</c:v>
                </c:pt>
                <c:pt idx="1884">
                  <c:v>146.68867300170618</c:v>
                </c:pt>
                <c:pt idx="1885">
                  <c:v>146.68867300170618</c:v>
                </c:pt>
                <c:pt idx="1886">
                  <c:v>147.55861260806813</c:v>
                </c:pt>
                <c:pt idx="1887">
                  <c:v>147.10831836467281</c:v>
                </c:pt>
                <c:pt idx="1888">
                  <c:v>148.32430991438724</c:v>
                </c:pt>
                <c:pt idx="1889">
                  <c:v>149.13269292730348</c:v>
                </c:pt>
                <c:pt idx="1890">
                  <c:v>148.9085426511885</c:v>
                </c:pt>
                <c:pt idx="1891">
                  <c:v>149.20258239297252</c:v>
                </c:pt>
                <c:pt idx="1892">
                  <c:v>147.28504078780381</c:v>
                </c:pt>
                <c:pt idx="1893">
                  <c:v>146.70569842437516</c:v>
                </c:pt>
                <c:pt idx="1894">
                  <c:v>146.15193910992735</c:v>
                </c:pt>
                <c:pt idx="1895">
                  <c:v>146.1718854511856</c:v>
                </c:pt>
                <c:pt idx="1896">
                  <c:v>145.79803932232647</c:v>
                </c:pt>
                <c:pt idx="1897">
                  <c:v>145.44788304274257</c:v>
                </c:pt>
                <c:pt idx="1898">
                  <c:v>144.12661071621744</c:v>
                </c:pt>
                <c:pt idx="1899">
                  <c:v>144.13719766859671</c:v>
                </c:pt>
                <c:pt idx="1900">
                  <c:v>145.11034063630331</c:v>
                </c:pt>
                <c:pt idx="1901">
                  <c:v>145.37653922886571</c:v>
                </c:pt>
                <c:pt idx="1902">
                  <c:v>145.22927694274713</c:v>
                </c:pt>
                <c:pt idx="1903">
                  <c:v>145.13339216530233</c:v>
                </c:pt>
                <c:pt idx="1904">
                  <c:v>146.18024623140477</c:v>
                </c:pt>
                <c:pt idx="1905">
                  <c:v>146.18024623140477</c:v>
                </c:pt>
                <c:pt idx="1906">
                  <c:v>146.18024623140477</c:v>
                </c:pt>
                <c:pt idx="1907">
                  <c:v>146.18024623140477</c:v>
                </c:pt>
                <c:pt idx="1908">
                  <c:v>146.18024623140477</c:v>
                </c:pt>
                <c:pt idx="1909">
                  <c:v>146.18024623140477</c:v>
                </c:pt>
                <c:pt idx="1910">
                  <c:v>146.02327351514248</c:v>
                </c:pt>
                <c:pt idx="1911">
                  <c:v>146.5478844954722</c:v>
                </c:pt>
                <c:pt idx="1912">
                  <c:v>146.12171957668028</c:v>
                </c:pt>
                <c:pt idx="1913">
                  <c:v>147.28879687149347</c:v>
                </c:pt>
                <c:pt idx="1914">
                  <c:v>147.46095913704679</c:v>
                </c:pt>
                <c:pt idx="1915">
                  <c:v>147.46095913704679</c:v>
                </c:pt>
                <c:pt idx="1916">
                  <c:v>147.46095913704679</c:v>
                </c:pt>
                <c:pt idx="1917">
                  <c:v>147.46095913704679</c:v>
                </c:pt>
                <c:pt idx="1918">
                  <c:v>147.46095913704679</c:v>
                </c:pt>
                <c:pt idx="1919">
                  <c:v>147.46095913704679</c:v>
                </c:pt>
                <c:pt idx="1920">
                  <c:v>147.46095913704679</c:v>
                </c:pt>
                <c:pt idx="1921">
                  <c:v>147.46095913704679</c:v>
                </c:pt>
                <c:pt idx="1922">
                  <c:v>147.46095913704679</c:v>
                </c:pt>
                <c:pt idx="1923">
                  <c:v>147.46095913704679</c:v>
                </c:pt>
                <c:pt idx="1924">
                  <c:v>148.20062879507145</c:v>
                </c:pt>
                <c:pt idx="1925">
                  <c:v>148.72396402638435</c:v>
                </c:pt>
                <c:pt idx="1926">
                  <c:v>149.05152011069117</c:v>
                </c:pt>
                <c:pt idx="1927">
                  <c:v>148.26035859931653</c:v>
                </c:pt>
                <c:pt idx="1928">
                  <c:v>148.37692022446683</c:v>
                </c:pt>
                <c:pt idx="1929">
                  <c:v>148.37692022446683</c:v>
                </c:pt>
                <c:pt idx="1930">
                  <c:v>148.37692022446683</c:v>
                </c:pt>
                <c:pt idx="1931">
                  <c:v>148.37692022446683</c:v>
                </c:pt>
                <c:pt idx="1932">
                  <c:v>148.37692022446683</c:v>
                </c:pt>
                <c:pt idx="1933">
                  <c:v>148.37692022446683</c:v>
                </c:pt>
                <c:pt idx="1934">
                  <c:v>148.37692022446683</c:v>
                </c:pt>
                <c:pt idx="1935">
                  <c:v>148.37692022446683</c:v>
                </c:pt>
                <c:pt idx="1936">
                  <c:v>148.37692022446683</c:v>
                </c:pt>
                <c:pt idx="1937">
                  <c:v>148.37692022446683</c:v>
                </c:pt>
                <c:pt idx="1938">
                  <c:v>148.37692022446683</c:v>
                </c:pt>
                <c:pt idx="1939">
                  <c:v>148.37692022446683</c:v>
                </c:pt>
                <c:pt idx="1940">
                  <c:v>148.37692022446683</c:v>
                </c:pt>
                <c:pt idx="1941">
                  <c:v>148.37692022446683</c:v>
                </c:pt>
                <c:pt idx="1942">
                  <c:v>148.37692022446683</c:v>
                </c:pt>
                <c:pt idx="1943">
                  <c:v>148.37692022446683</c:v>
                </c:pt>
                <c:pt idx="1944">
                  <c:v>148.37692022446683</c:v>
                </c:pt>
                <c:pt idx="1945">
                  <c:v>148.37692022446683</c:v>
                </c:pt>
                <c:pt idx="1946">
                  <c:v>148.37692022446683</c:v>
                </c:pt>
                <c:pt idx="1947">
                  <c:v>148.37692022446683</c:v>
                </c:pt>
                <c:pt idx="1948">
                  <c:v>148.37692022446683</c:v>
                </c:pt>
                <c:pt idx="1949">
                  <c:v>148.37692022446683</c:v>
                </c:pt>
                <c:pt idx="1950">
                  <c:v>148.37692022446683</c:v>
                </c:pt>
                <c:pt idx="1951">
                  <c:v>148.37692022446683</c:v>
                </c:pt>
                <c:pt idx="1952">
                  <c:v>148.37692022446683</c:v>
                </c:pt>
                <c:pt idx="1953">
                  <c:v>146.86694715753219</c:v>
                </c:pt>
                <c:pt idx="1954">
                  <c:v>146.5959826563961</c:v>
                </c:pt>
                <c:pt idx="1955">
                  <c:v>145.8215237027527</c:v>
                </c:pt>
                <c:pt idx="1956">
                  <c:v>146.68370977378862</c:v>
                </c:pt>
                <c:pt idx="1957">
                  <c:v>146.84870577655067</c:v>
                </c:pt>
                <c:pt idx="1958">
                  <c:v>147.91545502796848</c:v>
                </c:pt>
                <c:pt idx="1959">
                  <c:v>145.84603782785712</c:v>
                </c:pt>
                <c:pt idx="1960">
                  <c:v>146.68343040212287</c:v>
                </c:pt>
                <c:pt idx="1961">
                  <c:v>147.02884478739676</c:v>
                </c:pt>
                <c:pt idx="1962">
                  <c:v>146.25952365566215</c:v>
                </c:pt>
                <c:pt idx="1963">
                  <c:v>146.25952365566215</c:v>
                </c:pt>
                <c:pt idx="1964">
                  <c:v>146.25952365566215</c:v>
                </c:pt>
                <c:pt idx="1965">
                  <c:v>146.25952365566215</c:v>
                </c:pt>
                <c:pt idx="1966">
                  <c:v>146.25952365566215</c:v>
                </c:pt>
                <c:pt idx="1967">
                  <c:v>146.25952365566215</c:v>
                </c:pt>
                <c:pt idx="1968">
                  <c:v>146.25952365566215</c:v>
                </c:pt>
                <c:pt idx="1969">
                  <c:v>146.25952365566215</c:v>
                </c:pt>
                <c:pt idx="1970">
                  <c:v>146.25952365566215</c:v>
                </c:pt>
                <c:pt idx="1971">
                  <c:v>146.25952365566215</c:v>
                </c:pt>
                <c:pt idx="1972">
                  <c:v>146.25952365566215</c:v>
                </c:pt>
                <c:pt idx="1973">
                  <c:v>146.25952365566215</c:v>
                </c:pt>
                <c:pt idx="1974">
                  <c:v>146.25952365566215</c:v>
                </c:pt>
                <c:pt idx="1975">
                  <c:v>146.40820763963814</c:v>
                </c:pt>
                <c:pt idx="1976">
                  <c:v>146.03777521951054</c:v>
                </c:pt>
                <c:pt idx="1977">
                  <c:v>146.23877910052965</c:v>
                </c:pt>
                <c:pt idx="1978">
                  <c:v>145.92791110787903</c:v>
                </c:pt>
                <c:pt idx="1979">
                  <c:v>146.0498276897294</c:v>
                </c:pt>
                <c:pt idx="1980">
                  <c:v>146.0498276897294</c:v>
                </c:pt>
                <c:pt idx="1981">
                  <c:v>146.0498276897294</c:v>
                </c:pt>
                <c:pt idx="1982">
                  <c:v>146.0498276897294</c:v>
                </c:pt>
                <c:pt idx="1983">
                  <c:v>146.0498276897294</c:v>
                </c:pt>
                <c:pt idx="1984">
                  <c:v>146.0498276897294</c:v>
                </c:pt>
                <c:pt idx="1985">
                  <c:v>146.0498276897294</c:v>
                </c:pt>
                <c:pt idx="1986">
                  <c:v>146.0498276897294</c:v>
                </c:pt>
                <c:pt idx="1987">
                  <c:v>146.0498276897294</c:v>
                </c:pt>
                <c:pt idx="1988">
                  <c:v>146.0498276897294</c:v>
                </c:pt>
                <c:pt idx="1989">
                  <c:v>146.0498276897294</c:v>
                </c:pt>
                <c:pt idx="1990">
                  <c:v>146.0498276897294</c:v>
                </c:pt>
                <c:pt idx="1991">
                  <c:v>146.0498276897294</c:v>
                </c:pt>
                <c:pt idx="1992">
                  <c:v>146.0498276897294</c:v>
                </c:pt>
                <c:pt idx="1993">
                  <c:v>146.0498276897294</c:v>
                </c:pt>
                <c:pt idx="1994">
                  <c:v>146.0498276897294</c:v>
                </c:pt>
                <c:pt idx="1995">
                  <c:v>146.0498276897294</c:v>
                </c:pt>
                <c:pt idx="1996">
                  <c:v>146.0498276897294</c:v>
                </c:pt>
                <c:pt idx="1997">
                  <c:v>146.0498276897294</c:v>
                </c:pt>
                <c:pt idx="1998">
                  <c:v>146.0498276897294</c:v>
                </c:pt>
                <c:pt idx="1999">
                  <c:v>146.21310232285794</c:v>
                </c:pt>
                <c:pt idx="2000">
                  <c:v>146.08466991584049</c:v>
                </c:pt>
                <c:pt idx="2001">
                  <c:v>145.90396515945153</c:v>
                </c:pt>
                <c:pt idx="2002">
                  <c:v>145.77461200701808</c:v>
                </c:pt>
                <c:pt idx="2003">
                  <c:v>146.58500047150636</c:v>
                </c:pt>
                <c:pt idx="2004">
                  <c:v>146.58500047150636</c:v>
                </c:pt>
                <c:pt idx="2005">
                  <c:v>146.58500047150636</c:v>
                </c:pt>
                <c:pt idx="2006">
                  <c:v>146.58500047150636</c:v>
                </c:pt>
                <c:pt idx="2007">
                  <c:v>146.58500047150636</c:v>
                </c:pt>
                <c:pt idx="2008">
                  <c:v>146.58500047150636</c:v>
                </c:pt>
                <c:pt idx="2009">
                  <c:v>146.58500047150636</c:v>
                </c:pt>
                <c:pt idx="2010">
                  <c:v>146.58500047150636</c:v>
                </c:pt>
                <c:pt idx="2011">
                  <c:v>146.58500047150636</c:v>
                </c:pt>
                <c:pt idx="2012">
                  <c:v>146.58500047150636</c:v>
                </c:pt>
                <c:pt idx="2013">
                  <c:v>146.58500047150636</c:v>
                </c:pt>
                <c:pt idx="2014">
                  <c:v>146.58500047150636</c:v>
                </c:pt>
                <c:pt idx="2015">
                  <c:v>146.58500047150636</c:v>
                </c:pt>
                <c:pt idx="2016">
                  <c:v>146.58500047150636</c:v>
                </c:pt>
                <c:pt idx="2017">
                  <c:v>146.58500047150636</c:v>
                </c:pt>
                <c:pt idx="2018">
                  <c:v>146.58500047150636</c:v>
                </c:pt>
                <c:pt idx="2019">
                  <c:v>146.58500047150636</c:v>
                </c:pt>
                <c:pt idx="2020">
                  <c:v>146.58500047150636</c:v>
                </c:pt>
                <c:pt idx="2021">
                  <c:v>146.58500047150636</c:v>
                </c:pt>
                <c:pt idx="2022">
                  <c:v>146.58500047150636</c:v>
                </c:pt>
                <c:pt idx="2023">
                  <c:v>146.58500047150636</c:v>
                </c:pt>
                <c:pt idx="2024">
                  <c:v>147.61954943282905</c:v>
                </c:pt>
                <c:pt idx="2025">
                  <c:v>147.95440422693346</c:v>
                </c:pt>
                <c:pt idx="2026">
                  <c:v>148.17576606076193</c:v>
                </c:pt>
                <c:pt idx="2027">
                  <c:v>147.88090520199376</c:v>
                </c:pt>
                <c:pt idx="2028">
                  <c:v>148.94444609901072</c:v>
                </c:pt>
                <c:pt idx="2029">
                  <c:v>148.94444609901072</c:v>
                </c:pt>
                <c:pt idx="2030">
                  <c:v>148.94444609901072</c:v>
                </c:pt>
                <c:pt idx="2031">
                  <c:v>148.94444609901072</c:v>
                </c:pt>
                <c:pt idx="2032">
                  <c:v>148.63814493393997</c:v>
                </c:pt>
                <c:pt idx="2033">
                  <c:v>148.51352526805564</c:v>
                </c:pt>
                <c:pt idx="2034">
                  <c:v>149.00610394623885</c:v>
                </c:pt>
                <c:pt idx="2035">
                  <c:v>149.2476028704032</c:v>
                </c:pt>
                <c:pt idx="2036">
                  <c:v>149.47532392427698</c:v>
                </c:pt>
                <c:pt idx="2037">
                  <c:v>149.47532392427698</c:v>
                </c:pt>
                <c:pt idx="2038">
                  <c:v>149.47532392427698</c:v>
                </c:pt>
                <c:pt idx="2039">
                  <c:v>149.47532392427698</c:v>
                </c:pt>
                <c:pt idx="2040">
                  <c:v>149.47532392427698</c:v>
                </c:pt>
                <c:pt idx="2041">
                  <c:v>149.47532392427698</c:v>
                </c:pt>
                <c:pt idx="2042">
                  <c:v>149.47532392427698</c:v>
                </c:pt>
                <c:pt idx="2043">
                  <c:v>149.47532392427698</c:v>
                </c:pt>
                <c:pt idx="2044">
                  <c:v>150.48508523732781</c:v>
                </c:pt>
                <c:pt idx="2045">
                  <c:v>150.35667157595751</c:v>
                </c:pt>
                <c:pt idx="2046">
                  <c:v>151.01817415713452</c:v>
                </c:pt>
                <c:pt idx="2047">
                  <c:v>151.06144235848745</c:v>
                </c:pt>
                <c:pt idx="2048">
                  <c:v>150.43353806189208</c:v>
                </c:pt>
                <c:pt idx="2049">
                  <c:v>150.43353806189208</c:v>
                </c:pt>
                <c:pt idx="2050">
                  <c:v>150.43353806189208</c:v>
                </c:pt>
                <c:pt idx="2051">
                  <c:v>150.43353806189208</c:v>
                </c:pt>
                <c:pt idx="2052">
                  <c:v>150.43353806189208</c:v>
                </c:pt>
                <c:pt idx="2053">
                  <c:v>150.43353806189208</c:v>
                </c:pt>
                <c:pt idx="2054">
                  <c:v>150.43353806189208</c:v>
                </c:pt>
                <c:pt idx="2055">
                  <c:v>150.43353806189208</c:v>
                </c:pt>
                <c:pt idx="2056">
                  <c:v>150.43353806189208</c:v>
                </c:pt>
                <c:pt idx="2057">
                  <c:v>150.43353806189208</c:v>
                </c:pt>
                <c:pt idx="2058">
                  <c:v>150.43353806189208</c:v>
                </c:pt>
                <c:pt idx="2059">
                  <c:v>150.43353806189208</c:v>
                </c:pt>
                <c:pt idx="2060">
                  <c:v>150.43353806189208</c:v>
                </c:pt>
                <c:pt idx="2061">
                  <c:v>150.43353806189208</c:v>
                </c:pt>
                <c:pt idx="2062">
                  <c:v>150.43353806189208</c:v>
                </c:pt>
                <c:pt idx="2063">
                  <c:v>150.43353806189208</c:v>
                </c:pt>
                <c:pt idx="2064">
                  <c:v>150.43353806189208</c:v>
                </c:pt>
                <c:pt idx="2065">
                  <c:v>150.43353806189208</c:v>
                </c:pt>
                <c:pt idx="2066">
                  <c:v>150.43353806189208</c:v>
                </c:pt>
                <c:pt idx="2067">
                  <c:v>150.43353806189208</c:v>
                </c:pt>
                <c:pt idx="2068">
                  <c:v>150.43353806189208</c:v>
                </c:pt>
                <c:pt idx="2069">
                  <c:v>150.43353806189208</c:v>
                </c:pt>
                <c:pt idx="2070">
                  <c:v>150.43353806189208</c:v>
                </c:pt>
                <c:pt idx="2071">
                  <c:v>149.40492814641996</c:v>
                </c:pt>
                <c:pt idx="2072">
                  <c:v>149.30222106293419</c:v>
                </c:pt>
                <c:pt idx="2073">
                  <c:v>150.46804179160404</c:v>
                </c:pt>
                <c:pt idx="2074">
                  <c:v>150.20008224850193</c:v>
                </c:pt>
                <c:pt idx="2075">
                  <c:v>148.64651927669541</c:v>
                </c:pt>
                <c:pt idx="2076">
                  <c:v>150.02925081508229</c:v>
                </c:pt>
                <c:pt idx="2077">
                  <c:v>150.79133873796911</c:v>
                </c:pt>
                <c:pt idx="2078">
                  <c:v>151.33607323684805</c:v>
                </c:pt>
                <c:pt idx="2079">
                  <c:v>151.56004629068445</c:v>
                </c:pt>
                <c:pt idx="2080">
                  <c:v>149.28519839115316</c:v>
                </c:pt>
                <c:pt idx="2081">
                  <c:v>149.28519839115316</c:v>
                </c:pt>
                <c:pt idx="2082">
                  <c:v>149.28519839115316</c:v>
                </c:pt>
                <c:pt idx="2083">
                  <c:v>149.28519839115316</c:v>
                </c:pt>
                <c:pt idx="2084">
                  <c:v>149.28519839115316</c:v>
                </c:pt>
                <c:pt idx="2085">
                  <c:v>149.28519839115316</c:v>
                </c:pt>
                <c:pt idx="2086">
                  <c:v>149.28519839115316</c:v>
                </c:pt>
                <c:pt idx="2087">
                  <c:v>149.28519839115316</c:v>
                </c:pt>
                <c:pt idx="2088">
                  <c:v>149.47084038047436</c:v>
                </c:pt>
                <c:pt idx="2089">
                  <c:v>149.23790195638301</c:v>
                </c:pt>
                <c:pt idx="2090">
                  <c:v>149.92012142134334</c:v>
                </c:pt>
                <c:pt idx="2091">
                  <c:v>151.81705955189216</c:v>
                </c:pt>
                <c:pt idx="2092">
                  <c:v>152.44271296731847</c:v>
                </c:pt>
                <c:pt idx="2093">
                  <c:v>152.48262361299487</c:v>
                </c:pt>
                <c:pt idx="2094">
                  <c:v>152.02811883921368</c:v>
                </c:pt>
                <c:pt idx="2095">
                  <c:v>152.65237723934814</c:v>
                </c:pt>
                <c:pt idx="2096">
                  <c:v>153.07293851557972</c:v>
                </c:pt>
                <c:pt idx="2097">
                  <c:v>153.07293851557972</c:v>
                </c:pt>
                <c:pt idx="2098">
                  <c:v>153.07293851557972</c:v>
                </c:pt>
                <c:pt idx="2099">
                  <c:v>153.07293851557972</c:v>
                </c:pt>
                <c:pt idx="2100">
                  <c:v>153.07293851557972</c:v>
                </c:pt>
                <c:pt idx="2101">
                  <c:v>153.07293851557972</c:v>
                </c:pt>
                <c:pt idx="2102">
                  <c:v>152.75797602145346</c:v>
                </c:pt>
                <c:pt idx="2103">
                  <c:v>152.36907393501178</c:v>
                </c:pt>
                <c:pt idx="2104">
                  <c:v>152.7297589736778</c:v>
                </c:pt>
                <c:pt idx="2105">
                  <c:v>152.55558260640032</c:v>
                </c:pt>
                <c:pt idx="2106">
                  <c:v>152.68575426448689</c:v>
                </c:pt>
                <c:pt idx="2107">
                  <c:v>152.68575426448689</c:v>
                </c:pt>
                <c:pt idx="2108">
                  <c:v>152.68575426448689</c:v>
                </c:pt>
                <c:pt idx="2109">
                  <c:v>152.68575426448689</c:v>
                </c:pt>
                <c:pt idx="2110">
                  <c:v>152.68575426448689</c:v>
                </c:pt>
                <c:pt idx="2111">
                  <c:v>152.68575426448689</c:v>
                </c:pt>
                <c:pt idx="2112">
                  <c:v>152.68575426448689</c:v>
                </c:pt>
                <c:pt idx="2113">
                  <c:v>152.68575426448689</c:v>
                </c:pt>
                <c:pt idx="2114">
                  <c:v>152.68575426448689</c:v>
                </c:pt>
                <c:pt idx="2115">
                  <c:v>152.68575426448689</c:v>
                </c:pt>
                <c:pt idx="2116">
                  <c:v>152.68575426448689</c:v>
                </c:pt>
                <c:pt idx="2117">
                  <c:v>152.68575426448689</c:v>
                </c:pt>
                <c:pt idx="2118">
                  <c:v>151.57885379597175</c:v>
                </c:pt>
                <c:pt idx="2119">
                  <c:v>152.02259676611894</c:v>
                </c:pt>
                <c:pt idx="2120">
                  <c:v>151.80682024728156</c:v>
                </c:pt>
                <c:pt idx="2121">
                  <c:v>153.05478427730691</c:v>
                </c:pt>
                <c:pt idx="2122">
                  <c:v>152.43055702494658</c:v>
                </c:pt>
                <c:pt idx="2123">
                  <c:v>152.43055702494658</c:v>
                </c:pt>
                <c:pt idx="2124">
                  <c:v>152.43055702494658</c:v>
                </c:pt>
                <c:pt idx="2125">
                  <c:v>151.66232261747007</c:v>
                </c:pt>
                <c:pt idx="2126">
                  <c:v>152.53879589290591</c:v>
                </c:pt>
                <c:pt idx="2127">
                  <c:v>151.97397020628728</c:v>
                </c:pt>
                <c:pt idx="2128">
                  <c:v>152.07497400093047</c:v>
                </c:pt>
                <c:pt idx="2129">
                  <c:v>152.39582692380876</c:v>
                </c:pt>
                <c:pt idx="2130">
                  <c:v>152.39582692380876</c:v>
                </c:pt>
                <c:pt idx="2131">
                  <c:v>152.39582692380876</c:v>
                </c:pt>
                <c:pt idx="2132">
                  <c:v>152.39582692380876</c:v>
                </c:pt>
                <c:pt idx="2133">
                  <c:v>152.39582692380876</c:v>
                </c:pt>
                <c:pt idx="2134">
                  <c:v>152.39582692380876</c:v>
                </c:pt>
                <c:pt idx="2135">
                  <c:v>151.32178052585027</c:v>
                </c:pt>
                <c:pt idx="2136">
                  <c:v>150.53979054101023</c:v>
                </c:pt>
                <c:pt idx="2137">
                  <c:v>150.83310943973726</c:v>
                </c:pt>
                <c:pt idx="2138">
                  <c:v>151.49021805473538</c:v>
                </c:pt>
                <c:pt idx="2139">
                  <c:v>151.68661786122826</c:v>
                </c:pt>
                <c:pt idx="2140">
                  <c:v>151.68661786122826</c:v>
                </c:pt>
                <c:pt idx="2141">
                  <c:v>151.68661786122826</c:v>
                </c:pt>
                <c:pt idx="2142">
                  <c:v>151.68661786122826</c:v>
                </c:pt>
                <c:pt idx="2143">
                  <c:v>146.04547524405143</c:v>
                </c:pt>
                <c:pt idx="2144">
                  <c:v>146.56574391149766</c:v>
                </c:pt>
                <c:pt idx="2145">
                  <c:v>150.06451893679824</c:v>
                </c:pt>
                <c:pt idx="2146">
                  <c:v>150.968862025167</c:v>
                </c:pt>
                <c:pt idx="2147">
                  <c:v>149.0915197654117</c:v>
                </c:pt>
                <c:pt idx="2148">
                  <c:v>149.0915197654117</c:v>
                </c:pt>
                <c:pt idx="2149">
                  <c:v>152.38267583398581</c:v>
                </c:pt>
                <c:pt idx="2150">
                  <c:v>152.07023943463039</c:v>
                </c:pt>
                <c:pt idx="2151">
                  <c:v>152.64353471279372</c:v>
                </c:pt>
                <c:pt idx="2152">
                  <c:v>152.38822148666574</c:v>
                </c:pt>
                <c:pt idx="2153">
                  <c:v>153.33328342682242</c:v>
                </c:pt>
                <c:pt idx="2154">
                  <c:v>153.33328342682242</c:v>
                </c:pt>
                <c:pt idx="2155">
                  <c:v>152.47483909836555</c:v>
                </c:pt>
                <c:pt idx="2156">
                  <c:v>154.05333781634556</c:v>
                </c:pt>
                <c:pt idx="2157">
                  <c:v>153.70701581604229</c:v>
                </c:pt>
                <c:pt idx="2158">
                  <c:v>153.57440109116627</c:v>
                </c:pt>
                <c:pt idx="2159">
                  <c:v>156.30495956740182</c:v>
                </c:pt>
                <c:pt idx="2160">
                  <c:v>156.30495956740182</c:v>
                </c:pt>
                <c:pt idx="2161">
                  <c:v>155.75688250091204</c:v>
                </c:pt>
                <c:pt idx="2162">
                  <c:v>158.96657697281717</c:v>
                </c:pt>
                <c:pt idx="2163">
                  <c:v>157.01453473987843</c:v>
                </c:pt>
                <c:pt idx="2164">
                  <c:v>156.90405356308375</c:v>
                </c:pt>
                <c:pt idx="2165">
                  <c:v>155.71463689735643</c:v>
                </c:pt>
                <c:pt idx="2166">
                  <c:v>156.57307419197713</c:v>
                </c:pt>
                <c:pt idx="2167">
                  <c:v>157.63285462678064</c:v>
                </c:pt>
                <c:pt idx="2168">
                  <c:v>157.97276878031764</c:v>
                </c:pt>
                <c:pt idx="2169">
                  <c:v>156.99486001172662</c:v>
                </c:pt>
                <c:pt idx="2170">
                  <c:v>158.89515841115002</c:v>
                </c:pt>
                <c:pt idx="2171">
                  <c:v>158.89515841115002</c:v>
                </c:pt>
                <c:pt idx="2172">
                  <c:v>158.89515841115002</c:v>
                </c:pt>
                <c:pt idx="2173">
                  <c:v>158.89515841115002</c:v>
                </c:pt>
                <c:pt idx="2174">
                  <c:v>158.89515841115002</c:v>
                </c:pt>
                <c:pt idx="2175">
                  <c:v>158.89515841115002</c:v>
                </c:pt>
                <c:pt idx="2176">
                  <c:v>158.89515841115002</c:v>
                </c:pt>
                <c:pt idx="2177">
                  <c:v>158.89515841115002</c:v>
                </c:pt>
                <c:pt idx="2178">
                  <c:v>158.89515841115002</c:v>
                </c:pt>
                <c:pt idx="2179">
                  <c:v>158.89515841115002</c:v>
                </c:pt>
                <c:pt idx="2180">
                  <c:v>159.24545673856647</c:v>
                </c:pt>
                <c:pt idx="2181">
                  <c:v>159.22655525826855</c:v>
                </c:pt>
                <c:pt idx="2182">
                  <c:v>159.5221847633654</c:v>
                </c:pt>
                <c:pt idx="2183">
                  <c:v>160.99512289417171</c:v>
                </c:pt>
                <c:pt idx="2184">
                  <c:v>159.3126218809665</c:v>
                </c:pt>
                <c:pt idx="2185">
                  <c:v>159.3126218809665</c:v>
                </c:pt>
                <c:pt idx="2186">
                  <c:v>159.3126218809665</c:v>
                </c:pt>
                <c:pt idx="2187">
                  <c:v>159.3126218809665</c:v>
                </c:pt>
                <c:pt idx="2188">
                  <c:v>159.3126218809665</c:v>
                </c:pt>
                <c:pt idx="2189">
                  <c:v>159.3126218809665</c:v>
                </c:pt>
                <c:pt idx="2190">
                  <c:v>159.3126218809665</c:v>
                </c:pt>
                <c:pt idx="2191">
                  <c:v>159.3126218809665</c:v>
                </c:pt>
                <c:pt idx="2192">
                  <c:v>159.3126218809665</c:v>
                </c:pt>
                <c:pt idx="2193">
                  <c:v>159.3126218809665</c:v>
                </c:pt>
                <c:pt idx="2194">
                  <c:v>159.3126218809665</c:v>
                </c:pt>
                <c:pt idx="2195">
                  <c:v>159.3126218809665</c:v>
                </c:pt>
                <c:pt idx="2196">
                  <c:v>159.3126218809665</c:v>
                </c:pt>
                <c:pt idx="2197">
                  <c:v>159.3126218809665</c:v>
                </c:pt>
                <c:pt idx="2198">
                  <c:v>159.3126218809665</c:v>
                </c:pt>
                <c:pt idx="2199">
                  <c:v>159.3126218809665</c:v>
                </c:pt>
                <c:pt idx="2200">
                  <c:v>159.3126218809665</c:v>
                </c:pt>
                <c:pt idx="2201">
                  <c:v>159.3126218809665</c:v>
                </c:pt>
                <c:pt idx="2202">
                  <c:v>159.3126218809665</c:v>
                </c:pt>
                <c:pt idx="2203">
                  <c:v>159.3126218809665</c:v>
                </c:pt>
                <c:pt idx="2204">
                  <c:v>159.3126218809665</c:v>
                </c:pt>
                <c:pt idx="2205">
                  <c:v>159.3126218809665</c:v>
                </c:pt>
                <c:pt idx="2206">
                  <c:v>159.3126218809665</c:v>
                </c:pt>
                <c:pt idx="2207">
                  <c:v>159.3126218809665</c:v>
                </c:pt>
                <c:pt idx="2208">
                  <c:v>159.3126218809665</c:v>
                </c:pt>
                <c:pt idx="2209">
                  <c:v>159.3126218809665</c:v>
                </c:pt>
                <c:pt idx="2210">
                  <c:v>159.49080867749686</c:v>
                </c:pt>
                <c:pt idx="2211">
                  <c:v>161.64347069215194</c:v>
                </c:pt>
                <c:pt idx="2212">
                  <c:v>161.32250161108462</c:v>
                </c:pt>
                <c:pt idx="2213">
                  <c:v>161.111652918114</c:v>
                </c:pt>
                <c:pt idx="2214">
                  <c:v>160.75062831034634</c:v>
                </c:pt>
                <c:pt idx="2215">
                  <c:v>160.75062831034634</c:v>
                </c:pt>
                <c:pt idx="2216">
                  <c:v>160.75062831034634</c:v>
                </c:pt>
                <c:pt idx="2217">
                  <c:v>160.75062831034634</c:v>
                </c:pt>
                <c:pt idx="2218">
                  <c:v>160.75062831034634</c:v>
                </c:pt>
                <c:pt idx="2219">
                  <c:v>160.75062831034634</c:v>
                </c:pt>
                <c:pt idx="2220">
                  <c:v>160.75062831034634</c:v>
                </c:pt>
                <c:pt idx="2221">
                  <c:v>160.4146651611093</c:v>
                </c:pt>
                <c:pt idx="2222">
                  <c:v>161.49058240328037</c:v>
                </c:pt>
                <c:pt idx="2223">
                  <c:v>161.34869024287377</c:v>
                </c:pt>
                <c:pt idx="2224">
                  <c:v>160.75871226251707</c:v>
                </c:pt>
                <c:pt idx="2225">
                  <c:v>164.57001377354246</c:v>
                </c:pt>
                <c:pt idx="2226">
                  <c:v>164.57001377354246</c:v>
                </c:pt>
                <c:pt idx="2227">
                  <c:v>164.57001377354246</c:v>
                </c:pt>
                <c:pt idx="2228">
                  <c:v>164.57001377354246</c:v>
                </c:pt>
                <c:pt idx="2229">
                  <c:v>164.57001377354246</c:v>
                </c:pt>
                <c:pt idx="2230">
                  <c:v>164.57001377354246</c:v>
                </c:pt>
                <c:pt idx="2231">
                  <c:v>164.57001377354246</c:v>
                </c:pt>
                <c:pt idx="2232">
                  <c:v>164.57001377354246</c:v>
                </c:pt>
                <c:pt idx="2233">
                  <c:v>164.57001377354246</c:v>
                </c:pt>
                <c:pt idx="2234">
                  <c:v>164.57001377354246</c:v>
                </c:pt>
                <c:pt idx="2235">
                  <c:v>164.57001377354246</c:v>
                </c:pt>
                <c:pt idx="2236">
                  <c:v>164.57001377354246</c:v>
                </c:pt>
                <c:pt idx="2237">
                  <c:v>164.57001377354246</c:v>
                </c:pt>
                <c:pt idx="2238">
                  <c:v>164.57001377354246</c:v>
                </c:pt>
                <c:pt idx="2239">
                  <c:v>164.57001377354246</c:v>
                </c:pt>
                <c:pt idx="2240">
                  <c:v>164.57001377354246</c:v>
                </c:pt>
                <c:pt idx="2241">
                  <c:v>164.57001377354246</c:v>
                </c:pt>
                <c:pt idx="2242">
                  <c:v>164.57001377354246</c:v>
                </c:pt>
                <c:pt idx="2243">
                  <c:v>164.57001377354246</c:v>
                </c:pt>
                <c:pt idx="2244">
                  <c:v>164.57001377354246</c:v>
                </c:pt>
                <c:pt idx="2245">
                  <c:v>164.57001377354246</c:v>
                </c:pt>
                <c:pt idx="2246">
                  <c:v>164.57001377354246</c:v>
                </c:pt>
                <c:pt idx="2247">
                  <c:v>164.57001377354246</c:v>
                </c:pt>
                <c:pt idx="2248">
                  <c:v>164.55459615066826</c:v>
                </c:pt>
                <c:pt idx="2249">
                  <c:v>162.71383805105233</c:v>
                </c:pt>
                <c:pt idx="2250">
                  <c:v>163.59288870663104</c:v>
                </c:pt>
                <c:pt idx="2251">
                  <c:v>163.41211918685417</c:v>
                </c:pt>
                <c:pt idx="2252">
                  <c:v>163.46850616213345</c:v>
                </c:pt>
                <c:pt idx="2253">
                  <c:v>163.46850616213345</c:v>
                </c:pt>
                <c:pt idx="2254">
                  <c:v>163.46850616213345</c:v>
                </c:pt>
                <c:pt idx="2255">
                  <c:v>163.46850616213345</c:v>
                </c:pt>
                <c:pt idx="2256">
                  <c:v>163.46850616213345</c:v>
                </c:pt>
                <c:pt idx="2257">
                  <c:v>163.46850616213345</c:v>
                </c:pt>
                <c:pt idx="2258">
                  <c:v>163.46850616213345</c:v>
                </c:pt>
                <c:pt idx="2259">
                  <c:v>163.46850616213345</c:v>
                </c:pt>
                <c:pt idx="2260">
                  <c:v>163.46850616213345</c:v>
                </c:pt>
                <c:pt idx="2261">
                  <c:v>163.46850616213345</c:v>
                </c:pt>
                <c:pt idx="2262">
                  <c:v>163.46850616213345</c:v>
                </c:pt>
                <c:pt idx="2263">
                  <c:v>163.46850616213345</c:v>
                </c:pt>
                <c:pt idx="2264">
                  <c:v>163.46850616213345</c:v>
                </c:pt>
                <c:pt idx="2265">
                  <c:v>163.46850616213345</c:v>
                </c:pt>
                <c:pt idx="2266">
                  <c:v>163.46850616213345</c:v>
                </c:pt>
                <c:pt idx="2267">
                  <c:v>163.46850616213345</c:v>
                </c:pt>
                <c:pt idx="2268">
                  <c:v>163.46850616213345</c:v>
                </c:pt>
                <c:pt idx="2269">
                  <c:v>163.46850616213345</c:v>
                </c:pt>
                <c:pt idx="2270">
                  <c:v>163.46850616213345</c:v>
                </c:pt>
                <c:pt idx="2271">
                  <c:v>163.46850616213345</c:v>
                </c:pt>
                <c:pt idx="2272">
                  <c:v>163.46850616213345</c:v>
                </c:pt>
                <c:pt idx="2273">
                  <c:v>163.46850616213345</c:v>
                </c:pt>
                <c:pt idx="2274">
                  <c:v>163.46850616213345</c:v>
                </c:pt>
                <c:pt idx="2275">
                  <c:v>163.46850616213345</c:v>
                </c:pt>
                <c:pt idx="2276">
                  <c:v>163.46850616213345</c:v>
                </c:pt>
                <c:pt idx="2277">
                  <c:v>163.46850616213345</c:v>
                </c:pt>
                <c:pt idx="2278">
                  <c:v>163.46850616213345</c:v>
                </c:pt>
                <c:pt idx="2279">
                  <c:v>163.46850616213345</c:v>
                </c:pt>
                <c:pt idx="2280">
                  <c:v>163.46850616213345</c:v>
                </c:pt>
                <c:pt idx="2281">
                  <c:v>163.46850616213345</c:v>
                </c:pt>
                <c:pt idx="2282">
                  <c:v>163.46850616213345</c:v>
                </c:pt>
                <c:pt idx="2283">
                  <c:v>163.46850616213345</c:v>
                </c:pt>
                <c:pt idx="2284">
                  <c:v>163.46850616213345</c:v>
                </c:pt>
                <c:pt idx="2285">
                  <c:v>163.46850616213345</c:v>
                </c:pt>
                <c:pt idx="2286">
                  <c:v>163.46850616213345</c:v>
                </c:pt>
                <c:pt idx="2287">
                  <c:v>165.59012164962937</c:v>
                </c:pt>
                <c:pt idx="2288">
                  <c:v>165.0528746867424</c:v>
                </c:pt>
                <c:pt idx="2289">
                  <c:v>164.06254671214822</c:v>
                </c:pt>
                <c:pt idx="2290">
                  <c:v>163.35716817688191</c:v>
                </c:pt>
                <c:pt idx="2291">
                  <c:v>163.21134284645643</c:v>
                </c:pt>
                <c:pt idx="2292">
                  <c:v>163.21134284645643</c:v>
                </c:pt>
                <c:pt idx="2293">
                  <c:v>163.21134284645643</c:v>
                </c:pt>
                <c:pt idx="2294">
                  <c:v>163.21134284645643</c:v>
                </c:pt>
                <c:pt idx="2295">
                  <c:v>163.21134284645643</c:v>
                </c:pt>
                <c:pt idx="2296">
                  <c:v>163.21134284645643</c:v>
                </c:pt>
                <c:pt idx="2297">
                  <c:v>163.21134284645643</c:v>
                </c:pt>
                <c:pt idx="2298">
                  <c:v>163.21134284645643</c:v>
                </c:pt>
                <c:pt idx="2299">
                  <c:v>165.3581408493105</c:v>
                </c:pt>
                <c:pt idx="2300">
                  <c:v>168.28347967773271</c:v>
                </c:pt>
                <c:pt idx="2301">
                  <c:v>168.16476298193163</c:v>
                </c:pt>
                <c:pt idx="2302">
                  <c:v>167.95817829702753</c:v>
                </c:pt>
                <c:pt idx="2303">
                  <c:v>168.57200343028606</c:v>
                </c:pt>
                <c:pt idx="2304">
                  <c:v>168.57200343028606</c:v>
                </c:pt>
                <c:pt idx="2305">
                  <c:v>168.57200343028606</c:v>
                </c:pt>
                <c:pt idx="2306">
                  <c:v>168.57200343028606</c:v>
                </c:pt>
                <c:pt idx="2307">
                  <c:v>168.57200343028606</c:v>
                </c:pt>
                <c:pt idx="2308">
                  <c:v>168.57200343028606</c:v>
                </c:pt>
                <c:pt idx="2309">
                  <c:v>168.57200343028606</c:v>
                </c:pt>
                <c:pt idx="2310">
                  <c:v>168.57200343028606</c:v>
                </c:pt>
                <c:pt idx="2311">
                  <c:v>168.57200343028606</c:v>
                </c:pt>
                <c:pt idx="2312">
                  <c:v>168.57200343028606</c:v>
                </c:pt>
                <c:pt idx="2313">
                  <c:v>168.57200343028606</c:v>
                </c:pt>
                <c:pt idx="2314">
                  <c:v>168.57200343028606</c:v>
                </c:pt>
                <c:pt idx="2315">
                  <c:v>168.57200343028606</c:v>
                </c:pt>
                <c:pt idx="2316">
                  <c:v>168.57200343028606</c:v>
                </c:pt>
                <c:pt idx="2317">
                  <c:v>168.57200343028606</c:v>
                </c:pt>
                <c:pt idx="2318">
                  <c:v>168.57200343028606</c:v>
                </c:pt>
                <c:pt idx="2319">
                  <c:v>168.57200343028606</c:v>
                </c:pt>
                <c:pt idx="2320">
                  <c:v>168.57200343028606</c:v>
                </c:pt>
                <c:pt idx="2321">
                  <c:v>168.1377762323221</c:v>
                </c:pt>
                <c:pt idx="2322">
                  <c:v>167.89143872749409</c:v>
                </c:pt>
                <c:pt idx="2323">
                  <c:v>166.91864414599266</c:v>
                </c:pt>
                <c:pt idx="2324">
                  <c:v>167.95382222971321</c:v>
                </c:pt>
                <c:pt idx="2325">
                  <c:v>169.42737692325929</c:v>
                </c:pt>
                <c:pt idx="2326">
                  <c:v>169.42737692325929</c:v>
                </c:pt>
                <c:pt idx="2327">
                  <c:v>169.42737692325929</c:v>
                </c:pt>
                <c:pt idx="2328">
                  <c:v>169.42737692325929</c:v>
                </c:pt>
                <c:pt idx="2329">
                  <c:v>169.42737692325929</c:v>
                </c:pt>
                <c:pt idx="2330">
                  <c:v>169.42737692325929</c:v>
                </c:pt>
                <c:pt idx="2331">
                  <c:v>169.42737692325929</c:v>
                </c:pt>
                <c:pt idx="2332">
                  <c:v>169.42737692325929</c:v>
                </c:pt>
                <c:pt idx="2333">
                  <c:v>169.42737692325929</c:v>
                </c:pt>
                <c:pt idx="2334">
                  <c:v>171.09786477547254</c:v>
                </c:pt>
                <c:pt idx="2335">
                  <c:v>172.67138747296488</c:v>
                </c:pt>
                <c:pt idx="2336">
                  <c:v>173.49141662430193</c:v>
                </c:pt>
                <c:pt idx="2337">
                  <c:v>173.02801514931355</c:v>
                </c:pt>
                <c:pt idx="2338">
                  <c:v>172.63503352483946</c:v>
                </c:pt>
                <c:pt idx="2339">
                  <c:v>172.63503352483946</c:v>
                </c:pt>
                <c:pt idx="2340">
                  <c:v>172.63503352483946</c:v>
                </c:pt>
                <c:pt idx="2341">
                  <c:v>172.63503352483946</c:v>
                </c:pt>
                <c:pt idx="2342">
                  <c:v>172.63503352483946</c:v>
                </c:pt>
                <c:pt idx="2343">
                  <c:v>172.63503352483946</c:v>
                </c:pt>
                <c:pt idx="2344">
                  <c:v>172.63503352483946</c:v>
                </c:pt>
                <c:pt idx="2345">
                  <c:v>172.77351135596791</c:v>
                </c:pt>
                <c:pt idx="2346">
                  <c:v>173.92423975989644</c:v>
                </c:pt>
                <c:pt idx="2347">
                  <c:v>173.93748150593188</c:v>
                </c:pt>
                <c:pt idx="2348">
                  <c:v>174.55872303707963</c:v>
                </c:pt>
                <c:pt idx="2349">
                  <c:v>174.35333903795674</c:v>
                </c:pt>
                <c:pt idx="2350">
                  <c:v>174.35333903795674</c:v>
                </c:pt>
                <c:pt idx="2351">
                  <c:v>174.35333903795674</c:v>
                </c:pt>
                <c:pt idx="2352">
                  <c:v>174.35333903795674</c:v>
                </c:pt>
                <c:pt idx="2353">
                  <c:v>174.35333903795674</c:v>
                </c:pt>
                <c:pt idx="2354">
                  <c:v>174.35333903795674</c:v>
                </c:pt>
                <c:pt idx="2355">
                  <c:v>172.86233534812854</c:v>
                </c:pt>
                <c:pt idx="2356">
                  <c:v>173.10962687234249</c:v>
                </c:pt>
                <c:pt idx="2357">
                  <c:v>172.60551434787942</c:v>
                </c:pt>
                <c:pt idx="2358">
                  <c:v>174.51971954420586</c:v>
                </c:pt>
                <c:pt idx="2359">
                  <c:v>175.06095041984628</c:v>
                </c:pt>
                <c:pt idx="2360">
                  <c:v>175.06095041984628</c:v>
                </c:pt>
                <c:pt idx="2361">
                  <c:v>175.06095041984628</c:v>
                </c:pt>
                <c:pt idx="2362">
                  <c:v>175.06095041984628</c:v>
                </c:pt>
                <c:pt idx="2363">
                  <c:v>175.06095041984628</c:v>
                </c:pt>
                <c:pt idx="2364">
                  <c:v>175.06095041984628</c:v>
                </c:pt>
                <c:pt idx="2365">
                  <c:v>175.06095041984628</c:v>
                </c:pt>
                <c:pt idx="2366">
                  <c:v>175.06095041984628</c:v>
                </c:pt>
                <c:pt idx="2367">
                  <c:v>175.06095041984628</c:v>
                </c:pt>
                <c:pt idx="2368">
                  <c:v>175.06095041984628</c:v>
                </c:pt>
                <c:pt idx="2369">
                  <c:v>175.06095041984628</c:v>
                </c:pt>
                <c:pt idx="2370">
                  <c:v>174.83597107860828</c:v>
                </c:pt>
                <c:pt idx="2371">
                  <c:v>173.60179475239079</c:v>
                </c:pt>
                <c:pt idx="2372">
                  <c:v>172.49131631060521</c:v>
                </c:pt>
                <c:pt idx="2373">
                  <c:v>171.3897010072441</c:v>
                </c:pt>
                <c:pt idx="2374">
                  <c:v>171.17281706881997</c:v>
                </c:pt>
                <c:pt idx="2375">
                  <c:v>170.9235648684874</c:v>
                </c:pt>
                <c:pt idx="2376">
                  <c:v>172.23027607641637</c:v>
                </c:pt>
                <c:pt idx="2377">
                  <c:v>171.96212311259683</c:v>
                </c:pt>
                <c:pt idx="2378">
                  <c:v>171.46197895508362</c:v>
                </c:pt>
                <c:pt idx="2379">
                  <c:v>171.69681650745389</c:v>
                </c:pt>
                <c:pt idx="2380">
                  <c:v>172.17171059180018</c:v>
                </c:pt>
                <c:pt idx="2381">
                  <c:v>171.44633910035606</c:v>
                </c:pt>
                <c:pt idx="2382">
                  <c:v>171.76900868872113</c:v>
                </c:pt>
                <c:pt idx="2383">
                  <c:v>170.66174621634855</c:v>
                </c:pt>
                <c:pt idx="2384">
                  <c:v>170.34038142045844</c:v>
                </c:pt>
                <c:pt idx="2385">
                  <c:v>170.34038142045844</c:v>
                </c:pt>
                <c:pt idx="2386">
                  <c:v>170.34038142045844</c:v>
                </c:pt>
                <c:pt idx="2387">
                  <c:v>170.34038142045844</c:v>
                </c:pt>
                <c:pt idx="2388">
                  <c:v>171.1960660062195</c:v>
                </c:pt>
                <c:pt idx="2389">
                  <c:v>171.61990854486803</c:v>
                </c:pt>
                <c:pt idx="2390">
                  <c:v>172.28892039065238</c:v>
                </c:pt>
                <c:pt idx="2391">
                  <c:v>172.12444733073787</c:v>
                </c:pt>
                <c:pt idx="2392">
                  <c:v>172.00817253552205</c:v>
                </c:pt>
                <c:pt idx="2393">
                  <c:v>172.00817253552205</c:v>
                </c:pt>
                <c:pt idx="2394">
                  <c:v>172.00817253552205</c:v>
                </c:pt>
                <c:pt idx="2395">
                  <c:v>171.01947628959522</c:v>
                </c:pt>
                <c:pt idx="2396">
                  <c:v>171.58361610082227</c:v>
                </c:pt>
                <c:pt idx="2397">
                  <c:v>171.38938280327034</c:v>
                </c:pt>
                <c:pt idx="2398">
                  <c:v>170.36590156983505</c:v>
                </c:pt>
                <c:pt idx="2399">
                  <c:v>170.09811636592013</c:v>
                </c:pt>
                <c:pt idx="2400">
                  <c:v>170.09811636592013</c:v>
                </c:pt>
                <c:pt idx="2401">
                  <c:v>168.73880609088505</c:v>
                </c:pt>
                <c:pt idx="2402">
                  <c:v>169.30739149992502</c:v>
                </c:pt>
                <c:pt idx="2403">
                  <c:v>169.20801616548187</c:v>
                </c:pt>
                <c:pt idx="2404">
                  <c:v>169.31688005781896</c:v>
                </c:pt>
                <c:pt idx="2405">
                  <c:v>170.05576839712438</c:v>
                </c:pt>
                <c:pt idx="2406">
                  <c:v>170.05576839712438</c:v>
                </c:pt>
                <c:pt idx="2407">
                  <c:v>170.05576839712438</c:v>
                </c:pt>
                <c:pt idx="2408">
                  <c:v>170.05576839712438</c:v>
                </c:pt>
                <c:pt idx="2409">
                  <c:v>170.05576839712438</c:v>
                </c:pt>
                <c:pt idx="2410">
                  <c:v>170.05576839712438</c:v>
                </c:pt>
                <c:pt idx="2411">
                  <c:v>170.05576839712438</c:v>
                </c:pt>
                <c:pt idx="2412">
                  <c:v>170.05576839712438</c:v>
                </c:pt>
                <c:pt idx="2413">
                  <c:v>170.05576839712438</c:v>
                </c:pt>
                <c:pt idx="2414">
                  <c:v>170.05576839712438</c:v>
                </c:pt>
                <c:pt idx="2415">
                  <c:v>170.05576839712438</c:v>
                </c:pt>
                <c:pt idx="2416">
                  <c:v>170.23893055967892</c:v>
                </c:pt>
                <c:pt idx="2417">
                  <c:v>170.51065814991128</c:v>
                </c:pt>
                <c:pt idx="2418">
                  <c:v>170.55137834867</c:v>
                </c:pt>
                <c:pt idx="2419">
                  <c:v>170.59179545818813</c:v>
                </c:pt>
                <c:pt idx="2420">
                  <c:v>169.56589885060927</c:v>
                </c:pt>
                <c:pt idx="2421">
                  <c:v>169.56589885060927</c:v>
                </c:pt>
                <c:pt idx="2422">
                  <c:v>168.89780203443084</c:v>
                </c:pt>
                <c:pt idx="2423">
                  <c:v>168.98609726668323</c:v>
                </c:pt>
                <c:pt idx="2424">
                  <c:v>170.01441341924266</c:v>
                </c:pt>
                <c:pt idx="2425">
                  <c:v>169.02896852688022</c:v>
                </c:pt>
                <c:pt idx="2426">
                  <c:v>168.89637514555929</c:v>
                </c:pt>
                <c:pt idx="2427">
                  <c:v>168.89637514555929</c:v>
                </c:pt>
                <c:pt idx="2428">
                  <c:v>168.89637514555929</c:v>
                </c:pt>
                <c:pt idx="2429">
                  <c:v>168.89637514555929</c:v>
                </c:pt>
                <c:pt idx="2430">
                  <c:v>168.89637514555929</c:v>
                </c:pt>
                <c:pt idx="2431">
                  <c:v>169.17360457677114</c:v>
                </c:pt>
                <c:pt idx="2432">
                  <c:v>169.62400049994002</c:v>
                </c:pt>
                <c:pt idx="2433">
                  <c:v>171.55404020106675</c:v>
                </c:pt>
                <c:pt idx="2434">
                  <c:v>172.99099245216735</c:v>
                </c:pt>
                <c:pt idx="2435">
                  <c:v>171.41555423961731</c:v>
                </c:pt>
                <c:pt idx="2436">
                  <c:v>171.24812297726413</c:v>
                </c:pt>
                <c:pt idx="2437">
                  <c:v>171.22173358446059</c:v>
                </c:pt>
                <c:pt idx="2438">
                  <c:v>172.06745975531223</c:v>
                </c:pt>
                <c:pt idx="2439">
                  <c:v>173.94080339561739</c:v>
                </c:pt>
                <c:pt idx="2440">
                  <c:v>173.322017011849</c:v>
                </c:pt>
                <c:pt idx="2441">
                  <c:v>174.16661148684676</c:v>
                </c:pt>
                <c:pt idx="2442">
                  <c:v>174.19082238600831</c:v>
                </c:pt>
                <c:pt idx="2443">
                  <c:v>174.2140737622843</c:v>
                </c:pt>
                <c:pt idx="2444">
                  <c:v>174.27594784073582</c:v>
                </c:pt>
                <c:pt idx="2445">
                  <c:v>174.27594784073582</c:v>
                </c:pt>
                <c:pt idx="2446">
                  <c:v>174.87376366183869</c:v>
                </c:pt>
                <c:pt idx="2447">
                  <c:v>174.51400966734067</c:v>
                </c:pt>
                <c:pt idx="2448">
                  <c:v>174.00925850236766</c:v>
                </c:pt>
                <c:pt idx="2449">
                  <c:v>173.50496108328485</c:v>
                </c:pt>
                <c:pt idx="2450">
                  <c:v>171.4070834476525</c:v>
                </c:pt>
                <c:pt idx="2451">
                  <c:v>172.17707004919953</c:v>
                </c:pt>
                <c:pt idx="2452">
                  <c:v>172.45235721941285</c:v>
                </c:pt>
                <c:pt idx="2453">
                  <c:v>171.01536322870413</c:v>
                </c:pt>
                <c:pt idx="2454">
                  <c:v>172.6964233465574</c:v>
                </c:pt>
                <c:pt idx="2455">
                  <c:v>172.13476802815066</c:v>
                </c:pt>
                <c:pt idx="2456">
                  <c:v>172.13476802815066</c:v>
                </c:pt>
                <c:pt idx="2457">
                  <c:v>171.11507687516047</c:v>
                </c:pt>
                <c:pt idx="2458">
                  <c:v>170.72316878823281</c:v>
                </c:pt>
                <c:pt idx="2459">
                  <c:v>170.84285697559113</c:v>
                </c:pt>
                <c:pt idx="2460">
                  <c:v>170.0447596311202</c:v>
                </c:pt>
                <c:pt idx="2461">
                  <c:v>169.97893635873106</c:v>
                </c:pt>
                <c:pt idx="2462">
                  <c:v>169.97893635873106</c:v>
                </c:pt>
                <c:pt idx="2463">
                  <c:v>169.97893635873106</c:v>
                </c:pt>
                <c:pt idx="2464">
                  <c:v>169.97893635873106</c:v>
                </c:pt>
                <c:pt idx="2465">
                  <c:v>169.97893635873106</c:v>
                </c:pt>
                <c:pt idx="2466">
                  <c:v>169.97893635873106</c:v>
                </c:pt>
                <c:pt idx="2467">
                  <c:v>169.97893635873106</c:v>
                </c:pt>
                <c:pt idx="2468">
                  <c:v>169.97893635873106</c:v>
                </c:pt>
                <c:pt idx="2469">
                  <c:v>169.97893635873106</c:v>
                </c:pt>
                <c:pt idx="2470">
                  <c:v>169.97893635873106</c:v>
                </c:pt>
                <c:pt idx="2471">
                  <c:v>169.97893635873106</c:v>
                </c:pt>
                <c:pt idx="2472">
                  <c:v>169.97893635873106</c:v>
                </c:pt>
                <c:pt idx="2473">
                  <c:v>169.97893635873106</c:v>
                </c:pt>
                <c:pt idx="2474">
                  <c:v>169.97893635873106</c:v>
                </c:pt>
                <c:pt idx="2475">
                  <c:v>169.97893635873106</c:v>
                </c:pt>
                <c:pt idx="2476">
                  <c:v>169.97893635873106</c:v>
                </c:pt>
                <c:pt idx="2477">
                  <c:v>169.97893635873106</c:v>
                </c:pt>
                <c:pt idx="2478">
                  <c:v>170.69708697405878</c:v>
                </c:pt>
                <c:pt idx="2479">
                  <c:v>170.29081019616248</c:v>
                </c:pt>
                <c:pt idx="2480">
                  <c:v>170.55613388859294</c:v>
                </c:pt>
                <c:pt idx="2481">
                  <c:v>170.09147335368891</c:v>
                </c:pt>
                <c:pt idx="2482">
                  <c:v>169.92056232340198</c:v>
                </c:pt>
                <c:pt idx="2483">
                  <c:v>169.92056232340198</c:v>
                </c:pt>
                <c:pt idx="2484">
                  <c:v>169.92056232340198</c:v>
                </c:pt>
                <c:pt idx="2485">
                  <c:v>169.92056232340198</c:v>
                </c:pt>
                <c:pt idx="2486">
                  <c:v>169.10173080367122</c:v>
                </c:pt>
                <c:pt idx="2487">
                  <c:v>168.36965528226401</c:v>
                </c:pt>
                <c:pt idx="2488">
                  <c:v>167.8522761951084</c:v>
                </c:pt>
                <c:pt idx="2489">
                  <c:v>167.7134690595675</c:v>
                </c:pt>
                <c:pt idx="2490">
                  <c:v>168.22350511922585</c:v>
                </c:pt>
                <c:pt idx="2491">
                  <c:v>168.12327305111867</c:v>
                </c:pt>
                <c:pt idx="2492">
                  <c:v>168.21286537828189</c:v>
                </c:pt>
                <c:pt idx="2493">
                  <c:v>167.54519968481677</c:v>
                </c:pt>
                <c:pt idx="2494">
                  <c:v>167.44924234183344</c:v>
                </c:pt>
                <c:pt idx="2495">
                  <c:v>166.85155514485314</c:v>
                </c:pt>
                <c:pt idx="2496">
                  <c:v>166.85155514485314</c:v>
                </c:pt>
                <c:pt idx="2497">
                  <c:v>166.85155514485314</c:v>
                </c:pt>
                <c:pt idx="2498">
                  <c:v>166.85155514485314</c:v>
                </c:pt>
                <c:pt idx="2499">
                  <c:v>166.85155514485314</c:v>
                </c:pt>
                <c:pt idx="2500">
                  <c:v>166.85155514485314</c:v>
                </c:pt>
                <c:pt idx="2501">
                  <c:v>166.85155514485314</c:v>
                </c:pt>
                <c:pt idx="2502">
                  <c:v>166.85155514485314</c:v>
                </c:pt>
                <c:pt idx="2503">
                  <c:v>166.85155514485314</c:v>
                </c:pt>
                <c:pt idx="2504">
                  <c:v>166.85155514485314</c:v>
                </c:pt>
                <c:pt idx="2505">
                  <c:v>166.85155514485314</c:v>
                </c:pt>
                <c:pt idx="2506">
                  <c:v>166.85155514485314</c:v>
                </c:pt>
                <c:pt idx="2507">
                  <c:v>166.85155514485314</c:v>
                </c:pt>
                <c:pt idx="2508">
                  <c:v>166.85155514485314</c:v>
                </c:pt>
                <c:pt idx="2509">
                  <c:v>166.85155514485314</c:v>
                </c:pt>
                <c:pt idx="2510">
                  <c:v>167.10701131057849</c:v>
                </c:pt>
                <c:pt idx="2511">
                  <c:v>166.86651500830024</c:v>
                </c:pt>
                <c:pt idx="2512">
                  <c:v>168.2530361290757</c:v>
                </c:pt>
                <c:pt idx="2513">
                  <c:v>168.4430714925557</c:v>
                </c:pt>
                <c:pt idx="2514">
                  <c:v>168.50859820209914</c:v>
                </c:pt>
                <c:pt idx="2515">
                  <c:v>168.50859820209914</c:v>
                </c:pt>
                <c:pt idx="2516">
                  <c:v>168.50859820209914</c:v>
                </c:pt>
                <c:pt idx="2517">
                  <c:v>168.50859820209914</c:v>
                </c:pt>
                <c:pt idx="2518">
                  <c:v>168.50859820209914</c:v>
                </c:pt>
                <c:pt idx="2519">
                  <c:v>168.50859820209914</c:v>
                </c:pt>
                <c:pt idx="2520">
                  <c:v>168.50859820209914</c:v>
                </c:pt>
                <c:pt idx="2521">
                  <c:v>168.50859820209914</c:v>
                </c:pt>
                <c:pt idx="2522">
                  <c:v>168.50859820209914</c:v>
                </c:pt>
                <c:pt idx="2523">
                  <c:v>168.50859820209914</c:v>
                </c:pt>
                <c:pt idx="2524">
                  <c:v>168.50859820209914</c:v>
                </c:pt>
                <c:pt idx="2525">
                  <c:v>169.01837168196957</c:v>
                </c:pt>
                <c:pt idx="2526">
                  <c:v>169.68303016061125</c:v>
                </c:pt>
                <c:pt idx="2527">
                  <c:v>169.69146140663597</c:v>
                </c:pt>
                <c:pt idx="2528">
                  <c:v>169.79125846588209</c:v>
                </c:pt>
                <c:pt idx="2529">
                  <c:v>169.93539823176965</c:v>
                </c:pt>
                <c:pt idx="2530">
                  <c:v>169.93539823176965</c:v>
                </c:pt>
                <c:pt idx="2531">
                  <c:v>169.93539823176965</c:v>
                </c:pt>
                <c:pt idx="2532">
                  <c:v>169.56684275206081</c:v>
                </c:pt>
                <c:pt idx="2533">
                  <c:v>170.54597151032141</c:v>
                </c:pt>
                <c:pt idx="2534">
                  <c:v>169.57496747054782</c:v>
                </c:pt>
                <c:pt idx="2535">
                  <c:v>170.23731926253544</c:v>
                </c:pt>
                <c:pt idx="2536">
                  <c:v>168.90148275747947</c:v>
                </c:pt>
                <c:pt idx="2537">
                  <c:v>168.90148275747947</c:v>
                </c:pt>
                <c:pt idx="2538">
                  <c:v>168.90148275747947</c:v>
                </c:pt>
                <c:pt idx="2539">
                  <c:v>168.90148275747947</c:v>
                </c:pt>
                <c:pt idx="2540">
                  <c:v>169.28014742815012</c:v>
                </c:pt>
                <c:pt idx="2541">
                  <c:v>168.42019438257879</c:v>
                </c:pt>
                <c:pt idx="2542">
                  <c:v>168.2720590134677</c:v>
                </c:pt>
                <c:pt idx="2543">
                  <c:v>168.96141336990343</c:v>
                </c:pt>
                <c:pt idx="2544">
                  <c:v>169.53037308056426</c:v>
                </c:pt>
                <c:pt idx="2545">
                  <c:v>169.53037308056426</c:v>
                </c:pt>
                <c:pt idx="2546">
                  <c:v>169.53037308056426</c:v>
                </c:pt>
                <c:pt idx="2547">
                  <c:v>169.53037308056426</c:v>
                </c:pt>
                <c:pt idx="2548">
                  <c:v>169.53037308056426</c:v>
                </c:pt>
                <c:pt idx="2549">
                  <c:v>169.53037308056426</c:v>
                </c:pt>
                <c:pt idx="2550">
                  <c:v>169.53037308056426</c:v>
                </c:pt>
                <c:pt idx="2551">
                  <c:v>169.53037308056426</c:v>
                </c:pt>
                <c:pt idx="2552">
                  <c:v>169.53037308056426</c:v>
                </c:pt>
                <c:pt idx="2553">
                  <c:v>169.53037308056426</c:v>
                </c:pt>
                <c:pt idx="2554">
                  <c:v>169.53037308056426</c:v>
                </c:pt>
                <c:pt idx="2555">
                  <c:v>169.53037308056426</c:v>
                </c:pt>
                <c:pt idx="2556">
                  <c:v>169.53037308056426</c:v>
                </c:pt>
                <c:pt idx="2557">
                  <c:v>169.53037308056426</c:v>
                </c:pt>
                <c:pt idx="2558">
                  <c:v>169.53037308056426</c:v>
                </c:pt>
                <c:pt idx="2559">
                  <c:v>169.53037308056426</c:v>
                </c:pt>
                <c:pt idx="2560">
                  <c:v>169.53037308056426</c:v>
                </c:pt>
                <c:pt idx="2561">
                  <c:v>169.53037308056426</c:v>
                </c:pt>
                <c:pt idx="2562">
                  <c:v>169.53037308056426</c:v>
                </c:pt>
                <c:pt idx="2563">
                  <c:v>169.53037308056426</c:v>
                </c:pt>
                <c:pt idx="2564">
                  <c:v>169.53037308056426</c:v>
                </c:pt>
                <c:pt idx="2565">
                  <c:v>169.53037308056426</c:v>
                </c:pt>
                <c:pt idx="2566">
                  <c:v>169.53037308056426</c:v>
                </c:pt>
                <c:pt idx="2567">
                  <c:v>169.17843404285475</c:v>
                </c:pt>
                <c:pt idx="2568">
                  <c:v>169.53543145389182</c:v>
                </c:pt>
                <c:pt idx="2569">
                  <c:v>169.99342677398718</c:v>
                </c:pt>
                <c:pt idx="2570">
                  <c:v>170.30980677453414</c:v>
                </c:pt>
                <c:pt idx="2571">
                  <c:v>170.55740469934179</c:v>
                </c:pt>
                <c:pt idx="2572">
                  <c:v>170.55740469934179</c:v>
                </c:pt>
                <c:pt idx="2573">
                  <c:v>170.55740469934179</c:v>
                </c:pt>
                <c:pt idx="2574">
                  <c:v>170.55740469934179</c:v>
                </c:pt>
                <c:pt idx="2575">
                  <c:v>170.55740469934179</c:v>
                </c:pt>
                <c:pt idx="2576">
                  <c:v>170.55740469934179</c:v>
                </c:pt>
                <c:pt idx="2577">
                  <c:v>170.55740469934179</c:v>
                </c:pt>
                <c:pt idx="2578">
                  <c:v>170.55740469934179</c:v>
                </c:pt>
                <c:pt idx="2579">
                  <c:v>170.55740469934179</c:v>
                </c:pt>
                <c:pt idx="2580">
                  <c:v>170.55740469934179</c:v>
                </c:pt>
                <c:pt idx="2581">
                  <c:v>170.55740469934179</c:v>
                </c:pt>
                <c:pt idx="2582">
                  <c:v>170.55740469934179</c:v>
                </c:pt>
                <c:pt idx="2583">
                  <c:v>170.55740469934179</c:v>
                </c:pt>
                <c:pt idx="2584">
                  <c:v>170.18240801283119</c:v>
                </c:pt>
                <c:pt idx="2585">
                  <c:v>172.21770512440887</c:v>
                </c:pt>
                <c:pt idx="2586">
                  <c:v>169.78308335698122</c:v>
                </c:pt>
                <c:pt idx="2587">
                  <c:v>169.78132311813505</c:v>
                </c:pt>
                <c:pt idx="2588">
                  <c:v>169.22323673537815</c:v>
                </c:pt>
                <c:pt idx="2589">
                  <c:v>169.22323673537815</c:v>
                </c:pt>
                <c:pt idx="2590">
                  <c:v>169.22323673537815</c:v>
                </c:pt>
                <c:pt idx="2591">
                  <c:v>169.22323673537815</c:v>
                </c:pt>
                <c:pt idx="2592">
                  <c:v>169.22323673537815</c:v>
                </c:pt>
                <c:pt idx="2593">
                  <c:v>169.22323673537815</c:v>
                </c:pt>
                <c:pt idx="2594">
                  <c:v>169.22323673537815</c:v>
                </c:pt>
                <c:pt idx="2595">
                  <c:v>169.22323673537815</c:v>
                </c:pt>
                <c:pt idx="2596">
                  <c:v>169.34116079356272</c:v>
                </c:pt>
                <c:pt idx="2597">
                  <c:v>169.0597119217723</c:v>
                </c:pt>
                <c:pt idx="2598">
                  <c:v>168.68720141356803</c:v>
                </c:pt>
                <c:pt idx="2599">
                  <c:v>168.56042929596836</c:v>
                </c:pt>
                <c:pt idx="2600">
                  <c:v>168.90325609665598</c:v>
                </c:pt>
                <c:pt idx="2601">
                  <c:v>168.90325609665598</c:v>
                </c:pt>
                <c:pt idx="2602">
                  <c:v>168.90325609665598</c:v>
                </c:pt>
                <c:pt idx="2603">
                  <c:v>168.90325609665598</c:v>
                </c:pt>
                <c:pt idx="2604">
                  <c:v>168.90325609665598</c:v>
                </c:pt>
                <c:pt idx="2605">
                  <c:v>168.90325609665598</c:v>
                </c:pt>
                <c:pt idx="2606">
                  <c:v>168.90325609665598</c:v>
                </c:pt>
                <c:pt idx="2607">
                  <c:v>168.90325609665598</c:v>
                </c:pt>
                <c:pt idx="2608">
                  <c:v>168.90325609665598</c:v>
                </c:pt>
                <c:pt idx="2609">
                  <c:v>168.90325609665598</c:v>
                </c:pt>
                <c:pt idx="2610">
                  <c:v>168.90325609665598</c:v>
                </c:pt>
                <c:pt idx="2611">
                  <c:v>168.90325609665598</c:v>
                </c:pt>
                <c:pt idx="2612">
                  <c:v>168.90325609665598</c:v>
                </c:pt>
                <c:pt idx="2613">
                  <c:v>168.90325609665598</c:v>
                </c:pt>
                <c:pt idx="2614">
                  <c:v>168.90424145189539</c:v>
                </c:pt>
                <c:pt idx="2615">
                  <c:v>169.2474656622212</c:v>
                </c:pt>
                <c:pt idx="2616">
                  <c:v>168.88887258977303</c:v>
                </c:pt>
                <c:pt idx="2617">
                  <c:v>168.90898694485276</c:v>
                </c:pt>
                <c:pt idx="2618">
                  <c:v>169.53388321783581</c:v>
                </c:pt>
                <c:pt idx="2619">
                  <c:v>169.53388321783581</c:v>
                </c:pt>
                <c:pt idx="2620">
                  <c:v>169.53388321783581</c:v>
                </c:pt>
                <c:pt idx="2621">
                  <c:v>169.53388321783581</c:v>
                </c:pt>
                <c:pt idx="2622">
                  <c:v>169.53388321783581</c:v>
                </c:pt>
                <c:pt idx="2623">
                  <c:v>169.53388321783581</c:v>
                </c:pt>
                <c:pt idx="2624">
                  <c:v>169.53388321783581</c:v>
                </c:pt>
                <c:pt idx="2625">
                  <c:v>169.53388321783581</c:v>
                </c:pt>
                <c:pt idx="2626">
                  <c:v>169.53388321783581</c:v>
                </c:pt>
                <c:pt idx="2627">
                  <c:v>169.53388321783581</c:v>
                </c:pt>
                <c:pt idx="2628">
                  <c:v>169.53388321783581</c:v>
                </c:pt>
                <c:pt idx="2629">
                  <c:v>169.53388321783581</c:v>
                </c:pt>
                <c:pt idx="2630">
                  <c:v>169.53388321783581</c:v>
                </c:pt>
                <c:pt idx="2631">
                  <c:v>169.53388321783581</c:v>
                </c:pt>
                <c:pt idx="2632">
                  <c:v>169.53388321783581</c:v>
                </c:pt>
                <c:pt idx="2633">
                  <c:v>169.53388321783581</c:v>
                </c:pt>
                <c:pt idx="2634">
                  <c:v>169.53388321783581</c:v>
                </c:pt>
                <c:pt idx="2635">
                  <c:v>169.53388321783581</c:v>
                </c:pt>
                <c:pt idx="2636">
                  <c:v>169.53388321783581</c:v>
                </c:pt>
                <c:pt idx="2637">
                  <c:v>169.53388321783581</c:v>
                </c:pt>
                <c:pt idx="2638">
                  <c:v>169.53388321783581</c:v>
                </c:pt>
                <c:pt idx="2639">
                  <c:v>169.53388321783581</c:v>
                </c:pt>
                <c:pt idx="2640">
                  <c:v>169.53388321783581</c:v>
                </c:pt>
                <c:pt idx="2641">
                  <c:v>169.53388321783581</c:v>
                </c:pt>
                <c:pt idx="2642">
                  <c:v>169.53388321783581</c:v>
                </c:pt>
                <c:pt idx="2643">
                  <c:v>169.53388321783581</c:v>
                </c:pt>
                <c:pt idx="2644">
                  <c:v>170.04037764212046</c:v>
                </c:pt>
                <c:pt idx="2645">
                  <c:v>169.75102293521718</c:v>
                </c:pt>
                <c:pt idx="2646">
                  <c:v>170.03698552574355</c:v>
                </c:pt>
                <c:pt idx="2647">
                  <c:v>170.02311961242785</c:v>
                </c:pt>
                <c:pt idx="2648">
                  <c:v>169.74180900110122</c:v>
                </c:pt>
                <c:pt idx="2649">
                  <c:v>168.07203677450872</c:v>
                </c:pt>
                <c:pt idx="2650">
                  <c:v>166.23976243418213</c:v>
                </c:pt>
                <c:pt idx="2651">
                  <c:v>165.92699556577836</c:v>
                </c:pt>
                <c:pt idx="2652">
                  <c:v>165.52753674239051</c:v>
                </c:pt>
                <c:pt idx="2653">
                  <c:v>166.57016182267657</c:v>
                </c:pt>
                <c:pt idx="2654">
                  <c:v>165.92703544388394</c:v>
                </c:pt>
                <c:pt idx="2655">
                  <c:v>165.47725501490586</c:v>
                </c:pt>
                <c:pt idx="2656">
                  <c:v>166.18187497604828</c:v>
                </c:pt>
                <c:pt idx="2657">
                  <c:v>166.26818979270394</c:v>
                </c:pt>
                <c:pt idx="2658">
                  <c:v>165.8222907550944</c:v>
                </c:pt>
                <c:pt idx="2659">
                  <c:v>165.78720721182961</c:v>
                </c:pt>
                <c:pt idx="2660">
                  <c:v>165.11604910694396</c:v>
                </c:pt>
                <c:pt idx="2661">
                  <c:v>164.36215959912064</c:v>
                </c:pt>
                <c:pt idx="2662">
                  <c:v>163.8832265502989</c:v>
                </c:pt>
                <c:pt idx="2663">
                  <c:v>164.10092208944832</c:v>
                </c:pt>
                <c:pt idx="2664">
                  <c:v>164.02007584805034</c:v>
                </c:pt>
                <c:pt idx="2665">
                  <c:v>164.10332250280658</c:v>
                </c:pt>
                <c:pt idx="2666">
                  <c:v>163.35146721357845</c:v>
                </c:pt>
                <c:pt idx="2667">
                  <c:v>162.89311197169971</c:v>
                </c:pt>
                <c:pt idx="2668">
                  <c:v>162.59770553335207</c:v>
                </c:pt>
                <c:pt idx="2669">
                  <c:v>163.49495893510721</c:v>
                </c:pt>
                <c:pt idx="2670">
                  <c:v>162.81228527913692</c:v>
                </c:pt>
                <c:pt idx="2671">
                  <c:v>162.20937175760255</c:v>
                </c:pt>
                <c:pt idx="2672">
                  <c:v>161.56724168375297</c:v>
                </c:pt>
                <c:pt idx="2673">
                  <c:v>161.61076347296412</c:v>
                </c:pt>
                <c:pt idx="2674">
                  <c:v>161.3244843603018</c:v>
                </c:pt>
                <c:pt idx="2675">
                  <c:v>160.71046452794437</c:v>
                </c:pt>
                <c:pt idx="2676">
                  <c:v>160.69046756021891</c:v>
                </c:pt>
                <c:pt idx="2677">
                  <c:v>160.67583747269563</c:v>
                </c:pt>
                <c:pt idx="2678">
                  <c:v>161.81047352453734</c:v>
                </c:pt>
                <c:pt idx="2679">
                  <c:v>162.20109553041326</c:v>
                </c:pt>
                <c:pt idx="2680">
                  <c:v>161.39834066141634</c:v>
                </c:pt>
                <c:pt idx="2681">
                  <c:v>161.81480920738176</c:v>
                </c:pt>
                <c:pt idx="2682">
                  <c:v>161.80180203241875</c:v>
                </c:pt>
                <c:pt idx="2683">
                  <c:v>161.56207762548334</c:v>
                </c:pt>
                <c:pt idx="2684">
                  <c:v>161.56207762548334</c:v>
                </c:pt>
                <c:pt idx="2685">
                  <c:v>161.18740225545562</c:v>
                </c:pt>
                <c:pt idx="2686">
                  <c:v>161.63538229907178</c:v>
                </c:pt>
                <c:pt idx="2687">
                  <c:v>162.27971294557432</c:v>
                </c:pt>
                <c:pt idx="2688">
                  <c:v>163.43706280333365</c:v>
                </c:pt>
                <c:pt idx="2689">
                  <c:v>162.01141379482095</c:v>
                </c:pt>
                <c:pt idx="2690">
                  <c:v>162.01141379482095</c:v>
                </c:pt>
                <c:pt idx="2691">
                  <c:v>162.01141379482095</c:v>
                </c:pt>
                <c:pt idx="2692">
                  <c:v>162.90369047705792</c:v>
                </c:pt>
                <c:pt idx="2693">
                  <c:v>161.47404227381926</c:v>
                </c:pt>
                <c:pt idx="2694">
                  <c:v>161.7212899055657</c:v>
                </c:pt>
                <c:pt idx="2695">
                  <c:v>161.74591461040046</c:v>
                </c:pt>
                <c:pt idx="2696">
                  <c:v>162.00341163379915</c:v>
                </c:pt>
                <c:pt idx="2697">
                  <c:v>162.00341163379915</c:v>
                </c:pt>
                <c:pt idx="2698">
                  <c:v>161.96210825512759</c:v>
                </c:pt>
                <c:pt idx="2699">
                  <c:v>161.62828559515586</c:v>
                </c:pt>
                <c:pt idx="2700">
                  <c:v>161.61238863531648</c:v>
                </c:pt>
                <c:pt idx="2701">
                  <c:v>162.79030029374317</c:v>
                </c:pt>
                <c:pt idx="2702">
                  <c:v>163.8348600799639</c:v>
                </c:pt>
                <c:pt idx="2703">
                  <c:v>161.67064072894334</c:v>
                </c:pt>
                <c:pt idx="2704">
                  <c:v>160.81047838608416</c:v>
                </c:pt>
                <c:pt idx="2705">
                  <c:v>161.28445024038396</c:v>
                </c:pt>
                <c:pt idx="2706">
                  <c:v>161.89432205479144</c:v>
                </c:pt>
                <c:pt idx="2707">
                  <c:v>161.08503770824996</c:v>
                </c:pt>
                <c:pt idx="2708">
                  <c:v>160.96891789862642</c:v>
                </c:pt>
                <c:pt idx="2709">
                  <c:v>161.17870254240603</c:v>
                </c:pt>
                <c:pt idx="2710">
                  <c:v>161.0028491813701</c:v>
                </c:pt>
                <c:pt idx="2711">
                  <c:v>161.70175571714583</c:v>
                </c:pt>
                <c:pt idx="2712">
                  <c:v>162.43982751223183</c:v>
                </c:pt>
                <c:pt idx="2713">
                  <c:v>162.43982751223183</c:v>
                </c:pt>
                <c:pt idx="2714">
                  <c:v>162.43982751223183</c:v>
                </c:pt>
                <c:pt idx="2715">
                  <c:v>162.43982751223183</c:v>
                </c:pt>
                <c:pt idx="2716">
                  <c:v>162.43982751223183</c:v>
                </c:pt>
                <c:pt idx="2717">
                  <c:v>162.43982751223183</c:v>
                </c:pt>
                <c:pt idx="2718">
                  <c:v>162.43982751223183</c:v>
                </c:pt>
                <c:pt idx="2719">
                  <c:v>162.43982751223183</c:v>
                </c:pt>
                <c:pt idx="2720">
                  <c:v>161.45208306413207</c:v>
                </c:pt>
                <c:pt idx="2721">
                  <c:v>162.10305468094015</c:v>
                </c:pt>
                <c:pt idx="2722">
                  <c:v>161.88144515157711</c:v>
                </c:pt>
                <c:pt idx="2723">
                  <c:v>161.82928052621452</c:v>
                </c:pt>
                <c:pt idx="2724">
                  <c:v>161.45359307156588</c:v>
                </c:pt>
                <c:pt idx="2725">
                  <c:v>161.32924641242516</c:v>
                </c:pt>
                <c:pt idx="2726">
                  <c:v>161.39305368353433</c:v>
                </c:pt>
                <c:pt idx="2727">
                  <c:v>161.27462283744688</c:v>
                </c:pt>
                <c:pt idx="2728">
                  <c:v>159.54565813239071</c:v>
                </c:pt>
                <c:pt idx="2729">
                  <c:v>160.04722729628867</c:v>
                </c:pt>
                <c:pt idx="2730">
                  <c:v>160.14705427052124</c:v>
                </c:pt>
                <c:pt idx="2731">
                  <c:v>161.12028375188518</c:v>
                </c:pt>
                <c:pt idx="2732">
                  <c:v>160.42051001581694</c:v>
                </c:pt>
                <c:pt idx="2733">
                  <c:v>159.31948288692962</c:v>
                </c:pt>
                <c:pt idx="2734">
                  <c:v>158.01303344353784</c:v>
                </c:pt>
                <c:pt idx="2735">
                  <c:v>158.95279318143923</c:v>
                </c:pt>
                <c:pt idx="2736">
                  <c:v>158.5057034027671</c:v>
                </c:pt>
                <c:pt idx="2737">
                  <c:v>158.65187505952142</c:v>
                </c:pt>
                <c:pt idx="2738">
                  <c:v>158.59598008329621</c:v>
                </c:pt>
                <c:pt idx="2739">
                  <c:v>158.99599384675909</c:v>
                </c:pt>
                <c:pt idx="2740">
                  <c:v>158.99599384675909</c:v>
                </c:pt>
                <c:pt idx="2741">
                  <c:v>159.89618222556189</c:v>
                </c:pt>
                <c:pt idx="2742">
                  <c:v>159.25664736096269</c:v>
                </c:pt>
                <c:pt idx="2743">
                  <c:v>159.32303893564082</c:v>
                </c:pt>
                <c:pt idx="2744">
                  <c:v>159.3917338305755</c:v>
                </c:pt>
                <c:pt idx="2745">
                  <c:v>159.21946720884014</c:v>
                </c:pt>
                <c:pt idx="2746">
                  <c:v>159.21946720884014</c:v>
                </c:pt>
                <c:pt idx="2747">
                  <c:v>159.21946720884014</c:v>
                </c:pt>
                <c:pt idx="2748">
                  <c:v>159.21946720884014</c:v>
                </c:pt>
                <c:pt idx="2749">
                  <c:v>159.21946720884014</c:v>
                </c:pt>
                <c:pt idx="2750">
                  <c:v>159.21946720884014</c:v>
                </c:pt>
                <c:pt idx="2751">
                  <c:v>159.21946720884014</c:v>
                </c:pt>
                <c:pt idx="2752">
                  <c:v>159.21946720884014</c:v>
                </c:pt>
                <c:pt idx="2753">
                  <c:v>159.50069660680381</c:v>
                </c:pt>
                <c:pt idx="2754">
                  <c:v>159.39189107979502</c:v>
                </c:pt>
                <c:pt idx="2755">
                  <c:v>159.54833764251754</c:v>
                </c:pt>
                <c:pt idx="2756">
                  <c:v>160.0452978316016</c:v>
                </c:pt>
                <c:pt idx="2757">
                  <c:v>160.50511980436417</c:v>
                </c:pt>
                <c:pt idx="2758">
                  <c:v>160.50511980436417</c:v>
                </c:pt>
                <c:pt idx="2759">
                  <c:v>160.50511980436417</c:v>
                </c:pt>
                <c:pt idx="2760">
                  <c:v>160.50511980436417</c:v>
                </c:pt>
                <c:pt idx="2761">
                  <c:v>161.40138269533554</c:v>
                </c:pt>
                <c:pt idx="2762">
                  <c:v>160.20655682043886</c:v>
                </c:pt>
                <c:pt idx="2763">
                  <c:v>160.25649206642871</c:v>
                </c:pt>
                <c:pt idx="2764">
                  <c:v>159.58909519812838</c:v>
                </c:pt>
                <c:pt idx="2765">
                  <c:v>160.43117980610771</c:v>
                </c:pt>
                <c:pt idx="2766">
                  <c:v>160.43117980610771</c:v>
                </c:pt>
                <c:pt idx="2767">
                  <c:v>160.43117980610771</c:v>
                </c:pt>
                <c:pt idx="2768">
                  <c:v>160.43117980610771</c:v>
                </c:pt>
                <c:pt idx="2769">
                  <c:v>160.43117980610771</c:v>
                </c:pt>
                <c:pt idx="2770">
                  <c:v>160.43117980610771</c:v>
                </c:pt>
                <c:pt idx="2771">
                  <c:v>161.00468842208261</c:v>
                </c:pt>
                <c:pt idx="2772">
                  <c:v>161.9860503852197</c:v>
                </c:pt>
                <c:pt idx="2773">
                  <c:v>161.12992138765324</c:v>
                </c:pt>
                <c:pt idx="2774">
                  <c:v>160.28080437797163</c:v>
                </c:pt>
                <c:pt idx="2775">
                  <c:v>160.49135303769097</c:v>
                </c:pt>
                <c:pt idx="2776">
                  <c:v>160.63164527812248</c:v>
                </c:pt>
                <c:pt idx="2777">
                  <c:v>160.56110967983889</c:v>
                </c:pt>
                <c:pt idx="2778">
                  <c:v>160.8975426068229</c:v>
                </c:pt>
                <c:pt idx="2779">
                  <c:v>159.12880852049489</c:v>
                </c:pt>
                <c:pt idx="2780">
                  <c:v>158.92323859503674</c:v>
                </c:pt>
                <c:pt idx="2781">
                  <c:v>158.92323859503674</c:v>
                </c:pt>
                <c:pt idx="2782">
                  <c:v>159.89950769304986</c:v>
                </c:pt>
                <c:pt idx="2783">
                  <c:v>159.75830118961304</c:v>
                </c:pt>
                <c:pt idx="2784">
                  <c:v>159.66068186200005</c:v>
                </c:pt>
                <c:pt idx="2785">
                  <c:v>158.87492171296432</c:v>
                </c:pt>
                <c:pt idx="2786">
                  <c:v>158.99091097608965</c:v>
                </c:pt>
                <c:pt idx="2787">
                  <c:v>158.78839770992869</c:v>
                </c:pt>
                <c:pt idx="2788">
                  <c:v>158.28016933148663</c:v>
                </c:pt>
                <c:pt idx="2789">
                  <c:v>158.56686482839115</c:v>
                </c:pt>
                <c:pt idx="2790">
                  <c:v>158.36484053212877</c:v>
                </c:pt>
                <c:pt idx="2791">
                  <c:v>158.85911358188181</c:v>
                </c:pt>
                <c:pt idx="2792">
                  <c:v>158.85911358188181</c:v>
                </c:pt>
                <c:pt idx="2793">
                  <c:v>158.85911358188181</c:v>
                </c:pt>
                <c:pt idx="2794">
                  <c:v>158.68377349820162</c:v>
                </c:pt>
                <c:pt idx="2795">
                  <c:v>158.94872833340517</c:v>
                </c:pt>
                <c:pt idx="2796">
                  <c:v>158.67218491714101</c:v>
                </c:pt>
                <c:pt idx="2797">
                  <c:v>158.89148393825073</c:v>
                </c:pt>
                <c:pt idx="2798">
                  <c:v>158.00697471407429</c:v>
                </c:pt>
                <c:pt idx="2799">
                  <c:v>158.00697471407429</c:v>
                </c:pt>
                <c:pt idx="2800">
                  <c:v>158.00697471407429</c:v>
                </c:pt>
                <c:pt idx="2801">
                  <c:v>158.00697471407429</c:v>
                </c:pt>
                <c:pt idx="2802">
                  <c:v>158.00697471407429</c:v>
                </c:pt>
                <c:pt idx="2803">
                  <c:v>158.00697471407429</c:v>
                </c:pt>
                <c:pt idx="2804">
                  <c:v>158.00697471407429</c:v>
                </c:pt>
                <c:pt idx="2805">
                  <c:v>158.00697471407429</c:v>
                </c:pt>
                <c:pt idx="2806">
                  <c:v>158.00697471407429</c:v>
                </c:pt>
                <c:pt idx="2807">
                  <c:v>158.00697471407429</c:v>
                </c:pt>
                <c:pt idx="2808">
                  <c:v>158.00697471407429</c:v>
                </c:pt>
                <c:pt idx="2809">
                  <c:v>158.00697471407429</c:v>
                </c:pt>
                <c:pt idx="2810">
                  <c:v>158.00697471407429</c:v>
                </c:pt>
                <c:pt idx="2811">
                  <c:v>158.00697471407429</c:v>
                </c:pt>
                <c:pt idx="2812">
                  <c:v>158.00697471407429</c:v>
                </c:pt>
                <c:pt idx="2813">
                  <c:v>158.00697471407429</c:v>
                </c:pt>
                <c:pt idx="2814">
                  <c:v>158.00697471407429</c:v>
                </c:pt>
                <c:pt idx="2815">
                  <c:v>158.00697471407429</c:v>
                </c:pt>
                <c:pt idx="2816">
                  <c:v>158.00697471407429</c:v>
                </c:pt>
                <c:pt idx="2817">
                  <c:v>158.00697471407429</c:v>
                </c:pt>
                <c:pt idx="2818">
                  <c:v>158.00697471407429</c:v>
                </c:pt>
                <c:pt idx="2819">
                  <c:v>157.66831914207751</c:v>
                </c:pt>
                <c:pt idx="2820">
                  <c:v>158.55341367435707</c:v>
                </c:pt>
                <c:pt idx="2821">
                  <c:v>159.17927430605863</c:v>
                </c:pt>
                <c:pt idx="2822">
                  <c:v>159.55211169707684</c:v>
                </c:pt>
                <c:pt idx="2823">
                  <c:v>159.20942113745087</c:v>
                </c:pt>
                <c:pt idx="2824">
                  <c:v>159.20942113745087</c:v>
                </c:pt>
                <c:pt idx="2825">
                  <c:v>159.20942113745087</c:v>
                </c:pt>
                <c:pt idx="2826">
                  <c:v>159.20942113745087</c:v>
                </c:pt>
                <c:pt idx="2827">
                  <c:v>159.20942113745087</c:v>
                </c:pt>
                <c:pt idx="2828">
                  <c:v>159.43661959341523</c:v>
                </c:pt>
                <c:pt idx="2829">
                  <c:v>159.60446613436093</c:v>
                </c:pt>
                <c:pt idx="2830">
                  <c:v>158.98977009957531</c:v>
                </c:pt>
                <c:pt idx="2831">
                  <c:v>158.89444696242262</c:v>
                </c:pt>
                <c:pt idx="2832">
                  <c:v>158.81991964014526</c:v>
                </c:pt>
                <c:pt idx="2833">
                  <c:v>158.44149184956174</c:v>
                </c:pt>
                <c:pt idx="2834">
                  <c:v>158.51576027921226</c:v>
                </c:pt>
                <c:pt idx="2835">
                  <c:v>158.57266530213496</c:v>
                </c:pt>
                <c:pt idx="2836">
                  <c:v>158.31603708597581</c:v>
                </c:pt>
                <c:pt idx="2837">
                  <c:v>156.70178932880935</c:v>
                </c:pt>
                <c:pt idx="2838">
                  <c:v>157.0199256041582</c:v>
                </c:pt>
                <c:pt idx="2839">
                  <c:v>153.31054593846315</c:v>
                </c:pt>
                <c:pt idx="2840">
                  <c:v>152.40266707928248</c:v>
                </c:pt>
                <c:pt idx="2841">
                  <c:v>151.3592815774289</c:v>
                </c:pt>
                <c:pt idx="2842">
                  <c:v>151.10328167934105</c:v>
                </c:pt>
                <c:pt idx="2843">
                  <c:v>151.42285223387915</c:v>
                </c:pt>
                <c:pt idx="2844">
                  <c:v>151.3248734773172</c:v>
                </c:pt>
                <c:pt idx="2845">
                  <c:v>152.38881675176313</c:v>
                </c:pt>
                <c:pt idx="2846">
                  <c:v>152.47910478421761</c:v>
                </c:pt>
                <c:pt idx="2847">
                  <c:v>152.4105444934176</c:v>
                </c:pt>
                <c:pt idx="2848">
                  <c:v>152.48422683285023</c:v>
                </c:pt>
                <c:pt idx="2849">
                  <c:v>154.06829283609699</c:v>
                </c:pt>
                <c:pt idx="2850">
                  <c:v>154.8411452815576</c:v>
                </c:pt>
                <c:pt idx="2851">
                  <c:v>155.20120889414304</c:v>
                </c:pt>
                <c:pt idx="2852">
                  <c:v>156.8037664326516</c:v>
                </c:pt>
                <c:pt idx="2853">
                  <c:v>157.62190992025927</c:v>
                </c:pt>
                <c:pt idx="2854">
                  <c:v>156.96804717179143</c:v>
                </c:pt>
                <c:pt idx="2855">
                  <c:v>157.33921188030445</c:v>
                </c:pt>
                <c:pt idx="2856">
                  <c:v>157.33921188030445</c:v>
                </c:pt>
                <c:pt idx="2857">
                  <c:v>157.33921188030445</c:v>
                </c:pt>
                <c:pt idx="2858">
                  <c:v>157.33921188030445</c:v>
                </c:pt>
                <c:pt idx="2859">
                  <c:v>157.33921188030445</c:v>
                </c:pt>
                <c:pt idx="2860">
                  <c:v>156.76903528375198</c:v>
                </c:pt>
                <c:pt idx="2861">
                  <c:v>156.38128412296106</c:v>
                </c:pt>
                <c:pt idx="2862">
                  <c:v>156.42735981164859</c:v>
                </c:pt>
                <c:pt idx="2863">
                  <c:v>156.03256845836049</c:v>
                </c:pt>
                <c:pt idx="2864">
                  <c:v>157.01117710901741</c:v>
                </c:pt>
                <c:pt idx="2865">
                  <c:v>157.01117710901741</c:v>
                </c:pt>
                <c:pt idx="2866">
                  <c:v>157.01117710901741</c:v>
                </c:pt>
                <c:pt idx="2867">
                  <c:v>157.01117710901741</c:v>
                </c:pt>
                <c:pt idx="2868">
                  <c:v>157.01117710901741</c:v>
                </c:pt>
                <c:pt idx="2869">
                  <c:v>157.01117710901741</c:v>
                </c:pt>
                <c:pt idx="2870">
                  <c:v>157.01117710901741</c:v>
                </c:pt>
                <c:pt idx="2871">
                  <c:v>157.01117710901741</c:v>
                </c:pt>
                <c:pt idx="2872">
                  <c:v>157.01117710901741</c:v>
                </c:pt>
                <c:pt idx="2873">
                  <c:v>156.24444447154383</c:v>
                </c:pt>
                <c:pt idx="2874">
                  <c:v>156.49437032790769</c:v>
                </c:pt>
                <c:pt idx="2875">
                  <c:v>156.69250140024033</c:v>
                </c:pt>
                <c:pt idx="2876">
                  <c:v>156.54093995278589</c:v>
                </c:pt>
                <c:pt idx="2877">
                  <c:v>157.24390079757802</c:v>
                </c:pt>
                <c:pt idx="2878">
                  <c:v>158.04989919056385</c:v>
                </c:pt>
                <c:pt idx="2879">
                  <c:v>156.35285126015611</c:v>
                </c:pt>
                <c:pt idx="2880">
                  <c:v>155.35837640815981</c:v>
                </c:pt>
                <c:pt idx="2881">
                  <c:v>154.96585132660269</c:v>
                </c:pt>
                <c:pt idx="2882">
                  <c:v>157.02546503534998</c:v>
                </c:pt>
                <c:pt idx="2883">
                  <c:v>157.02546503534998</c:v>
                </c:pt>
                <c:pt idx="2884">
                  <c:v>157.32769642475395</c:v>
                </c:pt>
                <c:pt idx="2885">
                  <c:v>156.96156586156886</c:v>
                </c:pt>
                <c:pt idx="2886">
                  <c:v>157.27799179493437</c:v>
                </c:pt>
                <c:pt idx="2887">
                  <c:v>156.03797114003856</c:v>
                </c:pt>
                <c:pt idx="2888">
                  <c:v>156.43361227786835</c:v>
                </c:pt>
                <c:pt idx="2889">
                  <c:v>156.43361227786835</c:v>
                </c:pt>
                <c:pt idx="2890">
                  <c:v>156.04492990125769</c:v>
                </c:pt>
                <c:pt idx="2891">
                  <c:v>155.61184808392224</c:v>
                </c:pt>
                <c:pt idx="2892">
                  <c:v>156.17018912273394</c:v>
                </c:pt>
                <c:pt idx="2893">
                  <c:v>155.63661657054664</c:v>
                </c:pt>
                <c:pt idx="2894">
                  <c:v>155.64607910159427</c:v>
                </c:pt>
                <c:pt idx="2895">
                  <c:v>155.6971419606152</c:v>
                </c:pt>
                <c:pt idx="2896">
                  <c:v>156.77127155469981</c:v>
                </c:pt>
                <c:pt idx="2897">
                  <c:v>155.30081899855756</c:v>
                </c:pt>
                <c:pt idx="2898">
                  <c:v>155.61856544138348</c:v>
                </c:pt>
                <c:pt idx="2899">
                  <c:v>156.29081473807619</c:v>
                </c:pt>
                <c:pt idx="2900">
                  <c:v>156.29081473807619</c:v>
                </c:pt>
                <c:pt idx="2901">
                  <c:v>156.29081473807619</c:v>
                </c:pt>
                <c:pt idx="2902">
                  <c:v>156.29081473807619</c:v>
                </c:pt>
                <c:pt idx="2903">
                  <c:v>156.29081473807619</c:v>
                </c:pt>
                <c:pt idx="2904">
                  <c:v>156.29081473807619</c:v>
                </c:pt>
                <c:pt idx="2905">
                  <c:v>156.29081473807619</c:v>
                </c:pt>
                <c:pt idx="2906">
                  <c:v>156.29081473807619</c:v>
                </c:pt>
                <c:pt idx="2907">
                  <c:v>156.29081473807619</c:v>
                </c:pt>
                <c:pt idx="2908">
                  <c:v>156.29081473807619</c:v>
                </c:pt>
                <c:pt idx="2909">
                  <c:v>156.29081473807619</c:v>
                </c:pt>
                <c:pt idx="2910">
                  <c:v>156.29081473807619</c:v>
                </c:pt>
                <c:pt idx="2911">
                  <c:v>156.29081473807619</c:v>
                </c:pt>
                <c:pt idx="2912">
                  <c:v>156.29081473807619</c:v>
                </c:pt>
                <c:pt idx="2913">
                  <c:v>156.29081473807619</c:v>
                </c:pt>
                <c:pt idx="2914">
                  <c:v>156.29081473807619</c:v>
                </c:pt>
                <c:pt idx="2915">
                  <c:v>156.29081473807619</c:v>
                </c:pt>
                <c:pt idx="2916">
                  <c:v>156.29081473807619</c:v>
                </c:pt>
                <c:pt idx="2917">
                  <c:v>156.29081473807619</c:v>
                </c:pt>
                <c:pt idx="2918">
                  <c:v>156.29081473807619</c:v>
                </c:pt>
                <c:pt idx="2919">
                  <c:v>156.29081473807619</c:v>
                </c:pt>
                <c:pt idx="2920">
                  <c:v>156.29081473807619</c:v>
                </c:pt>
                <c:pt idx="2921">
                  <c:v>156.29081473807619</c:v>
                </c:pt>
                <c:pt idx="2922">
                  <c:v>154.44256275949826</c:v>
                </c:pt>
                <c:pt idx="2923">
                  <c:v>155.22880631777176</c:v>
                </c:pt>
                <c:pt idx="2924">
                  <c:v>156.36561975701454</c:v>
                </c:pt>
                <c:pt idx="2925">
                  <c:v>155.57569527130786</c:v>
                </c:pt>
                <c:pt idx="2926">
                  <c:v>155.56155384055134</c:v>
                </c:pt>
                <c:pt idx="2927">
                  <c:v>155.23067463544334</c:v>
                </c:pt>
                <c:pt idx="2928">
                  <c:v>154.96324200668639</c:v>
                </c:pt>
                <c:pt idx="2929">
                  <c:v>154.87202737839817</c:v>
                </c:pt>
                <c:pt idx="2930">
                  <c:v>156.45480902683235</c:v>
                </c:pt>
                <c:pt idx="2931">
                  <c:v>156.49539811071594</c:v>
                </c:pt>
                <c:pt idx="2932">
                  <c:v>156.49539811071594</c:v>
                </c:pt>
                <c:pt idx="2933">
                  <c:v>156.49539811071594</c:v>
                </c:pt>
                <c:pt idx="2934">
                  <c:v>156.49539811071594</c:v>
                </c:pt>
                <c:pt idx="2935">
                  <c:v>156.49539811071594</c:v>
                </c:pt>
                <c:pt idx="2936">
                  <c:v>156.49539811071594</c:v>
                </c:pt>
                <c:pt idx="2937">
                  <c:v>156.49539811071594</c:v>
                </c:pt>
                <c:pt idx="2938">
                  <c:v>156.49539811071594</c:v>
                </c:pt>
                <c:pt idx="2939">
                  <c:v>156.49539811071594</c:v>
                </c:pt>
                <c:pt idx="2940">
                  <c:v>156.49539811071594</c:v>
                </c:pt>
                <c:pt idx="2941">
                  <c:v>156.49539811071594</c:v>
                </c:pt>
                <c:pt idx="2942">
                  <c:v>156.49539811071594</c:v>
                </c:pt>
                <c:pt idx="2943">
                  <c:v>156.49539811071594</c:v>
                </c:pt>
                <c:pt idx="2944">
                  <c:v>156.49539811071594</c:v>
                </c:pt>
                <c:pt idx="2945">
                  <c:v>156.49539811071594</c:v>
                </c:pt>
                <c:pt idx="2946">
                  <c:v>156.49539811071594</c:v>
                </c:pt>
                <c:pt idx="2947">
                  <c:v>156.49539811071594</c:v>
                </c:pt>
                <c:pt idx="2948">
                  <c:v>156.49539811071594</c:v>
                </c:pt>
                <c:pt idx="2949">
                  <c:v>156.49539811071594</c:v>
                </c:pt>
                <c:pt idx="2950">
                  <c:v>156.49539811071594</c:v>
                </c:pt>
                <c:pt idx="2951">
                  <c:v>156.49539811071594</c:v>
                </c:pt>
                <c:pt idx="2952">
                  <c:v>156.49539811071594</c:v>
                </c:pt>
                <c:pt idx="2953">
                  <c:v>156.49539811071594</c:v>
                </c:pt>
                <c:pt idx="2954">
                  <c:v>156.49539811071594</c:v>
                </c:pt>
                <c:pt idx="2955">
                  <c:v>156.738334635949</c:v>
                </c:pt>
                <c:pt idx="2956">
                  <c:v>157.21632261735311</c:v>
                </c:pt>
                <c:pt idx="2957">
                  <c:v>156.81691841595838</c:v>
                </c:pt>
                <c:pt idx="2958">
                  <c:v>157.37073994879205</c:v>
                </c:pt>
                <c:pt idx="2959">
                  <c:v>156.69598973262467</c:v>
                </c:pt>
                <c:pt idx="2960">
                  <c:v>156.69598973262467</c:v>
                </c:pt>
                <c:pt idx="2961">
                  <c:v>156.69598973262467</c:v>
                </c:pt>
                <c:pt idx="2962">
                  <c:v>156.69598973262467</c:v>
                </c:pt>
                <c:pt idx="2963">
                  <c:v>156.69598973262467</c:v>
                </c:pt>
                <c:pt idx="2964">
                  <c:v>156.69598973262467</c:v>
                </c:pt>
                <c:pt idx="2965">
                  <c:v>156.69598973262467</c:v>
                </c:pt>
                <c:pt idx="2966">
                  <c:v>156.69598973262467</c:v>
                </c:pt>
                <c:pt idx="2967">
                  <c:v>156.69598973262467</c:v>
                </c:pt>
                <c:pt idx="2968">
                  <c:v>156.69598973262467</c:v>
                </c:pt>
                <c:pt idx="2969">
                  <c:v>156.43827332681528</c:v>
                </c:pt>
                <c:pt idx="2970">
                  <c:v>156.65179569262673</c:v>
                </c:pt>
                <c:pt idx="2971">
                  <c:v>157.15774696735951</c:v>
                </c:pt>
                <c:pt idx="2972">
                  <c:v>156.92574687947504</c:v>
                </c:pt>
                <c:pt idx="2973">
                  <c:v>156.4482579876819</c:v>
                </c:pt>
                <c:pt idx="2974">
                  <c:v>156.40164225653356</c:v>
                </c:pt>
                <c:pt idx="2975">
                  <c:v>156.39639763285263</c:v>
                </c:pt>
                <c:pt idx="2976">
                  <c:v>156.50149678070085</c:v>
                </c:pt>
                <c:pt idx="2977">
                  <c:v>156.79228013617913</c:v>
                </c:pt>
                <c:pt idx="2978">
                  <c:v>156.57738852360296</c:v>
                </c:pt>
                <c:pt idx="2979">
                  <c:v>156.57738852360296</c:v>
                </c:pt>
                <c:pt idx="2980">
                  <c:v>156.33835820857664</c:v>
                </c:pt>
                <c:pt idx="2981">
                  <c:v>155.37030591587322</c:v>
                </c:pt>
                <c:pt idx="2982">
                  <c:v>154.54415900542293</c:v>
                </c:pt>
                <c:pt idx="2983">
                  <c:v>154.89013713985824</c:v>
                </c:pt>
                <c:pt idx="2984">
                  <c:v>153.92277267038702</c:v>
                </c:pt>
                <c:pt idx="2985">
                  <c:v>153.61378460911914</c:v>
                </c:pt>
                <c:pt idx="2986">
                  <c:v>154.35616115701507</c:v>
                </c:pt>
                <c:pt idx="2987">
                  <c:v>153.70747782153623</c:v>
                </c:pt>
                <c:pt idx="2988">
                  <c:v>153.83385271209747</c:v>
                </c:pt>
                <c:pt idx="2989">
                  <c:v>154.24750140573985</c:v>
                </c:pt>
                <c:pt idx="2990">
                  <c:v>154.50746377748536</c:v>
                </c:pt>
                <c:pt idx="2991">
                  <c:v>154.47704677833448</c:v>
                </c:pt>
                <c:pt idx="2992">
                  <c:v>153.05054655526368</c:v>
                </c:pt>
                <c:pt idx="2993">
                  <c:v>153.06267457623281</c:v>
                </c:pt>
                <c:pt idx="2994">
                  <c:v>153.60565704636795</c:v>
                </c:pt>
                <c:pt idx="2995">
                  <c:v>153.60565704636795</c:v>
                </c:pt>
                <c:pt idx="2996">
                  <c:v>153.60565704636795</c:v>
                </c:pt>
                <c:pt idx="2997">
                  <c:v>153.60565704636795</c:v>
                </c:pt>
                <c:pt idx="2998">
                  <c:v>153.60565704636795</c:v>
                </c:pt>
                <c:pt idx="2999">
                  <c:v>153.60565704636795</c:v>
                </c:pt>
                <c:pt idx="3000">
                  <c:v>153.60565704636795</c:v>
                </c:pt>
                <c:pt idx="3001">
                  <c:v>153.60565704636795</c:v>
                </c:pt>
                <c:pt idx="3002">
                  <c:v>153.60565704636795</c:v>
                </c:pt>
                <c:pt idx="3003">
                  <c:v>153.60565704636795</c:v>
                </c:pt>
                <c:pt idx="3004">
                  <c:v>153.60565704636795</c:v>
                </c:pt>
                <c:pt idx="3005">
                  <c:v>153.60565704636795</c:v>
                </c:pt>
                <c:pt idx="3006">
                  <c:v>153.60565704636795</c:v>
                </c:pt>
                <c:pt idx="3007">
                  <c:v>153.60565704636795</c:v>
                </c:pt>
                <c:pt idx="3008">
                  <c:v>153.60565704636795</c:v>
                </c:pt>
                <c:pt idx="3009">
                  <c:v>153.60565704636795</c:v>
                </c:pt>
                <c:pt idx="3010">
                  <c:v>153.60565704636795</c:v>
                </c:pt>
                <c:pt idx="3011">
                  <c:v>153.60565704636795</c:v>
                </c:pt>
                <c:pt idx="3012">
                  <c:v>153.60565704636795</c:v>
                </c:pt>
                <c:pt idx="3013">
                  <c:v>153.60565704636795</c:v>
                </c:pt>
                <c:pt idx="3014">
                  <c:v>153.86661766895753</c:v>
                </c:pt>
                <c:pt idx="3015">
                  <c:v>154.24966599076322</c:v>
                </c:pt>
                <c:pt idx="3016">
                  <c:v>154.37299670406946</c:v>
                </c:pt>
                <c:pt idx="3017">
                  <c:v>154.34283811274361</c:v>
                </c:pt>
                <c:pt idx="3018">
                  <c:v>154.07945140192743</c:v>
                </c:pt>
                <c:pt idx="3019">
                  <c:v>154.07945140192743</c:v>
                </c:pt>
                <c:pt idx="3020">
                  <c:v>154.07945140192743</c:v>
                </c:pt>
                <c:pt idx="3021">
                  <c:v>154.07945140192743</c:v>
                </c:pt>
                <c:pt idx="3022">
                  <c:v>154.07945140192743</c:v>
                </c:pt>
                <c:pt idx="3023">
                  <c:v>154.07945140192743</c:v>
                </c:pt>
                <c:pt idx="3024">
                  <c:v>154.07945140192743</c:v>
                </c:pt>
                <c:pt idx="3025">
                  <c:v>154.07945140192743</c:v>
                </c:pt>
                <c:pt idx="3026">
                  <c:v>154.07945140192743</c:v>
                </c:pt>
                <c:pt idx="3027">
                  <c:v>154.07945140192743</c:v>
                </c:pt>
                <c:pt idx="3028">
                  <c:v>154.07945140192743</c:v>
                </c:pt>
                <c:pt idx="3029">
                  <c:v>154.07945140192743</c:v>
                </c:pt>
                <c:pt idx="3030">
                  <c:v>154.07945140192743</c:v>
                </c:pt>
                <c:pt idx="3031">
                  <c:v>154.07945140192743</c:v>
                </c:pt>
                <c:pt idx="3032">
                  <c:v>152.99442653263074</c:v>
                </c:pt>
                <c:pt idx="3033">
                  <c:v>151.83442216316712</c:v>
                </c:pt>
                <c:pt idx="3034">
                  <c:v>151.98140544012048</c:v>
                </c:pt>
                <c:pt idx="3035">
                  <c:v>152.08085436816884</c:v>
                </c:pt>
                <c:pt idx="3036">
                  <c:v>152.31795862022986</c:v>
                </c:pt>
                <c:pt idx="3037">
                  <c:v>152.17189519012359</c:v>
                </c:pt>
                <c:pt idx="3038">
                  <c:v>151.29480568529112</c:v>
                </c:pt>
                <c:pt idx="3039">
                  <c:v>151.90282466168071</c:v>
                </c:pt>
                <c:pt idx="3040">
                  <c:v>151.91682717150576</c:v>
                </c:pt>
                <c:pt idx="3041">
                  <c:v>151.60045697475513</c:v>
                </c:pt>
                <c:pt idx="3042">
                  <c:v>151.95964520991515</c:v>
                </c:pt>
                <c:pt idx="3043">
                  <c:v>151.91033080786426</c:v>
                </c:pt>
                <c:pt idx="3044">
                  <c:v>152.9022760885633</c:v>
                </c:pt>
                <c:pt idx="3045">
                  <c:v>154.01648105485836</c:v>
                </c:pt>
                <c:pt idx="3046">
                  <c:v>152.80300437701717</c:v>
                </c:pt>
                <c:pt idx="3047">
                  <c:v>151.46800933227328</c:v>
                </c:pt>
                <c:pt idx="3048">
                  <c:v>151.08218422912626</c:v>
                </c:pt>
                <c:pt idx="3049">
                  <c:v>151.7028224546539</c:v>
                </c:pt>
                <c:pt idx="3050">
                  <c:v>151.27048599146556</c:v>
                </c:pt>
                <c:pt idx="3051">
                  <c:v>151.71953719324287</c:v>
                </c:pt>
                <c:pt idx="3052">
                  <c:v>151.83775565999377</c:v>
                </c:pt>
                <c:pt idx="3053">
                  <c:v>151.69534376596971</c:v>
                </c:pt>
                <c:pt idx="3054">
                  <c:v>151.19030296619013</c:v>
                </c:pt>
                <c:pt idx="3055">
                  <c:v>151.38266293015374</c:v>
                </c:pt>
                <c:pt idx="3056">
                  <c:v>151.41181515974952</c:v>
                </c:pt>
                <c:pt idx="3057">
                  <c:v>149.97791195506869</c:v>
                </c:pt>
                <c:pt idx="3058">
                  <c:v>150.57767913871058</c:v>
                </c:pt>
                <c:pt idx="3059">
                  <c:v>150.76685776048154</c:v>
                </c:pt>
                <c:pt idx="3060">
                  <c:v>151.49290843348444</c:v>
                </c:pt>
                <c:pt idx="3061">
                  <c:v>151.49290843348444</c:v>
                </c:pt>
                <c:pt idx="3062">
                  <c:v>151.49290843348444</c:v>
                </c:pt>
                <c:pt idx="3063">
                  <c:v>151.49290843348444</c:v>
                </c:pt>
                <c:pt idx="3064">
                  <c:v>151.49290843348444</c:v>
                </c:pt>
                <c:pt idx="3065">
                  <c:v>151.49290843348444</c:v>
                </c:pt>
                <c:pt idx="3066">
                  <c:v>151.49290843348444</c:v>
                </c:pt>
                <c:pt idx="3067">
                  <c:v>151.49290843348444</c:v>
                </c:pt>
                <c:pt idx="3068">
                  <c:v>151.49290843348444</c:v>
                </c:pt>
                <c:pt idx="3069">
                  <c:v>151.49290843348444</c:v>
                </c:pt>
                <c:pt idx="3070">
                  <c:v>151.49290843348444</c:v>
                </c:pt>
                <c:pt idx="3071">
                  <c:v>151.49290843348444</c:v>
                </c:pt>
                <c:pt idx="3072">
                  <c:v>151.49290843348444</c:v>
                </c:pt>
                <c:pt idx="3073">
                  <c:v>151.49290843348444</c:v>
                </c:pt>
                <c:pt idx="3074">
                  <c:v>151.49290843348444</c:v>
                </c:pt>
                <c:pt idx="3075">
                  <c:v>151.49290843348444</c:v>
                </c:pt>
                <c:pt idx="3076">
                  <c:v>151.49290843348444</c:v>
                </c:pt>
                <c:pt idx="3077">
                  <c:v>151.49290843348444</c:v>
                </c:pt>
                <c:pt idx="3078">
                  <c:v>151.49290843348444</c:v>
                </c:pt>
                <c:pt idx="3079">
                  <c:v>151.49290843348444</c:v>
                </c:pt>
                <c:pt idx="3080">
                  <c:v>151.49290843348444</c:v>
                </c:pt>
                <c:pt idx="3081">
                  <c:v>151.49290843348444</c:v>
                </c:pt>
                <c:pt idx="3082">
                  <c:v>151.49290843348444</c:v>
                </c:pt>
                <c:pt idx="3083">
                  <c:v>151.49290843348444</c:v>
                </c:pt>
                <c:pt idx="3084">
                  <c:v>151.49290843348444</c:v>
                </c:pt>
                <c:pt idx="3085">
                  <c:v>151.49290843348444</c:v>
                </c:pt>
                <c:pt idx="3086">
                  <c:v>151.49290843348444</c:v>
                </c:pt>
                <c:pt idx="3087">
                  <c:v>151.49290843348444</c:v>
                </c:pt>
                <c:pt idx="3088">
                  <c:v>151.49290843348444</c:v>
                </c:pt>
                <c:pt idx="3089">
                  <c:v>151.49290843348444</c:v>
                </c:pt>
                <c:pt idx="3090">
                  <c:v>151.49290843348444</c:v>
                </c:pt>
                <c:pt idx="3091">
                  <c:v>151.49290843348444</c:v>
                </c:pt>
                <c:pt idx="3092">
                  <c:v>151.49290843348444</c:v>
                </c:pt>
                <c:pt idx="3093">
                  <c:v>151.49290843348444</c:v>
                </c:pt>
                <c:pt idx="3094">
                  <c:v>151.49290843348444</c:v>
                </c:pt>
                <c:pt idx="3095">
                  <c:v>151.49290843348444</c:v>
                </c:pt>
                <c:pt idx="3096">
                  <c:v>151.49290843348444</c:v>
                </c:pt>
                <c:pt idx="3097">
                  <c:v>151.49290843348444</c:v>
                </c:pt>
                <c:pt idx="3098">
                  <c:v>151.49290843348444</c:v>
                </c:pt>
                <c:pt idx="3099">
                  <c:v>151.49290843348444</c:v>
                </c:pt>
                <c:pt idx="3100">
                  <c:v>151.49290843348444</c:v>
                </c:pt>
                <c:pt idx="3101">
                  <c:v>151.49290843348444</c:v>
                </c:pt>
                <c:pt idx="3102">
                  <c:v>151.77039001068459</c:v>
                </c:pt>
                <c:pt idx="3103">
                  <c:v>151.23376368377166</c:v>
                </c:pt>
                <c:pt idx="3104">
                  <c:v>150.73264868865695</c:v>
                </c:pt>
                <c:pt idx="3105">
                  <c:v>150.94525030254437</c:v>
                </c:pt>
                <c:pt idx="3106">
                  <c:v>150.55968429659308</c:v>
                </c:pt>
                <c:pt idx="3107">
                  <c:v>150.55968429659308</c:v>
                </c:pt>
                <c:pt idx="3108">
                  <c:v>150.55968429659308</c:v>
                </c:pt>
                <c:pt idx="3109">
                  <c:v>150.55968429659308</c:v>
                </c:pt>
                <c:pt idx="3110">
                  <c:v>149.90578933133392</c:v>
                </c:pt>
                <c:pt idx="3111">
                  <c:v>150.06426037337889</c:v>
                </c:pt>
                <c:pt idx="3112">
                  <c:v>150.01379483924995</c:v>
                </c:pt>
                <c:pt idx="3113">
                  <c:v>149.9649653900143</c:v>
                </c:pt>
                <c:pt idx="3114">
                  <c:v>149.20224968328722</c:v>
                </c:pt>
                <c:pt idx="3115">
                  <c:v>148.38829913376813</c:v>
                </c:pt>
                <c:pt idx="3116">
                  <c:v>148.53912668474359</c:v>
                </c:pt>
                <c:pt idx="3117">
                  <c:v>147.91992598842987</c:v>
                </c:pt>
                <c:pt idx="3118">
                  <c:v>147.68646913080073</c:v>
                </c:pt>
                <c:pt idx="3119">
                  <c:v>147.14690353930456</c:v>
                </c:pt>
                <c:pt idx="3120">
                  <c:v>147.29301178268386</c:v>
                </c:pt>
                <c:pt idx="3121">
                  <c:v>147.46808831595939</c:v>
                </c:pt>
                <c:pt idx="3122">
                  <c:v>147.20936695246766</c:v>
                </c:pt>
                <c:pt idx="3123">
                  <c:v>148.06814752148514</c:v>
                </c:pt>
                <c:pt idx="3124">
                  <c:v>148.38562991473839</c:v>
                </c:pt>
                <c:pt idx="3125">
                  <c:v>148.38562991473839</c:v>
                </c:pt>
                <c:pt idx="3126">
                  <c:v>148.38562991473839</c:v>
                </c:pt>
                <c:pt idx="3127">
                  <c:v>148.38562991473839</c:v>
                </c:pt>
                <c:pt idx="3128">
                  <c:v>148.38562991473839</c:v>
                </c:pt>
                <c:pt idx="3129">
                  <c:v>147.89858006246686</c:v>
                </c:pt>
                <c:pt idx="3130">
                  <c:v>147.77888800427732</c:v>
                </c:pt>
                <c:pt idx="3131">
                  <c:v>147.32960101476277</c:v>
                </c:pt>
                <c:pt idx="3132">
                  <c:v>147.336969677686</c:v>
                </c:pt>
                <c:pt idx="3133">
                  <c:v>147.64008627324793</c:v>
                </c:pt>
                <c:pt idx="3134">
                  <c:v>147.93708074358173</c:v>
                </c:pt>
                <c:pt idx="3135">
                  <c:v>148.08572309359917</c:v>
                </c:pt>
                <c:pt idx="3136">
                  <c:v>148.1134506409177</c:v>
                </c:pt>
                <c:pt idx="3137">
                  <c:v>148.43847628556924</c:v>
                </c:pt>
                <c:pt idx="3138">
                  <c:v>148.3877920152454</c:v>
                </c:pt>
                <c:pt idx="3139">
                  <c:v>148.3877920152454</c:v>
                </c:pt>
                <c:pt idx="3140">
                  <c:v>148.3877920152454</c:v>
                </c:pt>
                <c:pt idx="3141">
                  <c:v>148.3877920152454</c:v>
                </c:pt>
                <c:pt idx="3142">
                  <c:v>148.3877920152454</c:v>
                </c:pt>
                <c:pt idx="3143">
                  <c:v>148.3877920152454</c:v>
                </c:pt>
                <c:pt idx="3144">
                  <c:v>148.3877920152454</c:v>
                </c:pt>
                <c:pt idx="3145">
                  <c:v>148.3877920152454</c:v>
                </c:pt>
                <c:pt idx="3146">
                  <c:v>148.3877920152454</c:v>
                </c:pt>
                <c:pt idx="3147">
                  <c:v>148.3877920152454</c:v>
                </c:pt>
                <c:pt idx="3148">
                  <c:v>148.3877920152454</c:v>
                </c:pt>
                <c:pt idx="3149">
                  <c:v>148.3877920152454</c:v>
                </c:pt>
                <c:pt idx="3150">
                  <c:v>148.3877920152454</c:v>
                </c:pt>
                <c:pt idx="3151">
                  <c:v>148.3877920152454</c:v>
                </c:pt>
                <c:pt idx="3152">
                  <c:v>148.3877920152454</c:v>
                </c:pt>
                <c:pt idx="3153">
                  <c:v>148.3877920152454</c:v>
                </c:pt>
                <c:pt idx="3154">
                  <c:v>148.3877920152454</c:v>
                </c:pt>
                <c:pt idx="3155">
                  <c:v>148.3877920152454</c:v>
                </c:pt>
                <c:pt idx="3156">
                  <c:v>148.3877920152454</c:v>
                </c:pt>
                <c:pt idx="3157">
                  <c:v>148.3877920152454</c:v>
                </c:pt>
                <c:pt idx="3158">
                  <c:v>148.3877920152454</c:v>
                </c:pt>
                <c:pt idx="3159">
                  <c:v>148.3877920152454</c:v>
                </c:pt>
                <c:pt idx="3160">
                  <c:v>148.3877920152454</c:v>
                </c:pt>
                <c:pt idx="3161">
                  <c:v>148.3877920152454</c:v>
                </c:pt>
                <c:pt idx="3162">
                  <c:v>148.3877920152454</c:v>
                </c:pt>
                <c:pt idx="3163">
                  <c:v>148.3877920152454</c:v>
                </c:pt>
                <c:pt idx="3164">
                  <c:v>148.3877920152454</c:v>
                </c:pt>
                <c:pt idx="3165">
                  <c:v>148.3877920152454</c:v>
                </c:pt>
                <c:pt idx="3166">
                  <c:v>148.3877920152454</c:v>
                </c:pt>
                <c:pt idx="3167">
                  <c:v>148.3877920152454</c:v>
                </c:pt>
                <c:pt idx="3168">
                  <c:v>148.3877920152454</c:v>
                </c:pt>
                <c:pt idx="3169">
                  <c:v>148.32666032516099</c:v>
                </c:pt>
                <c:pt idx="3170">
                  <c:v>148.50129664968125</c:v>
                </c:pt>
                <c:pt idx="3171">
                  <c:v>148.76720280536611</c:v>
                </c:pt>
                <c:pt idx="3172">
                  <c:v>149.45648326463325</c:v>
                </c:pt>
                <c:pt idx="3173">
                  <c:v>149.50999721584566</c:v>
                </c:pt>
                <c:pt idx="3174">
                  <c:v>149.50999721584566</c:v>
                </c:pt>
                <c:pt idx="3175">
                  <c:v>149.50999721584566</c:v>
                </c:pt>
                <c:pt idx="3176">
                  <c:v>149.50999721584566</c:v>
                </c:pt>
                <c:pt idx="3177">
                  <c:v>149.50999721584566</c:v>
                </c:pt>
                <c:pt idx="3178">
                  <c:v>149.50999721584566</c:v>
                </c:pt>
                <c:pt idx="3179">
                  <c:v>149.50999721584566</c:v>
                </c:pt>
                <c:pt idx="3180">
                  <c:v>149.50999721584566</c:v>
                </c:pt>
                <c:pt idx="3181">
                  <c:v>149.50999721584566</c:v>
                </c:pt>
                <c:pt idx="3182">
                  <c:v>149.50999721584566</c:v>
                </c:pt>
                <c:pt idx="3183">
                  <c:v>149.50999721584566</c:v>
                </c:pt>
                <c:pt idx="3184">
                  <c:v>149.50999721584566</c:v>
                </c:pt>
                <c:pt idx="3185">
                  <c:v>149.50999721584566</c:v>
                </c:pt>
                <c:pt idx="3186">
                  <c:v>149.50999721584566</c:v>
                </c:pt>
                <c:pt idx="3187">
                  <c:v>149.50999721584566</c:v>
                </c:pt>
                <c:pt idx="3188">
                  <c:v>149.50999721584566</c:v>
                </c:pt>
                <c:pt idx="3189">
                  <c:v>149.50999721584566</c:v>
                </c:pt>
                <c:pt idx="3190">
                  <c:v>149.50999721584566</c:v>
                </c:pt>
                <c:pt idx="3191">
                  <c:v>149.50999721584566</c:v>
                </c:pt>
                <c:pt idx="3192">
                  <c:v>149.50999721584566</c:v>
                </c:pt>
                <c:pt idx="3193">
                  <c:v>149.50999721584566</c:v>
                </c:pt>
                <c:pt idx="3194">
                  <c:v>149.50999721584566</c:v>
                </c:pt>
                <c:pt idx="3195">
                  <c:v>149.76348864827125</c:v>
                </c:pt>
                <c:pt idx="3196">
                  <c:v>149.83279754482956</c:v>
                </c:pt>
                <c:pt idx="3197">
                  <c:v>150.28233493317873</c:v>
                </c:pt>
                <c:pt idx="3198">
                  <c:v>150.35575009331626</c:v>
                </c:pt>
                <c:pt idx="3199">
                  <c:v>150.73916437239259</c:v>
                </c:pt>
                <c:pt idx="3200">
                  <c:v>150.73916437239259</c:v>
                </c:pt>
                <c:pt idx="3201">
                  <c:v>150.73916437239259</c:v>
                </c:pt>
                <c:pt idx="3202">
                  <c:v>150.73916437239259</c:v>
                </c:pt>
                <c:pt idx="3203">
                  <c:v>150.73916437239259</c:v>
                </c:pt>
                <c:pt idx="3204">
                  <c:v>150.78176607929919</c:v>
                </c:pt>
                <c:pt idx="3205">
                  <c:v>150.83927389489256</c:v>
                </c:pt>
                <c:pt idx="3206">
                  <c:v>151.32138134218678</c:v>
                </c:pt>
                <c:pt idx="3207">
                  <c:v>151.97913359868963</c:v>
                </c:pt>
                <c:pt idx="3208">
                  <c:v>152.49939444484352</c:v>
                </c:pt>
                <c:pt idx="3209">
                  <c:v>152.49939444484352</c:v>
                </c:pt>
                <c:pt idx="3210">
                  <c:v>152.32835600994105</c:v>
                </c:pt>
                <c:pt idx="3211">
                  <c:v>151.88995188462087</c:v>
                </c:pt>
                <c:pt idx="3212">
                  <c:v>151.9734660713147</c:v>
                </c:pt>
                <c:pt idx="3213">
                  <c:v>152.13495792105971</c:v>
                </c:pt>
                <c:pt idx="3214">
                  <c:v>151.13991150488849</c:v>
                </c:pt>
                <c:pt idx="3215">
                  <c:v>151.37407240080782</c:v>
                </c:pt>
                <c:pt idx="3216">
                  <c:v>150.85848278784945</c:v>
                </c:pt>
                <c:pt idx="3217">
                  <c:v>151.36734180876215</c:v>
                </c:pt>
                <c:pt idx="3218">
                  <c:v>150.78217390763038</c:v>
                </c:pt>
                <c:pt idx="3219">
                  <c:v>150.35117308726501</c:v>
                </c:pt>
                <c:pt idx="3220">
                  <c:v>150.13340957001171</c:v>
                </c:pt>
                <c:pt idx="3221">
                  <c:v>150.28322077167229</c:v>
                </c:pt>
                <c:pt idx="3222">
                  <c:v>150.01487076209074</c:v>
                </c:pt>
                <c:pt idx="3223">
                  <c:v>150.16852869808525</c:v>
                </c:pt>
                <c:pt idx="3224">
                  <c:v>150.90972443814087</c:v>
                </c:pt>
                <c:pt idx="3225">
                  <c:v>150.90972443814087</c:v>
                </c:pt>
                <c:pt idx="3226">
                  <c:v>150.90972443814087</c:v>
                </c:pt>
                <c:pt idx="3227">
                  <c:v>150.90972443814087</c:v>
                </c:pt>
                <c:pt idx="3228">
                  <c:v>150.90972443814087</c:v>
                </c:pt>
                <c:pt idx="3229">
                  <c:v>150.87190580894523</c:v>
                </c:pt>
                <c:pt idx="3230">
                  <c:v>150.80775024506477</c:v>
                </c:pt>
                <c:pt idx="3231">
                  <c:v>152.16359652361538</c:v>
                </c:pt>
                <c:pt idx="3232">
                  <c:v>151.68293246196308</c:v>
                </c:pt>
                <c:pt idx="3233">
                  <c:v>153.28730499115213</c:v>
                </c:pt>
                <c:pt idx="3234">
                  <c:v>153.28730499115213</c:v>
                </c:pt>
                <c:pt idx="3235">
                  <c:v>153.28730499115213</c:v>
                </c:pt>
                <c:pt idx="3236">
                  <c:v>153.48501197867154</c:v>
                </c:pt>
                <c:pt idx="3237">
                  <c:v>153.51719611533417</c:v>
                </c:pt>
                <c:pt idx="3238">
                  <c:v>154.71928999964214</c:v>
                </c:pt>
                <c:pt idx="3239">
                  <c:v>153.83631521984324</c:v>
                </c:pt>
                <c:pt idx="3240">
                  <c:v>153.94459422515104</c:v>
                </c:pt>
                <c:pt idx="3241">
                  <c:v>154.00111833276037</c:v>
                </c:pt>
                <c:pt idx="3242">
                  <c:v>154.07866175633217</c:v>
                </c:pt>
                <c:pt idx="3243">
                  <c:v>153.85136292896081</c:v>
                </c:pt>
                <c:pt idx="3244">
                  <c:v>153.22234810766676</c:v>
                </c:pt>
                <c:pt idx="3245">
                  <c:v>152.64121987648502</c:v>
                </c:pt>
                <c:pt idx="3246">
                  <c:v>152.64121987648502</c:v>
                </c:pt>
                <c:pt idx="3247">
                  <c:v>152.64121987648502</c:v>
                </c:pt>
                <c:pt idx="3248">
                  <c:v>152.64121987648502</c:v>
                </c:pt>
                <c:pt idx="3249">
                  <c:v>152.64121987648502</c:v>
                </c:pt>
                <c:pt idx="3250">
                  <c:v>152.64121987648502</c:v>
                </c:pt>
                <c:pt idx="3251">
                  <c:v>152.64121987648502</c:v>
                </c:pt>
                <c:pt idx="3252">
                  <c:v>152.64121987648502</c:v>
                </c:pt>
                <c:pt idx="3253">
                  <c:v>152.64121987648502</c:v>
                </c:pt>
                <c:pt idx="3254">
                  <c:v>152.64121987648502</c:v>
                </c:pt>
                <c:pt idx="3255">
                  <c:v>152.64121987648502</c:v>
                </c:pt>
                <c:pt idx="3256">
                  <c:v>151.53930082249846</c:v>
                </c:pt>
                <c:pt idx="3257">
                  <c:v>151.07820453111535</c:v>
                </c:pt>
                <c:pt idx="3258">
                  <c:v>154.59152745644897</c:v>
                </c:pt>
                <c:pt idx="3259">
                  <c:v>153.63055071246225</c:v>
                </c:pt>
                <c:pt idx="3260">
                  <c:v>153.31701664236826</c:v>
                </c:pt>
                <c:pt idx="3261">
                  <c:v>153.79830183566992</c:v>
                </c:pt>
                <c:pt idx="3262">
                  <c:v>154.05324565642252</c:v>
                </c:pt>
                <c:pt idx="3263">
                  <c:v>154.02336408017209</c:v>
                </c:pt>
                <c:pt idx="3264">
                  <c:v>153.99499546765409</c:v>
                </c:pt>
                <c:pt idx="3265">
                  <c:v>154.48923531098202</c:v>
                </c:pt>
                <c:pt idx="3266">
                  <c:v>154.48923531098202</c:v>
                </c:pt>
                <c:pt idx="3267">
                  <c:v>154.36724804940272</c:v>
                </c:pt>
                <c:pt idx="3268">
                  <c:v>155.16199392405446</c:v>
                </c:pt>
                <c:pt idx="3269">
                  <c:v>155.13566733317012</c:v>
                </c:pt>
                <c:pt idx="3270">
                  <c:v>155.04533998903577</c:v>
                </c:pt>
                <c:pt idx="3271">
                  <c:v>155.35640143492716</c:v>
                </c:pt>
                <c:pt idx="3272">
                  <c:v>155.35640143492716</c:v>
                </c:pt>
                <c:pt idx="3273">
                  <c:v>155.35640143492716</c:v>
                </c:pt>
                <c:pt idx="3274">
                  <c:v>155.35640143492716</c:v>
                </c:pt>
                <c:pt idx="3275">
                  <c:v>153.76720653244888</c:v>
                </c:pt>
                <c:pt idx="3276">
                  <c:v>157.1522641744296</c:v>
                </c:pt>
                <c:pt idx="3277">
                  <c:v>157.82061872411498</c:v>
                </c:pt>
                <c:pt idx="3278">
                  <c:v>158.35254137407833</c:v>
                </c:pt>
                <c:pt idx="3279">
                  <c:v>159.17134167321493</c:v>
                </c:pt>
                <c:pt idx="3280">
                  <c:v>160.26045585737043</c:v>
                </c:pt>
                <c:pt idx="3281">
                  <c:v>160.06101982011296</c:v>
                </c:pt>
                <c:pt idx="3282">
                  <c:v>159.99009162270715</c:v>
                </c:pt>
                <c:pt idx="3283">
                  <c:v>160.06539612024963</c:v>
                </c:pt>
                <c:pt idx="3284">
                  <c:v>160.41075854761579</c:v>
                </c:pt>
                <c:pt idx="3285">
                  <c:v>160.50239853526503</c:v>
                </c:pt>
                <c:pt idx="3286">
                  <c:v>159.70365666441654</c:v>
                </c:pt>
                <c:pt idx="3287">
                  <c:v>159.86494127772784</c:v>
                </c:pt>
                <c:pt idx="3288">
                  <c:v>159.97290031755014</c:v>
                </c:pt>
                <c:pt idx="3289">
                  <c:v>160.06002615561553</c:v>
                </c:pt>
                <c:pt idx="3290">
                  <c:v>160.06002615561553</c:v>
                </c:pt>
                <c:pt idx="3291">
                  <c:v>160.06002615561553</c:v>
                </c:pt>
                <c:pt idx="3292">
                  <c:v>160.06002615561553</c:v>
                </c:pt>
                <c:pt idx="3293">
                  <c:v>160.06002615561553</c:v>
                </c:pt>
                <c:pt idx="3294">
                  <c:v>160.06002615561553</c:v>
                </c:pt>
                <c:pt idx="3295">
                  <c:v>160.06002615561553</c:v>
                </c:pt>
                <c:pt idx="3296">
                  <c:v>160.06002615561553</c:v>
                </c:pt>
                <c:pt idx="3297">
                  <c:v>160.06002615561553</c:v>
                </c:pt>
                <c:pt idx="3298">
                  <c:v>160.06002615561553</c:v>
                </c:pt>
                <c:pt idx="3299">
                  <c:v>160.06002615561553</c:v>
                </c:pt>
                <c:pt idx="3300">
                  <c:v>160.06002615561553</c:v>
                </c:pt>
                <c:pt idx="3301">
                  <c:v>160.06002615561553</c:v>
                </c:pt>
                <c:pt idx="3302">
                  <c:v>160.06002615561553</c:v>
                </c:pt>
                <c:pt idx="3303">
                  <c:v>160.06002615561553</c:v>
                </c:pt>
                <c:pt idx="3304">
                  <c:v>160.06002615561553</c:v>
                </c:pt>
                <c:pt idx="3305">
                  <c:v>160.06002615561553</c:v>
                </c:pt>
                <c:pt idx="3306">
                  <c:v>160.06002615561553</c:v>
                </c:pt>
                <c:pt idx="3307">
                  <c:v>160.61850242578225</c:v>
                </c:pt>
                <c:pt idx="3308">
                  <c:v>161.26109730449377</c:v>
                </c:pt>
                <c:pt idx="3309">
                  <c:v>159.97108450352226</c:v>
                </c:pt>
                <c:pt idx="3310">
                  <c:v>159.58664775769677</c:v>
                </c:pt>
                <c:pt idx="3311">
                  <c:v>159.40737307825083</c:v>
                </c:pt>
                <c:pt idx="3312">
                  <c:v>159.40737307825083</c:v>
                </c:pt>
                <c:pt idx="3313">
                  <c:v>159.2466496245535</c:v>
                </c:pt>
                <c:pt idx="3314">
                  <c:v>159.58921899025484</c:v>
                </c:pt>
                <c:pt idx="3315">
                  <c:v>159.77809046088828</c:v>
                </c:pt>
                <c:pt idx="3316">
                  <c:v>159.4914073606121</c:v>
                </c:pt>
                <c:pt idx="3317">
                  <c:v>159.45419384262672</c:v>
                </c:pt>
                <c:pt idx="3318">
                  <c:v>159.45419384262672</c:v>
                </c:pt>
                <c:pt idx="3319">
                  <c:v>160.93665471770564</c:v>
                </c:pt>
                <c:pt idx="3320">
                  <c:v>161.44359371396308</c:v>
                </c:pt>
                <c:pt idx="3321">
                  <c:v>160.95518320585822</c:v>
                </c:pt>
                <c:pt idx="3322">
                  <c:v>160.5841571285255</c:v>
                </c:pt>
                <c:pt idx="3323">
                  <c:v>161.00009437607997</c:v>
                </c:pt>
                <c:pt idx="3324">
                  <c:v>161.00009437607997</c:v>
                </c:pt>
                <c:pt idx="3325">
                  <c:v>161.00009437607997</c:v>
                </c:pt>
                <c:pt idx="3326">
                  <c:v>161.00009437607997</c:v>
                </c:pt>
                <c:pt idx="3327">
                  <c:v>161.00009437607997</c:v>
                </c:pt>
                <c:pt idx="3328">
                  <c:v>161.00009437607997</c:v>
                </c:pt>
                <c:pt idx="3329">
                  <c:v>161.00009437607997</c:v>
                </c:pt>
                <c:pt idx="3330">
                  <c:v>161.00009437607997</c:v>
                </c:pt>
                <c:pt idx="3331">
                  <c:v>161.00009437607997</c:v>
                </c:pt>
                <c:pt idx="3332">
                  <c:v>161.00009437607997</c:v>
                </c:pt>
                <c:pt idx="3333">
                  <c:v>161.00009437607997</c:v>
                </c:pt>
                <c:pt idx="3334">
                  <c:v>161.00009437607997</c:v>
                </c:pt>
                <c:pt idx="3335">
                  <c:v>161.21222654902982</c:v>
                </c:pt>
                <c:pt idx="3336">
                  <c:v>160.80152710749374</c:v>
                </c:pt>
                <c:pt idx="3337">
                  <c:v>159.86261770989449</c:v>
                </c:pt>
                <c:pt idx="3338">
                  <c:v>159.93196777594818</c:v>
                </c:pt>
                <c:pt idx="3339">
                  <c:v>158.41641107355605</c:v>
                </c:pt>
                <c:pt idx="3340">
                  <c:v>159.31444027014561</c:v>
                </c:pt>
                <c:pt idx="3341">
                  <c:v>158.81634429295056</c:v>
                </c:pt>
                <c:pt idx="3342">
                  <c:v>159.23624101431639</c:v>
                </c:pt>
                <c:pt idx="3343">
                  <c:v>159.50876563222829</c:v>
                </c:pt>
                <c:pt idx="3344">
                  <c:v>159.54343523926892</c:v>
                </c:pt>
                <c:pt idx="3345">
                  <c:v>159.54343523926892</c:v>
                </c:pt>
                <c:pt idx="3346">
                  <c:v>159.54343523926892</c:v>
                </c:pt>
                <c:pt idx="3347">
                  <c:v>159.74912437047954</c:v>
                </c:pt>
                <c:pt idx="3348">
                  <c:v>160.5364067044076</c:v>
                </c:pt>
                <c:pt idx="3349">
                  <c:v>161.13451940154587</c:v>
                </c:pt>
                <c:pt idx="3350">
                  <c:v>160.29089538757992</c:v>
                </c:pt>
                <c:pt idx="3351">
                  <c:v>160.2776164306639</c:v>
                </c:pt>
                <c:pt idx="3352">
                  <c:v>160.2776164306639</c:v>
                </c:pt>
                <c:pt idx="3353">
                  <c:v>160.2776164306639</c:v>
                </c:pt>
                <c:pt idx="3354">
                  <c:v>160.2776164306639</c:v>
                </c:pt>
                <c:pt idx="3355">
                  <c:v>160.2776164306639</c:v>
                </c:pt>
                <c:pt idx="3356">
                  <c:v>160.2776164306639</c:v>
                </c:pt>
                <c:pt idx="3357">
                  <c:v>160.2776164306639</c:v>
                </c:pt>
                <c:pt idx="3358">
                  <c:v>160.2776164306639</c:v>
                </c:pt>
                <c:pt idx="3359">
                  <c:v>160.2776164306639</c:v>
                </c:pt>
                <c:pt idx="3360">
                  <c:v>160.2776164306639</c:v>
                </c:pt>
                <c:pt idx="3361">
                  <c:v>160.2776164306639</c:v>
                </c:pt>
                <c:pt idx="3362">
                  <c:v>160.2776164306639</c:v>
                </c:pt>
                <c:pt idx="3363">
                  <c:v>160.2776164306639</c:v>
                </c:pt>
                <c:pt idx="3364">
                  <c:v>160.2776164306639</c:v>
                </c:pt>
                <c:pt idx="3365">
                  <c:v>160.2776164306639</c:v>
                </c:pt>
                <c:pt idx="3366">
                  <c:v>160.2776164306639</c:v>
                </c:pt>
                <c:pt idx="3367">
                  <c:v>160.2776164306639</c:v>
                </c:pt>
                <c:pt idx="3368">
                  <c:v>160.2776164306639</c:v>
                </c:pt>
                <c:pt idx="3369">
                  <c:v>160.2776164306639</c:v>
                </c:pt>
                <c:pt idx="3370">
                  <c:v>160.2776164306639</c:v>
                </c:pt>
                <c:pt idx="3371">
                  <c:v>160.2776164306639</c:v>
                </c:pt>
                <c:pt idx="3372">
                  <c:v>160.2776164306639</c:v>
                </c:pt>
                <c:pt idx="3373">
                  <c:v>160.2776164306639</c:v>
                </c:pt>
                <c:pt idx="3374">
                  <c:v>160.2776164306639</c:v>
                </c:pt>
                <c:pt idx="3375">
                  <c:v>160.2776164306639</c:v>
                </c:pt>
                <c:pt idx="3376">
                  <c:v>160.2776164306639</c:v>
                </c:pt>
                <c:pt idx="3377">
                  <c:v>160.2776164306639</c:v>
                </c:pt>
                <c:pt idx="3378">
                  <c:v>160.2776164306639</c:v>
                </c:pt>
                <c:pt idx="3379">
                  <c:v>160.2776164306639</c:v>
                </c:pt>
                <c:pt idx="3380">
                  <c:v>160.2776164306639</c:v>
                </c:pt>
                <c:pt idx="3381">
                  <c:v>160.2776164306639</c:v>
                </c:pt>
                <c:pt idx="3382">
                  <c:v>160.2776164306639</c:v>
                </c:pt>
                <c:pt idx="3383">
                  <c:v>160.2776164306639</c:v>
                </c:pt>
                <c:pt idx="3384">
                  <c:v>160.2776164306639</c:v>
                </c:pt>
                <c:pt idx="3385">
                  <c:v>160.2776164306639</c:v>
                </c:pt>
                <c:pt idx="3386">
                  <c:v>160.2776164306639</c:v>
                </c:pt>
                <c:pt idx="3387">
                  <c:v>160.2776164306639</c:v>
                </c:pt>
                <c:pt idx="3388">
                  <c:v>160.2776164306639</c:v>
                </c:pt>
                <c:pt idx="3389">
                  <c:v>160.2776164306639</c:v>
                </c:pt>
                <c:pt idx="3390">
                  <c:v>160.2776164306639</c:v>
                </c:pt>
                <c:pt idx="3391">
                  <c:v>160.2776164306639</c:v>
                </c:pt>
                <c:pt idx="3392">
                  <c:v>160.2776164306639</c:v>
                </c:pt>
                <c:pt idx="3393">
                  <c:v>159.92321508803897</c:v>
                </c:pt>
                <c:pt idx="3394">
                  <c:v>159.78671534568304</c:v>
                </c:pt>
                <c:pt idx="3395">
                  <c:v>160.16218625970836</c:v>
                </c:pt>
                <c:pt idx="3396">
                  <c:v>160.74117927242804</c:v>
                </c:pt>
                <c:pt idx="3397">
                  <c:v>159.70839255132722</c:v>
                </c:pt>
                <c:pt idx="3398">
                  <c:v>159.66105544624901</c:v>
                </c:pt>
                <c:pt idx="3399">
                  <c:v>159.48532690816265</c:v>
                </c:pt>
                <c:pt idx="3400">
                  <c:v>159.44941227718604</c:v>
                </c:pt>
                <c:pt idx="3401">
                  <c:v>159.55553685649625</c:v>
                </c:pt>
                <c:pt idx="3402">
                  <c:v>158.24241968764179</c:v>
                </c:pt>
                <c:pt idx="3403">
                  <c:v>158.24241968764179</c:v>
                </c:pt>
                <c:pt idx="3404">
                  <c:v>158.24241968764179</c:v>
                </c:pt>
                <c:pt idx="3405">
                  <c:v>158.24241968764179</c:v>
                </c:pt>
                <c:pt idx="3406">
                  <c:v>158.24241968764179</c:v>
                </c:pt>
                <c:pt idx="3407">
                  <c:v>158.24241968764179</c:v>
                </c:pt>
                <c:pt idx="3408">
                  <c:v>158.24241968764179</c:v>
                </c:pt>
                <c:pt idx="3409">
                  <c:v>158.24241968764179</c:v>
                </c:pt>
                <c:pt idx="3410">
                  <c:v>158.24241968764179</c:v>
                </c:pt>
                <c:pt idx="3411">
                  <c:v>158.24241968764179</c:v>
                </c:pt>
                <c:pt idx="3412">
                  <c:v>158.24241968764179</c:v>
                </c:pt>
                <c:pt idx="3413">
                  <c:v>158.24241968764179</c:v>
                </c:pt>
                <c:pt idx="3414">
                  <c:v>158.24241968764179</c:v>
                </c:pt>
                <c:pt idx="3415">
                  <c:v>158.24241968764179</c:v>
                </c:pt>
                <c:pt idx="3416">
                  <c:v>158.24241968764179</c:v>
                </c:pt>
                <c:pt idx="3417">
                  <c:v>158.24241968764179</c:v>
                </c:pt>
                <c:pt idx="3418">
                  <c:v>158.24241968764179</c:v>
                </c:pt>
                <c:pt idx="3419">
                  <c:v>158.24241968764179</c:v>
                </c:pt>
                <c:pt idx="3420">
                  <c:v>158.24241968764179</c:v>
                </c:pt>
                <c:pt idx="3421">
                  <c:v>158.24241968764179</c:v>
                </c:pt>
                <c:pt idx="3422">
                  <c:v>158.24241968764179</c:v>
                </c:pt>
                <c:pt idx="3423">
                  <c:v>158.24241968764179</c:v>
                </c:pt>
                <c:pt idx="3424">
                  <c:v>158.24241968764179</c:v>
                </c:pt>
                <c:pt idx="3425">
                  <c:v>158.24241968764179</c:v>
                </c:pt>
                <c:pt idx="3426">
                  <c:v>158.24241968764179</c:v>
                </c:pt>
                <c:pt idx="3427">
                  <c:v>158.24241968764179</c:v>
                </c:pt>
                <c:pt idx="3428">
                  <c:v>158.24241968764179</c:v>
                </c:pt>
                <c:pt idx="3429">
                  <c:v>158.24241968764179</c:v>
                </c:pt>
                <c:pt idx="3430">
                  <c:v>158.24241968764179</c:v>
                </c:pt>
                <c:pt idx="3431">
                  <c:v>158.24241968764179</c:v>
                </c:pt>
                <c:pt idx="3432">
                  <c:v>157.70626408404766</c:v>
                </c:pt>
                <c:pt idx="3433">
                  <c:v>157.73359404968568</c:v>
                </c:pt>
                <c:pt idx="3434">
                  <c:v>157.48112540596921</c:v>
                </c:pt>
                <c:pt idx="3435">
                  <c:v>156.88140132441774</c:v>
                </c:pt>
                <c:pt idx="3436">
                  <c:v>156.42243572828704</c:v>
                </c:pt>
                <c:pt idx="3437">
                  <c:v>157.21347477087684</c:v>
                </c:pt>
                <c:pt idx="3438">
                  <c:v>156.94274982536106</c:v>
                </c:pt>
                <c:pt idx="3439">
                  <c:v>156.64589186189019</c:v>
                </c:pt>
                <c:pt idx="3440">
                  <c:v>157.47824203301633</c:v>
                </c:pt>
                <c:pt idx="3441">
                  <c:v>157.20741256857073</c:v>
                </c:pt>
                <c:pt idx="3442">
                  <c:v>157.20741256857073</c:v>
                </c:pt>
                <c:pt idx="3443">
                  <c:v>157.20741256857073</c:v>
                </c:pt>
                <c:pt idx="3444">
                  <c:v>157.20741256857073</c:v>
                </c:pt>
                <c:pt idx="3445">
                  <c:v>157.20741256857073</c:v>
                </c:pt>
                <c:pt idx="3446">
                  <c:v>157.20741256857073</c:v>
                </c:pt>
                <c:pt idx="3447">
                  <c:v>157.20741256857073</c:v>
                </c:pt>
                <c:pt idx="3448">
                  <c:v>157.20741256857073</c:v>
                </c:pt>
                <c:pt idx="3449">
                  <c:v>157.20741256857073</c:v>
                </c:pt>
                <c:pt idx="3450">
                  <c:v>157.20741256857073</c:v>
                </c:pt>
                <c:pt idx="3451">
                  <c:v>157.20741256857073</c:v>
                </c:pt>
                <c:pt idx="3452">
                  <c:v>157.20741256857073</c:v>
                </c:pt>
                <c:pt idx="3453">
                  <c:v>157.20741256857073</c:v>
                </c:pt>
                <c:pt idx="3454">
                  <c:v>157.20741256857073</c:v>
                </c:pt>
                <c:pt idx="3455">
                  <c:v>157.27701389722432</c:v>
                </c:pt>
                <c:pt idx="3456">
                  <c:v>157.7503655896397</c:v>
                </c:pt>
                <c:pt idx="3457">
                  <c:v>158.09270169529307</c:v>
                </c:pt>
                <c:pt idx="3458">
                  <c:v>159.29113716311818</c:v>
                </c:pt>
                <c:pt idx="3459">
                  <c:v>159.74892835404015</c:v>
                </c:pt>
                <c:pt idx="3460">
                  <c:v>159.74892835404015</c:v>
                </c:pt>
                <c:pt idx="3461">
                  <c:v>159.74892835404015</c:v>
                </c:pt>
                <c:pt idx="3462">
                  <c:v>159.74892835404015</c:v>
                </c:pt>
                <c:pt idx="3463">
                  <c:v>160.02091094178738</c:v>
                </c:pt>
                <c:pt idx="3464">
                  <c:v>159.54836877607724</c:v>
                </c:pt>
                <c:pt idx="3465">
                  <c:v>159.49760603880949</c:v>
                </c:pt>
                <c:pt idx="3466">
                  <c:v>159.53139505952132</c:v>
                </c:pt>
                <c:pt idx="3467">
                  <c:v>159.91487732549928</c:v>
                </c:pt>
                <c:pt idx="3468">
                  <c:v>159.91487732549928</c:v>
                </c:pt>
                <c:pt idx="3469">
                  <c:v>159.91487732549928</c:v>
                </c:pt>
                <c:pt idx="3470">
                  <c:v>159.91487732549928</c:v>
                </c:pt>
                <c:pt idx="3471">
                  <c:v>159.91487732549928</c:v>
                </c:pt>
                <c:pt idx="3472">
                  <c:v>159.91487732549928</c:v>
                </c:pt>
                <c:pt idx="3473">
                  <c:v>159.91487732549928</c:v>
                </c:pt>
                <c:pt idx="3474">
                  <c:v>159.91487732549928</c:v>
                </c:pt>
                <c:pt idx="3475">
                  <c:v>159.91487732549928</c:v>
                </c:pt>
                <c:pt idx="3476">
                  <c:v>159.91487732549928</c:v>
                </c:pt>
                <c:pt idx="3477">
                  <c:v>159.91487732549928</c:v>
                </c:pt>
                <c:pt idx="3478">
                  <c:v>159.91487732549928</c:v>
                </c:pt>
                <c:pt idx="3479">
                  <c:v>159.91487732549928</c:v>
                </c:pt>
                <c:pt idx="3480">
                  <c:v>159.91487732549928</c:v>
                </c:pt>
                <c:pt idx="3481">
                  <c:v>159.91487732549928</c:v>
                </c:pt>
                <c:pt idx="3482">
                  <c:v>159.91487732549928</c:v>
                </c:pt>
                <c:pt idx="3483">
                  <c:v>159.91487732549928</c:v>
                </c:pt>
                <c:pt idx="3484">
                  <c:v>159.91487732549928</c:v>
                </c:pt>
                <c:pt idx="3485">
                  <c:v>157.74650401409647</c:v>
                </c:pt>
                <c:pt idx="3486">
                  <c:v>160.90510805989533</c:v>
                </c:pt>
                <c:pt idx="3487">
                  <c:v>160.46081260121201</c:v>
                </c:pt>
                <c:pt idx="3488">
                  <c:v>161.03746080119308</c:v>
                </c:pt>
                <c:pt idx="3489">
                  <c:v>161.51196561353132</c:v>
                </c:pt>
                <c:pt idx="3490">
                  <c:v>161.51196561353132</c:v>
                </c:pt>
                <c:pt idx="3491">
                  <c:v>161.51196561353132</c:v>
                </c:pt>
                <c:pt idx="3492">
                  <c:v>161.51196561353132</c:v>
                </c:pt>
                <c:pt idx="3493">
                  <c:v>161.51196561353132</c:v>
                </c:pt>
                <c:pt idx="3494">
                  <c:v>162.29561936995711</c:v>
                </c:pt>
                <c:pt idx="3495">
                  <c:v>161.89303395387367</c:v>
                </c:pt>
                <c:pt idx="3496">
                  <c:v>160.91499098528919</c:v>
                </c:pt>
                <c:pt idx="3497">
                  <c:v>160.15668473315233</c:v>
                </c:pt>
                <c:pt idx="3498">
                  <c:v>160.18932745110865</c:v>
                </c:pt>
                <c:pt idx="3499">
                  <c:v>160.12730572754029</c:v>
                </c:pt>
                <c:pt idx="3500">
                  <c:v>160.17045897867098</c:v>
                </c:pt>
                <c:pt idx="3501">
                  <c:v>160.17045897867098</c:v>
                </c:pt>
                <c:pt idx="3502">
                  <c:v>160.72766409635636</c:v>
                </c:pt>
                <c:pt idx="3503">
                  <c:v>159.96023524560536</c:v>
                </c:pt>
                <c:pt idx="3504">
                  <c:v>161.15326941864879</c:v>
                </c:pt>
                <c:pt idx="3505">
                  <c:v>160.29053857612408</c:v>
                </c:pt>
                <c:pt idx="3506">
                  <c:v>160.64772369093129</c:v>
                </c:pt>
                <c:pt idx="3507">
                  <c:v>160.64772369093129</c:v>
                </c:pt>
                <c:pt idx="3508">
                  <c:v>160.64772369093129</c:v>
                </c:pt>
                <c:pt idx="3509">
                  <c:v>160.64772369093129</c:v>
                </c:pt>
                <c:pt idx="3510">
                  <c:v>160.64772369093129</c:v>
                </c:pt>
                <c:pt idx="3511">
                  <c:v>160.64772369093129</c:v>
                </c:pt>
                <c:pt idx="3512">
                  <c:v>160.64772369093129</c:v>
                </c:pt>
                <c:pt idx="3513">
                  <c:v>160.64772369093129</c:v>
                </c:pt>
                <c:pt idx="3514">
                  <c:v>160.64772369093129</c:v>
                </c:pt>
                <c:pt idx="3515">
                  <c:v>160.64772369093129</c:v>
                </c:pt>
                <c:pt idx="3516">
                  <c:v>160.64772369093129</c:v>
                </c:pt>
                <c:pt idx="3517">
                  <c:v>160.64772369093129</c:v>
                </c:pt>
                <c:pt idx="3518">
                  <c:v>160.64772369093129</c:v>
                </c:pt>
                <c:pt idx="3519">
                  <c:v>160.64772369093129</c:v>
                </c:pt>
                <c:pt idx="3520">
                  <c:v>160.64772369093129</c:v>
                </c:pt>
                <c:pt idx="3521">
                  <c:v>160.64772369093129</c:v>
                </c:pt>
                <c:pt idx="3522">
                  <c:v>160.64772369093129</c:v>
                </c:pt>
                <c:pt idx="3523">
                  <c:v>160.64772369093129</c:v>
                </c:pt>
                <c:pt idx="3524">
                  <c:v>160.64772369093129</c:v>
                </c:pt>
                <c:pt idx="3525">
                  <c:v>160.64772369093129</c:v>
                </c:pt>
                <c:pt idx="3526">
                  <c:v>160.64772369093129</c:v>
                </c:pt>
                <c:pt idx="3527">
                  <c:v>160.98036511567636</c:v>
                </c:pt>
                <c:pt idx="3528">
                  <c:v>161.69915745003254</c:v>
                </c:pt>
                <c:pt idx="3529">
                  <c:v>162.06835424017487</c:v>
                </c:pt>
                <c:pt idx="3530">
                  <c:v>161.24434328467416</c:v>
                </c:pt>
                <c:pt idx="3531">
                  <c:v>161.51664210417331</c:v>
                </c:pt>
                <c:pt idx="3532">
                  <c:v>161.51664210417331</c:v>
                </c:pt>
                <c:pt idx="3533">
                  <c:v>161.51664210417331</c:v>
                </c:pt>
                <c:pt idx="3534">
                  <c:v>163.27758902849587</c:v>
                </c:pt>
                <c:pt idx="3535">
                  <c:v>162.9351882272228</c:v>
                </c:pt>
                <c:pt idx="3536">
                  <c:v>162.67938191540139</c:v>
                </c:pt>
                <c:pt idx="3537">
                  <c:v>162.35846087594513</c:v>
                </c:pt>
                <c:pt idx="3538">
                  <c:v>162.00501199769164</c:v>
                </c:pt>
                <c:pt idx="3539">
                  <c:v>162.00501199769164</c:v>
                </c:pt>
                <c:pt idx="3540">
                  <c:v>162.00501199769164</c:v>
                </c:pt>
                <c:pt idx="3541">
                  <c:v>162.00501199769164</c:v>
                </c:pt>
                <c:pt idx="3542">
                  <c:v>162.00501199769164</c:v>
                </c:pt>
                <c:pt idx="3543">
                  <c:v>162.00501199769164</c:v>
                </c:pt>
                <c:pt idx="3544">
                  <c:v>162.16679433029643</c:v>
                </c:pt>
                <c:pt idx="3545">
                  <c:v>162.3640058390007</c:v>
                </c:pt>
                <c:pt idx="3546">
                  <c:v>162.38754191380028</c:v>
                </c:pt>
                <c:pt idx="3547">
                  <c:v>162.40455777181091</c:v>
                </c:pt>
                <c:pt idx="3548">
                  <c:v>162.66308603889564</c:v>
                </c:pt>
                <c:pt idx="3549">
                  <c:v>162.66308603889564</c:v>
                </c:pt>
                <c:pt idx="3550">
                  <c:v>162.66308603889564</c:v>
                </c:pt>
                <c:pt idx="3551">
                  <c:v>162.66308603889564</c:v>
                </c:pt>
                <c:pt idx="3552">
                  <c:v>162.66308603889564</c:v>
                </c:pt>
                <c:pt idx="3553">
                  <c:v>162.66308603889564</c:v>
                </c:pt>
                <c:pt idx="3554">
                  <c:v>162.66308603889564</c:v>
                </c:pt>
                <c:pt idx="3555">
                  <c:v>162.66308603889564</c:v>
                </c:pt>
                <c:pt idx="3556">
                  <c:v>162.66308603889564</c:v>
                </c:pt>
                <c:pt idx="3557">
                  <c:v>162.66308603889564</c:v>
                </c:pt>
                <c:pt idx="3558">
                  <c:v>162.94435203490724</c:v>
                </c:pt>
                <c:pt idx="3559">
                  <c:v>162.69546149109985</c:v>
                </c:pt>
                <c:pt idx="3560">
                  <c:v>162.60967925481114</c:v>
                </c:pt>
                <c:pt idx="3561">
                  <c:v>162.55712356845694</c:v>
                </c:pt>
                <c:pt idx="3562">
                  <c:v>162.64448934628663</c:v>
                </c:pt>
                <c:pt idx="3563">
                  <c:v>162.39595922463377</c:v>
                </c:pt>
                <c:pt idx="3564">
                  <c:v>162.38330955693507</c:v>
                </c:pt>
                <c:pt idx="3565">
                  <c:v>162.48057032107235</c:v>
                </c:pt>
                <c:pt idx="3566">
                  <c:v>162.6424457868155</c:v>
                </c:pt>
                <c:pt idx="3567">
                  <c:v>162.5537069178863</c:v>
                </c:pt>
                <c:pt idx="3568">
                  <c:v>162.5537069178863</c:v>
                </c:pt>
                <c:pt idx="3569">
                  <c:v>162.5537069178863</c:v>
                </c:pt>
                <c:pt idx="3570">
                  <c:v>162.5537069178863</c:v>
                </c:pt>
                <c:pt idx="3571">
                  <c:v>162.5537069178863</c:v>
                </c:pt>
                <c:pt idx="3572">
                  <c:v>162.5537069178863</c:v>
                </c:pt>
                <c:pt idx="3573">
                  <c:v>162.5537069178863</c:v>
                </c:pt>
                <c:pt idx="3574">
                  <c:v>162.5537069178863</c:v>
                </c:pt>
                <c:pt idx="3575">
                  <c:v>162.68889968846599</c:v>
                </c:pt>
                <c:pt idx="3576">
                  <c:v>162.54453672621943</c:v>
                </c:pt>
                <c:pt idx="3577">
                  <c:v>162.27787874837219</c:v>
                </c:pt>
                <c:pt idx="3578">
                  <c:v>162.29991606770392</c:v>
                </c:pt>
                <c:pt idx="3579">
                  <c:v>162.31271206051875</c:v>
                </c:pt>
                <c:pt idx="3580">
                  <c:v>162.31271206051875</c:v>
                </c:pt>
                <c:pt idx="3581">
                  <c:v>162.31271206051875</c:v>
                </c:pt>
                <c:pt idx="3582">
                  <c:v>162.31271206051875</c:v>
                </c:pt>
                <c:pt idx="3583">
                  <c:v>162.31271206051875</c:v>
                </c:pt>
                <c:pt idx="3584">
                  <c:v>162.31271206051875</c:v>
                </c:pt>
                <c:pt idx="3585">
                  <c:v>162.78592735897604</c:v>
                </c:pt>
                <c:pt idx="3586">
                  <c:v>162.30886866262711</c:v>
                </c:pt>
                <c:pt idx="3587">
                  <c:v>162.26844799457476</c:v>
                </c:pt>
                <c:pt idx="3588">
                  <c:v>162.20175883996592</c:v>
                </c:pt>
                <c:pt idx="3589">
                  <c:v>162.12563466673527</c:v>
                </c:pt>
                <c:pt idx="3590">
                  <c:v>162.28409245580872</c:v>
                </c:pt>
                <c:pt idx="3591">
                  <c:v>163.16827137115195</c:v>
                </c:pt>
                <c:pt idx="3592">
                  <c:v>163.24864159126162</c:v>
                </c:pt>
                <c:pt idx="3593">
                  <c:v>161.39232726693294</c:v>
                </c:pt>
                <c:pt idx="3594">
                  <c:v>159.0021183364573</c:v>
                </c:pt>
                <c:pt idx="3595">
                  <c:v>158.21844693546419</c:v>
                </c:pt>
                <c:pt idx="3596">
                  <c:v>158.60854297371614</c:v>
                </c:pt>
                <c:pt idx="3597">
                  <c:v>158.5814746691897</c:v>
                </c:pt>
                <c:pt idx="3598">
                  <c:v>158.75247177780417</c:v>
                </c:pt>
                <c:pt idx="3599">
                  <c:v>158.52512856539673</c:v>
                </c:pt>
                <c:pt idx="3600">
                  <c:v>158.65745113283816</c:v>
                </c:pt>
                <c:pt idx="3601">
                  <c:v>158.64804256912996</c:v>
                </c:pt>
                <c:pt idx="3602">
                  <c:v>157.36160054730726</c:v>
                </c:pt>
                <c:pt idx="3603">
                  <c:v>157.35089263460782</c:v>
                </c:pt>
                <c:pt idx="3604">
                  <c:v>157.69470034126934</c:v>
                </c:pt>
                <c:pt idx="3605">
                  <c:v>157.69470034126934</c:v>
                </c:pt>
                <c:pt idx="3606">
                  <c:v>157.69470034126934</c:v>
                </c:pt>
                <c:pt idx="3607">
                  <c:v>157.69470034126934</c:v>
                </c:pt>
                <c:pt idx="3608">
                  <c:v>158.41213293480538</c:v>
                </c:pt>
                <c:pt idx="3609">
                  <c:v>158.46456568862334</c:v>
                </c:pt>
                <c:pt idx="3610">
                  <c:v>158.89097429403967</c:v>
                </c:pt>
                <c:pt idx="3611">
                  <c:v>160.18529809891834</c:v>
                </c:pt>
                <c:pt idx="3612">
                  <c:v>160.78218111375281</c:v>
                </c:pt>
                <c:pt idx="3613">
                  <c:v>160.78218111375281</c:v>
                </c:pt>
                <c:pt idx="3614">
                  <c:v>160.78218111375281</c:v>
                </c:pt>
                <c:pt idx="3615">
                  <c:v>160.78218111375281</c:v>
                </c:pt>
                <c:pt idx="3616">
                  <c:v>160.78218111375281</c:v>
                </c:pt>
                <c:pt idx="3617">
                  <c:v>160.78218111375281</c:v>
                </c:pt>
                <c:pt idx="3618">
                  <c:v>160.78218111375281</c:v>
                </c:pt>
                <c:pt idx="3619">
                  <c:v>160.78218111375281</c:v>
                </c:pt>
                <c:pt idx="3620">
                  <c:v>160.78218111375281</c:v>
                </c:pt>
                <c:pt idx="3621">
                  <c:v>160.78218111375281</c:v>
                </c:pt>
                <c:pt idx="3622">
                  <c:v>160.78218111375281</c:v>
                </c:pt>
                <c:pt idx="3623">
                  <c:v>160.78218111375281</c:v>
                </c:pt>
                <c:pt idx="3624">
                  <c:v>160.78218111375281</c:v>
                </c:pt>
                <c:pt idx="3625">
                  <c:v>160.78218111375281</c:v>
                </c:pt>
                <c:pt idx="3626">
                  <c:v>160.78218111375281</c:v>
                </c:pt>
                <c:pt idx="3627">
                  <c:v>160.78218111375281</c:v>
                </c:pt>
                <c:pt idx="3628">
                  <c:v>160.6059809751597</c:v>
                </c:pt>
                <c:pt idx="3629">
                  <c:v>160.3177888950508</c:v>
                </c:pt>
                <c:pt idx="3630">
                  <c:v>160.67237281907947</c:v>
                </c:pt>
                <c:pt idx="3631">
                  <c:v>160.88186627280356</c:v>
                </c:pt>
                <c:pt idx="3632">
                  <c:v>161.63279666678139</c:v>
                </c:pt>
                <c:pt idx="3633">
                  <c:v>161.63279666678139</c:v>
                </c:pt>
                <c:pt idx="3634">
                  <c:v>161.63279666678139</c:v>
                </c:pt>
                <c:pt idx="3635">
                  <c:v>161.63279666678139</c:v>
                </c:pt>
                <c:pt idx="3636">
                  <c:v>162.17444410055157</c:v>
                </c:pt>
                <c:pt idx="3637">
                  <c:v>161.78037627846231</c:v>
                </c:pt>
                <c:pt idx="3638">
                  <c:v>162.23259608339706</c:v>
                </c:pt>
                <c:pt idx="3639">
                  <c:v>161.78553399154325</c:v>
                </c:pt>
                <c:pt idx="3640">
                  <c:v>162.29590640594219</c:v>
                </c:pt>
                <c:pt idx="3641">
                  <c:v>162.3802284218612</c:v>
                </c:pt>
                <c:pt idx="3642">
                  <c:v>163.25643764923493</c:v>
                </c:pt>
                <c:pt idx="3643">
                  <c:v>163.78896979307405</c:v>
                </c:pt>
                <c:pt idx="3644">
                  <c:v>163.88161940217191</c:v>
                </c:pt>
                <c:pt idx="3645">
                  <c:v>164.09208927609481</c:v>
                </c:pt>
                <c:pt idx="3646">
                  <c:v>162.84880500521913</c:v>
                </c:pt>
                <c:pt idx="3647">
                  <c:v>162.03455565955875</c:v>
                </c:pt>
                <c:pt idx="3648">
                  <c:v>161.72484910540032</c:v>
                </c:pt>
                <c:pt idx="3649">
                  <c:v>162.52041699594596</c:v>
                </c:pt>
                <c:pt idx="3650">
                  <c:v>162.63125943688479</c:v>
                </c:pt>
                <c:pt idx="3651">
                  <c:v>162.5903911804804</c:v>
                </c:pt>
                <c:pt idx="3652">
                  <c:v>162.38235041555285</c:v>
                </c:pt>
                <c:pt idx="3653">
                  <c:v>161.74190257952225</c:v>
                </c:pt>
                <c:pt idx="3654">
                  <c:v>161.74190257952225</c:v>
                </c:pt>
                <c:pt idx="3655">
                  <c:v>161.98795574730514</c:v>
                </c:pt>
                <c:pt idx="3656">
                  <c:v>163.43134230914083</c:v>
                </c:pt>
                <c:pt idx="3657">
                  <c:v>168.19544121470716</c:v>
                </c:pt>
                <c:pt idx="3658">
                  <c:v>167.2480805459432</c:v>
                </c:pt>
                <c:pt idx="3659">
                  <c:v>168.40072262857012</c:v>
                </c:pt>
                <c:pt idx="3660">
                  <c:v>167.65319159364836</c:v>
                </c:pt>
                <c:pt idx="3661">
                  <c:v>167.2437172870238</c:v>
                </c:pt>
                <c:pt idx="3662">
                  <c:v>166.2211554972225</c:v>
                </c:pt>
                <c:pt idx="3663">
                  <c:v>167.44450818312507</c:v>
                </c:pt>
                <c:pt idx="3664">
                  <c:v>166.98185259497598</c:v>
                </c:pt>
                <c:pt idx="3665">
                  <c:v>167.08360596047697</c:v>
                </c:pt>
                <c:pt idx="3666">
                  <c:v>167.37022321073803</c:v>
                </c:pt>
                <c:pt idx="3667">
                  <c:v>166.3717024019559</c:v>
                </c:pt>
                <c:pt idx="3668">
                  <c:v>166.89790775623223</c:v>
                </c:pt>
                <c:pt idx="3669">
                  <c:v>166.9580563437261</c:v>
                </c:pt>
                <c:pt idx="3670">
                  <c:v>167.01176729006076</c:v>
                </c:pt>
                <c:pt idx="3671">
                  <c:v>166.92270135122064</c:v>
                </c:pt>
                <c:pt idx="3672">
                  <c:v>167.39024479298047</c:v>
                </c:pt>
                <c:pt idx="3673">
                  <c:v>167.39024479298047</c:v>
                </c:pt>
                <c:pt idx="3674">
                  <c:v>167.39024479298047</c:v>
                </c:pt>
                <c:pt idx="3675">
                  <c:v>168.26387401509876</c:v>
                </c:pt>
                <c:pt idx="3676">
                  <c:v>167.71079514748456</c:v>
                </c:pt>
                <c:pt idx="3677">
                  <c:v>168.98825577582261</c:v>
                </c:pt>
                <c:pt idx="3678">
                  <c:v>170.01820230289772</c:v>
                </c:pt>
                <c:pt idx="3679">
                  <c:v>170.37690301762163</c:v>
                </c:pt>
                <c:pt idx="3680">
                  <c:v>170.37690301762163</c:v>
                </c:pt>
                <c:pt idx="3681">
                  <c:v>170.37690301762163</c:v>
                </c:pt>
                <c:pt idx="3682">
                  <c:v>170.37690301762163</c:v>
                </c:pt>
                <c:pt idx="3683">
                  <c:v>170.37690301762163</c:v>
                </c:pt>
                <c:pt idx="3684">
                  <c:v>170.37690301762163</c:v>
                </c:pt>
                <c:pt idx="3685">
                  <c:v>170.37690301762163</c:v>
                </c:pt>
                <c:pt idx="3686">
                  <c:v>170.37690301762163</c:v>
                </c:pt>
                <c:pt idx="3687">
                  <c:v>170.37690301762163</c:v>
                </c:pt>
                <c:pt idx="3688">
                  <c:v>170.37690301762163</c:v>
                </c:pt>
                <c:pt idx="3689">
                  <c:v>170.37690301762163</c:v>
                </c:pt>
                <c:pt idx="3690">
                  <c:v>170.37690301762163</c:v>
                </c:pt>
                <c:pt idx="3691">
                  <c:v>170.37690301762163</c:v>
                </c:pt>
                <c:pt idx="3692">
                  <c:v>170.37690301762163</c:v>
                </c:pt>
                <c:pt idx="3693">
                  <c:v>170.37690301762163</c:v>
                </c:pt>
                <c:pt idx="3694">
                  <c:v>170.37690301762163</c:v>
                </c:pt>
                <c:pt idx="3695">
                  <c:v>170.37690301762163</c:v>
                </c:pt>
                <c:pt idx="3696">
                  <c:v>170.37690301762163</c:v>
                </c:pt>
                <c:pt idx="3697">
                  <c:v>169.52337421533937</c:v>
                </c:pt>
                <c:pt idx="3698">
                  <c:v>169.89124365690719</c:v>
                </c:pt>
                <c:pt idx="3699">
                  <c:v>170.72439283078475</c:v>
                </c:pt>
                <c:pt idx="3700">
                  <c:v>171.25276948270266</c:v>
                </c:pt>
                <c:pt idx="3701">
                  <c:v>170.93491032767145</c:v>
                </c:pt>
                <c:pt idx="3702">
                  <c:v>170.93491032767145</c:v>
                </c:pt>
                <c:pt idx="3703">
                  <c:v>170.93491032767145</c:v>
                </c:pt>
                <c:pt idx="3704">
                  <c:v>170.93491032767145</c:v>
                </c:pt>
                <c:pt idx="3705">
                  <c:v>170.93491032767145</c:v>
                </c:pt>
                <c:pt idx="3706">
                  <c:v>170.93491032767145</c:v>
                </c:pt>
                <c:pt idx="3707">
                  <c:v>170.93491032767145</c:v>
                </c:pt>
                <c:pt idx="3708">
                  <c:v>170.93491032767145</c:v>
                </c:pt>
                <c:pt idx="3709">
                  <c:v>170.93491032767145</c:v>
                </c:pt>
                <c:pt idx="3710">
                  <c:v>172.88736245613973</c:v>
                </c:pt>
                <c:pt idx="3711">
                  <c:v>173.52336529554788</c:v>
                </c:pt>
                <c:pt idx="3712">
                  <c:v>173.94792002961833</c:v>
                </c:pt>
                <c:pt idx="3713">
                  <c:v>174.4109069676712</c:v>
                </c:pt>
                <c:pt idx="3714">
                  <c:v>174.36985534725565</c:v>
                </c:pt>
                <c:pt idx="3715">
                  <c:v>174.36985534725565</c:v>
                </c:pt>
                <c:pt idx="3716">
                  <c:v>174.36985534725565</c:v>
                </c:pt>
                <c:pt idx="3717">
                  <c:v>174.36985534725565</c:v>
                </c:pt>
                <c:pt idx="3718">
                  <c:v>175.5833252177224</c:v>
                </c:pt>
                <c:pt idx="3719">
                  <c:v>176.11345883593302</c:v>
                </c:pt>
                <c:pt idx="3720">
                  <c:v>175.83791234471326</c:v>
                </c:pt>
                <c:pt idx="3721">
                  <c:v>175.07992839378116</c:v>
                </c:pt>
                <c:pt idx="3722">
                  <c:v>174.25377670943939</c:v>
                </c:pt>
                <c:pt idx="3723">
                  <c:v>174.25377670943939</c:v>
                </c:pt>
                <c:pt idx="3724">
                  <c:v>174.25377670943939</c:v>
                </c:pt>
                <c:pt idx="3725">
                  <c:v>174.25377670943939</c:v>
                </c:pt>
                <c:pt idx="3726">
                  <c:v>174.25377670943939</c:v>
                </c:pt>
                <c:pt idx="3727">
                  <c:v>174.25377670943939</c:v>
                </c:pt>
                <c:pt idx="3728">
                  <c:v>174.25377670943939</c:v>
                </c:pt>
                <c:pt idx="3729">
                  <c:v>174.25377670943939</c:v>
                </c:pt>
                <c:pt idx="3730">
                  <c:v>174.25377670943939</c:v>
                </c:pt>
                <c:pt idx="3731">
                  <c:v>174.25377670943939</c:v>
                </c:pt>
                <c:pt idx="3732">
                  <c:v>174.25377670943939</c:v>
                </c:pt>
                <c:pt idx="3733">
                  <c:v>174.25377670943939</c:v>
                </c:pt>
                <c:pt idx="3734">
                  <c:v>174.25377670943939</c:v>
                </c:pt>
                <c:pt idx="3735">
                  <c:v>173.93538695827036</c:v>
                </c:pt>
                <c:pt idx="3736">
                  <c:v>174.50265163790709</c:v>
                </c:pt>
                <c:pt idx="3737">
                  <c:v>174.75221831931827</c:v>
                </c:pt>
                <c:pt idx="3738">
                  <c:v>173.76208089078676</c:v>
                </c:pt>
                <c:pt idx="3739">
                  <c:v>175.11013707465634</c:v>
                </c:pt>
                <c:pt idx="3740">
                  <c:v>175.11013707465634</c:v>
                </c:pt>
                <c:pt idx="3741">
                  <c:v>175.11013707465634</c:v>
                </c:pt>
                <c:pt idx="3742">
                  <c:v>175.11013707465634</c:v>
                </c:pt>
                <c:pt idx="3743">
                  <c:v>175.11013707465634</c:v>
                </c:pt>
                <c:pt idx="3744">
                  <c:v>175.11013707465634</c:v>
                </c:pt>
                <c:pt idx="3745">
                  <c:v>175.11013707465634</c:v>
                </c:pt>
                <c:pt idx="3746">
                  <c:v>175.33407972346274</c:v>
                </c:pt>
                <c:pt idx="3747">
                  <c:v>175.32688304638776</c:v>
                </c:pt>
                <c:pt idx="3748">
                  <c:v>175.89487163229555</c:v>
                </c:pt>
                <c:pt idx="3749">
                  <c:v>175.97444932242121</c:v>
                </c:pt>
                <c:pt idx="3750">
                  <c:v>176.7488299046789</c:v>
                </c:pt>
                <c:pt idx="3751">
                  <c:v>176.7488299046789</c:v>
                </c:pt>
                <c:pt idx="3752">
                  <c:v>176.7488299046789</c:v>
                </c:pt>
                <c:pt idx="3753">
                  <c:v>176.7488299046789</c:v>
                </c:pt>
                <c:pt idx="3754">
                  <c:v>176.7488299046789</c:v>
                </c:pt>
                <c:pt idx="3755">
                  <c:v>176.7488299046789</c:v>
                </c:pt>
                <c:pt idx="3756">
                  <c:v>176.7488299046789</c:v>
                </c:pt>
                <c:pt idx="3757">
                  <c:v>176.7488299046789</c:v>
                </c:pt>
                <c:pt idx="3758">
                  <c:v>176.7488299046789</c:v>
                </c:pt>
                <c:pt idx="3759">
                  <c:v>176.7488299046789</c:v>
                </c:pt>
                <c:pt idx="3760">
                  <c:v>176.7488299046789</c:v>
                </c:pt>
                <c:pt idx="3761">
                  <c:v>176.7488299046789</c:v>
                </c:pt>
                <c:pt idx="3762">
                  <c:v>176.7488299046789</c:v>
                </c:pt>
                <c:pt idx="3763">
                  <c:v>176.7488299046789</c:v>
                </c:pt>
                <c:pt idx="3764">
                  <c:v>176.7488299046789</c:v>
                </c:pt>
                <c:pt idx="3765">
                  <c:v>176.7488299046789</c:v>
                </c:pt>
                <c:pt idx="3766">
                  <c:v>176.7488299046789</c:v>
                </c:pt>
                <c:pt idx="3767">
                  <c:v>176.7488299046789</c:v>
                </c:pt>
                <c:pt idx="3768">
                  <c:v>176.7488299046789</c:v>
                </c:pt>
                <c:pt idx="3769">
                  <c:v>176.7488299046789</c:v>
                </c:pt>
                <c:pt idx="3770">
                  <c:v>176.7488299046789</c:v>
                </c:pt>
                <c:pt idx="3771">
                  <c:v>176.7488299046789</c:v>
                </c:pt>
                <c:pt idx="3772">
                  <c:v>176.7488299046789</c:v>
                </c:pt>
                <c:pt idx="3773">
                  <c:v>176.7488299046789</c:v>
                </c:pt>
                <c:pt idx="3774">
                  <c:v>176.7488299046789</c:v>
                </c:pt>
                <c:pt idx="3775">
                  <c:v>176.7488299046789</c:v>
                </c:pt>
                <c:pt idx="3776">
                  <c:v>176.7488299046789</c:v>
                </c:pt>
                <c:pt idx="3777">
                  <c:v>176.7488299046789</c:v>
                </c:pt>
                <c:pt idx="3778">
                  <c:v>176.7488299046789</c:v>
                </c:pt>
                <c:pt idx="3779">
                  <c:v>176.7488299046789</c:v>
                </c:pt>
                <c:pt idx="3780">
                  <c:v>176.7488299046789</c:v>
                </c:pt>
                <c:pt idx="3781">
                  <c:v>176.7488299046789</c:v>
                </c:pt>
                <c:pt idx="3782">
                  <c:v>176.7488299046789</c:v>
                </c:pt>
                <c:pt idx="3783">
                  <c:v>176.7488299046789</c:v>
                </c:pt>
                <c:pt idx="3784">
                  <c:v>176.7488299046789</c:v>
                </c:pt>
                <c:pt idx="3785">
                  <c:v>176.7488299046789</c:v>
                </c:pt>
                <c:pt idx="3786">
                  <c:v>176.7488299046789</c:v>
                </c:pt>
                <c:pt idx="3787">
                  <c:v>177.35533380487473</c:v>
                </c:pt>
                <c:pt idx="3788">
                  <c:v>177.88170573716928</c:v>
                </c:pt>
                <c:pt idx="3789">
                  <c:v>177.48663134848749</c:v>
                </c:pt>
                <c:pt idx="3790">
                  <c:v>177.73883658391469</c:v>
                </c:pt>
                <c:pt idx="3791">
                  <c:v>177.73762181813717</c:v>
                </c:pt>
                <c:pt idx="3792">
                  <c:v>177.73762181813717</c:v>
                </c:pt>
                <c:pt idx="3793">
                  <c:v>177.73762181813717</c:v>
                </c:pt>
                <c:pt idx="3794">
                  <c:v>177.73762181813717</c:v>
                </c:pt>
                <c:pt idx="3795">
                  <c:v>177.73762181813717</c:v>
                </c:pt>
                <c:pt idx="3796">
                  <c:v>177.73762181813717</c:v>
                </c:pt>
                <c:pt idx="3797">
                  <c:v>177.73762181813717</c:v>
                </c:pt>
                <c:pt idx="3798">
                  <c:v>177.73762181813717</c:v>
                </c:pt>
                <c:pt idx="3799">
                  <c:v>177.73762181813717</c:v>
                </c:pt>
                <c:pt idx="3800">
                  <c:v>177.73762181813717</c:v>
                </c:pt>
                <c:pt idx="3801">
                  <c:v>177.73762181813717</c:v>
                </c:pt>
                <c:pt idx="3802">
                  <c:v>177.73762181813717</c:v>
                </c:pt>
                <c:pt idx="3803">
                  <c:v>177.73762181813717</c:v>
                </c:pt>
                <c:pt idx="3804">
                  <c:v>177.73762181813717</c:v>
                </c:pt>
                <c:pt idx="3805">
                  <c:v>177.73762181813717</c:v>
                </c:pt>
                <c:pt idx="3806">
                  <c:v>177.73762181813717</c:v>
                </c:pt>
                <c:pt idx="3807">
                  <c:v>177.73762181813717</c:v>
                </c:pt>
                <c:pt idx="3808">
                  <c:v>177.73762181813717</c:v>
                </c:pt>
                <c:pt idx="3809">
                  <c:v>177.73762181813717</c:v>
                </c:pt>
                <c:pt idx="3810">
                  <c:v>177.73762181813717</c:v>
                </c:pt>
                <c:pt idx="3811">
                  <c:v>177.73762181813717</c:v>
                </c:pt>
                <c:pt idx="3812">
                  <c:v>177.73762181813717</c:v>
                </c:pt>
                <c:pt idx="3813">
                  <c:v>177.73762181813717</c:v>
                </c:pt>
                <c:pt idx="3814">
                  <c:v>177.73762181813717</c:v>
                </c:pt>
                <c:pt idx="3815">
                  <c:v>177.73762181813717</c:v>
                </c:pt>
                <c:pt idx="3816">
                  <c:v>177.73762181813717</c:v>
                </c:pt>
                <c:pt idx="3817">
                  <c:v>177.73762181813717</c:v>
                </c:pt>
                <c:pt idx="3818">
                  <c:v>177.73762181813717</c:v>
                </c:pt>
                <c:pt idx="3819">
                  <c:v>177.73762181813717</c:v>
                </c:pt>
                <c:pt idx="3820">
                  <c:v>177.73762181813717</c:v>
                </c:pt>
                <c:pt idx="3821">
                  <c:v>177.73762181813717</c:v>
                </c:pt>
                <c:pt idx="3822">
                  <c:v>177.73762181813717</c:v>
                </c:pt>
                <c:pt idx="3823">
                  <c:v>177.73762181813717</c:v>
                </c:pt>
                <c:pt idx="3824">
                  <c:v>177.73762181813717</c:v>
                </c:pt>
                <c:pt idx="3825">
                  <c:v>177.73762181813717</c:v>
                </c:pt>
                <c:pt idx="3826">
                  <c:v>177.73762181813717</c:v>
                </c:pt>
                <c:pt idx="3827">
                  <c:v>177.73762181813717</c:v>
                </c:pt>
                <c:pt idx="3828">
                  <c:v>177.73762181813717</c:v>
                </c:pt>
                <c:pt idx="3829">
                  <c:v>177.73762181813717</c:v>
                </c:pt>
                <c:pt idx="3830">
                  <c:v>177.64868602350151</c:v>
                </c:pt>
                <c:pt idx="3831">
                  <c:v>177.23032741459463</c:v>
                </c:pt>
                <c:pt idx="3832">
                  <c:v>177.08462324035366</c:v>
                </c:pt>
                <c:pt idx="3833">
                  <c:v>177.15039772787225</c:v>
                </c:pt>
                <c:pt idx="3834">
                  <c:v>177.35162630536942</c:v>
                </c:pt>
                <c:pt idx="3835">
                  <c:v>177.35162630536942</c:v>
                </c:pt>
                <c:pt idx="3836">
                  <c:v>177.35162630536942</c:v>
                </c:pt>
                <c:pt idx="3837">
                  <c:v>177.35162630536942</c:v>
                </c:pt>
                <c:pt idx="3838">
                  <c:v>177.35162630536942</c:v>
                </c:pt>
                <c:pt idx="3839">
                  <c:v>177.35162630536942</c:v>
                </c:pt>
                <c:pt idx="3840">
                  <c:v>176.75354282598519</c:v>
                </c:pt>
                <c:pt idx="3841">
                  <c:v>176.43071355850844</c:v>
                </c:pt>
                <c:pt idx="3842">
                  <c:v>176.84240073862105</c:v>
                </c:pt>
                <c:pt idx="3843">
                  <c:v>177.01833328856989</c:v>
                </c:pt>
                <c:pt idx="3844">
                  <c:v>177.11422764684073</c:v>
                </c:pt>
                <c:pt idx="3845">
                  <c:v>177.11422764684073</c:v>
                </c:pt>
                <c:pt idx="3846">
                  <c:v>177.11422764684073</c:v>
                </c:pt>
                <c:pt idx="3847">
                  <c:v>177.11422764684073</c:v>
                </c:pt>
                <c:pt idx="3848">
                  <c:v>177.11422764684073</c:v>
                </c:pt>
                <c:pt idx="3849">
                  <c:v>177.11422764684073</c:v>
                </c:pt>
                <c:pt idx="3850">
                  <c:v>177.11422764684073</c:v>
                </c:pt>
                <c:pt idx="3851">
                  <c:v>177.11422764684073</c:v>
                </c:pt>
                <c:pt idx="3852">
                  <c:v>177.11422764684073</c:v>
                </c:pt>
                <c:pt idx="3853">
                  <c:v>177.11422764684073</c:v>
                </c:pt>
                <c:pt idx="3854">
                  <c:v>177.11422764684073</c:v>
                </c:pt>
                <c:pt idx="3855">
                  <c:v>177.11422764684073</c:v>
                </c:pt>
                <c:pt idx="3856">
                  <c:v>177.11422764684073</c:v>
                </c:pt>
                <c:pt idx="3857">
                  <c:v>177.11422764684073</c:v>
                </c:pt>
                <c:pt idx="3858">
                  <c:v>177.11422764684073</c:v>
                </c:pt>
                <c:pt idx="3859">
                  <c:v>177.11422764684073</c:v>
                </c:pt>
                <c:pt idx="3860">
                  <c:v>177.11422764684073</c:v>
                </c:pt>
                <c:pt idx="3861">
                  <c:v>177.11422764684073</c:v>
                </c:pt>
                <c:pt idx="3862">
                  <c:v>177.11422764684073</c:v>
                </c:pt>
                <c:pt idx="3863">
                  <c:v>176.72829112841339</c:v>
                </c:pt>
                <c:pt idx="3864">
                  <c:v>176.70936755758268</c:v>
                </c:pt>
                <c:pt idx="3865">
                  <c:v>176.37249075227481</c:v>
                </c:pt>
                <c:pt idx="3866">
                  <c:v>176.84645525710243</c:v>
                </c:pt>
                <c:pt idx="3867">
                  <c:v>176.26490850670947</c:v>
                </c:pt>
                <c:pt idx="3868">
                  <c:v>176.26490850670947</c:v>
                </c:pt>
                <c:pt idx="3869">
                  <c:v>176.26490850670947</c:v>
                </c:pt>
                <c:pt idx="3870">
                  <c:v>176.26490850670947</c:v>
                </c:pt>
                <c:pt idx="3871">
                  <c:v>176.26490850670947</c:v>
                </c:pt>
                <c:pt idx="3872">
                  <c:v>176.26490850670947</c:v>
                </c:pt>
                <c:pt idx="3873">
                  <c:v>176.26490850670947</c:v>
                </c:pt>
                <c:pt idx="3874">
                  <c:v>176.26490850670947</c:v>
                </c:pt>
                <c:pt idx="3875">
                  <c:v>176.26490850670947</c:v>
                </c:pt>
                <c:pt idx="3876">
                  <c:v>176.26490850670947</c:v>
                </c:pt>
                <c:pt idx="3877">
                  <c:v>176.26490850670947</c:v>
                </c:pt>
                <c:pt idx="3878">
                  <c:v>176.26490850670947</c:v>
                </c:pt>
                <c:pt idx="3879">
                  <c:v>176.26490850670947</c:v>
                </c:pt>
                <c:pt idx="3880">
                  <c:v>176.26490850670947</c:v>
                </c:pt>
                <c:pt idx="3881">
                  <c:v>176.26490850670947</c:v>
                </c:pt>
                <c:pt idx="3882">
                  <c:v>176.26490850670947</c:v>
                </c:pt>
                <c:pt idx="3883">
                  <c:v>176.26490850670947</c:v>
                </c:pt>
                <c:pt idx="3884">
                  <c:v>176.26490850670947</c:v>
                </c:pt>
                <c:pt idx="3885">
                  <c:v>176.26490850670947</c:v>
                </c:pt>
                <c:pt idx="3886">
                  <c:v>176.26490850670947</c:v>
                </c:pt>
                <c:pt idx="3887">
                  <c:v>176.26490850670947</c:v>
                </c:pt>
                <c:pt idx="3888">
                  <c:v>176.26490850670947</c:v>
                </c:pt>
                <c:pt idx="3889">
                  <c:v>176.26490850670947</c:v>
                </c:pt>
                <c:pt idx="3890">
                  <c:v>176.26490850670947</c:v>
                </c:pt>
                <c:pt idx="3891">
                  <c:v>176.26490850670947</c:v>
                </c:pt>
                <c:pt idx="3892">
                  <c:v>176.26490850670947</c:v>
                </c:pt>
                <c:pt idx="3893">
                  <c:v>176.26490850670947</c:v>
                </c:pt>
                <c:pt idx="3894">
                  <c:v>176.26490850670947</c:v>
                </c:pt>
                <c:pt idx="3895">
                  <c:v>176.26490850670947</c:v>
                </c:pt>
                <c:pt idx="3896">
                  <c:v>176.26490850670947</c:v>
                </c:pt>
                <c:pt idx="3897">
                  <c:v>176.26490850670947</c:v>
                </c:pt>
                <c:pt idx="3898">
                  <c:v>176.26490850670947</c:v>
                </c:pt>
                <c:pt idx="3899">
                  <c:v>176.26490850670947</c:v>
                </c:pt>
                <c:pt idx="3900">
                  <c:v>176.26490850670947</c:v>
                </c:pt>
                <c:pt idx="3901">
                  <c:v>176.26490850670947</c:v>
                </c:pt>
                <c:pt idx="3902">
                  <c:v>176.26490850670947</c:v>
                </c:pt>
                <c:pt idx="3903">
                  <c:v>176.26490850670947</c:v>
                </c:pt>
                <c:pt idx="3904">
                  <c:v>176.26490850670947</c:v>
                </c:pt>
                <c:pt idx="3905">
                  <c:v>176.26490850670947</c:v>
                </c:pt>
                <c:pt idx="3906">
                  <c:v>176.26490850670947</c:v>
                </c:pt>
                <c:pt idx="3907">
                  <c:v>176.26490850670947</c:v>
                </c:pt>
                <c:pt idx="3908">
                  <c:v>176.26490850670947</c:v>
                </c:pt>
                <c:pt idx="3909">
                  <c:v>176.26490850670947</c:v>
                </c:pt>
                <c:pt idx="3910">
                  <c:v>176.26490850670947</c:v>
                </c:pt>
                <c:pt idx="3911">
                  <c:v>176.26490850670947</c:v>
                </c:pt>
                <c:pt idx="3912">
                  <c:v>176.26490850670947</c:v>
                </c:pt>
                <c:pt idx="3913">
                  <c:v>176.26490850670947</c:v>
                </c:pt>
                <c:pt idx="3914">
                  <c:v>176.26490850670947</c:v>
                </c:pt>
                <c:pt idx="3915">
                  <c:v>176.26490850670947</c:v>
                </c:pt>
                <c:pt idx="3916">
                  <c:v>176.26490850670947</c:v>
                </c:pt>
                <c:pt idx="3917">
                  <c:v>176.26490850670947</c:v>
                </c:pt>
                <c:pt idx="3918">
                  <c:v>176.26490850670947</c:v>
                </c:pt>
                <c:pt idx="3919">
                  <c:v>176.26490850670947</c:v>
                </c:pt>
                <c:pt idx="3920">
                  <c:v>176.26490850670947</c:v>
                </c:pt>
                <c:pt idx="3921">
                  <c:v>176.26490850670947</c:v>
                </c:pt>
                <c:pt idx="3922">
                  <c:v>176.26490850670947</c:v>
                </c:pt>
                <c:pt idx="3923">
                  <c:v>176.26490850670947</c:v>
                </c:pt>
                <c:pt idx="3924">
                  <c:v>176.26490850670947</c:v>
                </c:pt>
                <c:pt idx="3925">
                  <c:v>176.26490850670947</c:v>
                </c:pt>
                <c:pt idx="3926">
                  <c:v>176.26490850670947</c:v>
                </c:pt>
                <c:pt idx="3927">
                  <c:v>176.26490850670947</c:v>
                </c:pt>
                <c:pt idx="3928">
                  <c:v>176.26490850670947</c:v>
                </c:pt>
                <c:pt idx="3929">
                  <c:v>176.26490850670947</c:v>
                </c:pt>
                <c:pt idx="3930">
                  <c:v>176.26490850670947</c:v>
                </c:pt>
                <c:pt idx="3931">
                  <c:v>176.26490850670947</c:v>
                </c:pt>
                <c:pt idx="3932">
                  <c:v>176.26490850670947</c:v>
                </c:pt>
                <c:pt idx="3933">
                  <c:v>176.26490850670947</c:v>
                </c:pt>
                <c:pt idx="3934">
                  <c:v>176.26490850670947</c:v>
                </c:pt>
                <c:pt idx="3935">
                  <c:v>176.26490850670947</c:v>
                </c:pt>
                <c:pt idx="3936">
                  <c:v>176.26490850670947</c:v>
                </c:pt>
                <c:pt idx="3937">
                  <c:v>176.26490850670947</c:v>
                </c:pt>
                <c:pt idx="3938">
                  <c:v>176.26490850670947</c:v>
                </c:pt>
                <c:pt idx="3939">
                  <c:v>176.26490850670947</c:v>
                </c:pt>
                <c:pt idx="3940">
                  <c:v>176.26490850670947</c:v>
                </c:pt>
                <c:pt idx="3941">
                  <c:v>176.26490850670947</c:v>
                </c:pt>
                <c:pt idx="3942">
                  <c:v>176.26490850670947</c:v>
                </c:pt>
                <c:pt idx="3943">
                  <c:v>176.26490850670947</c:v>
                </c:pt>
                <c:pt idx="3944">
                  <c:v>176.26490850670947</c:v>
                </c:pt>
                <c:pt idx="3945">
                  <c:v>176.26490850670947</c:v>
                </c:pt>
                <c:pt idx="3946">
                  <c:v>176.26490850670947</c:v>
                </c:pt>
                <c:pt idx="3947">
                  <c:v>176.26490850670947</c:v>
                </c:pt>
                <c:pt idx="3948">
                  <c:v>176.26490850670947</c:v>
                </c:pt>
                <c:pt idx="3949">
                  <c:v>176.26490850670947</c:v>
                </c:pt>
                <c:pt idx="3950">
                  <c:v>176.26490850670947</c:v>
                </c:pt>
                <c:pt idx="3951">
                  <c:v>176.26490850670947</c:v>
                </c:pt>
                <c:pt idx="3952">
                  <c:v>176.26490850670947</c:v>
                </c:pt>
                <c:pt idx="3953">
                  <c:v>176.26490850670947</c:v>
                </c:pt>
                <c:pt idx="3954">
                  <c:v>176.26490850670947</c:v>
                </c:pt>
                <c:pt idx="3955">
                  <c:v>176.26490850670947</c:v>
                </c:pt>
                <c:pt idx="3956">
                  <c:v>176.26490850670947</c:v>
                </c:pt>
                <c:pt idx="3957">
                  <c:v>176.26490850670947</c:v>
                </c:pt>
                <c:pt idx="3958">
                  <c:v>176.26490850670947</c:v>
                </c:pt>
                <c:pt idx="3959">
                  <c:v>176.26490850670947</c:v>
                </c:pt>
                <c:pt idx="3960">
                  <c:v>176.26490850670947</c:v>
                </c:pt>
                <c:pt idx="3961">
                  <c:v>176.26490850670947</c:v>
                </c:pt>
                <c:pt idx="3962">
                  <c:v>176.26490850670947</c:v>
                </c:pt>
                <c:pt idx="3963">
                  <c:v>176.26490850670947</c:v>
                </c:pt>
                <c:pt idx="3964">
                  <c:v>176.26490850670947</c:v>
                </c:pt>
                <c:pt idx="3965">
                  <c:v>176.26490850670947</c:v>
                </c:pt>
                <c:pt idx="3966">
                  <c:v>176.26490850670947</c:v>
                </c:pt>
                <c:pt idx="3967">
                  <c:v>176.26490850670947</c:v>
                </c:pt>
                <c:pt idx="3968">
                  <c:v>176.26490850670947</c:v>
                </c:pt>
                <c:pt idx="3969">
                  <c:v>176.26490850670947</c:v>
                </c:pt>
                <c:pt idx="3970">
                  <c:v>176.26490850670947</c:v>
                </c:pt>
                <c:pt idx="3971">
                  <c:v>176.26490850670947</c:v>
                </c:pt>
                <c:pt idx="3972">
                  <c:v>176.26490850670947</c:v>
                </c:pt>
                <c:pt idx="3973">
                  <c:v>176.10729822160198</c:v>
                </c:pt>
                <c:pt idx="3974">
                  <c:v>176.60323712799627</c:v>
                </c:pt>
                <c:pt idx="3975">
                  <c:v>176.27109134303547</c:v>
                </c:pt>
                <c:pt idx="3976">
                  <c:v>176.38528331478472</c:v>
                </c:pt>
                <c:pt idx="3977">
                  <c:v>177.05854107271475</c:v>
                </c:pt>
                <c:pt idx="3978">
                  <c:v>177.05854107271475</c:v>
                </c:pt>
                <c:pt idx="3979">
                  <c:v>177.05854107271475</c:v>
                </c:pt>
                <c:pt idx="3980">
                  <c:v>177.05854107271475</c:v>
                </c:pt>
                <c:pt idx="3981">
                  <c:v>177.05854107271475</c:v>
                </c:pt>
                <c:pt idx="3982">
                  <c:v>177.05854107271475</c:v>
                </c:pt>
                <c:pt idx="3983">
                  <c:v>177.05854107271475</c:v>
                </c:pt>
                <c:pt idx="3984">
                  <c:v>177.05854107271475</c:v>
                </c:pt>
                <c:pt idx="3985">
                  <c:v>177.05854107271475</c:v>
                </c:pt>
                <c:pt idx="3986">
                  <c:v>177.05854107271475</c:v>
                </c:pt>
                <c:pt idx="3987">
                  <c:v>177.05854107271475</c:v>
                </c:pt>
                <c:pt idx="3988">
                  <c:v>177.05854107271475</c:v>
                </c:pt>
                <c:pt idx="3989">
                  <c:v>177.05854107271475</c:v>
                </c:pt>
                <c:pt idx="3990">
                  <c:v>177.05854107271475</c:v>
                </c:pt>
                <c:pt idx="3991">
                  <c:v>177.05854107271475</c:v>
                </c:pt>
                <c:pt idx="3992">
                  <c:v>177.05854107271475</c:v>
                </c:pt>
                <c:pt idx="3993">
                  <c:v>177.05854107271475</c:v>
                </c:pt>
                <c:pt idx="3994">
                  <c:v>177.05854107271475</c:v>
                </c:pt>
                <c:pt idx="3995">
                  <c:v>177.05854107271475</c:v>
                </c:pt>
                <c:pt idx="3996">
                  <c:v>177.05854107271475</c:v>
                </c:pt>
                <c:pt idx="3997">
                  <c:v>177.05854107271475</c:v>
                </c:pt>
                <c:pt idx="3998">
                  <c:v>177.05854107271475</c:v>
                </c:pt>
                <c:pt idx="3999">
                  <c:v>177.05854107271475</c:v>
                </c:pt>
                <c:pt idx="4000">
                  <c:v>177.05854107271475</c:v>
                </c:pt>
                <c:pt idx="4001">
                  <c:v>177.05854107271475</c:v>
                </c:pt>
                <c:pt idx="4002">
                  <c:v>177.05854107271475</c:v>
                </c:pt>
                <c:pt idx="4003">
                  <c:v>177.05854107271475</c:v>
                </c:pt>
                <c:pt idx="4004">
                  <c:v>177.05854107271475</c:v>
                </c:pt>
                <c:pt idx="4005">
                  <c:v>177.05854107271475</c:v>
                </c:pt>
                <c:pt idx="4006">
                  <c:v>177.05854107271475</c:v>
                </c:pt>
                <c:pt idx="4007">
                  <c:v>176.31675299199483</c:v>
                </c:pt>
                <c:pt idx="4008">
                  <c:v>176.83812474474624</c:v>
                </c:pt>
                <c:pt idx="4009">
                  <c:v>176.9570005982703</c:v>
                </c:pt>
                <c:pt idx="4010">
                  <c:v>176.40384710854462</c:v>
                </c:pt>
                <c:pt idx="4011">
                  <c:v>176.22974368421717</c:v>
                </c:pt>
                <c:pt idx="4012">
                  <c:v>176.31128099207365</c:v>
                </c:pt>
                <c:pt idx="4013">
                  <c:v>175.97282022022029</c:v>
                </c:pt>
                <c:pt idx="4014">
                  <c:v>176.08584014310196</c:v>
                </c:pt>
                <c:pt idx="4015">
                  <c:v>175.7378775885212</c:v>
                </c:pt>
                <c:pt idx="4016">
                  <c:v>175.57260830141755</c:v>
                </c:pt>
                <c:pt idx="4017">
                  <c:v>175.57260830141755</c:v>
                </c:pt>
                <c:pt idx="4018">
                  <c:v>175.57260830141755</c:v>
                </c:pt>
                <c:pt idx="4019">
                  <c:v>175.57260830141755</c:v>
                </c:pt>
                <c:pt idx="4020">
                  <c:v>175.57260830141755</c:v>
                </c:pt>
                <c:pt idx="4021">
                  <c:v>175.57260830141755</c:v>
                </c:pt>
                <c:pt idx="4022">
                  <c:v>175.57260830141755</c:v>
                </c:pt>
                <c:pt idx="4023">
                  <c:v>175.57260830141755</c:v>
                </c:pt>
                <c:pt idx="4024">
                  <c:v>175.57260830141755</c:v>
                </c:pt>
                <c:pt idx="4025">
                  <c:v>175.57260830141755</c:v>
                </c:pt>
                <c:pt idx="4026">
                  <c:v>175.57260830141755</c:v>
                </c:pt>
                <c:pt idx="4027">
                  <c:v>175.57260830141755</c:v>
                </c:pt>
                <c:pt idx="4028">
                  <c:v>175.11208859988915</c:v>
                </c:pt>
                <c:pt idx="4029">
                  <c:v>175.56919722353382</c:v>
                </c:pt>
                <c:pt idx="4030">
                  <c:v>175.54672411134538</c:v>
                </c:pt>
                <c:pt idx="4031">
                  <c:v>175.82007948643476</c:v>
                </c:pt>
                <c:pt idx="4032">
                  <c:v>176.04254162370896</c:v>
                </c:pt>
                <c:pt idx="4033">
                  <c:v>176.04254162370896</c:v>
                </c:pt>
                <c:pt idx="4034">
                  <c:v>176.48633122549563</c:v>
                </c:pt>
                <c:pt idx="4035">
                  <c:v>176.85369028853876</c:v>
                </c:pt>
                <c:pt idx="4036">
                  <c:v>176.24690320254044</c:v>
                </c:pt>
                <c:pt idx="4037">
                  <c:v>176.17659421799362</c:v>
                </c:pt>
                <c:pt idx="4038">
                  <c:v>176.38358121935363</c:v>
                </c:pt>
                <c:pt idx="4039">
                  <c:v>176.38358121935363</c:v>
                </c:pt>
                <c:pt idx="4040">
                  <c:v>176.38358121935363</c:v>
                </c:pt>
                <c:pt idx="4041">
                  <c:v>176.38358121935363</c:v>
                </c:pt>
                <c:pt idx="4042">
                  <c:v>176.38358121935363</c:v>
                </c:pt>
                <c:pt idx="4043">
                  <c:v>176.38358121935363</c:v>
                </c:pt>
                <c:pt idx="4044">
                  <c:v>176.38358121935363</c:v>
                </c:pt>
                <c:pt idx="4045">
                  <c:v>176.38358121935363</c:v>
                </c:pt>
                <c:pt idx="4046">
                  <c:v>175.92757244639688</c:v>
                </c:pt>
                <c:pt idx="4047">
                  <c:v>175.25229591037026</c:v>
                </c:pt>
                <c:pt idx="4048">
                  <c:v>175.73469950222756</c:v>
                </c:pt>
                <c:pt idx="4049">
                  <c:v>175.86548054505457</c:v>
                </c:pt>
                <c:pt idx="4050">
                  <c:v>177.25153355805307</c:v>
                </c:pt>
                <c:pt idx="4051">
                  <c:v>177.25153355805307</c:v>
                </c:pt>
                <c:pt idx="4052">
                  <c:v>177.25153355805307</c:v>
                </c:pt>
                <c:pt idx="4053">
                  <c:v>177.25153355805307</c:v>
                </c:pt>
                <c:pt idx="4054">
                  <c:v>177.93965049838442</c:v>
                </c:pt>
                <c:pt idx="4055">
                  <c:v>177.61046734724175</c:v>
                </c:pt>
                <c:pt idx="4056">
                  <c:v>177.82687180158962</c:v>
                </c:pt>
                <c:pt idx="4057">
                  <c:v>177.50399492284922</c:v>
                </c:pt>
                <c:pt idx="4058">
                  <c:v>177.48262643125938</c:v>
                </c:pt>
                <c:pt idx="4059">
                  <c:v>177.48016179461399</c:v>
                </c:pt>
                <c:pt idx="4060">
                  <c:v>177.33769436122759</c:v>
                </c:pt>
                <c:pt idx="4061">
                  <c:v>177.08201782636272</c:v>
                </c:pt>
                <c:pt idx="4062">
                  <c:v>177.8072741978051</c:v>
                </c:pt>
                <c:pt idx="4063">
                  <c:v>178.10210814217697</c:v>
                </c:pt>
                <c:pt idx="4064">
                  <c:v>178.10210814217697</c:v>
                </c:pt>
                <c:pt idx="4065">
                  <c:v>178.10210814217697</c:v>
                </c:pt>
                <c:pt idx="4066">
                  <c:v>178.10210814217697</c:v>
                </c:pt>
                <c:pt idx="4067">
                  <c:v>178.10210814217697</c:v>
                </c:pt>
                <c:pt idx="4068">
                  <c:v>178.10210814217697</c:v>
                </c:pt>
                <c:pt idx="4069">
                  <c:v>178.10210814217697</c:v>
                </c:pt>
                <c:pt idx="4070">
                  <c:v>178.10210814217697</c:v>
                </c:pt>
                <c:pt idx="4071">
                  <c:v>178.10210814217697</c:v>
                </c:pt>
                <c:pt idx="4072">
                  <c:v>178.10210814217697</c:v>
                </c:pt>
                <c:pt idx="4073">
                  <c:v>178.10210814217697</c:v>
                </c:pt>
                <c:pt idx="4074">
                  <c:v>178.10210814217697</c:v>
                </c:pt>
                <c:pt idx="4075">
                  <c:v>178.10210814217697</c:v>
                </c:pt>
                <c:pt idx="4076">
                  <c:v>178.10210814217697</c:v>
                </c:pt>
                <c:pt idx="4077">
                  <c:v>178.10210814217697</c:v>
                </c:pt>
                <c:pt idx="4078">
                  <c:v>178.10210814217697</c:v>
                </c:pt>
                <c:pt idx="4079">
                  <c:v>178.10210814217697</c:v>
                </c:pt>
                <c:pt idx="4080">
                  <c:v>178.10210814217697</c:v>
                </c:pt>
                <c:pt idx="4081">
                  <c:v>178.10210814217697</c:v>
                </c:pt>
                <c:pt idx="4082">
                  <c:v>178.10210814217697</c:v>
                </c:pt>
                <c:pt idx="4083">
                  <c:v>178.10210814217697</c:v>
                </c:pt>
                <c:pt idx="4084">
                  <c:v>178.10210814217697</c:v>
                </c:pt>
                <c:pt idx="4085">
                  <c:v>178.10210814217697</c:v>
                </c:pt>
                <c:pt idx="4086">
                  <c:v>178.10210814217697</c:v>
                </c:pt>
                <c:pt idx="4087">
                  <c:v>178.10210814217697</c:v>
                </c:pt>
                <c:pt idx="4088">
                  <c:v>178.05579502989028</c:v>
                </c:pt>
                <c:pt idx="4089">
                  <c:v>177.9219942398685</c:v>
                </c:pt>
                <c:pt idx="4090">
                  <c:v>178.03797469315234</c:v>
                </c:pt>
                <c:pt idx="4091">
                  <c:v>177.4818226661651</c:v>
                </c:pt>
                <c:pt idx="4092">
                  <c:v>177.34185948773313</c:v>
                </c:pt>
                <c:pt idx="4093">
                  <c:v>177.45298258613482</c:v>
                </c:pt>
                <c:pt idx="4094">
                  <c:v>177.80103047668399</c:v>
                </c:pt>
                <c:pt idx="4095">
                  <c:v>177.55835978869811</c:v>
                </c:pt>
                <c:pt idx="4096">
                  <c:v>177.76919101290858</c:v>
                </c:pt>
                <c:pt idx="4097">
                  <c:v>177.8999309245055</c:v>
                </c:pt>
                <c:pt idx="4098">
                  <c:v>177.8999309245055</c:v>
                </c:pt>
                <c:pt idx="4099">
                  <c:v>177.8999309245055</c:v>
                </c:pt>
                <c:pt idx="4100">
                  <c:v>177.8999309245055</c:v>
                </c:pt>
                <c:pt idx="4101">
                  <c:v>177.8999309245055</c:v>
                </c:pt>
                <c:pt idx="4102">
                  <c:v>177.78128538897337</c:v>
                </c:pt>
                <c:pt idx="4103">
                  <c:v>177.03320482138363</c:v>
                </c:pt>
                <c:pt idx="4104">
                  <c:v>176.72352529032878</c:v>
                </c:pt>
                <c:pt idx="4105">
                  <c:v>177.05795480860615</c:v>
                </c:pt>
                <c:pt idx="4106">
                  <c:v>177.89555373302176</c:v>
                </c:pt>
                <c:pt idx="4107">
                  <c:v>177.30923418321302</c:v>
                </c:pt>
                <c:pt idx="4108">
                  <c:v>177.0181236724458</c:v>
                </c:pt>
                <c:pt idx="4109">
                  <c:v>177.49088393339031</c:v>
                </c:pt>
                <c:pt idx="4110">
                  <c:v>177.39169968325641</c:v>
                </c:pt>
                <c:pt idx="4111">
                  <c:v>177.04703959905302</c:v>
                </c:pt>
                <c:pt idx="4112">
                  <c:v>177.04703959905302</c:v>
                </c:pt>
                <c:pt idx="4113">
                  <c:v>177.04703959905302</c:v>
                </c:pt>
                <c:pt idx="4114">
                  <c:v>177.04703959905302</c:v>
                </c:pt>
                <c:pt idx="4115">
                  <c:v>177.04703959905302</c:v>
                </c:pt>
                <c:pt idx="4116">
                  <c:v>177.04703959905302</c:v>
                </c:pt>
                <c:pt idx="4117">
                  <c:v>177.04703959905302</c:v>
                </c:pt>
                <c:pt idx="4118">
                  <c:v>177.04703959905302</c:v>
                </c:pt>
                <c:pt idx="4119">
                  <c:v>177.04703959905302</c:v>
                </c:pt>
                <c:pt idx="4120">
                  <c:v>177.04703959905302</c:v>
                </c:pt>
                <c:pt idx="4121">
                  <c:v>177.04703959905302</c:v>
                </c:pt>
                <c:pt idx="4122">
                  <c:v>177.04703959905302</c:v>
                </c:pt>
                <c:pt idx="4123">
                  <c:v>177.04703959905302</c:v>
                </c:pt>
                <c:pt idx="4124">
                  <c:v>177.04703959905302</c:v>
                </c:pt>
                <c:pt idx="4125">
                  <c:v>177.04703959905302</c:v>
                </c:pt>
                <c:pt idx="4126">
                  <c:v>177.04703959905302</c:v>
                </c:pt>
                <c:pt idx="4127">
                  <c:v>177.04703959905302</c:v>
                </c:pt>
                <c:pt idx="4128">
                  <c:v>177.04703959905302</c:v>
                </c:pt>
                <c:pt idx="4129">
                  <c:v>177.04703959905302</c:v>
                </c:pt>
                <c:pt idx="4130">
                  <c:v>177.04703959905302</c:v>
                </c:pt>
                <c:pt idx="4131">
                  <c:v>177.04703959905302</c:v>
                </c:pt>
                <c:pt idx="4132">
                  <c:v>177.04703959905302</c:v>
                </c:pt>
                <c:pt idx="4133">
                  <c:v>177.04703959905302</c:v>
                </c:pt>
                <c:pt idx="4134">
                  <c:v>177.04703959905302</c:v>
                </c:pt>
                <c:pt idx="4135">
                  <c:v>177.04703959905302</c:v>
                </c:pt>
                <c:pt idx="4136">
                  <c:v>177.04703959905302</c:v>
                </c:pt>
                <c:pt idx="4137">
                  <c:v>177.04703959905302</c:v>
                </c:pt>
                <c:pt idx="4138">
                  <c:v>177.04703959905302</c:v>
                </c:pt>
                <c:pt idx="4139">
                  <c:v>177.04703959905302</c:v>
                </c:pt>
                <c:pt idx="4140">
                  <c:v>177.04703959905302</c:v>
                </c:pt>
                <c:pt idx="4141">
                  <c:v>177.04703959905302</c:v>
                </c:pt>
                <c:pt idx="4142">
                  <c:v>177.04703959905302</c:v>
                </c:pt>
                <c:pt idx="4143">
                  <c:v>177.04703959905302</c:v>
                </c:pt>
                <c:pt idx="4144">
                  <c:v>177.68099408089122</c:v>
                </c:pt>
                <c:pt idx="4145">
                  <c:v>176.95256497716969</c:v>
                </c:pt>
                <c:pt idx="4146">
                  <c:v>176.38073112952324</c:v>
                </c:pt>
                <c:pt idx="4147">
                  <c:v>176.00726833228788</c:v>
                </c:pt>
                <c:pt idx="4148">
                  <c:v>175.93310038780564</c:v>
                </c:pt>
                <c:pt idx="4149">
                  <c:v>176.60552575591521</c:v>
                </c:pt>
                <c:pt idx="4150">
                  <c:v>177.52205267260658</c:v>
                </c:pt>
                <c:pt idx="4151">
                  <c:v>176.97450848226782</c:v>
                </c:pt>
                <c:pt idx="4152">
                  <c:v>177.38028108347112</c:v>
                </c:pt>
                <c:pt idx="4153">
                  <c:v>177.17213959794731</c:v>
                </c:pt>
                <c:pt idx="4154">
                  <c:v>177.17213959794731</c:v>
                </c:pt>
                <c:pt idx="4155">
                  <c:v>177.17213959794731</c:v>
                </c:pt>
                <c:pt idx="4156">
                  <c:v>177.17213959794731</c:v>
                </c:pt>
                <c:pt idx="4157">
                  <c:v>177.17213959794731</c:v>
                </c:pt>
                <c:pt idx="4158">
                  <c:v>177.17213959794731</c:v>
                </c:pt>
                <c:pt idx="4159">
                  <c:v>177.17213959794731</c:v>
                </c:pt>
                <c:pt idx="4160">
                  <c:v>177.17213959794731</c:v>
                </c:pt>
                <c:pt idx="4161">
                  <c:v>177.17213959794731</c:v>
                </c:pt>
                <c:pt idx="4162">
                  <c:v>177.17213959794731</c:v>
                </c:pt>
                <c:pt idx="4163">
                  <c:v>177.17213959794731</c:v>
                </c:pt>
                <c:pt idx="4164">
                  <c:v>177.17213959794731</c:v>
                </c:pt>
                <c:pt idx="4165">
                  <c:v>177.17213959794731</c:v>
                </c:pt>
                <c:pt idx="4166">
                  <c:v>177.17213959794731</c:v>
                </c:pt>
                <c:pt idx="4167">
                  <c:v>177.17213959794731</c:v>
                </c:pt>
                <c:pt idx="4168">
                  <c:v>177.17213959794731</c:v>
                </c:pt>
                <c:pt idx="4169">
                  <c:v>177.17213959794731</c:v>
                </c:pt>
                <c:pt idx="4170">
                  <c:v>177.17213959794731</c:v>
                </c:pt>
                <c:pt idx="4171">
                  <c:v>177.17213959794731</c:v>
                </c:pt>
                <c:pt idx="4172">
                  <c:v>177.17213959794731</c:v>
                </c:pt>
                <c:pt idx="4173">
                  <c:v>177.17213959794731</c:v>
                </c:pt>
                <c:pt idx="4174">
                  <c:v>177.17213959794731</c:v>
                </c:pt>
                <c:pt idx="4175">
                  <c:v>177.17213959794731</c:v>
                </c:pt>
                <c:pt idx="4176">
                  <c:v>177.17213959794731</c:v>
                </c:pt>
                <c:pt idx="4177">
                  <c:v>177.17213959794731</c:v>
                </c:pt>
                <c:pt idx="4178">
                  <c:v>177.17213959794731</c:v>
                </c:pt>
                <c:pt idx="4179">
                  <c:v>176.9383504515514</c:v>
                </c:pt>
                <c:pt idx="4180">
                  <c:v>177.23340333241765</c:v>
                </c:pt>
                <c:pt idx="4181">
                  <c:v>177.47905446084059</c:v>
                </c:pt>
                <c:pt idx="4182">
                  <c:v>177.70585165298368</c:v>
                </c:pt>
                <c:pt idx="4183">
                  <c:v>177.44623234022629</c:v>
                </c:pt>
                <c:pt idx="4184">
                  <c:v>177.44623234022629</c:v>
                </c:pt>
                <c:pt idx="4185">
                  <c:v>177.44623234022629</c:v>
                </c:pt>
                <c:pt idx="4186">
                  <c:v>177.44623234022629</c:v>
                </c:pt>
                <c:pt idx="4187">
                  <c:v>177.45934958839959</c:v>
                </c:pt>
                <c:pt idx="4188">
                  <c:v>177.82036785794597</c:v>
                </c:pt>
                <c:pt idx="4189">
                  <c:v>178.24466918947283</c:v>
                </c:pt>
                <c:pt idx="4190">
                  <c:v>177.74113172783254</c:v>
                </c:pt>
                <c:pt idx="4191">
                  <c:v>178.65341948758774</c:v>
                </c:pt>
                <c:pt idx="4192">
                  <c:v>178.65341948758774</c:v>
                </c:pt>
                <c:pt idx="4193">
                  <c:v>178.65341948758774</c:v>
                </c:pt>
                <c:pt idx="4194">
                  <c:v>178.65341948758774</c:v>
                </c:pt>
                <c:pt idx="4195">
                  <c:v>178.65341948758774</c:v>
                </c:pt>
                <c:pt idx="4196">
                  <c:v>178.65341948758774</c:v>
                </c:pt>
                <c:pt idx="4197">
                  <c:v>178.65341948758774</c:v>
                </c:pt>
                <c:pt idx="4198">
                  <c:v>178.65341948758774</c:v>
                </c:pt>
                <c:pt idx="4199">
                  <c:v>178.65341948758774</c:v>
                </c:pt>
                <c:pt idx="4200">
                  <c:v>178.65341948758774</c:v>
                </c:pt>
                <c:pt idx="4201">
                  <c:v>178.65341948758774</c:v>
                </c:pt>
                <c:pt idx="4202">
                  <c:v>178.65341948758774</c:v>
                </c:pt>
                <c:pt idx="4203">
                  <c:v>178.65341948758774</c:v>
                </c:pt>
                <c:pt idx="4204">
                  <c:v>178.65341948758774</c:v>
                </c:pt>
                <c:pt idx="4205">
                  <c:v>178.65341948758774</c:v>
                </c:pt>
                <c:pt idx="4206">
                  <c:v>178.65341948758774</c:v>
                </c:pt>
                <c:pt idx="4207">
                  <c:v>178.63907349506246</c:v>
                </c:pt>
                <c:pt idx="4208">
                  <c:v>178.62948366967265</c:v>
                </c:pt>
                <c:pt idx="4209">
                  <c:v>178.74583340978768</c:v>
                </c:pt>
                <c:pt idx="4210">
                  <c:v>178.7658366665554</c:v>
                </c:pt>
                <c:pt idx="4211">
                  <c:v>179.44333871989585</c:v>
                </c:pt>
                <c:pt idx="4212">
                  <c:v>179.44333871989585</c:v>
                </c:pt>
                <c:pt idx="4213">
                  <c:v>179.44333871989585</c:v>
                </c:pt>
                <c:pt idx="4214">
                  <c:v>179.44333871989585</c:v>
                </c:pt>
                <c:pt idx="4215">
                  <c:v>179.44333871989585</c:v>
                </c:pt>
                <c:pt idx="4216">
                  <c:v>179.44333871989585</c:v>
                </c:pt>
                <c:pt idx="4217">
                  <c:v>179.44333871989585</c:v>
                </c:pt>
                <c:pt idx="4218">
                  <c:v>179.44333871989585</c:v>
                </c:pt>
                <c:pt idx="4219">
                  <c:v>179.44333871989585</c:v>
                </c:pt>
                <c:pt idx="4220">
                  <c:v>179.44333871989585</c:v>
                </c:pt>
                <c:pt idx="4221">
                  <c:v>179.44333871989585</c:v>
                </c:pt>
                <c:pt idx="4222">
                  <c:v>179.44333871989585</c:v>
                </c:pt>
                <c:pt idx="4223">
                  <c:v>179.44333871989585</c:v>
                </c:pt>
                <c:pt idx="4224">
                  <c:v>179.44333871989585</c:v>
                </c:pt>
                <c:pt idx="4225">
                  <c:v>179.44333871989585</c:v>
                </c:pt>
                <c:pt idx="4226">
                  <c:v>179.44333871989585</c:v>
                </c:pt>
                <c:pt idx="4227">
                  <c:v>179.44333871989585</c:v>
                </c:pt>
                <c:pt idx="4228">
                  <c:v>179.44333871989585</c:v>
                </c:pt>
                <c:pt idx="4229">
                  <c:v>179.44333871989585</c:v>
                </c:pt>
                <c:pt idx="4230">
                  <c:v>179.44333871989585</c:v>
                </c:pt>
                <c:pt idx="4231">
                  <c:v>179.44333871989585</c:v>
                </c:pt>
                <c:pt idx="4232">
                  <c:v>179.44333871989585</c:v>
                </c:pt>
                <c:pt idx="4233">
                  <c:v>179.44333871989585</c:v>
                </c:pt>
                <c:pt idx="4234">
                  <c:v>179.44333871989585</c:v>
                </c:pt>
                <c:pt idx="4235">
                  <c:v>179.44333871989585</c:v>
                </c:pt>
                <c:pt idx="4236">
                  <c:v>179.44333871989585</c:v>
                </c:pt>
                <c:pt idx="4237">
                  <c:v>179.44333871989585</c:v>
                </c:pt>
                <c:pt idx="4238">
                  <c:v>177.99496033341825</c:v>
                </c:pt>
                <c:pt idx="4239">
                  <c:v>177.6644525913145</c:v>
                </c:pt>
                <c:pt idx="4240">
                  <c:v>177.11234706398281</c:v>
                </c:pt>
                <c:pt idx="4241">
                  <c:v>177.12538835822713</c:v>
                </c:pt>
                <c:pt idx="4242">
                  <c:v>177.22801919230022</c:v>
                </c:pt>
                <c:pt idx="4243">
                  <c:v>177.251464347102</c:v>
                </c:pt>
                <c:pt idx="4244">
                  <c:v>176.46714548046106</c:v>
                </c:pt>
                <c:pt idx="4245">
                  <c:v>176.66415114549366</c:v>
                </c:pt>
                <c:pt idx="4246">
                  <c:v>176.64858814842529</c:v>
                </c:pt>
                <c:pt idx="4247">
                  <c:v>176.59023664555249</c:v>
                </c:pt>
                <c:pt idx="4248">
                  <c:v>176.59023664555249</c:v>
                </c:pt>
                <c:pt idx="4249">
                  <c:v>176.59023664555249</c:v>
                </c:pt>
                <c:pt idx="4250">
                  <c:v>176.59023664555249</c:v>
                </c:pt>
                <c:pt idx="4251">
                  <c:v>176.39464321398816</c:v>
                </c:pt>
                <c:pt idx="4252">
                  <c:v>176.8087761700292</c:v>
                </c:pt>
                <c:pt idx="4253">
                  <c:v>176.39802253211454</c:v>
                </c:pt>
                <c:pt idx="4254">
                  <c:v>176.42150942606236</c:v>
                </c:pt>
                <c:pt idx="4255">
                  <c:v>176.40198798525921</c:v>
                </c:pt>
                <c:pt idx="4256">
                  <c:v>176.40198798525921</c:v>
                </c:pt>
                <c:pt idx="4257">
                  <c:v>176.40198798525921</c:v>
                </c:pt>
                <c:pt idx="4258">
                  <c:v>176.40198798525921</c:v>
                </c:pt>
                <c:pt idx="4259">
                  <c:v>176.40198798525921</c:v>
                </c:pt>
                <c:pt idx="4260">
                  <c:v>176.40198798525921</c:v>
                </c:pt>
                <c:pt idx="4261">
                  <c:v>176.40198798525921</c:v>
                </c:pt>
                <c:pt idx="4262">
                  <c:v>176.40198798525921</c:v>
                </c:pt>
                <c:pt idx="4263">
                  <c:v>176.40198798525921</c:v>
                </c:pt>
                <c:pt idx="4264">
                  <c:v>176.40198798525921</c:v>
                </c:pt>
                <c:pt idx="4265">
                  <c:v>176.40198798525921</c:v>
                </c:pt>
                <c:pt idx="4266">
                  <c:v>176.40198798525921</c:v>
                </c:pt>
                <c:pt idx="4267">
                  <c:v>176.40198798525921</c:v>
                </c:pt>
                <c:pt idx="4268">
                  <c:v>176.40198798525921</c:v>
                </c:pt>
                <c:pt idx="4269">
                  <c:v>176.40198798525921</c:v>
                </c:pt>
                <c:pt idx="4270">
                  <c:v>176.40198798525921</c:v>
                </c:pt>
                <c:pt idx="4271">
                  <c:v>176.40198798525921</c:v>
                </c:pt>
                <c:pt idx="4272">
                  <c:v>176.40198798525921</c:v>
                </c:pt>
                <c:pt idx="4273">
                  <c:v>176.40198798525921</c:v>
                </c:pt>
                <c:pt idx="4274">
                  <c:v>176.40198798525921</c:v>
                </c:pt>
                <c:pt idx="4275">
                  <c:v>176.40198798525921</c:v>
                </c:pt>
                <c:pt idx="4276">
                  <c:v>176.40198798525921</c:v>
                </c:pt>
                <c:pt idx="4277">
                  <c:v>176.40198798525921</c:v>
                </c:pt>
                <c:pt idx="4278">
                  <c:v>176.5185613327169</c:v>
                </c:pt>
                <c:pt idx="4279">
                  <c:v>176.37743248153265</c:v>
                </c:pt>
                <c:pt idx="4280">
                  <c:v>177.08281192958572</c:v>
                </c:pt>
                <c:pt idx="4281">
                  <c:v>176.75677419942156</c:v>
                </c:pt>
                <c:pt idx="4282">
                  <c:v>176.54957934949206</c:v>
                </c:pt>
                <c:pt idx="4283">
                  <c:v>176.54957934949206</c:v>
                </c:pt>
                <c:pt idx="4284">
                  <c:v>176.54957934949206</c:v>
                </c:pt>
                <c:pt idx="4285">
                  <c:v>176.54957934949206</c:v>
                </c:pt>
                <c:pt idx="4286">
                  <c:v>176.54957934949206</c:v>
                </c:pt>
                <c:pt idx="4287">
                  <c:v>176.54957934949206</c:v>
                </c:pt>
                <c:pt idx="4288">
                  <c:v>176.54957934949206</c:v>
                </c:pt>
                <c:pt idx="4289">
                  <c:v>176.54957934949206</c:v>
                </c:pt>
                <c:pt idx="4290">
                  <c:v>176.54957934949206</c:v>
                </c:pt>
                <c:pt idx="4291">
                  <c:v>176.54957934949206</c:v>
                </c:pt>
                <c:pt idx="4292">
                  <c:v>176.54957934949206</c:v>
                </c:pt>
                <c:pt idx="4293">
                  <c:v>176.54957934949206</c:v>
                </c:pt>
                <c:pt idx="4294">
                  <c:v>176.39903614741684</c:v>
                </c:pt>
                <c:pt idx="4295">
                  <c:v>176.29521679961863</c:v>
                </c:pt>
                <c:pt idx="4296">
                  <c:v>176.38115184191813</c:v>
                </c:pt>
                <c:pt idx="4297">
                  <c:v>175.89208499486418</c:v>
                </c:pt>
                <c:pt idx="4298">
                  <c:v>176.50622719559695</c:v>
                </c:pt>
                <c:pt idx="4299">
                  <c:v>176.44422004937738</c:v>
                </c:pt>
                <c:pt idx="4300">
                  <c:v>176.34138854078995</c:v>
                </c:pt>
                <c:pt idx="4301">
                  <c:v>176.42363008998348</c:v>
                </c:pt>
                <c:pt idx="4302">
                  <c:v>176.8757830273704</c:v>
                </c:pt>
                <c:pt idx="4303">
                  <c:v>176.50400451535998</c:v>
                </c:pt>
                <c:pt idx="4304">
                  <c:v>176.50400451535998</c:v>
                </c:pt>
                <c:pt idx="4305">
                  <c:v>176.50400451535998</c:v>
                </c:pt>
                <c:pt idx="4306">
                  <c:v>176.50400451535998</c:v>
                </c:pt>
                <c:pt idx="4307">
                  <c:v>176.50400451535998</c:v>
                </c:pt>
                <c:pt idx="4308">
                  <c:v>176.50400451535998</c:v>
                </c:pt>
                <c:pt idx="4309">
                  <c:v>176.50400451535998</c:v>
                </c:pt>
                <c:pt idx="4310">
                  <c:v>176.78998673707395</c:v>
                </c:pt>
                <c:pt idx="4311">
                  <c:v>177.09352880821484</c:v>
                </c:pt>
                <c:pt idx="4312">
                  <c:v>177.07896730032587</c:v>
                </c:pt>
                <c:pt idx="4313">
                  <c:v>176.75107060111833</c:v>
                </c:pt>
                <c:pt idx="4314">
                  <c:v>176.37505763218033</c:v>
                </c:pt>
                <c:pt idx="4315">
                  <c:v>176.51234077033135</c:v>
                </c:pt>
                <c:pt idx="4316">
                  <c:v>176.48419062596892</c:v>
                </c:pt>
                <c:pt idx="4317">
                  <c:v>176.36604194990358</c:v>
                </c:pt>
                <c:pt idx="4318">
                  <c:v>176.76331677990103</c:v>
                </c:pt>
                <c:pt idx="4319">
                  <c:v>176.5872776358998</c:v>
                </c:pt>
                <c:pt idx="4320">
                  <c:v>176.5872776358998</c:v>
                </c:pt>
                <c:pt idx="4321">
                  <c:v>176.5872776358998</c:v>
                </c:pt>
                <c:pt idx="4322">
                  <c:v>176.5872776358998</c:v>
                </c:pt>
                <c:pt idx="4323">
                  <c:v>176.5872776358998</c:v>
                </c:pt>
                <c:pt idx="4324">
                  <c:v>176.5872776358998</c:v>
                </c:pt>
                <c:pt idx="4325">
                  <c:v>176.5872776358998</c:v>
                </c:pt>
                <c:pt idx="4326">
                  <c:v>176.5872776358998</c:v>
                </c:pt>
                <c:pt idx="4327">
                  <c:v>176.5872776358998</c:v>
                </c:pt>
                <c:pt idx="4328">
                  <c:v>176.5872776358998</c:v>
                </c:pt>
                <c:pt idx="4329">
                  <c:v>176.5872776358998</c:v>
                </c:pt>
                <c:pt idx="4330">
                  <c:v>176.5872776358998</c:v>
                </c:pt>
                <c:pt idx="4331">
                  <c:v>176.5872776358998</c:v>
                </c:pt>
                <c:pt idx="4332">
                  <c:v>176.5872776358998</c:v>
                </c:pt>
                <c:pt idx="4333">
                  <c:v>176.5872776358998</c:v>
                </c:pt>
                <c:pt idx="4334">
                  <c:v>176.5872776358998</c:v>
                </c:pt>
                <c:pt idx="4335">
                  <c:v>176.5872776358998</c:v>
                </c:pt>
                <c:pt idx="4336">
                  <c:v>176.5872776358998</c:v>
                </c:pt>
                <c:pt idx="4337">
                  <c:v>176.5872776358998</c:v>
                </c:pt>
                <c:pt idx="4338">
                  <c:v>176.5872776358998</c:v>
                </c:pt>
                <c:pt idx="4339">
                  <c:v>176.5872776358998</c:v>
                </c:pt>
                <c:pt idx="4340">
                  <c:v>176.5872776358998</c:v>
                </c:pt>
                <c:pt idx="4341">
                  <c:v>176.5872776358998</c:v>
                </c:pt>
                <c:pt idx="4342">
                  <c:v>176.5872776358998</c:v>
                </c:pt>
                <c:pt idx="4343">
                  <c:v>176.5872776358998</c:v>
                </c:pt>
                <c:pt idx="4344">
                  <c:v>176.5872776358998</c:v>
                </c:pt>
                <c:pt idx="4345">
                  <c:v>176.5872776358998</c:v>
                </c:pt>
                <c:pt idx="4346">
                  <c:v>176.5872776358998</c:v>
                </c:pt>
                <c:pt idx="4347">
                  <c:v>176.5872776358998</c:v>
                </c:pt>
                <c:pt idx="4348">
                  <c:v>176.5872776358998</c:v>
                </c:pt>
                <c:pt idx="4349">
                  <c:v>176.5872776358998</c:v>
                </c:pt>
                <c:pt idx="4350">
                  <c:v>176.5872776358998</c:v>
                </c:pt>
                <c:pt idx="4351">
                  <c:v>176.5872776358998</c:v>
                </c:pt>
                <c:pt idx="4352">
                  <c:v>176.5872776358998</c:v>
                </c:pt>
                <c:pt idx="4353">
                  <c:v>176.5872776358998</c:v>
                </c:pt>
                <c:pt idx="4354">
                  <c:v>176.5872776358998</c:v>
                </c:pt>
                <c:pt idx="4355">
                  <c:v>176.5872776358998</c:v>
                </c:pt>
                <c:pt idx="4356">
                  <c:v>176.5872776358998</c:v>
                </c:pt>
                <c:pt idx="4357">
                  <c:v>176.5872776358998</c:v>
                </c:pt>
                <c:pt idx="4358">
                  <c:v>176.5872776358998</c:v>
                </c:pt>
                <c:pt idx="4359">
                  <c:v>176.5872776358998</c:v>
                </c:pt>
                <c:pt idx="4360">
                  <c:v>176.5872776358998</c:v>
                </c:pt>
                <c:pt idx="4361">
                  <c:v>176.5872776358998</c:v>
                </c:pt>
                <c:pt idx="4362">
                  <c:v>176.5872776358998</c:v>
                </c:pt>
                <c:pt idx="4363">
                  <c:v>176.5872776358998</c:v>
                </c:pt>
                <c:pt idx="4364">
                  <c:v>176.5872776358998</c:v>
                </c:pt>
                <c:pt idx="4365">
                  <c:v>176.5872776358998</c:v>
                </c:pt>
                <c:pt idx="4366">
                  <c:v>176.5872776358998</c:v>
                </c:pt>
                <c:pt idx="4367">
                  <c:v>176.5872776358998</c:v>
                </c:pt>
                <c:pt idx="4368">
                  <c:v>176.5872776358998</c:v>
                </c:pt>
                <c:pt idx="4369">
                  <c:v>176.5872776358998</c:v>
                </c:pt>
                <c:pt idx="4370">
                  <c:v>176.5872776358998</c:v>
                </c:pt>
                <c:pt idx="4371">
                  <c:v>176.5872776358998</c:v>
                </c:pt>
                <c:pt idx="4372">
                  <c:v>176.5872776358998</c:v>
                </c:pt>
                <c:pt idx="4373">
                  <c:v>176.5872776358998</c:v>
                </c:pt>
                <c:pt idx="4374">
                  <c:v>176.5872776358998</c:v>
                </c:pt>
                <c:pt idx="4375">
                  <c:v>176.5872776358998</c:v>
                </c:pt>
                <c:pt idx="4376">
                  <c:v>176.5872776358998</c:v>
                </c:pt>
                <c:pt idx="4377">
                  <c:v>176.5872776358998</c:v>
                </c:pt>
                <c:pt idx="4378">
                  <c:v>176.5872776358998</c:v>
                </c:pt>
                <c:pt idx="4379">
                  <c:v>176.5872776358998</c:v>
                </c:pt>
                <c:pt idx="4380">
                  <c:v>176.5872776358998</c:v>
                </c:pt>
                <c:pt idx="4381">
                  <c:v>176.80532506390827</c:v>
                </c:pt>
                <c:pt idx="4382">
                  <c:v>176.49251170178792</c:v>
                </c:pt>
                <c:pt idx="4383">
                  <c:v>175.19012857857979</c:v>
                </c:pt>
                <c:pt idx="4384">
                  <c:v>175.04377787775192</c:v>
                </c:pt>
                <c:pt idx="4385">
                  <c:v>174.18290555598716</c:v>
                </c:pt>
                <c:pt idx="4386">
                  <c:v>173.51776606694111</c:v>
                </c:pt>
                <c:pt idx="4387">
                  <c:v>174.26792521396501</c:v>
                </c:pt>
                <c:pt idx="4388">
                  <c:v>174.5323767060691</c:v>
                </c:pt>
                <c:pt idx="4389">
                  <c:v>174.77696583831892</c:v>
                </c:pt>
                <c:pt idx="4390">
                  <c:v>174.79202002588019</c:v>
                </c:pt>
                <c:pt idx="4391">
                  <c:v>174.70646882734789</c:v>
                </c:pt>
                <c:pt idx="4392">
                  <c:v>175.1114526852316</c:v>
                </c:pt>
                <c:pt idx="4393">
                  <c:v>174.29065087637917</c:v>
                </c:pt>
                <c:pt idx="4394">
                  <c:v>173.90435223901957</c:v>
                </c:pt>
                <c:pt idx="4395">
                  <c:v>174.08385448169213</c:v>
                </c:pt>
                <c:pt idx="4396">
                  <c:v>174.08385448169213</c:v>
                </c:pt>
                <c:pt idx="4397">
                  <c:v>174.08385448169213</c:v>
                </c:pt>
                <c:pt idx="4398">
                  <c:v>174.08385448169213</c:v>
                </c:pt>
                <c:pt idx="4399">
                  <c:v>174.08385448169213</c:v>
                </c:pt>
                <c:pt idx="4400">
                  <c:v>173.2909137719856</c:v>
                </c:pt>
                <c:pt idx="4401">
                  <c:v>172.8373620770036</c:v>
                </c:pt>
                <c:pt idx="4402">
                  <c:v>173.66466378738116</c:v>
                </c:pt>
                <c:pt idx="4403">
                  <c:v>173.68768674140108</c:v>
                </c:pt>
                <c:pt idx="4404">
                  <c:v>173.53401873241216</c:v>
                </c:pt>
                <c:pt idx="4405">
                  <c:v>173.53401873241216</c:v>
                </c:pt>
                <c:pt idx="4406">
                  <c:v>173.53401873241216</c:v>
                </c:pt>
                <c:pt idx="4407">
                  <c:v>174.24922024649882</c:v>
                </c:pt>
                <c:pt idx="4408">
                  <c:v>174.23869063895035</c:v>
                </c:pt>
                <c:pt idx="4409">
                  <c:v>174.09942790537124</c:v>
                </c:pt>
                <c:pt idx="4410">
                  <c:v>173.26027669820718</c:v>
                </c:pt>
                <c:pt idx="4411">
                  <c:v>173.32006968640391</c:v>
                </c:pt>
                <c:pt idx="4412">
                  <c:v>173.32006968640391</c:v>
                </c:pt>
                <c:pt idx="4413">
                  <c:v>173.32006968640391</c:v>
                </c:pt>
                <c:pt idx="4414">
                  <c:v>173.32006968640391</c:v>
                </c:pt>
                <c:pt idx="4415">
                  <c:v>173.32006968640391</c:v>
                </c:pt>
                <c:pt idx="4416">
                  <c:v>173.32006968640391</c:v>
                </c:pt>
                <c:pt idx="4417">
                  <c:v>173.32006968640391</c:v>
                </c:pt>
                <c:pt idx="4418">
                  <c:v>173.32006968640391</c:v>
                </c:pt>
                <c:pt idx="4419">
                  <c:v>173.32006968640391</c:v>
                </c:pt>
                <c:pt idx="4420">
                  <c:v>173.32006968640391</c:v>
                </c:pt>
                <c:pt idx="4421">
                  <c:v>173.32006968640391</c:v>
                </c:pt>
                <c:pt idx="4422">
                  <c:v>173.32006968640391</c:v>
                </c:pt>
                <c:pt idx="4423">
                  <c:v>173.32006968640391</c:v>
                </c:pt>
                <c:pt idx="4424">
                  <c:v>173.32006968640391</c:v>
                </c:pt>
                <c:pt idx="4425">
                  <c:v>173.32006968640391</c:v>
                </c:pt>
                <c:pt idx="4426">
                  <c:v>173.32006968640391</c:v>
                </c:pt>
                <c:pt idx="4427">
                  <c:v>173.32006968640391</c:v>
                </c:pt>
                <c:pt idx="4428">
                  <c:v>173.32006968640391</c:v>
                </c:pt>
                <c:pt idx="4429">
                  <c:v>173.32006968640391</c:v>
                </c:pt>
                <c:pt idx="4430">
                  <c:v>173.95348826887931</c:v>
                </c:pt>
                <c:pt idx="4431">
                  <c:v>173.06140965417396</c:v>
                </c:pt>
                <c:pt idx="4432">
                  <c:v>172.44379949666163</c:v>
                </c:pt>
                <c:pt idx="4433">
                  <c:v>171.11834576849347</c:v>
                </c:pt>
                <c:pt idx="4434">
                  <c:v>170.478026239912</c:v>
                </c:pt>
                <c:pt idx="4435">
                  <c:v>170.22943912718557</c:v>
                </c:pt>
                <c:pt idx="4436">
                  <c:v>171.06586511595179</c:v>
                </c:pt>
                <c:pt idx="4437">
                  <c:v>170.52255960070323</c:v>
                </c:pt>
                <c:pt idx="4438">
                  <c:v>170.59650095896441</c:v>
                </c:pt>
                <c:pt idx="4439">
                  <c:v>169.78577149432698</c:v>
                </c:pt>
                <c:pt idx="4440">
                  <c:v>169.1375807122088</c:v>
                </c:pt>
                <c:pt idx="4441">
                  <c:v>169.93213331470176</c:v>
                </c:pt>
                <c:pt idx="4442">
                  <c:v>170.07350168020452</c:v>
                </c:pt>
                <c:pt idx="4443">
                  <c:v>169.98338469472324</c:v>
                </c:pt>
                <c:pt idx="4444">
                  <c:v>169.93232486773309</c:v>
                </c:pt>
                <c:pt idx="4445">
                  <c:v>169.93232486773309</c:v>
                </c:pt>
                <c:pt idx="4446">
                  <c:v>169.93232486773309</c:v>
                </c:pt>
                <c:pt idx="4447">
                  <c:v>169.93232486773309</c:v>
                </c:pt>
                <c:pt idx="4448">
                  <c:v>169.93232486773309</c:v>
                </c:pt>
                <c:pt idx="4449">
                  <c:v>169.93232486773309</c:v>
                </c:pt>
                <c:pt idx="4450">
                  <c:v>169.93232486773309</c:v>
                </c:pt>
                <c:pt idx="4451">
                  <c:v>169.93232486773309</c:v>
                </c:pt>
                <c:pt idx="4452">
                  <c:v>169.93232486773309</c:v>
                </c:pt>
                <c:pt idx="4453">
                  <c:v>169.93232486773309</c:v>
                </c:pt>
                <c:pt idx="4454">
                  <c:v>169.93232486773309</c:v>
                </c:pt>
                <c:pt idx="4455">
                  <c:v>169.93232486773309</c:v>
                </c:pt>
                <c:pt idx="4456">
                  <c:v>169.93232486773309</c:v>
                </c:pt>
                <c:pt idx="4457">
                  <c:v>169.93232486773309</c:v>
                </c:pt>
                <c:pt idx="4458">
                  <c:v>169.93232486773309</c:v>
                </c:pt>
                <c:pt idx="4459">
                  <c:v>169.93232486773309</c:v>
                </c:pt>
                <c:pt idx="4460">
                  <c:v>169.93232486773309</c:v>
                </c:pt>
                <c:pt idx="4461">
                  <c:v>169.93232486773309</c:v>
                </c:pt>
                <c:pt idx="4462">
                  <c:v>169.93232486773309</c:v>
                </c:pt>
                <c:pt idx="4463">
                  <c:v>169.93232486773309</c:v>
                </c:pt>
                <c:pt idx="4464">
                  <c:v>169.93232486773309</c:v>
                </c:pt>
                <c:pt idx="4465">
                  <c:v>169.93232486773309</c:v>
                </c:pt>
                <c:pt idx="4466">
                  <c:v>169.93232486773309</c:v>
                </c:pt>
                <c:pt idx="4467">
                  <c:v>169.93232486773309</c:v>
                </c:pt>
                <c:pt idx="4468">
                  <c:v>169.79532395844143</c:v>
                </c:pt>
                <c:pt idx="4469">
                  <c:v>169.41146729803214</c:v>
                </c:pt>
                <c:pt idx="4470">
                  <c:v>169.572527898088</c:v>
                </c:pt>
                <c:pt idx="4471">
                  <c:v>169.15224718615156</c:v>
                </c:pt>
                <c:pt idx="4472">
                  <c:v>169.50359212805984</c:v>
                </c:pt>
                <c:pt idx="4473">
                  <c:v>169.301820773484</c:v>
                </c:pt>
                <c:pt idx="4474">
                  <c:v>169.55808584671109</c:v>
                </c:pt>
                <c:pt idx="4475">
                  <c:v>170.04984324149805</c:v>
                </c:pt>
                <c:pt idx="4476">
                  <c:v>169.77883915933776</c:v>
                </c:pt>
                <c:pt idx="4477">
                  <c:v>168.91476056734069</c:v>
                </c:pt>
                <c:pt idx="4478">
                  <c:v>168.74681194733398</c:v>
                </c:pt>
                <c:pt idx="4479">
                  <c:v>167.91758052313207</c:v>
                </c:pt>
                <c:pt idx="4480">
                  <c:v>168.09219022926465</c:v>
                </c:pt>
                <c:pt idx="4481">
                  <c:v>168.77140822001132</c:v>
                </c:pt>
                <c:pt idx="4482">
                  <c:v>168.72816743310119</c:v>
                </c:pt>
                <c:pt idx="4483">
                  <c:v>168.72816743310119</c:v>
                </c:pt>
                <c:pt idx="4484">
                  <c:v>168.72816743310119</c:v>
                </c:pt>
                <c:pt idx="4485">
                  <c:v>168.72816743310119</c:v>
                </c:pt>
                <c:pt idx="4486">
                  <c:v>168.72816743310119</c:v>
                </c:pt>
                <c:pt idx="4487">
                  <c:v>168.72816743310119</c:v>
                </c:pt>
                <c:pt idx="4488">
                  <c:v>168.72816743310119</c:v>
                </c:pt>
                <c:pt idx="4489">
                  <c:v>168.72816743310119</c:v>
                </c:pt>
                <c:pt idx="4490">
                  <c:v>169.73600355632814</c:v>
                </c:pt>
                <c:pt idx="4491">
                  <c:v>169.96739803065046</c:v>
                </c:pt>
                <c:pt idx="4492">
                  <c:v>172.22981084944564</c:v>
                </c:pt>
                <c:pt idx="4493">
                  <c:v>172.02039522570522</c:v>
                </c:pt>
                <c:pt idx="4494">
                  <c:v>172.3280379260612</c:v>
                </c:pt>
                <c:pt idx="4495">
                  <c:v>172.3280379260612</c:v>
                </c:pt>
                <c:pt idx="4496">
                  <c:v>172.3280379260612</c:v>
                </c:pt>
                <c:pt idx="4497">
                  <c:v>172.3280379260612</c:v>
                </c:pt>
                <c:pt idx="4498">
                  <c:v>172.3280379260612</c:v>
                </c:pt>
                <c:pt idx="4499">
                  <c:v>172.3280379260612</c:v>
                </c:pt>
                <c:pt idx="4500">
                  <c:v>172.3280379260612</c:v>
                </c:pt>
                <c:pt idx="4501">
                  <c:v>172.3280379260612</c:v>
                </c:pt>
                <c:pt idx="4502">
                  <c:v>172.3280379260612</c:v>
                </c:pt>
                <c:pt idx="4503">
                  <c:v>172.3280379260612</c:v>
                </c:pt>
                <c:pt idx="4504">
                  <c:v>172.3280379260612</c:v>
                </c:pt>
                <c:pt idx="4505">
                  <c:v>172.3280379260612</c:v>
                </c:pt>
                <c:pt idx="4506">
                  <c:v>172.3280379260612</c:v>
                </c:pt>
                <c:pt idx="4507">
                  <c:v>172.3280379260612</c:v>
                </c:pt>
                <c:pt idx="4508">
                  <c:v>172.3280379260612</c:v>
                </c:pt>
                <c:pt idx="4509">
                  <c:v>172.3280379260612</c:v>
                </c:pt>
                <c:pt idx="4510">
                  <c:v>172.3280379260612</c:v>
                </c:pt>
                <c:pt idx="4511">
                  <c:v>172.3280379260612</c:v>
                </c:pt>
                <c:pt idx="4512">
                  <c:v>172.3280379260612</c:v>
                </c:pt>
                <c:pt idx="4513">
                  <c:v>172.3280379260612</c:v>
                </c:pt>
                <c:pt idx="4514">
                  <c:v>172.3280379260612</c:v>
                </c:pt>
                <c:pt idx="4515">
                  <c:v>172.3280379260612</c:v>
                </c:pt>
                <c:pt idx="4516">
                  <c:v>172.3280379260612</c:v>
                </c:pt>
                <c:pt idx="4517">
                  <c:v>172.3280379260612</c:v>
                </c:pt>
                <c:pt idx="4518">
                  <c:v>172.3280379260612</c:v>
                </c:pt>
                <c:pt idx="4519">
                  <c:v>172.3280379260612</c:v>
                </c:pt>
                <c:pt idx="4520">
                  <c:v>172.3280379260612</c:v>
                </c:pt>
                <c:pt idx="4521">
                  <c:v>172.3280379260612</c:v>
                </c:pt>
                <c:pt idx="4522">
                  <c:v>172.3280379260612</c:v>
                </c:pt>
                <c:pt idx="4523">
                  <c:v>172.3280379260612</c:v>
                </c:pt>
                <c:pt idx="4524">
                  <c:v>172.3280379260612</c:v>
                </c:pt>
                <c:pt idx="4525">
                  <c:v>172.3280379260612</c:v>
                </c:pt>
                <c:pt idx="4526">
                  <c:v>172.3280379260612</c:v>
                </c:pt>
                <c:pt idx="4527">
                  <c:v>172.3280379260612</c:v>
                </c:pt>
                <c:pt idx="4528">
                  <c:v>172.3280379260612</c:v>
                </c:pt>
                <c:pt idx="4529">
                  <c:v>172.3280379260612</c:v>
                </c:pt>
                <c:pt idx="4530">
                  <c:v>172.3280379260612</c:v>
                </c:pt>
                <c:pt idx="4531">
                  <c:v>172.3280379260612</c:v>
                </c:pt>
                <c:pt idx="4532">
                  <c:v>172.3280379260612</c:v>
                </c:pt>
                <c:pt idx="4533">
                  <c:v>172.3280379260612</c:v>
                </c:pt>
                <c:pt idx="4534">
                  <c:v>172.3280379260612</c:v>
                </c:pt>
                <c:pt idx="4535">
                  <c:v>172.3280379260612</c:v>
                </c:pt>
                <c:pt idx="4536">
                  <c:v>172.3280379260612</c:v>
                </c:pt>
                <c:pt idx="4537">
                  <c:v>171.21183873924736</c:v>
                </c:pt>
                <c:pt idx="4538">
                  <c:v>170.75538063421834</c:v>
                </c:pt>
                <c:pt idx="4539">
                  <c:v>171.91771861386547</c:v>
                </c:pt>
                <c:pt idx="4540">
                  <c:v>173.05917346741901</c:v>
                </c:pt>
                <c:pt idx="4541">
                  <c:v>174.1140204780319</c:v>
                </c:pt>
                <c:pt idx="4542">
                  <c:v>174.1140204780319</c:v>
                </c:pt>
                <c:pt idx="4543">
                  <c:v>173.70843724427735</c:v>
                </c:pt>
                <c:pt idx="4544">
                  <c:v>173.60738850440509</c:v>
                </c:pt>
                <c:pt idx="4545">
                  <c:v>173.25540553807579</c:v>
                </c:pt>
                <c:pt idx="4546">
                  <c:v>173.9371742699677</c:v>
                </c:pt>
                <c:pt idx="4547">
                  <c:v>173.97250883763695</c:v>
                </c:pt>
                <c:pt idx="4548">
                  <c:v>173.97250883763695</c:v>
                </c:pt>
                <c:pt idx="4549">
                  <c:v>173.97250883763695</c:v>
                </c:pt>
                <c:pt idx="4550">
                  <c:v>173.97250883763695</c:v>
                </c:pt>
                <c:pt idx="4551">
                  <c:v>173.97250883763695</c:v>
                </c:pt>
                <c:pt idx="4552">
                  <c:v>174.19042171910763</c:v>
                </c:pt>
                <c:pt idx="4553">
                  <c:v>174.20982276238266</c:v>
                </c:pt>
                <c:pt idx="4554">
                  <c:v>174.68916207784335</c:v>
                </c:pt>
                <c:pt idx="4555">
                  <c:v>175.39752651459401</c:v>
                </c:pt>
                <c:pt idx="4556">
                  <c:v>174.16651870970972</c:v>
                </c:pt>
                <c:pt idx="4557">
                  <c:v>174.16651870970972</c:v>
                </c:pt>
                <c:pt idx="4558">
                  <c:v>174.16651870970972</c:v>
                </c:pt>
                <c:pt idx="4559">
                  <c:v>174.16651870970972</c:v>
                </c:pt>
                <c:pt idx="4560">
                  <c:v>174.16651870970972</c:v>
                </c:pt>
                <c:pt idx="4561">
                  <c:v>174.16651870970972</c:v>
                </c:pt>
                <c:pt idx="4562">
                  <c:v>174.16651870970972</c:v>
                </c:pt>
                <c:pt idx="4563">
                  <c:v>174.16651870970972</c:v>
                </c:pt>
                <c:pt idx="4564">
                  <c:v>174.16651870970972</c:v>
                </c:pt>
                <c:pt idx="4565">
                  <c:v>174.16651870970972</c:v>
                </c:pt>
                <c:pt idx="4566">
                  <c:v>174.16651870970972</c:v>
                </c:pt>
                <c:pt idx="4567">
                  <c:v>174.16651870970972</c:v>
                </c:pt>
                <c:pt idx="4568">
                  <c:v>174.16651870970972</c:v>
                </c:pt>
                <c:pt idx="4569">
                  <c:v>174.16651870970972</c:v>
                </c:pt>
                <c:pt idx="4570">
                  <c:v>174.16651870970972</c:v>
                </c:pt>
                <c:pt idx="4571">
                  <c:v>174.16651870970972</c:v>
                </c:pt>
                <c:pt idx="4572">
                  <c:v>174.16651870970972</c:v>
                </c:pt>
                <c:pt idx="4573">
                  <c:v>174.16651870970972</c:v>
                </c:pt>
                <c:pt idx="4574">
                  <c:v>174.16651870970972</c:v>
                </c:pt>
                <c:pt idx="4575">
                  <c:v>174.16651870970972</c:v>
                </c:pt>
                <c:pt idx="4576">
                  <c:v>174.16651870970972</c:v>
                </c:pt>
                <c:pt idx="4577">
                  <c:v>174.16651870970972</c:v>
                </c:pt>
                <c:pt idx="4578">
                  <c:v>174.16651870970972</c:v>
                </c:pt>
                <c:pt idx="4579">
                  <c:v>174.16651870970972</c:v>
                </c:pt>
                <c:pt idx="4580">
                  <c:v>174.16651870970972</c:v>
                </c:pt>
                <c:pt idx="4581">
                  <c:v>173.70906388443032</c:v>
                </c:pt>
                <c:pt idx="4582">
                  <c:v>174.00345485339835</c:v>
                </c:pt>
                <c:pt idx="4583">
                  <c:v>174.12867320999345</c:v>
                </c:pt>
                <c:pt idx="4584">
                  <c:v>173.3883709545978</c:v>
                </c:pt>
                <c:pt idx="4585">
                  <c:v>174.00995972411354</c:v>
                </c:pt>
                <c:pt idx="4586">
                  <c:v>174.00995972411354</c:v>
                </c:pt>
                <c:pt idx="4587">
                  <c:v>174.00995972411354</c:v>
                </c:pt>
                <c:pt idx="4588">
                  <c:v>174.00995972411354</c:v>
                </c:pt>
                <c:pt idx="4589">
                  <c:v>174.00995972411354</c:v>
                </c:pt>
                <c:pt idx="4590">
                  <c:v>174.00995972411354</c:v>
                </c:pt>
                <c:pt idx="4591">
                  <c:v>174.00995972411354</c:v>
                </c:pt>
                <c:pt idx="4592">
                  <c:v>176.2647410408569</c:v>
                </c:pt>
                <c:pt idx="4593">
                  <c:v>176.52125587919338</c:v>
                </c:pt>
                <c:pt idx="4594">
                  <c:v>176.2557214873375</c:v>
                </c:pt>
                <c:pt idx="4595">
                  <c:v>176.72350681429072</c:v>
                </c:pt>
                <c:pt idx="4596">
                  <c:v>176.89678238127792</c:v>
                </c:pt>
                <c:pt idx="4597">
                  <c:v>176.89678238127792</c:v>
                </c:pt>
                <c:pt idx="4598">
                  <c:v>176.89678238127792</c:v>
                </c:pt>
                <c:pt idx="4599">
                  <c:v>176.89678238127792</c:v>
                </c:pt>
                <c:pt idx="4600">
                  <c:v>176.89678238127792</c:v>
                </c:pt>
                <c:pt idx="4601">
                  <c:v>176.89678238127792</c:v>
                </c:pt>
                <c:pt idx="4602">
                  <c:v>176.89678238127792</c:v>
                </c:pt>
                <c:pt idx="4603">
                  <c:v>176.89678238127792</c:v>
                </c:pt>
                <c:pt idx="4604">
                  <c:v>176.89678238127792</c:v>
                </c:pt>
                <c:pt idx="4605">
                  <c:v>176.89678238127792</c:v>
                </c:pt>
                <c:pt idx="4606">
                  <c:v>176.89678238127792</c:v>
                </c:pt>
                <c:pt idx="4607">
                  <c:v>176.33822657851064</c:v>
                </c:pt>
                <c:pt idx="4608">
                  <c:v>176.19107149004375</c:v>
                </c:pt>
                <c:pt idx="4609">
                  <c:v>177.29543951461545</c:v>
                </c:pt>
                <c:pt idx="4610">
                  <c:v>177.00139383778043</c:v>
                </c:pt>
                <c:pt idx="4611">
                  <c:v>177.47890560865432</c:v>
                </c:pt>
                <c:pt idx="4612">
                  <c:v>176.22228502396686</c:v>
                </c:pt>
                <c:pt idx="4613">
                  <c:v>176.61581315990514</c:v>
                </c:pt>
                <c:pt idx="4614">
                  <c:v>176.2718756849689</c:v>
                </c:pt>
                <c:pt idx="4615">
                  <c:v>176.39774377509292</c:v>
                </c:pt>
                <c:pt idx="4616">
                  <c:v>177.06627690802645</c:v>
                </c:pt>
                <c:pt idx="4617">
                  <c:v>177.06627690802645</c:v>
                </c:pt>
                <c:pt idx="4618">
                  <c:v>177.06627690802645</c:v>
                </c:pt>
                <c:pt idx="4619">
                  <c:v>177.06627690802645</c:v>
                </c:pt>
                <c:pt idx="4620">
                  <c:v>177.06627690802645</c:v>
                </c:pt>
                <c:pt idx="4621">
                  <c:v>177.06627690802645</c:v>
                </c:pt>
                <c:pt idx="4622">
                  <c:v>177.48185075928714</c:v>
                </c:pt>
                <c:pt idx="4623">
                  <c:v>177.1360547802077</c:v>
                </c:pt>
                <c:pt idx="4624">
                  <c:v>177.5076729340885</c:v>
                </c:pt>
                <c:pt idx="4625">
                  <c:v>177.80851098785806</c:v>
                </c:pt>
                <c:pt idx="4626">
                  <c:v>177.81841748144737</c:v>
                </c:pt>
                <c:pt idx="4627">
                  <c:v>177.81841748144737</c:v>
                </c:pt>
                <c:pt idx="4628">
                  <c:v>177.81841748144737</c:v>
                </c:pt>
                <c:pt idx="4629">
                  <c:v>177.81841748144737</c:v>
                </c:pt>
                <c:pt idx="4630">
                  <c:v>177.81841748144737</c:v>
                </c:pt>
                <c:pt idx="4631">
                  <c:v>178.89832298514045</c:v>
                </c:pt>
                <c:pt idx="4632">
                  <c:v>179.0437105098498</c:v>
                </c:pt>
                <c:pt idx="4633">
                  <c:v>178.91481079797754</c:v>
                </c:pt>
                <c:pt idx="4634">
                  <c:v>179.35492853406319</c:v>
                </c:pt>
                <c:pt idx="4635">
                  <c:v>179.49949221371841</c:v>
                </c:pt>
                <c:pt idx="4636">
                  <c:v>179.49949221371841</c:v>
                </c:pt>
                <c:pt idx="4637">
                  <c:v>179.49949221371841</c:v>
                </c:pt>
                <c:pt idx="4638">
                  <c:v>179.49949221371841</c:v>
                </c:pt>
                <c:pt idx="4639">
                  <c:v>179.49949221371841</c:v>
                </c:pt>
                <c:pt idx="4640">
                  <c:v>179.49949221371841</c:v>
                </c:pt>
                <c:pt idx="4641">
                  <c:v>179.49949221371841</c:v>
                </c:pt>
                <c:pt idx="4642">
                  <c:v>179.49949221371841</c:v>
                </c:pt>
                <c:pt idx="4643">
                  <c:v>179.49949221371841</c:v>
                </c:pt>
                <c:pt idx="4644">
                  <c:v>179.49949221371841</c:v>
                </c:pt>
                <c:pt idx="4645">
                  <c:v>179.49949221371841</c:v>
                </c:pt>
                <c:pt idx="4646">
                  <c:v>179.49949221371841</c:v>
                </c:pt>
                <c:pt idx="4647">
                  <c:v>179.49949221371841</c:v>
                </c:pt>
                <c:pt idx="4648">
                  <c:v>179.49949221371841</c:v>
                </c:pt>
                <c:pt idx="4649">
                  <c:v>179.63077651816616</c:v>
                </c:pt>
                <c:pt idx="4650">
                  <c:v>178.80293815657129</c:v>
                </c:pt>
                <c:pt idx="4651">
                  <c:v>176.86682817964126</c:v>
                </c:pt>
                <c:pt idx="4652">
                  <c:v>177.59942105740336</c:v>
                </c:pt>
                <c:pt idx="4653">
                  <c:v>177.01381674621649</c:v>
                </c:pt>
                <c:pt idx="4654">
                  <c:v>176.86266063219608</c:v>
                </c:pt>
                <c:pt idx="4655">
                  <c:v>176.72649235342118</c:v>
                </c:pt>
                <c:pt idx="4656">
                  <c:v>176.87662250112891</c:v>
                </c:pt>
                <c:pt idx="4657">
                  <c:v>177.90636184488</c:v>
                </c:pt>
                <c:pt idx="4658">
                  <c:v>178.44859182729303</c:v>
                </c:pt>
                <c:pt idx="4659">
                  <c:v>178.44859182729303</c:v>
                </c:pt>
                <c:pt idx="4660">
                  <c:v>178.44859182729303</c:v>
                </c:pt>
                <c:pt idx="4661">
                  <c:v>178.44859182729303</c:v>
                </c:pt>
                <c:pt idx="4662">
                  <c:v>178.44859182729303</c:v>
                </c:pt>
                <c:pt idx="4663">
                  <c:v>178.44859182729303</c:v>
                </c:pt>
                <c:pt idx="4664">
                  <c:v>178.44859182729303</c:v>
                </c:pt>
                <c:pt idx="4665">
                  <c:v>178.44859182729303</c:v>
                </c:pt>
                <c:pt idx="4666">
                  <c:v>178.44859182729303</c:v>
                </c:pt>
                <c:pt idx="4667">
                  <c:v>178.44859182729303</c:v>
                </c:pt>
                <c:pt idx="4668">
                  <c:v>178.44859182729303</c:v>
                </c:pt>
                <c:pt idx="4669">
                  <c:v>178.44859182729303</c:v>
                </c:pt>
                <c:pt idx="4670">
                  <c:v>178.44859182729303</c:v>
                </c:pt>
                <c:pt idx="4671">
                  <c:v>178.44859182729303</c:v>
                </c:pt>
                <c:pt idx="4672">
                  <c:v>178.44859182729303</c:v>
                </c:pt>
                <c:pt idx="4673">
                  <c:v>178.09430901568376</c:v>
                </c:pt>
                <c:pt idx="4674">
                  <c:v>177.32150563899731</c:v>
                </c:pt>
                <c:pt idx="4675">
                  <c:v>178.31954472792231</c:v>
                </c:pt>
                <c:pt idx="4676">
                  <c:v>178.0372146348472</c:v>
                </c:pt>
                <c:pt idx="4677">
                  <c:v>177.79151496549619</c:v>
                </c:pt>
                <c:pt idx="4678">
                  <c:v>178.17259980325858</c:v>
                </c:pt>
                <c:pt idx="4679">
                  <c:v>178.3171554305203</c:v>
                </c:pt>
                <c:pt idx="4680">
                  <c:v>177.59772492703243</c:v>
                </c:pt>
                <c:pt idx="4681">
                  <c:v>177.72310045410259</c:v>
                </c:pt>
                <c:pt idx="4682">
                  <c:v>177.63389766852876</c:v>
                </c:pt>
                <c:pt idx="4683">
                  <c:v>177.63389766852876</c:v>
                </c:pt>
                <c:pt idx="4684">
                  <c:v>177.63389766852876</c:v>
                </c:pt>
                <c:pt idx="4685">
                  <c:v>177.63389766852876</c:v>
                </c:pt>
                <c:pt idx="4686">
                  <c:v>177.63389766852876</c:v>
                </c:pt>
                <c:pt idx="4687">
                  <c:v>177.63389766852876</c:v>
                </c:pt>
                <c:pt idx="4688">
                  <c:v>177.63389766852876</c:v>
                </c:pt>
                <c:pt idx="4689">
                  <c:v>177.63389766852876</c:v>
                </c:pt>
                <c:pt idx="4690">
                  <c:v>177.63389766852876</c:v>
                </c:pt>
                <c:pt idx="4691">
                  <c:v>177.63389766852876</c:v>
                </c:pt>
                <c:pt idx="4692">
                  <c:v>177.63389766852876</c:v>
                </c:pt>
                <c:pt idx="4693">
                  <c:v>177.63389766852876</c:v>
                </c:pt>
                <c:pt idx="4694">
                  <c:v>177.63389766852876</c:v>
                </c:pt>
                <c:pt idx="4695">
                  <c:v>177.63389766852876</c:v>
                </c:pt>
                <c:pt idx="4696">
                  <c:v>177.63389766852876</c:v>
                </c:pt>
                <c:pt idx="4697">
                  <c:v>177.63389766852876</c:v>
                </c:pt>
                <c:pt idx="4698">
                  <c:v>177.63389766852876</c:v>
                </c:pt>
                <c:pt idx="4699">
                  <c:v>177.63389766852876</c:v>
                </c:pt>
                <c:pt idx="4700">
                  <c:v>177.63389766852876</c:v>
                </c:pt>
                <c:pt idx="4701">
                  <c:v>177.63389766852876</c:v>
                </c:pt>
                <c:pt idx="4702">
                  <c:v>177.63389766852876</c:v>
                </c:pt>
                <c:pt idx="4703">
                  <c:v>179.07731881532663</c:v>
                </c:pt>
                <c:pt idx="4704">
                  <c:v>178.39525203095582</c:v>
                </c:pt>
                <c:pt idx="4705">
                  <c:v>178.04279777372668</c:v>
                </c:pt>
                <c:pt idx="4706">
                  <c:v>178.92771146123803</c:v>
                </c:pt>
                <c:pt idx="4707">
                  <c:v>178.32386366004707</c:v>
                </c:pt>
                <c:pt idx="4708">
                  <c:v>178.32386366004707</c:v>
                </c:pt>
                <c:pt idx="4709">
                  <c:v>178.32386366004707</c:v>
                </c:pt>
                <c:pt idx="4710">
                  <c:v>178.32386366004707</c:v>
                </c:pt>
                <c:pt idx="4711">
                  <c:v>178.32386366004707</c:v>
                </c:pt>
                <c:pt idx="4712">
                  <c:v>178.32386366004707</c:v>
                </c:pt>
                <c:pt idx="4713">
                  <c:v>178.32386366004707</c:v>
                </c:pt>
                <c:pt idx="4714">
                  <c:v>178.32386366004707</c:v>
                </c:pt>
                <c:pt idx="4715">
                  <c:v>178.32386366004707</c:v>
                </c:pt>
                <c:pt idx="4716">
                  <c:v>178.32386366004707</c:v>
                </c:pt>
                <c:pt idx="4717">
                  <c:v>178.32386366004707</c:v>
                </c:pt>
                <c:pt idx="4718">
                  <c:v>178.32386366004707</c:v>
                </c:pt>
                <c:pt idx="4719">
                  <c:v>178.32386366004707</c:v>
                </c:pt>
                <c:pt idx="4720">
                  <c:v>178.32386366004707</c:v>
                </c:pt>
                <c:pt idx="4721">
                  <c:v>178.32386366004707</c:v>
                </c:pt>
                <c:pt idx="4722">
                  <c:v>178.32386366004707</c:v>
                </c:pt>
                <c:pt idx="4723">
                  <c:v>178.32386366004707</c:v>
                </c:pt>
                <c:pt idx="4724">
                  <c:v>178.32386366004707</c:v>
                </c:pt>
                <c:pt idx="4725">
                  <c:v>178.32386366004707</c:v>
                </c:pt>
                <c:pt idx="4726">
                  <c:v>178.32386366004707</c:v>
                </c:pt>
                <c:pt idx="4727">
                  <c:v>178.32386366004707</c:v>
                </c:pt>
                <c:pt idx="4728">
                  <c:v>178.32386366004707</c:v>
                </c:pt>
                <c:pt idx="4729">
                  <c:v>178.32386366004707</c:v>
                </c:pt>
                <c:pt idx="4730">
                  <c:v>178.32386366004707</c:v>
                </c:pt>
                <c:pt idx="4731">
                  <c:v>178.32386366004707</c:v>
                </c:pt>
                <c:pt idx="4732">
                  <c:v>178.32386366004707</c:v>
                </c:pt>
                <c:pt idx="4733">
                  <c:v>178.32386366004707</c:v>
                </c:pt>
                <c:pt idx="4734">
                  <c:v>178.32386366004707</c:v>
                </c:pt>
                <c:pt idx="4735">
                  <c:v>178.32386366004707</c:v>
                </c:pt>
                <c:pt idx="4736">
                  <c:v>178.32386366004707</c:v>
                </c:pt>
                <c:pt idx="4737">
                  <c:v>178.32386366004707</c:v>
                </c:pt>
                <c:pt idx="4738">
                  <c:v>178.32386366004707</c:v>
                </c:pt>
                <c:pt idx="4739">
                  <c:v>178.32386366004707</c:v>
                </c:pt>
                <c:pt idx="4740">
                  <c:v>178.32386366004707</c:v>
                </c:pt>
                <c:pt idx="4741">
                  <c:v>178.32386366004707</c:v>
                </c:pt>
                <c:pt idx="4742">
                  <c:v>178.32386366004707</c:v>
                </c:pt>
                <c:pt idx="4743">
                  <c:v>178.32386366004707</c:v>
                </c:pt>
                <c:pt idx="4744">
                  <c:v>174.13226914507962</c:v>
                </c:pt>
                <c:pt idx="4745">
                  <c:v>173.60100593765034</c:v>
                </c:pt>
                <c:pt idx="4746">
                  <c:v>174.0416884291655</c:v>
                </c:pt>
                <c:pt idx="4747">
                  <c:v>174.71704206643525</c:v>
                </c:pt>
                <c:pt idx="4748">
                  <c:v>173.33462537048965</c:v>
                </c:pt>
                <c:pt idx="4749">
                  <c:v>173.65291090346227</c:v>
                </c:pt>
                <c:pt idx="4750">
                  <c:v>173.44415938425539</c:v>
                </c:pt>
                <c:pt idx="4751">
                  <c:v>174.36402326945711</c:v>
                </c:pt>
                <c:pt idx="4752">
                  <c:v>173.59540466866866</c:v>
                </c:pt>
                <c:pt idx="4753">
                  <c:v>173.0779845663636</c:v>
                </c:pt>
                <c:pt idx="4754">
                  <c:v>173.38761734583383</c:v>
                </c:pt>
                <c:pt idx="4755">
                  <c:v>173.48111113643026</c:v>
                </c:pt>
                <c:pt idx="4756">
                  <c:v>172.64687253563767</c:v>
                </c:pt>
                <c:pt idx="4757">
                  <c:v>173.04763948701159</c:v>
                </c:pt>
                <c:pt idx="4758">
                  <c:v>173.46877996892803</c:v>
                </c:pt>
                <c:pt idx="4759">
                  <c:v>173.46877996892803</c:v>
                </c:pt>
                <c:pt idx="4760">
                  <c:v>173.46877996892803</c:v>
                </c:pt>
                <c:pt idx="4761">
                  <c:v>173.46877996892803</c:v>
                </c:pt>
                <c:pt idx="4762">
                  <c:v>173.46877996892803</c:v>
                </c:pt>
                <c:pt idx="4763">
                  <c:v>173.46877996892803</c:v>
                </c:pt>
                <c:pt idx="4764">
                  <c:v>173.46877996892803</c:v>
                </c:pt>
                <c:pt idx="4765">
                  <c:v>173.46877996892803</c:v>
                </c:pt>
                <c:pt idx="4766">
                  <c:v>173.46877996892803</c:v>
                </c:pt>
                <c:pt idx="4767">
                  <c:v>173.46877996892803</c:v>
                </c:pt>
                <c:pt idx="4768">
                  <c:v>173.46877996892803</c:v>
                </c:pt>
                <c:pt idx="4769">
                  <c:v>173.46877996892803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40-894F-B418-5861053F747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[1]data!$A$73:$A$4842</c:f>
              <c:numCache>
                <c:formatCode>General</c:formatCode>
                <c:ptCount val="4770"/>
                <c:pt idx="0">
                  <c:v>36621</c:v>
                </c:pt>
                <c:pt idx="1">
                  <c:v>36622</c:v>
                </c:pt>
                <c:pt idx="2">
                  <c:v>36623</c:v>
                </c:pt>
                <c:pt idx="3">
                  <c:v>36626</c:v>
                </c:pt>
                <c:pt idx="4">
                  <c:v>36627</c:v>
                </c:pt>
                <c:pt idx="5">
                  <c:v>36628</c:v>
                </c:pt>
                <c:pt idx="6">
                  <c:v>36629</c:v>
                </c:pt>
                <c:pt idx="7">
                  <c:v>36630</c:v>
                </c:pt>
                <c:pt idx="8">
                  <c:v>36633</c:v>
                </c:pt>
                <c:pt idx="9">
                  <c:v>36634</c:v>
                </c:pt>
                <c:pt idx="10">
                  <c:v>36635</c:v>
                </c:pt>
                <c:pt idx="11">
                  <c:v>36636</c:v>
                </c:pt>
                <c:pt idx="12">
                  <c:v>36640</c:v>
                </c:pt>
                <c:pt idx="13">
                  <c:v>36641</c:v>
                </c:pt>
                <c:pt idx="14">
                  <c:v>36642</c:v>
                </c:pt>
                <c:pt idx="15">
                  <c:v>36643</c:v>
                </c:pt>
                <c:pt idx="16">
                  <c:v>36644</c:v>
                </c:pt>
                <c:pt idx="17">
                  <c:v>36647</c:v>
                </c:pt>
                <c:pt idx="18">
                  <c:v>36648</c:v>
                </c:pt>
                <c:pt idx="19">
                  <c:v>36649</c:v>
                </c:pt>
                <c:pt idx="20">
                  <c:v>36650</c:v>
                </c:pt>
                <c:pt idx="21">
                  <c:v>36651</c:v>
                </c:pt>
                <c:pt idx="22">
                  <c:v>36654</c:v>
                </c:pt>
                <c:pt idx="23">
                  <c:v>36655</c:v>
                </c:pt>
                <c:pt idx="24">
                  <c:v>36656</c:v>
                </c:pt>
                <c:pt idx="25">
                  <c:v>36657</c:v>
                </c:pt>
                <c:pt idx="26">
                  <c:v>36658</c:v>
                </c:pt>
                <c:pt idx="27">
                  <c:v>36661</c:v>
                </c:pt>
                <c:pt idx="28">
                  <c:v>36662</c:v>
                </c:pt>
                <c:pt idx="29">
                  <c:v>36663</c:v>
                </c:pt>
                <c:pt idx="30">
                  <c:v>36664</c:v>
                </c:pt>
                <c:pt idx="31">
                  <c:v>36665</c:v>
                </c:pt>
                <c:pt idx="32">
                  <c:v>36668</c:v>
                </c:pt>
                <c:pt idx="33">
                  <c:v>36669</c:v>
                </c:pt>
                <c:pt idx="34">
                  <c:v>36670</c:v>
                </c:pt>
                <c:pt idx="35">
                  <c:v>36671</c:v>
                </c:pt>
                <c:pt idx="36">
                  <c:v>36672</c:v>
                </c:pt>
                <c:pt idx="37">
                  <c:v>36676</c:v>
                </c:pt>
                <c:pt idx="38">
                  <c:v>36677</c:v>
                </c:pt>
                <c:pt idx="39">
                  <c:v>36678</c:v>
                </c:pt>
                <c:pt idx="40">
                  <c:v>36679</c:v>
                </c:pt>
                <c:pt idx="41">
                  <c:v>36682</c:v>
                </c:pt>
                <c:pt idx="42">
                  <c:v>36683</c:v>
                </c:pt>
                <c:pt idx="43">
                  <c:v>36684</c:v>
                </c:pt>
                <c:pt idx="44">
                  <c:v>36685</c:v>
                </c:pt>
                <c:pt idx="45">
                  <c:v>36686</c:v>
                </c:pt>
                <c:pt idx="46">
                  <c:v>36689</c:v>
                </c:pt>
                <c:pt idx="47">
                  <c:v>36690</c:v>
                </c:pt>
                <c:pt idx="48">
                  <c:v>36691</c:v>
                </c:pt>
                <c:pt idx="49">
                  <c:v>36692</c:v>
                </c:pt>
                <c:pt idx="50">
                  <c:v>36693</c:v>
                </c:pt>
                <c:pt idx="51">
                  <c:v>36696</c:v>
                </c:pt>
                <c:pt idx="52">
                  <c:v>36697</c:v>
                </c:pt>
                <c:pt idx="53">
                  <c:v>36698</c:v>
                </c:pt>
                <c:pt idx="54">
                  <c:v>36699</c:v>
                </c:pt>
                <c:pt idx="55">
                  <c:v>36700</c:v>
                </c:pt>
                <c:pt idx="56">
                  <c:v>36703</c:v>
                </c:pt>
                <c:pt idx="57">
                  <c:v>36704</c:v>
                </c:pt>
                <c:pt idx="58">
                  <c:v>36705</c:v>
                </c:pt>
                <c:pt idx="59">
                  <c:v>36706</c:v>
                </c:pt>
                <c:pt idx="60">
                  <c:v>36707</c:v>
                </c:pt>
                <c:pt idx="61">
                  <c:v>36710</c:v>
                </c:pt>
                <c:pt idx="62">
                  <c:v>36712</c:v>
                </c:pt>
                <c:pt idx="63">
                  <c:v>36713</c:v>
                </c:pt>
                <c:pt idx="64">
                  <c:v>36714</c:v>
                </c:pt>
                <c:pt idx="65">
                  <c:v>36717</c:v>
                </c:pt>
                <c:pt idx="66">
                  <c:v>36718</c:v>
                </c:pt>
                <c:pt idx="67">
                  <c:v>36719</c:v>
                </c:pt>
                <c:pt idx="68">
                  <c:v>36720</c:v>
                </c:pt>
                <c:pt idx="69">
                  <c:v>36721</c:v>
                </c:pt>
                <c:pt idx="70">
                  <c:v>36724</c:v>
                </c:pt>
                <c:pt idx="71">
                  <c:v>36725</c:v>
                </c:pt>
                <c:pt idx="72">
                  <c:v>36726</c:v>
                </c:pt>
                <c:pt idx="73">
                  <c:v>36727</c:v>
                </c:pt>
                <c:pt idx="74">
                  <c:v>36728</c:v>
                </c:pt>
                <c:pt idx="75">
                  <c:v>36731</c:v>
                </c:pt>
                <c:pt idx="76">
                  <c:v>36732</c:v>
                </c:pt>
                <c:pt idx="77">
                  <c:v>36733</c:v>
                </c:pt>
                <c:pt idx="78">
                  <c:v>36734</c:v>
                </c:pt>
                <c:pt idx="79">
                  <c:v>36735</c:v>
                </c:pt>
                <c:pt idx="80">
                  <c:v>36738</c:v>
                </c:pt>
                <c:pt idx="81">
                  <c:v>36739</c:v>
                </c:pt>
                <c:pt idx="82">
                  <c:v>36740</c:v>
                </c:pt>
                <c:pt idx="83">
                  <c:v>36741</c:v>
                </c:pt>
                <c:pt idx="84">
                  <c:v>36742</c:v>
                </c:pt>
                <c:pt idx="85">
                  <c:v>36745</c:v>
                </c:pt>
                <c:pt idx="86">
                  <c:v>36746</c:v>
                </c:pt>
                <c:pt idx="87">
                  <c:v>36747</c:v>
                </c:pt>
                <c:pt idx="88">
                  <c:v>36748</c:v>
                </c:pt>
                <c:pt idx="89">
                  <c:v>36749</c:v>
                </c:pt>
                <c:pt idx="90">
                  <c:v>36752</c:v>
                </c:pt>
                <c:pt idx="91">
                  <c:v>36753</c:v>
                </c:pt>
                <c:pt idx="92">
                  <c:v>36754</c:v>
                </c:pt>
                <c:pt idx="93">
                  <c:v>36755</c:v>
                </c:pt>
                <c:pt idx="94">
                  <c:v>36756</c:v>
                </c:pt>
                <c:pt idx="95">
                  <c:v>36759</c:v>
                </c:pt>
                <c:pt idx="96">
                  <c:v>36760</c:v>
                </c:pt>
                <c:pt idx="97">
                  <c:v>36761</c:v>
                </c:pt>
                <c:pt idx="98">
                  <c:v>36762</c:v>
                </c:pt>
                <c:pt idx="99">
                  <c:v>36763</c:v>
                </c:pt>
                <c:pt idx="100">
                  <c:v>36766</c:v>
                </c:pt>
                <c:pt idx="101">
                  <c:v>36767</c:v>
                </c:pt>
                <c:pt idx="102">
                  <c:v>36768</c:v>
                </c:pt>
                <c:pt idx="103">
                  <c:v>36769</c:v>
                </c:pt>
                <c:pt idx="104">
                  <c:v>36770</c:v>
                </c:pt>
                <c:pt idx="105">
                  <c:v>36774</c:v>
                </c:pt>
                <c:pt idx="106">
                  <c:v>36775</c:v>
                </c:pt>
                <c:pt idx="107">
                  <c:v>36776</c:v>
                </c:pt>
                <c:pt idx="108">
                  <c:v>36777</c:v>
                </c:pt>
                <c:pt idx="109">
                  <c:v>36780</c:v>
                </c:pt>
                <c:pt idx="110">
                  <c:v>36781</c:v>
                </c:pt>
                <c:pt idx="111">
                  <c:v>36782</c:v>
                </c:pt>
                <c:pt idx="112">
                  <c:v>36783</c:v>
                </c:pt>
                <c:pt idx="113">
                  <c:v>36784</c:v>
                </c:pt>
                <c:pt idx="114">
                  <c:v>36787</c:v>
                </c:pt>
                <c:pt idx="115">
                  <c:v>36788</c:v>
                </c:pt>
                <c:pt idx="116">
                  <c:v>36789</c:v>
                </c:pt>
                <c:pt idx="117">
                  <c:v>36790</c:v>
                </c:pt>
                <c:pt idx="118">
                  <c:v>36791</c:v>
                </c:pt>
                <c:pt idx="119">
                  <c:v>36794</c:v>
                </c:pt>
                <c:pt idx="120">
                  <c:v>36795</c:v>
                </c:pt>
                <c:pt idx="121">
                  <c:v>36796</c:v>
                </c:pt>
                <c:pt idx="122">
                  <c:v>36797</c:v>
                </c:pt>
                <c:pt idx="123">
                  <c:v>36798</c:v>
                </c:pt>
                <c:pt idx="124">
                  <c:v>36801</c:v>
                </c:pt>
                <c:pt idx="125">
                  <c:v>36802</c:v>
                </c:pt>
                <c:pt idx="126">
                  <c:v>36803</c:v>
                </c:pt>
                <c:pt idx="127">
                  <c:v>36804</c:v>
                </c:pt>
                <c:pt idx="128">
                  <c:v>36805</c:v>
                </c:pt>
                <c:pt idx="129">
                  <c:v>36808</c:v>
                </c:pt>
                <c:pt idx="130">
                  <c:v>36809</c:v>
                </c:pt>
                <c:pt idx="131">
                  <c:v>36810</c:v>
                </c:pt>
                <c:pt idx="132">
                  <c:v>36811</c:v>
                </c:pt>
                <c:pt idx="133">
                  <c:v>36812</c:v>
                </c:pt>
                <c:pt idx="134">
                  <c:v>36815</c:v>
                </c:pt>
                <c:pt idx="135">
                  <c:v>36816</c:v>
                </c:pt>
                <c:pt idx="136">
                  <c:v>36817</c:v>
                </c:pt>
                <c:pt idx="137">
                  <c:v>36818</c:v>
                </c:pt>
                <c:pt idx="138">
                  <c:v>36819</c:v>
                </c:pt>
                <c:pt idx="139">
                  <c:v>36822</c:v>
                </c:pt>
                <c:pt idx="140">
                  <c:v>36823</c:v>
                </c:pt>
                <c:pt idx="141">
                  <c:v>36824</c:v>
                </c:pt>
                <c:pt idx="142">
                  <c:v>36825</c:v>
                </c:pt>
                <c:pt idx="143">
                  <c:v>36826</c:v>
                </c:pt>
                <c:pt idx="144">
                  <c:v>36829</c:v>
                </c:pt>
                <c:pt idx="145">
                  <c:v>36830</c:v>
                </c:pt>
                <c:pt idx="146">
                  <c:v>36831</c:v>
                </c:pt>
                <c:pt idx="147">
                  <c:v>36832</c:v>
                </c:pt>
                <c:pt idx="148">
                  <c:v>36833</c:v>
                </c:pt>
                <c:pt idx="149">
                  <c:v>36836</c:v>
                </c:pt>
                <c:pt idx="150">
                  <c:v>36837</c:v>
                </c:pt>
                <c:pt idx="151">
                  <c:v>36838</c:v>
                </c:pt>
                <c:pt idx="152">
                  <c:v>36839</c:v>
                </c:pt>
                <c:pt idx="153">
                  <c:v>36840</c:v>
                </c:pt>
                <c:pt idx="154">
                  <c:v>36843</c:v>
                </c:pt>
                <c:pt idx="155">
                  <c:v>36844</c:v>
                </c:pt>
                <c:pt idx="156">
                  <c:v>36845</c:v>
                </c:pt>
                <c:pt idx="157">
                  <c:v>36846</c:v>
                </c:pt>
                <c:pt idx="158">
                  <c:v>36847</c:v>
                </c:pt>
                <c:pt idx="159">
                  <c:v>36850</c:v>
                </c:pt>
                <c:pt idx="160">
                  <c:v>36851</c:v>
                </c:pt>
                <c:pt idx="161">
                  <c:v>36852</c:v>
                </c:pt>
                <c:pt idx="162">
                  <c:v>36854</c:v>
                </c:pt>
                <c:pt idx="163">
                  <c:v>36857</c:v>
                </c:pt>
                <c:pt idx="164">
                  <c:v>36858</c:v>
                </c:pt>
                <c:pt idx="165">
                  <c:v>36859</c:v>
                </c:pt>
                <c:pt idx="166">
                  <c:v>36860</c:v>
                </c:pt>
                <c:pt idx="167">
                  <c:v>36861</c:v>
                </c:pt>
                <c:pt idx="168">
                  <c:v>36864</c:v>
                </c:pt>
                <c:pt idx="169">
                  <c:v>36865</c:v>
                </c:pt>
                <c:pt idx="170">
                  <c:v>36866</c:v>
                </c:pt>
                <c:pt idx="171">
                  <c:v>36867</c:v>
                </c:pt>
                <c:pt idx="172">
                  <c:v>36868</c:v>
                </c:pt>
                <c:pt idx="173">
                  <c:v>36871</c:v>
                </c:pt>
                <c:pt idx="174">
                  <c:v>36872</c:v>
                </c:pt>
                <c:pt idx="175">
                  <c:v>36873</c:v>
                </c:pt>
                <c:pt idx="176">
                  <c:v>36874</c:v>
                </c:pt>
                <c:pt idx="177">
                  <c:v>36875</c:v>
                </c:pt>
                <c:pt idx="178">
                  <c:v>36878</c:v>
                </c:pt>
                <c:pt idx="179">
                  <c:v>36879</c:v>
                </c:pt>
                <c:pt idx="180">
                  <c:v>36880</c:v>
                </c:pt>
                <c:pt idx="181">
                  <c:v>36881</c:v>
                </c:pt>
                <c:pt idx="182">
                  <c:v>36882</c:v>
                </c:pt>
                <c:pt idx="183">
                  <c:v>36886</c:v>
                </c:pt>
                <c:pt idx="184">
                  <c:v>36887</c:v>
                </c:pt>
                <c:pt idx="185">
                  <c:v>36888</c:v>
                </c:pt>
                <c:pt idx="186">
                  <c:v>36889</c:v>
                </c:pt>
                <c:pt idx="187">
                  <c:v>36893</c:v>
                </c:pt>
                <c:pt idx="188">
                  <c:v>36894</c:v>
                </c:pt>
                <c:pt idx="189">
                  <c:v>36895</c:v>
                </c:pt>
                <c:pt idx="190">
                  <c:v>36896</c:v>
                </c:pt>
                <c:pt idx="191">
                  <c:v>36899</c:v>
                </c:pt>
                <c:pt idx="192">
                  <c:v>36900</c:v>
                </c:pt>
                <c:pt idx="193">
                  <c:v>36901</c:v>
                </c:pt>
                <c:pt idx="194">
                  <c:v>36902</c:v>
                </c:pt>
                <c:pt idx="195">
                  <c:v>36903</c:v>
                </c:pt>
                <c:pt idx="196">
                  <c:v>36907</c:v>
                </c:pt>
                <c:pt idx="197">
                  <c:v>36908</c:v>
                </c:pt>
                <c:pt idx="198">
                  <c:v>36909</c:v>
                </c:pt>
                <c:pt idx="199">
                  <c:v>36910</c:v>
                </c:pt>
                <c:pt idx="200">
                  <c:v>36913</c:v>
                </c:pt>
                <c:pt idx="201">
                  <c:v>36914</c:v>
                </c:pt>
                <c:pt idx="202">
                  <c:v>36915</c:v>
                </c:pt>
                <c:pt idx="203">
                  <c:v>36916</c:v>
                </c:pt>
                <c:pt idx="204">
                  <c:v>36917</c:v>
                </c:pt>
                <c:pt idx="205">
                  <c:v>36920</c:v>
                </c:pt>
                <c:pt idx="206">
                  <c:v>36921</c:v>
                </c:pt>
                <c:pt idx="207">
                  <c:v>36922</c:v>
                </c:pt>
                <c:pt idx="208">
                  <c:v>36923</c:v>
                </c:pt>
                <c:pt idx="209">
                  <c:v>36924</c:v>
                </c:pt>
                <c:pt idx="210">
                  <c:v>36927</c:v>
                </c:pt>
                <c:pt idx="211">
                  <c:v>36928</c:v>
                </c:pt>
                <c:pt idx="212">
                  <c:v>36929</c:v>
                </c:pt>
                <c:pt idx="213">
                  <c:v>36930</c:v>
                </c:pt>
                <c:pt idx="214">
                  <c:v>36931</c:v>
                </c:pt>
                <c:pt idx="215">
                  <c:v>36934</c:v>
                </c:pt>
                <c:pt idx="216">
                  <c:v>36935</c:v>
                </c:pt>
                <c:pt idx="217">
                  <c:v>36936</c:v>
                </c:pt>
                <c:pt idx="218">
                  <c:v>36937</c:v>
                </c:pt>
                <c:pt idx="219">
                  <c:v>36938</c:v>
                </c:pt>
                <c:pt idx="220">
                  <c:v>36942</c:v>
                </c:pt>
                <c:pt idx="221">
                  <c:v>36943</c:v>
                </c:pt>
                <c:pt idx="222">
                  <c:v>36944</c:v>
                </c:pt>
                <c:pt idx="223">
                  <c:v>36945</c:v>
                </c:pt>
                <c:pt idx="224">
                  <c:v>36948</c:v>
                </c:pt>
                <c:pt idx="225">
                  <c:v>36949</c:v>
                </c:pt>
                <c:pt idx="226">
                  <c:v>36950</c:v>
                </c:pt>
                <c:pt idx="227">
                  <c:v>36951</c:v>
                </c:pt>
                <c:pt idx="228">
                  <c:v>36952</c:v>
                </c:pt>
                <c:pt idx="229">
                  <c:v>36955</c:v>
                </c:pt>
                <c:pt idx="230">
                  <c:v>36956</c:v>
                </c:pt>
                <c:pt idx="231">
                  <c:v>36957</c:v>
                </c:pt>
                <c:pt idx="232">
                  <c:v>36958</c:v>
                </c:pt>
                <c:pt idx="233">
                  <c:v>36959</c:v>
                </c:pt>
                <c:pt idx="234">
                  <c:v>36962</c:v>
                </c:pt>
                <c:pt idx="235">
                  <c:v>36963</c:v>
                </c:pt>
                <c:pt idx="236">
                  <c:v>36964</c:v>
                </c:pt>
                <c:pt idx="237">
                  <c:v>36965</c:v>
                </c:pt>
                <c:pt idx="238">
                  <c:v>36966</c:v>
                </c:pt>
                <c:pt idx="239">
                  <c:v>36969</c:v>
                </c:pt>
                <c:pt idx="240">
                  <c:v>36970</c:v>
                </c:pt>
                <c:pt idx="241">
                  <c:v>36971</c:v>
                </c:pt>
                <c:pt idx="242">
                  <c:v>36972</c:v>
                </c:pt>
                <c:pt idx="243">
                  <c:v>36973</c:v>
                </c:pt>
                <c:pt idx="244">
                  <c:v>36976</c:v>
                </c:pt>
                <c:pt idx="245">
                  <c:v>36977</c:v>
                </c:pt>
                <c:pt idx="246">
                  <c:v>36978</c:v>
                </c:pt>
                <c:pt idx="247">
                  <c:v>36979</c:v>
                </c:pt>
                <c:pt idx="248">
                  <c:v>36980</c:v>
                </c:pt>
                <c:pt idx="249">
                  <c:v>36983</c:v>
                </c:pt>
                <c:pt idx="250">
                  <c:v>36984</c:v>
                </c:pt>
                <c:pt idx="251">
                  <c:v>36985</c:v>
                </c:pt>
                <c:pt idx="252">
                  <c:v>36986</c:v>
                </c:pt>
                <c:pt idx="253">
                  <c:v>36987</c:v>
                </c:pt>
                <c:pt idx="254">
                  <c:v>36990</c:v>
                </c:pt>
                <c:pt idx="255">
                  <c:v>36991</c:v>
                </c:pt>
                <c:pt idx="256">
                  <c:v>36992</c:v>
                </c:pt>
                <c:pt idx="257">
                  <c:v>36993</c:v>
                </c:pt>
                <c:pt idx="258">
                  <c:v>36997</c:v>
                </c:pt>
                <c:pt idx="259">
                  <c:v>36998</c:v>
                </c:pt>
                <c:pt idx="260">
                  <c:v>36999</c:v>
                </c:pt>
                <c:pt idx="261">
                  <c:v>37000</c:v>
                </c:pt>
                <c:pt idx="262">
                  <c:v>37001</c:v>
                </c:pt>
                <c:pt idx="263">
                  <c:v>37004</c:v>
                </c:pt>
                <c:pt idx="264">
                  <c:v>37005</c:v>
                </c:pt>
                <c:pt idx="265">
                  <c:v>37006</c:v>
                </c:pt>
                <c:pt idx="266">
                  <c:v>37007</c:v>
                </c:pt>
                <c:pt idx="267">
                  <c:v>37008</c:v>
                </c:pt>
                <c:pt idx="268">
                  <c:v>37011</c:v>
                </c:pt>
                <c:pt idx="269">
                  <c:v>37012</c:v>
                </c:pt>
                <c:pt idx="270">
                  <c:v>37013</c:v>
                </c:pt>
                <c:pt idx="271">
                  <c:v>37014</c:v>
                </c:pt>
                <c:pt idx="272">
                  <c:v>37015</c:v>
                </c:pt>
                <c:pt idx="273">
                  <c:v>37018</c:v>
                </c:pt>
                <c:pt idx="274">
                  <c:v>37019</c:v>
                </c:pt>
                <c:pt idx="275">
                  <c:v>37020</c:v>
                </c:pt>
                <c:pt idx="276">
                  <c:v>37021</c:v>
                </c:pt>
                <c:pt idx="277">
                  <c:v>37022</c:v>
                </c:pt>
                <c:pt idx="278">
                  <c:v>37025</c:v>
                </c:pt>
                <c:pt idx="279">
                  <c:v>37026</c:v>
                </c:pt>
                <c:pt idx="280">
                  <c:v>37027</c:v>
                </c:pt>
                <c:pt idx="281">
                  <c:v>37028</c:v>
                </c:pt>
                <c:pt idx="282">
                  <c:v>37029</c:v>
                </c:pt>
                <c:pt idx="283">
                  <c:v>37032</c:v>
                </c:pt>
                <c:pt idx="284">
                  <c:v>37033</c:v>
                </c:pt>
                <c:pt idx="285">
                  <c:v>37034</c:v>
                </c:pt>
                <c:pt idx="286">
                  <c:v>37035</c:v>
                </c:pt>
                <c:pt idx="287">
                  <c:v>37036</c:v>
                </c:pt>
                <c:pt idx="288">
                  <c:v>37040</c:v>
                </c:pt>
                <c:pt idx="289">
                  <c:v>37041</c:v>
                </c:pt>
                <c:pt idx="290">
                  <c:v>37042</c:v>
                </c:pt>
                <c:pt idx="291">
                  <c:v>37043</c:v>
                </c:pt>
                <c:pt idx="292">
                  <c:v>37046</c:v>
                </c:pt>
                <c:pt idx="293">
                  <c:v>37047</c:v>
                </c:pt>
                <c:pt idx="294">
                  <c:v>37048</c:v>
                </c:pt>
                <c:pt idx="295">
                  <c:v>37049</c:v>
                </c:pt>
                <c:pt idx="296">
                  <c:v>37050</c:v>
                </c:pt>
                <c:pt idx="297">
                  <c:v>37053</c:v>
                </c:pt>
                <c:pt idx="298">
                  <c:v>37054</c:v>
                </c:pt>
                <c:pt idx="299">
                  <c:v>37055</c:v>
                </c:pt>
                <c:pt idx="300">
                  <c:v>37056</c:v>
                </c:pt>
                <c:pt idx="301">
                  <c:v>37057</c:v>
                </c:pt>
                <c:pt idx="302">
                  <c:v>37060</c:v>
                </c:pt>
                <c:pt idx="303">
                  <c:v>37061</c:v>
                </c:pt>
                <c:pt idx="304">
                  <c:v>37062</c:v>
                </c:pt>
                <c:pt idx="305">
                  <c:v>37063</c:v>
                </c:pt>
                <c:pt idx="306">
                  <c:v>37064</c:v>
                </c:pt>
                <c:pt idx="307">
                  <c:v>37067</c:v>
                </c:pt>
                <c:pt idx="308">
                  <c:v>37068</c:v>
                </c:pt>
                <c:pt idx="309">
                  <c:v>37069</c:v>
                </c:pt>
                <c:pt idx="310">
                  <c:v>37070</c:v>
                </c:pt>
                <c:pt idx="311">
                  <c:v>37071</c:v>
                </c:pt>
                <c:pt idx="312">
                  <c:v>37074</c:v>
                </c:pt>
                <c:pt idx="313">
                  <c:v>37075</c:v>
                </c:pt>
                <c:pt idx="314">
                  <c:v>37077</c:v>
                </c:pt>
                <c:pt idx="315">
                  <c:v>37078</c:v>
                </c:pt>
                <c:pt idx="316">
                  <c:v>37081</c:v>
                </c:pt>
                <c:pt idx="317">
                  <c:v>37082</c:v>
                </c:pt>
                <c:pt idx="318">
                  <c:v>37083</c:v>
                </c:pt>
                <c:pt idx="319">
                  <c:v>37084</c:v>
                </c:pt>
                <c:pt idx="320">
                  <c:v>37085</c:v>
                </c:pt>
                <c:pt idx="321">
                  <c:v>37088</c:v>
                </c:pt>
                <c:pt idx="322">
                  <c:v>37089</c:v>
                </c:pt>
                <c:pt idx="323">
                  <c:v>37090</c:v>
                </c:pt>
                <c:pt idx="324">
                  <c:v>37091</c:v>
                </c:pt>
                <c:pt idx="325">
                  <c:v>37092</c:v>
                </c:pt>
                <c:pt idx="326">
                  <c:v>37095</c:v>
                </c:pt>
                <c:pt idx="327">
                  <c:v>37096</c:v>
                </c:pt>
                <c:pt idx="328">
                  <c:v>37097</c:v>
                </c:pt>
                <c:pt idx="329">
                  <c:v>37098</c:v>
                </c:pt>
                <c:pt idx="330">
                  <c:v>37099</c:v>
                </c:pt>
                <c:pt idx="331">
                  <c:v>37102</c:v>
                </c:pt>
                <c:pt idx="332">
                  <c:v>37103</c:v>
                </c:pt>
                <c:pt idx="333">
                  <c:v>37104</c:v>
                </c:pt>
                <c:pt idx="334">
                  <c:v>37105</c:v>
                </c:pt>
                <c:pt idx="335">
                  <c:v>37106</c:v>
                </c:pt>
                <c:pt idx="336">
                  <c:v>37109</c:v>
                </c:pt>
                <c:pt idx="337">
                  <c:v>37110</c:v>
                </c:pt>
                <c:pt idx="338">
                  <c:v>37111</c:v>
                </c:pt>
                <c:pt idx="339">
                  <c:v>37112</c:v>
                </c:pt>
                <c:pt idx="340">
                  <c:v>37113</c:v>
                </c:pt>
                <c:pt idx="341">
                  <c:v>37116</c:v>
                </c:pt>
                <c:pt idx="342">
                  <c:v>37117</c:v>
                </c:pt>
                <c:pt idx="343">
                  <c:v>37118</c:v>
                </c:pt>
                <c:pt idx="344">
                  <c:v>37119</c:v>
                </c:pt>
                <c:pt idx="345">
                  <c:v>37120</c:v>
                </c:pt>
                <c:pt idx="346">
                  <c:v>37123</c:v>
                </c:pt>
                <c:pt idx="347">
                  <c:v>37124</c:v>
                </c:pt>
                <c:pt idx="348">
                  <c:v>37125</c:v>
                </c:pt>
                <c:pt idx="349">
                  <c:v>37126</c:v>
                </c:pt>
                <c:pt idx="350">
                  <c:v>37127</c:v>
                </c:pt>
                <c:pt idx="351">
                  <c:v>37130</c:v>
                </c:pt>
                <c:pt idx="352">
                  <c:v>37131</c:v>
                </c:pt>
                <c:pt idx="353">
                  <c:v>37132</c:v>
                </c:pt>
                <c:pt idx="354">
                  <c:v>37133</c:v>
                </c:pt>
                <c:pt idx="355">
                  <c:v>37134</c:v>
                </c:pt>
                <c:pt idx="356">
                  <c:v>37138</c:v>
                </c:pt>
                <c:pt idx="357">
                  <c:v>37139</c:v>
                </c:pt>
                <c:pt idx="358">
                  <c:v>37140</c:v>
                </c:pt>
                <c:pt idx="359">
                  <c:v>37141</c:v>
                </c:pt>
                <c:pt idx="360">
                  <c:v>37144</c:v>
                </c:pt>
                <c:pt idx="361">
                  <c:v>37151</c:v>
                </c:pt>
                <c:pt idx="362">
                  <c:v>37152</c:v>
                </c:pt>
                <c:pt idx="363">
                  <c:v>37153</c:v>
                </c:pt>
                <c:pt idx="364">
                  <c:v>37154</c:v>
                </c:pt>
                <c:pt idx="365">
                  <c:v>37155</c:v>
                </c:pt>
                <c:pt idx="366">
                  <c:v>37158</c:v>
                </c:pt>
                <c:pt idx="367">
                  <c:v>37159</c:v>
                </c:pt>
                <c:pt idx="368">
                  <c:v>37160</c:v>
                </c:pt>
                <c:pt idx="369">
                  <c:v>37161</c:v>
                </c:pt>
                <c:pt idx="370">
                  <c:v>37162</c:v>
                </c:pt>
                <c:pt idx="371">
                  <c:v>37165</c:v>
                </c:pt>
                <c:pt idx="372">
                  <c:v>37166</c:v>
                </c:pt>
                <c:pt idx="373">
                  <c:v>37167</c:v>
                </c:pt>
                <c:pt idx="374">
                  <c:v>37168</c:v>
                </c:pt>
                <c:pt idx="375">
                  <c:v>37169</c:v>
                </c:pt>
                <c:pt idx="376">
                  <c:v>37172</c:v>
                </c:pt>
                <c:pt idx="377">
                  <c:v>37173</c:v>
                </c:pt>
                <c:pt idx="378">
                  <c:v>37174</c:v>
                </c:pt>
                <c:pt idx="379">
                  <c:v>37175</c:v>
                </c:pt>
                <c:pt idx="380">
                  <c:v>37176</c:v>
                </c:pt>
                <c:pt idx="381">
                  <c:v>37179</c:v>
                </c:pt>
                <c:pt idx="382">
                  <c:v>37180</c:v>
                </c:pt>
                <c:pt idx="383">
                  <c:v>37181</c:v>
                </c:pt>
                <c:pt idx="384">
                  <c:v>37182</c:v>
                </c:pt>
                <c:pt idx="385">
                  <c:v>37183</c:v>
                </c:pt>
                <c:pt idx="386">
                  <c:v>37186</c:v>
                </c:pt>
                <c:pt idx="387">
                  <c:v>37187</c:v>
                </c:pt>
                <c:pt idx="388">
                  <c:v>37188</c:v>
                </c:pt>
                <c:pt idx="389">
                  <c:v>37189</c:v>
                </c:pt>
                <c:pt idx="390">
                  <c:v>37190</c:v>
                </c:pt>
                <c:pt idx="391">
                  <c:v>37193</c:v>
                </c:pt>
                <c:pt idx="392">
                  <c:v>37194</c:v>
                </c:pt>
                <c:pt idx="393">
                  <c:v>37195</c:v>
                </c:pt>
                <c:pt idx="394">
                  <c:v>37196</c:v>
                </c:pt>
                <c:pt idx="395">
                  <c:v>37197</c:v>
                </c:pt>
                <c:pt idx="396">
                  <c:v>37200</c:v>
                </c:pt>
                <c:pt idx="397">
                  <c:v>37201</c:v>
                </c:pt>
                <c:pt idx="398">
                  <c:v>37202</c:v>
                </c:pt>
                <c:pt idx="399">
                  <c:v>37203</c:v>
                </c:pt>
                <c:pt idx="400">
                  <c:v>37204</c:v>
                </c:pt>
                <c:pt idx="401">
                  <c:v>37207</c:v>
                </c:pt>
                <c:pt idx="402">
                  <c:v>37208</c:v>
                </c:pt>
                <c:pt idx="403">
                  <c:v>37209</c:v>
                </c:pt>
                <c:pt idx="404">
                  <c:v>37210</c:v>
                </c:pt>
                <c:pt idx="405">
                  <c:v>37211</c:v>
                </c:pt>
                <c:pt idx="406">
                  <c:v>37214</c:v>
                </c:pt>
                <c:pt idx="407">
                  <c:v>37215</c:v>
                </c:pt>
                <c:pt idx="408">
                  <c:v>37216</c:v>
                </c:pt>
                <c:pt idx="409">
                  <c:v>37218</c:v>
                </c:pt>
                <c:pt idx="410">
                  <c:v>37221</c:v>
                </c:pt>
                <c:pt idx="411">
                  <c:v>37222</c:v>
                </c:pt>
                <c:pt idx="412">
                  <c:v>37223</c:v>
                </c:pt>
                <c:pt idx="413">
                  <c:v>37224</c:v>
                </c:pt>
                <c:pt idx="414">
                  <c:v>37225</c:v>
                </c:pt>
                <c:pt idx="415">
                  <c:v>37228</c:v>
                </c:pt>
                <c:pt idx="416">
                  <c:v>37229</c:v>
                </c:pt>
                <c:pt idx="417">
                  <c:v>37230</c:v>
                </c:pt>
                <c:pt idx="418">
                  <c:v>37231</c:v>
                </c:pt>
                <c:pt idx="419">
                  <c:v>37232</c:v>
                </c:pt>
                <c:pt idx="420">
                  <c:v>37235</c:v>
                </c:pt>
                <c:pt idx="421">
                  <c:v>37236</c:v>
                </c:pt>
                <c:pt idx="422">
                  <c:v>37237</c:v>
                </c:pt>
                <c:pt idx="423">
                  <c:v>37238</c:v>
                </c:pt>
                <c:pt idx="424">
                  <c:v>37239</c:v>
                </c:pt>
                <c:pt idx="425">
                  <c:v>37242</c:v>
                </c:pt>
                <c:pt idx="426">
                  <c:v>37243</c:v>
                </c:pt>
                <c:pt idx="427">
                  <c:v>37244</c:v>
                </c:pt>
                <c:pt idx="428">
                  <c:v>37245</c:v>
                </c:pt>
                <c:pt idx="429">
                  <c:v>37246</c:v>
                </c:pt>
                <c:pt idx="430">
                  <c:v>37249</c:v>
                </c:pt>
                <c:pt idx="431">
                  <c:v>37251</c:v>
                </c:pt>
                <c:pt idx="432">
                  <c:v>37252</c:v>
                </c:pt>
                <c:pt idx="433">
                  <c:v>37253</c:v>
                </c:pt>
                <c:pt idx="434">
                  <c:v>37256</c:v>
                </c:pt>
                <c:pt idx="435">
                  <c:v>37258</c:v>
                </c:pt>
                <c:pt idx="436">
                  <c:v>37259</c:v>
                </c:pt>
                <c:pt idx="437">
                  <c:v>37260</c:v>
                </c:pt>
                <c:pt idx="438">
                  <c:v>37263</c:v>
                </c:pt>
                <c:pt idx="439">
                  <c:v>37264</c:v>
                </c:pt>
                <c:pt idx="440">
                  <c:v>37265</c:v>
                </c:pt>
                <c:pt idx="441">
                  <c:v>37266</c:v>
                </c:pt>
                <c:pt idx="442">
                  <c:v>37267</c:v>
                </c:pt>
                <c:pt idx="443">
                  <c:v>37270</c:v>
                </c:pt>
                <c:pt idx="444">
                  <c:v>37271</c:v>
                </c:pt>
                <c:pt idx="445">
                  <c:v>37272</c:v>
                </c:pt>
                <c:pt idx="446">
                  <c:v>37273</c:v>
                </c:pt>
                <c:pt idx="447">
                  <c:v>37274</c:v>
                </c:pt>
                <c:pt idx="448">
                  <c:v>37278</c:v>
                </c:pt>
                <c:pt idx="449">
                  <c:v>37279</c:v>
                </c:pt>
                <c:pt idx="450">
                  <c:v>37280</c:v>
                </c:pt>
                <c:pt idx="451">
                  <c:v>37281</c:v>
                </c:pt>
                <c:pt idx="452">
                  <c:v>37284</c:v>
                </c:pt>
                <c:pt idx="453">
                  <c:v>37285</c:v>
                </c:pt>
                <c:pt idx="454">
                  <c:v>37286</c:v>
                </c:pt>
                <c:pt idx="455">
                  <c:v>37287</c:v>
                </c:pt>
                <c:pt idx="456">
                  <c:v>37288</c:v>
                </c:pt>
                <c:pt idx="457">
                  <c:v>37291</c:v>
                </c:pt>
                <c:pt idx="458">
                  <c:v>37292</c:v>
                </c:pt>
                <c:pt idx="459">
                  <c:v>37293</c:v>
                </c:pt>
                <c:pt idx="460">
                  <c:v>37294</c:v>
                </c:pt>
                <c:pt idx="461">
                  <c:v>37295</c:v>
                </c:pt>
                <c:pt idx="462">
                  <c:v>37298</c:v>
                </c:pt>
                <c:pt idx="463">
                  <c:v>37299</c:v>
                </c:pt>
                <c:pt idx="464">
                  <c:v>37300</c:v>
                </c:pt>
                <c:pt idx="465">
                  <c:v>37301</c:v>
                </c:pt>
                <c:pt idx="466">
                  <c:v>37302</c:v>
                </c:pt>
                <c:pt idx="467">
                  <c:v>37306</c:v>
                </c:pt>
                <c:pt idx="468">
                  <c:v>37307</c:v>
                </c:pt>
                <c:pt idx="469">
                  <c:v>37308</c:v>
                </c:pt>
                <c:pt idx="470">
                  <c:v>37309</c:v>
                </c:pt>
                <c:pt idx="471">
                  <c:v>37312</c:v>
                </c:pt>
                <c:pt idx="472">
                  <c:v>37313</c:v>
                </c:pt>
                <c:pt idx="473">
                  <c:v>37314</c:v>
                </c:pt>
                <c:pt idx="474">
                  <c:v>37315</c:v>
                </c:pt>
                <c:pt idx="475">
                  <c:v>37316</c:v>
                </c:pt>
                <c:pt idx="476">
                  <c:v>37319</c:v>
                </c:pt>
                <c:pt idx="477">
                  <c:v>37320</c:v>
                </c:pt>
                <c:pt idx="478">
                  <c:v>37321</c:v>
                </c:pt>
                <c:pt idx="479">
                  <c:v>37322</c:v>
                </c:pt>
                <c:pt idx="480">
                  <c:v>37323</c:v>
                </c:pt>
                <c:pt idx="481">
                  <c:v>37326</c:v>
                </c:pt>
                <c:pt idx="482">
                  <c:v>37327</c:v>
                </c:pt>
                <c:pt idx="483">
                  <c:v>37328</c:v>
                </c:pt>
                <c:pt idx="484">
                  <c:v>37329</c:v>
                </c:pt>
                <c:pt idx="485">
                  <c:v>37330</c:v>
                </c:pt>
                <c:pt idx="486">
                  <c:v>37333</c:v>
                </c:pt>
                <c:pt idx="487">
                  <c:v>37334</c:v>
                </c:pt>
                <c:pt idx="488">
                  <c:v>37335</c:v>
                </c:pt>
                <c:pt idx="489">
                  <c:v>37336</c:v>
                </c:pt>
                <c:pt idx="490">
                  <c:v>37337</c:v>
                </c:pt>
                <c:pt idx="491">
                  <c:v>37340</c:v>
                </c:pt>
                <c:pt idx="492">
                  <c:v>37341</c:v>
                </c:pt>
                <c:pt idx="493">
                  <c:v>37342</c:v>
                </c:pt>
                <c:pt idx="494">
                  <c:v>37343</c:v>
                </c:pt>
                <c:pt idx="495">
                  <c:v>37347</c:v>
                </c:pt>
                <c:pt idx="496">
                  <c:v>37348</c:v>
                </c:pt>
                <c:pt idx="497">
                  <c:v>37349</c:v>
                </c:pt>
                <c:pt idx="498">
                  <c:v>37350</c:v>
                </c:pt>
                <c:pt idx="499">
                  <c:v>37351</c:v>
                </c:pt>
                <c:pt idx="500">
                  <c:v>37354</c:v>
                </c:pt>
                <c:pt idx="501">
                  <c:v>37355</c:v>
                </c:pt>
                <c:pt idx="502">
                  <c:v>37356</c:v>
                </c:pt>
                <c:pt idx="503">
                  <c:v>37357</c:v>
                </c:pt>
                <c:pt idx="504">
                  <c:v>37358</c:v>
                </c:pt>
                <c:pt idx="505">
                  <c:v>37361</c:v>
                </c:pt>
                <c:pt idx="506">
                  <c:v>37362</c:v>
                </c:pt>
                <c:pt idx="507">
                  <c:v>37363</c:v>
                </c:pt>
                <c:pt idx="508">
                  <c:v>37364</c:v>
                </c:pt>
                <c:pt idx="509">
                  <c:v>37365</c:v>
                </c:pt>
                <c:pt idx="510">
                  <c:v>37368</c:v>
                </c:pt>
                <c:pt idx="511">
                  <c:v>37369</c:v>
                </c:pt>
                <c:pt idx="512">
                  <c:v>37370</c:v>
                </c:pt>
                <c:pt idx="513">
                  <c:v>37371</c:v>
                </c:pt>
                <c:pt idx="514">
                  <c:v>37372</c:v>
                </c:pt>
                <c:pt idx="515">
                  <c:v>37375</c:v>
                </c:pt>
                <c:pt idx="516">
                  <c:v>37376</c:v>
                </c:pt>
                <c:pt idx="517">
                  <c:v>37377</c:v>
                </c:pt>
                <c:pt idx="518">
                  <c:v>37378</c:v>
                </c:pt>
                <c:pt idx="519">
                  <c:v>37379</c:v>
                </c:pt>
                <c:pt idx="520">
                  <c:v>37382</c:v>
                </c:pt>
                <c:pt idx="521">
                  <c:v>37383</c:v>
                </c:pt>
                <c:pt idx="522">
                  <c:v>37384</c:v>
                </c:pt>
                <c:pt idx="523">
                  <c:v>37385</c:v>
                </c:pt>
                <c:pt idx="524">
                  <c:v>37386</c:v>
                </c:pt>
                <c:pt idx="525">
                  <c:v>37389</c:v>
                </c:pt>
                <c:pt idx="526">
                  <c:v>37390</c:v>
                </c:pt>
                <c:pt idx="527">
                  <c:v>37391</c:v>
                </c:pt>
                <c:pt idx="528">
                  <c:v>37392</c:v>
                </c:pt>
                <c:pt idx="529">
                  <c:v>37393</c:v>
                </c:pt>
                <c:pt idx="530">
                  <c:v>37396</c:v>
                </c:pt>
                <c:pt idx="531">
                  <c:v>37397</c:v>
                </c:pt>
                <c:pt idx="532">
                  <c:v>37398</c:v>
                </c:pt>
                <c:pt idx="533">
                  <c:v>37399</c:v>
                </c:pt>
                <c:pt idx="534">
                  <c:v>37400</c:v>
                </c:pt>
                <c:pt idx="535">
                  <c:v>37404</c:v>
                </c:pt>
                <c:pt idx="536">
                  <c:v>37405</c:v>
                </c:pt>
                <c:pt idx="537">
                  <c:v>37406</c:v>
                </c:pt>
                <c:pt idx="538">
                  <c:v>37407</c:v>
                </c:pt>
                <c:pt idx="539">
                  <c:v>37410</c:v>
                </c:pt>
                <c:pt idx="540">
                  <c:v>37411</c:v>
                </c:pt>
                <c:pt idx="541">
                  <c:v>37412</c:v>
                </c:pt>
                <c:pt idx="542">
                  <c:v>37413</c:v>
                </c:pt>
                <c:pt idx="543">
                  <c:v>37414</c:v>
                </c:pt>
                <c:pt idx="544">
                  <c:v>37417</c:v>
                </c:pt>
                <c:pt idx="545">
                  <c:v>37418</c:v>
                </c:pt>
                <c:pt idx="546">
                  <c:v>37419</c:v>
                </c:pt>
                <c:pt idx="547">
                  <c:v>37420</c:v>
                </c:pt>
                <c:pt idx="548">
                  <c:v>37421</c:v>
                </c:pt>
                <c:pt idx="549">
                  <c:v>37424</c:v>
                </c:pt>
                <c:pt idx="550">
                  <c:v>37425</c:v>
                </c:pt>
                <c:pt idx="551">
                  <c:v>37426</c:v>
                </c:pt>
                <c:pt idx="552">
                  <c:v>37427</c:v>
                </c:pt>
                <c:pt idx="553">
                  <c:v>37428</c:v>
                </c:pt>
                <c:pt idx="554">
                  <c:v>37431</c:v>
                </c:pt>
                <c:pt idx="555">
                  <c:v>37432</c:v>
                </c:pt>
                <c:pt idx="556">
                  <c:v>37433</c:v>
                </c:pt>
                <c:pt idx="557">
                  <c:v>37434</c:v>
                </c:pt>
                <c:pt idx="558">
                  <c:v>37435</c:v>
                </c:pt>
                <c:pt idx="559">
                  <c:v>37438</c:v>
                </c:pt>
                <c:pt idx="560">
                  <c:v>37439</c:v>
                </c:pt>
                <c:pt idx="561">
                  <c:v>37440</c:v>
                </c:pt>
                <c:pt idx="562">
                  <c:v>37442</c:v>
                </c:pt>
                <c:pt idx="563">
                  <c:v>37445</c:v>
                </c:pt>
                <c:pt idx="564">
                  <c:v>37446</c:v>
                </c:pt>
                <c:pt idx="565">
                  <c:v>37447</c:v>
                </c:pt>
                <c:pt idx="566">
                  <c:v>37448</c:v>
                </c:pt>
                <c:pt idx="567">
                  <c:v>37449</c:v>
                </c:pt>
                <c:pt idx="568">
                  <c:v>37452</c:v>
                </c:pt>
                <c:pt idx="569">
                  <c:v>37453</c:v>
                </c:pt>
                <c:pt idx="570">
                  <c:v>37454</c:v>
                </c:pt>
                <c:pt idx="571">
                  <c:v>37455</c:v>
                </c:pt>
                <c:pt idx="572">
                  <c:v>37456</c:v>
                </c:pt>
                <c:pt idx="573">
                  <c:v>37459</c:v>
                </c:pt>
                <c:pt idx="574">
                  <c:v>37460</c:v>
                </c:pt>
                <c:pt idx="575">
                  <c:v>37461</c:v>
                </c:pt>
                <c:pt idx="576">
                  <c:v>37462</c:v>
                </c:pt>
                <c:pt idx="577">
                  <c:v>37463</c:v>
                </c:pt>
                <c:pt idx="578">
                  <c:v>37466</c:v>
                </c:pt>
                <c:pt idx="579">
                  <c:v>37467</c:v>
                </c:pt>
                <c:pt idx="580">
                  <c:v>37468</c:v>
                </c:pt>
                <c:pt idx="581">
                  <c:v>37469</c:v>
                </c:pt>
                <c:pt idx="582">
                  <c:v>37470</c:v>
                </c:pt>
                <c:pt idx="583">
                  <c:v>37473</c:v>
                </c:pt>
                <c:pt idx="584">
                  <c:v>37474</c:v>
                </c:pt>
                <c:pt idx="585">
                  <c:v>37475</c:v>
                </c:pt>
                <c:pt idx="586">
                  <c:v>37476</c:v>
                </c:pt>
                <c:pt idx="587">
                  <c:v>37477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37487</c:v>
                </c:pt>
                <c:pt idx="594">
                  <c:v>37488</c:v>
                </c:pt>
                <c:pt idx="595">
                  <c:v>37489</c:v>
                </c:pt>
                <c:pt idx="596">
                  <c:v>37490</c:v>
                </c:pt>
                <c:pt idx="597">
                  <c:v>37491</c:v>
                </c:pt>
                <c:pt idx="598">
                  <c:v>37494</c:v>
                </c:pt>
                <c:pt idx="599">
                  <c:v>37495</c:v>
                </c:pt>
                <c:pt idx="600">
                  <c:v>37496</c:v>
                </c:pt>
                <c:pt idx="601">
                  <c:v>37497</c:v>
                </c:pt>
                <c:pt idx="602">
                  <c:v>37498</c:v>
                </c:pt>
                <c:pt idx="603">
                  <c:v>37502</c:v>
                </c:pt>
                <c:pt idx="604">
                  <c:v>37503</c:v>
                </c:pt>
                <c:pt idx="605">
                  <c:v>37504</c:v>
                </c:pt>
                <c:pt idx="606">
                  <c:v>37505</c:v>
                </c:pt>
                <c:pt idx="607">
                  <c:v>37508</c:v>
                </c:pt>
                <c:pt idx="608">
                  <c:v>37509</c:v>
                </c:pt>
                <c:pt idx="609">
                  <c:v>37510</c:v>
                </c:pt>
                <c:pt idx="610">
                  <c:v>37511</c:v>
                </c:pt>
                <c:pt idx="611">
                  <c:v>37512</c:v>
                </c:pt>
                <c:pt idx="612">
                  <c:v>37515</c:v>
                </c:pt>
                <c:pt idx="613">
                  <c:v>37516</c:v>
                </c:pt>
                <c:pt idx="614">
                  <c:v>37517</c:v>
                </c:pt>
                <c:pt idx="615">
                  <c:v>37518</c:v>
                </c:pt>
                <c:pt idx="616">
                  <c:v>37519</c:v>
                </c:pt>
                <c:pt idx="617">
                  <c:v>37522</c:v>
                </c:pt>
                <c:pt idx="618">
                  <c:v>37523</c:v>
                </c:pt>
                <c:pt idx="619">
                  <c:v>37524</c:v>
                </c:pt>
                <c:pt idx="620">
                  <c:v>37525</c:v>
                </c:pt>
                <c:pt idx="621">
                  <c:v>37526</c:v>
                </c:pt>
                <c:pt idx="622">
                  <c:v>37529</c:v>
                </c:pt>
                <c:pt idx="623">
                  <c:v>37530</c:v>
                </c:pt>
                <c:pt idx="624">
                  <c:v>37531</c:v>
                </c:pt>
                <c:pt idx="625">
                  <c:v>37532</c:v>
                </c:pt>
                <c:pt idx="626">
                  <c:v>37533</c:v>
                </c:pt>
                <c:pt idx="627">
                  <c:v>37536</c:v>
                </c:pt>
                <c:pt idx="628">
                  <c:v>37537</c:v>
                </c:pt>
                <c:pt idx="629">
                  <c:v>37538</c:v>
                </c:pt>
                <c:pt idx="630">
                  <c:v>37539</c:v>
                </c:pt>
                <c:pt idx="631">
                  <c:v>37540</c:v>
                </c:pt>
                <c:pt idx="632">
                  <c:v>37543</c:v>
                </c:pt>
                <c:pt idx="633">
                  <c:v>37544</c:v>
                </c:pt>
                <c:pt idx="634">
                  <c:v>37545</c:v>
                </c:pt>
                <c:pt idx="635">
                  <c:v>37546</c:v>
                </c:pt>
                <c:pt idx="636">
                  <c:v>37547</c:v>
                </c:pt>
                <c:pt idx="637">
                  <c:v>37550</c:v>
                </c:pt>
                <c:pt idx="638">
                  <c:v>37551</c:v>
                </c:pt>
                <c:pt idx="639">
                  <c:v>37552</c:v>
                </c:pt>
                <c:pt idx="640">
                  <c:v>37553</c:v>
                </c:pt>
                <c:pt idx="641">
                  <c:v>37554</c:v>
                </c:pt>
                <c:pt idx="642">
                  <c:v>37557</c:v>
                </c:pt>
                <c:pt idx="643">
                  <c:v>37558</c:v>
                </c:pt>
                <c:pt idx="644">
                  <c:v>37559</c:v>
                </c:pt>
                <c:pt idx="645">
                  <c:v>37560</c:v>
                </c:pt>
                <c:pt idx="646">
                  <c:v>37561</c:v>
                </c:pt>
                <c:pt idx="647">
                  <c:v>37564</c:v>
                </c:pt>
                <c:pt idx="648">
                  <c:v>37565</c:v>
                </c:pt>
                <c:pt idx="649">
                  <c:v>37566</c:v>
                </c:pt>
                <c:pt idx="650">
                  <c:v>37567</c:v>
                </c:pt>
                <c:pt idx="651">
                  <c:v>37568</c:v>
                </c:pt>
                <c:pt idx="652">
                  <c:v>37571</c:v>
                </c:pt>
                <c:pt idx="653">
                  <c:v>37572</c:v>
                </c:pt>
                <c:pt idx="654">
                  <c:v>37573</c:v>
                </c:pt>
                <c:pt idx="655">
                  <c:v>37574</c:v>
                </c:pt>
                <c:pt idx="656">
                  <c:v>37575</c:v>
                </c:pt>
                <c:pt idx="657">
                  <c:v>37578</c:v>
                </c:pt>
                <c:pt idx="658">
                  <c:v>37579</c:v>
                </c:pt>
                <c:pt idx="659">
                  <c:v>37580</c:v>
                </c:pt>
                <c:pt idx="660">
                  <c:v>37581</c:v>
                </c:pt>
                <c:pt idx="661">
                  <c:v>37582</c:v>
                </c:pt>
                <c:pt idx="662">
                  <c:v>37585</c:v>
                </c:pt>
                <c:pt idx="663">
                  <c:v>37586</c:v>
                </c:pt>
                <c:pt idx="664">
                  <c:v>37587</c:v>
                </c:pt>
                <c:pt idx="665">
                  <c:v>37589</c:v>
                </c:pt>
                <c:pt idx="666">
                  <c:v>37592</c:v>
                </c:pt>
                <c:pt idx="667">
                  <c:v>37593</c:v>
                </c:pt>
                <c:pt idx="668">
                  <c:v>37594</c:v>
                </c:pt>
                <c:pt idx="669">
                  <c:v>37595</c:v>
                </c:pt>
                <c:pt idx="670">
                  <c:v>37596</c:v>
                </c:pt>
                <c:pt idx="671">
                  <c:v>37599</c:v>
                </c:pt>
                <c:pt idx="672">
                  <c:v>37600</c:v>
                </c:pt>
                <c:pt idx="673">
                  <c:v>37601</c:v>
                </c:pt>
                <c:pt idx="674">
                  <c:v>37602</c:v>
                </c:pt>
                <c:pt idx="675">
                  <c:v>37603</c:v>
                </c:pt>
                <c:pt idx="676">
                  <c:v>37606</c:v>
                </c:pt>
                <c:pt idx="677">
                  <c:v>37607</c:v>
                </c:pt>
                <c:pt idx="678">
                  <c:v>37608</c:v>
                </c:pt>
                <c:pt idx="679">
                  <c:v>37609</c:v>
                </c:pt>
                <c:pt idx="680">
                  <c:v>37610</c:v>
                </c:pt>
                <c:pt idx="681">
                  <c:v>37613</c:v>
                </c:pt>
                <c:pt idx="682">
                  <c:v>37614</c:v>
                </c:pt>
                <c:pt idx="683">
                  <c:v>37616</c:v>
                </c:pt>
                <c:pt idx="684">
                  <c:v>37617</c:v>
                </c:pt>
                <c:pt idx="685">
                  <c:v>37620</c:v>
                </c:pt>
                <c:pt idx="686">
                  <c:v>37621</c:v>
                </c:pt>
                <c:pt idx="687">
                  <c:v>37623</c:v>
                </c:pt>
                <c:pt idx="688">
                  <c:v>37624</c:v>
                </c:pt>
                <c:pt idx="689">
                  <c:v>37627</c:v>
                </c:pt>
                <c:pt idx="690">
                  <c:v>37628</c:v>
                </c:pt>
                <c:pt idx="691">
                  <c:v>37629</c:v>
                </c:pt>
                <c:pt idx="692">
                  <c:v>37630</c:v>
                </c:pt>
                <c:pt idx="693">
                  <c:v>37631</c:v>
                </c:pt>
                <c:pt idx="694">
                  <c:v>37634</c:v>
                </c:pt>
                <c:pt idx="695">
                  <c:v>37635</c:v>
                </c:pt>
                <c:pt idx="696">
                  <c:v>37636</c:v>
                </c:pt>
                <c:pt idx="697">
                  <c:v>37637</c:v>
                </c:pt>
                <c:pt idx="698">
                  <c:v>37638</c:v>
                </c:pt>
                <c:pt idx="699">
                  <c:v>37642</c:v>
                </c:pt>
                <c:pt idx="700">
                  <c:v>37643</c:v>
                </c:pt>
                <c:pt idx="701">
                  <c:v>37644</c:v>
                </c:pt>
                <c:pt idx="702">
                  <c:v>37645</c:v>
                </c:pt>
                <c:pt idx="703">
                  <c:v>37648</c:v>
                </c:pt>
                <c:pt idx="704">
                  <c:v>37649</c:v>
                </c:pt>
                <c:pt idx="705">
                  <c:v>37650</c:v>
                </c:pt>
                <c:pt idx="706">
                  <c:v>37651</c:v>
                </c:pt>
                <c:pt idx="707">
                  <c:v>37652</c:v>
                </c:pt>
                <c:pt idx="708">
                  <c:v>37655</c:v>
                </c:pt>
                <c:pt idx="709">
                  <c:v>37656</c:v>
                </c:pt>
                <c:pt idx="710">
                  <c:v>37657</c:v>
                </c:pt>
                <c:pt idx="711">
                  <c:v>37658</c:v>
                </c:pt>
                <c:pt idx="712">
                  <c:v>37659</c:v>
                </c:pt>
                <c:pt idx="713">
                  <c:v>37662</c:v>
                </c:pt>
                <c:pt idx="714">
                  <c:v>37663</c:v>
                </c:pt>
                <c:pt idx="715">
                  <c:v>37664</c:v>
                </c:pt>
                <c:pt idx="716">
                  <c:v>37665</c:v>
                </c:pt>
                <c:pt idx="717">
                  <c:v>37666</c:v>
                </c:pt>
                <c:pt idx="718">
                  <c:v>37670</c:v>
                </c:pt>
                <c:pt idx="719">
                  <c:v>37671</c:v>
                </c:pt>
                <c:pt idx="720">
                  <c:v>37672</c:v>
                </c:pt>
                <c:pt idx="721">
                  <c:v>37673</c:v>
                </c:pt>
                <c:pt idx="722">
                  <c:v>37676</c:v>
                </c:pt>
                <c:pt idx="723">
                  <c:v>37677</c:v>
                </c:pt>
                <c:pt idx="724">
                  <c:v>37678</c:v>
                </c:pt>
                <c:pt idx="725">
                  <c:v>37679</c:v>
                </c:pt>
                <c:pt idx="726">
                  <c:v>37680</c:v>
                </c:pt>
                <c:pt idx="727">
                  <c:v>37683</c:v>
                </c:pt>
                <c:pt idx="728">
                  <c:v>37684</c:v>
                </c:pt>
                <c:pt idx="729">
                  <c:v>37685</c:v>
                </c:pt>
                <c:pt idx="730">
                  <c:v>37686</c:v>
                </c:pt>
                <c:pt idx="731">
                  <c:v>37687</c:v>
                </c:pt>
                <c:pt idx="732">
                  <c:v>37690</c:v>
                </c:pt>
                <c:pt idx="733">
                  <c:v>37691</c:v>
                </c:pt>
                <c:pt idx="734">
                  <c:v>37692</c:v>
                </c:pt>
                <c:pt idx="735">
                  <c:v>37693</c:v>
                </c:pt>
                <c:pt idx="736">
                  <c:v>37694</c:v>
                </c:pt>
                <c:pt idx="737">
                  <c:v>37697</c:v>
                </c:pt>
                <c:pt idx="738">
                  <c:v>37698</c:v>
                </c:pt>
                <c:pt idx="739">
                  <c:v>37699</c:v>
                </c:pt>
                <c:pt idx="740">
                  <c:v>37700</c:v>
                </c:pt>
                <c:pt idx="741">
                  <c:v>37701</c:v>
                </c:pt>
                <c:pt idx="742">
                  <c:v>37704</c:v>
                </c:pt>
                <c:pt idx="743">
                  <c:v>37705</c:v>
                </c:pt>
                <c:pt idx="744">
                  <c:v>37706</c:v>
                </c:pt>
                <c:pt idx="745">
                  <c:v>37707</c:v>
                </c:pt>
                <c:pt idx="746">
                  <c:v>37708</c:v>
                </c:pt>
                <c:pt idx="747">
                  <c:v>37711</c:v>
                </c:pt>
                <c:pt idx="748">
                  <c:v>37712</c:v>
                </c:pt>
                <c:pt idx="749">
                  <c:v>37713</c:v>
                </c:pt>
                <c:pt idx="750">
                  <c:v>37714</c:v>
                </c:pt>
                <c:pt idx="751">
                  <c:v>37715</c:v>
                </c:pt>
                <c:pt idx="752">
                  <c:v>37718</c:v>
                </c:pt>
                <c:pt idx="753">
                  <c:v>37719</c:v>
                </c:pt>
                <c:pt idx="754">
                  <c:v>37720</c:v>
                </c:pt>
                <c:pt idx="755">
                  <c:v>37721</c:v>
                </c:pt>
                <c:pt idx="756">
                  <c:v>37722</c:v>
                </c:pt>
                <c:pt idx="757">
                  <c:v>37725</c:v>
                </c:pt>
                <c:pt idx="758">
                  <c:v>37726</c:v>
                </c:pt>
                <c:pt idx="759">
                  <c:v>37727</c:v>
                </c:pt>
                <c:pt idx="760">
                  <c:v>37728</c:v>
                </c:pt>
                <c:pt idx="761">
                  <c:v>37732</c:v>
                </c:pt>
                <c:pt idx="762">
                  <c:v>37733</c:v>
                </c:pt>
                <c:pt idx="763">
                  <c:v>37734</c:v>
                </c:pt>
                <c:pt idx="764">
                  <c:v>37735</c:v>
                </c:pt>
                <c:pt idx="765">
                  <c:v>37736</c:v>
                </c:pt>
                <c:pt idx="766">
                  <c:v>37739</c:v>
                </c:pt>
                <c:pt idx="767">
                  <c:v>37740</c:v>
                </c:pt>
                <c:pt idx="768">
                  <c:v>37741</c:v>
                </c:pt>
                <c:pt idx="769">
                  <c:v>37742</c:v>
                </c:pt>
                <c:pt idx="770">
                  <c:v>37743</c:v>
                </c:pt>
                <c:pt idx="771">
                  <c:v>37746</c:v>
                </c:pt>
                <c:pt idx="772">
                  <c:v>37747</c:v>
                </c:pt>
                <c:pt idx="773">
                  <c:v>37748</c:v>
                </c:pt>
                <c:pt idx="774">
                  <c:v>37749</c:v>
                </c:pt>
                <c:pt idx="775">
                  <c:v>37750</c:v>
                </c:pt>
                <c:pt idx="776">
                  <c:v>37753</c:v>
                </c:pt>
                <c:pt idx="777">
                  <c:v>37754</c:v>
                </c:pt>
                <c:pt idx="778">
                  <c:v>37755</c:v>
                </c:pt>
                <c:pt idx="779">
                  <c:v>37756</c:v>
                </c:pt>
                <c:pt idx="780">
                  <c:v>37757</c:v>
                </c:pt>
                <c:pt idx="781">
                  <c:v>37760</c:v>
                </c:pt>
                <c:pt idx="782">
                  <c:v>37761</c:v>
                </c:pt>
                <c:pt idx="783">
                  <c:v>37762</c:v>
                </c:pt>
                <c:pt idx="784">
                  <c:v>37763</c:v>
                </c:pt>
                <c:pt idx="785">
                  <c:v>37764</c:v>
                </c:pt>
                <c:pt idx="786">
                  <c:v>37768</c:v>
                </c:pt>
                <c:pt idx="787">
                  <c:v>37769</c:v>
                </c:pt>
                <c:pt idx="788">
                  <c:v>37770</c:v>
                </c:pt>
                <c:pt idx="789">
                  <c:v>37771</c:v>
                </c:pt>
                <c:pt idx="790">
                  <c:v>37774</c:v>
                </c:pt>
                <c:pt idx="791">
                  <c:v>37775</c:v>
                </c:pt>
                <c:pt idx="792">
                  <c:v>37776</c:v>
                </c:pt>
                <c:pt idx="793">
                  <c:v>37777</c:v>
                </c:pt>
                <c:pt idx="794">
                  <c:v>37778</c:v>
                </c:pt>
                <c:pt idx="795">
                  <c:v>37781</c:v>
                </c:pt>
                <c:pt idx="796">
                  <c:v>37782</c:v>
                </c:pt>
                <c:pt idx="797">
                  <c:v>37783</c:v>
                </c:pt>
                <c:pt idx="798">
                  <c:v>37784</c:v>
                </c:pt>
                <c:pt idx="799">
                  <c:v>37785</c:v>
                </c:pt>
                <c:pt idx="800">
                  <c:v>37788</c:v>
                </c:pt>
                <c:pt idx="801">
                  <c:v>37789</c:v>
                </c:pt>
                <c:pt idx="802">
                  <c:v>37790</c:v>
                </c:pt>
                <c:pt idx="803">
                  <c:v>37791</c:v>
                </c:pt>
                <c:pt idx="804">
                  <c:v>37792</c:v>
                </c:pt>
                <c:pt idx="805">
                  <c:v>37795</c:v>
                </c:pt>
                <c:pt idx="806">
                  <c:v>37796</c:v>
                </c:pt>
                <c:pt idx="807">
                  <c:v>37797</c:v>
                </c:pt>
                <c:pt idx="808">
                  <c:v>37798</c:v>
                </c:pt>
                <c:pt idx="809">
                  <c:v>37799</c:v>
                </c:pt>
                <c:pt idx="810">
                  <c:v>37802</c:v>
                </c:pt>
                <c:pt idx="811">
                  <c:v>37803</c:v>
                </c:pt>
                <c:pt idx="812">
                  <c:v>37804</c:v>
                </c:pt>
                <c:pt idx="813">
                  <c:v>37805</c:v>
                </c:pt>
                <c:pt idx="814">
                  <c:v>37809</c:v>
                </c:pt>
                <c:pt idx="815">
                  <c:v>37810</c:v>
                </c:pt>
                <c:pt idx="816">
                  <c:v>37811</c:v>
                </c:pt>
                <c:pt idx="817">
                  <c:v>37812</c:v>
                </c:pt>
                <c:pt idx="818">
                  <c:v>37813</c:v>
                </c:pt>
                <c:pt idx="819">
                  <c:v>37816</c:v>
                </c:pt>
                <c:pt idx="820">
                  <c:v>37817</c:v>
                </c:pt>
                <c:pt idx="821">
                  <c:v>37818</c:v>
                </c:pt>
                <c:pt idx="822">
                  <c:v>37819</c:v>
                </c:pt>
                <c:pt idx="823">
                  <c:v>37820</c:v>
                </c:pt>
                <c:pt idx="824">
                  <c:v>37823</c:v>
                </c:pt>
                <c:pt idx="825">
                  <c:v>37824</c:v>
                </c:pt>
                <c:pt idx="826">
                  <c:v>37825</c:v>
                </c:pt>
                <c:pt idx="827">
                  <c:v>37826</c:v>
                </c:pt>
                <c:pt idx="828">
                  <c:v>37827</c:v>
                </c:pt>
                <c:pt idx="829">
                  <c:v>37830</c:v>
                </c:pt>
                <c:pt idx="830">
                  <c:v>37831</c:v>
                </c:pt>
                <c:pt idx="831">
                  <c:v>37832</c:v>
                </c:pt>
                <c:pt idx="832">
                  <c:v>37833</c:v>
                </c:pt>
                <c:pt idx="833">
                  <c:v>37834</c:v>
                </c:pt>
                <c:pt idx="834">
                  <c:v>37837</c:v>
                </c:pt>
                <c:pt idx="835">
                  <c:v>37838</c:v>
                </c:pt>
                <c:pt idx="836">
                  <c:v>37839</c:v>
                </c:pt>
                <c:pt idx="837">
                  <c:v>37840</c:v>
                </c:pt>
                <c:pt idx="838">
                  <c:v>37841</c:v>
                </c:pt>
                <c:pt idx="839">
                  <c:v>37844</c:v>
                </c:pt>
                <c:pt idx="840">
                  <c:v>37845</c:v>
                </c:pt>
                <c:pt idx="841">
                  <c:v>37846</c:v>
                </c:pt>
                <c:pt idx="842">
                  <c:v>37847</c:v>
                </c:pt>
                <c:pt idx="843">
                  <c:v>37848</c:v>
                </c:pt>
                <c:pt idx="844">
                  <c:v>37851</c:v>
                </c:pt>
                <c:pt idx="845">
                  <c:v>37852</c:v>
                </c:pt>
                <c:pt idx="846">
                  <c:v>37853</c:v>
                </c:pt>
                <c:pt idx="847">
                  <c:v>37854</c:v>
                </c:pt>
                <c:pt idx="848">
                  <c:v>37855</c:v>
                </c:pt>
                <c:pt idx="849">
                  <c:v>37858</c:v>
                </c:pt>
                <c:pt idx="850">
                  <c:v>37859</c:v>
                </c:pt>
                <c:pt idx="851">
                  <c:v>37860</c:v>
                </c:pt>
                <c:pt idx="852">
                  <c:v>37861</c:v>
                </c:pt>
                <c:pt idx="853">
                  <c:v>37862</c:v>
                </c:pt>
                <c:pt idx="854">
                  <c:v>37866</c:v>
                </c:pt>
                <c:pt idx="855">
                  <c:v>37867</c:v>
                </c:pt>
                <c:pt idx="856">
                  <c:v>37868</c:v>
                </c:pt>
                <c:pt idx="857">
                  <c:v>37869</c:v>
                </c:pt>
                <c:pt idx="858">
                  <c:v>37872</c:v>
                </c:pt>
                <c:pt idx="859">
                  <c:v>37873</c:v>
                </c:pt>
                <c:pt idx="860">
                  <c:v>37874</c:v>
                </c:pt>
                <c:pt idx="861">
                  <c:v>37875</c:v>
                </c:pt>
                <c:pt idx="862">
                  <c:v>37876</c:v>
                </c:pt>
                <c:pt idx="863">
                  <c:v>37879</c:v>
                </c:pt>
                <c:pt idx="864">
                  <c:v>37880</c:v>
                </c:pt>
                <c:pt idx="865">
                  <c:v>37881</c:v>
                </c:pt>
                <c:pt idx="866">
                  <c:v>37882</c:v>
                </c:pt>
                <c:pt idx="867">
                  <c:v>37883</c:v>
                </c:pt>
                <c:pt idx="868">
                  <c:v>37886</c:v>
                </c:pt>
                <c:pt idx="869">
                  <c:v>37887</c:v>
                </c:pt>
                <c:pt idx="870">
                  <c:v>37888</c:v>
                </c:pt>
                <c:pt idx="871">
                  <c:v>37889</c:v>
                </c:pt>
                <c:pt idx="872">
                  <c:v>37890</c:v>
                </c:pt>
                <c:pt idx="873">
                  <c:v>37893</c:v>
                </c:pt>
                <c:pt idx="874">
                  <c:v>37894</c:v>
                </c:pt>
                <c:pt idx="875">
                  <c:v>37895</c:v>
                </c:pt>
                <c:pt idx="876">
                  <c:v>37896</c:v>
                </c:pt>
                <c:pt idx="877">
                  <c:v>37897</c:v>
                </c:pt>
                <c:pt idx="878">
                  <c:v>37900</c:v>
                </c:pt>
                <c:pt idx="879">
                  <c:v>37901</c:v>
                </c:pt>
                <c:pt idx="880">
                  <c:v>37902</c:v>
                </c:pt>
                <c:pt idx="881">
                  <c:v>37903</c:v>
                </c:pt>
                <c:pt idx="882">
                  <c:v>37904</c:v>
                </c:pt>
                <c:pt idx="883">
                  <c:v>37907</c:v>
                </c:pt>
                <c:pt idx="884">
                  <c:v>37908</c:v>
                </c:pt>
                <c:pt idx="885">
                  <c:v>37909</c:v>
                </c:pt>
                <c:pt idx="886">
                  <c:v>37910</c:v>
                </c:pt>
                <c:pt idx="887">
                  <c:v>37911</c:v>
                </c:pt>
                <c:pt idx="888">
                  <c:v>37914</c:v>
                </c:pt>
                <c:pt idx="889">
                  <c:v>37915</c:v>
                </c:pt>
                <c:pt idx="890">
                  <c:v>37916</c:v>
                </c:pt>
                <c:pt idx="891">
                  <c:v>37917</c:v>
                </c:pt>
                <c:pt idx="892">
                  <c:v>37918</c:v>
                </c:pt>
                <c:pt idx="893">
                  <c:v>37921</c:v>
                </c:pt>
                <c:pt idx="894">
                  <c:v>37922</c:v>
                </c:pt>
                <c:pt idx="895">
                  <c:v>37923</c:v>
                </c:pt>
                <c:pt idx="896">
                  <c:v>37924</c:v>
                </c:pt>
                <c:pt idx="897">
                  <c:v>37925</c:v>
                </c:pt>
                <c:pt idx="898">
                  <c:v>37928</c:v>
                </c:pt>
                <c:pt idx="899">
                  <c:v>37929</c:v>
                </c:pt>
                <c:pt idx="900">
                  <c:v>37930</c:v>
                </c:pt>
                <c:pt idx="901">
                  <c:v>37931</c:v>
                </c:pt>
                <c:pt idx="902">
                  <c:v>37932</c:v>
                </c:pt>
                <c:pt idx="903">
                  <c:v>37935</c:v>
                </c:pt>
                <c:pt idx="904">
                  <c:v>37936</c:v>
                </c:pt>
                <c:pt idx="905">
                  <c:v>37937</c:v>
                </c:pt>
                <c:pt idx="906">
                  <c:v>37938</c:v>
                </c:pt>
                <c:pt idx="907">
                  <c:v>37939</c:v>
                </c:pt>
                <c:pt idx="908">
                  <c:v>37942</c:v>
                </c:pt>
                <c:pt idx="909">
                  <c:v>37943</c:v>
                </c:pt>
                <c:pt idx="910">
                  <c:v>37944</c:v>
                </c:pt>
                <c:pt idx="911">
                  <c:v>37945</c:v>
                </c:pt>
                <c:pt idx="912">
                  <c:v>37946</c:v>
                </c:pt>
                <c:pt idx="913">
                  <c:v>37949</c:v>
                </c:pt>
                <c:pt idx="914">
                  <c:v>37950</c:v>
                </c:pt>
                <c:pt idx="915">
                  <c:v>37951</c:v>
                </c:pt>
                <c:pt idx="916">
                  <c:v>37953</c:v>
                </c:pt>
                <c:pt idx="917">
                  <c:v>37956</c:v>
                </c:pt>
                <c:pt idx="918">
                  <c:v>37957</c:v>
                </c:pt>
                <c:pt idx="919">
                  <c:v>37958</c:v>
                </c:pt>
                <c:pt idx="920">
                  <c:v>37959</c:v>
                </c:pt>
                <c:pt idx="921">
                  <c:v>37960</c:v>
                </c:pt>
                <c:pt idx="922">
                  <c:v>37963</c:v>
                </c:pt>
                <c:pt idx="923">
                  <c:v>37964</c:v>
                </c:pt>
                <c:pt idx="924">
                  <c:v>37965</c:v>
                </c:pt>
                <c:pt idx="925">
                  <c:v>37966</c:v>
                </c:pt>
                <c:pt idx="926">
                  <c:v>37967</c:v>
                </c:pt>
                <c:pt idx="927">
                  <c:v>37970</c:v>
                </c:pt>
                <c:pt idx="928">
                  <c:v>37971</c:v>
                </c:pt>
                <c:pt idx="929">
                  <c:v>37972</c:v>
                </c:pt>
                <c:pt idx="930">
                  <c:v>37973</c:v>
                </c:pt>
                <c:pt idx="931">
                  <c:v>37974</c:v>
                </c:pt>
                <c:pt idx="932">
                  <c:v>37977</c:v>
                </c:pt>
                <c:pt idx="933">
                  <c:v>37978</c:v>
                </c:pt>
                <c:pt idx="934">
                  <c:v>37979</c:v>
                </c:pt>
                <c:pt idx="935">
                  <c:v>37981</c:v>
                </c:pt>
                <c:pt idx="936">
                  <c:v>37984</c:v>
                </c:pt>
                <c:pt idx="937">
                  <c:v>37985</c:v>
                </c:pt>
                <c:pt idx="938">
                  <c:v>37986</c:v>
                </c:pt>
                <c:pt idx="939">
                  <c:v>37988</c:v>
                </c:pt>
                <c:pt idx="940">
                  <c:v>37991</c:v>
                </c:pt>
                <c:pt idx="941">
                  <c:v>37992</c:v>
                </c:pt>
                <c:pt idx="942">
                  <c:v>37993</c:v>
                </c:pt>
                <c:pt idx="943">
                  <c:v>37994</c:v>
                </c:pt>
                <c:pt idx="944">
                  <c:v>37995</c:v>
                </c:pt>
                <c:pt idx="945">
                  <c:v>37998</c:v>
                </c:pt>
                <c:pt idx="946">
                  <c:v>37999</c:v>
                </c:pt>
                <c:pt idx="947">
                  <c:v>38000</c:v>
                </c:pt>
                <c:pt idx="948">
                  <c:v>38001</c:v>
                </c:pt>
                <c:pt idx="949">
                  <c:v>38002</c:v>
                </c:pt>
                <c:pt idx="950">
                  <c:v>38006</c:v>
                </c:pt>
                <c:pt idx="951">
                  <c:v>38007</c:v>
                </c:pt>
                <c:pt idx="952">
                  <c:v>38008</c:v>
                </c:pt>
                <c:pt idx="953">
                  <c:v>38009</c:v>
                </c:pt>
                <c:pt idx="954">
                  <c:v>38012</c:v>
                </c:pt>
                <c:pt idx="955">
                  <c:v>38013</c:v>
                </c:pt>
                <c:pt idx="956">
                  <c:v>38014</c:v>
                </c:pt>
                <c:pt idx="957">
                  <c:v>38015</c:v>
                </c:pt>
                <c:pt idx="958">
                  <c:v>38016</c:v>
                </c:pt>
                <c:pt idx="959">
                  <c:v>38019</c:v>
                </c:pt>
                <c:pt idx="960">
                  <c:v>38020</c:v>
                </c:pt>
                <c:pt idx="961">
                  <c:v>38021</c:v>
                </c:pt>
                <c:pt idx="962">
                  <c:v>38022</c:v>
                </c:pt>
                <c:pt idx="963">
                  <c:v>38023</c:v>
                </c:pt>
                <c:pt idx="964">
                  <c:v>38026</c:v>
                </c:pt>
                <c:pt idx="965">
                  <c:v>38027</c:v>
                </c:pt>
                <c:pt idx="966">
                  <c:v>38028</c:v>
                </c:pt>
                <c:pt idx="967">
                  <c:v>38029</c:v>
                </c:pt>
                <c:pt idx="968">
                  <c:v>38030</c:v>
                </c:pt>
                <c:pt idx="969">
                  <c:v>38034</c:v>
                </c:pt>
                <c:pt idx="970">
                  <c:v>38035</c:v>
                </c:pt>
                <c:pt idx="971">
                  <c:v>38036</c:v>
                </c:pt>
                <c:pt idx="972">
                  <c:v>38037</c:v>
                </c:pt>
                <c:pt idx="973">
                  <c:v>38040</c:v>
                </c:pt>
                <c:pt idx="974">
                  <c:v>38041</c:v>
                </c:pt>
                <c:pt idx="975">
                  <c:v>38042</c:v>
                </c:pt>
                <c:pt idx="976">
                  <c:v>38043</c:v>
                </c:pt>
                <c:pt idx="977">
                  <c:v>38044</c:v>
                </c:pt>
                <c:pt idx="978">
                  <c:v>38047</c:v>
                </c:pt>
                <c:pt idx="979">
                  <c:v>38048</c:v>
                </c:pt>
                <c:pt idx="980">
                  <c:v>38049</c:v>
                </c:pt>
                <c:pt idx="981">
                  <c:v>38050</c:v>
                </c:pt>
                <c:pt idx="982">
                  <c:v>38051</c:v>
                </c:pt>
                <c:pt idx="983">
                  <c:v>38054</c:v>
                </c:pt>
                <c:pt idx="984">
                  <c:v>38055</c:v>
                </c:pt>
                <c:pt idx="985">
                  <c:v>38056</c:v>
                </c:pt>
                <c:pt idx="986">
                  <c:v>38057</c:v>
                </c:pt>
                <c:pt idx="987">
                  <c:v>38058</c:v>
                </c:pt>
                <c:pt idx="988">
                  <c:v>38061</c:v>
                </c:pt>
                <c:pt idx="989">
                  <c:v>38062</c:v>
                </c:pt>
                <c:pt idx="990">
                  <c:v>38063</c:v>
                </c:pt>
                <c:pt idx="991">
                  <c:v>38064</c:v>
                </c:pt>
                <c:pt idx="992">
                  <c:v>38065</c:v>
                </c:pt>
                <c:pt idx="993">
                  <c:v>38068</c:v>
                </c:pt>
                <c:pt idx="994">
                  <c:v>38069</c:v>
                </c:pt>
                <c:pt idx="995">
                  <c:v>38070</c:v>
                </c:pt>
                <c:pt idx="996">
                  <c:v>38071</c:v>
                </c:pt>
                <c:pt idx="997">
                  <c:v>38072</c:v>
                </c:pt>
                <c:pt idx="998">
                  <c:v>38075</c:v>
                </c:pt>
                <c:pt idx="999">
                  <c:v>38076</c:v>
                </c:pt>
                <c:pt idx="1000">
                  <c:v>38077</c:v>
                </c:pt>
                <c:pt idx="1001">
                  <c:v>38078</c:v>
                </c:pt>
                <c:pt idx="1002">
                  <c:v>38079</c:v>
                </c:pt>
                <c:pt idx="1003">
                  <c:v>38082</c:v>
                </c:pt>
                <c:pt idx="1004">
                  <c:v>38083</c:v>
                </c:pt>
                <c:pt idx="1005">
                  <c:v>38084</c:v>
                </c:pt>
                <c:pt idx="1006">
                  <c:v>38085</c:v>
                </c:pt>
                <c:pt idx="1007">
                  <c:v>38089</c:v>
                </c:pt>
                <c:pt idx="1008">
                  <c:v>38090</c:v>
                </c:pt>
                <c:pt idx="1009">
                  <c:v>38091</c:v>
                </c:pt>
                <c:pt idx="1010">
                  <c:v>38092</c:v>
                </c:pt>
                <c:pt idx="1011">
                  <c:v>38093</c:v>
                </c:pt>
                <c:pt idx="1012">
                  <c:v>38096</c:v>
                </c:pt>
                <c:pt idx="1013">
                  <c:v>38097</c:v>
                </c:pt>
                <c:pt idx="1014">
                  <c:v>38098</c:v>
                </c:pt>
                <c:pt idx="1015">
                  <c:v>38099</c:v>
                </c:pt>
                <c:pt idx="1016">
                  <c:v>38100</c:v>
                </c:pt>
                <c:pt idx="1017">
                  <c:v>38103</c:v>
                </c:pt>
                <c:pt idx="1018">
                  <c:v>38104</c:v>
                </c:pt>
                <c:pt idx="1019">
                  <c:v>38105</c:v>
                </c:pt>
                <c:pt idx="1020">
                  <c:v>38106</c:v>
                </c:pt>
                <c:pt idx="1021">
                  <c:v>38107</c:v>
                </c:pt>
                <c:pt idx="1022">
                  <c:v>38110</c:v>
                </c:pt>
                <c:pt idx="1023">
                  <c:v>38111</c:v>
                </c:pt>
                <c:pt idx="1024">
                  <c:v>38112</c:v>
                </c:pt>
                <c:pt idx="1025">
                  <c:v>38113</c:v>
                </c:pt>
                <c:pt idx="1026">
                  <c:v>38114</c:v>
                </c:pt>
                <c:pt idx="1027">
                  <c:v>38117</c:v>
                </c:pt>
                <c:pt idx="1028">
                  <c:v>38118</c:v>
                </c:pt>
                <c:pt idx="1029">
                  <c:v>38119</c:v>
                </c:pt>
                <c:pt idx="1030">
                  <c:v>38120</c:v>
                </c:pt>
                <c:pt idx="1031">
                  <c:v>38121</c:v>
                </c:pt>
                <c:pt idx="1032">
                  <c:v>38124</c:v>
                </c:pt>
                <c:pt idx="1033">
                  <c:v>38125</c:v>
                </c:pt>
                <c:pt idx="1034">
                  <c:v>38126</c:v>
                </c:pt>
                <c:pt idx="1035">
                  <c:v>38127</c:v>
                </c:pt>
                <c:pt idx="1036">
                  <c:v>38128</c:v>
                </c:pt>
                <c:pt idx="1037">
                  <c:v>38131</c:v>
                </c:pt>
                <c:pt idx="1038">
                  <c:v>38132</c:v>
                </c:pt>
                <c:pt idx="1039">
                  <c:v>38133</c:v>
                </c:pt>
                <c:pt idx="1040">
                  <c:v>38134</c:v>
                </c:pt>
                <c:pt idx="1041">
                  <c:v>38135</c:v>
                </c:pt>
                <c:pt idx="1042">
                  <c:v>38139</c:v>
                </c:pt>
                <c:pt idx="1043">
                  <c:v>38140</c:v>
                </c:pt>
                <c:pt idx="1044">
                  <c:v>38141</c:v>
                </c:pt>
                <c:pt idx="1045">
                  <c:v>38142</c:v>
                </c:pt>
                <c:pt idx="1046">
                  <c:v>38145</c:v>
                </c:pt>
                <c:pt idx="1047">
                  <c:v>38146</c:v>
                </c:pt>
                <c:pt idx="1048">
                  <c:v>38147</c:v>
                </c:pt>
                <c:pt idx="1049">
                  <c:v>38148</c:v>
                </c:pt>
                <c:pt idx="1050">
                  <c:v>38152</c:v>
                </c:pt>
                <c:pt idx="1051">
                  <c:v>38153</c:v>
                </c:pt>
                <c:pt idx="1052">
                  <c:v>38154</c:v>
                </c:pt>
                <c:pt idx="1053">
                  <c:v>38155</c:v>
                </c:pt>
                <c:pt idx="1054">
                  <c:v>38156</c:v>
                </c:pt>
                <c:pt idx="1055">
                  <c:v>38159</c:v>
                </c:pt>
                <c:pt idx="1056">
                  <c:v>38160</c:v>
                </c:pt>
                <c:pt idx="1057">
                  <c:v>38161</c:v>
                </c:pt>
                <c:pt idx="1058">
                  <c:v>38162</c:v>
                </c:pt>
                <c:pt idx="1059">
                  <c:v>38163</c:v>
                </c:pt>
                <c:pt idx="1060">
                  <c:v>38166</c:v>
                </c:pt>
                <c:pt idx="1061">
                  <c:v>38167</c:v>
                </c:pt>
                <c:pt idx="1062">
                  <c:v>38168</c:v>
                </c:pt>
                <c:pt idx="1063">
                  <c:v>38169</c:v>
                </c:pt>
                <c:pt idx="1064">
                  <c:v>38170</c:v>
                </c:pt>
                <c:pt idx="1065">
                  <c:v>38174</c:v>
                </c:pt>
                <c:pt idx="1066">
                  <c:v>38175</c:v>
                </c:pt>
                <c:pt idx="1067">
                  <c:v>38176</c:v>
                </c:pt>
                <c:pt idx="1068">
                  <c:v>38177</c:v>
                </c:pt>
                <c:pt idx="1069">
                  <c:v>38180</c:v>
                </c:pt>
                <c:pt idx="1070">
                  <c:v>38181</c:v>
                </c:pt>
                <c:pt idx="1071">
                  <c:v>38182</c:v>
                </c:pt>
                <c:pt idx="1072">
                  <c:v>38183</c:v>
                </c:pt>
                <c:pt idx="1073">
                  <c:v>38184</c:v>
                </c:pt>
                <c:pt idx="1074">
                  <c:v>38187</c:v>
                </c:pt>
                <c:pt idx="1075">
                  <c:v>38188</c:v>
                </c:pt>
                <c:pt idx="1076">
                  <c:v>38189</c:v>
                </c:pt>
                <c:pt idx="1077">
                  <c:v>38190</c:v>
                </c:pt>
                <c:pt idx="1078">
                  <c:v>38191</c:v>
                </c:pt>
                <c:pt idx="1079">
                  <c:v>38194</c:v>
                </c:pt>
                <c:pt idx="1080">
                  <c:v>38195</c:v>
                </c:pt>
                <c:pt idx="1081">
                  <c:v>38196</c:v>
                </c:pt>
                <c:pt idx="1082">
                  <c:v>38197</c:v>
                </c:pt>
                <c:pt idx="1083">
                  <c:v>38198</c:v>
                </c:pt>
                <c:pt idx="1084">
                  <c:v>38201</c:v>
                </c:pt>
                <c:pt idx="1085">
                  <c:v>38202</c:v>
                </c:pt>
                <c:pt idx="1086">
                  <c:v>38203</c:v>
                </c:pt>
                <c:pt idx="1087">
                  <c:v>38204</c:v>
                </c:pt>
                <c:pt idx="1088">
                  <c:v>38205</c:v>
                </c:pt>
                <c:pt idx="1089">
                  <c:v>38208</c:v>
                </c:pt>
                <c:pt idx="1090">
                  <c:v>38209</c:v>
                </c:pt>
                <c:pt idx="1091">
                  <c:v>38210</c:v>
                </c:pt>
                <c:pt idx="1092">
                  <c:v>38211</c:v>
                </c:pt>
                <c:pt idx="1093">
                  <c:v>38212</c:v>
                </c:pt>
                <c:pt idx="1094">
                  <c:v>38215</c:v>
                </c:pt>
                <c:pt idx="1095">
                  <c:v>38216</c:v>
                </c:pt>
                <c:pt idx="1096">
                  <c:v>38217</c:v>
                </c:pt>
                <c:pt idx="1097">
                  <c:v>38218</c:v>
                </c:pt>
                <c:pt idx="1098">
                  <c:v>38219</c:v>
                </c:pt>
                <c:pt idx="1099">
                  <c:v>38222</c:v>
                </c:pt>
                <c:pt idx="1100">
                  <c:v>38223</c:v>
                </c:pt>
                <c:pt idx="1101">
                  <c:v>38224</c:v>
                </c:pt>
                <c:pt idx="1102">
                  <c:v>38225</c:v>
                </c:pt>
                <c:pt idx="1103">
                  <c:v>38226</c:v>
                </c:pt>
                <c:pt idx="1104">
                  <c:v>38229</c:v>
                </c:pt>
                <c:pt idx="1105">
                  <c:v>38230</c:v>
                </c:pt>
                <c:pt idx="1106">
                  <c:v>38231</c:v>
                </c:pt>
                <c:pt idx="1107">
                  <c:v>38232</c:v>
                </c:pt>
                <c:pt idx="1108">
                  <c:v>38233</c:v>
                </c:pt>
                <c:pt idx="1109">
                  <c:v>38237</c:v>
                </c:pt>
                <c:pt idx="1110">
                  <c:v>38238</c:v>
                </c:pt>
                <c:pt idx="1111">
                  <c:v>38239</c:v>
                </c:pt>
                <c:pt idx="1112">
                  <c:v>38240</c:v>
                </c:pt>
                <c:pt idx="1113">
                  <c:v>38243</c:v>
                </c:pt>
                <c:pt idx="1114">
                  <c:v>38244</c:v>
                </c:pt>
                <c:pt idx="1115">
                  <c:v>38245</c:v>
                </c:pt>
                <c:pt idx="1116">
                  <c:v>38246</c:v>
                </c:pt>
                <c:pt idx="1117">
                  <c:v>38247</c:v>
                </c:pt>
                <c:pt idx="1118">
                  <c:v>38250</c:v>
                </c:pt>
                <c:pt idx="1119">
                  <c:v>38251</c:v>
                </c:pt>
                <c:pt idx="1120">
                  <c:v>38252</c:v>
                </c:pt>
                <c:pt idx="1121">
                  <c:v>38253</c:v>
                </c:pt>
                <c:pt idx="1122">
                  <c:v>38254</c:v>
                </c:pt>
                <c:pt idx="1123">
                  <c:v>38257</c:v>
                </c:pt>
                <c:pt idx="1124">
                  <c:v>38258</c:v>
                </c:pt>
                <c:pt idx="1125">
                  <c:v>38259</c:v>
                </c:pt>
                <c:pt idx="1126">
                  <c:v>38260</c:v>
                </c:pt>
                <c:pt idx="1127">
                  <c:v>38261</c:v>
                </c:pt>
                <c:pt idx="1128">
                  <c:v>38264</c:v>
                </c:pt>
                <c:pt idx="1129">
                  <c:v>38265</c:v>
                </c:pt>
                <c:pt idx="1130">
                  <c:v>38266</c:v>
                </c:pt>
                <c:pt idx="1131">
                  <c:v>38267</c:v>
                </c:pt>
                <c:pt idx="1132">
                  <c:v>38268</c:v>
                </c:pt>
                <c:pt idx="1133">
                  <c:v>38271</c:v>
                </c:pt>
                <c:pt idx="1134">
                  <c:v>38272</c:v>
                </c:pt>
                <c:pt idx="1135">
                  <c:v>38273</c:v>
                </c:pt>
                <c:pt idx="1136">
                  <c:v>38274</c:v>
                </c:pt>
                <c:pt idx="1137">
                  <c:v>38275</c:v>
                </c:pt>
                <c:pt idx="1138">
                  <c:v>38278</c:v>
                </c:pt>
                <c:pt idx="1139">
                  <c:v>38279</c:v>
                </c:pt>
                <c:pt idx="1140">
                  <c:v>38280</c:v>
                </c:pt>
                <c:pt idx="1141">
                  <c:v>38281</c:v>
                </c:pt>
                <c:pt idx="1142">
                  <c:v>38282</c:v>
                </c:pt>
                <c:pt idx="1143">
                  <c:v>38285</c:v>
                </c:pt>
                <c:pt idx="1144">
                  <c:v>38286</c:v>
                </c:pt>
                <c:pt idx="1145">
                  <c:v>38287</c:v>
                </c:pt>
                <c:pt idx="1146">
                  <c:v>38288</c:v>
                </c:pt>
                <c:pt idx="1147">
                  <c:v>38289</c:v>
                </c:pt>
                <c:pt idx="1148">
                  <c:v>38292</c:v>
                </c:pt>
                <c:pt idx="1149">
                  <c:v>38293</c:v>
                </c:pt>
                <c:pt idx="1150">
                  <c:v>38294</c:v>
                </c:pt>
                <c:pt idx="1151">
                  <c:v>38295</c:v>
                </c:pt>
                <c:pt idx="1152">
                  <c:v>38296</c:v>
                </c:pt>
                <c:pt idx="1153">
                  <c:v>38299</c:v>
                </c:pt>
                <c:pt idx="1154">
                  <c:v>38300</c:v>
                </c:pt>
                <c:pt idx="1155">
                  <c:v>38301</c:v>
                </c:pt>
                <c:pt idx="1156">
                  <c:v>38302</c:v>
                </c:pt>
                <c:pt idx="1157">
                  <c:v>38303</c:v>
                </c:pt>
                <c:pt idx="1158">
                  <c:v>38306</c:v>
                </c:pt>
                <c:pt idx="1159">
                  <c:v>38307</c:v>
                </c:pt>
                <c:pt idx="1160">
                  <c:v>38308</c:v>
                </c:pt>
                <c:pt idx="1161">
                  <c:v>38309</c:v>
                </c:pt>
                <c:pt idx="1162">
                  <c:v>38310</c:v>
                </c:pt>
                <c:pt idx="1163">
                  <c:v>38313</c:v>
                </c:pt>
                <c:pt idx="1164">
                  <c:v>38314</c:v>
                </c:pt>
                <c:pt idx="1165">
                  <c:v>38315</c:v>
                </c:pt>
                <c:pt idx="1166">
                  <c:v>38317</c:v>
                </c:pt>
                <c:pt idx="1167">
                  <c:v>38320</c:v>
                </c:pt>
                <c:pt idx="1168">
                  <c:v>38321</c:v>
                </c:pt>
                <c:pt idx="1169">
                  <c:v>38322</c:v>
                </c:pt>
                <c:pt idx="1170">
                  <c:v>38323</c:v>
                </c:pt>
                <c:pt idx="1171">
                  <c:v>38324</c:v>
                </c:pt>
                <c:pt idx="1172">
                  <c:v>38327</c:v>
                </c:pt>
                <c:pt idx="1173">
                  <c:v>38328</c:v>
                </c:pt>
                <c:pt idx="1174">
                  <c:v>38329</c:v>
                </c:pt>
                <c:pt idx="1175">
                  <c:v>38330</c:v>
                </c:pt>
                <c:pt idx="1176">
                  <c:v>38331</c:v>
                </c:pt>
                <c:pt idx="1177">
                  <c:v>38334</c:v>
                </c:pt>
                <c:pt idx="1178">
                  <c:v>38335</c:v>
                </c:pt>
                <c:pt idx="1179">
                  <c:v>38336</c:v>
                </c:pt>
                <c:pt idx="1180">
                  <c:v>38337</c:v>
                </c:pt>
                <c:pt idx="1181">
                  <c:v>38338</c:v>
                </c:pt>
                <c:pt idx="1182">
                  <c:v>38341</c:v>
                </c:pt>
                <c:pt idx="1183">
                  <c:v>38342</c:v>
                </c:pt>
                <c:pt idx="1184">
                  <c:v>38343</c:v>
                </c:pt>
                <c:pt idx="1185">
                  <c:v>38344</c:v>
                </c:pt>
                <c:pt idx="1186">
                  <c:v>38348</c:v>
                </c:pt>
                <c:pt idx="1187">
                  <c:v>38349</c:v>
                </c:pt>
                <c:pt idx="1188">
                  <c:v>38350</c:v>
                </c:pt>
                <c:pt idx="1189">
                  <c:v>38351</c:v>
                </c:pt>
                <c:pt idx="1190">
                  <c:v>38352</c:v>
                </c:pt>
                <c:pt idx="1191">
                  <c:v>38355</c:v>
                </c:pt>
                <c:pt idx="1192">
                  <c:v>38356</c:v>
                </c:pt>
                <c:pt idx="1193">
                  <c:v>38357</c:v>
                </c:pt>
                <c:pt idx="1194">
                  <c:v>38358</c:v>
                </c:pt>
                <c:pt idx="1195">
                  <c:v>38359</c:v>
                </c:pt>
                <c:pt idx="1196">
                  <c:v>38362</c:v>
                </c:pt>
                <c:pt idx="1197">
                  <c:v>38363</c:v>
                </c:pt>
                <c:pt idx="1198">
                  <c:v>38364</c:v>
                </c:pt>
                <c:pt idx="1199">
                  <c:v>38365</c:v>
                </c:pt>
                <c:pt idx="1200">
                  <c:v>38366</c:v>
                </c:pt>
                <c:pt idx="1201">
                  <c:v>38370</c:v>
                </c:pt>
                <c:pt idx="1202">
                  <c:v>38371</c:v>
                </c:pt>
                <c:pt idx="1203">
                  <c:v>38372</c:v>
                </c:pt>
                <c:pt idx="1204">
                  <c:v>38373</c:v>
                </c:pt>
                <c:pt idx="1205">
                  <c:v>38376</c:v>
                </c:pt>
                <c:pt idx="1206">
                  <c:v>38377</c:v>
                </c:pt>
                <c:pt idx="1207">
                  <c:v>38378</c:v>
                </c:pt>
                <c:pt idx="1208">
                  <c:v>38379</c:v>
                </c:pt>
                <c:pt idx="1209">
                  <c:v>38380</c:v>
                </c:pt>
                <c:pt idx="1210">
                  <c:v>38383</c:v>
                </c:pt>
                <c:pt idx="1211">
                  <c:v>38384</c:v>
                </c:pt>
                <c:pt idx="1212">
                  <c:v>38385</c:v>
                </c:pt>
                <c:pt idx="1213">
                  <c:v>38386</c:v>
                </c:pt>
                <c:pt idx="1214">
                  <c:v>38387</c:v>
                </c:pt>
                <c:pt idx="1215">
                  <c:v>38390</c:v>
                </c:pt>
                <c:pt idx="1216">
                  <c:v>38391</c:v>
                </c:pt>
                <c:pt idx="1217">
                  <c:v>38392</c:v>
                </c:pt>
                <c:pt idx="1218">
                  <c:v>38393</c:v>
                </c:pt>
                <c:pt idx="1219">
                  <c:v>38394</c:v>
                </c:pt>
                <c:pt idx="1220">
                  <c:v>38397</c:v>
                </c:pt>
                <c:pt idx="1221">
                  <c:v>38398</c:v>
                </c:pt>
                <c:pt idx="1222">
                  <c:v>38399</c:v>
                </c:pt>
                <c:pt idx="1223">
                  <c:v>38400</c:v>
                </c:pt>
                <c:pt idx="1224">
                  <c:v>38401</c:v>
                </c:pt>
                <c:pt idx="1225">
                  <c:v>38405</c:v>
                </c:pt>
                <c:pt idx="1226">
                  <c:v>38406</c:v>
                </c:pt>
                <c:pt idx="1227">
                  <c:v>38407</c:v>
                </c:pt>
                <c:pt idx="1228">
                  <c:v>38408</c:v>
                </c:pt>
                <c:pt idx="1229">
                  <c:v>38411</c:v>
                </c:pt>
                <c:pt idx="1230">
                  <c:v>38412</c:v>
                </c:pt>
                <c:pt idx="1231">
                  <c:v>38413</c:v>
                </c:pt>
                <c:pt idx="1232">
                  <c:v>38414</c:v>
                </c:pt>
                <c:pt idx="1233">
                  <c:v>38415</c:v>
                </c:pt>
                <c:pt idx="1234">
                  <c:v>38418</c:v>
                </c:pt>
                <c:pt idx="1235">
                  <c:v>38419</c:v>
                </c:pt>
                <c:pt idx="1236">
                  <c:v>38420</c:v>
                </c:pt>
                <c:pt idx="1237">
                  <c:v>38421</c:v>
                </c:pt>
                <c:pt idx="1238">
                  <c:v>38422</c:v>
                </c:pt>
                <c:pt idx="1239">
                  <c:v>38425</c:v>
                </c:pt>
                <c:pt idx="1240">
                  <c:v>38426</c:v>
                </c:pt>
                <c:pt idx="1241">
                  <c:v>38427</c:v>
                </c:pt>
                <c:pt idx="1242">
                  <c:v>38428</c:v>
                </c:pt>
                <c:pt idx="1243">
                  <c:v>38429</c:v>
                </c:pt>
                <c:pt idx="1244">
                  <c:v>38432</c:v>
                </c:pt>
                <c:pt idx="1245">
                  <c:v>38433</c:v>
                </c:pt>
                <c:pt idx="1246">
                  <c:v>38434</c:v>
                </c:pt>
                <c:pt idx="1247">
                  <c:v>38435</c:v>
                </c:pt>
                <c:pt idx="1248">
                  <c:v>38439</c:v>
                </c:pt>
                <c:pt idx="1249">
                  <c:v>38440</c:v>
                </c:pt>
                <c:pt idx="1250">
                  <c:v>38441</c:v>
                </c:pt>
                <c:pt idx="1251">
                  <c:v>38442</c:v>
                </c:pt>
                <c:pt idx="1252">
                  <c:v>38443</c:v>
                </c:pt>
                <c:pt idx="1253">
                  <c:v>38446</c:v>
                </c:pt>
                <c:pt idx="1254">
                  <c:v>38447</c:v>
                </c:pt>
                <c:pt idx="1255">
                  <c:v>38448</c:v>
                </c:pt>
                <c:pt idx="1256">
                  <c:v>38449</c:v>
                </c:pt>
                <c:pt idx="1257">
                  <c:v>38450</c:v>
                </c:pt>
                <c:pt idx="1258">
                  <c:v>38453</c:v>
                </c:pt>
                <c:pt idx="1259">
                  <c:v>38454</c:v>
                </c:pt>
                <c:pt idx="1260">
                  <c:v>38455</c:v>
                </c:pt>
                <c:pt idx="1261">
                  <c:v>38456</c:v>
                </c:pt>
                <c:pt idx="1262">
                  <c:v>38457</c:v>
                </c:pt>
                <c:pt idx="1263">
                  <c:v>38460</c:v>
                </c:pt>
                <c:pt idx="1264">
                  <c:v>38461</c:v>
                </c:pt>
                <c:pt idx="1265">
                  <c:v>38462</c:v>
                </c:pt>
                <c:pt idx="1266">
                  <c:v>38463</c:v>
                </c:pt>
                <c:pt idx="1267">
                  <c:v>38464</c:v>
                </c:pt>
                <c:pt idx="1268">
                  <c:v>38467</c:v>
                </c:pt>
                <c:pt idx="1269">
                  <c:v>38468</c:v>
                </c:pt>
                <c:pt idx="1270">
                  <c:v>38469</c:v>
                </c:pt>
                <c:pt idx="1271">
                  <c:v>38470</c:v>
                </c:pt>
                <c:pt idx="1272">
                  <c:v>38471</c:v>
                </c:pt>
                <c:pt idx="1273">
                  <c:v>38474</c:v>
                </c:pt>
                <c:pt idx="1274">
                  <c:v>38475</c:v>
                </c:pt>
                <c:pt idx="1275">
                  <c:v>38476</c:v>
                </c:pt>
                <c:pt idx="1276">
                  <c:v>38477</c:v>
                </c:pt>
                <c:pt idx="1277">
                  <c:v>38478</c:v>
                </c:pt>
                <c:pt idx="1278">
                  <c:v>38481</c:v>
                </c:pt>
                <c:pt idx="1279">
                  <c:v>38482</c:v>
                </c:pt>
                <c:pt idx="1280">
                  <c:v>38483</c:v>
                </c:pt>
                <c:pt idx="1281">
                  <c:v>38484</c:v>
                </c:pt>
                <c:pt idx="1282">
                  <c:v>38485</c:v>
                </c:pt>
                <c:pt idx="1283">
                  <c:v>38488</c:v>
                </c:pt>
                <c:pt idx="1284">
                  <c:v>38489</c:v>
                </c:pt>
                <c:pt idx="1285">
                  <c:v>38490</c:v>
                </c:pt>
                <c:pt idx="1286">
                  <c:v>38491</c:v>
                </c:pt>
                <c:pt idx="1287">
                  <c:v>38492</c:v>
                </c:pt>
                <c:pt idx="1288">
                  <c:v>38495</c:v>
                </c:pt>
                <c:pt idx="1289">
                  <c:v>38496</c:v>
                </c:pt>
                <c:pt idx="1290">
                  <c:v>38497</c:v>
                </c:pt>
                <c:pt idx="1291">
                  <c:v>38498</c:v>
                </c:pt>
                <c:pt idx="1292">
                  <c:v>38499</c:v>
                </c:pt>
                <c:pt idx="1293">
                  <c:v>38503</c:v>
                </c:pt>
                <c:pt idx="1294">
                  <c:v>38504</c:v>
                </c:pt>
                <c:pt idx="1295">
                  <c:v>38505</c:v>
                </c:pt>
                <c:pt idx="1296">
                  <c:v>38506</c:v>
                </c:pt>
                <c:pt idx="1297">
                  <c:v>38509</c:v>
                </c:pt>
                <c:pt idx="1298">
                  <c:v>38510</c:v>
                </c:pt>
                <c:pt idx="1299">
                  <c:v>38511</c:v>
                </c:pt>
                <c:pt idx="1300">
                  <c:v>38512</c:v>
                </c:pt>
                <c:pt idx="1301">
                  <c:v>38513</c:v>
                </c:pt>
                <c:pt idx="1302">
                  <c:v>38516</c:v>
                </c:pt>
                <c:pt idx="1303">
                  <c:v>38517</c:v>
                </c:pt>
                <c:pt idx="1304">
                  <c:v>38518</c:v>
                </c:pt>
                <c:pt idx="1305">
                  <c:v>38519</c:v>
                </c:pt>
                <c:pt idx="1306">
                  <c:v>38520</c:v>
                </c:pt>
                <c:pt idx="1307">
                  <c:v>38523</c:v>
                </c:pt>
                <c:pt idx="1308">
                  <c:v>38524</c:v>
                </c:pt>
                <c:pt idx="1309">
                  <c:v>38525</c:v>
                </c:pt>
                <c:pt idx="1310">
                  <c:v>38526</c:v>
                </c:pt>
                <c:pt idx="1311">
                  <c:v>38527</c:v>
                </c:pt>
                <c:pt idx="1312">
                  <c:v>38530</c:v>
                </c:pt>
                <c:pt idx="1313">
                  <c:v>38531</c:v>
                </c:pt>
                <c:pt idx="1314">
                  <c:v>38532</c:v>
                </c:pt>
                <c:pt idx="1315">
                  <c:v>38533</c:v>
                </c:pt>
                <c:pt idx="1316">
                  <c:v>38534</c:v>
                </c:pt>
                <c:pt idx="1317">
                  <c:v>38538</c:v>
                </c:pt>
                <c:pt idx="1318">
                  <c:v>38539</c:v>
                </c:pt>
                <c:pt idx="1319">
                  <c:v>38540</c:v>
                </c:pt>
                <c:pt idx="1320">
                  <c:v>38541</c:v>
                </c:pt>
                <c:pt idx="1321">
                  <c:v>38544</c:v>
                </c:pt>
                <c:pt idx="1322">
                  <c:v>38545</c:v>
                </c:pt>
                <c:pt idx="1323">
                  <c:v>38546</c:v>
                </c:pt>
                <c:pt idx="1324">
                  <c:v>38547</c:v>
                </c:pt>
                <c:pt idx="1325">
                  <c:v>38548</c:v>
                </c:pt>
                <c:pt idx="1326">
                  <c:v>38551</c:v>
                </c:pt>
                <c:pt idx="1327">
                  <c:v>38552</c:v>
                </c:pt>
                <c:pt idx="1328">
                  <c:v>38553</c:v>
                </c:pt>
                <c:pt idx="1329">
                  <c:v>38554</c:v>
                </c:pt>
                <c:pt idx="1330">
                  <c:v>38555</c:v>
                </c:pt>
                <c:pt idx="1331">
                  <c:v>38558</c:v>
                </c:pt>
                <c:pt idx="1332">
                  <c:v>38559</c:v>
                </c:pt>
                <c:pt idx="1333">
                  <c:v>38560</c:v>
                </c:pt>
                <c:pt idx="1334">
                  <c:v>38561</c:v>
                </c:pt>
                <c:pt idx="1335">
                  <c:v>38562</c:v>
                </c:pt>
                <c:pt idx="1336">
                  <c:v>38565</c:v>
                </c:pt>
                <c:pt idx="1337">
                  <c:v>38566</c:v>
                </c:pt>
                <c:pt idx="1338">
                  <c:v>38567</c:v>
                </c:pt>
                <c:pt idx="1339">
                  <c:v>38568</c:v>
                </c:pt>
                <c:pt idx="1340">
                  <c:v>38569</c:v>
                </c:pt>
                <c:pt idx="1341">
                  <c:v>38572</c:v>
                </c:pt>
                <c:pt idx="1342">
                  <c:v>38573</c:v>
                </c:pt>
                <c:pt idx="1343">
                  <c:v>38574</c:v>
                </c:pt>
                <c:pt idx="1344">
                  <c:v>38575</c:v>
                </c:pt>
                <c:pt idx="1345">
                  <c:v>38576</c:v>
                </c:pt>
                <c:pt idx="1346">
                  <c:v>38579</c:v>
                </c:pt>
                <c:pt idx="1347">
                  <c:v>38580</c:v>
                </c:pt>
                <c:pt idx="1348">
                  <c:v>38581</c:v>
                </c:pt>
                <c:pt idx="1349">
                  <c:v>38582</c:v>
                </c:pt>
                <c:pt idx="1350">
                  <c:v>38583</c:v>
                </c:pt>
                <c:pt idx="1351">
                  <c:v>38586</c:v>
                </c:pt>
                <c:pt idx="1352">
                  <c:v>38587</c:v>
                </c:pt>
                <c:pt idx="1353">
                  <c:v>38588</c:v>
                </c:pt>
                <c:pt idx="1354">
                  <c:v>38589</c:v>
                </c:pt>
                <c:pt idx="1355">
                  <c:v>38590</c:v>
                </c:pt>
                <c:pt idx="1356">
                  <c:v>38593</c:v>
                </c:pt>
                <c:pt idx="1357">
                  <c:v>38594</c:v>
                </c:pt>
                <c:pt idx="1358">
                  <c:v>38595</c:v>
                </c:pt>
                <c:pt idx="1359">
                  <c:v>38596</c:v>
                </c:pt>
                <c:pt idx="1360">
                  <c:v>38597</c:v>
                </c:pt>
                <c:pt idx="1361">
                  <c:v>38601</c:v>
                </c:pt>
                <c:pt idx="1362">
                  <c:v>38602</c:v>
                </c:pt>
                <c:pt idx="1363">
                  <c:v>38603</c:v>
                </c:pt>
                <c:pt idx="1364">
                  <c:v>38604</c:v>
                </c:pt>
                <c:pt idx="1365">
                  <c:v>38607</c:v>
                </c:pt>
                <c:pt idx="1366">
                  <c:v>38608</c:v>
                </c:pt>
                <c:pt idx="1367">
                  <c:v>38609</c:v>
                </c:pt>
                <c:pt idx="1368">
                  <c:v>38610</c:v>
                </c:pt>
                <c:pt idx="1369">
                  <c:v>38611</c:v>
                </c:pt>
                <c:pt idx="1370">
                  <c:v>38614</c:v>
                </c:pt>
                <c:pt idx="1371">
                  <c:v>38615</c:v>
                </c:pt>
                <c:pt idx="1372">
                  <c:v>38616</c:v>
                </c:pt>
                <c:pt idx="1373">
                  <c:v>38617</c:v>
                </c:pt>
                <c:pt idx="1374">
                  <c:v>38618</c:v>
                </c:pt>
                <c:pt idx="1375">
                  <c:v>38621</c:v>
                </c:pt>
                <c:pt idx="1376">
                  <c:v>38622</c:v>
                </c:pt>
                <c:pt idx="1377">
                  <c:v>38623</c:v>
                </c:pt>
                <c:pt idx="1378">
                  <c:v>38624</c:v>
                </c:pt>
                <c:pt idx="1379">
                  <c:v>38625</c:v>
                </c:pt>
                <c:pt idx="1380">
                  <c:v>38628</c:v>
                </c:pt>
                <c:pt idx="1381">
                  <c:v>38629</c:v>
                </c:pt>
                <c:pt idx="1382">
                  <c:v>38630</c:v>
                </c:pt>
                <c:pt idx="1383">
                  <c:v>38631</c:v>
                </c:pt>
                <c:pt idx="1384">
                  <c:v>38632</c:v>
                </c:pt>
                <c:pt idx="1385">
                  <c:v>38635</c:v>
                </c:pt>
                <c:pt idx="1386">
                  <c:v>38636</c:v>
                </c:pt>
                <c:pt idx="1387">
                  <c:v>38637</c:v>
                </c:pt>
                <c:pt idx="1388">
                  <c:v>38638</c:v>
                </c:pt>
                <c:pt idx="1389">
                  <c:v>38639</c:v>
                </c:pt>
                <c:pt idx="1390">
                  <c:v>38642</c:v>
                </c:pt>
                <c:pt idx="1391">
                  <c:v>38643</c:v>
                </c:pt>
                <c:pt idx="1392">
                  <c:v>38644</c:v>
                </c:pt>
                <c:pt idx="1393">
                  <c:v>38645</c:v>
                </c:pt>
                <c:pt idx="1394">
                  <c:v>38646</c:v>
                </c:pt>
                <c:pt idx="1395">
                  <c:v>38649</c:v>
                </c:pt>
                <c:pt idx="1396">
                  <c:v>38650</c:v>
                </c:pt>
                <c:pt idx="1397">
                  <c:v>38651</c:v>
                </c:pt>
                <c:pt idx="1398">
                  <c:v>38652</c:v>
                </c:pt>
                <c:pt idx="1399">
                  <c:v>38653</c:v>
                </c:pt>
                <c:pt idx="1400">
                  <c:v>38656</c:v>
                </c:pt>
                <c:pt idx="1401">
                  <c:v>38657</c:v>
                </c:pt>
                <c:pt idx="1402">
                  <c:v>38658</c:v>
                </c:pt>
                <c:pt idx="1403">
                  <c:v>38659</c:v>
                </c:pt>
                <c:pt idx="1404">
                  <c:v>38660</c:v>
                </c:pt>
                <c:pt idx="1405">
                  <c:v>38663</c:v>
                </c:pt>
                <c:pt idx="1406">
                  <c:v>38664</c:v>
                </c:pt>
                <c:pt idx="1407">
                  <c:v>38665</c:v>
                </c:pt>
                <c:pt idx="1408">
                  <c:v>38666</c:v>
                </c:pt>
                <c:pt idx="1409">
                  <c:v>38667</c:v>
                </c:pt>
                <c:pt idx="1410">
                  <c:v>38670</c:v>
                </c:pt>
                <c:pt idx="1411">
                  <c:v>38671</c:v>
                </c:pt>
                <c:pt idx="1412">
                  <c:v>38672</c:v>
                </c:pt>
                <c:pt idx="1413">
                  <c:v>38673</c:v>
                </c:pt>
                <c:pt idx="1414">
                  <c:v>38674</c:v>
                </c:pt>
                <c:pt idx="1415">
                  <c:v>38677</c:v>
                </c:pt>
                <c:pt idx="1416">
                  <c:v>38678</c:v>
                </c:pt>
                <c:pt idx="1417">
                  <c:v>38679</c:v>
                </c:pt>
                <c:pt idx="1418">
                  <c:v>38681</c:v>
                </c:pt>
                <c:pt idx="1419">
                  <c:v>38684</c:v>
                </c:pt>
                <c:pt idx="1420">
                  <c:v>38685</c:v>
                </c:pt>
                <c:pt idx="1421">
                  <c:v>38686</c:v>
                </c:pt>
                <c:pt idx="1422">
                  <c:v>38687</c:v>
                </c:pt>
                <c:pt idx="1423">
                  <c:v>38688</c:v>
                </c:pt>
                <c:pt idx="1424">
                  <c:v>38691</c:v>
                </c:pt>
                <c:pt idx="1425">
                  <c:v>38692</c:v>
                </c:pt>
                <c:pt idx="1426">
                  <c:v>38693</c:v>
                </c:pt>
                <c:pt idx="1427">
                  <c:v>38694</c:v>
                </c:pt>
                <c:pt idx="1428">
                  <c:v>38695</c:v>
                </c:pt>
                <c:pt idx="1429">
                  <c:v>38698</c:v>
                </c:pt>
                <c:pt idx="1430">
                  <c:v>38699</c:v>
                </c:pt>
                <c:pt idx="1431">
                  <c:v>38700</c:v>
                </c:pt>
                <c:pt idx="1432">
                  <c:v>38701</c:v>
                </c:pt>
                <c:pt idx="1433">
                  <c:v>38702</c:v>
                </c:pt>
                <c:pt idx="1434">
                  <c:v>38705</c:v>
                </c:pt>
                <c:pt idx="1435">
                  <c:v>38706</c:v>
                </c:pt>
                <c:pt idx="1436">
                  <c:v>38707</c:v>
                </c:pt>
                <c:pt idx="1437">
                  <c:v>38708</c:v>
                </c:pt>
                <c:pt idx="1438">
                  <c:v>38709</c:v>
                </c:pt>
                <c:pt idx="1439">
                  <c:v>38713</c:v>
                </c:pt>
                <c:pt idx="1440">
                  <c:v>38714</c:v>
                </c:pt>
                <c:pt idx="1441">
                  <c:v>38715</c:v>
                </c:pt>
                <c:pt idx="1442">
                  <c:v>38716</c:v>
                </c:pt>
                <c:pt idx="1443">
                  <c:v>38720</c:v>
                </c:pt>
                <c:pt idx="1444">
                  <c:v>38721</c:v>
                </c:pt>
                <c:pt idx="1445">
                  <c:v>38722</c:v>
                </c:pt>
                <c:pt idx="1446">
                  <c:v>38723</c:v>
                </c:pt>
                <c:pt idx="1447">
                  <c:v>38726</c:v>
                </c:pt>
                <c:pt idx="1448">
                  <c:v>38727</c:v>
                </c:pt>
                <c:pt idx="1449">
                  <c:v>38728</c:v>
                </c:pt>
                <c:pt idx="1450">
                  <c:v>38729</c:v>
                </c:pt>
                <c:pt idx="1451">
                  <c:v>38730</c:v>
                </c:pt>
                <c:pt idx="1452">
                  <c:v>38734</c:v>
                </c:pt>
                <c:pt idx="1453">
                  <c:v>38735</c:v>
                </c:pt>
                <c:pt idx="1454">
                  <c:v>38736</c:v>
                </c:pt>
                <c:pt idx="1455">
                  <c:v>38737</c:v>
                </c:pt>
                <c:pt idx="1456">
                  <c:v>38740</c:v>
                </c:pt>
                <c:pt idx="1457">
                  <c:v>38741</c:v>
                </c:pt>
                <c:pt idx="1458">
                  <c:v>38742</c:v>
                </c:pt>
                <c:pt idx="1459">
                  <c:v>38743</c:v>
                </c:pt>
                <c:pt idx="1460">
                  <c:v>38744</c:v>
                </c:pt>
                <c:pt idx="1461">
                  <c:v>38747</c:v>
                </c:pt>
                <c:pt idx="1462">
                  <c:v>38748</c:v>
                </c:pt>
                <c:pt idx="1463">
                  <c:v>38749</c:v>
                </c:pt>
                <c:pt idx="1464">
                  <c:v>38750</c:v>
                </c:pt>
                <c:pt idx="1465">
                  <c:v>38751</c:v>
                </c:pt>
                <c:pt idx="1466">
                  <c:v>38754</c:v>
                </c:pt>
                <c:pt idx="1467">
                  <c:v>38755</c:v>
                </c:pt>
                <c:pt idx="1468">
                  <c:v>38756</c:v>
                </c:pt>
                <c:pt idx="1469">
                  <c:v>38757</c:v>
                </c:pt>
                <c:pt idx="1470">
                  <c:v>38758</c:v>
                </c:pt>
                <c:pt idx="1471">
                  <c:v>38761</c:v>
                </c:pt>
                <c:pt idx="1472">
                  <c:v>38762</c:v>
                </c:pt>
                <c:pt idx="1473">
                  <c:v>38763</c:v>
                </c:pt>
                <c:pt idx="1474">
                  <c:v>38764</c:v>
                </c:pt>
                <c:pt idx="1475">
                  <c:v>38765</c:v>
                </c:pt>
                <c:pt idx="1476">
                  <c:v>38769</c:v>
                </c:pt>
                <c:pt idx="1477">
                  <c:v>38770</c:v>
                </c:pt>
                <c:pt idx="1478">
                  <c:v>38771</c:v>
                </c:pt>
                <c:pt idx="1479">
                  <c:v>38772</c:v>
                </c:pt>
                <c:pt idx="1480">
                  <c:v>38775</c:v>
                </c:pt>
                <c:pt idx="1481">
                  <c:v>38776</c:v>
                </c:pt>
                <c:pt idx="1482">
                  <c:v>38777</c:v>
                </c:pt>
                <c:pt idx="1483">
                  <c:v>38778</c:v>
                </c:pt>
                <c:pt idx="1484">
                  <c:v>38779</c:v>
                </c:pt>
                <c:pt idx="1485">
                  <c:v>38782</c:v>
                </c:pt>
                <c:pt idx="1486">
                  <c:v>38783</c:v>
                </c:pt>
                <c:pt idx="1487">
                  <c:v>38784</c:v>
                </c:pt>
                <c:pt idx="1488">
                  <c:v>38785</c:v>
                </c:pt>
                <c:pt idx="1489">
                  <c:v>38786</c:v>
                </c:pt>
                <c:pt idx="1490">
                  <c:v>38789</c:v>
                </c:pt>
                <c:pt idx="1491">
                  <c:v>38790</c:v>
                </c:pt>
                <c:pt idx="1492">
                  <c:v>38791</c:v>
                </c:pt>
                <c:pt idx="1493">
                  <c:v>38792</c:v>
                </c:pt>
                <c:pt idx="1494">
                  <c:v>38793</c:v>
                </c:pt>
                <c:pt idx="1495">
                  <c:v>38796</c:v>
                </c:pt>
                <c:pt idx="1496">
                  <c:v>38797</c:v>
                </c:pt>
                <c:pt idx="1497">
                  <c:v>38798</c:v>
                </c:pt>
                <c:pt idx="1498">
                  <c:v>38799</c:v>
                </c:pt>
                <c:pt idx="1499">
                  <c:v>38800</c:v>
                </c:pt>
                <c:pt idx="1500">
                  <c:v>38803</c:v>
                </c:pt>
                <c:pt idx="1501">
                  <c:v>38804</c:v>
                </c:pt>
                <c:pt idx="1502">
                  <c:v>38805</c:v>
                </c:pt>
                <c:pt idx="1503">
                  <c:v>38806</c:v>
                </c:pt>
                <c:pt idx="1504">
                  <c:v>38807</c:v>
                </c:pt>
                <c:pt idx="1505">
                  <c:v>38810</c:v>
                </c:pt>
                <c:pt idx="1506">
                  <c:v>38811</c:v>
                </c:pt>
                <c:pt idx="1507">
                  <c:v>38812</c:v>
                </c:pt>
                <c:pt idx="1508">
                  <c:v>38813</c:v>
                </c:pt>
                <c:pt idx="1509">
                  <c:v>38814</c:v>
                </c:pt>
                <c:pt idx="1510">
                  <c:v>38817</c:v>
                </c:pt>
                <c:pt idx="1511">
                  <c:v>38818</c:v>
                </c:pt>
                <c:pt idx="1512">
                  <c:v>38819</c:v>
                </c:pt>
                <c:pt idx="1513">
                  <c:v>38820</c:v>
                </c:pt>
                <c:pt idx="1514">
                  <c:v>38824</c:v>
                </c:pt>
                <c:pt idx="1515">
                  <c:v>38825</c:v>
                </c:pt>
                <c:pt idx="1516">
                  <c:v>38826</c:v>
                </c:pt>
                <c:pt idx="1517">
                  <c:v>38827</c:v>
                </c:pt>
                <c:pt idx="1518">
                  <c:v>38828</c:v>
                </c:pt>
                <c:pt idx="1519">
                  <c:v>38831</c:v>
                </c:pt>
                <c:pt idx="1520">
                  <c:v>38832</c:v>
                </c:pt>
                <c:pt idx="1521">
                  <c:v>38833</c:v>
                </c:pt>
                <c:pt idx="1522">
                  <c:v>38834</c:v>
                </c:pt>
                <c:pt idx="1523">
                  <c:v>38835</c:v>
                </c:pt>
                <c:pt idx="1524">
                  <c:v>38838</c:v>
                </c:pt>
                <c:pt idx="1525">
                  <c:v>38839</c:v>
                </c:pt>
                <c:pt idx="1526">
                  <c:v>38840</c:v>
                </c:pt>
                <c:pt idx="1527">
                  <c:v>38841</c:v>
                </c:pt>
                <c:pt idx="1528">
                  <c:v>38842</c:v>
                </c:pt>
                <c:pt idx="1529">
                  <c:v>38845</c:v>
                </c:pt>
                <c:pt idx="1530">
                  <c:v>38846</c:v>
                </c:pt>
                <c:pt idx="1531">
                  <c:v>38847</c:v>
                </c:pt>
                <c:pt idx="1532">
                  <c:v>38848</c:v>
                </c:pt>
                <c:pt idx="1533">
                  <c:v>38849</c:v>
                </c:pt>
                <c:pt idx="1534">
                  <c:v>38852</c:v>
                </c:pt>
                <c:pt idx="1535">
                  <c:v>38853</c:v>
                </c:pt>
                <c:pt idx="1536">
                  <c:v>38854</c:v>
                </c:pt>
                <c:pt idx="1537">
                  <c:v>38855</c:v>
                </c:pt>
                <c:pt idx="1538">
                  <c:v>38856</c:v>
                </c:pt>
                <c:pt idx="1539">
                  <c:v>38859</c:v>
                </c:pt>
                <c:pt idx="1540">
                  <c:v>38860</c:v>
                </c:pt>
                <c:pt idx="1541">
                  <c:v>38861</c:v>
                </c:pt>
                <c:pt idx="1542">
                  <c:v>38862</c:v>
                </c:pt>
                <c:pt idx="1543">
                  <c:v>38863</c:v>
                </c:pt>
                <c:pt idx="1544">
                  <c:v>38867</c:v>
                </c:pt>
                <c:pt idx="1545">
                  <c:v>38868</c:v>
                </c:pt>
                <c:pt idx="1546">
                  <c:v>38869</c:v>
                </c:pt>
                <c:pt idx="1547">
                  <c:v>38870</c:v>
                </c:pt>
                <c:pt idx="1548">
                  <c:v>38873</c:v>
                </c:pt>
                <c:pt idx="1549">
                  <c:v>38874</c:v>
                </c:pt>
                <c:pt idx="1550">
                  <c:v>38875</c:v>
                </c:pt>
                <c:pt idx="1551">
                  <c:v>38876</c:v>
                </c:pt>
                <c:pt idx="1552">
                  <c:v>38877</c:v>
                </c:pt>
                <c:pt idx="1553">
                  <c:v>38880</c:v>
                </c:pt>
                <c:pt idx="1554">
                  <c:v>38881</c:v>
                </c:pt>
                <c:pt idx="1555">
                  <c:v>38882</c:v>
                </c:pt>
                <c:pt idx="1556">
                  <c:v>38883</c:v>
                </c:pt>
                <c:pt idx="1557">
                  <c:v>38884</c:v>
                </c:pt>
                <c:pt idx="1558">
                  <c:v>38887</c:v>
                </c:pt>
                <c:pt idx="1559">
                  <c:v>38888</c:v>
                </c:pt>
                <c:pt idx="1560">
                  <c:v>38889</c:v>
                </c:pt>
                <c:pt idx="1561">
                  <c:v>38890</c:v>
                </c:pt>
                <c:pt idx="1562">
                  <c:v>38891</c:v>
                </c:pt>
                <c:pt idx="1563">
                  <c:v>38894</c:v>
                </c:pt>
                <c:pt idx="1564">
                  <c:v>38895</c:v>
                </c:pt>
                <c:pt idx="1565">
                  <c:v>38896</c:v>
                </c:pt>
                <c:pt idx="1566">
                  <c:v>38897</c:v>
                </c:pt>
                <c:pt idx="1567">
                  <c:v>38898</c:v>
                </c:pt>
                <c:pt idx="1568">
                  <c:v>38901</c:v>
                </c:pt>
                <c:pt idx="1569">
                  <c:v>38903</c:v>
                </c:pt>
                <c:pt idx="1570">
                  <c:v>38904</c:v>
                </c:pt>
                <c:pt idx="1571">
                  <c:v>38905</c:v>
                </c:pt>
                <c:pt idx="1572">
                  <c:v>38908</c:v>
                </c:pt>
                <c:pt idx="1573">
                  <c:v>38909</c:v>
                </c:pt>
                <c:pt idx="1574">
                  <c:v>38910</c:v>
                </c:pt>
                <c:pt idx="1575">
                  <c:v>38911</c:v>
                </c:pt>
                <c:pt idx="1576">
                  <c:v>38912</c:v>
                </c:pt>
                <c:pt idx="1577">
                  <c:v>38915</c:v>
                </c:pt>
                <c:pt idx="1578">
                  <c:v>38916</c:v>
                </c:pt>
                <c:pt idx="1579">
                  <c:v>38917</c:v>
                </c:pt>
                <c:pt idx="1580">
                  <c:v>38918</c:v>
                </c:pt>
                <c:pt idx="1581">
                  <c:v>38919</c:v>
                </c:pt>
                <c:pt idx="1582">
                  <c:v>38922</c:v>
                </c:pt>
                <c:pt idx="1583">
                  <c:v>38923</c:v>
                </c:pt>
                <c:pt idx="1584">
                  <c:v>38924</c:v>
                </c:pt>
                <c:pt idx="1585">
                  <c:v>38925</c:v>
                </c:pt>
                <c:pt idx="1586">
                  <c:v>38926</c:v>
                </c:pt>
                <c:pt idx="1587">
                  <c:v>38929</c:v>
                </c:pt>
                <c:pt idx="1588">
                  <c:v>38930</c:v>
                </c:pt>
                <c:pt idx="1589">
                  <c:v>38931</c:v>
                </c:pt>
                <c:pt idx="1590">
                  <c:v>38932</c:v>
                </c:pt>
                <c:pt idx="1591">
                  <c:v>38933</c:v>
                </c:pt>
                <c:pt idx="1592">
                  <c:v>38936</c:v>
                </c:pt>
                <c:pt idx="1593">
                  <c:v>38937</c:v>
                </c:pt>
                <c:pt idx="1594">
                  <c:v>38938</c:v>
                </c:pt>
                <c:pt idx="1595">
                  <c:v>38939</c:v>
                </c:pt>
                <c:pt idx="1596">
                  <c:v>38940</c:v>
                </c:pt>
                <c:pt idx="1597">
                  <c:v>38943</c:v>
                </c:pt>
                <c:pt idx="1598">
                  <c:v>38944</c:v>
                </c:pt>
                <c:pt idx="1599">
                  <c:v>38945</c:v>
                </c:pt>
                <c:pt idx="1600">
                  <c:v>38946</c:v>
                </c:pt>
                <c:pt idx="1601">
                  <c:v>38947</c:v>
                </c:pt>
                <c:pt idx="1602">
                  <c:v>38950</c:v>
                </c:pt>
                <c:pt idx="1603">
                  <c:v>38951</c:v>
                </c:pt>
                <c:pt idx="1604">
                  <c:v>38952</c:v>
                </c:pt>
                <c:pt idx="1605">
                  <c:v>38953</c:v>
                </c:pt>
                <c:pt idx="1606">
                  <c:v>38954</c:v>
                </c:pt>
                <c:pt idx="1607">
                  <c:v>38957</c:v>
                </c:pt>
                <c:pt idx="1608">
                  <c:v>38958</c:v>
                </c:pt>
                <c:pt idx="1609">
                  <c:v>38959</c:v>
                </c:pt>
                <c:pt idx="1610">
                  <c:v>38960</c:v>
                </c:pt>
                <c:pt idx="1611">
                  <c:v>38961</c:v>
                </c:pt>
                <c:pt idx="1612">
                  <c:v>38965</c:v>
                </c:pt>
                <c:pt idx="1613">
                  <c:v>38966</c:v>
                </c:pt>
                <c:pt idx="1614">
                  <c:v>38967</c:v>
                </c:pt>
                <c:pt idx="1615">
                  <c:v>38968</c:v>
                </c:pt>
                <c:pt idx="1616">
                  <c:v>38971</c:v>
                </c:pt>
                <c:pt idx="1617">
                  <c:v>38972</c:v>
                </c:pt>
                <c:pt idx="1618">
                  <c:v>38973</c:v>
                </c:pt>
                <c:pt idx="1619">
                  <c:v>38974</c:v>
                </c:pt>
                <c:pt idx="1620">
                  <c:v>38975</c:v>
                </c:pt>
                <c:pt idx="1621">
                  <c:v>38978</c:v>
                </c:pt>
                <c:pt idx="1622">
                  <c:v>38979</c:v>
                </c:pt>
                <c:pt idx="1623">
                  <c:v>38980</c:v>
                </c:pt>
                <c:pt idx="1624">
                  <c:v>38981</c:v>
                </c:pt>
                <c:pt idx="1625">
                  <c:v>38982</c:v>
                </c:pt>
                <c:pt idx="1626">
                  <c:v>38985</c:v>
                </c:pt>
                <c:pt idx="1627">
                  <c:v>38986</c:v>
                </c:pt>
                <c:pt idx="1628">
                  <c:v>38987</c:v>
                </c:pt>
                <c:pt idx="1629">
                  <c:v>38988</c:v>
                </c:pt>
                <c:pt idx="1630">
                  <c:v>38989</c:v>
                </c:pt>
                <c:pt idx="1631">
                  <c:v>38992</c:v>
                </c:pt>
                <c:pt idx="1632">
                  <c:v>38993</c:v>
                </c:pt>
                <c:pt idx="1633">
                  <c:v>38994</c:v>
                </c:pt>
                <c:pt idx="1634">
                  <c:v>38995</c:v>
                </c:pt>
                <c:pt idx="1635">
                  <c:v>38996</c:v>
                </c:pt>
                <c:pt idx="1636">
                  <c:v>38999</c:v>
                </c:pt>
                <c:pt idx="1637">
                  <c:v>39000</c:v>
                </c:pt>
                <c:pt idx="1638">
                  <c:v>39001</c:v>
                </c:pt>
                <c:pt idx="1639">
                  <c:v>39002</c:v>
                </c:pt>
                <c:pt idx="1640">
                  <c:v>39003</c:v>
                </c:pt>
                <c:pt idx="1641">
                  <c:v>39006</c:v>
                </c:pt>
                <c:pt idx="1642">
                  <c:v>39007</c:v>
                </c:pt>
                <c:pt idx="1643">
                  <c:v>39008</c:v>
                </c:pt>
                <c:pt idx="1644">
                  <c:v>39009</c:v>
                </c:pt>
                <c:pt idx="1645">
                  <c:v>39010</c:v>
                </c:pt>
                <c:pt idx="1646">
                  <c:v>39013</c:v>
                </c:pt>
                <c:pt idx="1647">
                  <c:v>39014</c:v>
                </c:pt>
                <c:pt idx="1648">
                  <c:v>39015</c:v>
                </c:pt>
                <c:pt idx="1649">
                  <c:v>39016</c:v>
                </c:pt>
                <c:pt idx="1650">
                  <c:v>39017</c:v>
                </c:pt>
                <c:pt idx="1651">
                  <c:v>39020</c:v>
                </c:pt>
                <c:pt idx="1652">
                  <c:v>39021</c:v>
                </c:pt>
                <c:pt idx="1653">
                  <c:v>39022</c:v>
                </c:pt>
                <c:pt idx="1654">
                  <c:v>39023</c:v>
                </c:pt>
                <c:pt idx="1655">
                  <c:v>39024</c:v>
                </c:pt>
                <c:pt idx="1656">
                  <c:v>39027</c:v>
                </c:pt>
                <c:pt idx="1657">
                  <c:v>39028</c:v>
                </c:pt>
                <c:pt idx="1658">
                  <c:v>39029</c:v>
                </c:pt>
                <c:pt idx="1659">
                  <c:v>39030</c:v>
                </c:pt>
                <c:pt idx="1660">
                  <c:v>39031</c:v>
                </c:pt>
                <c:pt idx="1661">
                  <c:v>39034</c:v>
                </c:pt>
                <c:pt idx="1662">
                  <c:v>39035</c:v>
                </c:pt>
                <c:pt idx="1663">
                  <c:v>39036</c:v>
                </c:pt>
                <c:pt idx="1664">
                  <c:v>39037</c:v>
                </c:pt>
                <c:pt idx="1665">
                  <c:v>39038</c:v>
                </c:pt>
                <c:pt idx="1666">
                  <c:v>39041</c:v>
                </c:pt>
                <c:pt idx="1667">
                  <c:v>39042</c:v>
                </c:pt>
                <c:pt idx="1668">
                  <c:v>39043</c:v>
                </c:pt>
                <c:pt idx="1669">
                  <c:v>39045</c:v>
                </c:pt>
                <c:pt idx="1670">
                  <c:v>39048</c:v>
                </c:pt>
                <c:pt idx="1671">
                  <c:v>39049</c:v>
                </c:pt>
                <c:pt idx="1672">
                  <c:v>39050</c:v>
                </c:pt>
                <c:pt idx="1673">
                  <c:v>39051</c:v>
                </c:pt>
                <c:pt idx="1674">
                  <c:v>39052</c:v>
                </c:pt>
                <c:pt idx="1675">
                  <c:v>39055</c:v>
                </c:pt>
                <c:pt idx="1676">
                  <c:v>39056</c:v>
                </c:pt>
                <c:pt idx="1677">
                  <c:v>39057</c:v>
                </c:pt>
                <c:pt idx="1678">
                  <c:v>39058</c:v>
                </c:pt>
                <c:pt idx="1679">
                  <c:v>39059</c:v>
                </c:pt>
                <c:pt idx="1680">
                  <c:v>39062</c:v>
                </c:pt>
                <c:pt idx="1681">
                  <c:v>39063</c:v>
                </c:pt>
                <c:pt idx="1682">
                  <c:v>39064</c:v>
                </c:pt>
                <c:pt idx="1683">
                  <c:v>39065</c:v>
                </c:pt>
                <c:pt idx="1684">
                  <c:v>39066</c:v>
                </c:pt>
                <c:pt idx="1685">
                  <c:v>39069</c:v>
                </c:pt>
                <c:pt idx="1686">
                  <c:v>39070</c:v>
                </c:pt>
                <c:pt idx="1687">
                  <c:v>39071</c:v>
                </c:pt>
                <c:pt idx="1688">
                  <c:v>39072</c:v>
                </c:pt>
                <c:pt idx="1689">
                  <c:v>39073</c:v>
                </c:pt>
                <c:pt idx="1690">
                  <c:v>39077</c:v>
                </c:pt>
                <c:pt idx="1691">
                  <c:v>39078</c:v>
                </c:pt>
                <c:pt idx="1692">
                  <c:v>39079</c:v>
                </c:pt>
                <c:pt idx="1693">
                  <c:v>39080</c:v>
                </c:pt>
                <c:pt idx="1694">
                  <c:v>39085</c:v>
                </c:pt>
                <c:pt idx="1695">
                  <c:v>39086</c:v>
                </c:pt>
                <c:pt idx="1696">
                  <c:v>39087</c:v>
                </c:pt>
                <c:pt idx="1697">
                  <c:v>39090</c:v>
                </c:pt>
                <c:pt idx="1698">
                  <c:v>39091</c:v>
                </c:pt>
                <c:pt idx="1699">
                  <c:v>39092</c:v>
                </c:pt>
                <c:pt idx="1700">
                  <c:v>39093</c:v>
                </c:pt>
                <c:pt idx="1701">
                  <c:v>39094</c:v>
                </c:pt>
                <c:pt idx="1702">
                  <c:v>39098</c:v>
                </c:pt>
                <c:pt idx="1703">
                  <c:v>39099</c:v>
                </c:pt>
                <c:pt idx="1704">
                  <c:v>39100</c:v>
                </c:pt>
                <c:pt idx="1705">
                  <c:v>39101</c:v>
                </c:pt>
                <c:pt idx="1706">
                  <c:v>39104</c:v>
                </c:pt>
                <c:pt idx="1707">
                  <c:v>39105</c:v>
                </c:pt>
                <c:pt idx="1708">
                  <c:v>39106</c:v>
                </c:pt>
                <c:pt idx="1709">
                  <c:v>39107</c:v>
                </c:pt>
                <c:pt idx="1710">
                  <c:v>39108</c:v>
                </c:pt>
                <c:pt idx="1711">
                  <c:v>39111</c:v>
                </c:pt>
                <c:pt idx="1712">
                  <c:v>39112</c:v>
                </c:pt>
                <c:pt idx="1713">
                  <c:v>39113</c:v>
                </c:pt>
                <c:pt idx="1714">
                  <c:v>39114</c:v>
                </c:pt>
                <c:pt idx="1715">
                  <c:v>39115</c:v>
                </c:pt>
                <c:pt idx="1716">
                  <c:v>39118</c:v>
                </c:pt>
                <c:pt idx="1717">
                  <c:v>39119</c:v>
                </c:pt>
                <c:pt idx="1718">
                  <c:v>39120</c:v>
                </c:pt>
                <c:pt idx="1719">
                  <c:v>39121</c:v>
                </c:pt>
                <c:pt idx="1720">
                  <c:v>39122</c:v>
                </c:pt>
                <c:pt idx="1721">
                  <c:v>39125</c:v>
                </c:pt>
                <c:pt idx="1722">
                  <c:v>39126</c:v>
                </c:pt>
                <c:pt idx="1723">
                  <c:v>39127</c:v>
                </c:pt>
                <c:pt idx="1724">
                  <c:v>39128</c:v>
                </c:pt>
                <c:pt idx="1725">
                  <c:v>39129</c:v>
                </c:pt>
                <c:pt idx="1726">
                  <c:v>39133</c:v>
                </c:pt>
                <c:pt idx="1727">
                  <c:v>39134</c:v>
                </c:pt>
                <c:pt idx="1728">
                  <c:v>39135</c:v>
                </c:pt>
                <c:pt idx="1729">
                  <c:v>39136</c:v>
                </c:pt>
                <c:pt idx="1730">
                  <c:v>39139</c:v>
                </c:pt>
                <c:pt idx="1731">
                  <c:v>39140</c:v>
                </c:pt>
                <c:pt idx="1732">
                  <c:v>39141</c:v>
                </c:pt>
                <c:pt idx="1733">
                  <c:v>39142</c:v>
                </c:pt>
                <c:pt idx="1734">
                  <c:v>39143</c:v>
                </c:pt>
                <c:pt idx="1735">
                  <c:v>39146</c:v>
                </c:pt>
                <c:pt idx="1736">
                  <c:v>39147</c:v>
                </c:pt>
                <c:pt idx="1737">
                  <c:v>39148</c:v>
                </c:pt>
                <c:pt idx="1738">
                  <c:v>39149</c:v>
                </c:pt>
                <c:pt idx="1739">
                  <c:v>39150</c:v>
                </c:pt>
                <c:pt idx="1740">
                  <c:v>39153</c:v>
                </c:pt>
                <c:pt idx="1741">
                  <c:v>39154</c:v>
                </c:pt>
                <c:pt idx="1742">
                  <c:v>39155</c:v>
                </c:pt>
                <c:pt idx="1743">
                  <c:v>39156</c:v>
                </c:pt>
                <c:pt idx="1744">
                  <c:v>39157</c:v>
                </c:pt>
                <c:pt idx="1745">
                  <c:v>39160</c:v>
                </c:pt>
                <c:pt idx="1746">
                  <c:v>39161</c:v>
                </c:pt>
                <c:pt idx="1747">
                  <c:v>39162</c:v>
                </c:pt>
                <c:pt idx="1748">
                  <c:v>39163</c:v>
                </c:pt>
                <c:pt idx="1749">
                  <c:v>39164</c:v>
                </c:pt>
                <c:pt idx="1750">
                  <c:v>39167</c:v>
                </c:pt>
                <c:pt idx="1751">
                  <c:v>39168</c:v>
                </c:pt>
                <c:pt idx="1752">
                  <c:v>39169</c:v>
                </c:pt>
                <c:pt idx="1753">
                  <c:v>39170</c:v>
                </c:pt>
                <c:pt idx="1754">
                  <c:v>39171</c:v>
                </c:pt>
                <c:pt idx="1755">
                  <c:v>39174</c:v>
                </c:pt>
                <c:pt idx="1756">
                  <c:v>39175</c:v>
                </c:pt>
                <c:pt idx="1757">
                  <c:v>39176</c:v>
                </c:pt>
                <c:pt idx="1758">
                  <c:v>39177</c:v>
                </c:pt>
                <c:pt idx="1759">
                  <c:v>39181</c:v>
                </c:pt>
                <c:pt idx="1760">
                  <c:v>39182</c:v>
                </c:pt>
                <c:pt idx="1761">
                  <c:v>39183</c:v>
                </c:pt>
                <c:pt idx="1762">
                  <c:v>39184</c:v>
                </c:pt>
                <c:pt idx="1763">
                  <c:v>39185</c:v>
                </c:pt>
                <c:pt idx="1764">
                  <c:v>39188</c:v>
                </c:pt>
                <c:pt idx="1765">
                  <c:v>39189</c:v>
                </c:pt>
                <c:pt idx="1766">
                  <c:v>39190</c:v>
                </c:pt>
                <c:pt idx="1767">
                  <c:v>39191</c:v>
                </c:pt>
                <c:pt idx="1768">
                  <c:v>39192</c:v>
                </c:pt>
                <c:pt idx="1769">
                  <c:v>39195</c:v>
                </c:pt>
                <c:pt idx="1770">
                  <c:v>39196</c:v>
                </c:pt>
                <c:pt idx="1771">
                  <c:v>39197</c:v>
                </c:pt>
                <c:pt idx="1772">
                  <c:v>39198</c:v>
                </c:pt>
                <c:pt idx="1773">
                  <c:v>39199</c:v>
                </c:pt>
                <c:pt idx="1774">
                  <c:v>39202</c:v>
                </c:pt>
                <c:pt idx="1775">
                  <c:v>39203</c:v>
                </c:pt>
                <c:pt idx="1776">
                  <c:v>39204</c:v>
                </c:pt>
                <c:pt idx="1777">
                  <c:v>39205</c:v>
                </c:pt>
                <c:pt idx="1778">
                  <c:v>39206</c:v>
                </c:pt>
                <c:pt idx="1779">
                  <c:v>39209</c:v>
                </c:pt>
                <c:pt idx="1780">
                  <c:v>39210</c:v>
                </c:pt>
                <c:pt idx="1781">
                  <c:v>39211</c:v>
                </c:pt>
                <c:pt idx="1782">
                  <c:v>39212</c:v>
                </c:pt>
                <c:pt idx="1783">
                  <c:v>39213</c:v>
                </c:pt>
                <c:pt idx="1784">
                  <c:v>39216</c:v>
                </c:pt>
                <c:pt idx="1785">
                  <c:v>39217</c:v>
                </c:pt>
                <c:pt idx="1786">
                  <c:v>39218</c:v>
                </c:pt>
                <c:pt idx="1787">
                  <c:v>39219</c:v>
                </c:pt>
                <c:pt idx="1788">
                  <c:v>39220</c:v>
                </c:pt>
                <c:pt idx="1789">
                  <c:v>39223</c:v>
                </c:pt>
                <c:pt idx="1790">
                  <c:v>39224</c:v>
                </c:pt>
                <c:pt idx="1791">
                  <c:v>39225</c:v>
                </c:pt>
                <c:pt idx="1792">
                  <c:v>39226</c:v>
                </c:pt>
                <c:pt idx="1793">
                  <c:v>39227</c:v>
                </c:pt>
                <c:pt idx="1794">
                  <c:v>39231</c:v>
                </c:pt>
                <c:pt idx="1795">
                  <c:v>39232</c:v>
                </c:pt>
                <c:pt idx="1796">
                  <c:v>39233</c:v>
                </c:pt>
                <c:pt idx="1797">
                  <c:v>39234</c:v>
                </c:pt>
                <c:pt idx="1798">
                  <c:v>39237</c:v>
                </c:pt>
                <c:pt idx="1799">
                  <c:v>39238</c:v>
                </c:pt>
                <c:pt idx="1800">
                  <c:v>39239</c:v>
                </c:pt>
                <c:pt idx="1801">
                  <c:v>39240</c:v>
                </c:pt>
                <c:pt idx="1802">
                  <c:v>39241</c:v>
                </c:pt>
                <c:pt idx="1803">
                  <c:v>39244</c:v>
                </c:pt>
                <c:pt idx="1804">
                  <c:v>39245</c:v>
                </c:pt>
                <c:pt idx="1805">
                  <c:v>39246</c:v>
                </c:pt>
                <c:pt idx="1806">
                  <c:v>39247</c:v>
                </c:pt>
                <c:pt idx="1807">
                  <c:v>39248</c:v>
                </c:pt>
                <c:pt idx="1808">
                  <c:v>39251</c:v>
                </c:pt>
                <c:pt idx="1809">
                  <c:v>39252</c:v>
                </c:pt>
                <c:pt idx="1810">
                  <c:v>39253</c:v>
                </c:pt>
                <c:pt idx="1811">
                  <c:v>39254</c:v>
                </c:pt>
                <c:pt idx="1812">
                  <c:v>39255</c:v>
                </c:pt>
                <c:pt idx="1813">
                  <c:v>39258</c:v>
                </c:pt>
                <c:pt idx="1814">
                  <c:v>39259</c:v>
                </c:pt>
                <c:pt idx="1815">
                  <c:v>39260</c:v>
                </c:pt>
                <c:pt idx="1816">
                  <c:v>39261</c:v>
                </c:pt>
                <c:pt idx="1817">
                  <c:v>39262</c:v>
                </c:pt>
                <c:pt idx="1818">
                  <c:v>39265</c:v>
                </c:pt>
                <c:pt idx="1819">
                  <c:v>39266</c:v>
                </c:pt>
                <c:pt idx="1820">
                  <c:v>39268</c:v>
                </c:pt>
                <c:pt idx="1821">
                  <c:v>39269</c:v>
                </c:pt>
                <c:pt idx="1822">
                  <c:v>39272</c:v>
                </c:pt>
                <c:pt idx="1823">
                  <c:v>39273</c:v>
                </c:pt>
                <c:pt idx="1824">
                  <c:v>39274</c:v>
                </c:pt>
                <c:pt idx="1825">
                  <c:v>39275</c:v>
                </c:pt>
                <c:pt idx="1826">
                  <c:v>39276</c:v>
                </c:pt>
                <c:pt idx="1827">
                  <c:v>39279</c:v>
                </c:pt>
                <c:pt idx="1828">
                  <c:v>39280</c:v>
                </c:pt>
                <c:pt idx="1829">
                  <c:v>39281</c:v>
                </c:pt>
                <c:pt idx="1830">
                  <c:v>39282</c:v>
                </c:pt>
                <c:pt idx="1831">
                  <c:v>39283</c:v>
                </c:pt>
                <c:pt idx="1832">
                  <c:v>39286</c:v>
                </c:pt>
                <c:pt idx="1833">
                  <c:v>39287</c:v>
                </c:pt>
                <c:pt idx="1834">
                  <c:v>39288</c:v>
                </c:pt>
                <c:pt idx="1835">
                  <c:v>39289</c:v>
                </c:pt>
                <c:pt idx="1836">
                  <c:v>39290</c:v>
                </c:pt>
                <c:pt idx="1837">
                  <c:v>39293</c:v>
                </c:pt>
                <c:pt idx="1838">
                  <c:v>39294</c:v>
                </c:pt>
                <c:pt idx="1839">
                  <c:v>39295</c:v>
                </c:pt>
                <c:pt idx="1840">
                  <c:v>39296</c:v>
                </c:pt>
                <c:pt idx="1841">
                  <c:v>39297</c:v>
                </c:pt>
                <c:pt idx="1842">
                  <c:v>39300</c:v>
                </c:pt>
                <c:pt idx="1843">
                  <c:v>39301</c:v>
                </c:pt>
                <c:pt idx="1844">
                  <c:v>39302</c:v>
                </c:pt>
                <c:pt idx="1845">
                  <c:v>39303</c:v>
                </c:pt>
                <c:pt idx="1846">
                  <c:v>39304</c:v>
                </c:pt>
                <c:pt idx="1847">
                  <c:v>39307</c:v>
                </c:pt>
                <c:pt idx="1848">
                  <c:v>39308</c:v>
                </c:pt>
                <c:pt idx="1849">
                  <c:v>39309</c:v>
                </c:pt>
                <c:pt idx="1850">
                  <c:v>39310</c:v>
                </c:pt>
                <c:pt idx="1851">
                  <c:v>39311</c:v>
                </c:pt>
                <c:pt idx="1852">
                  <c:v>39314</c:v>
                </c:pt>
                <c:pt idx="1853">
                  <c:v>39315</c:v>
                </c:pt>
                <c:pt idx="1854">
                  <c:v>39316</c:v>
                </c:pt>
                <c:pt idx="1855">
                  <c:v>39317</c:v>
                </c:pt>
                <c:pt idx="1856">
                  <c:v>39318</c:v>
                </c:pt>
                <c:pt idx="1857">
                  <c:v>39321</c:v>
                </c:pt>
                <c:pt idx="1858">
                  <c:v>39322</c:v>
                </c:pt>
                <c:pt idx="1859">
                  <c:v>39323</c:v>
                </c:pt>
                <c:pt idx="1860">
                  <c:v>39324</c:v>
                </c:pt>
                <c:pt idx="1861">
                  <c:v>39325</c:v>
                </c:pt>
                <c:pt idx="1862">
                  <c:v>39329</c:v>
                </c:pt>
                <c:pt idx="1863">
                  <c:v>39330</c:v>
                </c:pt>
                <c:pt idx="1864">
                  <c:v>39331</c:v>
                </c:pt>
                <c:pt idx="1865">
                  <c:v>39332</c:v>
                </c:pt>
                <c:pt idx="1866">
                  <c:v>39335</c:v>
                </c:pt>
                <c:pt idx="1867">
                  <c:v>39336</c:v>
                </c:pt>
                <c:pt idx="1868">
                  <c:v>39337</c:v>
                </c:pt>
                <c:pt idx="1869">
                  <c:v>39338</c:v>
                </c:pt>
                <c:pt idx="1870">
                  <c:v>39339</c:v>
                </c:pt>
                <c:pt idx="1871">
                  <c:v>39342</c:v>
                </c:pt>
                <c:pt idx="1872">
                  <c:v>39343</c:v>
                </c:pt>
                <c:pt idx="1873">
                  <c:v>39344</c:v>
                </c:pt>
                <c:pt idx="1874">
                  <c:v>39345</c:v>
                </c:pt>
                <c:pt idx="1875">
                  <c:v>39346</c:v>
                </c:pt>
                <c:pt idx="1876">
                  <c:v>39349</c:v>
                </c:pt>
                <c:pt idx="1877">
                  <c:v>39350</c:v>
                </c:pt>
                <c:pt idx="1878">
                  <c:v>39351</c:v>
                </c:pt>
                <c:pt idx="1879">
                  <c:v>39352</c:v>
                </c:pt>
                <c:pt idx="1880">
                  <c:v>39353</c:v>
                </c:pt>
                <c:pt idx="1881">
                  <c:v>39356</c:v>
                </c:pt>
                <c:pt idx="1882">
                  <c:v>39357</c:v>
                </c:pt>
                <c:pt idx="1883">
                  <c:v>39358</c:v>
                </c:pt>
                <c:pt idx="1884">
                  <c:v>39359</c:v>
                </c:pt>
                <c:pt idx="1885">
                  <c:v>39360</c:v>
                </c:pt>
                <c:pt idx="1886">
                  <c:v>39363</c:v>
                </c:pt>
                <c:pt idx="1887">
                  <c:v>39364</c:v>
                </c:pt>
                <c:pt idx="1888">
                  <c:v>39365</c:v>
                </c:pt>
                <c:pt idx="1889">
                  <c:v>39366</c:v>
                </c:pt>
                <c:pt idx="1890">
                  <c:v>39367</c:v>
                </c:pt>
                <c:pt idx="1891">
                  <c:v>39370</c:v>
                </c:pt>
                <c:pt idx="1892">
                  <c:v>39371</c:v>
                </c:pt>
                <c:pt idx="1893">
                  <c:v>39372</c:v>
                </c:pt>
                <c:pt idx="1894">
                  <c:v>39373</c:v>
                </c:pt>
                <c:pt idx="1895">
                  <c:v>39374</c:v>
                </c:pt>
                <c:pt idx="1896">
                  <c:v>39377</c:v>
                </c:pt>
                <c:pt idx="1897">
                  <c:v>39378</c:v>
                </c:pt>
                <c:pt idx="1898">
                  <c:v>39379</c:v>
                </c:pt>
                <c:pt idx="1899">
                  <c:v>39380</c:v>
                </c:pt>
                <c:pt idx="1900">
                  <c:v>39381</c:v>
                </c:pt>
                <c:pt idx="1901">
                  <c:v>39384</c:v>
                </c:pt>
                <c:pt idx="1902">
                  <c:v>39385</c:v>
                </c:pt>
                <c:pt idx="1903">
                  <c:v>39386</c:v>
                </c:pt>
                <c:pt idx="1904">
                  <c:v>39387</c:v>
                </c:pt>
                <c:pt idx="1905">
                  <c:v>39388</c:v>
                </c:pt>
                <c:pt idx="1906">
                  <c:v>39391</c:v>
                </c:pt>
                <c:pt idx="1907">
                  <c:v>39392</c:v>
                </c:pt>
                <c:pt idx="1908">
                  <c:v>39393</c:v>
                </c:pt>
                <c:pt idx="1909">
                  <c:v>39394</c:v>
                </c:pt>
                <c:pt idx="1910">
                  <c:v>39395</c:v>
                </c:pt>
                <c:pt idx="1911">
                  <c:v>39398</c:v>
                </c:pt>
                <c:pt idx="1912">
                  <c:v>39399</c:v>
                </c:pt>
                <c:pt idx="1913">
                  <c:v>39400</c:v>
                </c:pt>
                <c:pt idx="1914">
                  <c:v>39401</c:v>
                </c:pt>
                <c:pt idx="1915">
                  <c:v>39402</c:v>
                </c:pt>
                <c:pt idx="1916">
                  <c:v>39405</c:v>
                </c:pt>
                <c:pt idx="1917">
                  <c:v>39406</c:v>
                </c:pt>
                <c:pt idx="1918">
                  <c:v>39407</c:v>
                </c:pt>
                <c:pt idx="1919">
                  <c:v>39409</c:v>
                </c:pt>
                <c:pt idx="1920">
                  <c:v>39412</c:v>
                </c:pt>
                <c:pt idx="1921">
                  <c:v>39413</c:v>
                </c:pt>
                <c:pt idx="1922">
                  <c:v>39414</c:v>
                </c:pt>
                <c:pt idx="1923">
                  <c:v>39415</c:v>
                </c:pt>
                <c:pt idx="1924">
                  <c:v>39416</c:v>
                </c:pt>
                <c:pt idx="1925">
                  <c:v>39419</c:v>
                </c:pt>
                <c:pt idx="1926">
                  <c:v>39420</c:v>
                </c:pt>
                <c:pt idx="1927">
                  <c:v>39421</c:v>
                </c:pt>
                <c:pt idx="1928">
                  <c:v>39422</c:v>
                </c:pt>
                <c:pt idx="1929">
                  <c:v>39423</c:v>
                </c:pt>
                <c:pt idx="1930">
                  <c:v>39426</c:v>
                </c:pt>
                <c:pt idx="1931">
                  <c:v>39427</c:v>
                </c:pt>
                <c:pt idx="1932">
                  <c:v>39428</c:v>
                </c:pt>
                <c:pt idx="1933">
                  <c:v>39429</c:v>
                </c:pt>
                <c:pt idx="1934">
                  <c:v>39430</c:v>
                </c:pt>
                <c:pt idx="1935">
                  <c:v>39433</c:v>
                </c:pt>
                <c:pt idx="1936">
                  <c:v>39434</c:v>
                </c:pt>
                <c:pt idx="1937">
                  <c:v>39435</c:v>
                </c:pt>
                <c:pt idx="1938">
                  <c:v>39436</c:v>
                </c:pt>
                <c:pt idx="1939">
                  <c:v>39437</c:v>
                </c:pt>
                <c:pt idx="1940">
                  <c:v>39440</c:v>
                </c:pt>
                <c:pt idx="1941">
                  <c:v>39442</c:v>
                </c:pt>
                <c:pt idx="1942">
                  <c:v>39443</c:v>
                </c:pt>
                <c:pt idx="1943">
                  <c:v>39444</c:v>
                </c:pt>
                <c:pt idx="1944">
                  <c:v>39447</c:v>
                </c:pt>
                <c:pt idx="1945">
                  <c:v>39449</c:v>
                </c:pt>
                <c:pt idx="1946">
                  <c:v>39450</c:v>
                </c:pt>
                <c:pt idx="1947">
                  <c:v>39451</c:v>
                </c:pt>
                <c:pt idx="1948">
                  <c:v>39454</c:v>
                </c:pt>
                <c:pt idx="1949">
                  <c:v>39455</c:v>
                </c:pt>
                <c:pt idx="1950">
                  <c:v>39456</c:v>
                </c:pt>
                <c:pt idx="1951">
                  <c:v>39457</c:v>
                </c:pt>
                <c:pt idx="1952">
                  <c:v>39458</c:v>
                </c:pt>
                <c:pt idx="1953">
                  <c:v>39461</c:v>
                </c:pt>
                <c:pt idx="1954">
                  <c:v>39462</c:v>
                </c:pt>
                <c:pt idx="1955">
                  <c:v>39463</c:v>
                </c:pt>
                <c:pt idx="1956">
                  <c:v>39464</c:v>
                </c:pt>
                <c:pt idx="1957">
                  <c:v>39465</c:v>
                </c:pt>
                <c:pt idx="1958">
                  <c:v>39469</c:v>
                </c:pt>
                <c:pt idx="1959">
                  <c:v>39470</c:v>
                </c:pt>
                <c:pt idx="1960">
                  <c:v>39471</c:v>
                </c:pt>
                <c:pt idx="1961">
                  <c:v>39472</c:v>
                </c:pt>
                <c:pt idx="1962">
                  <c:v>39475</c:v>
                </c:pt>
                <c:pt idx="1963">
                  <c:v>39476</c:v>
                </c:pt>
                <c:pt idx="1964">
                  <c:v>39477</c:v>
                </c:pt>
                <c:pt idx="1965">
                  <c:v>39478</c:v>
                </c:pt>
                <c:pt idx="1966">
                  <c:v>39479</c:v>
                </c:pt>
                <c:pt idx="1967">
                  <c:v>39482</c:v>
                </c:pt>
                <c:pt idx="1968">
                  <c:v>39483</c:v>
                </c:pt>
                <c:pt idx="1969">
                  <c:v>39484</c:v>
                </c:pt>
                <c:pt idx="1970">
                  <c:v>39485</c:v>
                </c:pt>
                <c:pt idx="1971">
                  <c:v>39486</c:v>
                </c:pt>
                <c:pt idx="1972">
                  <c:v>39489</c:v>
                </c:pt>
                <c:pt idx="1973">
                  <c:v>39490</c:v>
                </c:pt>
                <c:pt idx="1974">
                  <c:v>39491</c:v>
                </c:pt>
                <c:pt idx="1975">
                  <c:v>39492</c:v>
                </c:pt>
                <c:pt idx="1976">
                  <c:v>39493</c:v>
                </c:pt>
                <c:pt idx="1977">
                  <c:v>39497</c:v>
                </c:pt>
                <c:pt idx="1978">
                  <c:v>39498</c:v>
                </c:pt>
                <c:pt idx="1979">
                  <c:v>39499</c:v>
                </c:pt>
                <c:pt idx="1980">
                  <c:v>39500</c:v>
                </c:pt>
                <c:pt idx="1981">
                  <c:v>39503</c:v>
                </c:pt>
                <c:pt idx="1982">
                  <c:v>39504</c:v>
                </c:pt>
                <c:pt idx="1983">
                  <c:v>39505</c:v>
                </c:pt>
                <c:pt idx="1984">
                  <c:v>39506</c:v>
                </c:pt>
                <c:pt idx="1985">
                  <c:v>39507</c:v>
                </c:pt>
                <c:pt idx="1986">
                  <c:v>39510</c:v>
                </c:pt>
                <c:pt idx="1987">
                  <c:v>39511</c:v>
                </c:pt>
                <c:pt idx="1988">
                  <c:v>39512</c:v>
                </c:pt>
                <c:pt idx="1989">
                  <c:v>39513</c:v>
                </c:pt>
                <c:pt idx="1990">
                  <c:v>39514</c:v>
                </c:pt>
                <c:pt idx="1991">
                  <c:v>39517</c:v>
                </c:pt>
                <c:pt idx="1992">
                  <c:v>39518</c:v>
                </c:pt>
                <c:pt idx="1993">
                  <c:v>39519</c:v>
                </c:pt>
                <c:pt idx="1994">
                  <c:v>39520</c:v>
                </c:pt>
                <c:pt idx="1995">
                  <c:v>39521</c:v>
                </c:pt>
                <c:pt idx="1996">
                  <c:v>39524</c:v>
                </c:pt>
                <c:pt idx="1997">
                  <c:v>39525</c:v>
                </c:pt>
                <c:pt idx="1998">
                  <c:v>39526</c:v>
                </c:pt>
                <c:pt idx="1999">
                  <c:v>39527</c:v>
                </c:pt>
                <c:pt idx="2000">
                  <c:v>39531</c:v>
                </c:pt>
                <c:pt idx="2001">
                  <c:v>39532</c:v>
                </c:pt>
                <c:pt idx="2002">
                  <c:v>39533</c:v>
                </c:pt>
                <c:pt idx="2003">
                  <c:v>39534</c:v>
                </c:pt>
                <c:pt idx="2004">
                  <c:v>39535</c:v>
                </c:pt>
                <c:pt idx="2005">
                  <c:v>39538</c:v>
                </c:pt>
                <c:pt idx="2006">
                  <c:v>39539</c:v>
                </c:pt>
                <c:pt idx="2007">
                  <c:v>39540</c:v>
                </c:pt>
                <c:pt idx="2008">
                  <c:v>39541</c:v>
                </c:pt>
                <c:pt idx="2009">
                  <c:v>39542</c:v>
                </c:pt>
                <c:pt idx="2010">
                  <c:v>39545</c:v>
                </c:pt>
                <c:pt idx="2011">
                  <c:v>39546</c:v>
                </c:pt>
                <c:pt idx="2012">
                  <c:v>39547</c:v>
                </c:pt>
                <c:pt idx="2013">
                  <c:v>39548</c:v>
                </c:pt>
                <c:pt idx="2014">
                  <c:v>39549</c:v>
                </c:pt>
                <c:pt idx="2015">
                  <c:v>39552</c:v>
                </c:pt>
                <c:pt idx="2016">
                  <c:v>39553</c:v>
                </c:pt>
                <c:pt idx="2017">
                  <c:v>39554</c:v>
                </c:pt>
                <c:pt idx="2018">
                  <c:v>39555</c:v>
                </c:pt>
                <c:pt idx="2019">
                  <c:v>39556</c:v>
                </c:pt>
                <c:pt idx="2020">
                  <c:v>39559</c:v>
                </c:pt>
                <c:pt idx="2021">
                  <c:v>39560</c:v>
                </c:pt>
                <c:pt idx="2022">
                  <c:v>39561</c:v>
                </c:pt>
                <c:pt idx="2023">
                  <c:v>39562</c:v>
                </c:pt>
                <c:pt idx="2024">
                  <c:v>39563</c:v>
                </c:pt>
                <c:pt idx="2025">
                  <c:v>39566</c:v>
                </c:pt>
                <c:pt idx="2026">
                  <c:v>39567</c:v>
                </c:pt>
                <c:pt idx="2027">
                  <c:v>39568</c:v>
                </c:pt>
                <c:pt idx="2028">
                  <c:v>39569</c:v>
                </c:pt>
                <c:pt idx="2029">
                  <c:v>39570</c:v>
                </c:pt>
                <c:pt idx="2030">
                  <c:v>39573</c:v>
                </c:pt>
                <c:pt idx="2031">
                  <c:v>39574</c:v>
                </c:pt>
                <c:pt idx="2032">
                  <c:v>39575</c:v>
                </c:pt>
                <c:pt idx="2033">
                  <c:v>39576</c:v>
                </c:pt>
                <c:pt idx="2034">
                  <c:v>39577</c:v>
                </c:pt>
                <c:pt idx="2035">
                  <c:v>39580</c:v>
                </c:pt>
                <c:pt idx="2036">
                  <c:v>39581</c:v>
                </c:pt>
                <c:pt idx="2037">
                  <c:v>39582</c:v>
                </c:pt>
                <c:pt idx="2038">
                  <c:v>39583</c:v>
                </c:pt>
                <c:pt idx="2039">
                  <c:v>39584</c:v>
                </c:pt>
                <c:pt idx="2040">
                  <c:v>39587</c:v>
                </c:pt>
                <c:pt idx="2041">
                  <c:v>39588</c:v>
                </c:pt>
                <c:pt idx="2042">
                  <c:v>39589</c:v>
                </c:pt>
                <c:pt idx="2043">
                  <c:v>39590</c:v>
                </c:pt>
                <c:pt idx="2044">
                  <c:v>39591</c:v>
                </c:pt>
                <c:pt idx="2045">
                  <c:v>39595</c:v>
                </c:pt>
                <c:pt idx="2046">
                  <c:v>39596</c:v>
                </c:pt>
                <c:pt idx="2047">
                  <c:v>39597</c:v>
                </c:pt>
                <c:pt idx="2048">
                  <c:v>39598</c:v>
                </c:pt>
                <c:pt idx="2049">
                  <c:v>39601</c:v>
                </c:pt>
                <c:pt idx="2050">
                  <c:v>39602</c:v>
                </c:pt>
                <c:pt idx="2051">
                  <c:v>39603</c:v>
                </c:pt>
                <c:pt idx="2052">
                  <c:v>39604</c:v>
                </c:pt>
                <c:pt idx="2053">
                  <c:v>39605</c:v>
                </c:pt>
                <c:pt idx="2054">
                  <c:v>39608</c:v>
                </c:pt>
                <c:pt idx="2055">
                  <c:v>39609</c:v>
                </c:pt>
                <c:pt idx="2056">
                  <c:v>39610</c:v>
                </c:pt>
                <c:pt idx="2057">
                  <c:v>39611</c:v>
                </c:pt>
                <c:pt idx="2058">
                  <c:v>39612</c:v>
                </c:pt>
                <c:pt idx="2059">
                  <c:v>39615</c:v>
                </c:pt>
                <c:pt idx="2060">
                  <c:v>39616</c:v>
                </c:pt>
                <c:pt idx="2061">
                  <c:v>39617</c:v>
                </c:pt>
                <c:pt idx="2062">
                  <c:v>39618</c:v>
                </c:pt>
                <c:pt idx="2063">
                  <c:v>39619</c:v>
                </c:pt>
                <c:pt idx="2064">
                  <c:v>39622</c:v>
                </c:pt>
                <c:pt idx="2065">
                  <c:v>39623</c:v>
                </c:pt>
                <c:pt idx="2066">
                  <c:v>39624</c:v>
                </c:pt>
                <c:pt idx="2067">
                  <c:v>39625</c:v>
                </c:pt>
                <c:pt idx="2068">
                  <c:v>39626</c:v>
                </c:pt>
                <c:pt idx="2069">
                  <c:v>39629</c:v>
                </c:pt>
                <c:pt idx="2070">
                  <c:v>39630</c:v>
                </c:pt>
                <c:pt idx="2071">
                  <c:v>39631</c:v>
                </c:pt>
                <c:pt idx="2072">
                  <c:v>39632</c:v>
                </c:pt>
                <c:pt idx="2073">
                  <c:v>39636</c:v>
                </c:pt>
                <c:pt idx="2074">
                  <c:v>39637</c:v>
                </c:pt>
                <c:pt idx="2075">
                  <c:v>39638</c:v>
                </c:pt>
                <c:pt idx="2076">
                  <c:v>39639</c:v>
                </c:pt>
                <c:pt idx="2077">
                  <c:v>39640</c:v>
                </c:pt>
                <c:pt idx="2078">
                  <c:v>39643</c:v>
                </c:pt>
                <c:pt idx="2079">
                  <c:v>39644</c:v>
                </c:pt>
                <c:pt idx="2080">
                  <c:v>39645</c:v>
                </c:pt>
                <c:pt idx="2081">
                  <c:v>39646</c:v>
                </c:pt>
                <c:pt idx="2082">
                  <c:v>39647</c:v>
                </c:pt>
                <c:pt idx="2083">
                  <c:v>39650</c:v>
                </c:pt>
                <c:pt idx="2084">
                  <c:v>39651</c:v>
                </c:pt>
                <c:pt idx="2085">
                  <c:v>39652</c:v>
                </c:pt>
                <c:pt idx="2086">
                  <c:v>39653</c:v>
                </c:pt>
                <c:pt idx="2087">
                  <c:v>39654</c:v>
                </c:pt>
                <c:pt idx="2088">
                  <c:v>39657</c:v>
                </c:pt>
                <c:pt idx="2089">
                  <c:v>39658</c:v>
                </c:pt>
                <c:pt idx="2090">
                  <c:v>39659</c:v>
                </c:pt>
                <c:pt idx="2091">
                  <c:v>39660</c:v>
                </c:pt>
                <c:pt idx="2092">
                  <c:v>39661</c:v>
                </c:pt>
                <c:pt idx="2093">
                  <c:v>39664</c:v>
                </c:pt>
                <c:pt idx="2094">
                  <c:v>39665</c:v>
                </c:pt>
                <c:pt idx="2095">
                  <c:v>39666</c:v>
                </c:pt>
                <c:pt idx="2096">
                  <c:v>39667</c:v>
                </c:pt>
                <c:pt idx="2097">
                  <c:v>39668</c:v>
                </c:pt>
                <c:pt idx="2098">
                  <c:v>39671</c:v>
                </c:pt>
                <c:pt idx="2099">
                  <c:v>39672</c:v>
                </c:pt>
                <c:pt idx="2100">
                  <c:v>39673</c:v>
                </c:pt>
                <c:pt idx="2101">
                  <c:v>39674</c:v>
                </c:pt>
                <c:pt idx="2102">
                  <c:v>39675</c:v>
                </c:pt>
                <c:pt idx="2103">
                  <c:v>39678</c:v>
                </c:pt>
                <c:pt idx="2104">
                  <c:v>39679</c:v>
                </c:pt>
                <c:pt idx="2105">
                  <c:v>39680</c:v>
                </c:pt>
                <c:pt idx="2106">
                  <c:v>39681</c:v>
                </c:pt>
                <c:pt idx="2107">
                  <c:v>39682</c:v>
                </c:pt>
                <c:pt idx="2108">
                  <c:v>39685</c:v>
                </c:pt>
                <c:pt idx="2109">
                  <c:v>39686</c:v>
                </c:pt>
                <c:pt idx="2110">
                  <c:v>39687</c:v>
                </c:pt>
                <c:pt idx="2111">
                  <c:v>39688</c:v>
                </c:pt>
                <c:pt idx="2112">
                  <c:v>39689</c:v>
                </c:pt>
                <c:pt idx="2113">
                  <c:v>39693</c:v>
                </c:pt>
                <c:pt idx="2114">
                  <c:v>39694</c:v>
                </c:pt>
                <c:pt idx="2115">
                  <c:v>39695</c:v>
                </c:pt>
                <c:pt idx="2116">
                  <c:v>39696</c:v>
                </c:pt>
                <c:pt idx="2117">
                  <c:v>39699</c:v>
                </c:pt>
                <c:pt idx="2118">
                  <c:v>39700</c:v>
                </c:pt>
                <c:pt idx="2119">
                  <c:v>39701</c:v>
                </c:pt>
                <c:pt idx="2120">
                  <c:v>39702</c:v>
                </c:pt>
                <c:pt idx="2121">
                  <c:v>39703</c:v>
                </c:pt>
                <c:pt idx="2122">
                  <c:v>39706</c:v>
                </c:pt>
                <c:pt idx="2123">
                  <c:v>39707</c:v>
                </c:pt>
                <c:pt idx="2124">
                  <c:v>39708</c:v>
                </c:pt>
                <c:pt idx="2125">
                  <c:v>39709</c:v>
                </c:pt>
                <c:pt idx="2126">
                  <c:v>39710</c:v>
                </c:pt>
                <c:pt idx="2127">
                  <c:v>39713</c:v>
                </c:pt>
                <c:pt idx="2128">
                  <c:v>39714</c:v>
                </c:pt>
                <c:pt idx="2129">
                  <c:v>39715</c:v>
                </c:pt>
                <c:pt idx="2130">
                  <c:v>39716</c:v>
                </c:pt>
                <c:pt idx="2131">
                  <c:v>39717</c:v>
                </c:pt>
                <c:pt idx="2132">
                  <c:v>39720</c:v>
                </c:pt>
                <c:pt idx="2133">
                  <c:v>39721</c:v>
                </c:pt>
                <c:pt idx="2134">
                  <c:v>39722</c:v>
                </c:pt>
                <c:pt idx="2135">
                  <c:v>39723</c:v>
                </c:pt>
                <c:pt idx="2136">
                  <c:v>39724</c:v>
                </c:pt>
                <c:pt idx="2137">
                  <c:v>39727</c:v>
                </c:pt>
                <c:pt idx="2138">
                  <c:v>39728</c:v>
                </c:pt>
                <c:pt idx="2139">
                  <c:v>39729</c:v>
                </c:pt>
                <c:pt idx="2140">
                  <c:v>39730</c:v>
                </c:pt>
                <c:pt idx="2141">
                  <c:v>39731</c:v>
                </c:pt>
                <c:pt idx="2142">
                  <c:v>39734</c:v>
                </c:pt>
                <c:pt idx="2143">
                  <c:v>39735</c:v>
                </c:pt>
                <c:pt idx="2144">
                  <c:v>39736</c:v>
                </c:pt>
                <c:pt idx="2145">
                  <c:v>39737</c:v>
                </c:pt>
                <c:pt idx="2146">
                  <c:v>39738</c:v>
                </c:pt>
                <c:pt idx="2147">
                  <c:v>39741</c:v>
                </c:pt>
                <c:pt idx="2148">
                  <c:v>39742</c:v>
                </c:pt>
                <c:pt idx="2149">
                  <c:v>39743</c:v>
                </c:pt>
                <c:pt idx="2150">
                  <c:v>39744</c:v>
                </c:pt>
                <c:pt idx="2151">
                  <c:v>39745</c:v>
                </c:pt>
                <c:pt idx="2152">
                  <c:v>39748</c:v>
                </c:pt>
                <c:pt idx="2153">
                  <c:v>39749</c:v>
                </c:pt>
                <c:pt idx="2154">
                  <c:v>39750</c:v>
                </c:pt>
                <c:pt idx="2155">
                  <c:v>39751</c:v>
                </c:pt>
                <c:pt idx="2156">
                  <c:v>39752</c:v>
                </c:pt>
                <c:pt idx="2157">
                  <c:v>39755</c:v>
                </c:pt>
                <c:pt idx="2158">
                  <c:v>39756</c:v>
                </c:pt>
                <c:pt idx="2159">
                  <c:v>39757</c:v>
                </c:pt>
                <c:pt idx="2160">
                  <c:v>39758</c:v>
                </c:pt>
                <c:pt idx="2161">
                  <c:v>39759</c:v>
                </c:pt>
                <c:pt idx="2162">
                  <c:v>39762</c:v>
                </c:pt>
                <c:pt idx="2163">
                  <c:v>39763</c:v>
                </c:pt>
                <c:pt idx="2164">
                  <c:v>39764</c:v>
                </c:pt>
                <c:pt idx="2165">
                  <c:v>39765</c:v>
                </c:pt>
                <c:pt idx="2166">
                  <c:v>39766</c:v>
                </c:pt>
                <c:pt idx="2167">
                  <c:v>39769</c:v>
                </c:pt>
                <c:pt idx="2168">
                  <c:v>39770</c:v>
                </c:pt>
                <c:pt idx="2169">
                  <c:v>39771</c:v>
                </c:pt>
                <c:pt idx="2170">
                  <c:v>39772</c:v>
                </c:pt>
                <c:pt idx="2171">
                  <c:v>39773</c:v>
                </c:pt>
                <c:pt idx="2172">
                  <c:v>39776</c:v>
                </c:pt>
                <c:pt idx="2173">
                  <c:v>39777</c:v>
                </c:pt>
                <c:pt idx="2174">
                  <c:v>39778</c:v>
                </c:pt>
                <c:pt idx="2175">
                  <c:v>39780</c:v>
                </c:pt>
                <c:pt idx="2176">
                  <c:v>39783</c:v>
                </c:pt>
                <c:pt idx="2177">
                  <c:v>39784</c:v>
                </c:pt>
                <c:pt idx="2178">
                  <c:v>39785</c:v>
                </c:pt>
                <c:pt idx="2179">
                  <c:v>39786</c:v>
                </c:pt>
                <c:pt idx="2180">
                  <c:v>39787</c:v>
                </c:pt>
                <c:pt idx="2181">
                  <c:v>39790</c:v>
                </c:pt>
                <c:pt idx="2182">
                  <c:v>39791</c:v>
                </c:pt>
                <c:pt idx="2183">
                  <c:v>39792</c:v>
                </c:pt>
                <c:pt idx="2184">
                  <c:v>39793</c:v>
                </c:pt>
                <c:pt idx="2185">
                  <c:v>39794</c:v>
                </c:pt>
                <c:pt idx="2186">
                  <c:v>39797</c:v>
                </c:pt>
                <c:pt idx="2187">
                  <c:v>39798</c:v>
                </c:pt>
                <c:pt idx="2188">
                  <c:v>39799</c:v>
                </c:pt>
                <c:pt idx="2189">
                  <c:v>39800</c:v>
                </c:pt>
                <c:pt idx="2190">
                  <c:v>39801</c:v>
                </c:pt>
                <c:pt idx="2191">
                  <c:v>39804</c:v>
                </c:pt>
                <c:pt idx="2192">
                  <c:v>39805</c:v>
                </c:pt>
                <c:pt idx="2193">
                  <c:v>39806</c:v>
                </c:pt>
                <c:pt idx="2194">
                  <c:v>39808</c:v>
                </c:pt>
                <c:pt idx="2195">
                  <c:v>39811</c:v>
                </c:pt>
                <c:pt idx="2196">
                  <c:v>39812</c:v>
                </c:pt>
                <c:pt idx="2197">
                  <c:v>39813</c:v>
                </c:pt>
                <c:pt idx="2198">
                  <c:v>39815</c:v>
                </c:pt>
                <c:pt idx="2199">
                  <c:v>39818</c:v>
                </c:pt>
                <c:pt idx="2200">
                  <c:v>39819</c:v>
                </c:pt>
                <c:pt idx="2201">
                  <c:v>39820</c:v>
                </c:pt>
                <c:pt idx="2202">
                  <c:v>39821</c:v>
                </c:pt>
                <c:pt idx="2203">
                  <c:v>39822</c:v>
                </c:pt>
                <c:pt idx="2204">
                  <c:v>39825</c:v>
                </c:pt>
                <c:pt idx="2205">
                  <c:v>39826</c:v>
                </c:pt>
                <c:pt idx="2206">
                  <c:v>39827</c:v>
                </c:pt>
                <c:pt idx="2207">
                  <c:v>39828</c:v>
                </c:pt>
                <c:pt idx="2208">
                  <c:v>39829</c:v>
                </c:pt>
                <c:pt idx="2209">
                  <c:v>39833</c:v>
                </c:pt>
                <c:pt idx="2210">
                  <c:v>39834</c:v>
                </c:pt>
                <c:pt idx="2211">
                  <c:v>39835</c:v>
                </c:pt>
                <c:pt idx="2212">
                  <c:v>39836</c:v>
                </c:pt>
                <c:pt idx="2213">
                  <c:v>39839</c:v>
                </c:pt>
                <c:pt idx="2214">
                  <c:v>39840</c:v>
                </c:pt>
                <c:pt idx="2215">
                  <c:v>39841</c:v>
                </c:pt>
                <c:pt idx="2216">
                  <c:v>39842</c:v>
                </c:pt>
                <c:pt idx="2217">
                  <c:v>39843</c:v>
                </c:pt>
                <c:pt idx="2218">
                  <c:v>39846</c:v>
                </c:pt>
                <c:pt idx="2219">
                  <c:v>39847</c:v>
                </c:pt>
                <c:pt idx="2220">
                  <c:v>39848</c:v>
                </c:pt>
                <c:pt idx="2221">
                  <c:v>39849</c:v>
                </c:pt>
                <c:pt idx="2222">
                  <c:v>39850</c:v>
                </c:pt>
                <c:pt idx="2223">
                  <c:v>39853</c:v>
                </c:pt>
                <c:pt idx="2224">
                  <c:v>39854</c:v>
                </c:pt>
                <c:pt idx="2225">
                  <c:v>39855</c:v>
                </c:pt>
                <c:pt idx="2226">
                  <c:v>39856</c:v>
                </c:pt>
                <c:pt idx="2227">
                  <c:v>39857</c:v>
                </c:pt>
                <c:pt idx="2228">
                  <c:v>39861</c:v>
                </c:pt>
                <c:pt idx="2229">
                  <c:v>39862</c:v>
                </c:pt>
                <c:pt idx="2230">
                  <c:v>39863</c:v>
                </c:pt>
                <c:pt idx="2231">
                  <c:v>39864</c:v>
                </c:pt>
                <c:pt idx="2232">
                  <c:v>39867</c:v>
                </c:pt>
                <c:pt idx="2233">
                  <c:v>39868</c:v>
                </c:pt>
                <c:pt idx="2234">
                  <c:v>39869</c:v>
                </c:pt>
                <c:pt idx="2235">
                  <c:v>39870</c:v>
                </c:pt>
                <c:pt idx="2236">
                  <c:v>39871</c:v>
                </c:pt>
                <c:pt idx="2237">
                  <c:v>39874</c:v>
                </c:pt>
                <c:pt idx="2238">
                  <c:v>39875</c:v>
                </c:pt>
                <c:pt idx="2239">
                  <c:v>39876</c:v>
                </c:pt>
                <c:pt idx="2240">
                  <c:v>39877</c:v>
                </c:pt>
                <c:pt idx="2241">
                  <c:v>39878</c:v>
                </c:pt>
                <c:pt idx="2242">
                  <c:v>39881</c:v>
                </c:pt>
                <c:pt idx="2243">
                  <c:v>39882</c:v>
                </c:pt>
                <c:pt idx="2244">
                  <c:v>39883</c:v>
                </c:pt>
                <c:pt idx="2245">
                  <c:v>39884</c:v>
                </c:pt>
                <c:pt idx="2246">
                  <c:v>39885</c:v>
                </c:pt>
                <c:pt idx="2247">
                  <c:v>39888</c:v>
                </c:pt>
                <c:pt idx="2248">
                  <c:v>39889</c:v>
                </c:pt>
                <c:pt idx="2249">
                  <c:v>39890</c:v>
                </c:pt>
                <c:pt idx="2250">
                  <c:v>39891</c:v>
                </c:pt>
                <c:pt idx="2251">
                  <c:v>39892</c:v>
                </c:pt>
                <c:pt idx="2252">
                  <c:v>39895</c:v>
                </c:pt>
                <c:pt idx="2253">
                  <c:v>39896</c:v>
                </c:pt>
                <c:pt idx="2254">
                  <c:v>39897</c:v>
                </c:pt>
                <c:pt idx="2255">
                  <c:v>39898</c:v>
                </c:pt>
                <c:pt idx="2256">
                  <c:v>39899</c:v>
                </c:pt>
                <c:pt idx="2257">
                  <c:v>39902</c:v>
                </c:pt>
                <c:pt idx="2258">
                  <c:v>39903</c:v>
                </c:pt>
                <c:pt idx="2259">
                  <c:v>39904</c:v>
                </c:pt>
                <c:pt idx="2260">
                  <c:v>39905</c:v>
                </c:pt>
                <c:pt idx="2261">
                  <c:v>39906</c:v>
                </c:pt>
                <c:pt idx="2262">
                  <c:v>39909</c:v>
                </c:pt>
                <c:pt idx="2263">
                  <c:v>39910</c:v>
                </c:pt>
                <c:pt idx="2264">
                  <c:v>39911</c:v>
                </c:pt>
                <c:pt idx="2265">
                  <c:v>39912</c:v>
                </c:pt>
                <c:pt idx="2266">
                  <c:v>39916</c:v>
                </c:pt>
                <c:pt idx="2267">
                  <c:v>39917</c:v>
                </c:pt>
                <c:pt idx="2268">
                  <c:v>39918</c:v>
                </c:pt>
                <c:pt idx="2269">
                  <c:v>39919</c:v>
                </c:pt>
                <c:pt idx="2270">
                  <c:v>39920</c:v>
                </c:pt>
                <c:pt idx="2271">
                  <c:v>39923</c:v>
                </c:pt>
                <c:pt idx="2272">
                  <c:v>39924</c:v>
                </c:pt>
                <c:pt idx="2273">
                  <c:v>39925</c:v>
                </c:pt>
                <c:pt idx="2274">
                  <c:v>39926</c:v>
                </c:pt>
                <c:pt idx="2275">
                  <c:v>39927</c:v>
                </c:pt>
                <c:pt idx="2276">
                  <c:v>39930</c:v>
                </c:pt>
                <c:pt idx="2277">
                  <c:v>39931</c:v>
                </c:pt>
                <c:pt idx="2278">
                  <c:v>39932</c:v>
                </c:pt>
                <c:pt idx="2279">
                  <c:v>39933</c:v>
                </c:pt>
                <c:pt idx="2280">
                  <c:v>39934</c:v>
                </c:pt>
                <c:pt idx="2281">
                  <c:v>39937</c:v>
                </c:pt>
                <c:pt idx="2282">
                  <c:v>39938</c:v>
                </c:pt>
                <c:pt idx="2283">
                  <c:v>39939</c:v>
                </c:pt>
                <c:pt idx="2284">
                  <c:v>39940</c:v>
                </c:pt>
                <c:pt idx="2285">
                  <c:v>39941</c:v>
                </c:pt>
                <c:pt idx="2286">
                  <c:v>39944</c:v>
                </c:pt>
                <c:pt idx="2287">
                  <c:v>39945</c:v>
                </c:pt>
                <c:pt idx="2288">
                  <c:v>39946</c:v>
                </c:pt>
                <c:pt idx="2289">
                  <c:v>39947</c:v>
                </c:pt>
                <c:pt idx="2290">
                  <c:v>39948</c:v>
                </c:pt>
                <c:pt idx="2291">
                  <c:v>39951</c:v>
                </c:pt>
                <c:pt idx="2292">
                  <c:v>39952</c:v>
                </c:pt>
                <c:pt idx="2293">
                  <c:v>39953</c:v>
                </c:pt>
                <c:pt idx="2294">
                  <c:v>39954</c:v>
                </c:pt>
                <c:pt idx="2295">
                  <c:v>39955</c:v>
                </c:pt>
                <c:pt idx="2296">
                  <c:v>39959</c:v>
                </c:pt>
                <c:pt idx="2297">
                  <c:v>39960</c:v>
                </c:pt>
                <c:pt idx="2298">
                  <c:v>39961</c:v>
                </c:pt>
                <c:pt idx="2299">
                  <c:v>39962</c:v>
                </c:pt>
                <c:pt idx="2300">
                  <c:v>39965</c:v>
                </c:pt>
                <c:pt idx="2301">
                  <c:v>39966</c:v>
                </c:pt>
                <c:pt idx="2302">
                  <c:v>39967</c:v>
                </c:pt>
                <c:pt idx="2303">
                  <c:v>39968</c:v>
                </c:pt>
                <c:pt idx="2304">
                  <c:v>39969</c:v>
                </c:pt>
                <c:pt idx="2305">
                  <c:v>39972</c:v>
                </c:pt>
                <c:pt idx="2306">
                  <c:v>39973</c:v>
                </c:pt>
                <c:pt idx="2307">
                  <c:v>39974</c:v>
                </c:pt>
                <c:pt idx="2308">
                  <c:v>39975</c:v>
                </c:pt>
                <c:pt idx="2309">
                  <c:v>39976</c:v>
                </c:pt>
                <c:pt idx="2310">
                  <c:v>39979</c:v>
                </c:pt>
                <c:pt idx="2311">
                  <c:v>39980</c:v>
                </c:pt>
                <c:pt idx="2312">
                  <c:v>39981</c:v>
                </c:pt>
                <c:pt idx="2313">
                  <c:v>39982</c:v>
                </c:pt>
                <c:pt idx="2314">
                  <c:v>39983</c:v>
                </c:pt>
                <c:pt idx="2315">
                  <c:v>39986</c:v>
                </c:pt>
                <c:pt idx="2316">
                  <c:v>39987</c:v>
                </c:pt>
                <c:pt idx="2317">
                  <c:v>39988</c:v>
                </c:pt>
                <c:pt idx="2318">
                  <c:v>39989</c:v>
                </c:pt>
                <c:pt idx="2319">
                  <c:v>39990</c:v>
                </c:pt>
                <c:pt idx="2320">
                  <c:v>39993</c:v>
                </c:pt>
                <c:pt idx="2321">
                  <c:v>39994</c:v>
                </c:pt>
                <c:pt idx="2322">
                  <c:v>39995</c:v>
                </c:pt>
                <c:pt idx="2323">
                  <c:v>39996</c:v>
                </c:pt>
                <c:pt idx="2324">
                  <c:v>40000</c:v>
                </c:pt>
                <c:pt idx="2325">
                  <c:v>40001</c:v>
                </c:pt>
                <c:pt idx="2326">
                  <c:v>40002</c:v>
                </c:pt>
                <c:pt idx="2327">
                  <c:v>40003</c:v>
                </c:pt>
                <c:pt idx="2328">
                  <c:v>40004</c:v>
                </c:pt>
                <c:pt idx="2329">
                  <c:v>40007</c:v>
                </c:pt>
                <c:pt idx="2330">
                  <c:v>40008</c:v>
                </c:pt>
                <c:pt idx="2331">
                  <c:v>40009</c:v>
                </c:pt>
                <c:pt idx="2332">
                  <c:v>40010</c:v>
                </c:pt>
                <c:pt idx="2333">
                  <c:v>40011</c:v>
                </c:pt>
                <c:pt idx="2334">
                  <c:v>40014</c:v>
                </c:pt>
                <c:pt idx="2335">
                  <c:v>40015</c:v>
                </c:pt>
                <c:pt idx="2336">
                  <c:v>40016</c:v>
                </c:pt>
                <c:pt idx="2337">
                  <c:v>40017</c:v>
                </c:pt>
                <c:pt idx="2338">
                  <c:v>40018</c:v>
                </c:pt>
                <c:pt idx="2339">
                  <c:v>40021</c:v>
                </c:pt>
                <c:pt idx="2340">
                  <c:v>40022</c:v>
                </c:pt>
                <c:pt idx="2341">
                  <c:v>40023</c:v>
                </c:pt>
                <c:pt idx="2342">
                  <c:v>40024</c:v>
                </c:pt>
                <c:pt idx="2343">
                  <c:v>40025</c:v>
                </c:pt>
                <c:pt idx="2344">
                  <c:v>40028</c:v>
                </c:pt>
                <c:pt idx="2345">
                  <c:v>40029</c:v>
                </c:pt>
                <c:pt idx="2346">
                  <c:v>40030</c:v>
                </c:pt>
                <c:pt idx="2347">
                  <c:v>40031</c:v>
                </c:pt>
                <c:pt idx="2348">
                  <c:v>40032</c:v>
                </c:pt>
                <c:pt idx="2349">
                  <c:v>40035</c:v>
                </c:pt>
                <c:pt idx="2350">
                  <c:v>40036</c:v>
                </c:pt>
                <c:pt idx="2351">
                  <c:v>40037</c:v>
                </c:pt>
                <c:pt idx="2352">
                  <c:v>40038</c:v>
                </c:pt>
                <c:pt idx="2353">
                  <c:v>40039</c:v>
                </c:pt>
                <c:pt idx="2354">
                  <c:v>40042</c:v>
                </c:pt>
                <c:pt idx="2355">
                  <c:v>40043</c:v>
                </c:pt>
                <c:pt idx="2356">
                  <c:v>40044</c:v>
                </c:pt>
                <c:pt idx="2357">
                  <c:v>40045</c:v>
                </c:pt>
                <c:pt idx="2358">
                  <c:v>40046</c:v>
                </c:pt>
                <c:pt idx="2359">
                  <c:v>40049</c:v>
                </c:pt>
                <c:pt idx="2360">
                  <c:v>40050</c:v>
                </c:pt>
                <c:pt idx="2361">
                  <c:v>40051</c:v>
                </c:pt>
                <c:pt idx="2362">
                  <c:v>40052</c:v>
                </c:pt>
                <c:pt idx="2363">
                  <c:v>40053</c:v>
                </c:pt>
                <c:pt idx="2364">
                  <c:v>40056</c:v>
                </c:pt>
                <c:pt idx="2365">
                  <c:v>40057</c:v>
                </c:pt>
                <c:pt idx="2366">
                  <c:v>40058</c:v>
                </c:pt>
                <c:pt idx="2367">
                  <c:v>40059</c:v>
                </c:pt>
                <c:pt idx="2368">
                  <c:v>40060</c:v>
                </c:pt>
                <c:pt idx="2369">
                  <c:v>40064</c:v>
                </c:pt>
                <c:pt idx="2370">
                  <c:v>40065</c:v>
                </c:pt>
                <c:pt idx="2371">
                  <c:v>40066</c:v>
                </c:pt>
                <c:pt idx="2372">
                  <c:v>40067</c:v>
                </c:pt>
                <c:pt idx="2373">
                  <c:v>40070</c:v>
                </c:pt>
                <c:pt idx="2374">
                  <c:v>40071</c:v>
                </c:pt>
                <c:pt idx="2375">
                  <c:v>40072</c:v>
                </c:pt>
                <c:pt idx="2376">
                  <c:v>40073</c:v>
                </c:pt>
                <c:pt idx="2377">
                  <c:v>40074</c:v>
                </c:pt>
                <c:pt idx="2378">
                  <c:v>40077</c:v>
                </c:pt>
                <c:pt idx="2379">
                  <c:v>40078</c:v>
                </c:pt>
                <c:pt idx="2380">
                  <c:v>40079</c:v>
                </c:pt>
                <c:pt idx="2381">
                  <c:v>40080</c:v>
                </c:pt>
                <c:pt idx="2382">
                  <c:v>40081</c:v>
                </c:pt>
                <c:pt idx="2383">
                  <c:v>40084</c:v>
                </c:pt>
                <c:pt idx="2384">
                  <c:v>40085</c:v>
                </c:pt>
                <c:pt idx="2385">
                  <c:v>40086</c:v>
                </c:pt>
                <c:pt idx="2386">
                  <c:v>40087</c:v>
                </c:pt>
                <c:pt idx="2387">
                  <c:v>40088</c:v>
                </c:pt>
                <c:pt idx="2388">
                  <c:v>40091</c:v>
                </c:pt>
                <c:pt idx="2389">
                  <c:v>40092</c:v>
                </c:pt>
                <c:pt idx="2390">
                  <c:v>40093</c:v>
                </c:pt>
                <c:pt idx="2391">
                  <c:v>40094</c:v>
                </c:pt>
                <c:pt idx="2392">
                  <c:v>40095</c:v>
                </c:pt>
                <c:pt idx="2393">
                  <c:v>40098</c:v>
                </c:pt>
                <c:pt idx="2394">
                  <c:v>40099</c:v>
                </c:pt>
                <c:pt idx="2395">
                  <c:v>40100</c:v>
                </c:pt>
                <c:pt idx="2396">
                  <c:v>40101</c:v>
                </c:pt>
                <c:pt idx="2397">
                  <c:v>40102</c:v>
                </c:pt>
                <c:pt idx="2398">
                  <c:v>40105</c:v>
                </c:pt>
                <c:pt idx="2399">
                  <c:v>40106</c:v>
                </c:pt>
                <c:pt idx="2400">
                  <c:v>40107</c:v>
                </c:pt>
                <c:pt idx="2401">
                  <c:v>40108</c:v>
                </c:pt>
                <c:pt idx="2402">
                  <c:v>40109</c:v>
                </c:pt>
                <c:pt idx="2403">
                  <c:v>40112</c:v>
                </c:pt>
                <c:pt idx="2404">
                  <c:v>40113</c:v>
                </c:pt>
                <c:pt idx="2405">
                  <c:v>40114</c:v>
                </c:pt>
                <c:pt idx="2406">
                  <c:v>40115</c:v>
                </c:pt>
                <c:pt idx="2407">
                  <c:v>40116</c:v>
                </c:pt>
                <c:pt idx="2408">
                  <c:v>40119</c:v>
                </c:pt>
                <c:pt idx="2409">
                  <c:v>40120</c:v>
                </c:pt>
                <c:pt idx="2410">
                  <c:v>40121</c:v>
                </c:pt>
                <c:pt idx="2411">
                  <c:v>40122</c:v>
                </c:pt>
                <c:pt idx="2412">
                  <c:v>40123</c:v>
                </c:pt>
                <c:pt idx="2413">
                  <c:v>40126</c:v>
                </c:pt>
                <c:pt idx="2414">
                  <c:v>40127</c:v>
                </c:pt>
                <c:pt idx="2415">
                  <c:v>40128</c:v>
                </c:pt>
                <c:pt idx="2416">
                  <c:v>40129</c:v>
                </c:pt>
                <c:pt idx="2417">
                  <c:v>40130</c:v>
                </c:pt>
                <c:pt idx="2418">
                  <c:v>40133</c:v>
                </c:pt>
                <c:pt idx="2419">
                  <c:v>40134</c:v>
                </c:pt>
                <c:pt idx="2420">
                  <c:v>40135</c:v>
                </c:pt>
                <c:pt idx="2421">
                  <c:v>40136</c:v>
                </c:pt>
                <c:pt idx="2422">
                  <c:v>40137</c:v>
                </c:pt>
                <c:pt idx="2423">
                  <c:v>40140</c:v>
                </c:pt>
                <c:pt idx="2424">
                  <c:v>40141</c:v>
                </c:pt>
                <c:pt idx="2425">
                  <c:v>40142</c:v>
                </c:pt>
                <c:pt idx="2426">
                  <c:v>40144</c:v>
                </c:pt>
                <c:pt idx="2427">
                  <c:v>40147</c:v>
                </c:pt>
                <c:pt idx="2428">
                  <c:v>40148</c:v>
                </c:pt>
                <c:pt idx="2429">
                  <c:v>40149</c:v>
                </c:pt>
                <c:pt idx="2430">
                  <c:v>40150</c:v>
                </c:pt>
                <c:pt idx="2431">
                  <c:v>40151</c:v>
                </c:pt>
                <c:pt idx="2432">
                  <c:v>40154</c:v>
                </c:pt>
                <c:pt idx="2433">
                  <c:v>40155</c:v>
                </c:pt>
                <c:pt idx="2434">
                  <c:v>40156</c:v>
                </c:pt>
                <c:pt idx="2435">
                  <c:v>40157</c:v>
                </c:pt>
                <c:pt idx="2436">
                  <c:v>40158</c:v>
                </c:pt>
                <c:pt idx="2437">
                  <c:v>40161</c:v>
                </c:pt>
                <c:pt idx="2438">
                  <c:v>40162</c:v>
                </c:pt>
                <c:pt idx="2439">
                  <c:v>40163</c:v>
                </c:pt>
                <c:pt idx="2440">
                  <c:v>40164</c:v>
                </c:pt>
                <c:pt idx="2441">
                  <c:v>40165</c:v>
                </c:pt>
                <c:pt idx="2442">
                  <c:v>40168</c:v>
                </c:pt>
                <c:pt idx="2443">
                  <c:v>40169</c:v>
                </c:pt>
                <c:pt idx="2444">
                  <c:v>40170</c:v>
                </c:pt>
                <c:pt idx="2445">
                  <c:v>40171</c:v>
                </c:pt>
                <c:pt idx="2446">
                  <c:v>40175</c:v>
                </c:pt>
                <c:pt idx="2447">
                  <c:v>40176</c:v>
                </c:pt>
                <c:pt idx="2448">
                  <c:v>40177</c:v>
                </c:pt>
                <c:pt idx="2449">
                  <c:v>40178</c:v>
                </c:pt>
                <c:pt idx="2450">
                  <c:v>40182</c:v>
                </c:pt>
                <c:pt idx="2451">
                  <c:v>40183</c:v>
                </c:pt>
                <c:pt idx="2452">
                  <c:v>40184</c:v>
                </c:pt>
                <c:pt idx="2453">
                  <c:v>40185</c:v>
                </c:pt>
                <c:pt idx="2454">
                  <c:v>40186</c:v>
                </c:pt>
                <c:pt idx="2455">
                  <c:v>40189</c:v>
                </c:pt>
                <c:pt idx="2456">
                  <c:v>40190</c:v>
                </c:pt>
                <c:pt idx="2457">
                  <c:v>40191</c:v>
                </c:pt>
                <c:pt idx="2458">
                  <c:v>40192</c:v>
                </c:pt>
                <c:pt idx="2459">
                  <c:v>40193</c:v>
                </c:pt>
                <c:pt idx="2460">
                  <c:v>40197</c:v>
                </c:pt>
                <c:pt idx="2461">
                  <c:v>40198</c:v>
                </c:pt>
                <c:pt idx="2462">
                  <c:v>40199</c:v>
                </c:pt>
                <c:pt idx="2463">
                  <c:v>40200</c:v>
                </c:pt>
                <c:pt idx="2464">
                  <c:v>40203</c:v>
                </c:pt>
                <c:pt idx="2465">
                  <c:v>40204</c:v>
                </c:pt>
                <c:pt idx="2466">
                  <c:v>40205</c:v>
                </c:pt>
                <c:pt idx="2467">
                  <c:v>40206</c:v>
                </c:pt>
                <c:pt idx="2468">
                  <c:v>40207</c:v>
                </c:pt>
                <c:pt idx="2469">
                  <c:v>40210</c:v>
                </c:pt>
                <c:pt idx="2470">
                  <c:v>40211</c:v>
                </c:pt>
                <c:pt idx="2471">
                  <c:v>40212</c:v>
                </c:pt>
                <c:pt idx="2472">
                  <c:v>40213</c:v>
                </c:pt>
                <c:pt idx="2473">
                  <c:v>40214</c:v>
                </c:pt>
                <c:pt idx="2474">
                  <c:v>40217</c:v>
                </c:pt>
                <c:pt idx="2475">
                  <c:v>40218</c:v>
                </c:pt>
                <c:pt idx="2476">
                  <c:v>40219</c:v>
                </c:pt>
                <c:pt idx="2477">
                  <c:v>40220</c:v>
                </c:pt>
                <c:pt idx="2478">
                  <c:v>40221</c:v>
                </c:pt>
                <c:pt idx="2479">
                  <c:v>40225</c:v>
                </c:pt>
                <c:pt idx="2480">
                  <c:v>40226</c:v>
                </c:pt>
                <c:pt idx="2481">
                  <c:v>40227</c:v>
                </c:pt>
                <c:pt idx="2482">
                  <c:v>40228</c:v>
                </c:pt>
                <c:pt idx="2483">
                  <c:v>40231</c:v>
                </c:pt>
                <c:pt idx="2484">
                  <c:v>40232</c:v>
                </c:pt>
                <c:pt idx="2485">
                  <c:v>40233</c:v>
                </c:pt>
                <c:pt idx="2486">
                  <c:v>40234</c:v>
                </c:pt>
                <c:pt idx="2487">
                  <c:v>40235</c:v>
                </c:pt>
                <c:pt idx="2488">
                  <c:v>40238</c:v>
                </c:pt>
                <c:pt idx="2489">
                  <c:v>40239</c:v>
                </c:pt>
                <c:pt idx="2490">
                  <c:v>40240</c:v>
                </c:pt>
                <c:pt idx="2491">
                  <c:v>40241</c:v>
                </c:pt>
                <c:pt idx="2492">
                  <c:v>40242</c:v>
                </c:pt>
                <c:pt idx="2493">
                  <c:v>40245</c:v>
                </c:pt>
                <c:pt idx="2494">
                  <c:v>40246</c:v>
                </c:pt>
                <c:pt idx="2495">
                  <c:v>40247</c:v>
                </c:pt>
                <c:pt idx="2496">
                  <c:v>40248</c:v>
                </c:pt>
                <c:pt idx="2497">
                  <c:v>40249</c:v>
                </c:pt>
                <c:pt idx="2498">
                  <c:v>40252</c:v>
                </c:pt>
                <c:pt idx="2499">
                  <c:v>40253</c:v>
                </c:pt>
                <c:pt idx="2500">
                  <c:v>40254</c:v>
                </c:pt>
                <c:pt idx="2501">
                  <c:v>40255</c:v>
                </c:pt>
                <c:pt idx="2502">
                  <c:v>40256</c:v>
                </c:pt>
                <c:pt idx="2503">
                  <c:v>40259</c:v>
                </c:pt>
                <c:pt idx="2504">
                  <c:v>40260</c:v>
                </c:pt>
                <c:pt idx="2505">
                  <c:v>40261</c:v>
                </c:pt>
                <c:pt idx="2506">
                  <c:v>40262</c:v>
                </c:pt>
                <c:pt idx="2507">
                  <c:v>40263</c:v>
                </c:pt>
                <c:pt idx="2508">
                  <c:v>40266</c:v>
                </c:pt>
                <c:pt idx="2509">
                  <c:v>40267</c:v>
                </c:pt>
                <c:pt idx="2510">
                  <c:v>40268</c:v>
                </c:pt>
                <c:pt idx="2511">
                  <c:v>40269</c:v>
                </c:pt>
                <c:pt idx="2512">
                  <c:v>40273</c:v>
                </c:pt>
                <c:pt idx="2513">
                  <c:v>40274</c:v>
                </c:pt>
                <c:pt idx="2514">
                  <c:v>40275</c:v>
                </c:pt>
                <c:pt idx="2515">
                  <c:v>40276</c:v>
                </c:pt>
                <c:pt idx="2516">
                  <c:v>40277</c:v>
                </c:pt>
                <c:pt idx="2517">
                  <c:v>40280</c:v>
                </c:pt>
                <c:pt idx="2518">
                  <c:v>40281</c:v>
                </c:pt>
                <c:pt idx="2519">
                  <c:v>40282</c:v>
                </c:pt>
                <c:pt idx="2520">
                  <c:v>40283</c:v>
                </c:pt>
                <c:pt idx="2521">
                  <c:v>40284</c:v>
                </c:pt>
                <c:pt idx="2522">
                  <c:v>40287</c:v>
                </c:pt>
                <c:pt idx="2523">
                  <c:v>40288</c:v>
                </c:pt>
                <c:pt idx="2524">
                  <c:v>40289</c:v>
                </c:pt>
                <c:pt idx="2525">
                  <c:v>40290</c:v>
                </c:pt>
                <c:pt idx="2526">
                  <c:v>40291</c:v>
                </c:pt>
                <c:pt idx="2527">
                  <c:v>40294</c:v>
                </c:pt>
                <c:pt idx="2528">
                  <c:v>40295</c:v>
                </c:pt>
                <c:pt idx="2529">
                  <c:v>40296</c:v>
                </c:pt>
                <c:pt idx="2530">
                  <c:v>40297</c:v>
                </c:pt>
                <c:pt idx="2531">
                  <c:v>40298</c:v>
                </c:pt>
                <c:pt idx="2532">
                  <c:v>40301</c:v>
                </c:pt>
                <c:pt idx="2533">
                  <c:v>40302</c:v>
                </c:pt>
                <c:pt idx="2534">
                  <c:v>40303</c:v>
                </c:pt>
                <c:pt idx="2535">
                  <c:v>40304</c:v>
                </c:pt>
                <c:pt idx="2536">
                  <c:v>40305</c:v>
                </c:pt>
                <c:pt idx="2537">
                  <c:v>40308</c:v>
                </c:pt>
                <c:pt idx="2538">
                  <c:v>40309</c:v>
                </c:pt>
                <c:pt idx="2539">
                  <c:v>40310</c:v>
                </c:pt>
                <c:pt idx="2540">
                  <c:v>40311</c:v>
                </c:pt>
                <c:pt idx="2541">
                  <c:v>40312</c:v>
                </c:pt>
                <c:pt idx="2542">
                  <c:v>40315</c:v>
                </c:pt>
                <c:pt idx="2543">
                  <c:v>40316</c:v>
                </c:pt>
                <c:pt idx="2544">
                  <c:v>40317</c:v>
                </c:pt>
                <c:pt idx="2545">
                  <c:v>40318</c:v>
                </c:pt>
                <c:pt idx="2546">
                  <c:v>40319</c:v>
                </c:pt>
                <c:pt idx="2547">
                  <c:v>40322</c:v>
                </c:pt>
                <c:pt idx="2548">
                  <c:v>40323</c:v>
                </c:pt>
                <c:pt idx="2549">
                  <c:v>40324</c:v>
                </c:pt>
                <c:pt idx="2550">
                  <c:v>40325</c:v>
                </c:pt>
                <c:pt idx="2551">
                  <c:v>40326</c:v>
                </c:pt>
                <c:pt idx="2552">
                  <c:v>40330</c:v>
                </c:pt>
                <c:pt idx="2553">
                  <c:v>40331</c:v>
                </c:pt>
                <c:pt idx="2554">
                  <c:v>40332</c:v>
                </c:pt>
                <c:pt idx="2555">
                  <c:v>40333</c:v>
                </c:pt>
                <c:pt idx="2556">
                  <c:v>40336</c:v>
                </c:pt>
                <c:pt idx="2557">
                  <c:v>40337</c:v>
                </c:pt>
                <c:pt idx="2558">
                  <c:v>40338</c:v>
                </c:pt>
                <c:pt idx="2559">
                  <c:v>40339</c:v>
                </c:pt>
                <c:pt idx="2560">
                  <c:v>40340</c:v>
                </c:pt>
                <c:pt idx="2561">
                  <c:v>40343</c:v>
                </c:pt>
                <c:pt idx="2562">
                  <c:v>40344</c:v>
                </c:pt>
                <c:pt idx="2563">
                  <c:v>40345</c:v>
                </c:pt>
                <c:pt idx="2564">
                  <c:v>40346</c:v>
                </c:pt>
                <c:pt idx="2565">
                  <c:v>40347</c:v>
                </c:pt>
                <c:pt idx="2566">
                  <c:v>40350</c:v>
                </c:pt>
                <c:pt idx="2567">
                  <c:v>40351</c:v>
                </c:pt>
                <c:pt idx="2568">
                  <c:v>40352</c:v>
                </c:pt>
                <c:pt idx="2569">
                  <c:v>40353</c:v>
                </c:pt>
                <c:pt idx="2570">
                  <c:v>40354</c:v>
                </c:pt>
                <c:pt idx="2571">
                  <c:v>40357</c:v>
                </c:pt>
                <c:pt idx="2572">
                  <c:v>40358</c:v>
                </c:pt>
                <c:pt idx="2573">
                  <c:v>40359</c:v>
                </c:pt>
                <c:pt idx="2574">
                  <c:v>40360</c:v>
                </c:pt>
                <c:pt idx="2575">
                  <c:v>40361</c:v>
                </c:pt>
                <c:pt idx="2576">
                  <c:v>40365</c:v>
                </c:pt>
                <c:pt idx="2577">
                  <c:v>40366</c:v>
                </c:pt>
                <c:pt idx="2578">
                  <c:v>40367</c:v>
                </c:pt>
                <c:pt idx="2579">
                  <c:v>40368</c:v>
                </c:pt>
                <c:pt idx="2580">
                  <c:v>40371</c:v>
                </c:pt>
                <c:pt idx="2581">
                  <c:v>40372</c:v>
                </c:pt>
                <c:pt idx="2582">
                  <c:v>40373</c:v>
                </c:pt>
                <c:pt idx="2583">
                  <c:v>40374</c:v>
                </c:pt>
                <c:pt idx="2584">
                  <c:v>40375</c:v>
                </c:pt>
                <c:pt idx="2585">
                  <c:v>40378</c:v>
                </c:pt>
                <c:pt idx="2586">
                  <c:v>40379</c:v>
                </c:pt>
                <c:pt idx="2587">
                  <c:v>40380</c:v>
                </c:pt>
                <c:pt idx="2588">
                  <c:v>40381</c:v>
                </c:pt>
                <c:pt idx="2589">
                  <c:v>40382</c:v>
                </c:pt>
                <c:pt idx="2590">
                  <c:v>40385</c:v>
                </c:pt>
                <c:pt idx="2591">
                  <c:v>40386</c:v>
                </c:pt>
                <c:pt idx="2592">
                  <c:v>40387</c:v>
                </c:pt>
                <c:pt idx="2593">
                  <c:v>40388</c:v>
                </c:pt>
                <c:pt idx="2594">
                  <c:v>40389</c:v>
                </c:pt>
                <c:pt idx="2595">
                  <c:v>40392</c:v>
                </c:pt>
                <c:pt idx="2596">
                  <c:v>40393</c:v>
                </c:pt>
                <c:pt idx="2597">
                  <c:v>40394</c:v>
                </c:pt>
                <c:pt idx="2598">
                  <c:v>40395</c:v>
                </c:pt>
                <c:pt idx="2599">
                  <c:v>40396</c:v>
                </c:pt>
                <c:pt idx="2600">
                  <c:v>40399</c:v>
                </c:pt>
                <c:pt idx="2601">
                  <c:v>40400</c:v>
                </c:pt>
                <c:pt idx="2602">
                  <c:v>40401</c:v>
                </c:pt>
                <c:pt idx="2603">
                  <c:v>40402</c:v>
                </c:pt>
                <c:pt idx="2604">
                  <c:v>40403</c:v>
                </c:pt>
                <c:pt idx="2605">
                  <c:v>40406</c:v>
                </c:pt>
                <c:pt idx="2606">
                  <c:v>40407</c:v>
                </c:pt>
                <c:pt idx="2607">
                  <c:v>40408</c:v>
                </c:pt>
                <c:pt idx="2608">
                  <c:v>40409</c:v>
                </c:pt>
                <c:pt idx="2609">
                  <c:v>40410</c:v>
                </c:pt>
                <c:pt idx="2610">
                  <c:v>40413</c:v>
                </c:pt>
                <c:pt idx="2611">
                  <c:v>40414</c:v>
                </c:pt>
                <c:pt idx="2612">
                  <c:v>40415</c:v>
                </c:pt>
                <c:pt idx="2613">
                  <c:v>40416</c:v>
                </c:pt>
                <c:pt idx="2614">
                  <c:v>40417</c:v>
                </c:pt>
                <c:pt idx="2615">
                  <c:v>40420</c:v>
                </c:pt>
                <c:pt idx="2616">
                  <c:v>40421</c:v>
                </c:pt>
                <c:pt idx="2617">
                  <c:v>40422</c:v>
                </c:pt>
                <c:pt idx="2618">
                  <c:v>40423</c:v>
                </c:pt>
                <c:pt idx="2619">
                  <c:v>40424</c:v>
                </c:pt>
                <c:pt idx="2620">
                  <c:v>40428</c:v>
                </c:pt>
                <c:pt idx="2621">
                  <c:v>40429</c:v>
                </c:pt>
                <c:pt idx="2622">
                  <c:v>40430</c:v>
                </c:pt>
                <c:pt idx="2623">
                  <c:v>40431</c:v>
                </c:pt>
                <c:pt idx="2624">
                  <c:v>40434</c:v>
                </c:pt>
                <c:pt idx="2625">
                  <c:v>40435</c:v>
                </c:pt>
                <c:pt idx="2626">
                  <c:v>40436</c:v>
                </c:pt>
                <c:pt idx="2627">
                  <c:v>40437</c:v>
                </c:pt>
                <c:pt idx="2628">
                  <c:v>40438</c:v>
                </c:pt>
                <c:pt idx="2629">
                  <c:v>40441</c:v>
                </c:pt>
                <c:pt idx="2630">
                  <c:v>40442</c:v>
                </c:pt>
                <c:pt idx="2631">
                  <c:v>40443</c:v>
                </c:pt>
                <c:pt idx="2632">
                  <c:v>40444</c:v>
                </c:pt>
                <c:pt idx="2633">
                  <c:v>40445</c:v>
                </c:pt>
                <c:pt idx="2634">
                  <c:v>40448</c:v>
                </c:pt>
                <c:pt idx="2635">
                  <c:v>40449</c:v>
                </c:pt>
                <c:pt idx="2636">
                  <c:v>40450</c:v>
                </c:pt>
                <c:pt idx="2637">
                  <c:v>40451</c:v>
                </c:pt>
                <c:pt idx="2638">
                  <c:v>40452</c:v>
                </c:pt>
                <c:pt idx="2639">
                  <c:v>40455</c:v>
                </c:pt>
                <c:pt idx="2640">
                  <c:v>40456</c:v>
                </c:pt>
                <c:pt idx="2641">
                  <c:v>40457</c:v>
                </c:pt>
                <c:pt idx="2642">
                  <c:v>40458</c:v>
                </c:pt>
                <c:pt idx="2643">
                  <c:v>40459</c:v>
                </c:pt>
                <c:pt idx="2644">
                  <c:v>40462</c:v>
                </c:pt>
                <c:pt idx="2645">
                  <c:v>40463</c:v>
                </c:pt>
                <c:pt idx="2646">
                  <c:v>40464</c:v>
                </c:pt>
                <c:pt idx="2647">
                  <c:v>40465</c:v>
                </c:pt>
                <c:pt idx="2648">
                  <c:v>40466</c:v>
                </c:pt>
                <c:pt idx="2649">
                  <c:v>40469</c:v>
                </c:pt>
                <c:pt idx="2650">
                  <c:v>40470</c:v>
                </c:pt>
                <c:pt idx="2651">
                  <c:v>40471</c:v>
                </c:pt>
                <c:pt idx="2652">
                  <c:v>40472</c:v>
                </c:pt>
                <c:pt idx="2653">
                  <c:v>40473</c:v>
                </c:pt>
                <c:pt idx="2654">
                  <c:v>40476</c:v>
                </c:pt>
                <c:pt idx="2655">
                  <c:v>40477</c:v>
                </c:pt>
                <c:pt idx="2656">
                  <c:v>40478</c:v>
                </c:pt>
                <c:pt idx="2657">
                  <c:v>40479</c:v>
                </c:pt>
                <c:pt idx="2658">
                  <c:v>40480</c:v>
                </c:pt>
                <c:pt idx="2659">
                  <c:v>40483</c:v>
                </c:pt>
                <c:pt idx="2660">
                  <c:v>40484</c:v>
                </c:pt>
                <c:pt idx="2661">
                  <c:v>40485</c:v>
                </c:pt>
                <c:pt idx="2662">
                  <c:v>40486</c:v>
                </c:pt>
                <c:pt idx="2663">
                  <c:v>40487</c:v>
                </c:pt>
                <c:pt idx="2664">
                  <c:v>40490</c:v>
                </c:pt>
                <c:pt idx="2665">
                  <c:v>40491</c:v>
                </c:pt>
                <c:pt idx="2666">
                  <c:v>40492</c:v>
                </c:pt>
                <c:pt idx="2667">
                  <c:v>40493</c:v>
                </c:pt>
                <c:pt idx="2668">
                  <c:v>40494</c:v>
                </c:pt>
                <c:pt idx="2669">
                  <c:v>40497</c:v>
                </c:pt>
                <c:pt idx="2670">
                  <c:v>40498</c:v>
                </c:pt>
                <c:pt idx="2671">
                  <c:v>40499</c:v>
                </c:pt>
                <c:pt idx="2672">
                  <c:v>40500</c:v>
                </c:pt>
                <c:pt idx="2673">
                  <c:v>40501</c:v>
                </c:pt>
                <c:pt idx="2674">
                  <c:v>40504</c:v>
                </c:pt>
                <c:pt idx="2675">
                  <c:v>40505</c:v>
                </c:pt>
                <c:pt idx="2676">
                  <c:v>40506</c:v>
                </c:pt>
                <c:pt idx="2677">
                  <c:v>40508</c:v>
                </c:pt>
                <c:pt idx="2678">
                  <c:v>40511</c:v>
                </c:pt>
                <c:pt idx="2679">
                  <c:v>40512</c:v>
                </c:pt>
                <c:pt idx="2680">
                  <c:v>40513</c:v>
                </c:pt>
                <c:pt idx="2681">
                  <c:v>40514</c:v>
                </c:pt>
                <c:pt idx="2682">
                  <c:v>40515</c:v>
                </c:pt>
                <c:pt idx="2683">
                  <c:v>40518</c:v>
                </c:pt>
                <c:pt idx="2684">
                  <c:v>40519</c:v>
                </c:pt>
                <c:pt idx="2685">
                  <c:v>40520</c:v>
                </c:pt>
                <c:pt idx="2686">
                  <c:v>40521</c:v>
                </c:pt>
                <c:pt idx="2687">
                  <c:v>40522</c:v>
                </c:pt>
                <c:pt idx="2688">
                  <c:v>40525</c:v>
                </c:pt>
                <c:pt idx="2689">
                  <c:v>40526</c:v>
                </c:pt>
                <c:pt idx="2690">
                  <c:v>40527</c:v>
                </c:pt>
                <c:pt idx="2691">
                  <c:v>40528</c:v>
                </c:pt>
                <c:pt idx="2692">
                  <c:v>40529</c:v>
                </c:pt>
                <c:pt idx="2693">
                  <c:v>40532</c:v>
                </c:pt>
                <c:pt idx="2694">
                  <c:v>40533</c:v>
                </c:pt>
                <c:pt idx="2695">
                  <c:v>40534</c:v>
                </c:pt>
                <c:pt idx="2696">
                  <c:v>40535</c:v>
                </c:pt>
                <c:pt idx="2697">
                  <c:v>40539</c:v>
                </c:pt>
                <c:pt idx="2698">
                  <c:v>40540</c:v>
                </c:pt>
                <c:pt idx="2699">
                  <c:v>40541</c:v>
                </c:pt>
                <c:pt idx="2700">
                  <c:v>40542</c:v>
                </c:pt>
                <c:pt idx="2701">
                  <c:v>40543</c:v>
                </c:pt>
                <c:pt idx="2702">
                  <c:v>40546</c:v>
                </c:pt>
                <c:pt idx="2703">
                  <c:v>40547</c:v>
                </c:pt>
                <c:pt idx="2704">
                  <c:v>40548</c:v>
                </c:pt>
                <c:pt idx="2705">
                  <c:v>40549</c:v>
                </c:pt>
                <c:pt idx="2706">
                  <c:v>40550</c:v>
                </c:pt>
                <c:pt idx="2707">
                  <c:v>40553</c:v>
                </c:pt>
                <c:pt idx="2708">
                  <c:v>40554</c:v>
                </c:pt>
                <c:pt idx="2709">
                  <c:v>40555</c:v>
                </c:pt>
                <c:pt idx="2710">
                  <c:v>40556</c:v>
                </c:pt>
                <c:pt idx="2711">
                  <c:v>40557</c:v>
                </c:pt>
                <c:pt idx="2712">
                  <c:v>40561</c:v>
                </c:pt>
                <c:pt idx="2713">
                  <c:v>40562</c:v>
                </c:pt>
                <c:pt idx="2714">
                  <c:v>40563</c:v>
                </c:pt>
                <c:pt idx="2715">
                  <c:v>40564</c:v>
                </c:pt>
                <c:pt idx="2716">
                  <c:v>40567</c:v>
                </c:pt>
                <c:pt idx="2717">
                  <c:v>40568</c:v>
                </c:pt>
                <c:pt idx="2718">
                  <c:v>40569</c:v>
                </c:pt>
                <c:pt idx="2719">
                  <c:v>40570</c:v>
                </c:pt>
                <c:pt idx="2720">
                  <c:v>40571</c:v>
                </c:pt>
                <c:pt idx="2721">
                  <c:v>40574</c:v>
                </c:pt>
                <c:pt idx="2722">
                  <c:v>40575</c:v>
                </c:pt>
                <c:pt idx="2723">
                  <c:v>40576</c:v>
                </c:pt>
                <c:pt idx="2724">
                  <c:v>40577</c:v>
                </c:pt>
                <c:pt idx="2725">
                  <c:v>40578</c:v>
                </c:pt>
                <c:pt idx="2726">
                  <c:v>40581</c:v>
                </c:pt>
                <c:pt idx="2727">
                  <c:v>40582</c:v>
                </c:pt>
                <c:pt idx="2728">
                  <c:v>40583</c:v>
                </c:pt>
                <c:pt idx="2729">
                  <c:v>40584</c:v>
                </c:pt>
                <c:pt idx="2730">
                  <c:v>40585</c:v>
                </c:pt>
                <c:pt idx="2731">
                  <c:v>40588</c:v>
                </c:pt>
                <c:pt idx="2732">
                  <c:v>40589</c:v>
                </c:pt>
                <c:pt idx="2733">
                  <c:v>40590</c:v>
                </c:pt>
                <c:pt idx="2734">
                  <c:v>40591</c:v>
                </c:pt>
                <c:pt idx="2735">
                  <c:v>40592</c:v>
                </c:pt>
                <c:pt idx="2736">
                  <c:v>40596</c:v>
                </c:pt>
                <c:pt idx="2737">
                  <c:v>40597</c:v>
                </c:pt>
                <c:pt idx="2738">
                  <c:v>40598</c:v>
                </c:pt>
                <c:pt idx="2739">
                  <c:v>40599</c:v>
                </c:pt>
                <c:pt idx="2740">
                  <c:v>40602</c:v>
                </c:pt>
                <c:pt idx="2741">
                  <c:v>40603</c:v>
                </c:pt>
                <c:pt idx="2742">
                  <c:v>40604</c:v>
                </c:pt>
                <c:pt idx="2743">
                  <c:v>40605</c:v>
                </c:pt>
                <c:pt idx="2744">
                  <c:v>40606</c:v>
                </c:pt>
                <c:pt idx="2745">
                  <c:v>40609</c:v>
                </c:pt>
                <c:pt idx="2746">
                  <c:v>40610</c:v>
                </c:pt>
                <c:pt idx="2747">
                  <c:v>40611</c:v>
                </c:pt>
                <c:pt idx="2748">
                  <c:v>40612</c:v>
                </c:pt>
                <c:pt idx="2749">
                  <c:v>40613</c:v>
                </c:pt>
                <c:pt idx="2750">
                  <c:v>40616</c:v>
                </c:pt>
                <c:pt idx="2751">
                  <c:v>40617</c:v>
                </c:pt>
                <c:pt idx="2752">
                  <c:v>40618</c:v>
                </c:pt>
                <c:pt idx="2753">
                  <c:v>40619</c:v>
                </c:pt>
                <c:pt idx="2754">
                  <c:v>40620</c:v>
                </c:pt>
                <c:pt idx="2755">
                  <c:v>40623</c:v>
                </c:pt>
                <c:pt idx="2756">
                  <c:v>40624</c:v>
                </c:pt>
                <c:pt idx="2757">
                  <c:v>40625</c:v>
                </c:pt>
                <c:pt idx="2758">
                  <c:v>40626</c:v>
                </c:pt>
                <c:pt idx="2759">
                  <c:v>40627</c:v>
                </c:pt>
                <c:pt idx="2760">
                  <c:v>40630</c:v>
                </c:pt>
                <c:pt idx="2761">
                  <c:v>40631</c:v>
                </c:pt>
                <c:pt idx="2762">
                  <c:v>40632</c:v>
                </c:pt>
                <c:pt idx="2763">
                  <c:v>40633</c:v>
                </c:pt>
                <c:pt idx="2764">
                  <c:v>40634</c:v>
                </c:pt>
                <c:pt idx="2765">
                  <c:v>40637</c:v>
                </c:pt>
                <c:pt idx="2766">
                  <c:v>40638</c:v>
                </c:pt>
                <c:pt idx="2767">
                  <c:v>40639</c:v>
                </c:pt>
                <c:pt idx="2768">
                  <c:v>40640</c:v>
                </c:pt>
                <c:pt idx="2769">
                  <c:v>40641</c:v>
                </c:pt>
                <c:pt idx="2770">
                  <c:v>40644</c:v>
                </c:pt>
                <c:pt idx="2771">
                  <c:v>40645</c:v>
                </c:pt>
                <c:pt idx="2772">
                  <c:v>40646</c:v>
                </c:pt>
                <c:pt idx="2773">
                  <c:v>40647</c:v>
                </c:pt>
                <c:pt idx="2774">
                  <c:v>40648</c:v>
                </c:pt>
                <c:pt idx="2775">
                  <c:v>40651</c:v>
                </c:pt>
                <c:pt idx="2776">
                  <c:v>40652</c:v>
                </c:pt>
                <c:pt idx="2777">
                  <c:v>40653</c:v>
                </c:pt>
                <c:pt idx="2778">
                  <c:v>40654</c:v>
                </c:pt>
                <c:pt idx="2779">
                  <c:v>40658</c:v>
                </c:pt>
                <c:pt idx="2780">
                  <c:v>40659</c:v>
                </c:pt>
                <c:pt idx="2781">
                  <c:v>40660</c:v>
                </c:pt>
                <c:pt idx="2782">
                  <c:v>40661</c:v>
                </c:pt>
                <c:pt idx="2783">
                  <c:v>40662</c:v>
                </c:pt>
                <c:pt idx="2784">
                  <c:v>40665</c:v>
                </c:pt>
                <c:pt idx="2785">
                  <c:v>40666</c:v>
                </c:pt>
                <c:pt idx="2786">
                  <c:v>40667</c:v>
                </c:pt>
                <c:pt idx="2787">
                  <c:v>40668</c:v>
                </c:pt>
                <c:pt idx="2788">
                  <c:v>40669</c:v>
                </c:pt>
                <c:pt idx="2789">
                  <c:v>40672</c:v>
                </c:pt>
                <c:pt idx="2790">
                  <c:v>40673</c:v>
                </c:pt>
                <c:pt idx="2791">
                  <c:v>40674</c:v>
                </c:pt>
                <c:pt idx="2792">
                  <c:v>40675</c:v>
                </c:pt>
                <c:pt idx="2793">
                  <c:v>40676</c:v>
                </c:pt>
                <c:pt idx="2794">
                  <c:v>40679</c:v>
                </c:pt>
                <c:pt idx="2795">
                  <c:v>40680</c:v>
                </c:pt>
                <c:pt idx="2796">
                  <c:v>40681</c:v>
                </c:pt>
                <c:pt idx="2797">
                  <c:v>40682</c:v>
                </c:pt>
                <c:pt idx="2798">
                  <c:v>40683</c:v>
                </c:pt>
                <c:pt idx="2799">
                  <c:v>40686</c:v>
                </c:pt>
                <c:pt idx="2800">
                  <c:v>40687</c:v>
                </c:pt>
                <c:pt idx="2801">
                  <c:v>40688</c:v>
                </c:pt>
                <c:pt idx="2802">
                  <c:v>40689</c:v>
                </c:pt>
                <c:pt idx="2803">
                  <c:v>40690</c:v>
                </c:pt>
                <c:pt idx="2804">
                  <c:v>40694</c:v>
                </c:pt>
                <c:pt idx="2805">
                  <c:v>40695</c:v>
                </c:pt>
                <c:pt idx="2806">
                  <c:v>40696</c:v>
                </c:pt>
                <c:pt idx="2807">
                  <c:v>40697</c:v>
                </c:pt>
                <c:pt idx="2808">
                  <c:v>40700</c:v>
                </c:pt>
                <c:pt idx="2809">
                  <c:v>40701</c:v>
                </c:pt>
                <c:pt idx="2810">
                  <c:v>40702</c:v>
                </c:pt>
                <c:pt idx="2811">
                  <c:v>40703</c:v>
                </c:pt>
                <c:pt idx="2812">
                  <c:v>40704</c:v>
                </c:pt>
                <c:pt idx="2813">
                  <c:v>40707</c:v>
                </c:pt>
                <c:pt idx="2814">
                  <c:v>40708</c:v>
                </c:pt>
                <c:pt idx="2815">
                  <c:v>40709</c:v>
                </c:pt>
                <c:pt idx="2816">
                  <c:v>40710</c:v>
                </c:pt>
                <c:pt idx="2817">
                  <c:v>40711</c:v>
                </c:pt>
                <c:pt idx="2818">
                  <c:v>40714</c:v>
                </c:pt>
                <c:pt idx="2819">
                  <c:v>40715</c:v>
                </c:pt>
                <c:pt idx="2820">
                  <c:v>40716</c:v>
                </c:pt>
                <c:pt idx="2821">
                  <c:v>40717</c:v>
                </c:pt>
                <c:pt idx="2822">
                  <c:v>40718</c:v>
                </c:pt>
                <c:pt idx="2823">
                  <c:v>40721</c:v>
                </c:pt>
                <c:pt idx="2824">
                  <c:v>40722</c:v>
                </c:pt>
                <c:pt idx="2825">
                  <c:v>40723</c:v>
                </c:pt>
                <c:pt idx="2826">
                  <c:v>40724</c:v>
                </c:pt>
                <c:pt idx="2827">
                  <c:v>40725</c:v>
                </c:pt>
                <c:pt idx="2828">
                  <c:v>40729</c:v>
                </c:pt>
                <c:pt idx="2829">
                  <c:v>40730</c:v>
                </c:pt>
                <c:pt idx="2830">
                  <c:v>40731</c:v>
                </c:pt>
                <c:pt idx="2831">
                  <c:v>40732</c:v>
                </c:pt>
                <c:pt idx="2832">
                  <c:v>40735</c:v>
                </c:pt>
                <c:pt idx="2833">
                  <c:v>40736</c:v>
                </c:pt>
                <c:pt idx="2834">
                  <c:v>40737</c:v>
                </c:pt>
                <c:pt idx="2835">
                  <c:v>40738</c:v>
                </c:pt>
                <c:pt idx="2836">
                  <c:v>40739</c:v>
                </c:pt>
                <c:pt idx="2837">
                  <c:v>40742</c:v>
                </c:pt>
                <c:pt idx="2838">
                  <c:v>40743</c:v>
                </c:pt>
                <c:pt idx="2839">
                  <c:v>40744</c:v>
                </c:pt>
                <c:pt idx="2840">
                  <c:v>40745</c:v>
                </c:pt>
                <c:pt idx="2841">
                  <c:v>40746</c:v>
                </c:pt>
                <c:pt idx="2842">
                  <c:v>40749</c:v>
                </c:pt>
                <c:pt idx="2843">
                  <c:v>40750</c:v>
                </c:pt>
                <c:pt idx="2844">
                  <c:v>40751</c:v>
                </c:pt>
                <c:pt idx="2845">
                  <c:v>40752</c:v>
                </c:pt>
                <c:pt idx="2846">
                  <c:v>40753</c:v>
                </c:pt>
                <c:pt idx="2847">
                  <c:v>40756</c:v>
                </c:pt>
                <c:pt idx="2848">
                  <c:v>40757</c:v>
                </c:pt>
                <c:pt idx="2849">
                  <c:v>40758</c:v>
                </c:pt>
                <c:pt idx="2850">
                  <c:v>40759</c:v>
                </c:pt>
                <c:pt idx="2851">
                  <c:v>40760</c:v>
                </c:pt>
                <c:pt idx="2852">
                  <c:v>40763</c:v>
                </c:pt>
                <c:pt idx="2853">
                  <c:v>40764</c:v>
                </c:pt>
                <c:pt idx="2854">
                  <c:v>40765</c:v>
                </c:pt>
                <c:pt idx="2855">
                  <c:v>40766</c:v>
                </c:pt>
                <c:pt idx="2856">
                  <c:v>40767</c:v>
                </c:pt>
                <c:pt idx="2857">
                  <c:v>40770</c:v>
                </c:pt>
                <c:pt idx="2858">
                  <c:v>40771</c:v>
                </c:pt>
                <c:pt idx="2859">
                  <c:v>40772</c:v>
                </c:pt>
                <c:pt idx="2860">
                  <c:v>40773</c:v>
                </c:pt>
                <c:pt idx="2861">
                  <c:v>40774</c:v>
                </c:pt>
                <c:pt idx="2862">
                  <c:v>40777</c:v>
                </c:pt>
                <c:pt idx="2863">
                  <c:v>40778</c:v>
                </c:pt>
                <c:pt idx="2864">
                  <c:v>40779</c:v>
                </c:pt>
                <c:pt idx="2865">
                  <c:v>40780</c:v>
                </c:pt>
                <c:pt idx="2866">
                  <c:v>40781</c:v>
                </c:pt>
                <c:pt idx="2867">
                  <c:v>40784</c:v>
                </c:pt>
                <c:pt idx="2868">
                  <c:v>40785</c:v>
                </c:pt>
                <c:pt idx="2869">
                  <c:v>40786</c:v>
                </c:pt>
                <c:pt idx="2870">
                  <c:v>40787</c:v>
                </c:pt>
                <c:pt idx="2871">
                  <c:v>40788</c:v>
                </c:pt>
                <c:pt idx="2872">
                  <c:v>40792</c:v>
                </c:pt>
                <c:pt idx="2873">
                  <c:v>40793</c:v>
                </c:pt>
                <c:pt idx="2874">
                  <c:v>40794</c:v>
                </c:pt>
                <c:pt idx="2875">
                  <c:v>40795</c:v>
                </c:pt>
                <c:pt idx="2876">
                  <c:v>40798</c:v>
                </c:pt>
                <c:pt idx="2877">
                  <c:v>40799</c:v>
                </c:pt>
                <c:pt idx="2878">
                  <c:v>40800</c:v>
                </c:pt>
                <c:pt idx="2879">
                  <c:v>40801</c:v>
                </c:pt>
                <c:pt idx="2880">
                  <c:v>40802</c:v>
                </c:pt>
                <c:pt idx="2881">
                  <c:v>40805</c:v>
                </c:pt>
                <c:pt idx="2882">
                  <c:v>40806</c:v>
                </c:pt>
                <c:pt idx="2883">
                  <c:v>40807</c:v>
                </c:pt>
                <c:pt idx="2884">
                  <c:v>40808</c:v>
                </c:pt>
                <c:pt idx="2885">
                  <c:v>40809</c:v>
                </c:pt>
                <c:pt idx="2886">
                  <c:v>40812</c:v>
                </c:pt>
                <c:pt idx="2887">
                  <c:v>40813</c:v>
                </c:pt>
                <c:pt idx="2888">
                  <c:v>40814</c:v>
                </c:pt>
                <c:pt idx="2889">
                  <c:v>40815</c:v>
                </c:pt>
                <c:pt idx="2890">
                  <c:v>40816</c:v>
                </c:pt>
                <c:pt idx="2891">
                  <c:v>40819</c:v>
                </c:pt>
                <c:pt idx="2892">
                  <c:v>40820</c:v>
                </c:pt>
                <c:pt idx="2893">
                  <c:v>40821</c:v>
                </c:pt>
                <c:pt idx="2894">
                  <c:v>40822</c:v>
                </c:pt>
                <c:pt idx="2895">
                  <c:v>40823</c:v>
                </c:pt>
                <c:pt idx="2896">
                  <c:v>40826</c:v>
                </c:pt>
                <c:pt idx="2897">
                  <c:v>40827</c:v>
                </c:pt>
                <c:pt idx="2898">
                  <c:v>40828</c:v>
                </c:pt>
                <c:pt idx="2899">
                  <c:v>40829</c:v>
                </c:pt>
                <c:pt idx="2900">
                  <c:v>40830</c:v>
                </c:pt>
                <c:pt idx="2901">
                  <c:v>40833</c:v>
                </c:pt>
                <c:pt idx="2902">
                  <c:v>40834</c:v>
                </c:pt>
                <c:pt idx="2903">
                  <c:v>40835</c:v>
                </c:pt>
                <c:pt idx="2904">
                  <c:v>40836</c:v>
                </c:pt>
                <c:pt idx="2905">
                  <c:v>40837</c:v>
                </c:pt>
                <c:pt idx="2906">
                  <c:v>40840</c:v>
                </c:pt>
                <c:pt idx="2907">
                  <c:v>40841</c:v>
                </c:pt>
                <c:pt idx="2908">
                  <c:v>40842</c:v>
                </c:pt>
                <c:pt idx="2909">
                  <c:v>40843</c:v>
                </c:pt>
                <c:pt idx="2910">
                  <c:v>40844</c:v>
                </c:pt>
                <c:pt idx="2911">
                  <c:v>40847</c:v>
                </c:pt>
                <c:pt idx="2912">
                  <c:v>40848</c:v>
                </c:pt>
                <c:pt idx="2913">
                  <c:v>40849</c:v>
                </c:pt>
                <c:pt idx="2914">
                  <c:v>40850</c:v>
                </c:pt>
                <c:pt idx="2915">
                  <c:v>40851</c:v>
                </c:pt>
                <c:pt idx="2916">
                  <c:v>40854</c:v>
                </c:pt>
                <c:pt idx="2917">
                  <c:v>40855</c:v>
                </c:pt>
                <c:pt idx="2918">
                  <c:v>40856</c:v>
                </c:pt>
                <c:pt idx="2919">
                  <c:v>40857</c:v>
                </c:pt>
                <c:pt idx="2920">
                  <c:v>40858</c:v>
                </c:pt>
                <c:pt idx="2921">
                  <c:v>40861</c:v>
                </c:pt>
                <c:pt idx="2922">
                  <c:v>40862</c:v>
                </c:pt>
                <c:pt idx="2923">
                  <c:v>40863</c:v>
                </c:pt>
                <c:pt idx="2924">
                  <c:v>40864</c:v>
                </c:pt>
                <c:pt idx="2925">
                  <c:v>40865</c:v>
                </c:pt>
                <c:pt idx="2926">
                  <c:v>40868</c:v>
                </c:pt>
                <c:pt idx="2927">
                  <c:v>40869</c:v>
                </c:pt>
                <c:pt idx="2928">
                  <c:v>40870</c:v>
                </c:pt>
                <c:pt idx="2929">
                  <c:v>40872</c:v>
                </c:pt>
                <c:pt idx="2930">
                  <c:v>40875</c:v>
                </c:pt>
                <c:pt idx="2931">
                  <c:v>40876</c:v>
                </c:pt>
                <c:pt idx="2932">
                  <c:v>40877</c:v>
                </c:pt>
                <c:pt idx="2933">
                  <c:v>40878</c:v>
                </c:pt>
                <c:pt idx="2934">
                  <c:v>40879</c:v>
                </c:pt>
                <c:pt idx="2935">
                  <c:v>40882</c:v>
                </c:pt>
                <c:pt idx="2936">
                  <c:v>40883</c:v>
                </c:pt>
                <c:pt idx="2937">
                  <c:v>40884</c:v>
                </c:pt>
                <c:pt idx="2938">
                  <c:v>40885</c:v>
                </c:pt>
                <c:pt idx="2939">
                  <c:v>40886</c:v>
                </c:pt>
                <c:pt idx="2940">
                  <c:v>40889</c:v>
                </c:pt>
                <c:pt idx="2941">
                  <c:v>40890</c:v>
                </c:pt>
                <c:pt idx="2942">
                  <c:v>40891</c:v>
                </c:pt>
                <c:pt idx="2943">
                  <c:v>40892</c:v>
                </c:pt>
                <c:pt idx="2944">
                  <c:v>40893</c:v>
                </c:pt>
                <c:pt idx="2945">
                  <c:v>40896</c:v>
                </c:pt>
                <c:pt idx="2946">
                  <c:v>40897</c:v>
                </c:pt>
                <c:pt idx="2947">
                  <c:v>40898</c:v>
                </c:pt>
                <c:pt idx="2948">
                  <c:v>40899</c:v>
                </c:pt>
                <c:pt idx="2949">
                  <c:v>40900</c:v>
                </c:pt>
                <c:pt idx="2950">
                  <c:v>40904</c:v>
                </c:pt>
                <c:pt idx="2951">
                  <c:v>40905</c:v>
                </c:pt>
                <c:pt idx="2952">
                  <c:v>40906</c:v>
                </c:pt>
                <c:pt idx="2953">
                  <c:v>40907</c:v>
                </c:pt>
                <c:pt idx="2954">
                  <c:v>40911</c:v>
                </c:pt>
                <c:pt idx="2955">
                  <c:v>40912</c:v>
                </c:pt>
                <c:pt idx="2956">
                  <c:v>40913</c:v>
                </c:pt>
                <c:pt idx="2957">
                  <c:v>40914</c:v>
                </c:pt>
                <c:pt idx="2958">
                  <c:v>40917</c:v>
                </c:pt>
                <c:pt idx="2959">
                  <c:v>40918</c:v>
                </c:pt>
                <c:pt idx="2960">
                  <c:v>40919</c:v>
                </c:pt>
                <c:pt idx="2961">
                  <c:v>40920</c:v>
                </c:pt>
                <c:pt idx="2962">
                  <c:v>40921</c:v>
                </c:pt>
                <c:pt idx="2963">
                  <c:v>40925</c:v>
                </c:pt>
                <c:pt idx="2964">
                  <c:v>40926</c:v>
                </c:pt>
                <c:pt idx="2965">
                  <c:v>40927</c:v>
                </c:pt>
                <c:pt idx="2966">
                  <c:v>40928</c:v>
                </c:pt>
                <c:pt idx="2967">
                  <c:v>40931</c:v>
                </c:pt>
                <c:pt idx="2968">
                  <c:v>40932</c:v>
                </c:pt>
                <c:pt idx="2969">
                  <c:v>40933</c:v>
                </c:pt>
                <c:pt idx="2970">
                  <c:v>40934</c:v>
                </c:pt>
                <c:pt idx="2971">
                  <c:v>40935</c:v>
                </c:pt>
                <c:pt idx="2972">
                  <c:v>40938</c:v>
                </c:pt>
                <c:pt idx="2973">
                  <c:v>40939</c:v>
                </c:pt>
                <c:pt idx="2974">
                  <c:v>40940</c:v>
                </c:pt>
                <c:pt idx="2975">
                  <c:v>40941</c:v>
                </c:pt>
                <c:pt idx="2976">
                  <c:v>40942</c:v>
                </c:pt>
                <c:pt idx="2977">
                  <c:v>40945</c:v>
                </c:pt>
                <c:pt idx="2978">
                  <c:v>40946</c:v>
                </c:pt>
                <c:pt idx="2979">
                  <c:v>40947</c:v>
                </c:pt>
                <c:pt idx="2980">
                  <c:v>40948</c:v>
                </c:pt>
                <c:pt idx="2981">
                  <c:v>40949</c:v>
                </c:pt>
                <c:pt idx="2982">
                  <c:v>40952</c:v>
                </c:pt>
                <c:pt idx="2983">
                  <c:v>40953</c:v>
                </c:pt>
                <c:pt idx="2984">
                  <c:v>40954</c:v>
                </c:pt>
                <c:pt idx="2985">
                  <c:v>40955</c:v>
                </c:pt>
                <c:pt idx="2986">
                  <c:v>40956</c:v>
                </c:pt>
                <c:pt idx="2987">
                  <c:v>40960</c:v>
                </c:pt>
                <c:pt idx="2988">
                  <c:v>40961</c:v>
                </c:pt>
                <c:pt idx="2989">
                  <c:v>40962</c:v>
                </c:pt>
                <c:pt idx="2990">
                  <c:v>40963</c:v>
                </c:pt>
                <c:pt idx="2991">
                  <c:v>40966</c:v>
                </c:pt>
                <c:pt idx="2992">
                  <c:v>40967</c:v>
                </c:pt>
                <c:pt idx="2993">
                  <c:v>40968</c:v>
                </c:pt>
                <c:pt idx="2994">
                  <c:v>40969</c:v>
                </c:pt>
                <c:pt idx="2995">
                  <c:v>40970</c:v>
                </c:pt>
                <c:pt idx="2996">
                  <c:v>40973</c:v>
                </c:pt>
                <c:pt idx="2997">
                  <c:v>40974</c:v>
                </c:pt>
                <c:pt idx="2998">
                  <c:v>40975</c:v>
                </c:pt>
                <c:pt idx="2999">
                  <c:v>40976</c:v>
                </c:pt>
                <c:pt idx="3000">
                  <c:v>40977</c:v>
                </c:pt>
                <c:pt idx="3001">
                  <c:v>40980</c:v>
                </c:pt>
                <c:pt idx="3002">
                  <c:v>40981</c:v>
                </c:pt>
                <c:pt idx="3003">
                  <c:v>40982</c:v>
                </c:pt>
                <c:pt idx="3004">
                  <c:v>40983</c:v>
                </c:pt>
                <c:pt idx="3005">
                  <c:v>40984</c:v>
                </c:pt>
                <c:pt idx="3006">
                  <c:v>40987</c:v>
                </c:pt>
                <c:pt idx="3007">
                  <c:v>40988</c:v>
                </c:pt>
                <c:pt idx="3008">
                  <c:v>40989</c:v>
                </c:pt>
                <c:pt idx="3009">
                  <c:v>40990</c:v>
                </c:pt>
                <c:pt idx="3010">
                  <c:v>40991</c:v>
                </c:pt>
                <c:pt idx="3011">
                  <c:v>40994</c:v>
                </c:pt>
                <c:pt idx="3012">
                  <c:v>40995</c:v>
                </c:pt>
                <c:pt idx="3013">
                  <c:v>40996</c:v>
                </c:pt>
                <c:pt idx="3014">
                  <c:v>40997</c:v>
                </c:pt>
                <c:pt idx="3015">
                  <c:v>40998</c:v>
                </c:pt>
                <c:pt idx="3016">
                  <c:v>41001</c:v>
                </c:pt>
                <c:pt idx="3017">
                  <c:v>41002</c:v>
                </c:pt>
                <c:pt idx="3018">
                  <c:v>41003</c:v>
                </c:pt>
                <c:pt idx="3019">
                  <c:v>41004</c:v>
                </c:pt>
                <c:pt idx="3020">
                  <c:v>41008</c:v>
                </c:pt>
                <c:pt idx="3021">
                  <c:v>41009</c:v>
                </c:pt>
                <c:pt idx="3022">
                  <c:v>41010</c:v>
                </c:pt>
                <c:pt idx="3023">
                  <c:v>41011</c:v>
                </c:pt>
                <c:pt idx="3024">
                  <c:v>41012</c:v>
                </c:pt>
                <c:pt idx="3025">
                  <c:v>41015</c:v>
                </c:pt>
                <c:pt idx="3026">
                  <c:v>41016</c:v>
                </c:pt>
                <c:pt idx="3027">
                  <c:v>41017</c:v>
                </c:pt>
                <c:pt idx="3028">
                  <c:v>41018</c:v>
                </c:pt>
                <c:pt idx="3029">
                  <c:v>41019</c:v>
                </c:pt>
                <c:pt idx="3030">
                  <c:v>41022</c:v>
                </c:pt>
                <c:pt idx="3031">
                  <c:v>41023</c:v>
                </c:pt>
                <c:pt idx="3032">
                  <c:v>41024</c:v>
                </c:pt>
                <c:pt idx="3033">
                  <c:v>41025</c:v>
                </c:pt>
                <c:pt idx="3034">
                  <c:v>41026</c:v>
                </c:pt>
                <c:pt idx="3035">
                  <c:v>41029</c:v>
                </c:pt>
                <c:pt idx="3036">
                  <c:v>41030</c:v>
                </c:pt>
                <c:pt idx="3037">
                  <c:v>41031</c:v>
                </c:pt>
                <c:pt idx="3038">
                  <c:v>41032</c:v>
                </c:pt>
                <c:pt idx="3039">
                  <c:v>41033</c:v>
                </c:pt>
                <c:pt idx="3040">
                  <c:v>41036</c:v>
                </c:pt>
                <c:pt idx="3041">
                  <c:v>41037</c:v>
                </c:pt>
                <c:pt idx="3042">
                  <c:v>41038</c:v>
                </c:pt>
                <c:pt idx="3043">
                  <c:v>41039</c:v>
                </c:pt>
                <c:pt idx="3044">
                  <c:v>41040</c:v>
                </c:pt>
                <c:pt idx="3045">
                  <c:v>41043</c:v>
                </c:pt>
                <c:pt idx="3046">
                  <c:v>41044</c:v>
                </c:pt>
                <c:pt idx="3047">
                  <c:v>41045</c:v>
                </c:pt>
                <c:pt idx="3048">
                  <c:v>41046</c:v>
                </c:pt>
                <c:pt idx="3049">
                  <c:v>41047</c:v>
                </c:pt>
                <c:pt idx="3050">
                  <c:v>41050</c:v>
                </c:pt>
                <c:pt idx="3051">
                  <c:v>41051</c:v>
                </c:pt>
                <c:pt idx="3052">
                  <c:v>41052</c:v>
                </c:pt>
                <c:pt idx="3053">
                  <c:v>41053</c:v>
                </c:pt>
                <c:pt idx="3054">
                  <c:v>41054</c:v>
                </c:pt>
                <c:pt idx="3055">
                  <c:v>41058</c:v>
                </c:pt>
                <c:pt idx="3056">
                  <c:v>41059</c:v>
                </c:pt>
                <c:pt idx="3057">
                  <c:v>41060</c:v>
                </c:pt>
                <c:pt idx="3058">
                  <c:v>41061</c:v>
                </c:pt>
                <c:pt idx="3059">
                  <c:v>41064</c:v>
                </c:pt>
                <c:pt idx="3060">
                  <c:v>41065</c:v>
                </c:pt>
                <c:pt idx="3061">
                  <c:v>41066</c:v>
                </c:pt>
                <c:pt idx="3062">
                  <c:v>41067</c:v>
                </c:pt>
                <c:pt idx="3063">
                  <c:v>41068</c:v>
                </c:pt>
                <c:pt idx="3064">
                  <c:v>41071</c:v>
                </c:pt>
                <c:pt idx="3065">
                  <c:v>41072</c:v>
                </c:pt>
                <c:pt idx="3066">
                  <c:v>41073</c:v>
                </c:pt>
                <c:pt idx="3067">
                  <c:v>41074</c:v>
                </c:pt>
                <c:pt idx="3068">
                  <c:v>41075</c:v>
                </c:pt>
                <c:pt idx="3069">
                  <c:v>41078</c:v>
                </c:pt>
                <c:pt idx="3070">
                  <c:v>41079</c:v>
                </c:pt>
                <c:pt idx="3071">
                  <c:v>41080</c:v>
                </c:pt>
                <c:pt idx="3072">
                  <c:v>41081</c:v>
                </c:pt>
                <c:pt idx="3073">
                  <c:v>41082</c:v>
                </c:pt>
                <c:pt idx="3074">
                  <c:v>41085</c:v>
                </c:pt>
                <c:pt idx="3075">
                  <c:v>41086</c:v>
                </c:pt>
                <c:pt idx="3076">
                  <c:v>41087</c:v>
                </c:pt>
                <c:pt idx="3077">
                  <c:v>41088</c:v>
                </c:pt>
                <c:pt idx="3078">
                  <c:v>41089</c:v>
                </c:pt>
                <c:pt idx="3079">
                  <c:v>41092</c:v>
                </c:pt>
                <c:pt idx="3080">
                  <c:v>41093</c:v>
                </c:pt>
                <c:pt idx="3081">
                  <c:v>41095</c:v>
                </c:pt>
                <c:pt idx="3082">
                  <c:v>41096</c:v>
                </c:pt>
                <c:pt idx="3083">
                  <c:v>41099</c:v>
                </c:pt>
                <c:pt idx="3084">
                  <c:v>41100</c:v>
                </c:pt>
                <c:pt idx="3085">
                  <c:v>41101</c:v>
                </c:pt>
                <c:pt idx="3086">
                  <c:v>41102</c:v>
                </c:pt>
                <c:pt idx="3087">
                  <c:v>41103</c:v>
                </c:pt>
                <c:pt idx="3088">
                  <c:v>41106</c:v>
                </c:pt>
                <c:pt idx="3089">
                  <c:v>41107</c:v>
                </c:pt>
                <c:pt idx="3090">
                  <c:v>41108</c:v>
                </c:pt>
                <c:pt idx="3091">
                  <c:v>41109</c:v>
                </c:pt>
                <c:pt idx="3092">
                  <c:v>41110</c:v>
                </c:pt>
                <c:pt idx="3093">
                  <c:v>41113</c:v>
                </c:pt>
                <c:pt idx="3094">
                  <c:v>41114</c:v>
                </c:pt>
                <c:pt idx="3095">
                  <c:v>41115</c:v>
                </c:pt>
                <c:pt idx="3096">
                  <c:v>41116</c:v>
                </c:pt>
                <c:pt idx="3097">
                  <c:v>41117</c:v>
                </c:pt>
                <c:pt idx="3098">
                  <c:v>41120</c:v>
                </c:pt>
                <c:pt idx="3099">
                  <c:v>41121</c:v>
                </c:pt>
                <c:pt idx="3100">
                  <c:v>41122</c:v>
                </c:pt>
                <c:pt idx="3101">
                  <c:v>41123</c:v>
                </c:pt>
                <c:pt idx="3102">
                  <c:v>41124</c:v>
                </c:pt>
                <c:pt idx="3103">
                  <c:v>41127</c:v>
                </c:pt>
                <c:pt idx="3104">
                  <c:v>41128</c:v>
                </c:pt>
                <c:pt idx="3105">
                  <c:v>41129</c:v>
                </c:pt>
                <c:pt idx="3106">
                  <c:v>41130</c:v>
                </c:pt>
                <c:pt idx="3107">
                  <c:v>41131</c:v>
                </c:pt>
                <c:pt idx="3108">
                  <c:v>41134</c:v>
                </c:pt>
                <c:pt idx="3109">
                  <c:v>41135</c:v>
                </c:pt>
                <c:pt idx="3110">
                  <c:v>41136</c:v>
                </c:pt>
                <c:pt idx="3111">
                  <c:v>41137</c:v>
                </c:pt>
                <c:pt idx="3112">
                  <c:v>41138</c:v>
                </c:pt>
                <c:pt idx="3113">
                  <c:v>41141</c:v>
                </c:pt>
                <c:pt idx="3114">
                  <c:v>41142</c:v>
                </c:pt>
                <c:pt idx="3115">
                  <c:v>41143</c:v>
                </c:pt>
                <c:pt idx="3116">
                  <c:v>41144</c:v>
                </c:pt>
                <c:pt idx="3117">
                  <c:v>41145</c:v>
                </c:pt>
                <c:pt idx="3118">
                  <c:v>41148</c:v>
                </c:pt>
                <c:pt idx="3119">
                  <c:v>41149</c:v>
                </c:pt>
                <c:pt idx="3120">
                  <c:v>41150</c:v>
                </c:pt>
                <c:pt idx="3121">
                  <c:v>41151</c:v>
                </c:pt>
                <c:pt idx="3122">
                  <c:v>41152</c:v>
                </c:pt>
                <c:pt idx="3123">
                  <c:v>41156</c:v>
                </c:pt>
                <c:pt idx="3124">
                  <c:v>41157</c:v>
                </c:pt>
                <c:pt idx="3125">
                  <c:v>41158</c:v>
                </c:pt>
                <c:pt idx="3126">
                  <c:v>41159</c:v>
                </c:pt>
                <c:pt idx="3127">
                  <c:v>41162</c:v>
                </c:pt>
                <c:pt idx="3128">
                  <c:v>41163</c:v>
                </c:pt>
                <c:pt idx="3129">
                  <c:v>41164</c:v>
                </c:pt>
                <c:pt idx="3130">
                  <c:v>41165</c:v>
                </c:pt>
                <c:pt idx="3131">
                  <c:v>41166</c:v>
                </c:pt>
                <c:pt idx="3132">
                  <c:v>41169</c:v>
                </c:pt>
                <c:pt idx="3133">
                  <c:v>41170</c:v>
                </c:pt>
                <c:pt idx="3134">
                  <c:v>41171</c:v>
                </c:pt>
                <c:pt idx="3135">
                  <c:v>41172</c:v>
                </c:pt>
                <c:pt idx="3136">
                  <c:v>41173</c:v>
                </c:pt>
                <c:pt idx="3137">
                  <c:v>41176</c:v>
                </c:pt>
                <c:pt idx="3138">
                  <c:v>41177</c:v>
                </c:pt>
                <c:pt idx="3139">
                  <c:v>41178</c:v>
                </c:pt>
                <c:pt idx="3140">
                  <c:v>41179</c:v>
                </c:pt>
                <c:pt idx="3141">
                  <c:v>41180</c:v>
                </c:pt>
                <c:pt idx="3142">
                  <c:v>41183</c:v>
                </c:pt>
                <c:pt idx="3143">
                  <c:v>41184</c:v>
                </c:pt>
                <c:pt idx="3144">
                  <c:v>41185</c:v>
                </c:pt>
                <c:pt idx="3145">
                  <c:v>41186</c:v>
                </c:pt>
                <c:pt idx="3146">
                  <c:v>41187</c:v>
                </c:pt>
                <c:pt idx="3147">
                  <c:v>41190</c:v>
                </c:pt>
                <c:pt idx="3148">
                  <c:v>41191</c:v>
                </c:pt>
                <c:pt idx="3149">
                  <c:v>41192</c:v>
                </c:pt>
                <c:pt idx="3150">
                  <c:v>41193</c:v>
                </c:pt>
                <c:pt idx="3151">
                  <c:v>41194</c:v>
                </c:pt>
                <c:pt idx="3152">
                  <c:v>41197</c:v>
                </c:pt>
                <c:pt idx="3153">
                  <c:v>41198</c:v>
                </c:pt>
                <c:pt idx="3154">
                  <c:v>41199</c:v>
                </c:pt>
                <c:pt idx="3155">
                  <c:v>41200</c:v>
                </c:pt>
                <c:pt idx="3156">
                  <c:v>41201</c:v>
                </c:pt>
                <c:pt idx="3157">
                  <c:v>41204</c:v>
                </c:pt>
                <c:pt idx="3158">
                  <c:v>41205</c:v>
                </c:pt>
                <c:pt idx="3159">
                  <c:v>41206</c:v>
                </c:pt>
                <c:pt idx="3160">
                  <c:v>41207</c:v>
                </c:pt>
                <c:pt idx="3161">
                  <c:v>41208</c:v>
                </c:pt>
                <c:pt idx="3162">
                  <c:v>41213</c:v>
                </c:pt>
                <c:pt idx="3163">
                  <c:v>41214</c:v>
                </c:pt>
                <c:pt idx="3164">
                  <c:v>41215</c:v>
                </c:pt>
                <c:pt idx="3165">
                  <c:v>41218</c:v>
                </c:pt>
                <c:pt idx="3166">
                  <c:v>41219</c:v>
                </c:pt>
                <c:pt idx="3167">
                  <c:v>41220</c:v>
                </c:pt>
                <c:pt idx="3168">
                  <c:v>41221</c:v>
                </c:pt>
                <c:pt idx="3169">
                  <c:v>41222</c:v>
                </c:pt>
                <c:pt idx="3170">
                  <c:v>41225</c:v>
                </c:pt>
                <c:pt idx="3171">
                  <c:v>41226</c:v>
                </c:pt>
                <c:pt idx="3172">
                  <c:v>41227</c:v>
                </c:pt>
                <c:pt idx="3173">
                  <c:v>41228</c:v>
                </c:pt>
                <c:pt idx="3174">
                  <c:v>41229</c:v>
                </c:pt>
                <c:pt idx="3175">
                  <c:v>41232</c:v>
                </c:pt>
                <c:pt idx="3176">
                  <c:v>41233</c:v>
                </c:pt>
                <c:pt idx="3177">
                  <c:v>41234</c:v>
                </c:pt>
                <c:pt idx="3178">
                  <c:v>41236</c:v>
                </c:pt>
                <c:pt idx="3179">
                  <c:v>41239</c:v>
                </c:pt>
                <c:pt idx="3180">
                  <c:v>41240</c:v>
                </c:pt>
                <c:pt idx="3181">
                  <c:v>41241</c:v>
                </c:pt>
                <c:pt idx="3182">
                  <c:v>41242</c:v>
                </c:pt>
                <c:pt idx="3183">
                  <c:v>41243</c:v>
                </c:pt>
                <c:pt idx="3184">
                  <c:v>41246</c:v>
                </c:pt>
                <c:pt idx="3185">
                  <c:v>41247</c:v>
                </c:pt>
                <c:pt idx="3186">
                  <c:v>41248</c:v>
                </c:pt>
                <c:pt idx="3187">
                  <c:v>41249</c:v>
                </c:pt>
                <c:pt idx="3188">
                  <c:v>41250</c:v>
                </c:pt>
                <c:pt idx="3189">
                  <c:v>41253</c:v>
                </c:pt>
                <c:pt idx="3190">
                  <c:v>41254</c:v>
                </c:pt>
                <c:pt idx="3191">
                  <c:v>41255</c:v>
                </c:pt>
                <c:pt idx="3192">
                  <c:v>41256</c:v>
                </c:pt>
                <c:pt idx="3193">
                  <c:v>41257</c:v>
                </c:pt>
                <c:pt idx="3194">
                  <c:v>41260</c:v>
                </c:pt>
                <c:pt idx="3195">
                  <c:v>41261</c:v>
                </c:pt>
                <c:pt idx="3196">
                  <c:v>41262</c:v>
                </c:pt>
                <c:pt idx="3197">
                  <c:v>41263</c:v>
                </c:pt>
                <c:pt idx="3198">
                  <c:v>41264</c:v>
                </c:pt>
                <c:pt idx="3199">
                  <c:v>41267</c:v>
                </c:pt>
                <c:pt idx="3200">
                  <c:v>41269</c:v>
                </c:pt>
                <c:pt idx="3201">
                  <c:v>41270</c:v>
                </c:pt>
                <c:pt idx="3202">
                  <c:v>41271</c:v>
                </c:pt>
                <c:pt idx="3203">
                  <c:v>41274</c:v>
                </c:pt>
                <c:pt idx="3204">
                  <c:v>41276</c:v>
                </c:pt>
                <c:pt idx="3205">
                  <c:v>41277</c:v>
                </c:pt>
                <c:pt idx="3206">
                  <c:v>41278</c:v>
                </c:pt>
                <c:pt idx="3207">
                  <c:v>41281</c:v>
                </c:pt>
                <c:pt idx="3208">
                  <c:v>41282</c:v>
                </c:pt>
                <c:pt idx="3209">
                  <c:v>41283</c:v>
                </c:pt>
                <c:pt idx="3210">
                  <c:v>41284</c:v>
                </c:pt>
                <c:pt idx="3211">
                  <c:v>41285</c:v>
                </c:pt>
                <c:pt idx="3212">
                  <c:v>41288</c:v>
                </c:pt>
                <c:pt idx="3213">
                  <c:v>41289</c:v>
                </c:pt>
                <c:pt idx="3214">
                  <c:v>41290</c:v>
                </c:pt>
                <c:pt idx="3215">
                  <c:v>41291</c:v>
                </c:pt>
                <c:pt idx="3216">
                  <c:v>41292</c:v>
                </c:pt>
                <c:pt idx="3217">
                  <c:v>41296</c:v>
                </c:pt>
                <c:pt idx="3218">
                  <c:v>41297</c:v>
                </c:pt>
                <c:pt idx="3219">
                  <c:v>41298</c:v>
                </c:pt>
                <c:pt idx="3220">
                  <c:v>41299</c:v>
                </c:pt>
                <c:pt idx="3221">
                  <c:v>41302</c:v>
                </c:pt>
                <c:pt idx="3222">
                  <c:v>41303</c:v>
                </c:pt>
                <c:pt idx="3223">
                  <c:v>41304</c:v>
                </c:pt>
                <c:pt idx="3224">
                  <c:v>41305</c:v>
                </c:pt>
                <c:pt idx="3225">
                  <c:v>41306</c:v>
                </c:pt>
                <c:pt idx="3226">
                  <c:v>41309</c:v>
                </c:pt>
                <c:pt idx="3227">
                  <c:v>41310</c:v>
                </c:pt>
                <c:pt idx="3228">
                  <c:v>41311</c:v>
                </c:pt>
                <c:pt idx="3229">
                  <c:v>41312</c:v>
                </c:pt>
                <c:pt idx="3230">
                  <c:v>41313</c:v>
                </c:pt>
                <c:pt idx="3231">
                  <c:v>41316</c:v>
                </c:pt>
                <c:pt idx="3232">
                  <c:v>41317</c:v>
                </c:pt>
                <c:pt idx="3233">
                  <c:v>41318</c:v>
                </c:pt>
                <c:pt idx="3234">
                  <c:v>41319</c:v>
                </c:pt>
                <c:pt idx="3235">
                  <c:v>41320</c:v>
                </c:pt>
                <c:pt idx="3236">
                  <c:v>41324</c:v>
                </c:pt>
                <c:pt idx="3237">
                  <c:v>41325</c:v>
                </c:pt>
                <c:pt idx="3238">
                  <c:v>41326</c:v>
                </c:pt>
                <c:pt idx="3239">
                  <c:v>41327</c:v>
                </c:pt>
                <c:pt idx="3240">
                  <c:v>41330</c:v>
                </c:pt>
                <c:pt idx="3241">
                  <c:v>41331</c:v>
                </c:pt>
                <c:pt idx="3242">
                  <c:v>41332</c:v>
                </c:pt>
                <c:pt idx="3243">
                  <c:v>41333</c:v>
                </c:pt>
                <c:pt idx="3244">
                  <c:v>41334</c:v>
                </c:pt>
                <c:pt idx="3245">
                  <c:v>41337</c:v>
                </c:pt>
                <c:pt idx="3246">
                  <c:v>41338</c:v>
                </c:pt>
                <c:pt idx="3247">
                  <c:v>41339</c:v>
                </c:pt>
                <c:pt idx="3248">
                  <c:v>41340</c:v>
                </c:pt>
                <c:pt idx="3249">
                  <c:v>41341</c:v>
                </c:pt>
                <c:pt idx="3250">
                  <c:v>41344</c:v>
                </c:pt>
                <c:pt idx="3251">
                  <c:v>41345</c:v>
                </c:pt>
                <c:pt idx="3252">
                  <c:v>41346</c:v>
                </c:pt>
                <c:pt idx="3253">
                  <c:v>41347</c:v>
                </c:pt>
                <c:pt idx="3254">
                  <c:v>41348</c:v>
                </c:pt>
                <c:pt idx="3255">
                  <c:v>41351</c:v>
                </c:pt>
                <c:pt idx="3256">
                  <c:v>41352</c:v>
                </c:pt>
                <c:pt idx="3257">
                  <c:v>41353</c:v>
                </c:pt>
                <c:pt idx="3258">
                  <c:v>41354</c:v>
                </c:pt>
                <c:pt idx="3259">
                  <c:v>41355</c:v>
                </c:pt>
                <c:pt idx="3260">
                  <c:v>41358</c:v>
                </c:pt>
                <c:pt idx="3261">
                  <c:v>41359</c:v>
                </c:pt>
                <c:pt idx="3262">
                  <c:v>41360</c:v>
                </c:pt>
                <c:pt idx="3263">
                  <c:v>41361</c:v>
                </c:pt>
                <c:pt idx="3264">
                  <c:v>41365</c:v>
                </c:pt>
                <c:pt idx="3265">
                  <c:v>41366</c:v>
                </c:pt>
                <c:pt idx="3266">
                  <c:v>41367</c:v>
                </c:pt>
                <c:pt idx="3267">
                  <c:v>41368</c:v>
                </c:pt>
                <c:pt idx="3268">
                  <c:v>41369</c:v>
                </c:pt>
                <c:pt idx="3269">
                  <c:v>41372</c:v>
                </c:pt>
                <c:pt idx="3270">
                  <c:v>41373</c:v>
                </c:pt>
                <c:pt idx="3271">
                  <c:v>41374</c:v>
                </c:pt>
                <c:pt idx="3272">
                  <c:v>41375</c:v>
                </c:pt>
                <c:pt idx="3273">
                  <c:v>41376</c:v>
                </c:pt>
                <c:pt idx="3274">
                  <c:v>41379</c:v>
                </c:pt>
                <c:pt idx="3275">
                  <c:v>41380</c:v>
                </c:pt>
                <c:pt idx="3276">
                  <c:v>41381</c:v>
                </c:pt>
                <c:pt idx="3277">
                  <c:v>41382</c:v>
                </c:pt>
                <c:pt idx="3278">
                  <c:v>41383</c:v>
                </c:pt>
                <c:pt idx="3279">
                  <c:v>41386</c:v>
                </c:pt>
                <c:pt idx="3280">
                  <c:v>41387</c:v>
                </c:pt>
                <c:pt idx="3281">
                  <c:v>41388</c:v>
                </c:pt>
                <c:pt idx="3282">
                  <c:v>41389</c:v>
                </c:pt>
                <c:pt idx="3283">
                  <c:v>41390</c:v>
                </c:pt>
                <c:pt idx="3284">
                  <c:v>41393</c:v>
                </c:pt>
                <c:pt idx="3285">
                  <c:v>41394</c:v>
                </c:pt>
                <c:pt idx="3286">
                  <c:v>41395</c:v>
                </c:pt>
                <c:pt idx="3287">
                  <c:v>41396</c:v>
                </c:pt>
                <c:pt idx="3288">
                  <c:v>41397</c:v>
                </c:pt>
                <c:pt idx="3289">
                  <c:v>41400</c:v>
                </c:pt>
                <c:pt idx="3290">
                  <c:v>41401</c:v>
                </c:pt>
                <c:pt idx="3291">
                  <c:v>41402</c:v>
                </c:pt>
                <c:pt idx="3292">
                  <c:v>41403</c:v>
                </c:pt>
                <c:pt idx="3293">
                  <c:v>41404</c:v>
                </c:pt>
                <c:pt idx="3294">
                  <c:v>41407</c:v>
                </c:pt>
                <c:pt idx="3295">
                  <c:v>41408</c:v>
                </c:pt>
                <c:pt idx="3296">
                  <c:v>41409</c:v>
                </c:pt>
                <c:pt idx="3297">
                  <c:v>41410</c:v>
                </c:pt>
                <c:pt idx="3298">
                  <c:v>41411</c:v>
                </c:pt>
                <c:pt idx="3299">
                  <c:v>41414</c:v>
                </c:pt>
                <c:pt idx="3300">
                  <c:v>41415</c:v>
                </c:pt>
                <c:pt idx="3301">
                  <c:v>41416</c:v>
                </c:pt>
                <c:pt idx="3302">
                  <c:v>41417</c:v>
                </c:pt>
                <c:pt idx="3303">
                  <c:v>41418</c:v>
                </c:pt>
                <c:pt idx="3304">
                  <c:v>41422</c:v>
                </c:pt>
                <c:pt idx="3305">
                  <c:v>41423</c:v>
                </c:pt>
                <c:pt idx="3306">
                  <c:v>41424</c:v>
                </c:pt>
                <c:pt idx="3307">
                  <c:v>41425</c:v>
                </c:pt>
                <c:pt idx="3308">
                  <c:v>41428</c:v>
                </c:pt>
                <c:pt idx="3309">
                  <c:v>41429</c:v>
                </c:pt>
                <c:pt idx="3310">
                  <c:v>41430</c:v>
                </c:pt>
                <c:pt idx="3311">
                  <c:v>41431</c:v>
                </c:pt>
                <c:pt idx="3312">
                  <c:v>41432</c:v>
                </c:pt>
                <c:pt idx="3313">
                  <c:v>41435</c:v>
                </c:pt>
                <c:pt idx="3314">
                  <c:v>41436</c:v>
                </c:pt>
                <c:pt idx="3315">
                  <c:v>41437</c:v>
                </c:pt>
                <c:pt idx="3316">
                  <c:v>41438</c:v>
                </c:pt>
                <c:pt idx="3317">
                  <c:v>41439</c:v>
                </c:pt>
                <c:pt idx="3318">
                  <c:v>41442</c:v>
                </c:pt>
                <c:pt idx="3319">
                  <c:v>41443</c:v>
                </c:pt>
                <c:pt idx="3320">
                  <c:v>41444</c:v>
                </c:pt>
                <c:pt idx="3321">
                  <c:v>41445</c:v>
                </c:pt>
                <c:pt idx="3322">
                  <c:v>41446</c:v>
                </c:pt>
                <c:pt idx="3323">
                  <c:v>41449</c:v>
                </c:pt>
                <c:pt idx="3324">
                  <c:v>41450</c:v>
                </c:pt>
                <c:pt idx="3325">
                  <c:v>41451</c:v>
                </c:pt>
                <c:pt idx="3326">
                  <c:v>41452</c:v>
                </c:pt>
                <c:pt idx="3327">
                  <c:v>41453</c:v>
                </c:pt>
                <c:pt idx="3328">
                  <c:v>41456</c:v>
                </c:pt>
                <c:pt idx="3329">
                  <c:v>41457</c:v>
                </c:pt>
                <c:pt idx="3330">
                  <c:v>41458</c:v>
                </c:pt>
                <c:pt idx="3331">
                  <c:v>41460</c:v>
                </c:pt>
                <c:pt idx="3332">
                  <c:v>41463</c:v>
                </c:pt>
                <c:pt idx="3333">
                  <c:v>41464</c:v>
                </c:pt>
                <c:pt idx="3334">
                  <c:v>41465</c:v>
                </c:pt>
                <c:pt idx="3335">
                  <c:v>41466</c:v>
                </c:pt>
                <c:pt idx="3336">
                  <c:v>41467</c:v>
                </c:pt>
                <c:pt idx="3337">
                  <c:v>41470</c:v>
                </c:pt>
                <c:pt idx="3338">
                  <c:v>41471</c:v>
                </c:pt>
                <c:pt idx="3339">
                  <c:v>41472</c:v>
                </c:pt>
                <c:pt idx="3340">
                  <c:v>41473</c:v>
                </c:pt>
                <c:pt idx="3341">
                  <c:v>41474</c:v>
                </c:pt>
                <c:pt idx="3342">
                  <c:v>41477</c:v>
                </c:pt>
                <c:pt idx="3343">
                  <c:v>41478</c:v>
                </c:pt>
                <c:pt idx="3344">
                  <c:v>41479</c:v>
                </c:pt>
                <c:pt idx="3345">
                  <c:v>41480</c:v>
                </c:pt>
                <c:pt idx="3346">
                  <c:v>41481</c:v>
                </c:pt>
                <c:pt idx="3347">
                  <c:v>41484</c:v>
                </c:pt>
                <c:pt idx="3348">
                  <c:v>41485</c:v>
                </c:pt>
                <c:pt idx="3349">
                  <c:v>41486</c:v>
                </c:pt>
                <c:pt idx="3350">
                  <c:v>41487</c:v>
                </c:pt>
                <c:pt idx="3351">
                  <c:v>41488</c:v>
                </c:pt>
                <c:pt idx="3352">
                  <c:v>41491</c:v>
                </c:pt>
                <c:pt idx="3353">
                  <c:v>41492</c:v>
                </c:pt>
                <c:pt idx="3354">
                  <c:v>41493</c:v>
                </c:pt>
                <c:pt idx="3355">
                  <c:v>41494</c:v>
                </c:pt>
                <c:pt idx="3356">
                  <c:v>41495</c:v>
                </c:pt>
                <c:pt idx="3357">
                  <c:v>41498</c:v>
                </c:pt>
                <c:pt idx="3358">
                  <c:v>41499</c:v>
                </c:pt>
                <c:pt idx="3359">
                  <c:v>41500</c:v>
                </c:pt>
                <c:pt idx="3360">
                  <c:v>41501</c:v>
                </c:pt>
                <c:pt idx="3361">
                  <c:v>41502</c:v>
                </c:pt>
                <c:pt idx="3362">
                  <c:v>41505</c:v>
                </c:pt>
                <c:pt idx="3363">
                  <c:v>41506</c:v>
                </c:pt>
                <c:pt idx="3364">
                  <c:v>41507</c:v>
                </c:pt>
                <c:pt idx="3365">
                  <c:v>41508</c:v>
                </c:pt>
                <c:pt idx="3366">
                  <c:v>41509</c:v>
                </c:pt>
                <c:pt idx="3367">
                  <c:v>41512</c:v>
                </c:pt>
                <c:pt idx="3368">
                  <c:v>41513</c:v>
                </c:pt>
                <c:pt idx="3369">
                  <c:v>41514</c:v>
                </c:pt>
                <c:pt idx="3370">
                  <c:v>41515</c:v>
                </c:pt>
                <c:pt idx="3371">
                  <c:v>41516</c:v>
                </c:pt>
                <c:pt idx="3372">
                  <c:v>41520</c:v>
                </c:pt>
                <c:pt idx="3373">
                  <c:v>41521</c:v>
                </c:pt>
                <c:pt idx="3374">
                  <c:v>41522</c:v>
                </c:pt>
                <c:pt idx="3375">
                  <c:v>41523</c:v>
                </c:pt>
                <c:pt idx="3376">
                  <c:v>41526</c:v>
                </c:pt>
                <c:pt idx="3377">
                  <c:v>41527</c:v>
                </c:pt>
                <c:pt idx="3378">
                  <c:v>41528</c:v>
                </c:pt>
                <c:pt idx="3379">
                  <c:v>41529</c:v>
                </c:pt>
                <c:pt idx="3380">
                  <c:v>41530</c:v>
                </c:pt>
                <c:pt idx="3381">
                  <c:v>41533</c:v>
                </c:pt>
                <c:pt idx="3382">
                  <c:v>41534</c:v>
                </c:pt>
                <c:pt idx="3383">
                  <c:v>41535</c:v>
                </c:pt>
                <c:pt idx="3384">
                  <c:v>41536</c:v>
                </c:pt>
                <c:pt idx="3385">
                  <c:v>41537</c:v>
                </c:pt>
                <c:pt idx="3386">
                  <c:v>41540</c:v>
                </c:pt>
                <c:pt idx="3387">
                  <c:v>41541</c:v>
                </c:pt>
                <c:pt idx="3388">
                  <c:v>41542</c:v>
                </c:pt>
                <c:pt idx="3389">
                  <c:v>41543</c:v>
                </c:pt>
                <c:pt idx="3390">
                  <c:v>41544</c:v>
                </c:pt>
                <c:pt idx="3391">
                  <c:v>41547</c:v>
                </c:pt>
                <c:pt idx="3392">
                  <c:v>41548</c:v>
                </c:pt>
                <c:pt idx="3393">
                  <c:v>41549</c:v>
                </c:pt>
                <c:pt idx="3394">
                  <c:v>41550</c:v>
                </c:pt>
                <c:pt idx="3395">
                  <c:v>41551</c:v>
                </c:pt>
                <c:pt idx="3396">
                  <c:v>41554</c:v>
                </c:pt>
                <c:pt idx="3397">
                  <c:v>41555</c:v>
                </c:pt>
                <c:pt idx="3398">
                  <c:v>41556</c:v>
                </c:pt>
                <c:pt idx="3399">
                  <c:v>41557</c:v>
                </c:pt>
                <c:pt idx="3400">
                  <c:v>41558</c:v>
                </c:pt>
                <c:pt idx="3401">
                  <c:v>41561</c:v>
                </c:pt>
                <c:pt idx="3402">
                  <c:v>41562</c:v>
                </c:pt>
                <c:pt idx="3403">
                  <c:v>41563</c:v>
                </c:pt>
                <c:pt idx="3404">
                  <c:v>41564</c:v>
                </c:pt>
                <c:pt idx="3405">
                  <c:v>41565</c:v>
                </c:pt>
                <c:pt idx="3406">
                  <c:v>41568</c:v>
                </c:pt>
                <c:pt idx="3407">
                  <c:v>41569</c:v>
                </c:pt>
                <c:pt idx="3408">
                  <c:v>41570</c:v>
                </c:pt>
                <c:pt idx="3409">
                  <c:v>41571</c:v>
                </c:pt>
                <c:pt idx="3410">
                  <c:v>41572</c:v>
                </c:pt>
                <c:pt idx="3411">
                  <c:v>41575</c:v>
                </c:pt>
                <c:pt idx="3412">
                  <c:v>41576</c:v>
                </c:pt>
                <c:pt idx="3413">
                  <c:v>41577</c:v>
                </c:pt>
                <c:pt idx="3414">
                  <c:v>41578</c:v>
                </c:pt>
                <c:pt idx="3415">
                  <c:v>41579</c:v>
                </c:pt>
                <c:pt idx="3416">
                  <c:v>41582</c:v>
                </c:pt>
                <c:pt idx="3417">
                  <c:v>41583</c:v>
                </c:pt>
                <c:pt idx="3418">
                  <c:v>41584</c:v>
                </c:pt>
                <c:pt idx="3419">
                  <c:v>41585</c:v>
                </c:pt>
                <c:pt idx="3420">
                  <c:v>41586</c:v>
                </c:pt>
                <c:pt idx="3421">
                  <c:v>41589</c:v>
                </c:pt>
                <c:pt idx="3422">
                  <c:v>41590</c:v>
                </c:pt>
                <c:pt idx="3423">
                  <c:v>41591</c:v>
                </c:pt>
                <c:pt idx="3424">
                  <c:v>41592</c:v>
                </c:pt>
                <c:pt idx="3425">
                  <c:v>41593</c:v>
                </c:pt>
                <c:pt idx="3426">
                  <c:v>41596</c:v>
                </c:pt>
                <c:pt idx="3427">
                  <c:v>41597</c:v>
                </c:pt>
                <c:pt idx="3428">
                  <c:v>41598</c:v>
                </c:pt>
                <c:pt idx="3429">
                  <c:v>41599</c:v>
                </c:pt>
                <c:pt idx="3430">
                  <c:v>41600</c:v>
                </c:pt>
                <c:pt idx="3431">
                  <c:v>41603</c:v>
                </c:pt>
                <c:pt idx="3432">
                  <c:v>41604</c:v>
                </c:pt>
                <c:pt idx="3433">
                  <c:v>41605</c:v>
                </c:pt>
                <c:pt idx="3434">
                  <c:v>41607</c:v>
                </c:pt>
                <c:pt idx="3435">
                  <c:v>41610</c:v>
                </c:pt>
                <c:pt idx="3436">
                  <c:v>41611</c:v>
                </c:pt>
                <c:pt idx="3437">
                  <c:v>41612</c:v>
                </c:pt>
                <c:pt idx="3438">
                  <c:v>41613</c:v>
                </c:pt>
                <c:pt idx="3439">
                  <c:v>41614</c:v>
                </c:pt>
                <c:pt idx="3440">
                  <c:v>41617</c:v>
                </c:pt>
                <c:pt idx="3441">
                  <c:v>41618</c:v>
                </c:pt>
                <c:pt idx="3442">
                  <c:v>41619</c:v>
                </c:pt>
                <c:pt idx="3443">
                  <c:v>41620</c:v>
                </c:pt>
                <c:pt idx="3444">
                  <c:v>41621</c:v>
                </c:pt>
                <c:pt idx="3445">
                  <c:v>41624</c:v>
                </c:pt>
                <c:pt idx="3446">
                  <c:v>41625</c:v>
                </c:pt>
                <c:pt idx="3447">
                  <c:v>41626</c:v>
                </c:pt>
                <c:pt idx="3448">
                  <c:v>41627</c:v>
                </c:pt>
                <c:pt idx="3449">
                  <c:v>41628</c:v>
                </c:pt>
                <c:pt idx="3450">
                  <c:v>41631</c:v>
                </c:pt>
                <c:pt idx="3451">
                  <c:v>41632</c:v>
                </c:pt>
                <c:pt idx="3452">
                  <c:v>41634</c:v>
                </c:pt>
                <c:pt idx="3453">
                  <c:v>41635</c:v>
                </c:pt>
                <c:pt idx="3454">
                  <c:v>41638</c:v>
                </c:pt>
                <c:pt idx="3455">
                  <c:v>41639</c:v>
                </c:pt>
                <c:pt idx="3456">
                  <c:v>41641</c:v>
                </c:pt>
                <c:pt idx="3457">
                  <c:v>41642</c:v>
                </c:pt>
                <c:pt idx="3458">
                  <c:v>41645</c:v>
                </c:pt>
                <c:pt idx="3459">
                  <c:v>41646</c:v>
                </c:pt>
                <c:pt idx="3460">
                  <c:v>41647</c:v>
                </c:pt>
                <c:pt idx="3461">
                  <c:v>41648</c:v>
                </c:pt>
                <c:pt idx="3462">
                  <c:v>41649</c:v>
                </c:pt>
                <c:pt idx="3463">
                  <c:v>41652</c:v>
                </c:pt>
                <c:pt idx="3464">
                  <c:v>41653</c:v>
                </c:pt>
                <c:pt idx="3465">
                  <c:v>41654</c:v>
                </c:pt>
                <c:pt idx="3466">
                  <c:v>41655</c:v>
                </c:pt>
                <c:pt idx="3467">
                  <c:v>41656</c:v>
                </c:pt>
                <c:pt idx="3468">
                  <c:v>41660</c:v>
                </c:pt>
                <c:pt idx="3469">
                  <c:v>41661</c:v>
                </c:pt>
                <c:pt idx="3470">
                  <c:v>41662</c:v>
                </c:pt>
                <c:pt idx="3471">
                  <c:v>41663</c:v>
                </c:pt>
                <c:pt idx="3472">
                  <c:v>41666</c:v>
                </c:pt>
                <c:pt idx="3473">
                  <c:v>41667</c:v>
                </c:pt>
                <c:pt idx="3474">
                  <c:v>41668</c:v>
                </c:pt>
                <c:pt idx="3475">
                  <c:v>41669</c:v>
                </c:pt>
                <c:pt idx="3476">
                  <c:v>41670</c:v>
                </c:pt>
                <c:pt idx="3477">
                  <c:v>41673</c:v>
                </c:pt>
                <c:pt idx="3478">
                  <c:v>41674</c:v>
                </c:pt>
                <c:pt idx="3479">
                  <c:v>41675</c:v>
                </c:pt>
                <c:pt idx="3480">
                  <c:v>41676</c:v>
                </c:pt>
                <c:pt idx="3481">
                  <c:v>41677</c:v>
                </c:pt>
                <c:pt idx="3482">
                  <c:v>41680</c:v>
                </c:pt>
                <c:pt idx="3483">
                  <c:v>41681</c:v>
                </c:pt>
                <c:pt idx="3484">
                  <c:v>41682</c:v>
                </c:pt>
                <c:pt idx="3485">
                  <c:v>41683</c:v>
                </c:pt>
                <c:pt idx="3486">
                  <c:v>41684</c:v>
                </c:pt>
                <c:pt idx="3487">
                  <c:v>41688</c:v>
                </c:pt>
                <c:pt idx="3488">
                  <c:v>41689</c:v>
                </c:pt>
                <c:pt idx="3489">
                  <c:v>41690</c:v>
                </c:pt>
                <c:pt idx="3490">
                  <c:v>41691</c:v>
                </c:pt>
                <c:pt idx="3491">
                  <c:v>41694</c:v>
                </c:pt>
                <c:pt idx="3492">
                  <c:v>41695</c:v>
                </c:pt>
                <c:pt idx="3493">
                  <c:v>41696</c:v>
                </c:pt>
                <c:pt idx="3494">
                  <c:v>41697</c:v>
                </c:pt>
                <c:pt idx="3495">
                  <c:v>41698</c:v>
                </c:pt>
                <c:pt idx="3496">
                  <c:v>41701</c:v>
                </c:pt>
                <c:pt idx="3497">
                  <c:v>41702</c:v>
                </c:pt>
                <c:pt idx="3498">
                  <c:v>41703</c:v>
                </c:pt>
                <c:pt idx="3499">
                  <c:v>41704</c:v>
                </c:pt>
                <c:pt idx="3500">
                  <c:v>41705</c:v>
                </c:pt>
                <c:pt idx="3501">
                  <c:v>41708</c:v>
                </c:pt>
                <c:pt idx="3502">
                  <c:v>41709</c:v>
                </c:pt>
                <c:pt idx="3503">
                  <c:v>41710</c:v>
                </c:pt>
                <c:pt idx="3504">
                  <c:v>41711</c:v>
                </c:pt>
                <c:pt idx="3505">
                  <c:v>41712</c:v>
                </c:pt>
                <c:pt idx="3506">
                  <c:v>41715</c:v>
                </c:pt>
                <c:pt idx="3507">
                  <c:v>41716</c:v>
                </c:pt>
                <c:pt idx="3508">
                  <c:v>41717</c:v>
                </c:pt>
                <c:pt idx="3509">
                  <c:v>41718</c:v>
                </c:pt>
                <c:pt idx="3510">
                  <c:v>41719</c:v>
                </c:pt>
                <c:pt idx="3511">
                  <c:v>41722</c:v>
                </c:pt>
                <c:pt idx="3512">
                  <c:v>41723</c:v>
                </c:pt>
                <c:pt idx="3513">
                  <c:v>41724</c:v>
                </c:pt>
                <c:pt idx="3514">
                  <c:v>41725</c:v>
                </c:pt>
                <c:pt idx="3515">
                  <c:v>41726</c:v>
                </c:pt>
                <c:pt idx="3516">
                  <c:v>41729</c:v>
                </c:pt>
                <c:pt idx="3517">
                  <c:v>41730</c:v>
                </c:pt>
                <c:pt idx="3518">
                  <c:v>41731</c:v>
                </c:pt>
                <c:pt idx="3519">
                  <c:v>41732</c:v>
                </c:pt>
                <c:pt idx="3520">
                  <c:v>41733</c:v>
                </c:pt>
                <c:pt idx="3521">
                  <c:v>41736</c:v>
                </c:pt>
                <c:pt idx="3522">
                  <c:v>41737</c:v>
                </c:pt>
                <c:pt idx="3523">
                  <c:v>41738</c:v>
                </c:pt>
                <c:pt idx="3524">
                  <c:v>41739</c:v>
                </c:pt>
                <c:pt idx="3525">
                  <c:v>41740</c:v>
                </c:pt>
                <c:pt idx="3526">
                  <c:v>41743</c:v>
                </c:pt>
                <c:pt idx="3527">
                  <c:v>41744</c:v>
                </c:pt>
                <c:pt idx="3528">
                  <c:v>41745</c:v>
                </c:pt>
                <c:pt idx="3529">
                  <c:v>41746</c:v>
                </c:pt>
                <c:pt idx="3530">
                  <c:v>41750</c:v>
                </c:pt>
                <c:pt idx="3531">
                  <c:v>41751</c:v>
                </c:pt>
                <c:pt idx="3532">
                  <c:v>41752</c:v>
                </c:pt>
                <c:pt idx="3533">
                  <c:v>41753</c:v>
                </c:pt>
                <c:pt idx="3534">
                  <c:v>41754</c:v>
                </c:pt>
                <c:pt idx="3535">
                  <c:v>41757</c:v>
                </c:pt>
                <c:pt idx="3536">
                  <c:v>41758</c:v>
                </c:pt>
                <c:pt idx="3537">
                  <c:v>41759</c:v>
                </c:pt>
                <c:pt idx="3538">
                  <c:v>41760</c:v>
                </c:pt>
                <c:pt idx="3539">
                  <c:v>41761</c:v>
                </c:pt>
                <c:pt idx="3540">
                  <c:v>41764</c:v>
                </c:pt>
                <c:pt idx="3541">
                  <c:v>41765</c:v>
                </c:pt>
                <c:pt idx="3542">
                  <c:v>41766</c:v>
                </c:pt>
                <c:pt idx="3543">
                  <c:v>41767</c:v>
                </c:pt>
                <c:pt idx="3544">
                  <c:v>41768</c:v>
                </c:pt>
                <c:pt idx="3545">
                  <c:v>41771</c:v>
                </c:pt>
                <c:pt idx="3546">
                  <c:v>41772</c:v>
                </c:pt>
                <c:pt idx="3547">
                  <c:v>41773</c:v>
                </c:pt>
                <c:pt idx="3548">
                  <c:v>41774</c:v>
                </c:pt>
                <c:pt idx="3549">
                  <c:v>41775</c:v>
                </c:pt>
                <c:pt idx="3550">
                  <c:v>41778</c:v>
                </c:pt>
                <c:pt idx="3551">
                  <c:v>41779</c:v>
                </c:pt>
                <c:pt idx="3552">
                  <c:v>41780</c:v>
                </c:pt>
                <c:pt idx="3553">
                  <c:v>41781</c:v>
                </c:pt>
                <c:pt idx="3554">
                  <c:v>41782</c:v>
                </c:pt>
                <c:pt idx="3555">
                  <c:v>41786</c:v>
                </c:pt>
                <c:pt idx="3556">
                  <c:v>41787</c:v>
                </c:pt>
                <c:pt idx="3557">
                  <c:v>41788</c:v>
                </c:pt>
                <c:pt idx="3558">
                  <c:v>41789</c:v>
                </c:pt>
                <c:pt idx="3559">
                  <c:v>41792</c:v>
                </c:pt>
                <c:pt idx="3560">
                  <c:v>41793</c:v>
                </c:pt>
                <c:pt idx="3561">
                  <c:v>41794</c:v>
                </c:pt>
                <c:pt idx="3562">
                  <c:v>41795</c:v>
                </c:pt>
                <c:pt idx="3563">
                  <c:v>41796</c:v>
                </c:pt>
                <c:pt idx="3564">
                  <c:v>41799</c:v>
                </c:pt>
                <c:pt idx="3565">
                  <c:v>41800</c:v>
                </c:pt>
                <c:pt idx="3566">
                  <c:v>41801</c:v>
                </c:pt>
                <c:pt idx="3567">
                  <c:v>41802</c:v>
                </c:pt>
                <c:pt idx="3568">
                  <c:v>41803</c:v>
                </c:pt>
                <c:pt idx="3569">
                  <c:v>41806</c:v>
                </c:pt>
                <c:pt idx="3570">
                  <c:v>41807</c:v>
                </c:pt>
                <c:pt idx="3571">
                  <c:v>41808</c:v>
                </c:pt>
                <c:pt idx="3572">
                  <c:v>41809</c:v>
                </c:pt>
                <c:pt idx="3573">
                  <c:v>41810</c:v>
                </c:pt>
                <c:pt idx="3574">
                  <c:v>41813</c:v>
                </c:pt>
                <c:pt idx="3575">
                  <c:v>41814</c:v>
                </c:pt>
                <c:pt idx="3576">
                  <c:v>41815</c:v>
                </c:pt>
                <c:pt idx="3577">
                  <c:v>41816</c:v>
                </c:pt>
                <c:pt idx="3578">
                  <c:v>41817</c:v>
                </c:pt>
                <c:pt idx="3579">
                  <c:v>41820</c:v>
                </c:pt>
                <c:pt idx="3580">
                  <c:v>41821</c:v>
                </c:pt>
                <c:pt idx="3581">
                  <c:v>41822</c:v>
                </c:pt>
                <c:pt idx="3582">
                  <c:v>41823</c:v>
                </c:pt>
                <c:pt idx="3583">
                  <c:v>41827</c:v>
                </c:pt>
                <c:pt idx="3584">
                  <c:v>41828</c:v>
                </c:pt>
                <c:pt idx="3585">
                  <c:v>41829</c:v>
                </c:pt>
                <c:pt idx="3586">
                  <c:v>41830</c:v>
                </c:pt>
                <c:pt idx="3587">
                  <c:v>41831</c:v>
                </c:pt>
                <c:pt idx="3588">
                  <c:v>41834</c:v>
                </c:pt>
                <c:pt idx="3589">
                  <c:v>41835</c:v>
                </c:pt>
                <c:pt idx="3590">
                  <c:v>41836</c:v>
                </c:pt>
                <c:pt idx="3591">
                  <c:v>41837</c:v>
                </c:pt>
                <c:pt idx="3592">
                  <c:v>41838</c:v>
                </c:pt>
                <c:pt idx="3593">
                  <c:v>41841</c:v>
                </c:pt>
                <c:pt idx="3594">
                  <c:v>41842</c:v>
                </c:pt>
                <c:pt idx="3595">
                  <c:v>41843</c:v>
                </c:pt>
                <c:pt idx="3596">
                  <c:v>41844</c:v>
                </c:pt>
                <c:pt idx="3597">
                  <c:v>41845</c:v>
                </c:pt>
                <c:pt idx="3598">
                  <c:v>41848</c:v>
                </c:pt>
                <c:pt idx="3599">
                  <c:v>41849</c:v>
                </c:pt>
                <c:pt idx="3600">
                  <c:v>41850</c:v>
                </c:pt>
                <c:pt idx="3601">
                  <c:v>41851</c:v>
                </c:pt>
                <c:pt idx="3602">
                  <c:v>41852</c:v>
                </c:pt>
                <c:pt idx="3603">
                  <c:v>41855</c:v>
                </c:pt>
                <c:pt idx="3604">
                  <c:v>41856</c:v>
                </c:pt>
                <c:pt idx="3605">
                  <c:v>41857</c:v>
                </c:pt>
                <c:pt idx="3606">
                  <c:v>41858</c:v>
                </c:pt>
                <c:pt idx="3607">
                  <c:v>41859</c:v>
                </c:pt>
                <c:pt idx="3608">
                  <c:v>41862</c:v>
                </c:pt>
                <c:pt idx="3609">
                  <c:v>41863</c:v>
                </c:pt>
                <c:pt idx="3610">
                  <c:v>41864</c:v>
                </c:pt>
                <c:pt idx="3611">
                  <c:v>41865</c:v>
                </c:pt>
                <c:pt idx="3612">
                  <c:v>41866</c:v>
                </c:pt>
                <c:pt idx="3613">
                  <c:v>41869</c:v>
                </c:pt>
                <c:pt idx="3614">
                  <c:v>41870</c:v>
                </c:pt>
                <c:pt idx="3615">
                  <c:v>41871</c:v>
                </c:pt>
                <c:pt idx="3616">
                  <c:v>41872</c:v>
                </c:pt>
                <c:pt idx="3617">
                  <c:v>41873</c:v>
                </c:pt>
                <c:pt idx="3618">
                  <c:v>41876</c:v>
                </c:pt>
                <c:pt idx="3619">
                  <c:v>41877</c:v>
                </c:pt>
                <c:pt idx="3620">
                  <c:v>41878</c:v>
                </c:pt>
                <c:pt idx="3621">
                  <c:v>41879</c:v>
                </c:pt>
                <c:pt idx="3622">
                  <c:v>41880</c:v>
                </c:pt>
                <c:pt idx="3623">
                  <c:v>41884</c:v>
                </c:pt>
                <c:pt idx="3624">
                  <c:v>41885</c:v>
                </c:pt>
                <c:pt idx="3625">
                  <c:v>41886</c:v>
                </c:pt>
                <c:pt idx="3626">
                  <c:v>41887</c:v>
                </c:pt>
                <c:pt idx="3627">
                  <c:v>41890</c:v>
                </c:pt>
                <c:pt idx="3628">
                  <c:v>41891</c:v>
                </c:pt>
                <c:pt idx="3629">
                  <c:v>41892</c:v>
                </c:pt>
                <c:pt idx="3630">
                  <c:v>41893</c:v>
                </c:pt>
                <c:pt idx="3631">
                  <c:v>41894</c:v>
                </c:pt>
                <c:pt idx="3632">
                  <c:v>41897</c:v>
                </c:pt>
                <c:pt idx="3633">
                  <c:v>41898</c:v>
                </c:pt>
                <c:pt idx="3634">
                  <c:v>41899</c:v>
                </c:pt>
                <c:pt idx="3635">
                  <c:v>41900</c:v>
                </c:pt>
                <c:pt idx="3636">
                  <c:v>41901</c:v>
                </c:pt>
                <c:pt idx="3637">
                  <c:v>41904</c:v>
                </c:pt>
                <c:pt idx="3638">
                  <c:v>41905</c:v>
                </c:pt>
                <c:pt idx="3639">
                  <c:v>41906</c:v>
                </c:pt>
                <c:pt idx="3640">
                  <c:v>41907</c:v>
                </c:pt>
                <c:pt idx="3641">
                  <c:v>41908</c:v>
                </c:pt>
                <c:pt idx="3642">
                  <c:v>41911</c:v>
                </c:pt>
                <c:pt idx="3643">
                  <c:v>41912</c:v>
                </c:pt>
                <c:pt idx="3644">
                  <c:v>41913</c:v>
                </c:pt>
                <c:pt idx="3645">
                  <c:v>41914</c:v>
                </c:pt>
                <c:pt idx="3646">
                  <c:v>41915</c:v>
                </c:pt>
                <c:pt idx="3647">
                  <c:v>41918</c:v>
                </c:pt>
                <c:pt idx="3648">
                  <c:v>41919</c:v>
                </c:pt>
                <c:pt idx="3649">
                  <c:v>41920</c:v>
                </c:pt>
                <c:pt idx="3650">
                  <c:v>41921</c:v>
                </c:pt>
                <c:pt idx="3651">
                  <c:v>41922</c:v>
                </c:pt>
                <c:pt idx="3652">
                  <c:v>41925</c:v>
                </c:pt>
                <c:pt idx="3653">
                  <c:v>41926</c:v>
                </c:pt>
                <c:pt idx="3654">
                  <c:v>41927</c:v>
                </c:pt>
                <c:pt idx="3655">
                  <c:v>41928</c:v>
                </c:pt>
                <c:pt idx="3656">
                  <c:v>41929</c:v>
                </c:pt>
                <c:pt idx="3657">
                  <c:v>41932</c:v>
                </c:pt>
                <c:pt idx="3658">
                  <c:v>41933</c:v>
                </c:pt>
                <c:pt idx="3659">
                  <c:v>41934</c:v>
                </c:pt>
                <c:pt idx="3660">
                  <c:v>41935</c:v>
                </c:pt>
                <c:pt idx="3661">
                  <c:v>41936</c:v>
                </c:pt>
                <c:pt idx="3662">
                  <c:v>41939</c:v>
                </c:pt>
                <c:pt idx="3663">
                  <c:v>41940</c:v>
                </c:pt>
                <c:pt idx="3664">
                  <c:v>41941</c:v>
                </c:pt>
                <c:pt idx="3665">
                  <c:v>41942</c:v>
                </c:pt>
                <c:pt idx="3666">
                  <c:v>41943</c:v>
                </c:pt>
                <c:pt idx="3667">
                  <c:v>41946</c:v>
                </c:pt>
                <c:pt idx="3668">
                  <c:v>41947</c:v>
                </c:pt>
                <c:pt idx="3669">
                  <c:v>41948</c:v>
                </c:pt>
                <c:pt idx="3670">
                  <c:v>41949</c:v>
                </c:pt>
                <c:pt idx="3671">
                  <c:v>41950</c:v>
                </c:pt>
                <c:pt idx="3672">
                  <c:v>41953</c:v>
                </c:pt>
                <c:pt idx="3673">
                  <c:v>41954</c:v>
                </c:pt>
                <c:pt idx="3674">
                  <c:v>41955</c:v>
                </c:pt>
                <c:pt idx="3675">
                  <c:v>41956</c:v>
                </c:pt>
                <c:pt idx="3676">
                  <c:v>41957</c:v>
                </c:pt>
                <c:pt idx="3677">
                  <c:v>41960</c:v>
                </c:pt>
                <c:pt idx="3678">
                  <c:v>41961</c:v>
                </c:pt>
                <c:pt idx="3679">
                  <c:v>41962</c:v>
                </c:pt>
                <c:pt idx="3680">
                  <c:v>41963</c:v>
                </c:pt>
                <c:pt idx="3681">
                  <c:v>41964</c:v>
                </c:pt>
                <c:pt idx="3682">
                  <c:v>41967</c:v>
                </c:pt>
                <c:pt idx="3683">
                  <c:v>41968</c:v>
                </c:pt>
                <c:pt idx="3684">
                  <c:v>41969</c:v>
                </c:pt>
                <c:pt idx="3685">
                  <c:v>41971</c:v>
                </c:pt>
                <c:pt idx="3686">
                  <c:v>41974</c:v>
                </c:pt>
                <c:pt idx="3687">
                  <c:v>41975</c:v>
                </c:pt>
                <c:pt idx="3688">
                  <c:v>41976</c:v>
                </c:pt>
                <c:pt idx="3689">
                  <c:v>41977</c:v>
                </c:pt>
                <c:pt idx="3690">
                  <c:v>41978</c:v>
                </c:pt>
                <c:pt idx="3691">
                  <c:v>41981</c:v>
                </c:pt>
                <c:pt idx="3692">
                  <c:v>41982</c:v>
                </c:pt>
                <c:pt idx="3693">
                  <c:v>41983</c:v>
                </c:pt>
                <c:pt idx="3694">
                  <c:v>41984</c:v>
                </c:pt>
                <c:pt idx="3695">
                  <c:v>41985</c:v>
                </c:pt>
                <c:pt idx="3696">
                  <c:v>41988</c:v>
                </c:pt>
                <c:pt idx="3697">
                  <c:v>41989</c:v>
                </c:pt>
                <c:pt idx="3698">
                  <c:v>41990</c:v>
                </c:pt>
                <c:pt idx="3699">
                  <c:v>41991</c:v>
                </c:pt>
                <c:pt idx="3700">
                  <c:v>41992</c:v>
                </c:pt>
                <c:pt idx="3701">
                  <c:v>41995</c:v>
                </c:pt>
                <c:pt idx="3702">
                  <c:v>41996</c:v>
                </c:pt>
                <c:pt idx="3703">
                  <c:v>41997</c:v>
                </c:pt>
                <c:pt idx="3704">
                  <c:v>41999</c:v>
                </c:pt>
                <c:pt idx="3705">
                  <c:v>42002</c:v>
                </c:pt>
                <c:pt idx="3706">
                  <c:v>42003</c:v>
                </c:pt>
                <c:pt idx="3707">
                  <c:v>42004</c:v>
                </c:pt>
                <c:pt idx="3708">
                  <c:v>42006</c:v>
                </c:pt>
                <c:pt idx="3709">
                  <c:v>42009</c:v>
                </c:pt>
                <c:pt idx="3710">
                  <c:v>42010</c:v>
                </c:pt>
                <c:pt idx="3711">
                  <c:v>42011</c:v>
                </c:pt>
                <c:pt idx="3712">
                  <c:v>42012</c:v>
                </c:pt>
                <c:pt idx="3713">
                  <c:v>42013</c:v>
                </c:pt>
                <c:pt idx="3714">
                  <c:v>42016</c:v>
                </c:pt>
                <c:pt idx="3715">
                  <c:v>42017</c:v>
                </c:pt>
                <c:pt idx="3716">
                  <c:v>42018</c:v>
                </c:pt>
                <c:pt idx="3717">
                  <c:v>42019</c:v>
                </c:pt>
                <c:pt idx="3718">
                  <c:v>42020</c:v>
                </c:pt>
                <c:pt idx="3719">
                  <c:v>42024</c:v>
                </c:pt>
                <c:pt idx="3720">
                  <c:v>42025</c:v>
                </c:pt>
                <c:pt idx="3721">
                  <c:v>42026</c:v>
                </c:pt>
                <c:pt idx="3722">
                  <c:v>42027</c:v>
                </c:pt>
                <c:pt idx="3723">
                  <c:v>42030</c:v>
                </c:pt>
                <c:pt idx="3724">
                  <c:v>42031</c:v>
                </c:pt>
                <c:pt idx="3725">
                  <c:v>42032</c:v>
                </c:pt>
                <c:pt idx="3726">
                  <c:v>42033</c:v>
                </c:pt>
                <c:pt idx="3727">
                  <c:v>42034</c:v>
                </c:pt>
                <c:pt idx="3728">
                  <c:v>42037</c:v>
                </c:pt>
                <c:pt idx="3729">
                  <c:v>42038</c:v>
                </c:pt>
                <c:pt idx="3730">
                  <c:v>42039</c:v>
                </c:pt>
                <c:pt idx="3731">
                  <c:v>42040</c:v>
                </c:pt>
                <c:pt idx="3732">
                  <c:v>42041</c:v>
                </c:pt>
                <c:pt idx="3733">
                  <c:v>42044</c:v>
                </c:pt>
                <c:pt idx="3734">
                  <c:v>42045</c:v>
                </c:pt>
                <c:pt idx="3735">
                  <c:v>42046</c:v>
                </c:pt>
                <c:pt idx="3736">
                  <c:v>42047</c:v>
                </c:pt>
                <c:pt idx="3737">
                  <c:v>42048</c:v>
                </c:pt>
                <c:pt idx="3738">
                  <c:v>42052</c:v>
                </c:pt>
                <c:pt idx="3739">
                  <c:v>42053</c:v>
                </c:pt>
                <c:pt idx="3740">
                  <c:v>42054</c:v>
                </c:pt>
                <c:pt idx="3741">
                  <c:v>42055</c:v>
                </c:pt>
                <c:pt idx="3742">
                  <c:v>42058</c:v>
                </c:pt>
                <c:pt idx="3743">
                  <c:v>42059</c:v>
                </c:pt>
                <c:pt idx="3744">
                  <c:v>42060</c:v>
                </c:pt>
                <c:pt idx="3745">
                  <c:v>42061</c:v>
                </c:pt>
                <c:pt idx="3746">
                  <c:v>42062</c:v>
                </c:pt>
                <c:pt idx="3747">
                  <c:v>42065</c:v>
                </c:pt>
                <c:pt idx="3748">
                  <c:v>42066</c:v>
                </c:pt>
                <c:pt idx="3749">
                  <c:v>42067</c:v>
                </c:pt>
                <c:pt idx="3750">
                  <c:v>42068</c:v>
                </c:pt>
                <c:pt idx="3751">
                  <c:v>42069</c:v>
                </c:pt>
                <c:pt idx="3752">
                  <c:v>42072</c:v>
                </c:pt>
                <c:pt idx="3753">
                  <c:v>42073</c:v>
                </c:pt>
                <c:pt idx="3754">
                  <c:v>42074</c:v>
                </c:pt>
                <c:pt idx="3755">
                  <c:v>42075</c:v>
                </c:pt>
                <c:pt idx="3756">
                  <c:v>42076</c:v>
                </c:pt>
                <c:pt idx="3757">
                  <c:v>42079</c:v>
                </c:pt>
                <c:pt idx="3758">
                  <c:v>42080</c:v>
                </c:pt>
                <c:pt idx="3759">
                  <c:v>42081</c:v>
                </c:pt>
                <c:pt idx="3760">
                  <c:v>42082</c:v>
                </c:pt>
                <c:pt idx="3761">
                  <c:v>42083</c:v>
                </c:pt>
                <c:pt idx="3762">
                  <c:v>42086</c:v>
                </c:pt>
                <c:pt idx="3763">
                  <c:v>42087</c:v>
                </c:pt>
                <c:pt idx="3764">
                  <c:v>42088</c:v>
                </c:pt>
                <c:pt idx="3765">
                  <c:v>42089</c:v>
                </c:pt>
                <c:pt idx="3766">
                  <c:v>42090</c:v>
                </c:pt>
                <c:pt idx="3767">
                  <c:v>42093</c:v>
                </c:pt>
                <c:pt idx="3768">
                  <c:v>42094</c:v>
                </c:pt>
                <c:pt idx="3769">
                  <c:v>42095</c:v>
                </c:pt>
                <c:pt idx="3770">
                  <c:v>42096</c:v>
                </c:pt>
                <c:pt idx="3771">
                  <c:v>42100</c:v>
                </c:pt>
                <c:pt idx="3772">
                  <c:v>42101</c:v>
                </c:pt>
                <c:pt idx="3773">
                  <c:v>42102</c:v>
                </c:pt>
                <c:pt idx="3774">
                  <c:v>42103</c:v>
                </c:pt>
                <c:pt idx="3775">
                  <c:v>42104</c:v>
                </c:pt>
                <c:pt idx="3776">
                  <c:v>42107</c:v>
                </c:pt>
                <c:pt idx="3777">
                  <c:v>42108</c:v>
                </c:pt>
                <c:pt idx="3778">
                  <c:v>42109</c:v>
                </c:pt>
                <c:pt idx="3779">
                  <c:v>42110</c:v>
                </c:pt>
                <c:pt idx="3780">
                  <c:v>42111</c:v>
                </c:pt>
                <c:pt idx="3781">
                  <c:v>42114</c:v>
                </c:pt>
                <c:pt idx="3782">
                  <c:v>42115</c:v>
                </c:pt>
                <c:pt idx="3783">
                  <c:v>42116</c:v>
                </c:pt>
                <c:pt idx="3784">
                  <c:v>42117</c:v>
                </c:pt>
                <c:pt idx="3785">
                  <c:v>42118</c:v>
                </c:pt>
                <c:pt idx="3786">
                  <c:v>42121</c:v>
                </c:pt>
                <c:pt idx="3787">
                  <c:v>42122</c:v>
                </c:pt>
                <c:pt idx="3788">
                  <c:v>42123</c:v>
                </c:pt>
                <c:pt idx="3789">
                  <c:v>42124</c:v>
                </c:pt>
                <c:pt idx="3790">
                  <c:v>42125</c:v>
                </c:pt>
                <c:pt idx="3791">
                  <c:v>42128</c:v>
                </c:pt>
                <c:pt idx="3792">
                  <c:v>42129</c:v>
                </c:pt>
                <c:pt idx="3793">
                  <c:v>42130</c:v>
                </c:pt>
                <c:pt idx="3794">
                  <c:v>42131</c:v>
                </c:pt>
                <c:pt idx="3795">
                  <c:v>42132</c:v>
                </c:pt>
                <c:pt idx="3796">
                  <c:v>42135</c:v>
                </c:pt>
                <c:pt idx="3797">
                  <c:v>42136</c:v>
                </c:pt>
                <c:pt idx="3798">
                  <c:v>42137</c:v>
                </c:pt>
                <c:pt idx="3799">
                  <c:v>42138</c:v>
                </c:pt>
                <c:pt idx="3800">
                  <c:v>42139</c:v>
                </c:pt>
                <c:pt idx="3801">
                  <c:v>42142</c:v>
                </c:pt>
                <c:pt idx="3802">
                  <c:v>42143</c:v>
                </c:pt>
                <c:pt idx="3803">
                  <c:v>42144</c:v>
                </c:pt>
                <c:pt idx="3804">
                  <c:v>42145</c:v>
                </c:pt>
                <c:pt idx="3805">
                  <c:v>42146</c:v>
                </c:pt>
                <c:pt idx="3806">
                  <c:v>42150</c:v>
                </c:pt>
                <c:pt idx="3807">
                  <c:v>42151</c:v>
                </c:pt>
                <c:pt idx="3808">
                  <c:v>42152</c:v>
                </c:pt>
                <c:pt idx="3809">
                  <c:v>42153</c:v>
                </c:pt>
                <c:pt idx="3810">
                  <c:v>42156</c:v>
                </c:pt>
                <c:pt idx="3811">
                  <c:v>42157</c:v>
                </c:pt>
                <c:pt idx="3812">
                  <c:v>42158</c:v>
                </c:pt>
                <c:pt idx="3813">
                  <c:v>42159</c:v>
                </c:pt>
                <c:pt idx="3814">
                  <c:v>42160</c:v>
                </c:pt>
                <c:pt idx="3815">
                  <c:v>42163</c:v>
                </c:pt>
                <c:pt idx="3816">
                  <c:v>42164</c:v>
                </c:pt>
                <c:pt idx="3817">
                  <c:v>42165</c:v>
                </c:pt>
                <c:pt idx="3818">
                  <c:v>42166</c:v>
                </c:pt>
                <c:pt idx="3819">
                  <c:v>42167</c:v>
                </c:pt>
                <c:pt idx="3820">
                  <c:v>42170</c:v>
                </c:pt>
                <c:pt idx="3821">
                  <c:v>42171</c:v>
                </c:pt>
                <c:pt idx="3822">
                  <c:v>42172</c:v>
                </c:pt>
                <c:pt idx="3823">
                  <c:v>42173</c:v>
                </c:pt>
                <c:pt idx="3824">
                  <c:v>42174</c:v>
                </c:pt>
                <c:pt idx="3825">
                  <c:v>42177</c:v>
                </c:pt>
                <c:pt idx="3826">
                  <c:v>42178</c:v>
                </c:pt>
                <c:pt idx="3827">
                  <c:v>42179</c:v>
                </c:pt>
                <c:pt idx="3828">
                  <c:v>42180</c:v>
                </c:pt>
                <c:pt idx="3829">
                  <c:v>42181</c:v>
                </c:pt>
                <c:pt idx="3830">
                  <c:v>42184</c:v>
                </c:pt>
                <c:pt idx="3831">
                  <c:v>42185</c:v>
                </c:pt>
                <c:pt idx="3832">
                  <c:v>42186</c:v>
                </c:pt>
                <c:pt idx="3833">
                  <c:v>42187</c:v>
                </c:pt>
                <c:pt idx="3834">
                  <c:v>42191</c:v>
                </c:pt>
                <c:pt idx="3835">
                  <c:v>42192</c:v>
                </c:pt>
                <c:pt idx="3836">
                  <c:v>42193</c:v>
                </c:pt>
                <c:pt idx="3837">
                  <c:v>42194</c:v>
                </c:pt>
                <c:pt idx="3838">
                  <c:v>42195</c:v>
                </c:pt>
                <c:pt idx="3839">
                  <c:v>42198</c:v>
                </c:pt>
                <c:pt idx="3840">
                  <c:v>42199</c:v>
                </c:pt>
                <c:pt idx="3841">
                  <c:v>42200</c:v>
                </c:pt>
                <c:pt idx="3842">
                  <c:v>42201</c:v>
                </c:pt>
                <c:pt idx="3843">
                  <c:v>42202</c:v>
                </c:pt>
                <c:pt idx="3844">
                  <c:v>42205</c:v>
                </c:pt>
                <c:pt idx="3845">
                  <c:v>42206</c:v>
                </c:pt>
                <c:pt idx="3846">
                  <c:v>42207</c:v>
                </c:pt>
                <c:pt idx="3847">
                  <c:v>42208</c:v>
                </c:pt>
                <c:pt idx="3848">
                  <c:v>42209</c:v>
                </c:pt>
                <c:pt idx="3849">
                  <c:v>42212</c:v>
                </c:pt>
                <c:pt idx="3850">
                  <c:v>42213</c:v>
                </c:pt>
                <c:pt idx="3851">
                  <c:v>42214</c:v>
                </c:pt>
                <c:pt idx="3852">
                  <c:v>42215</c:v>
                </c:pt>
                <c:pt idx="3853">
                  <c:v>42216</c:v>
                </c:pt>
                <c:pt idx="3854">
                  <c:v>42219</c:v>
                </c:pt>
                <c:pt idx="3855">
                  <c:v>42220</c:v>
                </c:pt>
                <c:pt idx="3856">
                  <c:v>42221</c:v>
                </c:pt>
                <c:pt idx="3857">
                  <c:v>42222</c:v>
                </c:pt>
                <c:pt idx="3858">
                  <c:v>42223</c:v>
                </c:pt>
                <c:pt idx="3859">
                  <c:v>42226</c:v>
                </c:pt>
                <c:pt idx="3860">
                  <c:v>42227</c:v>
                </c:pt>
                <c:pt idx="3861">
                  <c:v>42228</c:v>
                </c:pt>
                <c:pt idx="3862">
                  <c:v>42229</c:v>
                </c:pt>
                <c:pt idx="3863">
                  <c:v>42230</c:v>
                </c:pt>
                <c:pt idx="3864">
                  <c:v>42233</c:v>
                </c:pt>
                <c:pt idx="3865">
                  <c:v>42234</c:v>
                </c:pt>
                <c:pt idx="3866">
                  <c:v>42235</c:v>
                </c:pt>
                <c:pt idx="3867">
                  <c:v>42236</c:v>
                </c:pt>
                <c:pt idx="3868">
                  <c:v>42237</c:v>
                </c:pt>
                <c:pt idx="3869">
                  <c:v>42240</c:v>
                </c:pt>
                <c:pt idx="3870">
                  <c:v>42241</c:v>
                </c:pt>
                <c:pt idx="3871">
                  <c:v>42242</c:v>
                </c:pt>
                <c:pt idx="3872">
                  <c:v>42243</c:v>
                </c:pt>
                <c:pt idx="3873">
                  <c:v>42244</c:v>
                </c:pt>
                <c:pt idx="3874">
                  <c:v>42247</c:v>
                </c:pt>
                <c:pt idx="3875">
                  <c:v>42248</c:v>
                </c:pt>
                <c:pt idx="3876">
                  <c:v>42249</c:v>
                </c:pt>
                <c:pt idx="3877">
                  <c:v>42250</c:v>
                </c:pt>
                <c:pt idx="3878">
                  <c:v>42251</c:v>
                </c:pt>
                <c:pt idx="3879">
                  <c:v>42255</c:v>
                </c:pt>
                <c:pt idx="3880">
                  <c:v>42256</c:v>
                </c:pt>
                <c:pt idx="3881">
                  <c:v>42257</c:v>
                </c:pt>
                <c:pt idx="3882">
                  <c:v>42258</c:v>
                </c:pt>
                <c:pt idx="3883">
                  <c:v>42261</c:v>
                </c:pt>
                <c:pt idx="3884">
                  <c:v>42262</c:v>
                </c:pt>
                <c:pt idx="3885">
                  <c:v>42263</c:v>
                </c:pt>
                <c:pt idx="3886">
                  <c:v>42264</c:v>
                </c:pt>
                <c:pt idx="3887">
                  <c:v>42265</c:v>
                </c:pt>
                <c:pt idx="3888">
                  <c:v>42268</c:v>
                </c:pt>
                <c:pt idx="3889">
                  <c:v>42269</c:v>
                </c:pt>
                <c:pt idx="3890">
                  <c:v>42270</c:v>
                </c:pt>
                <c:pt idx="3891">
                  <c:v>42271</c:v>
                </c:pt>
                <c:pt idx="3892">
                  <c:v>42272</c:v>
                </c:pt>
                <c:pt idx="3893">
                  <c:v>42275</c:v>
                </c:pt>
                <c:pt idx="3894">
                  <c:v>42276</c:v>
                </c:pt>
                <c:pt idx="3895">
                  <c:v>42277</c:v>
                </c:pt>
                <c:pt idx="3896">
                  <c:v>42278</c:v>
                </c:pt>
                <c:pt idx="3897">
                  <c:v>42279</c:v>
                </c:pt>
                <c:pt idx="3898">
                  <c:v>42282</c:v>
                </c:pt>
                <c:pt idx="3899">
                  <c:v>42283</c:v>
                </c:pt>
                <c:pt idx="3900">
                  <c:v>42284</c:v>
                </c:pt>
                <c:pt idx="3901">
                  <c:v>42285</c:v>
                </c:pt>
                <c:pt idx="3902">
                  <c:v>42286</c:v>
                </c:pt>
                <c:pt idx="3903">
                  <c:v>42289</c:v>
                </c:pt>
                <c:pt idx="3904">
                  <c:v>42290</c:v>
                </c:pt>
                <c:pt idx="3905">
                  <c:v>42291</c:v>
                </c:pt>
                <c:pt idx="3906">
                  <c:v>42292</c:v>
                </c:pt>
                <c:pt idx="3907">
                  <c:v>42293</c:v>
                </c:pt>
                <c:pt idx="3908">
                  <c:v>42296</c:v>
                </c:pt>
                <c:pt idx="3909">
                  <c:v>42297</c:v>
                </c:pt>
                <c:pt idx="3910">
                  <c:v>42298</c:v>
                </c:pt>
                <c:pt idx="3911">
                  <c:v>42299</c:v>
                </c:pt>
                <c:pt idx="3912">
                  <c:v>42300</c:v>
                </c:pt>
                <c:pt idx="3913">
                  <c:v>42303</c:v>
                </c:pt>
                <c:pt idx="3914">
                  <c:v>42304</c:v>
                </c:pt>
                <c:pt idx="3915">
                  <c:v>42305</c:v>
                </c:pt>
                <c:pt idx="3916">
                  <c:v>42306</c:v>
                </c:pt>
                <c:pt idx="3917">
                  <c:v>42307</c:v>
                </c:pt>
                <c:pt idx="3918">
                  <c:v>42310</c:v>
                </c:pt>
                <c:pt idx="3919">
                  <c:v>42311</c:v>
                </c:pt>
                <c:pt idx="3920">
                  <c:v>42312</c:v>
                </c:pt>
                <c:pt idx="3921">
                  <c:v>42313</c:v>
                </c:pt>
                <c:pt idx="3922">
                  <c:v>42314</c:v>
                </c:pt>
                <c:pt idx="3923">
                  <c:v>42317</c:v>
                </c:pt>
                <c:pt idx="3924">
                  <c:v>42318</c:v>
                </c:pt>
                <c:pt idx="3925">
                  <c:v>42319</c:v>
                </c:pt>
                <c:pt idx="3926">
                  <c:v>42320</c:v>
                </c:pt>
                <c:pt idx="3927">
                  <c:v>42321</c:v>
                </c:pt>
                <c:pt idx="3928">
                  <c:v>42324</c:v>
                </c:pt>
                <c:pt idx="3929">
                  <c:v>42325</c:v>
                </c:pt>
                <c:pt idx="3930">
                  <c:v>42326</c:v>
                </c:pt>
                <c:pt idx="3931">
                  <c:v>42327</c:v>
                </c:pt>
                <c:pt idx="3932">
                  <c:v>42328</c:v>
                </c:pt>
                <c:pt idx="3933">
                  <c:v>42331</c:v>
                </c:pt>
                <c:pt idx="3934">
                  <c:v>42332</c:v>
                </c:pt>
                <c:pt idx="3935">
                  <c:v>42333</c:v>
                </c:pt>
                <c:pt idx="3936">
                  <c:v>42335</c:v>
                </c:pt>
                <c:pt idx="3937">
                  <c:v>42338</c:v>
                </c:pt>
                <c:pt idx="3938">
                  <c:v>42339</c:v>
                </c:pt>
                <c:pt idx="3939">
                  <c:v>42340</c:v>
                </c:pt>
                <c:pt idx="3940">
                  <c:v>42341</c:v>
                </c:pt>
                <c:pt idx="3941">
                  <c:v>42342</c:v>
                </c:pt>
                <c:pt idx="3942">
                  <c:v>42345</c:v>
                </c:pt>
                <c:pt idx="3943">
                  <c:v>42346</c:v>
                </c:pt>
                <c:pt idx="3944">
                  <c:v>42347</c:v>
                </c:pt>
                <c:pt idx="3945">
                  <c:v>42348</c:v>
                </c:pt>
                <c:pt idx="3946">
                  <c:v>42349</c:v>
                </c:pt>
                <c:pt idx="3947">
                  <c:v>42352</c:v>
                </c:pt>
                <c:pt idx="3948">
                  <c:v>42353</c:v>
                </c:pt>
                <c:pt idx="3949">
                  <c:v>42354</c:v>
                </c:pt>
                <c:pt idx="3950">
                  <c:v>42355</c:v>
                </c:pt>
                <c:pt idx="3951">
                  <c:v>42356</c:v>
                </c:pt>
                <c:pt idx="3952">
                  <c:v>42359</c:v>
                </c:pt>
                <c:pt idx="3953">
                  <c:v>42360</c:v>
                </c:pt>
                <c:pt idx="3954">
                  <c:v>42361</c:v>
                </c:pt>
                <c:pt idx="3955">
                  <c:v>42362</c:v>
                </c:pt>
                <c:pt idx="3956">
                  <c:v>42366</c:v>
                </c:pt>
                <c:pt idx="3957">
                  <c:v>42367</c:v>
                </c:pt>
                <c:pt idx="3958">
                  <c:v>42368</c:v>
                </c:pt>
                <c:pt idx="3959">
                  <c:v>42369</c:v>
                </c:pt>
                <c:pt idx="3960">
                  <c:v>42373</c:v>
                </c:pt>
                <c:pt idx="3961">
                  <c:v>42374</c:v>
                </c:pt>
                <c:pt idx="3962">
                  <c:v>42375</c:v>
                </c:pt>
                <c:pt idx="3963">
                  <c:v>42376</c:v>
                </c:pt>
                <c:pt idx="3964">
                  <c:v>42377</c:v>
                </c:pt>
                <c:pt idx="3965">
                  <c:v>42380</c:v>
                </c:pt>
                <c:pt idx="3966">
                  <c:v>42381</c:v>
                </c:pt>
                <c:pt idx="3967">
                  <c:v>42382</c:v>
                </c:pt>
                <c:pt idx="3968">
                  <c:v>42383</c:v>
                </c:pt>
                <c:pt idx="3969">
                  <c:v>42384</c:v>
                </c:pt>
                <c:pt idx="3970">
                  <c:v>42388</c:v>
                </c:pt>
                <c:pt idx="3971">
                  <c:v>42389</c:v>
                </c:pt>
                <c:pt idx="3972">
                  <c:v>42390</c:v>
                </c:pt>
                <c:pt idx="3973">
                  <c:v>42391</c:v>
                </c:pt>
                <c:pt idx="3974">
                  <c:v>42394</c:v>
                </c:pt>
                <c:pt idx="3975">
                  <c:v>42395</c:v>
                </c:pt>
                <c:pt idx="3976">
                  <c:v>42396</c:v>
                </c:pt>
                <c:pt idx="3977">
                  <c:v>42397</c:v>
                </c:pt>
                <c:pt idx="3978">
                  <c:v>42398</c:v>
                </c:pt>
                <c:pt idx="3979">
                  <c:v>42401</c:v>
                </c:pt>
                <c:pt idx="3980">
                  <c:v>42402</c:v>
                </c:pt>
                <c:pt idx="3981">
                  <c:v>42403</c:v>
                </c:pt>
                <c:pt idx="3982">
                  <c:v>42404</c:v>
                </c:pt>
                <c:pt idx="3983">
                  <c:v>42405</c:v>
                </c:pt>
                <c:pt idx="3984">
                  <c:v>42408</c:v>
                </c:pt>
                <c:pt idx="3985">
                  <c:v>42409</c:v>
                </c:pt>
                <c:pt idx="3986">
                  <c:v>42410</c:v>
                </c:pt>
                <c:pt idx="3987">
                  <c:v>42411</c:v>
                </c:pt>
                <c:pt idx="3988">
                  <c:v>42412</c:v>
                </c:pt>
                <c:pt idx="3989">
                  <c:v>42416</c:v>
                </c:pt>
                <c:pt idx="3990">
                  <c:v>42417</c:v>
                </c:pt>
                <c:pt idx="3991">
                  <c:v>42418</c:v>
                </c:pt>
                <c:pt idx="3992">
                  <c:v>42419</c:v>
                </c:pt>
                <c:pt idx="3993">
                  <c:v>42422</c:v>
                </c:pt>
                <c:pt idx="3994">
                  <c:v>42423</c:v>
                </c:pt>
                <c:pt idx="3995">
                  <c:v>42424</c:v>
                </c:pt>
                <c:pt idx="3996">
                  <c:v>42425</c:v>
                </c:pt>
                <c:pt idx="3997">
                  <c:v>42426</c:v>
                </c:pt>
                <c:pt idx="3998">
                  <c:v>42429</c:v>
                </c:pt>
                <c:pt idx="3999">
                  <c:v>42430</c:v>
                </c:pt>
                <c:pt idx="4000">
                  <c:v>42431</c:v>
                </c:pt>
                <c:pt idx="4001">
                  <c:v>42432</c:v>
                </c:pt>
                <c:pt idx="4002">
                  <c:v>42433</c:v>
                </c:pt>
                <c:pt idx="4003">
                  <c:v>42436</c:v>
                </c:pt>
                <c:pt idx="4004">
                  <c:v>42437</c:v>
                </c:pt>
                <c:pt idx="4005">
                  <c:v>42438</c:v>
                </c:pt>
                <c:pt idx="4006">
                  <c:v>42439</c:v>
                </c:pt>
                <c:pt idx="4007">
                  <c:v>42440</c:v>
                </c:pt>
                <c:pt idx="4008">
                  <c:v>42443</c:v>
                </c:pt>
                <c:pt idx="4009">
                  <c:v>42444</c:v>
                </c:pt>
                <c:pt idx="4010">
                  <c:v>42445</c:v>
                </c:pt>
                <c:pt idx="4011">
                  <c:v>42446</c:v>
                </c:pt>
                <c:pt idx="4012">
                  <c:v>42447</c:v>
                </c:pt>
                <c:pt idx="4013">
                  <c:v>42450</c:v>
                </c:pt>
                <c:pt idx="4014">
                  <c:v>42451</c:v>
                </c:pt>
                <c:pt idx="4015">
                  <c:v>42452</c:v>
                </c:pt>
                <c:pt idx="4016">
                  <c:v>42453</c:v>
                </c:pt>
                <c:pt idx="4017">
                  <c:v>42457</c:v>
                </c:pt>
                <c:pt idx="4018">
                  <c:v>42458</c:v>
                </c:pt>
                <c:pt idx="4019">
                  <c:v>42459</c:v>
                </c:pt>
                <c:pt idx="4020">
                  <c:v>42460</c:v>
                </c:pt>
                <c:pt idx="4021">
                  <c:v>42461</c:v>
                </c:pt>
                <c:pt idx="4022">
                  <c:v>42464</c:v>
                </c:pt>
                <c:pt idx="4023">
                  <c:v>42465</c:v>
                </c:pt>
                <c:pt idx="4024">
                  <c:v>42466</c:v>
                </c:pt>
                <c:pt idx="4025">
                  <c:v>42467</c:v>
                </c:pt>
                <c:pt idx="4026">
                  <c:v>42468</c:v>
                </c:pt>
                <c:pt idx="4027">
                  <c:v>42471</c:v>
                </c:pt>
                <c:pt idx="4028">
                  <c:v>42472</c:v>
                </c:pt>
                <c:pt idx="4029">
                  <c:v>42473</c:v>
                </c:pt>
                <c:pt idx="4030">
                  <c:v>42474</c:v>
                </c:pt>
                <c:pt idx="4031">
                  <c:v>42475</c:v>
                </c:pt>
                <c:pt idx="4032">
                  <c:v>42478</c:v>
                </c:pt>
                <c:pt idx="4033">
                  <c:v>42479</c:v>
                </c:pt>
                <c:pt idx="4034">
                  <c:v>42480</c:v>
                </c:pt>
                <c:pt idx="4035">
                  <c:v>42481</c:v>
                </c:pt>
                <c:pt idx="4036">
                  <c:v>42482</c:v>
                </c:pt>
                <c:pt idx="4037">
                  <c:v>42485</c:v>
                </c:pt>
                <c:pt idx="4038">
                  <c:v>42486</c:v>
                </c:pt>
                <c:pt idx="4039">
                  <c:v>42487</c:v>
                </c:pt>
                <c:pt idx="4040">
                  <c:v>42488</c:v>
                </c:pt>
                <c:pt idx="4041">
                  <c:v>42489</c:v>
                </c:pt>
                <c:pt idx="4042">
                  <c:v>42492</c:v>
                </c:pt>
                <c:pt idx="4043">
                  <c:v>42493</c:v>
                </c:pt>
                <c:pt idx="4044">
                  <c:v>42494</c:v>
                </c:pt>
                <c:pt idx="4045">
                  <c:v>42495</c:v>
                </c:pt>
                <c:pt idx="4046">
                  <c:v>42496</c:v>
                </c:pt>
                <c:pt idx="4047">
                  <c:v>42499</c:v>
                </c:pt>
                <c:pt idx="4048">
                  <c:v>42500</c:v>
                </c:pt>
                <c:pt idx="4049">
                  <c:v>42501</c:v>
                </c:pt>
                <c:pt idx="4050">
                  <c:v>42502</c:v>
                </c:pt>
                <c:pt idx="4051">
                  <c:v>42503</c:v>
                </c:pt>
                <c:pt idx="4052">
                  <c:v>42506</c:v>
                </c:pt>
                <c:pt idx="4053">
                  <c:v>42507</c:v>
                </c:pt>
                <c:pt idx="4054">
                  <c:v>42508</c:v>
                </c:pt>
                <c:pt idx="4055">
                  <c:v>42509</c:v>
                </c:pt>
                <c:pt idx="4056">
                  <c:v>42510</c:v>
                </c:pt>
                <c:pt idx="4057">
                  <c:v>42513</c:v>
                </c:pt>
                <c:pt idx="4058">
                  <c:v>42514</c:v>
                </c:pt>
                <c:pt idx="4059">
                  <c:v>42515</c:v>
                </c:pt>
                <c:pt idx="4060">
                  <c:v>42516</c:v>
                </c:pt>
                <c:pt idx="4061">
                  <c:v>42517</c:v>
                </c:pt>
                <c:pt idx="4062">
                  <c:v>42521</c:v>
                </c:pt>
                <c:pt idx="4063">
                  <c:v>42522</c:v>
                </c:pt>
                <c:pt idx="4064">
                  <c:v>42523</c:v>
                </c:pt>
                <c:pt idx="4065">
                  <c:v>42524</c:v>
                </c:pt>
                <c:pt idx="4066">
                  <c:v>42527</c:v>
                </c:pt>
                <c:pt idx="4067">
                  <c:v>42528</c:v>
                </c:pt>
                <c:pt idx="4068">
                  <c:v>42529</c:v>
                </c:pt>
                <c:pt idx="4069">
                  <c:v>42530</c:v>
                </c:pt>
                <c:pt idx="4070">
                  <c:v>42531</c:v>
                </c:pt>
                <c:pt idx="4071">
                  <c:v>42534</c:v>
                </c:pt>
                <c:pt idx="4072">
                  <c:v>42535</c:v>
                </c:pt>
                <c:pt idx="4073">
                  <c:v>42536</c:v>
                </c:pt>
                <c:pt idx="4074">
                  <c:v>42537</c:v>
                </c:pt>
                <c:pt idx="4075">
                  <c:v>42538</c:v>
                </c:pt>
                <c:pt idx="4076">
                  <c:v>42541</c:v>
                </c:pt>
                <c:pt idx="4077">
                  <c:v>42542</c:v>
                </c:pt>
                <c:pt idx="4078">
                  <c:v>42543</c:v>
                </c:pt>
                <c:pt idx="4079">
                  <c:v>42544</c:v>
                </c:pt>
                <c:pt idx="4080">
                  <c:v>42545</c:v>
                </c:pt>
                <c:pt idx="4081">
                  <c:v>42548</c:v>
                </c:pt>
                <c:pt idx="4082">
                  <c:v>42549</c:v>
                </c:pt>
                <c:pt idx="4083">
                  <c:v>42550</c:v>
                </c:pt>
                <c:pt idx="4084">
                  <c:v>42551</c:v>
                </c:pt>
                <c:pt idx="4085">
                  <c:v>42552</c:v>
                </c:pt>
                <c:pt idx="4086">
                  <c:v>42556</c:v>
                </c:pt>
                <c:pt idx="4087">
                  <c:v>42557</c:v>
                </c:pt>
                <c:pt idx="4088">
                  <c:v>42558</c:v>
                </c:pt>
                <c:pt idx="4089">
                  <c:v>42559</c:v>
                </c:pt>
                <c:pt idx="4090">
                  <c:v>42562</c:v>
                </c:pt>
                <c:pt idx="4091">
                  <c:v>42563</c:v>
                </c:pt>
                <c:pt idx="4092">
                  <c:v>42564</c:v>
                </c:pt>
                <c:pt idx="4093">
                  <c:v>42565</c:v>
                </c:pt>
                <c:pt idx="4094">
                  <c:v>42566</c:v>
                </c:pt>
                <c:pt idx="4095">
                  <c:v>42569</c:v>
                </c:pt>
                <c:pt idx="4096">
                  <c:v>42570</c:v>
                </c:pt>
                <c:pt idx="4097">
                  <c:v>42571</c:v>
                </c:pt>
                <c:pt idx="4098">
                  <c:v>42572</c:v>
                </c:pt>
                <c:pt idx="4099">
                  <c:v>42573</c:v>
                </c:pt>
                <c:pt idx="4100">
                  <c:v>42576</c:v>
                </c:pt>
                <c:pt idx="4101">
                  <c:v>42577</c:v>
                </c:pt>
                <c:pt idx="4102">
                  <c:v>42578</c:v>
                </c:pt>
                <c:pt idx="4103">
                  <c:v>42579</c:v>
                </c:pt>
                <c:pt idx="4104">
                  <c:v>42580</c:v>
                </c:pt>
                <c:pt idx="4105">
                  <c:v>42583</c:v>
                </c:pt>
                <c:pt idx="4106">
                  <c:v>42584</c:v>
                </c:pt>
                <c:pt idx="4107">
                  <c:v>42585</c:v>
                </c:pt>
                <c:pt idx="4108">
                  <c:v>42586</c:v>
                </c:pt>
                <c:pt idx="4109">
                  <c:v>42587</c:v>
                </c:pt>
                <c:pt idx="4110">
                  <c:v>42590</c:v>
                </c:pt>
                <c:pt idx="4111">
                  <c:v>42591</c:v>
                </c:pt>
                <c:pt idx="4112">
                  <c:v>42592</c:v>
                </c:pt>
                <c:pt idx="4113">
                  <c:v>42593</c:v>
                </c:pt>
                <c:pt idx="4114">
                  <c:v>42594</c:v>
                </c:pt>
                <c:pt idx="4115">
                  <c:v>42597</c:v>
                </c:pt>
                <c:pt idx="4116">
                  <c:v>42598</c:v>
                </c:pt>
                <c:pt idx="4117">
                  <c:v>42599</c:v>
                </c:pt>
                <c:pt idx="4118">
                  <c:v>42600</c:v>
                </c:pt>
                <c:pt idx="4119">
                  <c:v>42601</c:v>
                </c:pt>
                <c:pt idx="4120">
                  <c:v>42604</c:v>
                </c:pt>
                <c:pt idx="4121">
                  <c:v>42605</c:v>
                </c:pt>
                <c:pt idx="4122">
                  <c:v>42606</c:v>
                </c:pt>
                <c:pt idx="4123">
                  <c:v>42607</c:v>
                </c:pt>
                <c:pt idx="4124">
                  <c:v>42608</c:v>
                </c:pt>
                <c:pt idx="4125">
                  <c:v>42611</c:v>
                </c:pt>
                <c:pt idx="4126">
                  <c:v>42612</c:v>
                </c:pt>
                <c:pt idx="4127">
                  <c:v>42613</c:v>
                </c:pt>
                <c:pt idx="4128">
                  <c:v>42614</c:v>
                </c:pt>
                <c:pt idx="4129">
                  <c:v>42615</c:v>
                </c:pt>
                <c:pt idx="4130">
                  <c:v>42619</c:v>
                </c:pt>
                <c:pt idx="4131">
                  <c:v>42620</c:v>
                </c:pt>
                <c:pt idx="4132">
                  <c:v>42621</c:v>
                </c:pt>
                <c:pt idx="4133">
                  <c:v>42622</c:v>
                </c:pt>
                <c:pt idx="4134">
                  <c:v>42625</c:v>
                </c:pt>
                <c:pt idx="4135">
                  <c:v>42626</c:v>
                </c:pt>
                <c:pt idx="4136">
                  <c:v>42627</c:v>
                </c:pt>
                <c:pt idx="4137">
                  <c:v>42628</c:v>
                </c:pt>
                <c:pt idx="4138">
                  <c:v>42629</c:v>
                </c:pt>
                <c:pt idx="4139">
                  <c:v>42632</c:v>
                </c:pt>
                <c:pt idx="4140">
                  <c:v>42633</c:v>
                </c:pt>
                <c:pt idx="4141">
                  <c:v>42634</c:v>
                </c:pt>
                <c:pt idx="4142">
                  <c:v>42635</c:v>
                </c:pt>
                <c:pt idx="4143">
                  <c:v>42636</c:v>
                </c:pt>
                <c:pt idx="4144">
                  <c:v>42639</c:v>
                </c:pt>
                <c:pt idx="4145">
                  <c:v>42640</c:v>
                </c:pt>
                <c:pt idx="4146">
                  <c:v>42641</c:v>
                </c:pt>
                <c:pt idx="4147">
                  <c:v>42642</c:v>
                </c:pt>
                <c:pt idx="4148">
                  <c:v>42643</c:v>
                </c:pt>
                <c:pt idx="4149">
                  <c:v>42646</c:v>
                </c:pt>
                <c:pt idx="4150">
                  <c:v>42647</c:v>
                </c:pt>
                <c:pt idx="4151">
                  <c:v>42648</c:v>
                </c:pt>
                <c:pt idx="4152">
                  <c:v>42649</c:v>
                </c:pt>
                <c:pt idx="4153">
                  <c:v>42650</c:v>
                </c:pt>
                <c:pt idx="4154">
                  <c:v>42653</c:v>
                </c:pt>
                <c:pt idx="4155">
                  <c:v>42654</c:v>
                </c:pt>
                <c:pt idx="4156">
                  <c:v>42655</c:v>
                </c:pt>
                <c:pt idx="4157">
                  <c:v>42656</c:v>
                </c:pt>
                <c:pt idx="4158">
                  <c:v>42657</c:v>
                </c:pt>
                <c:pt idx="4159">
                  <c:v>42660</c:v>
                </c:pt>
                <c:pt idx="4160">
                  <c:v>42661</c:v>
                </c:pt>
                <c:pt idx="4161">
                  <c:v>42662</c:v>
                </c:pt>
                <c:pt idx="4162">
                  <c:v>42663</c:v>
                </c:pt>
                <c:pt idx="4163">
                  <c:v>42664</c:v>
                </c:pt>
                <c:pt idx="4164">
                  <c:v>42667</c:v>
                </c:pt>
                <c:pt idx="4165">
                  <c:v>42668</c:v>
                </c:pt>
                <c:pt idx="4166">
                  <c:v>42669</c:v>
                </c:pt>
                <c:pt idx="4167">
                  <c:v>42670</c:v>
                </c:pt>
                <c:pt idx="4168">
                  <c:v>42671</c:v>
                </c:pt>
                <c:pt idx="4169">
                  <c:v>42674</c:v>
                </c:pt>
                <c:pt idx="4170">
                  <c:v>42675</c:v>
                </c:pt>
                <c:pt idx="4171">
                  <c:v>42676</c:v>
                </c:pt>
                <c:pt idx="4172">
                  <c:v>42677</c:v>
                </c:pt>
                <c:pt idx="4173">
                  <c:v>42678</c:v>
                </c:pt>
                <c:pt idx="4174">
                  <c:v>42681</c:v>
                </c:pt>
                <c:pt idx="4175">
                  <c:v>42682</c:v>
                </c:pt>
                <c:pt idx="4176">
                  <c:v>42683</c:v>
                </c:pt>
                <c:pt idx="4177">
                  <c:v>42684</c:v>
                </c:pt>
                <c:pt idx="4178">
                  <c:v>42685</c:v>
                </c:pt>
                <c:pt idx="4179">
                  <c:v>42688</c:v>
                </c:pt>
                <c:pt idx="4180">
                  <c:v>42689</c:v>
                </c:pt>
                <c:pt idx="4181">
                  <c:v>42690</c:v>
                </c:pt>
                <c:pt idx="4182">
                  <c:v>42691</c:v>
                </c:pt>
                <c:pt idx="4183">
                  <c:v>42692</c:v>
                </c:pt>
                <c:pt idx="4184">
                  <c:v>42695</c:v>
                </c:pt>
                <c:pt idx="4185">
                  <c:v>42696</c:v>
                </c:pt>
                <c:pt idx="4186">
                  <c:v>42697</c:v>
                </c:pt>
                <c:pt idx="4187">
                  <c:v>42699</c:v>
                </c:pt>
                <c:pt idx="4188">
                  <c:v>42702</c:v>
                </c:pt>
                <c:pt idx="4189">
                  <c:v>42703</c:v>
                </c:pt>
                <c:pt idx="4190">
                  <c:v>42704</c:v>
                </c:pt>
                <c:pt idx="4191">
                  <c:v>42705</c:v>
                </c:pt>
                <c:pt idx="4192">
                  <c:v>42706</c:v>
                </c:pt>
                <c:pt idx="4193">
                  <c:v>42709</c:v>
                </c:pt>
                <c:pt idx="4194">
                  <c:v>42710</c:v>
                </c:pt>
                <c:pt idx="4195">
                  <c:v>42711</c:v>
                </c:pt>
                <c:pt idx="4196">
                  <c:v>42712</c:v>
                </c:pt>
                <c:pt idx="4197">
                  <c:v>42713</c:v>
                </c:pt>
                <c:pt idx="4198">
                  <c:v>42716</c:v>
                </c:pt>
                <c:pt idx="4199">
                  <c:v>42717</c:v>
                </c:pt>
                <c:pt idx="4200">
                  <c:v>42718</c:v>
                </c:pt>
                <c:pt idx="4201">
                  <c:v>42719</c:v>
                </c:pt>
                <c:pt idx="4202">
                  <c:v>42720</c:v>
                </c:pt>
                <c:pt idx="4203">
                  <c:v>42723</c:v>
                </c:pt>
                <c:pt idx="4204">
                  <c:v>42724</c:v>
                </c:pt>
                <c:pt idx="4205">
                  <c:v>42725</c:v>
                </c:pt>
                <c:pt idx="4206">
                  <c:v>42726</c:v>
                </c:pt>
                <c:pt idx="4207">
                  <c:v>42727</c:v>
                </c:pt>
                <c:pt idx="4208">
                  <c:v>42731</c:v>
                </c:pt>
                <c:pt idx="4209">
                  <c:v>42732</c:v>
                </c:pt>
                <c:pt idx="4210">
                  <c:v>42733</c:v>
                </c:pt>
                <c:pt idx="4211">
                  <c:v>42734</c:v>
                </c:pt>
                <c:pt idx="4212">
                  <c:v>42738</c:v>
                </c:pt>
                <c:pt idx="4213">
                  <c:v>42739</c:v>
                </c:pt>
                <c:pt idx="4214">
                  <c:v>42740</c:v>
                </c:pt>
                <c:pt idx="4215">
                  <c:v>42741</c:v>
                </c:pt>
                <c:pt idx="4216">
                  <c:v>42744</c:v>
                </c:pt>
                <c:pt idx="4217">
                  <c:v>42745</c:v>
                </c:pt>
                <c:pt idx="4218">
                  <c:v>42746</c:v>
                </c:pt>
                <c:pt idx="4219">
                  <c:v>42747</c:v>
                </c:pt>
                <c:pt idx="4220">
                  <c:v>42748</c:v>
                </c:pt>
                <c:pt idx="4221">
                  <c:v>42752</c:v>
                </c:pt>
                <c:pt idx="4222">
                  <c:v>42753</c:v>
                </c:pt>
                <c:pt idx="4223">
                  <c:v>42754</c:v>
                </c:pt>
                <c:pt idx="4224">
                  <c:v>42755</c:v>
                </c:pt>
                <c:pt idx="4225">
                  <c:v>42758</c:v>
                </c:pt>
                <c:pt idx="4226">
                  <c:v>42759</c:v>
                </c:pt>
                <c:pt idx="4227">
                  <c:v>42760</c:v>
                </c:pt>
                <c:pt idx="4228">
                  <c:v>42761</c:v>
                </c:pt>
                <c:pt idx="4229">
                  <c:v>42762</c:v>
                </c:pt>
                <c:pt idx="4230">
                  <c:v>42765</c:v>
                </c:pt>
                <c:pt idx="4231">
                  <c:v>42766</c:v>
                </c:pt>
                <c:pt idx="4232">
                  <c:v>42767</c:v>
                </c:pt>
                <c:pt idx="4233">
                  <c:v>42768</c:v>
                </c:pt>
                <c:pt idx="4234">
                  <c:v>42769</c:v>
                </c:pt>
                <c:pt idx="4235">
                  <c:v>42772</c:v>
                </c:pt>
                <c:pt idx="4236">
                  <c:v>42773</c:v>
                </c:pt>
                <c:pt idx="4237">
                  <c:v>42774</c:v>
                </c:pt>
                <c:pt idx="4238">
                  <c:v>42775</c:v>
                </c:pt>
                <c:pt idx="4239">
                  <c:v>42776</c:v>
                </c:pt>
                <c:pt idx="4240">
                  <c:v>42779</c:v>
                </c:pt>
                <c:pt idx="4241">
                  <c:v>42780</c:v>
                </c:pt>
                <c:pt idx="4242">
                  <c:v>42781</c:v>
                </c:pt>
                <c:pt idx="4243">
                  <c:v>42782</c:v>
                </c:pt>
                <c:pt idx="4244">
                  <c:v>42783</c:v>
                </c:pt>
                <c:pt idx="4245">
                  <c:v>42787</c:v>
                </c:pt>
                <c:pt idx="4246">
                  <c:v>42788</c:v>
                </c:pt>
                <c:pt idx="4247">
                  <c:v>42789</c:v>
                </c:pt>
                <c:pt idx="4248">
                  <c:v>42790</c:v>
                </c:pt>
                <c:pt idx="4249">
                  <c:v>42793</c:v>
                </c:pt>
                <c:pt idx="4250">
                  <c:v>42794</c:v>
                </c:pt>
                <c:pt idx="4251">
                  <c:v>42795</c:v>
                </c:pt>
                <c:pt idx="4252">
                  <c:v>42796</c:v>
                </c:pt>
                <c:pt idx="4253">
                  <c:v>42797</c:v>
                </c:pt>
                <c:pt idx="4254">
                  <c:v>42800</c:v>
                </c:pt>
                <c:pt idx="4255">
                  <c:v>42801</c:v>
                </c:pt>
                <c:pt idx="4256">
                  <c:v>42802</c:v>
                </c:pt>
                <c:pt idx="4257">
                  <c:v>42803</c:v>
                </c:pt>
                <c:pt idx="4258">
                  <c:v>42804</c:v>
                </c:pt>
                <c:pt idx="4259">
                  <c:v>42807</c:v>
                </c:pt>
                <c:pt idx="4260">
                  <c:v>42808</c:v>
                </c:pt>
                <c:pt idx="4261">
                  <c:v>42809</c:v>
                </c:pt>
                <c:pt idx="4262">
                  <c:v>42810</c:v>
                </c:pt>
                <c:pt idx="4263">
                  <c:v>42811</c:v>
                </c:pt>
                <c:pt idx="4264">
                  <c:v>42814</c:v>
                </c:pt>
                <c:pt idx="4265">
                  <c:v>42815</c:v>
                </c:pt>
                <c:pt idx="4266">
                  <c:v>42816</c:v>
                </c:pt>
                <c:pt idx="4267">
                  <c:v>42817</c:v>
                </c:pt>
                <c:pt idx="4268">
                  <c:v>42818</c:v>
                </c:pt>
                <c:pt idx="4269">
                  <c:v>42821</c:v>
                </c:pt>
                <c:pt idx="4270">
                  <c:v>42822</c:v>
                </c:pt>
                <c:pt idx="4271">
                  <c:v>42823</c:v>
                </c:pt>
                <c:pt idx="4272">
                  <c:v>42824</c:v>
                </c:pt>
                <c:pt idx="4273">
                  <c:v>42825</c:v>
                </c:pt>
                <c:pt idx="4274">
                  <c:v>42828</c:v>
                </c:pt>
                <c:pt idx="4275">
                  <c:v>42829</c:v>
                </c:pt>
                <c:pt idx="4276">
                  <c:v>42830</c:v>
                </c:pt>
                <c:pt idx="4277">
                  <c:v>42831</c:v>
                </c:pt>
                <c:pt idx="4278">
                  <c:v>42832</c:v>
                </c:pt>
                <c:pt idx="4279">
                  <c:v>42835</c:v>
                </c:pt>
                <c:pt idx="4280">
                  <c:v>42836</c:v>
                </c:pt>
                <c:pt idx="4281">
                  <c:v>42837</c:v>
                </c:pt>
                <c:pt idx="4282">
                  <c:v>42838</c:v>
                </c:pt>
                <c:pt idx="4283">
                  <c:v>42842</c:v>
                </c:pt>
                <c:pt idx="4284">
                  <c:v>42843</c:v>
                </c:pt>
                <c:pt idx="4285">
                  <c:v>42844</c:v>
                </c:pt>
                <c:pt idx="4286">
                  <c:v>42845</c:v>
                </c:pt>
                <c:pt idx="4287">
                  <c:v>42846</c:v>
                </c:pt>
                <c:pt idx="4288">
                  <c:v>42849</c:v>
                </c:pt>
                <c:pt idx="4289">
                  <c:v>42850</c:v>
                </c:pt>
                <c:pt idx="4290">
                  <c:v>42851</c:v>
                </c:pt>
                <c:pt idx="4291">
                  <c:v>42852</c:v>
                </c:pt>
                <c:pt idx="4292">
                  <c:v>42853</c:v>
                </c:pt>
                <c:pt idx="4293">
                  <c:v>42856</c:v>
                </c:pt>
                <c:pt idx="4294">
                  <c:v>42857</c:v>
                </c:pt>
                <c:pt idx="4295">
                  <c:v>42858</c:v>
                </c:pt>
                <c:pt idx="4296">
                  <c:v>42859</c:v>
                </c:pt>
                <c:pt idx="4297">
                  <c:v>42860</c:v>
                </c:pt>
                <c:pt idx="4298">
                  <c:v>42863</c:v>
                </c:pt>
                <c:pt idx="4299">
                  <c:v>42864</c:v>
                </c:pt>
                <c:pt idx="4300">
                  <c:v>42865</c:v>
                </c:pt>
                <c:pt idx="4301">
                  <c:v>42866</c:v>
                </c:pt>
                <c:pt idx="4302">
                  <c:v>42867</c:v>
                </c:pt>
                <c:pt idx="4303">
                  <c:v>42870</c:v>
                </c:pt>
                <c:pt idx="4304">
                  <c:v>42871</c:v>
                </c:pt>
                <c:pt idx="4305">
                  <c:v>42872</c:v>
                </c:pt>
                <c:pt idx="4306">
                  <c:v>42873</c:v>
                </c:pt>
                <c:pt idx="4307">
                  <c:v>42874</c:v>
                </c:pt>
                <c:pt idx="4308">
                  <c:v>42877</c:v>
                </c:pt>
                <c:pt idx="4309">
                  <c:v>42878</c:v>
                </c:pt>
                <c:pt idx="4310">
                  <c:v>42879</c:v>
                </c:pt>
                <c:pt idx="4311">
                  <c:v>42880</c:v>
                </c:pt>
                <c:pt idx="4312">
                  <c:v>42881</c:v>
                </c:pt>
                <c:pt idx="4313">
                  <c:v>42885</c:v>
                </c:pt>
                <c:pt idx="4314">
                  <c:v>42886</c:v>
                </c:pt>
                <c:pt idx="4315">
                  <c:v>42887</c:v>
                </c:pt>
                <c:pt idx="4316">
                  <c:v>42888</c:v>
                </c:pt>
                <c:pt idx="4317">
                  <c:v>42891</c:v>
                </c:pt>
                <c:pt idx="4318">
                  <c:v>42892</c:v>
                </c:pt>
                <c:pt idx="4319">
                  <c:v>42893</c:v>
                </c:pt>
                <c:pt idx="4320">
                  <c:v>42894</c:v>
                </c:pt>
                <c:pt idx="4321">
                  <c:v>42895</c:v>
                </c:pt>
                <c:pt idx="4322">
                  <c:v>42898</c:v>
                </c:pt>
                <c:pt idx="4323">
                  <c:v>42899</c:v>
                </c:pt>
                <c:pt idx="4324">
                  <c:v>42900</c:v>
                </c:pt>
                <c:pt idx="4325">
                  <c:v>42901</c:v>
                </c:pt>
                <c:pt idx="4326">
                  <c:v>42902</c:v>
                </c:pt>
                <c:pt idx="4327">
                  <c:v>42905</c:v>
                </c:pt>
                <c:pt idx="4328">
                  <c:v>42906</c:v>
                </c:pt>
                <c:pt idx="4329">
                  <c:v>42907</c:v>
                </c:pt>
                <c:pt idx="4330">
                  <c:v>42908</c:v>
                </c:pt>
                <c:pt idx="4331">
                  <c:v>42909</c:v>
                </c:pt>
                <c:pt idx="4332">
                  <c:v>42912</c:v>
                </c:pt>
                <c:pt idx="4333">
                  <c:v>42913</c:v>
                </c:pt>
                <c:pt idx="4334">
                  <c:v>42914</c:v>
                </c:pt>
                <c:pt idx="4335">
                  <c:v>42915</c:v>
                </c:pt>
                <c:pt idx="4336">
                  <c:v>42916</c:v>
                </c:pt>
                <c:pt idx="4337">
                  <c:v>42919</c:v>
                </c:pt>
                <c:pt idx="4338">
                  <c:v>42921</c:v>
                </c:pt>
                <c:pt idx="4339">
                  <c:v>42922</c:v>
                </c:pt>
                <c:pt idx="4340">
                  <c:v>42923</c:v>
                </c:pt>
                <c:pt idx="4341">
                  <c:v>42926</c:v>
                </c:pt>
                <c:pt idx="4342">
                  <c:v>42927</c:v>
                </c:pt>
                <c:pt idx="4343">
                  <c:v>42928</c:v>
                </c:pt>
                <c:pt idx="4344">
                  <c:v>42929</c:v>
                </c:pt>
                <c:pt idx="4345">
                  <c:v>42930</c:v>
                </c:pt>
                <c:pt idx="4346">
                  <c:v>42933</c:v>
                </c:pt>
                <c:pt idx="4347">
                  <c:v>42934</c:v>
                </c:pt>
                <c:pt idx="4348">
                  <c:v>42935</c:v>
                </c:pt>
                <c:pt idx="4349">
                  <c:v>42936</c:v>
                </c:pt>
                <c:pt idx="4350">
                  <c:v>42937</c:v>
                </c:pt>
                <c:pt idx="4351">
                  <c:v>42940</c:v>
                </c:pt>
                <c:pt idx="4352">
                  <c:v>42941</c:v>
                </c:pt>
                <c:pt idx="4353">
                  <c:v>42942</c:v>
                </c:pt>
                <c:pt idx="4354">
                  <c:v>42943</c:v>
                </c:pt>
                <c:pt idx="4355">
                  <c:v>42944</c:v>
                </c:pt>
                <c:pt idx="4356">
                  <c:v>42947</c:v>
                </c:pt>
                <c:pt idx="4357">
                  <c:v>42948</c:v>
                </c:pt>
                <c:pt idx="4358">
                  <c:v>42949</c:v>
                </c:pt>
                <c:pt idx="4359">
                  <c:v>42950</c:v>
                </c:pt>
                <c:pt idx="4360">
                  <c:v>42951</c:v>
                </c:pt>
                <c:pt idx="4361">
                  <c:v>42954</c:v>
                </c:pt>
                <c:pt idx="4362">
                  <c:v>42955</c:v>
                </c:pt>
                <c:pt idx="4363">
                  <c:v>42956</c:v>
                </c:pt>
                <c:pt idx="4364">
                  <c:v>42957</c:v>
                </c:pt>
                <c:pt idx="4365">
                  <c:v>42958</c:v>
                </c:pt>
                <c:pt idx="4366">
                  <c:v>42961</c:v>
                </c:pt>
                <c:pt idx="4367">
                  <c:v>42962</c:v>
                </c:pt>
                <c:pt idx="4368">
                  <c:v>42963</c:v>
                </c:pt>
                <c:pt idx="4369">
                  <c:v>42964</c:v>
                </c:pt>
                <c:pt idx="4370">
                  <c:v>42965</c:v>
                </c:pt>
                <c:pt idx="4371">
                  <c:v>42968</c:v>
                </c:pt>
                <c:pt idx="4372">
                  <c:v>42969</c:v>
                </c:pt>
                <c:pt idx="4373">
                  <c:v>42970</c:v>
                </c:pt>
                <c:pt idx="4374">
                  <c:v>42971</c:v>
                </c:pt>
                <c:pt idx="4375">
                  <c:v>42972</c:v>
                </c:pt>
                <c:pt idx="4376">
                  <c:v>42975</c:v>
                </c:pt>
                <c:pt idx="4377">
                  <c:v>42976</c:v>
                </c:pt>
                <c:pt idx="4378">
                  <c:v>42977</c:v>
                </c:pt>
                <c:pt idx="4379">
                  <c:v>42978</c:v>
                </c:pt>
                <c:pt idx="4380">
                  <c:v>42979</c:v>
                </c:pt>
                <c:pt idx="4381">
                  <c:v>42983</c:v>
                </c:pt>
                <c:pt idx="4382">
                  <c:v>42984</c:v>
                </c:pt>
                <c:pt idx="4383">
                  <c:v>42985</c:v>
                </c:pt>
                <c:pt idx="4384">
                  <c:v>42986</c:v>
                </c:pt>
                <c:pt idx="4385">
                  <c:v>42989</c:v>
                </c:pt>
                <c:pt idx="4386">
                  <c:v>42990</c:v>
                </c:pt>
                <c:pt idx="4387">
                  <c:v>42991</c:v>
                </c:pt>
                <c:pt idx="4388">
                  <c:v>42992</c:v>
                </c:pt>
                <c:pt idx="4389">
                  <c:v>42993</c:v>
                </c:pt>
                <c:pt idx="4390">
                  <c:v>42996</c:v>
                </c:pt>
                <c:pt idx="4391">
                  <c:v>42997</c:v>
                </c:pt>
                <c:pt idx="4392">
                  <c:v>42998</c:v>
                </c:pt>
                <c:pt idx="4393">
                  <c:v>42999</c:v>
                </c:pt>
                <c:pt idx="4394">
                  <c:v>43000</c:v>
                </c:pt>
                <c:pt idx="4395">
                  <c:v>43003</c:v>
                </c:pt>
                <c:pt idx="4396">
                  <c:v>43004</c:v>
                </c:pt>
                <c:pt idx="4397">
                  <c:v>43005</c:v>
                </c:pt>
                <c:pt idx="4398">
                  <c:v>43006</c:v>
                </c:pt>
                <c:pt idx="4399">
                  <c:v>43007</c:v>
                </c:pt>
                <c:pt idx="4400">
                  <c:v>43010</c:v>
                </c:pt>
                <c:pt idx="4401">
                  <c:v>43011</c:v>
                </c:pt>
                <c:pt idx="4402">
                  <c:v>43012</c:v>
                </c:pt>
                <c:pt idx="4403">
                  <c:v>43013</c:v>
                </c:pt>
                <c:pt idx="4404">
                  <c:v>43014</c:v>
                </c:pt>
                <c:pt idx="4405">
                  <c:v>43017</c:v>
                </c:pt>
                <c:pt idx="4406">
                  <c:v>43018</c:v>
                </c:pt>
                <c:pt idx="4407">
                  <c:v>43019</c:v>
                </c:pt>
                <c:pt idx="4408">
                  <c:v>43020</c:v>
                </c:pt>
                <c:pt idx="4409">
                  <c:v>43021</c:v>
                </c:pt>
                <c:pt idx="4410">
                  <c:v>43024</c:v>
                </c:pt>
                <c:pt idx="4411">
                  <c:v>43025</c:v>
                </c:pt>
                <c:pt idx="4412">
                  <c:v>43026</c:v>
                </c:pt>
                <c:pt idx="4413">
                  <c:v>43027</c:v>
                </c:pt>
                <c:pt idx="4414">
                  <c:v>43028</c:v>
                </c:pt>
                <c:pt idx="4415">
                  <c:v>43031</c:v>
                </c:pt>
                <c:pt idx="4416">
                  <c:v>43032</c:v>
                </c:pt>
                <c:pt idx="4417">
                  <c:v>43033</c:v>
                </c:pt>
                <c:pt idx="4418">
                  <c:v>43034</c:v>
                </c:pt>
                <c:pt idx="4419">
                  <c:v>43035</c:v>
                </c:pt>
                <c:pt idx="4420">
                  <c:v>43038</c:v>
                </c:pt>
                <c:pt idx="4421">
                  <c:v>43039</c:v>
                </c:pt>
                <c:pt idx="4422">
                  <c:v>43040</c:v>
                </c:pt>
                <c:pt idx="4423">
                  <c:v>43041</c:v>
                </c:pt>
                <c:pt idx="4424">
                  <c:v>43042</c:v>
                </c:pt>
                <c:pt idx="4425">
                  <c:v>43045</c:v>
                </c:pt>
                <c:pt idx="4426">
                  <c:v>43046</c:v>
                </c:pt>
                <c:pt idx="4427">
                  <c:v>43047</c:v>
                </c:pt>
                <c:pt idx="4428">
                  <c:v>43048</c:v>
                </c:pt>
                <c:pt idx="4429">
                  <c:v>43049</c:v>
                </c:pt>
                <c:pt idx="4430">
                  <c:v>43052</c:v>
                </c:pt>
                <c:pt idx="4431">
                  <c:v>43053</c:v>
                </c:pt>
                <c:pt idx="4432">
                  <c:v>43054</c:v>
                </c:pt>
                <c:pt idx="4433">
                  <c:v>43055</c:v>
                </c:pt>
                <c:pt idx="4434">
                  <c:v>43056</c:v>
                </c:pt>
                <c:pt idx="4435">
                  <c:v>43059</c:v>
                </c:pt>
                <c:pt idx="4436">
                  <c:v>43060</c:v>
                </c:pt>
                <c:pt idx="4437">
                  <c:v>43061</c:v>
                </c:pt>
                <c:pt idx="4438">
                  <c:v>43063</c:v>
                </c:pt>
                <c:pt idx="4439">
                  <c:v>43066</c:v>
                </c:pt>
                <c:pt idx="4440">
                  <c:v>43067</c:v>
                </c:pt>
                <c:pt idx="4441">
                  <c:v>43068</c:v>
                </c:pt>
                <c:pt idx="4442">
                  <c:v>43069</c:v>
                </c:pt>
                <c:pt idx="4443">
                  <c:v>43070</c:v>
                </c:pt>
                <c:pt idx="4444">
                  <c:v>43073</c:v>
                </c:pt>
                <c:pt idx="4445">
                  <c:v>43074</c:v>
                </c:pt>
                <c:pt idx="4446">
                  <c:v>43075</c:v>
                </c:pt>
                <c:pt idx="4447">
                  <c:v>43076</c:v>
                </c:pt>
                <c:pt idx="4448">
                  <c:v>43077</c:v>
                </c:pt>
                <c:pt idx="4449">
                  <c:v>43080</c:v>
                </c:pt>
                <c:pt idx="4450">
                  <c:v>43081</c:v>
                </c:pt>
                <c:pt idx="4451">
                  <c:v>43082</c:v>
                </c:pt>
                <c:pt idx="4452">
                  <c:v>43083</c:v>
                </c:pt>
                <c:pt idx="4453">
                  <c:v>43084</c:v>
                </c:pt>
                <c:pt idx="4454">
                  <c:v>43087</c:v>
                </c:pt>
                <c:pt idx="4455">
                  <c:v>43088</c:v>
                </c:pt>
                <c:pt idx="4456">
                  <c:v>43089</c:v>
                </c:pt>
                <c:pt idx="4457">
                  <c:v>43090</c:v>
                </c:pt>
                <c:pt idx="4458">
                  <c:v>43091</c:v>
                </c:pt>
                <c:pt idx="4459">
                  <c:v>43095</c:v>
                </c:pt>
                <c:pt idx="4460">
                  <c:v>43096</c:v>
                </c:pt>
                <c:pt idx="4461">
                  <c:v>43097</c:v>
                </c:pt>
                <c:pt idx="4462">
                  <c:v>43098</c:v>
                </c:pt>
                <c:pt idx="4463">
                  <c:v>43102</c:v>
                </c:pt>
                <c:pt idx="4464">
                  <c:v>43103</c:v>
                </c:pt>
                <c:pt idx="4465">
                  <c:v>43104</c:v>
                </c:pt>
                <c:pt idx="4466">
                  <c:v>43105</c:v>
                </c:pt>
                <c:pt idx="4467">
                  <c:v>43108</c:v>
                </c:pt>
                <c:pt idx="4468">
                  <c:v>43109</c:v>
                </c:pt>
                <c:pt idx="4469">
                  <c:v>43110</c:v>
                </c:pt>
                <c:pt idx="4470">
                  <c:v>43111</c:v>
                </c:pt>
                <c:pt idx="4471">
                  <c:v>43112</c:v>
                </c:pt>
                <c:pt idx="4472">
                  <c:v>43116</c:v>
                </c:pt>
                <c:pt idx="4473">
                  <c:v>43117</c:v>
                </c:pt>
                <c:pt idx="4474">
                  <c:v>43118</c:v>
                </c:pt>
                <c:pt idx="4475">
                  <c:v>43119</c:v>
                </c:pt>
                <c:pt idx="4476">
                  <c:v>43122</c:v>
                </c:pt>
                <c:pt idx="4477">
                  <c:v>43123</c:v>
                </c:pt>
                <c:pt idx="4478">
                  <c:v>43124</c:v>
                </c:pt>
                <c:pt idx="4479">
                  <c:v>43125</c:v>
                </c:pt>
                <c:pt idx="4480">
                  <c:v>43126</c:v>
                </c:pt>
                <c:pt idx="4481">
                  <c:v>43129</c:v>
                </c:pt>
                <c:pt idx="4482">
                  <c:v>43130</c:v>
                </c:pt>
                <c:pt idx="4483">
                  <c:v>43131</c:v>
                </c:pt>
                <c:pt idx="4484">
                  <c:v>43132</c:v>
                </c:pt>
                <c:pt idx="4485">
                  <c:v>43133</c:v>
                </c:pt>
                <c:pt idx="4486">
                  <c:v>43136</c:v>
                </c:pt>
                <c:pt idx="4487">
                  <c:v>43137</c:v>
                </c:pt>
                <c:pt idx="4488">
                  <c:v>43138</c:v>
                </c:pt>
                <c:pt idx="4489">
                  <c:v>43139</c:v>
                </c:pt>
                <c:pt idx="4490">
                  <c:v>43140</c:v>
                </c:pt>
                <c:pt idx="4491">
                  <c:v>43143</c:v>
                </c:pt>
                <c:pt idx="4492">
                  <c:v>43144</c:v>
                </c:pt>
                <c:pt idx="4493">
                  <c:v>43145</c:v>
                </c:pt>
                <c:pt idx="4494">
                  <c:v>43146</c:v>
                </c:pt>
                <c:pt idx="4495">
                  <c:v>43147</c:v>
                </c:pt>
                <c:pt idx="4496">
                  <c:v>43151</c:v>
                </c:pt>
                <c:pt idx="4497">
                  <c:v>43152</c:v>
                </c:pt>
                <c:pt idx="4498">
                  <c:v>43153</c:v>
                </c:pt>
                <c:pt idx="4499">
                  <c:v>43154</c:v>
                </c:pt>
                <c:pt idx="4500">
                  <c:v>43157</c:v>
                </c:pt>
                <c:pt idx="4501">
                  <c:v>43158</c:v>
                </c:pt>
                <c:pt idx="4502">
                  <c:v>43159</c:v>
                </c:pt>
                <c:pt idx="4503">
                  <c:v>43160</c:v>
                </c:pt>
                <c:pt idx="4504">
                  <c:v>43161</c:v>
                </c:pt>
                <c:pt idx="4505">
                  <c:v>43164</c:v>
                </c:pt>
                <c:pt idx="4506">
                  <c:v>43165</c:v>
                </c:pt>
                <c:pt idx="4507">
                  <c:v>43166</c:v>
                </c:pt>
                <c:pt idx="4508">
                  <c:v>43167</c:v>
                </c:pt>
                <c:pt idx="4509">
                  <c:v>43168</c:v>
                </c:pt>
                <c:pt idx="4510">
                  <c:v>43171</c:v>
                </c:pt>
                <c:pt idx="4511">
                  <c:v>43172</c:v>
                </c:pt>
                <c:pt idx="4512">
                  <c:v>43173</c:v>
                </c:pt>
                <c:pt idx="4513">
                  <c:v>43174</c:v>
                </c:pt>
                <c:pt idx="4514">
                  <c:v>43175</c:v>
                </c:pt>
                <c:pt idx="4515">
                  <c:v>43178</c:v>
                </c:pt>
                <c:pt idx="4516">
                  <c:v>43179</c:v>
                </c:pt>
                <c:pt idx="4517">
                  <c:v>43180</c:v>
                </c:pt>
                <c:pt idx="4518">
                  <c:v>43181</c:v>
                </c:pt>
                <c:pt idx="4519">
                  <c:v>43182</c:v>
                </c:pt>
                <c:pt idx="4520">
                  <c:v>43185</c:v>
                </c:pt>
                <c:pt idx="4521">
                  <c:v>43186</c:v>
                </c:pt>
                <c:pt idx="4522">
                  <c:v>43187</c:v>
                </c:pt>
                <c:pt idx="4523">
                  <c:v>43188</c:v>
                </c:pt>
                <c:pt idx="4524">
                  <c:v>43192</c:v>
                </c:pt>
                <c:pt idx="4525">
                  <c:v>43193</c:v>
                </c:pt>
                <c:pt idx="4526">
                  <c:v>43194</c:v>
                </c:pt>
                <c:pt idx="4527">
                  <c:v>43195</c:v>
                </c:pt>
                <c:pt idx="4528">
                  <c:v>43196</c:v>
                </c:pt>
                <c:pt idx="4529">
                  <c:v>43199</c:v>
                </c:pt>
                <c:pt idx="4530">
                  <c:v>43200</c:v>
                </c:pt>
                <c:pt idx="4531">
                  <c:v>43201</c:v>
                </c:pt>
                <c:pt idx="4532">
                  <c:v>43202</c:v>
                </c:pt>
                <c:pt idx="4533">
                  <c:v>43203</c:v>
                </c:pt>
                <c:pt idx="4534">
                  <c:v>43206</c:v>
                </c:pt>
                <c:pt idx="4535">
                  <c:v>43207</c:v>
                </c:pt>
                <c:pt idx="4536">
                  <c:v>43208</c:v>
                </c:pt>
                <c:pt idx="4537">
                  <c:v>43209</c:v>
                </c:pt>
                <c:pt idx="4538">
                  <c:v>43210</c:v>
                </c:pt>
                <c:pt idx="4539">
                  <c:v>43213</c:v>
                </c:pt>
                <c:pt idx="4540">
                  <c:v>43214</c:v>
                </c:pt>
                <c:pt idx="4541">
                  <c:v>43215</c:v>
                </c:pt>
                <c:pt idx="4542">
                  <c:v>43216</c:v>
                </c:pt>
                <c:pt idx="4543">
                  <c:v>43217</c:v>
                </c:pt>
                <c:pt idx="4544">
                  <c:v>43220</c:v>
                </c:pt>
                <c:pt idx="4545">
                  <c:v>43221</c:v>
                </c:pt>
                <c:pt idx="4546">
                  <c:v>43222</c:v>
                </c:pt>
                <c:pt idx="4547">
                  <c:v>43223</c:v>
                </c:pt>
                <c:pt idx="4548">
                  <c:v>43224</c:v>
                </c:pt>
                <c:pt idx="4549">
                  <c:v>43227</c:v>
                </c:pt>
                <c:pt idx="4550">
                  <c:v>43228</c:v>
                </c:pt>
                <c:pt idx="4551">
                  <c:v>43229</c:v>
                </c:pt>
                <c:pt idx="4552">
                  <c:v>43230</c:v>
                </c:pt>
                <c:pt idx="4553">
                  <c:v>43231</c:v>
                </c:pt>
                <c:pt idx="4554">
                  <c:v>43234</c:v>
                </c:pt>
                <c:pt idx="4555">
                  <c:v>43235</c:v>
                </c:pt>
                <c:pt idx="4556">
                  <c:v>43236</c:v>
                </c:pt>
                <c:pt idx="4557">
                  <c:v>43237</c:v>
                </c:pt>
                <c:pt idx="4558">
                  <c:v>43238</c:v>
                </c:pt>
                <c:pt idx="4559">
                  <c:v>43241</c:v>
                </c:pt>
                <c:pt idx="4560">
                  <c:v>43242</c:v>
                </c:pt>
                <c:pt idx="4561">
                  <c:v>43243</c:v>
                </c:pt>
                <c:pt idx="4562">
                  <c:v>43244</c:v>
                </c:pt>
                <c:pt idx="4563">
                  <c:v>43245</c:v>
                </c:pt>
                <c:pt idx="4564">
                  <c:v>43249</c:v>
                </c:pt>
                <c:pt idx="4565">
                  <c:v>43250</c:v>
                </c:pt>
                <c:pt idx="4566">
                  <c:v>43251</c:v>
                </c:pt>
                <c:pt idx="4567">
                  <c:v>43252</c:v>
                </c:pt>
                <c:pt idx="4568">
                  <c:v>43255</c:v>
                </c:pt>
                <c:pt idx="4569">
                  <c:v>43256</c:v>
                </c:pt>
                <c:pt idx="4570">
                  <c:v>43257</c:v>
                </c:pt>
                <c:pt idx="4571">
                  <c:v>43258</c:v>
                </c:pt>
                <c:pt idx="4572">
                  <c:v>43259</c:v>
                </c:pt>
                <c:pt idx="4573">
                  <c:v>43262</c:v>
                </c:pt>
                <c:pt idx="4574">
                  <c:v>43263</c:v>
                </c:pt>
                <c:pt idx="4575">
                  <c:v>43264</c:v>
                </c:pt>
                <c:pt idx="4576">
                  <c:v>43265</c:v>
                </c:pt>
                <c:pt idx="4577">
                  <c:v>43266</c:v>
                </c:pt>
                <c:pt idx="4578">
                  <c:v>43269</c:v>
                </c:pt>
                <c:pt idx="4579">
                  <c:v>43270</c:v>
                </c:pt>
                <c:pt idx="4580">
                  <c:v>43271</c:v>
                </c:pt>
                <c:pt idx="4581">
                  <c:v>43272</c:v>
                </c:pt>
                <c:pt idx="4582">
                  <c:v>43273</c:v>
                </c:pt>
                <c:pt idx="4583">
                  <c:v>43276</c:v>
                </c:pt>
                <c:pt idx="4584">
                  <c:v>43277</c:v>
                </c:pt>
                <c:pt idx="4585">
                  <c:v>43278</c:v>
                </c:pt>
                <c:pt idx="4586">
                  <c:v>43279</c:v>
                </c:pt>
                <c:pt idx="4587">
                  <c:v>43280</c:v>
                </c:pt>
                <c:pt idx="4588">
                  <c:v>43283</c:v>
                </c:pt>
                <c:pt idx="4589">
                  <c:v>43284</c:v>
                </c:pt>
                <c:pt idx="4590">
                  <c:v>43286</c:v>
                </c:pt>
                <c:pt idx="4591">
                  <c:v>43287</c:v>
                </c:pt>
                <c:pt idx="4592">
                  <c:v>43290</c:v>
                </c:pt>
                <c:pt idx="4593">
                  <c:v>43291</c:v>
                </c:pt>
                <c:pt idx="4594">
                  <c:v>43292</c:v>
                </c:pt>
                <c:pt idx="4595">
                  <c:v>43293</c:v>
                </c:pt>
                <c:pt idx="4596">
                  <c:v>43294</c:v>
                </c:pt>
                <c:pt idx="4597">
                  <c:v>43297</c:v>
                </c:pt>
                <c:pt idx="4598">
                  <c:v>43298</c:v>
                </c:pt>
                <c:pt idx="4599">
                  <c:v>43299</c:v>
                </c:pt>
                <c:pt idx="4600">
                  <c:v>43300</c:v>
                </c:pt>
                <c:pt idx="4601">
                  <c:v>43301</c:v>
                </c:pt>
                <c:pt idx="4602">
                  <c:v>43304</c:v>
                </c:pt>
                <c:pt idx="4603">
                  <c:v>43305</c:v>
                </c:pt>
                <c:pt idx="4604">
                  <c:v>43306</c:v>
                </c:pt>
                <c:pt idx="4605">
                  <c:v>43307</c:v>
                </c:pt>
                <c:pt idx="4606">
                  <c:v>43308</c:v>
                </c:pt>
                <c:pt idx="4607">
                  <c:v>43311</c:v>
                </c:pt>
                <c:pt idx="4608">
                  <c:v>43312</c:v>
                </c:pt>
                <c:pt idx="4609">
                  <c:v>43313</c:v>
                </c:pt>
                <c:pt idx="4610">
                  <c:v>43314</c:v>
                </c:pt>
                <c:pt idx="4611">
                  <c:v>43315</c:v>
                </c:pt>
                <c:pt idx="4612">
                  <c:v>43318</c:v>
                </c:pt>
                <c:pt idx="4613">
                  <c:v>43319</c:v>
                </c:pt>
                <c:pt idx="4614">
                  <c:v>43320</c:v>
                </c:pt>
                <c:pt idx="4615">
                  <c:v>43321</c:v>
                </c:pt>
                <c:pt idx="4616">
                  <c:v>43322</c:v>
                </c:pt>
                <c:pt idx="4617">
                  <c:v>43325</c:v>
                </c:pt>
                <c:pt idx="4618">
                  <c:v>43326</c:v>
                </c:pt>
                <c:pt idx="4619">
                  <c:v>43327</c:v>
                </c:pt>
                <c:pt idx="4620">
                  <c:v>43328</c:v>
                </c:pt>
                <c:pt idx="4621">
                  <c:v>43329</c:v>
                </c:pt>
                <c:pt idx="4622">
                  <c:v>43332</c:v>
                </c:pt>
                <c:pt idx="4623">
                  <c:v>43333</c:v>
                </c:pt>
                <c:pt idx="4624">
                  <c:v>43334</c:v>
                </c:pt>
                <c:pt idx="4625">
                  <c:v>43335</c:v>
                </c:pt>
                <c:pt idx="4626">
                  <c:v>43336</c:v>
                </c:pt>
                <c:pt idx="4627">
                  <c:v>43339</c:v>
                </c:pt>
                <c:pt idx="4628">
                  <c:v>43340</c:v>
                </c:pt>
                <c:pt idx="4629">
                  <c:v>43341</c:v>
                </c:pt>
                <c:pt idx="4630">
                  <c:v>43342</c:v>
                </c:pt>
                <c:pt idx="4631">
                  <c:v>43343</c:v>
                </c:pt>
                <c:pt idx="4632">
                  <c:v>43347</c:v>
                </c:pt>
                <c:pt idx="4633">
                  <c:v>43348</c:v>
                </c:pt>
                <c:pt idx="4634">
                  <c:v>43349</c:v>
                </c:pt>
                <c:pt idx="4635">
                  <c:v>43350</c:v>
                </c:pt>
                <c:pt idx="4636">
                  <c:v>43353</c:v>
                </c:pt>
                <c:pt idx="4637">
                  <c:v>43354</c:v>
                </c:pt>
                <c:pt idx="4638">
                  <c:v>43355</c:v>
                </c:pt>
                <c:pt idx="4639">
                  <c:v>43356</c:v>
                </c:pt>
                <c:pt idx="4640">
                  <c:v>43357</c:v>
                </c:pt>
                <c:pt idx="4641">
                  <c:v>43360</c:v>
                </c:pt>
                <c:pt idx="4642">
                  <c:v>43361</c:v>
                </c:pt>
                <c:pt idx="4643">
                  <c:v>43362</c:v>
                </c:pt>
                <c:pt idx="4644">
                  <c:v>43363</c:v>
                </c:pt>
                <c:pt idx="4645">
                  <c:v>43364</c:v>
                </c:pt>
                <c:pt idx="4646">
                  <c:v>43367</c:v>
                </c:pt>
                <c:pt idx="4647">
                  <c:v>43368</c:v>
                </c:pt>
                <c:pt idx="4648">
                  <c:v>43369</c:v>
                </c:pt>
                <c:pt idx="4649">
                  <c:v>43370</c:v>
                </c:pt>
                <c:pt idx="4650">
                  <c:v>43371</c:v>
                </c:pt>
                <c:pt idx="4651">
                  <c:v>43374</c:v>
                </c:pt>
                <c:pt idx="4652">
                  <c:v>43375</c:v>
                </c:pt>
                <c:pt idx="4653">
                  <c:v>43376</c:v>
                </c:pt>
                <c:pt idx="4654">
                  <c:v>43377</c:v>
                </c:pt>
                <c:pt idx="4655">
                  <c:v>43378</c:v>
                </c:pt>
                <c:pt idx="4656">
                  <c:v>43381</c:v>
                </c:pt>
                <c:pt idx="4657">
                  <c:v>43382</c:v>
                </c:pt>
                <c:pt idx="4658">
                  <c:v>43383</c:v>
                </c:pt>
                <c:pt idx="4659">
                  <c:v>43384</c:v>
                </c:pt>
                <c:pt idx="4660">
                  <c:v>43385</c:v>
                </c:pt>
                <c:pt idx="4661">
                  <c:v>43388</c:v>
                </c:pt>
                <c:pt idx="4662">
                  <c:v>43389</c:v>
                </c:pt>
                <c:pt idx="4663">
                  <c:v>43390</c:v>
                </c:pt>
                <c:pt idx="4664">
                  <c:v>43391</c:v>
                </c:pt>
                <c:pt idx="4665">
                  <c:v>43392</c:v>
                </c:pt>
                <c:pt idx="4666">
                  <c:v>43395</c:v>
                </c:pt>
                <c:pt idx="4667">
                  <c:v>43396</c:v>
                </c:pt>
                <c:pt idx="4668">
                  <c:v>43397</c:v>
                </c:pt>
                <c:pt idx="4669">
                  <c:v>43398</c:v>
                </c:pt>
                <c:pt idx="4670">
                  <c:v>43399</c:v>
                </c:pt>
                <c:pt idx="4671">
                  <c:v>43402</c:v>
                </c:pt>
                <c:pt idx="4672">
                  <c:v>43403</c:v>
                </c:pt>
                <c:pt idx="4673">
                  <c:v>43404</c:v>
                </c:pt>
                <c:pt idx="4674">
                  <c:v>43405</c:v>
                </c:pt>
                <c:pt idx="4675">
                  <c:v>43406</c:v>
                </c:pt>
                <c:pt idx="4676">
                  <c:v>43409</c:v>
                </c:pt>
                <c:pt idx="4677">
                  <c:v>43410</c:v>
                </c:pt>
                <c:pt idx="4678">
                  <c:v>43411</c:v>
                </c:pt>
                <c:pt idx="4679">
                  <c:v>43412</c:v>
                </c:pt>
                <c:pt idx="4680">
                  <c:v>43413</c:v>
                </c:pt>
                <c:pt idx="4681">
                  <c:v>43416</c:v>
                </c:pt>
                <c:pt idx="4682">
                  <c:v>43417</c:v>
                </c:pt>
                <c:pt idx="4683">
                  <c:v>43418</c:v>
                </c:pt>
                <c:pt idx="4684">
                  <c:v>43419</c:v>
                </c:pt>
                <c:pt idx="4685">
                  <c:v>43420</c:v>
                </c:pt>
                <c:pt idx="4686">
                  <c:v>43423</c:v>
                </c:pt>
                <c:pt idx="4687">
                  <c:v>43424</c:v>
                </c:pt>
                <c:pt idx="4688">
                  <c:v>43425</c:v>
                </c:pt>
                <c:pt idx="4689">
                  <c:v>43427</c:v>
                </c:pt>
                <c:pt idx="4690">
                  <c:v>43430</c:v>
                </c:pt>
                <c:pt idx="4691">
                  <c:v>43431</c:v>
                </c:pt>
                <c:pt idx="4692">
                  <c:v>43432</c:v>
                </c:pt>
                <c:pt idx="4693">
                  <c:v>43433</c:v>
                </c:pt>
                <c:pt idx="4694">
                  <c:v>43434</c:v>
                </c:pt>
                <c:pt idx="4695">
                  <c:v>43437</c:v>
                </c:pt>
                <c:pt idx="4696">
                  <c:v>43438</c:v>
                </c:pt>
                <c:pt idx="4697">
                  <c:v>43440</c:v>
                </c:pt>
                <c:pt idx="4698">
                  <c:v>43441</c:v>
                </c:pt>
                <c:pt idx="4699">
                  <c:v>43444</c:v>
                </c:pt>
                <c:pt idx="4700">
                  <c:v>43445</c:v>
                </c:pt>
                <c:pt idx="4701">
                  <c:v>43446</c:v>
                </c:pt>
                <c:pt idx="4702">
                  <c:v>43447</c:v>
                </c:pt>
                <c:pt idx="4703">
                  <c:v>43448</c:v>
                </c:pt>
                <c:pt idx="4704">
                  <c:v>43451</c:v>
                </c:pt>
                <c:pt idx="4705">
                  <c:v>43452</c:v>
                </c:pt>
                <c:pt idx="4706">
                  <c:v>43453</c:v>
                </c:pt>
                <c:pt idx="4707">
                  <c:v>43454</c:v>
                </c:pt>
                <c:pt idx="4708">
                  <c:v>43455</c:v>
                </c:pt>
                <c:pt idx="4709">
                  <c:v>43458</c:v>
                </c:pt>
                <c:pt idx="4710">
                  <c:v>43460</c:v>
                </c:pt>
                <c:pt idx="4711">
                  <c:v>43461</c:v>
                </c:pt>
                <c:pt idx="4712">
                  <c:v>43462</c:v>
                </c:pt>
                <c:pt idx="4713">
                  <c:v>43465</c:v>
                </c:pt>
                <c:pt idx="4714">
                  <c:v>43467</c:v>
                </c:pt>
                <c:pt idx="4715">
                  <c:v>43468</c:v>
                </c:pt>
                <c:pt idx="4716">
                  <c:v>43469</c:v>
                </c:pt>
                <c:pt idx="4717">
                  <c:v>43472</c:v>
                </c:pt>
                <c:pt idx="4718">
                  <c:v>43473</c:v>
                </c:pt>
                <c:pt idx="4719">
                  <c:v>43474</c:v>
                </c:pt>
                <c:pt idx="4720">
                  <c:v>43475</c:v>
                </c:pt>
                <c:pt idx="4721">
                  <c:v>43476</c:v>
                </c:pt>
                <c:pt idx="4722">
                  <c:v>43479</c:v>
                </c:pt>
                <c:pt idx="4723">
                  <c:v>43480</c:v>
                </c:pt>
                <c:pt idx="4724">
                  <c:v>43481</c:v>
                </c:pt>
                <c:pt idx="4725">
                  <c:v>43482</c:v>
                </c:pt>
                <c:pt idx="4726">
                  <c:v>43483</c:v>
                </c:pt>
                <c:pt idx="4727">
                  <c:v>43487</c:v>
                </c:pt>
                <c:pt idx="4728">
                  <c:v>43488</c:v>
                </c:pt>
                <c:pt idx="4729">
                  <c:v>43489</c:v>
                </c:pt>
                <c:pt idx="4730">
                  <c:v>43490</c:v>
                </c:pt>
                <c:pt idx="4731">
                  <c:v>43493</c:v>
                </c:pt>
                <c:pt idx="4732">
                  <c:v>43494</c:v>
                </c:pt>
                <c:pt idx="4733">
                  <c:v>43495</c:v>
                </c:pt>
                <c:pt idx="4734">
                  <c:v>43496</c:v>
                </c:pt>
                <c:pt idx="4735">
                  <c:v>43497</c:v>
                </c:pt>
                <c:pt idx="4736">
                  <c:v>43500</c:v>
                </c:pt>
                <c:pt idx="4737">
                  <c:v>43501</c:v>
                </c:pt>
                <c:pt idx="4738">
                  <c:v>43502</c:v>
                </c:pt>
                <c:pt idx="4739">
                  <c:v>43503</c:v>
                </c:pt>
                <c:pt idx="4740">
                  <c:v>43504</c:v>
                </c:pt>
                <c:pt idx="4741">
                  <c:v>43507</c:v>
                </c:pt>
                <c:pt idx="4742">
                  <c:v>43508</c:v>
                </c:pt>
                <c:pt idx="4743">
                  <c:v>43509</c:v>
                </c:pt>
                <c:pt idx="4744">
                  <c:v>43510</c:v>
                </c:pt>
                <c:pt idx="4745">
                  <c:v>43511</c:v>
                </c:pt>
                <c:pt idx="4746">
                  <c:v>43515</c:v>
                </c:pt>
                <c:pt idx="4747">
                  <c:v>43516</c:v>
                </c:pt>
                <c:pt idx="4748">
                  <c:v>43517</c:v>
                </c:pt>
                <c:pt idx="4749">
                  <c:v>43518</c:v>
                </c:pt>
                <c:pt idx="4750">
                  <c:v>43521</c:v>
                </c:pt>
                <c:pt idx="4751">
                  <c:v>43522</c:v>
                </c:pt>
                <c:pt idx="4752">
                  <c:v>43523</c:v>
                </c:pt>
                <c:pt idx="4753">
                  <c:v>43524</c:v>
                </c:pt>
                <c:pt idx="4754">
                  <c:v>43525</c:v>
                </c:pt>
                <c:pt idx="4755">
                  <c:v>43528</c:v>
                </c:pt>
                <c:pt idx="4756">
                  <c:v>43529</c:v>
                </c:pt>
                <c:pt idx="4757">
                  <c:v>43530</c:v>
                </c:pt>
                <c:pt idx="4758">
                  <c:v>43531</c:v>
                </c:pt>
                <c:pt idx="4759">
                  <c:v>43532</c:v>
                </c:pt>
                <c:pt idx="4760">
                  <c:v>43535</c:v>
                </c:pt>
                <c:pt idx="4761">
                  <c:v>43536</c:v>
                </c:pt>
                <c:pt idx="4762">
                  <c:v>43537</c:v>
                </c:pt>
                <c:pt idx="4763">
                  <c:v>43538</c:v>
                </c:pt>
                <c:pt idx="4764">
                  <c:v>43539</c:v>
                </c:pt>
                <c:pt idx="4765">
                  <c:v>43542</c:v>
                </c:pt>
                <c:pt idx="4766">
                  <c:v>43543</c:v>
                </c:pt>
                <c:pt idx="4767">
                  <c:v>43544</c:v>
                </c:pt>
                <c:pt idx="4768">
                  <c:v>43545</c:v>
                </c:pt>
                <c:pt idx="4769">
                  <c:v>43546</c:v>
                </c:pt>
              </c:numCache>
            </c:numRef>
          </c:cat>
          <c:val>
            <c:numRef>
              <c:f>[1]data!$BB$73:$BB$4842</c:f>
              <c:numCache>
                <c:formatCode>General</c:formatCode>
                <c:ptCount val="477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100.28174655315101</c:v>
                </c:pt>
                <c:pt idx="16">
                  <c:v>98.962415569598932</c:v>
                </c:pt>
                <c:pt idx="17">
                  <c:v>98.100703812007694</c:v>
                </c:pt>
                <c:pt idx="18">
                  <c:v>99.678260176351856</c:v>
                </c:pt>
                <c:pt idx="19">
                  <c:v>101.162884471322</c:v>
                </c:pt>
                <c:pt idx="20">
                  <c:v>101.162884471322</c:v>
                </c:pt>
                <c:pt idx="21">
                  <c:v>101.162884471322</c:v>
                </c:pt>
                <c:pt idx="22">
                  <c:v>101.162884471322</c:v>
                </c:pt>
                <c:pt idx="23">
                  <c:v>101.162884471322</c:v>
                </c:pt>
                <c:pt idx="24">
                  <c:v>101.162884471322</c:v>
                </c:pt>
                <c:pt idx="25">
                  <c:v>101.162884471322</c:v>
                </c:pt>
                <c:pt idx="26">
                  <c:v>101.162884471322</c:v>
                </c:pt>
                <c:pt idx="27">
                  <c:v>101.162884471322</c:v>
                </c:pt>
                <c:pt idx="28">
                  <c:v>101.162884471322</c:v>
                </c:pt>
                <c:pt idx="29">
                  <c:v>101.42784163790472</c:v>
                </c:pt>
                <c:pt idx="30">
                  <c:v>102.35431271471228</c:v>
                </c:pt>
                <c:pt idx="31">
                  <c:v>101.98206730842472</c:v>
                </c:pt>
                <c:pt idx="32">
                  <c:v>102.00528337898571</c:v>
                </c:pt>
                <c:pt idx="33">
                  <c:v>101.75906416066967</c:v>
                </c:pt>
                <c:pt idx="34">
                  <c:v>101.75906416066967</c:v>
                </c:pt>
                <c:pt idx="35">
                  <c:v>101.75906416066967</c:v>
                </c:pt>
                <c:pt idx="36">
                  <c:v>101.75906416066967</c:v>
                </c:pt>
                <c:pt idx="37">
                  <c:v>101.75906416066967</c:v>
                </c:pt>
                <c:pt idx="38">
                  <c:v>101.75906416066967</c:v>
                </c:pt>
                <c:pt idx="39">
                  <c:v>101.75906416066967</c:v>
                </c:pt>
                <c:pt idx="40">
                  <c:v>101.75906416066967</c:v>
                </c:pt>
                <c:pt idx="41">
                  <c:v>101.75906416066967</c:v>
                </c:pt>
                <c:pt idx="42">
                  <c:v>101.75906416066967</c:v>
                </c:pt>
                <c:pt idx="43">
                  <c:v>101.75906416066967</c:v>
                </c:pt>
                <c:pt idx="44">
                  <c:v>102.96268617903183</c:v>
                </c:pt>
                <c:pt idx="45">
                  <c:v>102.24238729371837</c:v>
                </c:pt>
                <c:pt idx="46">
                  <c:v>102.08090505289729</c:v>
                </c:pt>
                <c:pt idx="47">
                  <c:v>100.85933208583404</c:v>
                </c:pt>
                <c:pt idx="48">
                  <c:v>103.7468872783169</c:v>
                </c:pt>
                <c:pt idx="49">
                  <c:v>103.7468872783169</c:v>
                </c:pt>
                <c:pt idx="50">
                  <c:v>103.7468872783169</c:v>
                </c:pt>
                <c:pt idx="51">
                  <c:v>103.7468872783169</c:v>
                </c:pt>
                <c:pt idx="52">
                  <c:v>103.7468872783169</c:v>
                </c:pt>
                <c:pt idx="53">
                  <c:v>103.7468872783169</c:v>
                </c:pt>
                <c:pt idx="54">
                  <c:v>103.7468872783169</c:v>
                </c:pt>
                <c:pt idx="55">
                  <c:v>103.7468872783169</c:v>
                </c:pt>
                <c:pt idx="56">
                  <c:v>103.7468872783169</c:v>
                </c:pt>
                <c:pt idx="57">
                  <c:v>103.7468872783169</c:v>
                </c:pt>
                <c:pt idx="58">
                  <c:v>103.7468872783169</c:v>
                </c:pt>
                <c:pt idx="59">
                  <c:v>103.7468872783169</c:v>
                </c:pt>
                <c:pt idx="60">
                  <c:v>103.7468872783169</c:v>
                </c:pt>
                <c:pt idx="61">
                  <c:v>103.7468872783169</c:v>
                </c:pt>
                <c:pt idx="62">
                  <c:v>103.7468872783169</c:v>
                </c:pt>
                <c:pt idx="63">
                  <c:v>103.7468872783169</c:v>
                </c:pt>
                <c:pt idx="64">
                  <c:v>102.99469492555708</c:v>
                </c:pt>
                <c:pt idx="65">
                  <c:v>103.85039386648758</c:v>
                </c:pt>
                <c:pt idx="66">
                  <c:v>102.77608548919072</c:v>
                </c:pt>
                <c:pt idx="67">
                  <c:v>101.94601332406448</c:v>
                </c:pt>
                <c:pt idx="68">
                  <c:v>103.90987266180238</c:v>
                </c:pt>
                <c:pt idx="69">
                  <c:v>105.57254173875367</c:v>
                </c:pt>
                <c:pt idx="70">
                  <c:v>104.88142093268075</c:v>
                </c:pt>
                <c:pt idx="71">
                  <c:v>103.04638758371577</c:v>
                </c:pt>
                <c:pt idx="72">
                  <c:v>103.49014177717375</c:v>
                </c:pt>
                <c:pt idx="73">
                  <c:v>103.78496986000867</c:v>
                </c:pt>
                <c:pt idx="74">
                  <c:v>103.78496986000867</c:v>
                </c:pt>
                <c:pt idx="75">
                  <c:v>103.78496986000867</c:v>
                </c:pt>
                <c:pt idx="76">
                  <c:v>103.78496986000867</c:v>
                </c:pt>
                <c:pt idx="77">
                  <c:v>103.78496986000867</c:v>
                </c:pt>
                <c:pt idx="78">
                  <c:v>103.78496986000867</c:v>
                </c:pt>
                <c:pt idx="79">
                  <c:v>103.78496986000867</c:v>
                </c:pt>
                <c:pt idx="80">
                  <c:v>103.78496986000867</c:v>
                </c:pt>
                <c:pt idx="81">
                  <c:v>103.78496986000867</c:v>
                </c:pt>
                <c:pt idx="82">
                  <c:v>103.78496986000867</c:v>
                </c:pt>
                <c:pt idx="83">
                  <c:v>103.78496986000867</c:v>
                </c:pt>
                <c:pt idx="84">
                  <c:v>103.78496986000867</c:v>
                </c:pt>
                <c:pt idx="85">
                  <c:v>103.78496986000867</c:v>
                </c:pt>
                <c:pt idx="86">
                  <c:v>103.78496986000867</c:v>
                </c:pt>
                <c:pt idx="87">
                  <c:v>103.11169257756463</c:v>
                </c:pt>
                <c:pt idx="88">
                  <c:v>103.00100911045566</c:v>
                </c:pt>
                <c:pt idx="89">
                  <c:v>101.91035806091377</c:v>
                </c:pt>
                <c:pt idx="90">
                  <c:v>102.64998645603823</c:v>
                </c:pt>
                <c:pt idx="91">
                  <c:v>104.31519113893854</c:v>
                </c:pt>
                <c:pt idx="92">
                  <c:v>104.31519113893854</c:v>
                </c:pt>
                <c:pt idx="93">
                  <c:v>104.31519113893854</c:v>
                </c:pt>
                <c:pt idx="94">
                  <c:v>104.31519113893854</c:v>
                </c:pt>
                <c:pt idx="95">
                  <c:v>104.31519113893854</c:v>
                </c:pt>
                <c:pt idx="96">
                  <c:v>104.31519113893854</c:v>
                </c:pt>
                <c:pt idx="97">
                  <c:v>104.31519113893854</c:v>
                </c:pt>
                <c:pt idx="98">
                  <c:v>104.31519113893854</c:v>
                </c:pt>
                <c:pt idx="99">
                  <c:v>104.55262110317915</c:v>
                </c:pt>
                <c:pt idx="100">
                  <c:v>104.95479689722303</c:v>
                </c:pt>
                <c:pt idx="101">
                  <c:v>103.67413185017489</c:v>
                </c:pt>
                <c:pt idx="102">
                  <c:v>101.27747691240799</c:v>
                </c:pt>
                <c:pt idx="103">
                  <c:v>103.19678680061941</c:v>
                </c:pt>
                <c:pt idx="104">
                  <c:v>103.19678680061941</c:v>
                </c:pt>
                <c:pt idx="105">
                  <c:v>103.19678680061941</c:v>
                </c:pt>
                <c:pt idx="106">
                  <c:v>103.19678680061941</c:v>
                </c:pt>
                <c:pt idx="107">
                  <c:v>104.49987670561987</c:v>
                </c:pt>
                <c:pt idx="108">
                  <c:v>102.89813074136407</c:v>
                </c:pt>
                <c:pt idx="109">
                  <c:v>101.83710812018801</c:v>
                </c:pt>
                <c:pt idx="110">
                  <c:v>100.23084925256124</c:v>
                </c:pt>
                <c:pt idx="111">
                  <c:v>99.633247997764968</c:v>
                </c:pt>
                <c:pt idx="112">
                  <c:v>99.979081734644055</c:v>
                </c:pt>
                <c:pt idx="113">
                  <c:v>101.51755758999577</c:v>
                </c:pt>
                <c:pt idx="114">
                  <c:v>101.48916679181988</c:v>
                </c:pt>
                <c:pt idx="115">
                  <c:v>102.79839305135935</c:v>
                </c:pt>
                <c:pt idx="116">
                  <c:v>99.681464722619253</c:v>
                </c:pt>
                <c:pt idx="117">
                  <c:v>100.10653812321269</c:v>
                </c:pt>
                <c:pt idx="118">
                  <c:v>101.3736346421734</c:v>
                </c:pt>
                <c:pt idx="119">
                  <c:v>102.98256883093937</c:v>
                </c:pt>
                <c:pt idx="120">
                  <c:v>102.13726106326148</c:v>
                </c:pt>
                <c:pt idx="121">
                  <c:v>102.30850284037035</c:v>
                </c:pt>
                <c:pt idx="122">
                  <c:v>101.10294442072194</c:v>
                </c:pt>
                <c:pt idx="123">
                  <c:v>100.95794247197458</c:v>
                </c:pt>
                <c:pt idx="124">
                  <c:v>102.02546721289407</c:v>
                </c:pt>
                <c:pt idx="125">
                  <c:v>103.8521662210904</c:v>
                </c:pt>
                <c:pt idx="126">
                  <c:v>104.67496040635307</c:v>
                </c:pt>
                <c:pt idx="127">
                  <c:v>104.67496040635307</c:v>
                </c:pt>
                <c:pt idx="128">
                  <c:v>104.67496040635307</c:v>
                </c:pt>
                <c:pt idx="129">
                  <c:v>104.67496040635307</c:v>
                </c:pt>
                <c:pt idx="130">
                  <c:v>104.67496040635307</c:v>
                </c:pt>
                <c:pt idx="131">
                  <c:v>104.67496040635307</c:v>
                </c:pt>
                <c:pt idx="132">
                  <c:v>104.67496040635307</c:v>
                </c:pt>
                <c:pt idx="133">
                  <c:v>104.67496040635307</c:v>
                </c:pt>
                <c:pt idx="134">
                  <c:v>104.67496040635307</c:v>
                </c:pt>
                <c:pt idx="135">
                  <c:v>104.67496040635307</c:v>
                </c:pt>
                <c:pt idx="136">
                  <c:v>104.67496040635307</c:v>
                </c:pt>
                <c:pt idx="137">
                  <c:v>104.67496040635307</c:v>
                </c:pt>
                <c:pt idx="138">
                  <c:v>104.67496040635307</c:v>
                </c:pt>
                <c:pt idx="139">
                  <c:v>104.67496040635307</c:v>
                </c:pt>
                <c:pt idx="140">
                  <c:v>104.67496040635307</c:v>
                </c:pt>
                <c:pt idx="141">
                  <c:v>104.67496040635307</c:v>
                </c:pt>
                <c:pt idx="142">
                  <c:v>104.67496040635307</c:v>
                </c:pt>
                <c:pt idx="143">
                  <c:v>104.67496040635307</c:v>
                </c:pt>
                <c:pt idx="144">
                  <c:v>104.67496040635307</c:v>
                </c:pt>
                <c:pt idx="145">
                  <c:v>104.67496040635307</c:v>
                </c:pt>
                <c:pt idx="146">
                  <c:v>104.67496040635307</c:v>
                </c:pt>
                <c:pt idx="147">
                  <c:v>104.67496040635307</c:v>
                </c:pt>
                <c:pt idx="148">
                  <c:v>104.67496040635307</c:v>
                </c:pt>
                <c:pt idx="149">
                  <c:v>104.67496040635307</c:v>
                </c:pt>
                <c:pt idx="150">
                  <c:v>104.67496040635307</c:v>
                </c:pt>
                <c:pt idx="151">
                  <c:v>104.67496040635307</c:v>
                </c:pt>
                <c:pt idx="152">
                  <c:v>104.67496040635307</c:v>
                </c:pt>
                <c:pt idx="153">
                  <c:v>104.67496040635307</c:v>
                </c:pt>
                <c:pt idx="154">
                  <c:v>104.67496040635307</c:v>
                </c:pt>
                <c:pt idx="155">
                  <c:v>104.67496040635307</c:v>
                </c:pt>
                <c:pt idx="156">
                  <c:v>101.84890940581172</c:v>
                </c:pt>
                <c:pt idx="157">
                  <c:v>101.98110335335336</c:v>
                </c:pt>
                <c:pt idx="158">
                  <c:v>107.99406988323069</c:v>
                </c:pt>
                <c:pt idx="159">
                  <c:v>111.02756982847295</c:v>
                </c:pt>
                <c:pt idx="160">
                  <c:v>104.50227013746074</c:v>
                </c:pt>
                <c:pt idx="161">
                  <c:v>104.64541002676071</c:v>
                </c:pt>
                <c:pt idx="162">
                  <c:v>104.03135587326211</c:v>
                </c:pt>
                <c:pt idx="163">
                  <c:v>104.323423006236</c:v>
                </c:pt>
                <c:pt idx="164">
                  <c:v>103.08073726340831</c:v>
                </c:pt>
                <c:pt idx="165">
                  <c:v>102.71844147046609</c:v>
                </c:pt>
                <c:pt idx="166">
                  <c:v>99.20375578672494</c:v>
                </c:pt>
                <c:pt idx="167">
                  <c:v>100.5520017485634</c:v>
                </c:pt>
                <c:pt idx="168">
                  <c:v>102.01569291087299</c:v>
                </c:pt>
                <c:pt idx="169">
                  <c:v>104.00555964315207</c:v>
                </c:pt>
                <c:pt idx="170">
                  <c:v>104.72073963285608</c:v>
                </c:pt>
                <c:pt idx="171">
                  <c:v>104.72073963285608</c:v>
                </c:pt>
                <c:pt idx="172">
                  <c:v>104.72073963285608</c:v>
                </c:pt>
                <c:pt idx="173">
                  <c:v>104.72073963285608</c:v>
                </c:pt>
                <c:pt idx="174">
                  <c:v>104.72073963285608</c:v>
                </c:pt>
                <c:pt idx="175">
                  <c:v>104.72073963285608</c:v>
                </c:pt>
                <c:pt idx="176">
                  <c:v>102.72340462665362</c:v>
                </c:pt>
                <c:pt idx="177">
                  <c:v>103.27102632892009</c:v>
                </c:pt>
                <c:pt idx="178">
                  <c:v>104.92449730847787</c:v>
                </c:pt>
                <c:pt idx="179">
                  <c:v>104.87170384283419</c:v>
                </c:pt>
                <c:pt idx="180">
                  <c:v>107.62778659648443</c:v>
                </c:pt>
                <c:pt idx="181">
                  <c:v>107.37041368219624</c:v>
                </c:pt>
                <c:pt idx="182">
                  <c:v>107.99152453507266</c:v>
                </c:pt>
                <c:pt idx="183">
                  <c:v>108.44460194080354</c:v>
                </c:pt>
                <c:pt idx="184">
                  <c:v>108.99814086319984</c:v>
                </c:pt>
                <c:pt idx="185">
                  <c:v>107.90987229739785</c:v>
                </c:pt>
                <c:pt idx="186">
                  <c:v>108.02878189388412</c:v>
                </c:pt>
                <c:pt idx="187">
                  <c:v>111.00235896851876</c:v>
                </c:pt>
                <c:pt idx="188">
                  <c:v>112.54632255122166</c:v>
                </c:pt>
                <c:pt idx="189">
                  <c:v>111.36713599225675</c:v>
                </c:pt>
                <c:pt idx="190">
                  <c:v>111.17698260980016</c:v>
                </c:pt>
                <c:pt idx="191">
                  <c:v>111.17698260980016</c:v>
                </c:pt>
                <c:pt idx="192">
                  <c:v>111.17698260980016</c:v>
                </c:pt>
                <c:pt idx="193">
                  <c:v>111.17698260980016</c:v>
                </c:pt>
                <c:pt idx="194">
                  <c:v>111.17698260980016</c:v>
                </c:pt>
                <c:pt idx="195">
                  <c:v>111.17698260980016</c:v>
                </c:pt>
                <c:pt idx="196">
                  <c:v>109.6124072648025</c:v>
                </c:pt>
                <c:pt idx="197">
                  <c:v>109.87564699858214</c:v>
                </c:pt>
                <c:pt idx="198">
                  <c:v>109.57122038175503</c:v>
                </c:pt>
                <c:pt idx="199">
                  <c:v>109.69264682459466</c:v>
                </c:pt>
                <c:pt idx="200">
                  <c:v>107.74348058765202</c:v>
                </c:pt>
                <c:pt idx="201">
                  <c:v>107.74348058765202</c:v>
                </c:pt>
                <c:pt idx="202">
                  <c:v>108.33505424944464</c:v>
                </c:pt>
                <c:pt idx="203">
                  <c:v>109.38664321816781</c:v>
                </c:pt>
                <c:pt idx="204">
                  <c:v>109.80429575143042</c:v>
                </c:pt>
                <c:pt idx="205">
                  <c:v>109.91170770696175</c:v>
                </c:pt>
                <c:pt idx="206">
                  <c:v>109.32455816207113</c:v>
                </c:pt>
                <c:pt idx="207">
                  <c:v>109.32455816207113</c:v>
                </c:pt>
                <c:pt idx="208">
                  <c:v>109.32455816207113</c:v>
                </c:pt>
                <c:pt idx="209">
                  <c:v>109.32455816207113</c:v>
                </c:pt>
                <c:pt idx="210">
                  <c:v>109.32455816207113</c:v>
                </c:pt>
                <c:pt idx="211">
                  <c:v>109.32455816207113</c:v>
                </c:pt>
                <c:pt idx="212">
                  <c:v>109.32455816207113</c:v>
                </c:pt>
                <c:pt idx="213">
                  <c:v>109.32455816207113</c:v>
                </c:pt>
                <c:pt idx="214">
                  <c:v>109.4601715637303</c:v>
                </c:pt>
                <c:pt idx="215">
                  <c:v>110.52639087472323</c:v>
                </c:pt>
                <c:pt idx="216">
                  <c:v>110.5078687050645</c:v>
                </c:pt>
                <c:pt idx="217">
                  <c:v>111.81655205542133</c:v>
                </c:pt>
                <c:pt idx="218">
                  <c:v>111.31258723313341</c:v>
                </c:pt>
                <c:pt idx="219">
                  <c:v>111.31258723313341</c:v>
                </c:pt>
                <c:pt idx="220">
                  <c:v>111.31258723313341</c:v>
                </c:pt>
                <c:pt idx="221">
                  <c:v>110.369646279805</c:v>
                </c:pt>
                <c:pt idx="222">
                  <c:v>109.63444189778936</c:v>
                </c:pt>
                <c:pt idx="223">
                  <c:v>110.21377664749352</c:v>
                </c:pt>
                <c:pt idx="224">
                  <c:v>110.05465467210152</c:v>
                </c:pt>
                <c:pt idx="225">
                  <c:v>111.01154350453689</c:v>
                </c:pt>
                <c:pt idx="226">
                  <c:v>111.07291124664317</c:v>
                </c:pt>
                <c:pt idx="227">
                  <c:v>112.24388191638975</c:v>
                </c:pt>
                <c:pt idx="228">
                  <c:v>108.93140877283167</c:v>
                </c:pt>
                <c:pt idx="229">
                  <c:v>108.30697011518863</c:v>
                </c:pt>
                <c:pt idx="230">
                  <c:v>108.41793095632265</c:v>
                </c:pt>
                <c:pt idx="231">
                  <c:v>108.10681956782173</c:v>
                </c:pt>
                <c:pt idx="232">
                  <c:v>108.89643482706035</c:v>
                </c:pt>
                <c:pt idx="233">
                  <c:v>108.94981266832217</c:v>
                </c:pt>
                <c:pt idx="234">
                  <c:v>109.11935173984148</c:v>
                </c:pt>
                <c:pt idx="235">
                  <c:v>109.02722277401892</c:v>
                </c:pt>
                <c:pt idx="236">
                  <c:v>109.36795867958598</c:v>
                </c:pt>
                <c:pt idx="237">
                  <c:v>111.83876741299737</c:v>
                </c:pt>
                <c:pt idx="238">
                  <c:v>112.10487069693853</c:v>
                </c:pt>
                <c:pt idx="239">
                  <c:v>112.90969044246589</c:v>
                </c:pt>
                <c:pt idx="240">
                  <c:v>110.31751014861506</c:v>
                </c:pt>
                <c:pt idx="241">
                  <c:v>110.31751014861506</c:v>
                </c:pt>
                <c:pt idx="242">
                  <c:v>110.31751014861506</c:v>
                </c:pt>
                <c:pt idx="243">
                  <c:v>110.31751014861506</c:v>
                </c:pt>
                <c:pt idx="244">
                  <c:v>111.83490769495386</c:v>
                </c:pt>
                <c:pt idx="245">
                  <c:v>112.61178031839059</c:v>
                </c:pt>
                <c:pt idx="246">
                  <c:v>110.84894448012376</c:v>
                </c:pt>
                <c:pt idx="247">
                  <c:v>110.49007306157674</c:v>
                </c:pt>
                <c:pt idx="248">
                  <c:v>111.04608305695716</c:v>
                </c:pt>
                <c:pt idx="249">
                  <c:v>111.04608305695716</c:v>
                </c:pt>
                <c:pt idx="250">
                  <c:v>111.04608305695716</c:v>
                </c:pt>
                <c:pt idx="251">
                  <c:v>111.04608305695716</c:v>
                </c:pt>
                <c:pt idx="252">
                  <c:v>111.04608305695716</c:v>
                </c:pt>
                <c:pt idx="253">
                  <c:v>111.04608305695716</c:v>
                </c:pt>
                <c:pt idx="254">
                  <c:v>111.04608305695716</c:v>
                </c:pt>
                <c:pt idx="255">
                  <c:v>111.04608305695716</c:v>
                </c:pt>
                <c:pt idx="256">
                  <c:v>111.04608305695716</c:v>
                </c:pt>
                <c:pt idx="257">
                  <c:v>111.04608305695716</c:v>
                </c:pt>
                <c:pt idx="258">
                  <c:v>111.04608305695716</c:v>
                </c:pt>
                <c:pt idx="259">
                  <c:v>111.04608305695716</c:v>
                </c:pt>
                <c:pt idx="260">
                  <c:v>111.04608305695716</c:v>
                </c:pt>
                <c:pt idx="261">
                  <c:v>111.04608305695716</c:v>
                </c:pt>
                <c:pt idx="262">
                  <c:v>111.04608305695716</c:v>
                </c:pt>
                <c:pt idx="263">
                  <c:v>112.26955517164012</c:v>
                </c:pt>
                <c:pt idx="264">
                  <c:v>112.44162908334188</c:v>
                </c:pt>
                <c:pt idx="265">
                  <c:v>115.05973300196605</c:v>
                </c:pt>
                <c:pt idx="266">
                  <c:v>113.96546899068633</c:v>
                </c:pt>
                <c:pt idx="267">
                  <c:v>114.74504236673813</c:v>
                </c:pt>
                <c:pt idx="268">
                  <c:v>114.74504236673813</c:v>
                </c:pt>
                <c:pt idx="269">
                  <c:v>114.74504236673813</c:v>
                </c:pt>
                <c:pt idx="270">
                  <c:v>114.74504236673813</c:v>
                </c:pt>
                <c:pt idx="271">
                  <c:v>114.74504236673813</c:v>
                </c:pt>
                <c:pt idx="272">
                  <c:v>114.74504236673813</c:v>
                </c:pt>
                <c:pt idx="273">
                  <c:v>114.74504236673813</c:v>
                </c:pt>
                <c:pt idx="274">
                  <c:v>114.74504236673813</c:v>
                </c:pt>
                <c:pt idx="275">
                  <c:v>114.74504236673813</c:v>
                </c:pt>
                <c:pt idx="276">
                  <c:v>114.74067141999784</c:v>
                </c:pt>
                <c:pt idx="277">
                  <c:v>115.65116122843339</c:v>
                </c:pt>
                <c:pt idx="278">
                  <c:v>116.98968358231843</c:v>
                </c:pt>
                <c:pt idx="279">
                  <c:v>119.71031684740561</c:v>
                </c:pt>
                <c:pt idx="280">
                  <c:v>120.06349213741598</c:v>
                </c:pt>
                <c:pt idx="281">
                  <c:v>120.06349213741598</c:v>
                </c:pt>
                <c:pt idx="282">
                  <c:v>120.34757171000518</c:v>
                </c:pt>
                <c:pt idx="283">
                  <c:v>121.27659173683749</c:v>
                </c:pt>
                <c:pt idx="284">
                  <c:v>121.06345141616164</c:v>
                </c:pt>
                <c:pt idx="285">
                  <c:v>121.13665513631015</c:v>
                </c:pt>
                <c:pt idx="286">
                  <c:v>120.40126917506475</c:v>
                </c:pt>
                <c:pt idx="287">
                  <c:v>120.40126917506475</c:v>
                </c:pt>
                <c:pt idx="288">
                  <c:v>120.40126917506475</c:v>
                </c:pt>
                <c:pt idx="289">
                  <c:v>120.40126917506475</c:v>
                </c:pt>
                <c:pt idx="290">
                  <c:v>120.40126917506475</c:v>
                </c:pt>
                <c:pt idx="291">
                  <c:v>120.40126917506475</c:v>
                </c:pt>
                <c:pt idx="292">
                  <c:v>120.40126917506475</c:v>
                </c:pt>
                <c:pt idx="293">
                  <c:v>120.40126917506475</c:v>
                </c:pt>
                <c:pt idx="294">
                  <c:v>120.40126917506475</c:v>
                </c:pt>
                <c:pt idx="295">
                  <c:v>120.40126917506475</c:v>
                </c:pt>
                <c:pt idx="296">
                  <c:v>120.40126917506475</c:v>
                </c:pt>
                <c:pt idx="297">
                  <c:v>120.40126917506475</c:v>
                </c:pt>
                <c:pt idx="298">
                  <c:v>120.40126917506475</c:v>
                </c:pt>
                <c:pt idx="299">
                  <c:v>120.40126917506475</c:v>
                </c:pt>
                <c:pt idx="300">
                  <c:v>120.40126917506475</c:v>
                </c:pt>
                <c:pt idx="301">
                  <c:v>120.40126917506475</c:v>
                </c:pt>
                <c:pt idx="302">
                  <c:v>120.40126917506475</c:v>
                </c:pt>
                <c:pt idx="303">
                  <c:v>120.40126917506475</c:v>
                </c:pt>
                <c:pt idx="304">
                  <c:v>118.41970511081968</c:v>
                </c:pt>
                <c:pt idx="305">
                  <c:v>117.13061603747654</c:v>
                </c:pt>
                <c:pt idx="306">
                  <c:v>118.76227031463389</c:v>
                </c:pt>
                <c:pt idx="307">
                  <c:v>119.35087657191005</c:v>
                </c:pt>
                <c:pt idx="308">
                  <c:v>119.00876972273255</c:v>
                </c:pt>
                <c:pt idx="309">
                  <c:v>120.38563685310416</c:v>
                </c:pt>
                <c:pt idx="310">
                  <c:v>121.92178936112087</c:v>
                </c:pt>
                <c:pt idx="311">
                  <c:v>121.43215121211078</c:v>
                </c:pt>
                <c:pt idx="312">
                  <c:v>121.3545693511123</c:v>
                </c:pt>
                <c:pt idx="313">
                  <c:v>121.24034649257138</c:v>
                </c:pt>
                <c:pt idx="314">
                  <c:v>121.24034649257138</c:v>
                </c:pt>
                <c:pt idx="315">
                  <c:v>121.24034649257138</c:v>
                </c:pt>
                <c:pt idx="316">
                  <c:v>121.24034649257138</c:v>
                </c:pt>
                <c:pt idx="317">
                  <c:v>122.55414163086324</c:v>
                </c:pt>
                <c:pt idx="318">
                  <c:v>121.87785763359545</c:v>
                </c:pt>
                <c:pt idx="319">
                  <c:v>122.70452254035868</c:v>
                </c:pt>
                <c:pt idx="320">
                  <c:v>123.19554545003061</c:v>
                </c:pt>
                <c:pt idx="321">
                  <c:v>123.16185645167091</c:v>
                </c:pt>
                <c:pt idx="322">
                  <c:v>123.16185645167091</c:v>
                </c:pt>
                <c:pt idx="323">
                  <c:v>123.16185645167091</c:v>
                </c:pt>
                <c:pt idx="324">
                  <c:v>123.16185645167091</c:v>
                </c:pt>
                <c:pt idx="325">
                  <c:v>123.16185645167091</c:v>
                </c:pt>
                <c:pt idx="326">
                  <c:v>123.16185645167091</c:v>
                </c:pt>
                <c:pt idx="327">
                  <c:v>123.16185645167091</c:v>
                </c:pt>
                <c:pt idx="328">
                  <c:v>123.16185645167091</c:v>
                </c:pt>
                <c:pt idx="329">
                  <c:v>123.16185645167091</c:v>
                </c:pt>
                <c:pt idx="330">
                  <c:v>123.16185645167091</c:v>
                </c:pt>
                <c:pt idx="331">
                  <c:v>122.82434941447498</c:v>
                </c:pt>
                <c:pt idx="332">
                  <c:v>126.47342849697091</c:v>
                </c:pt>
                <c:pt idx="333">
                  <c:v>125.22395478034599</c:v>
                </c:pt>
                <c:pt idx="334">
                  <c:v>126.50623157626873</c:v>
                </c:pt>
                <c:pt idx="335">
                  <c:v>126.91641682910164</c:v>
                </c:pt>
                <c:pt idx="336">
                  <c:v>126.91641682910164</c:v>
                </c:pt>
                <c:pt idx="337">
                  <c:v>126.91641682910164</c:v>
                </c:pt>
                <c:pt idx="338">
                  <c:v>126.91641682910164</c:v>
                </c:pt>
                <c:pt idx="339">
                  <c:v>126.91641682910164</c:v>
                </c:pt>
                <c:pt idx="340">
                  <c:v>126.91641682910164</c:v>
                </c:pt>
                <c:pt idx="341">
                  <c:v>126.91641682910164</c:v>
                </c:pt>
                <c:pt idx="342">
                  <c:v>126.91641682910164</c:v>
                </c:pt>
                <c:pt idx="343">
                  <c:v>127.18520943318927</c:v>
                </c:pt>
                <c:pt idx="344">
                  <c:v>127.12553107134407</c:v>
                </c:pt>
                <c:pt idx="345">
                  <c:v>126.55185477021807</c:v>
                </c:pt>
                <c:pt idx="346">
                  <c:v>126.44219727999521</c:v>
                </c:pt>
                <c:pt idx="347">
                  <c:v>127.46125344110561</c:v>
                </c:pt>
                <c:pt idx="348">
                  <c:v>127.46125344110561</c:v>
                </c:pt>
                <c:pt idx="349">
                  <c:v>127.46125344110561</c:v>
                </c:pt>
                <c:pt idx="350">
                  <c:v>127.46125344110561</c:v>
                </c:pt>
                <c:pt idx="351">
                  <c:v>128.16970198250897</c:v>
                </c:pt>
                <c:pt idx="352">
                  <c:v>128.87030774695177</c:v>
                </c:pt>
                <c:pt idx="353">
                  <c:v>129.75394306950946</c:v>
                </c:pt>
                <c:pt idx="354">
                  <c:v>130.05896092936089</c:v>
                </c:pt>
                <c:pt idx="355">
                  <c:v>130.55613905161906</c:v>
                </c:pt>
                <c:pt idx="356">
                  <c:v>130.57234200757739</c:v>
                </c:pt>
                <c:pt idx="357">
                  <c:v>130.67597828382711</c:v>
                </c:pt>
                <c:pt idx="358">
                  <c:v>130.67597828382711</c:v>
                </c:pt>
                <c:pt idx="359">
                  <c:v>130.67597828382711</c:v>
                </c:pt>
                <c:pt idx="360">
                  <c:v>130.67597828382711</c:v>
                </c:pt>
                <c:pt idx="361">
                  <c:v>130.67597828382711</c:v>
                </c:pt>
                <c:pt idx="362">
                  <c:v>130.58064097623276</c:v>
                </c:pt>
                <c:pt idx="363">
                  <c:v>130.28104450614705</c:v>
                </c:pt>
                <c:pt idx="364">
                  <c:v>130.79834208192358</c:v>
                </c:pt>
                <c:pt idx="365">
                  <c:v>131.90358259528583</c:v>
                </c:pt>
                <c:pt idx="366">
                  <c:v>130.9887710179793</c:v>
                </c:pt>
                <c:pt idx="367">
                  <c:v>129.30472766723014</c:v>
                </c:pt>
                <c:pt idx="368">
                  <c:v>128.32811473159859</c:v>
                </c:pt>
                <c:pt idx="369">
                  <c:v>128.73603123764295</c:v>
                </c:pt>
                <c:pt idx="370">
                  <c:v>127.12900010541411</c:v>
                </c:pt>
                <c:pt idx="371">
                  <c:v>126.67578419593536</c:v>
                </c:pt>
                <c:pt idx="372">
                  <c:v>126.55268641325928</c:v>
                </c:pt>
                <c:pt idx="373">
                  <c:v>126.28636634163492</c:v>
                </c:pt>
                <c:pt idx="374">
                  <c:v>126.49140289553885</c:v>
                </c:pt>
                <c:pt idx="375">
                  <c:v>127.6785693794221</c:v>
                </c:pt>
                <c:pt idx="376">
                  <c:v>127.30553743937787</c:v>
                </c:pt>
                <c:pt idx="377">
                  <c:v>126.01865402877083</c:v>
                </c:pt>
                <c:pt idx="378">
                  <c:v>126.98339339210945</c:v>
                </c:pt>
                <c:pt idx="379">
                  <c:v>126.69949056675235</c:v>
                </c:pt>
                <c:pt idx="380">
                  <c:v>126.10503792113352</c:v>
                </c:pt>
                <c:pt idx="381">
                  <c:v>126.1401701393842</c:v>
                </c:pt>
                <c:pt idx="382">
                  <c:v>126.1401701393842</c:v>
                </c:pt>
                <c:pt idx="383">
                  <c:v>126.1401701393842</c:v>
                </c:pt>
                <c:pt idx="384">
                  <c:v>126.1401701393842</c:v>
                </c:pt>
                <c:pt idx="385">
                  <c:v>126.1401701393842</c:v>
                </c:pt>
                <c:pt idx="386">
                  <c:v>126.1401701393842</c:v>
                </c:pt>
                <c:pt idx="387">
                  <c:v>126.1401701393842</c:v>
                </c:pt>
                <c:pt idx="388">
                  <c:v>126.1401701393842</c:v>
                </c:pt>
                <c:pt idx="389">
                  <c:v>126.91601342267809</c:v>
                </c:pt>
                <c:pt idx="390">
                  <c:v>126.49831424140811</c:v>
                </c:pt>
                <c:pt idx="391">
                  <c:v>127.92558224822783</c:v>
                </c:pt>
                <c:pt idx="392">
                  <c:v>128.13465788553216</c:v>
                </c:pt>
                <c:pt idx="393">
                  <c:v>127.06782426547048</c:v>
                </c:pt>
                <c:pt idx="394">
                  <c:v>127.63069100546704</c:v>
                </c:pt>
                <c:pt idx="395">
                  <c:v>126.58458902343934</c:v>
                </c:pt>
                <c:pt idx="396">
                  <c:v>126.26054182713274</c:v>
                </c:pt>
                <c:pt idx="397">
                  <c:v>126.89904197300646</c:v>
                </c:pt>
                <c:pt idx="398">
                  <c:v>127.46587573566168</c:v>
                </c:pt>
                <c:pt idx="399">
                  <c:v>127.63385587918552</c:v>
                </c:pt>
                <c:pt idx="400">
                  <c:v>127.22666733298306</c:v>
                </c:pt>
                <c:pt idx="401">
                  <c:v>127.74795174319584</c:v>
                </c:pt>
                <c:pt idx="402">
                  <c:v>128.99973364662952</c:v>
                </c:pt>
                <c:pt idx="403">
                  <c:v>128.89577264944904</c:v>
                </c:pt>
                <c:pt idx="404">
                  <c:v>128.89577264944904</c:v>
                </c:pt>
                <c:pt idx="405">
                  <c:v>128.10845538493143</c:v>
                </c:pt>
                <c:pt idx="406">
                  <c:v>127.85726273743575</c:v>
                </c:pt>
                <c:pt idx="407">
                  <c:v>128.041036916065</c:v>
                </c:pt>
                <c:pt idx="408">
                  <c:v>128.42879156916541</c:v>
                </c:pt>
                <c:pt idx="409">
                  <c:v>127.91642764864567</c:v>
                </c:pt>
                <c:pt idx="410">
                  <c:v>127.91642764864567</c:v>
                </c:pt>
                <c:pt idx="411">
                  <c:v>127.91642764864567</c:v>
                </c:pt>
                <c:pt idx="412">
                  <c:v>127.91642764864567</c:v>
                </c:pt>
                <c:pt idx="413">
                  <c:v>127.91642764864567</c:v>
                </c:pt>
                <c:pt idx="414">
                  <c:v>127.91642764864567</c:v>
                </c:pt>
                <c:pt idx="415">
                  <c:v>127.91642764864567</c:v>
                </c:pt>
                <c:pt idx="416">
                  <c:v>127.91642764864567</c:v>
                </c:pt>
                <c:pt idx="417">
                  <c:v>127.91642764864567</c:v>
                </c:pt>
                <c:pt idx="418">
                  <c:v>127.91642764864567</c:v>
                </c:pt>
                <c:pt idx="419">
                  <c:v>127.91642764864567</c:v>
                </c:pt>
                <c:pt idx="420">
                  <c:v>127.91642764864567</c:v>
                </c:pt>
                <c:pt idx="421">
                  <c:v>127.91642764864567</c:v>
                </c:pt>
                <c:pt idx="422">
                  <c:v>127.91642764864567</c:v>
                </c:pt>
                <c:pt idx="423">
                  <c:v>127.91642764864567</c:v>
                </c:pt>
                <c:pt idx="424">
                  <c:v>127.91642764864567</c:v>
                </c:pt>
                <c:pt idx="425">
                  <c:v>127.91642764864567</c:v>
                </c:pt>
                <c:pt idx="426">
                  <c:v>127.91642764864567</c:v>
                </c:pt>
                <c:pt idx="427">
                  <c:v>127.91642764864567</c:v>
                </c:pt>
                <c:pt idx="428">
                  <c:v>127.91642764864567</c:v>
                </c:pt>
                <c:pt idx="429">
                  <c:v>127.91642764864567</c:v>
                </c:pt>
                <c:pt idx="430">
                  <c:v>127.91642764864567</c:v>
                </c:pt>
                <c:pt idx="431">
                  <c:v>127.91642764864567</c:v>
                </c:pt>
                <c:pt idx="432">
                  <c:v>127.91642764864567</c:v>
                </c:pt>
                <c:pt idx="433">
                  <c:v>127.91642764864567</c:v>
                </c:pt>
                <c:pt idx="434">
                  <c:v>127.91642764864567</c:v>
                </c:pt>
                <c:pt idx="435">
                  <c:v>127.91642764864567</c:v>
                </c:pt>
                <c:pt idx="436">
                  <c:v>127.91642764864567</c:v>
                </c:pt>
                <c:pt idx="437">
                  <c:v>127.91642764864567</c:v>
                </c:pt>
                <c:pt idx="438">
                  <c:v>127.91642764864567</c:v>
                </c:pt>
                <c:pt idx="439">
                  <c:v>127.91642764864567</c:v>
                </c:pt>
                <c:pt idx="440">
                  <c:v>127.91642764864567</c:v>
                </c:pt>
                <c:pt idx="441">
                  <c:v>128.23377331366621</c:v>
                </c:pt>
                <c:pt idx="442">
                  <c:v>127.39116885596519</c:v>
                </c:pt>
                <c:pt idx="443">
                  <c:v>126.70113921530621</c:v>
                </c:pt>
                <c:pt idx="444">
                  <c:v>126.41668715069038</c:v>
                </c:pt>
                <c:pt idx="445">
                  <c:v>127.66338664738969</c:v>
                </c:pt>
                <c:pt idx="446">
                  <c:v>127.45677281976106</c:v>
                </c:pt>
                <c:pt idx="447">
                  <c:v>127.36573203196251</c:v>
                </c:pt>
                <c:pt idx="448">
                  <c:v>126.33152785066044</c:v>
                </c:pt>
                <c:pt idx="449">
                  <c:v>125.46990444233897</c:v>
                </c:pt>
                <c:pt idx="450">
                  <c:v>127.17203423317429</c:v>
                </c:pt>
                <c:pt idx="451">
                  <c:v>128.07429805240275</c:v>
                </c:pt>
                <c:pt idx="452">
                  <c:v>128.75093078860721</c:v>
                </c:pt>
                <c:pt idx="453">
                  <c:v>126.68697649700088</c:v>
                </c:pt>
                <c:pt idx="454">
                  <c:v>124.39876359778319</c:v>
                </c:pt>
                <c:pt idx="455">
                  <c:v>125.56528711147925</c:v>
                </c:pt>
                <c:pt idx="456">
                  <c:v>125.31178602426044</c:v>
                </c:pt>
                <c:pt idx="457">
                  <c:v>125.89518724439313</c:v>
                </c:pt>
                <c:pt idx="458">
                  <c:v>129.18672476237126</c:v>
                </c:pt>
                <c:pt idx="459">
                  <c:v>129.03317834418246</c:v>
                </c:pt>
                <c:pt idx="460">
                  <c:v>129.03393756605377</c:v>
                </c:pt>
                <c:pt idx="461">
                  <c:v>129.03393756605377</c:v>
                </c:pt>
                <c:pt idx="462">
                  <c:v>129.03393756605377</c:v>
                </c:pt>
                <c:pt idx="463">
                  <c:v>129.03393756605377</c:v>
                </c:pt>
                <c:pt idx="464">
                  <c:v>129.03393756605377</c:v>
                </c:pt>
                <c:pt idx="465">
                  <c:v>129.71047517104464</c:v>
                </c:pt>
                <c:pt idx="466">
                  <c:v>130.10310546072796</c:v>
                </c:pt>
                <c:pt idx="467">
                  <c:v>129.87035093917245</c:v>
                </c:pt>
                <c:pt idx="468">
                  <c:v>130.50948697521395</c:v>
                </c:pt>
                <c:pt idx="469">
                  <c:v>129.5649078575035</c:v>
                </c:pt>
                <c:pt idx="470">
                  <c:v>130.02312408283512</c:v>
                </c:pt>
                <c:pt idx="471">
                  <c:v>130.30158308603546</c:v>
                </c:pt>
                <c:pt idx="472">
                  <c:v>129.86347885497634</c:v>
                </c:pt>
                <c:pt idx="473">
                  <c:v>129.83873959595664</c:v>
                </c:pt>
                <c:pt idx="474">
                  <c:v>129.42662405804637</c:v>
                </c:pt>
                <c:pt idx="475">
                  <c:v>129.85692241823773</c:v>
                </c:pt>
                <c:pt idx="476">
                  <c:v>129.24489813236477</c:v>
                </c:pt>
                <c:pt idx="477">
                  <c:v>128.81943736506926</c:v>
                </c:pt>
                <c:pt idx="478">
                  <c:v>129.05047912612395</c:v>
                </c:pt>
                <c:pt idx="479">
                  <c:v>128.10131385034012</c:v>
                </c:pt>
                <c:pt idx="480">
                  <c:v>128.10131385034012</c:v>
                </c:pt>
                <c:pt idx="481">
                  <c:v>128.10131385034012</c:v>
                </c:pt>
                <c:pt idx="482">
                  <c:v>128.10131385034012</c:v>
                </c:pt>
                <c:pt idx="483">
                  <c:v>128.10131385034012</c:v>
                </c:pt>
                <c:pt idx="484">
                  <c:v>128.10131385034012</c:v>
                </c:pt>
                <c:pt idx="485">
                  <c:v>128.10131385034012</c:v>
                </c:pt>
                <c:pt idx="486">
                  <c:v>128.10131385034012</c:v>
                </c:pt>
                <c:pt idx="487">
                  <c:v>128.10131385034012</c:v>
                </c:pt>
                <c:pt idx="488">
                  <c:v>128.10131385034012</c:v>
                </c:pt>
                <c:pt idx="489">
                  <c:v>128.10131385034012</c:v>
                </c:pt>
                <c:pt idx="490">
                  <c:v>128.10131385034012</c:v>
                </c:pt>
                <c:pt idx="491">
                  <c:v>128.08191764036201</c:v>
                </c:pt>
                <c:pt idx="492">
                  <c:v>127.23410863158057</c:v>
                </c:pt>
                <c:pt idx="493">
                  <c:v>127.85368887738953</c:v>
                </c:pt>
                <c:pt idx="494">
                  <c:v>127.71660254876227</c:v>
                </c:pt>
                <c:pt idx="495">
                  <c:v>126.70534386966943</c:v>
                </c:pt>
                <c:pt idx="496">
                  <c:v>126.60651397167578</c:v>
                </c:pt>
                <c:pt idx="497">
                  <c:v>126.82651516332426</c:v>
                </c:pt>
                <c:pt idx="498">
                  <c:v>126.84514211874568</c:v>
                </c:pt>
                <c:pt idx="499">
                  <c:v>126.01437724165235</c:v>
                </c:pt>
                <c:pt idx="500">
                  <c:v>126.26907085168415</c:v>
                </c:pt>
                <c:pt idx="501">
                  <c:v>126.26907085168415</c:v>
                </c:pt>
                <c:pt idx="502">
                  <c:v>126.26907085168415</c:v>
                </c:pt>
                <c:pt idx="503">
                  <c:v>126.49048899929493</c:v>
                </c:pt>
                <c:pt idx="504">
                  <c:v>126.12097856377136</c:v>
                </c:pt>
                <c:pt idx="505">
                  <c:v>126.94901377657841</c:v>
                </c:pt>
                <c:pt idx="506">
                  <c:v>127.05799198722812</c:v>
                </c:pt>
                <c:pt idx="507">
                  <c:v>126.95578933912532</c:v>
                </c:pt>
                <c:pt idx="508">
                  <c:v>126.95578933912532</c:v>
                </c:pt>
                <c:pt idx="509">
                  <c:v>127.74889103293823</c:v>
                </c:pt>
                <c:pt idx="510">
                  <c:v>127.65645307885129</c:v>
                </c:pt>
                <c:pt idx="511">
                  <c:v>127.25051715871928</c:v>
                </c:pt>
                <c:pt idx="512">
                  <c:v>127.83985278578837</c:v>
                </c:pt>
                <c:pt idx="513">
                  <c:v>127.52577940705962</c:v>
                </c:pt>
                <c:pt idx="514">
                  <c:v>127.52577940705962</c:v>
                </c:pt>
                <c:pt idx="515">
                  <c:v>127.52577940705962</c:v>
                </c:pt>
                <c:pt idx="516">
                  <c:v>127.52577940705962</c:v>
                </c:pt>
                <c:pt idx="517">
                  <c:v>127.52577940705962</c:v>
                </c:pt>
                <c:pt idx="518">
                  <c:v>127.52577940705962</c:v>
                </c:pt>
                <c:pt idx="519">
                  <c:v>127.52577940705962</c:v>
                </c:pt>
                <c:pt idx="520">
                  <c:v>127.52577940705962</c:v>
                </c:pt>
                <c:pt idx="521">
                  <c:v>127.37504709356497</c:v>
                </c:pt>
                <c:pt idx="522">
                  <c:v>128.0057630311168</c:v>
                </c:pt>
                <c:pt idx="523">
                  <c:v>128.61617069038633</c:v>
                </c:pt>
                <c:pt idx="524">
                  <c:v>128.31039900124816</c:v>
                </c:pt>
                <c:pt idx="525">
                  <c:v>128.80826372998766</c:v>
                </c:pt>
                <c:pt idx="526">
                  <c:v>128.80826372998766</c:v>
                </c:pt>
                <c:pt idx="527">
                  <c:v>128.89932078903044</c:v>
                </c:pt>
                <c:pt idx="528">
                  <c:v>128.4113221918696</c:v>
                </c:pt>
                <c:pt idx="529">
                  <c:v>128.3912734794558</c:v>
                </c:pt>
                <c:pt idx="530">
                  <c:v>128.44312336210345</c:v>
                </c:pt>
                <c:pt idx="531">
                  <c:v>128.50876639065439</c:v>
                </c:pt>
                <c:pt idx="532">
                  <c:v>127.38856629307328</c:v>
                </c:pt>
                <c:pt idx="533">
                  <c:v>126.48322381497728</c:v>
                </c:pt>
                <c:pt idx="534">
                  <c:v>128.97980788126452</c:v>
                </c:pt>
                <c:pt idx="535">
                  <c:v>129.51624726325446</c:v>
                </c:pt>
                <c:pt idx="536">
                  <c:v>129.26914457094514</c:v>
                </c:pt>
                <c:pt idx="537">
                  <c:v>129.26914457094514</c:v>
                </c:pt>
                <c:pt idx="538">
                  <c:v>129.26914457094514</c:v>
                </c:pt>
                <c:pt idx="539">
                  <c:v>129.26914457094514</c:v>
                </c:pt>
                <c:pt idx="540">
                  <c:v>129.26914457094514</c:v>
                </c:pt>
                <c:pt idx="541">
                  <c:v>129.26914457094514</c:v>
                </c:pt>
                <c:pt idx="542">
                  <c:v>129.26914457094514</c:v>
                </c:pt>
                <c:pt idx="543">
                  <c:v>129.26914457094514</c:v>
                </c:pt>
                <c:pt idx="544">
                  <c:v>129.26914457094514</c:v>
                </c:pt>
                <c:pt idx="545">
                  <c:v>129.26914457094514</c:v>
                </c:pt>
                <c:pt idx="546">
                  <c:v>129.26914457094514</c:v>
                </c:pt>
                <c:pt idx="547">
                  <c:v>129.26914457094514</c:v>
                </c:pt>
                <c:pt idx="548">
                  <c:v>129.26914457094514</c:v>
                </c:pt>
                <c:pt idx="549">
                  <c:v>129.26914457094514</c:v>
                </c:pt>
                <c:pt idx="550">
                  <c:v>129.26914457094514</c:v>
                </c:pt>
                <c:pt idx="551">
                  <c:v>129.26914457094514</c:v>
                </c:pt>
                <c:pt idx="552">
                  <c:v>129.26914457094514</c:v>
                </c:pt>
                <c:pt idx="553">
                  <c:v>129.26914457094514</c:v>
                </c:pt>
                <c:pt idx="554">
                  <c:v>129.26914457094514</c:v>
                </c:pt>
                <c:pt idx="555">
                  <c:v>129.47253049778115</c:v>
                </c:pt>
                <c:pt idx="556">
                  <c:v>127.96915881045889</c:v>
                </c:pt>
                <c:pt idx="557">
                  <c:v>127.5253776245932</c:v>
                </c:pt>
                <c:pt idx="558">
                  <c:v>128.27906738106549</c:v>
                </c:pt>
                <c:pt idx="559">
                  <c:v>126.28957381714184</c:v>
                </c:pt>
                <c:pt idx="560">
                  <c:v>126.0362474515513</c:v>
                </c:pt>
                <c:pt idx="561">
                  <c:v>126.94558256238557</c:v>
                </c:pt>
                <c:pt idx="562">
                  <c:v>126.6945883340875</c:v>
                </c:pt>
                <c:pt idx="563">
                  <c:v>123.94911724926259</c:v>
                </c:pt>
                <c:pt idx="564">
                  <c:v>125.92175727657376</c:v>
                </c:pt>
                <c:pt idx="565">
                  <c:v>126.91775090772639</c:v>
                </c:pt>
                <c:pt idx="566">
                  <c:v>128.36751582127064</c:v>
                </c:pt>
                <c:pt idx="567">
                  <c:v>127.2021104455151</c:v>
                </c:pt>
                <c:pt idx="568">
                  <c:v>127.14839813850107</c:v>
                </c:pt>
                <c:pt idx="569">
                  <c:v>130.30731621795445</c:v>
                </c:pt>
                <c:pt idx="570">
                  <c:v>130.86720765792521</c:v>
                </c:pt>
                <c:pt idx="571">
                  <c:v>129.67964030517805</c:v>
                </c:pt>
                <c:pt idx="572">
                  <c:v>127.29583947686409</c:v>
                </c:pt>
                <c:pt idx="573">
                  <c:v>130.13429420056377</c:v>
                </c:pt>
                <c:pt idx="574">
                  <c:v>131.31111546478346</c:v>
                </c:pt>
                <c:pt idx="575">
                  <c:v>131.31111546478346</c:v>
                </c:pt>
                <c:pt idx="576">
                  <c:v>131.31111546478346</c:v>
                </c:pt>
                <c:pt idx="577">
                  <c:v>131.31111546478346</c:v>
                </c:pt>
                <c:pt idx="578">
                  <c:v>131.31111546478346</c:v>
                </c:pt>
                <c:pt idx="579">
                  <c:v>131.31111546478346</c:v>
                </c:pt>
                <c:pt idx="580">
                  <c:v>131.31111546478346</c:v>
                </c:pt>
                <c:pt idx="581">
                  <c:v>131.31111546478346</c:v>
                </c:pt>
                <c:pt idx="582">
                  <c:v>131.31111546478346</c:v>
                </c:pt>
                <c:pt idx="583">
                  <c:v>131.31111546478346</c:v>
                </c:pt>
                <c:pt idx="584">
                  <c:v>131.31111546478346</c:v>
                </c:pt>
                <c:pt idx="585">
                  <c:v>131.31111546478346</c:v>
                </c:pt>
                <c:pt idx="586">
                  <c:v>131.31111546478346</c:v>
                </c:pt>
                <c:pt idx="587">
                  <c:v>131.31111546478346</c:v>
                </c:pt>
                <c:pt idx="588">
                  <c:v>131.31111546478346</c:v>
                </c:pt>
                <c:pt idx="589">
                  <c:v>132.59346759780593</c:v>
                </c:pt>
                <c:pt idx="590">
                  <c:v>132.42014344769495</c:v>
                </c:pt>
                <c:pt idx="591">
                  <c:v>133.73133050244982</c:v>
                </c:pt>
                <c:pt idx="592">
                  <c:v>133.64293632448852</c:v>
                </c:pt>
                <c:pt idx="593">
                  <c:v>133.95826034217356</c:v>
                </c:pt>
                <c:pt idx="594">
                  <c:v>133.95826034217356</c:v>
                </c:pt>
                <c:pt idx="595">
                  <c:v>133.95826034217356</c:v>
                </c:pt>
                <c:pt idx="596">
                  <c:v>133.95826034217356</c:v>
                </c:pt>
                <c:pt idx="597">
                  <c:v>133.95826034217356</c:v>
                </c:pt>
                <c:pt idx="598">
                  <c:v>133.95826034217356</c:v>
                </c:pt>
                <c:pt idx="599">
                  <c:v>133.50509620875815</c:v>
                </c:pt>
                <c:pt idx="600">
                  <c:v>133.28070952856297</c:v>
                </c:pt>
                <c:pt idx="601">
                  <c:v>133.31334194886841</c:v>
                </c:pt>
                <c:pt idx="602">
                  <c:v>133.03476346626152</c:v>
                </c:pt>
                <c:pt idx="603">
                  <c:v>131.4311361437627</c:v>
                </c:pt>
                <c:pt idx="604">
                  <c:v>131.89363122401727</c:v>
                </c:pt>
                <c:pt idx="605">
                  <c:v>132.73744237537164</c:v>
                </c:pt>
                <c:pt idx="606">
                  <c:v>133.15384901829236</c:v>
                </c:pt>
                <c:pt idx="607">
                  <c:v>134.35034630691521</c:v>
                </c:pt>
                <c:pt idx="608">
                  <c:v>132.90943170294921</c:v>
                </c:pt>
                <c:pt idx="609">
                  <c:v>134.93029995264897</c:v>
                </c:pt>
                <c:pt idx="610">
                  <c:v>136.02721745809973</c:v>
                </c:pt>
                <c:pt idx="611">
                  <c:v>135.6999860741189</c:v>
                </c:pt>
                <c:pt idx="612">
                  <c:v>135.75098659382169</c:v>
                </c:pt>
                <c:pt idx="613">
                  <c:v>133.35219273153186</c:v>
                </c:pt>
                <c:pt idx="614">
                  <c:v>133.35219273153186</c:v>
                </c:pt>
                <c:pt idx="615">
                  <c:v>133.35219273153186</c:v>
                </c:pt>
                <c:pt idx="616">
                  <c:v>133.35219273153186</c:v>
                </c:pt>
                <c:pt idx="617">
                  <c:v>133.35219273153186</c:v>
                </c:pt>
                <c:pt idx="618">
                  <c:v>133.35219273153186</c:v>
                </c:pt>
                <c:pt idx="619">
                  <c:v>133.35219273153186</c:v>
                </c:pt>
                <c:pt idx="620">
                  <c:v>133.35219273153186</c:v>
                </c:pt>
                <c:pt idx="621">
                  <c:v>133.35219273153186</c:v>
                </c:pt>
                <c:pt idx="622">
                  <c:v>133.35219273153186</c:v>
                </c:pt>
                <c:pt idx="623">
                  <c:v>133.35219273153186</c:v>
                </c:pt>
                <c:pt idx="624">
                  <c:v>133.35219273153186</c:v>
                </c:pt>
                <c:pt idx="625">
                  <c:v>133.35219273153186</c:v>
                </c:pt>
                <c:pt idx="626">
                  <c:v>133.35219273153186</c:v>
                </c:pt>
                <c:pt idx="627">
                  <c:v>133.35219273153186</c:v>
                </c:pt>
                <c:pt idx="628">
                  <c:v>133.35219273153186</c:v>
                </c:pt>
                <c:pt idx="629">
                  <c:v>133.35219273153186</c:v>
                </c:pt>
                <c:pt idx="630">
                  <c:v>133.35219273153186</c:v>
                </c:pt>
                <c:pt idx="631">
                  <c:v>133.35219273153186</c:v>
                </c:pt>
                <c:pt idx="632">
                  <c:v>133.35219273153186</c:v>
                </c:pt>
                <c:pt idx="633">
                  <c:v>133.35219273153186</c:v>
                </c:pt>
                <c:pt idx="634">
                  <c:v>131.06696666862047</c:v>
                </c:pt>
                <c:pt idx="635">
                  <c:v>131.75323345578013</c:v>
                </c:pt>
                <c:pt idx="636">
                  <c:v>132.7612293580905</c:v>
                </c:pt>
                <c:pt idx="637">
                  <c:v>132.84057747300596</c:v>
                </c:pt>
                <c:pt idx="638">
                  <c:v>133.09477013310584</c:v>
                </c:pt>
                <c:pt idx="639">
                  <c:v>131.52139389974414</c:v>
                </c:pt>
                <c:pt idx="640">
                  <c:v>132.17033384937909</c:v>
                </c:pt>
                <c:pt idx="641">
                  <c:v>132.08142952651971</c:v>
                </c:pt>
                <c:pt idx="642">
                  <c:v>132.01235657257862</c:v>
                </c:pt>
                <c:pt idx="643">
                  <c:v>132.59615233284785</c:v>
                </c:pt>
                <c:pt idx="644">
                  <c:v>131.58367280581493</c:v>
                </c:pt>
                <c:pt idx="645">
                  <c:v>131.8679379962644</c:v>
                </c:pt>
                <c:pt idx="646">
                  <c:v>131.26284971478037</c:v>
                </c:pt>
                <c:pt idx="647">
                  <c:v>131.51655917046463</c:v>
                </c:pt>
                <c:pt idx="648">
                  <c:v>131.63670684188818</c:v>
                </c:pt>
                <c:pt idx="649">
                  <c:v>131.2140259922723</c:v>
                </c:pt>
                <c:pt idx="650">
                  <c:v>130.31720093529401</c:v>
                </c:pt>
                <c:pt idx="651">
                  <c:v>131.47042995779239</c:v>
                </c:pt>
                <c:pt idx="652">
                  <c:v>132.94634335345381</c:v>
                </c:pt>
                <c:pt idx="653">
                  <c:v>131.74056052475419</c:v>
                </c:pt>
                <c:pt idx="654">
                  <c:v>131.74056052475419</c:v>
                </c:pt>
                <c:pt idx="655">
                  <c:v>131.74056052475419</c:v>
                </c:pt>
                <c:pt idx="656">
                  <c:v>131.74056052475419</c:v>
                </c:pt>
                <c:pt idx="657">
                  <c:v>131.74056052475419</c:v>
                </c:pt>
                <c:pt idx="658">
                  <c:v>131.74056052475419</c:v>
                </c:pt>
                <c:pt idx="659">
                  <c:v>131.74056052475419</c:v>
                </c:pt>
                <c:pt idx="660">
                  <c:v>131.74056052475419</c:v>
                </c:pt>
                <c:pt idx="661">
                  <c:v>131.74056052475419</c:v>
                </c:pt>
                <c:pt idx="662">
                  <c:v>131.74056052475419</c:v>
                </c:pt>
                <c:pt idx="663">
                  <c:v>131.74056052475419</c:v>
                </c:pt>
                <c:pt idx="664">
                  <c:v>131.74056052475419</c:v>
                </c:pt>
                <c:pt idx="665">
                  <c:v>131.74056052475419</c:v>
                </c:pt>
                <c:pt idx="666">
                  <c:v>131.74056052475419</c:v>
                </c:pt>
                <c:pt idx="667">
                  <c:v>131.74056052475419</c:v>
                </c:pt>
                <c:pt idx="668">
                  <c:v>131.74056052475419</c:v>
                </c:pt>
                <c:pt idx="669">
                  <c:v>131.74056052475419</c:v>
                </c:pt>
                <c:pt idx="670">
                  <c:v>131.74056052475419</c:v>
                </c:pt>
                <c:pt idx="671">
                  <c:v>131.74056052475419</c:v>
                </c:pt>
                <c:pt idx="672">
                  <c:v>131.74056052475419</c:v>
                </c:pt>
                <c:pt idx="673">
                  <c:v>133.13789486393281</c:v>
                </c:pt>
                <c:pt idx="674">
                  <c:v>131.24917018388336</c:v>
                </c:pt>
                <c:pt idx="675">
                  <c:v>132.22401879115705</c:v>
                </c:pt>
                <c:pt idx="676">
                  <c:v>131.81023697955337</c:v>
                </c:pt>
                <c:pt idx="677">
                  <c:v>131.95536157041437</c:v>
                </c:pt>
                <c:pt idx="678">
                  <c:v>131.95536157041437</c:v>
                </c:pt>
                <c:pt idx="679">
                  <c:v>131.95536157041437</c:v>
                </c:pt>
                <c:pt idx="680">
                  <c:v>131.95536157041437</c:v>
                </c:pt>
                <c:pt idx="681">
                  <c:v>131.95536157041437</c:v>
                </c:pt>
                <c:pt idx="682">
                  <c:v>131.95536157041437</c:v>
                </c:pt>
                <c:pt idx="683">
                  <c:v>131.95536157041437</c:v>
                </c:pt>
                <c:pt idx="684">
                  <c:v>131.49322081104799</c:v>
                </c:pt>
                <c:pt idx="685">
                  <c:v>131.82579155141306</c:v>
                </c:pt>
                <c:pt idx="686">
                  <c:v>132.336082247544</c:v>
                </c:pt>
                <c:pt idx="687">
                  <c:v>131.74052628609829</c:v>
                </c:pt>
                <c:pt idx="688">
                  <c:v>132.63083362259124</c:v>
                </c:pt>
                <c:pt idx="689">
                  <c:v>132.63083362259124</c:v>
                </c:pt>
                <c:pt idx="690">
                  <c:v>132.63083362259124</c:v>
                </c:pt>
                <c:pt idx="691">
                  <c:v>132.63083362259124</c:v>
                </c:pt>
                <c:pt idx="692">
                  <c:v>132.63083362259124</c:v>
                </c:pt>
                <c:pt idx="693">
                  <c:v>132.63083362259124</c:v>
                </c:pt>
                <c:pt idx="694">
                  <c:v>132.63083362259124</c:v>
                </c:pt>
                <c:pt idx="695">
                  <c:v>132.63083362259124</c:v>
                </c:pt>
                <c:pt idx="696">
                  <c:v>132.63083362259124</c:v>
                </c:pt>
                <c:pt idx="697">
                  <c:v>132.63083362259124</c:v>
                </c:pt>
                <c:pt idx="698">
                  <c:v>132.63083362259124</c:v>
                </c:pt>
                <c:pt idx="699">
                  <c:v>132.63083362259124</c:v>
                </c:pt>
                <c:pt idx="700">
                  <c:v>132.63083362259124</c:v>
                </c:pt>
                <c:pt idx="701">
                  <c:v>132.63083362259124</c:v>
                </c:pt>
                <c:pt idx="702">
                  <c:v>132.63083362259124</c:v>
                </c:pt>
                <c:pt idx="703">
                  <c:v>132.63083362259124</c:v>
                </c:pt>
                <c:pt idx="704">
                  <c:v>132.63083362259124</c:v>
                </c:pt>
                <c:pt idx="705">
                  <c:v>132.63083362259124</c:v>
                </c:pt>
                <c:pt idx="706">
                  <c:v>132.63083362259124</c:v>
                </c:pt>
                <c:pt idx="707">
                  <c:v>132.63083362259124</c:v>
                </c:pt>
                <c:pt idx="708">
                  <c:v>132.63083362259124</c:v>
                </c:pt>
                <c:pt idx="709">
                  <c:v>132.32103251192248</c:v>
                </c:pt>
                <c:pt idx="710">
                  <c:v>133.38286471535531</c:v>
                </c:pt>
                <c:pt idx="711">
                  <c:v>134.58794450017132</c:v>
                </c:pt>
                <c:pt idx="712">
                  <c:v>135.19832134542966</c:v>
                </c:pt>
                <c:pt idx="713">
                  <c:v>134.56344684121277</c:v>
                </c:pt>
                <c:pt idx="714">
                  <c:v>134.56344684121277</c:v>
                </c:pt>
                <c:pt idx="715">
                  <c:v>134.56344684121277</c:v>
                </c:pt>
                <c:pt idx="716">
                  <c:v>134.56344684121277</c:v>
                </c:pt>
                <c:pt idx="717">
                  <c:v>134.56344684121277</c:v>
                </c:pt>
                <c:pt idx="718">
                  <c:v>134.56344684121277</c:v>
                </c:pt>
                <c:pt idx="719">
                  <c:v>134.56344684121277</c:v>
                </c:pt>
                <c:pt idx="720">
                  <c:v>134.56344684121277</c:v>
                </c:pt>
                <c:pt idx="721">
                  <c:v>134.56344684121277</c:v>
                </c:pt>
                <c:pt idx="722">
                  <c:v>134.56344684121277</c:v>
                </c:pt>
                <c:pt idx="723">
                  <c:v>134.56344684121277</c:v>
                </c:pt>
                <c:pt idx="724">
                  <c:v>134.56344684121277</c:v>
                </c:pt>
                <c:pt idx="725">
                  <c:v>134.79869045960339</c:v>
                </c:pt>
                <c:pt idx="726">
                  <c:v>136.23905301696107</c:v>
                </c:pt>
                <c:pt idx="727">
                  <c:v>137.52506273175013</c:v>
                </c:pt>
                <c:pt idx="728">
                  <c:v>137.44562423748067</c:v>
                </c:pt>
                <c:pt idx="729">
                  <c:v>138.14434467503605</c:v>
                </c:pt>
                <c:pt idx="730">
                  <c:v>138.14434467503605</c:v>
                </c:pt>
                <c:pt idx="731">
                  <c:v>138.14434467503605</c:v>
                </c:pt>
                <c:pt idx="732">
                  <c:v>138.14434467503605</c:v>
                </c:pt>
                <c:pt idx="733">
                  <c:v>138.14434467503605</c:v>
                </c:pt>
                <c:pt idx="734">
                  <c:v>138.14434467503605</c:v>
                </c:pt>
                <c:pt idx="735">
                  <c:v>138.14434467503605</c:v>
                </c:pt>
                <c:pt idx="736">
                  <c:v>138.14434467503605</c:v>
                </c:pt>
                <c:pt idx="737">
                  <c:v>138.14434467503605</c:v>
                </c:pt>
                <c:pt idx="738">
                  <c:v>138.14434467503605</c:v>
                </c:pt>
                <c:pt idx="739">
                  <c:v>138.14434467503605</c:v>
                </c:pt>
                <c:pt idx="740">
                  <c:v>138.14434467503605</c:v>
                </c:pt>
                <c:pt idx="741">
                  <c:v>138.14434467503605</c:v>
                </c:pt>
                <c:pt idx="742">
                  <c:v>138.14434467503605</c:v>
                </c:pt>
                <c:pt idx="743">
                  <c:v>138.14434467503605</c:v>
                </c:pt>
                <c:pt idx="744">
                  <c:v>138.14434467503605</c:v>
                </c:pt>
                <c:pt idx="745">
                  <c:v>138.14434467503605</c:v>
                </c:pt>
                <c:pt idx="746">
                  <c:v>138.14434467503605</c:v>
                </c:pt>
                <c:pt idx="747">
                  <c:v>138.14434467503605</c:v>
                </c:pt>
                <c:pt idx="748">
                  <c:v>138.14434467503605</c:v>
                </c:pt>
                <c:pt idx="749">
                  <c:v>138.14434467503605</c:v>
                </c:pt>
                <c:pt idx="750">
                  <c:v>137.65930733711721</c:v>
                </c:pt>
                <c:pt idx="751">
                  <c:v>138.47598704717376</c:v>
                </c:pt>
                <c:pt idx="752">
                  <c:v>138.72384647344123</c:v>
                </c:pt>
                <c:pt idx="753">
                  <c:v>139.30618155811811</c:v>
                </c:pt>
                <c:pt idx="754">
                  <c:v>140.37119448560082</c:v>
                </c:pt>
                <c:pt idx="755">
                  <c:v>140.37119448560082</c:v>
                </c:pt>
                <c:pt idx="756">
                  <c:v>140.37119448560082</c:v>
                </c:pt>
                <c:pt idx="757">
                  <c:v>140.37119448560082</c:v>
                </c:pt>
                <c:pt idx="758">
                  <c:v>140.37119448560082</c:v>
                </c:pt>
                <c:pt idx="759">
                  <c:v>140.37119448560082</c:v>
                </c:pt>
                <c:pt idx="760">
                  <c:v>140.89765793133554</c:v>
                </c:pt>
                <c:pt idx="761">
                  <c:v>140.74004600998731</c:v>
                </c:pt>
                <c:pt idx="762">
                  <c:v>138.89119660469123</c:v>
                </c:pt>
                <c:pt idx="763">
                  <c:v>138.22757130555235</c:v>
                </c:pt>
                <c:pt idx="764">
                  <c:v>138.33677089200881</c:v>
                </c:pt>
                <c:pt idx="765">
                  <c:v>138.84243392115121</c:v>
                </c:pt>
                <c:pt idx="766">
                  <c:v>139.76130615788756</c:v>
                </c:pt>
                <c:pt idx="767">
                  <c:v>139.23667817739104</c:v>
                </c:pt>
                <c:pt idx="768">
                  <c:v>138.57002068001964</c:v>
                </c:pt>
                <c:pt idx="769">
                  <c:v>140.08162372058047</c:v>
                </c:pt>
                <c:pt idx="770">
                  <c:v>139.52318351523871</c:v>
                </c:pt>
                <c:pt idx="771">
                  <c:v>140.19750538564523</c:v>
                </c:pt>
                <c:pt idx="772">
                  <c:v>144.17874514645976</c:v>
                </c:pt>
                <c:pt idx="773">
                  <c:v>143.9708699640164</c:v>
                </c:pt>
                <c:pt idx="774">
                  <c:v>144.58996639195328</c:v>
                </c:pt>
                <c:pt idx="775">
                  <c:v>144.58996639195328</c:v>
                </c:pt>
                <c:pt idx="776">
                  <c:v>144.58996639195328</c:v>
                </c:pt>
                <c:pt idx="777">
                  <c:v>144.58996639195328</c:v>
                </c:pt>
                <c:pt idx="778">
                  <c:v>144.58996639195328</c:v>
                </c:pt>
                <c:pt idx="779">
                  <c:v>144.58996639195328</c:v>
                </c:pt>
                <c:pt idx="780">
                  <c:v>143.72411125296907</c:v>
                </c:pt>
                <c:pt idx="781">
                  <c:v>143.28342683523525</c:v>
                </c:pt>
                <c:pt idx="782">
                  <c:v>144.3623181157333</c:v>
                </c:pt>
                <c:pt idx="783">
                  <c:v>144.87493455337017</c:v>
                </c:pt>
                <c:pt idx="784">
                  <c:v>144.88582020506257</c:v>
                </c:pt>
                <c:pt idx="785">
                  <c:v>145.77363582437314</c:v>
                </c:pt>
                <c:pt idx="786">
                  <c:v>144.87683197666033</c:v>
                </c:pt>
                <c:pt idx="787">
                  <c:v>144.79201155550149</c:v>
                </c:pt>
                <c:pt idx="788">
                  <c:v>144.75271530455265</c:v>
                </c:pt>
                <c:pt idx="789">
                  <c:v>144.29095317772911</c:v>
                </c:pt>
                <c:pt idx="790">
                  <c:v>144.25473695255531</c:v>
                </c:pt>
                <c:pt idx="791">
                  <c:v>145.14034246776984</c:v>
                </c:pt>
                <c:pt idx="792">
                  <c:v>144.19741898558848</c:v>
                </c:pt>
                <c:pt idx="793">
                  <c:v>143.6512197116763</c:v>
                </c:pt>
                <c:pt idx="794">
                  <c:v>143.18487125720617</c:v>
                </c:pt>
                <c:pt idx="795">
                  <c:v>143.18487125720617</c:v>
                </c:pt>
                <c:pt idx="796">
                  <c:v>143.18487125720617</c:v>
                </c:pt>
                <c:pt idx="797">
                  <c:v>143.18487125720617</c:v>
                </c:pt>
                <c:pt idx="798">
                  <c:v>143.18487125720617</c:v>
                </c:pt>
                <c:pt idx="799">
                  <c:v>143.18487125720617</c:v>
                </c:pt>
                <c:pt idx="800">
                  <c:v>143.18487125720617</c:v>
                </c:pt>
                <c:pt idx="801">
                  <c:v>143.18487125720617</c:v>
                </c:pt>
                <c:pt idx="802">
                  <c:v>143.18487125720617</c:v>
                </c:pt>
                <c:pt idx="803">
                  <c:v>143.18487125720617</c:v>
                </c:pt>
                <c:pt idx="804">
                  <c:v>143.18487125720617</c:v>
                </c:pt>
                <c:pt idx="805">
                  <c:v>143.18487125720617</c:v>
                </c:pt>
                <c:pt idx="806">
                  <c:v>143.16470865475131</c:v>
                </c:pt>
                <c:pt idx="807">
                  <c:v>144.01050506461019</c:v>
                </c:pt>
                <c:pt idx="808">
                  <c:v>143.92727493186698</c:v>
                </c:pt>
                <c:pt idx="809">
                  <c:v>145.25708017338101</c:v>
                </c:pt>
                <c:pt idx="810">
                  <c:v>144.94894046044359</c:v>
                </c:pt>
                <c:pt idx="811">
                  <c:v>144.94894046044359</c:v>
                </c:pt>
                <c:pt idx="812">
                  <c:v>144.94894046044359</c:v>
                </c:pt>
                <c:pt idx="813">
                  <c:v>144.94894046044359</c:v>
                </c:pt>
                <c:pt idx="814">
                  <c:v>144.94894046044359</c:v>
                </c:pt>
                <c:pt idx="815">
                  <c:v>145.50219023409937</c:v>
                </c:pt>
                <c:pt idx="816">
                  <c:v>141.32178816225459</c:v>
                </c:pt>
                <c:pt idx="817">
                  <c:v>140.52699762721863</c:v>
                </c:pt>
                <c:pt idx="818">
                  <c:v>141.64982203203263</c:v>
                </c:pt>
                <c:pt idx="819">
                  <c:v>140.58036836500054</c:v>
                </c:pt>
                <c:pt idx="820">
                  <c:v>138.20369100694526</c:v>
                </c:pt>
                <c:pt idx="821">
                  <c:v>142.85186015290753</c:v>
                </c:pt>
                <c:pt idx="822">
                  <c:v>142.27696252123397</c:v>
                </c:pt>
                <c:pt idx="823">
                  <c:v>142.81715580577213</c:v>
                </c:pt>
                <c:pt idx="824">
                  <c:v>142.98085591415813</c:v>
                </c:pt>
                <c:pt idx="825">
                  <c:v>143.17136410458301</c:v>
                </c:pt>
                <c:pt idx="826">
                  <c:v>142.58552217417582</c:v>
                </c:pt>
                <c:pt idx="827">
                  <c:v>142.77855882154765</c:v>
                </c:pt>
                <c:pt idx="828">
                  <c:v>143.21352101610432</c:v>
                </c:pt>
                <c:pt idx="829">
                  <c:v>144.16028668318518</c:v>
                </c:pt>
                <c:pt idx="830">
                  <c:v>144.49693762027175</c:v>
                </c:pt>
                <c:pt idx="831">
                  <c:v>144.25118993889819</c:v>
                </c:pt>
                <c:pt idx="832">
                  <c:v>144.98563603489291</c:v>
                </c:pt>
                <c:pt idx="833">
                  <c:v>145.66763584299491</c:v>
                </c:pt>
                <c:pt idx="834">
                  <c:v>145.36268450944991</c:v>
                </c:pt>
                <c:pt idx="835">
                  <c:v>145.36268450944991</c:v>
                </c:pt>
                <c:pt idx="836">
                  <c:v>145.36268450944991</c:v>
                </c:pt>
                <c:pt idx="837">
                  <c:v>146.17289144145479</c:v>
                </c:pt>
                <c:pt idx="838">
                  <c:v>146.00109069354801</c:v>
                </c:pt>
                <c:pt idx="839">
                  <c:v>146.7087431678049</c:v>
                </c:pt>
                <c:pt idx="840">
                  <c:v>145.69577424819011</c:v>
                </c:pt>
                <c:pt idx="841">
                  <c:v>144.96464858972649</c:v>
                </c:pt>
                <c:pt idx="842">
                  <c:v>145.42383526941606</c:v>
                </c:pt>
                <c:pt idx="843">
                  <c:v>145.76308691212583</c:v>
                </c:pt>
                <c:pt idx="844">
                  <c:v>145.71145132075239</c:v>
                </c:pt>
                <c:pt idx="845">
                  <c:v>145.56853903632066</c:v>
                </c:pt>
                <c:pt idx="846">
                  <c:v>145.73652743652556</c:v>
                </c:pt>
                <c:pt idx="847">
                  <c:v>145.49157698524866</c:v>
                </c:pt>
                <c:pt idx="848">
                  <c:v>144.43310440013693</c:v>
                </c:pt>
                <c:pt idx="849">
                  <c:v>144.8050270979667</c:v>
                </c:pt>
                <c:pt idx="850">
                  <c:v>145.16720361723551</c:v>
                </c:pt>
                <c:pt idx="851">
                  <c:v>146.62466838085876</c:v>
                </c:pt>
                <c:pt idx="852">
                  <c:v>146.62466838085876</c:v>
                </c:pt>
                <c:pt idx="853">
                  <c:v>146.62466838085876</c:v>
                </c:pt>
                <c:pt idx="854">
                  <c:v>146.62466838085876</c:v>
                </c:pt>
                <c:pt idx="855">
                  <c:v>146.62466838085876</c:v>
                </c:pt>
                <c:pt idx="856">
                  <c:v>146.62466838085876</c:v>
                </c:pt>
                <c:pt idx="857">
                  <c:v>146.62466838085876</c:v>
                </c:pt>
                <c:pt idx="858">
                  <c:v>146.62466838085876</c:v>
                </c:pt>
                <c:pt idx="859">
                  <c:v>146.62466838085876</c:v>
                </c:pt>
                <c:pt idx="860">
                  <c:v>146.62466838085876</c:v>
                </c:pt>
                <c:pt idx="861">
                  <c:v>146.62466838085876</c:v>
                </c:pt>
                <c:pt idx="862">
                  <c:v>146.62466838085876</c:v>
                </c:pt>
                <c:pt idx="863">
                  <c:v>146.62466838085876</c:v>
                </c:pt>
                <c:pt idx="864">
                  <c:v>147.5142766334057</c:v>
                </c:pt>
                <c:pt idx="865">
                  <c:v>147.93318779907796</c:v>
                </c:pt>
                <c:pt idx="866">
                  <c:v>147.19778048333208</c:v>
                </c:pt>
                <c:pt idx="867">
                  <c:v>148.08983747428178</c:v>
                </c:pt>
                <c:pt idx="868">
                  <c:v>147.68830546677449</c:v>
                </c:pt>
                <c:pt idx="869">
                  <c:v>147.63296547325925</c:v>
                </c:pt>
                <c:pt idx="870">
                  <c:v>147.36863518862899</c:v>
                </c:pt>
                <c:pt idx="871">
                  <c:v>147.13772251762427</c:v>
                </c:pt>
                <c:pt idx="872">
                  <c:v>146.19553667048098</c:v>
                </c:pt>
                <c:pt idx="873">
                  <c:v>146.65264706058949</c:v>
                </c:pt>
                <c:pt idx="874">
                  <c:v>146.65264706058949</c:v>
                </c:pt>
                <c:pt idx="875">
                  <c:v>146.65264706058949</c:v>
                </c:pt>
                <c:pt idx="876">
                  <c:v>145.85029185030834</c:v>
                </c:pt>
                <c:pt idx="877">
                  <c:v>145.96795867434145</c:v>
                </c:pt>
                <c:pt idx="878">
                  <c:v>146.52010454890785</c:v>
                </c:pt>
                <c:pt idx="879">
                  <c:v>145.2173839223012</c:v>
                </c:pt>
                <c:pt idx="880">
                  <c:v>144.44669229656071</c:v>
                </c:pt>
                <c:pt idx="881">
                  <c:v>144.25991166672696</c:v>
                </c:pt>
                <c:pt idx="882">
                  <c:v>144.22567473352177</c:v>
                </c:pt>
                <c:pt idx="883">
                  <c:v>144.62553994705331</c:v>
                </c:pt>
                <c:pt idx="884">
                  <c:v>146.38227730084273</c:v>
                </c:pt>
                <c:pt idx="885">
                  <c:v>146.71284990413582</c:v>
                </c:pt>
                <c:pt idx="886">
                  <c:v>146.41413407840091</c:v>
                </c:pt>
                <c:pt idx="887">
                  <c:v>145.90700804922798</c:v>
                </c:pt>
                <c:pt idx="888">
                  <c:v>145.1881830666772</c:v>
                </c:pt>
                <c:pt idx="889">
                  <c:v>145.66759298768076</c:v>
                </c:pt>
                <c:pt idx="890">
                  <c:v>145.8545436080251</c:v>
                </c:pt>
                <c:pt idx="891">
                  <c:v>145.97011090396211</c:v>
                </c:pt>
                <c:pt idx="892">
                  <c:v>145.62301354695589</c:v>
                </c:pt>
                <c:pt idx="893">
                  <c:v>146.87030028842437</c:v>
                </c:pt>
                <c:pt idx="894">
                  <c:v>145.55466501535503</c:v>
                </c:pt>
                <c:pt idx="895">
                  <c:v>145.13499997025417</c:v>
                </c:pt>
                <c:pt idx="896">
                  <c:v>144.21263307413651</c:v>
                </c:pt>
                <c:pt idx="897">
                  <c:v>143.77167069451932</c:v>
                </c:pt>
                <c:pt idx="898">
                  <c:v>143.32508947052671</c:v>
                </c:pt>
                <c:pt idx="899">
                  <c:v>142.65246992385326</c:v>
                </c:pt>
                <c:pt idx="900">
                  <c:v>143.43034789471238</c:v>
                </c:pt>
                <c:pt idx="901">
                  <c:v>143.46807341449767</c:v>
                </c:pt>
                <c:pt idx="902">
                  <c:v>143.37720598892599</c:v>
                </c:pt>
                <c:pt idx="903">
                  <c:v>144.25562032132973</c:v>
                </c:pt>
                <c:pt idx="904">
                  <c:v>143.44362655864126</c:v>
                </c:pt>
                <c:pt idx="905">
                  <c:v>142.94899198144535</c:v>
                </c:pt>
                <c:pt idx="906">
                  <c:v>143.13889956635109</c:v>
                </c:pt>
                <c:pt idx="907">
                  <c:v>143.61161927736015</c:v>
                </c:pt>
                <c:pt idx="908">
                  <c:v>143.33552847299123</c:v>
                </c:pt>
                <c:pt idx="909">
                  <c:v>143.63027959980505</c:v>
                </c:pt>
                <c:pt idx="910">
                  <c:v>143.63027959980505</c:v>
                </c:pt>
                <c:pt idx="911">
                  <c:v>143.96988269703292</c:v>
                </c:pt>
                <c:pt idx="912">
                  <c:v>144.53967698551131</c:v>
                </c:pt>
                <c:pt idx="913">
                  <c:v>143.96523399658392</c:v>
                </c:pt>
                <c:pt idx="914">
                  <c:v>143.1742957086031</c:v>
                </c:pt>
                <c:pt idx="915">
                  <c:v>143.71380597785588</c:v>
                </c:pt>
                <c:pt idx="916">
                  <c:v>143.71380597785588</c:v>
                </c:pt>
                <c:pt idx="917">
                  <c:v>143.71380597785588</c:v>
                </c:pt>
                <c:pt idx="918">
                  <c:v>143.71380597785588</c:v>
                </c:pt>
                <c:pt idx="919">
                  <c:v>143.71380597785588</c:v>
                </c:pt>
                <c:pt idx="920">
                  <c:v>143.71380597785588</c:v>
                </c:pt>
                <c:pt idx="921">
                  <c:v>143.71380597785588</c:v>
                </c:pt>
                <c:pt idx="922">
                  <c:v>143.71380597785588</c:v>
                </c:pt>
                <c:pt idx="923">
                  <c:v>142.53015106374576</c:v>
                </c:pt>
                <c:pt idx="924">
                  <c:v>142.16895396450064</c:v>
                </c:pt>
                <c:pt idx="925">
                  <c:v>140.50932556214011</c:v>
                </c:pt>
                <c:pt idx="926">
                  <c:v>140.5484217683676</c:v>
                </c:pt>
                <c:pt idx="927">
                  <c:v>139.21122381352546</c:v>
                </c:pt>
                <c:pt idx="928">
                  <c:v>139.60578525893473</c:v>
                </c:pt>
                <c:pt idx="929">
                  <c:v>139.91860071079219</c:v>
                </c:pt>
                <c:pt idx="930">
                  <c:v>139.74646173278478</c:v>
                </c:pt>
                <c:pt idx="931">
                  <c:v>139.3895463696243</c:v>
                </c:pt>
                <c:pt idx="932">
                  <c:v>138.59227085401767</c:v>
                </c:pt>
                <c:pt idx="933">
                  <c:v>138.49962498389297</c:v>
                </c:pt>
                <c:pt idx="934">
                  <c:v>138.86379231577689</c:v>
                </c:pt>
                <c:pt idx="935">
                  <c:v>139.04717809846392</c:v>
                </c:pt>
                <c:pt idx="936">
                  <c:v>138.34639576613355</c:v>
                </c:pt>
                <c:pt idx="937">
                  <c:v>138.04871468041969</c:v>
                </c:pt>
                <c:pt idx="938">
                  <c:v>138.29688064538456</c:v>
                </c:pt>
                <c:pt idx="939">
                  <c:v>139.52816445707319</c:v>
                </c:pt>
                <c:pt idx="940">
                  <c:v>140.26871538182661</c:v>
                </c:pt>
                <c:pt idx="941">
                  <c:v>139.75660934133663</c:v>
                </c:pt>
                <c:pt idx="942">
                  <c:v>138.04992995815354</c:v>
                </c:pt>
                <c:pt idx="943">
                  <c:v>138.44892390247855</c:v>
                </c:pt>
                <c:pt idx="944">
                  <c:v>137.95261372039073</c:v>
                </c:pt>
                <c:pt idx="945">
                  <c:v>138.07641230200682</c:v>
                </c:pt>
                <c:pt idx="946">
                  <c:v>138.08483781875307</c:v>
                </c:pt>
                <c:pt idx="947">
                  <c:v>137.84521663126637</c:v>
                </c:pt>
                <c:pt idx="948">
                  <c:v>137.84521663126637</c:v>
                </c:pt>
                <c:pt idx="949">
                  <c:v>138.56842727979165</c:v>
                </c:pt>
                <c:pt idx="950">
                  <c:v>138.98660119195347</c:v>
                </c:pt>
                <c:pt idx="951">
                  <c:v>140.1672802233002</c:v>
                </c:pt>
                <c:pt idx="952">
                  <c:v>138.93333892984859</c:v>
                </c:pt>
                <c:pt idx="953">
                  <c:v>139.00544871569375</c:v>
                </c:pt>
                <c:pt idx="954">
                  <c:v>139.00544871569375</c:v>
                </c:pt>
                <c:pt idx="955">
                  <c:v>139.00544871569375</c:v>
                </c:pt>
                <c:pt idx="956">
                  <c:v>139.00544871569375</c:v>
                </c:pt>
                <c:pt idx="957">
                  <c:v>138.13887773522356</c:v>
                </c:pt>
                <c:pt idx="958">
                  <c:v>137.90515403142368</c:v>
                </c:pt>
                <c:pt idx="959">
                  <c:v>138.60872434657367</c:v>
                </c:pt>
                <c:pt idx="960">
                  <c:v>138.54487229980091</c:v>
                </c:pt>
                <c:pt idx="961">
                  <c:v>138.3460268576307</c:v>
                </c:pt>
                <c:pt idx="962">
                  <c:v>137.239667796145</c:v>
                </c:pt>
                <c:pt idx="963">
                  <c:v>139.75298184965504</c:v>
                </c:pt>
                <c:pt idx="964">
                  <c:v>138.31895423470587</c:v>
                </c:pt>
                <c:pt idx="965">
                  <c:v>137.40069951737499</c:v>
                </c:pt>
                <c:pt idx="966">
                  <c:v>137.25627078888553</c:v>
                </c:pt>
                <c:pt idx="967">
                  <c:v>137.18604320791934</c:v>
                </c:pt>
                <c:pt idx="968">
                  <c:v>136.57807512246674</c:v>
                </c:pt>
                <c:pt idx="969">
                  <c:v>136.38083491919343</c:v>
                </c:pt>
                <c:pt idx="970">
                  <c:v>135.96881807908744</c:v>
                </c:pt>
                <c:pt idx="971">
                  <c:v>135.35748941649186</c:v>
                </c:pt>
                <c:pt idx="972">
                  <c:v>134.09197714915609</c:v>
                </c:pt>
                <c:pt idx="973">
                  <c:v>133.28448610249831</c:v>
                </c:pt>
                <c:pt idx="974">
                  <c:v>133.10117499733232</c:v>
                </c:pt>
                <c:pt idx="975">
                  <c:v>133.79363563030503</c:v>
                </c:pt>
                <c:pt idx="976">
                  <c:v>133.78625705465421</c:v>
                </c:pt>
                <c:pt idx="977">
                  <c:v>132.98959788551929</c:v>
                </c:pt>
                <c:pt idx="978">
                  <c:v>132.34092089727736</c:v>
                </c:pt>
                <c:pt idx="979">
                  <c:v>131.98746005166396</c:v>
                </c:pt>
                <c:pt idx="980">
                  <c:v>131.72887291180913</c:v>
                </c:pt>
                <c:pt idx="981">
                  <c:v>133.57811502376032</c:v>
                </c:pt>
                <c:pt idx="982">
                  <c:v>133.19846487751309</c:v>
                </c:pt>
                <c:pt idx="983">
                  <c:v>132.7515293901744</c:v>
                </c:pt>
                <c:pt idx="984">
                  <c:v>132.95169970570637</c:v>
                </c:pt>
                <c:pt idx="985">
                  <c:v>132.50519421662023</c:v>
                </c:pt>
                <c:pt idx="986">
                  <c:v>133.02432021564897</c:v>
                </c:pt>
                <c:pt idx="987">
                  <c:v>132.59569233116861</c:v>
                </c:pt>
                <c:pt idx="988">
                  <c:v>133.2871277643367</c:v>
                </c:pt>
                <c:pt idx="989">
                  <c:v>133.56323080245483</c:v>
                </c:pt>
                <c:pt idx="990">
                  <c:v>133.70109964385918</c:v>
                </c:pt>
                <c:pt idx="991">
                  <c:v>134.35148697066523</c:v>
                </c:pt>
                <c:pt idx="992">
                  <c:v>134.35148697066523</c:v>
                </c:pt>
                <c:pt idx="993">
                  <c:v>134.35148697066523</c:v>
                </c:pt>
                <c:pt idx="994">
                  <c:v>134.35148697066523</c:v>
                </c:pt>
                <c:pt idx="995">
                  <c:v>134.35148697066523</c:v>
                </c:pt>
                <c:pt idx="996">
                  <c:v>134.35148697066523</c:v>
                </c:pt>
                <c:pt idx="997">
                  <c:v>134.35148697066523</c:v>
                </c:pt>
                <c:pt idx="998">
                  <c:v>134.35148697066523</c:v>
                </c:pt>
                <c:pt idx="999">
                  <c:v>134.35148697066523</c:v>
                </c:pt>
                <c:pt idx="1000">
                  <c:v>134.35148697066523</c:v>
                </c:pt>
                <c:pt idx="1001">
                  <c:v>134.35148697066523</c:v>
                </c:pt>
                <c:pt idx="1002">
                  <c:v>134.35148697066523</c:v>
                </c:pt>
                <c:pt idx="1003">
                  <c:v>134.35148697066523</c:v>
                </c:pt>
                <c:pt idx="1004">
                  <c:v>134.35148697066523</c:v>
                </c:pt>
                <c:pt idx="1005">
                  <c:v>134.35148697066523</c:v>
                </c:pt>
                <c:pt idx="1006">
                  <c:v>135.19711310459093</c:v>
                </c:pt>
                <c:pt idx="1007">
                  <c:v>134.82218701438975</c:v>
                </c:pt>
                <c:pt idx="1008">
                  <c:v>134.58510268738399</c:v>
                </c:pt>
                <c:pt idx="1009">
                  <c:v>134.45615038576022</c:v>
                </c:pt>
                <c:pt idx="1010">
                  <c:v>133.37504915627187</c:v>
                </c:pt>
                <c:pt idx="1011">
                  <c:v>133.37504915627187</c:v>
                </c:pt>
                <c:pt idx="1012">
                  <c:v>133.37504915627187</c:v>
                </c:pt>
                <c:pt idx="1013">
                  <c:v>133.37504915627187</c:v>
                </c:pt>
                <c:pt idx="1014">
                  <c:v>133.37504915627187</c:v>
                </c:pt>
                <c:pt idx="1015">
                  <c:v>133.37504915627187</c:v>
                </c:pt>
                <c:pt idx="1016">
                  <c:v>133.37504915627187</c:v>
                </c:pt>
                <c:pt idx="1017">
                  <c:v>133.37504915627187</c:v>
                </c:pt>
                <c:pt idx="1018">
                  <c:v>133.37504915627187</c:v>
                </c:pt>
                <c:pt idx="1019">
                  <c:v>133.37504915627187</c:v>
                </c:pt>
                <c:pt idx="1020">
                  <c:v>133.37504915627187</c:v>
                </c:pt>
                <c:pt idx="1021">
                  <c:v>133.37504915627187</c:v>
                </c:pt>
                <c:pt idx="1022">
                  <c:v>133.37504915627187</c:v>
                </c:pt>
                <c:pt idx="1023">
                  <c:v>133.37504915627187</c:v>
                </c:pt>
                <c:pt idx="1024">
                  <c:v>133.37504915627187</c:v>
                </c:pt>
                <c:pt idx="1025">
                  <c:v>133.37504915627187</c:v>
                </c:pt>
                <c:pt idx="1026">
                  <c:v>133.37504915627187</c:v>
                </c:pt>
                <c:pt idx="1027">
                  <c:v>133.37504915627187</c:v>
                </c:pt>
                <c:pt idx="1028">
                  <c:v>133.37504915627187</c:v>
                </c:pt>
                <c:pt idx="1029">
                  <c:v>133.37504915627187</c:v>
                </c:pt>
                <c:pt idx="1030">
                  <c:v>133.37504915627187</c:v>
                </c:pt>
                <c:pt idx="1031">
                  <c:v>133.37504915627187</c:v>
                </c:pt>
                <c:pt idx="1032">
                  <c:v>133.37504915627187</c:v>
                </c:pt>
                <c:pt idx="1033">
                  <c:v>133.37504915627187</c:v>
                </c:pt>
                <c:pt idx="1034">
                  <c:v>133.37504915627187</c:v>
                </c:pt>
                <c:pt idx="1035">
                  <c:v>133.37504915627187</c:v>
                </c:pt>
                <c:pt idx="1036">
                  <c:v>133.37504915627187</c:v>
                </c:pt>
                <c:pt idx="1037">
                  <c:v>133.37504915627187</c:v>
                </c:pt>
                <c:pt idx="1038">
                  <c:v>133.37504915627187</c:v>
                </c:pt>
                <c:pt idx="1039">
                  <c:v>133.37504915627187</c:v>
                </c:pt>
                <c:pt idx="1040">
                  <c:v>133.37504915627187</c:v>
                </c:pt>
                <c:pt idx="1041">
                  <c:v>133.37504915627187</c:v>
                </c:pt>
                <c:pt idx="1042">
                  <c:v>133.37504915627187</c:v>
                </c:pt>
                <c:pt idx="1043">
                  <c:v>133.37504915627187</c:v>
                </c:pt>
                <c:pt idx="1044">
                  <c:v>133.37504915627187</c:v>
                </c:pt>
                <c:pt idx="1045">
                  <c:v>133.37504915627187</c:v>
                </c:pt>
                <c:pt idx="1046">
                  <c:v>133.37504915627187</c:v>
                </c:pt>
                <c:pt idx="1047">
                  <c:v>133.37504915627187</c:v>
                </c:pt>
                <c:pt idx="1048">
                  <c:v>133.37504915627187</c:v>
                </c:pt>
                <c:pt idx="1049">
                  <c:v>133.37504915627187</c:v>
                </c:pt>
                <c:pt idx="1050">
                  <c:v>133.37504915627187</c:v>
                </c:pt>
                <c:pt idx="1051">
                  <c:v>133.37504915627187</c:v>
                </c:pt>
                <c:pt idx="1052">
                  <c:v>133.37504915627187</c:v>
                </c:pt>
                <c:pt idx="1053">
                  <c:v>133.37504915627187</c:v>
                </c:pt>
                <c:pt idx="1054">
                  <c:v>133.37504915627187</c:v>
                </c:pt>
                <c:pt idx="1055">
                  <c:v>133.37504915627187</c:v>
                </c:pt>
                <c:pt idx="1056">
                  <c:v>133.37504915627187</c:v>
                </c:pt>
                <c:pt idx="1057">
                  <c:v>133.37504915627187</c:v>
                </c:pt>
                <c:pt idx="1058">
                  <c:v>133.37504915627187</c:v>
                </c:pt>
                <c:pt idx="1059">
                  <c:v>133.37504915627187</c:v>
                </c:pt>
                <c:pt idx="1060">
                  <c:v>133.37504915627187</c:v>
                </c:pt>
                <c:pt idx="1061">
                  <c:v>133.37504915627187</c:v>
                </c:pt>
                <c:pt idx="1062">
                  <c:v>133.37504915627187</c:v>
                </c:pt>
                <c:pt idx="1063">
                  <c:v>133.37504915627187</c:v>
                </c:pt>
                <c:pt idx="1064">
                  <c:v>133.37504915627187</c:v>
                </c:pt>
                <c:pt idx="1065">
                  <c:v>133.37504915627187</c:v>
                </c:pt>
                <c:pt idx="1066">
                  <c:v>133.37504915627187</c:v>
                </c:pt>
                <c:pt idx="1067">
                  <c:v>133.37504915627187</c:v>
                </c:pt>
                <c:pt idx="1068">
                  <c:v>133.37504915627187</c:v>
                </c:pt>
                <c:pt idx="1069">
                  <c:v>133.37504915627187</c:v>
                </c:pt>
                <c:pt idx="1070">
                  <c:v>133.37504915627187</c:v>
                </c:pt>
                <c:pt idx="1071">
                  <c:v>133.37504915627187</c:v>
                </c:pt>
                <c:pt idx="1072">
                  <c:v>134.18209226193258</c:v>
                </c:pt>
                <c:pt idx="1073">
                  <c:v>134.37883234302518</c:v>
                </c:pt>
                <c:pt idx="1074">
                  <c:v>134.26767076735035</c:v>
                </c:pt>
                <c:pt idx="1075">
                  <c:v>135.06587963554082</c:v>
                </c:pt>
                <c:pt idx="1076">
                  <c:v>134.67880936893968</c:v>
                </c:pt>
                <c:pt idx="1077">
                  <c:v>140.78229936165025</c:v>
                </c:pt>
                <c:pt idx="1078">
                  <c:v>138.62643734077105</c:v>
                </c:pt>
                <c:pt idx="1079">
                  <c:v>139.05691240451688</c:v>
                </c:pt>
                <c:pt idx="1080">
                  <c:v>138.63690021224207</c:v>
                </c:pt>
                <c:pt idx="1081">
                  <c:v>140.30942514116643</c:v>
                </c:pt>
                <c:pt idx="1082">
                  <c:v>141.07353471987321</c:v>
                </c:pt>
                <c:pt idx="1083">
                  <c:v>141.07353471987321</c:v>
                </c:pt>
                <c:pt idx="1084">
                  <c:v>140.74678670637192</c:v>
                </c:pt>
                <c:pt idx="1085">
                  <c:v>139.55845344309944</c:v>
                </c:pt>
                <c:pt idx="1086">
                  <c:v>139.86532845597705</c:v>
                </c:pt>
                <c:pt idx="1087">
                  <c:v>140.51364928247202</c:v>
                </c:pt>
                <c:pt idx="1088">
                  <c:v>140.23170073616373</c:v>
                </c:pt>
                <c:pt idx="1089">
                  <c:v>140.06764219060958</c:v>
                </c:pt>
                <c:pt idx="1090">
                  <c:v>140.23485846243943</c:v>
                </c:pt>
                <c:pt idx="1091">
                  <c:v>140.50955144166821</c:v>
                </c:pt>
                <c:pt idx="1092">
                  <c:v>141.55810339152086</c:v>
                </c:pt>
                <c:pt idx="1093">
                  <c:v>141.75112954453863</c:v>
                </c:pt>
                <c:pt idx="1094">
                  <c:v>142.52078975832538</c:v>
                </c:pt>
                <c:pt idx="1095">
                  <c:v>142.89333991172157</c:v>
                </c:pt>
                <c:pt idx="1096">
                  <c:v>142.41615593318772</c:v>
                </c:pt>
                <c:pt idx="1097">
                  <c:v>142.98228689078317</c:v>
                </c:pt>
                <c:pt idx="1098">
                  <c:v>143.34970260109915</c:v>
                </c:pt>
                <c:pt idx="1099">
                  <c:v>143.34970260109915</c:v>
                </c:pt>
                <c:pt idx="1100">
                  <c:v>142.29194421554939</c:v>
                </c:pt>
                <c:pt idx="1101">
                  <c:v>142.67878380564051</c:v>
                </c:pt>
                <c:pt idx="1102">
                  <c:v>142.06175984221761</c:v>
                </c:pt>
                <c:pt idx="1103">
                  <c:v>142.80765096169318</c:v>
                </c:pt>
                <c:pt idx="1104">
                  <c:v>143.23132025293177</c:v>
                </c:pt>
                <c:pt idx="1105">
                  <c:v>143.23132025293177</c:v>
                </c:pt>
                <c:pt idx="1106">
                  <c:v>143.50835625442525</c:v>
                </c:pt>
                <c:pt idx="1107">
                  <c:v>143.68490185328633</c:v>
                </c:pt>
                <c:pt idx="1108">
                  <c:v>143.76058968515147</c:v>
                </c:pt>
                <c:pt idx="1109">
                  <c:v>145.42670191964865</c:v>
                </c:pt>
                <c:pt idx="1110">
                  <c:v>146.4046972485003</c:v>
                </c:pt>
                <c:pt idx="1111">
                  <c:v>146.4046972485003</c:v>
                </c:pt>
                <c:pt idx="1112">
                  <c:v>146.4046972485003</c:v>
                </c:pt>
                <c:pt idx="1113">
                  <c:v>146.4046972485003</c:v>
                </c:pt>
                <c:pt idx="1114">
                  <c:v>146.4046972485003</c:v>
                </c:pt>
                <c:pt idx="1115">
                  <c:v>146.4046972485003</c:v>
                </c:pt>
                <c:pt idx="1116">
                  <c:v>146.4046972485003</c:v>
                </c:pt>
                <c:pt idx="1117">
                  <c:v>146.4046972485003</c:v>
                </c:pt>
                <c:pt idx="1118">
                  <c:v>146.4046972485003</c:v>
                </c:pt>
                <c:pt idx="1119">
                  <c:v>146.4046972485003</c:v>
                </c:pt>
                <c:pt idx="1120">
                  <c:v>146.4046972485003</c:v>
                </c:pt>
                <c:pt idx="1121">
                  <c:v>146.72623205076621</c:v>
                </c:pt>
                <c:pt idx="1122">
                  <c:v>146.74246055675812</c:v>
                </c:pt>
                <c:pt idx="1123">
                  <c:v>147.1413976745479</c:v>
                </c:pt>
                <c:pt idx="1124">
                  <c:v>147.17018618363093</c:v>
                </c:pt>
                <c:pt idx="1125">
                  <c:v>146.18952916005171</c:v>
                </c:pt>
                <c:pt idx="1126">
                  <c:v>146.18952916005171</c:v>
                </c:pt>
                <c:pt idx="1127">
                  <c:v>147.44020990600279</c:v>
                </c:pt>
                <c:pt idx="1128">
                  <c:v>147.93778309131275</c:v>
                </c:pt>
                <c:pt idx="1129">
                  <c:v>148.42712010628421</c:v>
                </c:pt>
                <c:pt idx="1130">
                  <c:v>147.58650898792297</c:v>
                </c:pt>
                <c:pt idx="1131">
                  <c:v>147.7405910956754</c:v>
                </c:pt>
                <c:pt idx="1132">
                  <c:v>147.7405910956754</c:v>
                </c:pt>
                <c:pt idx="1133">
                  <c:v>147.7405910956754</c:v>
                </c:pt>
                <c:pt idx="1134">
                  <c:v>147.7405910956754</c:v>
                </c:pt>
                <c:pt idx="1135">
                  <c:v>147.7405910956754</c:v>
                </c:pt>
                <c:pt idx="1136">
                  <c:v>147.7405910956754</c:v>
                </c:pt>
                <c:pt idx="1137">
                  <c:v>147.7405910956754</c:v>
                </c:pt>
                <c:pt idx="1138">
                  <c:v>147.7405910956754</c:v>
                </c:pt>
                <c:pt idx="1139">
                  <c:v>147.7405910956754</c:v>
                </c:pt>
                <c:pt idx="1140">
                  <c:v>147.7405910956754</c:v>
                </c:pt>
                <c:pt idx="1141">
                  <c:v>147.7405910956754</c:v>
                </c:pt>
                <c:pt idx="1142">
                  <c:v>147.7405910956754</c:v>
                </c:pt>
                <c:pt idx="1143">
                  <c:v>147.7405910956754</c:v>
                </c:pt>
                <c:pt idx="1144">
                  <c:v>147.7405910956754</c:v>
                </c:pt>
                <c:pt idx="1145">
                  <c:v>148.01269687920274</c:v>
                </c:pt>
                <c:pt idx="1146">
                  <c:v>148.26779667797615</c:v>
                </c:pt>
                <c:pt idx="1147">
                  <c:v>148.51890648109145</c:v>
                </c:pt>
                <c:pt idx="1148">
                  <c:v>148.15665834965449</c:v>
                </c:pt>
                <c:pt idx="1149">
                  <c:v>147.66589411398354</c:v>
                </c:pt>
                <c:pt idx="1150">
                  <c:v>146.81062775294785</c:v>
                </c:pt>
                <c:pt idx="1151">
                  <c:v>146.89630367920844</c:v>
                </c:pt>
                <c:pt idx="1152">
                  <c:v>147.15408873069498</c:v>
                </c:pt>
                <c:pt idx="1153">
                  <c:v>146.86731425770961</c:v>
                </c:pt>
                <c:pt idx="1154">
                  <c:v>146.31029017781879</c:v>
                </c:pt>
                <c:pt idx="1155">
                  <c:v>145.6230002137209</c:v>
                </c:pt>
                <c:pt idx="1156">
                  <c:v>144.36156872967251</c:v>
                </c:pt>
                <c:pt idx="1157">
                  <c:v>144.38707186816961</c:v>
                </c:pt>
                <c:pt idx="1158">
                  <c:v>144.75831753782208</c:v>
                </c:pt>
                <c:pt idx="1159">
                  <c:v>144.75732272706082</c:v>
                </c:pt>
                <c:pt idx="1160">
                  <c:v>144.84190899734796</c:v>
                </c:pt>
                <c:pt idx="1161">
                  <c:v>144.38694478752365</c:v>
                </c:pt>
                <c:pt idx="1162">
                  <c:v>144.12052153454022</c:v>
                </c:pt>
                <c:pt idx="1163">
                  <c:v>143.63364195094951</c:v>
                </c:pt>
                <c:pt idx="1164">
                  <c:v>143.95058353187426</c:v>
                </c:pt>
                <c:pt idx="1165">
                  <c:v>144.05554634981706</c:v>
                </c:pt>
                <c:pt idx="1166">
                  <c:v>145.75770333833913</c:v>
                </c:pt>
                <c:pt idx="1167">
                  <c:v>145.49402185907385</c:v>
                </c:pt>
                <c:pt idx="1168">
                  <c:v>145.43303437457604</c:v>
                </c:pt>
                <c:pt idx="1169">
                  <c:v>146.10718013070698</c:v>
                </c:pt>
                <c:pt idx="1170">
                  <c:v>146.10718013070698</c:v>
                </c:pt>
                <c:pt idx="1171">
                  <c:v>146.10718013070698</c:v>
                </c:pt>
                <c:pt idx="1172">
                  <c:v>146.10718013070698</c:v>
                </c:pt>
                <c:pt idx="1173">
                  <c:v>146.10718013070698</c:v>
                </c:pt>
                <c:pt idx="1174">
                  <c:v>146.10718013070698</c:v>
                </c:pt>
                <c:pt idx="1175">
                  <c:v>146.10718013070698</c:v>
                </c:pt>
                <c:pt idx="1176">
                  <c:v>146.10718013070698</c:v>
                </c:pt>
                <c:pt idx="1177">
                  <c:v>146.10718013070698</c:v>
                </c:pt>
                <c:pt idx="1178">
                  <c:v>146.10718013070698</c:v>
                </c:pt>
                <c:pt idx="1179">
                  <c:v>146.10718013070698</c:v>
                </c:pt>
                <c:pt idx="1180">
                  <c:v>146.10718013070698</c:v>
                </c:pt>
                <c:pt idx="1181">
                  <c:v>146.10718013070698</c:v>
                </c:pt>
                <c:pt idx="1182">
                  <c:v>146.10718013070698</c:v>
                </c:pt>
                <c:pt idx="1183">
                  <c:v>146.10718013070698</c:v>
                </c:pt>
                <c:pt idx="1184">
                  <c:v>146.10718013070698</c:v>
                </c:pt>
                <c:pt idx="1185">
                  <c:v>146.10718013070698</c:v>
                </c:pt>
                <c:pt idx="1186">
                  <c:v>146.10718013070698</c:v>
                </c:pt>
                <c:pt idx="1187">
                  <c:v>146.10718013070698</c:v>
                </c:pt>
                <c:pt idx="1188">
                  <c:v>146.10718013070698</c:v>
                </c:pt>
                <c:pt idx="1189">
                  <c:v>146.10718013070698</c:v>
                </c:pt>
                <c:pt idx="1190">
                  <c:v>146.10718013070698</c:v>
                </c:pt>
                <c:pt idx="1191">
                  <c:v>146.10718013070698</c:v>
                </c:pt>
                <c:pt idx="1192">
                  <c:v>146.10718013070698</c:v>
                </c:pt>
                <c:pt idx="1193">
                  <c:v>146.10718013070698</c:v>
                </c:pt>
                <c:pt idx="1194">
                  <c:v>146.10718013070698</c:v>
                </c:pt>
                <c:pt idx="1195">
                  <c:v>146.10718013070698</c:v>
                </c:pt>
                <c:pt idx="1196">
                  <c:v>145.99295639114891</c:v>
                </c:pt>
                <c:pt idx="1197">
                  <c:v>145.8270904311004</c:v>
                </c:pt>
                <c:pt idx="1198">
                  <c:v>145.74095248767262</c:v>
                </c:pt>
                <c:pt idx="1199">
                  <c:v>146.31162070973227</c:v>
                </c:pt>
                <c:pt idx="1200">
                  <c:v>146.06313045112677</c:v>
                </c:pt>
                <c:pt idx="1201">
                  <c:v>146.06313045112677</c:v>
                </c:pt>
                <c:pt idx="1202">
                  <c:v>147.09110058733708</c:v>
                </c:pt>
                <c:pt idx="1203">
                  <c:v>146.22277117113526</c:v>
                </c:pt>
                <c:pt idx="1204">
                  <c:v>146.62406259412984</c:v>
                </c:pt>
                <c:pt idx="1205">
                  <c:v>147.11404467599411</c:v>
                </c:pt>
                <c:pt idx="1206">
                  <c:v>147.99273178469844</c:v>
                </c:pt>
                <c:pt idx="1207">
                  <c:v>147.99273178469844</c:v>
                </c:pt>
                <c:pt idx="1208">
                  <c:v>147.99273178469844</c:v>
                </c:pt>
                <c:pt idx="1209">
                  <c:v>147.39985304141376</c:v>
                </c:pt>
                <c:pt idx="1210">
                  <c:v>147.04331826230461</c:v>
                </c:pt>
                <c:pt idx="1211">
                  <c:v>147.71903400358167</c:v>
                </c:pt>
                <c:pt idx="1212">
                  <c:v>147.1355266619949</c:v>
                </c:pt>
                <c:pt idx="1213">
                  <c:v>147.41942421433188</c:v>
                </c:pt>
                <c:pt idx="1214">
                  <c:v>148.18649921890588</c:v>
                </c:pt>
                <c:pt idx="1215">
                  <c:v>147.55379801494507</c:v>
                </c:pt>
                <c:pt idx="1216">
                  <c:v>148.38893754066245</c:v>
                </c:pt>
                <c:pt idx="1217">
                  <c:v>147.68770345320198</c:v>
                </c:pt>
                <c:pt idx="1218">
                  <c:v>148.24909656345537</c:v>
                </c:pt>
                <c:pt idx="1219">
                  <c:v>148.24909656345537</c:v>
                </c:pt>
                <c:pt idx="1220">
                  <c:v>148.24909656345537</c:v>
                </c:pt>
                <c:pt idx="1221">
                  <c:v>148.24909656345537</c:v>
                </c:pt>
                <c:pt idx="1222">
                  <c:v>147.66713167911351</c:v>
                </c:pt>
                <c:pt idx="1223">
                  <c:v>148.37100170104816</c:v>
                </c:pt>
                <c:pt idx="1224">
                  <c:v>147.38197977645609</c:v>
                </c:pt>
                <c:pt idx="1225">
                  <c:v>148.09185783882148</c:v>
                </c:pt>
                <c:pt idx="1226">
                  <c:v>148.20704661158098</c:v>
                </c:pt>
                <c:pt idx="1227">
                  <c:v>148.20704661158098</c:v>
                </c:pt>
                <c:pt idx="1228">
                  <c:v>148.20704661158098</c:v>
                </c:pt>
                <c:pt idx="1229">
                  <c:v>148.20704661158098</c:v>
                </c:pt>
                <c:pt idx="1230">
                  <c:v>148.57993258160829</c:v>
                </c:pt>
                <c:pt idx="1231">
                  <c:v>148.34093797064438</c:v>
                </c:pt>
                <c:pt idx="1232">
                  <c:v>147.37592336374777</c:v>
                </c:pt>
                <c:pt idx="1233">
                  <c:v>147.5335675107805</c:v>
                </c:pt>
                <c:pt idx="1234">
                  <c:v>147.64905031620509</c:v>
                </c:pt>
                <c:pt idx="1235">
                  <c:v>147.22074103806617</c:v>
                </c:pt>
                <c:pt idx="1236">
                  <c:v>147.70895877143255</c:v>
                </c:pt>
                <c:pt idx="1237">
                  <c:v>147.15374397000306</c:v>
                </c:pt>
                <c:pt idx="1238">
                  <c:v>147.44690312583134</c:v>
                </c:pt>
                <c:pt idx="1239">
                  <c:v>147.33806262028412</c:v>
                </c:pt>
                <c:pt idx="1240">
                  <c:v>147.40683981689887</c:v>
                </c:pt>
                <c:pt idx="1241">
                  <c:v>147.49843908501961</c:v>
                </c:pt>
                <c:pt idx="1242">
                  <c:v>148.96603176291646</c:v>
                </c:pt>
                <c:pt idx="1243">
                  <c:v>148.6187759894687</c:v>
                </c:pt>
                <c:pt idx="1244">
                  <c:v>148.356459364426</c:v>
                </c:pt>
                <c:pt idx="1245">
                  <c:v>148.356459364426</c:v>
                </c:pt>
                <c:pt idx="1246">
                  <c:v>148.356459364426</c:v>
                </c:pt>
                <c:pt idx="1247">
                  <c:v>148.356459364426</c:v>
                </c:pt>
                <c:pt idx="1248">
                  <c:v>148.356459364426</c:v>
                </c:pt>
                <c:pt idx="1249">
                  <c:v>148.356459364426</c:v>
                </c:pt>
                <c:pt idx="1250">
                  <c:v>148.356459364426</c:v>
                </c:pt>
                <c:pt idx="1251">
                  <c:v>148.356459364426</c:v>
                </c:pt>
                <c:pt idx="1252">
                  <c:v>148.356459364426</c:v>
                </c:pt>
                <c:pt idx="1253">
                  <c:v>148.356459364426</c:v>
                </c:pt>
                <c:pt idx="1254">
                  <c:v>148.356459364426</c:v>
                </c:pt>
                <c:pt idx="1255">
                  <c:v>148.356459364426</c:v>
                </c:pt>
                <c:pt idx="1256">
                  <c:v>148.356459364426</c:v>
                </c:pt>
                <c:pt idx="1257">
                  <c:v>148.356459364426</c:v>
                </c:pt>
                <c:pt idx="1258">
                  <c:v>148.356459364426</c:v>
                </c:pt>
                <c:pt idx="1259">
                  <c:v>148.356459364426</c:v>
                </c:pt>
                <c:pt idx="1260">
                  <c:v>148.356459364426</c:v>
                </c:pt>
                <c:pt idx="1261">
                  <c:v>147.16399145616799</c:v>
                </c:pt>
                <c:pt idx="1262">
                  <c:v>146.98168795866465</c:v>
                </c:pt>
                <c:pt idx="1263">
                  <c:v>149.77674681746899</c:v>
                </c:pt>
                <c:pt idx="1264">
                  <c:v>149.4391798517189</c:v>
                </c:pt>
                <c:pt idx="1265">
                  <c:v>148.76194819705515</c:v>
                </c:pt>
                <c:pt idx="1266">
                  <c:v>149.35968294175086</c:v>
                </c:pt>
                <c:pt idx="1267">
                  <c:v>149.24701564832492</c:v>
                </c:pt>
                <c:pt idx="1268">
                  <c:v>149.60271162218712</c:v>
                </c:pt>
                <c:pt idx="1269">
                  <c:v>149.32260693093551</c:v>
                </c:pt>
                <c:pt idx="1270">
                  <c:v>149.34020748297959</c:v>
                </c:pt>
                <c:pt idx="1271">
                  <c:v>149.34020748297959</c:v>
                </c:pt>
                <c:pt idx="1272">
                  <c:v>149.34020748297959</c:v>
                </c:pt>
                <c:pt idx="1273">
                  <c:v>149.34020748297959</c:v>
                </c:pt>
                <c:pt idx="1274">
                  <c:v>149.34020748297959</c:v>
                </c:pt>
                <c:pt idx="1275">
                  <c:v>149.34020748297959</c:v>
                </c:pt>
                <c:pt idx="1276">
                  <c:v>149.34020748297959</c:v>
                </c:pt>
                <c:pt idx="1277">
                  <c:v>149.34020748297959</c:v>
                </c:pt>
                <c:pt idx="1278">
                  <c:v>149.34020748297959</c:v>
                </c:pt>
                <c:pt idx="1279">
                  <c:v>149.34020748297959</c:v>
                </c:pt>
                <c:pt idx="1280">
                  <c:v>149.34020748297959</c:v>
                </c:pt>
                <c:pt idx="1281">
                  <c:v>149.34020748297959</c:v>
                </c:pt>
                <c:pt idx="1282">
                  <c:v>149.51041177826036</c:v>
                </c:pt>
                <c:pt idx="1283">
                  <c:v>148.73151413028899</c:v>
                </c:pt>
                <c:pt idx="1284">
                  <c:v>148.38814011441508</c:v>
                </c:pt>
                <c:pt idx="1285">
                  <c:v>148.24942709416177</c:v>
                </c:pt>
                <c:pt idx="1286">
                  <c:v>148.69797699945221</c:v>
                </c:pt>
                <c:pt idx="1287">
                  <c:v>148.69797699945221</c:v>
                </c:pt>
                <c:pt idx="1288">
                  <c:v>148.69797699945221</c:v>
                </c:pt>
                <c:pt idx="1289">
                  <c:v>148.69797699945221</c:v>
                </c:pt>
                <c:pt idx="1290">
                  <c:v>148.69797699945221</c:v>
                </c:pt>
                <c:pt idx="1291">
                  <c:v>148.69797699945221</c:v>
                </c:pt>
                <c:pt idx="1292">
                  <c:v>148.69797699945221</c:v>
                </c:pt>
                <c:pt idx="1293">
                  <c:v>148.69797699945221</c:v>
                </c:pt>
                <c:pt idx="1294">
                  <c:v>148.69797699945221</c:v>
                </c:pt>
                <c:pt idx="1295">
                  <c:v>148.69797699945221</c:v>
                </c:pt>
                <c:pt idx="1296">
                  <c:v>148.69797699945221</c:v>
                </c:pt>
                <c:pt idx="1297">
                  <c:v>148.69797699945221</c:v>
                </c:pt>
                <c:pt idx="1298">
                  <c:v>148.69797699945221</c:v>
                </c:pt>
                <c:pt idx="1299">
                  <c:v>148.69797699945221</c:v>
                </c:pt>
                <c:pt idx="1300">
                  <c:v>148.69797699945221</c:v>
                </c:pt>
                <c:pt idx="1301">
                  <c:v>148.69797699945221</c:v>
                </c:pt>
                <c:pt idx="1302">
                  <c:v>148.69797699945221</c:v>
                </c:pt>
                <c:pt idx="1303">
                  <c:v>148.69797699945221</c:v>
                </c:pt>
                <c:pt idx="1304">
                  <c:v>148.69797699945221</c:v>
                </c:pt>
                <c:pt idx="1305">
                  <c:v>148.69797699945221</c:v>
                </c:pt>
                <c:pt idx="1306">
                  <c:v>148.69797699945221</c:v>
                </c:pt>
                <c:pt idx="1307">
                  <c:v>148.69797699945221</c:v>
                </c:pt>
                <c:pt idx="1308">
                  <c:v>148.69797699945221</c:v>
                </c:pt>
                <c:pt idx="1309">
                  <c:v>148.69797699945221</c:v>
                </c:pt>
                <c:pt idx="1310">
                  <c:v>148.69797699945221</c:v>
                </c:pt>
                <c:pt idx="1311">
                  <c:v>148.69797699945221</c:v>
                </c:pt>
                <c:pt idx="1312">
                  <c:v>148.69797699945221</c:v>
                </c:pt>
                <c:pt idx="1313">
                  <c:v>148.69797699945221</c:v>
                </c:pt>
                <c:pt idx="1314">
                  <c:v>148.69797699945221</c:v>
                </c:pt>
                <c:pt idx="1315">
                  <c:v>148.69797699945221</c:v>
                </c:pt>
                <c:pt idx="1316">
                  <c:v>148.69797699945221</c:v>
                </c:pt>
                <c:pt idx="1317">
                  <c:v>148.69797699945221</c:v>
                </c:pt>
                <c:pt idx="1318">
                  <c:v>148.69797699945221</c:v>
                </c:pt>
                <c:pt idx="1319">
                  <c:v>148.69797699945221</c:v>
                </c:pt>
                <c:pt idx="1320">
                  <c:v>148.69797699945221</c:v>
                </c:pt>
                <c:pt idx="1321">
                  <c:v>148.69797699945221</c:v>
                </c:pt>
                <c:pt idx="1322">
                  <c:v>148.69797699945221</c:v>
                </c:pt>
                <c:pt idx="1323">
                  <c:v>148.69797699945221</c:v>
                </c:pt>
                <c:pt idx="1324">
                  <c:v>148.69797699945221</c:v>
                </c:pt>
                <c:pt idx="1325">
                  <c:v>148.69797699945221</c:v>
                </c:pt>
                <c:pt idx="1326">
                  <c:v>148.69797699945221</c:v>
                </c:pt>
                <c:pt idx="1327">
                  <c:v>148.69797699945221</c:v>
                </c:pt>
                <c:pt idx="1328">
                  <c:v>148.69797699945221</c:v>
                </c:pt>
                <c:pt idx="1329">
                  <c:v>148.69797699945221</c:v>
                </c:pt>
                <c:pt idx="1330">
                  <c:v>148.69797699945221</c:v>
                </c:pt>
                <c:pt idx="1331">
                  <c:v>148.69797699945221</c:v>
                </c:pt>
                <c:pt idx="1332">
                  <c:v>148.69797699945221</c:v>
                </c:pt>
                <c:pt idx="1333">
                  <c:v>148.69797699945221</c:v>
                </c:pt>
                <c:pt idx="1334">
                  <c:v>148.69797699945221</c:v>
                </c:pt>
                <c:pt idx="1335">
                  <c:v>148.69797699945221</c:v>
                </c:pt>
                <c:pt idx="1336">
                  <c:v>148.69797699945221</c:v>
                </c:pt>
                <c:pt idx="1337">
                  <c:v>148.69797699945221</c:v>
                </c:pt>
                <c:pt idx="1338">
                  <c:v>148.69797699945221</c:v>
                </c:pt>
                <c:pt idx="1339">
                  <c:v>148.69797699945221</c:v>
                </c:pt>
                <c:pt idx="1340">
                  <c:v>148.69797699945221</c:v>
                </c:pt>
                <c:pt idx="1341">
                  <c:v>148.69797699945221</c:v>
                </c:pt>
                <c:pt idx="1342">
                  <c:v>149.21522165953976</c:v>
                </c:pt>
                <c:pt idx="1343">
                  <c:v>149.31041244986159</c:v>
                </c:pt>
                <c:pt idx="1344">
                  <c:v>150.05678234897158</c:v>
                </c:pt>
                <c:pt idx="1345">
                  <c:v>150.61057017057476</c:v>
                </c:pt>
                <c:pt idx="1346">
                  <c:v>150.75442932869873</c:v>
                </c:pt>
                <c:pt idx="1347">
                  <c:v>150.75442932869873</c:v>
                </c:pt>
                <c:pt idx="1348">
                  <c:v>150.75442932869873</c:v>
                </c:pt>
                <c:pt idx="1349">
                  <c:v>150.75442932869873</c:v>
                </c:pt>
                <c:pt idx="1350">
                  <c:v>150.75442932869873</c:v>
                </c:pt>
                <c:pt idx="1351">
                  <c:v>150.75442932869873</c:v>
                </c:pt>
                <c:pt idx="1352">
                  <c:v>150.75442932869873</c:v>
                </c:pt>
                <c:pt idx="1353">
                  <c:v>150.75442932869873</c:v>
                </c:pt>
                <c:pt idx="1354">
                  <c:v>150.75442932869873</c:v>
                </c:pt>
                <c:pt idx="1355">
                  <c:v>150.75442932869873</c:v>
                </c:pt>
                <c:pt idx="1356">
                  <c:v>150.75442932869873</c:v>
                </c:pt>
                <c:pt idx="1357">
                  <c:v>150.75442932869873</c:v>
                </c:pt>
                <c:pt idx="1358">
                  <c:v>150.75442932869873</c:v>
                </c:pt>
                <c:pt idx="1359">
                  <c:v>150.75442932869873</c:v>
                </c:pt>
                <c:pt idx="1360">
                  <c:v>150.75442932869873</c:v>
                </c:pt>
                <c:pt idx="1361">
                  <c:v>150.75442932869873</c:v>
                </c:pt>
                <c:pt idx="1362">
                  <c:v>150.75442932869873</c:v>
                </c:pt>
                <c:pt idx="1363">
                  <c:v>150.75442932869873</c:v>
                </c:pt>
                <c:pt idx="1364">
                  <c:v>150.75442932869873</c:v>
                </c:pt>
                <c:pt idx="1365">
                  <c:v>150.75442932869873</c:v>
                </c:pt>
                <c:pt idx="1366">
                  <c:v>150.75442932869873</c:v>
                </c:pt>
                <c:pt idx="1367">
                  <c:v>150.75442932869873</c:v>
                </c:pt>
                <c:pt idx="1368">
                  <c:v>150.75442932869873</c:v>
                </c:pt>
                <c:pt idx="1369">
                  <c:v>151.62646582998153</c:v>
                </c:pt>
                <c:pt idx="1370">
                  <c:v>151.83010997264728</c:v>
                </c:pt>
                <c:pt idx="1371">
                  <c:v>151.90731118819056</c:v>
                </c:pt>
                <c:pt idx="1372">
                  <c:v>151.66348143086609</c:v>
                </c:pt>
                <c:pt idx="1373">
                  <c:v>151.33870166646926</c:v>
                </c:pt>
                <c:pt idx="1374">
                  <c:v>151.60934618973417</c:v>
                </c:pt>
                <c:pt idx="1375">
                  <c:v>150.41263813245325</c:v>
                </c:pt>
                <c:pt idx="1376">
                  <c:v>151.42866641560943</c:v>
                </c:pt>
                <c:pt idx="1377">
                  <c:v>149.82315433938444</c:v>
                </c:pt>
                <c:pt idx="1378">
                  <c:v>149.76499137285208</c:v>
                </c:pt>
                <c:pt idx="1379">
                  <c:v>150.02989331653978</c:v>
                </c:pt>
                <c:pt idx="1380">
                  <c:v>149.66961068174786</c:v>
                </c:pt>
                <c:pt idx="1381">
                  <c:v>148.02970813556229</c:v>
                </c:pt>
                <c:pt idx="1382">
                  <c:v>147.4696510477257</c:v>
                </c:pt>
                <c:pt idx="1383">
                  <c:v>146.90524728199611</c:v>
                </c:pt>
                <c:pt idx="1384">
                  <c:v>146.62533635612377</c:v>
                </c:pt>
                <c:pt idx="1385">
                  <c:v>146.12807041612382</c:v>
                </c:pt>
                <c:pt idx="1386">
                  <c:v>145.65700922805703</c:v>
                </c:pt>
                <c:pt idx="1387">
                  <c:v>145.89966211350335</c:v>
                </c:pt>
                <c:pt idx="1388">
                  <c:v>146.59748729343491</c:v>
                </c:pt>
                <c:pt idx="1389">
                  <c:v>146.376760799973</c:v>
                </c:pt>
                <c:pt idx="1390">
                  <c:v>145.0947629434267</c:v>
                </c:pt>
                <c:pt idx="1391">
                  <c:v>145.39571675149421</c:v>
                </c:pt>
                <c:pt idx="1392">
                  <c:v>146.48384508797011</c:v>
                </c:pt>
                <c:pt idx="1393">
                  <c:v>146.22236459656057</c:v>
                </c:pt>
                <c:pt idx="1394">
                  <c:v>146.79085320978484</c:v>
                </c:pt>
                <c:pt idx="1395">
                  <c:v>146.86355524382699</c:v>
                </c:pt>
                <c:pt idx="1396">
                  <c:v>147.14397677803615</c:v>
                </c:pt>
                <c:pt idx="1397">
                  <c:v>145.99476835153325</c:v>
                </c:pt>
                <c:pt idx="1398">
                  <c:v>146.62303596432494</c:v>
                </c:pt>
                <c:pt idx="1399">
                  <c:v>146.22843020428056</c:v>
                </c:pt>
                <c:pt idx="1400">
                  <c:v>146.64569143331471</c:v>
                </c:pt>
                <c:pt idx="1401">
                  <c:v>145.97189616816337</c:v>
                </c:pt>
                <c:pt idx="1402">
                  <c:v>145.92959229820465</c:v>
                </c:pt>
                <c:pt idx="1403">
                  <c:v>146.00295814435623</c:v>
                </c:pt>
                <c:pt idx="1404">
                  <c:v>146.00295814435623</c:v>
                </c:pt>
                <c:pt idx="1405">
                  <c:v>146.00295814435623</c:v>
                </c:pt>
                <c:pt idx="1406">
                  <c:v>146.00295814435623</c:v>
                </c:pt>
                <c:pt idx="1407">
                  <c:v>146.00295814435623</c:v>
                </c:pt>
                <c:pt idx="1408">
                  <c:v>146.00295814435623</c:v>
                </c:pt>
                <c:pt idx="1409">
                  <c:v>146.00295814435623</c:v>
                </c:pt>
                <c:pt idx="1410">
                  <c:v>146.00295814435623</c:v>
                </c:pt>
                <c:pt idx="1411">
                  <c:v>146.00295814435623</c:v>
                </c:pt>
                <c:pt idx="1412">
                  <c:v>146.00295814435623</c:v>
                </c:pt>
                <c:pt idx="1413">
                  <c:v>146.00295814435623</c:v>
                </c:pt>
                <c:pt idx="1414">
                  <c:v>146.00295814435623</c:v>
                </c:pt>
                <c:pt idx="1415">
                  <c:v>146.00295814435623</c:v>
                </c:pt>
                <c:pt idx="1416">
                  <c:v>146.32384705335093</c:v>
                </c:pt>
                <c:pt idx="1417">
                  <c:v>146.24340811036254</c:v>
                </c:pt>
                <c:pt idx="1418">
                  <c:v>146.54239641558283</c:v>
                </c:pt>
                <c:pt idx="1419">
                  <c:v>147.98339863971879</c:v>
                </c:pt>
                <c:pt idx="1420">
                  <c:v>148.11096335284071</c:v>
                </c:pt>
                <c:pt idx="1421">
                  <c:v>148.11096335284071</c:v>
                </c:pt>
                <c:pt idx="1422">
                  <c:v>148.11096335284071</c:v>
                </c:pt>
                <c:pt idx="1423">
                  <c:v>148.11096335284071</c:v>
                </c:pt>
                <c:pt idx="1424">
                  <c:v>148.11096335284071</c:v>
                </c:pt>
                <c:pt idx="1425">
                  <c:v>148.11096335284071</c:v>
                </c:pt>
                <c:pt idx="1426">
                  <c:v>148.11096335284071</c:v>
                </c:pt>
                <c:pt idx="1427">
                  <c:v>148.11096335284071</c:v>
                </c:pt>
                <c:pt idx="1428">
                  <c:v>148.11096335284071</c:v>
                </c:pt>
                <c:pt idx="1429">
                  <c:v>148.26471708378926</c:v>
                </c:pt>
                <c:pt idx="1430">
                  <c:v>148.10033432990321</c:v>
                </c:pt>
                <c:pt idx="1431">
                  <c:v>147.74414355375316</c:v>
                </c:pt>
                <c:pt idx="1432">
                  <c:v>147.53885264705056</c:v>
                </c:pt>
                <c:pt idx="1433">
                  <c:v>148.25769883337739</c:v>
                </c:pt>
                <c:pt idx="1434">
                  <c:v>148.40841904554702</c:v>
                </c:pt>
                <c:pt idx="1435">
                  <c:v>148.29919526415529</c:v>
                </c:pt>
                <c:pt idx="1436">
                  <c:v>148.43556683833711</c:v>
                </c:pt>
                <c:pt idx="1437">
                  <c:v>148.24771073935227</c:v>
                </c:pt>
                <c:pt idx="1438">
                  <c:v>147.99893738028629</c:v>
                </c:pt>
                <c:pt idx="1439">
                  <c:v>147.50715880350319</c:v>
                </c:pt>
                <c:pt idx="1440">
                  <c:v>146.91775691200144</c:v>
                </c:pt>
                <c:pt idx="1441">
                  <c:v>146.94662654095526</c:v>
                </c:pt>
                <c:pt idx="1442">
                  <c:v>147.13792771904204</c:v>
                </c:pt>
                <c:pt idx="1443">
                  <c:v>147.04688299088227</c:v>
                </c:pt>
                <c:pt idx="1444">
                  <c:v>147.84405162208245</c:v>
                </c:pt>
                <c:pt idx="1445">
                  <c:v>148.18548677182039</c:v>
                </c:pt>
                <c:pt idx="1446">
                  <c:v>148.91806468301729</c:v>
                </c:pt>
                <c:pt idx="1447">
                  <c:v>149.25886562214797</c:v>
                </c:pt>
                <c:pt idx="1448">
                  <c:v>149.61573647600767</c:v>
                </c:pt>
                <c:pt idx="1449">
                  <c:v>149.98567694075342</c:v>
                </c:pt>
                <c:pt idx="1450">
                  <c:v>150.017237300148</c:v>
                </c:pt>
                <c:pt idx="1451">
                  <c:v>150.11647831079384</c:v>
                </c:pt>
                <c:pt idx="1452">
                  <c:v>150.40090444658003</c:v>
                </c:pt>
                <c:pt idx="1453">
                  <c:v>150.13773434550595</c:v>
                </c:pt>
                <c:pt idx="1454">
                  <c:v>150.13773434550595</c:v>
                </c:pt>
                <c:pt idx="1455">
                  <c:v>150.13773434550595</c:v>
                </c:pt>
                <c:pt idx="1456">
                  <c:v>150.13773434550595</c:v>
                </c:pt>
                <c:pt idx="1457">
                  <c:v>150.13773434550595</c:v>
                </c:pt>
                <c:pt idx="1458">
                  <c:v>149.24063800133058</c:v>
                </c:pt>
                <c:pt idx="1459">
                  <c:v>149.63441179291601</c:v>
                </c:pt>
                <c:pt idx="1460">
                  <c:v>149.22039658985972</c:v>
                </c:pt>
                <c:pt idx="1461">
                  <c:v>149.20048501984684</c:v>
                </c:pt>
                <c:pt idx="1462">
                  <c:v>149.12602687142589</c:v>
                </c:pt>
                <c:pt idx="1463">
                  <c:v>149.82489453758333</c:v>
                </c:pt>
                <c:pt idx="1464">
                  <c:v>150.25196087254437</c:v>
                </c:pt>
                <c:pt idx="1465">
                  <c:v>149.33206562286722</c:v>
                </c:pt>
                <c:pt idx="1466">
                  <c:v>149.30683504912545</c:v>
                </c:pt>
                <c:pt idx="1467">
                  <c:v>149.55514411014647</c:v>
                </c:pt>
                <c:pt idx="1468">
                  <c:v>149.55514411014647</c:v>
                </c:pt>
                <c:pt idx="1469">
                  <c:v>149.55514411014647</c:v>
                </c:pt>
                <c:pt idx="1470">
                  <c:v>149.55514411014647</c:v>
                </c:pt>
                <c:pt idx="1471">
                  <c:v>149.55514411014647</c:v>
                </c:pt>
                <c:pt idx="1472">
                  <c:v>149.55514411014647</c:v>
                </c:pt>
                <c:pt idx="1473">
                  <c:v>150.25906196076457</c:v>
                </c:pt>
                <c:pt idx="1474">
                  <c:v>150.19741660123827</c:v>
                </c:pt>
                <c:pt idx="1475">
                  <c:v>149.98767657224687</c:v>
                </c:pt>
                <c:pt idx="1476">
                  <c:v>149.77429821639069</c:v>
                </c:pt>
                <c:pt idx="1477">
                  <c:v>150.69714338643007</c:v>
                </c:pt>
                <c:pt idx="1478">
                  <c:v>150.69714338643007</c:v>
                </c:pt>
                <c:pt idx="1479">
                  <c:v>150.69714338643007</c:v>
                </c:pt>
                <c:pt idx="1480">
                  <c:v>150.69714338643007</c:v>
                </c:pt>
                <c:pt idx="1481">
                  <c:v>150.69714338643007</c:v>
                </c:pt>
                <c:pt idx="1482">
                  <c:v>150.69714338643007</c:v>
                </c:pt>
                <c:pt idx="1483">
                  <c:v>150.23917755153826</c:v>
                </c:pt>
                <c:pt idx="1484">
                  <c:v>150.20630000718745</c:v>
                </c:pt>
                <c:pt idx="1485">
                  <c:v>149.85006548970372</c:v>
                </c:pt>
                <c:pt idx="1486">
                  <c:v>150.04314590282644</c:v>
                </c:pt>
                <c:pt idx="1487">
                  <c:v>150.03142480876667</c:v>
                </c:pt>
                <c:pt idx="1488">
                  <c:v>150.03142480876667</c:v>
                </c:pt>
                <c:pt idx="1489">
                  <c:v>150.03142480876667</c:v>
                </c:pt>
                <c:pt idx="1490">
                  <c:v>150.03142480876667</c:v>
                </c:pt>
                <c:pt idx="1491">
                  <c:v>150.03142480876667</c:v>
                </c:pt>
                <c:pt idx="1492">
                  <c:v>150.03142480876667</c:v>
                </c:pt>
                <c:pt idx="1493">
                  <c:v>150.03142480876667</c:v>
                </c:pt>
                <c:pt idx="1494">
                  <c:v>150.03142480876667</c:v>
                </c:pt>
                <c:pt idx="1495">
                  <c:v>150.03142480876667</c:v>
                </c:pt>
                <c:pt idx="1496">
                  <c:v>150.03142480876667</c:v>
                </c:pt>
                <c:pt idx="1497">
                  <c:v>150.03142480876667</c:v>
                </c:pt>
                <c:pt idx="1498">
                  <c:v>149.97753454292041</c:v>
                </c:pt>
                <c:pt idx="1499">
                  <c:v>149.85467032723858</c:v>
                </c:pt>
                <c:pt idx="1500">
                  <c:v>149.3918962796464</c:v>
                </c:pt>
                <c:pt idx="1501">
                  <c:v>149.35042585291268</c:v>
                </c:pt>
                <c:pt idx="1502">
                  <c:v>149.00759413054658</c:v>
                </c:pt>
                <c:pt idx="1503">
                  <c:v>149.02894163080356</c:v>
                </c:pt>
                <c:pt idx="1504">
                  <c:v>149.10844270308533</c:v>
                </c:pt>
                <c:pt idx="1505">
                  <c:v>148.69333570966936</c:v>
                </c:pt>
                <c:pt idx="1506">
                  <c:v>149.02152350898996</c:v>
                </c:pt>
                <c:pt idx="1507">
                  <c:v>149.64515471268885</c:v>
                </c:pt>
                <c:pt idx="1508">
                  <c:v>149.64515471268885</c:v>
                </c:pt>
                <c:pt idx="1509">
                  <c:v>149.64515471268885</c:v>
                </c:pt>
                <c:pt idx="1510">
                  <c:v>149.64515471268885</c:v>
                </c:pt>
                <c:pt idx="1511">
                  <c:v>149.64515471268885</c:v>
                </c:pt>
                <c:pt idx="1512">
                  <c:v>149.64515471268885</c:v>
                </c:pt>
                <c:pt idx="1513">
                  <c:v>149.64515471268885</c:v>
                </c:pt>
                <c:pt idx="1514">
                  <c:v>149.64515471268885</c:v>
                </c:pt>
                <c:pt idx="1515">
                  <c:v>149.64515471268885</c:v>
                </c:pt>
                <c:pt idx="1516">
                  <c:v>149.64515471268885</c:v>
                </c:pt>
                <c:pt idx="1517">
                  <c:v>149.64515471268885</c:v>
                </c:pt>
                <c:pt idx="1518">
                  <c:v>149.64515471268885</c:v>
                </c:pt>
                <c:pt idx="1519">
                  <c:v>149.64515471268885</c:v>
                </c:pt>
                <c:pt idx="1520">
                  <c:v>149.64515471268885</c:v>
                </c:pt>
                <c:pt idx="1521">
                  <c:v>149.64515471268885</c:v>
                </c:pt>
                <c:pt idx="1522">
                  <c:v>149.64515471268885</c:v>
                </c:pt>
                <c:pt idx="1523">
                  <c:v>149.64515471268885</c:v>
                </c:pt>
                <c:pt idx="1524">
                  <c:v>149.64515471268885</c:v>
                </c:pt>
                <c:pt idx="1525">
                  <c:v>149.64515471268885</c:v>
                </c:pt>
                <c:pt idx="1526">
                  <c:v>149.64515471268885</c:v>
                </c:pt>
                <c:pt idx="1527">
                  <c:v>149.64515471268885</c:v>
                </c:pt>
                <c:pt idx="1528">
                  <c:v>149.64515471268885</c:v>
                </c:pt>
                <c:pt idx="1529">
                  <c:v>148.9033038964505</c:v>
                </c:pt>
                <c:pt idx="1530">
                  <c:v>149.22236877356821</c:v>
                </c:pt>
                <c:pt idx="1531">
                  <c:v>148.87599802694882</c:v>
                </c:pt>
                <c:pt idx="1532">
                  <c:v>149.59035839437141</c:v>
                </c:pt>
                <c:pt idx="1533">
                  <c:v>149.78202650050727</c:v>
                </c:pt>
                <c:pt idx="1534">
                  <c:v>149.88185906090902</c:v>
                </c:pt>
                <c:pt idx="1535">
                  <c:v>150.3313804396127</c:v>
                </c:pt>
                <c:pt idx="1536">
                  <c:v>149.03158562287368</c:v>
                </c:pt>
                <c:pt idx="1537">
                  <c:v>148.7491529708079</c:v>
                </c:pt>
                <c:pt idx="1538">
                  <c:v>149.72434602621703</c:v>
                </c:pt>
                <c:pt idx="1539">
                  <c:v>149.72434602621703</c:v>
                </c:pt>
                <c:pt idx="1540">
                  <c:v>149.72434602621703</c:v>
                </c:pt>
                <c:pt idx="1541">
                  <c:v>149.72434602621703</c:v>
                </c:pt>
                <c:pt idx="1542">
                  <c:v>149.72434602621703</c:v>
                </c:pt>
                <c:pt idx="1543">
                  <c:v>149.72434602621703</c:v>
                </c:pt>
                <c:pt idx="1544">
                  <c:v>149.72434602621703</c:v>
                </c:pt>
                <c:pt idx="1545">
                  <c:v>149.72434602621703</c:v>
                </c:pt>
                <c:pt idx="1546">
                  <c:v>149.72434602621703</c:v>
                </c:pt>
                <c:pt idx="1547">
                  <c:v>149.72434602621703</c:v>
                </c:pt>
                <c:pt idx="1548">
                  <c:v>149.72434602621703</c:v>
                </c:pt>
                <c:pt idx="1549">
                  <c:v>149.72434602621703</c:v>
                </c:pt>
                <c:pt idx="1550">
                  <c:v>149.93742319668581</c:v>
                </c:pt>
                <c:pt idx="1551">
                  <c:v>150.4654539533156</c:v>
                </c:pt>
                <c:pt idx="1552">
                  <c:v>150.26567824591697</c:v>
                </c:pt>
                <c:pt idx="1553">
                  <c:v>151.53311894538845</c:v>
                </c:pt>
                <c:pt idx="1554">
                  <c:v>151.48310611351883</c:v>
                </c:pt>
                <c:pt idx="1555">
                  <c:v>151.48310611351883</c:v>
                </c:pt>
                <c:pt idx="1556">
                  <c:v>151.48310611351883</c:v>
                </c:pt>
                <c:pt idx="1557">
                  <c:v>151.48310611351883</c:v>
                </c:pt>
                <c:pt idx="1558">
                  <c:v>151.48310611351883</c:v>
                </c:pt>
                <c:pt idx="1559">
                  <c:v>151.48310611351883</c:v>
                </c:pt>
                <c:pt idx="1560">
                  <c:v>151.48310611351883</c:v>
                </c:pt>
                <c:pt idx="1561">
                  <c:v>151.48310611351883</c:v>
                </c:pt>
                <c:pt idx="1562">
                  <c:v>151.48310611351883</c:v>
                </c:pt>
                <c:pt idx="1563">
                  <c:v>151.48310611351883</c:v>
                </c:pt>
                <c:pt idx="1564">
                  <c:v>151.48310611351883</c:v>
                </c:pt>
                <c:pt idx="1565">
                  <c:v>151.48310611351883</c:v>
                </c:pt>
                <c:pt idx="1566">
                  <c:v>151.48310611351883</c:v>
                </c:pt>
                <c:pt idx="1567">
                  <c:v>151.48310611351883</c:v>
                </c:pt>
                <c:pt idx="1568">
                  <c:v>151.48310611351883</c:v>
                </c:pt>
                <c:pt idx="1569">
                  <c:v>151.48310611351883</c:v>
                </c:pt>
                <c:pt idx="1570">
                  <c:v>151.48310611351883</c:v>
                </c:pt>
                <c:pt idx="1571">
                  <c:v>151.48310611351883</c:v>
                </c:pt>
                <c:pt idx="1572">
                  <c:v>151.48310611351883</c:v>
                </c:pt>
                <c:pt idx="1573">
                  <c:v>151.48310611351883</c:v>
                </c:pt>
                <c:pt idx="1574">
                  <c:v>149.46196845645372</c:v>
                </c:pt>
                <c:pt idx="1575">
                  <c:v>148.99690050030799</c:v>
                </c:pt>
                <c:pt idx="1576">
                  <c:v>148.50538811526329</c:v>
                </c:pt>
                <c:pt idx="1577">
                  <c:v>148.85969515099134</c:v>
                </c:pt>
                <c:pt idx="1578">
                  <c:v>149.96860694265337</c:v>
                </c:pt>
                <c:pt idx="1579">
                  <c:v>150.2378878809005</c:v>
                </c:pt>
                <c:pt idx="1580">
                  <c:v>149.98995271882578</c:v>
                </c:pt>
                <c:pt idx="1581">
                  <c:v>149.42774270227926</c:v>
                </c:pt>
                <c:pt idx="1582">
                  <c:v>150.61091986475694</c:v>
                </c:pt>
                <c:pt idx="1583">
                  <c:v>149.83424517275597</c:v>
                </c:pt>
                <c:pt idx="1584">
                  <c:v>150.93158675109268</c:v>
                </c:pt>
                <c:pt idx="1585">
                  <c:v>150.60102153024576</c:v>
                </c:pt>
                <c:pt idx="1586">
                  <c:v>150.29853769165922</c:v>
                </c:pt>
                <c:pt idx="1587">
                  <c:v>150.16598476723115</c:v>
                </c:pt>
                <c:pt idx="1588">
                  <c:v>150.13438233782131</c:v>
                </c:pt>
                <c:pt idx="1589">
                  <c:v>150.13438233782131</c:v>
                </c:pt>
                <c:pt idx="1590">
                  <c:v>149.46481997249157</c:v>
                </c:pt>
                <c:pt idx="1591">
                  <c:v>149.00889540018852</c:v>
                </c:pt>
                <c:pt idx="1592">
                  <c:v>148.94239948212953</c:v>
                </c:pt>
                <c:pt idx="1593">
                  <c:v>149.60711586804629</c:v>
                </c:pt>
                <c:pt idx="1594">
                  <c:v>149.54922580927683</c:v>
                </c:pt>
                <c:pt idx="1595">
                  <c:v>149.54922580927683</c:v>
                </c:pt>
                <c:pt idx="1596">
                  <c:v>149.54922580927683</c:v>
                </c:pt>
                <c:pt idx="1597">
                  <c:v>149.54922580927683</c:v>
                </c:pt>
                <c:pt idx="1598">
                  <c:v>149.54922580927683</c:v>
                </c:pt>
                <c:pt idx="1599">
                  <c:v>149.54922580927683</c:v>
                </c:pt>
                <c:pt idx="1600">
                  <c:v>149.54922580927683</c:v>
                </c:pt>
                <c:pt idx="1601">
                  <c:v>149.54922580927683</c:v>
                </c:pt>
                <c:pt idx="1602">
                  <c:v>149.54922580927683</c:v>
                </c:pt>
                <c:pt idx="1603">
                  <c:v>149.54922580927683</c:v>
                </c:pt>
                <c:pt idx="1604">
                  <c:v>149.54922580927683</c:v>
                </c:pt>
                <c:pt idx="1605">
                  <c:v>149.54922580927683</c:v>
                </c:pt>
                <c:pt idx="1606">
                  <c:v>149.54922580927683</c:v>
                </c:pt>
                <c:pt idx="1607">
                  <c:v>149.54922580927683</c:v>
                </c:pt>
                <c:pt idx="1608">
                  <c:v>149.54922580927683</c:v>
                </c:pt>
                <c:pt idx="1609">
                  <c:v>149.54922580927683</c:v>
                </c:pt>
                <c:pt idx="1610">
                  <c:v>149.54922580927683</c:v>
                </c:pt>
                <c:pt idx="1611">
                  <c:v>149.54922580927683</c:v>
                </c:pt>
                <c:pt idx="1612">
                  <c:v>149.54922580927683</c:v>
                </c:pt>
                <c:pt idx="1613">
                  <c:v>149.54922580927683</c:v>
                </c:pt>
                <c:pt idx="1614">
                  <c:v>149.54922580927683</c:v>
                </c:pt>
                <c:pt idx="1615">
                  <c:v>149.54922580927683</c:v>
                </c:pt>
                <c:pt idx="1616">
                  <c:v>149.54922580927683</c:v>
                </c:pt>
                <c:pt idx="1617">
                  <c:v>149.54922580927683</c:v>
                </c:pt>
                <c:pt idx="1618">
                  <c:v>149.54922580927683</c:v>
                </c:pt>
                <c:pt idx="1619">
                  <c:v>149.54922580927683</c:v>
                </c:pt>
                <c:pt idx="1620">
                  <c:v>149.54922580927683</c:v>
                </c:pt>
                <c:pt idx="1621">
                  <c:v>149.54922580927683</c:v>
                </c:pt>
                <c:pt idx="1622">
                  <c:v>149.54922580927683</c:v>
                </c:pt>
                <c:pt idx="1623">
                  <c:v>149.54922580927683</c:v>
                </c:pt>
                <c:pt idx="1624">
                  <c:v>149.54922580927683</c:v>
                </c:pt>
                <c:pt idx="1625">
                  <c:v>149.54922580927683</c:v>
                </c:pt>
                <c:pt idx="1626">
                  <c:v>149.54922580927683</c:v>
                </c:pt>
                <c:pt idx="1627">
                  <c:v>149.54922580927683</c:v>
                </c:pt>
                <c:pt idx="1628">
                  <c:v>149.54922580927683</c:v>
                </c:pt>
                <c:pt idx="1629">
                  <c:v>150.04116799315119</c:v>
                </c:pt>
                <c:pt idx="1630">
                  <c:v>149.48867314394388</c:v>
                </c:pt>
                <c:pt idx="1631">
                  <c:v>149.67037833491418</c:v>
                </c:pt>
                <c:pt idx="1632">
                  <c:v>149.40787485972348</c:v>
                </c:pt>
                <c:pt idx="1633">
                  <c:v>149.23113931795501</c:v>
                </c:pt>
                <c:pt idx="1634">
                  <c:v>149.05016269151557</c:v>
                </c:pt>
                <c:pt idx="1635">
                  <c:v>149.09721334024562</c:v>
                </c:pt>
                <c:pt idx="1636">
                  <c:v>149.53321193517658</c:v>
                </c:pt>
                <c:pt idx="1637">
                  <c:v>149.85647688735946</c:v>
                </c:pt>
                <c:pt idx="1638">
                  <c:v>149.08086199351166</c:v>
                </c:pt>
                <c:pt idx="1639">
                  <c:v>149.08086199351166</c:v>
                </c:pt>
                <c:pt idx="1640">
                  <c:v>149.08086199351166</c:v>
                </c:pt>
                <c:pt idx="1641">
                  <c:v>149.08086199351166</c:v>
                </c:pt>
                <c:pt idx="1642">
                  <c:v>149.08086199351166</c:v>
                </c:pt>
                <c:pt idx="1643">
                  <c:v>149.08086199351166</c:v>
                </c:pt>
                <c:pt idx="1644">
                  <c:v>145.79683535215486</c:v>
                </c:pt>
                <c:pt idx="1645">
                  <c:v>145.59815855207893</c:v>
                </c:pt>
                <c:pt idx="1646">
                  <c:v>145.93852193525697</c:v>
                </c:pt>
                <c:pt idx="1647">
                  <c:v>146.35145004425573</c:v>
                </c:pt>
                <c:pt idx="1648">
                  <c:v>146.66236226005299</c:v>
                </c:pt>
                <c:pt idx="1649">
                  <c:v>146.60200278918691</c:v>
                </c:pt>
                <c:pt idx="1650">
                  <c:v>146.72374529740037</c:v>
                </c:pt>
                <c:pt idx="1651">
                  <c:v>146.64066039372531</c:v>
                </c:pt>
                <c:pt idx="1652">
                  <c:v>146.60216371304662</c:v>
                </c:pt>
                <c:pt idx="1653">
                  <c:v>146.31621627492166</c:v>
                </c:pt>
                <c:pt idx="1654">
                  <c:v>146.60090846773062</c:v>
                </c:pt>
                <c:pt idx="1655">
                  <c:v>146.30618636323652</c:v>
                </c:pt>
                <c:pt idx="1656">
                  <c:v>146.36592572727687</c:v>
                </c:pt>
                <c:pt idx="1657">
                  <c:v>146.60413981447212</c:v>
                </c:pt>
                <c:pt idx="1658">
                  <c:v>145.58217616932379</c:v>
                </c:pt>
                <c:pt idx="1659">
                  <c:v>145.54934119529247</c:v>
                </c:pt>
                <c:pt idx="1660">
                  <c:v>143.80941391558991</c:v>
                </c:pt>
                <c:pt idx="1661">
                  <c:v>144.43125996841789</c:v>
                </c:pt>
                <c:pt idx="1662">
                  <c:v>143.31107301028271</c:v>
                </c:pt>
                <c:pt idx="1663">
                  <c:v>143.56549428208788</c:v>
                </c:pt>
                <c:pt idx="1664">
                  <c:v>144.08400852505639</c:v>
                </c:pt>
                <c:pt idx="1665">
                  <c:v>144.68949017288412</c:v>
                </c:pt>
                <c:pt idx="1666">
                  <c:v>144.83765577424836</c:v>
                </c:pt>
                <c:pt idx="1667">
                  <c:v>144.60598450921216</c:v>
                </c:pt>
                <c:pt idx="1668">
                  <c:v>144.78136575832349</c:v>
                </c:pt>
                <c:pt idx="1669">
                  <c:v>144.78136575832349</c:v>
                </c:pt>
                <c:pt idx="1670">
                  <c:v>144.80589532260319</c:v>
                </c:pt>
                <c:pt idx="1671">
                  <c:v>144.21081434989824</c:v>
                </c:pt>
                <c:pt idx="1672">
                  <c:v>143.3997247718109</c:v>
                </c:pt>
                <c:pt idx="1673">
                  <c:v>143.87571136288963</c:v>
                </c:pt>
                <c:pt idx="1674">
                  <c:v>144.24667053168358</c:v>
                </c:pt>
                <c:pt idx="1675">
                  <c:v>143.12244991533979</c:v>
                </c:pt>
                <c:pt idx="1676">
                  <c:v>142.32176345845835</c:v>
                </c:pt>
                <c:pt idx="1677">
                  <c:v>141.4739549881489</c:v>
                </c:pt>
                <c:pt idx="1678">
                  <c:v>141.01604966320838</c:v>
                </c:pt>
                <c:pt idx="1679">
                  <c:v>140.68091581846105</c:v>
                </c:pt>
                <c:pt idx="1680">
                  <c:v>140.61999598435685</c:v>
                </c:pt>
                <c:pt idx="1681">
                  <c:v>140.6220487385163</c:v>
                </c:pt>
                <c:pt idx="1682">
                  <c:v>140.10501105936868</c:v>
                </c:pt>
                <c:pt idx="1683">
                  <c:v>140.60353496848049</c:v>
                </c:pt>
                <c:pt idx="1684">
                  <c:v>140.86061649964111</c:v>
                </c:pt>
                <c:pt idx="1685">
                  <c:v>140.86061649964111</c:v>
                </c:pt>
                <c:pt idx="1686">
                  <c:v>140.86061649964111</c:v>
                </c:pt>
                <c:pt idx="1687">
                  <c:v>140.86061649964111</c:v>
                </c:pt>
                <c:pt idx="1688">
                  <c:v>140.86061649964111</c:v>
                </c:pt>
                <c:pt idx="1689">
                  <c:v>140.86061649964111</c:v>
                </c:pt>
                <c:pt idx="1690">
                  <c:v>140.86061649964111</c:v>
                </c:pt>
                <c:pt idx="1691">
                  <c:v>140.86061649964111</c:v>
                </c:pt>
                <c:pt idx="1692">
                  <c:v>140.86061649964111</c:v>
                </c:pt>
                <c:pt idx="1693">
                  <c:v>140.86061649964111</c:v>
                </c:pt>
                <c:pt idx="1694">
                  <c:v>140.86061649964111</c:v>
                </c:pt>
                <c:pt idx="1695">
                  <c:v>140.86061649964111</c:v>
                </c:pt>
                <c:pt idx="1696">
                  <c:v>140.86061649964111</c:v>
                </c:pt>
                <c:pt idx="1697">
                  <c:v>140.86061649964111</c:v>
                </c:pt>
                <c:pt idx="1698">
                  <c:v>140.86061649964111</c:v>
                </c:pt>
                <c:pt idx="1699">
                  <c:v>140.86061649964111</c:v>
                </c:pt>
                <c:pt idx="1700">
                  <c:v>140.74597083162402</c:v>
                </c:pt>
                <c:pt idx="1701">
                  <c:v>140.52906817453953</c:v>
                </c:pt>
                <c:pt idx="1702">
                  <c:v>140.57409422013077</c:v>
                </c:pt>
                <c:pt idx="1703">
                  <c:v>140.21094272979465</c:v>
                </c:pt>
                <c:pt idx="1704">
                  <c:v>140.14653307068042</c:v>
                </c:pt>
                <c:pt idx="1705">
                  <c:v>139.76230832813658</c:v>
                </c:pt>
                <c:pt idx="1706">
                  <c:v>139.88800735441458</c:v>
                </c:pt>
                <c:pt idx="1707">
                  <c:v>139.57894392473182</c:v>
                </c:pt>
                <c:pt idx="1708">
                  <c:v>139.95109206708557</c:v>
                </c:pt>
                <c:pt idx="1709">
                  <c:v>139.72843794358707</c:v>
                </c:pt>
                <c:pt idx="1710">
                  <c:v>139.38759945690686</c:v>
                </c:pt>
                <c:pt idx="1711">
                  <c:v>139.16913141092118</c:v>
                </c:pt>
                <c:pt idx="1712">
                  <c:v>139.17515762517922</c:v>
                </c:pt>
                <c:pt idx="1713">
                  <c:v>139.44397924287685</c:v>
                </c:pt>
                <c:pt idx="1714">
                  <c:v>139.97156566595646</c:v>
                </c:pt>
                <c:pt idx="1715">
                  <c:v>139.53460664630384</c:v>
                </c:pt>
                <c:pt idx="1716">
                  <c:v>140.16656882473177</c:v>
                </c:pt>
                <c:pt idx="1717">
                  <c:v>140.04445117803601</c:v>
                </c:pt>
                <c:pt idx="1718">
                  <c:v>140.63453553680628</c:v>
                </c:pt>
                <c:pt idx="1719">
                  <c:v>140.00176127447025</c:v>
                </c:pt>
                <c:pt idx="1720">
                  <c:v>140.00176127447025</c:v>
                </c:pt>
                <c:pt idx="1721">
                  <c:v>140.00176127447025</c:v>
                </c:pt>
                <c:pt idx="1722">
                  <c:v>140.00176127447025</c:v>
                </c:pt>
                <c:pt idx="1723">
                  <c:v>140.00176127447025</c:v>
                </c:pt>
                <c:pt idx="1724">
                  <c:v>140.00176127447025</c:v>
                </c:pt>
                <c:pt idx="1725">
                  <c:v>140.00176127447025</c:v>
                </c:pt>
                <c:pt idx="1726">
                  <c:v>140.00176127447025</c:v>
                </c:pt>
                <c:pt idx="1727">
                  <c:v>140.00176127447025</c:v>
                </c:pt>
                <c:pt idx="1728">
                  <c:v>140.00176127447025</c:v>
                </c:pt>
                <c:pt idx="1729">
                  <c:v>140.00176127447025</c:v>
                </c:pt>
                <c:pt idx="1730">
                  <c:v>140.00176127447025</c:v>
                </c:pt>
                <c:pt idx="1731">
                  <c:v>140.00176127447025</c:v>
                </c:pt>
                <c:pt idx="1732">
                  <c:v>140.00176127447025</c:v>
                </c:pt>
                <c:pt idx="1733">
                  <c:v>140.00176127447025</c:v>
                </c:pt>
                <c:pt idx="1734">
                  <c:v>140.00176127447025</c:v>
                </c:pt>
                <c:pt idx="1735">
                  <c:v>140.00176127447025</c:v>
                </c:pt>
                <c:pt idx="1736">
                  <c:v>140.00176127447025</c:v>
                </c:pt>
                <c:pt idx="1737">
                  <c:v>140.00176127447025</c:v>
                </c:pt>
                <c:pt idx="1738">
                  <c:v>140.00176127447025</c:v>
                </c:pt>
                <c:pt idx="1739">
                  <c:v>140.00176127447025</c:v>
                </c:pt>
                <c:pt idx="1740">
                  <c:v>140.00176127447025</c:v>
                </c:pt>
                <c:pt idx="1741">
                  <c:v>140.00176127447025</c:v>
                </c:pt>
                <c:pt idx="1742">
                  <c:v>140.00176127447025</c:v>
                </c:pt>
                <c:pt idx="1743">
                  <c:v>140.00176127447025</c:v>
                </c:pt>
                <c:pt idx="1744">
                  <c:v>140.00176127447025</c:v>
                </c:pt>
                <c:pt idx="1745">
                  <c:v>140.24050053365673</c:v>
                </c:pt>
                <c:pt idx="1746">
                  <c:v>140.21422879115013</c:v>
                </c:pt>
                <c:pt idx="1747">
                  <c:v>140.14972240214911</c:v>
                </c:pt>
                <c:pt idx="1748">
                  <c:v>140.41022107089486</c:v>
                </c:pt>
                <c:pt idx="1749">
                  <c:v>140.04287993121363</c:v>
                </c:pt>
                <c:pt idx="1750">
                  <c:v>139.17835846294312</c:v>
                </c:pt>
                <c:pt idx="1751">
                  <c:v>139.28425950615338</c:v>
                </c:pt>
                <c:pt idx="1752">
                  <c:v>139.71804110379452</c:v>
                </c:pt>
                <c:pt idx="1753">
                  <c:v>139.85976947238859</c:v>
                </c:pt>
                <c:pt idx="1754">
                  <c:v>138.83417443723175</c:v>
                </c:pt>
                <c:pt idx="1755">
                  <c:v>138.08294584903408</c:v>
                </c:pt>
                <c:pt idx="1756">
                  <c:v>137.62862633081872</c:v>
                </c:pt>
                <c:pt idx="1757">
                  <c:v>137.48662632606658</c:v>
                </c:pt>
                <c:pt idx="1758">
                  <c:v>136.68353719961746</c:v>
                </c:pt>
                <c:pt idx="1759">
                  <c:v>136.30453127006103</c:v>
                </c:pt>
                <c:pt idx="1760">
                  <c:v>136.85026211729604</c:v>
                </c:pt>
                <c:pt idx="1761">
                  <c:v>137.72577292361566</c:v>
                </c:pt>
                <c:pt idx="1762">
                  <c:v>137.61492589722951</c:v>
                </c:pt>
                <c:pt idx="1763">
                  <c:v>137.14859706533281</c:v>
                </c:pt>
                <c:pt idx="1764">
                  <c:v>136.33392990589277</c:v>
                </c:pt>
                <c:pt idx="1765">
                  <c:v>136.33392990589277</c:v>
                </c:pt>
                <c:pt idx="1766">
                  <c:v>136.33392990589277</c:v>
                </c:pt>
                <c:pt idx="1767">
                  <c:v>136.33392990589277</c:v>
                </c:pt>
                <c:pt idx="1768">
                  <c:v>136.33392990589277</c:v>
                </c:pt>
                <c:pt idx="1769">
                  <c:v>136.33392990589277</c:v>
                </c:pt>
                <c:pt idx="1770">
                  <c:v>136.33392990589277</c:v>
                </c:pt>
                <c:pt idx="1771">
                  <c:v>136.33392990589277</c:v>
                </c:pt>
                <c:pt idx="1772">
                  <c:v>136.33392990589277</c:v>
                </c:pt>
                <c:pt idx="1773">
                  <c:v>136.33392990589277</c:v>
                </c:pt>
                <c:pt idx="1774">
                  <c:v>136.33392990589277</c:v>
                </c:pt>
                <c:pt idx="1775">
                  <c:v>136.33392990589277</c:v>
                </c:pt>
                <c:pt idx="1776">
                  <c:v>136.33392990589277</c:v>
                </c:pt>
                <c:pt idx="1777">
                  <c:v>136.33392990589277</c:v>
                </c:pt>
                <c:pt idx="1778">
                  <c:v>136.33392990589277</c:v>
                </c:pt>
                <c:pt idx="1779">
                  <c:v>136.33392990589277</c:v>
                </c:pt>
                <c:pt idx="1780">
                  <c:v>136.33392990589277</c:v>
                </c:pt>
                <c:pt idx="1781">
                  <c:v>136.33392990589277</c:v>
                </c:pt>
                <c:pt idx="1782">
                  <c:v>136.33392990589277</c:v>
                </c:pt>
                <c:pt idx="1783">
                  <c:v>136.33392990589277</c:v>
                </c:pt>
                <c:pt idx="1784">
                  <c:v>136.33392990589277</c:v>
                </c:pt>
                <c:pt idx="1785">
                  <c:v>136.33392990589277</c:v>
                </c:pt>
                <c:pt idx="1786">
                  <c:v>136.33392990589277</c:v>
                </c:pt>
                <c:pt idx="1787">
                  <c:v>136.00656347055852</c:v>
                </c:pt>
                <c:pt idx="1788">
                  <c:v>135.40736245938197</c:v>
                </c:pt>
                <c:pt idx="1789">
                  <c:v>135.14665250845351</c:v>
                </c:pt>
                <c:pt idx="1790">
                  <c:v>134.92196930049559</c:v>
                </c:pt>
                <c:pt idx="1791">
                  <c:v>135.02763446400562</c:v>
                </c:pt>
                <c:pt idx="1792">
                  <c:v>135.55461501501051</c:v>
                </c:pt>
                <c:pt idx="1793">
                  <c:v>136.26761533163716</c:v>
                </c:pt>
                <c:pt idx="1794">
                  <c:v>137.29615995215437</c:v>
                </c:pt>
                <c:pt idx="1795">
                  <c:v>137.47748764413998</c:v>
                </c:pt>
                <c:pt idx="1796">
                  <c:v>136.85010960025181</c:v>
                </c:pt>
                <c:pt idx="1797">
                  <c:v>136.85010960025181</c:v>
                </c:pt>
                <c:pt idx="1798">
                  <c:v>136.85010960025181</c:v>
                </c:pt>
                <c:pt idx="1799">
                  <c:v>136.85010960025181</c:v>
                </c:pt>
                <c:pt idx="1800">
                  <c:v>136.85010960025181</c:v>
                </c:pt>
                <c:pt idx="1801">
                  <c:v>136.85010960025181</c:v>
                </c:pt>
                <c:pt idx="1802">
                  <c:v>136.85010960025181</c:v>
                </c:pt>
                <c:pt idx="1803">
                  <c:v>136.85010960025181</c:v>
                </c:pt>
                <c:pt idx="1804">
                  <c:v>136.85010960025181</c:v>
                </c:pt>
                <c:pt idx="1805">
                  <c:v>136.85010960025181</c:v>
                </c:pt>
                <c:pt idx="1806">
                  <c:v>136.85010960025181</c:v>
                </c:pt>
                <c:pt idx="1807">
                  <c:v>136.85010960025181</c:v>
                </c:pt>
                <c:pt idx="1808">
                  <c:v>136.21665599117517</c:v>
                </c:pt>
                <c:pt idx="1809">
                  <c:v>135.76535676175149</c:v>
                </c:pt>
                <c:pt idx="1810">
                  <c:v>135.54767855892672</c:v>
                </c:pt>
                <c:pt idx="1811">
                  <c:v>134.8253324727045</c:v>
                </c:pt>
                <c:pt idx="1812">
                  <c:v>134.40824340490187</c:v>
                </c:pt>
                <c:pt idx="1813">
                  <c:v>134.21574248890397</c:v>
                </c:pt>
                <c:pt idx="1814">
                  <c:v>134.25368609488183</c:v>
                </c:pt>
                <c:pt idx="1815">
                  <c:v>134.11119760682411</c:v>
                </c:pt>
                <c:pt idx="1816">
                  <c:v>134.06213724481219</c:v>
                </c:pt>
                <c:pt idx="1817">
                  <c:v>134.26524059202188</c:v>
                </c:pt>
                <c:pt idx="1818">
                  <c:v>134.17008694980152</c:v>
                </c:pt>
                <c:pt idx="1819">
                  <c:v>134.79121915866602</c:v>
                </c:pt>
                <c:pt idx="1820">
                  <c:v>135.20827456720318</c:v>
                </c:pt>
                <c:pt idx="1821">
                  <c:v>134.90511067827123</c:v>
                </c:pt>
                <c:pt idx="1822">
                  <c:v>135.46611366907123</c:v>
                </c:pt>
                <c:pt idx="1823">
                  <c:v>135.46611366907123</c:v>
                </c:pt>
                <c:pt idx="1824">
                  <c:v>135.46611366907123</c:v>
                </c:pt>
                <c:pt idx="1825">
                  <c:v>135.46611366907123</c:v>
                </c:pt>
                <c:pt idx="1826">
                  <c:v>135.46611366907123</c:v>
                </c:pt>
                <c:pt idx="1827">
                  <c:v>135.68192549203144</c:v>
                </c:pt>
                <c:pt idx="1828">
                  <c:v>135.07747659076264</c:v>
                </c:pt>
                <c:pt idx="1829">
                  <c:v>134.03624933768444</c:v>
                </c:pt>
                <c:pt idx="1830">
                  <c:v>133.74980578604848</c:v>
                </c:pt>
                <c:pt idx="1831">
                  <c:v>135.27296590062784</c:v>
                </c:pt>
                <c:pt idx="1832">
                  <c:v>135.27296590062784</c:v>
                </c:pt>
                <c:pt idx="1833">
                  <c:v>135.27296590062784</c:v>
                </c:pt>
                <c:pt idx="1834">
                  <c:v>135.27296590062784</c:v>
                </c:pt>
                <c:pt idx="1835">
                  <c:v>135.27296590062784</c:v>
                </c:pt>
                <c:pt idx="1836">
                  <c:v>135.27296590062784</c:v>
                </c:pt>
                <c:pt idx="1837">
                  <c:v>135.27296590062784</c:v>
                </c:pt>
                <c:pt idx="1838">
                  <c:v>135.27296590062784</c:v>
                </c:pt>
                <c:pt idx="1839">
                  <c:v>135.27296590062784</c:v>
                </c:pt>
                <c:pt idx="1840">
                  <c:v>135.27296590062784</c:v>
                </c:pt>
                <c:pt idx="1841">
                  <c:v>135.27296590062784</c:v>
                </c:pt>
                <c:pt idx="1842">
                  <c:v>135.27296590062784</c:v>
                </c:pt>
                <c:pt idx="1843">
                  <c:v>135.27296590062784</c:v>
                </c:pt>
                <c:pt idx="1844">
                  <c:v>134.02738167516793</c:v>
                </c:pt>
                <c:pt idx="1845">
                  <c:v>134.72458350758316</c:v>
                </c:pt>
                <c:pt idx="1846">
                  <c:v>135.46162909005042</c:v>
                </c:pt>
                <c:pt idx="1847">
                  <c:v>135.16800917235958</c:v>
                </c:pt>
                <c:pt idx="1848">
                  <c:v>135.76143016574923</c:v>
                </c:pt>
                <c:pt idx="1849">
                  <c:v>135.76143016574923</c:v>
                </c:pt>
                <c:pt idx="1850">
                  <c:v>136.11886429331261</c:v>
                </c:pt>
                <c:pt idx="1851">
                  <c:v>136.89073313716924</c:v>
                </c:pt>
                <c:pt idx="1852">
                  <c:v>136.37239874007028</c:v>
                </c:pt>
                <c:pt idx="1853">
                  <c:v>135.94208706918246</c:v>
                </c:pt>
                <c:pt idx="1854">
                  <c:v>136.82582515582587</c:v>
                </c:pt>
                <c:pt idx="1855">
                  <c:v>136.82582515582587</c:v>
                </c:pt>
                <c:pt idx="1856">
                  <c:v>136.82582515582587</c:v>
                </c:pt>
                <c:pt idx="1857">
                  <c:v>136.82582515582587</c:v>
                </c:pt>
                <c:pt idx="1858">
                  <c:v>136.82582515582587</c:v>
                </c:pt>
                <c:pt idx="1859">
                  <c:v>136.82582515582587</c:v>
                </c:pt>
                <c:pt idx="1860">
                  <c:v>136.82582515582587</c:v>
                </c:pt>
                <c:pt idx="1861">
                  <c:v>136.82582515582587</c:v>
                </c:pt>
                <c:pt idx="1862">
                  <c:v>136.82582515582587</c:v>
                </c:pt>
                <c:pt idx="1863">
                  <c:v>136.82582515582587</c:v>
                </c:pt>
                <c:pt idx="1864">
                  <c:v>136.82582515582587</c:v>
                </c:pt>
                <c:pt idx="1865">
                  <c:v>136.30992661878801</c:v>
                </c:pt>
                <c:pt idx="1866">
                  <c:v>136.31100353741124</c:v>
                </c:pt>
                <c:pt idx="1867">
                  <c:v>137.67758773200521</c:v>
                </c:pt>
                <c:pt idx="1868">
                  <c:v>137.40999993511875</c:v>
                </c:pt>
                <c:pt idx="1869">
                  <c:v>136.44831478720675</c:v>
                </c:pt>
                <c:pt idx="1870">
                  <c:v>137.99922387205518</c:v>
                </c:pt>
                <c:pt idx="1871">
                  <c:v>137.92095095459979</c:v>
                </c:pt>
                <c:pt idx="1872">
                  <c:v>137.95337980624834</c:v>
                </c:pt>
                <c:pt idx="1873">
                  <c:v>138.19652960749676</c:v>
                </c:pt>
                <c:pt idx="1874">
                  <c:v>138.39124914491066</c:v>
                </c:pt>
                <c:pt idx="1875">
                  <c:v>138.0235861232959</c:v>
                </c:pt>
                <c:pt idx="1876">
                  <c:v>137.66545771956154</c:v>
                </c:pt>
                <c:pt idx="1877">
                  <c:v>138.4757854204054</c:v>
                </c:pt>
                <c:pt idx="1878">
                  <c:v>138.92169267933915</c:v>
                </c:pt>
                <c:pt idx="1879">
                  <c:v>138.92169267933915</c:v>
                </c:pt>
                <c:pt idx="1880">
                  <c:v>138.92169267933915</c:v>
                </c:pt>
                <c:pt idx="1881">
                  <c:v>138.92169267933915</c:v>
                </c:pt>
                <c:pt idx="1882">
                  <c:v>138.92169267933915</c:v>
                </c:pt>
                <c:pt idx="1883">
                  <c:v>138.92169267933915</c:v>
                </c:pt>
                <c:pt idx="1884">
                  <c:v>138.92169267933915</c:v>
                </c:pt>
                <c:pt idx="1885">
                  <c:v>138.92169267933915</c:v>
                </c:pt>
                <c:pt idx="1886">
                  <c:v>138.92169267933915</c:v>
                </c:pt>
                <c:pt idx="1887">
                  <c:v>138.92169267933915</c:v>
                </c:pt>
                <c:pt idx="1888">
                  <c:v>138.92169267933915</c:v>
                </c:pt>
                <c:pt idx="1889">
                  <c:v>138.92169267933915</c:v>
                </c:pt>
                <c:pt idx="1890">
                  <c:v>138.92169267933915</c:v>
                </c:pt>
                <c:pt idx="1891">
                  <c:v>138.92169267933915</c:v>
                </c:pt>
                <c:pt idx="1892">
                  <c:v>138.92169267933915</c:v>
                </c:pt>
                <c:pt idx="1893">
                  <c:v>138.92169267933915</c:v>
                </c:pt>
                <c:pt idx="1894">
                  <c:v>138.39731508442455</c:v>
                </c:pt>
                <c:pt idx="1895">
                  <c:v>138.41620309981943</c:v>
                </c:pt>
                <c:pt idx="1896">
                  <c:v>138.06219274043656</c:v>
                </c:pt>
                <c:pt idx="1897">
                  <c:v>137.73061527899819</c:v>
                </c:pt>
                <c:pt idx="1898">
                  <c:v>136.47944787335129</c:v>
                </c:pt>
                <c:pt idx="1899">
                  <c:v>136.48947309637018</c:v>
                </c:pt>
                <c:pt idx="1900">
                  <c:v>137.41098241567235</c:v>
                </c:pt>
                <c:pt idx="1901">
                  <c:v>137.66305687129881</c:v>
                </c:pt>
                <c:pt idx="1902">
                  <c:v>137.52360812271479</c:v>
                </c:pt>
                <c:pt idx="1903">
                  <c:v>137.43281086175031</c:v>
                </c:pt>
                <c:pt idx="1904">
                  <c:v>138.42412026835913</c:v>
                </c:pt>
                <c:pt idx="1905">
                  <c:v>138.43839872366513</c:v>
                </c:pt>
                <c:pt idx="1906">
                  <c:v>138.25657163226751</c:v>
                </c:pt>
                <c:pt idx="1907">
                  <c:v>138.51209333852643</c:v>
                </c:pt>
                <c:pt idx="1908">
                  <c:v>137.77023383996018</c:v>
                </c:pt>
                <c:pt idx="1909">
                  <c:v>138.4414500898678</c:v>
                </c:pt>
                <c:pt idx="1910">
                  <c:v>138.59011265559843</c:v>
                </c:pt>
                <c:pt idx="1911">
                  <c:v>138.0922064443894</c:v>
                </c:pt>
                <c:pt idx="1912">
                  <c:v>138.49378203961396</c:v>
                </c:pt>
                <c:pt idx="1913">
                  <c:v>137.38762924481043</c:v>
                </c:pt>
                <c:pt idx="1914">
                  <c:v>137.38762924481043</c:v>
                </c:pt>
                <c:pt idx="1915">
                  <c:v>137.38762924481043</c:v>
                </c:pt>
                <c:pt idx="1916">
                  <c:v>137.38762924481043</c:v>
                </c:pt>
                <c:pt idx="1917">
                  <c:v>137.38762924481043</c:v>
                </c:pt>
                <c:pt idx="1918">
                  <c:v>137.38762924481043</c:v>
                </c:pt>
                <c:pt idx="1919">
                  <c:v>137.38762924481043</c:v>
                </c:pt>
                <c:pt idx="1920">
                  <c:v>137.38762924481043</c:v>
                </c:pt>
                <c:pt idx="1921">
                  <c:v>137.38762924481043</c:v>
                </c:pt>
                <c:pt idx="1922">
                  <c:v>137.38762924481043</c:v>
                </c:pt>
                <c:pt idx="1923">
                  <c:v>137.38762924481043</c:v>
                </c:pt>
                <c:pt idx="1924">
                  <c:v>137.38762924481043</c:v>
                </c:pt>
                <c:pt idx="1925">
                  <c:v>137.38762924481043</c:v>
                </c:pt>
                <c:pt idx="1926">
                  <c:v>137.38762924481043</c:v>
                </c:pt>
                <c:pt idx="1927">
                  <c:v>137.38762924481043</c:v>
                </c:pt>
                <c:pt idx="1928">
                  <c:v>137.38762924481043</c:v>
                </c:pt>
                <c:pt idx="1929">
                  <c:v>137.38762924481043</c:v>
                </c:pt>
                <c:pt idx="1930">
                  <c:v>137.38762924481043</c:v>
                </c:pt>
                <c:pt idx="1931">
                  <c:v>137.97915894006317</c:v>
                </c:pt>
                <c:pt idx="1932">
                  <c:v>138.10322488079808</c:v>
                </c:pt>
                <c:pt idx="1933">
                  <c:v>138.23582232190492</c:v>
                </c:pt>
                <c:pt idx="1934">
                  <c:v>138.8658655978825</c:v>
                </c:pt>
                <c:pt idx="1935">
                  <c:v>138.88646383567212</c:v>
                </c:pt>
                <c:pt idx="1936">
                  <c:v>139.80622866259918</c:v>
                </c:pt>
                <c:pt idx="1937">
                  <c:v>139.43365394847928</c:v>
                </c:pt>
                <c:pt idx="1938">
                  <c:v>139.55968453091884</c:v>
                </c:pt>
                <c:pt idx="1939">
                  <c:v>139.39260098348737</c:v>
                </c:pt>
                <c:pt idx="1940">
                  <c:v>139.39260098348737</c:v>
                </c:pt>
                <c:pt idx="1941">
                  <c:v>139.39260098348737</c:v>
                </c:pt>
                <c:pt idx="1942">
                  <c:v>139.39260098348737</c:v>
                </c:pt>
                <c:pt idx="1943">
                  <c:v>139.39260098348737</c:v>
                </c:pt>
                <c:pt idx="1944">
                  <c:v>139.39260098348737</c:v>
                </c:pt>
                <c:pt idx="1945">
                  <c:v>139.39260098348737</c:v>
                </c:pt>
                <c:pt idx="1946">
                  <c:v>139.39260098348737</c:v>
                </c:pt>
                <c:pt idx="1947">
                  <c:v>139.39260098348737</c:v>
                </c:pt>
                <c:pt idx="1948">
                  <c:v>139.39260098348737</c:v>
                </c:pt>
                <c:pt idx="1949">
                  <c:v>139.39260098348737</c:v>
                </c:pt>
                <c:pt idx="1950">
                  <c:v>139.39260098348737</c:v>
                </c:pt>
                <c:pt idx="1951">
                  <c:v>139.39260098348737</c:v>
                </c:pt>
                <c:pt idx="1952">
                  <c:v>139.39260098348737</c:v>
                </c:pt>
                <c:pt idx="1953">
                  <c:v>139.39260098348737</c:v>
                </c:pt>
                <c:pt idx="1954">
                  <c:v>139.13542639574953</c:v>
                </c:pt>
                <c:pt idx="1955">
                  <c:v>138.40038117289546</c:v>
                </c:pt>
                <c:pt idx="1956">
                  <c:v>139.21868890856672</c:v>
                </c:pt>
                <c:pt idx="1957">
                  <c:v>139.37528794205934</c:v>
                </c:pt>
                <c:pt idx="1958">
                  <c:v>140.38774823779096</c:v>
                </c:pt>
                <c:pt idx="1959">
                  <c:v>140.38774823779096</c:v>
                </c:pt>
                <c:pt idx="1960">
                  <c:v>140.38774823779096</c:v>
                </c:pt>
                <c:pt idx="1961">
                  <c:v>140.38774823779096</c:v>
                </c:pt>
                <c:pt idx="1962">
                  <c:v>140.38774823779096</c:v>
                </c:pt>
                <c:pt idx="1963">
                  <c:v>140.38774823779096</c:v>
                </c:pt>
                <c:pt idx="1964">
                  <c:v>140.38774823779096</c:v>
                </c:pt>
                <c:pt idx="1965">
                  <c:v>140.38774823779096</c:v>
                </c:pt>
                <c:pt idx="1966">
                  <c:v>140.38774823779096</c:v>
                </c:pt>
                <c:pt idx="1967">
                  <c:v>140.38774823779096</c:v>
                </c:pt>
                <c:pt idx="1968">
                  <c:v>140.38774823779096</c:v>
                </c:pt>
                <c:pt idx="1969">
                  <c:v>140.38774823779096</c:v>
                </c:pt>
                <c:pt idx="1970">
                  <c:v>140.38774823779096</c:v>
                </c:pt>
                <c:pt idx="1971">
                  <c:v>140.38774823779096</c:v>
                </c:pt>
                <c:pt idx="1972">
                  <c:v>140.38774823779096</c:v>
                </c:pt>
                <c:pt idx="1973">
                  <c:v>140.38774823779096</c:v>
                </c:pt>
                <c:pt idx="1974">
                  <c:v>140.38774823779096</c:v>
                </c:pt>
                <c:pt idx="1975">
                  <c:v>140.38774823779096</c:v>
                </c:pt>
                <c:pt idx="1976">
                  <c:v>140.03254838817602</c:v>
                </c:pt>
                <c:pt idx="1977">
                  <c:v>140.2252867783132</c:v>
                </c:pt>
                <c:pt idx="1978">
                  <c:v>139.92720200430352</c:v>
                </c:pt>
                <c:pt idx="1979">
                  <c:v>140.04410524815</c:v>
                </c:pt>
                <c:pt idx="1980">
                  <c:v>140.57866076996476</c:v>
                </c:pt>
                <c:pt idx="1981">
                  <c:v>140.57866076996476</c:v>
                </c:pt>
                <c:pt idx="1982">
                  <c:v>140.57866076996476</c:v>
                </c:pt>
                <c:pt idx="1983">
                  <c:v>140.57866076996476</c:v>
                </c:pt>
                <c:pt idx="1984">
                  <c:v>140.57866076996476</c:v>
                </c:pt>
                <c:pt idx="1985">
                  <c:v>140.57866076996476</c:v>
                </c:pt>
                <c:pt idx="1986">
                  <c:v>140.57866076996476</c:v>
                </c:pt>
                <c:pt idx="1987">
                  <c:v>140.57866076996476</c:v>
                </c:pt>
                <c:pt idx="1988">
                  <c:v>140.57866076996476</c:v>
                </c:pt>
                <c:pt idx="1989">
                  <c:v>140.57866076996476</c:v>
                </c:pt>
                <c:pt idx="1990">
                  <c:v>140.57866076996476</c:v>
                </c:pt>
                <c:pt idx="1991">
                  <c:v>140.57866076996476</c:v>
                </c:pt>
                <c:pt idx="1992">
                  <c:v>140.57866076996476</c:v>
                </c:pt>
                <c:pt idx="1993">
                  <c:v>140.57866076996476</c:v>
                </c:pt>
                <c:pt idx="1994">
                  <c:v>140.57866076996476</c:v>
                </c:pt>
                <c:pt idx="1995">
                  <c:v>140.57866076996476</c:v>
                </c:pt>
                <c:pt idx="1996">
                  <c:v>140.57866076996476</c:v>
                </c:pt>
                <c:pt idx="1997">
                  <c:v>140.21948168409426</c:v>
                </c:pt>
                <c:pt idx="1998">
                  <c:v>140.34013555690686</c:v>
                </c:pt>
                <c:pt idx="1999">
                  <c:v>140.49702710898003</c:v>
                </c:pt>
                <c:pt idx="2000">
                  <c:v>140.37361565621873</c:v>
                </c:pt>
                <c:pt idx="2001">
                  <c:v>140.19997539653093</c:v>
                </c:pt>
                <c:pt idx="2002">
                  <c:v>140.19997539653093</c:v>
                </c:pt>
                <c:pt idx="2003">
                  <c:v>140.19997539653093</c:v>
                </c:pt>
                <c:pt idx="2004">
                  <c:v>140.19997539653093</c:v>
                </c:pt>
                <c:pt idx="2005">
                  <c:v>140.19997539653093</c:v>
                </c:pt>
                <c:pt idx="2006">
                  <c:v>140.19997539653093</c:v>
                </c:pt>
                <c:pt idx="2007">
                  <c:v>140.19997539653093</c:v>
                </c:pt>
                <c:pt idx="2008">
                  <c:v>140.19997539653093</c:v>
                </c:pt>
                <c:pt idx="2009">
                  <c:v>140.19997539653093</c:v>
                </c:pt>
                <c:pt idx="2010">
                  <c:v>140.19997539653093</c:v>
                </c:pt>
                <c:pt idx="2011">
                  <c:v>140.19997539653093</c:v>
                </c:pt>
                <c:pt idx="2012">
                  <c:v>140.19997539653093</c:v>
                </c:pt>
                <c:pt idx="2013">
                  <c:v>140.19997539653093</c:v>
                </c:pt>
                <c:pt idx="2014">
                  <c:v>140.19997539653093</c:v>
                </c:pt>
                <c:pt idx="2015">
                  <c:v>140.19997539653093</c:v>
                </c:pt>
                <c:pt idx="2016">
                  <c:v>140.19997539653093</c:v>
                </c:pt>
                <c:pt idx="2017">
                  <c:v>140.19997539653093</c:v>
                </c:pt>
                <c:pt idx="2018">
                  <c:v>140.19997539653093</c:v>
                </c:pt>
                <c:pt idx="2019">
                  <c:v>140.19997539653093</c:v>
                </c:pt>
                <c:pt idx="2020">
                  <c:v>140.19997539653093</c:v>
                </c:pt>
                <c:pt idx="2021">
                  <c:v>140.19997539653093</c:v>
                </c:pt>
                <c:pt idx="2022">
                  <c:v>140.19997539653093</c:v>
                </c:pt>
                <c:pt idx="2023">
                  <c:v>140.19997539653093</c:v>
                </c:pt>
                <c:pt idx="2024">
                  <c:v>140.19997539653093</c:v>
                </c:pt>
                <c:pt idx="2025">
                  <c:v>140.19997539653093</c:v>
                </c:pt>
                <c:pt idx="2026">
                  <c:v>140.19997539653093</c:v>
                </c:pt>
                <c:pt idx="2027">
                  <c:v>140.19997539653093</c:v>
                </c:pt>
                <c:pt idx="2028">
                  <c:v>140.19997539653093</c:v>
                </c:pt>
                <c:pt idx="2029">
                  <c:v>140.19997539653093</c:v>
                </c:pt>
                <c:pt idx="2030">
                  <c:v>140.19997539653093</c:v>
                </c:pt>
                <c:pt idx="2031">
                  <c:v>140.19997539653093</c:v>
                </c:pt>
                <c:pt idx="2032">
                  <c:v>140.19997539653093</c:v>
                </c:pt>
                <c:pt idx="2033">
                  <c:v>140.19997539653093</c:v>
                </c:pt>
                <c:pt idx="2034">
                  <c:v>140.19997539653093</c:v>
                </c:pt>
                <c:pt idx="2035">
                  <c:v>140.19997539653093</c:v>
                </c:pt>
                <c:pt idx="2036">
                  <c:v>140.19997539653093</c:v>
                </c:pt>
                <c:pt idx="2037">
                  <c:v>140.19997539653093</c:v>
                </c:pt>
                <c:pt idx="2038">
                  <c:v>140.19997539653093</c:v>
                </c:pt>
                <c:pt idx="2039">
                  <c:v>140.19997539653093</c:v>
                </c:pt>
                <c:pt idx="2040">
                  <c:v>140.19997539653093</c:v>
                </c:pt>
                <c:pt idx="2041">
                  <c:v>140.19997539653093</c:v>
                </c:pt>
                <c:pt idx="2042">
                  <c:v>140.19997539653093</c:v>
                </c:pt>
                <c:pt idx="2043">
                  <c:v>140.19997539653093</c:v>
                </c:pt>
                <c:pt idx="2044">
                  <c:v>140.19997539653093</c:v>
                </c:pt>
                <c:pt idx="2045">
                  <c:v>140.19997539653093</c:v>
                </c:pt>
                <c:pt idx="2046">
                  <c:v>140.19997539653093</c:v>
                </c:pt>
                <c:pt idx="2047">
                  <c:v>140.19997539653093</c:v>
                </c:pt>
                <c:pt idx="2048">
                  <c:v>140.19997539653093</c:v>
                </c:pt>
                <c:pt idx="2049">
                  <c:v>140.19997539653093</c:v>
                </c:pt>
                <c:pt idx="2050">
                  <c:v>140.19997539653093</c:v>
                </c:pt>
                <c:pt idx="2051">
                  <c:v>140.19997539653093</c:v>
                </c:pt>
                <c:pt idx="2052">
                  <c:v>140.19997539653093</c:v>
                </c:pt>
                <c:pt idx="2053">
                  <c:v>140.19997539653093</c:v>
                </c:pt>
                <c:pt idx="2054">
                  <c:v>140.19997539653093</c:v>
                </c:pt>
                <c:pt idx="2055">
                  <c:v>140.19997539653093</c:v>
                </c:pt>
                <c:pt idx="2056">
                  <c:v>140.19997539653093</c:v>
                </c:pt>
                <c:pt idx="2057">
                  <c:v>140.19997539653093</c:v>
                </c:pt>
                <c:pt idx="2058">
                  <c:v>140.19997539653093</c:v>
                </c:pt>
                <c:pt idx="2059">
                  <c:v>140.19997539653093</c:v>
                </c:pt>
                <c:pt idx="2060">
                  <c:v>140.19997539653093</c:v>
                </c:pt>
                <c:pt idx="2061">
                  <c:v>140.19997539653093</c:v>
                </c:pt>
                <c:pt idx="2062">
                  <c:v>140.19997539653093</c:v>
                </c:pt>
                <c:pt idx="2063">
                  <c:v>140.19997539653093</c:v>
                </c:pt>
                <c:pt idx="2064">
                  <c:v>140.19997539653093</c:v>
                </c:pt>
                <c:pt idx="2065">
                  <c:v>140.19997539653093</c:v>
                </c:pt>
                <c:pt idx="2066">
                  <c:v>140.19997539653093</c:v>
                </c:pt>
                <c:pt idx="2067">
                  <c:v>140.19997539653093</c:v>
                </c:pt>
                <c:pt idx="2068">
                  <c:v>140.19997539653093</c:v>
                </c:pt>
                <c:pt idx="2069">
                  <c:v>140.19997539653093</c:v>
                </c:pt>
                <c:pt idx="2070">
                  <c:v>139.12422732248467</c:v>
                </c:pt>
                <c:pt idx="2071">
                  <c:v>138.17294636778541</c:v>
                </c:pt>
                <c:pt idx="2072">
                  <c:v>138.07796060985805</c:v>
                </c:pt>
                <c:pt idx="2073">
                  <c:v>139.15613712662653</c:v>
                </c:pt>
                <c:pt idx="2074">
                  <c:v>138.9083222785012</c:v>
                </c:pt>
                <c:pt idx="2075">
                  <c:v>137.47155325189971</c:v>
                </c:pt>
                <c:pt idx="2076">
                  <c:v>138.75033363126803</c:v>
                </c:pt>
                <c:pt idx="2077">
                  <c:v>139.45512921601193</c:v>
                </c:pt>
                <c:pt idx="2078">
                  <c:v>139.9589115987759</c:v>
                </c:pt>
                <c:pt idx="2079">
                  <c:v>140.16604677925159</c:v>
                </c:pt>
                <c:pt idx="2080">
                  <c:v>138.06221767055735</c:v>
                </c:pt>
                <c:pt idx="2081">
                  <c:v>137.8106368882938</c:v>
                </c:pt>
                <c:pt idx="2082">
                  <c:v>138.38609799232245</c:v>
                </c:pt>
                <c:pt idx="2083">
                  <c:v>138.57909334539821</c:v>
                </c:pt>
                <c:pt idx="2084">
                  <c:v>138.17460035222726</c:v>
                </c:pt>
                <c:pt idx="2085">
                  <c:v>137.79322958147083</c:v>
                </c:pt>
                <c:pt idx="2086">
                  <c:v>138.2315669331177</c:v>
                </c:pt>
                <c:pt idx="2087">
                  <c:v>137.79433585614902</c:v>
                </c:pt>
                <c:pt idx="2088">
                  <c:v>137.965688507994</c:v>
                </c:pt>
                <c:pt idx="2089">
                  <c:v>137.75067994861263</c:v>
                </c:pt>
                <c:pt idx="2090">
                  <c:v>138.38038724106659</c:v>
                </c:pt>
                <c:pt idx="2091">
                  <c:v>140.1313132047666</c:v>
                </c:pt>
                <c:pt idx="2092">
                  <c:v>140.70880848081475</c:v>
                </c:pt>
                <c:pt idx="2093">
                  <c:v>140.74564710228452</c:v>
                </c:pt>
                <c:pt idx="2094">
                  <c:v>140.3261267203473</c:v>
                </c:pt>
                <c:pt idx="2095">
                  <c:v>140.90233435898918</c:v>
                </c:pt>
                <c:pt idx="2096">
                  <c:v>141.29052396097038</c:v>
                </c:pt>
                <c:pt idx="2097">
                  <c:v>141.29052396097038</c:v>
                </c:pt>
                <c:pt idx="2098">
                  <c:v>141.29052396097038</c:v>
                </c:pt>
                <c:pt idx="2099">
                  <c:v>141.29052396097038</c:v>
                </c:pt>
                <c:pt idx="2100">
                  <c:v>141.29052396097038</c:v>
                </c:pt>
                <c:pt idx="2101">
                  <c:v>141.29052396097038</c:v>
                </c:pt>
                <c:pt idx="2102">
                  <c:v>141.29052396097038</c:v>
                </c:pt>
                <c:pt idx="2103">
                  <c:v>141.29052396097038</c:v>
                </c:pt>
                <c:pt idx="2104">
                  <c:v>141.29052396097038</c:v>
                </c:pt>
                <c:pt idx="2105">
                  <c:v>141.29052396097038</c:v>
                </c:pt>
                <c:pt idx="2106">
                  <c:v>141.29052396097038</c:v>
                </c:pt>
                <c:pt idx="2107">
                  <c:v>141.29052396097038</c:v>
                </c:pt>
                <c:pt idx="2108">
                  <c:v>141.29052396097038</c:v>
                </c:pt>
                <c:pt idx="2109">
                  <c:v>141.29052396097038</c:v>
                </c:pt>
                <c:pt idx="2110">
                  <c:v>141.29052396097038</c:v>
                </c:pt>
                <c:pt idx="2111">
                  <c:v>141.29052396097038</c:v>
                </c:pt>
                <c:pt idx="2112">
                  <c:v>139.93614885431106</c:v>
                </c:pt>
                <c:pt idx="2113">
                  <c:v>139.42799530815589</c:v>
                </c:pt>
                <c:pt idx="2114">
                  <c:v>140.45226240399481</c:v>
                </c:pt>
                <c:pt idx="2115">
                  <c:v>140.06569631560973</c:v>
                </c:pt>
                <c:pt idx="2116">
                  <c:v>140.12961946725414</c:v>
                </c:pt>
                <c:pt idx="2117">
                  <c:v>139.93925037123137</c:v>
                </c:pt>
                <c:pt idx="2118">
                  <c:v>138.92475610786181</c:v>
                </c:pt>
                <c:pt idx="2119">
                  <c:v>139.33145455133501</c:v>
                </c:pt>
                <c:pt idx="2120">
                  <c:v>139.13369147619238</c:v>
                </c:pt>
                <c:pt idx="2121">
                  <c:v>140.27747304044684</c:v>
                </c:pt>
                <c:pt idx="2122">
                  <c:v>140.27747304044684</c:v>
                </c:pt>
                <c:pt idx="2123">
                  <c:v>140.27747304044684</c:v>
                </c:pt>
                <c:pt idx="2124">
                  <c:v>139.30397565262609</c:v>
                </c:pt>
                <c:pt idx="2125">
                  <c:v>138.60189787187571</c:v>
                </c:pt>
                <c:pt idx="2126">
                  <c:v>139.40289351346158</c:v>
                </c:pt>
                <c:pt idx="2127">
                  <c:v>138.88670787960717</c:v>
                </c:pt>
                <c:pt idx="2128">
                  <c:v>138.97901371660214</c:v>
                </c:pt>
                <c:pt idx="2129">
                  <c:v>139.27223633960546</c:v>
                </c:pt>
                <c:pt idx="2130">
                  <c:v>140.05303397665929</c:v>
                </c:pt>
                <c:pt idx="2131">
                  <c:v>140.60540784925047</c:v>
                </c:pt>
                <c:pt idx="2132">
                  <c:v>141.15685986638155</c:v>
                </c:pt>
                <c:pt idx="2133">
                  <c:v>142.25337062051321</c:v>
                </c:pt>
                <c:pt idx="2134">
                  <c:v>142.25337062051321</c:v>
                </c:pt>
                <c:pt idx="2135">
                  <c:v>142.25337062051321</c:v>
                </c:pt>
                <c:pt idx="2136">
                  <c:v>142.25337062051321</c:v>
                </c:pt>
                <c:pt idx="2137">
                  <c:v>142.53054386395044</c:v>
                </c:pt>
                <c:pt idx="2138">
                  <c:v>143.15148212227621</c:v>
                </c:pt>
                <c:pt idx="2139">
                  <c:v>143.33707115732417</c:v>
                </c:pt>
                <c:pt idx="2140">
                  <c:v>143.53942706037242</c:v>
                </c:pt>
                <c:pt idx="2141">
                  <c:v>140.70515280229623</c:v>
                </c:pt>
                <c:pt idx="2142">
                  <c:v>140.70515280229623</c:v>
                </c:pt>
                <c:pt idx="2143">
                  <c:v>135.47240488345497</c:v>
                </c:pt>
                <c:pt idx="2144">
                  <c:v>135.9550083153427</c:v>
                </c:pt>
                <c:pt idx="2145">
                  <c:v>139.20048693103809</c:v>
                </c:pt>
                <c:pt idx="2146">
                  <c:v>140.0393594316501</c:v>
                </c:pt>
                <c:pt idx="2147">
                  <c:v>138.297928755394</c:v>
                </c:pt>
                <c:pt idx="2148">
                  <c:v>137.36442496170767</c:v>
                </c:pt>
                <c:pt idx="2149">
                  <c:v>140.3967084982244</c:v>
                </c:pt>
                <c:pt idx="2150">
                  <c:v>140.10884741529969</c:v>
                </c:pt>
                <c:pt idx="2151">
                  <c:v>140.63704899471935</c:v>
                </c:pt>
                <c:pt idx="2152">
                  <c:v>140.40181794638494</c:v>
                </c:pt>
                <c:pt idx="2153">
                  <c:v>140.40181794638494</c:v>
                </c:pt>
                <c:pt idx="2154">
                  <c:v>140.40181794638494</c:v>
                </c:pt>
                <c:pt idx="2155">
                  <c:v>140.40181794638494</c:v>
                </c:pt>
                <c:pt idx="2156">
                  <c:v>140.40181794638494</c:v>
                </c:pt>
                <c:pt idx="2157">
                  <c:v>140.40181794638494</c:v>
                </c:pt>
                <c:pt idx="2158">
                  <c:v>140.40181794638494</c:v>
                </c:pt>
                <c:pt idx="2159">
                  <c:v>140.40181794638494</c:v>
                </c:pt>
                <c:pt idx="2160">
                  <c:v>140.40181794638494</c:v>
                </c:pt>
                <c:pt idx="2161">
                  <c:v>139.90950460762164</c:v>
                </c:pt>
                <c:pt idx="2162">
                  <c:v>142.79263090223941</c:v>
                </c:pt>
                <c:pt idx="2163">
                  <c:v>141.03919787636966</c:v>
                </c:pt>
                <c:pt idx="2164">
                  <c:v>140.93995753163739</c:v>
                </c:pt>
                <c:pt idx="2165">
                  <c:v>139.87155725421798</c:v>
                </c:pt>
                <c:pt idx="2166">
                  <c:v>139.87155725421798</c:v>
                </c:pt>
                <c:pt idx="2167">
                  <c:v>139.87155725421798</c:v>
                </c:pt>
                <c:pt idx="2168">
                  <c:v>139.87155725421798</c:v>
                </c:pt>
                <c:pt idx="2169">
                  <c:v>139.87155725421798</c:v>
                </c:pt>
                <c:pt idx="2170">
                  <c:v>139.87155725421798</c:v>
                </c:pt>
                <c:pt idx="2171">
                  <c:v>139.87155725421798</c:v>
                </c:pt>
                <c:pt idx="2172">
                  <c:v>139.87155725421798</c:v>
                </c:pt>
                <c:pt idx="2173">
                  <c:v>139.87155725421798</c:v>
                </c:pt>
                <c:pt idx="2174">
                  <c:v>139.87155725421798</c:v>
                </c:pt>
                <c:pt idx="2175">
                  <c:v>139.87155725421798</c:v>
                </c:pt>
                <c:pt idx="2176">
                  <c:v>139.87155725421798</c:v>
                </c:pt>
                <c:pt idx="2177">
                  <c:v>139.87155725421798</c:v>
                </c:pt>
                <c:pt idx="2178">
                  <c:v>139.87155725421798</c:v>
                </c:pt>
                <c:pt idx="2179">
                  <c:v>139.87155725421798</c:v>
                </c:pt>
                <c:pt idx="2180">
                  <c:v>139.87155725421798</c:v>
                </c:pt>
                <c:pt idx="2181">
                  <c:v>139.87155725421798</c:v>
                </c:pt>
                <c:pt idx="2182">
                  <c:v>139.87155725421798</c:v>
                </c:pt>
                <c:pt idx="2183">
                  <c:v>139.87155725421798</c:v>
                </c:pt>
                <c:pt idx="2184">
                  <c:v>139.87155725421798</c:v>
                </c:pt>
                <c:pt idx="2185">
                  <c:v>139.87155725421798</c:v>
                </c:pt>
                <c:pt idx="2186">
                  <c:v>139.87155725421798</c:v>
                </c:pt>
                <c:pt idx="2187">
                  <c:v>139.87155725421798</c:v>
                </c:pt>
                <c:pt idx="2188">
                  <c:v>139.87155725421798</c:v>
                </c:pt>
                <c:pt idx="2189">
                  <c:v>139.87155725421798</c:v>
                </c:pt>
                <c:pt idx="2190">
                  <c:v>139.87155725421798</c:v>
                </c:pt>
                <c:pt idx="2191">
                  <c:v>139.87155725421798</c:v>
                </c:pt>
                <c:pt idx="2192">
                  <c:v>139.87155725421798</c:v>
                </c:pt>
                <c:pt idx="2193">
                  <c:v>139.87155725421798</c:v>
                </c:pt>
                <c:pt idx="2194">
                  <c:v>139.87155725421798</c:v>
                </c:pt>
                <c:pt idx="2195">
                  <c:v>139.87155725421798</c:v>
                </c:pt>
                <c:pt idx="2196">
                  <c:v>139.87155725421798</c:v>
                </c:pt>
                <c:pt idx="2197">
                  <c:v>139.87155725421798</c:v>
                </c:pt>
                <c:pt idx="2198">
                  <c:v>139.87155725421798</c:v>
                </c:pt>
                <c:pt idx="2199">
                  <c:v>139.87155725421798</c:v>
                </c:pt>
                <c:pt idx="2200">
                  <c:v>139.87155725421798</c:v>
                </c:pt>
                <c:pt idx="2201">
                  <c:v>139.87155725421798</c:v>
                </c:pt>
                <c:pt idx="2202">
                  <c:v>139.87155725421798</c:v>
                </c:pt>
                <c:pt idx="2203">
                  <c:v>139.87155725421798</c:v>
                </c:pt>
                <c:pt idx="2204">
                  <c:v>139.87155725421798</c:v>
                </c:pt>
                <c:pt idx="2205">
                  <c:v>139.87155725421798</c:v>
                </c:pt>
                <c:pt idx="2206">
                  <c:v>139.87155725421798</c:v>
                </c:pt>
                <c:pt idx="2207">
                  <c:v>139.87155725421798</c:v>
                </c:pt>
                <c:pt idx="2208">
                  <c:v>139.87155725421798</c:v>
                </c:pt>
                <c:pt idx="2209">
                  <c:v>139.87155725421798</c:v>
                </c:pt>
                <c:pt idx="2210">
                  <c:v>139.87155725421798</c:v>
                </c:pt>
                <c:pt idx="2211">
                  <c:v>139.87155725421798</c:v>
                </c:pt>
                <c:pt idx="2212">
                  <c:v>139.87155725421798</c:v>
                </c:pt>
                <c:pt idx="2213">
                  <c:v>139.87155725421798</c:v>
                </c:pt>
                <c:pt idx="2214">
                  <c:v>139.87155725421798</c:v>
                </c:pt>
                <c:pt idx="2215">
                  <c:v>139.87155725421798</c:v>
                </c:pt>
                <c:pt idx="2216">
                  <c:v>139.87155725421798</c:v>
                </c:pt>
                <c:pt idx="2217">
                  <c:v>139.87155725421798</c:v>
                </c:pt>
                <c:pt idx="2218">
                  <c:v>139.87155725421798</c:v>
                </c:pt>
                <c:pt idx="2219">
                  <c:v>139.87155725421798</c:v>
                </c:pt>
                <c:pt idx="2220">
                  <c:v>139.87155725421798</c:v>
                </c:pt>
                <c:pt idx="2221">
                  <c:v>139.87155725421798</c:v>
                </c:pt>
                <c:pt idx="2222">
                  <c:v>139.87155725421798</c:v>
                </c:pt>
                <c:pt idx="2223">
                  <c:v>139.87155725421798</c:v>
                </c:pt>
                <c:pt idx="2224">
                  <c:v>139.87155725421798</c:v>
                </c:pt>
                <c:pt idx="2225">
                  <c:v>139.87155725421798</c:v>
                </c:pt>
                <c:pt idx="2226">
                  <c:v>139.87155725421798</c:v>
                </c:pt>
                <c:pt idx="2227">
                  <c:v>139.87155725421798</c:v>
                </c:pt>
                <c:pt idx="2228">
                  <c:v>139.87155725421798</c:v>
                </c:pt>
                <c:pt idx="2229">
                  <c:v>139.87155725421798</c:v>
                </c:pt>
                <c:pt idx="2230">
                  <c:v>139.87155725421798</c:v>
                </c:pt>
                <c:pt idx="2231">
                  <c:v>139.87155725421798</c:v>
                </c:pt>
                <c:pt idx="2232">
                  <c:v>139.87155725421798</c:v>
                </c:pt>
                <c:pt idx="2233">
                  <c:v>139.87155725421798</c:v>
                </c:pt>
                <c:pt idx="2234">
                  <c:v>139.87155725421798</c:v>
                </c:pt>
                <c:pt idx="2235">
                  <c:v>139.87155725421798</c:v>
                </c:pt>
                <c:pt idx="2236">
                  <c:v>139.87155725421798</c:v>
                </c:pt>
                <c:pt idx="2237">
                  <c:v>139.87155725421798</c:v>
                </c:pt>
                <c:pt idx="2238">
                  <c:v>142.09042741806653</c:v>
                </c:pt>
                <c:pt idx="2239">
                  <c:v>141.55563497872237</c:v>
                </c:pt>
                <c:pt idx="2240">
                  <c:v>141.85162187898271</c:v>
                </c:pt>
                <c:pt idx="2241">
                  <c:v>143.37907704756097</c:v>
                </c:pt>
                <c:pt idx="2242">
                  <c:v>142.73503733526874</c:v>
                </c:pt>
                <c:pt idx="2243">
                  <c:v>142.73503733526874</c:v>
                </c:pt>
                <c:pt idx="2244">
                  <c:v>142.73503733526874</c:v>
                </c:pt>
                <c:pt idx="2245">
                  <c:v>142.69780994715674</c:v>
                </c:pt>
                <c:pt idx="2246">
                  <c:v>142.78132499655365</c:v>
                </c:pt>
                <c:pt idx="2247">
                  <c:v>143.27169503363018</c:v>
                </c:pt>
                <c:pt idx="2248">
                  <c:v>143.25827272836369</c:v>
                </c:pt>
                <c:pt idx="2249">
                  <c:v>141.65574182354308</c:v>
                </c:pt>
                <c:pt idx="2250">
                  <c:v>142.42102751901911</c:v>
                </c:pt>
                <c:pt idx="2251">
                  <c:v>142.26365282532498</c:v>
                </c:pt>
                <c:pt idx="2252">
                  <c:v>142.31274231216915</c:v>
                </c:pt>
                <c:pt idx="2253">
                  <c:v>142.51283451513248</c:v>
                </c:pt>
                <c:pt idx="2254">
                  <c:v>143.32535328567886</c:v>
                </c:pt>
                <c:pt idx="2255">
                  <c:v>143.32535328567886</c:v>
                </c:pt>
                <c:pt idx="2256">
                  <c:v>143.32535328567886</c:v>
                </c:pt>
                <c:pt idx="2257">
                  <c:v>143.32535328567886</c:v>
                </c:pt>
                <c:pt idx="2258">
                  <c:v>143.03086029656325</c:v>
                </c:pt>
                <c:pt idx="2259">
                  <c:v>143.24754359660432</c:v>
                </c:pt>
                <c:pt idx="2260">
                  <c:v>143.59464818976099</c:v>
                </c:pt>
                <c:pt idx="2261">
                  <c:v>143.53550422467913</c:v>
                </c:pt>
                <c:pt idx="2262">
                  <c:v>143.47028354750307</c:v>
                </c:pt>
                <c:pt idx="2263">
                  <c:v>143.47028354750307</c:v>
                </c:pt>
                <c:pt idx="2264">
                  <c:v>143.47028354750307</c:v>
                </c:pt>
                <c:pt idx="2265">
                  <c:v>143.47028354750307</c:v>
                </c:pt>
                <c:pt idx="2266">
                  <c:v>143.47028354750307</c:v>
                </c:pt>
                <c:pt idx="2267">
                  <c:v>143.47028354750307</c:v>
                </c:pt>
                <c:pt idx="2268">
                  <c:v>143.47028354750307</c:v>
                </c:pt>
                <c:pt idx="2269">
                  <c:v>143.47028354750307</c:v>
                </c:pt>
                <c:pt idx="2270">
                  <c:v>143.47028354750307</c:v>
                </c:pt>
                <c:pt idx="2271">
                  <c:v>143.47028354750307</c:v>
                </c:pt>
                <c:pt idx="2272">
                  <c:v>143.47028354750307</c:v>
                </c:pt>
                <c:pt idx="2273">
                  <c:v>143.47028354750307</c:v>
                </c:pt>
                <c:pt idx="2274">
                  <c:v>143.47028354750307</c:v>
                </c:pt>
                <c:pt idx="2275">
                  <c:v>143.47028354750307</c:v>
                </c:pt>
                <c:pt idx="2276">
                  <c:v>143.47028354750307</c:v>
                </c:pt>
                <c:pt idx="2277">
                  <c:v>143.47028354750307</c:v>
                </c:pt>
                <c:pt idx="2278">
                  <c:v>143.47028354750307</c:v>
                </c:pt>
                <c:pt idx="2279">
                  <c:v>143.47028354750307</c:v>
                </c:pt>
                <c:pt idx="2280">
                  <c:v>143.47028354750307</c:v>
                </c:pt>
                <c:pt idx="2281">
                  <c:v>143.47028354750307</c:v>
                </c:pt>
                <c:pt idx="2282">
                  <c:v>143.47028354750307</c:v>
                </c:pt>
                <c:pt idx="2283">
                  <c:v>143.47028354750307</c:v>
                </c:pt>
                <c:pt idx="2284">
                  <c:v>143.47028354750307</c:v>
                </c:pt>
                <c:pt idx="2285">
                  <c:v>143.47028354750307</c:v>
                </c:pt>
                <c:pt idx="2286">
                  <c:v>143.47028354750307</c:v>
                </c:pt>
                <c:pt idx="2287">
                  <c:v>143.47028354750307</c:v>
                </c:pt>
                <c:pt idx="2288">
                  <c:v>143.47028354750307</c:v>
                </c:pt>
                <c:pt idx="2289">
                  <c:v>143.47028354750307</c:v>
                </c:pt>
                <c:pt idx="2290">
                  <c:v>143.47028354750307</c:v>
                </c:pt>
                <c:pt idx="2291">
                  <c:v>143.47028354750307</c:v>
                </c:pt>
                <c:pt idx="2292">
                  <c:v>143.47028354750307</c:v>
                </c:pt>
                <c:pt idx="2293">
                  <c:v>143.47028354750307</c:v>
                </c:pt>
                <c:pt idx="2294">
                  <c:v>143.47028354750307</c:v>
                </c:pt>
                <c:pt idx="2295">
                  <c:v>143.47028354750307</c:v>
                </c:pt>
                <c:pt idx="2296">
                  <c:v>143.47028354750307</c:v>
                </c:pt>
                <c:pt idx="2297">
                  <c:v>144.69007903760499</c:v>
                </c:pt>
                <c:pt idx="2298">
                  <c:v>143.00749535444601</c:v>
                </c:pt>
                <c:pt idx="2299">
                  <c:v>144.88854234582399</c:v>
                </c:pt>
                <c:pt idx="2300">
                  <c:v>147.45175499771261</c:v>
                </c:pt>
                <c:pt idx="2301">
                  <c:v>147.34773418012006</c:v>
                </c:pt>
                <c:pt idx="2302">
                  <c:v>147.34773418012006</c:v>
                </c:pt>
                <c:pt idx="2303">
                  <c:v>147.34773418012006</c:v>
                </c:pt>
                <c:pt idx="2304">
                  <c:v>147.34773418012006</c:v>
                </c:pt>
                <c:pt idx="2305">
                  <c:v>147.34773418012006</c:v>
                </c:pt>
                <c:pt idx="2306">
                  <c:v>147.34773418012006</c:v>
                </c:pt>
                <c:pt idx="2307">
                  <c:v>147.34773418012006</c:v>
                </c:pt>
                <c:pt idx="2308">
                  <c:v>147.34773418012006</c:v>
                </c:pt>
                <c:pt idx="2309">
                  <c:v>147.34773418012006</c:v>
                </c:pt>
                <c:pt idx="2310">
                  <c:v>147.34773418012006</c:v>
                </c:pt>
                <c:pt idx="2311">
                  <c:v>147.34773418012006</c:v>
                </c:pt>
                <c:pt idx="2312">
                  <c:v>147.34773418012006</c:v>
                </c:pt>
                <c:pt idx="2313">
                  <c:v>147.34773418012006</c:v>
                </c:pt>
                <c:pt idx="2314">
                  <c:v>147.34773418012006</c:v>
                </c:pt>
                <c:pt idx="2315">
                  <c:v>147.34773418012006</c:v>
                </c:pt>
                <c:pt idx="2316">
                  <c:v>147.34773418012006</c:v>
                </c:pt>
                <c:pt idx="2317">
                  <c:v>147.34773418012006</c:v>
                </c:pt>
                <c:pt idx="2318">
                  <c:v>147.34773418012006</c:v>
                </c:pt>
                <c:pt idx="2319">
                  <c:v>147.34773418012006</c:v>
                </c:pt>
                <c:pt idx="2320">
                  <c:v>147.34773418012006</c:v>
                </c:pt>
                <c:pt idx="2321">
                  <c:v>147.34773418012006</c:v>
                </c:pt>
                <c:pt idx="2322">
                  <c:v>147.34773418012006</c:v>
                </c:pt>
                <c:pt idx="2323">
                  <c:v>147.34773418012006</c:v>
                </c:pt>
                <c:pt idx="2324">
                  <c:v>147.34773418012006</c:v>
                </c:pt>
                <c:pt idx="2325">
                  <c:v>147.34773418012006</c:v>
                </c:pt>
                <c:pt idx="2326">
                  <c:v>147.34773418012006</c:v>
                </c:pt>
                <c:pt idx="2327">
                  <c:v>147.34773418012006</c:v>
                </c:pt>
                <c:pt idx="2328">
                  <c:v>147.34773418012006</c:v>
                </c:pt>
                <c:pt idx="2329">
                  <c:v>147.34773418012006</c:v>
                </c:pt>
                <c:pt idx="2330">
                  <c:v>147.34773418012006</c:v>
                </c:pt>
                <c:pt idx="2331">
                  <c:v>147.34773418012006</c:v>
                </c:pt>
                <c:pt idx="2332">
                  <c:v>147.34773418012006</c:v>
                </c:pt>
                <c:pt idx="2333">
                  <c:v>147.34773418012006</c:v>
                </c:pt>
                <c:pt idx="2334">
                  <c:v>147.34773418012006</c:v>
                </c:pt>
                <c:pt idx="2335">
                  <c:v>147.34773418012006</c:v>
                </c:pt>
                <c:pt idx="2336">
                  <c:v>147.34773418012006</c:v>
                </c:pt>
                <c:pt idx="2337">
                  <c:v>147.34773418012006</c:v>
                </c:pt>
                <c:pt idx="2338">
                  <c:v>147.34773418012006</c:v>
                </c:pt>
                <c:pt idx="2339">
                  <c:v>147.34773418012006</c:v>
                </c:pt>
                <c:pt idx="2340">
                  <c:v>147.34773418012006</c:v>
                </c:pt>
                <c:pt idx="2341">
                  <c:v>147.34773418012006</c:v>
                </c:pt>
                <c:pt idx="2342">
                  <c:v>147.34773418012006</c:v>
                </c:pt>
                <c:pt idx="2343">
                  <c:v>147.34773418012006</c:v>
                </c:pt>
                <c:pt idx="2344">
                  <c:v>147.34773418012006</c:v>
                </c:pt>
                <c:pt idx="2345">
                  <c:v>147.46592800343819</c:v>
                </c:pt>
                <c:pt idx="2346">
                  <c:v>148.44809957958691</c:v>
                </c:pt>
                <c:pt idx="2347">
                  <c:v>148.45940169616821</c:v>
                </c:pt>
                <c:pt idx="2348">
                  <c:v>148.98964477675381</c:v>
                </c:pt>
                <c:pt idx="2349">
                  <c:v>148.81434509227083</c:v>
                </c:pt>
                <c:pt idx="2350">
                  <c:v>148.81434509227083</c:v>
                </c:pt>
                <c:pt idx="2351">
                  <c:v>148.81434509227083</c:v>
                </c:pt>
                <c:pt idx="2352">
                  <c:v>148.81434509227083</c:v>
                </c:pt>
                <c:pt idx="2353">
                  <c:v>148.81434509227083</c:v>
                </c:pt>
                <c:pt idx="2354">
                  <c:v>148.81434509227083</c:v>
                </c:pt>
                <c:pt idx="2355">
                  <c:v>148.81434509227083</c:v>
                </c:pt>
                <c:pt idx="2356">
                  <c:v>148.81434509227083</c:v>
                </c:pt>
                <c:pt idx="2357">
                  <c:v>148.81434509227083</c:v>
                </c:pt>
                <c:pt idx="2358">
                  <c:v>148.81434509227083</c:v>
                </c:pt>
                <c:pt idx="2359">
                  <c:v>148.81434509227083</c:v>
                </c:pt>
                <c:pt idx="2360">
                  <c:v>148.81434509227083</c:v>
                </c:pt>
                <c:pt idx="2361">
                  <c:v>148.81434509227083</c:v>
                </c:pt>
                <c:pt idx="2362">
                  <c:v>148.81434509227083</c:v>
                </c:pt>
                <c:pt idx="2363">
                  <c:v>148.81434509227083</c:v>
                </c:pt>
                <c:pt idx="2364">
                  <c:v>148.81434509227083</c:v>
                </c:pt>
                <c:pt idx="2365">
                  <c:v>147.79515441132384</c:v>
                </c:pt>
                <c:pt idx="2366">
                  <c:v>148.51062017354127</c:v>
                </c:pt>
                <c:pt idx="2367">
                  <c:v>149.43355453258005</c:v>
                </c:pt>
                <c:pt idx="2368">
                  <c:v>149.9041344122997</c:v>
                </c:pt>
                <c:pt idx="2369">
                  <c:v>149.27034643794661</c:v>
                </c:pt>
                <c:pt idx="2370">
                  <c:v>149.27034643794661</c:v>
                </c:pt>
                <c:pt idx="2371">
                  <c:v>149.27034643794661</c:v>
                </c:pt>
                <c:pt idx="2372">
                  <c:v>148.31550894935017</c:v>
                </c:pt>
                <c:pt idx="2373">
                  <c:v>147.36829237126929</c:v>
                </c:pt>
                <c:pt idx="2374">
                  <c:v>147.18180616200183</c:v>
                </c:pt>
                <c:pt idx="2375">
                  <c:v>146.96748831841543</c:v>
                </c:pt>
                <c:pt idx="2376">
                  <c:v>148.09105524340092</c:v>
                </c:pt>
                <c:pt idx="2377">
                  <c:v>148.09105524340092</c:v>
                </c:pt>
                <c:pt idx="2378">
                  <c:v>148.09105524340092</c:v>
                </c:pt>
                <c:pt idx="2379">
                  <c:v>148.29388353894041</c:v>
                </c:pt>
                <c:pt idx="2380">
                  <c:v>148.70404774273811</c:v>
                </c:pt>
                <c:pt idx="2381">
                  <c:v>148.07754716070772</c:v>
                </c:pt>
                <c:pt idx="2382">
                  <c:v>148.35623564970768</c:v>
                </c:pt>
                <c:pt idx="2383">
                  <c:v>147.39989728848983</c:v>
                </c:pt>
                <c:pt idx="2384">
                  <c:v>147.12233574375861</c:v>
                </c:pt>
                <c:pt idx="2385">
                  <c:v>147.55820737060372</c:v>
                </c:pt>
                <c:pt idx="2386">
                  <c:v>149.94883628776029</c:v>
                </c:pt>
                <c:pt idx="2387">
                  <c:v>149.99844580279861</c:v>
                </c:pt>
                <c:pt idx="2388">
                  <c:v>149.24494650397554</c:v>
                </c:pt>
                <c:pt idx="2389">
                  <c:v>149.24494650397554</c:v>
                </c:pt>
                <c:pt idx="2390">
                  <c:v>149.24494650397554</c:v>
                </c:pt>
                <c:pt idx="2391">
                  <c:v>149.24494650397554</c:v>
                </c:pt>
                <c:pt idx="2392">
                  <c:v>149.24494650397554</c:v>
                </c:pt>
                <c:pt idx="2393">
                  <c:v>149.24494650397554</c:v>
                </c:pt>
                <c:pt idx="2394">
                  <c:v>149.24494650397554</c:v>
                </c:pt>
                <c:pt idx="2395">
                  <c:v>148.38709239066847</c:v>
                </c:pt>
                <c:pt idx="2396">
                  <c:v>148.87657503969757</c:v>
                </c:pt>
                <c:pt idx="2397">
                  <c:v>148.70804619786918</c:v>
                </c:pt>
                <c:pt idx="2398">
                  <c:v>147.82001047444837</c:v>
                </c:pt>
                <c:pt idx="2399">
                  <c:v>147.58766344207359</c:v>
                </c:pt>
                <c:pt idx="2400">
                  <c:v>148.02437068413533</c:v>
                </c:pt>
                <c:pt idx="2401">
                  <c:v>146.8414590074787</c:v>
                </c:pt>
                <c:pt idx="2402">
                  <c:v>147.3362587098591</c:v>
                </c:pt>
                <c:pt idx="2403">
                  <c:v>147.24977937865458</c:v>
                </c:pt>
                <c:pt idx="2404">
                  <c:v>147.34451593128495</c:v>
                </c:pt>
                <c:pt idx="2405">
                  <c:v>147.98751823941305</c:v>
                </c:pt>
                <c:pt idx="2406">
                  <c:v>147.39601064477512</c:v>
                </c:pt>
                <c:pt idx="2407">
                  <c:v>147.95633196652926</c:v>
                </c:pt>
                <c:pt idx="2408">
                  <c:v>147.68228021363922</c:v>
                </c:pt>
                <c:pt idx="2409">
                  <c:v>147.87796761329631</c:v>
                </c:pt>
                <c:pt idx="2410">
                  <c:v>147.87796761329631</c:v>
                </c:pt>
                <c:pt idx="2411">
                  <c:v>147.87796761329631</c:v>
                </c:pt>
                <c:pt idx="2412">
                  <c:v>147.87796761329631</c:v>
                </c:pt>
                <c:pt idx="2413">
                  <c:v>147.87796761329631</c:v>
                </c:pt>
                <c:pt idx="2414">
                  <c:v>147.87796761329631</c:v>
                </c:pt>
                <c:pt idx="2415">
                  <c:v>147.87796761329631</c:v>
                </c:pt>
                <c:pt idx="2416">
                  <c:v>148.03724270638796</c:v>
                </c:pt>
                <c:pt idx="2417">
                  <c:v>148.27353297849552</c:v>
                </c:pt>
                <c:pt idx="2418">
                  <c:v>148.30894265786134</c:v>
                </c:pt>
                <c:pt idx="2419">
                  <c:v>148.34408877533022</c:v>
                </c:pt>
                <c:pt idx="2420">
                  <c:v>147.45198433959087</c:v>
                </c:pt>
                <c:pt idx="2421">
                  <c:v>147.45198433959087</c:v>
                </c:pt>
                <c:pt idx="2422">
                  <c:v>146.87101728227432</c:v>
                </c:pt>
                <c:pt idx="2423">
                  <c:v>146.94779750336588</c:v>
                </c:pt>
                <c:pt idx="2424">
                  <c:v>147.84200593944374</c:v>
                </c:pt>
                <c:pt idx="2425">
                  <c:v>146.98507771377396</c:v>
                </c:pt>
                <c:pt idx="2426">
                  <c:v>146.86977648092824</c:v>
                </c:pt>
                <c:pt idx="2427">
                  <c:v>146.86977648092824</c:v>
                </c:pt>
                <c:pt idx="2428">
                  <c:v>146.86977648092824</c:v>
                </c:pt>
                <c:pt idx="2429">
                  <c:v>146.86977648092824</c:v>
                </c:pt>
                <c:pt idx="2430">
                  <c:v>146.86977648092824</c:v>
                </c:pt>
                <c:pt idx="2431">
                  <c:v>146.86977648092824</c:v>
                </c:pt>
                <c:pt idx="2432">
                  <c:v>146.86977648092824</c:v>
                </c:pt>
                <c:pt idx="2433">
                  <c:v>146.86977648092824</c:v>
                </c:pt>
                <c:pt idx="2434">
                  <c:v>145.63958186886572</c:v>
                </c:pt>
                <c:pt idx="2435">
                  <c:v>144.31323441410177</c:v>
                </c:pt>
                <c:pt idx="2436">
                  <c:v>144.17227551968051</c:v>
                </c:pt>
                <c:pt idx="2437">
                  <c:v>144.15005852399074</c:v>
                </c:pt>
                <c:pt idx="2438">
                  <c:v>144.86206788443442</c:v>
                </c:pt>
                <c:pt idx="2439">
                  <c:v>146.43921927597975</c:v>
                </c:pt>
                <c:pt idx="2440">
                  <c:v>145.91826850900213</c:v>
                </c:pt>
                <c:pt idx="2441">
                  <c:v>146.62932510474621</c:v>
                </c:pt>
                <c:pt idx="2442">
                  <c:v>146.64970804596516</c:v>
                </c:pt>
                <c:pt idx="2443">
                  <c:v>146.66928317337909</c:v>
                </c:pt>
                <c:pt idx="2444">
                  <c:v>146.66928317337909</c:v>
                </c:pt>
                <c:pt idx="2445">
                  <c:v>146.86957487893321</c:v>
                </c:pt>
                <c:pt idx="2446">
                  <c:v>146.36577067307962</c:v>
                </c:pt>
                <c:pt idx="2447">
                  <c:v>146.66687742319934</c:v>
                </c:pt>
                <c:pt idx="2448">
                  <c:v>147.09108564226111</c:v>
                </c:pt>
                <c:pt idx="2449">
                  <c:v>147.51737132095371</c:v>
                </c:pt>
                <c:pt idx="2450">
                  <c:v>147.51737132095371</c:v>
                </c:pt>
                <c:pt idx="2451">
                  <c:v>147.51737132095371</c:v>
                </c:pt>
                <c:pt idx="2452">
                  <c:v>147.51737132095371</c:v>
                </c:pt>
                <c:pt idx="2453">
                  <c:v>147.51737132095371</c:v>
                </c:pt>
                <c:pt idx="2454">
                  <c:v>147.51737132095371</c:v>
                </c:pt>
                <c:pt idx="2455">
                  <c:v>147.51737132095371</c:v>
                </c:pt>
                <c:pt idx="2456">
                  <c:v>147.02320113826349</c:v>
                </c:pt>
                <c:pt idx="2457">
                  <c:v>146.15226577057257</c:v>
                </c:pt>
                <c:pt idx="2458">
                  <c:v>145.81753048058948</c:v>
                </c:pt>
                <c:pt idx="2459">
                  <c:v>145.91975817488643</c:v>
                </c:pt>
                <c:pt idx="2460">
                  <c:v>145.2380898068501</c:v>
                </c:pt>
                <c:pt idx="2461">
                  <c:v>145.18186904257971</c:v>
                </c:pt>
                <c:pt idx="2462">
                  <c:v>145.7603561423567</c:v>
                </c:pt>
                <c:pt idx="2463">
                  <c:v>146.10573879751843</c:v>
                </c:pt>
                <c:pt idx="2464">
                  <c:v>145.82514574864524</c:v>
                </c:pt>
                <c:pt idx="2465">
                  <c:v>146.21944448824044</c:v>
                </c:pt>
                <c:pt idx="2466">
                  <c:v>146.21944448824044</c:v>
                </c:pt>
                <c:pt idx="2467">
                  <c:v>146.21944448824044</c:v>
                </c:pt>
                <c:pt idx="2468">
                  <c:v>146.21944448824044</c:v>
                </c:pt>
                <c:pt idx="2469">
                  <c:v>146.21944448824044</c:v>
                </c:pt>
                <c:pt idx="2470">
                  <c:v>146.21944448824044</c:v>
                </c:pt>
                <c:pt idx="2471">
                  <c:v>146.21944448824044</c:v>
                </c:pt>
                <c:pt idx="2472">
                  <c:v>146.21944448824044</c:v>
                </c:pt>
                <c:pt idx="2473">
                  <c:v>146.21944448824044</c:v>
                </c:pt>
                <c:pt idx="2474">
                  <c:v>146.21944448824044</c:v>
                </c:pt>
                <c:pt idx="2475">
                  <c:v>146.21944448824044</c:v>
                </c:pt>
                <c:pt idx="2476">
                  <c:v>146.21944448824044</c:v>
                </c:pt>
                <c:pt idx="2477">
                  <c:v>146.21944448824044</c:v>
                </c:pt>
                <c:pt idx="2478">
                  <c:v>146.21944448824044</c:v>
                </c:pt>
                <c:pt idx="2479">
                  <c:v>146.21944448824044</c:v>
                </c:pt>
                <c:pt idx="2480">
                  <c:v>146.21944448824044</c:v>
                </c:pt>
                <c:pt idx="2481">
                  <c:v>146.21944448824044</c:v>
                </c:pt>
                <c:pt idx="2482">
                  <c:v>146.21944448824044</c:v>
                </c:pt>
                <c:pt idx="2483">
                  <c:v>146.21944448824044</c:v>
                </c:pt>
                <c:pt idx="2484">
                  <c:v>146.21944448824044</c:v>
                </c:pt>
                <c:pt idx="2485">
                  <c:v>146.21944448824044</c:v>
                </c:pt>
                <c:pt idx="2486">
                  <c:v>145.51482646963586</c:v>
                </c:pt>
                <c:pt idx="2487">
                  <c:v>144.88486341748995</c:v>
                </c:pt>
                <c:pt idx="2488">
                  <c:v>144.43965018561667</c:v>
                </c:pt>
                <c:pt idx="2489">
                  <c:v>144.32020435768229</c:v>
                </c:pt>
                <c:pt idx="2490">
                  <c:v>144.75909879336734</c:v>
                </c:pt>
                <c:pt idx="2491">
                  <c:v>144.67284744674902</c:v>
                </c:pt>
                <c:pt idx="2492">
                  <c:v>144.74994312092224</c:v>
                </c:pt>
                <c:pt idx="2493">
                  <c:v>144.17540578731501</c:v>
                </c:pt>
                <c:pt idx="2494">
                  <c:v>144.09283291212122</c:v>
                </c:pt>
                <c:pt idx="2495">
                  <c:v>143.57851322811581</c:v>
                </c:pt>
                <c:pt idx="2496">
                  <c:v>143.15529837961142</c:v>
                </c:pt>
                <c:pt idx="2497">
                  <c:v>141.91402739202482</c:v>
                </c:pt>
                <c:pt idx="2498">
                  <c:v>142.07168756991248</c:v>
                </c:pt>
                <c:pt idx="2499">
                  <c:v>141.53099560231701</c:v>
                </c:pt>
                <c:pt idx="2500">
                  <c:v>141.70382524502213</c:v>
                </c:pt>
                <c:pt idx="2501">
                  <c:v>142.43053567587256</c:v>
                </c:pt>
                <c:pt idx="2502">
                  <c:v>142.57569889082518</c:v>
                </c:pt>
                <c:pt idx="2503">
                  <c:v>142.53759145735714</c:v>
                </c:pt>
                <c:pt idx="2504">
                  <c:v>142.82423192898023</c:v>
                </c:pt>
                <c:pt idx="2505">
                  <c:v>142.58255117402584</c:v>
                </c:pt>
                <c:pt idx="2506">
                  <c:v>142.58255117402584</c:v>
                </c:pt>
                <c:pt idx="2507">
                  <c:v>142.58255117402584</c:v>
                </c:pt>
                <c:pt idx="2508">
                  <c:v>142.58255117402584</c:v>
                </c:pt>
                <c:pt idx="2509">
                  <c:v>142.58255117402584</c:v>
                </c:pt>
                <c:pt idx="2510">
                  <c:v>142.58255117402584</c:v>
                </c:pt>
                <c:pt idx="2511">
                  <c:v>142.58255117402584</c:v>
                </c:pt>
                <c:pt idx="2512">
                  <c:v>142.58255117402584</c:v>
                </c:pt>
                <c:pt idx="2513">
                  <c:v>142.58255117402584</c:v>
                </c:pt>
                <c:pt idx="2514">
                  <c:v>142.58255117402584</c:v>
                </c:pt>
                <c:pt idx="2515">
                  <c:v>142.58255117402584</c:v>
                </c:pt>
                <c:pt idx="2516">
                  <c:v>142.58255117402584</c:v>
                </c:pt>
                <c:pt idx="2517">
                  <c:v>142.58255117402584</c:v>
                </c:pt>
                <c:pt idx="2518">
                  <c:v>142.58255117402584</c:v>
                </c:pt>
                <c:pt idx="2519">
                  <c:v>142.58255117402584</c:v>
                </c:pt>
                <c:pt idx="2520">
                  <c:v>142.58255117402584</c:v>
                </c:pt>
                <c:pt idx="2521">
                  <c:v>142.58255117402584</c:v>
                </c:pt>
                <c:pt idx="2522">
                  <c:v>142.58255117402584</c:v>
                </c:pt>
                <c:pt idx="2523">
                  <c:v>142.58255117402584</c:v>
                </c:pt>
                <c:pt idx="2524">
                  <c:v>142.58255117402584</c:v>
                </c:pt>
                <c:pt idx="2525">
                  <c:v>142.58255117402584</c:v>
                </c:pt>
                <c:pt idx="2526">
                  <c:v>142.58255117402584</c:v>
                </c:pt>
                <c:pt idx="2527">
                  <c:v>142.58255117402584</c:v>
                </c:pt>
                <c:pt idx="2528">
                  <c:v>142.58255117402584</c:v>
                </c:pt>
                <c:pt idx="2529">
                  <c:v>142.58255117402584</c:v>
                </c:pt>
                <c:pt idx="2530">
                  <c:v>142.58255117402584</c:v>
                </c:pt>
                <c:pt idx="2531">
                  <c:v>142.58255117402584</c:v>
                </c:pt>
                <c:pt idx="2532">
                  <c:v>142.58255117402584</c:v>
                </c:pt>
                <c:pt idx="2533">
                  <c:v>142.58255117402584</c:v>
                </c:pt>
                <c:pt idx="2534">
                  <c:v>142.58255117402584</c:v>
                </c:pt>
                <c:pt idx="2535">
                  <c:v>142.58255117402584</c:v>
                </c:pt>
                <c:pt idx="2536">
                  <c:v>142.58255117402584</c:v>
                </c:pt>
                <c:pt idx="2537">
                  <c:v>142.58255117402584</c:v>
                </c:pt>
                <c:pt idx="2538">
                  <c:v>142.57985966805998</c:v>
                </c:pt>
                <c:pt idx="2539">
                  <c:v>142.53393701318328</c:v>
                </c:pt>
                <c:pt idx="2540">
                  <c:v>142.85348759046261</c:v>
                </c:pt>
                <c:pt idx="2541">
                  <c:v>142.12778352185026</c:v>
                </c:pt>
                <c:pt idx="2542">
                  <c:v>142.0027738592612</c:v>
                </c:pt>
                <c:pt idx="2543">
                  <c:v>142.58451173873888</c:v>
                </c:pt>
                <c:pt idx="2544">
                  <c:v>143.0646500195781</c:v>
                </c:pt>
                <c:pt idx="2545">
                  <c:v>143.4582121230504</c:v>
                </c:pt>
                <c:pt idx="2546">
                  <c:v>143.58985120781551</c:v>
                </c:pt>
                <c:pt idx="2547">
                  <c:v>142.97614634692138</c:v>
                </c:pt>
                <c:pt idx="2548">
                  <c:v>144.23825903803322</c:v>
                </c:pt>
                <c:pt idx="2549">
                  <c:v>143.92630381394443</c:v>
                </c:pt>
                <c:pt idx="2550">
                  <c:v>144.17991035096199</c:v>
                </c:pt>
                <c:pt idx="2551">
                  <c:v>144.17057631749233</c:v>
                </c:pt>
                <c:pt idx="2552">
                  <c:v>144.41489588093316</c:v>
                </c:pt>
                <c:pt idx="2553">
                  <c:v>144.41489588093316</c:v>
                </c:pt>
                <c:pt idx="2554">
                  <c:v>144.41489588093316</c:v>
                </c:pt>
                <c:pt idx="2555">
                  <c:v>144.41489588093316</c:v>
                </c:pt>
                <c:pt idx="2556">
                  <c:v>144.41489588093316</c:v>
                </c:pt>
                <c:pt idx="2557">
                  <c:v>144.41489588093316</c:v>
                </c:pt>
                <c:pt idx="2558">
                  <c:v>144.41489588093316</c:v>
                </c:pt>
                <c:pt idx="2559">
                  <c:v>144.41489588093316</c:v>
                </c:pt>
                <c:pt idx="2560">
                  <c:v>144.41489588093316</c:v>
                </c:pt>
                <c:pt idx="2561">
                  <c:v>144.41489588093316</c:v>
                </c:pt>
                <c:pt idx="2562">
                  <c:v>144.41489588093316</c:v>
                </c:pt>
                <c:pt idx="2563">
                  <c:v>145.10370230192754</c:v>
                </c:pt>
                <c:pt idx="2564">
                  <c:v>144.73257424242004</c:v>
                </c:pt>
                <c:pt idx="2565">
                  <c:v>144.42251457290999</c:v>
                </c:pt>
                <c:pt idx="2566">
                  <c:v>143.6722731756729</c:v>
                </c:pt>
                <c:pt idx="2567">
                  <c:v>143.3740146356356</c:v>
                </c:pt>
                <c:pt idx="2568">
                  <c:v>143.67656000629407</c:v>
                </c:pt>
                <c:pt idx="2569">
                  <c:v>144.06469829411964</c:v>
                </c:pt>
                <c:pt idx="2570">
                  <c:v>144.33282153976543</c:v>
                </c:pt>
                <c:pt idx="2571">
                  <c:v>144.54265389041913</c:v>
                </c:pt>
                <c:pt idx="2572">
                  <c:v>144.50987723180123</c:v>
                </c:pt>
                <c:pt idx="2573">
                  <c:v>144.50987723180123</c:v>
                </c:pt>
                <c:pt idx="2574">
                  <c:v>144.50987723180123</c:v>
                </c:pt>
                <c:pt idx="2575">
                  <c:v>144.50987723180123</c:v>
                </c:pt>
                <c:pt idx="2576">
                  <c:v>144.50987723180123</c:v>
                </c:pt>
                <c:pt idx="2577">
                  <c:v>144.50987723180123</c:v>
                </c:pt>
                <c:pt idx="2578">
                  <c:v>144.50987723180123</c:v>
                </c:pt>
                <c:pt idx="2579">
                  <c:v>144.50987723180123</c:v>
                </c:pt>
                <c:pt idx="2580">
                  <c:v>144.50987723180123</c:v>
                </c:pt>
                <c:pt idx="2581">
                  <c:v>144.51896686625736</c:v>
                </c:pt>
                <c:pt idx="2582">
                  <c:v>144.03070252745528</c:v>
                </c:pt>
                <c:pt idx="2583">
                  <c:v>143.90550935202378</c:v>
                </c:pt>
                <c:pt idx="2584">
                  <c:v>143.58911095658175</c:v>
                </c:pt>
                <c:pt idx="2585">
                  <c:v>145.30636543779642</c:v>
                </c:pt>
                <c:pt idx="2586">
                  <c:v>145.30636543779642</c:v>
                </c:pt>
                <c:pt idx="2587">
                  <c:v>145.30636543779642</c:v>
                </c:pt>
                <c:pt idx="2588">
                  <c:v>145.30636543779642</c:v>
                </c:pt>
                <c:pt idx="2589">
                  <c:v>145.30636543779642</c:v>
                </c:pt>
                <c:pt idx="2590">
                  <c:v>145.30636543779642</c:v>
                </c:pt>
                <c:pt idx="2591">
                  <c:v>145.30636543779642</c:v>
                </c:pt>
                <c:pt idx="2592">
                  <c:v>145.30636543779642</c:v>
                </c:pt>
                <c:pt idx="2593">
                  <c:v>145.30636543779642</c:v>
                </c:pt>
                <c:pt idx="2594">
                  <c:v>145.30636543779642</c:v>
                </c:pt>
                <c:pt idx="2595">
                  <c:v>145.80397532147222</c:v>
                </c:pt>
                <c:pt idx="2596">
                  <c:v>145.90557955030658</c:v>
                </c:pt>
                <c:pt idx="2597">
                  <c:v>145.6630811490914</c:v>
                </c:pt>
                <c:pt idx="2598">
                  <c:v>145.34212337761147</c:v>
                </c:pt>
                <c:pt idx="2599">
                  <c:v>145.23289559623498</c:v>
                </c:pt>
                <c:pt idx="2600">
                  <c:v>145.23289559623498</c:v>
                </c:pt>
                <c:pt idx="2601">
                  <c:v>145.23289559623498</c:v>
                </c:pt>
                <c:pt idx="2602">
                  <c:v>145.23289559623498</c:v>
                </c:pt>
                <c:pt idx="2603">
                  <c:v>145.23289559623498</c:v>
                </c:pt>
                <c:pt idx="2604">
                  <c:v>145.23289559623498</c:v>
                </c:pt>
                <c:pt idx="2605">
                  <c:v>145.23289559623498</c:v>
                </c:pt>
                <c:pt idx="2606">
                  <c:v>145.23289559623498</c:v>
                </c:pt>
                <c:pt idx="2607">
                  <c:v>145.23289559623498</c:v>
                </c:pt>
                <c:pt idx="2608">
                  <c:v>145.23289559623498</c:v>
                </c:pt>
                <c:pt idx="2609">
                  <c:v>145.23289559623498</c:v>
                </c:pt>
                <c:pt idx="2610">
                  <c:v>145.23289559623498</c:v>
                </c:pt>
                <c:pt idx="2611">
                  <c:v>145.23289559623498</c:v>
                </c:pt>
                <c:pt idx="2612">
                  <c:v>145.23289559623498</c:v>
                </c:pt>
                <c:pt idx="2613">
                  <c:v>145.23289559623498</c:v>
                </c:pt>
                <c:pt idx="2614">
                  <c:v>145.23289559623498</c:v>
                </c:pt>
                <c:pt idx="2615">
                  <c:v>145.23289559623498</c:v>
                </c:pt>
                <c:pt idx="2616">
                  <c:v>145.23289559623498</c:v>
                </c:pt>
                <c:pt idx="2617">
                  <c:v>145.23289559623498</c:v>
                </c:pt>
                <c:pt idx="2618">
                  <c:v>145.23289559623498</c:v>
                </c:pt>
                <c:pt idx="2619">
                  <c:v>145.23289559623498</c:v>
                </c:pt>
                <c:pt idx="2620">
                  <c:v>145.23289559623498</c:v>
                </c:pt>
                <c:pt idx="2621">
                  <c:v>145.23289559623498</c:v>
                </c:pt>
                <c:pt idx="2622">
                  <c:v>145.23289559623498</c:v>
                </c:pt>
                <c:pt idx="2623">
                  <c:v>145.23289559623498</c:v>
                </c:pt>
                <c:pt idx="2624">
                  <c:v>145.23289559623498</c:v>
                </c:pt>
                <c:pt idx="2625">
                  <c:v>145.23289559623498</c:v>
                </c:pt>
                <c:pt idx="2626">
                  <c:v>145.23289559623498</c:v>
                </c:pt>
                <c:pt idx="2627">
                  <c:v>145.23289559623498</c:v>
                </c:pt>
                <c:pt idx="2628">
                  <c:v>145.23289559623498</c:v>
                </c:pt>
                <c:pt idx="2629">
                  <c:v>145.23289559623498</c:v>
                </c:pt>
                <c:pt idx="2630">
                  <c:v>145.23289559623498</c:v>
                </c:pt>
                <c:pt idx="2631">
                  <c:v>145.23289559623498</c:v>
                </c:pt>
                <c:pt idx="2632">
                  <c:v>145.23289559623498</c:v>
                </c:pt>
                <c:pt idx="2633">
                  <c:v>145.23289559623498</c:v>
                </c:pt>
                <c:pt idx="2634">
                  <c:v>145.23289559623498</c:v>
                </c:pt>
                <c:pt idx="2635">
                  <c:v>145.23289559623498</c:v>
                </c:pt>
                <c:pt idx="2636">
                  <c:v>145.23289559623498</c:v>
                </c:pt>
                <c:pt idx="2637">
                  <c:v>145.23289559623498</c:v>
                </c:pt>
                <c:pt idx="2638">
                  <c:v>145.23289559623498</c:v>
                </c:pt>
                <c:pt idx="2639">
                  <c:v>145.23289559623498</c:v>
                </c:pt>
                <c:pt idx="2640">
                  <c:v>145.23289559623498</c:v>
                </c:pt>
                <c:pt idx="2641">
                  <c:v>145.23289559623498</c:v>
                </c:pt>
                <c:pt idx="2642">
                  <c:v>144.96779269288123</c:v>
                </c:pt>
                <c:pt idx="2643">
                  <c:v>144.54515043230933</c:v>
                </c:pt>
                <c:pt idx="2644">
                  <c:v>144.97698925627634</c:v>
                </c:pt>
                <c:pt idx="2645">
                  <c:v>144.73028447464935</c:v>
                </c:pt>
                <c:pt idx="2646">
                  <c:v>144.97409712661661</c:v>
                </c:pt>
                <c:pt idx="2647">
                  <c:v>144.96227500299119</c:v>
                </c:pt>
                <c:pt idx="2648">
                  <c:v>144.72242864389986</c:v>
                </c:pt>
                <c:pt idx="2649">
                  <c:v>143.29877531219162</c:v>
                </c:pt>
                <c:pt idx="2650">
                  <c:v>141.7365721400065</c:v>
                </c:pt>
                <c:pt idx="2651">
                  <c:v>141.46990607192868</c:v>
                </c:pt>
                <c:pt idx="2652">
                  <c:v>141.12932615585422</c:v>
                </c:pt>
                <c:pt idx="2653">
                  <c:v>142.01827175312343</c:v>
                </c:pt>
                <c:pt idx="2654">
                  <c:v>141.46994007213362</c:v>
                </c:pt>
                <c:pt idx="2655">
                  <c:v>141.08645578843675</c:v>
                </c:pt>
                <c:pt idx="2656">
                  <c:v>141.68721710144266</c:v>
                </c:pt>
                <c:pt idx="2657">
                  <c:v>141.76080940005116</c:v>
                </c:pt>
                <c:pt idx="2658">
                  <c:v>141.38063440349265</c:v>
                </c:pt>
                <c:pt idx="2659">
                  <c:v>141.35072205828675</c:v>
                </c:pt>
                <c:pt idx="2660">
                  <c:v>140.77849043477167</c:v>
                </c:pt>
                <c:pt idx="2661">
                  <c:v>140.13572174305449</c:v>
                </c:pt>
                <c:pt idx="2662">
                  <c:v>139.72738183910744</c:v>
                </c:pt>
                <c:pt idx="2663">
                  <c:v>139.91298977692813</c:v>
                </c:pt>
                <c:pt idx="2664">
                  <c:v>139.84406000369961</c:v>
                </c:pt>
                <c:pt idx="2665">
                  <c:v>139.91503637730906</c:v>
                </c:pt>
                <c:pt idx="2666">
                  <c:v>139.27400206710473</c:v>
                </c:pt>
                <c:pt idx="2667">
                  <c:v>138.88320686952366</c:v>
                </c:pt>
                <c:pt idx="2668">
                  <c:v>138.63134236162014</c:v>
                </c:pt>
                <c:pt idx="2669">
                  <c:v>139.39634358421324</c:v>
                </c:pt>
                <c:pt idx="2670">
                  <c:v>138.81429376369678</c:v>
                </c:pt>
                <c:pt idx="2671">
                  <c:v>138.30024769801514</c:v>
                </c:pt>
                <c:pt idx="2672">
                  <c:v>137.75276546992015</c:v>
                </c:pt>
                <c:pt idx="2673">
                  <c:v>137.78987229157258</c:v>
                </c:pt>
                <c:pt idx="2674">
                  <c:v>137.54578977178369</c:v>
                </c:pt>
                <c:pt idx="2675">
                  <c:v>137.02227442870335</c:v>
                </c:pt>
                <c:pt idx="2676">
                  <c:v>137.00522494777834</c:v>
                </c:pt>
                <c:pt idx="2677">
                  <c:v>136.99275128669214</c:v>
                </c:pt>
                <c:pt idx="2678">
                  <c:v>137.96014574310678</c:v>
                </c:pt>
                <c:pt idx="2679">
                  <c:v>138.29319135929759</c:v>
                </c:pt>
                <c:pt idx="2680">
                  <c:v>137.60875989877158</c:v>
                </c:pt>
                <c:pt idx="2681">
                  <c:v>137.9638423606624</c:v>
                </c:pt>
                <c:pt idx="2682">
                  <c:v>137.95275240020115</c:v>
                </c:pt>
                <c:pt idx="2683">
                  <c:v>137.74836257673294</c:v>
                </c:pt>
                <c:pt idx="2684">
                  <c:v>137.44723864908724</c:v>
                </c:pt>
                <c:pt idx="2685">
                  <c:v>137.12848751789969</c:v>
                </c:pt>
                <c:pt idx="2686">
                  <c:v>137.50960182931422</c:v>
                </c:pt>
                <c:pt idx="2687">
                  <c:v>138.0577593514281</c:v>
                </c:pt>
                <c:pt idx="2688">
                  <c:v>139.04236257291356</c:v>
                </c:pt>
                <c:pt idx="2689">
                  <c:v>137.82950667019909</c:v>
                </c:pt>
                <c:pt idx="2690">
                  <c:v>137.86776539048591</c:v>
                </c:pt>
                <c:pt idx="2691">
                  <c:v>137.78847696736511</c:v>
                </c:pt>
                <c:pt idx="2692">
                  <c:v>138.54734600133719</c:v>
                </c:pt>
                <c:pt idx="2693">
                  <c:v>137.33144988692601</c:v>
                </c:pt>
                <c:pt idx="2694">
                  <c:v>137.54173059378579</c:v>
                </c:pt>
                <c:pt idx="2695">
                  <c:v>137.56267356623124</c:v>
                </c:pt>
                <c:pt idx="2696">
                  <c:v>137.78167123958448</c:v>
                </c:pt>
                <c:pt idx="2697">
                  <c:v>137.33494884746466</c:v>
                </c:pt>
                <c:pt idx="2698">
                  <c:v>137.2999347860947</c:v>
                </c:pt>
                <c:pt idx="2699">
                  <c:v>137.01694372146838</c:v>
                </c:pt>
                <c:pt idx="2700">
                  <c:v>137.00346741165271</c:v>
                </c:pt>
                <c:pt idx="2701">
                  <c:v>138.00201698369833</c:v>
                </c:pt>
                <c:pt idx="2702">
                  <c:v>138.00201698369833</c:v>
                </c:pt>
                <c:pt idx="2703">
                  <c:v>138.00201698369833</c:v>
                </c:pt>
                <c:pt idx="2704">
                  <c:v>137.26778263098731</c:v>
                </c:pt>
                <c:pt idx="2705">
                  <c:v>137.67236488285417</c:v>
                </c:pt>
                <c:pt idx="2706">
                  <c:v>138.19295130541215</c:v>
                </c:pt>
                <c:pt idx="2707">
                  <c:v>137.50214639715855</c:v>
                </c:pt>
                <c:pt idx="2708">
                  <c:v>137.40302655778908</c:v>
                </c:pt>
                <c:pt idx="2709">
                  <c:v>137.5820986752945</c:v>
                </c:pt>
                <c:pt idx="2710">
                  <c:v>137.43199029193622</c:v>
                </c:pt>
                <c:pt idx="2711">
                  <c:v>138.02857672955571</c:v>
                </c:pt>
                <c:pt idx="2712">
                  <c:v>138.65859462236173</c:v>
                </c:pt>
                <c:pt idx="2713">
                  <c:v>138.10832988044876</c:v>
                </c:pt>
                <c:pt idx="2714">
                  <c:v>137.9717807507692</c:v>
                </c:pt>
                <c:pt idx="2715">
                  <c:v>138.14207221992243</c:v>
                </c:pt>
                <c:pt idx="2716">
                  <c:v>138.29595697410872</c:v>
                </c:pt>
                <c:pt idx="2717">
                  <c:v>138.19740490679158</c:v>
                </c:pt>
                <c:pt idx="2718">
                  <c:v>138.246595006935</c:v>
                </c:pt>
                <c:pt idx="2719">
                  <c:v>138.97010079656897</c:v>
                </c:pt>
                <c:pt idx="2720">
                  <c:v>139.81513337026666</c:v>
                </c:pt>
                <c:pt idx="2721">
                  <c:v>139.25140150817523</c:v>
                </c:pt>
                <c:pt idx="2722">
                  <c:v>139.44177076193239</c:v>
                </c:pt>
                <c:pt idx="2723">
                  <c:v>139.48670443376167</c:v>
                </c:pt>
                <c:pt idx="2724">
                  <c:v>139.16288537718768</c:v>
                </c:pt>
                <c:pt idx="2725">
                  <c:v>139.05570634484886</c:v>
                </c:pt>
                <c:pt idx="2726">
                  <c:v>139.11070421629083</c:v>
                </c:pt>
                <c:pt idx="2727">
                  <c:v>139.00862424429613</c:v>
                </c:pt>
                <c:pt idx="2728">
                  <c:v>137.51836495372535</c:v>
                </c:pt>
                <c:pt idx="2729">
                  <c:v>137.95068615969149</c:v>
                </c:pt>
                <c:pt idx="2730">
                  <c:v>138.03673075930917</c:v>
                </c:pt>
                <c:pt idx="2731">
                  <c:v>138.87559361881034</c:v>
                </c:pt>
                <c:pt idx="2732">
                  <c:v>138.27243248520048</c:v>
                </c:pt>
                <c:pt idx="2733">
                  <c:v>137.32341605751031</c:v>
                </c:pt>
                <c:pt idx="2734">
                  <c:v>136.19733846033208</c:v>
                </c:pt>
                <c:pt idx="2735">
                  <c:v>137.00735249718105</c:v>
                </c:pt>
                <c:pt idx="2736">
                  <c:v>136.62198910923163</c:v>
                </c:pt>
                <c:pt idx="2737">
                  <c:v>136.74797992261216</c:v>
                </c:pt>
                <c:pt idx="2738">
                  <c:v>136.69980195381254</c:v>
                </c:pt>
                <c:pt idx="2739">
                  <c:v>137.04458876502588</c:v>
                </c:pt>
                <c:pt idx="2740">
                  <c:v>135.61000707303802</c:v>
                </c:pt>
                <c:pt idx="2741">
                  <c:v>136.37779089867436</c:v>
                </c:pt>
                <c:pt idx="2742">
                  <c:v>135.83232226507255</c:v>
                </c:pt>
                <c:pt idx="2743">
                  <c:v>135.8889486095097</c:v>
                </c:pt>
                <c:pt idx="2744">
                  <c:v>135.9475394894595</c:v>
                </c:pt>
                <c:pt idx="2745">
                  <c:v>135.80061076989381</c:v>
                </c:pt>
                <c:pt idx="2746">
                  <c:v>136.67682798419446</c:v>
                </c:pt>
                <c:pt idx="2747">
                  <c:v>136.83653701071381</c:v>
                </c:pt>
                <c:pt idx="2748">
                  <c:v>136.52548302937444</c:v>
                </c:pt>
                <c:pt idx="2749">
                  <c:v>136.52548302937444</c:v>
                </c:pt>
                <c:pt idx="2750">
                  <c:v>136.52548302937444</c:v>
                </c:pt>
                <c:pt idx="2751">
                  <c:v>136.52548302937444</c:v>
                </c:pt>
                <c:pt idx="2752">
                  <c:v>136.52548302937444</c:v>
                </c:pt>
                <c:pt idx="2753">
                  <c:v>136.52548302937444</c:v>
                </c:pt>
                <c:pt idx="2754">
                  <c:v>136.52548302937444</c:v>
                </c:pt>
                <c:pt idx="2755">
                  <c:v>136.52548302937444</c:v>
                </c:pt>
                <c:pt idx="2756">
                  <c:v>136.52548302937444</c:v>
                </c:pt>
                <c:pt idx="2757">
                  <c:v>136.52548302937444</c:v>
                </c:pt>
                <c:pt idx="2758">
                  <c:v>136.52548302937444</c:v>
                </c:pt>
                <c:pt idx="2759">
                  <c:v>136.52548302937444</c:v>
                </c:pt>
                <c:pt idx="2760">
                  <c:v>136.52548302937444</c:v>
                </c:pt>
                <c:pt idx="2761">
                  <c:v>136.52548302937444</c:v>
                </c:pt>
                <c:pt idx="2762">
                  <c:v>136.52548302937444</c:v>
                </c:pt>
                <c:pt idx="2763">
                  <c:v>136.52548302937444</c:v>
                </c:pt>
                <c:pt idx="2764">
                  <c:v>136.52548302937444</c:v>
                </c:pt>
                <c:pt idx="2765">
                  <c:v>136.52548302937444</c:v>
                </c:pt>
                <c:pt idx="2766">
                  <c:v>136.52548302937444</c:v>
                </c:pt>
                <c:pt idx="2767">
                  <c:v>136.52548302937444</c:v>
                </c:pt>
                <c:pt idx="2768">
                  <c:v>136.52548302937444</c:v>
                </c:pt>
                <c:pt idx="2769">
                  <c:v>136.52548302937444</c:v>
                </c:pt>
                <c:pt idx="2770">
                  <c:v>136.52548302937444</c:v>
                </c:pt>
                <c:pt idx="2771">
                  <c:v>136.52548302937444</c:v>
                </c:pt>
                <c:pt idx="2772">
                  <c:v>136.52548302937444</c:v>
                </c:pt>
                <c:pt idx="2773">
                  <c:v>136.52548302937444</c:v>
                </c:pt>
                <c:pt idx="2774">
                  <c:v>136.52548302937444</c:v>
                </c:pt>
                <c:pt idx="2775">
                  <c:v>136.52548302937444</c:v>
                </c:pt>
                <c:pt idx="2776">
                  <c:v>136.52548302937444</c:v>
                </c:pt>
                <c:pt idx="2777">
                  <c:v>136.52548302937444</c:v>
                </c:pt>
                <c:pt idx="2778">
                  <c:v>136.52548302937444</c:v>
                </c:pt>
                <c:pt idx="2779">
                  <c:v>136.52548302937444</c:v>
                </c:pt>
                <c:pt idx="2780">
                  <c:v>136.52548302937444</c:v>
                </c:pt>
                <c:pt idx="2781">
                  <c:v>134.97214269616759</c:v>
                </c:pt>
                <c:pt idx="2782">
                  <c:v>135.80127966299381</c:v>
                </c:pt>
                <c:pt idx="2783">
                  <c:v>135.68135419142658</c:v>
                </c:pt>
                <c:pt idx="2784">
                  <c:v>135.59844693423145</c:v>
                </c:pt>
                <c:pt idx="2785">
                  <c:v>134.93110758286787</c:v>
                </c:pt>
                <c:pt idx="2786">
                  <c:v>135.02961626864709</c:v>
                </c:pt>
                <c:pt idx="2787">
                  <c:v>134.85762348961876</c:v>
                </c:pt>
                <c:pt idx="2788">
                  <c:v>134.42598948930672</c:v>
                </c:pt>
                <c:pt idx="2789">
                  <c:v>134.66947751447307</c:v>
                </c:pt>
                <c:pt idx="2790">
                  <c:v>134.49790001338337</c:v>
                </c:pt>
                <c:pt idx="2791">
                  <c:v>134.91768187280127</c:v>
                </c:pt>
                <c:pt idx="2792">
                  <c:v>135.14041371654312</c:v>
                </c:pt>
                <c:pt idx="2793">
                  <c:v>134.6162615951192</c:v>
                </c:pt>
                <c:pt idx="2794">
                  <c:v>134.46767945815142</c:v>
                </c:pt>
                <c:pt idx="2795">
                  <c:v>134.69220059894369</c:v>
                </c:pt>
                <c:pt idx="2796">
                  <c:v>134.4578593639535</c:v>
                </c:pt>
                <c:pt idx="2797">
                  <c:v>134.64369204127132</c:v>
                </c:pt>
                <c:pt idx="2798">
                  <c:v>133.8941642211777</c:v>
                </c:pt>
                <c:pt idx="2799">
                  <c:v>133.92021092681949</c:v>
                </c:pt>
                <c:pt idx="2800">
                  <c:v>133.67552846468266</c:v>
                </c:pt>
                <c:pt idx="2801">
                  <c:v>133.45367068101748</c:v>
                </c:pt>
                <c:pt idx="2802">
                  <c:v>133.27255242249845</c:v>
                </c:pt>
                <c:pt idx="2803">
                  <c:v>132.8881582582265</c:v>
                </c:pt>
                <c:pt idx="2804">
                  <c:v>133.13018348554201</c:v>
                </c:pt>
                <c:pt idx="2805">
                  <c:v>133.11628650415307</c:v>
                </c:pt>
                <c:pt idx="2806">
                  <c:v>133.11628650415307</c:v>
                </c:pt>
                <c:pt idx="2807">
                  <c:v>133.07920577348469</c:v>
                </c:pt>
                <c:pt idx="2808">
                  <c:v>132.81543901123513</c:v>
                </c:pt>
                <c:pt idx="2809">
                  <c:v>133.10404355114139</c:v>
                </c:pt>
                <c:pt idx="2810">
                  <c:v>132.94582569987384</c:v>
                </c:pt>
                <c:pt idx="2811">
                  <c:v>133.22725855600928</c:v>
                </c:pt>
                <c:pt idx="2812">
                  <c:v>133.22725855600928</c:v>
                </c:pt>
                <c:pt idx="2813">
                  <c:v>133.22725855600928</c:v>
                </c:pt>
                <c:pt idx="2814">
                  <c:v>133.22725855600928</c:v>
                </c:pt>
                <c:pt idx="2815">
                  <c:v>133.22725855600928</c:v>
                </c:pt>
                <c:pt idx="2816">
                  <c:v>133.22725855600928</c:v>
                </c:pt>
                <c:pt idx="2817">
                  <c:v>133.22725855600928</c:v>
                </c:pt>
                <c:pt idx="2818">
                  <c:v>133.22725855600928</c:v>
                </c:pt>
                <c:pt idx="2819">
                  <c:v>133.22725855600928</c:v>
                </c:pt>
                <c:pt idx="2820">
                  <c:v>133.22725855600928</c:v>
                </c:pt>
                <c:pt idx="2821">
                  <c:v>133.22725855600928</c:v>
                </c:pt>
                <c:pt idx="2822">
                  <c:v>133.22725855600928</c:v>
                </c:pt>
                <c:pt idx="2823">
                  <c:v>133.22725855600928</c:v>
                </c:pt>
                <c:pt idx="2824">
                  <c:v>133.22725855600928</c:v>
                </c:pt>
                <c:pt idx="2825">
                  <c:v>133.22725855600928</c:v>
                </c:pt>
                <c:pt idx="2826">
                  <c:v>133.22725855600928</c:v>
                </c:pt>
                <c:pt idx="2827">
                  <c:v>132.61018543315407</c:v>
                </c:pt>
                <c:pt idx="2828">
                  <c:v>132.79942567509647</c:v>
                </c:pt>
                <c:pt idx="2829">
                  <c:v>132.93922997034548</c:v>
                </c:pt>
                <c:pt idx="2830">
                  <c:v>132.42723165658003</c:v>
                </c:pt>
                <c:pt idx="2831">
                  <c:v>132.34783422643062</c:v>
                </c:pt>
                <c:pt idx="2832">
                  <c:v>132.2857582389895</c:v>
                </c:pt>
                <c:pt idx="2833">
                  <c:v>131.97055465917737</c:v>
                </c:pt>
                <c:pt idx="2834">
                  <c:v>132.03241500737423</c:v>
                </c:pt>
                <c:pt idx="2835">
                  <c:v>132.07981286604328</c:v>
                </c:pt>
                <c:pt idx="2836">
                  <c:v>131.86605971570137</c:v>
                </c:pt>
                <c:pt idx="2837">
                  <c:v>130.52150552485304</c:v>
                </c:pt>
                <c:pt idx="2838">
                  <c:v>130.78649053745855</c:v>
                </c:pt>
                <c:pt idx="2839">
                  <c:v>127.69683967511972</c:v>
                </c:pt>
                <c:pt idx="2840">
                  <c:v>126.94064080820185</c:v>
                </c:pt>
                <c:pt idx="2841">
                  <c:v>126.07157449359214</c:v>
                </c:pt>
                <c:pt idx="2842">
                  <c:v>125.85834468775678</c:v>
                </c:pt>
                <c:pt idx="2843">
                  <c:v>126.12452435346695</c:v>
                </c:pt>
                <c:pt idx="2844">
                  <c:v>126.04291498020648</c:v>
                </c:pt>
                <c:pt idx="2845">
                  <c:v>126.92910446514169</c:v>
                </c:pt>
                <c:pt idx="2846">
                  <c:v>127.00430800925763</c:v>
                </c:pt>
                <c:pt idx="2847">
                  <c:v>126.94720213693309</c:v>
                </c:pt>
                <c:pt idx="2848">
                  <c:v>127.0085743134381</c:v>
                </c:pt>
                <c:pt idx="2849">
                  <c:v>128.32798923830964</c:v>
                </c:pt>
                <c:pt idx="2850">
                  <c:v>128.97172065428231</c:v>
                </c:pt>
                <c:pt idx="2851">
                  <c:v>128.67181313567218</c:v>
                </c:pt>
                <c:pt idx="2852">
                  <c:v>128.67181313567218</c:v>
                </c:pt>
                <c:pt idx="2853">
                  <c:v>128.00045167318564</c:v>
                </c:pt>
                <c:pt idx="2854">
                  <c:v>128.53143576783654</c:v>
                </c:pt>
                <c:pt idx="2855">
                  <c:v>128.22751191995101</c:v>
                </c:pt>
                <c:pt idx="2856">
                  <c:v>127.65160569014874</c:v>
                </c:pt>
                <c:pt idx="2857">
                  <c:v>127.87565791626751</c:v>
                </c:pt>
                <c:pt idx="2858">
                  <c:v>127.69840248023867</c:v>
                </c:pt>
                <c:pt idx="2859">
                  <c:v>127.5894783997696</c:v>
                </c:pt>
                <c:pt idx="2860">
                  <c:v>127.12711092200932</c:v>
                </c:pt>
                <c:pt idx="2861">
                  <c:v>126.81267583769065</c:v>
                </c:pt>
                <c:pt idx="2862">
                  <c:v>126.85003952482431</c:v>
                </c:pt>
                <c:pt idx="2863">
                  <c:v>126.85003952482431</c:v>
                </c:pt>
                <c:pt idx="2864">
                  <c:v>126.85003952482431</c:v>
                </c:pt>
                <c:pt idx="2865">
                  <c:v>126.85003952482431</c:v>
                </c:pt>
                <c:pt idx="2866">
                  <c:v>126.85003952482431</c:v>
                </c:pt>
                <c:pt idx="2867">
                  <c:v>126.85003952482431</c:v>
                </c:pt>
                <c:pt idx="2868">
                  <c:v>126.85003952482431</c:v>
                </c:pt>
                <c:pt idx="2869">
                  <c:v>126.85003952482431</c:v>
                </c:pt>
                <c:pt idx="2870">
                  <c:v>126.62927394302763</c:v>
                </c:pt>
                <c:pt idx="2871">
                  <c:v>126.03444515449439</c:v>
                </c:pt>
                <c:pt idx="2872">
                  <c:v>123.96048805022065</c:v>
                </c:pt>
                <c:pt idx="2873">
                  <c:v>123.35515183342847</c:v>
                </c:pt>
                <c:pt idx="2874">
                  <c:v>123.55246855763671</c:v>
                </c:pt>
                <c:pt idx="2875">
                  <c:v>123.70889324584356</c:v>
                </c:pt>
                <c:pt idx="2876">
                  <c:v>123.58923532503829</c:v>
                </c:pt>
                <c:pt idx="2877">
                  <c:v>124.14422364501071</c:v>
                </c:pt>
                <c:pt idx="2878">
                  <c:v>124.78056021672398</c:v>
                </c:pt>
                <c:pt idx="2879">
                  <c:v>123.4407391060785</c:v>
                </c:pt>
                <c:pt idx="2880">
                  <c:v>122.65560017344355</c:v>
                </c:pt>
                <c:pt idx="2881">
                  <c:v>122.34570121225055</c:v>
                </c:pt>
                <c:pt idx="2882">
                  <c:v>123.97176838295884</c:v>
                </c:pt>
                <c:pt idx="2883">
                  <c:v>125.42581922382143</c:v>
                </c:pt>
                <c:pt idx="2884">
                  <c:v>125.18440857362779</c:v>
                </c:pt>
                <c:pt idx="2885">
                  <c:v>125.47573577827531</c:v>
                </c:pt>
                <c:pt idx="2886">
                  <c:v>125.2227835565615</c:v>
                </c:pt>
                <c:pt idx="2887">
                  <c:v>126.21007260000339</c:v>
                </c:pt>
                <c:pt idx="2888">
                  <c:v>125.89006141064853</c:v>
                </c:pt>
                <c:pt idx="2889">
                  <c:v>126.58370323867322</c:v>
                </c:pt>
                <c:pt idx="2890">
                  <c:v>126.58370323867322</c:v>
                </c:pt>
                <c:pt idx="2891">
                  <c:v>126.58370323867322</c:v>
                </c:pt>
                <c:pt idx="2892">
                  <c:v>126.58370323867322</c:v>
                </c:pt>
                <c:pt idx="2893">
                  <c:v>126.1512161553074</c:v>
                </c:pt>
                <c:pt idx="2894">
                  <c:v>126.15888600720903</c:v>
                </c:pt>
                <c:pt idx="2895">
                  <c:v>126.20027499334738</c:v>
                </c:pt>
                <c:pt idx="2896">
                  <c:v>127.07091043626552</c:v>
                </c:pt>
                <c:pt idx="2897">
                  <c:v>125.8790355269832</c:v>
                </c:pt>
                <c:pt idx="2898">
                  <c:v>126.13658481759852</c:v>
                </c:pt>
                <c:pt idx="2899">
                  <c:v>126.68147629754722</c:v>
                </c:pt>
                <c:pt idx="2900">
                  <c:v>126.26295756580693</c:v>
                </c:pt>
                <c:pt idx="2901">
                  <c:v>125.47047308000755</c:v>
                </c:pt>
                <c:pt idx="2902">
                  <c:v>126.04626191697476</c:v>
                </c:pt>
                <c:pt idx="2903">
                  <c:v>126.11707038515898</c:v>
                </c:pt>
                <c:pt idx="2904">
                  <c:v>126.94690199190192</c:v>
                </c:pt>
                <c:pt idx="2905">
                  <c:v>126.84964479683168</c:v>
                </c:pt>
                <c:pt idx="2906">
                  <c:v>126.34634222727084</c:v>
                </c:pt>
                <c:pt idx="2907">
                  <c:v>126.59758342322374</c:v>
                </c:pt>
                <c:pt idx="2908">
                  <c:v>126.59758342322374</c:v>
                </c:pt>
                <c:pt idx="2909">
                  <c:v>126.59758342322374</c:v>
                </c:pt>
                <c:pt idx="2910">
                  <c:v>126.59758342322374</c:v>
                </c:pt>
                <c:pt idx="2911">
                  <c:v>126.59758342322374</c:v>
                </c:pt>
                <c:pt idx="2912">
                  <c:v>126.59758342322374</c:v>
                </c:pt>
                <c:pt idx="2913">
                  <c:v>126.59758342322374</c:v>
                </c:pt>
                <c:pt idx="2914">
                  <c:v>126.59758342322374</c:v>
                </c:pt>
                <c:pt idx="2915">
                  <c:v>126.59758342322374</c:v>
                </c:pt>
                <c:pt idx="2916">
                  <c:v>126.59758342322374</c:v>
                </c:pt>
                <c:pt idx="2917">
                  <c:v>126.59758342322374</c:v>
                </c:pt>
                <c:pt idx="2918">
                  <c:v>126.59758342322374</c:v>
                </c:pt>
                <c:pt idx="2919">
                  <c:v>126.59758342322374</c:v>
                </c:pt>
                <c:pt idx="2920">
                  <c:v>126.59758342322374</c:v>
                </c:pt>
                <c:pt idx="2921">
                  <c:v>126.59758342322374</c:v>
                </c:pt>
                <c:pt idx="2922">
                  <c:v>126.59758342322374</c:v>
                </c:pt>
                <c:pt idx="2923">
                  <c:v>127.24207243377262</c:v>
                </c:pt>
                <c:pt idx="2924">
                  <c:v>128.17392587909063</c:v>
                </c:pt>
                <c:pt idx="2925">
                  <c:v>127.52641958814009</c:v>
                </c:pt>
                <c:pt idx="2926">
                  <c:v>127.51482776443595</c:v>
                </c:pt>
                <c:pt idx="2927">
                  <c:v>127.24360390604336</c:v>
                </c:pt>
                <c:pt idx="2928">
                  <c:v>127.02438762314684</c:v>
                </c:pt>
                <c:pt idx="2929">
                  <c:v>126.9496183930343</c:v>
                </c:pt>
                <c:pt idx="2930">
                  <c:v>128.24703490955784</c:v>
                </c:pt>
                <c:pt idx="2931">
                  <c:v>128.28030604829843</c:v>
                </c:pt>
                <c:pt idx="2932">
                  <c:v>127.82300014823994</c:v>
                </c:pt>
                <c:pt idx="2933">
                  <c:v>127.21409863770913</c:v>
                </c:pt>
                <c:pt idx="2934">
                  <c:v>127.0263756979041</c:v>
                </c:pt>
                <c:pt idx="2935">
                  <c:v>127.10674042025539</c:v>
                </c:pt>
                <c:pt idx="2936">
                  <c:v>126.92960067584175</c:v>
                </c:pt>
                <c:pt idx="2937">
                  <c:v>127.49333630616044</c:v>
                </c:pt>
                <c:pt idx="2938">
                  <c:v>127.32091789513223</c:v>
                </c:pt>
                <c:pt idx="2939">
                  <c:v>127.28925802355849</c:v>
                </c:pt>
                <c:pt idx="2940">
                  <c:v>127.32527254282613</c:v>
                </c:pt>
                <c:pt idx="2941">
                  <c:v>127.44866092021748</c:v>
                </c:pt>
                <c:pt idx="2942">
                  <c:v>126.94197019577769</c:v>
                </c:pt>
                <c:pt idx="2943">
                  <c:v>126.94197019577769</c:v>
                </c:pt>
                <c:pt idx="2944">
                  <c:v>126.94197019577769</c:v>
                </c:pt>
                <c:pt idx="2945">
                  <c:v>126.94197019577769</c:v>
                </c:pt>
                <c:pt idx="2946">
                  <c:v>126.94197019577769</c:v>
                </c:pt>
                <c:pt idx="2947">
                  <c:v>126.94197019577769</c:v>
                </c:pt>
                <c:pt idx="2948">
                  <c:v>126.94197019577769</c:v>
                </c:pt>
                <c:pt idx="2949">
                  <c:v>126.94197019577769</c:v>
                </c:pt>
                <c:pt idx="2950">
                  <c:v>126.94197019577769</c:v>
                </c:pt>
                <c:pt idx="2951">
                  <c:v>126.94197019577769</c:v>
                </c:pt>
                <c:pt idx="2952">
                  <c:v>126.94197019577769</c:v>
                </c:pt>
                <c:pt idx="2953">
                  <c:v>126.94197019577769</c:v>
                </c:pt>
                <c:pt idx="2954">
                  <c:v>126.94197019577769</c:v>
                </c:pt>
                <c:pt idx="2955">
                  <c:v>126.94197019577769</c:v>
                </c:pt>
                <c:pt idx="2956">
                  <c:v>126.94197019577769</c:v>
                </c:pt>
                <c:pt idx="2957">
                  <c:v>126.94197019577769</c:v>
                </c:pt>
                <c:pt idx="2958">
                  <c:v>126.94197019577769</c:v>
                </c:pt>
                <c:pt idx="2959">
                  <c:v>126.94197019577769</c:v>
                </c:pt>
                <c:pt idx="2960">
                  <c:v>126.94197019577769</c:v>
                </c:pt>
                <c:pt idx="2961">
                  <c:v>126.94197019577769</c:v>
                </c:pt>
                <c:pt idx="2962">
                  <c:v>126.94197019577769</c:v>
                </c:pt>
                <c:pt idx="2963">
                  <c:v>126.94197019577769</c:v>
                </c:pt>
                <c:pt idx="2964">
                  <c:v>126.94197019577769</c:v>
                </c:pt>
                <c:pt idx="2965">
                  <c:v>127.15917223927069</c:v>
                </c:pt>
                <c:pt idx="2966">
                  <c:v>127.72773342860511</c:v>
                </c:pt>
                <c:pt idx="2967">
                  <c:v>127.05329142145935</c:v>
                </c:pt>
                <c:pt idx="2968">
                  <c:v>127.04030255306054</c:v>
                </c:pt>
                <c:pt idx="2969">
                  <c:v>126.83136057424679</c:v>
                </c:pt>
                <c:pt idx="2970">
                  <c:v>126.83136057424679</c:v>
                </c:pt>
                <c:pt idx="2971">
                  <c:v>126.83136057424679</c:v>
                </c:pt>
                <c:pt idx="2972">
                  <c:v>126.83136057424679</c:v>
                </c:pt>
                <c:pt idx="2973">
                  <c:v>126.83136057424679</c:v>
                </c:pt>
                <c:pt idx="2974">
                  <c:v>126.83136057424679</c:v>
                </c:pt>
                <c:pt idx="2975">
                  <c:v>126.83136057424679</c:v>
                </c:pt>
                <c:pt idx="2976">
                  <c:v>126.83136057424679</c:v>
                </c:pt>
                <c:pt idx="2977">
                  <c:v>127.06701613899411</c:v>
                </c:pt>
                <c:pt idx="2978">
                  <c:v>126.89286447808558</c:v>
                </c:pt>
                <c:pt idx="2979">
                  <c:v>129.01511866894685</c:v>
                </c:pt>
                <c:pt idx="2980">
                  <c:v>129.21207255066236</c:v>
                </c:pt>
                <c:pt idx="2981">
                  <c:v>130.01215798401938</c:v>
                </c:pt>
                <c:pt idx="2982">
                  <c:v>129.32084736320081</c:v>
                </c:pt>
                <c:pt idx="2983">
                  <c:v>129.61035804935196</c:v>
                </c:pt>
                <c:pt idx="2984">
                  <c:v>128.80087813302148</c:v>
                </c:pt>
                <c:pt idx="2985">
                  <c:v>128.54232033203158</c:v>
                </c:pt>
                <c:pt idx="2986">
                  <c:v>129.16353283759835</c:v>
                </c:pt>
                <c:pt idx="2987">
                  <c:v>128.62072177858209</c:v>
                </c:pt>
                <c:pt idx="2988">
                  <c:v>128.72647089286752</c:v>
                </c:pt>
                <c:pt idx="2989">
                  <c:v>129.07260755643847</c:v>
                </c:pt>
                <c:pt idx="2990">
                  <c:v>129.29014120127519</c:v>
                </c:pt>
                <c:pt idx="2991">
                  <c:v>129.26468859193849</c:v>
                </c:pt>
                <c:pt idx="2992">
                  <c:v>128.07100894206678</c:v>
                </c:pt>
                <c:pt idx="2993">
                  <c:v>128.08115753622047</c:v>
                </c:pt>
                <c:pt idx="2994">
                  <c:v>128.53551927718266</c:v>
                </c:pt>
                <c:pt idx="2995">
                  <c:v>128.69656630938707</c:v>
                </c:pt>
                <c:pt idx="2996">
                  <c:v>128.82190196736343</c:v>
                </c:pt>
                <c:pt idx="2997">
                  <c:v>129.06773342447576</c:v>
                </c:pt>
                <c:pt idx="2998">
                  <c:v>128.77710612970174</c:v>
                </c:pt>
                <c:pt idx="2999">
                  <c:v>128.66205928582903</c:v>
                </c:pt>
                <c:pt idx="3000">
                  <c:v>129.04050514457472</c:v>
                </c:pt>
                <c:pt idx="3001">
                  <c:v>128.49644526088366</c:v>
                </c:pt>
                <c:pt idx="3002">
                  <c:v>128.49644526088366</c:v>
                </c:pt>
                <c:pt idx="3003">
                  <c:v>128.49644526088366</c:v>
                </c:pt>
                <c:pt idx="3004">
                  <c:v>128.49644526088366</c:v>
                </c:pt>
                <c:pt idx="3005">
                  <c:v>128.49644526088366</c:v>
                </c:pt>
                <c:pt idx="3006">
                  <c:v>128.49644526088366</c:v>
                </c:pt>
                <c:pt idx="3007">
                  <c:v>128.49644526088366</c:v>
                </c:pt>
                <c:pt idx="3008">
                  <c:v>128.49644526088366</c:v>
                </c:pt>
                <c:pt idx="3009">
                  <c:v>128.49644526088366</c:v>
                </c:pt>
                <c:pt idx="3010">
                  <c:v>128.49644526088366</c:v>
                </c:pt>
                <c:pt idx="3011">
                  <c:v>128.49644526088366</c:v>
                </c:pt>
                <c:pt idx="3012">
                  <c:v>128.49644526088366</c:v>
                </c:pt>
                <c:pt idx="3013">
                  <c:v>128.49644526088366</c:v>
                </c:pt>
                <c:pt idx="3014">
                  <c:v>128.71474784817514</c:v>
                </c:pt>
                <c:pt idx="3015">
                  <c:v>129.03518101881235</c:v>
                </c:pt>
                <c:pt idx="3016">
                  <c:v>129.13835142643973</c:v>
                </c:pt>
                <c:pt idx="3017">
                  <c:v>129.1131227216253</c:v>
                </c:pt>
                <c:pt idx="3018">
                  <c:v>128.89279062761511</c:v>
                </c:pt>
                <c:pt idx="3019">
                  <c:v>128.46148547278625</c:v>
                </c:pt>
                <c:pt idx="3020">
                  <c:v>128.62413857810969</c:v>
                </c:pt>
                <c:pt idx="3021">
                  <c:v>128.8882455548835</c:v>
                </c:pt>
                <c:pt idx="3022">
                  <c:v>129.05477056174647</c:v>
                </c:pt>
                <c:pt idx="3023">
                  <c:v>128.93356206214546</c:v>
                </c:pt>
                <c:pt idx="3024">
                  <c:v>128.93356206214546</c:v>
                </c:pt>
                <c:pt idx="3025">
                  <c:v>128.93356206214546</c:v>
                </c:pt>
                <c:pt idx="3026">
                  <c:v>128.93356206214546</c:v>
                </c:pt>
                <c:pt idx="3027">
                  <c:v>129.13194407427741</c:v>
                </c:pt>
                <c:pt idx="3028">
                  <c:v>129.42855528777554</c:v>
                </c:pt>
                <c:pt idx="3029">
                  <c:v>129.27774237502729</c:v>
                </c:pt>
                <c:pt idx="3030">
                  <c:v>129.3024233980799</c:v>
                </c:pt>
                <c:pt idx="3031">
                  <c:v>128.85706529315092</c:v>
                </c:pt>
                <c:pt idx="3032">
                  <c:v>127.94965603672163</c:v>
                </c:pt>
                <c:pt idx="3033">
                  <c:v>126.97954121987694</c:v>
                </c:pt>
                <c:pt idx="3034">
                  <c:v>127.10246373513158</c:v>
                </c:pt>
                <c:pt idx="3035">
                  <c:v>127.18563314479823</c:v>
                </c:pt>
                <c:pt idx="3036">
                  <c:v>127.38392407724328</c:v>
                </c:pt>
                <c:pt idx="3037">
                  <c:v>127.26177083241475</c:v>
                </c:pt>
                <c:pt idx="3038">
                  <c:v>126.5282584882066</c:v>
                </c:pt>
                <c:pt idx="3039">
                  <c:v>127.03674641587799</c:v>
                </c:pt>
                <c:pt idx="3040">
                  <c:v>127.04845675302144</c:v>
                </c:pt>
                <c:pt idx="3041">
                  <c:v>126.78387549492</c:v>
                </c:pt>
                <c:pt idx="3042">
                  <c:v>127.0842655952833</c:v>
                </c:pt>
                <c:pt idx="3043">
                  <c:v>127.04302382639622</c:v>
                </c:pt>
                <c:pt idx="3044">
                  <c:v>127.872590369107</c:v>
                </c:pt>
                <c:pt idx="3045">
                  <c:v>128.80440302021333</c:v>
                </c:pt>
                <c:pt idx="3046">
                  <c:v>129.81923687434232</c:v>
                </c:pt>
                <c:pt idx="3047">
                  <c:v>129.81923687434232</c:v>
                </c:pt>
                <c:pt idx="3048">
                  <c:v>129.81923687434232</c:v>
                </c:pt>
                <c:pt idx="3049">
                  <c:v>129.81923687434232</c:v>
                </c:pt>
                <c:pt idx="3050">
                  <c:v>129.81923687434232</c:v>
                </c:pt>
                <c:pt idx="3051">
                  <c:v>129.81923687434232</c:v>
                </c:pt>
                <c:pt idx="3052">
                  <c:v>129.81923687434232</c:v>
                </c:pt>
                <c:pt idx="3053">
                  <c:v>129.6974766222649</c:v>
                </c:pt>
                <c:pt idx="3054">
                  <c:v>129.26567353789497</c:v>
                </c:pt>
                <c:pt idx="3055">
                  <c:v>129.43013871731222</c:v>
                </c:pt>
                <c:pt idx="3056">
                  <c:v>129.45506348113568</c:v>
                </c:pt>
                <c:pt idx="3057">
                  <c:v>128.22909554599195</c:v>
                </c:pt>
                <c:pt idx="3058">
                  <c:v>128.74188841324835</c:v>
                </c:pt>
                <c:pt idx="3059">
                  <c:v>128.90363358792177</c:v>
                </c:pt>
                <c:pt idx="3060">
                  <c:v>129.52439713840789</c:v>
                </c:pt>
                <c:pt idx="3061">
                  <c:v>129.06882700290174</c:v>
                </c:pt>
                <c:pt idx="3062">
                  <c:v>129.08701925577336</c:v>
                </c:pt>
                <c:pt idx="3063">
                  <c:v>128.97013438167386</c:v>
                </c:pt>
                <c:pt idx="3064">
                  <c:v>128.9620682768506</c:v>
                </c:pt>
                <c:pt idx="3065">
                  <c:v>129.15673930451808</c:v>
                </c:pt>
                <c:pt idx="3066">
                  <c:v>129.0508486950435</c:v>
                </c:pt>
                <c:pt idx="3067">
                  <c:v>129.03018837663035</c:v>
                </c:pt>
                <c:pt idx="3068">
                  <c:v>129.03018837663035</c:v>
                </c:pt>
                <c:pt idx="3069">
                  <c:v>129.03018837663035</c:v>
                </c:pt>
                <c:pt idx="3070">
                  <c:v>129.03018837663035</c:v>
                </c:pt>
                <c:pt idx="3071">
                  <c:v>129.03018837663035</c:v>
                </c:pt>
                <c:pt idx="3072">
                  <c:v>129.03018837663035</c:v>
                </c:pt>
                <c:pt idx="3073">
                  <c:v>129.03018837663035</c:v>
                </c:pt>
                <c:pt idx="3074">
                  <c:v>129.03018837663035</c:v>
                </c:pt>
                <c:pt idx="3075">
                  <c:v>129.03018837663035</c:v>
                </c:pt>
                <c:pt idx="3076">
                  <c:v>129.03018837663035</c:v>
                </c:pt>
                <c:pt idx="3077">
                  <c:v>129.03018837663035</c:v>
                </c:pt>
                <c:pt idx="3078">
                  <c:v>129.41317091001574</c:v>
                </c:pt>
                <c:pt idx="3079">
                  <c:v>129.57271948831109</c:v>
                </c:pt>
                <c:pt idx="3080">
                  <c:v>129.76094672172755</c:v>
                </c:pt>
                <c:pt idx="3081">
                  <c:v>129.49993844326437</c:v>
                </c:pt>
                <c:pt idx="3082">
                  <c:v>129.62886233134228</c:v>
                </c:pt>
                <c:pt idx="3083">
                  <c:v>129.62886233134228</c:v>
                </c:pt>
                <c:pt idx="3084">
                  <c:v>129.62886233134228</c:v>
                </c:pt>
                <c:pt idx="3085">
                  <c:v>129.62886233134228</c:v>
                </c:pt>
                <c:pt idx="3086">
                  <c:v>129.62886233134228</c:v>
                </c:pt>
                <c:pt idx="3087">
                  <c:v>129.62886233134228</c:v>
                </c:pt>
                <c:pt idx="3088">
                  <c:v>129.62886233134228</c:v>
                </c:pt>
                <c:pt idx="3089">
                  <c:v>129.62886233134228</c:v>
                </c:pt>
                <c:pt idx="3090">
                  <c:v>129.62886233134228</c:v>
                </c:pt>
                <c:pt idx="3091">
                  <c:v>129.62886233134228</c:v>
                </c:pt>
                <c:pt idx="3092">
                  <c:v>129.62886233134228</c:v>
                </c:pt>
                <c:pt idx="3093">
                  <c:v>129.62886233134228</c:v>
                </c:pt>
                <c:pt idx="3094">
                  <c:v>129.62886233134228</c:v>
                </c:pt>
                <c:pt idx="3095">
                  <c:v>129.62886233134228</c:v>
                </c:pt>
                <c:pt idx="3096">
                  <c:v>129.62886233134228</c:v>
                </c:pt>
                <c:pt idx="3097">
                  <c:v>129.96749863085239</c:v>
                </c:pt>
                <c:pt idx="3098">
                  <c:v>129.75385212907187</c:v>
                </c:pt>
                <c:pt idx="3099">
                  <c:v>130.2276147267736</c:v>
                </c:pt>
                <c:pt idx="3100">
                  <c:v>129.87722632168112</c:v>
                </c:pt>
                <c:pt idx="3101">
                  <c:v>129.59863149228897</c:v>
                </c:pt>
                <c:pt idx="3102">
                  <c:v>129.83601047617225</c:v>
                </c:pt>
                <c:pt idx="3103">
                  <c:v>129.37693923442376</c:v>
                </c:pt>
                <c:pt idx="3104">
                  <c:v>128.94824710448393</c:v>
                </c:pt>
                <c:pt idx="3105">
                  <c:v>129.13012280083021</c:v>
                </c:pt>
                <c:pt idx="3106">
                  <c:v>128.80028012213364</c:v>
                </c:pt>
                <c:pt idx="3107">
                  <c:v>128.79271068478789</c:v>
                </c:pt>
                <c:pt idx="3108">
                  <c:v>128.67715991355072</c:v>
                </c:pt>
                <c:pt idx="3109">
                  <c:v>128.27974609512364</c:v>
                </c:pt>
                <c:pt idx="3110">
                  <c:v>127.72261501114048</c:v>
                </c:pt>
                <c:pt idx="3111">
                  <c:v>127.85763538616271</c:v>
                </c:pt>
                <c:pt idx="3112">
                  <c:v>127.81463778069576</c:v>
                </c:pt>
                <c:pt idx="3113">
                  <c:v>127.77303415101774</c:v>
                </c:pt>
                <c:pt idx="3114">
                  <c:v>127.12318570281715</c:v>
                </c:pt>
                <c:pt idx="3115">
                  <c:v>126.42968418337581</c:v>
                </c:pt>
                <c:pt idx="3116">
                  <c:v>126.55819215703208</c:v>
                </c:pt>
                <c:pt idx="3117">
                  <c:v>126.03062125731782</c:v>
                </c:pt>
                <c:pt idx="3118">
                  <c:v>125.83171152553442</c:v>
                </c:pt>
                <c:pt idx="3119">
                  <c:v>125.37199126640819</c:v>
                </c:pt>
                <c:pt idx="3120">
                  <c:v>125.49647829924614</c:v>
                </c:pt>
                <c:pt idx="3121">
                  <c:v>125.64564687209965</c:v>
                </c:pt>
                <c:pt idx="3122">
                  <c:v>125.42521129551645</c:v>
                </c:pt>
                <c:pt idx="3123">
                  <c:v>126.15690885359562</c:v>
                </c:pt>
                <c:pt idx="3124">
                  <c:v>126.42740995743672</c:v>
                </c:pt>
                <c:pt idx="3125">
                  <c:v>126.15859007406543</c:v>
                </c:pt>
                <c:pt idx="3126">
                  <c:v>126.13819398576466</c:v>
                </c:pt>
                <c:pt idx="3127">
                  <c:v>126.56102027532106</c:v>
                </c:pt>
                <c:pt idx="3128">
                  <c:v>128.26646585778076</c:v>
                </c:pt>
                <c:pt idx="3129">
                  <c:v>128.68747807630433</c:v>
                </c:pt>
                <c:pt idx="3130">
                  <c:v>128.79162288356122</c:v>
                </c:pt>
                <c:pt idx="3131">
                  <c:v>128.40006221274081</c:v>
                </c:pt>
                <c:pt idx="3132">
                  <c:v>128.4064841182591</c:v>
                </c:pt>
                <c:pt idx="3133">
                  <c:v>128.67065499403554</c:v>
                </c:pt>
                <c:pt idx="3134">
                  <c:v>128.92949034148128</c:v>
                </c:pt>
                <c:pt idx="3135">
                  <c:v>129.05903448507652</c:v>
                </c:pt>
                <c:pt idx="3136">
                  <c:v>129.08319947823597</c:v>
                </c:pt>
                <c:pt idx="3137">
                  <c:v>129.36646443454174</c:v>
                </c:pt>
                <c:pt idx="3138">
                  <c:v>129.32229229657378</c:v>
                </c:pt>
                <c:pt idx="3139">
                  <c:v>128.74189559837382</c:v>
                </c:pt>
                <c:pt idx="3140">
                  <c:v>129.43002832071866</c:v>
                </c:pt>
                <c:pt idx="3141">
                  <c:v>128.65023718705021</c:v>
                </c:pt>
                <c:pt idx="3142">
                  <c:v>128.67454802263319</c:v>
                </c:pt>
                <c:pt idx="3143">
                  <c:v>128.89987361372852</c:v>
                </c:pt>
                <c:pt idx="3144">
                  <c:v>128.95422476062745</c:v>
                </c:pt>
                <c:pt idx="3145">
                  <c:v>128.83730026479418</c:v>
                </c:pt>
                <c:pt idx="3146">
                  <c:v>128.93034470412655</c:v>
                </c:pt>
                <c:pt idx="3147">
                  <c:v>128.87720360188004</c:v>
                </c:pt>
                <c:pt idx="3148">
                  <c:v>128.71097729969307</c:v>
                </c:pt>
                <c:pt idx="3149">
                  <c:v>128.1370554363665</c:v>
                </c:pt>
                <c:pt idx="3150">
                  <c:v>128.25118253414533</c:v>
                </c:pt>
                <c:pt idx="3151">
                  <c:v>128.25118253414533</c:v>
                </c:pt>
                <c:pt idx="3152">
                  <c:v>128.25118253414533</c:v>
                </c:pt>
                <c:pt idx="3153">
                  <c:v>128.25118253414533</c:v>
                </c:pt>
                <c:pt idx="3154">
                  <c:v>128.25118253414533</c:v>
                </c:pt>
                <c:pt idx="3155">
                  <c:v>128.25118253414533</c:v>
                </c:pt>
                <c:pt idx="3156">
                  <c:v>128.25118253414533</c:v>
                </c:pt>
                <c:pt idx="3157">
                  <c:v>128.25118253414533</c:v>
                </c:pt>
                <c:pt idx="3158">
                  <c:v>128.25118253414533</c:v>
                </c:pt>
                <c:pt idx="3159">
                  <c:v>128.25118253414533</c:v>
                </c:pt>
                <c:pt idx="3160">
                  <c:v>128.25118253414533</c:v>
                </c:pt>
                <c:pt idx="3161">
                  <c:v>128.25118253414533</c:v>
                </c:pt>
                <c:pt idx="3162">
                  <c:v>128.25118253414533</c:v>
                </c:pt>
                <c:pt idx="3163">
                  <c:v>128.25118253414533</c:v>
                </c:pt>
                <c:pt idx="3164">
                  <c:v>128.25118253414533</c:v>
                </c:pt>
                <c:pt idx="3165">
                  <c:v>128.25118253414533</c:v>
                </c:pt>
                <c:pt idx="3166">
                  <c:v>128.25118253414533</c:v>
                </c:pt>
                <c:pt idx="3167">
                  <c:v>128.25118253414533</c:v>
                </c:pt>
                <c:pt idx="3168">
                  <c:v>128.25118253414533</c:v>
                </c:pt>
                <c:pt idx="3169">
                  <c:v>128.25118253414533</c:v>
                </c:pt>
                <c:pt idx="3170">
                  <c:v>128.25118253414533</c:v>
                </c:pt>
                <c:pt idx="3171">
                  <c:v>128.25118253414533</c:v>
                </c:pt>
                <c:pt idx="3172">
                  <c:v>128.25118253414533</c:v>
                </c:pt>
                <c:pt idx="3173">
                  <c:v>128.25118253414533</c:v>
                </c:pt>
                <c:pt idx="3174">
                  <c:v>128.25118253414533</c:v>
                </c:pt>
                <c:pt idx="3175">
                  <c:v>128.39291744718054</c:v>
                </c:pt>
                <c:pt idx="3176">
                  <c:v>128.71173375024159</c:v>
                </c:pt>
                <c:pt idx="3177">
                  <c:v>129.11164015115634</c:v>
                </c:pt>
                <c:pt idx="3178">
                  <c:v>129.53374812995389</c:v>
                </c:pt>
                <c:pt idx="3179">
                  <c:v>129.4638492386957</c:v>
                </c:pt>
                <c:pt idx="3180">
                  <c:v>129.59668344822538</c:v>
                </c:pt>
                <c:pt idx="3181">
                  <c:v>130.09027204032191</c:v>
                </c:pt>
                <c:pt idx="3182">
                  <c:v>130.1659277277395</c:v>
                </c:pt>
                <c:pt idx="3183">
                  <c:v>130.03404111129581</c:v>
                </c:pt>
                <c:pt idx="3184">
                  <c:v>130.03404111129581</c:v>
                </c:pt>
                <c:pt idx="3185">
                  <c:v>130.03404111129581</c:v>
                </c:pt>
                <c:pt idx="3186">
                  <c:v>130.03404111129581</c:v>
                </c:pt>
                <c:pt idx="3187">
                  <c:v>130.03404111129581</c:v>
                </c:pt>
                <c:pt idx="3188">
                  <c:v>130.03404111129581</c:v>
                </c:pt>
                <c:pt idx="3189">
                  <c:v>130.03404111129581</c:v>
                </c:pt>
                <c:pt idx="3190">
                  <c:v>130.03404111129581</c:v>
                </c:pt>
                <c:pt idx="3191">
                  <c:v>130.03404111129581</c:v>
                </c:pt>
                <c:pt idx="3192">
                  <c:v>130.03404111129581</c:v>
                </c:pt>
                <c:pt idx="3193">
                  <c:v>130.03404111129581</c:v>
                </c:pt>
                <c:pt idx="3194">
                  <c:v>130.03404111129581</c:v>
                </c:pt>
                <c:pt idx="3195">
                  <c:v>130.25451142070131</c:v>
                </c:pt>
                <c:pt idx="3196">
                  <c:v>130.31479177701374</c:v>
                </c:pt>
                <c:pt idx="3197">
                  <c:v>130.70577006827324</c:v>
                </c:pt>
                <c:pt idx="3198">
                  <c:v>130.7696217847423</c:v>
                </c:pt>
                <c:pt idx="3199">
                  <c:v>131.10309050962022</c:v>
                </c:pt>
                <c:pt idx="3200">
                  <c:v>131.10309050962022</c:v>
                </c:pt>
                <c:pt idx="3201">
                  <c:v>131.10309050962022</c:v>
                </c:pt>
                <c:pt idx="3202">
                  <c:v>131.10309050962022</c:v>
                </c:pt>
                <c:pt idx="3203">
                  <c:v>131.10309050962022</c:v>
                </c:pt>
                <c:pt idx="3204">
                  <c:v>131.10309050962022</c:v>
                </c:pt>
                <c:pt idx="3205">
                  <c:v>131.10309050962022</c:v>
                </c:pt>
                <c:pt idx="3206">
                  <c:v>131.10309050962022</c:v>
                </c:pt>
                <c:pt idx="3207">
                  <c:v>131.10309050962022</c:v>
                </c:pt>
                <c:pt idx="3208">
                  <c:v>131.10309050962022</c:v>
                </c:pt>
                <c:pt idx="3209">
                  <c:v>131.10309050962022</c:v>
                </c:pt>
                <c:pt idx="3210">
                  <c:v>130.95604948369831</c:v>
                </c:pt>
                <c:pt idx="3211">
                  <c:v>130.57915529385002</c:v>
                </c:pt>
                <c:pt idx="3212">
                  <c:v>130.6509520902689</c:v>
                </c:pt>
                <c:pt idx="3213">
                  <c:v>130.78978595692627</c:v>
                </c:pt>
                <c:pt idx="3214">
                  <c:v>129.93434872168038</c:v>
                </c:pt>
                <c:pt idx="3215">
                  <c:v>130.13565586288763</c:v>
                </c:pt>
                <c:pt idx="3216">
                  <c:v>129.6924056326846</c:v>
                </c:pt>
                <c:pt idx="3217">
                  <c:v>130.12986960110374</c:v>
                </c:pt>
                <c:pt idx="3218">
                  <c:v>129.62680320805555</c:v>
                </c:pt>
                <c:pt idx="3219">
                  <c:v>129.25627360846084</c:v>
                </c:pt>
                <c:pt idx="3220">
                  <c:v>129.06906322499617</c:v>
                </c:pt>
                <c:pt idx="3221">
                  <c:v>129.19785528743131</c:v>
                </c:pt>
                <c:pt idx="3222">
                  <c:v>128.96715590844357</c:v>
                </c:pt>
                <c:pt idx="3223">
                  <c:v>129.09925499226975</c:v>
                </c:pt>
                <c:pt idx="3224">
                  <c:v>129.73645786476379</c:v>
                </c:pt>
                <c:pt idx="3225">
                  <c:v>129.67255583309404</c:v>
                </c:pt>
                <c:pt idx="3226">
                  <c:v>130.17423862971248</c:v>
                </c:pt>
                <c:pt idx="3227">
                  <c:v>130.81138542307195</c:v>
                </c:pt>
                <c:pt idx="3228">
                  <c:v>131.64419281561734</c:v>
                </c:pt>
                <c:pt idx="3229">
                  <c:v>131.67718341932024</c:v>
                </c:pt>
                <c:pt idx="3230">
                  <c:v>131.67718341932024</c:v>
                </c:pt>
                <c:pt idx="3231">
                  <c:v>131.67718341932024</c:v>
                </c:pt>
                <c:pt idx="3232">
                  <c:v>131.67718341932024</c:v>
                </c:pt>
                <c:pt idx="3233">
                  <c:v>131.67718341932024</c:v>
                </c:pt>
                <c:pt idx="3234">
                  <c:v>131.67718341932024</c:v>
                </c:pt>
                <c:pt idx="3235">
                  <c:v>131.67718341932024</c:v>
                </c:pt>
                <c:pt idx="3236">
                  <c:v>131.84701809193308</c:v>
                </c:pt>
                <c:pt idx="3237">
                  <c:v>131.87466497675999</c:v>
                </c:pt>
                <c:pt idx="3238">
                  <c:v>132.90729019579166</c:v>
                </c:pt>
                <c:pt idx="3239">
                  <c:v>132.14879534169449</c:v>
                </c:pt>
                <c:pt idx="3240">
                  <c:v>132.24180940077261</c:v>
                </c:pt>
                <c:pt idx="3241">
                  <c:v>132.24180940077261</c:v>
                </c:pt>
                <c:pt idx="3242">
                  <c:v>132.24180940077261</c:v>
                </c:pt>
                <c:pt idx="3243">
                  <c:v>132.24180940077261</c:v>
                </c:pt>
                <c:pt idx="3244">
                  <c:v>132.24180940077261</c:v>
                </c:pt>
                <c:pt idx="3245">
                  <c:v>131.74025430953134</c:v>
                </c:pt>
                <c:pt idx="3246">
                  <c:v>132.30294703159333</c:v>
                </c:pt>
                <c:pt idx="3247">
                  <c:v>132.09488419420609</c:v>
                </c:pt>
                <c:pt idx="3248">
                  <c:v>132.16939358406159</c:v>
                </c:pt>
                <c:pt idx="3249">
                  <c:v>132.64657046399617</c:v>
                </c:pt>
                <c:pt idx="3250">
                  <c:v>132.11555290805828</c:v>
                </c:pt>
                <c:pt idx="3251">
                  <c:v>131.92896745026923</c:v>
                </c:pt>
                <c:pt idx="3252">
                  <c:v>132.36631910708786</c:v>
                </c:pt>
                <c:pt idx="3253">
                  <c:v>132.23075394672537</c:v>
                </c:pt>
                <c:pt idx="3254">
                  <c:v>132.47061213626952</c:v>
                </c:pt>
                <c:pt idx="3255">
                  <c:v>132.47061213626952</c:v>
                </c:pt>
                <c:pt idx="3256">
                  <c:v>131.5143049754362</c:v>
                </c:pt>
                <c:pt idx="3257">
                  <c:v>131.11413975124111</c:v>
                </c:pt>
                <c:pt idx="3258">
                  <c:v>134.16319844539947</c:v>
                </c:pt>
                <c:pt idx="3259">
                  <c:v>133.32920892652868</c:v>
                </c:pt>
                <c:pt idx="3260">
                  <c:v>133.05710647461868</c:v>
                </c:pt>
                <c:pt idx="3261">
                  <c:v>133.05710647461868</c:v>
                </c:pt>
                <c:pt idx="3262">
                  <c:v>133.05710647461868</c:v>
                </c:pt>
                <c:pt idx="3263">
                  <c:v>133.05710647461868</c:v>
                </c:pt>
                <c:pt idx="3264">
                  <c:v>133.05710647461868</c:v>
                </c:pt>
                <c:pt idx="3265">
                  <c:v>133.05710647461868</c:v>
                </c:pt>
                <c:pt idx="3266">
                  <c:v>133.05710647461868</c:v>
                </c:pt>
                <c:pt idx="3267">
                  <c:v>133.05710647461868</c:v>
                </c:pt>
                <c:pt idx="3268">
                  <c:v>133.05710647461868</c:v>
                </c:pt>
                <c:pt idx="3269">
                  <c:v>133.05710647461868</c:v>
                </c:pt>
                <c:pt idx="3270">
                  <c:v>133.05710647461868</c:v>
                </c:pt>
                <c:pt idx="3271">
                  <c:v>133.05710647461868</c:v>
                </c:pt>
                <c:pt idx="3272">
                  <c:v>133.05710647461868</c:v>
                </c:pt>
                <c:pt idx="3273">
                  <c:v>133.05710647461868</c:v>
                </c:pt>
                <c:pt idx="3274">
                  <c:v>133.05710647461868</c:v>
                </c:pt>
                <c:pt idx="3275">
                  <c:v>131.69601885032441</c:v>
                </c:pt>
                <c:pt idx="3276">
                  <c:v>134.59519758342867</c:v>
                </c:pt>
                <c:pt idx="3277">
                  <c:v>134.02277622416119</c:v>
                </c:pt>
                <c:pt idx="3278">
                  <c:v>133.57106243124278</c:v>
                </c:pt>
                <c:pt idx="3279">
                  <c:v>132.88040079155155</c:v>
                </c:pt>
                <c:pt idx="3280">
                  <c:v>133.78962180946235</c:v>
                </c:pt>
                <c:pt idx="3281">
                  <c:v>133.62312738726001</c:v>
                </c:pt>
                <c:pt idx="3282">
                  <c:v>133.62312738726001</c:v>
                </c:pt>
                <c:pt idx="3283">
                  <c:v>133.62312738726001</c:v>
                </c:pt>
                <c:pt idx="3284">
                  <c:v>133.62312738726001</c:v>
                </c:pt>
                <c:pt idx="3285">
                  <c:v>133.62312738726001</c:v>
                </c:pt>
                <c:pt idx="3286">
                  <c:v>133.62312738726001</c:v>
                </c:pt>
                <c:pt idx="3287">
                  <c:v>133.62312738726001</c:v>
                </c:pt>
                <c:pt idx="3288">
                  <c:v>133.62312738726001</c:v>
                </c:pt>
                <c:pt idx="3289">
                  <c:v>133.62312738726001</c:v>
                </c:pt>
                <c:pt idx="3290">
                  <c:v>133.62312738726001</c:v>
                </c:pt>
                <c:pt idx="3291">
                  <c:v>133.62312738726001</c:v>
                </c:pt>
                <c:pt idx="3292">
                  <c:v>133.62312738726001</c:v>
                </c:pt>
                <c:pt idx="3293">
                  <c:v>133.62312738726001</c:v>
                </c:pt>
                <c:pt idx="3294">
                  <c:v>133.62312738726001</c:v>
                </c:pt>
                <c:pt idx="3295">
                  <c:v>133.88706575716026</c:v>
                </c:pt>
                <c:pt idx="3296">
                  <c:v>134.5369184399099</c:v>
                </c:pt>
                <c:pt idx="3297">
                  <c:v>134.29230987420547</c:v>
                </c:pt>
                <c:pt idx="3298">
                  <c:v>134.27463797694631</c:v>
                </c:pt>
                <c:pt idx="3299">
                  <c:v>134.17805802922749</c:v>
                </c:pt>
                <c:pt idx="3300">
                  <c:v>134.17805802922749</c:v>
                </c:pt>
                <c:pt idx="3301">
                  <c:v>134.17805802922749</c:v>
                </c:pt>
                <c:pt idx="3302">
                  <c:v>134.17805802922749</c:v>
                </c:pt>
                <c:pt idx="3303">
                  <c:v>134.17805802922749</c:v>
                </c:pt>
                <c:pt idx="3304">
                  <c:v>134.17805802922749</c:v>
                </c:pt>
                <c:pt idx="3305">
                  <c:v>134.17805802922749</c:v>
                </c:pt>
                <c:pt idx="3306">
                  <c:v>134.17805802922749</c:v>
                </c:pt>
                <c:pt idx="3307">
                  <c:v>134.17805802922749</c:v>
                </c:pt>
                <c:pt idx="3308">
                  <c:v>134.17805802922749</c:v>
                </c:pt>
                <c:pt idx="3309">
                  <c:v>134.17805802922749</c:v>
                </c:pt>
                <c:pt idx="3310">
                  <c:v>134.17805802922749</c:v>
                </c:pt>
                <c:pt idx="3311">
                  <c:v>134.17805802922749</c:v>
                </c:pt>
                <c:pt idx="3312">
                  <c:v>134.17805802922749</c:v>
                </c:pt>
                <c:pt idx="3313">
                  <c:v>134.17805802922749</c:v>
                </c:pt>
                <c:pt idx="3314">
                  <c:v>134.17805802922749</c:v>
                </c:pt>
                <c:pt idx="3315">
                  <c:v>134.17805802922749</c:v>
                </c:pt>
                <c:pt idx="3316">
                  <c:v>134.17805802922749</c:v>
                </c:pt>
                <c:pt idx="3317">
                  <c:v>134.14675077789437</c:v>
                </c:pt>
                <c:pt idx="3318">
                  <c:v>134.42218949203715</c:v>
                </c:pt>
                <c:pt idx="3319">
                  <c:v>135.67192543100572</c:v>
                </c:pt>
                <c:pt idx="3320">
                  <c:v>136.09928233002259</c:v>
                </c:pt>
                <c:pt idx="3321">
                  <c:v>135.68754521425146</c:v>
                </c:pt>
                <c:pt idx="3322">
                  <c:v>135.68754521425146</c:v>
                </c:pt>
                <c:pt idx="3323">
                  <c:v>135.68754521425146</c:v>
                </c:pt>
                <c:pt idx="3324">
                  <c:v>135.68754521425146</c:v>
                </c:pt>
                <c:pt idx="3325">
                  <c:v>135.68754521425146</c:v>
                </c:pt>
                <c:pt idx="3326">
                  <c:v>135.68754521425146</c:v>
                </c:pt>
                <c:pt idx="3327">
                  <c:v>135.68754521425146</c:v>
                </c:pt>
                <c:pt idx="3328">
                  <c:v>135.68754521425146</c:v>
                </c:pt>
                <c:pt idx="3329">
                  <c:v>135.68754521425146</c:v>
                </c:pt>
                <c:pt idx="3330">
                  <c:v>135.68754521425146</c:v>
                </c:pt>
                <c:pt idx="3331">
                  <c:v>135.68754521425146</c:v>
                </c:pt>
                <c:pt idx="3332">
                  <c:v>135.68754521425146</c:v>
                </c:pt>
                <c:pt idx="3333">
                  <c:v>135.68754521425146</c:v>
                </c:pt>
                <c:pt idx="3334">
                  <c:v>135.68754521425146</c:v>
                </c:pt>
                <c:pt idx="3335">
                  <c:v>135.68754521425146</c:v>
                </c:pt>
                <c:pt idx="3336">
                  <c:v>135.68754521425146</c:v>
                </c:pt>
                <c:pt idx="3337">
                  <c:v>135.68754521425146</c:v>
                </c:pt>
                <c:pt idx="3338">
                  <c:v>135.68754521425146</c:v>
                </c:pt>
                <c:pt idx="3339">
                  <c:v>134.40173493229031</c:v>
                </c:pt>
                <c:pt idx="3340">
                  <c:v>135.16362999873925</c:v>
                </c:pt>
                <c:pt idx="3341">
                  <c:v>134.74104143582372</c:v>
                </c:pt>
                <c:pt idx="3342">
                  <c:v>135.09728513217755</c:v>
                </c:pt>
                <c:pt idx="3343">
                  <c:v>135.32849717145368</c:v>
                </c:pt>
                <c:pt idx="3344">
                  <c:v>135.35791114001984</c:v>
                </c:pt>
                <c:pt idx="3345">
                  <c:v>135.16061688921056</c:v>
                </c:pt>
                <c:pt idx="3346">
                  <c:v>134.54261734597586</c:v>
                </c:pt>
                <c:pt idx="3347">
                  <c:v>134.71607452414926</c:v>
                </c:pt>
                <c:pt idx="3348">
                  <c:v>135.37998793204397</c:v>
                </c:pt>
                <c:pt idx="3349">
                  <c:v>135.37998793204397</c:v>
                </c:pt>
                <c:pt idx="3350">
                  <c:v>134.67120244489902</c:v>
                </c:pt>
                <c:pt idx="3351">
                  <c:v>134.66004589673221</c:v>
                </c:pt>
                <c:pt idx="3352">
                  <c:v>134.38090377143178</c:v>
                </c:pt>
                <c:pt idx="3353">
                  <c:v>134.20347841486915</c:v>
                </c:pt>
                <c:pt idx="3354">
                  <c:v>134.35174821107489</c:v>
                </c:pt>
                <c:pt idx="3355">
                  <c:v>134.35174821107489</c:v>
                </c:pt>
                <c:pt idx="3356">
                  <c:v>134.35174821107489</c:v>
                </c:pt>
                <c:pt idx="3357">
                  <c:v>134.35174821107489</c:v>
                </c:pt>
                <c:pt idx="3358">
                  <c:v>134.35174821107489</c:v>
                </c:pt>
                <c:pt idx="3359">
                  <c:v>134.35174821107489</c:v>
                </c:pt>
                <c:pt idx="3360">
                  <c:v>134.35174821107489</c:v>
                </c:pt>
                <c:pt idx="3361">
                  <c:v>134.35174821107489</c:v>
                </c:pt>
                <c:pt idx="3362">
                  <c:v>134.35174821107489</c:v>
                </c:pt>
                <c:pt idx="3363">
                  <c:v>134.35174821107489</c:v>
                </c:pt>
                <c:pt idx="3364">
                  <c:v>134.35174821107489</c:v>
                </c:pt>
                <c:pt idx="3365">
                  <c:v>134.35174821107489</c:v>
                </c:pt>
                <c:pt idx="3366">
                  <c:v>134.35174821107489</c:v>
                </c:pt>
                <c:pt idx="3367">
                  <c:v>134.35174821107489</c:v>
                </c:pt>
                <c:pt idx="3368">
                  <c:v>134.35174821107489</c:v>
                </c:pt>
                <c:pt idx="3369">
                  <c:v>134.35174821107489</c:v>
                </c:pt>
                <c:pt idx="3370">
                  <c:v>134.35174821107489</c:v>
                </c:pt>
                <c:pt idx="3371">
                  <c:v>134.35174821107489</c:v>
                </c:pt>
                <c:pt idx="3372">
                  <c:v>134.35174821107489</c:v>
                </c:pt>
                <c:pt idx="3373">
                  <c:v>134.35174821107489</c:v>
                </c:pt>
                <c:pt idx="3374">
                  <c:v>134.35174821107489</c:v>
                </c:pt>
                <c:pt idx="3375">
                  <c:v>134.35174821107489</c:v>
                </c:pt>
                <c:pt idx="3376">
                  <c:v>134.35174821107489</c:v>
                </c:pt>
                <c:pt idx="3377">
                  <c:v>134.35174821107489</c:v>
                </c:pt>
                <c:pt idx="3378">
                  <c:v>134.35174821107489</c:v>
                </c:pt>
                <c:pt idx="3379">
                  <c:v>134.35174821107489</c:v>
                </c:pt>
                <c:pt idx="3380">
                  <c:v>134.35174821107489</c:v>
                </c:pt>
                <c:pt idx="3381">
                  <c:v>134.35174821107489</c:v>
                </c:pt>
                <c:pt idx="3382">
                  <c:v>134.35174821107489</c:v>
                </c:pt>
                <c:pt idx="3383">
                  <c:v>134.35174821107489</c:v>
                </c:pt>
                <c:pt idx="3384">
                  <c:v>134.35174821107489</c:v>
                </c:pt>
                <c:pt idx="3385">
                  <c:v>134.35174821107489</c:v>
                </c:pt>
                <c:pt idx="3386">
                  <c:v>134.35174821107489</c:v>
                </c:pt>
                <c:pt idx="3387">
                  <c:v>134.35174821107489</c:v>
                </c:pt>
                <c:pt idx="3388">
                  <c:v>134.35174821107489</c:v>
                </c:pt>
                <c:pt idx="3389">
                  <c:v>134.35174821107489</c:v>
                </c:pt>
                <c:pt idx="3390">
                  <c:v>134.35174821107489</c:v>
                </c:pt>
                <c:pt idx="3391">
                  <c:v>134.35174821107489</c:v>
                </c:pt>
                <c:pt idx="3392">
                  <c:v>134.35174821107489</c:v>
                </c:pt>
                <c:pt idx="3393">
                  <c:v>134.35174821107489</c:v>
                </c:pt>
                <c:pt idx="3394">
                  <c:v>134.35174821107489</c:v>
                </c:pt>
                <c:pt idx="3395">
                  <c:v>134.35174821107489</c:v>
                </c:pt>
                <c:pt idx="3396">
                  <c:v>134.35174821107489</c:v>
                </c:pt>
                <c:pt idx="3397">
                  <c:v>134.35174821107489</c:v>
                </c:pt>
                <c:pt idx="3398">
                  <c:v>134.31192674195287</c:v>
                </c:pt>
                <c:pt idx="3399">
                  <c:v>134.16409834091948</c:v>
                </c:pt>
                <c:pt idx="3400">
                  <c:v>134.13388581807718</c:v>
                </c:pt>
                <c:pt idx="3401">
                  <c:v>134.22316116880057</c:v>
                </c:pt>
                <c:pt idx="3402">
                  <c:v>133.11852549860637</c:v>
                </c:pt>
                <c:pt idx="3403">
                  <c:v>133.75711804254016</c:v>
                </c:pt>
                <c:pt idx="3404">
                  <c:v>133.71399773686093</c:v>
                </c:pt>
                <c:pt idx="3405">
                  <c:v>134.35492325785697</c:v>
                </c:pt>
                <c:pt idx="3406">
                  <c:v>133.84832841906348</c:v>
                </c:pt>
                <c:pt idx="3407">
                  <c:v>133.94206191846865</c:v>
                </c:pt>
                <c:pt idx="3408">
                  <c:v>133.94206191846865</c:v>
                </c:pt>
                <c:pt idx="3409">
                  <c:v>133.94206191846865</c:v>
                </c:pt>
                <c:pt idx="3410">
                  <c:v>133.94206191846865</c:v>
                </c:pt>
                <c:pt idx="3411">
                  <c:v>133.94206191846865</c:v>
                </c:pt>
                <c:pt idx="3412">
                  <c:v>133.94206191846865</c:v>
                </c:pt>
                <c:pt idx="3413">
                  <c:v>133.94206191846865</c:v>
                </c:pt>
                <c:pt idx="3414">
                  <c:v>133.94206191846865</c:v>
                </c:pt>
                <c:pt idx="3415">
                  <c:v>133.94206191846865</c:v>
                </c:pt>
                <c:pt idx="3416">
                  <c:v>133.94206191846865</c:v>
                </c:pt>
                <c:pt idx="3417">
                  <c:v>133.94206191846865</c:v>
                </c:pt>
                <c:pt idx="3418">
                  <c:v>133.94206191846865</c:v>
                </c:pt>
                <c:pt idx="3419">
                  <c:v>133.94206191846865</c:v>
                </c:pt>
                <c:pt idx="3420">
                  <c:v>133.94206191846865</c:v>
                </c:pt>
                <c:pt idx="3421">
                  <c:v>133.94206191846865</c:v>
                </c:pt>
                <c:pt idx="3422">
                  <c:v>133.94206191846865</c:v>
                </c:pt>
                <c:pt idx="3423">
                  <c:v>133.94206191846865</c:v>
                </c:pt>
                <c:pt idx="3424">
                  <c:v>133.94206191846865</c:v>
                </c:pt>
                <c:pt idx="3425">
                  <c:v>133.94206191846865</c:v>
                </c:pt>
                <c:pt idx="3426">
                  <c:v>133.94206191846865</c:v>
                </c:pt>
                <c:pt idx="3427">
                  <c:v>133.94206191846865</c:v>
                </c:pt>
                <c:pt idx="3428">
                  <c:v>133.94206191846865</c:v>
                </c:pt>
                <c:pt idx="3429">
                  <c:v>133.94206191846865</c:v>
                </c:pt>
                <c:pt idx="3430">
                  <c:v>133.94206191846865</c:v>
                </c:pt>
                <c:pt idx="3431">
                  <c:v>133.94206191846865</c:v>
                </c:pt>
                <c:pt idx="3432">
                  <c:v>133.94206191846865</c:v>
                </c:pt>
                <c:pt idx="3433">
                  <c:v>133.94206191846865</c:v>
                </c:pt>
                <c:pt idx="3434">
                  <c:v>133.94206191846865</c:v>
                </c:pt>
                <c:pt idx="3435">
                  <c:v>133.94206191846865</c:v>
                </c:pt>
                <c:pt idx="3436">
                  <c:v>133.55020668402784</c:v>
                </c:pt>
                <c:pt idx="3437">
                  <c:v>134.22557928733207</c:v>
                </c:pt>
                <c:pt idx="3438">
                  <c:v>133.99443998650338</c:v>
                </c:pt>
                <c:pt idx="3439">
                  <c:v>133.7409888610766</c:v>
                </c:pt>
                <c:pt idx="3440">
                  <c:v>134.45163204259867</c:v>
                </c:pt>
                <c:pt idx="3441">
                  <c:v>134.22040350569196</c:v>
                </c:pt>
                <c:pt idx="3442">
                  <c:v>134.52542677639372</c:v>
                </c:pt>
                <c:pt idx="3443">
                  <c:v>134.17789188310439</c:v>
                </c:pt>
                <c:pt idx="3444">
                  <c:v>134.18097034889973</c:v>
                </c:pt>
                <c:pt idx="3445">
                  <c:v>133.94745817367811</c:v>
                </c:pt>
                <c:pt idx="3446">
                  <c:v>133.41320099251723</c:v>
                </c:pt>
                <c:pt idx="3447">
                  <c:v>133.8666165591795</c:v>
                </c:pt>
                <c:pt idx="3448">
                  <c:v>133.74595407349258</c:v>
                </c:pt>
                <c:pt idx="3449">
                  <c:v>133.62007749533871</c:v>
                </c:pt>
                <c:pt idx="3450">
                  <c:v>133.74497701808349</c:v>
                </c:pt>
                <c:pt idx="3451">
                  <c:v>133.74497701808349</c:v>
                </c:pt>
                <c:pt idx="3452">
                  <c:v>133.74497701808349</c:v>
                </c:pt>
                <c:pt idx="3453">
                  <c:v>133.74497701808349</c:v>
                </c:pt>
                <c:pt idx="3454">
                  <c:v>133.47403505615694</c:v>
                </c:pt>
                <c:pt idx="3455">
                  <c:v>133.5331287720885</c:v>
                </c:pt>
                <c:pt idx="3456">
                  <c:v>133.93501923867058</c:v>
                </c:pt>
                <c:pt idx="3457">
                  <c:v>134.22567335364138</c:v>
                </c:pt>
                <c:pt idx="3458">
                  <c:v>135.2431827384184</c:v>
                </c:pt>
                <c:pt idx="3459">
                  <c:v>135.2431827384184</c:v>
                </c:pt>
                <c:pt idx="3460">
                  <c:v>135.2431827384184</c:v>
                </c:pt>
                <c:pt idx="3461">
                  <c:v>135.2431827384184</c:v>
                </c:pt>
                <c:pt idx="3462">
                  <c:v>135.2431827384184</c:v>
                </c:pt>
                <c:pt idx="3463">
                  <c:v>135.2431827384184</c:v>
                </c:pt>
                <c:pt idx="3464">
                  <c:v>135.2431827384184</c:v>
                </c:pt>
                <c:pt idx="3465">
                  <c:v>135.2431827384184</c:v>
                </c:pt>
                <c:pt idx="3466">
                  <c:v>135.2431827384184</c:v>
                </c:pt>
                <c:pt idx="3467">
                  <c:v>135.56828089326905</c:v>
                </c:pt>
                <c:pt idx="3468">
                  <c:v>135.60434223035293</c:v>
                </c:pt>
                <c:pt idx="3469">
                  <c:v>135.02660453778242</c:v>
                </c:pt>
                <c:pt idx="3470">
                  <c:v>135.40739586699974</c:v>
                </c:pt>
                <c:pt idx="3471">
                  <c:v>134.645928831227</c:v>
                </c:pt>
                <c:pt idx="3472">
                  <c:v>134.62277557825436</c:v>
                </c:pt>
                <c:pt idx="3473">
                  <c:v>135.05220207108087</c:v>
                </c:pt>
                <c:pt idx="3474">
                  <c:v>134.75809155643259</c:v>
                </c:pt>
                <c:pt idx="3475">
                  <c:v>134.77027155077911</c:v>
                </c:pt>
                <c:pt idx="3476">
                  <c:v>135.2029032195733</c:v>
                </c:pt>
                <c:pt idx="3477">
                  <c:v>135.51056961508814</c:v>
                </c:pt>
                <c:pt idx="3478">
                  <c:v>135.23441039235985</c:v>
                </c:pt>
                <c:pt idx="3479">
                  <c:v>136.00264489177854</c:v>
                </c:pt>
                <c:pt idx="3480">
                  <c:v>135.13067769434198</c:v>
                </c:pt>
                <c:pt idx="3481">
                  <c:v>135.89596530328822</c:v>
                </c:pt>
                <c:pt idx="3482">
                  <c:v>135.89596530328822</c:v>
                </c:pt>
                <c:pt idx="3483">
                  <c:v>135.89596530328822</c:v>
                </c:pt>
                <c:pt idx="3484">
                  <c:v>135.89596530328822</c:v>
                </c:pt>
                <c:pt idx="3485">
                  <c:v>135.89596530328822</c:v>
                </c:pt>
                <c:pt idx="3486">
                  <c:v>138.61704966897628</c:v>
                </c:pt>
                <c:pt idx="3487">
                  <c:v>138.23429658918542</c:v>
                </c:pt>
                <c:pt idx="3488">
                  <c:v>138.73106933395462</c:v>
                </c:pt>
                <c:pt idx="3489">
                  <c:v>139.13984726483034</c:v>
                </c:pt>
                <c:pt idx="3490">
                  <c:v>139.14492042168879</c:v>
                </c:pt>
                <c:pt idx="3491">
                  <c:v>139.14492042168879</c:v>
                </c:pt>
                <c:pt idx="3492">
                  <c:v>139.14492042168879</c:v>
                </c:pt>
                <c:pt idx="3493">
                  <c:v>139.16876290124492</c:v>
                </c:pt>
                <c:pt idx="3494">
                  <c:v>139.84400775638866</c:v>
                </c:pt>
                <c:pt idx="3495">
                  <c:v>139.49711510292127</c:v>
                </c:pt>
                <c:pt idx="3496">
                  <c:v>140.33985780303712</c:v>
                </c:pt>
                <c:pt idx="3497">
                  <c:v>141.00120446157047</c:v>
                </c:pt>
                <c:pt idx="3498">
                  <c:v>141.00120446157047</c:v>
                </c:pt>
                <c:pt idx="3499">
                  <c:v>141.00120446157047</c:v>
                </c:pt>
                <c:pt idx="3500">
                  <c:v>141.00120446157047</c:v>
                </c:pt>
                <c:pt idx="3501">
                  <c:v>141.00120446157047</c:v>
                </c:pt>
                <c:pt idx="3502">
                  <c:v>141.4917230829615</c:v>
                </c:pt>
                <c:pt idx="3503">
                  <c:v>140.81614037573544</c:v>
                </c:pt>
                <c:pt idx="3504">
                  <c:v>141.86639181682884</c:v>
                </c:pt>
                <c:pt idx="3505">
                  <c:v>141.10691289232673</c:v>
                </c:pt>
                <c:pt idx="3506">
                  <c:v>141.42134997220217</c:v>
                </c:pt>
                <c:pt idx="3507">
                  <c:v>141.42134997220217</c:v>
                </c:pt>
                <c:pt idx="3508">
                  <c:v>141.42134997220217</c:v>
                </c:pt>
                <c:pt idx="3509">
                  <c:v>141.42134997220217</c:v>
                </c:pt>
                <c:pt idx="3510">
                  <c:v>141.42134997220217</c:v>
                </c:pt>
                <c:pt idx="3511">
                  <c:v>141.42134997220217</c:v>
                </c:pt>
                <c:pt idx="3512">
                  <c:v>141.42134997220217</c:v>
                </c:pt>
                <c:pt idx="3513">
                  <c:v>141.42134997220217</c:v>
                </c:pt>
                <c:pt idx="3514">
                  <c:v>141.42134997220217</c:v>
                </c:pt>
                <c:pt idx="3515">
                  <c:v>141.42134997220217</c:v>
                </c:pt>
                <c:pt idx="3516">
                  <c:v>141.42134997220217</c:v>
                </c:pt>
                <c:pt idx="3517">
                  <c:v>141.42134997220217</c:v>
                </c:pt>
                <c:pt idx="3518">
                  <c:v>141.42134997220217</c:v>
                </c:pt>
                <c:pt idx="3519">
                  <c:v>141.42134997220217</c:v>
                </c:pt>
                <c:pt idx="3520">
                  <c:v>141.42134997220217</c:v>
                </c:pt>
                <c:pt idx="3521">
                  <c:v>141.42134997220217</c:v>
                </c:pt>
                <c:pt idx="3522">
                  <c:v>141.42134997220217</c:v>
                </c:pt>
                <c:pt idx="3523">
                  <c:v>141.42134997220217</c:v>
                </c:pt>
                <c:pt idx="3524">
                  <c:v>141.42134997220217</c:v>
                </c:pt>
                <c:pt idx="3525">
                  <c:v>141.42134997220217</c:v>
                </c:pt>
                <c:pt idx="3526">
                  <c:v>141.42134997220217</c:v>
                </c:pt>
                <c:pt idx="3527">
                  <c:v>141.42134997220217</c:v>
                </c:pt>
                <c:pt idx="3528">
                  <c:v>141.42134997220217</c:v>
                </c:pt>
                <c:pt idx="3529">
                  <c:v>141.42134997220217</c:v>
                </c:pt>
                <c:pt idx="3530">
                  <c:v>141.42134997220217</c:v>
                </c:pt>
                <c:pt idx="3531">
                  <c:v>141.42134997220217</c:v>
                </c:pt>
                <c:pt idx="3532">
                  <c:v>141.42134997220217</c:v>
                </c:pt>
                <c:pt idx="3533">
                  <c:v>141.42134997220217</c:v>
                </c:pt>
                <c:pt idx="3534">
                  <c:v>141.42134997220217</c:v>
                </c:pt>
                <c:pt idx="3535">
                  <c:v>141.42134997220217</c:v>
                </c:pt>
                <c:pt idx="3536">
                  <c:v>141.42134997220217</c:v>
                </c:pt>
                <c:pt idx="3537">
                  <c:v>141.42134997220217</c:v>
                </c:pt>
                <c:pt idx="3538">
                  <c:v>141.42134997220217</c:v>
                </c:pt>
                <c:pt idx="3539">
                  <c:v>142.07135317062873</c:v>
                </c:pt>
                <c:pt idx="3540">
                  <c:v>141.99417454974977</c:v>
                </c:pt>
                <c:pt idx="3541">
                  <c:v>142.735014713201</c:v>
                </c:pt>
                <c:pt idx="3542">
                  <c:v>142.8859076746011</c:v>
                </c:pt>
                <c:pt idx="3543">
                  <c:v>143.13936188843488</c:v>
                </c:pt>
                <c:pt idx="3544">
                  <c:v>143.13936188843488</c:v>
                </c:pt>
                <c:pt idx="3545">
                  <c:v>143.13936188843488</c:v>
                </c:pt>
                <c:pt idx="3546">
                  <c:v>143.13936188843488</c:v>
                </c:pt>
                <c:pt idx="3547">
                  <c:v>143.13936188843488</c:v>
                </c:pt>
                <c:pt idx="3548">
                  <c:v>143.13936188843488</c:v>
                </c:pt>
                <c:pt idx="3549">
                  <c:v>143.13936188843488</c:v>
                </c:pt>
                <c:pt idx="3550">
                  <c:v>143.13936188843488</c:v>
                </c:pt>
                <c:pt idx="3551">
                  <c:v>143.13936188843488</c:v>
                </c:pt>
                <c:pt idx="3552">
                  <c:v>143.13936188843488</c:v>
                </c:pt>
                <c:pt idx="3553">
                  <c:v>143.13936188843488</c:v>
                </c:pt>
                <c:pt idx="3554">
                  <c:v>143.13936188843488</c:v>
                </c:pt>
                <c:pt idx="3555">
                  <c:v>143.13936188843488</c:v>
                </c:pt>
                <c:pt idx="3556">
                  <c:v>143.13936188843488</c:v>
                </c:pt>
                <c:pt idx="3557">
                  <c:v>143.17810811139856</c:v>
                </c:pt>
                <c:pt idx="3558">
                  <c:v>143.42568200272004</c:v>
                </c:pt>
                <c:pt idx="3559">
                  <c:v>143.20660539439453</c:v>
                </c:pt>
                <c:pt idx="3560">
                  <c:v>143.13109878376471</c:v>
                </c:pt>
                <c:pt idx="3561">
                  <c:v>143.08483860313041</c:v>
                </c:pt>
                <c:pt idx="3562">
                  <c:v>143.16173906707675</c:v>
                </c:pt>
                <c:pt idx="3563">
                  <c:v>142.94297970689564</c:v>
                </c:pt>
                <c:pt idx="3564">
                  <c:v>142.93184530920627</c:v>
                </c:pt>
                <c:pt idx="3565">
                  <c:v>143.01745546539939</c:v>
                </c:pt>
                <c:pt idx="3566">
                  <c:v>143.15994030015293</c:v>
                </c:pt>
                <c:pt idx="3567">
                  <c:v>143.15994030015293</c:v>
                </c:pt>
                <c:pt idx="3568">
                  <c:v>143.46354203269405</c:v>
                </c:pt>
                <c:pt idx="3569">
                  <c:v>144.16713319863624</c:v>
                </c:pt>
                <c:pt idx="3570">
                  <c:v>144.15398267344699</c:v>
                </c:pt>
                <c:pt idx="3571">
                  <c:v>143.67733687995684</c:v>
                </c:pt>
                <c:pt idx="3572">
                  <c:v>144.19229189963505</c:v>
                </c:pt>
                <c:pt idx="3573">
                  <c:v>144.74825366000746</c:v>
                </c:pt>
                <c:pt idx="3574">
                  <c:v>145.22075932810759</c:v>
                </c:pt>
                <c:pt idx="3575">
                  <c:v>145.0999820344272</c:v>
                </c:pt>
                <c:pt idx="3576">
                  <c:v>145.22873736603569</c:v>
                </c:pt>
                <c:pt idx="3577">
                  <c:v>145.46698838456462</c:v>
                </c:pt>
                <c:pt idx="3578">
                  <c:v>145.46698838456462</c:v>
                </c:pt>
                <c:pt idx="3579">
                  <c:v>145.46698838456462</c:v>
                </c:pt>
                <c:pt idx="3580">
                  <c:v>145.46698838456462</c:v>
                </c:pt>
                <c:pt idx="3581">
                  <c:v>145.46698838456462</c:v>
                </c:pt>
                <c:pt idx="3582">
                  <c:v>145.46698838456462</c:v>
                </c:pt>
                <c:pt idx="3583">
                  <c:v>145.46698838456462</c:v>
                </c:pt>
                <c:pt idx="3584">
                  <c:v>145.46698838456462</c:v>
                </c:pt>
                <c:pt idx="3585">
                  <c:v>145.46698838456462</c:v>
                </c:pt>
                <c:pt idx="3586">
                  <c:v>145.46698838456462</c:v>
                </c:pt>
                <c:pt idx="3587">
                  <c:v>145.46698838456462</c:v>
                </c:pt>
                <c:pt idx="3588">
                  <c:v>145.40720430085176</c:v>
                </c:pt>
                <c:pt idx="3589">
                  <c:v>145.33896211107313</c:v>
                </c:pt>
                <c:pt idx="3590">
                  <c:v>145.4810130004941</c:v>
                </c:pt>
                <c:pt idx="3591">
                  <c:v>146.2736430256017</c:v>
                </c:pt>
                <c:pt idx="3592">
                  <c:v>146.34569162173759</c:v>
                </c:pt>
                <c:pt idx="3593">
                  <c:v>146.34569162173759</c:v>
                </c:pt>
                <c:pt idx="3594">
                  <c:v>144.17832229895455</c:v>
                </c:pt>
                <c:pt idx="3595">
                  <c:v>143.46771272336534</c:v>
                </c:pt>
                <c:pt idx="3596">
                  <c:v>143.82144003793874</c:v>
                </c:pt>
                <c:pt idx="3597">
                  <c:v>143.79689531630277</c:v>
                </c:pt>
                <c:pt idx="3598">
                  <c:v>143.95195033378272</c:v>
                </c:pt>
                <c:pt idx="3599">
                  <c:v>143.745802369882</c:v>
                </c:pt>
                <c:pt idx="3600">
                  <c:v>143.86578848060554</c:v>
                </c:pt>
                <c:pt idx="3601">
                  <c:v>143.85725707898095</c:v>
                </c:pt>
                <c:pt idx="3602">
                  <c:v>142.69075027780244</c:v>
                </c:pt>
                <c:pt idx="3603">
                  <c:v>142.6810406657263</c:v>
                </c:pt>
                <c:pt idx="3604">
                  <c:v>142.99279511817338</c:v>
                </c:pt>
                <c:pt idx="3605">
                  <c:v>142.49612928277807</c:v>
                </c:pt>
                <c:pt idx="3606">
                  <c:v>142.35544504577791</c:v>
                </c:pt>
                <c:pt idx="3607">
                  <c:v>141.35157265425119</c:v>
                </c:pt>
                <c:pt idx="3608">
                  <c:v>141.99465213092526</c:v>
                </c:pt>
                <c:pt idx="3609">
                  <c:v>142.04165087086213</c:v>
                </c:pt>
                <c:pt idx="3610">
                  <c:v>142.42386743767423</c:v>
                </c:pt>
                <c:pt idx="3611">
                  <c:v>143.58405040480946</c:v>
                </c:pt>
                <c:pt idx="3612">
                  <c:v>144.11907379275388</c:v>
                </c:pt>
                <c:pt idx="3613">
                  <c:v>144.21601712962737</c:v>
                </c:pt>
                <c:pt idx="3614">
                  <c:v>143.91126461643194</c:v>
                </c:pt>
                <c:pt idx="3615">
                  <c:v>144.32825012974359</c:v>
                </c:pt>
                <c:pt idx="3616">
                  <c:v>144.20957441019377</c:v>
                </c:pt>
                <c:pt idx="3617">
                  <c:v>143.38557551631678</c:v>
                </c:pt>
                <c:pt idx="3618">
                  <c:v>144.16902644915967</c:v>
                </c:pt>
                <c:pt idx="3619">
                  <c:v>144.45735069313761</c:v>
                </c:pt>
                <c:pt idx="3620">
                  <c:v>144.24722039035285</c:v>
                </c:pt>
                <c:pt idx="3621">
                  <c:v>144.47655933448783</c:v>
                </c:pt>
                <c:pt idx="3622">
                  <c:v>144.33977001156879</c:v>
                </c:pt>
                <c:pt idx="3623">
                  <c:v>143.83904400497948</c:v>
                </c:pt>
                <c:pt idx="3624">
                  <c:v>144.69032295380856</c:v>
                </c:pt>
                <c:pt idx="3625">
                  <c:v>144.70884723508922</c:v>
                </c:pt>
                <c:pt idx="3626">
                  <c:v>144.51571170649868</c:v>
                </c:pt>
                <c:pt idx="3627">
                  <c:v>145.12844385510923</c:v>
                </c:pt>
                <c:pt idx="3628">
                  <c:v>144.96939854459075</c:v>
                </c:pt>
                <c:pt idx="3629">
                  <c:v>144.70926481691117</c:v>
                </c:pt>
                <c:pt idx="3630">
                  <c:v>145.02932648514985</c:v>
                </c:pt>
                <c:pt idx="3631">
                  <c:v>145.21842367692946</c:v>
                </c:pt>
                <c:pt idx="3632">
                  <c:v>145.89624356198502</c:v>
                </c:pt>
                <c:pt idx="3633">
                  <c:v>145.89624356198502</c:v>
                </c:pt>
                <c:pt idx="3634">
                  <c:v>145.89624356198502</c:v>
                </c:pt>
                <c:pt idx="3635">
                  <c:v>145.89624356198502</c:v>
                </c:pt>
                <c:pt idx="3636">
                  <c:v>146.38515625514947</c:v>
                </c:pt>
                <c:pt idx="3637">
                  <c:v>146.02945483726211</c:v>
                </c:pt>
                <c:pt idx="3638">
                  <c:v>146.4376465666939</c:v>
                </c:pt>
                <c:pt idx="3639">
                  <c:v>146.03411039590733</c:v>
                </c:pt>
                <c:pt idx="3640">
                  <c:v>146.49479300249476</c:v>
                </c:pt>
                <c:pt idx="3641">
                  <c:v>146.49479300249476</c:v>
                </c:pt>
                <c:pt idx="3642">
                  <c:v>146.49479300249476</c:v>
                </c:pt>
                <c:pt idx="3643">
                  <c:v>146.49479300249476</c:v>
                </c:pt>
                <c:pt idx="3644">
                  <c:v>146.49479300249476</c:v>
                </c:pt>
                <c:pt idx="3645">
                  <c:v>146.49479300249476</c:v>
                </c:pt>
                <c:pt idx="3646">
                  <c:v>146.49479300249476</c:v>
                </c:pt>
                <c:pt idx="3647">
                  <c:v>146.49479300249476</c:v>
                </c:pt>
                <c:pt idx="3648">
                  <c:v>146.49479300249476</c:v>
                </c:pt>
                <c:pt idx="3649">
                  <c:v>146.49479300249476</c:v>
                </c:pt>
                <c:pt idx="3650">
                  <c:v>146.49479300249476</c:v>
                </c:pt>
                <c:pt idx="3651">
                  <c:v>146.53160626203086</c:v>
                </c:pt>
                <c:pt idx="3652">
                  <c:v>146.7190991835466</c:v>
                </c:pt>
                <c:pt idx="3653">
                  <c:v>147.29777001406478</c:v>
                </c:pt>
                <c:pt idx="3654">
                  <c:v>147.37162739986249</c:v>
                </c:pt>
                <c:pt idx="3655">
                  <c:v>147.5958194934681</c:v>
                </c:pt>
                <c:pt idx="3656">
                  <c:v>148.91096555761331</c:v>
                </c:pt>
                <c:pt idx="3657">
                  <c:v>153.25178879271789</c:v>
                </c:pt>
                <c:pt idx="3658">
                  <c:v>152.38859823254921</c:v>
                </c:pt>
                <c:pt idx="3659">
                  <c:v>153.43883157849851</c:v>
                </c:pt>
                <c:pt idx="3660">
                  <c:v>152.75771639813169</c:v>
                </c:pt>
                <c:pt idx="3661">
                  <c:v>152.38462263588897</c:v>
                </c:pt>
                <c:pt idx="3662">
                  <c:v>151.45291234513212</c:v>
                </c:pt>
                <c:pt idx="3663">
                  <c:v>152.56757387272739</c:v>
                </c:pt>
                <c:pt idx="3664">
                  <c:v>152.14602382376808</c:v>
                </c:pt>
                <c:pt idx="3665">
                  <c:v>152.23873671281004</c:v>
                </c:pt>
                <c:pt idx="3666">
                  <c:v>152.49988889377363</c:v>
                </c:pt>
                <c:pt idx="3667">
                  <c:v>151.59008361613076</c:v>
                </c:pt>
                <c:pt idx="3668">
                  <c:v>152.06953722814757</c:v>
                </c:pt>
                <c:pt idx="3669">
                  <c:v>152.12434179692912</c:v>
                </c:pt>
                <c:pt idx="3670">
                  <c:v>152.17328068935146</c:v>
                </c:pt>
                <c:pt idx="3671">
                  <c:v>152.09212798777304</c:v>
                </c:pt>
                <c:pt idx="3672">
                  <c:v>152.5181316194442</c:v>
                </c:pt>
                <c:pt idx="3673">
                  <c:v>152.29005155884616</c:v>
                </c:pt>
                <c:pt idx="3674">
                  <c:v>150.91721396736145</c:v>
                </c:pt>
                <c:pt idx="3675">
                  <c:v>151.7048685191881</c:v>
                </c:pt>
                <c:pt idx="3676">
                  <c:v>151.20621866114058</c:v>
                </c:pt>
                <c:pt idx="3677">
                  <c:v>152.35796319213284</c:v>
                </c:pt>
                <c:pt idx="3678">
                  <c:v>152.35796319213284</c:v>
                </c:pt>
                <c:pt idx="3679">
                  <c:v>152.35796319213284</c:v>
                </c:pt>
                <c:pt idx="3680">
                  <c:v>152.35796319213284</c:v>
                </c:pt>
                <c:pt idx="3681">
                  <c:v>152.35796319213284</c:v>
                </c:pt>
                <c:pt idx="3682">
                  <c:v>152.35796319213284</c:v>
                </c:pt>
                <c:pt idx="3683">
                  <c:v>152.35796319213284</c:v>
                </c:pt>
                <c:pt idx="3684">
                  <c:v>152.35796319213284</c:v>
                </c:pt>
                <c:pt idx="3685">
                  <c:v>152.35796319213284</c:v>
                </c:pt>
                <c:pt idx="3686">
                  <c:v>152.35796319213284</c:v>
                </c:pt>
                <c:pt idx="3687">
                  <c:v>152.35796319213284</c:v>
                </c:pt>
                <c:pt idx="3688">
                  <c:v>152.35796319213284</c:v>
                </c:pt>
                <c:pt idx="3689">
                  <c:v>152.35796319213284</c:v>
                </c:pt>
                <c:pt idx="3690">
                  <c:v>152.35796319213284</c:v>
                </c:pt>
                <c:pt idx="3691">
                  <c:v>152.35796319213284</c:v>
                </c:pt>
                <c:pt idx="3692">
                  <c:v>152.35796319213284</c:v>
                </c:pt>
                <c:pt idx="3693">
                  <c:v>152.35796319213284</c:v>
                </c:pt>
                <c:pt idx="3694">
                  <c:v>152.35796319213284</c:v>
                </c:pt>
                <c:pt idx="3695">
                  <c:v>152.35796319213284</c:v>
                </c:pt>
                <c:pt idx="3696">
                  <c:v>152.35796319213284</c:v>
                </c:pt>
                <c:pt idx="3697">
                  <c:v>151.59470298761971</c:v>
                </c:pt>
                <c:pt idx="3698">
                  <c:v>151.92366681924955</c:v>
                </c:pt>
                <c:pt idx="3699">
                  <c:v>152.66870273033231</c:v>
                </c:pt>
                <c:pt idx="3700">
                  <c:v>153.14119864414855</c:v>
                </c:pt>
                <c:pt idx="3701">
                  <c:v>152.85695604679648</c:v>
                </c:pt>
                <c:pt idx="3702">
                  <c:v>152.85695604679648</c:v>
                </c:pt>
                <c:pt idx="3703">
                  <c:v>152.85695604679648</c:v>
                </c:pt>
                <c:pt idx="3704">
                  <c:v>152.85695604679648</c:v>
                </c:pt>
                <c:pt idx="3705">
                  <c:v>152.85695604679648</c:v>
                </c:pt>
                <c:pt idx="3706">
                  <c:v>152.85695604679648</c:v>
                </c:pt>
                <c:pt idx="3707">
                  <c:v>152.85695604679648</c:v>
                </c:pt>
                <c:pt idx="3708">
                  <c:v>152.85695604679648</c:v>
                </c:pt>
                <c:pt idx="3709">
                  <c:v>152.85695604679648</c:v>
                </c:pt>
                <c:pt idx="3710">
                  <c:v>154.60291822978559</c:v>
                </c:pt>
                <c:pt idx="3711">
                  <c:v>155.17165786221463</c:v>
                </c:pt>
                <c:pt idx="3712">
                  <c:v>155.55131199021497</c:v>
                </c:pt>
                <c:pt idx="3713">
                  <c:v>155.96533375969742</c:v>
                </c:pt>
                <c:pt idx="3714">
                  <c:v>155.92862372939712</c:v>
                </c:pt>
                <c:pt idx="3715">
                  <c:v>155.92862372939712</c:v>
                </c:pt>
                <c:pt idx="3716">
                  <c:v>155.92862372939712</c:v>
                </c:pt>
                <c:pt idx="3717">
                  <c:v>155.92862372939712</c:v>
                </c:pt>
                <c:pt idx="3718">
                  <c:v>155.92862372939712</c:v>
                </c:pt>
                <c:pt idx="3719">
                  <c:v>155.92862372939712</c:v>
                </c:pt>
                <c:pt idx="3720">
                  <c:v>155.92862372939712</c:v>
                </c:pt>
                <c:pt idx="3721">
                  <c:v>155.92862372939712</c:v>
                </c:pt>
                <c:pt idx="3722">
                  <c:v>155.92862372939712</c:v>
                </c:pt>
                <c:pt idx="3723">
                  <c:v>155.92862372939712</c:v>
                </c:pt>
                <c:pt idx="3724">
                  <c:v>155.92862372939712</c:v>
                </c:pt>
                <c:pt idx="3725">
                  <c:v>155.92862372939712</c:v>
                </c:pt>
                <c:pt idx="3726">
                  <c:v>155.92862372939712</c:v>
                </c:pt>
                <c:pt idx="3727">
                  <c:v>155.92862372939712</c:v>
                </c:pt>
                <c:pt idx="3728">
                  <c:v>155.92862372939712</c:v>
                </c:pt>
                <c:pt idx="3729">
                  <c:v>155.73893831361599</c:v>
                </c:pt>
                <c:pt idx="3730">
                  <c:v>155.95762679673865</c:v>
                </c:pt>
                <c:pt idx="3731">
                  <c:v>155.21787864375924</c:v>
                </c:pt>
                <c:pt idx="3732">
                  <c:v>155.37382822327913</c:v>
                </c:pt>
                <c:pt idx="3733">
                  <c:v>156.08942383318214</c:v>
                </c:pt>
                <c:pt idx="3734">
                  <c:v>156.08942383318214</c:v>
                </c:pt>
                <c:pt idx="3735">
                  <c:v>155.8042232840013</c:v>
                </c:pt>
                <c:pt idx="3736">
                  <c:v>156.3123558403077</c:v>
                </c:pt>
                <c:pt idx="3737">
                  <c:v>156.53590749149737</c:v>
                </c:pt>
                <c:pt idx="3738">
                  <c:v>155.64898277942723</c:v>
                </c:pt>
                <c:pt idx="3739">
                  <c:v>156.85651650987728</c:v>
                </c:pt>
                <c:pt idx="3740">
                  <c:v>156.32644540707838</c:v>
                </c:pt>
                <c:pt idx="3741">
                  <c:v>155.80218090181921</c:v>
                </c:pt>
                <c:pt idx="3742">
                  <c:v>156.2787124155453</c:v>
                </c:pt>
                <c:pt idx="3743">
                  <c:v>156.17452970161742</c:v>
                </c:pt>
                <c:pt idx="3744">
                  <c:v>157.30329589480507</c:v>
                </c:pt>
                <c:pt idx="3745">
                  <c:v>157.30329589480507</c:v>
                </c:pt>
                <c:pt idx="3746">
                  <c:v>157.30329589480507</c:v>
                </c:pt>
                <c:pt idx="3747">
                  <c:v>157.30329589480507</c:v>
                </c:pt>
                <c:pt idx="3748">
                  <c:v>157.30329589480507</c:v>
                </c:pt>
                <c:pt idx="3749">
                  <c:v>157.30329589480507</c:v>
                </c:pt>
                <c:pt idx="3750">
                  <c:v>157.30329589480507</c:v>
                </c:pt>
                <c:pt idx="3751">
                  <c:v>157.30329589480507</c:v>
                </c:pt>
                <c:pt idx="3752">
                  <c:v>157.30329589480507</c:v>
                </c:pt>
                <c:pt idx="3753">
                  <c:v>157.30329589480507</c:v>
                </c:pt>
                <c:pt idx="3754">
                  <c:v>157.30329589480507</c:v>
                </c:pt>
                <c:pt idx="3755">
                  <c:v>157.30329589480507</c:v>
                </c:pt>
                <c:pt idx="3756">
                  <c:v>157.30329589480507</c:v>
                </c:pt>
                <c:pt idx="3757">
                  <c:v>157.30329589480507</c:v>
                </c:pt>
                <c:pt idx="3758">
                  <c:v>157.30329589480507</c:v>
                </c:pt>
                <c:pt idx="3759">
                  <c:v>157.30329589480507</c:v>
                </c:pt>
                <c:pt idx="3760">
                  <c:v>157.30329589480507</c:v>
                </c:pt>
                <c:pt idx="3761">
                  <c:v>157.30329589480507</c:v>
                </c:pt>
                <c:pt idx="3762">
                  <c:v>157.30329589480507</c:v>
                </c:pt>
                <c:pt idx="3763">
                  <c:v>157.30329589480507</c:v>
                </c:pt>
                <c:pt idx="3764">
                  <c:v>157.30329589480507</c:v>
                </c:pt>
                <c:pt idx="3765">
                  <c:v>157.30329589480507</c:v>
                </c:pt>
                <c:pt idx="3766">
                  <c:v>157.63046218894749</c:v>
                </c:pt>
                <c:pt idx="3767">
                  <c:v>158.47759153824805</c:v>
                </c:pt>
                <c:pt idx="3768">
                  <c:v>159.17953782209958</c:v>
                </c:pt>
                <c:pt idx="3769">
                  <c:v>158.65681022652589</c:v>
                </c:pt>
                <c:pt idx="3770">
                  <c:v>158.90176893734463</c:v>
                </c:pt>
                <c:pt idx="3771">
                  <c:v>158.90176893734463</c:v>
                </c:pt>
                <c:pt idx="3772">
                  <c:v>158.90176893734463</c:v>
                </c:pt>
                <c:pt idx="3773">
                  <c:v>158.90176893734463</c:v>
                </c:pt>
                <c:pt idx="3774">
                  <c:v>158.90176893734463</c:v>
                </c:pt>
                <c:pt idx="3775">
                  <c:v>158.90176893734463</c:v>
                </c:pt>
                <c:pt idx="3776">
                  <c:v>158.90176893734463</c:v>
                </c:pt>
                <c:pt idx="3777">
                  <c:v>158.90176893734463</c:v>
                </c:pt>
                <c:pt idx="3778">
                  <c:v>159.4305390486295</c:v>
                </c:pt>
                <c:pt idx="3779">
                  <c:v>159.43727392099717</c:v>
                </c:pt>
                <c:pt idx="3780">
                  <c:v>159.56245389840015</c:v>
                </c:pt>
                <c:pt idx="3781">
                  <c:v>159.57077020494691</c:v>
                </c:pt>
                <c:pt idx="3782">
                  <c:v>160.19439284610027</c:v>
                </c:pt>
                <c:pt idx="3783">
                  <c:v>160.19439284610027</c:v>
                </c:pt>
                <c:pt idx="3784">
                  <c:v>160.19439284610027</c:v>
                </c:pt>
                <c:pt idx="3785">
                  <c:v>160.19439284610027</c:v>
                </c:pt>
                <c:pt idx="3786">
                  <c:v>160.25937848416757</c:v>
                </c:pt>
                <c:pt idx="3787">
                  <c:v>160.80929973765495</c:v>
                </c:pt>
                <c:pt idx="3788">
                  <c:v>161.28656478527381</c:v>
                </c:pt>
                <c:pt idx="3789">
                  <c:v>160.92834812257058</c:v>
                </c:pt>
                <c:pt idx="3790">
                  <c:v>161.15702434238949</c:v>
                </c:pt>
                <c:pt idx="3791">
                  <c:v>161.15702434238949</c:v>
                </c:pt>
                <c:pt idx="3792">
                  <c:v>161.15702434238949</c:v>
                </c:pt>
                <c:pt idx="3793">
                  <c:v>161.15702434238949</c:v>
                </c:pt>
                <c:pt idx="3794">
                  <c:v>161.15702434238949</c:v>
                </c:pt>
                <c:pt idx="3795">
                  <c:v>161.15702434238949</c:v>
                </c:pt>
                <c:pt idx="3796">
                  <c:v>161.15702434238949</c:v>
                </c:pt>
                <c:pt idx="3797">
                  <c:v>161.15702434238949</c:v>
                </c:pt>
                <c:pt idx="3798">
                  <c:v>161.15702434238949</c:v>
                </c:pt>
                <c:pt idx="3799">
                  <c:v>161.15702434238949</c:v>
                </c:pt>
                <c:pt idx="3800">
                  <c:v>161.15702434238949</c:v>
                </c:pt>
                <c:pt idx="3801">
                  <c:v>161.15702434238949</c:v>
                </c:pt>
                <c:pt idx="3802">
                  <c:v>161.15702434238949</c:v>
                </c:pt>
                <c:pt idx="3803">
                  <c:v>161.15702434238949</c:v>
                </c:pt>
                <c:pt idx="3804">
                  <c:v>161.15702434238949</c:v>
                </c:pt>
                <c:pt idx="3805">
                  <c:v>161.15702434238949</c:v>
                </c:pt>
                <c:pt idx="3806">
                  <c:v>161.15702434238949</c:v>
                </c:pt>
                <c:pt idx="3807">
                  <c:v>161.15702434238949</c:v>
                </c:pt>
                <c:pt idx="3808">
                  <c:v>161.15702434238949</c:v>
                </c:pt>
                <c:pt idx="3809">
                  <c:v>161.15702434238949</c:v>
                </c:pt>
                <c:pt idx="3810">
                  <c:v>161.15702434238949</c:v>
                </c:pt>
                <c:pt idx="3811">
                  <c:v>161.15702434238949</c:v>
                </c:pt>
                <c:pt idx="3812">
                  <c:v>161.15702434238949</c:v>
                </c:pt>
                <c:pt idx="3813">
                  <c:v>161.15702434238949</c:v>
                </c:pt>
                <c:pt idx="3814">
                  <c:v>161.15702434238949</c:v>
                </c:pt>
                <c:pt idx="3815">
                  <c:v>161.15702434238949</c:v>
                </c:pt>
                <c:pt idx="3816">
                  <c:v>161.15702434238949</c:v>
                </c:pt>
                <c:pt idx="3817">
                  <c:v>161.15702434238949</c:v>
                </c:pt>
                <c:pt idx="3818">
                  <c:v>161.15702434238949</c:v>
                </c:pt>
                <c:pt idx="3819">
                  <c:v>161.15702434238949</c:v>
                </c:pt>
                <c:pt idx="3820">
                  <c:v>161.15702434238949</c:v>
                </c:pt>
                <c:pt idx="3821">
                  <c:v>161.15702434238949</c:v>
                </c:pt>
                <c:pt idx="3822">
                  <c:v>161.15702434238949</c:v>
                </c:pt>
                <c:pt idx="3823">
                  <c:v>161.15702434238949</c:v>
                </c:pt>
                <c:pt idx="3824">
                  <c:v>161.15702434238949</c:v>
                </c:pt>
                <c:pt idx="3825">
                  <c:v>161.15702434238949</c:v>
                </c:pt>
                <c:pt idx="3826">
                  <c:v>161.15702434238949</c:v>
                </c:pt>
                <c:pt idx="3827">
                  <c:v>161.15702434238949</c:v>
                </c:pt>
                <c:pt idx="3828">
                  <c:v>161.15702434238949</c:v>
                </c:pt>
                <c:pt idx="3829">
                  <c:v>161.15702434238949</c:v>
                </c:pt>
                <c:pt idx="3830">
                  <c:v>161.07638509519805</c:v>
                </c:pt>
                <c:pt idx="3831">
                  <c:v>160.6970538774751</c:v>
                </c:pt>
                <c:pt idx="3832">
                  <c:v>160.56494199865767</c:v>
                </c:pt>
                <c:pt idx="3833">
                  <c:v>160.62458058601868</c:v>
                </c:pt>
                <c:pt idx="3834">
                  <c:v>160.80703716685039</c:v>
                </c:pt>
                <c:pt idx="3835">
                  <c:v>160.64785381058061</c:v>
                </c:pt>
                <c:pt idx="3836">
                  <c:v>161.60754368262869</c:v>
                </c:pt>
                <c:pt idx="3837">
                  <c:v>161.81581566187756</c:v>
                </c:pt>
                <c:pt idx="3838">
                  <c:v>161.0048610030675</c:v>
                </c:pt>
                <c:pt idx="3839">
                  <c:v>162.1474843198871</c:v>
                </c:pt>
                <c:pt idx="3840">
                  <c:v>162.1474843198871</c:v>
                </c:pt>
                <c:pt idx="3841">
                  <c:v>162.1474843198871</c:v>
                </c:pt>
                <c:pt idx="3842">
                  <c:v>162.1474843198871</c:v>
                </c:pt>
                <c:pt idx="3843">
                  <c:v>162.1474843198871</c:v>
                </c:pt>
                <c:pt idx="3844">
                  <c:v>162.1474843198871</c:v>
                </c:pt>
                <c:pt idx="3845">
                  <c:v>162.1474843198871</c:v>
                </c:pt>
                <c:pt idx="3846">
                  <c:v>162.1474843198871</c:v>
                </c:pt>
                <c:pt idx="3847">
                  <c:v>162.1474843198871</c:v>
                </c:pt>
                <c:pt idx="3848">
                  <c:v>162.1474843198871</c:v>
                </c:pt>
                <c:pt idx="3849">
                  <c:v>162.1474843198871</c:v>
                </c:pt>
                <c:pt idx="3850">
                  <c:v>162.1474843198871</c:v>
                </c:pt>
                <c:pt idx="3851">
                  <c:v>162.1474843198871</c:v>
                </c:pt>
                <c:pt idx="3852">
                  <c:v>162.1474843198871</c:v>
                </c:pt>
                <c:pt idx="3853">
                  <c:v>162.14304037173892</c:v>
                </c:pt>
                <c:pt idx="3854">
                  <c:v>161.82300382030701</c:v>
                </c:pt>
                <c:pt idx="3855">
                  <c:v>162.43488159256822</c:v>
                </c:pt>
                <c:pt idx="3856">
                  <c:v>162.81155294667553</c:v>
                </c:pt>
                <c:pt idx="3857">
                  <c:v>163.06276889378856</c:v>
                </c:pt>
                <c:pt idx="3858">
                  <c:v>163.06276889378856</c:v>
                </c:pt>
                <c:pt idx="3859">
                  <c:v>163.06276889378856</c:v>
                </c:pt>
                <c:pt idx="3860">
                  <c:v>163.06276889378856</c:v>
                </c:pt>
                <c:pt idx="3861">
                  <c:v>163.06276889378856</c:v>
                </c:pt>
                <c:pt idx="3862">
                  <c:v>162.95981663832256</c:v>
                </c:pt>
                <c:pt idx="3863">
                  <c:v>162.60472295040972</c:v>
                </c:pt>
                <c:pt idx="3864">
                  <c:v>162.58731169173396</c:v>
                </c:pt>
                <c:pt idx="3865">
                  <c:v>162.27735701924917</c:v>
                </c:pt>
                <c:pt idx="3866">
                  <c:v>162.71344377425447</c:v>
                </c:pt>
                <c:pt idx="3867">
                  <c:v>162.71344377425447</c:v>
                </c:pt>
                <c:pt idx="3868">
                  <c:v>164.49526162402273</c:v>
                </c:pt>
                <c:pt idx="3869">
                  <c:v>165.35023423533909</c:v>
                </c:pt>
                <c:pt idx="3870">
                  <c:v>164.84976690737201</c:v>
                </c:pt>
                <c:pt idx="3871">
                  <c:v>165.31383868933523</c:v>
                </c:pt>
                <c:pt idx="3872">
                  <c:v>165.79539391980245</c:v>
                </c:pt>
                <c:pt idx="3873">
                  <c:v>165.79539391980245</c:v>
                </c:pt>
                <c:pt idx="3874">
                  <c:v>165.79539391980245</c:v>
                </c:pt>
                <c:pt idx="3875">
                  <c:v>165.79539391980245</c:v>
                </c:pt>
                <c:pt idx="3876">
                  <c:v>165.79539391980245</c:v>
                </c:pt>
                <c:pt idx="3877">
                  <c:v>165.79539391980245</c:v>
                </c:pt>
                <c:pt idx="3878">
                  <c:v>165.79539391980245</c:v>
                </c:pt>
                <c:pt idx="3879">
                  <c:v>165.79539391980245</c:v>
                </c:pt>
                <c:pt idx="3880">
                  <c:v>165.79539391980245</c:v>
                </c:pt>
                <c:pt idx="3881">
                  <c:v>165.79539391980245</c:v>
                </c:pt>
                <c:pt idx="3882">
                  <c:v>165.79539391980245</c:v>
                </c:pt>
                <c:pt idx="3883">
                  <c:v>165.79539391980245</c:v>
                </c:pt>
                <c:pt idx="3884">
                  <c:v>165.79539391980245</c:v>
                </c:pt>
                <c:pt idx="3885">
                  <c:v>165.79539391980245</c:v>
                </c:pt>
                <c:pt idx="3886">
                  <c:v>165.79539391980245</c:v>
                </c:pt>
                <c:pt idx="3887">
                  <c:v>165.79539391980245</c:v>
                </c:pt>
                <c:pt idx="3888">
                  <c:v>165.79539391980245</c:v>
                </c:pt>
                <c:pt idx="3889">
                  <c:v>165.79539391980245</c:v>
                </c:pt>
                <c:pt idx="3890">
                  <c:v>165.79539391980245</c:v>
                </c:pt>
                <c:pt idx="3891">
                  <c:v>165.79539391980245</c:v>
                </c:pt>
                <c:pt idx="3892">
                  <c:v>165.79539391980245</c:v>
                </c:pt>
                <c:pt idx="3893">
                  <c:v>165.79539391980245</c:v>
                </c:pt>
                <c:pt idx="3894">
                  <c:v>165.79539391980245</c:v>
                </c:pt>
                <c:pt idx="3895">
                  <c:v>165.79539391980245</c:v>
                </c:pt>
                <c:pt idx="3896">
                  <c:v>165.79539391980245</c:v>
                </c:pt>
                <c:pt idx="3897">
                  <c:v>165.79539391980245</c:v>
                </c:pt>
                <c:pt idx="3898">
                  <c:v>165.79539391980245</c:v>
                </c:pt>
                <c:pt idx="3899">
                  <c:v>165.79539391980245</c:v>
                </c:pt>
                <c:pt idx="3900">
                  <c:v>165.79539391980245</c:v>
                </c:pt>
                <c:pt idx="3901">
                  <c:v>165.79539391980245</c:v>
                </c:pt>
                <c:pt idx="3902">
                  <c:v>165.79539391980245</c:v>
                </c:pt>
                <c:pt idx="3903">
                  <c:v>165.79539391980245</c:v>
                </c:pt>
                <c:pt idx="3904">
                  <c:v>165.79539391980245</c:v>
                </c:pt>
                <c:pt idx="3905">
                  <c:v>165.79539391980245</c:v>
                </c:pt>
                <c:pt idx="3906">
                  <c:v>165.79539391980245</c:v>
                </c:pt>
                <c:pt idx="3907">
                  <c:v>165.79539391980245</c:v>
                </c:pt>
                <c:pt idx="3908">
                  <c:v>165.79539391980245</c:v>
                </c:pt>
                <c:pt idx="3909">
                  <c:v>165.79539391980245</c:v>
                </c:pt>
                <c:pt idx="3910">
                  <c:v>165.79539391980245</c:v>
                </c:pt>
                <c:pt idx="3911">
                  <c:v>165.79539391980245</c:v>
                </c:pt>
                <c:pt idx="3912">
                  <c:v>165.79539391980245</c:v>
                </c:pt>
                <c:pt idx="3913">
                  <c:v>165.79539391980245</c:v>
                </c:pt>
                <c:pt idx="3914">
                  <c:v>165.79539391980245</c:v>
                </c:pt>
                <c:pt idx="3915">
                  <c:v>165.79539391980245</c:v>
                </c:pt>
                <c:pt idx="3916">
                  <c:v>165.79539391980245</c:v>
                </c:pt>
                <c:pt idx="3917">
                  <c:v>165.79539391980245</c:v>
                </c:pt>
                <c:pt idx="3918">
                  <c:v>165.79539391980245</c:v>
                </c:pt>
                <c:pt idx="3919">
                  <c:v>165.79539391980245</c:v>
                </c:pt>
                <c:pt idx="3920">
                  <c:v>165.79539391980245</c:v>
                </c:pt>
                <c:pt idx="3921">
                  <c:v>165.79539391980245</c:v>
                </c:pt>
                <c:pt idx="3922">
                  <c:v>165.79539391980245</c:v>
                </c:pt>
                <c:pt idx="3923">
                  <c:v>165.79539391980245</c:v>
                </c:pt>
                <c:pt idx="3924">
                  <c:v>165.79539391980245</c:v>
                </c:pt>
                <c:pt idx="3925">
                  <c:v>165.79539391980245</c:v>
                </c:pt>
                <c:pt idx="3926">
                  <c:v>165.79539391980245</c:v>
                </c:pt>
                <c:pt idx="3927">
                  <c:v>165.79539391980245</c:v>
                </c:pt>
                <c:pt idx="3928">
                  <c:v>165.79539391980245</c:v>
                </c:pt>
                <c:pt idx="3929">
                  <c:v>165.79539391980245</c:v>
                </c:pt>
                <c:pt idx="3930">
                  <c:v>165.79539391980245</c:v>
                </c:pt>
                <c:pt idx="3931">
                  <c:v>165.79539391980245</c:v>
                </c:pt>
                <c:pt idx="3932">
                  <c:v>165.79539391980245</c:v>
                </c:pt>
                <c:pt idx="3933">
                  <c:v>165.79539391980245</c:v>
                </c:pt>
                <c:pt idx="3934">
                  <c:v>165.79539391980245</c:v>
                </c:pt>
                <c:pt idx="3935">
                  <c:v>165.79539391980245</c:v>
                </c:pt>
                <c:pt idx="3936">
                  <c:v>165.79539391980245</c:v>
                </c:pt>
                <c:pt idx="3937">
                  <c:v>165.79539391980245</c:v>
                </c:pt>
                <c:pt idx="3938">
                  <c:v>165.79539391980245</c:v>
                </c:pt>
                <c:pt idx="3939">
                  <c:v>165.79539391980245</c:v>
                </c:pt>
                <c:pt idx="3940">
                  <c:v>165.79539391980245</c:v>
                </c:pt>
                <c:pt idx="3941">
                  <c:v>165.79539391980245</c:v>
                </c:pt>
                <c:pt idx="3942">
                  <c:v>165.79539391980245</c:v>
                </c:pt>
                <c:pt idx="3943">
                  <c:v>165.79539391980245</c:v>
                </c:pt>
                <c:pt idx="3944">
                  <c:v>165.79539391980245</c:v>
                </c:pt>
                <c:pt idx="3945">
                  <c:v>165.79539391980245</c:v>
                </c:pt>
                <c:pt idx="3946">
                  <c:v>165.79539391980245</c:v>
                </c:pt>
                <c:pt idx="3947">
                  <c:v>165.79539391980245</c:v>
                </c:pt>
                <c:pt idx="3948">
                  <c:v>165.79539391980245</c:v>
                </c:pt>
                <c:pt idx="3949">
                  <c:v>165.63346242175896</c:v>
                </c:pt>
                <c:pt idx="3950">
                  <c:v>165.30355287147566</c:v>
                </c:pt>
                <c:pt idx="3951">
                  <c:v>165.41558066193258</c:v>
                </c:pt>
                <c:pt idx="3952">
                  <c:v>165.45516859544171</c:v>
                </c:pt>
                <c:pt idx="3953">
                  <c:v>165.43445707835596</c:v>
                </c:pt>
                <c:pt idx="3954">
                  <c:v>165.43445707835596</c:v>
                </c:pt>
                <c:pt idx="3955">
                  <c:v>165.43445707835596</c:v>
                </c:pt>
                <c:pt idx="3956">
                  <c:v>165.43445707835596</c:v>
                </c:pt>
                <c:pt idx="3957">
                  <c:v>165.43445707835596</c:v>
                </c:pt>
                <c:pt idx="3958">
                  <c:v>165.43445707835596</c:v>
                </c:pt>
                <c:pt idx="3959">
                  <c:v>165.43445707835596</c:v>
                </c:pt>
                <c:pt idx="3960">
                  <c:v>165.43445707835596</c:v>
                </c:pt>
                <c:pt idx="3961">
                  <c:v>165.43445707835596</c:v>
                </c:pt>
                <c:pt idx="3962">
                  <c:v>165.43445707835596</c:v>
                </c:pt>
                <c:pt idx="3963">
                  <c:v>165.43445707835596</c:v>
                </c:pt>
                <c:pt idx="3964">
                  <c:v>165.43445707835596</c:v>
                </c:pt>
                <c:pt idx="3965">
                  <c:v>165.43445707835596</c:v>
                </c:pt>
                <c:pt idx="3966">
                  <c:v>165.43445707835596</c:v>
                </c:pt>
                <c:pt idx="3967">
                  <c:v>165.43445707835596</c:v>
                </c:pt>
                <c:pt idx="3968">
                  <c:v>165.43445707835596</c:v>
                </c:pt>
                <c:pt idx="3969">
                  <c:v>165.43445707835596</c:v>
                </c:pt>
                <c:pt idx="3970">
                  <c:v>165.43445707835596</c:v>
                </c:pt>
                <c:pt idx="3971">
                  <c:v>165.43445707835596</c:v>
                </c:pt>
                <c:pt idx="3972">
                  <c:v>165.43445707835596</c:v>
                </c:pt>
                <c:pt idx="3973">
                  <c:v>165.43445707835596</c:v>
                </c:pt>
                <c:pt idx="3974">
                  <c:v>165.43445707835596</c:v>
                </c:pt>
                <c:pt idx="3975">
                  <c:v>165.43445707835596</c:v>
                </c:pt>
                <c:pt idx="3976">
                  <c:v>165.43445707835596</c:v>
                </c:pt>
                <c:pt idx="3977">
                  <c:v>165.43445707835596</c:v>
                </c:pt>
                <c:pt idx="3978">
                  <c:v>165.43445707835596</c:v>
                </c:pt>
                <c:pt idx="3979">
                  <c:v>165.43445707835596</c:v>
                </c:pt>
                <c:pt idx="3980">
                  <c:v>165.43445707835596</c:v>
                </c:pt>
                <c:pt idx="3981">
                  <c:v>165.43445707835596</c:v>
                </c:pt>
                <c:pt idx="3982">
                  <c:v>165.58757176765536</c:v>
                </c:pt>
                <c:pt idx="3983">
                  <c:v>165.24395877448544</c:v>
                </c:pt>
                <c:pt idx="3984">
                  <c:v>164.28867856918876</c:v>
                </c:pt>
                <c:pt idx="3985">
                  <c:v>165.45698852523807</c:v>
                </c:pt>
                <c:pt idx="3986">
                  <c:v>165.22608059648633</c:v>
                </c:pt>
                <c:pt idx="3987">
                  <c:v>165.22608059648633</c:v>
                </c:pt>
                <c:pt idx="3988">
                  <c:v>165.22608059648633</c:v>
                </c:pt>
                <c:pt idx="3989">
                  <c:v>165.22608059648633</c:v>
                </c:pt>
                <c:pt idx="3990">
                  <c:v>165.22608059648633</c:v>
                </c:pt>
                <c:pt idx="3991">
                  <c:v>165.22608059648633</c:v>
                </c:pt>
                <c:pt idx="3992">
                  <c:v>165.22608059648633</c:v>
                </c:pt>
                <c:pt idx="3993">
                  <c:v>165.22608059648633</c:v>
                </c:pt>
                <c:pt idx="3994">
                  <c:v>165.22608059648633</c:v>
                </c:pt>
                <c:pt idx="3995">
                  <c:v>165.22608059648633</c:v>
                </c:pt>
                <c:pt idx="3996">
                  <c:v>165.22608059648633</c:v>
                </c:pt>
                <c:pt idx="3997">
                  <c:v>165.22608059648633</c:v>
                </c:pt>
                <c:pt idx="3998">
                  <c:v>165.22608059648633</c:v>
                </c:pt>
                <c:pt idx="3999">
                  <c:v>165.22608059648633</c:v>
                </c:pt>
                <c:pt idx="4000">
                  <c:v>165.22608059648633</c:v>
                </c:pt>
                <c:pt idx="4001">
                  <c:v>165.22608059648633</c:v>
                </c:pt>
                <c:pt idx="4002">
                  <c:v>165.22608059648633</c:v>
                </c:pt>
                <c:pt idx="4003">
                  <c:v>165.22608059648633</c:v>
                </c:pt>
                <c:pt idx="4004">
                  <c:v>165.22608059648633</c:v>
                </c:pt>
                <c:pt idx="4005">
                  <c:v>165.22608059648633</c:v>
                </c:pt>
                <c:pt idx="4006">
                  <c:v>165.22608059648633</c:v>
                </c:pt>
                <c:pt idx="4007">
                  <c:v>165.22608059648633</c:v>
                </c:pt>
                <c:pt idx="4008">
                  <c:v>165.22608059648633</c:v>
                </c:pt>
                <c:pt idx="4009">
                  <c:v>165.22608059648633</c:v>
                </c:pt>
                <c:pt idx="4010">
                  <c:v>165.22608059648633</c:v>
                </c:pt>
                <c:pt idx="4011">
                  <c:v>165.22608059648633</c:v>
                </c:pt>
                <c:pt idx="4012">
                  <c:v>165.22608059648633</c:v>
                </c:pt>
                <c:pt idx="4013">
                  <c:v>165.22608059648633</c:v>
                </c:pt>
                <c:pt idx="4014">
                  <c:v>165.22608059648633</c:v>
                </c:pt>
                <c:pt idx="4015">
                  <c:v>165.22608059648633</c:v>
                </c:pt>
                <c:pt idx="4016">
                  <c:v>165.22608059648633</c:v>
                </c:pt>
                <c:pt idx="4017">
                  <c:v>164.25492565405318</c:v>
                </c:pt>
                <c:pt idx="4018">
                  <c:v>165.16765129665995</c:v>
                </c:pt>
                <c:pt idx="4019">
                  <c:v>165.34227346045571</c:v>
                </c:pt>
                <c:pt idx="4020">
                  <c:v>165.6127823496922</c:v>
                </c:pt>
                <c:pt idx="4021">
                  <c:v>165.53742465638851</c:v>
                </c:pt>
                <c:pt idx="4022">
                  <c:v>165.53742465638851</c:v>
                </c:pt>
                <c:pt idx="4023">
                  <c:v>165.53742465638851</c:v>
                </c:pt>
                <c:pt idx="4024">
                  <c:v>165.53742465638851</c:v>
                </c:pt>
                <c:pt idx="4025">
                  <c:v>165.53742465638851</c:v>
                </c:pt>
                <c:pt idx="4026">
                  <c:v>165.53742465638851</c:v>
                </c:pt>
                <c:pt idx="4027">
                  <c:v>165.53742465638851</c:v>
                </c:pt>
                <c:pt idx="4028">
                  <c:v>165.53742465638851</c:v>
                </c:pt>
                <c:pt idx="4029">
                  <c:v>165.53742465638851</c:v>
                </c:pt>
                <c:pt idx="4030">
                  <c:v>165.53742465638851</c:v>
                </c:pt>
                <c:pt idx="4031">
                  <c:v>165.53742465638851</c:v>
                </c:pt>
                <c:pt idx="4032">
                  <c:v>165.53742465638851</c:v>
                </c:pt>
                <c:pt idx="4033">
                  <c:v>165.53742465638851</c:v>
                </c:pt>
                <c:pt idx="4034">
                  <c:v>165.95473167258734</c:v>
                </c:pt>
                <c:pt idx="4035">
                  <c:v>166.30016904618722</c:v>
                </c:pt>
                <c:pt idx="4036">
                  <c:v>165.72959121537164</c:v>
                </c:pt>
                <c:pt idx="4037">
                  <c:v>165.66347783093207</c:v>
                </c:pt>
                <c:pt idx="4038">
                  <c:v>165.85811314366074</c:v>
                </c:pt>
                <c:pt idx="4039">
                  <c:v>165.44982984454987</c:v>
                </c:pt>
                <c:pt idx="4040">
                  <c:v>165.70454768430523</c:v>
                </c:pt>
                <c:pt idx="4041">
                  <c:v>165.48585542169005</c:v>
                </c:pt>
                <c:pt idx="4042">
                  <c:v>165.16142983427585</c:v>
                </c:pt>
                <c:pt idx="4043">
                  <c:v>164.89767131937074</c:v>
                </c:pt>
                <c:pt idx="4044">
                  <c:v>164.81791038643578</c:v>
                </c:pt>
                <c:pt idx="4045">
                  <c:v>164.42792453921408</c:v>
                </c:pt>
                <c:pt idx="4046">
                  <c:v>164.00282501696486</c:v>
                </c:pt>
                <c:pt idx="4047">
                  <c:v>163.37332016996439</c:v>
                </c:pt>
                <c:pt idx="4048">
                  <c:v>163.82302541379153</c:v>
                </c:pt>
                <c:pt idx="4049">
                  <c:v>163.94494183760185</c:v>
                </c:pt>
                <c:pt idx="4050">
                  <c:v>165.23704521056399</c:v>
                </c:pt>
                <c:pt idx="4051">
                  <c:v>165.66653448457959</c:v>
                </c:pt>
                <c:pt idx="4052">
                  <c:v>166.16586585503646</c:v>
                </c:pt>
                <c:pt idx="4053">
                  <c:v>167.19583292023799</c:v>
                </c:pt>
                <c:pt idx="4054">
                  <c:v>167.19583292023799</c:v>
                </c:pt>
                <c:pt idx="4055">
                  <c:v>167.19583292023799</c:v>
                </c:pt>
                <c:pt idx="4056">
                  <c:v>167.19583292023799</c:v>
                </c:pt>
                <c:pt idx="4057">
                  <c:v>167.19583292023799</c:v>
                </c:pt>
                <c:pt idx="4058">
                  <c:v>167.19583292023799</c:v>
                </c:pt>
                <c:pt idx="4059">
                  <c:v>167.19583292023799</c:v>
                </c:pt>
                <c:pt idx="4060">
                  <c:v>167.19583292023799</c:v>
                </c:pt>
                <c:pt idx="4061">
                  <c:v>167.19583292023799</c:v>
                </c:pt>
                <c:pt idx="4062">
                  <c:v>167.19583292023799</c:v>
                </c:pt>
                <c:pt idx="4063">
                  <c:v>167.19583292023799</c:v>
                </c:pt>
                <c:pt idx="4064">
                  <c:v>167.19583292023799</c:v>
                </c:pt>
                <c:pt idx="4065">
                  <c:v>167.19583292023799</c:v>
                </c:pt>
                <c:pt idx="4066">
                  <c:v>167.19583292023799</c:v>
                </c:pt>
                <c:pt idx="4067">
                  <c:v>167.19583292023799</c:v>
                </c:pt>
                <c:pt idx="4068">
                  <c:v>167.13362562303394</c:v>
                </c:pt>
                <c:pt idx="4069">
                  <c:v>166.41950338360263</c:v>
                </c:pt>
                <c:pt idx="4070">
                  <c:v>167.2746499137908</c:v>
                </c:pt>
                <c:pt idx="4071">
                  <c:v>167.56120676972836</c:v>
                </c:pt>
                <c:pt idx="4072">
                  <c:v>167.33003061988262</c:v>
                </c:pt>
                <c:pt idx="4073">
                  <c:v>167.33003061988262</c:v>
                </c:pt>
                <c:pt idx="4074">
                  <c:v>166.67441924019664</c:v>
                </c:pt>
                <c:pt idx="4075">
                  <c:v>167.05822908819624</c:v>
                </c:pt>
                <c:pt idx="4076">
                  <c:v>166.71650068345764</c:v>
                </c:pt>
                <c:pt idx="4077">
                  <c:v>166.5244644597208</c:v>
                </c:pt>
                <c:pt idx="4078">
                  <c:v>166.33259057365169</c:v>
                </c:pt>
                <c:pt idx="4079">
                  <c:v>166.31501350629514</c:v>
                </c:pt>
                <c:pt idx="4080">
                  <c:v>165.91355963351415</c:v>
                </c:pt>
                <c:pt idx="4081">
                  <c:v>166.64055749057337</c:v>
                </c:pt>
                <c:pt idx="4082">
                  <c:v>166.2524712488393</c:v>
                </c:pt>
                <c:pt idx="4083">
                  <c:v>165.34631490552385</c:v>
                </c:pt>
                <c:pt idx="4084">
                  <c:v>165.21114651722803</c:v>
                </c:pt>
                <c:pt idx="4085">
                  <c:v>165.15320793517463</c:v>
                </c:pt>
                <c:pt idx="4086">
                  <c:v>165.25078171451202</c:v>
                </c:pt>
                <c:pt idx="4087">
                  <c:v>163.69877328969824</c:v>
                </c:pt>
                <c:pt idx="4088">
                  <c:v>163.6562055753256</c:v>
                </c:pt>
                <c:pt idx="4089">
                  <c:v>163.53322541849178</c:v>
                </c:pt>
                <c:pt idx="4090">
                  <c:v>163.63982639096869</c:v>
                </c:pt>
                <c:pt idx="4091">
                  <c:v>163.12865105716685</c:v>
                </c:pt>
                <c:pt idx="4092">
                  <c:v>163.00000687179454</c:v>
                </c:pt>
                <c:pt idx="4093">
                  <c:v>163.10214330960687</c:v>
                </c:pt>
                <c:pt idx="4094">
                  <c:v>163.42204414246777</c:v>
                </c:pt>
                <c:pt idx="4095">
                  <c:v>163.19899852918988</c:v>
                </c:pt>
                <c:pt idx="4096">
                  <c:v>163.39277957498675</c:v>
                </c:pt>
                <c:pt idx="4097">
                  <c:v>163.51294639036959</c:v>
                </c:pt>
                <c:pt idx="4098">
                  <c:v>163.83049603995948</c:v>
                </c:pt>
                <c:pt idx="4099">
                  <c:v>163.83049603995948</c:v>
                </c:pt>
                <c:pt idx="4100">
                  <c:v>163.83049603995948</c:v>
                </c:pt>
                <c:pt idx="4101">
                  <c:v>163.83049603995948</c:v>
                </c:pt>
                <c:pt idx="4102">
                  <c:v>163.72123373255926</c:v>
                </c:pt>
                <c:pt idx="4103">
                  <c:v>163.03231603692456</c:v>
                </c:pt>
                <c:pt idx="4104">
                  <c:v>162.74712789254204</c:v>
                </c:pt>
                <c:pt idx="4105">
                  <c:v>163.05510864096087</c:v>
                </c:pt>
                <c:pt idx="4106">
                  <c:v>163.82646502404893</c:v>
                </c:pt>
                <c:pt idx="4107">
                  <c:v>163.28651527711028</c:v>
                </c:pt>
                <c:pt idx="4108">
                  <c:v>163.01842759920288</c:v>
                </c:pt>
                <c:pt idx="4109">
                  <c:v>163.45379903333452</c:v>
                </c:pt>
                <c:pt idx="4110">
                  <c:v>163.36245889163607</c:v>
                </c:pt>
                <c:pt idx="4111">
                  <c:v>163.04505667418283</c:v>
                </c:pt>
                <c:pt idx="4112">
                  <c:v>163.5593820735655</c:v>
                </c:pt>
                <c:pt idx="4113">
                  <c:v>163.81601129320563</c:v>
                </c:pt>
                <c:pt idx="4114">
                  <c:v>163.95466815473779</c:v>
                </c:pt>
                <c:pt idx="4115">
                  <c:v>164.16408730744186</c:v>
                </c:pt>
                <c:pt idx="4116">
                  <c:v>163.98523238343893</c:v>
                </c:pt>
                <c:pt idx="4117">
                  <c:v>164.2260151821078</c:v>
                </c:pt>
                <c:pt idx="4118">
                  <c:v>164.11363796921555</c:v>
                </c:pt>
                <c:pt idx="4119">
                  <c:v>164.10453463650956</c:v>
                </c:pt>
                <c:pt idx="4120">
                  <c:v>164.32264240176758</c:v>
                </c:pt>
                <c:pt idx="4121">
                  <c:v>164.08722416083233</c:v>
                </c:pt>
                <c:pt idx="4122">
                  <c:v>164.08722416083233</c:v>
                </c:pt>
                <c:pt idx="4123">
                  <c:v>164.08722416083233</c:v>
                </c:pt>
                <c:pt idx="4124">
                  <c:v>164.08722416083233</c:v>
                </c:pt>
                <c:pt idx="4125">
                  <c:v>164.08722416083233</c:v>
                </c:pt>
                <c:pt idx="4126">
                  <c:v>164.08722416083233</c:v>
                </c:pt>
                <c:pt idx="4127">
                  <c:v>164.08722416083233</c:v>
                </c:pt>
                <c:pt idx="4128">
                  <c:v>164.08722416083233</c:v>
                </c:pt>
                <c:pt idx="4129">
                  <c:v>164.08722416083233</c:v>
                </c:pt>
                <c:pt idx="4130">
                  <c:v>164.08722416083233</c:v>
                </c:pt>
                <c:pt idx="4131">
                  <c:v>164.08722416083233</c:v>
                </c:pt>
                <c:pt idx="4132">
                  <c:v>164.08722416083233</c:v>
                </c:pt>
                <c:pt idx="4133">
                  <c:v>164.08722416083233</c:v>
                </c:pt>
                <c:pt idx="4134">
                  <c:v>164.08722416083233</c:v>
                </c:pt>
                <c:pt idx="4135">
                  <c:v>164.08722416083233</c:v>
                </c:pt>
                <c:pt idx="4136">
                  <c:v>164.08722416083233</c:v>
                </c:pt>
                <c:pt idx="4137">
                  <c:v>164.08722416083233</c:v>
                </c:pt>
                <c:pt idx="4138">
                  <c:v>164.08722416083233</c:v>
                </c:pt>
                <c:pt idx="4139">
                  <c:v>164.08722416083233</c:v>
                </c:pt>
                <c:pt idx="4140">
                  <c:v>164.08722416083233</c:v>
                </c:pt>
                <c:pt idx="4141">
                  <c:v>164.08722416083233</c:v>
                </c:pt>
                <c:pt idx="4142">
                  <c:v>164.08722416083233</c:v>
                </c:pt>
                <c:pt idx="4143">
                  <c:v>164.08722416083233</c:v>
                </c:pt>
                <c:pt idx="4144">
                  <c:v>164.67477327436015</c:v>
                </c:pt>
                <c:pt idx="4145">
                  <c:v>163.99966506640416</c:v>
                </c:pt>
                <c:pt idx="4146">
                  <c:v>163.46968936642068</c:v>
                </c:pt>
                <c:pt idx="4147">
                  <c:v>163.12356398717421</c:v>
                </c:pt>
                <c:pt idx="4148">
                  <c:v>163.05482512455686</c:v>
                </c:pt>
                <c:pt idx="4149">
                  <c:v>163.67802906153486</c:v>
                </c:pt>
                <c:pt idx="4150">
                  <c:v>164.52746635215067</c:v>
                </c:pt>
                <c:pt idx="4151">
                  <c:v>164.02000231038221</c:v>
                </c:pt>
                <c:pt idx="4152">
                  <c:v>164.39607242103051</c:v>
                </c:pt>
                <c:pt idx="4153">
                  <c:v>164.20316685949354</c:v>
                </c:pt>
                <c:pt idx="4154">
                  <c:v>164.39509982133868</c:v>
                </c:pt>
                <c:pt idx="4155">
                  <c:v>164.39364447391139</c:v>
                </c:pt>
                <c:pt idx="4156">
                  <c:v>164.49414786456677</c:v>
                </c:pt>
                <c:pt idx="4157">
                  <c:v>163.5625408203428</c:v>
                </c:pt>
                <c:pt idx="4158">
                  <c:v>163.41750823376711</c:v>
                </c:pt>
                <c:pt idx="4159">
                  <c:v>164.01458387149393</c:v>
                </c:pt>
                <c:pt idx="4160">
                  <c:v>164.73380400452783</c:v>
                </c:pt>
                <c:pt idx="4161">
                  <c:v>164.85131590834897</c:v>
                </c:pt>
                <c:pt idx="4162">
                  <c:v>165.42389568279526</c:v>
                </c:pt>
                <c:pt idx="4163">
                  <c:v>164.75851913881161</c:v>
                </c:pt>
                <c:pt idx="4164">
                  <c:v>164.75851913881161</c:v>
                </c:pt>
                <c:pt idx="4165">
                  <c:v>164.75851913881161</c:v>
                </c:pt>
                <c:pt idx="4166">
                  <c:v>164.75851913881161</c:v>
                </c:pt>
                <c:pt idx="4167">
                  <c:v>164.80312756845021</c:v>
                </c:pt>
                <c:pt idx="4168">
                  <c:v>164.50975630133772</c:v>
                </c:pt>
                <c:pt idx="4169">
                  <c:v>164.82329944024991</c:v>
                </c:pt>
                <c:pt idx="4170">
                  <c:v>164.97570466680543</c:v>
                </c:pt>
                <c:pt idx="4171">
                  <c:v>164.95989256970722</c:v>
                </c:pt>
                <c:pt idx="4172">
                  <c:v>164.95989256970722</c:v>
                </c:pt>
                <c:pt idx="4173">
                  <c:v>164.95989256970722</c:v>
                </c:pt>
                <c:pt idx="4174">
                  <c:v>164.95989256970722</c:v>
                </c:pt>
                <c:pt idx="4175">
                  <c:v>164.95989256970722</c:v>
                </c:pt>
                <c:pt idx="4176">
                  <c:v>164.95989256970722</c:v>
                </c:pt>
                <c:pt idx="4177">
                  <c:v>164.95989256970722</c:v>
                </c:pt>
                <c:pt idx="4178">
                  <c:v>163.27923612196807</c:v>
                </c:pt>
                <c:pt idx="4179">
                  <c:v>163.06377948570596</c:v>
                </c:pt>
                <c:pt idx="4180">
                  <c:v>163.33569587793755</c:v>
                </c:pt>
                <c:pt idx="4181">
                  <c:v>163.56208434224359</c:v>
                </c:pt>
                <c:pt idx="4182">
                  <c:v>163.77109729637831</c:v>
                </c:pt>
                <c:pt idx="4183">
                  <c:v>163.77109729637831</c:v>
                </c:pt>
                <c:pt idx="4184">
                  <c:v>163.77109729637831</c:v>
                </c:pt>
                <c:pt idx="4185">
                  <c:v>163.77109729637831</c:v>
                </c:pt>
                <c:pt idx="4186">
                  <c:v>163.77109729637831</c:v>
                </c:pt>
                <c:pt idx="4187">
                  <c:v>163.78320364599486</c:v>
                </c:pt>
                <c:pt idx="4188">
                  <c:v>164.1163995519766</c:v>
                </c:pt>
                <c:pt idx="4189">
                  <c:v>164.50800152476594</c:v>
                </c:pt>
                <c:pt idx="4190">
                  <c:v>164.04326986191188</c:v>
                </c:pt>
                <c:pt idx="4191">
                  <c:v>164.88525092566701</c:v>
                </c:pt>
                <c:pt idx="4192">
                  <c:v>164.88525092566701</c:v>
                </c:pt>
                <c:pt idx="4193">
                  <c:v>164.88525092566701</c:v>
                </c:pt>
                <c:pt idx="4194">
                  <c:v>164.88525092566701</c:v>
                </c:pt>
                <c:pt idx="4195">
                  <c:v>164.88525092566701</c:v>
                </c:pt>
                <c:pt idx="4196">
                  <c:v>164.88525092566701</c:v>
                </c:pt>
                <c:pt idx="4197">
                  <c:v>165.9986491241757</c:v>
                </c:pt>
                <c:pt idx="4198">
                  <c:v>166.99311165992921</c:v>
                </c:pt>
                <c:pt idx="4199">
                  <c:v>167.09670897519356</c:v>
                </c:pt>
                <c:pt idx="4200">
                  <c:v>167.07487454277569</c:v>
                </c:pt>
                <c:pt idx="4201">
                  <c:v>166.97476508835982</c:v>
                </c:pt>
                <c:pt idx="4202">
                  <c:v>167.2151229214864</c:v>
                </c:pt>
                <c:pt idx="4203">
                  <c:v>167.61188418314822</c:v>
                </c:pt>
                <c:pt idx="4204">
                  <c:v>167.59663438020564</c:v>
                </c:pt>
                <c:pt idx="4205">
                  <c:v>167.59663438020564</c:v>
                </c:pt>
                <c:pt idx="4206">
                  <c:v>167.59663438020564</c:v>
                </c:pt>
                <c:pt idx="4207">
                  <c:v>167.59663438020564</c:v>
                </c:pt>
                <c:pt idx="4208">
                  <c:v>167.59663438020564</c:v>
                </c:pt>
                <c:pt idx="4209">
                  <c:v>167.59663438020564</c:v>
                </c:pt>
                <c:pt idx="4210">
                  <c:v>167.59663438020564</c:v>
                </c:pt>
                <c:pt idx="4211">
                  <c:v>167.59663438020564</c:v>
                </c:pt>
                <c:pt idx="4212">
                  <c:v>167.59663438020564</c:v>
                </c:pt>
                <c:pt idx="4213">
                  <c:v>167.59663438020564</c:v>
                </c:pt>
                <c:pt idx="4214">
                  <c:v>167.59663438020564</c:v>
                </c:pt>
                <c:pt idx="4215">
                  <c:v>167.59663438020564</c:v>
                </c:pt>
                <c:pt idx="4216">
                  <c:v>167.59663438020564</c:v>
                </c:pt>
                <c:pt idx="4217">
                  <c:v>167.59663438020564</c:v>
                </c:pt>
                <c:pt idx="4218">
                  <c:v>167.59663438020564</c:v>
                </c:pt>
                <c:pt idx="4219">
                  <c:v>167.59663438020564</c:v>
                </c:pt>
                <c:pt idx="4220">
                  <c:v>167.59663438020564</c:v>
                </c:pt>
                <c:pt idx="4221">
                  <c:v>167.59663438020564</c:v>
                </c:pt>
                <c:pt idx="4222">
                  <c:v>167.59663438020564</c:v>
                </c:pt>
                <c:pt idx="4223">
                  <c:v>167.59663438020564</c:v>
                </c:pt>
                <c:pt idx="4224">
                  <c:v>167.59663438020564</c:v>
                </c:pt>
                <c:pt idx="4225">
                  <c:v>167.59663438020564</c:v>
                </c:pt>
                <c:pt idx="4226">
                  <c:v>167.59663438020564</c:v>
                </c:pt>
                <c:pt idx="4227">
                  <c:v>167.59663438020564</c:v>
                </c:pt>
                <c:pt idx="4228">
                  <c:v>167.59663438020564</c:v>
                </c:pt>
                <c:pt idx="4229">
                  <c:v>167.59663438020564</c:v>
                </c:pt>
                <c:pt idx="4230">
                  <c:v>167.59663438020564</c:v>
                </c:pt>
                <c:pt idx="4231">
                  <c:v>167.59663438020564</c:v>
                </c:pt>
                <c:pt idx="4232">
                  <c:v>167.59663438020564</c:v>
                </c:pt>
                <c:pt idx="4233">
                  <c:v>167.59663438020564</c:v>
                </c:pt>
                <c:pt idx="4234">
                  <c:v>167.59663438020564</c:v>
                </c:pt>
                <c:pt idx="4235">
                  <c:v>167.59663438020564</c:v>
                </c:pt>
                <c:pt idx="4236">
                  <c:v>167.59663438020564</c:v>
                </c:pt>
                <c:pt idx="4237">
                  <c:v>167.59663438020564</c:v>
                </c:pt>
                <c:pt idx="4238">
                  <c:v>167.59663438020564</c:v>
                </c:pt>
                <c:pt idx="4239">
                  <c:v>167.28543464112633</c:v>
                </c:pt>
                <c:pt idx="4240">
                  <c:v>166.76558268559808</c:v>
                </c:pt>
                <c:pt idx="4241">
                  <c:v>166.77786211766298</c:v>
                </c:pt>
                <c:pt idx="4242">
                  <c:v>166.87449733891904</c:v>
                </c:pt>
                <c:pt idx="4243">
                  <c:v>166.89657284616902</c:v>
                </c:pt>
                <c:pt idx="4244">
                  <c:v>166.1580732724525</c:v>
                </c:pt>
                <c:pt idx="4245">
                  <c:v>166.34357002107643</c:v>
                </c:pt>
                <c:pt idx="4246">
                  <c:v>166.32891620208827</c:v>
                </c:pt>
                <c:pt idx="4247">
                  <c:v>166.27397354823901</c:v>
                </c:pt>
                <c:pt idx="4248">
                  <c:v>166.58958645768288</c:v>
                </c:pt>
                <c:pt idx="4249">
                  <c:v>166.08552752836448</c:v>
                </c:pt>
                <c:pt idx="4250">
                  <c:v>166.3305682497701</c:v>
                </c:pt>
                <c:pt idx="4251">
                  <c:v>166.51479795145693</c:v>
                </c:pt>
                <c:pt idx="4252">
                  <c:v>166.12386053837142</c:v>
                </c:pt>
                <c:pt idx="4253">
                  <c:v>166.50979149462069</c:v>
                </c:pt>
                <c:pt idx="4254">
                  <c:v>166.50979149462069</c:v>
                </c:pt>
                <c:pt idx="4255">
                  <c:v>166.50979149462069</c:v>
                </c:pt>
                <c:pt idx="4256">
                  <c:v>166.83215501801013</c:v>
                </c:pt>
                <c:pt idx="4257">
                  <c:v>166.7103732398582</c:v>
                </c:pt>
                <c:pt idx="4258">
                  <c:v>167.0553161904586</c:v>
                </c:pt>
                <c:pt idx="4259">
                  <c:v>167.11882206179888</c:v>
                </c:pt>
                <c:pt idx="4260">
                  <c:v>168.20204276223444</c:v>
                </c:pt>
                <c:pt idx="4261">
                  <c:v>167.94582862278159</c:v>
                </c:pt>
                <c:pt idx="4262">
                  <c:v>168.59040625118112</c:v>
                </c:pt>
                <c:pt idx="4263">
                  <c:v>168.08822983483287</c:v>
                </c:pt>
                <c:pt idx="4264">
                  <c:v>168.08822983483287</c:v>
                </c:pt>
                <c:pt idx="4265">
                  <c:v>168.08822983483287</c:v>
                </c:pt>
                <c:pt idx="4266">
                  <c:v>168.08822983483287</c:v>
                </c:pt>
                <c:pt idx="4267">
                  <c:v>168.08822983483287</c:v>
                </c:pt>
                <c:pt idx="4268">
                  <c:v>168.08822983483287</c:v>
                </c:pt>
                <c:pt idx="4269">
                  <c:v>168.08822983483287</c:v>
                </c:pt>
                <c:pt idx="4270">
                  <c:v>168.08822983483287</c:v>
                </c:pt>
                <c:pt idx="4271">
                  <c:v>168.08822983483287</c:v>
                </c:pt>
                <c:pt idx="4272">
                  <c:v>168.08822983483287</c:v>
                </c:pt>
                <c:pt idx="4273">
                  <c:v>168.08822983483287</c:v>
                </c:pt>
                <c:pt idx="4274">
                  <c:v>168.08822983483287</c:v>
                </c:pt>
                <c:pt idx="4275">
                  <c:v>168.08822983483287</c:v>
                </c:pt>
                <c:pt idx="4276">
                  <c:v>168.08822983483287</c:v>
                </c:pt>
                <c:pt idx="4277">
                  <c:v>168.08822983483287</c:v>
                </c:pt>
                <c:pt idx="4278">
                  <c:v>168.08822983483287</c:v>
                </c:pt>
                <c:pt idx="4279">
                  <c:v>168.08822983483287</c:v>
                </c:pt>
                <c:pt idx="4280">
                  <c:v>168.08822983483287</c:v>
                </c:pt>
                <c:pt idx="4281">
                  <c:v>168.08822983483287</c:v>
                </c:pt>
                <c:pt idx="4282">
                  <c:v>168.08822983483287</c:v>
                </c:pt>
                <c:pt idx="4283">
                  <c:v>168.08822983483287</c:v>
                </c:pt>
                <c:pt idx="4284">
                  <c:v>168.08822983483287</c:v>
                </c:pt>
                <c:pt idx="4285">
                  <c:v>168.08822983483287</c:v>
                </c:pt>
                <c:pt idx="4286">
                  <c:v>168.08822983483287</c:v>
                </c:pt>
                <c:pt idx="4287">
                  <c:v>168.08822983483287</c:v>
                </c:pt>
                <c:pt idx="4288">
                  <c:v>168.08822983483287</c:v>
                </c:pt>
                <c:pt idx="4289">
                  <c:v>168.08822983483287</c:v>
                </c:pt>
                <c:pt idx="4290">
                  <c:v>168.08822983483287</c:v>
                </c:pt>
                <c:pt idx="4291">
                  <c:v>168.08822983483287</c:v>
                </c:pt>
                <c:pt idx="4292">
                  <c:v>168.08822983483287</c:v>
                </c:pt>
                <c:pt idx="4293">
                  <c:v>168.08822983483287</c:v>
                </c:pt>
                <c:pt idx="4294">
                  <c:v>167.94490159557154</c:v>
                </c:pt>
                <c:pt idx="4295">
                  <c:v>167.84605791404985</c:v>
                </c:pt>
                <c:pt idx="4296">
                  <c:v>167.92787441678027</c:v>
                </c:pt>
                <c:pt idx="4297">
                  <c:v>167.46224668266109</c:v>
                </c:pt>
                <c:pt idx="4298">
                  <c:v>168.04695538470614</c:v>
                </c:pt>
                <c:pt idx="4299">
                  <c:v>168.04695538470614</c:v>
                </c:pt>
                <c:pt idx="4300">
                  <c:v>168.04695538470614</c:v>
                </c:pt>
                <c:pt idx="4301">
                  <c:v>168.1253286019211</c:v>
                </c:pt>
                <c:pt idx="4302">
                  <c:v>168.55621397219565</c:v>
                </c:pt>
                <c:pt idx="4303">
                  <c:v>168.20192251777422</c:v>
                </c:pt>
                <c:pt idx="4304">
                  <c:v>167.99746511469812</c:v>
                </c:pt>
                <c:pt idx="4305">
                  <c:v>168.46488996192602</c:v>
                </c:pt>
                <c:pt idx="4306">
                  <c:v>168.02970690202886</c:v>
                </c:pt>
                <c:pt idx="4307">
                  <c:v>168.05542619654051</c:v>
                </c:pt>
                <c:pt idx="4308">
                  <c:v>167.82022848188959</c:v>
                </c:pt>
                <c:pt idx="4309">
                  <c:v>167.04596853543683</c:v>
                </c:pt>
                <c:pt idx="4310">
                  <c:v>167.3166262881677</c:v>
                </c:pt>
                <c:pt idx="4311">
                  <c:v>167.60390293893951</c:v>
                </c:pt>
                <c:pt idx="4312">
                  <c:v>167.59012171513481</c:v>
                </c:pt>
                <c:pt idx="4313">
                  <c:v>167.2797954885481</c:v>
                </c:pt>
                <c:pt idx="4314">
                  <c:v>166.92393132132653</c:v>
                </c:pt>
                <c:pt idx="4315">
                  <c:v>167.05385808893155</c:v>
                </c:pt>
                <c:pt idx="4316">
                  <c:v>167.05385808893155</c:v>
                </c:pt>
                <c:pt idx="4317">
                  <c:v>167.05385808893155</c:v>
                </c:pt>
                <c:pt idx="4318">
                  <c:v>167.05385808893155</c:v>
                </c:pt>
                <c:pt idx="4319">
                  <c:v>167.05385808893155</c:v>
                </c:pt>
                <c:pt idx="4320">
                  <c:v>167.05385808893155</c:v>
                </c:pt>
                <c:pt idx="4321">
                  <c:v>167.05385808893155</c:v>
                </c:pt>
                <c:pt idx="4322">
                  <c:v>167.05385808893155</c:v>
                </c:pt>
                <c:pt idx="4323">
                  <c:v>167.34467692770681</c:v>
                </c:pt>
                <c:pt idx="4324">
                  <c:v>167.31993763418126</c:v>
                </c:pt>
                <c:pt idx="4325">
                  <c:v>166.95691082807514</c:v>
                </c:pt>
                <c:pt idx="4326">
                  <c:v>167.13333835481393</c:v>
                </c:pt>
                <c:pt idx="4327">
                  <c:v>167.18402495748214</c:v>
                </c:pt>
                <c:pt idx="4328">
                  <c:v>167.18402495748214</c:v>
                </c:pt>
                <c:pt idx="4329">
                  <c:v>167.18402495748214</c:v>
                </c:pt>
                <c:pt idx="4330">
                  <c:v>167.18402495748214</c:v>
                </c:pt>
                <c:pt idx="4331">
                  <c:v>167.18402495748214</c:v>
                </c:pt>
                <c:pt idx="4332">
                  <c:v>167.18402495748214</c:v>
                </c:pt>
                <c:pt idx="4333">
                  <c:v>167.18402495748214</c:v>
                </c:pt>
                <c:pt idx="4334">
                  <c:v>167.18402495748214</c:v>
                </c:pt>
                <c:pt idx="4335">
                  <c:v>167.18402495748214</c:v>
                </c:pt>
                <c:pt idx="4336">
                  <c:v>167.18402495748214</c:v>
                </c:pt>
                <c:pt idx="4337">
                  <c:v>167.18402495748214</c:v>
                </c:pt>
                <c:pt idx="4338">
                  <c:v>167.18402495748214</c:v>
                </c:pt>
                <c:pt idx="4339">
                  <c:v>167.18402495748214</c:v>
                </c:pt>
                <c:pt idx="4340">
                  <c:v>167.18402495748214</c:v>
                </c:pt>
                <c:pt idx="4341">
                  <c:v>167.18402495748214</c:v>
                </c:pt>
                <c:pt idx="4342">
                  <c:v>167.18402495748214</c:v>
                </c:pt>
                <c:pt idx="4343">
                  <c:v>167.18402495748214</c:v>
                </c:pt>
                <c:pt idx="4344">
                  <c:v>167.18402495748214</c:v>
                </c:pt>
                <c:pt idx="4345">
                  <c:v>167.18402495748214</c:v>
                </c:pt>
                <c:pt idx="4346">
                  <c:v>167.18402495748214</c:v>
                </c:pt>
                <c:pt idx="4347">
                  <c:v>167.18402495748214</c:v>
                </c:pt>
                <c:pt idx="4348">
                  <c:v>167.18402495748214</c:v>
                </c:pt>
                <c:pt idx="4349">
                  <c:v>167.18402495748214</c:v>
                </c:pt>
                <c:pt idx="4350">
                  <c:v>167.18402495748214</c:v>
                </c:pt>
                <c:pt idx="4351">
                  <c:v>167.18402495748214</c:v>
                </c:pt>
                <c:pt idx="4352">
                  <c:v>167.18402495748214</c:v>
                </c:pt>
                <c:pt idx="4353">
                  <c:v>167.18402495748214</c:v>
                </c:pt>
                <c:pt idx="4354">
                  <c:v>167.18402495748214</c:v>
                </c:pt>
                <c:pt idx="4355">
                  <c:v>167.18402495748214</c:v>
                </c:pt>
                <c:pt idx="4356">
                  <c:v>167.18402495748214</c:v>
                </c:pt>
                <c:pt idx="4357">
                  <c:v>167.18402495748214</c:v>
                </c:pt>
                <c:pt idx="4358">
                  <c:v>167.18402495748214</c:v>
                </c:pt>
                <c:pt idx="4359">
                  <c:v>167.18402495748214</c:v>
                </c:pt>
                <c:pt idx="4360">
                  <c:v>167.18402495748214</c:v>
                </c:pt>
                <c:pt idx="4361">
                  <c:v>167.18402495748214</c:v>
                </c:pt>
                <c:pt idx="4362">
                  <c:v>167.18402495748214</c:v>
                </c:pt>
                <c:pt idx="4363">
                  <c:v>167.18402495748214</c:v>
                </c:pt>
                <c:pt idx="4364">
                  <c:v>167.18402495748214</c:v>
                </c:pt>
                <c:pt idx="4365">
                  <c:v>167.18402495748214</c:v>
                </c:pt>
                <c:pt idx="4366">
                  <c:v>167.18402495748214</c:v>
                </c:pt>
                <c:pt idx="4367">
                  <c:v>167.18402495748214</c:v>
                </c:pt>
                <c:pt idx="4368">
                  <c:v>167.18402495748214</c:v>
                </c:pt>
                <c:pt idx="4369">
                  <c:v>167.18402495748214</c:v>
                </c:pt>
                <c:pt idx="4370">
                  <c:v>167.18402495748214</c:v>
                </c:pt>
                <c:pt idx="4371">
                  <c:v>167.18402495748214</c:v>
                </c:pt>
                <c:pt idx="4372">
                  <c:v>167.18402495748214</c:v>
                </c:pt>
                <c:pt idx="4373">
                  <c:v>167.18402495748214</c:v>
                </c:pt>
                <c:pt idx="4374">
                  <c:v>167.18402495748214</c:v>
                </c:pt>
                <c:pt idx="4375">
                  <c:v>167.18402495748214</c:v>
                </c:pt>
                <c:pt idx="4376">
                  <c:v>167.18402495748214</c:v>
                </c:pt>
                <c:pt idx="4377">
                  <c:v>167.18402495748214</c:v>
                </c:pt>
                <c:pt idx="4378">
                  <c:v>167.18402495748214</c:v>
                </c:pt>
                <c:pt idx="4379">
                  <c:v>167.18402495748214</c:v>
                </c:pt>
                <c:pt idx="4380">
                  <c:v>167.18402495748214</c:v>
                </c:pt>
                <c:pt idx="4381">
                  <c:v>167.18402495748214</c:v>
                </c:pt>
                <c:pt idx="4382">
                  <c:v>167.18402495748214</c:v>
                </c:pt>
                <c:pt idx="4383">
                  <c:v>167.18402495748214</c:v>
                </c:pt>
                <c:pt idx="4384">
                  <c:v>167.18402495748214</c:v>
                </c:pt>
                <c:pt idx="4385">
                  <c:v>166.36180721588585</c:v>
                </c:pt>
                <c:pt idx="4386">
                  <c:v>165.72653358156938</c:v>
                </c:pt>
                <c:pt idx="4387">
                  <c:v>166.44300935168056</c:v>
                </c:pt>
                <c:pt idx="4388">
                  <c:v>166.69558653775368</c:v>
                </c:pt>
                <c:pt idx="4389">
                  <c:v>166.92919321652943</c:v>
                </c:pt>
                <c:pt idx="4390">
                  <c:v>166.94357144636126</c:v>
                </c:pt>
                <c:pt idx="4391">
                  <c:v>166.8618616370554</c:v>
                </c:pt>
                <c:pt idx="4392">
                  <c:v>167.24866105503352</c:v>
                </c:pt>
                <c:pt idx="4393">
                  <c:v>166.46471459455341</c:v>
                </c:pt>
                <c:pt idx="4394">
                  <c:v>166.09576140003043</c:v>
                </c:pt>
                <c:pt idx="4395">
                  <c:v>166.2672036973959</c:v>
                </c:pt>
                <c:pt idx="4396">
                  <c:v>167.79363739146902</c:v>
                </c:pt>
                <c:pt idx="4397">
                  <c:v>167.7248503107798</c:v>
                </c:pt>
                <c:pt idx="4398">
                  <c:v>167.38134867925294</c:v>
                </c:pt>
                <c:pt idx="4399">
                  <c:v>165.93555447659318</c:v>
                </c:pt>
                <c:pt idx="4400">
                  <c:v>165.17972874695292</c:v>
                </c:pt>
                <c:pt idx="4401">
                  <c:v>164.74740633420126</c:v>
                </c:pt>
                <c:pt idx="4402">
                  <c:v>165.53598473763597</c:v>
                </c:pt>
                <c:pt idx="4403">
                  <c:v>165.55793006193019</c:v>
                </c:pt>
                <c:pt idx="4404">
                  <c:v>165.41145475350595</c:v>
                </c:pt>
                <c:pt idx="4405">
                  <c:v>165.41145475350595</c:v>
                </c:pt>
                <c:pt idx="4406">
                  <c:v>165.41145475350595</c:v>
                </c:pt>
                <c:pt idx="4407">
                  <c:v>165.41145475350595</c:v>
                </c:pt>
                <c:pt idx="4408">
                  <c:v>165.41145475350595</c:v>
                </c:pt>
                <c:pt idx="4409">
                  <c:v>165.41145475350595</c:v>
                </c:pt>
                <c:pt idx="4410">
                  <c:v>164.61417917595142</c:v>
                </c:pt>
                <c:pt idx="4411">
                  <c:v>164.67098835264244</c:v>
                </c:pt>
                <c:pt idx="4412">
                  <c:v>164.82333701246782</c:v>
                </c:pt>
                <c:pt idx="4413">
                  <c:v>164.49820503191665</c:v>
                </c:pt>
                <c:pt idx="4414">
                  <c:v>164.66655658578009</c:v>
                </c:pt>
                <c:pt idx="4415">
                  <c:v>164.28437966780862</c:v>
                </c:pt>
                <c:pt idx="4416">
                  <c:v>164.06928557359083</c:v>
                </c:pt>
                <c:pt idx="4417">
                  <c:v>164.03585118460592</c:v>
                </c:pt>
                <c:pt idx="4418">
                  <c:v>164.32326836749402</c:v>
                </c:pt>
                <c:pt idx="4419">
                  <c:v>164.26241118003389</c:v>
                </c:pt>
                <c:pt idx="4420">
                  <c:v>164.37273365083763</c:v>
                </c:pt>
                <c:pt idx="4421">
                  <c:v>164.70247173108447</c:v>
                </c:pt>
                <c:pt idx="4422">
                  <c:v>164.48028283197144</c:v>
                </c:pt>
                <c:pt idx="4423">
                  <c:v>164.39117405372224</c:v>
                </c:pt>
                <c:pt idx="4424">
                  <c:v>164.87563240864347</c:v>
                </c:pt>
                <c:pt idx="4425">
                  <c:v>164.87563240864347</c:v>
                </c:pt>
                <c:pt idx="4426">
                  <c:v>164.87563240864347</c:v>
                </c:pt>
                <c:pt idx="4427">
                  <c:v>164.87563240864347</c:v>
                </c:pt>
                <c:pt idx="4428">
                  <c:v>164.87563240864347</c:v>
                </c:pt>
                <c:pt idx="4429">
                  <c:v>164.87563240864347</c:v>
                </c:pt>
                <c:pt idx="4430">
                  <c:v>164.87563240864347</c:v>
                </c:pt>
                <c:pt idx="4431">
                  <c:v>164.87563240864347</c:v>
                </c:pt>
                <c:pt idx="4432">
                  <c:v>164.87563240864347</c:v>
                </c:pt>
                <c:pt idx="4433">
                  <c:v>163.60834983717388</c:v>
                </c:pt>
                <c:pt idx="4434">
                  <c:v>162.9961324798283</c:v>
                </c:pt>
                <c:pt idx="4435">
                  <c:v>162.75845529143973</c:v>
                </c:pt>
                <c:pt idx="4436">
                  <c:v>163.55817244139459</c:v>
                </c:pt>
                <c:pt idx="4437">
                  <c:v>163.0387113724598</c:v>
                </c:pt>
                <c:pt idx="4438">
                  <c:v>163.10940761227852</c:v>
                </c:pt>
                <c:pt idx="4439">
                  <c:v>162.3342592243134</c:v>
                </c:pt>
                <c:pt idx="4440">
                  <c:v>161.71451606488912</c:v>
                </c:pt>
                <c:pt idx="4441">
                  <c:v>162.47419755648426</c:v>
                </c:pt>
                <c:pt idx="4442">
                  <c:v>162.6093615851874</c:v>
                </c:pt>
                <c:pt idx="4443">
                  <c:v>162.52319962972507</c:v>
                </c:pt>
                <c:pt idx="4444">
                  <c:v>162.47438070268768</c:v>
                </c:pt>
                <c:pt idx="4445">
                  <c:v>161.78645406038697</c:v>
                </c:pt>
                <c:pt idx="4446">
                  <c:v>162.30499728112923</c:v>
                </c:pt>
                <c:pt idx="4447">
                  <c:v>161.61578218556568</c:v>
                </c:pt>
                <c:pt idx="4448">
                  <c:v>161.04769455804293</c:v>
                </c:pt>
                <c:pt idx="4449">
                  <c:v>160.97375001532851</c:v>
                </c:pt>
                <c:pt idx="4450">
                  <c:v>161.67972254398683</c:v>
                </c:pt>
                <c:pt idx="4451">
                  <c:v>161.71484551422813</c:v>
                </c:pt>
                <c:pt idx="4452">
                  <c:v>161.06151412065819</c:v>
                </c:pt>
                <c:pt idx="4453">
                  <c:v>161.49697493516695</c:v>
                </c:pt>
                <c:pt idx="4454">
                  <c:v>161.47628656278835</c:v>
                </c:pt>
                <c:pt idx="4455">
                  <c:v>161.11438210830642</c:v>
                </c:pt>
                <c:pt idx="4456">
                  <c:v>160.76607942259099</c:v>
                </c:pt>
                <c:pt idx="4457">
                  <c:v>160.51234939564824</c:v>
                </c:pt>
                <c:pt idx="4458">
                  <c:v>160.51234939564824</c:v>
                </c:pt>
                <c:pt idx="4459">
                  <c:v>160.51234939564824</c:v>
                </c:pt>
                <c:pt idx="4460">
                  <c:v>160.51234939564824</c:v>
                </c:pt>
                <c:pt idx="4461">
                  <c:v>160.51234939564824</c:v>
                </c:pt>
                <c:pt idx="4462">
                  <c:v>160.51234939564824</c:v>
                </c:pt>
                <c:pt idx="4463">
                  <c:v>160.5193072399411</c:v>
                </c:pt>
                <c:pt idx="4464">
                  <c:v>161.37304165390219</c:v>
                </c:pt>
                <c:pt idx="4465">
                  <c:v>161.12886661614695</c:v>
                </c:pt>
                <c:pt idx="4466">
                  <c:v>161.46685209246033</c:v>
                </c:pt>
                <c:pt idx="4467">
                  <c:v>161.79428102510079</c:v>
                </c:pt>
                <c:pt idx="4468">
                  <c:v>161.66384107710454</c:v>
                </c:pt>
                <c:pt idx="4469">
                  <c:v>161.29836727783794</c:v>
                </c:pt>
                <c:pt idx="4470">
                  <c:v>161.4517147001591</c:v>
                </c:pt>
                <c:pt idx="4471">
                  <c:v>161.05156119393595</c:v>
                </c:pt>
                <c:pt idx="4472">
                  <c:v>161.38608025799337</c:v>
                </c:pt>
                <c:pt idx="4473">
                  <c:v>161.19397171554584</c:v>
                </c:pt>
                <c:pt idx="4474">
                  <c:v>161.43796427733122</c:v>
                </c:pt>
                <c:pt idx="4475">
                  <c:v>161.90617145445458</c:v>
                </c:pt>
                <c:pt idx="4476">
                  <c:v>161.64814573355588</c:v>
                </c:pt>
                <c:pt idx="4477">
                  <c:v>160.825447788064</c:v>
                </c:pt>
                <c:pt idx="4478">
                  <c:v>160.6655422124515</c:v>
                </c:pt>
                <c:pt idx="4479">
                  <c:v>159.87602260700504</c:v>
                </c:pt>
                <c:pt idx="4480">
                  <c:v>160.04227026992447</c:v>
                </c:pt>
                <c:pt idx="4481">
                  <c:v>160.68896057182971</c:v>
                </c:pt>
                <c:pt idx="4482">
                  <c:v>160.64779058233813</c:v>
                </c:pt>
                <c:pt idx="4483">
                  <c:v>160.87852808025633</c:v>
                </c:pt>
                <c:pt idx="4484">
                  <c:v>160.94213434332877</c:v>
                </c:pt>
                <c:pt idx="4485">
                  <c:v>161.20114407609503</c:v>
                </c:pt>
                <c:pt idx="4486">
                  <c:v>160.92175139436793</c:v>
                </c:pt>
                <c:pt idx="4487">
                  <c:v>161.06815036120165</c:v>
                </c:pt>
                <c:pt idx="4488">
                  <c:v>161.06815036120165</c:v>
                </c:pt>
                <c:pt idx="4489">
                  <c:v>161.06815036120165</c:v>
                </c:pt>
                <c:pt idx="4490">
                  <c:v>162.03023216831741</c:v>
                </c:pt>
                <c:pt idx="4491">
                  <c:v>162.25112166501435</c:v>
                </c:pt>
                <c:pt idx="4492">
                  <c:v>164.41082418309745</c:v>
                </c:pt>
                <c:pt idx="4493">
                  <c:v>164.21091572865413</c:v>
                </c:pt>
                <c:pt idx="4494">
                  <c:v>164.50459189116037</c:v>
                </c:pt>
                <c:pt idx="4495">
                  <c:v>164.50459189116037</c:v>
                </c:pt>
                <c:pt idx="4496">
                  <c:v>164.50459189116037</c:v>
                </c:pt>
                <c:pt idx="4497">
                  <c:v>164.50459189116037</c:v>
                </c:pt>
                <c:pt idx="4498">
                  <c:v>164.50459189116037</c:v>
                </c:pt>
                <c:pt idx="4499">
                  <c:v>164.50459189116037</c:v>
                </c:pt>
                <c:pt idx="4500">
                  <c:v>164.50459189116037</c:v>
                </c:pt>
                <c:pt idx="4501">
                  <c:v>164.50459189116037</c:v>
                </c:pt>
                <c:pt idx="4502">
                  <c:v>164.50459189116037</c:v>
                </c:pt>
                <c:pt idx="4503">
                  <c:v>164.50459189116037</c:v>
                </c:pt>
                <c:pt idx="4504">
                  <c:v>164.50459189116037</c:v>
                </c:pt>
                <c:pt idx="4505">
                  <c:v>164.50459189116037</c:v>
                </c:pt>
                <c:pt idx="4506">
                  <c:v>164.50459189116037</c:v>
                </c:pt>
                <c:pt idx="4507">
                  <c:v>164.50459189116037</c:v>
                </c:pt>
                <c:pt idx="4508">
                  <c:v>164.50459189116037</c:v>
                </c:pt>
                <c:pt idx="4509">
                  <c:v>164.50459189116037</c:v>
                </c:pt>
                <c:pt idx="4510">
                  <c:v>164.50459189116037</c:v>
                </c:pt>
                <c:pt idx="4511">
                  <c:v>164.50459189116037</c:v>
                </c:pt>
                <c:pt idx="4512">
                  <c:v>164.50459189116037</c:v>
                </c:pt>
                <c:pt idx="4513">
                  <c:v>164.50459189116037</c:v>
                </c:pt>
                <c:pt idx="4514">
                  <c:v>164.50459189116037</c:v>
                </c:pt>
                <c:pt idx="4515">
                  <c:v>164.50459189116037</c:v>
                </c:pt>
                <c:pt idx="4516">
                  <c:v>164.50459189116037</c:v>
                </c:pt>
                <c:pt idx="4517">
                  <c:v>164.50459189116037</c:v>
                </c:pt>
                <c:pt idx="4518">
                  <c:v>164.50459189116037</c:v>
                </c:pt>
                <c:pt idx="4519">
                  <c:v>164.50459189116037</c:v>
                </c:pt>
                <c:pt idx="4520">
                  <c:v>164.50459189116037</c:v>
                </c:pt>
                <c:pt idx="4521">
                  <c:v>164.50459189116037</c:v>
                </c:pt>
                <c:pt idx="4522">
                  <c:v>164.50459189116037</c:v>
                </c:pt>
                <c:pt idx="4523">
                  <c:v>164.50459189116037</c:v>
                </c:pt>
                <c:pt idx="4524">
                  <c:v>164.50459189116037</c:v>
                </c:pt>
                <c:pt idx="4525">
                  <c:v>164.50459189116037</c:v>
                </c:pt>
                <c:pt idx="4526">
                  <c:v>164.50459189116037</c:v>
                </c:pt>
                <c:pt idx="4527">
                  <c:v>164.50459189116037</c:v>
                </c:pt>
                <c:pt idx="4528">
                  <c:v>164.50459189116037</c:v>
                </c:pt>
                <c:pt idx="4529">
                  <c:v>164.50459189116037</c:v>
                </c:pt>
                <c:pt idx="4530">
                  <c:v>164.50459189116037</c:v>
                </c:pt>
                <c:pt idx="4531">
                  <c:v>164.50459189116037</c:v>
                </c:pt>
                <c:pt idx="4532">
                  <c:v>164.24426800395969</c:v>
                </c:pt>
                <c:pt idx="4533">
                  <c:v>164.38678179625879</c:v>
                </c:pt>
                <c:pt idx="4534">
                  <c:v>163.25848147408692</c:v>
                </c:pt>
                <c:pt idx="4535">
                  <c:v>162.63889633440377</c:v>
                </c:pt>
                <c:pt idx="4536">
                  <c:v>162.04343935941682</c:v>
                </c:pt>
                <c:pt idx="4537">
                  <c:v>160.99385533688474</c:v>
                </c:pt>
                <c:pt idx="4538">
                  <c:v>160.5646388138363</c:v>
                </c:pt>
                <c:pt idx="4539">
                  <c:v>161.6576080496429</c:v>
                </c:pt>
                <c:pt idx="4540">
                  <c:v>162.73094047174521</c:v>
                </c:pt>
                <c:pt idx="4541">
                  <c:v>163.72283383776295</c:v>
                </c:pt>
                <c:pt idx="4542">
                  <c:v>161.43237909040963</c:v>
                </c:pt>
                <c:pt idx="4543">
                  <c:v>161.05633662028333</c:v>
                </c:pt>
                <c:pt idx="4544">
                  <c:v>160.96264779248602</c:v>
                </c:pt>
                <c:pt idx="4545">
                  <c:v>160.63630159992877</c:v>
                </c:pt>
                <c:pt idx="4546">
                  <c:v>161.26841352334881</c:v>
                </c:pt>
                <c:pt idx="4547">
                  <c:v>161.30117448830336</c:v>
                </c:pt>
                <c:pt idx="4548">
                  <c:v>161.22472024712062</c:v>
                </c:pt>
                <c:pt idx="4549">
                  <c:v>160.88361476748463</c:v>
                </c:pt>
                <c:pt idx="4550">
                  <c:v>160.48742931795644</c:v>
                </c:pt>
                <c:pt idx="4551">
                  <c:v>160.44163146137237</c:v>
                </c:pt>
                <c:pt idx="4552">
                  <c:v>160.64259596118444</c:v>
                </c:pt>
                <c:pt idx="4553">
                  <c:v>160.6604880698624</c:v>
                </c:pt>
                <c:pt idx="4554">
                  <c:v>161.10254631406386</c:v>
                </c:pt>
                <c:pt idx="4555">
                  <c:v>161.75581703287355</c:v>
                </c:pt>
                <c:pt idx="4556">
                  <c:v>160.62055203108156</c:v>
                </c:pt>
                <c:pt idx="4557">
                  <c:v>160.62055203108156</c:v>
                </c:pt>
                <c:pt idx="4558">
                  <c:v>160.62055203108156</c:v>
                </c:pt>
                <c:pt idx="4559">
                  <c:v>160.62055203108156</c:v>
                </c:pt>
                <c:pt idx="4560">
                  <c:v>160.62055203108156</c:v>
                </c:pt>
                <c:pt idx="4561">
                  <c:v>160.62055203108156</c:v>
                </c:pt>
                <c:pt idx="4562">
                  <c:v>160.62055203108156</c:v>
                </c:pt>
                <c:pt idx="4563">
                  <c:v>160.62055203108156</c:v>
                </c:pt>
                <c:pt idx="4564">
                  <c:v>160.62055203108156</c:v>
                </c:pt>
                <c:pt idx="4565">
                  <c:v>160.62055203108156</c:v>
                </c:pt>
                <c:pt idx="4566">
                  <c:v>160.62055203108156</c:v>
                </c:pt>
                <c:pt idx="4567">
                  <c:v>160.62055203108156</c:v>
                </c:pt>
                <c:pt idx="4568">
                  <c:v>160.62055203108156</c:v>
                </c:pt>
                <c:pt idx="4569">
                  <c:v>160.62055203108156</c:v>
                </c:pt>
                <c:pt idx="4570">
                  <c:v>160.62055203108156</c:v>
                </c:pt>
                <c:pt idx="4571">
                  <c:v>160.62055203108156</c:v>
                </c:pt>
                <c:pt idx="4572">
                  <c:v>160.62055203108156</c:v>
                </c:pt>
                <c:pt idx="4573">
                  <c:v>160.62055203108156</c:v>
                </c:pt>
                <c:pt idx="4574">
                  <c:v>160.62055203108156</c:v>
                </c:pt>
                <c:pt idx="4575">
                  <c:v>160.62055203108156</c:v>
                </c:pt>
                <c:pt idx="4576">
                  <c:v>160.62055203108156</c:v>
                </c:pt>
                <c:pt idx="4577">
                  <c:v>160.62055203108156</c:v>
                </c:pt>
                <c:pt idx="4578">
                  <c:v>160.62055203108156</c:v>
                </c:pt>
                <c:pt idx="4579">
                  <c:v>160.62055203108156</c:v>
                </c:pt>
                <c:pt idx="4580">
                  <c:v>160.62055203108156</c:v>
                </c:pt>
                <c:pt idx="4581">
                  <c:v>160.62055203108156</c:v>
                </c:pt>
                <c:pt idx="4582">
                  <c:v>160.62055203108156</c:v>
                </c:pt>
                <c:pt idx="4583">
                  <c:v>160.62055203108156</c:v>
                </c:pt>
                <c:pt idx="4584">
                  <c:v>160.62055203108156</c:v>
                </c:pt>
                <c:pt idx="4585">
                  <c:v>160.62055203108156</c:v>
                </c:pt>
                <c:pt idx="4586">
                  <c:v>160.62055203108156</c:v>
                </c:pt>
                <c:pt idx="4587">
                  <c:v>160.62055203108156</c:v>
                </c:pt>
                <c:pt idx="4588">
                  <c:v>160.62055203108156</c:v>
                </c:pt>
                <c:pt idx="4589">
                  <c:v>160.62055203108156</c:v>
                </c:pt>
                <c:pt idx="4590">
                  <c:v>160.62055203108156</c:v>
                </c:pt>
                <c:pt idx="4591">
                  <c:v>160.62055203108156</c:v>
                </c:pt>
                <c:pt idx="4592">
                  <c:v>160.62055203108156</c:v>
                </c:pt>
                <c:pt idx="4593">
                  <c:v>160.62055203108156</c:v>
                </c:pt>
                <c:pt idx="4594">
                  <c:v>160.62055203108156</c:v>
                </c:pt>
                <c:pt idx="4595">
                  <c:v>160.62055203108156</c:v>
                </c:pt>
                <c:pt idx="4596">
                  <c:v>160.62055203108156</c:v>
                </c:pt>
                <c:pt idx="4597">
                  <c:v>160.62055203108156</c:v>
                </c:pt>
                <c:pt idx="4598">
                  <c:v>160.62055203108156</c:v>
                </c:pt>
                <c:pt idx="4599">
                  <c:v>160.62055203108156</c:v>
                </c:pt>
                <c:pt idx="4600">
                  <c:v>160.62055203108156</c:v>
                </c:pt>
                <c:pt idx="4601">
                  <c:v>160.62055203108156</c:v>
                </c:pt>
                <c:pt idx="4602">
                  <c:v>160.62055203108156</c:v>
                </c:pt>
                <c:pt idx="4603">
                  <c:v>160.62055203108156</c:v>
                </c:pt>
                <c:pt idx="4604">
                  <c:v>160.62055203108156</c:v>
                </c:pt>
                <c:pt idx="4605">
                  <c:v>160.32949921471274</c:v>
                </c:pt>
                <c:pt idx="4606">
                  <c:v>160.2352074592288</c:v>
                </c:pt>
                <c:pt idx="4607">
                  <c:v>159.72926097603576</c:v>
                </c:pt>
                <c:pt idx="4608">
                  <c:v>159.59596614833023</c:v>
                </c:pt>
                <c:pt idx="4609">
                  <c:v>160.59631582765439</c:v>
                </c:pt>
                <c:pt idx="4610">
                  <c:v>160.59631582765439</c:v>
                </c:pt>
                <c:pt idx="4611">
                  <c:v>160.59631582765439</c:v>
                </c:pt>
                <c:pt idx="4612">
                  <c:v>160.59631582765439</c:v>
                </c:pt>
                <c:pt idx="4613">
                  <c:v>160.59631582765439</c:v>
                </c:pt>
                <c:pt idx="4614">
                  <c:v>160.59631582765439</c:v>
                </c:pt>
                <c:pt idx="4615">
                  <c:v>160.59631582765439</c:v>
                </c:pt>
                <c:pt idx="4616">
                  <c:v>161.20496283106922</c:v>
                </c:pt>
                <c:pt idx="4617">
                  <c:v>161.12566657117469</c:v>
                </c:pt>
                <c:pt idx="4618">
                  <c:v>160.93531753658399</c:v>
                </c:pt>
                <c:pt idx="4619">
                  <c:v>161.10800738410859</c:v>
                </c:pt>
                <c:pt idx="4620">
                  <c:v>160.73470744276563</c:v>
                </c:pt>
                <c:pt idx="4621">
                  <c:v>160.40199309455411</c:v>
                </c:pt>
                <c:pt idx="4622">
                  <c:v>160.77845593764434</c:v>
                </c:pt>
                <c:pt idx="4623">
                  <c:v>160.4652039440011</c:v>
                </c:pt>
                <c:pt idx="4624">
                  <c:v>160.8018479035031</c:v>
                </c:pt>
                <c:pt idx="4625">
                  <c:v>161.0743731085617</c:v>
                </c:pt>
                <c:pt idx="4626">
                  <c:v>161.0743731085617</c:v>
                </c:pt>
                <c:pt idx="4627">
                  <c:v>161.0743731085617</c:v>
                </c:pt>
                <c:pt idx="4628">
                  <c:v>161.0743731085617</c:v>
                </c:pt>
                <c:pt idx="4629">
                  <c:v>161.0743731085617</c:v>
                </c:pt>
                <c:pt idx="4630">
                  <c:v>161.0743731085617</c:v>
                </c:pt>
                <c:pt idx="4631">
                  <c:v>162.05259068853763</c:v>
                </c:pt>
                <c:pt idx="4632">
                  <c:v>162.18428798250778</c:v>
                </c:pt>
                <c:pt idx="4633">
                  <c:v>162.06752594751853</c:v>
                </c:pt>
                <c:pt idx="4634">
                  <c:v>162.46620055860797</c:v>
                </c:pt>
                <c:pt idx="4635">
                  <c:v>162.59715158384225</c:v>
                </c:pt>
                <c:pt idx="4636">
                  <c:v>162.59715158384225</c:v>
                </c:pt>
                <c:pt idx="4637">
                  <c:v>162.59715158384225</c:v>
                </c:pt>
                <c:pt idx="4638">
                  <c:v>162.59715158384225</c:v>
                </c:pt>
                <c:pt idx="4639">
                  <c:v>162.59715158384225</c:v>
                </c:pt>
                <c:pt idx="4640">
                  <c:v>162.59715158384225</c:v>
                </c:pt>
                <c:pt idx="4641">
                  <c:v>162.59715158384225</c:v>
                </c:pt>
                <c:pt idx="4642">
                  <c:v>162.59715158384225</c:v>
                </c:pt>
                <c:pt idx="4643">
                  <c:v>162.59715158384225</c:v>
                </c:pt>
                <c:pt idx="4644">
                  <c:v>162.59715158384225</c:v>
                </c:pt>
                <c:pt idx="4645">
                  <c:v>162.59715158384225</c:v>
                </c:pt>
                <c:pt idx="4646">
                  <c:v>162.59715158384225</c:v>
                </c:pt>
                <c:pt idx="4647">
                  <c:v>162.59715158384225</c:v>
                </c:pt>
                <c:pt idx="4648">
                  <c:v>162.59715158384225</c:v>
                </c:pt>
                <c:pt idx="4649">
                  <c:v>162.59715158384225</c:v>
                </c:pt>
                <c:pt idx="4650">
                  <c:v>161.84781362418838</c:v>
                </c:pt>
                <c:pt idx="4651">
                  <c:v>160.09529674760492</c:v>
                </c:pt>
                <c:pt idx="4652">
                  <c:v>160.75842094883376</c:v>
                </c:pt>
                <c:pt idx="4653">
                  <c:v>160.22834701161747</c:v>
                </c:pt>
                <c:pt idx="4654">
                  <c:v>160.0915243910143</c:v>
                </c:pt>
                <c:pt idx="4655">
                  <c:v>159.9682683727861</c:v>
                </c:pt>
                <c:pt idx="4656">
                  <c:v>160.10416231511212</c:v>
                </c:pt>
                <c:pt idx="4657">
                  <c:v>161.03625584280897</c:v>
                </c:pt>
                <c:pt idx="4658">
                  <c:v>161.52706845494953</c:v>
                </c:pt>
                <c:pt idx="4659">
                  <c:v>161.61503287727373</c:v>
                </c:pt>
                <c:pt idx="4660">
                  <c:v>161.43747273549863</c:v>
                </c:pt>
                <c:pt idx="4661">
                  <c:v>161.64608375560238</c:v>
                </c:pt>
                <c:pt idx="4662">
                  <c:v>161.60093740482904</c:v>
                </c:pt>
                <c:pt idx="4663">
                  <c:v>161.80373279719714</c:v>
                </c:pt>
                <c:pt idx="4664">
                  <c:v>162.09155828006607</c:v>
                </c:pt>
                <c:pt idx="4665">
                  <c:v>162.09155828006607</c:v>
                </c:pt>
                <c:pt idx="4666">
                  <c:v>162.09155828006607</c:v>
                </c:pt>
                <c:pt idx="4667">
                  <c:v>163.35034882826224</c:v>
                </c:pt>
                <c:pt idx="4668">
                  <c:v>163.71010728201935</c:v>
                </c:pt>
                <c:pt idx="4669">
                  <c:v>163.32293576599031</c:v>
                </c:pt>
                <c:pt idx="4670">
                  <c:v>163.81694227328327</c:v>
                </c:pt>
                <c:pt idx="4671">
                  <c:v>162.02482323333825</c:v>
                </c:pt>
                <c:pt idx="4672">
                  <c:v>162.02482323333825</c:v>
                </c:pt>
                <c:pt idx="4673">
                  <c:v>162.02482323333825</c:v>
                </c:pt>
                <c:pt idx="4674">
                  <c:v>162.02482323333825</c:v>
                </c:pt>
                <c:pt idx="4675">
                  <c:v>162.02482323333825</c:v>
                </c:pt>
                <c:pt idx="4676">
                  <c:v>162.02482323333825</c:v>
                </c:pt>
                <c:pt idx="4677">
                  <c:v>162.02482323333825</c:v>
                </c:pt>
                <c:pt idx="4678">
                  <c:v>162.37211316721019</c:v>
                </c:pt>
                <c:pt idx="4679">
                  <c:v>162.50384948746714</c:v>
                </c:pt>
                <c:pt idx="4680">
                  <c:v>161.84821864828498</c:v>
                </c:pt>
                <c:pt idx="4681">
                  <c:v>161.9624757747585</c:v>
                </c:pt>
                <c:pt idx="4682">
                  <c:v>161.88118356254395</c:v>
                </c:pt>
                <c:pt idx="4683">
                  <c:v>161.88118356254395</c:v>
                </c:pt>
                <c:pt idx="4684">
                  <c:v>161.88118356254395</c:v>
                </c:pt>
                <c:pt idx="4685">
                  <c:v>161.88118356254395</c:v>
                </c:pt>
                <c:pt idx="4686">
                  <c:v>161.88118356254395</c:v>
                </c:pt>
                <c:pt idx="4687">
                  <c:v>161.88118356254395</c:v>
                </c:pt>
                <c:pt idx="4688">
                  <c:v>161.88118356254395</c:v>
                </c:pt>
                <c:pt idx="4689">
                  <c:v>161.88118356254395</c:v>
                </c:pt>
                <c:pt idx="4690">
                  <c:v>161.88118356254395</c:v>
                </c:pt>
                <c:pt idx="4691">
                  <c:v>161.88118356254395</c:v>
                </c:pt>
                <c:pt idx="4692">
                  <c:v>161.88118356254395</c:v>
                </c:pt>
                <c:pt idx="4693">
                  <c:v>161.88118356254395</c:v>
                </c:pt>
                <c:pt idx="4694">
                  <c:v>161.88118356254395</c:v>
                </c:pt>
                <c:pt idx="4695">
                  <c:v>161.88118356254395</c:v>
                </c:pt>
                <c:pt idx="4696">
                  <c:v>161.88118356254395</c:v>
                </c:pt>
                <c:pt idx="4697">
                  <c:v>161.88118356254395</c:v>
                </c:pt>
                <c:pt idx="4698">
                  <c:v>161.88118356254395</c:v>
                </c:pt>
                <c:pt idx="4699">
                  <c:v>161.88118356254395</c:v>
                </c:pt>
                <c:pt idx="4700">
                  <c:v>161.88118356254395</c:v>
                </c:pt>
                <c:pt idx="4701">
                  <c:v>161.88118356254395</c:v>
                </c:pt>
                <c:pt idx="4702">
                  <c:v>161.88118356254395</c:v>
                </c:pt>
                <c:pt idx="4703">
                  <c:v>161.88118356254395</c:v>
                </c:pt>
                <c:pt idx="4704">
                  <c:v>161.88118356254395</c:v>
                </c:pt>
                <c:pt idx="4705">
                  <c:v>161.88118356254395</c:v>
                </c:pt>
                <c:pt idx="4706">
                  <c:v>161.88118356254395</c:v>
                </c:pt>
                <c:pt idx="4707">
                  <c:v>161.88118356254395</c:v>
                </c:pt>
                <c:pt idx="4708">
                  <c:v>161.88118356254395</c:v>
                </c:pt>
                <c:pt idx="4709">
                  <c:v>161.88118356254395</c:v>
                </c:pt>
                <c:pt idx="4710">
                  <c:v>161.88118356254395</c:v>
                </c:pt>
                <c:pt idx="4711">
                  <c:v>161.88118356254395</c:v>
                </c:pt>
                <c:pt idx="4712">
                  <c:v>161.88118356254395</c:v>
                </c:pt>
                <c:pt idx="4713">
                  <c:v>161.88118356254395</c:v>
                </c:pt>
                <c:pt idx="4714">
                  <c:v>161.88118356254395</c:v>
                </c:pt>
                <c:pt idx="4715">
                  <c:v>161.88118356254395</c:v>
                </c:pt>
                <c:pt idx="4716">
                  <c:v>161.88118356254395</c:v>
                </c:pt>
                <c:pt idx="4717">
                  <c:v>161.88118356254395</c:v>
                </c:pt>
                <c:pt idx="4718">
                  <c:v>161.88118356254395</c:v>
                </c:pt>
                <c:pt idx="4719">
                  <c:v>161.88118356254395</c:v>
                </c:pt>
                <c:pt idx="4720">
                  <c:v>161.88118356254395</c:v>
                </c:pt>
                <c:pt idx="4721">
                  <c:v>161.88118356254395</c:v>
                </c:pt>
                <c:pt idx="4722">
                  <c:v>161.88118356254395</c:v>
                </c:pt>
                <c:pt idx="4723">
                  <c:v>161.88118356254395</c:v>
                </c:pt>
                <c:pt idx="4724">
                  <c:v>161.88118356254395</c:v>
                </c:pt>
                <c:pt idx="4725">
                  <c:v>161.88118356254395</c:v>
                </c:pt>
                <c:pt idx="4726">
                  <c:v>161.88118356254395</c:v>
                </c:pt>
                <c:pt idx="4727">
                  <c:v>161.88118356254395</c:v>
                </c:pt>
                <c:pt idx="4728">
                  <c:v>161.88118356254395</c:v>
                </c:pt>
                <c:pt idx="4729">
                  <c:v>161.88118356254395</c:v>
                </c:pt>
                <c:pt idx="4730">
                  <c:v>161.88118356254395</c:v>
                </c:pt>
                <c:pt idx="4731">
                  <c:v>161.88118356254395</c:v>
                </c:pt>
                <c:pt idx="4732">
                  <c:v>161.88118356254395</c:v>
                </c:pt>
                <c:pt idx="4733">
                  <c:v>161.88118356254395</c:v>
                </c:pt>
                <c:pt idx="4734">
                  <c:v>161.88118356254395</c:v>
                </c:pt>
                <c:pt idx="4735">
                  <c:v>161.88118356254395</c:v>
                </c:pt>
                <c:pt idx="4736">
                  <c:v>161.88118356254395</c:v>
                </c:pt>
                <c:pt idx="4737">
                  <c:v>161.88118356254395</c:v>
                </c:pt>
                <c:pt idx="4738">
                  <c:v>161.88118356254395</c:v>
                </c:pt>
                <c:pt idx="4739">
                  <c:v>161.88118356254395</c:v>
                </c:pt>
                <c:pt idx="4740">
                  <c:v>161.88118356254395</c:v>
                </c:pt>
                <c:pt idx="4741">
                  <c:v>161.88118356254395</c:v>
                </c:pt>
                <c:pt idx="4742">
                  <c:v>161.88118356254395</c:v>
                </c:pt>
                <c:pt idx="4743">
                  <c:v>161.88118356254395</c:v>
                </c:pt>
                <c:pt idx="4744">
                  <c:v>158.07608273548496</c:v>
                </c:pt>
                <c:pt idx="4745">
                  <c:v>157.5938056300167</c:v>
                </c:pt>
                <c:pt idx="4746">
                  <c:v>157.9938541812177</c:v>
                </c:pt>
                <c:pt idx="4747">
                  <c:v>158.60693559320927</c:v>
                </c:pt>
                <c:pt idx="4748">
                  <c:v>157.35198717338969</c:v>
                </c:pt>
                <c:pt idx="4749">
                  <c:v>157.64092460291212</c:v>
                </c:pt>
                <c:pt idx="4750">
                  <c:v>157.45142140179198</c:v>
                </c:pt>
                <c:pt idx="4751">
                  <c:v>158.286467544224</c:v>
                </c:pt>
                <c:pt idx="4752">
                  <c:v>157.58872083635197</c:v>
                </c:pt>
                <c:pt idx="4753">
                  <c:v>157.11901040701832</c:v>
                </c:pt>
                <c:pt idx="4754">
                  <c:v>157.40009292610259</c:v>
                </c:pt>
                <c:pt idx="4755">
                  <c:v>157.48496594963885</c:v>
                </c:pt>
                <c:pt idx="4756">
                  <c:v>156.72764985465273</c:v>
                </c:pt>
                <c:pt idx="4757">
                  <c:v>157.09146335156552</c:v>
                </c:pt>
                <c:pt idx="4758">
                  <c:v>157.4737718001347</c:v>
                </c:pt>
                <c:pt idx="4759">
                  <c:v>157.58786653652774</c:v>
                </c:pt>
                <c:pt idx="4760">
                  <c:v>157.47686179979749</c:v>
                </c:pt>
                <c:pt idx="4761">
                  <c:v>157.63798080540565</c:v>
                </c:pt>
                <c:pt idx="4762">
                  <c:v>158.55254466210502</c:v>
                </c:pt>
                <c:pt idx="4763">
                  <c:v>157.9833364583578</c:v>
                </c:pt>
                <c:pt idx="4764">
                  <c:v>157.9833364583578</c:v>
                </c:pt>
                <c:pt idx="4765">
                  <c:v>157.9833364583578</c:v>
                </c:pt>
                <c:pt idx="4766">
                  <c:v>157.9833364583578</c:v>
                </c:pt>
                <c:pt idx="4767">
                  <c:v>157.9833364583578</c:v>
                </c:pt>
                <c:pt idx="4768">
                  <c:v>157.9833364583578</c:v>
                </c:pt>
                <c:pt idx="4769">
                  <c:v>157.9833364583578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40-894F-B418-5861053F7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6258968"/>
        <c:axId val="1016267168"/>
      </c:lineChart>
      <c:catAx>
        <c:axId val="101625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267168"/>
        <c:crosses val="autoZero"/>
        <c:auto val="1"/>
        <c:lblAlgn val="ctr"/>
        <c:lblOffset val="100"/>
        <c:noMultiLvlLbl val="0"/>
      </c:catAx>
      <c:valAx>
        <c:axId val="10162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25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Equity</a:t>
            </a:r>
            <a:r>
              <a:rPr lang="zh-CN" altLang="en-US"/>
              <a:t> </a:t>
            </a:r>
            <a:r>
              <a:rPr lang="en-US" altLang="zh-CN"/>
              <a:t>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[1]data!$A$73:$A$4842</c:f>
              <c:numCache>
                <c:formatCode>General</c:formatCode>
                <c:ptCount val="4770"/>
                <c:pt idx="0">
                  <c:v>36621</c:v>
                </c:pt>
                <c:pt idx="1">
                  <c:v>36622</c:v>
                </c:pt>
                <c:pt idx="2">
                  <c:v>36623</c:v>
                </c:pt>
                <c:pt idx="3">
                  <c:v>36626</c:v>
                </c:pt>
                <c:pt idx="4">
                  <c:v>36627</c:v>
                </c:pt>
                <c:pt idx="5">
                  <c:v>36628</c:v>
                </c:pt>
                <c:pt idx="6">
                  <c:v>36629</c:v>
                </c:pt>
                <c:pt idx="7">
                  <c:v>36630</c:v>
                </c:pt>
                <c:pt idx="8">
                  <c:v>36633</c:v>
                </c:pt>
                <c:pt idx="9">
                  <c:v>36634</c:v>
                </c:pt>
                <c:pt idx="10">
                  <c:v>36635</c:v>
                </c:pt>
                <c:pt idx="11">
                  <c:v>36636</c:v>
                </c:pt>
                <c:pt idx="12">
                  <c:v>36640</c:v>
                </c:pt>
                <c:pt idx="13">
                  <c:v>36641</c:v>
                </c:pt>
                <c:pt idx="14">
                  <c:v>36642</c:v>
                </c:pt>
                <c:pt idx="15">
                  <c:v>36643</c:v>
                </c:pt>
                <c:pt idx="16">
                  <c:v>36644</c:v>
                </c:pt>
                <c:pt idx="17">
                  <c:v>36647</c:v>
                </c:pt>
                <c:pt idx="18">
                  <c:v>36648</c:v>
                </c:pt>
                <c:pt idx="19">
                  <c:v>36649</c:v>
                </c:pt>
                <c:pt idx="20">
                  <c:v>36650</c:v>
                </c:pt>
                <c:pt idx="21">
                  <c:v>36651</c:v>
                </c:pt>
                <c:pt idx="22">
                  <c:v>36654</c:v>
                </c:pt>
                <c:pt idx="23">
                  <c:v>36655</c:v>
                </c:pt>
                <c:pt idx="24">
                  <c:v>36656</c:v>
                </c:pt>
                <c:pt idx="25">
                  <c:v>36657</c:v>
                </c:pt>
                <c:pt idx="26">
                  <c:v>36658</c:v>
                </c:pt>
                <c:pt idx="27">
                  <c:v>36661</c:v>
                </c:pt>
                <c:pt idx="28">
                  <c:v>36662</c:v>
                </c:pt>
                <c:pt idx="29">
                  <c:v>36663</c:v>
                </c:pt>
                <c:pt idx="30">
                  <c:v>36664</c:v>
                </c:pt>
                <c:pt idx="31">
                  <c:v>36665</c:v>
                </c:pt>
                <c:pt idx="32">
                  <c:v>36668</c:v>
                </c:pt>
                <c:pt idx="33">
                  <c:v>36669</c:v>
                </c:pt>
                <c:pt idx="34">
                  <c:v>36670</c:v>
                </c:pt>
                <c:pt idx="35">
                  <c:v>36671</c:v>
                </c:pt>
                <c:pt idx="36">
                  <c:v>36672</c:v>
                </c:pt>
                <c:pt idx="37">
                  <c:v>36676</c:v>
                </c:pt>
                <c:pt idx="38">
                  <c:v>36677</c:v>
                </c:pt>
                <c:pt idx="39">
                  <c:v>36678</c:v>
                </c:pt>
                <c:pt idx="40">
                  <c:v>36679</c:v>
                </c:pt>
                <c:pt idx="41">
                  <c:v>36682</c:v>
                </c:pt>
                <c:pt idx="42">
                  <c:v>36683</c:v>
                </c:pt>
                <c:pt idx="43">
                  <c:v>36684</c:v>
                </c:pt>
                <c:pt idx="44">
                  <c:v>36685</c:v>
                </c:pt>
                <c:pt idx="45">
                  <c:v>36686</c:v>
                </c:pt>
                <c:pt idx="46">
                  <c:v>36689</c:v>
                </c:pt>
                <c:pt idx="47">
                  <c:v>36690</c:v>
                </c:pt>
                <c:pt idx="48">
                  <c:v>36691</c:v>
                </c:pt>
                <c:pt idx="49">
                  <c:v>36692</c:v>
                </c:pt>
                <c:pt idx="50">
                  <c:v>36693</c:v>
                </c:pt>
                <c:pt idx="51">
                  <c:v>36696</c:v>
                </c:pt>
                <c:pt idx="52">
                  <c:v>36697</c:v>
                </c:pt>
                <c:pt idx="53">
                  <c:v>36698</c:v>
                </c:pt>
                <c:pt idx="54">
                  <c:v>36699</c:v>
                </c:pt>
                <c:pt idx="55">
                  <c:v>36700</c:v>
                </c:pt>
                <c:pt idx="56">
                  <c:v>36703</c:v>
                </c:pt>
                <c:pt idx="57">
                  <c:v>36704</c:v>
                </c:pt>
                <c:pt idx="58">
                  <c:v>36705</c:v>
                </c:pt>
                <c:pt idx="59">
                  <c:v>36706</c:v>
                </c:pt>
                <c:pt idx="60">
                  <c:v>36707</c:v>
                </c:pt>
                <c:pt idx="61">
                  <c:v>36710</c:v>
                </c:pt>
                <c:pt idx="62">
                  <c:v>36712</c:v>
                </c:pt>
                <c:pt idx="63">
                  <c:v>36713</c:v>
                </c:pt>
                <c:pt idx="64">
                  <c:v>36714</c:v>
                </c:pt>
                <c:pt idx="65">
                  <c:v>36717</c:v>
                </c:pt>
                <c:pt idx="66">
                  <c:v>36718</c:v>
                </c:pt>
                <c:pt idx="67">
                  <c:v>36719</c:v>
                </c:pt>
                <c:pt idx="68">
                  <c:v>36720</c:v>
                </c:pt>
                <c:pt idx="69">
                  <c:v>36721</c:v>
                </c:pt>
                <c:pt idx="70">
                  <c:v>36724</c:v>
                </c:pt>
                <c:pt idx="71">
                  <c:v>36725</c:v>
                </c:pt>
                <c:pt idx="72">
                  <c:v>36726</c:v>
                </c:pt>
                <c:pt idx="73">
                  <c:v>36727</c:v>
                </c:pt>
                <c:pt idx="74">
                  <c:v>36728</c:v>
                </c:pt>
                <c:pt idx="75">
                  <c:v>36731</c:v>
                </c:pt>
                <c:pt idx="76">
                  <c:v>36732</c:v>
                </c:pt>
                <c:pt idx="77">
                  <c:v>36733</c:v>
                </c:pt>
                <c:pt idx="78">
                  <c:v>36734</c:v>
                </c:pt>
                <c:pt idx="79">
                  <c:v>36735</c:v>
                </c:pt>
                <c:pt idx="80">
                  <c:v>36738</c:v>
                </c:pt>
                <c:pt idx="81">
                  <c:v>36739</c:v>
                </c:pt>
                <c:pt idx="82">
                  <c:v>36740</c:v>
                </c:pt>
                <c:pt idx="83">
                  <c:v>36741</c:v>
                </c:pt>
                <c:pt idx="84">
                  <c:v>36742</c:v>
                </c:pt>
                <c:pt idx="85">
                  <c:v>36745</c:v>
                </c:pt>
                <c:pt idx="86">
                  <c:v>36746</c:v>
                </c:pt>
                <c:pt idx="87">
                  <c:v>36747</c:v>
                </c:pt>
                <c:pt idx="88">
                  <c:v>36748</c:v>
                </c:pt>
                <c:pt idx="89">
                  <c:v>36749</c:v>
                </c:pt>
                <c:pt idx="90">
                  <c:v>36752</c:v>
                </c:pt>
                <c:pt idx="91">
                  <c:v>36753</c:v>
                </c:pt>
                <c:pt idx="92">
                  <c:v>36754</c:v>
                </c:pt>
                <c:pt idx="93">
                  <c:v>36755</c:v>
                </c:pt>
                <c:pt idx="94">
                  <c:v>36756</c:v>
                </c:pt>
                <c:pt idx="95">
                  <c:v>36759</c:v>
                </c:pt>
                <c:pt idx="96">
                  <c:v>36760</c:v>
                </c:pt>
                <c:pt idx="97">
                  <c:v>36761</c:v>
                </c:pt>
                <c:pt idx="98">
                  <c:v>36762</c:v>
                </c:pt>
                <c:pt idx="99">
                  <c:v>36763</c:v>
                </c:pt>
                <c:pt idx="100">
                  <c:v>36766</c:v>
                </c:pt>
                <c:pt idx="101">
                  <c:v>36767</c:v>
                </c:pt>
                <c:pt idx="102">
                  <c:v>36768</c:v>
                </c:pt>
                <c:pt idx="103">
                  <c:v>36769</c:v>
                </c:pt>
                <c:pt idx="104">
                  <c:v>36770</c:v>
                </c:pt>
                <c:pt idx="105">
                  <c:v>36774</c:v>
                </c:pt>
                <c:pt idx="106">
                  <c:v>36775</c:v>
                </c:pt>
                <c:pt idx="107">
                  <c:v>36776</c:v>
                </c:pt>
                <c:pt idx="108">
                  <c:v>36777</c:v>
                </c:pt>
                <c:pt idx="109">
                  <c:v>36780</c:v>
                </c:pt>
                <c:pt idx="110">
                  <c:v>36781</c:v>
                </c:pt>
                <c:pt idx="111">
                  <c:v>36782</c:v>
                </c:pt>
                <c:pt idx="112">
                  <c:v>36783</c:v>
                </c:pt>
                <c:pt idx="113">
                  <c:v>36784</c:v>
                </c:pt>
                <c:pt idx="114">
                  <c:v>36787</c:v>
                </c:pt>
                <c:pt idx="115">
                  <c:v>36788</c:v>
                </c:pt>
                <c:pt idx="116">
                  <c:v>36789</c:v>
                </c:pt>
                <c:pt idx="117">
                  <c:v>36790</c:v>
                </c:pt>
                <c:pt idx="118">
                  <c:v>36791</c:v>
                </c:pt>
                <c:pt idx="119">
                  <c:v>36794</c:v>
                </c:pt>
                <c:pt idx="120">
                  <c:v>36795</c:v>
                </c:pt>
                <c:pt idx="121">
                  <c:v>36796</c:v>
                </c:pt>
                <c:pt idx="122">
                  <c:v>36797</c:v>
                </c:pt>
                <c:pt idx="123">
                  <c:v>36798</c:v>
                </c:pt>
                <c:pt idx="124">
                  <c:v>36801</c:v>
                </c:pt>
                <c:pt idx="125">
                  <c:v>36802</c:v>
                </c:pt>
                <c:pt idx="126">
                  <c:v>36803</c:v>
                </c:pt>
                <c:pt idx="127">
                  <c:v>36804</c:v>
                </c:pt>
                <c:pt idx="128">
                  <c:v>36805</c:v>
                </c:pt>
                <c:pt idx="129">
                  <c:v>36808</c:v>
                </c:pt>
                <c:pt idx="130">
                  <c:v>36809</c:v>
                </c:pt>
                <c:pt idx="131">
                  <c:v>36810</c:v>
                </c:pt>
                <c:pt idx="132">
                  <c:v>36811</c:v>
                </c:pt>
                <c:pt idx="133">
                  <c:v>36812</c:v>
                </c:pt>
                <c:pt idx="134">
                  <c:v>36815</c:v>
                </c:pt>
                <c:pt idx="135">
                  <c:v>36816</c:v>
                </c:pt>
                <c:pt idx="136">
                  <c:v>36817</c:v>
                </c:pt>
                <c:pt idx="137">
                  <c:v>36818</c:v>
                </c:pt>
                <c:pt idx="138">
                  <c:v>36819</c:v>
                </c:pt>
                <c:pt idx="139">
                  <c:v>36822</c:v>
                </c:pt>
                <c:pt idx="140">
                  <c:v>36823</c:v>
                </c:pt>
                <c:pt idx="141">
                  <c:v>36824</c:v>
                </c:pt>
                <c:pt idx="142">
                  <c:v>36825</c:v>
                </c:pt>
                <c:pt idx="143">
                  <c:v>36826</c:v>
                </c:pt>
                <c:pt idx="144">
                  <c:v>36829</c:v>
                </c:pt>
                <c:pt idx="145">
                  <c:v>36830</c:v>
                </c:pt>
                <c:pt idx="146">
                  <c:v>36831</c:v>
                </c:pt>
                <c:pt idx="147">
                  <c:v>36832</c:v>
                </c:pt>
                <c:pt idx="148">
                  <c:v>36833</c:v>
                </c:pt>
                <c:pt idx="149">
                  <c:v>36836</c:v>
                </c:pt>
                <c:pt idx="150">
                  <c:v>36837</c:v>
                </c:pt>
                <c:pt idx="151">
                  <c:v>36838</c:v>
                </c:pt>
                <c:pt idx="152">
                  <c:v>36839</c:v>
                </c:pt>
                <c:pt idx="153">
                  <c:v>36840</c:v>
                </c:pt>
                <c:pt idx="154">
                  <c:v>36843</c:v>
                </c:pt>
                <c:pt idx="155">
                  <c:v>36844</c:v>
                </c:pt>
                <c:pt idx="156">
                  <c:v>36845</c:v>
                </c:pt>
                <c:pt idx="157">
                  <c:v>36846</c:v>
                </c:pt>
                <c:pt idx="158">
                  <c:v>36847</c:v>
                </c:pt>
                <c:pt idx="159">
                  <c:v>36850</c:v>
                </c:pt>
                <c:pt idx="160">
                  <c:v>36851</c:v>
                </c:pt>
                <c:pt idx="161">
                  <c:v>36852</c:v>
                </c:pt>
                <c:pt idx="162">
                  <c:v>36854</c:v>
                </c:pt>
                <c:pt idx="163">
                  <c:v>36857</c:v>
                </c:pt>
                <c:pt idx="164">
                  <c:v>36858</c:v>
                </c:pt>
                <c:pt idx="165">
                  <c:v>36859</c:v>
                </c:pt>
                <c:pt idx="166">
                  <c:v>36860</c:v>
                </c:pt>
                <c:pt idx="167">
                  <c:v>36861</c:v>
                </c:pt>
                <c:pt idx="168">
                  <c:v>36864</c:v>
                </c:pt>
                <c:pt idx="169">
                  <c:v>36865</c:v>
                </c:pt>
                <c:pt idx="170">
                  <c:v>36866</c:v>
                </c:pt>
                <c:pt idx="171">
                  <c:v>36867</c:v>
                </c:pt>
                <c:pt idx="172">
                  <c:v>36868</c:v>
                </c:pt>
                <c:pt idx="173">
                  <c:v>36871</c:v>
                </c:pt>
                <c:pt idx="174">
                  <c:v>36872</c:v>
                </c:pt>
                <c:pt idx="175">
                  <c:v>36873</c:v>
                </c:pt>
                <c:pt idx="176">
                  <c:v>36874</c:v>
                </c:pt>
                <c:pt idx="177">
                  <c:v>36875</c:v>
                </c:pt>
                <c:pt idx="178">
                  <c:v>36878</c:v>
                </c:pt>
                <c:pt idx="179">
                  <c:v>36879</c:v>
                </c:pt>
                <c:pt idx="180">
                  <c:v>36880</c:v>
                </c:pt>
                <c:pt idx="181">
                  <c:v>36881</c:v>
                </c:pt>
                <c:pt idx="182">
                  <c:v>36882</c:v>
                </c:pt>
                <c:pt idx="183">
                  <c:v>36886</c:v>
                </c:pt>
                <c:pt idx="184">
                  <c:v>36887</c:v>
                </c:pt>
                <c:pt idx="185">
                  <c:v>36888</c:v>
                </c:pt>
                <c:pt idx="186">
                  <c:v>36889</c:v>
                </c:pt>
                <c:pt idx="187">
                  <c:v>36893</c:v>
                </c:pt>
                <c:pt idx="188">
                  <c:v>36894</c:v>
                </c:pt>
                <c:pt idx="189">
                  <c:v>36895</c:v>
                </c:pt>
                <c:pt idx="190">
                  <c:v>36896</c:v>
                </c:pt>
                <c:pt idx="191">
                  <c:v>36899</c:v>
                </c:pt>
                <c:pt idx="192">
                  <c:v>36900</c:v>
                </c:pt>
                <c:pt idx="193">
                  <c:v>36901</c:v>
                </c:pt>
                <c:pt idx="194">
                  <c:v>36902</c:v>
                </c:pt>
                <c:pt idx="195">
                  <c:v>36903</c:v>
                </c:pt>
                <c:pt idx="196">
                  <c:v>36907</c:v>
                </c:pt>
                <c:pt idx="197">
                  <c:v>36908</c:v>
                </c:pt>
                <c:pt idx="198">
                  <c:v>36909</c:v>
                </c:pt>
                <c:pt idx="199">
                  <c:v>36910</c:v>
                </c:pt>
                <c:pt idx="200">
                  <c:v>36913</c:v>
                </c:pt>
                <c:pt idx="201">
                  <c:v>36914</c:v>
                </c:pt>
                <c:pt idx="202">
                  <c:v>36915</c:v>
                </c:pt>
                <c:pt idx="203">
                  <c:v>36916</c:v>
                </c:pt>
                <c:pt idx="204">
                  <c:v>36917</c:v>
                </c:pt>
                <c:pt idx="205">
                  <c:v>36920</c:v>
                </c:pt>
                <c:pt idx="206">
                  <c:v>36921</c:v>
                </c:pt>
                <c:pt idx="207">
                  <c:v>36922</c:v>
                </c:pt>
                <c:pt idx="208">
                  <c:v>36923</c:v>
                </c:pt>
                <c:pt idx="209">
                  <c:v>36924</c:v>
                </c:pt>
                <c:pt idx="210">
                  <c:v>36927</c:v>
                </c:pt>
                <c:pt idx="211">
                  <c:v>36928</c:v>
                </c:pt>
                <c:pt idx="212">
                  <c:v>36929</c:v>
                </c:pt>
                <c:pt idx="213">
                  <c:v>36930</c:v>
                </c:pt>
                <c:pt idx="214">
                  <c:v>36931</c:v>
                </c:pt>
                <c:pt idx="215">
                  <c:v>36934</c:v>
                </c:pt>
                <c:pt idx="216">
                  <c:v>36935</c:v>
                </c:pt>
                <c:pt idx="217">
                  <c:v>36936</c:v>
                </c:pt>
                <c:pt idx="218">
                  <c:v>36937</c:v>
                </c:pt>
                <c:pt idx="219">
                  <c:v>36938</c:v>
                </c:pt>
                <c:pt idx="220">
                  <c:v>36942</c:v>
                </c:pt>
                <c:pt idx="221">
                  <c:v>36943</c:v>
                </c:pt>
                <c:pt idx="222">
                  <c:v>36944</c:v>
                </c:pt>
                <c:pt idx="223">
                  <c:v>36945</c:v>
                </c:pt>
                <c:pt idx="224">
                  <c:v>36948</c:v>
                </c:pt>
                <c:pt idx="225">
                  <c:v>36949</c:v>
                </c:pt>
                <c:pt idx="226">
                  <c:v>36950</c:v>
                </c:pt>
                <c:pt idx="227">
                  <c:v>36951</c:v>
                </c:pt>
                <c:pt idx="228">
                  <c:v>36952</c:v>
                </c:pt>
                <c:pt idx="229">
                  <c:v>36955</c:v>
                </c:pt>
                <c:pt idx="230">
                  <c:v>36956</c:v>
                </c:pt>
                <c:pt idx="231">
                  <c:v>36957</c:v>
                </c:pt>
                <c:pt idx="232">
                  <c:v>36958</c:v>
                </c:pt>
                <c:pt idx="233">
                  <c:v>36959</c:v>
                </c:pt>
                <c:pt idx="234">
                  <c:v>36962</c:v>
                </c:pt>
                <c:pt idx="235">
                  <c:v>36963</c:v>
                </c:pt>
                <c:pt idx="236">
                  <c:v>36964</c:v>
                </c:pt>
                <c:pt idx="237">
                  <c:v>36965</c:v>
                </c:pt>
                <c:pt idx="238">
                  <c:v>36966</c:v>
                </c:pt>
                <c:pt idx="239">
                  <c:v>36969</c:v>
                </c:pt>
                <c:pt idx="240">
                  <c:v>36970</c:v>
                </c:pt>
                <c:pt idx="241">
                  <c:v>36971</c:v>
                </c:pt>
                <c:pt idx="242">
                  <c:v>36972</c:v>
                </c:pt>
                <c:pt idx="243">
                  <c:v>36973</c:v>
                </c:pt>
                <c:pt idx="244">
                  <c:v>36976</c:v>
                </c:pt>
                <c:pt idx="245">
                  <c:v>36977</c:v>
                </c:pt>
                <c:pt idx="246">
                  <c:v>36978</c:v>
                </c:pt>
                <c:pt idx="247">
                  <c:v>36979</c:v>
                </c:pt>
                <c:pt idx="248">
                  <c:v>36980</c:v>
                </c:pt>
                <c:pt idx="249">
                  <c:v>36983</c:v>
                </c:pt>
                <c:pt idx="250">
                  <c:v>36984</c:v>
                </c:pt>
                <c:pt idx="251">
                  <c:v>36985</c:v>
                </c:pt>
                <c:pt idx="252">
                  <c:v>36986</c:v>
                </c:pt>
                <c:pt idx="253">
                  <c:v>36987</c:v>
                </c:pt>
                <c:pt idx="254">
                  <c:v>36990</c:v>
                </c:pt>
                <c:pt idx="255">
                  <c:v>36991</c:v>
                </c:pt>
                <c:pt idx="256">
                  <c:v>36992</c:v>
                </c:pt>
                <c:pt idx="257">
                  <c:v>36993</c:v>
                </c:pt>
                <c:pt idx="258">
                  <c:v>36997</c:v>
                </c:pt>
                <c:pt idx="259">
                  <c:v>36998</c:v>
                </c:pt>
                <c:pt idx="260">
                  <c:v>36999</c:v>
                </c:pt>
                <c:pt idx="261">
                  <c:v>37000</c:v>
                </c:pt>
                <c:pt idx="262">
                  <c:v>37001</c:v>
                </c:pt>
                <c:pt idx="263">
                  <c:v>37004</c:v>
                </c:pt>
                <c:pt idx="264">
                  <c:v>37005</c:v>
                </c:pt>
                <c:pt idx="265">
                  <c:v>37006</c:v>
                </c:pt>
                <c:pt idx="266">
                  <c:v>37007</c:v>
                </c:pt>
                <c:pt idx="267">
                  <c:v>37008</c:v>
                </c:pt>
                <c:pt idx="268">
                  <c:v>37011</c:v>
                </c:pt>
                <c:pt idx="269">
                  <c:v>37012</c:v>
                </c:pt>
                <c:pt idx="270">
                  <c:v>37013</c:v>
                </c:pt>
                <c:pt idx="271">
                  <c:v>37014</c:v>
                </c:pt>
                <c:pt idx="272">
                  <c:v>37015</c:v>
                </c:pt>
                <c:pt idx="273">
                  <c:v>37018</c:v>
                </c:pt>
                <c:pt idx="274">
                  <c:v>37019</c:v>
                </c:pt>
                <c:pt idx="275">
                  <c:v>37020</c:v>
                </c:pt>
                <c:pt idx="276">
                  <c:v>37021</c:v>
                </c:pt>
                <c:pt idx="277">
                  <c:v>37022</c:v>
                </c:pt>
                <c:pt idx="278">
                  <c:v>37025</c:v>
                </c:pt>
                <c:pt idx="279">
                  <c:v>37026</c:v>
                </c:pt>
                <c:pt idx="280">
                  <c:v>37027</c:v>
                </c:pt>
                <c:pt idx="281">
                  <c:v>37028</c:v>
                </c:pt>
                <c:pt idx="282">
                  <c:v>37029</c:v>
                </c:pt>
                <c:pt idx="283">
                  <c:v>37032</c:v>
                </c:pt>
                <c:pt idx="284">
                  <c:v>37033</c:v>
                </c:pt>
                <c:pt idx="285">
                  <c:v>37034</c:v>
                </c:pt>
                <c:pt idx="286">
                  <c:v>37035</c:v>
                </c:pt>
                <c:pt idx="287">
                  <c:v>37036</c:v>
                </c:pt>
                <c:pt idx="288">
                  <c:v>37040</c:v>
                </c:pt>
                <c:pt idx="289">
                  <c:v>37041</c:v>
                </c:pt>
                <c:pt idx="290">
                  <c:v>37042</c:v>
                </c:pt>
                <c:pt idx="291">
                  <c:v>37043</c:v>
                </c:pt>
                <c:pt idx="292">
                  <c:v>37046</c:v>
                </c:pt>
                <c:pt idx="293">
                  <c:v>37047</c:v>
                </c:pt>
                <c:pt idx="294">
                  <c:v>37048</c:v>
                </c:pt>
                <c:pt idx="295">
                  <c:v>37049</c:v>
                </c:pt>
                <c:pt idx="296">
                  <c:v>37050</c:v>
                </c:pt>
                <c:pt idx="297">
                  <c:v>37053</c:v>
                </c:pt>
                <c:pt idx="298">
                  <c:v>37054</c:v>
                </c:pt>
                <c:pt idx="299">
                  <c:v>37055</c:v>
                </c:pt>
                <c:pt idx="300">
                  <c:v>37056</c:v>
                </c:pt>
                <c:pt idx="301">
                  <c:v>37057</c:v>
                </c:pt>
                <c:pt idx="302">
                  <c:v>37060</c:v>
                </c:pt>
                <c:pt idx="303">
                  <c:v>37061</c:v>
                </c:pt>
                <c:pt idx="304">
                  <c:v>37062</c:v>
                </c:pt>
                <c:pt idx="305">
                  <c:v>37063</c:v>
                </c:pt>
                <c:pt idx="306">
                  <c:v>37064</c:v>
                </c:pt>
                <c:pt idx="307">
                  <c:v>37067</c:v>
                </c:pt>
                <c:pt idx="308">
                  <c:v>37068</c:v>
                </c:pt>
                <c:pt idx="309">
                  <c:v>37069</c:v>
                </c:pt>
                <c:pt idx="310">
                  <c:v>37070</c:v>
                </c:pt>
                <c:pt idx="311">
                  <c:v>37071</c:v>
                </c:pt>
                <c:pt idx="312">
                  <c:v>37074</c:v>
                </c:pt>
                <c:pt idx="313">
                  <c:v>37075</c:v>
                </c:pt>
                <c:pt idx="314">
                  <c:v>37077</c:v>
                </c:pt>
                <c:pt idx="315">
                  <c:v>37078</c:v>
                </c:pt>
                <c:pt idx="316">
                  <c:v>37081</c:v>
                </c:pt>
                <c:pt idx="317">
                  <c:v>37082</c:v>
                </c:pt>
                <c:pt idx="318">
                  <c:v>37083</c:v>
                </c:pt>
                <c:pt idx="319">
                  <c:v>37084</c:v>
                </c:pt>
                <c:pt idx="320">
                  <c:v>37085</c:v>
                </c:pt>
                <c:pt idx="321">
                  <c:v>37088</c:v>
                </c:pt>
                <c:pt idx="322">
                  <c:v>37089</c:v>
                </c:pt>
                <c:pt idx="323">
                  <c:v>37090</c:v>
                </c:pt>
                <c:pt idx="324">
                  <c:v>37091</c:v>
                </c:pt>
                <c:pt idx="325">
                  <c:v>37092</c:v>
                </c:pt>
                <c:pt idx="326">
                  <c:v>37095</c:v>
                </c:pt>
                <c:pt idx="327">
                  <c:v>37096</c:v>
                </c:pt>
                <c:pt idx="328">
                  <c:v>37097</c:v>
                </c:pt>
                <c:pt idx="329">
                  <c:v>37098</c:v>
                </c:pt>
                <c:pt idx="330">
                  <c:v>37099</c:v>
                </c:pt>
                <c:pt idx="331">
                  <c:v>37102</c:v>
                </c:pt>
                <c:pt idx="332">
                  <c:v>37103</c:v>
                </c:pt>
                <c:pt idx="333">
                  <c:v>37104</c:v>
                </c:pt>
                <c:pt idx="334">
                  <c:v>37105</c:v>
                </c:pt>
                <c:pt idx="335">
                  <c:v>37106</c:v>
                </c:pt>
                <c:pt idx="336">
                  <c:v>37109</c:v>
                </c:pt>
                <c:pt idx="337">
                  <c:v>37110</c:v>
                </c:pt>
                <c:pt idx="338">
                  <c:v>37111</c:v>
                </c:pt>
                <c:pt idx="339">
                  <c:v>37112</c:v>
                </c:pt>
                <c:pt idx="340">
                  <c:v>37113</c:v>
                </c:pt>
                <c:pt idx="341">
                  <c:v>37116</c:v>
                </c:pt>
                <c:pt idx="342">
                  <c:v>37117</c:v>
                </c:pt>
                <c:pt idx="343">
                  <c:v>37118</c:v>
                </c:pt>
                <c:pt idx="344">
                  <c:v>37119</c:v>
                </c:pt>
                <c:pt idx="345">
                  <c:v>37120</c:v>
                </c:pt>
                <c:pt idx="346">
                  <c:v>37123</c:v>
                </c:pt>
                <c:pt idx="347">
                  <c:v>37124</c:v>
                </c:pt>
                <c:pt idx="348">
                  <c:v>37125</c:v>
                </c:pt>
                <c:pt idx="349">
                  <c:v>37126</c:v>
                </c:pt>
                <c:pt idx="350">
                  <c:v>37127</c:v>
                </c:pt>
                <c:pt idx="351">
                  <c:v>37130</c:v>
                </c:pt>
                <c:pt idx="352">
                  <c:v>37131</c:v>
                </c:pt>
                <c:pt idx="353">
                  <c:v>37132</c:v>
                </c:pt>
                <c:pt idx="354">
                  <c:v>37133</c:v>
                </c:pt>
                <c:pt idx="355">
                  <c:v>37134</c:v>
                </c:pt>
                <c:pt idx="356">
                  <c:v>37138</c:v>
                </c:pt>
                <c:pt idx="357">
                  <c:v>37139</c:v>
                </c:pt>
                <c:pt idx="358">
                  <c:v>37140</c:v>
                </c:pt>
                <c:pt idx="359">
                  <c:v>37141</c:v>
                </c:pt>
                <c:pt idx="360">
                  <c:v>37144</c:v>
                </c:pt>
                <c:pt idx="361">
                  <c:v>37151</c:v>
                </c:pt>
                <c:pt idx="362">
                  <c:v>37152</c:v>
                </c:pt>
                <c:pt idx="363">
                  <c:v>37153</c:v>
                </c:pt>
                <c:pt idx="364">
                  <c:v>37154</c:v>
                </c:pt>
                <c:pt idx="365">
                  <c:v>37155</c:v>
                </c:pt>
                <c:pt idx="366">
                  <c:v>37158</c:v>
                </c:pt>
                <c:pt idx="367">
                  <c:v>37159</c:v>
                </c:pt>
                <c:pt idx="368">
                  <c:v>37160</c:v>
                </c:pt>
                <c:pt idx="369">
                  <c:v>37161</c:v>
                </c:pt>
                <c:pt idx="370">
                  <c:v>37162</c:v>
                </c:pt>
                <c:pt idx="371">
                  <c:v>37165</c:v>
                </c:pt>
                <c:pt idx="372">
                  <c:v>37166</c:v>
                </c:pt>
                <c:pt idx="373">
                  <c:v>37167</c:v>
                </c:pt>
                <c:pt idx="374">
                  <c:v>37168</c:v>
                </c:pt>
                <c:pt idx="375">
                  <c:v>37169</c:v>
                </c:pt>
                <c:pt idx="376">
                  <c:v>37172</c:v>
                </c:pt>
                <c:pt idx="377">
                  <c:v>37173</c:v>
                </c:pt>
                <c:pt idx="378">
                  <c:v>37174</c:v>
                </c:pt>
                <c:pt idx="379">
                  <c:v>37175</c:v>
                </c:pt>
                <c:pt idx="380">
                  <c:v>37176</c:v>
                </c:pt>
                <c:pt idx="381">
                  <c:v>37179</c:v>
                </c:pt>
                <c:pt idx="382">
                  <c:v>37180</c:v>
                </c:pt>
                <c:pt idx="383">
                  <c:v>37181</c:v>
                </c:pt>
                <c:pt idx="384">
                  <c:v>37182</c:v>
                </c:pt>
                <c:pt idx="385">
                  <c:v>37183</c:v>
                </c:pt>
                <c:pt idx="386">
                  <c:v>37186</c:v>
                </c:pt>
                <c:pt idx="387">
                  <c:v>37187</c:v>
                </c:pt>
                <c:pt idx="388">
                  <c:v>37188</c:v>
                </c:pt>
                <c:pt idx="389">
                  <c:v>37189</c:v>
                </c:pt>
                <c:pt idx="390">
                  <c:v>37190</c:v>
                </c:pt>
                <c:pt idx="391">
                  <c:v>37193</c:v>
                </c:pt>
                <c:pt idx="392">
                  <c:v>37194</c:v>
                </c:pt>
                <c:pt idx="393">
                  <c:v>37195</c:v>
                </c:pt>
                <c:pt idx="394">
                  <c:v>37196</c:v>
                </c:pt>
                <c:pt idx="395">
                  <c:v>37197</c:v>
                </c:pt>
                <c:pt idx="396">
                  <c:v>37200</c:v>
                </c:pt>
                <c:pt idx="397">
                  <c:v>37201</c:v>
                </c:pt>
                <c:pt idx="398">
                  <c:v>37202</c:v>
                </c:pt>
                <c:pt idx="399">
                  <c:v>37203</c:v>
                </c:pt>
                <c:pt idx="400">
                  <c:v>37204</c:v>
                </c:pt>
                <c:pt idx="401">
                  <c:v>37207</c:v>
                </c:pt>
                <c:pt idx="402">
                  <c:v>37208</c:v>
                </c:pt>
                <c:pt idx="403">
                  <c:v>37209</c:v>
                </c:pt>
                <c:pt idx="404">
                  <c:v>37210</c:v>
                </c:pt>
                <c:pt idx="405">
                  <c:v>37211</c:v>
                </c:pt>
                <c:pt idx="406">
                  <c:v>37214</c:v>
                </c:pt>
                <c:pt idx="407">
                  <c:v>37215</c:v>
                </c:pt>
                <c:pt idx="408">
                  <c:v>37216</c:v>
                </c:pt>
                <c:pt idx="409">
                  <c:v>37218</c:v>
                </c:pt>
                <c:pt idx="410">
                  <c:v>37221</c:v>
                </c:pt>
                <c:pt idx="411">
                  <c:v>37222</c:v>
                </c:pt>
                <c:pt idx="412">
                  <c:v>37223</c:v>
                </c:pt>
                <c:pt idx="413">
                  <c:v>37224</c:v>
                </c:pt>
                <c:pt idx="414">
                  <c:v>37225</c:v>
                </c:pt>
                <c:pt idx="415">
                  <c:v>37228</c:v>
                </c:pt>
                <c:pt idx="416">
                  <c:v>37229</c:v>
                </c:pt>
                <c:pt idx="417">
                  <c:v>37230</c:v>
                </c:pt>
                <c:pt idx="418">
                  <c:v>37231</c:v>
                </c:pt>
                <c:pt idx="419">
                  <c:v>37232</c:v>
                </c:pt>
                <c:pt idx="420">
                  <c:v>37235</c:v>
                </c:pt>
                <c:pt idx="421">
                  <c:v>37236</c:v>
                </c:pt>
                <c:pt idx="422">
                  <c:v>37237</c:v>
                </c:pt>
                <c:pt idx="423">
                  <c:v>37238</c:v>
                </c:pt>
                <c:pt idx="424">
                  <c:v>37239</c:v>
                </c:pt>
                <c:pt idx="425">
                  <c:v>37242</c:v>
                </c:pt>
                <c:pt idx="426">
                  <c:v>37243</c:v>
                </c:pt>
                <c:pt idx="427">
                  <c:v>37244</c:v>
                </c:pt>
                <c:pt idx="428">
                  <c:v>37245</c:v>
                </c:pt>
                <c:pt idx="429">
                  <c:v>37246</c:v>
                </c:pt>
                <c:pt idx="430">
                  <c:v>37249</c:v>
                </c:pt>
                <c:pt idx="431">
                  <c:v>37251</c:v>
                </c:pt>
                <c:pt idx="432">
                  <c:v>37252</c:v>
                </c:pt>
                <c:pt idx="433">
                  <c:v>37253</c:v>
                </c:pt>
                <c:pt idx="434">
                  <c:v>37256</c:v>
                </c:pt>
                <c:pt idx="435">
                  <c:v>37258</c:v>
                </c:pt>
                <c:pt idx="436">
                  <c:v>37259</c:v>
                </c:pt>
                <c:pt idx="437">
                  <c:v>37260</c:v>
                </c:pt>
                <c:pt idx="438">
                  <c:v>37263</c:v>
                </c:pt>
                <c:pt idx="439">
                  <c:v>37264</c:v>
                </c:pt>
                <c:pt idx="440">
                  <c:v>37265</c:v>
                </c:pt>
                <c:pt idx="441">
                  <c:v>37266</c:v>
                </c:pt>
                <c:pt idx="442">
                  <c:v>37267</c:v>
                </c:pt>
                <c:pt idx="443">
                  <c:v>37270</c:v>
                </c:pt>
                <c:pt idx="444">
                  <c:v>37271</c:v>
                </c:pt>
                <c:pt idx="445">
                  <c:v>37272</c:v>
                </c:pt>
                <c:pt idx="446">
                  <c:v>37273</c:v>
                </c:pt>
                <c:pt idx="447">
                  <c:v>37274</c:v>
                </c:pt>
                <c:pt idx="448">
                  <c:v>37278</c:v>
                </c:pt>
                <c:pt idx="449">
                  <c:v>37279</c:v>
                </c:pt>
                <c:pt idx="450">
                  <c:v>37280</c:v>
                </c:pt>
                <c:pt idx="451">
                  <c:v>37281</c:v>
                </c:pt>
                <c:pt idx="452">
                  <c:v>37284</c:v>
                </c:pt>
                <c:pt idx="453">
                  <c:v>37285</c:v>
                </c:pt>
                <c:pt idx="454">
                  <c:v>37286</c:v>
                </c:pt>
                <c:pt idx="455">
                  <c:v>37287</c:v>
                </c:pt>
                <c:pt idx="456">
                  <c:v>37288</c:v>
                </c:pt>
                <c:pt idx="457">
                  <c:v>37291</c:v>
                </c:pt>
                <c:pt idx="458">
                  <c:v>37292</c:v>
                </c:pt>
                <c:pt idx="459">
                  <c:v>37293</c:v>
                </c:pt>
                <c:pt idx="460">
                  <c:v>37294</c:v>
                </c:pt>
                <c:pt idx="461">
                  <c:v>37295</c:v>
                </c:pt>
                <c:pt idx="462">
                  <c:v>37298</c:v>
                </c:pt>
                <c:pt idx="463">
                  <c:v>37299</c:v>
                </c:pt>
                <c:pt idx="464">
                  <c:v>37300</c:v>
                </c:pt>
                <c:pt idx="465">
                  <c:v>37301</c:v>
                </c:pt>
                <c:pt idx="466">
                  <c:v>37302</c:v>
                </c:pt>
                <c:pt idx="467">
                  <c:v>37306</c:v>
                </c:pt>
                <c:pt idx="468">
                  <c:v>37307</c:v>
                </c:pt>
                <c:pt idx="469">
                  <c:v>37308</c:v>
                </c:pt>
                <c:pt idx="470">
                  <c:v>37309</c:v>
                </c:pt>
                <c:pt idx="471">
                  <c:v>37312</c:v>
                </c:pt>
                <c:pt idx="472">
                  <c:v>37313</c:v>
                </c:pt>
                <c:pt idx="473">
                  <c:v>37314</c:v>
                </c:pt>
                <c:pt idx="474">
                  <c:v>37315</c:v>
                </c:pt>
                <c:pt idx="475">
                  <c:v>37316</c:v>
                </c:pt>
                <c:pt idx="476">
                  <c:v>37319</c:v>
                </c:pt>
                <c:pt idx="477">
                  <c:v>37320</c:v>
                </c:pt>
                <c:pt idx="478">
                  <c:v>37321</c:v>
                </c:pt>
                <c:pt idx="479">
                  <c:v>37322</c:v>
                </c:pt>
                <c:pt idx="480">
                  <c:v>37323</c:v>
                </c:pt>
                <c:pt idx="481">
                  <c:v>37326</c:v>
                </c:pt>
                <c:pt idx="482">
                  <c:v>37327</c:v>
                </c:pt>
                <c:pt idx="483">
                  <c:v>37328</c:v>
                </c:pt>
                <c:pt idx="484">
                  <c:v>37329</c:v>
                </c:pt>
                <c:pt idx="485">
                  <c:v>37330</c:v>
                </c:pt>
                <c:pt idx="486">
                  <c:v>37333</c:v>
                </c:pt>
                <c:pt idx="487">
                  <c:v>37334</c:v>
                </c:pt>
                <c:pt idx="488">
                  <c:v>37335</c:v>
                </c:pt>
                <c:pt idx="489">
                  <c:v>37336</c:v>
                </c:pt>
                <c:pt idx="490">
                  <c:v>37337</c:v>
                </c:pt>
                <c:pt idx="491">
                  <c:v>37340</c:v>
                </c:pt>
                <c:pt idx="492">
                  <c:v>37341</c:v>
                </c:pt>
                <c:pt idx="493">
                  <c:v>37342</c:v>
                </c:pt>
                <c:pt idx="494">
                  <c:v>37343</c:v>
                </c:pt>
                <c:pt idx="495">
                  <c:v>37347</c:v>
                </c:pt>
                <c:pt idx="496">
                  <c:v>37348</c:v>
                </c:pt>
                <c:pt idx="497">
                  <c:v>37349</c:v>
                </c:pt>
                <c:pt idx="498">
                  <c:v>37350</c:v>
                </c:pt>
                <c:pt idx="499">
                  <c:v>37351</c:v>
                </c:pt>
                <c:pt idx="500">
                  <c:v>37354</c:v>
                </c:pt>
                <c:pt idx="501">
                  <c:v>37355</c:v>
                </c:pt>
                <c:pt idx="502">
                  <c:v>37356</c:v>
                </c:pt>
                <c:pt idx="503">
                  <c:v>37357</c:v>
                </c:pt>
                <c:pt idx="504">
                  <c:v>37358</c:v>
                </c:pt>
                <c:pt idx="505">
                  <c:v>37361</c:v>
                </c:pt>
                <c:pt idx="506">
                  <c:v>37362</c:v>
                </c:pt>
                <c:pt idx="507">
                  <c:v>37363</c:v>
                </c:pt>
                <c:pt idx="508">
                  <c:v>37364</c:v>
                </c:pt>
                <c:pt idx="509">
                  <c:v>37365</c:v>
                </c:pt>
                <c:pt idx="510">
                  <c:v>37368</c:v>
                </c:pt>
                <c:pt idx="511">
                  <c:v>37369</c:v>
                </c:pt>
                <c:pt idx="512">
                  <c:v>37370</c:v>
                </c:pt>
                <c:pt idx="513">
                  <c:v>37371</c:v>
                </c:pt>
                <c:pt idx="514">
                  <c:v>37372</c:v>
                </c:pt>
                <c:pt idx="515">
                  <c:v>37375</c:v>
                </c:pt>
                <c:pt idx="516">
                  <c:v>37376</c:v>
                </c:pt>
                <c:pt idx="517">
                  <c:v>37377</c:v>
                </c:pt>
                <c:pt idx="518">
                  <c:v>37378</c:v>
                </c:pt>
                <c:pt idx="519">
                  <c:v>37379</c:v>
                </c:pt>
                <c:pt idx="520">
                  <c:v>37382</c:v>
                </c:pt>
                <c:pt idx="521">
                  <c:v>37383</c:v>
                </c:pt>
                <c:pt idx="522">
                  <c:v>37384</c:v>
                </c:pt>
                <c:pt idx="523">
                  <c:v>37385</c:v>
                </c:pt>
                <c:pt idx="524">
                  <c:v>37386</c:v>
                </c:pt>
                <c:pt idx="525">
                  <c:v>37389</c:v>
                </c:pt>
                <c:pt idx="526">
                  <c:v>37390</c:v>
                </c:pt>
                <c:pt idx="527">
                  <c:v>37391</c:v>
                </c:pt>
                <c:pt idx="528">
                  <c:v>37392</c:v>
                </c:pt>
                <c:pt idx="529">
                  <c:v>37393</c:v>
                </c:pt>
                <c:pt idx="530">
                  <c:v>37396</c:v>
                </c:pt>
                <c:pt idx="531">
                  <c:v>37397</c:v>
                </c:pt>
                <c:pt idx="532">
                  <c:v>37398</c:v>
                </c:pt>
                <c:pt idx="533">
                  <c:v>37399</c:v>
                </c:pt>
                <c:pt idx="534">
                  <c:v>37400</c:v>
                </c:pt>
                <c:pt idx="535">
                  <c:v>37404</c:v>
                </c:pt>
                <c:pt idx="536">
                  <c:v>37405</c:v>
                </c:pt>
                <c:pt idx="537">
                  <c:v>37406</c:v>
                </c:pt>
                <c:pt idx="538">
                  <c:v>37407</c:v>
                </c:pt>
                <c:pt idx="539">
                  <c:v>37410</c:v>
                </c:pt>
                <c:pt idx="540">
                  <c:v>37411</c:v>
                </c:pt>
                <c:pt idx="541">
                  <c:v>37412</c:v>
                </c:pt>
                <c:pt idx="542">
                  <c:v>37413</c:v>
                </c:pt>
                <c:pt idx="543">
                  <c:v>37414</c:v>
                </c:pt>
                <c:pt idx="544">
                  <c:v>37417</c:v>
                </c:pt>
                <c:pt idx="545">
                  <c:v>37418</c:v>
                </c:pt>
                <c:pt idx="546">
                  <c:v>37419</c:v>
                </c:pt>
                <c:pt idx="547">
                  <c:v>37420</c:v>
                </c:pt>
                <c:pt idx="548">
                  <c:v>37421</c:v>
                </c:pt>
                <c:pt idx="549">
                  <c:v>37424</c:v>
                </c:pt>
                <c:pt idx="550">
                  <c:v>37425</c:v>
                </c:pt>
                <c:pt idx="551">
                  <c:v>37426</c:v>
                </c:pt>
                <c:pt idx="552">
                  <c:v>37427</c:v>
                </c:pt>
                <c:pt idx="553">
                  <c:v>37428</c:v>
                </c:pt>
                <c:pt idx="554">
                  <c:v>37431</c:v>
                </c:pt>
                <c:pt idx="555">
                  <c:v>37432</c:v>
                </c:pt>
                <c:pt idx="556">
                  <c:v>37433</c:v>
                </c:pt>
                <c:pt idx="557">
                  <c:v>37434</c:v>
                </c:pt>
                <c:pt idx="558">
                  <c:v>37435</c:v>
                </c:pt>
                <c:pt idx="559">
                  <c:v>37438</c:v>
                </c:pt>
                <c:pt idx="560">
                  <c:v>37439</c:v>
                </c:pt>
                <c:pt idx="561">
                  <c:v>37440</c:v>
                </c:pt>
                <c:pt idx="562">
                  <c:v>37442</c:v>
                </c:pt>
                <c:pt idx="563">
                  <c:v>37445</c:v>
                </c:pt>
                <c:pt idx="564">
                  <c:v>37446</c:v>
                </c:pt>
                <c:pt idx="565">
                  <c:v>37447</c:v>
                </c:pt>
                <c:pt idx="566">
                  <c:v>37448</c:v>
                </c:pt>
                <c:pt idx="567">
                  <c:v>37449</c:v>
                </c:pt>
                <c:pt idx="568">
                  <c:v>37452</c:v>
                </c:pt>
                <c:pt idx="569">
                  <c:v>37453</c:v>
                </c:pt>
                <c:pt idx="570">
                  <c:v>37454</c:v>
                </c:pt>
                <c:pt idx="571">
                  <c:v>37455</c:v>
                </c:pt>
                <c:pt idx="572">
                  <c:v>37456</c:v>
                </c:pt>
                <c:pt idx="573">
                  <c:v>37459</c:v>
                </c:pt>
                <c:pt idx="574">
                  <c:v>37460</c:v>
                </c:pt>
                <c:pt idx="575">
                  <c:v>37461</c:v>
                </c:pt>
                <c:pt idx="576">
                  <c:v>37462</c:v>
                </c:pt>
                <c:pt idx="577">
                  <c:v>37463</c:v>
                </c:pt>
                <c:pt idx="578">
                  <c:v>37466</c:v>
                </c:pt>
                <c:pt idx="579">
                  <c:v>37467</c:v>
                </c:pt>
                <c:pt idx="580">
                  <c:v>37468</c:v>
                </c:pt>
                <c:pt idx="581">
                  <c:v>37469</c:v>
                </c:pt>
                <c:pt idx="582">
                  <c:v>37470</c:v>
                </c:pt>
                <c:pt idx="583">
                  <c:v>37473</c:v>
                </c:pt>
                <c:pt idx="584">
                  <c:v>37474</c:v>
                </c:pt>
                <c:pt idx="585">
                  <c:v>37475</c:v>
                </c:pt>
                <c:pt idx="586">
                  <c:v>37476</c:v>
                </c:pt>
                <c:pt idx="587">
                  <c:v>37477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37487</c:v>
                </c:pt>
                <c:pt idx="594">
                  <c:v>37488</c:v>
                </c:pt>
                <c:pt idx="595">
                  <c:v>37489</c:v>
                </c:pt>
                <c:pt idx="596">
                  <c:v>37490</c:v>
                </c:pt>
                <c:pt idx="597">
                  <c:v>37491</c:v>
                </c:pt>
                <c:pt idx="598">
                  <c:v>37494</c:v>
                </c:pt>
                <c:pt idx="599">
                  <c:v>37495</c:v>
                </c:pt>
                <c:pt idx="600">
                  <c:v>37496</c:v>
                </c:pt>
                <c:pt idx="601">
                  <c:v>37497</c:v>
                </c:pt>
                <c:pt idx="602">
                  <c:v>37498</c:v>
                </c:pt>
                <c:pt idx="603">
                  <c:v>37502</c:v>
                </c:pt>
                <c:pt idx="604">
                  <c:v>37503</c:v>
                </c:pt>
                <c:pt idx="605">
                  <c:v>37504</c:v>
                </c:pt>
                <c:pt idx="606">
                  <c:v>37505</c:v>
                </c:pt>
                <c:pt idx="607">
                  <c:v>37508</c:v>
                </c:pt>
                <c:pt idx="608">
                  <c:v>37509</c:v>
                </c:pt>
                <c:pt idx="609">
                  <c:v>37510</c:v>
                </c:pt>
                <c:pt idx="610">
                  <c:v>37511</c:v>
                </c:pt>
                <c:pt idx="611">
                  <c:v>37512</c:v>
                </c:pt>
                <c:pt idx="612">
                  <c:v>37515</c:v>
                </c:pt>
                <c:pt idx="613">
                  <c:v>37516</c:v>
                </c:pt>
                <c:pt idx="614">
                  <c:v>37517</c:v>
                </c:pt>
                <c:pt idx="615">
                  <c:v>37518</c:v>
                </c:pt>
                <c:pt idx="616">
                  <c:v>37519</c:v>
                </c:pt>
                <c:pt idx="617">
                  <c:v>37522</c:v>
                </c:pt>
                <c:pt idx="618">
                  <c:v>37523</c:v>
                </c:pt>
                <c:pt idx="619">
                  <c:v>37524</c:v>
                </c:pt>
                <c:pt idx="620">
                  <c:v>37525</c:v>
                </c:pt>
                <c:pt idx="621">
                  <c:v>37526</c:v>
                </c:pt>
                <c:pt idx="622">
                  <c:v>37529</c:v>
                </c:pt>
                <c:pt idx="623">
                  <c:v>37530</c:v>
                </c:pt>
                <c:pt idx="624">
                  <c:v>37531</c:v>
                </c:pt>
                <c:pt idx="625">
                  <c:v>37532</c:v>
                </c:pt>
                <c:pt idx="626">
                  <c:v>37533</c:v>
                </c:pt>
                <c:pt idx="627">
                  <c:v>37536</c:v>
                </c:pt>
                <c:pt idx="628">
                  <c:v>37537</c:v>
                </c:pt>
                <c:pt idx="629">
                  <c:v>37538</c:v>
                </c:pt>
                <c:pt idx="630">
                  <c:v>37539</c:v>
                </c:pt>
                <c:pt idx="631">
                  <c:v>37540</c:v>
                </c:pt>
                <c:pt idx="632">
                  <c:v>37543</c:v>
                </c:pt>
                <c:pt idx="633">
                  <c:v>37544</c:v>
                </c:pt>
                <c:pt idx="634">
                  <c:v>37545</c:v>
                </c:pt>
                <c:pt idx="635">
                  <c:v>37546</c:v>
                </c:pt>
                <c:pt idx="636">
                  <c:v>37547</c:v>
                </c:pt>
                <c:pt idx="637">
                  <c:v>37550</c:v>
                </c:pt>
                <c:pt idx="638">
                  <c:v>37551</c:v>
                </c:pt>
                <c:pt idx="639">
                  <c:v>37552</c:v>
                </c:pt>
                <c:pt idx="640">
                  <c:v>37553</c:v>
                </c:pt>
                <c:pt idx="641">
                  <c:v>37554</c:v>
                </c:pt>
                <c:pt idx="642">
                  <c:v>37557</c:v>
                </c:pt>
                <c:pt idx="643">
                  <c:v>37558</c:v>
                </c:pt>
                <c:pt idx="644">
                  <c:v>37559</c:v>
                </c:pt>
                <c:pt idx="645">
                  <c:v>37560</c:v>
                </c:pt>
                <c:pt idx="646">
                  <c:v>37561</c:v>
                </c:pt>
                <c:pt idx="647">
                  <c:v>37564</c:v>
                </c:pt>
                <c:pt idx="648">
                  <c:v>37565</c:v>
                </c:pt>
                <c:pt idx="649">
                  <c:v>37566</c:v>
                </c:pt>
                <c:pt idx="650">
                  <c:v>37567</c:v>
                </c:pt>
                <c:pt idx="651">
                  <c:v>37568</c:v>
                </c:pt>
                <c:pt idx="652">
                  <c:v>37571</c:v>
                </c:pt>
                <c:pt idx="653">
                  <c:v>37572</c:v>
                </c:pt>
                <c:pt idx="654">
                  <c:v>37573</c:v>
                </c:pt>
                <c:pt idx="655">
                  <c:v>37574</c:v>
                </c:pt>
                <c:pt idx="656">
                  <c:v>37575</c:v>
                </c:pt>
                <c:pt idx="657">
                  <c:v>37578</c:v>
                </c:pt>
                <c:pt idx="658">
                  <c:v>37579</c:v>
                </c:pt>
                <c:pt idx="659">
                  <c:v>37580</c:v>
                </c:pt>
                <c:pt idx="660">
                  <c:v>37581</c:v>
                </c:pt>
                <c:pt idx="661">
                  <c:v>37582</c:v>
                </c:pt>
                <c:pt idx="662">
                  <c:v>37585</c:v>
                </c:pt>
                <c:pt idx="663">
                  <c:v>37586</c:v>
                </c:pt>
                <c:pt idx="664">
                  <c:v>37587</c:v>
                </c:pt>
                <c:pt idx="665">
                  <c:v>37589</c:v>
                </c:pt>
                <c:pt idx="666">
                  <c:v>37592</c:v>
                </c:pt>
                <c:pt idx="667">
                  <c:v>37593</c:v>
                </c:pt>
                <c:pt idx="668">
                  <c:v>37594</c:v>
                </c:pt>
                <c:pt idx="669">
                  <c:v>37595</c:v>
                </c:pt>
                <c:pt idx="670">
                  <c:v>37596</c:v>
                </c:pt>
                <c:pt idx="671">
                  <c:v>37599</c:v>
                </c:pt>
                <c:pt idx="672">
                  <c:v>37600</c:v>
                </c:pt>
                <c:pt idx="673">
                  <c:v>37601</c:v>
                </c:pt>
                <c:pt idx="674">
                  <c:v>37602</c:v>
                </c:pt>
                <c:pt idx="675">
                  <c:v>37603</c:v>
                </c:pt>
                <c:pt idx="676">
                  <c:v>37606</c:v>
                </c:pt>
                <c:pt idx="677">
                  <c:v>37607</c:v>
                </c:pt>
                <c:pt idx="678">
                  <c:v>37608</c:v>
                </c:pt>
                <c:pt idx="679">
                  <c:v>37609</c:v>
                </c:pt>
                <c:pt idx="680">
                  <c:v>37610</c:v>
                </c:pt>
                <c:pt idx="681">
                  <c:v>37613</c:v>
                </c:pt>
                <c:pt idx="682">
                  <c:v>37614</c:v>
                </c:pt>
                <c:pt idx="683">
                  <c:v>37616</c:v>
                </c:pt>
                <c:pt idx="684">
                  <c:v>37617</c:v>
                </c:pt>
                <c:pt idx="685">
                  <c:v>37620</c:v>
                </c:pt>
                <c:pt idx="686">
                  <c:v>37621</c:v>
                </c:pt>
                <c:pt idx="687">
                  <c:v>37623</c:v>
                </c:pt>
                <c:pt idx="688">
                  <c:v>37624</c:v>
                </c:pt>
                <c:pt idx="689">
                  <c:v>37627</c:v>
                </c:pt>
                <c:pt idx="690">
                  <c:v>37628</c:v>
                </c:pt>
                <c:pt idx="691">
                  <c:v>37629</c:v>
                </c:pt>
                <c:pt idx="692">
                  <c:v>37630</c:v>
                </c:pt>
                <c:pt idx="693">
                  <c:v>37631</c:v>
                </c:pt>
                <c:pt idx="694">
                  <c:v>37634</c:v>
                </c:pt>
                <c:pt idx="695">
                  <c:v>37635</c:v>
                </c:pt>
                <c:pt idx="696">
                  <c:v>37636</c:v>
                </c:pt>
                <c:pt idx="697">
                  <c:v>37637</c:v>
                </c:pt>
                <c:pt idx="698">
                  <c:v>37638</c:v>
                </c:pt>
                <c:pt idx="699">
                  <c:v>37642</c:v>
                </c:pt>
                <c:pt idx="700">
                  <c:v>37643</c:v>
                </c:pt>
                <c:pt idx="701">
                  <c:v>37644</c:v>
                </c:pt>
                <c:pt idx="702">
                  <c:v>37645</c:v>
                </c:pt>
                <c:pt idx="703">
                  <c:v>37648</c:v>
                </c:pt>
                <c:pt idx="704">
                  <c:v>37649</c:v>
                </c:pt>
                <c:pt idx="705">
                  <c:v>37650</c:v>
                </c:pt>
                <c:pt idx="706">
                  <c:v>37651</c:v>
                </c:pt>
                <c:pt idx="707">
                  <c:v>37652</c:v>
                </c:pt>
                <c:pt idx="708">
                  <c:v>37655</c:v>
                </c:pt>
                <c:pt idx="709">
                  <c:v>37656</c:v>
                </c:pt>
                <c:pt idx="710">
                  <c:v>37657</c:v>
                </c:pt>
                <c:pt idx="711">
                  <c:v>37658</c:v>
                </c:pt>
                <c:pt idx="712">
                  <c:v>37659</c:v>
                </c:pt>
                <c:pt idx="713">
                  <c:v>37662</c:v>
                </c:pt>
                <c:pt idx="714">
                  <c:v>37663</c:v>
                </c:pt>
                <c:pt idx="715">
                  <c:v>37664</c:v>
                </c:pt>
                <c:pt idx="716">
                  <c:v>37665</c:v>
                </c:pt>
                <c:pt idx="717">
                  <c:v>37666</c:v>
                </c:pt>
                <c:pt idx="718">
                  <c:v>37670</c:v>
                </c:pt>
                <c:pt idx="719">
                  <c:v>37671</c:v>
                </c:pt>
                <c:pt idx="720">
                  <c:v>37672</c:v>
                </c:pt>
                <c:pt idx="721">
                  <c:v>37673</c:v>
                </c:pt>
                <c:pt idx="722">
                  <c:v>37676</c:v>
                </c:pt>
                <c:pt idx="723">
                  <c:v>37677</c:v>
                </c:pt>
                <c:pt idx="724">
                  <c:v>37678</c:v>
                </c:pt>
                <c:pt idx="725">
                  <c:v>37679</c:v>
                </c:pt>
                <c:pt idx="726">
                  <c:v>37680</c:v>
                </c:pt>
                <c:pt idx="727">
                  <c:v>37683</c:v>
                </c:pt>
                <c:pt idx="728">
                  <c:v>37684</c:v>
                </c:pt>
                <c:pt idx="729">
                  <c:v>37685</c:v>
                </c:pt>
                <c:pt idx="730">
                  <c:v>37686</c:v>
                </c:pt>
                <c:pt idx="731">
                  <c:v>37687</c:v>
                </c:pt>
                <c:pt idx="732">
                  <c:v>37690</c:v>
                </c:pt>
                <c:pt idx="733">
                  <c:v>37691</c:v>
                </c:pt>
                <c:pt idx="734">
                  <c:v>37692</c:v>
                </c:pt>
                <c:pt idx="735">
                  <c:v>37693</c:v>
                </c:pt>
                <c:pt idx="736">
                  <c:v>37694</c:v>
                </c:pt>
                <c:pt idx="737">
                  <c:v>37697</c:v>
                </c:pt>
                <c:pt idx="738">
                  <c:v>37698</c:v>
                </c:pt>
                <c:pt idx="739">
                  <c:v>37699</c:v>
                </c:pt>
                <c:pt idx="740">
                  <c:v>37700</c:v>
                </c:pt>
                <c:pt idx="741">
                  <c:v>37701</c:v>
                </c:pt>
                <c:pt idx="742">
                  <c:v>37704</c:v>
                </c:pt>
                <c:pt idx="743">
                  <c:v>37705</c:v>
                </c:pt>
                <c:pt idx="744">
                  <c:v>37706</c:v>
                </c:pt>
                <c:pt idx="745">
                  <c:v>37707</c:v>
                </c:pt>
                <c:pt idx="746">
                  <c:v>37708</c:v>
                </c:pt>
                <c:pt idx="747">
                  <c:v>37711</c:v>
                </c:pt>
                <c:pt idx="748">
                  <c:v>37712</c:v>
                </c:pt>
                <c:pt idx="749">
                  <c:v>37713</c:v>
                </c:pt>
                <c:pt idx="750">
                  <c:v>37714</c:v>
                </c:pt>
                <c:pt idx="751">
                  <c:v>37715</c:v>
                </c:pt>
                <c:pt idx="752">
                  <c:v>37718</c:v>
                </c:pt>
                <c:pt idx="753">
                  <c:v>37719</c:v>
                </c:pt>
                <c:pt idx="754">
                  <c:v>37720</c:v>
                </c:pt>
                <c:pt idx="755">
                  <c:v>37721</c:v>
                </c:pt>
                <c:pt idx="756">
                  <c:v>37722</c:v>
                </c:pt>
                <c:pt idx="757">
                  <c:v>37725</c:v>
                </c:pt>
                <c:pt idx="758">
                  <c:v>37726</c:v>
                </c:pt>
                <c:pt idx="759">
                  <c:v>37727</c:v>
                </c:pt>
                <c:pt idx="760">
                  <c:v>37728</c:v>
                </c:pt>
                <c:pt idx="761">
                  <c:v>37732</c:v>
                </c:pt>
                <c:pt idx="762">
                  <c:v>37733</c:v>
                </c:pt>
                <c:pt idx="763">
                  <c:v>37734</c:v>
                </c:pt>
                <c:pt idx="764">
                  <c:v>37735</c:v>
                </c:pt>
                <c:pt idx="765">
                  <c:v>37736</c:v>
                </c:pt>
                <c:pt idx="766">
                  <c:v>37739</c:v>
                </c:pt>
                <c:pt idx="767">
                  <c:v>37740</c:v>
                </c:pt>
                <c:pt idx="768">
                  <c:v>37741</c:v>
                </c:pt>
                <c:pt idx="769">
                  <c:v>37742</c:v>
                </c:pt>
                <c:pt idx="770">
                  <c:v>37743</c:v>
                </c:pt>
                <c:pt idx="771">
                  <c:v>37746</c:v>
                </c:pt>
                <c:pt idx="772">
                  <c:v>37747</c:v>
                </c:pt>
                <c:pt idx="773">
                  <c:v>37748</c:v>
                </c:pt>
                <c:pt idx="774">
                  <c:v>37749</c:v>
                </c:pt>
                <c:pt idx="775">
                  <c:v>37750</c:v>
                </c:pt>
                <c:pt idx="776">
                  <c:v>37753</c:v>
                </c:pt>
                <c:pt idx="777">
                  <c:v>37754</c:v>
                </c:pt>
                <c:pt idx="778">
                  <c:v>37755</c:v>
                </c:pt>
                <c:pt idx="779">
                  <c:v>37756</c:v>
                </c:pt>
                <c:pt idx="780">
                  <c:v>37757</c:v>
                </c:pt>
                <c:pt idx="781">
                  <c:v>37760</c:v>
                </c:pt>
                <c:pt idx="782">
                  <c:v>37761</c:v>
                </c:pt>
                <c:pt idx="783">
                  <c:v>37762</c:v>
                </c:pt>
                <c:pt idx="784">
                  <c:v>37763</c:v>
                </c:pt>
                <c:pt idx="785">
                  <c:v>37764</c:v>
                </c:pt>
                <c:pt idx="786">
                  <c:v>37768</c:v>
                </c:pt>
                <c:pt idx="787">
                  <c:v>37769</c:v>
                </c:pt>
                <c:pt idx="788">
                  <c:v>37770</c:v>
                </c:pt>
                <c:pt idx="789">
                  <c:v>37771</c:v>
                </c:pt>
                <c:pt idx="790">
                  <c:v>37774</c:v>
                </c:pt>
                <c:pt idx="791">
                  <c:v>37775</c:v>
                </c:pt>
                <c:pt idx="792">
                  <c:v>37776</c:v>
                </c:pt>
                <c:pt idx="793">
                  <c:v>37777</c:v>
                </c:pt>
                <c:pt idx="794">
                  <c:v>37778</c:v>
                </c:pt>
                <c:pt idx="795">
                  <c:v>37781</c:v>
                </c:pt>
                <c:pt idx="796">
                  <c:v>37782</c:v>
                </c:pt>
                <c:pt idx="797">
                  <c:v>37783</c:v>
                </c:pt>
                <c:pt idx="798">
                  <c:v>37784</c:v>
                </c:pt>
                <c:pt idx="799">
                  <c:v>37785</c:v>
                </c:pt>
                <c:pt idx="800">
                  <c:v>37788</c:v>
                </c:pt>
                <c:pt idx="801">
                  <c:v>37789</c:v>
                </c:pt>
                <c:pt idx="802">
                  <c:v>37790</c:v>
                </c:pt>
                <c:pt idx="803">
                  <c:v>37791</c:v>
                </c:pt>
                <c:pt idx="804">
                  <c:v>37792</c:v>
                </c:pt>
                <c:pt idx="805">
                  <c:v>37795</c:v>
                </c:pt>
                <c:pt idx="806">
                  <c:v>37796</c:v>
                </c:pt>
                <c:pt idx="807">
                  <c:v>37797</c:v>
                </c:pt>
                <c:pt idx="808">
                  <c:v>37798</c:v>
                </c:pt>
                <c:pt idx="809">
                  <c:v>37799</c:v>
                </c:pt>
                <c:pt idx="810">
                  <c:v>37802</c:v>
                </c:pt>
                <c:pt idx="811">
                  <c:v>37803</c:v>
                </c:pt>
                <c:pt idx="812">
                  <c:v>37804</c:v>
                </c:pt>
                <c:pt idx="813">
                  <c:v>37805</c:v>
                </c:pt>
                <c:pt idx="814">
                  <c:v>37809</c:v>
                </c:pt>
                <c:pt idx="815">
                  <c:v>37810</c:v>
                </c:pt>
                <c:pt idx="816">
                  <c:v>37811</c:v>
                </c:pt>
                <c:pt idx="817">
                  <c:v>37812</c:v>
                </c:pt>
                <c:pt idx="818">
                  <c:v>37813</c:v>
                </c:pt>
                <c:pt idx="819">
                  <c:v>37816</c:v>
                </c:pt>
                <c:pt idx="820">
                  <c:v>37817</c:v>
                </c:pt>
                <c:pt idx="821">
                  <c:v>37818</c:v>
                </c:pt>
                <c:pt idx="822">
                  <c:v>37819</c:v>
                </c:pt>
                <c:pt idx="823">
                  <c:v>37820</c:v>
                </c:pt>
                <c:pt idx="824">
                  <c:v>37823</c:v>
                </c:pt>
                <c:pt idx="825">
                  <c:v>37824</c:v>
                </c:pt>
                <c:pt idx="826">
                  <c:v>37825</c:v>
                </c:pt>
                <c:pt idx="827">
                  <c:v>37826</c:v>
                </c:pt>
                <c:pt idx="828">
                  <c:v>37827</c:v>
                </c:pt>
                <c:pt idx="829">
                  <c:v>37830</c:v>
                </c:pt>
                <c:pt idx="830">
                  <c:v>37831</c:v>
                </c:pt>
                <c:pt idx="831">
                  <c:v>37832</c:v>
                </c:pt>
                <c:pt idx="832">
                  <c:v>37833</c:v>
                </c:pt>
                <c:pt idx="833">
                  <c:v>37834</c:v>
                </c:pt>
                <c:pt idx="834">
                  <c:v>37837</c:v>
                </c:pt>
                <c:pt idx="835">
                  <c:v>37838</c:v>
                </c:pt>
                <c:pt idx="836">
                  <c:v>37839</c:v>
                </c:pt>
                <c:pt idx="837">
                  <c:v>37840</c:v>
                </c:pt>
                <c:pt idx="838">
                  <c:v>37841</c:v>
                </c:pt>
                <c:pt idx="839">
                  <c:v>37844</c:v>
                </c:pt>
                <c:pt idx="840">
                  <c:v>37845</c:v>
                </c:pt>
                <c:pt idx="841">
                  <c:v>37846</c:v>
                </c:pt>
                <c:pt idx="842">
                  <c:v>37847</c:v>
                </c:pt>
                <c:pt idx="843">
                  <c:v>37848</c:v>
                </c:pt>
                <c:pt idx="844">
                  <c:v>37851</c:v>
                </c:pt>
                <c:pt idx="845">
                  <c:v>37852</c:v>
                </c:pt>
                <c:pt idx="846">
                  <c:v>37853</c:v>
                </c:pt>
                <c:pt idx="847">
                  <c:v>37854</c:v>
                </c:pt>
                <c:pt idx="848">
                  <c:v>37855</c:v>
                </c:pt>
                <c:pt idx="849">
                  <c:v>37858</c:v>
                </c:pt>
                <c:pt idx="850">
                  <c:v>37859</c:v>
                </c:pt>
                <c:pt idx="851">
                  <c:v>37860</c:v>
                </c:pt>
                <c:pt idx="852">
                  <c:v>37861</c:v>
                </c:pt>
                <c:pt idx="853">
                  <c:v>37862</c:v>
                </c:pt>
                <c:pt idx="854">
                  <c:v>37866</c:v>
                </c:pt>
                <c:pt idx="855">
                  <c:v>37867</c:v>
                </c:pt>
                <c:pt idx="856">
                  <c:v>37868</c:v>
                </c:pt>
                <c:pt idx="857">
                  <c:v>37869</c:v>
                </c:pt>
                <c:pt idx="858">
                  <c:v>37872</c:v>
                </c:pt>
                <c:pt idx="859">
                  <c:v>37873</c:v>
                </c:pt>
                <c:pt idx="860">
                  <c:v>37874</c:v>
                </c:pt>
                <c:pt idx="861">
                  <c:v>37875</c:v>
                </c:pt>
                <c:pt idx="862">
                  <c:v>37876</c:v>
                </c:pt>
                <c:pt idx="863">
                  <c:v>37879</c:v>
                </c:pt>
                <c:pt idx="864">
                  <c:v>37880</c:v>
                </c:pt>
                <c:pt idx="865">
                  <c:v>37881</c:v>
                </c:pt>
                <c:pt idx="866">
                  <c:v>37882</c:v>
                </c:pt>
                <c:pt idx="867">
                  <c:v>37883</c:v>
                </c:pt>
                <c:pt idx="868">
                  <c:v>37886</c:v>
                </c:pt>
                <c:pt idx="869">
                  <c:v>37887</c:v>
                </c:pt>
                <c:pt idx="870">
                  <c:v>37888</c:v>
                </c:pt>
                <c:pt idx="871">
                  <c:v>37889</c:v>
                </c:pt>
                <c:pt idx="872">
                  <c:v>37890</c:v>
                </c:pt>
                <c:pt idx="873">
                  <c:v>37893</c:v>
                </c:pt>
                <c:pt idx="874">
                  <c:v>37894</c:v>
                </c:pt>
                <c:pt idx="875">
                  <c:v>37895</c:v>
                </c:pt>
                <c:pt idx="876">
                  <c:v>37896</c:v>
                </c:pt>
                <c:pt idx="877">
                  <c:v>37897</c:v>
                </c:pt>
                <c:pt idx="878">
                  <c:v>37900</c:v>
                </c:pt>
                <c:pt idx="879">
                  <c:v>37901</c:v>
                </c:pt>
                <c:pt idx="880">
                  <c:v>37902</c:v>
                </c:pt>
                <c:pt idx="881">
                  <c:v>37903</c:v>
                </c:pt>
                <c:pt idx="882">
                  <c:v>37904</c:v>
                </c:pt>
                <c:pt idx="883">
                  <c:v>37907</c:v>
                </c:pt>
                <c:pt idx="884">
                  <c:v>37908</c:v>
                </c:pt>
                <c:pt idx="885">
                  <c:v>37909</c:v>
                </c:pt>
                <c:pt idx="886">
                  <c:v>37910</c:v>
                </c:pt>
                <c:pt idx="887">
                  <c:v>37911</c:v>
                </c:pt>
                <c:pt idx="888">
                  <c:v>37914</c:v>
                </c:pt>
                <c:pt idx="889">
                  <c:v>37915</c:v>
                </c:pt>
                <c:pt idx="890">
                  <c:v>37916</c:v>
                </c:pt>
                <c:pt idx="891">
                  <c:v>37917</c:v>
                </c:pt>
                <c:pt idx="892">
                  <c:v>37918</c:v>
                </c:pt>
                <c:pt idx="893">
                  <c:v>37921</c:v>
                </c:pt>
                <c:pt idx="894">
                  <c:v>37922</c:v>
                </c:pt>
                <c:pt idx="895">
                  <c:v>37923</c:v>
                </c:pt>
                <c:pt idx="896">
                  <c:v>37924</c:v>
                </c:pt>
                <c:pt idx="897">
                  <c:v>37925</c:v>
                </c:pt>
                <c:pt idx="898">
                  <c:v>37928</c:v>
                </c:pt>
                <c:pt idx="899">
                  <c:v>37929</c:v>
                </c:pt>
                <c:pt idx="900">
                  <c:v>37930</c:v>
                </c:pt>
                <c:pt idx="901">
                  <c:v>37931</c:v>
                </c:pt>
                <c:pt idx="902">
                  <c:v>37932</c:v>
                </c:pt>
                <c:pt idx="903">
                  <c:v>37935</c:v>
                </c:pt>
                <c:pt idx="904">
                  <c:v>37936</c:v>
                </c:pt>
                <c:pt idx="905">
                  <c:v>37937</c:v>
                </c:pt>
                <c:pt idx="906">
                  <c:v>37938</c:v>
                </c:pt>
                <c:pt idx="907">
                  <c:v>37939</c:v>
                </c:pt>
                <c:pt idx="908">
                  <c:v>37942</c:v>
                </c:pt>
                <c:pt idx="909">
                  <c:v>37943</c:v>
                </c:pt>
                <c:pt idx="910">
                  <c:v>37944</c:v>
                </c:pt>
                <c:pt idx="911">
                  <c:v>37945</c:v>
                </c:pt>
                <c:pt idx="912">
                  <c:v>37946</c:v>
                </c:pt>
                <c:pt idx="913">
                  <c:v>37949</c:v>
                </c:pt>
                <c:pt idx="914">
                  <c:v>37950</c:v>
                </c:pt>
                <c:pt idx="915">
                  <c:v>37951</c:v>
                </c:pt>
                <c:pt idx="916">
                  <c:v>37953</c:v>
                </c:pt>
                <c:pt idx="917">
                  <c:v>37956</c:v>
                </c:pt>
                <c:pt idx="918">
                  <c:v>37957</c:v>
                </c:pt>
                <c:pt idx="919">
                  <c:v>37958</c:v>
                </c:pt>
                <c:pt idx="920">
                  <c:v>37959</c:v>
                </c:pt>
                <c:pt idx="921">
                  <c:v>37960</c:v>
                </c:pt>
                <c:pt idx="922">
                  <c:v>37963</c:v>
                </c:pt>
                <c:pt idx="923">
                  <c:v>37964</c:v>
                </c:pt>
                <c:pt idx="924">
                  <c:v>37965</c:v>
                </c:pt>
                <c:pt idx="925">
                  <c:v>37966</c:v>
                </c:pt>
                <c:pt idx="926">
                  <c:v>37967</c:v>
                </c:pt>
                <c:pt idx="927">
                  <c:v>37970</c:v>
                </c:pt>
                <c:pt idx="928">
                  <c:v>37971</c:v>
                </c:pt>
                <c:pt idx="929">
                  <c:v>37972</c:v>
                </c:pt>
                <c:pt idx="930">
                  <c:v>37973</c:v>
                </c:pt>
                <c:pt idx="931">
                  <c:v>37974</c:v>
                </c:pt>
                <c:pt idx="932">
                  <c:v>37977</c:v>
                </c:pt>
                <c:pt idx="933">
                  <c:v>37978</c:v>
                </c:pt>
                <c:pt idx="934">
                  <c:v>37979</c:v>
                </c:pt>
                <c:pt idx="935">
                  <c:v>37981</c:v>
                </c:pt>
                <c:pt idx="936">
                  <c:v>37984</c:v>
                </c:pt>
                <c:pt idx="937">
                  <c:v>37985</c:v>
                </c:pt>
                <c:pt idx="938">
                  <c:v>37986</c:v>
                </c:pt>
                <c:pt idx="939">
                  <c:v>37988</c:v>
                </c:pt>
                <c:pt idx="940">
                  <c:v>37991</c:v>
                </c:pt>
                <c:pt idx="941">
                  <c:v>37992</c:v>
                </c:pt>
                <c:pt idx="942">
                  <c:v>37993</c:v>
                </c:pt>
                <c:pt idx="943">
                  <c:v>37994</c:v>
                </c:pt>
                <c:pt idx="944">
                  <c:v>37995</c:v>
                </c:pt>
                <c:pt idx="945">
                  <c:v>37998</c:v>
                </c:pt>
                <c:pt idx="946">
                  <c:v>37999</c:v>
                </c:pt>
                <c:pt idx="947">
                  <c:v>38000</c:v>
                </c:pt>
                <c:pt idx="948">
                  <c:v>38001</c:v>
                </c:pt>
                <c:pt idx="949">
                  <c:v>38002</c:v>
                </c:pt>
                <c:pt idx="950">
                  <c:v>38006</c:v>
                </c:pt>
                <c:pt idx="951">
                  <c:v>38007</c:v>
                </c:pt>
                <c:pt idx="952">
                  <c:v>38008</c:v>
                </c:pt>
                <c:pt idx="953">
                  <c:v>38009</c:v>
                </c:pt>
                <c:pt idx="954">
                  <c:v>38012</c:v>
                </c:pt>
                <c:pt idx="955">
                  <c:v>38013</c:v>
                </c:pt>
                <c:pt idx="956">
                  <c:v>38014</c:v>
                </c:pt>
                <c:pt idx="957">
                  <c:v>38015</c:v>
                </c:pt>
                <c:pt idx="958">
                  <c:v>38016</c:v>
                </c:pt>
                <c:pt idx="959">
                  <c:v>38019</c:v>
                </c:pt>
                <c:pt idx="960">
                  <c:v>38020</c:v>
                </c:pt>
                <c:pt idx="961">
                  <c:v>38021</c:v>
                </c:pt>
                <c:pt idx="962">
                  <c:v>38022</c:v>
                </c:pt>
                <c:pt idx="963">
                  <c:v>38023</c:v>
                </c:pt>
                <c:pt idx="964">
                  <c:v>38026</c:v>
                </c:pt>
                <c:pt idx="965">
                  <c:v>38027</c:v>
                </c:pt>
                <c:pt idx="966">
                  <c:v>38028</c:v>
                </c:pt>
                <c:pt idx="967">
                  <c:v>38029</c:v>
                </c:pt>
                <c:pt idx="968">
                  <c:v>38030</c:v>
                </c:pt>
                <c:pt idx="969">
                  <c:v>38034</c:v>
                </c:pt>
                <c:pt idx="970">
                  <c:v>38035</c:v>
                </c:pt>
                <c:pt idx="971">
                  <c:v>38036</c:v>
                </c:pt>
                <c:pt idx="972">
                  <c:v>38037</c:v>
                </c:pt>
                <c:pt idx="973">
                  <c:v>38040</c:v>
                </c:pt>
                <c:pt idx="974">
                  <c:v>38041</c:v>
                </c:pt>
                <c:pt idx="975">
                  <c:v>38042</c:v>
                </c:pt>
                <c:pt idx="976">
                  <c:v>38043</c:v>
                </c:pt>
                <c:pt idx="977">
                  <c:v>38044</c:v>
                </c:pt>
                <c:pt idx="978">
                  <c:v>38047</c:v>
                </c:pt>
                <c:pt idx="979">
                  <c:v>38048</c:v>
                </c:pt>
                <c:pt idx="980">
                  <c:v>38049</c:v>
                </c:pt>
                <c:pt idx="981">
                  <c:v>38050</c:v>
                </c:pt>
                <c:pt idx="982">
                  <c:v>38051</c:v>
                </c:pt>
                <c:pt idx="983">
                  <c:v>38054</c:v>
                </c:pt>
                <c:pt idx="984">
                  <c:v>38055</c:v>
                </c:pt>
                <c:pt idx="985">
                  <c:v>38056</c:v>
                </c:pt>
                <c:pt idx="986">
                  <c:v>38057</c:v>
                </c:pt>
                <c:pt idx="987">
                  <c:v>38058</c:v>
                </c:pt>
                <c:pt idx="988">
                  <c:v>38061</c:v>
                </c:pt>
                <c:pt idx="989">
                  <c:v>38062</c:v>
                </c:pt>
                <c:pt idx="990">
                  <c:v>38063</c:v>
                </c:pt>
                <c:pt idx="991">
                  <c:v>38064</c:v>
                </c:pt>
                <c:pt idx="992">
                  <c:v>38065</c:v>
                </c:pt>
                <c:pt idx="993">
                  <c:v>38068</c:v>
                </c:pt>
                <c:pt idx="994">
                  <c:v>38069</c:v>
                </c:pt>
                <c:pt idx="995">
                  <c:v>38070</c:v>
                </c:pt>
                <c:pt idx="996">
                  <c:v>38071</c:v>
                </c:pt>
                <c:pt idx="997">
                  <c:v>38072</c:v>
                </c:pt>
                <c:pt idx="998">
                  <c:v>38075</c:v>
                </c:pt>
                <c:pt idx="999">
                  <c:v>38076</c:v>
                </c:pt>
                <c:pt idx="1000">
                  <c:v>38077</c:v>
                </c:pt>
                <c:pt idx="1001">
                  <c:v>38078</c:v>
                </c:pt>
                <c:pt idx="1002">
                  <c:v>38079</c:v>
                </c:pt>
                <c:pt idx="1003">
                  <c:v>38082</c:v>
                </c:pt>
                <c:pt idx="1004">
                  <c:v>38083</c:v>
                </c:pt>
                <c:pt idx="1005">
                  <c:v>38084</c:v>
                </c:pt>
                <c:pt idx="1006">
                  <c:v>38085</c:v>
                </c:pt>
                <c:pt idx="1007">
                  <c:v>38089</c:v>
                </c:pt>
                <c:pt idx="1008">
                  <c:v>38090</c:v>
                </c:pt>
                <c:pt idx="1009">
                  <c:v>38091</c:v>
                </c:pt>
                <c:pt idx="1010">
                  <c:v>38092</c:v>
                </c:pt>
                <c:pt idx="1011">
                  <c:v>38093</c:v>
                </c:pt>
                <c:pt idx="1012">
                  <c:v>38096</c:v>
                </c:pt>
                <c:pt idx="1013">
                  <c:v>38097</c:v>
                </c:pt>
                <c:pt idx="1014">
                  <c:v>38098</c:v>
                </c:pt>
                <c:pt idx="1015">
                  <c:v>38099</c:v>
                </c:pt>
                <c:pt idx="1016">
                  <c:v>38100</c:v>
                </c:pt>
                <c:pt idx="1017">
                  <c:v>38103</c:v>
                </c:pt>
                <c:pt idx="1018">
                  <c:v>38104</c:v>
                </c:pt>
                <c:pt idx="1019">
                  <c:v>38105</c:v>
                </c:pt>
                <c:pt idx="1020">
                  <c:v>38106</c:v>
                </c:pt>
                <c:pt idx="1021">
                  <c:v>38107</c:v>
                </c:pt>
                <c:pt idx="1022">
                  <c:v>38110</c:v>
                </c:pt>
                <c:pt idx="1023">
                  <c:v>38111</c:v>
                </c:pt>
                <c:pt idx="1024">
                  <c:v>38112</c:v>
                </c:pt>
                <c:pt idx="1025">
                  <c:v>38113</c:v>
                </c:pt>
                <c:pt idx="1026">
                  <c:v>38114</c:v>
                </c:pt>
                <c:pt idx="1027">
                  <c:v>38117</c:v>
                </c:pt>
                <c:pt idx="1028">
                  <c:v>38118</c:v>
                </c:pt>
                <c:pt idx="1029">
                  <c:v>38119</c:v>
                </c:pt>
                <c:pt idx="1030">
                  <c:v>38120</c:v>
                </c:pt>
                <c:pt idx="1031">
                  <c:v>38121</c:v>
                </c:pt>
                <c:pt idx="1032">
                  <c:v>38124</c:v>
                </c:pt>
                <c:pt idx="1033">
                  <c:v>38125</c:v>
                </c:pt>
                <c:pt idx="1034">
                  <c:v>38126</c:v>
                </c:pt>
                <c:pt idx="1035">
                  <c:v>38127</c:v>
                </c:pt>
                <c:pt idx="1036">
                  <c:v>38128</c:v>
                </c:pt>
                <c:pt idx="1037">
                  <c:v>38131</c:v>
                </c:pt>
                <c:pt idx="1038">
                  <c:v>38132</c:v>
                </c:pt>
                <c:pt idx="1039">
                  <c:v>38133</c:v>
                </c:pt>
                <c:pt idx="1040">
                  <c:v>38134</c:v>
                </c:pt>
                <c:pt idx="1041">
                  <c:v>38135</c:v>
                </c:pt>
                <c:pt idx="1042">
                  <c:v>38139</c:v>
                </c:pt>
                <c:pt idx="1043">
                  <c:v>38140</c:v>
                </c:pt>
                <c:pt idx="1044">
                  <c:v>38141</c:v>
                </c:pt>
                <c:pt idx="1045">
                  <c:v>38142</c:v>
                </c:pt>
                <c:pt idx="1046">
                  <c:v>38145</c:v>
                </c:pt>
                <c:pt idx="1047">
                  <c:v>38146</c:v>
                </c:pt>
                <c:pt idx="1048">
                  <c:v>38147</c:v>
                </c:pt>
                <c:pt idx="1049">
                  <c:v>38148</c:v>
                </c:pt>
                <c:pt idx="1050">
                  <c:v>38152</c:v>
                </c:pt>
                <c:pt idx="1051">
                  <c:v>38153</c:v>
                </c:pt>
                <c:pt idx="1052">
                  <c:v>38154</c:v>
                </c:pt>
                <c:pt idx="1053">
                  <c:v>38155</c:v>
                </c:pt>
                <c:pt idx="1054">
                  <c:v>38156</c:v>
                </c:pt>
                <c:pt idx="1055">
                  <c:v>38159</c:v>
                </c:pt>
                <c:pt idx="1056">
                  <c:v>38160</c:v>
                </c:pt>
                <c:pt idx="1057">
                  <c:v>38161</c:v>
                </c:pt>
                <c:pt idx="1058">
                  <c:v>38162</c:v>
                </c:pt>
                <c:pt idx="1059">
                  <c:v>38163</c:v>
                </c:pt>
                <c:pt idx="1060">
                  <c:v>38166</c:v>
                </c:pt>
                <c:pt idx="1061">
                  <c:v>38167</c:v>
                </c:pt>
                <c:pt idx="1062">
                  <c:v>38168</c:v>
                </c:pt>
                <c:pt idx="1063">
                  <c:v>38169</c:v>
                </c:pt>
                <c:pt idx="1064">
                  <c:v>38170</c:v>
                </c:pt>
                <c:pt idx="1065">
                  <c:v>38174</c:v>
                </c:pt>
                <c:pt idx="1066">
                  <c:v>38175</c:v>
                </c:pt>
                <c:pt idx="1067">
                  <c:v>38176</c:v>
                </c:pt>
                <c:pt idx="1068">
                  <c:v>38177</c:v>
                </c:pt>
                <c:pt idx="1069">
                  <c:v>38180</c:v>
                </c:pt>
                <c:pt idx="1070">
                  <c:v>38181</c:v>
                </c:pt>
                <c:pt idx="1071">
                  <c:v>38182</c:v>
                </c:pt>
                <c:pt idx="1072">
                  <c:v>38183</c:v>
                </c:pt>
                <c:pt idx="1073">
                  <c:v>38184</c:v>
                </c:pt>
                <c:pt idx="1074">
                  <c:v>38187</c:v>
                </c:pt>
                <c:pt idx="1075">
                  <c:v>38188</c:v>
                </c:pt>
                <c:pt idx="1076">
                  <c:v>38189</c:v>
                </c:pt>
                <c:pt idx="1077">
                  <c:v>38190</c:v>
                </c:pt>
                <c:pt idx="1078">
                  <c:v>38191</c:v>
                </c:pt>
                <c:pt idx="1079">
                  <c:v>38194</c:v>
                </c:pt>
                <c:pt idx="1080">
                  <c:v>38195</c:v>
                </c:pt>
                <c:pt idx="1081">
                  <c:v>38196</c:v>
                </c:pt>
                <c:pt idx="1082">
                  <c:v>38197</c:v>
                </c:pt>
                <c:pt idx="1083">
                  <c:v>38198</c:v>
                </c:pt>
                <c:pt idx="1084">
                  <c:v>38201</c:v>
                </c:pt>
                <c:pt idx="1085">
                  <c:v>38202</c:v>
                </c:pt>
                <c:pt idx="1086">
                  <c:v>38203</c:v>
                </c:pt>
                <c:pt idx="1087">
                  <c:v>38204</c:v>
                </c:pt>
                <c:pt idx="1088">
                  <c:v>38205</c:v>
                </c:pt>
                <c:pt idx="1089">
                  <c:v>38208</c:v>
                </c:pt>
                <c:pt idx="1090">
                  <c:v>38209</c:v>
                </c:pt>
                <c:pt idx="1091">
                  <c:v>38210</c:v>
                </c:pt>
                <c:pt idx="1092">
                  <c:v>38211</c:v>
                </c:pt>
                <c:pt idx="1093">
                  <c:v>38212</c:v>
                </c:pt>
                <c:pt idx="1094">
                  <c:v>38215</c:v>
                </c:pt>
                <c:pt idx="1095">
                  <c:v>38216</c:v>
                </c:pt>
                <c:pt idx="1096">
                  <c:v>38217</c:v>
                </c:pt>
                <c:pt idx="1097">
                  <c:v>38218</c:v>
                </c:pt>
                <c:pt idx="1098">
                  <c:v>38219</c:v>
                </c:pt>
                <c:pt idx="1099">
                  <c:v>38222</c:v>
                </c:pt>
                <c:pt idx="1100">
                  <c:v>38223</c:v>
                </c:pt>
                <c:pt idx="1101">
                  <c:v>38224</c:v>
                </c:pt>
                <c:pt idx="1102">
                  <c:v>38225</c:v>
                </c:pt>
                <c:pt idx="1103">
                  <c:v>38226</c:v>
                </c:pt>
                <c:pt idx="1104">
                  <c:v>38229</c:v>
                </c:pt>
                <c:pt idx="1105">
                  <c:v>38230</c:v>
                </c:pt>
                <c:pt idx="1106">
                  <c:v>38231</c:v>
                </c:pt>
                <c:pt idx="1107">
                  <c:v>38232</c:v>
                </c:pt>
                <c:pt idx="1108">
                  <c:v>38233</c:v>
                </c:pt>
                <c:pt idx="1109">
                  <c:v>38237</c:v>
                </c:pt>
                <c:pt idx="1110">
                  <c:v>38238</c:v>
                </c:pt>
                <c:pt idx="1111">
                  <c:v>38239</c:v>
                </c:pt>
                <c:pt idx="1112">
                  <c:v>38240</c:v>
                </c:pt>
                <c:pt idx="1113">
                  <c:v>38243</c:v>
                </c:pt>
                <c:pt idx="1114">
                  <c:v>38244</c:v>
                </c:pt>
                <c:pt idx="1115">
                  <c:v>38245</c:v>
                </c:pt>
                <c:pt idx="1116">
                  <c:v>38246</c:v>
                </c:pt>
                <c:pt idx="1117">
                  <c:v>38247</c:v>
                </c:pt>
                <c:pt idx="1118">
                  <c:v>38250</c:v>
                </c:pt>
                <c:pt idx="1119">
                  <c:v>38251</c:v>
                </c:pt>
                <c:pt idx="1120">
                  <c:v>38252</c:v>
                </c:pt>
                <c:pt idx="1121">
                  <c:v>38253</c:v>
                </c:pt>
                <c:pt idx="1122">
                  <c:v>38254</c:v>
                </c:pt>
                <c:pt idx="1123">
                  <c:v>38257</c:v>
                </c:pt>
                <c:pt idx="1124">
                  <c:v>38258</c:v>
                </c:pt>
                <c:pt idx="1125">
                  <c:v>38259</c:v>
                </c:pt>
                <c:pt idx="1126">
                  <c:v>38260</c:v>
                </c:pt>
                <c:pt idx="1127">
                  <c:v>38261</c:v>
                </c:pt>
                <c:pt idx="1128">
                  <c:v>38264</c:v>
                </c:pt>
                <c:pt idx="1129">
                  <c:v>38265</c:v>
                </c:pt>
                <c:pt idx="1130">
                  <c:v>38266</c:v>
                </c:pt>
                <c:pt idx="1131">
                  <c:v>38267</c:v>
                </c:pt>
                <c:pt idx="1132">
                  <c:v>38268</c:v>
                </c:pt>
                <c:pt idx="1133">
                  <c:v>38271</c:v>
                </c:pt>
                <c:pt idx="1134">
                  <c:v>38272</c:v>
                </c:pt>
                <c:pt idx="1135">
                  <c:v>38273</c:v>
                </c:pt>
                <c:pt idx="1136">
                  <c:v>38274</c:v>
                </c:pt>
                <c:pt idx="1137">
                  <c:v>38275</c:v>
                </c:pt>
                <c:pt idx="1138">
                  <c:v>38278</c:v>
                </c:pt>
                <c:pt idx="1139">
                  <c:v>38279</c:v>
                </c:pt>
                <c:pt idx="1140">
                  <c:v>38280</c:v>
                </c:pt>
                <c:pt idx="1141">
                  <c:v>38281</c:v>
                </c:pt>
                <c:pt idx="1142">
                  <c:v>38282</c:v>
                </c:pt>
                <c:pt idx="1143">
                  <c:v>38285</c:v>
                </c:pt>
                <c:pt idx="1144">
                  <c:v>38286</c:v>
                </c:pt>
                <c:pt idx="1145">
                  <c:v>38287</c:v>
                </c:pt>
                <c:pt idx="1146">
                  <c:v>38288</c:v>
                </c:pt>
                <c:pt idx="1147">
                  <c:v>38289</c:v>
                </c:pt>
                <c:pt idx="1148">
                  <c:v>38292</c:v>
                </c:pt>
                <c:pt idx="1149">
                  <c:v>38293</c:v>
                </c:pt>
                <c:pt idx="1150">
                  <c:v>38294</c:v>
                </c:pt>
                <c:pt idx="1151">
                  <c:v>38295</c:v>
                </c:pt>
                <c:pt idx="1152">
                  <c:v>38296</c:v>
                </c:pt>
                <c:pt idx="1153">
                  <c:v>38299</c:v>
                </c:pt>
                <c:pt idx="1154">
                  <c:v>38300</c:v>
                </c:pt>
                <c:pt idx="1155">
                  <c:v>38301</c:v>
                </c:pt>
                <c:pt idx="1156">
                  <c:v>38302</c:v>
                </c:pt>
                <c:pt idx="1157">
                  <c:v>38303</c:v>
                </c:pt>
                <c:pt idx="1158">
                  <c:v>38306</c:v>
                </c:pt>
                <c:pt idx="1159">
                  <c:v>38307</c:v>
                </c:pt>
                <c:pt idx="1160">
                  <c:v>38308</c:v>
                </c:pt>
                <c:pt idx="1161">
                  <c:v>38309</c:v>
                </c:pt>
                <c:pt idx="1162">
                  <c:v>38310</c:v>
                </c:pt>
                <c:pt idx="1163">
                  <c:v>38313</c:v>
                </c:pt>
                <c:pt idx="1164">
                  <c:v>38314</c:v>
                </c:pt>
                <c:pt idx="1165">
                  <c:v>38315</c:v>
                </c:pt>
                <c:pt idx="1166">
                  <c:v>38317</c:v>
                </c:pt>
                <c:pt idx="1167">
                  <c:v>38320</c:v>
                </c:pt>
                <c:pt idx="1168">
                  <c:v>38321</c:v>
                </c:pt>
                <c:pt idx="1169">
                  <c:v>38322</c:v>
                </c:pt>
                <c:pt idx="1170">
                  <c:v>38323</c:v>
                </c:pt>
                <c:pt idx="1171">
                  <c:v>38324</c:v>
                </c:pt>
                <c:pt idx="1172">
                  <c:v>38327</c:v>
                </c:pt>
                <c:pt idx="1173">
                  <c:v>38328</c:v>
                </c:pt>
                <c:pt idx="1174">
                  <c:v>38329</c:v>
                </c:pt>
                <c:pt idx="1175">
                  <c:v>38330</c:v>
                </c:pt>
                <c:pt idx="1176">
                  <c:v>38331</c:v>
                </c:pt>
                <c:pt idx="1177">
                  <c:v>38334</c:v>
                </c:pt>
                <c:pt idx="1178">
                  <c:v>38335</c:v>
                </c:pt>
                <c:pt idx="1179">
                  <c:v>38336</c:v>
                </c:pt>
                <c:pt idx="1180">
                  <c:v>38337</c:v>
                </c:pt>
                <c:pt idx="1181">
                  <c:v>38338</c:v>
                </c:pt>
                <c:pt idx="1182">
                  <c:v>38341</c:v>
                </c:pt>
                <c:pt idx="1183">
                  <c:v>38342</c:v>
                </c:pt>
                <c:pt idx="1184">
                  <c:v>38343</c:v>
                </c:pt>
                <c:pt idx="1185">
                  <c:v>38344</c:v>
                </c:pt>
                <c:pt idx="1186">
                  <c:v>38348</c:v>
                </c:pt>
                <c:pt idx="1187">
                  <c:v>38349</c:v>
                </c:pt>
                <c:pt idx="1188">
                  <c:v>38350</c:v>
                </c:pt>
                <c:pt idx="1189">
                  <c:v>38351</c:v>
                </c:pt>
                <c:pt idx="1190">
                  <c:v>38352</c:v>
                </c:pt>
                <c:pt idx="1191">
                  <c:v>38355</c:v>
                </c:pt>
                <c:pt idx="1192">
                  <c:v>38356</c:v>
                </c:pt>
                <c:pt idx="1193">
                  <c:v>38357</c:v>
                </c:pt>
                <c:pt idx="1194">
                  <c:v>38358</c:v>
                </c:pt>
                <c:pt idx="1195">
                  <c:v>38359</c:v>
                </c:pt>
                <c:pt idx="1196">
                  <c:v>38362</c:v>
                </c:pt>
                <c:pt idx="1197">
                  <c:v>38363</c:v>
                </c:pt>
                <c:pt idx="1198">
                  <c:v>38364</c:v>
                </c:pt>
                <c:pt idx="1199">
                  <c:v>38365</c:v>
                </c:pt>
                <c:pt idx="1200">
                  <c:v>38366</c:v>
                </c:pt>
                <c:pt idx="1201">
                  <c:v>38370</c:v>
                </c:pt>
                <c:pt idx="1202">
                  <c:v>38371</c:v>
                </c:pt>
                <c:pt idx="1203">
                  <c:v>38372</c:v>
                </c:pt>
                <c:pt idx="1204">
                  <c:v>38373</c:v>
                </c:pt>
                <c:pt idx="1205">
                  <c:v>38376</c:v>
                </c:pt>
                <c:pt idx="1206">
                  <c:v>38377</c:v>
                </c:pt>
                <c:pt idx="1207">
                  <c:v>38378</c:v>
                </c:pt>
                <c:pt idx="1208">
                  <c:v>38379</c:v>
                </c:pt>
                <c:pt idx="1209">
                  <c:v>38380</c:v>
                </c:pt>
                <c:pt idx="1210">
                  <c:v>38383</c:v>
                </c:pt>
                <c:pt idx="1211">
                  <c:v>38384</c:v>
                </c:pt>
                <c:pt idx="1212">
                  <c:v>38385</c:v>
                </c:pt>
                <c:pt idx="1213">
                  <c:v>38386</c:v>
                </c:pt>
                <c:pt idx="1214">
                  <c:v>38387</c:v>
                </c:pt>
                <c:pt idx="1215">
                  <c:v>38390</c:v>
                </c:pt>
                <c:pt idx="1216">
                  <c:v>38391</c:v>
                </c:pt>
                <c:pt idx="1217">
                  <c:v>38392</c:v>
                </c:pt>
                <c:pt idx="1218">
                  <c:v>38393</c:v>
                </c:pt>
                <c:pt idx="1219">
                  <c:v>38394</c:v>
                </c:pt>
                <c:pt idx="1220">
                  <c:v>38397</c:v>
                </c:pt>
                <c:pt idx="1221">
                  <c:v>38398</c:v>
                </c:pt>
                <c:pt idx="1222">
                  <c:v>38399</c:v>
                </c:pt>
                <c:pt idx="1223">
                  <c:v>38400</c:v>
                </c:pt>
                <c:pt idx="1224">
                  <c:v>38401</c:v>
                </c:pt>
                <c:pt idx="1225">
                  <c:v>38405</c:v>
                </c:pt>
                <c:pt idx="1226">
                  <c:v>38406</c:v>
                </c:pt>
                <c:pt idx="1227">
                  <c:v>38407</c:v>
                </c:pt>
                <c:pt idx="1228">
                  <c:v>38408</c:v>
                </c:pt>
                <c:pt idx="1229">
                  <c:v>38411</c:v>
                </c:pt>
                <c:pt idx="1230">
                  <c:v>38412</c:v>
                </c:pt>
                <c:pt idx="1231">
                  <c:v>38413</c:v>
                </c:pt>
                <c:pt idx="1232">
                  <c:v>38414</c:v>
                </c:pt>
                <c:pt idx="1233">
                  <c:v>38415</c:v>
                </c:pt>
                <c:pt idx="1234">
                  <c:v>38418</c:v>
                </c:pt>
                <c:pt idx="1235">
                  <c:v>38419</c:v>
                </c:pt>
                <c:pt idx="1236">
                  <c:v>38420</c:v>
                </c:pt>
                <c:pt idx="1237">
                  <c:v>38421</c:v>
                </c:pt>
                <c:pt idx="1238">
                  <c:v>38422</c:v>
                </c:pt>
                <c:pt idx="1239">
                  <c:v>38425</c:v>
                </c:pt>
                <c:pt idx="1240">
                  <c:v>38426</c:v>
                </c:pt>
                <c:pt idx="1241">
                  <c:v>38427</c:v>
                </c:pt>
                <c:pt idx="1242">
                  <c:v>38428</c:v>
                </c:pt>
                <c:pt idx="1243">
                  <c:v>38429</c:v>
                </c:pt>
                <c:pt idx="1244">
                  <c:v>38432</c:v>
                </c:pt>
                <c:pt idx="1245">
                  <c:v>38433</c:v>
                </c:pt>
                <c:pt idx="1246">
                  <c:v>38434</c:v>
                </c:pt>
                <c:pt idx="1247">
                  <c:v>38435</c:v>
                </c:pt>
                <c:pt idx="1248">
                  <c:v>38439</c:v>
                </c:pt>
                <c:pt idx="1249">
                  <c:v>38440</c:v>
                </c:pt>
                <c:pt idx="1250">
                  <c:v>38441</c:v>
                </c:pt>
                <c:pt idx="1251">
                  <c:v>38442</c:v>
                </c:pt>
                <c:pt idx="1252">
                  <c:v>38443</c:v>
                </c:pt>
                <c:pt idx="1253">
                  <c:v>38446</c:v>
                </c:pt>
                <c:pt idx="1254">
                  <c:v>38447</c:v>
                </c:pt>
                <c:pt idx="1255">
                  <c:v>38448</c:v>
                </c:pt>
                <c:pt idx="1256">
                  <c:v>38449</c:v>
                </c:pt>
                <c:pt idx="1257">
                  <c:v>38450</c:v>
                </c:pt>
                <c:pt idx="1258">
                  <c:v>38453</c:v>
                </c:pt>
                <c:pt idx="1259">
                  <c:v>38454</c:v>
                </c:pt>
                <c:pt idx="1260">
                  <c:v>38455</c:v>
                </c:pt>
                <c:pt idx="1261">
                  <c:v>38456</c:v>
                </c:pt>
                <c:pt idx="1262">
                  <c:v>38457</c:v>
                </c:pt>
                <c:pt idx="1263">
                  <c:v>38460</c:v>
                </c:pt>
                <c:pt idx="1264">
                  <c:v>38461</c:v>
                </c:pt>
                <c:pt idx="1265">
                  <c:v>38462</c:v>
                </c:pt>
                <c:pt idx="1266">
                  <c:v>38463</c:v>
                </c:pt>
                <c:pt idx="1267">
                  <c:v>38464</c:v>
                </c:pt>
                <c:pt idx="1268">
                  <c:v>38467</c:v>
                </c:pt>
                <c:pt idx="1269">
                  <c:v>38468</c:v>
                </c:pt>
                <c:pt idx="1270">
                  <c:v>38469</c:v>
                </c:pt>
                <c:pt idx="1271">
                  <c:v>38470</c:v>
                </c:pt>
                <c:pt idx="1272">
                  <c:v>38471</c:v>
                </c:pt>
                <c:pt idx="1273">
                  <c:v>38474</c:v>
                </c:pt>
                <c:pt idx="1274">
                  <c:v>38475</c:v>
                </c:pt>
                <c:pt idx="1275">
                  <c:v>38476</c:v>
                </c:pt>
                <c:pt idx="1276">
                  <c:v>38477</c:v>
                </c:pt>
                <c:pt idx="1277">
                  <c:v>38478</c:v>
                </c:pt>
                <c:pt idx="1278">
                  <c:v>38481</c:v>
                </c:pt>
                <c:pt idx="1279">
                  <c:v>38482</c:v>
                </c:pt>
                <c:pt idx="1280">
                  <c:v>38483</c:v>
                </c:pt>
                <c:pt idx="1281">
                  <c:v>38484</c:v>
                </c:pt>
                <c:pt idx="1282">
                  <c:v>38485</c:v>
                </c:pt>
                <c:pt idx="1283">
                  <c:v>38488</c:v>
                </c:pt>
                <c:pt idx="1284">
                  <c:v>38489</c:v>
                </c:pt>
                <c:pt idx="1285">
                  <c:v>38490</c:v>
                </c:pt>
                <c:pt idx="1286">
                  <c:v>38491</c:v>
                </c:pt>
                <c:pt idx="1287">
                  <c:v>38492</c:v>
                </c:pt>
                <c:pt idx="1288">
                  <c:v>38495</c:v>
                </c:pt>
                <c:pt idx="1289">
                  <c:v>38496</c:v>
                </c:pt>
                <c:pt idx="1290">
                  <c:v>38497</c:v>
                </c:pt>
                <c:pt idx="1291">
                  <c:v>38498</c:v>
                </c:pt>
                <c:pt idx="1292">
                  <c:v>38499</c:v>
                </c:pt>
                <c:pt idx="1293">
                  <c:v>38503</c:v>
                </c:pt>
                <c:pt idx="1294">
                  <c:v>38504</c:v>
                </c:pt>
                <c:pt idx="1295">
                  <c:v>38505</c:v>
                </c:pt>
                <c:pt idx="1296">
                  <c:v>38506</c:v>
                </c:pt>
                <c:pt idx="1297">
                  <c:v>38509</c:v>
                </c:pt>
                <c:pt idx="1298">
                  <c:v>38510</c:v>
                </c:pt>
                <c:pt idx="1299">
                  <c:v>38511</c:v>
                </c:pt>
                <c:pt idx="1300">
                  <c:v>38512</c:v>
                </c:pt>
                <c:pt idx="1301">
                  <c:v>38513</c:v>
                </c:pt>
                <c:pt idx="1302">
                  <c:v>38516</c:v>
                </c:pt>
                <c:pt idx="1303">
                  <c:v>38517</c:v>
                </c:pt>
                <c:pt idx="1304">
                  <c:v>38518</c:v>
                </c:pt>
                <c:pt idx="1305">
                  <c:v>38519</c:v>
                </c:pt>
                <c:pt idx="1306">
                  <c:v>38520</c:v>
                </c:pt>
                <c:pt idx="1307">
                  <c:v>38523</c:v>
                </c:pt>
                <c:pt idx="1308">
                  <c:v>38524</c:v>
                </c:pt>
                <c:pt idx="1309">
                  <c:v>38525</c:v>
                </c:pt>
                <c:pt idx="1310">
                  <c:v>38526</c:v>
                </c:pt>
                <c:pt idx="1311">
                  <c:v>38527</c:v>
                </c:pt>
                <c:pt idx="1312">
                  <c:v>38530</c:v>
                </c:pt>
                <c:pt idx="1313">
                  <c:v>38531</c:v>
                </c:pt>
                <c:pt idx="1314">
                  <c:v>38532</c:v>
                </c:pt>
                <c:pt idx="1315">
                  <c:v>38533</c:v>
                </c:pt>
                <c:pt idx="1316">
                  <c:v>38534</c:v>
                </c:pt>
                <c:pt idx="1317">
                  <c:v>38538</c:v>
                </c:pt>
                <c:pt idx="1318">
                  <c:v>38539</c:v>
                </c:pt>
                <c:pt idx="1319">
                  <c:v>38540</c:v>
                </c:pt>
                <c:pt idx="1320">
                  <c:v>38541</c:v>
                </c:pt>
                <c:pt idx="1321">
                  <c:v>38544</c:v>
                </c:pt>
                <c:pt idx="1322">
                  <c:v>38545</c:v>
                </c:pt>
                <c:pt idx="1323">
                  <c:v>38546</c:v>
                </c:pt>
                <c:pt idx="1324">
                  <c:v>38547</c:v>
                </c:pt>
                <c:pt idx="1325">
                  <c:v>38548</c:v>
                </c:pt>
                <c:pt idx="1326">
                  <c:v>38551</c:v>
                </c:pt>
                <c:pt idx="1327">
                  <c:v>38552</c:v>
                </c:pt>
                <c:pt idx="1328">
                  <c:v>38553</c:v>
                </c:pt>
                <c:pt idx="1329">
                  <c:v>38554</c:v>
                </c:pt>
                <c:pt idx="1330">
                  <c:v>38555</c:v>
                </c:pt>
                <c:pt idx="1331">
                  <c:v>38558</c:v>
                </c:pt>
                <c:pt idx="1332">
                  <c:v>38559</c:v>
                </c:pt>
                <c:pt idx="1333">
                  <c:v>38560</c:v>
                </c:pt>
                <c:pt idx="1334">
                  <c:v>38561</c:v>
                </c:pt>
                <c:pt idx="1335">
                  <c:v>38562</c:v>
                </c:pt>
                <c:pt idx="1336">
                  <c:v>38565</c:v>
                </c:pt>
                <c:pt idx="1337">
                  <c:v>38566</c:v>
                </c:pt>
                <c:pt idx="1338">
                  <c:v>38567</c:v>
                </c:pt>
                <c:pt idx="1339">
                  <c:v>38568</c:v>
                </c:pt>
                <c:pt idx="1340">
                  <c:v>38569</c:v>
                </c:pt>
                <c:pt idx="1341">
                  <c:v>38572</c:v>
                </c:pt>
                <c:pt idx="1342">
                  <c:v>38573</c:v>
                </c:pt>
                <c:pt idx="1343">
                  <c:v>38574</c:v>
                </c:pt>
                <c:pt idx="1344">
                  <c:v>38575</c:v>
                </c:pt>
                <c:pt idx="1345">
                  <c:v>38576</c:v>
                </c:pt>
                <c:pt idx="1346">
                  <c:v>38579</c:v>
                </c:pt>
                <c:pt idx="1347">
                  <c:v>38580</c:v>
                </c:pt>
                <c:pt idx="1348">
                  <c:v>38581</c:v>
                </c:pt>
                <c:pt idx="1349">
                  <c:v>38582</c:v>
                </c:pt>
                <c:pt idx="1350">
                  <c:v>38583</c:v>
                </c:pt>
                <c:pt idx="1351">
                  <c:v>38586</c:v>
                </c:pt>
                <c:pt idx="1352">
                  <c:v>38587</c:v>
                </c:pt>
                <c:pt idx="1353">
                  <c:v>38588</c:v>
                </c:pt>
                <c:pt idx="1354">
                  <c:v>38589</c:v>
                </c:pt>
                <c:pt idx="1355">
                  <c:v>38590</c:v>
                </c:pt>
                <c:pt idx="1356">
                  <c:v>38593</c:v>
                </c:pt>
                <c:pt idx="1357">
                  <c:v>38594</c:v>
                </c:pt>
                <c:pt idx="1358">
                  <c:v>38595</c:v>
                </c:pt>
                <c:pt idx="1359">
                  <c:v>38596</c:v>
                </c:pt>
                <c:pt idx="1360">
                  <c:v>38597</c:v>
                </c:pt>
                <c:pt idx="1361">
                  <c:v>38601</c:v>
                </c:pt>
                <c:pt idx="1362">
                  <c:v>38602</c:v>
                </c:pt>
                <c:pt idx="1363">
                  <c:v>38603</c:v>
                </c:pt>
                <c:pt idx="1364">
                  <c:v>38604</c:v>
                </c:pt>
                <c:pt idx="1365">
                  <c:v>38607</c:v>
                </c:pt>
                <c:pt idx="1366">
                  <c:v>38608</c:v>
                </c:pt>
                <c:pt idx="1367">
                  <c:v>38609</c:v>
                </c:pt>
                <c:pt idx="1368">
                  <c:v>38610</c:v>
                </c:pt>
                <c:pt idx="1369">
                  <c:v>38611</c:v>
                </c:pt>
                <c:pt idx="1370">
                  <c:v>38614</c:v>
                </c:pt>
                <c:pt idx="1371">
                  <c:v>38615</c:v>
                </c:pt>
                <c:pt idx="1372">
                  <c:v>38616</c:v>
                </c:pt>
                <c:pt idx="1373">
                  <c:v>38617</c:v>
                </c:pt>
                <c:pt idx="1374">
                  <c:v>38618</c:v>
                </c:pt>
                <c:pt idx="1375">
                  <c:v>38621</c:v>
                </c:pt>
                <c:pt idx="1376">
                  <c:v>38622</c:v>
                </c:pt>
                <c:pt idx="1377">
                  <c:v>38623</c:v>
                </c:pt>
                <c:pt idx="1378">
                  <c:v>38624</c:v>
                </c:pt>
                <c:pt idx="1379">
                  <c:v>38625</c:v>
                </c:pt>
                <c:pt idx="1380">
                  <c:v>38628</c:v>
                </c:pt>
                <c:pt idx="1381">
                  <c:v>38629</c:v>
                </c:pt>
                <c:pt idx="1382">
                  <c:v>38630</c:v>
                </c:pt>
                <c:pt idx="1383">
                  <c:v>38631</c:v>
                </c:pt>
                <c:pt idx="1384">
                  <c:v>38632</c:v>
                </c:pt>
                <c:pt idx="1385">
                  <c:v>38635</c:v>
                </c:pt>
                <c:pt idx="1386">
                  <c:v>38636</c:v>
                </c:pt>
                <c:pt idx="1387">
                  <c:v>38637</c:v>
                </c:pt>
                <c:pt idx="1388">
                  <c:v>38638</c:v>
                </c:pt>
                <c:pt idx="1389">
                  <c:v>38639</c:v>
                </c:pt>
                <c:pt idx="1390">
                  <c:v>38642</c:v>
                </c:pt>
                <c:pt idx="1391">
                  <c:v>38643</c:v>
                </c:pt>
                <c:pt idx="1392">
                  <c:v>38644</c:v>
                </c:pt>
                <c:pt idx="1393">
                  <c:v>38645</c:v>
                </c:pt>
                <c:pt idx="1394">
                  <c:v>38646</c:v>
                </c:pt>
                <c:pt idx="1395">
                  <c:v>38649</c:v>
                </c:pt>
                <c:pt idx="1396">
                  <c:v>38650</c:v>
                </c:pt>
                <c:pt idx="1397">
                  <c:v>38651</c:v>
                </c:pt>
                <c:pt idx="1398">
                  <c:v>38652</c:v>
                </c:pt>
                <c:pt idx="1399">
                  <c:v>38653</c:v>
                </c:pt>
                <c:pt idx="1400">
                  <c:v>38656</c:v>
                </c:pt>
                <c:pt idx="1401">
                  <c:v>38657</c:v>
                </c:pt>
                <c:pt idx="1402">
                  <c:v>38658</c:v>
                </c:pt>
                <c:pt idx="1403">
                  <c:v>38659</c:v>
                </c:pt>
                <c:pt idx="1404">
                  <c:v>38660</c:v>
                </c:pt>
                <c:pt idx="1405">
                  <c:v>38663</c:v>
                </c:pt>
                <c:pt idx="1406">
                  <c:v>38664</c:v>
                </c:pt>
                <c:pt idx="1407">
                  <c:v>38665</c:v>
                </c:pt>
                <c:pt idx="1408">
                  <c:v>38666</c:v>
                </c:pt>
                <c:pt idx="1409">
                  <c:v>38667</c:v>
                </c:pt>
                <c:pt idx="1410">
                  <c:v>38670</c:v>
                </c:pt>
                <c:pt idx="1411">
                  <c:v>38671</c:v>
                </c:pt>
                <c:pt idx="1412">
                  <c:v>38672</c:v>
                </c:pt>
                <c:pt idx="1413">
                  <c:v>38673</c:v>
                </c:pt>
                <c:pt idx="1414">
                  <c:v>38674</c:v>
                </c:pt>
                <c:pt idx="1415">
                  <c:v>38677</c:v>
                </c:pt>
                <c:pt idx="1416">
                  <c:v>38678</c:v>
                </c:pt>
                <c:pt idx="1417">
                  <c:v>38679</c:v>
                </c:pt>
                <c:pt idx="1418">
                  <c:v>38681</c:v>
                </c:pt>
                <c:pt idx="1419">
                  <c:v>38684</c:v>
                </c:pt>
                <c:pt idx="1420">
                  <c:v>38685</c:v>
                </c:pt>
                <c:pt idx="1421">
                  <c:v>38686</c:v>
                </c:pt>
                <c:pt idx="1422">
                  <c:v>38687</c:v>
                </c:pt>
                <c:pt idx="1423">
                  <c:v>38688</c:v>
                </c:pt>
                <c:pt idx="1424">
                  <c:v>38691</c:v>
                </c:pt>
                <c:pt idx="1425">
                  <c:v>38692</c:v>
                </c:pt>
                <c:pt idx="1426">
                  <c:v>38693</c:v>
                </c:pt>
                <c:pt idx="1427">
                  <c:v>38694</c:v>
                </c:pt>
                <c:pt idx="1428">
                  <c:v>38695</c:v>
                </c:pt>
                <c:pt idx="1429">
                  <c:v>38698</c:v>
                </c:pt>
                <c:pt idx="1430">
                  <c:v>38699</c:v>
                </c:pt>
                <c:pt idx="1431">
                  <c:v>38700</c:v>
                </c:pt>
                <c:pt idx="1432">
                  <c:v>38701</c:v>
                </c:pt>
                <c:pt idx="1433">
                  <c:v>38702</c:v>
                </c:pt>
                <c:pt idx="1434">
                  <c:v>38705</c:v>
                </c:pt>
                <c:pt idx="1435">
                  <c:v>38706</c:v>
                </c:pt>
                <c:pt idx="1436">
                  <c:v>38707</c:v>
                </c:pt>
                <c:pt idx="1437">
                  <c:v>38708</c:v>
                </c:pt>
                <c:pt idx="1438">
                  <c:v>38709</c:v>
                </c:pt>
                <c:pt idx="1439">
                  <c:v>38713</c:v>
                </c:pt>
                <c:pt idx="1440">
                  <c:v>38714</c:v>
                </c:pt>
                <c:pt idx="1441">
                  <c:v>38715</c:v>
                </c:pt>
                <c:pt idx="1442">
                  <c:v>38716</c:v>
                </c:pt>
                <c:pt idx="1443">
                  <c:v>38720</c:v>
                </c:pt>
                <c:pt idx="1444">
                  <c:v>38721</c:v>
                </c:pt>
                <c:pt idx="1445">
                  <c:v>38722</c:v>
                </c:pt>
                <c:pt idx="1446">
                  <c:v>38723</c:v>
                </c:pt>
                <c:pt idx="1447">
                  <c:v>38726</c:v>
                </c:pt>
                <c:pt idx="1448">
                  <c:v>38727</c:v>
                </c:pt>
                <c:pt idx="1449">
                  <c:v>38728</c:v>
                </c:pt>
                <c:pt idx="1450">
                  <c:v>38729</c:v>
                </c:pt>
                <c:pt idx="1451">
                  <c:v>38730</c:v>
                </c:pt>
                <c:pt idx="1452">
                  <c:v>38734</c:v>
                </c:pt>
                <c:pt idx="1453">
                  <c:v>38735</c:v>
                </c:pt>
                <c:pt idx="1454">
                  <c:v>38736</c:v>
                </c:pt>
                <c:pt idx="1455">
                  <c:v>38737</c:v>
                </c:pt>
                <c:pt idx="1456">
                  <c:v>38740</c:v>
                </c:pt>
                <c:pt idx="1457">
                  <c:v>38741</c:v>
                </c:pt>
                <c:pt idx="1458">
                  <c:v>38742</c:v>
                </c:pt>
                <c:pt idx="1459">
                  <c:v>38743</c:v>
                </c:pt>
                <c:pt idx="1460">
                  <c:v>38744</c:v>
                </c:pt>
                <c:pt idx="1461">
                  <c:v>38747</c:v>
                </c:pt>
                <c:pt idx="1462">
                  <c:v>38748</c:v>
                </c:pt>
                <c:pt idx="1463">
                  <c:v>38749</c:v>
                </c:pt>
                <c:pt idx="1464">
                  <c:v>38750</c:v>
                </c:pt>
                <c:pt idx="1465">
                  <c:v>38751</c:v>
                </c:pt>
                <c:pt idx="1466">
                  <c:v>38754</c:v>
                </c:pt>
                <c:pt idx="1467">
                  <c:v>38755</c:v>
                </c:pt>
                <c:pt idx="1468">
                  <c:v>38756</c:v>
                </c:pt>
                <c:pt idx="1469">
                  <c:v>38757</c:v>
                </c:pt>
                <c:pt idx="1470">
                  <c:v>38758</c:v>
                </c:pt>
                <c:pt idx="1471">
                  <c:v>38761</c:v>
                </c:pt>
                <c:pt idx="1472">
                  <c:v>38762</c:v>
                </c:pt>
                <c:pt idx="1473">
                  <c:v>38763</c:v>
                </c:pt>
                <c:pt idx="1474">
                  <c:v>38764</c:v>
                </c:pt>
                <c:pt idx="1475">
                  <c:v>38765</c:v>
                </c:pt>
                <c:pt idx="1476">
                  <c:v>38769</c:v>
                </c:pt>
                <c:pt idx="1477">
                  <c:v>38770</c:v>
                </c:pt>
                <c:pt idx="1478">
                  <c:v>38771</c:v>
                </c:pt>
                <c:pt idx="1479">
                  <c:v>38772</c:v>
                </c:pt>
                <c:pt idx="1480">
                  <c:v>38775</c:v>
                </c:pt>
                <c:pt idx="1481">
                  <c:v>38776</c:v>
                </c:pt>
                <c:pt idx="1482">
                  <c:v>38777</c:v>
                </c:pt>
                <c:pt idx="1483">
                  <c:v>38778</c:v>
                </c:pt>
                <c:pt idx="1484">
                  <c:v>38779</c:v>
                </c:pt>
                <c:pt idx="1485">
                  <c:v>38782</c:v>
                </c:pt>
                <c:pt idx="1486">
                  <c:v>38783</c:v>
                </c:pt>
                <c:pt idx="1487">
                  <c:v>38784</c:v>
                </c:pt>
                <c:pt idx="1488">
                  <c:v>38785</c:v>
                </c:pt>
                <c:pt idx="1489">
                  <c:v>38786</c:v>
                </c:pt>
                <c:pt idx="1490">
                  <c:v>38789</c:v>
                </c:pt>
                <c:pt idx="1491">
                  <c:v>38790</c:v>
                </c:pt>
                <c:pt idx="1492">
                  <c:v>38791</c:v>
                </c:pt>
                <c:pt idx="1493">
                  <c:v>38792</c:v>
                </c:pt>
                <c:pt idx="1494">
                  <c:v>38793</c:v>
                </c:pt>
                <c:pt idx="1495">
                  <c:v>38796</c:v>
                </c:pt>
                <c:pt idx="1496">
                  <c:v>38797</c:v>
                </c:pt>
                <c:pt idx="1497">
                  <c:v>38798</c:v>
                </c:pt>
                <c:pt idx="1498">
                  <c:v>38799</c:v>
                </c:pt>
                <c:pt idx="1499">
                  <c:v>38800</c:v>
                </c:pt>
                <c:pt idx="1500">
                  <c:v>38803</c:v>
                </c:pt>
                <c:pt idx="1501">
                  <c:v>38804</c:v>
                </c:pt>
                <c:pt idx="1502">
                  <c:v>38805</c:v>
                </c:pt>
                <c:pt idx="1503">
                  <c:v>38806</c:v>
                </c:pt>
                <c:pt idx="1504">
                  <c:v>38807</c:v>
                </c:pt>
                <c:pt idx="1505">
                  <c:v>38810</c:v>
                </c:pt>
                <c:pt idx="1506">
                  <c:v>38811</c:v>
                </c:pt>
                <c:pt idx="1507">
                  <c:v>38812</c:v>
                </c:pt>
                <c:pt idx="1508">
                  <c:v>38813</c:v>
                </c:pt>
                <c:pt idx="1509">
                  <c:v>38814</c:v>
                </c:pt>
                <c:pt idx="1510">
                  <c:v>38817</c:v>
                </c:pt>
                <c:pt idx="1511">
                  <c:v>38818</c:v>
                </c:pt>
                <c:pt idx="1512">
                  <c:v>38819</c:v>
                </c:pt>
                <c:pt idx="1513">
                  <c:v>38820</c:v>
                </c:pt>
                <c:pt idx="1514">
                  <c:v>38824</c:v>
                </c:pt>
                <c:pt idx="1515">
                  <c:v>38825</c:v>
                </c:pt>
                <c:pt idx="1516">
                  <c:v>38826</c:v>
                </c:pt>
                <c:pt idx="1517">
                  <c:v>38827</c:v>
                </c:pt>
                <c:pt idx="1518">
                  <c:v>38828</c:v>
                </c:pt>
                <c:pt idx="1519">
                  <c:v>38831</c:v>
                </c:pt>
                <c:pt idx="1520">
                  <c:v>38832</c:v>
                </c:pt>
                <c:pt idx="1521">
                  <c:v>38833</c:v>
                </c:pt>
                <c:pt idx="1522">
                  <c:v>38834</c:v>
                </c:pt>
                <c:pt idx="1523">
                  <c:v>38835</c:v>
                </c:pt>
                <c:pt idx="1524">
                  <c:v>38838</c:v>
                </c:pt>
                <c:pt idx="1525">
                  <c:v>38839</c:v>
                </c:pt>
                <c:pt idx="1526">
                  <c:v>38840</c:v>
                </c:pt>
                <c:pt idx="1527">
                  <c:v>38841</c:v>
                </c:pt>
                <c:pt idx="1528">
                  <c:v>38842</c:v>
                </c:pt>
                <c:pt idx="1529">
                  <c:v>38845</c:v>
                </c:pt>
                <c:pt idx="1530">
                  <c:v>38846</c:v>
                </c:pt>
                <c:pt idx="1531">
                  <c:v>38847</c:v>
                </c:pt>
                <c:pt idx="1532">
                  <c:v>38848</c:v>
                </c:pt>
                <c:pt idx="1533">
                  <c:v>38849</c:v>
                </c:pt>
                <c:pt idx="1534">
                  <c:v>38852</c:v>
                </c:pt>
                <c:pt idx="1535">
                  <c:v>38853</c:v>
                </c:pt>
                <c:pt idx="1536">
                  <c:v>38854</c:v>
                </c:pt>
                <c:pt idx="1537">
                  <c:v>38855</c:v>
                </c:pt>
                <c:pt idx="1538">
                  <c:v>38856</c:v>
                </c:pt>
                <c:pt idx="1539">
                  <c:v>38859</c:v>
                </c:pt>
                <c:pt idx="1540">
                  <c:v>38860</c:v>
                </c:pt>
                <c:pt idx="1541">
                  <c:v>38861</c:v>
                </c:pt>
                <c:pt idx="1542">
                  <c:v>38862</c:v>
                </c:pt>
                <c:pt idx="1543">
                  <c:v>38863</c:v>
                </c:pt>
                <c:pt idx="1544">
                  <c:v>38867</c:v>
                </c:pt>
                <c:pt idx="1545">
                  <c:v>38868</c:v>
                </c:pt>
                <c:pt idx="1546">
                  <c:v>38869</c:v>
                </c:pt>
                <c:pt idx="1547">
                  <c:v>38870</c:v>
                </c:pt>
                <c:pt idx="1548">
                  <c:v>38873</c:v>
                </c:pt>
                <c:pt idx="1549">
                  <c:v>38874</c:v>
                </c:pt>
                <c:pt idx="1550">
                  <c:v>38875</c:v>
                </c:pt>
                <c:pt idx="1551">
                  <c:v>38876</c:v>
                </c:pt>
                <c:pt idx="1552">
                  <c:v>38877</c:v>
                </c:pt>
                <c:pt idx="1553">
                  <c:v>38880</c:v>
                </c:pt>
                <c:pt idx="1554">
                  <c:v>38881</c:v>
                </c:pt>
                <c:pt idx="1555">
                  <c:v>38882</c:v>
                </c:pt>
                <c:pt idx="1556">
                  <c:v>38883</c:v>
                </c:pt>
                <c:pt idx="1557">
                  <c:v>38884</c:v>
                </c:pt>
                <c:pt idx="1558">
                  <c:v>38887</c:v>
                </c:pt>
                <c:pt idx="1559">
                  <c:v>38888</c:v>
                </c:pt>
                <c:pt idx="1560">
                  <c:v>38889</c:v>
                </c:pt>
                <c:pt idx="1561">
                  <c:v>38890</c:v>
                </c:pt>
                <c:pt idx="1562">
                  <c:v>38891</c:v>
                </c:pt>
                <c:pt idx="1563">
                  <c:v>38894</c:v>
                </c:pt>
                <c:pt idx="1564">
                  <c:v>38895</c:v>
                </c:pt>
                <c:pt idx="1565">
                  <c:v>38896</c:v>
                </c:pt>
                <c:pt idx="1566">
                  <c:v>38897</c:v>
                </c:pt>
                <c:pt idx="1567">
                  <c:v>38898</c:v>
                </c:pt>
                <c:pt idx="1568">
                  <c:v>38901</c:v>
                </c:pt>
                <c:pt idx="1569">
                  <c:v>38903</c:v>
                </c:pt>
                <c:pt idx="1570">
                  <c:v>38904</c:v>
                </c:pt>
                <c:pt idx="1571">
                  <c:v>38905</c:v>
                </c:pt>
                <c:pt idx="1572">
                  <c:v>38908</c:v>
                </c:pt>
                <c:pt idx="1573">
                  <c:v>38909</c:v>
                </c:pt>
                <c:pt idx="1574">
                  <c:v>38910</c:v>
                </c:pt>
                <c:pt idx="1575">
                  <c:v>38911</c:v>
                </c:pt>
                <c:pt idx="1576">
                  <c:v>38912</c:v>
                </c:pt>
                <c:pt idx="1577">
                  <c:v>38915</c:v>
                </c:pt>
                <c:pt idx="1578">
                  <c:v>38916</c:v>
                </c:pt>
                <c:pt idx="1579">
                  <c:v>38917</c:v>
                </c:pt>
                <c:pt idx="1580">
                  <c:v>38918</c:v>
                </c:pt>
                <c:pt idx="1581">
                  <c:v>38919</c:v>
                </c:pt>
                <c:pt idx="1582">
                  <c:v>38922</c:v>
                </c:pt>
                <c:pt idx="1583">
                  <c:v>38923</c:v>
                </c:pt>
                <c:pt idx="1584">
                  <c:v>38924</c:v>
                </c:pt>
                <c:pt idx="1585">
                  <c:v>38925</c:v>
                </c:pt>
                <c:pt idx="1586">
                  <c:v>38926</c:v>
                </c:pt>
                <c:pt idx="1587">
                  <c:v>38929</c:v>
                </c:pt>
                <c:pt idx="1588">
                  <c:v>38930</c:v>
                </c:pt>
                <c:pt idx="1589">
                  <c:v>38931</c:v>
                </c:pt>
                <c:pt idx="1590">
                  <c:v>38932</c:v>
                </c:pt>
                <c:pt idx="1591">
                  <c:v>38933</c:v>
                </c:pt>
                <c:pt idx="1592">
                  <c:v>38936</c:v>
                </c:pt>
                <c:pt idx="1593">
                  <c:v>38937</c:v>
                </c:pt>
                <c:pt idx="1594">
                  <c:v>38938</c:v>
                </c:pt>
                <c:pt idx="1595">
                  <c:v>38939</c:v>
                </c:pt>
                <c:pt idx="1596">
                  <c:v>38940</c:v>
                </c:pt>
                <c:pt idx="1597">
                  <c:v>38943</c:v>
                </c:pt>
                <c:pt idx="1598">
                  <c:v>38944</c:v>
                </c:pt>
                <c:pt idx="1599">
                  <c:v>38945</c:v>
                </c:pt>
                <c:pt idx="1600">
                  <c:v>38946</c:v>
                </c:pt>
                <c:pt idx="1601">
                  <c:v>38947</c:v>
                </c:pt>
                <c:pt idx="1602">
                  <c:v>38950</c:v>
                </c:pt>
                <c:pt idx="1603">
                  <c:v>38951</c:v>
                </c:pt>
                <c:pt idx="1604">
                  <c:v>38952</c:v>
                </c:pt>
                <c:pt idx="1605">
                  <c:v>38953</c:v>
                </c:pt>
                <c:pt idx="1606">
                  <c:v>38954</c:v>
                </c:pt>
                <c:pt idx="1607">
                  <c:v>38957</c:v>
                </c:pt>
                <c:pt idx="1608">
                  <c:v>38958</c:v>
                </c:pt>
                <c:pt idx="1609">
                  <c:v>38959</c:v>
                </c:pt>
                <c:pt idx="1610">
                  <c:v>38960</c:v>
                </c:pt>
                <c:pt idx="1611">
                  <c:v>38961</c:v>
                </c:pt>
                <c:pt idx="1612">
                  <c:v>38965</c:v>
                </c:pt>
                <c:pt idx="1613">
                  <c:v>38966</c:v>
                </c:pt>
                <c:pt idx="1614">
                  <c:v>38967</c:v>
                </c:pt>
                <c:pt idx="1615">
                  <c:v>38968</c:v>
                </c:pt>
                <c:pt idx="1616">
                  <c:v>38971</c:v>
                </c:pt>
                <c:pt idx="1617">
                  <c:v>38972</c:v>
                </c:pt>
                <c:pt idx="1618">
                  <c:v>38973</c:v>
                </c:pt>
                <c:pt idx="1619">
                  <c:v>38974</c:v>
                </c:pt>
                <c:pt idx="1620">
                  <c:v>38975</c:v>
                </c:pt>
                <c:pt idx="1621">
                  <c:v>38978</c:v>
                </c:pt>
                <c:pt idx="1622">
                  <c:v>38979</c:v>
                </c:pt>
                <c:pt idx="1623">
                  <c:v>38980</c:v>
                </c:pt>
                <c:pt idx="1624">
                  <c:v>38981</c:v>
                </c:pt>
                <c:pt idx="1625">
                  <c:v>38982</c:v>
                </c:pt>
                <c:pt idx="1626">
                  <c:v>38985</c:v>
                </c:pt>
                <c:pt idx="1627">
                  <c:v>38986</c:v>
                </c:pt>
                <c:pt idx="1628">
                  <c:v>38987</c:v>
                </c:pt>
                <c:pt idx="1629">
                  <c:v>38988</c:v>
                </c:pt>
                <c:pt idx="1630">
                  <c:v>38989</c:v>
                </c:pt>
                <c:pt idx="1631">
                  <c:v>38992</c:v>
                </c:pt>
                <c:pt idx="1632">
                  <c:v>38993</c:v>
                </c:pt>
                <c:pt idx="1633">
                  <c:v>38994</c:v>
                </c:pt>
                <c:pt idx="1634">
                  <c:v>38995</c:v>
                </c:pt>
                <c:pt idx="1635">
                  <c:v>38996</c:v>
                </c:pt>
                <c:pt idx="1636">
                  <c:v>38999</c:v>
                </c:pt>
                <c:pt idx="1637">
                  <c:v>39000</c:v>
                </c:pt>
                <c:pt idx="1638">
                  <c:v>39001</c:v>
                </c:pt>
                <c:pt idx="1639">
                  <c:v>39002</c:v>
                </c:pt>
                <c:pt idx="1640">
                  <c:v>39003</c:v>
                </c:pt>
                <c:pt idx="1641">
                  <c:v>39006</c:v>
                </c:pt>
                <c:pt idx="1642">
                  <c:v>39007</c:v>
                </c:pt>
                <c:pt idx="1643">
                  <c:v>39008</c:v>
                </c:pt>
                <c:pt idx="1644">
                  <c:v>39009</c:v>
                </c:pt>
                <c:pt idx="1645">
                  <c:v>39010</c:v>
                </c:pt>
                <c:pt idx="1646">
                  <c:v>39013</c:v>
                </c:pt>
                <c:pt idx="1647">
                  <c:v>39014</c:v>
                </c:pt>
                <c:pt idx="1648">
                  <c:v>39015</c:v>
                </c:pt>
                <c:pt idx="1649">
                  <c:v>39016</c:v>
                </c:pt>
                <c:pt idx="1650">
                  <c:v>39017</c:v>
                </c:pt>
                <c:pt idx="1651">
                  <c:v>39020</c:v>
                </c:pt>
                <c:pt idx="1652">
                  <c:v>39021</c:v>
                </c:pt>
                <c:pt idx="1653">
                  <c:v>39022</c:v>
                </c:pt>
                <c:pt idx="1654">
                  <c:v>39023</c:v>
                </c:pt>
                <c:pt idx="1655">
                  <c:v>39024</c:v>
                </c:pt>
                <c:pt idx="1656">
                  <c:v>39027</c:v>
                </c:pt>
                <c:pt idx="1657">
                  <c:v>39028</c:v>
                </c:pt>
                <c:pt idx="1658">
                  <c:v>39029</c:v>
                </c:pt>
                <c:pt idx="1659">
                  <c:v>39030</c:v>
                </c:pt>
                <c:pt idx="1660">
                  <c:v>39031</c:v>
                </c:pt>
                <c:pt idx="1661">
                  <c:v>39034</c:v>
                </c:pt>
                <c:pt idx="1662">
                  <c:v>39035</c:v>
                </c:pt>
                <c:pt idx="1663">
                  <c:v>39036</c:v>
                </c:pt>
                <c:pt idx="1664">
                  <c:v>39037</c:v>
                </c:pt>
                <c:pt idx="1665">
                  <c:v>39038</c:v>
                </c:pt>
                <c:pt idx="1666">
                  <c:v>39041</c:v>
                </c:pt>
                <c:pt idx="1667">
                  <c:v>39042</c:v>
                </c:pt>
                <c:pt idx="1668">
                  <c:v>39043</c:v>
                </c:pt>
                <c:pt idx="1669">
                  <c:v>39045</c:v>
                </c:pt>
                <c:pt idx="1670">
                  <c:v>39048</c:v>
                </c:pt>
                <c:pt idx="1671">
                  <c:v>39049</c:v>
                </c:pt>
                <c:pt idx="1672">
                  <c:v>39050</c:v>
                </c:pt>
                <c:pt idx="1673">
                  <c:v>39051</c:v>
                </c:pt>
                <c:pt idx="1674">
                  <c:v>39052</c:v>
                </c:pt>
                <c:pt idx="1675">
                  <c:v>39055</c:v>
                </c:pt>
                <c:pt idx="1676">
                  <c:v>39056</c:v>
                </c:pt>
                <c:pt idx="1677">
                  <c:v>39057</c:v>
                </c:pt>
                <c:pt idx="1678">
                  <c:v>39058</c:v>
                </c:pt>
                <c:pt idx="1679">
                  <c:v>39059</c:v>
                </c:pt>
                <c:pt idx="1680">
                  <c:v>39062</c:v>
                </c:pt>
                <c:pt idx="1681">
                  <c:v>39063</c:v>
                </c:pt>
                <c:pt idx="1682">
                  <c:v>39064</c:v>
                </c:pt>
                <c:pt idx="1683">
                  <c:v>39065</c:v>
                </c:pt>
                <c:pt idx="1684">
                  <c:v>39066</c:v>
                </c:pt>
                <c:pt idx="1685">
                  <c:v>39069</c:v>
                </c:pt>
                <c:pt idx="1686">
                  <c:v>39070</c:v>
                </c:pt>
                <c:pt idx="1687">
                  <c:v>39071</c:v>
                </c:pt>
                <c:pt idx="1688">
                  <c:v>39072</c:v>
                </c:pt>
                <c:pt idx="1689">
                  <c:v>39073</c:v>
                </c:pt>
                <c:pt idx="1690">
                  <c:v>39077</c:v>
                </c:pt>
                <c:pt idx="1691">
                  <c:v>39078</c:v>
                </c:pt>
                <c:pt idx="1692">
                  <c:v>39079</c:v>
                </c:pt>
                <c:pt idx="1693">
                  <c:v>39080</c:v>
                </c:pt>
                <c:pt idx="1694">
                  <c:v>39085</c:v>
                </c:pt>
                <c:pt idx="1695">
                  <c:v>39086</c:v>
                </c:pt>
                <c:pt idx="1696">
                  <c:v>39087</c:v>
                </c:pt>
                <c:pt idx="1697">
                  <c:v>39090</c:v>
                </c:pt>
                <c:pt idx="1698">
                  <c:v>39091</c:v>
                </c:pt>
                <c:pt idx="1699">
                  <c:v>39092</c:v>
                </c:pt>
                <c:pt idx="1700">
                  <c:v>39093</c:v>
                </c:pt>
                <c:pt idx="1701">
                  <c:v>39094</c:v>
                </c:pt>
                <c:pt idx="1702">
                  <c:v>39098</c:v>
                </c:pt>
                <c:pt idx="1703">
                  <c:v>39099</c:v>
                </c:pt>
                <c:pt idx="1704">
                  <c:v>39100</c:v>
                </c:pt>
                <c:pt idx="1705">
                  <c:v>39101</c:v>
                </c:pt>
                <c:pt idx="1706">
                  <c:v>39104</c:v>
                </c:pt>
                <c:pt idx="1707">
                  <c:v>39105</c:v>
                </c:pt>
                <c:pt idx="1708">
                  <c:v>39106</c:v>
                </c:pt>
                <c:pt idx="1709">
                  <c:v>39107</c:v>
                </c:pt>
                <c:pt idx="1710">
                  <c:v>39108</c:v>
                </c:pt>
                <c:pt idx="1711">
                  <c:v>39111</c:v>
                </c:pt>
                <c:pt idx="1712">
                  <c:v>39112</c:v>
                </c:pt>
                <c:pt idx="1713">
                  <c:v>39113</c:v>
                </c:pt>
                <c:pt idx="1714">
                  <c:v>39114</c:v>
                </c:pt>
                <c:pt idx="1715">
                  <c:v>39115</c:v>
                </c:pt>
                <c:pt idx="1716">
                  <c:v>39118</c:v>
                </c:pt>
                <c:pt idx="1717">
                  <c:v>39119</c:v>
                </c:pt>
                <c:pt idx="1718">
                  <c:v>39120</c:v>
                </c:pt>
                <c:pt idx="1719">
                  <c:v>39121</c:v>
                </c:pt>
                <c:pt idx="1720">
                  <c:v>39122</c:v>
                </c:pt>
                <c:pt idx="1721">
                  <c:v>39125</c:v>
                </c:pt>
                <c:pt idx="1722">
                  <c:v>39126</c:v>
                </c:pt>
                <c:pt idx="1723">
                  <c:v>39127</c:v>
                </c:pt>
                <c:pt idx="1724">
                  <c:v>39128</c:v>
                </c:pt>
                <c:pt idx="1725">
                  <c:v>39129</c:v>
                </c:pt>
                <c:pt idx="1726">
                  <c:v>39133</c:v>
                </c:pt>
                <c:pt idx="1727">
                  <c:v>39134</c:v>
                </c:pt>
                <c:pt idx="1728">
                  <c:v>39135</c:v>
                </c:pt>
                <c:pt idx="1729">
                  <c:v>39136</c:v>
                </c:pt>
                <c:pt idx="1730">
                  <c:v>39139</c:v>
                </c:pt>
                <c:pt idx="1731">
                  <c:v>39140</c:v>
                </c:pt>
                <c:pt idx="1732">
                  <c:v>39141</c:v>
                </c:pt>
                <c:pt idx="1733">
                  <c:v>39142</c:v>
                </c:pt>
                <c:pt idx="1734">
                  <c:v>39143</c:v>
                </c:pt>
                <c:pt idx="1735">
                  <c:v>39146</c:v>
                </c:pt>
                <c:pt idx="1736">
                  <c:v>39147</c:v>
                </c:pt>
                <c:pt idx="1737">
                  <c:v>39148</c:v>
                </c:pt>
                <c:pt idx="1738">
                  <c:v>39149</c:v>
                </c:pt>
                <c:pt idx="1739">
                  <c:v>39150</c:v>
                </c:pt>
                <c:pt idx="1740">
                  <c:v>39153</c:v>
                </c:pt>
                <c:pt idx="1741">
                  <c:v>39154</c:v>
                </c:pt>
                <c:pt idx="1742">
                  <c:v>39155</c:v>
                </c:pt>
                <c:pt idx="1743">
                  <c:v>39156</c:v>
                </c:pt>
                <c:pt idx="1744">
                  <c:v>39157</c:v>
                </c:pt>
                <c:pt idx="1745">
                  <c:v>39160</c:v>
                </c:pt>
                <c:pt idx="1746">
                  <c:v>39161</c:v>
                </c:pt>
                <c:pt idx="1747">
                  <c:v>39162</c:v>
                </c:pt>
                <c:pt idx="1748">
                  <c:v>39163</c:v>
                </c:pt>
                <c:pt idx="1749">
                  <c:v>39164</c:v>
                </c:pt>
                <c:pt idx="1750">
                  <c:v>39167</c:v>
                </c:pt>
                <c:pt idx="1751">
                  <c:v>39168</c:v>
                </c:pt>
                <c:pt idx="1752">
                  <c:v>39169</c:v>
                </c:pt>
                <c:pt idx="1753">
                  <c:v>39170</c:v>
                </c:pt>
                <c:pt idx="1754">
                  <c:v>39171</c:v>
                </c:pt>
                <c:pt idx="1755">
                  <c:v>39174</c:v>
                </c:pt>
                <c:pt idx="1756">
                  <c:v>39175</c:v>
                </c:pt>
                <c:pt idx="1757">
                  <c:v>39176</c:v>
                </c:pt>
                <c:pt idx="1758">
                  <c:v>39177</c:v>
                </c:pt>
                <c:pt idx="1759">
                  <c:v>39181</c:v>
                </c:pt>
                <c:pt idx="1760">
                  <c:v>39182</c:v>
                </c:pt>
                <c:pt idx="1761">
                  <c:v>39183</c:v>
                </c:pt>
                <c:pt idx="1762">
                  <c:v>39184</c:v>
                </c:pt>
                <c:pt idx="1763">
                  <c:v>39185</c:v>
                </c:pt>
                <c:pt idx="1764">
                  <c:v>39188</c:v>
                </c:pt>
                <c:pt idx="1765">
                  <c:v>39189</c:v>
                </c:pt>
                <c:pt idx="1766">
                  <c:v>39190</c:v>
                </c:pt>
                <c:pt idx="1767">
                  <c:v>39191</c:v>
                </c:pt>
                <c:pt idx="1768">
                  <c:v>39192</c:v>
                </c:pt>
                <c:pt idx="1769">
                  <c:v>39195</c:v>
                </c:pt>
                <c:pt idx="1770">
                  <c:v>39196</c:v>
                </c:pt>
                <c:pt idx="1771">
                  <c:v>39197</c:v>
                </c:pt>
                <c:pt idx="1772">
                  <c:v>39198</c:v>
                </c:pt>
                <c:pt idx="1773">
                  <c:v>39199</c:v>
                </c:pt>
                <c:pt idx="1774">
                  <c:v>39202</c:v>
                </c:pt>
                <c:pt idx="1775">
                  <c:v>39203</c:v>
                </c:pt>
                <c:pt idx="1776">
                  <c:v>39204</c:v>
                </c:pt>
                <c:pt idx="1777">
                  <c:v>39205</c:v>
                </c:pt>
                <c:pt idx="1778">
                  <c:v>39206</c:v>
                </c:pt>
                <c:pt idx="1779">
                  <c:v>39209</c:v>
                </c:pt>
                <c:pt idx="1780">
                  <c:v>39210</c:v>
                </c:pt>
                <c:pt idx="1781">
                  <c:v>39211</c:v>
                </c:pt>
                <c:pt idx="1782">
                  <c:v>39212</c:v>
                </c:pt>
                <c:pt idx="1783">
                  <c:v>39213</c:v>
                </c:pt>
                <c:pt idx="1784">
                  <c:v>39216</c:v>
                </c:pt>
                <c:pt idx="1785">
                  <c:v>39217</c:v>
                </c:pt>
                <c:pt idx="1786">
                  <c:v>39218</c:v>
                </c:pt>
                <c:pt idx="1787">
                  <c:v>39219</c:v>
                </c:pt>
                <c:pt idx="1788">
                  <c:v>39220</c:v>
                </c:pt>
                <c:pt idx="1789">
                  <c:v>39223</c:v>
                </c:pt>
                <c:pt idx="1790">
                  <c:v>39224</c:v>
                </c:pt>
                <c:pt idx="1791">
                  <c:v>39225</c:v>
                </c:pt>
                <c:pt idx="1792">
                  <c:v>39226</c:v>
                </c:pt>
                <c:pt idx="1793">
                  <c:v>39227</c:v>
                </c:pt>
                <c:pt idx="1794">
                  <c:v>39231</c:v>
                </c:pt>
                <c:pt idx="1795">
                  <c:v>39232</c:v>
                </c:pt>
                <c:pt idx="1796">
                  <c:v>39233</c:v>
                </c:pt>
                <c:pt idx="1797">
                  <c:v>39234</c:v>
                </c:pt>
                <c:pt idx="1798">
                  <c:v>39237</c:v>
                </c:pt>
                <c:pt idx="1799">
                  <c:v>39238</c:v>
                </c:pt>
                <c:pt idx="1800">
                  <c:v>39239</c:v>
                </c:pt>
                <c:pt idx="1801">
                  <c:v>39240</c:v>
                </c:pt>
                <c:pt idx="1802">
                  <c:v>39241</c:v>
                </c:pt>
                <c:pt idx="1803">
                  <c:v>39244</c:v>
                </c:pt>
                <c:pt idx="1804">
                  <c:v>39245</c:v>
                </c:pt>
                <c:pt idx="1805">
                  <c:v>39246</c:v>
                </c:pt>
                <c:pt idx="1806">
                  <c:v>39247</c:v>
                </c:pt>
                <c:pt idx="1807">
                  <c:v>39248</c:v>
                </c:pt>
                <c:pt idx="1808">
                  <c:v>39251</c:v>
                </c:pt>
                <c:pt idx="1809">
                  <c:v>39252</c:v>
                </c:pt>
                <c:pt idx="1810">
                  <c:v>39253</c:v>
                </c:pt>
                <c:pt idx="1811">
                  <c:v>39254</c:v>
                </c:pt>
                <c:pt idx="1812">
                  <c:v>39255</c:v>
                </c:pt>
                <c:pt idx="1813">
                  <c:v>39258</c:v>
                </c:pt>
                <c:pt idx="1814">
                  <c:v>39259</c:v>
                </c:pt>
                <c:pt idx="1815">
                  <c:v>39260</c:v>
                </c:pt>
                <c:pt idx="1816">
                  <c:v>39261</c:v>
                </c:pt>
                <c:pt idx="1817">
                  <c:v>39262</c:v>
                </c:pt>
                <c:pt idx="1818">
                  <c:v>39265</c:v>
                </c:pt>
                <c:pt idx="1819">
                  <c:v>39266</c:v>
                </c:pt>
                <c:pt idx="1820">
                  <c:v>39268</c:v>
                </c:pt>
                <c:pt idx="1821">
                  <c:v>39269</c:v>
                </c:pt>
                <c:pt idx="1822">
                  <c:v>39272</c:v>
                </c:pt>
                <c:pt idx="1823">
                  <c:v>39273</c:v>
                </c:pt>
                <c:pt idx="1824">
                  <c:v>39274</c:v>
                </c:pt>
                <c:pt idx="1825">
                  <c:v>39275</c:v>
                </c:pt>
                <c:pt idx="1826">
                  <c:v>39276</c:v>
                </c:pt>
                <c:pt idx="1827">
                  <c:v>39279</c:v>
                </c:pt>
                <c:pt idx="1828">
                  <c:v>39280</c:v>
                </c:pt>
                <c:pt idx="1829">
                  <c:v>39281</c:v>
                </c:pt>
                <c:pt idx="1830">
                  <c:v>39282</c:v>
                </c:pt>
                <c:pt idx="1831">
                  <c:v>39283</c:v>
                </c:pt>
                <c:pt idx="1832">
                  <c:v>39286</c:v>
                </c:pt>
                <c:pt idx="1833">
                  <c:v>39287</c:v>
                </c:pt>
                <c:pt idx="1834">
                  <c:v>39288</c:v>
                </c:pt>
                <c:pt idx="1835">
                  <c:v>39289</c:v>
                </c:pt>
                <c:pt idx="1836">
                  <c:v>39290</c:v>
                </c:pt>
                <c:pt idx="1837">
                  <c:v>39293</c:v>
                </c:pt>
                <c:pt idx="1838">
                  <c:v>39294</c:v>
                </c:pt>
                <c:pt idx="1839">
                  <c:v>39295</c:v>
                </c:pt>
                <c:pt idx="1840">
                  <c:v>39296</c:v>
                </c:pt>
                <c:pt idx="1841">
                  <c:v>39297</c:v>
                </c:pt>
                <c:pt idx="1842">
                  <c:v>39300</c:v>
                </c:pt>
                <c:pt idx="1843">
                  <c:v>39301</c:v>
                </c:pt>
                <c:pt idx="1844">
                  <c:v>39302</c:v>
                </c:pt>
                <c:pt idx="1845">
                  <c:v>39303</c:v>
                </c:pt>
                <c:pt idx="1846">
                  <c:v>39304</c:v>
                </c:pt>
                <c:pt idx="1847">
                  <c:v>39307</c:v>
                </c:pt>
                <c:pt idx="1848">
                  <c:v>39308</c:v>
                </c:pt>
                <c:pt idx="1849">
                  <c:v>39309</c:v>
                </c:pt>
                <c:pt idx="1850">
                  <c:v>39310</c:v>
                </c:pt>
                <c:pt idx="1851">
                  <c:v>39311</c:v>
                </c:pt>
                <c:pt idx="1852">
                  <c:v>39314</c:v>
                </c:pt>
                <c:pt idx="1853">
                  <c:v>39315</c:v>
                </c:pt>
                <c:pt idx="1854">
                  <c:v>39316</c:v>
                </c:pt>
                <c:pt idx="1855">
                  <c:v>39317</c:v>
                </c:pt>
                <c:pt idx="1856">
                  <c:v>39318</c:v>
                </c:pt>
                <c:pt idx="1857">
                  <c:v>39321</c:v>
                </c:pt>
                <c:pt idx="1858">
                  <c:v>39322</c:v>
                </c:pt>
                <c:pt idx="1859">
                  <c:v>39323</c:v>
                </c:pt>
                <c:pt idx="1860">
                  <c:v>39324</c:v>
                </c:pt>
                <c:pt idx="1861">
                  <c:v>39325</c:v>
                </c:pt>
                <c:pt idx="1862">
                  <c:v>39329</c:v>
                </c:pt>
                <c:pt idx="1863">
                  <c:v>39330</c:v>
                </c:pt>
                <c:pt idx="1864">
                  <c:v>39331</c:v>
                </c:pt>
                <c:pt idx="1865">
                  <c:v>39332</c:v>
                </c:pt>
                <c:pt idx="1866">
                  <c:v>39335</c:v>
                </c:pt>
                <c:pt idx="1867">
                  <c:v>39336</c:v>
                </c:pt>
                <c:pt idx="1868">
                  <c:v>39337</c:v>
                </c:pt>
                <c:pt idx="1869">
                  <c:v>39338</c:v>
                </c:pt>
                <c:pt idx="1870">
                  <c:v>39339</c:v>
                </c:pt>
                <c:pt idx="1871">
                  <c:v>39342</c:v>
                </c:pt>
                <c:pt idx="1872">
                  <c:v>39343</c:v>
                </c:pt>
                <c:pt idx="1873">
                  <c:v>39344</c:v>
                </c:pt>
                <c:pt idx="1874">
                  <c:v>39345</c:v>
                </c:pt>
                <c:pt idx="1875">
                  <c:v>39346</c:v>
                </c:pt>
                <c:pt idx="1876">
                  <c:v>39349</c:v>
                </c:pt>
                <c:pt idx="1877">
                  <c:v>39350</c:v>
                </c:pt>
                <c:pt idx="1878">
                  <c:v>39351</c:v>
                </c:pt>
                <c:pt idx="1879">
                  <c:v>39352</c:v>
                </c:pt>
                <c:pt idx="1880">
                  <c:v>39353</c:v>
                </c:pt>
                <c:pt idx="1881">
                  <c:v>39356</c:v>
                </c:pt>
                <c:pt idx="1882">
                  <c:v>39357</c:v>
                </c:pt>
                <c:pt idx="1883">
                  <c:v>39358</c:v>
                </c:pt>
                <c:pt idx="1884">
                  <c:v>39359</c:v>
                </c:pt>
                <c:pt idx="1885">
                  <c:v>39360</c:v>
                </c:pt>
                <c:pt idx="1886">
                  <c:v>39363</c:v>
                </c:pt>
                <c:pt idx="1887">
                  <c:v>39364</c:v>
                </c:pt>
                <c:pt idx="1888">
                  <c:v>39365</c:v>
                </c:pt>
                <c:pt idx="1889">
                  <c:v>39366</c:v>
                </c:pt>
                <c:pt idx="1890">
                  <c:v>39367</c:v>
                </c:pt>
                <c:pt idx="1891">
                  <c:v>39370</c:v>
                </c:pt>
                <c:pt idx="1892">
                  <c:v>39371</c:v>
                </c:pt>
                <c:pt idx="1893">
                  <c:v>39372</c:v>
                </c:pt>
                <c:pt idx="1894">
                  <c:v>39373</c:v>
                </c:pt>
                <c:pt idx="1895">
                  <c:v>39374</c:v>
                </c:pt>
                <c:pt idx="1896">
                  <c:v>39377</c:v>
                </c:pt>
                <c:pt idx="1897">
                  <c:v>39378</c:v>
                </c:pt>
                <c:pt idx="1898">
                  <c:v>39379</c:v>
                </c:pt>
                <c:pt idx="1899">
                  <c:v>39380</c:v>
                </c:pt>
                <c:pt idx="1900">
                  <c:v>39381</c:v>
                </c:pt>
                <c:pt idx="1901">
                  <c:v>39384</c:v>
                </c:pt>
                <c:pt idx="1902">
                  <c:v>39385</c:v>
                </c:pt>
                <c:pt idx="1903">
                  <c:v>39386</c:v>
                </c:pt>
                <c:pt idx="1904">
                  <c:v>39387</c:v>
                </c:pt>
                <c:pt idx="1905">
                  <c:v>39388</c:v>
                </c:pt>
                <c:pt idx="1906">
                  <c:v>39391</c:v>
                </c:pt>
                <c:pt idx="1907">
                  <c:v>39392</c:v>
                </c:pt>
                <c:pt idx="1908">
                  <c:v>39393</c:v>
                </c:pt>
                <c:pt idx="1909">
                  <c:v>39394</c:v>
                </c:pt>
                <c:pt idx="1910">
                  <c:v>39395</c:v>
                </c:pt>
                <c:pt idx="1911">
                  <c:v>39398</c:v>
                </c:pt>
                <c:pt idx="1912">
                  <c:v>39399</c:v>
                </c:pt>
                <c:pt idx="1913">
                  <c:v>39400</c:v>
                </c:pt>
                <c:pt idx="1914">
                  <c:v>39401</c:v>
                </c:pt>
                <c:pt idx="1915">
                  <c:v>39402</c:v>
                </c:pt>
                <c:pt idx="1916">
                  <c:v>39405</c:v>
                </c:pt>
                <c:pt idx="1917">
                  <c:v>39406</c:v>
                </c:pt>
                <c:pt idx="1918">
                  <c:v>39407</c:v>
                </c:pt>
                <c:pt idx="1919">
                  <c:v>39409</c:v>
                </c:pt>
                <c:pt idx="1920">
                  <c:v>39412</c:v>
                </c:pt>
                <c:pt idx="1921">
                  <c:v>39413</c:v>
                </c:pt>
                <c:pt idx="1922">
                  <c:v>39414</c:v>
                </c:pt>
                <c:pt idx="1923">
                  <c:v>39415</c:v>
                </c:pt>
                <c:pt idx="1924">
                  <c:v>39416</c:v>
                </c:pt>
                <c:pt idx="1925">
                  <c:v>39419</c:v>
                </c:pt>
                <c:pt idx="1926">
                  <c:v>39420</c:v>
                </c:pt>
                <c:pt idx="1927">
                  <c:v>39421</c:v>
                </c:pt>
                <c:pt idx="1928">
                  <c:v>39422</c:v>
                </c:pt>
                <c:pt idx="1929">
                  <c:v>39423</c:v>
                </c:pt>
                <c:pt idx="1930">
                  <c:v>39426</c:v>
                </c:pt>
                <c:pt idx="1931">
                  <c:v>39427</c:v>
                </c:pt>
                <c:pt idx="1932">
                  <c:v>39428</c:v>
                </c:pt>
                <c:pt idx="1933">
                  <c:v>39429</c:v>
                </c:pt>
                <c:pt idx="1934">
                  <c:v>39430</c:v>
                </c:pt>
                <c:pt idx="1935">
                  <c:v>39433</c:v>
                </c:pt>
                <c:pt idx="1936">
                  <c:v>39434</c:v>
                </c:pt>
                <c:pt idx="1937">
                  <c:v>39435</c:v>
                </c:pt>
                <c:pt idx="1938">
                  <c:v>39436</c:v>
                </c:pt>
                <c:pt idx="1939">
                  <c:v>39437</c:v>
                </c:pt>
                <c:pt idx="1940">
                  <c:v>39440</c:v>
                </c:pt>
                <c:pt idx="1941">
                  <c:v>39442</c:v>
                </c:pt>
                <c:pt idx="1942">
                  <c:v>39443</c:v>
                </c:pt>
                <c:pt idx="1943">
                  <c:v>39444</c:v>
                </c:pt>
                <c:pt idx="1944">
                  <c:v>39447</c:v>
                </c:pt>
                <c:pt idx="1945">
                  <c:v>39449</c:v>
                </c:pt>
                <c:pt idx="1946">
                  <c:v>39450</c:v>
                </c:pt>
                <c:pt idx="1947">
                  <c:v>39451</c:v>
                </c:pt>
                <c:pt idx="1948">
                  <c:v>39454</c:v>
                </c:pt>
                <c:pt idx="1949">
                  <c:v>39455</c:v>
                </c:pt>
                <c:pt idx="1950">
                  <c:v>39456</c:v>
                </c:pt>
                <c:pt idx="1951">
                  <c:v>39457</c:v>
                </c:pt>
                <c:pt idx="1952">
                  <c:v>39458</c:v>
                </c:pt>
                <c:pt idx="1953">
                  <c:v>39461</c:v>
                </c:pt>
                <c:pt idx="1954">
                  <c:v>39462</c:v>
                </c:pt>
                <c:pt idx="1955">
                  <c:v>39463</c:v>
                </c:pt>
                <c:pt idx="1956">
                  <c:v>39464</c:v>
                </c:pt>
                <c:pt idx="1957">
                  <c:v>39465</c:v>
                </c:pt>
                <c:pt idx="1958">
                  <c:v>39469</c:v>
                </c:pt>
                <c:pt idx="1959">
                  <c:v>39470</c:v>
                </c:pt>
                <c:pt idx="1960">
                  <c:v>39471</c:v>
                </c:pt>
                <c:pt idx="1961">
                  <c:v>39472</c:v>
                </c:pt>
                <c:pt idx="1962">
                  <c:v>39475</c:v>
                </c:pt>
                <c:pt idx="1963">
                  <c:v>39476</c:v>
                </c:pt>
                <c:pt idx="1964">
                  <c:v>39477</c:v>
                </c:pt>
                <c:pt idx="1965">
                  <c:v>39478</c:v>
                </c:pt>
                <c:pt idx="1966">
                  <c:v>39479</c:v>
                </c:pt>
                <c:pt idx="1967">
                  <c:v>39482</c:v>
                </c:pt>
                <c:pt idx="1968">
                  <c:v>39483</c:v>
                </c:pt>
                <c:pt idx="1969">
                  <c:v>39484</c:v>
                </c:pt>
                <c:pt idx="1970">
                  <c:v>39485</c:v>
                </c:pt>
                <c:pt idx="1971">
                  <c:v>39486</c:v>
                </c:pt>
                <c:pt idx="1972">
                  <c:v>39489</c:v>
                </c:pt>
                <c:pt idx="1973">
                  <c:v>39490</c:v>
                </c:pt>
                <c:pt idx="1974">
                  <c:v>39491</c:v>
                </c:pt>
                <c:pt idx="1975">
                  <c:v>39492</c:v>
                </c:pt>
                <c:pt idx="1976">
                  <c:v>39493</c:v>
                </c:pt>
                <c:pt idx="1977">
                  <c:v>39497</c:v>
                </c:pt>
                <c:pt idx="1978">
                  <c:v>39498</c:v>
                </c:pt>
                <c:pt idx="1979">
                  <c:v>39499</c:v>
                </c:pt>
                <c:pt idx="1980">
                  <c:v>39500</c:v>
                </c:pt>
                <c:pt idx="1981">
                  <c:v>39503</c:v>
                </c:pt>
                <c:pt idx="1982">
                  <c:v>39504</c:v>
                </c:pt>
                <c:pt idx="1983">
                  <c:v>39505</c:v>
                </c:pt>
                <c:pt idx="1984">
                  <c:v>39506</c:v>
                </c:pt>
                <c:pt idx="1985">
                  <c:v>39507</c:v>
                </c:pt>
                <c:pt idx="1986">
                  <c:v>39510</c:v>
                </c:pt>
                <c:pt idx="1987">
                  <c:v>39511</c:v>
                </c:pt>
                <c:pt idx="1988">
                  <c:v>39512</c:v>
                </c:pt>
                <c:pt idx="1989">
                  <c:v>39513</c:v>
                </c:pt>
                <c:pt idx="1990">
                  <c:v>39514</c:v>
                </c:pt>
                <c:pt idx="1991">
                  <c:v>39517</c:v>
                </c:pt>
                <c:pt idx="1992">
                  <c:v>39518</c:v>
                </c:pt>
                <c:pt idx="1993">
                  <c:v>39519</c:v>
                </c:pt>
                <c:pt idx="1994">
                  <c:v>39520</c:v>
                </c:pt>
                <c:pt idx="1995">
                  <c:v>39521</c:v>
                </c:pt>
                <c:pt idx="1996">
                  <c:v>39524</c:v>
                </c:pt>
                <c:pt idx="1997">
                  <c:v>39525</c:v>
                </c:pt>
                <c:pt idx="1998">
                  <c:v>39526</c:v>
                </c:pt>
                <c:pt idx="1999">
                  <c:v>39527</c:v>
                </c:pt>
                <c:pt idx="2000">
                  <c:v>39531</c:v>
                </c:pt>
                <c:pt idx="2001">
                  <c:v>39532</c:v>
                </c:pt>
                <c:pt idx="2002">
                  <c:v>39533</c:v>
                </c:pt>
                <c:pt idx="2003">
                  <c:v>39534</c:v>
                </c:pt>
                <c:pt idx="2004">
                  <c:v>39535</c:v>
                </c:pt>
                <c:pt idx="2005">
                  <c:v>39538</c:v>
                </c:pt>
                <c:pt idx="2006">
                  <c:v>39539</c:v>
                </c:pt>
                <c:pt idx="2007">
                  <c:v>39540</c:v>
                </c:pt>
                <c:pt idx="2008">
                  <c:v>39541</c:v>
                </c:pt>
                <c:pt idx="2009">
                  <c:v>39542</c:v>
                </c:pt>
                <c:pt idx="2010">
                  <c:v>39545</c:v>
                </c:pt>
                <c:pt idx="2011">
                  <c:v>39546</c:v>
                </c:pt>
                <c:pt idx="2012">
                  <c:v>39547</c:v>
                </c:pt>
                <c:pt idx="2013">
                  <c:v>39548</c:v>
                </c:pt>
                <c:pt idx="2014">
                  <c:v>39549</c:v>
                </c:pt>
                <c:pt idx="2015">
                  <c:v>39552</c:v>
                </c:pt>
                <c:pt idx="2016">
                  <c:v>39553</c:v>
                </c:pt>
                <c:pt idx="2017">
                  <c:v>39554</c:v>
                </c:pt>
                <c:pt idx="2018">
                  <c:v>39555</c:v>
                </c:pt>
                <c:pt idx="2019">
                  <c:v>39556</c:v>
                </c:pt>
                <c:pt idx="2020">
                  <c:v>39559</c:v>
                </c:pt>
                <c:pt idx="2021">
                  <c:v>39560</c:v>
                </c:pt>
                <c:pt idx="2022">
                  <c:v>39561</c:v>
                </c:pt>
                <c:pt idx="2023">
                  <c:v>39562</c:v>
                </c:pt>
                <c:pt idx="2024">
                  <c:v>39563</c:v>
                </c:pt>
                <c:pt idx="2025">
                  <c:v>39566</c:v>
                </c:pt>
                <c:pt idx="2026">
                  <c:v>39567</c:v>
                </c:pt>
                <c:pt idx="2027">
                  <c:v>39568</c:v>
                </c:pt>
                <c:pt idx="2028">
                  <c:v>39569</c:v>
                </c:pt>
                <c:pt idx="2029">
                  <c:v>39570</c:v>
                </c:pt>
                <c:pt idx="2030">
                  <c:v>39573</c:v>
                </c:pt>
                <c:pt idx="2031">
                  <c:v>39574</c:v>
                </c:pt>
                <c:pt idx="2032">
                  <c:v>39575</c:v>
                </c:pt>
                <c:pt idx="2033">
                  <c:v>39576</c:v>
                </c:pt>
                <c:pt idx="2034">
                  <c:v>39577</c:v>
                </c:pt>
                <c:pt idx="2035">
                  <c:v>39580</c:v>
                </c:pt>
                <c:pt idx="2036">
                  <c:v>39581</c:v>
                </c:pt>
                <c:pt idx="2037">
                  <c:v>39582</c:v>
                </c:pt>
                <c:pt idx="2038">
                  <c:v>39583</c:v>
                </c:pt>
                <c:pt idx="2039">
                  <c:v>39584</c:v>
                </c:pt>
                <c:pt idx="2040">
                  <c:v>39587</c:v>
                </c:pt>
                <c:pt idx="2041">
                  <c:v>39588</c:v>
                </c:pt>
                <c:pt idx="2042">
                  <c:v>39589</c:v>
                </c:pt>
                <c:pt idx="2043">
                  <c:v>39590</c:v>
                </c:pt>
                <c:pt idx="2044">
                  <c:v>39591</c:v>
                </c:pt>
                <c:pt idx="2045">
                  <c:v>39595</c:v>
                </c:pt>
                <c:pt idx="2046">
                  <c:v>39596</c:v>
                </c:pt>
                <c:pt idx="2047">
                  <c:v>39597</c:v>
                </c:pt>
                <c:pt idx="2048">
                  <c:v>39598</c:v>
                </c:pt>
                <c:pt idx="2049">
                  <c:v>39601</c:v>
                </c:pt>
                <c:pt idx="2050">
                  <c:v>39602</c:v>
                </c:pt>
                <c:pt idx="2051">
                  <c:v>39603</c:v>
                </c:pt>
                <c:pt idx="2052">
                  <c:v>39604</c:v>
                </c:pt>
                <c:pt idx="2053">
                  <c:v>39605</c:v>
                </c:pt>
                <c:pt idx="2054">
                  <c:v>39608</c:v>
                </c:pt>
                <c:pt idx="2055">
                  <c:v>39609</c:v>
                </c:pt>
                <c:pt idx="2056">
                  <c:v>39610</c:v>
                </c:pt>
                <c:pt idx="2057">
                  <c:v>39611</c:v>
                </c:pt>
                <c:pt idx="2058">
                  <c:v>39612</c:v>
                </c:pt>
                <c:pt idx="2059">
                  <c:v>39615</c:v>
                </c:pt>
                <c:pt idx="2060">
                  <c:v>39616</c:v>
                </c:pt>
                <c:pt idx="2061">
                  <c:v>39617</c:v>
                </c:pt>
                <c:pt idx="2062">
                  <c:v>39618</c:v>
                </c:pt>
                <c:pt idx="2063">
                  <c:v>39619</c:v>
                </c:pt>
                <c:pt idx="2064">
                  <c:v>39622</c:v>
                </c:pt>
                <c:pt idx="2065">
                  <c:v>39623</c:v>
                </c:pt>
                <c:pt idx="2066">
                  <c:v>39624</c:v>
                </c:pt>
                <c:pt idx="2067">
                  <c:v>39625</c:v>
                </c:pt>
                <c:pt idx="2068">
                  <c:v>39626</c:v>
                </c:pt>
                <c:pt idx="2069">
                  <c:v>39629</c:v>
                </c:pt>
                <c:pt idx="2070">
                  <c:v>39630</c:v>
                </c:pt>
                <c:pt idx="2071">
                  <c:v>39631</c:v>
                </c:pt>
                <c:pt idx="2072">
                  <c:v>39632</c:v>
                </c:pt>
                <c:pt idx="2073">
                  <c:v>39636</c:v>
                </c:pt>
                <c:pt idx="2074">
                  <c:v>39637</c:v>
                </c:pt>
                <c:pt idx="2075">
                  <c:v>39638</c:v>
                </c:pt>
                <c:pt idx="2076">
                  <c:v>39639</c:v>
                </c:pt>
                <c:pt idx="2077">
                  <c:v>39640</c:v>
                </c:pt>
                <c:pt idx="2078">
                  <c:v>39643</c:v>
                </c:pt>
                <c:pt idx="2079">
                  <c:v>39644</c:v>
                </c:pt>
                <c:pt idx="2080">
                  <c:v>39645</c:v>
                </c:pt>
                <c:pt idx="2081">
                  <c:v>39646</c:v>
                </c:pt>
                <c:pt idx="2082">
                  <c:v>39647</c:v>
                </c:pt>
                <c:pt idx="2083">
                  <c:v>39650</c:v>
                </c:pt>
                <c:pt idx="2084">
                  <c:v>39651</c:v>
                </c:pt>
                <c:pt idx="2085">
                  <c:v>39652</c:v>
                </c:pt>
                <c:pt idx="2086">
                  <c:v>39653</c:v>
                </c:pt>
                <c:pt idx="2087">
                  <c:v>39654</c:v>
                </c:pt>
                <c:pt idx="2088">
                  <c:v>39657</c:v>
                </c:pt>
                <c:pt idx="2089">
                  <c:v>39658</c:v>
                </c:pt>
                <c:pt idx="2090">
                  <c:v>39659</c:v>
                </c:pt>
                <c:pt idx="2091">
                  <c:v>39660</c:v>
                </c:pt>
                <c:pt idx="2092">
                  <c:v>39661</c:v>
                </c:pt>
                <c:pt idx="2093">
                  <c:v>39664</c:v>
                </c:pt>
                <c:pt idx="2094">
                  <c:v>39665</c:v>
                </c:pt>
                <c:pt idx="2095">
                  <c:v>39666</c:v>
                </c:pt>
                <c:pt idx="2096">
                  <c:v>39667</c:v>
                </c:pt>
                <c:pt idx="2097">
                  <c:v>39668</c:v>
                </c:pt>
                <c:pt idx="2098">
                  <c:v>39671</c:v>
                </c:pt>
                <c:pt idx="2099">
                  <c:v>39672</c:v>
                </c:pt>
                <c:pt idx="2100">
                  <c:v>39673</c:v>
                </c:pt>
                <c:pt idx="2101">
                  <c:v>39674</c:v>
                </c:pt>
                <c:pt idx="2102">
                  <c:v>39675</c:v>
                </c:pt>
                <c:pt idx="2103">
                  <c:v>39678</c:v>
                </c:pt>
                <c:pt idx="2104">
                  <c:v>39679</c:v>
                </c:pt>
                <c:pt idx="2105">
                  <c:v>39680</c:v>
                </c:pt>
                <c:pt idx="2106">
                  <c:v>39681</c:v>
                </c:pt>
                <c:pt idx="2107">
                  <c:v>39682</c:v>
                </c:pt>
                <c:pt idx="2108">
                  <c:v>39685</c:v>
                </c:pt>
                <c:pt idx="2109">
                  <c:v>39686</c:v>
                </c:pt>
                <c:pt idx="2110">
                  <c:v>39687</c:v>
                </c:pt>
                <c:pt idx="2111">
                  <c:v>39688</c:v>
                </c:pt>
                <c:pt idx="2112">
                  <c:v>39689</c:v>
                </c:pt>
                <c:pt idx="2113">
                  <c:v>39693</c:v>
                </c:pt>
                <c:pt idx="2114">
                  <c:v>39694</c:v>
                </c:pt>
                <c:pt idx="2115">
                  <c:v>39695</c:v>
                </c:pt>
                <c:pt idx="2116">
                  <c:v>39696</c:v>
                </c:pt>
                <c:pt idx="2117">
                  <c:v>39699</c:v>
                </c:pt>
                <c:pt idx="2118">
                  <c:v>39700</c:v>
                </c:pt>
                <c:pt idx="2119">
                  <c:v>39701</c:v>
                </c:pt>
                <c:pt idx="2120">
                  <c:v>39702</c:v>
                </c:pt>
                <c:pt idx="2121">
                  <c:v>39703</c:v>
                </c:pt>
                <c:pt idx="2122">
                  <c:v>39706</c:v>
                </c:pt>
                <c:pt idx="2123">
                  <c:v>39707</c:v>
                </c:pt>
                <c:pt idx="2124">
                  <c:v>39708</c:v>
                </c:pt>
                <c:pt idx="2125">
                  <c:v>39709</c:v>
                </c:pt>
                <c:pt idx="2126">
                  <c:v>39710</c:v>
                </c:pt>
                <c:pt idx="2127">
                  <c:v>39713</c:v>
                </c:pt>
                <c:pt idx="2128">
                  <c:v>39714</c:v>
                </c:pt>
                <c:pt idx="2129">
                  <c:v>39715</c:v>
                </c:pt>
                <c:pt idx="2130">
                  <c:v>39716</c:v>
                </c:pt>
                <c:pt idx="2131">
                  <c:v>39717</c:v>
                </c:pt>
                <c:pt idx="2132">
                  <c:v>39720</c:v>
                </c:pt>
                <c:pt idx="2133">
                  <c:v>39721</c:v>
                </c:pt>
                <c:pt idx="2134">
                  <c:v>39722</c:v>
                </c:pt>
                <c:pt idx="2135">
                  <c:v>39723</c:v>
                </c:pt>
                <c:pt idx="2136">
                  <c:v>39724</c:v>
                </c:pt>
                <c:pt idx="2137">
                  <c:v>39727</c:v>
                </c:pt>
                <c:pt idx="2138">
                  <c:v>39728</c:v>
                </c:pt>
                <c:pt idx="2139">
                  <c:v>39729</c:v>
                </c:pt>
                <c:pt idx="2140">
                  <c:v>39730</c:v>
                </c:pt>
                <c:pt idx="2141">
                  <c:v>39731</c:v>
                </c:pt>
                <c:pt idx="2142">
                  <c:v>39734</c:v>
                </c:pt>
                <c:pt idx="2143">
                  <c:v>39735</c:v>
                </c:pt>
                <c:pt idx="2144">
                  <c:v>39736</c:v>
                </c:pt>
                <c:pt idx="2145">
                  <c:v>39737</c:v>
                </c:pt>
                <c:pt idx="2146">
                  <c:v>39738</c:v>
                </c:pt>
                <c:pt idx="2147">
                  <c:v>39741</c:v>
                </c:pt>
                <c:pt idx="2148">
                  <c:v>39742</c:v>
                </c:pt>
                <c:pt idx="2149">
                  <c:v>39743</c:v>
                </c:pt>
                <c:pt idx="2150">
                  <c:v>39744</c:v>
                </c:pt>
                <c:pt idx="2151">
                  <c:v>39745</c:v>
                </c:pt>
                <c:pt idx="2152">
                  <c:v>39748</c:v>
                </c:pt>
                <c:pt idx="2153">
                  <c:v>39749</c:v>
                </c:pt>
                <c:pt idx="2154">
                  <c:v>39750</c:v>
                </c:pt>
                <c:pt idx="2155">
                  <c:v>39751</c:v>
                </c:pt>
                <c:pt idx="2156">
                  <c:v>39752</c:v>
                </c:pt>
                <c:pt idx="2157">
                  <c:v>39755</c:v>
                </c:pt>
                <c:pt idx="2158">
                  <c:v>39756</c:v>
                </c:pt>
                <c:pt idx="2159">
                  <c:v>39757</c:v>
                </c:pt>
                <c:pt idx="2160">
                  <c:v>39758</c:v>
                </c:pt>
                <c:pt idx="2161">
                  <c:v>39759</c:v>
                </c:pt>
                <c:pt idx="2162">
                  <c:v>39762</c:v>
                </c:pt>
                <c:pt idx="2163">
                  <c:v>39763</c:v>
                </c:pt>
                <c:pt idx="2164">
                  <c:v>39764</c:v>
                </c:pt>
                <c:pt idx="2165">
                  <c:v>39765</c:v>
                </c:pt>
                <c:pt idx="2166">
                  <c:v>39766</c:v>
                </c:pt>
                <c:pt idx="2167">
                  <c:v>39769</c:v>
                </c:pt>
                <c:pt idx="2168">
                  <c:v>39770</c:v>
                </c:pt>
                <c:pt idx="2169">
                  <c:v>39771</c:v>
                </c:pt>
                <c:pt idx="2170">
                  <c:v>39772</c:v>
                </c:pt>
                <c:pt idx="2171">
                  <c:v>39773</c:v>
                </c:pt>
                <c:pt idx="2172">
                  <c:v>39776</c:v>
                </c:pt>
                <c:pt idx="2173">
                  <c:v>39777</c:v>
                </c:pt>
                <c:pt idx="2174">
                  <c:v>39778</c:v>
                </c:pt>
                <c:pt idx="2175">
                  <c:v>39780</c:v>
                </c:pt>
                <c:pt idx="2176">
                  <c:v>39783</c:v>
                </c:pt>
                <c:pt idx="2177">
                  <c:v>39784</c:v>
                </c:pt>
                <c:pt idx="2178">
                  <c:v>39785</c:v>
                </c:pt>
                <c:pt idx="2179">
                  <c:v>39786</c:v>
                </c:pt>
                <c:pt idx="2180">
                  <c:v>39787</c:v>
                </c:pt>
                <c:pt idx="2181">
                  <c:v>39790</c:v>
                </c:pt>
                <c:pt idx="2182">
                  <c:v>39791</c:v>
                </c:pt>
                <c:pt idx="2183">
                  <c:v>39792</c:v>
                </c:pt>
                <c:pt idx="2184">
                  <c:v>39793</c:v>
                </c:pt>
                <c:pt idx="2185">
                  <c:v>39794</c:v>
                </c:pt>
                <c:pt idx="2186">
                  <c:v>39797</c:v>
                </c:pt>
                <c:pt idx="2187">
                  <c:v>39798</c:v>
                </c:pt>
                <c:pt idx="2188">
                  <c:v>39799</c:v>
                </c:pt>
                <c:pt idx="2189">
                  <c:v>39800</c:v>
                </c:pt>
                <c:pt idx="2190">
                  <c:v>39801</c:v>
                </c:pt>
                <c:pt idx="2191">
                  <c:v>39804</c:v>
                </c:pt>
                <c:pt idx="2192">
                  <c:v>39805</c:v>
                </c:pt>
                <c:pt idx="2193">
                  <c:v>39806</c:v>
                </c:pt>
                <c:pt idx="2194">
                  <c:v>39808</c:v>
                </c:pt>
                <c:pt idx="2195">
                  <c:v>39811</c:v>
                </c:pt>
                <c:pt idx="2196">
                  <c:v>39812</c:v>
                </c:pt>
                <c:pt idx="2197">
                  <c:v>39813</c:v>
                </c:pt>
                <c:pt idx="2198">
                  <c:v>39815</c:v>
                </c:pt>
                <c:pt idx="2199">
                  <c:v>39818</c:v>
                </c:pt>
                <c:pt idx="2200">
                  <c:v>39819</c:v>
                </c:pt>
                <c:pt idx="2201">
                  <c:v>39820</c:v>
                </c:pt>
                <c:pt idx="2202">
                  <c:v>39821</c:v>
                </c:pt>
                <c:pt idx="2203">
                  <c:v>39822</c:v>
                </c:pt>
                <c:pt idx="2204">
                  <c:v>39825</c:v>
                </c:pt>
                <c:pt idx="2205">
                  <c:v>39826</c:v>
                </c:pt>
                <c:pt idx="2206">
                  <c:v>39827</c:v>
                </c:pt>
                <c:pt idx="2207">
                  <c:v>39828</c:v>
                </c:pt>
                <c:pt idx="2208">
                  <c:v>39829</c:v>
                </c:pt>
                <c:pt idx="2209">
                  <c:v>39833</c:v>
                </c:pt>
                <c:pt idx="2210">
                  <c:v>39834</c:v>
                </c:pt>
                <c:pt idx="2211">
                  <c:v>39835</c:v>
                </c:pt>
                <c:pt idx="2212">
                  <c:v>39836</c:v>
                </c:pt>
                <c:pt idx="2213">
                  <c:v>39839</c:v>
                </c:pt>
                <c:pt idx="2214">
                  <c:v>39840</c:v>
                </c:pt>
                <c:pt idx="2215">
                  <c:v>39841</c:v>
                </c:pt>
                <c:pt idx="2216">
                  <c:v>39842</c:v>
                </c:pt>
                <c:pt idx="2217">
                  <c:v>39843</c:v>
                </c:pt>
                <c:pt idx="2218">
                  <c:v>39846</c:v>
                </c:pt>
                <c:pt idx="2219">
                  <c:v>39847</c:v>
                </c:pt>
                <c:pt idx="2220">
                  <c:v>39848</c:v>
                </c:pt>
                <c:pt idx="2221">
                  <c:v>39849</c:v>
                </c:pt>
                <c:pt idx="2222">
                  <c:v>39850</c:v>
                </c:pt>
                <c:pt idx="2223">
                  <c:v>39853</c:v>
                </c:pt>
                <c:pt idx="2224">
                  <c:v>39854</c:v>
                </c:pt>
                <c:pt idx="2225">
                  <c:v>39855</c:v>
                </c:pt>
                <c:pt idx="2226">
                  <c:v>39856</c:v>
                </c:pt>
                <c:pt idx="2227">
                  <c:v>39857</c:v>
                </c:pt>
                <c:pt idx="2228">
                  <c:v>39861</c:v>
                </c:pt>
                <c:pt idx="2229">
                  <c:v>39862</c:v>
                </c:pt>
                <c:pt idx="2230">
                  <c:v>39863</c:v>
                </c:pt>
                <c:pt idx="2231">
                  <c:v>39864</c:v>
                </c:pt>
                <c:pt idx="2232">
                  <c:v>39867</c:v>
                </c:pt>
                <c:pt idx="2233">
                  <c:v>39868</c:v>
                </c:pt>
                <c:pt idx="2234">
                  <c:v>39869</c:v>
                </c:pt>
                <c:pt idx="2235">
                  <c:v>39870</c:v>
                </c:pt>
                <c:pt idx="2236">
                  <c:v>39871</c:v>
                </c:pt>
                <c:pt idx="2237">
                  <c:v>39874</c:v>
                </c:pt>
                <c:pt idx="2238">
                  <c:v>39875</c:v>
                </c:pt>
                <c:pt idx="2239">
                  <c:v>39876</c:v>
                </c:pt>
                <c:pt idx="2240">
                  <c:v>39877</c:v>
                </c:pt>
                <c:pt idx="2241">
                  <c:v>39878</c:v>
                </c:pt>
                <c:pt idx="2242">
                  <c:v>39881</c:v>
                </c:pt>
                <c:pt idx="2243">
                  <c:v>39882</c:v>
                </c:pt>
                <c:pt idx="2244">
                  <c:v>39883</c:v>
                </c:pt>
                <c:pt idx="2245">
                  <c:v>39884</c:v>
                </c:pt>
                <c:pt idx="2246">
                  <c:v>39885</c:v>
                </c:pt>
                <c:pt idx="2247">
                  <c:v>39888</c:v>
                </c:pt>
                <c:pt idx="2248">
                  <c:v>39889</c:v>
                </c:pt>
                <c:pt idx="2249">
                  <c:v>39890</c:v>
                </c:pt>
                <c:pt idx="2250">
                  <c:v>39891</c:v>
                </c:pt>
                <c:pt idx="2251">
                  <c:v>39892</c:v>
                </c:pt>
                <c:pt idx="2252">
                  <c:v>39895</c:v>
                </c:pt>
                <c:pt idx="2253">
                  <c:v>39896</c:v>
                </c:pt>
                <c:pt idx="2254">
                  <c:v>39897</c:v>
                </c:pt>
                <c:pt idx="2255">
                  <c:v>39898</c:v>
                </c:pt>
                <c:pt idx="2256">
                  <c:v>39899</c:v>
                </c:pt>
                <c:pt idx="2257">
                  <c:v>39902</c:v>
                </c:pt>
                <c:pt idx="2258">
                  <c:v>39903</c:v>
                </c:pt>
                <c:pt idx="2259">
                  <c:v>39904</c:v>
                </c:pt>
                <c:pt idx="2260">
                  <c:v>39905</c:v>
                </c:pt>
                <c:pt idx="2261">
                  <c:v>39906</c:v>
                </c:pt>
                <c:pt idx="2262">
                  <c:v>39909</c:v>
                </c:pt>
                <c:pt idx="2263">
                  <c:v>39910</c:v>
                </c:pt>
                <c:pt idx="2264">
                  <c:v>39911</c:v>
                </c:pt>
                <c:pt idx="2265">
                  <c:v>39912</c:v>
                </c:pt>
                <c:pt idx="2266">
                  <c:v>39916</c:v>
                </c:pt>
                <c:pt idx="2267">
                  <c:v>39917</c:v>
                </c:pt>
                <c:pt idx="2268">
                  <c:v>39918</c:v>
                </c:pt>
                <c:pt idx="2269">
                  <c:v>39919</c:v>
                </c:pt>
                <c:pt idx="2270">
                  <c:v>39920</c:v>
                </c:pt>
                <c:pt idx="2271">
                  <c:v>39923</c:v>
                </c:pt>
                <c:pt idx="2272">
                  <c:v>39924</c:v>
                </c:pt>
                <c:pt idx="2273">
                  <c:v>39925</c:v>
                </c:pt>
                <c:pt idx="2274">
                  <c:v>39926</c:v>
                </c:pt>
                <c:pt idx="2275">
                  <c:v>39927</c:v>
                </c:pt>
                <c:pt idx="2276">
                  <c:v>39930</c:v>
                </c:pt>
                <c:pt idx="2277">
                  <c:v>39931</c:v>
                </c:pt>
                <c:pt idx="2278">
                  <c:v>39932</c:v>
                </c:pt>
                <c:pt idx="2279">
                  <c:v>39933</c:v>
                </c:pt>
                <c:pt idx="2280">
                  <c:v>39934</c:v>
                </c:pt>
                <c:pt idx="2281">
                  <c:v>39937</c:v>
                </c:pt>
                <c:pt idx="2282">
                  <c:v>39938</c:v>
                </c:pt>
                <c:pt idx="2283">
                  <c:v>39939</c:v>
                </c:pt>
                <c:pt idx="2284">
                  <c:v>39940</c:v>
                </c:pt>
                <c:pt idx="2285">
                  <c:v>39941</c:v>
                </c:pt>
                <c:pt idx="2286">
                  <c:v>39944</c:v>
                </c:pt>
                <c:pt idx="2287">
                  <c:v>39945</c:v>
                </c:pt>
                <c:pt idx="2288">
                  <c:v>39946</c:v>
                </c:pt>
                <c:pt idx="2289">
                  <c:v>39947</c:v>
                </c:pt>
                <c:pt idx="2290">
                  <c:v>39948</c:v>
                </c:pt>
                <c:pt idx="2291">
                  <c:v>39951</c:v>
                </c:pt>
                <c:pt idx="2292">
                  <c:v>39952</c:v>
                </c:pt>
                <c:pt idx="2293">
                  <c:v>39953</c:v>
                </c:pt>
                <c:pt idx="2294">
                  <c:v>39954</c:v>
                </c:pt>
                <c:pt idx="2295">
                  <c:v>39955</c:v>
                </c:pt>
                <c:pt idx="2296">
                  <c:v>39959</c:v>
                </c:pt>
                <c:pt idx="2297">
                  <c:v>39960</c:v>
                </c:pt>
                <c:pt idx="2298">
                  <c:v>39961</c:v>
                </c:pt>
                <c:pt idx="2299">
                  <c:v>39962</c:v>
                </c:pt>
                <c:pt idx="2300">
                  <c:v>39965</c:v>
                </c:pt>
                <c:pt idx="2301">
                  <c:v>39966</c:v>
                </c:pt>
                <c:pt idx="2302">
                  <c:v>39967</c:v>
                </c:pt>
                <c:pt idx="2303">
                  <c:v>39968</c:v>
                </c:pt>
                <c:pt idx="2304">
                  <c:v>39969</c:v>
                </c:pt>
                <c:pt idx="2305">
                  <c:v>39972</c:v>
                </c:pt>
                <c:pt idx="2306">
                  <c:v>39973</c:v>
                </c:pt>
                <c:pt idx="2307">
                  <c:v>39974</c:v>
                </c:pt>
                <c:pt idx="2308">
                  <c:v>39975</c:v>
                </c:pt>
                <c:pt idx="2309">
                  <c:v>39976</c:v>
                </c:pt>
                <c:pt idx="2310">
                  <c:v>39979</c:v>
                </c:pt>
                <c:pt idx="2311">
                  <c:v>39980</c:v>
                </c:pt>
                <c:pt idx="2312">
                  <c:v>39981</c:v>
                </c:pt>
                <c:pt idx="2313">
                  <c:v>39982</c:v>
                </c:pt>
                <c:pt idx="2314">
                  <c:v>39983</c:v>
                </c:pt>
                <c:pt idx="2315">
                  <c:v>39986</c:v>
                </c:pt>
                <c:pt idx="2316">
                  <c:v>39987</c:v>
                </c:pt>
                <c:pt idx="2317">
                  <c:v>39988</c:v>
                </c:pt>
                <c:pt idx="2318">
                  <c:v>39989</c:v>
                </c:pt>
                <c:pt idx="2319">
                  <c:v>39990</c:v>
                </c:pt>
                <c:pt idx="2320">
                  <c:v>39993</c:v>
                </c:pt>
                <c:pt idx="2321">
                  <c:v>39994</c:v>
                </c:pt>
                <c:pt idx="2322">
                  <c:v>39995</c:v>
                </c:pt>
                <c:pt idx="2323">
                  <c:v>39996</c:v>
                </c:pt>
                <c:pt idx="2324">
                  <c:v>40000</c:v>
                </c:pt>
                <c:pt idx="2325">
                  <c:v>40001</c:v>
                </c:pt>
                <c:pt idx="2326">
                  <c:v>40002</c:v>
                </c:pt>
                <c:pt idx="2327">
                  <c:v>40003</c:v>
                </c:pt>
                <c:pt idx="2328">
                  <c:v>40004</c:v>
                </c:pt>
                <c:pt idx="2329">
                  <c:v>40007</c:v>
                </c:pt>
                <c:pt idx="2330">
                  <c:v>40008</c:v>
                </c:pt>
                <c:pt idx="2331">
                  <c:v>40009</c:v>
                </c:pt>
                <c:pt idx="2332">
                  <c:v>40010</c:v>
                </c:pt>
                <c:pt idx="2333">
                  <c:v>40011</c:v>
                </c:pt>
                <c:pt idx="2334">
                  <c:v>40014</c:v>
                </c:pt>
                <c:pt idx="2335">
                  <c:v>40015</c:v>
                </c:pt>
                <c:pt idx="2336">
                  <c:v>40016</c:v>
                </c:pt>
                <c:pt idx="2337">
                  <c:v>40017</c:v>
                </c:pt>
                <c:pt idx="2338">
                  <c:v>40018</c:v>
                </c:pt>
                <c:pt idx="2339">
                  <c:v>40021</c:v>
                </c:pt>
                <c:pt idx="2340">
                  <c:v>40022</c:v>
                </c:pt>
                <c:pt idx="2341">
                  <c:v>40023</c:v>
                </c:pt>
                <c:pt idx="2342">
                  <c:v>40024</c:v>
                </c:pt>
                <c:pt idx="2343">
                  <c:v>40025</c:v>
                </c:pt>
                <c:pt idx="2344">
                  <c:v>40028</c:v>
                </c:pt>
                <c:pt idx="2345">
                  <c:v>40029</c:v>
                </c:pt>
                <c:pt idx="2346">
                  <c:v>40030</c:v>
                </c:pt>
                <c:pt idx="2347">
                  <c:v>40031</c:v>
                </c:pt>
                <c:pt idx="2348">
                  <c:v>40032</c:v>
                </c:pt>
                <c:pt idx="2349">
                  <c:v>40035</c:v>
                </c:pt>
                <c:pt idx="2350">
                  <c:v>40036</c:v>
                </c:pt>
                <c:pt idx="2351">
                  <c:v>40037</c:v>
                </c:pt>
                <c:pt idx="2352">
                  <c:v>40038</c:v>
                </c:pt>
                <c:pt idx="2353">
                  <c:v>40039</c:v>
                </c:pt>
                <c:pt idx="2354">
                  <c:v>40042</c:v>
                </c:pt>
                <c:pt idx="2355">
                  <c:v>40043</c:v>
                </c:pt>
                <c:pt idx="2356">
                  <c:v>40044</c:v>
                </c:pt>
                <c:pt idx="2357">
                  <c:v>40045</c:v>
                </c:pt>
                <c:pt idx="2358">
                  <c:v>40046</c:v>
                </c:pt>
                <c:pt idx="2359">
                  <c:v>40049</c:v>
                </c:pt>
                <c:pt idx="2360">
                  <c:v>40050</c:v>
                </c:pt>
                <c:pt idx="2361">
                  <c:v>40051</c:v>
                </c:pt>
                <c:pt idx="2362">
                  <c:v>40052</c:v>
                </c:pt>
                <c:pt idx="2363">
                  <c:v>40053</c:v>
                </c:pt>
                <c:pt idx="2364">
                  <c:v>40056</c:v>
                </c:pt>
                <c:pt idx="2365">
                  <c:v>40057</c:v>
                </c:pt>
                <c:pt idx="2366">
                  <c:v>40058</c:v>
                </c:pt>
                <c:pt idx="2367">
                  <c:v>40059</c:v>
                </c:pt>
                <c:pt idx="2368">
                  <c:v>40060</c:v>
                </c:pt>
                <c:pt idx="2369">
                  <c:v>40064</c:v>
                </c:pt>
                <c:pt idx="2370">
                  <c:v>40065</c:v>
                </c:pt>
                <c:pt idx="2371">
                  <c:v>40066</c:v>
                </c:pt>
                <c:pt idx="2372">
                  <c:v>40067</c:v>
                </c:pt>
                <c:pt idx="2373">
                  <c:v>40070</c:v>
                </c:pt>
                <c:pt idx="2374">
                  <c:v>40071</c:v>
                </c:pt>
                <c:pt idx="2375">
                  <c:v>40072</c:v>
                </c:pt>
                <c:pt idx="2376">
                  <c:v>40073</c:v>
                </c:pt>
                <c:pt idx="2377">
                  <c:v>40074</c:v>
                </c:pt>
                <c:pt idx="2378">
                  <c:v>40077</c:v>
                </c:pt>
                <c:pt idx="2379">
                  <c:v>40078</c:v>
                </c:pt>
                <c:pt idx="2380">
                  <c:v>40079</c:v>
                </c:pt>
                <c:pt idx="2381">
                  <c:v>40080</c:v>
                </c:pt>
                <c:pt idx="2382">
                  <c:v>40081</c:v>
                </c:pt>
                <c:pt idx="2383">
                  <c:v>40084</c:v>
                </c:pt>
                <c:pt idx="2384">
                  <c:v>40085</c:v>
                </c:pt>
                <c:pt idx="2385">
                  <c:v>40086</c:v>
                </c:pt>
                <c:pt idx="2386">
                  <c:v>40087</c:v>
                </c:pt>
                <c:pt idx="2387">
                  <c:v>40088</c:v>
                </c:pt>
                <c:pt idx="2388">
                  <c:v>40091</c:v>
                </c:pt>
                <c:pt idx="2389">
                  <c:v>40092</c:v>
                </c:pt>
                <c:pt idx="2390">
                  <c:v>40093</c:v>
                </c:pt>
                <c:pt idx="2391">
                  <c:v>40094</c:v>
                </c:pt>
                <c:pt idx="2392">
                  <c:v>40095</c:v>
                </c:pt>
                <c:pt idx="2393">
                  <c:v>40098</c:v>
                </c:pt>
                <c:pt idx="2394">
                  <c:v>40099</c:v>
                </c:pt>
                <c:pt idx="2395">
                  <c:v>40100</c:v>
                </c:pt>
                <c:pt idx="2396">
                  <c:v>40101</c:v>
                </c:pt>
                <c:pt idx="2397">
                  <c:v>40102</c:v>
                </c:pt>
                <c:pt idx="2398">
                  <c:v>40105</c:v>
                </c:pt>
                <c:pt idx="2399">
                  <c:v>40106</c:v>
                </c:pt>
                <c:pt idx="2400">
                  <c:v>40107</c:v>
                </c:pt>
                <c:pt idx="2401">
                  <c:v>40108</c:v>
                </c:pt>
                <c:pt idx="2402">
                  <c:v>40109</c:v>
                </c:pt>
                <c:pt idx="2403">
                  <c:v>40112</c:v>
                </c:pt>
                <c:pt idx="2404">
                  <c:v>40113</c:v>
                </c:pt>
                <c:pt idx="2405">
                  <c:v>40114</c:v>
                </c:pt>
                <c:pt idx="2406">
                  <c:v>40115</c:v>
                </c:pt>
                <c:pt idx="2407">
                  <c:v>40116</c:v>
                </c:pt>
                <c:pt idx="2408">
                  <c:v>40119</c:v>
                </c:pt>
                <c:pt idx="2409">
                  <c:v>40120</c:v>
                </c:pt>
                <c:pt idx="2410">
                  <c:v>40121</c:v>
                </c:pt>
                <c:pt idx="2411">
                  <c:v>40122</c:v>
                </c:pt>
                <c:pt idx="2412">
                  <c:v>40123</c:v>
                </c:pt>
                <c:pt idx="2413">
                  <c:v>40126</c:v>
                </c:pt>
                <c:pt idx="2414">
                  <c:v>40127</c:v>
                </c:pt>
                <c:pt idx="2415">
                  <c:v>40128</c:v>
                </c:pt>
                <c:pt idx="2416">
                  <c:v>40129</c:v>
                </c:pt>
                <c:pt idx="2417">
                  <c:v>40130</c:v>
                </c:pt>
                <c:pt idx="2418">
                  <c:v>40133</c:v>
                </c:pt>
                <c:pt idx="2419">
                  <c:v>40134</c:v>
                </c:pt>
                <c:pt idx="2420">
                  <c:v>40135</c:v>
                </c:pt>
                <c:pt idx="2421">
                  <c:v>40136</c:v>
                </c:pt>
                <c:pt idx="2422">
                  <c:v>40137</c:v>
                </c:pt>
                <c:pt idx="2423">
                  <c:v>40140</c:v>
                </c:pt>
                <c:pt idx="2424">
                  <c:v>40141</c:v>
                </c:pt>
                <c:pt idx="2425">
                  <c:v>40142</c:v>
                </c:pt>
                <c:pt idx="2426">
                  <c:v>40144</c:v>
                </c:pt>
                <c:pt idx="2427">
                  <c:v>40147</c:v>
                </c:pt>
                <c:pt idx="2428">
                  <c:v>40148</c:v>
                </c:pt>
                <c:pt idx="2429">
                  <c:v>40149</c:v>
                </c:pt>
                <c:pt idx="2430">
                  <c:v>40150</c:v>
                </c:pt>
                <c:pt idx="2431">
                  <c:v>40151</c:v>
                </c:pt>
                <c:pt idx="2432">
                  <c:v>40154</c:v>
                </c:pt>
                <c:pt idx="2433">
                  <c:v>40155</c:v>
                </c:pt>
                <c:pt idx="2434">
                  <c:v>40156</c:v>
                </c:pt>
                <c:pt idx="2435">
                  <c:v>40157</c:v>
                </c:pt>
                <c:pt idx="2436">
                  <c:v>40158</c:v>
                </c:pt>
                <c:pt idx="2437">
                  <c:v>40161</c:v>
                </c:pt>
                <c:pt idx="2438">
                  <c:v>40162</c:v>
                </c:pt>
                <c:pt idx="2439">
                  <c:v>40163</c:v>
                </c:pt>
                <c:pt idx="2440">
                  <c:v>40164</c:v>
                </c:pt>
                <c:pt idx="2441">
                  <c:v>40165</c:v>
                </c:pt>
                <c:pt idx="2442">
                  <c:v>40168</c:v>
                </c:pt>
                <c:pt idx="2443">
                  <c:v>40169</c:v>
                </c:pt>
                <c:pt idx="2444">
                  <c:v>40170</c:v>
                </c:pt>
                <c:pt idx="2445">
                  <c:v>40171</c:v>
                </c:pt>
                <c:pt idx="2446">
                  <c:v>40175</c:v>
                </c:pt>
                <c:pt idx="2447">
                  <c:v>40176</c:v>
                </c:pt>
                <c:pt idx="2448">
                  <c:v>40177</c:v>
                </c:pt>
                <c:pt idx="2449">
                  <c:v>40178</c:v>
                </c:pt>
                <c:pt idx="2450">
                  <c:v>40182</c:v>
                </c:pt>
                <c:pt idx="2451">
                  <c:v>40183</c:v>
                </c:pt>
                <c:pt idx="2452">
                  <c:v>40184</c:v>
                </c:pt>
                <c:pt idx="2453">
                  <c:v>40185</c:v>
                </c:pt>
                <c:pt idx="2454">
                  <c:v>40186</c:v>
                </c:pt>
                <c:pt idx="2455">
                  <c:v>40189</c:v>
                </c:pt>
                <c:pt idx="2456">
                  <c:v>40190</c:v>
                </c:pt>
                <c:pt idx="2457">
                  <c:v>40191</c:v>
                </c:pt>
                <c:pt idx="2458">
                  <c:v>40192</c:v>
                </c:pt>
                <c:pt idx="2459">
                  <c:v>40193</c:v>
                </c:pt>
                <c:pt idx="2460">
                  <c:v>40197</c:v>
                </c:pt>
                <c:pt idx="2461">
                  <c:v>40198</c:v>
                </c:pt>
                <c:pt idx="2462">
                  <c:v>40199</c:v>
                </c:pt>
                <c:pt idx="2463">
                  <c:v>40200</c:v>
                </c:pt>
                <c:pt idx="2464">
                  <c:v>40203</c:v>
                </c:pt>
                <c:pt idx="2465">
                  <c:v>40204</c:v>
                </c:pt>
                <c:pt idx="2466">
                  <c:v>40205</c:v>
                </c:pt>
                <c:pt idx="2467">
                  <c:v>40206</c:v>
                </c:pt>
                <c:pt idx="2468">
                  <c:v>40207</c:v>
                </c:pt>
                <c:pt idx="2469">
                  <c:v>40210</c:v>
                </c:pt>
                <c:pt idx="2470">
                  <c:v>40211</c:v>
                </c:pt>
                <c:pt idx="2471">
                  <c:v>40212</c:v>
                </c:pt>
                <c:pt idx="2472">
                  <c:v>40213</c:v>
                </c:pt>
                <c:pt idx="2473">
                  <c:v>40214</c:v>
                </c:pt>
                <c:pt idx="2474">
                  <c:v>40217</c:v>
                </c:pt>
                <c:pt idx="2475">
                  <c:v>40218</c:v>
                </c:pt>
                <c:pt idx="2476">
                  <c:v>40219</c:v>
                </c:pt>
                <c:pt idx="2477">
                  <c:v>40220</c:v>
                </c:pt>
                <c:pt idx="2478">
                  <c:v>40221</c:v>
                </c:pt>
                <c:pt idx="2479">
                  <c:v>40225</c:v>
                </c:pt>
                <c:pt idx="2480">
                  <c:v>40226</c:v>
                </c:pt>
                <c:pt idx="2481">
                  <c:v>40227</c:v>
                </c:pt>
                <c:pt idx="2482">
                  <c:v>40228</c:v>
                </c:pt>
                <c:pt idx="2483">
                  <c:v>40231</c:v>
                </c:pt>
                <c:pt idx="2484">
                  <c:v>40232</c:v>
                </c:pt>
                <c:pt idx="2485">
                  <c:v>40233</c:v>
                </c:pt>
                <c:pt idx="2486">
                  <c:v>40234</c:v>
                </c:pt>
                <c:pt idx="2487">
                  <c:v>40235</c:v>
                </c:pt>
                <c:pt idx="2488">
                  <c:v>40238</c:v>
                </c:pt>
                <c:pt idx="2489">
                  <c:v>40239</c:v>
                </c:pt>
                <c:pt idx="2490">
                  <c:v>40240</c:v>
                </c:pt>
                <c:pt idx="2491">
                  <c:v>40241</c:v>
                </c:pt>
                <c:pt idx="2492">
                  <c:v>40242</c:v>
                </c:pt>
                <c:pt idx="2493">
                  <c:v>40245</c:v>
                </c:pt>
                <c:pt idx="2494">
                  <c:v>40246</c:v>
                </c:pt>
                <c:pt idx="2495">
                  <c:v>40247</c:v>
                </c:pt>
                <c:pt idx="2496">
                  <c:v>40248</c:v>
                </c:pt>
                <c:pt idx="2497">
                  <c:v>40249</c:v>
                </c:pt>
                <c:pt idx="2498">
                  <c:v>40252</c:v>
                </c:pt>
                <c:pt idx="2499">
                  <c:v>40253</c:v>
                </c:pt>
                <c:pt idx="2500">
                  <c:v>40254</c:v>
                </c:pt>
                <c:pt idx="2501">
                  <c:v>40255</c:v>
                </c:pt>
                <c:pt idx="2502">
                  <c:v>40256</c:v>
                </c:pt>
                <c:pt idx="2503">
                  <c:v>40259</c:v>
                </c:pt>
                <c:pt idx="2504">
                  <c:v>40260</c:v>
                </c:pt>
                <c:pt idx="2505">
                  <c:v>40261</c:v>
                </c:pt>
                <c:pt idx="2506">
                  <c:v>40262</c:v>
                </c:pt>
                <c:pt idx="2507">
                  <c:v>40263</c:v>
                </c:pt>
                <c:pt idx="2508">
                  <c:v>40266</c:v>
                </c:pt>
                <c:pt idx="2509">
                  <c:v>40267</c:v>
                </c:pt>
                <c:pt idx="2510">
                  <c:v>40268</c:v>
                </c:pt>
                <c:pt idx="2511">
                  <c:v>40269</c:v>
                </c:pt>
                <c:pt idx="2512">
                  <c:v>40273</c:v>
                </c:pt>
                <c:pt idx="2513">
                  <c:v>40274</c:v>
                </c:pt>
                <c:pt idx="2514">
                  <c:v>40275</c:v>
                </c:pt>
                <c:pt idx="2515">
                  <c:v>40276</c:v>
                </c:pt>
                <c:pt idx="2516">
                  <c:v>40277</c:v>
                </c:pt>
                <c:pt idx="2517">
                  <c:v>40280</c:v>
                </c:pt>
                <c:pt idx="2518">
                  <c:v>40281</c:v>
                </c:pt>
                <c:pt idx="2519">
                  <c:v>40282</c:v>
                </c:pt>
                <c:pt idx="2520">
                  <c:v>40283</c:v>
                </c:pt>
                <c:pt idx="2521">
                  <c:v>40284</c:v>
                </c:pt>
                <c:pt idx="2522">
                  <c:v>40287</c:v>
                </c:pt>
                <c:pt idx="2523">
                  <c:v>40288</c:v>
                </c:pt>
                <c:pt idx="2524">
                  <c:v>40289</c:v>
                </c:pt>
                <c:pt idx="2525">
                  <c:v>40290</c:v>
                </c:pt>
                <c:pt idx="2526">
                  <c:v>40291</c:v>
                </c:pt>
                <c:pt idx="2527">
                  <c:v>40294</c:v>
                </c:pt>
                <c:pt idx="2528">
                  <c:v>40295</c:v>
                </c:pt>
                <c:pt idx="2529">
                  <c:v>40296</c:v>
                </c:pt>
                <c:pt idx="2530">
                  <c:v>40297</c:v>
                </c:pt>
                <c:pt idx="2531">
                  <c:v>40298</c:v>
                </c:pt>
                <c:pt idx="2532">
                  <c:v>40301</c:v>
                </c:pt>
                <c:pt idx="2533">
                  <c:v>40302</c:v>
                </c:pt>
                <c:pt idx="2534">
                  <c:v>40303</c:v>
                </c:pt>
                <c:pt idx="2535">
                  <c:v>40304</c:v>
                </c:pt>
                <c:pt idx="2536">
                  <c:v>40305</c:v>
                </c:pt>
                <c:pt idx="2537">
                  <c:v>40308</c:v>
                </c:pt>
                <c:pt idx="2538">
                  <c:v>40309</c:v>
                </c:pt>
                <c:pt idx="2539">
                  <c:v>40310</c:v>
                </c:pt>
                <c:pt idx="2540">
                  <c:v>40311</c:v>
                </c:pt>
                <c:pt idx="2541">
                  <c:v>40312</c:v>
                </c:pt>
                <c:pt idx="2542">
                  <c:v>40315</c:v>
                </c:pt>
                <c:pt idx="2543">
                  <c:v>40316</c:v>
                </c:pt>
                <c:pt idx="2544">
                  <c:v>40317</c:v>
                </c:pt>
                <c:pt idx="2545">
                  <c:v>40318</c:v>
                </c:pt>
                <c:pt idx="2546">
                  <c:v>40319</c:v>
                </c:pt>
                <c:pt idx="2547">
                  <c:v>40322</c:v>
                </c:pt>
                <c:pt idx="2548">
                  <c:v>40323</c:v>
                </c:pt>
                <c:pt idx="2549">
                  <c:v>40324</c:v>
                </c:pt>
                <c:pt idx="2550">
                  <c:v>40325</c:v>
                </c:pt>
                <c:pt idx="2551">
                  <c:v>40326</c:v>
                </c:pt>
                <c:pt idx="2552">
                  <c:v>40330</c:v>
                </c:pt>
                <c:pt idx="2553">
                  <c:v>40331</c:v>
                </c:pt>
                <c:pt idx="2554">
                  <c:v>40332</c:v>
                </c:pt>
                <c:pt idx="2555">
                  <c:v>40333</c:v>
                </c:pt>
                <c:pt idx="2556">
                  <c:v>40336</c:v>
                </c:pt>
                <c:pt idx="2557">
                  <c:v>40337</c:v>
                </c:pt>
                <c:pt idx="2558">
                  <c:v>40338</c:v>
                </c:pt>
                <c:pt idx="2559">
                  <c:v>40339</c:v>
                </c:pt>
                <c:pt idx="2560">
                  <c:v>40340</c:v>
                </c:pt>
                <c:pt idx="2561">
                  <c:v>40343</c:v>
                </c:pt>
                <c:pt idx="2562">
                  <c:v>40344</c:v>
                </c:pt>
                <c:pt idx="2563">
                  <c:v>40345</c:v>
                </c:pt>
                <c:pt idx="2564">
                  <c:v>40346</c:v>
                </c:pt>
                <c:pt idx="2565">
                  <c:v>40347</c:v>
                </c:pt>
                <c:pt idx="2566">
                  <c:v>40350</c:v>
                </c:pt>
                <c:pt idx="2567">
                  <c:v>40351</c:v>
                </c:pt>
                <c:pt idx="2568">
                  <c:v>40352</c:v>
                </c:pt>
                <c:pt idx="2569">
                  <c:v>40353</c:v>
                </c:pt>
                <c:pt idx="2570">
                  <c:v>40354</c:v>
                </c:pt>
                <c:pt idx="2571">
                  <c:v>40357</c:v>
                </c:pt>
                <c:pt idx="2572">
                  <c:v>40358</c:v>
                </c:pt>
                <c:pt idx="2573">
                  <c:v>40359</c:v>
                </c:pt>
                <c:pt idx="2574">
                  <c:v>40360</c:v>
                </c:pt>
                <c:pt idx="2575">
                  <c:v>40361</c:v>
                </c:pt>
                <c:pt idx="2576">
                  <c:v>40365</c:v>
                </c:pt>
                <c:pt idx="2577">
                  <c:v>40366</c:v>
                </c:pt>
                <c:pt idx="2578">
                  <c:v>40367</c:v>
                </c:pt>
                <c:pt idx="2579">
                  <c:v>40368</c:v>
                </c:pt>
                <c:pt idx="2580">
                  <c:v>40371</c:v>
                </c:pt>
                <c:pt idx="2581">
                  <c:v>40372</c:v>
                </c:pt>
                <c:pt idx="2582">
                  <c:v>40373</c:v>
                </c:pt>
                <c:pt idx="2583">
                  <c:v>40374</c:v>
                </c:pt>
                <c:pt idx="2584">
                  <c:v>40375</c:v>
                </c:pt>
                <c:pt idx="2585">
                  <c:v>40378</c:v>
                </c:pt>
                <c:pt idx="2586">
                  <c:v>40379</c:v>
                </c:pt>
                <c:pt idx="2587">
                  <c:v>40380</c:v>
                </c:pt>
                <c:pt idx="2588">
                  <c:v>40381</c:v>
                </c:pt>
                <c:pt idx="2589">
                  <c:v>40382</c:v>
                </c:pt>
                <c:pt idx="2590">
                  <c:v>40385</c:v>
                </c:pt>
                <c:pt idx="2591">
                  <c:v>40386</c:v>
                </c:pt>
                <c:pt idx="2592">
                  <c:v>40387</c:v>
                </c:pt>
                <c:pt idx="2593">
                  <c:v>40388</c:v>
                </c:pt>
                <c:pt idx="2594">
                  <c:v>40389</c:v>
                </c:pt>
                <c:pt idx="2595">
                  <c:v>40392</c:v>
                </c:pt>
                <c:pt idx="2596">
                  <c:v>40393</c:v>
                </c:pt>
                <c:pt idx="2597">
                  <c:v>40394</c:v>
                </c:pt>
                <c:pt idx="2598">
                  <c:v>40395</c:v>
                </c:pt>
                <c:pt idx="2599">
                  <c:v>40396</c:v>
                </c:pt>
                <c:pt idx="2600">
                  <c:v>40399</c:v>
                </c:pt>
                <c:pt idx="2601">
                  <c:v>40400</c:v>
                </c:pt>
                <c:pt idx="2602">
                  <c:v>40401</c:v>
                </c:pt>
                <c:pt idx="2603">
                  <c:v>40402</c:v>
                </c:pt>
                <c:pt idx="2604">
                  <c:v>40403</c:v>
                </c:pt>
                <c:pt idx="2605">
                  <c:v>40406</c:v>
                </c:pt>
                <c:pt idx="2606">
                  <c:v>40407</c:v>
                </c:pt>
                <c:pt idx="2607">
                  <c:v>40408</c:v>
                </c:pt>
                <c:pt idx="2608">
                  <c:v>40409</c:v>
                </c:pt>
                <c:pt idx="2609">
                  <c:v>40410</c:v>
                </c:pt>
                <c:pt idx="2610">
                  <c:v>40413</c:v>
                </c:pt>
                <c:pt idx="2611">
                  <c:v>40414</c:v>
                </c:pt>
                <c:pt idx="2612">
                  <c:v>40415</c:v>
                </c:pt>
                <c:pt idx="2613">
                  <c:v>40416</c:v>
                </c:pt>
                <c:pt idx="2614">
                  <c:v>40417</c:v>
                </c:pt>
                <c:pt idx="2615">
                  <c:v>40420</c:v>
                </c:pt>
                <c:pt idx="2616">
                  <c:v>40421</c:v>
                </c:pt>
                <c:pt idx="2617">
                  <c:v>40422</c:v>
                </c:pt>
                <c:pt idx="2618">
                  <c:v>40423</c:v>
                </c:pt>
                <c:pt idx="2619">
                  <c:v>40424</c:v>
                </c:pt>
                <c:pt idx="2620">
                  <c:v>40428</c:v>
                </c:pt>
                <c:pt idx="2621">
                  <c:v>40429</c:v>
                </c:pt>
                <c:pt idx="2622">
                  <c:v>40430</c:v>
                </c:pt>
                <c:pt idx="2623">
                  <c:v>40431</c:v>
                </c:pt>
                <c:pt idx="2624">
                  <c:v>40434</c:v>
                </c:pt>
                <c:pt idx="2625">
                  <c:v>40435</c:v>
                </c:pt>
                <c:pt idx="2626">
                  <c:v>40436</c:v>
                </c:pt>
                <c:pt idx="2627">
                  <c:v>40437</c:v>
                </c:pt>
                <c:pt idx="2628">
                  <c:v>40438</c:v>
                </c:pt>
                <c:pt idx="2629">
                  <c:v>40441</c:v>
                </c:pt>
                <c:pt idx="2630">
                  <c:v>40442</c:v>
                </c:pt>
                <c:pt idx="2631">
                  <c:v>40443</c:v>
                </c:pt>
                <c:pt idx="2632">
                  <c:v>40444</c:v>
                </c:pt>
                <c:pt idx="2633">
                  <c:v>40445</c:v>
                </c:pt>
                <c:pt idx="2634">
                  <c:v>40448</c:v>
                </c:pt>
                <c:pt idx="2635">
                  <c:v>40449</c:v>
                </c:pt>
                <c:pt idx="2636">
                  <c:v>40450</c:v>
                </c:pt>
                <c:pt idx="2637">
                  <c:v>40451</c:v>
                </c:pt>
                <c:pt idx="2638">
                  <c:v>40452</c:v>
                </c:pt>
                <c:pt idx="2639">
                  <c:v>40455</c:v>
                </c:pt>
                <c:pt idx="2640">
                  <c:v>40456</c:v>
                </c:pt>
                <c:pt idx="2641">
                  <c:v>40457</c:v>
                </c:pt>
                <c:pt idx="2642">
                  <c:v>40458</c:v>
                </c:pt>
                <c:pt idx="2643">
                  <c:v>40459</c:v>
                </c:pt>
                <c:pt idx="2644">
                  <c:v>40462</c:v>
                </c:pt>
                <c:pt idx="2645">
                  <c:v>40463</c:v>
                </c:pt>
                <c:pt idx="2646">
                  <c:v>40464</c:v>
                </c:pt>
                <c:pt idx="2647">
                  <c:v>40465</c:v>
                </c:pt>
                <c:pt idx="2648">
                  <c:v>40466</c:v>
                </c:pt>
                <c:pt idx="2649">
                  <c:v>40469</c:v>
                </c:pt>
                <c:pt idx="2650">
                  <c:v>40470</c:v>
                </c:pt>
                <c:pt idx="2651">
                  <c:v>40471</c:v>
                </c:pt>
                <c:pt idx="2652">
                  <c:v>40472</c:v>
                </c:pt>
                <c:pt idx="2653">
                  <c:v>40473</c:v>
                </c:pt>
                <c:pt idx="2654">
                  <c:v>40476</c:v>
                </c:pt>
                <c:pt idx="2655">
                  <c:v>40477</c:v>
                </c:pt>
                <c:pt idx="2656">
                  <c:v>40478</c:v>
                </c:pt>
                <c:pt idx="2657">
                  <c:v>40479</c:v>
                </c:pt>
                <c:pt idx="2658">
                  <c:v>40480</c:v>
                </c:pt>
                <c:pt idx="2659">
                  <c:v>40483</c:v>
                </c:pt>
                <c:pt idx="2660">
                  <c:v>40484</c:v>
                </c:pt>
                <c:pt idx="2661">
                  <c:v>40485</c:v>
                </c:pt>
                <c:pt idx="2662">
                  <c:v>40486</c:v>
                </c:pt>
                <c:pt idx="2663">
                  <c:v>40487</c:v>
                </c:pt>
                <c:pt idx="2664">
                  <c:v>40490</c:v>
                </c:pt>
                <c:pt idx="2665">
                  <c:v>40491</c:v>
                </c:pt>
                <c:pt idx="2666">
                  <c:v>40492</c:v>
                </c:pt>
                <c:pt idx="2667">
                  <c:v>40493</c:v>
                </c:pt>
                <c:pt idx="2668">
                  <c:v>40494</c:v>
                </c:pt>
                <c:pt idx="2669">
                  <c:v>40497</c:v>
                </c:pt>
                <c:pt idx="2670">
                  <c:v>40498</c:v>
                </c:pt>
                <c:pt idx="2671">
                  <c:v>40499</c:v>
                </c:pt>
                <c:pt idx="2672">
                  <c:v>40500</c:v>
                </c:pt>
                <c:pt idx="2673">
                  <c:v>40501</c:v>
                </c:pt>
                <c:pt idx="2674">
                  <c:v>40504</c:v>
                </c:pt>
                <c:pt idx="2675">
                  <c:v>40505</c:v>
                </c:pt>
                <c:pt idx="2676">
                  <c:v>40506</c:v>
                </c:pt>
                <c:pt idx="2677">
                  <c:v>40508</c:v>
                </c:pt>
                <c:pt idx="2678">
                  <c:v>40511</c:v>
                </c:pt>
                <c:pt idx="2679">
                  <c:v>40512</c:v>
                </c:pt>
                <c:pt idx="2680">
                  <c:v>40513</c:v>
                </c:pt>
                <c:pt idx="2681">
                  <c:v>40514</c:v>
                </c:pt>
                <c:pt idx="2682">
                  <c:v>40515</c:v>
                </c:pt>
                <c:pt idx="2683">
                  <c:v>40518</c:v>
                </c:pt>
                <c:pt idx="2684">
                  <c:v>40519</c:v>
                </c:pt>
                <c:pt idx="2685">
                  <c:v>40520</c:v>
                </c:pt>
                <c:pt idx="2686">
                  <c:v>40521</c:v>
                </c:pt>
                <c:pt idx="2687">
                  <c:v>40522</c:v>
                </c:pt>
                <c:pt idx="2688">
                  <c:v>40525</c:v>
                </c:pt>
                <c:pt idx="2689">
                  <c:v>40526</c:v>
                </c:pt>
                <c:pt idx="2690">
                  <c:v>40527</c:v>
                </c:pt>
                <c:pt idx="2691">
                  <c:v>40528</c:v>
                </c:pt>
                <c:pt idx="2692">
                  <c:v>40529</c:v>
                </c:pt>
                <c:pt idx="2693">
                  <c:v>40532</c:v>
                </c:pt>
                <c:pt idx="2694">
                  <c:v>40533</c:v>
                </c:pt>
                <c:pt idx="2695">
                  <c:v>40534</c:v>
                </c:pt>
                <c:pt idx="2696">
                  <c:v>40535</c:v>
                </c:pt>
                <c:pt idx="2697">
                  <c:v>40539</c:v>
                </c:pt>
                <c:pt idx="2698">
                  <c:v>40540</c:v>
                </c:pt>
                <c:pt idx="2699">
                  <c:v>40541</c:v>
                </c:pt>
                <c:pt idx="2700">
                  <c:v>40542</c:v>
                </c:pt>
                <c:pt idx="2701">
                  <c:v>40543</c:v>
                </c:pt>
                <c:pt idx="2702">
                  <c:v>40546</c:v>
                </c:pt>
                <c:pt idx="2703">
                  <c:v>40547</c:v>
                </c:pt>
                <c:pt idx="2704">
                  <c:v>40548</c:v>
                </c:pt>
                <c:pt idx="2705">
                  <c:v>40549</c:v>
                </c:pt>
                <c:pt idx="2706">
                  <c:v>40550</c:v>
                </c:pt>
                <c:pt idx="2707">
                  <c:v>40553</c:v>
                </c:pt>
                <c:pt idx="2708">
                  <c:v>40554</c:v>
                </c:pt>
                <c:pt idx="2709">
                  <c:v>40555</c:v>
                </c:pt>
                <c:pt idx="2710">
                  <c:v>40556</c:v>
                </c:pt>
                <c:pt idx="2711">
                  <c:v>40557</c:v>
                </c:pt>
                <c:pt idx="2712">
                  <c:v>40561</c:v>
                </c:pt>
                <c:pt idx="2713">
                  <c:v>40562</c:v>
                </c:pt>
                <c:pt idx="2714">
                  <c:v>40563</c:v>
                </c:pt>
                <c:pt idx="2715">
                  <c:v>40564</c:v>
                </c:pt>
                <c:pt idx="2716">
                  <c:v>40567</c:v>
                </c:pt>
                <c:pt idx="2717">
                  <c:v>40568</c:v>
                </c:pt>
                <c:pt idx="2718">
                  <c:v>40569</c:v>
                </c:pt>
                <c:pt idx="2719">
                  <c:v>40570</c:v>
                </c:pt>
                <c:pt idx="2720">
                  <c:v>40571</c:v>
                </c:pt>
                <c:pt idx="2721">
                  <c:v>40574</c:v>
                </c:pt>
                <c:pt idx="2722">
                  <c:v>40575</c:v>
                </c:pt>
                <c:pt idx="2723">
                  <c:v>40576</c:v>
                </c:pt>
                <c:pt idx="2724">
                  <c:v>40577</c:v>
                </c:pt>
                <c:pt idx="2725">
                  <c:v>40578</c:v>
                </c:pt>
                <c:pt idx="2726">
                  <c:v>40581</c:v>
                </c:pt>
                <c:pt idx="2727">
                  <c:v>40582</c:v>
                </c:pt>
                <c:pt idx="2728">
                  <c:v>40583</c:v>
                </c:pt>
                <c:pt idx="2729">
                  <c:v>40584</c:v>
                </c:pt>
                <c:pt idx="2730">
                  <c:v>40585</c:v>
                </c:pt>
                <c:pt idx="2731">
                  <c:v>40588</c:v>
                </c:pt>
                <c:pt idx="2732">
                  <c:v>40589</c:v>
                </c:pt>
                <c:pt idx="2733">
                  <c:v>40590</c:v>
                </c:pt>
                <c:pt idx="2734">
                  <c:v>40591</c:v>
                </c:pt>
                <c:pt idx="2735">
                  <c:v>40592</c:v>
                </c:pt>
                <c:pt idx="2736">
                  <c:v>40596</c:v>
                </c:pt>
                <c:pt idx="2737">
                  <c:v>40597</c:v>
                </c:pt>
                <c:pt idx="2738">
                  <c:v>40598</c:v>
                </c:pt>
                <c:pt idx="2739">
                  <c:v>40599</c:v>
                </c:pt>
                <c:pt idx="2740">
                  <c:v>40602</c:v>
                </c:pt>
                <c:pt idx="2741">
                  <c:v>40603</c:v>
                </c:pt>
                <c:pt idx="2742">
                  <c:v>40604</c:v>
                </c:pt>
                <c:pt idx="2743">
                  <c:v>40605</c:v>
                </c:pt>
                <c:pt idx="2744">
                  <c:v>40606</c:v>
                </c:pt>
                <c:pt idx="2745">
                  <c:v>40609</c:v>
                </c:pt>
                <c:pt idx="2746">
                  <c:v>40610</c:v>
                </c:pt>
                <c:pt idx="2747">
                  <c:v>40611</c:v>
                </c:pt>
                <c:pt idx="2748">
                  <c:v>40612</c:v>
                </c:pt>
                <c:pt idx="2749">
                  <c:v>40613</c:v>
                </c:pt>
                <c:pt idx="2750">
                  <c:v>40616</c:v>
                </c:pt>
                <c:pt idx="2751">
                  <c:v>40617</c:v>
                </c:pt>
                <c:pt idx="2752">
                  <c:v>40618</c:v>
                </c:pt>
                <c:pt idx="2753">
                  <c:v>40619</c:v>
                </c:pt>
                <c:pt idx="2754">
                  <c:v>40620</c:v>
                </c:pt>
                <c:pt idx="2755">
                  <c:v>40623</c:v>
                </c:pt>
                <c:pt idx="2756">
                  <c:v>40624</c:v>
                </c:pt>
                <c:pt idx="2757">
                  <c:v>40625</c:v>
                </c:pt>
                <c:pt idx="2758">
                  <c:v>40626</c:v>
                </c:pt>
                <c:pt idx="2759">
                  <c:v>40627</c:v>
                </c:pt>
                <c:pt idx="2760">
                  <c:v>40630</c:v>
                </c:pt>
                <c:pt idx="2761">
                  <c:v>40631</c:v>
                </c:pt>
                <c:pt idx="2762">
                  <c:v>40632</c:v>
                </c:pt>
                <c:pt idx="2763">
                  <c:v>40633</c:v>
                </c:pt>
                <c:pt idx="2764">
                  <c:v>40634</c:v>
                </c:pt>
                <c:pt idx="2765">
                  <c:v>40637</c:v>
                </c:pt>
                <c:pt idx="2766">
                  <c:v>40638</c:v>
                </c:pt>
                <c:pt idx="2767">
                  <c:v>40639</c:v>
                </c:pt>
                <c:pt idx="2768">
                  <c:v>40640</c:v>
                </c:pt>
                <c:pt idx="2769">
                  <c:v>40641</c:v>
                </c:pt>
                <c:pt idx="2770">
                  <c:v>40644</c:v>
                </c:pt>
                <c:pt idx="2771">
                  <c:v>40645</c:v>
                </c:pt>
                <c:pt idx="2772">
                  <c:v>40646</c:v>
                </c:pt>
                <c:pt idx="2773">
                  <c:v>40647</c:v>
                </c:pt>
                <c:pt idx="2774">
                  <c:v>40648</c:v>
                </c:pt>
                <c:pt idx="2775">
                  <c:v>40651</c:v>
                </c:pt>
                <c:pt idx="2776">
                  <c:v>40652</c:v>
                </c:pt>
                <c:pt idx="2777">
                  <c:v>40653</c:v>
                </c:pt>
                <c:pt idx="2778">
                  <c:v>40654</c:v>
                </c:pt>
                <c:pt idx="2779">
                  <c:v>40658</c:v>
                </c:pt>
                <c:pt idx="2780">
                  <c:v>40659</c:v>
                </c:pt>
                <c:pt idx="2781">
                  <c:v>40660</c:v>
                </c:pt>
                <c:pt idx="2782">
                  <c:v>40661</c:v>
                </c:pt>
                <c:pt idx="2783">
                  <c:v>40662</c:v>
                </c:pt>
                <c:pt idx="2784">
                  <c:v>40665</c:v>
                </c:pt>
                <c:pt idx="2785">
                  <c:v>40666</c:v>
                </c:pt>
                <c:pt idx="2786">
                  <c:v>40667</c:v>
                </c:pt>
                <c:pt idx="2787">
                  <c:v>40668</c:v>
                </c:pt>
                <c:pt idx="2788">
                  <c:v>40669</c:v>
                </c:pt>
                <c:pt idx="2789">
                  <c:v>40672</c:v>
                </c:pt>
                <c:pt idx="2790">
                  <c:v>40673</c:v>
                </c:pt>
                <c:pt idx="2791">
                  <c:v>40674</c:v>
                </c:pt>
                <c:pt idx="2792">
                  <c:v>40675</c:v>
                </c:pt>
                <c:pt idx="2793">
                  <c:v>40676</c:v>
                </c:pt>
                <c:pt idx="2794">
                  <c:v>40679</c:v>
                </c:pt>
                <c:pt idx="2795">
                  <c:v>40680</c:v>
                </c:pt>
                <c:pt idx="2796">
                  <c:v>40681</c:v>
                </c:pt>
                <c:pt idx="2797">
                  <c:v>40682</c:v>
                </c:pt>
                <c:pt idx="2798">
                  <c:v>40683</c:v>
                </c:pt>
                <c:pt idx="2799">
                  <c:v>40686</c:v>
                </c:pt>
                <c:pt idx="2800">
                  <c:v>40687</c:v>
                </c:pt>
                <c:pt idx="2801">
                  <c:v>40688</c:v>
                </c:pt>
                <c:pt idx="2802">
                  <c:v>40689</c:v>
                </c:pt>
                <c:pt idx="2803">
                  <c:v>40690</c:v>
                </c:pt>
                <c:pt idx="2804">
                  <c:v>40694</c:v>
                </c:pt>
                <c:pt idx="2805">
                  <c:v>40695</c:v>
                </c:pt>
                <c:pt idx="2806">
                  <c:v>40696</c:v>
                </c:pt>
                <c:pt idx="2807">
                  <c:v>40697</c:v>
                </c:pt>
                <c:pt idx="2808">
                  <c:v>40700</c:v>
                </c:pt>
                <c:pt idx="2809">
                  <c:v>40701</c:v>
                </c:pt>
                <c:pt idx="2810">
                  <c:v>40702</c:v>
                </c:pt>
                <c:pt idx="2811">
                  <c:v>40703</c:v>
                </c:pt>
                <c:pt idx="2812">
                  <c:v>40704</c:v>
                </c:pt>
                <c:pt idx="2813">
                  <c:v>40707</c:v>
                </c:pt>
                <c:pt idx="2814">
                  <c:v>40708</c:v>
                </c:pt>
                <c:pt idx="2815">
                  <c:v>40709</c:v>
                </c:pt>
                <c:pt idx="2816">
                  <c:v>40710</c:v>
                </c:pt>
                <c:pt idx="2817">
                  <c:v>40711</c:v>
                </c:pt>
                <c:pt idx="2818">
                  <c:v>40714</c:v>
                </c:pt>
                <c:pt idx="2819">
                  <c:v>40715</c:v>
                </c:pt>
                <c:pt idx="2820">
                  <c:v>40716</c:v>
                </c:pt>
                <c:pt idx="2821">
                  <c:v>40717</c:v>
                </c:pt>
                <c:pt idx="2822">
                  <c:v>40718</c:v>
                </c:pt>
                <c:pt idx="2823">
                  <c:v>40721</c:v>
                </c:pt>
                <c:pt idx="2824">
                  <c:v>40722</c:v>
                </c:pt>
                <c:pt idx="2825">
                  <c:v>40723</c:v>
                </c:pt>
                <c:pt idx="2826">
                  <c:v>40724</c:v>
                </c:pt>
                <c:pt idx="2827">
                  <c:v>40725</c:v>
                </c:pt>
                <c:pt idx="2828">
                  <c:v>40729</c:v>
                </c:pt>
                <c:pt idx="2829">
                  <c:v>40730</c:v>
                </c:pt>
                <c:pt idx="2830">
                  <c:v>40731</c:v>
                </c:pt>
                <c:pt idx="2831">
                  <c:v>40732</c:v>
                </c:pt>
                <c:pt idx="2832">
                  <c:v>40735</c:v>
                </c:pt>
                <c:pt idx="2833">
                  <c:v>40736</c:v>
                </c:pt>
                <c:pt idx="2834">
                  <c:v>40737</c:v>
                </c:pt>
                <c:pt idx="2835">
                  <c:v>40738</c:v>
                </c:pt>
                <c:pt idx="2836">
                  <c:v>40739</c:v>
                </c:pt>
                <c:pt idx="2837">
                  <c:v>40742</c:v>
                </c:pt>
                <c:pt idx="2838">
                  <c:v>40743</c:v>
                </c:pt>
                <c:pt idx="2839">
                  <c:v>40744</c:v>
                </c:pt>
                <c:pt idx="2840">
                  <c:v>40745</c:v>
                </c:pt>
                <c:pt idx="2841">
                  <c:v>40746</c:v>
                </c:pt>
                <c:pt idx="2842">
                  <c:v>40749</c:v>
                </c:pt>
                <c:pt idx="2843">
                  <c:v>40750</c:v>
                </c:pt>
                <c:pt idx="2844">
                  <c:v>40751</c:v>
                </c:pt>
                <c:pt idx="2845">
                  <c:v>40752</c:v>
                </c:pt>
                <c:pt idx="2846">
                  <c:v>40753</c:v>
                </c:pt>
                <c:pt idx="2847">
                  <c:v>40756</c:v>
                </c:pt>
                <c:pt idx="2848">
                  <c:v>40757</c:v>
                </c:pt>
                <c:pt idx="2849">
                  <c:v>40758</c:v>
                </c:pt>
                <c:pt idx="2850">
                  <c:v>40759</c:v>
                </c:pt>
                <c:pt idx="2851">
                  <c:v>40760</c:v>
                </c:pt>
                <c:pt idx="2852">
                  <c:v>40763</c:v>
                </c:pt>
                <c:pt idx="2853">
                  <c:v>40764</c:v>
                </c:pt>
                <c:pt idx="2854">
                  <c:v>40765</c:v>
                </c:pt>
                <c:pt idx="2855">
                  <c:v>40766</c:v>
                </c:pt>
                <c:pt idx="2856">
                  <c:v>40767</c:v>
                </c:pt>
                <c:pt idx="2857">
                  <c:v>40770</c:v>
                </c:pt>
                <c:pt idx="2858">
                  <c:v>40771</c:v>
                </c:pt>
                <c:pt idx="2859">
                  <c:v>40772</c:v>
                </c:pt>
                <c:pt idx="2860">
                  <c:v>40773</c:v>
                </c:pt>
                <c:pt idx="2861">
                  <c:v>40774</c:v>
                </c:pt>
                <c:pt idx="2862">
                  <c:v>40777</c:v>
                </c:pt>
                <c:pt idx="2863">
                  <c:v>40778</c:v>
                </c:pt>
                <c:pt idx="2864">
                  <c:v>40779</c:v>
                </c:pt>
                <c:pt idx="2865">
                  <c:v>40780</c:v>
                </c:pt>
                <c:pt idx="2866">
                  <c:v>40781</c:v>
                </c:pt>
                <c:pt idx="2867">
                  <c:v>40784</c:v>
                </c:pt>
                <c:pt idx="2868">
                  <c:v>40785</c:v>
                </c:pt>
                <c:pt idx="2869">
                  <c:v>40786</c:v>
                </c:pt>
                <c:pt idx="2870">
                  <c:v>40787</c:v>
                </c:pt>
                <c:pt idx="2871">
                  <c:v>40788</c:v>
                </c:pt>
                <c:pt idx="2872">
                  <c:v>40792</c:v>
                </c:pt>
                <c:pt idx="2873">
                  <c:v>40793</c:v>
                </c:pt>
                <c:pt idx="2874">
                  <c:v>40794</c:v>
                </c:pt>
                <c:pt idx="2875">
                  <c:v>40795</c:v>
                </c:pt>
                <c:pt idx="2876">
                  <c:v>40798</c:v>
                </c:pt>
                <c:pt idx="2877">
                  <c:v>40799</c:v>
                </c:pt>
                <c:pt idx="2878">
                  <c:v>40800</c:v>
                </c:pt>
                <c:pt idx="2879">
                  <c:v>40801</c:v>
                </c:pt>
                <c:pt idx="2880">
                  <c:v>40802</c:v>
                </c:pt>
                <c:pt idx="2881">
                  <c:v>40805</c:v>
                </c:pt>
                <c:pt idx="2882">
                  <c:v>40806</c:v>
                </c:pt>
                <c:pt idx="2883">
                  <c:v>40807</c:v>
                </c:pt>
                <c:pt idx="2884">
                  <c:v>40808</c:v>
                </c:pt>
                <c:pt idx="2885">
                  <c:v>40809</c:v>
                </c:pt>
                <c:pt idx="2886">
                  <c:v>40812</c:v>
                </c:pt>
                <c:pt idx="2887">
                  <c:v>40813</c:v>
                </c:pt>
                <c:pt idx="2888">
                  <c:v>40814</c:v>
                </c:pt>
                <c:pt idx="2889">
                  <c:v>40815</c:v>
                </c:pt>
                <c:pt idx="2890">
                  <c:v>40816</c:v>
                </c:pt>
                <c:pt idx="2891">
                  <c:v>40819</c:v>
                </c:pt>
                <c:pt idx="2892">
                  <c:v>40820</c:v>
                </c:pt>
                <c:pt idx="2893">
                  <c:v>40821</c:v>
                </c:pt>
                <c:pt idx="2894">
                  <c:v>40822</c:v>
                </c:pt>
                <c:pt idx="2895">
                  <c:v>40823</c:v>
                </c:pt>
                <c:pt idx="2896">
                  <c:v>40826</c:v>
                </c:pt>
                <c:pt idx="2897">
                  <c:v>40827</c:v>
                </c:pt>
                <c:pt idx="2898">
                  <c:v>40828</c:v>
                </c:pt>
                <c:pt idx="2899">
                  <c:v>40829</c:v>
                </c:pt>
                <c:pt idx="2900">
                  <c:v>40830</c:v>
                </c:pt>
                <c:pt idx="2901">
                  <c:v>40833</c:v>
                </c:pt>
                <c:pt idx="2902">
                  <c:v>40834</c:v>
                </c:pt>
                <c:pt idx="2903">
                  <c:v>40835</c:v>
                </c:pt>
                <c:pt idx="2904">
                  <c:v>40836</c:v>
                </c:pt>
                <c:pt idx="2905">
                  <c:v>40837</c:v>
                </c:pt>
                <c:pt idx="2906">
                  <c:v>40840</c:v>
                </c:pt>
                <c:pt idx="2907">
                  <c:v>40841</c:v>
                </c:pt>
                <c:pt idx="2908">
                  <c:v>40842</c:v>
                </c:pt>
                <c:pt idx="2909">
                  <c:v>40843</c:v>
                </c:pt>
                <c:pt idx="2910">
                  <c:v>40844</c:v>
                </c:pt>
                <c:pt idx="2911">
                  <c:v>40847</c:v>
                </c:pt>
                <c:pt idx="2912">
                  <c:v>40848</c:v>
                </c:pt>
                <c:pt idx="2913">
                  <c:v>40849</c:v>
                </c:pt>
                <c:pt idx="2914">
                  <c:v>40850</c:v>
                </c:pt>
                <c:pt idx="2915">
                  <c:v>40851</c:v>
                </c:pt>
                <c:pt idx="2916">
                  <c:v>40854</c:v>
                </c:pt>
                <c:pt idx="2917">
                  <c:v>40855</c:v>
                </c:pt>
                <c:pt idx="2918">
                  <c:v>40856</c:v>
                </c:pt>
                <c:pt idx="2919">
                  <c:v>40857</c:v>
                </c:pt>
                <c:pt idx="2920">
                  <c:v>40858</c:v>
                </c:pt>
                <c:pt idx="2921">
                  <c:v>40861</c:v>
                </c:pt>
                <c:pt idx="2922">
                  <c:v>40862</c:v>
                </c:pt>
                <c:pt idx="2923">
                  <c:v>40863</c:v>
                </c:pt>
                <c:pt idx="2924">
                  <c:v>40864</c:v>
                </c:pt>
                <c:pt idx="2925">
                  <c:v>40865</c:v>
                </c:pt>
                <c:pt idx="2926">
                  <c:v>40868</c:v>
                </c:pt>
                <c:pt idx="2927">
                  <c:v>40869</c:v>
                </c:pt>
                <c:pt idx="2928">
                  <c:v>40870</c:v>
                </c:pt>
                <c:pt idx="2929">
                  <c:v>40872</c:v>
                </c:pt>
                <c:pt idx="2930">
                  <c:v>40875</c:v>
                </c:pt>
                <c:pt idx="2931">
                  <c:v>40876</c:v>
                </c:pt>
                <c:pt idx="2932">
                  <c:v>40877</c:v>
                </c:pt>
                <c:pt idx="2933">
                  <c:v>40878</c:v>
                </c:pt>
                <c:pt idx="2934">
                  <c:v>40879</c:v>
                </c:pt>
                <c:pt idx="2935">
                  <c:v>40882</c:v>
                </c:pt>
                <c:pt idx="2936">
                  <c:v>40883</c:v>
                </c:pt>
                <c:pt idx="2937">
                  <c:v>40884</c:v>
                </c:pt>
                <c:pt idx="2938">
                  <c:v>40885</c:v>
                </c:pt>
                <c:pt idx="2939">
                  <c:v>40886</c:v>
                </c:pt>
                <c:pt idx="2940">
                  <c:v>40889</c:v>
                </c:pt>
                <c:pt idx="2941">
                  <c:v>40890</c:v>
                </c:pt>
                <c:pt idx="2942">
                  <c:v>40891</c:v>
                </c:pt>
                <c:pt idx="2943">
                  <c:v>40892</c:v>
                </c:pt>
                <c:pt idx="2944">
                  <c:v>40893</c:v>
                </c:pt>
                <c:pt idx="2945">
                  <c:v>40896</c:v>
                </c:pt>
                <c:pt idx="2946">
                  <c:v>40897</c:v>
                </c:pt>
                <c:pt idx="2947">
                  <c:v>40898</c:v>
                </c:pt>
                <c:pt idx="2948">
                  <c:v>40899</c:v>
                </c:pt>
                <c:pt idx="2949">
                  <c:v>40900</c:v>
                </c:pt>
                <c:pt idx="2950">
                  <c:v>40904</c:v>
                </c:pt>
                <c:pt idx="2951">
                  <c:v>40905</c:v>
                </c:pt>
                <c:pt idx="2952">
                  <c:v>40906</c:v>
                </c:pt>
                <c:pt idx="2953">
                  <c:v>40907</c:v>
                </c:pt>
                <c:pt idx="2954">
                  <c:v>40911</c:v>
                </c:pt>
                <c:pt idx="2955">
                  <c:v>40912</c:v>
                </c:pt>
                <c:pt idx="2956">
                  <c:v>40913</c:v>
                </c:pt>
                <c:pt idx="2957">
                  <c:v>40914</c:v>
                </c:pt>
                <c:pt idx="2958">
                  <c:v>40917</c:v>
                </c:pt>
                <c:pt idx="2959">
                  <c:v>40918</c:v>
                </c:pt>
                <c:pt idx="2960">
                  <c:v>40919</c:v>
                </c:pt>
                <c:pt idx="2961">
                  <c:v>40920</c:v>
                </c:pt>
                <c:pt idx="2962">
                  <c:v>40921</c:v>
                </c:pt>
                <c:pt idx="2963">
                  <c:v>40925</c:v>
                </c:pt>
                <c:pt idx="2964">
                  <c:v>40926</c:v>
                </c:pt>
                <c:pt idx="2965">
                  <c:v>40927</c:v>
                </c:pt>
                <c:pt idx="2966">
                  <c:v>40928</c:v>
                </c:pt>
                <c:pt idx="2967">
                  <c:v>40931</c:v>
                </c:pt>
                <c:pt idx="2968">
                  <c:v>40932</c:v>
                </c:pt>
                <c:pt idx="2969">
                  <c:v>40933</c:v>
                </c:pt>
                <c:pt idx="2970">
                  <c:v>40934</c:v>
                </c:pt>
                <c:pt idx="2971">
                  <c:v>40935</c:v>
                </c:pt>
                <c:pt idx="2972">
                  <c:v>40938</c:v>
                </c:pt>
                <c:pt idx="2973">
                  <c:v>40939</c:v>
                </c:pt>
                <c:pt idx="2974">
                  <c:v>40940</c:v>
                </c:pt>
                <c:pt idx="2975">
                  <c:v>40941</c:v>
                </c:pt>
                <c:pt idx="2976">
                  <c:v>40942</c:v>
                </c:pt>
                <c:pt idx="2977">
                  <c:v>40945</c:v>
                </c:pt>
                <c:pt idx="2978">
                  <c:v>40946</c:v>
                </c:pt>
                <c:pt idx="2979">
                  <c:v>40947</c:v>
                </c:pt>
                <c:pt idx="2980">
                  <c:v>40948</c:v>
                </c:pt>
                <c:pt idx="2981">
                  <c:v>40949</c:v>
                </c:pt>
                <c:pt idx="2982">
                  <c:v>40952</c:v>
                </c:pt>
                <c:pt idx="2983">
                  <c:v>40953</c:v>
                </c:pt>
                <c:pt idx="2984">
                  <c:v>40954</c:v>
                </c:pt>
                <c:pt idx="2985">
                  <c:v>40955</c:v>
                </c:pt>
                <c:pt idx="2986">
                  <c:v>40956</c:v>
                </c:pt>
                <c:pt idx="2987">
                  <c:v>40960</c:v>
                </c:pt>
                <c:pt idx="2988">
                  <c:v>40961</c:v>
                </c:pt>
                <c:pt idx="2989">
                  <c:v>40962</c:v>
                </c:pt>
                <c:pt idx="2990">
                  <c:v>40963</c:v>
                </c:pt>
                <c:pt idx="2991">
                  <c:v>40966</c:v>
                </c:pt>
                <c:pt idx="2992">
                  <c:v>40967</c:v>
                </c:pt>
                <c:pt idx="2993">
                  <c:v>40968</c:v>
                </c:pt>
                <c:pt idx="2994">
                  <c:v>40969</c:v>
                </c:pt>
                <c:pt idx="2995">
                  <c:v>40970</c:v>
                </c:pt>
                <c:pt idx="2996">
                  <c:v>40973</c:v>
                </c:pt>
                <c:pt idx="2997">
                  <c:v>40974</c:v>
                </c:pt>
                <c:pt idx="2998">
                  <c:v>40975</c:v>
                </c:pt>
                <c:pt idx="2999">
                  <c:v>40976</c:v>
                </c:pt>
                <c:pt idx="3000">
                  <c:v>40977</c:v>
                </c:pt>
                <c:pt idx="3001">
                  <c:v>40980</c:v>
                </c:pt>
                <c:pt idx="3002">
                  <c:v>40981</c:v>
                </c:pt>
                <c:pt idx="3003">
                  <c:v>40982</c:v>
                </c:pt>
                <c:pt idx="3004">
                  <c:v>40983</c:v>
                </c:pt>
                <c:pt idx="3005">
                  <c:v>40984</c:v>
                </c:pt>
                <c:pt idx="3006">
                  <c:v>40987</c:v>
                </c:pt>
                <c:pt idx="3007">
                  <c:v>40988</c:v>
                </c:pt>
                <c:pt idx="3008">
                  <c:v>40989</c:v>
                </c:pt>
                <c:pt idx="3009">
                  <c:v>40990</c:v>
                </c:pt>
                <c:pt idx="3010">
                  <c:v>40991</c:v>
                </c:pt>
                <c:pt idx="3011">
                  <c:v>40994</c:v>
                </c:pt>
                <c:pt idx="3012">
                  <c:v>40995</c:v>
                </c:pt>
                <c:pt idx="3013">
                  <c:v>40996</c:v>
                </c:pt>
                <c:pt idx="3014">
                  <c:v>40997</c:v>
                </c:pt>
                <c:pt idx="3015">
                  <c:v>40998</c:v>
                </c:pt>
                <c:pt idx="3016">
                  <c:v>41001</c:v>
                </c:pt>
                <c:pt idx="3017">
                  <c:v>41002</c:v>
                </c:pt>
                <c:pt idx="3018">
                  <c:v>41003</c:v>
                </c:pt>
                <c:pt idx="3019">
                  <c:v>41004</c:v>
                </c:pt>
                <c:pt idx="3020">
                  <c:v>41008</c:v>
                </c:pt>
                <c:pt idx="3021">
                  <c:v>41009</c:v>
                </c:pt>
                <c:pt idx="3022">
                  <c:v>41010</c:v>
                </c:pt>
                <c:pt idx="3023">
                  <c:v>41011</c:v>
                </c:pt>
                <c:pt idx="3024">
                  <c:v>41012</c:v>
                </c:pt>
                <c:pt idx="3025">
                  <c:v>41015</c:v>
                </c:pt>
                <c:pt idx="3026">
                  <c:v>41016</c:v>
                </c:pt>
                <c:pt idx="3027">
                  <c:v>41017</c:v>
                </c:pt>
                <c:pt idx="3028">
                  <c:v>41018</c:v>
                </c:pt>
                <c:pt idx="3029">
                  <c:v>41019</c:v>
                </c:pt>
                <c:pt idx="3030">
                  <c:v>41022</c:v>
                </c:pt>
                <c:pt idx="3031">
                  <c:v>41023</c:v>
                </c:pt>
                <c:pt idx="3032">
                  <c:v>41024</c:v>
                </c:pt>
                <c:pt idx="3033">
                  <c:v>41025</c:v>
                </c:pt>
                <c:pt idx="3034">
                  <c:v>41026</c:v>
                </c:pt>
                <c:pt idx="3035">
                  <c:v>41029</c:v>
                </c:pt>
                <c:pt idx="3036">
                  <c:v>41030</c:v>
                </c:pt>
                <c:pt idx="3037">
                  <c:v>41031</c:v>
                </c:pt>
                <c:pt idx="3038">
                  <c:v>41032</c:v>
                </c:pt>
                <c:pt idx="3039">
                  <c:v>41033</c:v>
                </c:pt>
                <c:pt idx="3040">
                  <c:v>41036</c:v>
                </c:pt>
                <c:pt idx="3041">
                  <c:v>41037</c:v>
                </c:pt>
                <c:pt idx="3042">
                  <c:v>41038</c:v>
                </c:pt>
                <c:pt idx="3043">
                  <c:v>41039</c:v>
                </c:pt>
                <c:pt idx="3044">
                  <c:v>41040</c:v>
                </c:pt>
                <c:pt idx="3045">
                  <c:v>41043</c:v>
                </c:pt>
                <c:pt idx="3046">
                  <c:v>41044</c:v>
                </c:pt>
                <c:pt idx="3047">
                  <c:v>41045</c:v>
                </c:pt>
                <c:pt idx="3048">
                  <c:v>41046</c:v>
                </c:pt>
                <c:pt idx="3049">
                  <c:v>41047</c:v>
                </c:pt>
                <c:pt idx="3050">
                  <c:v>41050</c:v>
                </c:pt>
                <c:pt idx="3051">
                  <c:v>41051</c:v>
                </c:pt>
                <c:pt idx="3052">
                  <c:v>41052</c:v>
                </c:pt>
                <c:pt idx="3053">
                  <c:v>41053</c:v>
                </c:pt>
                <c:pt idx="3054">
                  <c:v>41054</c:v>
                </c:pt>
                <c:pt idx="3055">
                  <c:v>41058</c:v>
                </c:pt>
                <c:pt idx="3056">
                  <c:v>41059</c:v>
                </c:pt>
                <c:pt idx="3057">
                  <c:v>41060</c:v>
                </c:pt>
                <c:pt idx="3058">
                  <c:v>41061</c:v>
                </c:pt>
                <c:pt idx="3059">
                  <c:v>41064</c:v>
                </c:pt>
                <c:pt idx="3060">
                  <c:v>41065</c:v>
                </c:pt>
                <c:pt idx="3061">
                  <c:v>41066</c:v>
                </c:pt>
                <c:pt idx="3062">
                  <c:v>41067</c:v>
                </c:pt>
                <c:pt idx="3063">
                  <c:v>41068</c:v>
                </c:pt>
                <c:pt idx="3064">
                  <c:v>41071</c:v>
                </c:pt>
                <c:pt idx="3065">
                  <c:v>41072</c:v>
                </c:pt>
                <c:pt idx="3066">
                  <c:v>41073</c:v>
                </c:pt>
                <c:pt idx="3067">
                  <c:v>41074</c:v>
                </c:pt>
                <c:pt idx="3068">
                  <c:v>41075</c:v>
                </c:pt>
                <c:pt idx="3069">
                  <c:v>41078</c:v>
                </c:pt>
                <c:pt idx="3070">
                  <c:v>41079</c:v>
                </c:pt>
                <c:pt idx="3071">
                  <c:v>41080</c:v>
                </c:pt>
                <c:pt idx="3072">
                  <c:v>41081</c:v>
                </c:pt>
                <c:pt idx="3073">
                  <c:v>41082</c:v>
                </c:pt>
                <c:pt idx="3074">
                  <c:v>41085</c:v>
                </c:pt>
                <c:pt idx="3075">
                  <c:v>41086</c:v>
                </c:pt>
                <c:pt idx="3076">
                  <c:v>41087</c:v>
                </c:pt>
                <c:pt idx="3077">
                  <c:v>41088</c:v>
                </c:pt>
                <c:pt idx="3078">
                  <c:v>41089</c:v>
                </c:pt>
                <c:pt idx="3079">
                  <c:v>41092</c:v>
                </c:pt>
                <c:pt idx="3080">
                  <c:v>41093</c:v>
                </c:pt>
                <c:pt idx="3081">
                  <c:v>41095</c:v>
                </c:pt>
                <c:pt idx="3082">
                  <c:v>41096</c:v>
                </c:pt>
                <c:pt idx="3083">
                  <c:v>41099</c:v>
                </c:pt>
                <c:pt idx="3084">
                  <c:v>41100</c:v>
                </c:pt>
                <c:pt idx="3085">
                  <c:v>41101</c:v>
                </c:pt>
                <c:pt idx="3086">
                  <c:v>41102</c:v>
                </c:pt>
                <c:pt idx="3087">
                  <c:v>41103</c:v>
                </c:pt>
                <c:pt idx="3088">
                  <c:v>41106</c:v>
                </c:pt>
                <c:pt idx="3089">
                  <c:v>41107</c:v>
                </c:pt>
                <c:pt idx="3090">
                  <c:v>41108</c:v>
                </c:pt>
                <c:pt idx="3091">
                  <c:v>41109</c:v>
                </c:pt>
                <c:pt idx="3092">
                  <c:v>41110</c:v>
                </c:pt>
                <c:pt idx="3093">
                  <c:v>41113</c:v>
                </c:pt>
                <c:pt idx="3094">
                  <c:v>41114</c:v>
                </c:pt>
                <c:pt idx="3095">
                  <c:v>41115</c:v>
                </c:pt>
                <c:pt idx="3096">
                  <c:v>41116</c:v>
                </c:pt>
                <c:pt idx="3097">
                  <c:v>41117</c:v>
                </c:pt>
                <c:pt idx="3098">
                  <c:v>41120</c:v>
                </c:pt>
                <c:pt idx="3099">
                  <c:v>41121</c:v>
                </c:pt>
                <c:pt idx="3100">
                  <c:v>41122</c:v>
                </c:pt>
                <c:pt idx="3101">
                  <c:v>41123</c:v>
                </c:pt>
                <c:pt idx="3102">
                  <c:v>41124</c:v>
                </c:pt>
                <c:pt idx="3103">
                  <c:v>41127</c:v>
                </c:pt>
                <c:pt idx="3104">
                  <c:v>41128</c:v>
                </c:pt>
                <c:pt idx="3105">
                  <c:v>41129</c:v>
                </c:pt>
                <c:pt idx="3106">
                  <c:v>41130</c:v>
                </c:pt>
                <c:pt idx="3107">
                  <c:v>41131</c:v>
                </c:pt>
                <c:pt idx="3108">
                  <c:v>41134</c:v>
                </c:pt>
                <c:pt idx="3109">
                  <c:v>41135</c:v>
                </c:pt>
                <c:pt idx="3110">
                  <c:v>41136</c:v>
                </c:pt>
                <c:pt idx="3111">
                  <c:v>41137</c:v>
                </c:pt>
                <c:pt idx="3112">
                  <c:v>41138</c:v>
                </c:pt>
                <c:pt idx="3113">
                  <c:v>41141</c:v>
                </c:pt>
                <c:pt idx="3114">
                  <c:v>41142</c:v>
                </c:pt>
                <c:pt idx="3115">
                  <c:v>41143</c:v>
                </c:pt>
                <c:pt idx="3116">
                  <c:v>41144</c:v>
                </c:pt>
                <c:pt idx="3117">
                  <c:v>41145</c:v>
                </c:pt>
                <c:pt idx="3118">
                  <c:v>41148</c:v>
                </c:pt>
                <c:pt idx="3119">
                  <c:v>41149</c:v>
                </c:pt>
                <c:pt idx="3120">
                  <c:v>41150</c:v>
                </c:pt>
                <c:pt idx="3121">
                  <c:v>41151</c:v>
                </c:pt>
                <c:pt idx="3122">
                  <c:v>41152</c:v>
                </c:pt>
                <c:pt idx="3123">
                  <c:v>41156</c:v>
                </c:pt>
                <c:pt idx="3124">
                  <c:v>41157</c:v>
                </c:pt>
                <c:pt idx="3125">
                  <c:v>41158</c:v>
                </c:pt>
                <c:pt idx="3126">
                  <c:v>41159</c:v>
                </c:pt>
                <c:pt idx="3127">
                  <c:v>41162</c:v>
                </c:pt>
                <c:pt idx="3128">
                  <c:v>41163</c:v>
                </c:pt>
                <c:pt idx="3129">
                  <c:v>41164</c:v>
                </c:pt>
                <c:pt idx="3130">
                  <c:v>41165</c:v>
                </c:pt>
                <c:pt idx="3131">
                  <c:v>41166</c:v>
                </c:pt>
                <c:pt idx="3132">
                  <c:v>41169</c:v>
                </c:pt>
                <c:pt idx="3133">
                  <c:v>41170</c:v>
                </c:pt>
                <c:pt idx="3134">
                  <c:v>41171</c:v>
                </c:pt>
                <c:pt idx="3135">
                  <c:v>41172</c:v>
                </c:pt>
                <c:pt idx="3136">
                  <c:v>41173</c:v>
                </c:pt>
                <c:pt idx="3137">
                  <c:v>41176</c:v>
                </c:pt>
                <c:pt idx="3138">
                  <c:v>41177</c:v>
                </c:pt>
                <c:pt idx="3139">
                  <c:v>41178</c:v>
                </c:pt>
                <c:pt idx="3140">
                  <c:v>41179</c:v>
                </c:pt>
                <c:pt idx="3141">
                  <c:v>41180</c:v>
                </c:pt>
                <c:pt idx="3142">
                  <c:v>41183</c:v>
                </c:pt>
                <c:pt idx="3143">
                  <c:v>41184</c:v>
                </c:pt>
                <c:pt idx="3144">
                  <c:v>41185</c:v>
                </c:pt>
                <c:pt idx="3145">
                  <c:v>41186</c:v>
                </c:pt>
                <c:pt idx="3146">
                  <c:v>41187</c:v>
                </c:pt>
                <c:pt idx="3147">
                  <c:v>41190</c:v>
                </c:pt>
                <c:pt idx="3148">
                  <c:v>41191</c:v>
                </c:pt>
                <c:pt idx="3149">
                  <c:v>41192</c:v>
                </c:pt>
                <c:pt idx="3150">
                  <c:v>41193</c:v>
                </c:pt>
                <c:pt idx="3151">
                  <c:v>41194</c:v>
                </c:pt>
                <c:pt idx="3152">
                  <c:v>41197</c:v>
                </c:pt>
                <c:pt idx="3153">
                  <c:v>41198</c:v>
                </c:pt>
                <c:pt idx="3154">
                  <c:v>41199</c:v>
                </c:pt>
                <c:pt idx="3155">
                  <c:v>41200</c:v>
                </c:pt>
                <c:pt idx="3156">
                  <c:v>41201</c:v>
                </c:pt>
                <c:pt idx="3157">
                  <c:v>41204</c:v>
                </c:pt>
                <c:pt idx="3158">
                  <c:v>41205</c:v>
                </c:pt>
                <c:pt idx="3159">
                  <c:v>41206</c:v>
                </c:pt>
                <c:pt idx="3160">
                  <c:v>41207</c:v>
                </c:pt>
                <c:pt idx="3161">
                  <c:v>41208</c:v>
                </c:pt>
                <c:pt idx="3162">
                  <c:v>41213</c:v>
                </c:pt>
                <c:pt idx="3163">
                  <c:v>41214</c:v>
                </c:pt>
                <c:pt idx="3164">
                  <c:v>41215</c:v>
                </c:pt>
                <c:pt idx="3165">
                  <c:v>41218</c:v>
                </c:pt>
                <c:pt idx="3166">
                  <c:v>41219</c:v>
                </c:pt>
                <c:pt idx="3167">
                  <c:v>41220</c:v>
                </c:pt>
                <c:pt idx="3168">
                  <c:v>41221</c:v>
                </c:pt>
                <c:pt idx="3169">
                  <c:v>41222</c:v>
                </c:pt>
                <c:pt idx="3170">
                  <c:v>41225</c:v>
                </c:pt>
                <c:pt idx="3171">
                  <c:v>41226</c:v>
                </c:pt>
                <c:pt idx="3172">
                  <c:v>41227</c:v>
                </c:pt>
                <c:pt idx="3173">
                  <c:v>41228</c:v>
                </c:pt>
                <c:pt idx="3174">
                  <c:v>41229</c:v>
                </c:pt>
                <c:pt idx="3175">
                  <c:v>41232</c:v>
                </c:pt>
                <c:pt idx="3176">
                  <c:v>41233</c:v>
                </c:pt>
                <c:pt idx="3177">
                  <c:v>41234</c:v>
                </c:pt>
                <c:pt idx="3178">
                  <c:v>41236</c:v>
                </c:pt>
                <c:pt idx="3179">
                  <c:v>41239</c:v>
                </c:pt>
                <c:pt idx="3180">
                  <c:v>41240</c:v>
                </c:pt>
                <c:pt idx="3181">
                  <c:v>41241</c:v>
                </c:pt>
                <c:pt idx="3182">
                  <c:v>41242</c:v>
                </c:pt>
                <c:pt idx="3183">
                  <c:v>41243</c:v>
                </c:pt>
                <c:pt idx="3184">
                  <c:v>41246</c:v>
                </c:pt>
                <c:pt idx="3185">
                  <c:v>41247</c:v>
                </c:pt>
                <c:pt idx="3186">
                  <c:v>41248</c:v>
                </c:pt>
                <c:pt idx="3187">
                  <c:v>41249</c:v>
                </c:pt>
                <c:pt idx="3188">
                  <c:v>41250</c:v>
                </c:pt>
                <c:pt idx="3189">
                  <c:v>41253</c:v>
                </c:pt>
                <c:pt idx="3190">
                  <c:v>41254</c:v>
                </c:pt>
                <c:pt idx="3191">
                  <c:v>41255</c:v>
                </c:pt>
                <c:pt idx="3192">
                  <c:v>41256</c:v>
                </c:pt>
                <c:pt idx="3193">
                  <c:v>41257</c:v>
                </c:pt>
                <c:pt idx="3194">
                  <c:v>41260</c:v>
                </c:pt>
                <c:pt idx="3195">
                  <c:v>41261</c:v>
                </c:pt>
                <c:pt idx="3196">
                  <c:v>41262</c:v>
                </c:pt>
                <c:pt idx="3197">
                  <c:v>41263</c:v>
                </c:pt>
                <c:pt idx="3198">
                  <c:v>41264</c:v>
                </c:pt>
                <c:pt idx="3199">
                  <c:v>41267</c:v>
                </c:pt>
                <c:pt idx="3200">
                  <c:v>41269</c:v>
                </c:pt>
                <c:pt idx="3201">
                  <c:v>41270</c:v>
                </c:pt>
                <c:pt idx="3202">
                  <c:v>41271</c:v>
                </c:pt>
                <c:pt idx="3203">
                  <c:v>41274</c:v>
                </c:pt>
                <c:pt idx="3204">
                  <c:v>41276</c:v>
                </c:pt>
                <c:pt idx="3205">
                  <c:v>41277</c:v>
                </c:pt>
                <c:pt idx="3206">
                  <c:v>41278</c:v>
                </c:pt>
                <c:pt idx="3207">
                  <c:v>41281</c:v>
                </c:pt>
                <c:pt idx="3208">
                  <c:v>41282</c:v>
                </c:pt>
                <c:pt idx="3209">
                  <c:v>41283</c:v>
                </c:pt>
                <c:pt idx="3210">
                  <c:v>41284</c:v>
                </c:pt>
                <c:pt idx="3211">
                  <c:v>41285</c:v>
                </c:pt>
                <c:pt idx="3212">
                  <c:v>41288</c:v>
                </c:pt>
                <c:pt idx="3213">
                  <c:v>41289</c:v>
                </c:pt>
                <c:pt idx="3214">
                  <c:v>41290</c:v>
                </c:pt>
                <c:pt idx="3215">
                  <c:v>41291</c:v>
                </c:pt>
                <c:pt idx="3216">
                  <c:v>41292</c:v>
                </c:pt>
                <c:pt idx="3217">
                  <c:v>41296</c:v>
                </c:pt>
                <c:pt idx="3218">
                  <c:v>41297</c:v>
                </c:pt>
                <c:pt idx="3219">
                  <c:v>41298</c:v>
                </c:pt>
                <c:pt idx="3220">
                  <c:v>41299</c:v>
                </c:pt>
                <c:pt idx="3221">
                  <c:v>41302</c:v>
                </c:pt>
                <c:pt idx="3222">
                  <c:v>41303</c:v>
                </c:pt>
                <c:pt idx="3223">
                  <c:v>41304</c:v>
                </c:pt>
                <c:pt idx="3224">
                  <c:v>41305</c:v>
                </c:pt>
                <c:pt idx="3225">
                  <c:v>41306</c:v>
                </c:pt>
                <c:pt idx="3226">
                  <c:v>41309</c:v>
                </c:pt>
                <c:pt idx="3227">
                  <c:v>41310</c:v>
                </c:pt>
                <c:pt idx="3228">
                  <c:v>41311</c:v>
                </c:pt>
                <c:pt idx="3229">
                  <c:v>41312</c:v>
                </c:pt>
                <c:pt idx="3230">
                  <c:v>41313</c:v>
                </c:pt>
                <c:pt idx="3231">
                  <c:v>41316</c:v>
                </c:pt>
                <c:pt idx="3232">
                  <c:v>41317</c:v>
                </c:pt>
                <c:pt idx="3233">
                  <c:v>41318</c:v>
                </c:pt>
                <c:pt idx="3234">
                  <c:v>41319</c:v>
                </c:pt>
                <c:pt idx="3235">
                  <c:v>41320</c:v>
                </c:pt>
                <c:pt idx="3236">
                  <c:v>41324</c:v>
                </c:pt>
                <c:pt idx="3237">
                  <c:v>41325</c:v>
                </c:pt>
                <c:pt idx="3238">
                  <c:v>41326</c:v>
                </c:pt>
                <c:pt idx="3239">
                  <c:v>41327</c:v>
                </c:pt>
                <c:pt idx="3240">
                  <c:v>41330</c:v>
                </c:pt>
                <c:pt idx="3241">
                  <c:v>41331</c:v>
                </c:pt>
                <c:pt idx="3242">
                  <c:v>41332</c:v>
                </c:pt>
                <c:pt idx="3243">
                  <c:v>41333</c:v>
                </c:pt>
                <c:pt idx="3244">
                  <c:v>41334</c:v>
                </c:pt>
                <c:pt idx="3245">
                  <c:v>41337</c:v>
                </c:pt>
                <c:pt idx="3246">
                  <c:v>41338</c:v>
                </c:pt>
                <c:pt idx="3247">
                  <c:v>41339</c:v>
                </c:pt>
                <c:pt idx="3248">
                  <c:v>41340</c:v>
                </c:pt>
                <c:pt idx="3249">
                  <c:v>41341</c:v>
                </c:pt>
                <c:pt idx="3250">
                  <c:v>41344</c:v>
                </c:pt>
                <c:pt idx="3251">
                  <c:v>41345</c:v>
                </c:pt>
                <c:pt idx="3252">
                  <c:v>41346</c:v>
                </c:pt>
                <c:pt idx="3253">
                  <c:v>41347</c:v>
                </c:pt>
                <c:pt idx="3254">
                  <c:v>41348</c:v>
                </c:pt>
                <c:pt idx="3255">
                  <c:v>41351</c:v>
                </c:pt>
                <c:pt idx="3256">
                  <c:v>41352</c:v>
                </c:pt>
                <c:pt idx="3257">
                  <c:v>41353</c:v>
                </c:pt>
                <c:pt idx="3258">
                  <c:v>41354</c:v>
                </c:pt>
                <c:pt idx="3259">
                  <c:v>41355</c:v>
                </c:pt>
                <c:pt idx="3260">
                  <c:v>41358</c:v>
                </c:pt>
                <c:pt idx="3261">
                  <c:v>41359</c:v>
                </c:pt>
                <c:pt idx="3262">
                  <c:v>41360</c:v>
                </c:pt>
                <c:pt idx="3263">
                  <c:v>41361</c:v>
                </c:pt>
                <c:pt idx="3264">
                  <c:v>41365</c:v>
                </c:pt>
                <c:pt idx="3265">
                  <c:v>41366</c:v>
                </c:pt>
                <c:pt idx="3266">
                  <c:v>41367</c:v>
                </c:pt>
                <c:pt idx="3267">
                  <c:v>41368</c:v>
                </c:pt>
                <c:pt idx="3268">
                  <c:v>41369</c:v>
                </c:pt>
                <c:pt idx="3269">
                  <c:v>41372</c:v>
                </c:pt>
                <c:pt idx="3270">
                  <c:v>41373</c:v>
                </c:pt>
                <c:pt idx="3271">
                  <c:v>41374</c:v>
                </c:pt>
                <c:pt idx="3272">
                  <c:v>41375</c:v>
                </c:pt>
                <c:pt idx="3273">
                  <c:v>41376</c:v>
                </c:pt>
                <c:pt idx="3274">
                  <c:v>41379</c:v>
                </c:pt>
                <c:pt idx="3275">
                  <c:v>41380</c:v>
                </c:pt>
                <c:pt idx="3276">
                  <c:v>41381</c:v>
                </c:pt>
                <c:pt idx="3277">
                  <c:v>41382</c:v>
                </c:pt>
                <c:pt idx="3278">
                  <c:v>41383</c:v>
                </c:pt>
                <c:pt idx="3279">
                  <c:v>41386</c:v>
                </c:pt>
                <c:pt idx="3280">
                  <c:v>41387</c:v>
                </c:pt>
                <c:pt idx="3281">
                  <c:v>41388</c:v>
                </c:pt>
                <c:pt idx="3282">
                  <c:v>41389</c:v>
                </c:pt>
                <c:pt idx="3283">
                  <c:v>41390</c:v>
                </c:pt>
                <c:pt idx="3284">
                  <c:v>41393</c:v>
                </c:pt>
                <c:pt idx="3285">
                  <c:v>41394</c:v>
                </c:pt>
                <c:pt idx="3286">
                  <c:v>41395</c:v>
                </c:pt>
                <c:pt idx="3287">
                  <c:v>41396</c:v>
                </c:pt>
                <c:pt idx="3288">
                  <c:v>41397</c:v>
                </c:pt>
                <c:pt idx="3289">
                  <c:v>41400</c:v>
                </c:pt>
                <c:pt idx="3290">
                  <c:v>41401</c:v>
                </c:pt>
                <c:pt idx="3291">
                  <c:v>41402</c:v>
                </c:pt>
                <c:pt idx="3292">
                  <c:v>41403</c:v>
                </c:pt>
                <c:pt idx="3293">
                  <c:v>41404</c:v>
                </c:pt>
                <c:pt idx="3294">
                  <c:v>41407</c:v>
                </c:pt>
                <c:pt idx="3295">
                  <c:v>41408</c:v>
                </c:pt>
                <c:pt idx="3296">
                  <c:v>41409</c:v>
                </c:pt>
                <c:pt idx="3297">
                  <c:v>41410</c:v>
                </c:pt>
                <c:pt idx="3298">
                  <c:v>41411</c:v>
                </c:pt>
                <c:pt idx="3299">
                  <c:v>41414</c:v>
                </c:pt>
                <c:pt idx="3300">
                  <c:v>41415</c:v>
                </c:pt>
                <c:pt idx="3301">
                  <c:v>41416</c:v>
                </c:pt>
                <c:pt idx="3302">
                  <c:v>41417</c:v>
                </c:pt>
                <c:pt idx="3303">
                  <c:v>41418</c:v>
                </c:pt>
                <c:pt idx="3304">
                  <c:v>41422</c:v>
                </c:pt>
                <c:pt idx="3305">
                  <c:v>41423</c:v>
                </c:pt>
                <c:pt idx="3306">
                  <c:v>41424</c:v>
                </c:pt>
                <c:pt idx="3307">
                  <c:v>41425</c:v>
                </c:pt>
                <c:pt idx="3308">
                  <c:v>41428</c:v>
                </c:pt>
                <c:pt idx="3309">
                  <c:v>41429</c:v>
                </c:pt>
                <c:pt idx="3310">
                  <c:v>41430</c:v>
                </c:pt>
                <c:pt idx="3311">
                  <c:v>41431</c:v>
                </c:pt>
                <c:pt idx="3312">
                  <c:v>41432</c:v>
                </c:pt>
                <c:pt idx="3313">
                  <c:v>41435</c:v>
                </c:pt>
                <c:pt idx="3314">
                  <c:v>41436</c:v>
                </c:pt>
                <c:pt idx="3315">
                  <c:v>41437</c:v>
                </c:pt>
                <c:pt idx="3316">
                  <c:v>41438</c:v>
                </c:pt>
                <c:pt idx="3317">
                  <c:v>41439</c:v>
                </c:pt>
                <c:pt idx="3318">
                  <c:v>41442</c:v>
                </c:pt>
                <c:pt idx="3319">
                  <c:v>41443</c:v>
                </c:pt>
                <c:pt idx="3320">
                  <c:v>41444</c:v>
                </c:pt>
                <c:pt idx="3321">
                  <c:v>41445</c:v>
                </c:pt>
                <c:pt idx="3322">
                  <c:v>41446</c:v>
                </c:pt>
                <c:pt idx="3323">
                  <c:v>41449</c:v>
                </c:pt>
                <c:pt idx="3324">
                  <c:v>41450</c:v>
                </c:pt>
                <c:pt idx="3325">
                  <c:v>41451</c:v>
                </c:pt>
                <c:pt idx="3326">
                  <c:v>41452</c:v>
                </c:pt>
                <c:pt idx="3327">
                  <c:v>41453</c:v>
                </c:pt>
                <c:pt idx="3328">
                  <c:v>41456</c:v>
                </c:pt>
                <c:pt idx="3329">
                  <c:v>41457</c:v>
                </c:pt>
                <c:pt idx="3330">
                  <c:v>41458</c:v>
                </c:pt>
                <c:pt idx="3331">
                  <c:v>41460</c:v>
                </c:pt>
                <c:pt idx="3332">
                  <c:v>41463</c:v>
                </c:pt>
                <c:pt idx="3333">
                  <c:v>41464</c:v>
                </c:pt>
                <c:pt idx="3334">
                  <c:v>41465</c:v>
                </c:pt>
                <c:pt idx="3335">
                  <c:v>41466</c:v>
                </c:pt>
                <c:pt idx="3336">
                  <c:v>41467</c:v>
                </c:pt>
                <c:pt idx="3337">
                  <c:v>41470</c:v>
                </c:pt>
                <c:pt idx="3338">
                  <c:v>41471</c:v>
                </c:pt>
                <c:pt idx="3339">
                  <c:v>41472</c:v>
                </c:pt>
                <c:pt idx="3340">
                  <c:v>41473</c:v>
                </c:pt>
                <c:pt idx="3341">
                  <c:v>41474</c:v>
                </c:pt>
                <c:pt idx="3342">
                  <c:v>41477</c:v>
                </c:pt>
                <c:pt idx="3343">
                  <c:v>41478</c:v>
                </c:pt>
                <c:pt idx="3344">
                  <c:v>41479</c:v>
                </c:pt>
                <c:pt idx="3345">
                  <c:v>41480</c:v>
                </c:pt>
                <c:pt idx="3346">
                  <c:v>41481</c:v>
                </c:pt>
                <c:pt idx="3347">
                  <c:v>41484</c:v>
                </c:pt>
                <c:pt idx="3348">
                  <c:v>41485</c:v>
                </c:pt>
                <c:pt idx="3349">
                  <c:v>41486</c:v>
                </c:pt>
                <c:pt idx="3350">
                  <c:v>41487</c:v>
                </c:pt>
                <c:pt idx="3351">
                  <c:v>41488</c:v>
                </c:pt>
                <c:pt idx="3352">
                  <c:v>41491</c:v>
                </c:pt>
                <c:pt idx="3353">
                  <c:v>41492</c:v>
                </c:pt>
                <c:pt idx="3354">
                  <c:v>41493</c:v>
                </c:pt>
                <c:pt idx="3355">
                  <c:v>41494</c:v>
                </c:pt>
                <c:pt idx="3356">
                  <c:v>41495</c:v>
                </c:pt>
                <c:pt idx="3357">
                  <c:v>41498</c:v>
                </c:pt>
                <c:pt idx="3358">
                  <c:v>41499</c:v>
                </c:pt>
                <c:pt idx="3359">
                  <c:v>41500</c:v>
                </c:pt>
                <c:pt idx="3360">
                  <c:v>41501</c:v>
                </c:pt>
                <c:pt idx="3361">
                  <c:v>41502</c:v>
                </c:pt>
                <c:pt idx="3362">
                  <c:v>41505</c:v>
                </c:pt>
                <c:pt idx="3363">
                  <c:v>41506</c:v>
                </c:pt>
                <c:pt idx="3364">
                  <c:v>41507</c:v>
                </c:pt>
                <c:pt idx="3365">
                  <c:v>41508</c:v>
                </c:pt>
                <c:pt idx="3366">
                  <c:v>41509</c:v>
                </c:pt>
                <c:pt idx="3367">
                  <c:v>41512</c:v>
                </c:pt>
                <c:pt idx="3368">
                  <c:v>41513</c:v>
                </c:pt>
                <c:pt idx="3369">
                  <c:v>41514</c:v>
                </c:pt>
                <c:pt idx="3370">
                  <c:v>41515</c:v>
                </c:pt>
                <c:pt idx="3371">
                  <c:v>41516</c:v>
                </c:pt>
                <c:pt idx="3372">
                  <c:v>41520</c:v>
                </c:pt>
                <c:pt idx="3373">
                  <c:v>41521</c:v>
                </c:pt>
                <c:pt idx="3374">
                  <c:v>41522</c:v>
                </c:pt>
                <c:pt idx="3375">
                  <c:v>41523</c:v>
                </c:pt>
                <c:pt idx="3376">
                  <c:v>41526</c:v>
                </c:pt>
                <c:pt idx="3377">
                  <c:v>41527</c:v>
                </c:pt>
                <c:pt idx="3378">
                  <c:v>41528</c:v>
                </c:pt>
                <c:pt idx="3379">
                  <c:v>41529</c:v>
                </c:pt>
                <c:pt idx="3380">
                  <c:v>41530</c:v>
                </c:pt>
                <c:pt idx="3381">
                  <c:v>41533</c:v>
                </c:pt>
                <c:pt idx="3382">
                  <c:v>41534</c:v>
                </c:pt>
                <c:pt idx="3383">
                  <c:v>41535</c:v>
                </c:pt>
                <c:pt idx="3384">
                  <c:v>41536</c:v>
                </c:pt>
                <c:pt idx="3385">
                  <c:v>41537</c:v>
                </c:pt>
                <c:pt idx="3386">
                  <c:v>41540</c:v>
                </c:pt>
                <c:pt idx="3387">
                  <c:v>41541</c:v>
                </c:pt>
                <c:pt idx="3388">
                  <c:v>41542</c:v>
                </c:pt>
                <c:pt idx="3389">
                  <c:v>41543</c:v>
                </c:pt>
                <c:pt idx="3390">
                  <c:v>41544</c:v>
                </c:pt>
                <c:pt idx="3391">
                  <c:v>41547</c:v>
                </c:pt>
                <c:pt idx="3392">
                  <c:v>41548</c:v>
                </c:pt>
                <c:pt idx="3393">
                  <c:v>41549</c:v>
                </c:pt>
                <c:pt idx="3394">
                  <c:v>41550</c:v>
                </c:pt>
                <c:pt idx="3395">
                  <c:v>41551</c:v>
                </c:pt>
                <c:pt idx="3396">
                  <c:v>41554</c:v>
                </c:pt>
                <c:pt idx="3397">
                  <c:v>41555</c:v>
                </c:pt>
                <c:pt idx="3398">
                  <c:v>41556</c:v>
                </c:pt>
                <c:pt idx="3399">
                  <c:v>41557</c:v>
                </c:pt>
                <c:pt idx="3400">
                  <c:v>41558</c:v>
                </c:pt>
                <c:pt idx="3401">
                  <c:v>41561</c:v>
                </c:pt>
                <c:pt idx="3402">
                  <c:v>41562</c:v>
                </c:pt>
                <c:pt idx="3403">
                  <c:v>41563</c:v>
                </c:pt>
                <c:pt idx="3404">
                  <c:v>41564</c:v>
                </c:pt>
                <c:pt idx="3405">
                  <c:v>41565</c:v>
                </c:pt>
                <c:pt idx="3406">
                  <c:v>41568</c:v>
                </c:pt>
                <c:pt idx="3407">
                  <c:v>41569</c:v>
                </c:pt>
                <c:pt idx="3408">
                  <c:v>41570</c:v>
                </c:pt>
                <c:pt idx="3409">
                  <c:v>41571</c:v>
                </c:pt>
                <c:pt idx="3410">
                  <c:v>41572</c:v>
                </c:pt>
                <c:pt idx="3411">
                  <c:v>41575</c:v>
                </c:pt>
                <c:pt idx="3412">
                  <c:v>41576</c:v>
                </c:pt>
                <c:pt idx="3413">
                  <c:v>41577</c:v>
                </c:pt>
                <c:pt idx="3414">
                  <c:v>41578</c:v>
                </c:pt>
                <c:pt idx="3415">
                  <c:v>41579</c:v>
                </c:pt>
                <c:pt idx="3416">
                  <c:v>41582</c:v>
                </c:pt>
                <c:pt idx="3417">
                  <c:v>41583</c:v>
                </c:pt>
                <c:pt idx="3418">
                  <c:v>41584</c:v>
                </c:pt>
                <c:pt idx="3419">
                  <c:v>41585</c:v>
                </c:pt>
                <c:pt idx="3420">
                  <c:v>41586</c:v>
                </c:pt>
                <c:pt idx="3421">
                  <c:v>41589</c:v>
                </c:pt>
                <c:pt idx="3422">
                  <c:v>41590</c:v>
                </c:pt>
                <c:pt idx="3423">
                  <c:v>41591</c:v>
                </c:pt>
                <c:pt idx="3424">
                  <c:v>41592</c:v>
                </c:pt>
                <c:pt idx="3425">
                  <c:v>41593</c:v>
                </c:pt>
                <c:pt idx="3426">
                  <c:v>41596</c:v>
                </c:pt>
                <c:pt idx="3427">
                  <c:v>41597</c:v>
                </c:pt>
                <c:pt idx="3428">
                  <c:v>41598</c:v>
                </c:pt>
                <c:pt idx="3429">
                  <c:v>41599</c:v>
                </c:pt>
                <c:pt idx="3430">
                  <c:v>41600</c:v>
                </c:pt>
                <c:pt idx="3431">
                  <c:v>41603</c:v>
                </c:pt>
                <c:pt idx="3432">
                  <c:v>41604</c:v>
                </c:pt>
                <c:pt idx="3433">
                  <c:v>41605</c:v>
                </c:pt>
                <c:pt idx="3434">
                  <c:v>41607</c:v>
                </c:pt>
                <c:pt idx="3435">
                  <c:v>41610</c:v>
                </c:pt>
                <c:pt idx="3436">
                  <c:v>41611</c:v>
                </c:pt>
                <c:pt idx="3437">
                  <c:v>41612</c:v>
                </c:pt>
                <c:pt idx="3438">
                  <c:v>41613</c:v>
                </c:pt>
                <c:pt idx="3439">
                  <c:v>41614</c:v>
                </c:pt>
                <c:pt idx="3440">
                  <c:v>41617</c:v>
                </c:pt>
                <c:pt idx="3441">
                  <c:v>41618</c:v>
                </c:pt>
                <c:pt idx="3442">
                  <c:v>41619</c:v>
                </c:pt>
                <c:pt idx="3443">
                  <c:v>41620</c:v>
                </c:pt>
                <c:pt idx="3444">
                  <c:v>41621</c:v>
                </c:pt>
                <c:pt idx="3445">
                  <c:v>41624</c:v>
                </c:pt>
                <c:pt idx="3446">
                  <c:v>41625</c:v>
                </c:pt>
                <c:pt idx="3447">
                  <c:v>41626</c:v>
                </c:pt>
                <c:pt idx="3448">
                  <c:v>41627</c:v>
                </c:pt>
                <c:pt idx="3449">
                  <c:v>41628</c:v>
                </c:pt>
                <c:pt idx="3450">
                  <c:v>41631</c:v>
                </c:pt>
                <c:pt idx="3451">
                  <c:v>41632</c:v>
                </c:pt>
                <c:pt idx="3452">
                  <c:v>41634</c:v>
                </c:pt>
                <c:pt idx="3453">
                  <c:v>41635</c:v>
                </c:pt>
                <c:pt idx="3454">
                  <c:v>41638</c:v>
                </c:pt>
                <c:pt idx="3455">
                  <c:v>41639</c:v>
                </c:pt>
                <c:pt idx="3456">
                  <c:v>41641</c:v>
                </c:pt>
                <c:pt idx="3457">
                  <c:v>41642</c:v>
                </c:pt>
                <c:pt idx="3458">
                  <c:v>41645</c:v>
                </c:pt>
                <c:pt idx="3459">
                  <c:v>41646</c:v>
                </c:pt>
                <c:pt idx="3460">
                  <c:v>41647</c:v>
                </c:pt>
                <c:pt idx="3461">
                  <c:v>41648</c:v>
                </c:pt>
                <c:pt idx="3462">
                  <c:v>41649</c:v>
                </c:pt>
                <c:pt idx="3463">
                  <c:v>41652</c:v>
                </c:pt>
                <c:pt idx="3464">
                  <c:v>41653</c:v>
                </c:pt>
                <c:pt idx="3465">
                  <c:v>41654</c:v>
                </c:pt>
                <c:pt idx="3466">
                  <c:v>41655</c:v>
                </c:pt>
                <c:pt idx="3467">
                  <c:v>41656</c:v>
                </c:pt>
                <c:pt idx="3468">
                  <c:v>41660</c:v>
                </c:pt>
                <c:pt idx="3469">
                  <c:v>41661</c:v>
                </c:pt>
                <c:pt idx="3470">
                  <c:v>41662</c:v>
                </c:pt>
                <c:pt idx="3471">
                  <c:v>41663</c:v>
                </c:pt>
                <c:pt idx="3472">
                  <c:v>41666</c:v>
                </c:pt>
                <c:pt idx="3473">
                  <c:v>41667</c:v>
                </c:pt>
                <c:pt idx="3474">
                  <c:v>41668</c:v>
                </c:pt>
                <c:pt idx="3475">
                  <c:v>41669</c:v>
                </c:pt>
                <c:pt idx="3476">
                  <c:v>41670</c:v>
                </c:pt>
                <c:pt idx="3477">
                  <c:v>41673</c:v>
                </c:pt>
                <c:pt idx="3478">
                  <c:v>41674</c:v>
                </c:pt>
                <c:pt idx="3479">
                  <c:v>41675</c:v>
                </c:pt>
                <c:pt idx="3480">
                  <c:v>41676</c:v>
                </c:pt>
                <c:pt idx="3481">
                  <c:v>41677</c:v>
                </c:pt>
                <c:pt idx="3482">
                  <c:v>41680</c:v>
                </c:pt>
                <c:pt idx="3483">
                  <c:v>41681</c:v>
                </c:pt>
                <c:pt idx="3484">
                  <c:v>41682</c:v>
                </c:pt>
                <c:pt idx="3485">
                  <c:v>41683</c:v>
                </c:pt>
                <c:pt idx="3486">
                  <c:v>41684</c:v>
                </c:pt>
                <c:pt idx="3487">
                  <c:v>41688</c:v>
                </c:pt>
                <c:pt idx="3488">
                  <c:v>41689</c:v>
                </c:pt>
                <c:pt idx="3489">
                  <c:v>41690</c:v>
                </c:pt>
                <c:pt idx="3490">
                  <c:v>41691</c:v>
                </c:pt>
                <c:pt idx="3491">
                  <c:v>41694</c:v>
                </c:pt>
                <c:pt idx="3492">
                  <c:v>41695</c:v>
                </c:pt>
                <c:pt idx="3493">
                  <c:v>41696</c:v>
                </c:pt>
                <c:pt idx="3494">
                  <c:v>41697</c:v>
                </c:pt>
                <c:pt idx="3495">
                  <c:v>41698</c:v>
                </c:pt>
                <c:pt idx="3496">
                  <c:v>41701</c:v>
                </c:pt>
                <c:pt idx="3497">
                  <c:v>41702</c:v>
                </c:pt>
                <c:pt idx="3498">
                  <c:v>41703</c:v>
                </c:pt>
                <c:pt idx="3499">
                  <c:v>41704</c:v>
                </c:pt>
                <c:pt idx="3500">
                  <c:v>41705</c:v>
                </c:pt>
                <c:pt idx="3501">
                  <c:v>41708</c:v>
                </c:pt>
                <c:pt idx="3502">
                  <c:v>41709</c:v>
                </c:pt>
                <c:pt idx="3503">
                  <c:v>41710</c:v>
                </c:pt>
                <c:pt idx="3504">
                  <c:v>41711</c:v>
                </c:pt>
                <c:pt idx="3505">
                  <c:v>41712</c:v>
                </c:pt>
                <c:pt idx="3506">
                  <c:v>41715</c:v>
                </c:pt>
                <c:pt idx="3507">
                  <c:v>41716</c:v>
                </c:pt>
                <c:pt idx="3508">
                  <c:v>41717</c:v>
                </c:pt>
                <c:pt idx="3509">
                  <c:v>41718</c:v>
                </c:pt>
                <c:pt idx="3510">
                  <c:v>41719</c:v>
                </c:pt>
                <c:pt idx="3511">
                  <c:v>41722</c:v>
                </c:pt>
                <c:pt idx="3512">
                  <c:v>41723</c:v>
                </c:pt>
                <c:pt idx="3513">
                  <c:v>41724</c:v>
                </c:pt>
                <c:pt idx="3514">
                  <c:v>41725</c:v>
                </c:pt>
                <c:pt idx="3515">
                  <c:v>41726</c:v>
                </c:pt>
                <c:pt idx="3516">
                  <c:v>41729</c:v>
                </c:pt>
                <c:pt idx="3517">
                  <c:v>41730</c:v>
                </c:pt>
                <c:pt idx="3518">
                  <c:v>41731</c:v>
                </c:pt>
                <c:pt idx="3519">
                  <c:v>41732</c:v>
                </c:pt>
                <c:pt idx="3520">
                  <c:v>41733</c:v>
                </c:pt>
                <c:pt idx="3521">
                  <c:v>41736</c:v>
                </c:pt>
                <c:pt idx="3522">
                  <c:v>41737</c:v>
                </c:pt>
                <c:pt idx="3523">
                  <c:v>41738</c:v>
                </c:pt>
                <c:pt idx="3524">
                  <c:v>41739</c:v>
                </c:pt>
                <c:pt idx="3525">
                  <c:v>41740</c:v>
                </c:pt>
                <c:pt idx="3526">
                  <c:v>41743</c:v>
                </c:pt>
                <c:pt idx="3527">
                  <c:v>41744</c:v>
                </c:pt>
                <c:pt idx="3528">
                  <c:v>41745</c:v>
                </c:pt>
                <c:pt idx="3529">
                  <c:v>41746</c:v>
                </c:pt>
                <c:pt idx="3530">
                  <c:v>41750</c:v>
                </c:pt>
                <c:pt idx="3531">
                  <c:v>41751</c:v>
                </c:pt>
                <c:pt idx="3532">
                  <c:v>41752</c:v>
                </c:pt>
                <c:pt idx="3533">
                  <c:v>41753</c:v>
                </c:pt>
                <c:pt idx="3534">
                  <c:v>41754</c:v>
                </c:pt>
                <c:pt idx="3535">
                  <c:v>41757</c:v>
                </c:pt>
                <c:pt idx="3536">
                  <c:v>41758</c:v>
                </c:pt>
                <c:pt idx="3537">
                  <c:v>41759</c:v>
                </c:pt>
                <c:pt idx="3538">
                  <c:v>41760</c:v>
                </c:pt>
                <c:pt idx="3539">
                  <c:v>41761</c:v>
                </c:pt>
                <c:pt idx="3540">
                  <c:v>41764</c:v>
                </c:pt>
                <c:pt idx="3541">
                  <c:v>41765</c:v>
                </c:pt>
                <c:pt idx="3542">
                  <c:v>41766</c:v>
                </c:pt>
                <c:pt idx="3543">
                  <c:v>41767</c:v>
                </c:pt>
                <c:pt idx="3544">
                  <c:v>41768</c:v>
                </c:pt>
                <c:pt idx="3545">
                  <c:v>41771</c:v>
                </c:pt>
                <c:pt idx="3546">
                  <c:v>41772</c:v>
                </c:pt>
                <c:pt idx="3547">
                  <c:v>41773</c:v>
                </c:pt>
                <c:pt idx="3548">
                  <c:v>41774</c:v>
                </c:pt>
                <c:pt idx="3549">
                  <c:v>41775</c:v>
                </c:pt>
                <c:pt idx="3550">
                  <c:v>41778</c:v>
                </c:pt>
                <c:pt idx="3551">
                  <c:v>41779</c:v>
                </c:pt>
                <c:pt idx="3552">
                  <c:v>41780</c:v>
                </c:pt>
                <c:pt idx="3553">
                  <c:v>41781</c:v>
                </c:pt>
                <c:pt idx="3554">
                  <c:v>41782</c:v>
                </c:pt>
                <c:pt idx="3555">
                  <c:v>41786</c:v>
                </c:pt>
                <c:pt idx="3556">
                  <c:v>41787</c:v>
                </c:pt>
                <c:pt idx="3557">
                  <c:v>41788</c:v>
                </c:pt>
                <c:pt idx="3558">
                  <c:v>41789</c:v>
                </c:pt>
                <c:pt idx="3559">
                  <c:v>41792</c:v>
                </c:pt>
                <c:pt idx="3560">
                  <c:v>41793</c:v>
                </c:pt>
                <c:pt idx="3561">
                  <c:v>41794</c:v>
                </c:pt>
                <c:pt idx="3562">
                  <c:v>41795</c:v>
                </c:pt>
                <c:pt idx="3563">
                  <c:v>41796</c:v>
                </c:pt>
                <c:pt idx="3564">
                  <c:v>41799</c:v>
                </c:pt>
                <c:pt idx="3565">
                  <c:v>41800</c:v>
                </c:pt>
                <c:pt idx="3566">
                  <c:v>41801</c:v>
                </c:pt>
                <c:pt idx="3567">
                  <c:v>41802</c:v>
                </c:pt>
                <c:pt idx="3568">
                  <c:v>41803</c:v>
                </c:pt>
                <c:pt idx="3569">
                  <c:v>41806</c:v>
                </c:pt>
                <c:pt idx="3570">
                  <c:v>41807</c:v>
                </c:pt>
                <c:pt idx="3571">
                  <c:v>41808</c:v>
                </c:pt>
                <c:pt idx="3572">
                  <c:v>41809</c:v>
                </c:pt>
                <c:pt idx="3573">
                  <c:v>41810</c:v>
                </c:pt>
                <c:pt idx="3574">
                  <c:v>41813</c:v>
                </c:pt>
                <c:pt idx="3575">
                  <c:v>41814</c:v>
                </c:pt>
                <c:pt idx="3576">
                  <c:v>41815</c:v>
                </c:pt>
                <c:pt idx="3577">
                  <c:v>41816</c:v>
                </c:pt>
                <c:pt idx="3578">
                  <c:v>41817</c:v>
                </c:pt>
                <c:pt idx="3579">
                  <c:v>41820</c:v>
                </c:pt>
                <c:pt idx="3580">
                  <c:v>41821</c:v>
                </c:pt>
                <c:pt idx="3581">
                  <c:v>41822</c:v>
                </c:pt>
                <c:pt idx="3582">
                  <c:v>41823</c:v>
                </c:pt>
                <c:pt idx="3583">
                  <c:v>41827</c:v>
                </c:pt>
                <c:pt idx="3584">
                  <c:v>41828</c:v>
                </c:pt>
                <c:pt idx="3585">
                  <c:v>41829</c:v>
                </c:pt>
                <c:pt idx="3586">
                  <c:v>41830</c:v>
                </c:pt>
                <c:pt idx="3587">
                  <c:v>41831</c:v>
                </c:pt>
                <c:pt idx="3588">
                  <c:v>41834</c:v>
                </c:pt>
                <c:pt idx="3589">
                  <c:v>41835</c:v>
                </c:pt>
                <c:pt idx="3590">
                  <c:v>41836</c:v>
                </c:pt>
                <c:pt idx="3591">
                  <c:v>41837</c:v>
                </c:pt>
                <c:pt idx="3592">
                  <c:v>41838</c:v>
                </c:pt>
                <c:pt idx="3593">
                  <c:v>41841</c:v>
                </c:pt>
                <c:pt idx="3594">
                  <c:v>41842</c:v>
                </c:pt>
                <c:pt idx="3595">
                  <c:v>41843</c:v>
                </c:pt>
                <c:pt idx="3596">
                  <c:v>41844</c:v>
                </c:pt>
                <c:pt idx="3597">
                  <c:v>41845</c:v>
                </c:pt>
                <c:pt idx="3598">
                  <c:v>41848</c:v>
                </c:pt>
                <c:pt idx="3599">
                  <c:v>41849</c:v>
                </c:pt>
                <c:pt idx="3600">
                  <c:v>41850</c:v>
                </c:pt>
                <c:pt idx="3601">
                  <c:v>41851</c:v>
                </c:pt>
                <c:pt idx="3602">
                  <c:v>41852</c:v>
                </c:pt>
                <c:pt idx="3603">
                  <c:v>41855</c:v>
                </c:pt>
                <c:pt idx="3604">
                  <c:v>41856</c:v>
                </c:pt>
                <c:pt idx="3605">
                  <c:v>41857</c:v>
                </c:pt>
                <c:pt idx="3606">
                  <c:v>41858</c:v>
                </c:pt>
                <c:pt idx="3607">
                  <c:v>41859</c:v>
                </c:pt>
                <c:pt idx="3608">
                  <c:v>41862</c:v>
                </c:pt>
                <c:pt idx="3609">
                  <c:v>41863</c:v>
                </c:pt>
                <c:pt idx="3610">
                  <c:v>41864</c:v>
                </c:pt>
                <c:pt idx="3611">
                  <c:v>41865</c:v>
                </c:pt>
                <c:pt idx="3612">
                  <c:v>41866</c:v>
                </c:pt>
                <c:pt idx="3613">
                  <c:v>41869</c:v>
                </c:pt>
                <c:pt idx="3614">
                  <c:v>41870</c:v>
                </c:pt>
                <c:pt idx="3615">
                  <c:v>41871</c:v>
                </c:pt>
                <c:pt idx="3616">
                  <c:v>41872</c:v>
                </c:pt>
                <c:pt idx="3617">
                  <c:v>41873</c:v>
                </c:pt>
                <c:pt idx="3618">
                  <c:v>41876</c:v>
                </c:pt>
                <c:pt idx="3619">
                  <c:v>41877</c:v>
                </c:pt>
                <c:pt idx="3620">
                  <c:v>41878</c:v>
                </c:pt>
                <c:pt idx="3621">
                  <c:v>41879</c:v>
                </c:pt>
                <c:pt idx="3622">
                  <c:v>41880</c:v>
                </c:pt>
                <c:pt idx="3623">
                  <c:v>41884</c:v>
                </c:pt>
                <c:pt idx="3624">
                  <c:v>41885</c:v>
                </c:pt>
                <c:pt idx="3625">
                  <c:v>41886</c:v>
                </c:pt>
                <c:pt idx="3626">
                  <c:v>41887</c:v>
                </c:pt>
                <c:pt idx="3627">
                  <c:v>41890</c:v>
                </c:pt>
                <c:pt idx="3628">
                  <c:v>41891</c:v>
                </c:pt>
                <c:pt idx="3629">
                  <c:v>41892</c:v>
                </c:pt>
                <c:pt idx="3630">
                  <c:v>41893</c:v>
                </c:pt>
                <c:pt idx="3631">
                  <c:v>41894</c:v>
                </c:pt>
                <c:pt idx="3632">
                  <c:v>41897</c:v>
                </c:pt>
                <c:pt idx="3633">
                  <c:v>41898</c:v>
                </c:pt>
                <c:pt idx="3634">
                  <c:v>41899</c:v>
                </c:pt>
                <c:pt idx="3635">
                  <c:v>41900</c:v>
                </c:pt>
                <c:pt idx="3636">
                  <c:v>41901</c:v>
                </c:pt>
                <c:pt idx="3637">
                  <c:v>41904</c:v>
                </c:pt>
                <c:pt idx="3638">
                  <c:v>41905</c:v>
                </c:pt>
                <c:pt idx="3639">
                  <c:v>41906</c:v>
                </c:pt>
                <c:pt idx="3640">
                  <c:v>41907</c:v>
                </c:pt>
                <c:pt idx="3641">
                  <c:v>41908</c:v>
                </c:pt>
                <c:pt idx="3642">
                  <c:v>41911</c:v>
                </c:pt>
                <c:pt idx="3643">
                  <c:v>41912</c:v>
                </c:pt>
                <c:pt idx="3644">
                  <c:v>41913</c:v>
                </c:pt>
                <c:pt idx="3645">
                  <c:v>41914</c:v>
                </c:pt>
                <c:pt idx="3646">
                  <c:v>41915</c:v>
                </c:pt>
                <c:pt idx="3647">
                  <c:v>41918</c:v>
                </c:pt>
                <c:pt idx="3648">
                  <c:v>41919</c:v>
                </c:pt>
                <c:pt idx="3649">
                  <c:v>41920</c:v>
                </c:pt>
                <c:pt idx="3650">
                  <c:v>41921</c:v>
                </c:pt>
                <c:pt idx="3651">
                  <c:v>41922</c:v>
                </c:pt>
                <c:pt idx="3652">
                  <c:v>41925</c:v>
                </c:pt>
                <c:pt idx="3653">
                  <c:v>41926</c:v>
                </c:pt>
                <c:pt idx="3654">
                  <c:v>41927</c:v>
                </c:pt>
                <c:pt idx="3655">
                  <c:v>41928</c:v>
                </c:pt>
                <c:pt idx="3656">
                  <c:v>41929</c:v>
                </c:pt>
                <c:pt idx="3657">
                  <c:v>41932</c:v>
                </c:pt>
                <c:pt idx="3658">
                  <c:v>41933</c:v>
                </c:pt>
                <c:pt idx="3659">
                  <c:v>41934</c:v>
                </c:pt>
                <c:pt idx="3660">
                  <c:v>41935</c:v>
                </c:pt>
                <c:pt idx="3661">
                  <c:v>41936</c:v>
                </c:pt>
                <c:pt idx="3662">
                  <c:v>41939</c:v>
                </c:pt>
                <c:pt idx="3663">
                  <c:v>41940</c:v>
                </c:pt>
                <c:pt idx="3664">
                  <c:v>41941</c:v>
                </c:pt>
                <c:pt idx="3665">
                  <c:v>41942</c:v>
                </c:pt>
                <c:pt idx="3666">
                  <c:v>41943</c:v>
                </c:pt>
                <c:pt idx="3667">
                  <c:v>41946</c:v>
                </c:pt>
                <c:pt idx="3668">
                  <c:v>41947</c:v>
                </c:pt>
                <c:pt idx="3669">
                  <c:v>41948</c:v>
                </c:pt>
                <c:pt idx="3670">
                  <c:v>41949</c:v>
                </c:pt>
                <c:pt idx="3671">
                  <c:v>41950</c:v>
                </c:pt>
                <c:pt idx="3672">
                  <c:v>41953</c:v>
                </c:pt>
                <c:pt idx="3673">
                  <c:v>41954</c:v>
                </c:pt>
                <c:pt idx="3674">
                  <c:v>41955</c:v>
                </c:pt>
                <c:pt idx="3675">
                  <c:v>41956</c:v>
                </c:pt>
                <c:pt idx="3676">
                  <c:v>41957</c:v>
                </c:pt>
                <c:pt idx="3677">
                  <c:v>41960</c:v>
                </c:pt>
                <c:pt idx="3678">
                  <c:v>41961</c:v>
                </c:pt>
                <c:pt idx="3679">
                  <c:v>41962</c:v>
                </c:pt>
                <c:pt idx="3680">
                  <c:v>41963</c:v>
                </c:pt>
                <c:pt idx="3681">
                  <c:v>41964</c:v>
                </c:pt>
                <c:pt idx="3682">
                  <c:v>41967</c:v>
                </c:pt>
                <c:pt idx="3683">
                  <c:v>41968</c:v>
                </c:pt>
                <c:pt idx="3684">
                  <c:v>41969</c:v>
                </c:pt>
                <c:pt idx="3685">
                  <c:v>41971</c:v>
                </c:pt>
                <c:pt idx="3686">
                  <c:v>41974</c:v>
                </c:pt>
                <c:pt idx="3687">
                  <c:v>41975</c:v>
                </c:pt>
                <c:pt idx="3688">
                  <c:v>41976</c:v>
                </c:pt>
                <c:pt idx="3689">
                  <c:v>41977</c:v>
                </c:pt>
                <c:pt idx="3690">
                  <c:v>41978</c:v>
                </c:pt>
                <c:pt idx="3691">
                  <c:v>41981</c:v>
                </c:pt>
                <c:pt idx="3692">
                  <c:v>41982</c:v>
                </c:pt>
                <c:pt idx="3693">
                  <c:v>41983</c:v>
                </c:pt>
                <c:pt idx="3694">
                  <c:v>41984</c:v>
                </c:pt>
                <c:pt idx="3695">
                  <c:v>41985</c:v>
                </c:pt>
                <c:pt idx="3696">
                  <c:v>41988</c:v>
                </c:pt>
                <c:pt idx="3697">
                  <c:v>41989</c:v>
                </c:pt>
                <c:pt idx="3698">
                  <c:v>41990</c:v>
                </c:pt>
                <c:pt idx="3699">
                  <c:v>41991</c:v>
                </c:pt>
                <c:pt idx="3700">
                  <c:v>41992</c:v>
                </c:pt>
                <c:pt idx="3701">
                  <c:v>41995</c:v>
                </c:pt>
                <c:pt idx="3702">
                  <c:v>41996</c:v>
                </c:pt>
                <c:pt idx="3703">
                  <c:v>41997</c:v>
                </c:pt>
                <c:pt idx="3704">
                  <c:v>41999</c:v>
                </c:pt>
                <c:pt idx="3705">
                  <c:v>42002</c:v>
                </c:pt>
                <c:pt idx="3706">
                  <c:v>42003</c:v>
                </c:pt>
                <c:pt idx="3707">
                  <c:v>42004</c:v>
                </c:pt>
                <c:pt idx="3708">
                  <c:v>42006</c:v>
                </c:pt>
                <c:pt idx="3709">
                  <c:v>42009</c:v>
                </c:pt>
                <c:pt idx="3710">
                  <c:v>42010</c:v>
                </c:pt>
                <c:pt idx="3711">
                  <c:v>42011</c:v>
                </c:pt>
                <c:pt idx="3712">
                  <c:v>42012</c:v>
                </c:pt>
                <c:pt idx="3713">
                  <c:v>42013</c:v>
                </c:pt>
                <c:pt idx="3714">
                  <c:v>42016</c:v>
                </c:pt>
                <c:pt idx="3715">
                  <c:v>42017</c:v>
                </c:pt>
                <c:pt idx="3716">
                  <c:v>42018</c:v>
                </c:pt>
                <c:pt idx="3717">
                  <c:v>42019</c:v>
                </c:pt>
                <c:pt idx="3718">
                  <c:v>42020</c:v>
                </c:pt>
                <c:pt idx="3719">
                  <c:v>42024</c:v>
                </c:pt>
                <c:pt idx="3720">
                  <c:v>42025</c:v>
                </c:pt>
                <c:pt idx="3721">
                  <c:v>42026</c:v>
                </c:pt>
                <c:pt idx="3722">
                  <c:v>42027</c:v>
                </c:pt>
                <c:pt idx="3723">
                  <c:v>42030</c:v>
                </c:pt>
                <c:pt idx="3724">
                  <c:v>42031</c:v>
                </c:pt>
                <c:pt idx="3725">
                  <c:v>42032</c:v>
                </c:pt>
                <c:pt idx="3726">
                  <c:v>42033</c:v>
                </c:pt>
                <c:pt idx="3727">
                  <c:v>42034</c:v>
                </c:pt>
                <c:pt idx="3728">
                  <c:v>42037</c:v>
                </c:pt>
                <c:pt idx="3729">
                  <c:v>42038</c:v>
                </c:pt>
                <c:pt idx="3730">
                  <c:v>42039</c:v>
                </c:pt>
                <c:pt idx="3731">
                  <c:v>42040</c:v>
                </c:pt>
                <c:pt idx="3732">
                  <c:v>42041</c:v>
                </c:pt>
                <c:pt idx="3733">
                  <c:v>42044</c:v>
                </c:pt>
                <c:pt idx="3734">
                  <c:v>42045</c:v>
                </c:pt>
                <c:pt idx="3735">
                  <c:v>42046</c:v>
                </c:pt>
                <c:pt idx="3736">
                  <c:v>42047</c:v>
                </c:pt>
                <c:pt idx="3737">
                  <c:v>42048</c:v>
                </c:pt>
                <c:pt idx="3738">
                  <c:v>42052</c:v>
                </c:pt>
                <c:pt idx="3739">
                  <c:v>42053</c:v>
                </c:pt>
                <c:pt idx="3740">
                  <c:v>42054</c:v>
                </c:pt>
                <c:pt idx="3741">
                  <c:v>42055</c:v>
                </c:pt>
                <c:pt idx="3742">
                  <c:v>42058</c:v>
                </c:pt>
                <c:pt idx="3743">
                  <c:v>42059</c:v>
                </c:pt>
                <c:pt idx="3744">
                  <c:v>42060</c:v>
                </c:pt>
                <c:pt idx="3745">
                  <c:v>42061</c:v>
                </c:pt>
                <c:pt idx="3746">
                  <c:v>42062</c:v>
                </c:pt>
                <c:pt idx="3747">
                  <c:v>42065</c:v>
                </c:pt>
                <c:pt idx="3748">
                  <c:v>42066</c:v>
                </c:pt>
                <c:pt idx="3749">
                  <c:v>42067</c:v>
                </c:pt>
                <c:pt idx="3750">
                  <c:v>42068</c:v>
                </c:pt>
                <c:pt idx="3751">
                  <c:v>42069</c:v>
                </c:pt>
                <c:pt idx="3752">
                  <c:v>42072</c:v>
                </c:pt>
                <c:pt idx="3753">
                  <c:v>42073</c:v>
                </c:pt>
                <c:pt idx="3754">
                  <c:v>42074</c:v>
                </c:pt>
                <c:pt idx="3755">
                  <c:v>42075</c:v>
                </c:pt>
                <c:pt idx="3756">
                  <c:v>42076</c:v>
                </c:pt>
                <c:pt idx="3757">
                  <c:v>42079</c:v>
                </c:pt>
                <c:pt idx="3758">
                  <c:v>42080</c:v>
                </c:pt>
                <c:pt idx="3759">
                  <c:v>42081</c:v>
                </c:pt>
                <c:pt idx="3760">
                  <c:v>42082</c:v>
                </c:pt>
                <c:pt idx="3761">
                  <c:v>42083</c:v>
                </c:pt>
                <c:pt idx="3762">
                  <c:v>42086</c:v>
                </c:pt>
                <c:pt idx="3763">
                  <c:v>42087</c:v>
                </c:pt>
                <c:pt idx="3764">
                  <c:v>42088</c:v>
                </c:pt>
                <c:pt idx="3765">
                  <c:v>42089</c:v>
                </c:pt>
                <c:pt idx="3766">
                  <c:v>42090</c:v>
                </c:pt>
                <c:pt idx="3767">
                  <c:v>42093</c:v>
                </c:pt>
                <c:pt idx="3768">
                  <c:v>42094</c:v>
                </c:pt>
                <c:pt idx="3769">
                  <c:v>42095</c:v>
                </c:pt>
                <c:pt idx="3770">
                  <c:v>42096</c:v>
                </c:pt>
                <c:pt idx="3771">
                  <c:v>42100</c:v>
                </c:pt>
                <c:pt idx="3772">
                  <c:v>42101</c:v>
                </c:pt>
                <c:pt idx="3773">
                  <c:v>42102</c:v>
                </c:pt>
                <c:pt idx="3774">
                  <c:v>42103</c:v>
                </c:pt>
                <c:pt idx="3775">
                  <c:v>42104</c:v>
                </c:pt>
                <c:pt idx="3776">
                  <c:v>42107</c:v>
                </c:pt>
                <c:pt idx="3777">
                  <c:v>42108</c:v>
                </c:pt>
                <c:pt idx="3778">
                  <c:v>42109</c:v>
                </c:pt>
                <c:pt idx="3779">
                  <c:v>42110</c:v>
                </c:pt>
                <c:pt idx="3780">
                  <c:v>42111</c:v>
                </c:pt>
                <c:pt idx="3781">
                  <c:v>42114</c:v>
                </c:pt>
                <c:pt idx="3782">
                  <c:v>42115</c:v>
                </c:pt>
                <c:pt idx="3783">
                  <c:v>42116</c:v>
                </c:pt>
                <c:pt idx="3784">
                  <c:v>42117</c:v>
                </c:pt>
                <c:pt idx="3785">
                  <c:v>42118</c:v>
                </c:pt>
                <c:pt idx="3786">
                  <c:v>42121</c:v>
                </c:pt>
                <c:pt idx="3787">
                  <c:v>42122</c:v>
                </c:pt>
                <c:pt idx="3788">
                  <c:v>42123</c:v>
                </c:pt>
                <c:pt idx="3789">
                  <c:v>42124</c:v>
                </c:pt>
                <c:pt idx="3790">
                  <c:v>42125</c:v>
                </c:pt>
                <c:pt idx="3791">
                  <c:v>42128</c:v>
                </c:pt>
                <c:pt idx="3792">
                  <c:v>42129</c:v>
                </c:pt>
                <c:pt idx="3793">
                  <c:v>42130</c:v>
                </c:pt>
                <c:pt idx="3794">
                  <c:v>42131</c:v>
                </c:pt>
                <c:pt idx="3795">
                  <c:v>42132</c:v>
                </c:pt>
                <c:pt idx="3796">
                  <c:v>42135</c:v>
                </c:pt>
                <c:pt idx="3797">
                  <c:v>42136</c:v>
                </c:pt>
                <c:pt idx="3798">
                  <c:v>42137</c:v>
                </c:pt>
                <c:pt idx="3799">
                  <c:v>42138</c:v>
                </c:pt>
                <c:pt idx="3800">
                  <c:v>42139</c:v>
                </c:pt>
                <c:pt idx="3801">
                  <c:v>42142</c:v>
                </c:pt>
                <c:pt idx="3802">
                  <c:v>42143</c:v>
                </c:pt>
                <c:pt idx="3803">
                  <c:v>42144</c:v>
                </c:pt>
                <c:pt idx="3804">
                  <c:v>42145</c:v>
                </c:pt>
                <c:pt idx="3805">
                  <c:v>42146</c:v>
                </c:pt>
                <c:pt idx="3806">
                  <c:v>42150</c:v>
                </c:pt>
                <c:pt idx="3807">
                  <c:v>42151</c:v>
                </c:pt>
                <c:pt idx="3808">
                  <c:v>42152</c:v>
                </c:pt>
                <c:pt idx="3809">
                  <c:v>42153</c:v>
                </c:pt>
                <c:pt idx="3810">
                  <c:v>42156</c:v>
                </c:pt>
                <c:pt idx="3811">
                  <c:v>42157</c:v>
                </c:pt>
                <c:pt idx="3812">
                  <c:v>42158</c:v>
                </c:pt>
                <c:pt idx="3813">
                  <c:v>42159</c:v>
                </c:pt>
                <c:pt idx="3814">
                  <c:v>42160</c:v>
                </c:pt>
                <c:pt idx="3815">
                  <c:v>42163</c:v>
                </c:pt>
                <c:pt idx="3816">
                  <c:v>42164</c:v>
                </c:pt>
                <c:pt idx="3817">
                  <c:v>42165</c:v>
                </c:pt>
                <c:pt idx="3818">
                  <c:v>42166</c:v>
                </c:pt>
                <c:pt idx="3819">
                  <c:v>42167</c:v>
                </c:pt>
                <c:pt idx="3820">
                  <c:v>42170</c:v>
                </c:pt>
                <c:pt idx="3821">
                  <c:v>42171</c:v>
                </c:pt>
                <c:pt idx="3822">
                  <c:v>42172</c:v>
                </c:pt>
                <c:pt idx="3823">
                  <c:v>42173</c:v>
                </c:pt>
                <c:pt idx="3824">
                  <c:v>42174</c:v>
                </c:pt>
                <c:pt idx="3825">
                  <c:v>42177</c:v>
                </c:pt>
                <c:pt idx="3826">
                  <c:v>42178</c:v>
                </c:pt>
                <c:pt idx="3827">
                  <c:v>42179</c:v>
                </c:pt>
                <c:pt idx="3828">
                  <c:v>42180</c:v>
                </c:pt>
                <c:pt idx="3829">
                  <c:v>42181</c:v>
                </c:pt>
                <c:pt idx="3830">
                  <c:v>42184</c:v>
                </c:pt>
                <c:pt idx="3831">
                  <c:v>42185</c:v>
                </c:pt>
                <c:pt idx="3832">
                  <c:v>42186</c:v>
                </c:pt>
                <c:pt idx="3833">
                  <c:v>42187</c:v>
                </c:pt>
                <c:pt idx="3834">
                  <c:v>42191</c:v>
                </c:pt>
                <c:pt idx="3835">
                  <c:v>42192</c:v>
                </c:pt>
                <c:pt idx="3836">
                  <c:v>42193</c:v>
                </c:pt>
                <c:pt idx="3837">
                  <c:v>42194</c:v>
                </c:pt>
                <c:pt idx="3838">
                  <c:v>42195</c:v>
                </c:pt>
                <c:pt idx="3839">
                  <c:v>42198</c:v>
                </c:pt>
                <c:pt idx="3840">
                  <c:v>42199</c:v>
                </c:pt>
                <c:pt idx="3841">
                  <c:v>42200</c:v>
                </c:pt>
                <c:pt idx="3842">
                  <c:v>42201</c:v>
                </c:pt>
                <c:pt idx="3843">
                  <c:v>42202</c:v>
                </c:pt>
                <c:pt idx="3844">
                  <c:v>42205</c:v>
                </c:pt>
                <c:pt idx="3845">
                  <c:v>42206</c:v>
                </c:pt>
                <c:pt idx="3846">
                  <c:v>42207</c:v>
                </c:pt>
                <c:pt idx="3847">
                  <c:v>42208</c:v>
                </c:pt>
                <c:pt idx="3848">
                  <c:v>42209</c:v>
                </c:pt>
                <c:pt idx="3849">
                  <c:v>42212</c:v>
                </c:pt>
                <c:pt idx="3850">
                  <c:v>42213</c:v>
                </c:pt>
                <c:pt idx="3851">
                  <c:v>42214</c:v>
                </c:pt>
                <c:pt idx="3852">
                  <c:v>42215</c:v>
                </c:pt>
                <c:pt idx="3853">
                  <c:v>42216</c:v>
                </c:pt>
                <c:pt idx="3854">
                  <c:v>42219</c:v>
                </c:pt>
                <c:pt idx="3855">
                  <c:v>42220</c:v>
                </c:pt>
                <c:pt idx="3856">
                  <c:v>42221</c:v>
                </c:pt>
                <c:pt idx="3857">
                  <c:v>42222</c:v>
                </c:pt>
                <c:pt idx="3858">
                  <c:v>42223</c:v>
                </c:pt>
                <c:pt idx="3859">
                  <c:v>42226</c:v>
                </c:pt>
                <c:pt idx="3860">
                  <c:v>42227</c:v>
                </c:pt>
                <c:pt idx="3861">
                  <c:v>42228</c:v>
                </c:pt>
                <c:pt idx="3862">
                  <c:v>42229</c:v>
                </c:pt>
                <c:pt idx="3863">
                  <c:v>42230</c:v>
                </c:pt>
                <c:pt idx="3864">
                  <c:v>42233</c:v>
                </c:pt>
                <c:pt idx="3865">
                  <c:v>42234</c:v>
                </c:pt>
                <c:pt idx="3866">
                  <c:v>42235</c:v>
                </c:pt>
                <c:pt idx="3867">
                  <c:v>42236</c:v>
                </c:pt>
                <c:pt idx="3868">
                  <c:v>42237</c:v>
                </c:pt>
                <c:pt idx="3869">
                  <c:v>42240</c:v>
                </c:pt>
                <c:pt idx="3870">
                  <c:v>42241</c:v>
                </c:pt>
                <c:pt idx="3871">
                  <c:v>42242</c:v>
                </c:pt>
                <c:pt idx="3872">
                  <c:v>42243</c:v>
                </c:pt>
                <c:pt idx="3873">
                  <c:v>42244</c:v>
                </c:pt>
                <c:pt idx="3874">
                  <c:v>42247</c:v>
                </c:pt>
                <c:pt idx="3875">
                  <c:v>42248</c:v>
                </c:pt>
                <c:pt idx="3876">
                  <c:v>42249</c:v>
                </c:pt>
                <c:pt idx="3877">
                  <c:v>42250</c:v>
                </c:pt>
                <c:pt idx="3878">
                  <c:v>42251</c:v>
                </c:pt>
                <c:pt idx="3879">
                  <c:v>42255</c:v>
                </c:pt>
                <c:pt idx="3880">
                  <c:v>42256</c:v>
                </c:pt>
                <c:pt idx="3881">
                  <c:v>42257</c:v>
                </c:pt>
                <c:pt idx="3882">
                  <c:v>42258</c:v>
                </c:pt>
                <c:pt idx="3883">
                  <c:v>42261</c:v>
                </c:pt>
                <c:pt idx="3884">
                  <c:v>42262</c:v>
                </c:pt>
                <c:pt idx="3885">
                  <c:v>42263</c:v>
                </c:pt>
                <c:pt idx="3886">
                  <c:v>42264</c:v>
                </c:pt>
                <c:pt idx="3887">
                  <c:v>42265</c:v>
                </c:pt>
                <c:pt idx="3888">
                  <c:v>42268</c:v>
                </c:pt>
                <c:pt idx="3889">
                  <c:v>42269</c:v>
                </c:pt>
                <c:pt idx="3890">
                  <c:v>42270</c:v>
                </c:pt>
                <c:pt idx="3891">
                  <c:v>42271</c:v>
                </c:pt>
                <c:pt idx="3892">
                  <c:v>42272</c:v>
                </c:pt>
                <c:pt idx="3893">
                  <c:v>42275</c:v>
                </c:pt>
                <c:pt idx="3894">
                  <c:v>42276</c:v>
                </c:pt>
                <c:pt idx="3895">
                  <c:v>42277</c:v>
                </c:pt>
                <c:pt idx="3896">
                  <c:v>42278</c:v>
                </c:pt>
                <c:pt idx="3897">
                  <c:v>42279</c:v>
                </c:pt>
                <c:pt idx="3898">
                  <c:v>42282</c:v>
                </c:pt>
                <c:pt idx="3899">
                  <c:v>42283</c:v>
                </c:pt>
                <c:pt idx="3900">
                  <c:v>42284</c:v>
                </c:pt>
                <c:pt idx="3901">
                  <c:v>42285</c:v>
                </c:pt>
                <c:pt idx="3902">
                  <c:v>42286</c:v>
                </c:pt>
                <c:pt idx="3903">
                  <c:v>42289</c:v>
                </c:pt>
                <c:pt idx="3904">
                  <c:v>42290</c:v>
                </c:pt>
                <c:pt idx="3905">
                  <c:v>42291</c:v>
                </c:pt>
                <c:pt idx="3906">
                  <c:v>42292</c:v>
                </c:pt>
                <c:pt idx="3907">
                  <c:v>42293</c:v>
                </c:pt>
                <c:pt idx="3908">
                  <c:v>42296</c:v>
                </c:pt>
                <c:pt idx="3909">
                  <c:v>42297</c:v>
                </c:pt>
                <c:pt idx="3910">
                  <c:v>42298</c:v>
                </c:pt>
                <c:pt idx="3911">
                  <c:v>42299</c:v>
                </c:pt>
                <c:pt idx="3912">
                  <c:v>42300</c:v>
                </c:pt>
                <c:pt idx="3913">
                  <c:v>42303</c:v>
                </c:pt>
                <c:pt idx="3914">
                  <c:v>42304</c:v>
                </c:pt>
                <c:pt idx="3915">
                  <c:v>42305</c:v>
                </c:pt>
                <c:pt idx="3916">
                  <c:v>42306</c:v>
                </c:pt>
                <c:pt idx="3917">
                  <c:v>42307</c:v>
                </c:pt>
                <c:pt idx="3918">
                  <c:v>42310</c:v>
                </c:pt>
                <c:pt idx="3919">
                  <c:v>42311</c:v>
                </c:pt>
                <c:pt idx="3920">
                  <c:v>42312</c:v>
                </c:pt>
                <c:pt idx="3921">
                  <c:v>42313</c:v>
                </c:pt>
                <c:pt idx="3922">
                  <c:v>42314</c:v>
                </c:pt>
                <c:pt idx="3923">
                  <c:v>42317</c:v>
                </c:pt>
                <c:pt idx="3924">
                  <c:v>42318</c:v>
                </c:pt>
                <c:pt idx="3925">
                  <c:v>42319</c:v>
                </c:pt>
                <c:pt idx="3926">
                  <c:v>42320</c:v>
                </c:pt>
                <c:pt idx="3927">
                  <c:v>42321</c:v>
                </c:pt>
                <c:pt idx="3928">
                  <c:v>42324</c:v>
                </c:pt>
                <c:pt idx="3929">
                  <c:v>42325</c:v>
                </c:pt>
                <c:pt idx="3930">
                  <c:v>42326</c:v>
                </c:pt>
                <c:pt idx="3931">
                  <c:v>42327</c:v>
                </c:pt>
                <c:pt idx="3932">
                  <c:v>42328</c:v>
                </c:pt>
                <c:pt idx="3933">
                  <c:v>42331</c:v>
                </c:pt>
                <c:pt idx="3934">
                  <c:v>42332</c:v>
                </c:pt>
                <c:pt idx="3935">
                  <c:v>42333</c:v>
                </c:pt>
                <c:pt idx="3936">
                  <c:v>42335</c:v>
                </c:pt>
                <c:pt idx="3937">
                  <c:v>42338</c:v>
                </c:pt>
                <c:pt idx="3938">
                  <c:v>42339</c:v>
                </c:pt>
                <c:pt idx="3939">
                  <c:v>42340</c:v>
                </c:pt>
                <c:pt idx="3940">
                  <c:v>42341</c:v>
                </c:pt>
                <c:pt idx="3941">
                  <c:v>42342</c:v>
                </c:pt>
                <c:pt idx="3942">
                  <c:v>42345</c:v>
                </c:pt>
                <c:pt idx="3943">
                  <c:v>42346</c:v>
                </c:pt>
                <c:pt idx="3944">
                  <c:v>42347</c:v>
                </c:pt>
                <c:pt idx="3945">
                  <c:v>42348</c:v>
                </c:pt>
                <c:pt idx="3946">
                  <c:v>42349</c:v>
                </c:pt>
                <c:pt idx="3947">
                  <c:v>42352</c:v>
                </c:pt>
                <c:pt idx="3948">
                  <c:v>42353</c:v>
                </c:pt>
                <c:pt idx="3949">
                  <c:v>42354</c:v>
                </c:pt>
                <c:pt idx="3950">
                  <c:v>42355</c:v>
                </c:pt>
                <c:pt idx="3951">
                  <c:v>42356</c:v>
                </c:pt>
                <c:pt idx="3952">
                  <c:v>42359</c:v>
                </c:pt>
                <c:pt idx="3953">
                  <c:v>42360</c:v>
                </c:pt>
                <c:pt idx="3954">
                  <c:v>42361</c:v>
                </c:pt>
                <c:pt idx="3955">
                  <c:v>42362</c:v>
                </c:pt>
                <c:pt idx="3956">
                  <c:v>42366</c:v>
                </c:pt>
                <c:pt idx="3957">
                  <c:v>42367</c:v>
                </c:pt>
                <c:pt idx="3958">
                  <c:v>42368</c:v>
                </c:pt>
                <c:pt idx="3959">
                  <c:v>42369</c:v>
                </c:pt>
                <c:pt idx="3960">
                  <c:v>42373</c:v>
                </c:pt>
                <c:pt idx="3961">
                  <c:v>42374</c:v>
                </c:pt>
                <c:pt idx="3962">
                  <c:v>42375</c:v>
                </c:pt>
                <c:pt idx="3963">
                  <c:v>42376</c:v>
                </c:pt>
                <c:pt idx="3964">
                  <c:v>42377</c:v>
                </c:pt>
                <c:pt idx="3965">
                  <c:v>42380</c:v>
                </c:pt>
                <c:pt idx="3966">
                  <c:v>42381</c:v>
                </c:pt>
                <c:pt idx="3967">
                  <c:v>42382</c:v>
                </c:pt>
                <c:pt idx="3968">
                  <c:v>42383</c:v>
                </c:pt>
                <c:pt idx="3969">
                  <c:v>42384</c:v>
                </c:pt>
                <c:pt idx="3970">
                  <c:v>42388</c:v>
                </c:pt>
                <c:pt idx="3971">
                  <c:v>42389</c:v>
                </c:pt>
                <c:pt idx="3972">
                  <c:v>42390</c:v>
                </c:pt>
                <c:pt idx="3973">
                  <c:v>42391</c:v>
                </c:pt>
                <c:pt idx="3974">
                  <c:v>42394</c:v>
                </c:pt>
                <c:pt idx="3975">
                  <c:v>42395</c:v>
                </c:pt>
                <c:pt idx="3976">
                  <c:v>42396</c:v>
                </c:pt>
                <c:pt idx="3977">
                  <c:v>42397</c:v>
                </c:pt>
                <c:pt idx="3978">
                  <c:v>42398</c:v>
                </c:pt>
                <c:pt idx="3979">
                  <c:v>42401</c:v>
                </c:pt>
                <c:pt idx="3980">
                  <c:v>42402</c:v>
                </c:pt>
                <c:pt idx="3981">
                  <c:v>42403</c:v>
                </c:pt>
                <c:pt idx="3982">
                  <c:v>42404</c:v>
                </c:pt>
                <c:pt idx="3983">
                  <c:v>42405</c:v>
                </c:pt>
                <c:pt idx="3984">
                  <c:v>42408</c:v>
                </c:pt>
                <c:pt idx="3985">
                  <c:v>42409</c:v>
                </c:pt>
                <c:pt idx="3986">
                  <c:v>42410</c:v>
                </c:pt>
                <c:pt idx="3987">
                  <c:v>42411</c:v>
                </c:pt>
                <c:pt idx="3988">
                  <c:v>42412</c:v>
                </c:pt>
                <c:pt idx="3989">
                  <c:v>42416</c:v>
                </c:pt>
                <c:pt idx="3990">
                  <c:v>42417</c:v>
                </c:pt>
                <c:pt idx="3991">
                  <c:v>42418</c:v>
                </c:pt>
                <c:pt idx="3992">
                  <c:v>42419</c:v>
                </c:pt>
                <c:pt idx="3993">
                  <c:v>42422</c:v>
                </c:pt>
                <c:pt idx="3994">
                  <c:v>42423</c:v>
                </c:pt>
                <c:pt idx="3995">
                  <c:v>42424</c:v>
                </c:pt>
                <c:pt idx="3996">
                  <c:v>42425</c:v>
                </c:pt>
                <c:pt idx="3997">
                  <c:v>42426</c:v>
                </c:pt>
                <c:pt idx="3998">
                  <c:v>42429</c:v>
                </c:pt>
                <c:pt idx="3999">
                  <c:v>42430</c:v>
                </c:pt>
                <c:pt idx="4000">
                  <c:v>42431</c:v>
                </c:pt>
                <c:pt idx="4001">
                  <c:v>42432</c:v>
                </c:pt>
                <c:pt idx="4002">
                  <c:v>42433</c:v>
                </c:pt>
                <c:pt idx="4003">
                  <c:v>42436</c:v>
                </c:pt>
                <c:pt idx="4004">
                  <c:v>42437</c:v>
                </c:pt>
                <c:pt idx="4005">
                  <c:v>42438</c:v>
                </c:pt>
                <c:pt idx="4006">
                  <c:v>42439</c:v>
                </c:pt>
                <c:pt idx="4007">
                  <c:v>42440</c:v>
                </c:pt>
                <c:pt idx="4008">
                  <c:v>42443</c:v>
                </c:pt>
                <c:pt idx="4009">
                  <c:v>42444</c:v>
                </c:pt>
                <c:pt idx="4010">
                  <c:v>42445</c:v>
                </c:pt>
                <c:pt idx="4011">
                  <c:v>42446</c:v>
                </c:pt>
                <c:pt idx="4012">
                  <c:v>42447</c:v>
                </c:pt>
                <c:pt idx="4013">
                  <c:v>42450</c:v>
                </c:pt>
                <c:pt idx="4014">
                  <c:v>42451</c:v>
                </c:pt>
                <c:pt idx="4015">
                  <c:v>42452</c:v>
                </c:pt>
                <c:pt idx="4016">
                  <c:v>42453</c:v>
                </c:pt>
                <c:pt idx="4017">
                  <c:v>42457</c:v>
                </c:pt>
                <c:pt idx="4018">
                  <c:v>42458</c:v>
                </c:pt>
                <c:pt idx="4019">
                  <c:v>42459</c:v>
                </c:pt>
                <c:pt idx="4020">
                  <c:v>42460</c:v>
                </c:pt>
                <c:pt idx="4021">
                  <c:v>42461</c:v>
                </c:pt>
                <c:pt idx="4022">
                  <c:v>42464</c:v>
                </c:pt>
                <c:pt idx="4023">
                  <c:v>42465</c:v>
                </c:pt>
                <c:pt idx="4024">
                  <c:v>42466</c:v>
                </c:pt>
                <c:pt idx="4025">
                  <c:v>42467</c:v>
                </c:pt>
                <c:pt idx="4026">
                  <c:v>42468</c:v>
                </c:pt>
                <c:pt idx="4027">
                  <c:v>42471</c:v>
                </c:pt>
                <c:pt idx="4028">
                  <c:v>42472</c:v>
                </c:pt>
                <c:pt idx="4029">
                  <c:v>42473</c:v>
                </c:pt>
                <c:pt idx="4030">
                  <c:v>42474</c:v>
                </c:pt>
                <c:pt idx="4031">
                  <c:v>42475</c:v>
                </c:pt>
                <c:pt idx="4032">
                  <c:v>42478</c:v>
                </c:pt>
                <c:pt idx="4033">
                  <c:v>42479</c:v>
                </c:pt>
                <c:pt idx="4034">
                  <c:v>42480</c:v>
                </c:pt>
                <c:pt idx="4035">
                  <c:v>42481</c:v>
                </c:pt>
                <c:pt idx="4036">
                  <c:v>42482</c:v>
                </c:pt>
                <c:pt idx="4037">
                  <c:v>42485</c:v>
                </c:pt>
                <c:pt idx="4038">
                  <c:v>42486</c:v>
                </c:pt>
                <c:pt idx="4039">
                  <c:v>42487</c:v>
                </c:pt>
                <c:pt idx="4040">
                  <c:v>42488</c:v>
                </c:pt>
                <c:pt idx="4041">
                  <c:v>42489</c:v>
                </c:pt>
                <c:pt idx="4042">
                  <c:v>42492</c:v>
                </c:pt>
                <c:pt idx="4043">
                  <c:v>42493</c:v>
                </c:pt>
                <c:pt idx="4044">
                  <c:v>42494</c:v>
                </c:pt>
                <c:pt idx="4045">
                  <c:v>42495</c:v>
                </c:pt>
                <c:pt idx="4046">
                  <c:v>42496</c:v>
                </c:pt>
                <c:pt idx="4047">
                  <c:v>42499</c:v>
                </c:pt>
                <c:pt idx="4048">
                  <c:v>42500</c:v>
                </c:pt>
                <c:pt idx="4049">
                  <c:v>42501</c:v>
                </c:pt>
                <c:pt idx="4050">
                  <c:v>42502</c:v>
                </c:pt>
                <c:pt idx="4051">
                  <c:v>42503</c:v>
                </c:pt>
                <c:pt idx="4052">
                  <c:v>42506</c:v>
                </c:pt>
                <c:pt idx="4053">
                  <c:v>42507</c:v>
                </c:pt>
                <c:pt idx="4054">
                  <c:v>42508</c:v>
                </c:pt>
                <c:pt idx="4055">
                  <c:v>42509</c:v>
                </c:pt>
                <c:pt idx="4056">
                  <c:v>42510</c:v>
                </c:pt>
                <c:pt idx="4057">
                  <c:v>42513</c:v>
                </c:pt>
                <c:pt idx="4058">
                  <c:v>42514</c:v>
                </c:pt>
                <c:pt idx="4059">
                  <c:v>42515</c:v>
                </c:pt>
                <c:pt idx="4060">
                  <c:v>42516</c:v>
                </c:pt>
                <c:pt idx="4061">
                  <c:v>42517</c:v>
                </c:pt>
                <c:pt idx="4062">
                  <c:v>42521</c:v>
                </c:pt>
                <c:pt idx="4063">
                  <c:v>42522</c:v>
                </c:pt>
                <c:pt idx="4064">
                  <c:v>42523</c:v>
                </c:pt>
                <c:pt idx="4065">
                  <c:v>42524</c:v>
                </c:pt>
                <c:pt idx="4066">
                  <c:v>42527</c:v>
                </c:pt>
                <c:pt idx="4067">
                  <c:v>42528</c:v>
                </c:pt>
                <c:pt idx="4068">
                  <c:v>42529</c:v>
                </c:pt>
                <c:pt idx="4069">
                  <c:v>42530</c:v>
                </c:pt>
                <c:pt idx="4070">
                  <c:v>42531</c:v>
                </c:pt>
                <c:pt idx="4071">
                  <c:v>42534</c:v>
                </c:pt>
                <c:pt idx="4072">
                  <c:v>42535</c:v>
                </c:pt>
                <c:pt idx="4073">
                  <c:v>42536</c:v>
                </c:pt>
                <c:pt idx="4074">
                  <c:v>42537</c:v>
                </c:pt>
                <c:pt idx="4075">
                  <c:v>42538</c:v>
                </c:pt>
                <c:pt idx="4076">
                  <c:v>42541</c:v>
                </c:pt>
                <c:pt idx="4077">
                  <c:v>42542</c:v>
                </c:pt>
                <c:pt idx="4078">
                  <c:v>42543</c:v>
                </c:pt>
                <c:pt idx="4079">
                  <c:v>42544</c:v>
                </c:pt>
                <c:pt idx="4080">
                  <c:v>42545</c:v>
                </c:pt>
                <c:pt idx="4081">
                  <c:v>42548</c:v>
                </c:pt>
                <c:pt idx="4082">
                  <c:v>42549</c:v>
                </c:pt>
                <c:pt idx="4083">
                  <c:v>42550</c:v>
                </c:pt>
                <c:pt idx="4084">
                  <c:v>42551</c:v>
                </c:pt>
                <c:pt idx="4085">
                  <c:v>42552</c:v>
                </c:pt>
                <c:pt idx="4086">
                  <c:v>42556</c:v>
                </c:pt>
                <c:pt idx="4087">
                  <c:v>42557</c:v>
                </c:pt>
                <c:pt idx="4088">
                  <c:v>42558</c:v>
                </c:pt>
                <c:pt idx="4089">
                  <c:v>42559</c:v>
                </c:pt>
                <c:pt idx="4090">
                  <c:v>42562</c:v>
                </c:pt>
                <c:pt idx="4091">
                  <c:v>42563</c:v>
                </c:pt>
                <c:pt idx="4092">
                  <c:v>42564</c:v>
                </c:pt>
                <c:pt idx="4093">
                  <c:v>42565</c:v>
                </c:pt>
                <c:pt idx="4094">
                  <c:v>42566</c:v>
                </c:pt>
                <c:pt idx="4095">
                  <c:v>42569</c:v>
                </c:pt>
                <c:pt idx="4096">
                  <c:v>42570</c:v>
                </c:pt>
                <c:pt idx="4097">
                  <c:v>42571</c:v>
                </c:pt>
                <c:pt idx="4098">
                  <c:v>42572</c:v>
                </c:pt>
                <c:pt idx="4099">
                  <c:v>42573</c:v>
                </c:pt>
                <c:pt idx="4100">
                  <c:v>42576</c:v>
                </c:pt>
                <c:pt idx="4101">
                  <c:v>42577</c:v>
                </c:pt>
                <c:pt idx="4102">
                  <c:v>42578</c:v>
                </c:pt>
                <c:pt idx="4103">
                  <c:v>42579</c:v>
                </c:pt>
                <c:pt idx="4104">
                  <c:v>42580</c:v>
                </c:pt>
                <c:pt idx="4105">
                  <c:v>42583</c:v>
                </c:pt>
                <c:pt idx="4106">
                  <c:v>42584</c:v>
                </c:pt>
                <c:pt idx="4107">
                  <c:v>42585</c:v>
                </c:pt>
                <c:pt idx="4108">
                  <c:v>42586</c:v>
                </c:pt>
                <c:pt idx="4109">
                  <c:v>42587</c:v>
                </c:pt>
                <c:pt idx="4110">
                  <c:v>42590</c:v>
                </c:pt>
                <c:pt idx="4111">
                  <c:v>42591</c:v>
                </c:pt>
                <c:pt idx="4112">
                  <c:v>42592</c:v>
                </c:pt>
                <c:pt idx="4113">
                  <c:v>42593</c:v>
                </c:pt>
                <c:pt idx="4114">
                  <c:v>42594</c:v>
                </c:pt>
                <c:pt idx="4115">
                  <c:v>42597</c:v>
                </c:pt>
                <c:pt idx="4116">
                  <c:v>42598</c:v>
                </c:pt>
                <c:pt idx="4117">
                  <c:v>42599</c:v>
                </c:pt>
                <c:pt idx="4118">
                  <c:v>42600</c:v>
                </c:pt>
                <c:pt idx="4119">
                  <c:v>42601</c:v>
                </c:pt>
                <c:pt idx="4120">
                  <c:v>42604</c:v>
                </c:pt>
                <c:pt idx="4121">
                  <c:v>42605</c:v>
                </c:pt>
                <c:pt idx="4122">
                  <c:v>42606</c:v>
                </c:pt>
                <c:pt idx="4123">
                  <c:v>42607</c:v>
                </c:pt>
                <c:pt idx="4124">
                  <c:v>42608</c:v>
                </c:pt>
                <c:pt idx="4125">
                  <c:v>42611</c:v>
                </c:pt>
                <c:pt idx="4126">
                  <c:v>42612</c:v>
                </c:pt>
                <c:pt idx="4127">
                  <c:v>42613</c:v>
                </c:pt>
                <c:pt idx="4128">
                  <c:v>42614</c:v>
                </c:pt>
                <c:pt idx="4129">
                  <c:v>42615</c:v>
                </c:pt>
                <c:pt idx="4130">
                  <c:v>42619</c:v>
                </c:pt>
                <c:pt idx="4131">
                  <c:v>42620</c:v>
                </c:pt>
                <c:pt idx="4132">
                  <c:v>42621</c:v>
                </c:pt>
                <c:pt idx="4133">
                  <c:v>42622</c:v>
                </c:pt>
                <c:pt idx="4134">
                  <c:v>42625</c:v>
                </c:pt>
                <c:pt idx="4135">
                  <c:v>42626</c:v>
                </c:pt>
                <c:pt idx="4136">
                  <c:v>42627</c:v>
                </c:pt>
                <c:pt idx="4137">
                  <c:v>42628</c:v>
                </c:pt>
                <c:pt idx="4138">
                  <c:v>42629</c:v>
                </c:pt>
                <c:pt idx="4139">
                  <c:v>42632</c:v>
                </c:pt>
                <c:pt idx="4140">
                  <c:v>42633</c:v>
                </c:pt>
                <c:pt idx="4141">
                  <c:v>42634</c:v>
                </c:pt>
                <c:pt idx="4142">
                  <c:v>42635</c:v>
                </c:pt>
                <c:pt idx="4143">
                  <c:v>42636</c:v>
                </c:pt>
                <c:pt idx="4144">
                  <c:v>42639</c:v>
                </c:pt>
                <c:pt idx="4145">
                  <c:v>42640</c:v>
                </c:pt>
                <c:pt idx="4146">
                  <c:v>42641</c:v>
                </c:pt>
                <c:pt idx="4147">
                  <c:v>42642</c:v>
                </c:pt>
                <c:pt idx="4148">
                  <c:v>42643</c:v>
                </c:pt>
                <c:pt idx="4149">
                  <c:v>42646</c:v>
                </c:pt>
                <c:pt idx="4150">
                  <c:v>42647</c:v>
                </c:pt>
                <c:pt idx="4151">
                  <c:v>42648</c:v>
                </c:pt>
                <c:pt idx="4152">
                  <c:v>42649</c:v>
                </c:pt>
                <c:pt idx="4153">
                  <c:v>42650</c:v>
                </c:pt>
                <c:pt idx="4154">
                  <c:v>42653</c:v>
                </c:pt>
                <c:pt idx="4155">
                  <c:v>42654</c:v>
                </c:pt>
                <c:pt idx="4156">
                  <c:v>42655</c:v>
                </c:pt>
                <c:pt idx="4157">
                  <c:v>42656</c:v>
                </c:pt>
                <c:pt idx="4158">
                  <c:v>42657</c:v>
                </c:pt>
                <c:pt idx="4159">
                  <c:v>42660</c:v>
                </c:pt>
                <c:pt idx="4160">
                  <c:v>42661</c:v>
                </c:pt>
                <c:pt idx="4161">
                  <c:v>42662</c:v>
                </c:pt>
                <c:pt idx="4162">
                  <c:v>42663</c:v>
                </c:pt>
                <c:pt idx="4163">
                  <c:v>42664</c:v>
                </c:pt>
                <c:pt idx="4164">
                  <c:v>42667</c:v>
                </c:pt>
                <c:pt idx="4165">
                  <c:v>42668</c:v>
                </c:pt>
                <c:pt idx="4166">
                  <c:v>42669</c:v>
                </c:pt>
                <c:pt idx="4167">
                  <c:v>42670</c:v>
                </c:pt>
                <c:pt idx="4168">
                  <c:v>42671</c:v>
                </c:pt>
                <c:pt idx="4169">
                  <c:v>42674</c:v>
                </c:pt>
                <c:pt idx="4170">
                  <c:v>42675</c:v>
                </c:pt>
                <c:pt idx="4171">
                  <c:v>42676</c:v>
                </c:pt>
                <c:pt idx="4172">
                  <c:v>42677</c:v>
                </c:pt>
                <c:pt idx="4173">
                  <c:v>42678</c:v>
                </c:pt>
                <c:pt idx="4174">
                  <c:v>42681</c:v>
                </c:pt>
                <c:pt idx="4175">
                  <c:v>42682</c:v>
                </c:pt>
                <c:pt idx="4176">
                  <c:v>42683</c:v>
                </c:pt>
                <c:pt idx="4177">
                  <c:v>42684</c:v>
                </c:pt>
                <c:pt idx="4178">
                  <c:v>42685</c:v>
                </c:pt>
                <c:pt idx="4179">
                  <c:v>42688</c:v>
                </c:pt>
                <c:pt idx="4180">
                  <c:v>42689</c:v>
                </c:pt>
                <c:pt idx="4181">
                  <c:v>42690</c:v>
                </c:pt>
                <c:pt idx="4182">
                  <c:v>42691</c:v>
                </c:pt>
                <c:pt idx="4183">
                  <c:v>42692</c:v>
                </c:pt>
                <c:pt idx="4184">
                  <c:v>42695</c:v>
                </c:pt>
                <c:pt idx="4185">
                  <c:v>42696</c:v>
                </c:pt>
                <c:pt idx="4186">
                  <c:v>42697</c:v>
                </c:pt>
                <c:pt idx="4187">
                  <c:v>42699</c:v>
                </c:pt>
                <c:pt idx="4188">
                  <c:v>42702</c:v>
                </c:pt>
                <c:pt idx="4189">
                  <c:v>42703</c:v>
                </c:pt>
                <c:pt idx="4190">
                  <c:v>42704</c:v>
                </c:pt>
                <c:pt idx="4191">
                  <c:v>42705</c:v>
                </c:pt>
                <c:pt idx="4192">
                  <c:v>42706</c:v>
                </c:pt>
                <c:pt idx="4193">
                  <c:v>42709</c:v>
                </c:pt>
                <c:pt idx="4194">
                  <c:v>42710</c:v>
                </c:pt>
                <c:pt idx="4195">
                  <c:v>42711</c:v>
                </c:pt>
                <c:pt idx="4196">
                  <c:v>42712</c:v>
                </c:pt>
                <c:pt idx="4197">
                  <c:v>42713</c:v>
                </c:pt>
                <c:pt idx="4198">
                  <c:v>42716</c:v>
                </c:pt>
                <c:pt idx="4199">
                  <c:v>42717</c:v>
                </c:pt>
                <c:pt idx="4200">
                  <c:v>42718</c:v>
                </c:pt>
                <c:pt idx="4201">
                  <c:v>42719</c:v>
                </c:pt>
                <c:pt idx="4202">
                  <c:v>42720</c:v>
                </c:pt>
                <c:pt idx="4203">
                  <c:v>42723</c:v>
                </c:pt>
                <c:pt idx="4204">
                  <c:v>42724</c:v>
                </c:pt>
                <c:pt idx="4205">
                  <c:v>42725</c:v>
                </c:pt>
                <c:pt idx="4206">
                  <c:v>42726</c:v>
                </c:pt>
                <c:pt idx="4207">
                  <c:v>42727</c:v>
                </c:pt>
                <c:pt idx="4208">
                  <c:v>42731</c:v>
                </c:pt>
                <c:pt idx="4209">
                  <c:v>42732</c:v>
                </c:pt>
                <c:pt idx="4210">
                  <c:v>42733</c:v>
                </c:pt>
                <c:pt idx="4211">
                  <c:v>42734</c:v>
                </c:pt>
                <c:pt idx="4212">
                  <c:v>42738</c:v>
                </c:pt>
                <c:pt idx="4213">
                  <c:v>42739</c:v>
                </c:pt>
                <c:pt idx="4214">
                  <c:v>42740</c:v>
                </c:pt>
                <c:pt idx="4215">
                  <c:v>42741</c:v>
                </c:pt>
                <c:pt idx="4216">
                  <c:v>42744</c:v>
                </c:pt>
                <c:pt idx="4217">
                  <c:v>42745</c:v>
                </c:pt>
                <c:pt idx="4218">
                  <c:v>42746</c:v>
                </c:pt>
                <c:pt idx="4219">
                  <c:v>42747</c:v>
                </c:pt>
                <c:pt idx="4220">
                  <c:v>42748</c:v>
                </c:pt>
                <c:pt idx="4221">
                  <c:v>42752</c:v>
                </c:pt>
                <c:pt idx="4222">
                  <c:v>42753</c:v>
                </c:pt>
                <c:pt idx="4223">
                  <c:v>42754</c:v>
                </c:pt>
                <c:pt idx="4224">
                  <c:v>42755</c:v>
                </c:pt>
                <c:pt idx="4225">
                  <c:v>42758</c:v>
                </c:pt>
                <c:pt idx="4226">
                  <c:v>42759</c:v>
                </c:pt>
                <c:pt idx="4227">
                  <c:v>42760</c:v>
                </c:pt>
                <c:pt idx="4228">
                  <c:v>42761</c:v>
                </c:pt>
                <c:pt idx="4229">
                  <c:v>42762</c:v>
                </c:pt>
                <c:pt idx="4230">
                  <c:v>42765</c:v>
                </c:pt>
                <c:pt idx="4231">
                  <c:v>42766</c:v>
                </c:pt>
                <c:pt idx="4232">
                  <c:v>42767</c:v>
                </c:pt>
                <c:pt idx="4233">
                  <c:v>42768</c:v>
                </c:pt>
                <c:pt idx="4234">
                  <c:v>42769</c:v>
                </c:pt>
                <c:pt idx="4235">
                  <c:v>42772</c:v>
                </c:pt>
                <c:pt idx="4236">
                  <c:v>42773</c:v>
                </c:pt>
                <c:pt idx="4237">
                  <c:v>42774</c:v>
                </c:pt>
                <c:pt idx="4238">
                  <c:v>42775</c:v>
                </c:pt>
                <c:pt idx="4239">
                  <c:v>42776</c:v>
                </c:pt>
                <c:pt idx="4240">
                  <c:v>42779</c:v>
                </c:pt>
                <c:pt idx="4241">
                  <c:v>42780</c:v>
                </c:pt>
                <c:pt idx="4242">
                  <c:v>42781</c:v>
                </c:pt>
                <c:pt idx="4243">
                  <c:v>42782</c:v>
                </c:pt>
                <c:pt idx="4244">
                  <c:v>42783</c:v>
                </c:pt>
                <c:pt idx="4245">
                  <c:v>42787</c:v>
                </c:pt>
                <c:pt idx="4246">
                  <c:v>42788</c:v>
                </c:pt>
                <c:pt idx="4247">
                  <c:v>42789</c:v>
                </c:pt>
                <c:pt idx="4248">
                  <c:v>42790</c:v>
                </c:pt>
                <c:pt idx="4249">
                  <c:v>42793</c:v>
                </c:pt>
                <c:pt idx="4250">
                  <c:v>42794</c:v>
                </c:pt>
                <c:pt idx="4251">
                  <c:v>42795</c:v>
                </c:pt>
                <c:pt idx="4252">
                  <c:v>42796</c:v>
                </c:pt>
                <c:pt idx="4253">
                  <c:v>42797</c:v>
                </c:pt>
                <c:pt idx="4254">
                  <c:v>42800</c:v>
                </c:pt>
                <c:pt idx="4255">
                  <c:v>42801</c:v>
                </c:pt>
                <c:pt idx="4256">
                  <c:v>42802</c:v>
                </c:pt>
                <c:pt idx="4257">
                  <c:v>42803</c:v>
                </c:pt>
                <c:pt idx="4258">
                  <c:v>42804</c:v>
                </c:pt>
                <c:pt idx="4259">
                  <c:v>42807</c:v>
                </c:pt>
                <c:pt idx="4260">
                  <c:v>42808</c:v>
                </c:pt>
                <c:pt idx="4261">
                  <c:v>42809</c:v>
                </c:pt>
                <c:pt idx="4262">
                  <c:v>42810</c:v>
                </c:pt>
                <c:pt idx="4263">
                  <c:v>42811</c:v>
                </c:pt>
                <c:pt idx="4264">
                  <c:v>42814</c:v>
                </c:pt>
                <c:pt idx="4265">
                  <c:v>42815</c:v>
                </c:pt>
                <c:pt idx="4266">
                  <c:v>42816</c:v>
                </c:pt>
                <c:pt idx="4267">
                  <c:v>42817</c:v>
                </c:pt>
                <c:pt idx="4268">
                  <c:v>42818</c:v>
                </c:pt>
                <c:pt idx="4269">
                  <c:v>42821</c:v>
                </c:pt>
                <c:pt idx="4270">
                  <c:v>42822</c:v>
                </c:pt>
                <c:pt idx="4271">
                  <c:v>42823</c:v>
                </c:pt>
                <c:pt idx="4272">
                  <c:v>42824</c:v>
                </c:pt>
                <c:pt idx="4273">
                  <c:v>42825</c:v>
                </c:pt>
                <c:pt idx="4274">
                  <c:v>42828</c:v>
                </c:pt>
                <c:pt idx="4275">
                  <c:v>42829</c:v>
                </c:pt>
                <c:pt idx="4276">
                  <c:v>42830</c:v>
                </c:pt>
                <c:pt idx="4277">
                  <c:v>42831</c:v>
                </c:pt>
                <c:pt idx="4278">
                  <c:v>42832</c:v>
                </c:pt>
                <c:pt idx="4279">
                  <c:v>42835</c:v>
                </c:pt>
                <c:pt idx="4280">
                  <c:v>42836</c:v>
                </c:pt>
                <c:pt idx="4281">
                  <c:v>42837</c:v>
                </c:pt>
                <c:pt idx="4282">
                  <c:v>42838</c:v>
                </c:pt>
                <c:pt idx="4283">
                  <c:v>42842</c:v>
                </c:pt>
                <c:pt idx="4284">
                  <c:v>42843</c:v>
                </c:pt>
                <c:pt idx="4285">
                  <c:v>42844</c:v>
                </c:pt>
                <c:pt idx="4286">
                  <c:v>42845</c:v>
                </c:pt>
                <c:pt idx="4287">
                  <c:v>42846</c:v>
                </c:pt>
                <c:pt idx="4288">
                  <c:v>42849</c:v>
                </c:pt>
                <c:pt idx="4289">
                  <c:v>42850</c:v>
                </c:pt>
                <c:pt idx="4290">
                  <c:v>42851</c:v>
                </c:pt>
                <c:pt idx="4291">
                  <c:v>42852</c:v>
                </c:pt>
                <c:pt idx="4292">
                  <c:v>42853</c:v>
                </c:pt>
                <c:pt idx="4293">
                  <c:v>42856</c:v>
                </c:pt>
                <c:pt idx="4294">
                  <c:v>42857</c:v>
                </c:pt>
                <c:pt idx="4295">
                  <c:v>42858</c:v>
                </c:pt>
                <c:pt idx="4296">
                  <c:v>42859</c:v>
                </c:pt>
                <c:pt idx="4297">
                  <c:v>42860</c:v>
                </c:pt>
                <c:pt idx="4298">
                  <c:v>42863</c:v>
                </c:pt>
                <c:pt idx="4299">
                  <c:v>42864</c:v>
                </c:pt>
                <c:pt idx="4300">
                  <c:v>42865</c:v>
                </c:pt>
                <c:pt idx="4301">
                  <c:v>42866</c:v>
                </c:pt>
                <c:pt idx="4302">
                  <c:v>42867</c:v>
                </c:pt>
                <c:pt idx="4303">
                  <c:v>42870</c:v>
                </c:pt>
                <c:pt idx="4304">
                  <c:v>42871</c:v>
                </c:pt>
                <c:pt idx="4305">
                  <c:v>42872</c:v>
                </c:pt>
                <c:pt idx="4306">
                  <c:v>42873</c:v>
                </c:pt>
                <c:pt idx="4307">
                  <c:v>42874</c:v>
                </c:pt>
                <c:pt idx="4308">
                  <c:v>42877</c:v>
                </c:pt>
                <c:pt idx="4309">
                  <c:v>42878</c:v>
                </c:pt>
                <c:pt idx="4310">
                  <c:v>42879</c:v>
                </c:pt>
                <c:pt idx="4311">
                  <c:v>42880</c:v>
                </c:pt>
                <c:pt idx="4312">
                  <c:v>42881</c:v>
                </c:pt>
                <c:pt idx="4313">
                  <c:v>42885</c:v>
                </c:pt>
                <c:pt idx="4314">
                  <c:v>42886</c:v>
                </c:pt>
                <c:pt idx="4315">
                  <c:v>42887</c:v>
                </c:pt>
                <c:pt idx="4316">
                  <c:v>42888</c:v>
                </c:pt>
                <c:pt idx="4317">
                  <c:v>42891</c:v>
                </c:pt>
                <c:pt idx="4318">
                  <c:v>42892</c:v>
                </c:pt>
                <c:pt idx="4319">
                  <c:v>42893</c:v>
                </c:pt>
                <c:pt idx="4320">
                  <c:v>42894</c:v>
                </c:pt>
                <c:pt idx="4321">
                  <c:v>42895</c:v>
                </c:pt>
                <c:pt idx="4322">
                  <c:v>42898</c:v>
                </c:pt>
                <c:pt idx="4323">
                  <c:v>42899</c:v>
                </c:pt>
                <c:pt idx="4324">
                  <c:v>42900</c:v>
                </c:pt>
                <c:pt idx="4325">
                  <c:v>42901</c:v>
                </c:pt>
                <c:pt idx="4326">
                  <c:v>42902</c:v>
                </c:pt>
                <c:pt idx="4327">
                  <c:v>42905</c:v>
                </c:pt>
                <c:pt idx="4328">
                  <c:v>42906</c:v>
                </c:pt>
                <c:pt idx="4329">
                  <c:v>42907</c:v>
                </c:pt>
                <c:pt idx="4330">
                  <c:v>42908</c:v>
                </c:pt>
                <c:pt idx="4331">
                  <c:v>42909</c:v>
                </c:pt>
                <c:pt idx="4332">
                  <c:v>42912</c:v>
                </c:pt>
                <c:pt idx="4333">
                  <c:v>42913</c:v>
                </c:pt>
                <c:pt idx="4334">
                  <c:v>42914</c:v>
                </c:pt>
                <c:pt idx="4335">
                  <c:v>42915</c:v>
                </c:pt>
                <c:pt idx="4336">
                  <c:v>42916</c:v>
                </c:pt>
                <c:pt idx="4337">
                  <c:v>42919</c:v>
                </c:pt>
                <c:pt idx="4338">
                  <c:v>42921</c:v>
                </c:pt>
                <c:pt idx="4339">
                  <c:v>42922</c:v>
                </c:pt>
                <c:pt idx="4340">
                  <c:v>42923</c:v>
                </c:pt>
                <c:pt idx="4341">
                  <c:v>42926</c:v>
                </c:pt>
                <c:pt idx="4342">
                  <c:v>42927</c:v>
                </c:pt>
                <c:pt idx="4343">
                  <c:v>42928</c:v>
                </c:pt>
                <c:pt idx="4344">
                  <c:v>42929</c:v>
                </c:pt>
                <c:pt idx="4345">
                  <c:v>42930</c:v>
                </c:pt>
                <c:pt idx="4346">
                  <c:v>42933</c:v>
                </c:pt>
                <c:pt idx="4347">
                  <c:v>42934</c:v>
                </c:pt>
                <c:pt idx="4348">
                  <c:v>42935</c:v>
                </c:pt>
                <c:pt idx="4349">
                  <c:v>42936</c:v>
                </c:pt>
                <c:pt idx="4350">
                  <c:v>42937</c:v>
                </c:pt>
                <c:pt idx="4351">
                  <c:v>42940</c:v>
                </c:pt>
                <c:pt idx="4352">
                  <c:v>42941</c:v>
                </c:pt>
                <c:pt idx="4353">
                  <c:v>42942</c:v>
                </c:pt>
                <c:pt idx="4354">
                  <c:v>42943</c:v>
                </c:pt>
                <c:pt idx="4355">
                  <c:v>42944</c:v>
                </c:pt>
                <c:pt idx="4356">
                  <c:v>42947</c:v>
                </c:pt>
                <c:pt idx="4357">
                  <c:v>42948</c:v>
                </c:pt>
                <c:pt idx="4358">
                  <c:v>42949</c:v>
                </c:pt>
                <c:pt idx="4359">
                  <c:v>42950</c:v>
                </c:pt>
                <c:pt idx="4360">
                  <c:v>42951</c:v>
                </c:pt>
                <c:pt idx="4361">
                  <c:v>42954</c:v>
                </c:pt>
                <c:pt idx="4362">
                  <c:v>42955</c:v>
                </c:pt>
                <c:pt idx="4363">
                  <c:v>42956</c:v>
                </c:pt>
                <c:pt idx="4364">
                  <c:v>42957</c:v>
                </c:pt>
                <c:pt idx="4365">
                  <c:v>42958</c:v>
                </c:pt>
                <c:pt idx="4366">
                  <c:v>42961</c:v>
                </c:pt>
                <c:pt idx="4367">
                  <c:v>42962</c:v>
                </c:pt>
                <c:pt idx="4368">
                  <c:v>42963</c:v>
                </c:pt>
                <c:pt idx="4369">
                  <c:v>42964</c:v>
                </c:pt>
                <c:pt idx="4370">
                  <c:v>42965</c:v>
                </c:pt>
                <c:pt idx="4371">
                  <c:v>42968</c:v>
                </c:pt>
                <c:pt idx="4372">
                  <c:v>42969</c:v>
                </c:pt>
                <c:pt idx="4373">
                  <c:v>42970</c:v>
                </c:pt>
                <c:pt idx="4374">
                  <c:v>42971</c:v>
                </c:pt>
                <c:pt idx="4375">
                  <c:v>42972</c:v>
                </c:pt>
                <c:pt idx="4376">
                  <c:v>42975</c:v>
                </c:pt>
                <c:pt idx="4377">
                  <c:v>42976</c:v>
                </c:pt>
                <c:pt idx="4378">
                  <c:v>42977</c:v>
                </c:pt>
                <c:pt idx="4379">
                  <c:v>42978</c:v>
                </c:pt>
                <c:pt idx="4380">
                  <c:v>42979</c:v>
                </c:pt>
                <c:pt idx="4381">
                  <c:v>42983</c:v>
                </c:pt>
                <c:pt idx="4382">
                  <c:v>42984</c:v>
                </c:pt>
                <c:pt idx="4383">
                  <c:v>42985</c:v>
                </c:pt>
                <c:pt idx="4384">
                  <c:v>42986</c:v>
                </c:pt>
                <c:pt idx="4385">
                  <c:v>42989</c:v>
                </c:pt>
                <c:pt idx="4386">
                  <c:v>42990</c:v>
                </c:pt>
                <c:pt idx="4387">
                  <c:v>42991</c:v>
                </c:pt>
                <c:pt idx="4388">
                  <c:v>42992</c:v>
                </c:pt>
                <c:pt idx="4389">
                  <c:v>42993</c:v>
                </c:pt>
                <c:pt idx="4390">
                  <c:v>42996</c:v>
                </c:pt>
                <c:pt idx="4391">
                  <c:v>42997</c:v>
                </c:pt>
                <c:pt idx="4392">
                  <c:v>42998</c:v>
                </c:pt>
                <c:pt idx="4393">
                  <c:v>42999</c:v>
                </c:pt>
                <c:pt idx="4394">
                  <c:v>43000</c:v>
                </c:pt>
                <c:pt idx="4395">
                  <c:v>43003</c:v>
                </c:pt>
                <c:pt idx="4396">
                  <c:v>43004</c:v>
                </c:pt>
                <c:pt idx="4397">
                  <c:v>43005</c:v>
                </c:pt>
                <c:pt idx="4398">
                  <c:v>43006</c:v>
                </c:pt>
                <c:pt idx="4399">
                  <c:v>43007</c:v>
                </c:pt>
                <c:pt idx="4400">
                  <c:v>43010</c:v>
                </c:pt>
                <c:pt idx="4401">
                  <c:v>43011</c:v>
                </c:pt>
                <c:pt idx="4402">
                  <c:v>43012</c:v>
                </c:pt>
                <c:pt idx="4403">
                  <c:v>43013</c:v>
                </c:pt>
                <c:pt idx="4404">
                  <c:v>43014</c:v>
                </c:pt>
                <c:pt idx="4405">
                  <c:v>43017</c:v>
                </c:pt>
                <c:pt idx="4406">
                  <c:v>43018</c:v>
                </c:pt>
                <c:pt idx="4407">
                  <c:v>43019</c:v>
                </c:pt>
                <c:pt idx="4408">
                  <c:v>43020</c:v>
                </c:pt>
                <c:pt idx="4409">
                  <c:v>43021</c:v>
                </c:pt>
                <c:pt idx="4410">
                  <c:v>43024</c:v>
                </c:pt>
                <c:pt idx="4411">
                  <c:v>43025</c:v>
                </c:pt>
                <c:pt idx="4412">
                  <c:v>43026</c:v>
                </c:pt>
                <c:pt idx="4413">
                  <c:v>43027</c:v>
                </c:pt>
                <c:pt idx="4414">
                  <c:v>43028</c:v>
                </c:pt>
                <c:pt idx="4415">
                  <c:v>43031</c:v>
                </c:pt>
                <c:pt idx="4416">
                  <c:v>43032</c:v>
                </c:pt>
                <c:pt idx="4417">
                  <c:v>43033</c:v>
                </c:pt>
                <c:pt idx="4418">
                  <c:v>43034</c:v>
                </c:pt>
                <c:pt idx="4419">
                  <c:v>43035</c:v>
                </c:pt>
                <c:pt idx="4420">
                  <c:v>43038</c:v>
                </c:pt>
                <c:pt idx="4421">
                  <c:v>43039</c:v>
                </c:pt>
                <c:pt idx="4422">
                  <c:v>43040</c:v>
                </c:pt>
                <c:pt idx="4423">
                  <c:v>43041</c:v>
                </c:pt>
                <c:pt idx="4424">
                  <c:v>43042</c:v>
                </c:pt>
                <c:pt idx="4425">
                  <c:v>43045</c:v>
                </c:pt>
                <c:pt idx="4426">
                  <c:v>43046</c:v>
                </c:pt>
                <c:pt idx="4427">
                  <c:v>43047</c:v>
                </c:pt>
                <c:pt idx="4428">
                  <c:v>43048</c:v>
                </c:pt>
                <c:pt idx="4429">
                  <c:v>43049</c:v>
                </c:pt>
                <c:pt idx="4430">
                  <c:v>43052</c:v>
                </c:pt>
                <c:pt idx="4431">
                  <c:v>43053</c:v>
                </c:pt>
                <c:pt idx="4432">
                  <c:v>43054</c:v>
                </c:pt>
                <c:pt idx="4433">
                  <c:v>43055</c:v>
                </c:pt>
                <c:pt idx="4434">
                  <c:v>43056</c:v>
                </c:pt>
                <c:pt idx="4435">
                  <c:v>43059</c:v>
                </c:pt>
                <c:pt idx="4436">
                  <c:v>43060</c:v>
                </c:pt>
                <c:pt idx="4437">
                  <c:v>43061</c:v>
                </c:pt>
                <c:pt idx="4438">
                  <c:v>43063</c:v>
                </c:pt>
                <c:pt idx="4439">
                  <c:v>43066</c:v>
                </c:pt>
                <c:pt idx="4440">
                  <c:v>43067</c:v>
                </c:pt>
                <c:pt idx="4441">
                  <c:v>43068</c:v>
                </c:pt>
                <c:pt idx="4442">
                  <c:v>43069</c:v>
                </c:pt>
                <c:pt idx="4443">
                  <c:v>43070</c:v>
                </c:pt>
                <c:pt idx="4444">
                  <c:v>43073</c:v>
                </c:pt>
                <c:pt idx="4445">
                  <c:v>43074</c:v>
                </c:pt>
                <c:pt idx="4446">
                  <c:v>43075</c:v>
                </c:pt>
                <c:pt idx="4447">
                  <c:v>43076</c:v>
                </c:pt>
                <c:pt idx="4448">
                  <c:v>43077</c:v>
                </c:pt>
                <c:pt idx="4449">
                  <c:v>43080</c:v>
                </c:pt>
                <c:pt idx="4450">
                  <c:v>43081</c:v>
                </c:pt>
                <c:pt idx="4451">
                  <c:v>43082</c:v>
                </c:pt>
                <c:pt idx="4452">
                  <c:v>43083</c:v>
                </c:pt>
                <c:pt idx="4453">
                  <c:v>43084</c:v>
                </c:pt>
                <c:pt idx="4454">
                  <c:v>43087</c:v>
                </c:pt>
                <c:pt idx="4455">
                  <c:v>43088</c:v>
                </c:pt>
                <c:pt idx="4456">
                  <c:v>43089</c:v>
                </c:pt>
                <c:pt idx="4457">
                  <c:v>43090</c:v>
                </c:pt>
                <c:pt idx="4458">
                  <c:v>43091</c:v>
                </c:pt>
                <c:pt idx="4459">
                  <c:v>43095</c:v>
                </c:pt>
                <c:pt idx="4460">
                  <c:v>43096</c:v>
                </c:pt>
                <c:pt idx="4461">
                  <c:v>43097</c:v>
                </c:pt>
                <c:pt idx="4462">
                  <c:v>43098</c:v>
                </c:pt>
                <c:pt idx="4463">
                  <c:v>43102</c:v>
                </c:pt>
                <c:pt idx="4464">
                  <c:v>43103</c:v>
                </c:pt>
                <c:pt idx="4465">
                  <c:v>43104</c:v>
                </c:pt>
                <c:pt idx="4466">
                  <c:v>43105</c:v>
                </c:pt>
                <c:pt idx="4467">
                  <c:v>43108</c:v>
                </c:pt>
                <c:pt idx="4468">
                  <c:v>43109</c:v>
                </c:pt>
                <c:pt idx="4469">
                  <c:v>43110</c:v>
                </c:pt>
                <c:pt idx="4470">
                  <c:v>43111</c:v>
                </c:pt>
                <c:pt idx="4471">
                  <c:v>43112</c:v>
                </c:pt>
                <c:pt idx="4472">
                  <c:v>43116</c:v>
                </c:pt>
                <c:pt idx="4473">
                  <c:v>43117</c:v>
                </c:pt>
                <c:pt idx="4474">
                  <c:v>43118</c:v>
                </c:pt>
                <c:pt idx="4475">
                  <c:v>43119</c:v>
                </c:pt>
                <c:pt idx="4476">
                  <c:v>43122</c:v>
                </c:pt>
                <c:pt idx="4477">
                  <c:v>43123</c:v>
                </c:pt>
                <c:pt idx="4478">
                  <c:v>43124</c:v>
                </c:pt>
                <c:pt idx="4479">
                  <c:v>43125</c:v>
                </c:pt>
                <c:pt idx="4480">
                  <c:v>43126</c:v>
                </c:pt>
                <c:pt idx="4481">
                  <c:v>43129</c:v>
                </c:pt>
                <c:pt idx="4482">
                  <c:v>43130</c:v>
                </c:pt>
                <c:pt idx="4483">
                  <c:v>43131</c:v>
                </c:pt>
                <c:pt idx="4484">
                  <c:v>43132</c:v>
                </c:pt>
                <c:pt idx="4485">
                  <c:v>43133</c:v>
                </c:pt>
                <c:pt idx="4486">
                  <c:v>43136</c:v>
                </c:pt>
                <c:pt idx="4487">
                  <c:v>43137</c:v>
                </c:pt>
                <c:pt idx="4488">
                  <c:v>43138</c:v>
                </c:pt>
                <c:pt idx="4489">
                  <c:v>43139</c:v>
                </c:pt>
                <c:pt idx="4490">
                  <c:v>43140</c:v>
                </c:pt>
                <c:pt idx="4491">
                  <c:v>43143</c:v>
                </c:pt>
                <c:pt idx="4492">
                  <c:v>43144</c:v>
                </c:pt>
                <c:pt idx="4493">
                  <c:v>43145</c:v>
                </c:pt>
                <c:pt idx="4494">
                  <c:v>43146</c:v>
                </c:pt>
                <c:pt idx="4495">
                  <c:v>43147</c:v>
                </c:pt>
                <c:pt idx="4496">
                  <c:v>43151</c:v>
                </c:pt>
                <c:pt idx="4497">
                  <c:v>43152</c:v>
                </c:pt>
                <c:pt idx="4498">
                  <c:v>43153</c:v>
                </c:pt>
                <c:pt idx="4499">
                  <c:v>43154</c:v>
                </c:pt>
                <c:pt idx="4500">
                  <c:v>43157</c:v>
                </c:pt>
                <c:pt idx="4501">
                  <c:v>43158</c:v>
                </c:pt>
                <c:pt idx="4502">
                  <c:v>43159</c:v>
                </c:pt>
                <c:pt idx="4503">
                  <c:v>43160</c:v>
                </c:pt>
                <c:pt idx="4504">
                  <c:v>43161</c:v>
                </c:pt>
                <c:pt idx="4505">
                  <c:v>43164</c:v>
                </c:pt>
                <c:pt idx="4506">
                  <c:v>43165</c:v>
                </c:pt>
                <c:pt idx="4507">
                  <c:v>43166</c:v>
                </c:pt>
                <c:pt idx="4508">
                  <c:v>43167</c:v>
                </c:pt>
                <c:pt idx="4509">
                  <c:v>43168</c:v>
                </c:pt>
                <c:pt idx="4510">
                  <c:v>43171</c:v>
                </c:pt>
                <c:pt idx="4511">
                  <c:v>43172</c:v>
                </c:pt>
                <c:pt idx="4512">
                  <c:v>43173</c:v>
                </c:pt>
                <c:pt idx="4513">
                  <c:v>43174</c:v>
                </c:pt>
                <c:pt idx="4514">
                  <c:v>43175</c:v>
                </c:pt>
                <c:pt idx="4515">
                  <c:v>43178</c:v>
                </c:pt>
                <c:pt idx="4516">
                  <c:v>43179</c:v>
                </c:pt>
                <c:pt idx="4517">
                  <c:v>43180</c:v>
                </c:pt>
                <c:pt idx="4518">
                  <c:v>43181</c:v>
                </c:pt>
                <c:pt idx="4519">
                  <c:v>43182</c:v>
                </c:pt>
                <c:pt idx="4520">
                  <c:v>43185</c:v>
                </c:pt>
                <c:pt idx="4521">
                  <c:v>43186</c:v>
                </c:pt>
                <c:pt idx="4522">
                  <c:v>43187</c:v>
                </c:pt>
                <c:pt idx="4523">
                  <c:v>43188</c:v>
                </c:pt>
                <c:pt idx="4524">
                  <c:v>43192</c:v>
                </c:pt>
                <c:pt idx="4525">
                  <c:v>43193</c:v>
                </c:pt>
                <c:pt idx="4526">
                  <c:v>43194</c:v>
                </c:pt>
                <c:pt idx="4527">
                  <c:v>43195</c:v>
                </c:pt>
                <c:pt idx="4528">
                  <c:v>43196</c:v>
                </c:pt>
                <c:pt idx="4529">
                  <c:v>43199</c:v>
                </c:pt>
                <c:pt idx="4530">
                  <c:v>43200</c:v>
                </c:pt>
                <c:pt idx="4531">
                  <c:v>43201</c:v>
                </c:pt>
                <c:pt idx="4532">
                  <c:v>43202</c:v>
                </c:pt>
                <c:pt idx="4533">
                  <c:v>43203</c:v>
                </c:pt>
                <c:pt idx="4534">
                  <c:v>43206</c:v>
                </c:pt>
                <c:pt idx="4535">
                  <c:v>43207</c:v>
                </c:pt>
                <c:pt idx="4536">
                  <c:v>43208</c:v>
                </c:pt>
                <c:pt idx="4537">
                  <c:v>43209</c:v>
                </c:pt>
                <c:pt idx="4538">
                  <c:v>43210</c:v>
                </c:pt>
                <c:pt idx="4539">
                  <c:v>43213</c:v>
                </c:pt>
                <c:pt idx="4540">
                  <c:v>43214</c:v>
                </c:pt>
                <c:pt idx="4541">
                  <c:v>43215</c:v>
                </c:pt>
                <c:pt idx="4542">
                  <c:v>43216</c:v>
                </c:pt>
                <c:pt idx="4543">
                  <c:v>43217</c:v>
                </c:pt>
                <c:pt idx="4544">
                  <c:v>43220</c:v>
                </c:pt>
                <c:pt idx="4545">
                  <c:v>43221</c:v>
                </c:pt>
                <c:pt idx="4546">
                  <c:v>43222</c:v>
                </c:pt>
                <c:pt idx="4547">
                  <c:v>43223</c:v>
                </c:pt>
                <c:pt idx="4548">
                  <c:v>43224</c:v>
                </c:pt>
                <c:pt idx="4549">
                  <c:v>43227</c:v>
                </c:pt>
                <c:pt idx="4550">
                  <c:v>43228</c:v>
                </c:pt>
                <c:pt idx="4551">
                  <c:v>43229</c:v>
                </c:pt>
                <c:pt idx="4552">
                  <c:v>43230</c:v>
                </c:pt>
                <c:pt idx="4553">
                  <c:v>43231</c:v>
                </c:pt>
                <c:pt idx="4554">
                  <c:v>43234</c:v>
                </c:pt>
                <c:pt idx="4555">
                  <c:v>43235</c:v>
                </c:pt>
                <c:pt idx="4556">
                  <c:v>43236</c:v>
                </c:pt>
                <c:pt idx="4557">
                  <c:v>43237</c:v>
                </c:pt>
                <c:pt idx="4558">
                  <c:v>43238</c:v>
                </c:pt>
                <c:pt idx="4559">
                  <c:v>43241</c:v>
                </c:pt>
                <c:pt idx="4560">
                  <c:v>43242</c:v>
                </c:pt>
                <c:pt idx="4561">
                  <c:v>43243</c:v>
                </c:pt>
                <c:pt idx="4562">
                  <c:v>43244</c:v>
                </c:pt>
                <c:pt idx="4563">
                  <c:v>43245</c:v>
                </c:pt>
                <c:pt idx="4564">
                  <c:v>43249</c:v>
                </c:pt>
                <c:pt idx="4565">
                  <c:v>43250</c:v>
                </c:pt>
                <c:pt idx="4566">
                  <c:v>43251</c:v>
                </c:pt>
                <c:pt idx="4567">
                  <c:v>43252</c:v>
                </c:pt>
                <c:pt idx="4568">
                  <c:v>43255</c:v>
                </c:pt>
                <c:pt idx="4569">
                  <c:v>43256</c:v>
                </c:pt>
                <c:pt idx="4570">
                  <c:v>43257</c:v>
                </c:pt>
                <c:pt idx="4571">
                  <c:v>43258</c:v>
                </c:pt>
                <c:pt idx="4572">
                  <c:v>43259</c:v>
                </c:pt>
                <c:pt idx="4573">
                  <c:v>43262</c:v>
                </c:pt>
                <c:pt idx="4574">
                  <c:v>43263</c:v>
                </c:pt>
                <c:pt idx="4575">
                  <c:v>43264</c:v>
                </c:pt>
                <c:pt idx="4576">
                  <c:v>43265</c:v>
                </c:pt>
                <c:pt idx="4577">
                  <c:v>43266</c:v>
                </c:pt>
                <c:pt idx="4578">
                  <c:v>43269</c:v>
                </c:pt>
                <c:pt idx="4579">
                  <c:v>43270</c:v>
                </c:pt>
                <c:pt idx="4580">
                  <c:v>43271</c:v>
                </c:pt>
                <c:pt idx="4581">
                  <c:v>43272</c:v>
                </c:pt>
                <c:pt idx="4582">
                  <c:v>43273</c:v>
                </c:pt>
                <c:pt idx="4583">
                  <c:v>43276</c:v>
                </c:pt>
                <c:pt idx="4584">
                  <c:v>43277</c:v>
                </c:pt>
                <c:pt idx="4585">
                  <c:v>43278</c:v>
                </c:pt>
                <c:pt idx="4586">
                  <c:v>43279</c:v>
                </c:pt>
                <c:pt idx="4587">
                  <c:v>43280</c:v>
                </c:pt>
                <c:pt idx="4588">
                  <c:v>43283</c:v>
                </c:pt>
                <c:pt idx="4589">
                  <c:v>43284</c:v>
                </c:pt>
                <c:pt idx="4590">
                  <c:v>43286</c:v>
                </c:pt>
                <c:pt idx="4591">
                  <c:v>43287</c:v>
                </c:pt>
                <c:pt idx="4592">
                  <c:v>43290</c:v>
                </c:pt>
                <c:pt idx="4593">
                  <c:v>43291</c:v>
                </c:pt>
                <c:pt idx="4594">
                  <c:v>43292</c:v>
                </c:pt>
                <c:pt idx="4595">
                  <c:v>43293</c:v>
                </c:pt>
                <c:pt idx="4596">
                  <c:v>43294</c:v>
                </c:pt>
                <c:pt idx="4597">
                  <c:v>43297</c:v>
                </c:pt>
                <c:pt idx="4598">
                  <c:v>43298</c:v>
                </c:pt>
                <c:pt idx="4599">
                  <c:v>43299</c:v>
                </c:pt>
                <c:pt idx="4600">
                  <c:v>43300</c:v>
                </c:pt>
                <c:pt idx="4601">
                  <c:v>43301</c:v>
                </c:pt>
                <c:pt idx="4602">
                  <c:v>43304</c:v>
                </c:pt>
                <c:pt idx="4603">
                  <c:v>43305</c:v>
                </c:pt>
                <c:pt idx="4604">
                  <c:v>43306</c:v>
                </c:pt>
                <c:pt idx="4605">
                  <c:v>43307</c:v>
                </c:pt>
                <c:pt idx="4606">
                  <c:v>43308</c:v>
                </c:pt>
                <c:pt idx="4607">
                  <c:v>43311</c:v>
                </c:pt>
                <c:pt idx="4608">
                  <c:v>43312</c:v>
                </c:pt>
                <c:pt idx="4609">
                  <c:v>43313</c:v>
                </c:pt>
                <c:pt idx="4610">
                  <c:v>43314</c:v>
                </c:pt>
                <c:pt idx="4611">
                  <c:v>43315</c:v>
                </c:pt>
                <c:pt idx="4612">
                  <c:v>43318</c:v>
                </c:pt>
                <c:pt idx="4613">
                  <c:v>43319</c:v>
                </c:pt>
                <c:pt idx="4614">
                  <c:v>43320</c:v>
                </c:pt>
                <c:pt idx="4615">
                  <c:v>43321</c:v>
                </c:pt>
                <c:pt idx="4616">
                  <c:v>43322</c:v>
                </c:pt>
                <c:pt idx="4617">
                  <c:v>43325</c:v>
                </c:pt>
                <c:pt idx="4618">
                  <c:v>43326</c:v>
                </c:pt>
                <c:pt idx="4619">
                  <c:v>43327</c:v>
                </c:pt>
                <c:pt idx="4620">
                  <c:v>43328</c:v>
                </c:pt>
                <c:pt idx="4621">
                  <c:v>43329</c:v>
                </c:pt>
                <c:pt idx="4622">
                  <c:v>43332</c:v>
                </c:pt>
                <c:pt idx="4623">
                  <c:v>43333</c:v>
                </c:pt>
                <c:pt idx="4624">
                  <c:v>43334</c:v>
                </c:pt>
                <c:pt idx="4625">
                  <c:v>43335</c:v>
                </c:pt>
                <c:pt idx="4626">
                  <c:v>43336</c:v>
                </c:pt>
                <c:pt idx="4627">
                  <c:v>43339</c:v>
                </c:pt>
                <c:pt idx="4628">
                  <c:v>43340</c:v>
                </c:pt>
                <c:pt idx="4629">
                  <c:v>43341</c:v>
                </c:pt>
                <c:pt idx="4630">
                  <c:v>43342</c:v>
                </c:pt>
                <c:pt idx="4631">
                  <c:v>43343</c:v>
                </c:pt>
                <c:pt idx="4632">
                  <c:v>43347</c:v>
                </c:pt>
                <c:pt idx="4633">
                  <c:v>43348</c:v>
                </c:pt>
                <c:pt idx="4634">
                  <c:v>43349</c:v>
                </c:pt>
                <c:pt idx="4635">
                  <c:v>43350</c:v>
                </c:pt>
                <c:pt idx="4636">
                  <c:v>43353</c:v>
                </c:pt>
                <c:pt idx="4637">
                  <c:v>43354</c:v>
                </c:pt>
                <c:pt idx="4638">
                  <c:v>43355</c:v>
                </c:pt>
                <c:pt idx="4639">
                  <c:v>43356</c:v>
                </c:pt>
                <c:pt idx="4640">
                  <c:v>43357</c:v>
                </c:pt>
                <c:pt idx="4641">
                  <c:v>43360</c:v>
                </c:pt>
                <c:pt idx="4642">
                  <c:v>43361</c:v>
                </c:pt>
                <c:pt idx="4643">
                  <c:v>43362</c:v>
                </c:pt>
                <c:pt idx="4644">
                  <c:v>43363</c:v>
                </c:pt>
                <c:pt idx="4645">
                  <c:v>43364</c:v>
                </c:pt>
                <c:pt idx="4646">
                  <c:v>43367</c:v>
                </c:pt>
                <c:pt idx="4647">
                  <c:v>43368</c:v>
                </c:pt>
                <c:pt idx="4648">
                  <c:v>43369</c:v>
                </c:pt>
                <c:pt idx="4649">
                  <c:v>43370</c:v>
                </c:pt>
                <c:pt idx="4650">
                  <c:v>43371</c:v>
                </c:pt>
                <c:pt idx="4651">
                  <c:v>43374</c:v>
                </c:pt>
                <c:pt idx="4652">
                  <c:v>43375</c:v>
                </c:pt>
                <c:pt idx="4653">
                  <c:v>43376</c:v>
                </c:pt>
                <c:pt idx="4654">
                  <c:v>43377</c:v>
                </c:pt>
                <c:pt idx="4655">
                  <c:v>43378</c:v>
                </c:pt>
                <c:pt idx="4656">
                  <c:v>43381</c:v>
                </c:pt>
                <c:pt idx="4657">
                  <c:v>43382</c:v>
                </c:pt>
                <c:pt idx="4658">
                  <c:v>43383</c:v>
                </c:pt>
                <c:pt idx="4659">
                  <c:v>43384</c:v>
                </c:pt>
                <c:pt idx="4660">
                  <c:v>43385</c:v>
                </c:pt>
                <c:pt idx="4661">
                  <c:v>43388</c:v>
                </c:pt>
                <c:pt idx="4662">
                  <c:v>43389</c:v>
                </c:pt>
                <c:pt idx="4663">
                  <c:v>43390</c:v>
                </c:pt>
                <c:pt idx="4664">
                  <c:v>43391</c:v>
                </c:pt>
                <c:pt idx="4665">
                  <c:v>43392</c:v>
                </c:pt>
                <c:pt idx="4666">
                  <c:v>43395</c:v>
                </c:pt>
                <c:pt idx="4667">
                  <c:v>43396</c:v>
                </c:pt>
                <c:pt idx="4668">
                  <c:v>43397</c:v>
                </c:pt>
                <c:pt idx="4669">
                  <c:v>43398</c:v>
                </c:pt>
                <c:pt idx="4670">
                  <c:v>43399</c:v>
                </c:pt>
                <c:pt idx="4671">
                  <c:v>43402</c:v>
                </c:pt>
                <c:pt idx="4672">
                  <c:v>43403</c:v>
                </c:pt>
                <c:pt idx="4673">
                  <c:v>43404</c:v>
                </c:pt>
                <c:pt idx="4674">
                  <c:v>43405</c:v>
                </c:pt>
                <c:pt idx="4675">
                  <c:v>43406</c:v>
                </c:pt>
                <c:pt idx="4676">
                  <c:v>43409</c:v>
                </c:pt>
                <c:pt idx="4677">
                  <c:v>43410</c:v>
                </c:pt>
                <c:pt idx="4678">
                  <c:v>43411</c:v>
                </c:pt>
                <c:pt idx="4679">
                  <c:v>43412</c:v>
                </c:pt>
                <c:pt idx="4680">
                  <c:v>43413</c:v>
                </c:pt>
                <c:pt idx="4681">
                  <c:v>43416</c:v>
                </c:pt>
                <c:pt idx="4682">
                  <c:v>43417</c:v>
                </c:pt>
                <c:pt idx="4683">
                  <c:v>43418</c:v>
                </c:pt>
                <c:pt idx="4684">
                  <c:v>43419</c:v>
                </c:pt>
                <c:pt idx="4685">
                  <c:v>43420</c:v>
                </c:pt>
                <c:pt idx="4686">
                  <c:v>43423</c:v>
                </c:pt>
                <c:pt idx="4687">
                  <c:v>43424</c:v>
                </c:pt>
                <c:pt idx="4688">
                  <c:v>43425</c:v>
                </c:pt>
                <c:pt idx="4689">
                  <c:v>43427</c:v>
                </c:pt>
                <c:pt idx="4690">
                  <c:v>43430</c:v>
                </c:pt>
                <c:pt idx="4691">
                  <c:v>43431</c:v>
                </c:pt>
                <c:pt idx="4692">
                  <c:v>43432</c:v>
                </c:pt>
                <c:pt idx="4693">
                  <c:v>43433</c:v>
                </c:pt>
                <c:pt idx="4694">
                  <c:v>43434</c:v>
                </c:pt>
                <c:pt idx="4695">
                  <c:v>43437</c:v>
                </c:pt>
                <c:pt idx="4696">
                  <c:v>43438</c:v>
                </c:pt>
                <c:pt idx="4697">
                  <c:v>43440</c:v>
                </c:pt>
                <c:pt idx="4698">
                  <c:v>43441</c:v>
                </c:pt>
                <c:pt idx="4699">
                  <c:v>43444</c:v>
                </c:pt>
                <c:pt idx="4700">
                  <c:v>43445</c:v>
                </c:pt>
                <c:pt idx="4701">
                  <c:v>43446</c:v>
                </c:pt>
                <c:pt idx="4702">
                  <c:v>43447</c:v>
                </c:pt>
                <c:pt idx="4703">
                  <c:v>43448</c:v>
                </c:pt>
                <c:pt idx="4704">
                  <c:v>43451</c:v>
                </c:pt>
                <c:pt idx="4705">
                  <c:v>43452</c:v>
                </c:pt>
                <c:pt idx="4706">
                  <c:v>43453</c:v>
                </c:pt>
                <c:pt idx="4707">
                  <c:v>43454</c:v>
                </c:pt>
                <c:pt idx="4708">
                  <c:v>43455</c:v>
                </c:pt>
                <c:pt idx="4709">
                  <c:v>43458</c:v>
                </c:pt>
                <c:pt idx="4710">
                  <c:v>43460</c:v>
                </c:pt>
                <c:pt idx="4711">
                  <c:v>43461</c:v>
                </c:pt>
                <c:pt idx="4712">
                  <c:v>43462</c:v>
                </c:pt>
                <c:pt idx="4713">
                  <c:v>43465</c:v>
                </c:pt>
                <c:pt idx="4714">
                  <c:v>43467</c:v>
                </c:pt>
                <c:pt idx="4715">
                  <c:v>43468</c:v>
                </c:pt>
                <c:pt idx="4716">
                  <c:v>43469</c:v>
                </c:pt>
                <c:pt idx="4717">
                  <c:v>43472</c:v>
                </c:pt>
                <c:pt idx="4718">
                  <c:v>43473</c:v>
                </c:pt>
                <c:pt idx="4719">
                  <c:v>43474</c:v>
                </c:pt>
                <c:pt idx="4720">
                  <c:v>43475</c:v>
                </c:pt>
                <c:pt idx="4721">
                  <c:v>43476</c:v>
                </c:pt>
                <c:pt idx="4722">
                  <c:v>43479</c:v>
                </c:pt>
                <c:pt idx="4723">
                  <c:v>43480</c:v>
                </c:pt>
                <c:pt idx="4724">
                  <c:v>43481</c:v>
                </c:pt>
                <c:pt idx="4725">
                  <c:v>43482</c:v>
                </c:pt>
                <c:pt idx="4726">
                  <c:v>43483</c:v>
                </c:pt>
                <c:pt idx="4727">
                  <c:v>43487</c:v>
                </c:pt>
                <c:pt idx="4728">
                  <c:v>43488</c:v>
                </c:pt>
                <c:pt idx="4729">
                  <c:v>43489</c:v>
                </c:pt>
                <c:pt idx="4730">
                  <c:v>43490</c:v>
                </c:pt>
                <c:pt idx="4731">
                  <c:v>43493</c:v>
                </c:pt>
                <c:pt idx="4732">
                  <c:v>43494</c:v>
                </c:pt>
                <c:pt idx="4733">
                  <c:v>43495</c:v>
                </c:pt>
                <c:pt idx="4734">
                  <c:v>43496</c:v>
                </c:pt>
                <c:pt idx="4735">
                  <c:v>43497</c:v>
                </c:pt>
                <c:pt idx="4736">
                  <c:v>43500</c:v>
                </c:pt>
                <c:pt idx="4737">
                  <c:v>43501</c:v>
                </c:pt>
                <c:pt idx="4738">
                  <c:v>43502</c:v>
                </c:pt>
                <c:pt idx="4739">
                  <c:v>43503</c:v>
                </c:pt>
                <c:pt idx="4740">
                  <c:v>43504</c:v>
                </c:pt>
                <c:pt idx="4741">
                  <c:v>43507</c:v>
                </c:pt>
                <c:pt idx="4742">
                  <c:v>43508</c:v>
                </c:pt>
                <c:pt idx="4743">
                  <c:v>43509</c:v>
                </c:pt>
                <c:pt idx="4744">
                  <c:v>43510</c:v>
                </c:pt>
                <c:pt idx="4745">
                  <c:v>43511</c:v>
                </c:pt>
                <c:pt idx="4746">
                  <c:v>43515</c:v>
                </c:pt>
                <c:pt idx="4747">
                  <c:v>43516</c:v>
                </c:pt>
                <c:pt idx="4748">
                  <c:v>43517</c:v>
                </c:pt>
                <c:pt idx="4749">
                  <c:v>43518</c:v>
                </c:pt>
                <c:pt idx="4750">
                  <c:v>43521</c:v>
                </c:pt>
                <c:pt idx="4751">
                  <c:v>43522</c:v>
                </c:pt>
                <c:pt idx="4752">
                  <c:v>43523</c:v>
                </c:pt>
                <c:pt idx="4753">
                  <c:v>43524</c:v>
                </c:pt>
                <c:pt idx="4754">
                  <c:v>43525</c:v>
                </c:pt>
                <c:pt idx="4755">
                  <c:v>43528</c:v>
                </c:pt>
                <c:pt idx="4756">
                  <c:v>43529</c:v>
                </c:pt>
                <c:pt idx="4757">
                  <c:v>43530</c:v>
                </c:pt>
                <c:pt idx="4758">
                  <c:v>43531</c:v>
                </c:pt>
                <c:pt idx="4759">
                  <c:v>43532</c:v>
                </c:pt>
                <c:pt idx="4760">
                  <c:v>43535</c:v>
                </c:pt>
                <c:pt idx="4761">
                  <c:v>43536</c:v>
                </c:pt>
                <c:pt idx="4762">
                  <c:v>43537</c:v>
                </c:pt>
                <c:pt idx="4763">
                  <c:v>43538</c:v>
                </c:pt>
                <c:pt idx="4764">
                  <c:v>43539</c:v>
                </c:pt>
                <c:pt idx="4765">
                  <c:v>43542</c:v>
                </c:pt>
                <c:pt idx="4766">
                  <c:v>43543</c:v>
                </c:pt>
                <c:pt idx="4767">
                  <c:v>43544</c:v>
                </c:pt>
                <c:pt idx="4768">
                  <c:v>43545</c:v>
                </c:pt>
                <c:pt idx="4769">
                  <c:v>43546</c:v>
                </c:pt>
              </c:numCache>
            </c:numRef>
          </c:cat>
          <c:val>
            <c:numRef>
              <c:f>[1]data!$AZ$73:$AZ$4842</c:f>
              <c:numCache>
                <c:formatCode>General</c:formatCode>
                <c:ptCount val="4770"/>
                <c:pt idx="0">
                  <c:v>98.246231661388975</c:v>
                </c:pt>
                <c:pt idx="1">
                  <c:v>99.905803571373781</c:v>
                </c:pt>
                <c:pt idx="2">
                  <c:v>98.429976789181808</c:v>
                </c:pt>
                <c:pt idx="3">
                  <c:v>99.14690347688547</c:v>
                </c:pt>
                <c:pt idx="4">
                  <c:v>99.982098165616065</c:v>
                </c:pt>
                <c:pt idx="5">
                  <c:v>99.982098165616065</c:v>
                </c:pt>
                <c:pt idx="6">
                  <c:v>99.982098165616065</c:v>
                </c:pt>
                <c:pt idx="7">
                  <c:v>99.982098165616065</c:v>
                </c:pt>
                <c:pt idx="8">
                  <c:v>99.982098165616065</c:v>
                </c:pt>
                <c:pt idx="9">
                  <c:v>98.470799981488966</c:v>
                </c:pt>
                <c:pt idx="10">
                  <c:v>101.42146336162341</c:v>
                </c:pt>
                <c:pt idx="11">
                  <c:v>102.34886602573189</c:v>
                </c:pt>
                <c:pt idx="12">
                  <c:v>100.90773067274367</c:v>
                </c:pt>
                <c:pt idx="13">
                  <c:v>102.28915985280022</c:v>
                </c:pt>
                <c:pt idx="14">
                  <c:v>102.28915985280022</c:v>
                </c:pt>
                <c:pt idx="15">
                  <c:v>102.57735603493262</c:v>
                </c:pt>
                <c:pt idx="16">
                  <c:v>101.22782345617951</c:v>
                </c:pt>
                <c:pt idx="17">
                  <c:v>100.34638573898664</c:v>
                </c:pt>
                <c:pt idx="18">
                  <c:v>101.96005489027867</c:v>
                </c:pt>
                <c:pt idx="19">
                  <c:v>103.47866460857419</c:v>
                </c:pt>
                <c:pt idx="20">
                  <c:v>103.47866460857419</c:v>
                </c:pt>
                <c:pt idx="21">
                  <c:v>103.47866460857419</c:v>
                </c:pt>
                <c:pt idx="22">
                  <c:v>103.47866460857419</c:v>
                </c:pt>
                <c:pt idx="23">
                  <c:v>103.81077349680027</c:v>
                </c:pt>
                <c:pt idx="24">
                  <c:v>104.34427703449867</c:v>
                </c:pt>
                <c:pt idx="25">
                  <c:v>104.79806267941741</c:v>
                </c:pt>
                <c:pt idx="26">
                  <c:v>105.06696187038438</c:v>
                </c:pt>
                <c:pt idx="27">
                  <c:v>107.26623737866485</c:v>
                </c:pt>
                <c:pt idx="28">
                  <c:v>106.81774287565467</c:v>
                </c:pt>
                <c:pt idx="29">
                  <c:v>107.09751076326486</c:v>
                </c:pt>
                <c:pt idx="30">
                  <c:v>108.07577022849605</c:v>
                </c:pt>
                <c:pt idx="31">
                  <c:v>107.68271684431008</c:v>
                </c:pt>
                <c:pt idx="32">
                  <c:v>107.70723065951738</c:v>
                </c:pt>
                <c:pt idx="33">
                  <c:v>107.70723065951738</c:v>
                </c:pt>
                <c:pt idx="34">
                  <c:v>107.70723065951738</c:v>
                </c:pt>
                <c:pt idx="35">
                  <c:v>107.70723065951738</c:v>
                </c:pt>
                <c:pt idx="36">
                  <c:v>107.70723065951738</c:v>
                </c:pt>
                <c:pt idx="37">
                  <c:v>107.70723065951738</c:v>
                </c:pt>
                <c:pt idx="38">
                  <c:v>107.70723065951738</c:v>
                </c:pt>
                <c:pt idx="39">
                  <c:v>107.70723065951738</c:v>
                </c:pt>
                <c:pt idx="40">
                  <c:v>107.70723065951738</c:v>
                </c:pt>
                <c:pt idx="41">
                  <c:v>107.70723065951738</c:v>
                </c:pt>
                <c:pt idx="42">
                  <c:v>107.70723065951738</c:v>
                </c:pt>
                <c:pt idx="43">
                  <c:v>107.70723065951738</c:v>
                </c:pt>
                <c:pt idx="44">
                  <c:v>108.98120851522877</c:v>
                </c:pt>
                <c:pt idx="45">
                  <c:v>108.21880568827514</c:v>
                </c:pt>
                <c:pt idx="46">
                  <c:v>108.04788425633205</c:v>
                </c:pt>
                <c:pt idx="47">
                  <c:v>106.75490615736713</c:v>
                </c:pt>
                <c:pt idx="48">
                  <c:v>109.81124885984892</c:v>
                </c:pt>
                <c:pt idx="49">
                  <c:v>109.81124885984892</c:v>
                </c:pt>
                <c:pt idx="50">
                  <c:v>109.81124885984892</c:v>
                </c:pt>
                <c:pt idx="51">
                  <c:v>109.81124885984892</c:v>
                </c:pt>
                <c:pt idx="52">
                  <c:v>109.81124885984892</c:v>
                </c:pt>
                <c:pt idx="53">
                  <c:v>109.81124885984892</c:v>
                </c:pt>
                <c:pt idx="54">
                  <c:v>109.81124885984892</c:v>
                </c:pt>
                <c:pt idx="55">
                  <c:v>110.72879308301486</c:v>
                </c:pt>
                <c:pt idx="56">
                  <c:v>111.65336785456631</c:v>
                </c:pt>
                <c:pt idx="57">
                  <c:v>109.48406568942835</c:v>
                </c:pt>
                <c:pt idx="58">
                  <c:v>109.54225302085685</c:v>
                </c:pt>
                <c:pt idx="59">
                  <c:v>113.22248151485337</c:v>
                </c:pt>
                <c:pt idx="60">
                  <c:v>115.79897993123664</c:v>
                </c:pt>
                <c:pt idx="61">
                  <c:v>115.87027458319214</c:v>
                </c:pt>
                <c:pt idx="62">
                  <c:v>115.3813171681535</c:v>
                </c:pt>
                <c:pt idx="63">
                  <c:v>117.08996054741719</c:v>
                </c:pt>
                <c:pt idx="64">
                  <c:v>117.93889370791234</c:v>
                </c:pt>
                <c:pt idx="65">
                  <c:v>118.9187518114129</c:v>
                </c:pt>
                <c:pt idx="66">
                  <c:v>117.68856474584499</c:v>
                </c:pt>
                <c:pt idx="67">
                  <c:v>116.73805178084733</c:v>
                </c:pt>
                <c:pt idx="68">
                  <c:v>118.98686078851679</c:v>
                </c:pt>
                <c:pt idx="69">
                  <c:v>120.89077779783193</c:v>
                </c:pt>
                <c:pt idx="70">
                  <c:v>121.68217800874254</c:v>
                </c:pt>
                <c:pt idx="71">
                  <c:v>123.81116189011136</c:v>
                </c:pt>
                <c:pt idx="72">
                  <c:v>123.2779872337848</c:v>
                </c:pt>
                <c:pt idx="73">
                  <c:v>122.92678651062663</c:v>
                </c:pt>
                <c:pt idx="74">
                  <c:v>122.06668319586319</c:v>
                </c:pt>
                <c:pt idx="75">
                  <c:v>122.06668319586319</c:v>
                </c:pt>
                <c:pt idx="76">
                  <c:v>122.06668319586319</c:v>
                </c:pt>
                <c:pt idx="77">
                  <c:v>122.06668319586319</c:v>
                </c:pt>
                <c:pt idx="78">
                  <c:v>122.06668319586319</c:v>
                </c:pt>
                <c:pt idx="79">
                  <c:v>122.06668319586319</c:v>
                </c:pt>
                <c:pt idx="80">
                  <c:v>122.06668319586319</c:v>
                </c:pt>
                <c:pt idx="81">
                  <c:v>122.06668319586319</c:v>
                </c:pt>
                <c:pt idx="82">
                  <c:v>122.06668319586319</c:v>
                </c:pt>
                <c:pt idx="83">
                  <c:v>122.06668319586319</c:v>
                </c:pt>
                <c:pt idx="84">
                  <c:v>122.06668319586319</c:v>
                </c:pt>
                <c:pt idx="85">
                  <c:v>122.06668319586319</c:v>
                </c:pt>
                <c:pt idx="86">
                  <c:v>122.06668319586319</c:v>
                </c:pt>
                <c:pt idx="87">
                  <c:v>122.06668319586319</c:v>
                </c:pt>
                <c:pt idx="88">
                  <c:v>122.06668319586319</c:v>
                </c:pt>
                <c:pt idx="89">
                  <c:v>122.06668319586319</c:v>
                </c:pt>
                <c:pt idx="90">
                  <c:v>122.06668319586319</c:v>
                </c:pt>
                <c:pt idx="91">
                  <c:v>122.06668319586319</c:v>
                </c:pt>
                <c:pt idx="92">
                  <c:v>122.06668319586319</c:v>
                </c:pt>
                <c:pt idx="93">
                  <c:v>122.06668319586319</c:v>
                </c:pt>
                <c:pt idx="94">
                  <c:v>122.06668319586319</c:v>
                </c:pt>
                <c:pt idx="95">
                  <c:v>122.06668319586319</c:v>
                </c:pt>
                <c:pt idx="96">
                  <c:v>122.06668319586319</c:v>
                </c:pt>
                <c:pt idx="97">
                  <c:v>122.06668319586319</c:v>
                </c:pt>
                <c:pt idx="98">
                  <c:v>122.06668319586319</c:v>
                </c:pt>
                <c:pt idx="99">
                  <c:v>122.34451701766544</c:v>
                </c:pt>
                <c:pt idx="100">
                  <c:v>122.81513174505652</c:v>
                </c:pt>
                <c:pt idx="101">
                  <c:v>121.31653376645694</c:v>
                </c:pt>
                <c:pt idx="102">
                  <c:v>118.51203601474846</c:v>
                </c:pt>
                <c:pt idx="103">
                  <c:v>120.75795810453255</c:v>
                </c:pt>
                <c:pt idx="104">
                  <c:v>120.75795810453255</c:v>
                </c:pt>
                <c:pt idx="105">
                  <c:v>120.75795810453255</c:v>
                </c:pt>
                <c:pt idx="106">
                  <c:v>120.75795810453255</c:v>
                </c:pt>
                <c:pt idx="107">
                  <c:v>120.75795810453255</c:v>
                </c:pt>
                <c:pt idx="108">
                  <c:v>120.75795810453255</c:v>
                </c:pt>
                <c:pt idx="109">
                  <c:v>120.75795810453255</c:v>
                </c:pt>
                <c:pt idx="110">
                  <c:v>118.85326398445811</c:v>
                </c:pt>
                <c:pt idx="111">
                  <c:v>118.14463126086648</c:v>
                </c:pt>
                <c:pt idx="112">
                  <c:v>118.55471926002579</c:v>
                </c:pt>
                <c:pt idx="113">
                  <c:v>120.37903660676483</c:v>
                </c:pt>
                <c:pt idx="114">
                  <c:v>120.34537093341683</c:v>
                </c:pt>
                <c:pt idx="115">
                  <c:v>120.34537093341683</c:v>
                </c:pt>
                <c:pt idx="116">
                  <c:v>120.34537093341683</c:v>
                </c:pt>
                <c:pt idx="117">
                  <c:v>120.34537093341683</c:v>
                </c:pt>
                <c:pt idx="118">
                  <c:v>120.34537093341683</c:v>
                </c:pt>
                <c:pt idx="119">
                  <c:v>120.34537093341683</c:v>
                </c:pt>
                <c:pt idx="120">
                  <c:v>120.34537093341683</c:v>
                </c:pt>
                <c:pt idx="121">
                  <c:v>120.34537093341683</c:v>
                </c:pt>
                <c:pt idx="122">
                  <c:v>121.76346787713678</c:v>
                </c:pt>
                <c:pt idx="123">
                  <c:v>121.93810117025777</c:v>
                </c:pt>
                <c:pt idx="124">
                  <c:v>120.64873317530156</c:v>
                </c:pt>
                <c:pt idx="125">
                  <c:v>118.48859681668451</c:v>
                </c:pt>
                <c:pt idx="126">
                  <c:v>117.54984193050187</c:v>
                </c:pt>
                <c:pt idx="127">
                  <c:v>118.95724423043808</c:v>
                </c:pt>
                <c:pt idx="128">
                  <c:v>120.49213830835068</c:v>
                </c:pt>
                <c:pt idx="129">
                  <c:v>120.54232859225255</c:v>
                </c:pt>
                <c:pt idx="130">
                  <c:v>119.4179193907662</c:v>
                </c:pt>
                <c:pt idx="131">
                  <c:v>122.11231435505947</c:v>
                </c:pt>
                <c:pt idx="132">
                  <c:v>125.21818260872142</c:v>
                </c:pt>
                <c:pt idx="133">
                  <c:v>125.27377788293587</c:v>
                </c:pt>
                <c:pt idx="134">
                  <c:v>123.86481247698573</c:v>
                </c:pt>
                <c:pt idx="135">
                  <c:v>123.11625957133036</c:v>
                </c:pt>
                <c:pt idx="136">
                  <c:v>122.0874846714481</c:v>
                </c:pt>
                <c:pt idx="137">
                  <c:v>122.0874846714481</c:v>
                </c:pt>
                <c:pt idx="138">
                  <c:v>122.43492579799762</c:v>
                </c:pt>
                <c:pt idx="139">
                  <c:v>124.15594418513963</c:v>
                </c:pt>
                <c:pt idx="140">
                  <c:v>123.27910207964482</c:v>
                </c:pt>
                <c:pt idx="141">
                  <c:v>125.8920245856801</c:v>
                </c:pt>
                <c:pt idx="142">
                  <c:v>126.94554915755904</c:v>
                </c:pt>
                <c:pt idx="143">
                  <c:v>126.9931688418889</c:v>
                </c:pt>
                <c:pt idx="144">
                  <c:v>125.62116950200236</c:v>
                </c:pt>
                <c:pt idx="145">
                  <c:v>124.53945052812348</c:v>
                </c:pt>
                <c:pt idx="146">
                  <c:v>123.61255649727228</c:v>
                </c:pt>
                <c:pt idx="147">
                  <c:v>123.61255649727228</c:v>
                </c:pt>
                <c:pt idx="148">
                  <c:v>124.09271291298937</c:v>
                </c:pt>
                <c:pt idx="149">
                  <c:v>124.21559836958006</c:v>
                </c:pt>
                <c:pt idx="150">
                  <c:v>124.3365619395797</c:v>
                </c:pt>
                <c:pt idx="151">
                  <c:v>123.53354923282782</c:v>
                </c:pt>
                <c:pt idx="152">
                  <c:v>123.84342646325301</c:v>
                </c:pt>
                <c:pt idx="153">
                  <c:v>123.65101088502598</c:v>
                </c:pt>
                <c:pt idx="154">
                  <c:v>123.51761077774714</c:v>
                </c:pt>
                <c:pt idx="155">
                  <c:v>125.80099832896934</c:v>
                </c:pt>
                <c:pt idx="156">
                  <c:v>129.19741745171405</c:v>
                </c:pt>
                <c:pt idx="157">
                  <c:v>129.36510816852945</c:v>
                </c:pt>
                <c:pt idx="158">
                  <c:v>136.99267876713438</c:v>
                </c:pt>
                <c:pt idx="159">
                  <c:v>140.84073527605221</c:v>
                </c:pt>
                <c:pt idx="160">
                  <c:v>149.11821093186066</c:v>
                </c:pt>
                <c:pt idx="161">
                  <c:v>148.91395925218595</c:v>
                </c:pt>
                <c:pt idx="162">
                  <c:v>149.78777908976258</c:v>
                </c:pt>
                <c:pt idx="163">
                  <c:v>149.36725119386003</c:v>
                </c:pt>
                <c:pt idx="164">
                  <c:v>147.58800979096935</c:v>
                </c:pt>
                <c:pt idx="165">
                  <c:v>147.06928518290462</c:v>
                </c:pt>
                <c:pt idx="166">
                  <c:v>142.03706016322283</c:v>
                </c:pt>
                <c:pt idx="167">
                  <c:v>143.9674396259538</c:v>
                </c:pt>
                <c:pt idx="168">
                  <c:v>146.06311017826937</c:v>
                </c:pt>
                <c:pt idx="169">
                  <c:v>148.91214365011842</c:v>
                </c:pt>
                <c:pt idx="170">
                  <c:v>149.93611761581695</c:v>
                </c:pt>
                <c:pt idx="171">
                  <c:v>147.36254353334402</c:v>
                </c:pt>
                <c:pt idx="172">
                  <c:v>144.98235685933474</c:v>
                </c:pt>
                <c:pt idx="173">
                  <c:v>144.10693749620646</c:v>
                </c:pt>
                <c:pt idx="174">
                  <c:v>142.1752054779144</c:v>
                </c:pt>
                <c:pt idx="175">
                  <c:v>139.20132983900154</c:v>
                </c:pt>
                <c:pt idx="176">
                  <c:v>136.54634774116559</c:v>
                </c:pt>
                <c:pt idx="177">
                  <c:v>137.27428061741767</c:v>
                </c:pt>
                <c:pt idx="178">
                  <c:v>139.47217723285016</c:v>
                </c:pt>
                <c:pt idx="179">
                  <c:v>139.40200086998092</c:v>
                </c:pt>
                <c:pt idx="180">
                  <c:v>143.06555773368817</c:v>
                </c:pt>
                <c:pt idx="181">
                  <c:v>143.40767384229341</c:v>
                </c:pt>
                <c:pt idx="182">
                  <c:v>142.57809649826964</c:v>
                </c:pt>
                <c:pt idx="183">
                  <c:v>141.97991146149386</c:v>
                </c:pt>
                <c:pt idx="184">
                  <c:v>141.25519666900269</c:v>
                </c:pt>
                <c:pt idx="185">
                  <c:v>142.6655288918613</c:v>
                </c:pt>
                <c:pt idx="186">
                  <c:v>142.6655288918613</c:v>
                </c:pt>
                <c:pt idx="187">
                  <c:v>142.6655288918613</c:v>
                </c:pt>
                <c:pt idx="188">
                  <c:v>142.6655288918613</c:v>
                </c:pt>
                <c:pt idx="189">
                  <c:v>144.16028474246085</c:v>
                </c:pt>
                <c:pt idx="190">
                  <c:v>144.40643065898681</c:v>
                </c:pt>
                <c:pt idx="191">
                  <c:v>144.79273566246457</c:v>
                </c:pt>
                <c:pt idx="192">
                  <c:v>143.77831117411409</c:v>
                </c:pt>
                <c:pt idx="193">
                  <c:v>145.86741608771754</c:v>
                </c:pt>
                <c:pt idx="194">
                  <c:v>145.86741608771754</c:v>
                </c:pt>
                <c:pt idx="195">
                  <c:v>145.86741608771754</c:v>
                </c:pt>
                <c:pt idx="196">
                  <c:v>145.86741608771754</c:v>
                </c:pt>
                <c:pt idx="197">
                  <c:v>145.86741608771754</c:v>
                </c:pt>
                <c:pt idx="198">
                  <c:v>145.86741608771754</c:v>
                </c:pt>
                <c:pt idx="199">
                  <c:v>145.86741608771754</c:v>
                </c:pt>
                <c:pt idx="200">
                  <c:v>145.86741608771754</c:v>
                </c:pt>
                <c:pt idx="201">
                  <c:v>143.52492331966204</c:v>
                </c:pt>
                <c:pt idx="202">
                  <c:v>144.31295767667024</c:v>
                </c:pt>
                <c:pt idx="203">
                  <c:v>145.7137777102964</c:v>
                </c:pt>
                <c:pt idx="204">
                  <c:v>146.27013200183993</c:v>
                </c:pt>
                <c:pt idx="205">
                  <c:v>146.41321530114647</c:v>
                </c:pt>
                <c:pt idx="206">
                  <c:v>146.41321530114647</c:v>
                </c:pt>
                <c:pt idx="207">
                  <c:v>146.41321530114647</c:v>
                </c:pt>
                <c:pt idx="208">
                  <c:v>146.41321530114647</c:v>
                </c:pt>
                <c:pt idx="209">
                  <c:v>146.41321530114647</c:v>
                </c:pt>
                <c:pt idx="210">
                  <c:v>146.41321530114647</c:v>
                </c:pt>
                <c:pt idx="211">
                  <c:v>146.41321530114647</c:v>
                </c:pt>
                <c:pt idx="212">
                  <c:v>146.41321530114647</c:v>
                </c:pt>
                <c:pt idx="213">
                  <c:v>146.41321530114647</c:v>
                </c:pt>
                <c:pt idx="214">
                  <c:v>146.41321530114647</c:v>
                </c:pt>
                <c:pt idx="215">
                  <c:v>146.41321530114647</c:v>
                </c:pt>
                <c:pt idx="216">
                  <c:v>146.41321530114647</c:v>
                </c:pt>
                <c:pt idx="217">
                  <c:v>146.41321530114647</c:v>
                </c:pt>
                <c:pt idx="218">
                  <c:v>146.41321530114647</c:v>
                </c:pt>
                <c:pt idx="219">
                  <c:v>146.41321530114647</c:v>
                </c:pt>
                <c:pt idx="220">
                  <c:v>143.45001780271414</c:v>
                </c:pt>
                <c:pt idx="221">
                  <c:v>142.23483720271093</c:v>
                </c:pt>
                <c:pt idx="222">
                  <c:v>141.28736949658449</c:v>
                </c:pt>
                <c:pt idx="223">
                  <c:v>142.03396592583408</c:v>
                </c:pt>
                <c:pt idx="224">
                  <c:v>141.8289033109927</c:v>
                </c:pt>
                <c:pt idx="225">
                  <c:v>141.8289033109927</c:v>
                </c:pt>
                <c:pt idx="226">
                  <c:v>141.8289033109927</c:v>
                </c:pt>
                <c:pt idx="227">
                  <c:v>141.8289033109927</c:v>
                </c:pt>
                <c:pt idx="228">
                  <c:v>141.8289033109927</c:v>
                </c:pt>
                <c:pt idx="229">
                  <c:v>141.8289033109927</c:v>
                </c:pt>
                <c:pt idx="230">
                  <c:v>141.8289033109927</c:v>
                </c:pt>
                <c:pt idx="231">
                  <c:v>141.42191724651576</c:v>
                </c:pt>
                <c:pt idx="232">
                  <c:v>142.45486691884028</c:v>
                </c:pt>
                <c:pt idx="233">
                  <c:v>142.5246941201205</c:v>
                </c:pt>
                <c:pt idx="234">
                  <c:v>142.74647976360077</c:v>
                </c:pt>
                <c:pt idx="235">
                  <c:v>142.62595956855063</c:v>
                </c:pt>
                <c:pt idx="236">
                  <c:v>142.62595956855063</c:v>
                </c:pt>
                <c:pt idx="237">
                  <c:v>142.62595956855063</c:v>
                </c:pt>
                <c:pt idx="238">
                  <c:v>142.28660285804347</c:v>
                </c:pt>
                <c:pt idx="239">
                  <c:v>141.26510337463796</c:v>
                </c:pt>
                <c:pt idx="240">
                  <c:v>144.50826714332379</c:v>
                </c:pt>
                <c:pt idx="241">
                  <c:v>145.17860499929333</c:v>
                </c:pt>
                <c:pt idx="242">
                  <c:v>148.00959892066606</c:v>
                </c:pt>
                <c:pt idx="243">
                  <c:v>147.24976451771772</c:v>
                </c:pt>
                <c:pt idx="244">
                  <c:v>149.27515859230431</c:v>
                </c:pt>
                <c:pt idx="245">
                  <c:v>150.31211374753954</c:v>
                </c:pt>
                <c:pt idx="246">
                  <c:v>147.9591131974139</c:v>
                </c:pt>
                <c:pt idx="247">
                  <c:v>147.48009829033342</c:v>
                </c:pt>
                <c:pt idx="248">
                  <c:v>147.48009829033342</c:v>
                </c:pt>
                <c:pt idx="249">
                  <c:v>147.48009829033342</c:v>
                </c:pt>
                <c:pt idx="250">
                  <c:v>147.48009829033342</c:v>
                </c:pt>
                <c:pt idx="251">
                  <c:v>147.48009829033342</c:v>
                </c:pt>
                <c:pt idx="252">
                  <c:v>147.48009829033342</c:v>
                </c:pt>
                <c:pt idx="253">
                  <c:v>148.26765956923856</c:v>
                </c:pt>
                <c:pt idx="254">
                  <c:v>149.89002408956654</c:v>
                </c:pt>
                <c:pt idx="255">
                  <c:v>147.69486913933912</c:v>
                </c:pt>
                <c:pt idx="256">
                  <c:v>147.93700445246671</c:v>
                </c:pt>
                <c:pt idx="257">
                  <c:v>147.1076487306367</c:v>
                </c:pt>
                <c:pt idx="258">
                  <c:v>147.1076487306367</c:v>
                </c:pt>
                <c:pt idx="259">
                  <c:v>147.1076487306367</c:v>
                </c:pt>
                <c:pt idx="260">
                  <c:v>146.78839221428871</c:v>
                </c:pt>
                <c:pt idx="261">
                  <c:v>145.45316800558112</c:v>
                </c:pt>
                <c:pt idx="262">
                  <c:v>146.50318171952091</c:v>
                </c:pt>
                <c:pt idx="263">
                  <c:v>148.11730940968201</c:v>
                </c:pt>
                <c:pt idx="264">
                  <c:v>148.3443266520849</c:v>
                </c:pt>
                <c:pt idx="265">
                  <c:v>148.3443266520849</c:v>
                </c:pt>
                <c:pt idx="266">
                  <c:v>149.7551404415635</c:v>
                </c:pt>
                <c:pt idx="267">
                  <c:v>148.73075014642347</c:v>
                </c:pt>
                <c:pt idx="268">
                  <c:v>150.02977462354545</c:v>
                </c:pt>
                <c:pt idx="269">
                  <c:v>150.44911108371866</c:v>
                </c:pt>
                <c:pt idx="270">
                  <c:v>149.11427944762269</c:v>
                </c:pt>
                <c:pt idx="271">
                  <c:v>149.11427944762269</c:v>
                </c:pt>
                <c:pt idx="272">
                  <c:v>149.11427944762269</c:v>
                </c:pt>
                <c:pt idx="273">
                  <c:v>149.11427944762269</c:v>
                </c:pt>
                <c:pt idx="274">
                  <c:v>149.11427944762269</c:v>
                </c:pt>
                <c:pt idx="275">
                  <c:v>147.32118676990521</c:v>
                </c:pt>
                <c:pt idx="276">
                  <c:v>147.31557491036159</c:v>
                </c:pt>
                <c:pt idx="277">
                  <c:v>148.48455298866429</c:v>
                </c:pt>
                <c:pt idx="278">
                  <c:v>150.20308215232211</c:v>
                </c:pt>
                <c:pt idx="279">
                  <c:v>153.69610383858634</c:v>
                </c:pt>
                <c:pt idx="280">
                  <c:v>153.24266200102232</c:v>
                </c:pt>
                <c:pt idx="281">
                  <c:v>153.3779591736793</c:v>
                </c:pt>
                <c:pt idx="282">
                  <c:v>153.0150549776495</c:v>
                </c:pt>
                <c:pt idx="283">
                  <c:v>151.83385914244295</c:v>
                </c:pt>
                <c:pt idx="284">
                  <c:v>152.10070303180041</c:v>
                </c:pt>
                <c:pt idx="285">
                  <c:v>152.10070303180041</c:v>
                </c:pt>
                <c:pt idx="286">
                  <c:v>152.10070303180041</c:v>
                </c:pt>
                <c:pt idx="287">
                  <c:v>152.10070303180041</c:v>
                </c:pt>
                <c:pt idx="288">
                  <c:v>152.10070303180041</c:v>
                </c:pt>
                <c:pt idx="289">
                  <c:v>153.03699503437636</c:v>
                </c:pt>
                <c:pt idx="290">
                  <c:v>153.52009029704328</c:v>
                </c:pt>
                <c:pt idx="291">
                  <c:v>152.96827368995602</c:v>
                </c:pt>
                <c:pt idx="292">
                  <c:v>151.74091382221403</c:v>
                </c:pt>
                <c:pt idx="293">
                  <c:v>152.07655902913274</c:v>
                </c:pt>
                <c:pt idx="294">
                  <c:v>152.07655902913274</c:v>
                </c:pt>
                <c:pt idx="295">
                  <c:v>152.07655902913274</c:v>
                </c:pt>
                <c:pt idx="296">
                  <c:v>152.07655902913274</c:v>
                </c:pt>
                <c:pt idx="297">
                  <c:v>152.07655902913274</c:v>
                </c:pt>
                <c:pt idx="298">
                  <c:v>152.07655902913274</c:v>
                </c:pt>
                <c:pt idx="299">
                  <c:v>152.07655902913274</c:v>
                </c:pt>
                <c:pt idx="300">
                  <c:v>152.07655902913274</c:v>
                </c:pt>
                <c:pt idx="301">
                  <c:v>152.07655902913274</c:v>
                </c:pt>
                <c:pt idx="302">
                  <c:v>152.07655902913274</c:v>
                </c:pt>
                <c:pt idx="303">
                  <c:v>152.07655902913274</c:v>
                </c:pt>
                <c:pt idx="304">
                  <c:v>149.57368305074078</c:v>
                </c:pt>
                <c:pt idx="305">
                  <c:v>147.94545909679698</c:v>
                </c:pt>
                <c:pt idx="306">
                  <c:v>150.0063706610635</c:v>
                </c:pt>
                <c:pt idx="307">
                  <c:v>150.74982805850522</c:v>
                </c:pt>
                <c:pt idx="308">
                  <c:v>150.31771938722895</c:v>
                </c:pt>
                <c:pt idx="309">
                  <c:v>150.31771938722895</c:v>
                </c:pt>
                <c:pt idx="310">
                  <c:v>150.31771938722895</c:v>
                </c:pt>
                <c:pt idx="311">
                  <c:v>150.92139564780433</c:v>
                </c:pt>
                <c:pt idx="312">
                  <c:v>151.0178179101292</c:v>
                </c:pt>
                <c:pt idx="313">
                  <c:v>151.15996078076475</c:v>
                </c:pt>
                <c:pt idx="314">
                  <c:v>152.12675059221013</c:v>
                </c:pt>
                <c:pt idx="315">
                  <c:v>151.60996741221217</c:v>
                </c:pt>
                <c:pt idx="316">
                  <c:v>151.60996741221217</c:v>
                </c:pt>
                <c:pt idx="317">
                  <c:v>151.60996741221217</c:v>
                </c:pt>
                <c:pt idx="318">
                  <c:v>151.60996741221217</c:v>
                </c:pt>
                <c:pt idx="319">
                  <c:v>151.60996741221217</c:v>
                </c:pt>
                <c:pt idx="320">
                  <c:v>151.60996741221217</c:v>
                </c:pt>
                <c:pt idx="321">
                  <c:v>151.60996741221217</c:v>
                </c:pt>
                <c:pt idx="322">
                  <c:v>151.60996741221217</c:v>
                </c:pt>
                <c:pt idx="323">
                  <c:v>153.23828905196947</c:v>
                </c:pt>
                <c:pt idx="324">
                  <c:v>152.69326937877955</c:v>
                </c:pt>
                <c:pt idx="325">
                  <c:v>152.3384434562177</c:v>
                </c:pt>
                <c:pt idx="326">
                  <c:v>152.69079057514816</c:v>
                </c:pt>
                <c:pt idx="327">
                  <c:v>151.75935833812508</c:v>
                </c:pt>
                <c:pt idx="328">
                  <c:v>151.75935833812508</c:v>
                </c:pt>
                <c:pt idx="329">
                  <c:v>151.75935833812508</c:v>
                </c:pt>
                <c:pt idx="330">
                  <c:v>151.75935833812508</c:v>
                </c:pt>
                <c:pt idx="331">
                  <c:v>151.34348403357077</c:v>
                </c:pt>
                <c:pt idx="332">
                  <c:v>155.83985909675408</c:v>
                </c:pt>
                <c:pt idx="333">
                  <c:v>157.37945369981011</c:v>
                </c:pt>
                <c:pt idx="334">
                  <c:v>155.76790883215082</c:v>
                </c:pt>
                <c:pt idx="335">
                  <c:v>155.26284518215152</c:v>
                </c:pt>
                <c:pt idx="336">
                  <c:v>155.484225358662</c:v>
                </c:pt>
                <c:pt idx="337">
                  <c:v>154.46798002795131</c:v>
                </c:pt>
                <c:pt idx="338">
                  <c:v>154.46798002795131</c:v>
                </c:pt>
                <c:pt idx="339">
                  <c:v>154.46798002795131</c:v>
                </c:pt>
                <c:pt idx="340">
                  <c:v>154.46798002795131</c:v>
                </c:pt>
                <c:pt idx="341">
                  <c:v>154.46798002795131</c:v>
                </c:pt>
                <c:pt idx="342">
                  <c:v>154.46798002795131</c:v>
                </c:pt>
                <c:pt idx="343">
                  <c:v>154.46798002795131</c:v>
                </c:pt>
                <c:pt idx="344">
                  <c:v>154.46798002795131</c:v>
                </c:pt>
                <c:pt idx="345">
                  <c:v>153.77091612050452</c:v>
                </c:pt>
                <c:pt idx="346">
                  <c:v>153.63767324736244</c:v>
                </c:pt>
                <c:pt idx="347">
                  <c:v>154.87591033015127</c:v>
                </c:pt>
                <c:pt idx="348">
                  <c:v>152.88702710384527</c:v>
                </c:pt>
                <c:pt idx="349">
                  <c:v>153.13960222632278</c:v>
                </c:pt>
                <c:pt idx="350">
                  <c:v>153.13960222632278</c:v>
                </c:pt>
                <c:pt idx="351">
                  <c:v>153.13960222632278</c:v>
                </c:pt>
                <c:pt idx="352">
                  <c:v>153.13960222632278</c:v>
                </c:pt>
                <c:pt idx="353">
                  <c:v>153.13960222632278</c:v>
                </c:pt>
                <c:pt idx="354">
                  <c:v>153.13960222632278</c:v>
                </c:pt>
                <c:pt idx="355">
                  <c:v>153.13960222632278</c:v>
                </c:pt>
                <c:pt idx="356">
                  <c:v>153.13960222632278</c:v>
                </c:pt>
                <c:pt idx="357">
                  <c:v>153.13960222632278</c:v>
                </c:pt>
                <c:pt idx="358">
                  <c:v>153.13960222632278</c:v>
                </c:pt>
                <c:pt idx="359">
                  <c:v>153.13960222632278</c:v>
                </c:pt>
                <c:pt idx="360">
                  <c:v>153.13960222632278</c:v>
                </c:pt>
                <c:pt idx="361">
                  <c:v>153.13960222632278</c:v>
                </c:pt>
                <c:pt idx="362">
                  <c:v>153.02787612674373</c:v>
                </c:pt>
                <c:pt idx="363">
                  <c:v>152.67677805302063</c:v>
                </c:pt>
                <c:pt idx="364">
                  <c:v>153.28300075766339</c:v>
                </c:pt>
                <c:pt idx="365">
                  <c:v>154.57823569528205</c:v>
                </c:pt>
                <c:pt idx="366">
                  <c:v>153.50616504464972</c:v>
                </c:pt>
                <c:pt idx="367">
                  <c:v>153.50616504464972</c:v>
                </c:pt>
                <c:pt idx="368">
                  <c:v>153.50616504464972</c:v>
                </c:pt>
                <c:pt idx="369">
                  <c:v>153.99411500504809</c:v>
                </c:pt>
                <c:pt idx="370">
                  <c:v>152.07178343544803</c:v>
                </c:pt>
                <c:pt idx="371">
                  <c:v>151.52964630246811</c:v>
                </c:pt>
                <c:pt idx="372">
                  <c:v>151.38239666365257</c:v>
                </c:pt>
                <c:pt idx="373">
                  <c:v>151.0638244399822</c:v>
                </c:pt>
                <c:pt idx="374">
                  <c:v>151.30908928431964</c:v>
                </c:pt>
                <c:pt idx="375">
                  <c:v>152.72917851879185</c:v>
                </c:pt>
                <c:pt idx="376">
                  <c:v>152.28295749641401</c:v>
                </c:pt>
                <c:pt idx="377">
                  <c:v>150.74358681653581</c:v>
                </c:pt>
                <c:pt idx="378">
                  <c:v>151.89760860079929</c:v>
                </c:pt>
                <c:pt idx="379">
                  <c:v>151.89760860079929</c:v>
                </c:pt>
                <c:pt idx="380">
                  <c:v>151.89760860079929</c:v>
                </c:pt>
                <c:pt idx="381">
                  <c:v>151.89760860079929</c:v>
                </c:pt>
                <c:pt idx="382">
                  <c:v>151.89760860079929</c:v>
                </c:pt>
                <c:pt idx="383">
                  <c:v>151.89760860079929</c:v>
                </c:pt>
                <c:pt idx="384">
                  <c:v>147.83707402609051</c:v>
                </c:pt>
                <c:pt idx="385">
                  <c:v>148.1603845497502</c:v>
                </c:pt>
                <c:pt idx="386">
                  <c:v>148.67404834837524</c:v>
                </c:pt>
                <c:pt idx="387">
                  <c:v>149.47428256540283</c:v>
                </c:pt>
                <c:pt idx="388">
                  <c:v>148.98556769965327</c:v>
                </c:pt>
                <c:pt idx="389">
                  <c:v>149.90192489086189</c:v>
                </c:pt>
                <c:pt idx="390">
                  <c:v>149.40857570970553</c:v>
                </c:pt>
                <c:pt idx="391">
                  <c:v>151.09433793771441</c:v>
                </c:pt>
                <c:pt idx="392">
                  <c:v>150.84739636088341</c:v>
                </c:pt>
                <c:pt idx="393">
                  <c:v>152.10333348665563</c:v>
                </c:pt>
                <c:pt idx="394">
                  <c:v>151.42956805502774</c:v>
                </c:pt>
                <c:pt idx="395">
                  <c:v>152.67073324838378</c:v>
                </c:pt>
                <c:pt idx="396">
                  <c:v>153.06155904676001</c:v>
                </c:pt>
                <c:pt idx="397">
                  <c:v>153.06155904676001</c:v>
                </c:pt>
                <c:pt idx="398">
                  <c:v>153.06155904676001</c:v>
                </c:pt>
                <c:pt idx="399">
                  <c:v>153.06155904676001</c:v>
                </c:pt>
                <c:pt idx="400">
                  <c:v>153.06155904676001</c:v>
                </c:pt>
                <c:pt idx="401">
                  <c:v>153.06155904676001</c:v>
                </c:pt>
                <c:pt idx="402">
                  <c:v>153.06155904676001</c:v>
                </c:pt>
                <c:pt idx="403">
                  <c:v>153.18491148989057</c:v>
                </c:pt>
                <c:pt idx="404">
                  <c:v>154.04706276837234</c:v>
                </c:pt>
                <c:pt idx="405">
                  <c:v>153.10611715337831</c:v>
                </c:pt>
                <c:pt idx="406">
                  <c:v>152.80590956130342</c:v>
                </c:pt>
                <c:pt idx="407">
                  <c:v>153.02554339295358</c:v>
                </c:pt>
                <c:pt idx="408">
                  <c:v>153.02554339295358</c:v>
                </c:pt>
                <c:pt idx="409">
                  <c:v>153.02554339295358</c:v>
                </c:pt>
                <c:pt idx="410">
                  <c:v>153.02554339295358</c:v>
                </c:pt>
                <c:pt idx="411">
                  <c:v>153.02554339295358</c:v>
                </c:pt>
                <c:pt idx="412">
                  <c:v>153.02554339295358</c:v>
                </c:pt>
                <c:pt idx="413">
                  <c:v>153.02554339295358</c:v>
                </c:pt>
                <c:pt idx="414">
                  <c:v>153.02554339295358</c:v>
                </c:pt>
                <c:pt idx="415">
                  <c:v>153.02554339295358</c:v>
                </c:pt>
                <c:pt idx="416">
                  <c:v>153.02554339295358</c:v>
                </c:pt>
                <c:pt idx="417">
                  <c:v>153.02554339295358</c:v>
                </c:pt>
                <c:pt idx="418">
                  <c:v>153.02554339295358</c:v>
                </c:pt>
                <c:pt idx="419">
                  <c:v>153.02554339295358</c:v>
                </c:pt>
                <c:pt idx="420">
                  <c:v>152.31320419113146</c:v>
                </c:pt>
                <c:pt idx="421">
                  <c:v>152.68984584806464</c:v>
                </c:pt>
                <c:pt idx="422">
                  <c:v>152.55677887364342</c:v>
                </c:pt>
                <c:pt idx="423">
                  <c:v>153.0174505221795</c:v>
                </c:pt>
                <c:pt idx="424">
                  <c:v>152.99259166087072</c:v>
                </c:pt>
                <c:pt idx="425">
                  <c:v>152.99259166087072</c:v>
                </c:pt>
                <c:pt idx="426">
                  <c:v>152.99259166087072</c:v>
                </c:pt>
                <c:pt idx="427">
                  <c:v>153.86131771091905</c:v>
                </c:pt>
                <c:pt idx="428">
                  <c:v>155.54504542423098</c:v>
                </c:pt>
                <c:pt idx="429">
                  <c:v>154.68417474134202</c:v>
                </c:pt>
                <c:pt idx="430">
                  <c:v>154.62032884230015</c:v>
                </c:pt>
                <c:pt idx="431">
                  <c:v>153.76356911591412</c:v>
                </c:pt>
                <c:pt idx="432">
                  <c:v>153.76356911591412</c:v>
                </c:pt>
                <c:pt idx="433">
                  <c:v>153.76356911591412</c:v>
                </c:pt>
                <c:pt idx="434">
                  <c:v>153.76356911591412</c:v>
                </c:pt>
                <c:pt idx="435">
                  <c:v>153.76356911591412</c:v>
                </c:pt>
                <c:pt idx="436">
                  <c:v>153.76356911591412</c:v>
                </c:pt>
                <c:pt idx="437">
                  <c:v>153.76356911591412</c:v>
                </c:pt>
                <c:pt idx="438">
                  <c:v>153.76356911591412</c:v>
                </c:pt>
                <c:pt idx="439">
                  <c:v>153.76356911591412</c:v>
                </c:pt>
                <c:pt idx="440">
                  <c:v>153.76356911591412</c:v>
                </c:pt>
                <c:pt idx="441">
                  <c:v>153.76356911591412</c:v>
                </c:pt>
                <c:pt idx="442">
                  <c:v>153.76356911591412</c:v>
                </c:pt>
                <c:pt idx="443">
                  <c:v>153.76356911591412</c:v>
                </c:pt>
                <c:pt idx="444">
                  <c:v>153.41836018591866</c:v>
                </c:pt>
                <c:pt idx="445">
                  <c:v>154.93134551039742</c:v>
                </c:pt>
                <c:pt idx="446">
                  <c:v>154.68060049135784</c:v>
                </c:pt>
                <c:pt idx="447">
                  <c:v>154.57011406200348</c:v>
                </c:pt>
                <c:pt idx="448">
                  <c:v>153.31501148679004</c:v>
                </c:pt>
                <c:pt idx="449">
                  <c:v>153.31501148679004</c:v>
                </c:pt>
                <c:pt idx="450">
                  <c:v>153.31501148679004</c:v>
                </c:pt>
                <c:pt idx="451">
                  <c:v>153.31501148679004</c:v>
                </c:pt>
                <c:pt idx="452">
                  <c:v>153.31501148679004</c:v>
                </c:pt>
                <c:pt idx="453">
                  <c:v>153.31501148679004</c:v>
                </c:pt>
                <c:pt idx="454">
                  <c:v>153.31501148679004</c:v>
                </c:pt>
                <c:pt idx="455">
                  <c:v>153.31501148679004</c:v>
                </c:pt>
                <c:pt idx="456">
                  <c:v>153.00548707130125</c:v>
                </c:pt>
                <c:pt idx="457">
                  <c:v>153.71781901290419</c:v>
                </c:pt>
                <c:pt idx="458">
                  <c:v>157.73678097274893</c:v>
                </c:pt>
                <c:pt idx="459">
                  <c:v>157.92426089980447</c:v>
                </c:pt>
                <c:pt idx="460">
                  <c:v>157.92333168489694</c:v>
                </c:pt>
                <c:pt idx="461">
                  <c:v>158.04111662113047</c:v>
                </c:pt>
                <c:pt idx="462">
                  <c:v>158.25839415350009</c:v>
                </c:pt>
                <c:pt idx="463">
                  <c:v>158.79113737985338</c:v>
                </c:pt>
                <c:pt idx="464">
                  <c:v>158.79113737985338</c:v>
                </c:pt>
                <c:pt idx="465">
                  <c:v>158.79113737985338</c:v>
                </c:pt>
                <c:pt idx="466">
                  <c:v>158.79113737985338</c:v>
                </c:pt>
                <c:pt idx="467">
                  <c:v>158.79113737985338</c:v>
                </c:pt>
                <c:pt idx="468">
                  <c:v>158.79113737985338</c:v>
                </c:pt>
                <c:pt idx="469">
                  <c:v>158.79113737985338</c:v>
                </c:pt>
                <c:pt idx="470">
                  <c:v>158.79113737985338</c:v>
                </c:pt>
                <c:pt idx="471">
                  <c:v>158.79113737985338</c:v>
                </c:pt>
                <c:pt idx="472">
                  <c:v>158.79113737985338</c:v>
                </c:pt>
                <c:pt idx="473">
                  <c:v>158.79113737985338</c:v>
                </c:pt>
                <c:pt idx="474">
                  <c:v>158.79113737985338</c:v>
                </c:pt>
                <c:pt idx="475">
                  <c:v>158.79113737985338</c:v>
                </c:pt>
                <c:pt idx="476">
                  <c:v>158.79113737985338</c:v>
                </c:pt>
                <c:pt idx="477">
                  <c:v>158.79113737985338</c:v>
                </c:pt>
                <c:pt idx="478">
                  <c:v>158.79113737985338</c:v>
                </c:pt>
                <c:pt idx="479">
                  <c:v>158.79113737985338</c:v>
                </c:pt>
                <c:pt idx="480">
                  <c:v>158.79113737985338</c:v>
                </c:pt>
                <c:pt idx="481">
                  <c:v>158.79113737985338</c:v>
                </c:pt>
                <c:pt idx="482">
                  <c:v>158.79113737985338</c:v>
                </c:pt>
                <c:pt idx="483">
                  <c:v>158.79113737985338</c:v>
                </c:pt>
                <c:pt idx="484">
                  <c:v>158.79113737985338</c:v>
                </c:pt>
                <c:pt idx="485">
                  <c:v>158.79113737985338</c:v>
                </c:pt>
                <c:pt idx="486">
                  <c:v>158.79113737985338</c:v>
                </c:pt>
                <c:pt idx="487">
                  <c:v>158.79113737985338</c:v>
                </c:pt>
                <c:pt idx="488">
                  <c:v>158.79113737985338</c:v>
                </c:pt>
                <c:pt idx="489">
                  <c:v>158.48503552132368</c:v>
                </c:pt>
                <c:pt idx="490">
                  <c:v>158.43901378286148</c:v>
                </c:pt>
                <c:pt idx="491">
                  <c:v>158.41502404936313</c:v>
                </c:pt>
                <c:pt idx="492">
                  <c:v>157.36643196868792</c:v>
                </c:pt>
                <c:pt idx="493">
                  <c:v>158.13274482024852</c:v>
                </c:pt>
                <c:pt idx="494">
                  <c:v>158.13274482024852</c:v>
                </c:pt>
                <c:pt idx="495">
                  <c:v>158.13274482024852</c:v>
                </c:pt>
                <c:pt idx="496">
                  <c:v>158.13274482024852</c:v>
                </c:pt>
                <c:pt idx="497">
                  <c:v>158.40752840924208</c:v>
                </c:pt>
                <c:pt idx="498">
                  <c:v>158.43079365441812</c:v>
                </c:pt>
                <c:pt idx="499">
                  <c:v>157.39316039058451</c:v>
                </c:pt>
                <c:pt idx="500">
                  <c:v>157.71127514139042</c:v>
                </c:pt>
                <c:pt idx="501">
                  <c:v>157.43137824992274</c:v>
                </c:pt>
                <c:pt idx="502">
                  <c:v>157.43137824992274</c:v>
                </c:pt>
                <c:pt idx="503">
                  <c:v>157.43137824992274</c:v>
                </c:pt>
                <c:pt idx="504">
                  <c:v>157.43137824992274</c:v>
                </c:pt>
                <c:pt idx="505">
                  <c:v>157.43137824992274</c:v>
                </c:pt>
                <c:pt idx="506">
                  <c:v>157.43137824992274</c:v>
                </c:pt>
                <c:pt idx="507">
                  <c:v>157.43137824992274</c:v>
                </c:pt>
                <c:pt idx="508">
                  <c:v>157.43137824992274</c:v>
                </c:pt>
                <c:pt idx="509">
                  <c:v>157.43137824992274</c:v>
                </c:pt>
                <c:pt idx="510">
                  <c:v>157.43137824992274</c:v>
                </c:pt>
                <c:pt idx="511">
                  <c:v>157.43137824992274</c:v>
                </c:pt>
                <c:pt idx="512">
                  <c:v>157.43137824992274</c:v>
                </c:pt>
                <c:pt idx="513">
                  <c:v>157.43137824992274</c:v>
                </c:pt>
                <c:pt idx="514">
                  <c:v>157.43137824992274</c:v>
                </c:pt>
                <c:pt idx="515">
                  <c:v>157.43137824992274</c:v>
                </c:pt>
                <c:pt idx="516">
                  <c:v>156.38267536054241</c:v>
                </c:pt>
                <c:pt idx="517">
                  <c:v>156.61203146785377</c:v>
                </c:pt>
                <c:pt idx="518">
                  <c:v>156.55349107501533</c:v>
                </c:pt>
                <c:pt idx="519">
                  <c:v>156.0147791284831</c:v>
                </c:pt>
                <c:pt idx="520">
                  <c:v>155.65414928654479</c:v>
                </c:pt>
                <c:pt idx="521">
                  <c:v>155.47016993636095</c:v>
                </c:pt>
                <c:pt idx="522">
                  <c:v>156.24000293136447</c:v>
                </c:pt>
                <c:pt idx="523">
                  <c:v>156.985048249757</c:v>
                </c:pt>
                <c:pt idx="524">
                  <c:v>156.61183247824786</c:v>
                </c:pt>
                <c:pt idx="525">
                  <c:v>157.21951126423167</c:v>
                </c:pt>
                <c:pt idx="526">
                  <c:v>158.1678604725509</c:v>
                </c:pt>
                <c:pt idx="527">
                  <c:v>158.05604854532928</c:v>
                </c:pt>
                <c:pt idx="528">
                  <c:v>158.65443129467786</c:v>
                </c:pt>
                <c:pt idx="529">
                  <c:v>158.67920182901943</c:v>
                </c:pt>
                <c:pt idx="530">
                  <c:v>158.61512038664031</c:v>
                </c:pt>
                <c:pt idx="531">
                  <c:v>158.61512038664031</c:v>
                </c:pt>
                <c:pt idx="532">
                  <c:v>158.61512038664031</c:v>
                </c:pt>
                <c:pt idx="533">
                  <c:v>157.48785276496096</c:v>
                </c:pt>
                <c:pt idx="534">
                  <c:v>160.59642046261823</c:v>
                </c:pt>
                <c:pt idx="535">
                  <c:v>161.2643563663689</c:v>
                </c:pt>
                <c:pt idx="536">
                  <c:v>160.95668178905768</c:v>
                </c:pt>
                <c:pt idx="537">
                  <c:v>161.04827062412429</c:v>
                </c:pt>
                <c:pt idx="538">
                  <c:v>160.28286484498526</c:v>
                </c:pt>
                <c:pt idx="539">
                  <c:v>159.15788079550998</c:v>
                </c:pt>
                <c:pt idx="540">
                  <c:v>160.41828904978522</c:v>
                </c:pt>
                <c:pt idx="541">
                  <c:v>160.81913486342566</c:v>
                </c:pt>
                <c:pt idx="542">
                  <c:v>159.9713291026558</c:v>
                </c:pt>
                <c:pt idx="543">
                  <c:v>159.9713291026558</c:v>
                </c:pt>
                <c:pt idx="544">
                  <c:v>159.9713291026558</c:v>
                </c:pt>
                <c:pt idx="545">
                  <c:v>159.9713291026558</c:v>
                </c:pt>
                <c:pt idx="546">
                  <c:v>159.9713291026558</c:v>
                </c:pt>
                <c:pt idx="547">
                  <c:v>159.9713291026558</c:v>
                </c:pt>
                <c:pt idx="548">
                  <c:v>160.91684811984516</c:v>
                </c:pt>
                <c:pt idx="549">
                  <c:v>160.01825175415416</c:v>
                </c:pt>
                <c:pt idx="550">
                  <c:v>161.37702825190894</c:v>
                </c:pt>
                <c:pt idx="551">
                  <c:v>159.45656641852699</c:v>
                </c:pt>
                <c:pt idx="552">
                  <c:v>158.00395488310878</c:v>
                </c:pt>
                <c:pt idx="553">
                  <c:v>156.49245498271617</c:v>
                </c:pt>
                <c:pt idx="554">
                  <c:v>155.9393572522373</c:v>
                </c:pt>
                <c:pt idx="555">
                  <c:v>156.18470482385018</c:v>
                </c:pt>
                <c:pt idx="556">
                  <c:v>154.37116443561328</c:v>
                </c:pt>
                <c:pt idx="557">
                  <c:v>153.83582436575963</c:v>
                </c:pt>
                <c:pt idx="558">
                  <c:v>154.74501191072233</c:v>
                </c:pt>
                <c:pt idx="559">
                  <c:v>152.3450552261985</c:v>
                </c:pt>
                <c:pt idx="560">
                  <c:v>152.03946373523328</c:v>
                </c:pt>
                <c:pt idx="561">
                  <c:v>153.1364086649846</c:v>
                </c:pt>
                <c:pt idx="562">
                  <c:v>152.83363046710349</c:v>
                </c:pt>
                <c:pt idx="563">
                  <c:v>152.83363046710349</c:v>
                </c:pt>
                <c:pt idx="564">
                  <c:v>155.26596515144337</c:v>
                </c:pt>
                <c:pt idx="565">
                  <c:v>156.49406040495816</c:v>
                </c:pt>
                <c:pt idx="566">
                  <c:v>158.28167164397334</c:v>
                </c:pt>
                <c:pt idx="567">
                  <c:v>156.84468573801959</c:v>
                </c:pt>
                <c:pt idx="568">
                  <c:v>156.77845657024577</c:v>
                </c:pt>
                <c:pt idx="569">
                  <c:v>156.77845657024577</c:v>
                </c:pt>
                <c:pt idx="570">
                  <c:v>156.10482658266557</c:v>
                </c:pt>
                <c:pt idx="571">
                  <c:v>157.52141519163482</c:v>
                </c:pt>
                <c:pt idx="572">
                  <c:v>160.41700989815416</c:v>
                </c:pt>
                <c:pt idx="573">
                  <c:v>163.9940036269237</c:v>
                </c:pt>
                <c:pt idx="574">
                  <c:v>165.47702262555325</c:v>
                </c:pt>
                <c:pt idx="575">
                  <c:v>165.3135532062627</c:v>
                </c:pt>
                <c:pt idx="576">
                  <c:v>165.20539445874573</c:v>
                </c:pt>
                <c:pt idx="577">
                  <c:v>165.82452606706889</c:v>
                </c:pt>
                <c:pt idx="578">
                  <c:v>164.39088203044534</c:v>
                </c:pt>
                <c:pt idx="579">
                  <c:v>166.29079656799772</c:v>
                </c:pt>
                <c:pt idx="580">
                  <c:v>166.95063125411914</c:v>
                </c:pt>
                <c:pt idx="581">
                  <c:v>166.58698700191096</c:v>
                </c:pt>
                <c:pt idx="582">
                  <c:v>166.58698700191096</c:v>
                </c:pt>
                <c:pt idx="583">
                  <c:v>166.58698700191096</c:v>
                </c:pt>
                <c:pt idx="584">
                  <c:v>166.58698700191096</c:v>
                </c:pt>
                <c:pt idx="585">
                  <c:v>166.58698700191096</c:v>
                </c:pt>
                <c:pt idx="586">
                  <c:v>166.58698700191096</c:v>
                </c:pt>
                <c:pt idx="587">
                  <c:v>166.58698700191096</c:v>
                </c:pt>
                <c:pt idx="588">
                  <c:v>166.58698700191096</c:v>
                </c:pt>
                <c:pt idx="589">
                  <c:v>166.58698700191096</c:v>
                </c:pt>
                <c:pt idx="590">
                  <c:v>166.58698700191096</c:v>
                </c:pt>
                <c:pt idx="591">
                  <c:v>166.58698700191096</c:v>
                </c:pt>
                <c:pt idx="592">
                  <c:v>166.58698700191096</c:v>
                </c:pt>
                <c:pt idx="593">
                  <c:v>166.58698700191096</c:v>
                </c:pt>
                <c:pt idx="594">
                  <c:v>166.58698700191096</c:v>
                </c:pt>
                <c:pt idx="595">
                  <c:v>166.58698700191096</c:v>
                </c:pt>
                <c:pt idx="596">
                  <c:v>166.58698700191096</c:v>
                </c:pt>
                <c:pt idx="597">
                  <c:v>166.58698700191096</c:v>
                </c:pt>
                <c:pt idx="598">
                  <c:v>166.58698700191096</c:v>
                </c:pt>
                <c:pt idx="599">
                  <c:v>166.02344394446772</c:v>
                </c:pt>
                <c:pt idx="600">
                  <c:v>165.74440254096191</c:v>
                </c:pt>
                <c:pt idx="601">
                  <c:v>165.78498336489452</c:v>
                </c:pt>
                <c:pt idx="602">
                  <c:v>165.43855045405715</c:v>
                </c:pt>
                <c:pt idx="603">
                  <c:v>163.44432148119165</c:v>
                </c:pt>
                <c:pt idx="604">
                  <c:v>163.44432148119165</c:v>
                </c:pt>
                <c:pt idx="605">
                  <c:v>163.44432148119165</c:v>
                </c:pt>
                <c:pt idx="606">
                  <c:v>163.44432148119165</c:v>
                </c:pt>
                <c:pt idx="607">
                  <c:v>163.44432148119165</c:v>
                </c:pt>
                <c:pt idx="608">
                  <c:v>163.44432148119165</c:v>
                </c:pt>
                <c:pt idx="609">
                  <c:v>163.44432148119165</c:v>
                </c:pt>
                <c:pt idx="610">
                  <c:v>163.44432148119165</c:v>
                </c:pt>
                <c:pt idx="611">
                  <c:v>163.44432148119165</c:v>
                </c:pt>
                <c:pt idx="612">
                  <c:v>163.44432148119165</c:v>
                </c:pt>
                <c:pt idx="613">
                  <c:v>163.44432148119165</c:v>
                </c:pt>
                <c:pt idx="614">
                  <c:v>163.44432148119165</c:v>
                </c:pt>
                <c:pt idx="615">
                  <c:v>163.44432148119165</c:v>
                </c:pt>
                <c:pt idx="616">
                  <c:v>163.44432148119165</c:v>
                </c:pt>
                <c:pt idx="617">
                  <c:v>163.44432148119165</c:v>
                </c:pt>
                <c:pt idx="618">
                  <c:v>163.44432148119165</c:v>
                </c:pt>
                <c:pt idx="619">
                  <c:v>163.44432148119165</c:v>
                </c:pt>
                <c:pt idx="620">
                  <c:v>163.44432148119165</c:v>
                </c:pt>
                <c:pt idx="621">
                  <c:v>163.44432148119165</c:v>
                </c:pt>
                <c:pt idx="622">
                  <c:v>163.44432148119165</c:v>
                </c:pt>
                <c:pt idx="623">
                  <c:v>163.44432148119165</c:v>
                </c:pt>
                <c:pt idx="624">
                  <c:v>163.44432148119165</c:v>
                </c:pt>
                <c:pt idx="625">
                  <c:v>163.44432148119165</c:v>
                </c:pt>
                <c:pt idx="626">
                  <c:v>163.44432148119165</c:v>
                </c:pt>
                <c:pt idx="627">
                  <c:v>172.25876973594632</c:v>
                </c:pt>
                <c:pt idx="628">
                  <c:v>174.06214892585677</c:v>
                </c:pt>
                <c:pt idx="629">
                  <c:v>174.37186041106824</c:v>
                </c:pt>
                <c:pt idx="630">
                  <c:v>172.77077886280378</c:v>
                </c:pt>
                <c:pt idx="631">
                  <c:v>174.78971601627819</c:v>
                </c:pt>
                <c:pt idx="632">
                  <c:v>174.14892329618877</c:v>
                </c:pt>
                <c:pt idx="633">
                  <c:v>162.10076852659404</c:v>
                </c:pt>
                <c:pt idx="634">
                  <c:v>159.322884687813</c:v>
                </c:pt>
                <c:pt idx="635">
                  <c:v>160.15709949399033</c:v>
                </c:pt>
                <c:pt idx="636">
                  <c:v>161.38240300860988</c:v>
                </c:pt>
                <c:pt idx="637">
                  <c:v>161.47885729365362</c:v>
                </c:pt>
                <c:pt idx="638">
                  <c:v>161.78784977973115</c:v>
                </c:pt>
                <c:pt idx="639">
                  <c:v>159.87527907965369</c:v>
                </c:pt>
                <c:pt idx="640">
                  <c:v>159.87527907965369</c:v>
                </c:pt>
                <c:pt idx="641">
                  <c:v>159.87527907965369</c:v>
                </c:pt>
                <c:pt idx="642">
                  <c:v>159.87527907965369</c:v>
                </c:pt>
                <c:pt idx="643">
                  <c:v>159.87527907965369</c:v>
                </c:pt>
                <c:pt idx="644">
                  <c:v>159.87527907965369</c:v>
                </c:pt>
                <c:pt idx="645">
                  <c:v>159.87527907965369</c:v>
                </c:pt>
                <c:pt idx="646">
                  <c:v>159.87527907965369</c:v>
                </c:pt>
                <c:pt idx="647">
                  <c:v>159.87527907965369</c:v>
                </c:pt>
                <c:pt idx="648">
                  <c:v>159.87527907965369</c:v>
                </c:pt>
                <c:pt idx="649">
                  <c:v>159.87527907965369</c:v>
                </c:pt>
                <c:pt idx="650">
                  <c:v>159.87527907965369</c:v>
                </c:pt>
                <c:pt idx="651">
                  <c:v>161.29007935537655</c:v>
                </c:pt>
                <c:pt idx="652">
                  <c:v>163.10075411155037</c:v>
                </c:pt>
                <c:pt idx="653">
                  <c:v>161.62147996459012</c:v>
                </c:pt>
                <c:pt idx="654">
                  <c:v>159.74073552019269</c:v>
                </c:pt>
                <c:pt idx="655">
                  <c:v>159.88100058146708</c:v>
                </c:pt>
                <c:pt idx="656">
                  <c:v>159.88100058146708</c:v>
                </c:pt>
                <c:pt idx="657">
                  <c:v>159.88100058146708</c:v>
                </c:pt>
                <c:pt idx="658">
                  <c:v>159.88100058146708</c:v>
                </c:pt>
                <c:pt idx="659">
                  <c:v>159.88100058146708</c:v>
                </c:pt>
                <c:pt idx="660">
                  <c:v>160.30783246330796</c:v>
                </c:pt>
                <c:pt idx="661">
                  <c:v>159.98685892510633</c:v>
                </c:pt>
                <c:pt idx="662">
                  <c:v>159.80318876109584</c:v>
                </c:pt>
                <c:pt idx="663">
                  <c:v>158.22326974535764</c:v>
                </c:pt>
                <c:pt idx="664">
                  <c:v>159.66265226466382</c:v>
                </c:pt>
                <c:pt idx="665">
                  <c:v>159.66265226466382</c:v>
                </c:pt>
                <c:pt idx="666">
                  <c:v>159.66265226466382</c:v>
                </c:pt>
                <c:pt idx="667">
                  <c:v>159.66265226466382</c:v>
                </c:pt>
                <c:pt idx="668">
                  <c:v>159.66265226466382</c:v>
                </c:pt>
                <c:pt idx="669">
                  <c:v>159.2021268683348</c:v>
                </c:pt>
                <c:pt idx="670">
                  <c:v>159.77316483436309</c:v>
                </c:pt>
                <c:pt idx="671">
                  <c:v>161.80576188911482</c:v>
                </c:pt>
                <c:pt idx="672">
                  <c:v>163.28517441189132</c:v>
                </c:pt>
                <c:pt idx="673">
                  <c:v>161.55325540095288</c:v>
                </c:pt>
                <c:pt idx="674">
                  <c:v>161.55325540095288</c:v>
                </c:pt>
                <c:pt idx="675">
                  <c:v>162.75318653809839</c:v>
                </c:pt>
                <c:pt idx="676">
                  <c:v>162.24386675652093</c:v>
                </c:pt>
                <c:pt idx="677">
                  <c:v>162.42249912470641</c:v>
                </c:pt>
                <c:pt idx="678">
                  <c:v>162.58241937194694</c:v>
                </c:pt>
                <c:pt idx="679">
                  <c:v>164.12842786336682</c:v>
                </c:pt>
                <c:pt idx="680">
                  <c:v>164.12842786336682</c:v>
                </c:pt>
                <c:pt idx="681">
                  <c:v>164.12842786336682</c:v>
                </c:pt>
                <c:pt idx="682">
                  <c:v>164.12842786336682</c:v>
                </c:pt>
                <c:pt idx="683">
                  <c:v>164.12842786336682</c:v>
                </c:pt>
                <c:pt idx="684">
                  <c:v>164.12842786336682</c:v>
                </c:pt>
                <c:pt idx="685">
                  <c:v>164.12842786336682</c:v>
                </c:pt>
                <c:pt idx="686">
                  <c:v>164.12842786336682</c:v>
                </c:pt>
                <c:pt idx="687">
                  <c:v>164.12842786336682</c:v>
                </c:pt>
                <c:pt idx="688">
                  <c:v>164.12842786336682</c:v>
                </c:pt>
                <c:pt idx="689">
                  <c:v>164.12842786336682</c:v>
                </c:pt>
                <c:pt idx="690">
                  <c:v>164.12842786336682</c:v>
                </c:pt>
                <c:pt idx="691">
                  <c:v>164.12842786336682</c:v>
                </c:pt>
                <c:pt idx="692">
                  <c:v>164.12842786336682</c:v>
                </c:pt>
                <c:pt idx="693">
                  <c:v>164.12842786336682</c:v>
                </c:pt>
                <c:pt idx="694">
                  <c:v>164.12842786336682</c:v>
                </c:pt>
                <c:pt idx="695">
                  <c:v>164.12842786336682</c:v>
                </c:pt>
                <c:pt idx="696">
                  <c:v>164.12842786336682</c:v>
                </c:pt>
                <c:pt idx="697">
                  <c:v>164.12842786336682</c:v>
                </c:pt>
                <c:pt idx="698">
                  <c:v>164.12842786336682</c:v>
                </c:pt>
                <c:pt idx="699">
                  <c:v>164.82962106265538</c:v>
                </c:pt>
                <c:pt idx="700">
                  <c:v>165.26055610411382</c:v>
                </c:pt>
                <c:pt idx="701">
                  <c:v>164.85071010095882</c:v>
                </c:pt>
                <c:pt idx="702">
                  <c:v>163.83521564371668</c:v>
                </c:pt>
                <c:pt idx="703">
                  <c:v>162.55723700573299</c:v>
                </c:pt>
                <c:pt idx="704">
                  <c:v>161.56135074340139</c:v>
                </c:pt>
                <c:pt idx="705">
                  <c:v>162.84524033900047</c:v>
                </c:pt>
                <c:pt idx="706">
                  <c:v>161.79486038758151</c:v>
                </c:pt>
                <c:pt idx="707">
                  <c:v>160.64932952644645</c:v>
                </c:pt>
                <c:pt idx="708">
                  <c:v>160.17912874153697</c:v>
                </c:pt>
                <c:pt idx="709">
                  <c:v>159.80497990574446</c:v>
                </c:pt>
                <c:pt idx="710">
                  <c:v>161.08736163079311</c:v>
                </c:pt>
                <c:pt idx="711">
                  <c:v>162.54274440057301</c:v>
                </c:pt>
                <c:pt idx="712">
                  <c:v>163.27990052488494</c:v>
                </c:pt>
                <c:pt idx="713">
                  <c:v>162.5131584169747</c:v>
                </c:pt>
                <c:pt idx="714">
                  <c:v>162.5131584169747</c:v>
                </c:pt>
                <c:pt idx="715">
                  <c:v>162.95470314853381</c:v>
                </c:pt>
                <c:pt idx="716">
                  <c:v>163.00800778793575</c:v>
                </c:pt>
                <c:pt idx="717">
                  <c:v>163.07404588761418</c:v>
                </c:pt>
                <c:pt idx="718">
                  <c:v>163.64449255054967</c:v>
                </c:pt>
                <c:pt idx="719">
                  <c:v>163.69887338667712</c:v>
                </c:pt>
                <c:pt idx="720">
                  <c:v>163.69887338667712</c:v>
                </c:pt>
                <c:pt idx="721">
                  <c:v>163.69887338667712</c:v>
                </c:pt>
                <c:pt idx="722">
                  <c:v>163.69887338667712</c:v>
                </c:pt>
                <c:pt idx="723">
                  <c:v>163.69887338667712</c:v>
                </c:pt>
                <c:pt idx="724">
                  <c:v>163.69887338667712</c:v>
                </c:pt>
                <c:pt idx="725">
                  <c:v>163.69887338667712</c:v>
                </c:pt>
                <c:pt idx="726">
                  <c:v>163.69887338667712</c:v>
                </c:pt>
                <c:pt idx="727">
                  <c:v>163.69887338667712</c:v>
                </c:pt>
                <c:pt idx="728">
                  <c:v>163.69887338667712</c:v>
                </c:pt>
                <c:pt idx="729">
                  <c:v>163.69887338667712</c:v>
                </c:pt>
                <c:pt idx="730">
                  <c:v>162.02588094196494</c:v>
                </c:pt>
                <c:pt idx="731">
                  <c:v>162.35184569364569</c:v>
                </c:pt>
                <c:pt idx="732">
                  <c:v>163.69064011433434</c:v>
                </c:pt>
                <c:pt idx="733">
                  <c:v>164.90266056258275</c:v>
                </c:pt>
                <c:pt idx="734">
                  <c:v>164.76396836192492</c:v>
                </c:pt>
                <c:pt idx="735">
                  <c:v>164.76396836192492</c:v>
                </c:pt>
                <c:pt idx="736">
                  <c:v>166.10105908929279</c:v>
                </c:pt>
                <c:pt idx="737">
                  <c:v>165.71079999298854</c:v>
                </c:pt>
                <c:pt idx="738">
                  <c:v>164.73677228639684</c:v>
                </c:pt>
                <c:pt idx="739">
                  <c:v>164.53547052366247</c:v>
                </c:pt>
                <c:pt idx="740">
                  <c:v>166.33388679499126</c:v>
                </c:pt>
                <c:pt idx="741">
                  <c:v>166.33388679499126</c:v>
                </c:pt>
                <c:pt idx="742">
                  <c:v>166.33388679499126</c:v>
                </c:pt>
                <c:pt idx="743">
                  <c:v>166.33388679499126</c:v>
                </c:pt>
                <c:pt idx="744">
                  <c:v>166.33388679499126</c:v>
                </c:pt>
                <c:pt idx="745">
                  <c:v>166.33388679499126</c:v>
                </c:pt>
                <c:pt idx="746">
                  <c:v>166.33388679499126</c:v>
                </c:pt>
                <c:pt idx="747">
                  <c:v>166.33388679499126</c:v>
                </c:pt>
                <c:pt idx="748">
                  <c:v>166.33388679499126</c:v>
                </c:pt>
                <c:pt idx="749">
                  <c:v>166.33388679499126</c:v>
                </c:pt>
                <c:pt idx="750">
                  <c:v>165.74987341502614</c:v>
                </c:pt>
                <c:pt idx="751">
                  <c:v>166.73320364660282</c:v>
                </c:pt>
                <c:pt idx="752">
                  <c:v>167.03164092137385</c:v>
                </c:pt>
                <c:pt idx="753">
                  <c:v>167.73280649046936</c:v>
                </c:pt>
                <c:pt idx="754">
                  <c:v>169.01514446913816</c:v>
                </c:pt>
                <c:pt idx="755">
                  <c:v>168.08945921425945</c:v>
                </c:pt>
                <c:pt idx="756">
                  <c:v>169.04341932478388</c:v>
                </c:pt>
                <c:pt idx="757">
                  <c:v>170.05289218381742</c:v>
                </c:pt>
                <c:pt idx="758">
                  <c:v>165.54619237850022</c:v>
                </c:pt>
                <c:pt idx="759">
                  <c:v>160.71154273369962</c:v>
                </c:pt>
                <c:pt idx="760">
                  <c:v>161.31429284113426</c:v>
                </c:pt>
                <c:pt idx="761">
                  <c:v>161.1338423211688</c:v>
                </c:pt>
                <c:pt idx="762">
                  <c:v>159.01708723266026</c:v>
                </c:pt>
                <c:pt idx="763">
                  <c:v>158.25729996994903</c:v>
                </c:pt>
                <c:pt idx="764">
                  <c:v>158.38232301381223</c:v>
                </c:pt>
                <c:pt idx="765">
                  <c:v>158.38232301381223</c:v>
                </c:pt>
                <c:pt idx="766">
                  <c:v>158.38232301381223</c:v>
                </c:pt>
                <c:pt idx="767">
                  <c:v>158.38232301381223</c:v>
                </c:pt>
                <c:pt idx="768">
                  <c:v>158.38232301381223</c:v>
                </c:pt>
                <c:pt idx="769">
                  <c:v>158.38232301381223</c:v>
                </c:pt>
                <c:pt idx="770">
                  <c:v>158.38232301381223</c:v>
                </c:pt>
                <c:pt idx="771">
                  <c:v>158.38232301381223</c:v>
                </c:pt>
                <c:pt idx="772">
                  <c:v>158.38232301381223</c:v>
                </c:pt>
                <c:pt idx="773">
                  <c:v>158.61067674416861</c:v>
                </c:pt>
                <c:pt idx="774">
                  <c:v>157.92862694180576</c:v>
                </c:pt>
                <c:pt idx="775">
                  <c:v>157.08627366645817</c:v>
                </c:pt>
                <c:pt idx="776">
                  <c:v>157.06457476524648</c:v>
                </c:pt>
                <c:pt idx="777">
                  <c:v>156.86588762100976</c:v>
                </c:pt>
                <c:pt idx="778">
                  <c:v>156.86588762100976</c:v>
                </c:pt>
                <c:pt idx="779">
                  <c:v>156.86588762100976</c:v>
                </c:pt>
                <c:pt idx="780">
                  <c:v>156.86588762100976</c:v>
                </c:pt>
                <c:pt idx="781">
                  <c:v>156.86588762100976</c:v>
                </c:pt>
                <c:pt idx="782">
                  <c:v>156.86588762100976</c:v>
                </c:pt>
                <c:pt idx="783">
                  <c:v>156.86588762100976</c:v>
                </c:pt>
                <c:pt idx="784">
                  <c:v>156.86588762100976</c:v>
                </c:pt>
                <c:pt idx="785">
                  <c:v>156.86588762100976</c:v>
                </c:pt>
                <c:pt idx="786">
                  <c:v>156.86588762100976</c:v>
                </c:pt>
                <c:pt idx="787">
                  <c:v>156.86588762100976</c:v>
                </c:pt>
                <c:pt idx="788">
                  <c:v>156.86588762100976</c:v>
                </c:pt>
                <c:pt idx="789">
                  <c:v>156.86588762100976</c:v>
                </c:pt>
                <c:pt idx="790">
                  <c:v>156.86588762100976</c:v>
                </c:pt>
                <c:pt idx="791">
                  <c:v>156.86588762100976</c:v>
                </c:pt>
                <c:pt idx="792">
                  <c:v>156.86588762100976</c:v>
                </c:pt>
                <c:pt idx="793">
                  <c:v>156.86588762100976</c:v>
                </c:pt>
                <c:pt idx="794">
                  <c:v>156.86588762100976</c:v>
                </c:pt>
                <c:pt idx="795">
                  <c:v>156.86588762100976</c:v>
                </c:pt>
                <c:pt idx="796">
                  <c:v>156.86588762100976</c:v>
                </c:pt>
                <c:pt idx="797">
                  <c:v>156.86588762100976</c:v>
                </c:pt>
                <c:pt idx="798">
                  <c:v>156.86588762100976</c:v>
                </c:pt>
                <c:pt idx="799">
                  <c:v>156.86588762100976</c:v>
                </c:pt>
                <c:pt idx="800">
                  <c:v>156.86588762100976</c:v>
                </c:pt>
                <c:pt idx="801">
                  <c:v>156.86588762100976</c:v>
                </c:pt>
                <c:pt idx="802">
                  <c:v>156.86588762100976</c:v>
                </c:pt>
                <c:pt idx="803">
                  <c:v>156.86588762100976</c:v>
                </c:pt>
                <c:pt idx="804">
                  <c:v>156.86588762100976</c:v>
                </c:pt>
                <c:pt idx="805">
                  <c:v>156.86588762100976</c:v>
                </c:pt>
                <c:pt idx="806">
                  <c:v>156.86588762100976</c:v>
                </c:pt>
                <c:pt idx="807">
                  <c:v>157.79262861623039</c:v>
                </c:pt>
                <c:pt idx="808">
                  <c:v>157.70143317587181</c:v>
                </c:pt>
                <c:pt idx="809">
                  <c:v>159.15850371744099</c:v>
                </c:pt>
                <c:pt idx="810">
                  <c:v>158.82087435308574</c:v>
                </c:pt>
                <c:pt idx="811">
                  <c:v>159.13027476648628</c:v>
                </c:pt>
                <c:pt idx="812">
                  <c:v>159.72665784489575</c:v>
                </c:pt>
                <c:pt idx="813">
                  <c:v>157.01978357494278</c:v>
                </c:pt>
                <c:pt idx="814">
                  <c:v>154.41007608632106</c:v>
                </c:pt>
                <c:pt idx="815">
                  <c:v>154.99943768754119</c:v>
                </c:pt>
                <c:pt idx="816">
                  <c:v>150.54617159304962</c:v>
                </c:pt>
                <c:pt idx="817">
                  <c:v>149.69950333457359</c:v>
                </c:pt>
                <c:pt idx="818">
                  <c:v>150.89561695381195</c:v>
                </c:pt>
                <c:pt idx="819">
                  <c:v>149.75635769760314</c:v>
                </c:pt>
                <c:pt idx="820">
                  <c:v>147.22454938962795</c:v>
                </c:pt>
                <c:pt idx="821">
                  <c:v>152.1761147422977</c:v>
                </c:pt>
                <c:pt idx="822">
                  <c:v>152.1761147422977</c:v>
                </c:pt>
                <c:pt idx="823">
                  <c:v>152.1761147422977</c:v>
                </c:pt>
                <c:pt idx="824">
                  <c:v>152.1761147422977</c:v>
                </c:pt>
                <c:pt idx="825">
                  <c:v>151.97335475698296</c:v>
                </c:pt>
                <c:pt idx="826">
                  <c:v>152.59521349303753</c:v>
                </c:pt>
                <c:pt idx="827">
                  <c:v>152.38862541895733</c:v>
                </c:pt>
                <c:pt idx="828">
                  <c:v>151.92438701029999</c:v>
                </c:pt>
                <c:pt idx="829">
                  <c:v>150.92003495894949</c:v>
                </c:pt>
                <c:pt idx="830">
                  <c:v>150.92003495894949</c:v>
                </c:pt>
                <c:pt idx="831">
                  <c:v>150.92003495894949</c:v>
                </c:pt>
                <c:pt idx="832">
                  <c:v>150.92003495894949</c:v>
                </c:pt>
                <c:pt idx="833">
                  <c:v>150.21012025501301</c:v>
                </c:pt>
                <c:pt idx="834">
                  <c:v>150.52458115923949</c:v>
                </c:pt>
                <c:pt idx="835">
                  <c:v>151.1870797643671</c:v>
                </c:pt>
                <c:pt idx="836">
                  <c:v>150.29525996223961</c:v>
                </c:pt>
                <c:pt idx="837">
                  <c:v>151.13295955398709</c:v>
                </c:pt>
                <c:pt idx="838">
                  <c:v>151.13295955398709</c:v>
                </c:pt>
                <c:pt idx="839">
                  <c:v>151.13295955398709</c:v>
                </c:pt>
                <c:pt idx="840">
                  <c:v>151.13295955398709</c:v>
                </c:pt>
                <c:pt idx="841">
                  <c:v>151.13295955398709</c:v>
                </c:pt>
                <c:pt idx="842">
                  <c:v>151.13295955398709</c:v>
                </c:pt>
                <c:pt idx="843">
                  <c:v>151.13295955398709</c:v>
                </c:pt>
                <c:pt idx="844">
                  <c:v>151.13295955398709</c:v>
                </c:pt>
                <c:pt idx="845">
                  <c:v>151.13295955398709</c:v>
                </c:pt>
                <c:pt idx="846">
                  <c:v>151.13295955398709</c:v>
                </c:pt>
                <c:pt idx="847">
                  <c:v>151.13295955398709</c:v>
                </c:pt>
                <c:pt idx="848">
                  <c:v>151.13295955398709</c:v>
                </c:pt>
                <c:pt idx="849">
                  <c:v>151.13295955398709</c:v>
                </c:pt>
                <c:pt idx="850">
                  <c:v>151.13295955398709</c:v>
                </c:pt>
                <c:pt idx="851">
                  <c:v>151.13295955398709</c:v>
                </c:pt>
                <c:pt idx="852">
                  <c:v>151.13295955398709</c:v>
                </c:pt>
                <c:pt idx="853">
                  <c:v>151.13295955398709</c:v>
                </c:pt>
                <c:pt idx="854">
                  <c:v>150.97730338831289</c:v>
                </c:pt>
                <c:pt idx="855">
                  <c:v>152.6808519294112</c:v>
                </c:pt>
                <c:pt idx="856">
                  <c:v>152.87158993654697</c:v>
                </c:pt>
                <c:pt idx="857">
                  <c:v>152.22835100004534</c:v>
                </c:pt>
                <c:pt idx="858">
                  <c:v>152.83706615986864</c:v>
                </c:pt>
                <c:pt idx="859">
                  <c:v>152.83706615986864</c:v>
                </c:pt>
                <c:pt idx="860">
                  <c:v>152.88769882862866</c:v>
                </c:pt>
                <c:pt idx="861">
                  <c:v>154.51342044421438</c:v>
                </c:pt>
                <c:pt idx="862">
                  <c:v>155.30159279060106</c:v>
                </c:pt>
                <c:pt idx="863">
                  <c:v>157.51228021898598</c:v>
                </c:pt>
                <c:pt idx="864">
                  <c:v>158.46794631465497</c:v>
                </c:pt>
                <c:pt idx="865">
                  <c:v>158.91796372061313</c:v>
                </c:pt>
                <c:pt idx="866">
                  <c:v>158.12794874924438</c:v>
                </c:pt>
                <c:pt idx="867">
                  <c:v>159.08624541433758</c:v>
                </c:pt>
                <c:pt idx="868">
                  <c:v>158.65489765558871</c:v>
                </c:pt>
                <c:pt idx="869">
                  <c:v>158.65489765558871</c:v>
                </c:pt>
                <c:pt idx="870">
                  <c:v>158.65489765558871</c:v>
                </c:pt>
                <c:pt idx="871">
                  <c:v>158.65489765558871</c:v>
                </c:pt>
                <c:pt idx="872">
                  <c:v>158.65489765558871</c:v>
                </c:pt>
                <c:pt idx="873">
                  <c:v>159.15096479834585</c:v>
                </c:pt>
                <c:pt idx="874">
                  <c:v>159.33777698723046</c:v>
                </c:pt>
                <c:pt idx="875">
                  <c:v>159.55697190969616</c:v>
                </c:pt>
                <c:pt idx="876">
                  <c:v>158.68401550342321</c:v>
                </c:pt>
                <c:pt idx="877">
                  <c:v>158.81203611889288</c:v>
                </c:pt>
                <c:pt idx="878">
                  <c:v>158.81203611889288</c:v>
                </c:pt>
                <c:pt idx="879">
                  <c:v>158.81203611889288</c:v>
                </c:pt>
                <c:pt idx="880">
                  <c:v>158.81203611889288</c:v>
                </c:pt>
                <c:pt idx="881">
                  <c:v>158.6066799998994</c:v>
                </c:pt>
                <c:pt idx="882">
                  <c:v>158.5690381751796</c:v>
                </c:pt>
                <c:pt idx="883">
                  <c:v>159.00867031714435</c:v>
                </c:pt>
                <c:pt idx="884">
                  <c:v>160.94011666351429</c:v>
                </c:pt>
                <c:pt idx="885">
                  <c:v>161.30356498745593</c:v>
                </c:pt>
                <c:pt idx="886">
                  <c:v>160.97514162412617</c:v>
                </c:pt>
                <c:pt idx="887">
                  <c:v>160.41758148909386</c:v>
                </c:pt>
                <c:pt idx="888">
                  <c:v>159.62726876349927</c:v>
                </c:pt>
                <c:pt idx="889">
                  <c:v>160.15435640032698</c:v>
                </c:pt>
                <c:pt idx="890">
                  <c:v>160.15435640032698</c:v>
                </c:pt>
                <c:pt idx="891">
                  <c:v>160.15435640032698</c:v>
                </c:pt>
                <c:pt idx="892">
                  <c:v>160.15435640032698</c:v>
                </c:pt>
                <c:pt idx="893">
                  <c:v>160.15435640032698</c:v>
                </c:pt>
                <c:pt idx="894">
                  <c:v>161.58898763620113</c:v>
                </c:pt>
                <c:pt idx="895">
                  <c:v>162.0548830424184</c:v>
                </c:pt>
                <c:pt idx="896">
                  <c:v>163.08477975584509</c:v>
                </c:pt>
                <c:pt idx="897">
                  <c:v>162.58611156688337</c:v>
                </c:pt>
                <c:pt idx="898">
                  <c:v>162.08108923281026</c:v>
                </c:pt>
                <c:pt idx="899">
                  <c:v>161.32044844642141</c:v>
                </c:pt>
                <c:pt idx="900">
                  <c:v>162.20012212583663</c:v>
                </c:pt>
                <c:pt idx="901">
                  <c:v>162.24278453310433</c:v>
                </c:pt>
                <c:pt idx="902">
                  <c:v>162.24278453310433</c:v>
                </c:pt>
                <c:pt idx="903">
                  <c:v>162.24278453310433</c:v>
                </c:pt>
                <c:pt idx="904">
                  <c:v>162.24278453310433</c:v>
                </c:pt>
                <c:pt idx="905">
                  <c:v>162.24278453310433</c:v>
                </c:pt>
                <c:pt idx="906">
                  <c:v>162.24278453310433</c:v>
                </c:pt>
                <c:pt idx="907">
                  <c:v>162.24278453310433</c:v>
                </c:pt>
                <c:pt idx="908">
                  <c:v>162.24278453310433</c:v>
                </c:pt>
                <c:pt idx="909">
                  <c:v>162.24278453310433</c:v>
                </c:pt>
                <c:pt idx="910">
                  <c:v>162.24278453310433</c:v>
                </c:pt>
                <c:pt idx="911">
                  <c:v>162.24278453310433</c:v>
                </c:pt>
                <c:pt idx="912">
                  <c:v>162.24278453310433</c:v>
                </c:pt>
                <c:pt idx="913">
                  <c:v>162.24278453310433</c:v>
                </c:pt>
                <c:pt idx="914">
                  <c:v>162.24278453310433</c:v>
                </c:pt>
                <c:pt idx="915">
                  <c:v>162.24278453310433</c:v>
                </c:pt>
                <c:pt idx="916">
                  <c:v>162.24278453310433</c:v>
                </c:pt>
                <c:pt idx="917">
                  <c:v>162.24278453310433</c:v>
                </c:pt>
                <c:pt idx="918">
                  <c:v>160.84250661291875</c:v>
                </c:pt>
                <c:pt idx="919">
                  <c:v>161.93618405651935</c:v>
                </c:pt>
                <c:pt idx="920">
                  <c:v>162.96362228478876</c:v>
                </c:pt>
                <c:pt idx="921">
                  <c:v>160.87826446826389</c:v>
                </c:pt>
                <c:pt idx="922">
                  <c:v>159.57465667040336</c:v>
                </c:pt>
                <c:pt idx="923">
                  <c:v>158.26036869890211</c:v>
                </c:pt>
                <c:pt idx="924">
                  <c:v>157.85930839220293</c:v>
                </c:pt>
                <c:pt idx="925">
                  <c:v>156.01651652746071</c:v>
                </c:pt>
                <c:pt idx="926">
                  <c:v>156.05992755289017</c:v>
                </c:pt>
                <c:pt idx="927">
                  <c:v>154.57515089491773</c:v>
                </c:pt>
                <c:pt idx="928">
                  <c:v>155.01325777517292</c:v>
                </c:pt>
                <c:pt idx="929">
                  <c:v>155.36059683554853</c:v>
                </c:pt>
                <c:pt idx="930">
                  <c:v>155.16945988716546</c:v>
                </c:pt>
                <c:pt idx="931">
                  <c:v>154.77315386667428</c:v>
                </c:pt>
                <c:pt idx="932">
                  <c:v>153.88788772394719</c:v>
                </c:pt>
                <c:pt idx="933">
                  <c:v>153.88788772394719</c:v>
                </c:pt>
                <c:pt idx="934">
                  <c:v>154.29251655588951</c:v>
                </c:pt>
                <c:pt idx="935">
                  <c:v>154.49627776274903</c:v>
                </c:pt>
                <c:pt idx="936">
                  <c:v>153.71763368418837</c:v>
                </c:pt>
                <c:pt idx="937">
                  <c:v>153.38687817852397</c:v>
                </c:pt>
                <c:pt idx="938">
                  <c:v>153.66261709231426</c:v>
                </c:pt>
                <c:pt idx="939">
                  <c:v>153.66261709231426</c:v>
                </c:pt>
                <c:pt idx="940">
                  <c:v>153.66261709231426</c:v>
                </c:pt>
                <c:pt idx="941">
                  <c:v>154.22362283187823</c:v>
                </c:pt>
                <c:pt idx="942">
                  <c:v>156.1069704511963</c:v>
                </c:pt>
                <c:pt idx="943">
                  <c:v>155.65578778202845</c:v>
                </c:pt>
                <c:pt idx="944">
                  <c:v>156.21378094080185</c:v>
                </c:pt>
                <c:pt idx="945">
                  <c:v>156.35396708144688</c:v>
                </c:pt>
                <c:pt idx="946">
                  <c:v>156.36350790703776</c:v>
                </c:pt>
                <c:pt idx="947">
                  <c:v>156.09216740335805</c:v>
                </c:pt>
                <c:pt idx="948">
                  <c:v>155.66032754796115</c:v>
                </c:pt>
                <c:pt idx="949">
                  <c:v>156.47700591509488</c:v>
                </c:pt>
                <c:pt idx="950">
                  <c:v>156.47700591509488</c:v>
                </c:pt>
                <c:pt idx="951">
                  <c:v>156.47700591509488</c:v>
                </c:pt>
                <c:pt idx="952">
                  <c:v>157.85452739347917</c:v>
                </c:pt>
                <c:pt idx="953">
                  <c:v>157.77259705010218</c:v>
                </c:pt>
                <c:pt idx="954">
                  <c:v>157.90687412805815</c:v>
                </c:pt>
                <c:pt idx="955">
                  <c:v>157.11914003844856</c:v>
                </c:pt>
                <c:pt idx="956">
                  <c:v>156.29398414138089</c:v>
                </c:pt>
                <c:pt idx="957">
                  <c:v>156.29398414138089</c:v>
                </c:pt>
                <c:pt idx="958">
                  <c:v>156.02954295397541</c:v>
                </c:pt>
                <c:pt idx="959">
                  <c:v>156.82558103884514</c:v>
                </c:pt>
                <c:pt idx="960">
                  <c:v>156.75333714234537</c:v>
                </c:pt>
                <c:pt idx="961">
                  <c:v>156.52835814371252</c:v>
                </c:pt>
                <c:pt idx="962">
                  <c:v>155.27659420552592</c:v>
                </c:pt>
                <c:pt idx="963">
                  <c:v>158.12022427739123</c:v>
                </c:pt>
                <c:pt idx="964">
                  <c:v>159.7427210935212</c:v>
                </c:pt>
                <c:pt idx="965">
                  <c:v>160.80320125703153</c:v>
                </c:pt>
                <c:pt idx="966">
                  <c:v>160.63417299170126</c:v>
                </c:pt>
                <c:pt idx="967">
                  <c:v>160.55198403723767</c:v>
                </c:pt>
                <c:pt idx="968">
                  <c:v>159.84046499296582</c:v>
                </c:pt>
                <c:pt idx="969">
                  <c:v>159.60963024311124</c:v>
                </c:pt>
                <c:pt idx="970">
                  <c:v>159.12743745156385</c:v>
                </c:pt>
                <c:pt idx="971">
                  <c:v>159.12743745156385</c:v>
                </c:pt>
                <c:pt idx="972">
                  <c:v>157.63969026422481</c:v>
                </c:pt>
                <c:pt idx="973">
                  <c:v>156.69039679273936</c:v>
                </c:pt>
                <c:pt idx="974">
                  <c:v>156.47489466908721</c:v>
                </c:pt>
                <c:pt idx="975">
                  <c:v>157.28895738948819</c:v>
                </c:pt>
                <c:pt idx="976">
                  <c:v>157.2802830720166</c:v>
                </c:pt>
                <c:pt idx="977">
                  <c:v>156.34372364960694</c:v>
                </c:pt>
                <c:pt idx="978">
                  <c:v>155.58113336134349</c:v>
                </c:pt>
                <c:pt idx="979">
                  <c:v>155.1656017284476</c:v>
                </c:pt>
                <c:pt idx="980">
                  <c:v>154.86160444613677</c:v>
                </c:pt>
                <c:pt idx="981">
                  <c:v>157.03558949691487</c:v>
                </c:pt>
                <c:pt idx="982">
                  <c:v>157.03558949691487</c:v>
                </c:pt>
                <c:pt idx="983">
                  <c:v>157.03558949691487</c:v>
                </c:pt>
                <c:pt idx="984">
                  <c:v>157.03558949691487</c:v>
                </c:pt>
                <c:pt idx="985">
                  <c:v>157.03558949691487</c:v>
                </c:pt>
                <c:pt idx="986">
                  <c:v>157.03558949691487</c:v>
                </c:pt>
                <c:pt idx="987">
                  <c:v>157.03558949691487</c:v>
                </c:pt>
                <c:pt idx="988">
                  <c:v>157.03558949691487</c:v>
                </c:pt>
                <c:pt idx="989">
                  <c:v>157.03558949691487</c:v>
                </c:pt>
                <c:pt idx="990">
                  <c:v>157.03558949691487</c:v>
                </c:pt>
                <c:pt idx="991">
                  <c:v>156.27169183610005</c:v>
                </c:pt>
                <c:pt idx="992">
                  <c:v>156.51764524328348</c:v>
                </c:pt>
                <c:pt idx="993">
                  <c:v>157.00014620174403</c:v>
                </c:pt>
                <c:pt idx="994">
                  <c:v>156.27131293654668</c:v>
                </c:pt>
                <c:pt idx="995">
                  <c:v>156.90753095058361</c:v>
                </c:pt>
                <c:pt idx="996">
                  <c:v>156.90753095058361</c:v>
                </c:pt>
                <c:pt idx="997">
                  <c:v>156.90753095058361</c:v>
                </c:pt>
                <c:pt idx="998">
                  <c:v>156.90753095058361</c:v>
                </c:pt>
                <c:pt idx="999">
                  <c:v>156.90753095058361</c:v>
                </c:pt>
                <c:pt idx="1000">
                  <c:v>156.90753095058361</c:v>
                </c:pt>
                <c:pt idx="1001">
                  <c:v>156.90753095058361</c:v>
                </c:pt>
                <c:pt idx="1002">
                  <c:v>156.90753095058361</c:v>
                </c:pt>
                <c:pt idx="1003">
                  <c:v>156.90753095058361</c:v>
                </c:pt>
                <c:pt idx="1004">
                  <c:v>156.90753095058361</c:v>
                </c:pt>
                <c:pt idx="1005">
                  <c:v>156.90753095058361</c:v>
                </c:pt>
                <c:pt idx="1006">
                  <c:v>156.90753095058361</c:v>
                </c:pt>
                <c:pt idx="1007">
                  <c:v>157.34266396305341</c:v>
                </c:pt>
                <c:pt idx="1008">
                  <c:v>157.61935046711517</c:v>
                </c:pt>
                <c:pt idx="1009">
                  <c:v>157.77037296230463</c:v>
                </c:pt>
                <c:pt idx="1010">
                  <c:v>159.03893333456747</c:v>
                </c:pt>
                <c:pt idx="1011">
                  <c:v>160.41315330872374</c:v>
                </c:pt>
                <c:pt idx="1012">
                  <c:v>160.21980582439082</c:v>
                </c:pt>
                <c:pt idx="1013">
                  <c:v>161.11495852305234</c:v>
                </c:pt>
                <c:pt idx="1014">
                  <c:v>162.49980224293674</c:v>
                </c:pt>
                <c:pt idx="1015">
                  <c:v>163.22640666048093</c:v>
                </c:pt>
                <c:pt idx="1016">
                  <c:v>163.38121076017225</c:v>
                </c:pt>
                <c:pt idx="1017">
                  <c:v>163.48998159408643</c:v>
                </c:pt>
                <c:pt idx="1018">
                  <c:v>163.99606248435916</c:v>
                </c:pt>
                <c:pt idx="1019">
                  <c:v>163.99027245449824</c:v>
                </c:pt>
                <c:pt idx="1020">
                  <c:v>163.49122696898922</c:v>
                </c:pt>
                <c:pt idx="1021">
                  <c:v>162.91983343574407</c:v>
                </c:pt>
                <c:pt idx="1022">
                  <c:v>162.91983343574407</c:v>
                </c:pt>
                <c:pt idx="1023">
                  <c:v>162.91983343574407</c:v>
                </c:pt>
                <c:pt idx="1024">
                  <c:v>162.91983343574407</c:v>
                </c:pt>
                <c:pt idx="1025">
                  <c:v>162.91983343574407</c:v>
                </c:pt>
                <c:pt idx="1026">
                  <c:v>162.91983343574407</c:v>
                </c:pt>
                <c:pt idx="1027">
                  <c:v>162.91983343574407</c:v>
                </c:pt>
                <c:pt idx="1028">
                  <c:v>162.91983343574407</c:v>
                </c:pt>
                <c:pt idx="1029">
                  <c:v>162.91983343574407</c:v>
                </c:pt>
                <c:pt idx="1030">
                  <c:v>162.91983343574407</c:v>
                </c:pt>
                <c:pt idx="1031">
                  <c:v>162.91983343574407</c:v>
                </c:pt>
                <c:pt idx="1032">
                  <c:v>162.91983343574407</c:v>
                </c:pt>
                <c:pt idx="1033">
                  <c:v>162.91983343574407</c:v>
                </c:pt>
                <c:pt idx="1034">
                  <c:v>162.91983343574407</c:v>
                </c:pt>
                <c:pt idx="1035">
                  <c:v>162.91983343574407</c:v>
                </c:pt>
                <c:pt idx="1036">
                  <c:v>162.91983343574407</c:v>
                </c:pt>
                <c:pt idx="1037">
                  <c:v>162.91983343574407</c:v>
                </c:pt>
                <c:pt idx="1038">
                  <c:v>162.91983343574407</c:v>
                </c:pt>
                <c:pt idx="1039">
                  <c:v>162.91983343574407</c:v>
                </c:pt>
                <c:pt idx="1040">
                  <c:v>162.6107471693114</c:v>
                </c:pt>
                <c:pt idx="1041">
                  <c:v>163.15953510690204</c:v>
                </c:pt>
                <c:pt idx="1042">
                  <c:v>163.30764074744124</c:v>
                </c:pt>
                <c:pt idx="1043">
                  <c:v>163.06184794314873</c:v>
                </c:pt>
                <c:pt idx="1044">
                  <c:v>162.93769112288689</c:v>
                </c:pt>
                <c:pt idx="1045">
                  <c:v>162.93769112288689</c:v>
                </c:pt>
                <c:pt idx="1046">
                  <c:v>162.93769112288689</c:v>
                </c:pt>
                <c:pt idx="1047">
                  <c:v>162.93769112288689</c:v>
                </c:pt>
                <c:pt idx="1048">
                  <c:v>162.93769112288689</c:v>
                </c:pt>
                <c:pt idx="1049">
                  <c:v>163.76942114650328</c:v>
                </c:pt>
                <c:pt idx="1050">
                  <c:v>162.68837547194127</c:v>
                </c:pt>
                <c:pt idx="1051">
                  <c:v>162.56642596271399</c:v>
                </c:pt>
                <c:pt idx="1052">
                  <c:v>162.89228159547875</c:v>
                </c:pt>
                <c:pt idx="1053">
                  <c:v>163.2099074875857</c:v>
                </c:pt>
                <c:pt idx="1054">
                  <c:v>163.2099074875857</c:v>
                </c:pt>
                <c:pt idx="1055">
                  <c:v>163.2099074875857</c:v>
                </c:pt>
                <c:pt idx="1056">
                  <c:v>163.2099074875857</c:v>
                </c:pt>
                <c:pt idx="1057">
                  <c:v>163.2099074875857</c:v>
                </c:pt>
                <c:pt idx="1058">
                  <c:v>163.2099074875857</c:v>
                </c:pt>
                <c:pt idx="1059">
                  <c:v>163.2099074875857</c:v>
                </c:pt>
                <c:pt idx="1060">
                  <c:v>163.2099074875857</c:v>
                </c:pt>
                <c:pt idx="1061">
                  <c:v>163.5823445007041</c:v>
                </c:pt>
                <c:pt idx="1062">
                  <c:v>163.2725750255853</c:v>
                </c:pt>
                <c:pt idx="1063">
                  <c:v>162.52929875743536</c:v>
                </c:pt>
                <c:pt idx="1064">
                  <c:v>162.70336470383575</c:v>
                </c:pt>
                <c:pt idx="1065">
                  <c:v>162.90181669572826</c:v>
                </c:pt>
                <c:pt idx="1066">
                  <c:v>162.90181669572826</c:v>
                </c:pt>
                <c:pt idx="1067">
                  <c:v>161.93808943054742</c:v>
                </c:pt>
                <c:pt idx="1068">
                  <c:v>162.29424526214862</c:v>
                </c:pt>
                <c:pt idx="1069">
                  <c:v>162.74107076820943</c:v>
                </c:pt>
                <c:pt idx="1070">
                  <c:v>162.2001073384412</c:v>
                </c:pt>
                <c:pt idx="1071">
                  <c:v>160.49524351187227</c:v>
                </c:pt>
                <c:pt idx="1072">
                  <c:v>161.46638901912399</c:v>
                </c:pt>
                <c:pt idx="1073">
                  <c:v>161.70313380327403</c:v>
                </c:pt>
                <c:pt idx="1074">
                  <c:v>161.56936887295191</c:v>
                </c:pt>
                <c:pt idx="1075">
                  <c:v>162.52988380797146</c:v>
                </c:pt>
                <c:pt idx="1076">
                  <c:v>162.06410750957573</c:v>
                </c:pt>
                <c:pt idx="1077">
                  <c:v>162.06410750957573</c:v>
                </c:pt>
                <c:pt idx="1078">
                  <c:v>159.58234768670164</c:v>
                </c:pt>
                <c:pt idx="1079">
                  <c:v>160.07789689514212</c:v>
                </c:pt>
                <c:pt idx="1080">
                  <c:v>159.59439221172096</c:v>
                </c:pt>
                <c:pt idx="1081">
                  <c:v>161.51974973978162</c:v>
                </c:pt>
                <c:pt idx="1082">
                  <c:v>162.39936839549429</c:v>
                </c:pt>
                <c:pt idx="1083">
                  <c:v>162.39936839549429</c:v>
                </c:pt>
                <c:pt idx="1084">
                  <c:v>162.39936839549429</c:v>
                </c:pt>
                <c:pt idx="1085">
                  <c:v>162.39936839549429</c:v>
                </c:pt>
                <c:pt idx="1086">
                  <c:v>162.39936839549429</c:v>
                </c:pt>
                <c:pt idx="1087">
                  <c:v>163.15214175185594</c:v>
                </c:pt>
                <c:pt idx="1088">
                  <c:v>162.82476779616607</c:v>
                </c:pt>
                <c:pt idx="1089">
                  <c:v>162.63427738319527</c:v>
                </c:pt>
                <c:pt idx="1090">
                  <c:v>162.82843427132761</c:v>
                </c:pt>
                <c:pt idx="1091">
                  <c:v>163.14738369805039</c:v>
                </c:pt>
                <c:pt idx="1092">
                  <c:v>163.14738369805039</c:v>
                </c:pt>
                <c:pt idx="1093">
                  <c:v>163.14738369805039</c:v>
                </c:pt>
                <c:pt idx="1094">
                  <c:v>163.14738369805039</c:v>
                </c:pt>
                <c:pt idx="1095">
                  <c:v>162.7209155110163</c:v>
                </c:pt>
                <c:pt idx="1096">
                  <c:v>163.26431252239686</c:v>
                </c:pt>
                <c:pt idx="1097">
                  <c:v>162.6153062282456</c:v>
                </c:pt>
                <c:pt idx="1098">
                  <c:v>162.19744035446965</c:v>
                </c:pt>
                <c:pt idx="1099">
                  <c:v>161.9720123690777</c:v>
                </c:pt>
                <c:pt idx="1100">
                  <c:v>161.9720123690777</c:v>
                </c:pt>
                <c:pt idx="1101">
                  <c:v>162.41235484395577</c:v>
                </c:pt>
                <c:pt idx="1102">
                  <c:v>161.70999172996136</c:v>
                </c:pt>
                <c:pt idx="1103">
                  <c:v>162.559045316907</c:v>
                </c:pt>
                <c:pt idx="1104">
                  <c:v>163.04131132331523</c:v>
                </c:pt>
                <c:pt idx="1105">
                  <c:v>162.7265406544237</c:v>
                </c:pt>
                <c:pt idx="1106">
                  <c:v>162.7265406544237</c:v>
                </c:pt>
                <c:pt idx="1107">
                  <c:v>162.7265406544237</c:v>
                </c:pt>
                <c:pt idx="1108">
                  <c:v>162.64082239947703</c:v>
                </c:pt>
                <c:pt idx="1109">
                  <c:v>160.75589785498315</c:v>
                </c:pt>
                <c:pt idx="1110">
                  <c:v>159.67481360352022</c:v>
                </c:pt>
                <c:pt idx="1111">
                  <c:v>158.78633981180394</c:v>
                </c:pt>
                <c:pt idx="1112">
                  <c:v>158.64131364832576</c:v>
                </c:pt>
                <c:pt idx="1113">
                  <c:v>159.02482897131185</c:v>
                </c:pt>
                <c:pt idx="1114">
                  <c:v>158.33214435878793</c:v>
                </c:pt>
                <c:pt idx="1115">
                  <c:v>157.70074276233291</c:v>
                </c:pt>
                <c:pt idx="1116">
                  <c:v>156.64086792948839</c:v>
                </c:pt>
                <c:pt idx="1117">
                  <c:v>157.88555472628298</c:v>
                </c:pt>
                <c:pt idx="1118">
                  <c:v>157.88555472628298</c:v>
                </c:pt>
                <c:pt idx="1119">
                  <c:v>157.88555472628298</c:v>
                </c:pt>
                <c:pt idx="1120">
                  <c:v>157.88555472628298</c:v>
                </c:pt>
                <c:pt idx="1121">
                  <c:v>157.88555472628298</c:v>
                </c:pt>
                <c:pt idx="1122">
                  <c:v>157.86809195473154</c:v>
                </c:pt>
                <c:pt idx="1123">
                  <c:v>157.43890846307929</c:v>
                </c:pt>
                <c:pt idx="1124">
                  <c:v>157.4081052253913</c:v>
                </c:pt>
                <c:pt idx="1125">
                  <c:v>158.4569818216672</c:v>
                </c:pt>
                <c:pt idx="1126">
                  <c:v>160.88858974110443</c:v>
                </c:pt>
                <c:pt idx="1127">
                  <c:v>162.2650238987938</c:v>
                </c:pt>
                <c:pt idx="1128">
                  <c:v>162.81262705845558</c:v>
                </c:pt>
                <c:pt idx="1129">
                  <c:v>163.35116591756008</c:v>
                </c:pt>
                <c:pt idx="1130">
                  <c:v>162.42603305660282</c:v>
                </c:pt>
                <c:pt idx="1131">
                  <c:v>162.59560780770201</c:v>
                </c:pt>
                <c:pt idx="1132">
                  <c:v>162.44890416251027</c:v>
                </c:pt>
                <c:pt idx="1133">
                  <c:v>162.06024674018823</c:v>
                </c:pt>
                <c:pt idx="1134">
                  <c:v>162.33866314283708</c:v>
                </c:pt>
                <c:pt idx="1135">
                  <c:v>162.4960023782177</c:v>
                </c:pt>
                <c:pt idx="1136">
                  <c:v>163.07070251632541</c:v>
                </c:pt>
                <c:pt idx="1137">
                  <c:v>163.07070251632541</c:v>
                </c:pt>
                <c:pt idx="1138">
                  <c:v>163.07070251632541</c:v>
                </c:pt>
                <c:pt idx="1139">
                  <c:v>163.77154427336689</c:v>
                </c:pt>
                <c:pt idx="1140">
                  <c:v>163.79857498506104</c:v>
                </c:pt>
                <c:pt idx="1141">
                  <c:v>162.95371841312931</c:v>
                </c:pt>
                <c:pt idx="1142">
                  <c:v>162.74400669522308</c:v>
                </c:pt>
                <c:pt idx="1143">
                  <c:v>163.94772734686927</c:v>
                </c:pt>
                <c:pt idx="1144">
                  <c:v>163.94772734686927</c:v>
                </c:pt>
                <c:pt idx="1145">
                  <c:v>163.94772734686927</c:v>
                </c:pt>
                <c:pt idx="1146">
                  <c:v>163.94772734686927</c:v>
                </c:pt>
                <c:pt idx="1147">
                  <c:v>163.94772734686927</c:v>
                </c:pt>
                <c:pt idx="1148">
                  <c:v>163.94772734686927</c:v>
                </c:pt>
                <c:pt idx="1149">
                  <c:v>163.94772734686927</c:v>
                </c:pt>
                <c:pt idx="1150">
                  <c:v>163.94772734686927</c:v>
                </c:pt>
                <c:pt idx="1151">
                  <c:v>163.94772734686927</c:v>
                </c:pt>
                <c:pt idx="1152">
                  <c:v>163.94772734686927</c:v>
                </c:pt>
                <c:pt idx="1153">
                  <c:v>163.94772734686927</c:v>
                </c:pt>
                <c:pt idx="1154">
                  <c:v>163.94772734686927</c:v>
                </c:pt>
                <c:pt idx="1155">
                  <c:v>163.94772734686927</c:v>
                </c:pt>
                <c:pt idx="1156">
                  <c:v>163.94772734686927</c:v>
                </c:pt>
                <c:pt idx="1157">
                  <c:v>163.97669060650688</c:v>
                </c:pt>
                <c:pt idx="1158">
                  <c:v>164.39830478237428</c:v>
                </c:pt>
                <c:pt idx="1159">
                  <c:v>164.39717500133293</c:v>
                </c:pt>
                <c:pt idx="1160">
                  <c:v>164.49323745687667</c:v>
                </c:pt>
                <c:pt idx="1161">
                  <c:v>163.97654628427978</c:v>
                </c:pt>
                <c:pt idx="1162">
                  <c:v>163.97654628427978</c:v>
                </c:pt>
                <c:pt idx="1163">
                  <c:v>163.97654628427978</c:v>
                </c:pt>
                <c:pt idx="1164">
                  <c:v>163.97654628427978</c:v>
                </c:pt>
                <c:pt idx="1165">
                  <c:v>163.97654628427978</c:v>
                </c:pt>
                <c:pt idx="1166">
                  <c:v>163.97654628427978</c:v>
                </c:pt>
                <c:pt idx="1167">
                  <c:v>163.97654628427978</c:v>
                </c:pt>
                <c:pt idx="1168">
                  <c:v>164.04528118449585</c:v>
                </c:pt>
                <c:pt idx="1169">
                  <c:v>163.2848595196422</c:v>
                </c:pt>
                <c:pt idx="1170">
                  <c:v>162.1259387904249</c:v>
                </c:pt>
                <c:pt idx="1171">
                  <c:v>162.37021505736524</c:v>
                </c:pt>
                <c:pt idx="1172">
                  <c:v>162.46957449307783</c:v>
                </c:pt>
                <c:pt idx="1173">
                  <c:v>162.46957449307783</c:v>
                </c:pt>
                <c:pt idx="1174">
                  <c:v>162.46957449307783</c:v>
                </c:pt>
                <c:pt idx="1175">
                  <c:v>162.46957449307783</c:v>
                </c:pt>
                <c:pt idx="1176">
                  <c:v>162.46957449307783</c:v>
                </c:pt>
                <c:pt idx="1177">
                  <c:v>162.46957449307783</c:v>
                </c:pt>
                <c:pt idx="1178">
                  <c:v>162.46957449307783</c:v>
                </c:pt>
                <c:pt idx="1179">
                  <c:v>162.46957449307783</c:v>
                </c:pt>
                <c:pt idx="1180">
                  <c:v>162.46957449307783</c:v>
                </c:pt>
                <c:pt idx="1181">
                  <c:v>162.46957449307783</c:v>
                </c:pt>
                <c:pt idx="1182">
                  <c:v>162.46957449307783</c:v>
                </c:pt>
                <c:pt idx="1183">
                  <c:v>162.46957449307783</c:v>
                </c:pt>
                <c:pt idx="1184">
                  <c:v>162.46957449307783</c:v>
                </c:pt>
                <c:pt idx="1185">
                  <c:v>162.46957449307783</c:v>
                </c:pt>
                <c:pt idx="1186">
                  <c:v>162.46957449307783</c:v>
                </c:pt>
                <c:pt idx="1187">
                  <c:v>162.46957449307783</c:v>
                </c:pt>
                <c:pt idx="1188">
                  <c:v>162.46957449307783</c:v>
                </c:pt>
                <c:pt idx="1189">
                  <c:v>162.46957449307783</c:v>
                </c:pt>
                <c:pt idx="1190">
                  <c:v>162.46957449307783</c:v>
                </c:pt>
                <c:pt idx="1191">
                  <c:v>162.46957449307783</c:v>
                </c:pt>
                <c:pt idx="1192">
                  <c:v>162.46957449307783</c:v>
                </c:pt>
                <c:pt idx="1193">
                  <c:v>162.46957449307783</c:v>
                </c:pt>
                <c:pt idx="1194">
                  <c:v>162.46957449307783</c:v>
                </c:pt>
                <c:pt idx="1195">
                  <c:v>162.46957449307783</c:v>
                </c:pt>
                <c:pt idx="1196">
                  <c:v>162.34255895320905</c:v>
                </c:pt>
                <c:pt idx="1197">
                  <c:v>162.15811783315007</c:v>
                </c:pt>
                <c:pt idx="1198">
                  <c:v>162.06233338912821</c:v>
                </c:pt>
                <c:pt idx="1199">
                  <c:v>162.69691016442297</c:v>
                </c:pt>
                <c:pt idx="1200">
                  <c:v>162.42059173472504</c:v>
                </c:pt>
                <c:pt idx="1201">
                  <c:v>162.42059173472504</c:v>
                </c:pt>
                <c:pt idx="1202">
                  <c:v>162.42059173472504</c:v>
                </c:pt>
                <c:pt idx="1203">
                  <c:v>162.42059173472504</c:v>
                </c:pt>
                <c:pt idx="1204">
                  <c:v>162.42059173472504</c:v>
                </c:pt>
                <c:pt idx="1205">
                  <c:v>162.42059173472504</c:v>
                </c:pt>
                <c:pt idx="1206">
                  <c:v>162.42059173472504</c:v>
                </c:pt>
                <c:pt idx="1207">
                  <c:v>162.31526579402546</c:v>
                </c:pt>
                <c:pt idx="1208">
                  <c:v>162.57967316908241</c:v>
                </c:pt>
                <c:pt idx="1209">
                  <c:v>163.2309891570348</c:v>
                </c:pt>
                <c:pt idx="1210">
                  <c:v>163.62581671935621</c:v>
                </c:pt>
                <c:pt idx="1211">
                  <c:v>162.87389856800331</c:v>
                </c:pt>
                <c:pt idx="1212">
                  <c:v>162.87389856800331</c:v>
                </c:pt>
                <c:pt idx="1213">
                  <c:v>163.18816326118827</c:v>
                </c:pt>
                <c:pt idx="1214">
                  <c:v>164.03728854944066</c:v>
                </c:pt>
                <c:pt idx="1215">
                  <c:v>163.3369103739202</c:v>
                </c:pt>
                <c:pt idx="1216">
                  <c:v>164.26138071420925</c:v>
                </c:pt>
                <c:pt idx="1217">
                  <c:v>163.48513902585182</c:v>
                </c:pt>
                <c:pt idx="1218">
                  <c:v>163.48513902585182</c:v>
                </c:pt>
                <c:pt idx="1219">
                  <c:v>163.48513902585182</c:v>
                </c:pt>
                <c:pt idx="1220">
                  <c:v>163.48513902585182</c:v>
                </c:pt>
                <c:pt idx="1221">
                  <c:v>162.02708362836074</c:v>
                </c:pt>
                <c:pt idx="1222">
                  <c:v>161.39103204241624</c:v>
                </c:pt>
                <c:pt idx="1223">
                  <c:v>162.16031839593333</c:v>
                </c:pt>
                <c:pt idx="1224">
                  <c:v>161.07937866813154</c:v>
                </c:pt>
                <c:pt idx="1225">
                  <c:v>161.85523143784863</c:v>
                </c:pt>
                <c:pt idx="1226">
                  <c:v>161.98112563450542</c:v>
                </c:pt>
                <c:pt idx="1227">
                  <c:v>161.62007053168699</c:v>
                </c:pt>
                <c:pt idx="1228">
                  <c:v>161.94354886862263</c:v>
                </c:pt>
                <c:pt idx="1229">
                  <c:v>161.19827319371117</c:v>
                </c:pt>
                <c:pt idx="1230">
                  <c:v>161.60384483042355</c:v>
                </c:pt>
                <c:pt idx="1231">
                  <c:v>161.60384483042355</c:v>
                </c:pt>
                <c:pt idx="1232">
                  <c:v>161.60384483042355</c:v>
                </c:pt>
                <c:pt idx="1233">
                  <c:v>161.7767082106422</c:v>
                </c:pt>
                <c:pt idx="1234">
                  <c:v>161.90333992186382</c:v>
                </c:pt>
                <c:pt idx="1235">
                  <c:v>161.43368093996244</c:v>
                </c:pt>
                <c:pt idx="1236">
                  <c:v>161.96903204091311</c:v>
                </c:pt>
                <c:pt idx="1237">
                  <c:v>161.36021586137807</c:v>
                </c:pt>
                <c:pt idx="1238">
                  <c:v>161.36021586137807</c:v>
                </c:pt>
                <c:pt idx="1239">
                  <c:v>161.36021586137807</c:v>
                </c:pt>
                <c:pt idx="1240">
                  <c:v>161.36021586137807</c:v>
                </c:pt>
                <c:pt idx="1241">
                  <c:v>161.36021586137807</c:v>
                </c:pt>
                <c:pt idx="1242">
                  <c:v>161.36021586137807</c:v>
                </c:pt>
                <c:pt idx="1243">
                  <c:v>161.73636380530542</c:v>
                </c:pt>
                <c:pt idx="1244">
                  <c:v>162.02183336874128</c:v>
                </c:pt>
                <c:pt idx="1245">
                  <c:v>161.76832790788961</c:v>
                </c:pt>
                <c:pt idx="1246">
                  <c:v>161.95566263077899</c:v>
                </c:pt>
                <c:pt idx="1247">
                  <c:v>161.0805757271261</c:v>
                </c:pt>
                <c:pt idx="1248">
                  <c:v>161.0805757271261</c:v>
                </c:pt>
                <c:pt idx="1249">
                  <c:v>161.0805757271261</c:v>
                </c:pt>
                <c:pt idx="1250">
                  <c:v>161.0805757271261</c:v>
                </c:pt>
                <c:pt idx="1251">
                  <c:v>161.0805757271261</c:v>
                </c:pt>
                <c:pt idx="1252">
                  <c:v>161.0805757271261</c:v>
                </c:pt>
                <c:pt idx="1253">
                  <c:v>161.0805757271261</c:v>
                </c:pt>
                <c:pt idx="1254">
                  <c:v>161.0805757271261</c:v>
                </c:pt>
                <c:pt idx="1255">
                  <c:v>161.0805757271261</c:v>
                </c:pt>
                <c:pt idx="1256">
                  <c:v>161.0805757271261</c:v>
                </c:pt>
                <c:pt idx="1257">
                  <c:v>161.56963811144726</c:v>
                </c:pt>
                <c:pt idx="1258">
                  <c:v>161.47134194364313</c:v>
                </c:pt>
                <c:pt idx="1259">
                  <c:v>161.89934135428868</c:v>
                </c:pt>
                <c:pt idx="1260">
                  <c:v>164.24271946955906</c:v>
                </c:pt>
                <c:pt idx="1261">
                  <c:v>162.92256008471307</c:v>
                </c:pt>
                <c:pt idx="1262">
                  <c:v>162.72073522095562</c:v>
                </c:pt>
                <c:pt idx="1263">
                  <c:v>165.81509370062142</c:v>
                </c:pt>
                <c:pt idx="1264">
                  <c:v>165.44137949434145</c:v>
                </c:pt>
                <c:pt idx="1265">
                  <c:v>164.69162873088047</c:v>
                </c:pt>
                <c:pt idx="1266">
                  <c:v>164.69162873088047</c:v>
                </c:pt>
                <c:pt idx="1267">
                  <c:v>164.81586145348373</c:v>
                </c:pt>
                <c:pt idx="1268">
                  <c:v>164.4230607124239</c:v>
                </c:pt>
                <c:pt idx="1269">
                  <c:v>164.7309138933997</c:v>
                </c:pt>
                <c:pt idx="1270">
                  <c:v>164.71149717490783</c:v>
                </c:pt>
                <c:pt idx="1271">
                  <c:v>164.37824431807044</c:v>
                </c:pt>
                <c:pt idx="1272">
                  <c:v>164.37824431807044</c:v>
                </c:pt>
                <c:pt idx="1273">
                  <c:v>164.37824431807044</c:v>
                </c:pt>
                <c:pt idx="1274">
                  <c:v>164.37824431807044</c:v>
                </c:pt>
                <c:pt idx="1275">
                  <c:v>164.37824431807044</c:v>
                </c:pt>
                <c:pt idx="1276">
                  <c:v>164.37824431807044</c:v>
                </c:pt>
                <c:pt idx="1277">
                  <c:v>164.37824431807044</c:v>
                </c:pt>
                <c:pt idx="1278">
                  <c:v>164.37824431807044</c:v>
                </c:pt>
                <c:pt idx="1279">
                  <c:v>164.37824431807044</c:v>
                </c:pt>
                <c:pt idx="1280">
                  <c:v>164.37824431807044</c:v>
                </c:pt>
                <c:pt idx="1281">
                  <c:v>164.37824431807044</c:v>
                </c:pt>
                <c:pt idx="1282">
                  <c:v>164.37824431807044</c:v>
                </c:pt>
                <c:pt idx="1283">
                  <c:v>164.37824431807044</c:v>
                </c:pt>
                <c:pt idx="1284">
                  <c:v>164.37824431807044</c:v>
                </c:pt>
                <c:pt idx="1285">
                  <c:v>164.22458377137372</c:v>
                </c:pt>
                <c:pt idx="1286">
                  <c:v>164.72146880452951</c:v>
                </c:pt>
                <c:pt idx="1287">
                  <c:v>164.30701736801311</c:v>
                </c:pt>
                <c:pt idx="1288">
                  <c:v>164.25965234566968</c:v>
                </c:pt>
                <c:pt idx="1289">
                  <c:v>164.81098613892195</c:v>
                </c:pt>
                <c:pt idx="1290">
                  <c:v>164.81098613892195</c:v>
                </c:pt>
                <c:pt idx="1291">
                  <c:v>164.81098613892195</c:v>
                </c:pt>
                <c:pt idx="1292">
                  <c:v>164.81098613892195</c:v>
                </c:pt>
                <c:pt idx="1293">
                  <c:v>164.81098613892195</c:v>
                </c:pt>
                <c:pt idx="1294">
                  <c:v>164.81098613892195</c:v>
                </c:pt>
                <c:pt idx="1295">
                  <c:v>164.81098613892195</c:v>
                </c:pt>
                <c:pt idx="1296">
                  <c:v>164.81098613892195</c:v>
                </c:pt>
                <c:pt idx="1297">
                  <c:v>164.81098613892195</c:v>
                </c:pt>
                <c:pt idx="1298">
                  <c:v>164.81098613892195</c:v>
                </c:pt>
                <c:pt idx="1299">
                  <c:v>164.81098613892195</c:v>
                </c:pt>
                <c:pt idx="1300">
                  <c:v>164.81098613892195</c:v>
                </c:pt>
                <c:pt idx="1301">
                  <c:v>164.81098613892195</c:v>
                </c:pt>
                <c:pt idx="1302">
                  <c:v>164.81098613892195</c:v>
                </c:pt>
                <c:pt idx="1303">
                  <c:v>164.81098613892195</c:v>
                </c:pt>
                <c:pt idx="1304">
                  <c:v>164.81098613892195</c:v>
                </c:pt>
                <c:pt idx="1305">
                  <c:v>164.81098613892195</c:v>
                </c:pt>
                <c:pt idx="1306">
                  <c:v>164.81098613892195</c:v>
                </c:pt>
                <c:pt idx="1307">
                  <c:v>164.81098613892195</c:v>
                </c:pt>
                <c:pt idx="1308">
                  <c:v>164.81098613892195</c:v>
                </c:pt>
                <c:pt idx="1309">
                  <c:v>164.81098613892195</c:v>
                </c:pt>
                <c:pt idx="1310">
                  <c:v>164.81098613892195</c:v>
                </c:pt>
                <c:pt idx="1311">
                  <c:v>164.81098613892195</c:v>
                </c:pt>
                <c:pt idx="1312">
                  <c:v>164.81098613892195</c:v>
                </c:pt>
                <c:pt idx="1313">
                  <c:v>164.81098613892195</c:v>
                </c:pt>
                <c:pt idx="1314">
                  <c:v>164.81098613892195</c:v>
                </c:pt>
                <c:pt idx="1315">
                  <c:v>164.81098613892195</c:v>
                </c:pt>
                <c:pt idx="1316">
                  <c:v>164.59513718573245</c:v>
                </c:pt>
                <c:pt idx="1317">
                  <c:v>163.46243731893603</c:v>
                </c:pt>
                <c:pt idx="1318">
                  <c:v>164.13447740552468</c:v>
                </c:pt>
                <c:pt idx="1319">
                  <c:v>163.82939894202468</c:v>
                </c:pt>
                <c:pt idx="1320">
                  <c:v>164.32976210862478</c:v>
                </c:pt>
                <c:pt idx="1321">
                  <c:v>164.32976210862478</c:v>
                </c:pt>
                <c:pt idx="1322">
                  <c:v>164.32976210862478</c:v>
                </c:pt>
                <c:pt idx="1323">
                  <c:v>163.83913491585685</c:v>
                </c:pt>
                <c:pt idx="1324">
                  <c:v>163.64797245145681</c:v>
                </c:pt>
                <c:pt idx="1325">
                  <c:v>164.6744782369849</c:v>
                </c:pt>
                <c:pt idx="1326">
                  <c:v>163.98667869954414</c:v>
                </c:pt>
                <c:pt idx="1327">
                  <c:v>165.40495731663501</c:v>
                </c:pt>
                <c:pt idx="1328">
                  <c:v>165.40495731663501</c:v>
                </c:pt>
                <c:pt idx="1329">
                  <c:v>165.48895363106695</c:v>
                </c:pt>
                <c:pt idx="1330">
                  <c:v>165.79475921150524</c:v>
                </c:pt>
                <c:pt idx="1331">
                  <c:v>165.56830705555603</c:v>
                </c:pt>
                <c:pt idx="1332">
                  <c:v>165.36772567854337</c:v>
                </c:pt>
                <c:pt idx="1333">
                  <c:v>164.90353654342022</c:v>
                </c:pt>
                <c:pt idx="1334">
                  <c:v>164.90353654342022</c:v>
                </c:pt>
                <c:pt idx="1335">
                  <c:v>164.90353654342022</c:v>
                </c:pt>
                <c:pt idx="1336">
                  <c:v>164.90353654342022</c:v>
                </c:pt>
                <c:pt idx="1337">
                  <c:v>164.90353654342022</c:v>
                </c:pt>
                <c:pt idx="1338">
                  <c:v>164.90353654342022</c:v>
                </c:pt>
                <c:pt idx="1339">
                  <c:v>164.90353654342022</c:v>
                </c:pt>
                <c:pt idx="1340">
                  <c:v>164.90353654342022</c:v>
                </c:pt>
                <c:pt idx="1341">
                  <c:v>164.90353654342022</c:v>
                </c:pt>
                <c:pt idx="1342">
                  <c:v>164.90353654342022</c:v>
                </c:pt>
                <c:pt idx="1343">
                  <c:v>164.90353654342022</c:v>
                </c:pt>
                <c:pt idx="1344">
                  <c:v>164.90353654342022</c:v>
                </c:pt>
                <c:pt idx="1345">
                  <c:v>164.90353654342022</c:v>
                </c:pt>
                <c:pt idx="1346">
                  <c:v>164.74602512896945</c:v>
                </c:pt>
                <c:pt idx="1347">
                  <c:v>164.86631181100697</c:v>
                </c:pt>
                <c:pt idx="1348">
                  <c:v>165.45700410672856</c:v>
                </c:pt>
                <c:pt idx="1349">
                  <c:v>166.02119664067442</c:v>
                </c:pt>
                <c:pt idx="1350">
                  <c:v>165.6476190741067</c:v>
                </c:pt>
                <c:pt idx="1351">
                  <c:v>165.6476190741067</c:v>
                </c:pt>
                <c:pt idx="1352">
                  <c:v>164.97765832080697</c:v>
                </c:pt>
                <c:pt idx="1353">
                  <c:v>165.36648660620494</c:v>
                </c:pt>
                <c:pt idx="1354">
                  <c:v>165.33829989460131</c:v>
                </c:pt>
                <c:pt idx="1355">
                  <c:v>165.63362806579147</c:v>
                </c:pt>
                <c:pt idx="1356">
                  <c:v>166.53184925676604</c:v>
                </c:pt>
                <c:pt idx="1357">
                  <c:v>166.53184925676604</c:v>
                </c:pt>
                <c:pt idx="1358">
                  <c:v>166.53184925676604</c:v>
                </c:pt>
                <c:pt idx="1359">
                  <c:v>166.53184925676604</c:v>
                </c:pt>
                <c:pt idx="1360">
                  <c:v>166.53184925676604</c:v>
                </c:pt>
                <c:pt idx="1361">
                  <c:v>166.53184925676604</c:v>
                </c:pt>
                <c:pt idx="1362">
                  <c:v>166.53184925676604</c:v>
                </c:pt>
                <c:pt idx="1363">
                  <c:v>166.53184925676604</c:v>
                </c:pt>
                <c:pt idx="1364">
                  <c:v>166.53184925676604</c:v>
                </c:pt>
                <c:pt idx="1365">
                  <c:v>166.53184925676604</c:v>
                </c:pt>
                <c:pt idx="1366">
                  <c:v>166.52363249098167</c:v>
                </c:pt>
                <c:pt idx="1367">
                  <c:v>166.06750156004165</c:v>
                </c:pt>
                <c:pt idx="1368">
                  <c:v>165.16248798194806</c:v>
                </c:pt>
                <c:pt idx="1369">
                  <c:v>166.11786766003968</c:v>
                </c:pt>
                <c:pt idx="1370">
                  <c:v>166.34097469188873</c:v>
                </c:pt>
                <c:pt idx="1371">
                  <c:v>166.34097469188873</c:v>
                </c:pt>
                <c:pt idx="1372">
                  <c:v>166.34097469188873</c:v>
                </c:pt>
                <c:pt idx="1373">
                  <c:v>166.34097469188873</c:v>
                </c:pt>
                <c:pt idx="1374">
                  <c:v>166.34097469188873</c:v>
                </c:pt>
                <c:pt idx="1375">
                  <c:v>166.34097469188873</c:v>
                </c:pt>
                <c:pt idx="1376">
                  <c:v>167.46459792616704</c:v>
                </c:pt>
                <c:pt idx="1377">
                  <c:v>165.68906598314183</c:v>
                </c:pt>
                <c:pt idx="1378">
                  <c:v>165.62474369836517</c:v>
                </c:pt>
                <c:pt idx="1379">
                  <c:v>165.91769812066568</c:v>
                </c:pt>
                <c:pt idx="1380">
                  <c:v>165.51926242151202</c:v>
                </c:pt>
                <c:pt idx="1381">
                  <c:v>165.51926242151202</c:v>
                </c:pt>
                <c:pt idx="1382">
                  <c:v>164.893035177939</c:v>
                </c:pt>
                <c:pt idx="1383">
                  <c:v>164.26194770105272</c:v>
                </c:pt>
                <c:pt idx="1384">
                  <c:v>163.94896559376053</c:v>
                </c:pt>
                <c:pt idx="1385">
                  <c:v>163.39294820608347</c:v>
                </c:pt>
                <c:pt idx="1386">
                  <c:v>162.86623163421257</c:v>
                </c:pt>
                <c:pt idx="1387">
                  <c:v>163.13755370279858</c:v>
                </c:pt>
                <c:pt idx="1388">
                  <c:v>163.91782619361277</c:v>
                </c:pt>
                <c:pt idx="1389">
                  <c:v>163.67102109715708</c:v>
                </c:pt>
                <c:pt idx="1390">
                  <c:v>162.23755654254768</c:v>
                </c:pt>
                <c:pt idx="1391">
                  <c:v>162.57406772642884</c:v>
                </c:pt>
                <c:pt idx="1392">
                  <c:v>162.57406772642884</c:v>
                </c:pt>
                <c:pt idx="1393">
                  <c:v>162.57406772642884</c:v>
                </c:pt>
                <c:pt idx="1394">
                  <c:v>162.57406772642884</c:v>
                </c:pt>
                <c:pt idx="1395">
                  <c:v>162.57406772642884</c:v>
                </c:pt>
                <c:pt idx="1396">
                  <c:v>162.26364851167688</c:v>
                </c:pt>
                <c:pt idx="1397">
                  <c:v>163.53094300967743</c:v>
                </c:pt>
                <c:pt idx="1398">
                  <c:v>162.82721097638375</c:v>
                </c:pt>
                <c:pt idx="1399">
                  <c:v>163.26542694238569</c:v>
                </c:pt>
                <c:pt idx="1400">
                  <c:v>162.79955082917297</c:v>
                </c:pt>
                <c:pt idx="1401">
                  <c:v>162.79955082917297</c:v>
                </c:pt>
                <c:pt idx="1402">
                  <c:v>162.75237016489169</c:v>
                </c:pt>
                <c:pt idx="1403">
                  <c:v>162.83419363306064</c:v>
                </c:pt>
                <c:pt idx="1404">
                  <c:v>163.10601998981039</c:v>
                </c:pt>
                <c:pt idx="1405">
                  <c:v>162.91934965947996</c:v>
                </c:pt>
                <c:pt idx="1406">
                  <c:v>163.00008315428047</c:v>
                </c:pt>
                <c:pt idx="1407">
                  <c:v>163.00008315428047</c:v>
                </c:pt>
                <c:pt idx="1408">
                  <c:v>163.00008315428047</c:v>
                </c:pt>
                <c:pt idx="1409">
                  <c:v>163.00008315428047</c:v>
                </c:pt>
                <c:pt idx="1410">
                  <c:v>163.00008315428047</c:v>
                </c:pt>
                <c:pt idx="1411">
                  <c:v>163.00008315428047</c:v>
                </c:pt>
                <c:pt idx="1412">
                  <c:v>163.00008315428047</c:v>
                </c:pt>
                <c:pt idx="1413">
                  <c:v>163.00008315428047</c:v>
                </c:pt>
                <c:pt idx="1414">
                  <c:v>163.00008315428047</c:v>
                </c:pt>
                <c:pt idx="1415">
                  <c:v>163.00008315428047</c:v>
                </c:pt>
                <c:pt idx="1416">
                  <c:v>163.00008315428047</c:v>
                </c:pt>
                <c:pt idx="1417">
                  <c:v>163.00008315428047</c:v>
                </c:pt>
                <c:pt idx="1418">
                  <c:v>163.00008315428047</c:v>
                </c:pt>
                <c:pt idx="1419">
                  <c:v>163.00008315428047</c:v>
                </c:pt>
                <c:pt idx="1420">
                  <c:v>163.00008315428047</c:v>
                </c:pt>
                <c:pt idx="1421">
                  <c:v>163.67714251893398</c:v>
                </c:pt>
                <c:pt idx="1422">
                  <c:v>163.7704199087255</c:v>
                </c:pt>
                <c:pt idx="1423">
                  <c:v>164.03186101829962</c:v>
                </c:pt>
                <c:pt idx="1424">
                  <c:v>164.02249721436922</c:v>
                </c:pt>
                <c:pt idx="1425">
                  <c:v>164.32543572646892</c:v>
                </c:pt>
                <c:pt idx="1426">
                  <c:v>163.94822826314092</c:v>
                </c:pt>
                <c:pt idx="1427">
                  <c:v>163.36959419673866</c:v>
                </c:pt>
                <c:pt idx="1428">
                  <c:v>162.25741138897502</c:v>
                </c:pt>
                <c:pt idx="1429">
                  <c:v>162.42585052278633</c:v>
                </c:pt>
                <c:pt idx="1430">
                  <c:v>162.24576716150941</c:v>
                </c:pt>
                <c:pt idx="1431">
                  <c:v>161.85555571469669</c:v>
                </c:pt>
                <c:pt idx="1432">
                  <c:v>161.63065696075432</c:v>
                </c:pt>
                <c:pt idx="1433">
                  <c:v>162.41816194174865</c:v>
                </c:pt>
                <c:pt idx="1434">
                  <c:v>162.58327781782583</c:v>
                </c:pt>
                <c:pt idx="1435">
                  <c:v>162.46362180027285</c:v>
                </c:pt>
                <c:pt idx="1436">
                  <c:v>162.46362180027285</c:v>
                </c:pt>
                <c:pt idx="1437">
                  <c:v>162.46362180027285</c:v>
                </c:pt>
                <c:pt idx="1438">
                  <c:v>162.46362180027285</c:v>
                </c:pt>
                <c:pt idx="1439">
                  <c:v>162.46362180027285</c:v>
                </c:pt>
                <c:pt idx="1440">
                  <c:v>162.46362180027285</c:v>
                </c:pt>
                <c:pt idx="1441">
                  <c:v>162.49554622233353</c:v>
                </c:pt>
                <c:pt idx="1442">
                  <c:v>162.70708962525421</c:v>
                </c:pt>
                <c:pt idx="1443">
                  <c:v>162.60641114639941</c:v>
                </c:pt>
                <c:pt idx="1444">
                  <c:v>163.48793088732441</c:v>
                </c:pt>
                <c:pt idx="1445">
                  <c:v>163.86549444534668</c:v>
                </c:pt>
                <c:pt idx="1446">
                  <c:v>163.05539998702187</c:v>
                </c:pt>
                <c:pt idx="1447">
                  <c:v>162.68224557110742</c:v>
                </c:pt>
                <c:pt idx="1448">
                  <c:v>162.29328005376422</c:v>
                </c:pt>
                <c:pt idx="1449">
                  <c:v>162.69456706315464</c:v>
                </c:pt>
                <c:pt idx="1450">
                  <c:v>162.72880165883598</c:v>
                </c:pt>
                <c:pt idx="1451">
                  <c:v>162.83645175977404</c:v>
                </c:pt>
                <c:pt idx="1452">
                  <c:v>163.14497846690392</c:v>
                </c:pt>
                <c:pt idx="1453">
                  <c:v>162.85950890386607</c:v>
                </c:pt>
                <c:pt idx="1454">
                  <c:v>162.64425194374562</c:v>
                </c:pt>
                <c:pt idx="1455">
                  <c:v>162.25916542079739</c:v>
                </c:pt>
                <c:pt idx="1456">
                  <c:v>162.25916542079739</c:v>
                </c:pt>
                <c:pt idx="1457">
                  <c:v>162.25916542079739</c:v>
                </c:pt>
                <c:pt idx="1458">
                  <c:v>161.28964163823539</c:v>
                </c:pt>
                <c:pt idx="1459">
                  <c:v>161.71520691711589</c:v>
                </c:pt>
                <c:pt idx="1460">
                  <c:v>161.26776602817293</c:v>
                </c:pt>
                <c:pt idx="1461">
                  <c:v>161.24624688945281</c:v>
                </c:pt>
                <c:pt idx="1462">
                  <c:v>161.16577733212117</c:v>
                </c:pt>
                <c:pt idx="1463">
                  <c:v>161.92106836368373</c:v>
                </c:pt>
                <c:pt idx="1464">
                  <c:v>162.38261407297645</c:v>
                </c:pt>
                <c:pt idx="1465">
                  <c:v>161.38845070599982</c:v>
                </c:pt>
                <c:pt idx="1466">
                  <c:v>161.36118313162038</c:v>
                </c:pt>
                <c:pt idx="1467">
                  <c:v>161.62953952572295</c:v>
                </c:pt>
                <c:pt idx="1468">
                  <c:v>161.62953952572295</c:v>
                </c:pt>
                <c:pt idx="1469">
                  <c:v>161.62953952572295</c:v>
                </c:pt>
                <c:pt idx="1470">
                  <c:v>161.62953952572295</c:v>
                </c:pt>
                <c:pt idx="1471">
                  <c:v>162.25262725248831</c:v>
                </c:pt>
                <c:pt idx="1472">
                  <c:v>162.35739775767226</c:v>
                </c:pt>
                <c:pt idx="1473">
                  <c:v>161.59322297022825</c:v>
                </c:pt>
                <c:pt idx="1474">
                  <c:v>161.65951828844084</c:v>
                </c:pt>
                <c:pt idx="1475">
                  <c:v>161.88526432868449</c:v>
                </c:pt>
                <c:pt idx="1476">
                  <c:v>161.88526432868449</c:v>
                </c:pt>
                <c:pt idx="1477">
                  <c:v>161.88526432868449</c:v>
                </c:pt>
                <c:pt idx="1478">
                  <c:v>162.43713339773097</c:v>
                </c:pt>
                <c:pt idx="1479">
                  <c:v>163.0672741978417</c:v>
                </c:pt>
                <c:pt idx="1480">
                  <c:v>162.53481227277902</c:v>
                </c:pt>
                <c:pt idx="1481">
                  <c:v>162.95134613644521</c:v>
                </c:pt>
                <c:pt idx="1482">
                  <c:v>162.19817406240082</c:v>
                </c:pt>
                <c:pt idx="1483">
                  <c:v>162.19817406240082</c:v>
                </c:pt>
                <c:pt idx="1484">
                  <c:v>162.19817406240082</c:v>
                </c:pt>
                <c:pt idx="1485">
                  <c:v>161.81349919675873</c:v>
                </c:pt>
                <c:pt idx="1486">
                  <c:v>162.02199438274107</c:v>
                </c:pt>
                <c:pt idx="1487">
                  <c:v>162.00933752311255</c:v>
                </c:pt>
                <c:pt idx="1488">
                  <c:v>162.05141669954804</c:v>
                </c:pt>
                <c:pt idx="1489">
                  <c:v>162.3473644298324</c:v>
                </c:pt>
                <c:pt idx="1490">
                  <c:v>162.3473644298324</c:v>
                </c:pt>
                <c:pt idx="1491">
                  <c:v>161.85253797519047</c:v>
                </c:pt>
                <c:pt idx="1492">
                  <c:v>161.68006871631258</c:v>
                </c:pt>
                <c:pt idx="1493">
                  <c:v>161.75030901502723</c:v>
                </c:pt>
                <c:pt idx="1494">
                  <c:v>161.27597325063144</c:v>
                </c:pt>
                <c:pt idx="1495">
                  <c:v>160.96237904109816</c:v>
                </c:pt>
                <c:pt idx="1496">
                  <c:v>161.39024063071875</c:v>
                </c:pt>
                <c:pt idx="1497">
                  <c:v>160.88360556217148</c:v>
                </c:pt>
                <c:pt idx="1498">
                  <c:v>160.82581726691865</c:v>
                </c:pt>
                <c:pt idx="1499">
                  <c:v>160.69406594856213</c:v>
                </c:pt>
                <c:pt idx="1500">
                  <c:v>160.19781819625203</c:v>
                </c:pt>
                <c:pt idx="1501">
                  <c:v>160.19781819625203</c:v>
                </c:pt>
                <c:pt idx="1502">
                  <c:v>160.19781819625203</c:v>
                </c:pt>
                <c:pt idx="1503">
                  <c:v>160.19781819625203</c:v>
                </c:pt>
                <c:pt idx="1504">
                  <c:v>160.19781819625203</c:v>
                </c:pt>
                <c:pt idx="1505">
                  <c:v>160.19781819625203</c:v>
                </c:pt>
                <c:pt idx="1506">
                  <c:v>160.19781819625203</c:v>
                </c:pt>
                <c:pt idx="1507">
                  <c:v>160.19781819625203</c:v>
                </c:pt>
                <c:pt idx="1508">
                  <c:v>160.19781819625203</c:v>
                </c:pt>
                <c:pt idx="1509">
                  <c:v>160.19781819625203</c:v>
                </c:pt>
                <c:pt idx="1510">
                  <c:v>160.19781819625203</c:v>
                </c:pt>
                <c:pt idx="1511">
                  <c:v>159.82089455405799</c:v>
                </c:pt>
                <c:pt idx="1512">
                  <c:v>160.05672173779823</c:v>
                </c:pt>
                <c:pt idx="1513">
                  <c:v>160.26142206199739</c:v>
                </c:pt>
                <c:pt idx="1514">
                  <c:v>159.87126189160415</c:v>
                </c:pt>
                <c:pt idx="1515">
                  <c:v>160.7041399121639</c:v>
                </c:pt>
                <c:pt idx="1516">
                  <c:v>160.7041399121639</c:v>
                </c:pt>
                <c:pt idx="1517">
                  <c:v>160.49110451910502</c:v>
                </c:pt>
                <c:pt idx="1518">
                  <c:v>161.17032415923859</c:v>
                </c:pt>
                <c:pt idx="1519">
                  <c:v>161.90554558656336</c:v>
                </c:pt>
                <c:pt idx="1520">
                  <c:v>161.6100199623946</c:v>
                </c:pt>
                <c:pt idx="1521">
                  <c:v>161.26206096712571</c:v>
                </c:pt>
                <c:pt idx="1522">
                  <c:v>161.26206096712571</c:v>
                </c:pt>
                <c:pt idx="1523">
                  <c:v>161.37929623163262</c:v>
                </c:pt>
                <c:pt idx="1524">
                  <c:v>162.20078009843394</c:v>
                </c:pt>
                <c:pt idx="1525">
                  <c:v>160.88479026803648</c:v>
                </c:pt>
                <c:pt idx="1526">
                  <c:v>160.78740934704595</c:v>
                </c:pt>
                <c:pt idx="1527">
                  <c:v>161.38443739025891</c:v>
                </c:pt>
                <c:pt idx="1528">
                  <c:v>161.38443739025891</c:v>
                </c:pt>
                <c:pt idx="1529">
                  <c:v>160.58439025985905</c:v>
                </c:pt>
                <c:pt idx="1530">
                  <c:v>160.92848496699136</c:v>
                </c:pt>
                <c:pt idx="1531">
                  <c:v>160.55494231418086</c:v>
                </c:pt>
                <c:pt idx="1532">
                  <c:v>161.32534243980965</c:v>
                </c:pt>
                <c:pt idx="1533">
                  <c:v>161.53204642253317</c:v>
                </c:pt>
                <c:pt idx="1534">
                  <c:v>161.53204642253317</c:v>
                </c:pt>
                <c:pt idx="1535">
                  <c:v>161.04758413558503</c:v>
                </c:pt>
                <c:pt idx="1536">
                  <c:v>162.44003336671452</c:v>
                </c:pt>
                <c:pt idx="1537">
                  <c:v>162.74787662848797</c:v>
                </c:pt>
                <c:pt idx="1538">
                  <c:v>161.68090854227756</c:v>
                </c:pt>
                <c:pt idx="1539">
                  <c:v>161.01004339763378</c:v>
                </c:pt>
                <c:pt idx="1540">
                  <c:v>161.01004339763378</c:v>
                </c:pt>
                <c:pt idx="1541">
                  <c:v>161.01004339763378</c:v>
                </c:pt>
                <c:pt idx="1542">
                  <c:v>161.10032215577647</c:v>
                </c:pt>
                <c:pt idx="1543">
                  <c:v>159.89550305397933</c:v>
                </c:pt>
                <c:pt idx="1544">
                  <c:v>160.45879108538389</c:v>
                </c:pt>
                <c:pt idx="1545">
                  <c:v>159.36345300374231</c:v>
                </c:pt>
                <c:pt idx="1546">
                  <c:v>159.90131923715279</c:v>
                </c:pt>
                <c:pt idx="1547">
                  <c:v>159.90131923715279</c:v>
                </c:pt>
                <c:pt idx="1548">
                  <c:v>159.90131923715279</c:v>
                </c:pt>
                <c:pt idx="1549">
                  <c:v>159.90131923715279</c:v>
                </c:pt>
                <c:pt idx="1550">
                  <c:v>160.12887956091814</c:v>
                </c:pt>
                <c:pt idx="1551">
                  <c:v>160.69280130660476</c:v>
                </c:pt>
                <c:pt idx="1552">
                  <c:v>160.47944656495849</c:v>
                </c:pt>
                <c:pt idx="1553">
                  <c:v>161.8330369814754</c:v>
                </c:pt>
                <c:pt idx="1554">
                  <c:v>161.88644925547752</c:v>
                </c:pt>
                <c:pt idx="1555">
                  <c:v>161.6669492914713</c:v>
                </c:pt>
                <c:pt idx="1556">
                  <c:v>162.05056391321199</c:v>
                </c:pt>
                <c:pt idx="1557">
                  <c:v>162.13743830516106</c:v>
                </c:pt>
                <c:pt idx="1558">
                  <c:v>162.37891507306</c:v>
                </c:pt>
                <c:pt idx="1559">
                  <c:v>162.37891507306</c:v>
                </c:pt>
                <c:pt idx="1560">
                  <c:v>162.37891507306</c:v>
                </c:pt>
                <c:pt idx="1561">
                  <c:v>162.81199048704309</c:v>
                </c:pt>
                <c:pt idx="1562">
                  <c:v>162.9542962733278</c:v>
                </c:pt>
                <c:pt idx="1563">
                  <c:v>162.78021526922834</c:v>
                </c:pt>
                <c:pt idx="1564">
                  <c:v>162.78758437603989</c:v>
                </c:pt>
                <c:pt idx="1565">
                  <c:v>163.73290551802896</c:v>
                </c:pt>
                <c:pt idx="1566">
                  <c:v>164.45987634380168</c:v>
                </c:pt>
                <c:pt idx="1567">
                  <c:v>163.95852931575504</c:v>
                </c:pt>
                <c:pt idx="1568">
                  <c:v>164.69760651786839</c:v>
                </c:pt>
                <c:pt idx="1569">
                  <c:v>164.19709879539948</c:v>
                </c:pt>
                <c:pt idx="1570">
                  <c:v>164.62158378355525</c:v>
                </c:pt>
                <c:pt idx="1571">
                  <c:v>164.84355097653417</c:v>
                </c:pt>
                <c:pt idx="1572">
                  <c:v>164.32383324628151</c:v>
                </c:pt>
                <c:pt idx="1573">
                  <c:v>164.48863627855954</c:v>
                </c:pt>
                <c:pt idx="1574">
                  <c:v>162.29397454055194</c:v>
                </c:pt>
                <c:pt idx="1575">
                  <c:v>161.78897833440112</c:v>
                </c:pt>
                <c:pt idx="1576">
                  <c:v>161.25526732197022</c:v>
                </c:pt>
                <c:pt idx="1577">
                  <c:v>161.63999326683651</c:v>
                </c:pt>
                <c:pt idx="1578">
                  <c:v>162.84411030036904</c:v>
                </c:pt>
                <c:pt idx="1579">
                  <c:v>163.13651026129202</c:v>
                </c:pt>
                <c:pt idx="1580">
                  <c:v>162.86728871083994</c:v>
                </c:pt>
                <c:pt idx="1581">
                  <c:v>163.47776707569855</c:v>
                </c:pt>
                <c:pt idx="1582">
                  <c:v>162.18334104021869</c:v>
                </c:pt>
                <c:pt idx="1583">
                  <c:v>163.01969272416835</c:v>
                </c:pt>
                <c:pt idx="1584">
                  <c:v>161.8257848381063</c:v>
                </c:pt>
                <c:pt idx="1585">
                  <c:v>162.18021016056682</c:v>
                </c:pt>
                <c:pt idx="1586">
                  <c:v>162.18021016056682</c:v>
                </c:pt>
                <c:pt idx="1587">
                  <c:v>162.18021016056682</c:v>
                </c:pt>
                <c:pt idx="1588">
                  <c:v>162.18021016056682</c:v>
                </c:pt>
                <c:pt idx="1589">
                  <c:v>162.18021016056682</c:v>
                </c:pt>
                <c:pt idx="1590">
                  <c:v>162.18021016056682</c:v>
                </c:pt>
                <c:pt idx="1591">
                  <c:v>161.68549880998222</c:v>
                </c:pt>
                <c:pt idx="1592">
                  <c:v>161.6133458982294</c:v>
                </c:pt>
                <c:pt idx="1593">
                  <c:v>162.33461156586273</c:v>
                </c:pt>
                <c:pt idx="1594">
                  <c:v>162.27179663791401</c:v>
                </c:pt>
                <c:pt idx="1595">
                  <c:v>161.83019602646846</c:v>
                </c:pt>
                <c:pt idx="1596">
                  <c:v>161.83019602646846</c:v>
                </c:pt>
                <c:pt idx="1597">
                  <c:v>161.83019602646846</c:v>
                </c:pt>
                <c:pt idx="1598">
                  <c:v>161.83019602646846</c:v>
                </c:pt>
                <c:pt idx="1599">
                  <c:v>161.83019602646846</c:v>
                </c:pt>
                <c:pt idx="1600">
                  <c:v>161.80544088982413</c:v>
                </c:pt>
                <c:pt idx="1601">
                  <c:v>162.34413894915212</c:v>
                </c:pt>
                <c:pt idx="1602">
                  <c:v>162.18494684664196</c:v>
                </c:pt>
                <c:pt idx="1603">
                  <c:v>162.68640167222756</c:v>
                </c:pt>
                <c:pt idx="1604">
                  <c:v>163.0785603773428</c:v>
                </c:pt>
                <c:pt idx="1605">
                  <c:v>163.06051832805142</c:v>
                </c:pt>
                <c:pt idx="1606">
                  <c:v>162.64196201767328</c:v>
                </c:pt>
                <c:pt idx="1607">
                  <c:v>162.81685091879262</c:v>
                </c:pt>
                <c:pt idx="1608">
                  <c:v>162.58882001060994</c:v>
                </c:pt>
                <c:pt idx="1609">
                  <c:v>162.58882001060994</c:v>
                </c:pt>
                <c:pt idx="1610">
                  <c:v>162.58882001060994</c:v>
                </c:pt>
                <c:pt idx="1611">
                  <c:v>162.58882001060994</c:v>
                </c:pt>
                <c:pt idx="1612">
                  <c:v>162.58882001060994</c:v>
                </c:pt>
                <c:pt idx="1613">
                  <c:v>162.58882001060994</c:v>
                </c:pt>
                <c:pt idx="1614">
                  <c:v>162.58882001060994</c:v>
                </c:pt>
                <c:pt idx="1615">
                  <c:v>162.58882001060994</c:v>
                </c:pt>
                <c:pt idx="1616">
                  <c:v>162.58882001060994</c:v>
                </c:pt>
                <c:pt idx="1617">
                  <c:v>162.58882001060994</c:v>
                </c:pt>
                <c:pt idx="1618">
                  <c:v>162.56156971243277</c:v>
                </c:pt>
                <c:pt idx="1619">
                  <c:v>163.01578397508345</c:v>
                </c:pt>
                <c:pt idx="1620">
                  <c:v>162.77482323676563</c:v>
                </c:pt>
                <c:pt idx="1621">
                  <c:v>163.2058653006498</c:v>
                </c:pt>
                <c:pt idx="1622">
                  <c:v>163.41585417381427</c:v>
                </c:pt>
                <c:pt idx="1623">
                  <c:v>163.41585417381427</c:v>
                </c:pt>
                <c:pt idx="1624">
                  <c:v>163.41585417381427</c:v>
                </c:pt>
                <c:pt idx="1625">
                  <c:v>163.41585417381427</c:v>
                </c:pt>
                <c:pt idx="1626">
                  <c:v>163.41585417381427</c:v>
                </c:pt>
                <c:pt idx="1627">
                  <c:v>163.41585417381427</c:v>
                </c:pt>
                <c:pt idx="1628">
                  <c:v>163.41585417381427</c:v>
                </c:pt>
                <c:pt idx="1629">
                  <c:v>163.41585417381427</c:v>
                </c:pt>
                <c:pt idx="1630">
                  <c:v>163.41585417381427</c:v>
                </c:pt>
                <c:pt idx="1631">
                  <c:v>163.61448801252413</c:v>
                </c:pt>
                <c:pt idx="1632">
                  <c:v>163.32752828026014</c:v>
                </c:pt>
                <c:pt idx="1633">
                  <c:v>163.13432709040706</c:v>
                </c:pt>
                <c:pt idx="1634">
                  <c:v>162.93648969327785</c:v>
                </c:pt>
                <c:pt idx="1635">
                  <c:v>162.98792383735008</c:v>
                </c:pt>
                <c:pt idx="1636">
                  <c:v>162.98792383735008</c:v>
                </c:pt>
                <c:pt idx="1637">
                  <c:v>162.98792383735008</c:v>
                </c:pt>
                <c:pt idx="1638">
                  <c:v>162.98792383735008</c:v>
                </c:pt>
                <c:pt idx="1639">
                  <c:v>162.98792383735008</c:v>
                </c:pt>
                <c:pt idx="1640">
                  <c:v>162.98792383735008</c:v>
                </c:pt>
                <c:pt idx="1641">
                  <c:v>162.98792383735008</c:v>
                </c:pt>
                <c:pt idx="1642">
                  <c:v>162.98792383735008</c:v>
                </c:pt>
                <c:pt idx="1643">
                  <c:v>162.98792383735008</c:v>
                </c:pt>
                <c:pt idx="1644">
                  <c:v>159.39754558930517</c:v>
                </c:pt>
                <c:pt idx="1645">
                  <c:v>159.18033515245892</c:v>
                </c:pt>
                <c:pt idx="1646">
                  <c:v>159.55244945628459</c:v>
                </c:pt>
                <c:pt idx="1647">
                  <c:v>160.00389771248476</c:v>
                </c:pt>
                <c:pt idx="1648">
                  <c:v>160.34381348618527</c:v>
                </c:pt>
                <c:pt idx="1649">
                  <c:v>160.27782336036475</c:v>
                </c:pt>
                <c:pt idx="1650">
                  <c:v>160.41092266225451</c:v>
                </c:pt>
                <c:pt idx="1651">
                  <c:v>160.3200871534498</c:v>
                </c:pt>
                <c:pt idx="1652">
                  <c:v>160.27799929606459</c:v>
                </c:pt>
                <c:pt idx="1653">
                  <c:v>159.96537714830274</c:v>
                </c:pt>
                <c:pt idx="1654">
                  <c:v>159.96537714830274</c:v>
                </c:pt>
                <c:pt idx="1655">
                  <c:v>159.96537714830274</c:v>
                </c:pt>
                <c:pt idx="1656">
                  <c:v>159.96537714830274</c:v>
                </c:pt>
                <c:pt idx="1657">
                  <c:v>159.96537714830274</c:v>
                </c:pt>
                <c:pt idx="1658">
                  <c:v>159.96537714830274</c:v>
                </c:pt>
                <c:pt idx="1659">
                  <c:v>159.96537714830274</c:v>
                </c:pt>
                <c:pt idx="1660">
                  <c:v>159.96537714830274</c:v>
                </c:pt>
                <c:pt idx="1661">
                  <c:v>160.65708317547004</c:v>
                </c:pt>
                <c:pt idx="1662">
                  <c:v>159.41105119219611</c:v>
                </c:pt>
                <c:pt idx="1663">
                  <c:v>159.69405488152867</c:v>
                </c:pt>
                <c:pt idx="1664">
                  <c:v>160.27082050607888</c:v>
                </c:pt>
                <c:pt idx="1665">
                  <c:v>160.94432370391536</c:v>
                </c:pt>
                <c:pt idx="1666">
                  <c:v>160.94432370391536</c:v>
                </c:pt>
                <c:pt idx="1667">
                  <c:v>160.94432370391536</c:v>
                </c:pt>
                <c:pt idx="1668">
                  <c:v>160.74912696552056</c:v>
                </c:pt>
                <c:pt idx="1669">
                  <c:v>160.77786110697761</c:v>
                </c:pt>
                <c:pt idx="1670">
                  <c:v>160.75062133853007</c:v>
                </c:pt>
                <c:pt idx="1671">
                  <c:v>161.41122728897116</c:v>
                </c:pt>
                <c:pt idx="1672">
                  <c:v>162.3190577095298</c:v>
                </c:pt>
                <c:pt idx="1673">
                  <c:v>162.85784322720929</c:v>
                </c:pt>
                <c:pt idx="1674">
                  <c:v>163.27774461002687</c:v>
                </c:pt>
                <c:pt idx="1675">
                  <c:v>162.00520080708074</c:v>
                </c:pt>
                <c:pt idx="1676">
                  <c:v>161.09887639531084</c:v>
                </c:pt>
                <c:pt idx="1677">
                  <c:v>160.13921296333584</c:v>
                </c:pt>
                <c:pt idx="1678">
                  <c:v>160.13921296333584</c:v>
                </c:pt>
                <c:pt idx="1679">
                  <c:v>160.13921296333584</c:v>
                </c:pt>
                <c:pt idx="1680">
                  <c:v>160.06986699533053</c:v>
                </c:pt>
                <c:pt idx="1681">
                  <c:v>160.07220367641898</c:v>
                </c:pt>
                <c:pt idx="1682">
                  <c:v>159.48365187087109</c:v>
                </c:pt>
                <c:pt idx="1683">
                  <c:v>160.05112917213907</c:v>
                </c:pt>
                <c:pt idx="1684">
                  <c:v>160.34376896502042</c:v>
                </c:pt>
                <c:pt idx="1685">
                  <c:v>160.34376896502042</c:v>
                </c:pt>
                <c:pt idx="1686">
                  <c:v>160.34376896502042</c:v>
                </c:pt>
                <c:pt idx="1687">
                  <c:v>160.34376896502042</c:v>
                </c:pt>
                <c:pt idx="1688">
                  <c:v>160.21205221093189</c:v>
                </c:pt>
                <c:pt idx="1689">
                  <c:v>160.82162453417379</c:v>
                </c:pt>
                <c:pt idx="1690">
                  <c:v>160.99745306107349</c:v>
                </c:pt>
                <c:pt idx="1691">
                  <c:v>160.2935194499845</c:v>
                </c:pt>
                <c:pt idx="1692">
                  <c:v>160.66570931954917</c:v>
                </c:pt>
                <c:pt idx="1693">
                  <c:v>160.66570931954917</c:v>
                </c:pt>
                <c:pt idx="1694">
                  <c:v>160.66570931954917</c:v>
                </c:pt>
                <c:pt idx="1695">
                  <c:v>160.66570931954917</c:v>
                </c:pt>
                <c:pt idx="1696">
                  <c:v>160.66570931954917</c:v>
                </c:pt>
                <c:pt idx="1697">
                  <c:v>160.66570931954917</c:v>
                </c:pt>
                <c:pt idx="1698">
                  <c:v>160.66570931954917</c:v>
                </c:pt>
                <c:pt idx="1699">
                  <c:v>159.96754464226942</c:v>
                </c:pt>
                <c:pt idx="1700">
                  <c:v>159.83734795229103</c:v>
                </c:pt>
                <c:pt idx="1701">
                  <c:v>159.59102370394956</c:v>
                </c:pt>
                <c:pt idx="1702">
                  <c:v>159.64215727227526</c:v>
                </c:pt>
                <c:pt idx="1703">
                  <c:v>159.22974638209291</c:v>
                </c:pt>
                <c:pt idx="1704">
                  <c:v>159.15659992514998</c:v>
                </c:pt>
                <c:pt idx="1705">
                  <c:v>158.7202573179479</c:v>
                </c:pt>
                <c:pt idx="1706">
                  <c:v>158.86300669032244</c:v>
                </c:pt>
                <c:pt idx="1707">
                  <c:v>158.51202059347258</c:v>
                </c:pt>
                <c:pt idx="1708">
                  <c:v>158.93464847949824</c:v>
                </c:pt>
                <c:pt idx="1709">
                  <c:v>158.93464847949824</c:v>
                </c:pt>
                <c:pt idx="1710">
                  <c:v>158.93464847949824</c:v>
                </c:pt>
                <c:pt idx="1711">
                  <c:v>158.93464847949824</c:v>
                </c:pt>
                <c:pt idx="1712">
                  <c:v>158.93464847949824</c:v>
                </c:pt>
                <c:pt idx="1713">
                  <c:v>158.93464847949824</c:v>
                </c:pt>
                <c:pt idx="1714">
                  <c:v>158.93464847949824</c:v>
                </c:pt>
                <c:pt idx="1715">
                  <c:v>158.93464847949824</c:v>
                </c:pt>
                <c:pt idx="1716">
                  <c:v>158.93464847949824</c:v>
                </c:pt>
                <c:pt idx="1717">
                  <c:v>159.07311748400815</c:v>
                </c:pt>
                <c:pt idx="1718">
                  <c:v>158.40285487996675</c:v>
                </c:pt>
                <c:pt idx="1719">
                  <c:v>159.11557632684321</c:v>
                </c:pt>
                <c:pt idx="1720">
                  <c:v>158.60257031697697</c:v>
                </c:pt>
                <c:pt idx="1721">
                  <c:v>158.04402820046187</c:v>
                </c:pt>
                <c:pt idx="1722">
                  <c:v>158.04402820046187</c:v>
                </c:pt>
                <c:pt idx="1723">
                  <c:v>158.04402820046187</c:v>
                </c:pt>
                <c:pt idx="1724">
                  <c:v>158.04402820046187</c:v>
                </c:pt>
                <c:pt idx="1725">
                  <c:v>158.04402820046187</c:v>
                </c:pt>
                <c:pt idx="1726">
                  <c:v>157.24891729785131</c:v>
                </c:pt>
                <c:pt idx="1727">
                  <c:v>156.93213245640555</c:v>
                </c:pt>
                <c:pt idx="1728">
                  <c:v>156.90953345006844</c:v>
                </c:pt>
                <c:pt idx="1729">
                  <c:v>157.98095123585131</c:v>
                </c:pt>
                <c:pt idx="1730">
                  <c:v>156.90434501224769</c:v>
                </c:pt>
                <c:pt idx="1731">
                  <c:v>156.90434501224769</c:v>
                </c:pt>
                <c:pt idx="1732">
                  <c:v>156.90434501224769</c:v>
                </c:pt>
                <c:pt idx="1733">
                  <c:v>156.90434501224769</c:v>
                </c:pt>
                <c:pt idx="1734">
                  <c:v>156.90434501224769</c:v>
                </c:pt>
                <c:pt idx="1735">
                  <c:v>156.90434501224769</c:v>
                </c:pt>
                <c:pt idx="1736">
                  <c:v>156.90434501224769</c:v>
                </c:pt>
                <c:pt idx="1737">
                  <c:v>156.90434501224769</c:v>
                </c:pt>
                <c:pt idx="1738">
                  <c:v>155.98773525024291</c:v>
                </c:pt>
                <c:pt idx="1739">
                  <c:v>155.77485400256467</c:v>
                </c:pt>
                <c:pt idx="1740">
                  <c:v>154.7593929074572</c:v>
                </c:pt>
                <c:pt idx="1741">
                  <c:v>155.47334929021304</c:v>
                </c:pt>
                <c:pt idx="1742">
                  <c:v>155.78592485868541</c:v>
                </c:pt>
                <c:pt idx="1743">
                  <c:v>155.04764137453085</c:v>
                </c:pt>
                <c:pt idx="1744">
                  <c:v>155.20136179766479</c:v>
                </c:pt>
                <c:pt idx="1745">
                  <c:v>155.46602031197921</c:v>
                </c:pt>
                <c:pt idx="1746">
                  <c:v>155.43689631970437</c:v>
                </c:pt>
                <c:pt idx="1747">
                  <c:v>155.36538665206538</c:v>
                </c:pt>
                <c:pt idx="1748">
                  <c:v>155.36538665206538</c:v>
                </c:pt>
                <c:pt idx="1749">
                  <c:v>155.36538665206538</c:v>
                </c:pt>
                <c:pt idx="1750">
                  <c:v>155.36538665206538</c:v>
                </c:pt>
                <c:pt idx="1751">
                  <c:v>155.48360443180445</c:v>
                </c:pt>
                <c:pt idx="1752">
                  <c:v>155.96783665285059</c:v>
                </c:pt>
                <c:pt idx="1753">
                  <c:v>156.12604862653217</c:v>
                </c:pt>
                <c:pt idx="1754">
                  <c:v>154.98117257722879</c:v>
                </c:pt>
                <c:pt idx="1755">
                  <c:v>154.14257294609078</c:v>
                </c:pt>
                <c:pt idx="1756">
                  <c:v>153.63541415796712</c:v>
                </c:pt>
                <c:pt idx="1757">
                  <c:v>153.47689895570034</c:v>
                </c:pt>
                <c:pt idx="1758">
                  <c:v>152.58040718769274</c:v>
                </c:pt>
                <c:pt idx="1759">
                  <c:v>152.15732127520414</c:v>
                </c:pt>
                <c:pt idx="1760">
                  <c:v>152.7665229142018</c:v>
                </c:pt>
                <c:pt idx="1761">
                  <c:v>153.74385930790649</c:v>
                </c:pt>
                <c:pt idx="1762">
                  <c:v>153.62012030635543</c:v>
                </c:pt>
                <c:pt idx="1763">
                  <c:v>153.09955547088265</c:v>
                </c:pt>
                <c:pt idx="1764">
                  <c:v>152.19013909597376</c:v>
                </c:pt>
                <c:pt idx="1765">
                  <c:v>152.18611096905084</c:v>
                </c:pt>
                <c:pt idx="1766">
                  <c:v>152.18611096905084</c:v>
                </c:pt>
                <c:pt idx="1767">
                  <c:v>152.18611096905084</c:v>
                </c:pt>
                <c:pt idx="1768">
                  <c:v>152.18611096905084</c:v>
                </c:pt>
                <c:pt idx="1769">
                  <c:v>152.18611096905084</c:v>
                </c:pt>
                <c:pt idx="1770">
                  <c:v>152.18611096905084</c:v>
                </c:pt>
                <c:pt idx="1771">
                  <c:v>152.18611096905084</c:v>
                </c:pt>
                <c:pt idx="1772">
                  <c:v>152.18611096905084</c:v>
                </c:pt>
                <c:pt idx="1773">
                  <c:v>152.18611096905084</c:v>
                </c:pt>
                <c:pt idx="1774">
                  <c:v>151.90859496952018</c:v>
                </c:pt>
                <c:pt idx="1775">
                  <c:v>152.50643601233853</c:v>
                </c:pt>
                <c:pt idx="1776">
                  <c:v>152.53957215223991</c:v>
                </c:pt>
                <c:pt idx="1777">
                  <c:v>152.22025330401149</c:v>
                </c:pt>
                <c:pt idx="1778">
                  <c:v>151.70430727075657</c:v>
                </c:pt>
                <c:pt idx="1779">
                  <c:v>151.70430727075657</c:v>
                </c:pt>
                <c:pt idx="1780">
                  <c:v>151.70430727075657</c:v>
                </c:pt>
                <c:pt idx="1781">
                  <c:v>151.70430727075657</c:v>
                </c:pt>
                <c:pt idx="1782">
                  <c:v>151.70430727075657</c:v>
                </c:pt>
                <c:pt idx="1783">
                  <c:v>151.70430727075657</c:v>
                </c:pt>
                <c:pt idx="1784">
                  <c:v>151.70430727075657</c:v>
                </c:pt>
                <c:pt idx="1785">
                  <c:v>151.70430727075657</c:v>
                </c:pt>
                <c:pt idx="1786">
                  <c:v>150.99756107955417</c:v>
                </c:pt>
                <c:pt idx="1787">
                  <c:v>150.63498418216039</c:v>
                </c:pt>
                <c:pt idx="1788">
                  <c:v>149.97133507187277</c:v>
                </c:pt>
                <c:pt idx="1789">
                  <c:v>149.68258401212896</c:v>
                </c:pt>
                <c:pt idx="1790">
                  <c:v>149.433734613886</c:v>
                </c:pt>
                <c:pt idx="1791">
                  <c:v>149.55076477645889</c:v>
                </c:pt>
                <c:pt idx="1792">
                  <c:v>150.13442563031256</c:v>
                </c:pt>
                <c:pt idx="1793">
                  <c:v>150.92411392679082</c:v>
                </c:pt>
                <c:pt idx="1794">
                  <c:v>152.06328543946415</c:v>
                </c:pt>
                <c:pt idx="1795">
                  <c:v>151.86245473455517</c:v>
                </c:pt>
                <c:pt idx="1796">
                  <c:v>152.55547852647985</c:v>
                </c:pt>
                <c:pt idx="1797">
                  <c:v>152.26864736662171</c:v>
                </c:pt>
                <c:pt idx="1798">
                  <c:v>151.94071177353314</c:v>
                </c:pt>
                <c:pt idx="1799">
                  <c:v>152.18374671862102</c:v>
                </c:pt>
                <c:pt idx="1800">
                  <c:v>152.18374671862102</c:v>
                </c:pt>
                <c:pt idx="1801">
                  <c:v>152.18374671862102</c:v>
                </c:pt>
                <c:pt idx="1802">
                  <c:v>152.18374671862102</c:v>
                </c:pt>
                <c:pt idx="1803">
                  <c:v>152.18374671862102</c:v>
                </c:pt>
                <c:pt idx="1804">
                  <c:v>152.18374671862102</c:v>
                </c:pt>
                <c:pt idx="1805">
                  <c:v>152.18374671862102</c:v>
                </c:pt>
                <c:pt idx="1806">
                  <c:v>152.18374671862102</c:v>
                </c:pt>
                <c:pt idx="1807">
                  <c:v>152.18374671862102</c:v>
                </c:pt>
                <c:pt idx="1808">
                  <c:v>152.18374671862102</c:v>
                </c:pt>
                <c:pt idx="1809">
                  <c:v>151.67954694125041</c:v>
                </c:pt>
                <c:pt idx="1810">
                  <c:v>151.43635286014629</c:v>
                </c:pt>
                <c:pt idx="1811">
                  <c:v>150.62933456250175</c:v>
                </c:pt>
                <c:pt idx="1812">
                  <c:v>150.16335500521697</c:v>
                </c:pt>
                <c:pt idx="1813">
                  <c:v>149.94828945078709</c:v>
                </c:pt>
                <c:pt idx="1814">
                  <c:v>149.99068074339155</c:v>
                </c:pt>
                <c:pt idx="1815">
                  <c:v>149.8314899908429</c:v>
                </c:pt>
                <c:pt idx="1816">
                  <c:v>149.77667885448062</c:v>
                </c:pt>
                <c:pt idx="1817">
                  <c:v>150.00358963954253</c:v>
                </c:pt>
                <c:pt idx="1818">
                  <c:v>149.89728224503449</c:v>
                </c:pt>
                <c:pt idx="1819">
                  <c:v>149.89728224503449</c:v>
                </c:pt>
                <c:pt idx="1820">
                  <c:v>149.89728224503449</c:v>
                </c:pt>
                <c:pt idx="1821">
                  <c:v>149.89728224503449</c:v>
                </c:pt>
                <c:pt idx="1822">
                  <c:v>149.89728224503449</c:v>
                </c:pt>
                <c:pt idx="1823">
                  <c:v>149.89728224503449</c:v>
                </c:pt>
                <c:pt idx="1824">
                  <c:v>149.6452899464654</c:v>
                </c:pt>
                <c:pt idx="1825">
                  <c:v>150.45200527994706</c:v>
                </c:pt>
                <c:pt idx="1826">
                  <c:v>151.35444825683447</c:v>
                </c:pt>
                <c:pt idx="1827">
                  <c:v>151.11332463922454</c:v>
                </c:pt>
                <c:pt idx="1828">
                  <c:v>151.78651882270935</c:v>
                </c:pt>
                <c:pt idx="1829">
                  <c:v>150.6164920792657</c:v>
                </c:pt>
                <c:pt idx="1830">
                  <c:v>150.29461554855612</c:v>
                </c:pt>
                <c:pt idx="1831">
                  <c:v>152.0061900999674</c:v>
                </c:pt>
                <c:pt idx="1832">
                  <c:v>152.32844417489346</c:v>
                </c:pt>
                <c:pt idx="1833">
                  <c:v>153.19040250212669</c:v>
                </c:pt>
                <c:pt idx="1834">
                  <c:v>152.84397889619399</c:v>
                </c:pt>
                <c:pt idx="1835">
                  <c:v>152.85247431169685</c:v>
                </c:pt>
                <c:pt idx="1836">
                  <c:v>152.79735239686943</c:v>
                </c:pt>
                <c:pt idx="1837">
                  <c:v>152.60697815468782</c:v>
                </c:pt>
                <c:pt idx="1838">
                  <c:v>153.74345354718017</c:v>
                </c:pt>
                <c:pt idx="1839">
                  <c:v>153.74345354718017</c:v>
                </c:pt>
                <c:pt idx="1840">
                  <c:v>153.74345354718017</c:v>
                </c:pt>
                <c:pt idx="1841">
                  <c:v>153.74345354718017</c:v>
                </c:pt>
                <c:pt idx="1842">
                  <c:v>153.74345354718017</c:v>
                </c:pt>
                <c:pt idx="1843">
                  <c:v>153.74345354718017</c:v>
                </c:pt>
                <c:pt idx="1844">
                  <c:v>153.74345354718017</c:v>
                </c:pt>
                <c:pt idx="1845">
                  <c:v>153.74345354718017</c:v>
                </c:pt>
                <c:pt idx="1846">
                  <c:v>153.74345354718017</c:v>
                </c:pt>
                <c:pt idx="1847">
                  <c:v>153.74345354718017</c:v>
                </c:pt>
                <c:pt idx="1848">
                  <c:v>154.41842533591745</c:v>
                </c:pt>
                <c:pt idx="1849">
                  <c:v>155.85925793176295</c:v>
                </c:pt>
                <c:pt idx="1850">
                  <c:v>156.26960583258796</c:v>
                </c:pt>
                <c:pt idx="1851">
                  <c:v>157.15574046653566</c:v>
                </c:pt>
                <c:pt idx="1852">
                  <c:v>156.5606729691344</c:v>
                </c:pt>
                <c:pt idx="1853">
                  <c:v>156.06665889148312</c:v>
                </c:pt>
                <c:pt idx="1854">
                  <c:v>157.08122364836669</c:v>
                </c:pt>
                <c:pt idx="1855">
                  <c:v>157.08122364836669</c:v>
                </c:pt>
                <c:pt idx="1856">
                  <c:v>157.08122364836669</c:v>
                </c:pt>
                <c:pt idx="1857">
                  <c:v>157.08122364836669</c:v>
                </c:pt>
                <c:pt idx="1858">
                  <c:v>157.08122364836669</c:v>
                </c:pt>
                <c:pt idx="1859">
                  <c:v>157.08122364836669</c:v>
                </c:pt>
                <c:pt idx="1860">
                  <c:v>157.08122364836669</c:v>
                </c:pt>
                <c:pt idx="1861">
                  <c:v>157.08122364836669</c:v>
                </c:pt>
                <c:pt idx="1862">
                  <c:v>157.08122364836669</c:v>
                </c:pt>
                <c:pt idx="1863">
                  <c:v>157.08122364836669</c:v>
                </c:pt>
                <c:pt idx="1864">
                  <c:v>157.08122364836669</c:v>
                </c:pt>
                <c:pt idx="1865">
                  <c:v>157.08122364836669</c:v>
                </c:pt>
                <c:pt idx="1866">
                  <c:v>157.08122364836669</c:v>
                </c:pt>
                <c:pt idx="1867">
                  <c:v>157.08122364836669</c:v>
                </c:pt>
                <c:pt idx="1868">
                  <c:v>157.38652401904221</c:v>
                </c:pt>
                <c:pt idx="1869">
                  <c:v>156.28503007608265</c:v>
                </c:pt>
                <c:pt idx="1870">
                  <c:v>158.06140872428222</c:v>
                </c:pt>
                <c:pt idx="1871">
                  <c:v>157.97175657080757</c:v>
                </c:pt>
                <c:pt idx="1872">
                  <c:v>158.00889989546593</c:v>
                </c:pt>
                <c:pt idx="1873">
                  <c:v>158.00889989546593</c:v>
                </c:pt>
                <c:pt idx="1874">
                  <c:v>158.00889989546593</c:v>
                </c:pt>
                <c:pt idx="1875">
                  <c:v>158.42868098665878</c:v>
                </c:pt>
                <c:pt idx="1876">
                  <c:v>158.83975428377485</c:v>
                </c:pt>
                <c:pt idx="1877">
                  <c:v>157.90479024106213</c:v>
                </c:pt>
                <c:pt idx="1878">
                  <c:v>157.39631944976</c:v>
                </c:pt>
                <c:pt idx="1879">
                  <c:v>156.76389533022257</c:v>
                </c:pt>
                <c:pt idx="1880">
                  <c:v>156.76389533022257</c:v>
                </c:pt>
                <c:pt idx="1881">
                  <c:v>157.09084662775169</c:v>
                </c:pt>
                <c:pt idx="1882">
                  <c:v>157.03071374754992</c:v>
                </c:pt>
                <c:pt idx="1883">
                  <c:v>156.91752298447506</c:v>
                </c:pt>
                <c:pt idx="1884">
                  <c:v>157.3148927378889</c:v>
                </c:pt>
                <c:pt idx="1885">
                  <c:v>156.78893526847369</c:v>
                </c:pt>
                <c:pt idx="1886">
                  <c:v>156.78893526847369</c:v>
                </c:pt>
                <c:pt idx="1887">
                  <c:v>156.78893526847369</c:v>
                </c:pt>
                <c:pt idx="1888">
                  <c:v>156.78893526847369</c:v>
                </c:pt>
                <c:pt idx="1889">
                  <c:v>156.78893526847369</c:v>
                </c:pt>
                <c:pt idx="1890">
                  <c:v>156.5532774630498</c:v>
                </c:pt>
                <c:pt idx="1891">
                  <c:v>156.8624127514698</c:v>
                </c:pt>
                <c:pt idx="1892">
                  <c:v>154.84642751908379</c:v>
                </c:pt>
                <c:pt idx="1893">
                  <c:v>154.23734261264966</c:v>
                </c:pt>
                <c:pt idx="1894">
                  <c:v>153.65515414945605</c:v>
                </c:pt>
                <c:pt idx="1895">
                  <c:v>153.67612450509705</c:v>
                </c:pt>
                <c:pt idx="1896">
                  <c:v>153.28308569283183</c:v>
                </c:pt>
                <c:pt idx="1897">
                  <c:v>152.91495293014987</c:v>
                </c:pt>
                <c:pt idx="1898">
                  <c:v>151.52584852112162</c:v>
                </c:pt>
                <c:pt idx="1899">
                  <c:v>151.53697899130023</c:v>
                </c:pt>
                <c:pt idx="1900">
                  <c:v>152.56008161739641</c:v>
                </c:pt>
                <c:pt idx="1901">
                  <c:v>152.83994643495299</c:v>
                </c:pt>
                <c:pt idx="1902">
                  <c:v>152.68512393029275</c:v>
                </c:pt>
                <c:pt idx="1903">
                  <c:v>152.58431657632539</c:v>
                </c:pt>
                <c:pt idx="1904">
                  <c:v>153.68491451487188</c:v>
                </c:pt>
                <c:pt idx="1905">
                  <c:v>153.66906190783448</c:v>
                </c:pt>
                <c:pt idx="1906">
                  <c:v>153.8708931831317</c:v>
                </c:pt>
                <c:pt idx="1907">
                  <c:v>153.58651354963177</c:v>
                </c:pt>
                <c:pt idx="1908">
                  <c:v>154.40911041595731</c:v>
                </c:pt>
                <c:pt idx="1909">
                  <c:v>153.65682959914921</c:v>
                </c:pt>
                <c:pt idx="1910">
                  <c:v>153.65682959914921</c:v>
                </c:pt>
                <c:pt idx="1911">
                  <c:v>153.65682959914921</c:v>
                </c:pt>
                <c:pt idx="1912">
                  <c:v>153.65682959914921</c:v>
                </c:pt>
                <c:pt idx="1913">
                  <c:v>153.65682959914921</c:v>
                </c:pt>
                <c:pt idx="1914">
                  <c:v>153.65682959914921</c:v>
                </c:pt>
                <c:pt idx="1915">
                  <c:v>155.06221747935319</c:v>
                </c:pt>
                <c:pt idx="1916">
                  <c:v>154.2355909963504</c:v>
                </c:pt>
                <c:pt idx="1917">
                  <c:v>155.06755047733674</c:v>
                </c:pt>
                <c:pt idx="1918">
                  <c:v>155.54030321335321</c:v>
                </c:pt>
                <c:pt idx="1919">
                  <c:v>155.7664184490892</c:v>
                </c:pt>
                <c:pt idx="1920">
                  <c:v>155.92306563241948</c:v>
                </c:pt>
                <c:pt idx="1921">
                  <c:v>155.31862369273492</c:v>
                </c:pt>
                <c:pt idx="1922">
                  <c:v>155.76044925203237</c:v>
                </c:pt>
                <c:pt idx="1923">
                  <c:v>154.26697817569269</c:v>
                </c:pt>
                <c:pt idx="1924">
                  <c:v>154.26697817569269</c:v>
                </c:pt>
                <c:pt idx="1925">
                  <c:v>154.26697817569269</c:v>
                </c:pt>
                <c:pt idx="1926">
                  <c:v>154.26697817569269</c:v>
                </c:pt>
                <c:pt idx="1927">
                  <c:v>154.26697817569269</c:v>
                </c:pt>
                <c:pt idx="1928">
                  <c:v>154.26697817569269</c:v>
                </c:pt>
                <c:pt idx="1929">
                  <c:v>154.26697817569269</c:v>
                </c:pt>
                <c:pt idx="1930">
                  <c:v>154.26697817569269</c:v>
                </c:pt>
                <c:pt idx="1931">
                  <c:v>154.26697817569269</c:v>
                </c:pt>
                <c:pt idx="1932">
                  <c:v>154.26697817569269</c:v>
                </c:pt>
                <c:pt idx="1933">
                  <c:v>154.26697817569269</c:v>
                </c:pt>
                <c:pt idx="1934">
                  <c:v>154.26697817569269</c:v>
                </c:pt>
                <c:pt idx="1935">
                  <c:v>154.26697817569269</c:v>
                </c:pt>
                <c:pt idx="1936">
                  <c:v>155.28859926506109</c:v>
                </c:pt>
                <c:pt idx="1937">
                  <c:v>154.8747650172545</c:v>
                </c:pt>
                <c:pt idx="1938">
                  <c:v>155.01475243268527</c:v>
                </c:pt>
                <c:pt idx="1939">
                  <c:v>154.82916577972227</c:v>
                </c:pt>
                <c:pt idx="1940">
                  <c:v>155.01244582956983</c:v>
                </c:pt>
                <c:pt idx="1941">
                  <c:v>155.01244582956983</c:v>
                </c:pt>
                <c:pt idx="1942">
                  <c:v>155.01244582956983</c:v>
                </c:pt>
                <c:pt idx="1943">
                  <c:v>155.01244582956983</c:v>
                </c:pt>
                <c:pt idx="1944">
                  <c:v>155.01244582956983</c:v>
                </c:pt>
                <c:pt idx="1945">
                  <c:v>155.01244582956983</c:v>
                </c:pt>
                <c:pt idx="1946">
                  <c:v>155.01244582956983</c:v>
                </c:pt>
                <c:pt idx="1947">
                  <c:v>155.01244582956983</c:v>
                </c:pt>
                <c:pt idx="1948">
                  <c:v>155.01244582956983</c:v>
                </c:pt>
                <c:pt idx="1949">
                  <c:v>155.01244582956983</c:v>
                </c:pt>
                <c:pt idx="1950">
                  <c:v>155.01244582956983</c:v>
                </c:pt>
                <c:pt idx="1951">
                  <c:v>155.01244582956983</c:v>
                </c:pt>
                <c:pt idx="1952">
                  <c:v>155.01244582956983</c:v>
                </c:pt>
                <c:pt idx="1953">
                  <c:v>155.01244582956983</c:v>
                </c:pt>
                <c:pt idx="1954">
                  <c:v>154.72645316160049</c:v>
                </c:pt>
                <c:pt idx="1955">
                  <c:v>153.90904135504809</c:v>
                </c:pt>
                <c:pt idx="1956">
                  <c:v>154.8190457789033</c:v>
                </c:pt>
                <c:pt idx="1957">
                  <c:v>154.99319274958157</c:v>
                </c:pt>
                <c:pt idx="1958">
                  <c:v>156.11910578685448</c:v>
                </c:pt>
                <c:pt idx="1959">
                  <c:v>156.11910578685448</c:v>
                </c:pt>
                <c:pt idx="1960">
                  <c:v>156.11910578685448</c:v>
                </c:pt>
                <c:pt idx="1961">
                  <c:v>156.11910578685448</c:v>
                </c:pt>
                <c:pt idx="1962">
                  <c:v>156.11910578685448</c:v>
                </c:pt>
                <c:pt idx="1963">
                  <c:v>156.11910578685448</c:v>
                </c:pt>
                <c:pt idx="1964">
                  <c:v>156.11910578685448</c:v>
                </c:pt>
                <c:pt idx="1965">
                  <c:v>156.11910578685448</c:v>
                </c:pt>
                <c:pt idx="1966">
                  <c:v>156.11910578685448</c:v>
                </c:pt>
                <c:pt idx="1967">
                  <c:v>156.11910578685448</c:v>
                </c:pt>
                <c:pt idx="1968">
                  <c:v>156.11910578685448</c:v>
                </c:pt>
                <c:pt idx="1969">
                  <c:v>156.11910578685448</c:v>
                </c:pt>
                <c:pt idx="1970">
                  <c:v>157.90259654562814</c:v>
                </c:pt>
                <c:pt idx="1971">
                  <c:v>157.10330278444206</c:v>
                </c:pt>
                <c:pt idx="1972">
                  <c:v>156.76967896607962</c:v>
                </c:pt>
                <c:pt idx="1973">
                  <c:v>156.28731128891306</c:v>
                </c:pt>
                <c:pt idx="1974">
                  <c:v>155.10241489609808</c:v>
                </c:pt>
                <c:pt idx="1975">
                  <c:v>155.10241489609808</c:v>
                </c:pt>
                <c:pt idx="1976">
                  <c:v>154.70998496444415</c:v>
                </c:pt>
                <c:pt idx="1977">
                  <c:v>154.92292512573817</c:v>
                </c:pt>
                <c:pt idx="1978">
                  <c:v>154.59359675575573</c:v>
                </c:pt>
                <c:pt idx="1979">
                  <c:v>154.72275315050794</c:v>
                </c:pt>
                <c:pt idx="1980">
                  <c:v>155.31333782310398</c:v>
                </c:pt>
                <c:pt idx="1981">
                  <c:v>155.31333782310398</c:v>
                </c:pt>
                <c:pt idx="1982">
                  <c:v>155.31333782310398</c:v>
                </c:pt>
                <c:pt idx="1983">
                  <c:v>156.08516331687053</c:v>
                </c:pt>
                <c:pt idx="1984">
                  <c:v>156.23912746789671</c:v>
                </c:pt>
                <c:pt idx="1985">
                  <c:v>155.88459512458473</c:v>
                </c:pt>
                <c:pt idx="1986">
                  <c:v>155.21675854489533</c:v>
                </c:pt>
                <c:pt idx="1987">
                  <c:v>155.27705106902178</c:v>
                </c:pt>
                <c:pt idx="1988">
                  <c:v>155.27705106902178</c:v>
                </c:pt>
                <c:pt idx="1989">
                  <c:v>155.27705106902178</c:v>
                </c:pt>
                <c:pt idx="1990">
                  <c:v>155.27705106902178</c:v>
                </c:pt>
                <c:pt idx="1991">
                  <c:v>155.27705106902178</c:v>
                </c:pt>
                <c:pt idx="1992">
                  <c:v>155.27705106902178</c:v>
                </c:pt>
                <c:pt idx="1993">
                  <c:v>155.27705106902178</c:v>
                </c:pt>
                <c:pt idx="1994">
                  <c:v>155.27705106902178</c:v>
                </c:pt>
                <c:pt idx="1995">
                  <c:v>155.27705106902178</c:v>
                </c:pt>
                <c:pt idx="1996">
                  <c:v>155.27705106902178</c:v>
                </c:pt>
                <c:pt idx="1997">
                  <c:v>155.27705106902178</c:v>
                </c:pt>
                <c:pt idx="1998">
                  <c:v>155.27705106902178</c:v>
                </c:pt>
                <c:pt idx="1999">
                  <c:v>155.27705106902178</c:v>
                </c:pt>
                <c:pt idx="2000">
                  <c:v>155.27705106902178</c:v>
                </c:pt>
                <c:pt idx="2001">
                  <c:v>155.08497546175656</c:v>
                </c:pt>
                <c:pt idx="2002">
                  <c:v>154.94748275928532</c:v>
                </c:pt>
                <c:pt idx="2003">
                  <c:v>155.80886493620085</c:v>
                </c:pt>
                <c:pt idx="2004">
                  <c:v>156.67167273367079</c:v>
                </c:pt>
                <c:pt idx="2005">
                  <c:v>155.97437868136319</c:v>
                </c:pt>
                <c:pt idx="2006">
                  <c:v>155.97437868136319</c:v>
                </c:pt>
                <c:pt idx="2007">
                  <c:v>155.97437868136319</c:v>
                </c:pt>
                <c:pt idx="2008">
                  <c:v>155.97437868136319</c:v>
                </c:pt>
                <c:pt idx="2009">
                  <c:v>155.97437868136319</c:v>
                </c:pt>
                <c:pt idx="2010">
                  <c:v>155.97437868136319</c:v>
                </c:pt>
                <c:pt idx="2011">
                  <c:v>155.97437868136319</c:v>
                </c:pt>
                <c:pt idx="2012">
                  <c:v>155.97437868136319</c:v>
                </c:pt>
                <c:pt idx="2013">
                  <c:v>155.97437868136319</c:v>
                </c:pt>
                <c:pt idx="2014">
                  <c:v>155.97437868136319</c:v>
                </c:pt>
                <c:pt idx="2015">
                  <c:v>155.97437868136319</c:v>
                </c:pt>
                <c:pt idx="2016">
                  <c:v>155.97437868136319</c:v>
                </c:pt>
                <c:pt idx="2017">
                  <c:v>155.97437868136319</c:v>
                </c:pt>
                <c:pt idx="2018">
                  <c:v>155.97437868136319</c:v>
                </c:pt>
                <c:pt idx="2019">
                  <c:v>155.97437868136319</c:v>
                </c:pt>
                <c:pt idx="2020">
                  <c:v>155.97437868136319</c:v>
                </c:pt>
                <c:pt idx="2021">
                  <c:v>155.97437868136319</c:v>
                </c:pt>
                <c:pt idx="2022">
                  <c:v>155.97437868136319</c:v>
                </c:pt>
                <c:pt idx="2023">
                  <c:v>156.62648266662296</c:v>
                </c:pt>
                <c:pt idx="2024">
                  <c:v>157.73190112306236</c:v>
                </c:pt>
                <c:pt idx="2025">
                  <c:v>158.08969440638555</c:v>
                </c:pt>
                <c:pt idx="2026">
                  <c:v>158.32622014447378</c:v>
                </c:pt>
                <c:pt idx="2027">
                  <c:v>158.01116049282891</c:v>
                </c:pt>
                <c:pt idx="2028">
                  <c:v>156.87476407207606</c:v>
                </c:pt>
                <c:pt idx="2029">
                  <c:v>156.99684872764246</c:v>
                </c:pt>
                <c:pt idx="2030">
                  <c:v>156.85529756279197</c:v>
                </c:pt>
                <c:pt idx="2031">
                  <c:v>155.9362640868338</c:v>
                </c:pt>
                <c:pt idx="2032">
                  <c:v>155.615584393045</c:v>
                </c:pt>
                <c:pt idx="2033">
                  <c:v>155.48511477407826</c:v>
                </c:pt>
                <c:pt idx="2034">
                  <c:v>156.00081630479301</c:v>
                </c:pt>
                <c:pt idx="2035">
                  <c:v>156.253651781385</c:v>
                </c:pt>
                <c:pt idx="2036">
                  <c:v>156.49206262062762</c:v>
                </c:pt>
                <c:pt idx="2037">
                  <c:v>155.89255513138758</c:v>
                </c:pt>
                <c:pt idx="2038">
                  <c:v>155.89255513138758</c:v>
                </c:pt>
                <c:pt idx="2039">
                  <c:v>155.89255513138758</c:v>
                </c:pt>
                <c:pt idx="2040">
                  <c:v>155.89255513138758</c:v>
                </c:pt>
                <c:pt idx="2041">
                  <c:v>155.89255513138758</c:v>
                </c:pt>
                <c:pt idx="2042">
                  <c:v>155.89255513138758</c:v>
                </c:pt>
                <c:pt idx="2043">
                  <c:v>155.89255513138758</c:v>
                </c:pt>
                <c:pt idx="2044">
                  <c:v>155.89255513138758</c:v>
                </c:pt>
                <c:pt idx="2045">
                  <c:v>155.89255513138758</c:v>
                </c:pt>
                <c:pt idx="2046">
                  <c:v>155.89255513138758</c:v>
                </c:pt>
                <c:pt idx="2047">
                  <c:v>155.89255513138758</c:v>
                </c:pt>
                <c:pt idx="2048">
                  <c:v>155.89255513138758</c:v>
                </c:pt>
                <c:pt idx="2049">
                  <c:v>155.89255513138758</c:v>
                </c:pt>
                <c:pt idx="2050">
                  <c:v>155.89255513138758</c:v>
                </c:pt>
                <c:pt idx="2051">
                  <c:v>155.89255513138758</c:v>
                </c:pt>
                <c:pt idx="2052">
                  <c:v>155.89255513138758</c:v>
                </c:pt>
                <c:pt idx="2053">
                  <c:v>155.89255513138758</c:v>
                </c:pt>
                <c:pt idx="2054">
                  <c:v>155.89255513138758</c:v>
                </c:pt>
                <c:pt idx="2055">
                  <c:v>155.89255513138758</c:v>
                </c:pt>
                <c:pt idx="2056">
                  <c:v>155.89255513138758</c:v>
                </c:pt>
                <c:pt idx="2057">
                  <c:v>155.89255513138758</c:v>
                </c:pt>
                <c:pt idx="2058">
                  <c:v>156.24229800994647</c:v>
                </c:pt>
                <c:pt idx="2059">
                  <c:v>156.17386570175515</c:v>
                </c:pt>
                <c:pt idx="2060">
                  <c:v>156.16308417484569</c:v>
                </c:pt>
                <c:pt idx="2061">
                  <c:v>155.34551682991923</c:v>
                </c:pt>
                <c:pt idx="2062">
                  <c:v>156.77728826057867</c:v>
                </c:pt>
                <c:pt idx="2063">
                  <c:v>156.77728826057867</c:v>
                </c:pt>
                <c:pt idx="2064">
                  <c:v>156.77728826057867</c:v>
                </c:pt>
                <c:pt idx="2065">
                  <c:v>157.68355894464659</c:v>
                </c:pt>
                <c:pt idx="2066">
                  <c:v>158.0267114521059</c:v>
                </c:pt>
                <c:pt idx="2067">
                  <c:v>158.95812436197582</c:v>
                </c:pt>
                <c:pt idx="2068">
                  <c:v>158.31058138142043</c:v>
                </c:pt>
                <c:pt idx="2069">
                  <c:v>160.78443705355824</c:v>
                </c:pt>
                <c:pt idx="2070">
                  <c:v>159.55074533565471</c:v>
                </c:pt>
                <c:pt idx="2071">
                  <c:v>158.45979526702243</c:v>
                </c:pt>
                <c:pt idx="2072">
                  <c:v>158.35086349600562</c:v>
                </c:pt>
                <c:pt idx="2073">
                  <c:v>159.58734020581019</c:v>
                </c:pt>
                <c:pt idx="2074">
                  <c:v>159.3031406491651</c:v>
                </c:pt>
                <c:pt idx="2075">
                  <c:v>159.3031406491651</c:v>
                </c:pt>
                <c:pt idx="2076">
                  <c:v>159.3031406491651</c:v>
                </c:pt>
                <c:pt idx="2077">
                  <c:v>159.3031406491651</c:v>
                </c:pt>
                <c:pt idx="2078">
                  <c:v>158.72765722141889</c:v>
                </c:pt>
                <c:pt idx="2079">
                  <c:v>158.4927448349944</c:v>
                </c:pt>
                <c:pt idx="2080">
                  <c:v>160.87164941112079</c:v>
                </c:pt>
                <c:pt idx="2081">
                  <c:v>161.16479416922868</c:v>
                </c:pt>
                <c:pt idx="2082">
                  <c:v>160.49181222474823</c:v>
                </c:pt>
                <c:pt idx="2083">
                  <c:v>160.49181222474823</c:v>
                </c:pt>
                <c:pt idx="2084">
                  <c:v>160.49181222474823</c:v>
                </c:pt>
                <c:pt idx="2085">
                  <c:v>160.04884451597812</c:v>
                </c:pt>
                <c:pt idx="2086">
                  <c:v>160.557979738749</c:v>
                </c:pt>
                <c:pt idx="2087">
                  <c:v>160.05012947014097</c:v>
                </c:pt>
                <c:pt idx="2088">
                  <c:v>160.24915807274968</c:v>
                </c:pt>
                <c:pt idx="2089">
                  <c:v>159.99942249724603</c:v>
                </c:pt>
                <c:pt idx="2090">
                  <c:v>159.99942249724603</c:v>
                </c:pt>
                <c:pt idx="2091">
                  <c:v>159.99942249724603</c:v>
                </c:pt>
                <c:pt idx="2092">
                  <c:v>160.6587962556834</c:v>
                </c:pt>
                <c:pt idx="2093">
                  <c:v>160.70085793359078</c:v>
                </c:pt>
                <c:pt idx="2094">
                  <c:v>160.22185707860203</c:v>
                </c:pt>
                <c:pt idx="2095">
                  <c:v>160.87976063572125</c:v>
                </c:pt>
                <c:pt idx="2096">
                  <c:v>161.32298856755165</c:v>
                </c:pt>
                <c:pt idx="2097">
                  <c:v>161.32298856755165</c:v>
                </c:pt>
                <c:pt idx="2098">
                  <c:v>161.32298856755165</c:v>
                </c:pt>
                <c:pt idx="2099">
                  <c:v>161.32298856755165</c:v>
                </c:pt>
                <c:pt idx="2100">
                  <c:v>161.32298856755165</c:v>
                </c:pt>
                <c:pt idx="2101">
                  <c:v>161.32298856755165</c:v>
                </c:pt>
                <c:pt idx="2102">
                  <c:v>161.32298856755165</c:v>
                </c:pt>
                <c:pt idx="2103">
                  <c:v>161.32298856755165</c:v>
                </c:pt>
                <c:pt idx="2104">
                  <c:v>161.32298856755165</c:v>
                </c:pt>
                <c:pt idx="2105">
                  <c:v>161.32298856755165</c:v>
                </c:pt>
                <c:pt idx="2106">
                  <c:v>161.32298856755165</c:v>
                </c:pt>
                <c:pt idx="2107">
                  <c:v>161.32298856755165</c:v>
                </c:pt>
                <c:pt idx="2108">
                  <c:v>161.32298856755165</c:v>
                </c:pt>
                <c:pt idx="2109">
                  <c:v>161.32298856755165</c:v>
                </c:pt>
                <c:pt idx="2110">
                  <c:v>161.32298856755165</c:v>
                </c:pt>
                <c:pt idx="2111">
                  <c:v>161.32298856755165</c:v>
                </c:pt>
                <c:pt idx="2112">
                  <c:v>161.32298856755165</c:v>
                </c:pt>
                <c:pt idx="2113">
                  <c:v>160.73717246936604</c:v>
                </c:pt>
                <c:pt idx="2114">
                  <c:v>161.91798121924933</c:v>
                </c:pt>
                <c:pt idx="2115">
                  <c:v>161.47233513589117</c:v>
                </c:pt>
                <c:pt idx="2116">
                  <c:v>161.54602784464703</c:v>
                </c:pt>
                <c:pt idx="2117">
                  <c:v>161.32656409812597</c:v>
                </c:pt>
                <c:pt idx="2118">
                  <c:v>161.32656409812597</c:v>
                </c:pt>
                <c:pt idx="2119">
                  <c:v>161.32656409812597</c:v>
                </c:pt>
                <c:pt idx="2120">
                  <c:v>161.32656409812597</c:v>
                </c:pt>
                <c:pt idx="2121">
                  <c:v>161.32656409812597</c:v>
                </c:pt>
                <c:pt idx="2122">
                  <c:v>161.32656409812597</c:v>
                </c:pt>
                <c:pt idx="2123">
                  <c:v>161.32656409812597</c:v>
                </c:pt>
                <c:pt idx="2124">
                  <c:v>161.32656409812597</c:v>
                </c:pt>
                <c:pt idx="2125">
                  <c:v>161.32656409812597</c:v>
                </c:pt>
                <c:pt idx="2126">
                  <c:v>162.25888809006781</c:v>
                </c:pt>
                <c:pt idx="2127">
                  <c:v>161.65807052533631</c:v>
                </c:pt>
                <c:pt idx="2128">
                  <c:v>161.76551049374399</c:v>
                </c:pt>
                <c:pt idx="2129">
                  <c:v>162.10680883822042</c:v>
                </c:pt>
                <c:pt idx="2130">
                  <c:v>163.01562323380878</c:v>
                </c:pt>
                <c:pt idx="2131">
                  <c:v>163.01562323380878</c:v>
                </c:pt>
                <c:pt idx="2132">
                  <c:v>163.01562323380878</c:v>
                </c:pt>
                <c:pt idx="2133">
                  <c:v>163.01562323380878</c:v>
                </c:pt>
                <c:pt idx="2134">
                  <c:v>162.8090118530134</c:v>
                </c:pt>
                <c:pt idx="2135">
                  <c:v>161.6615760192006</c:v>
                </c:pt>
                <c:pt idx="2136">
                  <c:v>160.82615277119783</c:v>
                </c:pt>
                <c:pt idx="2137">
                  <c:v>161.13951410807638</c:v>
                </c:pt>
                <c:pt idx="2138">
                  <c:v>161.84152286020208</c:v>
                </c:pt>
                <c:pt idx="2139">
                  <c:v>161.84152286020208</c:v>
                </c:pt>
                <c:pt idx="2140">
                  <c:v>161.84152286020208</c:v>
                </c:pt>
                <c:pt idx="2141">
                  <c:v>161.84152286020208</c:v>
                </c:pt>
                <c:pt idx="2142">
                  <c:v>161.84152286020208</c:v>
                </c:pt>
                <c:pt idx="2143">
                  <c:v>155.82272486267061</c:v>
                </c:pt>
                <c:pt idx="2144">
                  <c:v>156.3778237542088</c:v>
                </c:pt>
                <c:pt idx="2145">
                  <c:v>160.11082991008422</c:v>
                </c:pt>
                <c:pt idx="2146">
                  <c:v>161.07571570339525</c:v>
                </c:pt>
                <c:pt idx="2147">
                  <c:v>159.07269174167322</c:v>
                </c:pt>
                <c:pt idx="2148">
                  <c:v>159.07269174167322</c:v>
                </c:pt>
                <c:pt idx="2149">
                  <c:v>159.07269174167322</c:v>
                </c:pt>
                <c:pt idx="2150">
                  <c:v>159.39884495280128</c:v>
                </c:pt>
                <c:pt idx="2151">
                  <c:v>158.79792129084169</c:v>
                </c:pt>
                <c:pt idx="2152">
                  <c:v>159.06352841048465</c:v>
                </c:pt>
                <c:pt idx="2153">
                  <c:v>158.07706839867245</c:v>
                </c:pt>
                <c:pt idx="2154">
                  <c:v>156.19368588544893</c:v>
                </c:pt>
                <c:pt idx="2155">
                  <c:v>156.19368588544893</c:v>
                </c:pt>
                <c:pt idx="2156">
                  <c:v>156.19368588544893</c:v>
                </c:pt>
                <c:pt idx="2157">
                  <c:v>156.19368588544893</c:v>
                </c:pt>
                <c:pt idx="2158">
                  <c:v>156.19368588544893</c:v>
                </c:pt>
                <c:pt idx="2159">
                  <c:v>156.19368588544893</c:v>
                </c:pt>
                <c:pt idx="2160">
                  <c:v>156.19368588544893</c:v>
                </c:pt>
                <c:pt idx="2161">
                  <c:v>155.64599899565826</c:v>
                </c:pt>
                <c:pt idx="2162">
                  <c:v>158.85340848234716</c:v>
                </c:pt>
                <c:pt idx="2163">
                  <c:v>156.90275591053748</c:v>
                </c:pt>
                <c:pt idx="2164">
                  <c:v>156.79235338542065</c:v>
                </c:pt>
                <c:pt idx="2165">
                  <c:v>155.60378346679681</c:v>
                </c:pt>
                <c:pt idx="2166">
                  <c:v>155.60378346679681</c:v>
                </c:pt>
                <c:pt idx="2167">
                  <c:v>155.60378346679681</c:v>
                </c:pt>
                <c:pt idx="2168">
                  <c:v>155.60378346679681</c:v>
                </c:pt>
                <c:pt idx="2169">
                  <c:v>155.60378346679681</c:v>
                </c:pt>
                <c:pt idx="2170">
                  <c:v>155.60378346679681</c:v>
                </c:pt>
                <c:pt idx="2171">
                  <c:v>155.60378346679681</c:v>
                </c:pt>
                <c:pt idx="2172">
                  <c:v>155.60378346679681</c:v>
                </c:pt>
                <c:pt idx="2173">
                  <c:v>155.60378346679681</c:v>
                </c:pt>
                <c:pt idx="2174">
                  <c:v>155.60378346679681</c:v>
                </c:pt>
                <c:pt idx="2175">
                  <c:v>155.60378346679681</c:v>
                </c:pt>
                <c:pt idx="2176">
                  <c:v>155.60378346679681</c:v>
                </c:pt>
                <c:pt idx="2177">
                  <c:v>155.60378346679681</c:v>
                </c:pt>
                <c:pt idx="2178">
                  <c:v>155.60378346679681</c:v>
                </c:pt>
                <c:pt idx="2179">
                  <c:v>155.60378346679681</c:v>
                </c:pt>
                <c:pt idx="2180">
                  <c:v>155.60378346679681</c:v>
                </c:pt>
                <c:pt idx="2181">
                  <c:v>155.60378346679681</c:v>
                </c:pt>
                <c:pt idx="2182">
                  <c:v>155.60378346679681</c:v>
                </c:pt>
                <c:pt idx="2183">
                  <c:v>155.60378346679681</c:v>
                </c:pt>
                <c:pt idx="2184">
                  <c:v>155.60378346679681</c:v>
                </c:pt>
                <c:pt idx="2185">
                  <c:v>155.60378346679681</c:v>
                </c:pt>
                <c:pt idx="2186">
                  <c:v>155.60378346679681</c:v>
                </c:pt>
                <c:pt idx="2187">
                  <c:v>155.60378346679681</c:v>
                </c:pt>
                <c:pt idx="2188">
                  <c:v>155.60378346679681</c:v>
                </c:pt>
                <c:pt idx="2189">
                  <c:v>155.60378346679681</c:v>
                </c:pt>
                <c:pt idx="2190">
                  <c:v>155.60378346679681</c:v>
                </c:pt>
                <c:pt idx="2191">
                  <c:v>155.60378346679681</c:v>
                </c:pt>
                <c:pt idx="2192">
                  <c:v>155.60378346679681</c:v>
                </c:pt>
                <c:pt idx="2193">
                  <c:v>155.60378346679681</c:v>
                </c:pt>
                <c:pt idx="2194">
                  <c:v>155.60378346679681</c:v>
                </c:pt>
                <c:pt idx="2195">
                  <c:v>155.60378346679681</c:v>
                </c:pt>
                <c:pt idx="2196">
                  <c:v>155.60378346679681</c:v>
                </c:pt>
                <c:pt idx="2197">
                  <c:v>155.60378346679681</c:v>
                </c:pt>
                <c:pt idx="2198">
                  <c:v>155.60378346679681</c:v>
                </c:pt>
                <c:pt idx="2199">
                  <c:v>155.60378346679681</c:v>
                </c:pt>
                <c:pt idx="2200">
                  <c:v>155.60378346679681</c:v>
                </c:pt>
                <c:pt idx="2201">
                  <c:v>155.60378346679681</c:v>
                </c:pt>
                <c:pt idx="2202">
                  <c:v>155.60378346679681</c:v>
                </c:pt>
                <c:pt idx="2203">
                  <c:v>155.60378346679681</c:v>
                </c:pt>
                <c:pt idx="2204">
                  <c:v>155.60378346679681</c:v>
                </c:pt>
                <c:pt idx="2205">
                  <c:v>155.60378346679681</c:v>
                </c:pt>
                <c:pt idx="2206">
                  <c:v>155.60378346679681</c:v>
                </c:pt>
                <c:pt idx="2207">
                  <c:v>155.60378346679681</c:v>
                </c:pt>
                <c:pt idx="2208">
                  <c:v>155.60378346679681</c:v>
                </c:pt>
                <c:pt idx="2209">
                  <c:v>155.60378346679681</c:v>
                </c:pt>
                <c:pt idx="2210">
                  <c:v>155.60378346679681</c:v>
                </c:pt>
                <c:pt idx="2211">
                  <c:v>155.60378346679681</c:v>
                </c:pt>
                <c:pt idx="2212">
                  <c:v>155.60378346679681</c:v>
                </c:pt>
                <c:pt idx="2213">
                  <c:v>155.60378346679681</c:v>
                </c:pt>
                <c:pt idx="2214">
                  <c:v>155.60378346679681</c:v>
                </c:pt>
                <c:pt idx="2215">
                  <c:v>155.60378346679681</c:v>
                </c:pt>
                <c:pt idx="2216">
                  <c:v>155.60378346679681</c:v>
                </c:pt>
                <c:pt idx="2217">
                  <c:v>155.60378346679681</c:v>
                </c:pt>
                <c:pt idx="2218">
                  <c:v>155.60378346679681</c:v>
                </c:pt>
                <c:pt idx="2219">
                  <c:v>155.60378346679681</c:v>
                </c:pt>
                <c:pt idx="2220">
                  <c:v>155.60378346679681</c:v>
                </c:pt>
                <c:pt idx="2221">
                  <c:v>155.60378346679681</c:v>
                </c:pt>
                <c:pt idx="2222">
                  <c:v>156.64743364311229</c:v>
                </c:pt>
                <c:pt idx="2223">
                  <c:v>156.5097968691841</c:v>
                </c:pt>
                <c:pt idx="2224">
                  <c:v>155.9375124972197</c:v>
                </c:pt>
                <c:pt idx="2225">
                  <c:v>159.63451198571815</c:v>
                </c:pt>
                <c:pt idx="2226">
                  <c:v>161.46895054323937</c:v>
                </c:pt>
                <c:pt idx="2227">
                  <c:v>162.20180178848395</c:v>
                </c:pt>
                <c:pt idx="2228">
                  <c:v>161.55533879792682</c:v>
                </c:pt>
                <c:pt idx="2229">
                  <c:v>161.73401550116108</c:v>
                </c:pt>
                <c:pt idx="2230">
                  <c:v>161.16097310429615</c:v>
                </c:pt>
                <c:pt idx="2231">
                  <c:v>161.16097310429615</c:v>
                </c:pt>
                <c:pt idx="2232">
                  <c:v>161.16097310429615</c:v>
                </c:pt>
                <c:pt idx="2233">
                  <c:v>161.16097310429615</c:v>
                </c:pt>
                <c:pt idx="2234">
                  <c:v>161.16097310429615</c:v>
                </c:pt>
                <c:pt idx="2235">
                  <c:v>161.16097310429615</c:v>
                </c:pt>
                <c:pt idx="2236">
                  <c:v>161.16097310429615</c:v>
                </c:pt>
                <c:pt idx="2237">
                  <c:v>161.16097310429615</c:v>
                </c:pt>
                <c:pt idx="2238">
                  <c:v>163.71757061288031</c:v>
                </c:pt>
                <c:pt idx="2239">
                  <c:v>163.10137907526212</c:v>
                </c:pt>
                <c:pt idx="2240">
                  <c:v>163.44241722346393</c:v>
                </c:pt>
                <c:pt idx="2241">
                  <c:v>165.20236160510723</c:v>
                </c:pt>
                <c:pt idx="2242">
                  <c:v>164.46029460600906</c:v>
                </c:pt>
                <c:pt idx="2243">
                  <c:v>163.64185372335336</c:v>
                </c:pt>
                <c:pt idx="2244">
                  <c:v>162.95000879186472</c:v>
                </c:pt>
                <c:pt idx="2245">
                  <c:v>162.90750904314569</c:v>
                </c:pt>
                <c:pt idx="2246">
                  <c:v>163.00285198267576</c:v>
                </c:pt>
                <c:pt idx="2247">
                  <c:v>163.56267109467976</c:v>
                </c:pt>
                <c:pt idx="2248">
                  <c:v>163.56267109467976</c:v>
                </c:pt>
                <c:pt idx="2249">
                  <c:v>163.56267109467976</c:v>
                </c:pt>
                <c:pt idx="2250">
                  <c:v>163.56267109467976</c:v>
                </c:pt>
                <c:pt idx="2251">
                  <c:v>163.56267109467976</c:v>
                </c:pt>
                <c:pt idx="2252">
                  <c:v>163.56267109467976</c:v>
                </c:pt>
                <c:pt idx="2253">
                  <c:v>163.56267109467976</c:v>
                </c:pt>
                <c:pt idx="2254">
                  <c:v>163.56267109467976</c:v>
                </c:pt>
                <c:pt idx="2255">
                  <c:v>163.56267109467976</c:v>
                </c:pt>
                <c:pt idx="2256">
                  <c:v>163.56267109467976</c:v>
                </c:pt>
                <c:pt idx="2257">
                  <c:v>163.56267109467976</c:v>
                </c:pt>
                <c:pt idx="2258">
                  <c:v>163.56267109467976</c:v>
                </c:pt>
                <c:pt idx="2259">
                  <c:v>163.56267109467976</c:v>
                </c:pt>
                <c:pt idx="2260">
                  <c:v>163.56267109467976</c:v>
                </c:pt>
                <c:pt idx="2261">
                  <c:v>163.56267109467976</c:v>
                </c:pt>
                <c:pt idx="2262">
                  <c:v>163.56267109467976</c:v>
                </c:pt>
                <c:pt idx="2263">
                  <c:v>163.56267109467976</c:v>
                </c:pt>
                <c:pt idx="2264">
                  <c:v>163.56267109467976</c:v>
                </c:pt>
                <c:pt idx="2265">
                  <c:v>163.56267109467976</c:v>
                </c:pt>
                <c:pt idx="2266">
                  <c:v>163.56267109467976</c:v>
                </c:pt>
                <c:pt idx="2267">
                  <c:v>163.56267109467976</c:v>
                </c:pt>
                <c:pt idx="2268">
                  <c:v>163.56267109467976</c:v>
                </c:pt>
                <c:pt idx="2269">
                  <c:v>163.56267109467976</c:v>
                </c:pt>
                <c:pt idx="2270">
                  <c:v>163.56267109467976</c:v>
                </c:pt>
                <c:pt idx="2271">
                  <c:v>163.56267109467976</c:v>
                </c:pt>
                <c:pt idx="2272">
                  <c:v>163.56267109467976</c:v>
                </c:pt>
                <c:pt idx="2273">
                  <c:v>163.44826297455495</c:v>
                </c:pt>
                <c:pt idx="2274">
                  <c:v>164.67371615689558</c:v>
                </c:pt>
                <c:pt idx="2275">
                  <c:v>166.74006911743717</c:v>
                </c:pt>
                <c:pt idx="2276">
                  <c:v>168.03530777943658</c:v>
                </c:pt>
                <c:pt idx="2277">
                  <c:v>167.574021750692</c:v>
                </c:pt>
                <c:pt idx="2278">
                  <c:v>169.30015326873692</c:v>
                </c:pt>
                <c:pt idx="2279">
                  <c:v>167.87060482207517</c:v>
                </c:pt>
                <c:pt idx="2280">
                  <c:v>170.46470078027042</c:v>
                </c:pt>
                <c:pt idx="2281">
                  <c:v>169.50322719856081</c:v>
                </c:pt>
                <c:pt idx="2282">
                  <c:v>169.04662456086064</c:v>
                </c:pt>
                <c:pt idx="2283">
                  <c:v>169.04662456086064</c:v>
                </c:pt>
                <c:pt idx="2284">
                  <c:v>169.04662456086064</c:v>
                </c:pt>
                <c:pt idx="2285">
                  <c:v>169.04662456086064</c:v>
                </c:pt>
                <c:pt idx="2286">
                  <c:v>169.04662456086064</c:v>
                </c:pt>
                <c:pt idx="2287">
                  <c:v>169.04662456086064</c:v>
                </c:pt>
                <c:pt idx="2288">
                  <c:v>169.04662456086064</c:v>
                </c:pt>
                <c:pt idx="2289">
                  <c:v>169.04662456086064</c:v>
                </c:pt>
                <c:pt idx="2290">
                  <c:v>169.04662456086064</c:v>
                </c:pt>
                <c:pt idx="2291">
                  <c:v>169.04662456086064</c:v>
                </c:pt>
                <c:pt idx="2292">
                  <c:v>169.04662456086064</c:v>
                </c:pt>
                <c:pt idx="2293">
                  <c:v>169.04662456086064</c:v>
                </c:pt>
                <c:pt idx="2294">
                  <c:v>169.04662456086064</c:v>
                </c:pt>
                <c:pt idx="2295">
                  <c:v>169.04662456086064</c:v>
                </c:pt>
                <c:pt idx="2296">
                  <c:v>169.04662456086064</c:v>
                </c:pt>
                <c:pt idx="2297">
                  <c:v>169.04662456086064</c:v>
                </c:pt>
                <c:pt idx="2298">
                  <c:v>169.04662456086064</c:v>
                </c:pt>
                <c:pt idx="2299">
                  <c:v>171.27017685610699</c:v>
                </c:pt>
                <c:pt idx="2300">
                  <c:v>174.30010508301228</c:v>
                </c:pt>
                <c:pt idx="2301">
                  <c:v>174.17714391895231</c:v>
                </c:pt>
                <c:pt idx="2302">
                  <c:v>174.39111460910138</c:v>
                </c:pt>
                <c:pt idx="2303">
                  <c:v>173.75377946859558</c:v>
                </c:pt>
                <c:pt idx="2304">
                  <c:v>174.86495975942265</c:v>
                </c:pt>
                <c:pt idx="2305">
                  <c:v>175.48580120041498</c:v>
                </c:pt>
                <c:pt idx="2306">
                  <c:v>174.50123498999949</c:v>
                </c:pt>
                <c:pt idx="2307">
                  <c:v>174.50123498999949</c:v>
                </c:pt>
                <c:pt idx="2308">
                  <c:v>174.50123498999949</c:v>
                </c:pt>
                <c:pt idx="2309">
                  <c:v>174.50123498999949</c:v>
                </c:pt>
                <c:pt idx="2310">
                  <c:v>174.50123498999949</c:v>
                </c:pt>
                <c:pt idx="2311">
                  <c:v>174.50123498999949</c:v>
                </c:pt>
                <c:pt idx="2312">
                  <c:v>174.50123498999949</c:v>
                </c:pt>
                <c:pt idx="2313">
                  <c:v>174.50123498999949</c:v>
                </c:pt>
                <c:pt idx="2314">
                  <c:v>174.50123498999949</c:v>
                </c:pt>
                <c:pt idx="2315">
                  <c:v>174.50123498999949</c:v>
                </c:pt>
                <c:pt idx="2316">
                  <c:v>174.50123498999949</c:v>
                </c:pt>
                <c:pt idx="2317">
                  <c:v>174.50123498999949</c:v>
                </c:pt>
                <c:pt idx="2318">
                  <c:v>174.50123498999949</c:v>
                </c:pt>
                <c:pt idx="2319">
                  <c:v>174.50123498999949</c:v>
                </c:pt>
                <c:pt idx="2320">
                  <c:v>174.50123498999949</c:v>
                </c:pt>
                <c:pt idx="2321">
                  <c:v>174.50123498999949</c:v>
                </c:pt>
                <c:pt idx="2322">
                  <c:v>174.50123498999949</c:v>
                </c:pt>
                <c:pt idx="2323">
                  <c:v>174.50123498999949</c:v>
                </c:pt>
                <c:pt idx="2324">
                  <c:v>174.50123498999949</c:v>
                </c:pt>
                <c:pt idx="2325">
                  <c:v>174.50123498999949</c:v>
                </c:pt>
                <c:pt idx="2326">
                  <c:v>174.50123498999949</c:v>
                </c:pt>
                <c:pt idx="2327">
                  <c:v>174.50123498999949</c:v>
                </c:pt>
                <c:pt idx="2328">
                  <c:v>174.50123498999949</c:v>
                </c:pt>
                <c:pt idx="2329">
                  <c:v>174.50123498999949</c:v>
                </c:pt>
                <c:pt idx="2330">
                  <c:v>174.50123498999949</c:v>
                </c:pt>
                <c:pt idx="2331">
                  <c:v>174.50123498999949</c:v>
                </c:pt>
                <c:pt idx="2332">
                  <c:v>174.50123498999949</c:v>
                </c:pt>
                <c:pt idx="2333">
                  <c:v>174.50123498999949</c:v>
                </c:pt>
                <c:pt idx="2334">
                  <c:v>176.22174910371936</c:v>
                </c:pt>
                <c:pt idx="2335">
                  <c:v>177.84239423783828</c:v>
                </c:pt>
                <c:pt idx="2336">
                  <c:v>178.68698088159499</c:v>
                </c:pt>
                <c:pt idx="2337">
                  <c:v>178.20970187775202</c:v>
                </c:pt>
                <c:pt idx="2338">
                  <c:v>177.80495159450726</c:v>
                </c:pt>
                <c:pt idx="2339">
                  <c:v>178.13735656417521</c:v>
                </c:pt>
                <c:pt idx="2340">
                  <c:v>177.37583580506956</c:v>
                </c:pt>
                <c:pt idx="2341">
                  <c:v>177.68858388740315</c:v>
                </c:pt>
                <c:pt idx="2342">
                  <c:v>177.7658861052883</c:v>
                </c:pt>
                <c:pt idx="2343">
                  <c:v>178.17346340107974</c:v>
                </c:pt>
                <c:pt idx="2344">
                  <c:v>178.17346340107974</c:v>
                </c:pt>
                <c:pt idx="2345">
                  <c:v>178.31638384006976</c:v>
                </c:pt>
                <c:pt idx="2346">
                  <c:v>179.50402959757147</c:v>
                </c:pt>
                <c:pt idx="2347">
                  <c:v>179.51769616167752</c:v>
                </c:pt>
                <c:pt idx="2348">
                  <c:v>180.15886819352502</c:v>
                </c:pt>
                <c:pt idx="2349">
                  <c:v>179.94689512117858</c:v>
                </c:pt>
                <c:pt idx="2350">
                  <c:v>179.94689512117858</c:v>
                </c:pt>
                <c:pt idx="2351">
                  <c:v>179.94689512117858</c:v>
                </c:pt>
                <c:pt idx="2352">
                  <c:v>179.94689512117858</c:v>
                </c:pt>
                <c:pt idx="2353">
                  <c:v>179.94689512117858</c:v>
                </c:pt>
                <c:pt idx="2354">
                  <c:v>179.94689512117858</c:v>
                </c:pt>
                <c:pt idx="2355">
                  <c:v>179.94689512117858</c:v>
                </c:pt>
                <c:pt idx="2356">
                  <c:v>179.94689512117858</c:v>
                </c:pt>
                <c:pt idx="2357">
                  <c:v>179.94689512117858</c:v>
                </c:pt>
                <c:pt idx="2358">
                  <c:v>179.94689512117858</c:v>
                </c:pt>
                <c:pt idx="2359">
                  <c:v>179.94689512117858</c:v>
                </c:pt>
                <c:pt idx="2360">
                  <c:v>179.94689512117858</c:v>
                </c:pt>
                <c:pt idx="2361">
                  <c:v>179.94689512117858</c:v>
                </c:pt>
                <c:pt idx="2362">
                  <c:v>179.94689512117858</c:v>
                </c:pt>
                <c:pt idx="2363">
                  <c:v>179.94689512117858</c:v>
                </c:pt>
                <c:pt idx="2364">
                  <c:v>179.94689512117858</c:v>
                </c:pt>
                <c:pt idx="2365">
                  <c:v>179.94689512117858</c:v>
                </c:pt>
                <c:pt idx="2366">
                  <c:v>180.81800515850921</c:v>
                </c:pt>
                <c:pt idx="2367">
                  <c:v>181.94171704859914</c:v>
                </c:pt>
                <c:pt idx="2368">
                  <c:v>182.51466809424966</c:v>
                </c:pt>
                <c:pt idx="2369">
                  <c:v>181.74300424231731</c:v>
                </c:pt>
                <c:pt idx="2370">
                  <c:v>181.50943746873938</c:v>
                </c:pt>
                <c:pt idx="2371">
                  <c:v>181.50943746873938</c:v>
                </c:pt>
                <c:pt idx="2372">
                  <c:v>180.34837621601932</c:v>
                </c:pt>
                <c:pt idx="2373">
                  <c:v>179.1965818218126</c:v>
                </c:pt>
                <c:pt idx="2374">
                  <c:v>178.96981871884168</c:v>
                </c:pt>
                <c:pt idx="2375">
                  <c:v>178.70921296453633</c:v>
                </c:pt>
                <c:pt idx="2376">
                  <c:v>180.07544547741776</c:v>
                </c:pt>
                <c:pt idx="2377">
                  <c:v>180.07544547741776</c:v>
                </c:pt>
                <c:pt idx="2378">
                  <c:v>180.07544547741776</c:v>
                </c:pt>
                <c:pt idx="2379">
                  <c:v>180.07544547741776</c:v>
                </c:pt>
                <c:pt idx="2380">
                  <c:v>180.07544547741776</c:v>
                </c:pt>
                <c:pt idx="2381">
                  <c:v>180.07544547741776</c:v>
                </c:pt>
                <c:pt idx="2382">
                  <c:v>180.07544547741776</c:v>
                </c:pt>
                <c:pt idx="2383">
                  <c:v>180.07544547741776</c:v>
                </c:pt>
                <c:pt idx="2384">
                  <c:v>180.07544547741776</c:v>
                </c:pt>
                <c:pt idx="2385">
                  <c:v>180.07544547741776</c:v>
                </c:pt>
                <c:pt idx="2386">
                  <c:v>180.07544547741776</c:v>
                </c:pt>
                <c:pt idx="2387">
                  <c:v>180.01586878618357</c:v>
                </c:pt>
                <c:pt idx="2388">
                  <c:v>180.92015702851472</c:v>
                </c:pt>
                <c:pt idx="2389">
                  <c:v>181.36807420579885</c:v>
                </c:pt>
                <c:pt idx="2390">
                  <c:v>182.0750865280846</c:v>
                </c:pt>
                <c:pt idx="2391">
                  <c:v>181.90127124996008</c:v>
                </c:pt>
                <c:pt idx="2392">
                  <c:v>181.90127124996008</c:v>
                </c:pt>
                <c:pt idx="2393">
                  <c:v>181.90127124996008</c:v>
                </c:pt>
                <c:pt idx="2394">
                  <c:v>181.90127124996008</c:v>
                </c:pt>
                <c:pt idx="2395">
                  <c:v>181.90127124996008</c:v>
                </c:pt>
                <c:pt idx="2396">
                  <c:v>182.50130670236169</c:v>
                </c:pt>
                <c:pt idx="2397">
                  <c:v>182.29471453806374</c:v>
                </c:pt>
                <c:pt idx="2398">
                  <c:v>181.2061102369542</c:v>
                </c:pt>
                <c:pt idx="2399">
                  <c:v>180.92128613346105</c:v>
                </c:pt>
                <c:pt idx="2400">
                  <c:v>181.45662651391649</c:v>
                </c:pt>
                <c:pt idx="2401">
                  <c:v>181.45662651391649</c:v>
                </c:pt>
                <c:pt idx="2402">
                  <c:v>181.45662651391649</c:v>
                </c:pt>
                <c:pt idx="2403">
                  <c:v>181.45662651391649</c:v>
                </c:pt>
                <c:pt idx="2404">
                  <c:v>181.45662651391649</c:v>
                </c:pt>
                <c:pt idx="2405">
                  <c:v>181.45662651391649</c:v>
                </c:pt>
                <c:pt idx="2406">
                  <c:v>181.45662651391649</c:v>
                </c:pt>
                <c:pt idx="2407">
                  <c:v>181.45662651391649</c:v>
                </c:pt>
                <c:pt idx="2408">
                  <c:v>181.45662651391649</c:v>
                </c:pt>
                <c:pt idx="2409">
                  <c:v>181.45662651391649</c:v>
                </c:pt>
                <c:pt idx="2410">
                  <c:v>181.45662651391649</c:v>
                </c:pt>
                <c:pt idx="2411">
                  <c:v>181.45662651391649</c:v>
                </c:pt>
                <c:pt idx="2412">
                  <c:v>181.45662651391649</c:v>
                </c:pt>
                <c:pt idx="2413">
                  <c:v>181.45662651391649</c:v>
                </c:pt>
                <c:pt idx="2414">
                  <c:v>181.45662651391649</c:v>
                </c:pt>
                <c:pt idx="2415">
                  <c:v>181.45662651391649</c:v>
                </c:pt>
                <c:pt idx="2416">
                  <c:v>181.65206821186894</c:v>
                </c:pt>
                <c:pt idx="2417">
                  <c:v>181.94201293011676</c:v>
                </c:pt>
                <c:pt idx="2418">
                  <c:v>181.98546308748206</c:v>
                </c:pt>
                <c:pt idx="2419">
                  <c:v>182.02858983593484</c:v>
                </c:pt>
                <c:pt idx="2420">
                  <c:v>180.93391519291649</c:v>
                </c:pt>
                <c:pt idx="2421">
                  <c:v>180.93391519291649</c:v>
                </c:pt>
                <c:pt idx="2422">
                  <c:v>180.93391519291649</c:v>
                </c:pt>
                <c:pt idx="2423">
                  <c:v>181.02850258169158</c:v>
                </c:pt>
                <c:pt idx="2424">
                  <c:v>182.13009931828361</c:v>
                </c:pt>
                <c:pt idx="2425">
                  <c:v>181.07442896358208</c:v>
                </c:pt>
                <c:pt idx="2426">
                  <c:v>180.93238662009338</c:v>
                </c:pt>
                <c:pt idx="2427">
                  <c:v>181.53913295669</c:v>
                </c:pt>
                <c:pt idx="2428">
                  <c:v>181.53913295669</c:v>
                </c:pt>
                <c:pt idx="2429">
                  <c:v>181.53913295669</c:v>
                </c:pt>
                <c:pt idx="2430">
                  <c:v>181.53913295669</c:v>
                </c:pt>
                <c:pt idx="2431">
                  <c:v>181.83711442922842</c:v>
                </c:pt>
                <c:pt idx="2432">
                  <c:v>182.32122479162572</c:v>
                </c:pt>
                <c:pt idx="2433">
                  <c:v>184.39573783912348</c:v>
                </c:pt>
                <c:pt idx="2434">
                  <c:v>182.85122236008999</c:v>
                </c:pt>
                <c:pt idx="2435">
                  <c:v>181.1859865068578</c:v>
                </c:pt>
                <c:pt idx="2436">
                  <c:v>181.00901191096352</c:v>
                </c:pt>
                <c:pt idx="2437">
                  <c:v>180.98111836192339</c:v>
                </c:pt>
                <c:pt idx="2438">
                  <c:v>181.87504966973353</c:v>
                </c:pt>
                <c:pt idx="2439">
                  <c:v>183.85517111810901</c:v>
                </c:pt>
                <c:pt idx="2440">
                  <c:v>183.20111482854171</c:v>
                </c:pt>
                <c:pt idx="2441">
                  <c:v>184.09384993551336</c:v>
                </c:pt>
                <c:pt idx="2442">
                  <c:v>184.06825905102065</c:v>
                </c:pt>
                <c:pt idx="2443">
                  <c:v>184.04368921265004</c:v>
                </c:pt>
                <c:pt idx="2444">
                  <c:v>183.97832403623843</c:v>
                </c:pt>
                <c:pt idx="2445">
                  <c:v>183.72708307078935</c:v>
                </c:pt>
                <c:pt idx="2446">
                  <c:v>184.357318960398</c:v>
                </c:pt>
                <c:pt idx="2447">
                  <c:v>184.357318960398</c:v>
                </c:pt>
                <c:pt idx="2448">
                  <c:v>184.357318960398</c:v>
                </c:pt>
                <c:pt idx="2449">
                  <c:v>184.357318960398</c:v>
                </c:pt>
                <c:pt idx="2450">
                  <c:v>184.357318960398</c:v>
                </c:pt>
                <c:pt idx="2451">
                  <c:v>185.18547998292649</c:v>
                </c:pt>
                <c:pt idx="2452">
                  <c:v>185.48156579002338</c:v>
                </c:pt>
                <c:pt idx="2453">
                  <c:v>183.93600329540121</c:v>
                </c:pt>
                <c:pt idx="2454">
                  <c:v>185.74407172585978</c:v>
                </c:pt>
                <c:pt idx="2455">
                  <c:v>185.13998193797806</c:v>
                </c:pt>
                <c:pt idx="2456">
                  <c:v>185.13998193797806</c:v>
                </c:pt>
                <c:pt idx="2457">
                  <c:v>185.13998193797806</c:v>
                </c:pt>
                <c:pt idx="2458">
                  <c:v>185.13998193797806</c:v>
                </c:pt>
                <c:pt idx="2459">
                  <c:v>185.13998193797806</c:v>
                </c:pt>
                <c:pt idx="2460">
                  <c:v>184.27509516099559</c:v>
                </c:pt>
                <c:pt idx="2461">
                  <c:v>184.20376341393305</c:v>
                </c:pt>
                <c:pt idx="2462">
                  <c:v>184.93773592419245</c:v>
                </c:pt>
                <c:pt idx="2463">
                  <c:v>185.37595031913202</c:v>
                </c:pt>
                <c:pt idx="2464">
                  <c:v>185.01993964141391</c:v>
                </c:pt>
                <c:pt idx="2465">
                  <c:v>185.01993964141391</c:v>
                </c:pt>
                <c:pt idx="2466">
                  <c:v>185.01993964141391</c:v>
                </c:pt>
                <c:pt idx="2467">
                  <c:v>185.01993964141391</c:v>
                </c:pt>
                <c:pt idx="2468">
                  <c:v>185.01993964141391</c:v>
                </c:pt>
                <c:pt idx="2469">
                  <c:v>185.01993964141391</c:v>
                </c:pt>
                <c:pt idx="2470">
                  <c:v>185.01993964141391</c:v>
                </c:pt>
                <c:pt idx="2471">
                  <c:v>185.01993964141391</c:v>
                </c:pt>
                <c:pt idx="2472">
                  <c:v>185.01993964141391</c:v>
                </c:pt>
                <c:pt idx="2473">
                  <c:v>185.01993964141391</c:v>
                </c:pt>
                <c:pt idx="2474">
                  <c:v>185.01993964141391</c:v>
                </c:pt>
                <c:pt idx="2475">
                  <c:v>185.01993964141391</c:v>
                </c:pt>
                <c:pt idx="2476">
                  <c:v>185.01993964141391</c:v>
                </c:pt>
                <c:pt idx="2477">
                  <c:v>185.01993964141391</c:v>
                </c:pt>
                <c:pt idx="2478">
                  <c:v>185.01993964141391</c:v>
                </c:pt>
                <c:pt idx="2479">
                  <c:v>185.01993964141391</c:v>
                </c:pt>
                <c:pt idx="2480">
                  <c:v>185.01993964141391</c:v>
                </c:pt>
                <c:pt idx="2481">
                  <c:v>185.01993964141391</c:v>
                </c:pt>
                <c:pt idx="2482">
                  <c:v>185.01993964141391</c:v>
                </c:pt>
                <c:pt idx="2483">
                  <c:v>185.01993964141391</c:v>
                </c:pt>
                <c:pt idx="2484">
                  <c:v>185.01993964141391</c:v>
                </c:pt>
                <c:pt idx="2485">
                  <c:v>185.01993964141391</c:v>
                </c:pt>
                <c:pt idx="2486">
                  <c:v>184.12834561485502</c:v>
                </c:pt>
                <c:pt idx="2487">
                  <c:v>183.33121684520134</c:v>
                </c:pt>
                <c:pt idx="2488">
                  <c:v>182.76786273332482</c:v>
                </c:pt>
                <c:pt idx="2489">
                  <c:v>182.61672100281021</c:v>
                </c:pt>
                <c:pt idx="2490">
                  <c:v>183.17207957556099</c:v>
                </c:pt>
                <c:pt idx="2491">
                  <c:v>183.17207957556099</c:v>
                </c:pt>
                <c:pt idx="2492">
                  <c:v>183.17207957556099</c:v>
                </c:pt>
                <c:pt idx="2493">
                  <c:v>183.17207957556099</c:v>
                </c:pt>
                <c:pt idx="2494">
                  <c:v>183.17207957556099</c:v>
                </c:pt>
                <c:pt idx="2495">
                  <c:v>183.17207957556099</c:v>
                </c:pt>
                <c:pt idx="2496">
                  <c:v>183.17207957556099</c:v>
                </c:pt>
                <c:pt idx="2497">
                  <c:v>183.17207957556099</c:v>
                </c:pt>
                <c:pt idx="2498">
                  <c:v>183.37557561595003</c:v>
                </c:pt>
                <c:pt idx="2499">
                  <c:v>182.67769060814399</c:v>
                </c:pt>
                <c:pt idx="2500">
                  <c:v>182.90076626633208</c:v>
                </c:pt>
                <c:pt idx="2501">
                  <c:v>183.83875008170511</c:v>
                </c:pt>
                <c:pt idx="2502">
                  <c:v>184.02611597110584</c:v>
                </c:pt>
                <c:pt idx="2503">
                  <c:v>184.02611597110584</c:v>
                </c:pt>
                <c:pt idx="2504">
                  <c:v>184.02611597110584</c:v>
                </c:pt>
                <c:pt idx="2505">
                  <c:v>184.02611597110584</c:v>
                </c:pt>
                <c:pt idx="2506">
                  <c:v>184.02611597110584</c:v>
                </c:pt>
                <c:pt idx="2507">
                  <c:v>184.02611597110584</c:v>
                </c:pt>
                <c:pt idx="2508">
                  <c:v>184.02611597110584</c:v>
                </c:pt>
                <c:pt idx="2509">
                  <c:v>184.02611597110584</c:v>
                </c:pt>
                <c:pt idx="2510">
                  <c:v>184.02611597110584</c:v>
                </c:pt>
                <c:pt idx="2511">
                  <c:v>184.02611597110584</c:v>
                </c:pt>
                <c:pt idx="2512">
                  <c:v>184.02611597110584</c:v>
                </c:pt>
                <c:pt idx="2513">
                  <c:v>184.02611597110584</c:v>
                </c:pt>
                <c:pt idx="2514">
                  <c:v>184.02611597110584</c:v>
                </c:pt>
                <c:pt idx="2515">
                  <c:v>184.02611597110584</c:v>
                </c:pt>
                <c:pt idx="2516">
                  <c:v>184.02611597110584</c:v>
                </c:pt>
                <c:pt idx="2517">
                  <c:v>184.02611597110584</c:v>
                </c:pt>
                <c:pt idx="2518">
                  <c:v>184.02611597110584</c:v>
                </c:pt>
                <c:pt idx="2519">
                  <c:v>184.02611597110584</c:v>
                </c:pt>
                <c:pt idx="2520">
                  <c:v>184.02611597110584</c:v>
                </c:pt>
                <c:pt idx="2521">
                  <c:v>184.02611597110584</c:v>
                </c:pt>
                <c:pt idx="2522">
                  <c:v>184.02611597110584</c:v>
                </c:pt>
                <c:pt idx="2523">
                  <c:v>184.02611597110584</c:v>
                </c:pt>
                <c:pt idx="2524">
                  <c:v>184.02611597110584</c:v>
                </c:pt>
                <c:pt idx="2525">
                  <c:v>184.58283316255216</c:v>
                </c:pt>
                <c:pt idx="2526">
                  <c:v>185.30869830876267</c:v>
                </c:pt>
                <c:pt idx="2527">
                  <c:v>185.31790596626669</c:v>
                </c:pt>
                <c:pt idx="2528">
                  <c:v>185.42689307668331</c:v>
                </c:pt>
                <c:pt idx="2529">
                  <c:v>185.58430629806361</c:v>
                </c:pt>
                <c:pt idx="2530">
                  <c:v>185.58430629806361</c:v>
                </c:pt>
                <c:pt idx="2531">
                  <c:v>185.58430629806361</c:v>
                </c:pt>
                <c:pt idx="2532">
                  <c:v>185.58430629806361</c:v>
                </c:pt>
                <c:pt idx="2533">
                  <c:v>185.58430629806361</c:v>
                </c:pt>
                <c:pt idx="2534">
                  <c:v>185.58430629806361</c:v>
                </c:pt>
                <c:pt idx="2535">
                  <c:v>185.58430629806361</c:v>
                </c:pt>
                <c:pt idx="2536">
                  <c:v>185.58430629806361</c:v>
                </c:pt>
                <c:pt idx="2537">
                  <c:v>185.58430629806361</c:v>
                </c:pt>
                <c:pt idx="2538">
                  <c:v>185.58430629806361</c:v>
                </c:pt>
                <c:pt idx="2539">
                  <c:v>185.52453261005118</c:v>
                </c:pt>
                <c:pt idx="2540">
                  <c:v>185.9404649328182</c:v>
                </c:pt>
                <c:pt idx="2541">
                  <c:v>184.99587650030992</c:v>
                </c:pt>
                <c:pt idx="2542">
                  <c:v>184.83316185347158</c:v>
                </c:pt>
                <c:pt idx="2543">
                  <c:v>185.5903615102921</c:v>
                </c:pt>
                <c:pt idx="2544">
                  <c:v>185.5903615102921</c:v>
                </c:pt>
                <c:pt idx="2545">
                  <c:v>185.5903615102921</c:v>
                </c:pt>
                <c:pt idx="2546">
                  <c:v>185.5903615102921</c:v>
                </c:pt>
                <c:pt idx="2547">
                  <c:v>185.5903615102921</c:v>
                </c:pt>
                <c:pt idx="2548">
                  <c:v>185.5903615102921</c:v>
                </c:pt>
                <c:pt idx="2549">
                  <c:v>185.5903615102921</c:v>
                </c:pt>
                <c:pt idx="2550">
                  <c:v>185.5903615102921</c:v>
                </c:pt>
                <c:pt idx="2551">
                  <c:v>185.5903615102921</c:v>
                </c:pt>
                <c:pt idx="2552">
                  <c:v>185.5903615102921</c:v>
                </c:pt>
                <c:pt idx="2553">
                  <c:v>184.85272695955743</c:v>
                </c:pt>
                <c:pt idx="2554">
                  <c:v>184.69020987441024</c:v>
                </c:pt>
                <c:pt idx="2555">
                  <c:v>185.99170381554922</c:v>
                </c:pt>
                <c:pt idx="2556">
                  <c:v>185.84980420328446</c:v>
                </c:pt>
                <c:pt idx="2557">
                  <c:v>186.01978955448786</c:v>
                </c:pt>
                <c:pt idx="2558">
                  <c:v>186.01978955448786</c:v>
                </c:pt>
                <c:pt idx="2559">
                  <c:v>186.01978955448786</c:v>
                </c:pt>
                <c:pt idx="2560">
                  <c:v>186.01978955448786</c:v>
                </c:pt>
                <c:pt idx="2561">
                  <c:v>186.01978955448786</c:v>
                </c:pt>
                <c:pt idx="2562">
                  <c:v>186.01978955448786</c:v>
                </c:pt>
                <c:pt idx="2563">
                  <c:v>186.01978955448786</c:v>
                </c:pt>
                <c:pt idx="2564">
                  <c:v>186.01978955448786</c:v>
                </c:pt>
                <c:pt idx="2565">
                  <c:v>186.01978955448786</c:v>
                </c:pt>
                <c:pt idx="2566">
                  <c:v>186.01978955448786</c:v>
                </c:pt>
                <c:pt idx="2567">
                  <c:v>186.01978955448786</c:v>
                </c:pt>
                <c:pt idx="2568">
                  <c:v>186.01978955448786</c:v>
                </c:pt>
                <c:pt idx="2569">
                  <c:v>186.52231691605741</c:v>
                </c:pt>
                <c:pt idx="2570">
                  <c:v>186.86945934296065</c:v>
                </c:pt>
                <c:pt idx="2571">
                  <c:v>187.14113183921623</c:v>
                </c:pt>
                <c:pt idx="2572">
                  <c:v>187.09869550069217</c:v>
                </c:pt>
                <c:pt idx="2573">
                  <c:v>188.14146448471567</c:v>
                </c:pt>
                <c:pt idx="2574">
                  <c:v>188.14146448471567</c:v>
                </c:pt>
                <c:pt idx="2575">
                  <c:v>188.14146448471567</c:v>
                </c:pt>
                <c:pt idx="2576">
                  <c:v>188.14146448471567</c:v>
                </c:pt>
                <c:pt idx="2577">
                  <c:v>188.14146448471567</c:v>
                </c:pt>
                <c:pt idx="2578">
                  <c:v>188.14146448471567</c:v>
                </c:pt>
                <c:pt idx="2579">
                  <c:v>188.14146448471567</c:v>
                </c:pt>
                <c:pt idx="2580">
                  <c:v>188.14146448471567</c:v>
                </c:pt>
                <c:pt idx="2581">
                  <c:v>188.14146448471567</c:v>
                </c:pt>
                <c:pt idx="2582">
                  <c:v>188.14146448471567</c:v>
                </c:pt>
                <c:pt idx="2583">
                  <c:v>188.14146448471567</c:v>
                </c:pt>
                <c:pt idx="2584">
                  <c:v>188.14146448471567</c:v>
                </c:pt>
                <c:pt idx="2585">
                  <c:v>188.14146448471567</c:v>
                </c:pt>
                <c:pt idx="2586">
                  <c:v>188.14146448471567</c:v>
                </c:pt>
                <c:pt idx="2587">
                  <c:v>188.14146448471567</c:v>
                </c:pt>
                <c:pt idx="2588">
                  <c:v>188.14146448471567</c:v>
                </c:pt>
                <c:pt idx="2589">
                  <c:v>188.14146448471567</c:v>
                </c:pt>
                <c:pt idx="2590">
                  <c:v>188.14146448471567</c:v>
                </c:pt>
                <c:pt idx="2591">
                  <c:v>188.14146448471567</c:v>
                </c:pt>
                <c:pt idx="2592">
                  <c:v>188.14146448471567</c:v>
                </c:pt>
                <c:pt idx="2593">
                  <c:v>188.14146448471567</c:v>
                </c:pt>
                <c:pt idx="2594">
                  <c:v>188.14146448471567</c:v>
                </c:pt>
                <c:pt idx="2595">
                  <c:v>188.14146448471567</c:v>
                </c:pt>
                <c:pt idx="2596">
                  <c:v>188.14146448471567</c:v>
                </c:pt>
                <c:pt idx="2597">
                  <c:v>188.14146448471567</c:v>
                </c:pt>
                <c:pt idx="2598">
                  <c:v>188.14146448471567</c:v>
                </c:pt>
                <c:pt idx="2599">
                  <c:v>188.14146448471567</c:v>
                </c:pt>
                <c:pt idx="2600">
                  <c:v>188.14146448471567</c:v>
                </c:pt>
                <c:pt idx="2601">
                  <c:v>188.14146448471567</c:v>
                </c:pt>
                <c:pt idx="2602">
                  <c:v>188.14146448471567</c:v>
                </c:pt>
                <c:pt idx="2603">
                  <c:v>188.14146448471567</c:v>
                </c:pt>
                <c:pt idx="2604">
                  <c:v>188.14146448471567</c:v>
                </c:pt>
                <c:pt idx="2605">
                  <c:v>188.14146448471567</c:v>
                </c:pt>
                <c:pt idx="2606">
                  <c:v>188.14146448471567</c:v>
                </c:pt>
                <c:pt idx="2607">
                  <c:v>188.14146448471567</c:v>
                </c:pt>
                <c:pt idx="2608">
                  <c:v>188.14146448471567</c:v>
                </c:pt>
                <c:pt idx="2609">
                  <c:v>188.14146448471567</c:v>
                </c:pt>
                <c:pt idx="2610">
                  <c:v>188.14146448471567</c:v>
                </c:pt>
                <c:pt idx="2611">
                  <c:v>188.14146448471567</c:v>
                </c:pt>
                <c:pt idx="2612">
                  <c:v>188.14146448471567</c:v>
                </c:pt>
                <c:pt idx="2613">
                  <c:v>188.14146448471567</c:v>
                </c:pt>
                <c:pt idx="2614">
                  <c:v>188.14256207266078</c:v>
                </c:pt>
                <c:pt idx="2615">
                  <c:v>188.52487977967027</c:v>
                </c:pt>
                <c:pt idx="2616">
                  <c:v>188.1254426855395</c:v>
                </c:pt>
                <c:pt idx="2617">
                  <c:v>188.14784808084875</c:v>
                </c:pt>
                <c:pt idx="2618">
                  <c:v>188.84392051110902</c:v>
                </c:pt>
                <c:pt idx="2619">
                  <c:v>188.84392051110902</c:v>
                </c:pt>
                <c:pt idx="2620">
                  <c:v>188.84392051110902</c:v>
                </c:pt>
                <c:pt idx="2621">
                  <c:v>188.84392051110902</c:v>
                </c:pt>
                <c:pt idx="2622">
                  <c:v>188.84392051110902</c:v>
                </c:pt>
                <c:pt idx="2623">
                  <c:v>188.84392051110902</c:v>
                </c:pt>
                <c:pt idx="2624">
                  <c:v>188.84392051110902</c:v>
                </c:pt>
                <c:pt idx="2625">
                  <c:v>188.84392051110902</c:v>
                </c:pt>
                <c:pt idx="2626">
                  <c:v>188.84392051110902</c:v>
                </c:pt>
                <c:pt idx="2627">
                  <c:v>188.84392051110902</c:v>
                </c:pt>
                <c:pt idx="2628">
                  <c:v>188.84392051110902</c:v>
                </c:pt>
                <c:pt idx="2629">
                  <c:v>188.84392051110902</c:v>
                </c:pt>
                <c:pt idx="2630">
                  <c:v>188.84392051110902</c:v>
                </c:pt>
                <c:pt idx="2631">
                  <c:v>188.84392051110902</c:v>
                </c:pt>
                <c:pt idx="2632">
                  <c:v>188.84392051110902</c:v>
                </c:pt>
                <c:pt idx="2633">
                  <c:v>188.84392051110902</c:v>
                </c:pt>
                <c:pt idx="2634">
                  <c:v>188.84392051110902</c:v>
                </c:pt>
                <c:pt idx="2635">
                  <c:v>188.84392051110902</c:v>
                </c:pt>
                <c:pt idx="2636">
                  <c:v>188.84392051110902</c:v>
                </c:pt>
                <c:pt idx="2637">
                  <c:v>188.84392051110902</c:v>
                </c:pt>
                <c:pt idx="2638">
                  <c:v>188.84392051110902</c:v>
                </c:pt>
                <c:pt idx="2639">
                  <c:v>188.84392051110902</c:v>
                </c:pt>
                <c:pt idx="2640">
                  <c:v>188.84392051110902</c:v>
                </c:pt>
                <c:pt idx="2641">
                  <c:v>188.84392051110902</c:v>
                </c:pt>
                <c:pt idx="2642">
                  <c:v>188.49921161163641</c:v>
                </c:pt>
                <c:pt idx="2643">
                  <c:v>187.94965690412741</c:v>
                </c:pt>
                <c:pt idx="2644">
                  <c:v>188.51116975018095</c:v>
                </c:pt>
                <c:pt idx="2645">
                  <c:v>188.19038362263035</c:v>
                </c:pt>
                <c:pt idx="2646">
                  <c:v>188.50740916204884</c:v>
                </c:pt>
                <c:pt idx="2647">
                  <c:v>188.50740916204884</c:v>
                </c:pt>
                <c:pt idx="2648">
                  <c:v>188.50740916204884</c:v>
                </c:pt>
                <c:pt idx="2649">
                  <c:v>188.50740916204884</c:v>
                </c:pt>
                <c:pt idx="2650">
                  <c:v>186.45235410709961</c:v>
                </c:pt>
                <c:pt idx="2651">
                  <c:v>186.10155885783621</c:v>
                </c:pt>
                <c:pt idx="2652">
                  <c:v>185.65353104006905</c:v>
                </c:pt>
                <c:pt idx="2653">
                  <c:v>186.82292576142765</c:v>
                </c:pt>
                <c:pt idx="2654">
                  <c:v>186.10160358460047</c:v>
                </c:pt>
                <c:pt idx="2655">
                  <c:v>185.59713570888715</c:v>
                </c:pt>
                <c:pt idx="2656">
                  <c:v>186.38742828740229</c:v>
                </c:pt>
                <c:pt idx="2657">
                  <c:v>186.48423786246494</c:v>
                </c:pt>
                <c:pt idx="2658">
                  <c:v>185.98412330479823</c:v>
                </c:pt>
                <c:pt idx="2659">
                  <c:v>185.94477405924857</c:v>
                </c:pt>
                <c:pt idx="2660">
                  <c:v>185.94477405924857</c:v>
                </c:pt>
                <c:pt idx="2661">
                  <c:v>185.94477405924857</c:v>
                </c:pt>
                <c:pt idx="2662">
                  <c:v>185.40295167281928</c:v>
                </c:pt>
                <c:pt idx="2663">
                  <c:v>185.64923310365211</c:v>
                </c:pt>
                <c:pt idx="2664">
                  <c:v>185.55777083443544</c:v>
                </c:pt>
                <c:pt idx="2665">
                  <c:v>185.65194871849096</c:v>
                </c:pt>
                <c:pt idx="2666">
                  <c:v>184.80136630814931</c:v>
                </c:pt>
                <c:pt idx="2667">
                  <c:v>184.80136630814931</c:v>
                </c:pt>
                <c:pt idx="2668">
                  <c:v>184.80136630814931</c:v>
                </c:pt>
                <c:pt idx="2669">
                  <c:v>185.82114487159879</c:v>
                </c:pt>
                <c:pt idx="2670">
                  <c:v>185.04524816412643</c:v>
                </c:pt>
                <c:pt idx="2671">
                  <c:v>184.36000330055512</c:v>
                </c:pt>
                <c:pt idx="2672">
                  <c:v>183.63018663674853</c:v>
                </c:pt>
                <c:pt idx="2673">
                  <c:v>183.67965157897521</c:v>
                </c:pt>
                <c:pt idx="2674">
                  <c:v>183.35427939126845</c:v>
                </c:pt>
                <c:pt idx="2675">
                  <c:v>182.65641158564509</c:v>
                </c:pt>
                <c:pt idx="2676">
                  <c:v>182.63368391586917</c:v>
                </c:pt>
                <c:pt idx="2677">
                  <c:v>182.61705600494855</c:v>
                </c:pt>
                <c:pt idx="2678">
                  <c:v>183.90663319765881</c:v>
                </c:pt>
                <c:pt idx="2679">
                  <c:v>183.90663319765881</c:v>
                </c:pt>
                <c:pt idx="2680">
                  <c:v>183.90663319765881</c:v>
                </c:pt>
                <c:pt idx="2681">
                  <c:v>183.90663319765881</c:v>
                </c:pt>
                <c:pt idx="2682">
                  <c:v>183.90663319765881</c:v>
                </c:pt>
                <c:pt idx="2683">
                  <c:v>183.90663319765881</c:v>
                </c:pt>
                <c:pt idx="2684">
                  <c:v>183.50460527752489</c:v>
                </c:pt>
                <c:pt idx="2685">
                  <c:v>183.07904343222896</c:v>
                </c:pt>
                <c:pt idx="2686">
                  <c:v>183.5878658135959</c:v>
                </c:pt>
                <c:pt idx="2687">
                  <c:v>184.31970612347817</c:v>
                </c:pt>
                <c:pt idx="2688">
                  <c:v>185.63424126648644</c:v>
                </c:pt>
                <c:pt idx="2689">
                  <c:v>187.25351456636233</c:v>
                </c:pt>
                <c:pt idx="2690">
                  <c:v>187.20153672787481</c:v>
                </c:pt>
                <c:pt idx="2691">
                  <c:v>187.30919724308592</c:v>
                </c:pt>
                <c:pt idx="2692">
                  <c:v>186.27759320264349</c:v>
                </c:pt>
                <c:pt idx="2693">
                  <c:v>187.91237155324987</c:v>
                </c:pt>
                <c:pt idx="2694">
                  <c:v>188.20010132199877</c:v>
                </c:pt>
                <c:pt idx="2695">
                  <c:v>188.22875785786758</c:v>
                </c:pt>
                <c:pt idx="2696">
                  <c:v>188.52841516286463</c:v>
                </c:pt>
                <c:pt idx="2697">
                  <c:v>187.91715922550802</c:v>
                </c:pt>
                <c:pt idx="2698">
                  <c:v>187.86924903949341</c:v>
                </c:pt>
                <c:pt idx="2699">
                  <c:v>187.86924903949341</c:v>
                </c:pt>
                <c:pt idx="2700">
                  <c:v>187.86924903949341</c:v>
                </c:pt>
                <c:pt idx="2701">
                  <c:v>187.86924903949341</c:v>
                </c:pt>
                <c:pt idx="2702">
                  <c:v>187.86924903949341</c:v>
                </c:pt>
                <c:pt idx="2703">
                  <c:v>185.38754115367152</c:v>
                </c:pt>
                <c:pt idx="2704">
                  <c:v>184.40119396647256</c:v>
                </c:pt>
                <c:pt idx="2705">
                  <c:v>184.94469695655476</c:v>
                </c:pt>
                <c:pt idx="2706">
                  <c:v>185.64403627742436</c:v>
                </c:pt>
                <c:pt idx="2707">
                  <c:v>184.7160308311478</c:v>
                </c:pt>
                <c:pt idx="2708">
                  <c:v>184.58287637658339</c:v>
                </c:pt>
                <c:pt idx="2709">
                  <c:v>184.82343619070144</c:v>
                </c:pt>
                <c:pt idx="2710">
                  <c:v>184.6217853401879</c:v>
                </c:pt>
                <c:pt idx="2711">
                  <c:v>185.423220675506</c:v>
                </c:pt>
                <c:pt idx="2712">
                  <c:v>186.26956676944693</c:v>
                </c:pt>
                <c:pt idx="2713">
                  <c:v>187.00877500506894</c:v>
                </c:pt>
                <c:pt idx="2714">
                  <c:v>187.1936725090174</c:v>
                </c:pt>
                <c:pt idx="2715">
                  <c:v>186.96262899175403</c:v>
                </c:pt>
                <c:pt idx="2716">
                  <c:v>186.75436008611163</c:v>
                </c:pt>
                <c:pt idx="2717">
                  <c:v>186.88744444135725</c:v>
                </c:pt>
                <c:pt idx="2718">
                  <c:v>186.88744444135725</c:v>
                </c:pt>
                <c:pt idx="2719">
                  <c:v>186.88744444135725</c:v>
                </c:pt>
                <c:pt idx="2720">
                  <c:v>185.75104188236904</c:v>
                </c:pt>
                <c:pt idx="2721">
                  <c:v>186.49998642221695</c:v>
                </c:pt>
                <c:pt idx="2722">
                  <c:v>186.24502408175653</c:v>
                </c:pt>
                <c:pt idx="2723">
                  <c:v>186.18500854447382</c:v>
                </c:pt>
                <c:pt idx="2724">
                  <c:v>185.75277914985273</c:v>
                </c:pt>
                <c:pt idx="2725">
                  <c:v>185.60971799479285</c:v>
                </c:pt>
                <c:pt idx="2726">
                  <c:v>185.6831284263169</c:v>
                </c:pt>
                <c:pt idx="2727">
                  <c:v>185.54687342957575</c:v>
                </c:pt>
                <c:pt idx="2728">
                  <c:v>183.55769503529976</c:v>
                </c:pt>
                <c:pt idx="2729">
                  <c:v>184.13475166412695</c:v>
                </c:pt>
                <c:pt idx="2730">
                  <c:v>184.24960285786659</c:v>
                </c:pt>
                <c:pt idx="2731">
                  <c:v>185.36930590983764</c:v>
                </c:pt>
                <c:pt idx="2732">
                  <c:v>184.5642144047317</c:v>
                </c:pt>
                <c:pt idx="2733">
                  <c:v>183.29747982658236</c:v>
                </c:pt>
                <c:pt idx="2734">
                  <c:v>181.79440634080842</c:v>
                </c:pt>
                <c:pt idx="2735">
                  <c:v>182.87560236579216</c:v>
                </c:pt>
                <c:pt idx="2736">
                  <c:v>182.36122441149647</c:v>
                </c:pt>
                <c:pt idx="2737">
                  <c:v>182.52939528312902</c:v>
                </c:pt>
                <c:pt idx="2738">
                  <c:v>182.46508796746747</c:v>
                </c:pt>
                <c:pt idx="2739">
                  <c:v>182.92530484370934</c:v>
                </c:pt>
                <c:pt idx="2740">
                  <c:v>182.92530484370934</c:v>
                </c:pt>
                <c:pt idx="2741">
                  <c:v>183.96097391703188</c:v>
                </c:pt>
                <c:pt idx="2742">
                  <c:v>183.2251873903742</c:v>
                </c:pt>
                <c:pt idx="2743">
                  <c:v>183.30157106988224</c:v>
                </c:pt>
                <c:pt idx="2744">
                  <c:v>183.38060472534181</c:v>
                </c:pt>
                <c:pt idx="2745">
                  <c:v>183.1824115285641</c:v>
                </c:pt>
                <c:pt idx="2746">
                  <c:v>183.1824115285641</c:v>
                </c:pt>
                <c:pt idx="2747">
                  <c:v>183.1824115285641</c:v>
                </c:pt>
                <c:pt idx="2748">
                  <c:v>183.59881799179433</c:v>
                </c:pt>
                <c:pt idx="2749">
                  <c:v>183.03229811156805</c:v>
                </c:pt>
                <c:pt idx="2750">
                  <c:v>183.3524000565173</c:v>
                </c:pt>
                <c:pt idx="2751">
                  <c:v>182.26519089658078</c:v>
                </c:pt>
                <c:pt idx="2752">
                  <c:v>181.9716197635172</c:v>
                </c:pt>
                <c:pt idx="2753">
                  <c:v>181.9716197635172</c:v>
                </c:pt>
                <c:pt idx="2754">
                  <c:v>181.9716197635172</c:v>
                </c:pt>
                <c:pt idx="2755">
                  <c:v>181.9716197635172</c:v>
                </c:pt>
                <c:pt idx="2756">
                  <c:v>181.9716197635172</c:v>
                </c:pt>
                <c:pt idx="2757">
                  <c:v>181.9716197635172</c:v>
                </c:pt>
                <c:pt idx="2758">
                  <c:v>180.96777439037893</c:v>
                </c:pt>
                <c:pt idx="2759">
                  <c:v>181.77324756994736</c:v>
                </c:pt>
                <c:pt idx="2760">
                  <c:v>180.64518593086123</c:v>
                </c:pt>
                <c:pt idx="2761">
                  <c:v>181.65391123993422</c:v>
                </c:pt>
                <c:pt idx="2762">
                  <c:v>180.30915948006017</c:v>
                </c:pt>
                <c:pt idx="2763">
                  <c:v>180.36536056453232</c:v>
                </c:pt>
                <c:pt idx="2764">
                  <c:v>179.61421922081234</c:v>
                </c:pt>
                <c:pt idx="2765">
                  <c:v>180.56196799520256</c:v>
                </c:pt>
                <c:pt idx="2766">
                  <c:v>180.60135209684981</c:v>
                </c:pt>
                <c:pt idx="2767">
                  <c:v>181.08715227679633</c:v>
                </c:pt>
                <c:pt idx="2768">
                  <c:v>181.08715227679633</c:v>
                </c:pt>
                <c:pt idx="2769">
                  <c:v>181.08715227679633</c:v>
                </c:pt>
                <c:pt idx="2770">
                  <c:v>179.6865262560901</c:v>
                </c:pt>
                <c:pt idx="2771">
                  <c:v>180.3288687926657</c:v>
                </c:pt>
                <c:pt idx="2772">
                  <c:v>181.42801624248858</c:v>
                </c:pt>
                <c:pt idx="2773">
                  <c:v>180.46913252807755</c:v>
                </c:pt>
                <c:pt idx="2774">
                  <c:v>179.51810239765626</c:v>
                </c:pt>
                <c:pt idx="2775">
                  <c:v>179.75392162755014</c:v>
                </c:pt>
                <c:pt idx="2776">
                  <c:v>179.91105208918663</c:v>
                </c:pt>
                <c:pt idx="2777">
                  <c:v>179.83205063418086</c:v>
                </c:pt>
                <c:pt idx="2778">
                  <c:v>180.2088630720186</c:v>
                </c:pt>
                <c:pt idx="2779">
                  <c:v>178.22784115204564</c:v>
                </c:pt>
                <c:pt idx="2780">
                  <c:v>178.22784115204564</c:v>
                </c:pt>
                <c:pt idx="2781">
                  <c:v>176.20002562619035</c:v>
                </c:pt>
                <c:pt idx="2782">
                  <c:v>177.28242642300711</c:v>
                </c:pt>
                <c:pt idx="2783">
                  <c:v>177.12586914576991</c:v>
                </c:pt>
                <c:pt idx="2784">
                  <c:v>177.01763747254779</c:v>
                </c:pt>
                <c:pt idx="2785">
                  <c:v>176.14645614236528</c:v>
                </c:pt>
                <c:pt idx="2786">
                  <c:v>176.27505477473474</c:v>
                </c:pt>
                <c:pt idx="2787">
                  <c:v>176.05052598333418</c:v>
                </c:pt>
                <c:pt idx="2788">
                  <c:v>175.48704732472444</c:v>
                </c:pt>
                <c:pt idx="2789">
                  <c:v>175.80490992523571</c:v>
                </c:pt>
                <c:pt idx="2790">
                  <c:v>175.58092326039525</c:v>
                </c:pt>
                <c:pt idx="2791">
                  <c:v>175.58092326039525</c:v>
                </c:pt>
                <c:pt idx="2792">
                  <c:v>175.58092326039525</c:v>
                </c:pt>
                <c:pt idx="2793">
                  <c:v>175.58092326039525</c:v>
                </c:pt>
                <c:pt idx="2794">
                  <c:v>175.58092326039525</c:v>
                </c:pt>
                <c:pt idx="2795">
                  <c:v>175.58092326039525</c:v>
                </c:pt>
                <c:pt idx="2796">
                  <c:v>175.58092326039525</c:v>
                </c:pt>
                <c:pt idx="2797">
                  <c:v>175.58092326039525</c:v>
                </c:pt>
                <c:pt idx="2798">
                  <c:v>175.58092326039525</c:v>
                </c:pt>
                <c:pt idx="2799">
                  <c:v>175.58092326039525</c:v>
                </c:pt>
                <c:pt idx="2800">
                  <c:v>175.58092326039525</c:v>
                </c:pt>
                <c:pt idx="2801">
                  <c:v>175.58092326039525</c:v>
                </c:pt>
                <c:pt idx="2802">
                  <c:v>175.58092326039525</c:v>
                </c:pt>
                <c:pt idx="2803">
                  <c:v>175.58092326039525</c:v>
                </c:pt>
                <c:pt idx="2804">
                  <c:v>175.58092326039525</c:v>
                </c:pt>
                <c:pt idx="2805">
                  <c:v>175.58092326039525</c:v>
                </c:pt>
                <c:pt idx="2806">
                  <c:v>175.58092326039525</c:v>
                </c:pt>
                <c:pt idx="2807">
                  <c:v>175.58092326039525</c:v>
                </c:pt>
                <c:pt idx="2808">
                  <c:v>175.58092326039525</c:v>
                </c:pt>
                <c:pt idx="2809">
                  <c:v>175.58092326039525</c:v>
                </c:pt>
                <c:pt idx="2810">
                  <c:v>175.58092326039525</c:v>
                </c:pt>
                <c:pt idx="2811">
                  <c:v>175.58092326039525</c:v>
                </c:pt>
                <c:pt idx="2812">
                  <c:v>175.58092326039525</c:v>
                </c:pt>
                <c:pt idx="2813">
                  <c:v>175.58092326039525</c:v>
                </c:pt>
                <c:pt idx="2814">
                  <c:v>175.58092326039525</c:v>
                </c:pt>
                <c:pt idx="2815">
                  <c:v>175.58092326039525</c:v>
                </c:pt>
                <c:pt idx="2816">
                  <c:v>175.19205362880601</c:v>
                </c:pt>
                <c:pt idx="2817">
                  <c:v>175.22472197141732</c:v>
                </c:pt>
                <c:pt idx="2818">
                  <c:v>174.57614831007857</c:v>
                </c:pt>
                <c:pt idx="2819">
                  <c:v>174.2019801097828</c:v>
                </c:pt>
                <c:pt idx="2820">
                  <c:v>175.17988880410016</c:v>
                </c:pt>
                <c:pt idx="2821">
                  <c:v>175.17988880410016</c:v>
                </c:pt>
                <c:pt idx="2822">
                  <c:v>175.17988880410016</c:v>
                </c:pt>
                <c:pt idx="2823">
                  <c:v>175.17988880410016</c:v>
                </c:pt>
                <c:pt idx="2824">
                  <c:v>175.17988880410016</c:v>
                </c:pt>
                <c:pt idx="2825">
                  <c:v>175.17988880410016</c:v>
                </c:pt>
                <c:pt idx="2826">
                  <c:v>175.17988880410016</c:v>
                </c:pt>
                <c:pt idx="2827">
                  <c:v>174.36850228892746</c:v>
                </c:pt>
                <c:pt idx="2828">
                  <c:v>174.61733338325485</c:v>
                </c:pt>
                <c:pt idx="2829">
                  <c:v>174.80116138633397</c:v>
                </c:pt>
                <c:pt idx="2830">
                  <c:v>174.12793723802193</c:v>
                </c:pt>
                <c:pt idx="2831">
                  <c:v>174.02353793463871</c:v>
                </c:pt>
                <c:pt idx="2832">
                  <c:v>174.02353793463871</c:v>
                </c:pt>
                <c:pt idx="2833">
                  <c:v>174.02353793463871</c:v>
                </c:pt>
                <c:pt idx="2834">
                  <c:v>174.02353793463871</c:v>
                </c:pt>
                <c:pt idx="2835">
                  <c:v>174.02353793463871</c:v>
                </c:pt>
                <c:pt idx="2836">
                  <c:v>174.02353793463871</c:v>
                </c:pt>
                <c:pt idx="2837">
                  <c:v>174.02353793463871</c:v>
                </c:pt>
                <c:pt idx="2838">
                  <c:v>174.3768408574623</c:v>
                </c:pt>
                <c:pt idx="2839">
                  <c:v>170.25742795393407</c:v>
                </c:pt>
                <c:pt idx="2840">
                  <c:v>169.24919255491659</c:v>
                </c:pt>
                <c:pt idx="2841">
                  <c:v>168.0904716670442</c:v>
                </c:pt>
                <c:pt idx="2842">
                  <c:v>167.80617364998281</c:v>
                </c:pt>
                <c:pt idx="2843">
                  <c:v>168.1610693966023</c:v>
                </c:pt>
                <c:pt idx="2844">
                  <c:v>168.05226011029882</c:v>
                </c:pt>
                <c:pt idx="2845">
                  <c:v>169.23381121813165</c:v>
                </c:pt>
                <c:pt idx="2846">
                  <c:v>169.33407965098226</c:v>
                </c:pt>
                <c:pt idx="2847">
                  <c:v>169.25794073503275</c:v>
                </c:pt>
                <c:pt idx="2848">
                  <c:v>169.25794073503275</c:v>
                </c:pt>
                <c:pt idx="2849">
                  <c:v>169.25794073503275</c:v>
                </c:pt>
                <c:pt idx="2850">
                  <c:v>168.40889249153815</c:v>
                </c:pt>
                <c:pt idx="2851">
                  <c:v>168.80050619416065</c:v>
                </c:pt>
                <c:pt idx="2852">
                  <c:v>170.54348568274193</c:v>
                </c:pt>
                <c:pt idx="2853">
                  <c:v>171.4333178936613</c:v>
                </c:pt>
                <c:pt idx="2854">
                  <c:v>170.72216130081441</c:v>
                </c:pt>
                <c:pt idx="2855">
                  <c:v>170.72216130081441</c:v>
                </c:pt>
                <c:pt idx="2856">
                  <c:v>169.95539951322061</c:v>
                </c:pt>
                <c:pt idx="2857">
                  <c:v>170.2537027378136</c:v>
                </c:pt>
                <c:pt idx="2858">
                  <c:v>170.01770477849848</c:v>
                </c:pt>
                <c:pt idx="2859">
                  <c:v>169.87268321364903</c:v>
                </c:pt>
                <c:pt idx="2860">
                  <c:v>169.25708696650577</c:v>
                </c:pt>
                <c:pt idx="2861">
                  <c:v>169.25708696650577</c:v>
                </c:pt>
                <c:pt idx="2862">
                  <c:v>169.25708696650577</c:v>
                </c:pt>
                <c:pt idx="2863">
                  <c:v>169.25708696650577</c:v>
                </c:pt>
                <c:pt idx="2864">
                  <c:v>169.25708696650577</c:v>
                </c:pt>
                <c:pt idx="2865">
                  <c:v>169.25708696650577</c:v>
                </c:pt>
                <c:pt idx="2866">
                  <c:v>169.25708696650577</c:v>
                </c:pt>
                <c:pt idx="2867">
                  <c:v>169.25708696650577</c:v>
                </c:pt>
                <c:pt idx="2868">
                  <c:v>169.25708696650577</c:v>
                </c:pt>
                <c:pt idx="2869">
                  <c:v>169.25708696650577</c:v>
                </c:pt>
                <c:pt idx="2870">
                  <c:v>169.25708696650577</c:v>
                </c:pt>
                <c:pt idx="2871">
                  <c:v>169.25708696650577</c:v>
                </c:pt>
                <c:pt idx="2872">
                  <c:v>169.25708696650577</c:v>
                </c:pt>
                <c:pt idx="2873">
                  <c:v>168.43055388083366</c:v>
                </c:pt>
                <c:pt idx="2874">
                  <c:v>168.6999724227785</c:v>
                </c:pt>
                <c:pt idx="2875">
                  <c:v>168.9135565048677</c:v>
                </c:pt>
                <c:pt idx="2876">
                  <c:v>168.75017419308008</c:v>
                </c:pt>
                <c:pt idx="2877">
                  <c:v>169.50796167695086</c:v>
                </c:pt>
                <c:pt idx="2878">
                  <c:v>169.50796167695086</c:v>
                </c:pt>
                <c:pt idx="2879">
                  <c:v>169.50796167695086</c:v>
                </c:pt>
                <c:pt idx="2880">
                  <c:v>169.50796167695086</c:v>
                </c:pt>
                <c:pt idx="2881">
                  <c:v>169.50796167695086</c:v>
                </c:pt>
                <c:pt idx="2882">
                  <c:v>169.50796167695086</c:v>
                </c:pt>
                <c:pt idx="2883">
                  <c:v>169.50796167695086</c:v>
                </c:pt>
                <c:pt idx="2884">
                  <c:v>169.50796167695086</c:v>
                </c:pt>
                <c:pt idx="2885">
                  <c:v>169.11348539029893</c:v>
                </c:pt>
                <c:pt idx="2886">
                  <c:v>169.45440892890909</c:v>
                </c:pt>
                <c:pt idx="2887">
                  <c:v>168.11838622963035</c:v>
                </c:pt>
                <c:pt idx="2888">
                  <c:v>168.54465779117419</c:v>
                </c:pt>
                <c:pt idx="2889">
                  <c:v>167.61599334201873</c:v>
                </c:pt>
                <c:pt idx="2890">
                  <c:v>167.61599334201873</c:v>
                </c:pt>
                <c:pt idx="2891">
                  <c:v>167.61599334201873</c:v>
                </c:pt>
                <c:pt idx="2892">
                  <c:v>168.21740569587476</c:v>
                </c:pt>
                <c:pt idx="2893">
                  <c:v>167.64267250906317</c:v>
                </c:pt>
                <c:pt idx="2894">
                  <c:v>167.65286499479359</c:v>
                </c:pt>
                <c:pt idx="2895">
                  <c:v>167.70786692390803</c:v>
                </c:pt>
                <c:pt idx="2896">
                  <c:v>168.86485658187709</c:v>
                </c:pt>
                <c:pt idx="2897">
                  <c:v>168.86485658187709</c:v>
                </c:pt>
                <c:pt idx="2898">
                  <c:v>168.86485658187709</c:v>
                </c:pt>
                <c:pt idx="2899">
                  <c:v>168.86485658187709</c:v>
                </c:pt>
                <c:pt idx="2900">
                  <c:v>168.86485658187709</c:v>
                </c:pt>
                <c:pt idx="2901">
                  <c:v>168.86485658187709</c:v>
                </c:pt>
                <c:pt idx="2902">
                  <c:v>168.86485658187709</c:v>
                </c:pt>
                <c:pt idx="2903">
                  <c:v>168.86485658187709</c:v>
                </c:pt>
                <c:pt idx="2904">
                  <c:v>168.86485658187709</c:v>
                </c:pt>
                <c:pt idx="2905">
                  <c:v>168.86485658187709</c:v>
                </c:pt>
                <c:pt idx="2906">
                  <c:v>168.86485658187709</c:v>
                </c:pt>
                <c:pt idx="2907">
                  <c:v>168.86485658187709</c:v>
                </c:pt>
                <c:pt idx="2908">
                  <c:v>168.86485658187709</c:v>
                </c:pt>
                <c:pt idx="2909">
                  <c:v>168.86485658187709</c:v>
                </c:pt>
                <c:pt idx="2910">
                  <c:v>168.86485658187709</c:v>
                </c:pt>
                <c:pt idx="2911">
                  <c:v>168.86485658187709</c:v>
                </c:pt>
                <c:pt idx="2912">
                  <c:v>168.86485658187709</c:v>
                </c:pt>
                <c:pt idx="2913">
                  <c:v>168.86485658187709</c:v>
                </c:pt>
                <c:pt idx="2914">
                  <c:v>168.86485658187709</c:v>
                </c:pt>
                <c:pt idx="2915">
                  <c:v>168.86485658187709</c:v>
                </c:pt>
                <c:pt idx="2916">
                  <c:v>168.86485658187709</c:v>
                </c:pt>
                <c:pt idx="2917">
                  <c:v>168.86485658187709</c:v>
                </c:pt>
                <c:pt idx="2918">
                  <c:v>168.86485658187709</c:v>
                </c:pt>
                <c:pt idx="2919">
                  <c:v>168.86485658187709</c:v>
                </c:pt>
                <c:pt idx="2920">
                  <c:v>168.86485658187709</c:v>
                </c:pt>
                <c:pt idx="2921">
                  <c:v>168.86485658187709</c:v>
                </c:pt>
                <c:pt idx="2922">
                  <c:v>168.86485658187709</c:v>
                </c:pt>
                <c:pt idx="2923">
                  <c:v>169.72452184081888</c:v>
                </c:pt>
                <c:pt idx="2924">
                  <c:v>170.9674942115702</c:v>
                </c:pt>
                <c:pt idx="2925">
                  <c:v>170.10380428953042</c:v>
                </c:pt>
                <c:pt idx="2926">
                  <c:v>170.08834229101203</c:v>
                </c:pt>
                <c:pt idx="2927">
                  <c:v>169.72656462740579</c:v>
                </c:pt>
                <c:pt idx="2928">
                  <c:v>169.72656462740579</c:v>
                </c:pt>
                <c:pt idx="2929">
                  <c:v>169.72656462740579</c:v>
                </c:pt>
                <c:pt idx="2930">
                  <c:v>169.72656462740579</c:v>
                </c:pt>
                <c:pt idx="2931">
                  <c:v>169.72656462740579</c:v>
                </c:pt>
                <c:pt idx="2932">
                  <c:v>169.72656462740579</c:v>
                </c:pt>
                <c:pt idx="2933">
                  <c:v>169.72656462740579</c:v>
                </c:pt>
                <c:pt idx="2934">
                  <c:v>169.72656462740579</c:v>
                </c:pt>
                <c:pt idx="2935">
                  <c:v>169.72656462740579</c:v>
                </c:pt>
                <c:pt idx="2936">
                  <c:v>169.72656462740579</c:v>
                </c:pt>
                <c:pt idx="2937">
                  <c:v>169.72656462740579</c:v>
                </c:pt>
                <c:pt idx="2938">
                  <c:v>169.72656462740579</c:v>
                </c:pt>
                <c:pt idx="2939">
                  <c:v>169.72656462740579</c:v>
                </c:pt>
                <c:pt idx="2940">
                  <c:v>169.72656462740579</c:v>
                </c:pt>
                <c:pt idx="2941">
                  <c:v>169.72656462740579</c:v>
                </c:pt>
                <c:pt idx="2942">
                  <c:v>169.72656462740579</c:v>
                </c:pt>
                <c:pt idx="2943">
                  <c:v>169.72656462740579</c:v>
                </c:pt>
                <c:pt idx="2944">
                  <c:v>169.72656462740579</c:v>
                </c:pt>
                <c:pt idx="2945">
                  <c:v>169.72656462740579</c:v>
                </c:pt>
                <c:pt idx="2946">
                  <c:v>169.72656462740579</c:v>
                </c:pt>
                <c:pt idx="2947">
                  <c:v>169.72656462740579</c:v>
                </c:pt>
                <c:pt idx="2948">
                  <c:v>169.72656462740579</c:v>
                </c:pt>
                <c:pt idx="2949">
                  <c:v>169.72656462740579</c:v>
                </c:pt>
                <c:pt idx="2950">
                  <c:v>169.72656462740579</c:v>
                </c:pt>
                <c:pt idx="2951">
                  <c:v>169.72656462740579</c:v>
                </c:pt>
                <c:pt idx="2952">
                  <c:v>169.72656462740579</c:v>
                </c:pt>
                <c:pt idx="2953">
                  <c:v>169.72656462740579</c:v>
                </c:pt>
                <c:pt idx="2954">
                  <c:v>169.72656462740579</c:v>
                </c:pt>
                <c:pt idx="2955">
                  <c:v>169.72656462740579</c:v>
                </c:pt>
                <c:pt idx="2956">
                  <c:v>169.72656462740579</c:v>
                </c:pt>
                <c:pt idx="2957">
                  <c:v>169.72656462740579</c:v>
                </c:pt>
                <c:pt idx="2958">
                  <c:v>169.72656462740579</c:v>
                </c:pt>
                <c:pt idx="2959">
                  <c:v>169.72656462740579</c:v>
                </c:pt>
                <c:pt idx="2960">
                  <c:v>169.72656462740579</c:v>
                </c:pt>
                <c:pt idx="2961">
                  <c:v>169.72656462740579</c:v>
                </c:pt>
                <c:pt idx="2962">
                  <c:v>169.72656462740579</c:v>
                </c:pt>
                <c:pt idx="2963">
                  <c:v>169.72656462740579</c:v>
                </c:pt>
                <c:pt idx="2964">
                  <c:v>169.72656462740579</c:v>
                </c:pt>
                <c:pt idx="2965">
                  <c:v>170.01697257219556</c:v>
                </c:pt>
                <c:pt idx="2966">
                  <c:v>170.77716195083349</c:v>
                </c:pt>
                <c:pt idx="2967">
                  <c:v>169.8754056228301</c:v>
                </c:pt>
                <c:pt idx="2968">
                  <c:v>169.8580389787775</c:v>
                </c:pt>
                <c:pt idx="2969">
                  <c:v>169.57867507560334</c:v>
                </c:pt>
                <c:pt idx="2970">
                  <c:v>169.57867507560334</c:v>
                </c:pt>
                <c:pt idx="2971">
                  <c:v>169.57867507560334</c:v>
                </c:pt>
                <c:pt idx="2972">
                  <c:v>169.57867507560334</c:v>
                </c:pt>
                <c:pt idx="2973">
                  <c:v>169.57867507560334</c:v>
                </c:pt>
                <c:pt idx="2974">
                  <c:v>169.57867507560334</c:v>
                </c:pt>
                <c:pt idx="2975">
                  <c:v>169.57867507560334</c:v>
                </c:pt>
                <c:pt idx="2976">
                  <c:v>169.57867507560334</c:v>
                </c:pt>
                <c:pt idx="2977">
                  <c:v>169.57867507560334</c:v>
                </c:pt>
                <c:pt idx="2978">
                  <c:v>169.57867507560334</c:v>
                </c:pt>
                <c:pt idx="2979">
                  <c:v>169.57867507560334</c:v>
                </c:pt>
                <c:pt idx="2980">
                  <c:v>169.31979705683398</c:v>
                </c:pt>
                <c:pt idx="2981">
                  <c:v>168.27136326477464</c:v>
                </c:pt>
                <c:pt idx="2982">
                  <c:v>167.37661786243422</c:v>
                </c:pt>
                <c:pt idx="2983">
                  <c:v>167.75132403294762</c:v>
                </c:pt>
                <c:pt idx="2984">
                  <c:v>166.70363517700903</c:v>
                </c:pt>
                <c:pt idx="2985">
                  <c:v>166.36899052277093</c:v>
                </c:pt>
                <c:pt idx="2986">
                  <c:v>167.17300975304704</c:v>
                </c:pt>
                <c:pt idx="2987">
                  <c:v>166.47046348112769</c:v>
                </c:pt>
                <c:pt idx="2988">
                  <c:v>166.60733181637247</c:v>
                </c:pt>
                <c:pt idx="2989">
                  <c:v>167.05532752045241</c:v>
                </c:pt>
                <c:pt idx="2990">
                  <c:v>167.05532752045241</c:v>
                </c:pt>
                <c:pt idx="2991">
                  <c:v>167.05532752045241</c:v>
                </c:pt>
                <c:pt idx="2992">
                  <c:v>167.05532752045241</c:v>
                </c:pt>
                <c:pt idx="2993">
                  <c:v>167.05532752045241</c:v>
                </c:pt>
                <c:pt idx="2994">
                  <c:v>167.05532752045241</c:v>
                </c:pt>
                <c:pt idx="2995">
                  <c:v>167.05532752045241</c:v>
                </c:pt>
                <c:pt idx="2996">
                  <c:v>167.05532752045241</c:v>
                </c:pt>
                <c:pt idx="2997">
                  <c:v>167.05532752045241</c:v>
                </c:pt>
                <c:pt idx="2998">
                  <c:v>167.05532752045241</c:v>
                </c:pt>
                <c:pt idx="2999">
                  <c:v>167.05532752045241</c:v>
                </c:pt>
                <c:pt idx="3000">
                  <c:v>167.05532752045241</c:v>
                </c:pt>
                <c:pt idx="3001">
                  <c:v>167.05532752045241</c:v>
                </c:pt>
                <c:pt idx="3002">
                  <c:v>167.05532752045241</c:v>
                </c:pt>
                <c:pt idx="3003">
                  <c:v>167.0976282115985</c:v>
                </c:pt>
                <c:pt idx="3004">
                  <c:v>167.7117529150909</c:v>
                </c:pt>
                <c:pt idx="3005">
                  <c:v>167.84662194411769</c:v>
                </c:pt>
                <c:pt idx="3006">
                  <c:v>168.46086096776924</c:v>
                </c:pt>
                <c:pt idx="3007">
                  <c:v>168.01944547385091</c:v>
                </c:pt>
                <c:pt idx="3008">
                  <c:v>168.01944547385091</c:v>
                </c:pt>
                <c:pt idx="3009">
                  <c:v>168.01944547385091</c:v>
                </c:pt>
                <c:pt idx="3010">
                  <c:v>168.01944547385091</c:v>
                </c:pt>
                <c:pt idx="3011">
                  <c:v>168.01944547385091</c:v>
                </c:pt>
                <c:pt idx="3012">
                  <c:v>168.01944547385091</c:v>
                </c:pt>
                <c:pt idx="3013">
                  <c:v>166.89245717690284</c:v>
                </c:pt>
                <c:pt idx="3014">
                  <c:v>167.17599074179782</c:v>
                </c:pt>
                <c:pt idx="3015">
                  <c:v>167.59217252099066</c:v>
                </c:pt>
                <c:pt idx="3016">
                  <c:v>167.72617126937561</c:v>
                </c:pt>
                <c:pt idx="3017">
                  <c:v>167.69340397741419</c:v>
                </c:pt>
                <c:pt idx="3018">
                  <c:v>167.69340397741419</c:v>
                </c:pt>
                <c:pt idx="3019">
                  <c:v>167.69340397741419</c:v>
                </c:pt>
                <c:pt idx="3020">
                  <c:v>167.69340397741419</c:v>
                </c:pt>
                <c:pt idx="3021">
                  <c:v>167.69340397741419</c:v>
                </c:pt>
                <c:pt idx="3022">
                  <c:v>167.69340397741419</c:v>
                </c:pt>
                <c:pt idx="3023">
                  <c:v>167.69340397741419</c:v>
                </c:pt>
                <c:pt idx="3024">
                  <c:v>167.69340397741419</c:v>
                </c:pt>
                <c:pt idx="3025">
                  <c:v>167.69340397741419</c:v>
                </c:pt>
                <c:pt idx="3026">
                  <c:v>167.69340397741419</c:v>
                </c:pt>
                <c:pt idx="3027">
                  <c:v>167.95142333537052</c:v>
                </c:pt>
                <c:pt idx="3028">
                  <c:v>168.337201431111</c:v>
                </c:pt>
                <c:pt idx="3029">
                  <c:v>168.14105133413071</c:v>
                </c:pt>
                <c:pt idx="3030">
                  <c:v>168.17315193465041</c:v>
                </c:pt>
                <c:pt idx="3031">
                  <c:v>167.59391084792333</c:v>
                </c:pt>
                <c:pt idx="3032">
                  <c:v>167.59391084792333</c:v>
                </c:pt>
                <c:pt idx="3033">
                  <c:v>166.32321312850266</c:v>
                </c:pt>
                <c:pt idx="3034">
                  <c:v>166.4842222761699</c:v>
                </c:pt>
                <c:pt idx="3035">
                  <c:v>166.59316111243334</c:v>
                </c:pt>
                <c:pt idx="3036">
                  <c:v>166.85289102405272</c:v>
                </c:pt>
                <c:pt idx="3037">
                  <c:v>166.69288949956484</c:v>
                </c:pt>
                <c:pt idx="3038">
                  <c:v>166.69288949956484</c:v>
                </c:pt>
                <c:pt idx="3039">
                  <c:v>166.69288949956484</c:v>
                </c:pt>
                <c:pt idx="3040">
                  <c:v>166.69288949956484</c:v>
                </c:pt>
                <c:pt idx="3041">
                  <c:v>166.69288949956484</c:v>
                </c:pt>
                <c:pt idx="3042">
                  <c:v>166.69288949956484</c:v>
                </c:pt>
                <c:pt idx="3043">
                  <c:v>166.69288949956484</c:v>
                </c:pt>
                <c:pt idx="3044">
                  <c:v>166.69288949956484</c:v>
                </c:pt>
                <c:pt idx="3045">
                  <c:v>166.69288949956484</c:v>
                </c:pt>
                <c:pt idx="3046">
                  <c:v>165.37953697791079</c:v>
                </c:pt>
                <c:pt idx="3047">
                  <c:v>163.93466445549097</c:v>
                </c:pt>
                <c:pt idx="3048">
                  <c:v>163.51708381188348</c:v>
                </c:pt>
                <c:pt idx="3049">
                  <c:v>164.1888039968826</c:v>
                </c:pt>
                <c:pt idx="3050">
                  <c:v>163.7208838509911</c:v>
                </c:pt>
                <c:pt idx="3051">
                  <c:v>164.20689445092717</c:v>
                </c:pt>
                <c:pt idx="3052">
                  <c:v>164.33484295150288</c:v>
                </c:pt>
                <c:pt idx="3053">
                  <c:v>164.18070977074595</c:v>
                </c:pt>
                <c:pt idx="3054">
                  <c:v>163.63410131914497</c:v>
                </c:pt>
                <c:pt idx="3055">
                  <c:v>163.84229357232149</c:v>
                </c:pt>
                <c:pt idx="3056">
                  <c:v>163.84229357232149</c:v>
                </c:pt>
                <c:pt idx="3057">
                  <c:v>163.84229357232149</c:v>
                </c:pt>
                <c:pt idx="3058">
                  <c:v>163.84229357232149</c:v>
                </c:pt>
                <c:pt idx="3059">
                  <c:v>163.84229357232149</c:v>
                </c:pt>
                <c:pt idx="3060">
                  <c:v>163.84229357232149</c:v>
                </c:pt>
                <c:pt idx="3061">
                  <c:v>163.84229357232149</c:v>
                </c:pt>
                <c:pt idx="3062">
                  <c:v>163.84229357232149</c:v>
                </c:pt>
                <c:pt idx="3063">
                  <c:v>163.84229357232149</c:v>
                </c:pt>
                <c:pt idx="3064">
                  <c:v>163.84229357232149</c:v>
                </c:pt>
                <c:pt idx="3065">
                  <c:v>163.84229357232149</c:v>
                </c:pt>
                <c:pt idx="3066">
                  <c:v>163.84229357232149</c:v>
                </c:pt>
                <c:pt idx="3067">
                  <c:v>163.84229357232149</c:v>
                </c:pt>
                <c:pt idx="3068">
                  <c:v>163.84229357232149</c:v>
                </c:pt>
                <c:pt idx="3069">
                  <c:v>163.84229357232149</c:v>
                </c:pt>
                <c:pt idx="3070">
                  <c:v>163.84229357232149</c:v>
                </c:pt>
                <c:pt idx="3071">
                  <c:v>163.84229357232149</c:v>
                </c:pt>
                <c:pt idx="3072">
                  <c:v>163.84229357232149</c:v>
                </c:pt>
                <c:pt idx="3073">
                  <c:v>163.84229357232149</c:v>
                </c:pt>
                <c:pt idx="3074">
                  <c:v>163.84229357232149</c:v>
                </c:pt>
                <c:pt idx="3075">
                  <c:v>163.84229357232149</c:v>
                </c:pt>
                <c:pt idx="3076">
                  <c:v>163.84229357232149</c:v>
                </c:pt>
                <c:pt idx="3077">
                  <c:v>163.84229357232149</c:v>
                </c:pt>
                <c:pt idx="3078">
                  <c:v>163.84229357232149</c:v>
                </c:pt>
                <c:pt idx="3079">
                  <c:v>163.84229357232149</c:v>
                </c:pt>
                <c:pt idx="3080">
                  <c:v>163.84229357232149</c:v>
                </c:pt>
                <c:pt idx="3081">
                  <c:v>163.84229357232149</c:v>
                </c:pt>
                <c:pt idx="3082">
                  <c:v>163.84229357232149</c:v>
                </c:pt>
                <c:pt idx="3083">
                  <c:v>163.84229357232149</c:v>
                </c:pt>
                <c:pt idx="3084">
                  <c:v>163.84229357232149</c:v>
                </c:pt>
                <c:pt idx="3085">
                  <c:v>163.84229357232149</c:v>
                </c:pt>
                <c:pt idx="3086">
                  <c:v>163.84229357232149</c:v>
                </c:pt>
                <c:pt idx="3087">
                  <c:v>163.84229357232149</c:v>
                </c:pt>
                <c:pt idx="3088">
                  <c:v>164.91700797062819</c:v>
                </c:pt>
                <c:pt idx="3089">
                  <c:v>164.63987260687315</c:v>
                </c:pt>
                <c:pt idx="3090">
                  <c:v>164.67154944339978</c:v>
                </c:pt>
                <c:pt idx="3091">
                  <c:v>164.92985124671284</c:v>
                </c:pt>
                <c:pt idx="3092">
                  <c:v>165.70587767348357</c:v>
                </c:pt>
                <c:pt idx="3093">
                  <c:v>165.10726595736028</c:v>
                </c:pt>
                <c:pt idx="3094">
                  <c:v>166.92496032113797</c:v>
                </c:pt>
                <c:pt idx="3095">
                  <c:v>166.24182241805966</c:v>
                </c:pt>
                <c:pt idx="3096">
                  <c:v>166.47531943766072</c:v>
                </c:pt>
                <c:pt idx="3097">
                  <c:v>166.04042719900147</c:v>
                </c:pt>
                <c:pt idx="3098">
                  <c:v>166.04042719900147</c:v>
                </c:pt>
                <c:pt idx="3099">
                  <c:v>166.64668083095569</c:v>
                </c:pt>
                <c:pt idx="3100">
                  <c:v>166.19830385013773</c:v>
                </c:pt>
                <c:pt idx="3101">
                  <c:v>165.84179802215129</c:v>
                </c:pt>
                <c:pt idx="3102">
                  <c:v>166.14556170427178</c:v>
                </c:pt>
                <c:pt idx="3103">
                  <c:v>165.55810796903415</c:v>
                </c:pt>
                <c:pt idx="3104">
                  <c:v>165.55810796903415</c:v>
                </c:pt>
                <c:pt idx="3105">
                  <c:v>165.55810796903415</c:v>
                </c:pt>
                <c:pt idx="3106">
                  <c:v>165.55810796903415</c:v>
                </c:pt>
                <c:pt idx="3107">
                  <c:v>165.55810796903415</c:v>
                </c:pt>
                <c:pt idx="3108">
                  <c:v>165.55810796903415</c:v>
                </c:pt>
                <c:pt idx="3109">
                  <c:v>165.55810796903415</c:v>
                </c:pt>
                <c:pt idx="3110">
                  <c:v>165.55810796903415</c:v>
                </c:pt>
                <c:pt idx="3111">
                  <c:v>165.73312566518766</c:v>
                </c:pt>
                <c:pt idx="3112">
                  <c:v>165.67739080407722</c:v>
                </c:pt>
                <c:pt idx="3113">
                  <c:v>165.62346285863438</c:v>
                </c:pt>
                <c:pt idx="3114">
                  <c:v>164.78110867146623</c:v>
                </c:pt>
                <c:pt idx="3115">
                  <c:v>163.88216998764469</c:v>
                </c:pt>
                <c:pt idx="3116">
                  <c:v>163.88216998764469</c:v>
                </c:pt>
                <c:pt idx="3117">
                  <c:v>163.88216998764469</c:v>
                </c:pt>
                <c:pt idx="3118">
                  <c:v>163.62352047730252</c:v>
                </c:pt>
                <c:pt idx="3119">
                  <c:v>163.02572961583348</c:v>
                </c:pt>
                <c:pt idx="3120">
                  <c:v>163.1876046020335</c:v>
                </c:pt>
                <c:pt idx="3121">
                  <c:v>163.38157388639721</c:v>
                </c:pt>
                <c:pt idx="3122">
                  <c:v>163.09493354238768</c:v>
                </c:pt>
                <c:pt idx="3123">
                  <c:v>163.09493354238768</c:v>
                </c:pt>
                <c:pt idx="3124">
                  <c:v>163.09493354238768</c:v>
                </c:pt>
                <c:pt idx="3125">
                  <c:v>163.09493354238768</c:v>
                </c:pt>
                <c:pt idx="3126">
                  <c:v>163.09493354238768</c:v>
                </c:pt>
                <c:pt idx="3127">
                  <c:v>163.09493354238768</c:v>
                </c:pt>
                <c:pt idx="3128">
                  <c:v>163.09493354238768</c:v>
                </c:pt>
                <c:pt idx="3129">
                  <c:v>162.55960297612128</c:v>
                </c:pt>
                <c:pt idx="3130">
                  <c:v>162.42804597638221</c:v>
                </c:pt>
                <c:pt idx="3131">
                  <c:v>161.93422166375547</c:v>
                </c:pt>
                <c:pt idx="3132">
                  <c:v>161.94232077409688</c:v>
                </c:pt>
                <c:pt idx="3133">
                  <c:v>162.27548498303796</c:v>
                </c:pt>
                <c:pt idx="3134">
                  <c:v>162.27548498303796</c:v>
                </c:pt>
                <c:pt idx="3135">
                  <c:v>162.27548498303796</c:v>
                </c:pt>
                <c:pt idx="3136">
                  <c:v>162.27548498303796</c:v>
                </c:pt>
                <c:pt idx="3137">
                  <c:v>162.27548498303796</c:v>
                </c:pt>
                <c:pt idx="3138">
                  <c:v>162.27548498303796</c:v>
                </c:pt>
                <c:pt idx="3139">
                  <c:v>162.27548498303796</c:v>
                </c:pt>
                <c:pt idx="3140">
                  <c:v>162.27548498303796</c:v>
                </c:pt>
                <c:pt idx="3141">
                  <c:v>162.27548498303796</c:v>
                </c:pt>
                <c:pt idx="3142">
                  <c:v>162.27548498303796</c:v>
                </c:pt>
                <c:pt idx="3143">
                  <c:v>162.27548498303796</c:v>
                </c:pt>
                <c:pt idx="3144">
                  <c:v>162.27548498303796</c:v>
                </c:pt>
                <c:pt idx="3145">
                  <c:v>162.27548498303796</c:v>
                </c:pt>
                <c:pt idx="3146">
                  <c:v>162.27548498303796</c:v>
                </c:pt>
                <c:pt idx="3147">
                  <c:v>162.27548498303796</c:v>
                </c:pt>
                <c:pt idx="3148">
                  <c:v>162.27548498303796</c:v>
                </c:pt>
                <c:pt idx="3149">
                  <c:v>162.27548498303796</c:v>
                </c:pt>
                <c:pt idx="3150">
                  <c:v>162.27548498303796</c:v>
                </c:pt>
                <c:pt idx="3151">
                  <c:v>162.27548498303796</c:v>
                </c:pt>
                <c:pt idx="3152">
                  <c:v>162.27548498303796</c:v>
                </c:pt>
                <c:pt idx="3153">
                  <c:v>162.27548498303796</c:v>
                </c:pt>
                <c:pt idx="3154">
                  <c:v>162.27548498303796</c:v>
                </c:pt>
                <c:pt idx="3155">
                  <c:v>162.76155384178941</c:v>
                </c:pt>
                <c:pt idx="3156">
                  <c:v>162.83054918679284</c:v>
                </c:pt>
                <c:pt idx="3157">
                  <c:v>163.15869401213399</c:v>
                </c:pt>
                <c:pt idx="3158">
                  <c:v>163.85126040232035</c:v>
                </c:pt>
                <c:pt idx="3159">
                  <c:v>163.59535924101584</c:v>
                </c:pt>
                <c:pt idx="3160">
                  <c:v>163.81223567075011</c:v>
                </c:pt>
                <c:pt idx="3161">
                  <c:v>163.84029343310496</c:v>
                </c:pt>
                <c:pt idx="3162">
                  <c:v>163.74355267156037</c:v>
                </c:pt>
                <c:pt idx="3163">
                  <c:v>163.83201192379764</c:v>
                </c:pt>
                <c:pt idx="3164">
                  <c:v>164.45538133915457</c:v>
                </c:pt>
                <c:pt idx="3165">
                  <c:v>164.45538133915457</c:v>
                </c:pt>
                <c:pt idx="3166">
                  <c:v>164.45538133915457</c:v>
                </c:pt>
                <c:pt idx="3167">
                  <c:v>164.45538133915457</c:v>
                </c:pt>
                <c:pt idx="3168">
                  <c:v>164.45538133915457</c:v>
                </c:pt>
                <c:pt idx="3169">
                  <c:v>164.45538133915457</c:v>
                </c:pt>
                <c:pt idx="3170">
                  <c:v>164.45538133915457</c:v>
                </c:pt>
                <c:pt idx="3171">
                  <c:v>164.45538133915457</c:v>
                </c:pt>
                <c:pt idx="3172">
                  <c:v>164.45538133915457</c:v>
                </c:pt>
                <c:pt idx="3173">
                  <c:v>164.45538133915457</c:v>
                </c:pt>
                <c:pt idx="3174">
                  <c:v>163.9226228871986</c:v>
                </c:pt>
                <c:pt idx="3175">
                  <c:v>164.10377956926843</c:v>
                </c:pt>
                <c:pt idx="3176">
                  <c:v>164.51127058482342</c:v>
                </c:pt>
                <c:pt idx="3177">
                  <c:v>165.0224058808264</c:v>
                </c:pt>
                <c:pt idx="3178">
                  <c:v>165.56191784211134</c:v>
                </c:pt>
                <c:pt idx="3179">
                  <c:v>165.47257746048248</c:v>
                </c:pt>
                <c:pt idx="3180">
                  <c:v>165.64235782121682</c:v>
                </c:pt>
                <c:pt idx="3181">
                  <c:v>166.27323182210273</c:v>
                </c:pt>
                <c:pt idx="3182">
                  <c:v>166.36993017975354</c:v>
                </c:pt>
                <c:pt idx="3183">
                  <c:v>166.20136097310774</c:v>
                </c:pt>
                <c:pt idx="3184">
                  <c:v>166.20136097310774</c:v>
                </c:pt>
                <c:pt idx="3185">
                  <c:v>166.20136097310774</c:v>
                </c:pt>
                <c:pt idx="3186">
                  <c:v>166.20136097310774</c:v>
                </c:pt>
                <c:pt idx="3187">
                  <c:v>166.3032340342381</c:v>
                </c:pt>
                <c:pt idx="3188">
                  <c:v>166.27990776278844</c:v>
                </c:pt>
                <c:pt idx="3189">
                  <c:v>166.27203061490215</c:v>
                </c:pt>
                <c:pt idx="3190">
                  <c:v>166.23739585737769</c:v>
                </c:pt>
                <c:pt idx="3191">
                  <c:v>166.22687152207916</c:v>
                </c:pt>
                <c:pt idx="3192">
                  <c:v>166.22687152207916</c:v>
                </c:pt>
                <c:pt idx="3193">
                  <c:v>166.22687152207916</c:v>
                </c:pt>
                <c:pt idx="3194">
                  <c:v>166.22687152207916</c:v>
                </c:pt>
                <c:pt idx="3195">
                  <c:v>166.50870610541423</c:v>
                </c:pt>
                <c:pt idx="3196">
                  <c:v>166.58576450457201</c:v>
                </c:pt>
                <c:pt idx="3197">
                  <c:v>167.08556515395341</c:v>
                </c:pt>
                <c:pt idx="3198">
                  <c:v>167.16718894245724</c:v>
                </c:pt>
                <c:pt idx="3199">
                  <c:v>167.59347318628437</c:v>
                </c:pt>
                <c:pt idx="3200">
                  <c:v>167.59347318628437</c:v>
                </c:pt>
                <c:pt idx="3201">
                  <c:v>167.59347318628437</c:v>
                </c:pt>
                <c:pt idx="3202">
                  <c:v>167.59347318628437</c:v>
                </c:pt>
                <c:pt idx="3203">
                  <c:v>167.59347318628437</c:v>
                </c:pt>
                <c:pt idx="3204">
                  <c:v>167.64083823606336</c:v>
                </c:pt>
                <c:pt idx="3205">
                  <c:v>167.70477606264464</c:v>
                </c:pt>
                <c:pt idx="3206">
                  <c:v>168.24078846444758</c:v>
                </c:pt>
                <c:pt idx="3207">
                  <c:v>168.97208471132805</c:v>
                </c:pt>
                <c:pt idx="3208">
                  <c:v>169.55051648473474</c:v>
                </c:pt>
                <c:pt idx="3209">
                  <c:v>168.16640054165248</c:v>
                </c:pt>
                <c:pt idx="3210">
                  <c:v>167.97779049466487</c:v>
                </c:pt>
                <c:pt idx="3211">
                  <c:v>167.49434697670145</c:v>
                </c:pt>
                <c:pt idx="3212">
                  <c:v>167.58644098285532</c:v>
                </c:pt>
                <c:pt idx="3213">
                  <c:v>167.76452367746072</c:v>
                </c:pt>
                <c:pt idx="3214">
                  <c:v>166.66725129294704</c:v>
                </c:pt>
                <c:pt idx="3215">
                  <c:v>166.92546867904036</c:v>
                </c:pt>
                <c:pt idx="3216">
                  <c:v>166.35691003207975</c:v>
                </c:pt>
                <c:pt idx="3217">
                  <c:v>166.91804662046792</c:v>
                </c:pt>
                <c:pt idx="3218">
                  <c:v>166.2727615686546</c:v>
                </c:pt>
                <c:pt idx="3219">
                  <c:v>165.79748193324883</c:v>
                </c:pt>
                <c:pt idx="3220">
                  <c:v>165.55734650845525</c:v>
                </c:pt>
                <c:pt idx="3221">
                  <c:v>165.72254854506525</c:v>
                </c:pt>
                <c:pt idx="3222">
                  <c:v>165.42662963102018</c:v>
                </c:pt>
                <c:pt idx="3223">
                  <c:v>165.59607359573181</c:v>
                </c:pt>
                <c:pt idx="3224">
                  <c:v>165.59607359573181</c:v>
                </c:pt>
                <c:pt idx="3225">
                  <c:v>165.59607359573181</c:v>
                </c:pt>
                <c:pt idx="3226">
                  <c:v>165.59607359573181</c:v>
                </c:pt>
                <c:pt idx="3227">
                  <c:v>165.59607359573181</c:v>
                </c:pt>
                <c:pt idx="3228">
                  <c:v>164.54181036152644</c:v>
                </c:pt>
                <c:pt idx="3229">
                  <c:v>164.50057547267875</c:v>
                </c:pt>
                <c:pt idx="3230">
                  <c:v>164.43062456219263</c:v>
                </c:pt>
                <c:pt idx="3231">
                  <c:v>165.90894812334992</c:v>
                </c:pt>
                <c:pt idx="3232">
                  <c:v>165.38486436947352</c:v>
                </c:pt>
                <c:pt idx="3233">
                  <c:v>165.38486436947352</c:v>
                </c:pt>
                <c:pt idx="3234">
                  <c:v>164.26317983777309</c:v>
                </c:pt>
                <c:pt idx="3235">
                  <c:v>162.13989720909834</c:v>
                </c:pt>
                <c:pt idx="3236">
                  <c:v>162.34902209804963</c:v>
                </c:pt>
                <c:pt idx="3237">
                  <c:v>162.38306492116888</c:v>
                </c:pt>
                <c:pt idx="3238">
                  <c:v>163.6545816906015</c:v>
                </c:pt>
                <c:pt idx="3239">
                  <c:v>163.6545816906015</c:v>
                </c:pt>
                <c:pt idx="3240">
                  <c:v>163.6545816906015</c:v>
                </c:pt>
                <c:pt idx="3241">
                  <c:v>163.6545816906015</c:v>
                </c:pt>
                <c:pt idx="3242">
                  <c:v>163.6545816906015</c:v>
                </c:pt>
                <c:pt idx="3243">
                  <c:v>163.6545816906015</c:v>
                </c:pt>
                <c:pt idx="3244">
                  <c:v>163.6545816906015</c:v>
                </c:pt>
                <c:pt idx="3245">
                  <c:v>163.6545816906015</c:v>
                </c:pt>
                <c:pt idx="3246">
                  <c:v>163.6545816906015</c:v>
                </c:pt>
                <c:pt idx="3247">
                  <c:v>163.6545816906015</c:v>
                </c:pt>
                <c:pt idx="3248">
                  <c:v>163.6545816906015</c:v>
                </c:pt>
                <c:pt idx="3249">
                  <c:v>163.6545816906015</c:v>
                </c:pt>
                <c:pt idx="3250">
                  <c:v>163.6545816906015</c:v>
                </c:pt>
                <c:pt idx="3251">
                  <c:v>163.6545816906015</c:v>
                </c:pt>
                <c:pt idx="3252">
                  <c:v>163.6545816906015</c:v>
                </c:pt>
                <c:pt idx="3253">
                  <c:v>163.6545816906015</c:v>
                </c:pt>
                <c:pt idx="3254">
                  <c:v>163.6545816906015</c:v>
                </c:pt>
                <c:pt idx="3255">
                  <c:v>163.6545816906015</c:v>
                </c:pt>
                <c:pt idx="3256">
                  <c:v>163.6545816906015</c:v>
                </c:pt>
                <c:pt idx="3257">
                  <c:v>163.15662162165688</c:v>
                </c:pt>
                <c:pt idx="3258">
                  <c:v>166.95082807878546</c:v>
                </c:pt>
                <c:pt idx="3259">
                  <c:v>165.91302305924302</c:v>
                </c:pt>
                <c:pt idx="3260">
                  <c:v>165.57442253245898</c:v>
                </c:pt>
                <c:pt idx="3261">
                  <c:v>166.09418556789703</c:v>
                </c:pt>
                <c:pt idx="3262">
                  <c:v>165.81885947022195</c:v>
                </c:pt>
                <c:pt idx="3263">
                  <c:v>165.85102321251708</c:v>
                </c:pt>
                <c:pt idx="3264">
                  <c:v>165.88157028854886</c:v>
                </c:pt>
                <c:pt idx="3265">
                  <c:v>165.34918103095367</c:v>
                </c:pt>
                <c:pt idx="3266">
                  <c:v>165.63133398973471</c:v>
                </c:pt>
                <c:pt idx="3267">
                  <c:v>165.63133398973471</c:v>
                </c:pt>
                <c:pt idx="3268">
                  <c:v>165.63133398973471</c:v>
                </c:pt>
                <c:pt idx="3269">
                  <c:v>165.63133398973471</c:v>
                </c:pt>
                <c:pt idx="3270">
                  <c:v>165.63133398973471</c:v>
                </c:pt>
                <c:pt idx="3271">
                  <c:v>165.63133398973471</c:v>
                </c:pt>
                <c:pt idx="3272">
                  <c:v>165.63133398973471</c:v>
                </c:pt>
                <c:pt idx="3273">
                  <c:v>165.63133398973471</c:v>
                </c:pt>
                <c:pt idx="3274">
                  <c:v>165.63133398973471</c:v>
                </c:pt>
                <c:pt idx="3275">
                  <c:v>163.93703321270868</c:v>
                </c:pt>
                <c:pt idx="3276">
                  <c:v>167.54597116244778</c:v>
                </c:pt>
                <c:pt idx="3277">
                  <c:v>168.25852922004972</c:v>
                </c:pt>
                <c:pt idx="3278">
                  <c:v>168.82563207052149</c:v>
                </c:pt>
                <c:pt idx="3279">
                  <c:v>169.69858603034911</c:v>
                </c:pt>
                <c:pt idx="3280">
                  <c:v>170.85973184424964</c:v>
                </c:pt>
                <c:pt idx="3281">
                  <c:v>170.64710554374656</c:v>
                </c:pt>
                <c:pt idx="3282">
                  <c:v>170.571486310517</c:v>
                </c:pt>
                <c:pt idx="3283">
                  <c:v>170.65177128280126</c:v>
                </c:pt>
                <c:pt idx="3284">
                  <c:v>171.0199752256465</c:v>
                </c:pt>
                <c:pt idx="3285">
                  <c:v>171.0199752256465</c:v>
                </c:pt>
                <c:pt idx="3286">
                  <c:v>171.0199752256465</c:v>
                </c:pt>
                <c:pt idx="3287">
                  <c:v>171.0199752256465</c:v>
                </c:pt>
                <c:pt idx="3288">
                  <c:v>171.0199752256465</c:v>
                </c:pt>
                <c:pt idx="3289">
                  <c:v>171.0199752256465</c:v>
                </c:pt>
                <c:pt idx="3290">
                  <c:v>171.0199752256465</c:v>
                </c:pt>
                <c:pt idx="3291">
                  <c:v>171.0199752256465</c:v>
                </c:pt>
                <c:pt idx="3292">
                  <c:v>171.0199752256465</c:v>
                </c:pt>
                <c:pt idx="3293">
                  <c:v>171.0199752256465</c:v>
                </c:pt>
                <c:pt idx="3294">
                  <c:v>171.0199752256465</c:v>
                </c:pt>
                <c:pt idx="3295">
                  <c:v>171.0199752256465</c:v>
                </c:pt>
                <c:pt idx="3296">
                  <c:v>171.0199752256465</c:v>
                </c:pt>
                <c:pt idx="3297">
                  <c:v>171.0199752256465</c:v>
                </c:pt>
                <c:pt idx="3298">
                  <c:v>171.0199752256465</c:v>
                </c:pt>
                <c:pt idx="3299">
                  <c:v>171.0199752256465</c:v>
                </c:pt>
                <c:pt idx="3300">
                  <c:v>171.0199752256465</c:v>
                </c:pt>
                <c:pt idx="3301">
                  <c:v>171.0199752256465</c:v>
                </c:pt>
                <c:pt idx="3302">
                  <c:v>171.0199752256465</c:v>
                </c:pt>
                <c:pt idx="3303">
                  <c:v>171.0199752256465</c:v>
                </c:pt>
                <c:pt idx="3304">
                  <c:v>171.0199752256465</c:v>
                </c:pt>
                <c:pt idx="3305">
                  <c:v>171.0199752256465</c:v>
                </c:pt>
                <c:pt idx="3306">
                  <c:v>171.0199752256465</c:v>
                </c:pt>
                <c:pt idx="3307">
                  <c:v>171.61669259588589</c:v>
                </c:pt>
                <c:pt idx="3308">
                  <c:v>172.30328851166144</c:v>
                </c:pt>
                <c:pt idx="3309">
                  <c:v>170.92494338351293</c:v>
                </c:pt>
                <c:pt idx="3310">
                  <c:v>170.51418271874218</c:v>
                </c:pt>
                <c:pt idx="3311">
                  <c:v>170.32263238619618</c:v>
                </c:pt>
                <c:pt idx="3312">
                  <c:v>170.32263238619618</c:v>
                </c:pt>
                <c:pt idx="3313">
                  <c:v>170.32263238619618</c:v>
                </c:pt>
                <c:pt idx="3314">
                  <c:v>170.68902826503373</c:v>
                </c:pt>
                <c:pt idx="3315">
                  <c:v>170.89103619510186</c:v>
                </c:pt>
                <c:pt idx="3316">
                  <c:v>170.58441360420409</c:v>
                </c:pt>
                <c:pt idx="3317">
                  <c:v>170.54461179764448</c:v>
                </c:pt>
                <c:pt idx="3318">
                  <c:v>170.89478493493721</c:v>
                </c:pt>
                <c:pt idx="3319">
                  <c:v>170.89478493493721</c:v>
                </c:pt>
                <c:pt idx="3320">
                  <c:v>170.89478493493721</c:v>
                </c:pt>
                <c:pt idx="3321">
                  <c:v>170.89478493493721</c:v>
                </c:pt>
                <c:pt idx="3322">
                  <c:v>170.89478493493721</c:v>
                </c:pt>
                <c:pt idx="3323">
                  <c:v>170.89478493493721</c:v>
                </c:pt>
                <c:pt idx="3324">
                  <c:v>170.89478493493721</c:v>
                </c:pt>
                <c:pt idx="3325">
                  <c:v>170.89478493493721</c:v>
                </c:pt>
                <c:pt idx="3326">
                  <c:v>170.89478493493721</c:v>
                </c:pt>
                <c:pt idx="3327">
                  <c:v>170.89478493493721</c:v>
                </c:pt>
                <c:pt idx="3328">
                  <c:v>170.89478493493721</c:v>
                </c:pt>
                <c:pt idx="3329">
                  <c:v>170.89478493493721</c:v>
                </c:pt>
                <c:pt idx="3330">
                  <c:v>170.89478493493721</c:v>
                </c:pt>
                <c:pt idx="3331">
                  <c:v>170.89478493493721</c:v>
                </c:pt>
                <c:pt idx="3332">
                  <c:v>170.89478493493721</c:v>
                </c:pt>
                <c:pt idx="3333">
                  <c:v>170.89478493493721</c:v>
                </c:pt>
                <c:pt idx="3334">
                  <c:v>170.89478493493721</c:v>
                </c:pt>
                <c:pt idx="3335">
                  <c:v>171.11995425682198</c:v>
                </c:pt>
                <c:pt idx="3336">
                  <c:v>170.68401418482267</c:v>
                </c:pt>
                <c:pt idx="3337">
                  <c:v>169.68740160395481</c:v>
                </c:pt>
                <c:pt idx="3338">
                  <c:v>169.76101376343456</c:v>
                </c:pt>
                <c:pt idx="3339">
                  <c:v>168.15231447840804</c:v>
                </c:pt>
                <c:pt idx="3340">
                  <c:v>169.1055344563913</c:v>
                </c:pt>
                <c:pt idx="3341">
                  <c:v>168.57682666134571</c:v>
                </c:pt>
                <c:pt idx="3342">
                  <c:v>169.02252925655711</c:v>
                </c:pt>
                <c:pt idx="3343">
                  <c:v>169.31180260231517</c:v>
                </c:pt>
                <c:pt idx="3344">
                  <c:v>169.34860292260035</c:v>
                </c:pt>
                <c:pt idx="3345">
                  <c:v>169.34860292260035</c:v>
                </c:pt>
                <c:pt idx="3346">
                  <c:v>169.34860292260035</c:v>
                </c:pt>
                <c:pt idx="3347">
                  <c:v>169.34860292260035</c:v>
                </c:pt>
                <c:pt idx="3348">
                  <c:v>169.34860292260035</c:v>
                </c:pt>
                <c:pt idx="3349">
                  <c:v>169.34860292260035</c:v>
                </c:pt>
                <c:pt idx="3350">
                  <c:v>169.34860292260035</c:v>
                </c:pt>
                <c:pt idx="3351">
                  <c:v>169.34860292260035</c:v>
                </c:pt>
                <c:pt idx="3352">
                  <c:v>169.34860292260035</c:v>
                </c:pt>
                <c:pt idx="3353">
                  <c:v>169.34860292260035</c:v>
                </c:pt>
                <c:pt idx="3354">
                  <c:v>169.34860292260035</c:v>
                </c:pt>
                <c:pt idx="3355">
                  <c:v>169.34860292260035</c:v>
                </c:pt>
                <c:pt idx="3356">
                  <c:v>169.34860292260035</c:v>
                </c:pt>
                <c:pt idx="3357">
                  <c:v>169.34860292260035</c:v>
                </c:pt>
                <c:pt idx="3358">
                  <c:v>169.34860292260035</c:v>
                </c:pt>
                <c:pt idx="3359">
                  <c:v>169.34860292260035</c:v>
                </c:pt>
                <c:pt idx="3360">
                  <c:v>169.34860292260035</c:v>
                </c:pt>
                <c:pt idx="3361">
                  <c:v>169.34860292260035</c:v>
                </c:pt>
                <c:pt idx="3362">
                  <c:v>169.34860292260035</c:v>
                </c:pt>
                <c:pt idx="3363">
                  <c:v>169.34860292260035</c:v>
                </c:pt>
                <c:pt idx="3364">
                  <c:v>169.34860292260035</c:v>
                </c:pt>
                <c:pt idx="3365">
                  <c:v>169.34860292260035</c:v>
                </c:pt>
                <c:pt idx="3366">
                  <c:v>169.34860292260035</c:v>
                </c:pt>
                <c:pt idx="3367">
                  <c:v>169.34860292260035</c:v>
                </c:pt>
                <c:pt idx="3368">
                  <c:v>169.34860292260035</c:v>
                </c:pt>
                <c:pt idx="3369">
                  <c:v>169.34860292260035</c:v>
                </c:pt>
                <c:pt idx="3370">
                  <c:v>169.34860292260035</c:v>
                </c:pt>
                <c:pt idx="3371">
                  <c:v>169.34860292260035</c:v>
                </c:pt>
                <c:pt idx="3372">
                  <c:v>169.34860292260035</c:v>
                </c:pt>
                <c:pt idx="3373">
                  <c:v>169.34860292260035</c:v>
                </c:pt>
                <c:pt idx="3374">
                  <c:v>169.34860292260035</c:v>
                </c:pt>
                <c:pt idx="3375">
                  <c:v>169.34860292260035</c:v>
                </c:pt>
                <c:pt idx="3376">
                  <c:v>169.34860292260035</c:v>
                </c:pt>
                <c:pt idx="3377">
                  <c:v>169.42049776146132</c:v>
                </c:pt>
                <c:pt idx="3378">
                  <c:v>169.58096881578328</c:v>
                </c:pt>
                <c:pt idx="3379">
                  <c:v>169.44601894173982</c:v>
                </c:pt>
                <c:pt idx="3380">
                  <c:v>169.85183151422436</c:v>
                </c:pt>
                <c:pt idx="3381">
                  <c:v>170.70071228439033</c:v>
                </c:pt>
                <c:pt idx="3382">
                  <c:v>170.70071228439033</c:v>
                </c:pt>
                <c:pt idx="3383">
                  <c:v>170.70071228439033</c:v>
                </c:pt>
                <c:pt idx="3384">
                  <c:v>170.70071228439033</c:v>
                </c:pt>
                <c:pt idx="3385">
                  <c:v>170.70071228439033</c:v>
                </c:pt>
                <c:pt idx="3386">
                  <c:v>170.70071228439033</c:v>
                </c:pt>
                <c:pt idx="3387">
                  <c:v>170.70071228439033</c:v>
                </c:pt>
                <c:pt idx="3388">
                  <c:v>170.70071228439033</c:v>
                </c:pt>
                <c:pt idx="3389">
                  <c:v>170.70071228439033</c:v>
                </c:pt>
                <c:pt idx="3390">
                  <c:v>170.70071228439033</c:v>
                </c:pt>
                <c:pt idx="3391">
                  <c:v>170.70071228439033</c:v>
                </c:pt>
                <c:pt idx="3392">
                  <c:v>170.70071228439033</c:v>
                </c:pt>
                <c:pt idx="3393">
                  <c:v>170.32326368633991</c:v>
                </c:pt>
                <c:pt idx="3394">
                  <c:v>170.1778871592509</c:v>
                </c:pt>
                <c:pt idx="3395">
                  <c:v>170.57777551480254</c:v>
                </c:pt>
                <c:pt idx="3396">
                  <c:v>171.19442131900121</c:v>
                </c:pt>
                <c:pt idx="3397">
                  <c:v>170.09447091509665</c:v>
                </c:pt>
                <c:pt idx="3398">
                  <c:v>170.09447091509665</c:v>
                </c:pt>
                <c:pt idx="3399">
                  <c:v>170.09447091509665</c:v>
                </c:pt>
                <c:pt idx="3400">
                  <c:v>170.09447091509665</c:v>
                </c:pt>
                <c:pt idx="3401">
                  <c:v>170.09447091509665</c:v>
                </c:pt>
                <c:pt idx="3402">
                  <c:v>170.09447091509665</c:v>
                </c:pt>
                <c:pt idx="3403">
                  <c:v>170.09447091509665</c:v>
                </c:pt>
                <c:pt idx="3404">
                  <c:v>170.09447091509665</c:v>
                </c:pt>
                <c:pt idx="3405">
                  <c:v>170.09447091509665</c:v>
                </c:pt>
                <c:pt idx="3406">
                  <c:v>170.09447091509665</c:v>
                </c:pt>
                <c:pt idx="3407">
                  <c:v>170.09447091509665</c:v>
                </c:pt>
                <c:pt idx="3408">
                  <c:v>170.09447091509665</c:v>
                </c:pt>
                <c:pt idx="3409">
                  <c:v>170.09447091509665</c:v>
                </c:pt>
                <c:pt idx="3410">
                  <c:v>170.09447091509665</c:v>
                </c:pt>
                <c:pt idx="3411">
                  <c:v>170.09447091509665</c:v>
                </c:pt>
                <c:pt idx="3412">
                  <c:v>170.09447091509665</c:v>
                </c:pt>
                <c:pt idx="3413">
                  <c:v>170.09447091509665</c:v>
                </c:pt>
                <c:pt idx="3414">
                  <c:v>170.09447091509665</c:v>
                </c:pt>
                <c:pt idx="3415">
                  <c:v>170.09447091509665</c:v>
                </c:pt>
                <c:pt idx="3416">
                  <c:v>170.09447091509665</c:v>
                </c:pt>
                <c:pt idx="3417">
                  <c:v>170.09447091509665</c:v>
                </c:pt>
                <c:pt idx="3418">
                  <c:v>170.09447091509665</c:v>
                </c:pt>
                <c:pt idx="3419">
                  <c:v>170.09447091509665</c:v>
                </c:pt>
                <c:pt idx="3420">
                  <c:v>170.09447091509665</c:v>
                </c:pt>
                <c:pt idx="3421">
                  <c:v>170.09447091509665</c:v>
                </c:pt>
                <c:pt idx="3422">
                  <c:v>170.09447091509665</c:v>
                </c:pt>
                <c:pt idx="3423">
                  <c:v>170.09447091509665</c:v>
                </c:pt>
                <c:pt idx="3424">
                  <c:v>170.09447091509665</c:v>
                </c:pt>
                <c:pt idx="3425">
                  <c:v>170.09447091509665</c:v>
                </c:pt>
                <c:pt idx="3426">
                  <c:v>170.09447091509665</c:v>
                </c:pt>
                <c:pt idx="3427">
                  <c:v>170.09447091509665</c:v>
                </c:pt>
                <c:pt idx="3428">
                  <c:v>170.09447091509665</c:v>
                </c:pt>
                <c:pt idx="3429">
                  <c:v>170.09447091509665</c:v>
                </c:pt>
                <c:pt idx="3430">
                  <c:v>170.09447091509665</c:v>
                </c:pt>
                <c:pt idx="3431">
                  <c:v>170.09447091509665</c:v>
                </c:pt>
                <c:pt idx="3432">
                  <c:v>170.09447091509665</c:v>
                </c:pt>
                <c:pt idx="3433">
                  <c:v>170.12394771535139</c:v>
                </c:pt>
                <c:pt idx="3434">
                  <c:v>169.85164705167756</c:v>
                </c:pt>
                <c:pt idx="3435">
                  <c:v>169.20481319926839</c:v>
                </c:pt>
                <c:pt idx="3436">
                  <c:v>168.70979475028352</c:v>
                </c:pt>
                <c:pt idx="3437">
                  <c:v>169.56297181464407</c:v>
                </c:pt>
                <c:pt idx="3438">
                  <c:v>169.56297181464407</c:v>
                </c:pt>
                <c:pt idx="3439">
                  <c:v>169.56297181464407</c:v>
                </c:pt>
                <c:pt idx="3440">
                  <c:v>169.56297181464407</c:v>
                </c:pt>
                <c:pt idx="3441">
                  <c:v>169.56297181464407</c:v>
                </c:pt>
                <c:pt idx="3442">
                  <c:v>169.56297181464407</c:v>
                </c:pt>
                <c:pt idx="3443">
                  <c:v>169.56297181464407</c:v>
                </c:pt>
                <c:pt idx="3444">
                  <c:v>169.56297181464407</c:v>
                </c:pt>
                <c:pt idx="3445">
                  <c:v>169.56297181464407</c:v>
                </c:pt>
                <c:pt idx="3446">
                  <c:v>169.56297181464407</c:v>
                </c:pt>
                <c:pt idx="3447">
                  <c:v>169.56297181464407</c:v>
                </c:pt>
                <c:pt idx="3448">
                  <c:v>169.56297181464407</c:v>
                </c:pt>
                <c:pt idx="3449">
                  <c:v>169.56297181464407</c:v>
                </c:pt>
                <c:pt idx="3450">
                  <c:v>169.56297181464407</c:v>
                </c:pt>
                <c:pt idx="3451">
                  <c:v>169.56297181464407</c:v>
                </c:pt>
                <c:pt idx="3452">
                  <c:v>169.56297181464407</c:v>
                </c:pt>
                <c:pt idx="3453">
                  <c:v>169.56297181464407</c:v>
                </c:pt>
                <c:pt idx="3454">
                  <c:v>169.56297181464407</c:v>
                </c:pt>
                <c:pt idx="3455">
                  <c:v>169.63804339006106</c:v>
                </c:pt>
                <c:pt idx="3456">
                  <c:v>170.14859768497661</c:v>
                </c:pt>
                <c:pt idx="3457">
                  <c:v>170.51783935421864</c:v>
                </c:pt>
                <c:pt idx="3458">
                  <c:v>171.81046465815501</c:v>
                </c:pt>
                <c:pt idx="3459">
                  <c:v>171.3166938267737</c:v>
                </c:pt>
                <c:pt idx="3460">
                  <c:v>171.43827350222975</c:v>
                </c:pt>
                <c:pt idx="3461">
                  <c:v>171.35451724985708</c:v>
                </c:pt>
                <c:pt idx="3462">
                  <c:v>171.65525382985788</c:v>
                </c:pt>
                <c:pt idx="3463">
                  <c:v>171.947507684817</c:v>
                </c:pt>
                <c:pt idx="3464">
                  <c:v>171.947507684817</c:v>
                </c:pt>
                <c:pt idx="3465">
                  <c:v>171.947507684817</c:v>
                </c:pt>
                <c:pt idx="3466">
                  <c:v>171.947507684817</c:v>
                </c:pt>
                <c:pt idx="3467">
                  <c:v>171.947507684817</c:v>
                </c:pt>
                <c:pt idx="3468">
                  <c:v>171.947507684817</c:v>
                </c:pt>
                <c:pt idx="3469">
                  <c:v>171.947507684817</c:v>
                </c:pt>
                <c:pt idx="3470">
                  <c:v>171.947507684817</c:v>
                </c:pt>
                <c:pt idx="3471">
                  <c:v>171.947507684817</c:v>
                </c:pt>
                <c:pt idx="3472">
                  <c:v>171.947507684817</c:v>
                </c:pt>
                <c:pt idx="3473">
                  <c:v>172.49599448326686</c:v>
                </c:pt>
                <c:pt idx="3474">
                  <c:v>172.12034058844523</c:v>
                </c:pt>
                <c:pt idx="3475">
                  <c:v>172.13589753757589</c:v>
                </c:pt>
                <c:pt idx="3476">
                  <c:v>172.68847816054367</c:v>
                </c:pt>
                <c:pt idx="3477">
                  <c:v>173.08144636135449</c:v>
                </c:pt>
                <c:pt idx="3478">
                  <c:v>173.43417189288763</c:v>
                </c:pt>
                <c:pt idx="3479">
                  <c:v>172.44893363999282</c:v>
                </c:pt>
                <c:pt idx="3480">
                  <c:v>173.55457253022649</c:v>
                </c:pt>
                <c:pt idx="3481">
                  <c:v>172.57167829703266</c:v>
                </c:pt>
                <c:pt idx="3482">
                  <c:v>173.14438381658081</c:v>
                </c:pt>
                <c:pt idx="3483">
                  <c:v>173.14438381658081</c:v>
                </c:pt>
                <c:pt idx="3484">
                  <c:v>173.14438381658081</c:v>
                </c:pt>
                <c:pt idx="3485">
                  <c:v>173.14438381658081</c:v>
                </c:pt>
                <c:pt idx="3486">
                  <c:v>176.61130407987571</c:v>
                </c:pt>
                <c:pt idx="3487">
                  <c:v>176.12364025552017</c:v>
                </c:pt>
                <c:pt idx="3488">
                  <c:v>176.75657597659159</c:v>
                </c:pt>
                <c:pt idx="3489">
                  <c:v>177.2773979362527</c:v>
                </c:pt>
                <c:pt idx="3490">
                  <c:v>177.28386162055932</c:v>
                </c:pt>
                <c:pt idx="3491">
                  <c:v>177.51062397974192</c:v>
                </c:pt>
                <c:pt idx="3492">
                  <c:v>178.40679965877754</c:v>
                </c:pt>
                <c:pt idx="3493">
                  <c:v>178.37622965693598</c:v>
                </c:pt>
                <c:pt idx="3494">
                  <c:v>177.51075073160231</c:v>
                </c:pt>
                <c:pt idx="3495">
                  <c:v>177.95107832466977</c:v>
                </c:pt>
                <c:pt idx="3496">
                  <c:v>177.95107832466977</c:v>
                </c:pt>
                <c:pt idx="3497">
                  <c:v>177.95107832466977</c:v>
                </c:pt>
                <c:pt idx="3498">
                  <c:v>177.9873478495382</c:v>
                </c:pt>
                <c:pt idx="3499">
                  <c:v>177.91843513067832</c:v>
                </c:pt>
                <c:pt idx="3500">
                  <c:v>177.96638297365919</c:v>
                </c:pt>
                <c:pt idx="3501">
                  <c:v>177.13229230959752</c:v>
                </c:pt>
                <c:pt idx="3502">
                  <c:v>177.74850468990539</c:v>
                </c:pt>
                <c:pt idx="3503">
                  <c:v>177.74850468990539</c:v>
                </c:pt>
                <c:pt idx="3504">
                  <c:v>177.74850468990539</c:v>
                </c:pt>
                <c:pt idx="3505">
                  <c:v>177.74850468990539</c:v>
                </c:pt>
                <c:pt idx="3506">
                  <c:v>177.74850468990539</c:v>
                </c:pt>
                <c:pt idx="3507">
                  <c:v>177.74850468990539</c:v>
                </c:pt>
                <c:pt idx="3508">
                  <c:v>177.74850468990539</c:v>
                </c:pt>
                <c:pt idx="3509">
                  <c:v>177.74850468990539</c:v>
                </c:pt>
                <c:pt idx="3510">
                  <c:v>177.74850468990539</c:v>
                </c:pt>
                <c:pt idx="3511">
                  <c:v>177.74850468990539</c:v>
                </c:pt>
                <c:pt idx="3512">
                  <c:v>177.74850468990539</c:v>
                </c:pt>
                <c:pt idx="3513">
                  <c:v>177.74850468990539</c:v>
                </c:pt>
                <c:pt idx="3514">
                  <c:v>177.74850468990539</c:v>
                </c:pt>
                <c:pt idx="3515">
                  <c:v>177.74850468990539</c:v>
                </c:pt>
                <c:pt idx="3516">
                  <c:v>177.74850468990539</c:v>
                </c:pt>
                <c:pt idx="3517">
                  <c:v>177.74850468990539</c:v>
                </c:pt>
                <c:pt idx="3518">
                  <c:v>177.74850468990539</c:v>
                </c:pt>
                <c:pt idx="3519">
                  <c:v>178.4423642141881</c:v>
                </c:pt>
                <c:pt idx="3520">
                  <c:v>178.17363252114396</c:v>
                </c:pt>
                <c:pt idx="3521">
                  <c:v>179.30690149951926</c:v>
                </c:pt>
                <c:pt idx="3522">
                  <c:v>179.09148346812037</c:v>
                </c:pt>
                <c:pt idx="3523">
                  <c:v>179.14003985207657</c:v>
                </c:pt>
                <c:pt idx="3524">
                  <c:v>179.14003985207657</c:v>
                </c:pt>
                <c:pt idx="3525">
                  <c:v>179.14003985207657</c:v>
                </c:pt>
                <c:pt idx="3526">
                  <c:v>179.14003985207657</c:v>
                </c:pt>
                <c:pt idx="3527">
                  <c:v>179.51097195566447</c:v>
                </c:pt>
                <c:pt idx="3528">
                  <c:v>180.31250517669946</c:v>
                </c:pt>
                <c:pt idx="3529">
                  <c:v>180.72420056944961</c:v>
                </c:pt>
                <c:pt idx="3530">
                  <c:v>179.80533690916559</c:v>
                </c:pt>
                <c:pt idx="3531">
                  <c:v>180.10898031136279</c:v>
                </c:pt>
                <c:pt idx="3532">
                  <c:v>180.10898031136279</c:v>
                </c:pt>
                <c:pt idx="3533">
                  <c:v>180.10898031136279</c:v>
                </c:pt>
                <c:pt idx="3534">
                  <c:v>180.10898031136279</c:v>
                </c:pt>
                <c:pt idx="3535">
                  <c:v>180.10898031136279</c:v>
                </c:pt>
                <c:pt idx="3536">
                  <c:v>180.10898031136279</c:v>
                </c:pt>
                <c:pt idx="3537">
                  <c:v>180.10898031136279</c:v>
                </c:pt>
                <c:pt idx="3538">
                  <c:v>180.10898031136279</c:v>
                </c:pt>
                <c:pt idx="3539">
                  <c:v>180.10898031136279</c:v>
                </c:pt>
                <c:pt idx="3540">
                  <c:v>180.10898031136279</c:v>
                </c:pt>
                <c:pt idx="3541">
                  <c:v>180.10898031136279</c:v>
                </c:pt>
                <c:pt idx="3542">
                  <c:v>180.10898031136279</c:v>
                </c:pt>
                <c:pt idx="3543">
                  <c:v>180.10898031136279</c:v>
                </c:pt>
                <c:pt idx="3544">
                  <c:v>180.28884172798524</c:v>
                </c:pt>
                <c:pt idx="3545">
                  <c:v>180.5080915110654</c:v>
                </c:pt>
                <c:pt idx="3546">
                  <c:v>180.53425772889048</c:v>
                </c:pt>
                <c:pt idx="3547">
                  <c:v>180.5531750993942</c:v>
                </c:pt>
                <c:pt idx="3548">
                  <c:v>180.84059375386744</c:v>
                </c:pt>
                <c:pt idx="3549">
                  <c:v>180.84059375386744</c:v>
                </c:pt>
                <c:pt idx="3550">
                  <c:v>180.84059375386744</c:v>
                </c:pt>
                <c:pt idx="3551">
                  <c:v>180.84059375386744</c:v>
                </c:pt>
                <c:pt idx="3552">
                  <c:v>180.84059375386744</c:v>
                </c:pt>
                <c:pt idx="3553">
                  <c:v>180.84059375386744</c:v>
                </c:pt>
                <c:pt idx="3554">
                  <c:v>180.84059375386744</c:v>
                </c:pt>
                <c:pt idx="3555">
                  <c:v>180.84059375386744</c:v>
                </c:pt>
                <c:pt idx="3556">
                  <c:v>180.39670512850171</c:v>
                </c:pt>
                <c:pt idx="3557">
                  <c:v>180.44553649722243</c:v>
                </c:pt>
                <c:pt idx="3558">
                  <c:v>180.75755070268639</c:v>
                </c:pt>
                <c:pt idx="3559">
                  <c:v>180.48145125812235</c:v>
                </c:pt>
                <c:pt idx="3560">
                  <c:v>180.38629124348114</c:v>
                </c:pt>
                <c:pt idx="3561">
                  <c:v>180.38629124348114</c:v>
                </c:pt>
                <c:pt idx="3562">
                  <c:v>180.38629124348114</c:v>
                </c:pt>
                <c:pt idx="3563">
                  <c:v>180.38629124348114</c:v>
                </c:pt>
                <c:pt idx="3564">
                  <c:v>180.38629124348114</c:v>
                </c:pt>
                <c:pt idx="3565">
                  <c:v>180.38629124348114</c:v>
                </c:pt>
                <c:pt idx="3566">
                  <c:v>180.38629124348114</c:v>
                </c:pt>
                <c:pt idx="3567">
                  <c:v>180.38629124348114</c:v>
                </c:pt>
                <c:pt idx="3568">
                  <c:v>180.38629124348114</c:v>
                </c:pt>
                <c:pt idx="3569">
                  <c:v>180.38629124348114</c:v>
                </c:pt>
                <c:pt idx="3570">
                  <c:v>180.40274557959896</c:v>
                </c:pt>
                <c:pt idx="3571">
                  <c:v>180.99924807103116</c:v>
                </c:pt>
                <c:pt idx="3572">
                  <c:v>180.35052730980189</c:v>
                </c:pt>
                <c:pt idx="3573">
                  <c:v>179.6551503563858</c:v>
                </c:pt>
                <c:pt idx="3574">
                  <c:v>179.06869715435849</c:v>
                </c:pt>
                <c:pt idx="3575">
                  <c:v>179.06869715435849</c:v>
                </c:pt>
                <c:pt idx="3576">
                  <c:v>179.06869715435849</c:v>
                </c:pt>
                <c:pt idx="3577">
                  <c:v>178.77493091871227</c:v>
                </c:pt>
                <c:pt idx="3578">
                  <c:v>178.79920853604094</c:v>
                </c:pt>
                <c:pt idx="3579">
                  <c:v>178.81330536026093</c:v>
                </c:pt>
                <c:pt idx="3580">
                  <c:v>179.2423962365981</c:v>
                </c:pt>
                <c:pt idx="3581">
                  <c:v>179.67023622983982</c:v>
                </c:pt>
                <c:pt idx="3582">
                  <c:v>179.67023622983982</c:v>
                </c:pt>
                <c:pt idx="3583">
                  <c:v>179.25883381341077</c:v>
                </c:pt>
                <c:pt idx="3584">
                  <c:v>179.25208377289616</c:v>
                </c:pt>
                <c:pt idx="3585">
                  <c:v>179.77468503588321</c:v>
                </c:pt>
                <c:pt idx="3586">
                  <c:v>179.24783926812447</c:v>
                </c:pt>
                <c:pt idx="3587">
                  <c:v>179.2032001952885</c:v>
                </c:pt>
                <c:pt idx="3588">
                  <c:v>179.2032001952885</c:v>
                </c:pt>
                <c:pt idx="3589">
                  <c:v>179.2032001952885</c:v>
                </c:pt>
                <c:pt idx="3590">
                  <c:v>179.2032001952885</c:v>
                </c:pt>
                <c:pt idx="3591">
                  <c:v>179.2032001952885</c:v>
                </c:pt>
                <c:pt idx="3592">
                  <c:v>179.2032001952885</c:v>
                </c:pt>
                <c:pt idx="3593">
                  <c:v>181.24093517577887</c:v>
                </c:pt>
                <c:pt idx="3594">
                  <c:v>178.55676976865632</c:v>
                </c:pt>
                <c:pt idx="3595">
                  <c:v>177.67671964488812</c:v>
                </c:pt>
                <c:pt idx="3596">
                  <c:v>178.11479109461831</c:v>
                </c:pt>
                <c:pt idx="3597">
                  <c:v>178.0843938328087</c:v>
                </c:pt>
                <c:pt idx="3598">
                  <c:v>178.27642077982946</c:v>
                </c:pt>
                <c:pt idx="3599">
                  <c:v>178.02111808285278</c:v>
                </c:pt>
                <c:pt idx="3600">
                  <c:v>178.1697141547607</c:v>
                </c:pt>
                <c:pt idx="3601">
                  <c:v>178.15914849210492</c:v>
                </c:pt>
                <c:pt idx="3602">
                  <c:v>176.7144952112898</c:v>
                </c:pt>
                <c:pt idx="3603">
                  <c:v>176.70247040103831</c:v>
                </c:pt>
                <c:pt idx="3604">
                  <c:v>177.08856081395436</c:v>
                </c:pt>
                <c:pt idx="3605">
                  <c:v>176.47346801908361</c:v>
                </c:pt>
                <c:pt idx="3606">
                  <c:v>176.29923847808487</c:v>
                </c:pt>
                <c:pt idx="3607">
                  <c:v>175.05599879660716</c:v>
                </c:pt>
                <c:pt idx="3608">
                  <c:v>175.85241667849473</c:v>
                </c:pt>
                <c:pt idx="3609">
                  <c:v>175.85241667849473</c:v>
                </c:pt>
                <c:pt idx="3610">
                  <c:v>175.85241667849473</c:v>
                </c:pt>
                <c:pt idx="3611">
                  <c:v>175.85241667849473</c:v>
                </c:pt>
                <c:pt idx="3612">
                  <c:v>175.85241667849473</c:v>
                </c:pt>
                <c:pt idx="3613">
                  <c:v>175.73412754700479</c:v>
                </c:pt>
                <c:pt idx="3614">
                  <c:v>176.1054830877421</c:v>
                </c:pt>
                <c:pt idx="3615">
                  <c:v>175.59521423937875</c:v>
                </c:pt>
                <c:pt idx="3616">
                  <c:v>175.73959961355624</c:v>
                </c:pt>
                <c:pt idx="3617">
                  <c:v>176.74375787616961</c:v>
                </c:pt>
                <c:pt idx="3618">
                  <c:v>176.74375787616961</c:v>
                </c:pt>
                <c:pt idx="3619">
                  <c:v>176.74375787616961</c:v>
                </c:pt>
                <c:pt idx="3620">
                  <c:v>176.74375787616961</c:v>
                </c:pt>
                <c:pt idx="3621">
                  <c:v>176.74375787616961</c:v>
                </c:pt>
                <c:pt idx="3622">
                  <c:v>176.74375787616961</c:v>
                </c:pt>
                <c:pt idx="3623">
                  <c:v>176.74375787616961</c:v>
                </c:pt>
                <c:pt idx="3624">
                  <c:v>176.74375787616961</c:v>
                </c:pt>
                <c:pt idx="3625">
                  <c:v>176.74375787616961</c:v>
                </c:pt>
                <c:pt idx="3626">
                  <c:v>176.74375787616961</c:v>
                </c:pt>
                <c:pt idx="3627">
                  <c:v>176.74375787616961</c:v>
                </c:pt>
                <c:pt idx="3628">
                  <c:v>176.74375787616961</c:v>
                </c:pt>
                <c:pt idx="3629">
                  <c:v>176.42660809806466</c:v>
                </c:pt>
                <c:pt idx="3630">
                  <c:v>176.81682080891633</c:v>
                </c:pt>
                <c:pt idx="3631">
                  <c:v>177.04736427956942</c:v>
                </c:pt>
                <c:pt idx="3632">
                  <c:v>177.87374857067249</c:v>
                </c:pt>
                <c:pt idx="3633">
                  <c:v>178.15627243484684</c:v>
                </c:pt>
                <c:pt idx="3634">
                  <c:v>178.26253166873329</c:v>
                </c:pt>
                <c:pt idx="3635">
                  <c:v>178.64984478049354</c:v>
                </c:pt>
                <c:pt idx="3636">
                  <c:v>179.24851801986267</c:v>
                </c:pt>
                <c:pt idx="3637">
                  <c:v>178.8129618907785</c:v>
                </c:pt>
                <c:pt idx="3638">
                  <c:v>179.31279236840618</c:v>
                </c:pt>
                <c:pt idx="3639">
                  <c:v>179.31279236840618</c:v>
                </c:pt>
                <c:pt idx="3640">
                  <c:v>179.31279236840618</c:v>
                </c:pt>
                <c:pt idx="3641">
                  <c:v>179.31279236840618</c:v>
                </c:pt>
                <c:pt idx="3642">
                  <c:v>179.31279236840618</c:v>
                </c:pt>
                <c:pt idx="3643">
                  <c:v>179.31279236840618</c:v>
                </c:pt>
                <c:pt idx="3644">
                  <c:v>179.41422325316091</c:v>
                </c:pt>
                <c:pt idx="3645">
                  <c:v>179.64464133839718</c:v>
                </c:pt>
                <c:pt idx="3646">
                  <c:v>178.28351931290251</c:v>
                </c:pt>
                <c:pt idx="3647">
                  <c:v>177.39209589141711</c:v>
                </c:pt>
                <c:pt idx="3648">
                  <c:v>177.05303553154607</c:v>
                </c:pt>
                <c:pt idx="3649">
                  <c:v>177.92400688054843</c:v>
                </c:pt>
                <c:pt idx="3650">
                  <c:v>178.04535490308487</c:v>
                </c:pt>
                <c:pt idx="3651">
                  <c:v>178.00061317728762</c:v>
                </c:pt>
                <c:pt idx="3652">
                  <c:v>177.7728544305738</c:v>
                </c:pt>
                <c:pt idx="3653">
                  <c:v>177.07170532395179</c:v>
                </c:pt>
                <c:pt idx="3654">
                  <c:v>177.07170532395179</c:v>
                </c:pt>
                <c:pt idx="3655">
                  <c:v>177.07170532395179</c:v>
                </c:pt>
                <c:pt idx="3656">
                  <c:v>177.07170532395179</c:v>
                </c:pt>
                <c:pt idx="3657">
                  <c:v>177.07170532395179</c:v>
                </c:pt>
                <c:pt idx="3658">
                  <c:v>176.0743491057132</c:v>
                </c:pt>
                <c:pt idx="3659">
                  <c:v>177.28782015894086</c:v>
                </c:pt>
                <c:pt idx="3660">
                  <c:v>176.50083928609305</c:v>
                </c:pt>
                <c:pt idx="3661">
                  <c:v>176.06975558229757</c:v>
                </c:pt>
                <c:pt idx="3662">
                  <c:v>174.99322961576979</c:v>
                </c:pt>
                <c:pt idx="3663">
                  <c:v>176.28114291913263</c:v>
                </c:pt>
                <c:pt idx="3664">
                  <c:v>175.79407137082214</c:v>
                </c:pt>
                <c:pt idx="3665">
                  <c:v>175.90119461876267</c:v>
                </c:pt>
                <c:pt idx="3666">
                  <c:v>176.2029376678754</c:v>
                </c:pt>
                <c:pt idx="3667">
                  <c:v>175.1517214093634</c:v>
                </c:pt>
                <c:pt idx="3668">
                  <c:v>175.1517214093634</c:v>
                </c:pt>
                <c:pt idx="3669">
                  <c:v>175.1517214093634</c:v>
                </c:pt>
                <c:pt idx="3670">
                  <c:v>175.1517214093634</c:v>
                </c:pt>
                <c:pt idx="3671">
                  <c:v>175.1517214093634</c:v>
                </c:pt>
                <c:pt idx="3672">
                  <c:v>175.1517214093634</c:v>
                </c:pt>
                <c:pt idx="3673">
                  <c:v>175.1517214093634</c:v>
                </c:pt>
                <c:pt idx="3674">
                  <c:v>175.1517214093634</c:v>
                </c:pt>
                <c:pt idx="3675">
                  <c:v>175.1517214093634</c:v>
                </c:pt>
                <c:pt idx="3676">
                  <c:v>175.1517214093634</c:v>
                </c:pt>
                <c:pt idx="3677">
                  <c:v>175.1517214093634</c:v>
                </c:pt>
                <c:pt idx="3678">
                  <c:v>175.1517214093634</c:v>
                </c:pt>
                <c:pt idx="3679">
                  <c:v>175.1517214093634</c:v>
                </c:pt>
                <c:pt idx="3680">
                  <c:v>175.41974471205381</c:v>
                </c:pt>
                <c:pt idx="3681">
                  <c:v>175.67369137750967</c:v>
                </c:pt>
                <c:pt idx="3682">
                  <c:v>175.5819812992068</c:v>
                </c:pt>
                <c:pt idx="3683">
                  <c:v>175.61453213311248</c:v>
                </c:pt>
                <c:pt idx="3684">
                  <c:v>175.19798778647319</c:v>
                </c:pt>
                <c:pt idx="3685">
                  <c:v>175.19798778647319</c:v>
                </c:pt>
                <c:pt idx="3686">
                  <c:v>175.19798778647319</c:v>
                </c:pt>
                <c:pt idx="3687">
                  <c:v>175.19798778647319</c:v>
                </c:pt>
                <c:pt idx="3688">
                  <c:v>175.19798778647319</c:v>
                </c:pt>
                <c:pt idx="3689">
                  <c:v>175.19798778647319</c:v>
                </c:pt>
                <c:pt idx="3690">
                  <c:v>175.19798778647319</c:v>
                </c:pt>
                <c:pt idx="3691">
                  <c:v>175.19798778647319</c:v>
                </c:pt>
                <c:pt idx="3692">
                  <c:v>175.19798778647319</c:v>
                </c:pt>
                <c:pt idx="3693">
                  <c:v>175.19798778647319</c:v>
                </c:pt>
                <c:pt idx="3694">
                  <c:v>175.19798778647319</c:v>
                </c:pt>
                <c:pt idx="3695">
                  <c:v>175.19798778647319</c:v>
                </c:pt>
                <c:pt idx="3696">
                  <c:v>175.19798778647319</c:v>
                </c:pt>
                <c:pt idx="3697">
                  <c:v>174.32030703263192</c:v>
                </c:pt>
                <c:pt idx="3698">
                  <c:v>174.69858592366302</c:v>
                </c:pt>
                <c:pt idx="3699">
                  <c:v>175.55531037518222</c:v>
                </c:pt>
                <c:pt idx="3700">
                  <c:v>176.09863828272023</c:v>
                </c:pt>
                <c:pt idx="3701">
                  <c:v>175.77178479862317</c:v>
                </c:pt>
                <c:pt idx="3702">
                  <c:v>175.77178479862317</c:v>
                </c:pt>
                <c:pt idx="3703">
                  <c:v>175.77178479862317</c:v>
                </c:pt>
                <c:pt idx="3704">
                  <c:v>175.77178479862317</c:v>
                </c:pt>
                <c:pt idx="3705">
                  <c:v>175.77178479862317</c:v>
                </c:pt>
                <c:pt idx="3706">
                  <c:v>175.77178479862317</c:v>
                </c:pt>
                <c:pt idx="3707">
                  <c:v>175.77178479862317</c:v>
                </c:pt>
                <c:pt idx="3708">
                  <c:v>175.77178479862317</c:v>
                </c:pt>
                <c:pt idx="3709">
                  <c:v>174.43889796309657</c:v>
                </c:pt>
                <c:pt idx="3710">
                  <c:v>176.43137332674715</c:v>
                </c:pt>
                <c:pt idx="3711">
                  <c:v>177.08041356197521</c:v>
                </c:pt>
                <c:pt idx="3712">
                  <c:v>177.51367122592634</c:v>
                </c:pt>
                <c:pt idx="3713">
                  <c:v>177.98614891401493</c:v>
                </c:pt>
                <c:pt idx="3714">
                  <c:v>177.98614891401493</c:v>
                </c:pt>
                <c:pt idx="3715">
                  <c:v>177.54800746001536</c:v>
                </c:pt>
                <c:pt idx="3716">
                  <c:v>177.16161505638712</c:v>
                </c:pt>
                <c:pt idx="3717">
                  <c:v>176.90268351827009</c:v>
                </c:pt>
                <c:pt idx="3718">
                  <c:v>178.1337797764314</c:v>
                </c:pt>
                <c:pt idx="3719">
                  <c:v>178.67161390778364</c:v>
                </c:pt>
                <c:pt idx="3720">
                  <c:v>178.67161390778364</c:v>
                </c:pt>
                <c:pt idx="3721">
                  <c:v>178.67161390778364</c:v>
                </c:pt>
                <c:pt idx="3722">
                  <c:v>178.67161390778364</c:v>
                </c:pt>
                <c:pt idx="3723">
                  <c:v>178.67161390778364</c:v>
                </c:pt>
                <c:pt idx="3724">
                  <c:v>178.67161390778364</c:v>
                </c:pt>
                <c:pt idx="3725">
                  <c:v>178.67161390778364</c:v>
                </c:pt>
                <c:pt idx="3726">
                  <c:v>178.67161390778364</c:v>
                </c:pt>
                <c:pt idx="3727">
                  <c:v>178.67161390778364</c:v>
                </c:pt>
                <c:pt idx="3728">
                  <c:v>178.67161390778364</c:v>
                </c:pt>
                <c:pt idx="3729">
                  <c:v>178.67161390778364</c:v>
                </c:pt>
                <c:pt idx="3730">
                  <c:v>178.67161390778364</c:v>
                </c:pt>
                <c:pt idx="3731">
                  <c:v>178.67161390778364</c:v>
                </c:pt>
                <c:pt idx="3732">
                  <c:v>178.85112778404923</c:v>
                </c:pt>
                <c:pt idx="3733">
                  <c:v>179.67485133731424</c:v>
                </c:pt>
                <c:pt idx="3734">
                  <c:v>177.36972488937172</c:v>
                </c:pt>
                <c:pt idx="3735">
                  <c:v>177.04564179838303</c:v>
                </c:pt>
                <c:pt idx="3736">
                  <c:v>177.62305011667959</c:v>
                </c:pt>
                <c:pt idx="3737">
                  <c:v>177.62305011667959</c:v>
                </c:pt>
                <c:pt idx="3738">
                  <c:v>177.62305011667959</c:v>
                </c:pt>
                <c:pt idx="3739">
                  <c:v>179.00105992112054</c:v>
                </c:pt>
                <c:pt idx="3740">
                  <c:v>178.39615493313693</c:v>
                </c:pt>
                <c:pt idx="3741">
                  <c:v>177.79787630112034</c:v>
                </c:pt>
                <c:pt idx="3742">
                  <c:v>178.34168313771684</c:v>
                </c:pt>
                <c:pt idx="3743">
                  <c:v>178.222792213492</c:v>
                </c:pt>
                <c:pt idx="3744">
                  <c:v>178.222792213492</c:v>
                </c:pt>
                <c:pt idx="3745">
                  <c:v>178.222792213492</c:v>
                </c:pt>
                <c:pt idx="3746">
                  <c:v>178.45071553553788</c:v>
                </c:pt>
                <c:pt idx="3747">
                  <c:v>178.44339093455025</c:v>
                </c:pt>
                <c:pt idx="3748">
                  <c:v>179.02147575257948</c:v>
                </c:pt>
                <c:pt idx="3749">
                  <c:v>179.10246796907262</c:v>
                </c:pt>
                <c:pt idx="3750">
                  <c:v>179.89061348658217</c:v>
                </c:pt>
                <c:pt idx="3751">
                  <c:v>179.89061348658217</c:v>
                </c:pt>
                <c:pt idx="3752">
                  <c:v>179.89061348658217</c:v>
                </c:pt>
                <c:pt idx="3753">
                  <c:v>179.89061348658217</c:v>
                </c:pt>
                <c:pt idx="3754">
                  <c:v>179.89061348658217</c:v>
                </c:pt>
                <c:pt idx="3755">
                  <c:v>179.89061348658217</c:v>
                </c:pt>
                <c:pt idx="3756">
                  <c:v>179.89061348658217</c:v>
                </c:pt>
                <c:pt idx="3757">
                  <c:v>179.89061348658217</c:v>
                </c:pt>
                <c:pt idx="3758">
                  <c:v>179.89061348658217</c:v>
                </c:pt>
                <c:pt idx="3759">
                  <c:v>179.89061348658217</c:v>
                </c:pt>
                <c:pt idx="3760">
                  <c:v>179.89061348658217</c:v>
                </c:pt>
                <c:pt idx="3761">
                  <c:v>179.89061348658217</c:v>
                </c:pt>
                <c:pt idx="3762">
                  <c:v>179.89061348658217</c:v>
                </c:pt>
                <c:pt idx="3763">
                  <c:v>179.89061348658217</c:v>
                </c:pt>
                <c:pt idx="3764">
                  <c:v>179.89061348658217</c:v>
                </c:pt>
                <c:pt idx="3765">
                  <c:v>179.89061348658217</c:v>
                </c:pt>
                <c:pt idx="3766">
                  <c:v>179.89061348658217</c:v>
                </c:pt>
                <c:pt idx="3767">
                  <c:v>179.89061348658217</c:v>
                </c:pt>
                <c:pt idx="3768">
                  <c:v>179.89061348658217</c:v>
                </c:pt>
                <c:pt idx="3769">
                  <c:v>179.89061348658217</c:v>
                </c:pt>
                <c:pt idx="3770">
                  <c:v>179.89061348658217</c:v>
                </c:pt>
                <c:pt idx="3771">
                  <c:v>179.89061348658217</c:v>
                </c:pt>
                <c:pt idx="3772">
                  <c:v>179.89061348658217</c:v>
                </c:pt>
                <c:pt idx="3773">
                  <c:v>179.89061348658217</c:v>
                </c:pt>
                <c:pt idx="3774">
                  <c:v>179.89061348658217</c:v>
                </c:pt>
                <c:pt idx="3775">
                  <c:v>179.89061348658217</c:v>
                </c:pt>
                <c:pt idx="3776">
                  <c:v>179.89061348658217</c:v>
                </c:pt>
                <c:pt idx="3777">
                  <c:v>179.89061348658217</c:v>
                </c:pt>
                <c:pt idx="3778">
                  <c:v>179.89061348658217</c:v>
                </c:pt>
                <c:pt idx="3779">
                  <c:v>179.89061348658217</c:v>
                </c:pt>
                <c:pt idx="3780">
                  <c:v>179.89061348658217</c:v>
                </c:pt>
                <c:pt idx="3781">
                  <c:v>179.89061348658217</c:v>
                </c:pt>
                <c:pt idx="3782">
                  <c:v>179.89061348658217</c:v>
                </c:pt>
                <c:pt idx="3783">
                  <c:v>179.89061348658217</c:v>
                </c:pt>
                <c:pt idx="3784">
                  <c:v>179.89061348658217</c:v>
                </c:pt>
                <c:pt idx="3785">
                  <c:v>179.39001559393651</c:v>
                </c:pt>
                <c:pt idx="3786">
                  <c:v>179.46278826980335</c:v>
                </c:pt>
                <c:pt idx="3787">
                  <c:v>180.07860496903896</c:v>
                </c:pt>
                <c:pt idx="3788">
                  <c:v>180.61305928303634</c:v>
                </c:pt>
                <c:pt idx="3789">
                  <c:v>180.2119185716378</c:v>
                </c:pt>
                <c:pt idx="3790">
                  <c:v>180.2119185716378</c:v>
                </c:pt>
                <c:pt idx="3791">
                  <c:v>180.2119185716378</c:v>
                </c:pt>
                <c:pt idx="3792">
                  <c:v>180.2119185716378</c:v>
                </c:pt>
                <c:pt idx="3793">
                  <c:v>180.2119185716378</c:v>
                </c:pt>
                <c:pt idx="3794">
                  <c:v>180.2119185716378</c:v>
                </c:pt>
                <c:pt idx="3795">
                  <c:v>180.2119185716378</c:v>
                </c:pt>
                <c:pt idx="3796">
                  <c:v>180.2119185716378</c:v>
                </c:pt>
                <c:pt idx="3797">
                  <c:v>180.2119185716378</c:v>
                </c:pt>
                <c:pt idx="3798">
                  <c:v>180.2119185716378</c:v>
                </c:pt>
                <c:pt idx="3799">
                  <c:v>180.07165669341401</c:v>
                </c:pt>
                <c:pt idx="3800">
                  <c:v>179.74281329025092</c:v>
                </c:pt>
                <c:pt idx="3801">
                  <c:v>179.80283805879179</c:v>
                </c:pt>
                <c:pt idx="3802">
                  <c:v>180.1150776608456</c:v>
                </c:pt>
                <c:pt idx="3803">
                  <c:v>180.19982296280423</c:v>
                </c:pt>
                <c:pt idx="3804">
                  <c:v>180.19982296280423</c:v>
                </c:pt>
                <c:pt idx="3805">
                  <c:v>180.36571123098958</c:v>
                </c:pt>
                <c:pt idx="3806">
                  <c:v>180.54099933961331</c:v>
                </c:pt>
                <c:pt idx="3807">
                  <c:v>181.0541268740979</c:v>
                </c:pt>
                <c:pt idx="3808">
                  <c:v>181.01512562933598</c:v>
                </c:pt>
                <c:pt idx="3809">
                  <c:v>180.69686902271343</c:v>
                </c:pt>
                <c:pt idx="3810">
                  <c:v>180.69686902271343</c:v>
                </c:pt>
                <c:pt idx="3811">
                  <c:v>180.69686902271343</c:v>
                </c:pt>
                <c:pt idx="3812">
                  <c:v>180.69686902271343</c:v>
                </c:pt>
                <c:pt idx="3813">
                  <c:v>180.69686902271343</c:v>
                </c:pt>
                <c:pt idx="3814">
                  <c:v>180.69686902271343</c:v>
                </c:pt>
                <c:pt idx="3815">
                  <c:v>180.69686902271343</c:v>
                </c:pt>
                <c:pt idx="3816">
                  <c:v>180.69686902271343</c:v>
                </c:pt>
                <c:pt idx="3817">
                  <c:v>180.69686902271343</c:v>
                </c:pt>
                <c:pt idx="3818">
                  <c:v>180.69686902271343</c:v>
                </c:pt>
                <c:pt idx="3819">
                  <c:v>180.69686902271343</c:v>
                </c:pt>
                <c:pt idx="3820">
                  <c:v>180.69686902271343</c:v>
                </c:pt>
                <c:pt idx="3821">
                  <c:v>180.69686902271343</c:v>
                </c:pt>
                <c:pt idx="3822">
                  <c:v>180.69686902271343</c:v>
                </c:pt>
                <c:pt idx="3823">
                  <c:v>180.69686902271343</c:v>
                </c:pt>
                <c:pt idx="3824">
                  <c:v>180.69686902271343</c:v>
                </c:pt>
                <c:pt idx="3825">
                  <c:v>180.69686902271343</c:v>
                </c:pt>
                <c:pt idx="3826">
                  <c:v>180.69686902271343</c:v>
                </c:pt>
                <c:pt idx="3827">
                  <c:v>180.66929227034618</c:v>
                </c:pt>
                <c:pt idx="3828">
                  <c:v>180.55063377044891</c:v>
                </c:pt>
                <c:pt idx="3829">
                  <c:v>180.14999080984447</c:v>
                </c:pt>
                <c:pt idx="3830">
                  <c:v>180.05984792156684</c:v>
                </c:pt>
                <c:pt idx="3831">
                  <c:v>179.63581108131413</c:v>
                </c:pt>
                <c:pt idx="3832">
                  <c:v>179.63581108131413</c:v>
                </c:pt>
                <c:pt idx="3833">
                  <c:v>179.7025331557532</c:v>
                </c:pt>
                <c:pt idx="3834">
                  <c:v>179.90666075345197</c:v>
                </c:pt>
                <c:pt idx="3835">
                  <c:v>179.72857062394905</c:v>
                </c:pt>
                <c:pt idx="3836">
                  <c:v>180.80224627447382</c:v>
                </c:pt>
                <c:pt idx="3837">
                  <c:v>181.03525545725168</c:v>
                </c:pt>
                <c:pt idx="3838">
                  <c:v>181.94253008440367</c:v>
                </c:pt>
                <c:pt idx="3839">
                  <c:v>180.65131579496907</c:v>
                </c:pt>
                <c:pt idx="3840">
                  <c:v>180.042104761742</c:v>
                </c:pt>
                <c:pt idx="3841">
                  <c:v>179.7132691420089</c:v>
                </c:pt>
                <c:pt idx="3842">
                  <c:v>180.13261590714771</c:v>
                </c:pt>
                <c:pt idx="3843">
                  <c:v>180.13261590714771</c:v>
                </c:pt>
                <c:pt idx="3844">
                  <c:v>180.23019733436578</c:v>
                </c:pt>
                <c:pt idx="3845">
                  <c:v>181.10315712519417</c:v>
                </c:pt>
                <c:pt idx="3846">
                  <c:v>180.96815629115969</c:v>
                </c:pt>
                <c:pt idx="3847">
                  <c:v>180.67629471560426</c:v>
                </c:pt>
                <c:pt idx="3848">
                  <c:v>181.38214492510804</c:v>
                </c:pt>
                <c:pt idx="3849">
                  <c:v>180.99030889330962</c:v>
                </c:pt>
                <c:pt idx="3850">
                  <c:v>180.70749600166081</c:v>
                </c:pt>
                <c:pt idx="3851">
                  <c:v>180.54852249146609</c:v>
                </c:pt>
                <c:pt idx="3852">
                  <c:v>180.54852249146609</c:v>
                </c:pt>
                <c:pt idx="3853">
                  <c:v>180.54852249146609</c:v>
                </c:pt>
                <c:pt idx="3854">
                  <c:v>180.54852249146609</c:v>
                </c:pt>
                <c:pt idx="3855">
                  <c:v>180.54852249146609</c:v>
                </c:pt>
                <c:pt idx="3856">
                  <c:v>180.54852249146609</c:v>
                </c:pt>
                <c:pt idx="3857">
                  <c:v>180.54852249146609</c:v>
                </c:pt>
                <c:pt idx="3858">
                  <c:v>180.54852249146609</c:v>
                </c:pt>
                <c:pt idx="3859">
                  <c:v>180.54852249146609</c:v>
                </c:pt>
                <c:pt idx="3860">
                  <c:v>180.31306124374646</c:v>
                </c:pt>
                <c:pt idx="3861">
                  <c:v>179.58582874604991</c:v>
                </c:pt>
                <c:pt idx="3862">
                  <c:v>179.4724443956886</c:v>
                </c:pt>
                <c:pt idx="3863">
                  <c:v>179.0813692614999</c:v>
                </c:pt>
                <c:pt idx="3864">
                  <c:v>179.0621937296479</c:v>
                </c:pt>
                <c:pt idx="3865">
                  <c:v>179.0621937296479</c:v>
                </c:pt>
                <c:pt idx="3866">
                  <c:v>179.5433862536205</c:v>
                </c:pt>
                <c:pt idx="3867">
                  <c:v>178.95297084111735</c:v>
                </c:pt>
                <c:pt idx="3868">
                  <c:v>180.91262205565462</c:v>
                </c:pt>
                <c:pt idx="3869">
                  <c:v>179.97231936625224</c:v>
                </c:pt>
                <c:pt idx="3870">
                  <c:v>180.51704351616226</c:v>
                </c:pt>
                <c:pt idx="3871">
                  <c:v>180.00886647939191</c:v>
                </c:pt>
                <c:pt idx="3872">
                  <c:v>179.48450498690653</c:v>
                </c:pt>
                <c:pt idx="3873">
                  <c:v>179.3302898191078</c:v>
                </c:pt>
                <c:pt idx="3874">
                  <c:v>179.3302898191078</c:v>
                </c:pt>
                <c:pt idx="3875">
                  <c:v>179.3302898191078</c:v>
                </c:pt>
                <c:pt idx="3876">
                  <c:v>179.3302898191078</c:v>
                </c:pt>
                <c:pt idx="3877">
                  <c:v>179.3302898191078</c:v>
                </c:pt>
                <c:pt idx="3878">
                  <c:v>179.3302898191078</c:v>
                </c:pt>
                <c:pt idx="3879">
                  <c:v>179.3302898191078</c:v>
                </c:pt>
                <c:pt idx="3880">
                  <c:v>179.3302898191078</c:v>
                </c:pt>
                <c:pt idx="3881">
                  <c:v>179.3302898191078</c:v>
                </c:pt>
                <c:pt idx="3882">
                  <c:v>179.3302898191078</c:v>
                </c:pt>
                <c:pt idx="3883">
                  <c:v>179.3302898191078</c:v>
                </c:pt>
                <c:pt idx="3884">
                  <c:v>179.3302898191078</c:v>
                </c:pt>
                <c:pt idx="3885">
                  <c:v>179.3302898191078</c:v>
                </c:pt>
                <c:pt idx="3886">
                  <c:v>179.3302898191078</c:v>
                </c:pt>
                <c:pt idx="3887">
                  <c:v>179.3302898191078</c:v>
                </c:pt>
                <c:pt idx="3888">
                  <c:v>179.3302898191078</c:v>
                </c:pt>
                <c:pt idx="3889">
                  <c:v>179.3302898191078</c:v>
                </c:pt>
                <c:pt idx="3890">
                  <c:v>179.3302898191078</c:v>
                </c:pt>
                <c:pt idx="3891">
                  <c:v>179.3302898191078</c:v>
                </c:pt>
                <c:pt idx="3892">
                  <c:v>179.3302898191078</c:v>
                </c:pt>
                <c:pt idx="3893">
                  <c:v>179.3302898191078</c:v>
                </c:pt>
                <c:pt idx="3894">
                  <c:v>179.3302898191078</c:v>
                </c:pt>
                <c:pt idx="3895">
                  <c:v>179.3302898191078</c:v>
                </c:pt>
                <c:pt idx="3896">
                  <c:v>179.3302898191078</c:v>
                </c:pt>
                <c:pt idx="3897">
                  <c:v>179.3302898191078</c:v>
                </c:pt>
                <c:pt idx="3898">
                  <c:v>179.3302898191078</c:v>
                </c:pt>
                <c:pt idx="3899">
                  <c:v>179.3302898191078</c:v>
                </c:pt>
                <c:pt idx="3900">
                  <c:v>179.3302898191078</c:v>
                </c:pt>
                <c:pt idx="3901">
                  <c:v>179.3302898191078</c:v>
                </c:pt>
                <c:pt idx="3902">
                  <c:v>179.3302898191078</c:v>
                </c:pt>
                <c:pt idx="3903">
                  <c:v>179.3302898191078</c:v>
                </c:pt>
                <c:pt idx="3904">
                  <c:v>179.3302898191078</c:v>
                </c:pt>
                <c:pt idx="3905">
                  <c:v>179.3302898191078</c:v>
                </c:pt>
                <c:pt idx="3906">
                  <c:v>179.3302898191078</c:v>
                </c:pt>
                <c:pt idx="3907">
                  <c:v>179.3302898191078</c:v>
                </c:pt>
                <c:pt idx="3908">
                  <c:v>179.3302898191078</c:v>
                </c:pt>
                <c:pt idx="3909">
                  <c:v>179.3302898191078</c:v>
                </c:pt>
                <c:pt idx="3910">
                  <c:v>179.3302898191078</c:v>
                </c:pt>
                <c:pt idx="3911">
                  <c:v>179.3302898191078</c:v>
                </c:pt>
                <c:pt idx="3912">
                  <c:v>179.3302898191078</c:v>
                </c:pt>
                <c:pt idx="3913">
                  <c:v>179.3302898191078</c:v>
                </c:pt>
                <c:pt idx="3914">
                  <c:v>179.3302898191078</c:v>
                </c:pt>
                <c:pt idx="3915">
                  <c:v>179.3302898191078</c:v>
                </c:pt>
                <c:pt idx="3916">
                  <c:v>179.3302898191078</c:v>
                </c:pt>
                <c:pt idx="3917">
                  <c:v>179.3302898191078</c:v>
                </c:pt>
                <c:pt idx="3918">
                  <c:v>179.3302898191078</c:v>
                </c:pt>
                <c:pt idx="3919">
                  <c:v>179.3302898191078</c:v>
                </c:pt>
                <c:pt idx="3920">
                  <c:v>179.3302898191078</c:v>
                </c:pt>
                <c:pt idx="3921">
                  <c:v>179.3302898191078</c:v>
                </c:pt>
                <c:pt idx="3922">
                  <c:v>179.3302898191078</c:v>
                </c:pt>
                <c:pt idx="3923">
                  <c:v>179.3302898191078</c:v>
                </c:pt>
                <c:pt idx="3924">
                  <c:v>179.3302898191078</c:v>
                </c:pt>
                <c:pt idx="3925">
                  <c:v>179.3302898191078</c:v>
                </c:pt>
                <c:pt idx="3926">
                  <c:v>179.3302898191078</c:v>
                </c:pt>
                <c:pt idx="3927">
                  <c:v>179.3302898191078</c:v>
                </c:pt>
                <c:pt idx="3928">
                  <c:v>179.3302898191078</c:v>
                </c:pt>
                <c:pt idx="3929">
                  <c:v>179.3302898191078</c:v>
                </c:pt>
                <c:pt idx="3930">
                  <c:v>179.3302898191078</c:v>
                </c:pt>
                <c:pt idx="3931">
                  <c:v>179.3302898191078</c:v>
                </c:pt>
                <c:pt idx="3932">
                  <c:v>179.3302898191078</c:v>
                </c:pt>
                <c:pt idx="3933">
                  <c:v>179.3302898191078</c:v>
                </c:pt>
                <c:pt idx="3934">
                  <c:v>179.19817355079454</c:v>
                </c:pt>
                <c:pt idx="3935">
                  <c:v>179.22740393193459</c:v>
                </c:pt>
                <c:pt idx="3936">
                  <c:v>179.58763710213407</c:v>
                </c:pt>
                <c:pt idx="3937">
                  <c:v>180.02558008676263</c:v>
                </c:pt>
                <c:pt idx="3938">
                  <c:v>179.34634326048004</c:v>
                </c:pt>
                <c:pt idx="3939">
                  <c:v>179.34634326048004</c:v>
                </c:pt>
                <c:pt idx="3940">
                  <c:v>179.34634326048004</c:v>
                </c:pt>
                <c:pt idx="3941">
                  <c:v>179.34634326048004</c:v>
                </c:pt>
                <c:pt idx="3942">
                  <c:v>179.34634326048004</c:v>
                </c:pt>
                <c:pt idx="3943">
                  <c:v>179.34634326048004</c:v>
                </c:pt>
                <c:pt idx="3944">
                  <c:v>179.34634326048004</c:v>
                </c:pt>
                <c:pt idx="3945">
                  <c:v>179.34634326048004</c:v>
                </c:pt>
                <c:pt idx="3946">
                  <c:v>179.34634326048004</c:v>
                </c:pt>
                <c:pt idx="3947">
                  <c:v>179.34634326048004</c:v>
                </c:pt>
                <c:pt idx="3948">
                  <c:v>179.34634326048004</c:v>
                </c:pt>
                <c:pt idx="3949">
                  <c:v>179.34634326048004</c:v>
                </c:pt>
                <c:pt idx="3950">
                  <c:v>179.34634326048004</c:v>
                </c:pt>
                <c:pt idx="3951">
                  <c:v>179.34634326048004</c:v>
                </c:pt>
                <c:pt idx="3952">
                  <c:v>179.34634326048004</c:v>
                </c:pt>
                <c:pt idx="3953">
                  <c:v>179.34634326048004</c:v>
                </c:pt>
                <c:pt idx="3954">
                  <c:v>179.34634326048004</c:v>
                </c:pt>
                <c:pt idx="3955">
                  <c:v>179.34634326048004</c:v>
                </c:pt>
                <c:pt idx="3956">
                  <c:v>179.34634326048004</c:v>
                </c:pt>
                <c:pt idx="3957">
                  <c:v>179.34634326048004</c:v>
                </c:pt>
                <c:pt idx="3958">
                  <c:v>179.34634326048004</c:v>
                </c:pt>
                <c:pt idx="3959">
                  <c:v>179.34634326048004</c:v>
                </c:pt>
                <c:pt idx="3960">
                  <c:v>179.34634326048004</c:v>
                </c:pt>
                <c:pt idx="3961">
                  <c:v>179.34634326048004</c:v>
                </c:pt>
                <c:pt idx="3962">
                  <c:v>179.34634326048004</c:v>
                </c:pt>
                <c:pt idx="3963">
                  <c:v>179.34634326048004</c:v>
                </c:pt>
                <c:pt idx="3964">
                  <c:v>179.34634326048004</c:v>
                </c:pt>
                <c:pt idx="3965">
                  <c:v>179.34634326048004</c:v>
                </c:pt>
                <c:pt idx="3966">
                  <c:v>179.34634326048004</c:v>
                </c:pt>
                <c:pt idx="3967">
                  <c:v>179.34634326048004</c:v>
                </c:pt>
                <c:pt idx="3968">
                  <c:v>178.39834715679939</c:v>
                </c:pt>
                <c:pt idx="3969">
                  <c:v>179.1575358586789</c:v>
                </c:pt>
                <c:pt idx="3970">
                  <c:v>178.64996278871689</c:v>
                </c:pt>
                <c:pt idx="3971">
                  <c:v>179.22075805695599</c:v>
                </c:pt>
                <c:pt idx="3972">
                  <c:v>178.75210931181613</c:v>
                </c:pt>
                <c:pt idx="3973">
                  <c:v>178.75210931181613</c:v>
                </c:pt>
                <c:pt idx="3974">
                  <c:v>178.75210931181613</c:v>
                </c:pt>
                <c:pt idx="3975">
                  <c:v>178.75210931181613</c:v>
                </c:pt>
                <c:pt idx="3976">
                  <c:v>178.75210931181613</c:v>
                </c:pt>
                <c:pt idx="3977">
                  <c:v>178.75210931181613</c:v>
                </c:pt>
                <c:pt idx="3978">
                  <c:v>178.75210931181613</c:v>
                </c:pt>
                <c:pt idx="3979">
                  <c:v>178.75210931181613</c:v>
                </c:pt>
                <c:pt idx="3980">
                  <c:v>178.75210931181613</c:v>
                </c:pt>
                <c:pt idx="3981">
                  <c:v>178.75210931181613</c:v>
                </c:pt>
                <c:pt idx="3982">
                  <c:v>178.75210931181613</c:v>
                </c:pt>
                <c:pt idx="3983">
                  <c:v>178.75210931181613</c:v>
                </c:pt>
                <c:pt idx="3984">
                  <c:v>178.75210931181613</c:v>
                </c:pt>
                <c:pt idx="3985">
                  <c:v>180.02327340414803</c:v>
                </c:pt>
                <c:pt idx="3986">
                  <c:v>179.7720371066705</c:v>
                </c:pt>
                <c:pt idx="3987">
                  <c:v>179.41077782600416</c:v>
                </c:pt>
                <c:pt idx="3988">
                  <c:v>178.92771118140635</c:v>
                </c:pt>
                <c:pt idx="3989">
                  <c:v>179.44152845514984</c:v>
                </c:pt>
                <c:pt idx="3990">
                  <c:v>179.44152845514984</c:v>
                </c:pt>
                <c:pt idx="3991">
                  <c:v>179.44152845514984</c:v>
                </c:pt>
                <c:pt idx="3992">
                  <c:v>179.44152845514984</c:v>
                </c:pt>
                <c:pt idx="3993">
                  <c:v>179.44152845514984</c:v>
                </c:pt>
                <c:pt idx="3994">
                  <c:v>179.44152845514984</c:v>
                </c:pt>
                <c:pt idx="3995">
                  <c:v>179.44152845514984</c:v>
                </c:pt>
                <c:pt idx="3996">
                  <c:v>179.44152845514984</c:v>
                </c:pt>
                <c:pt idx="3997">
                  <c:v>179.44152845514984</c:v>
                </c:pt>
                <c:pt idx="3998">
                  <c:v>179.44152845514984</c:v>
                </c:pt>
                <c:pt idx="3999">
                  <c:v>179.44152845514984</c:v>
                </c:pt>
                <c:pt idx="4000">
                  <c:v>179.44152845514984</c:v>
                </c:pt>
                <c:pt idx="4001">
                  <c:v>179.44152845514984</c:v>
                </c:pt>
                <c:pt idx="4002">
                  <c:v>179.44152845514984</c:v>
                </c:pt>
                <c:pt idx="4003">
                  <c:v>179.44152845514984</c:v>
                </c:pt>
                <c:pt idx="4004">
                  <c:v>179.44152845514984</c:v>
                </c:pt>
                <c:pt idx="4005">
                  <c:v>179.44152845514984</c:v>
                </c:pt>
                <c:pt idx="4006">
                  <c:v>179.44152845514984</c:v>
                </c:pt>
                <c:pt idx="4007">
                  <c:v>178.68975683098668</c:v>
                </c:pt>
                <c:pt idx="4008">
                  <c:v>179.21814559800262</c:v>
                </c:pt>
                <c:pt idx="4009">
                  <c:v>179.338621372419</c:v>
                </c:pt>
                <c:pt idx="4010">
                  <c:v>178.77802312584296</c:v>
                </c:pt>
                <c:pt idx="4011">
                  <c:v>178.60157648632295</c:v>
                </c:pt>
                <c:pt idx="4012">
                  <c:v>178.60157648632295</c:v>
                </c:pt>
                <c:pt idx="4013">
                  <c:v>178.60157648632295</c:v>
                </c:pt>
                <c:pt idx="4014">
                  <c:v>178.60157648632295</c:v>
                </c:pt>
                <c:pt idx="4015">
                  <c:v>178.60157648632295</c:v>
                </c:pt>
                <c:pt idx="4016">
                  <c:v>178.60157648632295</c:v>
                </c:pt>
                <c:pt idx="4017">
                  <c:v>178.60157648632295</c:v>
                </c:pt>
                <c:pt idx="4018">
                  <c:v>179.59402306300825</c:v>
                </c:pt>
                <c:pt idx="4019">
                  <c:v>179.78389739170305</c:v>
                </c:pt>
                <c:pt idx="4020">
                  <c:v>180.07803355765861</c:v>
                </c:pt>
                <c:pt idx="4021">
                  <c:v>179.99609383639415</c:v>
                </c:pt>
                <c:pt idx="4022">
                  <c:v>180.05559348205253</c:v>
                </c:pt>
                <c:pt idx="4023">
                  <c:v>180.05559348205253</c:v>
                </c:pt>
                <c:pt idx="4024">
                  <c:v>180.05559348205253</c:v>
                </c:pt>
                <c:pt idx="4025">
                  <c:v>180.05559348205253</c:v>
                </c:pt>
                <c:pt idx="4026">
                  <c:v>180.05559348205253</c:v>
                </c:pt>
                <c:pt idx="4027">
                  <c:v>180.05559348205253</c:v>
                </c:pt>
                <c:pt idx="4028">
                  <c:v>180.05559348205253</c:v>
                </c:pt>
                <c:pt idx="4029">
                  <c:v>180.52560651869766</c:v>
                </c:pt>
                <c:pt idx="4030">
                  <c:v>180.50249897892226</c:v>
                </c:pt>
                <c:pt idx="4031">
                  <c:v>180.78357131771259</c:v>
                </c:pt>
                <c:pt idx="4032">
                  <c:v>181.01231367624678</c:v>
                </c:pt>
                <c:pt idx="4033">
                  <c:v>178.32521987122678</c:v>
                </c:pt>
                <c:pt idx="4034">
                  <c:v>178.77476392793741</c:v>
                </c:pt>
                <c:pt idx="4035">
                  <c:v>179.14688639949819</c:v>
                </c:pt>
                <c:pt idx="4036">
                  <c:v>178.53223133074238</c:v>
                </c:pt>
                <c:pt idx="4037">
                  <c:v>178.46101067570871</c:v>
                </c:pt>
                <c:pt idx="4038">
                  <c:v>178.67068160063155</c:v>
                </c:pt>
                <c:pt idx="4039">
                  <c:v>178.67068160063155</c:v>
                </c:pt>
                <c:pt idx="4040">
                  <c:v>178.67068160063155</c:v>
                </c:pt>
                <c:pt idx="4041">
                  <c:v>178.67068160063155</c:v>
                </c:pt>
                <c:pt idx="4042">
                  <c:v>178.67068160063155</c:v>
                </c:pt>
                <c:pt idx="4043">
                  <c:v>178.67068160063155</c:v>
                </c:pt>
                <c:pt idx="4044">
                  <c:v>178.67068160063155</c:v>
                </c:pt>
                <c:pt idx="4045">
                  <c:v>178.67068160063155</c:v>
                </c:pt>
                <c:pt idx="4046">
                  <c:v>178.67068160063155</c:v>
                </c:pt>
                <c:pt idx="4047">
                  <c:v>177.9848759745831</c:v>
                </c:pt>
                <c:pt idx="4048">
                  <c:v>178.47480133059855</c:v>
                </c:pt>
                <c:pt idx="4049">
                  <c:v>178.60762154597137</c:v>
                </c:pt>
                <c:pt idx="4050">
                  <c:v>180.01528626346473</c:v>
                </c:pt>
                <c:pt idx="4051">
                  <c:v>180.48318760187516</c:v>
                </c:pt>
                <c:pt idx="4052">
                  <c:v>179.93919772673198</c:v>
                </c:pt>
                <c:pt idx="4053">
                  <c:v>178.82385766309341</c:v>
                </c:pt>
                <c:pt idx="4054">
                  <c:v>179.51807860055615</c:v>
                </c:pt>
                <c:pt idx="4055">
                  <c:v>179.18597540357169</c:v>
                </c:pt>
                <c:pt idx="4056">
                  <c:v>179.4042994911841</c:v>
                </c:pt>
                <c:pt idx="4057">
                  <c:v>179.4042994911841</c:v>
                </c:pt>
                <c:pt idx="4058">
                  <c:v>179.4042994911841</c:v>
                </c:pt>
                <c:pt idx="4059">
                  <c:v>179.4042994911841</c:v>
                </c:pt>
                <c:pt idx="4060">
                  <c:v>179.4042994911841</c:v>
                </c:pt>
                <c:pt idx="4061">
                  <c:v>179.4042994911841</c:v>
                </c:pt>
                <c:pt idx="4062">
                  <c:v>179.4042994911841</c:v>
                </c:pt>
                <c:pt idx="4063">
                  <c:v>179.4042994911841</c:v>
                </c:pt>
                <c:pt idx="4064">
                  <c:v>179.4042994911841</c:v>
                </c:pt>
                <c:pt idx="4065">
                  <c:v>179.4042994911841</c:v>
                </c:pt>
                <c:pt idx="4066">
                  <c:v>179.4042994911841</c:v>
                </c:pt>
                <c:pt idx="4067">
                  <c:v>179.4042994911841</c:v>
                </c:pt>
                <c:pt idx="4068">
                  <c:v>179.4042994911841</c:v>
                </c:pt>
                <c:pt idx="4069">
                  <c:v>179.4042994911841</c:v>
                </c:pt>
                <c:pt idx="4070">
                  <c:v>179.4042994911841</c:v>
                </c:pt>
                <c:pt idx="4071">
                  <c:v>179.4042994911841</c:v>
                </c:pt>
                <c:pt idx="4072">
                  <c:v>179.4042994911841</c:v>
                </c:pt>
                <c:pt idx="4073">
                  <c:v>179.4042994911841</c:v>
                </c:pt>
                <c:pt idx="4074">
                  <c:v>179.4042994911841</c:v>
                </c:pt>
                <c:pt idx="4075">
                  <c:v>179.81742309606648</c:v>
                </c:pt>
                <c:pt idx="4076">
                  <c:v>179.44959493534543</c:v>
                </c:pt>
                <c:pt idx="4077">
                  <c:v>179.24289180505409</c:v>
                </c:pt>
                <c:pt idx="4078">
                  <c:v>179.03636341108816</c:v>
                </c:pt>
                <c:pt idx="4079">
                  <c:v>179.01744388240112</c:v>
                </c:pt>
                <c:pt idx="4080">
                  <c:v>179.01744388240112</c:v>
                </c:pt>
                <c:pt idx="4081">
                  <c:v>179.01744388240112</c:v>
                </c:pt>
                <c:pt idx="4082">
                  <c:v>179.01744388240112</c:v>
                </c:pt>
                <c:pt idx="4083">
                  <c:v>179.01744388240112</c:v>
                </c:pt>
                <c:pt idx="4084">
                  <c:v>179.01744388240112</c:v>
                </c:pt>
                <c:pt idx="4085">
                  <c:v>179.01744388240112</c:v>
                </c:pt>
                <c:pt idx="4086">
                  <c:v>179.01744388240112</c:v>
                </c:pt>
                <c:pt idx="4087">
                  <c:v>179.01744388240112</c:v>
                </c:pt>
                <c:pt idx="4088">
                  <c:v>178.97089274908615</c:v>
                </c:pt>
                <c:pt idx="4089">
                  <c:v>178.83640430496271</c:v>
                </c:pt>
                <c:pt idx="4090">
                  <c:v>178.95298082673312</c:v>
                </c:pt>
                <c:pt idx="4091">
                  <c:v>178.39397051899553</c:v>
                </c:pt>
                <c:pt idx="4092">
                  <c:v>178.25328801556023</c:v>
                </c:pt>
                <c:pt idx="4093">
                  <c:v>178.25328801556023</c:v>
                </c:pt>
                <c:pt idx="4094">
                  <c:v>178.25328801556023</c:v>
                </c:pt>
                <c:pt idx="4095">
                  <c:v>178.25328801556023</c:v>
                </c:pt>
                <c:pt idx="4096">
                  <c:v>178.25328801556023</c:v>
                </c:pt>
                <c:pt idx="4097">
                  <c:v>178.25328801556023</c:v>
                </c:pt>
                <c:pt idx="4098">
                  <c:v>178.25328801556023</c:v>
                </c:pt>
                <c:pt idx="4099">
                  <c:v>178.25328801556023</c:v>
                </c:pt>
                <c:pt idx="4100">
                  <c:v>178.25328801556023</c:v>
                </c:pt>
                <c:pt idx="4101">
                  <c:v>178.25328801556023</c:v>
                </c:pt>
                <c:pt idx="4102">
                  <c:v>178.13440681809681</c:v>
                </c:pt>
                <c:pt idx="4103">
                  <c:v>177.38484036137902</c:v>
                </c:pt>
                <c:pt idx="4104">
                  <c:v>177.07454572351844</c:v>
                </c:pt>
                <c:pt idx="4105">
                  <c:v>177.40963950873021</c:v>
                </c:pt>
                <c:pt idx="4106">
                  <c:v>178.24890212979741</c:v>
                </c:pt>
                <c:pt idx="4107">
                  <c:v>178.24890212979741</c:v>
                </c:pt>
                <c:pt idx="4108">
                  <c:v>178.24890212979741</c:v>
                </c:pt>
                <c:pt idx="4109">
                  <c:v>178.24890212979741</c:v>
                </c:pt>
                <c:pt idx="4110">
                  <c:v>178.24890212979741</c:v>
                </c:pt>
                <c:pt idx="4111">
                  <c:v>178.24890212979741</c:v>
                </c:pt>
                <c:pt idx="4112">
                  <c:v>178.24890212979741</c:v>
                </c:pt>
                <c:pt idx="4113">
                  <c:v>178.24890212979741</c:v>
                </c:pt>
                <c:pt idx="4114">
                  <c:v>178.24890212979741</c:v>
                </c:pt>
                <c:pt idx="4115">
                  <c:v>178.24890212979741</c:v>
                </c:pt>
                <c:pt idx="4116">
                  <c:v>178.24890212979741</c:v>
                </c:pt>
                <c:pt idx="4117">
                  <c:v>178.24890212979741</c:v>
                </c:pt>
                <c:pt idx="4118">
                  <c:v>178.24890212979741</c:v>
                </c:pt>
                <c:pt idx="4119">
                  <c:v>178.24890212979741</c:v>
                </c:pt>
                <c:pt idx="4120">
                  <c:v>178.24890212979741</c:v>
                </c:pt>
                <c:pt idx="4121">
                  <c:v>178.24890212979741</c:v>
                </c:pt>
                <c:pt idx="4122">
                  <c:v>178.24890212979741</c:v>
                </c:pt>
                <c:pt idx="4123">
                  <c:v>178.24890212979741</c:v>
                </c:pt>
                <c:pt idx="4124">
                  <c:v>178.24890212979741</c:v>
                </c:pt>
                <c:pt idx="4125">
                  <c:v>178.24890212979741</c:v>
                </c:pt>
                <c:pt idx="4126">
                  <c:v>178.24890212979741</c:v>
                </c:pt>
                <c:pt idx="4127">
                  <c:v>178.24890212979741</c:v>
                </c:pt>
                <c:pt idx="4128">
                  <c:v>178.24890212979741</c:v>
                </c:pt>
                <c:pt idx="4129">
                  <c:v>178.24890212979741</c:v>
                </c:pt>
                <c:pt idx="4130">
                  <c:v>178.24890212979741</c:v>
                </c:pt>
                <c:pt idx="4131">
                  <c:v>178.24890212979741</c:v>
                </c:pt>
                <c:pt idx="4132">
                  <c:v>178.24890212979741</c:v>
                </c:pt>
                <c:pt idx="4133">
                  <c:v>178.24890212979741</c:v>
                </c:pt>
                <c:pt idx="4134">
                  <c:v>178.24890212979741</c:v>
                </c:pt>
                <c:pt idx="4135">
                  <c:v>178.24890212979741</c:v>
                </c:pt>
                <c:pt idx="4136">
                  <c:v>178.24890212979741</c:v>
                </c:pt>
                <c:pt idx="4137">
                  <c:v>178.24890212979741</c:v>
                </c:pt>
                <c:pt idx="4138">
                  <c:v>178.24890212979741</c:v>
                </c:pt>
                <c:pt idx="4139">
                  <c:v>178.24890212979741</c:v>
                </c:pt>
                <c:pt idx="4140">
                  <c:v>178.24890212979741</c:v>
                </c:pt>
                <c:pt idx="4141">
                  <c:v>178.24890212979741</c:v>
                </c:pt>
                <c:pt idx="4142">
                  <c:v>178.24890212979741</c:v>
                </c:pt>
                <c:pt idx="4143">
                  <c:v>178.24890212979741</c:v>
                </c:pt>
                <c:pt idx="4144">
                  <c:v>178.24890212979741</c:v>
                </c:pt>
                <c:pt idx="4145">
                  <c:v>178.24890212979741</c:v>
                </c:pt>
                <c:pt idx="4146">
                  <c:v>178.24890212979741</c:v>
                </c:pt>
                <c:pt idx="4147">
                  <c:v>177.87148372832453</c:v>
                </c:pt>
                <c:pt idx="4148">
                  <c:v>177.79653021955676</c:v>
                </c:pt>
                <c:pt idx="4149">
                  <c:v>178.47607771242741</c:v>
                </c:pt>
                <c:pt idx="4150">
                  <c:v>179.40231220315914</c:v>
                </c:pt>
                <c:pt idx="4151">
                  <c:v>178.84896859147085</c:v>
                </c:pt>
                <c:pt idx="4152">
                  <c:v>178.84896859147085</c:v>
                </c:pt>
                <c:pt idx="4153">
                  <c:v>179.05883346359559</c:v>
                </c:pt>
                <c:pt idx="4154">
                  <c:v>178.8495360857892</c:v>
                </c:pt>
                <c:pt idx="4155">
                  <c:v>178.85111939461348</c:v>
                </c:pt>
                <c:pt idx="4156">
                  <c:v>178.7417773091625</c:v>
                </c:pt>
                <c:pt idx="4157">
                  <c:v>179.75407532097643</c:v>
                </c:pt>
                <c:pt idx="4158">
                  <c:v>179.75407532097643</c:v>
                </c:pt>
                <c:pt idx="4159">
                  <c:v>179.75407532097643</c:v>
                </c:pt>
                <c:pt idx="4160">
                  <c:v>179.75407532097643</c:v>
                </c:pt>
                <c:pt idx="4161">
                  <c:v>179.75407532097643</c:v>
                </c:pt>
                <c:pt idx="4162">
                  <c:v>179.75407532097643</c:v>
                </c:pt>
                <c:pt idx="4163">
                  <c:v>180.47709145422837</c:v>
                </c:pt>
                <c:pt idx="4164">
                  <c:v>180.4585010537343</c:v>
                </c:pt>
                <c:pt idx="4165">
                  <c:v>180.57682138058428</c:v>
                </c:pt>
                <c:pt idx="4166">
                  <c:v>181.06851714470341</c:v>
                </c:pt>
                <c:pt idx="4167">
                  <c:v>181.11754151229931</c:v>
                </c:pt>
                <c:pt idx="4168">
                  <c:v>181.11754151229931</c:v>
                </c:pt>
                <c:pt idx="4169">
                  <c:v>181.11754151229931</c:v>
                </c:pt>
                <c:pt idx="4170">
                  <c:v>181.11754151229931</c:v>
                </c:pt>
                <c:pt idx="4171">
                  <c:v>181.11754151229931</c:v>
                </c:pt>
                <c:pt idx="4172">
                  <c:v>181.11754151229931</c:v>
                </c:pt>
                <c:pt idx="4173">
                  <c:v>181.11754151229931</c:v>
                </c:pt>
                <c:pt idx="4174">
                  <c:v>181.11754151229931</c:v>
                </c:pt>
                <c:pt idx="4175">
                  <c:v>181.11754151229931</c:v>
                </c:pt>
                <c:pt idx="4176">
                  <c:v>181.11754151229931</c:v>
                </c:pt>
                <c:pt idx="4177">
                  <c:v>181.11754151229931</c:v>
                </c:pt>
                <c:pt idx="4178">
                  <c:v>181.11754151229931</c:v>
                </c:pt>
                <c:pt idx="4179">
                  <c:v>180.87854617407302</c:v>
                </c:pt>
                <c:pt idx="4180">
                  <c:v>181.18016951349807</c:v>
                </c:pt>
                <c:pt idx="4181">
                  <c:v>181.4312909852523</c:v>
                </c:pt>
                <c:pt idx="4182">
                  <c:v>181.6631386671512</c:v>
                </c:pt>
                <c:pt idx="4183">
                  <c:v>181.39773795707097</c:v>
                </c:pt>
                <c:pt idx="4184">
                  <c:v>181.39773795707097</c:v>
                </c:pt>
                <c:pt idx="4185">
                  <c:v>181.39773795707097</c:v>
                </c:pt>
                <c:pt idx="4186">
                  <c:v>181.39773795707097</c:v>
                </c:pt>
                <c:pt idx="4187">
                  <c:v>181.39773795707097</c:v>
                </c:pt>
                <c:pt idx="4188">
                  <c:v>181.39773795707097</c:v>
                </c:pt>
                <c:pt idx="4189">
                  <c:v>181.39773795707097</c:v>
                </c:pt>
                <c:pt idx="4190">
                  <c:v>181.39773795707097</c:v>
                </c:pt>
                <c:pt idx="4191">
                  <c:v>181.39773795707097</c:v>
                </c:pt>
                <c:pt idx="4192">
                  <c:v>181.92777466942243</c:v>
                </c:pt>
                <c:pt idx="4193">
                  <c:v>181.09800291998855</c:v>
                </c:pt>
                <c:pt idx="4194">
                  <c:v>181.8562401685507</c:v>
                </c:pt>
                <c:pt idx="4195">
                  <c:v>181.6773895792146</c:v>
                </c:pt>
                <c:pt idx="4196">
                  <c:v>182.91469095236727</c:v>
                </c:pt>
                <c:pt idx="4197">
                  <c:v>184.14983409733512</c:v>
                </c:pt>
                <c:pt idx="4198">
                  <c:v>185.25303651459112</c:v>
                </c:pt>
                <c:pt idx="4199">
                  <c:v>185.36796171741364</c:v>
                </c:pt>
                <c:pt idx="4200">
                  <c:v>185.39218364408941</c:v>
                </c:pt>
                <c:pt idx="4201">
                  <c:v>185.50326863163386</c:v>
                </c:pt>
                <c:pt idx="4202">
                  <c:v>185.77029798581563</c:v>
                </c:pt>
                <c:pt idx="4203">
                  <c:v>186.21108621429875</c:v>
                </c:pt>
                <c:pt idx="4204">
                  <c:v>186.19414420338865</c:v>
                </c:pt>
                <c:pt idx="4205">
                  <c:v>185.56063011867835</c:v>
                </c:pt>
                <c:pt idx="4206">
                  <c:v>185.90650460975098</c:v>
                </c:pt>
                <c:pt idx="4207">
                  <c:v>185.90650460975098</c:v>
                </c:pt>
                <c:pt idx="4208">
                  <c:v>185.90650460975098</c:v>
                </c:pt>
                <c:pt idx="4209">
                  <c:v>185.90650460975098</c:v>
                </c:pt>
                <c:pt idx="4210">
                  <c:v>185.90650460975098</c:v>
                </c:pt>
                <c:pt idx="4211">
                  <c:v>185.90650460975098</c:v>
                </c:pt>
                <c:pt idx="4212">
                  <c:v>185.90650460975098</c:v>
                </c:pt>
                <c:pt idx="4213">
                  <c:v>185.90650460975098</c:v>
                </c:pt>
                <c:pt idx="4214">
                  <c:v>185.90650460975098</c:v>
                </c:pt>
                <c:pt idx="4215">
                  <c:v>185.90650460975098</c:v>
                </c:pt>
                <c:pt idx="4216">
                  <c:v>185.90650460975098</c:v>
                </c:pt>
                <c:pt idx="4217">
                  <c:v>185.90650460975098</c:v>
                </c:pt>
                <c:pt idx="4218">
                  <c:v>185.90650460975098</c:v>
                </c:pt>
                <c:pt idx="4219">
                  <c:v>185.90650460975098</c:v>
                </c:pt>
                <c:pt idx="4220">
                  <c:v>185.90650460975098</c:v>
                </c:pt>
                <c:pt idx="4221">
                  <c:v>185.90650460975098</c:v>
                </c:pt>
                <c:pt idx="4222">
                  <c:v>185.90650460975098</c:v>
                </c:pt>
                <c:pt idx="4223">
                  <c:v>185.90650460975098</c:v>
                </c:pt>
                <c:pt idx="4224">
                  <c:v>185.90650460975098</c:v>
                </c:pt>
                <c:pt idx="4225">
                  <c:v>185.90650460975098</c:v>
                </c:pt>
                <c:pt idx="4226">
                  <c:v>185.90650460975098</c:v>
                </c:pt>
                <c:pt idx="4227">
                  <c:v>185.90650460975098</c:v>
                </c:pt>
                <c:pt idx="4228">
                  <c:v>185.90650460975098</c:v>
                </c:pt>
                <c:pt idx="4229">
                  <c:v>185.90650460975098</c:v>
                </c:pt>
                <c:pt idx="4230">
                  <c:v>185.90650460975098</c:v>
                </c:pt>
                <c:pt idx="4231">
                  <c:v>185.90650460975098</c:v>
                </c:pt>
                <c:pt idx="4232">
                  <c:v>185.90650460975098</c:v>
                </c:pt>
                <c:pt idx="4233">
                  <c:v>185.90650460975098</c:v>
                </c:pt>
                <c:pt idx="4234">
                  <c:v>185.90650460975098</c:v>
                </c:pt>
                <c:pt idx="4235">
                  <c:v>185.90650460975098</c:v>
                </c:pt>
                <c:pt idx="4236">
                  <c:v>185.90650460975098</c:v>
                </c:pt>
                <c:pt idx="4237">
                  <c:v>185.90650460975098</c:v>
                </c:pt>
                <c:pt idx="4238">
                  <c:v>184.40595872655899</c:v>
                </c:pt>
                <c:pt idx="4239">
                  <c:v>184.06354680132793</c:v>
                </c:pt>
                <c:pt idx="4240">
                  <c:v>183.49155561182954</c:v>
                </c:pt>
                <c:pt idx="4241">
                  <c:v>183.50506662564507</c:v>
                </c:pt>
                <c:pt idx="4242">
                  <c:v>183.61139400321073</c:v>
                </c:pt>
                <c:pt idx="4243">
                  <c:v>183.6356836024253</c:v>
                </c:pt>
                <c:pt idx="4244">
                  <c:v>182.82311524498795</c:v>
                </c:pt>
                <c:pt idx="4245">
                  <c:v>183.02721663340282</c:v>
                </c:pt>
                <c:pt idx="4246">
                  <c:v>183.01109309041217</c:v>
                </c:pt>
                <c:pt idx="4247">
                  <c:v>182.95063989100564</c:v>
                </c:pt>
                <c:pt idx="4248">
                  <c:v>182.95063989100564</c:v>
                </c:pt>
                <c:pt idx="4249">
                  <c:v>182.95063989100564</c:v>
                </c:pt>
                <c:pt idx="4250">
                  <c:v>182.95063989100564</c:v>
                </c:pt>
                <c:pt idx="4251">
                  <c:v>182.95063989100564</c:v>
                </c:pt>
                <c:pt idx="4252">
                  <c:v>182.95063989100564</c:v>
                </c:pt>
                <c:pt idx="4253">
                  <c:v>182.95063989100564</c:v>
                </c:pt>
                <c:pt idx="4254">
                  <c:v>182.95063989100564</c:v>
                </c:pt>
                <c:pt idx="4255">
                  <c:v>182.95063989100564</c:v>
                </c:pt>
                <c:pt idx="4256">
                  <c:v>182.95063989100564</c:v>
                </c:pt>
                <c:pt idx="4257">
                  <c:v>182.95063989100564</c:v>
                </c:pt>
                <c:pt idx="4258">
                  <c:v>182.95063989100564</c:v>
                </c:pt>
                <c:pt idx="4259">
                  <c:v>182.95063989100564</c:v>
                </c:pt>
                <c:pt idx="4260">
                  <c:v>182.95063989100564</c:v>
                </c:pt>
                <c:pt idx="4261">
                  <c:v>182.95063989100564</c:v>
                </c:pt>
                <c:pt idx="4262">
                  <c:v>182.95063989100564</c:v>
                </c:pt>
                <c:pt idx="4263">
                  <c:v>182.95063989100564</c:v>
                </c:pt>
                <c:pt idx="4264">
                  <c:v>182.95063989100564</c:v>
                </c:pt>
                <c:pt idx="4265">
                  <c:v>182.95063989100564</c:v>
                </c:pt>
                <c:pt idx="4266">
                  <c:v>182.95063989100564</c:v>
                </c:pt>
                <c:pt idx="4267">
                  <c:v>182.95063989100564</c:v>
                </c:pt>
                <c:pt idx="4268">
                  <c:v>182.95063989100564</c:v>
                </c:pt>
                <c:pt idx="4269">
                  <c:v>182.95063989100564</c:v>
                </c:pt>
                <c:pt idx="4270">
                  <c:v>182.95063989100564</c:v>
                </c:pt>
                <c:pt idx="4271">
                  <c:v>182.95063989100564</c:v>
                </c:pt>
                <c:pt idx="4272">
                  <c:v>182.95063989100564</c:v>
                </c:pt>
                <c:pt idx="4273">
                  <c:v>182.95063989100564</c:v>
                </c:pt>
                <c:pt idx="4274">
                  <c:v>182.95063989100564</c:v>
                </c:pt>
                <c:pt idx="4275">
                  <c:v>182.95063989100564</c:v>
                </c:pt>
                <c:pt idx="4276">
                  <c:v>182.95063989100564</c:v>
                </c:pt>
                <c:pt idx="4277">
                  <c:v>182.95063989100564</c:v>
                </c:pt>
                <c:pt idx="4278">
                  <c:v>182.95063989100564</c:v>
                </c:pt>
                <c:pt idx="4279">
                  <c:v>182.95063989100564</c:v>
                </c:pt>
                <c:pt idx="4280">
                  <c:v>182.95063989100564</c:v>
                </c:pt>
                <c:pt idx="4281">
                  <c:v>182.95063989100564</c:v>
                </c:pt>
                <c:pt idx="4282">
                  <c:v>182.95063989100564</c:v>
                </c:pt>
                <c:pt idx="4283">
                  <c:v>182.95063989100564</c:v>
                </c:pt>
                <c:pt idx="4284">
                  <c:v>182.95063989100564</c:v>
                </c:pt>
                <c:pt idx="4285">
                  <c:v>182.95063989100564</c:v>
                </c:pt>
                <c:pt idx="4286">
                  <c:v>182.95063989100564</c:v>
                </c:pt>
                <c:pt idx="4287">
                  <c:v>182.95063989100564</c:v>
                </c:pt>
                <c:pt idx="4288">
                  <c:v>182.95063989100564</c:v>
                </c:pt>
                <c:pt idx="4289">
                  <c:v>182.95063989100564</c:v>
                </c:pt>
                <c:pt idx="4290">
                  <c:v>182.95063989100564</c:v>
                </c:pt>
                <c:pt idx="4291">
                  <c:v>182.95063989100564</c:v>
                </c:pt>
                <c:pt idx="4292">
                  <c:v>182.95063989100564</c:v>
                </c:pt>
                <c:pt idx="4293">
                  <c:v>182.52887776346975</c:v>
                </c:pt>
                <c:pt idx="4294">
                  <c:v>182.37323603477827</c:v>
                </c:pt>
                <c:pt idx="4295">
                  <c:v>182.26590058196345</c:v>
                </c:pt>
                <c:pt idx="4296">
                  <c:v>182.35474603200234</c:v>
                </c:pt>
                <c:pt idx="4297">
                  <c:v>181.84911569817208</c:v>
                </c:pt>
                <c:pt idx="4298">
                  <c:v>181.84911569817208</c:v>
                </c:pt>
                <c:pt idx="4299">
                  <c:v>181.84911569817208</c:v>
                </c:pt>
                <c:pt idx="4300">
                  <c:v>181.84911569817208</c:v>
                </c:pt>
                <c:pt idx="4301">
                  <c:v>181.84911569817208</c:v>
                </c:pt>
                <c:pt idx="4302">
                  <c:v>181.84911569817208</c:v>
                </c:pt>
                <c:pt idx="4303">
                  <c:v>182.23134775101462</c:v>
                </c:pt>
                <c:pt idx="4304">
                  <c:v>182.45285858491303</c:v>
                </c:pt>
                <c:pt idx="4305">
                  <c:v>181.9452140231804</c:v>
                </c:pt>
                <c:pt idx="4306">
                  <c:v>182.41521982076912</c:v>
                </c:pt>
                <c:pt idx="4307">
                  <c:v>182.38729862249724</c:v>
                </c:pt>
                <c:pt idx="4308">
                  <c:v>182.38729862249724</c:v>
                </c:pt>
                <c:pt idx="4309">
                  <c:v>182.38729862249724</c:v>
                </c:pt>
                <c:pt idx="4310">
                  <c:v>182.68281330510001</c:v>
                </c:pt>
                <c:pt idx="4311">
                  <c:v>182.99647314826154</c:v>
                </c:pt>
                <c:pt idx="4312">
                  <c:v>182.98142627102476</c:v>
                </c:pt>
                <c:pt idx="4313">
                  <c:v>182.64260000269218</c:v>
                </c:pt>
                <c:pt idx="4314">
                  <c:v>182.25405363605347</c:v>
                </c:pt>
                <c:pt idx="4315">
                  <c:v>182.25405363605347</c:v>
                </c:pt>
                <c:pt idx="4316">
                  <c:v>182.25405363605347</c:v>
                </c:pt>
                <c:pt idx="4317">
                  <c:v>182.25405363605347</c:v>
                </c:pt>
                <c:pt idx="4318">
                  <c:v>182.25405363605347</c:v>
                </c:pt>
                <c:pt idx="4319">
                  <c:v>182.25405363605347</c:v>
                </c:pt>
                <c:pt idx="4320">
                  <c:v>182.25405363605347</c:v>
                </c:pt>
                <c:pt idx="4321">
                  <c:v>182.25405363605347</c:v>
                </c:pt>
                <c:pt idx="4322">
                  <c:v>182.25405363605347</c:v>
                </c:pt>
                <c:pt idx="4323">
                  <c:v>182.25405363605347</c:v>
                </c:pt>
                <c:pt idx="4324">
                  <c:v>182.25405363605347</c:v>
                </c:pt>
                <c:pt idx="4325">
                  <c:v>182.25405363605347</c:v>
                </c:pt>
                <c:pt idx="4326">
                  <c:v>182.25405363605347</c:v>
                </c:pt>
                <c:pt idx="4327">
                  <c:v>182.25405363605347</c:v>
                </c:pt>
                <c:pt idx="4328">
                  <c:v>182.25405363605347</c:v>
                </c:pt>
                <c:pt idx="4329">
                  <c:v>182.25405363605347</c:v>
                </c:pt>
                <c:pt idx="4330">
                  <c:v>182.25405363605347</c:v>
                </c:pt>
                <c:pt idx="4331">
                  <c:v>182.25405363605347</c:v>
                </c:pt>
                <c:pt idx="4332">
                  <c:v>182.25405363605347</c:v>
                </c:pt>
                <c:pt idx="4333">
                  <c:v>182.25405363605347</c:v>
                </c:pt>
                <c:pt idx="4334">
                  <c:v>182.25405363605347</c:v>
                </c:pt>
                <c:pt idx="4335">
                  <c:v>182.25405363605347</c:v>
                </c:pt>
                <c:pt idx="4336">
                  <c:v>182.25405363605347</c:v>
                </c:pt>
                <c:pt idx="4337">
                  <c:v>182.25405363605347</c:v>
                </c:pt>
                <c:pt idx="4338">
                  <c:v>182.25405363605347</c:v>
                </c:pt>
                <c:pt idx="4339">
                  <c:v>182.25405363605347</c:v>
                </c:pt>
                <c:pt idx="4340">
                  <c:v>183.18459248557394</c:v>
                </c:pt>
                <c:pt idx="4341">
                  <c:v>183.4639043442273</c:v>
                </c:pt>
                <c:pt idx="4342">
                  <c:v>183.10353412429723</c:v>
                </c:pt>
                <c:pt idx="4343">
                  <c:v>183.45697171575</c:v>
                </c:pt>
                <c:pt idx="4344">
                  <c:v>183.37106538484997</c:v>
                </c:pt>
                <c:pt idx="4345">
                  <c:v>183.37106538484997</c:v>
                </c:pt>
                <c:pt idx="4346">
                  <c:v>183.37106538484997</c:v>
                </c:pt>
                <c:pt idx="4347">
                  <c:v>183.37106538484997</c:v>
                </c:pt>
                <c:pt idx="4348">
                  <c:v>183.37106538484997</c:v>
                </c:pt>
                <c:pt idx="4349">
                  <c:v>183.37106538484997</c:v>
                </c:pt>
                <c:pt idx="4350">
                  <c:v>183.37106538484997</c:v>
                </c:pt>
                <c:pt idx="4351">
                  <c:v>183.37106538484997</c:v>
                </c:pt>
                <c:pt idx="4352">
                  <c:v>183.37106538484997</c:v>
                </c:pt>
                <c:pt idx="4353">
                  <c:v>183.37106538484997</c:v>
                </c:pt>
                <c:pt idx="4354">
                  <c:v>183.03538032208846</c:v>
                </c:pt>
                <c:pt idx="4355">
                  <c:v>183.39164031342165</c:v>
                </c:pt>
                <c:pt idx="4356">
                  <c:v>183.16110698550338</c:v>
                </c:pt>
                <c:pt idx="4357">
                  <c:v>183.16083154641981</c:v>
                </c:pt>
                <c:pt idx="4358">
                  <c:v>183.51219052276579</c:v>
                </c:pt>
                <c:pt idx="4359">
                  <c:v>183.51219052276579</c:v>
                </c:pt>
                <c:pt idx="4360">
                  <c:v>183.51219052276579</c:v>
                </c:pt>
                <c:pt idx="4361">
                  <c:v>183.51219052276579</c:v>
                </c:pt>
                <c:pt idx="4362">
                  <c:v>183.51219052276579</c:v>
                </c:pt>
                <c:pt idx="4363">
                  <c:v>183.51219052276579</c:v>
                </c:pt>
                <c:pt idx="4364">
                  <c:v>183.51219052276579</c:v>
                </c:pt>
                <c:pt idx="4365">
                  <c:v>183.51219052276579</c:v>
                </c:pt>
                <c:pt idx="4366">
                  <c:v>183.51219052276579</c:v>
                </c:pt>
                <c:pt idx="4367">
                  <c:v>183.51219052276579</c:v>
                </c:pt>
                <c:pt idx="4368">
                  <c:v>183.51219052276579</c:v>
                </c:pt>
                <c:pt idx="4369">
                  <c:v>183.73086631251095</c:v>
                </c:pt>
                <c:pt idx="4370">
                  <c:v>183.23406230457712</c:v>
                </c:pt>
                <c:pt idx="4371">
                  <c:v>183.33296617492158</c:v>
                </c:pt>
                <c:pt idx="4372">
                  <c:v>183.67331928996239</c:v>
                </c:pt>
                <c:pt idx="4373">
                  <c:v>184.11367187997519</c:v>
                </c:pt>
                <c:pt idx="4374">
                  <c:v>184.11367187997519</c:v>
                </c:pt>
                <c:pt idx="4375">
                  <c:v>184.2768046373682</c:v>
                </c:pt>
                <c:pt idx="4376">
                  <c:v>184.39572033130395</c:v>
                </c:pt>
                <c:pt idx="4377">
                  <c:v>184.61533606852447</c:v>
                </c:pt>
                <c:pt idx="4378">
                  <c:v>184.60142102078956</c:v>
                </c:pt>
                <c:pt idx="4379">
                  <c:v>184.12320446867693</c:v>
                </c:pt>
                <c:pt idx="4380">
                  <c:v>184.12320446867693</c:v>
                </c:pt>
                <c:pt idx="4381">
                  <c:v>184.12320446867693</c:v>
                </c:pt>
                <c:pt idx="4382">
                  <c:v>184.12320446867693</c:v>
                </c:pt>
                <c:pt idx="4383">
                  <c:v>184.12320446867693</c:v>
                </c:pt>
                <c:pt idx="4384">
                  <c:v>183.96939123598341</c:v>
                </c:pt>
                <c:pt idx="4385">
                  <c:v>183.06462238965756</c:v>
                </c:pt>
                <c:pt idx="4386">
                  <c:v>182.36556693981302</c:v>
                </c:pt>
                <c:pt idx="4387">
                  <c:v>183.1539772636834</c:v>
                </c:pt>
                <c:pt idx="4388">
                  <c:v>183.43191333546889</c:v>
                </c:pt>
                <c:pt idx="4389">
                  <c:v>183.43191333546889</c:v>
                </c:pt>
                <c:pt idx="4390">
                  <c:v>183.43191333546889</c:v>
                </c:pt>
                <c:pt idx="4391">
                  <c:v>183.43191333546889</c:v>
                </c:pt>
                <c:pt idx="4392">
                  <c:v>183.43191333546889</c:v>
                </c:pt>
                <c:pt idx="4393">
                  <c:v>183.43191333546889</c:v>
                </c:pt>
                <c:pt idx="4394">
                  <c:v>183.43191333546889</c:v>
                </c:pt>
                <c:pt idx="4395">
                  <c:v>183.62124982646242</c:v>
                </c:pt>
                <c:pt idx="4396">
                  <c:v>185.30700418120003</c:v>
                </c:pt>
                <c:pt idx="4397">
                  <c:v>185.23103748754554</c:v>
                </c:pt>
                <c:pt idx="4398">
                  <c:v>184.85168306589313</c:v>
                </c:pt>
                <c:pt idx="4399">
                  <c:v>183.25498490425565</c:v>
                </c:pt>
                <c:pt idx="4400">
                  <c:v>183.25498490425565</c:v>
                </c:pt>
                <c:pt idx="4401">
                  <c:v>182.77535439618072</c:v>
                </c:pt>
                <c:pt idx="4402">
                  <c:v>183.65022520819565</c:v>
                </c:pt>
                <c:pt idx="4403">
                  <c:v>183.67457196129158</c:v>
                </c:pt>
                <c:pt idx="4404">
                  <c:v>183.51206818048411</c:v>
                </c:pt>
                <c:pt idx="4405">
                  <c:v>183.23966984678887</c:v>
                </c:pt>
                <c:pt idx="4406">
                  <c:v>183.23966984678887</c:v>
                </c:pt>
                <c:pt idx="4407">
                  <c:v>183.23966984678887</c:v>
                </c:pt>
                <c:pt idx="4408">
                  <c:v>183.23966984678887</c:v>
                </c:pt>
                <c:pt idx="4409">
                  <c:v>183.23966984678887</c:v>
                </c:pt>
                <c:pt idx="4410">
                  <c:v>183.23966984678887</c:v>
                </c:pt>
                <c:pt idx="4411">
                  <c:v>183.23966984678887</c:v>
                </c:pt>
                <c:pt idx="4412">
                  <c:v>183.23966984678887</c:v>
                </c:pt>
                <c:pt idx="4413">
                  <c:v>183.23966984678887</c:v>
                </c:pt>
                <c:pt idx="4414">
                  <c:v>183.23966984678887</c:v>
                </c:pt>
                <c:pt idx="4415">
                  <c:v>183.23966984678887</c:v>
                </c:pt>
                <c:pt idx="4416">
                  <c:v>183.23966984678887</c:v>
                </c:pt>
                <c:pt idx="4417">
                  <c:v>183.23966984678887</c:v>
                </c:pt>
                <c:pt idx="4418">
                  <c:v>183.23966984678887</c:v>
                </c:pt>
                <c:pt idx="4419">
                  <c:v>183.23966984678887</c:v>
                </c:pt>
                <c:pt idx="4420">
                  <c:v>183.23966984678887</c:v>
                </c:pt>
                <c:pt idx="4421">
                  <c:v>183.23966984678887</c:v>
                </c:pt>
                <c:pt idx="4422">
                  <c:v>183.23966984678887</c:v>
                </c:pt>
                <c:pt idx="4423">
                  <c:v>183.23966984678887</c:v>
                </c:pt>
                <c:pt idx="4424">
                  <c:v>183.23966984678887</c:v>
                </c:pt>
                <c:pt idx="4425">
                  <c:v>183.23966984678887</c:v>
                </c:pt>
                <c:pt idx="4426">
                  <c:v>183.23966984678887</c:v>
                </c:pt>
                <c:pt idx="4427">
                  <c:v>183.23966984678887</c:v>
                </c:pt>
                <c:pt idx="4428">
                  <c:v>183.23966984678887</c:v>
                </c:pt>
                <c:pt idx="4429">
                  <c:v>183.23966984678887</c:v>
                </c:pt>
                <c:pt idx="4430">
                  <c:v>183.23966984678887</c:v>
                </c:pt>
                <c:pt idx="4431">
                  <c:v>183.23966984678887</c:v>
                </c:pt>
                <c:pt idx="4432">
                  <c:v>183.23966984678887</c:v>
                </c:pt>
                <c:pt idx="4433">
                  <c:v>181.83123588595268</c:v>
                </c:pt>
                <c:pt idx="4434">
                  <c:v>181.15082905569147</c:v>
                </c:pt>
                <c:pt idx="4435">
                  <c:v>180.88667910888498</c:v>
                </c:pt>
                <c:pt idx="4436">
                  <c:v>181.77546967415992</c:v>
                </c:pt>
                <c:pt idx="4437">
                  <c:v>181.19815043432251</c:v>
                </c:pt>
                <c:pt idx="4438">
                  <c:v>181.27672090258724</c:v>
                </c:pt>
                <c:pt idx="4439">
                  <c:v>180.41523559625065</c:v>
                </c:pt>
                <c:pt idx="4440">
                  <c:v>179.72646473142541</c:v>
                </c:pt>
                <c:pt idx="4441">
                  <c:v>180.57076042069738</c:v>
                </c:pt>
                <c:pt idx="4442">
                  <c:v>180.72097917426879</c:v>
                </c:pt>
                <c:pt idx="4443">
                  <c:v>180.72097917426879</c:v>
                </c:pt>
                <c:pt idx="4444">
                  <c:v>180.72097917426879</c:v>
                </c:pt>
                <c:pt idx="4445">
                  <c:v>180.72097917426879</c:v>
                </c:pt>
                <c:pt idx="4446">
                  <c:v>180.72097917426879</c:v>
                </c:pt>
                <c:pt idx="4447">
                  <c:v>180.72097917426879</c:v>
                </c:pt>
                <c:pt idx="4448">
                  <c:v>180.72097917426879</c:v>
                </c:pt>
                <c:pt idx="4449">
                  <c:v>180.63800170476438</c:v>
                </c:pt>
                <c:pt idx="4450">
                  <c:v>181.43021451476076</c:v>
                </c:pt>
                <c:pt idx="4451">
                  <c:v>181.46962804123771</c:v>
                </c:pt>
                <c:pt idx="4452">
                  <c:v>180.73648690875973</c:v>
                </c:pt>
                <c:pt idx="4453">
                  <c:v>181.22514280045701</c:v>
                </c:pt>
                <c:pt idx="4454">
                  <c:v>181.22514280045701</c:v>
                </c:pt>
                <c:pt idx="4455">
                  <c:v>181.22514280045701</c:v>
                </c:pt>
                <c:pt idx="4456">
                  <c:v>181.22514280045701</c:v>
                </c:pt>
                <c:pt idx="4457">
                  <c:v>181.22514280045701</c:v>
                </c:pt>
                <c:pt idx="4458">
                  <c:v>181.22514280045701</c:v>
                </c:pt>
                <c:pt idx="4459">
                  <c:v>181.22514280045701</c:v>
                </c:pt>
                <c:pt idx="4460">
                  <c:v>181.22514280045701</c:v>
                </c:pt>
                <c:pt idx="4461">
                  <c:v>181.22514280045701</c:v>
                </c:pt>
                <c:pt idx="4462">
                  <c:v>181.22514280045701</c:v>
                </c:pt>
                <c:pt idx="4463">
                  <c:v>181.22514280045701</c:v>
                </c:pt>
                <c:pt idx="4464">
                  <c:v>181.22514280045701</c:v>
                </c:pt>
                <c:pt idx="4465">
                  <c:v>181.22514280045701</c:v>
                </c:pt>
                <c:pt idx="4466">
                  <c:v>181.22514280045701</c:v>
                </c:pt>
                <c:pt idx="4467">
                  <c:v>180.85764721665268</c:v>
                </c:pt>
                <c:pt idx="4468">
                  <c:v>180.71183821803916</c:v>
                </c:pt>
                <c:pt idx="4469">
                  <c:v>180.30330256995632</c:v>
                </c:pt>
                <c:pt idx="4470">
                  <c:v>180.47471810969</c:v>
                </c:pt>
                <c:pt idx="4471">
                  <c:v>180.02741662781756</c:v>
                </c:pt>
                <c:pt idx="4472">
                  <c:v>180.02741662781756</c:v>
                </c:pt>
                <c:pt idx="4473">
                  <c:v>180.02741662781756</c:v>
                </c:pt>
                <c:pt idx="4474">
                  <c:v>180.02741662781756</c:v>
                </c:pt>
                <c:pt idx="4475">
                  <c:v>180.02741662781756</c:v>
                </c:pt>
                <c:pt idx="4476">
                  <c:v>180.02741662781756</c:v>
                </c:pt>
                <c:pt idx="4477">
                  <c:v>180.02741662781756</c:v>
                </c:pt>
                <c:pt idx="4478">
                  <c:v>180.02741662781756</c:v>
                </c:pt>
                <c:pt idx="4479">
                  <c:v>180.02741662781756</c:v>
                </c:pt>
                <c:pt idx="4480">
                  <c:v>180.21461879101727</c:v>
                </c:pt>
                <c:pt idx="4481">
                  <c:v>180.94282044697439</c:v>
                </c:pt>
                <c:pt idx="4482">
                  <c:v>180.89646123231603</c:v>
                </c:pt>
                <c:pt idx="4483">
                  <c:v>181.15628177946269</c:v>
                </c:pt>
                <c:pt idx="4484">
                  <c:v>181.22790522265046</c:v>
                </c:pt>
                <c:pt idx="4485">
                  <c:v>181.22790522265046</c:v>
                </c:pt>
                <c:pt idx="4486">
                  <c:v>181.22790522265046</c:v>
                </c:pt>
                <c:pt idx="4487">
                  <c:v>181.22790522265046</c:v>
                </c:pt>
                <c:pt idx="4488">
                  <c:v>181.22790522265046</c:v>
                </c:pt>
                <c:pt idx="4489">
                  <c:v>181.22790522265046</c:v>
                </c:pt>
                <c:pt idx="4490">
                  <c:v>181.22790522265046</c:v>
                </c:pt>
                <c:pt idx="4491">
                  <c:v>181.22790522265046</c:v>
                </c:pt>
                <c:pt idx="4492">
                  <c:v>181.22790522265046</c:v>
                </c:pt>
                <c:pt idx="4493">
                  <c:v>181.44826170231093</c:v>
                </c:pt>
                <c:pt idx="4494">
                  <c:v>181.12375812741939</c:v>
                </c:pt>
                <c:pt idx="4495">
                  <c:v>181.75192627896016</c:v>
                </c:pt>
                <c:pt idx="4496">
                  <c:v>181.73363894482381</c:v>
                </c:pt>
                <c:pt idx="4497">
                  <c:v>182.49222037638287</c:v>
                </c:pt>
                <c:pt idx="4498">
                  <c:v>182.49222037638287</c:v>
                </c:pt>
                <c:pt idx="4499">
                  <c:v>182.49222037638287</c:v>
                </c:pt>
                <c:pt idx="4500">
                  <c:v>182.49222037638287</c:v>
                </c:pt>
                <c:pt idx="4501">
                  <c:v>182.49222037638287</c:v>
                </c:pt>
                <c:pt idx="4502">
                  <c:v>182.49222037638287</c:v>
                </c:pt>
                <c:pt idx="4503">
                  <c:v>182.49222037638287</c:v>
                </c:pt>
                <c:pt idx="4504">
                  <c:v>182.49222037638287</c:v>
                </c:pt>
                <c:pt idx="4505">
                  <c:v>182.49222037638287</c:v>
                </c:pt>
                <c:pt idx="4506">
                  <c:v>182.49222037638287</c:v>
                </c:pt>
                <c:pt idx="4507">
                  <c:v>182.49222037638287</c:v>
                </c:pt>
                <c:pt idx="4508">
                  <c:v>182.49222037638287</c:v>
                </c:pt>
                <c:pt idx="4509">
                  <c:v>182.49222037638287</c:v>
                </c:pt>
                <c:pt idx="4510">
                  <c:v>182.49222037638287</c:v>
                </c:pt>
                <c:pt idx="4511">
                  <c:v>182.49222037638287</c:v>
                </c:pt>
                <c:pt idx="4512">
                  <c:v>182.49222037638287</c:v>
                </c:pt>
                <c:pt idx="4513">
                  <c:v>182.49222037638287</c:v>
                </c:pt>
                <c:pt idx="4514">
                  <c:v>182.49222037638287</c:v>
                </c:pt>
                <c:pt idx="4515">
                  <c:v>182.49222037638287</c:v>
                </c:pt>
                <c:pt idx="4516">
                  <c:v>182.49222037638287</c:v>
                </c:pt>
                <c:pt idx="4517">
                  <c:v>182.49222037638287</c:v>
                </c:pt>
                <c:pt idx="4518">
                  <c:v>182.49222037638287</c:v>
                </c:pt>
                <c:pt idx="4519">
                  <c:v>182.49222037638287</c:v>
                </c:pt>
                <c:pt idx="4520">
                  <c:v>182.49222037638287</c:v>
                </c:pt>
                <c:pt idx="4521">
                  <c:v>182.49222037638287</c:v>
                </c:pt>
                <c:pt idx="4522">
                  <c:v>182.49222037638287</c:v>
                </c:pt>
                <c:pt idx="4523">
                  <c:v>182.49222037638287</c:v>
                </c:pt>
                <c:pt idx="4524">
                  <c:v>182.49222037638287</c:v>
                </c:pt>
                <c:pt idx="4525">
                  <c:v>182.49222037638287</c:v>
                </c:pt>
                <c:pt idx="4526">
                  <c:v>182.49222037638287</c:v>
                </c:pt>
                <c:pt idx="4527">
                  <c:v>182.49222037638287</c:v>
                </c:pt>
                <c:pt idx="4528">
                  <c:v>182.49222037638287</c:v>
                </c:pt>
                <c:pt idx="4529">
                  <c:v>182.49222037638287</c:v>
                </c:pt>
                <c:pt idx="4530">
                  <c:v>182.49222037638287</c:v>
                </c:pt>
                <c:pt idx="4531">
                  <c:v>182.49222037638287</c:v>
                </c:pt>
                <c:pt idx="4532">
                  <c:v>182.49222037638287</c:v>
                </c:pt>
                <c:pt idx="4533">
                  <c:v>182.49222037638287</c:v>
                </c:pt>
                <c:pt idx="4534">
                  <c:v>182.49222037638287</c:v>
                </c:pt>
                <c:pt idx="4535">
                  <c:v>182.49222037638287</c:v>
                </c:pt>
                <c:pt idx="4536">
                  <c:v>181.82407599054949</c:v>
                </c:pt>
                <c:pt idx="4537">
                  <c:v>180.64636928532425</c:v>
                </c:pt>
                <c:pt idx="4538">
                  <c:v>180.16475831723034</c:v>
                </c:pt>
                <c:pt idx="4539">
                  <c:v>181.391146267105</c:v>
                </c:pt>
                <c:pt idx="4540">
                  <c:v>182.59550033815495</c:v>
                </c:pt>
                <c:pt idx="4541">
                  <c:v>182.59550033815495</c:v>
                </c:pt>
                <c:pt idx="4542">
                  <c:v>182.59550033815495</c:v>
                </c:pt>
                <c:pt idx="4543">
                  <c:v>182.59550033815495</c:v>
                </c:pt>
                <c:pt idx="4544">
                  <c:v>182.59550033815495</c:v>
                </c:pt>
                <c:pt idx="4545">
                  <c:v>182.59550033815495</c:v>
                </c:pt>
                <c:pt idx="4546">
                  <c:v>183.31402281269533</c:v>
                </c:pt>
                <c:pt idx="4547">
                  <c:v>183.35126224567441</c:v>
                </c:pt>
                <c:pt idx="4548">
                  <c:v>183.26435660677029</c:v>
                </c:pt>
                <c:pt idx="4549">
                  <c:v>182.87662154874249</c:v>
                </c:pt>
                <c:pt idx="4550">
                  <c:v>182.42627701476869</c:v>
                </c:pt>
                <c:pt idx="4551">
                  <c:v>182.42627701476869</c:v>
                </c:pt>
                <c:pt idx="4552">
                  <c:v>182.42627701476869</c:v>
                </c:pt>
                <c:pt idx="4553">
                  <c:v>182.42627701476869</c:v>
                </c:pt>
                <c:pt idx="4554">
                  <c:v>182.42627701476869</c:v>
                </c:pt>
                <c:pt idx="4555">
                  <c:v>182.42627701476869</c:v>
                </c:pt>
                <c:pt idx="4556">
                  <c:v>182.42627701476869</c:v>
                </c:pt>
                <c:pt idx="4557">
                  <c:v>182.42627701476869</c:v>
                </c:pt>
                <c:pt idx="4558">
                  <c:v>182.42627701476869</c:v>
                </c:pt>
                <c:pt idx="4559">
                  <c:v>182.42627701476869</c:v>
                </c:pt>
                <c:pt idx="4560">
                  <c:v>182.42627701476869</c:v>
                </c:pt>
                <c:pt idx="4561">
                  <c:v>182.42627701476869</c:v>
                </c:pt>
                <c:pt idx="4562">
                  <c:v>182.42627701476869</c:v>
                </c:pt>
                <c:pt idx="4563">
                  <c:v>182.42627701476869</c:v>
                </c:pt>
                <c:pt idx="4564">
                  <c:v>182.42627701476869</c:v>
                </c:pt>
                <c:pt idx="4565">
                  <c:v>182.42627701476869</c:v>
                </c:pt>
                <c:pt idx="4566">
                  <c:v>182.42627701476869</c:v>
                </c:pt>
                <c:pt idx="4567">
                  <c:v>182.42627701476869</c:v>
                </c:pt>
                <c:pt idx="4568">
                  <c:v>183.35892538435073</c:v>
                </c:pt>
                <c:pt idx="4569">
                  <c:v>183.12762465917129</c:v>
                </c:pt>
                <c:pt idx="4570">
                  <c:v>183.47307584032066</c:v>
                </c:pt>
                <c:pt idx="4571">
                  <c:v>183.695480237487</c:v>
                </c:pt>
                <c:pt idx="4572">
                  <c:v>184.00695041057608</c:v>
                </c:pt>
                <c:pt idx="4573">
                  <c:v>184.00695041057608</c:v>
                </c:pt>
                <c:pt idx="4574">
                  <c:v>184.00695041057608</c:v>
                </c:pt>
                <c:pt idx="4575">
                  <c:v>184.00695041057608</c:v>
                </c:pt>
                <c:pt idx="4576">
                  <c:v>184.00695041057608</c:v>
                </c:pt>
                <c:pt idx="4577">
                  <c:v>184.37406787820575</c:v>
                </c:pt>
                <c:pt idx="4578">
                  <c:v>184.06539186799563</c:v>
                </c:pt>
                <c:pt idx="4579">
                  <c:v>183.38261045566026</c:v>
                </c:pt>
                <c:pt idx="4580">
                  <c:v>181.87162176727421</c:v>
                </c:pt>
                <c:pt idx="4581">
                  <c:v>181.39392920285258</c:v>
                </c:pt>
                <c:pt idx="4582">
                  <c:v>181.70134398817703</c:v>
                </c:pt>
                <c:pt idx="4583">
                  <c:v>181.83210198780691</c:v>
                </c:pt>
                <c:pt idx="4584">
                  <c:v>181.05904886149858</c:v>
                </c:pt>
                <c:pt idx="4585">
                  <c:v>181.70813663348633</c:v>
                </c:pt>
                <c:pt idx="4586">
                  <c:v>182.45949052316149</c:v>
                </c:pt>
                <c:pt idx="4587">
                  <c:v>182.45949052316149</c:v>
                </c:pt>
                <c:pt idx="4588">
                  <c:v>182.45949052316149</c:v>
                </c:pt>
                <c:pt idx="4589">
                  <c:v>182.45949052316149</c:v>
                </c:pt>
                <c:pt idx="4590">
                  <c:v>182.51163427394334</c:v>
                </c:pt>
                <c:pt idx="4591">
                  <c:v>181.68907426775718</c:v>
                </c:pt>
                <c:pt idx="4592">
                  <c:v>184.04335979695821</c:v>
                </c:pt>
                <c:pt idx="4593">
                  <c:v>184.31119471621912</c:v>
                </c:pt>
                <c:pt idx="4594">
                  <c:v>184.0339422076901</c:v>
                </c:pt>
                <c:pt idx="4595">
                  <c:v>184.0339422076901</c:v>
                </c:pt>
                <c:pt idx="4596">
                  <c:v>184.0339422076901</c:v>
                </c:pt>
                <c:pt idx="4597">
                  <c:v>184.34208422377469</c:v>
                </c:pt>
                <c:pt idx="4598">
                  <c:v>184.02578430434377</c:v>
                </c:pt>
                <c:pt idx="4599">
                  <c:v>183.4695612967507</c:v>
                </c:pt>
                <c:pt idx="4600">
                  <c:v>183.7953789174621</c:v>
                </c:pt>
                <c:pt idx="4601">
                  <c:v>183.78025337118618</c:v>
                </c:pt>
                <c:pt idx="4602">
                  <c:v>183.78025337118618</c:v>
                </c:pt>
                <c:pt idx="4603">
                  <c:v>183.78025337118618</c:v>
                </c:pt>
                <c:pt idx="4604">
                  <c:v>183.2786149803907</c:v>
                </c:pt>
                <c:pt idx="4605">
                  <c:v>182.9465045723783</c:v>
                </c:pt>
                <c:pt idx="4606">
                  <c:v>182.83891147715707</c:v>
                </c:pt>
                <c:pt idx="4607">
                  <c:v>182.26159326027113</c:v>
                </c:pt>
                <c:pt idx="4608">
                  <c:v>182.1094950941461</c:v>
                </c:pt>
                <c:pt idx="4609">
                  <c:v>183.25095987809934</c:v>
                </c:pt>
                <c:pt idx="4610">
                  <c:v>182.94703693075479</c:v>
                </c:pt>
                <c:pt idx="4611">
                  <c:v>183.44058877058382</c:v>
                </c:pt>
                <c:pt idx="4612">
                  <c:v>182.14175711999545</c:v>
                </c:pt>
                <c:pt idx="4613">
                  <c:v>182.54850423569766</c:v>
                </c:pt>
                <c:pt idx="4614">
                  <c:v>182.54850423569766</c:v>
                </c:pt>
                <c:pt idx="4615">
                  <c:v>182.54850423569766</c:v>
                </c:pt>
                <c:pt idx="4616">
                  <c:v>182.54850423569766</c:v>
                </c:pt>
                <c:pt idx="4617">
                  <c:v>182.54850423569766</c:v>
                </c:pt>
                <c:pt idx="4618">
                  <c:v>182.54850423569766</c:v>
                </c:pt>
                <c:pt idx="4619">
                  <c:v>182.54850423569766</c:v>
                </c:pt>
                <c:pt idx="4620">
                  <c:v>182.54850423569766</c:v>
                </c:pt>
                <c:pt idx="4621">
                  <c:v>182.54850423569766</c:v>
                </c:pt>
                <c:pt idx="4622">
                  <c:v>182.54850423569766</c:v>
                </c:pt>
                <c:pt idx="4623">
                  <c:v>182.54850423569766</c:v>
                </c:pt>
                <c:pt idx="4624">
                  <c:v>182.54850423569766</c:v>
                </c:pt>
                <c:pt idx="4625">
                  <c:v>182.54850423569766</c:v>
                </c:pt>
                <c:pt idx="4626">
                  <c:v>182.54850423569766</c:v>
                </c:pt>
                <c:pt idx="4627">
                  <c:v>182.54850423569766</c:v>
                </c:pt>
                <c:pt idx="4628">
                  <c:v>182.54850423569766</c:v>
                </c:pt>
                <c:pt idx="4629">
                  <c:v>182.54850423569766</c:v>
                </c:pt>
                <c:pt idx="4630">
                  <c:v>181.56004664816089</c:v>
                </c:pt>
                <c:pt idx="4631">
                  <c:v>182.66267536572093</c:v>
                </c:pt>
                <c:pt idx="4632">
                  <c:v>182.81112211348844</c:v>
                </c:pt>
                <c:pt idx="4633">
                  <c:v>182.67951011270733</c:v>
                </c:pt>
                <c:pt idx="4634">
                  <c:v>183.1288887419077</c:v>
                </c:pt>
                <c:pt idx="4635">
                  <c:v>183.1288887419077</c:v>
                </c:pt>
                <c:pt idx="4636">
                  <c:v>183.04027385918292</c:v>
                </c:pt>
                <c:pt idx="4637">
                  <c:v>182.93424315415479</c:v>
                </c:pt>
                <c:pt idx="4638">
                  <c:v>183.80195615084469</c:v>
                </c:pt>
                <c:pt idx="4639">
                  <c:v>183.14721316407395</c:v>
                </c:pt>
                <c:pt idx="4640">
                  <c:v>183.00123555478083</c:v>
                </c:pt>
                <c:pt idx="4641">
                  <c:v>183.00123555478083</c:v>
                </c:pt>
                <c:pt idx="4642">
                  <c:v>183.00123555478083</c:v>
                </c:pt>
                <c:pt idx="4643">
                  <c:v>183.00123555478083</c:v>
                </c:pt>
                <c:pt idx="4644">
                  <c:v>182.90726201555196</c:v>
                </c:pt>
                <c:pt idx="4645">
                  <c:v>182.12976812423457</c:v>
                </c:pt>
                <c:pt idx="4646">
                  <c:v>182.81617972508823</c:v>
                </c:pt>
                <c:pt idx="4647">
                  <c:v>182.09832814440088</c:v>
                </c:pt>
                <c:pt idx="4648">
                  <c:v>181.41985936166913</c:v>
                </c:pt>
                <c:pt idx="4649">
                  <c:v>181.5525482052729</c:v>
                </c:pt>
                <c:pt idx="4650">
                  <c:v>180.71585325264363</c:v>
                </c:pt>
                <c:pt idx="4651">
                  <c:v>178.7590298912429</c:v>
                </c:pt>
                <c:pt idx="4652">
                  <c:v>179.49946038056549</c:v>
                </c:pt>
                <c:pt idx="4653">
                  <c:v>178.90759100830778</c:v>
                </c:pt>
                <c:pt idx="4654">
                  <c:v>178.75481775748105</c:v>
                </c:pt>
                <c:pt idx="4655">
                  <c:v>178.61719268857306</c:v>
                </c:pt>
                <c:pt idx="4656">
                  <c:v>178.76892899683321</c:v>
                </c:pt>
                <c:pt idx="4657">
                  <c:v>179.80968496008725</c:v>
                </c:pt>
                <c:pt idx="4658">
                  <c:v>180.3577159652888</c:v>
                </c:pt>
                <c:pt idx="4659">
                  <c:v>180.25949674761617</c:v>
                </c:pt>
                <c:pt idx="4660">
                  <c:v>180.45754083565049</c:v>
                </c:pt>
                <c:pt idx="4661">
                  <c:v>180.22435190472103</c:v>
                </c:pt>
                <c:pt idx="4662">
                  <c:v>180.27468700483576</c:v>
                </c:pt>
                <c:pt idx="4663">
                  <c:v>180.04845764953441</c:v>
                </c:pt>
                <c:pt idx="4664">
                  <c:v>180.04845764953441</c:v>
                </c:pt>
                <c:pt idx="4665">
                  <c:v>180.04845764953441</c:v>
                </c:pt>
                <c:pt idx="4666">
                  <c:v>180.04845764953441</c:v>
                </c:pt>
                <c:pt idx="4667">
                  <c:v>180.04845764953441</c:v>
                </c:pt>
                <c:pt idx="4668">
                  <c:v>180.04845764953441</c:v>
                </c:pt>
                <c:pt idx="4669">
                  <c:v>180.04845764953441</c:v>
                </c:pt>
                <c:pt idx="4670">
                  <c:v>180.04845764953441</c:v>
                </c:pt>
                <c:pt idx="4671">
                  <c:v>180.04845764953441</c:v>
                </c:pt>
                <c:pt idx="4672">
                  <c:v>180.04845764953441</c:v>
                </c:pt>
                <c:pt idx="4673">
                  <c:v>179.69099854521306</c:v>
                </c:pt>
                <c:pt idx="4674">
                  <c:v>178.91126666493344</c:v>
                </c:pt>
                <c:pt idx="4675">
                  <c:v>179.91825358926178</c:v>
                </c:pt>
                <c:pt idx="4676">
                  <c:v>179.63339228951321</c:v>
                </c:pt>
                <c:pt idx="4677">
                  <c:v>179.38548982046785</c:v>
                </c:pt>
                <c:pt idx="4678">
                  <c:v>179.38548982046785</c:v>
                </c:pt>
                <c:pt idx="4679">
                  <c:v>179.38548982046785</c:v>
                </c:pt>
                <c:pt idx="4680">
                  <c:v>179.38548982046785</c:v>
                </c:pt>
                <c:pt idx="4681">
                  <c:v>179.38548982046785</c:v>
                </c:pt>
                <c:pt idx="4682">
                  <c:v>179.38548982046785</c:v>
                </c:pt>
                <c:pt idx="4683">
                  <c:v>179.38548982046785</c:v>
                </c:pt>
                <c:pt idx="4684">
                  <c:v>179.38548982046785</c:v>
                </c:pt>
                <c:pt idx="4685">
                  <c:v>179.38548982046785</c:v>
                </c:pt>
                <c:pt idx="4686">
                  <c:v>179.38548982046785</c:v>
                </c:pt>
                <c:pt idx="4687">
                  <c:v>179.38548982046785</c:v>
                </c:pt>
                <c:pt idx="4688">
                  <c:v>179.38548982046785</c:v>
                </c:pt>
                <c:pt idx="4689">
                  <c:v>179.38548982046785</c:v>
                </c:pt>
                <c:pt idx="4690">
                  <c:v>179.38548982046785</c:v>
                </c:pt>
                <c:pt idx="4691">
                  <c:v>179.38548982046785</c:v>
                </c:pt>
                <c:pt idx="4692">
                  <c:v>179.38548982046785</c:v>
                </c:pt>
                <c:pt idx="4693">
                  <c:v>179.38548982046785</c:v>
                </c:pt>
                <c:pt idx="4694">
                  <c:v>179.38548982046785</c:v>
                </c:pt>
                <c:pt idx="4695">
                  <c:v>179.38548982046785</c:v>
                </c:pt>
                <c:pt idx="4696">
                  <c:v>179.38548982046785</c:v>
                </c:pt>
                <c:pt idx="4697">
                  <c:v>179.38548982046785</c:v>
                </c:pt>
                <c:pt idx="4698">
                  <c:v>179.38548982046785</c:v>
                </c:pt>
                <c:pt idx="4699">
                  <c:v>179.38548982046785</c:v>
                </c:pt>
                <c:pt idx="4700">
                  <c:v>179.38548982046785</c:v>
                </c:pt>
                <c:pt idx="4701">
                  <c:v>179.38548982046785</c:v>
                </c:pt>
                <c:pt idx="4702">
                  <c:v>179.38548982046785</c:v>
                </c:pt>
                <c:pt idx="4703">
                  <c:v>179.38548982046785</c:v>
                </c:pt>
                <c:pt idx="4704">
                  <c:v>179.38548982046785</c:v>
                </c:pt>
                <c:pt idx="4705">
                  <c:v>179.38548982046785</c:v>
                </c:pt>
                <c:pt idx="4706">
                  <c:v>179.38548982046785</c:v>
                </c:pt>
                <c:pt idx="4707">
                  <c:v>179.38548982046785</c:v>
                </c:pt>
                <c:pt idx="4708">
                  <c:v>179.38548982046785</c:v>
                </c:pt>
                <c:pt idx="4709">
                  <c:v>179.38548982046785</c:v>
                </c:pt>
                <c:pt idx="4710">
                  <c:v>179.38548982046785</c:v>
                </c:pt>
                <c:pt idx="4711">
                  <c:v>179.38548982046785</c:v>
                </c:pt>
                <c:pt idx="4712">
                  <c:v>179.38548982046785</c:v>
                </c:pt>
                <c:pt idx="4713">
                  <c:v>179.38548982046785</c:v>
                </c:pt>
                <c:pt idx="4714">
                  <c:v>179.38548982046785</c:v>
                </c:pt>
                <c:pt idx="4715">
                  <c:v>179.38548982046785</c:v>
                </c:pt>
                <c:pt idx="4716">
                  <c:v>179.38548982046785</c:v>
                </c:pt>
                <c:pt idx="4717">
                  <c:v>179.38548982046785</c:v>
                </c:pt>
                <c:pt idx="4718">
                  <c:v>179.38548982046785</c:v>
                </c:pt>
                <c:pt idx="4719">
                  <c:v>179.38548982046785</c:v>
                </c:pt>
                <c:pt idx="4720">
                  <c:v>179.38548982046785</c:v>
                </c:pt>
                <c:pt idx="4721">
                  <c:v>179.38548982046785</c:v>
                </c:pt>
                <c:pt idx="4722">
                  <c:v>179.38548982046785</c:v>
                </c:pt>
                <c:pt idx="4723">
                  <c:v>179.38548982046785</c:v>
                </c:pt>
                <c:pt idx="4724">
                  <c:v>179.38548982046785</c:v>
                </c:pt>
                <c:pt idx="4725">
                  <c:v>179.38548982046785</c:v>
                </c:pt>
                <c:pt idx="4726">
                  <c:v>179.38548982046785</c:v>
                </c:pt>
                <c:pt idx="4727">
                  <c:v>179.38548982046785</c:v>
                </c:pt>
                <c:pt idx="4728">
                  <c:v>179.38548982046785</c:v>
                </c:pt>
                <c:pt idx="4729">
                  <c:v>179.38548982046785</c:v>
                </c:pt>
                <c:pt idx="4730">
                  <c:v>179.38548982046785</c:v>
                </c:pt>
                <c:pt idx="4731">
                  <c:v>179.38548982046785</c:v>
                </c:pt>
                <c:pt idx="4732">
                  <c:v>179.38548982046785</c:v>
                </c:pt>
                <c:pt idx="4733">
                  <c:v>179.38548982046785</c:v>
                </c:pt>
                <c:pt idx="4734">
                  <c:v>179.38548982046785</c:v>
                </c:pt>
                <c:pt idx="4735">
                  <c:v>179.38548982046785</c:v>
                </c:pt>
                <c:pt idx="4736">
                  <c:v>179.38548982046785</c:v>
                </c:pt>
                <c:pt idx="4737">
                  <c:v>179.38548982046785</c:v>
                </c:pt>
                <c:pt idx="4738">
                  <c:v>179.38548982046785</c:v>
                </c:pt>
                <c:pt idx="4739">
                  <c:v>179.1837405923184</c:v>
                </c:pt>
                <c:pt idx="4740">
                  <c:v>178.94117570053382</c:v>
                </c:pt>
                <c:pt idx="4741">
                  <c:v>179.48042422262012</c:v>
                </c:pt>
                <c:pt idx="4742">
                  <c:v>179.4966939206995</c:v>
                </c:pt>
                <c:pt idx="4743">
                  <c:v>185.7643207618091</c:v>
                </c:pt>
                <c:pt idx="4744">
                  <c:v>181.39783445986214</c:v>
                </c:pt>
                <c:pt idx="4745">
                  <c:v>180.84440461122463</c:v>
                </c:pt>
                <c:pt idx="4746">
                  <c:v>181.30347431747549</c:v>
                </c:pt>
                <c:pt idx="4747">
                  <c:v>182.00700668339934</c:v>
                </c:pt>
                <c:pt idx="4748">
                  <c:v>180.5669094734057</c:v>
                </c:pt>
                <c:pt idx="4749">
                  <c:v>180.89847528084965</c:v>
                </c:pt>
                <c:pt idx="4750">
                  <c:v>180.68101372871891</c:v>
                </c:pt>
                <c:pt idx="4751">
                  <c:v>181.63925838717682</c:v>
                </c:pt>
                <c:pt idx="4752">
                  <c:v>180.83856963262767</c:v>
                </c:pt>
                <c:pt idx="4753">
                  <c:v>180.29956048443847</c:v>
                </c:pt>
                <c:pt idx="4754">
                  <c:v>180.29956048443847</c:v>
                </c:pt>
                <c:pt idx="4755">
                  <c:v>180.29956048443847</c:v>
                </c:pt>
                <c:pt idx="4756">
                  <c:v>180.29956048443847</c:v>
                </c:pt>
                <c:pt idx="4757">
                  <c:v>180.29956048443847</c:v>
                </c:pt>
                <c:pt idx="4758">
                  <c:v>180.29956048443847</c:v>
                </c:pt>
                <c:pt idx="4759">
                  <c:v>180.29956048443847</c:v>
                </c:pt>
                <c:pt idx="4760">
                  <c:v>180.29956048443847</c:v>
                </c:pt>
                <c:pt idx="4761">
                  <c:v>180.29956048443847</c:v>
                </c:pt>
                <c:pt idx="4762">
                  <c:v>180.29956048443847</c:v>
                </c:pt>
                <c:pt idx="4763">
                  <c:v>180.29956048443847</c:v>
                </c:pt>
                <c:pt idx="4764">
                  <c:v>180.29956048443847</c:v>
                </c:pt>
                <c:pt idx="4765">
                  <c:v>180.29956048443847</c:v>
                </c:pt>
                <c:pt idx="4766">
                  <c:v>180.29956048443847</c:v>
                </c:pt>
                <c:pt idx="4767">
                  <c:v>180.29956048443847</c:v>
                </c:pt>
                <c:pt idx="4768">
                  <c:v>179.89388332967192</c:v>
                </c:pt>
                <c:pt idx="4769">
                  <c:v>179.89388332967192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C-634D-81FF-7610BC283E40}"/>
            </c:ext>
          </c:extLst>
        </c:ser>
        <c:ser>
          <c:idx val="1"/>
          <c:order val="1"/>
          <c:tx>
            <c:v>10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[1]data!$A$73:$A$4842</c:f>
              <c:numCache>
                <c:formatCode>General</c:formatCode>
                <c:ptCount val="4770"/>
                <c:pt idx="0">
                  <c:v>36621</c:v>
                </c:pt>
                <c:pt idx="1">
                  <c:v>36622</c:v>
                </c:pt>
                <c:pt idx="2">
                  <c:v>36623</c:v>
                </c:pt>
                <c:pt idx="3">
                  <c:v>36626</c:v>
                </c:pt>
                <c:pt idx="4">
                  <c:v>36627</c:v>
                </c:pt>
                <c:pt idx="5">
                  <c:v>36628</c:v>
                </c:pt>
                <c:pt idx="6">
                  <c:v>36629</c:v>
                </c:pt>
                <c:pt idx="7">
                  <c:v>36630</c:v>
                </c:pt>
                <c:pt idx="8">
                  <c:v>36633</c:v>
                </c:pt>
                <c:pt idx="9">
                  <c:v>36634</c:v>
                </c:pt>
                <c:pt idx="10">
                  <c:v>36635</c:v>
                </c:pt>
                <c:pt idx="11">
                  <c:v>36636</c:v>
                </c:pt>
                <c:pt idx="12">
                  <c:v>36640</c:v>
                </c:pt>
                <c:pt idx="13">
                  <c:v>36641</c:v>
                </c:pt>
                <c:pt idx="14">
                  <c:v>36642</c:v>
                </c:pt>
                <c:pt idx="15">
                  <c:v>36643</c:v>
                </c:pt>
                <c:pt idx="16">
                  <c:v>36644</c:v>
                </c:pt>
                <c:pt idx="17">
                  <c:v>36647</c:v>
                </c:pt>
                <c:pt idx="18">
                  <c:v>36648</c:v>
                </c:pt>
                <c:pt idx="19">
                  <c:v>36649</c:v>
                </c:pt>
                <c:pt idx="20">
                  <c:v>36650</c:v>
                </c:pt>
                <c:pt idx="21">
                  <c:v>36651</c:v>
                </c:pt>
                <c:pt idx="22">
                  <c:v>36654</c:v>
                </c:pt>
                <c:pt idx="23">
                  <c:v>36655</c:v>
                </c:pt>
                <c:pt idx="24">
                  <c:v>36656</c:v>
                </c:pt>
                <c:pt idx="25">
                  <c:v>36657</c:v>
                </c:pt>
                <c:pt idx="26">
                  <c:v>36658</c:v>
                </c:pt>
                <c:pt idx="27">
                  <c:v>36661</c:v>
                </c:pt>
                <c:pt idx="28">
                  <c:v>36662</c:v>
                </c:pt>
                <c:pt idx="29">
                  <c:v>36663</c:v>
                </c:pt>
                <c:pt idx="30">
                  <c:v>36664</c:v>
                </c:pt>
                <c:pt idx="31">
                  <c:v>36665</c:v>
                </c:pt>
                <c:pt idx="32">
                  <c:v>36668</c:v>
                </c:pt>
                <c:pt idx="33">
                  <c:v>36669</c:v>
                </c:pt>
                <c:pt idx="34">
                  <c:v>36670</c:v>
                </c:pt>
                <c:pt idx="35">
                  <c:v>36671</c:v>
                </c:pt>
                <c:pt idx="36">
                  <c:v>36672</c:v>
                </c:pt>
                <c:pt idx="37">
                  <c:v>36676</c:v>
                </c:pt>
                <c:pt idx="38">
                  <c:v>36677</c:v>
                </c:pt>
                <c:pt idx="39">
                  <c:v>36678</c:v>
                </c:pt>
                <c:pt idx="40">
                  <c:v>36679</c:v>
                </c:pt>
                <c:pt idx="41">
                  <c:v>36682</c:v>
                </c:pt>
                <c:pt idx="42">
                  <c:v>36683</c:v>
                </c:pt>
                <c:pt idx="43">
                  <c:v>36684</c:v>
                </c:pt>
                <c:pt idx="44">
                  <c:v>36685</c:v>
                </c:pt>
                <c:pt idx="45">
                  <c:v>36686</c:v>
                </c:pt>
                <c:pt idx="46">
                  <c:v>36689</c:v>
                </c:pt>
                <c:pt idx="47">
                  <c:v>36690</c:v>
                </c:pt>
                <c:pt idx="48">
                  <c:v>36691</c:v>
                </c:pt>
                <c:pt idx="49">
                  <c:v>36692</c:v>
                </c:pt>
                <c:pt idx="50">
                  <c:v>36693</c:v>
                </c:pt>
                <c:pt idx="51">
                  <c:v>36696</c:v>
                </c:pt>
                <c:pt idx="52">
                  <c:v>36697</c:v>
                </c:pt>
                <c:pt idx="53">
                  <c:v>36698</c:v>
                </c:pt>
                <c:pt idx="54">
                  <c:v>36699</c:v>
                </c:pt>
                <c:pt idx="55">
                  <c:v>36700</c:v>
                </c:pt>
                <c:pt idx="56">
                  <c:v>36703</c:v>
                </c:pt>
                <c:pt idx="57">
                  <c:v>36704</c:v>
                </c:pt>
                <c:pt idx="58">
                  <c:v>36705</c:v>
                </c:pt>
                <c:pt idx="59">
                  <c:v>36706</c:v>
                </c:pt>
                <c:pt idx="60">
                  <c:v>36707</c:v>
                </c:pt>
                <c:pt idx="61">
                  <c:v>36710</c:v>
                </c:pt>
                <c:pt idx="62">
                  <c:v>36712</c:v>
                </c:pt>
                <c:pt idx="63">
                  <c:v>36713</c:v>
                </c:pt>
                <c:pt idx="64">
                  <c:v>36714</c:v>
                </c:pt>
                <c:pt idx="65">
                  <c:v>36717</c:v>
                </c:pt>
                <c:pt idx="66">
                  <c:v>36718</c:v>
                </c:pt>
                <c:pt idx="67">
                  <c:v>36719</c:v>
                </c:pt>
                <c:pt idx="68">
                  <c:v>36720</c:v>
                </c:pt>
                <c:pt idx="69">
                  <c:v>36721</c:v>
                </c:pt>
                <c:pt idx="70">
                  <c:v>36724</c:v>
                </c:pt>
                <c:pt idx="71">
                  <c:v>36725</c:v>
                </c:pt>
                <c:pt idx="72">
                  <c:v>36726</c:v>
                </c:pt>
                <c:pt idx="73">
                  <c:v>36727</c:v>
                </c:pt>
                <c:pt idx="74">
                  <c:v>36728</c:v>
                </c:pt>
                <c:pt idx="75">
                  <c:v>36731</c:v>
                </c:pt>
                <c:pt idx="76">
                  <c:v>36732</c:v>
                </c:pt>
                <c:pt idx="77">
                  <c:v>36733</c:v>
                </c:pt>
                <c:pt idx="78">
                  <c:v>36734</c:v>
                </c:pt>
                <c:pt idx="79">
                  <c:v>36735</c:v>
                </c:pt>
                <c:pt idx="80">
                  <c:v>36738</c:v>
                </c:pt>
                <c:pt idx="81">
                  <c:v>36739</c:v>
                </c:pt>
                <c:pt idx="82">
                  <c:v>36740</c:v>
                </c:pt>
                <c:pt idx="83">
                  <c:v>36741</c:v>
                </c:pt>
                <c:pt idx="84">
                  <c:v>36742</c:v>
                </c:pt>
                <c:pt idx="85">
                  <c:v>36745</c:v>
                </c:pt>
                <c:pt idx="86">
                  <c:v>36746</c:v>
                </c:pt>
                <c:pt idx="87">
                  <c:v>36747</c:v>
                </c:pt>
                <c:pt idx="88">
                  <c:v>36748</c:v>
                </c:pt>
                <c:pt idx="89">
                  <c:v>36749</c:v>
                </c:pt>
                <c:pt idx="90">
                  <c:v>36752</c:v>
                </c:pt>
                <c:pt idx="91">
                  <c:v>36753</c:v>
                </c:pt>
                <c:pt idx="92">
                  <c:v>36754</c:v>
                </c:pt>
                <c:pt idx="93">
                  <c:v>36755</c:v>
                </c:pt>
                <c:pt idx="94">
                  <c:v>36756</c:v>
                </c:pt>
                <c:pt idx="95">
                  <c:v>36759</c:v>
                </c:pt>
                <c:pt idx="96">
                  <c:v>36760</c:v>
                </c:pt>
                <c:pt idx="97">
                  <c:v>36761</c:v>
                </c:pt>
                <c:pt idx="98">
                  <c:v>36762</c:v>
                </c:pt>
                <c:pt idx="99">
                  <c:v>36763</c:v>
                </c:pt>
                <c:pt idx="100">
                  <c:v>36766</c:v>
                </c:pt>
                <c:pt idx="101">
                  <c:v>36767</c:v>
                </c:pt>
                <c:pt idx="102">
                  <c:v>36768</c:v>
                </c:pt>
                <c:pt idx="103">
                  <c:v>36769</c:v>
                </c:pt>
                <c:pt idx="104">
                  <c:v>36770</c:v>
                </c:pt>
                <c:pt idx="105">
                  <c:v>36774</c:v>
                </c:pt>
                <c:pt idx="106">
                  <c:v>36775</c:v>
                </c:pt>
                <c:pt idx="107">
                  <c:v>36776</c:v>
                </c:pt>
                <c:pt idx="108">
                  <c:v>36777</c:v>
                </c:pt>
                <c:pt idx="109">
                  <c:v>36780</c:v>
                </c:pt>
                <c:pt idx="110">
                  <c:v>36781</c:v>
                </c:pt>
                <c:pt idx="111">
                  <c:v>36782</c:v>
                </c:pt>
                <c:pt idx="112">
                  <c:v>36783</c:v>
                </c:pt>
                <c:pt idx="113">
                  <c:v>36784</c:v>
                </c:pt>
                <c:pt idx="114">
                  <c:v>36787</c:v>
                </c:pt>
                <c:pt idx="115">
                  <c:v>36788</c:v>
                </c:pt>
                <c:pt idx="116">
                  <c:v>36789</c:v>
                </c:pt>
                <c:pt idx="117">
                  <c:v>36790</c:v>
                </c:pt>
                <c:pt idx="118">
                  <c:v>36791</c:v>
                </c:pt>
                <c:pt idx="119">
                  <c:v>36794</c:v>
                </c:pt>
                <c:pt idx="120">
                  <c:v>36795</c:v>
                </c:pt>
                <c:pt idx="121">
                  <c:v>36796</c:v>
                </c:pt>
                <c:pt idx="122">
                  <c:v>36797</c:v>
                </c:pt>
                <c:pt idx="123">
                  <c:v>36798</c:v>
                </c:pt>
                <c:pt idx="124">
                  <c:v>36801</c:v>
                </c:pt>
                <c:pt idx="125">
                  <c:v>36802</c:v>
                </c:pt>
                <c:pt idx="126">
                  <c:v>36803</c:v>
                </c:pt>
                <c:pt idx="127">
                  <c:v>36804</c:v>
                </c:pt>
                <c:pt idx="128">
                  <c:v>36805</c:v>
                </c:pt>
                <c:pt idx="129">
                  <c:v>36808</c:v>
                </c:pt>
                <c:pt idx="130">
                  <c:v>36809</c:v>
                </c:pt>
                <c:pt idx="131">
                  <c:v>36810</c:v>
                </c:pt>
                <c:pt idx="132">
                  <c:v>36811</c:v>
                </c:pt>
                <c:pt idx="133">
                  <c:v>36812</c:v>
                </c:pt>
                <c:pt idx="134">
                  <c:v>36815</c:v>
                </c:pt>
                <c:pt idx="135">
                  <c:v>36816</c:v>
                </c:pt>
                <c:pt idx="136">
                  <c:v>36817</c:v>
                </c:pt>
                <c:pt idx="137">
                  <c:v>36818</c:v>
                </c:pt>
                <c:pt idx="138">
                  <c:v>36819</c:v>
                </c:pt>
                <c:pt idx="139">
                  <c:v>36822</c:v>
                </c:pt>
                <c:pt idx="140">
                  <c:v>36823</c:v>
                </c:pt>
                <c:pt idx="141">
                  <c:v>36824</c:v>
                </c:pt>
                <c:pt idx="142">
                  <c:v>36825</c:v>
                </c:pt>
                <c:pt idx="143">
                  <c:v>36826</c:v>
                </c:pt>
                <c:pt idx="144">
                  <c:v>36829</c:v>
                </c:pt>
                <c:pt idx="145">
                  <c:v>36830</c:v>
                </c:pt>
                <c:pt idx="146">
                  <c:v>36831</c:v>
                </c:pt>
                <c:pt idx="147">
                  <c:v>36832</c:v>
                </c:pt>
                <c:pt idx="148">
                  <c:v>36833</c:v>
                </c:pt>
                <c:pt idx="149">
                  <c:v>36836</c:v>
                </c:pt>
                <c:pt idx="150">
                  <c:v>36837</c:v>
                </c:pt>
                <c:pt idx="151">
                  <c:v>36838</c:v>
                </c:pt>
                <c:pt idx="152">
                  <c:v>36839</c:v>
                </c:pt>
                <c:pt idx="153">
                  <c:v>36840</c:v>
                </c:pt>
                <c:pt idx="154">
                  <c:v>36843</c:v>
                </c:pt>
                <c:pt idx="155">
                  <c:v>36844</c:v>
                </c:pt>
                <c:pt idx="156">
                  <c:v>36845</c:v>
                </c:pt>
                <c:pt idx="157">
                  <c:v>36846</c:v>
                </c:pt>
                <c:pt idx="158">
                  <c:v>36847</c:v>
                </c:pt>
                <c:pt idx="159">
                  <c:v>36850</c:v>
                </c:pt>
                <c:pt idx="160">
                  <c:v>36851</c:v>
                </c:pt>
                <c:pt idx="161">
                  <c:v>36852</c:v>
                </c:pt>
                <c:pt idx="162">
                  <c:v>36854</c:v>
                </c:pt>
                <c:pt idx="163">
                  <c:v>36857</c:v>
                </c:pt>
                <c:pt idx="164">
                  <c:v>36858</c:v>
                </c:pt>
                <c:pt idx="165">
                  <c:v>36859</c:v>
                </c:pt>
                <c:pt idx="166">
                  <c:v>36860</c:v>
                </c:pt>
                <c:pt idx="167">
                  <c:v>36861</c:v>
                </c:pt>
                <c:pt idx="168">
                  <c:v>36864</c:v>
                </c:pt>
                <c:pt idx="169">
                  <c:v>36865</c:v>
                </c:pt>
                <c:pt idx="170">
                  <c:v>36866</c:v>
                </c:pt>
                <c:pt idx="171">
                  <c:v>36867</c:v>
                </c:pt>
                <c:pt idx="172">
                  <c:v>36868</c:v>
                </c:pt>
                <c:pt idx="173">
                  <c:v>36871</c:v>
                </c:pt>
                <c:pt idx="174">
                  <c:v>36872</c:v>
                </c:pt>
                <c:pt idx="175">
                  <c:v>36873</c:v>
                </c:pt>
                <c:pt idx="176">
                  <c:v>36874</c:v>
                </c:pt>
                <c:pt idx="177">
                  <c:v>36875</c:v>
                </c:pt>
                <c:pt idx="178">
                  <c:v>36878</c:v>
                </c:pt>
                <c:pt idx="179">
                  <c:v>36879</c:v>
                </c:pt>
                <c:pt idx="180">
                  <c:v>36880</c:v>
                </c:pt>
                <c:pt idx="181">
                  <c:v>36881</c:v>
                </c:pt>
                <c:pt idx="182">
                  <c:v>36882</c:v>
                </c:pt>
                <c:pt idx="183">
                  <c:v>36886</c:v>
                </c:pt>
                <c:pt idx="184">
                  <c:v>36887</c:v>
                </c:pt>
                <c:pt idx="185">
                  <c:v>36888</c:v>
                </c:pt>
                <c:pt idx="186">
                  <c:v>36889</c:v>
                </c:pt>
                <c:pt idx="187">
                  <c:v>36893</c:v>
                </c:pt>
                <c:pt idx="188">
                  <c:v>36894</c:v>
                </c:pt>
                <c:pt idx="189">
                  <c:v>36895</c:v>
                </c:pt>
                <c:pt idx="190">
                  <c:v>36896</c:v>
                </c:pt>
                <c:pt idx="191">
                  <c:v>36899</c:v>
                </c:pt>
                <c:pt idx="192">
                  <c:v>36900</c:v>
                </c:pt>
                <c:pt idx="193">
                  <c:v>36901</c:v>
                </c:pt>
                <c:pt idx="194">
                  <c:v>36902</c:v>
                </c:pt>
                <c:pt idx="195">
                  <c:v>36903</c:v>
                </c:pt>
                <c:pt idx="196">
                  <c:v>36907</c:v>
                </c:pt>
                <c:pt idx="197">
                  <c:v>36908</c:v>
                </c:pt>
                <c:pt idx="198">
                  <c:v>36909</c:v>
                </c:pt>
                <c:pt idx="199">
                  <c:v>36910</c:v>
                </c:pt>
                <c:pt idx="200">
                  <c:v>36913</c:v>
                </c:pt>
                <c:pt idx="201">
                  <c:v>36914</c:v>
                </c:pt>
                <c:pt idx="202">
                  <c:v>36915</c:v>
                </c:pt>
                <c:pt idx="203">
                  <c:v>36916</c:v>
                </c:pt>
                <c:pt idx="204">
                  <c:v>36917</c:v>
                </c:pt>
                <c:pt idx="205">
                  <c:v>36920</c:v>
                </c:pt>
                <c:pt idx="206">
                  <c:v>36921</c:v>
                </c:pt>
                <c:pt idx="207">
                  <c:v>36922</c:v>
                </c:pt>
                <c:pt idx="208">
                  <c:v>36923</c:v>
                </c:pt>
                <c:pt idx="209">
                  <c:v>36924</c:v>
                </c:pt>
                <c:pt idx="210">
                  <c:v>36927</c:v>
                </c:pt>
                <c:pt idx="211">
                  <c:v>36928</c:v>
                </c:pt>
                <c:pt idx="212">
                  <c:v>36929</c:v>
                </c:pt>
                <c:pt idx="213">
                  <c:v>36930</c:v>
                </c:pt>
                <c:pt idx="214">
                  <c:v>36931</c:v>
                </c:pt>
                <c:pt idx="215">
                  <c:v>36934</c:v>
                </c:pt>
                <c:pt idx="216">
                  <c:v>36935</c:v>
                </c:pt>
                <c:pt idx="217">
                  <c:v>36936</c:v>
                </c:pt>
                <c:pt idx="218">
                  <c:v>36937</c:v>
                </c:pt>
                <c:pt idx="219">
                  <c:v>36938</c:v>
                </c:pt>
                <c:pt idx="220">
                  <c:v>36942</c:v>
                </c:pt>
                <c:pt idx="221">
                  <c:v>36943</c:v>
                </c:pt>
                <c:pt idx="222">
                  <c:v>36944</c:v>
                </c:pt>
                <c:pt idx="223">
                  <c:v>36945</c:v>
                </c:pt>
                <c:pt idx="224">
                  <c:v>36948</c:v>
                </c:pt>
                <c:pt idx="225">
                  <c:v>36949</c:v>
                </c:pt>
                <c:pt idx="226">
                  <c:v>36950</c:v>
                </c:pt>
                <c:pt idx="227">
                  <c:v>36951</c:v>
                </c:pt>
                <c:pt idx="228">
                  <c:v>36952</c:v>
                </c:pt>
                <c:pt idx="229">
                  <c:v>36955</c:v>
                </c:pt>
                <c:pt idx="230">
                  <c:v>36956</c:v>
                </c:pt>
                <c:pt idx="231">
                  <c:v>36957</c:v>
                </c:pt>
                <c:pt idx="232">
                  <c:v>36958</c:v>
                </c:pt>
                <c:pt idx="233">
                  <c:v>36959</c:v>
                </c:pt>
                <c:pt idx="234">
                  <c:v>36962</c:v>
                </c:pt>
                <c:pt idx="235">
                  <c:v>36963</c:v>
                </c:pt>
                <c:pt idx="236">
                  <c:v>36964</c:v>
                </c:pt>
                <c:pt idx="237">
                  <c:v>36965</c:v>
                </c:pt>
                <c:pt idx="238">
                  <c:v>36966</c:v>
                </c:pt>
                <c:pt idx="239">
                  <c:v>36969</c:v>
                </c:pt>
                <c:pt idx="240">
                  <c:v>36970</c:v>
                </c:pt>
                <c:pt idx="241">
                  <c:v>36971</c:v>
                </c:pt>
                <c:pt idx="242">
                  <c:v>36972</c:v>
                </c:pt>
                <c:pt idx="243">
                  <c:v>36973</c:v>
                </c:pt>
                <c:pt idx="244">
                  <c:v>36976</c:v>
                </c:pt>
                <c:pt idx="245">
                  <c:v>36977</c:v>
                </c:pt>
                <c:pt idx="246">
                  <c:v>36978</c:v>
                </c:pt>
                <c:pt idx="247">
                  <c:v>36979</c:v>
                </c:pt>
                <c:pt idx="248">
                  <c:v>36980</c:v>
                </c:pt>
                <c:pt idx="249">
                  <c:v>36983</c:v>
                </c:pt>
                <c:pt idx="250">
                  <c:v>36984</c:v>
                </c:pt>
                <c:pt idx="251">
                  <c:v>36985</c:v>
                </c:pt>
                <c:pt idx="252">
                  <c:v>36986</c:v>
                </c:pt>
                <c:pt idx="253">
                  <c:v>36987</c:v>
                </c:pt>
                <c:pt idx="254">
                  <c:v>36990</c:v>
                </c:pt>
                <c:pt idx="255">
                  <c:v>36991</c:v>
                </c:pt>
                <c:pt idx="256">
                  <c:v>36992</c:v>
                </c:pt>
                <c:pt idx="257">
                  <c:v>36993</c:v>
                </c:pt>
                <c:pt idx="258">
                  <c:v>36997</c:v>
                </c:pt>
                <c:pt idx="259">
                  <c:v>36998</c:v>
                </c:pt>
                <c:pt idx="260">
                  <c:v>36999</c:v>
                </c:pt>
                <c:pt idx="261">
                  <c:v>37000</c:v>
                </c:pt>
                <c:pt idx="262">
                  <c:v>37001</c:v>
                </c:pt>
                <c:pt idx="263">
                  <c:v>37004</c:v>
                </c:pt>
                <c:pt idx="264">
                  <c:v>37005</c:v>
                </c:pt>
                <c:pt idx="265">
                  <c:v>37006</c:v>
                </c:pt>
                <c:pt idx="266">
                  <c:v>37007</c:v>
                </c:pt>
                <c:pt idx="267">
                  <c:v>37008</c:v>
                </c:pt>
                <c:pt idx="268">
                  <c:v>37011</c:v>
                </c:pt>
                <c:pt idx="269">
                  <c:v>37012</c:v>
                </c:pt>
                <c:pt idx="270">
                  <c:v>37013</c:v>
                </c:pt>
                <c:pt idx="271">
                  <c:v>37014</c:v>
                </c:pt>
                <c:pt idx="272">
                  <c:v>37015</c:v>
                </c:pt>
                <c:pt idx="273">
                  <c:v>37018</c:v>
                </c:pt>
                <c:pt idx="274">
                  <c:v>37019</c:v>
                </c:pt>
                <c:pt idx="275">
                  <c:v>37020</c:v>
                </c:pt>
                <c:pt idx="276">
                  <c:v>37021</c:v>
                </c:pt>
                <c:pt idx="277">
                  <c:v>37022</c:v>
                </c:pt>
                <c:pt idx="278">
                  <c:v>37025</c:v>
                </c:pt>
                <c:pt idx="279">
                  <c:v>37026</c:v>
                </c:pt>
                <c:pt idx="280">
                  <c:v>37027</c:v>
                </c:pt>
                <c:pt idx="281">
                  <c:v>37028</c:v>
                </c:pt>
                <c:pt idx="282">
                  <c:v>37029</c:v>
                </c:pt>
                <c:pt idx="283">
                  <c:v>37032</c:v>
                </c:pt>
                <c:pt idx="284">
                  <c:v>37033</c:v>
                </c:pt>
                <c:pt idx="285">
                  <c:v>37034</c:v>
                </c:pt>
                <c:pt idx="286">
                  <c:v>37035</c:v>
                </c:pt>
                <c:pt idx="287">
                  <c:v>37036</c:v>
                </c:pt>
                <c:pt idx="288">
                  <c:v>37040</c:v>
                </c:pt>
                <c:pt idx="289">
                  <c:v>37041</c:v>
                </c:pt>
                <c:pt idx="290">
                  <c:v>37042</c:v>
                </c:pt>
                <c:pt idx="291">
                  <c:v>37043</c:v>
                </c:pt>
                <c:pt idx="292">
                  <c:v>37046</c:v>
                </c:pt>
                <c:pt idx="293">
                  <c:v>37047</c:v>
                </c:pt>
                <c:pt idx="294">
                  <c:v>37048</c:v>
                </c:pt>
                <c:pt idx="295">
                  <c:v>37049</c:v>
                </c:pt>
                <c:pt idx="296">
                  <c:v>37050</c:v>
                </c:pt>
                <c:pt idx="297">
                  <c:v>37053</c:v>
                </c:pt>
                <c:pt idx="298">
                  <c:v>37054</c:v>
                </c:pt>
                <c:pt idx="299">
                  <c:v>37055</c:v>
                </c:pt>
                <c:pt idx="300">
                  <c:v>37056</c:v>
                </c:pt>
                <c:pt idx="301">
                  <c:v>37057</c:v>
                </c:pt>
                <c:pt idx="302">
                  <c:v>37060</c:v>
                </c:pt>
                <c:pt idx="303">
                  <c:v>37061</c:v>
                </c:pt>
                <c:pt idx="304">
                  <c:v>37062</c:v>
                </c:pt>
                <c:pt idx="305">
                  <c:v>37063</c:v>
                </c:pt>
                <c:pt idx="306">
                  <c:v>37064</c:v>
                </c:pt>
                <c:pt idx="307">
                  <c:v>37067</c:v>
                </c:pt>
                <c:pt idx="308">
                  <c:v>37068</c:v>
                </c:pt>
                <c:pt idx="309">
                  <c:v>37069</c:v>
                </c:pt>
                <c:pt idx="310">
                  <c:v>37070</c:v>
                </c:pt>
                <c:pt idx="311">
                  <c:v>37071</c:v>
                </c:pt>
                <c:pt idx="312">
                  <c:v>37074</c:v>
                </c:pt>
                <c:pt idx="313">
                  <c:v>37075</c:v>
                </c:pt>
                <c:pt idx="314">
                  <c:v>37077</c:v>
                </c:pt>
                <c:pt idx="315">
                  <c:v>37078</c:v>
                </c:pt>
                <c:pt idx="316">
                  <c:v>37081</c:v>
                </c:pt>
                <c:pt idx="317">
                  <c:v>37082</c:v>
                </c:pt>
                <c:pt idx="318">
                  <c:v>37083</c:v>
                </c:pt>
                <c:pt idx="319">
                  <c:v>37084</c:v>
                </c:pt>
                <c:pt idx="320">
                  <c:v>37085</c:v>
                </c:pt>
                <c:pt idx="321">
                  <c:v>37088</c:v>
                </c:pt>
                <c:pt idx="322">
                  <c:v>37089</c:v>
                </c:pt>
                <c:pt idx="323">
                  <c:v>37090</c:v>
                </c:pt>
                <c:pt idx="324">
                  <c:v>37091</c:v>
                </c:pt>
                <c:pt idx="325">
                  <c:v>37092</c:v>
                </c:pt>
                <c:pt idx="326">
                  <c:v>37095</c:v>
                </c:pt>
                <c:pt idx="327">
                  <c:v>37096</c:v>
                </c:pt>
                <c:pt idx="328">
                  <c:v>37097</c:v>
                </c:pt>
                <c:pt idx="329">
                  <c:v>37098</c:v>
                </c:pt>
                <c:pt idx="330">
                  <c:v>37099</c:v>
                </c:pt>
                <c:pt idx="331">
                  <c:v>37102</c:v>
                </c:pt>
                <c:pt idx="332">
                  <c:v>37103</c:v>
                </c:pt>
                <c:pt idx="333">
                  <c:v>37104</c:v>
                </c:pt>
                <c:pt idx="334">
                  <c:v>37105</c:v>
                </c:pt>
                <c:pt idx="335">
                  <c:v>37106</c:v>
                </c:pt>
                <c:pt idx="336">
                  <c:v>37109</c:v>
                </c:pt>
                <c:pt idx="337">
                  <c:v>37110</c:v>
                </c:pt>
                <c:pt idx="338">
                  <c:v>37111</c:v>
                </c:pt>
                <c:pt idx="339">
                  <c:v>37112</c:v>
                </c:pt>
                <c:pt idx="340">
                  <c:v>37113</c:v>
                </c:pt>
                <c:pt idx="341">
                  <c:v>37116</c:v>
                </c:pt>
                <c:pt idx="342">
                  <c:v>37117</c:v>
                </c:pt>
                <c:pt idx="343">
                  <c:v>37118</c:v>
                </c:pt>
                <c:pt idx="344">
                  <c:v>37119</c:v>
                </c:pt>
                <c:pt idx="345">
                  <c:v>37120</c:v>
                </c:pt>
                <c:pt idx="346">
                  <c:v>37123</c:v>
                </c:pt>
                <c:pt idx="347">
                  <c:v>37124</c:v>
                </c:pt>
                <c:pt idx="348">
                  <c:v>37125</c:v>
                </c:pt>
                <c:pt idx="349">
                  <c:v>37126</c:v>
                </c:pt>
                <c:pt idx="350">
                  <c:v>37127</c:v>
                </c:pt>
                <c:pt idx="351">
                  <c:v>37130</c:v>
                </c:pt>
                <c:pt idx="352">
                  <c:v>37131</c:v>
                </c:pt>
                <c:pt idx="353">
                  <c:v>37132</c:v>
                </c:pt>
                <c:pt idx="354">
                  <c:v>37133</c:v>
                </c:pt>
                <c:pt idx="355">
                  <c:v>37134</c:v>
                </c:pt>
                <c:pt idx="356">
                  <c:v>37138</c:v>
                </c:pt>
                <c:pt idx="357">
                  <c:v>37139</c:v>
                </c:pt>
                <c:pt idx="358">
                  <c:v>37140</c:v>
                </c:pt>
                <c:pt idx="359">
                  <c:v>37141</c:v>
                </c:pt>
                <c:pt idx="360">
                  <c:v>37144</c:v>
                </c:pt>
                <c:pt idx="361">
                  <c:v>37151</c:v>
                </c:pt>
                <c:pt idx="362">
                  <c:v>37152</c:v>
                </c:pt>
                <c:pt idx="363">
                  <c:v>37153</c:v>
                </c:pt>
                <c:pt idx="364">
                  <c:v>37154</c:v>
                </c:pt>
                <c:pt idx="365">
                  <c:v>37155</c:v>
                </c:pt>
                <c:pt idx="366">
                  <c:v>37158</c:v>
                </c:pt>
                <c:pt idx="367">
                  <c:v>37159</c:v>
                </c:pt>
                <c:pt idx="368">
                  <c:v>37160</c:v>
                </c:pt>
                <c:pt idx="369">
                  <c:v>37161</c:v>
                </c:pt>
                <c:pt idx="370">
                  <c:v>37162</c:v>
                </c:pt>
                <c:pt idx="371">
                  <c:v>37165</c:v>
                </c:pt>
                <c:pt idx="372">
                  <c:v>37166</c:v>
                </c:pt>
                <c:pt idx="373">
                  <c:v>37167</c:v>
                </c:pt>
                <c:pt idx="374">
                  <c:v>37168</c:v>
                </c:pt>
                <c:pt idx="375">
                  <c:v>37169</c:v>
                </c:pt>
                <c:pt idx="376">
                  <c:v>37172</c:v>
                </c:pt>
                <c:pt idx="377">
                  <c:v>37173</c:v>
                </c:pt>
                <c:pt idx="378">
                  <c:v>37174</c:v>
                </c:pt>
                <c:pt idx="379">
                  <c:v>37175</c:v>
                </c:pt>
                <c:pt idx="380">
                  <c:v>37176</c:v>
                </c:pt>
                <c:pt idx="381">
                  <c:v>37179</c:v>
                </c:pt>
                <c:pt idx="382">
                  <c:v>37180</c:v>
                </c:pt>
                <c:pt idx="383">
                  <c:v>37181</c:v>
                </c:pt>
                <c:pt idx="384">
                  <c:v>37182</c:v>
                </c:pt>
                <c:pt idx="385">
                  <c:v>37183</c:v>
                </c:pt>
                <c:pt idx="386">
                  <c:v>37186</c:v>
                </c:pt>
                <c:pt idx="387">
                  <c:v>37187</c:v>
                </c:pt>
                <c:pt idx="388">
                  <c:v>37188</c:v>
                </c:pt>
                <c:pt idx="389">
                  <c:v>37189</c:v>
                </c:pt>
                <c:pt idx="390">
                  <c:v>37190</c:v>
                </c:pt>
                <c:pt idx="391">
                  <c:v>37193</c:v>
                </c:pt>
                <c:pt idx="392">
                  <c:v>37194</c:v>
                </c:pt>
                <c:pt idx="393">
                  <c:v>37195</c:v>
                </c:pt>
                <c:pt idx="394">
                  <c:v>37196</c:v>
                </c:pt>
                <c:pt idx="395">
                  <c:v>37197</c:v>
                </c:pt>
                <c:pt idx="396">
                  <c:v>37200</c:v>
                </c:pt>
                <c:pt idx="397">
                  <c:v>37201</c:v>
                </c:pt>
                <c:pt idx="398">
                  <c:v>37202</c:v>
                </c:pt>
                <c:pt idx="399">
                  <c:v>37203</c:v>
                </c:pt>
                <c:pt idx="400">
                  <c:v>37204</c:v>
                </c:pt>
                <c:pt idx="401">
                  <c:v>37207</c:v>
                </c:pt>
                <c:pt idx="402">
                  <c:v>37208</c:v>
                </c:pt>
                <c:pt idx="403">
                  <c:v>37209</c:v>
                </c:pt>
                <c:pt idx="404">
                  <c:v>37210</c:v>
                </c:pt>
                <c:pt idx="405">
                  <c:v>37211</c:v>
                </c:pt>
                <c:pt idx="406">
                  <c:v>37214</c:v>
                </c:pt>
                <c:pt idx="407">
                  <c:v>37215</c:v>
                </c:pt>
                <c:pt idx="408">
                  <c:v>37216</c:v>
                </c:pt>
                <c:pt idx="409">
                  <c:v>37218</c:v>
                </c:pt>
                <c:pt idx="410">
                  <c:v>37221</c:v>
                </c:pt>
                <c:pt idx="411">
                  <c:v>37222</c:v>
                </c:pt>
                <c:pt idx="412">
                  <c:v>37223</c:v>
                </c:pt>
                <c:pt idx="413">
                  <c:v>37224</c:v>
                </c:pt>
                <c:pt idx="414">
                  <c:v>37225</c:v>
                </c:pt>
                <c:pt idx="415">
                  <c:v>37228</c:v>
                </c:pt>
                <c:pt idx="416">
                  <c:v>37229</c:v>
                </c:pt>
                <c:pt idx="417">
                  <c:v>37230</c:v>
                </c:pt>
                <c:pt idx="418">
                  <c:v>37231</c:v>
                </c:pt>
                <c:pt idx="419">
                  <c:v>37232</c:v>
                </c:pt>
                <c:pt idx="420">
                  <c:v>37235</c:v>
                </c:pt>
                <c:pt idx="421">
                  <c:v>37236</c:v>
                </c:pt>
                <c:pt idx="422">
                  <c:v>37237</c:v>
                </c:pt>
                <c:pt idx="423">
                  <c:v>37238</c:v>
                </c:pt>
                <c:pt idx="424">
                  <c:v>37239</c:v>
                </c:pt>
                <c:pt idx="425">
                  <c:v>37242</c:v>
                </c:pt>
                <c:pt idx="426">
                  <c:v>37243</c:v>
                </c:pt>
                <c:pt idx="427">
                  <c:v>37244</c:v>
                </c:pt>
                <c:pt idx="428">
                  <c:v>37245</c:v>
                </c:pt>
                <c:pt idx="429">
                  <c:v>37246</c:v>
                </c:pt>
                <c:pt idx="430">
                  <c:v>37249</c:v>
                </c:pt>
                <c:pt idx="431">
                  <c:v>37251</c:v>
                </c:pt>
                <c:pt idx="432">
                  <c:v>37252</c:v>
                </c:pt>
                <c:pt idx="433">
                  <c:v>37253</c:v>
                </c:pt>
                <c:pt idx="434">
                  <c:v>37256</c:v>
                </c:pt>
                <c:pt idx="435">
                  <c:v>37258</c:v>
                </c:pt>
                <c:pt idx="436">
                  <c:v>37259</c:v>
                </c:pt>
                <c:pt idx="437">
                  <c:v>37260</c:v>
                </c:pt>
                <c:pt idx="438">
                  <c:v>37263</c:v>
                </c:pt>
                <c:pt idx="439">
                  <c:v>37264</c:v>
                </c:pt>
                <c:pt idx="440">
                  <c:v>37265</c:v>
                </c:pt>
                <c:pt idx="441">
                  <c:v>37266</c:v>
                </c:pt>
                <c:pt idx="442">
                  <c:v>37267</c:v>
                </c:pt>
                <c:pt idx="443">
                  <c:v>37270</c:v>
                </c:pt>
                <c:pt idx="444">
                  <c:v>37271</c:v>
                </c:pt>
                <c:pt idx="445">
                  <c:v>37272</c:v>
                </c:pt>
                <c:pt idx="446">
                  <c:v>37273</c:v>
                </c:pt>
                <c:pt idx="447">
                  <c:v>37274</c:v>
                </c:pt>
                <c:pt idx="448">
                  <c:v>37278</c:v>
                </c:pt>
                <c:pt idx="449">
                  <c:v>37279</c:v>
                </c:pt>
                <c:pt idx="450">
                  <c:v>37280</c:v>
                </c:pt>
                <c:pt idx="451">
                  <c:v>37281</c:v>
                </c:pt>
                <c:pt idx="452">
                  <c:v>37284</c:v>
                </c:pt>
                <c:pt idx="453">
                  <c:v>37285</c:v>
                </c:pt>
                <c:pt idx="454">
                  <c:v>37286</c:v>
                </c:pt>
                <c:pt idx="455">
                  <c:v>37287</c:v>
                </c:pt>
                <c:pt idx="456">
                  <c:v>37288</c:v>
                </c:pt>
                <c:pt idx="457">
                  <c:v>37291</c:v>
                </c:pt>
                <c:pt idx="458">
                  <c:v>37292</c:v>
                </c:pt>
                <c:pt idx="459">
                  <c:v>37293</c:v>
                </c:pt>
                <c:pt idx="460">
                  <c:v>37294</c:v>
                </c:pt>
                <c:pt idx="461">
                  <c:v>37295</c:v>
                </c:pt>
                <c:pt idx="462">
                  <c:v>37298</c:v>
                </c:pt>
                <c:pt idx="463">
                  <c:v>37299</c:v>
                </c:pt>
                <c:pt idx="464">
                  <c:v>37300</c:v>
                </c:pt>
                <c:pt idx="465">
                  <c:v>37301</c:v>
                </c:pt>
                <c:pt idx="466">
                  <c:v>37302</c:v>
                </c:pt>
                <c:pt idx="467">
                  <c:v>37306</c:v>
                </c:pt>
                <c:pt idx="468">
                  <c:v>37307</c:v>
                </c:pt>
                <c:pt idx="469">
                  <c:v>37308</c:v>
                </c:pt>
                <c:pt idx="470">
                  <c:v>37309</c:v>
                </c:pt>
                <c:pt idx="471">
                  <c:v>37312</c:v>
                </c:pt>
                <c:pt idx="472">
                  <c:v>37313</c:v>
                </c:pt>
                <c:pt idx="473">
                  <c:v>37314</c:v>
                </c:pt>
                <c:pt idx="474">
                  <c:v>37315</c:v>
                </c:pt>
                <c:pt idx="475">
                  <c:v>37316</c:v>
                </c:pt>
                <c:pt idx="476">
                  <c:v>37319</c:v>
                </c:pt>
                <c:pt idx="477">
                  <c:v>37320</c:v>
                </c:pt>
                <c:pt idx="478">
                  <c:v>37321</c:v>
                </c:pt>
                <c:pt idx="479">
                  <c:v>37322</c:v>
                </c:pt>
                <c:pt idx="480">
                  <c:v>37323</c:v>
                </c:pt>
                <c:pt idx="481">
                  <c:v>37326</c:v>
                </c:pt>
                <c:pt idx="482">
                  <c:v>37327</c:v>
                </c:pt>
                <c:pt idx="483">
                  <c:v>37328</c:v>
                </c:pt>
                <c:pt idx="484">
                  <c:v>37329</c:v>
                </c:pt>
                <c:pt idx="485">
                  <c:v>37330</c:v>
                </c:pt>
                <c:pt idx="486">
                  <c:v>37333</c:v>
                </c:pt>
                <c:pt idx="487">
                  <c:v>37334</c:v>
                </c:pt>
                <c:pt idx="488">
                  <c:v>37335</c:v>
                </c:pt>
                <c:pt idx="489">
                  <c:v>37336</c:v>
                </c:pt>
                <c:pt idx="490">
                  <c:v>37337</c:v>
                </c:pt>
                <c:pt idx="491">
                  <c:v>37340</c:v>
                </c:pt>
                <c:pt idx="492">
                  <c:v>37341</c:v>
                </c:pt>
                <c:pt idx="493">
                  <c:v>37342</c:v>
                </c:pt>
                <c:pt idx="494">
                  <c:v>37343</c:v>
                </c:pt>
                <c:pt idx="495">
                  <c:v>37347</c:v>
                </c:pt>
                <c:pt idx="496">
                  <c:v>37348</c:v>
                </c:pt>
                <c:pt idx="497">
                  <c:v>37349</c:v>
                </c:pt>
                <c:pt idx="498">
                  <c:v>37350</c:v>
                </c:pt>
                <c:pt idx="499">
                  <c:v>37351</c:v>
                </c:pt>
                <c:pt idx="500">
                  <c:v>37354</c:v>
                </c:pt>
                <c:pt idx="501">
                  <c:v>37355</c:v>
                </c:pt>
                <c:pt idx="502">
                  <c:v>37356</c:v>
                </c:pt>
                <c:pt idx="503">
                  <c:v>37357</c:v>
                </c:pt>
                <c:pt idx="504">
                  <c:v>37358</c:v>
                </c:pt>
                <c:pt idx="505">
                  <c:v>37361</c:v>
                </c:pt>
                <c:pt idx="506">
                  <c:v>37362</c:v>
                </c:pt>
                <c:pt idx="507">
                  <c:v>37363</c:v>
                </c:pt>
                <c:pt idx="508">
                  <c:v>37364</c:v>
                </c:pt>
                <c:pt idx="509">
                  <c:v>37365</c:v>
                </c:pt>
                <c:pt idx="510">
                  <c:v>37368</c:v>
                </c:pt>
                <c:pt idx="511">
                  <c:v>37369</c:v>
                </c:pt>
                <c:pt idx="512">
                  <c:v>37370</c:v>
                </c:pt>
                <c:pt idx="513">
                  <c:v>37371</c:v>
                </c:pt>
                <c:pt idx="514">
                  <c:v>37372</c:v>
                </c:pt>
                <c:pt idx="515">
                  <c:v>37375</c:v>
                </c:pt>
                <c:pt idx="516">
                  <c:v>37376</c:v>
                </c:pt>
                <c:pt idx="517">
                  <c:v>37377</c:v>
                </c:pt>
                <c:pt idx="518">
                  <c:v>37378</c:v>
                </c:pt>
                <c:pt idx="519">
                  <c:v>37379</c:v>
                </c:pt>
                <c:pt idx="520">
                  <c:v>37382</c:v>
                </c:pt>
                <c:pt idx="521">
                  <c:v>37383</c:v>
                </c:pt>
                <c:pt idx="522">
                  <c:v>37384</c:v>
                </c:pt>
                <c:pt idx="523">
                  <c:v>37385</c:v>
                </c:pt>
                <c:pt idx="524">
                  <c:v>37386</c:v>
                </c:pt>
                <c:pt idx="525">
                  <c:v>37389</c:v>
                </c:pt>
                <c:pt idx="526">
                  <c:v>37390</c:v>
                </c:pt>
                <c:pt idx="527">
                  <c:v>37391</c:v>
                </c:pt>
                <c:pt idx="528">
                  <c:v>37392</c:v>
                </c:pt>
                <c:pt idx="529">
                  <c:v>37393</c:v>
                </c:pt>
                <c:pt idx="530">
                  <c:v>37396</c:v>
                </c:pt>
                <c:pt idx="531">
                  <c:v>37397</c:v>
                </c:pt>
                <c:pt idx="532">
                  <c:v>37398</c:v>
                </c:pt>
                <c:pt idx="533">
                  <c:v>37399</c:v>
                </c:pt>
                <c:pt idx="534">
                  <c:v>37400</c:v>
                </c:pt>
                <c:pt idx="535">
                  <c:v>37404</c:v>
                </c:pt>
                <c:pt idx="536">
                  <c:v>37405</c:v>
                </c:pt>
                <c:pt idx="537">
                  <c:v>37406</c:v>
                </c:pt>
                <c:pt idx="538">
                  <c:v>37407</c:v>
                </c:pt>
                <c:pt idx="539">
                  <c:v>37410</c:v>
                </c:pt>
                <c:pt idx="540">
                  <c:v>37411</c:v>
                </c:pt>
                <c:pt idx="541">
                  <c:v>37412</c:v>
                </c:pt>
                <c:pt idx="542">
                  <c:v>37413</c:v>
                </c:pt>
                <c:pt idx="543">
                  <c:v>37414</c:v>
                </c:pt>
                <c:pt idx="544">
                  <c:v>37417</c:v>
                </c:pt>
                <c:pt idx="545">
                  <c:v>37418</c:v>
                </c:pt>
                <c:pt idx="546">
                  <c:v>37419</c:v>
                </c:pt>
                <c:pt idx="547">
                  <c:v>37420</c:v>
                </c:pt>
                <c:pt idx="548">
                  <c:v>37421</c:v>
                </c:pt>
                <c:pt idx="549">
                  <c:v>37424</c:v>
                </c:pt>
                <c:pt idx="550">
                  <c:v>37425</c:v>
                </c:pt>
                <c:pt idx="551">
                  <c:v>37426</c:v>
                </c:pt>
                <c:pt idx="552">
                  <c:v>37427</c:v>
                </c:pt>
                <c:pt idx="553">
                  <c:v>37428</c:v>
                </c:pt>
                <c:pt idx="554">
                  <c:v>37431</c:v>
                </c:pt>
                <c:pt idx="555">
                  <c:v>37432</c:v>
                </c:pt>
                <c:pt idx="556">
                  <c:v>37433</c:v>
                </c:pt>
                <c:pt idx="557">
                  <c:v>37434</c:v>
                </c:pt>
                <c:pt idx="558">
                  <c:v>37435</c:v>
                </c:pt>
                <c:pt idx="559">
                  <c:v>37438</c:v>
                </c:pt>
                <c:pt idx="560">
                  <c:v>37439</c:v>
                </c:pt>
                <c:pt idx="561">
                  <c:v>37440</c:v>
                </c:pt>
                <c:pt idx="562">
                  <c:v>37442</c:v>
                </c:pt>
                <c:pt idx="563">
                  <c:v>37445</c:v>
                </c:pt>
                <c:pt idx="564">
                  <c:v>37446</c:v>
                </c:pt>
                <c:pt idx="565">
                  <c:v>37447</c:v>
                </c:pt>
                <c:pt idx="566">
                  <c:v>37448</c:v>
                </c:pt>
                <c:pt idx="567">
                  <c:v>37449</c:v>
                </c:pt>
                <c:pt idx="568">
                  <c:v>37452</c:v>
                </c:pt>
                <c:pt idx="569">
                  <c:v>37453</c:v>
                </c:pt>
                <c:pt idx="570">
                  <c:v>37454</c:v>
                </c:pt>
                <c:pt idx="571">
                  <c:v>37455</c:v>
                </c:pt>
                <c:pt idx="572">
                  <c:v>37456</c:v>
                </c:pt>
                <c:pt idx="573">
                  <c:v>37459</c:v>
                </c:pt>
                <c:pt idx="574">
                  <c:v>37460</c:v>
                </c:pt>
                <c:pt idx="575">
                  <c:v>37461</c:v>
                </c:pt>
                <c:pt idx="576">
                  <c:v>37462</c:v>
                </c:pt>
                <c:pt idx="577">
                  <c:v>37463</c:v>
                </c:pt>
                <c:pt idx="578">
                  <c:v>37466</c:v>
                </c:pt>
                <c:pt idx="579">
                  <c:v>37467</c:v>
                </c:pt>
                <c:pt idx="580">
                  <c:v>37468</c:v>
                </c:pt>
                <c:pt idx="581">
                  <c:v>37469</c:v>
                </c:pt>
                <c:pt idx="582">
                  <c:v>37470</c:v>
                </c:pt>
                <c:pt idx="583">
                  <c:v>37473</c:v>
                </c:pt>
                <c:pt idx="584">
                  <c:v>37474</c:v>
                </c:pt>
                <c:pt idx="585">
                  <c:v>37475</c:v>
                </c:pt>
                <c:pt idx="586">
                  <c:v>37476</c:v>
                </c:pt>
                <c:pt idx="587">
                  <c:v>37477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37487</c:v>
                </c:pt>
                <c:pt idx="594">
                  <c:v>37488</c:v>
                </c:pt>
                <c:pt idx="595">
                  <c:v>37489</c:v>
                </c:pt>
                <c:pt idx="596">
                  <c:v>37490</c:v>
                </c:pt>
                <c:pt idx="597">
                  <c:v>37491</c:v>
                </c:pt>
                <c:pt idx="598">
                  <c:v>37494</c:v>
                </c:pt>
                <c:pt idx="599">
                  <c:v>37495</c:v>
                </c:pt>
                <c:pt idx="600">
                  <c:v>37496</c:v>
                </c:pt>
                <c:pt idx="601">
                  <c:v>37497</c:v>
                </c:pt>
                <c:pt idx="602">
                  <c:v>37498</c:v>
                </c:pt>
                <c:pt idx="603">
                  <c:v>37502</c:v>
                </c:pt>
                <c:pt idx="604">
                  <c:v>37503</c:v>
                </c:pt>
                <c:pt idx="605">
                  <c:v>37504</c:v>
                </c:pt>
                <c:pt idx="606">
                  <c:v>37505</c:v>
                </c:pt>
                <c:pt idx="607">
                  <c:v>37508</c:v>
                </c:pt>
                <c:pt idx="608">
                  <c:v>37509</c:v>
                </c:pt>
                <c:pt idx="609">
                  <c:v>37510</c:v>
                </c:pt>
                <c:pt idx="610">
                  <c:v>37511</c:v>
                </c:pt>
                <c:pt idx="611">
                  <c:v>37512</c:v>
                </c:pt>
                <c:pt idx="612">
                  <c:v>37515</c:v>
                </c:pt>
                <c:pt idx="613">
                  <c:v>37516</c:v>
                </c:pt>
                <c:pt idx="614">
                  <c:v>37517</c:v>
                </c:pt>
                <c:pt idx="615">
                  <c:v>37518</c:v>
                </c:pt>
                <c:pt idx="616">
                  <c:v>37519</c:v>
                </c:pt>
                <c:pt idx="617">
                  <c:v>37522</c:v>
                </c:pt>
                <c:pt idx="618">
                  <c:v>37523</c:v>
                </c:pt>
                <c:pt idx="619">
                  <c:v>37524</c:v>
                </c:pt>
                <c:pt idx="620">
                  <c:v>37525</c:v>
                </c:pt>
                <c:pt idx="621">
                  <c:v>37526</c:v>
                </c:pt>
                <c:pt idx="622">
                  <c:v>37529</c:v>
                </c:pt>
                <c:pt idx="623">
                  <c:v>37530</c:v>
                </c:pt>
                <c:pt idx="624">
                  <c:v>37531</c:v>
                </c:pt>
                <c:pt idx="625">
                  <c:v>37532</c:v>
                </c:pt>
                <c:pt idx="626">
                  <c:v>37533</c:v>
                </c:pt>
                <c:pt idx="627">
                  <c:v>37536</c:v>
                </c:pt>
                <c:pt idx="628">
                  <c:v>37537</c:v>
                </c:pt>
                <c:pt idx="629">
                  <c:v>37538</c:v>
                </c:pt>
                <c:pt idx="630">
                  <c:v>37539</c:v>
                </c:pt>
                <c:pt idx="631">
                  <c:v>37540</c:v>
                </c:pt>
                <c:pt idx="632">
                  <c:v>37543</c:v>
                </c:pt>
                <c:pt idx="633">
                  <c:v>37544</c:v>
                </c:pt>
                <c:pt idx="634">
                  <c:v>37545</c:v>
                </c:pt>
                <c:pt idx="635">
                  <c:v>37546</c:v>
                </c:pt>
                <c:pt idx="636">
                  <c:v>37547</c:v>
                </c:pt>
                <c:pt idx="637">
                  <c:v>37550</c:v>
                </c:pt>
                <c:pt idx="638">
                  <c:v>37551</c:v>
                </c:pt>
                <c:pt idx="639">
                  <c:v>37552</c:v>
                </c:pt>
                <c:pt idx="640">
                  <c:v>37553</c:v>
                </c:pt>
                <c:pt idx="641">
                  <c:v>37554</c:v>
                </c:pt>
                <c:pt idx="642">
                  <c:v>37557</c:v>
                </c:pt>
                <c:pt idx="643">
                  <c:v>37558</c:v>
                </c:pt>
                <c:pt idx="644">
                  <c:v>37559</c:v>
                </c:pt>
                <c:pt idx="645">
                  <c:v>37560</c:v>
                </c:pt>
                <c:pt idx="646">
                  <c:v>37561</c:v>
                </c:pt>
                <c:pt idx="647">
                  <c:v>37564</c:v>
                </c:pt>
                <c:pt idx="648">
                  <c:v>37565</c:v>
                </c:pt>
                <c:pt idx="649">
                  <c:v>37566</c:v>
                </c:pt>
                <c:pt idx="650">
                  <c:v>37567</c:v>
                </c:pt>
                <c:pt idx="651">
                  <c:v>37568</c:v>
                </c:pt>
                <c:pt idx="652">
                  <c:v>37571</c:v>
                </c:pt>
                <c:pt idx="653">
                  <c:v>37572</c:v>
                </c:pt>
                <c:pt idx="654">
                  <c:v>37573</c:v>
                </c:pt>
                <c:pt idx="655">
                  <c:v>37574</c:v>
                </c:pt>
                <c:pt idx="656">
                  <c:v>37575</c:v>
                </c:pt>
                <c:pt idx="657">
                  <c:v>37578</c:v>
                </c:pt>
                <c:pt idx="658">
                  <c:v>37579</c:v>
                </c:pt>
                <c:pt idx="659">
                  <c:v>37580</c:v>
                </c:pt>
                <c:pt idx="660">
                  <c:v>37581</c:v>
                </c:pt>
                <c:pt idx="661">
                  <c:v>37582</c:v>
                </c:pt>
                <c:pt idx="662">
                  <c:v>37585</c:v>
                </c:pt>
                <c:pt idx="663">
                  <c:v>37586</c:v>
                </c:pt>
                <c:pt idx="664">
                  <c:v>37587</c:v>
                </c:pt>
                <c:pt idx="665">
                  <c:v>37589</c:v>
                </c:pt>
                <c:pt idx="666">
                  <c:v>37592</c:v>
                </c:pt>
                <c:pt idx="667">
                  <c:v>37593</c:v>
                </c:pt>
                <c:pt idx="668">
                  <c:v>37594</c:v>
                </c:pt>
                <c:pt idx="669">
                  <c:v>37595</c:v>
                </c:pt>
                <c:pt idx="670">
                  <c:v>37596</c:v>
                </c:pt>
                <c:pt idx="671">
                  <c:v>37599</c:v>
                </c:pt>
                <c:pt idx="672">
                  <c:v>37600</c:v>
                </c:pt>
                <c:pt idx="673">
                  <c:v>37601</c:v>
                </c:pt>
                <c:pt idx="674">
                  <c:v>37602</c:v>
                </c:pt>
                <c:pt idx="675">
                  <c:v>37603</c:v>
                </c:pt>
                <c:pt idx="676">
                  <c:v>37606</c:v>
                </c:pt>
                <c:pt idx="677">
                  <c:v>37607</c:v>
                </c:pt>
                <c:pt idx="678">
                  <c:v>37608</c:v>
                </c:pt>
                <c:pt idx="679">
                  <c:v>37609</c:v>
                </c:pt>
                <c:pt idx="680">
                  <c:v>37610</c:v>
                </c:pt>
                <c:pt idx="681">
                  <c:v>37613</c:v>
                </c:pt>
                <c:pt idx="682">
                  <c:v>37614</c:v>
                </c:pt>
                <c:pt idx="683">
                  <c:v>37616</c:v>
                </c:pt>
                <c:pt idx="684">
                  <c:v>37617</c:v>
                </c:pt>
                <c:pt idx="685">
                  <c:v>37620</c:v>
                </c:pt>
                <c:pt idx="686">
                  <c:v>37621</c:v>
                </c:pt>
                <c:pt idx="687">
                  <c:v>37623</c:v>
                </c:pt>
                <c:pt idx="688">
                  <c:v>37624</c:v>
                </c:pt>
                <c:pt idx="689">
                  <c:v>37627</c:v>
                </c:pt>
                <c:pt idx="690">
                  <c:v>37628</c:v>
                </c:pt>
                <c:pt idx="691">
                  <c:v>37629</c:v>
                </c:pt>
                <c:pt idx="692">
                  <c:v>37630</c:v>
                </c:pt>
                <c:pt idx="693">
                  <c:v>37631</c:v>
                </c:pt>
                <c:pt idx="694">
                  <c:v>37634</c:v>
                </c:pt>
                <c:pt idx="695">
                  <c:v>37635</c:v>
                </c:pt>
                <c:pt idx="696">
                  <c:v>37636</c:v>
                </c:pt>
                <c:pt idx="697">
                  <c:v>37637</c:v>
                </c:pt>
                <c:pt idx="698">
                  <c:v>37638</c:v>
                </c:pt>
                <c:pt idx="699">
                  <c:v>37642</c:v>
                </c:pt>
                <c:pt idx="700">
                  <c:v>37643</c:v>
                </c:pt>
                <c:pt idx="701">
                  <c:v>37644</c:v>
                </c:pt>
                <c:pt idx="702">
                  <c:v>37645</c:v>
                </c:pt>
                <c:pt idx="703">
                  <c:v>37648</c:v>
                </c:pt>
                <c:pt idx="704">
                  <c:v>37649</c:v>
                </c:pt>
                <c:pt idx="705">
                  <c:v>37650</c:v>
                </c:pt>
                <c:pt idx="706">
                  <c:v>37651</c:v>
                </c:pt>
                <c:pt idx="707">
                  <c:v>37652</c:v>
                </c:pt>
                <c:pt idx="708">
                  <c:v>37655</c:v>
                </c:pt>
                <c:pt idx="709">
                  <c:v>37656</c:v>
                </c:pt>
                <c:pt idx="710">
                  <c:v>37657</c:v>
                </c:pt>
                <c:pt idx="711">
                  <c:v>37658</c:v>
                </c:pt>
                <c:pt idx="712">
                  <c:v>37659</c:v>
                </c:pt>
                <c:pt idx="713">
                  <c:v>37662</c:v>
                </c:pt>
                <c:pt idx="714">
                  <c:v>37663</c:v>
                </c:pt>
                <c:pt idx="715">
                  <c:v>37664</c:v>
                </c:pt>
                <c:pt idx="716">
                  <c:v>37665</c:v>
                </c:pt>
                <c:pt idx="717">
                  <c:v>37666</c:v>
                </c:pt>
                <c:pt idx="718">
                  <c:v>37670</c:v>
                </c:pt>
                <c:pt idx="719">
                  <c:v>37671</c:v>
                </c:pt>
                <c:pt idx="720">
                  <c:v>37672</c:v>
                </c:pt>
                <c:pt idx="721">
                  <c:v>37673</c:v>
                </c:pt>
                <c:pt idx="722">
                  <c:v>37676</c:v>
                </c:pt>
                <c:pt idx="723">
                  <c:v>37677</c:v>
                </c:pt>
                <c:pt idx="724">
                  <c:v>37678</c:v>
                </c:pt>
                <c:pt idx="725">
                  <c:v>37679</c:v>
                </c:pt>
                <c:pt idx="726">
                  <c:v>37680</c:v>
                </c:pt>
                <c:pt idx="727">
                  <c:v>37683</c:v>
                </c:pt>
                <c:pt idx="728">
                  <c:v>37684</c:v>
                </c:pt>
                <c:pt idx="729">
                  <c:v>37685</c:v>
                </c:pt>
                <c:pt idx="730">
                  <c:v>37686</c:v>
                </c:pt>
                <c:pt idx="731">
                  <c:v>37687</c:v>
                </c:pt>
                <c:pt idx="732">
                  <c:v>37690</c:v>
                </c:pt>
                <c:pt idx="733">
                  <c:v>37691</c:v>
                </c:pt>
                <c:pt idx="734">
                  <c:v>37692</c:v>
                </c:pt>
                <c:pt idx="735">
                  <c:v>37693</c:v>
                </c:pt>
                <c:pt idx="736">
                  <c:v>37694</c:v>
                </c:pt>
                <c:pt idx="737">
                  <c:v>37697</c:v>
                </c:pt>
                <c:pt idx="738">
                  <c:v>37698</c:v>
                </c:pt>
                <c:pt idx="739">
                  <c:v>37699</c:v>
                </c:pt>
                <c:pt idx="740">
                  <c:v>37700</c:v>
                </c:pt>
                <c:pt idx="741">
                  <c:v>37701</c:v>
                </c:pt>
                <c:pt idx="742">
                  <c:v>37704</c:v>
                </c:pt>
                <c:pt idx="743">
                  <c:v>37705</c:v>
                </c:pt>
                <c:pt idx="744">
                  <c:v>37706</c:v>
                </c:pt>
                <c:pt idx="745">
                  <c:v>37707</c:v>
                </c:pt>
                <c:pt idx="746">
                  <c:v>37708</c:v>
                </c:pt>
                <c:pt idx="747">
                  <c:v>37711</c:v>
                </c:pt>
                <c:pt idx="748">
                  <c:v>37712</c:v>
                </c:pt>
                <c:pt idx="749">
                  <c:v>37713</c:v>
                </c:pt>
                <c:pt idx="750">
                  <c:v>37714</c:v>
                </c:pt>
                <c:pt idx="751">
                  <c:v>37715</c:v>
                </c:pt>
                <c:pt idx="752">
                  <c:v>37718</c:v>
                </c:pt>
                <c:pt idx="753">
                  <c:v>37719</c:v>
                </c:pt>
                <c:pt idx="754">
                  <c:v>37720</c:v>
                </c:pt>
                <c:pt idx="755">
                  <c:v>37721</c:v>
                </c:pt>
                <c:pt idx="756">
                  <c:v>37722</c:v>
                </c:pt>
                <c:pt idx="757">
                  <c:v>37725</c:v>
                </c:pt>
                <c:pt idx="758">
                  <c:v>37726</c:v>
                </c:pt>
                <c:pt idx="759">
                  <c:v>37727</c:v>
                </c:pt>
                <c:pt idx="760">
                  <c:v>37728</c:v>
                </c:pt>
                <c:pt idx="761">
                  <c:v>37732</c:v>
                </c:pt>
                <c:pt idx="762">
                  <c:v>37733</c:v>
                </c:pt>
                <c:pt idx="763">
                  <c:v>37734</c:v>
                </c:pt>
                <c:pt idx="764">
                  <c:v>37735</c:v>
                </c:pt>
                <c:pt idx="765">
                  <c:v>37736</c:v>
                </c:pt>
                <c:pt idx="766">
                  <c:v>37739</c:v>
                </c:pt>
                <c:pt idx="767">
                  <c:v>37740</c:v>
                </c:pt>
                <c:pt idx="768">
                  <c:v>37741</c:v>
                </c:pt>
                <c:pt idx="769">
                  <c:v>37742</c:v>
                </c:pt>
                <c:pt idx="770">
                  <c:v>37743</c:v>
                </c:pt>
                <c:pt idx="771">
                  <c:v>37746</c:v>
                </c:pt>
                <c:pt idx="772">
                  <c:v>37747</c:v>
                </c:pt>
                <c:pt idx="773">
                  <c:v>37748</c:v>
                </c:pt>
                <c:pt idx="774">
                  <c:v>37749</c:v>
                </c:pt>
                <c:pt idx="775">
                  <c:v>37750</c:v>
                </c:pt>
                <c:pt idx="776">
                  <c:v>37753</c:v>
                </c:pt>
                <c:pt idx="777">
                  <c:v>37754</c:v>
                </c:pt>
                <c:pt idx="778">
                  <c:v>37755</c:v>
                </c:pt>
                <c:pt idx="779">
                  <c:v>37756</c:v>
                </c:pt>
                <c:pt idx="780">
                  <c:v>37757</c:v>
                </c:pt>
                <c:pt idx="781">
                  <c:v>37760</c:v>
                </c:pt>
                <c:pt idx="782">
                  <c:v>37761</c:v>
                </c:pt>
                <c:pt idx="783">
                  <c:v>37762</c:v>
                </c:pt>
                <c:pt idx="784">
                  <c:v>37763</c:v>
                </c:pt>
                <c:pt idx="785">
                  <c:v>37764</c:v>
                </c:pt>
                <c:pt idx="786">
                  <c:v>37768</c:v>
                </c:pt>
                <c:pt idx="787">
                  <c:v>37769</c:v>
                </c:pt>
                <c:pt idx="788">
                  <c:v>37770</c:v>
                </c:pt>
                <c:pt idx="789">
                  <c:v>37771</c:v>
                </c:pt>
                <c:pt idx="790">
                  <c:v>37774</c:v>
                </c:pt>
                <c:pt idx="791">
                  <c:v>37775</c:v>
                </c:pt>
                <c:pt idx="792">
                  <c:v>37776</c:v>
                </c:pt>
                <c:pt idx="793">
                  <c:v>37777</c:v>
                </c:pt>
                <c:pt idx="794">
                  <c:v>37778</c:v>
                </c:pt>
                <c:pt idx="795">
                  <c:v>37781</c:v>
                </c:pt>
                <c:pt idx="796">
                  <c:v>37782</c:v>
                </c:pt>
                <c:pt idx="797">
                  <c:v>37783</c:v>
                </c:pt>
                <c:pt idx="798">
                  <c:v>37784</c:v>
                </c:pt>
                <c:pt idx="799">
                  <c:v>37785</c:v>
                </c:pt>
                <c:pt idx="800">
                  <c:v>37788</c:v>
                </c:pt>
                <c:pt idx="801">
                  <c:v>37789</c:v>
                </c:pt>
                <c:pt idx="802">
                  <c:v>37790</c:v>
                </c:pt>
                <c:pt idx="803">
                  <c:v>37791</c:v>
                </c:pt>
                <c:pt idx="804">
                  <c:v>37792</c:v>
                </c:pt>
                <c:pt idx="805">
                  <c:v>37795</c:v>
                </c:pt>
                <c:pt idx="806">
                  <c:v>37796</c:v>
                </c:pt>
                <c:pt idx="807">
                  <c:v>37797</c:v>
                </c:pt>
                <c:pt idx="808">
                  <c:v>37798</c:v>
                </c:pt>
                <c:pt idx="809">
                  <c:v>37799</c:v>
                </c:pt>
                <c:pt idx="810">
                  <c:v>37802</c:v>
                </c:pt>
                <c:pt idx="811">
                  <c:v>37803</c:v>
                </c:pt>
                <c:pt idx="812">
                  <c:v>37804</c:v>
                </c:pt>
                <c:pt idx="813">
                  <c:v>37805</c:v>
                </c:pt>
                <c:pt idx="814">
                  <c:v>37809</c:v>
                </c:pt>
                <c:pt idx="815">
                  <c:v>37810</c:v>
                </c:pt>
                <c:pt idx="816">
                  <c:v>37811</c:v>
                </c:pt>
                <c:pt idx="817">
                  <c:v>37812</c:v>
                </c:pt>
                <c:pt idx="818">
                  <c:v>37813</c:v>
                </c:pt>
                <c:pt idx="819">
                  <c:v>37816</c:v>
                </c:pt>
                <c:pt idx="820">
                  <c:v>37817</c:v>
                </c:pt>
                <c:pt idx="821">
                  <c:v>37818</c:v>
                </c:pt>
                <c:pt idx="822">
                  <c:v>37819</c:v>
                </c:pt>
                <c:pt idx="823">
                  <c:v>37820</c:v>
                </c:pt>
                <c:pt idx="824">
                  <c:v>37823</c:v>
                </c:pt>
                <c:pt idx="825">
                  <c:v>37824</c:v>
                </c:pt>
                <c:pt idx="826">
                  <c:v>37825</c:v>
                </c:pt>
                <c:pt idx="827">
                  <c:v>37826</c:v>
                </c:pt>
                <c:pt idx="828">
                  <c:v>37827</c:v>
                </c:pt>
                <c:pt idx="829">
                  <c:v>37830</c:v>
                </c:pt>
                <c:pt idx="830">
                  <c:v>37831</c:v>
                </c:pt>
                <c:pt idx="831">
                  <c:v>37832</c:v>
                </c:pt>
                <c:pt idx="832">
                  <c:v>37833</c:v>
                </c:pt>
                <c:pt idx="833">
                  <c:v>37834</c:v>
                </c:pt>
                <c:pt idx="834">
                  <c:v>37837</c:v>
                </c:pt>
                <c:pt idx="835">
                  <c:v>37838</c:v>
                </c:pt>
                <c:pt idx="836">
                  <c:v>37839</c:v>
                </c:pt>
                <c:pt idx="837">
                  <c:v>37840</c:v>
                </c:pt>
                <c:pt idx="838">
                  <c:v>37841</c:v>
                </c:pt>
                <c:pt idx="839">
                  <c:v>37844</c:v>
                </c:pt>
                <c:pt idx="840">
                  <c:v>37845</c:v>
                </c:pt>
                <c:pt idx="841">
                  <c:v>37846</c:v>
                </c:pt>
                <c:pt idx="842">
                  <c:v>37847</c:v>
                </c:pt>
                <c:pt idx="843">
                  <c:v>37848</c:v>
                </c:pt>
                <c:pt idx="844">
                  <c:v>37851</c:v>
                </c:pt>
                <c:pt idx="845">
                  <c:v>37852</c:v>
                </c:pt>
                <c:pt idx="846">
                  <c:v>37853</c:v>
                </c:pt>
                <c:pt idx="847">
                  <c:v>37854</c:v>
                </c:pt>
                <c:pt idx="848">
                  <c:v>37855</c:v>
                </c:pt>
                <c:pt idx="849">
                  <c:v>37858</c:v>
                </c:pt>
                <c:pt idx="850">
                  <c:v>37859</c:v>
                </c:pt>
                <c:pt idx="851">
                  <c:v>37860</c:v>
                </c:pt>
                <c:pt idx="852">
                  <c:v>37861</c:v>
                </c:pt>
                <c:pt idx="853">
                  <c:v>37862</c:v>
                </c:pt>
                <c:pt idx="854">
                  <c:v>37866</c:v>
                </c:pt>
                <c:pt idx="855">
                  <c:v>37867</c:v>
                </c:pt>
                <c:pt idx="856">
                  <c:v>37868</c:v>
                </c:pt>
                <c:pt idx="857">
                  <c:v>37869</c:v>
                </c:pt>
                <c:pt idx="858">
                  <c:v>37872</c:v>
                </c:pt>
                <c:pt idx="859">
                  <c:v>37873</c:v>
                </c:pt>
                <c:pt idx="860">
                  <c:v>37874</c:v>
                </c:pt>
                <c:pt idx="861">
                  <c:v>37875</c:v>
                </c:pt>
                <c:pt idx="862">
                  <c:v>37876</c:v>
                </c:pt>
                <c:pt idx="863">
                  <c:v>37879</c:v>
                </c:pt>
                <c:pt idx="864">
                  <c:v>37880</c:v>
                </c:pt>
                <c:pt idx="865">
                  <c:v>37881</c:v>
                </c:pt>
                <c:pt idx="866">
                  <c:v>37882</c:v>
                </c:pt>
                <c:pt idx="867">
                  <c:v>37883</c:v>
                </c:pt>
                <c:pt idx="868">
                  <c:v>37886</c:v>
                </c:pt>
                <c:pt idx="869">
                  <c:v>37887</c:v>
                </c:pt>
                <c:pt idx="870">
                  <c:v>37888</c:v>
                </c:pt>
                <c:pt idx="871">
                  <c:v>37889</c:v>
                </c:pt>
                <c:pt idx="872">
                  <c:v>37890</c:v>
                </c:pt>
                <c:pt idx="873">
                  <c:v>37893</c:v>
                </c:pt>
                <c:pt idx="874">
                  <c:v>37894</c:v>
                </c:pt>
                <c:pt idx="875">
                  <c:v>37895</c:v>
                </c:pt>
                <c:pt idx="876">
                  <c:v>37896</c:v>
                </c:pt>
                <c:pt idx="877">
                  <c:v>37897</c:v>
                </c:pt>
                <c:pt idx="878">
                  <c:v>37900</c:v>
                </c:pt>
                <c:pt idx="879">
                  <c:v>37901</c:v>
                </c:pt>
                <c:pt idx="880">
                  <c:v>37902</c:v>
                </c:pt>
                <c:pt idx="881">
                  <c:v>37903</c:v>
                </c:pt>
                <c:pt idx="882">
                  <c:v>37904</c:v>
                </c:pt>
                <c:pt idx="883">
                  <c:v>37907</c:v>
                </c:pt>
                <c:pt idx="884">
                  <c:v>37908</c:v>
                </c:pt>
                <c:pt idx="885">
                  <c:v>37909</c:v>
                </c:pt>
                <c:pt idx="886">
                  <c:v>37910</c:v>
                </c:pt>
                <c:pt idx="887">
                  <c:v>37911</c:v>
                </c:pt>
                <c:pt idx="888">
                  <c:v>37914</c:v>
                </c:pt>
                <c:pt idx="889">
                  <c:v>37915</c:v>
                </c:pt>
                <c:pt idx="890">
                  <c:v>37916</c:v>
                </c:pt>
                <c:pt idx="891">
                  <c:v>37917</c:v>
                </c:pt>
                <c:pt idx="892">
                  <c:v>37918</c:v>
                </c:pt>
                <c:pt idx="893">
                  <c:v>37921</c:v>
                </c:pt>
                <c:pt idx="894">
                  <c:v>37922</c:v>
                </c:pt>
                <c:pt idx="895">
                  <c:v>37923</c:v>
                </c:pt>
                <c:pt idx="896">
                  <c:v>37924</c:v>
                </c:pt>
                <c:pt idx="897">
                  <c:v>37925</c:v>
                </c:pt>
                <c:pt idx="898">
                  <c:v>37928</c:v>
                </c:pt>
                <c:pt idx="899">
                  <c:v>37929</c:v>
                </c:pt>
                <c:pt idx="900">
                  <c:v>37930</c:v>
                </c:pt>
                <c:pt idx="901">
                  <c:v>37931</c:v>
                </c:pt>
                <c:pt idx="902">
                  <c:v>37932</c:v>
                </c:pt>
                <c:pt idx="903">
                  <c:v>37935</c:v>
                </c:pt>
                <c:pt idx="904">
                  <c:v>37936</c:v>
                </c:pt>
                <c:pt idx="905">
                  <c:v>37937</c:v>
                </c:pt>
                <c:pt idx="906">
                  <c:v>37938</c:v>
                </c:pt>
                <c:pt idx="907">
                  <c:v>37939</c:v>
                </c:pt>
                <c:pt idx="908">
                  <c:v>37942</c:v>
                </c:pt>
                <c:pt idx="909">
                  <c:v>37943</c:v>
                </c:pt>
                <c:pt idx="910">
                  <c:v>37944</c:v>
                </c:pt>
                <c:pt idx="911">
                  <c:v>37945</c:v>
                </c:pt>
                <c:pt idx="912">
                  <c:v>37946</c:v>
                </c:pt>
                <c:pt idx="913">
                  <c:v>37949</c:v>
                </c:pt>
                <c:pt idx="914">
                  <c:v>37950</c:v>
                </c:pt>
                <c:pt idx="915">
                  <c:v>37951</c:v>
                </c:pt>
                <c:pt idx="916">
                  <c:v>37953</c:v>
                </c:pt>
                <c:pt idx="917">
                  <c:v>37956</c:v>
                </c:pt>
                <c:pt idx="918">
                  <c:v>37957</c:v>
                </c:pt>
                <c:pt idx="919">
                  <c:v>37958</c:v>
                </c:pt>
                <c:pt idx="920">
                  <c:v>37959</c:v>
                </c:pt>
                <c:pt idx="921">
                  <c:v>37960</c:v>
                </c:pt>
                <c:pt idx="922">
                  <c:v>37963</c:v>
                </c:pt>
                <c:pt idx="923">
                  <c:v>37964</c:v>
                </c:pt>
                <c:pt idx="924">
                  <c:v>37965</c:v>
                </c:pt>
                <c:pt idx="925">
                  <c:v>37966</c:v>
                </c:pt>
                <c:pt idx="926">
                  <c:v>37967</c:v>
                </c:pt>
                <c:pt idx="927">
                  <c:v>37970</c:v>
                </c:pt>
                <c:pt idx="928">
                  <c:v>37971</c:v>
                </c:pt>
                <c:pt idx="929">
                  <c:v>37972</c:v>
                </c:pt>
                <c:pt idx="930">
                  <c:v>37973</c:v>
                </c:pt>
                <c:pt idx="931">
                  <c:v>37974</c:v>
                </c:pt>
                <c:pt idx="932">
                  <c:v>37977</c:v>
                </c:pt>
                <c:pt idx="933">
                  <c:v>37978</c:v>
                </c:pt>
                <c:pt idx="934">
                  <c:v>37979</c:v>
                </c:pt>
                <c:pt idx="935">
                  <c:v>37981</c:v>
                </c:pt>
                <c:pt idx="936">
                  <c:v>37984</c:v>
                </c:pt>
                <c:pt idx="937">
                  <c:v>37985</c:v>
                </c:pt>
                <c:pt idx="938">
                  <c:v>37986</c:v>
                </c:pt>
                <c:pt idx="939">
                  <c:v>37988</c:v>
                </c:pt>
                <c:pt idx="940">
                  <c:v>37991</c:v>
                </c:pt>
                <c:pt idx="941">
                  <c:v>37992</c:v>
                </c:pt>
                <c:pt idx="942">
                  <c:v>37993</c:v>
                </c:pt>
                <c:pt idx="943">
                  <c:v>37994</c:v>
                </c:pt>
                <c:pt idx="944">
                  <c:v>37995</c:v>
                </c:pt>
                <c:pt idx="945">
                  <c:v>37998</c:v>
                </c:pt>
                <c:pt idx="946">
                  <c:v>37999</c:v>
                </c:pt>
                <c:pt idx="947">
                  <c:v>38000</c:v>
                </c:pt>
                <c:pt idx="948">
                  <c:v>38001</c:v>
                </c:pt>
                <c:pt idx="949">
                  <c:v>38002</c:v>
                </c:pt>
                <c:pt idx="950">
                  <c:v>38006</c:v>
                </c:pt>
                <c:pt idx="951">
                  <c:v>38007</c:v>
                </c:pt>
                <c:pt idx="952">
                  <c:v>38008</c:v>
                </c:pt>
                <c:pt idx="953">
                  <c:v>38009</c:v>
                </c:pt>
                <c:pt idx="954">
                  <c:v>38012</c:v>
                </c:pt>
                <c:pt idx="955">
                  <c:v>38013</c:v>
                </c:pt>
                <c:pt idx="956">
                  <c:v>38014</c:v>
                </c:pt>
                <c:pt idx="957">
                  <c:v>38015</c:v>
                </c:pt>
                <c:pt idx="958">
                  <c:v>38016</c:v>
                </c:pt>
                <c:pt idx="959">
                  <c:v>38019</c:v>
                </c:pt>
                <c:pt idx="960">
                  <c:v>38020</c:v>
                </c:pt>
                <c:pt idx="961">
                  <c:v>38021</c:v>
                </c:pt>
                <c:pt idx="962">
                  <c:v>38022</c:v>
                </c:pt>
                <c:pt idx="963">
                  <c:v>38023</c:v>
                </c:pt>
                <c:pt idx="964">
                  <c:v>38026</c:v>
                </c:pt>
                <c:pt idx="965">
                  <c:v>38027</c:v>
                </c:pt>
                <c:pt idx="966">
                  <c:v>38028</c:v>
                </c:pt>
                <c:pt idx="967">
                  <c:v>38029</c:v>
                </c:pt>
                <c:pt idx="968">
                  <c:v>38030</c:v>
                </c:pt>
                <c:pt idx="969">
                  <c:v>38034</c:v>
                </c:pt>
                <c:pt idx="970">
                  <c:v>38035</c:v>
                </c:pt>
                <c:pt idx="971">
                  <c:v>38036</c:v>
                </c:pt>
                <c:pt idx="972">
                  <c:v>38037</c:v>
                </c:pt>
                <c:pt idx="973">
                  <c:v>38040</c:v>
                </c:pt>
                <c:pt idx="974">
                  <c:v>38041</c:v>
                </c:pt>
                <c:pt idx="975">
                  <c:v>38042</c:v>
                </c:pt>
                <c:pt idx="976">
                  <c:v>38043</c:v>
                </c:pt>
                <c:pt idx="977">
                  <c:v>38044</c:v>
                </c:pt>
                <c:pt idx="978">
                  <c:v>38047</c:v>
                </c:pt>
                <c:pt idx="979">
                  <c:v>38048</c:v>
                </c:pt>
                <c:pt idx="980">
                  <c:v>38049</c:v>
                </c:pt>
                <c:pt idx="981">
                  <c:v>38050</c:v>
                </c:pt>
                <c:pt idx="982">
                  <c:v>38051</c:v>
                </c:pt>
                <c:pt idx="983">
                  <c:v>38054</c:v>
                </c:pt>
                <c:pt idx="984">
                  <c:v>38055</c:v>
                </c:pt>
                <c:pt idx="985">
                  <c:v>38056</c:v>
                </c:pt>
                <c:pt idx="986">
                  <c:v>38057</c:v>
                </c:pt>
                <c:pt idx="987">
                  <c:v>38058</c:v>
                </c:pt>
                <c:pt idx="988">
                  <c:v>38061</c:v>
                </c:pt>
                <c:pt idx="989">
                  <c:v>38062</c:v>
                </c:pt>
                <c:pt idx="990">
                  <c:v>38063</c:v>
                </c:pt>
                <c:pt idx="991">
                  <c:v>38064</c:v>
                </c:pt>
                <c:pt idx="992">
                  <c:v>38065</c:v>
                </c:pt>
                <c:pt idx="993">
                  <c:v>38068</c:v>
                </c:pt>
                <c:pt idx="994">
                  <c:v>38069</c:v>
                </c:pt>
                <c:pt idx="995">
                  <c:v>38070</c:v>
                </c:pt>
                <c:pt idx="996">
                  <c:v>38071</c:v>
                </c:pt>
                <c:pt idx="997">
                  <c:v>38072</c:v>
                </c:pt>
                <c:pt idx="998">
                  <c:v>38075</c:v>
                </c:pt>
                <c:pt idx="999">
                  <c:v>38076</c:v>
                </c:pt>
                <c:pt idx="1000">
                  <c:v>38077</c:v>
                </c:pt>
                <c:pt idx="1001">
                  <c:v>38078</c:v>
                </c:pt>
                <c:pt idx="1002">
                  <c:v>38079</c:v>
                </c:pt>
                <c:pt idx="1003">
                  <c:v>38082</c:v>
                </c:pt>
                <c:pt idx="1004">
                  <c:v>38083</c:v>
                </c:pt>
                <c:pt idx="1005">
                  <c:v>38084</c:v>
                </c:pt>
                <c:pt idx="1006">
                  <c:v>38085</c:v>
                </c:pt>
                <c:pt idx="1007">
                  <c:v>38089</c:v>
                </c:pt>
                <c:pt idx="1008">
                  <c:v>38090</c:v>
                </c:pt>
                <c:pt idx="1009">
                  <c:v>38091</c:v>
                </c:pt>
                <c:pt idx="1010">
                  <c:v>38092</c:v>
                </c:pt>
                <c:pt idx="1011">
                  <c:v>38093</c:v>
                </c:pt>
                <c:pt idx="1012">
                  <c:v>38096</c:v>
                </c:pt>
                <c:pt idx="1013">
                  <c:v>38097</c:v>
                </c:pt>
                <c:pt idx="1014">
                  <c:v>38098</c:v>
                </c:pt>
                <c:pt idx="1015">
                  <c:v>38099</c:v>
                </c:pt>
                <c:pt idx="1016">
                  <c:v>38100</c:v>
                </c:pt>
                <c:pt idx="1017">
                  <c:v>38103</c:v>
                </c:pt>
                <c:pt idx="1018">
                  <c:v>38104</c:v>
                </c:pt>
                <c:pt idx="1019">
                  <c:v>38105</c:v>
                </c:pt>
                <c:pt idx="1020">
                  <c:v>38106</c:v>
                </c:pt>
                <c:pt idx="1021">
                  <c:v>38107</c:v>
                </c:pt>
                <c:pt idx="1022">
                  <c:v>38110</c:v>
                </c:pt>
                <c:pt idx="1023">
                  <c:v>38111</c:v>
                </c:pt>
                <c:pt idx="1024">
                  <c:v>38112</c:v>
                </c:pt>
                <c:pt idx="1025">
                  <c:v>38113</c:v>
                </c:pt>
                <c:pt idx="1026">
                  <c:v>38114</c:v>
                </c:pt>
                <c:pt idx="1027">
                  <c:v>38117</c:v>
                </c:pt>
                <c:pt idx="1028">
                  <c:v>38118</c:v>
                </c:pt>
                <c:pt idx="1029">
                  <c:v>38119</c:v>
                </c:pt>
                <c:pt idx="1030">
                  <c:v>38120</c:v>
                </c:pt>
                <c:pt idx="1031">
                  <c:v>38121</c:v>
                </c:pt>
                <c:pt idx="1032">
                  <c:v>38124</c:v>
                </c:pt>
                <c:pt idx="1033">
                  <c:v>38125</c:v>
                </c:pt>
                <c:pt idx="1034">
                  <c:v>38126</c:v>
                </c:pt>
                <c:pt idx="1035">
                  <c:v>38127</c:v>
                </c:pt>
                <c:pt idx="1036">
                  <c:v>38128</c:v>
                </c:pt>
                <c:pt idx="1037">
                  <c:v>38131</c:v>
                </c:pt>
                <c:pt idx="1038">
                  <c:v>38132</c:v>
                </c:pt>
                <c:pt idx="1039">
                  <c:v>38133</c:v>
                </c:pt>
                <c:pt idx="1040">
                  <c:v>38134</c:v>
                </c:pt>
                <c:pt idx="1041">
                  <c:v>38135</c:v>
                </c:pt>
                <c:pt idx="1042">
                  <c:v>38139</c:v>
                </c:pt>
                <c:pt idx="1043">
                  <c:v>38140</c:v>
                </c:pt>
                <c:pt idx="1044">
                  <c:v>38141</c:v>
                </c:pt>
                <c:pt idx="1045">
                  <c:v>38142</c:v>
                </c:pt>
                <c:pt idx="1046">
                  <c:v>38145</c:v>
                </c:pt>
                <c:pt idx="1047">
                  <c:v>38146</c:v>
                </c:pt>
                <c:pt idx="1048">
                  <c:v>38147</c:v>
                </c:pt>
                <c:pt idx="1049">
                  <c:v>38148</c:v>
                </c:pt>
                <c:pt idx="1050">
                  <c:v>38152</c:v>
                </c:pt>
                <c:pt idx="1051">
                  <c:v>38153</c:v>
                </c:pt>
                <c:pt idx="1052">
                  <c:v>38154</c:v>
                </c:pt>
                <c:pt idx="1053">
                  <c:v>38155</c:v>
                </c:pt>
                <c:pt idx="1054">
                  <c:v>38156</c:v>
                </c:pt>
                <c:pt idx="1055">
                  <c:v>38159</c:v>
                </c:pt>
                <c:pt idx="1056">
                  <c:v>38160</c:v>
                </c:pt>
                <c:pt idx="1057">
                  <c:v>38161</c:v>
                </c:pt>
                <c:pt idx="1058">
                  <c:v>38162</c:v>
                </c:pt>
                <c:pt idx="1059">
                  <c:v>38163</c:v>
                </c:pt>
                <c:pt idx="1060">
                  <c:v>38166</c:v>
                </c:pt>
                <c:pt idx="1061">
                  <c:v>38167</c:v>
                </c:pt>
                <c:pt idx="1062">
                  <c:v>38168</c:v>
                </c:pt>
                <c:pt idx="1063">
                  <c:v>38169</c:v>
                </c:pt>
                <c:pt idx="1064">
                  <c:v>38170</c:v>
                </c:pt>
                <c:pt idx="1065">
                  <c:v>38174</c:v>
                </c:pt>
                <c:pt idx="1066">
                  <c:v>38175</c:v>
                </c:pt>
                <c:pt idx="1067">
                  <c:v>38176</c:v>
                </c:pt>
                <c:pt idx="1068">
                  <c:v>38177</c:v>
                </c:pt>
                <c:pt idx="1069">
                  <c:v>38180</c:v>
                </c:pt>
                <c:pt idx="1070">
                  <c:v>38181</c:v>
                </c:pt>
                <c:pt idx="1071">
                  <c:v>38182</c:v>
                </c:pt>
                <c:pt idx="1072">
                  <c:v>38183</c:v>
                </c:pt>
                <c:pt idx="1073">
                  <c:v>38184</c:v>
                </c:pt>
                <c:pt idx="1074">
                  <c:v>38187</c:v>
                </c:pt>
                <c:pt idx="1075">
                  <c:v>38188</c:v>
                </c:pt>
                <c:pt idx="1076">
                  <c:v>38189</c:v>
                </c:pt>
                <c:pt idx="1077">
                  <c:v>38190</c:v>
                </c:pt>
                <c:pt idx="1078">
                  <c:v>38191</c:v>
                </c:pt>
                <c:pt idx="1079">
                  <c:v>38194</c:v>
                </c:pt>
                <c:pt idx="1080">
                  <c:v>38195</c:v>
                </c:pt>
                <c:pt idx="1081">
                  <c:v>38196</c:v>
                </c:pt>
                <c:pt idx="1082">
                  <c:v>38197</c:v>
                </c:pt>
                <c:pt idx="1083">
                  <c:v>38198</c:v>
                </c:pt>
                <c:pt idx="1084">
                  <c:v>38201</c:v>
                </c:pt>
                <c:pt idx="1085">
                  <c:v>38202</c:v>
                </c:pt>
                <c:pt idx="1086">
                  <c:v>38203</c:v>
                </c:pt>
                <c:pt idx="1087">
                  <c:v>38204</c:v>
                </c:pt>
                <c:pt idx="1088">
                  <c:v>38205</c:v>
                </c:pt>
                <c:pt idx="1089">
                  <c:v>38208</c:v>
                </c:pt>
                <c:pt idx="1090">
                  <c:v>38209</c:v>
                </c:pt>
                <c:pt idx="1091">
                  <c:v>38210</c:v>
                </c:pt>
                <c:pt idx="1092">
                  <c:v>38211</c:v>
                </c:pt>
                <c:pt idx="1093">
                  <c:v>38212</c:v>
                </c:pt>
                <c:pt idx="1094">
                  <c:v>38215</c:v>
                </c:pt>
                <c:pt idx="1095">
                  <c:v>38216</c:v>
                </c:pt>
                <c:pt idx="1096">
                  <c:v>38217</c:v>
                </c:pt>
                <c:pt idx="1097">
                  <c:v>38218</c:v>
                </c:pt>
                <c:pt idx="1098">
                  <c:v>38219</c:v>
                </c:pt>
                <c:pt idx="1099">
                  <c:v>38222</c:v>
                </c:pt>
                <c:pt idx="1100">
                  <c:v>38223</c:v>
                </c:pt>
                <c:pt idx="1101">
                  <c:v>38224</c:v>
                </c:pt>
                <c:pt idx="1102">
                  <c:v>38225</c:v>
                </c:pt>
                <c:pt idx="1103">
                  <c:v>38226</c:v>
                </c:pt>
                <c:pt idx="1104">
                  <c:v>38229</c:v>
                </c:pt>
                <c:pt idx="1105">
                  <c:v>38230</c:v>
                </c:pt>
                <c:pt idx="1106">
                  <c:v>38231</c:v>
                </c:pt>
                <c:pt idx="1107">
                  <c:v>38232</c:v>
                </c:pt>
                <c:pt idx="1108">
                  <c:v>38233</c:v>
                </c:pt>
                <c:pt idx="1109">
                  <c:v>38237</c:v>
                </c:pt>
                <c:pt idx="1110">
                  <c:v>38238</c:v>
                </c:pt>
                <c:pt idx="1111">
                  <c:v>38239</c:v>
                </c:pt>
                <c:pt idx="1112">
                  <c:v>38240</c:v>
                </c:pt>
                <c:pt idx="1113">
                  <c:v>38243</c:v>
                </c:pt>
                <c:pt idx="1114">
                  <c:v>38244</c:v>
                </c:pt>
                <c:pt idx="1115">
                  <c:v>38245</c:v>
                </c:pt>
                <c:pt idx="1116">
                  <c:v>38246</c:v>
                </c:pt>
                <c:pt idx="1117">
                  <c:v>38247</c:v>
                </c:pt>
                <c:pt idx="1118">
                  <c:v>38250</c:v>
                </c:pt>
                <c:pt idx="1119">
                  <c:v>38251</c:v>
                </c:pt>
                <c:pt idx="1120">
                  <c:v>38252</c:v>
                </c:pt>
                <c:pt idx="1121">
                  <c:v>38253</c:v>
                </c:pt>
                <c:pt idx="1122">
                  <c:v>38254</c:v>
                </c:pt>
                <c:pt idx="1123">
                  <c:v>38257</c:v>
                </c:pt>
                <c:pt idx="1124">
                  <c:v>38258</c:v>
                </c:pt>
                <c:pt idx="1125">
                  <c:v>38259</c:v>
                </c:pt>
                <c:pt idx="1126">
                  <c:v>38260</c:v>
                </c:pt>
                <c:pt idx="1127">
                  <c:v>38261</c:v>
                </c:pt>
                <c:pt idx="1128">
                  <c:v>38264</c:v>
                </c:pt>
                <c:pt idx="1129">
                  <c:v>38265</c:v>
                </c:pt>
                <c:pt idx="1130">
                  <c:v>38266</c:v>
                </c:pt>
                <c:pt idx="1131">
                  <c:v>38267</c:v>
                </c:pt>
                <c:pt idx="1132">
                  <c:v>38268</c:v>
                </c:pt>
                <c:pt idx="1133">
                  <c:v>38271</c:v>
                </c:pt>
                <c:pt idx="1134">
                  <c:v>38272</c:v>
                </c:pt>
                <c:pt idx="1135">
                  <c:v>38273</c:v>
                </c:pt>
                <c:pt idx="1136">
                  <c:v>38274</c:v>
                </c:pt>
                <c:pt idx="1137">
                  <c:v>38275</c:v>
                </c:pt>
                <c:pt idx="1138">
                  <c:v>38278</c:v>
                </c:pt>
                <c:pt idx="1139">
                  <c:v>38279</c:v>
                </c:pt>
                <c:pt idx="1140">
                  <c:v>38280</c:v>
                </c:pt>
                <c:pt idx="1141">
                  <c:v>38281</c:v>
                </c:pt>
                <c:pt idx="1142">
                  <c:v>38282</c:v>
                </c:pt>
                <c:pt idx="1143">
                  <c:v>38285</c:v>
                </c:pt>
                <c:pt idx="1144">
                  <c:v>38286</c:v>
                </c:pt>
                <c:pt idx="1145">
                  <c:v>38287</c:v>
                </c:pt>
                <c:pt idx="1146">
                  <c:v>38288</c:v>
                </c:pt>
                <c:pt idx="1147">
                  <c:v>38289</c:v>
                </c:pt>
                <c:pt idx="1148">
                  <c:v>38292</c:v>
                </c:pt>
                <c:pt idx="1149">
                  <c:v>38293</c:v>
                </c:pt>
                <c:pt idx="1150">
                  <c:v>38294</c:v>
                </c:pt>
                <c:pt idx="1151">
                  <c:v>38295</c:v>
                </c:pt>
                <c:pt idx="1152">
                  <c:v>38296</c:v>
                </c:pt>
                <c:pt idx="1153">
                  <c:v>38299</c:v>
                </c:pt>
                <c:pt idx="1154">
                  <c:v>38300</c:v>
                </c:pt>
                <c:pt idx="1155">
                  <c:v>38301</c:v>
                </c:pt>
                <c:pt idx="1156">
                  <c:v>38302</c:v>
                </c:pt>
                <c:pt idx="1157">
                  <c:v>38303</c:v>
                </c:pt>
                <c:pt idx="1158">
                  <c:v>38306</c:v>
                </c:pt>
                <c:pt idx="1159">
                  <c:v>38307</c:v>
                </c:pt>
                <c:pt idx="1160">
                  <c:v>38308</c:v>
                </c:pt>
                <c:pt idx="1161">
                  <c:v>38309</c:v>
                </c:pt>
                <c:pt idx="1162">
                  <c:v>38310</c:v>
                </c:pt>
                <c:pt idx="1163">
                  <c:v>38313</c:v>
                </c:pt>
                <c:pt idx="1164">
                  <c:v>38314</c:v>
                </c:pt>
                <c:pt idx="1165">
                  <c:v>38315</c:v>
                </c:pt>
                <c:pt idx="1166">
                  <c:v>38317</c:v>
                </c:pt>
                <c:pt idx="1167">
                  <c:v>38320</c:v>
                </c:pt>
                <c:pt idx="1168">
                  <c:v>38321</c:v>
                </c:pt>
                <c:pt idx="1169">
                  <c:v>38322</c:v>
                </c:pt>
                <c:pt idx="1170">
                  <c:v>38323</c:v>
                </c:pt>
                <c:pt idx="1171">
                  <c:v>38324</c:v>
                </c:pt>
                <c:pt idx="1172">
                  <c:v>38327</c:v>
                </c:pt>
                <c:pt idx="1173">
                  <c:v>38328</c:v>
                </c:pt>
                <c:pt idx="1174">
                  <c:v>38329</c:v>
                </c:pt>
                <c:pt idx="1175">
                  <c:v>38330</c:v>
                </c:pt>
                <c:pt idx="1176">
                  <c:v>38331</c:v>
                </c:pt>
                <c:pt idx="1177">
                  <c:v>38334</c:v>
                </c:pt>
                <c:pt idx="1178">
                  <c:v>38335</c:v>
                </c:pt>
                <c:pt idx="1179">
                  <c:v>38336</c:v>
                </c:pt>
                <c:pt idx="1180">
                  <c:v>38337</c:v>
                </c:pt>
                <c:pt idx="1181">
                  <c:v>38338</c:v>
                </c:pt>
                <c:pt idx="1182">
                  <c:v>38341</c:v>
                </c:pt>
                <c:pt idx="1183">
                  <c:v>38342</c:v>
                </c:pt>
                <c:pt idx="1184">
                  <c:v>38343</c:v>
                </c:pt>
                <c:pt idx="1185">
                  <c:v>38344</c:v>
                </c:pt>
                <c:pt idx="1186">
                  <c:v>38348</c:v>
                </c:pt>
                <c:pt idx="1187">
                  <c:v>38349</c:v>
                </c:pt>
                <c:pt idx="1188">
                  <c:v>38350</c:v>
                </c:pt>
                <c:pt idx="1189">
                  <c:v>38351</c:v>
                </c:pt>
                <c:pt idx="1190">
                  <c:v>38352</c:v>
                </c:pt>
                <c:pt idx="1191">
                  <c:v>38355</c:v>
                </c:pt>
                <c:pt idx="1192">
                  <c:v>38356</c:v>
                </c:pt>
                <c:pt idx="1193">
                  <c:v>38357</c:v>
                </c:pt>
                <c:pt idx="1194">
                  <c:v>38358</c:v>
                </c:pt>
                <c:pt idx="1195">
                  <c:v>38359</c:v>
                </c:pt>
                <c:pt idx="1196">
                  <c:v>38362</c:v>
                </c:pt>
                <c:pt idx="1197">
                  <c:v>38363</c:v>
                </c:pt>
                <c:pt idx="1198">
                  <c:v>38364</c:v>
                </c:pt>
                <c:pt idx="1199">
                  <c:v>38365</c:v>
                </c:pt>
                <c:pt idx="1200">
                  <c:v>38366</c:v>
                </c:pt>
                <c:pt idx="1201">
                  <c:v>38370</c:v>
                </c:pt>
                <c:pt idx="1202">
                  <c:v>38371</c:v>
                </c:pt>
                <c:pt idx="1203">
                  <c:v>38372</c:v>
                </c:pt>
                <c:pt idx="1204">
                  <c:v>38373</c:v>
                </c:pt>
                <c:pt idx="1205">
                  <c:v>38376</c:v>
                </c:pt>
                <c:pt idx="1206">
                  <c:v>38377</c:v>
                </c:pt>
                <c:pt idx="1207">
                  <c:v>38378</c:v>
                </c:pt>
                <c:pt idx="1208">
                  <c:v>38379</c:v>
                </c:pt>
                <c:pt idx="1209">
                  <c:v>38380</c:v>
                </c:pt>
                <c:pt idx="1210">
                  <c:v>38383</c:v>
                </c:pt>
                <c:pt idx="1211">
                  <c:v>38384</c:v>
                </c:pt>
                <c:pt idx="1212">
                  <c:v>38385</c:v>
                </c:pt>
                <c:pt idx="1213">
                  <c:v>38386</c:v>
                </c:pt>
                <c:pt idx="1214">
                  <c:v>38387</c:v>
                </c:pt>
                <c:pt idx="1215">
                  <c:v>38390</c:v>
                </c:pt>
                <c:pt idx="1216">
                  <c:v>38391</c:v>
                </c:pt>
                <c:pt idx="1217">
                  <c:v>38392</c:v>
                </c:pt>
                <c:pt idx="1218">
                  <c:v>38393</c:v>
                </c:pt>
                <c:pt idx="1219">
                  <c:v>38394</c:v>
                </c:pt>
                <c:pt idx="1220">
                  <c:v>38397</c:v>
                </c:pt>
                <c:pt idx="1221">
                  <c:v>38398</c:v>
                </c:pt>
                <c:pt idx="1222">
                  <c:v>38399</c:v>
                </c:pt>
                <c:pt idx="1223">
                  <c:v>38400</c:v>
                </c:pt>
                <c:pt idx="1224">
                  <c:v>38401</c:v>
                </c:pt>
                <c:pt idx="1225">
                  <c:v>38405</c:v>
                </c:pt>
                <c:pt idx="1226">
                  <c:v>38406</c:v>
                </c:pt>
                <c:pt idx="1227">
                  <c:v>38407</c:v>
                </c:pt>
                <c:pt idx="1228">
                  <c:v>38408</c:v>
                </c:pt>
                <c:pt idx="1229">
                  <c:v>38411</c:v>
                </c:pt>
                <c:pt idx="1230">
                  <c:v>38412</c:v>
                </c:pt>
                <c:pt idx="1231">
                  <c:v>38413</c:v>
                </c:pt>
                <c:pt idx="1232">
                  <c:v>38414</c:v>
                </c:pt>
                <c:pt idx="1233">
                  <c:v>38415</c:v>
                </c:pt>
                <c:pt idx="1234">
                  <c:v>38418</c:v>
                </c:pt>
                <c:pt idx="1235">
                  <c:v>38419</c:v>
                </c:pt>
                <c:pt idx="1236">
                  <c:v>38420</c:v>
                </c:pt>
                <c:pt idx="1237">
                  <c:v>38421</c:v>
                </c:pt>
                <c:pt idx="1238">
                  <c:v>38422</c:v>
                </c:pt>
                <c:pt idx="1239">
                  <c:v>38425</c:v>
                </c:pt>
                <c:pt idx="1240">
                  <c:v>38426</c:v>
                </c:pt>
                <c:pt idx="1241">
                  <c:v>38427</c:v>
                </c:pt>
                <c:pt idx="1242">
                  <c:v>38428</c:v>
                </c:pt>
                <c:pt idx="1243">
                  <c:v>38429</c:v>
                </c:pt>
                <c:pt idx="1244">
                  <c:v>38432</c:v>
                </c:pt>
                <c:pt idx="1245">
                  <c:v>38433</c:v>
                </c:pt>
                <c:pt idx="1246">
                  <c:v>38434</c:v>
                </c:pt>
                <c:pt idx="1247">
                  <c:v>38435</c:v>
                </c:pt>
                <c:pt idx="1248">
                  <c:v>38439</c:v>
                </c:pt>
                <c:pt idx="1249">
                  <c:v>38440</c:v>
                </c:pt>
                <c:pt idx="1250">
                  <c:v>38441</c:v>
                </c:pt>
                <c:pt idx="1251">
                  <c:v>38442</c:v>
                </c:pt>
                <c:pt idx="1252">
                  <c:v>38443</c:v>
                </c:pt>
                <c:pt idx="1253">
                  <c:v>38446</c:v>
                </c:pt>
                <c:pt idx="1254">
                  <c:v>38447</c:v>
                </c:pt>
                <c:pt idx="1255">
                  <c:v>38448</c:v>
                </c:pt>
                <c:pt idx="1256">
                  <c:v>38449</c:v>
                </c:pt>
                <c:pt idx="1257">
                  <c:v>38450</c:v>
                </c:pt>
                <c:pt idx="1258">
                  <c:v>38453</c:v>
                </c:pt>
                <c:pt idx="1259">
                  <c:v>38454</c:v>
                </c:pt>
                <c:pt idx="1260">
                  <c:v>38455</c:v>
                </c:pt>
                <c:pt idx="1261">
                  <c:v>38456</c:v>
                </c:pt>
                <c:pt idx="1262">
                  <c:v>38457</c:v>
                </c:pt>
                <c:pt idx="1263">
                  <c:v>38460</c:v>
                </c:pt>
                <c:pt idx="1264">
                  <c:v>38461</c:v>
                </c:pt>
                <c:pt idx="1265">
                  <c:v>38462</c:v>
                </c:pt>
                <c:pt idx="1266">
                  <c:v>38463</c:v>
                </c:pt>
                <c:pt idx="1267">
                  <c:v>38464</c:v>
                </c:pt>
                <c:pt idx="1268">
                  <c:v>38467</c:v>
                </c:pt>
                <c:pt idx="1269">
                  <c:v>38468</c:v>
                </c:pt>
                <c:pt idx="1270">
                  <c:v>38469</c:v>
                </c:pt>
                <c:pt idx="1271">
                  <c:v>38470</c:v>
                </c:pt>
                <c:pt idx="1272">
                  <c:v>38471</c:v>
                </c:pt>
                <c:pt idx="1273">
                  <c:v>38474</c:v>
                </c:pt>
                <c:pt idx="1274">
                  <c:v>38475</c:v>
                </c:pt>
                <c:pt idx="1275">
                  <c:v>38476</c:v>
                </c:pt>
                <c:pt idx="1276">
                  <c:v>38477</c:v>
                </c:pt>
                <c:pt idx="1277">
                  <c:v>38478</c:v>
                </c:pt>
                <c:pt idx="1278">
                  <c:v>38481</c:v>
                </c:pt>
                <c:pt idx="1279">
                  <c:v>38482</c:v>
                </c:pt>
                <c:pt idx="1280">
                  <c:v>38483</c:v>
                </c:pt>
                <c:pt idx="1281">
                  <c:v>38484</c:v>
                </c:pt>
                <c:pt idx="1282">
                  <c:v>38485</c:v>
                </c:pt>
                <c:pt idx="1283">
                  <c:v>38488</c:v>
                </c:pt>
                <c:pt idx="1284">
                  <c:v>38489</c:v>
                </c:pt>
                <c:pt idx="1285">
                  <c:v>38490</c:v>
                </c:pt>
                <c:pt idx="1286">
                  <c:v>38491</c:v>
                </c:pt>
                <c:pt idx="1287">
                  <c:v>38492</c:v>
                </c:pt>
                <c:pt idx="1288">
                  <c:v>38495</c:v>
                </c:pt>
                <c:pt idx="1289">
                  <c:v>38496</c:v>
                </c:pt>
                <c:pt idx="1290">
                  <c:v>38497</c:v>
                </c:pt>
                <c:pt idx="1291">
                  <c:v>38498</c:v>
                </c:pt>
                <c:pt idx="1292">
                  <c:v>38499</c:v>
                </c:pt>
                <c:pt idx="1293">
                  <c:v>38503</c:v>
                </c:pt>
                <c:pt idx="1294">
                  <c:v>38504</c:v>
                </c:pt>
                <c:pt idx="1295">
                  <c:v>38505</c:v>
                </c:pt>
                <c:pt idx="1296">
                  <c:v>38506</c:v>
                </c:pt>
                <c:pt idx="1297">
                  <c:v>38509</c:v>
                </c:pt>
                <c:pt idx="1298">
                  <c:v>38510</c:v>
                </c:pt>
                <c:pt idx="1299">
                  <c:v>38511</c:v>
                </c:pt>
                <c:pt idx="1300">
                  <c:v>38512</c:v>
                </c:pt>
                <c:pt idx="1301">
                  <c:v>38513</c:v>
                </c:pt>
                <c:pt idx="1302">
                  <c:v>38516</c:v>
                </c:pt>
                <c:pt idx="1303">
                  <c:v>38517</c:v>
                </c:pt>
                <c:pt idx="1304">
                  <c:v>38518</c:v>
                </c:pt>
                <c:pt idx="1305">
                  <c:v>38519</c:v>
                </c:pt>
                <c:pt idx="1306">
                  <c:v>38520</c:v>
                </c:pt>
                <c:pt idx="1307">
                  <c:v>38523</c:v>
                </c:pt>
                <c:pt idx="1308">
                  <c:v>38524</c:v>
                </c:pt>
                <c:pt idx="1309">
                  <c:v>38525</c:v>
                </c:pt>
                <c:pt idx="1310">
                  <c:v>38526</c:v>
                </c:pt>
                <c:pt idx="1311">
                  <c:v>38527</c:v>
                </c:pt>
                <c:pt idx="1312">
                  <c:v>38530</c:v>
                </c:pt>
                <c:pt idx="1313">
                  <c:v>38531</c:v>
                </c:pt>
                <c:pt idx="1314">
                  <c:v>38532</c:v>
                </c:pt>
                <c:pt idx="1315">
                  <c:v>38533</c:v>
                </c:pt>
                <c:pt idx="1316">
                  <c:v>38534</c:v>
                </c:pt>
                <c:pt idx="1317">
                  <c:v>38538</c:v>
                </c:pt>
                <c:pt idx="1318">
                  <c:v>38539</c:v>
                </c:pt>
                <c:pt idx="1319">
                  <c:v>38540</c:v>
                </c:pt>
                <c:pt idx="1320">
                  <c:v>38541</c:v>
                </c:pt>
                <c:pt idx="1321">
                  <c:v>38544</c:v>
                </c:pt>
                <c:pt idx="1322">
                  <c:v>38545</c:v>
                </c:pt>
                <c:pt idx="1323">
                  <c:v>38546</c:v>
                </c:pt>
                <c:pt idx="1324">
                  <c:v>38547</c:v>
                </c:pt>
                <c:pt idx="1325">
                  <c:v>38548</c:v>
                </c:pt>
                <c:pt idx="1326">
                  <c:v>38551</c:v>
                </c:pt>
                <c:pt idx="1327">
                  <c:v>38552</c:v>
                </c:pt>
                <c:pt idx="1328">
                  <c:v>38553</c:v>
                </c:pt>
                <c:pt idx="1329">
                  <c:v>38554</c:v>
                </c:pt>
                <c:pt idx="1330">
                  <c:v>38555</c:v>
                </c:pt>
                <c:pt idx="1331">
                  <c:v>38558</c:v>
                </c:pt>
                <c:pt idx="1332">
                  <c:v>38559</c:v>
                </c:pt>
                <c:pt idx="1333">
                  <c:v>38560</c:v>
                </c:pt>
                <c:pt idx="1334">
                  <c:v>38561</c:v>
                </c:pt>
                <c:pt idx="1335">
                  <c:v>38562</c:v>
                </c:pt>
                <c:pt idx="1336">
                  <c:v>38565</c:v>
                </c:pt>
                <c:pt idx="1337">
                  <c:v>38566</c:v>
                </c:pt>
                <c:pt idx="1338">
                  <c:v>38567</c:v>
                </c:pt>
                <c:pt idx="1339">
                  <c:v>38568</c:v>
                </c:pt>
                <c:pt idx="1340">
                  <c:v>38569</c:v>
                </c:pt>
                <c:pt idx="1341">
                  <c:v>38572</c:v>
                </c:pt>
                <c:pt idx="1342">
                  <c:v>38573</c:v>
                </c:pt>
                <c:pt idx="1343">
                  <c:v>38574</c:v>
                </c:pt>
                <c:pt idx="1344">
                  <c:v>38575</c:v>
                </c:pt>
                <c:pt idx="1345">
                  <c:v>38576</c:v>
                </c:pt>
                <c:pt idx="1346">
                  <c:v>38579</c:v>
                </c:pt>
                <c:pt idx="1347">
                  <c:v>38580</c:v>
                </c:pt>
                <c:pt idx="1348">
                  <c:v>38581</c:v>
                </c:pt>
                <c:pt idx="1349">
                  <c:v>38582</c:v>
                </c:pt>
                <c:pt idx="1350">
                  <c:v>38583</c:v>
                </c:pt>
                <c:pt idx="1351">
                  <c:v>38586</c:v>
                </c:pt>
                <c:pt idx="1352">
                  <c:v>38587</c:v>
                </c:pt>
                <c:pt idx="1353">
                  <c:v>38588</c:v>
                </c:pt>
                <c:pt idx="1354">
                  <c:v>38589</c:v>
                </c:pt>
                <c:pt idx="1355">
                  <c:v>38590</c:v>
                </c:pt>
                <c:pt idx="1356">
                  <c:v>38593</c:v>
                </c:pt>
                <c:pt idx="1357">
                  <c:v>38594</c:v>
                </c:pt>
                <c:pt idx="1358">
                  <c:v>38595</c:v>
                </c:pt>
                <c:pt idx="1359">
                  <c:v>38596</c:v>
                </c:pt>
                <c:pt idx="1360">
                  <c:v>38597</c:v>
                </c:pt>
                <c:pt idx="1361">
                  <c:v>38601</c:v>
                </c:pt>
                <c:pt idx="1362">
                  <c:v>38602</c:v>
                </c:pt>
                <c:pt idx="1363">
                  <c:v>38603</c:v>
                </c:pt>
                <c:pt idx="1364">
                  <c:v>38604</c:v>
                </c:pt>
                <c:pt idx="1365">
                  <c:v>38607</c:v>
                </c:pt>
                <c:pt idx="1366">
                  <c:v>38608</c:v>
                </c:pt>
                <c:pt idx="1367">
                  <c:v>38609</c:v>
                </c:pt>
                <c:pt idx="1368">
                  <c:v>38610</c:v>
                </c:pt>
                <c:pt idx="1369">
                  <c:v>38611</c:v>
                </c:pt>
                <c:pt idx="1370">
                  <c:v>38614</c:v>
                </c:pt>
                <c:pt idx="1371">
                  <c:v>38615</c:v>
                </c:pt>
                <c:pt idx="1372">
                  <c:v>38616</c:v>
                </c:pt>
                <c:pt idx="1373">
                  <c:v>38617</c:v>
                </c:pt>
                <c:pt idx="1374">
                  <c:v>38618</c:v>
                </c:pt>
                <c:pt idx="1375">
                  <c:v>38621</c:v>
                </c:pt>
                <c:pt idx="1376">
                  <c:v>38622</c:v>
                </c:pt>
                <c:pt idx="1377">
                  <c:v>38623</c:v>
                </c:pt>
                <c:pt idx="1378">
                  <c:v>38624</c:v>
                </c:pt>
                <c:pt idx="1379">
                  <c:v>38625</c:v>
                </c:pt>
                <c:pt idx="1380">
                  <c:v>38628</c:v>
                </c:pt>
                <c:pt idx="1381">
                  <c:v>38629</c:v>
                </c:pt>
                <c:pt idx="1382">
                  <c:v>38630</c:v>
                </c:pt>
                <c:pt idx="1383">
                  <c:v>38631</c:v>
                </c:pt>
                <c:pt idx="1384">
                  <c:v>38632</c:v>
                </c:pt>
                <c:pt idx="1385">
                  <c:v>38635</c:v>
                </c:pt>
                <c:pt idx="1386">
                  <c:v>38636</c:v>
                </c:pt>
                <c:pt idx="1387">
                  <c:v>38637</c:v>
                </c:pt>
                <c:pt idx="1388">
                  <c:v>38638</c:v>
                </c:pt>
                <c:pt idx="1389">
                  <c:v>38639</c:v>
                </c:pt>
                <c:pt idx="1390">
                  <c:v>38642</c:v>
                </c:pt>
                <c:pt idx="1391">
                  <c:v>38643</c:v>
                </c:pt>
                <c:pt idx="1392">
                  <c:v>38644</c:v>
                </c:pt>
                <c:pt idx="1393">
                  <c:v>38645</c:v>
                </c:pt>
                <c:pt idx="1394">
                  <c:v>38646</c:v>
                </c:pt>
                <c:pt idx="1395">
                  <c:v>38649</c:v>
                </c:pt>
                <c:pt idx="1396">
                  <c:v>38650</c:v>
                </c:pt>
                <c:pt idx="1397">
                  <c:v>38651</c:v>
                </c:pt>
                <c:pt idx="1398">
                  <c:v>38652</c:v>
                </c:pt>
                <c:pt idx="1399">
                  <c:v>38653</c:v>
                </c:pt>
                <c:pt idx="1400">
                  <c:v>38656</c:v>
                </c:pt>
                <c:pt idx="1401">
                  <c:v>38657</c:v>
                </c:pt>
                <c:pt idx="1402">
                  <c:v>38658</c:v>
                </c:pt>
                <c:pt idx="1403">
                  <c:v>38659</c:v>
                </c:pt>
                <c:pt idx="1404">
                  <c:v>38660</c:v>
                </c:pt>
                <c:pt idx="1405">
                  <c:v>38663</c:v>
                </c:pt>
                <c:pt idx="1406">
                  <c:v>38664</c:v>
                </c:pt>
                <c:pt idx="1407">
                  <c:v>38665</c:v>
                </c:pt>
                <c:pt idx="1408">
                  <c:v>38666</c:v>
                </c:pt>
                <c:pt idx="1409">
                  <c:v>38667</c:v>
                </c:pt>
                <c:pt idx="1410">
                  <c:v>38670</c:v>
                </c:pt>
                <c:pt idx="1411">
                  <c:v>38671</c:v>
                </c:pt>
                <c:pt idx="1412">
                  <c:v>38672</c:v>
                </c:pt>
                <c:pt idx="1413">
                  <c:v>38673</c:v>
                </c:pt>
                <c:pt idx="1414">
                  <c:v>38674</c:v>
                </c:pt>
                <c:pt idx="1415">
                  <c:v>38677</c:v>
                </c:pt>
                <c:pt idx="1416">
                  <c:v>38678</c:v>
                </c:pt>
                <c:pt idx="1417">
                  <c:v>38679</c:v>
                </c:pt>
                <c:pt idx="1418">
                  <c:v>38681</c:v>
                </c:pt>
                <c:pt idx="1419">
                  <c:v>38684</c:v>
                </c:pt>
                <c:pt idx="1420">
                  <c:v>38685</c:v>
                </c:pt>
                <c:pt idx="1421">
                  <c:v>38686</c:v>
                </c:pt>
                <c:pt idx="1422">
                  <c:v>38687</c:v>
                </c:pt>
                <c:pt idx="1423">
                  <c:v>38688</c:v>
                </c:pt>
                <c:pt idx="1424">
                  <c:v>38691</c:v>
                </c:pt>
                <c:pt idx="1425">
                  <c:v>38692</c:v>
                </c:pt>
                <c:pt idx="1426">
                  <c:v>38693</c:v>
                </c:pt>
                <c:pt idx="1427">
                  <c:v>38694</c:v>
                </c:pt>
                <c:pt idx="1428">
                  <c:v>38695</c:v>
                </c:pt>
                <c:pt idx="1429">
                  <c:v>38698</c:v>
                </c:pt>
                <c:pt idx="1430">
                  <c:v>38699</c:v>
                </c:pt>
                <c:pt idx="1431">
                  <c:v>38700</c:v>
                </c:pt>
                <c:pt idx="1432">
                  <c:v>38701</c:v>
                </c:pt>
                <c:pt idx="1433">
                  <c:v>38702</c:v>
                </c:pt>
                <c:pt idx="1434">
                  <c:v>38705</c:v>
                </c:pt>
                <c:pt idx="1435">
                  <c:v>38706</c:v>
                </c:pt>
                <c:pt idx="1436">
                  <c:v>38707</c:v>
                </c:pt>
                <c:pt idx="1437">
                  <c:v>38708</c:v>
                </c:pt>
                <c:pt idx="1438">
                  <c:v>38709</c:v>
                </c:pt>
                <c:pt idx="1439">
                  <c:v>38713</c:v>
                </c:pt>
                <c:pt idx="1440">
                  <c:v>38714</c:v>
                </c:pt>
                <c:pt idx="1441">
                  <c:v>38715</c:v>
                </c:pt>
                <c:pt idx="1442">
                  <c:v>38716</c:v>
                </c:pt>
                <c:pt idx="1443">
                  <c:v>38720</c:v>
                </c:pt>
                <c:pt idx="1444">
                  <c:v>38721</c:v>
                </c:pt>
                <c:pt idx="1445">
                  <c:v>38722</c:v>
                </c:pt>
                <c:pt idx="1446">
                  <c:v>38723</c:v>
                </c:pt>
                <c:pt idx="1447">
                  <c:v>38726</c:v>
                </c:pt>
                <c:pt idx="1448">
                  <c:v>38727</c:v>
                </c:pt>
                <c:pt idx="1449">
                  <c:v>38728</c:v>
                </c:pt>
                <c:pt idx="1450">
                  <c:v>38729</c:v>
                </c:pt>
                <c:pt idx="1451">
                  <c:v>38730</c:v>
                </c:pt>
                <c:pt idx="1452">
                  <c:v>38734</c:v>
                </c:pt>
                <c:pt idx="1453">
                  <c:v>38735</c:v>
                </c:pt>
                <c:pt idx="1454">
                  <c:v>38736</c:v>
                </c:pt>
                <c:pt idx="1455">
                  <c:v>38737</c:v>
                </c:pt>
                <c:pt idx="1456">
                  <c:v>38740</c:v>
                </c:pt>
                <c:pt idx="1457">
                  <c:v>38741</c:v>
                </c:pt>
                <c:pt idx="1458">
                  <c:v>38742</c:v>
                </c:pt>
                <c:pt idx="1459">
                  <c:v>38743</c:v>
                </c:pt>
                <c:pt idx="1460">
                  <c:v>38744</c:v>
                </c:pt>
                <c:pt idx="1461">
                  <c:v>38747</c:v>
                </c:pt>
                <c:pt idx="1462">
                  <c:v>38748</c:v>
                </c:pt>
                <c:pt idx="1463">
                  <c:v>38749</c:v>
                </c:pt>
                <c:pt idx="1464">
                  <c:v>38750</c:v>
                </c:pt>
                <c:pt idx="1465">
                  <c:v>38751</c:v>
                </c:pt>
                <c:pt idx="1466">
                  <c:v>38754</c:v>
                </c:pt>
                <c:pt idx="1467">
                  <c:v>38755</c:v>
                </c:pt>
                <c:pt idx="1468">
                  <c:v>38756</c:v>
                </c:pt>
                <c:pt idx="1469">
                  <c:v>38757</c:v>
                </c:pt>
                <c:pt idx="1470">
                  <c:v>38758</c:v>
                </c:pt>
                <c:pt idx="1471">
                  <c:v>38761</c:v>
                </c:pt>
                <c:pt idx="1472">
                  <c:v>38762</c:v>
                </c:pt>
                <c:pt idx="1473">
                  <c:v>38763</c:v>
                </c:pt>
                <c:pt idx="1474">
                  <c:v>38764</c:v>
                </c:pt>
                <c:pt idx="1475">
                  <c:v>38765</c:v>
                </c:pt>
                <c:pt idx="1476">
                  <c:v>38769</c:v>
                </c:pt>
                <c:pt idx="1477">
                  <c:v>38770</c:v>
                </c:pt>
                <c:pt idx="1478">
                  <c:v>38771</c:v>
                </c:pt>
                <c:pt idx="1479">
                  <c:v>38772</c:v>
                </c:pt>
                <c:pt idx="1480">
                  <c:v>38775</c:v>
                </c:pt>
                <c:pt idx="1481">
                  <c:v>38776</c:v>
                </c:pt>
                <c:pt idx="1482">
                  <c:v>38777</c:v>
                </c:pt>
                <c:pt idx="1483">
                  <c:v>38778</c:v>
                </c:pt>
                <c:pt idx="1484">
                  <c:v>38779</c:v>
                </c:pt>
                <c:pt idx="1485">
                  <c:v>38782</c:v>
                </c:pt>
                <c:pt idx="1486">
                  <c:v>38783</c:v>
                </c:pt>
                <c:pt idx="1487">
                  <c:v>38784</c:v>
                </c:pt>
                <c:pt idx="1488">
                  <c:v>38785</c:v>
                </c:pt>
                <c:pt idx="1489">
                  <c:v>38786</c:v>
                </c:pt>
                <c:pt idx="1490">
                  <c:v>38789</c:v>
                </c:pt>
                <c:pt idx="1491">
                  <c:v>38790</c:v>
                </c:pt>
                <c:pt idx="1492">
                  <c:v>38791</c:v>
                </c:pt>
                <c:pt idx="1493">
                  <c:v>38792</c:v>
                </c:pt>
                <c:pt idx="1494">
                  <c:v>38793</c:v>
                </c:pt>
                <c:pt idx="1495">
                  <c:v>38796</c:v>
                </c:pt>
                <c:pt idx="1496">
                  <c:v>38797</c:v>
                </c:pt>
                <c:pt idx="1497">
                  <c:v>38798</c:v>
                </c:pt>
                <c:pt idx="1498">
                  <c:v>38799</c:v>
                </c:pt>
                <c:pt idx="1499">
                  <c:v>38800</c:v>
                </c:pt>
                <c:pt idx="1500">
                  <c:v>38803</c:v>
                </c:pt>
                <c:pt idx="1501">
                  <c:v>38804</c:v>
                </c:pt>
                <c:pt idx="1502">
                  <c:v>38805</c:v>
                </c:pt>
                <c:pt idx="1503">
                  <c:v>38806</c:v>
                </c:pt>
                <c:pt idx="1504">
                  <c:v>38807</c:v>
                </c:pt>
                <c:pt idx="1505">
                  <c:v>38810</c:v>
                </c:pt>
                <c:pt idx="1506">
                  <c:v>38811</c:v>
                </c:pt>
                <c:pt idx="1507">
                  <c:v>38812</c:v>
                </c:pt>
                <c:pt idx="1508">
                  <c:v>38813</c:v>
                </c:pt>
                <c:pt idx="1509">
                  <c:v>38814</c:v>
                </c:pt>
                <c:pt idx="1510">
                  <c:v>38817</c:v>
                </c:pt>
                <c:pt idx="1511">
                  <c:v>38818</c:v>
                </c:pt>
                <c:pt idx="1512">
                  <c:v>38819</c:v>
                </c:pt>
                <c:pt idx="1513">
                  <c:v>38820</c:v>
                </c:pt>
                <c:pt idx="1514">
                  <c:v>38824</c:v>
                </c:pt>
                <c:pt idx="1515">
                  <c:v>38825</c:v>
                </c:pt>
                <c:pt idx="1516">
                  <c:v>38826</c:v>
                </c:pt>
                <c:pt idx="1517">
                  <c:v>38827</c:v>
                </c:pt>
                <c:pt idx="1518">
                  <c:v>38828</c:v>
                </c:pt>
                <c:pt idx="1519">
                  <c:v>38831</c:v>
                </c:pt>
                <c:pt idx="1520">
                  <c:v>38832</c:v>
                </c:pt>
                <c:pt idx="1521">
                  <c:v>38833</c:v>
                </c:pt>
                <c:pt idx="1522">
                  <c:v>38834</c:v>
                </c:pt>
                <c:pt idx="1523">
                  <c:v>38835</c:v>
                </c:pt>
                <c:pt idx="1524">
                  <c:v>38838</c:v>
                </c:pt>
                <c:pt idx="1525">
                  <c:v>38839</c:v>
                </c:pt>
                <c:pt idx="1526">
                  <c:v>38840</c:v>
                </c:pt>
                <c:pt idx="1527">
                  <c:v>38841</c:v>
                </c:pt>
                <c:pt idx="1528">
                  <c:v>38842</c:v>
                </c:pt>
                <c:pt idx="1529">
                  <c:v>38845</c:v>
                </c:pt>
                <c:pt idx="1530">
                  <c:v>38846</c:v>
                </c:pt>
                <c:pt idx="1531">
                  <c:v>38847</c:v>
                </c:pt>
                <c:pt idx="1532">
                  <c:v>38848</c:v>
                </c:pt>
                <c:pt idx="1533">
                  <c:v>38849</c:v>
                </c:pt>
                <c:pt idx="1534">
                  <c:v>38852</c:v>
                </c:pt>
                <c:pt idx="1535">
                  <c:v>38853</c:v>
                </c:pt>
                <c:pt idx="1536">
                  <c:v>38854</c:v>
                </c:pt>
                <c:pt idx="1537">
                  <c:v>38855</c:v>
                </c:pt>
                <c:pt idx="1538">
                  <c:v>38856</c:v>
                </c:pt>
                <c:pt idx="1539">
                  <c:v>38859</c:v>
                </c:pt>
                <c:pt idx="1540">
                  <c:v>38860</c:v>
                </c:pt>
                <c:pt idx="1541">
                  <c:v>38861</c:v>
                </c:pt>
                <c:pt idx="1542">
                  <c:v>38862</c:v>
                </c:pt>
                <c:pt idx="1543">
                  <c:v>38863</c:v>
                </c:pt>
                <c:pt idx="1544">
                  <c:v>38867</c:v>
                </c:pt>
                <c:pt idx="1545">
                  <c:v>38868</c:v>
                </c:pt>
                <c:pt idx="1546">
                  <c:v>38869</c:v>
                </c:pt>
                <c:pt idx="1547">
                  <c:v>38870</c:v>
                </c:pt>
                <c:pt idx="1548">
                  <c:v>38873</c:v>
                </c:pt>
                <c:pt idx="1549">
                  <c:v>38874</c:v>
                </c:pt>
                <c:pt idx="1550">
                  <c:v>38875</c:v>
                </c:pt>
                <c:pt idx="1551">
                  <c:v>38876</c:v>
                </c:pt>
                <c:pt idx="1552">
                  <c:v>38877</c:v>
                </c:pt>
                <c:pt idx="1553">
                  <c:v>38880</c:v>
                </c:pt>
                <c:pt idx="1554">
                  <c:v>38881</c:v>
                </c:pt>
                <c:pt idx="1555">
                  <c:v>38882</c:v>
                </c:pt>
                <c:pt idx="1556">
                  <c:v>38883</c:v>
                </c:pt>
                <c:pt idx="1557">
                  <c:v>38884</c:v>
                </c:pt>
                <c:pt idx="1558">
                  <c:v>38887</c:v>
                </c:pt>
                <c:pt idx="1559">
                  <c:v>38888</c:v>
                </c:pt>
                <c:pt idx="1560">
                  <c:v>38889</c:v>
                </c:pt>
                <c:pt idx="1561">
                  <c:v>38890</c:v>
                </c:pt>
                <c:pt idx="1562">
                  <c:v>38891</c:v>
                </c:pt>
                <c:pt idx="1563">
                  <c:v>38894</c:v>
                </c:pt>
                <c:pt idx="1564">
                  <c:v>38895</c:v>
                </c:pt>
                <c:pt idx="1565">
                  <c:v>38896</c:v>
                </c:pt>
                <c:pt idx="1566">
                  <c:v>38897</c:v>
                </c:pt>
                <c:pt idx="1567">
                  <c:v>38898</c:v>
                </c:pt>
                <c:pt idx="1568">
                  <c:v>38901</c:v>
                </c:pt>
                <c:pt idx="1569">
                  <c:v>38903</c:v>
                </c:pt>
                <c:pt idx="1570">
                  <c:v>38904</c:v>
                </c:pt>
                <c:pt idx="1571">
                  <c:v>38905</c:v>
                </c:pt>
                <c:pt idx="1572">
                  <c:v>38908</c:v>
                </c:pt>
                <c:pt idx="1573">
                  <c:v>38909</c:v>
                </c:pt>
                <c:pt idx="1574">
                  <c:v>38910</c:v>
                </c:pt>
                <c:pt idx="1575">
                  <c:v>38911</c:v>
                </c:pt>
                <c:pt idx="1576">
                  <c:v>38912</c:v>
                </c:pt>
                <c:pt idx="1577">
                  <c:v>38915</c:v>
                </c:pt>
                <c:pt idx="1578">
                  <c:v>38916</c:v>
                </c:pt>
                <c:pt idx="1579">
                  <c:v>38917</c:v>
                </c:pt>
                <c:pt idx="1580">
                  <c:v>38918</c:v>
                </c:pt>
                <c:pt idx="1581">
                  <c:v>38919</c:v>
                </c:pt>
                <c:pt idx="1582">
                  <c:v>38922</c:v>
                </c:pt>
                <c:pt idx="1583">
                  <c:v>38923</c:v>
                </c:pt>
                <c:pt idx="1584">
                  <c:v>38924</c:v>
                </c:pt>
                <c:pt idx="1585">
                  <c:v>38925</c:v>
                </c:pt>
                <c:pt idx="1586">
                  <c:v>38926</c:v>
                </c:pt>
                <c:pt idx="1587">
                  <c:v>38929</c:v>
                </c:pt>
                <c:pt idx="1588">
                  <c:v>38930</c:v>
                </c:pt>
                <c:pt idx="1589">
                  <c:v>38931</c:v>
                </c:pt>
                <c:pt idx="1590">
                  <c:v>38932</c:v>
                </c:pt>
                <c:pt idx="1591">
                  <c:v>38933</c:v>
                </c:pt>
                <c:pt idx="1592">
                  <c:v>38936</c:v>
                </c:pt>
                <c:pt idx="1593">
                  <c:v>38937</c:v>
                </c:pt>
                <c:pt idx="1594">
                  <c:v>38938</c:v>
                </c:pt>
                <c:pt idx="1595">
                  <c:v>38939</c:v>
                </c:pt>
                <c:pt idx="1596">
                  <c:v>38940</c:v>
                </c:pt>
                <c:pt idx="1597">
                  <c:v>38943</c:v>
                </c:pt>
                <c:pt idx="1598">
                  <c:v>38944</c:v>
                </c:pt>
                <c:pt idx="1599">
                  <c:v>38945</c:v>
                </c:pt>
                <c:pt idx="1600">
                  <c:v>38946</c:v>
                </c:pt>
                <c:pt idx="1601">
                  <c:v>38947</c:v>
                </c:pt>
                <c:pt idx="1602">
                  <c:v>38950</c:v>
                </c:pt>
                <c:pt idx="1603">
                  <c:v>38951</c:v>
                </c:pt>
                <c:pt idx="1604">
                  <c:v>38952</c:v>
                </c:pt>
                <c:pt idx="1605">
                  <c:v>38953</c:v>
                </c:pt>
                <c:pt idx="1606">
                  <c:v>38954</c:v>
                </c:pt>
                <c:pt idx="1607">
                  <c:v>38957</c:v>
                </c:pt>
                <c:pt idx="1608">
                  <c:v>38958</c:v>
                </c:pt>
                <c:pt idx="1609">
                  <c:v>38959</c:v>
                </c:pt>
                <c:pt idx="1610">
                  <c:v>38960</c:v>
                </c:pt>
                <c:pt idx="1611">
                  <c:v>38961</c:v>
                </c:pt>
                <c:pt idx="1612">
                  <c:v>38965</c:v>
                </c:pt>
                <c:pt idx="1613">
                  <c:v>38966</c:v>
                </c:pt>
                <c:pt idx="1614">
                  <c:v>38967</c:v>
                </c:pt>
                <c:pt idx="1615">
                  <c:v>38968</c:v>
                </c:pt>
                <c:pt idx="1616">
                  <c:v>38971</c:v>
                </c:pt>
                <c:pt idx="1617">
                  <c:v>38972</c:v>
                </c:pt>
                <c:pt idx="1618">
                  <c:v>38973</c:v>
                </c:pt>
                <c:pt idx="1619">
                  <c:v>38974</c:v>
                </c:pt>
                <c:pt idx="1620">
                  <c:v>38975</c:v>
                </c:pt>
                <c:pt idx="1621">
                  <c:v>38978</c:v>
                </c:pt>
                <c:pt idx="1622">
                  <c:v>38979</c:v>
                </c:pt>
                <c:pt idx="1623">
                  <c:v>38980</c:v>
                </c:pt>
                <c:pt idx="1624">
                  <c:v>38981</c:v>
                </c:pt>
                <c:pt idx="1625">
                  <c:v>38982</c:v>
                </c:pt>
                <c:pt idx="1626">
                  <c:v>38985</c:v>
                </c:pt>
                <c:pt idx="1627">
                  <c:v>38986</c:v>
                </c:pt>
                <c:pt idx="1628">
                  <c:v>38987</c:v>
                </c:pt>
                <c:pt idx="1629">
                  <c:v>38988</c:v>
                </c:pt>
                <c:pt idx="1630">
                  <c:v>38989</c:v>
                </c:pt>
                <c:pt idx="1631">
                  <c:v>38992</c:v>
                </c:pt>
                <c:pt idx="1632">
                  <c:v>38993</c:v>
                </c:pt>
                <c:pt idx="1633">
                  <c:v>38994</c:v>
                </c:pt>
                <c:pt idx="1634">
                  <c:v>38995</c:v>
                </c:pt>
                <c:pt idx="1635">
                  <c:v>38996</c:v>
                </c:pt>
                <c:pt idx="1636">
                  <c:v>38999</c:v>
                </c:pt>
                <c:pt idx="1637">
                  <c:v>39000</c:v>
                </c:pt>
                <c:pt idx="1638">
                  <c:v>39001</c:v>
                </c:pt>
                <c:pt idx="1639">
                  <c:v>39002</c:v>
                </c:pt>
                <c:pt idx="1640">
                  <c:v>39003</c:v>
                </c:pt>
                <c:pt idx="1641">
                  <c:v>39006</c:v>
                </c:pt>
                <c:pt idx="1642">
                  <c:v>39007</c:v>
                </c:pt>
                <c:pt idx="1643">
                  <c:v>39008</c:v>
                </c:pt>
                <c:pt idx="1644">
                  <c:v>39009</c:v>
                </c:pt>
                <c:pt idx="1645">
                  <c:v>39010</c:v>
                </c:pt>
                <c:pt idx="1646">
                  <c:v>39013</c:v>
                </c:pt>
                <c:pt idx="1647">
                  <c:v>39014</c:v>
                </c:pt>
                <c:pt idx="1648">
                  <c:v>39015</c:v>
                </c:pt>
                <c:pt idx="1649">
                  <c:v>39016</c:v>
                </c:pt>
                <c:pt idx="1650">
                  <c:v>39017</c:v>
                </c:pt>
                <c:pt idx="1651">
                  <c:v>39020</c:v>
                </c:pt>
                <c:pt idx="1652">
                  <c:v>39021</c:v>
                </c:pt>
                <c:pt idx="1653">
                  <c:v>39022</c:v>
                </c:pt>
                <c:pt idx="1654">
                  <c:v>39023</c:v>
                </c:pt>
                <c:pt idx="1655">
                  <c:v>39024</c:v>
                </c:pt>
                <c:pt idx="1656">
                  <c:v>39027</c:v>
                </c:pt>
                <c:pt idx="1657">
                  <c:v>39028</c:v>
                </c:pt>
                <c:pt idx="1658">
                  <c:v>39029</c:v>
                </c:pt>
                <c:pt idx="1659">
                  <c:v>39030</c:v>
                </c:pt>
                <c:pt idx="1660">
                  <c:v>39031</c:v>
                </c:pt>
                <c:pt idx="1661">
                  <c:v>39034</c:v>
                </c:pt>
                <c:pt idx="1662">
                  <c:v>39035</c:v>
                </c:pt>
                <c:pt idx="1663">
                  <c:v>39036</c:v>
                </c:pt>
                <c:pt idx="1664">
                  <c:v>39037</c:v>
                </c:pt>
                <c:pt idx="1665">
                  <c:v>39038</c:v>
                </c:pt>
                <c:pt idx="1666">
                  <c:v>39041</c:v>
                </c:pt>
                <c:pt idx="1667">
                  <c:v>39042</c:v>
                </c:pt>
                <c:pt idx="1668">
                  <c:v>39043</c:v>
                </c:pt>
                <c:pt idx="1669">
                  <c:v>39045</c:v>
                </c:pt>
                <c:pt idx="1670">
                  <c:v>39048</c:v>
                </c:pt>
                <c:pt idx="1671">
                  <c:v>39049</c:v>
                </c:pt>
                <c:pt idx="1672">
                  <c:v>39050</c:v>
                </c:pt>
                <c:pt idx="1673">
                  <c:v>39051</c:v>
                </c:pt>
                <c:pt idx="1674">
                  <c:v>39052</c:v>
                </c:pt>
                <c:pt idx="1675">
                  <c:v>39055</c:v>
                </c:pt>
                <c:pt idx="1676">
                  <c:v>39056</c:v>
                </c:pt>
                <c:pt idx="1677">
                  <c:v>39057</c:v>
                </c:pt>
                <c:pt idx="1678">
                  <c:v>39058</c:v>
                </c:pt>
                <c:pt idx="1679">
                  <c:v>39059</c:v>
                </c:pt>
                <c:pt idx="1680">
                  <c:v>39062</c:v>
                </c:pt>
                <c:pt idx="1681">
                  <c:v>39063</c:v>
                </c:pt>
                <c:pt idx="1682">
                  <c:v>39064</c:v>
                </c:pt>
                <c:pt idx="1683">
                  <c:v>39065</c:v>
                </c:pt>
                <c:pt idx="1684">
                  <c:v>39066</c:v>
                </c:pt>
                <c:pt idx="1685">
                  <c:v>39069</c:v>
                </c:pt>
                <c:pt idx="1686">
                  <c:v>39070</c:v>
                </c:pt>
                <c:pt idx="1687">
                  <c:v>39071</c:v>
                </c:pt>
                <c:pt idx="1688">
                  <c:v>39072</c:v>
                </c:pt>
                <c:pt idx="1689">
                  <c:v>39073</c:v>
                </c:pt>
                <c:pt idx="1690">
                  <c:v>39077</c:v>
                </c:pt>
                <c:pt idx="1691">
                  <c:v>39078</c:v>
                </c:pt>
                <c:pt idx="1692">
                  <c:v>39079</c:v>
                </c:pt>
                <c:pt idx="1693">
                  <c:v>39080</c:v>
                </c:pt>
                <c:pt idx="1694">
                  <c:v>39085</c:v>
                </c:pt>
                <c:pt idx="1695">
                  <c:v>39086</c:v>
                </c:pt>
                <c:pt idx="1696">
                  <c:v>39087</c:v>
                </c:pt>
                <c:pt idx="1697">
                  <c:v>39090</c:v>
                </c:pt>
                <c:pt idx="1698">
                  <c:v>39091</c:v>
                </c:pt>
                <c:pt idx="1699">
                  <c:v>39092</c:v>
                </c:pt>
                <c:pt idx="1700">
                  <c:v>39093</c:v>
                </c:pt>
                <c:pt idx="1701">
                  <c:v>39094</c:v>
                </c:pt>
                <c:pt idx="1702">
                  <c:v>39098</c:v>
                </c:pt>
                <c:pt idx="1703">
                  <c:v>39099</c:v>
                </c:pt>
                <c:pt idx="1704">
                  <c:v>39100</c:v>
                </c:pt>
                <c:pt idx="1705">
                  <c:v>39101</c:v>
                </c:pt>
                <c:pt idx="1706">
                  <c:v>39104</c:v>
                </c:pt>
                <c:pt idx="1707">
                  <c:v>39105</c:v>
                </c:pt>
                <c:pt idx="1708">
                  <c:v>39106</c:v>
                </c:pt>
                <c:pt idx="1709">
                  <c:v>39107</c:v>
                </c:pt>
                <c:pt idx="1710">
                  <c:v>39108</c:v>
                </c:pt>
                <c:pt idx="1711">
                  <c:v>39111</c:v>
                </c:pt>
                <c:pt idx="1712">
                  <c:v>39112</c:v>
                </c:pt>
                <c:pt idx="1713">
                  <c:v>39113</c:v>
                </c:pt>
                <c:pt idx="1714">
                  <c:v>39114</c:v>
                </c:pt>
                <c:pt idx="1715">
                  <c:v>39115</c:v>
                </c:pt>
                <c:pt idx="1716">
                  <c:v>39118</c:v>
                </c:pt>
                <c:pt idx="1717">
                  <c:v>39119</c:v>
                </c:pt>
                <c:pt idx="1718">
                  <c:v>39120</c:v>
                </c:pt>
                <c:pt idx="1719">
                  <c:v>39121</c:v>
                </c:pt>
                <c:pt idx="1720">
                  <c:v>39122</c:v>
                </c:pt>
                <c:pt idx="1721">
                  <c:v>39125</c:v>
                </c:pt>
                <c:pt idx="1722">
                  <c:v>39126</c:v>
                </c:pt>
                <c:pt idx="1723">
                  <c:v>39127</c:v>
                </c:pt>
                <c:pt idx="1724">
                  <c:v>39128</c:v>
                </c:pt>
                <c:pt idx="1725">
                  <c:v>39129</c:v>
                </c:pt>
                <c:pt idx="1726">
                  <c:v>39133</c:v>
                </c:pt>
                <c:pt idx="1727">
                  <c:v>39134</c:v>
                </c:pt>
                <c:pt idx="1728">
                  <c:v>39135</c:v>
                </c:pt>
                <c:pt idx="1729">
                  <c:v>39136</c:v>
                </c:pt>
                <c:pt idx="1730">
                  <c:v>39139</c:v>
                </c:pt>
                <c:pt idx="1731">
                  <c:v>39140</c:v>
                </c:pt>
                <c:pt idx="1732">
                  <c:v>39141</c:v>
                </c:pt>
                <c:pt idx="1733">
                  <c:v>39142</c:v>
                </c:pt>
                <c:pt idx="1734">
                  <c:v>39143</c:v>
                </c:pt>
                <c:pt idx="1735">
                  <c:v>39146</c:v>
                </c:pt>
                <c:pt idx="1736">
                  <c:v>39147</c:v>
                </c:pt>
                <c:pt idx="1737">
                  <c:v>39148</c:v>
                </c:pt>
                <c:pt idx="1738">
                  <c:v>39149</c:v>
                </c:pt>
                <c:pt idx="1739">
                  <c:v>39150</c:v>
                </c:pt>
                <c:pt idx="1740">
                  <c:v>39153</c:v>
                </c:pt>
                <c:pt idx="1741">
                  <c:v>39154</c:v>
                </c:pt>
                <c:pt idx="1742">
                  <c:v>39155</c:v>
                </c:pt>
                <c:pt idx="1743">
                  <c:v>39156</c:v>
                </c:pt>
                <c:pt idx="1744">
                  <c:v>39157</c:v>
                </c:pt>
                <c:pt idx="1745">
                  <c:v>39160</c:v>
                </c:pt>
                <c:pt idx="1746">
                  <c:v>39161</c:v>
                </c:pt>
                <c:pt idx="1747">
                  <c:v>39162</c:v>
                </c:pt>
                <c:pt idx="1748">
                  <c:v>39163</c:v>
                </c:pt>
                <c:pt idx="1749">
                  <c:v>39164</c:v>
                </c:pt>
                <c:pt idx="1750">
                  <c:v>39167</c:v>
                </c:pt>
                <c:pt idx="1751">
                  <c:v>39168</c:v>
                </c:pt>
                <c:pt idx="1752">
                  <c:v>39169</c:v>
                </c:pt>
                <c:pt idx="1753">
                  <c:v>39170</c:v>
                </c:pt>
                <c:pt idx="1754">
                  <c:v>39171</c:v>
                </c:pt>
                <c:pt idx="1755">
                  <c:v>39174</c:v>
                </c:pt>
                <c:pt idx="1756">
                  <c:v>39175</c:v>
                </c:pt>
                <c:pt idx="1757">
                  <c:v>39176</c:v>
                </c:pt>
                <c:pt idx="1758">
                  <c:v>39177</c:v>
                </c:pt>
                <c:pt idx="1759">
                  <c:v>39181</c:v>
                </c:pt>
                <c:pt idx="1760">
                  <c:v>39182</c:v>
                </c:pt>
                <c:pt idx="1761">
                  <c:v>39183</c:v>
                </c:pt>
                <c:pt idx="1762">
                  <c:v>39184</c:v>
                </c:pt>
                <c:pt idx="1763">
                  <c:v>39185</c:v>
                </c:pt>
                <c:pt idx="1764">
                  <c:v>39188</c:v>
                </c:pt>
                <c:pt idx="1765">
                  <c:v>39189</c:v>
                </c:pt>
                <c:pt idx="1766">
                  <c:v>39190</c:v>
                </c:pt>
                <c:pt idx="1767">
                  <c:v>39191</c:v>
                </c:pt>
                <c:pt idx="1768">
                  <c:v>39192</c:v>
                </c:pt>
                <c:pt idx="1769">
                  <c:v>39195</c:v>
                </c:pt>
                <c:pt idx="1770">
                  <c:v>39196</c:v>
                </c:pt>
                <c:pt idx="1771">
                  <c:v>39197</c:v>
                </c:pt>
                <c:pt idx="1772">
                  <c:v>39198</c:v>
                </c:pt>
                <c:pt idx="1773">
                  <c:v>39199</c:v>
                </c:pt>
                <c:pt idx="1774">
                  <c:v>39202</c:v>
                </c:pt>
                <c:pt idx="1775">
                  <c:v>39203</c:v>
                </c:pt>
                <c:pt idx="1776">
                  <c:v>39204</c:v>
                </c:pt>
                <c:pt idx="1777">
                  <c:v>39205</c:v>
                </c:pt>
                <c:pt idx="1778">
                  <c:v>39206</c:v>
                </c:pt>
                <c:pt idx="1779">
                  <c:v>39209</c:v>
                </c:pt>
                <c:pt idx="1780">
                  <c:v>39210</c:v>
                </c:pt>
                <c:pt idx="1781">
                  <c:v>39211</c:v>
                </c:pt>
                <c:pt idx="1782">
                  <c:v>39212</c:v>
                </c:pt>
                <c:pt idx="1783">
                  <c:v>39213</c:v>
                </c:pt>
                <c:pt idx="1784">
                  <c:v>39216</c:v>
                </c:pt>
                <c:pt idx="1785">
                  <c:v>39217</c:v>
                </c:pt>
                <c:pt idx="1786">
                  <c:v>39218</c:v>
                </c:pt>
                <c:pt idx="1787">
                  <c:v>39219</c:v>
                </c:pt>
                <c:pt idx="1788">
                  <c:v>39220</c:v>
                </c:pt>
                <c:pt idx="1789">
                  <c:v>39223</c:v>
                </c:pt>
                <c:pt idx="1790">
                  <c:v>39224</c:v>
                </c:pt>
                <c:pt idx="1791">
                  <c:v>39225</c:v>
                </c:pt>
                <c:pt idx="1792">
                  <c:v>39226</c:v>
                </c:pt>
                <c:pt idx="1793">
                  <c:v>39227</c:v>
                </c:pt>
                <c:pt idx="1794">
                  <c:v>39231</c:v>
                </c:pt>
                <c:pt idx="1795">
                  <c:v>39232</c:v>
                </c:pt>
                <c:pt idx="1796">
                  <c:v>39233</c:v>
                </c:pt>
                <c:pt idx="1797">
                  <c:v>39234</c:v>
                </c:pt>
                <c:pt idx="1798">
                  <c:v>39237</c:v>
                </c:pt>
                <c:pt idx="1799">
                  <c:v>39238</c:v>
                </c:pt>
                <c:pt idx="1800">
                  <c:v>39239</c:v>
                </c:pt>
                <c:pt idx="1801">
                  <c:v>39240</c:v>
                </c:pt>
                <c:pt idx="1802">
                  <c:v>39241</c:v>
                </c:pt>
                <c:pt idx="1803">
                  <c:v>39244</c:v>
                </c:pt>
                <c:pt idx="1804">
                  <c:v>39245</c:v>
                </c:pt>
                <c:pt idx="1805">
                  <c:v>39246</c:v>
                </c:pt>
                <c:pt idx="1806">
                  <c:v>39247</c:v>
                </c:pt>
                <c:pt idx="1807">
                  <c:v>39248</c:v>
                </c:pt>
                <c:pt idx="1808">
                  <c:v>39251</c:v>
                </c:pt>
                <c:pt idx="1809">
                  <c:v>39252</c:v>
                </c:pt>
                <c:pt idx="1810">
                  <c:v>39253</c:v>
                </c:pt>
                <c:pt idx="1811">
                  <c:v>39254</c:v>
                </c:pt>
                <c:pt idx="1812">
                  <c:v>39255</c:v>
                </c:pt>
                <c:pt idx="1813">
                  <c:v>39258</c:v>
                </c:pt>
                <c:pt idx="1814">
                  <c:v>39259</c:v>
                </c:pt>
                <c:pt idx="1815">
                  <c:v>39260</c:v>
                </c:pt>
                <c:pt idx="1816">
                  <c:v>39261</c:v>
                </c:pt>
                <c:pt idx="1817">
                  <c:v>39262</c:v>
                </c:pt>
                <c:pt idx="1818">
                  <c:v>39265</c:v>
                </c:pt>
                <c:pt idx="1819">
                  <c:v>39266</c:v>
                </c:pt>
                <c:pt idx="1820">
                  <c:v>39268</c:v>
                </c:pt>
                <c:pt idx="1821">
                  <c:v>39269</c:v>
                </c:pt>
                <c:pt idx="1822">
                  <c:v>39272</c:v>
                </c:pt>
                <c:pt idx="1823">
                  <c:v>39273</c:v>
                </c:pt>
                <c:pt idx="1824">
                  <c:v>39274</c:v>
                </c:pt>
                <c:pt idx="1825">
                  <c:v>39275</c:v>
                </c:pt>
                <c:pt idx="1826">
                  <c:v>39276</c:v>
                </c:pt>
                <c:pt idx="1827">
                  <c:v>39279</c:v>
                </c:pt>
                <c:pt idx="1828">
                  <c:v>39280</c:v>
                </c:pt>
                <c:pt idx="1829">
                  <c:v>39281</c:v>
                </c:pt>
                <c:pt idx="1830">
                  <c:v>39282</c:v>
                </c:pt>
                <c:pt idx="1831">
                  <c:v>39283</c:v>
                </c:pt>
                <c:pt idx="1832">
                  <c:v>39286</c:v>
                </c:pt>
                <c:pt idx="1833">
                  <c:v>39287</c:v>
                </c:pt>
                <c:pt idx="1834">
                  <c:v>39288</c:v>
                </c:pt>
                <c:pt idx="1835">
                  <c:v>39289</c:v>
                </c:pt>
                <c:pt idx="1836">
                  <c:v>39290</c:v>
                </c:pt>
                <c:pt idx="1837">
                  <c:v>39293</c:v>
                </c:pt>
                <c:pt idx="1838">
                  <c:v>39294</c:v>
                </c:pt>
                <c:pt idx="1839">
                  <c:v>39295</c:v>
                </c:pt>
                <c:pt idx="1840">
                  <c:v>39296</c:v>
                </c:pt>
                <c:pt idx="1841">
                  <c:v>39297</c:v>
                </c:pt>
                <c:pt idx="1842">
                  <c:v>39300</c:v>
                </c:pt>
                <c:pt idx="1843">
                  <c:v>39301</c:v>
                </c:pt>
                <c:pt idx="1844">
                  <c:v>39302</c:v>
                </c:pt>
                <c:pt idx="1845">
                  <c:v>39303</c:v>
                </c:pt>
                <c:pt idx="1846">
                  <c:v>39304</c:v>
                </c:pt>
                <c:pt idx="1847">
                  <c:v>39307</c:v>
                </c:pt>
                <c:pt idx="1848">
                  <c:v>39308</c:v>
                </c:pt>
                <c:pt idx="1849">
                  <c:v>39309</c:v>
                </c:pt>
                <c:pt idx="1850">
                  <c:v>39310</c:v>
                </c:pt>
                <c:pt idx="1851">
                  <c:v>39311</c:v>
                </c:pt>
                <c:pt idx="1852">
                  <c:v>39314</c:v>
                </c:pt>
                <c:pt idx="1853">
                  <c:v>39315</c:v>
                </c:pt>
                <c:pt idx="1854">
                  <c:v>39316</c:v>
                </c:pt>
                <c:pt idx="1855">
                  <c:v>39317</c:v>
                </c:pt>
                <c:pt idx="1856">
                  <c:v>39318</c:v>
                </c:pt>
                <c:pt idx="1857">
                  <c:v>39321</c:v>
                </c:pt>
                <c:pt idx="1858">
                  <c:v>39322</c:v>
                </c:pt>
                <c:pt idx="1859">
                  <c:v>39323</c:v>
                </c:pt>
                <c:pt idx="1860">
                  <c:v>39324</c:v>
                </c:pt>
                <c:pt idx="1861">
                  <c:v>39325</c:v>
                </c:pt>
                <c:pt idx="1862">
                  <c:v>39329</c:v>
                </c:pt>
                <c:pt idx="1863">
                  <c:v>39330</c:v>
                </c:pt>
                <c:pt idx="1864">
                  <c:v>39331</c:v>
                </c:pt>
                <c:pt idx="1865">
                  <c:v>39332</c:v>
                </c:pt>
                <c:pt idx="1866">
                  <c:v>39335</c:v>
                </c:pt>
                <c:pt idx="1867">
                  <c:v>39336</c:v>
                </c:pt>
                <c:pt idx="1868">
                  <c:v>39337</c:v>
                </c:pt>
                <c:pt idx="1869">
                  <c:v>39338</c:v>
                </c:pt>
                <c:pt idx="1870">
                  <c:v>39339</c:v>
                </c:pt>
                <c:pt idx="1871">
                  <c:v>39342</c:v>
                </c:pt>
                <c:pt idx="1872">
                  <c:v>39343</c:v>
                </c:pt>
                <c:pt idx="1873">
                  <c:v>39344</c:v>
                </c:pt>
                <c:pt idx="1874">
                  <c:v>39345</c:v>
                </c:pt>
                <c:pt idx="1875">
                  <c:v>39346</c:v>
                </c:pt>
                <c:pt idx="1876">
                  <c:v>39349</c:v>
                </c:pt>
                <c:pt idx="1877">
                  <c:v>39350</c:v>
                </c:pt>
                <c:pt idx="1878">
                  <c:v>39351</c:v>
                </c:pt>
                <c:pt idx="1879">
                  <c:v>39352</c:v>
                </c:pt>
                <c:pt idx="1880">
                  <c:v>39353</c:v>
                </c:pt>
                <c:pt idx="1881">
                  <c:v>39356</c:v>
                </c:pt>
                <c:pt idx="1882">
                  <c:v>39357</c:v>
                </c:pt>
                <c:pt idx="1883">
                  <c:v>39358</c:v>
                </c:pt>
                <c:pt idx="1884">
                  <c:v>39359</c:v>
                </c:pt>
                <c:pt idx="1885">
                  <c:v>39360</c:v>
                </c:pt>
                <c:pt idx="1886">
                  <c:v>39363</c:v>
                </c:pt>
                <c:pt idx="1887">
                  <c:v>39364</c:v>
                </c:pt>
                <c:pt idx="1888">
                  <c:v>39365</c:v>
                </c:pt>
                <c:pt idx="1889">
                  <c:v>39366</c:v>
                </c:pt>
                <c:pt idx="1890">
                  <c:v>39367</c:v>
                </c:pt>
                <c:pt idx="1891">
                  <c:v>39370</c:v>
                </c:pt>
                <c:pt idx="1892">
                  <c:v>39371</c:v>
                </c:pt>
                <c:pt idx="1893">
                  <c:v>39372</c:v>
                </c:pt>
                <c:pt idx="1894">
                  <c:v>39373</c:v>
                </c:pt>
                <c:pt idx="1895">
                  <c:v>39374</c:v>
                </c:pt>
                <c:pt idx="1896">
                  <c:v>39377</c:v>
                </c:pt>
                <c:pt idx="1897">
                  <c:v>39378</c:v>
                </c:pt>
                <c:pt idx="1898">
                  <c:v>39379</c:v>
                </c:pt>
                <c:pt idx="1899">
                  <c:v>39380</c:v>
                </c:pt>
                <c:pt idx="1900">
                  <c:v>39381</c:v>
                </c:pt>
                <c:pt idx="1901">
                  <c:v>39384</c:v>
                </c:pt>
                <c:pt idx="1902">
                  <c:v>39385</c:v>
                </c:pt>
                <c:pt idx="1903">
                  <c:v>39386</c:v>
                </c:pt>
                <c:pt idx="1904">
                  <c:v>39387</c:v>
                </c:pt>
                <c:pt idx="1905">
                  <c:v>39388</c:v>
                </c:pt>
                <c:pt idx="1906">
                  <c:v>39391</c:v>
                </c:pt>
                <c:pt idx="1907">
                  <c:v>39392</c:v>
                </c:pt>
                <c:pt idx="1908">
                  <c:v>39393</c:v>
                </c:pt>
                <c:pt idx="1909">
                  <c:v>39394</c:v>
                </c:pt>
                <c:pt idx="1910">
                  <c:v>39395</c:v>
                </c:pt>
                <c:pt idx="1911">
                  <c:v>39398</c:v>
                </c:pt>
                <c:pt idx="1912">
                  <c:v>39399</c:v>
                </c:pt>
                <c:pt idx="1913">
                  <c:v>39400</c:v>
                </c:pt>
                <c:pt idx="1914">
                  <c:v>39401</c:v>
                </c:pt>
                <c:pt idx="1915">
                  <c:v>39402</c:v>
                </c:pt>
                <c:pt idx="1916">
                  <c:v>39405</c:v>
                </c:pt>
                <c:pt idx="1917">
                  <c:v>39406</c:v>
                </c:pt>
                <c:pt idx="1918">
                  <c:v>39407</c:v>
                </c:pt>
                <c:pt idx="1919">
                  <c:v>39409</c:v>
                </c:pt>
                <c:pt idx="1920">
                  <c:v>39412</c:v>
                </c:pt>
                <c:pt idx="1921">
                  <c:v>39413</c:v>
                </c:pt>
                <c:pt idx="1922">
                  <c:v>39414</c:v>
                </c:pt>
                <c:pt idx="1923">
                  <c:v>39415</c:v>
                </c:pt>
                <c:pt idx="1924">
                  <c:v>39416</c:v>
                </c:pt>
                <c:pt idx="1925">
                  <c:v>39419</c:v>
                </c:pt>
                <c:pt idx="1926">
                  <c:v>39420</c:v>
                </c:pt>
                <c:pt idx="1927">
                  <c:v>39421</c:v>
                </c:pt>
                <c:pt idx="1928">
                  <c:v>39422</c:v>
                </c:pt>
                <c:pt idx="1929">
                  <c:v>39423</c:v>
                </c:pt>
                <c:pt idx="1930">
                  <c:v>39426</c:v>
                </c:pt>
                <c:pt idx="1931">
                  <c:v>39427</c:v>
                </c:pt>
                <c:pt idx="1932">
                  <c:v>39428</c:v>
                </c:pt>
                <c:pt idx="1933">
                  <c:v>39429</c:v>
                </c:pt>
                <c:pt idx="1934">
                  <c:v>39430</c:v>
                </c:pt>
                <c:pt idx="1935">
                  <c:v>39433</c:v>
                </c:pt>
                <c:pt idx="1936">
                  <c:v>39434</c:v>
                </c:pt>
                <c:pt idx="1937">
                  <c:v>39435</c:v>
                </c:pt>
                <c:pt idx="1938">
                  <c:v>39436</c:v>
                </c:pt>
                <c:pt idx="1939">
                  <c:v>39437</c:v>
                </c:pt>
                <c:pt idx="1940">
                  <c:v>39440</c:v>
                </c:pt>
                <c:pt idx="1941">
                  <c:v>39442</c:v>
                </c:pt>
                <c:pt idx="1942">
                  <c:v>39443</c:v>
                </c:pt>
                <c:pt idx="1943">
                  <c:v>39444</c:v>
                </c:pt>
                <c:pt idx="1944">
                  <c:v>39447</c:v>
                </c:pt>
                <c:pt idx="1945">
                  <c:v>39449</c:v>
                </c:pt>
                <c:pt idx="1946">
                  <c:v>39450</c:v>
                </c:pt>
                <c:pt idx="1947">
                  <c:v>39451</c:v>
                </c:pt>
                <c:pt idx="1948">
                  <c:v>39454</c:v>
                </c:pt>
                <c:pt idx="1949">
                  <c:v>39455</c:v>
                </c:pt>
                <c:pt idx="1950">
                  <c:v>39456</c:v>
                </c:pt>
                <c:pt idx="1951">
                  <c:v>39457</c:v>
                </c:pt>
                <c:pt idx="1952">
                  <c:v>39458</c:v>
                </c:pt>
                <c:pt idx="1953">
                  <c:v>39461</c:v>
                </c:pt>
                <c:pt idx="1954">
                  <c:v>39462</c:v>
                </c:pt>
                <c:pt idx="1955">
                  <c:v>39463</c:v>
                </c:pt>
                <c:pt idx="1956">
                  <c:v>39464</c:v>
                </c:pt>
                <c:pt idx="1957">
                  <c:v>39465</c:v>
                </c:pt>
                <c:pt idx="1958">
                  <c:v>39469</c:v>
                </c:pt>
                <c:pt idx="1959">
                  <c:v>39470</c:v>
                </c:pt>
                <c:pt idx="1960">
                  <c:v>39471</c:v>
                </c:pt>
                <c:pt idx="1961">
                  <c:v>39472</c:v>
                </c:pt>
                <c:pt idx="1962">
                  <c:v>39475</c:v>
                </c:pt>
                <c:pt idx="1963">
                  <c:v>39476</c:v>
                </c:pt>
                <c:pt idx="1964">
                  <c:v>39477</c:v>
                </c:pt>
                <c:pt idx="1965">
                  <c:v>39478</c:v>
                </c:pt>
                <c:pt idx="1966">
                  <c:v>39479</c:v>
                </c:pt>
                <c:pt idx="1967">
                  <c:v>39482</c:v>
                </c:pt>
                <c:pt idx="1968">
                  <c:v>39483</c:v>
                </c:pt>
                <c:pt idx="1969">
                  <c:v>39484</c:v>
                </c:pt>
                <c:pt idx="1970">
                  <c:v>39485</c:v>
                </c:pt>
                <c:pt idx="1971">
                  <c:v>39486</c:v>
                </c:pt>
                <c:pt idx="1972">
                  <c:v>39489</c:v>
                </c:pt>
                <c:pt idx="1973">
                  <c:v>39490</c:v>
                </c:pt>
                <c:pt idx="1974">
                  <c:v>39491</c:v>
                </c:pt>
                <c:pt idx="1975">
                  <c:v>39492</c:v>
                </c:pt>
                <c:pt idx="1976">
                  <c:v>39493</c:v>
                </c:pt>
                <c:pt idx="1977">
                  <c:v>39497</c:v>
                </c:pt>
                <c:pt idx="1978">
                  <c:v>39498</c:v>
                </c:pt>
                <c:pt idx="1979">
                  <c:v>39499</c:v>
                </c:pt>
                <c:pt idx="1980">
                  <c:v>39500</c:v>
                </c:pt>
                <c:pt idx="1981">
                  <c:v>39503</c:v>
                </c:pt>
                <c:pt idx="1982">
                  <c:v>39504</c:v>
                </c:pt>
                <c:pt idx="1983">
                  <c:v>39505</c:v>
                </c:pt>
                <c:pt idx="1984">
                  <c:v>39506</c:v>
                </c:pt>
                <c:pt idx="1985">
                  <c:v>39507</c:v>
                </c:pt>
                <c:pt idx="1986">
                  <c:v>39510</c:v>
                </c:pt>
                <c:pt idx="1987">
                  <c:v>39511</c:v>
                </c:pt>
                <c:pt idx="1988">
                  <c:v>39512</c:v>
                </c:pt>
                <c:pt idx="1989">
                  <c:v>39513</c:v>
                </c:pt>
                <c:pt idx="1990">
                  <c:v>39514</c:v>
                </c:pt>
                <c:pt idx="1991">
                  <c:v>39517</c:v>
                </c:pt>
                <c:pt idx="1992">
                  <c:v>39518</c:v>
                </c:pt>
                <c:pt idx="1993">
                  <c:v>39519</c:v>
                </c:pt>
                <c:pt idx="1994">
                  <c:v>39520</c:v>
                </c:pt>
                <c:pt idx="1995">
                  <c:v>39521</c:v>
                </c:pt>
                <c:pt idx="1996">
                  <c:v>39524</c:v>
                </c:pt>
                <c:pt idx="1997">
                  <c:v>39525</c:v>
                </c:pt>
                <c:pt idx="1998">
                  <c:v>39526</c:v>
                </c:pt>
                <c:pt idx="1999">
                  <c:v>39527</c:v>
                </c:pt>
                <c:pt idx="2000">
                  <c:v>39531</c:v>
                </c:pt>
                <c:pt idx="2001">
                  <c:v>39532</c:v>
                </c:pt>
                <c:pt idx="2002">
                  <c:v>39533</c:v>
                </c:pt>
                <c:pt idx="2003">
                  <c:v>39534</c:v>
                </c:pt>
                <c:pt idx="2004">
                  <c:v>39535</c:v>
                </c:pt>
                <c:pt idx="2005">
                  <c:v>39538</c:v>
                </c:pt>
                <c:pt idx="2006">
                  <c:v>39539</c:v>
                </c:pt>
                <c:pt idx="2007">
                  <c:v>39540</c:v>
                </c:pt>
                <c:pt idx="2008">
                  <c:v>39541</c:v>
                </c:pt>
                <c:pt idx="2009">
                  <c:v>39542</c:v>
                </c:pt>
                <c:pt idx="2010">
                  <c:v>39545</c:v>
                </c:pt>
                <c:pt idx="2011">
                  <c:v>39546</c:v>
                </c:pt>
                <c:pt idx="2012">
                  <c:v>39547</c:v>
                </c:pt>
                <c:pt idx="2013">
                  <c:v>39548</c:v>
                </c:pt>
                <c:pt idx="2014">
                  <c:v>39549</c:v>
                </c:pt>
                <c:pt idx="2015">
                  <c:v>39552</c:v>
                </c:pt>
                <c:pt idx="2016">
                  <c:v>39553</c:v>
                </c:pt>
                <c:pt idx="2017">
                  <c:v>39554</c:v>
                </c:pt>
                <c:pt idx="2018">
                  <c:v>39555</c:v>
                </c:pt>
                <c:pt idx="2019">
                  <c:v>39556</c:v>
                </c:pt>
                <c:pt idx="2020">
                  <c:v>39559</c:v>
                </c:pt>
                <c:pt idx="2021">
                  <c:v>39560</c:v>
                </c:pt>
                <c:pt idx="2022">
                  <c:v>39561</c:v>
                </c:pt>
                <c:pt idx="2023">
                  <c:v>39562</c:v>
                </c:pt>
                <c:pt idx="2024">
                  <c:v>39563</c:v>
                </c:pt>
                <c:pt idx="2025">
                  <c:v>39566</c:v>
                </c:pt>
                <c:pt idx="2026">
                  <c:v>39567</c:v>
                </c:pt>
                <c:pt idx="2027">
                  <c:v>39568</c:v>
                </c:pt>
                <c:pt idx="2028">
                  <c:v>39569</c:v>
                </c:pt>
                <c:pt idx="2029">
                  <c:v>39570</c:v>
                </c:pt>
                <c:pt idx="2030">
                  <c:v>39573</c:v>
                </c:pt>
                <c:pt idx="2031">
                  <c:v>39574</c:v>
                </c:pt>
                <c:pt idx="2032">
                  <c:v>39575</c:v>
                </c:pt>
                <c:pt idx="2033">
                  <c:v>39576</c:v>
                </c:pt>
                <c:pt idx="2034">
                  <c:v>39577</c:v>
                </c:pt>
                <c:pt idx="2035">
                  <c:v>39580</c:v>
                </c:pt>
                <c:pt idx="2036">
                  <c:v>39581</c:v>
                </c:pt>
                <c:pt idx="2037">
                  <c:v>39582</c:v>
                </c:pt>
                <c:pt idx="2038">
                  <c:v>39583</c:v>
                </c:pt>
                <c:pt idx="2039">
                  <c:v>39584</c:v>
                </c:pt>
                <c:pt idx="2040">
                  <c:v>39587</c:v>
                </c:pt>
                <c:pt idx="2041">
                  <c:v>39588</c:v>
                </c:pt>
                <c:pt idx="2042">
                  <c:v>39589</c:v>
                </c:pt>
                <c:pt idx="2043">
                  <c:v>39590</c:v>
                </c:pt>
                <c:pt idx="2044">
                  <c:v>39591</c:v>
                </c:pt>
                <c:pt idx="2045">
                  <c:v>39595</c:v>
                </c:pt>
                <c:pt idx="2046">
                  <c:v>39596</c:v>
                </c:pt>
                <c:pt idx="2047">
                  <c:v>39597</c:v>
                </c:pt>
                <c:pt idx="2048">
                  <c:v>39598</c:v>
                </c:pt>
                <c:pt idx="2049">
                  <c:v>39601</c:v>
                </c:pt>
                <c:pt idx="2050">
                  <c:v>39602</c:v>
                </c:pt>
                <c:pt idx="2051">
                  <c:v>39603</c:v>
                </c:pt>
                <c:pt idx="2052">
                  <c:v>39604</c:v>
                </c:pt>
                <c:pt idx="2053">
                  <c:v>39605</c:v>
                </c:pt>
                <c:pt idx="2054">
                  <c:v>39608</c:v>
                </c:pt>
                <c:pt idx="2055">
                  <c:v>39609</c:v>
                </c:pt>
                <c:pt idx="2056">
                  <c:v>39610</c:v>
                </c:pt>
                <c:pt idx="2057">
                  <c:v>39611</c:v>
                </c:pt>
                <c:pt idx="2058">
                  <c:v>39612</c:v>
                </c:pt>
                <c:pt idx="2059">
                  <c:v>39615</c:v>
                </c:pt>
                <c:pt idx="2060">
                  <c:v>39616</c:v>
                </c:pt>
                <c:pt idx="2061">
                  <c:v>39617</c:v>
                </c:pt>
                <c:pt idx="2062">
                  <c:v>39618</c:v>
                </c:pt>
                <c:pt idx="2063">
                  <c:v>39619</c:v>
                </c:pt>
                <c:pt idx="2064">
                  <c:v>39622</c:v>
                </c:pt>
                <c:pt idx="2065">
                  <c:v>39623</c:v>
                </c:pt>
                <c:pt idx="2066">
                  <c:v>39624</c:v>
                </c:pt>
                <c:pt idx="2067">
                  <c:v>39625</c:v>
                </c:pt>
                <c:pt idx="2068">
                  <c:v>39626</c:v>
                </c:pt>
                <c:pt idx="2069">
                  <c:v>39629</c:v>
                </c:pt>
                <c:pt idx="2070">
                  <c:v>39630</c:v>
                </c:pt>
                <c:pt idx="2071">
                  <c:v>39631</c:v>
                </c:pt>
                <c:pt idx="2072">
                  <c:v>39632</c:v>
                </c:pt>
                <c:pt idx="2073">
                  <c:v>39636</c:v>
                </c:pt>
                <c:pt idx="2074">
                  <c:v>39637</c:v>
                </c:pt>
                <c:pt idx="2075">
                  <c:v>39638</c:v>
                </c:pt>
                <c:pt idx="2076">
                  <c:v>39639</c:v>
                </c:pt>
                <c:pt idx="2077">
                  <c:v>39640</c:v>
                </c:pt>
                <c:pt idx="2078">
                  <c:v>39643</c:v>
                </c:pt>
                <c:pt idx="2079">
                  <c:v>39644</c:v>
                </c:pt>
                <c:pt idx="2080">
                  <c:v>39645</c:v>
                </c:pt>
                <c:pt idx="2081">
                  <c:v>39646</c:v>
                </c:pt>
                <c:pt idx="2082">
                  <c:v>39647</c:v>
                </c:pt>
                <c:pt idx="2083">
                  <c:v>39650</c:v>
                </c:pt>
                <c:pt idx="2084">
                  <c:v>39651</c:v>
                </c:pt>
                <c:pt idx="2085">
                  <c:v>39652</c:v>
                </c:pt>
                <c:pt idx="2086">
                  <c:v>39653</c:v>
                </c:pt>
                <c:pt idx="2087">
                  <c:v>39654</c:v>
                </c:pt>
                <c:pt idx="2088">
                  <c:v>39657</c:v>
                </c:pt>
                <c:pt idx="2089">
                  <c:v>39658</c:v>
                </c:pt>
                <c:pt idx="2090">
                  <c:v>39659</c:v>
                </c:pt>
                <c:pt idx="2091">
                  <c:v>39660</c:v>
                </c:pt>
                <c:pt idx="2092">
                  <c:v>39661</c:v>
                </c:pt>
                <c:pt idx="2093">
                  <c:v>39664</c:v>
                </c:pt>
                <c:pt idx="2094">
                  <c:v>39665</c:v>
                </c:pt>
                <c:pt idx="2095">
                  <c:v>39666</c:v>
                </c:pt>
                <c:pt idx="2096">
                  <c:v>39667</c:v>
                </c:pt>
                <c:pt idx="2097">
                  <c:v>39668</c:v>
                </c:pt>
                <c:pt idx="2098">
                  <c:v>39671</c:v>
                </c:pt>
                <c:pt idx="2099">
                  <c:v>39672</c:v>
                </c:pt>
                <c:pt idx="2100">
                  <c:v>39673</c:v>
                </c:pt>
                <c:pt idx="2101">
                  <c:v>39674</c:v>
                </c:pt>
                <c:pt idx="2102">
                  <c:v>39675</c:v>
                </c:pt>
                <c:pt idx="2103">
                  <c:v>39678</c:v>
                </c:pt>
                <c:pt idx="2104">
                  <c:v>39679</c:v>
                </c:pt>
                <c:pt idx="2105">
                  <c:v>39680</c:v>
                </c:pt>
                <c:pt idx="2106">
                  <c:v>39681</c:v>
                </c:pt>
                <c:pt idx="2107">
                  <c:v>39682</c:v>
                </c:pt>
                <c:pt idx="2108">
                  <c:v>39685</c:v>
                </c:pt>
                <c:pt idx="2109">
                  <c:v>39686</c:v>
                </c:pt>
                <c:pt idx="2110">
                  <c:v>39687</c:v>
                </c:pt>
                <c:pt idx="2111">
                  <c:v>39688</c:v>
                </c:pt>
                <c:pt idx="2112">
                  <c:v>39689</c:v>
                </c:pt>
                <c:pt idx="2113">
                  <c:v>39693</c:v>
                </c:pt>
                <c:pt idx="2114">
                  <c:v>39694</c:v>
                </c:pt>
                <c:pt idx="2115">
                  <c:v>39695</c:v>
                </c:pt>
                <c:pt idx="2116">
                  <c:v>39696</c:v>
                </c:pt>
                <c:pt idx="2117">
                  <c:v>39699</c:v>
                </c:pt>
                <c:pt idx="2118">
                  <c:v>39700</c:v>
                </c:pt>
                <c:pt idx="2119">
                  <c:v>39701</c:v>
                </c:pt>
                <c:pt idx="2120">
                  <c:v>39702</c:v>
                </c:pt>
                <c:pt idx="2121">
                  <c:v>39703</c:v>
                </c:pt>
                <c:pt idx="2122">
                  <c:v>39706</c:v>
                </c:pt>
                <c:pt idx="2123">
                  <c:v>39707</c:v>
                </c:pt>
                <c:pt idx="2124">
                  <c:v>39708</c:v>
                </c:pt>
                <c:pt idx="2125">
                  <c:v>39709</c:v>
                </c:pt>
                <c:pt idx="2126">
                  <c:v>39710</c:v>
                </c:pt>
                <c:pt idx="2127">
                  <c:v>39713</c:v>
                </c:pt>
                <c:pt idx="2128">
                  <c:v>39714</c:v>
                </c:pt>
                <c:pt idx="2129">
                  <c:v>39715</c:v>
                </c:pt>
                <c:pt idx="2130">
                  <c:v>39716</c:v>
                </c:pt>
                <c:pt idx="2131">
                  <c:v>39717</c:v>
                </c:pt>
                <c:pt idx="2132">
                  <c:v>39720</c:v>
                </c:pt>
                <c:pt idx="2133">
                  <c:v>39721</c:v>
                </c:pt>
                <c:pt idx="2134">
                  <c:v>39722</c:v>
                </c:pt>
                <c:pt idx="2135">
                  <c:v>39723</c:v>
                </c:pt>
                <c:pt idx="2136">
                  <c:v>39724</c:v>
                </c:pt>
                <c:pt idx="2137">
                  <c:v>39727</c:v>
                </c:pt>
                <c:pt idx="2138">
                  <c:v>39728</c:v>
                </c:pt>
                <c:pt idx="2139">
                  <c:v>39729</c:v>
                </c:pt>
                <c:pt idx="2140">
                  <c:v>39730</c:v>
                </c:pt>
                <c:pt idx="2141">
                  <c:v>39731</c:v>
                </c:pt>
                <c:pt idx="2142">
                  <c:v>39734</c:v>
                </c:pt>
                <c:pt idx="2143">
                  <c:v>39735</c:v>
                </c:pt>
                <c:pt idx="2144">
                  <c:v>39736</c:v>
                </c:pt>
                <c:pt idx="2145">
                  <c:v>39737</c:v>
                </c:pt>
                <c:pt idx="2146">
                  <c:v>39738</c:v>
                </c:pt>
                <c:pt idx="2147">
                  <c:v>39741</c:v>
                </c:pt>
                <c:pt idx="2148">
                  <c:v>39742</c:v>
                </c:pt>
                <c:pt idx="2149">
                  <c:v>39743</c:v>
                </c:pt>
                <c:pt idx="2150">
                  <c:v>39744</c:v>
                </c:pt>
                <c:pt idx="2151">
                  <c:v>39745</c:v>
                </c:pt>
                <c:pt idx="2152">
                  <c:v>39748</c:v>
                </c:pt>
                <c:pt idx="2153">
                  <c:v>39749</c:v>
                </c:pt>
                <c:pt idx="2154">
                  <c:v>39750</c:v>
                </c:pt>
                <c:pt idx="2155">
                  <c:v>39751</c:v>
                </c:pt>
                <c:pt idx="2156">
                  <c:v>39752</c:v>
                </c:pt>
                <c:pt idx="2157">
                  <c:v>39755</c:v>
                </c:pt>
                <c:pt idx="2158">
                  <c:v>39756</c:v>
                </c:pt>
                <c:pt idx="2159">
                  <c:v>39757</c:v>
                </c:pt>
                <c:pt idx="2160">
                  <c:v>39758</c:v>
                </c:pt>
                <c:pt idx="2161">
                  <c:v>39759</c:v>
                </c:pt>
                <c:pt idx="2162">
                  <c:v>39762</c:v>
                </c:pt>
                <c:pt idx="2163">
                  <c:v>39763</c:v>
                </c:pt>
                <c:pt idx="2164">
                  <c:v>39764</c:v>
                </c:pt>
                <c:pt idx="2165">
                  <c:v>39765</c:v>
                </c:pt>
                <c:pt idx="2166">
                  <c:v>39766</c:v>
                </c:pt>
                <c:pt idx="2167">
                  <c:v>39769</c:v>
                </c:pt>
                <c:pt idx="2168">
                  <c:v>39770</c:v>
                </c:pt>
                <c:pt idx="2169">
                  <c:v>39771</c:v>
                </c:pt>
                <c:pt idx="2170">
                  <c:v>39772</c:v>
                </c:pt>
                <c:pt idx="2171">
                  <c:v>39773</c:v>
                </c:pt>
                <c:pt idx="2172">
                  <c:v>39776</c:v>
                </c:pt>
                <c:pt idx="2173">
                  <c:v>39777</c:v>
                </c:pt>
                <c:pt idx="2174">
                  <c:v>39778</c:v>
                </c:pt>
                <c:pt idx="2175">
                  <c:v>39780</c:v>
                </c:pt>
                <c:pt idx="2176">
                  <c:v>39783</c:v>
                </c:pt>
                <c:pt idx="2177">
                  <c:v>39784</c:v>
                </c:pt>
                <c:pt idx="2178">
                  <c:v>39785</c:v>
                </c:pt>
                <c:pt idx="2179">
                  <c:v>39786</c:v>
                </c:pt>
                <c:pt idx="2180">
                  <c:v>39787</c:v>
                </c:pt>
                <c:pt idx="2181">
                  <c:v>39790</c:v>
                </c:pt>
                <c:pt idx="2182">
                  <c:v>39791</c:v>
                </c:pt>
                <c:pt idx="2183">
                  <c:v>39792</c:v>
                </c:pt>
                <c:pt idx="2184">
                  <c:v>39793</c:v>
                </c:pt>
                <c:pt idx="2185">
                  <c:v>39794</c:v>
                </c:pt>
                <c:pt idx="2186">
                  <c:v>39797</c:v>
                </c:pt>
                <c:pt idx="2187">
                  <c:v>39798</c:v>
                </c:pt>
                <c:pt idx="2188">
                  <c:v>39799</c:v>
                </c:pt>
                <c:pt idx="2189">
                  <c:v>39800</c:v>
                </c:pt>
                <c:pt idx="2190">
                  <c:v>39801</c:v>
                </c:pt>
                <c:pt idx="2191">
                  <c:v>39804</c:v>
                </c:pt>
                <c:pt idx="2192">
                  <c:v>39805</c:v>
                </c:pt>
                <c:pt idx="2193">
                  <c:v>39806</c:v>
                </c:pt>
                <c:pt idx="2194">
                  <c:v>39808</c:v>
                </c:pt>
                <c:pt idx="2195">
                  <c:v>39811</c:v>
                </c:pt>
                <c:pt idx="2196">
                  <c:v>39812</c:v>
                </c:pt>
                <c:pt idx="2197">
                  <c:v>39813</c:v>
                </c:pt>
                <c:pt idx="2198">
                  <c:v>39815</c:v>
                </c:pt>
                <c:pt idx="2199">
                  <c:v>39818</c:v>
                </c:pt>
                <c:pt idx="2200">
                  <c:v>39819</c:v>
                </c:pt>
                <c:pt idx="2201">
                  <c:v>39820</c:v>
                </c:pt>
                <c:pt idx="2202">
                  <c:v>39821</c:v>
                </c:pt>
                <c:pt idx="2203">
                  <c:v>39822</c:v>
                </c:pt>
                <c:pt idx="2204">
                  <c:v>39825</c:v>
                </c:pt>
                <c:pt idx="2205">
                  <c:v>39826</c:v>
                </c:pt>
                <c:pt idx="2206">
                  <c:v>39827</c:v>
                </c:pt>
                <c:pt idx="2207">
                  <c:v>39828</c:v>
                </c:pt>
                <c:pt idx="2208">
                  <c:v>39829</c:v>
                </c:pt>
                <c:pt idx="2209">
                  <c:v>39833</c:v>
                </c:pt>
                <c:pt idx="2210">
                  <c:v>39834</c:v>
                </c:pt>
                <c:pt idx="2211">
                  <c:v>39835</c:v>
                </c:pt>
                <c:pt idx="2212">
                  <c:v>39836</c:v>
                </c:pt>
                <c:pt idx="2213">
                  <c:v>39839</c:v>
                </c:pt>
                <c:pt idx="2214">
                  <c:v>39840</c:v>
                </c:pt>
                <c:pt idx="2215">
                  <c:v>39841</c:v>
                </c:pt>
                <c:pt idx="2216">
                  <c:v>39842</c:v>
                </c:pt>
                <c:pt idx="2217">
                  <c:v>39843</c:v>
                </c:pt>
                <c:pt idx="2218">
                  <c:v>39846</c:v>
                </c:pt>
                <c:pt idx="2219">
                  <c:v>39847</c:v>
                </c:pt>
                <c:pt idx="2220">
                  <c:v>39848</c:v>
                </c:pt>
                <c:pt idx="2221">
                  <c:v>39849</c:v>
                </c:pt>
                <c:pt idx="2222">
                  <c:v>39850</c:v>
                </c:pt>
                <c:pt idx="2223">
                  <c:v>39853</c:v>
                </c:pt>
                <c:pt idx="2224">
                  <c:v>39854</c:v>
                </c:pt>
                <c:pt idx="2225">
                  <c:v>39855</c:v>
                </c:pt>
                <c:pt idx="2226">
                  <c:v>39856</c:v>
                </c:pt>
                <c:pt idx="2227">
                  <c:v>39857</c:v>
                </c:pt>
                <c:pt idx="2228">
                  <c:v>39861</c:v>
                </c:pt>
                <c:pt idx="2229">
                  <c:v>39862</c:v>
                </c:pt>
                <c:pt idx="2230">
                  <c:v>39863</c:v>
                </c:pt>
                <c:pt idx="2231">
                  <c:v>39864</c:v>
                </c:pt>
                <c:pt idx="2232">
                  <c:v>39867</c:v>
                </c:pt>
                <c:pt idx="2233">
                  <c:v>39868</c:v>
                </c:pt>
                <c:pt idx="2234">
                  <c:v>39869</c:v>
                </c:pt>
                <c:pt idx="2235">
                  <c:v>39870</c:v>
                </c:pt>
                <c:pt idx="2236">
                  <c:v>39871</c:v>
                </c:pt>
                <c:pt idx="2237">
                  <c:v>39874</c:v>
                </c:pt>
                <c:pt idx="2238">
                  <c:v>39875</c:v>
                </c:pt>
                <c:pt idx="2239">
                  <c:v>39876</c:v>
                </c:pt>
                <c:pt idx="2240">
                  <c:v>39877</c:v>
                </c:pt>
                <c:pt idx="2241">
                  <c:v>39878</c:v>
                </c:pt>
                <c:pt idx="2242">
                  <c:v>39881</c:v>
                </c:pt>
                <c:pt idx="2243">
                  <c:v>39882</c:v>
                </c:pt>
                <c:pt idx="2244">
                  <c:v>39883</c:v>
                </c:pt>
                <c:pt idx="2245">
                  <c:v>39884</c:v>
                </c:pt>
                <c:pt idx="2246">
                  <c:v>39885</c:v>
                </c:pt>
                <c:pt idx="2247">
                  <c:v>39888</c:v>
                </c:pt>
                <c:pt idx="2248">
                  <c:v>39889</c:v>
                </c:pt>
                <c:pt idx="2249">
                  <c:v>39890</c:v>
                </c:pt>
                <c:pt idx="2250">
                  <c:v>39891</c:v>
                </c:pt>
                <c:pt idx="2251">
                  <c:v>39892</c:v>
                </c:pt>
                <c:pt idx="2252">
                  <c:v>39895</c:v>
                </c:pt>
                <c:pt idx="2253">
                  <c:v>39896</c:v>
                </c:pt>
                <c:pt idx="2254">
                  <c:v>39897</c:v>
                </c:pt>
                <c:pt idx="2255">
                  <c:v>39898</c:v>
                </c:pt>
                <c:pt idx="2256">
                  <c:v>39899</c:v>
                </c:pt>
                <c:pt idx="2257">
                  <c:v>39902</c:v>
                </c:pt>
                <c:pt idx="2258">
                  <c:v>39903</c:v>
                </c:pt>
                <c:pt idx="2259">
                  <c:v>39904</c:v>
                </c:pt>
                <c:pt idx="2260">
                  <c:v>39905</c:v>
                </c:pt>
                <c:pt idx="2261">
                  <c:v>39906</c:v>
                </c:pt>
                <c:pt idx="2262">
                  <c:v>39909</c:v>
                </c:pt>
                <c:pt idx="2263">
                  <c:v>39910</c:v>
                </c:pt>
                <c:pt idx="2264">
                  <c:v>39911</c:v>
                </c:pt>
                <c:pt idx="2265">
                  <c:v>39912</c:v>
                </c:pt>
                <c:pt idx="2266">
                  <c:v>39916</c:v>
                </c:pt>
                <c:pt idx="2267">
                  <c:v>39917</c:v>
                </c:pt>
                <c:pt idx="2268">
                  <c:v>39918</c:v>
                </c:pt>
                <c:pt idx="2269">
                  <c:v>39919</c:v>
                </c:pt>
                <c:pt idx="2270">
                  <c:v>39920</c:v>
                </c:pt>
                <c:pt idx="2271">
                  <c:v>39923</c:v>
                </c:pt>
                <c:pt idx="2272">
                  <c:v>39924</c:v>
                </c:pt>
                <c:pt idx="2273">
                  <c:v>39925</c:v>
                </c:pt>
                <c:pt idx="2274">
                  <c:v>39926</c:v>
                </c:pt>
                <c:pt idx="2275">
                  <c:v>39927</c:v>
                </c:pt>
                <c:pt idx="2276">
                  <c:v>39930</c:v>
                </c:pt>
                <c:pt idx="2277">
                  <c:v>39931</c:v>
                </c:pt>
                <c:pt idx="2278">
                  <c:v>39932</c:v>
                </c:pt>
                <c:pt idx="2279">
                  <c:v>39933</c:v>
                </c:pt>
                <c:pt idx="2280">
                  <c:v>39934</c:v>
                </c:pt>
                <c:pt idx="2281">
                  <c:v>39937</c:v>
                </c:pt>
                <c:pt idx="2282">
                  <c:v>39938</c:v>
                </c:pt>
                <c:pt idx="2283">
                  <c:v>39939</c:v>
                </c:pt>
                <c:pt idx="2284">
                  <c:v>39940</c:v>
                </c:pt>
                <c:pt idx="2285">
                  <c:v>39941</c:v>
                </c:pt>
                <c:pt idx="2286">
                  <c:v>39944</c:v>
                </c:pt>
                <c:pt idx="2287">
                  <c:v>39945</c:v>
                </c:pt>
                <c:pt idx="2288">
                  <c:v>39946</c:v>
                </c:pt>
                <c:pt idx="2289">
                  <c:v>39947</c:v>
                </c:pt>
                <c:pt idx="2290">
                  <c:v>39948</c:v>
                </c:pt>
                <c:pt idx="2291">
                  <c:v>39951</c:v>
                </c:pt>
                <c:pt idx="2292">
                  <c:v>39952</c:v>
                </c:pt>
                <c:pt idx="2293">
                  <c:v>39953</c:v>
                </c:pt>
                <c:pt idx="2294">
                  <c:v>39954</c:v>
                </c:pt>
                <c:pt idx="2295">
                  <c:v>39955</c:v>
                </c:pt>
                <c:pt idx="2296">
                  <c:v>39959</c:v>
                </c:pt>
                <c:pt idx="2297">
                  <c:v>39960</c:v>
                </c:pt>
                <c:pt idx="2298">
                  <c:v>39961</c:v>
                </c:pt>
                <c:pt idx="2299">
                  <c:v>39962</c:v>
                </c:pt>
                <c:pt idx="2300">
                  <c:v>39965</c:v>
                </c:pt>
                <c:pt idx="2301">
                  <c:v>39966</c:v>
                </c:pt>
                <c:pt idx="2302">
                  <c:v>39967</c:v>
                </c:pt>
                <c:pt idx="2303">
                  <c:v>39968</c:v>
                </c:pt>
                <c:pt idx="2304">
                  <c:v>39969</c:v>
                </c:pt>
                <c:pt idx="2305">
                  <c:v>39972</c:v>
                </c:pt>
                <c:pt idx="2306">
                  <c:v>39973</c:v>
                </c:pt>
                <c:pt idx="2307">
                  <c:v>39974</c:v>
                </c:pt>
                <c:pt idx="2308">
                  <c:v>39975</c:v>
                </c:pt>
                <c:pt idx="2309">
                  <c:v>39976</c:v>
                </c:pt>
                <c:pt idx="2310">
                  <c:v>39979</c:v>
                </c:pt>
                <c:pt idx="2311">
                  <c:v>39980</c:v>
                </c:pt>
                <c:pt idx="2312">
                  <c:v>39981</c:v>
                </c:pt>
                <c:pt idx="2313">
                  <c:v>39982</c:v>
                </c:pt>
                <c:pt idx="2314">
                  <c:v>39983</c:v>
                </c:pt>
                <c:pt idx="2315">
                  <c:v>39986</c:v>
                </c:pt>
                <c:pt idx="2316">
                  <c:v>39987</c:v>
                </c:pt>
                <c:pt idx="2317">
                  <c:v>39988</c:v>
                </c:pt>
                <c:pt idx="2318">
                  <c:v>39989</c:v>
                </c:pt>
                <c:pt idx="2319">
                  <c:v>39990</c:v>
                </c:pt>
                <c:pt idx="2320">
                  <c:v>39993</c:v>
                </c:pt>
                <c:pt idx="2321">
                  <c:v>39994</c:v>
                </c:pt>
                <c:pt idx="2322">
                  <c:v>39995</c:v>
                </c:pt>
                <c:pt idx="2323">
                  <c:v>39996</c:v>
                </c:pt>
                <c:pt idx="2324">
                  <c:v>40000</c:v>
                </c:pt>
                <c:pt idx="2325">
                  <c:v>40001</c:v>
                </c:pt>
                <c:pt idx="2326">
                  <c:v>40002</c:v>
                </c:pt>
                <c:pt idx="2327">
                  <c:v>40003</c:v>
                </c:pt>
                <c:pt idx="2328">
                  <c:v>40004</c:v>
                </c:pt>
                <c:pt idx="2329">
                  <c:v>40007</c:v>
                </c:pt>
                <c:pt idx="2330">
                  <c:v>40008</c:v>
                </c:pt>
                <c:pt idx="2331">
                  <c:v>40009</c:v>
                </c:pt>
                <c:pt idx="2332">
                  <c:v>40010</c:v>
                </c:pt>
                <c:pt idx="2333">
                  <c:v>40011</c:v>
                </c:pt>
                <c:pt idx="2334">
                  <c:v>40014</c:v>
                </c:pt>
                <c:pt idx="2335">
                  <c:v>40015</c:v>
                </c:pt>
                <c:pt idx="2336">
                  <c:v>40016</c:v>
                </c:pt>
                <c:pt idx="2337">
                  <c:v>40017</c:v>
                </c:pt>
                <c:pt idx="2338">
                  <c:v>40018</c:v>
                </c:pt>
                <c:pt idx="2339">
                  <c:v>40021</c:v>
                </c:pt>
                <c:pt idx="2340">
                  <c:v>40022</c:v>
                </c:pt>
                <c:pt idx="2341">
                  <c:v>40023</c:v>
                </c:pt>
                <c:pt idx="2342">
                  <c:v>40024</c:v>
                </c:pt>
                <c:pt idx="2343">
                  <c:v>40025</c:v>
                </c:pt>
                <c:pt idx="2344">
                  <c:v>40028</c:v>
                </c:pt>
                <c:pt idx="2345">
                  <c:v>40029</c:v>
                </c:pt>
                <c:pt idx="2346">
                  <c:v>40030</c:v>
                </c:pt>
                <c:pt idx="2347">
                  <c:v>40031</c:v>
                </c:pt>
                <c:pt idx="2348">
                  <c:v>40032</c:v>
                </c:pt>
                <c:pt idx="2349">
                  <c:v>40035</c:v>
                </c:pt>
                <c:pt idx="2350">
                  <c:v>40036</c:v>
                </c:pt>
                <c:pt idx="2351">
                  <c:v>40037</c:v>
                </c:pt>
                <c:pt idx="2352">
                  <c:v>40038</c:v>
                </c:pt>
                <c:pt idx="2353">
                  <c:v>40039</c:v>
                </c:pt>
                <c:pt idx="2354">
                  <c:v>40042</c:v>
                </c:pt>
                <c:pt idx="2355">
                  <c:v>40043</c:v>
                </c:pt>
                <c:pt idx="2356">
                  <c:v>40044</c:v>
                </c:pt>
                <c:pt idx="2357">
                  <c:v>40045</c:v>
                </c:pt>
                <c:pt idx="2358">
                  <c:v>40046</c:v>
                </c:pt>
                <c:pt idx="2359">
                  <c:v>40049</c:v>
                </c:pt>
                <c:pt idx="2360">
                  <c:v>40050</c:v>
                </c:pt>
                <c:pt idx="2361">
                  <c:v>40051</c:v>
                </c:pt>
                <c:pt idx="2362">
                  <c:v>40052</c:v>
                </c:pt>
                <c:pt idx="2363">
                  <c:v>40053</c:v>
                </c:pt>
                <c:pt idx="2364">
                  <c:v>40056</c:v>
                </c:pt>
                <c:pt idx="2365">
                  <c:v>40057</c:v>
                </c:pt>
                <c:pt idx="2366">
                  <c:v>40058</c:v>
                </c:pt>
                <c:pt idx="2367">
                  <c:v>40059</c:v>
                </c:pt>
                <c:pt idx="2368">
                  <c:v>40060</c:v>
                </c:pt>
                <c:pt idx="2369">
                  <c:v>40064</c:v>
                </c:pt>
                <c:pt idx="2370">
                  <c:v>40065</c:v>
                </c:pt>
                <c:pt idx="2371">
                  <c:v>40066</c:v>
                </c:pt>
                <c:pt idx="2372">
                  <c:v>40067</c:v>
                </c:pt>
                <c:pt idx="2373">
                  <c:v>40070</c:v>
                </c:pt>
                <c:pt idx="2374">
                  <c:v>40071</c:v>
                </c:pt>
                <c:pt idx="2375">
                  <c:v>40072</c:v>
                </c:pt>
                <c:pt idx="2376">
                  <c:v>40073</c:v>
                </c:pt>
                <c:pt idx="2377">
                  <c:v>40074</c:v>
                </c:pt>
                <c:pt idx="2378">
                  <c:v>40077</c:v>
                </c:pt>
                <c:pt idx="2379">
                  <c:v>40078</c:v>
                </c:pt>
                <c:pt idx="2380">
                  <c:v>40079</c:v>
                </c:pt>
                <c:pt idx="2381">
                  <c:v>40080</c:v>
                </c:pt>
                <c:pt idx="2382">
                  <c:v>40081</c:v>
                </c:pt>
                <c:pt idx="2383">
                  <c:v>40084</c:v>
                </c:pt>
                <c:pt idx="2384">
                  <c:v>40085</c:v>
                </c:pt>
                <c:pt idx="2385">
                  <c:v>40086</c:v>
                </c:pt>
                <c:pt idx="2386">
                  <c:v>40087</c:v>
                </c:pt>
                <c:pt idx="2387">
                  <c:v>40088</c:v>
                </c:pt>
                <c:pt idx="2388">
                  <c:v>40091</c:v>
                </c:pt>
                <c:pt idx="2389">
                  <c:v>40092</c:v>
                </c:pt>
                <c:pt idx="2390">
                  <c:v>40093</c:v>
                </c:pt>
                <c:pt idx="2391">
                  <c:v>40094</c:v>
                </c:pt>
                <c:pt idx="2392">
                  <c:v>40095</c:v>
                </c:pt>
                <c:pt idx="2393">
                  <c:v>40098</c:v>
                </c:pt>
                <c:pt idx="2394">
                  <c:v>40099</c:v>
                </c:pt>
                <c:pt idx="2395">
                  <c:v>40100</c:v>
                </c:pt>
                <c:pt idx="2396">
                  <c:v>40101</c:v>
                </c:pt>
                <c:pt idx="2397">
                  <c:v>40102</c:v>
                </c:pt>
                <c:pt idx="2398">
                  <c:v>40105</c:v>
                </c:pt>
                <c:pt idx="2399">
                  <c:v>40106</c:v>
                </c:pt>
                <c:pt idx="2400">
                  <c:v>40107</c:v>
                </c:pt>
                <c:pt idx="2401">
                  <c:v>40108</c:v>
                </c:pt>
                <c:pt idx="2402">
                  <c:v>40109</c:v>
                </c:pt>
                <c:pt idx="2403">
                  <c:v>40112</c:v>
                </c:pt>
                <c:pt idx="2404">
                  <c:v>40113</c:v>
                </c:pt>
                <c:pt idx="2405">
                  <c:v>40114</c:v>
                </c:pt>
                <c:pt idx="2406">
                  <c:v>40115</c:v>
                </c:pt>
                <c:pt idx="2407">
                  <c:v>40116</c:v>
                </c:pt>
                <c:pt idx="2408">
                  <c:v>40119</c:v>
                </c:pt>
                <c:pt idx="2409">
                  <c:v>40120</c:v>
                </c:pt>
                <c:pt idx="2410">
                  <c:v>40121</c:v>
                </c:pt>
                <c:pt idx="2411">
                  <c:v>40122</c:v>
                </c:pt>
                <c:pt idx="2412">
                  <c:v>40123</c:v>
                </c:pt>
                <c:pt idx="2413">
                  <c:v>40126</c:v>
                </c:pt>
                <c:pt idx="2414">
                  <c:v>40127</c:v>
                </c:pt>
                <c:pt idx="2415">
                  <c:v>40128</c:v>
                </c:pt>
                <c:pt idx="2416">
                  <c:v>40129</c:v>
                </c:pt>
                <c:pt idx="2417">
                  <c:v>40130</c:v>
                </c:pt>
                <c:pt idx="2418">
                  <c:v>40133</c:v>
                </c:pt>
                <c:pt idx="2419">
                  <c:v>40134</c:v>
                </c:pt>
                <c:pt idx="2420">
                  <c:v>40135</c:v>
                </c:pt>
                <c:pt idx="2421">
                  <c:v>40136</c:v>
                </c:pt>
                <c:pt idx="2422">
                  <c:v>40137</c:v>
                </c:pt>
                <c:pt idx="2423">
                  <c:v>40140</c:v>
                </c:pt>
                <c:pt idx="2424">
                  <c:v>40141</c:v>
                </c:pt>
                <c:pt idx="2425">
                  <c:v>40142</c:v>
                </c:pt>
                <c:pt idx="2426">
                  <c:v>40144</c:v>
                </c:pt>
                <c:pt idx="2427">
                  <c:v>40147</c:v>
                </c:pt>
                <c:pt idx="2428">
                  <c:v>40148</c:v>
                </c:pt>
                <c:pt idx="2429">
                  <c:v>40149</c:v>
                </c:pt>
                <c:pt idx="2430">
                  <c:v>40150</c:v>
                </c:pt>
                <c:pt idx="2431">
                  <c:v>40151</c:v>
                </c:pt>
                <c:pt idx="2432">
                  <c:v>40154</c:v>
                </c:pt>
                <c:pt idx="2433">
                  <c:v>40155</c:v>
                </c:pt>
                <c:pt idx="2434">
                  <c:v>40156</c:v>
                </c:pt>
                <c:pt idx="2435">
                  <c:v>40157</c:v>
                </c:pt>
                <c:pt idx="2436">
                  <c:v>40158</c:v>
                </c:pt>
                <c:pt idx="2437">
                  <c:v>40161</c:v>
                </c:pt>
                <c:pt idx="2438">
                  <c:v>40162</c:v>
                </c:pt>
                <c:pt idx="2439">
                  <c:v>40163</c:v>
                </c:pt>
                <c:pt idx="2440">
                  <c:v>40164</c:v>
                </c:pt>
                <c:pt idx="2441">
                  <c:v>40165</c:v>
                </c:pt>
                <c:pt idx="2442">
                  <c:v>40168</c:v>
                </c:pt>
                <c:pt idx="2443">
                  <c:v>40169</c:v>
                </c:pt>
                <c:pt idx="2444">
                  <c:v>40170</c:v>
                </c:pt>
                <c:pt idx="2445">
                  <c:v>40171</c:v>
                </c:pt>
                <c:pt idx="2446">
                  <c:v>40175</c:v>
                </c:pt>
                <c:pt idx="2447">
                  <c:v>40176</c:v>
                </c:pt>
                <c:pt idx="2448">
                  <c:v>40177</c:v>
                </c:pt>
                <c:pt idx="2449">
                  <c:v>40178</c:v>
                </c:pt>
                <c:pt idx="2450">
                  <c:v>40182</c:v>
                </c:pt>
                <c:pt idx="2451">
                  <c:v>40183</c:v>
                </c:pt>
                <c:pt idx="2452">
                  <c:v>40184</c:v>
                </c:pt>
                <c:pt idx="2453">
                  <c:v>40185</c:v>
                </c:pt>
                <c:pt idx="2454">
                  <c:v>40186</c:v>
                </c:pt>
                <c:pt idx="2455">
                  <c:v>40189</c:v>
                </c:pt>
                <c:pt idx="2456">
                  <c:v>40190</c:v>
                </c:pt>
                <c:pt idx="2457">
                  <c:v>40191</c:v>
                </c:pt>
                <c:pt idx="2458">
                  <c:v>40192</c:v>
                </c:pt>
                <c:pt idx="2459">
                  <c:v>40193</c:v>
                </c:pt>
                <c:pt idx="2460">
                  <c:v>40197</c:v>
                </c:pt>
                <c:pt idx="2461">
                  <c:v>40198</c:v>
                </c:pt>
                <c:pt idx="2462">
                  <c:v>40199</c:v>
                </c:pt>
                <c:pt idx="2463">
                  <c:v>40200</c:v>
                </c:pt>
                <c:pt idx="2464">
                  <c:v>40203</c:v>
                </c:pt>
                <c:pt idx="2465">
                  <c:v>40204</c:v>
                </c:pt>
                <c:pt idx="2466">
                  <c:v>40205</c:v>
                </c:pt>
                <c:pt idx="2467">
                  <c:v>40206</c:v>
                </c:pt>
                <c:pt idx="2468">
                  <c:v>40207</c:v>
                </c:pt>
                <c:pt idx="2469">
                  <c:v>40210</c:v>
                </c:pt>
                <c:pt idx="2470">
                  <c:v>40211</c:v>
                </c:pt>
                <c:pt idx="2471">
                  <c:v>40212</c:v>
                </c:pt>
                <c:pt idx="2472">
                  <c:v>40213</c:v>
                </c:pt>
                <c:pt idx="2473">
                  <c:v>40214</c:v>
                </c:pt>
                <c:pt idx="2474">
                  <c:v>40217</c:v>
                </c:pt>
                <c:pt idx="2475">
                  <c:v>40218</c:v>
                </c:pt>
                <c:pt idx="2476">
                  <c:v>40219</c:v>
                </c:pt>
                <c:pt idx="2477">
                  <c:v>40220</c:v>
                </c:pt>
                <c:pt idx="2478">
                  <c:v>40221</c:v>
                </c:pt>
                <c:pt idx="2479">
                  <c:v>40225</c:v>
                </c:pt>
                <c:pt idx="2480">
                  <c:v>40226</c:v>
                </c:pt>
                <c:pt idx="2481">
                  <c:v>40227</c:v>
                </c:pt>
                <c:pt idx="2482">
                  <c:v>40228</c:v>
                </c:pt>
                <c:pt idx="2483">
                  <c:v>40231</c:v>
                </c:pt>
                <c:pt idx="2484">
                  <c:v>40232</c:v>
                </c:pt>
                <c:pt idx="2485">
                  <c:v>40233</c:v>
                </c:pt>
                <c:pt idx="2486">
                  <c:v>40234</c:v>
                </c:pt>
                <c:pt idx="2487">
                  <c:v>40235</c:v>
                </c:pt>
                <c:pt idx="2488">
                  <c:v>40238</c:v>
                </c:pt>
                <c:pt idx="2489">
                  <c:v>40239</c:v>
                </c:pt>
                <c:pt idx="2490">
                  <c:v>40240</c:v>
                </c:pt>
                <c:pt idx="2491">
                  <c:v>40241</c:v>
                </c:pt>
                <c:pt idx="2492">
                  <c:v>40242</c:v>
                </c:pt>
                <c:pt idx="2493">
                  <c:v>40245</c:v>
                </c:pt>
                <c:pt idx="2494">
                  <c:v>40246</c:v>
                </c:pt>
                <c:pt idx="2495">
                  <c:v>40247</c:v>
                </c:pt>
                <c:pt idx="2496">
                  <c:v>40248</c:v>
                </c:pt>
                <c:pt idx="2497">
                  <c:v>40249</c:v>
                </c:pt>
                <c:pt idx="2498">
                  <c:v>40252</c:v>
                </c:pt>
                <c:pt idx="2499">
                  <c:v>40253</c:v>
                </c:pt>
                <c:pt idx="2500">
                  <c:v>40254</c:v>
                </c:pt>
                <c:pt idx="2501">
                  <c:v>40255</c:v>
                </c:pt>
                <c:pt idx="2502">
                  <c:v>40256</c:v>
                </c:pt>
                <c:pt idx="2503">
                  <c:v>40259</c:v>
                </c:pt>
                <c:pt idx="2504">
                  <c:v>40260</c:v>
                </c:pt>
                <c:pt idx="2505">
                  <c:v>40261</c:v>
                </c:pt>
                <c:pt idx="2506">
                  <c:v>40262</c:v>
                </c:pt>
                <c:pt idx="2507">
                  <c:v>40263</c:v>
                </c:pt>
                <c:pt idx="2508">
                  <c:v>40266</c:v>
                </c:pt>
                <c:pt idx="2509">
                  <c:v>40267</c:v>
                </c:pt>
                <c:pt idx="2510">
                  <c:v>40268</c:v>
                </c:pt>
                <c:pt idx="2511">
                  <c:v>40269</c:v>
                </c:pt>
                <c:pt idx="2512">
                  <c:v>40273</c:v>
                </c:pt>
                <c:pt idx="2513">
                  <c:v>40274</c:v>
                </c:pt>
                <c:pt idx="2514">
                  <c:v>40275</c:v>
                </c:pt>
                <c:pt idx="2515">
                  <c:v>40276</c:v>
                </c:pt>
                <c:pt idx="2516">
                  <c:v>40277</c:v>
                </c:pt>
                <c:pt idx="2517">
                  <c:v>40280</c:v>
                </c:pt>
                <c:pt idx="2518">
                  <c:v>40281</c:v>
                </c:pt>
                <c:pt idx="2519">
                  <c:v>40282</c:v>
                </c:pt>
                <c:pt idx="2520">
                  <c:v>40283</c:v>
                </c:pt>
                <c:pt idx="2521">
                  <c:v>40284</c:v>
                </c:pt>
                <c:pt idx="2522">
                  <c:v>40287</c:v>
                </c:pt>
                <c:pt idx="2523">
                  <c:v>40288</c:v>
                </c:pt>
                <c:pt idx="2524">
                  <c:v>40289</c:v>
                </c:pt>
                <c:pt idx="2525">
                  <c:v>40290</c:v>
                </c:pt>
                <c:pt idx="2526">
                  <c:v>40291</c:v>
                </c:pt>
                <c:pt idx="2527">
                  <c:v>40294</c:v>
                </c:pt>
                <c:pt idx="2528">
                  <c:v>40295</c:v>
                </c:pt>
                <c:pt idx="2529">
                  <c:v>40296</c:v>
                </c:pt>
                <c:pt idx="2530">
                  <c:v>40297</c:v>
                </c:pt>
                <c:pt idx="2531">
                  <c:v>40298</c:v>
                </c:pt>
                <c:pt idx="2532">
                  <c:v>40301</c:v>
                </c:pt>
                <c:pt idx="2533">
                  <c:v>40302</c:v>
                </c:pt>
                <c:pt idx="2534">
                  <c:v>40303</c:v>
                </c:pt>
                <c:pt idx="2535">
                  <c:v>40304</c:v>
                </c:pt>
                <c:pt idx="2536">
                  <c:v>40305</c:v>
                </c:pt>
                <c:pt idx="2537">
                  <c:v>40308</c:v>
                </c:pt>
                <c:pt idx="2538">
                  <c:v>40309</c:v>
                </c:pt>
                <c:pt idx="2539">
                  <c:v>40310</c:v>
                </c:pt>
                <c:pt idx="2540">
                  <c:v>40311</c:v>
                </c:pt>
                <c:pt idx="2541">
                  <c:v>40312</c:v>
                </c:pt>
                <c:pt idx="2542">
                  <c:v>40315</c:v>
                </c:pt>
                <c:pt idx="2543">
                  <c:v>40316</c:v>
                </c:pt>
                <c:pt idx="2544">
                  <c:v>40317</c:v>
                </c:pt>
                <c:pt idx="2545">
                  <c:v>40318</c:v>
                </c:pt>
                <c:pt idx="2546">
                  <c:v>40319</c:v>
                </c:pt>
                <c:pt idx="2547">
                  <c:v>40322</c:v>
                </c:pt>
                <c:pt idx="2548">
                  <c:v>40323</c:v>
                </c:pt>
                <c:pt idx="2549">
                  <c:v>40324</c:v>
                </c:pt>
                <c:pt idx="2550">
                  <c:v>40325</c:v>
                </c:pt>
                <c:pt idx="2551">
                  <c:v>40326</c:v>
                </c:pt>
                <c:pt idx="2552">
                  <c:v>40330</c:v>
                </c:pt>
                <c:pt idx="2553">
                  <c:v>40331</c:v>
                </c:pt>
                <c:pt idx="2554">
                  <c:v>40332</c:v>
                </c:pt>
                <c:pt idx="2555">
                  <c:v>40333</c:v>
                </c:pt>
                <c:pt idx="2556">
                  <c:v>40336</c:v>
                </c:pt>
                <c:pt idx="2557">
                  <c:v>40337</c:v>
                </c:pt>
                <c:pt idx="2558">
                  <c:v>40338</c:v>
                </c:pt>
                <c:pt idx="2559">
                  <c:v>40339</c:v>
                </c:pt>
                <c:pt idx="2560">
                  <c:v>40340</c:v>
                </c:pt>
                <c:pt idx="2561">
                  <c:v>40343</c:v>
                </c:pt>
                <c:pt idx="2562">
                  <c:v>40344</c:v>
                </c:pt>
                <c:pt idx="2563">
                  <c:v>40345</c:v>
                </c:pt>
                <c:pt idx="2564">
                  <c:v>40346</c:v>
                </c:pt>
                <c:pt idx="2565">
                  <c:v>40347</c:v>
                </c:pt>
                <c:pt idx="2566">
                  <c:v>40350</c:v>
                </c:pt>
                <c:pt idx="2567">
                  <c:v>40351</c:v>
                </c:pt>
                <c:pt idx="2568">
                  <c:v>40352</c:v>
                </c:pt>
                <c:pt idx="2569">
                  <c:v>40353</c:v>
                </c:pt>
                <c:pt idx="2570">
                  <c:v>40354</c:v>
                </c:pt>
                <c:pt idx="2571">
                  <c:v>40357</c:v>
                </c:pt>
                <c:pt idx="2572">
                  <c:v>40358</c:v>
                </c:pt>
                <c:pt idx="2573">
                  <c:v>40359</c:v>
                </c:pt>
                <c:pt idx="2574">
                  <c:v>40360</c:v>
                </c:pt>
                <c:pt idx="2575">
                  <c:v>40361</c:v>
                </c:pt>
                <c:pt idx="2576">
                  <c:v>40365</c:v>
                </c:pt>
                <c:pt idx="2577">
                  <c:v>40366</c:v>
                </c:pt>
                <c:pt idx="2578">
                  <c:v>40367</c:v>
                </c:pt>
                <c:pt idx="2579">
                  <c:v>40368</c:v>
                </c:pt>
                <c:pt idx="2580">
                  <c:v>40371</c:v>
                </c:pt>
                <c:pt idx="2581">
                  <c:v>40372</c:v>
                </c:pt>
                <c:pt idx="2582">
                  <c:v>40373</c:v>
                </c:pt>
                <c:pt idx="2583">
                  <c:v>40374</c:v>
                </c:pt>
                <c:pt idx="2584">
                  <c:v>40375</c:v>
                </c:pt>
                <c:pt idx="2585">
                  <c:v>40378</c:v>
                </c:pt>
                <c:pt idx="2586">
                  <c:v>40379</c:v>
                </c:pt>
                <c:pt idx="2587">
                  <c:v>40380</c:v>
                </c:pt>
                <c:pt idx="2588">
                  <c:v>40381</c:v>
                </c:pt>
                <c:pt idx="2589">
                  <c:v>40382</c:v>
                </c:pt>
                <c:pt idx="2590">
                  <c:v>40385</c:v>
                </c:pt>
                <c:pt idx="2591">
                  <c:v>40386</c:v>
                </c:pt>
                <c:pt idx="2592">
                  <c:v>40387</c:v>
                </c:pt>
                <c:pt idx="2593">
                  <c:v>40388</c:v>
                </c:pt>
                <c:pt idx="2594">
                  <c:v>40389</c:v>
                </c:pt>
                <c:pt idx="2595">
                  <c:v>40392</c:v>
                </c:pt>
                <c:pt idx="2596">
                  <c:v>40393</c:v>
                </c:pt>
                <c:pt idx="2597">
                  <c:v>40394</c:v>
                </c:pt>
                <c:pt idx="2598">
                  <c:v>40395</c:v>
                </c:pt>
                <c:pt idx="2599">
                  <c:v>40396</c:v>
                </c:pt>
                <c:pt idx="2600">
                  <c:v>40399</c:v>
                </c:pt>
                <c:pt idx="2601">
                  <c:v>40400</c:v>
                </c:pt>
                <c:pt idx="2602">
                  <c:v>40401</c:v>
                </c:pt>
                <c:pt idx="2603">
                  <c:v>40402</c:v>
                </c:pt>
                <c:pt idx="2604">
                  <c:v>40403</c:v>
                </c:pt>
                <c:pt idx="2605">
                  <c:v>40406</c:v>
                </c:pt>
                <c:pt idx="2606">
                  <c:v>40407</c:v>
                </c:pt>
                <c:pt idx="2607">
                  <c:v>40408</c:v>
                </c:pt>
                <c:pt idx="2608">
                  <c:v>40409</c:v>
                </c:pt>
                <c:pt idx="2609">
                  <c:v>40410</c:v>
                </c:pt>
                <c:pt idx="2610">
                  <c:v>40413</c:v>
                </c:pt>
                <c:pt idx="2611">
                  <c:v>40414</c:v>
                </c:pt>
                <c:pt idx="2612">
                  <c:v>40415</c:v>
                </c:pt>
                <c:pt idx="2613">
                  <c:v>40416</c:v>
                </c:pt>
                <c:pt idx="2614">
                  <c:v>40417</c:v>
                </c:pt>
                <c:pt idx="2615">
                  <c:v>40420</c:v>
                </c:pt>
                <c:pt idx="2616">
                  <c:v>40421</c:v>
                </c:pt>
                <c:pt idx="2617">
                  <c:v>40422</c:v>
                </c:pt>
                <c:pt idx="2618">
                  <c:v>40423</c:v>
                </c:pt>
                <c:pt idx="2619">
                  <c:v>40424</c:v>
                </c:pt>
                <c:pt idx="2620">
                  <c:v>40428</c:v>
                </c:pt>
                <c:pt idx="2621">
                  <c:v>40429</c:v>
                </c:pt>
                <c:pt idx="2622">
                  <c:v>40430</c:v>
                </c:pt>
                <c:pt idx="2623">
                  <c:v>40431</c:v>
                </c:pt>
                <c:pt idx="2624">
                  <c:v>40434</c:v>
                </c:pt>
                <c:pt idx="2625">
                  <c:v>40435</c:v>
                </c:pt>
                <c:pt idx="2626">
                  <c:v>40436</c:v>
                </c:pt>
                <c:pt idx="2627">
                  <c:v>40437</c:v>
                </c:pt>
                <c:pt idx="2628">
                  <c:v>40438</c:v>
                </c:pt>
                <c:pt idx="2629">
                  <c:v>40441</c:v>
                </c:pt>
                <c:pt idx="2630">
                  <c:v>40442</c:v>
                </c:pt>
                <c:pt idx="2631">
                  <c:v>40443</c:v>
                </c:pt>
                <c:pt idx="2632">
                  <c:v>40444</c:v>
                </c:pt>
                <c:pt idx="2633">
                  <c:v>40445</c:v>
                </c:pt>
                <c:pt idx="2634">
                  <c:v>40448</c:v>
                </c:pt>
                <c:pt idx="2635">
                  <c:v>40449</c:v>
                </c:pt>
                <c:pt idx="2636">
                  <c:v>40450</c:v>
                </c:pt>
                <c:pt idx="2637">
                  <c:v>40451</c:v>
                </c:pt>
                <c:pt idx="2638">
                  <c:v>40452</c:v>
                </c:pt>
                <c:pt idx="2639">
                  <c:v>40455</c:v>
                </c:pt>
                <c:pt idx="2640">
                  <c:v>40456</c:v>
                </c:pt>
                <c:pt idx="2641">
                  <c:v>40457</c:v>
                </c:pt>
                <c:pt idx="2642">
                  <c:v>40458</c:v>
                </c:pt>
                <c:pt idx="2643">
                  <c:v>40459</c:v>
                </c:pt>
                <c:pt idx="2644">
                  <c:v>40462</c:v>
                </c:pt>
                <c:pt idx="2645">
                  <c:v>40463</c:v>
                </c:pt>
                <c:pt idx="2646">
                  <c:v>40464</c:v>
                </c:pt>
                <c:pt idx="2647">
                  <c:v>40465</c:v>
                </c:pt>
                <c:pt idx="2648">
                  <c:v>40466</c:v>
                </c:pt>
                <c:pt idx="2649">
                  <c:v>40469</c:v>
                </c:pt>
                <c:pt idx="2650">
                  <c:v>40470</c:v>
                </c:pt>
                <c:pt idx="2651">
                  <c:v>40471</c:v>
                </c:pt>
                <c:pt idx="2652">
                  <c:v>40472</c:v>
                </c:pt>
                <c:pt idx="2653">
                  <c:v>40473</c:v>
                </c:pt>
                <c:pt idx="2654">
                  <c:v>40476</c:v>
                </c:pt>
                <c:pt idx="2655">
                  <c:v>40477</c:v>
                </c:pt>
                <c:pt idx="2656">
                  <c:v>40478</c:v>
                </c:pt>
                <c:pt idx="2657">
                  <c:v>40479</c:v>
                </c:pt>
                <c:pt idx="2658">
                  <c:v>40480</c:v>
                </c:pt>
                <c:pt idx="2659">
                  <c:v>40483</c:v>
                </c:pt>
                <c:pt idx="2660">
                  <c:v>40484</c:v>
                </c:pt>
                <c:pt idx="2661">
                  <c:v>40485</c:v>
                </c:pt>
                <c:pt idx="2662">
                  <c:v>40486</c:v>
                </c:pt>
                <c:pt idx="2663">
                  <c:v>40487</c:v>
                </c:pt>
                <c:pt idx="2664">
                  <c:v>40490</c:v>
                </c:pt>
                <c:pt idx="2665">
                  <c:v>40491</c:v>
                </c:pt>
                <c:pt idx="2666">
                  <c:v>40492</c:v>
                </c:pt>
                <c:pt idx="2667">
                  <c:v>40493</c:v>
                </c:pt>
                <c:pt idx="2668">
                  <c:v>40494</c:v>
                </c:pt>
                <c:pt idx="2669">
                  <c:v>40497</c:v>
                </c:pt>
                <c:pt idx="2670">
                  <c:v>40498</c:v>
                </c:pt>
                <c:pt idx="2671">
                  <c:v>40499</c:v>
                </c:pt>
                <c:pt idx="2672">
                  <c:v>40500</c:v>
                </c:pt>
                <c:pt idx="2673">
                  <c:v>40501</c:v>
                </c:pt>
                <c:pt idx="2674">
                  <c:v>40504</c:v>
                </c:pt>
                <c:pt idx="2675">
                  <c:v>40505</c:v>
                </c:pt>
                <c:pt idx="2676">
                  <c:v>40506</c:v>
                </c:pt>
                <c:pt idx="2677">
                  <c:v>40508</c:v>
                </c:pt>
                <c:pt idx="2678">
                  <c:v>40511</c:v>
                </c:pt>
                <c:pt idx="2679">
                  <c:v>40512</c:v>
                </c:pt>
                <c:pt idx="2680">
                  <c:v>40513</c:v>
                </c:pt>
                <c:pt idx="2681">
                  <c:v>40514</c:v>
                </c:pt>
                <c:pt idx="2682">
                  <c:v>40515</c:v>
                </c:pt>
                <c:pt idx="2683">
                  <c:v>40518</c:v>
                </c:pt>
                <c:pt idx="2684">
                  <c:v>40519</c:v>
                </c:pt>
                <c:pt idx="2685">
                  <c:v>40520</c:v>
                </c:pt>
                <c:pt idx="2686">
                  <c:v>40521</c:v>
                </c:pt>
                <c:pt idx="2687">
                  <c:v>40522</c:v>
                </c:pt>
                <c:pt idx="2688">
                  <c:v>40525</c:v>
                </c:pt>
                <c:pt idx="2689">
                  <c:v>40526</c:v>
                </c:pt>
                <c:pt idx="2690">
                  <c:v>40527</c:v>
                </c:pt>
                <c:pt idx="2691">
                  <c:v>40528</c:v>
                </c:pt>
                <c:pt idx="2692">
                  <c:v>40529</c:v>
                </c:pt>
                <c:pt idx="2693">
                  <c:v>40532</c:v>
                </c:pt>
                <c:pt idx="2694">
                  <c:v>40533</c:v>
                </c:pt>
                <c:pt idx="2695">
                  <c:v>40534</c:v>
                </c:pt>
                <c:pt idx="2696">
                  <c:v>40535</c:v>
                </c:pt>
                <c:pt idx="2697">
                  <c:v>40539</c:v>
                </c:pt>
                <c:pt idx="2698">
                  <c:v>40540</c:v>
                </c:pt>
                <c:pt idx="2699">
                  <c:v>40541</c:v>
                </c:pt>
                <c:pt idx="2700">
                  <c:v>40542</c:v>
                </c:pt>
                <c:pt idx="2701">
                  <c:v>40543</c:v>
                </c:pt>
                <c:pt idx="2702">
                  <c:v>40546</c:v>
                </c:pt>
                <c:pt idx="2703">
                  <c:v>40547</c:v>
                </c:pt>
                <c:pt idx="2704">
                  <c:v>40548</c:v>
                </c:pt>
                <c:pt idx="2705">
                  <c:v>40549</c:v>
                </c:pt>
                <c:pt idx="2706">
                  <c:v>40550</c:v>
                </c:pt>
                <c:pt idx="2707">
                  <c:v>40553</c:v>
                </c:pt>
                <c:pt idx="2708">
                  <c:v>40554</c:v>
                </c:pt>
                <c:pt idx="2709">
                  <c:v>40555</c:v>
                </c:pt>
                <c:pt idx="2710">
                  <c:v>40556</c:v>
                </c:pt>
                <c:pt idx="2711">
                  <c:v>40557</c:v>
                </c:pt>
                <c:pt idx="2712">
                  <c:v>40561</c:v>
                </c:pt>
                <c:pt idx="2713">
                  <c:v>40562</c:v>
                </c:pt>
                <c:pt idx="2714">
                  <c:v>40563</c:v>
                </c:pt>
                <c:pt idx="2715">
                  <c:v>40564</c:v>
                </c:pt>
                <c:pt idx="2716">
                  <c:v>40567</c:v>
                </c:pt>
                <c:pt idx="2717">
                  <c:v>40568</c:v>
                </c:pt>
                <c:pt idx="2718">
                  <c:v>40569</c:v>
                </c:pt>
                <c:pt idx="2719">
                  <c:v>40570</c:v>
                </c:pt>
                <c:pt idx="2720">
                  <c:v>40571</c:v>
                </c:pt>
                <c:pt idx="2721">
                  <c:v>40574</c:v>
                </c:pt>
                <c:pt idx="2722">
                  <c:v>40575</c:v>
                </c:pt>
                <c:pt idx="2723">
                  <c:v>40576</c:v>
                </c:pt>
                <c:pt idx="2724">
                  <c:v>40577</c:v>
                </c:pt>
                <c:pt idx="2725">
                  <c:v>40578</c:v>
                </c:pt>
                <c:pt idx="2726">
                  <c:v>40581</c:v>
                </c:pt>
                <c:pt idx="2727">
                  <c:v>40582</c:v>
                </c:pt>
                <c:pt idx="2728">
                  <c:v>40583</c:v>
                </c:pt>
                <c:pt idx="2729">
                  <c:v>40584</c:v>
                </c:pt>
                <c:pt idx="2730">
                  <c:v>40585</c:v>
                </c:pt>
                <c:pt idx="2731">
                  <c:v>40588</c:v>
                </c:pt>
                <c:pt idx="2732">
                  <c:v>40589</c:v>
                </c:pt>
                <c:pt idx="2733">
                  <c:v>40590</c:v>
                </c:pt>
                <c:pt idx="2734">
                  <c:v>40591</c:v>
                </c:pt>
                <c:pt idx="2735">
                  <c:v>40592</c:v>
                </c:pt>
                <c:pt idx="2736">
                  <c:v>40596</c:v>
                </c:pt>
                <c:pt idx="2737">
                  <c:v>40597</c:v>
                </c:pt>
                <c:pt idx="2738">
                  <c:v>40598</c:v>
                </c:pt>
                <c:pt idx="2739">
                  <c:v>40599</c:v>
                </c:pt>
                <c:pt idx="2740">
                  <c:v>40602</c:v>
                </c:pt>
                <c:pt idx="2741">
                  <c:v>40603</c:v>
                </c:pt>
                <c:pt idx="2742">
                  <c:v>40604</c:v>
                </c:pt>
                <c:pt idx="2743">
                  <c:v>40605</c:v>
                </c:pt>
                <c:pt idx="2744">
                  <c:v>40606</c:v>
                </c:pt>
                <c:pt idx="2745">
                  <c:v>40609</c:v>
                </c:pt>
                <c:pt idx="2746">
                  <c:v>40610</c:v>
                </c:pt>
                <c:pt idx="2747">
                  <c:v>40611</c:v>
                </c:pt>
                <c:pt idx="2748">
                  <c:v>40612</c:v>
                </c:pt>
                <c:pt idx="2749">
                  <c:v>40613</c:v>
                </c:pt>
                <c:pt idx="2750">
                  <c:v>40616</c:v>
                </c:pt>
                <c:pt idx="2751">
                  <c:v>40617</c:v>
                </c:pt>
                <c:pt idx="2752">
                  <c:v>40618</c:v>
                </c:pt>
                <c:pt idx="2753">
                  <c:v>40619</c:v>
                </c:pt>
                <c:pt idx="2754">
                  <c:v>40620</c:v>
                </c:pt>
                <c:pt idx="2755">
                  <c:v>40623</c:v>
                </c:pt>
                <c:pt idx="2756">
                  <c:v>40624</c:v>
                </c:pt>
                <c:pt idx="2757">
                  <c:v>40625</c:v>
                </c:pt>
                <c:pt idx="2758">
                  <c:v>40626</c:v>
                </c:pt>
                <c:pt idx="2759">
                  <c:v>40627</c:v>
                </c:pt>
                <c:pt idx="2760">
                  <c:v>40630</c:v>
                </c:pt>
                <c:pt idx="2761">
                  <c:v>40631</c:v>
                </c:pt>
                <c:pt idx="2762">
                  <c:v>40632</c:v>
                </c:pt>
                <c:pt idx="2763">
                  <c:v>40633</c:v>
                </c:pt>
                <c:pt idx="2764">
                  <c:v>40634</c:v>
                </c:pt>
                <c:pt idx="2765">
                  <c:v>40637</c:v>
                </c:pt>
                <c:pt idx="2766">
                  <c:v>40638</c:v>
                </c:pt>
                <c:pt idx="2767">
                  <c:v>40639</c:v>
                </c:pt>
                <c:pt idx="2768">
                  <c:v>40640</c:v>
                </c:pt>
                <c:pt idx="2769">
                  <c:v>40641</c:v>
                </c:pt>
                <c:pt idx="2770">
                  <c:v>40644</c:v>
                </c:pt>
                <c:pt idx="2771">
                  <c:v>40645</c:v>
                </c:pt>
                <c:pt idx="2772">
                  <c:v>40646</c:v>
                </c:pt>
                <c:pt idx="2773">
                  <c:v>40647</c:v>
                </c:pt>
                <c:pt idx="2774">
                  <c:v>40648</c:v>
                </c:pt>
                <c:pt idx="2775">
                  <c:v>40651</c:v>
                </c:pt>
                <c:pt idx="2776">
                  <c:v>40652</c:v>
                </c:pt>
                <c:pt idx="2777">
                  <c:v>40653</c:v>
                </c:pt>
                <c:pt idx="2778">
                  <c:v>40654</c:v>
                </c:pt>
                <c:pt idx="2779">
                  <c:v>40658</c:v>
                </c:pt>
                <c:pt idx="2780">
                  <c:v>40659</c:v>
                </c:pt>
                <c:pt idx="2781">
                  <c:v>40660</c:v>
                </c:pt>
                <c:pt idx="2782">
                  <c:v>40661</c:v>
                </c:pt>
                <c:pt idx="2783">
                  <c:v>40662</c:v>
                </c:pt>
                <c:pt idx="2784">
                  <c:v>40665</c:v>
                </c:pt>
                <c:pt idx="2785">
                  <c:v>40666</c:v>
                </c:pt>
                <c:pt idx="2786">
                  <c:v>40667</c:v>
                </c:pt>
                <c:pt idx="2787">
                  <c:v>40668</c:v>
                </c:pt>
                <c:pt idx="2788">
                  <c:v>40669</c:v>
                </c:pt>
                <c:pt idx="2789">
                  <c:v>40672</c:v>
                </c:pt>
                <c:pt idx="2790">
                  <c:v>40673</c:v>
                </c:pt>
                <c:pt idx="2791">
                  <c:v>40674</c:v>
                </c:pt>
                <c:pt idx="2792">
                  <c:v>40675</c:v>
                </c:pt>
                <c:pt idx="2793">
                  <c:v>40676</c:v>
                </c:pt>
                <c:pt idx="2794">
                  <c:v>40679</c:v>
                </c:pt>
                <c:pt idx="2795">
                  <c:v>40680</c:v>
                </c:pt>
                <c:pt idx="2796">
                  <c:v>40681</c:v>
                </c:pt>
                <c:pt idx="2797">
                  <c:v>40682</c:v>
                </c:pt>
                <c:pt idx="2798">
                  <c:v>40683</c:v>
                </c:pt>
                <c:pt idx="2799">
                  <c:v>40686</c:v>
                </c:pt>
                <c:pt idx="2800">
                  <c:v>40687</c:v>
                </c:pt>
                <c:pt idx="2801">
                  <c:v>40688</c:v>
                </c:pt>
                <c:pt idx="2802">
                  <c:v>40689</c:v>
                </c:pt>
                <c:pt idx="2803">
                  <c:v>40690</c:v>
                </c:pt>
                <c:pt idx="2804">
                  <c:v>40694</c:v>
                </c:pt>
                <c:pt idx="2805">
                  <c:v>40695</c:v>
                </c:pt>
                <c:pt idx="2806">
                  <c:v>40696</c:v>
                </c:pt>
                <c:pt idx="2807">
                  <c:v>40697</c:v>
                </c:pt>
                <c:pt idx="2808">
                  <c:v>40700</c:v>
                </c:pt>
                <c:pt idx="2809">
                  <c:v>40701</c:v>
                </c:pt>
                <c:pt idx="2810">
                  <c:v>40702</c:v>
                </c:pt>
                <c:pt idx="2811">
                  <c:v>40703</c:v>
                </c:pt>
                <c:pt idx="2812">
                  <c:v>40704</c:v>
                </c:pt>
                <c:pt idx="2813">
                  <c:v>40707</c:v>
                </c:pt>
                <c:pt idx="2814">
                  <c:v>40708</c:v>
                </c:pt>
                <c:pt idx="2815">
                  <c:v>40709</c:v>
                </c:pt>
                <c:pt idx="2816">
                  <c:v>40710</c:v>
                </c:pt>
                <c:pt idx="2817">
                  <c:v>40711</c:v>
                </c:pt>
                <c:pt idx="2818">
                  <c:v>40714</c:v>
                </c:pt>
                <c:pt idx="2819">
                  <c:v>40715</c:v>
                </c:pt>
                <c:pt idx="2820">
                  <c:v>40716</c:v>
                </c:pt>
                <c:pt idx="2821">
                  <c:v>40717</c:v>
                </c:pt>
                <c:pt idx="2822">
                  <c:v>40718</c:v>
                </c:pt>
                <c:pt idx="2823">
                  <c:v>40721</c:v>
                </c:pt>
                <c:pt idx="2824">
                  <c:v>40722</c:v>
                </c:pt>
                <c:pt idx="2825">
                  <c:v>40723</c:v>
                </c:pt>
                <c:pt idx="2826">
                  <c:v>40724</c:v>
                </c:pt>
                <c:pt idx="2827">
                  <c:v>40725</c:v>
                </c:pt>
                <c:pt idx="2828">
                  <c:v>40729</c:v>
                </c:pt>
                <c:pt idx="2829">
                  <c:v>40730</c:v>
                </c:pt>
                <c:pt idx="2830">
                  <c:v>40731</c:v>
                </c:pt>
                <c:pt idx="2831">
                  <c:v>40732</c:v>
                </c:pt>
                <c:pt idx="2832">
                  <c:v>40735</c:v>
                </c:pt>
                <c:pt idx="2833">
                  <c:v>40736</c:v>
                </c:pt>
                <c:pt idx="2834">
                  <c:v>40737</c:v>
                </c:pt>
                <c:pt idx="2835">
                  <c:v>40738</c:v>
                </c:pt>
                <c:pt idx="2836">
                  <c:v>40739</c:v>
                </c:pt>
                <c:pt idx="2837">
                  <c:v>40742</c:v>
                </c:pt>
                <c:pt idx="2838">
                  <c:v>40743</c:v>
                </c:pt>
                <c:pt idx="2839">
                  <c:v>40744</c:v>
                </c:pt>
                <c:pt idx="2840">
                  <c:v>40745</c:v>
                </c:pt>
                <c:pt idx="2841">
                  <c:v>40746</c:v>
                </c:pt>
                <c:pt idx="2842">
                  <c:v>40749</c:v>
                </c:pt>
                <c:pt idx="2843">
                  <c:v>40750</c:v>
                </c:pt>
                <c:pt idx="2844">
                  <c:v>40751</c:v>
                </c:pt>
                <c:pt idx="2845">
                  <c:v>40752</c:v>
                </c:pt>
                <c:pt idx="2846">
                  <c:v>40753</c:v>
                </c:pt>
                <c:pt idx="2847">
                  <c:v>40756</c:v>
                </c:pt>
                <c:pt idx="2848">
                  <c:v>40757</c:v>
                </c:pt>
                <c:pt idx="2849">
                  <c:v>40758</c:v>
                </c:pt>
                <c:pt idx="2850">
                  <c:v>40759</c:v>
                </c:pt>
                <c:pt idx="2851">
                  <c:v>40760</c:v>
                </c:pt>
                <c:pt idx="2852">
                  <c:v>40763</c:v>
                </c:pt>
                <c:pt idx="2853">
                  <c:v>40764</c:v>
                </c:pt>
                <c:pt idx="2854">
                  <c:v>40765</c:v>
                </c:pt>
                <c:pt idx="2855">
                  <c:v>40766</c:v>
                </c:pt>
                <c:pt idx="2856">
                  <c:v>40767</c:v>
                </c:pt>
                <c:pt idx="2857">
                  <c:v>40770</c:v>
                </c:pt>
                <c:pt idx="2858">
                  <c:v>40771</c:v>
                </c:pt>
                <c:pt idx="2859">
                  <c:v>40772</c:v>
                </c:pt>
                <c:pt idx="2860">
                  <c:v>40773</c:v>
                </c:pt>
                <c:pt idx="2861">
                  <c:v>40774</c:v>
                </c:pt>
                <c:pt idx="2862">
                  <c:v>40777</c:v>
                </c:pt>
                <c:pt idx="2863">
                  <c:v>40778</c:v>
                </c:pt>
                <c:pt idx="2864">
                  <c:v>40779</c:v>
                </c:pt>
                <c:pt idx="2865">
                  <c:v>40780</c:v>
                </c:pt>
                <c:pt idx="2866">
                  <c:v>40781</c:v>
                </c:pt>
                <c:pt idx="2867">
                  <c:v>40784</c:v>
                </c:pt>
                <c:pt idx="2868">
                  <c:v>40785</c:v>
                </c:pt>
                <c:pt idx="2869">
                  <c:v>40786</c:v>
                </c:pt>
                <c:pt idx="2870">
                  <c:v>40787</c:v>
                </c:pt>
                <c:pt idx="2871">
                  <c:v>40788</c:v>
                </c:pt>
                <c:pt idx="2872">
                  <c:v>40792</c:v>
                </c:pt>
                <c:pt idx="2873">
                  <c:v>40793</c:v>
                </c:pt>
                <c:pt idx="2874">
                  <c:v>40794</c:v>
                </c:pt>
                <c:pt idx="2875">
                  <c:v>40795</c:v>
                </c:pt>
                <c:pt idx="2876">
                  <c:v>40798</c:v>
                </c:pt>
                <c:pt idx="2877">
                  <c:v>40799</c:v>
                </c:pt>
                <c:pt idx="2878">
                  <c:v>40800</c:v>
                </c:pt>
                <c:pt idx="2879">
                  <c:v>40801</c:v>
                </c:pt>
                <c:pt idx="2880">
                  <c:v>40802</c:v>
                </c:pt>
                <c:pt idx="2881">
                  <c:v>40805</c:v>
                </c:pt>
                <c:pt idx="2882">
                  <c:v>40806</c:v>
                </c:pt>
                <c:pt idx="2883">
                  <c:v>40807</c:v>
                </c:pt>
                <c:pt idx="2884">
                  <c:v>40808</c:v>
                </c:pt>
                <c:pt idx="2885">
                  <c:v>40809</c:v>
                </c:pt>
                <c:pt idx="2886">
                  <c:v>40812</c:v>
                </c:pt>
                <c:pt idx="2887">
                  <c:v>40813</c:v>
                </c:pt>
                <c:pt idx="2888">
                  <c:v>40814</c:v>
                </c:pt>
                <c:pt idx="2889">
                  <c:v>40815</c:v>
                </c:pt>
                <c:pt idx="2890">
                  <c:v>40816</c:v>
                </c:pt>
                <c:pt idx="2891">
                  <c:v>40819</c:v>
                </c:pt>
                <c:pt idx="2892">
                  <c:v>40820</c:v>
                </c:pt>
                <c:pt idx="2893">
                  <c:v>40821</c:v>
                </c:pt>
                <c:pt idx="2894">
                  <c:v>40822</c:v>
                </c:pt>
                <c:pt idx="2895">
                  <c:v>40823</c:v>
                </c:pt>
                <c:pt idx="2896">
                  <c:v>40826</c:v>
                </c:pt>
                <c:pt idx="2897">
                  <c:v>40827</c:v>
                </c:pt>
                <c:pt idx="2898">
                  <c:v>40828</c:v>
                </c:pt>
                <c:pt idx="2899">
                  <c:v>40829</c:v>
                </c:pt>
                <c:pt idx="2900">
                  <c:v>40830</c:v>
                </c:pt>
                <c:pt idx="2901">
                  <c:v>40833</c:v>
                </c:pt>
                <c:pt idx="2902">
                  <c:v>40834</c:v>
                </c:pt>
                <c:pt idx="2903">
                  <c:v>40835</c:v>
                </c:pt>
                <c:pt idx="2904">
                  <c:v>40836</c:v>
                </c:pt>
                <c:pt idx="2905">
                  <c:v>40837</c:v>
                </c:pt>
                <c:pt idx="2906">
                  <c:v>40840</c:v>
                </c:pt>
                <c:pt idx="2907">
                  <c:v>40841</c:v>
                </c:pt>
                <c:pt idx="2908">
                  <c:v>40842</c:v>
                </c:pt>
                <c:pt idx="2909">
                  <c:v>40843</c:v>
                </c:pt>
                <c:pt idx="2910">
                  <c:v>40844</c:v>
                </c:pt>
                <c:pt idx="2911">
                  <c:v>40847</c:v>
                </c:pt>
                <c:pt idx="2912">
                  <c:v>40848</c:v>
                </c:pt>
                <c:pt idx="2913">
                  <c:v>40849</c:v>
                </c:pt>
                <c:pt idx="2914">
                  <c:v>40850</c:v>
                </c:pt>
                <c:pt idx="2915">
                  <c:v>40851</c:v>
                </c:pt>
                <c:pt idx="2916">
                  <c:v>40854</c:v>
                </c:pt>
                <c:pt idx="2917">
                  <c:v>40855</c:v>
                </c:pt>
                <c:pt idx="2918">
                  <c:v>40856</c:v>
                </c:pt>
                <c:pt idx="2919">
                  <c:v>40857</c:v>
                </c:pt>
                <c:pt idx="2920">
                  <c:v>40858</c:v>
                </c:pt>
                <c:pt idx="2921">
                  <c:v>40861</c:v>
                </c:pt>
                <c:pt idx="2922">
                  <c:v>40862</c:v>
                </c:pt>
                <c:pt idx="2923">
                  <c:v>40863</c:v>
                </c:pt>
                <c:pt idx="2924">
                  <c:v>40864</c:v>
                </c:pt>
                <c:pt idx="2925">
                  <c:v>40865</c:v>
                </c:pt>
                <c:pt idx="2926">
                  <c:v>40868</c:v>
                </c:pt>
                <c:pt idx="2927">
                  <c:v>40869</c:v>
                </c:pt>
                <c:pt idx="2928">
                  <c:v>40870</c:v>
                </c:pt>
                <c:pt idx="2929">
                  <c:v>40872</c:v>
                </c:pt>
                <c:pt idx="2930">
                  <c:v>40875</c:v>
                </c:pt>
                <c:pt idx="2931">
                  <c:v>40876</c:v>
                </c:pt>
                <c:pt idx="2932">
                  <c:v>40877</c:v>
                </c:pt>
                <c:pt idx="2933">
                  <c:v>40878</c:v>
                </c:pt>
                <c:pt idx="2934">
                  <c:v>40879</c:v>
                </c:pt>
                <c:pt idx="2935">
                  <c:v>40882</c:v>
                </c:pt>
                <c:pt idx="2936">
                  <c:v>40883</c:v>
                </c:pt>
                <c:pt idx="2937">
                  <c:v>40884</c:v>
                </c:pt>
                <c:pt idx="2938">
                  <c:v>40885</c:v>
                </c:pt>
                <c:pt idx="2939">
                  <c:v>40886</c:v>
                </c:pt>
                <c:pt idx="2940">
                  <c:v>40889</c:v>
                </c:pt>
                <c:pt idx="2941">
                  <c:v>40890</c:v>
                </c:pt>
                <c:pt idx="2942">
                  <c:v>40891</c:v>
                </c:pt>
                <c:pt idx="2943">
                  <c:v>40892</c:v>
                </c:pt>
                <c:pt idx="2944">
                  <c:v>40893</c:v>
                </c:pt>
                <c:pt idx="2945">
                  <c:v>40896</c:v>
                </c:pt>
                <c:pt idx="2946">
                  <c:v>40897</c:v>
                </c:pt>
                <c:pt idx="2947">
                  <c:v>40898</c:v>
                </c:pt>
                <c:pt idx="2948">
                  <c:v>40899</c:v>
                </c:pt>
                <c:pt idx="2949">
                  <c:v>40900</c:v>
                </c:pt>
                <c:pt idx="2950">
                  <c:v>40904</c:v>
                </c:pt>
                <c:pt idx="2951">
                  <c:v>40905</c:v>
                </c:pt>
                <c:pt idx="2952">
                  <c:v>40906</c:v>
                </c:pt>
                <c:pt idx="2953">
                  <c:v>40907</c:v>
                </c:pt>
                <c:pt idx="2954">
                  <c:v>40911</c:v>
                </c:pt>
                <c:pt idx="2955">
                  <c:v>40912</c:v>
                </c:pt>
                <c:pt idx="2956">
                  <c:v>40913</c:v>
                </c:pt>
                <c:pt idx="2957">
                  <c:v>40914</c:v>
                </c:pt>
                <c:pt idx="2958">
                  <c:v>40917</c:v>
                </c:pt>
                <c:pt idx="2959">
                  <c:v>40918</c:v>
                </c:pt>
                <c:pt idx="2960">
                  <c:v>40919</c:v>
                </c:pt>
                <c:pt idx="2961">
                  <c:v>40920</c:v>
                </c:pt>
                <c:pt idx="2962">
                  <c:v>40921</c:v>
                </c:pt>
                <c:pt idx="2963">
                  <c:v>40925</c:v>
                </c:pt>
                <c:pt idx="2964">
                  <c:v>40926</c:v>
                </c:pt>
                <c:pt idx="2965">
                  <c:v>40927</c:v>
                </c:pt>
                <c:pt idx="2966">
                  <c:v>40928</c:v>
                </c:pt>
                <c:pt idx="2967">
                  <c:v>40931</c:v>
                </c:pt>
                <c:pt idx="2968">
                  <c:v>40932</c:v>
                </c:pt>
                <c:pt idx="2969">
                  <c:v>40933</c:v>
                </c:pt>
                <c:pt idx="2970">
                  <c:v>40934</c:v>
                </c:pt>
                <c:pt idx="2971">
                  <c:v>40935</c:v>
                </c:pt>
                <c:pt idx="2972">
                  <c:v>40938</c:v>
                </c:pt>
                <c:pt idx="2973">
                  <c:v>40939</c:v>
                </c:pt>
                <c:pt idx="2974">
                  <c:v>40940</c:v>
                </c:pt>
                <c:pt idx="2975">
                  <c:v>40941</c:v>
                </c:pt>
                <c:pt idx="2976">
                  <c:v>40942</c:v>
                </c:pt>
                <c:pt idx="2977">
                  <c:v>40945</c:v>
                </c:pt>
                <c:pt idx="2978">
                  <c:v>40946</c:v>
                </c:pt>
                <c:pt idx="2979">
                  <c:v>40947</c:v>
                </c:pt>
                <c:pt idx="2980">
                  <c:v>40948</c:v>
                </c:pt>
                <c:pt idx="2981">
                  <c:v>40949</c:v>
                </c:pt>
                <c:pt idx="2982">
                  <c:v>40952</c:v>
                </c:pt>
                <c:pt idx="2983">
                  <c:v>40953</c:v>
                </c:pt>
                <c:pt idx="2984">
                  <c:v>40954</c:v>
                </c:pt>
                <c:pt idx="2985">
                  <c:v>40955</c:v>
                </c:pt>
                <c:pt idx="2986">
                  <c:v>40956</c:v>
                </c:pt>
                <c:pt idx="2987">
                  <c:v>40960</c:v>
                </c:pt>
                <c:pt idx="2988">
                  <c:v>40961</c:v>
                </c:pt>
                <c:pt idx="2989">
                  <c:v>40962</c:v>
                </c:pt>
                <c:pt idx="2990">
                  <c:v>40963</c:v>
                </c:pt>
                <c:pt idx="2991">
                  <c:v>40966</c:v>
                </c:pt>
                <c:pt idx="2992">
                  <c:v>40967</c:v>
                </c:pt>
                <c:pt idx="2993">
                  <c:v>40968</c:v>
                </c:pt>
                <c:pt idx="2994">
                  <c:v>40969</c:v>
                </c:pt>
                <c:pt idx="2995">
                  <c:v>40970</c:v>
                </c:pt>
                <c:pt idx="2996">
                  <c:v>40973</c:v>
                </c:pt>
                <c:pt idx="2997">
                  <c:v>40974</c:v>
                </c:pt>
                <c:pt idx="2998">
                  <c:v>40975</c:v>
                </c:pt>
                <c:pt idx="2999">
                  <c:v>40976</c:v>
                </c:pt>
                <c:pt idx="3000">
                  <c:v>40977</c:v>
                </c:pt>
                <c:pt idx="3001">
                  <c:v>40980</c:v>
                </c:pt>
                <c:pt idx="3002">
                  <c:v>40981</c:v>
                </c:pt>
                <c:pt idx="3003">
                  <c:v>40982</c:v>
                </c:pt>
                <c:pt idx="3004">
                  <c:v>40983</c:v>
                </c:pt>
                <c:pt idx="3005">
                  <c:v>40984</c:v>
                </c:pt>
                <c:pt idx="3006">
                  <c:v>40987</c:v>
                </c:pt>
                <c:pt idx="3007">
                  <c:v>40988</c:v>
                </c:pt>
                <c:pt idx="3008">
                  <c:v>40989</c:v>
                </c:pt>
                <c:pt idx="3009">
                  <c:v>40990</c:v>
                </c:pt>
                <c:pt idx="3010">
                  <c:v>40991</c:v>
                </c:pt>
                <c:pt idx="3011">
                  <c:v>40994</c:v>
                </c:pt>
                <c:pt idx="3012">
                  <c:v>40995</c:v>
                </c:pt>
                <c:pt idx="3013">
                  <c:v>40996</c:v>
                </c:pt>
                <c:pt idx="3014">
                  <c:v>40997</c:v>
                </c:pt>
                <c:pt idx="3015">
                  <c:v>40998</c:v>
                </c:pt>
                <c:pt idx="3016">
                  <c:v>41001</c:v>
                </c:pt>
                <c:pt idx="3017">
                  <c:v>41002</c:v>
                </c:pt>
                <c:pt idx="3018">
                  <c:v>41003</c:v>
                </c:pt>
                <c:pt idx="3019">
                  <c:v>41004</c:v>
                </c:pt>
                <c:pt idx="3020">
                  <c:v>41008</c:v>
                </c:pt>
                <c:pt idx="3021">
                  <c:v>41009</c:v>
                </c:pt>
                <c:pt idx="3022">
                  <c:v>41010</c:v>
                </c:pt>
                <c:pt idx="3023">
                  <c:v>41011</c:v>
                </c:pt>
                <c:pt idx="3024">
                  <c:v>41012</c:v>
                </c:pt>
                <c:pt idx="3025">
                  <c:v>41015</c:v>
                </c:pt>
                <c:pt idx="3026">
                  <c:v>41016</c:v>
                </c:pt>
                <c:pt idx="3027">
                  <c:v>41017</c:v>
                </c:pt>
                <c:pt idx="3028">
                  <c:v>41018</c:v>
                </c:pt>
                <c:pt idx="3029">
                  <c:v>41019</c:v>
                </c:pt>
                <c:pt idx="3030">
                  <c:v>41022</c:v>
                </c:pt>
                <c:pt idx="3031">
                  <c:v>41023</c:v>
                </c:pt>
                <c:pt idx="3032">
                  <c:v>41024</c:v>
                </c:pt>
                <c:pt idx="3033">
                  <c:v>41025</c:v>
                </c:pt>
                <c:pt idx="3034">
                  <c:v>41026</c:v>
                </c:pt>
                <c:pt idx="3035">
                  <c:v>41029</c:v>
                </c:pt>
                <c:pt idx="3036">
                  <c:v>41030</c:v>
                </c:pt>
                <c:pt idx="3037">
                  <c:v>41031</c:v>
                </c:pt>
                <c:pt idx="3038">
                  <c:v>41032</c:v>
                </c:pt>
                <c:pt idx="3039">
                  <c:v>41033</c:v>
                </c:pt>
                <c:pt idx="3040">
                  <c:v>41036</c:v>
                </c:pt>
                <c:pt idx="3041">
                  <c:v>41037</c:v>
                </c:pt>
                <c:pt idx="3042">
                  <c:v>41038</c:v>
                </c:pt>
                <c:pt idx="3043">
                  <c:v>41039</c:v>
                </c:pt>
                <c:pt idx="3044">
                  <c:v>41040</c:v>
                </c:pt>
                <c:pt idx="3045">
                  <c:v>41043</c:v>
                </c:pt>
                <c:pt idx="3046">
                  <c:v>41044</c:v>
                </c:pt>
                <c:pt idx="3047">
                  <c:v>41045</c:v>
                </c:pt>
                <c:pt idx="3048">
                  <c:v>41046</c:v>
                </c:pt>
                <c:pt idx="3049">
                  <c:v>41047</c:v>
                </c:pt>
                <c:pt idx="3050">
                  <c:v>41050</c:v>
                </c:pt>
                <c:pt idx="3051">
                  <c:v>41051</c:v>
                </c:pt>
                <c:pt idx="3052">
                  <c:v>41052</c:v>
                </c:pt>
                <c:pt idx="3053">
                  <c:v>41053</c:v>
                </c:pt>
                <c:pt idx="3054">
                  <c:v>41054</c:v>
                </c:pt>
                <c:pt idx="3055">
                  <c:v>41058</c:v>
                </c:pt>
                <c:pt idx="3056">
                  <c:v>41059</c:v>
                </c:pt>
                <c:pt idx="3057">
                  <c:v>41060</c:v>
                </c:pt>
                <c:pt idx="3058">
                  <c:v>41061</c:v>
                </c:pt>
                <c:pt idx="3059">
                  <c:v>41064</c:v>
                </c:pt>
                <c:pt idx="3060">
                  <c:v>41065</c:v>
                </c:pt>
                <c:pt idx="3061">
                  <c:v>41066</c:v>
                </c:pt>
                <c:pt idx="3062">
                  <c:v>41067</c:v>
                </c:pt>
                <c:pt idx="3063">
                  <c:v>41068</c:v>
                </c:pt>
                <c:pt idx="3064">
                  <c:v>41071</c:v>
                </c:pt>
                <c:pt idx="3065">
                  <c:v>41072</c:v>
                </c:pt>
                <c:pt idx="3066">
                  <c:v>41073</c:v>
                </c:pt>
                <c:pt idx="3067">
                  <c:v>41074</c:v>
                </c:pt>
                <c:pt idx="3068">
                  <c:v>41075</c:v>
                </c:pt>
                <c:pt idx="3069">
                  <c:v>41078</c:v>
                </c:pt>
                <c:pt idx="3070">
                  <c:v>41079</c:v>
                </c:pt>
                <c:pt idx="3071">
                  <c:v>41080</c:v>
                </c:pt>
                <c:pt idx="3072">
                  <c:v>41081</c:v>
                </c:pt>
                <c:pt idx="3073">
                  <c:v>41082</c:v>
                </c:pt>
                <c:pt idx="3074">
                  <c:v>41085</c:v>
                </c:pt>
                <c:pt idx="3075">
                  <c:v>41086</c:v>
                </c:pt>
                <c:pt idx="3076">
                  <c:v>41087</c:v>
                </c:pt>
                <c:pt idx="3077">
                  <c:v>41088</c:v>
                </c:pt>
                <c:pt idx="3078">
                  <c:v>41089</c:v>
                </c:pt>
                <c:pt idx="3079">
                  <c:v>41092</c:v>
                </c:pt>
                <c:pt idx="3080">
                  <c:v>41093</c:v>
                </c:pt>
                <c:pt idx="3081">
                  <c:v>41095</c:v>
                </c:pt>
                <c:pt idx="3082">
                  <c:v>41096</c:v>
                </c:pt>
                <c:pt idx="3083">
                  <c:v>41099</c:v>
                </c:pt>
                <c:pt idx="3084">
                  <c:v>41100</c:v>
                </c:pt>
                <c:pt idx="3085">
                  <c:v>41101</c:v>
                </c:pt>
                <c:pt idx="3086">
                  <c:v>41102</c:v>
                </c:pt>
                <c:pt idx="3087">
                  <c:v>41103</c:v>
                </c:pt>
                <c:pt idx="3088">
                  <c:v>41106</c:v>
                </c:pt>
                <c:pt idx="3089">
                  <c:v>41107</c:v>
                </c:pt>
                <c:pt idx="3090">
                  <c:v>41108</c:v>
                </c:pt>
                <c:pt idx="3091">
                  <c:v>41109</c:v>
                </c:pt>
                <c:pt idx="3092">
                  <c:v>41110</c:v>
                </c:pt>
                <c:pt idx="3093">
                  <c:v>41113</c:v>
                </c:pt>
                <c:pt idx="3094">
                  <c:v>41114</c:v>
                </c:pt>
                <c:pt idx="3095">
                  <c:v>41115</c:v>
                </c:pt>
                <c:pt idx="3096">
                  <c:v>41116</c:v>
                </c:pt>
                <c:pt idx="3097">
                  <c:v>41117</c:v>
                </c:pt>
                <c:pt idx="3098">
                  <c:v>41120</c:v>
                </c:pt>
                <c:pt idx="3099">
                  <c:v>41121</c:v>
                </c:pt>
                <c:pt idx="3100">
                  <c:v>41122</c:v>
                </c:pt>
                <c:pt idx="3101">
                  <c:v>41123</c:v>
                </c:pt>
                <c:pt idx="3102">
                  <c:v>41124</c:v>
                </c:pt>
                <c:pt idx="3103">
                  <c:v>41127</c:v>
                </c:pt>
                <c:pt idx="3104">
                  <c:v>41128</c:v>
                </c:pt>
                <c:pt idx="3105">
                  <c:v>41129</c:v>
                </c:pt>
                <c:pt idx="3106">
                  <c:v>41130</c:v>
                </c:pt>
                <c:pt idx="3107">
                  <c:v>41131</c:v>
                </c:pt>
                <c:pt idx="3108">
                  <c:v>41134</c:v>
                </c:pt>
                <c:pt idx="3109">
                  <c:v>41135</c:v>
                </c:pt>
                <c:pt idx="3110">
                  <c:v>41136</c:v>
                </c:pt>
                <c:pt idx="3111">
                  <c:v>41137</c:v>
                </c:pt>
                <c:pt idx="3112">
                  <c:v>41138</c:v>
                </c:pt>
                <c:pt idx="3113">
                  <c:v>41141</c:v>
                </c:pt>
                <c:pt idx="3114">
                  <c:v>41142</c:v>
                </c:pt>
                <c:pt idx="3115">
                  <c:v>41143</c:v>
                </c:pt>
                <c:pt idx="3116">
                  <c:v>41144</c:v>
                </c:pt>
                <c:pt idx="3117">
                  <c:v>41145</c:v>
                </c:pt>
                <c:pt idx="3118">
                  <c:v>41148</c:v>
                </c:pt>
                <c:pt idx="3119">
                  <c:v>41149</c:v>
                </c:pt>
                <c:pt idx="3120">
                  <c:v>41150</c:v>
                </c:pt>
                <c:pt idx="3121">
                  <c:v>41151</c:v>
                </c:pt>
                <c:pt idx="3122">
                  <c:v>41152</c:v>
                </c:pt>
                <c:pt idx="3123">
                  <c:v>41156</c:v>
                </c:pt>
                <c:pt idx="3124">
                  <c:v>41157</c:v>
                </c:pt>
                <c:pt idx="3125">
                  <c:v>41158</c:v>
                </c:pt>
                <c:pt idx="3126">
                  <c:v>41159</c:v>
                </c:pt>
                <c:pt idx="3127">
                  <c:v>41162</c:v>
                </c:pt>
                <c:pt idx="3128">
                  <c:v>41163</c:v>
                </c:pt>
                <c:pt idx="3129">
                  <c:v>41164</c:v>
                </c:pt>
                <c:pt idx="3130">
                  <c:v>41165</c:v>
                </c:pt>
                <c:pt idx="3131">
                  <c:v>41166</c:v>
                </c:pt>
                <c:pt idx="3132">
                  <c:v>41169</c:v>
                </c:pt>
                <c:pt idx="3133">
                  <c:v>41170</c:v>
                </c:pt>
                <c:pt idx="3134">
                  <c:v>41171</c:v>
                </c:pt>
                <c:pt idx="3135">
                  <c:v>41172</c:v>
                </c:pt>
                <c:pt idx="3136">
                  <c:v>41173</c:v>
                </c:pt>
                <c:pt idx="3137">
                  <c:v>41176</c:v>
                </c:pt>
                <c:pt idx="3138">
                  <c:v>41177</c:v>
                </c:pt>
                <c:pt idx="3139">
                  <c:v>41178</c:v>
                </c:pt>
                <c:pt idx="3140">
                  <c:v>41179</c:v>
                </c:pt>
                <c:pt idx="3141">
                  <c:v>41180</c:v>
                </c:pt>
                <c:pt idx="3142">
                  <c:v>41183</c:v>
                </c:pt>
                <c:pt idx="3143">
                  <c:v>41184</c:v>
                </c:pt>
                <c:pt idx="3144">
                  <c:v>41185</c:v>
                </c:pt>
                <c:pt idx="3145">
                  <c:v>41186</c:v>
                </c:pt>
                <c:pt idx="3146">
                  <c:v>41187</c:v>
                </c:pt>
                <c:pt idx="3147">
                  <c:v>41190</c:v>
                </c:pt>
                <c:pt idx="3148">
                  <c:v>41191</c:v>
                </c:pt>
                <c:pt idx="3149">
                  <c:v>41192</c:v>
                </c:pt>
                <c:pt idx="3150">
                  <c:v>41193</c:v>
                </c:pt>
                <c:pt idx="3151">
                  <c:v>41194</c:v>
                </c:pt>
                <c:pt idx="3152">
                  <c:v>41197</c:v>
                </c:pt>
                <c:pt idx="3153">
                  <c:v>41198</c:v>
                </c:pt>
                <c:pt idx="3154">
                  <c:v>41199</c:v>
                </c:pt>
                <c:pt idx="3155">
                  <c:v>41200</c:v>
                </c:pt>
                <c:pt idx="3156">
                  <c:v>41201</c:v>
                </c:pt>
                <c:pt idx="3157">
                  <c:v>41204</c:v>
                </c:pt>
                <c:pt idx="3158">
                  <c:v>41205</c:v>
                </c:pt>
                <c:pt idx="3159">
                  <c:v>41206</c:v>
                </c:pt>
                <c:pt idx="3160">
                  <c:v>41207</c:v>
                </c:pt>
                <c:pt idx="3161">
                  <c:v>41208</c:v>
                </c:pt>
                <c:pt idx="3162">
                  <c:v>41213</c:v>
                </c:pt>
                <c:pt idx="3163">
                  <c:v>41214</c:v>
                </c:pt>
                <c:pt idx="3164">
                  <c:v>41215</c:v>
                </c:pt>
                <c:pt idx="3165">
                  <c:v>41218</c:v>
                </c:pt>
                <c:pt idx="3166">
                  <c:v>41219</c:v>
                </c:pt>
                <c:pt idx="3167">
                  <c:v>41220</c:v>
                </c:pt>
                <c:pt idx="3168">
                  <c:v>41221</c:v>
                </c:pt>
                <c:pt idx="3169">
                  <c:v>41222</c:v>
                </c:pt>
                <c:pt idx="3170">
                  <c:v>41225</c:v>
                </c:pt>
                <c:pt idx="3171">
                  <c:v>41226</c:v>
                </c:pt>
                <c:pt idx="3172">
                  <c:v>41227</c:v>
                </c:pt>
                <c:pt idx="3173">
                  <c:v>41228</c:v>
                </c:pt>
                <c:pt idx="3174">
                  <c:v>41229</c:v>
                </c:pt>
                <c:pt idx="3175">
                  <c:v>41232</c:v>
                </c:pt>
                <c:pt idx="3176">
                  <c:v>41233</c:v>
                </c:pt>
                <c:pt idx="3177">
                  <c:v>41234</c:v>
                </c:pt>
                <c:pt idx="3178">
                  <c:v>41236</c:v>
                </c:pt>
                <c:pt idx="3179">
                  <c:v>41239</c:v>
                </c:pt>
                <c:pt idx="3180">
                  <c:v>41240</c:v>
                </c:pt>
                <c:pt idx="3181">
                  <c:v>41241</c:v>
                </c:pt>
                <c:pt idx="3182">
                  <c:v>41242</c:v>
                </c:pt>
                <c:pt idx="3183">
                  <c:v>41243</c:v>
                </c:pt>
                <c:pt idx="3184">
                  <c:v>41246</c:v>
                </c:pt>
                <c:pt idx="3185">
                  <c:v>41247</c:v>
                </c:pt>
                <c:pt idx="3186">
                  <c:v>41248</c:v>
                </c:pt>
                <c:pt idx="3187">
                  <c:v>41249</c:v>
                </c:pt>
                <c:pt idx="3188">
                  <c:v>41250</c:v>
                </c:pt>
                <c:pt idx="3189">
                  <c:v>41253</c:v>
                </c:pt>
                <c:pt idx="3190">
                  <c:v>41254</c:v>
                </c:pt>
                <c:pt idx="3191">
                  <c:v>41255</c:v>
                </c:pt>
                <c:pt idx="3192">
                  <c:v>41256</c:v>
                </c:pt>
                <c:pt idx="3193">
                  <c:v>41257</c:v>
                </c:pt>
                <c:pt idx="3194">
                  <c:v>41260</c:v>
                </c:pt>
                <c:pt idx="3195">
                  <c:v>41261</c:v>
                </c:pt>
                <c:pt idx="3196">
                  <c:v>41262</c:v>
                </c:pt>
                <c:pt idx="3197">
                  <c:v>41263</c:v>
                </c:pt>
                <c:pt idx="3198">
                  <c:v>41264</c:v>
                </c:pt>
                <c:pt idx="3199">
                  <c:v>41267</c:v>
                </c:pt>
                <c:pt idx="3200">
                  <c:v>41269</c:v>
                </c:pt>
                <c:pt idx="3201">
                  <c:v>41270</c:v>
                </c:pt>
                <c:pt idx="3202">
                  <c:v>41271</c:v>
                </c:pt>
                <c:pt idx="3203">
                  <c:v>41274</c:v>
                </c:pt>
                <c:pt idx="3204">
                  <c:v>41276</c:v>
                </c:pt>
                <c:pt idx="3205">
                  <c:v>41277</c:v>
                </c:pt>
                <c:pt idx="3206">
                  <c:v>41278</c:v>
                </c:pt>
                <c:pt idx="3207">
                  <c:v>41281</c:v>
                </c:pt>
                <c:pt idx="3208">
                  <c:v>41282</c:v>
                </c:pt>
                <c:pt idx="3209">
                  <c:v>41283</c:v>
                </c:pt>
                <c:pt idx="3210">
                  <c:v>41284</c:v>
                </c:pt>
                <c:pt idx="3211">
                  <c:v>41285</c:v>
                </c:pt>
                <c:pt idx="3212">
                  <c:v>41288</c:v>
                </c:pt>
                <c:pt idx="3213">
                  <c:v>41289</c:v>
                </c:pt>
                <c:pt idx="3214">
                  <c:v>41290</c:v>
                </c:pt>
                <c:pt idx="3215">
                  <c:v>41291</c:v>
                </c:pt>
                <c:pt idx="3216">
                  <c:v>41292</c:v>
                </c:pt>
                <c:pt idx="3217">
                  <c:v>41296</c:v>
                </c:pt>
                <c:pt idx="3218">
                  <c:v>41297</c:v>
                </c:pt>
                <c:pt idx="3219">
                  <c:v>41298</c:v>
                </c:pt>
                <c:pt idx="3220">
                  <c:v>41299</c:v>
                </c:pt>
                <c:pt idx="3221">
                  <c:v>41302</c:v>
                </c:pt>
                <c:pt idx="3222">
                  <c:v>41303</c:v>
                </c:pt>
                <c:pt idx="3223">
                  <c:v>41304</c:v>
                </c:pt>
                <c:pt idx="3224">
                  <c:v>41305</c:v>
                </c:pt>
                <c:pt idx="3225">
                  <c:v>41306</c:v>
                </c:pt>
                <c:pt idx="3226">
                  <c:v>41309</c:v>
                </c:pt>
                <c:pt idx="3227">
                  <c:v>41310</c:v>
                </c:pt>
                <c:pt idx="3228">
                  <c:v>41311</c:v>
                </c:pt>
                <c:pt idx="3229">
                  <c:v>41312</c:v>
                </c:pt>
                <c:pt idx="3230">
                  <c:v>41313</c:v>
                </c:pt>
                <c:pt idx="3231">
                  <c:v>41316</c:v>
                </c:pt>
                <c:pt idx="3232">
                  <c:v>41317</c:v>
                </c:pt>
                <c:pt idx="3233">
                  <c:v>41318</c:v>
                </c:pt>
                <c:pt idx="3234">
                  <c:v>41319</c:v>
                </c:pt>
                <c:pt idx="3235">
                  <c:v>41320</c:v>
                </c:pt>
                <c:pt idx="3236">
                  <c:v>41324</c:v>
                </c:pt>
                <c:pt idx="3237">
                  <c:v>41325</c:v>
                </c:pt>
                <c:pt idx="3238">
                  <c:v>41326</c:v>
                </c:pt>
                <c:pt idx="3239">
                  <c:v>41327</c:v>
                </c:pt>
                <c:pt idx="3240">
                  <c:v>41330</c:v>
                </c:pt>
                <c:pt idx="3241">
                  <c:v>41331</c:v>
                </c:pt>
                <c:pt idx="3242">
                  <c:v>41332</c:v>
                </c:pt>
                <c:pt idx="3243">
                  <c:v>41333</c:v>
                </c:pt>
                <c:pt idx="3244">
                  <c:v>41334</c:v>
                </c:pt>
                <c:pt idx="3245">
                  <c:v>41337</c:v>
                </c:pt>
                <c:pt idx="3246">
                  <c:v>41338</c:v>
                </c:pt>
                <c:pt idx="3247">
                  <c:v>41339</c:v>
                </c:pt>
                <c:pt idx="3248">
                  <c:v>41340</c:v>
                </c:pt>
                <c:pt idx="3249">
                  <c:v>41341</c:v>
                </c:pt>
                <c:pt idx="3250">
                  <c:v>41344</c:v>
                </c:pt>
                <c:pt idx="3251">
                  <c:v>41345</c:v>
                </c:pt>
                <c:pt idx="3252">
                  <c:v>41346</c:v>
                </c:pt>
                <c:pt idx="3253">
                  <c:v>41347</c:v>
                </c:pt>
                <c:pt idx="3254">
                  <c:v>41348</c:v>
                </c:pt>
                <c:pt idx="3255">
                  <c:v>41351</c:v>
                </c:pt>
                <c:pt idx="3256">
                  <c:v>41352</c:v>
                </c:pt>
                <c:pt idx="3257">
                  <c:v>41353</c:v>
                </c:pt>
                <c:pt idx="3258">
                  <c:v>41354</c:v>
                </c:pt>
                <c:pt idx="3259">
                  <c:v>41355</c:v>
                </c:pt>
                <c:pt idx="3260">
                  <c:v>41358</c:v>
                </c:pt>
                <c:pt idx="3261">
                  <c:v>41359</c:v>
                </c:pt>
                <c:pt idx="3262">
                  <c:v>41360</c:v>
                </c:pt>
                <c:pt idx="3263">
                  <c:v>41361</c:v>
                </c:pt>
                <c:pt idx="3264">
                  <c:v>41365</c:v>
                </c:pt>
                <c:pt idx="3265">
                  <c:v>41366</c:v>
                </c:pt>
                <c:pt idx="3266">
                  <c:v>41367</c:v>
                </c:pt>
                <c:pt idx="3267">
                  <c:v>41368</c:v>
                </c:pt>
                <c:pt idx="3268">
                  <c:v>41369</c:v>
                </c:pt>
                <c:pt idx="3269">
                  <c:v>41372</c:v>
                </c:pt>
                <c:pt idx="3270">
                  <c:v>41373</c:v>
                </c:pt>
                <c:pt idx="3271">
                  <c:v>41374</c:v>
                </c:pt>
                <c:pt idx="3272">
                  <c:v>41375</c:v>
                </c:pt>
                <c:pt idx="3273">
                  <c:v>41376</c:v>
                </c:pt>
                <c:pt idx="3274">
                  <c:v>41379</c:v>
                </c:pt>
                <c:pt idx="3275">
                  <c:v>41380</c:v>
                </c:pt>
                <c:pt idx="3276">
                  <c:v>41381</c:v>
                </c:pt>
                <c:pt idx="3277">
                  <c:v>41382</c:v>
                </c:pt>
                <c:pt idx="3278">
                  <c:v>41383</c:v>
                </c:pt>
                <c:pt idx="3279">
                  <c:v>41386</c:v>
                </c:pt>
                <c:pt idx="3280">
                  <c:v>41387</c:v>
                </c:pt>
                <c:pt idx="3281">
                  <c:v>41388</c:v>
                </c:pt>
                <c:pt idx="3282">
                  <c:v>41389</c:v>
                </c:pt>
                <c:pt idx="3283">
                  <c:v>41390</c:v>
                </c:pt>
                <c:pt idx="3284">
                  <c:v>41393</c:v>
                </c:pt>
                <c:pt idx="3285">
                  <c:v>41394</c:v>
                </c:pt>
                <c:pt idx="3286">
                  <c:v>41395</c:v>
                </c:pt>
                <c:pt idx="3287">
                  <c:v>41396</c:v>
                </c:pt>
                <c:pt idx="3288">
                  <c:v>41397</c:v>
                </c:pt>
                <c:pt idx="3289">
                  <c:v>41400</c:v>
                </c:pt>
                <c:pt idx="3290">
                  <c:v>41401</c:v>
                </c:pt>
                <c:pt idx="3291">
                  <c:v>41402</c:v>
                </c:pt>
                <c:pt idx="3292">
                  <c:v>41403</c:v>
                </c:pt>
                <c:pt idx="3293">
                  <c:v>41404</c:v>
                </c:pt>
                <c:pt idx="3294">
                  <c:v>41407</c:v>
                </c:pt>
                <c:pt idx="3295">
                  <c:v>41408</c:v>
                </c:pt>
                <c:pt idx="3296">
                  <c:v>41409</c:v>
                </c:pt>
                <c:pt idx="3297">
                  <c:v>41410</c:v>
                </c:pt>
                <c:pt idx="3298">
                  <c:v>41411</c:v>
                </c:pt>
                <c:pt idx="3299">
                  <c:v>41414</c:v>
                </c:pt>
                <c:pt idx="3300">
                  <c:v>41415</c:v>
                </c:pt>
                <c:pt idx="3301">
                  <c:v>41416</c:v>
                </c:pt>
                <c:pt idx="3302">
                  <c:v>41417</c:v>
                </c:pt>
                <c:pt idx="3303">
                  <c:v>41418</c:v>
                </c:pt>
                <c:pt idx="3304">
                  <c:v>41422</c:v>
                </c:pt>
                <c:pt idx="3305">
                  <c:v>41423</c:v>
                </c:pt>
                <c:pt idx="3306">
                  <c:v>41424</c:v>
                </c:pt>
                <c:pt idx="3307">
                  <c:v>41425</c:v>
                </c:pt>
                <c:pt idx="3308">
                  <c:v>41428</c:v>
                </c:pt>
                <c:pt idx="3309">
                  <c:v>41429</c:v>
                </c:pt>
                <c:pt idx="3310">
                  <c:v>41430</c:v>
                </c:pt>
                <c:pt idx="3311">
                  <c:v>41431</c:v>
                </c:pt>
                <c:pt idx="3312">
                  <c:v>41432</c:v>
                </c:pt>
                <c:pt idx="3313">
                  <c:v>41435</c:v>
                </c:pt>
                <c:pt idx="3314">
                  <c:v>41436</c:v>
                </c:pt>
                <c:pt idx="3315">
                  <c:v>41437</c:v>
                </c:pt>
                <c:pt idx="3316">
                  <c:v>41438</c:v>
                </c:pt>
                <c:pt idx="3317">
                  <c:v>41439</c:v>
                </c:pt>
                <c:pt idx="3318">
                  <c:v>41442</c:v>
                </c:pt>
                <c:pt idx="3319">
                  <c:v>41443</c:v>
                </c:pt>
                <c:pt idx="3320">
                  <c:v>41444</c:v>
                </c:pt>
                <c:pt idx="3321">
                  <c:v>41445</c:v>
                </c:pt>
                <c:pt idx="3322">
                  <c:v>41446</c:v>
                </c:pt>
                <c:pt idx="3323">
                  <c:v>41449</c:v>
                </c:pt>
                <c:pt idx="3324">
                  <c:v>41450</c:v>
                </c:pt>
                <c:pt idx="3325">
                  <c:v>41451</c:v>
                </c:pt>
                <c:pt idx="3326">
                  <c:v>41452</c:v>
                </c:pt>
                <c:pt idx="3327">
                  <c:v>41453</c:v>
                </c:pt>
                <c:pt idx="3328">
                  <c:v>41456</c:v>
                </c:pt>
                <c:pt idx="3329">
                  <c:v>41457</c:v>
                </c:pt>
                <c:pt idx="3330">
                  <c:v>41458</c:v>
                </c:pt>
                <c:pt idx="3331">
                  <c:v>41460</c:v>
                </c:pt>
                <c:pt idx="3332">
                  <c:v>41463</c:v>
                </c:pt>
                <c:pt idx="3333">
                  <c:v>41464</c:v>
                </c:pt>
                <c:pt idx="3334">
                  <c:v>41465</c:v>
                </c:pt>
                <c:pt idx="3335">
                  <c:v>41466</c:v>
                </c:pt>
                <c:pt idx="3336">
                  <c:v>41467</c:v>
                </c:pt>
                <c:pt idx="3337">
                  <c:v>41470</c:v>
                </c:pt>
                <c:pt idx="3338">
                  <c:v>41471</c:v>
                </c:pt>
                <c:pt idx="3339">
                  <c:v>41472</c:v>
                </c:pt>
                <c:pt idx="3340">
                  <c:v>41473</c:v>
                </c:pt>
                <c:pt idx="3341">
                  <c:v>41474</c:v>
                </c:pt>
                <c:pt idx="3342">
                  <c:v>41477</c:v>
                </c:pt>
                <c:pt idx="3343">
                  <c:v>41478</c:v>
                </c:pt>
                <c:pt idx="3344">
                  <c:v>41479</c:v>
                </c:pt>
                <c:pt idx="3345">
                  <c:v>41480</c:v>
                </c:pt>
                <c:pt idx="3346">
                  <c:v>41481</c:v>
                </c:pt>
                <c:pt idx="3347">
                  <c:v>41484</c:v>
                </c:pt>
                <c:pt idx="3348">
                  <c:v>41485</c:v>
                </c:pt>
                <c:pt idx="3349">
                  <c:v>41486</c:v>
                </c:pt>
                <c:pt idx="3350">
                  <c:v>41487</c:v>
                </c:pt>
                <c:pt idx="3351">
                  <c:v>41488</c:v>
                </c:pt>
                <c:pt idx="3352">
                  <c:v>41491</c:v>
                </c:pt>
                <c:pt idx="3353">
                  <c:v>41492</c:v>
                </c:pt>
                <c:pt idx="3354">
                  <c:v>41493</c:v>
                </c:pt>
                <c:pt idx="3355">
                  <c:v>41494</c:v>
                </c:pt>
                <c:pt idx="3356">
                  <c:v>41495</c:v>
                </c:pt>
                <c:pt idx="3357">
                  <c:v>41498</c:v>
                </c:pt>
                <c:pt idx="3358">
                  <c:v>41499</c:v>
                </c:pt>
                <c:pt idx="3359">
                  <c:v>41500</c:v>
                </c:pt>
                <c:pt idx="3360">
                  <c:v>41501</c:v>
                </c:pt>
                <c:pt idx="3361">
                  <c:v>41502</c:v>
                </c:pt>
                <c:pt idx="3362">
                  <c:v>41505</c:v>
                </c:pt>
                <c:pt idx="3363">
                  <c:v>41506</c:v>
                </c:pt>
                <c:pt idx="3364">
                  <c:v>41507</c:v>
                </c:pt>
                <c:pt idx="3365">
                  <c:v>41508</c:v>
                </c:pt>
                <c:pt idx="3366">
                  <c:v>41509</c:v>
                </c:pt>
                <c:pt idx="3367">
                  <c:v>41512</c:v>
                </c:pt>
                <c:pt idx="3368">
                  <c:v>41513</c:v>
                </c:pt>
                <c:pt idx="3369">
                  <c:v>41514</c:v>
                </c:pt>
                <c:pt idx="3370">
                  <c:v>41515</c:v>
                </c:pt>
                <c:pt idx="3371">
                  <c:v>41516</c:v>
                </c:pt>
                <c:pt idx="3372">
                  <c:v>41520</c:v>
                </c:pt>
                <c:pt idx="3373">
                  <c:v>41521</c:v>
                </c:pt>
                <c:pt idx="3374">
                  <c:v>41522</c:v>
                </c:pt>
                <c:pt idx="3375">
                  <c:v>41523</c:v>
                </c:pt>
                <c:pt idx="3376">
                  <c:v>41526</c:v>
                </c:pt>
                <c:pt idx="3377">
                  <c:v>41527</c:v>
                </c:pt>
                <c:pt idx="3378">
                  <c:v>41528</c:v>
                </c:pt>
                <c:pt idx="3379">
                  <c:v>41529</c:v>
                </c:pt>
                <c:pt idx="3380">
                  <c:v>41530</c:v>
                </c:pt>
                <c:pt idx="3381">
                  <c:v>41533</c:v>
                </c:pt>
                <c:pt idx="3382">
                  <c:v>41534</c:v>
                </c:pt>
                <c:pt idx="3383">
                  <c:v>41535</c:v>
                </c:pt>
                <c:pt idx="3384">
                  <c:v>41536</c:v>
                </c:pt>
                <c:pt idx="3385">
                  <c:v>41537</c:v>
                </c:pt>
                <c:pt idx="3386">
                  <c:v>41540</c:v>
                </c:pt>
                <c:pt idx="3387">
                  <c:v>41541</c:v>
                </c:pt>
                <c:pt idx="3388">
                  <c:v>41542</c:v>
                </c:pt>
                <c:pt idx="3389">
                  <c:v>41543</c:v>
                </c:pt>
                <c:pt idx="3390">
                  <c:v>41544</c:v>
                </c:pt>
                <c:pt idx="3391">
                  <c:v>41547</c:v>
                </c:pt>
                <c:pt idx="3392">
                  <c:v>41548</c:v>
                </c:pt>
                <c:pt idx="3393">
                  <c:v>41549</c:v>
                </c:pt>
                <c:pt idx="3394">
                  <c:v>41550</c:v>
                </c:pt>
                <c:pt idx="3395">
                  <c:v>41551</c:v>
                </c:pt>
                <c:pt idx="3396">
                  <c:v>41554</c:v>
                </c:pt>
                <c:pt idx="3397">
                  <c:v>41555</c:v>
                </c:pt>
                <c:pt idx="3398">
                  <c:v>41556</c:v>
                </c:pt>
                <c:pt idx="3399">
                  <c:v>41557</c:v>
                </c:pt>
                <c:pt idx="3400">
                  <c:v>41558</c:v>
                </c:pt>
                <c:pt idx="3401">
                  <c:v>41561</c:v>
                </c:pt>
                <c:pt idx="3402">
                  <c:v>41562</c:v>
                </c:pt>
                <c:pt idx="3403">
                  <c:v>41563</c:v>
                </c:pt>
                <c:pt idx="3404">
                  <c:v>41564</c:v>
                </c:pt>
                <c:pt idx="3405">
                  <c:v>41565</c:v>
                </c:pt>
                <c:pt idx="3406">
                  <c:v>41568</c:v>
                </c:pt>
                <c:pt idx="3407">
                  <c:v>41569</c:v>
                </c:pt>
                <c:pt idx="3408">
                  <c:v>41570</c:v>
                </c:pt>
                <c:pt idx="3409">
                  <c:v>41571</c:v>
                </c:pt>
                <c:pt idx="3410">
                  <c:v>41572</c:v>
                </c:pt>
                <c:pt idx="3411">
                  <c:v>41575</c:v>
                </c:pt>
                <c:pt idx="3412">
                  <c:v>41576</c:v>
                </c:pt>
                <c:pt idx="3413">
                  <c:v>41577</c:v>
                </c:pt>
                <c:pt idx="3414">
                  <c:v>41578</c:v>
                </c:pt>
                <c:pt idx="3415">
                  <c:v>41579</c:v>
                </c:pt>
                <c:pt idx="3416">
                  <c:v>41582</c:v>
                </c:pt>
                <c:pt idx="3417">
                  <c:v>41583</c:v>
                </c:pt>
                <c:pt idx="3418">
                  <c:v>41584</c:v>
                </c:pt>
                <c:pt idx="3419">
                  <c:v>41585</c:v>
                </c:pt>
                <c:pt idx="3420">
                  <c:v>41586</c:v>
                </c:pt>
                <c:pt idx="3421">
                  <c:v>41589</c:v>
                </c:pt>
                <c:pt idx="3422">
                  <c:v>41590</c:v>
                </c:pt>
                <c:pt idx="3423">
                  <c:v>41591</c:v>
                </c:pt>
                <c:pt idx="3424">
                  <c:v>41592</c:v>
                </c:pt>
                <c:pt idx="3425">
                  <c:v>41593</c:v>
                </c:pt>
                <c:pt idx="3426">
                  <c:v>41596</c:v>
                </c:pt>
                <c:pt idx="3427">
                  <c:v>41597</c:v>
                </c:pt>
                <c:pt idx="3428">
                  <c:v>41598</c:v>
                </c:pt>
                <c:pt idx="3429">
                  <c:v>41599</c:v>
                </c:pt>
                <c:pt idx="3430">
                  <c:v>41600</c:v>
                </c:pt>
                <c:pt idx="3431">
                  <c:v>41603</c:v>
                </c:pt>
                <c:pt idx="3432">
                  <c:v>41604</c:v>
                </c:pt>
                <c:pt idx="3433">
                  <c:v>41605</c:v>
                </c:pt>
                <c:pt idx="3434">
                  <c:v>41607</c:v>
                </c:pt>
                <c:pt idx="3435">
                  <c:v>41610</c:v>
                </c:pt>
                <c:pt idx="3436">
                  <c:v>41611</c:v>
                </c:pt>
                <c:pt idx="3437">
                  <c:v>41612</c:v>
                </c:pt>
                <c:pt idx="3438">
                  <c:v>41613</c:v>
                </c:pt>
                <c:pt idx="3439">
                  <c:v>41614</c:v>
                </c:pt>
                <c:pt idx="3440">
                  <c:v>41617</c:v>
                </c:pt>
                <c:pt idx="3441">
                  <c:v>41618</c:v>
                </c:pt>
                <c:pt idx="3442">
                  <c:v>41619</c:v>
                </c:pt>
                <c:pt idx="3443">
                  <c:v>41620</c:v>
                </c:pt>
                <c:pt idx="3444">
                  <c:v>41621</c:v>
                </c:pt>
                <c:pt idx="3445">
                  <c:v>41624</c:v>
                </c:pt>
                <c:pt idx="3446">
                  <c:v>41625</c:v>
                </c:pt>
                <c:pt idx="3447">
                  <c:v>41626</c:v>
                </c:pt>
                <c:pt idx="3448">
                  <c:v>41627</c:v>
                </c:pt>
                <c:pt idx="3449">
                  <c:v>41628</c:v>
                </c:pt>
                <c:pt idx="3450">
                  <c:v>41631</c:v>
                </c:pt>
                <c:pt idx="3451">
                  <c:v>41632</c:v>
                </c:pt>
                <c:pt idx="3452">
                  <c:v>41634</c:v>
                </c:pt>
                <c:pt idx="3453">
                  <c:v>41635</c:v>
                </c:pt>
                <c:pt idx="3454">
                  <c:v>41638</c:v>
                </c:pt>
                <c:pt idx="3455">
                  <c:v>41639</c:v>
                </c:pt>
                <c:pt idx="3456">
                  <c:v>41641</c:v>
                </c:pt>
                <c:pt idx="3457">
                  <c:v>41642</c:v>
                </c:pt>
                <c:pt idx="3458">
                  <c:v>41645</c:v>
                </c:pt>
                <c:pt idx="3459">
                  <c:v>41646</c:v>
                </c:pt>
                <c:pt idx="3460">
                  <c:v>41647</c:v>
                </c:pt>
                <c:pt idx="3461">
                  <c:v>41648</c:v>
                </c:pt>
                <c:pt idx="3462">
                  <c:v>41649</c:v>
                </c:pt>
                <c:pt idx="3463">
                  <c:v>41652</c:v>
                </c:pt>
                <c:pt idx="3464">
                  <c:v>41653</c:v>
                </c:pt>
                <c:pt idx="3465">
                  <c:v>41654</c:v>
                </c:pt>
                <c:pt idx="3466">
                  <c:v>41655</c:v>
                </c:pt>
                <c:pt idx="3467">
                  <c:v>41656</c:v>
                </c:pt>
                <c:pt idx="3468">
                  <c:v>41660</c:v>
                </c:pt>
                <c:pt idx="3469">
                  <c:v>41661</c:v>
                </c:pt>
                <c:pt idx="3470">
                  <c:v>41662</c:v>
                </c:pt>
                <c:pt idx="3471">
                  <c:v>41663</c:v>
                </c:pt>
                <c:pt idx="3472">
                  <c:v>41666</c:v>
                </c:pt>
                <c:pt idx="3473">
                  <c:v>41667</c:v>
                </c:pt>
                <c:pt idx="3474">
                  <c:v>41668</c:v>
                </c:pt>
                <c:pt idx="3475">
                  <c:v>41669</c:v>
                </c:pt>
                <c:pt idx="3476">
                  <c:v>41670</c:v>
                </c:pt>
                <c:pt idx="3477">
                  <c:v>41673</c:v>
                </c:pt>
                <c:pt idx="3478">
                  <c:v>41674</c:v>
                </c:pt>
                <c:pt idx="3479">
                  <c:v>41675</c:v>
                </c:pt>
                <c:pt idx="3480">
                  <c:v>41676</c:v>
                </c:pt>
                <c:pt idx="3481">
                  <c:v>41677</c:v>
                </c:pt>
                <c:pt idx="3482">
                  <c:v>41680</c:v>
                </c:pt>
                <c:pt idx="3483">
                  <c:v>41681</c:v>
                </c:pt>
                <c:pt idx="3484">
                  <c:v>41682</c:v>
                </c:pt>
                <c:pt idx="3485">
                  <c:v>41683</c:v>
                </c:pt>
                <c:pt idx="3486">
                  <c:v>41684</c:v>
                </c:pt>
                <c:pt idx="3487">
                  <c:v>41688</c:v>
                </c:pt>
                <c:pt idx="3488">
                  <c:v>41689</c:v>
                </c:pt>
                <c:pt idx="3489">
                  <c:v>41690</c:v>
                </c:pt>
                <c:pt idx="3490">
                  <c:v>41691</c:v>
                </c:pt>
                <c:pt idx="3491">
                  <c:v>41694</c:v>
                </c:pt>
                <c:pt idx="3492">
                  <c:v>41695</c:v>
                </c:pt>
                <c:pt idx="3493">
                  <c:v>41696</c:v>
                </c:pt>
                <c:pt idx="3494">
                  <c:v>41697</c:v>
                </c:pt>
                <c:pt idx="3495">
                  <c:v>41698</c:v>
                </c:pt>
                <c:pt idx="3496">
                  <c:v>41701</c:v>
                </c:pt>
                <c:pt idx="3497">
                  <c:v>41702</c:v>
                </c:pt>
                <c:pt idx="3498">
                  <c:v>41703</c:v>
                </c:pt>
                <c:pt idx="3499">
                  <c:v>41704</c:v>
                </c:pt>
                <c:pt idx="3500">
                  <c:v>41705</c:v>
                </c:pt>
                <c:pt idx="3501">
                  <c:v>41708</c:v>
                </c:pt>
                <c:pt idx="3502">
                  <c:v>41709</c:v>
                </c:pt>
                <c:pt idx="3503">
                  <c:v>41710</c:v>
                </c:pt>
                <c:pt idx="3504">
                  <c:v>41711</c:v>
                </c:pt>
                <c:pt idx="3505">
                  <c:v>41712</c:v>
                </c:pt>
                <c:pt idx="3506">
                  <c:v>41715</c:v>
                </c:pt>
                <c:pt idx="3507">
                  <c:v>41716</c:v>
                </c:pt>
                <c:pt idx="3508">
                  <c:v>41717</c:v>
                </c:pt>
                <c:pt idx="3509">
                  <c:v>41718</c:v>
                </c:pt>
                <c:pt idx="3510">
                  <c:v>41719</c:v>
                </c:pt>
                <c:pt idx="3511">
                  <c:v>41722</c:v>
                </c:pt>
                <c:pt idx="3512">
                  <c:v>41723</c:v>
                </c:pt>
                <c:pt idx="3513">
                  <c:v>41724</c:v>
                </c:pt>
                <c:pt idx="3514">
                  <c:v>41725</c:v>
                </c:pt>
                <c:pt idx="3515">
                  <c:v>41726</c:v>
                </c:pt>
                <c:pt idx="3516">
                  <c:v>41729</c:v>
                </c:pt>
                <c:pt idx="3517">
                  <c:v>41730</c:v>
                </c:pt>
                <c:pt idx="3518">
                  <c:v>41731</c:v>
                </c:pt>
                <c:pt idx="3519">
                  <c:v>41732</c:v>
                </c:pt>
                <c:pt idx="3520">
                  <c:v>41733</c:v>
                </c:pt>
                <c:pt idx="3521">
                  <c:v>41736</c:v>
                </c:pt>
                <c:pt idx="3522">
                  <c:v>41737</c:v>
                </c:pt>
                <c:pt idx="3523">
                  <c:v>41738</c:v>
                </c:pt>
                <c:pt idx="3524">
                  <c:v>41739</c:v>
                </c:pt>
                <c:pt idx="3525">
                  <c:v>41740</c:v>
                </c:pt>
                <c:pt idx="3526">
                  <c:v>41743</c:v>
                </c:pt>
                <c:pt idx="3527">
                  <c:v>41744</c:v>
                </c:pt>
                <c:pt idx="3528">
                  <c:v>41745</c:v>
                </c:pt>
                <c:pt idx="3529">
                  <c:v>41746</c:v>
                </c:pt>
                <c:pt idx="3530">
                  <c:v>41750</c:v>
                </c:pt>
                <c:pt idx="3531">
                  <c:v>41751</c:v>
                </c:pt>
                <c:pt idx="3532">
                  <c:v>41752</c:v>
                </c:pt>
                <c:pt idx="3533">
                  <c:v>41753</c:v>
                </c:pt>
                <c:pt idx="3534">
                  <c:v>41754</c:v>
                </c:pt>
                <c:pt idx="3535">
                  <c:v>41757</c:v>
                </c:pt>
                <c:pt idx="3536">
                  <c:v>41758</c:v>
                </c:pt>
                <c:pt idx="3537">
                  <c:v>41759</c:v>
                </c:pt>
                <c:pt idx="3538">
                  <c:v>41760</c:v>
                </c:pt>
                <c:pt idx="3539">
                  <c:v>41761</c:v>
                </c:pt>
                <c:pt idx="3540">
                  <c:v>41764</c:v>
                </c:pt>
                <c:pt idx="3541">
                  <c:v>41765</c:v>
                </c:pt>
                <c:pt idx="3542">
                  <c:v>41766</c:v>
                </c:pt>
                <c:pt idx="3543">
                  <c:v>41767</c:v>
                </c:pt>
                <c:pt idx="3544">
                  <c:v>41768</c:v>
                </c:pt>
                <c:pt idx="3545">
                  <c:v>41771</c:v>
                </c:pt>
                <c:pt idx="3546">
                  <c:v>41772</c:v>
                </c:pt>
                <c:pt idx="3547">
                  <c:v>41773</c:v>
                </c:pt>
                <c:pt idx="3548">
                  <c:v>41774</c:v>
                </c:pt>
                <c:pt idx="3549">
                  <c:v>41775</c:v>
                </c:pt>
                <c:pt idx="3550">
                  <c:v>41778</c:v>
                </c:pt>
                <c:pt idx="3551">
                  <c:v>41779</c:v>
                </c:pt>
                <c:pt idx="3552">
                  <c:v>41780</c:v>
                </c:pt>
                <c:pt idx="3553">
                  <c:v>41781</c:v>
                </c:pt>
                <c:pt idx="3554">
                  <c:v>41782</c:v>
                </c:pt>
                <c:pt idx="3555">
                  <c:v>41786</c:v>
                </c:pt>
                <c:pt idx="3556">
                  <c:v>41787</c:v>
                </c:pt>
                <c:pt idx="3557">
                  <c:v>41788</c:v>
                </c:pt>
                <c:pt idx="3558">
                  <c:v>41789</c:v>
                </c:pt>
                <c:pt idx="3559">
                  <c:v>41792</c:v>
                </c:pt>
                <c:pt idx="3560">
                  <c:v>41793</c:v>
                </c:pt>
                <c:pt idx="3561">
                  <c:v>41794</c:v>
                </c:pt>
                <c:pt idx="3562">
                  <c:v>41795</c:v>
                </c:pt>
                <c:pt idx="3563">
                  <c:v>41796</c:v>
                </c:pt>
                <c:pt idx="3564">
                  <c:v>41799</c:v>
                </c:pt>
                <c:pt idx="3565">
                  <c:v>41800</c:v>
                </c:pt>
                <c:pt idx="3566">
                  <c:v>41801</c:v>
                </c:pt>
                <c:pt idx="3567">
                  <c:v>41802</c:v>
                </c:pt>
                <c:pt idx="3568">
                  <c:v>41803</c:v>
                </c:pt>
                <c:pt idx="3569">
                  <c:v>41806</c:v>
                </c:pt>
                <c:pt idx="3570">
                  <c:v>41807</c:v>
                </c:pt>
                <c:pt idx="3571">
                  <c:v>41808</c:v>
                </c:pt>
                <c:pt idx="3572">
                  <c:v>41809</c:v>
                </c:pt>
                <c:pt idx="3573">
                  <c:v>41810</c:v>
                </c:pt>
                <c:pt idx="3574">
                  <c:v>41813</c:v>
                </c:pt>
                <c:pt idx="3575">
                  <c:v>41814</c:v>
                </c:pt>
                <c:pt idx="3576">
                  <c:v>41815</c:v>
                </c:pt>
                <c:pt idx="3577">
                  <c:v>41816</c:v>
                </c:pt>
                <c:pt idx="3578">
                  <c:v>41817</c:v>
                </c:pt>
                <c:pt idx="3579">
                  <c:v>41820</c:v>
                </c:pt>
                <c:pt idx="3580">
                  <c:v>41821</c:v>
                </c:pt>
                <c:pt idx="3581">
                  <c:v>41822</c:v>
                </c:pt>
                <c:pt idx="3582">
                  <c:v>41823</c:v>
                </c:pt>
                <c:pt idx="3583">
                  <c:v>41827</c:v>
                </c:pt>
                <c:pt idx="3584">
                  <c:v>41828</c:v>
                </c:pt>
                <c:pt idx="3585">
                  <c:v>41829</c:v>
                </c:pt>
                <c:pt idx="3586">
                  <c:v>41830</c:v>
                </c:pt>
                <c:pt idx="3587">
                  <c:v>41831</c:v>
                </c:pt>
                <c:pt idx="3588">
                  <c:v>41834</c:v>
                </c:pt>
                <c:pt idx="3589">
                  <c:v>41835</c:v>
                </c:pt>
                <c:pt idx="3590">
                  <c:v>41836</c:v>
                </c:pt>
                <c:pt idx="3591">
                  <c:v>41837</c:v>
                </c:pt>
                <c:pt idx="3592">
                  <c:v>41838</c:v>
                </c:pt>
                <c:pt idx="3593">
                  <c:v>41841</c:v>
                </c:pt>
                <c:pt idx="3594">
                  <c:v>41842</c:v>
                </c:pt>
                <c:pt idx="3595">
                  <c:v>41843</c:v>
                </c:pt>
                <c:pt idx="3596">
                  <c:v>41844</c:v>
                </c:pt>
                <c:pt idx="3597">
                  <c:v>41845</c:v>
                </c:pt>
                <c:pt idx="3598">
                  <c:v>41848</c:v>
                </c:pt>
                <c:pt idx="3599">
                  <c:v>41849</c:v>
                </c:pt>
                <c:pt idx="3600">
                  <c:v>41850</c:v>
                </c:pt>
                <c:pt idx="3601">
                  <c:v>41851</c:v>
                </c:pt>
                <c:pt idx="3602">
                  <c:v>41852</c:v>
                </c:pt>
                <c:pt idx="3603">
                  <c:v>41855</c:v>
                </c:pt>
                <c:pt idx="3604">
                  <c:v>41856</c:v>
                </c:pt>
                <c:pt idx="3605">
                  <c:v>41857</c:v>
                </c:pt>
                <c:pt idx="3606">
                  <c:v>41858</c:v>
                </c:pt>
                <c:pt idx="3607">
                  <c:v>41859</c:v>
                </c:pt>
                <c:pt idx="3608">
                  <c:v>41862</c:v>
                </c:pt>
                <c:pt idx="3609">
                  <c:v>41863</c:v>
                </c:pt>
                <c:pt idx="3610">
                  <c:v>41864</c:v>
                </c:pt>
                <c:pt idx="3611">
                  <c:v>41865</c:v>
                </c:pt>
                <c:pt idx="3612">
                  <c:v>41866</c:v>
                </c:pt>
                <c:pt idx="3613">
                  <c:v>41869</c:v>
                </c:pt>
                <c:pt idx="3614">
                  <c:v>41870</c:v>
                </c:pt>
                <c:pt idx="3615">
                  <c:v>41871</c:v>
                </c:pt>
                <c:pt idx="3616">
                  <c:v>41872</c:v>
                </c:pt>
                <c:pt idx="3617">
                  <c:v>41873</c:v>
                </c:pt>
                <c:pt idx="3618">
                  <c:v>41876</c:v>
                </c:pt>
                <c:pt idx="3619">
                  <c:v>41877</c:v>
                </c:pt>
                <c:pt idx="3620">
                  <c:v>41878</c:v>
                </c:pt>
                <c:pt idx="3621">
                  <c:v>41879</c:v>
                </c:pt>
                <c:pt idx="3622">
                  <c:v>41880</c:v>
                </c:pt>
                <c:pt idx="3623">
                  <c:v>41884</c:v>
                </c:pt>
                <c:pt idx="3624">
                  <c:v>41885</c:v>
                </c:pt>
                <c:pt idx="3625">
                  <c:v>41886</c:v>
                </c:pt>
                <c:pt idx="3626">
                  <c:v>41887</c:v>
                </c:pt>
                <c:pt idx="3627">
                  <c:v>41890</c:v>
                </c:pt>
                <c:pt idx="3628">
                  <c:v>41891</c:v>
                </c:pt>
                <c:pt idx="3629">
                  <c:v>41892</c:v>
                </c:pt>
                <c:pt idx="3630">
                  <c:v>41893</c:v>
                </c:pt>
                <c:pt idx="3631">
                  <c:v>41894</c:v>
                </c:pt>
                <c:pt idx="3632">
                  <c:v>41897</c:v>
                </c:pt>
                <c:pt idx="3633">
                  <c:v>41898</c:v>
                </c:pt>
                <c:pt idx="3634">
                  <c:v>41899</c:v>
                </c:pt>
                <c:pt idx="3635">
                  <c:v>41900</c:v>
                </c:pt>
                <c:pt idx="3636">
                  <c:v>41901</c:v>
                </c:pt>
                <c:pt idx="3637">
                  <c:v>41904</c:v>
                </c:pt>
                <c:pt idx="3638">
                  <c:v>41905</c:v>
                </c:pt>
                <c:pt idx="3639">
                  <c:v>41906</c:v>
                </c:pt>
                <c:pt idx="3640">
                  <c:v>41907</c:v>
                </c:pt>
                <c:pt idx="3641">
                  <c:v>41908</c:v>
                </c:pt>
                <c:pt idx="3642">
                  <c:v>41911</c:v>
                </c:pt>
                <c:pt idx="3643">
                  <c:v>41912</c:v>
                </c:pt>
                <c:pt idx="3644">
                  <c:v>41913</c:v>
                </c:pt>
                <c:pt idx="3645">
                  <c:v>41914</c:v>
                </c:pt>
                <c:pt idx="3646">
                  <c:v>41915</c:v>
                </c:pt>
                <c:pt idx="3647">
                  <c:v>41918</c:v>
                </c:pt>
                <c:pt idx="3648">
                  <c:v>41919</c:v>
                </c:pt>
                <c:pt idx="3649">
                  <c:v>41920</c:v>
                </c:pt>
                <c:pt idx="3650">
                  <c:v>41921</c:v>
                </c:pt>
                <c:pt idx="3651">
                  <c:v>41922</c:v>
                </c:pt>
                <c:pt idx="3652">
                  <c:v>41925</c:v>
                </c:pt>
                <c:pt idx="3653">
                  <c:v>41926</c:v>
                </c:pt>
                <c:pt idx="3654">
                  <c:v>41927</c:v>
                </c:pt>
                <c:pt idx="3655">
                  <c:v>41928</c:v>
                </c:pt>
                <c:pt idx="3656">
                  <c:v>41929</c:v>
                </c:pt>
                <c:pt idx="3657">
                  <c:v>41932</c:v>
                </c:pt>
                <c:pt idx="3658">
                  <c:v>41933</c:v>
                </c:pt>
                <c:pt idx="3659">
                  <c:v>41934</c:v>
                </c:pt>
                <c:pt idx="3660">
                  <c:v>41935</c:v>
                </c:pt>
                <c:pt idx="3661">
                  <c:v>41936</c:v>
                </c:pt>
                <c:pt idx="3662">
                  <c:v>41939</c:v>
                </c:pt>
                <c:pt idx="3663">
                  <c:v>41940</c:v>
                </c:pt>
                <c:pt idx="3664">
                  <c:v>41941</c:v>
                </c:pt>
                <c:pt idx="3665">
                  <c:v>41942</c:v>
                </c:pt>
                <c:pt idx="3666">
                  <c:v>41943</c:v>
                </c:pt>
                <c:pt idx="3667">
                  <c:v>41946</c:v>
                </c:pt>
                <c:pt idx="3668">
                  <c:v>41947</c:v>
                </c:pt>
                <c:pt idx="3669">
                  <c:v>41948</c:v>
                </c:pt>
                <c:pt idx="3670">
                  <c:v>41949</c:v>
                </c:pt>
                <c:pt idx="3671">
                  <c:v>41950</c:v>
                </c:pt>
                <c:pt idx="3672">
                  <c:v>41953</c:v>
                </c:pt>
                <c:pt idx="3673">
                  <c:v>41954</c:v>
                </c:pt>
                <c:pt idx="3674">
                  <c:v>41955</c:v>
                </c:pt>
                <c:pt idx="3675">
                  <c:v>41956</c:v>
                </c:pt>
                <c:pt idx="3676">
                  <c:v>41957</c:v>
                </c:pt>
                <c:pt idx="3677">
                  <c:v>41960</c:v>
                </c:pt>
                <c:pt idx="3678">
                  <c:v>41961</c:v>
                </c:pt>
                <c:pt idx="3679">
                  <c:v>41962</c:v>
                </c:pt>
                <c:pt idx="3680">
                  <c:v>41963</c:v>
                </c:pt>
                <c:pt idx="3681">
                  <c:v>41964</c:v>
                </c:pt>
                <c:pt idx="3682">
                  <c:v>41967</c:v>
                </c:pt>
                <c:pt idx="3683">
                  <c:v>41968</c:v>
                </c:pt>
                <c:pt idx="3684">
                  <c:v>41969</c:v>
                </c:pt>
                <c:pt idx="3685">
                  <c:v>41971</c:v>
                </c:pt>
                <c:pt idx="3686">
                  <c:v>41974</c:v>
                </c:pt>
                <c:pt idx="3687">
                  <c:v>41975</c:v>
                </c:pt>
                <c:pt idx="3688">
                  <c:v>41976</c:v>
                </c:pt>
                <c:pt idx="3689">
                  <c:v>41977</c:v>
                </c:pt>
                <c:pt idx="3690">
                  <c:v>41978</c:v>
                </c:pt>
                <c:pt idx="3691">
                  <c:v>41981</c:v>
                </c:pt>
                <c:pt idx="3692">
                  <c:v>41982</c:v>
                </c:pt>
                <c:pt idx="3693">
                  <c:v>41983</c:v>
                </c:pt>
                <c:pt idx="3694">
                  <c:v>41984</c:v>
                </c:pt>
                <c:pt idx="3695">
                  <c:v>41985</c:v>
                </c:pt>
                <c:pt idx="3696">
                  <c:v>41988</c:v>
                </c:pt>
                <c:pt idx="3697">
                  <c:v>41989</c:v>
                </c:pt>
                <c:pt idx="3698">
                  <c:v>41990</c:v>
                </c:pt>
                <c:pt idx="3699">
                  <c:v>41991</c:v>
                </c:pt>
                <c:pt idx="3700">
                  <c:v>41992</c:v>
                </c:pt>
                <c:pt idx="3701">
                  <c:v>41995</c:v>
                </c:pt>
                <c:pt idx="3702">
                  <c:v>41996</c:v>
                </c:pt>
                <c:pt idx="3703">
                  <c:v>41997</c:v>
                </c:pt>
                <c:pt idx="3704">
                  <c:v>41999</c:v>
                </c:pt>
                <c:pt idx="3705">
                  <c:v>42002</c:v>
                </c:pt>
                <c:pt idx="3706">
                  <c:v>42003</c:v>
                </c:pt>
                <c:pt idx="3707">
                  <c:v>42004</c:v>
                </c:pt>
                <c:pt idx="3708">
                  <c:v>42006</c:v>
                </c:pt>
                <c:pt idx="3709">
                  <c:v>42009</c:v>
                </c:pt>
                <c:pt idx="3710">
                  <c:v>42010</c:v>
                </c:pt>
                <c:pt idx="3711">
                  <c:v>42011</c:v>
                </c:pt>
                <c:pt idx="3712">
                  <c:v>42012</c:v>
                </c:pt>
                <c:pt idx="3713">
                  <c:v>42013</c:v>
                </c:pt>
                <c:pt idx="3714">
                  <c:v>42016</c:v>
                </c:pt>
                <c:pt idx="3715">
                  <c:v>42017</c:v>
                </c:pt>
                <c:pt idx="3716">
                  <c:v>42018</c:v>
                </c:pt>
                <c:pt idx="3717">
                  <c:v>42019</c:v>
                </c:pt>
                <c:pt idx="3718">
                  <c:v>42020</c:v>
                </c:pt>
                <c:pt idx="3719">
                  <c:v>42024</c:v>
                </c:pt>
                <c:pt idx="3720">
                  <c:v>42025</c:v>
                </c:pt>
                <c:pt idx="3721">
                  <c:v>42026</c:v>
                </c:pt>
                <c:pt idx="3722">
                  <c:v>42027</c:v>
                </c:pt>
                <c:pt idx="3723">
                  <c:v>42030</c:v>
                </c:pt>
                <c:pt idx="3724">
                  <c:v>42031</c:v>
                </c:pt>
                <c:pt idx="3725">
                  <c:v>42032</c:v>
                </c:pt>
                <c:pt idx="3726">
                  <c:v>42033</c:v>
                </c:pt>
                <c:pt idx="3727">
                  <c:v>42034</c:v>
                </c:pt>
                <c:pt idx="3728">
                  <c:v>42037</c:v>
                </c:pt>
                <c:pt idx="3729">
                  <c:v>42038</c:v>
                </c:pt>
                <c:pt idx="3730">
                  <c:v>42039</c:v>
                </c:pt>
                <c:pt idx="3731">
                  <c:v>42040</c:v>
                </c:pt>
                <c:pt idx="3732">
                  <c:v>42041</c:v>
                </c:pt>
                <c:pt idx="3733">
                  <c:v>42044</c:v>
                </c:pt>
                <c:pt idx="3734">
                  <c:v>42045</c:v>
                </c:pt>
                <c:pt idx="3735">
                  <c:v>42046</c:v>
                </c:pt>
                <c:pt idx="3736">
                  <c:v>42047</c:v>
                </c:pt>
                <c:pt idx="3737">
                  <c:v>42048</c:v>
                </c:pt>
                <c:pt idx="3738">
                  <c:v>42052</c:v>
                </c:pt>
                <c:pt idx="3739">
                  <c:v>42053</c:v>
                </c:pt>
                <c:pt idx="3740">
                  <c:v>42054</c:v>
                </c:pt>
                <c:pt idx="3741">
                  <c:v>42055</c:v>
                </c:pt>
                <c:pt idx="3742">
                  <c:v>42058</c:v>
                </c:pt>
                <c:pt idx="3743">
                  <c:v>42059</c:v>
                </c:pt>
                <c:pt idx="3744">
                  <c:v>42060</c:v>
                </c:pt>
                <c:pt idx="3745">
                  <c:v>42061</c:v>
                </c:pt>
                <c:pt idx="3746">
                  <c:v>42062</c:v>
                </c:pt>
                <c:pt idx="3747">
                  <c:v>42065</c:v>
                </c:pt>
                <c:pt idx="3748">
                  <c:v>42066</c:v>
                </c:pt>
                <c:pt idx="3749">
                  <c:v>42067</c:v>
                </c:pt>
                <c:pt idx="3750">
                  <c:v>42068</c:v>
                </c:pt>
                <c:pt idx="3751">
                  <c:v>42069</c:v>
                </c:pt>
                <c:pt idx="3752">
                  <c:v>42072</c:v>
                </c:pt>
                <c:pt idx="3753">
                  <c:v>42073</c:v>
                </c:pt>
                <c:pt idx="3754">
                  <c:v>42074</c:v>
                </c:pt>
                <c:pt idx="3755">
                  <c:v>42075</c:v>
                </c:pt>
                <c:pt idx="3756">
                  <c:v>42076</c:v>
                </c:pt>
                <c:pt idx="3757">
                  <c:v>42079</c:v>
                </c:pt>
                <c:pt idx="3758">
                  <c:v>42080</c:v>
                </c:pt>
                <c:pt idx="3759">
                  <c:v>42081</c:v>
                </c:pt>
                <c:pt idx="3760">
                  <c:v>42082</c:v>
                </c:pt>
                <c:pt idx="3761">
                  <c:v>42083</c:v>
                </c:pt>
                <c:pt idx="3762">
                  <c:v>42086</c:v>
                </c:pt>
                <c:pt idx="3763">
                  <c:v>42087</c:v>
                </c:pt>
                <c:pt idx="3764">
                  <c:v>42088</c:v>
                </c:pt>
                <c:pt idx="3765">
                  <c:v>42089</c:v>
                </c:pt>
                <c:pt idx="3766">
                  <c:v>42090</c:v>
                </c:pt>
                <c:pt idx="3767">
                  <c:v>42093</c:v>
                </c:pt>
                <c:pt idx="3768">
                  <c:v>42094</c:v>
                </c:pt>
                <c:pt idx="3769">
                  <c:v>42095</c:v>
                </c:pt>
                <c:pt idx="3770">
                  <c:v>42096</c:v>
                </c:pt>
                <c:pt idx="3771">
                  <c:v>42100</c:v>
                </c:pt>
                <c:pt idx="3772">
                  <c:v>42101</c:v>
                </c:pt>
                <c:pt idx="3773">
                  <c:v>42102</c:v>
                </c:pt>
                <c:pt idx="3774">
                  <c:v>42103</c:v>
                </c:pt>
                <c:pt idx="3775">
                  <c:v>42104</c:v>
                </c:pt>
                <c:pt idx="3776">
                  <c:v>42107</c:v>
                </c:pt>
                <c:pt idx="3777">
                  <c:v>42108</c:v>
                </c:pt>
                <c:pt idx="3778">
                  <c:v>42109</c:v>
                </c:pt>
                <c:pt idx="3779">
                  <c:v>42110</c:v>
                </c:pt>
                <c:pt idx="3780">
                  <c:v>42111</c:v>
                </c:pt>
                <c:pt idx="3781">
                  <c:v>42114</c:v>
                </c:pt>
                <c:pt idx="3782">
                  <c:v>42115</c:v>
                </c:pt>
                <c:pt idx="3783">
                  <c:v>42116</c:v>
                </c:pt>
                <c:pt idx="3784">
                  <c:v>42117</c:v>
                </c:pt>
                <c:pt idx="3785">
                  <c:v>42118</c:v>
                </c:pt>
                <c:pt idx="3786">
                  <c:v>42121</c:v>
                </c:pt>
                <c:pt idx="3787">
                  <c:v>42122</c:v>
                </c:pt>
                <c:pt idx="3788">
                  <c:v>42123</c:v>
                </c:pt>
                <c:pt idx="3789">
                  <c:v>42124</c:v>
                </c:pt>
                <c:pt idx="3790">
                  <c:v>42125</c:v>
                </c:pt>
                <c:pt idx="3791">
                  <c:v>42128</c:v>
                </c:pt>
                <c:pt idx="3792">
                  <c:v>42129</c:v>
                </c:pt>
                <c:pt idx="3793">
                  <c:v>42130</c:v>
                </c:pt>
                <c:pt idx="3794">
                  <c:v>42131</c:v>
                </c:pt>
                <c:pt idx="3795">
                  <c:v>42132</c:v>
                </c:pt>
                <c:pt idx="3796">
                  <c:v>42135</c:v>
                </c:pt>
                <c:pt idx="3797">
                  <c:v>42136</c:v>
                </c:pt>
                <c:pt idx="3798">
                  <c:v>42137</c:v>
                </c:pt>
                <c:pt idx="3799">
                  <c:v>42138</c:v>
                </c:pt>
                <c:pt idx="3800">
                  <c:v>42139</c:v>
                </c:pt>
                <c:pt idx="3801">
                  <c:v>42142</c:v>
                </c:pt>
                <c:pt idx="3802">
                  <c:v>42143</c:v>
                </c:pt>
                <c:pt idx="3803">
                  <c:v>42144</c:v>
                </c:pt>
                <c:pt idx="3804">
                  <c:v>42145</c:v>
                </c:pt>
                <c:pt idx="3805">
                  <c:v>42146</c:v>
                </c:pt>
                <c:pt idx="3806">
                  <c:v>42150</c:v>
                </c:pt>
                <c:pt idx="3807">
                  <c:v>42151</c:v>
                </c:pt>
                <c:pt idx="3808">
                  <c:v>42152</c:v>
                </c:pt>
                <c:pt idx="3809">
                  <c:v>42153</c:v>
                </c:pt>
                <c:pt idx="3810">
                  <c:v>42156</c:v>
                </c:pt>
                <c:pt idx="3811">
                  <c:v>42157</c:v>
                </c:pt>
                <c:pt idx="3812">
                  <c:v>42158</c:v>
                </c:pt>
                <c:pt idx="3813">
                  <c:v>42159</c:v>
                </c:pt>
                <c:pt idx="3814">
                  <c:v>42160</c:v>
                </c:pt>
                <c:pt idx="3815">
                  <c:v>42163</c:v>
                </c:pt>
                <c:pt idx="3816">
                  <c:v>42164</c:v>
                </c:pt>
                <c:pt idx="3817">
                  <c:v>42165</c:v>
                </c:pt>
                <c:pt idx="3818">
                  <c:v>42166</c:v>
                </c:pt>
                <c:pt idx="3819">
                  <c:v>42167</c:v>
                </c:pt>
                <c:pt idx="3820">
                  <c:v>42170</c:v>
                </c:pt>
                <c:pt idx="3821">
                  <c:v>42171</c:v>
                </c:pt>
                <c:pt idx="3822">
                  <c:v>42172</c:v>
                </c:pt>
                <c:pt idx="3823">
                  <c:v>42173</c:v>
                </c:pt>
                <c:pt idx="3824">
                  <c:v>42174</c:v>
                </c:pt>
                <c:pt idx="3825">
                  <c:v>42177</c:v>
                </c:pt>
                <c:pt idx="3826">
                  <c:v>42178</c:v>
                </c:pt>
                <c:pt idx="3827">
                  <c:v>42179</c:v>
                </c:pt>
                <c:pt idx="3828">
                  <c:v>42180</c:v>
                </c:pt>
                <c:pt idx="3829">
                  <c:v>42181</c:v>
                </c:pt>
                <c:pt idx="3830">
                  <c:v>42184</c:v>
                </c:pt>
                <c:pt idx="3831">
                  <c:v>42185</c:v>
                </c:pt>
                <c:pt idx="3832">
                  <c:v>42186</c:v>
                </c:pt>
                <c:pt idx="3833">
                  <c:v>42187</c:v>
                </c:pt>
                <c:pt idx="3834">
                  <c:v>42191</c:v>
                </c:pt>
                <c:pt idx="3835">
                  <c:v>42192</c:v>
                </c:pt>
                <c:pt idx="3836">
                  <c:v>42193</c:v>
                </c:pt>
                <c:pt idx="3837">
                  <c:v>42194</c:v>
                </c:pt>
                <c:pt idx="3838">
                  <c:v>42195</c:v>
                </c:pt>
                <c:pt idx="3839">
                  <c:v>42198</c:v>
                </c:pt>
                <c:pt idx="3840">
                  <c:v>42199</c:v>
                </c:pt>
                <c:pt idx="3841">
                  <c:v>42200</c:v>
                </c:pt>
                <c:pt idx="3842">
                  <c:v>42201</c:v>
                </c:pt>
                <c:pt idx="3843">
                  <c:v>42202</c:v>
                </c:pt>
                <c:pt idx="3844">
                  <c:v>42205</c:v>
                </c:pt>
                <c:pt idx="3845">
                  <c:v>42206</c:v>
                </c:pt>
                <c:pt idx="3846">
                  <c:v>42207</c:v>
                </c:pt>
                <c:pt idx="3847">
                  <c:v>42208</c:v>
                </c:pt>
                <c:pt idx="3848">
                  <c:v>42209</c:v>
                </c:pt>
                <c:pt idx="3849">
                  <c:v>42212</c:v>
                </c:pt>
                <c:pt idx="3850">
                  <c:v>42213</c:v>
                </c:pt>
                <c:pt idx="3851">
                  <c:v>42214</c:v>
                </c:pt>
                <c:pt idx="3852">
                  <c:v>42215</c:v>
                </c:pt>
                <c:pt idx="3853">
                  <c:v>42216</c:v>
                </c:pt>
                <c:pt idx="3854">
                  <c:v>42219</c:v>
                </c:pt>
                <c:pt idx="3855">
                  <c:v>42220</c:v>
                </c:pt>
                <c:pt idx="3856">
                  <c:v>42221</c:v>
                </c:pt>
                <c:pt idx="3857">
                  <c:v>42222</c:v>
                </c:pt>
                <c:pt idx="3858">
                  <c:v>42223</c:v>
                </c:pt>
                <c:pt idx="3859">
                  <c:v>42226</c:v>
                </c:pt>
                <c:pt idx="3860">
                  <c:v>42227</c:v>
                </c:pt>
                <c:pt idx="3861">
                  <c:v>42228</c:v>
                </c:pt>
                <c:pt idx="3862">
                  <c:v>42229</c:v>
                </c:pt>
                <c:pt idx="3863">
                  <c:v>42230</c:v>
                </c:pt>
                <c:pt idx="3864">
                  <c:v>42233</c:v>
                </c:pt>
                <c:pt idx="3865">
                  <c:v>42234</c:v>
                </c:pt>
                <c:pt idx="3866">
                  <c:v>42235</c:v>
                </c:pt>
                <c:pt idx="3867">
                  <c:v>42236</c:v>
                </c:pt>
                <c:pt idx="3868">
                  <c:v>42237</c:v>
                </c:pt>
                <c:pt idx="3869">
                  <c:v>42240</c:v>
                </c:pt>
                <c:pt idx="3870">
                  <c:v>42241</c:v>
                </c:pt>
                <c:pt idx="3871">
                  <c:v>42242</c:v>
                </c:pt>
                <c:pt idx="3872">
                  <c:v>42243</c:v>
                </c:pt>
                <c:pt idx="3873">
                  <c:v>42244</c:v>
                </c:pt>
                <c:pt idx="3874">
                  <c:v>42247</c:v>
                </c:pt>
                <c:pt idx="3875">
                  <c:v>42248</c:v>
                </c:pt>
                <c:pt idx="3876">
                  <c:v>42249</c:v>
                </c:pt>
                <c:pt idx="3877">
                  <c:v>42250</c:v>
                </c:pt>
                <c:pt idx="3878">
                  <c:v>42251</c:v>
                </c:pt>
                <c:pt idx="3879">
                  <c:v>42255</c:v>
                </c:pt>
                <c:pt idx="3880">
                  <c:v>42256</c:v>
                </c:pt>
                <c:pt idx="3881">
                  <c:v>42257</c:v>
                </c:pt>
                <c:pt idx="3882">
                  <c:v>42258</c:v>
                </c:pt>
                <c:pt idx="3883">
                  <c:v>42261</c:v>
                </c:pt>
                <c:pt idx="3884">
                  <c:v>42262</c:v>
                </c:pt>
                <c:pt idx="3885">
                  <c:v>42263</c:v>
                </c:pt>
                <c:pt idx="3886">
                  <c:v>42264</c:v>
                </c:pt>
                <c:pt idx="3887">
                  <c:v>42265</c:v>
                </c:pt>
                <c:pt idx="3888">
                  <c:v>42268</c:v>
                </c:pt>
                <c:pt idx="3889">
                  <c:v>42269</c:v>
                </c:pt>
                <c:pt idx="3890">
                  <c:v>42270</c:v>
                </c:pt>
                <c:pt idx="3891">
                  <c:v>42271</c:v>
                </c:pt>
                <c:pt idx="3892">
                  <c:v>42272</c:v>
                </c:pt>
                <c:pt idx="3893">
                  <c:v>42275</c:v>
                </c:pt>
                <c:pt idx="3894">
                  <c:v>42276</c:v>
                </c:pt>
                <c:pt idx="3895">
                  <c:v>42277</c:v>
                </c:pt>
                <c:pt idx="3896">
                  <c:v>42278</c:v>
                </c:pt>
                <c:pt idx="3897">
                  <c:v>42279</c:v>
                </c:pt>
                <c:pt idx="3898">
                  <c:v>42282</c:v>
                </c:pt>
                <c:pt idx="3899">
                  <c:v>42283</c:v>
                </c:pt>
                <c:pt idx="3900">
                  <c:v>42284</c:v>
                </c:pt>
                <c:pt idx="3901">
                  <c:v>42285</c:v>
                </c:pt>
                <c:pt idx="3902">
                  <c:v>42286</c:v>
                </c:pt>
                <c:pt idx="3903">
                  <c:v>42289</c:v>
                </c:pt>
                <c:pt idx="3904">
                  <c:v>42290</c:v>
                </c:pt>
                <c:pt idx="3905">
                  <c:v>42291</c:v>
                </c:pt>
                <c:pt idx="3906">
                  <c:v>42292</c:v>
                </c:pt>
                <c:pt idx="3907">
                  <c:v>42293</c:v>
                </c:pt>
                <c:pt idx="3908">
                  <c:v>42296</c:v>
                </c:pt>
                <c:pt idx="3909">
                  <c:v>42297</c:v>
                </c:pt>
                <c:pt idx="3910">
                  <c:v>42298</c:v>
                </c:pt>
                <c:pt idx="3911">
                  <c:v>42299</c:v>
                </c:pt>
                <c:pt idx="3912">
                  <c:v>42300</c:v>
                </c:pt>
                <c:pt idx="3913">
                  <c:v>42303</c:v>
                </c:pt>
                <c:pt idx="3914">
                  <c:v>42304</c:v>
                </c:pt>
                <c:pt idx="3915">
                  <c:v>42305</c:v>
                </c:pt>
                <c:pt idx="3916">
                  <c:v>42306</c:v>
                </c:pt>
                <c:pt idx="3917">
                  <c:v>42307</c:v>
                </c:pt>
                <c:pt idx="3918">
                  <c:v>42310</c:v>
                </c:pt>
                <c:pt idx="3919">
                  <c:v>42311</c:v>
                </c:pt>
                <c:pt idx="3920">
                  <c:v>42312</c:v>
                </c:pt>
                <c:pt idx="3921">
                  <c:v>42313</c:v>
                </c:pt>
                <c:pt idx="3922">
                  <c:v>42314</c:v>
                </c:pt>
                <c:pt idx="3923">
                  <c:v>42317</c:v>
                </c:pt>
                <c:pt idx="3924">
                  <c:v>42318</c:v>
                </c:pt>
                <c:pt idx="3925">
                  <c:v>42319</c:v>
                </c:pt>
                <c:pt idx="3926">
                  <c:v>42320</c:v>
                </c:pt>
                <c:pt idx="3927">
                  <c:v>42321</c:v>
                </c:pt>
                <c:pt idx="3928">
                  <c:v>42324</c:v>
                </c:pt>
                <c:pt idx="3929">
                  <c:v>42325</c:v>
                </c:pt>
                <c:pt idx="3930">
                  <c:v>42326</c:v>
                </c:pt>
                <c:pt idx="3931">
                  <c:v>42327</c:v>
                </c:pt>
                <c:pt idx="3932">
                  <c:v>42328</c:v>
                </c:pt>
                <c:pt idx="3933">
                  <c:v>42331</c:v>
                </c:pt>
                <c:pt idx="3934">
                  <c:v>42332</c:v>
                </c:pt>
                <c:pt idx="3935">
                  <c:v>42333</c:v>
                </c:pt>
                <c:pt idx="3936">
                  <c:v>42335</c:v>
                </c:pt>
                <c:pt idx="3937">
                  <c:v>42338</c:v>
                </c:pt>
                <c:pt idx="3938">
                  <c:v>42339</c:v>
                </c:pt>
                <c:pt idx="3939">
                  <c:v>42340</c:v>
                </c:pt>
                <c:pt idx="3940">
                  <c:v>42341</c:v>
                </c:pt>
                <c:pt idx="3941">
                  <c:v>42342</c:v>
                </c:pt>
                <c:pt idx="3942">
                  <c:v>42345</c:v>
                </c:pt>
                <c:pt idx="3943">
                  <c:v>42346</c:v>
                </c:pt>
                <c:pt idx="3944">
                  <c:v>42347</c:v>
                </c:pt>
                <c:pt idx="3945">
                  <c:v>42348</c:v>
                </c:pt>
                <c:pt idx="3946">
                  <c:v>42349</c:v>
                </c:pt>
                <c:pt idx="3947">
                  <c:v>42352</c:v>
                </c:pt>
                <c:pt idx="3948">
                  <c:v>42353</c:v>
                </c:pt>
                <c:pt idx="3949">
                  <c:v>42354</c:v>
                </c:pt>
                <c:pt idx="3950">
                  <c:v>42355</c:v>
                </c:pt>
                <c:pt idx="3951">
                  <c:v>42356</c:v>
                </c:pt>
                <c:pt idx="3952">
                  <c:v>42359</c:v>
                </c:pt>
                <c:pt idx="3953">
                  <c:v>42360</c:v>
                </c:pt>
                <c:pt idx="3954">
                  <c:v>42361</c:v>
                </c:pt>
                <c:pt idx="3955">
                  <c:v>42362</c:v>
                </c:pt>
                <c:pt idx="3956">
                  <c:v>42366</c:v>
                </c:pt>
                <c:pt idx="3957">
                  <c:v>42367</c:v>
                </c:pt>
                <c:pt idx="3958">
                  <c:v>42368</c:v>
                </c:pt>
                <c:pt idx="3959">
                  <c:v>42369</c:v>
                </c:pt>
                <c:pt idx="3960">
                  <c:v>42373</c:v>
                </c:pt>
                <c:pt idx="3961">
                  <c:v>42374</c:v>
                </c:pt>
                <c:pt idx="3962">
                  <c:v>42375</c:v>
                </c:pt>
                <c:pt idx="3963">
                  <c:v>42376</c:v>
                </c:pt>
                <c:pt idx="3964">
                  <c:v>42377</c:v>
                </c:pt>
                <c:pt idx="3965">
                  <c:v>42380</c:v>
                </c:pt>
                <c:pt idx="3966">
                  <c:v>42381</c:v>
                </c:pt>
                <c:pt idx="3967">
                  <c:v>42382</c:v>
                </c:pt>
                <c:pt idx="3968">
                  <c:v>42383</c:v>
                </c:pt>
                <c:pt idx="3969">
                  <c:v>42384</c:v>
                </c:pt>
                <c:pt idx="3970">
                  <c:v>42388</c:v>
                </c:pt>
                <c:pt idx="3971">
                  <c:v>42389</c:v>
                </c:pt>
                <c:pt idx="3972">
                  <c:v>42390</c:v>
                </c:pt>
                <c:pt idx="3973">
                  <c:v>42391</c:v>
                </c:pt>
                <c:pt idx="3974">
                  <c:v>42394</c:v>
                </c:pt>
                <c:pt idx="3975">
                  <c:v>42395</c:v>
                </c:pt>
                <c:pt idx="3976">
                  <c:v>42396</c:v>
                </c:pt>
                <c:pt idx="3977">
                  <c:v>42397</c:v>
                </c:pt>
                <c:pt idx="3978">
                  <c:v>42398</c:v>
                </c:pt>
                <c:pt idx="3979">
                  <c:v>42401</c:v>
                </c:pt>
                <c:pt idx="3980">
                  <c:v>42402</c:v>
                </c:pt>
                <c:pt idx="3981">
                  <c:v>42403</c:v>
                </c:pt>
                <c:pt idx="3982">
                  <c:v>42404</c:v>
                </c:pt>
                <c:pt idx="3983">
                  <c:v>42405</c:v>
                </c:pt>
                <c:pt idx="3984">
                  <c:v>42408</c:v>
                </c:pt>
                <c:pt idx="3985">
                  <c:v>42409</c:v>
                </c:pt>
                <c:pt idx="3986">
                  <c:v>42410</c:v>
                </c:pt>
                <c:pt idx="3987">
                  <c:v>42411</c:v>
                </c:pt>
                <c:pt idx="3988">
                  <c:v>42412</c:v>
                </c:pt>
                <c:pt idx="3989">
                  <c:v>42416</c:v>
                </c:pt>
                <c:pt idx="3990">
                  <c:v>42417</c:v>
                </c:pt>
                <c:pt idx="3991">
                  <c:v>42418</c:v>
                </c:pt>
                <c:pt idx="3992">
                  <c:v>42419</c:v>
                </c:pt>
                <c:pt idx="3993">
                  <c:v>42422</c:v>
                </c:pt>
                <c:pt idx="3994">
                  <c:v>42423</c:v>
                </c:pt>
                <c:pt idx="3995">
                  <c:v>42424</c:v>
                </c:pt>
                <c:pt idx="3996">
                  <c:v>42425</c:v>
                </c:pt>
                <c:pt idx="3997">
                  <c:v>42426</c:v>
                </c:pt>
                <c:pt idx="3998">
                  <c:v>42429</c:v>
                </c:pt>
                <c:pt idx="3999">
                  <c:v>42430</c:v>
                </c:pt>
                <c:pt idx="4000">
                  <c:v>42431</c:v>
                </c:pt>
                <c:pt idx="4001">
                  <c:v>42432</c:v>
                </c:pt>
                <c:pt idx="4002">
                  <c:v>42433</c:v>
                </c:pt>
                <c:pt idx="4003">
                  <c:v>42436</c:v>
                </c:pt>
                <c:pt idx="4004">
                  <c:v>42437</c:v>
                </c:pt>
                <c:pt idx="4005">
                  <c:v>42438</c:v>
                </c:pt>
                <c:pt idx="4006">
                  <c:v>42439</c:v>
                </c:pt>
                <c:pt idx="4007">
                  <c:v>42440</c:v>
                </c:pt>
                <c:pt idx="4008">
                  <c:v>42443</c:v>
                </c:pt>
                <c:pt idx="4009">
                  <c:v>42444</c:v>
                </c:pt>
                <c:pt idx="4010">
                  <c:v>42445</c:v>
                </c:pt>
                <c:pt idx="4011">
                  <c:v>42446</c:v>
                </c:pt>
                <c:pt idx="4012">
                  <c:v>42447</c:v>
                </c:pt>
                <c:pt idx="4013">
                  <c:v>42450</c:v>
                </c:pt>
                <c:pt idx="4014">
                  <c:v>42451</c:v>
                </c:pt>
                <c:pt idx="4015">
                  <c:v>42452</c:v>
                </c:pt>
                <c:pt idx="4016">
                  <c:v>42453</c:v>
                </c:pt>
                <c:pt idx="4017">
                  <c:v>42457</c:v>
                </c:pt>
                <c:pt idx="4018">
                  <c:v>42458</c:v>
                </c:pt>
                <c:pt idx="4019">
                  <c:v>42459</c:v>
                </c:pt>
                <c:pt idx="4020">
                  <c:v>42460</c:v>
                </c:pt>
                <c:pt idx="4021">
                  <c:v>42461</c:v>
                </c:pt>
                <c:pt idx="4022">
                  <c:v>42464</c:v>
                </c:pt>
                <c:pt idx="4023">
                  <c:v>42465</c:v>
                </c:pt>
                <c:pt idx="4024">
                  <c:v>42466</c:v>
                </c:pt>
                <c:pt idx="4025">
                  <c:v>42467</c:v>
                </c:pt>
                <c:pt idx="4026">
                  <c:v>42468</c:v>
                </c:pt>
                <c:pt idx="4027">
                  <c:v>42471</c:v>
                </c:pt>
                <c:pt idx="4028">
                  <c:v>42472</c:v>
                </c:pt>
                <c:pt idx="4029">
                  <c:v>42473</c:v>
                </c:pt>
                <c:pt idx="4030">
                  <c:v>42474</c:v>
                </c:pt>
                <c:pt idx="4031">
                  <c:v>42475</c:v>
                </c:pt>
                <c:pt idx="4032">
                  <c:v>42478</c:v>
                </c:pt>
                <c:pt idx="4033">
                  <c:v>42479</c:v>
                </c:pt>
                <c:pt idx="4034">
                  <c:v>42480</c:v>
                </c:pt>
                <c:pt idx="4035">
                  <c:v>42481</c:v>
                </c:pt>
                <c:pt idx="4036">
                  <c:v>42482</c:v>
                </c:pt>
                <c:pt idx="4037">
                  <c:v>42485</c:v>
                </c:pt>
                <c:pt idx="4038">
                  <c:v>42486</c:v>
                </c:pt>
                <c:pt idx="4039">
                  <c:v>42487</c:v>
                </c:pt>
                <c:pt idx="4040">
                  <c:v>42488</c:v>
                </c:pt>
                <c:pt idx="4041">
                  <c:v>42489</c:v>
                </c:pt>
                <c:pt idx="4042">
                  <c:v>42492</c:v>
                </c:pt>
                <c:pt idx="4043">
                  <c:v>42493</c:v>
                </c:pt>
                <c:pt idx="4044">
                  <c:v>42494</c:v>
                </c:pt>
                <c:pt idx="4045">
                  <c:v>42495</c:v>
                </c:pt>
                <c:pt idx="4046">
                  <c:v>42496</c:v>
                </c:pt>
                <c:pt idx="4047">
                  <c:v>42499</c:v>
                </c:pt>
                <c:pt idx="4048">
                  <c:v>42500</c:v>
                </c:pt>
                <c:pt idx="4049">
                  <c:v>42501</c:v>
                </c:pt>
                <c:pt idx="4050">
                  <c:v>42502</c:v>
                </c:pt>
                <c:pt idx="4051">
                  <c:v>42503</c:v>
                </c:pt>
                <c:pt idx="4052">
                  <c:v>42506</c:v>
                </c:pt>
                <c:pt idx="4053">
                  <c:v>42507</c:v>
                </c:pt>
                <c:pt idx="4054">
                  <c:v>42508</c:v>
                </c:pt>
                <c:pt idx="4055">
                  <c:v>42509</c:v>
                </c:pt>
                <c:pt idx="4056">
                  <c:v>42510</c:v>
                </c:pt>
                <c:pt idx="4057">
                  <c:v>42513</c:v>
                </c:pt>
                <c:pt idx="4058">
                  <c:v>42514</c:v>
                </c:pt>
                <c:pt idx="4059">
                  <c:v>42515</c:v>
                </c:pt>
                <c:pt idx="4060">
                  <c:v>42516</c:v>
                </c:pt>
                <c:pt idx="4061">
                  <c:v>42517</c:v>
                </c:pt>
                <c:pt idx="4062">
                  <c:v>42521</c:v>
                </c:pt>
                <c:pt idx="4063">
                  <c:v>42522</c:v>
                </c:pt>
                <c:pt idx="4064">
                  <c:v>42523</c:v>
                </c:pt>
                <c:pt idx="4065">
                  <c:v>42524</c:v>
                </c:pt>
                <c:pt idx="4066">
                  <c:v>42527</c:v>
                </c:pt>
                <c:pt idx="4067">
                  <c:v>42528</c:v>
                </c:pt>
                <c:pt idx="4068">
                  <c:v>42529</c:v>
                </c:pt>
                <c:pt idx="4069">
                  <c:v>42530</c:v>
                </c:pt>
                <c:pt idx="4070">
                  <c:v>42531</c:v>
                </c:pt>
                <c:pt idx="4071">
                  <c:v>42534</c:v>
                </c:pt>
                <c:pt idx="4072">
                  <c:v>42535</c:v>
                </c:pt>
                <c:pt idx="4073">
                  <c:v>42536</c:v>
                </c:pt>
                <c:pt idx="4074">
                  <c:v>42537</c:v>
                </c:pt>
                <c:pt idx="4075">
                  <c:v>42538</c:v>
                </c:pt>
                <c:pt idx="4076">
                  <c:v>42541</c:v>
                </c:pt>
                <c:pt idx="4077">
                  <c:v>42542</c:v>
                </c:pt>
                <c:pt idx="4078">
                  <c:v>42543</c:v>
                </c:pt>
                <c:pt idx="4079">
                  <c:v>42544</c:v>
                </c:pt>
                <c:pt idx="4080">
                  <c:v>42545</c:v>
                </c:pt>
                <c:pt idx="4081">
                  <c:v>42548</c:v>
                </c:pt>
                <c:pt idx="4082">
                  <c:v>42549</c:v>
                </c:pt>
                <c:pt idx="4083">
                  <c:v>42550</c:v>
                </c:pt>
                <c:pt idx="4084">
                  <c:v>42551</c:v>
                </c:pt>
                <c:pt idx="4085">
                  <c:v>42552</c:v>
                </c:pt>
                <c:pt idx="4086">
                  <c:v>42556</c:v>
                </c:pt>
                <c:pt idx="4087">
                  <c:v>42557</c:v>
                </c:pt>
                <c:pt idx="4088">
                  <c:v>42558</c:v>
                </c:pt>
                <c:pt idx="4089">
                  <c:v>42559</c:v>
                </c:pt>
                <c:pt idx="4090">
                  <c:v>42562</c:v>
                </c:pt>
                <c:pt idx="4091">
                  <c:v>42563</c:v>
                </c:pt>
                <c:pt idx="4092">
                  <c:v>42564</c:v>
                </c:pt>
                <c:pt idx="4093">
                  <c:v>42565</c:v>
                </c:pt>
                <c:pt idx="4094">
                  <c:v>42566</c:v>
                </c:pt>
                <c:pt idx="4095">
                  <c:v>42569</c:v>
                </c:pt>
                <c:pt idx="4096">
                  <c:v>42570</c:v>
                </c:pt>
                <c:pt idx="4097">
                  <c:v>42571</c:v>
                </c:pt>
                <c:pt idx="4098">
                  <c:v>42572</c:v>
                </c:pt>
                <c:pt idx="4099">
                  <c:v>42573</c:v>
                </c:pt>
                <c:pt idx="4100">
                  <c:v>42576</c:v>
                </c:pt>
                <c:pt idx="4101">
                  <c:v>42577</c:v>
                </c:pt>
                <c:pt idx="4102">
                  <c:v>42578</c:v>
                </c:pt>
                <c:pt idx="4103">
                  <c:v>42579</c:v>
                </c:pt>
                <c:pt idx="4104">
                  <c:v>42580</c:v>
                </c:pt>
                <c:pt idx="4105">
                  <c:v>42583</c:v>
                </c:pt>
                <c:pt idx="4106">
                  <c:v>42584</c:v>
                </c:pt>
                <c:pt idx="4107">
                  <c:v>42585</c:v>
                </c:pt>
                <c:pt idx="4108">
                  <c:v>42586</c:v>
                </c:pt>
                <c:pt idx="4109">
                  <c:v>42587</c:v>
                </c:pt>
                <c:pt idx="4110">
                  <c:v>42590</c:v>
                </c:pt>
                <c:pt idx="4111">
                  <c:v>42591</c:v>
                </c:pt>
                <c:pt idx="4112">
                  <c:v>42592</c:v>
                </c:pt>
                <c:pt idx="4113">
                  <c:v>42593</c:v>
                </c:pt>
                <c:pt idx="4114">
                  <c:v>42594</c:v>
                </c:pt>
                <c:pt idx="4115">
                  <c:v>42597</c:v>
                </c:pt>
                <c:pt idx="4116">
                  <c:v>42598</c:v>
                </c:pt>
                <c:pt idx="4117">
                  <c:v>42599</c:v>
                </c:pt>
                <c:pt idx="4118">
                  <c:v>42600</c:v>
                </c:pt>
                <c:pt idx="4119">
                  <c:v>42601</c:v>
                </c:pt>
                <c:pt idx="4120">
                  <c:v>42604</c:v>
                </c:pt>
                <c:pt idx="4121">
                  <c:v>42605</c:v>
                </c:pt>
                <c:pt idx="4122">
                  <c:v>42606</c:v>
                </c:pt>
                <c:pt idx="4123">
                  <c:v>42607</c:v>
                </c:pt>
                <c:pt idx="4124">
                  <c:v>42608</c:v>
                </c:pt>
                <c:pt idx="4125">
                  <c:v>42611</c:v>
                </c:pt>
                <c:pt idx="4126">
                  <c:v>42612</c:v>
                </c:pt>
                <c:pt idx="4127">
                  <c:v>42613</c:v>
                </c:pt>
                <c:pt idx="4128">
                  <c:v>42614</c:v>
                </c:pt>
                <c:pt idx="4129">
                  <c:v>42615</c:v>
                </c:pt>
                <c:pt idx="4130">
                  <c:v>42619</c:v>
                </c:pt>
                <c:pt idx="4131">
                  <c:v>42620</c:v>
                </c:pt>
                <c:pt idx="4132">
                  <c:v>42621</c:v>
                </c:pt>
                <c:pt idx="4133">
                  <c:v>42622</c:v>
                </c:pt>
                <c:pt idx="4134">
                  <c:v>42625</c:v>
                </c:pt>
                <c:pt idx="4135">
                  <c:v>42626</c:v>
                </c:pt>
                <c:pt idx="4136">
                  <c:v>42627</c:v>
                </c:pt>
                <c:pt idx="4137">
                  <c:v>42628</c:v>
                </c:pt>
                <c:pt idx="4138">
                  <c:v>42629</c:v>
                </c:pt>
                <c:pt idx="4139">
                  <c:v>42632</c:v>
                </c:pt>
                <c:pt idx="4140">
                  <c:v>42633</c:v>
                </c:pt>
                <c:pt idx="4141">
                  <c:v>42634</c:v>
                </c:pt>
                <c:pt idx="4142">
                  <c:v>42635</c:v>
                </c:pt>
                <c:pt idx="4143">
                  <c:v>42636</c:v>
                </c:pt>
                <c:pt idx="4144">
                  <c:v>42639</c:v>
                </c:pt>
                <c:pt idx="4145">
                  <c:v>42640</c:v>
                </c:pt>
                <c:pt idx="4146">
                  <c:v>42641</c:v>
                </c:pt>
                <c:pt idx="4147">
                  <c:v>42642</c:v>
                </c:pt>
                <c:pt idx="4148">
                  <c:v>42643</c:v>
                </c:pt>
                <c:pt idx="4149">
                  <c:v>42646</c:v>
                </c:pt>
                <c:pt idx="4150">
                  <c:v>42647</c:v>
                </c:pt>
                <c:pt idx="4151">
                  <c:v>42648</c:v>
                </c:pt>
                <c:pt idx="4152">
                  <c:v>42649</c:v>
                </c:pt>
                <c:pt idx="4153">
                  <c:v>42650</c:v>
                </c:pt>
                <c:pt idx="4154">
                  <c:v>42653</c:v>
                </c:pt>
                <c:pt idx="4155">
                  <c:v>42654</c:v>
                </c:pt>
                <c:pt idx="4156">
                  <c:v>42655</c:v>
                </c:pt>
                <c:pt idx="4157">
                  <c:v>42656</c:v>
                </c:pt>
                <c:pt idx="4158">
                  <c:v>42657</c:v>
                </c:pt>
                <c:pt idx="4159">
                  <c:v>42660</c:v>
                </c:pt>
                <c:pt idx="4160">
                  <c:v>42661</c:v>
                </c:pt>
                <c:pt idx="4161">
                  <c:v>42662</c:v>
                </c:pt>
                <c:pt idx="4162">
                  <c:v>42663</c:v>
                </c:pt>
                <c:pt idx="4163">
                  <c:v>42664</c:v>
                </c:pt>
                <c:pt idx="4164">
                  <c:v>42667</c:v>
                </c:pt>
                <c:pt idx="4165">
                  <c:v>42668</c:v>
                </c:pt>
                <c:pt idx="4166">
                  <c:v>42669</c:v>
                </c:pt>
                <c:pt idx="4167">
                  <c:v>42670</c:v>
                </c:pt>
                <c:pt idx="4168">
                  <c:v>42671</c:v>
                </c:pt>
                <c:pt idx="4169">
                  <c:v>42674</c:v>
                </c:pt>
                <c:pt idx="4170">
                  <c:v>42675</c:v>
                </c:pt>
                <c:pt idx="4171">
                  <c:v>42676</c:v>
                </c:pt>
                <c:pt idx="4172">
                  <c:v>42677</c:v>
                </c:pt>
                <c:pt idx="4173">
                  <c:v>42678</c:v>
                </c:pt>
                <c:pt idx="4174">
                  <c:v>42681</c:v>
                </c:pt>
                <c:pt idx="4175">
                  <c:v>42682</c:v>
                </c:pt>
                <c:pt idx="4176">
                  <c:v>42683</c:v>
                </c:pt>
                <c:pt idx="4177">
                  <c:v>42684</c:v>
                </c:pt>
                <c:pt idx="4178">
                  <c:v>42685</c:v>
                </c:pt>
                <c:pt idx="4179">
                  <c:v>42688</c:v>
                </c:pt>
                <c:pt idx="4180">
                  <c:v>42689</c:v>
                </c:pt>
                <c:pt idx="4181">
                  <c:v>42690</c:v>
                </c:pt>
                <c:pt idx="4182">
                  <c:v>42691</c:v>
                </c:pt>
                <c:pt idx="4183">
                  <c:v>42692</c:v>
                </c:pt>
                <c:pt idx="4184">
                  <c:v>42695</c:v>
                </c:pt>
                <c:pt idx="4185">
                  <c:v>42696</c:v>
                </c:pt>
                <c:pt idx="4186">
                  <c:v>42697</c:v>
                </c:pt>
                <c:pt idx="4187">
                  <c:v>42699</c:v>
                </c:pt>
                <c:pt idx="4188">
                  <c:v>42702</c:v>
                </c:pt>
                <c:pt idx="4189">
                  <c:v>42703</c:v>
                </c:pt>
                <c:pt idx="4190">
                  <c:v>42704</c:v>
                </c:pt>
                <c:pt idx="4191">
                  <c:v>42705</c:v>
                </c:pt>
                <c:pt idx="4192">
                  <c:v>42706</c:v>
                </c:pt>
                <c:pt idx="4193">
                  <c:v>42709</c:v>
                </c:pt>
                <c:pt idx="4194">
                  <c:v>42710</c:v>
                </c:pt>
                <c:pt idx="4195">
                  <c:v>42711</c:v>
                </c:pt>
                <c:pt idx="4196">
                  <c:v>42712</c:v>
                </c:pt>
                <c:pt idx="4197">
                  <c:v>42713</c:v>
                </c:pt>
                <c:pt idx="4198">
                  <c:v>42716</c:v>
                </c:pt>
                <c:pt idx="4199">
                  <c:v>42717</c:v>
                </c:pt>
                <c:pt idx="4200">
                  <c:v>42718</c:v>
                </c:pt>
                <c:pt idx="4201">
                  <c:v>42719</c:v>
                </c:pt>
                <c:pt idx="4202">
                  <c:v>42720</c:v>
                </c:pt>
                <c:pt idx="4203">
                  <c:v>42723</c:v>
                </c:pt>
                <c:pt idx="4204">
                  <c:v>42724</c:v>
                </c:pt>
                <c:pt idx="4205">
                  <c:v>42725</c:v>
                </c:pt>
                <c:pt idx="4206">
                  <c:v>42726</c:v>
                </c:pt>
                <c:pt idx="4207">
                  <c:v>42727</c:v>
                </c:pt>
                <c:pt idx="4208">
                  <c:v>42731</c:v>
                </c:pt>
                <c:pt idx="4209">
                  <c:v>42732</c:v>
                </c:pt>
                <c:pt idx="4210">
                  <c:v>42733</c:v>
                </c:pt>
                <c:pt idx="4211">
                  <c:v>42734</c:v>
                </c:pt>
                <c:pt idx="4212">
                  <c:v>42738</c:v>
                </c:pt>
                <c:pt idx="4213">
                  <c:v>42739</c:v>
                </c:pt>
                <c:pt idx="4214">
                  <c:v>42740</c:v>
                </c:pt>
                <c:pt idx="4215">
                  <c:v>42741</c:v>
                </c:pt>
                <c:pt idx="4216">
                  <c:v>42744</c:v>
                </c:pt>
                <c:pt idx="4217">
                  <c:v>42745</c:v>
                </c:pt>
                <c:pt idx="4218">
                  <c:v>42746</c:v>
                </c:pt>
                <c:pt idx="4219">
                  <c:v>42747</c:v>
                </c:pt>
                <c:pt idx="4220">
                  <c:v>42748</c:v>
                </c:pt>
                <c:pt idx="4221">
                  <c:v>42752</c:v>
                </c:pt>
                <c:pt idx="4222">
                  <c:v>42753</c:v>
                </c:pt>
                <c:pt idx="4223">
                  <c:v>42754</c:v>
                </c:pt>
                <c:pt idx="4224">
                  <c:v>42755</c:v>
                </c:pt>
                <c:pt idx="4225">
                  <c:v>42758</c:v>
                </c:pt>
                <c:pt idx="4226">
                  <c:v>42759</c:v>
                </c:pt>
                <c:pt idx="4227">
                  <c:v>42760</c:v>
                </c:pt>
                <c:pt idx="4228">
                  <c:v>42761</c:v>
                </c:pt>
                <c:pt idx="4229">
                  <c:v>42762</c:v>
                </c:pt>
                <c:pt idx="4230">
                  <c:v>42765</c:v>
                </c:pt>
                <c:pt idx="4231">
                  <c:v>42766</c:v>
                </c:pt>
                <c:pt idx="4232">
                  <c:v>42767</c:v>
                </c:pt>
                <c:pt idx="4233">
                  <c:v>42768</c:v>
                </c:pt>
                <c:pt idx="4234">
                  <c:v>42769</c:v>
                </c:pt>
                <c:pt idx="4235">
                  <c:v>42772</c:v>
                </c:pt>
                <c:pt idx="4236">
                  <c:v>42773</c:v>
                </c:pt>
                <c:pt idx="4237">
                  <c:v>42774</c:v>
                </c:pt>
                <c:pt idx="4238">
                  <c:v>42775</c:v>
                </c:pt>
                <c:pt idx="4239">
                  <c:v>42776</c:v>
                </c:pt>
                <c:pt idx="4240">
                  <c:v>42779</c:v>
                </c:pt>
                <c:pt idx="4241">
                  <c:v>42780</c:v>
                </c:pt>
                <c:pt idx="4242">
                  <c:v>42781</c:v>
                </c:pt>
                <c:pt idx="4243">
                  <c:v>42782</c:v>
                </c:pt>
                <c:pt idx="4244">
                  <c:v>42783</c:v>
                </c:pt>
                <c:pt idx="4245">
                  <c:v>42787</c:v>
                </c:pt>
                <c:pt idx="4246">
                  <c:v>42788</c:v>
                </c:pt>
                <c:pt idx="4247">
                  <c:v>42789</c:v>
                </c:pt>
                <c:pt idx="4248">
                  <c:v>42790</c:v>
                </c:pt>
                <c:pt idx="4249">
                  <c:v>42793</c:v>
                </c:pt>
                <c:pt idx="4250">
                  <c:v>42794</c:v>
                </c:pt>
                <c:pt idx="4251">
                  <c:v>42795</c:v>
                </c:pt>
                <c:pt idx="4252">
                  <c:v>42796</c:v>
                </c:pt>
                <c:pt idx="4253">
                  <c:v>42797</c:v>
                </c:pt>
                <c:pt idx="4254">
                  <c:v>42800</c:v>
                </c:pt>
                <c:pt idx="4255">
                  <c:v>42801</c:v>
                </c:pt>
                <c:pt idx="4256">
                  <c:v>42802</c:v>
                </c:pt>
                <c:pt idx="4257">
                  <c:v>42803</c:v>
                </c:pt>
                <c:pt idx="4258">
                  <c:v>42804</c:v>
                </c:pt>
                <c:pt idx="4259">
                  <c:v>42807</c:v>
                </c:pt>
                <c:pt idx="4260">
                  <c:v>42808</c:v>
                </c:pt>
                <c:pt idx="4261">
                  <c:v>42809</c:v>
                </c:pt>
                <c:pt idx="4262">
                  <c:v>42810</c:v>
                </c:pt>
                <c:pt idx="4263">
                  <c:v>42811</c:v>
                </c:pt>
                <c:pt idx="4264">
                  <c:v>42814</c:v>
                </c:pt>
                <c:pt idx="4265">
                  <c:v>42815</c:v>
                </c:pt>
                <c:pt idx="4266">
                  <c:v>42816</c:v>
                </c:pt>
                <c:pt idx="4267">
                  <c:v>42817</c:v>
                </c:pt>
                <c:pt idx="4268">
                  <c:v>42818</c:v>
                </c:pt>
                <c:pt idx="4269">
                  <c:v>42821</c:v>
                </c:pt>
                <c:pt idx="4270">
                  <c:v>42822</c:v>
                </c:pt>
                <c:pt idx="4271">
                  <c:v>42823</c:v>
                </c:pt>
                <c:pt idx="4272">
                  <c:v>42824</c:v>
                </c:pt>
                <c:pt idx="4273">
                  <c:v>42825</c:v>
                </c:pt>
                <c:pt idx="4274">
                  <c:v>42828</c:v>
                </c:pt>
                <c:pt idx="4275">
                  <c:v>42829</c:v>
                </c:pt>
                <c:pt idx="4276">
                  <c:v>42830</c:v>
                </c:pt>
                <c:pt idx="4277">
                  <c:v>42831</c:v>
                </c:pt>
                <c:pt idx="4278">
                  <c:v>42832</c:v>
                </c:pt>
                <c:pt idx="4279">
                  <c:v>42835</c:v>
                </c:pt>
                <c:pt idx="4280">
                  <c:v>42836</c:v>
                </c:pt>
                <c:pt idx="4281">
                  <c:v>42837</c:v>
                </c:pt>
                <c:pt idx="4282">
                  <c:v>42838</c:v>
                </c:pt>
                <c:pt idx="4283">
                  <c:v>42842</c:v>
                </c:pt>
                <c:pt idx="4284">
                  <c:v>42843</c:v>
                </c:pt>
                <c:pt idx="4285">
                  <c:v>42844</c:v>
                </c:pt>
                <c:pt idx="4286">
                  <c:v>42845</c:v>
                </c:pt>
                <c:pt idx="4287">
                  <c:v>42846</c:v>
                </c:pt>
                <c:pt idx="4288">
                  <c:v>42849</c:v>
                </c:pt>
                <c:pt idx="4289">
                  <c:v>42850</c:v>
                </c:pt>
                <c:pt idx="4290">
                  <c:v>42851</c:v>
                </c:pt>
                <c:pt idx="4291">
                  <c:v>42852</c:v>
                </c:pt>
                <c:pt idx="4292">
                  <c:v>42853</c:v>
                </c:pt>
                <c:pt idx="4293">
                  <c:v>42856</c:v>
                </c:pt>
                <c:pt idx="4294">
                  <c:v>42857</c:v>
                </c:pt>
                <c:pt idx="4295">
                  <c:v>42858</c:v>
                </c:pt>
                <c:pt idx="4296">
                  <c:v>42859</c:v>
                </c:pt>
                <c:pt idx="4297">
                  <c:v>42860</c:v>
                </c:pt>
                <c:pt idx="4298">
                  <c:v>42863</c:v>
                </c:pt>
                <c:pt idx="4299">
                  <c:v>42864</c:v>
                </c:pt>
                <c:pt idx="4300">
                  <c:v>42865</c:v>
                </c:pt>
                <c:pt idx="4301">
                  <c:v>42866</c:v>
                </c:pt>
                <c:pt idx="4302">
                  <c:v>42867</c:v>
                </c:pt>
                <c:pt idx="4303">
                  <c:v>42870</c:v>
                </c:pt>
                <c:pt idx="4304">
                  <c:v>42871</c:v>
                </c:pt>
                <c:pt idx="4305">
                  <c:v>42872</c:v>
                </c:pt>
                <c:pt idx="4306">
                  <c:v>42873</c:v>
                </c:pt>
                <c:pt idx="4307">
                  <c:v>42874</c:v>
                </c:pt>
                <c:pt idx="4308">
                  <c:v>42877</c:v>
                </c:pt>
                <c:pt idx="4309">
                  <c:v>42878</c:v>
                </c:pt>
                <c:pt idx="4310">
                  <c:v>42879</c:v>
                </c:pt>
                <c:pt idx="4311">
                  <c:v>42880</c:v>
                </c:pt>
                <c:pt idx="4312">
                  <c:v>42881</c:v>
                </c:pt>
                <c:pt idx="4313">
                  <c:v>42885</c:v>
                </c:pt>
                <c:pt idx="4314">
                  <c:v>42886</c:v>
                </c:pt>
                <c:pt idx="4315">
                  <c:v>42887</c:v>
                </c:pt>
                <c:pt idx="4316">
                  <c:v>42888</c:v>
                </c:pt>
                <c:pt idx="4317">
                  <c:v>42891</c:v>
                </c:pt>
                <c:pt idx="4318">
                  <c:v>42892</c:v>
                </c:pt>
                <c:pt idx="4319">
                  <c:v>42893</c:v>
                </c:pt>
                <c:pt idx="4320">
                  <c:v>42894</c:v>
                </c:pt>
                <c:pt idx="4321">
                  <c:v>42895</c:v>
                </c:pt>
                <c:pt idx="4322">
                  <c:v>42898</c:v>
                </c:pt>
                <c:pt idx="4323">
                  <c:v>42899</c:v>
                </c:pt>
                <c:pt idx="4324">
                  <c:v>42900</c:v>
                </c:pt>
                <c:pt idx="4325">
                  <c:v>42901</c:v>
                </c:pt>
                <c:pt idx="4326">
                  <c:v>42902</c:v>
                </c:pt>
                <c:pt idx="4327">
                  <c:v>42905</c:v>
                </c:pt>
                <c:pt idx="4328">
                  <c:v>42906</c:v>
                </c:pt>
                <c:pt idx="4329">
                  <c:v>42907</c:v>
                </c:pt>
                <c:pt idx="4330">
                  <c:v>42908</c:v>
                </c:pt>
                <c:pt idx="4331">
                  <c:v>42909</c:v>
                </c:pt>
                <c:pt idx="4332">
                  <c:v>42912</c:v>
                </c:pt>
                <c:pt idx="4333">
                  <c:v>42913</c:v>
                </c:pt>
                <c:pt idx="4334">
                  <c:v>42914</c:v>
                </c:pt>
                <c:pt idx="4335">
                  <c:v>42915</c:v>
                </c:pt>
                <c:pt idx="4336">
                  <c:v>42916</c:v>
                </c:pt>
                <c:pt idx="4337">
                  <c:v>42919</c:v>
                </c:pt>
                <c:pt idx="4338">
                  <c:v>42921</c:v>
                </c:pt>
                <c:pt idx="4339">
                  <c:v>42922</c:v>
                </c:pt>
                <c:pt idx="4340">
                  <c:v>42923</c:v>
                </c:pt>
                <c:pt idx="4341">
                  <c:v>42926</c:v>
                </c:pt>
                <c:pt idx="4342">
                  <c:v>42927</c:v>
                </c:pt>
                <c:pt idx="4343">
                  <c:v>42928</c:v>
                </c:pt>
                <c:pt idx="4344">
                  <c:v>42929</c:v>
                </c:pt>
                <c:pt idx="4345">
                  <c:v>42930</c:v>
                </c:pt>
                <c:pt idx="4346">
                  <c:v>42933</c:v>
                </c:pt>
                <c:pt idx="4347">
                  <c:v>42934</c:v>
                </c:pt>
                <c:pt idx="4348">
                  <c:v>42935</c:v>
                </c:pt>
                <c:pt idx="4349">
                  <c:v>42936</c:v>
                </c:pt>
                <c:pt idx="4350">
                  <c:v>42937</c:v>
                </c:pt>
                <c:pt idx="4351">
                  <c:v>42940</c:v>
                </c:pt>
                <c:pt idx="4352">
                  <c:v>42941</c:v>
                </c:pt>
                <c:pt idx="4353">
                  <c:v>42942</c:v>
                </c:pt>
                <c:pt idx="4354">
                  <c:v>42943</c:v>
                </c:pt>
                <c:pt idx="4355">
                  <c:v>42944</c:v>
                </c:pt>
                <c:pt idx="4356">
                  <c:v>42947</c:v>
                </c:pt>
                <c:pt idx="4357">
                  <c:v>42948</c:v>
                </c:pt>
                <c:pt idx="4358">
                  <c:v>42949</c:v>
                </c:pt>
                <c:pt idx="4359">
                  <c:v>42950</c:v>
                </c:pt>
                <c:pt idx="4360">
                  <c:v>42951</c:v>
                </c:pt>
                <c:pt idx="4361">
                  <c:v>42954</c:v>
                </c:pt>
                <c:pt idx="4362">
                  <c:v>42955</c:v>
                </c:pt>
                <c:pt idx="4363">
                  <c:v>42956</c:v>
                </c:pt>
                <c:pt idx="4364">
                  <c:v>42957</c:v>
                </c:pt>
                <c:pt idx="4365">
                  <c:v>42958</c:v>
                </c:pt>
                <c:pt idx="4366">
                  <c:v>42961</c:v>
                </c:pt>
                <c:pt idx="4367">
                  <c:v>42962</c:v>
                </c:pt>
                <c:pt idx="4368">
                  <c:v>42963</c:v>
                </c:pt>
                <c:pt idx="4369">
                  <c:v>42964</c:v>
                </c:pt>
                <c:pt idx="4370">
                  <c:v>42965</c:v>
                </c:pt>
                <c:pt idx="4371">
                  <c:v>42968</c:v>
                </c:pt>
                <c:pt idx="4372">
                  <c:v>42969</c:v>
                </c:pt>
                <c:pt idx="4373">
                  <c:v>42970</c:v>
                </c:pt>
                <c:pt idx="4374">
                  <c:v>42971</c:v>
                </c:pt>
                <c:pt idx="4375">
                  <c:v>42972</c:v>
                </c:pt>
                <c:pt idx="4376">
                  <c:v>42975</c:v>
                </c:pt>
                <c:pt idx="4377">
                  <c:v>42976</c:v>
                </c:pt>
                <c:pt idx="4378">
                  <c:v>42977</c:v>
                </c:pt>
                <c:pt idx="4379">
                  <c:v>42978</c:v>
                </c:pt>
                <c:pt idx="4380">
                  <c:v>42979</c:v>
                </c:pt>
                <c:pt idx="4381">
                  <c:v>42983</c:v>
                </c:pt>
                <c:pt idx="4382">
                  <c:v>42984</c:v>
                </c:pt>
                <c:pt idx="4383">
                  <c:v>42985</c:v>
                </c:pt>
                <c:pt idx="4384">
                  <c:v>42986</c:v>
                </c:pt>
                <c:pt idx="4385">
                  <c:v>42989</c:v>
                </c:pt>
                <c:pt idx="4386">
                  <c:v>42990</c:v>
                </c:pt>
                <c:pt idx="4387">
                  <c:v>42991</c:v>
                </c:pt>
                <c:pt idx="4388">
                  <c:v>42992</c:v>
                </c:pt>
                <c:pt idx="4389">
                  <c:v>42993</c:v>
                </c:pt>
                <c:pt idx="4390">
                  <c:v>42996</c:v>
                </c:pt>
                <c:pt idx="4391">
                  <c:v>42997</c:v>
                </c:pt>
                <c:pt idx="4392">
                  <c:v>42998</c:v>
                </c:pt>
                <c:pt idx="4393">
                  <c:v>42999</c:v>
                </c:pt>
                <c:pt idx="4394">
                  <c:v>43000</c:v>
                </c:pt>
                <c:pt idx="4395">
                  <c:v>43003</c:v>
                </c:pt>
                <c:pt idx="4396">
                  <c:v>43004</c:v>
                </c:pt>
                <c:pt idx="4397">
                  <c:v>43005</c:v>
                </c:pt>
                <c:pt idx="4398">
                  <c:v>43006</c:v>
                </c:pt>
                <c:pt idx="4399">
                  <c:v>43007</c:v>
                </c:pt>
                <c:pt idx="4400">
                  <c:v>43010</c:v>
                </c:pt>
                <c:pt idx="4401">
                  <c:v>43011</c:v>
                </c:pt>
                <c:pt idx="4402">
                  <c:v>43012</c:v>
                </c:pt>
                <c:pt idx="4403">
                  <c:v>43013</c:v>
                </c:pt>
                <c:pt idx="4404">
                  <c:v>43014</c:v>
                </c:pt>
                <c:pt idx="4405">
                  <c:v>43017</c:v>
                </c:pt>
                <c:pt idx="4406">
                  <c:v>43018</c:v>
                </c:pt>
                <c:pt idx="4407">
                  <c:v>43019</c:v>
                </c:pt>
                <c:pt idx="4408">
                  <c:v>43020</c:v>
                </c:pt>
                <c:pt idx="4409">
                  <c:v>43021</c:v>
                </c:pt>
                <c:pt idx="4410">
                  <c:v>43024</c:v>
                </c:pt>
                <c:pt idx="4411">
                  <c:v>43025</c:v>
                </c:pt>
                <c:pt idx="4412">
                  <c:v>43026</c:v>
                </c:pt>
                <c:pt idx="4413">
                  <c:v>43027</c:v>
                </c:pt>
                <c:pt idx="4414">
                  <c:v>43028</c:v>
                </c:pt>
                <c:pt idx="4415">
                  <c:v>43031</c:v>
                </c:pt>
                <c:pt idx="4416">
                  <c:v>43032</c:v>
                </c:pt>
                <c:pt idx="4417">
                  <c:v>43033</c:v>
                </c:pt>
                <c:pt idx="4418">
                  <c:v>43034</c:v>
                </c:pt>
                <c:pt idx="4419">
                  <c:v>43035</c:v>
                </c:pt>
                <c:pt idx="4420">
                  <c:v>43038</c:v>
                </c:pt>
                <c:pt idx="4421">
                  <c:v>43039</c:v>
                </c:pt>
                <c:pt idx="4422">
                  <c:v>43040</c:v>
                </c:pt>
                <c:pt idx="4423">
                  <c:v>43041</c:v>
                </c:pt>
                <c:pt idx="4424">
                  <c:v>43042</c:v>
                </c:pt>
                <c:pt idx="4425">
                  <c:v>43045</c:v>
                </c:pt>
                <c:pt idx="4426">
                  <c:v>43046</c:v>
                </c:pt>
                <c:pt idx="4427">
                  <c:v>43047</c:v>
                </c:pt>
                <c:pt idx="4428">
                  <c:v>43048</c:v>
                </c:pt>
                <c:pt idx="4429">
                  <c:v>43049</c:v>
                </c:pt>
                <c:pt idx="4430">
                  <c:v>43052</c:v>
                </c:pt>
                <c:pt idx="4431">
                  <c:v>43053</c:v>
                </c:pt>
                <c:pt idx="4432">
                  <c:v>43054</c:v>
                </c:pt>
                <c:pt idx="4433">
                  <c:v>43055</c:v>
                </c:pt>
                <c:pt idx="4434">
                  <c:v>43056</c:v>
                </c:pt>
                <c:pt idx="4435">
                  <c:v>43059</c:v>
                </c:pt>
                <c:pt idx="4436">
                  <c:v>43060</c:v>
                </c:pt>
                <c:pt idx="4437">
                  <c:v>43061</c:v>
                </c:pt>
                <c:pt idx="4438">
                  <c:v>43063</c:v>
                </c:pt>
                <c:pt idx="4439">
                  <c:v>43066</c:v>
                </c:pt>
                <c:pt idx="4440">
                  <c:v>43067</c:v>
                </c:pt>
                <c:pt idx="4441">
                  <c:v>43068</c:v>
                </c:pt>
                <c:pt idx="4442">
                  <c:v>43069</c:v>
                </c:pt>
                <c:pt idx="4443">
                  <c:v>43070</c:v>
                </c:pt>
                <c:pt idx="4444">
                  <c:v>43073</c:v>
                </c:pt>
                <c:pt idx="4445">
                  <c:v>43074</c:v>
                </c:pt>
                <c:pt idx="4446">
                  <c:v>43075</c:v>
                </c:pt>
                <c:pt idx="4447">
                  <c:v>43076</c:v>
                </c:pt>
                <c:pt idx="4448">
                  <c:v>43077</c:v>
                </c:pt>
                <c:pt idx="4449">
                  <c:v>43080</c:v>
                </c:pt>
                <c:pt idx="4450">
                  <c:v>43081</c:v>
                </c:pt>
                <c:pt idx="4451">
                  <c:v>43082</c:v>
                </c:pt>
                <c:pt idx="4452">
                  <c:v>43083</c:v>
                </c:pt>
                <c:pt idx="4453">
                  <c:v>43084</c:v>
                </c:pt>
                <c:pt idx="4454">
                  <c:v>43087</c:v>
                </c:pt>
                <c:pt idx="4455">
                  <c:v>43088</c:v>
                </c:pt>
                <c:pt idx="4456">
                  <c:v>43089</c:v>
                </c:pt>
                <c:pt idx="4457">
                  <c:v>43090</c:v>
                </c:pt>
                <c:pt idx="4458">
                  <c:v>43091</c:v>
                </c:pt>
                <c:pt idx="4459">
                  <c:v>43095</c:v>
                </c:pt>
                <c:pt idx="4460">
                  <c:v>43096</c:v>
                </c:pt>
                <c:pt idx="4461">
                  <c:v>43097</c:v>
                </c:pt>
                <c:pt idx="4462">
                  <c:v>43098</c:v>
                </c:pt>
                <c:pt idx="4463">
                  <c:v>43102</c:v>
                </c:pt>
                <c:pt idx="4464">
                  <c:v>43103</c:v>
                </c:pt>
                <c:pt idx="4465">
                  <c:v>43104</c:v>
                </c:pt>
                <c:pt idx="4466">
                  <c:v>43105</c:v>
                </c:pt>
                <c:pt idx="4467">
                  <c:v>43108</c:v>
                </c:pt>
                <c:pt idx="4468">
                  <c:v>43109</c:v>
                </c:pt>
                <c:pt idx="4469">
                  <c:v>43110</c:v>
                </c:pt>
                <c:pt idx="4470">
                  <c:v>43111</c:v>
                </c:pt>
                <c:pt idx="4471">
                  <c:v>43112</c:v>
                </c:pt>
                <c:pt idx="4472">
                  <c:v>43116</c:v>
                </c:pt>
                <c:pt idx="4473">
                  <c:v>43117</c:v>
                </c:pt>
                <c:pt idx="4474">
                  <c:v>43118</c:v>
                </c:pt>
                <c:pt idx="4475">
                  <c:v>43119</c:v>
                </c:pt>
                <c:pt idx="4476">
                  <c:v>43122</c:v>
                </c:pt>
                <c:pt idx="4477">
                  <c:v>43123</c:v>
                </c:pt>
                <c:pt idx="4478">
                  <c:v>43124</c:v>
                </c:pt>
                <c:pt idx="4479">
                  <c:v>43125</c:v>
                </c:pt>
                <c:pt idx="4480">
                  <c:v>43126</c:v>
                </c:pt>
                <c:pt idx="4481">
                  <c:v>43129</c:v>
                </c:pt>
                <c:pt idx="4482">
                  <c:v>43130</c:v>
                </c:pt>
                <c:pt idx="4483">
                  <c:v>43131</c:v>
                </c:pt>
                <c:pt idx="4484">
                  <c:v>43132</c:v>
                </c:pt>
                <c:pt idx="4485">
                  <c:v>43133</c:v>
                </c:pt>
                <c:pt idx="4486">
                  <c:v>43136</c:v>
                </c:pt>
                <c:pt idx="4487">
                  <c:v>43137</c:v>
                </c:pt>
                <c:pt idx="4488">
                  <c:v>43138</c:v>
                </c:pt>
                <c:pt idx="4489">
                  <c:v>43139</c:v>
                </c:pt>
                <c:pt idx="4490">
                  <c:v>43140</c:v>
                </c:pt>
                <c:pt idx="4491">
                  <c:v>43143</c:v>
                </c:pt>
                <c:pt idx="4492">
                  <c:v>43144</c:v>
                </c:pt>
                <c:pt idx="4493">
                  <c:v>43145</c:v>
                </c:pt>
                <c:pt idx="4494">
                  <c:v>43146</c:v>
                </c:pt>
                <c:pt idx="4495">
                  <c:v>43147</c:v>
                </c:pt>
                <c:pt idx="4496">
                  <c:v>43151</c:v>
                </c:pt>
                <c:pt idx="4497">
                  <c:v>43152</c:v>
                </c:pt>
                <c:pt idx="4498">
                  <c:v>43153</c:v>
                </c:pt>
                <c:pt idx="4499">
                  <c:v>43154</c:v>
                </c:pt>
                <c:pt idx="4500">
                  <c:v>43157</c:v>
                </c:pt>
                <c:pt idx="4501">
                  <c:v>43158</c:v>
                </c:pt>
                <c:pt idx="4502">
                  <c:v>43159</c:v>
                </c:pt>
                <c:pt idx="4503">
                  <c:v>43160</c:v>
                </c:pt>
                <c:pt idx="4504">
                  <c:v>43161</c:v>
                </c:pt>
                <c:pt idx="4505">
                  <c:v>43164</c:v>
                </c:pt>
                <c:pt idx="4506">
                  <c:v>43165</c:v>
                </c:pt>
                <c:pt idx="4507">
                  <c:v>43166</c:v>
                </c:pt>
                <c:pt idx="4508">
                  <c:v>43167</c:v>
                </c:pt>
                <c:pt idx="4509">
                  <c:v>43168</c:v>
                </c:pt>
                <c:pt idx="4510">
                  <c:v>43171</c:v>
                </c:pt>
                <c:pt idx="4511">
                  <c:v>43172</c:v>
                </c:pt>
                <c:pt idx="4512">
                  <c:v>43173</c:v>
                </c:pt>
                <c:pt idx="4513">
                  <c:v>43174</c:v>
                </c:pt>
                <c:pt idx="4514">
                  <c:v>43175</c:v>
                </c:pt>
                <c:pt idx="4515">
                  <c:v>43178</c:v>
                </c:pt>
                <c:pt idx="4516">
                  <c:v>43179</c:v>
                </c:pt>
                <c:pt idx="4517">
                  <c:v>43180</c:v>
                </c:pt>
                <c:pt idx="4518">
                  <c:v>43181</c:v>
                </c:pt>
                <c:pt idx="4519">
                  <c:v>43182</c:v>
                </c:pt>
                <c:pt idx="4520">
                  <c:v>43185</c:v>
                </c:pt>
                <c:pt idx="4521">
                  <c:v>43186</c:v>
                </c:pt>
                <c:pt idx="4522">
                  <c:v>43187</c:v>
                </c:pt>
                <c:pt idx="4523">
                  <c:v>43188</c:v>
                </c:pt>
                <c:pt idx="4524">
                  <c:v>43192</c:v>
                </c:pt>
                <c:pt idx="4525">
                  <c:v>43193</c:v>
                </c:pt>
                <c:pt idx="4526">
                  <c:v>43194</c:v>
                </c:pt>
                <c:pt idx="4527">
                  <c:v>43195</c:v>
                </c:pt>
                <c:pt idx="4528">
                  <c:v>43196</c:v>
                </c:pt>
                <c:pt idx="4529">
                  <c:v>43199</c:v>
                </c:pt>
                <c:pt idx="4530">
                  <c:v>43200</c:v>
                </c:pt>
                <c:pt idx="4531">
                  <c:v>43201</c:v>
                </c:pt>
                <c:pt idx="4532">
                  <c:v>43202</c:v>
                </c:pt>
                <c:pt idx="4533">
                  <c:v>43203</c:v>
                </c:pt>
                <c:pt idx="4534">
                  <c:v>43206</c:v>
                </c:pt>
                <c:pt idx="4535">
                  <c:v>43207</c:v>
                </c:pt>
                <c:pt idx="4536">
                  <c:v>43208</c:v>
                </c:pt>
                <c:pt idx="4537">
                  <c:v>43209</c:v>
                </c:pt>
                <c:pt idx="4538">
                  <c:v>43210</c:v>
                </c:pt>
                <c:pt idx="4539">
                  <c:v>43213</c:v>
                </c:pt>
                <c:pt idx="4540">
                  <c:v>43214</c:v>
                </c:pt>
                <c:pt idx="4541">
                  <c:v>43215</c:v>
                </c:pt>
                <c:pt idx="4542">
                  <c:v>43216</c:v>
                </c:pt>
                <c:pt idx="4543">
                  <c:v>43217</c:v>
                </c:pt>
                <c:pt idx="4544">
                  <c:v>43220</c:v>
                </c:pt>
                <c:pt idx="4545">
                  <c:v>43221</c:v>
                </c:pt>
                <c:pt idx="4546">
                  <c:v>43222</c:v>
                </c:pt>
                <c:pt idx="4547">
                  <c:v>43223</c:v>
                </c:pt>
                <c:pt idx="4548">
                  <c:v>43224</c:v>
                </c:pt>
                <c:pt idx="4549">
                  <c:v>43227</c:v>
                </c:pt>
                <c:pt idx="4550">
                  <c:v>43228</c:v>
                </c:pt>
                <c:pt idx="4551">
                  <c:v>43229</c:v>
                </c:pt>
                <c:pt idx="4552">
                  <c:v>43230</c:v>
                </c:pt>
                <c:pt idx="4553">
                  <c:v>43231</c:v>
                </c:pt>
                <c:pt idx="4554">
                  <c:v>43234</c:v>
                </c:pt>
                <c:pt idx="4555">
                  <c:v>43235</c:v>
                </c:pt>
                <c:pt idx="4556">
                  <c:v>43236</c:v>
                </c:pt>
                <c:pt idx="4557">
                  <c:v>43237</c:v>
                </c:pt>
                <c:pt idx="4558">
                  <c:v>43238</c:v>
                </c:pt>
                <c:pt idx="4559">
                  <c:v>43241</c:v>
                </c:pt>
                <c:pt idx="4560">
                  <c:v>43242</c:v>
                </c:pt>
                <c:pt idx="4561">
                  <c:v>43243</c:v>
                </c:pt>
                <c:pt idx="4562">
                  <c:v>43244</c:v>
                </c:pt>
                <c:pt idx="4563">
                  <c:v>43245</c:v>
                </c:pt>
                <c:pt idx="4564">
                  <c:v>43249</c:v>
                </c:pt>
                <c:pt idx="4565">
                  <c:v>43250</c:v>
                </c:pt>
                <c:pt idx="4566">
                  <c:v>43251</c:v>
                </c:pt>
                <c:pt idx="4567">
                  <c:v>43252</c:v>
                </c:pt>
                <c:pt idx="4568">
                  <c:v>43255</c:v>
                </c:pt>
                <c:pt idx="4569">
                  <c:v>43256</c:v>
                </c:pt>
                <c:pt idx="4570">
                  <c:v>43257</c:v>
                </c:pt>
                <c:pt idx="4571">
                  <c:v>43258</c:v>
                </c:pt>
                <c:pt idx="4572">
                  <c:v>43259</c:v>
                </c:pt>
                <c:pt idx="4573">
                  <c:v>43262</c:v>
                </c:pt>
                <c:pt idx="4574">
                  <c:v>43263</c:v>
                </c:pt>
                <c:pt idx="4575">
                  <c:v>43264</c:v>
                </c:pt>
                <c:pt idx="4576">
                  <c:v>43265</c:v>
                </c:pt>
                <c:pt idx="4577">
                  <c:v>43266</c:v>
                </c:pt>
                <c:pt idx="4578">
                  <c:v>43269</c:v>
                </c:pt>
                <c:pt idx="4579">
                  <c:v>43270</c:v>
                </c:pt>
                <c:pt idx="4580">
                  <c:v>43271</c:v>
                </c:pt>
                <c:pt idx="4581">
                  <c:v>43272</c:v>
                </c:pt>
                <c:pt idx="4582">
                  <c:v>43273</c:v>
                </c:pt>
                <c:pt idx="4583">
                  <c:v>43276</c:v>
                </c:pt>
                <c:pt idx="4584">
                  <c:v>43277</c:v>
                </c:pt>
                <c:pt idx="4585">
                  <c:v>43278</c:v>
                </c:pt>
                <c:pt idx="4586">
                  <c:v>43279</c:v>
                </c:pt>
                <c:pt idx="4587">
                  <c:v>43280</c:v>
                </c:pt>
                <c:pt idx="4588">
                  <c:v>43283</c:v>
                </c:pt>
                <c:pt idx="4589">
                  <c:v>43284</c:v>
                </c:pt>
                <c:pt idx="4590">
                  <c:v>43286</c:v>
                </c:pt>
                <c:pt idx="4591">
                  <c:v>43287</c:v>
                </c:pt>
                <c:pt idx="4592">
                  <c:v>43290</c:v>
                </c:pt>
                <c:pt idx="4593">
                  <c:v>43291</c:v>
                </c:pt>
                <c:pt idx="4594">
                  <c:v>43292</c:v>
                </c:pt>
                <c:pt idx="4595">
                  <c:v>43293</c:v>
                </c:pt>
                <c:pt idx="4596">
                  <c:v>43294</c:v>
                </c:pt>
                <c:pt idx="4597">
                  <c:v>43297</c:v>
                </c:pt>
                <c:pt idx="4598">
                  <c:v>43298</c:v>
                </c:pt>
                <c:pt idx="4599">
                  <c:v>43299</c:v>
                </c:pt>
                <c:pt idx="4600">
                  <c:v>43300</c:v>
                </c:pt>
                <c:pt idx="4601">
                  <c:v>43301</c:v>
                </c:pt>
                <c:pt idx="4602">
                  <c:v>43304</c:v>
                </c:pt>
                <c:pt idx="4603">
                  <c:v>43305</c:v>
                </c:pt>
                <c:pt idx="4604">
                  <c:v>43306</c:v>
                </c:pt>
                <c:pt idx="4605">
                  <c:v>43307</c:v>
                </c:pt>
                <c:pt idx="4606">
                  <c:v>43308</c:v>
                </c:pt>
                <c:pt idx="4607">
                  <c:v>43311</c:v>
                </c:pt>
                <c:pt idx="4608">
                  <c:v>43312</c:v>
                </c:pt>
                <c:pt idx="4609">
                  <c:v>43313</c:v>
                </c:pt>
                <c:pt idx="4610">
                  <c:v>43314</c:v>
                </c:pt>
                <c:pt idx="4611">
                  <c:v>43315</c:v>
                </c:pt>
                <c:pt idx="4612">
                  <c:v>43318</c:v>
                </c:pt>
                <c:pt idx="4613">
                  <c:v>43319</c:v>
                </c:pt>
                <c:pt idx="4614">
                  <c:v>43320</c:v>
                </c:pt>
                <c:pt idx="4615">
                  <c:v>43321</c:v>
                </c:pt>
                <c:pt idx="4616">
                  <c:v>43322</c:v>
                </c:pt>
                <c:pt idx="4617">
                  <c:v>43325</c:v>
                </c:pt>
                <c:pt idx="4618">
                  <c:v>43326</c:v>
                </c:pt>
                <c:pt idx="4619">
                  <c:v>43327</c:v>
                </c:pt>
                <c:pt idx="4620">
                  <c:v>43328</c:v>
                </c:pt>
                <c:pt idx="4621">
                  <c:v>43329</c:v>
                </c:pt>
                <c:pt idx="4622">
                  <c:v>43332</c:v>
                </c:pt>
                <c:pt idx="4623">
                  <c:v>43333</c:v>
                </c:pt>
                <c:pt idx="4624">
                  <c:v>43334</c:v>
                </c:pt>
                <c:pt idx="4625">
                  <c:v>43335</c:v>
                </c:pt>
                <c:pt idx="4626">
                  <c:v>43336</c:v>
                </c:pt>
                <c:pt idx="4627">
                  <c:v>43339</c:v>
                </c:pt>
                <c:pt idx="4628">
                  <c:v>43340</c:v>
                </c:pt>
                <c:pt idx="4629">
                  <c:v>43341</c:v>
                </c:pt>
                <c:pt idx="4630">
                  <c:v>43342</c:v>
                </c:pt>
                <c:pt idx="4631">
                  <c:v>43343</c:v>
                </c:pt>
                <c:pt idx="4632">
                  <c:v>43347</c:v>
                </c:pt>
                <c:pt idx="4633">
                  <c:v>43348</c:v>
                </c:pt>
                <c:pt idx="4634">
                  <c:v>43349</c:v>
                </c:pt>
                <c:pt idx="4635">
                  <c:v>43350</c:v>
                </c:pt>
                <c:pt idx="4636">
                  <c:v>43353</c:v>
                </c:pt>
                <c:pt idx="4637">
                  <c:v>43354</c:v>
                </c:pt>
                <c:pt idx="4638">
                  <c:v>43355</c:v>
                </c:pt>
                <c:pt idx="4639">
                  <c:v>43356</c:v>
                </c:pt>
                <c:pt idx="4640">
                  <c:v>43357</c:v>
                </c:pt>
                <c:pt idx="4641">
                  <c:v>43360</c:v>
                </c:pt>
                <c:pt idx="4642">
                  <c:v>43361</c:v>
                </c:pt>
                <c:pt idx="4643">
                  <c:v>43362</c:v>
                </c:pt>
                <c:pt idx="4644">
                  <c:v>43363</c:v>
                </c:pt>
                <c:pt idx="4645">
                  <c:v>43364</c:v>
                </c:pt>
                <c:pt idx="4646">
                  <c:v>43367</c:v>
                </c:pt>
                <c:pt idx="4647">
                  <c:v>43368</c:v>
                </c:pt>
                <c:pt idx="4648">
                  <c:v>43369</c:v>
                </c:pt>
                <c:pt idx="4649">
                  <c:v>43370</c:v>
                </c:pt>
                <c:pt idx="4650">
                  <c:v>43371</c:v>
                </c:pt>
                <c:pt idx="4651">
                  <c:v>43374</c:v>
                </c:pt>
                <c:pt idx="4652">
                  <c:v>43375</c:v>
                </c:pt>
                <c:pt idx="4653">
                  <c:v>43376</c:v>
                </c:pt>
                <c:pt idx="4654">
                  <c:v>43377</c:v>
                </c:pt>
                <c:pt idx="4655">
                  <c:v>43378</c:v>
                </c:pt>
                <c:pt idx="4656">
                  <c:v>43381</c:v>
                </c:pt>
                <c:pt idx="4657">
                  <c:v>43382</c:v>
                </c:pt>
                <c:pt idx="4658">
                  <c:v>43383</c:v>
                </c:pt>
                <c:pt idx="4659">
                  <c:v>43384</c:v>
                </c:pt>
                <c:pt idx="4660">
                  <c:v>43385</c:v>
                </c:pt>
                <c:pt idx="4661">
                  <c:v>43388</c:v>
                </c:pt>
                <c:pt idx="4662">
                  <c:v>43389</c:v>
                </c:pt>
                <c:pt idx="4663">
                  <c:v>43390</c:v>
                </c:pt>
                <c:pt idx="4664">
                  <c:v>43391</c:v>
                </c:pt>
                <c:pt idx="4665">
                  <c:v>43392</c:v>
                </c:pt>
                <c:pt idx="4666">
                  <c:v>43395</c:v>
                </c:pt>
                <c:pt idx="4667">
                  <c:v>43396</c:v>
                </c:pt>
                <c:pt idx="4668">
                  <c:v>43397</c:v>
                </c:pt>
                <c:pt idx="4669">
                  <c:v>43398</c:v>
                </c:pt>
                <c:pt idx="4670">
                  <c:v>43399</c:v>
                </c:pt>
                <c:pt idx="4671">
                  <c:v>43402</c:v>
                </c:pt>
                <c:pt idx="4672">
                  <c:v>43403</c:v>
                </c:pt>
                <c:pt idx="4673">
                  <c:v>43404</c:v>
                </c:pt>
                <c:pt idx="4674">
                  <c:v>43405</c:v>
                </c:pt>
                <c:pt idx="4675">
                  <c:v>43406</c:v>
                </c:pt>
                <c:pt idx="4676">
                  <c:v>43409</c:v>
                </c:pt>
                <c:pt idx="4677">
                  <c:v>43410</c:v>
                </c:pt>
                <c:pt idx="4678">
                  <c:v>43411</c:v>
                </c:pt>
                <c:pt idx="4679">
                  <c:v>43412</c:v>
                </c:pt>
                <c:pt idx="4680">
                  <c:v>43413</c:v>
                </c:pt>
                <c:pt idx="4681">
                  <c:v>43416</c:v>
                </c:pt>
                <c:pt idx="4682">
                  <c:v>43417</c:v>
                </c:pt>
                <c:pt idx="4683">
                  <c:v>43418</c:v>
                </c:pt>
                <c:pt idx="4684">
                  <c:v>43419</c:v>
                </c:pt>
                <c:pt idx="4685">
                  <c:v>43420</c:v>
                </c:pt>
                <c:pt idx="4686">
                  <c:v>43423</c:v>
                </c:pt>
                <c:pt idx="4687">
                  <c:v>43424</c:v>
                </c:pt>
                <c:pt idx="4688">
                  <c:v>43425</c:v>
                </c:pt>
                <c:pt idx="4689">
                  <c:v>43427</c:v>
                </c:pt>
                <c:pt idx="4690">
                  <c:v>43430</c:v>
                </c:pt>
                <c:pt idx="4691">
                  <c:v>43431</c:v>
                </c:pt>
                <c:pt idx="4692">
                  <c:v>43432</c:v>
                </c:pt>
                <c:pt idx="4693">
                  <c:v>43433</c:v>
                </c:pt>
                <c:pt idx="4694">
                  <c:v>43434</c:v>
                </c:pt>
                <c:pt idx="4695">
                  <c:v>43437</c:v>
                </c:pt>
                <c:pt idx="4696">
                  <c:v>43438</c:v>
                </c:pt>
                <c:pt idx="4697">
                  <c:v>43440</c:v>
                </c:pt>
                <c:pt idx="4698">
                  <c:v>43441</c:v>
                </c:pt>
                <c:pt idx="4699">
                  <c:v>43444</c:v>
                </c:pt>
                <c:pt idx="4700">
                  <c:v>43445</c:v>
                </c:pt>
                <c:pt idx="4701">
                  <c:v>43446</c:v>
                </c:pt>
                <c:pt idx="4702">
                  <c:v>43447</c:v>
                </c:pt>
                <c:pt idx="4703">
                  <c:v>43448</c:v>
                </c:pt>
                <c:pt idx="4704">
                  <c:v>43451</c:v>
                </c:pt>
                <c:pt idx="4705">
                  <c:v>43452</c:v>
                </c:pt>
                <c:pt idx="4706">
                  <c:v>43453</c:v>
                </c:pt>
                <c:pt idx="4707">
                  <c:v>43454</c:v>
                </c:pt>
                <c:pt idx="4708">
                  <c:v>43455</c:v>
                </c:pt>
                <c:pt idx="4709">
                  <c:v>43458</c:v>
                </c:pt>
                <c:pt idx="4710">
                  <c:v>43460</c:v>
                </c:pt>
                <c:pt idx="4711">
                  <c:v>43461</c:v>
                </c:pt>
                <c:pt idx="4712">
                  <c:v>43462</c:v>
                </c:pt>
                <c:pt idx="4713">
                  <c:v>43465</c:v>
                </c:pt>
                <c:pt idx="4714">
                  <c:v>43467</c:v>
                </c:pt>
                <c:pt idx="4715">
                  <c:v>43468</c:v>
                </c:pt>
                <c:pt idx="4716">
                  <c:v>43469</c:v>
                </c:pt>
                <c:pt idx="4717">
                  <c:v>43472</c:v>
                </c:pt>
                <c:pt idx="4718">
                  <c:v>43473</c:v>
                </c:pt>
                <c:pt idx="4719">
                  <c:v>43474</c:v>
                </c:pt>
                <c:pt idx="4720">
                  <c:v>43475</c:v>
                </c:pt>
                <c:pt idx="4721">
                  <c:v>43476</c:v>
                </c:pt>
                <c:pt idx="4722">
                  <c:v>43479</c:v>
                </c:pt>
                <c:pt idx="4723">
                  <c:v>43480</c:v>
                </c:pt>
                <c:pt idx="4724">
                  <c:v>43481</c:v>
                </c:pt>
                <c:pt idx="4725">
                  <c:v>43482</c:v>
                </c:pt>
                <c:pt idx="4726">
                  <c:v>43483</c:v>
                </c:pt>
                <c:pt idx="4727">
                  <c:v>43487</c:v>
                </c:pt>
                <c:pt idx="4728">
                  <c:v>43488</c:v>
                </c:pt>
                <c:pt idx="4729">
                  <c:v>43489</c:v>
                </c:pt>
                <c:pt idx="4730">
                  <c:v>43490</c:v>
                </c:pt>
                <c:pt idx="4731">
                  <c:v>43493</c:v>
                </c:pt>
                <c:pt idx="4732">
                  <c:v>43494</c:v>
                </c:pt>
                <c:pt idx="4733">
                  <c:v>43495</c:v>
                </c:pt>
                <c:pt idx="4734">
                  <c:v>43496</c:v>
                </c:pt>
                <c:pt idx="4735">
                  <c:v>43497</c:v>
                </c:pt>
                <c:pt idx="4736">
                  <c:v>43500</c:v>
                </c:pt>
                <c:pt idx="4737">
                  <c:v>43501</c:v>
                </c:pt>
                <c:pt idx="4738">
                  <c:v>43502</c:v>
                </c:pt>
                <c:pt idx="4739">
                  <c:v>43503</c:v>
                </c:pt>
                <c:pt idx="4740">
                  <c:v>43504</c:v>
                </c:pt>
                <c:pt idx="4741">
                  <c:v>43507</c:v>
                </c:pt>
                <c:pt idx="4742">
                  <c:v>43508</c:v>
                </c:pt>
                <c:pt idx="4743">
                  <c:v>43509</c:v>
                </c:pt>
                <c:pt idx="4744">
                  <c:v>43510</c:v>
                </c:pt>
                <c:pt idx="4745">
                  <c:v>43511</c:v>
                </c:pt>
                <c:pt idx="4746">
                  <c:v>43515</c:v>
                </c:pt>
                <c:pt idx="4747">
                  <c:v>43516</c:v>
                </c:pt>
                <c:pt idx="4748">
                  <c:v>43517</c:v>
                </c:pt>
                <c:pt idx="4749">
                  <c:v>43518</c:v>
                </c:pt>
                <c:pt idx="4750">
                  <c:v>43521</c:v>
                </c:pt>
                <c:pt idx="4751">
                  <c:v>43522</c:v>
                </c:pt>
                <c:pt idx="4752">
                  <c:v>43523</c:v>
                </c:pt>
                <c:pt idx="4753">
                  <c:v>43524</c:v>
                </c:pt>
                <c:pt idx="4754">
                  <c:v>43525</c:v>
                </c:pt>
                <c:pt idx="4755">
                  <c:v>43528</c:v>
                </c:pt>
                <c:pt idx="4756">
                  <c:v>43529</c:v>
                </c:pt>
                <c:pt idx="4757">
                  <c:v>43530</c:v>
                </c:pt>
                <c:pt idx="4758">
                  <c:v>43531</c:v>
                </c:pt>
                <c:pt idx="4759">
                  <c:v>43532</c:v>
                </c:pt>
                <c:pt idx="4760">
                  <c:v>43535</c:v>
                </c:pt>
                <c:pt idx="4761">
                  <c:v>43536</c:v>
                </c:pt>
                <c:pt idx="4762">
                  <c:v>43537</c:v>
                </c:pt>
                <c:pt idx="4763">
                  <c:v>43538</c:v>
                </c:pt>
                <c:pt idx="4764">
                  <c:v>43539</c:v>
                </c:pt>
                <c:pt idx="4765">
                  <c:v>43542</c:v>
                </c:pt>
                <c:pt idx="4766">
                  <c:v>43543</c:v>
                </c:pt>
                <c:pt idx="4767">
                  <c:v>43544</c:v>
                </c:pt>
                <c:pt idx="4768">
                  <c:v>43545</c:v>
                </c:pt>
                <c:pt idx="4769">
                  <c:v>43546</c:v>
                </c:pt>
              </c:numCache>
            </c:numRef>
          </c:cat>
          <c:val>
            <c:numRef>
              <c:f>[1]data!$BA$73:$BA$4842</c:f>
              <c:numCache>
                <c:formatCode>General</c:formatCode>
                <c:ptCount val="477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100.28345527717806</c:v>
                </c:pt>
                <c:pt idx="6">
                  <c:v>100.06756624017548</c:v>
                </c:pt>
                <c:pt idx="7">
                  <c:v>101.0208666509137</c:v>
                </c:pt>
                <c:pt idx="8">
                  <c:v>102.27561638882602</c:v>
                </c:pt>
                <c:pt idx="9">
                  <c:v>103.82158267843995</c:v>
                </c:pt>
                <c:pt idx="10">
                  <c:v>106.93258149366702</c:v>
                </c:pt>
                <c:pt idx="11">
                  <c:v>107.91037808297109</c:v>
                </c:pt>
                <c:pt idx="12">
                  <c:v>106.39093319952121</c:v>
                </c:pt>
                <c:pt idx="13">
                  <c:v>107.84742754971043</c:v>
                </c:pt>
                <c:pt idx="14">
                  <c:v>108.41218829863683</c:v>
                </c:pt>
                <c:pt idx="15">
                  <c:v>108.41218829863683</c:v>
                </c:pt>
                <c:pt idx="16">
                  <c:v>108.41218829863683</c:v>
                </c:pt>
                <c:pt idx="17">
                  <c:v>108.41218829863683</c:v>
                </c:pt>
                <c:pt idx="18">
                  <c:v>110.15556353425934</c:v>
                </c:pt>
                <c:pt idx="19">
                  <c:v>111.79623849748356</c:v>
                </c:pt>
                <c:pt idx="20">
                  <c:v>108.95866678441705</c:v>
                </c:pt>
                <c:pt idx="21">
                  <c:v>109.74476950577382</c:v>
                </c:pt>
                <c:pt idx="22">
                  <c:v>112.10654688636812</c:v>
                </c:pt>
                <c:pt idx="23">
                  <c:v>112.10654688636812</c:v>
                </c:pt>
                <c:pt idx="24">
                  <c:v>112.10654688636812</c:v>
                </c:pt>
                <c:pt idx="25">
                  <c:v>112.10654688636812</c:v>
                </c:pt>
                <c:pt idx="26">
                  <c:v>112.10654688636812</c:v>
                </c:pt>
                <c:pt idx="27">
                  <c:v>112.10654688636812</c:v>
                </c:pt>
                <c:pt idx="28">
                  <c:v>112.10654688636812</c:v>
                </c:pt>
                <c:pt idx="29">
                  <c:v>112.10654688636812</c:v>
                </c:pt>
                <c:pt idx="30">
                  <c:v>112.10654688636812</c:v>
                </c:pt>
                <c:pt idx="31">
                  <c:v>112.10654688636812</c:v>
                </c:pt>
                <c:pt idx="32">
                  <c:v>112.10654688636812</c:v>
                </c:pt>
                <c:pt idx="33">
                  <c:v>112.10654688636812</c:v>
                </c:pt>
                <c:pt idx="34">
                  <c:v>112.10654688636812</c:v>
                </c:pt>
                <c:pt idx="35">
                  <c:v>112.10654688636812</c:v>
                </c:pt>
                <c:pt idx="36">
                  <c:v>112.10654688636812</c:v>
                </c:pt>
                <c:pt idx="37">
                  <c:v>112.10654688636812</c:v>
                </c:pt>
                <c:pt idx="38">
                  <c:v>112.10654688636812</c:v>
                </c:pt>
                <c:pt idx="39">
                  <c:v>113.1003606586562</c:v>
                </c:pt>
                <c:pt idx="40">
                  <c:v>112.13251674310662</c:v>
                </c:pt>
                <c:pt idx="41">
                  <c:v>114.89291293716853</c:v>
                </c:pt>
                <c:pt idx="42">
                  <c:v>114.54104737651859</c:v>
                </c:pt>
                <c:pt idx="43">
                  <c:v>116.50817986017718</c:v>
                </c:pt>
                <c:pt idx="44">
                  <c:v>117.88625671019217</c:v>
                </c:pt>
                <c:pt idx="45">
                  <c:v>117.06155659354523</c:v>
                </c:pt>
                <c:pt idx="46">
                  <c:v>116.87666886769017</c:v>
                </c:pt>
                <c:pt idx="47">
                  <c:v>115.47803923078413</c:v>
                </c:pt>
                <c:pt idx="48">
                  <c:v>118.78412112625828</c:v>
                </c:pt>
                <c:pt idx="49">
                  <c:v>117.86525116181853</c:v>
                </c:pt>
                <c:pt idx="50">
                  <c:v>116.89136891825969</c:v>
                </c:pt>
                <c:pt idx="51">
                  <c:v>119.09934240485683</c:v>
                </c:pt>
                <c:pt idx="52">
                  <c:v>118.13118498948694</c:v>
                </c:pt>
                <c:pt idx="53">
                  <c:v>121.53832497085423</c:v>
                </c:pt>
                <c:pt idx="54">
                  <c:v>119.77966763861482</c:v>
                </c:pt>
                <c:pt idx="55">
                  <c:v>120.78050446758867</c:v>
                </c:pt>
                <c:pt idx="56">
                  <c:v>121.78901006235542</c:v>
                </c:pt>
                <c:pt idx="57">
                  <c:v>119.42278351411188</c:v>
                </c:pt>
                <c:pt idx="58">
                  <c:v>119.48625296092766</c:v>
                </c:pt>
                <c:pt idx="59">
                  <c:v>123.50056433997111</c:v>
                </c:pt>
                <c:pt idx="60">
                  <c:v>120.69017717845466</c:v>
                </c:pt>
                <c:pt idx="61">
                  <c:v>120.61587113377709</c:v>
                </c:pt>
                <c:pt idx="62">
                  <c:v>121.12485434603194</c:v>
                </c:pt>
                <c:pt idx="63">
                  <c:v>119.33115684350636</c:v>
                </c:pt>
                <c:pt idx="64">
                  <c:v>119.33115684350636</c:v>
                </c:pt>
                <c:pt idx="65">
                  <c:v>119.33115684350636</c:v>
                </c:pt>
                <c:pt idx="66">
                  <c:v>118.09670354297947</c:v>
                </c:pt>
                <c:pt idx="67">
                  <c:v>117.14289424057611</c:v>
                </c:pt>
                <c:pt idx="68">
                  <c:v>119.39950201956509</c:v>
                </c:pt>
                <c:pt idx="69">
                  <c:v>121.31002172982831</c:v>
                </c:pt>
                <c:pt idx="70">
                  <c:v>120.51587697758667</c:v>
                </c:pt>
                <c:pt idx="71">
                  <c:v>120.51587697758667</c:v>
                </c:pt>
                <c:pt idx="72">
                  <c:v>120.51587697758667</c:v>
                </c:pt>
                <c:pt idx="73">
                  <c:v>120.51587697758667</c:v>
                </c:pt>
                <c:pt idx="74">
                  <c:v>120.51587697758667</c:v>
                </c:pt>
                <c:pt idx="75">
                  <c:v>119.85763621894334</c:v>
                </c:pt>
                <c:pt idx="76">
                  <c:v>119.81477868749256</c:v>
                </c:pt>
                <c:pt idx="77">
                  <c:v>120.88173585064592</c:v>
                </c:pt>
                <c:pt idx="78">
                  <c:v>122.72349368967579</c:v>
                </c:pt>
                <c:pt idx="79">
                  <c:v>119.92377471469361</c:v>
                </c:pt>
                <c:pt idx="80">
                  <c:v>119.92377471469361</c:v>
                </c:pt>
                <c:pt idx="81">
                  <c:v>119.92377471469361</c:v>
                </c:pt>
                <c:pt idx="82">
                  <c:v>119.92377471469361</c:v>
                </c:pt>
                <c:pt idx="83">
                  <c:v>119.92377471469361</c:v>
                </c:pt>
                <c:pt idx="84">
                  <c:v>119.92377471469361</c:v>
                </c:pt>
                <c:pt idx="85">
                  <c:v>119.92377471469361</c:v>
                </c:pt>
                <c:pt idx="86">
                  <c:v>119.92377471469361</c:v>
                </c:pt>
                <c:pt idx="87">
                  <c:v>119.92377471469361</c:v>
                </c:pt>
                <c:pt idx="88">
                  <c:v>119.92377471469361</c:v>
                </c:pt>
                <c:pt idx="89">
                  <c:v>119.92377471469361</c:v>
                </c:pt>
                <c:pt idx="90">
                  <c:v>119.92377471469361</c:v>
                </c:pt>
                <c:pt idx="91">
                  <c:v>119.92377471469361</c:v>
                </c:pt>
                <c:pt idx="92">
                  <c:v>119.92377471469361</c:v>
                </c:pt>
                <c:pt idx="93">
                  <c:v>119.92377471469361</c:v>
                </c:pt>
                <c:pt idx="94">
                  <c:v>119.92377471469361</c:v>
                </c:pt>
                <c:pt idx="95">
                  <c:v>119.92377471469361</c:v>
                </c:pt>
                <c:pt idx="96">
                  <c:v>119.92377471469361</c:v>
                </c:pt>
                <c:pt idx="97">
                  <c:v>119.92377471469361</c:v>
                </c:pt>
                <c:pt idx="98">
                  <c:v>119.92377471469361</c:v>
                </c:pt>
                <c:pt idx="99">
                  <c:v>119.92377471469361</c:v>
                </c:pt>
                <c:pt idx="100">
                  <c:v>119.92377471469361</c:v>
                </c:pt>
                <c:pt idx="101">
                  <c:v>119.92377471469361</c:v>
                </c:pt>
                <c:pt idx="102">
                  <c:v>117.1514736430919</c:v>
                </c:pt>
                <c:pt idx="103">
                  <c:v>119.37161170968486</c:v>
                </c:pt>
                <c:pt idx="104">
                  <c:v>120.83695202863984</c:v>
                </c:pt>
                <c:pt idx="105">
                  <c:v>119.9912626240104</c:v>
                </c:pt>
                <c:pt idx="106">
                  <c:v>117.67378132244185</c:v>
                </c:pt>
                <c:pt idx="107">
                  <c:v>119.15967561506905</c:v>
                </c:pt>
                <c:pt idx="108">
                  <c:v>117.33322820158418</c:v>
                </c:pt>
                <c:pt idx="109">
                  <c:v>116.12335967977002</c:v>
                </c:pt>
                <c:pt idx="110">
                  <c:v>114.29176626880917</c:v>
                </c:pt>
                <c:pt idx="111">
                  <c:v>113.61033032923115</c:v>
                </c:pt>
                <c:pt idx="112">
                  <c:v>114.0046794634349</c:v>
                </c:pt>
                <c:pt idx="113">
                  <c:v>115.75898090038068</c:v>
                </c:pt>
                <c:pt idx="114">
                  <c:v>115.7266072899254</c:v>
                </c:pt>
                <c:pt idx="115">
                  <c:v>117.21949877756735</c:v>
                </c:pt>
                <c:pt idx="116">
                  <c:v>113.66531115288362</c:v>
                </c:pt>
                <c:pt idx="117">
                  <c:v>114.15001611258414</c:v>
                </c:pt>
                <c:pt idx="118">
                  <c:v>115.59486767540156</c:v>
                </c:pt>
                <c:pt idx="119">
                  <c:v>117.42951171579053</c:v>
                </c:pt>
                <c:pt idx="120">
                  <c:v>116.46561967527505</c:v>
                </c:pt>
                <c:pt idx="121">
                  <c:v>116.66088416031864</c:v>
                </c:pt>
                <c:pt idx="122">
                  <c:v>116.66088416031864</c:v>
                </c:pt>
                <c:pt idx="123">
                  <c:v>116.66088416031864</c:v>
                </c:pt>
                <c:pt idx="124">
                  <c:v>116.66088416031864</c:v>
                </c:pt>
                <c:pt idx="125">
                  <c:v>116.66088416031864</c:v>
                </c:pt>
                <c:pt idx="126">
                  <c:v>116.66088416031864</c:v>
                </c:pt>
                <c:pt idx="127">
                  <c:v>118.05764313492361</c:v>
                </c:pt>
                <c:pt idx="128">
                  <c:v>119.58092974493526</c:v>
                </c:pt>
                <c:pt idx="129">
                  <c:v>119.63074047032707</c:v>
                </c:pt>
                <c:pt idx="130">
                  <c:v>118.51483448994345</c:v>
                </c:pt>
                <c:pt idx="131">
                  <c:v>121.18885338821984</c:v>
                </c:pt>
                <c:pt idx="132">
                  <c:v>121.18885338821984</c:v>
                </c:pt>
                <c:pt idx="133">
                  <c:v>121.18885338821984</c:v>
                </c:pt>
                <c:pt idx="134">
                  <c:v>121.18885338821984</c:v>
                </c:pt>
                <c:pt idx="135">
                  <c:v>121.18885338821984</c:v>
                </c:pt>
                <c:pt idx="136">
                  <c:v>120.17618413603972</c:v>
                </c:pt>
                <c:pt idx="137">
                  <c:v>119.25360657459137</c:v>
                </c:pt>
                <c:pt idx="138">
                  <c:v>119.59298294494477</c:v>
                </c:pt>
                <c:pt idx="139">
                  <c:v>121.27405328725045</c:v>
                </c:pt>
                <c:pt idx="140">
                  <c:v>120.41756432150498</c:v>
                </c:pt>
                <c:pt idx="141">
                  <c:v>122.96983602554722</c:v>
                </c:pt>
                <c:pt idx="142">
                  <c:v>121.94076572280802</c:v>
                </c:pt>
                <c:pt idx="143">
                  <c:v>121.89502342771225</c:v>
                </c:pt>
                <c:pt idx="144">
                  <c:v>123.21194380385072</c:v>
                </c:pt>
                <c:pt idx="145">
                  <c:v>124.27291702953779</c:v>
                </c:pt>
                <c:pt idx="146">
                  <c:v>124.27291702953779</c:v>
                </c:pt>
                <c:pt idx="147">
                  <c:v>124.60785902137411</c:v>
                </c:pt>
                <c:pt idx="148">
                  <c:v>125.09188155640844</c:v>
                </c:pt>
                <c:pt idx="149">
                  <c:v>125.21575646106643</c:v>
                </c:pt>
                <c:pt idx="150">
                  <c:v>125.33769400450336</c:v>
                </c:pt>
                <c:pt idx="151">
                  <c:v>124.52821560691423</c:v>
                </c:pt>
                <c:pt idx="152">
                  <c:v>124.52821560691423</c:v>
                </c:pt>
                <c:pt idx="153">
                  <c:v>124.52821560691423</c:v>
                </c:pt>
                <c:pt idx="154">
                  <c:v>124.52821560691423</c:v>
                </c:pt>
                <c:pt idx="155">
                  <c:v>124.52821560691423</c:v>
                </c:pt>
                <c:pt idx="156">
                  <c:v>124.52821560691423</c:v>
                </c:pt>
                <c:pt idx="157">
                  <c:v>124.68984597190716</c:v>
                </c:pt>
                <c:pt idx="158">
                  <c:v>132.04175574529739</c:v>
                </c:pt>
                <c:pt idx="159">
                  <c:v>135.75074327818828</c:v>
                </c:pt>
                <c:pt idx="160">
                  <c:v>127.77241605247004</c:v>
                </c:pt>
                <c:pt idx="161">
                  <c:v>127.94742975758173</c:v>
                </c:pt>
                <c:pt idx="162">
                  <c:v>127.1966404907422</c:v>
                </c:pt>
                <c:pt idx="163">
                  <c:v>127.55374396017405</c:v>
                </c:pt>
                <c:pt idx="164">
                  <c:v>126.03434194578531</c:v>
                </c:pt>
                <c:pt idx="165">
                  <c:v>125.59137158036663</c:v>
                </c:pt>
                <c:pt idx="166">
                  <c:v>121.29404980079264</c:v>
                </c:pt>
                <c:pt idx="167">
                  <c:v>122.94251775991435</c:v>
                </c:pt>
                <c:pt idx="168">
                  <c:v>124.73213779321067</c:v>
                </c:pt>
                <c:pt idx="169">
                  <c:v>127.16510005968865</c:v>
                </c:pt>
                <c:pt idx="170">
                  <c:v>128.03953345789773</c:v>
                </c:pt>
                <c:pt idx="171">
                  <c:v>130.23726426538406</c:v>
                </c:pt>
                <c:pt idx="172">
                  <c:v>130.23726426538406</c:v>
                </c:pt>
                <c:pt idx="173">
                  <c:v>129.45087738763871</c:v>
                </c:pt>
                <c:pt idx="174">
                  <c:v>127.71560767064619</c:v>
                </c:pt>
                <c:pt idx="175">
                  <c:v>125.04418312032482</c:v>
                </c:pt>
                <c:pt idx="176">
                  <c:v>122.65921978695036</c:v>
                </c:pt>
                <c:pt idx="177">
                  <c:v>123.31311994711869</c:v>
                </c:pt>
                <c:pt idx="178">
                  <c:v>125.28748461143296</c:v>
                </c:pt>
                <c:pt idx="179">
                  <c:v>125.22444537194087</c:v>
                </c:pt>
                <c:pt idx="180">
                  <c:v>128.51540872600489</c:v>
                </c:pt>
                <c:pt idx="181">
                  <c:v>128.20808673861924</c:v>
                </c:pt>
                <c:pt idx="182">
                  <c:v>128.94973829204974</c:v>
                </c:pt>
                <c:pt idx="183">
                  <c:v>128.94973829204974</c:v>
                </c:pt>
                <c:pt idx="184">
                  <c:v>128.94973829204974</c:v>
                </c:pt>
                <c:pt idx="185">
                  <c:v>128.94973829204974</c:v>
                </c:pt>
                <c:pt idx="186">
                  <c:v>128.80764414421256</c:v>
                </c:pt>
                <c:pt idx="187">
                  <c:v>125.26211256503429</c:v>
                </c:pt>
                <c:pt idx="188">
                  <c:v>123.51980598803898</c:v>
                </c:pt>
                <c:pt idx="189">
                  <c:v>124.8139655099617</c:v>
                </c:pt>
                <c:pt idx="190">
                  <c:v>125.02707862908862</c:v>
                </c:pt>
                <c:pt idx="191">
                  <c:v>125.02707862908862</c:v>
                </c:pt>
                <c:pt idx="192">
                  <c:v>125.02707862908862</c:v>
                </c:pt>
                <c:pt idx="193">
                  <c:v>125.02707862908862</c:v>
                </c:pt>
                <c:pt idx="194">
                  <c:v>125.02707862908862</c:v>
                </c:pt>
                <c:pt idx="195">
                  <c:v>125.02707862908862</c:v>
                </c:pt>
                <c:pt idx="196">
                  <c:v>125.02707862908862</c:v>
                </c:pt>
                <c:pt idx="197">
                  <c:v>125.02707862908862</c:v>
                </c:pt>
                <c:pt idx="198">
                  <c:v>125.02707862908862</c:v>
                </c:pt>
                <c:pt idx="199">
                  <c:v>125.02707862908862</c:v>
                </c:pt>
                <c:pt idx="200">
                  <c:v>125.02707862908862</c:v>
                </c:pt>
                <c:pt idx="201">
                  <c:v>125.02707862908862</c:v>
                </c:pt>
                <c:pt idx="202">
                  <c:v>125.71354918233637</c:v>
                </c:pt>
                <c:pt idx="203">
                  <c:v>126.93382808887375</c:v>
                </c:pt>
                <c:pt idx="204">
                  <c:v>127.41847807262272</c:v>
                </c:pt>
                <c:pt idx="205">
                  <c:v>127.54312044482634</c:v>
                </c:pt>
                <c:pt idx="206">
                  <c:v>126.86178370022068</c:v>
                </c:pt>
                <c:pt idx="207">
                  <c:v>126.86178370022068</c:v>
                </c:pt>
                <c:pt idx="208">
                  <c:v>126.86178370022068</c:v>
                </c:pt>
                <c:pt idx="209">
                  <c:v>126.86178370022068</c:v>
                </c:pt>
                <c:pt idx="210">
                  <c:v>126.86178370022068</c:v>
                </c:pt>
                <c:pt idx="211">
                  <c:v>126.86178370022068</c:v>
                </c:pt>
                <c:pt idx="212">
                  <c:v>127.71374764017838</c:v>
                </c:pt>
                <c:pt idx="213">
                  <c:v>128.07199010828259</c:v>
                </c:pt>
                <c:pt idx="214">
                  <c:v>127.91312115397047</c:v>
                </c:pt>
                <c:pt idx="215">
                  <c:v>126.66715709274717</c:v>
                </c:pt>
                <c:pt idx="216">
                  <c:v>126.68838415494737</c:v>
                </c:pt>
                <c:pt idx="217">
                  <c:v>126.68838415494737</c:v>
                </c:pt>
                <c:pt idx="218">
                  <c:v>126.68838415494737</c:v>
                </c:pt>
                <c:pt idx="219">
                  <c:v>126.68838415494737</c:v>
                </c:pt>
                <c:pt idx="220">
                  <c:v>124.12438948932765</c:v>
                </c:pt>
                <c:pt idx="221">
                  <c:v>123.0729183748234</c:v>
                </c:pt>
                <c:pt idx="222">
                  <c:v>122.25309379490918</c:v>
                </c:pt>
                <c:pt idx="223">
                  <c:v>122.89910853506046</c:v>
                </c:pt>
                <c:pt idx="224">
                  <c:v>122.72167201560825</c:v>
                </c:pt>
                <c:pt idx="225">
                  <c:v>123.78869637545388</c:v>
                </c:pt>
                <c:pt idx="226">
                  <c:v>123.85712739222045</c:v>
                </c:pt>
                <c:pt idx="227">
                  <c:v>125.1628738770074</c:v>
                </c:pt>
                <c:pt idx="228">
                  <c:v>121.46914330381708</c:v>
                </c:pt>
                <c:pt idx="229">
                  <c:v>120.77283330797496</c:v>
                </c:pt>
                <c:pt idx="230">
                  <c:v>120.89656546626301</c:v>
                </c:pt>
                <c:pt idx="231">
                  <c:v>120.54964592984101</c:v>
                </c:pt>
                <c:pt idx="232">
                  <c:v>121.43014394377339</c:v>
                </c:pt>
                <c:pt idx="233">
                  <c:v>121.48966544195764</c:v>
                </c:pt>
                <c:pt idx="234">
                  <c:v>121.67871803942218</c:v>
                </c:pt>
                <c:pt idx="235">
                  <c:v>121.67871803942218</c:v>
                </c:pt>
                <c:pt idx="236">
                  <c:v>121.67871803942218</c:v>
                </c:pt>
                <c:pt idx="237">
                  <c:v>121.67871803942218</c:v>
                </c:pt>
                <c:pt idx="238">
                  <c:v>121.67871803942218</c:v>
                </c:pt>
                <c:pt idx="239">
                  <c:v>121.67871803942218</c:v>
                </c:pt>
                <c:pt idx="240">
                  <c:v>124.47221763938383</c:v>
                </c:pt>
                <c:pt idx="241">
                  <c:v>125.04961325244867</c:v>
                </c:pt>
                <c:pt idx="242">
                  <c:v>127.48809029243273</c:v>
                </c:pt>
                <c:pt idx="243">
                  <c:v>128.14257376969894</c:v>
                </c:pt>
                <c:pt idx="244">
                  <c:v>126.37999567345896</c:v>
                </c:pt>
                <c:pt idx="245">
                  <c:v>126.37999567345896</c:v>
                </c:pt>
                <c:pt idx="246">
                  <c:v>126.37999567345896</c:v>
                </c:pt>
                <c:pt idx="247">
                  <c:v>126.37999567345896</c:v>
                </c:pt>
                <c:pt idx="248">
                  <c:v>127.0159672034209</c:v>
                </c:pt>
                <c:pt idx="249">
                  <c:v>127.23461190601219</c:v>
                </c:pt>
                <c:pt idx="250">
                  <c:v>126.56061392099639</c:v>
                </c:pt>
                <c:pt idx="251">
                  <c:v>126.29544216645255</c:v>
                </c:pt>
                <c:pt idx="252">
                  <c:v>129.34778087258923</c:v>
                </c:pt>
                <c:pt idx="253">
                  <c:v>129.34778087258923</c:v>
                </c:pt>
                <c:pt idx="254">
                  <c:v>129.34778087258923</c:v>
                </c:pt>
                <c:pt idx="255">
                  <c:v>129.34778087258923</c:v>
                </c:pt>
                <c:pt idx="256">
                  <c:v>129.34778087258923</c:v>
                </c:pt>
                <c:pt idx="257">
                  <c:v>129.34778087258923</c:v>
                </c:pt>
                <c:pt idx="258">
                  <c:v>129.34778087258923</c:v>
                </c:pt>
                <c:pt idx="259">
                  <c:v>129.34778087258923</c:v>
                </c:pt>
                <c:pt idx="260">
                  <c:v>129.06706724365793</c:v>
                </c:pt>
                <c:pt idx="261">
                  <c:v>127.89304067295306</c:v>
                </c:pt>
                <c:pt idx="262">
                  <c:v>128.81628936162315</c:v>
                </c:pt>
                <c:pt idx="263">
                  <c:v>130.23554822796282</c:v>
                </c:pt>
                <c:pt idx="264">
                  <c:v>130.43515835549871</c:v>
                </c:pt>
                <c:pt idx="265">
                  <c:v>130.43515835549871</c:v>
                </c:pt>
                <c:pt idx="266">
                  <c:v>130.43515835549871</c:v>
                </c:pt>
                <c:pt idx="267">
                  <c:v>130.43515835549871</c:v>
                </c:pt>
                <c:pt idx="268">
                  <c:v>130.43515835549871</c:v>
                </c:pt>
                <c:pt idx="269">
                  <c:v>130.43515835549871</c:v>
                </c:pt>
                <c:pt idx="270">
                  <c:v>130.43515835549871</c:v>
                </c:pt>
                <c:pt idx="271">
                  <c:v>129.96274482985206</c:v>
                </c:pt>
                <c:pt idx="272">
                  <c:v>129.60265526096447</c:v>
                </c:pt>
                <c:pt idx="273">
                  <c:v>129.19015748781624</c:v>
                </c:pt>
                <c:pt idx="274">
                  <c:v>127.27581572043673</c:v>
                </c:pt>
                <c:pt idx="275">
                  <c:v>125.74532961230382</c:v>
                </c:pt>
                <c:pt idx="276">
                  <c:v>125.7405396350879</c:v>
                </c:pt>
                <c:pt idx="277">
                  <c:v>126.73831556256066</c:v>
                </c:pt>
                <c:pt idx="278">
                  <c:v>128.20515832204794</c:v>
                </c:pt>
                <c:pt idx="279">
                  <c:v>131.18661111178304</c:v>
                </c:pt>
                <c:pt idx="280">
                  <c:v>131.57364433201869</c:v>
                </c:pt>
                <c:pt idx="281">
                  <c:v>131.57364433201869</c:v>
                </c:pt>
                <c:pt idx="282">
                  <c:v>131.57364433201869</c:v>
                </c:pt>
                <c:pt idx="283">
                  <c:v>131.57364433201869</c:v>
                </c:pt>
                <c:pt idx="284">
                  <c:v>131.57364433201869</c:v>
                </c:pt>
                <c:pt idx="285">
                  <c:v>131.49408538895258</c:v>
                </c:pt>
                <c:pt idx="286">
                  <c:v>132.29234834472786</c:v>
                </c:pt>
                <c:pt idx="287">
                  <c:v>132.29360964578427</c:v>
                </c:pt>
                <c:pt idx="288">
                  <c:v>133.97098866554009</c:v>
                </c:pt>
                <c:pt idx="289">
                  <c:v>133.14629842568948</c:v>
                </c:pt>
                <c:pt idx="290">
                  <c:v>133.14629842568948</c:v>
                </c:pt>
                <c:pt idx="291">
                  <c:v>133.14629842568948</c:v>
                </c:pt>
                <c:pt idx="292">
                  <c:v>133.14629842568948</c:v>
                </c:pt>
                <c:pt idx="293">
                  <c:v>133.14629842568948</c:v>
                </c:pt>
                <c:pt idx="294">
                  <c:v>133.14629842568948</c:v>
                </c:pt>
                <c:pt idx="295">
                  <c:v>133.14629842568948</c:v>
                </c:pt>
                <c:pt idx="296">
                  <c:v>133.87320645964374</c:v>
                </c:pt>
                <c:pt idx="297">
                  <c:v>133.50525976187498</c:v>
                </c:pt>
                <c:pt idx="298">
                  <c:v>133.72937309248383</c:v>
                </c:pt>
                <c:pt idx="299">
                  <c:v>133.66834708085199</c:v>
                </c:pt>
                <c:pt idx="300">
                  <c:v>133.24444622954107</c:v>
                </c:pt>
                <c:pt idx="301">
                  <c:v>133.24444622954107</c:v>
                </c:pt>
                <c:pt idx="302">
                  <c:v>133.24444622954107</c:v>
                </c:pt>
                <c:pt idx="303">
                  <c:v>133.24444622954107</c:v>
                </c:pt>
                <c:pt idx="304">
                  <c:v>133.24444622954107</c:v>
                </c:pt>
                <c:pt idx="305">
                  <c:v>131.793978509178</c:v>
                </c:pt>
                <c:pt idx="306">
                  <c:v>133.62989652970032</c:v>
                </c:pt>
                <c:pt idx="307">
                  <c:v>134.29218930204433</c:v>
                </c:pt>
                <c:pt idx="308">
                  <c:v>133.90725473708042</c:v>
                </c:pt>
                <c:pt idx="309">
                  <c:v>135.45648928504974</c:v>
                </c:pt>
                <c:pt idx="310">
                  <c:v>135.45648928504974</c:v>
                </c:pt>
                <c:pt idx="311">
                  <c:v>135.45648928504974</c:v>
                </c:pt>
                <c:pt idx="312">
                  <c:v>135.45648928504974</c:v>
                </c:pt>
                <c:pt idx="313">
                  <c:v>135.45648928504974</c:v>
                </c:pt>
                <c:pt idx="314">
                  <c:v>135.45648928504974</c:v>
                </c:pt>
                <c:pt idx="315">
                  <c:v>135.45648928504974</c:v>
                </c:pt>
                <c:pt idx="316">
                  <c:v>136.28593399789062</c:v>
                </c:pt>
                <c:pt idx="317">
                  <c:v>134.80910056179545</c:v>
                </c:pt>
                <c:pt idx="318">
                  <c:v>135.55301044670665</c:v>
                </c:pt>
                <c:pt idx="319">
                  <c:v>134.63359063643003</c:v>
                </c:pt>
                <c:pt idx="320">
                  <c:v>134.09483154226433</c:v>
                </c:pt>
                <c:pt idx="321">
                  <c:v>134.09483154226433</c:v>
                </c:pt>
                <c:pt idx="322">
                  <c:v>134.09483154226433</c:v>
                </c:pt>
                <c:pt idx="323">
                  <c:v>134.09483154226433</c:v>
                </c:pt>
                <c:pt idx="324">
                  <c:v>134.09483154226433</c:v>
                </c:pt>
                <c:pt idx="325">
                  <c:v>134.09483154226433</c:v>
                </c:pt>
                <c:pt idx="326">
                  <c:v>134.09483154226433</c:v>
                </c:pt>
                <c:pt idx="327">
                  <c:v>134.09483154226433</c:v>
                </c:pt>
                <c:pt idx="328">
                  <c:v>134.09483154226433</c:v>
                </c:pt>
                <c:pt idx="329">
                  <c:v>134.09483154226433</c:v>
                </c:pt>
                <c:pt idx="330">
                  <c:v>134.09483154226433</c:v>
                </c:pt>
                <c:pt idx="331">
                  <c:v>133.72736428737704</c:v>
                </c:pt>
                <c:pt idx="332">
                  <c:v>137.70036907107567</c:v>
                </c:pt>
                <c:pt idx="333">
                  <c:v>139.06075752554051</c:v>
                </c:pt>
                <c:pt idx="334">
                  <c:v>137.63679369281203</c:v>
                </c:pt>
                <c:pt idx="335">
                  <c:v>137.19051857800903</c:v>
                </c:pt>
                <c:pt idx="336">
                  <c:v>137.38613048491911</c:v>
                </c:pt>
                <c:pt idx="337">
                  <c:v>136.48817435279287</c:v>
                </c:pt>
                <c:pt idx="338">
                  <c:v>137.20551230464267</c:v>
                </c:pt>
                <c:pt idx="339">
                  <c:v>137.52217705936678</c:v>
                </c:pt>
                <c:pt idx="340">
                  <c:v>136.52851230376319</c:v>
                </c:pt>
                <c:pt idx="341">
                  <c:v>136.70464552390609</c:v>
                </c:pt>
                <c:pt idx="342">
                  <c:v>133.9661348874983</c:v>
                </c:pt>
                <c:pt idx="343">
                  <c:v>133.9661348874983</c:v>
                </c:pt>
                <c:pt idx="344">
                  <c:v>133.9661348874983</c:v>
                </c:pt>
                <c:pt idx="345">
                  <c:v>133.9661348874983</c:v>
                </c:pt>
                <c:pt idx="346">
                  <c:v>133.9661348874983</c:v>
                </c:pt>
                <c:pt idx="347">
                  <c:v>133.9661348874983</c:v>
                </c:pt>
                <c:pt idx="348">
                  <c:v>133.9661348874983</c:v>
                </c:pt>
                <c:pt idx="349">
                  <c:v>133.9661348874983</c:v>
                </c:pt>
                <c:pt idx="350">
                  <c:v>133.9661348874983</c:v>
                </c:pt>
                <c:pt idx="351">
                  <c:v>133.9661348874983</c:v>
                </c:pt>
                <c:pt idx="352">
                  <c:v>133.9661348874983</c:v>
                </c:pt>
                <c:pt idx="353">
                  <c:v>134.8847111746409</c:v>
                </c:pt>
                <c:pt idx="354">
                  <c:v>135.20179013930192</c:v>
                </c:pt>
                <c:pt idx="355">
                  <c:v>135.71862782328057</c:v>
                </c:pt>
                <c:pt idx="356">
                  <c:v>135.73547148122972</c:v>
                </c:pt>
                <c:pt idx="357">
                  <c:v>135.84320577321708</c:v>
                </c:pt>
                <c:pt idx="358">
                  <c:v>135.84320577321708</c:v>
                </c:pt>
                <c:pt idx="359">
                  <c:v>135.84320577321708</c:v>
                </c:pt>
                <c:pt idx="360">
                  <c:v>135.84320577321708</c:v>
                </c:pt>
                <c:pt idx="361">
                  <c:v>135.84320577321708</c:v>
                </c:pt>
                <c:pt idx="362">
                  <c:v>135.74409861011418</c:v>
                </c:pt>
                <c:pt idx="363">
                  <c:v>135.43265540938768</c:v>
                </c:pt>
                <c:pt idx="364">
                  <c:v>135.9704081161596</c:v>
                </c:pt>
                <c:pt idx="365">
                  <c:v>137.11935237092891</c:v>
                </c:pt>
                <c:pt idx="366">
                  <c:v>136.16836704851673</c:v>
                </c:pt>
                <c:pt idx="367">
                  <c:v>134.41773276644571</c:v>
                </c:pt>
                <c:pt idx="368">
                  <c:v>133.40250231844681</c:v>
                </c:pt>
                <c:pt idx="369">
                  <c:v>133.82654877745642</c:v>
                </c:pt>
                <c:pt idx="370">
                  <c:v>132.1559719534194</c:v>
                </c:pt>
                <c:pt idx="371">
                  <c:v>131.68483484880713</c:v>
                </c:pt>
                <c:pt idx="372">
                  <c:v>131.55686949785354</c:v>
                </c:pt>
                <c:pt idx="373">
                  <c:v>131.2800185206018</c:v>
                </c:pt>
                <c:pt idx="374">
                  <c:v>131.49316268947504</c:v>
                </c:pt>
                <c:pt idx="375">
                  <c:v>132.72727245528787</c:v>
                </c:pt>
                <c:pt idx="376">
                  <c:v>132.33948997791973</c:v>
                </c:pt>
                <c:pt idx="377">
                  <c:v>131.00172024970283</c:v>
                </c:pt>
                <c:pt idx="378">
                  <c:v>132.00460761716437</c:v>
                </c:pt>
                <c:pt idx="379">
                  <c:v>131.70947862382471</c:v>
                </c:pt>
                <c:pt idx="380">
                  <c:v>131.09151995902835</c:v>
                </c:pt>
                <c:pt idx="381">
                  <c:v>131.12804138565758</c:v>
                </c:pt>
                <c:pt idx="382">
                  <c:v>131.12804138565758</c:v>
                </c:pt>
                <c:pt idx="383">
                  <c:v>131.12804138565758</c:v>
                </c:pt>
                <c:pt idx="384">
                  <c:v>127.62271993481346</c:v>
                </c:pt>
                <c:pt idx="385">
                  <c:v>127.90182291818094</c:v>
                </c:pt>
                <c:pt idx="386">
                  <c:v>128.34525141231501</c:v>
                </c:pt>
                <c:pt idx="387">
                  <c:v>129.03606640601507</c:v>
                </c:pt>
                <c:pt idx="388">
                  <c:v>128.61417547743426</c:v>
                </c:pt>
                <c:pt idx="389">
                  <c:v>129.40523548686892</c:v>
                </c:pt>
                <c:pt idx="390">
                  <c:v>128.97934391135198</c:v>
                </c:pt>
                <c:pt idx="391">
                  <c:v>130.43460513130751</c:v>
                </c:pt>
                <c:pt idx="392">
                  <c:v>130.64778139922123</c:v>
                </c:pt>
                <c:pt idx="393">
                  <c:v>129.56002381760212</c:v>
                </c:pt>
                <c:pt idx="394">
                  <c:v>129.56002381760212</c:v>
                </c:pt>
                <c:pt idx="395">
                  <c:v>130.62193922869511</c:v>
                </c:pt>
                <c:pt idx="396">
                  <c:v>130.95632174326292</c:v>
                </c:pt>
                <c:pt idx="397">
                  <c:v>130.29407501656473</c:v>
                </c:pt>
                <c:pt idx="398">
                  <c:v>129.71207629029357</c:v>
                </c:pt>
                <c:pt idx="399">
                  <c:v>129.54113600477586</c:v>
                </c:pt>
                <c:pt idx="400">
                  <c:v>129.54113600477586</c:v>
                </c:pt>
                <c:pt idx="401">
                  <c:v>129.54113600477586</c:v>
                </c:pt>
                <c:pt idx="402">
                  <c:v>129.54113600477586</c:v>
                </c:pt>
                <c:pt idx="403">
                  <c:v>129.54113600477586</c:v>
                </c:pt>
                <c:pt idx="404">
                  <c:v>129.54113600477586</c:v>
                </c:pt>
                <c:pt idx="405">
                  <c:v>129.54113600477586</c:v>
                </c:pt>
                <c:pt idx="406">
                  <c:v>129.28713418409302</c:v>
                </c:pt>
                <c:pt idx="407">
                  <c:v>129.4729635721412</c:v>
                </c:pt>
                <c:pt idx="408">
                  <c:v>129.86505461798853</c:v>
                </c:pt>
                <c:pt idx="409">
                  <c:v>129.34696075671638</c:v>
                </c:pt>
                <c:pt idx="410">
                  <c:v>129.72062092634351</c:v>
                </c:pt>
                <c:pt idx="411">
                  <c:v>129.72062092634351</c:v>
                </c:pt>
                <c:pt idx="412">
                  <c:v>129.72062092634351</c:v>
                </c:pt>
                <c:pt idx="413">
                  <c:v>129.72062092634351</c:v>
                </c:pt>
                <c:pt idx="414">
                  <c:v>129.72062092634351</c:v>
                </c:pt>
                <c:pt idx="415">
                  <c:v>129.72062092634351</c:v>
                </c:pt>
                <c:pt idx="416">
                  <c:v>129.72062092634351</c:v>
                </c:pt>
                <c:pt idx="417">
                  <c:v>129.72062092634351</c:v>
                </c:pt>
                <c:pt idx="418">
                  <c:v>129.72062092634351</c:v>
                </c:pt>
                <c:pt idx="419">
                  <c:v>129.72062092634351</c:v>
                </c:pt>
                <c:pt idx="420">
                  <c:v>129.72062092634351</c:v>
                </c:pt>
                <c:pt idx="421">
                  <c:v>129.72062092634351</c:v>
                </c:pt>
                <c:pt idx="422">
                  <c:v>129.72062092634351</c:v>
                </c:pt>
                <c:pt idx="423">
                  <c:v>129.72062092634351</c:v>
                </c:pt>
                <c:pt idx="424">
                  <c:v>129.72062092634351</c:v>
                </c:pt>
                <c:pt idx="425">
                  <c:v>129.72062092634351</c:v>
                </c:pt>
                <c:pt idx="426">
                  <c:v>129.72062092634351</c:v>
                </c:pt>
                <c:pt idx="427">
                  <c:v>129.72062092634351</c:v>
                </c:pt>
                <c:pt idx="428">
                  <c:v>129.72062092634351</c:v>
                </c:pt>
                <c:pt idx="429">
                  <c:v>129.72062092634351</c:v>
                </c:pt>
                <c:pt idx="430">
                  <c:v>129.72062092634351</c:v>
                </c:pt>
                <c:pt idx="431">
                  <c:v>129.00183184780758</c:v>
                </c:pt>
                <c:pt idx="432">
                  <c:v>128.37202950929714</c:v>
                </c:pt>
                <c:pt idx="433">
                  <c:v>128.80872645291936</c:v>
                </c:pt>
                <c:pt idx="434">
                  <c:v>128.65904860083171</c:v>
                </c:pt>
                <c:pt idx="435">
                  <c:v>128.2458864307977</c:v>
                </c:pt>
                <c:pt idx="436">
                  <c:v>128.2458864307977</c:v>
                </c:pt>
                <c:pt idx="437">
                  <c:v>128.2458864307977</c:v>
                </c:pt>
                <c:pt idx="438">
                  <c:v>128.2458864307977</c:v>
                </c:pt>
                <c:pt idx="439">
                  <c:v>128.2458864307977</c:v>
                </c:pt>
                <c:pt idx="440">
                  <c:v>128.2458864307977</c:v>
                </c:pt>
                <c:pt idx="441">
                  <c:v>128.2458864307977</c:v>
                </c:pt>
                <c:pt idx="442">
                  <c:v>128.2458864307977</c:v>
                </c:pt>
                <c:pt idx="443">
                  <c:v>128.2458864307977</c:v>
                </c:pt>
                <c:pt idx="444">
                  <c:v>127.95796631106036</c:v>
                </c:pt>
                <c:pt idx="445">
                  <c:v>129.21986563617486</c:v>
                </c:pt>
                <c:pt idx="446">
                  <c:v>129.01073276146514</c:v>
                </c:pt>
                <c:pt idx="447">
                  <c:v>128.91858199940495</c:v>
                </c:pt>
                <c:pt idx="448">
                  <c:v>127.87176874418917</c:v>
                </c:pt>
                <c:pt idx="449">
                  <c:v>126.99964037617239</c:v>
                </c:pt>
                <c:pt idx="450">
                  <c:v>128.72252262646532</c:v>
                </c:pt>
                <c:pt idx="451">
                  <c:v>129.6357868955005</c:v>
                </c:pt>
                <c:pt idx="452">
                  <c:v>130.32066917501319</c:v>
                </c:pt>
                <c:pt idx="453">
                  <c:v>128.23155103985656</c:v>
                </c:pt>
                <c:pt idx="454">
                  <c:v>128.23155103985656</c:v>
                </c:pt>
                <c:pt idx="455">
                  <c:v>129.43401572004711</c:v>
                </c:pt>
                <c:pt idx="456">
                  <c:v>129.17270413893317</c:v>
                </c:pt>
                <c:pt idx="457">
                  <c:v>129.7740802392459</c:v>
                </c:pt>
                <c:pt idx="458">
                  <c:v>133.167031656359</c:v>
                </c:pt>
                <c:pt idx="459">
                  <c:v>133.3253089156461</c:v>
                </c:pt>
                <c:pt idx="460">
                  <c:v>133.32452443918953</c:v>
                </c:pt>
                <c:pt idx="461">
                  <c:v>133.4239626947145</c:v>
                </c:pt>
                <c:pt idx="462">
                  <c:v>133.60739615806304</c:v>
                </c:pt>
                <c:pt idx="463">
                  <c:v>134.05715704230951</c:v>
                </c:pt>
                <c:pt idx="464">
                  <c:v>134.05715704230951</c:v>
                </c:pt>
                <c:pt idx="465">
                  <c:v>134.76003188026337</c:v>
                </c:pt>
                <c:pt idx="466">
                  <c:v>135.16794704891194</c:v>
                </c:pt>
                <c:pt idx="467">
                  <c:v>134.92613152319024</c:v>
                </c:pt>
                <c:pt idx="468">
                  <c:v>135.59014876990221</c:v>
                </c:pt>
                <c:pt idx="469">
                  <c:v>134.60879771210801</c:v>
                </c:pt>
                <c:pt idx="470">
                  <c:v>134.60879771210801</c:v>
                </c:pt>
                <c:pt idx="471">
                  <c:v>134.60879771210801</c:v>
                </c:pt>
                <c:pt idx="472">
                  <c:v>134.60879771210801</c:v>
                </c:pt>
                <c:pt idx="473">
                  <c:v>134.60879771210801</c:v>
                </c:pt>
                <c:pt idx="474">
                  <c:v>134.60879771210801</c:v>
                </c:pt>
                <c:pt idx="475">
                  <c:v>134.60879771210801</c:v>
                </c:pt>
                <c:pt idx="476">
                  <c:v>134.60879771210801</c:v>
                </c:pt>
                <c:pt idx="477">
                  <c:v>134.60879771210801</c:v>
                </c:pt>
                <c:pt idx="478">
                  <c:v>134.60879771210801</c:v>
                </c:pt>
                <c:pt idx="479">
                  <c:v>134.60879771210801</c:v>
                </c:pt>
                <c:pt idx="480">
                  <c:v>134.60879771210801</c:v>
                </c:pt>
                <c:pt idx="481">
                  <c:v>134.60879771210801</c:v>
                </c:pt>
                <c:pt idx="482">
                  <c:v>134.60879771210801</c:v>
                </c:pt>
                <c:pt idx="483">
                  <c:v>135.56819287341196</c:v>
                </c:pt>
                <c:pt idx="484">
                  <c:v>135.93192754425874</c:v>
                </c:pt>
                <c:pt idx="485">
                  <c:v>135.64599257480549</c:v>
                </c:pt>
                <c:pt idx="486">
                  <c:v>135.88153372461872</c:v>
                </c:pt>
                <c:pt idx="487">
                  <c:v>134.57184570288194</c:v>
                </c:pt>
                <c:pt idx="488">
                  <c:v>134.57184570288194</c:v>
                </c:pt>
                <c:pt idx="489">
                  <c:v>134.31243140083004</c:v>
                </c:pt>
                <c:pt idx="490">
                  <c:v>134.27342903338368</c:v>
                </c:pt>
                <c:pt idx="491">
                  <c:v>134.25309828465259</c:v>
                </c:pt>
                <c:pt idx="492">
                  <c:v>133.36444055466652</c:v>
                </c:pt>
                <c:pt idx="493">
                  <c:v>134.01387311445518</c:v>
                </c:pt>
                <c:pt idx="494">
                  <c:v>134.01387311445518</c:v>
                </c:pt>
                <c:pt idx="495">
                  <c:v>132.95275271506077</c:v>
                </c:pt>
                <c:pt idx="496">
                  <c:v>132.84904985149157</c:v>
                </c:pt>
                <c:pt idx="497">
                  <c:v>133.07989855239833</c:v>
                </c:pt>
                <c:pt idx="498">
                  <c:v>133.09944393953313</c:v>
                </c:pt>
                <c:pt idx="499">
                  <c:v>132.22771687660705</c:v>
                </c:pt>
                <c:pt idx="500">
                  <c:v>132.22771687660705</c:v>
                </c:pt>
                <c:pt idx="501">
                  <c:v>132.22771687660705</c:v>
                </c:pt>
                <c:pt idx="502">
                  <c:v>132.22771687660705</c:v>
                </c:pt>
                <c:pt idx="503">
                  <c:v>132.22771687660705</c:v>
                </c:pt>
                <c:pt idx="504">
                  <c:v>132.22771687660705</c:v>
                </c:pt>
                <c:pt idx="505">
                  <c:v>132.22771687660705</c:v>
                </c:pt>
                <c:pt idx="506">
                  <c:v>132.22771687660705</c:v>
                </c:pt>
                <c:pt idx="507">
                  <c:v>132.22771687660705</c:v>
                </c:pt>
                <c:pt idx="508">
                  <c:v>132.22771687660705</c:v>
                </c:pt>
                <c:pt idx="509">
                  <c:v>132.22771687660705</c:v>
                </c:pt>
                <c:pt idx="510">
                  <c:v>132.22771687660705</c:v>
                </c:pt>
                <c:pt idx="511">
                  <c:v>132.22771687660705</c:v>
                </c:pt>
                <c:pt idx="512">
                  <c:v>132.22771687660705</c:v>
                </c:pt>
                <c:pt idx="513">
                  <c:v>132.22771687660705</c:v>
                </c:pt>
                <c:pt idx="514">
                  <c:v>132.22771687660705</c:v>
                </c:pt>
                <c:pt idx="515">
                  <c:v>132.22771687660705</c:v>
                </c:pt>
                <c:pt idx="516">
                  <c:v>131.34690397713203</c:v>
                </c:pt>
                <c:pt idx="517">
                  <c:v>131.53954177754144</c:v>
                </c:pt>
                <c:pt idx="518">
                  <c:v>131.4903732917152</c:v>
                </c:pt>
                <c:pt idx="519">
                  <c:v>131.03790535593288</c:v>
                </c:pt>
                <c:pt idx="520">
                  <c:v>130.73500982667329</c:v>
                </c:pt>
                <c:pt idx="521">
                  <c:v>130.58048428228892</c:v>
                </c:pt>
                <c:pt idx="522">
                  <c:v>131.22707240491846</c:v>
                </c:pt>
                <c:pt idx="523">
                  <c:v>131.85284118440697</c:v>
                </c:pt>
                <c:pt idx="524">
                  <c:v>131.53937464477818</c:v>
                </c:pt>
                <c:pt idx="525">
                  <c:v>132.04976831189978</c:v>
                </c:pt>
                <c:pt idx="526">
                  <c:v>132.04976831189978</c:v>
                </c:pt>
                <c:pt idx="527">
                  <c:v>132.04976831189978</c:v>
                </c:pt>
                <c:pt idx="528">
                  <c:v>132.04976831189978</c:v>
                </c:pt>
                <c:pt idx="529">
                  <c:v>132.04976831189978</c:v>
                </c:pt>
                <c:pt idx="530">
                  <c:v>132.04976831189978</c:v>
                </c:pt>
                <c:pt idx="531">
                  <c:v>132.04976831189978</c:v>
                </c:pt>
                <c:pt idx="532">
                  <c:v>132.04976831189978</c:v>
                </c:pt>
                <c:pt idx="533">
                  <c:v>131.11129896606809</c:v>
                </c:pt>
                <c:pt idx="534">
                  <c:v>133.6992341090538</c:v>
                </c:pt>
                <c:pt idx="535">
                  <c:v>134.25530203701979</c:v>
                </c:pt>
                <c:pt idx="536">
                  <c:v>133.99915775171854</c:v>
                </c:pt>
                <c:pt idx="537">
                  <c:v>134.07540700475963</c:v>
                </c:pt>
                <c:pt idx="538">
                  <c:v>134.07540700475963</c:v>
                </c:pt>
                <c:pt idx="539">
                  <c:v>134.07540700475963</c:v>
                </c:pt>
                <c:pt idx="540">
                  <c:v>135.13718131866389</c:v>
                </c:pt>
                <c:pt idx="541">
                  <c:v>135.47485586761726</c:v>
                </c:pt>
                <c:pt idx="542">
                  <c:v>134.76065998948638</c:v>
                </c:pt>
                <c:pt idx="543">
                  <c:v>134.47557102169537</c:v>
                </c:pt>
                <c:pt idx="544">
                  <c:v>135.25674291379008</c:v>
                </c:pt>
                <c:pt idx="545">
                  <c:v>135.25674291379008</c:v>
                </c:pt>
                <c:pt idx="546">
                  <c:v>135.25674291379008</c:v>
                </c:pt>
                <c:pt idx="547">
                  <c:v>135.25674291379008</c:v>
                </c:pt>
                <c:pt idx="548">
                  <c:v>135.25674291379008</c:v>
                </c:pt>
                <c:pt idx="549">
                  <c:v>135.25674291379008</c:v>
                </c:pt>
                <c:pt idx="550">
                  <c:v>136.40525991994056</c:v>
                </c:pt>
                <c:pt idx="551">
                  <c:v>134.78197376585504</c:v>
                </c:pt>
                <c:pt idx="552">
                  <c:v>133.55414192263802</c:v>
                </c:pt>
                <c:pt idx="553">
                  <c:v>132.2765342047652</c:v>
                </c:pt>
                <c:pt idx="554">
                  <c:v>131.8090238006863</c:v>
                </c:pt>
                <c:pt idx="555">
                  <c:v>132.01640585276093</c:v>
                </c:pt>
                <c:pt idx="556">
                  <c:v>130.483495929258</c:v>
                </c:pt>
                <c:pt idx="557">
                  <c:v>130.03099533382036</c:v>
                </c:pt>
                <c:pt idx="558">
                  <c:v>130.79949358124759</c:v>
                </c:pt>
                <c:pt idx="559">
                  <c:v>128.770910461982</c:v>
                </c:pt>
                <c:pt idx="560">
                  <c:v>128.51260674176871</c:v>
                </c:pt>
                <c:pt idx="561">
                  <c:v>129.43980846236934</c:v>
                </c:pt>
                <c:pt idx="562">
                  <c:v>129.18388270126539</c:v>
                </c:pt>
                <c:pt idx="563">
                  <c:v>126.3844686201644</c:v>
                </c:pt>
                <c:pt idx="564">
                  <c:v>128.39586706465047</c:v>
                </c:pt>
                <c:pt idx="565">
                  <c:v>129.41142997155808</c:v>
                </c:pt>
                <c:pt idx="566">
                  <c:v>130.88967985577449</c:v>
                </c:pt>
                <c:pt idx="567">
                  <c:v>129.70137660351537</c:v>
                </c:pt>
                <c:pt idx="568">
                  <c:v>129.64660895747653</c:v>
                </c:pt>
                <c:pt idx="569">
                  <c:v>132.86759343680504</c:v>
                </c:pt>
                <c:pt idx="570">
                  <c:v>132.86759343680504</c:v>
                </c:pt>
                <c:pt idx="571">
                  <c:v>132.86759343680504</c:v>
                </c:pt>
                <c:pt idx="572">
                  <c:v>132.86759343680504</c:v>
                </c:pt>
                <c:pt idx="573">
                  <c:v>135.83028765970502</c:v>
                </c:pt>
                <c:pt idx="574">
                  <c:v>137.05861852994173</c:v>
                </c:pt>
                <c:pt idx="575">
                  <c:v>136.9232227364692</c:v>
                </c:pt>
                <c:pt idx="576">
                  <c:v>136.83363876715794</c:v>
                </c:pt>
                <c:pt idx="577">
                  <c:v>136.3208345023809</c:v>
                </c:pt>
                <c:pt idx="578">
                  <c:v>136.3208345023809</c:v>
                </c:pt>
                <c:pt idx="579">
                  <c:v>137.89633511435753</c:v>
                </c:pt>
                <c:pt idx="580">
                  <c:v>138.4435018059325</c:v>
                </c:pt>
                <c:pt idx="581">
                  <c:v>138.14195048319044</c:v>
                </c:pt>
                <c:pt idx="582">
                  <c:v>137.84606440285407</c:v>
                </c:pt>
                <c:pt idx="583">
                  <c:v>137.56948460550706</c:v>
                </c:pt>
                <c:pt idx="584">
                  <c:v>137.56948460550706</c:v>
                </c:pt>
                <c:pt idx="585">
                  <c:v>137.56948460550706</c:v>
                </c:pt>
                <c:pt idx="586">
                  <c:v>137.56948460550706</c:v>
                </c:pt>
                <c:pt idx="587">
                  <c:v>137.56948460550706</c:v>
                </c:pt>
                <c:pt idx="588">
                  <c:v>137.56948460550706</c:v>
                </c:pt>
                <c:pt idx="589">
                  <c:v>137.56948460550706</c:v>
                </c:pt>
                <c:pt idx="590">
                  <c:v>137.56948460550706</c:v>
                </c:pt>
                <c:pt idx="591">
                  <c:v>137.56948460550706</c:v>
                </c:pt>
                <c:pt idx="592">
                  <c:v>137.56948460550706</c:v>
                </c:pt>
                <c:pt idx="593">
                  <c:v>137.56948460550706</c:v>
                </c:pt>
                <c:pt idx="594">
                  <c:v>137.56948460550706</c:v>
                </c:pt>
                <c:pt idx="595">
                  <c:v>137.56948460550706</c:v>
                </c:pt>
                <c:pt idx="596">
                  <c:v>137.56948460550706</c:v>
                </c:pt>
                <c:pt idx="597">
                  <c:v>137.56948460550706</c:v>
                </c:pt>
                <c:pt idx="598">
                  <c:v>136.23697815366049</c:v>
                </c:pt>
                <c:pt idx="599">
                  <c:v>135.77610540130883</c:v>
                </c:pt>
                <c:pt idx="600">
                  <c:v>135.54790175660906</c:v>
                </c:pt>
                <c:pt idx="601">
                  <c:v>135.58108927577285</c:v>
                </c:pt>
                <c:pt idx="602">
                  <c:v>135.29777199058228</c:v>
                </c:pt>
                <c:pt idx="603">
                  <c:v>135.29777199058228</c:v>
                </c:pt>
                <c:pt idx="604">
                  <c:v>135.77387343618344</c:v>
                </c:pt>
                <c:pt idx="605">
                  <c:v>136.64250907389243</c:v>
                </c:pt>
                <c:pt idx="606">
                  <c:v>137.07116618424126</c:v>
                </c:pt>
                <c:pt idx="607">
                  <c:v>138.30286380242492</c:v>
                </c:pt>
                <c:pt idx="608">
                  <c:v>136.81955823826965</c:v>
                </c:pt>
                <c:pt idx="609">
                  <c:v>136.81955823826965</c:v>
                </c:pt>
                <c:pt idx="610">
                  <c:v>136.81955823826965</c:v>
                </c:pt>
                <c:pt idx="611">
                  <c:v>136.81955823826965</c:v>
                </c:pt>
                <c:pt idx="612">
                  <c:v>136.81955823826965</c:v>
                </c:pt>
                <c:pt idx="613">
                  <c:v>136.81955823826965</c:v>
                </c:pt>
                <c:pt idx="614">
                  <c:v>136.81955823826965</c:v>
                </c:pt>
                <c:pt idx="615">
                  <c:v>136.81955823826965</c:v>
                </c:pt>
                <c:pt idx="616">
                  <c:v>136.81955823826965</c:v>
                </c:pt>
                <c:pt idx="617">
                  <c:v>136.81955823826965</c:v>
                </c:pt>
                <c:pt idx="618">
                  <c:v>136.81955823826965</c:v>
                </c:pt>
                <c:pt idx="619">
                  <c:v>136.81955823826965</c:v>
                </c:pt>
                <c:pt idx="620">
                  <c:v>136.81955823826965</c:v>
                </c:pt>
                <c:pt idx="621">
                  <c:v>136.81955823826965</c:v>
                </c:pt>
                <c:pt idx="622">
                  <c:v>136.81955823826965</c:v>
                </c:pt>
                <c:pt idx="623">
                  <c:v>136.81955823826965</c:v>
                </c:pt>
                <c:pt idx="624">
                  <c:v>136.81955823826965</c:v>
                </c:pt>
                <c:pt idx="625">
                  <c:v>136.81955823826965</c:v>
                </c:pt>
                <c:pt idx="626">
                  <c:v>135.58109990831471</c:v>
                </c:pt>
                <c:pt idx="627">
                  <c:v>142.89290235354122</c:v>
                </c:pt>
                <c:pt idx="628">
                  <c:v>144.38884991479046</c:v>
                </c:pt>
                <c:pt idx="629">
                  <c:v>144.64576323816976</c:v>
                </c:pt>
                <c:pt idx="630">
                  <c:v>145.9738999111932</c:v>
                </c:pt>
                <c:pt idx="631">
                  <c:v>145.9738999111932</c:v>
                </c:pt>
                <c:pt idx="632">
                  <c:v>145.9738999111932</c:v>
                </c:pt>
                <c:pt idx="633">
                  <c:v>145.9738999111932</c:v>
                </c:pt>
                <c:pt idx="634">
                  <c:v>143.47237853573705</c:v>
                </c:pt>
                <c:pt idx="635">
                  <c:v>144.22360007360032</c:v>
                </c:pt>
                <c:pt idx="636">
                  <c:v>145.32700219951045</c:v>
                </c:pt>
                <c:pt idx="637">
                  <c:v>145.41386056717246</c:v>
                </c:pt>
                <c:pt idx="638">
                  <c:v>145.69211241413143</c:v>
                </c:pt>
                <c:pt idx="639">
                  <c:v>143.96981703895321</c:v>
                </c:pt>
                <c:pt idx="640">
                  <c:v>144.68017877591464</c:v>
                </c:pt>
                <c:pt idx="641">
                  <c:v>144.58285971080656</c:v>
                </c:pt>
                <c:pt idx="642">
                  <c:v>144.50724904210563</c:v>
                </c:pt>
                <c:pt idx="643">
                  <c:v>145.14630073021459</c:v>
                </c:pt>
                <c:pt idx="644">
                  <c:v>145.14630073021459</c:v>
                </c:pt>
                <c:pt idx="645">
                  <c:v>145.14630073021459</c:v>
                </c:pt>
                <c:pt idx="646">
                  <c:v>145.14630073021459</c:v>
                </c:pt>
                <c:pt idx="647">
                  <c:v>145.14630073021459</c:v>
                </c:pt>
                <c:pt idx="648">
                  <c:v>145.14630073021459</c:v>
                </c:pt>
                <c:pt idx="649">
                  <c:v>145.14630073021459</c:v>
                </c:pt>
                <c:pt idx="650">
                  <c:v>145.14630073021459</c:v>
                </c:pt>
                <c:pt idx="651">
                  <c:v>145.14630073021459</c:v>
                </c:pt>
                <c:pt idx="652">
                  <c:v>145.14630073021459</c:v>
                </c:pt>
                <c:pt idx="653">
                  <c:v>145.14630073021459</c:v>
                </c:pt>
                <c:pt idx="654">
                  <c:v>145.14630073021459</c:v>
                </c:pt>
                <c:pt idx="655">
                  <c:v>145.14630073021459</c:v>
                </c:pt>
                <c:pt idx="656">
                  <c:v>145.14630073021459</c:v>
                </c:pt>
                <c:pt idx="657">
                  <c:v>145.14630073021459</c:v>
                </c:pt>
                <c:pt idx="658">
                  <c:v>145.14630073021459</c:v>
                </c:pt>
                <c:pt idx="659">
                  <c:v>145.14630073021459</c:v>
                </c:pt>
                <c:pt idx="660">
                  <c:v>145.14630073021459</c:v>
                </c:pt>
                <c:pt idx="661">
                  <c:v>145.14630073021459</c:v>
                </c:pt>
                <c:pt idx="662">
                  <c:v>145.14630073021459</c:v>
                </c:pt>
                <c:pt idx="663">
                  <c:v>145.14630073021459</c:v>
                </c:pt>
                <c:pt idx="664">
                  <c:v>145.14630073021459</c:v>
                </c:pt>
                <c:pt idx="665">
                  <c:v>145.14630073021459</c:v>
                </c:pt>
                <c:pt idx="666">
                  <c:v>145.14630073021459</c:v>
                </c:pt>
                <c:pt idx="667">
                  <c:v>145.14630073021459</c:v>
                </c:pt>
                <c:pt idx="668">
                  <c:v>145.14630073021459</c:v>
                </c:pt>
                <c:pt idx="669">
                  <c:v>145.14630073021459</c:v>
                </c:pt>
                <c:pt idx="670">
                  <c:v>145.14630073021459</c:v>
                </c:pt>
                <c:pt idx="671">
                  <c:v>145.14630073021459</c:v>
                </c:pt>
                <c:pt idx="672">
                  <c:v>145.14630073021459</c:v>
                </c:pt>
                <c:pt idx="673">
                  <c:v>145.14630073021459</c:v>
                </c:pt>
                <c:pt idx="674">
                  <c:v>145.14630073021459</c:v>
                </c:pt>
                <c:pt idx="675">
                  <c:v>145.14630073021459</c:v>
                </c:pt>
                <c:pt idx="676">
                  <c:v>145.14630073021459</c:v>
                </c:pt>
                <c:pt idx="677">
                  <c:v>145.14630073021459</c:v>
                </c:pt>
                <c:pt idx="678">
                  <c:v>145.14630073021459</c:v>
                </c:pt>
                <c:pt idx="679">
                  <c:v>145.14630073021459</c:v>
                </c:pt>
                <c:pt idx="680">
                  <c:v>145.14630073021459</c:v>
                </c:pt>
                <c:pt idx="681">
                  <c:v>145.14630073021459</c:v>
                </c:pt>
                <c:pt idx="682">
                  <c:v>145.14630073021459</c:v>
                </c:pt>
                <c:pt idx="683">
                  <c:v>145.14630073021459</c:v>
                </c:pt>
                <c:pt idx="684">
                  <c:v>145.14630073021459</c:v>
                </c:pt>
                <c:pt idx="685">
                  <c:v>145.51340264160868</c:v>
                </c:pt>
                <c:pt idx="686">
                  <c:v>146.07667735937443</c:v>
                </c:pt>
                <c:pt idx="687">
                  <c:v>145.4192841937915</c:v>
                </c:pt>
                <c:pt idx="688">
                  <c:v>146.40203308082815</c:v>
                </c:pt>
                <c:pt idx="689">
                  <c:v>146.54331157688964</c:v>
                </c:pt>
                <c:pt idx="690">
                  <c:v>146.54331157688964</c:v>
                </c:pt>
                <c:pt idx="691">
                  <c:v>146.54331157688964</c:v>
                </c:pt>
                <c:pt idx="692">
                  <c:v>146.54331157688964</c:v>
                </c:pt>
                <c:pt idx="693">
                  <c:v>146.54331157688964</c:v>
                </c:pt>
                <c:pt idx="694">
                  <c:v>146.54331157688964</c:v>
                </c:pt>
                <c:pt idx="695">
                  <c:v>146.54331157688964</c:v>
                </c:pt>
                <c:pt idx="696">
                  <c:v>146.54331157688964</c:v>
                </c:pt>
                <c:pt idx="697">
                  <c:v>146.54331157688964</c:v>
                </c:pt>
                <c:pt idx="698">
                  <c:v>146.54331157688964</c:v>
                </c:pt>
                <c:pt idx="699">
                  <c:v>146.54331157688964</c:v>
                </c:pt>
                <c:pt idx="700">
                  <c:v>146.54331157688964</c:v>
                </c:pt>
                <c:pt idx="701">
                  <c:v>146.54331157688964</c:v>
                </c:pt>
                <c:pt idx="702">
                  <c:v>146.54331157688964</c:v>
                </c:pt>
                <c:pt idx="703">
                  <c:v>146.54331157688964</c:v>
                </c:pt>
                <c:pt idx="704">
                  <c:v>145.64553259439586</c:v>
                </c:pt>
                <c:pt idx="705">
                  <c:v>146.8029429718346</c:v>
                </c:pt>
                <c:pt idx="706">
                  <c:v>145.85603861168309</c:v>
                </c:pt>
                <c:pt idx="707">
                  <c:v>144.82335689909755</c:v>
                </c:pt>
                <c:pt idx="708">
                  <c:v>144.39947678526258</c:v>
                </c:pt>
                <c:pt idx="709">
                  <c:v>144.06218629958744</c:v>
                </c:pt>
                <c:pt idx="710">
                  <c:v>145.21823735062546</c:v>
                </c:pt>
                <c:pt idx="711">
                  <c:v>146.53024667499636</c:v>
                </c:pt>
                <c:pt idx="712">
                  <c:v>147.19478368113437</c:v>
                </c:pt>
                <c:pt idx="713">
                  <c:v>146.50357528162985</c:v>
                </c:pt>
                <c:pt idx="714">
                  <c:v>146.50357528162985</c:v>
                </c:pt>
                <c:pt idx="715">
                  <c:v>146.50357528162985</c:v>
                </c:pt>
                <c:pt idx="716">
                  <c:v>146.50357528162985</c:v>
                </c:pt>
                <c:pt idx="717">
                  <c:v>146.50357528162985</c:v>
                </c:pt>
                <c:pt idx="718">
                  <c:v>146.50357528162985</c:v>
                </c:pt>
                <c:pt idx="719">
                  <c:v>146.50357528162985</c:v>
                </c:pt>
                <c:pt idx="720">
                  <c:v>145.40647296764246</c:v>
                </c:pt>
                <c:pt idx="721">
                  <c:v>145.97423774875506</c:v>
                </c:pt>
                <c:pt idx="722">
                  <c:v>144.90270375212236</c:v>
                </c:pt>
                <c:pt idx="723">
                  <c:v>145.12044403126663</c:v>
                </c:pt>
                <c:pt idx="724">
                  <c:v>144.02764563968557</c:v>
                </c:pt>
                <c:pt idx="725">
                  <c:v>144.02764563968557</c:v>
                </c:pt>
                <c:pt idx="726">
                  <c:v>144.02764563968557</c:v>
                </c:pt>
                <c:pt idx="727">
                  <c:v>144.02764563968557</c:v>
                </c:pt>
                <c:pt idx="728">
                  <c:v>144.02764563968557</c:v>
                </c:pt>
                <c:pt idx="729">
                  <c:v>144.02764563968557</c:v>
                </c:pt>
                <c:pt idx="730">
                  <c:v>144.02764563968557</c:v>
                </c:pt>
                <c:pt idx="731">
                  <c:v>144.02764563968557</c:v>
                </c:pt>
                <c:pt idx="732">
                  <c:v>144.02764563968557</c:v>
                </c:pt>
                <c:pt idx="733">
                  <c:v>144.02764563968557</c:v>
                </c:pt>
                <c:pt idx="734">
                  <c:v>144.02764563968557</c:v>
                </c:pt>
                <c:pt idx="735">
                  <c:v>144.02764563968557</c:v>
                </c:pt>
                <c:pt idx="736">
                  <c:v>144.02764563968557</c:v>
                </c:pt>
                <c:pt idx="737">
                  <c:v>144.02764563968557</c:v>
                </c:pt>
                <c:pt idx="738">
                  <c:v>144.02764563968557</c:v>
                </c:pt>
                <c:pt idx="739">
                  <c:v>144.02764563968557</c:v>
                </c:pt>
                <c:pt idx="740">
                  <c:v>144.02764563968557</c:v>
                </c:pt>
                <c:pt idx="741">
                  <c:v>144.02764563968557</c:v>
                </c:pt>
                <c:pt idx="742">
                  <c:v>144.02764563968557</c:v>
                </c:pt>
                <c:pt idx="743">
                  <c:v>144.02764563968557</c:v>
                </c:pt>
                <c:pt idx="744">
                  <c:v>144.02764563968557</c:v>
                </c:pt>
                <c:pt idx="745">
                  <c:v>144.02764563968557</c:v>
                </c:pt>
                <c:pt idx="746">
                  <c:v>144.02764563968557</c:v>
                </c:pt>
                <c:pt idx="747">
                  <c:v>144.02764563968557</c:v>
                </c:pt>
                <c:pt idx="748">
                  <c:v>144.02764563968557</c:v>
                </c:pt>
                <c:pt idx="749">
                  <c:v>144.02764563968557</c:v>
                </c:pt>
                <c:pt idx="750">
                  <c:v>143.52195149786513</c:v>
                </c:pt>
                <c:pt idx="751">
                  <c:v>144.37341202024729</c:v>
                </c:pt>
                <c:pt idx="752">
                  <c:v>144.63182730100948</c:v>
                </c:pt>
                <c:pt idx="753">
                  <c:v>145.23896291279797</c:v>
                </c:pt>
                <c:pt idx="754">
                  <c:v>146.34933268495183</c:v>
                </c:pt>
                <c:pt idx="755">
                  <c:v>146.34933268495183</c:v>
                </c:pt>
                <c:pt idx="756">
                  <c:v>146.34933268495183</c:v>
                </c:pt>
                <c:pt idx="757">
                  <c:v>146.34933268495183</c:v>
                </c:pt>
                <c:pt idx="758">
                  <c:v>146.34933268495183</c:v>
                </c:pt>
                <c:pt idx="759">
                  <c:v>146.34933268495183</c:v>
                </c:pt>
                <c:pt idx="760">
                  <c:v>146.8982171925507</c:v>
                </c:pt>
                <c:pt idx="761">
                  <c:v>146.73389288372769</c:v>
                </c:pt>
                <c:pt idx="762">
                  <c:v>144.80630455129523</c:v>
                </c:pt>
                <c:pt idx="763">
                  <c:v>144.11441673173414</c:v>
                </c:pt>
                <c:pt idx="764">
                  <c:v>144.22826691777794</c:v>
                </c:pt>
                <c:pt idx="765">
                  <c:v>144.75546515919515</c:v>
                </c:pt>
                <c:pt idx="766">
                  <c:v>145.71347039069505</c:v>
                </c:pt>
                <c:pt idx="767">
                  <c:v>145.16649951725566</c:v>
                </c:pt>
                <c:pt idx="768">
                  <c:v>144.47145036399272</c:v>
                </c:pt>
                <c:pt idx="769">
                  <c:v>146.04742966003923</c:v>
                </c:pt>
                <c:pt idx="770">
                  <c:v>146.04742966003923</c:v>
                </c:pt>
                <c:pt idx="771">
                  <c:v>146.04742966003923</c:v>
                </c:pt>
                <c:pt idx="772">
                  <c:v>146.04742966003923</c:v>
                </c:pt>
                <c:pt idx="773">
                  <c:v>146.25799908936199</c:v>
                </c:pt>
                <c:pt idx="774">
                  <c:v>145.62906766166381</c:v>
                </c:pt>
                <c:pt idx="775">
                  <c:v>144.85231727444099</c:v>
                </c:pt>
                <c:pt idx="776">
                  <c:v>144.83230829434706</c:v>
                </c:pt>
                <c:pt idx="777">
                  <c:v>144.64909500279978</c:v>
                </c:pt>
                <c:pt idx="778">
                  <c:v>144.81628062911568</c:v>
                </c:pt>
                <c:pt idx="779">
                  <c:v>145.21452590059752</c:v>
                </c:pt>
                <c:pt idx="780">
                  <c:v>144.34493068148427</c:v>
                </c:pt>
                <c:pt idx="781">
                  <c:v>143.90234271781102</c:v>
                </c:pt>
                <c:pt idx="782">
                  <c:v>144.98589429269077</c:v>
                </c:pt>
                <c:pt idx="783">
                  <c:v>144.98589429269077</c:v>
                </c:pt>
                <c:pt idx="784">
                  <c:v>144.98589429269077</c:v>
                </c:pt>
                <c:pt idx="785">
                  <c:v>144.98589429269077</c:v>
                </c:pt>
                <c:pt idx="786">
                  <c:v>144.98589429269077</c:v>
                </c:pt>
                <c:pt idx="787">
                  <c:v>144.98589429269077</c:v>
                </c:pt>
                <c:pt idx="788">
                  <c:v>144.98589429269077</c:v>
                </c:pt>
                <c:pt idx="789">
                  <c:v>144.98589429269077</c:v>
                </c:pt>
                <c:pt idx="790">
                  <c:v>144.98589429269077</c:v>
                </c:pt>
                <c:pt idx="791">
                  <c:v>144.98589429269077</c:v>
                </c:pt>
                <c:pt idx="792">
                  <c:v>144.98589429269077</c:v>
                </c:pt>
                <c:pt idx="793">
                  <c:v>144.98589429269077</c:v>
                </c:pt>
                <c:pt idx="794">
                  <c:v>144.98589429269077</c:v>
                </c:pt>
                <c:pt idx="795">
                  <c:v>144.98589429269077</c:v>
                </c:pt>
                <c:pt idx="796">
                  <c:v>144.98589429269077</c:v>
                </c:pt>
                <c:pt idx="797">
                  <c:v>144.98589429269077</c:v>
                </c:pt>
                <c:pt idx="798">
                  <c:v>144.98589429269077</c:v>
                </c:pt>
                <c:pt idx="799">
                  <c:v>144.98589429269077</c:v>
                </c:pt>
                <c:pt idx="800">
                  <c:v>144.98589429269077</c:v>
                </c:pt>
                <c:pt idx="801">
                  <c:v>144.98589429269077</c:v>
                </c:pt>
                <c:pt idx="802">
                  <c:v>144.98589429269077</c:v>
                </c:pt>
                <c:pt idx="803">
                  <c:v>144.98589429269077</c:v>
                </c:pt>
                <c:pt idx="804">
                  <c:v>144.98589429269077</c:v>
                </c:pt>
                <c:pt idx="805">
                  <c:v>144.98589429269077</c:v>
                </c:pt>
                <c:pt idx="806">
                  <c:v>144.98589429269077</c:v>
                </c:pt>
                <c:pt idx="807">
                  <c:v>144.98589429269077</c:v>
                </c:pt>
                <c:pt idx="808">
                  <c:v>144.98589429269077</c:v>
                </c:pt>
                <c:pt idx="809">
                  <c:v>144.98589429269077</c:v>
                </c:pt>
                <c:pt idx="810">
                  <c:v>144.98589429269077</c:v>
                </c:pt>
                <c:pt idx="811">
                  <c:v>144.98589429269077</c:v>
                </c:pt>
                <c:pt idx="812">
                  <c:v>144.98589429269077</c:v>
                </c:pt>
                <c:pt idx="813">
                  <c:v>144.98589429269077</c:v>
                </c:pt>
                <c:pt idx="814">
                  <c:v>144.98589429269077</c:v>
                </c:pt>
                <c:pt idx="815">
                  <c:v>145.53928511394068</c:v>
                </c:pt>
                <c:pt idx="816">
                  <c:v>141.35781727454767</c:v>
                </c:pt>
                <c:pt idx="817">
                  <c:v>140.5628241126004</c:v>
                </c:pt>
                <c:pt idx="818">
                  <c:v>141.68593477452373</c:v>
                </c:pt>
                <c:pt idx="819">
                  <c:v>140.61620845692045</c:v>
                </c:pt>
                <c:pt idx="820">
                  <c:v>138.23892517973175</c:v>
                </c:pt>
                <c:pt idx="821">
                  <c:v>142.88827934755295</c:v>
                </c:pt>
                <c:pt idx="822">
                  <c:v>142.31323514929827</c:v>
                </c:pt>
                <c:pt idx="823">
                  <c:v>142.85356615275975</c:v>
                </c:pt>
                <c:pt idx="824">
                  <c:v>143.01730799547184</c:v>
                </c:pt>
                <c:pt idx="825">
                  <c:v>143.20786475477684</c:v>
                </c:pt>
                <c:pt idx="826">
                  <c:v>142.62187346760751</c:v>
                </c:pt>
                <c:pt idx="827">
                  <c:v>142.81495932847383</c:v>
                </c:pt>
                <c:pt idx="828">
                  <c:v>143.25003241394091</c:v>
                </c:pt>
                <c:pt idx="829">
                  <c:v>144.19703945304926</c:v>
                </c:pt>
                <c:pt idx="830">
                  <c:v>143.86030268889684</c:v>
                </c:pt>
                <c:pt idx="831">
                  <c:v>144.10496763757828</c:v>
                </c:pt>
                <c:pt idx="832">
                  <c:v>143.3712660234724</c:v>
                </c:pt>
                <c:pt idx="833">
                  <c:v>142.69686007134194</c:v>
                </c:pt>
                <c:pt idx="834">
                  <c:v>142.99559216457328</c:v>
                </c:pt>
                <c:pt idx="835">
                  <c:v>143.62495369223106</c:v>
                </c:pt>
                <c:pt idx="836">
                  <c:v>142.77774123213192</c:v>
                </c:pt>
                <c:pt idx="837">
                  <c:v>143.57354048468875</c:v>
                </c:pt>
                <c:pt idx="838">
                  <c:v>143.40479482062165</c:v>
                </c:pt>
                <c:pt idx="839">
                  <c:v>144.09986331218599</c:v>
                </c:pt>
                <c:pt idx="840">
                  <c:v>144.09986331218599</c:v>
                </c:pt>
                <c:pt idx="841">
                  <c:v>144.09986331218599</c:v>
                </c:pt>
                <c:pt idx="842">
                  <c:v>144.09986331218599</c:v>
                </c:pt>
                <c:pt idx="843">
                  <c:v>144.09986331218599</c:v>
                </c:pt>
                <c:pt idx="844">
                  <c:v>144.09986331218599</c:v>
                </c:pt>
                <c:pt idx="845">
                  <c:v>144.09986331218599</c:v>
                </c:pt>
                <c:pt idx="846">
                  <c:v>144.09986331218599</c:v>
                </c:pt>
                <c:pt idx="847">
                  <c:v>144.09986331218599</c:v>
                </c:pt>
                <c:pt idx="848">
                  <c:v>144.09986331218599</c:v>
                </c:pt>
                <c:pt idx="849">
                  <c:v>144.09986331218599</c:v>
                </c:pt>
                <c:pt idx="850">
                  <c:v>144.09986331218599</c:v>
                </c:pt>
                <c:pt idx="851">
                  <c:v>144.09986331218599</c:v>
                </c:pt>
                <c:pt idx="852">
                  <c:v>144.09986331218599</c:v>
                </c:pt>
                <c:pt idx="853">
                  <c:v>144.09986331218599</c:v>
                </c:pt>
                <c:pt idx="854">
                  <c:v>144.09986331218599</c:v>
                </c:pt>
                <c:pt idx="855">
                  <c:v>144.09986331218599</c:v>
                </c:pt>
                <c:pt idx="856">
                  <c:v>144.09986331218599</c:v>
                </c:pt>
                <c:pt idx="857">
                  <c:v>144.09986331218599</c:v>
                </c:pt>
                <c:pt idx="858">
                  <c:v>144.09986331218599</c:v>
                </c:pt>
                <c:pt idx="859">
                  <c:v>144.09986331218599</c:v>
                </c:pt>
                <c:pt idx="860">
                  <c:v>144.09986331218599</c:v>
                </c:pt>
                <c:pt idx="861">
                  <c:v>144.09986331218599</c:v>
                </c:pt>
                <c:pt idx="862">
                  <c:v>144.09986331218599</c:v>
                </c:pt>
                <c:pt idx="863">
                  <c:v>144.09986331218599</c:v>
                </c:pt>
                <c:pt idx="864">
                  <c:v>144.97415294577223</c:v>
                </c:pt>
                <c:pt idx="865">
                  <c:v>145.38585066608027</c:v>
                </c:pt>
                <c:pt idx="866">
                  <c:v>144.66310670459012</c:v>
                </c:pt>
                <c:pt idx="867">
                  <c:v>145.53980291050163</c:v>
                </c:pt>
                <c:pt idx="868">
                  <c:v>145.14518508775592</c:v>
                </c:pt>
                <c:pt idx="869">
                  <c:v>145.09079802185968</c:v>
                </c:pt>
                <c:pt idx="870">
                  <c:v>144.83101937543469</c:v>
                </c:pt>
                <c:pt idx="871">
                  <c:v>144.60408290767469</c:v>
                </c:pt>
                <c:pt idx="872">
                  <c:v>143.67812103995294</c:v>
                </c:pt>
                <c:pt idx="873">
                  <c:v>144.12736021273744</c:v>
                </c:pt>
                <c:pt idx="874">
                  <c:v>144.12736021273744</c:v>
                </c:pt>
                <c:pt idx="875">
                  <c:v>144.12736021273744</c:v>
                </c:pt>
                <c:pt idx="876">
                  <c:v>144.12736021273744</c:v>
                </c:pt>
                <c:pt idx="877">
                  <c:v>144.12736021273744</c:v>
                </c:pt>
                <c:pt idx="878">
                  <c:v>144.12736021273744</c:v>
                </c:pt>
                <c:pt idx="879">
                  <c:v>144.12736021273744</c:v>
                </c:pt>
                <c:pt idx="880">
                  <c:v>144.12736021273744</c:v>
                </c:pt>
                <c:pt idx="881">
                  <c:v>144.12736021273744</c:v>
                </c:pt>
                <c:pt idx="882">
                  <c:v>144.12736021273744</c:v>
                </c:pt>
                <c:pt idx="883">
                  <c:v>144.12736021273744</c:v>
                </c:pt>
                <c:pt idx="884">
                  <c:v>144.12736021273744</c:v>
                </c:pt>
                <c:pt idx="885">
                  <c:v>144.12736021273744</c:v>
                </c:pt>
                <c:pt idx="886">
                  <c:v>144.12736021273744</c:v>
                </c:pt>
                <c:pt idx="887">
                  <c:v>144.12736021273744</c:v>
                </c:pt>
                <c:pt idx="888">
                  <c:v>144.12736021273744</c:v>
                </c:pt>
                <c:pt idx="889">
                  <c:v>144.12736021273744</c:v>
                </c:pt>
                <c:pt idx="890">
                  <c:v>144.3123340895464</c:v>
                </c:pt>
                <c:pt idx="891">
                  <c:v>144.4266794216048</c:v>
                </c:pt>
                <c:pt idx="892">
                  <c:v>144.08325213777266</c:v>
                </c:pt>
                <c:pt idx="893">
                  <c:v>145.31735055176514</c:v>
                </c:pt>
                <c:pt idx="894">
                  <c:v>144.01562629710349</c:v>
                </c:pt>
                <c:pt idx="895">
                  <c:v>144.01562629710349</c:v>
                </c:pt>
                <c:pt idx="896">
                  <c:v>143.10037328268709</c:v>
                </c:pt>
                <c:pt idx="897">
                  <c:v>142.66281188614562</c:v>
                </c:pt>
                <c:pt idx="898">
                  <c:v>142.21967498133972</c:v>
                </c:pt>
                <c:pt idx="899">
                  <c:v>141.55224310554337</c:v>
                </c:pt>
                <c:pt idx="900">
                  <c:v>142.3241215854342</c:v>
                </c:pt>
                <c:pt idx="901">
                  <c:v>142.36155614195312</c:v>
                </c:pt>
                <c:pt idx="902">
                  <c:v>142.2713895439141</c:v>
                </c:pt>
                <c:pt idx="903">
                  <c:v>143.14302898481674</c:v>
                </c:pt>
                <c:pt idx="904">
                  <c:v>142.33729783583897</c:v>
                </c:pt>
                <c:pt idx="905">
                  <c:v>141.84647819593354</c:v>
                </c:pt>
                <c:pt idx="906">
                  <c:v>142.03492109243939</c:v>
                </c:pt>
                <c:pt idx="907">
                  <c:v>142.5039948875812</c:v>
                </c:pt>
                <c:pt idx="908">
                  <c:v>142.23003347156018</c:v>
                </c:pt>
                <c:pt idx="909">
                  <c:v>142.5225112897196</c:v>
                </c:pt>
                <c:pt idx="910">
                  <c:v>142.53488902496437</c:v>
                </c:pt>
                <c:pt idx="911">
                  <c:v>142.53488902496437</c:v>
                </c:pt>
                <c:pt idx="912">
                  <c:v>142.53488902496437</c:v>
                </c:pt>
                <c:pt idx="913">
                  <c:v>142.53488902496437</c:v>
                </c:pt>
                <c:pt idx="914">
                  <c:v>142.53488902496437</c:v>
                </c:pt>
                <c:pt idx="915">
                  <c:v>142.53488902496437</c:v>
                </c:pt>
                <c:pt idx="916">
                  <c:v>142.53488902496437</c:v>
                </c:pt>
                <c:pt idx="917">
                  <c:v>142.53488902496437</c:v>
                </c:pt>
                <c:pt idx="918">
                  <c:v>142.53488902496437</c:v>
                </c:pt>
                <c:pt idx="919">
                  <c:v>143.50408054240245</c:v>
                </c:pt>
                <c:pt idx="920">
                  <c:v>144.41457240758345</c:v>
                </c:pt>
                <c:pt idx="921">
                  <c:v>142.56657680483499</c:v>
                </c:pt>
                <c:pt idx="922">
                  <c:v>141.41134988930764</c:v>
                </c:pt>
                <c:pt idx="923">
                  <c:v>140.24665845226355</c:v>
                </c:pt>
                <c:pt idx="924">
                  <c:v>139.89124813498182</c:v>
                </c:pt>
                <c:pt idx="925">
                  <c:v>138.25820883791803</c:v>
                </c:pt>
                <c:pt idx="926">
                  <c:v>138.29667867914563</c:v>
                </c:pt>
                <c:pt idx="927">
                  <c:v>136.98090413280465</c:v>
                </c:pt>
                <c:pt idx="928">
                  <c:v>137.36914426206681</c:v>
                </c:pt>
                <c:pt idx="929">
                  <c:v>137.67694806012511</c:v>
                </c:pt>
                <c:pt idx="930">
                  <c:v>137.50756694128992</c:v>
                </c:pt>
                <c:pt idx="931">
                  <c:v>137.15636976188648</c:v>
                </c:pt>
                <c:pt idx="932">
                  <c:v>136.37186749275168</c:v>
                </c:pt>
                <c:pt idx="933">
                  <c:v>136.28070591320224</c:v>
                </c:pt>
                <c:pt idx="934">
                  <c:v>136.63903887667013</c:v>
                </c:pt>
                <c:pt idx="935">
                  <c:v>136.8194866137809</c:v>
                </c:pt>
                <c:pt idx="936">
                  <c:v>136.12993159908257</c:v>
                </c:pt>
                <c:pt idx="937">
                  <c:v>135.83701969767625</c:v>
                </c:pt>
                <c:pt idx="938">
                  <c:v>136.0812097660102</c:v>
                </c:pt>
                <c:pt idx="939">
                  <c:v>136.0812097660102</c:v>
                </c:pt>
                <c:pt idx="940">
                  <c:v>136.0812097660102</c:v>
                </c:pt>
                <c:pt idx="941">
                  <c:v>136.0812097660102</c:v>
                </c:pt>
                <c:pt idx="942">
                  <c:v>136.0812097660102</c:v>
                </c:pt>
                <c:pt idx="943">
                  <c:v>136.0812097660102</c:v>
                </c:pt>
                <c:pt idx="944">
                  <c:v>136.0812097660102</c:v>
                </c:pt>
                <c:pt idx="945">
                  <c:v>136.20332895099193</c:v>
                </c:pt>
                <c:pt idx="946">
                  <c:v>136.21164017091601</c:v>
                </c:pt>
                <c:pt idx="947">
                  <c:v>135.97526957814964</c:v>
                </c:pt>
                <c:pt idx="948">
                  <c:v>135.59908452204465</c:v>
                </c:pt>
                <c:pt idx="949">
                  <c:v>136.31051074526246</c:v>
                </c:pt>
                <c:pt idx="950">
                  <c:v>136.72187068248704</c:v>
                </c:pt>
                <c:pt idx="951">
                  <c:v>137.88331102606639</c:v>
                </c:pt>
                <c:pt idx="952">
                  <c:v>136.66947630742274</c:v>
                </c:pt>
                <c:pt idx="953">
                  <c:v>136.74041109344321</c:v>
                </c:pt>
                <c:pt idx="954">
                  <c:v>136.85678810176674</c:v>
                </c:pt>
                <c:pt idx="955">
                  <c:v>136.17406445228957</c:v>
                </c:pt>
                <c:pt idx="956">
                  <c:v>135.45890758290381</c:v>
                </c:pt>
                <c:pt idx="957">
                  <c:v>134.61444602084214</c:v>
                </c:pt>
                <c:pt idx="958">
                  <c:v>134.38668546983155</c:v>
                </c:pt>
                <c:pt idx="959">
                  <c:v>135.07230511408667</c:v>
                </c:pt>
                <c:pt idx="960">
                  <c:v>135.0100821682764</c:v>
                </c:pt>
                <c:pt idx="961">
                  <c:v>134.81631000593976</c:v>
                </c:pt>
                <c:pt idx="962">
                  <c:v>133.73817824025753</c:v>
                </c:pt>
                <c:pt idx="963">
                  <c:v>136.1873683924907</c:v>
                </c:pt>
                <c:pt idx="964">
                  <c:v>134.78992810536906</c:v>
                </c:pt>
                <c:pt idx="965">
                  <c:v>133.89510144899177</c:v>
                </c:pt>
                <c:pt idx="966">
                  <c:v>133.75435762948305</c:v>
                </c:pt>
                <c:pt idx="967">
                  <c:v>133.68592181284592</c:v>
                </c:pt>
                <c:pt idx="968">
                  <c:v>133.09346523318249</c:v>
                </c:pt>
                <c:pt idx="969">
                  <c:v>133.09346523318249</c:v>
                </c:pt>
                <c:pt idx="970">
                  <c:v>132.69137978608413</c:v>
                </c:pt>
                <c:pt idx="971">
                  <c:v>132.09478679595159</c:v>
                </c:pt>
                <c:pt idx="972">
                  <c:v>130.85977886353487</c:v>
                </c:pt>
                <c:pt idx="973">
                  <c:v>130.07175185366847</c:v>
                </c:pt>
                <c:pt idx="974">
                  <c:v>129.89285934126582</c:v>
                </c:pt>
                <c:pt idx="975">
                  <c:v>130.56862866937198</c:v>
                </c:pt>
                <c:pt idx="976">
                  <c:v>130.56142794939962</c:v>
                </c:pt>
                <c:pt idx="977">
                  <c:v>129.78397172182352</c:v>
                </c:pt>
                <c:pt idx="978">
                  <c:v>129.15093066269452</c:v>
                </c:pt>
                <c:pt idx="979">
                  <c:v>128.80598975662946</c:v>
                </c:pt>
                <c:pt idx="980">
                  <c:v>128.55363568849071</c:v>
                </c:pt>
                <c:pt idx="981">
                  <c:v>130.35830304428552</c:v>
                </c:pt>
                <c:pt idx="982">
                  <c:v>129.98780411333038</c:v>
                </c:pt>
                <c:pt idx="983">
                  <c:v>129.55164170986049</c:v>
                </c:pt>
                <c:pt idx="984">
                  <c:v>129.74698705253093</c:v>
                </c:pt>
                <c:pt idx="985">
                  <c:v>129.74698705253093</c:v>
                </c:pt>
                <c:pt idx="986">
                  <c:v>129.74698705253093</c:v>
                </c:pt>
                <c:pt idx="987">
                  <c:v>129.74698705253093</c:v>
                </c:pt>
                <c:pt idx="988">
                  <c:v>129.74698705253093</c:v>
                </c:pt>
                <c:pt idx="989">
                  <c:v>129.74698705253093</c:v>
                </c:pt>
                <c:pt idx="990">
                  <c:v>129.74698705253093</c:v>
                </c:pt>
                <c:pt idx="991">
                  <c:v>129.74698705253093</c:v>
                </c:pt>
                <c:pt idx="992">
                  <c:v>129.74698705253093</c:v>
                </c:pt>
                <c:pt idx="993">
                  <c:v>129.74698705253093</c:v>
                </c:pt>
                <c:pt idx="994">
                  <c:v>129.74698705253093</c:v>
                </c:pt>
                <c:pt idx="995">
                  <c:v>129.74698705253093</c:v>
                </c:pt>
                <c:pt idx="996">
                  <c:v>129.74698705253093</c:v>
                </c:pt>
                <c:pt idx="997">
                  <c:v>129.74698705253093</c:v>
                </c:pt>
                <c:pt idx="998">
                  <c:v>130.51441713613369</c:v>
                </c:pt>
                <c:pt idx="999">
                  <c:v>131.24628718556107</c:v>
                </c:pt>
                <c:pt idx="1000">
                  <c:v>131.34999882689584</c:v>
                </c:pt>
                <c:pt idx="1001">
                  <c:v>130.54409898041919</c:v>
                </c:pt>
                <c:pt idx="1002">
                  <c:v>131.77811196545341</c:v>
                </c:pt>
                <c:pt idx="1003">
                  <c:v>131.77811196545341</c:v>
                </c:pt>
                <c:pt idx="1004">
                  <c:v>131.77811196545341</c:v>
                </c:pt>
                <c:pt idx="1005">
                  <c:v>131.77811196545341</c:v>
                </c:pt>
                <c:pt idx="1006">
                  <c:v>131.77811196545341</c:v>
                </c:pt>
                <c:pt idx="1007">
                  <c:v>131.77811196545341</c:v>
                </c:pt>
                <c:pt idx="1008">
                  <c:v>131.77811196545341</c:v>
                </c:pt>
                <c:pt idx="1009">
                  <c:v>131.77811196545341</c:v>
                </c:pt>
                <c:pt idx="1010">
                  <c:v>131.77811196545341</c:v>
                </c:pt>
                <c:pt idx="1011">
                  <c:v>131.77811196545341</c:v>
                </c:pt>
                <c:pt idx="1012">
                  <c:v>131.77811196545341</c:v>
                </c:pt>
                <c:pt idx="1013">
                  <c:v>132.5143600962225</c:v>
                </c:pt>
                <c:pt idx="1014">
                  <c:v>133.65337090599468</c:v>
                </c:pt>
                <c:pt idx="1015">
                  <c:v>134.25099089309342</c:v>
                </c:pt>
                <c:pt idx="1016">
                  <c:v>134.37831467729643</c:v>
                </c:pt>
                <c:pt idx="1017">
                  <c:v>134.28885248467697</c:v>
                </c:pt>
                <c:pt idx="1018">
                  <c:v>134.28885248467697</c:v>
                </c:pt>
                <c:pt idx="1019">
                  <c:v>134.28885248467697</c:v>
                </c:pt>
                <c:pt idx="1020">
                  <c:v>134.28885248467697</c:v>
                </c:pt>
                <c:pt idx="1021">
                  <c:v>134.28885248467697</c:v>
                </c:pt>
                <c:pt idx="1022">
                  <c:v>134.53550484606805</c:v>
                </c:pt>
                <c:pt idx="1023">
                  <c:v>135.30918980412025</c:v>
                </c:pt>
                <c:pt idx="1024">
                  <c:v>134.80802748861601</c:v>
                </c:pt>
                <c:pt idx="1025">
                  <c:v>135.13942393848703</c:v>
                </c:pt>
                <c:pt idx="1026">
                  <c:v>135.01018693401829</c:v>
                </c:pt>
                <c:pt idx="1027">
                  <c:v>135.01018693401829</c:v>
                </c:pt>
                <c:pt idx="1028">
                  <c:v>135.01018693401829</c:v>
                </c:pt>
                <c:pt idx="1029">
                  <c:v>135.01018693401829</c:v>
                </c:pt>
                <c:pt idx="1030">
                  <c:v>135.01018693401829</c:v>
                </c:pt>
                <c:pt idx="1031">
                  <c:v>135.01018693401829</c:v>
                </c:pt>
                <c:pt idx="1032">
                  <c:v>135.01018693401829</c:v>
                </c:pt>
                <c:pt idx="1033">
                  <c:v>135.01018693401829</c:v>
                </c:pt>
                <c:pt idx="1034">
                  <c:v>135.01018693401829</c:v>
                </c:pt>
                <c:pt idx="1035">
                  <c:v>135.01018693401829</c:v>
                </c:pt>
                <c:pt idx="1036">
                  <c:v>135.01018693401829</c:v>
                </c:pt>
                <c:pt idx="1037">
                  <c:v>135.01018693401829</c:v>
                </c:pt>
                <c:pt idx="1038">
                  <c:v>135.01018693401829</c:v>
                </c:pt>
                <c:pt idx="1039">
                  <c:v>135.01018693401829</c:v>
                </c:pt>
                <c:pt idx="1040">
                  <c:v>134.7540499510016</c:v>
                </c:pt>
                <c:pt idx="1041">
                  <c:v>135.20882553282462</c:v>
                </c:pt>
                <c:pt idx="1042">
                  <c:v>135.33155933259286</c:v>
                </c:pt>
                <c:pt idx="1043">
                  <c:v>135.12787306705505</c:v>
                </c:pt>
                <c:pt idx="1044">
                  <c:v>135.02498543723618</c:v>
                </c:pt>
                <c:pt idx="1045">
                  <c:v>134.95039869224519</c:v>
                </c:pt>
                <c:pt idx="1046">
                  <c:v>135.44382387060185</c:v>
                </c:pt>
                <c:pt idx="1047">
                  <c:v>136.30941570991351</c:v>
                </c:pt>
                <c:pt idx="1048">
                  <c:v>136.94752346117588</c:v>
                </c:pt>
                <c:pt idx="1049">
                  <c:v>136.2484625739275</c:v>
                </c:pt>
                <c:pt idx="1050">
                  <c:v>136.2484625739275</c:v>
                </c:pt>
                <c:pt idx="1051">
                  <c:v>136.14633214760994</c:v>
                </c:pt>
                <c:pt idx="1052">
                  <c:v>136.41923012729939</c:v>
                </c:pt>
                <c:pt idx="1053">
                  <c:v>136.68523585357028</c:v>
                </c:pt>
                <c:pt idx="1054">
                  <c:v>136.5597476861916</c:v>
                </c:pt>
                <c:pt idx="1055">
                  <c:v>135.44656225673418</c:v>
                </c:pt>
                <c:pt idx="1056">
                  <c:v>135.84492441883668</c:v>
                </c:pt>
                <c:pt idx="1057">
                  <c:v>136.05796623817335</c:v>
                </c:pt>
                <c:pt idx="1058">
                  <c:v>136.5411651539132</c:v>
                </c:pt>
                <c:pt idx="1059">
                  <c:v>136.6621855993352</c:v>
                </c:pt>
                <c:pt idx="1060">
                  <c:v>137.46806155982998</c:v>
                </c:pt>
                <c:pt idx="1061">
                  <c:v>137.46806155982998</c:v>
                </c:pt>
                <c:pt idx="1062">
                  <c:v>137.46806155982998</c:v>
                </c:pt>
                <c:pt idx="1063">
                  <c:v>137.46806155982998</c:v>
                </c:pt>
                <c:pt idx="1064">
                  <c:v>137.46806155982998</c:v>
                </c:pt>
                <c:pt idx="1065">
                  <c:v>137.46806155982998</c:v>
                </c:pt>
                <c:pt idx="1066">
                  <c:v>137.04779160184182</c:v>
                </c:pt>
                <c:pt idx="1067">
                  <c:v>136.23701676778202</c:v>
                </c:pt>
                <c:pt idx="1068">
                  <c:v>136.53664737459243</c:v>
                </c:pt>
                <c:pt idx="1069">
                  <c:v>136.91255753986326</c:v>
                </c:pt>
                <c:pt idx="1070">
                  <c:v>136.45745001011994</c:v>
                </c:pt>
                <c:pt idx="1071">
                  <c:v>136.45745001011994</c:v>
                </c:pt>
                <c:pt idx="1072">
                  <c:v>137.28314450802918</c:v>
                </c:pt>
                <c:pt idx="1073">
                  <c:v>137.48443140502013</c:v>
                </c:pt>
                <c:pt idx="1074">
                  <c:v>137.37070079909606</c:v>
                </c:pt>
                <c:pt idx="1075">
                  <c:v>138.18735689345382</c:v>
                </c:pt>
                <c:pt idx="1076">
                  <c:v>137.79134113271553</c:v>
                </c:pt>
                <c:pt idx="1077">
                  <c:v>144.03588751403848</c:v>
                </c:pt>
                <c:pt idx="1078">
                  <c:v>141.83020184941202</c:v>
                </c:pt>
                <c:pt idx="1079">
                  <c:v>142.27062552582899</c:v>
                </c:pt>
                <c:pt idx="1080">
                  <c:v>141.8409065259595</c:v>
                </c:pt>
                <c:pt idx="1081">
                  <c:v>143.55208480347952</c:v>
                </c:pt>
                <c:pt idx="1082">
                  <c:v>144.33385354732056</c:v>
                </c:pt>
                <c:pt idx="1083">
                  <c:v>142.71952700964152</c:v>
                </c:pt>
                <c:pt idx="1084">
                  <c:v>142.38896662472706</c:v>
                </c:pt>
                <c:pt idx="1085">
                  <c:v>141.18676834139319</c:v>
                </c:pt>
                <c:pt idx="1086">
                  <c:v>141.49722385507928</c:v>
                </c:pt>
                <c:pt idx="1087">
                  <c:v>142.15310904213152</c:v>
                </c:pt>
                <c:pt idx="1088">
                  <c:v>142.15310904213152</c:v>
                </c:pt>
                <c:pt idx="1089">
                  <c:v>142.15310904213152</c:v>
                </c:pt>
                <c:pt idx="1090">
                  <c:v>142.15310904213152</c:v>
                </c:pt>
                <c:pt idx="1091">
                  <c:v>142.15310904213152</c:v>
                </c:pt>
                <c:pt idx="1092">
                  <c:v>142.15310904213152</c:v>
                </c:pt>
                <c:pt idx="1093">
                  <c:v>142.15310904213152</c:v>
                </c:pt>
                <c:pt idx="1094">
                  <c:v>142.15310904213152</c:v>
                </c:pt>
                <c:pt idx="1095">
                  <c:v>142.15310904213152</c:v>
                </c:pt>
                <c:pt idx="1096">
                  <c:v>142.62782106282882</c:v>
                </c:pt>
                <c:pt idx="1097">
                  <c:v>142.06084869660421</c:v>
                </c:pt>
                <c:pt idx="1098">
                  <c:v>141.69580076817221</c:v>
                </c:pt>
                <c:pt idx="1099">
                  <c:v>141.4988667176973</c:v>
                </c:pt>
                <c:pt idx="1100">
                  <c:v>140.45476540391275</c:v>
                </c:pt>
                <c:pt idx="1101">
                  <c:v>140.83661037886711</c:v>
                </c:pt>
                <c:pt idx="1102">
                  <c:v>140.22755301789752</c:v>
                </c:pt>
                <c:pt idx="1103">
                  <c:v>140.96381368803148</c:v>
                </c:pt>
                <c:pt idx="1104">
                  <c:v>141.38201284356214</c:v>
                </c:pt>
                <c:pt idx="1105">
                  <c:v>141.10905802989686</c:v>
                </c:pt>
                <c:pt idx="1106">
                  <c:v>141.10905802989686</c:v>
                </c:pt>
                <c:pt idx="1107">
                  <c:v>141.10905802989686</c:v>
                </c:pt>
                <c:pt idx="1108">
                  <c:v>141.10905802989686</c:v>
                </c:pt>
                <c:pt idx="1109">
                  <c:v>141.10905802989686</c:v>
                </c:pt>
                <c:pt idx="1110">
                  <c:v>141.10905802989686</c:v>
                </c:pt>
                <c:pt idx="1111">
                  <c:v>140.32388911687946</c:v>
                </c:pt>
                <c:pt idx="1112">
                  <c:v>140.19572547693991</c:v>
                </c:pt>
                <c:pt idx="1113">
                  <c:v>140.53464859665604</c:v>
                </c:pt>
                <c:pt idx="1114">
                  <c:v>139.92250400741759</c:v>
                </c:pt>
                <c:pt idx="1115">
                  <c:v>139.36451691788466</c:v>
                </c:pt>
                <c:pt idx="1116">
                  <c:v>138.42787615459156</c:v>
                </c:pt>
                <c:pt idx="1117">
                  <c:v>139.52784037233005</c:v>
                </c:pt>
                <c:pt idx="1118">
                  <c:v>140.30285004498023</c:v>
                </c:pt>
                <c:pt idx="1119">
                  <c:v>140.30695230645435</c:v>
                </c:pt>
                <c:pt idx="1120">
                  <c:v>140.05406296458929</c:v>
                </c:pt>
                <c:pt idx="1121">
                  <c:v>140.05406296458929</c:v>
                </c:pt>
                <c:pt idx="1122">
                  <c:v>140.05406296458929</c:v>
                </c:pt>
                <c:pt idx="1123">
                  <c:v>140.05406296458929</c:v>
                </c:pt>
                <c:pt idx="1124">
                  <c:v>140.05406296458929</c:v>
                </c:pt>
                <c:pt idx="1125">
                  <c:v>140.05406296458929</c:v>
                </c:pt>
                <c:pt idx="1126">
                  <c:v>140.05406296458929</c:v>
                </c:pt>
                <c:pt idx="1127">
                  <c:v>140.05406296458929</c:v>
                </c:pt>
                <c:pt idx="1128">
                  <c:v>140.05406296458929</c:v>
                </c:pt>
                <c:pt idx="1129">
                  <c:v>140.05406296458929</c:v>
                </c:pt>
                <c:pt idx="1130">
                  <c:v>140.05406296458929</c:v>
                </c:pt>
                <c:pt idx="1131">
                  <c:v>140.05406296458929</c:v>
                </c:pt>
                <c:pt idx="1132">
                  <c:v>140.05406296458929</c:v>
                </c:pt>
                <c:pt idx="1133">
                  <c:v>140.05406296458929</c:v>
                </c:pt>
                <c:pt idx="1134">
                  <c:v>140.05406296458929</c:v>
                </c:pt>
                <c:pt idx="1135">
                  <c:v>140.05406296458929</c:v>
                </c:pt>
                <c:pt idx="1136">
                  <c:v>140.05406296458929</c:v>
                </c:pt>
                <c:pt idx="1137">
                  <c:v>140.05406296458929</c:v>
                </c:pt>
                <c:pt idx="1138">
                  <c:v>140.05406296458929</c:v>
                </c:pt>
                <c:pt idx="1139">
                  <c:v>140.05406296458929</c:v>
                </c:pt>
                <c:pt idx="1140">
                  <c:v>140.05406296458929</c:v>
                </c:pt>
                <c:pt idx="1141">
                  <c:v>140.05406296458929</c:v>
                </c:pt>
                <c:pt idx="1142">
                  <c:v>140.05406296458929</c:v>
                </c:pt>
                <c:pt idx="1143">
                  <c:v>140.05406296458929</c:v>
                </c:pt>
                <c:pt idx="1144">
                  <c:v>140.05406296458929</c:v>
                </c:pt>
                <c:pt idx="1145">
                  <c:v>140.05406296458929</c:v>
                </c:pt>
                <c:pt idx="1146">
                  <c:v>140.05406296458929</c:v>
                </c:pt>
                <c:pt idx="1147">
                  <c:v>140.05406296458929</c:v>
                </c:pt>
                <c:pt idx="1148">
                  <c:v>140.05406296458929</c:v>
                </c:pt>
                <c:pt idx="1149">
                  <c:v>140.05406296458929</c:v>
                </c:pt>
                <c:pt idx="1150">
                  <c:v>140.05406296458929</c:v>
                </c:pt>
                <c:pt idx="1151">
                  <c:v>140.05406296458929</c:v>
                </c:pt>
                <c:pt idx="1152">
                  <c:v>140.05406296458929</c:v>
                </c:pt>
                <c:pt idx="1153">
                  <c:v>140.05406296458929</c:v>
                </c:pt>
                <c:pt idx="1154">
                  <c:v>140.05406296458929</c:v>
                </c:pt>
                <c:pt idx="1155">
                  <c:v>140.05406296458929</c:v>
                </c:pt>
                <c:pt idx="1156">
                  <c:v>138.84087133803894</c:v>
                </c:pt>
                <c:pt idx="1157">
                  <c:v>138.86539918157757</c:v>
                </c:pt>
                <c:pt idx="1158">
                  <c:v>139.22244761703439</c:v>
                </c:pt>
                <c:pt idx="1159">
                  <c:v>139.2214908499798</c:v>
                </c:pt>
                <c:pt idx="1160">
                  <c:v>139.30284235906385</c:v>
                </c:pt>
                <c:pt idx="1161">
                  <c:v>139.30284235906385</c:v>
                </c:pt>
                <c:pt idx="1162">
                  <c:v>139.30284235906385</c:v>
                </c:pt>
                <c:pt idx="1163">
                  <c:v>138.8322382482917</c:v>
                </c:pt>
                <c:pt idx="1164">
                  <c:v>139.13858506562548</c:v>
                </c:pt>
                <c:pt idx="1165">
                  <c:v>139.24003917310279</c:v>
                </c:pt>
                <c:pt idx="1166">
                  <c:v>140.88529624071367</c:v>
                </c:pt>
                <c:pt idx="1167">
                  <c:v>140.63042913956812</c:v>
                </c:pt>
                <c:pt idx="1168">
                  <c:v>140.63042913956812</c:v>
                </c:pt>
                <c:pt idx="1169">
                  <c:v>140.63042913956812</c:v>
                </c:pt>
                <c:pt idx="1170">
                  <c:v>140.63042913956812</c:v>
                </c:pt>
                <c:pt idx="1171">
                  <c:v>140.63042913956812</c:v>
                </c:pt>
                <c:pt idx="1172">
                  <c:v>140.63042913956812</c:v>
                </c:pt>
                <c:pt idx="1173">
                  <c:v>141.25327073764743</c:v>
                </c:pt>
                <c:pt idx="1174">
                  <c:v>141.0428962422252</c:v>
                </c:pt>
                <c:pt idx="1175">
                  <c:v>141.12242466474007</c:v>
                </c:pt>
                <c:pt idx="1176">
                  <c:v>141.09383479355566</c:v>
                </c:pt>
                <c:pt idx="1177">
                  <c:v>140.34475885388045</c:v>
                </c:pt>
                <c:pt idx="1178">
                  <c:v>140.34475885388045</c:v>
                </c:pt>
                <c:pt idx="1179">
                  <c:v>140.34475885388045</c:v>
                </c:pt>
                <c:pt idx="1180">
                  <c:v>140.34475885388045</c:v>
                </c:pt>
                <c:pt idx="1181">
                  <c:v>140.34475885388045</c:v>
                </c:pt>
                <c:pt idx="1182">
                  <c:v>140.34475885388045</c:v>
                </c:pt>
                <c:pt idx="1183">
                  <c:v>140.34475885388045</c:v>
                </c:pt>
                <c:pt idx="1184">
                  <c:v>140.34475885388045</c:v>
                </c:pt>
                <c:pt idx="1185">
                  <c:v>140.34475885388045</c:v>
                </c:pt>
                <c:pt idx="1186">
                  <c:v>140.34475885388045</c:v>
                </c:pt>
                <c:pt idx="1187">
                  <c:v>140.34475885388045</c:v>
                </c:pt>
                <c:pt idx="1188">
                  <c:v>140.34475885388045</c:v>
                </c:pt>
                <c:pt idx="1189">
                  <c:v>140.34475885388045</c:v>
                </c:pt>
                <c:pt idx="1190">
                  <c:v>140.34475885388045</c:v>
                </c:pt>
                <c:pt idx="1191">
                  <c:v>140.34475885388045</c:v>
                </c:pt>
                <c:pt idx="1192">
                  <c:v>140.34475885388045</c:v>
                </c:pt>
                <c:pt idx="1193">
                  <c:v>140.34475885388045</c:v>
                </c:pt>
                <c:pt idx="1194">
                  <c:v>140.34475885388045</c:v>
                </c:pt>
                <c:pt idx="1195">
                  <c:v>140.34475885388045</c:v>
                </c:pt>
                <c:pt idx="1196">
                  <c:v>140.23504006272094</c:v>
                </c:pt>
                <c:pt idx="1197">
                  <c:v>140.07571580402092</c:v>
                </c:pt>
                <c:pt idx="1198">
                  <c:v>139.99297511401701</c:v>
                </c:pt>
                <c:pt idx="1199">
                  <c:v>140.54113636070514</c:v>
                </c:pt>
                <c:pt idx="1200">
                  <c:v>140.30244647982229</c:v>
                </c:pt>
                <c:pt idx="1201">
                  <c:v>139.39584731615082</c:v>
                </c:pt>
                <c:pt idx="1202">
                  <c:v>140.37689412591149</c:v>
                </c:pt>
                <c:pt idx="1203">
                  <c:v>139.54820098242521</c:v>
                </c:pt>
                <c:pt idx="1204">
                  <c:v>139.93117482227285</c:v>
                </c:pt>
                <c:pt idx="1205">
                  <c:v>140.39879089526985</c:v>
                </c:pt>
                <c:pt idx="1206">
                  <c:v>140.39879089526985</c:v>
                </c:pt>
                <c:pt idx="1207">
                  <c:v>140.39879089526985</c:v>
                </c:pt>
                <c:pt idx="1208">
                  <c:v>140.39879089526985</c:v>
                </c:pt>
                <c:pt idx="1209">
                  <c:v>140.39879089526985</c:v>
                </c:pt>
                <c:pt idx="1210">
                  <c:v>140.39879089526985</c:v>
                </c:pt>
                <c:pt idx="1211">
                  <c:v>140.39879089526985</c:v>
                </c:pt>
                <c:pt idx="1212">
                  <c:v>140.39879089526985</c:v>
                </c:pt>
                <c:pt idx="1213">
                  <c:v>140.39879089526985</c:v>
                </c:pt>
                <c:pt idx="1214">
                  <c:v>140.39879089526985</c:v>
                </c:pt>
                <c:pt idx="1215">
                  <c:v>140.39879089526985</c:v>
                </c:pt>
                <c:pt idx="1216">
                  <c:v>140.39879089526985</c:v>
                </c:pt>
                <c:pt idx="1217">
                  <c:v>140.39879089526985</c:v>
                </c:pt>
                <c:pt idx="1218">
                  <c:v>140.39879089526985</c:v>
                </c:pt>
                <c:pt idx="1219">
                  <c:v>140.39879089526985</c:v>
                </c:pt>
                <c:pt idx="1220">
                  <c:v>140.39879089526985</c:v>
                </c:pt>
                <c:pt idx="1221">
                  <c:v>140.39879089526985</c:v>
                </c:pt>
                <c:pt idx="1222">
                  <c:v>139.84764307717757</c:v>
                </c:pt>
                <c:pt idx="1223">
                  <c:v>140.5142407315164</c:v>
                </c:pt>
                <c:pt idx="1224">
                  <c:v>139.57759096028352</c:v>
                </c:pt>
                <c:pt idx="1225">
                  <c:v>140.24987850840031</c:v>
                </c:pt>
                <c:pt idx="1226">
                  <c:v>140.3589676347089</c:v>
                </c:pt>
                <c:pt idx="1227">
                  <c:v>140.04610821178338</c:v>
                </c:pt>
                <c:pt idx="1228">
                  <c:v>140.3264068283452</c:v>
                </c:pt>
                <c:pt idx="1229">
                  <c:v>139.68061477125167</c:v>
                </c:pt>
                <c:pt idx="1230">
                  <c:v>140.03204840901583</c:v>
                </c:pt>
                <c:pt idx="1231">
                  <c:v>139.80680328775014</c:v>
                </c:pt>
                <c:pt idx="1232">
                  <c:v>139.80680328775014</c:v>
                </c:pt>
                <c:pt idx="1233">
                  <c:v>139.80680328775014</c:v>
                </c:pt>
                <c:pt idx="1234">
                  <c:v>139.91623792105781</c:v>
                </c:pt>
                <c:pt idx="1235">
                  <c:v>139.51036045191364</c:v>
                </c:pt>
                <c:pt idx="1236">
                  <c:v>139.97300879535152</c:v>
                </c:pt>
                <c:pt idx="1237">
                  <c:v>139.44687221616095</c:v>
                </c:pt>
                <c:pt idx="1238">
                  <c:v>139.72467776999122</c:v>
                </c:pt>
                <c:pt idx="1239">
                  <c:v>139.62153755989857</c:v>
                </c:pt>
                <c:pt idx="1240">
                  <c:v>139.68671269366666</c:v>
                </c:pt>
                <c:pt idx="1241">
                  <c:v>139.77351464033904</c:v>
                </c:pt>
                <c:pt idx="1242">
                  <c:v>141.16424519940503</c:v>
                </c:pt>
                <c:pt idx="1243">
                  <c:v>141.4933141728466</c:v>
                </c:pt>
                <c:pt idx="1244">
                  <c:v>141.74305414273141</c:v>
                </c:pt>
                <c:pt idx="1245">
                  <c:v>141.52127762338293</c:v>
                </c:pt>
                <c:pt idx="1246">
                  <c:v>141.68516538602103</c:v>
                </c:pt>
                <c:pt idx="1247">
                  <c:v>140.91960504279388</c:v>
                </c:pt>
                <c:pt idx="1248">
                  <c:v>141.44826876881595</c:v>
                </c:pt>
                <c:pt idx="1249">
                  <c:v>140.82148133722265</c:v>
                </c:pt>
                <c:pt idx="1250">
                  <c:v>140.72712106802012</c:v>
                </c:pt>
                <c:pt idx="1251">
                  <c:v>140.53678620755605</c:v>
                </c:pt>
                <c:pt idx="1252">
                  <c:v>140.72498217731732</c:v>
                </c:pt>
                <c:pt idx="1253">
                  <c:v>140.72498217731732</c:v>
                </c:pt>
                <c:pt idx="1254">
                  <c:v>140.72498217731732</c:v>
                </c:pt>
                <c:pt idx="1255">
                  <c:v>140.72498217731732</c:v>
                </c:pt>
                <c:pt idx="1256">
                  <c:v>140.72498217731732</c:v>
                </c:pt>
                <c:pt idx="1257">
                  <c:v>140.72498217731732</c:v>
                </c:pt>
                <c:pt idx="1258">
                  <c:v>140.72498217731732</c:v>
                </c:pt>
                <c:pt idx="1259">
                  <c:v>140.72498217731732</c:v>
                </c:pt>
                <c:pt idx="1260">
                  <c:v>140.72498217731732</c:v>
                </c:pt>
                <c:pt idx="1261">
                  <c:v>139.59385498639119</c:v>
                </c:pt>
                <c:pt idx="1262">
                  <c:v>139.42092920650316</c:v>
                </c:pt>
                <c:pt idx="1263">
                  <c:v>142.07220984352347</c:v>
                </c:pt>
                <c:pt idx="1264">
                  <c:v>141.75200737008655</c:v>
                </c:pt>
                <c:pt idx="1265">
                  <c:v>141.10961260722445</c:v>
                </c:pt>
                <c:pt idx="1266">
                  <c:v>141.6765997923759</c:v>
                </c:pt>
                <c:pt idx="1267">
                  <c:v>141.56972812040922</c:v>
                </c:pt>
                <c:pt idx="1268">
                  <c:v>141.90712704322488</c:v>
                </c:pt>
                <c:pt idx="1269">
                  <c:v>141.64143097678439</c:v>
                </c:pt>
                <c:pt idx="1270">
                  <c:v>141.65812615394975</c:v>
                </c:pt>
                <c:pt idx="1271">
                  <c:v>141.65812615394975</c:v>
                </c:pt>
                <c:pt idx="1272">
                  <c:v>141.87449715133317</c:v>
                </c:pt>
                <c:pt idx="1273">
                  <c:v>141.62722298760622</c:v>
                </c:pt>
                <c:pt idx="1274">
                  <c:v>142.41108304031511</c:v>
                </c:pt>
                <c:pt idx="1275">
                  <c:v>141.84560412203808</c:v>
                </c:pt>
                <c:pt idx="1276">
                  <c:v>141.22149710504931</c:v>
                </c:pt>
                <c:pt idx="1277">
                  <c:v>141.22149710504931</c:v>
                </c:pt>
                <c:pt idx="1278">
                  <c:v>141.22149710504931</c:v>
                </c:pt>
                <c:pt idx="1279">
                  <c:v>141.22149710504931</c:v>
                </c:pt>
                <c:pt idx="1280">
                  <c:v>141.22149710504931</c:v>
                </c:pt>
                <c:pt idx="1281">
                  <c:v>141.22149710504931</c:v>
                </c:pt>
                <c:pt idx="1282">
                  <c:v>141.22149710504931</c:v>
                </c:pt>
                <c:pt idx="1283">
                  <c:v>141.22149710504931</c:v>
                </c:pt>
                <c:pt idx="1284">
                  <c:v>141.22149710504931</c:v>
                </c:pt>
                <c:pt idx="1285">
                  <c:v>141.22149710504931</c:v>
                </c:pt>
                <c:pt idx="1286">
                  <c:v>141.22149710504931</c:v>
                </c:pt>
                <c:pt idx="1287">
                  <c:v>141.22149710504931</c:v>
                </c:pt>
                <c:pt idx="1288">
                  <c:v>141.22149710504931</c:v>
                </c:pt>
                <c:pt idx="1289">
                  <c:v>141.22149710504931</c:v>
                </c:pt>
                <c:pt idx="1290">
                  <c:v>141.22149710504931</c:v>
                </c:pt>
                <c:pt idx="1291">
                  <c:v>141.22149710504931</c:v>
                </c:pt>
                <c:pt idx="1292">
                  <c:v>141.22149710504931</c:v>
                </c:pt>
                <c:pt idx="1293">
                  <c:v>141.22149710504931</c:v>
                </c:pt>
                <c:pt idx="1294">
                  <c:v>141.22149710504931</c:v>
                </c:pt>
                <c:pt idx="1295">
                  <c:v>141.22149710504931</c:v>
                </c:pt>
                <c:pt idx="1296">
                  <c:v>141.22149710504931</c:v>
                </c:pt>
                <c:pt idx="1297">
                  <c:v>141.22149710504931</c:v>
                </c:pt>
                <c:pt idx="1298">
                  <c:v>141.22149710504931</c:v>
                </c:pt>
                <c:pt idx="1299">
                  <c:v>141.22149710504931</c:v>
                </c:pt>
                <c:pt idx="1300">
                  <c:v>141.22149710504931</c:v>
                </c:pt>
                <c:pt idx="1301">
                  <c:v>141.22149710504931</c:v>
                </c:pt>
                <c:pt idx="1302">
                  <c:v>141.22149710504931</c:v>
                </c:pt>
                <c:pt idx="1303">
                  <c:v>141.22149710504931</c:v>
                </c:pt>
                <c:pt idx="1304">
                  <c:v>141.22149710504931</c:v>
                </c:pt>
                <c:pt idx="1305">
                  <c:v>141.22149710504931</c:v>
                </c:pt>
                <c:pt idx="1306">
                  <c:v>141.22149710504931</c:v>
                </c:pt>
                <c:pt idx="1307">
                  <c:v>141.22149710504931</c:v>
                </c:pt>
                <c:pt idx="1308">
                  <c:v>141.22149710504931</c:v>
                </c:pt>
                <c:pt idx="1309">
                  <c:v>141.22149710504931</c:v>
                </c:pt>
                <c:pt idx="1310">
                  <c:v>141.22149710504931</c:v>
                </c:pt>
                <c:pt idx="1311">
                  <c:v>141.22149710504931</c:v>
                </c:pt>
                <c:pt idx="1312">
                  <c:v>141.22149710504931</c:v>
                </c:pt>
                <c:pt idx="1313">
                  <c:v>141.22149710504931</c:v>
                </c:pt>
                <c:pt idx="1314">
                  <c:v>141.22149710504931</c:v>
                </c:pt>
                <c:pt idx="1315">
                  <c:v>141.22149710504931</c:v>
                </c:pt>
                <c:pt idx="1316">
                  <c:v>141.22149710504931</c:v>
                </c:pt>
                <c:pt idx="1317">
                  <c:v>141.22149710504931</c:v>
                </c:pt>
                <c:pt idx="1318">
                  <c:v>141.80209842666966</c:v>
                </c:pt>
                <c:pt idx="1319">
                  <c:v>141.53852938868991</c:v>
                </c:pt>
                <c:pt idx="1320">
                  <c:v>141.9708124051582</c:v>
                </c:pt>
                <c:pt idx="1321">
                  <c:v>143.02341700711457</c:v>
                </c:pt>
                <c:pt idx="1322">
                  <c:v>143.24322922524928</c:v>
                </c:pt>
                <c:pt idx="1323">
                  <c:v>143.24322922524928</c:v>
                </c:pt>
                <c:pt idx="1324">
                  <c:v>143.24322922524928</c:v>
                </c:pt>
                <c:pt idx="1325">
                  <c:v>143.24322922524928</c:v>
                </c:pt>
                <c:pt idx="1326">
                  <c:v>143.24322922524928</c:v>
                </c:pt>
                <c:pt idx="1327">
                  <c:v>143.24322922524928</c:v>
                </c:pt>
                <c:pt idx="1328">
                  <c:v>143.24322922524928</c:v>
                </c:pt>
                <c:pt idx="1329">
                  <c:v>143.24322922524928</c:v>
                </c:pt>
                <c:pt idx="1330">
                  <c:v>143.24322922524928</c:v>
                </c:pt>
                <c:pt idx="1331">
                  <c:v>143.24322922524928</c:v>
                </c:pt>
                <c:pt idx="1332">
                  <c:v>143.24322922524928</c:v>
                </c:pt>
                <c:pt idx="1333">
                  <c:v>142.84114380977005</c:v>
                </c:pt>
                <c:pt idx="1334">
                  <c:v>143.35594990619222</c:v>
                </c:pt>
                <c:pt idx="1335">
                  <c:v>143.2637868010776</c:v>
                </c:pt>
                <c:pt idx="1336">
                  <c:v>142.83416833048915</c:v>
                </c:pt>
                <c:pt idx="1337">
                  <c:v>141.98522489367951</c:v>
                </c:pt>
                <c:pt idx="1338">
                  <c:v>142.50271740861555</c:v>
                </c:pt>
                <c:pt idx="1339">
                  <c:v>142.59517807045674</c:v>
                </c:pt>
                <c:pt idx="1340">
                  <c:v>142.67608349648853</c:v>
                </c:pt>
                <c:pt idx="1341">
                  <c:v>142.36887069467176</c:v>
                </c:pt>
                <c:pt idx="1342">
                  <c:v>142.86409961180615</c:v>
                </c:pt>
                <c:pt idx="1343">
                  <c:v>142.86409961180615</c:v>
                </c:pt>
                <c:pt idx="1344">
                  <c:v>142.86409961180615</c:v>
                </c:pt>
                <c:pt idx="1345">
                  <c:v>142.86409961180615</c:v>
                </c:pt>
                <c:pt idx="1346">
                  <c:v>142.86409961180615</c:v>
                </c:pt>
                <c:pt idx="1347">
                  <c:v>142.86409961180615</c:v>
                </c:pt>
                <c:pt idx="1348">
                  <c:v>143.37596114403132</c:v>
                </c:pt>
                <c:pt idx="1349">
                  <c:v>143.86485943674182</c:v>
                </c:pt>
                <c:pt idx="1350">
                  <c:v>143.54113761573058</c:v>
                </c:pt>
                <c:pt idx="1351">
                  <c:v>143.68495357150641</c:v>
                </c:pt>
                <c:pt idx="1352">
                  <c:v>144.2660864623422</c:v>
                </c:pt>
                <c:pt idx="1353">
                  <c:v>144.2660864623422</c:v>
                </c:pt>
                <c:pt idx="1354">
                  <c:v>144.2660864623422</c:v>
                </c:pt>
                <c:pt idx="1355">
                  <c:v>144.2660864623422</c:v>
                </c:pt>
                <c:pt idx="1356">
                  <c:v>144.2660864623422</c:v>
                </c:pt>
                <c:pt idx="1357">
                  <c:v>144.2660864623422</c:v>
                </c:pt>
                <c:pt idx="1358">
                  <c:v>144.2660864623422</c:v>
                </c:pt>
                <c:pt idx="1359">
                  <c:v>144.2660864623422</c:v>
                </c:pt>
                <c:pt idx="1360">
                  <c:v>144.2660864623422</c:v>
                </c:pt>
                <c:pt idx="1361">
                  <c:v>144.2660864623422</c:v>
                </c:pt>
                <c:pt idx="1362">
                  <c:v>144.2660864623422</c:v>
                </c:pt>
                <c:pt idx="1363">
                  <c:v>144.2660864623422</c:v>
                </c:pt>
                <c:pt idx="1364">
                  <c:v>144.2660864623422</c:v>
                </c:pt>
                <c:pt idx="1365">
                  <c:v>144.2660864623422</c:v>
                </c:pt>
                <c:pt idx="1366">
                  <c:v>144.2660864623422</c:v>
                </c:pt>
                <c:pt idx="1367">
                  <c:v>144.2660864623422</c:v>
                </c:pt>
                <c:pt idx="1368">
                  <c:v>144.2660864623422</c:v>
                </c:pt>
                <c:pt idx="1369">
                  <c:v>145.10059125170451</c:v>
                </c:pt>
                <c:pt idx="1370">
                  <c:v>145.29547072306858</c:v>
                </c:pt>
                <c:pt idx="1371">
                  <c:v>145.36934926372678</c:v>
                </c:pt>
                <c:pt idx="1372">
                  <c:v>145.13601373249958</c:v>
                </c:pt>
                <c:pt idx="1373">
                  <c:v>144.82521221389524</c:v>
                </c:pt>
                <c:pt idx="1374">
                  <c:v>144.82521221389524</c:v>
                </c:pt>
                <c:pt idx="1375">
                  <c:v>144.82521221389524</c:v>
                </c:pt>
                <c:pt idx="1376">
                  <c:v>145.80349777254514</c:v>
                </c:pt>
                <c:pt idx="1377">
                  <c:v>144.25762616203261</c:v>
                </c:pt>
                <c:pt idx="1378">
                  <c:v>144.20162379364371</c:v>
                </c:pt>
                <c:pt idx="1379">
                  <c:v>144.45668534090984</c:v>
                </c:pt>
                <c:pt idx="1380">
                  <c:v>144.10978623928798</c:v>
                </c:pt>
                <c:pt idx="1381">
                  <c:v>142.53080167249718</c:v>
                </c:pt>
                <c:pt idx="1382">
                  <c:v>141.99154920272531</c:v>
                </c:pt>
                <c:pt idx="1383">
                  <c:v>141.44811152248113</c:v>
                </c:pt>
                <c:pt idx="1384">
                  <c:v>141.17859853644632</c:v>
                </c:pt>
                <c:pt idx="1385">
                  <c:v>140.69980469185052</c:v>
                </c:pt>
                <c:pt idx="1386">
                  <c:v>140.2462421629663</c:v>
                </c:pt>
                <c:pt idx="1387">
                  <c:v>140.47988114480592</c:v>
                </c:pt>
                <c:pt idx="1388">
                  <c:v>141.1517839917116</c:v>
                </c:pt>
                <c:pt idx="1389">
                  <c:v>140.93925689522717</c:v>
                </c:pt>
                <c:pt idx="1390">
                  <c:v>139.70488181918748</c:v>
                </c:pt>
                <c:pt idx="1391">
                  <c:v>139.99465600080629</c:v>
                </c:pt>
                <c:pt idx="1392">
                  <c:v>141.04236328925438</c:v>
                </c:pt>
                <c:pt idx="1393">
                  <c:v>140.79059609649474</c:v>
                </c:pt>
                <c:pt idx="1394">
                  <c:v>141.33796688310969</c:v>
                </c:pt>
                <c:pt idx="1395">
                  <c:v>141.40796823166167</c:v>
                </c:pt>
                <c:pt idx="1396">
                  <c:v>141.40796823166167</c:v>
                </c:pt>
                <c:pt idx="1397">
                  <c:v>142.51237788691805</c:v>
                </c:pt>
                <c:pt idx="1398">
                  <c:v>141.89909624361496</c:v>
                </c:pt>
                <c:pt idx="1399">
                  <c:v>142.28098849099993</c:v>
                </c:pt>
                <c:pt idx="1400">
                  <c:v>141.87499124379559</c:v>
                </c:pt>
                <c:pt idx="1401">
                  <c:v>142.52686649774347</c:v>
                </c:pt>
                <c:pt idx="1402">
                  <c:v>142.52686649774347</c:v>
                </c:pt>
                <c:pt idx="1403">
                  <c:v>142.52686649774347</c:v>
                </c:pt>
                <c:pt idx="1404">
                  <c:v>142.52686649774347</c:v>
                </c:pt>
                <c:pt idx="1405">
                  <c:v>142.52686649774347</c:v>
                </c:pt>
                <c:pt idx="1406">
                  <c:v>142.52686649774347</c:v>
                </c:pt>
                <c:pt idx="1407">
                  <c:v>142.52686649774347</c:v>
                </c:pt>
                <c:pt idx="1408">
                  <c:v>142.52686649774347</c:v>
                </c:pt>
                <c:pt idx="1409">
                  <c:v>142.52686649774347</c:v>
                </c:pt>
                <c:pt idx="1410">
                  <c:v>142.52686649774347</c:v>
                </c:pt>
                <c:pt idx="1411">
                  <c:v>142.52686649774347</c:v>
                </c:pt>
                <c:pt idx="1412">
                  <c:v>142.52686649774347</c:v>
                </c:pt>
                <c:pt idx="1413">
                  <c:v>142.52686649774347</c:v>
                </c:pt>
                <c:pt idx="1414">
                  <c:v>142.52686649774347</c:v>
                </c:pt>
                <c:pt idx="1415">
                  <c:v>142.52686649774347</c:v>
                </c:pt>
                <c:pt idx="1416">
                  <c:v>142.52686649774347</c:v>
                </c:pt>
                <c:pt idx="1417">
                  <c:v>142.52686649774347</c:v>
                </c:pt>
                <c:pt idx="1418">
                  <c:v>142.52686649774347</c:v>
                </c:pt>
                <c:pt idx="1419">
                  <c:v>142.52686649774347</c:v>
                </c:pt>
                <c:pt idx="1420">
                  <c:v>142.52686649774347</c:v>
                </c:pt>
                <c:pt idx="1421">
                  <c:v>142.52686649774347</c:v>
                </c:pt>
                <c:pt idx="1422">
                  <c:v>142.52686649774347</c:v>
                </c:pt>
                <c:pt idx="1423">
                  <c:v>142.52686649774347</c:v>
                </c:pt>
                <c:pt idx="1424">
                  <c:v>142.52686649774347</c:v>
                </c:pt>
                <c:pt idx="1425">
                  <c:v>142.52686649774347</c:v>
                </c:pt>
                <c:pt idx="1426">
                  <c:v>142.52686649774347</c:v>
                </c:pt>
                <c:pt idx="1427">
                  <c:v>142.52686649774347</c:v>
                </c:pt>
                <c:pt idx="1428">
                  <c:v>142.52686649774347</c:v>
                </c:pt>
                <c:pt idx="1429">
                  <c:v>142.67482338755337</c:v>
                </c:pt>
                <c:pt idx="1430">
                  <c:v>142.51663821147133</c:v>
                </c:pt>
                <c:pt idx="1431">
                  <c:v>142.17387658160382</c:v>
                </c:pt>
                <c:pt idx="1432">
                  <c:v>141.97632557666506</c:v>
                </c:pt>
                <c:pt idx="1433">
                  <c:v>142.66806974003899</c:v>
                </c:pt>
                <c:pt idx="1434">
                  <c:v>142.81310748114959</c:v>
                </c:pt>
                <c:pt idx="1435">
                  <c:v>142.70800166753259</c:v>
                </c:pt>
                <c:pt idx="1436">
                  <c:v>142.83923174468222</c:v>
                </c:pt>
                <c:pt idx="1437">
                  <c:v>142.65845821830243</c:v>
                </c:pt>
                <c:pt idx="1438">
                  <c:v>142.41906414150256</c:v>
                </c:pt>
                <c:pt idx="1439">
                  <c:v>142.41906414150256</c:v>
                </c:pt>
                <c:pt idx="1440">
                  <c:v>142.41906414150256</c:v>
                </c:pt>
                <c:pt idx="1441">
                  <c:v>142.41906414150256</c:v>
                </c:pt>
                <c:pt idx="1442">
                  <c:v>142.41906414150256</c:v>
                </c:pt>
                <c:pt idx="1443">
                  <c:v>142.41906414150256</c:v>
                </c:pt>
                <c:pt idx="1444">
                  <c:v>142.41906414150256</c:v>
                </c:pt>
                <c:pt idx="1445">
                  <c:v>142.41906414150256</c:v>
                </c:pt>
                <c:pt idx="1446">
                  <c:v>142.41906414150256</c:v>
                </c:pt>
                <c:pt idx="1447">
                  <c:v>142.41906414150256</c:v>
                </c:pt>
                <c:pt idx="1448">
                  <c:v>142.41906414150256</c:v>
                </c:pt>
                <c:pt idx="1449">
                  <c:v>142.77121008562665</c:v>
                </c:pt>
                <c:pt idx="1450">
                  <c:v>142.80125235895173</c:v>
                </c:pt>
                <c:pt idx="1451">
                  <c:v>142.89571977390113</c:v>
                </c:pt>
                <c:pt idx="1452">
                  <c:v>143.16646471711471</c:v>
                </c:pt>
                <c:pt idx="1453">
                  <c:v>142.91595337126438</c:v>
                </c:pt>
                <c:pt idx="1454">
                  <c:v>142.72705648779427</c:v>
                </c:pt>
                <c:pt idx="1455">
                  <c:v>142.38912714042004</c:v>
                </c:pt>
                <c:pt idx="1456">
                  <c:v>142.54509803890281</c:v>
                </c:pt>
                <c:pt idx="1457">
                  <c:v>141.62684407001049</c:v>
                </c:pt>
                <c:pt idx="1458">
                  <c:v>140.78060162066117</c:v>
                </c:pt>
                <c:pt idx="1459">
                  <c:v>141.15205347200845</c:v>
                </c:pt>
                <c:pt idx="1460">
                  <c:v>140.76150763846783</c:v>
                </c:pt>
                <c:pt idx="1461">
                  <c:v>140.74272479993829</c:v>
                </c:pt>
                <c:pt idx="1462">
                  <c:v>140.67248747670888</c:v>
                </c:pt>
                <c:pt idx="1463">
                  <c:v>141.33173828005906</c:v>
                </c:pt>
                <c:pt idx="1464">
                  <c:v>141.73459541316251</c:v>
                </c:pt>
                <c:pt idx="1465">
                  <c:v>140.86684646480714</c:v>
                </c:pt>
                <c:pt idx="1466">
                  <c:v>140.8430461420655</c:v>
                </c:pt>
                <c:pt idx="1467">
                  <c:v>141.0772792535461</c:v>
                </c:pt>
                <c:pt idx="1468">
                  <c:v>142.0072316071703</c:v>
                </c:pt>
                <c:pt idx="1469">
                  <c:v>141.99220122049681</c:v>
                </c:pt>
                <c:pt idx="1470">
                  <c:v>141.70970314274797</c:v>
                </c:pt>
                <c:pt idx="1471">
                  <c:v>142.25599917904742</c:v>
                </c:pt>
                <c:pt idx="1472">
                  <c:v>142.34785737050981</c:v>
                </c:pt>
                <c:pt idx="1473">
                  <c:v>141.67786237704746</c:v>
                </c:pt>
                <c:pt idx="1474">
                  <c:v>141.73598720924849</c:v>
                </c:pt>
                <c:pt idx="1475">
                  <c:v>141.93391145281467</c:v>
                </c:pt>
                <c:pt idx="1476">
                  <c:v>142.13583220629368</c:v>
                </c:pt>
                <c:pt idx="1477">
                  <c:v>141.26005199698434</c:v>
                </c:pt>
                <c:pt idx="1478">
                  <c:v>141.74160943652222</c:v>
                </c:pt>
                <c:pt idx="1479">
                  <c:v>141.74160943652222</c:v>
                </c:pt>
                <c:pt idx="1480">
                  <c:v>141.74160943652222</c:v>
                </c:pt>
                <c:pt idx="1481">
                  <c:v>141.74160943652222</c:v>
                </c:pt>
                <c:pt idx="1482">
                  <c:v>141.74160943652222</c:v>
                </c:pt>
                <c:pt idx="1483">
                  <c:v>141.74160943652222</c:v>
                </c:pt>
                <c:pt idx="1484">
                  <c:v>141.74160943652222</c:v>
                </c:pt>
                <c:pt idx="1485">
                  <c:v>141.74160943652222</c:v>
                </c:pt>
                <c:pt idx="1486">
                  <c:v>141.74160943652222</c:v>
                </c:pt>
                <c:pt idx="1487">
                  <c:v>141.74160943652222</c:v>
                </c:pt>
                <c:pt idx="1488">
                  <c:v>141.74160943652222</c:v>
                </c:pt>
                <c:pt idx="1489">
                  <c:v>141.74160943652222</c:v>
                </c:pt>
                <c:pt idx="1490">
                  <c:v>141.74160943652222</c:v>
                </c:pt>
                <c:pt idx="1491">
                  <c:v>141.74160943652222</c:v>
                </c:pt>
                <c:pt idx="1492">
                  <c:v>141.74160943652222</c:v>
                </c:pt>
                <c:pt idx="1493">
                  <c:v>141.8031876697959</c:v>
                </c:pt>
                <c:pt idx="1494">
                  <c:v>141.38734720663572</c:v>
                </c:pt>
                <c:pt idx="1495">
                  <c:v>141.11242557701166</c:v>
                </c:pt>
                <c:pt idx="1496">
                  <c:v>141.48752308167255</c:v>
                </c:pt>
                <c:pt idx="1497">
                  <c:v>141.04336647917336</c:v>
                </c:pt>
                <c:pt idx="1498">
                  <c:v>140.99270466265656</c:v>
                </c:pt>
                <c:pt idx="1499">
                  <c:v>140.87720097653428</c:v>
                </c:pt>
                <c:pt idx="1500">
                  <c:v>140.44215072173074</c:v>
                </c:pt>
                <c:pt idx="1501">
                  <c:v>140.40316469861386</c:v>
                </c:pt>
                <c:pt idx="1502">
                  <c:v>140.08087128361763</c:v>
                </c:pt>
                <c:pt idx="1503">
                  <c:v>140.08087128361763</c:v>
                </c:pt>
                <c:pt idx="1504">
                  <c:v>140.08087128361763</c:v>
                </c:pt>
                <c:pt idx="1505">
                  <c:v>140.08087128361763</c:v>
                </c:pt>
                <c:pt idx="1506">
                  <c:v>140.08087128361763</c:v>
                </c:pt>
                <c:pt idx="1507">
                  <c:v>140.08087128361763</c:v>
                </c:pt>
                <c:pt idx="1508">
                  <c:v>140.08087128361763</c:v>
                </c:pt>
                <c:pt idx="1509">
                  <c:v>140.08087128361763</c:v>
                </c:pt>
                <c:pt idx="1510">
                  <c:v>140.08087128361763</c:v>
                </c:pt>
                <c:pt idx="1511">
                  <c:v>140.08087128361763</c:v>
                </c:pt>
                <c:pt idx="1512">
                  <c:v>140.08087128361763</c:v>
                </c:pt>
                <c:pt idx="1513">
                  <c:v>140.08087128361763</c:v>
                </c:pt>
                <c:pt idx="1514">
                  <c:v>140.08087128361763</c:v>
                </c:pt>
                <c:pt idx="1515">
                  <c:v>140.08087128361763</c:v>
                </c:pt>
                <c:pt idx="1516">
                  <c:v>140.08087128361763</c:v>
                </c:pt>
                <c:pt idx="1517">
                  <c:v>140.08087128361763</c:v>
                </c:pt>
                <c:pt idx="1518">
                  <c:v>140.08087128361763</c:v>
                </c:pt>
                <c:pt idx="1519">
                  <c:v>140.08087128361763</c:v>
                </c:pt>
                <c:pt idx="1520">
                  <c:v>140.08087128361763</c:v>
                </c:pt>
                <c:pt idx="1521">
                  <c:v>140.08087128361763</c:v>
                </c:pt>
                <c:pt idx="1522">
                  <c:v>140.08087128361763</c:v>
                </c:pt>
                <c:pt idx="1523">
                  <c:v>140.08087128361763</c:v>
                </c:pt>
                <c:pt idx="1524">
                  <c:v>140.08087128361763</c:v>
                </c:pt>
                <c:pt idx="1525">
                  <c:v>141.21739480668933</c:v>
                </c:pt>
                <c:pt idx="1526">
                  <c:v>141.30287137624725</c:v>
                </c:pt>
                <c:pt idx="1527">
                  <c:v>140.77819237842817</c:v>
                </c:pt>
                <c:pt idx="1528">
                  <c:v>139.38777208392591</c:v>
                </c:pt>
                <c:pt idx="1529">
                  <c:v>138.69677121127728</c:v>
                </c:pt>
                <c:pt idx="1530">
                  <c:v>138.99396588127547</c:v>
                </c:pt>
                <c:pt idx="1531">
                  <c:v>138.67133701448043</c:v>
                </c:pt>
                <c:pt idx="1532">
                  <c:v>139.33673176295235</c:v>
                </c:pt>
                <c:pt idx="1533">
                  <c:v>139.51526203575079</c:v>
                </c:pt>
                <c:pt idx="1534">
                  <c:v>139.60825160298771</c:v>
                </c:pt>
                <c:pt idx="1535">
                  <c:v>139.60825160298771</c:v>
                </c:pt>
                <c:pt idx="1536">
                  <c:v>139.60825160298771</c:v>
                </c:pt>
                <c:pt idx="1537">
                  <c:v>139.34367729422152</c:v>
                </c:pt>
                <c:pt idx="1538">
                  <c:v>140.25720845523031</c:v>
                </c:pt>
                <c:pt idx="1539">
                  <c:v>140.83917990310258</c:v>
                </c:pt>
                <c:pt idx="1540">
                  <c:v>140.84340004328547</c:v>
                </c:pt>
                <c:pt idx="1541">
                  <c:v>140.52080375113084</c:v>
                </c:pt>
                <c:pt idx="1542">
                  <c:v>140.52080375113084</c:v>
                </c:pt>
                <c:pt idx="1543">
                  <c:v>140.52080375113084</c:v>
                </c:pt>
                <c:pt idx="1544">
                  <c:v>140.52080375113084</c:v>
                </c:pt>
                <c:pt idx="1545">
                  <c:v>140.52080375113084</c:v>
                </c:pt>
                <c:pt idx="1546">
                  <c:v>140.52080375113084</c:v>
                </c:pt>
                <c:pt idx="1547">
                  <c:v>140.9170822045551</c:v>
                </c:pt>
                <c:pt idx="1548">
                  <c:v>140.13412907019108</c:v>
                </c:pt>
                <c:pt idx="1549">
                  <c:v>139.84045792863006</c:v>
                </c:pt>
                <c:pt idx="1550">
                  <c:v>140.0394690439451</c:v>
                </c:pt>
                <c:pt idx="1551">
                  <c:v>140.5326424306873</c:v>
                </c:pt>
                <c:pt idx="1552">
                  <c:v>140.5326424306873</c:v>
                </c:pt>
                <c:pt idx="1553">
                  <c:v>140.5326424306873</c:v>
                </c:pt>
                <c:pt idx="1554">
                  <c:v>140.5326424306873</c:v>
                </c:pt>
                <c:pt idx="1555">
                  <c:v>140.5326424306873</c:v>
                </c:pt>
                <c:pt idx="1556">
                  <c:v>140.86610809391988</c:v>
                </c:pt>
                <c:pt idx="1557">
                  <c:v>140.94162561876752</c:v>
                </c:pt>
                <c:pt idx="1558">
                  <c:v>141.15153474631146</c:v>
                </c:pt>
                <c:pt idx="1559">
                  <c:v>141.14360196812854</c:v>
                </c:pt>
                <c:pt idx="1560">
                  <c:v>141.84726525918464</c:v>
                </c:pt>
                <c:pt idx="1561">
                  <c:v>141.84726525918464</c:v>
                </c:pt>
                <c:pt idx="1562">
                  <c:v>141.84726525918464</c:v>
                </c:pt>
                <c:pt idx="1563">
                  <c:v>141.84726525918464</c:v>
                </c:pt>
                <c:pt idx="1564">
                  <c:v>141.84726525918464</c:v>
                </c:pt>
                <c:pt idx="1565">
                  <c:v>141.84726525918464</c:v>
                </c:pt>
                <c:pt idx="1566">
                  <c:v>141.84726525918464</c:v>
                </c:pt>
                <c:pt idx="1567">
                  <c:v>141.84726525918464</c:v>
                </c:pt>
                <c:pt idx="1568">
                  <c:v>141.84726525918464</c:v>
                </c:pt>
                <c:pt idx="1569">
                  <c:v>141.84726525918464</c:v>
                </c:pt>
                <c:pt idx="1570">
                  <c:v>141.84726525918464</c:v>
                </c:pt>
                <c:pt idx="1571">
                  <c:v>141.84726525918464</c:v>
                </c:pt>
                <c:pt idx="1572">
                  <c:v>141.84726525918464</c:v>
                </c:pt>
                <c:pt idx="1573">
                  <c:v>141.98952617759946</c:v>
                </c:pt>
                <c:pt idx="1574">
                  <c:v>140.0950550010491</c:v>
                </c:pt>
                <c:pt idx="1575">
                  <c:v>139.65913326411277</c:v>
                </c:pt>
                <c:pt idx="1576">
                  <c:v>139.19842439397235</c:v>
                </c:pt>
                <c:pt idx="1577">
                  <c:v>139.53052669511419</c:v>
                </c:pt>
                <c:pt idx="1578">
                  <c:v>140.56994200623708</c:v>
                </c:pt>
                <c:pt idx="1579">
                  <c:v>140.82234687045818</c:v>
                </c:pt>
                <c:pt idx="1580">
                  <c:v>140.58995002378026</c:v>
                </c:pt>
                <c:pt idx="1581">
                  <c:v>140.06297420509117</c:v>
                </c:pt>
                <c:pt idx="1582">
                  <c:v>141.17200061070545</c:v>
                </c:pt>
                <c:pt idx="1583">
                  <c:v>141.17200061070545</c:v>
                </c:pt>
                <c:pt idx="1584">
                  <c:v>142.20590247865621</c:v>
                </c:pt>
                <c:pt idx="1585">
                  <c:v>142.51735700299059</c:v>
                </c:pt>
                <c:pt idx="1586">
                  <c:v>142.80360471083111</c:v>
                </c:pt>
                <c:pt idx="1587">
                  <c:v>142.9295476222793</c:v>
                </c:pt>
                <c:pt idx="1588">
                  <c:v>142.95962714359246</c:v>
                </c:pt>
                <c:pt idx="1589">
                  <c:v>143.13897843958517</c:v>
                </c:pt>
                <c:pt idx="1590">
                  <c:v>143.13897843958517</c:v>
                </c:pt>
                <c:pt idx="1591">
                  <c:v>143.13897843958517</c:v>
                </c:pt>
                <c:pt idx="1592">
                  <c:v>143.13897843958517</c:v>
                </c:pt>
                <c:pt idx="1593">
                  <c:v>143.7777946850801</c:v>
                </c:pt>
                <c:pt idx="1594">
                  <c:v>143.72216026598332</c:v>
                </c:pt>
                <c:pt idx="1595">
                  <c:v>143.33103996555704</c:v>
                </c:pt>
                <c:pt idx="1596">
                  <c:v>143.23093909823351</c:v>
                </c:pt>
                <c:pt idx="1597">
                  <c:v>144.19921496059976</c:v>
                </c:pt>
                <c:pt idx="1598">
                  <c:v>144.19921496059976</c:v>
                </c:pt>
                <c:pt idx="1599">
                  <c:v>144.19921496059976</c:v>
                </c:pt>
                <c:pt idx="1600">
                  <c:v>144.19921496059976</c:v>
                </c:pt>
                <c:pt idx="1601">
                  <c:v>144.19921496059976</c:v>
                </c:pt>
                <c:pt idx="1602">
                  <c:v>144.19921496059976</c:v>
                </c:pt>
                <c:pt idx="1603">
                  <c:v>144.19921496059976</c:v>
                </c:pt>
                <c:pt idx="1604">
                  <c:v>144.19921496059976</c:v>
                </c:pt>
                <c:pt idx="1605">
                  <c:v>144.19921496059976</c:v>
                </c:pt>
                <c:pt idx="1606">
                  <c:v>144.19921496059976</c:v>
                </c:pt>
                <c:pt idx="1607">
                  <c:v>144.19921496059976</c:v>
                </c:pt>
                <c:pt idx="1608">
                  <c:v>144.19921496059976</c:v>
                </c:pt>
                <c:pt idx="1609">
                  <c:v>144.22454596086894</c:v>
                </c:pt>
                <c:pt idx="1610">
                  <c:v>144.62612245009433</c:v>
                </c:pt>
                <c:pt idx="1611">
                  <c:v>144.62927362794338</c:v>
                </c:pt>
                <c:pt idx="1612">
                  <c:v>144.0396424145016</c:v>
                </c:pt>
                <c:pt idx="1613">
                  <c:v>144.24621445280647</c:v>
                </c:pt>
                <c:pt idx="1614">
                  <c:v>144.24621445280647</c:v>
                </c:pt>
                <c:pt idx="1615">
                  <c:v>144.24621445280647</c:v>
                </c:pt>
                <c:pt idx="1616">
                  <c:v>144.24621445280647</c:v>
                </c:pt>
                <c:pt idx="1617">
                  <c:v>144.24621445280647</c:v>
                </c:pt>
                <c:pt idx="1618">
                  <c:v>144.24621445280647</c:v>
                </c:pt>
                <c:pt idx="1619">
                  <c:v>144.6492536708316</c:v>
                </c:pt>
                <c:pt idx="1620">
                  <c:v>144.4354413017976</c:v>
                </c:pt>
                <c:pt idx="1621">
                  <c:v>144.81791906757707</c:v>
                </c:pt>
                <c:pt idx="1622">
                  <c:v>145.00424908447323</c:v>
                </c:pt>
                <c:pt idx="1623">
                  <c:v>145.02481209218672</c:v>
                </c:pt>
                <c:pt idx="1624">
                  <c:v>145.02481209218672</c:v>
                </c:pt>
                <c:pt idx="1625">
                  <c:v>145.02481209218672</c:v>
                </c:pt>
                <c:pt idx="1626">
                  <c:v>145.02481209218672</c:v>
                </c:pt>
                <c:pt idx="1627">
                  <c:v>145.02481209218672</c:v>
                </c:pt>
                <c:pt idx="1628">
                  <c:v>145.02481209218672</c:v>
                </c:pt>
                <c:pt idx="1629">
                  <c:v>145.02481209218672</c:v>
                </c:pt>
                <c:pt idx="1630">
                  <c:v>145.02481209218672</c:v>
                </c:pt>
                <c:pt idx="1631">
                  <c:v>145.02481209218672</c:v>
                </c:pt>
                <c:pt idx="1632">
                  <c:v>145.02481209218672</c:v>
                </c:pt>
                <c:pt idx="1633">
                  <c:v>145.02481209218672</c:v>
                </c:pt>
                <c:pt idx="1634">
                  <c:v>144.84893659219111</c:v>
                </c:pt>
                <c:pt idx="1635">
                  <c:v>144.89466104033295</c:v>
                </c:pt>
                <c:pt idx="1636">
                  <c:v>145.31837029157441</c:v>
                </c:pt>
                <c:pt idx="1637">
                  <c:v>145.63252348480592</c:v>
                </c:pt>
                <c:pt idx="1638">
                  <c:v>144.87877058343244</c:v>
                </c:pt>
                <c:pt idx="1639">
                  <c:v>144.87877058343244</c:v>
                </c:pt>
                <c:pt idx="1640">
                  <c:v>144.60162707609365</c:v>
                </c:pt>
                <c:pt idx="1641">
                  <c:v>145.26327237301268</c:v>
                </c:pt>
                <c:pt idx="1642">
                  <c:v>145.70309956641785</c:v>
                </c:pt>
                <c:pt idx="1643">
                  <c:v>143.45611546480899</c:v>
                </c:pt>
                <c:pt idx="1644">
                  <c:v>140.29599350983602</c:v>
                </c:pt>
                <c:pt idx="1645">
                  <c:v>140.10481268628328</c:v>
                </c:pt>
                <c:pt idx="1646">
                  <c:v>140.43233432886211</c:v>
                </c:pt>
                <c:pt idx="1647">
                  <c:v>140.82968286636768</c:v>
                </c:pt>
                <c:pt idx="1648">
                  <c:v>141.12886451941426</c:v>
                </c:pt>
                <c:pt idx="1649">
                  <c:v>141.07078238126337</c:v>
                </c:pt>
                <c:pt idx="1650">
                  <c:v>141.18793160539386</c:v>
                </c:pt>
                <c:pt idx="1651">
                  <c:v>141.10798145367346</c:v>
                </c:pt>
                <c:pt idx="1652">
                  <c:v>141.07093723354618</c:v>
                </c:pt>
                <c:pt idx="1653">
                  <c:v>140.79577844956819</c:v>
                </c:pt>
                <c:pt idx="1654">
                  <c:v>141.06972934800953</c:v>
                </c:pt>
                <c:pt idx="1655">
                  <c:v>141.06972934800953</c:v>
                </c:pt>
                <c:pt idx="1656">
                  <c:v>141.06972934800953</c:v>
                </c:pt>
                <c:pt idx="1657">
                  <c:v>141.06972934800953</c:v>
                </c:pt>
                <c:pt idx="1658">
                  <c:v>141.06972934800953</c:v>
                </c:pt>
                <c:pt idx="1659">
                  <c:v>141.06972934800953</c:v>
                </c:pt>
                <c:pt idx="1660">
                  <c:v>141.06972934800953</c:v>
                </c:pt>
                <c:pt idx="1661">
                  <c:v>141.67972873525451</c:v>
                </c:pt>
                <c:pt idx="1662">
                  <c:v>140.58088223626208</c:v>
                </c:pt>
                <c:pt idx="1663">
                  <c:v>140.83045657897512</c:v>
                </c:pt>
                <c:pt idx="1664">
                  <c:v>141.33909271013681</c:v>
                </c:pt>
                <c:pt idx="1665">
                  <c:v>141.93303944740939</c:v>
                </c:pt>
                <c:pt idx="1666">
                  <c:v>141.93303944740939</c:v>
                </c:pt>
                <c:pt idx="1667">
                  <c:v>141.93303944740939</c:v>
                </c:pt>
                <c:pt idx="1668">
                  <c:v>141.93303944740939</c:v>
                </c:pt>
                <c:pt idx="1669">
                  <c:v>141.93303944740939</c:v>
                </c:pt>
                <c:pt idx="1670">
                  <c:v>141.93303944740939</c:v>
                </c:pt>
                <c:pt idx="1671">
                  <c:v>141.93303944740939</c:v>
                </c:pt>
                <c:pt idx="1672">
                  <c:v>141.93303944740939</c:v>
                </c:pt>
                <c:pt idx="1673">
                  <c:v>141.93303944740939</c:v>
                </c:pt>
                <c:pt idx="1674">
                  <c:v>141.93303944740939</c:v>
                </c:pt>
                <c:pt idx="1675">
                  <c:v>141.93303944740939</c:v>
                </c:pt>
                <c:pt idx="1676">
                  <c:v>141.93303944740939</c:v>
                </c:pt>
                <c:pt idx="1677">
                  <c:v>141.93303944740939</c:v>
                </c:pt>
                <c:pt idx="1678">
                  <c:v>141.93303944740939</c:v>
                </c:pt>
                <c:pt idx="1679">
                  <c:v>141.59572631659705</c:v>
                </c:pt>
                <c:pt idx="1680">
                  <c:v>141.53441033704939</c:v>
                </c:pt>
                <c:pt idx="1681">
                  <c:v>141.53647643972198</c:v>
                </c:pt>
                <c:pt idx="1682">
                  <c:v>141.01607660235933</c:v>
                </c:pt>
                <c:pt idx="1683">
                  <c:v>141.51784227957432</c:v>
                </c:pt>
                <c:pt idx="1684">
                  <c:v>141.51784227957432</c:v>
                </c:pt>
                <c:pt idx="1685">
                  <c:v>141.93947263283715</c:v>
                </c:pt>
                <c:pt idx="1686">
                  <c:v>141.9913596248374</c:v>
                </c:pt>
                <c:pt idx="1687">
                  <c:v>142.2248606176932</c:v>
                </c:pt>
                <c:pt idx="1688">
                  <c:v>142.34169332726574</c:v>
                </c:pt>
                <c:pt idx="1689">
                  <c:v>141.80011386742927</c:v>
                </c:pt>
                <c:pt idx="1690">
                  <c:v>141.80011386742927</c:v>
                </c:pt>
                <c:pt idx="1691">
                  <c:v>141.80011386742927</c:v>
                </c:pt>
                <c:pt idx="1692">
                  <c:v>141.80011386742927</c:v>
                </c:pt>
                <c:pt idx="1693">
                  <c:v>141.80011386742927</c:v>
                </c:pt>
                <c:pt idx="1694">
                  <c:v>141.80011386742927</c:v>
                </c:pt>
                <c:pt idx="1695">
                  <c:v>141.80011386742927</c:v>
                </c:pt>
                <c:pt idx="1696">
                  <c:v>141.80011386742927</c:v>
                </c:pt>
                <c:pt idx="1697">
                  <c:v>141.80011386742927</c:v>
                </c:pt>
                <c:pt idx="1698">
                  <c:v>141.80011386742927</c:v>
                </c:pt>
                <c:pt idx="1699">
                  <c:v>141.80011386742927</c:v>
                </c:pt>
                <c:pt idx="1700">
                  <c:v>141.6847035477586</c:v>
                </c:pt>
                <c:pt idx="1701">
                  <c:v>141.46635421607863</c:v>
                </c:pt>
                <c:pt idx="1702">
                  <c:v>141.51168057166686</c:v>
                </c:pt>
                <c:pt idx="1703">
                  <c:v>141.14610697160441</c:v>
                </c:pt>
                <c:pt idx="1704">
                  <c:v>141.08126771970052</c:v>
                </c:pt>
                <c:pt idx="1705">
                  <c:v>140.69448031526278</c:v>
                </c:pt>
                <c:pt idx="1706">
                  <c:v>140.82101771572411</c:v>
                </c:pt>
                <c:pt idx="1707">
                  <c:v>140.50989292718972</c:v>
                </c:pt>
                <c:pt idx="1708">
                  <c:v>140.88452318419596</c:v>
                </c:pt>
                <c:pt idx="1709">
                  <c:v>140.66038402557442</c:v>
                </c:pt>
                <c:pt idx="1710">
                  <c:v>140.66038402557442</c:v>
                </c:pt>
                <c:pt idx="1711">
                  <c:v>140.66038402557442</c:v>
                </c:pt>
                <c:pt idx="1712">
                  <c:v>140.66038402557442</c:v>
                </c:pt>
                <c:pt idx="1713">
                  <c:v>140.66038402557442</c:v>
                </c:pt>
                <c:pt idx="1714">
                  <c:v>140.66038402557442</c:v>
                </c:pt>
                <c:pt idx="1715">
                  <c:v>140.66038402557442</c:v>
                </c:pt>
                <c:pt idx="1716">
                  <c:v>140.66038402557442</c:v>
                </c:pt>
                <c:pt idx="1717">
                  <c:v>140.66038402557442</c:v>
                </c:pt>
                <c:pt idx="1718">
                  <c:v>140.66038402557442</c:v>
                </c:pt>
                <c:pt idx="1719">
                  <c:v>140.66038402557442</c:v>
                </c:pt>
                <c:pt idx="1720">
                  <c:v>140.66038402557442</c:v>
                </c:pt>
                <c:pt idx="1721">
                  <c:v>140.16502793868091</c:v>
                </c:pt>
                <c:pt idx="1722">
                  <c:v>140.41323071186517</c:v>
                </c:pt>
                <c:pt idx="1723">
                  <c:v>141.07008403229057</c:v>
                </c:pt>
                <c:pt idx="1724">
                  <c:v>141.43874677546063</c:v>
                </c:pt>
                <c:pt idx="1725">
                  <c:v>141.60868208456631</c:v>
                </c:pt>
                <c:pt idx="1726">
                  <c:v>141.60868208456631</c:v>
                </c:pt>
                <c:pt idx="1727">
                  <c:v>141.32340518299927</c:v>
                </c:pt>
                <c:pt idx="1728">
                  <c:v>141.30305391089632</c:v>
                </c:pt>
                <c:pt idx="1729">
                  <c:v>142.26790672650773</c:v>
                </c:pt>
                <c:pt idx="1730">
                  <c:v>141.29838152361063</c:v>
                </c:pt>
                <c:pt idx="1731">
                  <c:v>141.38446936738089</c:v>
                </c:pt>
                <c:pt idx="1732">
                  <c:v>141.38446936738089</c:v>
                </c:pt>
                <c:pt idx="1733">
                  <c:v>140.85552241307457</c:v>
                </c:pt>
                <c:pt idx="1734">
                  <c:v>141.67852098598084</c:v>
                </c:pt>
                <c:pt idx="1735">
                  <c:v>142.18056474064502</c:v>
                </c:pt>
                <c:pt idx="1736">
                  <c:v>142.13175909916339</c:v>
                </c:pt>
                <c:pt idx="1737">
                  <c:v>141.84088599604226</c:v>
                </c:pt>
                <c:pt idx="1738">
                  <c:v>141.01227452103672</c:v>
                </c:pt>
                <c:pt idx="1739">
                  <c:v>140.81983074403189</c:v>
                </c:pt>
                <c:pt idx="1740">
                  <c:v>139.90185806830192</c:v>
                </c:pt>
                <c:pt idx="1741">
                  <c:v>140.54727171752057</c:v>
                </c:pt>
                <c:pt idx="1742">
                  <c:v>140.82983875267425</c:v>
                </c:pt>
                <c:pt idx="1743">
                  <c:v>140.16243350331322</c:v>
                </c:pt>
                <c:pt idx="1744">
                  <c:v>140.30139613695667</c:v>
                </c:pt>
                <c:pt idx="1745">
                  <c:v>140.54064635118002</c:v>
                </c:pt>
                <c:pt idx="1746">
                  <c:v>140.51431838130969</c:v>
                </c:pt>
                <c:pt idx="1747">
                  <c:v>140.4496739343098</c:v>
                </c:pt>
                <c:pt idx="1748">
                  <c:v>140.7107301280615</c:v>
                </c:pt>
                <c:pt idx="1749">
                  <c:v>140.3426027967576</c:v>
                </c:pt>
                <c:pt idx="1750">
                  <c:v>139.47623106054115</c:v>
                </c:pt>
                <c:pt idx="1751">
                  <c:v>139.58235875550372</c:v>
                </c:pt>
                <c:pt idx="1752">
                  <c:v>139.58235875550372</c:v>
                </c:pt>
                <c:pt idx="1753">
                  <c:v>139.58235875550372</c:v>
                </c:pt>
                <c:pt idx="1754">
                  <c:v>139.58235875550372</c:v>
                </c:pt>
                <c:pt idx="1755">
                  <c:v>139.58235875550372</c:v>
                </c:pt>
                <c:pt idx="1756">
                  <c:v>139.12310587969606</c:v>
                </c:pt>
                <c:pt idx="1757">
                  <c:v>138.97956392754023</c:v>
                </c:pt>
                <c:pt idx="1758">
                  <c:v>138.16775422959807</c:v>
                </c:pt>
                <c:pt idx="1759">
                  <c:v>137.78463275645362</c:v>
                </c:pt>
                <c:pt idx="1760">
                  <c:v>138.33628957717343</c:v>
                </c:pt>
                <c:pt idx="1761">
                  <c:v>139.22130736637698</c:v>
                </c:pt>
                <c:pt idx="1762">
                  <c:v>139.10925667605545</c:v>
                </c:pt>
                <c:pt idx="1763">
                  <c:v>138.63786408002116</c:v>
                </c:pt>
                <c:pt idx="1764">
                  <c:v>137.81435062572675</c:v>
                </c:pt>
                <c:pt idx="1765">
                  <c:v>137.81070299323611</c:v>
                </c:pt>
                <c:pt idx="1766">
                  <c:v>137.81070299323611</c:v>
                </c:pt>
                <c:pt idx="1767">
                  <c:v>137.81070299323611</c:v>
                </c:pt>
                <c:pt idx="1768">
                  <c:v>137.81070299323611</c:v>
                </c:pt>
                <c:pt idx="1769">
                  <c:v>138.07513413422058</c:v>
                </c:pt>
                <c:pt idx="1770">
                  <c:v>137.53267701095791</c:v>
                </c:pt>
                <c:pt idx="1771">
                  <c:v>138.57501072373364</c:v>
                </c:pt>
                <c:pt idx="1772">
                  <c:v>138.673903133203</c:v>
                </c:pt>
                <c:pt idx="1773">
                  <c:v>139.05700394408396</c:v>
                </c:pt>
                <c:pt idx="1774">
                  <c:v>139.05700394408396</c:v>
                </c:pt>
                <c:pt idx="1775">
                  <c:v>139.05700394408396</c:v>
                </c:pt>
                <c:pt idx="1776">
                  <c:v>139.05700394408396</c:v>
                </c:pt>
                <c:pt idx="1777">
                  <c:v>139.05700394408396</c:v>
                </c:pt>
                <c:pt idx="1778">
                  <c:v>139.05700394408396</c:v>
                </c:pt>
                <c:pt idx="1779">
                  <c:v>139.05700394408396</c:v>
                </c:pt>
                <c:pt idx="1780">
                  <c:v>139.05700394408396</c:v>
                </c:pt>
                <c:pt idx="1781">
                  <c:v>139.05700394408396</c:v>
                </c:pt>
                <c:pt idx="1782">
                  <c:v>139.05700394408396</c:v>
                </c:pt>
                <c:pt idx="1783">
                  <c:v>139.05700394408396</c:v>
                </c:pt>
                <c:pt idx="1784">
                  <c:v>139.05700394408396</c:v>
                </c:pt>
                <c:pt idx="1785">
                  <c:v>139.05700394408396</c:v>
                </c:pt>
                <c:pt idx="1786">
                  <c:v>138.40917785617933</c:v>
                </c:pt>
                <c:pt idx="1787">
                  <c:v>138.07682831411302</c:v>
                </c:pt>
                <c:pt idx="1788">
                  <c:v>137.46850638438661</c:v>
                </c:pt>
                <c:pt idx="1789">
                  <c:v>137.20382795846697</c:v>
                </c:pt>
                <c:pt idx="1790">
                  <c:v>136.97572466742994</c:v>
                </c:pt>
                <c:pt idx="1791">
                  <c:v>137.08299824503135</c:v>
                </c:pt>
                <c:pt idx="1792">
                  <c:v>137.6180003891134</c:v>
                </c:pt>
                <c:pt idx="1793">
                  <c:v>138.34185385467117</c:v>
                </c:pt>
                <c:pt idx="1794">
                  <c:v>139.38605477671933</c:v>
                </c:pt>
                <c:pt idx="1795">
                  <c:v>139.57014260274778</c:v>
                </c:pt>
                <c:pt idx="1796">
                  <c:v>139.57014260274778</c:v>
                </c:pt>
                <c:pt idx="1797">
                  <c:v>139.57014260274778</c:v>
                </c:pt>
                <c:pt idx="1798">
                  <c:v>139.57014260274778</c:v>
                </c:pt>
                <c:pt idx="1799">
                  <c:v>139.79339035213258</c:v>
                </c:pt>
                <c:pt idx="1800">
                  <c:v>139.86931962636322</c:v>
                </c:pt>
                <c:pt idx="1801">
                  <c:v>139.75504055018877</c:v>
                </c:pt>
                <c:pt idx="1802">
                  <c:v>139.19473024910607</c:v>
                </c:pt>
                <c:pt idx="1803">
                  <c:v>139.83560239876871</c:v>
                </c:pt>
                <c:pt idx="1804">
                  <c:v>139.83560239876871</c:v>
                </c:pt>
                <c:pt idx="1805">
                  <c:v>139.83560239876871</c:v>
                </c:pt>
                <c:pt idx="1806">
                  <c:v>139.83560239876871</c:v>
                </c:pt>
                <c:pt idx="1807">
                  <c:v>139.83560239876871</c:v>
                </c:pt>
                <c:pt idx="1808">
                  <c:v>139.83560239876871</c:v>
                </c:pt>
                <c:pt idx="1809">
                  <c:v>139.83560239876871</c:v>
                </c:pt>
                <c:pt idx="1810">
                  <c:v>139.61139820303637</c:v>
                </c:pt>
                <c:pt idx="1811">
                  <c:v>138.86739617986535</c:v>
                </c:pt>
                <c:pt idx="1812">
                  <c:v>138.43780278106868</c:v>
                </c:pt>
                <c:pt idx="1813">
                  <c:v>138.23953068726703</c:v>
                </c:pt>
                <c:pt idx="1814">
                  <c:v>138.27861184261954</c:v>
                </c:pt>
                <c:pt idx="1815">
                  <c:v>138.13185154943659</c:v>
                </c:pt>
                <c:pt idx="1816">
                  <c:v>138.08132035768438</c:v>
                </c:pt>
                <c:pt idx="1817">
                  <c:v>138.29051274360441</c:v>
                </c:pt>
                <c:pt idx="1818">
                  <c:v>138.19250639502116</c:v>
                </c:pt>
                <c:pt idx="1819">
                  <c:v>138.8322601486114</c:v>
                </c:pt>
                <c:pt idx="1820">
                  <c:v>138.8322601486114</c:v>
                </c:pt>
                <c:pt idx="1821">
                  <c:v>138.8322601486114</c:v>
                </c:pt>
                <c:pt idx="1822">
                  <c:v>138.8322601486114</c:v>
                </c:pt>
                <c:pt idx="1823">
                  <c:v>138.8322601486114</c:v>
                </c:pt>
                <c:pt idx="1824">
                  <c:v>138.8322601486114</c:v>
                </c:pt>
                <c:pt idx="1825">
                  <c:v>138.8322601486114</c:v>
                </c:pt>
                <c:pt idx="1826">
                  <c:v>138.8322601486114</c:v>
                </c:pt>
                <c:pt idx="1827">
                  <c:v>138.8322601486114</c:v>
                </c:pt>
                <c:pt idx="1828">
                  <c:v>138.8322601486114</c:v>
                </c:pt>
                <c:pt idx="1829">
                  <c:v>138.8322601486114</c:v>
                </c:pt>
                <c:pt idx="1830">
                  <c:v>138.53556723251504</c:v>
                </c:pt>
                <c:pt idx="1831">
                  <c:v>140.11322821840639</c:v>
                </c:pt>
                <c:pt idx="1832">
                  <c:v>140.41026913966579</c:v>
                </c:pt>
                <c:pt idx="1833">
                  <c:v>141.20478786116627</c:v>
                </c:pt>
                <c:pt idx="1834">
                  <c:v>141.52410728971302</c:v>
                </c:pt>
                <c:pt idx="1835">
                  <c:v>141.52410728971302</c:v>
                </c:pt>
                <c:pt idx="1836">
                  <c:v>141.52410728971302</c:v>
                </c:pt>
                <c:pt idx="1837">
                  <c:v>141.52410728971302</c:v>
                </c:pt>
                <c:pt idx="1838">
                  <c:v>141.52410728971302</c:v>
                </c:pt>
                <c:pt idx="1839">
                  <c:v>141.52410728971302</c:v>
                </c:pt>
                <c:pt idx="1840">
                  <c:v>141.29929148080407</c:v>
                </c:pt>
                <c:pt idx="1841">
                  <c:v>140.70669572508433</c:v>
                </c:pt>
                <c:pt idx="1842">
                  <c:v>140.45349026289026</c:v>
                </c:pt>
                <c:pt idx="1843">
                  <c:v>141.82527166617049</c:v>
                </c:pt>
                <c:pt idx="1844">
                  <c:v>143.13118907533502</c:v>
                </c:pt>
                <c:pt idx="1845">
                  <c:v>143.87574832921158</c:v>
                </c:pt>
                <c:pt idx="1846">
                  <c:v>144.66285771911922</c:v>
                </c:pt>
                <c:pt idx="1847">
                  <c:v>144.34929367399636</c:v>
                </c:pt>
                <c:pt idx="1848">
                  <c:v>144.98302277729246</c:v>
                </c:pt>
                <c:pt idx="1849">
                  <c:v>146.33581642615468</c:v>
                </c:pt>
                <c:pt idx="1850">
                  <c:v>146.72109090957531</c:v>
                </c:pt>
                <c:pt idx="1851">
                  <c:v>147.55308021096801</c:v>
                </c:pt>
                <c:pt idx="1852">
                  <c:v>146.99437302079897</c:v>
                </c:pt>
                <c:pt idx="1853">
                  <c:v>146.53054460060486</c:v>
                </c:pt>
                <c:pt idx="1854">
                  <c:v>147.48311658115901</c:v>
                </c:pt>
                <c:pt idx="1855">
                  <c:v>147.19321397135354</c:v>
                </c:pt>
                <c:pt idx="1856">
                  <c:v>147.33110108507518</c:v>
                </c:pt>
                <c:pt idx="1857">
                  <c:v>146.87029907146271</c:v>
                </c:pt>
                <c:pt idx="1858">
                  <c:v>146.51081268164418</c:v>
                </c:pt>
                <c:pt idx="1859">
                  <c:v>146.67559593775579</c:v>
                </c:pt>
                <c:pt idx="1860">
                  <c:v>146.67559593775579</c:v>
                </c:pt>
                <c:pt idx="1861">
                  <c:v>146.67559593775579</c:v>
                </c:pt>
                <c:pt idx="1862">
                  <c:v>146.67559593775579</c:v>
                </c:pt>
                <c:pt idx="1863">
                  <c:v>146.67559593775579</c:v>
                </c:pt>
                <c:pt idx="1864">
                  <c:v>146.67559593775579</c:v>
                </c:pt>
                <c:pt idx="1865">
                  <c:v>146.67559593775579</c:v>
                </c:pt>
                <c:pt idx="1866">
                  <c:v>146.67559593775579</c:v>
                </c:pt>
                <c:pt idx="1867">
                  <c:v>146.67559593775579</c:v>
                </c:pt>
                <c:pt idx="1868">
                  <c:v>146.96067210897974</c:v>
                </c:pt>
                <c:pt idx="1869">
                  <c:v>145.93214510395023</c:v>
                </c:pt>
                <c:pt idx="1870">
                  <c:v>147.59085001332269</c:v>
                </c:pt>
                <c:pt idx="1871">
                  <c:v>147.50713674236275</c:v>
                </c:pt>
                <c:pt idx="1872">
                  <c:v>147.54181955901541</c:v>
                </c:pt>
                <c:pt idx="1873">
                  <c:v>147.54181955901541</c:v>
                </c:pt>
                <c:pt idx="1874">
                  <c:v>147.54181955901541</c:v>
                </c:pt>
                <c:pt idx="1875">
                  <c:v>147.54181955901541</c:v>
                </c:pt>
                <c:pt idx="1876">
                  <c:v>147.54181955901541</c:v>
                </c:pt>
                <c:pt idx="1877">
                  <c:v>147.54181955901541</c:v>
                </c:pt>
                <c:pt idx="1878">
                  <c:v>147.54181955901541</c:v>
                </c:pt>
                <c:pt idx="1879">
                  <c:v>146.94899117741309</c:v>
                </c:pt>
                <c:pt idx="1880">
                  <c:v>146.54505974354322</c:v>
                </c:pt>
                <c:pt idx="1881">
                  <c:v>146.85069834309897</c:v>
                </c:pt>
                <c:pt idx="1882">
                  <c:v>146.79448529414941</c:v>
                </c:pt>
                <c:pt idx="1883">
                  <c:v>146.68867300170618</c:v>
                </c:pt>
                <c:pt idx="1884">
                  <c:v>146.68867300170618</c:v>
                </c:pt>
                <c:pt idx="1885">
                  <c:v>146.68867300170618</c:v>
                </c:pt>
                <c:pt idx="1886">
                  <c:v>147.55861260806813</c:v>
                </c:pt>
                <c:pt idx="1887">
                  <c:v>147.10831836467281</c:v>
                </c:pt>
                <c:pt idx="1888">
                  <c:v>148.32430991438724</c:v>
                </c:pt>
                <c:pt idx="1889">
                  <c:v>149.13269292730348</c:v>
                </c:pt>
                <c:pt idx="1890">
                  <c:v>148.9085426511885</c:v>
                </c:pt>
                <c:pt idx="1891">
                  <c:v>149.20258239297252</c:v>
                </c:pt>
                <c:pt idx="1892">
                  <c:v>147.28504078780381</c:v>
                </c:pt>
                <c:pt idx="1893">
                  <c:v>146.70569842437516</c:v>
                </c:pt>
                <c:pt idx="1894">
                  <c:v>146.15193910992735</c:v>
                </c:pt>
                <c:pt idx="1895">
                  <c:v>146.1718854511856</c:v>
                </c:pt>
                <c:pt idx="1896">
                  <c:v>145.79803932232647</c:v>
                </c:pt>
                <c:pt idx="1897">
                  <c:v>145.44788304274257</c:v>
                </c:pt>
                <c:pt idx="1898">
                  <c:v>144.12661071621744</c:v>
                </c:pt>
                <c:pt idx="1899">
                  <c:v>144.13719766859671</c:v>
                </c:pt>
                <c:pt idx="1900">
                  <c:v>145.11034063630331</c:v>
                </c:pt>
                <c:pt idx="1901">
                  <c:v>145.37653922886571</c:v>
                </c:pt>
                <c:pt idx="1902">
                  <c:v>145.22927694274713</c:v>
                </c:pt>
                <c:pt idx="1903">
                  <c:v>145.13339216530233</c:v>
                </c:pt>
                <c:pt idx="1904">
                  <c:v>146.18024623140477</c:v>
                </c:pt>
                <c:pt idx="1905">
                  <c:v>146.18024623140477</c:v>
                </c:pt>
                <c:pt idx="1906">
                  <c:v>146.18024623140477</c:v>
                </c:pt>
                <c:pt idx="1907">
                  <c:v>146.18024623140477</c:v>
                </c:pt>
                <c:pt idx="1908">
                  <c:v>146.18024623140477</c:v>
                </c:pt>
                <c:pt idx="1909">
                  <c:v>146.18024623140477</c:v>
                </c:pt>
                <c:pt idx="1910">
                  <c:v>146.02327351514248</c:v>
                </c:pt>
                <c:pt idx="1911">
                  <c:v>146.5478844954722</c:v>
                </c:pt>
                <c:pt idx="1912">
                  <c:v>146.12171957668028</c:v>
                </c:pt>
                <c:pt idx="1913">
                  <c:v>147.28879687149347</c:v>
                </c:pt>
                <c:pt idx="1914">
                  <c:v>147.46095913704679</c:v>
                </c:pt>
                <c:pt idx="1915">
                  <c:v>147.46095913704679</c:v>
                </c:pt>
                <c:pt idx="1916">
                  <c:v>147.46095913704679</c:v>
                </c:pt>
                <c:pt idx="1917">
                  <c:v>147.46095913704679</c:v>
                </c:pt>
                <c:pt idx="1918">
                  <c:v>147.46095913704679</c:v>
                </c:pt>
                <c:pt idx="1919">
                  <c:v>147.46095913704679</c:v>
                </c:pt>
                <c:pt idx="1920">
                  <c:v>147.46095913704679</c:v>
                </c:pt>
                <c:pt idx="1921">
                  <c:v>147.46095913704679</c:v>
                </c:pt>
                <c:pt idx="1922">
                  <c:v>147.46095913704679</c:v>
                </c:pt>
                <c:pt idx="1923">
                  <c:v>147.46095913704679</c:v>
                </c:pt>
                <c:pt idx="1924">
                  <c:v>148.20062879507145</c:v>
                </c:pt>
                <c:pt idx="1925">
                  <c:v>148.72396402638435</c:v>
                </c:pt>
                <c:pt idx="1926">
                  <c:v>149.05152011069117</c:v>
                </c:pt>
                <c:pt idx="1927">
                  <c:v>148.26035859931653</c:v>
                </c:pt>
                <c:pt idx="1928">
                  <c:v>148.37692022446683</c:v>
                </c:pt>
                <c:pt idx="1929">
                  <c:v>148.37692022446683</c:v>
                </c:pt>
                <c:pt idx="1930">
                  <c:v>148.37692022446683</c:v>
                </c:pt>
                <c:pt idx="1931">
                  <c:v>148.37692022446683</c:v>
                </c:pt>
                <c:pt idx="1932">
                  <c:v>148.37692022446683</c:v>
                </c:pt>
                <c:pt idx="1933">
                  <c:v>148.37692022446683</c:v>
                </c:pt>
                <c:pt idx="1934">
                  <c:v>148.37692022446683</c:v>
                </c:pt>
                <c:pt idx="1935">
                  <c:v>148.37692022446683</c:v>
                </c:pt>
                <c:pt idx="1936">
                  <c:v>148.37692022446683</c:v>
                </c:pt>
                <c:pt idx="1937">
                  <c:v>148.37692022446683</c:v>
                </c:pt>
                <c:pt idx="1938">
                  <c:v>148.37692022446683</c:v>
                </c:pt>
                <c:pt idx="1939">
                  <c:v>148.37692022446683</c:v>
                </c:pt>
                <c:pt idx="1940">
                  <c:v>148.37692022446683</c:v>
                </c:pt>
                <c:pt idx="1941">
                  <c:v>148.37692022446683</c:v>
                </c:pt>
                <c:pt idx="1942">
                  <c:v>148.37692022446683</c:v>
                </c:pt>
                <c:pt idx="1943">
                  <c:v>148.37692022446683</c:v>
                </c:pt>
                <c:pt idx="1944">
                  <c:v>148.37692022446683</c:v>
                </c:pt>
                <c:pt idx="1945">
                  <c:v>148.37692022446683</c:v>
                </c:pt>
                <c:pt idx="1946">
                  <c:v>148.37692022446683</c:v>
                </c:pt>
                <c:pt idx="1947">
                  <c:v>148.37692022446683</c:v>
                </c:pt>
                <c:pt idx="1948">
                  <c:v>148.37692022446683</c:v>
                </c:pt>
                <c:pt idx="1949">
                  <c:v>148.37692022446683</c:v>
                </c:pt>
                <c:pt idx="1950">
                  <c:v>148.37692022446683</c:v>
                </c:pt>
                <c:pt idx="1951">
                  <c:v>148.37692022446683</c:v>
                </c:pt>
                <c:pt idx="1952">
                  <c:v>148.37692022446683</c:v>
                </c:pt>
                <c:pt idx="1953">
                  <c:v>146.86694715753219</c:v>
                </c:pt>
                <c:pt idx="1954">
                  <c:v>146.5959826563961</c:v>
                </c:pt>
                <c:pt idx="1955">
                  <c:v>145.8215237027527</c:v>
                </c:pt>
                <c:pt idx="1956">
                  <c:v>146.68370977378862</c:v>
                </c:pt>
                <c:pt idx="1957">
                  <c:v>146.84870577655067</c:v>
                </c:pt>
                <c:pt idx="1958">
                  <c:v>147.91545502796848</c:v>
                </c:pt>
                <c:pt idx="1959">
                  <c:v>145.84603782785712</c:v>
                </c:pt>
                <c:pt idx="1960">
                  <c:v>146.68343040212287</c:v>
                </c:pt>
                <c:pt idx="1961">
                  <c:v>147.02884478739676</c:v>
                </c:pt>
                <c:pt idx="1962">
                  <c:v>146.25952365566215</c:v>
                </c:pt>
                <c:pt idx="1963">
                  <c:v>146.25952365566215</c:v>
                </c:pt>
                <c:pt idx="1964">
                  <c:v>146.25952365566215</c:v>
                </c:pt>
                <c:pt idx="1965">
                  <c:v>146.25952365566215</c:v>
                </c:pt>
                <c:pt idx="1966">
                  <c:v>146.25952365566215</c:v>
                </c:pt>
                <c:pt idx="1967">
                  <c:v>146.25952365566215</c:v>
                </c:pt>
                <c:pt idx="1968">
                  <c:v>146.25952365566215</c:v>
                </c:pt>
                <c:pt idx="1969">
                  <c:v>146.25952365566215</c:v>
                </c:pt>
                <c:pt idx="1970">
                  <c:v>146.25952365566215</c:v>
                </c:pt>
                <c:pt idx="1971">
                  <c:v>146.25952365566215</c:v>
                </c:pt>
                <c:pt idx="1972">
                  <c:v>146.25952365566215</c:v>
                </c:pt>
                <c:pt idx="1973">
                  <c:v>146.25952365566215</c:v>
                </c:pt>
                <c:pt idx="1974">
                  <c:v>146.25952365566215</c:v>
                </c:pt>
                <c:pt idx="1975">
                  <c:v>146.40820763963814</c:v>
                </c:pt>
                <c:pt idx="1976">
                  <c:v>146.03777521951054</c:v>
                </c:pt>
                <c:pt idx="1977">
                  <c:v>146.23877910052965</c:v>
                </c:pt>
                <c:pt idx="1978">
                  <c:v>145.92791110787903</c:v>
                </c:pt>
                <c:pt idx="1979">
                  <c:v>146.0498276897294</c:v>
                </c:pt>
                <c:pt idx="1980">
                  <c:v>146.0498276897294</c:v>
                </c:pt>
                <c:pt idx="1981">
                  <c:v>146.0498276897294</c:v>
                </c:pt>
                <c:pt idx="1982">
                  <c:v>146.0498276897294</c:v>
                </c:pt>
                <c:pt idx="1983">
                  <c:v>146.0498276897294</c:v>
                </c:pt>
                <c:pt idx="1984">
                  <c:v>146.0498276897294</c:v>
                </c:pt>
                <c:pt idx="1985">
                  <c:v>146.0498276897294</c:v>
                </c:pt>
                <c:pt idx="1986">
                  <c:v>146.0498276897294</c:v>
                </c:pt>
                <c:pt idx="1987">
                  <c:v>146.0498276897294</c:v>
                </c:pt>
                <c:pt idx="1988">
                  <c:v>146.0498276897294</c:v>
                </c:pt>
                <c:pt idx="1989">
                  <c:v>146.0498276897294</c:v>
                </c:pt>
                <c:pt idx="1990">
                  <c:v>146.0498276897294</c:v>
                </c:pt>
                <c:pt idx="1991">
                  <c:v>146.0498276897294</c:v>
                </c:pt>
                <c:pt idx="1992">
                  <c:v>146.0498276897294</c:v>
                </c:pt>
                <c:pt idx="1993">
                  <c:v>146.0498276897294</c:v>
                </c:pt>
                <c:pt idx="1994">
                  <c:v>146.0498276897294</c:v>
                </c:pt>
                <c:pt idx="1995">
                  <c:v>146.0498276897294</c:v>
                </c:pt>
                <c:pt idx="1996">
                  <c:v>146.0498276897294</c:v>
                </c:pt>
                <c:pt idx="1997">
                  <c:v>146.0498276897294</c:v>
                </c:pt>
                <c:pt idx="1998">
                  <c:v>146.0498276897294</c:v>
                </c:pt>
                <c:pt idx="1999">
                  <c:v>146.21310232285794</c:v>
                </c:pt>
                <c:pt idx="2000">
                  <c:v>146.08466991584049</c:v>
                </c:pt>
                <c:pt idx="2001">
                  <c:v>145.90396515945153</c:v>
                </c:pt>
                <c:pt idx="2002">
                  <c:v>145.77461200701808</c:v>
                </c:pt>
                <c:pt idx="2003">
                  <c:v>146.58500047150636</c:v>
                </c:pt>
                <c:pt idx="2004">
                  <c:v>146.58500047150636</c:v>
                </c:pt>
                <c:pt idx="2005">
                  <c:v>146.58500047150636</c:v>
                </c:pt>
                <c:pt idx="2006">
                  <c:v>146.58500047150636</c:v>
                </c:pt>
                <c:pt idx="2007">
                  <c:v>146.58500047150636</c:v>
                </c:pt>
                <c:pt idx="2008">
                  <c:v>146.58500047150636</c:v>
                </c:pt>
                <c:pt idx="2009">
                  <c:v>146.58500047150636</c:v>
                </c:pt>
                <c:pt idx="2010">
                  <c:v>146.58500047150636</c:v>
                </c:pt>
                <c:pt idx="2011">
                  <c:v>146.58500047150636</c:v>
                </c:pt>
                <c:pt idx="2012">
                  <c:v>146.58500047150636</c:v>
                </c:pt>
                <c:pt idx="2013">
                  <c:v>146.58500047150636</c:v>
                </c:pt>
                <c:pt idx="2014">
                  <c:v>146.58500047150636</c:v>
                </c:pt>
                <c:pt idx="2015">
                  <c:v>146.58500047150636</c:v>
                </c:pt>
                <c:pt idx="2016">
                  <c:v>146.58500047150636</c:v>
                </c:pt>
                <c:pt idx="2017">
                  <c:v>146.58500047150636</c:v>
                </c:pt>
                <c:pt idx="2018">
                  <c:v>146.58500047150636</c:v>
                </c:pt>
                <c:pt idx="2019">
                  <c:v>146.58500047150636</c:v>
                </c:pt>
                <c:pt idx="2020">
                  <c:v>146.58500047150636</c:v>
                </c:pt>
                <c:pt idx="2021">
                  <c:v>146.58500047150636</c:v>
                </c:pt>
                <c:pt idx="2022">
                  <c:v>146.58500047150636</c:v>
                </c:pt>
                <c:pt idx="2023">
                  <c:v>146.58500047150636</c:v>
                </c:pt>
                <c:pt idx="2024">
                  <c:v>147.61954943282905</c:v>
                </c:pt>
                <c:pt idx="2025">
                  <c:v>147.95440422693346</c:v>
                </c:pt>
                <c:pt idx="2026">
                  <c:v>148.17576606076193</c:v>
                </c:pt>
                <c:pt idx="2027">
                  <c:v>147.88090520199376</c:v>
                </c:pt>
                <c:pt idx="2028">
                  <c:v>148.94444609901072</c:v>
                </c:pt>
                <c:pt idx="2029">
                  <c:v>148.94444609901072</c:v>
                </c:pt>
                <c:pt idx="2030">
                  <c:v>148.94444609901072</c:v>
                </c:pt>
                <c:pt idx="2031">
                  <c:v>148.94444609901072</c:v>
                </c:pt>
                <c:pt idx="2032">
                  <c:v>148.63814493393997</c:v>
                </c:pt>
                <c:pt idx="2033">
                  <c:v>148.51352526805564</c:v>
                </c:pt>
                <c:pt idx="2034">
                  <c:v>149.00610394623885</c:v>
                </c:pt>
                <c:pt idx="2035">
                  <c:v>149.2476028704032</c:v>
                </c:pt>
                <c:pt idx="2036">
                  <c:v>149.47532392427698</c:v>
                </c:pt>
                <c:pt idx="2037">
                  <c:v>149.47532392427698</c:v>
                </c:pt>
                <c:pt idx="2038">
                  <c:v>149.47532392427698</c:v>
                </c:pt>
                <c:pt idx="2039">
                  <c:v>149.47532392427698</c:v>
                </c:pt>
                <c:pt idx="2040">
                  <c:v>149.47532392427698</c:v>
                </c:pt>
                <c:pt idx="2041">
                  <c:v>149.47532392427698</c:v>
                </c:pt>
                <c:pt idx="2042">
                  <c:v>149.47532392427698</c:v>
                </c:pt>
                <c:pt idx="2043">
                  <c:v>149.47532392427698</c:v>
                </c:pt>
                <c:pt idx="2044">
                  <c:v>150.48508523732781</c:v>
                </c:pt>
                <c:pt idx="2045">
                  <c:v>150.35667157595751</c:v>
                </c:pt>
                <c:pt idx="2046">
                  <c:v>151.01817415713452</c:v>
                </c:pt>
                <c:pt idx="2047">
                  <c:v>151.06144235848745</c:v>
                </c:pt>
                <c:pt idx="2048">
                  <c:v>150.43353806189208</c:v>
                </c:pt>
                <c:pt idx="2049">
                  <c:v>150.43353806189208</c:v>
                </c:pt>
                <c:pt idx="2050">
                  <c:v>150.43353806189208</c:v>
                </c:pt>
                <c:pt idx="2051">
                  <c:v>150.43353806189208</c:v>
                </c:pt>
                <c:pt idx="2052">
                  <c:v>150.43353806189208</c:v>
                </c:pt>
                <c:pt idx="2053">
                  <c:v>150.43353806189208</c:v>
                </c:pt>
                <c:pt idx="2054">
                  <c:v>150.43353806189208</c:v>
                </c:pt>
                <c:pt idx="2055">
                  <c:v>150.43353806189208</c:v>
                </c:pt>
                <c:pt idx="2056">
                  <c:v>150.43353806189208</c:v>
                </c:pt>
                <c:pt idx="2057">
                  <c:v>150.43353806189208</c:v>
                </c:pt>
                <c:pt idx="2058">
                  <c:v>150.43353806189208</c:v>
                </c:pt>
                <c:pt idx="2059">
                  <c:v>150.43353806189208</c:v>
                </c:pt>
                <c:pt idx="2060">
                  <c:v>150.43353806189208</c:v>
                </c:pt>
                <c:pt idx="2061">
                  <c:v>150.43353806189208</c:v>
                </c:pt>
                <c:pt idx="2062">
                  <c:v>150.43353806189208</c:v>
                </c:pt>
                <c:pt idx="2063">
                  <c:v>150.43353806189208</c:v>
                </c:pt>
                <c:pt idx="2064">
                  <c:v>150.43353806189208</c:v>
                </c:pt>
                <c:pt idx="2065">
                  <c:v>150.43353806189208</c:v>
                </c:pt>
                <c:pt idx="2066">
                  <c:v>150.43353806189208</c:v>
                </c:pt>
                <c:pt idx="2067">
                  <c:v>150.43353806189208</c:v>
                </c:pt>
                <c:pt idx="2068">
                  <c:v>150.43353806189208</c:v>
                </c:pt>
                <c:pt idx="2069">
                  <c:v>150.43353806189208</c:v>
                </c:pt>
                <c:pt idx="2070">
                  <c:v>150.43353806189208</c:v>
                </c:pt>
                <c:pt idx="2071">
                  <c:v>149.40492814641996</c:v>
                </c:pt>
                <c:pt idx="2072">
                  <c:v>149.30222106293419</c:v>
                </c:pt>
                <c:pt idx="2073">
                  <c:v>150.46804179160404</c:v>
                </c:pt>
                <c:pt idx="2074">
                  <c:v>150.20008224850193</c:v>
                </c:pt>
                <c:pt idx="2075">
                  <c:v>148.64651927669541</c:v>
                </c:pt>
                <c:pt idx="2076">
                  <c:v>150.02925081508229</c:v>
                </c:pt>
                <c:pt idx="2077">
                  <c:v>150.79133873796911</c:v>
                </c:pt>
                <c:pt idx="2078">
                  <c:v>151.33607323684805</c:v>
                </c:pt>
                <c:pt idx="2079">
                  <c:v>151.56004629068445</c:v>
                </c:pt>
                <c:pt idx="2080">
                  <c:v>149.28519839115316</c:v>
                </c:pt>
                <c:pt idx="2081">
                  <c:v>149.28519839115316</c:v>
                </c:pt>
                <c:pt idx="2082">
                  <c:v>149.28519839115316</c:v>
                </c:pt>
                <c:pt idx="2083">
                  <c:v>149.28519839115316</c:v>
                </c:pt>
                <c:pt idx="2084">
                  <c:v>149.28519839115316</c:v>
                </c:pt>
                <c:pt idx="2085">
                  <c:v>149.28519839115316</c:v>
                </c:pt>
                <c:pt idx="2086">
                  <c:v>149.28519839115316</c:v>
                </c:pt>
                <c:pt idx="2087">
                  <c:v>149.28519839115316</c:v>
                </c:pt>
                <c:pt idx="2088">
                  <c:v>149.47084038047436</c:v>
                </c:pt>
                <c:pt idx="2089">
                  <c:v>149.23790195638301</c:v>
                </c:pt>
                <c:pt idx="2090">
                  <c:v>149.92012142134334</c:v>
                </c:pt>
                <c:pt idx="2091">
                  <c:v>151.81705955189216</c:v>
                </c:pt>
                <c:pt idx="2092">
                  <c:v>152.44271296731847</c:v>
                </c:pt>
                <c:pt idx="2093">
                  <c:v>152.48262361299487</c:v>
                </c:pt>
                <c:pt idx="2094">
                  <c:v>152.02811883921368</c:v>
                </c:pt>
                <c:pt idx="2095">
                  <c:v>152.65237723934814</c:v>
                </c:pt>
                <c:pt idx="2096">
                  <c:v>153.07293851557972</c:v>
                </c:pt>
                <c:pt idx="2097">
                  <c:v>153.07293851557972</c:v>
                </c:pt>
                <c:pt idx="2098">
                  <c:v>153.07293851557972</c:v>
                </c:pt>
                <c:pt idx="2099">
                  <c:v>153.07293851557972</c:v>
                </c:pt>
                <c:pt idx="2100">
                  <c:v>153.07293851557972</c:v>
                </c:pt>
                <c:pt idx="2101">
                  <c:v>153.07293851557972</c:v>
                </c:pt>
                <c:pt idx="2102">
                  <c:v>152.75797602145346</c:v>
                </c:pt>
                <c:pt idx="2103">
                  <c:v>152.36907393501178</c:v>
                </c:pt>
                <c:pt idx="2104">
                  <c:v>152.7297589736778</c:v>
                </c:pt>
                <c:pt idx="2105">
                  <c:v>152.55558260640032</c:v>
                </c:pt>
                <c:pt idx="2106">
                  <c:v>152.68575426448689</c:v>
                </c:pt>
                <c:pt idx="2107">
                  <c:v>152.68575426448689</c:v>
                </c:pt>
                <c:pt idx="2108">
                  <c:v>152.68575426448689</c:v>
                </c:pt>
                <c:pt idx="2109">
                  <c:v>152.68575426448689</c:v>
                </c:pt>
                <c:pt idx="2110">
                  <c:v>152.68575426448689</c:v>
                </c:pt>
                <c:pt idx="2111">
                  <c:v>152.68575426448689</c:v>
                </c:pt>
                <c:pt idx="2112">
                  <c:v>152.68575426448689</c:v>
                </c:pt>
                <c:pt idx="2113">
                  <c:v>152.68575426448689</c:v>
                </c:pt>
                <c:pt idx="2114">
                  <c:v>152.68575426448689</c:v>
                </c:pt>
                <c:pt idx="2115">
                  <c:v>152.68575426448689</c:v>
                </c:pt>
                <c:pt idx="2116">
                  <c:v>152.68575426448689</c:v>
                </c:pt>
                <c:pt idx="2117">
                  <c:v>152.68575426448689</c:v>
                </c:pt>
                <c:pt idx="2118">
                  <c:v>151.57885379597175</c:v>
                </c:pt>
                <c:pt idx="2119">
                  <c:v>152.02259676611894</c:v>
                </c:pt>
                <c:pt idx="2120">
                  <c:v>151.80682024728156</c:v>
                </c:pt>
                <c:pt idx="2121">
                  <c:v>153.05478427730691</c:v>
                </c:pt>
                <c:pt idx="2122">
                  <c:v>152.43055702494658</c:v>
                </c:pt>
                <c:pt idx="2123">
                  <c:v>152.43055702494658</c:v>
                </c:pt>
                <c:pt idx="2124">
                  <c:v>152.43055702494658</c:v>
                </c:pt>
                <c:pt idx="2125">
                  <c:v>151.66232261747007</c:v>
                </c:pt>
                <c:pt idx="2126">
                  <c:v>152.53879589290591</c:v>
                </c:pt>
                <c:pt idx="2127">
                  <c:v>151.97397020628728</c:v>
                </c:pt>
                <c:pt idx="2128">
                  <c:v>152.07497400093047</c:v>
                </c:pt>
                <c:pt idx="2129">
                  <c:v>152.39582692380876</c:v>
                </c:pt>
                <c:pt idx="2130">
                  <c:v>152.39582692380876</c:v>
                </c:pt>
                <c:pt idx="2131">
                  <c:v>152.39582692380876</c:v>
                </c:pt>
                <c:pt idx="2132">
                  <c:v>152.39582692380876</c:v>
                </c:pt>
                <c:pt idx="2133">
                  <c:v>152.39582692380876</c:v>
                </c:pt>
                <c:pt idx="2134">
                  <c:v>152.39582692380876</c:v>
                </c:pt>
                <c:pt idx="2135">
                  <c:v>151.32178052585027</c:v>
                </c:pt>
                <c:pt idx="2136">
                  <c:v>150.53979054101023</c:v>
                </c:pt>
                <c:pt idx="2137">
                  <c:v>150.83310943973726</c:v>
                </c:pt>
                <c:pt idx="2138">
                  <c:v>151.49021805473538</c:v>
                </c:pt>
                <c:pt idx="2139">
                  <c:v>151.68661786122826</c:v>
                </c:pt>
                <c:pt idx="2140">
                  <c:v>151.68661786122826</c:v>
                </c:pt>
                <c:pt idx="2141">
                  <c:v>151.68661786122826</c:v>
                </c:pt>
                <c:pt idx="2142">
                  <c:v>151.68661786122826</c:v>
                </c:pt>
                <c:pt idx="2143">
                  <c:v>146.04547524405143</c:v>
                </c:pt>
                <c:pt idx="2144">
                  <c:v>146.56574391149766</c:v>
                </c:pt>
                <c:pt idx="2145">
                  <c:v>150.06451893679824</c:v>
                </c:pt>
                <c:pt idx="2146">
                  <c:v>150.968862025167</c:v>
                </c:pt>
                <c:pt idx="2147">
                  <c:v>149.0915197654117</c:v>
                </c:pt>
                <c:pt idx="2148">
                  <c:v>149.0915197654117</c:v>
                </c:pt>
                <c:pt idx="2149">
                  <c:v>152.38267583398581</c:v>
                </c:pt>
                <c:pt idx="2150">
                  <c:v>152.07023943463039</c:v>
                </c:pt>
                <c:pt idx="2151">
                  <c:v>152.64353471279372</c:v>
                </c:pt>
                <c:pt idx="2152">
                  <c:v>152.38822148666574</c:v>
                </c:pt>
                <c:pt idx="2153">
                  <c:v>153.33328342682242</c:v>
                </c:pt>
                <c:pt idx="2154">
                  <c:v>153.33328342682242</c:v>
                </c:pt>
                <c:pt idx="2155">
                  <c:v>152.47483909836555</c:v>
                </c:pt>
                <c:pt idx="2156">
                  <c:v>154.05333781634556</c:v>
                </c:pt>
                <c:pt idx="2157">
                  <c:v>153.70701581604229</c:v>
                </c:pt>
                <c:pt idx="2158">
                  <c:v>153.57440109116627</c:v>
                </c:pt>
                <c:pt idx="2159">
                  <c:v>156.30495956740182</c:v>
                </c:pt>
                <c:pt idx="2160">
                  <c:v>156.30495956740182</c:v>
                </c:pt>
                <c:pt idx="2161">
                  <c:v>155.75688250091204</c:v>
                </c:pt>
                <c:pt idx="2162">
                  <c:v>158.96657697281717</c:v>
                </c:pt>
                <c:pt idx="2163">
                  <c:v>157.01453473987843</c:v>
                </c:pt>
                <c:pt idx="2164">
                  <c:v>156.90405356308375</c:v>
                </c:pt>
                <c:pt idx="2165">
                  <c:v>155.71463689735643</c:v>
                </c:pt>
                <c:pt idx="2166">
                  <c:v>156.57307419197713</c:v>
                </c:pt>
                <c:pt idx="2167">
                  <c:v>157.63285462678064</c:v>
                </c:pt>
                <c:pt idx="2168">
                  <c:v>157.97276878031764</c:v>
                </c:pt>
                <c:pt idx="2169">
                  <c:v>156.99486001172662</c:v>
                </c:pt>
                <c:pt idx="2170">
                  <c:v>158.89515841115002</c:v>
                </c:pt>
                <c:pt idx="2171">
                  <c:v>158.89515841115002</c:v>
                </c:pt>
                <c:pt idx="2172">
                  <c:v>158.89515841115002</c:v>
                </c:pt>
                <c:pt idx="2173">
                  <c:v>158.89515841115002</c:v>
                </c:pt>
                <c:pt idx="2174">
                  <c:v>158.89515841115002</c:v>
                </c:pt>
                <c:pt idx="2175">
                  <c:v>158.89515841115002</c:v>
                </c:pt>
                <c:pt idx="2176">
                  <c:v>158.89515841115002</c:v>
                </c:pt>
                <c:pt idx="2177">
                  <c:v>158.89515841115002</c:v>
                </c:pt>
                <c:pt idx="2178">
                  <c:v>158.89515841115002</c:v>
                </c:pt>
                <c:pt idx="2179">
                  <c:v>158.89515841115002</c:v>
                </c:pt>
                <c:pt idx="2180">
                  <c:v>159.24545673856647</c:v>
                </c:pt>
                <c:pt idx="2181">
                  <c:v>159.22655525826855</c:v>
                </c:pt>
                <c:pt idx="2182">
                  <c:v>159.5221847633654</c:v>
                </c:pt>
                <c:pt idx="2183">
                  <c:v>160.99512289417171</c:v>
                </c:pt>
                <c:pt idx="2184">
                  <c:v>159.3126218809665</c:v>
                </c:pt>
                <c:pt idx="2185">
                  <c:v>159.3126218809665</c:v>
                </c:pt>
                <c:pt idx="2186">
                  <c:v>159.3126218809665</c:v>
                </c:pt>
                <c:pt idx="2187">
                  <c:v>159.3126218809665</c:v>
                </c:pt>
                <c:pt idx="2188">
                  <c:v>159.3126218809665</c:v>
                </c:pt>
                <c:pt idx="2189">
                  <c:v>159.3126218809665</c:v>
                </c:pt>
                <c:pt idx="2190">
                  <c:v>159.3126218809665</c:v>
                </c:pt>
                <c:pt idx="2191">
                  <c:v>159.3126218809665</c:v>
                </c:pt>
                <c:pt idx="2192">
                  <c:v>159.3126218809665</c:v>
                </c:pt>
                <c:pt idx="2193">
                  <c:v>159.3126218809665</c:v>
                </c:pt>
                <c:pt idx="2194">
                  <c:v>159.3126218809665</c:v>
                </c:pt>
                <c:pt idx="2195">
                  <c:v>159.3126218809665</c:v>
                </c:pt>
                <c:pt idx="2196">
                  <c:v>159.3126218809665</c:v>
                </c:pt>
                <c:pt idx="2197">
                  <c:v>159.3126218809665</c:v>
                </c:pt>
                <c:pt idx="2198">
                  <c:v>159.3126218809665</c:v>
                </c:pt>
                <c:pt idx="2199">
                  <c:v>159.3126218809665</c:v>
                </c:pt>
                <c:pt idx="2200">
                  <c:v>159.3126218809665</c:v>
                </c:pt>
                <c:pt idx="2201">
                  <c:v>159.3126218809665</c:v>
                </c:pt>
                <c:pt idx="2202">
                  <c:v>159.3126218809665</c:v>
                </c:pt>
                <c:pt idx="2203">
                  <c:v>159.3126218809665</c:v>
                </c:pt>
                <c:pt idx="2204">
                  <c:v>159.3126218809665</c:v>
                </c:pt>
                <c:pt idx="2205">
                  <c:v>159.3126218809665</c:v>
                </c:pt>
                <c:pt idx="2206">
                  <c:v>159.3126218809665</c:v>
                </c:pt>
                <c:pt idx="2207">
                  <c:v>159.3126218809665</c:v>
                </c:pt>
                <c:pt idx="2208">
                  <c:v>159.3126218809665</c:v>
                </c:pt>
                <c:pt idx="2209">
                  <c:v>159.3126218809665</c:v>
                </c:pt>
                <c:pt idx="2210">
                  <c:v>159.49080867749686</c:v>
                </c:pt>
                <c:pt idx="2211">
                  <c:v>161.64347069215194</c:v>
                </c:pt>
                <c:pt idx="2212">
                  <c:v>161.32250161108462</c:v>
                </c:pt>
                <c:pt idx="2213">
                  <c:v>161.111652918114</c:v>
                </c:pt>
                <c:pt idx="2214">
                  <c:v>160.75062831034634</c:v>
                </c:pt>
                <c:pt idx="2215">
                  <c:v>160.75062831034634</c:v>
                </c:pt>
                <c:pt idx="2216">
                  <c:v>160.75062831034634</c:v>
                </c:pt>
                <c:pt idx="2217">
                  <c:v>160.75062831034634</c:v>
                </c:pt>
                <c:pt idx="2218">
                  <c:v>160.75062831034634</c:v>
                </c:pt>
                <c:pt idx="2219">
                  <c:v>160.75062831034634</c:v>
                </c:pt>
                <c:pt idx="2220">
                  <c:v>160.75062831034634</c:v>
                </c:pt>
                <c:pt idx="2221">
                  <c:v>160.4146651611093</c:v>
                </c:pt>
                <c:pt idx="2222">
                  <c:v>161.49058240328037</c:v>
                </c:pt>
                <c:pt idx="2223">
                  <c:v>161.34869024287377</c:v>
                </c:pt>
                <c:pt idx="2224">
                  <c:v>160.75871226251707</c:v>
                </c:pt>
                <c:pt idx="2225">
                  <c:v>164.57001377354246</c:v>
                </c:pt>
                <c:pt idx="2226">
                  <c:v>164.57001377354246</c:v>
                </c:pt>
                <c:pt idx="2227">
                  <c:v>164.57001377354246</c:v>
                </c:pt>
                <c:pt idx="2228">
                  <c:v>164.57001377354246</c:v>
                </c:pt>
                <c:pt idx="2229">
                  <c:v>164.57001377354246</c:v>
                </c:pt>
                <c:pt idx="2230">
                  <c:v>164.57001377354246</c:v>
                </c:pt>
                <c:pt idx="2231">
                  <c:v>164.57001377354246</c:v>
                </c:pt>
                <c:pt idx="2232">
                  <c:v>164.57001377354246</c:v>
                </c:pt>
                <c:pt idx="2233">
                  <c:v>164.57001377354246</c:v>
                </c:pt>
                <c:pt idx="2234">
                  <c:v>164.57001377354246</c:v>
                </c:pt>
                <c:pt idx="2235">
                  <c:v>164.57001377354246</c:v>
                </c:pt>
                <c:pt idx="2236">
                  <c:v>164.57001377354246</c:v>
                </c:pt>
                <c:pt idx="2237">
                  <c:v>164.57001377354246</c:v>
                </c:pt>
                <c:pt idx="2238">
                  <c:v>164.57001377354246</c:v>
                </c:pt>
                <c:pt idx="2239">
                  <c:v>164.57001377354246</c:v>
                </c:pt>
                <c:pt idx="2240">
                  <c:v>164.57001377354246</c:v>
                </c:pt>
                <c:pt idx="2241">
                  <c:v>164.57001377354246</c:v>
                </c:pt>
                <c:pt idx="2242">
                  <c:v>164.57001377354246</c:v>
                </c:pt>
                <c:pt idx="2243">
                  <c:v>164.57001377354246</c:v>
                </c:pt>
                <c:pt idx="2244">
                  <c:v>164.57001377354246</c:v>
                </c:pt>
                <c:pt idx="2245">
                  <c:v>164.57001377354246</c:v>
                </c:pt>
                <c:pt idx="2246">
                  <c:v>164.57001377354246</c:v>
                </c:pt>
                <c:pt idx="2247">
                  <c:v>164.57001377354246</c:v>
                </c:pt>
                <c:pt idx="2248">
                  <c:v>164.55459615066826</c:v>
                </c:pt>
                <c:pt idx="2249">
                  <c:v>162.71383805105233</c:v>
                </c:pt>
                <c:pt idx="2250">
                  <c:v>163.59288870663104</c:v>
                </c:pt>
                <c:pt idx="2251">
                  <c:v>163.41211918685417</c:v>
                </c:pt>
                <c:pt idx="2252">
                  <c:v>163.46850616213345</c:v>
                </c:pt>
                <c:pt idx="2253">
                  <c:v>163.46850616213345</c:v>
                </c:pt>
                <c:pt idx="2254">
                  <c:v>163.46850616213345</c:v>
                </c:pt>
                <c:pt idx="2255">
                  <c:v>163.46850616213345</c:v>
                </c:pt>
                <c:pt idx="2256">
                  <c:v>163.46850616213345</c:v>
                </c:pt>
                <c:pt idx="2257">
                  <c:v>163.46850616213345</c:v>
                </c:pt>
                <c:pt idx="2258">
                  <c:v>163.46850616213345</c:v>
                </c:pt>
                <c:pt idx="2259">
                  <c:v>163.46850616213345</c:v>
                </c:pt>
                <c:pt idx="2260">
                  <c:v>163.46850616213345</c:v>
                </c:pt>
                <c:pt idx="2261">
                  <c:v>163.46850616213345</c:v>
                </c:pt>
                <c:pt idx="2262">
                  <c:v>163.46850616213345</c:v>
                </c:pt>
                <c:pt idx="2263">
                  <c:v>163.46850616213345</c:v>
                </c:pt>
                <c:pt idx="2264">
                  <c:v>163.46850616213345</c:v>
                </c:pt>
                <c:pt idx="2265">
                  <c:v>163.46850616213345</c:v>
                </c:pt>
                <c:pt idx="2266">
                  <c:v>163.46850616213345</c:v>
                </c:pt>
                <c:pt idx="2267">
                  <c:v>163.46850616213345</c:v>
                </c:pt>
                <c:pt idx="2268">
                  <c:v>163.46850616213345</c:v>
                </c:pt>
                <c:pt idx="2269">
                  <c:v>163.46850616213345</c:v>
                </c:pt>
                <c:pt idx="2270">
                  <c:v>163.46850616213345</c:v>
                </c:pt>
                <c:pt idx="2271">
                  <c:v>163.46850616213345</c:v>
                </c:pt>
                <c:pt idx="2272">
                  <c:v>163.46850616213345</c:v>
                </c:pt>
                <c:pt idx="2273">
                  <c:v>163.46850616213345</c:v>
                </c:pt>
                <c:pt idx="2274">
                  <c:v>163.46850616213345</c:v>
                </c:pt>
                <c:pt idx="2275">
                  <c:v>163.46850616213345</c:v>
                </c:pt>
                <c:pt idx="2276">
                  <c:v>163.46850616213345</c:v>
                </c:pt>
                <c:pt idx="2277">
                  <c:v>163.46850616213345</c:v>
                </c:pt>
                <c:pt idx="2278">
                  <c:v>163.46850616213345</c:v>
                </c:pt>
                <c:pt idx="2279">
                  <c:v>163.46850616213345</c:v>
                </c:pt>
                <c:pt idx="2280">
                  <c:v>163.46850616213345</c:v>
                </c:pt>
                <c:pt idx="2281">
                  <c:v>163.46850616213345</c:v>
                </c:pt>
                <c:pt idx="2282">
                  <c:v>163.46850616213345</c:v>
                </c:pt>
                <c:pt idx="2283">
                  <c:v>163.46850616213345</c:v>
                </c:pt>
                <c:pt idx="2284">
                  <c:v>163.46850616213345</c:v>
                </c:pt>
                <c:pt idx="2285">
                  <c:v>163.46850616213345</c:v>
                </c:pt>
                <c:pt idx="2286">
                  <c:v>163.46850616213345</c:v>
                </c:pt>
                <c:pt idx="2287">
                  <c:v>165.59012164962937</c:v>
                </c:pt>
                <c:pt idx="2288">
                  <c:v>165.0528746867424</c:v>
                </c:pt>
                <c:pt idx="2289">
                  <c:v>164.06254671214822</c:v>
                </c:pt>
                <c:pt idx="2290">
                  <c:v>163.35716817688191</c:v>
                </c:pt>
                <c:pt idx="2291">
                  <c:v>163.21134284645643</c:v>
                </c:pt>
                <c:pt idx="2292">
                  <c:v>163.21134284645643</c:v>
                </c:pt>
                <c:pt idx="2293">
                  <c:v>163.21134284645643</c:v>
                </c:pt>
                <c:pt idx="2294">
                  <c:v>163.21134284645643</c:v>
                </c:pt>
                <c:pt idx="2295">
                  <c:v>163.21134284645643</c:v>
                </c:pt>
                <c:pt idx="2296">
                  <c:v>163.21134284645643</c:v>
                </c:pt>
                <c:pt idx="2297">
                  <c:v>163.21134284645643</c:v>
                </c:pt>
                <c:pt idx="2298">
                  <c:v>163.21134284645643</c:v>
                </c:pt>
                <c:pt idx="2299">
                  <c:v>165.3581408493105</c:v>
                </c:pt>
                <c:pt idx="2300">
                  <c:v>168.28347967773271</c:v>
                </c:pt>
                <c:pt idx="2301">
                  <c:v>168.16476298193163</c:v>
                </c:pt>
                <c:pt idx="2302">
                  <c:v>167.95817829702753</c:v>
                </c:pt>
                <c:pt idx="2303">
                  <c:v>168.57200343028606</c:v>
                </c:pt>
                <c:pt idx="2304">
                  <c:v>168.57200343028606</c:v>
                </c:pt>
                <c:pt idx="2305">
                  <c:v>168.57200343028606</c:v>
                </c:pt>
                <c:pt idx="2306">
                  <c:v>168.57200343028606</c:v>
                </c:pt>
                <c:pt idx="2307">
                  <c:v>168.57200343028606</c:v>
                </c:pt>
                <c:pt idx="2308">
                  <c:v>168.57200343028606</c:v>
                </c:pt>
                <c:pt idx="2309">
                  <c:v>168.57200343028606</c:v>
                </c:pt>
                <c:pt idx="2310">
                  <c:v>168.57200343028606</c:v>
                </c:pt>
                <c:pt idx="2311">
                  <c:v>168.57200343028606</c:v>
                </c:pt>
                <c:pt idx="2312">
                  <c:v>168.57200343028606</c:v>
                </c:pt>
                <c:pt idx="2313">
                  <c:v>168.57200343028606</c:v>
                </c:pt>
                <c:pt idx="2314">
                  <c:v>168.57200343028606</c:v>
                </c:pt>
                <c:pt idx="2315">
                  <c:v>168.57200343028606</c:v>
                </c:pt>
                <c:pt idx="2316">
                  <c:v>168.57200343028606</c:v>
                </c:pt>
                <c:pt idx="2317">
                  <c:v>168.57200343028606</c:v>
                </c:pt>
                <c:pt idx="2318">
                  <c:v>168.57200343028606</c:v>
                </c:pt>
                <c:pt idx="2319">
                  <c:v>168.57200343028606</c:v>
                </c:pt>
                <c:pt idx="2320">
                  <c:v>168.57200343028606</c:v>
                </c:pt>
                <c:pt idx="2321">
                  <c:v>168.1377762323221</c:v>
                </c:pt>
                <c:pt idx="2322">
                  <c:v>167.89143872749409</c:v>
                </c:pt>
                <c:pt idx="2323">
                  <c:v>166.91864414599266</c:v>
                </c:pt>
                <c:pt idx="2324">
                  <c:v>167.95382222971321</c:v>
                </c:pt>
                <c:pt idx="2325">
                  <c:v>169.42737692325929</c:v>
                </c:pt>
                <c:pt idx="2326">
                  <c:v>169.42737692325929</c:v>
                </c:pt>
                <c:pt idx="2327">
                  <c:v>169.42737692325929</c:v>
                </c:pt>
                <c:pt idx="2328">
                  <c:v>169.42737692325929</c:v>
                </c:pt>
                <c:pt idx="2329">
                  <c:v>169.42737692325929</c:v>
                </c:pt>
                <c:pt idx="2330">
                  <c:v>169.42737692325929</c:v>
                </c:pt>
                <c:pt idx="2331">
                  <c:v>169.42737692325929</c:v>
                </c:pt>
                <c:pt idx="2332">
                  <c:v>169.42737692325929</c:v>
                </c:pt>
                <c:pt idx="2333">
                  <c:v>169.42737692325929</c:v>
                </c:pt>
                <c:pt idx="2334">
                  <c:v>171.09786477547254</c:v>
                </c:pt>
                <c:pt idx="2335">
                  <c:v>172.67138747296488</c:v>
                </c:pt>
                <c:pt idx="2336">
                  <c:v>173.49141662430193</c:v>
                </c:pt>
                <c:pt idx="2337">
                  <c:v>173.02801514931355</c:v>
                </c:pt>
                <c:pt idx="2338">
                  <c:v>172.63503352483946</c:v>
                </c:pt>
                <c:pt idx="2339">
                  <c:v>172.63503352483946</c:v>
                </c:pt>
                <c:pt idx="2340">
                  <c:v>172.63503352483946</c:v>
                </c:pt>
                <c:pt idx="2341">
                  <c:v>172.63503352483946</c:v>
                </c:pt>
                <c:pt idx="2342">
                  <c:v>172.63503352483946</c:v>
                </c:pt>
                <c:pt idx="2343">
                  <c:v>172.63503352483946</c:v>
                </c:pt>
                <c:pt idx="2344">
                  <c:v>172.63503352483946</c:v>
                </c:pt>
                <c:pt idx="2345">
                  <c:v>172.77351135596791</c:v>
                </c:pt>
                <c:pt idx="2346">
                  <c:v>173.92423975989644</c:v>
                </c:pt>
                <c:pt idx="2347">
                  <c:v>173.93748150593188</c:v>
                </c:pt>
                <c:pt idx="2348">
                  <c:v>174.55872303707963</c:v>
                </c:pt>
                <c:pt idx="2349">
                  <c:v>174.35333903795674</c:v>
                </c:pt>
                <c:pt idx="2350">
                  <c:v>174.35333903795674</c:v>
                </c:pt>
                <c:pt idx="2351">
                  <c:v>174.35333903795674</c:v>
                </c:pt>
                <c:pt idx="2352">
                  <c:v>174.35333903795674</c:v>
                </c:pt>
                <c:pt idx="2353">
                  <c:v>174.35333903795674</c:v>
                </c:pt>
                <c:pt idx="2354">
                  <c:v>174.35333903795674</c:v>
                </c:pt>
                <c:pt idx="2355">
                  <c:v>172.86233534812854</c:v>
                </c:pt>
                <c:pt idx="2356">
                  <c:v>173.10962687234249</c:v>
                </c:pt>
                <c:pt idx="2357">
                  <c:v>172.60551434787942</c:v>
                </c:pt>
                <c:pt idx="2358">
                  <c:v>174.51971954420586</c:v>
                </c:pt>
                <c:pt idx="2359">
                  <c:v>175.06095041984628</c:v>
                </c:pt>
                <c:pt idx="2360">
                  <c:v>175.06095041984628</c:v>
                </c:pt>
                <c:pt idx="2361">
                  <c:v>175.06095041984628</c:v>
                </c:pt>
                <c:pt idx="2362">
                  <c:v>175.06095041984628</c:v>
                </c:pt>
                <c:pt idx="2363">
                  <c:v>175.06095041984628</c:v>
                </c:pt>
                <c:pt idx="2364">
                  <c:v>175.06095041984628</c:v>
                </c:pt>
                <c:pt idx="2365">
                  <c:v>175.06095041984628</c:v>
                </c:pt>
                <c:pt idx="2366">
                  <c:v>175.06095041984628</c:v>
                </c:pt>
                <c:pt idx="2367">
                  <c:v>175.06095041984628</c:v>
                </c:pt>
                <c:pt idx="2368">
                  <c:v>175.06095041984628</c:v>
                </c:pt>
                <c:pt idx="2369">
                  <c:v>175.06095041984628</c:v>
                </c:pt>
                <c:pt idx="2370">
                  <c:v>174.83597107860828</c:v>
                </c:pt>
                <c:pt idx="2371">
                  <c:v>173.60179475239079</c:v>
                </c:pt>
                <c:pt idx="2372">
                  <c:v>172.49131631060521</c:v>
                </c:pt>
                <c:pt idx="2373">
                  <c:v>171.3897010072441</c:v>
                </c:pt>
                <c:pt idx="2374">
                  <c:v>171.17281706881997</c:v>
                </c:pt>
                <c:pt idx="2375">
                  <c:v>170.9235648684874</c:v>
                </c:pt>
                <c:pt idx="2376">
                  <c:v>172.23027607641637</c:v>
                </c:pt>
                <c:pt idx="2377">
                  <c:v>171.96212311259683</c:v>
                </c:pt>
                <c:pt idx="2378">
                  <c:v>171.46197895508362</c:v>
                </c:pt>
                <c:pt idx="2379">
                  <c:v>171.69681650745389</c:v>
                </c:pt>
                <c:pt idx="2380">
                  <c:v>172.17171059180018</c:v>
                </c:pt>
                <c:pt idx="2381">
                  <c:v>171.44633910035606</c:v>
                </c:pt>
                <c:pt idx="2382">
                  <c:v>171.76900868872113</c:v>
                </c:pt>
                <c:pt idx="2383">
                  <c:v>170.66174621634855</c:v>
                </c:pt>
                <c:pt idx="2384">
                  <c:v>170.34038142045844</c:v>
                </c:pt>
                <c:pt idx="2385">
                  <c:v>170.34038142045844</c:v>
                </c:pt>
                <c:pt idx="2386">
                  <c:v>170.34038142045844</c:v>
                </c:pt>
                <c:pt idx="2387">
                  <c:v>170.34038142045844</c:v>
                </c:pt>
                <c:pt idx="2388">
                  <c:v>171.1960660062195</c:v>
                </c:pt>
                <c:pt idx="2389">
                  <c:v>171.61990854486803</c:v>
                </c:pt>
                <c:pt idx="2390">
                  <c:v>172.28892039065238</c:v>
                </c:pt>
                <c:pt idx="2391">
                  <c:v>172.12444733073787</c:v>
                </c:pt>
                <c:pt idx="2392">
                  <c:v>172.00817253552205</c:v>
                </c:pt>
                <c:pt idx="2393">
                  <c:v>172.00817253552205</c:v>
                </c:pt>
                <c:pt idx="2394">
                  <c:v>172.00817253552205</c:v>
                </c:pt>
                <c:pt idx="2395">
                  <c:v>171.01947628959522</c:v>
                </c:pt>
                <c:pt idx="2396">
                  <c:v>171.58361610082227</c:v>
                </c:pt>
                <c:pt idx="2397">
                  <c:v>171.38938280327034</c:v>
                </c:pt>
                <c:pt idx="2398">
                  <c:v>170.36590156983505</c:v>
                </c:pt>
                <c:pt idx="2399">
                  <c:v>170.09811636592013</c:v>
                </c:pt>
                <c:pt idx="2400">
                  <c:v>170.09811636592013</c:v>
                </c:pt>
                <c:pt idx="2401">
                  <c:v>168.73880609088505</c:v>
                </c:pt>
                <c:pt idx="2402">
                  <c:v>169.30739149992502</c:v>
                </c:pt>
                <c:pt idx="2403">
                  <c:v>169.20801616548187</c:v>
                </c:pt>
                <c:pt idx="2404">
                  <c:v>169.31688005781896</c:v>
                </c:pt>
                <c:pt idx="2405">
                  <c:v>170.05576839712438</c:v>
                </c:pt>
                <c:pt idx="2406">
                  <c:v>170.05576839712438</c:v>
                </c:pt>
                <c:pt idx="2407">
                  <c:v>170.05576839712438</c:v>
                </c:pt>
                <c:pt idx="2408">
                  <c:v>170.05576839712438</c:v>
                </c:pt>
                <c:pt idx="2409">
                  <c:v>170.05576839712438</c:v>
                </c:pt>
                <c:pt idx="2410">
                  <c:v>170.05576839712438</c:v>
                </c:pt>
                <c:pt idx="2411">
                  <c:v>170.05576839712438</c:v>
                </c:pt>
                <c:pt idx="2412">
                  <c:v>170.05576839712438</c:v>
                </c:pt>
                <c:pt idx="2413">
                  <c:v>170.05576839712438</c:v>
                </c:pt>
                <c:pt idx="2414">
                  <c:v>170.05576839712438</c:v>
                </c:pt>
                <c:pt idx="2415">
                  <c:v>170.05576839712438</c:v>
                </c:pt>
                <c:pt idx="2416">
                  <c:v>170.23893055967892</c:v>
                </c:pt>
                <c:pt idx="2417">
                  <c:v>170.51065814991128</c:v>
                </c:pt>
                <c:pt idx="2418">
                  <c:v>170.55137834867</c:v>
                </c:pt>
                <c:pt idx="2419">
                  <c:v>170.59179545818813</c:v>
                </c:pt>
                <c:pt idx="2420">
                  <c:v>169.56589885060927</c:v>
                </c:pt>
                <c:pt idx="2421">
                  <c:v>169.56589885060927</c:v>
                </c:pt>
                <c:pt idx="2422">
                  <c:v>168.89780203443084</c:v>
                </c:pt>
                <c:pt idx="2423">
                  <c:v>168.98609726668323</c:v>
                </c:pt>
                <c:pt idx="2424">
                  <c:v>170.01441341924266</c:v>
                </c:pt>
                <c:pt idx="2425">
                  <c:v>169.02896852688022</c:v>
                </c:pt>
                <c:pt idx="2426">
                  <c:v>168.89637514555929</c:v>
                </c:pt>
                <c:pt idx="2427">
                  <c:v>168.89637514555929</c:v>
                </c:pt>
                <c:pt idx="2428">
                  <c:v>168.89637514555929</c:v>
                </c:pt>
                <c:pt idx="2429">
                  <c:v>168.89637514555929</c:v>
                </c:pt>
                <c:pt idx="2430">
                  <c:v>168.89637514555929</c:v>
                </c:pt>
                <c:pt idx="2431">
                  <c:v>169.17360457677114</c:v>
                </c:pt>
                <c:pt idx="2432">
                  <c:v>169.62400049994002</c:v>
                </c:pt>
                <c:pt idx="2433">
                  <c:v>171.55404020106675</c:v>
                </c:pt>
                <c:pt idx="2434">
                  <c:v>172.99099245216735</c:v>
                </c:pt>
                <c:pt idx="2435">
                  <c:v>171.41555423961731</c:v>
                </c:pt>
                <c:pt idx="2436">
                  <c:v>171.24812297726413</c:v>
                </c:pt>
                <c:pt idx="2437">
                  <c:v>171.22173358446059</c:v>
                </c:pt>
                <c:pt idx="2438">
                  <c:v>172.06745975531223</c:v>
                </c:pt>
                <c:pt idx="2439">
                  <c:v>173.94080339561739</c:v>
                </c:pt>
                <c:pt idx="2440">
                  <c:v>173.322017011849</c:v>
                </c:pt>
                <c:pt idx="2441">
                  <c:v>174.16661148684676</c:v>
                </c:pt>
                <c:pt idx="2442">
                  <c:v>174.19082238600831</c:v>
                </c:pt>
                <c:pt idx="2443">
                  <c:v>174.2140737622843</c:v>
                </c:pt>
                <c:pt idx="2444">
                  <c:v>174.27594784073582</c:v>
                </c:pt>
                <c:pt idx="2445">
                  <c:v>174.27594784073582</c:v>
                </c:pt>
                <c:pt idx="2446">
                  <c:v>174.87376366183869</c:v>
                </c:pt>
                <c:pt idx="2447">
                  <c:v>174.51400966734067</c:v>
                </c:pt>
                <c:pt idx="2448">
                  <c:v>174.00925850236766</c:v>
                </c:pt>
                <c:pt idx="2449">
                  <c:v>173.50496108328485</c:v>
                </c:pt>
                <c:pt idx="2450">
                  <c:v>171.4070834476525</c:v>
                </c:pt>
                <c:pt idx="2451">
                  <c:v>172.17707004919953</c:v>
                </c:pt>
                <c:pt idx="2452">
                  <c:v>172.45235721941285</c:v>
                </c:pt>
                <c:pt idx="2453">
                  <c:v>171.01536322870413</c:v>
                </c:pt>
                <c:pt idx="2454">
                  <c:v>172.6964233465574</c:v>
                </c:pt>
                <c:pt idx="2455">
                  <c:v>172.13476802815066</c:v>
                </c:pt>
                <c:pt idx="2456">
                  <c:v>172.13476802815066</c:v>
                </c:pt>
                <c:pt idx="2457">
                  <c:v>171.11507687516047</c:v>
                </c:pt>
                <c:pt idx="2458">
                  <c:v>170.72316878823281</c:v>
                </c:pt>
                <c:pt idx="2459">
                  <c:v>170.84285697559113</c:v>
                </c:pt>
                <c:pt idx="2460">
                  <c:v>170.0447596311202</c:v>
                </c:pt>
                <c:pt idx="2461">
                  <c:v>169.97893635873106</c:v>
                </c:pt>
                <c:pt idx="2462">
                  <c:v>169.97893635873106</c:v>
                </c:pt>
                <c:pt idx="2463">
                  <c:v>169.97893635873106</c:v>
                </c:pt>
                <c:pt idx="2464">
                  <c:v>169.97893635873106</c:v>
                </c:pt>
                <c:pt idx="2465">
                  <c:v>169.97893635873106</c:v>
                </c:pt>
                <c:pt idx="2466">
                  <c:v>169.97893635873106</c:v>
                </c:pt>
                <c:pt idx="2467">
                  <c:v>169.97893635873106</c:v>
                </c:pt>
                <c:pt idx="2468">
                  <c:v>169.97893635873106</c:v>
                </c:pt>
                <c:pt idx="2469">
                  <c:v>169.97893635873106</c:v>
                </c:pt>
                <c:pt idx="2470">
                  <c:v>169.97893635873106</c:v>
                </c:pt>
                <c:pt idx="2471">
                  <c:v>169.97893635873106</c:v>
                </c:pt>
                <c:pt idx="2472">
                  <c:v>169.97893635873106</c:v>
                </c:pt>
                <c:pt idx="2473">
                  <c:v>169.97893635873106</c:v>
                </c:pt>
                <c:pt idx="2474">
                  <c:v>169.97893635873106</c:v>
                </c:pt>
                <c:pt idx="2475">
                  <c:v>169.97893635873106</c:v>
                </c:pt>
                <c:pt idx="2476">
                  <c:v>169.97893635873106</c:v>
                </c:pt>
                <c:pt idx="2477">
                  <c:v>169.97893635873106</c:v>
                </c:pt>
                <c:pt idx="2478">
                  <c:v>170.69708697405878</c:v>
                </c:pt>
                <c:pt idx="2479">
                  <c:v>170.29081019616248</c:v>
                </c:pt>
                <c:pt idx="2480">
                  <c:v>170.55613388859294</c:v>
                </c:pt>
                <c:pt idx="2481">
                  <c:v>170.09147335368891</c:v>
                </c:pt>
                <c:pt idx="2482">
                  <c:v>169.92056232340198</c:v>
                </c:pt>
                <c:pt idx="2483">
                  <c:v>169.92056232340198</c:v>
                </c:pt>
                <c:pt idx="2484">
                  <c:v>169.92056232340198</c:v>
                </c:pt>
                <c:pt idx="2485">
                  <c:v>169.92056232340198</c:v>
                </c:pt>
                <c:pt idx="2486">
                  <c:v>169.10173080367122</c:v>
                </c:pt>
                <c:pt idx="2487">
                  <c:v>168.36965528226401</c:v>
                </c:pt>
                <c:pt idx="2488">
                  <c:v>167.8522761951084</c:v>
                </c:pt>
                <c:pt idx="2489">
                  <c:v>167.7134690595675</c:v>
                </c:pt>
                <c:pt idx="2490">
                  <c:v>168.22350511922585</c:v>
                </c:pt>
                <c:pt idx="2491">
                  <c:v>168.12327305111867</c:v>
                </c:pt>
                <c:pt idx="2492">
                  <c:v>168.21286537828189</c:v>
                </c:pt>
                <c:pt idx="2493">
                  <c:v>167.54519968481677</c:v>
                </c:pt>
                <c:pt idx="2494">
                  <c:v>167.44924234183344</c:v>
                </c:pt>
                <c:pt idx="2495">
                  <c:v>166.85155514485314</c:v>
                </c:pt>
                <c:pt idx="2496">
                  <c:v>166.85155514485314</c:v>
                </c:pt>
                <c:pt idx="2497">
                  <c:v>166.85155514485314</c:v>
                </c:pt>
                <c:pt idx="2498">
                  <c:v>166.85155514485314</c:v>
                </c:pt>
                <c:pt idx="2499">
                  <c:v>166.85155514485314</c:v>
                </c:pt>
                <c:pt idx="2500">
                  <c:v>166.85155514485314</c:v>
                </c:pt>
                <c:pt idx="2501">
                  <c:v>166.85155514485314</c:v>
                </c:pt>
                <c:pt idx="2502">
                  <c:v>166.85155514485314</c:v>
                </c:pt>
                <c:pt idx="2503">
                  <c:v>166.85155514485314</c:v>
                </c:pt>
                <c:pt idx="2504">
                  <c:v>166.85155514485314</c:v>
                </c:pt>
                <c:pt idx="2505">
                  <c:v>166.85155514485314</c:v>
                </c:pt>
                <c:pt idx="2506">
                  <c:v>166.85155514485314</c:v>
                </c:pt>
                <c:pt idx="2507">
                  <c:v>166.85155514485314</c:v>
                </c:pt>
                <c:pt idx="2508">
                  <c:v>166.85155514485314</c:v>
                </c:pt>
                <c:pt idx="2509">
                  <c:v>166.85155514485314</c:v>
                </c:pt>
                <c:pt idx="2510">
                  <c:v>167.10701131057849</c:v>
                </c:pt>
                <c:pt idx="2511">
                  <c:v>166.86651500830024</c:v>
                </c:pt>
                <c:pt idx="2512">
                  <c:v>168.2530361290757</c:v>
                </c:pt>
                <c:pt idx="2513">
                  <c:v>168.4430714925557</c:v>
                </c:pt>
                <c:pt idx="2514">
                  <c:v>168.50859820209914</c:v>
                </c:pt>
                <c:pt idx="2515">
                  <c:v>168.50859820209914</c:v>
                </c:pt>
                <c:pt idx="2516">
                  <c:v>168.50859820209914</c:v>
                </c:pt>
                <c:pt idx="2517">
                  <c:v>168.50859820209914</c:v>
                </c:pt>
                <c:pt idx="2518">
                  <c:v>168.50859820209914</c:v>
                </c:pt>
                <c:pt idx="2519">
                  <c:v>168.50859820209914</c:v>
                </c:pt>
                <c:pt idx="2520">
                  <c:v>168.50859820209914</c:v>
                </c:pt>
                <c:pt idx="2521">
                  <c:v>168.50859820209914</c:v>
                </c:pt>
                <c:pt idx="2522">
                  <c:v>168.50859820209914</c:v>
                </c:pt>
                <c:pt idx="2523">
                  <c:v>168.50859820209914</c:v>
                </c:pt>
                <c:pt idx="2524">
                  <c:v>168.50859820209914</c:v>
                </c:pt>
                <c:pt idx="2525">
                  <c:v>169.01837168196957</c:v>
                </c:pt>
                <c:pt idx="2526">
                  <c:v>169.68303016061125</c:v>
                </c:pt>
                <c:pt idx="2527">
                  <c:v>169.69146140663597</c:v>
                </c:pt>
                <c:pt idx="2528">
                  <c:v>169.79125846588209</c:v>
                </c:pt>
                <c:pt idx="2529">
                  <c:v>169.93539823176965</c:v>
                </c:pt>
                <c:pt idx="2530">
                  <c:v>169.93539823176965</c:v>
                </c:pt>
                <c:pt idx="2531">
                  <c:v>169.93539823176965</c:v>
                </c:pt>
                <c:pt idx="2532">
                  <c:v>169.56684275206081</c:v>
                </c:pt>
                <c:pt idx="2533">
                  <c:v>170.54597151032141</c:v>
                </c:pt>
                <c:pt idx="2534">
                  <c:v>169.57496747054782</c:v>
                </c:pt>
                <c:pt idx="2535">
                  <c:v>170.23731926253544</c:v>
                </c:pt>
                <c:pt idx="2536">
                  <c:v>168.90148275747947</c:v>
                </c:pt>
                <c:pt idx="2537">
                  <c:v>168.90148275747947</c:v>
                </c:pt>
                <c:pt idx="2538">
                  <c:v>168.90148275747947</c:v>
                </c:pt>
                <c:pt idx="2539">
                  <c:v>168.90148275747947</c:v>
                </c:pt>
                <c:pt idx="2540">
                  <c:v>169.28014742815012</c:v>
                </c:pt>
                <c:pt idx="2541">
                  <c:v>168.42019438257879</c:v>
                </c:pt>
                <c:pt idx="2542">
                  <c:v>168.2720590134677</c:v>
                </c:pt>
                <c:pt idx="2543">
                  <c:v>168.96141336990343</c:v>
                </c:pt>
                <c:pt idx="2544">
                  <c:v>169.53037308056426</c:v>
                </c:pt>
                <c:pt idx="2545">
                  <c:v>169.53037308056426</c:v>
                </c:pt>
                <c:pt idx="2546">
                  <c:v>169.53037308056426</c:v>
                </c:pt>
                <c:pt idx="2547">
                  <c:v>169.53037308056426</c:v>
                </c:pt>
                <c:pt idx="2548">
                  <c:v>169.53037308056426</c:v>
                </c:pt>
                <c:pt idx="2549">
                  <c:v>169.53037308056426</c:v>
                </c:pt>
                <c:pt idx="2550">
                  <c:v>169.53037308056426</c:v>
                </c:pt>
                <c:pt idx="2551">
                  <c:v>169.53037308056426</c:v>
                </c:pt>
                <c:pt idx="2552">
                  <c:v>169.53037308056426</c:v>
                </c:pt>
                <c:pt idx="2553">
                  <c:v>169.53037308056426</c:v>
                </c:pt>
                <c:pt idx="2554">
                  <c:v>169.53037308056426</c:v>
                </c:pt>
                <c:pt idx="2555">
                  <c:v>169.53037308056426</c:v>
                </c:pt>
                <c:pt idx="2556">
                  <c:v>169.53037308056426</c:v>
                </c:pt>
                <c:pt idx="2557">
                  <c:v>169.53037308056426</c:v>
                </c:pt>
                <c:pt idx="2558">
                  <c:v>169.53037308056426</c:v>
                </c:pt>
                <c:pt idx="2559">
                  <c:v>169.53037308056426</c:v>
                </c:pt>
                <c:pt idx="2560">
                  <c:v>169.53037308056426</c:v>
                </c:pt>
                <c:pt idx="2561">
                  <c:v>169.53037308056426</c:v>
                </c:pt>
                <c:pt idx="2562">
                  <c:v>169.53037308056426</c:v>
                </c:pt>
                <c:pt idx="2563">
                  <c:v>169.53037308056426</c:v>
                </c:pt>
                <c:pt idx="2564">
                  <c:v>169.53037308056426</c:v>
                </c:pt>
                <c:pt idx="2565">
                  <c:v>169.53037308056426</c:v>
                </c:pt>
                <c:pt idx="2566">
                  <c:v>169.53037308056426</c:v>
                </c:pt>
                <c:pt idx="2567">
                  <c:v>169.17843404285475</c:v>
                </c:pt>
                <c:pt idx="2568">
                  <c:v>169.53543145389182</c:v>
                </c:pt>
                <c:pt idx="2569">
                  <c:v>169.99342677398718</c:v>
                </c:pt>
                <c:pt idx="2570">
                  <c:v>170.30980677453414</c:v>
                </c:pt>
                <c:pt idx="2571">
                  <c:v>170.55740469934179</c:v>
                </c:pt>
                <c:pt idx="2572">
                  <c:v>170.55740469934179</c:v>
                </c:pt>
                <c:pt idx="2573">
                  <c:v>170.55740469934179</c:v>
                </c:pt>
                <c:pt idx="2574">
                  <c:v>170.55740469934179</c:v>
                </c:pt>
                <c:pt idx="2575">
                  <c:v>170.55740469934179</c:v>
                </c:pt>
                <c:pt idx="2576">
                  <c:v>170.55740469934179</c:v>
                </c:pt>
                <c:pt idx="2577">
                  <c:v>170.55740469934179</c:v>
                </c:pt>
                <c:pt idx="2578">
                  <c:v>170.55740469934179</c:v>
                </c:pt>
                <c:pt idx="2579">
                  <c:v>170.55740469934179</c:v>
                </c:pt>
                <c:pt idx="2580">
                  <c:v>170.55740469934179</c:v>
                </c:pt>
                <c:pt idx="2581">
                  <c:v>170.55740469934179</c:v>
                </c:pt>
                <c:pt idx="2582">
                  <c:v>170.55740469934179</c:v>
                </c:pt>
                <c:pt idx="2583">
                  <c:v>170.55740469934179</c:v>
                </c:pt>
                <c:pt idx="2584">
                  <c:v>170.18240801283119</c:v>
                </c:pt>
                <c:pt idx="2585">
                  <c:v>172.21770512440887</c:v>
                </c:pt>
                <c:pt idx="2586">
                  <c:v>169.78308335698122</c:v>
                </c:pt>
                <c:pt idx="2587">
                  <c:v>169.78132311813505</c:v>
                </c:pt>
                <c:pt idx="2588">
                  <c:v>169.22323673537815</c:v>
                </c:pt>
                <c:pt idx="2589">
                  <c:v>169.22323673537815</c:v>
                </c:pt>
                <c:pt idx="2590">
                  <c:v>169.22323673537815</c:v>
                </c:pt>
                <c:pt idx="2591">
                  <c:v>169.22323673537815</c:v>
                </c:pt>
                <c:pt idx="2592">
                  <c:v>169.22323673537815</c:v>
                </c:pt>
                <c:pt idx="2593">
                  <c:v>169.22323673537815</c:v>
                </c:pt>
                <c:pt idx="2594">
                  <c:v>169.22323673537815</c:v>
                </c:pt>
                <c:pt idx="2595">
                  <c:v>169.22323673537815</c:v>
                </c:pt>
                <c:pt idx="2596">
                  <c:v>169.34116079356272</c:v>
                </c:pt>
                <c:pt idx="2597">
                  <c:v>169.0597119217723</c:v>
                </c:pt>
                <c:pt idx="2598">
                  <c:v>168.68720141356803</c:v>
                </c:pt>
                <c:pt idx="2599">
                  <c:v>168.56042929596836</c:v>
                </c:pt>
                <c:pt idx="2600">
                  <c:v>168.90325609665598</c:v>
                </c:pt>
                <c:pt idx="2601">
                  <c:v>168.90325609665598</c:v>
                </c:pt>
                <c:pt idx="2602">
                  <c:v>168.90325609665598</c:v>
                </c:pt>
                <c:pt idx="2603">
                  <c:v>168.90325609665598</c:v>
                </c:pt>
                <c:pt idx="2604">
                  <c:v>168.90325609665598</c:v>
                </c:pt>
                <c:pt idx="2605">
                  <c:v>168.90325609665598</c:v>
                </c:pt>
                <c:pt idx="2606">
                  <c:v>168.90325609665598</c:v>
                </c:pt>
                <c:pt idx="2607">
                  <c:v>168.90325609665598</c:v>
                </c:pt>
                <c:pt idx="2608">
                  <c:v>168.90325609665598</c:v>
                </c:pt>
                <c:pt idx="2609">
                  <c:v>168.90325609665598</c:v>
                </c:pt>
                <c:pt idx="2610">
                  <c:v>168.90325609665598</c:v>
                </c:pt>
                <c:pt idx="2611">
                  <c:v>168.90325609665598</c:v>
                </c:pt>
                <c:pt idx="2612">
                  <c:v>168.90325609665598</c:v>
                </c:pt>
                <c:pt idx="2613">
                  <c:v>168.90325609665598</c:v>
                </c:pt>
                <c:pt idx="2614">
                  <c:v>168.90424145189539</c:v>
                </c:pt>
                <c:pt idx="2615">
                  <c:v>169.2474656622212</c:v>
                </c:pt>
                <c:pt idx="2616">
                  <c:v>168.88887258977303</c:v>
                </c:pt>
                <c:pt idx="2617">
                  <c:v>168.90898694485276</c:v>
                </c:pt>
                <c:pt idx="2618">
                  <c:v>169.53388321783581</c:v>
                </c:pt>
                <c:pt idx="2619">
                  <c:v>169.53388321783581</c:v>
                </c:pt>
                <c:pt idx="2620">
                  <c:v>169.53388321783581</c:v>
                </c:pt>
                <c:pt idx="2621">
                  <c:v>169.53388321783581</c:v>
                </c:pt>
                <c:pt idx="2622">
                  <c:v>169.53388321783581</c:v>
                </c:pt>
                <c:pt idx="2623">
                  <c:v>169.53388321783581</c:v>
                </c:pt>
                <c:pt idx="2624">
                  <c:v>169.53388321783581</c:v>
                </c:pt>
                <c:pt idx="2625">
                  <c:v>169.53388321783581</c:v>
                </c:pt>
                <c:pt idx="2626">
                  <c:v>169.53388321783581</c:v>
                </c:pt>
                <c:pt idx="2627">
                  <c:v>169.53388321783581</c:v>
                </c:pt>
                <c:pt idx="2628">
                  <c:v>169.53388321783581</c:v>
                </c:pt>
                <c:pt idx="2629">
                  <c:v>169.53388321783581</c:v>
                </c:pt>
                <c:pt idx="2630">
                  <c:v>169.53388321783581</c:v>
                </c:pt>
                <c:pt idx="2631">
                  <c:v>169.53388321783581</c:v>
                </c:pt>
                <c:pt idx="2632">
                  <c:v>169.53388321783581</c:v>
                </c:pt>
                <c:pt idx="2633">
                  <c:v>169.53388321783581</c:v>
                </c:pt>
                <c:pt idx="2634">
                  <c:v>169.53388321783581</c:v>
                </c:pt>
                <c:pt idx="2635">
                  <c:v>169.53388321783581</c:v>
                </c:pt>
                <c:pt idx="2636">
                  <c:v>169.53388321783581</c:v>
                </c:pt>
                <c:pt idx="2637">
                  <c:v>169.53388321783581</c:v>
                </c:pt>
                <c:pt idx="2638">
                  <c:v>169.53388321783581</c:v>
                </c:pt>
                <c:pt idx="2639">
                  <c:v>169.53388321783581</c:v>
                </c:pt>
                <c:pt idx="2640">
                  <c:v>169.53388321783581</c:v>
                </c:pt>
                <c:pt idx="2641">
                  <c:v>169.53388321783581</c:v>
                </c:pt>
                <c:pt idx="2642">
                  <c:v>169.53388321783581</c:v>
                </c:pt>
                <c:pt idx="2643">
                  <c:v>169.53388321783581</c:v>
                </c:pt>
                <c:pt idx="2644">
                  <c:v>170.04037764212046</c:v>
                </c:pt>
                <c:pt idx="2645">
                  <c:v>169.75102293521718</c:v>
                </c:pt>
                <c:pt idx="2646">
                  <c:v>170.03698552574355</c:v>
                </c:pt>
                <c:pt idx="2647">
                  <c:v>170.02311961242785</c:v>
                </c:pt>
                <c:pt idx="2648">
                  <c:v>169.74180900110122</c:v>
                </c:pt>
                <c:pt idx="2649">
                  <c:v>168.07203677450872</c:v>
                </c:pt>
                <c:pt idx="2650">
                  <c:v>166.23976243418213</c:v>
                </c:pt>
                <c:pt idx="2651">
                  <c:v>165.92699556577836</c:v>
                </c:pt>
                <c:pt idx="2652">
                  <c:v>165.52753674239051</c:v>
                </c:pt>
                <c:pt idx="2653">
                  <c:v>166.57016182267657</c:v>
                </c:pt>
                <c:pt idx="2654">
                  <c:v>165.92703544388394</c:v>
                </c:pt>
                <c:pt idx="2655">
                  <c:v>165.47725501490586</c:v>
                </c:pt>
                <c:pt idx="2656">
                  <c:v>166.18187497604828</c:v>
                </c:pt>
                <c:pt idx="2657">
                  <c:v>166.26818979270394</c:v>
                </c:pt>
                <c:pt idx="2658">
                  <c:v>165.8222907550944</c:v>
                </c:pt>
                <c:pt idx="2659">
                  <c:v>165.78720721182961</c:v>
                </c:pt>
                <c:pt idx="2660">
                  <c:v>165.11604910694396</c:v>
                </c:pt>
                <c:pt idx="2661">
                  <c:v>164.36215959912064</c:v>
                </c:pt>
                <c:pt idx="2662">
                  <c:v>163.8832265502989</c:v>
                </c:pt>
                <c:pt idx="2663">
                  <c:v>164.10092208944832</c:v>
                </c:pt>
                <c:pt idx="2664">
                  <c:v>164.02007584805034</c:v>
                </c:pt>
                <c:pt idx="2665">
                  <c:v>164.10332250280658</c:v>
                </c:pt>
                <c:pt idx="2666">
                  <c:v>163.35146721357845</c:v>
                </c:pt>
                <c:pt idx="2667">
                  <c:v>162.89311197169971</c:v>
                </c:pt>
                <c:pt idx="2668">
                  <c:v>162.59770553335207</c:v>
                </c:pt>
                <c:pt idx="2669">
                  <c:v>163.49495893510721</c:v>
                </c:pt>
                <c:pt idx="2670">
                  <c:v>162.81228527913692</c:v>
                </c:pt>
                <c:pt idx="2671">
                  <c:v>162.20937175760255</c:v>
                </c:pt>
                <c:pt idx="2672">
                  <c:v>161.56724168375297</c:v>
                </c:pt>
                <c:pt idx="2673">
                  <c:v>161.61076347296412</c:v>
                </c:pt>
                <c:pt idx="2674">
                  <c:v>161.3244843603018</c:v>
                </c:pt>
                <c:pt idx="2675">
                  <c:v>160.71046452794437</c:v>
                </c:pt>
                <c:pt idx="2676">
                  <c:v>160.69046756021891</c:v>
                </c:pt>
                <c:pt idx="2677">
                  <c:v>160.67583747269563</c:v>
                </c:pt>
                <c:pt idx="2678">
                  <c:v>161.81047352453734</c:v>
                </c:pt>
                <c:pt idx="2679">
                  <c:v>162.20109553041326</c:v>
                </c:pt>
                <c:pt idx="2680">
                  <c:v>161.39834066141634</c:v>
                </c:pt>
                <c:pt idx="2681">
                  <c:v>161.81480920738176</c:v>
                </c:pt>
                <c:pt idx="2682">
                  <c:v>161.80180203241875</c:v>
                </c:pt>
                <c:pt idx="2683">
                  <c:v>161.56207762548334</c:v>
                </c:pt>
                <c:pt idx="2684">
                  <c:v>161.56207762548334</c:v>
                </c:pt>
                <c:pt idx="2685">
                  <c:v>161.18740225545562</c:v>
                </c:pt>
                <c:pt idx="2686">
                  <c:v>161.63538229907178</c:v>
                </c:pt>
                <c:pt idx="2687">
                  <c:v>162.27971294557432</c:v>
                </c:pt>
                <c:pt idx="2688">
                  <c:v>163.43706280333365</c:v>
                </c:pt>
                <c:pt idx="2689">
                  <c:v>162.01141379482095</c:v>
                </c:pt>
                <c:pt idx="2690">
                  <c:v>162.01141379482095</c:v>
                </c:pt>
                <c:pt idx="2691">
                  <c:v>162.01141379482095</c:v>
                </c:pt>
                <c:pt idx="2692">
                  <c:v>162.90369047705792</c:v>
                </c:pt>
                <c:pt idx="2693">
                  <c:v>161.47404227381926</c:v>
                </c:pt>
                <c:pt idx="2694">
                  <c:v>161.7212899055657</c:v>
                </c:pt>
                <c:pt idx="2695">
                  <c:v>161.74591461040046</c:v>
                </c:pt>
                <c:pt idx="2696">
                  <c:v>162.00341163379915</c:v>
                </c:pt>
                <c:pt idx="2697">
                  <c:v>162.00341163379915</c:v>
                </c:pt>
                <c:pt idx="2698">
                  <c:v>161.96210825512759</c:v>
                </c:pt>
                <c:pt idx="2699">
                  <c:v>161.62828559515586</c:v>
                </c:pt>
                <c:pt idx="2700">
                  <c:v>161.61238863531648</c:v>
                </c:pt>
                <c:pt idx="2701">
                  <c:v>162.79030029374317</c:v>
                </c:pt>
                <c:pt idx="2702">
                  <c:v>163.8348600799639</c:v>
                </c:pt>
                <c:pt idx="2703">
                  <c:v>161.67064072894334</c:v>
                </c:pt>
                <c:pt idx="2704">
                  <c:v>160.81047838608416</c:v>
                </c:pt>
                <c:pt idx="2705">
                  <c:v>161.28445024038396</c:v>
                </c:pt>
                <c:pt idx="2706">
                  <c:v>161.89432205479144</c:v>
                </c:pt>
                <c:pt idx="2707">
                  <c:v>161.08503770824996</c:v>
                </c:pt>
                <c:pt idx="2708">
                  <c:v>160.96891789862642</c:v>
                </c:pt>
                <c:pt idx="2709">
                  <c:v>161.17870254240603</c:v>
                </c:pt>
                <c:pt idx="2710">
                  <c:v>161.0028491813701</c:v>
                </c:pt>
                <c:pt idx="2711">
                  <c:v>161.70175571714583</c:v>
                </c:pt>
                <c:pt idx="2712">
                  <c:v>162.43982751223183</c:v>
                </c:pt>
                <c:pt idx="2713">
                  <c:v>162.43982751223183</c:v>
                </c:pt>
                <c:pt idx="2714">
                  <c:v>162.43982751223183</c:v>
                </c:pt>
                <c:pt idx="2715">
                  <c:v>162.43982751223183</c:v>
                </c:pt>
                <c:pt idx="2716">
                  <c:v>162.43982751223183</c:v>
                </c:pt>
                <c:pt idx="2717">
                  <c:v>162.43982751223183</c:v>
                </c:pt>
                <c:pt idx="2718">
                  <c:v>162.43982751223183</c:v>
                </c:pt>
                <c:pt idx="2719">
                  <c:v>162.43982751223183</c:v>
                </c:pt>
                <c:pt idx="2720">
                  <c:v>161.45208306413207</c:v>
                </c:pt>
                <c:pt idx="2721">
                  <c:v>162.10305468094015</c:v>
                </c:pt>
                <c:pt idx="2722">
                  <c:v>161.88144515157711</c:v>
                </c:pt>
                <c:pt idx="2723">
                  <c:v>161.82928052621452</c:v>
                </c:pt>
                <c:pt idx="2724">
                  <c:v>161.45359307156588</c:v>
                </c:pt>
                <c:pt idx="2725">
                  <c:v>161.32924641242516</c:v>
                </c:pt>
                <c:pt idx="2726">
                  <c:v>161.39305368353433</c:v>
                </c:pt>
                <c:pt idx="2727">
                  <c:v>161.27462283744688</c:v>
                </c:pt>
                <c:pt idx="2728">
                  <c:v>159.54565813239071</c:v>
                </c:pt>
                <c:pt idx="2729">
                  <c:v>160.04722729628867</c:v>
                </c:pt>
                <c:pt idx="2730">
                  <c:v>160.14705427052124</c:v>
                </c:pt>
                <c:pt idx="2731">
                  <c:v>161.12028375188518</c:v>
                </c:pt>
                <c:pt idx="2732">
                  <c:v>160.42051001581694</c:v>
                </c:pt>
                <c:pt idx="2733">
                  <c:v>159.31948288692962</c:v>
                </c:pt>
                <c:pt idx="2734">
                  <c:v>158.01303344353784</c:v>
                </c:pt>
                <c:pt idx="2735">
                  <c:v>158.95279318143923</c:v>
                </c:pt>
                <c:pt idx="2736">
                  <c:v>158.5057034027671</c:v>
                </c:pt>
                <c:pt idx="2737">
                  <c:v>158.65187505952142</c:v>
                </c:pt>
                <c:pt idx="2738">
                  <c:v>158.59598008329621</c:v>
                </c:pt>
                <c:pt idx="2739">
                  <c:v>158.99599384675909</c:v>
                </c:pt>
                <c:pt idx="2740">
                  <c:v>158.99599384675909</c:v>
                </c:pt>
                <c:pt idx="2741">
                  <c:v>159.89618222556189</c:v>
                </c:pt>
                <c:pt idx="2742">
                  <c:v>159.25664736096269</c:v>
                </c:pt>
                <c:pt idx="2743">
                  <c:v>159.32303893564082</c:v>
                </c:pt>
                <c:pt idx="2744">
                  <c:v>159.3917338305755</c:v>
                </c:pt>
                <c:pt idx="2745">
                  <c:v>159.21946720884014</c:v>
                </c:pt>
                <c:pt idx="2746">
                  <c:v>159.21946720884014</c:v>
                </c:pt>
                <c:pt idx="2747">
                  <c:v>159.21946720884014</c:v>
                </c:pt>
                <c:pt idx="2748">
                  <c:v>159.21946720884014</c:v>
                </c:pt>
                <c:pt idx="2749">
                  <c:v>159.21946720884014</c:v>
                </c:pt>
                <c:pt idx="2750">
                  <c:v>159.21946720884014</c:v>
                </c:pt>
                <c:pt idx="2751">
                  <c:v>159.21946720884014</c:v>
                </c:pt>
                <c:pt idx="2752">
                  <c:v>159.21946720884014</c:v>
                </c:pt>
                <c:pt idx="2753">
                  <c:v>159.50069660680381</c:v>
                </c:pt>
                <c:pt idx="2754">
                  <c:v>159.39189107979502</c:v>
                </c:pt>
                <c:pt idx="2755">
                  <c:v>159.54833764251754</c:v>
                </c:pt>
                <c:pt idx="2756">
                  <c:v>160.0452978316016</c:v>
                </c:pt>
                <c:pt idx="2757">
                  <c:v>160.50511980436417</c:v>
                </c:pt>
                <c:pt idx="2758">
                  <c:v>160.50511980436417</c:v>
                </c:pt>
                <c:pt idx="2759">
                  <c:v>160.50511980436417</c:v>
                </c:pt>
                <c:pt idx="2760">
                  <c:v>160.50511980436417</c:v>
                </c:pt>
                <c:pt idx="2761">
                  <c:v>161.40138269533554</c:v>
                </c:pt>
                <c:pt idx="2762">
                  <c:v>160.20655682043886</c:v>
                </c:pt>
                <c:pt idx="2763">
                  <c:v>160.25649206642871</c:v>
                </c:pt>
                <c:pt idx="2764">
                  <c:v>159.58909519812838</c:v>
                </c:pt>
                <c:pt idx="2765">
                  <c:v>160.43117980610771</c:v>
                </c:pt>
                <c:pt idx="2766">
                  <c:v>160.43117980610771</c:v>
                </c:pt>
                <c:pt idx="2767">
                  <c:v>160.43117980610771</c:v>
                </c:pt>
                <c:pt idx="2768">
                  <c:v>160.43117980610771</c:v>
                </c:pt>
                <c:pt idx="2769">
                  <c:v>160.43117980610771</c:v>
                </c:pt>
                <c:pt idx="2770">
                  <c:v>160.43117980610771</c:v>
                </c:pt>
                <c:pt idx="2771">
                  <c:v>161.00468842208261</c:v>
                </c:pt>
                <c:pt idx="2772">
                  <c:v>161.9860503852197</c:v>
                </c:pt>
                <c:pt idx="2773">
                  <c:v>161.12992138765324</c:v>
                </c:pt>
                <c:pt idx="2774">
                  <c:v>160.28080437797163</c:v>
                </c:pt>
                <c:pt idx="2775">
                  <c:v>160.49135303769097</c:v>
                </c:pt>
                <c:pt idx="2776">
                  <c:v>160.63164527812248</c:v>
                </c:pt>
                <c:pt idx="2777">
                  <c:v>160.56110967983889</c:v>
                </c:pt>
                <c:pt idx="2778">
                  <c:v>160.8975426068229</c:v>
                </c:pt>
                <c:pt idx="2779">
                  <c:v>159.12880852049489</c:v>
                </c:pt>
                <c:pt idx="2780">
                  <c:v>158.92323859503674</c:v>
                </c:pt>
                <c:pt idx="2781">
                  <c:v>158.92323859503674</c:v>
                </c:pt>
                <c:pt idx="2782">
                  <c:v>159.89950769304986</c:v>
                </c:pt>
                <c:pt idx="2783">
                  <c:v>159.75830118961304</c:v>
                </c:pt>
                <c:pt idx="2784">
                  <c:v>159.66068186200005</c:v>
                </c:pt>
                <c:pt idx="2785">
                  <c:v>158.87492171296432</c:v>
                </c:pt>
                <c:pt idx="2786">
                  <c:v>158.99091097608965</c:v>
                </c:pt>
                <c:pt idx="2787">
                  <c:v>158.78839770992869</c:v>
                </c:pt>
                <c:pt idx="2788">
                  <c:v>158.28016933148663</c:v>
                </c:pt>
                <c:pt idx="2789">
                  <c:v>158.56686482839115</c:v>
                </c:pt>
                <c:pt idx="2790">
                  <c:v>158.36484053212877</c:v>
                </c:pt>
                <c:pt idx="2791">
                  <c:v>158.85911358188181</c:v>
                </c:pt>
                <c:pt idx="2792">
                  <c:v>158.85911358188181</c:v>
                </c:pt>
                <c:pt idx="2793">
                  <c:v>158.85911358188181</c:v>
                </c:pt>
                <c:pt idx="2794">
                  <c:v>158.68377349820162</c:v>
                </c:pt>
                <c:pt idx="2795">
                  <c:v>158.94872833340517</c:v>
                </c:pt>
                <c:pt idx="2796">
                  <c:v>158.67218491714101</c:v>
                </c:pt>
                <c:pt idx="2797">
                  <c:v>158.89148393825073</c:v>
                </c:pt>
                <c:pt idx="2798">
                  <c:v>158.00697471407429</c:v>
                </c:pt>
                <c:pt idx="2799">
                  <c:v>158.00697471407429</c:v>
                </c:pt>
                <c:pt idx="2800">
                  <c:v>158.00697471407429</c:v>
                </c:pt>
                <c:pt idx="2801">
                  <c:v>158.00697471407429</c:v>
                </c:pt>
                <c:pt idx="2802">
                  <c:v>158.00697471407429</c:v>
                </c:pt>
                <c:pt idx="2803">
                  <c:v>158.00697471407429</c:v>
                </c:pt>
                <c:pt idx="2804">
                  <c:v>158.00697471407429</c:v>
                </c:pt>
                <c:pt idx="2805">
                  <c:v>158.00697471407429</c:v>
                </c:pt>
                <c:pt idx="2806">
                  <c:v>158.00697471407429</c:v>
                </c:pt>
                <c:pt idx="2807">
                  <c:v>158.00697471407429</c:v>
                </c:pt>
                <c:pt idx="2808">
                  <c:v>158.00697471407429</c:v>
                </c:pt>
                <c:pt idx="2809">
                  <c:v>158.00697471407429</c:v>
                </c:pt>
                <c:pt idx="2810">
                  <c:v>158.00697471407429</c:v>
                </c:pt>
                <c:pt idx="2811">
                  <c:v>158.00697471407429</c:v>
                </c:pt>
                <c:pt idx="2812">
                  <c:v>158.00697471407429</c:v>
                </c:pt>
                <c:pt idx="2813">
                  <c:v>158.00697471407429</c:v>
                </c:pt>
                <c:pt idx="2814">
                  <c:v>158.00697471407429</c:v>
                </c:pt>
                <c:pt idx="2815">
                  <c:v>158.00697471407429</c:v>
                </c:pt>
                <c:pt idx="2816">
                  <c:v>158.00697471407429</c:v>
                </c:pt>
                <c:pt idx="2817">
                  <c:v>158.00697471407429</c:v>
                </c:pt>
                <c:pt idx="2818">
                  <c:v>158.00697471407429</c:v>
                </c:pt>
                <c:pt idx="2819">
                  <c:v>157.66831914207751</c:v>
                </c:pt>
                <c:pt idx="2820">
                  <c:v>158.55341367435707</c:v>
                </c:pt>
                <c:pt idx="2821">
                  <c:v>159.17927430605863</c:v>
                </c:pt>
                <c:pt idx="2822">
                  <c:v>159.55211169707684</c:v>
                </c:pt>
                <c:pt idx="2823">
                  <c:v>159.20942113745087</c:v>
                </c:pt>
                <c:pt idx="2824">
                  <c:v>159.20942113745087</c:v>
                </c:pt>
                <c:pt idx="2825">
                  <c:v>159.20942113745087</c:v>
                </c:pt>
                <c:pt idx="2826">
                  <c:v>159.20942113745087</c:v>
                </c:pt>
                <c:pt idx="2827">
                  <c:v>159.20942113745087</c:v>
                </c:pt>
                <c:pt idx="2828">
                  <c:v>159.43661959341523</c:v>
                </c:pt>
                <c:pt idx="2829">
                  <c:v>159.60446613436093</c:v>
                </c:pt>
                <c:pt idx="2830">
                  <c:v>158.98977009957531</c:v>
                </c:pt>
                <c:pt idx="2831">
                  <c:v>158.89444696242262</c:v>
                </c:pt>
                <c:pt idx="2832">
                  <c:v>158.81991964014526</c:v>
                </c:pt>
                <c:pt idx="2833">
                  <c:v>158.44149184956174</c:v>
                </c:pt>
                <c:pt idx="2834">
                  <c:v>158.51576027921226</c:v>
                </c:pt>
                <c:pt idx="2835">
                  <c:v>158.57266530213496</c:v>
                </c:pt>
                <c:pt idx="2836">
                  <c:v>158.31603708597581</c:v>
                </c:pt>
                <c:pt idx="2837">
                  <c:v>156.70178932880935</c:v>
                </c:pt>
                <c:pt idx="2838">
                  <c:v>157.0199256041582</c:v>
                </c:pt>
                <c:pt idx="2839">
                  <c:v>153.31054593846315</c:v>
                </c:pt>
                <c:pt idx="2840">
                  <c:v>152.40266707928248</c:v>
                </c:pt>
                <c:pt idx="2841">
                  <c:v>151.3592815774289</c:v>
                </c:pt>
                <c:pt idx="2842">
                  <c:v>151.10328167934105</c:v>
                </c:pt>
                <c:pt idx="2843">
                  <c:v>151.42285223387915</c:v>
                </c:pt>
                <c:pt idx="2844">
                  <c:v>151.3248734773172</c:v>
                </c:pt>
                <c:pt idx="2845">
                  <c:v>152.38881675176313</c:v>
                </c:pt>
                <c:pt idx="2846">
                  <c:v>152.47910478421761</c:v>
                </c:pt>
                <c:pt idx="2847">
                  <c:v>152.4105444934176</c:v>
                </c:pt>
                <c:pt idx="2848">
                  <c:v>152.48422683285023</c:v>
                </c:pt>
                <c:pt idx="2849">
                  <c:v>154.06829283609699</c:v>
                </c:pt>
                <c:pt idx="2850">
                  <c:v>154.8411452815576</c:v>
                </c:pt>
                <c:pt idx="2851">
                  <c:v>155.20120889414304</c:v>
                </c:pt>
                <c:pt idx="2852">
                  <c:v>156.8037664326516</c:v>
                </c:pt>
                <c:pt idx="2853">
                  <c:v>157.62190992025927</c:v>
                </c:pt>
                <c:pt idx="2854">
                  <c:v>156.96804717179143</c:v>
                </c:pt>
                <c:pt idx="2855">
                  <c:v>157.33921188030445</c:v>
                </c:pt>
                <c:pt idx="2856">
                  <c:v>157.33921188030445</c:v>
                </c:pt>
                <c:pt idx="2857">
                  <c:v>157.33921188030445</c:v>
                </c:pt>
                <c:pt idx="2858">
                  <c:v>157.33921188030445</c:v>
                </c:pt>
                <c:pt idx="2859">
                  <c:v>157.33921188030445</c:v>
                </c:pt>
                <c:pt idx="2860">
                  <c:v>156.76903528375198</c:v>
                </c:pt>
                <c:pt idx="2861">
                  <c:v>156.38128412296106</c:v>
                </c:pt>
                <c:pt idx="2862">
                  <c:v>156.42735981164859</c:v>
                </c:pt>
                <c:pt idx="2863">
                  <c:v>156.03256845836049</c:v>
                </c:pt>
                <c:pt idx="2864">
                  <c:v>157.01117710901741</c:v>
                </c:pt>
                <c:pt idx="2865">
                  <c:v>157.01117710901741</c:v>
                </c:pt>
                <c:pt idx="2866">
                  <c:v>157.01117710901741</c:v>
                </c:pt>
                <c:pt idx="2867">
                  <c:v>157.01117710901741</c:v>
                </c:pt>
                <c:pt idx="2868">
                  <c:v>157.01117710901741</c:v>
                </c:pt>
                <c:pt idx="2869">
                  <c:v>157.01117710901741</c:v>
                </c:pt>
                <c:pt idx="2870">
                  <c:v>157.01117710901741</c:v>
                </c:pt>
                <c:pt idx="2871">
                  <c:v>157.01117710901741</c:v>
                </c:pt>
                <c:pt idx="2872">
                  <c:v>157.01117710901741</c:v>
                </c:pt>
                <c:pt idx="2873">
                  <c:v>156.24444447154383</c:v>
                </c:pt>
                <c:pt idx="2874">
                  <c:v>156.49437032790769</c:v>
                </c:pt>
                <c:pt idx="2875">
                  <c:v>156.69250140024033</c:v>
                </c:pt>
                <c:pt idx="2876">
                  <c:v>156.54093995278589</c:v>
                </c:pt>
                <c:pt idx="2877">
                  <c:v>157.24390079757802</c:v>
                </c:pt>
                <c:pt idx="2878">
                  <c:v>158.04989919056385</c:v>
                </c:pt>
                <c:pt idx="2879">
                  <c:v>156.35285126015611</c:v>
                </c:pt>
                <c:pt idx="2880">
                  <c:v>155.35837640815981</c:v>
                </c:pt>
                <c:pt idx="2881">
                  <c:v>154.96585132660269</c:v>
                </c:pt>
                <c:pt idx="2882">
                  <c:v>157.02546503534998</c:v>
                </c:pt>
                <c:pt idx="2883">
                  <c:v>157.02546503534998</c:v>
                </c:pt>
                <c:pt idx="2884">
                  <c:v>157.32769642475395</c:v>
                </c:pt>
                <c:pt idx="2885">
                  <c:v>156.96156586156886</c:v>
                </c:pt>
                <c:pt idx="2886">
                  <c:v>157.27799179493437</c:v>
                </c:pt>
                <c:pt idx="2887">
                  <c:v>156.03797114003856</c:v>
                </c:pt>
                <c:pt idx="2888">
                  <c:v>156.43361227786835</c:v>
                </c:pt>
                <c:pt idx="2889">
                  <c:v>156.43361227786835</c:v>
                </c:pt>
                <c:pt idx="2890">
                  <c:v>156.04492990125769</c:v>
                </c:pt>
                <c:pt idx="2891">
                  <c:v>155.61184808392224</c:v>
                </c:pt>
                <c:pt idx="2892">
                  <c:v>156.17018912273394</c:v>
                </c:pt>
                <c:pt idx="2893">
                  <c:v>155.63661657054664</c:v>
                </c:pt>
                <c:pt idx="2894">
                  <c:v>155.64607910159427</c:v>
                </c:pt>
                <c:pt idx="2895">
                  <c:v>155.6971419606152</c:v>
                </c:pt>
                <c:pt idx="2896">
                  <c:v>156.77127155469981</c:v>
                </c:pt>
                <c:pt idx="2897">
                  <c:v>155.30081899855756</c:v>
                </c:pt>
                <c:pt idx="2898">
                  <c:v>155.61856544138348</c:v>
                </c:pt>
                <c:pt idx="2899">
                  <c:v>156.29081473807619</c:v>
                </c:pt>
                <c:pt idx="2900">
                  <c:v>156.29081473807619</c:v>
                </c:pt>
                <c:pt idx="2901">
                  <c:v>156.29081473807619</c:v>
                </c:pt>
                <c:pt idx="2902">
                  <c:v>156.29081473807619</c:v>
                </c:pt>
                <c:pt idx="2903">
                  <c:v>156.29081473807619</c:v>
                </c:pt>
                <c:pt idx="2904">
                  <c:v>156.29081473807619</c:v>
                </c:pt>
                <c:pt idx="2905">
                  <c:v>156.29081473807619</c:v>
                </c:pt>
                <c:pt idx="2906">
                  <c:v>156.29081473807619</c:v>
                </c:pt>
                <c:pt idx="2907">
                  <c:v>156.29081473807619</c:v>
                </c:pt>
                <c:pt idx="2908">
                  <c:v>156.29081473807619</c:v>
                </c:pt>
                <c:pt idx="2909">
                  <c:v>156.29081473807619</c:v>
                </c:pt>
                <c:pt idx="2910">
                  <c:v>156.29081473807619</c:v>
                </c:pt>
                <c:pt idx="2911">
                  <c:v>156.29081473807619</c:v>
                </c:pt>
                <c:pt idx="2912">
                  <c:v>156.29081473807619</c:v>
                </c:pt>
                <c:pt idx="2913">
                  <c:v>156.29081473807619</c:v>
                </c:pt>
                <c:pt idx="2914">
                  <c:v>156.29081473807619</c:v>
                </c:pt>
                <c:pt idx="2915">
                  <c:v>156.29081473807619</c:v>
                </c:pt>
                <c:pt idx="2916">
                  <c:v>156.29081473807619</c:v>
                </c:pt>
                <c:pt idx="2917">
                  <c:v>156.29081473807619</c:v>
                </c:pt>
                <c:pt idx="2918">
                  <c:v>156.29081473807619</c:v>
                </c:pt>
                <c:pt idx="2919">
                  <c:v>156.29081473807619</c:v>
                </c:pt>
                <c:pt idx="2920">
                  <c:v>156.29081473807619</c:v>
                </c:pt>
                <c:pt idx="2921">
                  <c:v>156.29081473807619</c:v>
                </c:pt>
                <c:pt idx="2922">
                  <c:v>154.44256275949826</c:v>
                </c:pt>
                <c:pt idx="2923">
                  <c:v>155.22880631777176</c:v>
                </c:pt>
                <c:pt idx="2924">
                  <c:v>156.36561975701454</c:v>
                </c:pt>
                <c:pt idx="2925">
                  <c:v>155.57569527130786</c:v>
                </c:pt>
                <c:pt idx="2926">
                  <c:v>155.56155384055134</c:v>
                </c:pt>
                <c:pt idx="2927">
                  <c:v>155.23067463544334</c:v>
                </c:pt>
                <c:pt idx="2928">
                  <c:v>154.96324200668639</c:v>
                </c:pt>
                <c:pt idx="2929">
                  <c:v>154.87202737839817</c:v>
                </c:pt>
                <c:pt idx="2930">
                  <c:v>156.45480902683235</c:v>
                </c:pt>
                <c:pt idx="2931">
                  <c:v>156.49539811071594</c:v>
                </c:pt>
                <c:pt idx="2932">
                  <c:v>156.49539811071594</c:v>
                </c:pt>
                <c:pt idx="2933">
                  <c:v>156.49539811071594</c:v>
                </c:pt>
                <c:pt idx="2934">
                  <c:v>156.49539811071594</c:v>
                </c:pt>
                <c:pt idx="2935">
                  <c:v>156.49539811071594</c:v>
                </c:pt>
                <c:pt idx="2936">
                  <c:v>156.49539811071594</c:v>
                </c:pt>
                <c:pt idx="2937">
                  <c:v>156.49539811071594</c:v>
                </c:pt>
                <c:pt idx="2938">
                  <c:v>156.49539811071594</c:v>
                </c:pt>
                <c:pt idx="2939">
                  <c:v>156.49539811071594</c:v>
                </c:pt>
                <c:pt idx="2940">
                  <c:v>156.49539811071594</c:v>
                </c:pt>
                <c:pt idx="2941">
                  <c:v>156.49539811071594</c:v>
                </c:pt>
                <c:pt idx="2942">
                  <c:v>156.49539811071594</c:v>
                </c:pt>
                <c:pt idx="2943">
                  <c:v>156.49539811071594</c:v>
                </c:pt>
                <c:pt idx="2944">
                  <c:v>156.49539811071594</c:v>
                </c:pt>
                <c:pt idx="2945">
                  <c:v>156.49539811071594</c:v>
                </c:pt>
                <c:pt idx="2946">
                  <c:v>156.49539811071594</c:v>
                </c:pt>
                <c:pt idx="2947">
                  <c:v>156.49539811071594</c:v>
                </c:pt>
                <c:pt idx="2948">
                  <c:v>156.49539811071594</c:v>
                </c:pt>
                <c:pt idx="2949">
                  <c:v>156.49539811071594</c:v>
                </c:pt>
                <c:pt idx="2950">
                  <c:v>156.49539811071594</c:v>
                </c:pt>
                <c:pt idx="2951">
                  <c:v>156.49539811071594</c:v>
                </c:pt>
                <c:pt idx="2952">
                  <c:v>156.49539811071594</c:v>
                </c:pt>
                <c:pt idx="2953">
                  <c:v>156.49539811071594</c:v>
                </c:pt>
                <c:pt idx="2954">
                  <c:v>156.49539811071594</c:v>
                </c:pt>
                <c:pt idx="2955">
                  <c:v>156.738334635949</c:v>
                </c:pt>
                <c:pt idx="2956">
                  <c:v>157.21632261735311</c:v>
                </c:pt>
                <c:pt idx="2957">
                  <c:v>156.81691841595838</c:v>
                </c:pt>
                <c:pt idx="2958">
                  <c:v>157.37073994879205</c:v>
                </c:pt>
                <c:pt idx="2959">
                  <c:v>156.69598973262467</c:v>
                </c:pt>
                <c:pt idx="2960">
                  <c:v>156.69598973262467</c:v>
                </c:pt>
                <c:pt idx="2961">
                  <c:v>156.69598973262467</c:v>
                </c:pt>
                <c:pt idx="2962">
                  <c:v>156.69598973262467</c:v>
                </c:pt>
                <c:pt idx="2963">
                  <c:v>156.69598973262467</c:v>
                </c:pt>
                <c:pt idx="2964">
                  <c:v>156.69598973262467</c:v>
                </c:pt>
                <c:pt idx="2965">
                  <c:v>156.69598973262467</c:v>
                </c:pt>
                <c:pt idx="2966">
                  <c:v>156.69598973262467</c:v>
                </c:pt>
                <c:pt idx="2967">
                  <c:v>156.69598973262467</c:v>
                </c:pt>
                <c:pt idx="2968">
                  <c:v>156.69598973262467</c:v>
                </c:pt>
                <c:pt idx="2969">
                  <c:v>156.43827332681528</c:v>
                </c:pt>
                <c:pt idx="2970">
                  <c:v>156.65179569262673</c:v>
                </c:pt>
                <c:pt idx="2971">
                  <c:v>157.15774696735951</c:v>
                </c:pt>
                <c:pt idx="2972">
                  <c:v>156.92574687947504</c:v>
                </c:pt>
                <c:pt idx="2973">
                  <c:v>156.4482579876819</c:v>
                </c:pt>
                <c:pt idx="2974">
                  <c:v>156.40164225653356</c:v>
                </c:pt>
                <c:pt idx="2975">
                  <c:v>156.39639763285263</c:v>
                </c:pt>
                <c:pt idx="2976">
                  <c:v>156.50149678070085</c:v>
                </c:pt>
                <c:pt idx="2977">
                  <c:v>156.79228013617913</c:v>
                </c:pt>
                <c:pt idx="2978">
                  <c:v>156.57738852360296</c:v>
                </c:pt>
                <c:pt idx="2979">
                  <c:v>156.57738852360296</c:v>
                </c:pt>
                <c:pt idx="2980">
                  <c:v>156.33835820857664</c:v>
                </c:pt>
                <c:pt idx="2981">
                  <c:v>155.37030591587322</c:v>
                </c:pt>
                <c:pt idx="2982">
                  <c:v>154.54415900542293</c:v>
                </c:pt>
                <c:pt idx="2983">
                  <c:v>154.89013713985824</c:v>
                </c:pt>
                <c:pt idx="2984">
                  <c:v>153.92277267038702</c:v>
                </c:pt>
                <c:pt idx="2985">
                  <c:v>153.61378460911914</c:v>
                </c:pt>
                <c:pt idx="2986">
                  <c:v>154.35616115701507</c:v>
                </c:pt>
                <c:pt idx="2987">
                  <c:v>153.70747782153623</c:v>
                </c:pt>
                <c:pt idx="2988">
                  <c:v>153.83385271209747</c:v>
                </c:pt>
                <c:pt idx="2989">
                  <c:v>154.24750140573985</c:v>
                </c:pt>
                <c:pt idx="2990">
                  <c:v>154.50746377748536</c:v>
                </c:pt>
                <c:pt idx="2991">
                  <c:v>154.47704677833448</c:v>
                </c:pt>
                <c:pt idx="2992">
                  <c:v>153.05054655526368</c:v>
                </c:pt>
                <c:pt idx="2993">
                  <c:v>153.06267457623281</c:v>
                </c:pt>
                <c:pt idx="2994">
                  <c:v>153.60565704636795</c:v>
                </c:pt>
                <c:pt idx="2995">
                  <c:v>153.60565704636795</c:v>
                </c:pt>
                <c:pt idx="2996">
                  <c:v>153.60565704636795</c:v>
                </c:pt>
                <c:pt idx="2997">
                  <c:v>153.60565704636795</c:v>
                </c:pt>
                <c:pt idx="2998">
                  <c:v>153.60565704636795</c:v>
                </c:pt>
                <c:pt idx="2999">
                  <c:v>153.60565704636795</c:v>
                </c:pt>
                <c:pt idx="3000">
                  <c:v>153.60565704636795</c:v>
                </c:pt>
                <c:pt idx="3001">
                  <c:v>153.60565704636795</c:v>
                </c:pt>
                <c:pt idx="3002">
                  <c:v>153.60565704636795</c:v>
                </c:pt>
                <c:pt idx="3003">
                  <c:v>153.60565704636795</c:v>
                </c:pt>
                <c:pt idx="3004">
                  <c:v>153.60565704636795</c:v>
                </c:pt>
                <c:pt idx="3005">
                  <c:v>153.60565704636795</c:v>
                </c:pt>
                <c:pt idx="3006">
                  <c:v>153.60565704636795</c:v>
                </c:pt>
                <c:pt idx="3007">
                  <c:v>153.60565704636795</c:v>
                </c:pt>
                <c:pt idx="3008">
                  <c:v>153.60565704636795</c:v>
                </c:pt>
                <c:pt idx="3009">
                  <c:v>153.60565704636795</c:v>
                </c:pt>
                <c:pt idx="3010">
                  <c:v>153.60565704636795</c:v>
                </c:pt>
                <c:pt idx="3011">
                  <c:v>153.60565704636795</c:v>
                </c:pt>
                <c:pt idx="3012">
                  <c:v>153.60565704636795</c:v>
                </c:pt>
                <c:pt idx="3013">
                  <c:v>153.60565704636795</c:v>
                </c:pt>
                <c:pt idx="3014">
                  <c:v>153.86661766895753</c:v>
                </c:pt>
                <c:pt idx="3015">
                  <c:v>154.24966599076322</c:v>
                </c:pt>
                <c:pt idx="3016">
                  <c:v>154.37299670406946</c:v>
                </c:pt>
                <c:pt idx="3017">
                  <c:v>154.34283811274361</c:v>
                </c:pt>
                <c:pt idx="3018">
                  <c:v>154.07945140192743</c:v>
                </c:pt>
                <c:pt idx="3019">
                  <c:v>154.07945140192743</c:v>
                </c:pt>
                <c:pt idx="3020">
                  <c:v>154.07945140192743</c:v>
                </c:pt>
                <c:pt idx="3021">
                  <c:v>154.07945140192743</c:v>
                </c:pt>
                <c:pt idx="3022">
                  <c:v>154.07945140192743</c:v>
                </c:pt>
                <c:pt idx="3023">
                  <c:v>154.07945140192743</c:v>
                </c:pt>
                <c:pt idx="3024">
                  <c:v>154.07945140192743</c:v>
                </c:pt>
                <c:pt idx="3025">
                  <c:v>154.07945140192743</c:v>
                </c:pt>
                <c:pt idx="3026">
                  <c:v>154.07945140192743</c:v>
                </c:pt>
                <c:pt idx="3027">
                  <c:v>154.07945140192743</c:v>
                </c:pt>
                <c:pt idx="3028">
                  <c:v>154.07945140192743</c:v>
                </c:pt>
                <c:pt idx="3029">
                  <c:v>154.07945140192743</c:v>
                </c:pt>
                <c:pt idx="3030">
                  <c:v>154.07945140192743</c:v>
                </c:pt>
                <c:pt idx="3031">
                  <c:v>154.07945140192743</c:v>
                </c:pt>
                <c:pt idx="3032">
                  <c:v>152.99442653263074</c:v>
                </c:pt>
                <c:pt idx="3033">
                  <c:v>151.83442216316712</c:v>
                </c:pt>
                <c:pt idx="3034">
                  <c:v>151.98140544012048</c:v>
                </c:pt>
                <c:pt idx="3035">
                  <c:v>152.08085436816884</c:v>
                </c:pt>
                <c:pt idx="3036">
                  <c:v>152.31795862022986</c:v>
                </c:pt>
                <c:pt idx="3037">
                  <c:v>152.17189519012359</c:v>
                </c:pt>
                <c:pt idx="3038">
                  <c:v>151.29480568529112</c:v>
                </c:pt>
                <c:pt idx="3039">
                  <c:v>151.90282466168071</c:v>
                </c:pt>
                <c:pt idx="3040">
                  <c:v>151.91682717150576</c:v>
                </c:pt>
                <c:pt idx="3041">
                  <c:v>151.60045697475513</c:v>
                </c:pt>
                <c:pt idx="3042">
                  <c:v>151.95964520991515</c:v>
                </c:pt>
                <c:pt idx="3043">
                  <c:v>151.91033080786426</c:v>
                </c:pt>
                <c:pt idx="3044">
                  <c:v>152.9022760885633</c:v>
                </c:pt>
                <c:pt idx="3045">
                  <c:v>154.01648105485836</c:v>
                </c:pt>
                <c:pt idx="3046">
                  <c:v>152.80300437701717</c:v>
                </c:pt>
                <c:pt idx="3047">
                  <c:v>151.46800933227328</c:v>
                </c:pt>
                <c:pt idx="3048">
                  <c:v>151.08218422912626</c:v>
                </c:pt>
                <c:pt idx="3049">
                  <c:v>151.7028224546539</c:v>
                </c:pt>
                <c:pt idx="3050">
                  <c:v>151.27048599146556</c:v>
                </c:pt>
                <c:pt idx="3051">
                  <c:v>151.71953719324287</c:v>
                </c:pt>
                <c:pt idx="3052">
                  <c:v>151.83775565999377</c:v>
                </c:pt>
                <c:pt idx="3053">
                  <c:v>151.69534376596971</c:v>
                </c:pt>
                <c:pt idx="3054">
                  <c:v>151.19030296619013</c:v>
                </c:pt>
                <c:pt idx="3055">
                  <c:v>151.38266293015374</c:v>
                </c:pt>
                <c:pt idx="3056">
                  <c:v>151.41181515974952</c:v>
                </c:pt>
                <c:pt idx="3057">
                  <c:v>149.97791195506869</c:v>
                </c:pt>
                <c:pt idx="3058">
                  <c:v>150.57767913871058</c:v>
                </c:pt>
                <c:pt idx="3059">
                  <c:v>150.76685776048154</c:v>
                </c:pt>
                <c:pt idx="3060">
                  <c:v>151.49290843348444</c:v>
                </c:pt>
                <c:pt idx="3061">
                  <c:v>151.49290843348444</c:v>
                </c:pt>
                <c:pt idx="3062">
                  <c:v>151.49290843348444</c:v>
                </c:pt>
                <c:pt idx="3063">
                  <c:v>151.49290843348444</c:v>
                </c:pt>
                <c:pt idx="3064">
                  <c:v>151.49290843348444</c:v>
                </c:pt>
                <c:pt idx="3065">
                  <c:v>151.49290843348444</c:v>
                </c:pt>
                <c:pt idx="3066">
                  <c:v>151.49290843348444</c:v>
                </c:pt>
                <c:pt idx="3067">
                  <c:v>151.49290843348444</c:v>
                </c:pt>
                <c:pt idx="3068">
                  <c:v>151.49290843348444</c:v>
                </c:pt>
                <c:pt idx="3069">
                  <c:v>151.49290843348444</c:v>
                </c:pt>
                <c:pt idx="3070">
                  <c:v>151.49290843348444</c:v>
                </c:pt>
                <c:pt idx="3071">
                  <c:v>151.49290843348444</c:v>
                </c:pt>
                <c:pt idx="3072">
                  <c:v>151.49290843348444</c:v>
                </c:pt>
                <c:pt idx="3073">
                  <c:v>151.49290843348444</c:v>
                </c:pt>
                <c:pt idx="3074">
                  <c:v>151.49290843348444</c:v>
                </c:pt>
                <c:pt idx="3075">
                  <c:v>151.49290843348444</c:v>
                </c:pt>
                <c:pt idx="3076">
                  <c:v>151.49290843348444</c:v>
                </c:pt>
                <c:pt idx="3077">
                  <c:v>151.49290843348444</c:v>
                </c:pt>
                <c:pt idx="3078">
                  <c:v>151.49290843348444</c:v>
                </c:pt>
                <c:pt idx="3079">
                  <c:v>151.49290843348444</c:v>
                </c:pt>
                <c:pt idx="3080">
                  <c:v>151.49290843348444</c:v>
                </c:pt>
                <c:pt idx="3081">
                  <c:v>151.49290843348444</c:v>
                </c:pt>
                <c:pt idx="3082">
                  <c:v>151.49290843348444</c:v>
                </c:pt>
                <c:pt idx="3083">
                  <c:v>151.49290843348444</c:v>
                </c:pt>
                <c:pt idx="3084">
                  <c:v>151.49290843348444</c:v>
                </c:pt>
                <c:pt idx="3085">
                  <c:v>151.49290843348444</c:v>
                </c:pt>
                <c:pt idx="3086">
                  <c:v>151.49290843348444</c:v>
                </c:pt>
                <c:pt idx="3087">
                  <c:v>151.49290843348444</c:v>
                </c:pt>
                <c:pt idx="3088">
                  <c:v>151.49290843348444</c:v>
                </c:pt>
                <c:pt idx="3089">
                  <c:v>151.49290843348444</c:v>
                </c:pt>
                <c:pt idx="3090">
                  <c:v>151.49290843348444</c:v>
                </c:pt>
                <c:pt idx="3091">
                  <c:v>151.49290843348444</c:v>
                </c:pt>
                <c:pt idx="3092">
                  <c:v>151.49290843348444</c:v>
                </c:pt>
                <c:pt idx="3093">
                  <c:v>151.49290843348444</c:v>
                </c:pt>
                <c:pt idx="3094">
                  <c:v>151.49290843348444</c:v>
                </c:pt>
                <c:pt idx="3095">
                  <c:v>151.49290843348444</c:v>
                </c:pt>
                <c:pt idx="3096">
                  <c:v>151.49290843348444</c:v>
                </c:pt>
                <c:pt idx="3097">
                  <c:v>151.49290843348444</c:v>
                </c:pt>
                <c:pt idx="3098">
                  <c:v>151.49290843348444</c:v>
                </c:pt>
                <c:pt idx="3099">
                  <c:v>151.49290843348444</c:v>
                </c:pt>
                <c:pt idx="3100">
                  <c:v>151.49290843348444</c:v>
                </c:pt>
                <c:pt idx="3101">
                  <c:v>151.49290843348444</c:v>
                </c:pt>
                <c:pt idx="3102">
                  <c:v>151.77039001068459</c:v>
                </c:pt>
                <c:pt idx="3103">
                  <c:v>151.23376368377166</c:v>
                </c:pt>
                <c:pt idx="3104">
                  <c:v>150.73264868865695</c:v>
                </c:pt>
                <c:pt idx="3105">
                  <c:v>150.94525030254437</c:v>
                </c:pt>
                <c:pt idx="3106">
                  <c:v>150.55968429659308</c:v>
                </c:pt>
                <c:pt idx="3107">
                  <c:v>150.55968429659308</c:v>
                </c:pt>
                <c:pt idx="3108">
                  <c:v>150.55968429659308</c:v>
                </c:pt>
                <c:pt idx="3109">
                  <c:v>150.55968429659308</c:v>
                </c:pt>
                <c:pt idx="3110">
                  <c:v>149.90578933133392</c:v>
                </c:pt>
                <c:pt idx="3111">
                  <c:v>150.06426037337889</c:v>
                </c:pt>
                <c:pt idx="3112">
                  <c:v>150.01379483924995</c:v>
                </c:pt>
                <c:pt idx="3113">
                  <c:v>149.9649653900143</c:v>
                </c:pt>
                <c:pt idx="3114">
                  <c:v>149.20224968328722</c:v>
                </c:pt>
                <c:pt idx="3115">
                  <c:v>148.38829913376813</c:v>
                </c:pt>
                <c:pt idx="3116">
                  <c:v>148.53912668474359</c:v>
                </c:pt>
                <c:pt idx="3117">
                  <c:v>147.91992598842987</c:v>
                </c:pt>
                <c:pt idx="3118">
                  <c:v>147.68646913080073</c:v>
                </c:pt>
                <c:pt idx="3119">
                  <c:v>147.14690353930456</c:v>
                </c:pt>
                <c:pt idx="3120">
                  <c:v>147.29301178268386</c:v>
                </c:pt>
                <c:pt idx="3121">
                  <c:v>147.46808831595939</c:v>
                </c:pt>
                <c:pt idx="3122">
                  <c:v>147.20936695246766</c:v>
                </c:pt>
                <c:pt idx="3123">
                  <c:v>148.06814752148514</c:v>
                </c:pt>
                <c:pt idx="3124">
                  <c:v>148.38562991473839</c:v>
                </c:pt>
                <c:pt idx="3125">
                  <c:v>148.38562991473839</c:v>
                </c:pt>
                <c:pt idx="3126">
                  <c:v>148.38562991473839</c:v>
                </c:pt>
                <c:pt idx="3127">
                  <c:v>148.38562991473839</c:v>
                </c:pt>
                <c:pt idx="3128">
                  <c:v>148.38562991473839</c:v>
                </c:pt>
                <c:pt idx="3129">
                  <c:v>147.89858006246686</c:v>
                </c:pt>
                <c:pt idx="3130">
                  <c:v>147.77888800427732</c:v>
                </c:pt>
                <c:pt idx="3131">
                  <c:v>147.32960101476277</c:v>
                </c:pt>
                <c:pt idx="3132">
                  <c:v>147.336969677686</c:v>
                </c:pt>
                <c:pt idx="3133">
                  <c:v>147.64008627324793</c:v>
                </c:pt>
                <c:pt idx="3134">
                  <c:v>147.93708074358173</c:v>
                </c:pt>
                <c:pt idx="3135">
                  <c:v>148.08572309359917</c:v>
                </c:pt>
                <c:pt idx="3136">
                  <c:v>148.1134506409177</c:v>
                </c:pt>
                <c:pt idx="3137">
                  <c:v>148.43847628556924</c:v>
                </c:pt>
                <c:pt idx="3138">
                  <c:v>148.3877920152454</c:v>
                </c:pt>
                <c:pt idx="3139">
                  <c:v>148.3877920152454</c:v>
                </c:pt>
                <c:pt idx="3140">
                  <c:v>148.3877920152454</c:v>
                </c:pt>
                <c:pt idx="3141">
                  <c:v>148.3877920152454</c:v>
                </c:pt>
                <c:pt idx="3142">
                  <c:v>148.3877920152454</c:v>
                </c:pt>
                <c:pt idx="3143">
                  <c:v>148.3877920152454</c:v>
                </c:pt>
                <c:pt idx="3144">
                  <c:v>148.3877920152454</c:v>
                </c:pt>
                <c:pt idx="3145">
                  <c:v>148.3877920152454</c:v>
                </c:pt>
                <c:pt idx="3146">
                  <c:v>148.3877920152454</c:v>
                </c:pt>
                <c:pt idx="3147">
                  <c:v>148.3877920152454</c:v>
                </c:pt>
                <c:pt idx="3148">
                  <c:v>148.3877920152454</c:v>
                </c:pt>
                <c:pt idx="3149">
                  <c:v>148.3877920152454</c:v>
                </c:pt>
                <c:pt idx="3150">
                  <c:v>148.3877920152454</c:v>
                </c:pt>
                <c:pt idx="3151">
                  <c:v>148.3877920152454</c:v>
                </c:pt>
                <c:pt idx="3152">
                  <c:v>148.3877920152454</c:v>
                </c:pt>
                <c:pt idx="3153">
                  <c:v>148.3877920152454</c:v>
                </c:pt>
                <c:pt idx="3154">
                  <c:v>148.3877920152454</c:v>
                </c:pt>
                <c:pt idx="3155">
                  <c:v>148.3877920152454</c:v>
                </c:pt>
                <c:pt idx="3156">
                  <c:v>148.3877920152454</c:v>
                </c:pt>
                <c:pt idx="3157">
                  <c:v>148.3877920152454</c:v>
                </c:pt>
                <c:pt idx="3158">
                  <c:v>148.3877920152454</c:v>
                </c:pt>
                <c:pt idx="3159">
                  <c:v>148.3877920152454</c:v>
                </c:pt>
                <c:pt idx="3160">
                  <c:v>148.3877920152454</c:v>
                </c:pt>
                <c:pt idx="3161">
                  <c:v>148.3877920152454</c:v>
                </c:pt>
                <c:pt idx="3162">
                  <c:v>148.3877920152454</c:v>
                </c:pt>
                <c:pt idx="3163">
                  <c:v>148.3877920152454</c:v>
                </c:pt>
                <c:pt idx="3164">
                  <c:v>148.3877920152454</c:v>
                </c:pt>
                <c:pt idx="3165">
                  <c:v>148.3877920152454</c:v>
                </c:pt>
                <c:pt idx="3166">
                  <c:v>148.3877920152454</c:v>
                </c:pt>
                <c:pt idx="3167">
                  <c:v>148.3877920152454</c:v>
                </c:pt>
                <c:pt idx="3168">
                  <c:v>148.3877920152454</c:v>
                </c:pt>
                <c:pt idx="3169">
                  <c:v>148.32666032516099</c:v>
                </c:pt>
                <c:pt idx="3170">
                  <c:v>148.50129664968125</c:v>
                </c:pt>
                <c:pt idx="3171">
                  <c:v>148.76720280536611</c:v>
                </c:pt>
                <c:pt idx="3172">
                  <c:v>149.45648326463325</c:v>
                </c:pt>
                <c:pt idx="3173">
                  <c:v>149.50999721584566</c:v>
                </c:pt>
                <c:pt idx="3174">
                  <c:v>149.50999721584566</c:v>
                </c:pt>
                <c:pt idx="3175">
                  <c:v>149.50999721584566</c:v>
                </c:pt>
                <c:pt idx="3176">
                  <c:v>149.50999721584566</c:v>
                </c:pt>
                <c:pt idx="3177">
                  <c:v>149.50999721584566</c:v>
                </c:pt>
                <c:pt idx="3178">
                  <c:v>149.50999721584566</c:v>
                </c:pt>
                <c:pt idx="3179">
                  <c:v>149.50999721584566</c:v>
                </c:pt>
                <c:pt idx="3180">
                  <c:v>149.50999721584566</c:v>
                </c:pt>
                <c:pt idx="3181">
                  <c:v>149.50999721584566</c:v>
                </c:pt>
                <c:pt idx="3182">
                  <c:v>149.50999721584566</c:v>
                </c:pt>
                <c:pt idx="3183">
                  <c:v>149.50999721584566</c:v>
                </c:pt>
                <c:pt idx="3184">
                  <c:v>149.50999721584566</c:v>
                </c:pt>
                <c:pt idx="3185">
                  <c:v>149.50999721584566</c:v>
                </c:pt>
                <c:pt idx="3186">
                  <c:v>149.50999721584566</c:v>
                </c:pt>
                <c:pt idx="3187">
                  <c:v>149.50999721584566</c:v>
                </c:pt>
                <c:pt idx="3188">
                  <c:v>149.50999721584566</c:v>
                </c:pt>
                <c:pt idx="3189">
                  <c:v>149.50999721584566</c:v>
                </c:pt>
                <c:pt idx="3190">
                  <c:v>149.50999721584566</c:v>
                </c:pt>
                <c:pt idx="3191">
                  <c:v>149.50999721584566</c:v>
                </c:pt>
                <c:pt idx="3192">
                  <c:v>149.50999721584566</c:v>
                </c:pt>
                <c:pt idx="3193">
                  <c:v>149.50999721584566</c:v>
                </c:pt>
                <c:pt idx="3194">
                  <c:v>149.50999721584566</c:v>
                </c:pt>
                <c:pt idx="3195">
                  <c:v>149.76348864827125</c:v>
                </c:pt>
                <c:pt idx="3196">
                  <c:v>149.83279754482956</c:v>
                </c:pt>
                <c:pt idx="3197">
                  <c:v>150.28233493317873</c:v>
                </c:pt>
                <c:pt idx="3198">
                  <c:v>150.35575009331626</c:v>
                </c:pt>
                <c:pt idx="3199">
                  <c:v>150.73916437239259</c:v>
                </c:pt>
                <c:pt idx="3200">
                  <c:v>150.73916437239259</c:v>
                </c:pt>
                <c:pt idx="3201">
                  <c:v>150.73916437239259</c:v>
                </c:pt>
                <c:pt idx="3202">
                  <c:v>150.73916437239259</c:v>
                </c:pt>
                <c:pt idx="3203">
                  <c:v>150.73916437239259</c:v>
                </c:pt>
                <c:pt idx="3204">
                  <c:v>150.78176607929919</c:v>
                </c:pt>
                <c:pt idx="3205">
                  <c:v>150.83927389489256</c:v>
                </c:pt>
                <c:pt idx="3206">
                  <c:v>151.32138134218678</c:v>
                </c:pt>
                <c:pt idx="3207">
                  <c:v>151.97913359868963</c:v>
                </c:pt>
                <c:pt idx="3208">
                  <c:v>152.49939444484352</c:v>
                </c:pt>
                <c:pt idx="3209">
                  <c:v>152.49939444484352</c:v>
                </c:pt>
                <c:pt idx="3210">
                  <c:v>152.32835600994105</c:v>
                </c:pt>
                <c:pt idx="3211">
                  <c:v>151.88995188462087</c:v>
                </c:pt>
                <c:pt idx="3212">
                  <c:v>151.9734660713147</c:v>
                </c:pt>
                <c:pt idx="3213">
                  <c:v>152.13495792105971</c:v>
                </c:pt>
                <c:pt idx="3214">
                  <c:v>151.13991150488849</c:v>
                </c:pt>
                <c:pt idx="3215">
                  <c:v>151.37407240080782</c:v>
                </c:pt>
                <c:pt idx="3216">
                  <c:v>150.85848278784945</c:v>
                </c:pt>
                <c:pt idx="3217">
                  <c:v>151.36734180876215</c:v>
                </c:pt>
                <c:pt idx="3218">
                  <c:v>150.78217390763038</c:v>
                </c:pt>
                <c:pt idx="3219">
                  <c:v>150.35117308726501</c:v>
                </c:pt>
                <c:pt idx="3220">
                  <c:v>150.13340957001171</c:v>
                </c:pt>
                <c:pt idx="3221">
                  <c:v>150.28322077167229</c:v>
                </c:pt>
                <c:pt idx="3222">
                  <c:v>150.01487076209074</c:v>
                </c:pt>
                <c:pt idx="3223">
                  <c:v>150.16852869808525</c:v>
                </c:pt>
                <c:pt idx="3224">
                  <c:v>150.90972443814087</c:v>
                </c:pt>
                <c:pt idx="3225">
                  <c:v>150.90972443814087</c:v>
                </c:pt>
                <c:pt idx="3226">
                  <c:v>150.90972443814087</c:v>
                </c:pt>
                <c:pt idx="3227">
                  <c:v>150.90972443814087</c:v>
                </c:pt>
                <c:pt idx="3228">
                  <c:v>150.90972443814087</c:v>
                </c:pt>
                <c:pt idx="3229">
                  <c:v>150.87190580894523</c:v>
                </c:pt>
                <c:pt idx="3230">
                  <c:v>150.80775024506477</c:v>
                </c:pt>
                <c:pt idx="3231">
                  <c:v>152.16359652361538</c:v>
                </c:pt>
                <c:pt idx="3232">
                  <c:v>151.68293246196308</c:v>
                </c:pt>
                <c:pt idx="3233">
                  <c:v>153.28730499115213</c:v>
                </c:pt>
                <c:pt idx="3234">
                  <c:v>153.28730499115213</c:v>
                </c:pt>
                <c:pt idx="3235">
                  <c:v>153.28730499115213</c:v>
                </c:pt>
                <c:pt idx="3236">
                  <c:v>153.48501197867154</c:v>
                </c:pt>
                <c:pt idx="3237">
                  <c:v>153.51719611533417</c:v>
                </c:pt>
                <c:pt idx="3238">
                  <c:v>154.71928999964214</c:v>
                </c:pt>
                <c:pt idx="3239">
                  <c:v>153.83631521984324</c:v>
                </c:pt>
                <c:pt idx="3240">
                  <c:v>153.94459422515104</c:v>
                </c:pt>
                <c:pt idx="3241">
                  <c:v>154.00111833276037</c:v>
                </c:pt>
                <c:pt idx="3242">
                  <c:v>154.07866175633217</c:v>
                </c:pt>
                <c:pt idx="3243">
                  <c:v>153.85136292896081</c:v>
                </c:pt>
                <c:pt idx="3244">
                  <c:v>153.22234810766676</c:v>
                </c:pt>
                <c:pt idx="3245">
                  <c:v>152.64121987648502</c:v>
                </c:pt>
                <c:pt idx="3246">
                  <c:v>152.64121987648502</c:v>
                </c:pt>
                <c:pt idx="3247">
                  <c:v>152.64121987648502</c:v>
                </c:pt>
                <c:pt idx="3248">
                  <c:v>152.64121987648502</c:v>
                </c:pt>
                <c:pt idx="3249">
                  <c:v>152.64121987648502</c:v>
                </c:pt>
                <c:pt idx="3250">
                  <c:v>152.64121987648502</c:v>
                </c:pt>
                <c:pt idx="3251">
                  <c:v>152.64121987648502</c:v>
                </c:pt>
                <c:pt idx="3252">
                  <c:v>152.64121987648502</c:v>
                </c:pt>
                <c:pt idx="3253">
                  <c:v>152.64121987648502</c:v>
                </c:pt>
                <c:pt idx="3254">
                  <c:v>152.64121987648502</c:v>
                </c:pt>
                <c:pt idx="3255">
                  <c:v>152.64121987648502</c:v>
                </c:pt>
                <c:pt idx="3256">
                  <c:v>151.53930082249846</c:v>
                </c:pt>
                <c:pt idx="3257">
                  <c:v>151.07820453111535</c:v>
                </c:pt>
                <c:pt idx="3258">
                  <c:v>154.59152745644897</c:v>
                </c:pt>
                <c:pt idx="3259">
                  <c:v>153.63055071246225</c:v>
                </c:pt>
                <c:pt idx="3260">
                  <c:v>153.31701664236826</c:v>
                </c:pt>
                <c:pt idx="3261">
                  <c:v>153.79830183566992</c:v>
                </c:pt>
                <c:pt idx="3262">
                  <c:v>154.05324565642252</c:v>
                </c:pt>
                <c:pt idx="3263">
                  <c:v>154.02336408017209</c:v>
                </c:pt>
                <c:pt idx="3264">
                  <c:v>153.99499546765409</c:v>
                </c:pt>
                <c:pt idx="3265">
                  <c:v>154.48923531098202</c:v>
                </c:pt>
                <c:pt idx="3266">
                  <c:v>154.48923531098202</c:v>
                </c:pt>
                <c:pt idx="3267">
                  <c:v>154.36724804940272</c:v>
                </c:pt>
                <c:pt idx="3268">
                  <c:v>155.16199392405446</c:v>
                </c:pt>
                <c:pt idx="3269">
                  <c:v>155.13566733317012</c:v>
                </c:pt>
                <c:pt idx="3270">
                  <c:v>155.04533998903577</c:v>
                </c:pt>
                <c:pt idx="3271">
                  <c:v>155.35640143492716</c:v>
                </c:pt>
                <c:pt idx="3272">
                  <c:v>155.35640143492716</c:v>
                </c:pt>
                <c:pt idx="3273">
                  <c:v>155.35640143492716</c:v>
                </c:pt>
                <c:pt idx="3274">
                  <c:v>155.35640143492716</c:v>
                </c:pt>
                <c:pt idx="3275">
                  <c:v>153.76720653244888</c:v>
                </c:pt>
                <c:pt idx="3276">
                  <c:v>157.1522641744296</c:v>
                </c:pt>
                <c:pt idx="3277">
                  <c:v>157.82061872411498</c:v>
                </c:pt>
                <c:pt idx="3278">
                  <c:v>158.35254137407833</c:v>
                </c:pt>
                <c:pt idx="3279">
                  <c:v>159.17134167321493</c:v>
                </c:pt>
                <c:pt idx="3280">
                  <c:v>160.26045585737043</c:v>
                </c:pt>
                <c:pt idx="3281">
                  <c:v>160.06101982011296</c:v>
                </c:pt>
                <c:pt idx="3282">
                  <c:v>159.99009162270715</c:v>
                </c:pt>
                <c:pt idx="3283">
                  <c:v>160.06539612024963</c:v>
                </c:pt>
                <c:pt idx="3284">
                  <c:v>160.41075854761579</c:v>
                </c:pt>
                <c:pt idx="3285">
                  <c:v>160.50239853526503</c:v>
                </c:pt>
                <c:pt idx="3286">
                  <c:v>159.70365666441654</c:v>
                </c:pt>
                <c:pt idx="3287">
                  <c:v>159.86494127772784</c:v>
                </c:pt>
                <c:pt idx="3288">
                  <c:v>159.97290031755014</c:v>
                </c:pt>
                <c:pt idx="3289">
                  <c:v>160.06002615561553</c:v>
                </c:pt>
                <c:pt idx="3290">
                  <c:v>160.06002615561553</c:v>
                </c:pt>
                <c:pt idx="3291">
                  <c:v>160.06002615561553</c:v>
                </c:pt>
                <c:pt idx="3292">
                  <c:v>160.06002615561553</c:v>
                </c:pt>
                <c:pt idx="3293">
                  <c:v>160.06002615561553</c:v>
                </c:pt>
                <c:pt idx="3294">
                  <c:v>160.06002615561553</c:v>
                </c:pt>
                <c:pt idx="3295">
                  <c:v>160.06002615561553</c:v>
                </c:pt>
                <c:pt idx="3296">
                  <c:v>160.06002615561553</c:v>
                </c:pt>
                <c:pt idx="3297">
                  <c:v>160.06002615561553</c:v>
                </c:pt>
                <c:pt idx="3298">
                  <c:v>160.06002615561553</c:v>
                </c:pt>
                <c:pt idx="3299">
                  <c:v>160.06002615561553</c:v>
                </c:pt>
                <c:pt idx="3300">
                  <c:v>160.06002615561553</c:v>
                </c:pt>
                <c:pt idx="3301">
                  <c:v>160.06002615561553</c:v>
                </c:pt>
                <c:pt idx="3302">
                  <c:v>160.06002615561553</c:v>
                </c:pt>
                <c:pt idx="3303">
                  <c:v>160.06002615561553</c:v>
                </c:pt>
                <c:pt idx="3304">
                  <c:v>160.06002615561553</c:v>
                </c:pt>
                <c:pt idx="3305">
                  <c:v>160.06002615561553</c:v>
                </c:pt>
                <c:pt idx="3306">
                  <c:v>160.06002615561553</c:v>
                </c:pt>
                <c:pt idx="3307">
                  <c:v>160.61850242578225</c:v>
                </c:pt>
                <c:pt idx="3308">
                  <c:v>161.26109730449377</c:v>
                </c:pt>
                <c:pt idx="3309">
                  <c:v>159.97108450352226</c:v>
                </c:pt>
                <c:pt idx="3310">
                  <c:v>159.58664775769677</c:v>
                </c:pt>
                <c:pt idx="3311">
                  <c:v>159.40737307825083</c:v>
                </c:pt>
                <c:pt idx="3312">
                  <c:v>159.40737307825083</c:v>
                </c:pt>
                <c:pt idx="3313">
                  <c:v>159.2466496245535</c:v>
                </c:pt>
                <c:pt idx="3314">
                  <c:v>159.58921899025484</c:v>
                </c:pt>
                <c:pt idx="3315">
                  <c:v>159.77809046088828</c:v>
                </c:pt>
                <c:pt idx="3316">
                  <c:v>159.4914073606121</c:v>
                </c:pt>
                <c:pt idx="3317">
                  <c:v>159.45419384262672</c:v>
                </c:pt>
                <c:pt idx="3318">
                  <c:v>159.45419384262672</c:v>
                </c:pt>
                <c:pt idx="3319">
                  <c:v>160.93665471770564</c:v>
                </c:pt>
                <c:pt idx="3320">
                  <c:v>161.44359371396308</c:v>
                </c:pt>
                <c:pt idx="3321">
                  <c:v>160.95518320585822</c:v>
                </c:pt>
                <c:pt idx="3322">
                  <c:v>160.5841571285255</c:v>
                </c:pt>
                <c:pt idx="3323">
                  <c:v>161.00009437607997</c:v>
                </c:pt>
                <c:pt idx="3324">
                  <c:v>161.00009437607997</c:v>
                </c:pt>
                <c:pt idx="3325">
                  <c:v>161.00009437607997</c:v>
                </c:pt>
                <c:pt idx="3326">
                  <c:v>161.00009437607997</c:v>
                </c:pt>
                <c:pt idx="3327">
                  <c:v>161.00009437607997</c:v>
                </c:pt>
                <c:pt idx="3328">
                  <c:v>161.00009437607997</c:v>
                </c:pt>
                <c:pt idx="3329">
                  <c:v>161.00009437607997</c:v>
                </c:pt>
                <c:pt idx="3330">
                  <c:v>161.00009437607997</c:v>
                </c:pt>
                <c:pt idx="3331">
                  <c:v>161.00009437607997</c:v>
                </c:pt>
                <c:pt idx="3332">
                  <c:v>161.00009437607997</c:v>
                </c:pt>
                <c:pt idx="3333">
                  <c:v>161.00009437607997</c:v>
                </c:pt>
                <c:pt idx="3334">
                  <c:v>161.00009437607997</c:v>
                </c:pt>
                <c:pt idx="3335">
                  <c:v>161.21222654902982</c:v>
                </c:pt>
                <c:pt idx="3336">
                  <c:v>160.80152710749374</c:v>
                </c:pt>
                <c:pt idx="3337">
                  <c:v>159.86261770989449</c:v>
                </c:pt>
                <c:pt idx="3338">
                  <c:v>159.93196777594818</c:v>
                </c:pt>
                <c:pt idx="3339">
                  <c:v>158.41641107355605</c:v>
                </c:pt>
                <c:pt idx="3340">
                  <c:v>159.31444027014561</c:v>
                </c:pt>
                <c:pt idx="3341">
                  <c:v>158.81634429295056</c:v>
                </c:pt>
                <c:pt idx="3342">
                  <c:v>159.23624101431639</c:v>
                </c:pt>
                <c:pt idx="3343">
                  <c:v>159.50876563222829</c:v>
                </c:pt>
                <c:pt idx="3344">
                  <c:v>159.54343523926892</c:v>
                </c:pt>
                <c:pt idx="3345">
                  <c:v>159.54343523926892</c:v>
                </c:pt>
                <c:pt idx="3346">
                  <c:v>159.54343523926892</c:v>
                </c:pt>
                <c:pt idx="3347">
                  <c:v>159.74912437047954</c:v>
                </c:pt>
                <c:pt idx="3348">
                  <c:v>160.5364067044076</c:v>
                </c:pt>
                <c:pt idx="3349">
                  <c:v>161.13451940154587</c:v>
                </c:pt>
                <c:pt idx="3350">
                  <c:v>160.29089538757992</c:v>
                </c:pt>
                <c:pt idx="3351">
                  <c:v>160.2776164306639</c:v>
                </c:pt>
                <c:pt idx="3352">
                  <c:v>160.2776164306639</c:v>
                </c:pt>
                <c:pt idx="3353">
                  <c:v>160.2776164306639</c:v>
                </c:pt>
                <c:pt idx="3354">
                  <c:v>160.2776164306639</c:v>
                </c:pt>
                <c:pt idx="3355">
                  <c:v>160.2776164306639</c:v>
                </c:pt>
                <c:pt idx="3356">
                  <c:v>160.2776164306639</c:v>
                </c:pt>
                <c:pt idx="3357">
                  <c:v>160.2776164306639</c:v>
                </c:pt>
                <c:pt idx="3358">
                  <c:v>160.2776164306639</c:v>
                </c:pt>
                <c:pt idx="3359">
                  <c:v>160.2776164306639</c:v>
                </c:pt>
                <c:pt idx="3360">
                  <c:v>160.2776164306639</c:v>
                </c:pt>
                <c:pt idx="3361">
                  <c:v>160.2776164306639</c:v>
                </c:pt>
                <c:pt idx="3362">
                  <c:v>160.2776164306639</c:v>
                </c:pt>
                <c:pt idx="3363">
                  <c:v>160.2776164306639</c:v>
                </c:pt>
                <c:pt idx="3364">
                  <c:v>160.2776164306639</c:v>
                </c:pt>
                <c:pt idx="3365">
                  <c:v>160.2776164306639</c:v>
                </c:pt>
                <c:pt idx="3366">
                  <c:v>160.2776164306639</c:v>
                </c:pt>
                <c:pt idx="3367">
                  <c:v>160.2776164306639</c:v>
                </c:pt>
                <c:pt idx="3368">
                  <c:v>160.2776164306639</c:v>
                </c:pt>
                <c:pt idx="3369">
                  <c:v>160.2776164306639</c:v>
                </c:pt>
                <c:pt idx="3370">
                  <c:v>160.2776164306639</c:v>
                </c:pt>
                <c:pt idx="3371">
                  <c:v>160.2776164306639</c:v>
                </c:pt>
                <c:pt idx="3372">
                  <c:v>160.2776164306639</c:v>
                </c:pt>
                <c:pt idx="3373">
                  <c:v>160.2776164306639</c:v>
                </c:pt>
                <c:pt idx="3374">
                  <c:v>160.2776164306639</c:v>
                </c:pt>
                <c:pt idx="3375">
                  <c:v>160.2776164306639</c:v>
                </c:pt>
                <c:pt idx="3376">
                  <c:v>160.2776164306639</c:v>
                </c:pt>
                <c:pt idx="3377">
                  <c:v>160.2776164306639</c:v>
                </c:pt>
                <c:pt idx="3378">
                  <c:v>160.2776164306639</c:v>
                </c:pt>
                <c:pt idx="3379">
                  <c:v>160.2776164306639</c:v>
                </c:pt>
                <c:pt idx="3380">
                  <c:v>160.2776164306639</c:v>
                </c:pt>
                <c:pt idx="3381">
                  <c:v>160.2776164306639</c:v>
                </c:pt>
                <c:pt idx="3382">
                  <c:v>160.2776164306639</c:v>
                </c:pt>
                <c:pt idx="3383">
                  <c:v>160.2776164306639</c:v>
                </c:pt>
                <c:pt idx="3384">
                  <c:v>160.2776164306639</c:v>
                </c:pt>
                <c:pt idx="3385">
                  <c:v>160.2776164306639</c:v>
                </c:pt>
                <c:pt idx="3386">
                  <c:v>160.2776164306639</c:v>
                </c:pt>
                <c:pt idx="3387">
                  <c:v>160.2776164306639</c:v>
                </c:pt>
                <c:pt idx="3388">
                  <c:v>160.2776164306639</c:v>
                </c:pt>
                <c:pt idx="3389">
                  <c:v>160.2776164306639</c:v>
                </c:pt>
                <c:pt idx="3390">
                  <c:v>160.2776164306639</c:v>
                </c:pt>
                <c:pt idx="3391">
                  <c:v>160.2776164306639</c:v>
                </c:pt>
                <c:pt idx="3392">
                  <c:v>160.2776164306639</c:v>
                </c:pt>
                <c:pt idx="3393">
                  <c:v>159.92321508803897</c:v>
                </c:pt>
                <c:pt idx="3394">
                  <c:v>159.78671534568304</c:v>
                </c:pt>
                <c:pt idx="3395">
                  <c:v>160.16218625970836</c:v>
                </c:pt>
                <c:pt idx="3396">
                  <c:v>160.74117927242804</c:v>
                </c:pt>
                <c:pt idx="3397">
                  <c:v>159.70839255132722</c:v>
                </c:pt>
                <c:pt idx="3398">
                  <c:v>159.66105544624901</c:v>
                </c:pt>
                <c:pt idx="3399">
                  <c:v>159.48532690816265</c:v>
                </c:pt>
                <c:pt idx="3400">
                  <c:v>159.44941227718604</c:v>
                </c:pt>
                <c:pt idx="3401">
                  <c:v>159.55553685649625</c:v>
                </c:pt>
                <c:pt idx="3402">
                  <c:v>158.24241968764179</c:v>
                </c:pt>
                <c:pt idx="3403">
                  <c:v>158.24241968764179</c:v>
                </c:pt>
                <c:pt idx="3404">
                  <c:v>158.24241968764179</c:v>
                </c:pt>
                <c:pt idx="3405">
                  <c:v>158.24241968764179</c:v>
                </c:pt>
                <c:pt idx="3406">
                  <c:v>158.24241968764179</c:v>
                </c:pt>
                <c:pt idx="3407">
                  <c:v>158.24241968764179</c:v>
                </c:pt>
                <c:pt idx="3408">
                  <c:v>158.24241968764179</c:v>
                </c:pt>
                <c:pt idx="3409">
                  <c:v>158.24241968764179</c:v>
                </c:pt>
                <c:pt idx="3410">
                  <c:v>158.24241968764179</c:v>
                </c:pt>
                <c:pt idx="3411">
                  <c:v>158.24241968764179</c:v>
                </c:pt>
                <c:pt idx="3412">
                  <c:v>158.24241968764179</c:v>
                </c:pt>
                <c:pt idx="3413">
                  <c:v>158.24241968764179</c:v>
                </c:pt>
                <c:pt idx="3414">
                  <c:v>158.24241968764179</c:v>
                </c:pt>
                <c:pt idx="3415">
                  <c:v>158.24241968764179</c:v>
                </c:pt>
                <c:pt idx="3416">
                  <c:v>158.24241968764179</c:v>
                </c:pt>
                <c:pt idx="3417">
                  <c:v>158.24241968764179</c:v>
                </c:pt>
                <c:pt idx="3418">
                  <c:v>158.24241968764179</c:v>
                </c:pt>
                <c:pt idx="3419">
                  <c:v>158.24241968764179</c:v>
                </c:pt>
                <c:pt idx="3420">
                  <c:v>158.24241968764179</c:v>
                </c:pt>
                <c:pt idx="3421">
                  <c:v>158.24241968764179</c:v>
                </c:pt>
                <c:pt idx="3422">
                  <c:v>158.24241968764179</c:v>
                </c:pt>
                <c:pt idx="3423">
                  <c:v>158.24241968764179</c:v>
                </c:pt>
                <c:pt idx="3424">
                  <c:v>158.24241968764179</c:v>
                </c:pt>
                <c:pt idx="3425">
                  <c:v>158.24241968764179</c:v>
                </c:pt>
                <c:pt idx="3426">
                  <c:v>158.24241968764179</c:v>
                </c:pt>
                <c:pt idx="3427">
                  <c:v>158.24241968764179</c:v>
                </c:pt>
                <c:pt idx="3428">
                  <c:v>158.24241968764179</c:v>
                </c:pt>
                <c:pt idx="3429">
                  <c:v>158.24241968764179</c:v>
                </c:pt>
                <c:pt idx="3430">
                  <c:v>158.24241968764179</c:v>
                </c:pt>
                <c:pt idx="3431">
                  <c:v>158.24241968764179</c:v>
                </c:pt>
                <c:pt idx="3432">
                  <c:v>157.70626408404766</c:v>
                </c:pt>
                <c:pt idx="3433">
                  <c:v>157.73359404968568</c:v>
                </c:pt>
                <c:pt idx="3434">
                  <c:v>157.48112540596921</c:v>
                </c:pt>
                <c:pt idx="3435">
                  <c:v>156.88140132441774</c:v>
                </c:pt>
                <c:pt idx="3436">
                  <c:v>156.42243572828704</c:v>
                </c:pt>
                <c:pt idx="3437">
                  <c:v>157.21347477087684</c:v>
                </c:pt>
                <c:pt idx="3438">
                  <c:v>156.94274982536106</c:v>
                </c:pt>
                <c:pt idx="3439">
                  <c:v>156.64589186189019</c:v>
                </c:pt>
                <c:pt idx="3440">
                  <c:v>157.47824203301633</c:v>
                </c:pt>
                <c:pt idx="3441">
                  <c:v>157.20741256857073</c:v>
                </c:pt>
                <c:pt idx="3442">
                  <c:v>157.20741256857073</c:v>
                </c:pt>
                <c:pt idx="3443">
                  <c:v>157.20741256857073</c:v>
                </c:pt>
                <c:pt idx="3444">
                  <c:v>157.20741256857073</c:v>
                </c:pt>
                <c:pt idx="3445">
                  <c:v>157.20741256857073</c:v>
                </c:pt>
                <c:pt idx="3446">
                  <c:v>157.20741256857073</c:v>
                </c:pt>
                <c:pt idx="3447">
                  <c:v>157.20741256857073</c:v>
                </c:pt>
                <c:pt idx="3448">
                  <c:v>157.20741256857073</c:v>
                </c:pt>
                <c:pt idx="3449">
                  <c:v>157.20741256857073</c:v>
                </c:pt>
                <c:pt idx="3450">
                  <c:v>157.20741256857073</c:v>
                </c:pt>
                <c:pt idx="3451">
                  <c:v>157.20741256857073</c:v>
                </c:pt>
                <c:pt idx="3452">
                  <c:v>157.20741256857073</c:v>
                </c:pt>
                <c:pt idx="3453">
                  <c:v>157.20741256857073</c:v>
                </c:pt>
                <c:pt idx="3454">
                  <c:v>157.20741256857073</c:v>
                </c:pt>
                <c:pt idx="3455">
                  <c:v>157.27701389722432</c:v>
                </c:pt>
                <c:pt idx="3456">
                  <c:v>157.7503655896397</c:v>
                </c:pt>
                <c:pt idx="3457">
                  <c:v>158.09270169529307</c:v>
                </c:pt>
                <c:pt idx="3458">
                  <c:v>159.29113716311818</c:v>
                </c:pt>
                <c:pt idx="3459">
                  <c:v>159.74892835404015</c:v>
                </c:pt>
                <c:pt idx="3460">
                  <c:v>159.74892835404015</c:v>
                </c:pt>
                <c:pt idx="3461">
                  <c:v>159.74892835404015</c:v>
                </c:pt>
                <c:pt idx="3462">
                  <c:v>159.74892835404015</c:v>
                </c:pt>
                <c:pt idx="3463">
                  <c:v>160.02091094178738</c:v>
                </c:pt>
                <c:pt idx="3464">
                  <c:v>159.54836877607724</c:v>
                </c:pt>
                <c:pt idx="3465">
                  <c:v>159.49760603880949</c:v>
                </c:pt>
                <c:pt idx="3466">
                  <c:v>159.53139505952132</c:v>
                </c:pt>
                <c:pt idx="3467">
                  <c:v>159.91487732549928</c:v>
                </c:pt>
                <c:pt idx="3468">
                  <c:v>159.91487732549928</c:v>
                </c:pt>
                <c:pt idx="3469">
                  <c:v>159.91487732549928</c:v>
                </c:pt>
                <c:pt idx="3470">
                  <c:v>159.91487732549928</c:v>
                </c:pt>
                <c:pt idx="3471">
                  <c:v>159.91487732549928</c:v>
                </c:pt>
                <c:pt idx="3472">
                  <c:v>159.91487732549928</c:v>
                </c:pt>
                <c:pt idx="3473">
                  <c:v>159.91487732549928</c:v>
                </c:pt>
                <c:pt idx="3474">
                  <c:v>159.91487732549928</c:v>
                </c:pt>
                <c:pt idx="3475">
                  <c:v>159.91487732549928</c:v>
                </c:pt>
                <c:pt idx="3476">
                  <c:v>159.91487732549928</c:v>
                </c:pt>
                <c:pt idx="3477">
                  <c:v>159.91487732549928</c:v>
                </c:pt>
                <c:pt idx="3478">
                  <c:v>159.91487732549928</c:v>
                </c:pt>
                <c:pt idx="3479">
                  <c:v>159.91487732549928</c:v>
                </c:pt>
                <c:pt idx="3480">
                  <c:v>159.91487732549928</c:v>
                </c:pt>
                <c:pt idx="3481">
                  <c:v>159.91487732549928</c:v>
                </c:pt>
                <c:pt idx="3482">
                  <c:v>159.91487732549928</c:v>
                </c:pt>
                <c:pt idx="3483">
                  <c:v>159.91487732549928</c:v>
                </c:pt>
                <c:pt idx="3484">
                  <c:v>159.91487732549928</c:v>
                </c:pt>
                <c:pt idx="3485">
                  <c:v>157.74650401409647</c:v>
                </c:pt>
                <c:pt idx="3486">
                  <c:v>160.90510805989533</c:v>
                </c:pt>
                <c:pt idx="3487">
                  <c:v>160.46081260121201</c:v>
                </c:pt>
                <c:pt idx="3488">
                  <c:v>161.03746080119308</c:v>
                </c:pt>
                <c:pt idx="3489">
                  <c:v>161.51196561353132</c:v>
                </c:pt>
                <c:pt idx="3490">
                  <c:v>161.51196561353132</c:v>
                </c:pt>
                <c:pt idx="3491">
                  <c:v>161.51196561353132</c:v>
                </c:pt>
                <c:pt idx="3492">
                  <c:v>161.51196561353132</c:v>
                </c:pt>
                <c:pt idx="3493">
                  <c:v>161.51196561353132</c:v>
                </c:pt>
                <c:pt idx="3494">
                  <c:v>162.29561936995711</c:v>
                </c:pt>
                <c:pt idx="3495">
                  <c:v>161.89303395387367</c:v>
                </c:pt>
                <c:pt idx="3496">
                  <c:v>160.91499098528919</c:v>
                </c:pt>
                <c:pt idx="3497">
                  <c:v>160.15668473315233</c:v>
                </c:pt>
                <c:pt idx="3498">
                  <c:v>160.18932745110865</c:v>
                </c:pt>
                <c:pt idx="3499">
                  <c:v>160.12730572754029</c:v>
                </c:pt>
                <c:pt idx="3500">
                  <c:v>160.17045897867098</c:v>
                </c:pt>
                <c:pt idx="3501">
                  <c:v>160.17045897867098</c:v>
                </c:pt>
                <c:pt idx="3502">
                  <c:v>160.72766409635636</c:v>
                </c:pt>
                <c:pt idx="3503">
                  <c:v>159.96023524560536</c:v>
                </c:pt>
                <c:pt idx="3504">
                  <c:v>161.15326941864879</c:v>
                </c:pt>
                <c:pt idx="3505">
                  <c:v>160.29053857612408</c:v>
                </c:pt>
                <c:pt idx="3506">
                  <c:v>160.64772369093129</c:v>
                </c:pt>
                <c:pt idx="3507">
                  <c:v>160.64772369093129</c:v>
                </c:pt>
                <c:pt idx="3508">
                  <c:v>160.64772369093129</c:v>
                </c:pt>
                <c:pt idx="3509">
                  <c:v>160.64772369093129</c:v>
                </c:pt>
                <c:pt idx="3510">
                  <c:v>160.64772369093129</c:v>
                </c:pt>
                <c:pt idx="3511">
                  <c:v>160.64772369093129</c:v>
                </c:pt>
                <c:pt idx="3512">
                  <c:v>160.64772369093129</c:v>
                </c:pt>
                <c:pt idx="3513">
                  <c:v>160.64772369093129</c:v>
                </c:pt>
                <c:pt idx="3514">
                  <c:v>160.64772369093129</c:v>
                </c:pt>
                <c:pt idx="3515">
                  <c:v>160.64772369093129</c:v>
                </c:pt>
                <c:pt idx="3516">
                  <c:v>160.64772369093129</c:v>
                </c:pt>
                <c:pt idx="3517">
                  <c:v>160.64772369093129</c:v>
                </c:pt>
                <c:pt idx="3518">
                  <c:v>160.64772369093129</c:v>
                </c:pt>
                <c:pt idx="3519">
                  <c:v>160.64772369093129</c:v>
                </c:pt>
                <c:pt idx="3520">
                  <c:v>160.64772369093129</c:v>
                </c:pt>
                <c:pt idx="3521">
                  <c:v>160.64772369093129</c:v>
                </c:pt>
                <c:pt idx="3522">
                  <c:v>160.64772369093129</c:v>
                </c:pt>
                <c:pt idx="3523">
                  <c:v>160.64772369093129</c:v>
                </c:pt>
                <c:pt idx="3524">
                  <c:v>160.64772369093129</c:v>
                </c:pt>
                <c:pt idx="3525">
                  <c:v>160.64772369093129</c:v>
                </c:pt>
                <c:pt idx="3526">
                  <c:v>160.64772369093129</c:v>
                </c:pt>
                <c:pt idx="3527">
                  <c:v>160.98036511567636</c:v>
                </c:pt>
                <c:pt idx="3528">
                  <c:v>161.69915745003254</c:v>
                </c:pt>
                <c:pt idx="3529">
                  <c:v>162.06835424017487</c:v>
                </c:pt>
                <c:pt idx="3530">
                  <c:v>161.24434328467416</c:v>
                </c:pt>
                <c:pt idx="3531">
                  <c:v>161.51664210417331</c:v>
                </c:pt>
                <c:pt idx="3532">
                  <c:v>161.51664210417331</c:v>
                </c:pt>
                <c:pt idx="3533">
                  <c:v>161.51664210417331</c:v>
                </c:pt>
                <c:pt idx="3534">
                  <c:v>163.27758902849587</c:v>
                </c:pt>
                <c:pt idx="3535">
                  <c:v>162.9351882272228</c:v>
                </c:pt>
                <c:pt idx="3536">
                  <c:v>162.67938191540139</c:v>
                </c:pt>
                <c:pt idx="3537">
                  <c:v>162.35846087594513</c:v>
                </c:pt>
                <c:pt idx="3538">
                  <c:v>162.00501199769164</c:v>
                </c:pt>
                <c:pt idx="3539">
                  <c:v>162.00501199769164</c:v>
                </c:pt>
                <c:pt idx="3540">
                  <c:v>162.00501199769164</c:v>
                </c:pt>
                <c:pt idx="3541">
                  <c:v>162.00501199769164</c:v>
                </c:pt>
                <c:pt idx="3542">
                  <c:v>162.00501199769164</c:v>
                </c:pt>
                <c:pt idx="3543">
                  <c:v>162.00501199769164</c:v>
                </c:pt>
                <c:pt idx="3544">
                  <c:v>162.16679433029643</c:v>
                </c:pt>
                <c:pt idx="3545">
                  <c:v>162.3640058390007</c:v>
                </c:pt>
                <c:pt idx="3546">
                  <c:v>162.38754191380028</c:v>
                </c:pt>
                <c:pt idx="3547">
                  <c:v>162.40455777181091</c:v>
                </c:pt>
                <c:pt idx="3548">
                  <c:v>162.66308603889564</c:v>
                </c:pt>
                <c:pt idx="3549">
                  <c:v>162.66308603889564</c:v>
                </c:pt>
                <c:pt idx="3550">
                  <c:v>162.66308603889564</c:v>
                </c:pt>
                <c:pt idx="3551">
                  <c:v>162.66308603889564</c:v>
                </c:pt>
                <c:pt idx="3552">
                  <c:v>162.66308603889564</c:v>
                </c:pt>
                <c:pt idx="3553">
                  <c:v>162.66308603889564</c:v>
                </c:pt>
                <c:pt idx="3554">
                  <c:v>162.66308603889564</c:v>
                </c:pt>
                <c:pt idx="3555">
                  <c:v>162.66308603889564</c:v>
                </c:pt>
                <c:pt idx="3556">
                  <c:v>162.66308603889564</c:v>
                </c:pt>
                <c:pt idx="3557">
                  <c:v>162.66308603889564</c:v>
                </c:pt>
                <c:pt idx="3558">
                  <c:v>162.94435203490724</c:v>
                </c:pt>
                <c:pt idx="3559">
                  <c:v>162.69546149109985</c:v>
                </c:pt>
                <c:pt idx="3560">
                  <c:v>162.60967925481114</c:v>
                </c:pt>
                <c:pt idx="3561">
                  <c:v>162.55712356845694</c:v>
                </c:pt>
                <c:pt idx="3562">
                  <c:v>162.64448934628663</c:v>
                </c:pt>
                <c:pt idx="3563">
                  <c:v>162.39595922463377</c:v>
                </c:pt>
                <c:pt idx="3564">
                  <c:v>162.38330955693507</c:v>
                </c:pt>
                <c:pt idx="3565">
                  <c:v>162.48057032107235</c:v>
                </c:pt>
                <c:pt idx="3566">
                  <c:v>162.6424457868155</c:v>
                </c:pt>
                <c:pt idx="3567">
                  <c:v>162.5537069178863</c:v>
                </c:pt>
                <c:pt idx="3568">
                  <c:v>162.5537069178863</c:v>
                </c:pt>
                <c:pt idx="3569">
                  <c:v>162.5537069178863</c:v>
                </c:pt>
                <c:pt idx="3570">
                  <c:v>162.5537069178863</c:v>
                </c:pt>
                <c:pt idx="3571">
                  <c:v>162.5537069178863</c:v>
                </c:pt>
                <c:pt idx="3572">
                  <c:v>162.5537069178863</c:v>
                </c:pt>
                <c:pt idx="3573">
                  <c:v>162.5537069178863</c:v>
                </c:pt>
                <c:pt idx="3574">
                  <c:v>162.5537069178863</c:v>
                </c:pt>
                <c:pt idx="3575">
                  <c:v>162.68889968846599</c:v>
                </c:pt>
                <c:pt idx="3576">
                  <c:v>162.54453672621943</c:v>
                </c:pt>
                <c:pt idx="3577">
                  <c:v>162.27787874837219</c:v>
                </c:pt>
                <c:pt idx="3578">
                  <c:v>162.29991606770392</c:v>
                </c:pt>
                <c:pt idx="3579">
                  <c:v>162.31271206051875</c:v>
                </c:pt>
                <c:pt idx="3580">
                  <c:v>162.31271206051875</c:v>
                </c:pt>
                <c:pt idx="3581">
                  <c:v>162.31271206051875</c:v>
                </c:pt>
                <c:pt idx="3582">
                  <c:v>162.31271206051875</c:v>
                </c:pt>
                <c:pt idx="3583">
                  <c:v>162.31271206051875</c:v>
                </c:pt>
                <c:pt idx="3584">
                  <c:v>162.31271206051875</c:v>
                </c:pt>
                <c:pt idx="3585">
                  <c:v>162.78592735897604</c:v>
                </c:pt>
                <c:pt idx="3586">
                  <c:v>162.30886866262711</c:v>
                </c:pt>
                <c:pt idx="3587">
                  <c:v>162.26844799457476</c:v>
                </c:pt>
                <c:pt idx="3588">
                  <c:v>162.20175883996592</c:v>
                </c:pt>
                <c:pt idx="3589">
                  <c:v>162.12563466673527</c:v>
                </c:pt>
                <c:pt idx="3590">
                  <c:v>162.28409245580872</c:v>
                </c:pt>
                <c:pt idx="3591">
                  <c:v>163.16827137115195</c:v>
                </c:pt>
                <c:pt idx="3592">
                  <c:v>163.24864159126162</c:v>
                </c:pt>
                <c:pt idx="3593">
                  <c:v>161.39232726693294</c:v>
                </c:pt>
                <c:pt idx="3594">
                  <c:v>159.0021183364573</c:v>
                </c:pt>
                <c:pt idx="3595">
                  <c:v>158.21844693546419</c:v>
                </c:pt>
                <c:pt idx="3596">
                  <c:v>158.60854297371614</c:v>
                </c:pt>
                <c:pt idx="3597">
                  <c:v>158.5814746691897</c:v>
                </c:pt>
                <c:pt idx="3598">
                  <c:v>158.75247177780417</c:v>
                </c:pt>
                <c:pt idx="3599">
                  <c:v>158.52512856539673</c:v>
                </c:pt>
                <c:pt idx="3600">
                  <c:v>158.65745113283816</c:v>
                </c:pt>
                <c:pt idx="3601">
                  <c:v>158.64804256912996</c:v>
                </c:pt>
                <c:pt idx="3602">
                  <c:v>157.36160054730726</c:v>
                </c:pt>
                <c:pt idx="3603">
                  <c:v>157.35089263460782</c:v>
                </c:pt>
                <c:pt idx="3604">
                  <c:v>157.69470034126934</c:v>
                </c:pt>
                <c:pt idx="3605">
                  <c:v>157.69470034126934</c:v>
                </c:pt>
                <c:pt idx="3606">
                  <c:v>157.69470034126934</c:v>
                </c:pt>
                <c:pt idx="3607">
                  <c:v>157.69470034126934</c:v>
                </c:pt>
                <c:pt idx="3608">
                  <c:v>158.41213293480538</c:v>
                </c:pt>
                <c:pt idx="3609">
                  <c:v>158.46456568862334</c:v>
                </c:pt>
                <c:pt idx="3610">
                  <c:v>158.89097429403967</c:v>
                </c:pt>
                <c:pt idx="3611">
                  <c:v>160.18529809891834</c:v>
                </c:pt>
                <c:pt idx="3612">
                  <c:v>160.78218111375281</c:v>
                </c:pt>
                <c:pt idx="3613">
                  <c:v>160.78218111375281</c:v>
                </c:pt>
                <c:pt idx="3614">
                  <c:v>160.78218111375281</c:v>
                </c:pt>
                <c:pt idx="3615">
                  <c:v>160.78218111375281</c:v>
                </c:pt>
                <c:pt idx="3616">
                  <c:v>160.78218111375281</c:v>
                </c:pt>
                <c:pt idx="3617">
                  <c:v>160.78218111375281</c:v>
                </c:pt>
                <c:pt idx="3618">
                  <c:v>160.78218111375281</c:v>
                </c:pt>
                <c:pt idx="3619">
                  <c:v>160.78218111375281</c:v>
                </c:pt>
                <c:pt idx="3620">
                  <c:v>160.78218111375281</c:v>
                </c:pt>
                <c:pt idx="3621">
                  <c:v>160.78218111375281</c:v>
                </c:pt>
                <c:pt idx="3622">
                  <c:v>160.78218111375281</c:v>
                </c:pt>
                <c:pt idx="3623">
                  <c:v>160.78218111375281</c:v>
                </c:pt>
                <c:pt idx="3624">
                  <c:v>160.78218111375281</c:v>
                </c:pt>
                <c:pt idx="3625">
                  <c:v>160.78218111375281</c:v>
                </c:pt>
                <c:pt idx="3626">
                  <c:v>160.78218111375281</c:v>
                </c:pt>
                <c:pt idx="3627">
                  <c:v>160.78218111375281</c:v>
                </c:pt>
                <c:pt idx="3628">
                  <c:v>160.6059809751597</c:v>
                </c:pt>
                <c:pt idx="3629">
                  <c:v>160.3177888950508</c:v>
                </c:pt>
                <c:pt idx="3630">
                  <c:v>160.67237281907947</c:v>
                </c:pt>
                <c:pt idx="3631">
                  <c:v>160.88186627280356</c:v>
                </c:pt>
                <c:pt idx="3632">
                  <c:v>161.63279666678139</c:v>
                </c:pt>
                <c:pt idx="3633">
                  <c:v>161.63279666678139</c:v>
                </c:pt>
                <c:pt idx="3634">
                  <c:v>161.63279666678139</c:v>
                </c:pt>
                <c:pt idx="3635">
                  <c:v>161.63279666678139</c:v>
                </c:pt>
                <c:pt idx="3636">
                  <c:v>162.17444410055157</c:v>
                </c:pt>
                <c:pt idx="3637">
                  <c:v>161.78037627846231</c:v>
                </c:pt>
                <c:pt idx="3638">
                  <c:v>162.23259608339706</c:v>
                </c:pt>
                <c:pt idx="3639">
                  <c:v>161.78553399154325</c:v>
                </c:pt>
                <c:pt idx="3640">
                  <c:v>162.29590640594219</c:v>
                </c:pt>
                <c:pt idx="3641">
                  <c:v>162.3802284218612</c:v>
                </c:pt>
                <c:pt idx="3642">
                  <c:v>163.25643764923493</c:v>
                </c:pt>
                <c:pt idx="3643">
                  <c:v>163.78896979307405</c:v>
                </c:pt>
                <c:pt idx="3644">
                  <c:v>163.88161940217191</c:v>
                </c:pt>
                <c:pt idx="3645">
                  <c:v>164.09208927609481</c:v>
                </c:pt>
                <c:pt idx="3646">
                  <c:v>162.84880500521913</c:v>
                </c:pt>
                <c:pt idx="3647">
                  <c:v>162.03455565955875</c:v>
                </c:pt>
                <c:pt idx="3648">
                  <c:v>161.72484910540032</c:v>
                </c:pt>
                <c:pt idx="3649">
                  <c:v>162.52041699594596</c:v>
                </c:pt>
                <c:pt idx="3650">
                  <c:v>162.63125943688479</c:v>
                </c:pt>
                <c:pt idx="3651">
                  <c:v>162.5903911804804</c:v>
                </c:pt>
                <c:pt idx="3652">
                  <c:v>162.38235041555285</c:v>
                </c:pt>
                <c:pt idx="3653">
                  <c:v>161.74190257952225</c:v>
                </c:pt>
                <c:pt idx="3654">
                  <c:v>161.74190257952225</c:v>
                </c:pt>
                <c:pt idx="3655">
                  <c:v>161.98795574730514</c:v>
                </c:pt>
                <c:pt idx="3656">
                  <c:v>163.43134230914083</c:v>
                </c:pt>
                <c:pt idx="3657">
                  <c:v>168.19544121470716</c:v>
                </c:pt>
                <c:pt idx="3658">
                  <c:v>167.2480805459432</c:v>
                </c:pt>
                <c:pt idx="3659">
                  <c:v>168.40072262857012</c:v>
                </c:pt>
                <c:pt idx="3660">
                  <c:v>167.65319159364836</c:v>
                </c:pt>
                <c:pt idx="3661">
                  <c:v>167.2437172870238</c:v>
                </c:pt>
                <c:pt idx="3662">
                  <c:v>166.2211554972225</c:v>
                </c:pt>
                <c:pt idx="3663">
                  <c:v>167.44450818312507</c:v>
                </c:pt>
                <c:pt idx="3664">
                  <c:v>166.98185259497598</c:v>
                </c:pt>
                <c:pt idx="3665">
                  <c:v>167.08360596047697</c:v>
                </c:pt>
                <c:pt idx="3666">
                  <c:v>167.37022321073803</c:v>
                </c:pt>
                <c:pt idx="3667">
                  <c:v>166.3717024019559</c:v>
                </c:pt>
                <c:pt idx="3668">
                  <c:v>166.89790775623223</c:v>
                </c:pt>
                <c:pt idx="3669">
                  <c:v>166.9580563437261</c:v>
                </c:pt>
                <c:pt idx="3670">
                  <c:v>167.01176729006076</c:v>
                </c:pt>
                <c:pt idx="3671">
                  <c:v>166.92270135122064</c:v>
                </c:pt>
                <c:pt idx="3672">
                  <c:v>167.39024479298047</c:v>
                </c:pt>
                <c:pt idx="3673">
                  <c:v>167.39024479298047</c:v>
                </c:pt>
                <c:pt idx="3674">
                  <c:v>167.39024479298047</c:v>
                </c:pt>
                <c:pt idx="3675">
                  <c:v>168.26387401509876</c:v>
                </c:pt>
                <c:pt idx="3676">
                  <c:v>167.71079514748456</c:v>
                </c:pt>
                <c:pt idx="3677">
                  <c:v>168.98825577582261</c:v>
                </c:pt>
                <c:pt idx="3678">
                  <c:v>170.01820230289772</c:v>
                </c:pt>
                <c:pt idx="3679">
                  <c:v>170.37690301762163</c:v>
                </c:pt>
                <c:pt idx="3680">
                  <c:v>170.37690301762163</c:v>
                </c:pt>
                <c:pt idx="3681">
                  <c:v>170.37690301762163</c:v>
                </c:pt>
                <c:pt idx="3682">
                  <c:v>170.37690301762163</c:v>
                </c:pt>
                <c:pt idx="3683">
                  <c:v>170.37690301762163</c:v>
                </c:pt>
                <c:pt idx="3684">
                  <c:v>170.37690301762163</c:v>
                </c:pt>
                <c:pt idx="3685">
                  <c:v>170.37690301762163</c:v>
                </c:pt>
                <c:pt idx="3686">
                  <c:v>170.37690301762163</c:v>
                </c:pt>
                <c:pt idx="3687">
                  <c:v>170.37690301762163</c:v>
                </c:pt>
                <c:pt idx="3688">
                  <c:v>170.37690301762163</c:v>
                </c:pt>
                <c:pt idx="3689">
                  <c:v>170.37690301762163</c:v>
                </c:pt>
                <c:pt idx="3690">
                  <c:v>170.37690301762163</c:v>
                </c:pt>
                <c:pt idx="3691">
                  <c:v>170.37690301762163</c:v>
                </c:pt>
                <c:pt idx="3692">
                  <c:v>170.37690301762163</c:v>
                </c:pt>
                <c:pt idx="3693">
                  <c:v>170.37690301762163</c:v>
                </c:pt>
                <c:pt idx="3694">
                  <c:v>170.37690301762163</c:v>
                </c:pt>
                <c:pt idx="3695">
                  <c:v>170.37690301762163</c:v>
                </c:pt>
                <c:pt idx="3696">
                  <c:v>170.37690301762163</c:v>
                </c:pt>
                <c:pt idx="3697">
                  <c:v>169.52337421533937</c:v>
                </c:pt>
                <c:pt idx="3698">
                  <c:v>169.89124365690719</c:v>
                </c:pt>
                <c:pt idx="3699">
                  <c:v>170.72439283078475</c:v>
                </c:pt>
                <c:pt idx="3700">
                  <c:v>171.25276948270266</c:v>
                </c:pt>
                <c:pt idx="3701">
                  <c:v>170.93491032767145</c:v>
                </c:pt>
                <c:pt idx="3702">
                  <c:v>170.93491032767145</c:v>
                </c:pt>
                <c:pt idx="3703">
                  <c:v>170.93491032767145</c:v>
                </c:pt>
                <c:pt idx="3704">
                  <c:v>170.93491032767145</c:v>
                </c:pt>
                <c:pt idx="3705">
                  <c:v>170.93491032767145</c:v>
                </c:pt>
                <c:pt idx="3706">
                  <c:v>170.93491032767145</c:v>
                </c:pt>
                <c:pt idx="3707">
                  <c:v>170.93491032767145</c:v>
                </c:pt>
                <c:pt idx="3708">
                  <c:v>170.93491032767145</c:v>
                </c:pt>
                <c:pt idx="3709">
                  <c:v>170.93491032767145</c:v>
                </c:pt>
                <c:pt idx="3710">
                  <c:v>172.88736245613973</c:v>
                </c:pt>
                <c:pt idx="3711">
                  <c:v>173.52336529554788</c:v>
                </c:pt>
                <c:pt idx="3712">
                  <c:v>173.94792002961833</c:v>
                </c:pt>
                <c:pt idx="3713">
                  <c:v>174.4109069676712</c:v>
                </c:pt>
                <c:pt idx="3714">
                  <c:v>174.36985534725565</c:v>
                </c:pt>
                <c:pt idx="3715">
                  <c:v>174.36985534725565</c:v>
                </c:pt>
                <c:pt idx="3716">
                  <c:v>174.36985534725565</c:v>
                </c:pt>
                <c:pt idx="3717">
                  <c:v>174.36985534725565</c:v>
                </c:pt>
                <c:pt idx="3718">
                  <c:v>175.5833252177224</c:v>
                </c:pt>
                <c:pt idx="3719">
                  <c:v>176.11345883593302</c:v>
                </c:pt>
                <c:pt idx="3720">
                  <c:v>175.83791234471326</c:v>
                </c:pt>
                <c:pt idx="3721">
                  <c:v>175.07992839378116</c:v>
                </c:pt>
                <c:pt idx="3722">
                  <c:v>174.25377670943939</c:v>
                </c:pt>
                <c:pt idx="3723">
                  <c:v>174.25377670943939</c:v>
                </c:pt>
                <c:pt idx="3724">
                  <c:v>174.25377670943939</c:v>
                </c:pt>
                <c:pt idx="3725">
                  <c:v>174.25377670943939</c:v>
                </c:pt>
                <c:pt idx="3726">
                  <c:v>174.25377670943939</c:v>
                </c:pt>
                <c:pt idx="3727">
                  <c:v>174.25377670943939</c:v>
                </c:pt>
                <c:pt idx="3728">
                  <c:v>174.25377670943939</c:v>
                </c:pt>
                <c:pt idx="3729">
                  <c:v>174.25377670943939</c:v>
                </c:pt>
                <c:pt idx="3730">
                  <c:v>174.25377670943939</c:v>
                </c:pt>
                <c:pt idx="3731">
                  <c:v>174.25377670943939</c:v>
                </c:pt>
                <c:pt idx="3732">
                  <c:v>174.25377670943939</c:v>
                </c:pt>
                <c:pt idx="3733">
                  <c:v>174.25377670943939</c:v>
                </c:pt>
                <c:pt idx="3734">
                  <c:v>174.25377670943939</c:v>
                </c:pt>
                <c:pt idx="3735">
                  <c:v>173.93538695827036</c:v>
                </c:pt>
                <c:pt idx="3736">
                  <c:v>174.50265163790709</c:v>
                </c:pt>
                <c:pt idx="3737">
                  <c:v>174.75221831931827</c:v>
                </c:pt>
                <c:pt idx="3738">
                  <c:v>173.76208089078676</c:v>
                </c:pt>
                <c:pt idx="3739">
                  <c:v>175.11013707465634</c:v>
                </c:pt>
                <c:pt idx="3740">
                  <c:v>175.11013707465634</c:v>
                </c:pt>
                <c:pt idx="3741">
                  <c:v>175.11013707465634</c:v>
                </c:pt>
                <c:pt idx="3742">
                  <c:v>175.11013707465634</c:v>
                </c:pt>
                <c:pt idx="3743">
                  <c:v>175.11013707465634</c:v>
                </c:pt>
                <c:pt idx="3744">
                  <c:v>175.11013707465634</c:v>
                </c:pt>
                <c:pt idx="3745">
                  <c:v>175.11013707465634</c:v>
                </c:pt>
                <c:pt idx="3746">
                  <c:v>175.33407972346274</c:v>
                </c:pt>
                <c:pt idx="3747">
                  <c:v>175.32688304638776</c:v>
                </c:pt>
                <c:pt idx="3748">
                  <c:v>175.89487163229555</c:v>
                </c:pt>
                <c:pt idx="3749">
                  <c:v>175.97444932242121</c:v>
                </c:pt>
                <c:pt idx="3750">
                  <c:v>176.7488299046789</c:v>
                </c:pt>
                <c:pt idx="3751">
                  <c:v>176.7488299046789</c:v>
                </c:pt>
                <c:pt idx="3752">
                  <c:v>176.7488299046789</c:v>
                </c:pt>
                <c:pt idx="3753">
                  <c:v>176.7488299046789</c:v>
                </c:pt>
                <c:pt idx="3754">
                  <c:v>176.7488299046789</c:v>
                </c:pt>
                <c:pt idx="3755">
                  <c:v>176.7488299046789</c:v>
                </c:pt>
                <c:pt idx="3756">
                  <c:v>176.7488299046789</c:v>
                </c:pt>
                <c:pt idx="3757">
                  <c:v>176.7488299046789</c:v>
                </c:pt>
                <c:pt idx="3758">
                  <c:v>176.7488299046789</c:v>
                </c:pt>
                <c:pt idx="3759">
                  <c:v>176.7488299046789</c:v>
                </c:pt>
                <c:pt idx="3760">
                  <c:v>176.7488299046789</c:v>
                </c:pt>
                <c:pt idx="3761">
                  <c:v>176.7488299046789</c:v>
                </c:pt>
                <c:pt idx="3762">
                  <c:v>176.7488299046789</c:v>
                </c:pt>
                <c:pt idx="3763">
                  <c:v>176.7488299046789</c:v>
                </c:pt>
                <c:pt idx="3764">
                  <c:v>176.7488299046789</c:v>
                </c:pt>
                <c:pt idx="3765">
                  <c:v>176.7488299046789</c:v>
                </c:pt>
                <c:pt idx="3766">
                  <c:v>176.7488299046789</c:v>
                </c:pt>
                <c:pt idx="3767">
                  <c:v>176.7488299046789</c:v>
                </c:pt>
                <c:pt idx="3768">
                  <c:v>176.7488299046789</c:v>
                </c:pt>
                <c:pt idx="3769">
                  <c:v>176.7488299046789</c:v>
                </c:pt>
                <c:pt idx="3770">
                  <c:v>176.7488299046789</c:v>
                </c:pt>
                <c:pt idx="3771">
                  <c:v>176.7488299046789</c:v>
                </c:pt>
                <c:pt idx="3772">
                  <c:v>176.7488299046789</c:v>
                </c:pt>
                <c:pt idx="3773">
                  <c:v>176.7488299046789</c:v>
                </c:pt>
                <c:pt idx="3774">
                  <c:v>176.7488299046789</c:v>
                </c:pt>
                <c:pt idx="3775">
                  <c:v>176.7488299046789</c:v>
                </c:pt>
                <c:pt idx="3776">
                  <c:v>176.7488299046789</c:v>
                </c:pt>
                <c:pt idx="3777">
                  <c:v>176.7488299046789</c:v>
                </c:pt>
                <c:pt idx="3778">
                  <c:v>176.7488299046789</c:v>
                </c:pt>
                <c:pt idx="3779">
                  <c:v>176.7488299046789</c:v>
                </c:pt>
                <c:pt idx="3780">
                  <c:v>176.7488299046789</c:v>
                </c:pt>
                <c:pt idx="3781">
                  <c:v>176.7488299046789</c:v>
                </c:pt>
                <c:pt idx="3782">
                  <c:v>176.7488299046789</c:v>
                </c:pt>
                <c:pt idx="3783">
                  <c:v>176.7488299046789</c:v>
                </c:pt>
                <c:pt idx="3784">
                  <c:v>176.7488299046789</c:v>
                </c:pt>
                <c:pt idx="3785">
                  <c:v>176.7488299046789</c:v>
                </c:pt>
                <c:pt idx="3786">
                  <c:v>176.7488299046789</c:v>
                </c:pt>
                <c:pt idx="3787">
                  <c:v>177.35533380487473</c:v>
                </c:pt>
                <c:pt idx="3788">
                  <c:v>177.88170573716928</c:v>
                </c:pt>
                <c:pt idx="3789">
                  <c:v>177.48663134848749</c:v>
                </c:pt>
                <c:pt idx="3790">
                  <c:v>177.73883658391469</c:v>
                </c:pt>
                <c:pt idx="3791">
                  <c:v>177.73762181813717</c:v>
                </c:pt>
                <c:pt idx="3792">
                  <c:v>177.73762181813717</c:v>
                </c:pt>
                <c:pt idx="3793">
                  <c:v>177.73762181813717</c:v>
                </c:pt>
                <c:pt idx="3794">
                  <c:v>177.73762181813717</c:v>
                </c:pt>
                <c:pt idx="3795">
                  <c:v>177.73762181813717</c:v>
                </c:pt>
                <c:pt idx="3796">
                  <c:v>177.73762181813717</c:v>
                </c:pt>
                <c:pt idx="3797">
                  <c:v>177.73762181813717</c:v>
                </c:pt>
                <c:pt idx="3798">
                  <c:v>177.73762181813717</c:v>
                </c:pt>
                <c:pt idx="3799">
                  <c:v>177.73762181813717</c:v>
                </c:pt>
                <c:pt idx="3800">
                  <c:v>177.73762181813717</c:v>
                </c:pt>
                <c:pt idx="3801">
                  <c:v>177.73762181813717</c:v>
                </c:pt>
                <c:pt idx="3802">
                  <c:v>177.73762181813717</c:v>
                </c:pt>
                <c:pt idx="3803">
                  <c:v>177.73762181813717</c:v>
                </c:pt>
                <c:pt idx="3804">
                  <c:v>177.73762181813717</c:v>
                </c:pt>
                <c:pt idx="3805">
                  <c:v>177.73762181813717</c:v>
                </c:pt>
                <c:pt idx="3806">
                  <c:v>177.73762181813717</c:v>
                </c:pt>
                <c:pt idx="3807">
                  <c:v>177.73762181813717</c:v>
                </c:pt>
                <c:pt idx="3808">
                  <c:v>177.73762181813717</c:v>
                </c:pt>
                <c:pt idx="3809">
                  <c:v>177.73762181813717</c:v>
                </c:pt>
                <c:pt idx="3810">
                  <c:v>177.73762181813717</c:v>
                </c:pt>
                <c:pt idx="3811">
                  <c:v>177.73762181813717</c:v>
                </c:pt>
                <c:pt idx="3812">
                  <c:v>177.73762181813717</c:v>
                </c:pt>
                <c:pt idx="3813">
                  <c:v>177.73762181813717</c:v>
                </c:pt>
                <c:pt idx="3814">
                  <c:v>177.73762181813717</c:v>
                </c:pt>
                <c:pt idx="3815">
                  <c:v>177.73762181813717</c:v>
                </c:pt>
                <c:pt idx="3816">
                  <c:v>177.73762181813717</c:v>
                </c:pt>
                <c:pt idx="3817">
                  <c:v>177.73762181813717</c:v>
                </c:pt>
                <c:pt idx="3818">
                  <c:v>177.73762181813717</c:v>
                </c:pt>
                <c:pt idx="3819">
                  <c:v>177.73762181813717</c:v>
                </c:pt>
                <c:pt idx="3820">
                  <c:v>177.73762181813717</c:v>
                </c:pt>
                <c:pt idx="3821">
                  <c:v>177.73762181813717</c:v>
                </c:pt>
                <c:pt idx="3822">
                  <c:v>177.73762181813717</c:v>
                </c:pt>
                <c:pt idx="3823">
                  <c:v>177.73762181813717</c:v>
                </c:pt>
                <c:pt idx="3824">
                  <c:v>177.73762181813717</c:v>
                </c:pt>
                <c:pt idx="3825">
                  <c:v>177.73762181813717</c:v>
                </c:pt>
                <c:pt idx="3826">
                  <c:v>177.73762181813717</c:v>
                </c:pt>
                <c:pt idx="3827">
                  <c:v>177.73762181813717</c:v>
                </c:pt>
                <c:pt idx="3828">
                  <c:v>177.73762181813717</c:v>
                </c:pt>
                <c:pt idx="3829">
                  <c:v>177.73762181813717</c:v>
                </c:pt>
                <c:pt idx="3830">
                  <c:v>177.64868602350151</c:v>
                </c:pt>
                <c:pt idx="3831">
                  <c:v>177.23032741459463</c:v>
                </c:pt>
                <c:pt idx="3832">
                  <c:v>177.08462324035366</c:v>
                </c:pt>
                <c:pt idx="3833">
                  <c:v>177.15039772787225</c:v>
                </c:pt>
                <c:pt idx="3834">
                  <c:v>177.35162630536942</c:v>
                </c:pt>
                <c:pt idx="3835">
                  <c:v>177.35162630536942</c:v>
                </c:pt>
                <c:pt idx="3836">
                  <c:v>177.35162630536942</c:v>
                </c:pt>
                <c:pt idx="3837">
                  <c:v>177.35162630536942</c:v>
                </c:pt>
                <c:pt idx="3838">
                  <c:v>177.35162630536942</c:v>
                </c:pt>
                <c:pt idx="3839">
                  <c:v>177.35162630536942</c:v>
                </c:pt>
                <c:pt idx="3840">
                  <c:v>176.75354282598519</c:v>
                </c:pt>
                <c:pt idx="3841">
                  <c:v>176.43071355850844</c:v>
                </c:pt>
                <c:pt idx="3842">
                  <c:v>176.84240073862105</c:v>
                </c:pt>
                <c:pt idx="3843">
                  <c:v>177.01833328856989</c:v>
                </c:pt>
                <c:pt idx="3844">
                  <c:v>177.11422764684073</c:v>
                </c:pt>
                <c:pt idx="3845">
                  <c:v>177.11422764684073</c:v>
                </c:pt>
                <c:pt idx="3846">
                  <c:v>177.11422764684073</c:v>
                </c:pt>
                <c:pt idx="3847">
                  <c:v>177.11422764684073</c:v>
                </c:pt>
                <c:pt idx="3848">
                  <c:v>177.11422764684073</c:v>
                </c:pt>
                <c:pt idx="3849">
                  <c:v>177.11422764684073</c:v>
                </c:pt>
                <c:pt idx="3850">
                  <c:v>177.11422764684073</c:v>
                </c:pt>
                <c:pt idx="3851">
                  <c:v>177.11422764684073</c:v>
                </c:pt>
                <c:pt idx="3852">
                  <c:v>177.11422764684073</c:v>
                </c:pt>
                <c:pt idx="3853">
                  <c:v>177.11422764684073</c:v>
                </c:pt>
                <c:pt idx="3854">
                  <c:v>177.11422764684073</c:v>
                </c:pt>
                <c:pt idx="3855">
                  <c:v>177.11422764684073</c:v>
                </c:pt>
                <c:pt idx="3856">
                  <c:v>177.11422764684073</c:v>
                </c:pt>
                <c:pt idx="3857">
                  <c:v>177.11422764684073</c:v>
                </c:pt>
                <c:pt idx="3858">
                  <c:v>177.11422764684073</c:v>
                </c:pt>
                <c:pt idx="3859">
                  <c:v>177.11422764684073</c:v>
                </c:pt>
                <c:pt idx="3860">
                  <c:v>177.11422764684073</c:v>
                </c:pt>
                <c:pt idx="3861">
                  <c:v>177.11422764684073</c:v>
                </c:pt>
                <c:pt idx="3862">
                  <c:v>177.11422764684073</c:v>
                </c:pt>
                <c:pt idx="3863">
                  <c:v>176.72829112841339</c:v>
                </c:pt>
                <c:pt idx="3864">
                  <c:v>176.70936755758268</c:v>
                </c:pt>
                <c:pt idx="3865">
                  <c:v>176.37249075227481</c:v>
                </c:pt>
                <c:pt idx="3866">
                  <c:v>176.84645525710243</c:v>
                </c:pt>
                <c:pt idx="3867">
                  <c:v>176.26490850670947</c:v>
                </c:pt>
                <c:pt idx="3868">
                  <c:v>176.26490850670947</c:v>
                </c:pt>
                <c:pt idx="3869">
                  <c:v>176.26490850670947</c:v>
                </c:pt>
                <c:pt idx="3870">
                  <c:v>176.26490850670947</c:v>
                </c:pt>
                <c:pt idx="3871">
                  <c:v>176.26490850670947</c:v>
                </c:pt>
                <c:pt idx="3872">
                  <c:v>176.26490850670947</c:v>
                </c:pt>
                <c:pt idx="3873">
                  <c:v>176.26490850670947</c:v>
                </c:pt>
                <c:pt idx="3874">
                  <c:v>176.26490850670947</c:v>
                </c:pt>
                <c:pt idx="3875">
                  <c:v>176.26490850670947</c:v>
                </c:pt>
                <c:pt idx="3876">
                  <c:v>176.26490850670947</c:v>
                </c:pt>
                <c:pt idx="3877">
                  <c:v>176.26490850670947</c:v>
                </c:pt>
                <c:pt idx="3878">
                  <c:v>176.26490850670947</c:v>
                </c:pt>
                <c:pt idx="3879">
                  <c:v>176.26490850670947</c:v>
                </c:pt>
                <c:pt idx="3880">
                  <c:v>176.26490850670947</c:v>
                </c:pt>
                <c:pt idx="3881">
                  <c:v>176.26490850670947</c:v>
                </c:pt>
                <c:pt idx="3882">
                  <c:v>176.26490850670947</c:v>
                </c:pt>
                <c:pt idx="3883">
                  <c:v>176.26490850670947</c:v>
                </c:pt>
                <c:pt idx="3884">
                  <c:v>176.26490850670947</c:v>
                </c:pt>
                <c:pt idx="3885">
                  <c:v>176.26490850670947</c:v>
                </c:pt>
                <c:pt idx="3886">
                  <c:v>176.26490850670947</c:v>
                </c:pt>
                <c:pt idx="3887">
                  <c:v>176.26490850670947</c:v>
                </c:pt>
                <c:pt idx="3888">
                  <c:v>176.26490850670947</c:v>
                </c:pt>
                <c:pt idx="3889">
                  <c:v>176.26490850670947</c:v>
                </c:pt>
                <c:pt idx="3890">
                  <c:v>176.26490850670947</c:v>
                </c:pt>
                <c:pt idx="3891">
                  <c:v>176.26490850670947</c:v>
                </c:pt>
                <c:pt idx="3892">
                  <c:v>176.26490850670947</c:v>
                </c:pt>
                <c:pt idx="3893">
                  <c:v>176.26490850670947</c:v>
                </c:pt>
                <c:pt idx="3894">
                  <c:v>176.26490850670947</c:v>
                </c:pt>
                <c:pt idx="3895">
                  <c:v>176.26490850670947</c:v>
                </c:pt>
                <c:pt idx="3896">
                  <c:v>176.26490850670947</c:v>
                </c:pt>
                <c:pt idx="3897">
                  <c:v>176.26490850670947</c:v>
                </c:pt>
                <c:pt idx="3898">
                  <c:v>176.26490850670947</c:v>
                </c:pt>
                <c:pt idx="3899">
                  <c:v>176.26490850670947</c:v>
                </c:pt>
                <c:pt idx="3900">
                  <c:v>176.26490850670947</c:v>
                </c:pt>
                <c:pt idx="3901">
                  <c:v>176.26490850670947</c:v>
                </c:pt>
                <c:pt idx="3902">
                  <c:v>176.26490850670947</c:v>
                </c:pt>
                <c:pt idx="3903">
                  <c:v>176.26490850670947</c:v>
                </c:pt>
                <c:pt idx="3904">
                  <c:v>176.26490850670947</c:v>
                </c:pt>
                <c:pt idx="3905">
                  <c:v>176.26490850670947</c:v>
                </c:pt>
                <c:pt idx="3906">
                  <c:v>176.26490850670947</c:v>
                </c:pt>
                <c:pt idx="3907">
                  <c:v>176.26490850670947</c:v>
                </c:pt>
                <c:pt idx="3908">
                  <c:v>176.26490850670947</c:v>
                </c:pt>
                <c:pt idx="3909">
                  <c:v>176.26490850670947</c:v>
                </c:pt>
                <c:pt idx="3910">
                  <c:v>176.26490850670947</c:v>
                </c:pt>
                <c:pt idx="3911">
                  <c:v>176.26490850670947</c:v>
                </c:pt>
                <c:pt idx="3912">
                  <c:v>176.26490850670947</c:v>
                </c:pt>
                <c:pt idx="3913">
                  <c:v>176.26490850670947</c:v>
                </c:pt>
                <c:pt idx="3914">
                  <c:v>176.26490850670947</c:v>
                </c:pt>
                <c:pt idx="3915">
                  <c:v>176.26490850670947</c:v>
                </c:pt>
                <c:pt idx="3916">
                  <c:v>176.26490850670947</c:v>
                </c:pt>
                <c:pt idx="3917">
                  <c:v>176.26490850670947</c:v>
                </c:pt>
                <c:pt idx="3918">
                  <c:v>176.26490850670947</c:v>
                </c:pt>
                <c:pt idx="3919">
                  <c:v>176.26490850670947</c:v>
                </c:pt>
                <c:pt idx="3920">
                  <c:v>176.26490850670947</c:v>
                </c:pt>
                <c:pt idx="3921">
                  <c:v>176.26490850670947</c:v>
                </c:pt>
                <c:pt idx="3922">
                  <c:v>176.26490850670947</c:v>
                </c:pt>
                <c:pt idx="3923">
                  <c:v>176.26490850670947</c:v>
                </c:pt>
                <c:pt idx="3924">
                  <c:v>176.26490850670947</c:v>
                </c:pt>
                <c:pt idx="3925">
                  <c:v>176.26490850670947</c:v>
                </c:pt>
                <c:pt idx="3926">
                  <c:v>176.26490850670947</c:v>
                </c:pt>
                <c:pt idx="3927">
                  <c:v>176.26490850670947</c:v>
                </c:pt>
                <c:pt idx="3928">
                  <c:v>176.26490850670947</c:v>
                </c:pt>
                <c:pt idx="3929">
                  <c:v>176.26490850670947</c:v>
                </c:pt>
                <c:pt idx="3930">
                  <c:v>176.26490850670947</c:v>
                </c:pt>
                <c:pt idx="3931">
                  <c:v>176.26490850670947</c:v>
                </c:pt>
                <c:pt idx="3932">
                  <c:v>176.26490850670947</c:v>
                </c:pt>
                <c:pt idx="3933">
                  <c:v>176.26490850670947</c:v>
                </c:pt>
                <c:pt idx="3934">
                  <c:v>176.26490850670947</c:v>
                </c:pt>
                <c:pt idx="3935">
                  <c:v>176.26490850670947</c:v>
                </c:pt>
                <c:pt idx="3936">
                  <c:v>176.26490850670947</c:v>
                </c:pt>
                <c:pt idx="3937">
                  <c:v>176.26490850670947</c:v>
                </c:pt>
                <c:pt idx="3938">
                  <c:v>176.26490850670947</c:v>
                </c:pt>
                <c:pt idx="3939">
                  <c:v>176.26490850670947</c:v>
                </c:pt>
                <c:pt idx="3940">
                  <c:v>176.26490850670947</c:v>
                </c:pt>
                <c:pt idx="3941">
                  <c:v>176.26490850670947</c:v>
                </c:pt>
                <c:pt idx="3942">
                  <c:v>176.26490850670947</c:v>
                </c:pt>
                <c:pt idx="3943">
                  <c:v>176.26490850670947</c:v>
                </c:pt>
                <c:pt idx="3944">
                  <c:v>176.26490850670947</c:v>
                </c:pt>
                <c:pt idx="3945">
                  <c:v>176.26490850670947</c:v>
                </c:pt>
                <c:pt idx="3946">
                  <c:v>176.26490850670947</c:v>
                </c:pt>
                <c:pt idx="3947">
                  <c:v>176.26490850670947</c:v>
                </c:pt>
                <c:pt idx="3948">
                  <c:v>176.26490850670947</c:v>
                </c:pt>
                <c:pt idx="3949">
                  <c:v>176.26490850670947</c:v>
                </c:pt>
                <c:pt idx="3950">
                  <c:v>176.26490850670947</c:v>
                </c:pt>
                <c:pt idx="3951">
                  <c:v>176.26490850670947</c:v>
                </c:pt>
                <c:pt idx="3952">
                  <c:v>176.26490850670947</c:v>
                </c:pt>
                <c:pt idx="3953">
                  <c:v>176.26490850670947</c:v>
                </c:pt>
                <c:pt idx="3954">
                  <c:v>176.26490850670947</c:v>
                </c:pt>
                <c:pt idx="3955">
                  <c:v>176.26490850670947</c:v>
                </c:pt>
                <c:pt idx="3956">
                  <c:v>176.26490850670947</c:v>
                </c:pt>
                <c:pt idx="3957">
                  <c:v>176.26490850670947</c:v>
                </c:pt>
                <c:pt idx="3958">
                  <c:v>176.26490850670947</c:v>
                </c:pt>
                <c:pt idx="3959">
                  <c:v>176.26490850670947</c:v>
                </c:pt>
                <c:pt idx="3960">
                  <c:v>176.26490850670947</c:v>
                </c:pt>
                <c:pt idx="3961">
                  <c:v>176.26490850670947</c:v>
                </c:pt>
                <c:pt idx="3962">
                  <c:v>176.26490850670947</c:v>
                </c:pt>
                <c:pt idx="3963">
                  <c:v>176.26490850670947</c:v>
                </c:pt>
                <c:pt idx="3964">
                  <c:v>176.26490850670947</c:v>
                </c:pt>
                <c:pt idx="3965">
                  <c:v>176.26490850670947</c:v>
                </c:pt>
                <c:pt idx="3966">
                  <c:v>176.26490850670947</c:v>
                </c:pt>
                <c:pt idx="3967">
                  <c:v>176.26490850670947</c:v>
                </c:pt>
                <c:pt idx="3968">
                  <c:v>176.26490850670947</c:v>
                </c:pt>
                <c:pt idx="3969">
                  <c:v>176.26490850670947</c:v>
                </c:pt>
                <c:pt idx="3970">
                  <c:v>176.26490850670947</c:v>
                </c:pt>
                <c:pt idx="3971">
                  <c:v>176.26490850670947</c:v>
                </c:pt>
                <c:pt idx="3972">
                  <c:v>176.26490850670947</c:v>
                </c:pt>
                <c:pt idx="3973">
                  <c:v>176.10729822160198</c:v>
                </c:pt>
                <c:pt idx="3974">
                  <c:v>176.60323712799627</c:v>
                </c:pt>
                <c:pt idx="3975">
                  <c:v>176.27109134303547</c:v>
                </c:pt>
                <c:pt idx="3976">
                  <c:v>176.38528331478472</c:v>
                </c:pt>
                <c:pt idx="3977">
                  <c:v>177.05854107271475</c:v>
                </c:pt>
                <c:pt idx="3978">
                  <c:v>177.05854107271475</c:v>
                </c:pt>
                <c:pt idx="3979">
                  <c:v>177.05854107271475</c:v>
                </c:pt>
                <c:pt idx="3980">
                  <c:v>177.05854107271475</c:v>
                </c:pt>
                <c:pt idx="3981">
                  <c:v>177.05854107271475</c:v>
                </c:pt>
                <c:pt idx="3982">
                  <c:v>177.05854107271475</c:v>
                </c:pt>
                <c:pt idx="3983">
                  <c:v>177.05854107271475</c:v>
                </c:pt>
                <c:pt idx="3984">
                  <c:v>177.05854107271475</c:v>
                </c:pt>
                <c:pt idx="3985">
                  <c:v>177.05854107271475</c:v>
                </c:pt>
                <c:pt idx="3986">
                  <c:v>177.05854107271475</c:v>
                </c:pt>
                <c:pt idx="3987">
                  <c:v>177.05854107271475</c:v>
                </c:pt>
                <c:pt idx="3988">
                  <c:v>177.05854107271475</c:v>
                </c:pt>
                <c:pt idx="3989">
                  <c:v>177.05854107271475</c:v>
                </c:pt>
                <c:pt idx="3990">
                  <c:v>177.05854107271475</c:v>
                </c:pt>
                <c:pt idx="3991">
                  <c:v>177.05854107271475</c:v>
                </c:pt>
                <c:pt idx="3992">
                  <c:v>177.05854107271475</c:v>
                </c:pt>
                <c:pt idx="3993">
                  <c:v>177.05854107271475</c:v>
                </c:pt>
                <c:pt idx="3994">
                  <c:v>177.05854107271475</c:v>
                </c:pt>
                <c:pt idx="3995">
                  <c:v>177.05854107271475</c:v>
                </c:pt>
                <c:pt idx="3996">
                  <c:v>177.05854107271475</c:v>
                </c:pt>
                <c:pt idx="3997">
                  <c:v>177.05854107271475</c:v>
                </c:pt>
                <c:pt idx="3998">
                  <c:v>177.05854107271475</c:v>
                </c:pt>
                <c:pt idx="3999">
                  <c:v>177.05854107271475</c:v>
                </c:pt>
                <c:pt idx="4000">
                  <c:v>177.05854107271475</c:v>
                </c:pt>
                <c:pt idx="4001">
                  <c:v>177.05854107271475</c:v>
                </c:pt>
                <c:pt idx="4002">
                  <c:v>177.05854107271475</c:v>
                </c:pt>
                <c:pt idx="4003">
                  <c:v>177.05854107271475</c:v>
                </c:pt>
                <c:pt idx="4004">
                  <c:v>177.05854107271475</c:v>
                </c:pt>
                <c:pt idx="4005">
                  <c:v>177.05854107271475</c:v>
                </c:pt>
                <c:pt idx="4006">
                  <c:v>177.05854107271475</c:v>
                </c:pt>
                <c:pt idx="4007">
                  <c:v>176.31675299199483</c:v>
                </c:pt>
                <c:pt idx="4008">
                  <c:v>176.83812474474624</c:v>
                </c:pt>
                <c:pt idx="4009">
                  <c:v>176.9570005982703</c:v>
                </c:pt>
                <c:pt idx="4010">
                  <c:v>176.40384710854462</c:v>
                </c:pt>
                <c:pt idx="4011">
                  <c:v>176.22974368421717</c:v>
                </c:pt>
                <c:pt idx="4012">
                  <c:v>176.31128099207365</c:v>
                </c:pt>
                <c:pt idx="4013">
                  <c:v>175.97282022022029</c:v>
                </c:pt>
                <c:pt idx="4014">
                  <c:v>176.08584014310196</c:v>
                </c:pt>
                <c:pt idx="4015">
                  <c:v>175.7378775885212</c:v>
                </c:pt>
                <c:pt idx="4016">
                  <c:v>175.57260830141755</c:v>
                </c:pt>
                <c:pt idx="4017">
                  <c:v>175.57260830141755</c:v>
                </c:pt>
                <c:pt idx="4018">
                  <c:v>175.57260830141755</c:v>
                </c:pt>
                <c:pt idx="4019">
                  <c:v>175.57260830141755</c:v>
                </c:pt>
                <c:pt idx="4020">
                  <c:v>175.57260830141755</c:v>
                </c:pt>
                <c:pt idx="4021">
                  <c:v>175.57260830141755</c:v>
                </c:pt>
                <c:pt idx="4022">
                  <c:v>175.57260830141755</c:v>
                </c:pt>
                <c:pt idx="4023">
                  <c:v>175.57260830141755</c:v>
                </c:pt>
                <c:pt idx="4024">
                  <c:v>175.57260830141755</c:v>
                </c:pt>
                <c:pt idx="4025">
                  <c:v>175.57260830141755</c:v>
                </c:pt>
                <c:pt idx="4026">
                  <c:v>175.57260830141755</c:v>
                </c:pt>
                <c:pt idx="4027">
                  <c:v>175.57260830141755</c:v>
                </c:pt>
                <c:pt idx="4028">
                  <c:v>175.11208859988915</c:v>
                </c:pt>
                <c:pt idx="4029">
                  <c:v>175.56919722353382</c:v>
                </c:pt>
                <c:pt idx="4030">
                  <c:v>175.54672411134538</c:v>
                </c:pt>
                <c:pt idx="4031">
                  <c:v>175.82007948643476</c:v>
                </c:pt>
                <c:pt idx="4032">
                  <c:v>176.04254162370896</c:v>
                </c:pt>
                <c:pt idx="4033">
                  <c:v>176.04254162370896</c:v>
                </c:pt>
                <c:pt idx="4034">
                  <c:v>176.48633122549563</c:v>
                </c:pt>
                <c:pt idx="4035">
                  <c:v>176.85369028853876</c:v>
                </c:pt>
                <c:pt idx="4036">
                  <c:v>176.24690320254044</c:v>
                </c:pt>
                <c:pt idx="4037">
                  <c:v>176.17659421799362</c:v>
                </c:pt>
                <c:pt idx="4038">
                  <c:v>176.38358121935363</c:v>
                </c:pt>
                <c:pt idx="4039">
                  <c:v>176.38358121935363</c:v>
                </c:pt>
                <c:pt idx="4040">
                  <c:v>176.38358121935363</c:v>
                </c:pt>
                <c:pt idx="4041">
                  <c:v>176.38358121935363</c:v>
                </c:pt>
                <c:pt idx="4042">
                  <c:v>176.38358121935363</c:v>
                </c:pt>
                <c:pt idx="4043">
                  <c:v>176.38358121935363</c:v>
                </c:pt>
                <c:pt idx="4044">
                  <c:v>176.38358121935363</c:v>
                </c:pt>
                <c:pt idx="4045">
                  <c:v>176.38358121935363</c:v>
                </c:pt>
                <c:pt idx="4046">
                  <c:v>175.92757244639688</c:v>
                </c:pt>
                <c:pt idx="4047">
                  <c:v>175.25229591037026</c:v>
                </c:pt>
                <c:pt idx="4048">
                  <c:v>175.73469950222756</c:v>
                </c:pt>
                <c:pt idx="4049">
                  <c:v>175.86548054505457</c:v>
                </c:pt>
                <c:pt idx="4050">
                  <c:v>177.25153355805307</c:v>
                </c:pt>
                <c:pt idx="4051">
                  <c:v>177.25153355805307</c:v>
                </c:pt>
                <c:pt idx="4052">
                  <c:v>177.25153355805307</c:v>
                </c:pt>
                <c:pt idx="4053">
                  <c:v>177.25153355805307</c:v>
                </c:pt>
                <c:pt idx="4054">
                  <c:v>177.93965049838442</c:v>
                </c:pt>
                <c:pt idx="4055">
                  <c:v>177.61046734724175</c:v>
                </c:pt>
                <c:pt idx="4056">
                  <c:v>177.82687180158962</c:v>
                </c:pt>
                <c:pt idx="4057">
                  <c:v>177.50399492284922</c:v>
                </c:pt>
                <c:pt idx="4058">
                  <c:v>177.48262643125938</c:v>
                </c:pt>
                <c:pt idx="4059">
                  <c:v>177.48016179461399</c:v>
                </c:pt>
                <c:pt idx="4060">
                  <c:v>177.33769436122759</c:v>
                </c:pt>
                <c:pt idx="4061">
                  <c:v>177.08201782636272</c:v>
                </c:pt>
                <c:pt idx="4062">
                  <c:v>177.8072741978051</c:v>
                </c:pt>
                <c:pt idx="4063">
                  <c:v>178.10210814217697</c:v>
                </c:pt>
                <c:pt idx="4064">
                  <c:v>178.10210814217697</c:v>
                </c:pt>
                <c:pt idx="4065">
                  <c:v>178.10210814217697</c:v>
                </c:pt>
                <c:pt idx="4066">
                  <c:v>178.10210814217697</c:v>
                </c:pt>
                <c:pt idx="4067">
                  <c:v>178.10210814217697</c:v>
                </c:pt>
                <c:pt idx="4068">
                  <c:v>178.10210814217697</c:v>
                </c:pt>
                <c:pt idx="4069">
                  <c:v>178.10210814217697</c:v>
                </c:pt>
                <c:pt idx="4070">
                  <c:v>178.10210814217697</c:v>
                </c:pt>
                <c:pt idx="4071">
                  <c:v>178.10210814217697</c:v>
                </c:pt>
                <c:pt idx="4072">
                  <c:v>178.10210814217697</c:v>
                </c:pt>
                <c:pt idx="4073">
                  <c:v>178.10210814217697</c:v>
                </c:pt>
                <c:pt idx="4074">
                  <c:v>178.10210814217697</c:v>
                </c:pt>
                <c:pt idx="4075">
                  <c:v>178.10210814217697</c:v>
                </c:pt>
                <c:pt idx="4076">
                  <c:v>178.10210814217697</c:v>
                </c:pt>
                <c:pt idx="4077">
                  <c:v>178.10210814217697</c:v>
                </c:pt>
                <c:pt idx="4078">
                  <c:v>178.10210814217697</c:v>
                </c:pt>
                <c:pt idx="4079">
                  <c:v>178.10210814217697</c:v>
                </c:pt>
                <c:pt idx="4080">
                  <c:v>178.10210814217697</c:v>
                </c:pt>
                <c:pt idx="4081">
                  <c:v>178.10210814217697</c:v>
                </c:pt>
                <c:pt idx="4082">
                  <c:v>178.10210814217697</c:v>
                </c:pt>
                <c:pt idx="4083">
                  <c:v>178.10210814217697</c:v>
                </c:pt>
                <c:pt idx="4084">
                  <c:v>178.10210814217697</c:v>
                </c:pt>
                <c:pt idx="4085">
                  <c:v>178.10210814217697</c:v>
                </c:pt>
                <c:pt idx="4086">
                  <c:v>178.10210814217697</c:v>
                </c:pt>
                <c:pt idx="4087">
                  <c:v>178.10210814217697</c:v>
                </c:pt>
                <c:pt idx="4088">
                  <c:v>178.05579502989028</c:v>
                </c:pt>
                <c:pt idx="4089">
                  <c:v>177.9219942398685</c:v>
                </c:pt>
                <c:pt idx="4090">
                  <c:v>178.03797469315234</c:v>
                </c:pt>
                <c:pt idx="4091">
                  <c:v>177.4818226661651</c:v>
                </c:pt>
                <c:pt idx="4092">
                  <c:v>177.34185948773313</c:v>
                </c:pt>
                <c:pt idx="4093">
                  <c:v>177.45298258613482</c:v>
                </c:pt>
                <c:pt idx="4094">
                  <c:v>177.80103047668399</c:v>
                </c:pt>
                <c:pt idx="4095">
                  <c:v>177.55835978869811</c:v>
                </c:pt>
                <c:pt idx="4096">
                  <c:v>177.76919101290858</c:v>
                </c:pt>
                <c:pt idx="4097">
                  <c:v>177.8999309245055</c:v>
                </c:pt>
                <c:pt idx="4098">
                  <c:v>177.8999309245055</c:v>
                </c:pt>
                <c:pt idx="4099">
                  <c:v>177.8999309245055</c:v>
                </c:pt>
                <c:pt idx="4100">
                  <c:v>177.8999309245055</c:v>
                </c:pt>
                <c:pt idx="4101">
                  <c:v>177.8999309245055</c:v>
                </c:pt>
                <c:pt idx="4102">
                  <c:v>177.78128538897337</c:v>
                </c:pt>
                <c:pt idx="4103">
                  <c:v>177.03320482138363</c:v>
                </c:pt>
                <c:pt idx="4104">
                  <c:v>176.72352529032878</c:v>
                </c:pt>
                <c:pt idx="4105">
                  <c:v>177.05795480860615</c:v>
                </c:pt>
                <c:pt idx="4106">
                  <c:v>177.89555373302176</c:v>
                </c:pt>
                <c:pt idx="4107">
                  <c:v>177.30923418321302</c:v>
                </c:pt>
                <c:pt idx="4108">
                  <c:v>177.0181236724458</c:v>
                </c:pt>
                <c:pt idx="4109">
                  <c:v>177.49088393339031</c:v>
                </c:pt>
                <c:pt idx="4110">
                  <c:v>177.39169968325641</c:v>
                </c:pt>
                <c:pt idx="4111">
                  <c:v>177.04703959905302</c:v>
                </c:pt>
                <c:pt idx="4112">
                  <c:v>177.04703959905302</c:v>
                </c:pt>
                <c:pt idx="4113">
                  <c:v>177.04703959905302</c:v>
                </c:pt>
                <c:pt idx="4114">
                  <c:v>177.04703959905302</c:v>
                </c:pt>
                <c:pt idx="4115">
                  <c:v>177.04703959905302</c:v>
                </c:pt>
                <c:pt idx="4116">
                  <c:v>177.04703959905302</c:v>
                </c:pt>
                <c:pt idx="4117">
                  <c:v>177.04703959905302</c:v>
                </c:pt>
                <c:pt idx="4118">
                  <c:v>177.04703959905302</c:v>
                </c:pt>
                <c:pt idx="4119">
                  <c:v>177.04703959905302</c:v>
                </c:pt>
                <c:pt idx="4120">
                  <c:v>177.04703959905302</c:v>
                </c:pt>
                <c:pt idx="4121">
                  <c:v>177.04703959905302</c:v>
                </c:pt>
                <c:pt idx="4122">
                  <c:v>177.04703959905302</c:v>
                </c:pt>
                <c:pt idx="4123">
                  <c:v>177.04703959905302</c:v>
                </c:pt>
                <c:pt idx="4124">
                  <c:v>177.04703959905302</c:v>
                </c:pt>
                <c:pt idx="4125">
                  <c:v>177.04703959905302</c:v>
                </c:pt>
                <c:pt idx="4126">
                  <c:v>177.04703959905302</c:v>
                </c:pt>
                <c:pt idx="4127">
                  <c:v>177.04703959905302</c:v>
                </c:pt>
                <c:pt idx="4128">
                  <c:v>177.04703959905302</c:v>
                </c:pt>
                <c:pt idx="4129">
                  <c:v>177.04703959905302</c:v>
                </c:pt>
                <c:pt idx="4130">
                  <c:v>177.04703959905302</c:v>
                </c:pt>
                <c:pt idx="4131">
                  <c:v>177.04703959905302</c:v>
                </c:pt>
                <c:pt idx="4132">
                  <c:v>177.04703959905302</c:v>
                </c:pt>
                <c:pt idx="4133">
                  <c:v>177.04703959905302</c:v>
                </c:pt>
                <c:pt idx="4134">
                  <c:v>177.04703959905302</c:v>
                </c:pt>
                <c:pt idx="4135">
                  <c:v>177.04703959905302</c:v>
                </c:pt>
                <c:pt idx="4136">
                  <c:v>177.04703959905302</c:v>
                </c:pt>
                <c:pt idx="4137">
                  <c:v>177.04703959905302</c:v>
                </c:pt>
                <c:pt idx="4138">
                  <c:v>177.04703959905302</c:v>
                </c:pt>
                <c:pt idx="4139">
                  <c:v>177.04703959905302</c:v>
                </c:pt>
                <c:pt idx="4140">
                  <c:v>177.04703959905302</c:v>
                </c:pt>
                <c:pt idx="4141">
                  <c:v>177.04703959905302</c:v>
                </c:pt>
                <c:pt idx="4142">
                  <c:v>177.04703959905302</c:v>
                </c:pt>
                <c:pt idx="4143">
                  <c:v>177.04703959905302</c:v>
                </c:pt>
                <c:pt idx="4144">
                  <c:v>177.68099408089122</c:v>
                </c:pt>
                <c:pt idx="4145">
                  <c:v>176.95256497716969</c:v>
                </c:pt>
                <c:pt idx="4146">
                  <c:v>176.38073112952324</c:v>
                </c:pt>
                <c:pt idx="4147">
                  <c:v>176.00726833228788</c:v>
                </c:pt>
                <c:pt idx="4148">
                  <c:v>175.93310038780564</c:v>
                </c:pt>
                <c:pt idx="4149">
                  <c:v>176.60552575591521</c:v>
                </c:pt>
                <c:pt idx="4150">
                  <c:v>177.52205267260658</c:v>
                </c:pt>
                <c:pt idx="4151">
                  <c:v>176.97450848226782</c:v>
                </c:pt>
                <c:pt idx="4152">
                  <c:v>177.38028108347112</c:v>
                </c:pt>
                <c:pt idx="4153">
                  <c:v>177.17213959794731</c:v>
                </c:pt>
                <c:pt idx="4154">
                  <c:v>177.17213959794731</c:v>
                </c:pt>
                <c:pt idx="4155">
                  <c:v>177.17213959794731</c:v>
                </c:pt>
                <c:pt idx="4156">
                  <c:v>177.17213959794731</c:v>
                </c:pt>
                <c:pt idx="4157">
                  <c:v>177.17213959794731</c:v>
                </c:pt>
                <c:pt idx="4158">
                  <c:v>177.17213959794731</c:v>
                </c:pt>
                <c:pt idx="4159">
                  <c:v>177.17213959794731</c:v>
                </c:pt>
                <c:pt idx="4160">
                  <c:v>177.17213959794731</c:v>
                </c:pt>
                <c:pt idx="4161">
                  <c:v>177.17213959794731</c:v>
                </c:pt>
                <c:pt idx="4162">
                  <c:v>177.17213959794731</c:v>
                </c:pt>
                <c:pt idx="4163">
                  <c:v>177.17213959794731</c:v>
                </c:pt>
                <c:pt idx="4164">
                  <c:v>177.17213959794731</c:v>
                </c:pt>
                <c:pt idx="4165">
                  <c:v>177.17213959794731</c:v>
                </c:pt>
                <c:pt idx="4166">
                  <c:v>177.17213959794731</c:v>
                </c:pt>
                <c:pt idx="4167">
                  <c:v>177.17213959794731</c:v>
                </c:pt>
                <c:pt idx="4168">
                  <c:v>177.17213959794731</c:v>
                </c:pt>
                <c:pt idx="4169">
                  <c:v>177.17213959794731</c:v>
                </c:pt>
                <c:pt idx="4170">
                  <c:v>177.17213959794731</c:v>
                </c:pt>
                <c:pt idx="4171">
                  <c:v>177.17213959794731</c:v>
                </c:pt>
                <c:pt idx="4172">
                  <c:v>177.17213959794731</c:v>
                </c:pt>
                <c:pt idx="4173">
                  <c:v>177.17213959794731</c:v>
                </c:pt>
                <c:pt idx="4174">
                  <c:v>177.17213959794731</c:v>
                </c:pt>
                <c:pt idx="4175">
                  <c:v>177.17213959794731</c:v>
                </c:pt>
                <c:pt idx="4176">
                  <c:v>177.17213959794731</c:v>
                </c:pt>
                <c:pt idx="4177">
                  <c:v>177.17213959794731</c:v>
                </c:pt>
                <c:pt idx="4178">
                  <c:v>177.17213959794731</c:v>
                </c:pt>
                <c:pt idx="4179">
                  <c:v>176.9383504515514</c:v>
                </c:pt>
                <c:pt idx="4180">
                  <c:v>177.23340333241765</c:v>
                </c:pt>
                <c:pt idx="4181">
                  <c:v>177.47905446084059</c:v>
                </c:pt>
                <c:pt idx="4182">
                  <c:v>177.70585165298368</c:v>
                </c:pt>
                <c:pt idx="4183">
                  <c:v>177.44623234022629</c:v>
                </c:pt>
                <c:pt idx="4184">
                  <c:v>177.44623234022629</c:v>
                </c:pt>
                <c:pt idx="4185">
                  <c:v>177.44623234022629</c:v>
                </c:pt>
                <c:pt idx="4186">
                  <c:v>177.44623234022629</c:v>
                </c:pt>
                <c:pt idx="4187">
                  <c:v>177.45934958839959</c:v>
                </c:pt>
                <c:pt idx="4188">
                  <c:v>177.82036785794597</c:v>
                </c:pt>
                <c:pt idx="4189">
                  <c:v>178.24466918947283</c:v>
                </c:pt>
                <c:pt idx="4190">
                  <c:v>177.74113172783254</c:v>
                </c:pt>
                <c:pt idx="4191">
                  <c:v>178.65341948758774</c:v>
                </c:pt>
                <c:pt idx="4192">
                  <c:v>178.65341948758774</c:v>
                </c:pt>
                <c:pt idx="4193">
                  <c:v>178.65341948758774</c:v>
                </c:pt>
                <c:pt idx="4194">
                  <c:v>178.65341948758774</c:v>
                </c:pt>
                <c:pt idx="4195">
                  <c:v>178.65341948758774</c:v>
                </c:pt>
                <c:pt idx="4196">
                  <c:v>178.65341948758774</c:v>
                </c:pt>
                <c:pt idx="4197">
                  <c:v>178.65341948758774</c:v>
                </c:pt>
                <c:pt idx="4198">
                  <c:v>178.65341948758774</c:v>
                </c:pt>
                <c:pt idx="4199">
                  <c:v>178.65341948758774</c:v>
                </c:pt>
                <c:pt idx="4200">
                  <c:v>178.65341948758774</c:v>
                </c:pt>
                <c:pt idx="4201">
                  <c:v>178.65341948758774</c:v>
                </c:pt>
                <c:pt idx="4202">
                  <c:v>178.65341948758774</c:v>
                </c:pt>
                <c:pt idx="4203">
                  <c:v>178.65341948758774</c:v>
                </c:pt>
                <c:pt idx="4204">
                  <c:v>178.65341948758774</c:v>
                </c:pt>
                <c:pt idx="4205">
                  <c:v>178.65341948758774</c:v>
                </c:pt>
                <c:pt idx="4206">
                  <c:v>178.65341948758774</c:v>
                </c:pt>
                <c:pt idx="4207">
                  <c:v>178.63907349506246</c:v>
                </c:pt>
                <c:pt idx="4208">
                  <c:v>178.62948366967265</c:v>
                </c:pt>
                <c:pt idx="4209">
                  <c:v>178.74583340978768</c:v>
                </c:pt>
                <c:pt idx="4210">
                  <c:v>178.7658366665554</c:v>
                </c:pt>
                <c:pt idx="4211">
                  <c:v>179.44333871989585</c:v>
                </c:pt>
                <c:pt idx="4212">
                  <c:v>179.44333871989585</c:v>
                </c:pt>
                <c:pt idx="4213">
                  <c:v>179.44333871989585</c:v>
                </c:pt>
                <c:pt idx="4214">
                  <c:v>179.44333871989585</c:v>
                </c:pt>
                <c:pt idx="4215">
                  <c:v>179.44333871989585</c:v>
                </c:pt>
                <c:pt idx="4216">
                  <c:v>179.44333871989585</c:v>
                </c:pt>
                <c:pt idx="4217">
                  <c:v>179.44333871989585</c:v>
                </c:pt>
                <c:pt idx="4218">
                  <c:v>179.44333871989585</c:v>
                </c:pt>
                <c:pt idx="4219">
                  <c:v>179.44333871989585</c:v>
                </c:pt>
                <c:pt idx="4220">
                  <c:v>179.44333871989585</c:v>
                </c:pt>
                <c:pt idx="4221">
                  <c:v>179.44333871989585</c:v>
                </c:pt>
                <c:pt idx="4222">
                  <c:v>179.44333871989585</c:v>
                </c:pt>
                <c:pt idx="4223">
                  <c:v>179.44333871989585</c:v>
                </c:pt>
                <c:pt idx="4224">
                  <c:v>179.44333871989585</c:v>
                </c:pt>
                <c:pt idx="4225">
                  <c:v>179.44333871989585</c:v>
                </c:pt>
                <c:pt idx="4226">
                  <c:v>179.44333871989585</c:v>
                </c:pt>
                <c:pt idx="4227">
                  <c:v>179.44333871989585</c:v>
                </c:pt>
                <c:pt idx="4228">
                  <c:v>179.44333871989585</c:v>
                </c:pt>
                <c:pt idx="4229">
                  <c:v>179.44333871989585</c:v>
                </c:pt>
                <c:pt idx="4230">
                  <c:v>179.44333871989585</c:v>
                </c:pt>
                <c:pt idx="4231">
                  <c:v>179.44333871989585</c:v>
                </c:pt>
                <c:pt idx="4232">
                  <c:v>179.44333871989585</c:v>
                </c:pt>
                <c:pt idx="4233">
                  <c:v>179.44333871989585</c:v>
                </c:pt>
                <c:pt idx="4234">
                  <c:v>179.44333871989585</c:v>
                </c:pt>
                <c:pt idx="4235">
                  <c:v>179.44333871989585</c:v>
                </c:pt>
                <c:pt idx="4236">
                  <c:v>179.44333871989585</c:v>
                </c:pt>
                <c:pt idx="4237">
                  <c:v>179.44333871989585</c:v>
                </c:pt>
                <c:pt idx="4238">
                  <c:v>177.99496033341825</c:v>
                </c:pt>
                <c:pt idx="4239">
                  <c:v>177.6644525913145</c:v>
                </c:pt>
                <c:pt idx="4240">
                  <c:v>177.11234706398281</c:v>
                </c:pt>
                <c:pt idx="4241">
                  <c:v>177.12538835822713</c:v>
                </c:pt>
                <c:pt idx="4242">
                  <c:v>177.22801919230022</c:v>
                </c:pt>
                <c:pt idx="4243">
                  <c:v>177.251464347102</c:v>
                </c:pt>
                <c:pt idx="4244">
                  <c:v>176.46714548046106</c:v>
                </c:pt>
                <c:pt idx="4245">
                  <c:v>176.66415114549366</c:v>
                </c:pt>
                <c:pt idx="4246">
                  <c:v>176.64858814842529</c:v>
                </c:pt>
                <c:pt idx="4247">
                  <c:v>176.59023664555249</c:v>
                </c:pt>
                <c:pt idx="4248">
                  <c:v>176.59023664555249</c:v>
                </c:pt>
                <c:pt idx="4249">
                  <c:v>176.59023664555249</c:v>
                </c:pt>
                <c:pt idx="4250">
                  <c:v>176.59023664555249</c:v>
                </c:pt>
                <c:pt idx="4251">
                  <c:v>176.39464321398816</c:v>
                </c:pt>
                <c:pt idx="4252">
                  <c:v>176.8087761700292</c:v>
                </c:pt>
                <c:pt idx="4253">
                  <c:v>176.39802253211454</c:v>
                </c:pt>
                <c:pt idx="4254">
                  <c:v>176.42150942606236</c:v>
                </c:pt>
                <c:pt idx="4255">
                  <c:v>176.40198798525921</c:v>
                </c:pt>
                <c:pt idx="4256">
                  <c:v>176.40198798525921</c:v>
                </c:pt>
                <c:pt idx="4257">
                  <c:v>176.40198798525921</c:v>
                </c:pt>
                <c:pt idx="4258">
                  <c:v>176.40198798525921</c:v>
                </c:pt>
                <c:pt idx="4259">
                  <c:v>176.40198798525921</c:v>
                </c:pt>
                <c:pt idx="4260">
                  <c:v>176.40198798525921</c:v>
                </c:pt>
                <c:pt idx="4261">
                  <c:v>176.40198798525921</c:v>
                </c:pt>
                <c:pt idx="4262">
                  <c:v>176.40198798525921</c:v>
                </c:pt>
                <c:pt idx="4263">
                  <c:v>176.40198798525921</c:v>
                </c:pt>
                <c:pt idx="4264">
                  <c:v>176.40198798525921</c:v>
                </c:pt>
                <c:pt idx="4265">
                  <c:v>176.40198798525921</c:v>
                </c:pt>
                <c:pt idx="4266">
                  <c:v>176.40198798525921</c:v>
                </c:pt>
                <c:pt idx="4267">
                  <c:v>176.40198798525921</c:v>
                </c:pt>
                <c:pt idx="4268">
                  <c:v>176.40198798525921</c:v>
                </c:pt>
                <c:pt idx="4269">
                  <c:v>176.40198798525921</c:v>
                </c:pt>
                <c:pt idx="4270">
                  <c:v>176.40198798525921</c:v>
                </c:pt>
                <c:pt idx="4271">
                  <c:v>176.40198798525921</c:v>
                </c:pt>
                <c:pt idx="4272">
                  <c:v>176.40198798525921</c:v>
                </c:pt>
                <c:pt idx="4273">
                  <c:v>176.40198798525921</c:v>
                </c:pt>
                <c:pt idx="4274">
                  <c:v>176.40198798525921</c:v>
                </c:pt>
                <c:pt idx="4275">
                  <c:v>176.40198798525921</c:v>
                </c:pt>
                <c:pt idx="4276">
                  <c:v>176.40198798525921</c:v>
                </c:pt>
                <c:pt idx="4277">
                  <c:v>176.40198798525921</c:v>
                </c:pt>
                <c:pt idx="4278">
                  <c:v>176.5185613327169</c:v>
                </c:pt>
                <c:pt idx="4279">
                  <c:v>176.37743248153265</c:v>
                </c:pt>
                <c:pt idx="4280">
                  <c:v>177.08281192958572</c:v>
                </c:pt>
                <c:pt idx="4281">
                  <c:v>176.75677419942156</c:v>
                </c:pt>
                <c:pt idx="4282">
                  <c:v>176.54957934949206</c:v>
                </c:pt>
                <c:pt idx="4283">
                  <c:v>176.54957934949206</c:v>
                </c:pt>
                <c:pt idx="4284">
                  <c:v>176.54957934949206</c:v>
                </c:pt>
                <c:pt idx="4285">
                  <c:v>176.54957934949206</c:v>
                </c:pt>
                <c:pt idx="4286">
                  <c:v>176.54957934949206</c:v>
                </c:pt>
                <c:pt idx="4287">
                  <c:v>176.54957934949206</c:v>
                </c:pt>
                <c:pt idx="4288">
                  <c:v>176.54957934949206</c:v>
                </c:pt>
                <c:pt idx="4289">
                  <c:v>176.54957934949206</c:v>
                </c:pt>
                <c:pt idx="4290">
                  <c:v>176.54957934949206</c:v>
                </c:pt>
                <c:pt idx="4291">
                  <c:v>176.54957934949206</c:v>
                </c:pt>
                <c:pt idx="4292">
                  <c:v>176.54957934949206</c:v>
                </c:pt>
                <c:pt idx="4293">
                  <c:v>176.54957934949206</c:v>
                </c:pt>
                <c:pt idx="4294">
                  <c:v>176.39903614741684</c:v>
                </c:pt>
                <c:pt idx="4295">
                  <c:v>176.29521679961863</c:v>
                </c:pt>
                <c:pt idx="4296">
                  <c:v>176.38115184191813</c:v>
                </c:pt>
                <c:pt idx="4297">
                  <c:v>175.89208499486418</c:v>
                </c:pt>
                <c:pt idx="4298">
                  <c:v>176.50622719559695</c:v>
                </c:pt>
                <c:pt idx="4299">
                  <c:v>176.44422004937738</c:v>
                </c:pt>
                <c:pt idx="4300">
                  <c:v>176.34138854078995</c:v>
                </c:pt>
                <c:pt idx="4301">
                  <c:v>176.42363008998348</c:v>
                </c:pt>
                <c:pt idx="4302">
                  <c:v>176.8757830273704</c:v>
                </c:pt>
                <c:pt idx="4303">
                  <c:v>176.50400451535998</c:v>
                </c:pt>
                <c:pt idx="4304">
                  <c:v>176.50400451535998</c:v>
                </c:pt>
                <c:pt idx="4305">
                  <c:v>176.50400451535998</c:v>
                </c:pt>
                <c:pt idx="4306">
                  <c:v>176.50400451535998</c:v>
                </c:pt>
                <c:pt idx="4307">
                  <c:v>176.50400451535998</c:v>
                </c:pt>
                <c:pt idx="4308">
                  <c:v>176.50400451535998</c:v>
                </c:pt>
                <c:pt idx="4309">
                  <c:v>176.50400451535998</c:v>
                </c:pt>
                <c:pt idx="4310">
                  <c:v>176.78998673707395</c:v>
                </c:pt>
                <c:pt idx="4311">
                  <c:v>177.09352880821484</c:v>
                </c:pt>
                <c:pt idx="4312">
                  <c:v>177.07896730032587</c:v>
                </c:pt>
                <c:pt idx="4313">
                  <c:v>176.75107060111833</c:v>
                </c:pt>
                <c:pt idx="4314">
                  <c:v>176.37505763218033</c:v>
                </c:pt>
                <c:pt idx="4315">
                  <c:v>176.51234077033135</c:v>
                </c:pt>
                <c:pt idx="4316">
                  <c:v>176.48419062596892</c:v>
                </c:pt>
                <c:pt idx="4317">
                  <c:v>176.36604194990358</c:v>
                </c:pt>
                <c:pt idx="4318">
                  <c:v>176.76331677990103</c:v>
                </c:pt>
                <c:pt idx="4319">
                  <c:v>176.5872776358998</c:v>
                </c:pt>
                <c:pt idx="4320">
                  <c:v>176.5872776358998</c:v>
                </c:pt>
                <c:pt idx="4321">
                  <c:v>176.5872776358998</c:v>
                </c:pt>
                <c:pt idx="4322">
                  <c:v>176.5872776358998</c:v>
                </c:pt>
                <c:pt idx="4323">
                  <c:v>176.5872776358998</c:v>
                </c:pt>
                <c:pt idx="4324">
                  <c:v>176.5872776358998</c:v>
                </c:pt>
                <c:pt idx="4325">
                  <c:v>176.5872776358998</c:v>
                </c:pt>
                <c:pt idx="4326">
                  <c:v>176.5872776358998</c:v>
                </c:pt>
                <c:pt idx="4327">
                  <c:v>176.5872776358998</c:v>
                </c:pt>
                <c:pt idx="4328">
                  <c:v>176.5872776358998</c:v>
                </c:pt>
                <c:pt idx="4329">
                  <c:v>176.5872776358998</c:v>
                </c:pt>
                <c:pt idx="4330">
                  <c:v>176.5872776358998</c:v>
                </c:pt>
                <c:pt idx="4331">
                  <c:v>176.5872776358998</c:v>
                </c:pt>
                <c:pt idx="4332">
                  <c:v>176.5872776358998</c:v>
                </c:pt>
                <c:pt idx="4333">
                  <c:v>176.5872776358998</c:v>
                </c:pt>
                <c:pt idx="4334">
                  <c:v>176.5872776358998</c:v>
                </c:pt>
                <c:pt idx="4335">
                  <c:v>176.5872776358998</c:v>
                </c:pt>
                <c:pt idx="4336">
                  <c:v>176.5872776358998</c:v>
                </c:pt>
                <c:pt idx="4337">
                  <c:v>176.5872776358998</c:v>
                </c:pt>
                <c:pt idx="4338">
                  <c:v>176.5872776358998</c:v>
                </c:pt>
                <c:pt idx="4339">
                  <c:v>176.5872776358998</c:v>
                </c:pt>
                <c:pt idx="4340">
                  <c:v>176.5872776358998</c:v>
                </c:pt>
                <c:pt idx="4341">
                  <c:v>176.5872776358998</c:v>
                </c:pt>
                <c:pt idx="4342">
                  <c:v>176.5872776358998</c:v>
                </c:pt>
                <c:pt idx="4343">
                  <c:v>176.5872776358998</c:v>
                </c:pt>
                <c:pt idx="4344">
                  <c:v>176.5872776358998</c:v>
                </c:pt>
                <c:pt idx="4345">
                  <c:v>176.5872776358998</c:v>
                </c:pt>
                <c:pt idx="4346">
                  <c:v>176.5872776358998</c:v>
                </c:pt>
                <c:pt idx="4347">
                  <c:v>176.5872776358998</c:v>
                </c:pt>
                <c:pt idx="4348">
                  <c:v>176.5872776358998</c:v>
                </c:pt>
                <c:pt idx="4349">
                  <c:v>176.5872776358998</c:v>
                </c:pt>
                <c:pt idx="4350">
                  <c:v>176.5872776358998</c:v>
                </c:pt>
                <c:pt idx="4351">
                  <c:v>176.5872776358998</c:v>
                </c:pt>
                <c:pt idx="4352">
                  <c:v>176.5872776358998</c:v>
                </c:pt>
                <c:pt idx="4353">
                  <c:v>176.5872776358998</c:v>
                </c:pt>
                <c:pt idx="4354">
                  <c:v>176.5872776358998</c:v>
                </c:pt>
                <c:pt idx="4355">
                  <c:v>176.5872776358998</c:v>
                </c:pt>
                <c:pt idx="4356">
                  <c:v>176.5872776358998</c:v>
                </c:pt>
                <c:pt idx="4357">
                  <c:v>176.5872776358998</c:v>
                </c:pt>
                <c:pt idx="4358">
                  <c:v>176.5872776358998</c:v>
                </c:pt>
                <c:pt idx="4359">
                  <c:v>176.5872776358998</c:v>
                </c:pt>
                <c:pt idx="4360">
                  <c:v>176.5872776358998</c:v>
                </c:pt>
                <c:pt idx="4361">
                  <c:v>176.5872776358998</c:v>
                </c:pt>
                <c:pt idx="4362">
                  <c:v>176.5872776358998</c:v>
                </c:pt>
                <c:pt idx="4363">
                  <c:v>176.5872776358998</c:v>
                </c:pt>
                <c:pt idx="4364">
                  <c:v>176.5872776358998</c:v>
                </c:pt>
                <c:pt idx="4365">
                  <c:v>176.5872776358998</c:v>
                </c:pt>
                <c:pt idx="4366">
                  <c:v>176.5872776358998</c:v>
                </c:pt>
                <c:pt idx="4367">
                  <c:v>176.5872776358998</c:v>
                </c:pt>
                <c:pt idx="4368">
                  <c:v>176.5872776358998</c:v>
                </c:pt>
                <c:pt idx="4369">
                  <c:v>176.5872776358998</c:v>
                </c:pt>
                <c:pt idx="4370">
                  <c:v>176.5872776358998</c:v>
                </c:pt>
                <c:pt idx="4371">
                  <c:v>176.5872776358998</c:v>
                </c:pt>
                <c:pt idx="4372">
                  <c:v>176.5872776358998</c:v>
                </c:pt>
                <c:pt idx="4373">
                  <c:v>176.5872776358998</c:v>
                </c:pt>
                <c:pt idx="4374">
                  <c:v>176.5872776358998</c:v>
                </c:pt>
                <c:pt idx="4375">
                  <c:v>176.5872776358998</c:v>
                </c:pt>
                <c:pt idx="4376">
                  <c:v>176.5872776358998</c:v>
                </c:pt>
                <c:pt idx="4377">
                  <c:v>176.5872776358998</c:v>
                </c:pt>
                <c:pt idx="4378">
                  <c:v>176.5872776358998</c:v>
                </c:pt>
                <c:pt idx="4379">
                  <c:v>176.5872776358998</c:v>
                </c:pt>
                <c:pt idx="4380">
                  <c:v>176.5872776358998</c:v>
                </c:pt>
                <c:pt idx="4381">
                  <c:v>176.80532506390827</c:v>
                </c:pt>
                <c:pt idx="4382">
                  <c:v>176.49251170178792</c:v>
                </c:pt>
                <c:pt idx="4383">
                  <c:v>175.19012857857979</c:v>
                </c:pt>
                <c:pt idx="4384">
                  <c:v>175.04377787775192</c:v>
                </c:pt>
                <c:pt idx="4385">
                  <c:v>174.18290555598716</c:v>
                </c:pt>
                <c:pt idx="4386">
                  <c:v>173.51776606694111</c:v>
                </c:pt>
                <c:pt idx="4387">
                  <c:v>174.26792521396501</c:v>
                </c:pt>
                <c:pt idx="4388">
                  <c:v>174.5323767060691</c:v>
                </c:pt>
                <c:pt idx="4389">
                  <c:v>174.77696583831892</c:v>
                </c:pt>
                <c:pt idx="4390">
                  <c:v>174.79202002588019</c:v>
                </c:pt>
                <c:pt idx="4391">
                  <c:v>174.70646882734789</c:v>
                </c:pt>
                <c:pt idx="4392">
                  <c:v>175.1114526852316</c:v>
                </c:pt>
                <c:pt idx="4393">
                  <c:v>174.29065087637917</c:v>
                </c:pt>
                <c:pt idx="4394">
                  <c:v>173.90435223901957</c:v>
                </c:pt>
                <c:pt idx="4395">
                  <c:v>174.08385448169213</c:v>
                </c:pt>
                <c:pt idx="4396">
                  <c:v>174.08385448169213</c:v>
                </c:pt>
                <c:pt idx="4397">
                  <c:v>174.08385448169213</c:v>
                </c:pt>
                <c:pt idx="4398">
                  <c:v>174.08385448169213</c:v>
                </c:pt>
                <c:pt idx="4399">
                  <c:v>174.08385448169213</c:v>
                </c:pt>
                <c:pt idx="4400">
                  <c:v>173.2909137719856</c:v>
                </c:pt>
                <c:pt idx="4401">
                  <c:v>172.8373620770036</c:v>
                </c:pt>
                <c:pt idx="4402">
                  <c:v>173.66466378738116</c:v>
                </c:pt>
                <c:pt idx="4403">
                  <c:v>173.68768674140108</c:v>
                </c:pt>
                <c:pt idx="4404">
                  <c:v>173.53401873241216</c:v>
                </c:pt>
                <c:pt idx="4405">
                  <c:v>173.53401873241216</c:v>
                </c:pt>
                <c:pt idx="4406">
                  <c:v>173.53401873241216</c:v>
                </c:pt>
                <c:pt idx="4407">
                  <c:v>174.24922024649882</c:v>
                </c:pt>
                <c:pt idx="4408">
                  <c:v>174.23869063895035</c:v>
                </c:pt>
                <c:pt idx="4409">
                  <c:v>174.09942790537124</c:v>
                </c:pt>
                <c:pt idx="4410">
                  <c:v>173.26027669820718</c:v>
                </c:pt>
                <c:pt idx="4411">
                  <c:v>173.32006968640391</c:v>
                </c:pt>
                <c:pt idx="4412">
                  <c:v>173.32006968640391</c:v>
                </c:pt>
                <c:pt idx="4413">
                  <c:v>173.32006968640391</c:v>
                </c:pt>
                <c:pt idx="4414">
                  <c:v>173.32006968640391</c:v>
                </c:pt>
                <c:pt idx="4415">
                  <c:v>173.32006968640391</c:v>
                </c:pt>
                <c:pt idx="4416">
                  <c:v>173.32006968640391</c:v>
                </c:pt>
                <c:pt idx="4417">
                  <c:v>173.32006968640391</c:v>
                </c:pt>
                <c:pt idx="4418">
                  <c:v>173.32006968640391</c:v>
                </c:pt>
                <c:pt idx="4419">
                  <c:v>173.32006968640391</c:v>
                </c:pt>
                <c:pt idx="4420">
                  <c:v>173.32006968640391</c:v>
                </c:pt>
                <c:pt idx="4421">
                  <c:v>173.32006968640391</c:v>
                </c:pt>
                <c:pt idx="4422">
                  <c:v>173.32006968640391</c:v>
                </c:pt>
                <c:pt idx="4423">
                  <c:v>173.32006968640391</c:v>
                </c:pt>
                <c:pt idx="4424">
                  <c:v>173.32006968640391</c:v>
                </c:pt>
                <c:pt idx="4425">
                  <c:v>173.32006968640391</c:v>
                </c:pt>
                <c:pt idx="4426">
                  <c:v>173.32006968640391</c:v>
                </c:pt>
                <c:pt idx="4427">
                  <c:v>173.32006968640391</c:v>
                </c:pt>
                <c:pt idx="4428">
                  <c:v>173.32006968640391</c:v>
                </c:pt>
                <c:pt idx="4429">
                  <c:v>173.32006968640391</c:v>
                </c:pt>
                <c:pt idx="4430">
                  <c:v>173.95348826887931</c:v>
                </c:pt>
                <c:pt idx="4431">
                  <c:v>173.06140965417396</c:v>
                </c:pt>
                <c:pt idx="4432">
                  <c:v>172.44379949666163</c:v>
                </c:pt>
                <c:pt idx="4433">
                  <c:v>171.11834576849347</c:v>
                </c:pt>
                <c:pt idx="4434">
                  <c:v>170.478026239912</c:v>
                </c:pt>
                <c:pt idx="4435">
                  <c:v>170.22943912718557</c:v>
                </c:pt>
                <c:pt idx="4436">
                  <c:v>171.06586511595179</c:v>
                </c:pt>
                <c:pt idx="4437">
                  <c:v>170.52255960070323</c:v>
                </c:pt>
                <c:pt idx="4438">
                  <c:v>170.59650095896441</c:v>
                </c:pt>
                <c:pt idx="4439">
                  <c:v>169.78577149432698</c:v>
                </c:pt>
                <c:pt idx="4440">
                  <c:v>169.1375807122088</c:v>
                </c:pt>
                <c:pt idx="4441">
                  <c:v>169.93213331470176</c:v>
                </c:pt>
                <c:pt idx="4442">
                  <c:v>170.07350168020452</c:v>
                </c:pt>
                <c:pt idx="4443">
                  <c:v>169.98338469472324</c:v>
                </c:pt>
                <c:pt idx="4444">
                  <c:v>169.93232486773309</c:v>
                </c:pt>
                <c:pt idx="4445">
                  <c:v>169.93232486773309</c:v>
                </c:pt>
                <c:pt idx="4446">
                  <c:v>169.93232486773309</c:v>
                </c:pt>
                <c:pt idx="4447">
                  <c:v>169.93232486773309</c:v>
                </c:pt>
                <c:pt idx="4448">
                  <c:v>169.93232486773309</c:v>
                </c:pt>
                <c:pt idx="4449">
                  <c:v>169.93232486773309</c:v>
                </c:pt>
                <c:pt idx="4450">
                  <c:v>169.93232486773309</c:v>
                </c:pt>
                <c:pt idx="4451">
                  <c:v>169.93232486773309</c:v>
                </c:pt>
                <c:pt idx="4452">
                  <c:v>169.93232486773309</c:v>
                </c:pt>
                <c:pt idx="4453">
                  <c:v>169.93232486773309</c:v>
                </c:pt>
                <c:pt idx="4454">
                  <c:v>169.93232486773309</c:v>
                </c:pt>
                <c:pt idx="4455">
                  <c:v>169.93232486773309</c:v>
                </c:pt>
                <c:pt idx="4456">
                  <c:v>169.93232486773309</c:v>
                </c:pt>
                <c:pt idx="4457">
                  <c:v>169.93232486773309</c:v>
                </c:pt>
                <c:pt idx="4458">
                  <c:v>169.93232486773309</c:v>
                </c:pt>
                <c:pt idx="4459">
                  <c:v>169.93232486773309</c:v>
                </c:pt>
                <c:pt idx="4460">
                  <c:v>169.93232486773309</c:v>
                </c:pt>
                <c:pt idx="4461">
                  <c:v>169.93232486773309</c:v>
                </c:pt>
                <c:pt idx="4462">
                  <c:v>169.93232486773309</c:v>
                </c:pt>
                <c:pt idx="4463">
                  <c:v>169.93232486773309</c:v>
                </c:pt>
                <c:pt idx="4464">
                  <c:v>169.93232486773309</c:v>
                </c:pt>
                <c:pt idx="4465">
                  <c:v>169.93232486773309</c:v>
                </c:pt>
                <c:pt idx="4466">
                  <c:v>169.93232486773309</c:v>
                </c:pt>
                <c:pt idx="4467">
                  <c:v>169.93232486773309</c:v>
                </c:pt>
                <c:pt idx="4468">
                  <c:v>169.79532395844143</c:v>
                </c:pt>
                <c:pt idx="4469">
                  <c:v>169.41146729803214</c:v>
                </c:pt>
                <c:pt idx="4470">
                  <c:v>169.572527898088</c:v>
                </c:pt>
                <c:pt idx="4471">
                  <c:v>169.15224718615156</c:v>
                </c:pt>
                <c:pt idx="4472">
                  <c:v>169.50359212805984</c:v>
                </c:pt>
                <c:pt idx="4473">
                  <c:v>169.301820773484</c:v>
                </c:pt>
                <c:pt idx="4474">
                  <c:v>169.55808584671109</c:v>
                </c:pt>
                <c:pt idx="4475">
                  <c:v>170.04984324149805</c:v>
                </c:pt>
                <c:pt idx="4476">
                  <c:v>169.77883915933776</c:v>
                </c:pt>
                <c:pt idx="4477">
                  <c:v>168.91476056734069</c:v>
                </c:pt>
                <c:pt idx="4478">
                  <c:v>168.74681194733398</c:v>
                </c:pt>
                <c:pt idx="4479">
                  <c:v>167.91758052313207</c:v>
                </c:pt>
                <c:pt idx="4480">
                  <c:v>168.09219022926465</c:v>
                </c:pt>
                <c:pt idx="4481">
                  <c:v>168.77140822001132</c:v>
                </c:pt>
                <c:pt idx="4482">
                  <c:v>168.72816743310119</c:v>
                </c:pt>
                <c:pt idx="4483">
                  <c:v>168.72816743310119</c:v>
                </c:pt>
                <c:pt idx="4484">
                  <c:v>168.72816743310119</c:v>
                </c:pt>
                <c:pt idx="4485">
                  <c:v>168.72816743310119</c:v>
                </c:pt>
                <c:pt idx="4486">
                  <c:v>168.72816743310119</c:v>
                </c:pt>
                <c:pt idx="4487">
                  <c:v>168.72816743310119</c:v>
                </c:pt>
                <c:pt idx="4488">
                  <c:v>168.72816743310119</c:v>
                </c:pt>
                <c:pt idx="4489">
                  <c:v>168.72816743310119</c:v>
                </c:pt>
                <c:pt idx="4490">
                  <c:v>169.73600355632814</c:v>
                </c:pt>
                <c:pt idx="4491">
                  <c:v>169.96739803065046</c:v>
                </c:pt>
                <c:pt idx="4492">
                  <c:v>172.22981084944564</c:v>
                </c:pt>
                <c:pt idx="4493">
                  <c:v>172.02039522570522</c:v>
                </c:pt>
                <c:pt idx="4494">
                  <c:v>172.3280379260612</c:v>
                </c:pt>
                <c:pt idx="4495">
                  <c:v>172.3280379260612</c:v>
                </c:pt>
                <c:pt idx="4496">
                  <c:v>172.3280379260612</c:v>
                </c:pt>
                <c:pt idx="4497">
                  <c:v>172.3280379260612</c:v>
                </c:pt>
                <c:pt idx="4498">
                  <c:v>172.3280379260612</c:v>
                </c:pt>
                <c:pt idx="4499">
                  <c:v>172.3280379260612</c:v>
                </c:pt>
                <c:pt idx="4500">
                  <c:v>172.3280379260612</c:v>
                </c:pt>
                <c:pt idx="4501">
                  <c:v>172.3280379260612</c:v>
                </c:pt>
                <c:pt idx="4502">
                  <c:v>172.3280379260612</c:v>
                </c:pt>
                <c:pt idx="4503">
                  <c:v>172.3280379260612</c:v>
                </c:pt>
                <c:pt idx="4504">
                  <c:v>172.3280379260612</c:v>
                </c:pt>
                <c:pt idx="4505">
                  <c:v>172.3280379260612</c:v>
                </c:pt>
                <c:pt idx="4506">
                  <c:v>172.3280379260612</c:v>
                </c:pt>
                <c:pt idx="4507">
                  <c:v>172.3280379260612</c:v>
                </c:pt>
                <c:pt idx="4508">
                  <c:v>172.3280379260612</c:v>
                </c:pt>
                <c:pt idx="4509">
                  <c:v>172.3280379260612</c:v>
                </c:pt>
                <c:pt idx="4510">
                  <c:v>172.3280379260612</c:v>
                </c:pt>
                <c:pt idx="4511">
                  <c:v>172.3280379260612</c:v>
                </c:pt>
                <c:pt idx="4512">
                  <c:v>172.3280379260612</c:v>
                </c:pt>
                <c:pt idx="4513">
                  <c:v>172.3280379260612</c:v>
                </c:pt>
                <c:pt idx="4514">
                  <c:v>172.3280379260612</c:v>
                </c:pt>
                <c:pt idx="4515">
                  <c:v>172.3280379260612</c:v>
                </c:pt>
                <c:pt idx="4516">
                  <c:v>172.3280379260612</c:v>
                </c:pt>
                <c:pt idx="4517">
                  <c:v>172.3280379260612</c:v>
                </c:pt>
                <c:pt idx="4518">
                  <c:v>172.3280379260612</c:v>
                </c:pt>
                <c:pt idx="4519">
                  <c:v>172.3280379260612</c:v>
                </c:pt>
                <c:pt idx="4520">
                  <c:v>172.3280379260612</c:v>
                </c:pt>
                <c:pt idx="4521">
                  <c:v>172.3280379260612</c:v>
                </c:pt>
                <c:pt idx="4522">
                  <c:v>172.3280379260612</c:v>
                </c:pt>
                <c:pt idx="4523">
                  <c:v>172.3280379260612</c:v>
                </c:pt>
                <c:pt idx="4524">
                  <c:v>172.3280379260612</c:v>
                </c:pt>
                <c:pt idx="4525">
                  <c:v>172.3280379260612</c:v>
                </c:pt>
                <c:pt idx="4526">
                  <c:v>172.3280379260612</c:v>
                </c:pt>
                <c:pt idx="4527">
                  <c:v>172.3280379260612</c:v>
                </c:pt>
                <c:pt idx="4528">
                  <c:v>172.3280379260612</c:v>
                </c:pt>
                <c:pt idx="4529">
                  <c:v>172.3280379260612</c:v>
                </c:pt>
                <c:pt idx="4530">
                  <c:v>172.3280379260612</c:v>
                </c:pt>
                <c:pt idx="4531">
                  <c:v>172.3280379260612</c:v>
                </c:pt>
                <c:pt idx="4532">
                  <c:v>172.3280379260612</c:v>
                </c:pt>
                <c:pt idx="4533">
                  <c:v>172.3280379260612</c:v>
                </c:pt>
                <c:pt idx="4534">
                  <c:v>172.3280379260612</c:v>
                </c:pt>
                <c:pt idx="4535">
                  <c:v>172.3280379260612</c:v>
                </c:pt>
                <c:pt idx="4536">
                  <c:v>172.3280379260612</c:v>
                </c:pt>
                <c:pt idx="4537">
                  <c:v>171.21183873924736</c:v>
                </c:pt>
                <c:pt idx="4538">
                  <c:v>170.75538063421834</c:v>
                </c:pt>
                <c:pt idx="4539">
                  <c:v>171.91771861386547</c:v>
                </c:pt>
                <c:pt idx="4540">
                  <c:v>173.05917346741901</c:v>
                </c:pt>
                <c:pt idx="4541">
                  <c:v>174.1140204780319</c:v>
                </c:pt>
                <c:pt idx="4542">
                  <c:v>174.1140204780319</c:v>
                </c:pt>
                <c:pt idx="4543">
                  <c:v>173.70843724427735</c:v>
                </c:pt>
                <c:pt idx="4544">
                  <c:v>173.60738850440509</c:v>
                </c:pt>
                <c:pt idx="4545">
                  <c:v>173.25540553807579</c:v>
                </c:pt>
                <c:pt idx="4546">
                  <c:v>173.9371742699677</c:v>
                </c:pt>
                <c:pt idx="4547">
                  <c:v>173.97250883763695</c:v>
                </c:pt>
                <c:pt idx="4548">
                  <c:v>173.97250883763695</c:v>
                </c:pt>
                <c:pt idx="4549">
                  <c:v>173.97250883763695</c:v>
                </c:pt>
                <c:pt idx="4550">
                  <c:v>173.97250883763695</c:v>
                </c:pt>
                <c:pt idx="4551">
                  <c:v>173.97250883763695</c:v>
                </c:pt>
                <c:pt idx="4552">
                  <c:v>174.19042171910763</c:v>
                </c:pt>
                <c:pt idx="4553">
                  <c:v>174.20982276238266</c:v>
                </c:pt>
                <c:pt idx="4554">
                  <c:v>174.68916207784335</c:v>
                </c:pt>
                <c:pt idx="4555">
                  <c:v>175.39752651459401</c:v>
                </c:pt>
                <c:pt idx="4556">
                  <c:v>174.16651870970972</c:v>
                </c:pt>
                <c:pt idx="4557">
                  <c:v>174.16651870970972</c:v>
                </c:pt>
                <c:pt idx="4558">
                  <c:v>174.16651870970972</c:v>
                </c:pt>
                <c:pt idx="4559">
                  <c:v>174.16651870970972</c:v>
                </c:pt>
                <c:pt idx="4560">
                  <c:v>174.16651870970972</c:v>
                </c:pt>
                <c:pt idx="4561">
                  <c:v>174.16651870970972</c:v>
                </c:pt>
                <c:pt idx="4562">
                  <c:v>174.16651870970972</c:v>
                </c:pt>
                <c:pt idx="4563">
                  <c:v>174.16651870970972</c:v>
                </c:pt>
                <c:pt idx="4564">
                  <c:v>174.16651870970972</c:v>
                </c:pt>
                <c:pt idx="4565">
                  <c:v>174.16651870970972</c:v>
                </c:pt>
                <c:pt idx="4566">
                  <c:v>174.16651870970972</c:v>
                </c:pt>
                <c:pt idx="4567">
                  <c:v>174.16651870970972</c:v>
                </c:pt>
                <c:pt idx="4568">
                  <c:v>174.16651870970972</c:v>
                </c:pt>
                <c:pt idx="4569">
                  <c:v>174.16651870970972</c:v>
                </c:pt>
                <c:pt idx="4570">
                  <c:v>174.16651870970972</c:v>
                </c:pt>
                <c:pt idx="4571">
                  <c:v>174.16651870970972</c:v>
                </c:pt>
                <c:pt idx="4572">
                  <c:v>174.16651870970972</c:v>
                </c:pt>
                <c:pt idx="4573">
                  <c:v>174.16651870970972</c:v>
                </c:pt>
                <c:pt idx="4574">
                  <c:v>174.16651870970972</c:v>
                </c:pt>
                <c:pt idx="4575">
                  <c:v>174.16651870970972</c:v>
                </c:pt>
                <c:pt idx="4576">
                  <c:v>174.16651870970972</c:v>
                </c:pt>
                <c:pt idx="4577">
                  <c:v>174.16651870970972</c:v>
                </c:pt>
                <c:pt idx="4578">
                  <c:v>174.16651870970972</c:v>
                </c:pt>
                <c:pt idx="4579">
                  <c:v>174.16651870970972</c:v>
                </c:pt>
                <c:pt idx="4580">
                  <c:v>174.16651870970972</c:v>
                </c:pt>
                <c:pt idx="4581">
                  <c:v>173.70906388443032</c:v>
                </c:pt>
                <c:pt idx="4582">
                  <c:v>174.00345485339835</c:v>
                </c:pt>
                <c:pt idx="4583">
                  <c:v>174.12867320999345</c:v>
                </c:pt>
                <c:pt idx="4584">
                  <c:v>173.3883709545978</c:v>
                </c:pt>
                <c:pt idx="4585">
                  <c:v>174.00995972411354</c:v>
                </c:pt>
                <c:pt idx="4586">
                  <c:v>174.00995972411354</c:v>
                </c:pt>
                <c:pt idx="4587">
                  <c:v>174.00995972411354</c:v>
                </c:pt>
                <c:pt idx="4588">
                  <c:v>174.00995972411354</c:v>
                </c:pt>
                <c:pt idx="4589">
                  <c:v>174.00995972411354</c:v>
                </c:pt>
                <c:pt idx="4590">
                  <c:v>174.00995972411354</c:v>
                </c:pt>
                <c:pt idx="4591">
                  <c:v>174.00995972411354</c:v>
                </c:pt>
                <c:pt idx="4592">
                  <c:v>176.2647410408569</c:v>
                </c:pt>
                <c:pt idx="4593">
                  <c:v>176.52125587919338</c:v>
                </c:pt>
                <c:pt idx="4594">
                  <c:v>176.2557214873375</c:v>
                </c:pt>
                <c:pt idx="4595">
                  <c:v>176.72350681429072</c:v>
                </c:pt>
                <c:pt idx="4596">
                  <c:v>176.89678238127792</c:v>
                </c:pt>
                <c:pt idx="4597">
                  <c:v>176.89678238127792</c:v>
                </c:pt>
                <c:pt idx="4598">
                  <c:v>176.89678238127792</c:v>
                </c:pt>
                <c:pt idx="4599">
                  <c:v>176.89678238127792</c:v>
                </c:pt>
                <c:pt idx="4600">
                  <c:v>176.89678238127792</c:v>
                </c:pt>
                <c:pt idx="4601">
                  <c:v>176.89678238127792</c:v>
                </c:pt>
                <c:pt idx="4602">
                  <c:v>176.89678238127792</c:v>
                </c:pt>
                <c:pt idx="4603">
                  <c:v>176.89678238127792</c:v>
                </c:pt>
                <c:pt idx="4604">
                  <c:v>176.89678238127792</c:v>
                </c:pt>
                <c:pt idx="4605">
                  <c:v>176.89678238127792</c:v>
                </c:pt>
                <c:pt idx="4606">
                  <c:v>176.89678238127792</c:v>
                </c:pt>
                <c:pt idx="4607">
                  <c:v>176.33822657851064</c:v>
                </c:pt>
                <c:pt idx="4608">
                  <c:v>176.19107149004375</c:v>
                </c:pt>
                <c:pt idx="4609">
                  <c:v>177.29543951461545</c:v>
                </c:pt>
                <c:pt idx="4610">
                  <c:v>177.00139383778043</c:v>
                </c:pt>
                <c:pt idx="4611">
                  <c:v>177.47890560865432</c:v>
                </c:pt>
                <c:pt idx="4612">
                  <c:v>176.22228502396686</c:v>
                </c:pt>
                <c:pt idx="4613">
                  <c:v>176.61581315990514</c:v>
                </c:pt>
                <c:pt idx="4614">
                  <c:v>176.2718756849689</c:v>
                </c:pt>
                <c:pt idx="4615">
                  <c:v>176.39774377509292</c:v>
                </c:pt>
                <c:pt idx="4616">
                  <c:v>177.06627690802645</c:v>
                </c:pt>
                <c:pt idx="4617">
                  <c:v>177.06627690802645</c:v>
                </c:pt>
                <c:pt idx="4618">
                  <c:v>177.06627690802645</c:v>
                </c:pt>
                <c:pt idx="4619">
                  <c:v>177.06627690802645</c:v>
                </c:pt>
                <c:pt idx="4620">
                  <c:v>177.06627690802645</c:v>
                </c:pt>
                <c:pt idx="4621">
                  <c:v>177.06627690802645</c:v>
                </c:pt>
                <c:pt idx="4622">
                  <c:v>177.48185075928714</c:v>
                </c:pt>
                <c:pt idx="4623">
                  <c:v>177.1360547802077</c:v>
                </c:pt>
                <c:pt idx="4624">
                  <c:v>177.5076729340885</c:v>
                </c:pt>
                <c:pt idx="4625">
                  <c:v>177.80851098785806</c:v>
                </c:pt>
                <c:pt idx="4626">
                  <c:v>177.81841748144737</c:v>
                </c:pt>
                <c:pt idx="4627">
                  <c:v>177.81841748144737</c:v>
                </c:pt>
                <c:pt idx="4628">
                  <c:v>177.81841748144737</c:v>
                </c:pt>
                <c:pt idx="4629">
                  <c:v>177.81841748144737</c:v>
                </c:pt>
                <c:pt idx="4630">
                  <c:v>177.81841748144737</c:v>
                </c:pt>
                <c:pt idx="4631">
                  <c:v>178.89832298514045</c:v>
                </c:pt>
                <c:pt idx="4632">
                  <c:v>179.0437105098498</c:v>
                </c:pt>
                <c:pt idx="4633">
                  <c:v>178.91481079797754</c:v>
                </c:pt>
                <c:pt idx="4634">
                  <c:v>179.35492853406319</c:v>
                </c:pt>
                <c:pt idx="4635">
                  <c:v>179.49949221371841</c:v>
                </c:pt>
                <c:pt idx="4636">
                  <c:v>179.49949221371841</c:v>
                </c:pt>
                <c:pt idx="4637">
                  <c:v>179.49949221371841</c:v>
                </c:pt>
                <c:pt idx="4638">
                  <c:v>179.49949221371841</c:v>
                </c:pt>
                <c:pt idx="4639">
                  <c:v>179.49949221371841</c:v>
                </c:pt>
                <c:pt idx="4640">
                  <c:v>179.49949221371841</c:v>
                </c:pt>
                <c:pt idx="4641">
                  <c:v>179.49949221371841</c:v>
                </c:pt>
                <c:pt idx="4642">
                  <c:v>179.49949221371841</c:v>
                </c:pt>
                <c:pt idx="4643">
                  <c:v>179.49949221371841</c:v>
                </c:pt>
                <c:pt idx="4644">
                  <c:v>179.49949221371841</c:v>
                </c:pt>
                <c:pt idx="4645">
                  <c:v>179.49949221371841</c:v>
                </c:pt>
                <c:pt idx="4646">
                  <c:v>179.49949221371841</c:v>
                </c:pt>
                <c:pt idx="4647">
                  <c:v>179.49949221371841</c:v>
                </c:pt>
                <c:pt idx="4648">
                  <c:v>179.49949221371841</c:v>
                </c:pt>
                <c:pt idx="4649">
                  <c:v>179.63077651816616</c:v>
                </c:pt>
                <c:pt idx="4650">
                  <c:v>178.80293815657129</c:v>
                </c:pt>
                <c:pt idx="4651">
                  <c:v>176.86682817964126</c:v>
                </c:pt>
                <c:pt idx="4652">
                  <c:v>177.59942105740336</c:v>
                </c:pt>
                <c:pt idx="4653">
                  <c:v>177.01381674621649</c:v>
                </c:pt>
                <c:pt idx="4654">
                  <c:v>176.86266063219608</c:v>
                </c:pt>
                <c:pt idx="4655">
                  <c:v>176.72649235342118</c:v>
                </c:pt>
                <c:pt idx="4656">
                  <c:v>176.87662250112891</c:v>
                </c:pt>
                <c:pt idx="4657">
                  <c:v>177.90636184488</c:v>
                </c:pt>
                <c:pt idx="4658">
                  <c:v>178.44859182729303</c:v>
                </c:pt>
                <c:pt idx="4659">
                  <c:v>178.44859182729303</c:v>
                </c:pt>
                <c:pt idx="4660">
                  <c:v>178.44859182729303</c:v>
                </c:pt>
                <c:pt idx="4661">
                  <c:v>178.44859182729303</c:v>
                </c:pt>
                <c:pt idx="4662">
                  <c:v>178.44859182729303</c:v>
                </c:pt>
                <c:pt idx="4663">
                  <c:v>178.44859182729303</c:v>
                </c:pt>
                <c:pt idx="4664">
                  <c:v>178.44859182729303</c:v>
                </c:pt>
                <c:pt idx="4665">
                  <c:v>178.44859182729303</c:v>
                </c:pt>
                <c:pt idx="4666">
                  <c:v>178.44859182729303</c:v>
                </c:pt>
                <c:pt idx="4667">
                  <c:v>178.44859182729303</c:v>
                </c:pt>
                <c:pt idx="4668">
                  <c:v>178.44859182729303</c:v>
                </c:pt>
                <c:pt idx="4669">
                  <c:v>178.44859182729303</c:v>
                </c:pt>
                <c:pt idx="4670">
                  <c:v>178.44859182729303</c:v>
                </c:pt>
                <c:pt idx="4671">
                  <c:v>178.44859182729303</c:v>
                </c:pt>
                <c:pt idx="4672">
                  <c:v>178.44859182729303</c:v>
                </c:pt>
                <c:pt idx="4673">
                  <c:v>178.09430901568376</c:v>
                </c:pt>
                <c:pt idx="4674">
                  <c:v>177.32150563899731</c:v>
                </c:pt>
                <c:pt idx="4675">
                  <c:v>178.31954472792231</c:v>
                </c:pt>
                <c:pt idx="4676">
                  <c:v>178.0372146348472</c:v>
                </c:pt>
                <c:pt idx="4677">
                  <c:v>177.79151496549619</c:v>
                </c:pt>
                <c:pt idx="4678">
                  <c:v>178.17259980325858</c:v>
                </c:pt>
                <c:pt idx="4679">
                  <c:v>178.3171554305203</c:v>
                </c:pt>
                <c:pt idx="4680">
                  <c:v>177.59772492703243</c:v>
                </c:pt>
                <c:pt idx="4681">
                  <c:v>177.72310045410259</c:v>
                </c:pt>
                <c:pt idx="4682">
                  <c:v>177.63389766852876</c:v>
                </c:pt>
                <c:pt idx="4683">
                  <c:v>177.63389766852876</c:v>
                </c:pt>
                <c:pt idx="4684">
                  <c:v>177.63389766852876</c:v>
                </c:pt>
                <c:pt idx="4685">
                  <c:v>177.63389766852876</c:v>
                </c:pt>
                <c:pt idx="4686">
                  <c:v>177.63389766852876</c:v>
                </c:pt>
                <c:pt idx="4687">
                  <c:v>177.63389766852876</c:v>
                </c:pt>
                <c:pt idx="4688">
                  <c:v>177.63389766852876</c:v>
                </c:pt>
                <c:pt idx="4689">
                  <c:v>177.63389766852876</c:v>
                </c:pt>
                <c:pt idx="4690">
                  <c:v>177.63389766852876</c:v>
                </c:pt>
                <c:pt idx="4691">
                  <c:v>177.63389766852876</c:v>
                </c:pt>
                <c:pt idx="4692">
                  <c:v>177.63389766852876</c:v>
                </c:pt>
                <c:pt idx="4693">
                  <c:v>177.63389766852876</c:v>
                </c:pt>
                <c:pt idx="4694">
                  <c:v>177.63389766852876</c:v>
                </c:pt>
                <c:pt idx="4695">
                  <c:v>177.63389766852876</c:v>
                </c:pt>
                <c:pt idx="4696">
                  <c:v>177.63389766852876</c:v>
                </c:pt>
                <c:pt idx="4697">
                  <c:v>177.63389766852876</c:v>
                </c:pt>
                <c:pt idx="4698">
                  <c:v>177.63389766852876</c:v>
                </c:pt>
                <c:pt idx="4699">
                  <c:v>177.63389766852876</c:v>
                </c:pt>
                <c:pt idx="4700">
                  <c:v>177.63389766852876</c:v>
                </c:pt>
                <c:pt idx="4701">
                  <c:v>177.63389766852876</c:v>
                </c:pt>
                <c:pt idx="4702">
                  <c:v>177.63389766852876</c:v>
                </c:pt>
                <c:pt idx="4703">
                  <c:v>179.07731881532663</c:v>
                </c:pt>
                <c:pt idx="4704">
                  <c:v>178.39525203095582</c:v>
                </c:pt>
                <c:pt idx="4705">
                  <c:v>178.04279777372668</c:v>
                </c:pt>
                <c:pt idx="4706">
                  <c:v>178.92771146123803</c:v>
                </c:pt>
                <c:pt idx="4707">
                  <c:v>178.32386366004707</c:v>
                </c:pt>
                <c:pt idx="4708">
                  <c:v>178.32386366004707</c:v>
                </c:pt>
                <c:pt idx="4709">
                  <c:v>178.32386366004707</c:v>
                </c:pt>
                <c:pt idx="4710">
                  <c:v>178.32386366004707</c:v>
                </c:pt>
                <c:pt idx="4711">
                  <c:v>178.32386366004707</c:v>
                </c:pt>
                <c:pt idx="4712">
                  <c:v>178.32386366004707</c:v>
                </c:pt>
                <c:pt idx="4713">
                  <c:v>178.32386366004707</c:v>
                </c:pt>
                <c:pt idx="4714">
                  <c:v>178.32386366004707</c:v>
                </c:pt>
                <c:pt idx="4715">
                  <c:v>178.32386366004707</c:v>
                </c:pt>
                <c:pt idx="4716">
                  <c:v>178.32386366004707</c:v>
                </c:pt>
                <c:pt idx="4717">
                  <c:v>178.32386366004707</c:v>
                </c:pt>
                <c:pt idx="4718">
                  <c:v>178.32386366004707</c:v>
                </c:pt>
                <c:pt idx="4719">
                  <c:v>178.32386366004707</c:v>
                </c:pt>
                <c:pt idx="4720">
                  <c:v>178.32386366004707</c:v>
                </c:pt>
                <c:pt idx="4721">
                  <c:v>178.32386366004707</c:v>
                </c:pt>
                <c:pt idx="4722">
                  <c:v>178.32386366004707</c:v>
                </c:pt>
                <c:pt idx="4723">
                  <c:v>178.32386366004707</c:v>
                </c:pt>
                <c:pt idx="4724">
                  <c:v>178.32386366004707</c:v>
                </c:pt>
                <c:pt idx="4725">
                  <c:v>178.32386366004707</c:v>
                </c:pt>
                <c:pt idx="4726">
                  <c:v>178.32386366004707</c:v>
                </c:pt>
                <c:pt idx="4727">
                  <c:v>178.32386366004707</c:v>
                </c:pt>
                <c:pt idx="4728">
                  <c:v>178.32386366004707</c:v>
                </c:pt>
                <c:pt idx="4729">
                  <c:v>178.32386366004707</c:v>
                </c:pt>
                <c:pt idx="4730">
                  <c:v>178.32386366004707</c:v>
                </c:pt>
                <c:pt idx="4731">
                  <c:v>178.32386366004707</c:v>
                </c:pt>
                <c:pt idx="4732">
                  <c:v>178.32386366004707</c:v>
                </c:pt>
                <c:pt idx="4733">
                  <c:v>178.32386366004707</c:v>
                </c:pt>
                <c:pt idx="4734">
                  <c:v>178.32386366004707</c:v>
                </c:pt>
                <c:pt idx="4735">
                  <c:v>178.32386366004707</c:v>
                </c:pt>
                <c:pt idx="4736">
                  <c:v>178.32386366004707</c:v>
                </c:pt>
                <c:pt idx="4737">
                  <c:v>178.32386366004707</c:v>
                </c:pt>
                <c:pt idx="4738">
                  <c:v>178.32386366004707</c:v>
                </c:pt>
                <c:pt idx="4739">
                  <c:v>178.32386366004707</c:v>
                </c:pt>
                <c:pt idx="4740">
                  <c:v>178.32386366004707</c:v>
                </c:pt>
                <c:pt idx="4741">
                  <c:v>178.32386366004707</c:v>
                </c:pt>
                <c:pt idx="4742">
                  <c:v>178.32386366004707</c:v>
                </c:pt>
                <c:pt idx="4743">
                  <c:v>178.32386366004707</c:v>
                </c:pt>
                <c:pt idx="4744">
                  <c:v>174.13226914507962</c:v>
                </c:pt>
                <c:pt idx="4745">
                  <c:v>173.60100593765034</c:v>
                </c:pt>
                <c:pt idx="4746">
                  <c:v>174.0416884291655</c:v>
                </c:pt>
                <c:pt idx="4747">
                  <c:v>174.71704206643525</c:v>
                </c:pt>
                <c:pt idx="4748">
                  <c:v>173.33462537048965</c:v>
                </c:pt>
                <c:pt idx="4749">
                  <c:v>173.65291090346227</c:v>
                </c:pt>
                <c:pt idx="4750">
                  <c:v>173.44415938425539</c:v>
                </c:pt>
                <c:pt idx="4751">
                  <c:v>174.36402326945711</c:v>
                </c:pt>
                <c:pt idx="4752">
                  <c:v>173.59540466866866</c:v>
                </c:pt>
                <c:pt idx="4753">
                  <c:v>173.0779845663636</c:v>
                </c:pt>
                <c:pt idx="4754">
                  <c:v>173.38761734583383</c:v>
                </c:pt>
                <c:pt idx="4755">
                  <c:v>173.48111113643026</c:v>
                </c:pt>
                <c:pt idx="4756">
                  <c:v>172.64687253563767</c:v>
                </c:pt>
                <c:pt idx="4757">
                  <c:v>173.04763948701159</c:v>
                </c:pt>
                <c:pt idx="4758">
                  <c:v>173.46877996892803</c:v>
                </c:pt>
                <c:pt idx="4759">
                  <c:v>173.46877996892803</c:v>
                </c:pt>
                <c:pt idx="4760">
                  <c:v>173.46877996892803</c:v>
                </c:pt>
                <c:pt idx="4761">
                  <c:v>173.46877996892803</c:v>
                </c:pt>
                <c:pt idx="4762">
                  <c:v>173.46877996892803</c:v>
                </c:pt>
                <c:pt idx="4763">
                  <c:v>173.46877996892803</c:v>
                </c:pt>
                <c:pt idx="4764">
                  <c:v>173.46877996892803</c:v>
                </c:pt>
                <c:pt idx="4765">
                  <c:v>173.46877996892803</c:v>
                </c:pt>
                <c:pt idx="4766">
                  <c:v>173.46877996892803</c:v>
                </c:pt>
                <c:pt idx="4767">
                  <c:v>173.46877996892803</c:v>
                </c:pt>
                <c:pt idx="4768">
                  <c:v>173.46877996892803</c:v>
                </c:pt>
                <c:pt idx="4769">
                  <c:v>173.46877996892803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BC-634D-81FF-7610BC283E40}"/>
            </c:ext>
          </c:extLst>
        </c:ser>
        <c:ser>
          <c:idx val="2"/>
          <c:order val="2"/>
          <c:tx>
            <c:v>20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[1]data!$A$73:$A$4842</c:f>
              <c:numCache>
                <c:formatCode>General</c:formatCode>
                <c:ptCount val="4770"/>
                <c:pt idx="0">
                  <c:v>36621</c:v>
                </c:pt>
                <c:pt idx="1">
                  <c:v>36622</c:v>
                </c:pt>
                <c:pt idx="2">
                  <c:v>36623</c:v>
                </c:pt>
                <c:pt idx="3">
                  <c:v>36626</c:v>
                </c:pt>
                <c:pt idx="4">
                  <c:v>36627</c:v>
                </c:pt>
                <c:pt idx="5">
                  <c:v>36628</c:v>
                </c:pt>
                <c:pt idx="6">
                  <c:v>36629</c:v>
                </c:pt>
                <c:pt idx="7">
                  <c:v>36630</c:v>
                </c:pt>
                <c:pt idx="8">
                  <c:v>36633</c:v>
                </c:pt>
                <c:pt idx="9">
                  <c:v>36634</c:v>
                </c:pt>
                <c:pt idx="10">
                  <c:v>36635</c:v>
                </c:pt>
                <c:pt idx="11">
                  <c:v>36636</c:v>
                </c:pt>
                <c:pt idx="12">
                  <c:v>36640</c:v>
                </c:pt>
                <c:pt idx="13">
                  <c:v>36641</c:v>
                </c:pt>
                <c:pt idx="14">
                  <c:v>36642</c:v>
                </c:pt>
                <c:pt idx="15">
                  <c:v>36643</c:v>
                </c:pt>
                <c:pt idx="16">
                  <c:v>36644</c:v>
                </c:pt>
                <c:pt idx="17">
                  <c:v>36647</c:v>
                </c:pt>
                <c:pt idx="18">
                  <c:v>36648</c:v>
                </c:pt>
                <c:pt idx="19">
                  <c:v>36649</c:v>
                </c:pt>
                <c:pt idx="20">
                  <c:v>36650</c:v>
                </c:pt>
                <c:pt idx="21">
                  <c:v>36651</c:v>
                </c:pt>
                <c:pt idx="22">
                  <c:v>36654</c:v>
                </c:pt>
                <c:pt idx="23">
                  <c:v>36655</c:v>
                </c:pt>
                <c:pt idx="24">
                  <c:v>36656</c:v>
                </c:pt>
                <c:pt idx="25">
                  <c:v>36657</c:v>
                </c:pt>
                <c:pt idx="26">
                  <c:v>36658</c:v>
                </c:pt>
                <c:pt idx="27">
                  <c:v>36661</c:v>
                </c:pt>
                <c:pt idx="28">
                  <c:v>36662</c:v>
                </c:pt>
                <c:pt idx="29">
                  <c:v>36663</c:v>
                </c:pt>
                <c:pt idx="30">
                  <c:v>36664</c:v>
                </c:pt>
                <c:pt idx="31">
                  <c:v>36665</c:v>
                </c:pt>
                <c:pt idx="32">
                  <c:v>36668</c:v>
                </c:pt>
                <c:pt idx="33">
                  <c:v>36669</c:v>
                </c:pt>
                <c:pt idx="34">
                  <c:v>36670</c:v>
                </c:pt>
                <c:pt idx="35">
                  <c:v>36671</c:v>
                </c:pt>
                <c:pt idx="36">
                  <c:v>36672</c:v>
                </c:pt>
                <c:pt idx="37">
                  <c:v>36676</c:v>
                </c:pt>
                <c:pt idx="38">
                  <c:v>36677</c:v>
                </c:pt>
                <c:pt idx="39">
                  <c:v>36678</c:v>
                </c:pt>
                <c:pt idx="40">
                  <c:v>36679</c:v>
                </c:pt>
                <c:pt idx="41">
                  <c:v>36682</c:v>
                </c:pt>
                <c:pt idx="42">
                  <c:v>36683</c:v>
                </c:pt>
                <c:pt idx="43">
                  <c:v>36684</c:v>
                </c:pt>
                <c:pt idx="44">
                  <c:v>36685</c:v>
                </c:pt>
                <c:pt idx="45">
                  <c:v>36686</c:v>
                </c:pt>
                <c:pt idx="46">
                  <c:v>36689</c:v>
                </c:pt>
                <c:pt idx="47">
                  <c:v>36690</c:v>
                </c:pt>
                <c:pt idx="48">
                  <c:v>36691</c:v>
                </c:pt>
                <c:pt idx="49">
                  <c:v>36692</c:v>
                </c:pt>
                <c:pt idx="50">
                  <c:v>36693</c:v>
                </c:pt>
                <c:pt idx="51">
                  <c:v>36696</c:v>
                </c:pt>
                <c:pt idx="52">
                  <c:v>36697</c:v>
                </c:pt>
                <c:pt idx="53">
                  <c:v>36698</c:v>
                </c:pt>
                <c:pt idx="54">
                  <c:v>36699</c:v>
                </c:pt>
                <c:pt idx="55">
                  <c:v>36700</c:v>
                </c:pt>
                <c:pt idx="56">
                  <c:v>36703</c:v>
                </c:pt>
                <c:pt idx="57">
                  <c:v>36704</c:v>
                </c:pt>
                <c:pt idx="58">
                  <c:v>36705</c:v>
                </c:pt>
                <c:pt idx="59">
                  <c:v>36706</c:v>
                </c:pt>
                <c:pt idx="60">
                  <c:v>36707</c:v>
                </c:pt>
                <c:pt idx="61">
                  <c:v>36710</c:v>
                </c:pt>
                <c:pt idx="62">
                  <c:v>36712</c:v>
                </c:pt>
                <c:pt idx="63">
                  <c:v>36713</c:v>
                </c:pt>
                <c:pt idx="64">
                  <c:v>36714</c:v>
                </c:pt>
                <c:pt idx="65">
                  <c:v>36717</c:v>
                </c:pt>
                <c:pt idx="66">
                  <c:v>36718</c:v>
                </c:pt>
                <c:pt idx="67">
                  <c:v>36719</c:v>
                </c:pt>
                <c:pt idx="68">
                  <c:v>36720</c:v>
                </c:pt>
                <c:pt idx="69">
                  <c:v>36721</c:v>
                </c:pt>
                <c:pt idx="70">
                  <c:v>36724</c:v>
                </c:pt>
                <c:pt idx="71">
                  <c:v>36725</c:v>
                </c:pt>
                <c:pt idx="72">
                  <c:v>36726</c:v>
                </c:pt>
                <c:pt idx="73">
                  <c:v>36727</c:v>
                </c:pt>
                <c:pt idx="74">
                  <c:v>36728</c:v>
                </c:pt>
                <c:pt idx="75">
                  <c:v>36731</c:v>
                </c:pt>
                <c:pt idx="76">
                  <c:v>36732</c:v>
                </c:pt>
                <c:pt idx="77">
                  <c:v>36733</c:v>
                </c:pt>
                <c:pt idx="78">
                  <c:v>36734</c:v>
                </c:pt>
                <c:pt idx="79">
                  <c:v>36735</c:v>
                </c:pt>
                <c:pt idx="80">
                  <c:v>36738</c:v>
                </c:pt>
                <c:pt idx="81">
                  <c:v>36739</c:v>
                </c:pt>
                <c:pt idx="82">
                  <c:v>36740</c:v>
                </c:pt>
                <c:pt idx="83">
                  <c:v>36741</c:v>
                </c:pt>
                <c:pt idx="84">
                  <c:v>36742</c:v>
                </c:pt>
                <c:pt idx="85">
                  <c:v>36745</c:v>
                </c:pt>
                <c:pt idx="86">
                  <c:v>36746</c:v>
                </c:pt>
                <c:pt idx="87">
                  <c:v>36747</c:v>
                </c:pt>
                <c:pt idx="88">
                  <c:v>36748</c:v>
                </c:pt>
                <c:pt idx="89">
                  <c:v>36749</c:v>
                </c:pt>
                <c:pt idx="90">
                  <c:v>36752</c:v>
                </c:pt>
                <c:pt idx="91">
                  <c:v>36753</c:v>
                </c:pt>
                <c:pt idx="92">
                  <c:v>36754</c:v>
                </c:pt>
                <c:pt idx="93">
                  <c:v>36755</c:v>
                </c:pt>
                <c:pt idx="94">
                  <c:v>36756</c:v>
                </c:pt>
                <c:pt idx="95">
                  <c:v>36759</c:v>
                </c:pt>
                <c:pt idx="96">
                  <c:v>36760</c:v>
                </c:pt>
                <c:pt idx="97">
                  <c:v>36761</c:v>
                </c:pt>
                <c:pt idx="98">
                  <c:v>36762</c:v>
                </c:pt>
                <c:pt idx="99">
                  <c:v>36763</c:v>
                </c:pt>
                <c:pt idx="100">
                  <c:v>36766</c:v>
                </c:pt>
                <c:pt idx="101">
                  <c:v>36767</c:v>
                </c:pt>
                <c:pt idx="102">
                  <c:v>36768</c:v>
                </c:pt>
                <c:pt idx="103">
                  <c:v>36769</c:v>
                </c:pt>
                <c:pt idx="104">
                  <c:v>36770</c:v>
                </c:pt>
                <c:pt idx="105">
                  <c:v>36774</c:v>
                </c:pt>
                <c:pt idx="106">
                  <c:v>36775</c:v>
                </c:pt>
                <c:pt idx="107">
                  <c:v>36776</c:v>
                </c:pt>
                <c:pt idx="108">
                  <c:v>36777</c:v>
                </c:pt>
                <c:pt idx="109">
                  <c:v>36780</c:v>
                </c:pt>
                <c:pt idx="110">
                  <c:v>36781</c:v>
                </c:pt>
                <c:pt idx="111">
                  <c:v>36782</c:v>
                </c:pt>
                <c:pt idx="112">
                  <c:v>36783</c:v>
                </c:pt>
                <c:pt idx="113">
                  <c:v>36784</c:v>
                </c:pt>
                <c:pt idx="114">
                  <c:v>36787</c:v>
                </c:pt>
                <c:pt idx="115">
                  <c:v>36788</c:v>
                </c:pt>
                <c:pt idx="116">
                  <c:v>36789</c:v>
                </c:pt>
                <c:pt idx="117">
                  <c:v>36790</c:v>
                </c:pt>
                <c:pt idx="118">
                  <c:v>36791</c:v>
                </c:pt>
                <c:pt idx="119">
                  <c:v>36794</c:v>
                </c:pt>
                <c:pt idx="120">
                  <c:v>36795</c:v>
                </c:pt>
                <c:pt idx="121">
                  <c:v>36796</c:v>
                </c:pt>
                <c:pt idx="122">
                  <c:v>36797</c:v>
                </c:pt>
                <c:pt idx="123">
                  <c:v>36798</c:v>
                </c:pt>
                <c:pt idx="124">
                  <c:v>36801</c:v>
                </c:pt>
                <c:pt idx="125">
                  <c:v>36802</c:v>
                </c:pt>
                <c:pt idx="126">
                  <c:v>36803</c:v>
                </c:pt>
                <c:pt idx="127">
                  <c:v>36804</c:v>
                </c:pt>
                <c:pt idx="128">
                  <c:v>36805</c:v>
                </c:pt>
                <c:pt idx="129">
                  <c:v>36808</c:v>
                </c:pt>
                <c:pt idx="130">
                  <c:v>36809</c:v>
                </c:pt>
                <c:pt idx="131">
                  <c:v>36810</c:v>
                </c:pt>
                <c:pt idx="132">
                  <c:v>36811</c:v>
                </c:pt>
                <c:pt idx="133">
                  <c:v>36812</c:v>
                </c:pt>
                <c:pt idx="134">
                  <c:v>36815</c:v>
                </c:pt>
                <c:pt idx="135">
                  <c:v>36816</c:v>
                </c:pt>
                <c:pt idx="136">
                  <c:v>36817</c:v>
                </c:pt>
                <c:pt idx="137">
                  <c:v>36818</c:v>
                </c:pt>
                <c:pt idx="138">
                  <c:v>36819</c:v>
                </c:pt>
                <c:pt idx="139">
                  <c:v>36822</c:v>
                </c:pt>
                <c:pt idx="140">
                  <c:v>36823</c:v>
                </c:pt>
                <c:pt idx="141">
                  <c:v>36824</c:v>
                </c:pt>
                <c:pt idx="142">
                  <c:v>36825</c:v>
                </c:pt>
                <c:pt idx="143">
                  <c:v>36826</c:v>
                </c:pt>
                <c:pt idx="144">
                  <c:v>36829</c:v>
                </c:pt>
                <c:pt idx="145">
                  <c:v>36830</c:v>
                </c:pt>
                <c:pt idx="146">
                  <c:v>36831</c:v>
                </c:pt>
                <c:pt idx="147">
                  <c:v>36832</c:v>
                </c:pt>
                <c:pt idx="148">
                  <c:v>36833</c:v>
                </c:pt>
                <c:pt idx="149">
                  <c:v>36836</c:v>
                </c:pt>
                <c:pt idx="150">
                  <c:v>36837</c:v>
                </c:pt>
                <c:pt idx="151">
                  <c:v>36838</c:v>
                </c:pt>
                <c:pt idx="152">
                  <c:v>36839</c:v>
                </c:pt>
                <c:pt idx="153">
                  <c:v>36840</c:v>
                </c:pt>
                <c:pt idx="154">
                  <c:v>36843</c:v>
                </c:pt>
                <c:pt idx="155">
                  <c:v>36844</c:v>
                </c:pt>
                <c:pt idx="156">
                  <c:v>36845</c:v>
                </c:pt>
                <c:pt idx="157">
                  <c:v>36846</c:v>
                </c:pt>
                <c:pt idx="158">
                  <c:v>36847</c:v>
                </c:pt>
                <c:pt idx="159">
                  <c:v>36850</c:v>
                </c:pt>
                <c:pt idx="160">
                  <c:v>36851</c:v>
                </c:pt>
                <c:pt idx="161">
                  <c:v>36852</c:v>
                </c:pt>
                <c:pt idx="162">
                  <c:v>36854</c:v>
                </c:pt>
                <c:pt idx="163">
                  <c:v>36857</c:v>
                </c:pt>
                <c:pt idx="164">
                  <c:v>36858</c:v>
                </c:pt>
                <c:pt idx="165">
                  <c:v>36859</c:v>
                </c:pt>
                <c:pt idx="166">
                  <c:v>36860</c:v>
                </c:pt>
                <c:pt idx="167">
                  <c:v>36861</c:v>
                </c:pt>
                <c:pt idx="168">
                  <c:v>36864</c:v>
                </c:pt>
                <c:pt idx="169">
                  <c:v>36865</c:v>
                </c:pt>
                <c:pt idx="170">
                  <c:v>36866</c:v>
                </c:pt>
                <c:pt idx="171">
                  <c:v>36867</c:v>
                </c:pt>
                <c:pt idx="172">
                  <c:v>36868</c:v>
                </c:pt>
                <c:pt idx="173">
                  <c:v>36871</c:v>
                </c:pt>
                <c:pt idx="174">
                  <c:v>36872</c:v>
                </c:pt>
                <c:pt idx="175">
                  <c:v>36873</c:v>
                </c:pt>
                <c:pt idx="176">
                  <c:v>36874</c:v>
                </c:pt>
                <c:pt idx="177">
                  <c:v>36875</c:v>
                </c:pt>
                <c:pt idx="178">
                  <c:v>36878</c:v>
                </c:pt>
                <c:pt idx="179">
                  <c:v>36879</c:v>
                </c:pt>
                <c:pt idx="180">
                  <c:v>36880</c:v>
                </c:pt>
                <c:pt idx="181">
                  <c:v>36881</c:v>
                </c:pt>
                <c:pt idx="182">
                  <c:v>36882</c:v>
                </c:pt>
                <c:pt idx="183">
                  <c:v>36886</c:v>
                </c:pt>
                <c:pt idx="184">
                  <c:v>36887</c:v>
                </c:pt>
                <c:pt idx="185">
                  <c:v>36888</c:v>
                </c:pt>
                <c:pt idx="186">
                  <c:v>36889</c:v>
                </c:pt>
                <c:pt idx="187">
                  <c:v>36893</c:v>
                </c:pt>
                <c:pt idx="188">
                  <c:v>36894</c:v>
                </c:pt>
                <c:pt idx="189">
                  <c:v>36895</c:v>
                </c:pt>
                <c:pt idx="190">
                  <c:v>36896</c:v>
                </c:pt>
                <c:pt idx="191">
                  <c:v>36899</c:v>
                </c:pt>
                <c:pt idx="192">
                  <c:v>36900</c:v>
                </c:pt>
                <c:pt idx="193">
                  <c:v>36901</c:v>
                </c:pt>
                <c:pt idx="194">
                  <c:v>36902</c:v>
                </c:pt>
                <c:pt idx="195">
                  <c:v>36903</c:v>
                </c:pt>
                <c:pt idx="196">
                  <c:v>36907</c:v>
                </c:pt>
                <c:pt idx="197">
                  <c:v>36908</c:v>
                </c:pt>
                <c:pt idx="198">
                  <c:v>36909</c:v>
                </c:pt>
                <c:pt idx="199">
                  <c:v>36910</c:v>
                </c:pt>
                <c:pt idx="200">
                  <c:v>36913</c:v>
                </c:pt>
                <c:pt idx="201">
                  <c:v>36914</c:v>
                </c:pt>
                <c:pt idx="202">
                  <c:v>36915</c:v>
                </c:pt>
                <c:pt idx="203">
                  <c:v>36916</c:v>
                </c:pt>
                <c:pt idx="204">
                  <c:v>36917</c:v>
                </c:pt>
                <c:pt idx="205">
                  <c:v>36920</c:v>
                </c:pt>
                <c:pt idx="206">
                  <c:v>36921</c:v>
                </c:pt>
                <c:pt idx="207">
                  <c:v>36922</c:v>
                </c:pt>
                <c:pt idx="208">
                  <c:v>36923</c:v>
                </c:pt>
                <c:pt idx="209">
                  <c:v>36924</c:v>
                </c:pt>
                <c:pt idx="210">
                  <c:v>36927</c:v>
                </c:pt>
                <c:pt idx="211">
                  <c:v>36928</c:v>
                </c:pt>
                <c:pt idx="212">
                  <c:v>36929</c:v>
                </c:pt>
                <c:pt idx="213">
                  <c:v>36930</c:v>
                </c:pt>
                <c:pt idx="214">
                  <c:v>36931</c:v>
                </c:pt>
                <c:pt idx="215">
                  <c:v>36934</c:v>
                </c:pt>
                <c:pt idx="216">
                  <c:v>36935</c:v>
                </c:pt>
                <c:pt idx="217">
                  <c:v>36936</c:v>
                </c:pt>
                <c:pt idx="218">
                  <c:v>36937</c:v>
                </c:pt>
                <c:pt idx="219">
                  <c:v>36938</c:v>
                </c:pt>
                <c:pt idx="220">
                  <c:v>36942</c:v>
                </c:pt>
                <c:pt idx="221">
                  <c:v>36943</c:v>
                </c:pt>
                <c:pt idx="222">
                  <c:v>36944</c:v>
                </c:pt>
                <c:pt idx="223">
                  <c:v>36945</c:v>
                </c:pt>
                <c:pt idx="224">
                  <c:v>36948</c:v>
                </c:pt>
                <c:pt idx="225">
                  <c:v>36949</c:v>
                </c:pt>
                <c:pt idx="226">
                  <c:v>36950</c:v>
                </c:pt>
                <c:pt idx="227">
                  <c:v>36951</c:v>
                </c:pt>
                <c:pt idx="228">
                  <c:v>36952</c:v>
                </c:pt>
                <c:pt idx="229">
                  <c:v>36955</c:v>
                </c:pt>
                <c:pt idx="230">
                  <c:v>36956</c:v>
                </c:pt>
                <c:pt idx="231">
                  <c:v>36957</c:v>
                </c:pt>
                <c:pt idx="232">
                  <c:v>36958</c:v>
                </c:pt>
                <c:pt idx="233">
                  <c:v>36959</c:v>
                </c:pt>
                <c:pt idx="234">
                  <c:v>36962</c:v>
                </c:pt>
                <c:pt idx="235">
                  <c:v>36963</c:v>
                </c:pt>
                <c:pt idx="236">
                  <c:v>36964</c:v>
                </c:pt>
                <c:pt idx="237">
                  <c:v>36965</c:v>
                </c:pt>
                <c:pt idx="238">
                  <c:v>36966</c:v>
                </c:pt>
                <c:pt idx="239">
                  <c:v>36969</c:v>
                </c:pt>
                <c:pt idx="240">
                  <c:v>36970</c:v>
                </c:pt>
                <c:pt idx="241">
                  <c:v>36971</c:v>
                </c:pt>
                <c:pt idx="242">
                  <c:v>36972</c:v>
                </c:pt>
                <c:pt idx="243">
                  <c:v>36973</c:v>
                </c:pt>
                <c:pt idx="244">
                  <c:v>36976</c:v>
                </c:pt>
                <c:pt idx="245">
                  <c:v>36977</c:v>
                </c:pt>
                <c:pt idx="246">
                  <c:v>36978</c:v>
                </c:pt>
                <c:pt idx="247">
                  <c:v>36979</c:v>
                </c:pt>
                <c:pt idx="248">
                  <c:v>36980</c:v>
                </c:pt>
                <c:pt idx="249">
                  <c:v>36983</c:v>
                </c:pt>
                <c:pt idx="250">
                  <c:v>36984</c:v>
                </c:pt>
                <c:pt idx="251">
                  <c:v>36985</c:v>
                </c:pt>
                <c:pt idx="252">
                  <c:v>36986</c:v>
                </c:pt>
                <c:pt idx="253">
                  <c:v>36987</c:v>
                </c:pt>
                <c:pt idx="254">
                  <c:v>36990</c:v>
                </c:pt>
                <c:pt idx="255">
                  <c:v>36991</c:v>
                </c:pt>
                <c:pt idx="256">
                  <c:v>36992</c:v>
                </c:pt>
                <c:pt idx="257">
                  <c:v>36993</c:v>
                </c:pt>
                <c:pt idx="258">
                  <c:v>36997</c:v>
                </c:pt>
                <c:pt idx="259">
                  <c:v>36998</c:v>
                </c:pt>
                <c:pt idx="260">
                  <c:v>36999</c:v>
                </c:pt>
                <c:pt idx="261">
                  <c:v>37000</c:v>
                </c:pt>
                <c:pt idx="262">
                  <c:v>37001</c:v>
                </c:pt>
                <c:pt idx="263">
                  <c:v>37004</c:v>
                </c:pt>
                <c:pt idx="264">
                  <c:v>37005</c:v>
                </c:pt>
                <c:pt idx="265">
                  <c:v>37006</c:v>
                </c:pt>
                <c:pt idx="266">
                  <c:v>37007</c:v>
                </c:pt>
                <c:pt idx="267">
                  <c:v>37008</c:v>
                </c:pt>
                <c:pt idx="268">
                  <c:v>37011</c:v>
                </c:pt>
                <c:pt idx="269">
                  <c:v>37012</c:v>
                </c:pt>
                <c:pt idx="270">
                  <c:v>37013</c:v>
                </c:pt>
                <c:pt idx="271">
                  <c:v>37014</c:v>
                </c:pt>
                <c:pt idx="272">
                  <c:v>37015</c:v>
                </c:pt>
                <c:pt idx="273">
                  <c:v>37018</c:v>
                </c:pt>
                <c:pt idx="274">
                  <c:v>37019</c:v>
                </c:pt>
                <c:pt idx="275">
                  <c:v>37020</c:v>
                </c:pt>
                <c:pt idx="276">
                  <c:v>37021</c:v>
                </c:pt>
                <c:pt idx="277">
                  <c:v>37022</c:v>
                </c:pt>
                <c:pt idx="278">
                  <c:v>37025</c:v>
                </c:pt>
                <c:pt idx="279">
                  <c:v>37026</c:v>
                </c:pt>
                <c:pt idx="280">
                  <c:v>37027</c:v>
                </c:pt>
                <c:pt idx="281">
                  <c:v>37028</c:v>
                </c:pt>
                <c:pt idx="282">
                  <c:v>37029</c:v>
                </c:pt>
                <c:pt idx="283">
                  <c:v>37032</c:v>
                </c:pt>
                <c:pt idx="284">
                  <c:v>37033</c:v>
                </c:pt>
                <c:pt idx="285">
                  <c:v>37034</c:v>
                </c:pt>
                <c:pt idx="286">
                  <c:v>37035</c:v>
                </c:pt>
                <c:pt idx="287">
                  <c:v>37036</c:v>
                </c:pt>
                <c:pt idx="288">
                  <c:v>37040</c:v>
                </c:pt>
                <c:pt idx="289">
                  <c:v>37041</c:v>
                </c:pt>
                <c:pt idx="290">
                  <c:v>37042</c:v>
                </c:pt>
                <c:pt idx="291">
                  <c:v>37043</c:v>
                </c:pt>
                <c:pt idx="292">
                  <c:v>37046</c:v>
                </c:pt>
                <c:pt idx="293">
                  <c:v>37047</c:v>
                </c:pt>
                <c:pt idx="294">
                  <c:v>37048</c:v>
                </c:pt>
                <c:pt idx="295">
                  <c:v>37049</c:v>
                </c:pt>
                <c:pt idx="296">
                  <c:v>37050</c:v>
                </c:pt>
                <c:pt idx="297">
                  <c:v>37053</c:v>
                </c:pt>
                <c:pt idx="298">
                  <c:v>37054</c:v>
                </c:pt>
                <c:pt idx="299">
                  <c:v>37055</c:v>
                </c:pt>
                <c:pt idx="300">
                  <c:v>37056</c:v>
                </c:pt>
                <c:pt idx="301">
                  <c:v>37057</c:v>
                </c:pt>
                <c:pt idx="302">
                  <c:v>37060</c:v>
                </c:pt>
                <c:pt idx="303">
                  <c:v>37061</c:v>
                </c:pt>
                <c:pt idx="304">
                  <c:v>37062</c:v>
                </c:pt>
                <c:pt idx="305">
                  <c:v>37063</c:v>
                </c:pt>
                <c:pt idx="306">
                  <c:v>37064</c:v>
                </c:pt>
                <c:pt idx="307">
                  <c:v>37067</c:v>
                </c:pt>
                <c:pt idx="308">
                  <c:v>37068</c:v>
                </c:pt>
                <c:pt idx="309">
                  <c:v>37069</c:v>
                </c:pt>
                <c:pt idx="310">
                  <c:v>37070</c:v>
                </c:pt>
                <c:pt idx="311">
                  <c:v>37071</c:v>
                </c:pt>
                <c:pt idx="312">
                  <c:v>37074</c:v>
                </c:pt>
                <c:pt idx="313">
                  <c:v>37075</c:v>
                </c:pt>
                <c:pt idx="314">
                  <c:v>37077</c:v>
                </c:pt>
                <c:pt idx="315">
                  <c:v>37078</c:v>
                </c:pt>
                <c:pt idx="316">
                  <c:v>37081</c:v>
                </c:pt>
                <c:pt idx="317">
                  <c:v>37082</c:v>
                </c:pt>
                <c:pt idx="318">
                  <c:v>37083</c:v>
                </c:pt>
                <c:pt idx="319">
                  <c:v>37084</c:v>
                </c:pt>
                <c:pt idx="320">
                  <c:v>37085</c:v>
                </c:pt>
                <c:pt idx="321">
                  <c:v>37088</c:v>
                </c:pt>
                <c:pt idx="322">
                  <c:v>37089</c:v>
                </c:pt>
                <c:pt idx="323">
                  <c:v>37090</c:v>
                </c:pt>
                <c:pt idx="324">
                  <c:v>37091</c:v>
                </c:pt>
                <c:pt idx="325">
                  <c:v>37092</c:v>
                </c:pt>
                <c:pt idx="326">
                  <c:v>37095</c:v>
                </c:pt>
                <c:pt idx="327">
                  <c:v>37096</c:v>
                </c:pt>
                <c:pt idx="328">
                  <c:v>37097</c:v>
                </c:pt>
                <c:pt idx="329">
                  <c:v>37098</c:v>
                </c:pt>
                <c:pt idx="330">
                  <c:v>37099</c:v>
                </c:pt>
                <c:pt idx="331">
                  <c:v>37102</c:v>
                </c:pt>
                <c:pt idx="332">
                  <c:v>37103</c:v>
                </c:pt>
                <c:pt idx="333">
                  <c:v>37104</c:v>
                </c:pt>
                <c:pt idx="334">
                  <c:v>37105</c:v>
                </c:pt>
                <c:pt idx="335">
                  <c:v>37106</c:v>
                </c:pt>
                <c:pt idx="336">
                  <c:v>37109</c:v>
                </c:pt>
                <c:pt idx="337">
                  <c:v>37110</c:v>
                </c:pt>
                <c:pt idx="338">
                  <c:v>37111</c:v>
                </c:pt>
                <c:pt idx="339">
                  <c:v>37112</c:v>
                </c:pt>
                <c:pt idx="340">
                  <c:v>37113</c:v>
                </c:pt>
                <c:pt idx="341">
                  <c:v>37116</c:v>
                </c:pt>
                <c:pt idx="342">
                  <c:v>37117</c:v>
                </c:pt>
                <c:pt idx="343">
                  <c:v>37118</c:v>
                </c:pt>
                <c:pt idx="344">
                  <c:v>37119</c:v>
                </c:pt>
                <c:pt idx="345">
                  <c:v>37120</c:v>
                </c:pt>
                <c:pt idx="346">
                  <c:v>37123</c:v>
                </c:pt>
                <c:pt idx="347">
                  <c:v>37124</c:v>
                </c:pt>
                <c:pt idx="348">
                  <c:v>37125</c:v>
                </c:pt>
                <c:pt idx="349">
                  <c:v>37126</c:v>
                </c:pt>
                <c:pt idx="350">
                  <c:v>37127</c:v>
                </c:pt>
                <c:pt idx="351">
                  <c:v>37130</c:v>
                </c:pt>
                <c:pt idx="352">
                  <c:v>37131</c:v>
                </c:pt>
                <c:pt idx="353">
                  <c:v>37132</c:v>
                </c:pt>
                <c:pt idx="354">
                  <c:v>37133</c:v>
                </c:pt>
                <c:pt idx="355">
                  <c:v>37134</c:v>
                </c:pt>
                <c:pt idx="356">
                  <c:v>37138</c:v>
                </c:pt>
                <c:pt idx="357">
                  <c:v>37139</c:v>
                </c:pt>
                <c:pt idx="358">
                  <c:v>37140</c:v>
                </c:pt>
                <c:pt idx="359">
                  <c:v>37141</c:v>
                </c:pt>
                <c:pt idx="360">
                  <c:v>37144</c:v>
                </c:pt>
                <c:pt idx="361">
                  <c:v>37151</c:v>
                </c:pt>
                <c:pt idx="362">
                  <c:v>37152</c:v>
                </c:pt>
                <c:pt idx="363">
                  <c:v>37153</c:v>
                </c:pt>
                <c:pt idx="364">
                  <c:v>37154</c:v>
                </c:pt>
                <c:pt idx="365">
                  <c:v>37155</c:v>
                </c:pt>
                <c:pt idx="366">
                  <c:v>37158</c:v>
                </c:pt>
                <c:pt idx="367">
                  <c:v>37159</c:v>
                </c:pt>
                <c:pt idx="368">
                  <c:v>37160</c:v>
                </c:pt>
                <c:pt idx="369">
                  <c:v>37161</c:v>
                </c:pt>
                <c:pt idx="370">
                  <c:v>37162</c:v>
                </c:pt>
                <c:pt idx="371">
                  <c:v>37165</c:v>
                </c:pt>
                <c:pt idx="372">
                  <c:v>37166</c:v>
                </c:pt>
                <c:pt idx="373">
                  <c:v>37167</c:v>
                </c:pt>
                <c:pt idx="374">
                  <c:v>37168</c:v>
                </c:pt>
                <c:pt idx="375">
                  <c:v>37169</c:v>
                </c:pt>
                <c:pt idx="376">
                  <c:v>37172</c:v>
                </c:pt>
                <c:pt idx="377">
                  <c:v>37173</c:v>
                </c:pt>
                <c:pt idx="378">
                  <c:v>37174</c:v>
                </c:pt>
                <c:pt idx="379">
                  <c:v>37175</c:v>
                </c:pt>
                <c:pt idx="380">
                  <c:v>37176</c:v>
                </c:pt>
                <c:pt idx="381">
                  <c:v>37179</c:v>
                </c:pt>
                <c:pt idx="382">
                  <c:v>37180</c:v>
                </c:pt>
                <c:pt idx="383">
                  <c:v>37181</c:v>
                </c:pt>
                <c:pt idx="384">
                  <c:v>37182</c:v>
                </c:pt>
                <c:pt idx="385">
                  <c:v>37183</c:v>
                </c:pt>
                <c:pt idx="386">
                  <c:v>37186</c:v>
                </c:pt>
                <c:pt idx="387">
                  <c:v>37187</c:v>
                </c:pt>
                <c:pt idx="388">
                  <c:v>37188</c:v>
                </c:pt>
                <c:pt idx="389">
                  <c:v>37189</c:v>
                </c:pt>
                <c:pt idx="390">
                  <c:v>37190</c:v>
                </c:pt>
                <c:pt idx="391">
                  <c:v>37193</c:v>
                </c:pt>
                <c:pt idx="392">
                  <c:v>37194</c:v>
                </c:pt>
                <c:pt idx="393">
                  <c:v>37195</c:v>
                </c:pt>
                <c:pt idx="394">
                  <c:v>37196</c:v>
                </c:pt>
                <c:pt idx="395">
                  <c:v>37197</c:v>
                </c:pt>
                <c:pt idx="396">
                  <c:v>37200</c:v>
                </c:pt>
                <c:pt idx="397">
                  <c:v>37201</c:v>
                </c:pt>
                <c:pt idx="398">
                  <c:v>37202</c:v>
                </c:pt>
                <c:pt idx="399">
                  <c:v>37203</c:v>
                </c:pt>
                <c:pt idx="400">
                  <c:v>37204</c:v>
                </c:pt>
                <c:pt idx="401">
                  <c:v>37207</c:v>
                </c:pt>
                <c:pt idx="402">
                  <c:v>37208</c:v>
                </c:pt>
                <c:pt idx="403">
                  <c:v>37209</c:v>
                </c:pt>
                <c:pt idx="404">
                  <c:v>37210</c:v>
                </c:pt>
                <c:pt idx="405">
                  <c:v>37211</c:v>
                </c:pt>
                <c:pt idx="406">
                  <c:v>37214</c:v>
                </c:pt>
                <c:pt idx="407">
                  <c:v>37215</c:v>
                </c:pt>
                <c:pt idx="408">
                  <c:v>37216</c:v>
                </c:pt>
                <c:pt idx="409">
                  <c:v>37218</c:v>
                </c:pt>
                <c:pt idx="410">
                  <c:v>37221</c:v>
                </c:pt>
                <c:pt idx="411">
                  <c:v>37222</c:v>
                </c:pt>
                <c:pt idx="412">
                  <c:v>37223</c:v>
                </c:pt>
                <c:pt idx="413">
                  <c:v>37224</c:v>
                </c:pt>
                <c:pt idx="414">
                  <c:v>37225</c:v>
                </c:pt>
                <c:pt idx="415">
                  <c:v>37228</c:v>
                </c:pt>
                <c:pt idx="416">
                  <c:v>37229</c:v>
                </c:pt>
                <c:pt idx="417">
                  <c:v>37230</c:v>
                </c:pt>
                <c:pt idx="418">
                  <c:v>37231</c:v>
                </c:pt>
                <c:pt idx="419">
                  <c:v>37232</c:v>
                </c:pt>
                <c:pt idx="420">
                  <c:v>37235</c:v>
                </c:pt>
                <c:pt idx="421">
                  <c:v>37236</c:v>
                </c:pt>
                <c:pt idx="422">
                  <c:v>37237</c:v>
                </c:pt>
                <c:pt idx="423">
                  <c:v>37238</c:v>
                </c:pt>
                <c:pt idx="424">
                  <c:v>37239</c:v>
                </c:pt>
                <c:pt idx="425">
                  <c:v>37242</c:v>
                </c:pt>
                <c:pt idx="426">
                  <c:v>37243</c:v>
                </c:pt>
                <c:pt idx="427">
                  <c:v>37244</c:v>
                </c:pt>
                <c:pt idx="428">
                  <c:v>37245</c:v>
                </c:pt>
                <c:pt idx="429">
                  <c:v>37246</c:v>
                </c:pt>
                <c:pt idx="430">
                  <c:v>37249</c:v>
                </c:pt>
                <c:pt idx="431">
                  <c:v>37251</c:v>
                </c:pt>
                <c:pt idx="432">
                  <c:v>37252</c:v>
                </c:pt>
                <c:pt idx="433">
                  <c:v>37253</c:v>
                </c:pt>
                <c:pt idx="434">
                  <c:v>37256</c:v>
                </c:pt>
                <c:pt idx="435">
                  <c:v>37258</c:v>
                </c:pt>
                <c:pt idx="436">
                  <c:v>37259</c:v>
                </c:pt>
                <c:pt idx="437">
                  <c:v>37260</c:v>
                </c:pt>
                <c:pt idx="438">
                  <c:v>37263</c:v>
                </c:pt>
                <c:pt idx="439">
                  <c:v>37264</c:v>
                </c:pt>
                <c:pt idx="440">
                  <c:v>37265</c:v>
                </c:pt>
                <c:pt idx="441">
                  <c:v>37266</c:v>
                </c:pt>
                <c:pt idx="442">
                  <c:v>37267</c:v>
                </c:pt>
                <c:pt idx="443">
                  <c:v>37270</c:v>
                </c:pt>
                <c:pt idx="444">
                  <c:v>37271</c:v>
                </c:pt>
                <c:pt idx="445">
                  <c:v>37272</c:v>
                </c:pt>
                <c:pt idx="446">
                  <c:v>37273</c:v>
                </c:pt>
                <c:pt idx="447">
                  <c:v>37274</c:v>
                </c:pt>
                <c:pt idx="448">
                  <c:v>37278</c:v>
                </c:pt>
                <c:pt idx="449">
                  <c:v>37279</c:v>
                </c:pt>
                <c:pt idx="450">
                  <c:v>37280</c:v>
                </c:pt>
                <c:pt idx="451">
                  <c:v>37281</c:v>
                </c:pt>
                <c:pt idx="452">
                  <c:v>37284</c:v>
                </c:pt>
                <c:pt idx="453">
                  <c:v>37285</c:v>
                </c:pt>
                <c:pt idx="454">
                  <c:v>37286</c:v>
                </c:pt>
                <c:pt idx="455">
                  <c:v>37287</c:v>
                </c:pt>
                <c:pt idx="456">
                  <c:v>37288</c:v>
                </c:pt>
                <c:pt idx="457">
                  <c:v>37291</c:v>
                </c:pt>
                <c:pt idx="458">
                  <c:v>37292</c:v>
                </c:pt>
                <c:pt idx="459">
                  <c:v>37293</c:v>
                </c:pt>
                <c:pt idx="460">
                  <c:v>37294</c:v>
                </c:pt>
                <c:pt idx="461">
                  <c:v>37295</c:v>
                </c:pt>
                <c:pt idx="462">
                  <c:v>37298</c:v>
                </c:pt>
                <c:pt idx="463">
                  <c:v>37299</c:v>
                </c:pt>
                <c:pt idx="464">
                  <c:v>37300</c:v>
                </c:pt>
                <c:pt idx="465">
                  <c:v>37301</c:v>
                </c:pt>
                <c:pt idx="466">
                  <c:v>37302</c:v>
                </c:pt>
                <c:pt idx="467">
                  <c:v>37306</c:v>
                </c:pt>
                <c:pt idx="468">
                  <c:v>37307</c:v>
                </c:pt>
                <c:pt idx="469">
                  <c:v>37308</c:v>
                </c:pt>
                <c:pt idx="470">
                  <c:v>37309</c:v>
                </c:pt>
                <c:pt idx="471">
                  <c:v>37312</c:v>
                </c:pt>
                <c:pt idx="472">
                  <c:v>37313</c:v>
                </c:pt>
                <c:pt idx="473">
                  <c:v>37314</c:v>
                </c:pt>
                <c:pt idx="474">
                  <c:v>37315</c:v>
                </c:pt>
                <c:pt idx="475">
                  <c:v>37316</c:v>
                </c:pt>
                <c:pt idx="476">
                  <c:v>37319</c:v>
                </c:pt>
                <c:pt idx="477">
                  <c:v>37320</c:v>
                </c:pt>
                <c:pt idx="478">
                  <c:v>37321</c:v>
                </c:pt>
                <c:pt idx="479">
                  <c:v>37322</c:v>
                </c:pt>
                <c:pt idx="480">
                  <c:v>37323</c:v>
                </c:pt>
                <c:pt idx="481">
                  <c:v>37326</c:v>
                </c:pt>
                <c:pt idx="482">
                  <c:v>37327</c:v>
                </c:pt>
                <c:pt idx="483">
                  <c:v>37328</c:v>
                </c:pt>
                <c:pt idx="484">
                  <c:v>37329</c:v>
                </c:pt>
                <c:pt idx="485">
                  <c:v>37330</c:v>
                </c:pt>
                <c:pt idx="486">
                  <c:v>37333</c:v>
                </c:pt>
                <c:pt idx="487">
                  <c:v>37334</c:v>
                </c:pt>
                <c:pt idx="488">
                  <c:v>37335</c:v>
                </c:pt>
                <c:pt idx="489">
                  <c:v>37336</c:v>
                </c:pt>
                <c:pt idx="490">
                  <c:v>37337</c:v>
                </c:pt>
                <c:pt idx="491">
                  <c:v>37340</c:v>
                </c:pt>
                <c:pt idx="492">
                  <c:v>37341</c:v>
                </c:pt>
                <c:pt idx="493">
                  <c:v>37342</c:v>
                </c:pt>
                <c:pt idx="494">
                  <c:v>37343</c:v>
                </c:pt>
                <c:pt idx="495">
                  <c:v>37347</c:v>
                </c:pt>
                <c:pt idx="496">
                  <c:v>37348</c:v>
                </c:pt>
                <c:pt idx="497">
                  <c:v>37349</c:v>
                </c:pt>
                <c:pt idx="498">
                  <c:v>37350</c:v>
                </c:pt>
                <c:pt idx="499">
                  <c:v>37351</c:v>
                </c:pt>
                <c:pt idx="500">
                  <c:v>37354</c:v>
                </c:pt>
                <c:pt idx="501">
                  <c:v>37355</c:v>
                </c:pt>
                <c:pt idx="502">
                  <c:v>37356</c:v>
                </c:pt>
                <c:pt idx="503">
                  <c:v>37357</c:v>
                </c:pt>
                <c:pt idx="504">
                  <c:v>37358</c:v>
                </c:pt>
                <c:pt idx="505">
                  <c:v>37361</c:v>
                </c:pt>
                <c:pt idx="506">
                  <c:v>37362</c:v>
                </c:pt>
                <c:pt idx="507">
                  <c:v>37363</c:v>
                </c:pt>
                <c:pt idx="508">
                  <c:v>37364</c:v>
                </c:pt>
                <c:pt idx="509">
                  <c:v>37365</c:v>
                </c:pt>
                <c:pt idx="510">
                  <c:v>37368</c:v>
                </c:pt>
                <c:pt idx="511">
                  <c:v>37369</c:v>
                </c:pt>
                <c:pt idx="512">
                  <c:v>37370</c:v>
                </c:pt>
                <c:pt idx="513">
                  <c:v>37371</c:v>
                </c:pt>
                <c:pt idx="514">
                  <c:v>37372</c:v>
                </c:pt>
                <c:pt idx="515">
                  <c:v>37375</c:v>
                </c:pt>
                <c:pt idx="516">
                  <c:v>37376</c:v>
                </c:pt>
                <c:pt idx="517">
                  <c:v>37377</c:v>
                </c:pt>
                <c:pt idx="518">
                  <c:v>37378</c:v>
                </c:pt>
                <c:pt idx="519">
                  <c:v>37379</c:v>
                </c:pt>
                <c:pt idx="520">
                  <c:v>37382</c:v>
                </c:pt>
                <c:pt idx="521">
                  <c:v>37383</c:v>
                </c:pt>
                <c:pt idx="522">
                  <c:v>37384</c:v>
                </c:pt>
                <c:pt idx="523">
                  <c:v>37385</c:v>
                </c:pt>
                <c:pt idx="524">
                  <c:v>37386</c:v>
                </c:pt>
                <c:pt idx="525">
                  <c:v>37389</c:v>
                </c:pt>
                <c:pt idx="526">
                  <c:v>37390</c:v>
                </c:pt>
                <c:pt idx="527">
                  <c:v>37391</c:v>
                </c:pt>
                <c:pt idx="528">
                  <c:v>37392</c:v>
                </c:pt>
                <c:pt idx="529">
                  <c:v>37393</c:v>
                </c:pt>
                <c:pt idx="530">
                  <c:v>37396</c:v>
                </c:pt>
                <c:pt idx="531">
                  <c:v>37397</c:v>
                </c:pt>
                <c:pt idx="532">
                  <c:v>37398</c:v>
                </c:pt>
                <c:pt idx="533">
                  <c:v>37399</c:v>
                </c:pt>
                <c:pt idx="534">
                  <c:v>37400</c:v>
                </c:pt>
                <c:pt idx="535">
                  <c:v>37404</c:v>
                </c:pt>
                <c:pt idx="536">
                  <c:v>37405</c:v>
                </c:pt>
                <c:pt idx="537">
                  <c:v>37406</c:v>
                </c:pt>
                <c:pt idx="538">
                  <c:v>37407</c:v>
                </c:pt>
                <c:pt idx="539">
                  <c:v>37410</c:v>
                </c:pt>
                <c:pt idx="540">
                  <c:v>37411</c:v>
                </c:pt>
                <c:pt idx="541">
                  <c:v>37412</c:v>
                </c:pt>
                <c:pt idx="542">
                  <c:v>37413</c:v>
                </c:pt>
                <c:pt idx="543">
                  <c:v>37414</c:v>
                </c:pt>
                <c:pt idx="544">
                  <c:v>37417</c:v>
                </c:pt>
                <c:pt idx="545">
                  <c:v>37418</c:v>
                </c:pt>
                <c:pt idx="546">
                  <c:v>37419</c:v>
                </c:pt>
                <c:pt idx="547">
                  <c:v>37420</c:v>
                </c:pt>
                <c:pt idx="548">
                  <c:v>37421</c:v>
                </c:pt>
                <c:pt idx="549">
                  <c:v>37424</c:v>
                </c:pt>
                <c:pt idx="550">
                  <c:v>37425</c:v>
                </c:pt>
                <c:pt idx="551">
                  <c:v>37426</c:v>
                </c:pt>
                <c:pt idx="552">
                  <c:v>37427</c:v>
                </c:pt>
                <c:pt idx="553">
                  <c:v>37428</c:v>
                </c:pt>
                <c:pt idx="554">
                  <c:v>37431</c:v>
                </c:pt>
                <c:pt idx="555">
                  <c:v>37432</c:v>
                </c:pt>
                <c:pt idx="556">
                  <c:v>37433</c:v>
                </c:pt>
                <c:pt idx="557">
                  <c:v>37434</c:v>
                </c:pt>
                <c:pt idx="558">
                  <c:v>37435</c:v>
                </c:pt>
                <c:pt idx="559">
                  <c:v>37438</c:v>
                </c:pt>
                <c:pt idx="560">
                  <c:v>37439</c:v>
                </c:pt>
                <c:pt idx="561">
                  <c:v>37440</c:v>
                </c:pt>
                <c:pt idx="562">
                  <c:v>37442</c:v>
                </c:pt>
                <c:pt idx="563">
                  <c:v>37445</c:v>
                </c:pt>
                <c:pt idx="564">
                  <c:v>37446</c:v>
                </c:pt>
                <c:pt idx="565">
                  <c:v>37447</c:v>
                </c:pt>
                <c:pt idx="566">
                  <c:v>37448</c:v>
                </c:pt>
                <c:pt idx="567">
                  <c:v>37449</c:v>
                </c:pt>
                <c:pt idx="568">
                  <c:v>37452</c:v>
                </c:pt>
                <c:pt idx="569">
                  <c:v>37453</c:v>
                </c:pt>
                <c:pt idx="570">
                  <c:v>37454</c:v>
                </c:pt>
                <c:pt idx="571">
                  <c:v>37455</c:v>
                </c:pt>
                <c:pt idx="572">
                  <c:v>37456</c:v>
                </c:pt>
                <c:pt idx="573">
                  <c:v>37459</c:v>
                </c:pt>
                <c:pt idx="574">
                  <c:v>37460</c:v>
                </c:pt>
                <c:pt idx="575">
                  <c:v>37461</c:v>
                </c:pt>
                <c:pt idx="576">
                  <c:v>37462</c:v>
                </c:pt>
                <c:pt idx="577">
                  <c:v>37463</c:v>
                </c:pt>
                <c:pt idx="578">
                  <c:v>37466</c:v>
                </c:pt>
                <c:pt idx="579">
                  <c:v>37467</c:v>
                </c:pt>
                <c:pt idx="580">
                  <c:v>37468</c:v>
                </c:pt>
                <c:pt idx="581">
                  <c:v>37469</c:v>
                </c:pt>
                <c:pt idx="582">
                  <c:v>37470</c:v>
                </c:pt>
                <c:pt idx="583">
                  <c:v>37473</c:v>
                </c:pt>
                <c:pt idx="584">
                  <c:v>37474</c:v>
                </c:pt>
                <c:pt idx="585">
                  <c:v>37475</c:v>
                </c:pt>
                <c:pt idx="586">
                  <c:v>37476</c:v>
                </c:pt>
                <c:pt idx="587">
                  <c:v>37477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37487</c:v>
                </c:pt>
                <c:pt idx="594">
                  <c:v>37488</c:v>
                </c:pt>
                <c:pt idx="595">
                  <c:v>37489</c:v>
                </c:pt>
                <c:pt idx="596">
                  <c:v>37490</c:v>
                </c:pt>
                <c:pt idx="597">
                  <c:v>37491</c:v>
                </c:pt>
                <c:pt idx="598">
                  <c:v>37494</c:v>
                </c:pt>
                <c:pt idx="599">
                  <c:v>37495</c:v>
                </c:pt>
                <c:pt idx="600">
                  <c:v>37496</c:v>
                </c:pt>
                <c:pt idx="601">
                  <c:v>37497</c:v>
                </c:pt>
                <c:pt idx="602">
                  <c:v>37498</c:v>
                </c:pt>
                <c:pt idx="603">
                  <c:v>37502</c:v>
                </c:pt>
                <c:pt idx="604">
                  <c:v>37503</c:v>
                </c:pt>
                <c:pt idx="605">
                  <c:v>37504</c:v>
                </c:pt>
                <c:pt idx="606">
                  <c:v>37505</c:v>
                </c:pt>
                <c:pt idx="607">
                  <c:v>37508</c:v>
                </c:pt>
                <c:pt idx="608">
                  <c:v>37509</c:v>
                </c:pt>
                <c:pt idx="609">
                  <c:v>37510</c:v>
                </c:pt>
                <c:pt idx="610">
                  <c:v>37511</c:v>
                </c:pt>
                <c:pt idx="611">
                  <c:v>37512</c:v>
                </c:pt>
                <c:pt idx="612">
                  <c:v>37515</c:v>
                </c:pt>
                <c:pt idx="613">
                  <c:v>37516</c:v>
                </c:pt>
                <c:pt idx="614">
                  <c:v>37517</c:v>
                </c:pt>
                <c:pt idx="615">
                  <c:v>37518</c:v>
                </c:pt>
                <c:pt idx="616">
                  <c:v>37519</c:v>
                </c:pt>
                <c:pt idx="617">
                  <c:v>37522</c:v>
                </c:pt>
                <c:pt idx="618">
                  <c:v>37523</c:v>
                </c:pt>
                <c:pt idx="619">
                  <c:v>37524</c:v>
                </c:pt>
                <c:pt idx="620">
                  <c:v>37525</c:v>
                </c:pt>
                <c:pt idx="621">
                  <c:v>37526</c:v>
                </c:pt>
                <c:pt idx="622">
                  <c:v>37529</c:v>
                </c:pt>
                <c:pt idx="623">
                  <c:v>37530</c:v>
                </c:pt>
                <c:pt idx="624">
                  <c:v>37531</c:v>
                </c:pt>
                <c:pt idx="625">
                  <c:v>37532</c:v>
                </c:pt>
                <c:pt idx="626">
                  <c:v>37533</c:v>
                </c:pt>
                <c:pt idx="627">
                  <c:v>37536</c:v>
                </c:pt>
                <c:pt idx="628">
                  <c:v>37537</c:v>
                </c:pt>
                <c:pt idx="629">
                  <c:v>37538</c:v>
                </c:pt>
                <c:pt idx="630">
                  <c:v>37539</c:v>
                </c:pt>
                <c:pt idx="631">
                  <c:v>37540</c:v>
                </c:pt>
                <c:pt idx="632">
                  <c:v>37543</c:v>
                </c:pt>
                <c:pt idx="633">
                  <c:v>37544</c:v>
                </c:pt>
                <c:pt idx="634">
                  <c:v>37545</c:v>
                </c:pt>
                <c:pt idx="635">
                  <c:v>37546</c:v>
                </c:pt>
                <c:pt idx="636">
                  <c:v>37547</c:v>
                </c:pt>
                <c:pt idx="637">
                  <c:v>37550</c:v>
                </c:pt>
                <c:pt idx="638">
                  <c:v>37551</c:v>
                </c:pt>
                <c:pt idx="639">
                  <c:v>37552</c:v>
                </c:pt>
                <c:pt idx="640">
                  <c:v>37553</c:v>
                </c:pt>
                <c:pt idx="641">
                  <c:v>37554</c:v>
                </c:pt>
                <c:pt idx="642">
                  <c:v>37557</c:v>
                </c:pt>
                <c:pt idx="643">
                  <c:v>37558</c:v>
                </c:pt>
                <c:pt idx="644">
                  <c:v>37559</c:v>
                </c:pt>
                <c:pt idx="645">
                  <c:v>37560</c:v>
                </c:pt>
                <c:pt idx="646">
                  <c:v>37561</c:v>
                </c:pt>
                <c:pt idx="647">
                  <c:v>37564</c:v>
                </c:pt>
                <c:pt idx="648">
                  <c:v>37565</c:v>
                </c:pt>
                <c:pt idx="649">
                  <c:v>37566</c:v>
                </c:pt>
                <c:pt idx="650">
                  <c:v>37567</c:v>
                </c:pt>
                <c:pt idx="651">
                  <c:v>37568</c:v>
                </c:pt>
                <c:pt idx="652">
                  <c:v>37571</c:v>
                </c:pt>
                <c:pt idx="653">
                  <c:v>37572</c:v>
                </c:pt>
                <c:pt idx="654">
                  <c:v>37573</c:v>
                </c:pt>
                <c:pt idx="655">
                  <c:v>37574</c:v>
                </c:pt>
                <c:pt idx="656">
                  <c:v>37575</c:v>
                </c:pt>
                <c:pt idx="657">
                  <c:v>37578</c:v>
                </c:pt>
                <c:pt idx="658">
                  <c:v>37579</c:v>
                </c:pt>
                <c:pt idx="659">
                  <c:v>37580</c:v>
                </c:pt>
                <c:pt idx="660">
                  <c:v>37581</c:v>
                </c:pt>
                <c:pt idx="661">
                  <c:v>37582</c:v>
                </c:pt>
                <c:pt idx="662">
                  <c:v>37585</c:v>
                </c:pt>
                <c:pt idx="663">
                  <c:v>37586</c:v>
                </c:pt>
                <c:pt idx="664">
                  <c:v>37587</c:v>
                </c:pt>
                <c:pt idx="665">
                  <c:v>37589</c:v>
                </c:pt>
                <c:pt idx="666">
                  <c:v>37592</c:v>
                </c:pt>
                <c:pt idx="667">
                  <c:v>37593</c:v>
                </c:pt>
                <c:pt idx="668">
                  <c:v>37594</c:v>
                </c:pt>
                <c:pt idx="669">
                  <c:v>37595</c:v>
                </c:pt>
                <c:pt idx="670">
                  <c:v>37596</c:v>
                </c:pt>
                <c:pt idx="671">
                  <c:v>37599</c:v>
                </c:pt>
                <c:pt idx="672">
                  <c:v>37600</c:v>
                </c:pt>
                <c:pt idx="673">
                  <c:v>37601</c:v>
                </c:pt>
                <c:pt idx="674">
                  <c:v>37602</c:v>
                </c:pt>
                <c:pt idx="675">
                  <c:v>37603</c:v>
                </c:pt>
                <c:pt idx="676">
                  <c:v>37606</c:v>
                </c:pt>
                <c:pt idx="677">
                  <c:v>37607</c:v>
                </c:pt>
                <c:pt idx="678">
                  <c:v>37608</c:v>
                </c:pt>
                <c:pt idx="679">
                  <c:v>37609</c:v>
                </c:pt>
                <c:pt idx="680">
                  <c:v>37610</c:v>
                </c:pt>
                <c:pt idx="681">
                  <c:v>37613</c:v>
                </c:pt>
                <c:pt idx="682">
                  <c:v>37614</c:v>
                </c:pt>
                <c:pt idx="683">
                  <c:v>37616</c:v>
                </c:pt>
                <c:pt idx="684">
                  <c:v>37617</c:v>
                </c:pt>
                <c:pt idx="685">
                  <c:v>37620</c:v>
                </c:pt>
                <c:pt idx="686">
                  <c:v>37621</c:v>
                </c:pt>
                <c:pt idx="687">
                  <c:v>37623</c:v>
                </c:pt>
                <c:pt idx="688">
                  <c:v>37624</c:v>
                </c:pt>
                <c:pt idx="689">
                  <c:v>37627</c:v>
                </c:pt>
                <c:pt idx="690">
                  <c:v>37628</c:v>
                </c:pt>
                <c:pt idx="691">
                  <c:v>37629</c:v>
                </c:pt>
                <c:pt idx="692">
                  <c:v>37630</c:v>
                </c:pt>
                <c:pt idx="693">
                  <c:v>37631</c:v>
                </c:pt>
                <c:pt idx="694">
                  <c:v>37634</c:v>
                </c:pt>
                <c:pt idx="695">
                  <c:v>37635</c:v>
                </c:pt>
                <c:pt idx="696">
                  <c:v>37636</c:v>
                </c:pt>
                <c:pt idx="697">
                  <c:v>37637</c:v>
                </c:pt>
                <c:pt idx="698">
                  <c:v>37638</c:v>
                </c:pt>
                <c:pt idx="699">
                  <c:v>37642</c:v>
                </c:pt>
                <c:pt idx="700">
                  <c:v>37643</c:v>
                </c:pt>
                <c:pt idx="701">
                  <c:v>37644</c:v>
                </c:pt>
                <c:pt idx="702">
                  <c:v>37645</c:v>
                </c:pt>
                <c:pt idx="703">
                  <c:v>37648</c:v>
                </c:pt>
                <c:pt idx="704">
                  <c:v>37649</c:v>
                </c:pt>
                <c:pt idx="705">
                  <c:v>37650</c:v>
                </c:pt>
                <c:pt idx="706">
                  <c:v>37651</c:v>
                </c:pt>
                <c:pt idx="707">
                  <c:v>37652</c:v>
                </c:pt>
                <c:pt idx="708">
                  <c:v>37655</c:v>
                </c:pt>
                <c:pt idx="709">
                  <c:v>37656</c:v>
                </c:pt>
                <c:pt idx="710">
                  <c:v>37657</c:v>
                </c:pt>
                <c:pt idx="711">
                  <c:v>37658</c:v>
                </c:pt>
                <c:pt idx="712">
                  <c:v>37659</c:v>
                </c:pt>
                <c:pt idx="713">
                  <c:v>37662</c:v>
                </c:pt>
                <c:pt idx="714">
                  <c:v>37663</c:v>
                </c:pt>
                <c:pt idx="715">
                  <c:v>37664</c:v>
                </c:pt>
                <c:pt idx="716">
                  <c:v>37665</c:v>
                </c:pt>
                <c:pt idx="717">
                  <c:v>37666</c:v>
                </c:pt>
                <c:pt idx="718">
                  <c:v>37670</c:v>
                </c:pt>
                <c:pt idx="719">
                  <c:v>37671</c:v>
                </c:pt>
                <c:pt idx="720">
                  <c:v>37672</c:v>
                </c:pt>
                <c:pt idx="721">
                  <c:v>37673</c:v>
                </c:pt>
                <c:pt idx="722">
                  <c:v>37676</c:v>
                </c:pt>
                <c:pt idx="723">
                  <c:v>37677</c:v>
                </c:pt>
                <c:pt idx="724">
                  <c:v>37678</c:v>
                </c:pt>
                <c:pt idx="725">
                  <c:v>37679</c:v>
                </c:pt>
                <c:pt idx="726">
                  <c:v>37680</c:v>
                </c:pt>
                <c:pt idx="727">
                  <c:v>37683</c:v>
                </c:pt>
                <c:pt idx="728">
                  <c:v>37684</c:v>
                </c:pt>
                <c:pt idx="729">
                  <c:v>37685</c:v>
                </c:pt>
                <c:pt idx="730">
                  <c:v>37686</c:v>
                </c:pt>
                <c:pt idx="731">
                  <c:v>37687</c:v>
                </c:pt>
                <c:pt idx="732">
                  <c:v>37690</c:v>
                </c:pt>
                <c:pt idx="733">
                  <c:v>37691</c:v>
                </c:pt>
                <c:pt idx="734">
                  <c:v>37692</c:v>
                </c:pt>
                <c:pt idx="735">
                  <c:v>37693</c:v>
                </c:pt>
                <c:pt idx="736">
                  <c:v>37694</c:v>
                </c:pt>
                <c:pt idx="737">
                  <c:v>37697</c:v>
                </c:pt>
                <c:pt idx="738">
                  <c:v>37698</c:v>
                </c:pt>
                <c:pt idx="739">
                  <c:v>37699</c:v>
                </c:pt>
                <c:pt idx="740">
                  <c:v>37700</c:v>
                </c:pt>
                <c:pt idx="741">
                  <c:v>37701</c:v>
                </c:pt>
                <c:pt idx="742">
                  <c:v>37704</c:v>
                </c:pt>
                <c:pt idx="743">
                  <c:v>37705</c:v>
                </c:pt>
                <c:pt idx="744">
                  <c:v>37706</c:v>
                </c:pt>
                <c:pt idx="745">
                  <c:v>37707</c:v>
                </c:pt>
                <c:pt idx="746">
                  <c:v>37708</c:v>
                </c:pt>
                <c:pt idx="747">
                  <c:v>37711</c:v>
                </c:pt>
                <c:pt idx="748">
                  <c:v>37712</c:v>
                </c:pt>
                <c:pt idx="749">
                  <c:v>37713</c:v>
                </c:pt>
                <c:pt idx="750">
                  <c:v>37714</c:v>
                </c:pt>
                <c:pt idx="751">
                  <c:v>37715</c:v>
                </c:pt>
                <c:pt idx="752">
                  <c:v>37718</c:v>
                </c:pt>
                <c:pt idx="753">
                  <c:v>37719</c:v>
                </c:pt>
                <c:pt idx="754">
                  <c:v>37720</c:v>
                </c:pt>
                <c:pt idx="755">
                  <c:v>37721</c:v>
                </c:pt>
                <c:pt idx="756">
                  <c:v>37722</c:v>
                </c:pt>
                <c:pt idx="757">
                  <c:v>37725</c:v>
                </c:pt>
                <c:pt idx="758">
                  <c:v>37726</c:v>
                </c:pt>
                <c:pt idx="759">
                  <c:v>37727</c:v>
                </c:pt>
                <c:pt idx="760">
                  <c:v>37728</c:v>
                </c:pt>
                <c:pt idx="761">
                  <c:v>37732</c:v>
                </c:pt>
                <c:pt idx="762">
                  <c:v>37733</c:v>
                </c:pt>
                <c:pt idx="763">
                  <c:v>37734</c:v>
                </c:pt>
                <c:pt idx="764">
                  <c:v>37735</c:v>
                </c:pt>
                <c:pt idx="765">
                  <c:v>37736</c:v>
                </c:pt>
                <c:pt idx="766">
                  <c:v>37739</c:v>
                </c:pt>
                <c:pt idx="767">
                  <c:v>37740</c:v>
                </c:pt>
                <c:pt idx="768">
                  <c:v>37741</c:v>
                </c:pt>
                <c:pt idx="769">
                  <c:v>37742</c:v>
                </c:pt>
                <c:pt idx="770">
                  <c:v>37743</c:v>
                </c:pt>
                <c:pt idx="771">
                  <c:v>37746</c:v>
                </c:pt>
                <c:pt idx="772">
                  <c:v>37747</c:v>
                </c:pt>
                <c:pt idx="773">
                  <c:v>37748</c:v>
                </c:pt>
                <c:pt idx="774">
                  <c:v>37749</c:v>
                </c:pt>
                <c:pt idx="775">
                  <c:v>37750</c:v>
                </c:pt>
                <c:pt idx="776">
                  <c:v>37753</c:v>
                </c:pt>
                <c:pt idx="777">
                  <c:v>37754</c:v>
                </c:pt>
                <c:pt idx="778">
                  <c:v>37755</c:v>
                </c:pt>
                <c:pt idx="779">
                  <c:v>37756</c:v>
                </c:pt>
                <c:pt idx="780">
                  <c:v>37757</c:v>
                </c:pt>
                <c:pt idx="781">
                  <c:v>37760</c:v>
                </c:pt>
                <c:pt idx="782">
                  <c:v>37761</c:v>
                </c:pt>
                <c:pt idx="783">
                  <c:v>37762</c:v>
                </c:pt>
                <c:pt idx="784">
                  <c:v>37763</c:v>
                </c:pt>
                <c:pt idx="785">
                  <c:v>37764</c:v>
                </c:pt>
                <c:pt idx="786">
                  <c:v>37768</c:v>
                </c:pt>
                <c:pt idx="787">
                  <c:v>37769</c:v>
                </c:pt>
                <c:pt idx="788">
                  <c:v>37770</c:v>
                </c:pt>
                <c:pt idx="789">
                  <c:v>37771</c:v>
                </c:pt>
                <c:pt idx="790">
                  <c:v>37774</c:v>
                </c:pt>
                <c:pt idx="791">
                  <c:v>37775</c:v>
                </c:pt>
                <c:pt idx="792">
                  <c:v>37776</c:v>
                </c:pt>
                <c:pt idx="793">
                  <c:v>37777</c:v>
                </c:pt>
                <c:pt idx="794">
                  <c:v>37778</c:v>
                </c:pt>
                <c:pt idx="795">
                  <c:v>37781</c:v>
                </c:pt>
                <c:pt idx="796">
                  <c:v>37782</c:v>
                </c:pt>
                <c:pt idx="797">
                  <c:v>37783</c:v>
                </c:pt>
                <c:pt idx="798">
                  <c:v>37784</c:v>
                </c:pt>
                <c:pt idx="799">
                  <c:v>37785</c:v>
                </c:pt>
                <c:pt idx="800">
                  <c:v>37788</c:v>
                </c:pt>
                <c:pt idx="801">
                  <c:v>37789</c:v>
                </c:pt>
                <c:pt idx="802">
                  <c:v>37790</c:v>
                </c:pt>
                <c:pt idx="803">
                  <c:v>37791</c:v>
                </c:pt>
                <c:pt idx="804">
                  <c:v>37792</c:v>
                </c:pt>
                <c:pt idx="805">
                  <c:v>37795</c:v>
                </c:pt>
                <c:pt idx="806">
                  <c:v>37796</c:v>
                </c:pt>
                <c:pt idx="807">
                  <c:v>37797</c:v>
                </c:pt>
                <c:pt idx="808">
                  <c:v>37798</c:v>
                </c:pt>
                <c:pt idx="809">
                  <c:v>37799</c:v>
                </c:pt>
                <c:pt idx="810">
                  <c:v>37802</c:v>
                </c:pt>
                <c:pt idx="811">
                  <c:v>37803</c:v>
                </c:pt>
                <c:pt idx="812">
                  <c:v>37804</c:v>
                </c:pt>
                <c:pt idx="813">
                  <c:v>37805</c:v>
                </c:pt>
                <c:pt idx="814">
                  <c:v>37809</c:v>
                </c:pt>
                <c:pt idx="815">
                  <c:v>37810</c:v>
                </c:pt>
                <c:pt idx="816">
                  <c:v>37811</c:v>
                </c:pt>
                <c:pt idx="817">
                  <c:v>37812</c:v>
                </c:pt>
                <c:pt idx="818">
                  <c:v>37813</c:v>
                </c:pt>
                <c:pt idx="819">
                  <c:v>37816</c:v>
                </c:pt>
                <c:pt idx="820">
                  <c:v>37817</c:v>
                </c:pt>
                <c:pt idx="821">
                  <c:v>37818</c:v>
                </c:pt>
                <c:pt idx="822">
                  <c:v>37819</c:v>
                </c:pt>
                <c:pt idx="823">
                  <c:v>37820</c:v>
                </c:pt>
                <c:pt idx="824">
                  <c:v>37823</c:v>
                </c:pt>
                <c:pt idx="825">
                  <c:v>37824</c:v>
                </c:pt>
                <c:pt idx="826">
                  <c:v>37825</c:v>
                </c:pt>
                <c:pt idx="827">
                  <c:v>37826</c:v>
                </c:pt>
                <c:pt idx="828">
                  <c:v>37827</c:v>
                </c:pt>
                <c:pt idx="829">
                  <c:v>37830</c:v>
                </c:pt>
                <c:pt idx="830">
                  <c:v>37831</c:v>
                </c:pt>
                <c:pt idx="831">
                  <c:v>37832</c:v>
                </c:pt>
                <c:pt idx="832">
                  <c:v>37833</c:v>
                </c:pt>
                <c:pt idx="833">
                  <c:v>37834</c:v>
                </c:pt>
                <c:pt idx="834">
                  <c:v>37837</c:v>
                </c:pt>
                <c:pt idx="835">
                  <c:v>37838</c:v>
                </c:pt>
                <c:pt idx="836">
                  <c:v>37839</c:v>
                </c:pt>
                <c:pt idx="837">
                  <c:v>37840</c:v>
                </c:pt>
                <c:pt idx="838">
                  <c:v>37841</c:v>
                </c:pt>
                <c:pt idx="839">
                  <c:v>37844</c:v>
                </c:pt>
                <c:pt idx="840">
                  <c:v>37845</c:v>
                </c:pt>
                <c:pt idx="841">
                  <c:v>37846</c:v>
                </c:pt>
                <c:pt idx="842">
                  <c:v>37847</c:v>
                </c:pt>
                <c:pt idx="843">
                  <c:v>37848</c:v>
                </c:pt>
                <c:pt idx="844">
                  <c:v>37851</c:v>
                </c:pt>
                <c:pt idx="845">
                  <c:v>37852</c:v>
                </c:pt>
                <c:pt idx="846">
                  <c:v>37853</c:v>
                </c:pt>
                <c:pt idx="847">
                  <c:v>37854</c:v>
                </c:pt>
                <c:pt idx="848">
                  <c:v>37855</c:v>
                </c:pt>
                <c:pt idx="849">
                  <c:v>37858</c:v>
                </c:pt>
                <c:pt idx="850">
                  <c:v>37859</c:v>
                </c:pt>
                <c:pt idx="851">
                  <c:v>37860</c:v>
                </c:pt>
                <c:pt idx="852">
                  <c:v>37861</c:v>
                </c:pt>
                <c:pt idx="853">
                  <c:v>37862</c:v>
                </c:pt>
                <c:pt idx="854">
                  <c:v>37866</c:v>
                </c:pt>
                <c:pt idx="855">
                  <c:v>37867</c:v>
                </c:pt>
                <c:pt idx="856">
                  <c:v>37868</c:v>
                </c:pt>
                <c:pt idx="857">
                  <c:v>37869</c:v>
                </c:pt>
                <c:pt idx="858">
                  <c:v>37872</c:v>
                </c:pt>
                <c:pt idx="859">
                  <c:v>37873</c:v>
                </c:pt>
                <c:pt idx="860">
                  <c:v>37874</c:v>
                </c:pt>
                <c:pt idx="861">
                  <c:v>37875</c:v>
                </c:pt>
                <c:pt idx="862">
                  <c:v>37876</c:v>
                </c:pt>
                <c:pt idx="863">
                  <c:v>37879</c:v>
                </c:pt>
                <c:pt idx="864">
                  <c:v>37880</c:v>
                </c:pt>
                <c:pt idx="865">
                  <c:v>37881</c:v>
                </c:pt>
                <c:pt idx="866">
                  <c:v>37882</c:v>
                </c:pt>
                <c:pt idx="867">
                  <c:v>37883</c:v>
                </c:pt>
                <c:pt idx="868">
                  <c:v>37886</c:v>
                </c:pt>
                <c:pt idx="869">
                  <c:v>37887</c:v>
                </c:pt>
                <c:pt idx="870">
                  <c:v>37888</c:v>
                </c:pt>
                <c:pt idx="871">
                  <c:v>37889</c:v>
                </c:pt>
                <c:pt idx="872">
                  <c:v>37890</c:v>
                </c:pt>
                <c:pt idx="873">
                  <c:v>37893</c:v>
                </c:pt>
                <c:pt idx="874">
                  <c:v>37894</c:v>
                </c:pt>
                <c:pt idx="875">
                  <c:v>37895</c:v>
                </c:pt>
                <c:pt idx="876">
                  <c:v>37896</c:v>
                </c:pt>
                <c:pt idx="877">
                  <c:v>37897</c:v>
                </c:pt>
                <c:pt idx="878">
                  <c:v>37900</c:v>
                </c:pt>
                <c:pt idx="879">
                  <c:v>37901</c:v>
                </c:pt>
                <c:pt idx="880">
                  <c:v>37902</c:v>
                </c:pt>
                <c:pt idx="881">
                  <c:v>37903</c:v>
                </c:pt>
                <c:pt idx="882">
                  <c:v>37904</c:v>
                </c:pt>
                <c:pt idx="883">
                  <c:v>37907</c:v>
                </c:pt>
                <c:pt idx="884">
                  <c:v>37908</c:v>
                </c:pt>
                <c:pt idx="885">
                  <c:v>37909</c:v>
                </c:pt>
                <c:pt idx="886">
                  <c:v>37910</c:v>
                </c:pt>
                <c:pt idx="887">
                  <c:v>37911</c:v>
                </c:pt>
                <c:pt idx="888">
                  <c:v>37914</c:v>
                </c:pt>
                <c:pt idx="889">
                  <c:v>37915</c:v>
                </c:pt>
                <c:pt idx="890">
                  <c:v>37916</c:v>
                </c:pt>
                <c:pt idx="891">
                  <c:v>37917</c:v>
                </c:pt>
                <c:pt idx="892">
                  <c:v>37918</c:v>
                </c:pt>
                <c:pt idx="893">
                  <c:v>37921</c:v>
                </c:pt>
                <c:pt idx="894">
                  <c:v>37922</c:v>
                </c:pt>
                <c:pt idx="895">
                  <c:v>37923</c:v>
                </c:pt>
                <c:pt idx="896">
                  <c:v>37924</c:v>
                </c:pt>
                <c:pt idx="897">
                  <c:v>37925</c:v>
                </c:pt>
                <c:pt idx="898">
                  <c:v>37928</c:v>
                </c:pt>
                <c:pt idx="899">
                  <c:v>37929</c:v>
                </c:pt>
                <c:pt idx="900">
                  <c:v>37930</c:v>
                </c:pt>
                <c:pt idx="901">
                  <c:v>37931</c:v>
                </c:pt>
                <c:pt idx="902">
                  <c:v>37932</c:v>
                </c:pt>
                <c:pt idx="903">
                  <c:v>37935</c:v>
                </c:pt>
                <c:pt idx="904">
                  <c:v>37936</c:v>
                </c:pt>
                <c:pt idx="905">
                  <c:v>37937</c:v>
                </c:pt>
                <c:pt idx="906">
                  <c:v>37938</c:v>
                </c:pt>
                <c:pt idx="907">
                  <c:v>37939</c:v>
                </c:pt>
                <c:pt idx="908">
                  <c:v>37942</c:v>
                </c:pt>
                <c:pt idx="909">
                  <c:v>37943</c:v>
                </c:pt>
                <c:pt idx="910">
                  <c:v>37944</c:v>
                </c:pt>
                <c:pt idx="911">
                  <c:v>37945</c:v>
                </c:pt>
                <c:pt idx="912">
                  <c:v>37946</c:v>
                </c:pt>
                <c:pt idx="913">
                  <c:v>37949</c:v>
                </c:pt>
                <c:pt idx="914">
                  <c:v>37950</c:v>
                </c:pt>
                <c:pt idx="915">
                  <c:v>37951</c:v>
                </c:pt>
                <c:pt idx="916">
                  <c:v>37953</c:v>
                </c:pt>
                <c:pt idx="917">
                  <c:v>37956</c:v>
                </c:pt>
                <c:pt idx="918">
                  <c:v>37957</c:v>
                </c:pt>
                <c:pt idx="919">
                  <c:v>37958</c:v>
                </c:pt>
                <c:pt idx="920">
                  <c:v>37959</c:v>
                </c:pt>
                <c:pt idx="921">
                  <c:v>37960</c:v>
                </c:pt>
                <c:pt idx="922">
                  <c:v>37963</c:v>
                </c:pt>
                <c:pt idx="923">
                  <c:v>37964</c:v>
                </c:pt>
                <c:pt idx="924">
                  <c:v>37965</c:v>
                </c:pt>
                <c:pt idx="925">
                  <c:v>37966</c:v>
                </c:pt>
                <c:pt idx="926">
                  <c:v>37967</c:v>
                </c:pt>
                <c:pt idx="927">
                  <c:v>37970</c:v>
                </c:pt>
                <c:pt idx="928">
                  <c:v>37971</c:v>
                </c:pt>
                <c:pt idx="929">
                  <c:v>37972</c:v>
                </c:pt>
                <c:pt idx="930">
                  <c:v>37973</c:v>
                </c:pt>
                <c:pt idx="931">
                  <c:v>37974</c:v>
                </c:pt>
                <c:pt idx="932">
                  <c:v>37977</c:v>
                </c:pt>
                <c:pt idx="933">
                  <c:v>37978</c:v>
                </c:pt>
                <c:pt idx="934">
                  <c:v>37979</c:v>
                </c:pt>
                <c:pt idx="935">
                  <c:v>37981</c:v>
                </c:pt>
                <c:pt idx="936">
                  <c:v>37984</c:v>
                </c:pt>
                <c:pt idx="937">
                  <c:v>37985</c:v>
                </c:pt>
                <c:pt idx="938">
                  <c:v>37986</c:v>
                </c:pt>
                <c:pt idx="939">
                  <c:v>37988</c:v>
                </c:pt>
                <c:pt idx="940">
                  <c:v>37991</c:v>
                </c:pt>
                <c:pt idx="941">
                  <c:v>37992</c:v>
                </c:pt>
                <c:pt idx="942">
                  <c:v>37993</c:v>
                </c:pt>
                <c:pt idx="943">
                  <c:v>37994</c:v>
                </c:pt>
                <c:pt idx="944">
                  <c:v>37995</c:v>
                </c:pt>
                <c:pt idx="945">
                  <c:v>37998</c:v>
                </c:pt>
                <c:pt idx="946">
                  <c:v>37999</c:v>
                </c:pt>
                <c:pt idx="947">
                  <c:v>38000</c:v>
                </c:pt>
                <c:pt idx="948">
                  <c:v>38001</c:v>
                </c:pt>
                <c:pt idx="949">
                  <c:v>38002</c:v>
                </c:pt>
                <c:pt idx="950">
                  <c:v>38006</c:v>
                </c:pt>
                <c:pt idx="951">
                  <c:v>38007</c:v>
                </c:pt>
                <c:pt idx="952">
                  <c:v>38008</c:v>
                </c:pt>
                <c:pt idx="953">
                  <c:v>38009</c:v>
                </c:pt>
                <c:pt idx="954">
                  <c:v>38012</c:v>
                </c:pt>
                <c:pt idx="955">
                  <c:v>38013</c:v>
                </c:pt>
                <c:pt idx="956">
                  <c:v>38014</c:v>
                </c:pt>
                <c:pt idx="957">
                  <c:v>38015</c:v>
                </c:pt>
                <c:pt idx="958">
                  <c:v>38016</c:v>
                </c:pt>
                <c:pt idx="959">
                  <c:v>38019</c:v>
                </c:pt>
                <c:pt idx="960">
                  <c:v>38020</c:v>
                </c:pt>
                <c:pt idx="961">
                  <c:v>38021</c:v>
                </c:pt>
                <c:pt idx="962">
                  <c:v>38022</c:v>
                </c:pt>
                <c:pt idx="963">
                  <c:v>38023</c:v>
                </c:pt>
                <c:pt idx="964">
                  <c:v>38026</c:v>
                </c:pt>
                <c:pt idx="965">
                  <c:v>38027</c:v>
                </c:pt>
                <c:pt idx="966">
                  <c:v>38028</c:v>
                </c:pt>
                <c:pt idx="967">
                  <c:v>38029</c:v>
                </c:pt>
                <c:pt idx="968">
                  <c:v>38030</c:v>
                </c:pt>
                <c:pt idx="969">
                  <c:v>38034</c:v>
                </c:pt>
                <c:pt idx="970">
                  <c:v>38035</c:v>
                </c:pt>
                <c:pt idx="971">
                  <c:v>38036</c:v>
                </c:pt>
                <c:pt idx="972">
                  <c:v>38037</c:v>
                </c:pt>
                <c:pt idx="973">
                  <c:v>38040</c:v>
                </c:pt>
                <c:pt idx="974">
                  <c:v>38041</c:v>
                </c:pt>
                <c:pt idx="975">
                  <c:v>38042</c:v>
                </c:pt>
                <c:pt idx="976">
                  <c:v>38043</c:v>
                </c:pt>
                <c:pt idx="977">
                  <c:v>38044</c:v>
                </c:pt>
                <c:pt idx="978">
                  <c:v>38047</c:v>
                </c:pt>
                <c:pt idx="979">
                  <c:v>38048</c:v>
                </c:pt>
                <c:pt idx="980">
                  <c:v>38049</c:v>
                </c:pt>
                <c:pt idx="981">
                  <c:v>38050</c:v>
                </c:pt>
                <c:pt idx="982">
                  <c:v>38051</c:v>
                </c:pt>
                <c:pt idx="983">
                  <c:v>38054</c:v>
                </c:pt>
                <c:pt idx="984">
                  <c:v>38055</c:v>
                </c:pt>
                <c:pt idx="985">
                  <c:v>38056</c:v>
                </c:pt>
                <c:pt idx="986">
                  <c:v>38057</c:v>
                </c:pt>
                <c:pt idx="987">
                  <c:v>38058</c:v>
                </c:pt>
                <c:pt idx="988">
                  <c:v>38061</c:v>
                </c:pt>
                <c:pt idx="989">
                  <c:v>38062</c:v>
                </c:pt>
                <c:pt idx="990">
                  <c:v>38063</c:v>
                </c:pt>
                <c:pt idx="991">
                  <c:v>38064</c:v>
                </c:pt>
                <c:pt idx="992">
                  <c:v>38065</c:v>
                </c:pt>
                <c:pt idx="993">
                  <c:v>38068</c:v>
                </c:pt>
                <c:pt idx="994">
                  <c:v>38069</c:v>
                </c:pt>
                <c:pt idx="995">
                  <c:v>38070</c:v>
                </c:pt>
                <c:pt idx="996">
                  <c:v>38071</c:v>
                </c:pt>
                <c:pt idx="997">
                  <c:v>38072</c:v>
                </c:pt>
                <c:pt idx="998">
                  <c:v>38075</c:v>
                </c:pt>
                <c:pt idx="999">
                  <c:v>38076</c:v>
                </c:pt>
                <c:pt idx="1000">
                  <c:v>38077</c:v>
                </c:pt>
                <c:pt idx="1001">
                  <c:v>38078</c:v>
                </c:pt>
                <c:pt idx="1002">
                  <c:v>38079</c:v>
                </c:pt>
                <c:pt idx="1003">
                  <c:v>38082</c:v>
                </c:pt>
                <c:pt idx="1004">
                  <c:v>38083</c:v>
                </c:pt>
                <c:pt idx="1005">
                  <c:v>38084</c:v>
                </c:pt>
                <c:pt idx="1006">
                  <c:v>38085</c:v>
                </c:pt>
                <c:pt idx="1007">
                  <c:v>38089</c:v>
                </c:pt>
                <c:pt idx="1008">
                  <c:v>38090</c:v>
                </c:pt>
                <c:pt idx="1009">
                  <c:v>38091</c:v>
                </c:pt>
                <c:pt idx="1010">
                  <c:v>38092</c:v>
                </c:pt>
                <c:pt idx="1011">
                  <c:v>38093</c:v>
                </c:pt>
                <c:pt idx="1012">
                  <c:v>38096</c:v>
                </c:pt>
                <c:pt idx="1013">
                  <c:v>38097</c:v>
                </c:pt>
                <c:pt idx="1014">
                  <c:v>38098</c:v>
                </c:pt>
                <c:pt idx="1015">
                  <c:v>38099</c:v>
                </c:pt>
                <c:pt idx="1016">
                  <c:v>38100</c:v>
                </c:pt>
                <c:pt idx="1017">
                  <c:v>38103</c:v>
                </c:pt>
                <c:pt idx="1018">
                  <c:v>38104</c:v>
                </c:pt>
                <c:pt idx="1019">
                  <c:v>38105</c:v>
                </c:pt>
                <c:pt idx="1020">
                  <c:v>38106</c:v>
                </c:pt>
                <c:pt idx="1021">
                  <c:v>38107</c:v>
                </c:pt>
                <c:pt idx="1022">
                  <c:v>38110</c:v>
                </c:pt>
                <c:pt idx="1023">
                  <c:v>38111</c:v>
                </c:pt>
                <c:pt idx="1024">
                  <c:v>38112</c:v>
                </c:pt>
                <c:pt idx="1025">
                  <c:v>38113</c:v>
                </c:pt>
                <c:pt idx="1026">
                  <c:v>38114</c:v>
                </c:pt>
                <c:pt idx="1027">
                  <c:v>38117</c:v>
                </c:pt>
                <c:pt idx="1028">
                  <c:v>38118</c:v>
                </c:pt>
                <c:pt idx="1029">
                  <c:v>38119</c:v>
                </c:pt>
                <c:pt idx="1030">
                  <c:v>38120</c:v>
                </c:pt>
                <c:pt idx="1031">
                  <c:v>38121</c:v>
                </c:pt>
                <c:pt idx="1032">
                  <c:v>38124</c:v>
                </c:pt>
                <c:pt idx="1033">
                  <c:v>38125</c:v>
                </c:pt>
                <c:pt idx="1034">
                  <c:v>38126</c:v>
                </c:pt>
                <c:pt idx="1035">
                  <c:v>38127</c:v>
                </c:pt>
                <c:pt idx="1036">
                  <c:v>38128</c:v>
                </c:pt>
                <c:pt idx="1037">
                  <c:v>38131</c:v>
                </c:pt>
                <c:pt idx="1038">
                  <c:v>38132</c:v>
                </c:pt>
                <c:pt idx="1039">
                  <c:v>38133</c:v>
                </c:pt>
                <c:pt idx="1040">
                  <c:v>38134</c:v>
                </c:pt>
                <c:pt idx="1041">
                  <c:v>38135</c:v>
                </c:pt>
                <c:pt idx="1042">
                  <c:v>38139</c:v>
                </c:pt>
                <c:pt idx="1043">
                  <c:v>38140</c:v>
                </c:pt>
                <c:pt idx="1044">
                  <c:v>38141</c:v>
                </c:pt>
                <c:pt idx="1045">
                  <c:v>38142</c:v>
                </c:pt>
                <c:pt idx="1046">
                  <c:v>38145</c:v>
                </c:pt>
                <c:pt idx="1047">
                  <c:v>38146</c:v>
                </c:pt>
                <c:pt idx="1048">
                  <c:v>38147</c:v>
                </c:pt>
                <c:pt idx="1049">
                  <c:v>38148</c:v>
                </c:pt>
                <c:pt idx="1050">
                  <c:v>38152</c:v>
                </c:pt>
                <c:pt idx="1051">
                  <c:v>38153</c:v>
                </c:pt>
                <c:pt idx="1052">
                  <c:v>38154</c:v>
                </c:pt>
                <c:pt idx="1053">
                  <c:v>38155</c:v>
                </c:pt>
                <c:pt idx="1054">
                  <c:v>38156</c:v>
                </c:pt>
                <c:pt idx="1055">
                  <c:v>38159</c:v>
                </c:pt>
                <c:pt idx="1056">
                  <c:v>38160</c:v>
                </c:pt>
                <c:pt idx="1057">
                  <c:v>38161</c:v>
                </c:pt>
                <c:pt idx="1058">
                  <c:v>38162</c:v>
                </c:pt>
                <c:pt idx="1059">
                  <c:v>38163</c:v>
                </c:pt>
                <c:pt idx="1060">
                  <c:v>38166</c:v>
                </c:pt>
                <c:pt idx="1061">
                  <c:v>38167</c:v>
                </c:pt>
                <c:pt idx="1062">
                  <c:v>38168</c:v>
                </c:pt>
                <c:pt idx="1063">
                  <c:v>38169</c:v>
                </c:pt>
                <c:pt idx="1064">
                  <c:v>38170</c:v>
                </c:pt>
                <c:pt idx="1065">
                  <c:v>38174</c:v>
                </c:pt>
                <c:pt idx="1066">
                  <c:v>38175</c:v>
                </c:pt>
                <c:pt idx="1067">
                  <c:v>38176</c:v>
                </c:pt>
                <c:pt idx="1068">
                  <c:v>38177</c:v>
                </c:pt>
                <c:pt idx="1069">
                  <c:v>38180</c:v>
                </c:pt>
                <c:pt idx="1070">
                  <c:v>38181</c:v>
                </c:pt>
                <c:pt idx="1071">
                  <c:v>38182</c:v>
                </c:pt>
                <c:pt idx="1072">
                  <c:v>38183</c:v>
                </c:pt>
                <c:pt idx="1073">
                  <c:v>38184</c:v>
                </c:pt>
                <c:pt idx="1074">
                  <c:v>38187</c:v>
                </c:pt>
                <c:pt idx="1075">
                  <c:v>38188</c:v>
                </c:pt>
                <c:pt idx="1076">
                  <c:v>38189</c:v>
                </c:pt>
                <c:pt idx="1077">
                  <c:v>38190</c:v>
                </c:pt>
                <c:pt idx="1078">
                  <c:v>38191</c:v>
                </c:pt>
                <c:pt idx="1079">
                  <c:v>38194</c:v>
                </c:pt>
                <c:pt idx="1080">
                  <c:v>38195</c:v>
                </c:pt>
                <c:pt idx="1081">
                  <c:v>38196</c:v>
                </c:pt>
                <c:pt idx="1082">
                  <c:v>38197</c:v>
                </c:pt>
                <c:pt idx="1083">
                  <c:v>38198</c:v>
                </c:pt>
                <c:pt idx="1084">
                  <c:v>38201</c:v>
                </c:pt>
                <c:pt idx="1085">
                  <c:v>38202</c:v>
                </c:pt>
                <c:pt idx="1086">
                  <c:v>38203</c:v>
                </c:pt>
                <c:pt idx="1087">
                  <c:v>38204</c:v>
                </c:pt>
                <c:pt idx="1088">
                  <c:v>38205</c:v>
                </c:pt>
                <c:pt idx="1089">
                  <c:v>38208</c:v>
                </c:pt>
                <c:pt idx="1090">
                  <c:v>38209</c:v>
                </c:pt>
                <c:pt idx="1091">
                  <c:v>38210</c:v>
                </c:pt>
                <c:pt idx="1092">
                  <c:v>38211</c:v>
                </c:pt>
                <c:pt idx="1093">
                  <c:v>38212</c:v>
                </c:pt>
                <c:pt idx="1094">
                  <c:v>38215</c:v>
                </c:pt>
                <c:pt idx="1095">
                  <c:v>38216</c:v>
                </c:pt>
                <c:pt idx="1096">
                  <c:v>38217</c:v>
                </c:pt>
                <c:pt idx="1097">
                  <c:v>38218</c:v>
                </c:pt>
                <c:pt idx="1098">
                  <c:v>38219</c:v>
                </c:pt>
                <c:pt idx="1099">
                  <c:v>38222</c:v>
                </c:pt>
                <c:pt idx="1100">
                  <c:v>38223</c:v>
                </c:pt>
                <c:pt idx="1101">
                  <c:v>38224</c:v>
                </c:pt>
                <c:pt idx="1102">
                  <c:v>38225</c:v>
                </c:pt>
                <c:pt idx="1103">
                  <c:v>38226</c:v>
                </c:pt>
                <c:pt idx="1104">
                  <c:v>38229</c:v>
                </c:pt>
                <c:pt idx="1105">
                  <c:v>38230</c:v>
                </c:pt>
                <c:pt idx="1106">
                  <c:v>38231</c:v>
                </c:pt>
                <c:pt idx="1107">
                  <c:v>38232</c:v>
                </c:pt>
                <c:pt idx="1108">
                  <c:v>38233</c:v>
                </c:pt>
                <c:pt idx="1109">
                  <c:v>38237</c:v>
                </c:pt>
                <c:pt idx="1110">
                  <c:v>38238</c:v>
                </c:pt>
                <c:pt idx="1111">
                  <c:v>38239</c:v>
                </c:pt>
                <c:pt idx="1112">
                  <c:v>38240</c:v>
                </c:pt>
                <c:pt idx="1113">
                  <c:v>38243</c:v>
                </c:pt>
                <c:pt idx="1114">
                  <c:v>38244</c:v>
                </c:pt>
                <c:pt idx="1115">
                  <c:v>38245</c:v>
                </c:pt>
                <c:pt idx="1116">
                  <c:v>38246</c:v>
                </c:pt>
                <c:pt idx="1117">
                  <c:v>38247</c:v>
                </c:pt>
                <c:pt idx="1118">
                  <c:v>38250</c:v>
                </c:pt>
                <c:pt idx="1119">
                  <c:v>38251</c:v>
                </c:pt>
                <c:pt idx="1120">
                  <c:v>38252</c:v>
                </c:pt>
                <c:pt idx="1121">
                  <c:v>38253</c:v>
                </c:pt>
                <c:pt idx="1122">
                  <c:v>38254</c:v>
                </c:pt>
                <c:pt idx="1123">
                  <c:v>38257</c:v>
                </c:pt>
                <c:pt idx="1124">
                  <c:v>38258</c:v>
                </c:pt>
                <c:pt idx="1125">
                  <c:v>38259</c:v>
                </c:pt>
                <c:pt idx="1126">
                  <c:v>38260</c:v>
                </c:pt>
                <c:pt idx="1127">
                  <c:v>38261</c:v>
                </c:pt>
                <c:pt idx="1128">
                  <c:v>38264</c:v>
                </c:pt>
                <c:pt idx="1129">
                  <c:v>38265</c:v>
                </c:pt>
                <c:pt idx="1130">
                  <c:v>38266</c:v>
                </c:pt>
                <c:pt idx="1131">
                  <c:v>38267</c:v>
                </c:pt>
                <c:pt idx="1132">
                  <c:v>38268</c:v>
                </c:pt>
                <c:pt idx="1133">
                  <c:v>38271</c:v>
                </c:pt>
                <c:pt idx="1134">
                  <c:v>38272</c:v>
                </c:pt>
                <c:pt idx="1135">
                  <c:v>38273</c:v>
                </c:pt>
                <c:pt idx="1136">
                  <c:v>38274</c:v>
                </c:pt>
                <c:pt idx="1137">
                  <c:v>38275</c:v>
                </c:pt>
                <c:pt idx="1138">
                  <c:v>38278</c:v>
                </c:pt>
                <c:pt idx="1139">
                  <c:v>38279</c:v>
                </c:pt>
                <c:pt idx="1140">
                  <c:v>38280</c:v>
                </c:pt>
                <c:pt idx="1141">
                  <c:v>38281</c:v>
                </c:pt>
                <c:pt idx="1142">
                  <c:v>38282</c:v>
                </c:pt>
                <c:pt idx="1143">
                  <c:v>38285</c:v>
                </c:pt>
                <c:pt idx="1144">
                  <c:v>38286</c:v>
                </c:pt>
                <c:pt idx="1145">
                  <c:v>38287</c:v>
                </c:pt>
                <c:pt idx="1146">
                  <c:v>38288</c:v>
                </c:pt>
                <c:pt idx="1147">
                  <c:v>38289</c:v>
                </c:pt>
                <c:pt idx="1148">
                  <c:v>38292</c:v>
                </c:pt>
                <c:pt idx="1149">
                  <c:v>38293</c:v>
                </c:pt>
                <c:pt idx="1150">
                  <c:v>38294</c:v>
                </c:pt>
                <c:pt idx="1151">
                  <c:v>38295</c:v>
                </c:pt>
                <c:pt idx="1152">
                  <c:v>38296</c:v>
                </c:pt>
                <c:pt idx="1153">
                  <c:v>38299</c:v>
                </c:pt>
                <c:pt idx="1154">
                  <c:v>38300</c:v>
                </c:pt>
                <c:pt idx="1155">
                  <c:v>38301</c:v>
                </c:pt>
                <c:pt idx="1156">
                  <c:v>38302</c:v>
                </c:pt>
                <c:pt idx="1157">
                  <c:v>38303</c:v>
                </c:pt>
                <c:pt idx="1158">
                  <c:v>38306</c:v>
                </c:pt>
                <c:pt idx="1159">
                  <c:v>38307</c:v>
                </c:pt>
                <c:pt idx="1160">
                  <c:v>38308</c:v>
                </c:pt>
                <c:pt idx="1161">
                  <c:v>38309</c:v>
                </c:pt>
                <c:pt idx="1162">
                  <c:v>38310</c:v>
                </c:pt>
                <c:pt idx="1163">
                  <c:v>38313</c:v>
                </c:pt>
                <c:pt idx="1164">
                  <c:v>38314</c:v>
                </c:pt>
                <c:pt idx="1165">
                  <c:v>38315</c:v>
                </c:pt>
                <c:pt idx="1166">
                  <c:v>38317</c:v>
                </c:pt>
                <c:pt idx="1167">
                  <c:v>38320</c:v>
                </c:pt>
                <c:pt idx="1168">
                  <c:v>38321</c:v>
                </c:pt>
                <c:pt idx="1169">
                  <c:v>38322</c:v>
                </c:pt>
                <c:pt idx="1170">
                  <c:v>38323</c:v>
                </c:pt>
                <c:pt idx="1171">
                  <c:v>38324</c:v>
                </c:pt>
                <c:pt idx="1172">
                  <c:v>38327</c:v>
                </c:pt>
                <c:pt idx="1173">
                  <c:v>38328</c:v>
                </c:pt>
                <c:pt idx="1174">
                  <c:v>38329</c:v>
                </c:pt>
                <c:pt idx="1175">
                  <c:v>38330</c:v>
                </c:pt>
                <c:pt idx="1176">
                  <c:v>38331</c:v>
                </c:pt>
                <c:pt idx="1177">
                  <c:v>38334</c:v>
                </c:pt>
                <c:pt idx="1178">
                  <c:v>38335</c:v>
                </c:pt>
                <c:pt idx="1179">
                  <c:v>38336</c:v>
                </c:pt>
                <c:pt idx="1180">
                  <c:v>38337</c:v>
                </c:pt>
                <c:pt idx="1181">
                  <c:v>38338</c:v>
                </c:pt>
                <c:pt idx="1182">
                  <c:v>38341</c:v>
                </c:pt>
                <c:pt idx="1183">
                  <c:v>38342</c:v>
                </c:pt>
                <c:pt idx="1184">
                  <c:v>38343</c:v>
                </c:pt>
                <c:pt idx="1185">
                  <c:v>38344</c:v>
                </c:pt>
                <c:pt idx="1186">
                  <c:v>38348</c:v>
                </c:pt>
                <c:pt idx="1187">
                  <c:v>38349</c:v>
                </c:pt>
                <c:pt idx="1188">
                  <c:v>38350</c:v>
                </c:pt>
                <c:pt idx="1189">
                  <c:v>38351</c:v>
                </c:pt>
                <c:pt idx="1190">
                  <c:v>38352</c:v>
                </c:pt>
                <c:pt idx="1191">
                  <c:v>38355</c:v>
                </c:pt>
                <c:pt idx="1192">
                  <c:v>38356</c:v>
                </c:pt>
                <c:pt idx="1193">
                  <c:v>38357</c:v>
                </c:pt>
                <c:pt idx="1194">
                  <c:v>38358</c:v>
                </c:pt>
                <c:pt idx="1195">
                  <c:v>38359</c:v>
                </c:pt>
                <c:pt idx="1196">
                  <c:v>38362</c:v>
                </c:pt>
                <c:pt idx="1197">
                  <c:v>38363</c:v>
                </c:pt>
                <c:pt idx="1198">
                  <c:v>38364</c:v>
                </c:pt>
                <c:pt idx="1199">
                  <c:v>38365</c:v>
                </c:pt>
                <c:pt idx="1200">
                  <c:v>38366</c:v>
                </c:pt>
                <c:pt idx="1201">
                  <c:v>38370</c:v>
                </c:pt>
                <c:pt idx="1202">
                  <c:v>38371</c:v>
                </c:pt>
                <c:pt idx="1203">
                  <c:v>38372</c:v>
                </c:pt>
                <c:pt idx="1204">
                  <c:v>38373</c:v>
                </c:pt>
                <c:pt idx="1205">
                  <c:v>38376</c:v>
                </c:pt>
                <c:pt idx="1206">
                  <c:v>38377</c:v>
                </c:pt>
                <c:pt idx="1207">
                  <c:v>38378</c:v>
                </c:pt>
                <c:pt idx="1208">
                  <c:v>38379</c:v>
                </c:pt>
                <c:pt idx="1209">
                  <c:v>38380</c:v>
                </c:pt>
                <c:pt idx="1210">
                  <c:v>38383</c:v>
                </c:pt>
                <c:pt idx="1211">
                  <c:v>38384</c:v>
                </c:pt>
                <c:pt idx="1212">
                  <c:v>38385</c:v>
                </c:pt>
                <c:pt idx="1213">
                  <c:v>38386</c:v>
                </c:pt>
                <c:pt idx="1214">
                  <c:v>38387</c:v>
                </c:pt>
                <c:pt idx="1215">
                  <c:v>38390</c:v>
                </c:pt>
                <c:pt idx="1216">
                  <c:v>38391</c:v>
                </c:pt>
                <c:pt idx="1217">
                  <c:v>38392</c:v>
                </c:pt>
                <c:pt idx="1218">
                  <c:v>38393</c:v>
                </c:pt>
                <c:pt idx="1219">
                  <c:v>38394</c:v>
                </c:pt>
                <c:pt idx="1220">
                  <c:v>38397</c:v>
                </c:pt>
                <c:pt idx="1221">
                  <c:v>38398</c:v>
                </c:pt>
                <c:pt idx="1222">
                  <c:v>38399</c:v>
                </c:pt>
                <c:pt idx="1223">
                  <c:v>38400</c:v>
                </c:pt>
                <c:pt idx="1224">
                  <c:v>38401</c:v>
                </c:pt>
                <c:pt idx="1225">
                  <c:v>38405</c:v>
                </c:pt>
                <c:pt idx="1226">
                  <c:v>38406</c:v>
                </c:pt>
                <c:pt idx="1227">
                  <c:v>38407</c:v>
                </c:pt>
                <c:pt idx="1228">
                  <c:v>38408</c:v>
                </c:pt>
                <c:pt idx="1229">
                  <c:v>38411</c:v>
                </c:pt>
                <c:pt idx="1230">
                  <c:v>38412</c:v>
                </c:pt>
                <c:pt idx="1231">
                  <c:v>38413</c:v>
                </c:pt>
                <c:pt idx="1232">
                  <c:v>38414</c:v>
                </c:pt>
                <c:pt idx="1233">
                  <c:v>38415</c:v>
                </c:pt>
                <c:pt idx="1234">
                  <c:v>38418</c:v>
                </c:pt>
                <c:pt idx="1235">
                  <c:v>38419</c:v>
                </c:pt>
                <c:pt idx="1236">
                  <c:v>38420</c:v>
                </c:pt>
                <c:pt idx="1237">
                  <c:v>38421</c:v>
                </c:pt>
                <c:pt idx="1238">
                  <c:v>38422</c:v>
                </c:pt>
                <c:pt idx="1239">
                  <c:v>38425</c:v>
                </c:pt>
                <c:pt idx="1240">
                  <c:v>38426</c:v>
                </c:pt>
                <c:pt idx="1241">
                  <c:v>38427</c:v>
                </c:pt>
                <c:pt idx="1242">
                  <c:v>38428</c:v>
                </c:pt>
                <c:pt idx="1243">
                  <c:v>38429</c:v>
                </c:pt>
                <c:pt idx="1244">
                  <c:v>38432</c:v>
                </c:pt>
                <c:pt idx="1245">
                  <c:v>38433</c:v>
                </c:pt>
                <c:pt idx="1246">
                  <c:v>38434</c:v>
                </c:pt>
                <c:pt idx="1247">
                  <c:v>38435</c:v>
                </c:pt>
                <c:pt idx="1248">
                  <c:v>38439</c:v>
                </c:pt>
                <c:pt idx="1249">
                  <c:v>38440</c:v>
                </c:pt>
                <c:pt idx="1250">
                  <c:v>38441</c:v>
                </c:pt>
                <c:pt idx="1251">
                  <c:v>38442</c:v>
                </c:pt>
                <c:pt idx="1252">
                  <c:v>38443</c:v>
                </c:pt>
                <c:pt idx="1253">
                  <c:v>38446</c:v>
                </c:pt>
                <c:pt idx="1254">
                  <c:v>38447</c:v>
                </c:pt>
                <c:pt idx="1255">
                  <c:v>38448</c:v>
                </c:pt>
                <c:pt idx="1256">
                  <c:v>38449</c:v>
                </c:pt>
                <c:pt idx="1257">
                  <c:v>38450</c:v>
                </c:pt>
                <c:pt idx="1258">
                  <c:v>38453</c:v>
                </c:pt>
                <c:pt idx="1259">
                  <c:v>38454</c:v>
                </c:pt>
                <c:pt idx="1260">
                  <c:v>38455</c:v>
                </c:pt>
                <c:pt idx="1261">
                  <c:v>38456</c:v>
                </c:pt>
                <c:pt idx="1262">
                  <c:v>38457</c:v>
                </c:pt>
                <c:pt idx="1263">
                  <c:v>38460</c:v>
                </c:pt>
                <c:pt idx="1264">
                  <c:v>38461</c:v>
                </c:pt>
                <c:pt idx="1265">
                  <c:v>38462</c:v>
                </c:pt>
                <c:pt idx="1266">
                  <c:v>38463</c:v>
                </c:pt>
                <c:pt idx="1267">
                  <c:v>38464</c:v>
                </c:pt>
                <c:pt idx="1268">
                  <c:v>38467</c:v>
                </c:pt>
                <c:pt idx="1269">
                  <c:v>38468</c:v>
                </c:pt>
                <c:pt idx="1270">
                  <c:v>38469</c:v>
                </c:pt>
                <c:pt idx="1271">
                  <c:v>38470</c:v>
                </c:pt>
                <c:pt idx="1272">
                  <c:v>38471</c:v>
                </c:pt>
                <c:pt idx="1273">
                  <c:v>38474</c:v>
                </c:pt>
                <c:pt idx="1274">
                  <c:v>38475</c:v>
                </c:pt>
                <c:pt idx="1275">
                  <c:v>38476</c:v>
                </c:pt>
                <c:pt idx="1276">
                  <c:v>38477</c:v>
                </c:pt>
                <c:pt idx="1277">
                  <c:v>38478</c:v>
                </c:pt>
                <c:pt idx="1278">
                  <c:v>38481</c:v>
                </c:pt>
                <c:pt idx="1279">
                  <c:v>38482</c:v>
                </c:pt>
                <c:pt idx="1280">
                  <c:v>38483</c:v>
                </c:pt>
                <c:pt idx="1281">
                  <c:v>38484</c:v>
                </c:pt>
                <c:pt idx="1282">
                  <c:v>38485</c:v>
                </c:pt>
                <c:pt idx="1283">
                  <c:v>38488</c:v>
                </c:pt>
                <c:pt idx="1284">
                  <c:v>38489</c:v>
                </c:pt>
                <c:pt idx="1285">
                  <c:v>38490</c:v>
                </c:pt>
                <c:pt idx="1286">
                  <c:v>38491</c:v>
                </c:pt>
                <c:pt idx="1287">
                  <c:v>38492</c:v>
                </c:pt>
                <c:pt idx="1288">
                  <c:v>38495</c:v>
                </c:pt>
                <c:pt idx="1289">
                  <c:v>38496</c:v>
                </c:pt>
                <c:pt idx="1290">
                  <c:v>38497</c:v>
                </c:pt>
                <c:pt idx="1291">
                  <c:v>38498</c:v>
                </c:pt>
                <c:pt idx="1292">
                  <c:v>38499</c:v>
                </c:pt>
                <c:pt idx="1293">
                  <c:v>38503</c:v>
                </c:pt>
                <c:pt idx="1294">
                  <c:v>38504</c:v>
                </c:pt>
                <c:pt idx="1295">
                  <c:v>38505</c:v>
                </c:pt>
                <c:pt idx="1296">
                  <c:v>38506</c:v>
                </c:pt>
                <c:pt idx="1297">
                  <c:v>38509</c:v>
                </c:pt>
                <c:pt idx="1298">
                  <c:v>38510</c:v>
                </c:pt>
                <c:pt idx="1299">
                  <c:v>38511</c:v>
                </c:pt>
                <c:pt idx="1300">
                  <c:v>38512</c:v>
                </c:pt>
                <c:pt idx="1301">
                  <c:v>38513</c:v>
                </c:pt>
                <c:pt idx="1302">
                  <c:v>38516</c:v>
                </c:pt>
                <c:pt idx="1303">
                  <c:v>38517</c:v>
                </c:pt>
                <c:pt idx="1304">
                  <c:v>38518</c:v>
                </c:pt>
                <c:pt idx="1305">
                  <c:v>38519</c:v>
                </c:pt>
                <c:pt idx="1306">
                  <c:v>38520</c:v>
                </c:pt>
                <c:pt idx="1307">
                  <c:v>38523</c:v>
                </c:pt>
                <c:pt idx="1308">
                  <c:v>38524</c:v>
                </c:pt>
                <c:pt idx="1309">
                  <c:v>38525</c:v>
                </c:pt>
                <c:pt idx="1310">
                  <c:v>38526</c:v>
                </c:pt>
                <c:pt idx="1311">
                  <c:v>38527</c:v>
                </c:pt>
                <c:pt idx="1312">
                  <c:v>38530</c:v>
                </c:pt>
                <c:pt idx="1313">
                  <c:v>38531</c:v>
                </c:pt>
                <c:pt idx="1314">
                  <c:v>38532</c:v>
                </c:pt>
                <c:pt idx="1315">
                  <c:v>38533</c:v>
                </c:pt>
                <c:pt idx="1316">
                  <c:v>38534</c:v>
                </c:pt>
                <c:pt idx="1317">
                  <c:v>38538</c:v>
                </c:pt>
                <c:pt idx="1318">
                  <c:v>38539</c:v>
                </c:pt>
                <c:pt idx="1319">
                  <c:v>38540</c:v>
                </c:pt>
                <c:pt idx="1320">
                  <c:v>38541</c:v>
                </c:pt>
                <c:pt idx="1321">
                  <c:v>38544</c:v>
                </c:pt>
                <c:pt idx="1322">
                  <c:v>38545</c:v>
                </c:pt>
                <c:pt idx="1323">
                  <c:v>38546</c:v>
                </c:pt>
                <c:pt idx="1324">
                  <c:v>38547</c:v>
                </c:pt>
                <c:pt idx="1325">
                  <c:v>38548</c:v>
                </c:pt>
                <c:pt idx="1326">
                  <c:v>38551</c:v>
                </c:pt>
                <c:pt idx="1327">
                  <c:v>38552</c:v>
                </c:pt>
                <c:pt idx="1328">
                  <c:v>38553</c:v>
                </c:pt>
                <c:pt idx="1329">
                  <c:v>38554</c:v>
                </c:pt>
                <c:pt idx="1330">
                  <c:v>38555</c:v>
                </c:pt>
                <c:pt idx="1331">
                  <c:v>38558</c:v>
                </c:pt>
                <c:pt idx="1332">
                  <c:v>38559</c:v>
                </c:pt>
                <c:pt idx="1333">
                  <c:v>38560</c:v>
                </c:pt>
                <c:pt idx="1334">
                  <c:v>38561</c:v>
                </c:pt>
                <c:pt idx="1335">
                  <c:v>38562</c:v>
                </c:pt>
                <c:pt idx="1336">
                  <c:v>38565</c:v>
                </c:pt>
                <c:pt idx="1337">
                  <c:v>38566</c:v>
                </c:pt>
                <c:pt idx="1338">
                  <c:v>38567</c:v>
                </c:pt>
                <c:pt idx="1339">
                  <c:v>38568</c:v>
                </c:pt>
                <c:pt idx="1340">
                  <c:v>38569</c:v>
                </c:pt>
                <c:pt idx="1341">
                  <c:v>38572</c:v>
                </c:pt>
                <c:pt idx="1342">
                  <c:v>38573</c:v>
                </c:pt>
                <c:pt idx="1343">
                  <c:v>38574</c:v>
                </c:pt>
                <c:pt idx="1344">
                  <c:v>38575</c:v>
                </c:pt>
                <c:pt idx="1345">
                  <c:v>38576</c:v>
                </c:pt>
                <c:pt idx="1346">
                  <c:v>38579</c:v>
                </c:pt>
                <c:pt idx="1347">
                  <c:v>38580</c:v>
                </c:pt>
                <c:pt idx="1348">
                  <c:v>38581</c:v>
                </c:pt>
                <c:pt idx="1349">
                  <c:v>38582</c:v>
                </c:pt>
                <c:pt idx="1350">
                  <c:v>38583</c:v>
                </c:pt>
                <c:pt idx="1351">
                  <c:v>38586</c:v>
                </c:pt>
                <c:pt idx="1352">
                  <c:v>38587</c:v>
                </c:pt>
                <c:pt idx="1353">
                  <c:v>38588</c:v>
                </c:pt>
                <c:pt idx="1354">
                  <c:v>38589</c:v>
                </c:pt>
                <c:pt idx="1355">
                  <c:v>38590</c:v>
                </c:pt>
                <c:pt idx="1356">
                  <c:v>38593</c:v>
                </c:pt>
                <c:pt idx="1357">
                  <c:v>38594</c:v>
                </c:pt>
                <c:pt idx="1358">
                  <c:v>38595</c:v>
                </c:pt>
                <c:pt idx="1359">
                  <c:v>38596</c:v>
                </c:pt>
                <c:pt idx="1360">
                  <c:v>38597</c:v>
                </c:pt>
                <c:pt idx="1361">
                  <c:v>38601</c:v>
                </c:pt>
                <c:pt idx="1362">
                  <c:v>38602</c:v>
                </c:pt>
                <c:pt idx="1363">
                  <c:v>38603</c:v>
                </c:pt>
                <c:pt idx="1364">
                  <c:v>38604</c:v>
                </c:pt>
                <c:pt idx="1365">
                  <c:v>38607</c:v>
                </c:pt>
                <c:pt idx="1366">
                  <c:v>38608</c:v>
                </c:pt>
                <c:pt idx="1367">
                  <c:v>38609</c:v>
                </c:pt>
                <c:pt idx="1368">
                  <c:v>38610</c:v>
                </c:pt>
                <c:pt idx="1369">
                  <c:v>38611</c:v>
                </c:pt>
                <c:pt idx="1370">
                  <c:v>38614</c:v>
                </c:pt>
                <c:pt idx="1371">
                  <c:v>38615</c:v>
                </c:pt>
                <c:pt idx="1372">
                  <c:v>38616</c:v>
                </c:pt>
                <c:pt idx="1373">
                  <c:v>38617</c:v>
                </c:pt>
                <c:pt idx="1374">
                  <c:v>38618</c:v>
                </c:pt>
                <c:pt idx="1375">
                  <c:v>38621</c:v>
                </c:pt>
                <c:pt idx="1376">
                  <c:v>38622</c:v>
                </c:pt>
                <c:pt idx="1377">
                  <c:v>38623</c:v>
                </c:pt>
                <c:pt idx="1378">
                  <c:v>38624</c:v>
                </c:pt>
                <c:pt idx="1379">
                  <c:v>38625</c:v>
                </c:pt>
                <c:pt idx="1380">
                  <c:v>38628</c:v>
                </c:pt>
                <c:pt idx="1381">
                  <c:v>38629</c:v>
                </c:pt>
                <c:pt idx="1382">
                  <c:v>38630</c:v>
                </c:pt>
                <c:pt idx="1383">
                  <c:v>38631</c:v>
                </c:pt>
                <c:pt idx="1384">
                  <c:v>38632</c:v>
                </c:pt>
                <c:pt idx="1385">
                  <c:v>38635</c:v>
                </c:pt>
                <c:pt idx="1386">
                  <c:v>38636</c:v>
                </c:pt>
                <c:pt idx="1387">
                  <c:v>38637</c:v>
                </c:pt>
                <c:pt idx="1388">
                  <c:v>38638</c:v>
                </c:pt>
                <c:pt idx="1389">
                  <c:v>38639</c:v>
                </c:pt>
                <c:pt idx="1390">
                  <c:v>38642</c:v>
                </c:pt>
                <c:pt idx="1391">
                  <c:v>38643</c:v>
                </c:pt>
                <c:pt idx="1392">
                  <c:v>38644</c:v>
                </c:pt>
                <c:pt idx="1393">
                  <c:v>38645</c:v>
                </c:pt>
                <c:pt idx="1394">
                  <c:v>38646</c:v>
                </c:pt>
                <c:pt idx="1395">
                  <c:v>38649</c:v>
                </c:pt>
                <c:pt idx="1396">
                  <c:v>38650</c:v>
                </c:pt>
                <c:pt idx="1397">
                  <c:v>38651</c:v>
                </c:pt>
                <c:pt idx="1398">
                  <c:v>38652</c:v>
                </c:pt>
                <c:pt idx="1399">
                  <c:v>38653</c:v>
                </c:pt>
                <c:pt idx="1400">
                  <c:v>38656</c:v>
                </c:pt>
                <c:pt idx="1401">
                  <c:v>38657</c:v>
                </c:pt>
                <c:pt idx="1402">
                  <c:v>38658</c:v>
                </c:pt>
                <c:pt idx="1403">
                  <c:v>38659</c:v>
                </c:pt>
                <c:pt idx="1404">
                  <c:v>38660</c:v>
                </c:pt>
                <c:pt idx="1405">
                  <c:v>38663</c:v>
                </c:pt>
                <c:pt idx="1406">
                  <c:v>38664</c:v>
                </c:pt>
                <c:pt idx="1407">
                  <c:v>38665</c:v>
                </c:pt>
                <c:pt idx="1408">
                  <c:v>38666</c:v>
                </c:pt>
                <c:pt idx="1409">
                  <c:v>38667</c:v>
                </c:pt>
                <c:pt idx="1410">
                  <c:v>38670</c:v>
                </c:pt>
                <c:pt idx="1411">
                  <c:v>38671</c:v>
                </c:pt>
                <c:pt idx="1412">
                  <c:v>38672</c:v>
                </c:pt>
                <c:pt idx="1413">
                  <c:v>38673</c:v>
                </c:pt>
                <c:pt idx="1414">
                  <c:v>38674</c:v>
                </c:pt>
                <c:pt idx="1415">
                  <c:v>38677</c:v>
                </c:pt>
                <c:pt idx="1416">
                  <c:v>38678</c:v>
                </c:pt>
                <c:pt idx="1417">
                  <c:v>38679</c:v>
                </c:pt>
                <c:pt idx="1418">
                  <c:v>38681</c:v>
                </c:pt>
                <c:pt idx="1419">
                  <c:v>38684</c:v>
                </c:pt>
                <c:pt idx="1420">
                  <c:v>38685</c:v>
                </c:pt>
                <c:pt idx="1421">
                  <c:v>38686</c:v>
                </c:pt>
                <c:pt idx="1422">
                  <c:v>38687</c:v>
                </c:pt>
                <c:pt idx="1423">
                  <c:v>38688</c:v>
                </c:pt>
                <c:pt idx="1424">
                  <c:v>38691</c:v>
                </c:pt>
                <c:pt idx="1425">
                  <c:v>38692</c:v>
                </c:pt>
                <c:pt idx="1426">
                  <c:v>38693</c:v>
                </c:pt>
                <c:pt idx="1427">
                  <c:v>38694</c:v>
                </c:pt>
                <c:pt idx="1428">
                  <c:v>38695</c:v>
                </c:pt>
                <c:pt idx="1429">
                  <c:v>38698</c:v>
                </c:pt>
                <c:pt idx="1430">
                  <c:v>38699</c:v>
                </c:pt>
                <c:pt idx="1431">
                  <c:v>38700</c:v>
                </c:pt>
                <c:pt idx="1432">
                  <c:v>38701</c:v>
                </c:pt>
                <c:pt idx="1433">
                  <c:v>38702</c:v>
                </c:pt>
                <c:pt idx="1434">
                  <c:v>38705</c:v>
                </c:pt>
                <c:pt idx="1435">
                  <c:v>38706</c:v>
                </c:pt>
                <c:pt idx="1436">
                  <c:v>38707</c:v>
                </c:pt>
                <c:pt idx="1437">
                  <c:v>38708</c:v>
                </c:pt>
                <c:pt idx="1438">
                  <c:v>38709</c:v>
                </c:pt>
                <c:pt idx="1439">
                  <c:v>38713</c:v>
                </c:pt>
                <c:pt idx="1440">
                  <c:v>38714</c:v>
                </c:pt>
                <c:pt idx="1441">
                  <c:v>38715</c:v>
                </c:pt>
                <c:pt idx="1442">
                  <c:v>38716</c:v>
                </c:pt>
                <c:pt idx="1443">
                  <c:v>38720</c:v>
                </c:pt>
                <c:pt idx="1444">
                  <c:v>38721</c:v>
                </c:pt>
                <c:pt idx="1445">
                  <c:v>38722</c:v>
                </c:pt>
                <c:pt idx="1446">
                  <c:v>38723</c:v>
                </c:pt>
                <c:pt idx="1447">
                  <c:v>38726</c:v>
                </c:pt>
                <c:pt idx="1448">
                  <c:v>38727</c:v>
                </c:pt>
                <c:pt idx="1449">
                  <c:v>38728</c:v>
                </c:pt>
                <c:pt idx="1450">
                  <c:v>38729</c:v>
                </c:pt>
                <c:pt idx="1451">
                  <c:v>38730</c:v>
                </c:pt>
                <c:pt idx="1452">
                  <c:v>38734</c:v>
                </c:pt>
                <c:pt idx="1453">
                  <c:v>38735</c:v>
                </c:pt>
                <c:pt idx="1454">
                  <c:v>38736</c:v>
                </c:pt>
                <c:pt idx="1455">
                  <c:v>38737</c:v>
                </c:pt>
                <c:pt idx="1456">
                  <c:v>38740</c:v>
                </c:pt>
                <c:pt idx="1457">
                  <c:v>38741</c:v>
                </c:pt>
                <c:pt idx="1458">
                  <c:v>38742</c:v>
                </c:pt>
                <c:pt idx="1459">
                  <c:v>38743</c:v>
                </c:pt>
                <c:pt idx="1460">
                  <c:v>38744</c:v>
                </c:pt>
                <c:pt idx="1461">
                  <c:v>38747</c:v>
                </c:pt>
                <c:pt idx="1462">
                  <c:v>38748</c:v>
                </c:pt>
                <c:pt idx="1463">
                  <c:v>38749</c:v>
                </c:pt>
                <c:pt idx="1464">
                  <c:v>38750</c:v>
                </c:pt>
                <c:pt idx="1465">
                  <c:v>38751</c:v>
                </c:pt>
                <c:pt idx="1466">
                  <c:v>38754</c:v>
                </c:pt>
                <c:pt idx="1467">
                  <c:v>38755</c:v>
                </c:pt>
                <c:pt idx="1468">
                  <c:v>38756</c:v>
                </c:pt>
                <c:pt idx="1469">
                  <c:v>38757</c:v>
                </c:pt>
                <c:pt idx="1470">
                  <c:v>38758</c:v>
                </c:pt>
                <c:pt idx="1471">
                  <c:v>38761</c:v>
                </c:pt>
                <c:pt idx="1472">
                  <c:v>38762</c:v>
                </c:pt>
                <c:pt idx="1473">
                  <c:v>38763</c:v>
                </c:pt>
                <c:pt idx="1474">
                  <c:v>38764</c:v>
                </c:pt>
                <c:pt idx="1475">
                  <c:v>38765</c:v>
                </c:pt>
                <c:pt idx="1476">
                  <c:v>38769</c:v>
                </c:pt>
                <c:pt idx="1477">
                  <c:v>38770</c:v>
                </c:pt>
                <c:pt idx="1478">
                  <c:v>38771</c:v>
                </c:pt>
                <c:pt idx="1479">
                  <c:v>38772</c:v>
                </c:pt>
                <c:pt idx="1480">
                  <c:v>38775</c:v>
                </c:pt>
                <c:pt idx="1481">
                  <c:v>38776</c:v>
                </c:pt>
                <c:pt idx="1482">
                  <c:v>38777</c:v>
                </c:pt>
                <c:pt idx="1483">
                  <c:v>38778</c:v>
                </c:pt>
                <c:pt idx="1484">
                  <c:v>38779</c:v>
                </c:pt>
                <c:pt idx="1485">
                  <c:v>38782</c:v>
                </c:pt>
                <c:pt idx="1486">
                  <c:v>38783</c:v>
                </c:pt>
                <c:pt idx="1487">
                  <c:v>38784</c:v>
                </c:pt>
                <c:pt idx="1488">
                  <c:v>38785</c:v>
                </c:pt>
                <c:pt idx="1489">
                  <c:v>38786</c:v>
                </c:pt>
                <c:pt idx="1490">
                  <c:v>38789</c:v>
                </c:pt>
                <c:pt idx="1491">
                  <c:v>38790</c:v>
                </c:pt>
                <c:pt idx="1492">
                  <c:v>38791</c:v>
                </c:pt>
                <c:pt idx="1493">
                  <c:v>38792</c:v>
                </c:pt>
                <c:pt idx="1494">
                  <c:v>38793</c:v>
                </c:pt>
                <c:pt idx="1495">
                  <c:v>38796</c:v>
                </c:pt>
                <c:pt idx="1496">
                  <c:v>38797</c:v>
                </c:pt>
                <c:pt idx="1497">
                  <c:v>38798</c:v>
                </c:pt>
                <c:pt idx="1498">
                  <c:v>38799</c:v>
                </c:pt>
                <c:pt idx="1499">
                  <c:v>38800</c:v>
                </c:pt>
                <c:pt idx="1500">
                  <c:v>38803</c:v>
                </c:pt>
                <c:pt idx="1501">
                  <c:v>38804</c:v>
                </c:pt>
                <c:pt idx="1502">
                  <c:v>38805</c:v>
                </c:pt>
                <c:pt idx="1503">
                  <c:v>38806</c:v>
                </c:pt>
                <c:pt idx="1504">
                  <c:v>38807</c:v>
                </c:pt>
                <c:pt idx="1505">
                  <c:v>38810</c:v>
                </c:pt>
                <c:pt idx="1506">
                  <c:v>38811</c:v>
                </c:pt>
                <c:pt idx="1507">
                  <c:v>38812</c:v>
                </c:pt>
                <c:pt idx="1508">
                  <c:v>38813</c:v>
                </c:pt>
                <c:pt idx="1509">
                  <c:v>38814</c:v>
                </c:pt>
                <c:pt idx="1510">
                  <c:v>38817</c:v>
                </c:pt>
                <c:pt idx="1511">
                  <c:v>38818</c:v>
                </c:pt>
                <c:pt idx="1512">
                  <c:v>38819</c:v>
                </c:pt>
                <c:pt idx="1513">
                  <c:v>38820</c:v>
                </c:pt>
                <c:pt idx="1514">
                  <c:v>38824</c:v>
                </c:pt>
                <c:pt idx="1515">
                  <c:v>38825</c:v>
                </c:pt>
                <c:pt idx="1516">
                  <c:v>38826</c:v>
                </c:pt>
                <c:pt idx="1517">
                  <c:v>38827</c:v>
                </c:pt>
                <c:pt idx="1518">
                  <c:v>38828</c:v>
                </c:pt>
                <c:pt idx="1519">
                  <c:v>38831</c:v>
                </c:pt>
                <c:pt idx="1520">
                  <c:v>38832</c:v>
                </c:pt>
                <c:pt idx="1521">
                  <c:v>38833</c:v>
                </c:pt>
                <c:pt idx="1522">
                  <c:v>38834</c:v>
                </c:pt>
                <c:pt idx="1523">
                  <c:v>38835</c:v>
                </c:pt>
                <c:pt idx="1524">
                  <c:v>38838</c:v>
                </c:pt>
                <c:pt idx="1525">
                  <c:v>38839</c:v>
                </c:pt>
                <c:pt idx="1526">
                  <c:v>38840</c:v>
                </c:pt>
                <c:pt idx="1527">
                  <c:v>38841</c:v>
                </c:pt>
                <c:pt idx="1528">
                  <c:v>38842</c:v>
                </c:pt>
                <c:pt idx="1529">
                  <c:v>38845</c:v>
                </c:pt>
                <c:pt idx="1530">
                  <c:v>38846</c:v>
                </c:pt>
                <c:pt idx="1531">
                  <c:v>38847</c:v>
                </c:pt>
                <c:pt idx="1532">
                  <c:v>38848</c:v>
                </c:pt>
                <c:pt idx="1533">
                  <c:v>38849</c:v>
                </c:pt>
                <c:pt idx="1534">
                  <c:v>38852</c:v>
                </c:pt>
                <c:pt idx="1535">
                  <c:v>38853</c:v>
                </c:pt>
                <c:pt idx="1536">
                  <c:v>38854</c:v>
                </c:pt>
                <c:pt idx="1537">
                  <c:v>38855</c:v>
                </c:pt>
                <c:pt idx="1538">
                  <c:v>38856</c:v>
                </c:pt>
                <c:pt idx="1539">
                  <c:v>38859</c:v>
                </c:pt>
                <c:pt idx="1540">
                  <c:v>38860</c:v>
                </c:pt>
                <c:pt idx="1541">
                  <c:v>38861</c:v>
                </c:pt>
                <c:pt idx="1542">
                  <c:v>38862</c:v>
                </c:pt>
                <c:pt idx="1543">
                  <c:v>38863</c:v>
                </c:pt>
                <c:pt idx="1544">
                  <c:v>38867</c:v>
                </c:pt>
                <c:pt idx="1545">
                  <c:v>38868</c:v>
                </c:pt>
                <c:pt idx="1546">
                  <c:v>38869</c:v>
                </c:pt>
                <c:pt idx="1547">
                  <c:v>38870</c:v>
                </c:pt>
                <c:pt idx="1548">
                  <c:v>38873</c:v>
                </c:pt>
                <c:pt idx="1549">
                  <c:v>38874</c:v>
                </c:pt>
                <c:pt idx="1550">
                  <c:v>38875</c:v>
                </c:pt>
                <c:pt idx="1551">
                  <c:v>38876</c:v>
                </c:pt>
                <c:pt idx="1552">
                  <c:v>38877</c:v>
                </c:pt>
                <c:pt idx="1553">
                  <c:v>38880</c:v>
                </c:pt>
                <c:pt idx="1554">
                  <c:v>38881</c:v>
                </c:pt>
                <c:pt idx="1555">
                  <c:v>38882</c:v>
                </c:pt>
                <c:pt idx="1556">
                  <c:v>38883</c:v>
                </c:pt>
                <c:pt idx="1557">
                  <c:v>38884</c:v>
                </c:pt>
                <c:pt idx="1558">
                  <c:v>38887</c:v>
                </c:pt>
                <c:pt idx="1559">
                  <c:v>38888</c:v>
                </c:pt>
                <c:pt idx="1560">
                  <c:v>38889</c:v>
                </c:pt>
                <c:pt idx="1561">
                  <c:v>38890</c:v>
                </c:pt>
                <c:pt idx="1562">
                  <c:v>38891</c:v>
                </c:pt>
                <c:pt idx="1563">
                  <c:v>38894</c:v>
                </c:pt>
                <c:pt idx="1564">
                  <c:v>38895</c:v>
                </c:pt>
                <c:pt idx="1565">
                  <c:v>38896</c:v>
                </c:pt>
                <c:pt idx="1566">
                  <c:v>38897</c:v>
                </c:pt>
                <c:pt idx="1567">
                  <c:v>38898</c:v>
                </c:pt>
                <c:pt idx="1568">
                  <c:v>38901</c:v>
                </c:pt>
                <c:pt idx="1569">
                  <c:v>38903</c:v>
                </c:pt>
                <c:pt idx="1570">
                  <c:v>38904</c:v>
                </c:pt>
                <c:pt idx="1571">
                  <c:v>38905</c:v>
                </c:pt>
                <c:pt idx="1572">
                  <c:v>38908</c:v>
                </c:pt>
                <c:pt idx="1573">
                  <c:v>38909</c:v>
                </c:pt>
                <c:pt idx="1574">
                  <c:v>38910</c:v>
                </c:pt>
                <c:pt idx="1575">
                  <c:v>38911</c:v>
                </c:pt>
                <c:pt idx="1576">
                  <c:v>38912</c:v>
                </c:pt>
                <c:pt idx="1577">
                  <c:v>38915</c:v>
                </c:pt>
                <c:pt idx="1578">
                  <c:v>38916</c:v>
                </c:pt>
                <c:pt idx="1579">
                  <c:v>38917</c:v>
                </c:pt>
                <c:pt idx="1580">
                  <c:v>38918</c:v>
                </c:pt>
                <c:pt idx="1581">
                  <c:v>38919</c:v>
                </c:pt>
                <c:pt idx="1582">
                  <c:v>38922</c:v>
                </c:pt>
                <c:pt idx="1583">
                  <c:v>38923</c:v>
                </c:pt>
                <c:pt idx="1584">
                  <c:v>38924</c:v>
                </c:pt>
                <c:pt idx="1585">
                  <c:v>38925</c:v>
                </c:pt>
                <c:pt idx="1586">
                  <c:v>38926</c:v>
                </c:pt>
                <c:pt idx="1587">
                  <c:v>38929</c:v>
                </c:pt>
                <c:pt idx="1588">
                  <c:v>38930</c:v>
                </c:pt>
                <c:pt idx="1589">
                  <c:v>38931</c:v>
                </c:pt>
                <c:pt idx="1590">
                  <c:v>38932</c:v>
                </c:pt>
                <c:pt idx="1591">
                  <c:v>38933</c:v>
                </c:pt>
                <c:pt idx="1592">
                  <c:v>38936</c:v>
                </c:pt>
                <c:pt idx="1593">
                  <c:v>38937</c:v>
                </c:pt>
                <c:pt idx="1594">
                  <c:v>38938</c:v>
                </c:pt>
                <c:pt idx="1595">
                  <c:v>38939</c:v>
                </c:pt>
                <c:pt idx="1596">
                  <c:v>38940</c:v>
                </c:pt>
                <c:pt idx="1597">
                  <c:v>38943</c:v>
                </c:pt>
                <c:pt idx="1598">
                  <c:v>38944</c:v>
                </c:pt>
                <c:pt idx="1599">
                  <c:v>38945</c:v>
                </c:pt>
                <c:pt idx="1600">
                  <c:v>38946</c:v>
                </c:pt>
                <c:pt idx="1601">
                  <c:v>38947</c:v>
                </c:pt>
                <c:pt idx="1602">
                  <c:v>38950</c:v>
                </c:pt>
                <c:pt idx="1603">
                  <c:v>38951</c:v>
                </c:pt>
                <c:pt idx="1604">
                  <c:v>38952</c:v>
                </c:pt>
                <c:pt idx="1605">
                  <c:v>38953</c:v>
                </c:pt>
                <c:pt idx="1606">
                  <c:v>38954</c:v>
                </c:pt>
                <c:pt idx="1607">
                  <c:v>38957</c:v>
                </c:pt>
                <c:pt idx="1608">
                  <c:v>38958</c:v>
                </c:pt>
                <c:pt idx="1609">
                  <c:v>38959</c:v>
                </c:pt>
                <c:pt idx="1610">
                  <c:v>38960</c:v>
                </c:pt>
                <c:pt idx="1611">
                  <c:v>38961</c:v>
                </c:pt>
                <c:pt idx="1612">
                  <c:v>38965</c:v>
                </c:pt>
                <c:pt idx="1613">
                  <c:v>38966</c:v>
                </c:pt>
                <c:pt idx="1614">
                  <c:v>38967</c:v>
                </c:pt>
                <c:pt idx="1615">
                  <c:v>38968</c:v>
                </c:pt>
                <c:pt idx="1616">
                  <c:v>38971</c:v>
                </c:pt>
                <c:pt idx="1617">
                  <c:v>38972</c:v>
                </c:pt>
                <c:pt idx="1618">
                  <c:v>38973</c:v>
                </c:pt>
                <c:pt idx="1619">
                  <c:v>38974</c:v>
                </c:pt>
                <c:pt idx="1620">
                  <c:v>38975</c:v>
                </c:pt>
                <c:pt idx="1621">
                  <c:v>38978</c:v>
                </c:pt>
                <c:pt idx="1622">
                  <c:v>38979</c:v>
                </c:pt>
                <c:pt idx="1623">
                  <c:v>38980</c:v>
                </c:pt>
                <c:pt idx="1624">
                  <c:v>38981</c:v>
                </c:pt>
                <c:pt idx="1625">
                  <c:v>38982</c:v>
                </c:pt>
                <c:pt idx="1626">
                  <c:v>38985</c:v>
                </c:pt>
                <c:pt idx="1627">
                  <c:v>38986</c:v>
                </c:pt>
                <c:pt idx="1628">
                  <c:v>38987</c:v>
                </c:pt>
                <c:pt idx="1629">
                  <c:v>38988</c:v>
                </c:pt>
                <c:pt idx="1630">
                  <c:v>38989</c:v>
                </c:pt>
                <c:pt idx="1631">
                  <c:v>38992</c:v>
                </c:pt>
                <c:pt idx="1632">
                  <c:v>38993</c:v>
                </c:pt>
                <c:pt idx="1633">
                  <c:v>38994</c:v>
                </c:pt>
                <c:pt idx="1634">
                  <c:v>38995</c:v>
                </c:pt>
                <c:pt idx="1635">
                  <c:v>38996</c:v>
                </c:pt>
                <c:pt idx="1636">
                  <c:v>38999</c:v>
                </c:pt>
                <c:pt idx="1637">
                  <c:v>39000</c:v>
                </c:pt>
                <c:pt idx="1638">
                  <c:v>39001</c:v>
                </c:pt>
                <c:pt idx="1639">
                  <c:v>39002</c:v>
                </c:pt>
                <c:pt idx="1640">
                  <c:v>39003</c:v>
                </c:pt>
                <c:pt idx="1641">
                  <c:v>39006</c:v>
                </c:pt>
                <c:pt idx="1642">
                  <c:v>39007</c:v>
                </c:pt>
                <c:pt idx="1643">
                  <c:v>39008</c:v>
                </c:pt>
                <c:pt idx="1644">
                  <c:v>39009</c:v>
                </c:pt>
                <c:pt idx="1645">
                  <c:v>39010</c:v>
                </c:pt>
                <c:pt idx="1646">
                  <c:v>39013</c:v>
                </c:pt>
                <c:pt idx="1647">
                  <c:v>39014</c:v>
                </c:pt>
                <c:pt idx="1648">
                  <c:v>39015</c:v>
                </c:pt>
                <c:pt idx="1649">
                  <c:v>39016</c:v>
                </c:pt>
                <c:pt idx="1650">
                  <c:v>39017</c:v>
                </c:pt>
                <c:pt idx="1651">
                  <c:v>39020</c:v>
                </c:pt>
                <c:pt idx="1652">
                  <c:v>39021</c:v>
                </c:pt>
                <c:pt idx="1653">
                  <c:v>39022</c:v>
                </c:pt>
                <c:pt idx="1654">
                  <c:v>39023</c:v>
                </c:pt>
                <c:pt idx="1655">
                  <c:v>39024</c:v>
                </c:pt>
                <c:pt idx="1656">
                  <c:v>39027</c:v>
                </c:pt>
                <c:pt idx="1657">
                  <c:v>39028</c:v>
                </c:pt>
                <c:pt idx="1658">
                  <c:v>39029</c:v>
                </c:pt>
                <c:pt idx="1659">
                  <c:v>39030</c:v>
                </c:pt>
                <c:pt idx="1660">
                  <c:v>39031</c:v>
                </c:pt>
                <c:pt idx="1661">
                  <c:v>39034</c:v>
                </c:pt>
                <c:pt idx="1662">
                  <c:v>39035</c:v>
                </c:pt>
                <c:pt idx="1663">
                  <c:v>39036</c:v>
                </c:pt>
                <c:pt idx="1664">
                  <c:v>39037</c:v>
                </c:pt>
                <c:pt idx="1665">
                  <c:v>39038</c:v>
                </c:pt>
                <c:pt idx="1666">
                  <c:v>39041</c:v>
                </c:pt>
                <c:pt idx="1667">
                  <c:v>39042</c:v>
                </c:pt>
                <c:pt idx="1668">
                  <c:v>39043</c:v>
                </c:pt>
                <c:pt idx="1669">
                  <c:v>39045</c:v>
                </c:pt>
                <c:pt idx="1670">
                  <c:v>39048</c:v>
                </c:pt>
                <c:pt idx="1671">
                  <c:v>39049</c:v>
                </c:pt>
                <c:pt idx="1672">
                  <c:v>39050</c:v>
                </c:pt>
                <c:pt idx="1673">
                  <c:v>39051</c:v>
                </c:pt>
                <c:pt idx="1674">
                  <c:v>39052</c:v>
                </c:pt>
                <c:pt idx="1675">
                  <c:v>39055</c:v>
                </c:pt>
                <c:pt idx="1676">
                  <c:v>39056</c:v>
                </c:pt>
                <c:pt idx="1677">
                  <c:v>39057</c:v>
                </c:pt>
                <c:pt idx="1678">
                  <c:v>39058</c:v>
                </c:pt>
                <c:pt idx="1679">
                  <c:v>39059</c:v>
                </c:pt>
                <c:pt idx="1680">
                  <c:v>39062</c:v>
                </c:pt>
                <c:pt idx="1681">
                  <c:v>39063</c:v>
                </c:pt>
                <c:pt idx="1682">
                  <c:v>39064</c:v>
                </c:pt>
                <c:pt idx="1683">
                  <c:v>39065</c:v>
                </c:pt>
                <c:pt idx="1684">
                  <c:v>39066</c:v>
                </c:pt>
                <c:pt idx="1685">
                  <c:v>39069</c:v>
                </c:pt>
                <c:pt idx="1686">
                  <c:v>39070</c:v>
                </c:pt>
                <c:pt idx="1687">
                  <c:v>39071</c:v>
                </c:pt>
                <c:pt idx="1688">
                  <c:v>39072</c:v>
                </c:pt>
                <c:pt idx="1689">
                  <c:v>39073</c:v>
                </c:pt>
                <c:pt idx="1690">
                  <c:v>39077</c:v>
                </c:pt>
                <c:pt idx="1691">
                  <c:v>39078</c:v>
                </c:pt>
                <c:pt idx="1692">
                  <c:v>39079</c:v>
                </c:pt>
                <c:pt idx="1693">
                  <c:v>39080</c:v>
                </c:pt>
                <c:pt idx="1694">
                  <c:v>39085</c:v>
                </c:pt>
                <c:pt idx="1695">
                  <c:v>39086</c:v>
                </c:pt>
                <c:pt idx="1696">
                  <c:v>39087</c:v>
                </c:pt>
                <c:pt idx="1697">
                  <c:v>39090</c:v>
                </c:pt>
                <c:pt idx="1698">
                  <c:v>39091</c:v>
                </c:pt>
                <c:pt idx="1699">
                  <c:v>39092</c:v>
                </c:pt>
                <c:pt idx="1700">
                  <c:v>39093</c:v>
                </c:pt>
                <c:pt idx="1701">
                  <c:v>39094</c:v>
                </c:pt>
                <c:pt idx="1702">
                  <c:v>39098</c:v>
                </c:pt>
                <c:pt idx="1703">
                  <c:v>39099</c:v>
                </c:pt>
                <c:pt idx="1704">
                  <c:v>39100</c:v>
                </c:pt>
                <c:pt idx="1705">
                  <c:v>39101</c:v>
                </c:pt>
                <c:pt idx="1706">
                  <c:v>39104</c:v>
                </c:pt>
                <c:pt idx="1707">
                  <c:v>39105</c:v>
                </c:pt>
                <c:pt idx="1708">
                  <c:v>39106</c:v>
                </c:pt>
                <c:pt idx="1709">
                  <c:v>39107</c:v>
                </c:pt>
                <c:pt idx="1710">
                  <c:v>39108</c:v>
                </c:pt>
                <c:pt idx="1711">
                  <c:v>39111</c:v>
                </c:pt>
                <c:pt idx="1712">
                  <c:v>39112</c:v>
                </c:pt>
                <c:pt idx="1713">
                  <c:v>39113</c:v>
                </c:pt>
                <c:pt idx="1714">
                  <c:v>39114</c:v>
                </c:pt>
                <c:pt idx="1715">
                  <c:v>39115</c:v>
                </c:pt>
                <c:pt idx="1716">
                  <c:v>39118</c:v>
                </c:pt>
                <c:pt idx="1717">
                  <c:v>39119</c:v>
                </c:pt>
                <c:pt idx="1718">
                  <c:v>39120</c:v>
                </c:pt>
                <c:pt idx="1719">
                  <c:v>39121</c:v>
                </c:pt>
                <c:pt idx="1720">
                  <c:v>39122</c:v>
                </c:pt>
                <c:pt idx="1721">
                  <c:v>39125</c:v>
                </c:pt>
                <c:pt idx="1722">
                  <c:v>39126</c:v>
                </c:pt>
                <c:pt idx="1723">
                  <c:v>39127</c:v>
                </c:pt>
                <c:pt idx="1724">
                  <c:v>39128</c:v>
                </c:pt>
                <c:pt idx="1725">
                  <c:v>39129</c:v>
                </c:pt>
                <c:pt idx="1726">
                  <c:v>39133</c:v>
                </c:pt>
                <c:pt idx="1727">
                  <c:v>39134</c:v>
                </c:pt>
                <c:pt idx="1728">
                  <c:v>39135</c:v>
                </c:pt>
                <c:pt idx="1729">
                  <c:v>39136</c:v>
                </c:pt>
                <c:pt idx="1730">
                  <c:v>39139</c:v>
                </c:pt>
                <c:pt idx="1731">
                  <c:v>39140</c:v>
                </c:pt>
                <c:pt idx="1732">
                  <c:v>39141</c:v>
                </c:pt>
                <c:pt idx="1733">
                  <c:v>39142</c:v>
                </c:pt>
                <c:pt idx="1734">
                  <c:v>39143</c:v>
                </c:pt>
                <c:pt idx="1735">
                  <c:v>39146</c:v>
                </c:pt>
                <c:pt idx="1736">
                  <c:v>39147</c:v>
                </c:pt>
                <c:pt idx="1737">
                  <c:v>39148</c:v>
                </c:pt>
                <c:pt idx="1738">
                  <c:v>39149</c:v>
                </c:pt>
                <c:pt idx="1739">
                  <c:v>39150</c:v>
                </c:pt>
                <c:pt idx="1740">
                  <c:v>39153</c:v>
                </c:pt>
                <c:pt idx="1741">
                  <c:v>39154</c:v>
                </c:pt>
                <c:pt idx="1742">
                  <c:v>39155</c:v>
                </c:pt>
                <c:pt idx="1743">
                  <c:v>39156</c:v>
                </c:pt>
                <c:pt idx="1744">
                  <c:v>39157</c:v>
                </c:pt>
                <c:pt idx="1745">
                  <c:v>39160</c:v>
                </c:pt>
                <c:pt idx="1746">
                  <c:v>39161</c:v>
                </c:pt>
                <c:pt idx="1747">
                  <c:v>39162</c:v>
                </c:pt>
                <c:pt idx="1748">
                  <c:v>39163</c:v>
                </c:pt>
                <c:pt idx="1749">
                  <c:v>39164</c:v>
                </c:pt>
                <c:pt idx="1750">
                  <c:v>39167</c:v>
                </c:pt>
                <c:pt idx="1751">
                  <c:v>39168</c:v>
                </c:pt>
                <c:pt idx="1752">
                  <c:v>39169</c:v>
                </c:pt>
                <c:pt idx="1753">
                  <c:v>39170</c:v>
                </c:pt>
                <c:pt idx="1754">
                  <c:v>39171</c:v>
                </c:pt>
                <c:pt idx="1755">
                  <c:v>39174</c:v>
                </c:pt>
                <c:pt idx="1756">
                  <c:v>39175</c:v>
                </c:pt>
                <c:pt idx="1757">
                  <c:v>39176</c:v>
                </c:pt>
                <c:pt idx="1758">
                  <c:v>39177</c:v>
                </c:pt>
                <c:pt idx="1759">
                  <c:v>39181</c:v>
                </c:pt>
                <c:pt idx="1760">
                  <c:v>39182</c:v>
                </c:pt>
                <c:pt idx="1761">
                  <c:v>39183</c:v>
                </c:pt>
                <c:pt idx="1762">
                  <c:v>39184</c:v>
                </c:pt>
                <c:pt idx="1763">
                  <c:v>39185</c:v>
                </c:pt>
                <c:pt idx="1764">
                  <c:v>39188</c:v>
                </c:pt>
                <c:pt idx="1765">
                  <c:v>39189</c:v>
                </c:pt>
                <c:pt idx="1766">
                  <c:v>39190</c:v>
                </c:pt>
                <c:pt idx="1767">
                  <c:v>39191</c:v>
                </c:pt>
                <c:pt idx="1768">
                  <c:v>39192</c:v>
                </c:pt>
                <c:pt idx="1769">
                  <c:v>39195</c:v>
                </c:pt>
                <c:pt idx="1770">
                  <c:v>39196</c:v>
                </c:pt>
                <c:pt idx="1771">
                  <c:v>39197</c:v>
                </c:pt>
                <c:pt idx="1772">
                  <c:v>39198</c:v>
                </c:pt>
                <c:pt idx="1773">
                  <c:v>39199</c:v>
                </c:pt>
                <c:pt idx="1774">
                  <c:v>39202</c:v>
                </c:pt>
                <c:pt idx="1775">
                  <c:v>39203</c:v>
                </c:pt>
                <c:pt idx="1776">
                  <c:v>39204</c:v>
                </c:pt>
                <c:pt idx="1777">
                  <c:v>39205</c:v>
                </c:pt>
                <c:pt idx="1778">
                  <c:v>39206</c:v>
                </c:pt>
                <c:pt idx="1779">
                  <c:v>39209</c:v>
                </c:pt>
                <c:pt idx="1780">
                  <c:v>39210</c:v>
                </c:pt>
                <c:pt idx="1781">
                  <c:v>39211</c:v>
                </c:pt>
                <c:pt idx="1782">
                  <c:v>39212</c:v>
                </c:pt>
                <c:pt idx="1783">
                  <c:v>39213</c:v>
                </c:pt>
                <c:pt idx="1784">
                  <c:v>39216</c:v>
                </c:pt>
                <c:pt idx="1785">
                  <c:v>39217</c:v>
                </c:pt>
                <c:pt idx="1786">
                  <c:v>39218</c:v>
                </c:pt>
                <c:pt idx="1787">
                  <c:v>39219</c:v>
                </c:pt>
                <c:pt idx="1788">
                  <c:v>39220</c:v>
                </c:pt>
                <c:pt idx="1789">
                  <c:v>39223</c:v>
                </c:pt>
                <c:pt idx="1790">
                  <c:v>39224</c:v>
                </c:pt>
                <c:pt idx="1791">
                  <c:v>39225</c:v>
                </c:pt>
                <c:pt idx="1792">
                  <c:v>39226</c:v>
                </c:pt>
                <c:pt idx="1793">
                  <c:v>39227</c:v>
                </c:pt>
                <c:pt idx="1794">
                  <c:v>39231</c:v>
                </c:pt>
                <c:pt idx="1795">
                  <c:v>39232</c:v>
                </c:pt>
                <c:pt idx="1796">
                  <c:v>39233</c:v>
                </c:pt>
                <c:pt idx="1797">
                  <c:v>39234</c:v>
                </c:pt>
                <c:pt idx="1798">
                  <c:v>39237</c:v>
                </c:pt>
                <c:pt idx="1799">
                  <c:v>39238</c:v>
                </c:pt>
                <c:pt idx="1800">
                  <c:v>39239</c:v>
                </c:pt>
                <c:pt idx="1801">
                  <c:v>39240</c:v>
                </c:pt>
                <c:pt idx="1802">
                  <c:v>39241</c:v>
                </c:pt>
                <c:pt idx="1803">
                  <c:v>39244</c:v>
                </c:pt>
                <c:pt idx="1804">
                  <c:v>39245</c:v>
                </c:pt>
                <c:pt idx="1805">
                  <c:v>39246</c:v>
                </c:pt>
                <c:pt idx="1806">
                  <c:v>39247</c:v>
                </c:pt>
                <c:pt idx="1807">
                  <c:v>39248</c:v>
                </c:pt>
                <c:pt idx="1808">
                  <c:v>39251</c:v>
                </c:pt>
                <c:pt idx="1809">
                  <c:v>39252</c:v>
                </c:pt>
                <c:pt idx="1810">
                  <c:v>39253</c:v>
                </c:pt>
                <c:pt idx="1811">
                  <c:v>39254</c:v>
                </c:pt>
                <c:pt idx="1812">
                  <c:v>39255</c:v>
                </c:pt>
                <c:pt idx="1813">
                  <c:v>39258</c:v>
                </c:pt>
                <c:pt idx="1814">
                  <c:v>39259</c:v>
                </c:pt>
                <c:pt idx="1815">
                  <c:v>39260</c:v>
                </c:pt>
                <c:pt idx="1816">
                  <c:v>39261</c:v>
                </c:pt>
                <c:pt idx="1817">
                  <c:v>39262</c:v>
                </c:pt>
                <c:pt idx="1818">
                  <c:v>39265</c:v>
                </c:pt>
                <c:pt idx="1819">
                  <c:v>39266</c:v>
                </c:pt>
                <c:pt idx="1820">
                  <c:v>39268</c:v>
                </c:pt>
                <c:pt idx="1821">
                  <c:v>39269</c:v>
                </c:pt>
                <c:pt idx="1822">
                  <c:v>39272</c:v>
                </c:pt>
                <c:pt idx="1823">
                  <c:v>39273</c:v>
                </c:pt>
                <c:pt idx="1824">
                  <c:v>39274</c:v>
                </c:pt>
                <c:pt idx="1825">
                  <c:v>39275</c:v>
                </c:pt>
                <c:pt idx="1826">
                  <c:v>39276</c:v>
                </c:pt>
                <c:pt idx="1827">
                  <c:v>39279</c:v>
                </c:pt>
                <c:pt idx="1828">
                  <c:v>39280</c:v>
                </c:pt>
                <c:pt idx="1829">
                  <c:v>39281</c:v>
                </c:pt>
                <c:pt idx="1830">
                  <c:v>39282</c:v>
                </c:pt>
                <c:pt idx="1831">
                  <c:v>39283</c:v>
                </c:pt>
                <c:pt idx="1832">
                  <c:v>39286</c:v>
                </c:pt>
                <c:pt idx="1833">
                  <c:v>39287</c:v>
                </c:pt>
                <c:pt idx="1834">
                  <c:v>39288</c:v>
                </c:pt>
                <c:pt idx="1835">
                  <c:v>39289</c:v>
                </c:pt>
                <c:pt idx="1836">
                  <c:v>39290</c:v>
                </c:pt>
                <c:pt idx="1837">
                  <c:v>39293</c:v>
                </c:pt>
                <c:pt idx="1838">
                  <c:v>39294</c:v>
                </c:pt>
                <c:pt idx="1839">
                  <c:v>39295</c:v>
                </c:pt>
                <c:pt idx="1840">
                  <c:v>39296</c:v>
                </c:pt>
                <c:pt idx="1841">
                  <c:v>39297</c:v>
                </c:pt>
                <c:pt idx="1842">
                  <c:v>39300</c:v>
                </c:pt>
                <c:pt idx="1843">
                  <c:v>39301</c:v>
                </c:pt>
                <c:pt idx="1844">
                  <c:v>39302</c:v>
                </c:pt>
                <c:pt idx="1845">
                  <c:v>39303</c:v>
                </c:pt>
                <c:pt idx="1846">
                  <c:v>39304</c:v>
                </c:pt>
                <c:pt idx="1847">
                  <c:v>39307</c:v>
                </c:pt>
                <c:pt idx="1848">
                  <c:v>39308</c:v>
                </c:pt>
                <c:pt idx="1849">
                  <c:v>39309</c:v>
                </c:pt>
                <c:pt idx="1850">
                  <c:v>39310</c:v>
                </c:pt>
                <c:pt idx="1851">
                  <c:v>39311</c:v>
                </c:pt>
                <c:pt idx="1852">
                  <c:v>39314</c:v>
                </c:pt>
                <c:pt idx="1853">
                  <c:v>39315</c:v>
                </c:pt>
                <c:pt idx="1854">
                  <c:v>39316</c:v>
                </c:pt>
                <c:pt idx="1855">
                  <c:v>39317</c:v>
                </c:pt>
                <c:pt idx="1856">
                  <c:v>39318</c:v>
                </c:pt>
                <c:pt idx="1857">
                  <c:v>39321</c:v>
                </c:pt>
                <c:pt idx="1858">
                  <c:v>39322</c:v>
                </c:pt>
                <c:pt idx="1859">
                  <c:v>39323</c:v>
                </c:pt>
                <c:pt idx="1860">
                  <c:v>39324</c:v>
                </c:pt>
                <c:pt idx="1861">
                  <c:v>39325</c:v>
                </c:pt>
                <c:pt idx="1862">
                  <c:v>39329</c:v>
                </c:pt>
                <c:pt idx="1863">
                  <c:v>39330</c:v>
                </c:pt>
                <c:pt idx="1864">
                  <c:v>39331</c:v>
                </c:pt>
                <c:pt idx="1865">
                  <c:v>39332</c:v>
                </c:pt>
                <c:pt idx="1866">
                  <c:v>39335</c:v>
                </c:pt>
                <c:pt idx="1867">
                  <c:v>39336</c:v>
                </c:pt>
                <c:pt idx="1868">
                  <c:v>39337</c:v>
                </c:pt>
                <c:pt idx="1869">
                  <c:v>39338</c:v>
                </c:pt>
                <c:pt idx="1870">
                  <c:v>39339</c:v>
                </c:pt>
                <c:pt idx="1871">
                  <c:v>39342</c:v>
                </c:pt>
                <c:pt idx="1872">
                  <c:v>39343</c:v>
                </c:pt>
                <c:pt idx="1873">
                  <c:v>39344</c:v>
                </c:pt>
                <c:pt idx="1874">
                  <c:v>39345</c:v>
                </c:pt>
                <c:pt idx="1875">
                  <c:v>39346</c:v>
                </c:pt>
                <c:pt idx="1876">
                  <c:v>39349</c:v>
                </c:pt>
                <c:pt idx="1877">
                  <c:v>39350</c:v>
                </c:pt>
                <c:pt idx="1878">
                  <c:v>39351</c:v>
                </c:pt>
                <c:pt idx="1879">
                  <c:v>39352</c:v>
                </c:pt>
                <c:pt idx="1880">
                  <c:v>39353</c:v>
                </c:pt>
                <c:pt idx="1881">
                  <c:v>39356</c:v>
                </c:pt>
                <c:pt idx="1882">
                  <c:v>39357</c:v>
                </c:pt>
                <c:pt idx="1883">
                  <c:v>39358</c:v>
                </c:pt>
                <c:pt idx="1884">
                  <c:v>39359</c:v>
                </c:pt>
                <c:pt idx="1885">
                  <c:v>39360</c:v>
                </c:pt>
                <c:pt idx="1886">
                  <c:v>39363</c:v>
                </c:pt>
                <c:pt idx="1887">
                  <c:v>39364</c:v>
                </c:pt>
                <c:pt idx="1888">
                  <c:v>39365</c:v>
                </c:pt>
                <c:pt idx="1889">
                  <c:v>39366</c:v>
                </c:pt>
                <c:pt idx="1890">
                  <c:v>39367</c:v>
                </c:pt>
                <c:pt idx="1891">
                  <c:v>39370</c:v>
                </c:pt>
                <c:pt idx="1892">
                  <c:v>39371</c:v>
                </c:pt>
                <c:pt idx="1893">
                  <c:v>39372</c:v>
                </c:pt>
                <c:pt idx="1894">
                  <c:v>39373</c:v>
                </c:pt>
                <c:pt idx="1895">
                  <c:v>39374</c:v>
                </c:pt>
                <c:pt idx="1896">
                  <c:v>39377</c:v>
                </c:pt>
                <c:pt idx="1897">
                  <c:v>39378</c:v>
                </c:pt>
                <c:pt idx="1898">
                  <c:v>39379</c:v>
                </c:pt>
                <c:pt idx="1899">
                  <c:v>39380</c:v>
                </c:pt>
                <c:pt idx="1900">
                  <c:v>39381</c:v>
                </c:pt>
                <c:pt idx="1901">
                  <c:v>39384</c:v>
                </c:pt>
                <c:pt idx="1902">
                  <c:v>39385</c:v>
                </c:pt>
                <c:pt idx="1903">
                  <c:v>39386</c:v>
                </c:pt>
                <c:pt idx="1904">
                  <c:v>39387</c:v>
                </c:pt>
                <c:pt idx="1905">
                  <c:v>39388</c:v>
                </c:pt>
                <c:pt idx="1906">
                  <c:v>39391</c:v>
                </c:pt>
                <c:pt idx="1907">
                  <c:v>39392</c:v>
                </c:pt>
                <c:pt idx="1908">
                  <c:v>39393</c:v>
                </c:pt>
                <c:pt idx="1909">
                  <c:v>39394</c:v>
                </c:pt>
                <c:pt idx="1910">
                  <c:v>39395</c:v>
                </c:pt>
                <c:pt idx="1911">
                  <c:v>39398</c:v>
                </c:pt>
                <c:pt idx="1912">
                  <c:v>39399</c:v>
                </c:pt>
                <c:pt idx="1913">
                  <c:v>39400</c:v>
                </c:pt>
                <c:pt idx="1914">
                  <c:v>39401</c:v>
                </c:pt>
                <c:pt idx="1915">
                  <c:v>39402</c:v>
                </c:pt>
                <c:pt idx="1916">
                  <c:v>39405</c:v>
                </c:pt>
                <c:pt idx="1917">
                  <c:v>39406</c:v>
                </c:pt>
                <c:pt idx="1918">
                  <c:v>39407</c:v>
                </c:pt>
                <c:pt idx="1919">
                  <c:v>39409</c:v>
                </c:pt>
                <c:pt idx="1920">
                  <c:v>39412</c:v>
                </c:pt>
                <c:pt idx="1921">
                  <c:v>39413</c:v>
                </c:pt>
                <c:pt idx="1922">
                  <c:v>39414</c:v>
                </c:pt>
                <c:pt idx="1923">
                  <c:v>39415</c:v>
                </c:pt>
                <c:pt idx="1924">
                  <c:v>39416</c:v>
                </c:pt>
                <c:pt idx="1925">
                  <c:v>39419</c:v>
                </c:pt>
                <c:pt idx="1926">
                  <c:v>39420</c:v>
                </c:pt>
                <c:pt idx="1927">
                  <c:v>39421</c:v>
                </c:pt>
                <c:pt idx="1928">
                  <c:v>39422</c:v>
                </c:pt>
                <c:pt idx="1929">
                  <c:v>39423</c:v>
                </c:pt>
                <c:pt idx="1930">
                  <c:v>39426</c:v>
                </c:pt>
                <c:pt idx="1931">
                  <c:v>39427</c:v>
                </c:pt>
                <c:pt idx="1932">
                  <c:v>39428</c:v>
                </c:pt>
                <c:pt idx="1933">
                  <c:v>39429</c:v>
                </c:pt>
                <c:pt idx="1934">
                  <c:v>39430</c:v>
                </c:pt>
                <c:pt idx="1935">
                  <c:v>39433</c:v>
                </c:pt>
                <c:pt idx="1936">
                  <c:v>39434</c:v>
                </c:pt>
                <c:pt idx="1937">
                  <c:v>39435</c:v>
                </c:pt>
                <c:pt idx="1938">
                  <c:v>39436</c:v>
                </c:pt>
                <c:pt idx="1939">
                  <c:v>39437</c:v>
                </c:pt>
                <c:pt idx="1940">
                  <c:v>39440</c:v>
                </c:pt>
                <c:pt idx="1941">
                  <c:v>39442</c:v>
                </c:pt>
                <c:pt idx="1942">
                  <c:v>39443</c:v>
                </c:pt>
                <c:pt idx="1943">
                  <c:v>39444</c:v>
                </c:pt>
                <c:pt idx="1944">
                  <c:v>39447</c:v>
                </c:pt>
                <c:pt idx="1945">
                  <c:v>39449</c:v>
                </c:pt>
                <c:pt idx="1946">
                  <c:v>39450</c:v>
                </c:pt>
                <c:pt idx="1947">
                  <c:v>39451</c:v>
                </c:pt>
                <c:pt idx="1948">
                  <c:v>39454</c:v>
                </c:pt>
                <c:pt idx="1949">
                  <c:v>39455</c:v>
                </c:pt>
                <c:pt idx="1950">
                  <c:v>39456</c:v>
                </c:pt>
                <c:pt idx="1951">
                  <c:v>39457</c:v>
                </c:pt>
                <c:pt idx="1952">
                  <c:v>39458</c:v>
                </c:pt>
                <c:pt idx="1953">
                  <c:v>39461</c:v>
                </c:pt>
                <c:pt idx="1954">
                  <c:v>39462</c:v>
                </c:pt>
                <c:pt idx="1955">
                  <c:v>39463</c:v>
                </c:pt>
                <c:pt idx="1956">
                  <c:v>39464</c:v>
                </c:pt>
                <c:pt idx="1957">
                  <c:v>39465</c:v>
                </c:pt>
                <c:pt idx="1958">
                  <c:v>39469</c:v>
                </c:pt>
                <c:pt idx="1959">
                  <c:v>39470</c:v>
                </c:pt>
                <c:pt idx="1960">
                  <c:v>39471</c:v>
                </c:pt>
                <c:pt idx="1961">
                  <c:v>39472</c:v>
                </c:pt>
                <c:pt idx="1962">
                  <c:v>39475</c:v>
                </c:pt>
                <c:pt idx="1963">
                  <c:v>39476</c:v>
                </c:pt>
                <c:pt idx="1964">
                  <c:v>39477</c:v>
                </c:pt>
                <c:pt idx="1965">
                  <c:v>39478</c:v>
                </c:pt>
                <c:pt idx="1966">
                  <c:v>39479</c:v>
                </c:pt>
                <c:pt idx="1967">
                  <c:v>39482</c:v>
                </c:pt>
                <c:pt idx="1968">
                  <c:v>39483</c:v>
                </c:pt>
                <c:pt idx="1969">
                  <c:v>39484</c:v>
                </c:pt>
                <c:pt idx="1970">
                  <c:v>39485</c:v>
                </c:pt>
                <c:pt idx="1971">
                  <c:v>39486</c:v>
                </c:pt>
                <c:pt idx="1972">
                  <c:v>39489</c:v>
                </c:pt>
                <c:pt idx="1973">
                  <c:v>39490</c:v>
                </c:pt>
                <c:pt idx="1974">
                  <c:v>39491</c:v>
                </c:pt>
                <c:pt idx="1975">
                  <c:v>39492</c:v>
                </c:pt>
                <c:pt idx="1976">
                  <c:v>39493</c:v>
                </c:pt>
                <c:pt idx="1977">
                  <c:v>39497</c:v>
                </c:pt>
                <c:pt idx="1978">
                  <c:v>39498</c:v>
                </c:pt>
                <c:pt idx="1979">
                  <c:v>39499</c:v>
                </c:pt>
                <c:pt idx="1980">
                  <c:v>39500</c:v>
                </c:pt>
                <c:pt idx="1981">
                  <c:v>39503</c:v>
                </c:pt>
                <c:pt idx="1982">
                  <c:v>39504</c:v>
                </c:pt>
                <c:pt idx="1983">
                  <c:v>39505</c:v>
                </c:pt>
                <c:pt idx="1984">
                  <c:v>39506</c:v>
                </c:pt>
                <c:pt idx="1985">
                  <c:v>39507</c:v>
                </c:pt>
                <c:pt idx="1986">
                  <c:v>39510</c:v>
                </c:pt>
                <c:pt idx="1987">
                  <c:v>39511</c:v>
                </c:pt>
                <c:pt idx="1988">
                  <c:v>39512</c:v>
                </c:pt>
                <c:pt idx="1989">
                  <c:v>39513</c:v>
                </c:pt>
                <c:pt idx="1990">
                  <c:v>39514</c:v>
                </c:pt>
                <c:pt idx="1991">
                  <c:v>39517</c:v>
                </c:pt>
                <c:pt idx="1992">
                  <c:v>39518</c:v>
                </c:pt>
                <c:pt idx="1993">
                  <c:v>39519</c:v>
                </c:pt>
                <c:pt idx="1994">
                  <c:v>39520</c:v>
                </c:pt>
                <c:pt idx="1995">
                  <c:v>39521</c:v>
                </c:pt>
                <c:pt idx="1996">
                  <c:v>39524</c:v>
                </c:pt>
                <c:pt idx="1997">
                  <c:v>39525</c:v>
                </c:pt>
                <c:pt idx="1998">
                  <c:v>39526</c:v>
                </c:pt>
                <c:pt idx="1999">
                  <c:v>39527</c:v>
                </c:pt>
                <c:pt idx="2000">
                  <c:v>39531</c:v>
                </c:pt>
                <c:pt idx="2001">
                  <c:v>39532</c:v>
                </c:pt>
                <c:pt idx="2002">
                  <c:v>39533</c:v>
                </c:pt>
                <c:pt idx="2003">
                  <c:v>39534</c:v>
                </c:pt>
                <c:pt idx="2004">
                  <c:v>39535</c:v>
                </c:pt>
                <c:pt idx="2005">
                  <c:v>39538</c:v>
                </c:pt>
                <c:pt idx="2006">
                  <c:v>39539</c:v>
                </c:pt>
                <c:pt idx="2007">
                  <c:v>39540</c:v>
                </c:pt>
                <c:pt idx="2008">
                  <c:v>39541</c:v>
                </c:pt>
                <c:pt idx="2009">
                  <c:v>39542</c:v>
                </c:pt>
                <c:pt idx="2010">
                  <c:v>39545</c:v>
                </c:pt>
                <c:pt idx="2011">
                  <c:v>39546</c:v>
                </c:pt>
                <c:pt idx="2012">
                  <c:v>39547</c:v>
                </c:pt>
                <c:pt idx="2013">
                  <c:v>39548</c:v>
                </c:pt>
                <c:pt idx="2014">
                  <c:v>39549</c:v>
                </c:pt>
                <c:pt idx="2015">
                  <c:v>39552</c:v>
                </c:pt>
                <c:pt idx="2016">
                  <c:v>39553</c:v>
                </c:pt>
                <c:pt idx="2017">
                  <c:v>39554</c:v>
                </c:pt>
                <c:pt idx="2018">
                  <c:v>39555</c:v>
                </c:pt>
                <c:pt idx="2019">
                  <c:v>39556</c:v>
                </c:pt>
                <c:pt idx="2020">
                  <c:v>39559</c:v>
                </c:pt>
                <c:pt idx="2021">
                  <c:v>39560</c:v>
                </c:pt>
                <c:pt idx="2022">
                  <c:v>39561</c:v>
                </c:pt>
                <c:pt idx="2023">
                  <c:v>39562</c:v>
                </c:pt>
                <c:pt idx="2024">
                  <c:v>39563</c:v>
                </c:pt>
                <c:pt idx="2025">
                  <c:v>39566</c:v>
                </c:pt>
                <c:pt idx="2026">
                  <c:v>39567</c:v>
                </c:pt>
                <c:pt idx="2027">
                  <c:v>39568</c:v>
                </c:pt>
                <c:pt idx="2028">
                  <c:v>39569</c:v>
                </c:pt>
                <c:pt idx="2029">
                  <c:v>39570</c:v>
                </c:pt>
                <c:pt idx="2030">
                  <c:v>39573</c:v>
                </c:pt>
                <c:pt idx="2031">
                  <c:v>39574</c:v>
                </c:pt>
                <c:pt idx="2032">
                  <c:v>39575</c:v>
                </c:pt>
                <c:pt idx="2033">
                  <c:v>39576</c:v>
                </c:pt>
                <c:pt idx="2034">
                  <c:v>39577</c:v>
                </c:pt>
                <c:pt idx="2035">
                  <c:v>39580</c:v>
                </c:pt>
                <c:pt idx="2036">
                  <c:v>39581</c:v>
                </c:pt>
                <c:pt idx="2037">
                  <c:v>39582</c:v>
                </c:pt>
                <c:pt idx="2038">
                  <c:v>39583</c:v>
                </c:pt>
                <c:pt idx="2039">
                  <c:v>39584</c:v>
                </c:pt>
                <c:pt idx="2040">
                  <c:v>39587</c:v>
                </c:pt>
                <c:pt idx="2041">
                  <c:v>39588</c:v>
                </c:pt>
                <c:pt idx="2042">
                  <c:v>39589</c:v>
                </c:pt>
                <c:pt idx="2043">
                  <c:v>39590</c:v>
                </c:pt>
                <c:pt idx="2044">
                  <c:v>39591</c:v>
                </c:pt>
                <c:pt idx="2045">
                  <c:v>39595</c:v>
                </c:pt>
                <c:pt idx="2046">
                  <c:v>39596</c:v>
                </c:pt>
                <c:pt idx="2047">
                  <c:v>39597</c:v>
                </c:pt>
                <c:pt idx="2048">
                  <c:v>39598</c:v>
                </c:pt>
                <c:pt idx="2049">
                  <c:v>39601</c:v>
                </c:pt>
                <c:pt idx="2050">
                  <c:v>39602</c:v>
                </c:pt>
                <c:pt idx="2051">
                  <c:v>39603</c:v>
                </c:pt>
                <c:pt idx="2052">
                  <c:v>39604</c:v>
                </c:pt>
                <c:pt idx="2053">
                  <c:v>39605</c:v>
                </c:pt>
                <c:pt idx="2054">
                  <c:v>39608</c:v>
                </c:pt>
                <c:pt idx="2055">
                  <c:v>39609</c:v>
                </c:pt>
                <c:pt idx="2056">
                  <c:v>39610</c:v>
                </c:pt>
                <c:pt idx="2057">
                  <c:v>39611</c:v>
                </c:pt>
                <c:pt idx="2058">
                  <c:v>39612</c:v>
                </c:pt>
                <c:pt idx="2059">
                  <c:v>39615</c:v>
                </c:pt>
                <c:pt idx="2060">
                  <c:v>39616</c:v>
                </c:pt>
                <c:pt idx="2061">
                  <c:v>39617</c:v>
                </c:pt>
                <c:pt idx="2062">
                  <c:v>39618</c:v>
                </c:pt>
                <c:pt idx="2063">
                  <c:v>39619</c:v>
                </c:pt>
                <c:pt idx="2064">
                  <c:v>39622</c:v>
                </c:pt>
                <c:pt idx="2065">
                  <c:v>39623</c:v>
                </c:pt>
                <c:pt idx="2066">
                  <c:v>39624</c:v>
                </c:pt>
                <c:pt idx="2067">
                  <c:v>39625</c:v>
                </c:pt>
                <c:pt idx="2068">
                  <c:v>39626</c:v>
                </c:pt>
                <c:pt idx="2069">
                  <c:v>39629</c:v>
                </c:pt>
                <c:pt idx="2070">
                  <c:v>39630</c:v>
                </c:pt>
                <c:pt idx="2071">
                  <c:v>39631</c:v>
                </c:pt>
                <c:pt idx="2072">
                  <c:v>39632</c:v>
                </c:pt>
                <c:pt idx="2073">
                  <c:v>39636</c:v>
                </c:pt>
                <c:pt idx="2074">
                  <c:v>39637</c:v>
                </c:pt>
                <c:pt idx="2075">
                  <c:v>39638</c:v>
                </c:pt>
                <c:pt idx="2076">
                  <c:v>39639</c:v>
                </c:pt>
                <c:pt idx="2077">
                  <c:v>39640</c:v>
                </c:pt>
                <c:pt idx="2078">
                  <c:v>39643</c:v>
                </c:pt>
                <c:pt idx="2079">
                  <c:v>39644</c:v>
                </c:pt>
                <c:pt idx="2080">
                  <c:v>39645</c:v>
                </c:pt>
                <c:pt idx="2081">
                  <c:v>39646</c:v>
                </c:pt>
                <c:pt idx="2082">
                  <c:v>39647</c:v>
                </c:pt>
                <c:pt idx="2083">
                  <c:v>39650</c:v>
                </c:pt>
                <c:pt idx="2084">
                  <c:v>39651</c:v>
                </c:pt>
                <c:pt idx="2085">
                  <c:v>39652</c:v>
                </c:pt>
                <c:pt idx="2086">
                  <c:v>39653</c:v>
                </c:pt>
                <c:pt idx="2087">
                  <c:v>39654</c:v>
                </c:pt>
                <c:pt idx="2088">
                  <c:v>39657</c:v>
                </c:pt>
                <c:pt idx="2089">
                  <c:v>39658</c:v>
                </c:pt>
                <c:pt idx="2090">
                  <c:v>39659</c:v>
                </c:pt>
                <c:pt idx="2091">
                  <c:v>39660</c:v>
                </c:pt>
                <c:pt idx="2092">
                  <c:v>39661</c:v>
                </c:pt>
                <c:pt idx="2093">
                  <c:v>39664</c:v>
                </c:pt>
                <c:pt idx="2094">
                  <c:v>39665</c:v>
                </c:pt>
                <c:pt idx="2095">
                  <c:v>39666</c:v>
                </c:pt>
                <c:pt idx="2096">
                  <c:v>39667</c:v>
                </c:pt>
                <c:pt idx="2097">
                  <c:v>39668</c:v>
                </c:pt>
                <c:pt idx="2098">
                  <c:v>39671</c:v>
                </c:pt>
                <c:pt idx="2099">
                  <c:v>39672</c:v>
                </c:pt>
                <c:pt idx="2100">
                  <c:v>39673</c:v>
                </c:pt>
                <c:pt idx="2101">
                  <c:v>39674</c:v>
                </c:pt>
                <c:pt idx="2102">
                  <c:v>39675</c:v>
                </c:pt>
                <c:pt idx="2103">
                  <c:v>39678</c:v>
                </c:pt>
                <c:pt idx="2104">
                  <c:v>39679</c:v>
                </c:pt>
                <c:pt idx="2105">
                  <c:v>39680</c:v>
                </c:pt>
                <c:pt idx="2106">
                  <c:v>39681</c:v>
                </c:pt>
                <c:pt idx="2107">
                  <c:v>39682</c:v>
                </c:pt>
                <c:pt idx="2108">
                  <c:v>39685</c:v>
                </c:pt>
                <c:pt idx="2109">
                  <c:v>39686</c:v>
                </c:pt>
                <c:pt idx="2110">
                  <c:v>39687</c:v>
                </c:pt>
                <c:pt idx="2111">
                  <c:v>39688</c:v>
                </c:pt>
                <c:pt idx="2112">
                  <c:v>39689</c:v>
                </c:pt>
                <c:pt idx="2113">
                  <c:v>39693</c:v>
                </c:pt>
                <c:pt idx="2114">
                  <c:v>39694</c:v>
                </c:pt>
                <c:pt idx="2115">
                  <c:v>39695</c:v>
                </c:pt>
                <c:pt idx="2116">
                  <c:v>39696</c:v>
                </c:pt>
                <c:pt idx="2117">
                  <c:v>39699</c:v>
                </c:pt>
                <c:pt idx="2118">
                  <c:v>39700</c:v>
                </c:pt>
                <c:pt idx="2119">
                  <c:v>39701</c:v>
                </c:pt>
                <c:pt idx="2120">
                  <c:v>39702</c:v>
                </c:pt>
                <c:pt idx="2121">
                  <c:v>39703</c:v>
                </c:pt>
                <c:pt idx="2122">
                  <c:v>39706</c:v>
                </c:pt>
                <c:pt idx="2123">
                  <c:v>39707</c:v>
                </c:pt>
                <c:pt idx="2124">
                  <c:v>39708</c:v>
                </c:pt>
                <c:pt idx="2125">
                  <c:v>39709</c:v>
                </c:pt>
                <c:pt idx="2126">
                  <c:v>39710</c:v>
                </c:pt>
                <c:pt idx="2127">
                  <c:v>39713</c:v>
                </c:pt>
                <c:pt idx="2128">
                  <c:v>39714</c:v>
                </c:pt>
                <c:pt idx="2129">
                  <c:v>39715</c:v>
                </c:pt>
                <c:pt idx="2130">
                  <c:v>39716</c:v>
                </c:pt>
                <c:pt idx="2131">
                  <c:v>39717</c:v>
                </c:pt>
                <c:pt idx="2132">
                  <c:v>39720</c:v>
                </c:pt>
                <c:pt idx="2133">
                  <c:v>39721</c:v>
                </c:pt>
                <c:pt idx="2134">
                  <c:v>39722</c:v>
                </c:pt>
                <c:pt idx="2135">
                  <c:v>39723</c:v>
                </c:pt>
                <c:pt idx="2136">
                  <c:v>39724</c:v>
                </c:pt>
                <c:pt idx="2137">
                  <c:v>39727</c:v>
                </c:pt>
                <c:pt idx="2138">
                  <c:v>39728</c:v>
                </c:pt>
                <c:pt idx="2139">
                  <c:v>39729</c:v>
                </c:pt>
                <c:pt idx="2140">
                  <c:v>39730</c:v>
                </c:pt>
                <c:pt idx="2141">
                  <c:v>39731</c:v>
                </c:pt>
                <c:pt idx="2142">
                  <c:v>39734</c:v>
                </c:pt>
                <c:pt idx="2143">
                  <c:v>39735</c:v>
                </c:pt>
                <c:pt idx="2144">
                  <c:v>39736</c:v>
                </c:pt>
                <c:pt idx="2145">
                  <c:v>39737</c:v>
                </c:pt>
                <c:pt idx="2146">
                  <c:v>39738</c:v>
                </c:pt>
                <c:pt idx="2147">
                  <c:v>39741</c:v>
                </c:pt>
                <c:pt idx="2148">
                  <c:v>39742</c:v>
                </c:pt>
                <c:pt idx="2149">
                  <c:v>39743</c:v>
                </c:pt>
                <c:pt idx="2150">
                  <c:v>39744</c:v>
                </c:pt>
                <c:pt idx="2151">
                  <c:v>39745</c:v>
                </c:pt>
                <c:pt idx="2152">
                  <c:v>39748</c:v>
                </c:pt>
                <c:pt idx="2153">
                  <c:v>39749</c:v>
                </c:pt>
                <c:pt idx="2154">
                  <c:v>39750</c:v>
                </c:pt>
                <c:pt idx="2155">
                  <c:v>39751</c:v>
                </c:pt>
                <c:pt idx="2156">
                  <c:v>39752</c:v>
                </c:pt>
                <c:pt idx="2157">
                  <c:v>39755</c:v>
                </c:pt>
                <c:pt idx="2158">
                  <c:v>39756</c:v>
                </c:pt>
                <c:pt idx="2159">
                  <c:v>39757</c:v>
                </c:pt>
                <c:pt idx="2160">
                  <c:v>39758</c:v>
                </c:pt>
                <c:pt idx="2161">
                  <c:v>39759</c:v>
                </c:pt>
                <c:pt idx="2162">
                  <c:v>39762</c:v>
                </c:pt>
                <c:pt idx="2163">
                  <c:v>39763</c:v>
                </c:pt>
                <c:pt idx="2164">
                  <c:v>39764</c:v>
                </c:pt>
                <c:pt idx="2165">
                  <c:v>39765</c:v>
                </c:pt>
                <c:pt idx="2166">
                  <c:v>39766</c:v>
                </c:pt>
                <c:pt idx="2167">
                  <c:v>39769</c:v>
                </c:pt>
                <c:pt idx="2168">
                  <c:v>39770</c:v>
                </c:pt>
                <c:pt idx="2169">
                  <c:v>39771</c:v>
                </c:pt>
                <c:pt idx="2170">
                  <c:v>39772</c:v>
                </c:pt>
                <c:pt idx="2171">
                  <c:v>39773</c:v>
                </c:pt>
                <c:pt idx="2172">
                  <c:v>39776</c:v>
                </c:pt>
                <c:pt idx="2173">
                  <c:v>39777</c:v>
                </c:pt>
                <c:pt idx="2174">
                  <c:v>39778</c:v>
                </c:pt>
                <c:pt idx="2175">
                  <c:v>39780</c:v>
                </c:pt>
                <c:pt idx="2176">
                  <c:v>39783</c:v>
                </c:pt>
                <c:pt idx="2177">
                  <c:v>39784</c:v>
                </c:pt>
                <c:pt idx="2178">
                  <c:v>39785</c:v>
                </c:pt>
                <c:pt idx="2179">
                  <c:v>39786</c:v>
                </c:pt>
                <c:pt idx="2180">
                  <c:v>39787</c:v>
                </c:pt>
                <c:pt idx="2181">
                  <c:v>39790</c:v>
                </c:pt>
                <c:pt idx="2182">
                  <c:v>39791</c:v>
                </c:pt>
                <c:pt idx="2183">
                  <c:v>39792</c:v>
                </c:pt>
                <c:pt idx="2184">
                  <c:v>39793</c:v>
                </c:pt>
                <c:pt idx="2185">
                  <c:v>39794</c:v>
                </c:pt>
                <c:pt idx="2186">
                  <c:v>39797</c:v>
                </c:pt>
                <c:pt idx="2187">
                  <c:v>39798</c:v>
                </c:pt>
                <c:pt idx="2188">
                  <c:v>39799</c:v>
                </c:pt>
                <c:pt idx="2189">
                  <c:v>39800</c:v>
                </c:pt>
                <c:pt idx="2190">
                  <c:v>39801</c:v>
                </c:pt>
                <c:pt idx="2191">
                  <c:v>39804</c:v>
                </c:pt>
                <c:pt idx="2192">
                  <c:v>39805</c:v>
                </c:pt>
                <c:pt idx="2193">
                  <c:v>39806</c:v>
                </c:pt>
                <c:pt idx="2194">
                  <c:v>39808</c:v>
                </c:pt>
                <c:pt idx="2195">
                  <c:v>39811</c:v>
                </c:pt>
                <c:pt idx="2196">
                  <c:v>39812</c:v>
                </c:pt>
                <c:pt idx="2197">
                  <c:v>39813</c:v>
                </c:pt>
                <c:pt idx="2198">
                  <c:v>39815</c:v>
                </c:pt>
                <c:pt idx="2199">
                  <c:v>39818</c:v>
                </c:pt>
                <c:pt idx="2200">
                  <c:v>39819</c:v>
                </c:pt>
                <c:pt idx="2201">
                  <c:v>39820</c:v>
                </c:pt>
                <c:pt idx="2202">
                  <c:v>39821</c:v>
                </c:pt>
                <c:pt idx="2203">
                  <c:v>39822</c:v>
                </c:pt>
                <c:pt idx="2204">
                  <c:v>39825</c:v>
                </c:pt>
                <c:pt idx="2205">
                  <c:v>39826</c:v>
                </c:pt>
                <c:pt idx="2206">
                  <c:v>39827</c:v>
                </c:pt>
                <c:pt idx="2207">
                  <c:v>39828</c:v>
                </c:pt>
                <c:pt idx="2208">
                  <c:v>39829</c:v>
                </c:pt>
                <c:pt idx="2209">
                  <c:v>39833</c:v>
                </c:pt>
                <c:pt idx="2210">
                  <c:v>39834</c:v>
                </c:pt>
                <c:pt idx="2211">
                  <c:v>39835</c:v>
                </c:pt>
                <c:pt idx="2212">
                  <c:v>39836</c:v>
                </c:pt>
                <c:pt idx="2213">
                  <c:v>39839</c:v>
                </c:pt>
                <c:pt idx="2214">
                  <c:v>39840</c:v>
                </c:pt>
                <c:pt idx="2215">
                  <c:v>39841</c:v>
                </c:pt>
                <c:pt idx="2216">
                  <c:v>39842</c:v>
                </c:pt>
                <c:pt idx="2217">
                  <c:v>39843</c:v>
                </c:pt>
                <c:pt idx="2218">
                  <c:v>39846</c:v>
                </c:pt>
                <c:pt idx="2219">
                  <c:v>39847</c:v>
                </c:pt>
                <c:pt idx="2220">
                  <c:v>39848</c:v>
                </c:pt>
                <c:pt idx="2221">
                  <c:v>39849</c:v>
                </c:pt>
                <c:pt idx="2222">
                  <c:v>39850</c:v>
                </c:pt>
                <c:pt idx="2223">
                  <c:v>39853</c:v>
                </c:pt>
                <c:pt idx="2224">
                  <c:v>39854</c:v>
                </c:pt>
                <c:pt idx="2225">
                  <c:v>39855</c:v>
                </c:pt>
                <c:pt idx="2226">
                  <c:v>39856</c:v>
                </c:pt>
                <c:pt idx="2227">
                  <c:v>39857</c:v>
                </c:pt>
                <c:pt idx="2228">
                  <c:v>39861</c:v>
                </c:pt>
                <c:pt idx="2229">
                  <c:v>39862</c:v>
                </c:pt>
                <c:pt idx="2230">
                  <c:v>39863</c:v>
                </c:pt>
                <c:pt idx="2231">
                  <c:v>39864</c:v>
                </c:pt>
                <c:pt idx="2232">
                  <c:v>39867</c:v>
                </c:pt>
                <c:pt idx="2233">
                  <c:v>39868</c:v>
                </c:pt>
                <c:pt idx="2234">
                  <c:v>39869</c:v>
                </c:pt>
                <c:pt idx="2235">
                  <c:v>39870</c:v>
                </c:pt>
                <c:pt idx="2236">
                  <c:v>39871</c:v>
                </c:pt>
                <c:pt idx="2237">
                  <c:v>39874</c:v>
                </c:pt>
                <c:pt idx="2238">
                  <c:v>39875</c:v>
                </c:pt>
                <c:pt idx="2239">
                  <c:v>39876</c:v>
                </c:pt>
                <c:pt idx="2240">
                  <c:v>39877</c:v>
                </c:pt>
                <c:pt idx="2241">
                  <c:v>39878</c:v>
                </c:pt>
                <c:pt idx="2242">
                  <c:v>39881</c:v>
                </c:pt>
                <c:pt idx="2243">
                  <c:v>39882</c:v>
                </c:pt>
                <c:pt idx="2244">
                  <c:v>39883</c:v>
                </c:pt>
                <c:pt idx="2245">
                  <c:v>39884</c:v>
                </c:pt>
                <c:pt idx="2246">
                  <c:v>39885</c:v>
                </c:pt>
                <c:pt idx="2247">
                  <c:v>39888</c:v>
                </c:pt>
                <c:pt idx="2248">
                  <c:v>39889</c:v>
                </c:pt>
                <c:pt idx="2249">
                  <c:v>39890</c:v>
                </c:pt>
                <c:pt idx="2250">
                  <c:v>39891</c:v>
                </c:pt>
                <c:pt idx="2251">
                  <c:v>39892</c:v>
                </c:pt>
                <c:pt idx="2252">
                  <c:v>39895</c:v>
                </c:pt>
                <c:pt idx="2253">
                  <c:v>39896</c:v>
                </c:pt>
                <c:pt idx="2254">
                  <c:v>39897</c:v>
                </c:pt>
                <c:pt idx="2255">
                  <c:v>39898</c:v>
                </c:pt>
                <c:pt idx="2256">
                  <c:v>39899</c:v>
                </c:pt>
                <c:pt idx="2257">
                  <c:v>39902</c:v>
                </c:pt>
                <c:pt idx="2258">
                  <c:v>39903</c:v>
                </c:pt>
                <c:pt idx="2259">
                  <c:v>39904</c:v>
                </c:pt>
                <c:pt idx="2260">
                  <c:v>39905</c:v>
                </c:pt>
                <c:pt idx="2261">
                  <c:v>39906</c:v>
                </c:pt>
                <c:pt idx="2262">
                  <c:v>39909</c:v>
                </c:pt>
                <c:pt idx="2263">
                  <c:v>39910</c:v>
                </c:pt>
                <c:pt idx="2264">
                  <c:v>39911</c:v>
                </c:pt>
                <c:pt idx="2265">
                  <c:v>39912</c:v>
                </c:pt>
                <c:pt idx="2266">
                  <c:v>39916</c:v>
                </c:pt>
                <c:pt idx="2267">
                  <c:v>39917</c:v>
                </c:pt>
                <c:pt idx="2268">
                  <c:v>39918</c:v>
                </c:pt>
                <c:pt idx="2269">
                  <c:v>39919</c:v>
                </c:pt>
                <c:pt idx="2270">
                  <c:v>39920</c:v>
                </c:pt>
                <c:pt idx="2271">
                  <c:v>39923</c:v>
                </c:pt>
                <c:pt idx="2272">
                  <c:v>39924</c:v>
                </c:pt>
                <c:pt idx="2273">
                  <c:v>39925</c:v>
                </c:pt>
                <c:pt idx="2274">
                  <c:v>39926</c:v>
                </c:pt>
                <c:pt idx="2275">
                  <c:v>39927</c:v>
                </c:pt>
                <c:pt idx="2276">
                  <c:v>39930</c:v>
                </c:pt>
                <c:pt idx="2277">
                  <c:v>39931</c:v>
                </c:pt>
                <c:pt idx="2278">
                  <c:v>39932</c:v>
                </c:pt>
                <c:pt idx="2279">
                  <c:v>39933</c:v>
                </c:pt>
                <c:pt idx="2280">
                  <c:v>39934</c:v>
                </c:pt>
                <c:pt idx="2281">
                  <c:v>39937</c:v>
                </c:pt>
                <c:pt idx="2282">
                  <c:v>39938</c:v>
                </c:pt>
                <c:pt idx="2283">
                  <c:v>39939</c:v>
                </c:pt>
                <c:pt idx="2284">
                  <c:v>39940</c:v>
                </c:pt>
                <c:pt idx="2285">
                  <c:v>39941</c:v>
                </c:pt>
                <c:pt idx="2286">
                  <c:v>39944</c:v>
                </c:pt>
                <c:pt idx="2287">
                  <c:v>39945</c:v>
                </c:pt>
                <c:pt idx="2288">
                  <c:v>39946</c:v>
                </c:pt>
                <c:pt idx="2289">
                  <c:v>39947</c:v>
                </c:pt>
                <c:pt idx="2290">
                  <c:v>39948</c:v>
                </c:pt>
                <c:pt idx="2291">
                  <c:v>39951</c:v>
                </c:pt>
                <c:pt idx="2292">
                  <c:v>39952</c:v>
                </c:pt>
                <c:pt idx="2293">
                  <c:v>39953</c:v>
                </c:pt>
                <c:pt idx="2294">
                  <c:v>39954</c:v>
                </c:pt>
                <c:pt idx="2295">
                  <c:v>39955</c:v>
                </c:pt>
                <c:pt idx="2296">
                  <c:v>39959</c:v>
                </c:pt>
                <c:pt idx="2297">
                  <c:v>39960</c:v>
                </c:pt>
                <c:pt idx="2298">
                  <c:v>39961</c:v>
                </c:pt>
                <c:pt idx="2299">
                  <c:v>39962</c:v>
                </c:pt>
                <c:pt idx="2300">
                  <c:v>39965</c:v>
                </c:pt>
                <c:pt idx="2301">
                  <c:v>39966</c:v>
                </c:pt>
                <c:pt idx="2302">
                  <c:v>39967</c:v>
                </c:pt>
                <c:pt idx="2303">
                  <c:v>39968</c:v>
                </c:pt>
                <c:pt idx="2304">
                  <c:v>39969</c:v>
                </c:pt>
                <c:pt idx="2305">
                  <c:v>39972</c:v>
                </c:pt>
                <c:pt idx="2306">
                  <c:v>39973</c:v>
                </c:pt>
                <c:pt idx="2307">
                  <c:v>39974</c:v>
                </c:pt>
                <c:pt idx="2308">
                  <c:v>39975</c:v>
                </c:pt>
                <c:pt idx="2309">
                  <c:v>39976</c:v>
                </c:pt>
                <c:pt idx="2310">
                  <c:v>39979</c:v>
                </c:pt>
                <c:pt idx="2311">
                  <c:v>39980</c:v>
                </c:pt>
                <c:pt idx="2312">
                  <c:v>39981</c:v>
                </c:pt>
                <c:pt idx="2313">
                  <c:v>39982</c:v>
                </c:pt>
                <c:pt idx="2314">
                  <c:v>39983</c:v>
                </c:pt>
                <c:pt idx="2315">
                  <c:v>39986</c:v>
                </c:pt>
                <c:pt idx="2316">
                  <c:v>39987</c:v>
                </c:pt>
                <c:pt idx="2317">
                  <c:v>39988</c:v>
                </c:pt>
                <c:pt idx="2318">
                  <c:v>39989</c:v>
                </c:pt>
                <c:pt idx="2319">
                  <c:v>39990</c:v>
                </c:pt>
                <c:pt idx="2320">
                  <c:v>39993</c:v>
                </c:pt>
                <c:pt idx="2321">
                  <c:v>39994</c:v>
                </c:pt>
                <c:pt idx="2322">
                  <c:v>39995</c:v>
                </c:pt>
                <c:pt idx="2323">
                  <c:v>39996</c:v>
                </c:pt>
                <c:pt idx="2324">
                  <c:v>40000</c:v>
                </c:pt>
                <c:pt idx="2325">
                  <c:v>40001</c:v>
                </c:pt>
                <c:pt idx="2326">
                  <c:v>40002</c:v>
                </c:pt>
                <c:pt idx="2327">
                  <c:v>40003</c:v>
                </c:pt>
                <c:pt idx="2328">
                  <c:v>40004</c:v>
                </c:pt>
                <c:pt idx="2329">
                  <c:v>40007</c:v>
                </c:pt>
                <c:pt idx="2330">
                  <c:v>40008</c:v>
                </c:pt>
                <c:pt idx="2331">
                  <c:v>40009</c:v>
                </c:pt>
                <c:pt idx="2332">
                  <c:v>40010</c:v>
                </c:pt>
                <c:pt idx="2333">
                  <c:v>40011</c:v>
                </c:pt>
                <c:pt idx="2334">
                  <c:v>40014</c:v>
                </c:pt>
                <c:pt idx="2335">
                  <c:v>40015</c:v>
                </c:pt>
                <c:pt idx="2336">
                  <c:v>40016</c:v>
                </c:pt>
                <c:pt idx="2337">
                  <c:v>40017</c:v>
                </c:pt>
                <c:pt idx="2338">
                  <c:v>40018</c:v>
                </c:pt>
                <c:pt idx="2339">
                  <c:v>40021</c:v>
                </c:pt>
                <c:pt idx="2340">
                  <c:v>40022</c:v>
                </c:pt>
                <c:pt idx="2341">
                  <c:v>40023</c:v>
                </c:pt>
                <c:pt idx="2342">
                  <c:v>40024</c:v>
                </c:pt>
                <c:pt idx="2343">
                  <c:v>40025</c:v>
                </c:pt>
                <c:pt idx="2344">
                  <c:v>40028</c:v>
                </c:pt>
                <c:pt idx="2345">
                  <c:v>40029</c:v>
                </c:pt>
                <c:pt idx="2346">
                  <c:v>40030</c:v>
                </c:pt>
                <c:pt idx="2347">
                  <c:v>40031</c:v>
                </c:pt>
                <c:pt idx="2348">
                  <c:v>40032</c:v>
                </c:pt>
                <c:pt idx="2349">
                  <c:v>40035</c:v>
                </c:pt>
                <c:pt idx="2350">
                  <c:v>40036</c:v>
                </c:pt>
                <c:pt idx="2351">
                  <c:v>40037</c:v>
                </c:pt>
                <c:pt idx="2352">
                  <c:v>40038</c:v>
                </c:pt>
                <c:pt idx="2353">
                  <c:v>40039</c:v>
                </c:pt>
                <c:pt idx="2354">
                  <c:v>40042</c:v>
                </c:pt>
                <c:pt idx="2355">
                  <c:v>40043</c:v>
                </c:pt>
                <c:pt idx="2356">
                  <c:v>40044</c:v>
                </c:pt>
                <c:pt idx="2357">
                  <c:v>40045</c:v>
                </c:pt>
                <c:pt idx="2358">
                  <c:v>40046</c:v>
                </c:pt>
                <c:pt idx="2359">
                  <c:v>40049</c:v>
                </c:pt>
                <c:pt idx="2360">
                  <c:v>40050</c:v>
                </c:pt>
                <c:pt idx="2361">
                  <c:v>40051</c:v>
                </c:pt>
                <c:pt idx="2362">
                  <c:v>40052</c:v>
                </c:pt>
                <c:pt idx="2363">
                  <c:v>40053</c:v>
                </c:pt>
                <c:pt idx="2364">
                  <c:v>40056</c:v>
                </c:pt>
                <c:pt idx="2365">
                  <c:v>40057</c:v>
                </c:pt>
                <c:pt idx="2366">
                  <c:v>40058</c:v>
                </c:pt>
                <c:pt idx="2367">
                  <c:v>40059</c:v>
                </c:pt>
                <c:pt idx="2368">
                  <c:v>40060</c:v>
                </c:pt>
                <c:pt idx="2369">
                  <c:v>40064</c:v>
                </c:pt>
                <c:pt idx="2370">
                  <c:v>40065</c:v>
                </c:pt>
                <c:pt idx="2371">
                  <c:v>40066</c:v>
                </c:pt>
                <c:pt idx="2372">
                  <c:v>40067</c:v>
                </c:pt>
                <c:pt idx="2373">
                  <c:v>40070</c:v>
                </c:pt>
                <c:pt idx="2374">
                  <c:v>40071</c:v>
                </c:pt>
                <c:pt idx="2375">
                  <c:v>40072</c:v>
                </c:pt>
                <c:pt idx="2376">
                  <c:v>40073</c:v>
                </c:pt>
                <c:pt idx="2377">
                  <c:v>40074</c:v>
                </c:pt>
                <c:pt idx="2378">
                  <c:v>40077</c:v>
                </c:pt>
                <c:pt idx="2379">
                  <c:v>40078</c:v>
                </c:pt>
                <c:pt idx="2380">
                  <c:v>40079</c:v>
                </c:pt>
                <c:pt idx="2381">
                  <c:v>40080</c:v>
                </c:pt>
                <c:pt idx="2382">
                  <c:v>40081</c:v>
                </c:pt>
                <c:pt idx="2383">
                  <c:v>40084</c:v>
                </c:pt>
                <c:pt idx="2384">
                  <c:v>40085</c:v>
                </c:pt>
                <c:pt idx="2385">
                  <c:v>40086</c:v>
                </c:pt>
                <c:pt idx="2386">
                  <c:v>40087</c:v>
                </c:pt>
                <c:pt idx="2387">
                  <c:v>40088</c:v>
                </c:pt>
                <c:pt idx="2388">
                  <c:v>40091</c:v>
                </c:pt>
                <c:pt idx="2389">
                  <c:v>40092</c:v>
                </c:pt>
                <c:pt idx="2390">
                  <c:v>40093</c:v>
                </c:pt>
                <c:pt idx="2391">
                  <c:v>40094</c:v>
                </c:pt>
                <c:pt idx="2392">
                  <c:v>40095</c:v>
                </c:pt>
                <c:pt idx="2393">
                  <c:v>40098</c:v>
                </c:pt>
                <c:pt idx="2394">
                  <c:v>40099</c:v>
                </c:pt>
                <c:pt idx="2395">
                  <c:v>40100</c:v>
                </c:pt>
                <c:pt idx="2396">
                  <c:v>40101</c:v>
                </c:pt>
                <c:pt idx="2397">
                  <c:v>40102</c:v>
                </c:pt>
                <c:pt idx="2398">
                  <c:v>40105</c:v>
                </c:pt>
                <c:pt idx="2399">
                  <c:v>40106</c:v>
                </c:pt>
                <c:pt idx="2400">
                  <c:v>40107</c:v>
                </c:pt>
                <c:pt idx="2401">
                  <c:v>40108</c:v>
                </c:pt>
                <c:pt idx="2402">
                  <c:v>40109</c:v>
                </c:pt>
                <c:pt idx="2403">
                  <c:v>40112</c:v>
                </c:pt>
                <c:pt idx="2404">
                  <c:v>40113</c:v>
                </c:pt>
                <c:pt idx="2405">
                  <c:v>40114</c:v>
                </c:pt>
                <c:pt idx="2406">
                  <c:v>40115</c:v>
                </c:pt>
                <c:pt idx="2407">
                  <c:v>40116</c:v>
                </c:pt>
                <c:pt idx="2408">
                  <c:v>40119</c:v>
                </c:pt>
                <c:pt idx="2409">
                  <c:v>40120</c:v>
                </c:pt>
                <c:pt idx="2410">
                  <c:v>40121</c:v>
                </c:pt>
                <c:pt idx="2411">
                  <c:v>40122</c:v>
                </c:pt>
                <c:pt idx="2412">
                  <c:v>40123</c:v>
                </c:pt>
                <c:pt idx="2413">
                  <c:v>40126</c:v>
                </c:pt>
                <c:pt idx="2414">
                  <c:v>40127</c:v>
                </c:pt>
                <c:pt idx="2415">
                  <c:v>40128</c:v>
                </c:pt>
                <c:pt idx="2416">
                  <c:v>40129</c:v>
                </c:pt>
                <c:pt idx="2417">
                  <c:v>40130</c:v>
                </c:pt>
                <c:pt idx="2418">
                  <c:v>40133</c:v>
                </c:pt>
                <c:pt idx="2419">
                  <c:v>40134</c:v>
                </c:pt>
                <c:pt idx="2420">
                  <c:v>40135</c:v>
                </c:pt>
                <c:pt idx="2421">
                  <c:v>40136</c:v>
                </c:pt>
                <c:pt idx="2422">
                  <c:v>40137</c:v>
                </c:pt>
                <c:pt idx="2423">
                  <c:v>40140</c:v>
                </c:pt>
                <c:pt idx="2424">
                  <c:v>40141</c:v>
                </c:pt>
                <c:pt idx="2425">
                  <c:v>40142</c:v>
                </c:pt>
                <c:pt idx="2426">
                  <c:v>40144</c:v>
                </c:pt>
                <c:pt idx="2427">
                  <c:v>40147</c:v>
                </c:pt>
                <c:pt idx="2428">
                  <c:v>40148</c:v>
                </c:pt>
                <c:pt idx="2429">
                  <c:v>40149</c:v>
                </c:pt>
                <c:pt idx="2430">
                  <c:v>40150</c:v>
                </c:pt>
                <c:pt idx="2431">
                  <c:v>40151</c:v>
                </c:pt>
                <c:pt idx="2432">
                  <c:v>40154</c:v>
                </c:pt>
                <c:pt idx="2433">
                  <c:v>40155</c:v>
                </c:pt>
                <c:pt idx="2434">
                  <c:v>40156</c:v>
                </c:pt>
                <c:pt idx="2435">
                  <c:v>40157</c:v>
                </c:pt>
                <c:pt idx="2436">
                  <c:v>40158</c:v>
                </c:pt>
                <c:pt idx="2437">
                  <c:v>40161</c:v>
                </c:pt>
                <c:pt idx="2438">
                  <c:v>40162</c:v>
                </c:pt>
                <c:pt idx="2439">
                  <c:v>40163</c:v>
                </c:pt>
                <c:pt idx="2440">
                  <c:v>40164</c:v>
                </c:pt>
                <c:pt idx="2441">
                  <c:v>40165</c:v>
                </c:pt>
                <c:pt idx="2442">
                  <c:v>40168</c:v>
                </c:pt>
                <c:pt idx="2443">
                  <c:v>40169</c:v>
                </c:pt>
                <c:pt idx="2444">
                  <c:v>40170</c:v>
                </c:pt>
                <c:pt idx="2445">
                  <c:v>40171</c:v>
                </c:pt>
                <c:pt idx="2446">
                  <c:v>40175</c:v>
                </c:pt>
                <c:pt idx="2447">
                  <c:v>40176</c:v>
                </c:pt>
                <c:pt idx="2448">
                  <c:v>40177</c:v>
                </c:pt>
                <c:pt idx="2449">
                  <c:v>40178</c:v>
                </c:pt>
                <c:pt idx="2450">
                  <c:v>40182</c:v>
                </c:pt>
                <c:pt idx="2451">
                  <c:v>40183</c:v>
                </c:pt>
                <c:pt idx="2452">
                  <c:v>40184</c:v>
                </c:pt>
                <c:pt idx="2453">
                  <c:v>40185</c:v>
                </c:pt>
                <c:pt idx="2454">
                  <c:v>40186</c:v>
                </c:pt>
                <c:pt idx="2455">
                  <c:v>40189</c:v>
                </c:pt>
                <c:pt idx="2456">
                  <c:v>40190</c:v>
                </c:pt>
                <c:pt idx="2457">
                  <c:v>40191</c:v>
                </c:pt>
                <c:pt idx="2458">
                  <c:v>40192</c:v>
                </c:pt>
                <c:pt idx="2459">
                  <c:v>40193</c:v>
                </c:pt>
                <c:pt idx="2460">
                  <c:v>40197</c:v>
                </c:pt>
                <c:pt idx="2461">
                  <c:v>40198</c:v>
                </c:pt>
                <c:pt idx="2462">
                  <c:v>40199</c:v>
                </c:pt>
                <c:pt idx="2463">
                  <c:v>40200</c:v>
                </c:pt>
                <c:pt idx="2464">
                  <c:v>40203</c:v>
                </c:pt>
                <c:pt idx="2465">
                  <c:v>40204</c:v>
                </c:pt>
                <c:pt idx="2466">
                  <c:v>40205</c:v>
                </c:pt>
                <c:pt idx="2467">
                  <c:v>40206</c:v>
                </c:pt>
                <c:pt idx="2468">
                  <c:v>40207</c:v>
                </c:pt>
                <c:pt idx="2469">
                  <c:v>40210</c:v>
                </c:pt>
                <c:pt idx="2470">
                  <c:v>40211</c:v>
                </c:pt>
                <c:pt idx="2471">
                  <c:v>40212</c:v>
                </c:pt>
                <c:pt idx="2472">
                  <c:v>40213</c:v>
                </c:pt>
                <c:pt idx="2473">
                  <c:v>40214</c:v>
                </c:pt>
                <c:pt idx="2474">
                  <c:v>40217</c:v>
                </c:pt>
                <c:pt idx="2475">
                  <c:v>40218</c:v>
                </c:pt>
                <c:pt idx="2476">
                  <c:v>40219</c:v>
                </c:pt>
                <c:pt idx="2477">
                  <c:v>40220</c:v>
                </c:pt>
                <c:pt idx="2478">
                  <c:v>40221</c:v>
                </c:pt>
                <c:pt idx="2479">
                  <c:v>40225</c:v>
                </c:pt>
                <c:pt idx="2480">
                  <c:v>40226</c:v>
                </c:pt>
                <c:pt idx="2481">
                  <c:v>40227</c:v>
                </c:pt>
                <c:pt idx="2482">
                  <c:v>40228</c:v>
                </c:pt>
                <c:pt idx="2483">
                  <c:v>40231</c:v>
                </c:pt>
                <c:pt idx="2484">
                  <c:v>40232</c:v>
                </c:pt>
                <c:pt idx="2485">
                  <c:v>40233</c:v>
                </c:pt>
                <c:pt idx="2486">
                  <c:v>40234</c:v>
                </c:pt>
                <c:pt idx="2487">
                  <c:v>40235</c:v>
                </c:pt>
                <c:pt idx="2488">
                  <c:v>40238</c:v>
                </c:pt>
                <c:pt idx="2489">
                  <c:v>40239</c:v>
                </c:pt>
                <c:pt idx="2490">
                  <c:v>40240</c:v>
                </c:pt>
                <c:pt idx="2491">
                  <c:v>40241</c:v>
                </c:pt>
                <c:pt idx="2492">
                  <c:v>40242</c:v>
                </c:pt>
                <c:pt idx="2493">
                  <c:v>40245</c:v>
                </c:pt>
                <c:pt idx="2494">
                  <c:v>40246</c:v>
                </c:pt>
                <c:pt idx="2495">
                  <c:v>40247</c:v>
                </c:pt>
                <c:pt idx="2496">
                  <c:v>40248</c:v>
                </c:pt>
                <c:pt idx="2497">
                  <c:v>40249</c:v>
                </c:pt>
                <c:pt idx="2498">
                  <c:v>40252</c:v>
                </c:pt>
                <c:pt idx="2499">
                  <c:v>40253</c:v>
                </c:pt>
                <c:pt idx="2500">
                  <c:v>40254</c:v>
                </c:pt>
                <c:pt idx="2501">
                  <c:v>40255</c:v>
                </c:pt>
                <c:pt idx="2502">
                  <c:v>40256</c:v>
                </c:pt>
                <c:pt idx="2503">
                  <c:v>40259</c:v>
                </c:pt>
                <c:pt idx="2504">
                  <c:v>40260</c:v>
                </c:pt>
                <c:pt idx="2505">
                  <c:v>40261</c:v>
                </c:pt>
                <c:pt idx="2506">
                  <c:v>40262</c:v>
                </c:pt>
                <c:pt idx="2507">
                  <c:v>40263</c:v>
                </c:pt>
                <c:pt idx="2508">
                  <c:v>40266</c:v>
                </c:pt>
                <c:pt idx="2509">
                  <c:v>40267</c:v>
                </c:pt>
                <c:pt idx="2510">
                  <c:v>40268</c:v>
                </c:pt>
                <c:pt idx="2511">
                  <c:v>40269</c:v>
                </c:pt>
                <c:pt idx="2512">
                  <c:v>40273</c:v>
                </c:pt>
                <c:pt idx="2513">
                  <c:v>40274</c:v>
                </c:pt>
                <c:pt idx="2514">
                  <c:v>40275</c:v>
                </c:pt>
                <c:pt idx="2515">
                  <c:v>40276</c:v>
                </c:pt>
                <c:pt idx="2516">
                  <c:v>40277</c:v>
                </c:pt>
                <c:pt idx="2517">
                  <c:v>40280</c:v>
                </c:pt>
                <c:pt idx="2518">
                  <c:v>40281</c:v>
                </c:pt>
                <c:pt idx="2519">
                  <c:v>40282</c:v>
                </c:pt>
                <c:pt idx="2520">
                  <c:v>40283</c:v>
                </c:pt>
                <c:pt idx="2521">
                  <c:v>40284</c:v>
                </c:pt>
                <c:pt idx="2522">
                  <c:v>40287</c:v>
                </c:pt>
                <c:pt idx="2523">
                  <c:v>40288</c:v>
                </c:pt>
                <c:pt idx="2524">
                  <c:v>40289</c:v>
                </c:pt>
                <c:pt idx="2525">
                  <c:v>40290</c:v>
                </c:pt>
                <c:pt idx="2526">
                  <c:v>40291</c:v>
                </c:pt>
                <c:pt idx="2527">
                  <c:v>40294</c:v>
                </c:pt>
                <c:pt idx="2528">
                  <c:v>40295</c:v>
                </c:pt>
                <c:pt idx="2529">
                  <c:v>40296</c:v>
                </c:pt>
                <c:pt idx="2530">
                  <c:v>40297</c:v>
                </c:pt>
                <c:pt idx="2531">
                  <c:v>40298</c:v>
                </c:pt>
                <c:pt idx="2532">
                  <c:v>40301</c:v>
                </c:pt>
                <c:pt idx="2533">
                  <c:v>40302</c:v>
                </c:pt>
                <c:pt idx="2534">
                  <c:v>40303</c:v>
                </c:pt>
                <c:pt idx="2535">
                  <c:v>40304</c:v>
                </c:pt>
                <c:pt idx="2536">
                  <c:v>40305</c:v>
                </c:pt>
                <c:pt idx="2537">
                  <c:v>40308</c:v>
                </c:pt>
                <c:pt idx="2538">
                  <c:v>40309</c:v>
                </c:pt>
                <c:pt idx="2539">
                  <c:v>40310</c:v>
                </c:pt>
                <c:pt idx="2540">
                  <c:v>40311</c:v>
                </c:pt>
                <c:pt idx="2541">
                  <c:v>40312</c:v>
                </c:pt>
                <c:pt idx="2542">
                  <c:v>40315</c:v>
                </c:pt>
                <c:pt idx="2543">
                  <c:v>40316</c:v>
                </c:pt>
                <c:pt idx="2544">
                  <c:v>40317</c:v>
                </c:pt>
                <c:pt idx="2545">
                  <c:v>40318</c:v>
                </c:pt>
                <c:pt idx="2546">
                  <c:v>40319</c:v>
                </c:pt>
                <c:pt idx="2547">
                  <c:v>40322</c:v>
                </c:pt>
                <c:pt idx="2548">
                  <c:v>40323</c:v>
                </c:pt>
                <c:pt idx="2549">
                  <c:v>40324</c:v>
                </c:pt>
                <c:pt idx="2550">
                  <c:v>40325</c:v>
                </c:pt>
                <c:pt idx="2551">
                  <c:v>40326</c:v>
                </c:pt>
                <c:pt idx="2552">
                  <c:v>40330</c:v>
                </c:pt>
                <c:pt idx="2553">
                  <c:v>40331</c:v>
                </c:pt>
                <c:pt idx="2554">
                  <c:v>40332</c:v>
                </c:pt>
                <c:pt idx="2555">
                  <c:v>40333</c:v>
                </c:pt>
                <c:pt idx="2556">
                  <c:v>40336</c:v>
                </c:pt>
                <c:pt idx="2557">
                  <c:v>40337</c:v>
                </c:pt>
                <c:pt idx="2558">
                  <c:v>40338</c:v>
                </c:pt>
                <c:pt idx="2559">
                  <c:v>40339</c:v>
                </c:pt>
                <c:pt idx="2560">
                  <c:v>40340</c:v>
                </c:pt>
                <c:pt idx="2561">
                  <c:v>40343</c:v>
                </c:pt>
                <c:pt idx="2562">
                  <c:v>40344</c:v>
                </c:pt>
                <c:pt idx="2563">
                  <c:v>40345</c:v>
                </c:pt>
                <c:pt idx="2564">
                  <c:v>40346</c:v>
                </c:pt>
                <c:pt idx="2565">
                  <c:v>40347</c:v>
                </c:pt>
                <c:pt idx="2566">
                  <c:v>40350</c:v>
                </c:pt>
                <c:pt idx="2567">
                  <c:v>40351</c:v>
                </c:pt>
                <c:pt idx="2568">
                  <c:v>40352</c:v>
                </c:pt>
                <c:pt idx="2569">
                  <c:v>40353</c:v>
                </c:pt>
                <c:pt idx="2570">
                  <c:v>40354</c:v>
                </c:pt>
                <c:pt idx="2571">
                  <c:v>40357</c:v>
                </c:pt>
                <c:pt idx="2572">
                  <c:v>40358</c:v>
                </c:pt>
                <c:pt idx="2573">
                  <c:v>40359</c:v>
                </c:pt>
                <c:pt idx="2574">
                  <c:v>40360</c:v>
                </c:pt>
                <c:pt idx="2575">
                  <c:v>40361</c:v>
                </c:pt>
                <c:pt idx="2576">
                  <c:v>40365</c:v>
                </c:pt>
                <c:pt idx="2577">
                  <c:v>40366</c:v>
                </c:pt>
                <c:pt idx="2578">
                  <c:v>40367</c:v>
                </c:pt>
                <c:pt idx="2579">
                  <c:v>40368</c:v>
                </c:pt>
                <c:pt idx="2580">
                  <c:v>40371</c:v>
                </c:pt>
                <c:pt idx="2581">
                  <c:v>40372</c:v>
                </c:pt>
                <c:pt idx="2582">
                  <c:v>40373</c:v>
                </c:pt>
                <c:pt idx="2583">
                  <c:v>40374</c:v>
                </c:pt>
                <c:pt idx="2584">
                  <c:v>40375</c:v>
                </c:pt>
                <c:pt idx="2585">
                  <c:v>40378</c:v>
                </c:pt>
                <c:pt idx="2586">
                  <c:v>40379</c:v>
                </c:pt>
                <c:pt idx="2587">
                  <c:v>40380</c:v>
                </c:pt>
                <c:pt idx="2588">
                  <c:v>40381</c:v>
                </c:pt>
                <c:pt idx="2589">
                  <c:v>40382</c:v>
                </c:pt>
                <c:pt idx="2590">
                  <c:v>40385</c:v>
                </c:pt>
                <c:pt idx="2591">
                  <c:v>40386</c:v>
                </c:pt>
                <c:pt idx="2592">
                  <c:v>40387</c:v>
                </c:pt>
                <c:pt idx="2593">
                  <c:v>40388</c:v>
                </c:pt>
                <c:pt idx="2594">
                  <c:v>40389</c:v>
                </c:pt>
                <c:pt idx="2595">
                  <c:v>40392</c:v>
                </c:pt>
                <c:pt idx="2596">
                  <c:v>40393</c:v>
                </c:pt>
                <c:pt idx="2597">
                  <c:v>40394</c:v>
                </c:pt>
                <c:pt idx="2598">
                  <c:v>40395</c:v>
                </c:pt>
                <c:pt idx="2599">
                  <c:v>40396</c:v>
                </c:pt>
                <c:pt idx="2600">
                  <c:v>40399</c:v>
                </c:pt>
                <c:pt idx="2601">
                  <c:v>40400</c:v>
                </c:pt>
                <c:pt idx="2602">
                  <c:v>40401</c:v>
                </c:pt>
                <c:pt idx="2603">
                  <c:v>40402</c:v>
                </c:pt>
                <c:pt idx="2604">
                  <c:v>40403</c:v>
                </c:pt>
                <c:pt idx="2605">
                  <c:v>40406</c:v>
                </c:pt>
                <c:pt idx="2606">
                  <c:v>40407</c:v>
                </c:pt>
                <c:pt idx="2607">
                  <c:v>40408</c:v>
                </c:pt>
                <c:pt idx="2608">
                  <c:v>40409</c:v>
                </c:pt>
                <c:pt idx="2609">
                  <c:v>40410</c:v>
                </c:pt>
                <c:pt idx="2610">
                  <c:v>40413</c:v>
                </c:pt>
                <c:pt idx="2611">
                  <c:v>40414</c:v>
                </c:pt>
                <c:pt idx="2612">
                  <c:v>40415</c:v>
                </c:pt>
                <c:pt idx="2613">
                  <c:v>40416</c:v>
                </c:pt>
                <c:pt idx="2614">
                  <c:v>40417</c:v>
                </c:pt>
                <c:pt idx="2615">
                  <c:v>40420</c:v>
                </c:pt>
                <c:pt idx="2616">
                  <c:v>40421</c:v>
                </c:pt>
                <c:pt idx="2617">
                  <c:v>40422</c:v>
                </c:pt>
                <c:pt idx="2618">
                  <c:v>40423</c:v>
                </c:pt>
                <c:pt idx="2619">
                  <c:v>40424</c:v>
                </c:pt>
                <c:pt idx="2620">
                  <c:v>40428</c:v>
                </c:pt>
                <c:pt idx="2621">
                  <c:v>40429</c:v>
                </c:pt>
                <c:pt idx="2622">
                  <c:v>40430</c:v>
                </c:pt>
                <c:pt idx="2623">
                  <c:v>40431</c:v>
                </c:pt>
                <c:pt idx="2624">
                  <c:v>40434</c:v>
                </c:pt>
                <c:pt idx="2625">
                  <c:v>40435</c:v>
                </c:pt>
                <c:pt idx="2626">
                  <c:v>40436</c:v>
                </c:pt>
                <c:pt idx="2627">
                  <c:v>40437</c:v>
                </c:pt>
                <c:pt idx="2628">
                  <c:v>40438</c:v>
                </c:pt>
                <c:pt idx="2629">
                  <c:v>40441</c:v>
                </c:pt>
                <c:pt idx="2630">
                  <c:v>40442</c:v>
                </c:pt>
                <c:pt idx="2631">
                  <c:v>40443</c:v>
                </c:pt>
                <c:pt idx="2632">
                  <c:v>40444</c:v>
                </c:pt>
                <c:pt idx="2633">
                  <c:v>40445</c:v>
                </c:pt>
                <c:pt idx="2634">
                  <c:v>40448</c:v>
                </c:pt>
                <c:pt idx="2635">
                  <c:v>40449</c:v>
                </c:pt>
                <c:pt idx="2636">
                  <c:v>40450</c:v>
                </c:pt>
                <c:pt idx="2637">
                  <c:v>40451</c:v>
                </c:pt>
                <c:pt idx="2638">
                  <c:v>40452</c:v>
                </c:pt>
                <c:pt idx="2639">
                  <c:v>40455</c:v>
                </c:pt>
                <c:pt idx="2640">
                  <c:v>40456</c:v>
                </c:pt>
                <c:pt idx="2641">
                  <c:v>40457</c:v>
                </c:pt>
                <c:pt idx="2642">
                  <c:v>40458</c:v>
                </c:pt>
                <c:pt idx="2643">
                  <c:v>40459</c:v>
                </c:pt>
                <c:pt idx="2644">
                  <c:v>40462</c:v>
                </c:pt>
                <c:pt idx="2645">
                  <c:v>40463</c:v>
                </c:pt>
                <c:pt idx="2646">
                  <c:v>40464</c:v>
                </c:pt>
                <c:pt idx="2647">
                  <c:v>40465</c:v>
                </c:pt>
                <c:pt idx="2648">
                  <c:v>40466</c:v>
                </c:pt>
                <c:pt idx="2649">
                  <c:v>40469</c:v>
                </c:pt>
                <c:pt idx="2650">
                  <c:v>40470</c:v>
                </c:pt>
                <c:pt idx="2651">
                  <c:v>40471</c:v>
                </c:pt>
                <c:pt idx="2652">
                  <c:v>40472</c:v>
                </c:pt>
                <c:pt idx="2653">
                  <c:v>40473</c:v>
                </c:pt>
                <c:pt idx="2654">
                  <c:v>40476</c:v>
                </c:pt>
                <c:pt idx="2655">
                  <c:v>40477</c:v>
                </c:pt>
                <c:pt idx="2656">
                  <c:v>40478</c:v>
                </c:pt>
                <c:pt idx="2657">
                  <c:v>40479</c:v>
                </c:pt>
                <c:pt idx="2658">
                  <c:v>40480</c:v>
                </c:pt>
                <c:pt idx="2659">
                  <c:v>40483</c:v>
                </c:pt>
                <c:pt idx="2660">
                  <c:v>40484</c:v>
                </c:pt>
                <c:pt idx="2661">
                  <c:v>40485</c:v>
                </c:pt>
                <c:pt idx="2662">
                  <c:v>40486</c:v>
                </c:pt>
                <c:pt idx="2663">
                  <c:v>40487</c:v>
                </c:pt>
                <c:pt idx="2664">
                  <c:v>40490</c:v>
                </c:pt>
                <c:pt idx="2665">
                  <c:v>40491</c:v>
                </c:pt>
                <c:pt idx="2666">
                  <c:v>40492</c:v>
                </c:pt>
                <c:pt idx="2667">
                  <c:v>40493</c:v>
                </c:pt>
                <c:pt idx="2668">
                  <c:v>40494</c:v>
                </c:pt>
                <c:pt idx="2669">
                  <c:v>40497</c:v>
                </c:pt>
                <c:pt idx="2670">
                  <c:v>40498</c:v>
                </c:pt>
                <c:pt idx="2671">
                  <c:v>40499</c:v>
                </c:pt>
                <c:pt idx="2672">
                  <c:v>40500</c:v>
                </c:pt>
                <c:pt idx="2673">
                  <c:v>40501</c:v>
                </c:pt>
                <c:pt idx="2674">
                  <c:v>40504</c:v>
                </c:pt>
                <c:pt idx="2675">
                  <c:v>40505</c:v>
                </c:pt>
                <c:pt idx="2676">
                  <c:v>40506</c:v>
                </c:pt>
                <c:pt idx="2677">
                  <c:v>40508</c:v>
                </c:pt>
                <c:pt idx="2678">
                  <c:v>40511</c:v>
                </c:pt>
                <c:pt idx="2679">
                  <c:v>40512</c:v>
                </c:pt>
                <c:pt idx="2680">
                  <c:v>40513</c:v>
                </c:pt>
                <c:pt idx="2681">
                  <c:v>40514</c:v>
                </c:pt>
                <c:pt idx="2682">
                  <c:v>40515</c:v>
                </c:pt>
                <c:pt idx="2683">
                  <c:v>40518</c:v>
                </c:pt>
                <c:pt idx="2684">
                  <c:v>40519</c:v>
                </c:pt>
                <c:pt idx="2685">
                  <c:v>40520</c:v>
                </c:pt>
                <c:pt idx="2686">
                  <c:v>40521</c:v>
                </c:pt>
                <c:pt idx="2687">
                  <c:v>40522</c:v>
                </c:pt>
                <c:pt idx="2688">
                  <c:v>40525</c:v>
                </c:pt>
                <c:pt idx="2689">
                  <c:v>40526</c:v>
                </c:pt>
                <c:pt idx="2690">
                  <c:v>40527</c:v>
                </c:pt>
                <c:pt idx="2691">
                  <c:v>40528</c:v>
                </c:pt>
                <c:pt idx="2692">
                  <c:v>40529</c:v>
                </c:pt>
                <c:pt idx="2693">
                  <c:v>40532</c:v>
                </c:pt>
                <c:pt idx="2694">
                  <c:v>40533</c:v>
                </c:pt>
                <c:pt idx="2695">
                  <c:v>40534</c:v>
                </c:pt>
                <c:pt idx="2696">
                  <c:v>40535</c:v>
                </c:pt>
                <c:pt idx="2697">
                  <c:v>40539</c:v>
                </c:pt>
                <c:pt idx="2698">
                  <c:v>40540</c:v>
                </c:pt>
                <c:pt idx="2699">
                  <c:v>40541</c:v>
                </c:pt>
                <c:pt idx="2700">
                  <c:v>40542</c:v>
                </c:pt>
                <c:pt idx="2701">
                  <c:v>40543</c:v>
                </c:pt>
                <c:pt idx="2702">
                  <c:v>40546</c:v>
                </c:pt>
                <c:pt idx="2703">
                  <c:v>40547</c:v>
                </c:pt>
                <c:pt idx="2704">
                  <c:v>40548</c:v>
                </c:pt>
                <c:pt idx="2705">
                  <c:v>40549</c:v>
                </c:pt>
                <c:pt idx="2706">
                  <c:v>40550</c:v>
                </c:pt>
                <c:pt idx="2707">
                  <c:v>40553</c:v>
                </c:pt>
                <c:pt idx="2708">
                  <c:v>40554</c:v>
                </c:pt>
                <c:pt idx="2709">
                  <c:v>40555</c:v>
                </c:pt>
                <c:pt idx="2710">
                  <c:v>40556</c:v>
                </c:pt>
                <c:pt idx="2711">
                  <c:v>40557</c:v>
                </c:pt>
                <c:pt idx="2712">
                  <c:v>40561</c:v>
                </c:pt>
                <c:pt idx="2713">
                  <c:v>40562</c:v>
                </c:pt>
                <c:pt idx="2714">
                  <c:v>40563</c:v>
                </c:pt>
                <c:pt idx="2715">
                  <c:v>40564</c:v>
                </c:pt>
                <c:pt idx="2716">
                  <c:v>40567</c:v>
                </c:pt>
                <c:pt idx="2717">
                  <c:v>40568</c:v>
                </c:pt>
                <c:pt idx="2718">
                  <c:v>40569</c:v>
                </c:pt>
                <c:pt idx="2719">
                  <c:v>40570</c:v>
                </c:pt>
                <c:pt idx="2720">
                  <c:v>40571</c:v>
                </c:pt>
                <c:pt idx="2721">
                  <c:v>40574</c:v>
                </c:pt>
                <c:pt idx="2722">
                  <c:v>40575</c:v>
                </c:pt>
                <c:pt idx="2723">
                  <c:v>40576</c:v>
                </c:pt>
                <c:pt idx="2724">
                  <c:v>40577</c:v>
                </c:pt>
                <c:pt idx="2725">
                  <c:v>40578</c:v>
                </c:pt>
                <c:pt idx="2726">
                  <c:v>40581</c:v>
                </c:pt>
                <c:pt idx="2727">
                  <c:v>40582</c:v>
                </c:pt>
                <c:pt idx="2728">
                  <c:v>40583</c:v>
                </c:pt>
                <c:pt idx="2729">
                  <c:v>40584</c:v>
                </c:pt>
                <c:pt idx="2730">
                  <c:v>40585</c:v>
                </c:pt>
                <c:pt idx="2731">
                  <c:v>40588</c:v>
                </c:pt>
                <c:pt idx="2732">
                  <c:v>40589</c:v>
                </c:pt>
                <c:pt idx="2733">
                  <c:v>40590</c:v>
                </c:pt>
                <c:pt idx="2734">
                  <c:v>40591</c:v>
                </c:pt>
                <c:pt idx="2735">
                  <c:v>40592</c:v>
                </c:pt>
                <c:pt idx="2736">
                  <c:v>40596</c:v>
                </c:pt>
                <c:pt idx="2737">
                  <c:v>40597</c:v>
                </c:pt>
                <c:pt idx="2738">
                  <c:v>40598</c:v>
                </c:pt>
                <c:pt idx="2739">
                  <c:v>40599</c:v>
                </c:pt>
                <c:pt idx="2740">
                  <c:v>40602</c:v>
                </c:pt>
                <c:pt idx="2741">
                  <c:v>40603</c:v>
                </c:pt>
                <c:pt idx="2742">
                  <c:v>40604</c:v>
                </c:pt>
                <c:pt idx="2743">
                  <c:v>40605</c:v>
                </c:pt>
                <c:pt idx="2744">
                  <c:v>40606</c:v>
                </c:pt>
                <c:pt idx="2745">
                  <c:v>40609</c:v>
                </c:pt>
                <c:pt idx="2746">
                  <c:v>40610</c:v>
                </c:pt>
                <c:pt idx="2747">
                  <c:v>40611</c:v>
                </c:pt>
                <c:pt idx="2748">
                  <c:v>40612</c:v>
                </c:pt>
                <c:pt idx="2749">
                  <c:v>40613</c:v>
                </c:pt>
                <c:pt idx="2750">
                  <c:v>40616</c:v>
                </c:pt>
                <c:pt idx="2751">
                  <c:v>40617</c:v>
                </c:pt>
                <c:pt idx="2752">
                  <c:v>40618</c:v>
                </c:pt>
                <c:pt idx="2753">
                  <c:v>40619</c:v>
                </c:pt>
                <c:pt idx="2754">
                  <c:v>40620</c:v>
                </c:pt>
                <c:pt idx="2755">
                  <c:v>40623</c:v>
                </c:pt>
                <c:pt idx="2756">
                  <c:v>40624</c:v>
                </c:pt>
                <c:pt idx="2757">
                  <c:v>40625</c:v>
                </c:pt>
                <c:pt idx="2758">
                  <c:v>40626</c:v>
                </c:pt>
                <c:pt idx="2759">
                  <c:v>40627</c:v>
                </c:pt>
                <c:pt idx="2760">
                  <c:v>40630</c:v>
                </c:pt>
                <c:pt idx="2761">
                  <c:v>40631</c:v>
                </c:pt>
                <c:pt idx="2762">
                  <c:v>40632</c:v>
                </c:pt>
                <c:pt idx="2763">
                  <c:v>40633</c:v>
                </c:pt>
                <c:pt idx="2764">
                  <c:v>40634</c:v>
                </c:pt>
                <c:pt idx="2765">
                  <c:v>40637</c:v>
                </c:pt>
                <c:pt idx="2766">
                  <c:v>40638</c:v>
                </c:pt>
                <c:pt idx="2767">
                  <c:v>40639</c:v>
                </c:pt>
                <c:pt idx="2768">
                  <c:v>40640</c:v>
                </c:pt>
                <c:pt idx="2769">
                  <c:v>40641</c:v>
                </c:pt>
                <c:pt idx="2770">
                  <c:v>40644</c:v>
                </c:pt>
                <c:pt idx="2771">
                  <c:v>40645</c:v>
                </c:pt>
                <c:pt idx="2772">
                  <c:v>40646</c:v>
                </c:pt>
                <c:pt idx="2773">
                  <c:v>40647</c:v>
                </c:pt>
                <c:pt idx="2774">
                  <c:v>40648</c:v>
                </c:pt>
                <c:pt idx="2775">
                  <c:v>40651</c:v>
                </c:pt>
                <c:pt idx="2776">
                  <c:v>40652</c:v>
                </c:pt>
                <c:pt idx="2777">
                  <c:v>40653</c:v>
                </c:pt>
                <c:pt idx="2778">
                  <c:v>40654</c:v>
                </c:pt>
                <c:pt idx="2779">
                  <c:v>40658</c:v>
                </c:pt>
                <c:pt idx="2780">
                  <c:v>40659</c:v>
                </c:pt>
                <c:pt idx="2781">
                  <c:v>40660</c:v>
                </c:pt>
                <c:pt idx="2782">
                  <c:v>40661</c:v>
                </c:pt>
                <c:pt idx="2783">
                  <c:v>40662</c:v>
                </c:pt>
                <c:pt idx="2784">
                  <c:v>40665</c:v>
                </c:pt>
                <c:pt idx="2785">
                  <c:v>40666</c:v>
                </c:pt>
                <c:pt idx="2786">
                  <c:v>40667</c:v>
                </c:pt>
                <c:pt idx="2787">
                  <c:v>40668</c:v>
                </c:pt>
                <c:pt idx="2788">
                  <c:v>40669</c:v>
                </c:pt>
                <c:pt idx="2789">
                  <c:v>40672</c:v>
                </c:pt>
                <c:pt idx="2790">
                  <c:v>40673</c:v>
                </c:pt>
                <c:pt idx="2791">
                  <c:v>40674</c:v>
                </c:pt>
                <c:pt idx="2792">
                  <c:v>40675</c:v>
                </c:pt>
                <c:pt idx="2793">
                  <c:v>40676</c:v>
                </c:pt>
                <c:pt idx="2794">
                  <c:v>40679</c:v>
                </c:pt>
                <c:pt idx="2795">
                  <c:v>40680</c:v>
                </c:pt>
                <c:pt idx="2796">
                  <c:v>40681</c:v>
                </c:pt>
                <c:pt idx="2797">
                  <c:v>40682</c:v>
                </c:pt>
                <c:pt idx="2798">
                  <c:v>40683</c:v>
                </c:pt>
                <c:pt idx="2799">
                  <c:v>40686</c:v>
                </c:pt>
                <c:pt idx="2800">
                  <c:v>40687</c:v>
                </c:pt>
                <c:pt idx="2801">
                  <c:v>40688</c:v>
                </c:pt>
                <c:pt idx="2802">
                  <c:v>40689</c:v>
                </c:pt>
                <c:pt idx="2803">
                  <c:v>40690</c:v>
                </c:pt>
                <c:pt idx="2804">
                  <c:v>40694</c:v>
                </c:pt>
                <c:pt idx="2805">
                  <c:v>40695</c:v>
                </c:pt>
                <c:pt idx="2806">
                  <c:v>40696</c:v>
                </c:pt>
                <c:pt idx="2807">
                  <c:v>40697</c:v>
                </c:pt>
                <c:pt idx="2808">
                  <c:v>40700</c:v>
                </c:pt>
                <c:pt idx="2809">
                  <c:v>40701</c:v>
                </c:pt>
                <c:pt idx="2810">
                  <c:v>40702</c:v>
                </c:pt>
                <c:pt idx="2811">
                  <c:v>40703</c:v>
                </c:pt>
                <c:pt idx="2812">
                  <c:v>40704</c:v>
                </c:pt>
                <c:pt idx="2813">
                  <c:v>40707</c:v>
                </c:pt>
                <c:pt idx="2814">
                  <c:v>40708</c:v>
                </c:pt>
                <c:pt idx="2815">
                  <c:v>40709</c:v>
                </c:pt>
                <c:pt idx="2816">
                  <c:v>40710</c:v>
                </c:pt>
                <c:pt idx="2817">
                  <c:v>40711</c:v>
                </c:pt>
                <c:pt idx="2818">
                  <c:v>40714</c:v>
                </c:pt>
                <c:pt idx="2819">
                  <c:v>40715</c:v>
                </c:pt>
                <c:pt idx="2820">
                  <c:v>40716</c:v>
                </c:pt>
                <c:pt idx="2821">
                  <c:v>40717</c:v>
                </c:pt>
                <c:pt idx="2822">
                  <c:v>40718</c:v>
                </c:pt>
                <c:pt idx="2823">
                  <c:v>40721</c:v>
                </c:pt>
                <c:pt idx="2824">
                  <c:v>40722</c:v>
                </c:pt>
                <c:pt idx="2825">
                  <c:v>40723</c:v>
                </c:pt>
                <c:pt idx="2826">
                  <c:v>40724</c:v>
                </c:pt>
                <c:pt idx="2827">
                  <c:v>40725</c:v>
                </c:pt>
                <c:pt idx="2828">
                  <c:v>40729</c:v>
                </c:pt>
                <c:pt idx="2829">
                  <c:v>40730</c:v>
                </c:pt>
                <c:pt idx="2830">
                  <c:v>40731</c:v>
                </c:pt>
                <c:pt idx="2831">
                  <c:v>40732</c:v>
                </c:pt>
                <c:pt idx="2832">
                  <c:v>40735</c:v>
                </c:pt>
                <c:pt idx="2833">
                  <c:v>40736</c:v>
                </c:pt>
                <c:pt idx="2834">
                  <c:v>40737</c:v>
                </c:pt>
                <c:pt idx="2835">
                  <c:v>40738</c:v>
                </c:pt>
                <c:pt idx="2836">
                  <c:v>40739</c:v>
                </c:pt>
                <c:pt idx="2837">
                  <c:v>40742</c:v>
                </c:pt>
                <c:pt idx="2838">
                  <c:v>40743</c:v>
                </c:pt>
                <c:pt idx="2839">
                  <c:v>40744</c:v>
                </c:pt>
                <c:pt idx="2840">
                  <c:v>40745</c:v>
                </c:pt>
                <c:pt idx="2841">
                  <c:v>40746</c:v>
                </c:pt>
                <c:pt idx="2842">
                  <c:v>40749</c:v>
                </c:pt>
                <c:pt idx="2843">
                  <c:v>40750</c:v>
                </c:pt>
                <c:pt idx="2844">
                  <c:v>40751</c:v>
                </c:pt>
                <c:pt idx="2845">
                  <c:v>40752</c:v>
                </c:pt>
                <c:pt idx="2846">
                  <c:v>40753</c:v>
                </c:pt>
                <c:pt idx="2847">
                  <c:v>40756</c:v>
                </c:pt>
                <c:pt idx="2848">
                  <c:v>40757</c:v>
                </c:pt>
                <c:pt idx="2849">
                  <c:v>40758</c:v>
                </c:pt>
                <c:pt idx="2850">
                  <c:v>40759</c:v>
                </c:pt>
                <c:pt idx="2851">
                  <c:v>40760</c:v>
                </c:pt>
                <c:pt idx="2852">
                  <c:v>40763</c:v>
                </c:pt>
                <c:pt idx="2853">
                  <c:v>40764</c:v>
                </c:pt>
                <c:pt idx="2854">
                  <c:v>40765</c:v>
                </c:pt>
                <c:pt idx="2855">
                  <c:v>40766</c:v>
                </c:pt>
                <c:pt idx="2856">
                  <c:v>40767</c:v>
                </c:pt>
                <c:pt idx="2857">
                  <c:v>40770</c:v>
                </c:pt>
                <c:pt idx="2858">
                  <c:v>40771</c:v>
                </c:pt>
                <c:pt idx="2859">
                  <c:v>40772</c:v>
                </c:pt>
                <c:pt idx="2860">
                  <c:v>40773</c:v>
                </c:pt>
                <c:pt idx="2861">
                  <c:v>40774</c:v>
                </c:pt>
                <c:pt idx="2862">
                  <c:v>40777</c:v>
                </c:pt>
                <c:pt idx="2863">
                  <c:v>40778</c:v>
                </c:pt>
                <c:pt idx="2864">
                  <c:v>40779</c:v>
                </c:pt>
                <c:pt idx="2865">
                  <c:v>40780</c:v>
                </c:pt>
                <c:pt idx="2866">
                  <c:v>40781</c:v>
                </c:pt>
                <c:pt idx="2867">
                  <c:v>40784</c:v>
                </c:pt>
                <c:pt idx="2868">
                  <c:v>40785</c:v>
                </c:pt>
                <c:pt idx="2869">
                  <c:v>40786</c:v>
                </c:pt>
                <c:pt idx="2870">
                  <c:v>40787</c:v>
                </c:pt>
                <c:pt idx="2871">
                  <c:v>40788</c:v>
                </c:pt>
                <c:pt idx="2872">
                  <c:v>40792</c:v>
                </c:pt>
                <c:pt idx="2873">
                  <c:v>40793</c:v>
                </c:pt>
                <c:pt idx="2874">
                  <c:v>40794</c:v>
                </c:pt>
                <c:pt idx="2875">
                  <c:v>40795</c:v>
                </c:pt>
                <c:pt idx="2876">
                  <c:v>40798</c:v>
                </c:pt>
                <c:pt idx="2877">
                  <c:v>40799</c:v>
                </c:pt>
                <c:pt idx="2878">
                  <c:v>40800</c:v>
                </c:pt>
                <c:pt idx="2879">
                  <c:v>40801</c:v>
                </c:pt>
                <c:pt idx="2880">
                  <c:v>40802</c:v>
                </c:pt>
                <c:pt idx="2881">
                  <c:v>40805</c:v>
                </c:pt>
                <c:pt idx="2882">
                  <c:v>40806</c:v>
                </c:pt>
                <c:pt idx="2883">
                  <c:v>40807</c:v>
                </c:pt>
                <c:pt idx="2884">
                  <c:v>40808</c:v>
                </c:pt>
                <c:pt idx="2885">
                  <c:v>40809</c:v>
                </c:pt>
                <c:pt idx="2886">
                  <c:v>40812</c:v>
                </c:pt>
                <c:pt idx="2887">
                  <c:v>40813</c:v>
                </c:pt>
                <c:pt idx="2888">
                  <c:v>40814</c:v>
                </c:pt>
                <c:pt idx="2889">
                  <c:v>40815</c:v>
                </c:pt>
                <c:pt idx="2890">
                  <c:v>40816</c:v>
                </c:pt>
                <c:pt idx="2891">
                  <c:v>40819</c:v>
                </c:pt>
                <c:pt idx="2892">
                  <c:v>40820</c:v>
                </c:pt>
                <c:pt idx="2893">
                  <c:v>40821</c:v>
                </c:pt>
                <c:pt idx="2894">
                  <c:v>40822</c:v>
                </c:pt>
                <c:pt idx="2895">
                  <c:v>40823</c:v>
                </c:pt>
                <c:pt idx="2896">
                  <c:v>40826</c:v>
                </c:pt>
                <c:pt idx="2897">
                  <c:v>40827</c:v>
                </c:pt>
                <c:pt idx="2898">
                  <c:v>40828</c:v>
                </c:pt>
                <c:pt idx="2899">
                  <c:v>40829</c:v>
                </c:pt>
                <c:pt idx="2900">
                  <c:v>40830</c:v>
                </c:pt>
                <c:pt idx="2901">
                  <c:v>40833</c:v>
                </c:pt>
                <c:pt idx="2902">
                  <c:v>40834</c:v>
                </c:pt>
                <c:pt idx="2903">
                  <c:v>40835</c:v>
                </c:pt>
                <c:pt idx="2904">
                  <c:v>40836</c:v>
                </c:pt>
                <c:pt idx="2905">
                  <c:v>40837</c:v>
                </c:pt>
                <c:pt idx="2906">
                  <c:v>40840</c:v>
                </c:pt>
                <c:pt idx="2907">
                  <c:v>40841</c:v>
                </c:pt>
                <c:pt idx="2908">
                  <c:v>40842</c:v>
                </c:pt>
                <c:pt idx="2909">
                  <c:v>40843</c:v>
                </c:pt>
                <c:pt idx="2910">
                  <c:v>40844</c:v>
                </c:pt>
                <c:pt idx="2911">
                  <c:v>40847</c:v>
                </c:pt>
                <c:pt idx="2912">
                  <c:v>40848</c:v>
                </c:pt>
                <c:pt idx="2913">
                  <c:v>40849</c:v>
                </c:pt>
                <c:pt idx="2914">
                  <c:v>40850</c:v>
                </c:pt>
                <c:pt idx="2915">
                  <c:v>40851</c:v>
                </c:pt>
                <c:pt idx="2916">
                  <c:v>40854</c:v>
                </c:pt>
                <c:pt idx="2917">
                  <c:v>40855</c:v>
                </c:pt>
                <c:pt idx="2918">
                  <c:v>40856</c:v>
                </c:pt>
                <c:pt idx="2919">
                  <c:v>40857</c:v>
                </c:pt>
                <c:pt idx="2920">
                  <c:v>40858</c:v>
                </c:pt>
                <c:pt idx="2921">
                  <c:v>40861</c:v>
                </c:pt>
                <c:pt idx="2922">
                  <c:v>40862</c:v>
                </c:pt>
                <c:pt idx="2923">
                  <c:v>40863</c:v>
                </c:pt>
                <c:pt idx="2924">
                  <c:v>40864</c:v>
                </c:pt>
                <c:pt idx="2925">
                  <c:v>40865</c:v>
                </c:pt>
                <c:pt idx="2926">
                  <c:v>40868</c:v>
                </c:pt>
                <c:pt idx="2927">
                  <c:v>40869</c:v>
                </c:pt>
                <c:pt idx="2928">
                  <c:v>40870</c:v>
                </c:pt>
                <c:pt idx="2929">
                  <c:v>40872</c:v>
                </c:pt>
                <c:pt idx="2930">
                  <c:v>40875</c:v>
                </c:pt>
                <c:pt idx="2931">
                  <c:v>40876</c:v>
                </c:pt>
                <c:pt idx="2932">
                  <c:v>40877</c:v>
                </c:pt>
                <c:pt idx="2933">
                  <c:v>40878</c:v>
                </c:pt>
                <c:pt idx="2934">
                  <c:v>40879</c:v>
                </c:pt>
                <c:pt idx="2935">
                  <c:v>40882</c:v>
                </c:pt>
                <c:pt idx="2936">
                  <c:v>40883</c:v>
                </c:pt>
                <c:pt idx="2937">
                  <c:v>40884</c:v>
                </c:pt>
                <c:pt idx="2938">
                  <c:v>40885</c:v>
                </c:pt>
                <c:pt idx="2939">
                  <c:v>40886</c:v>
                </c:pt>
                <c:pt idx="2940">
                  <c:v>40889</c:v>
                </c:pt>
                <c:pt idx="2941">
                  <c:v>40890</c:v>
                </c:pt>
                <c:pt idx="2942">
                  <c:v>40891</c:v>
                </c:pt>
                <c:pt idx="2943">
                  <c:v>40892</c:v>
                </c:pt>
                <c:pt idx="2944">
                  <c:v>40893</c:v>
                </c:pt>
                <c:pt idx="2945">
                  <c:v>40896</c:v>
                </c:pt>
                <c:pt idx="2946">
                  <c:v>40897</c:v>
                </c:pt>
                <c:pt idx="2947">
                  <c:v>40898</c:v>
                </c:pt>
                <c:pt idx="2948">
                  <c:v>40899</c:v>
                </c:pt>
                <c:pt idx="2949">
                  <c:v>40900</c:v>
                </c:pt>
                <c:pt idx="2950">
                  <c:v>40904</c:v>
                </c:pt>
                <c:pt idx="2951">
                  <c:v>40905</c:v>
                </c:pt>
                <c:pt idx="2952">
                  <c:v>40906</c:v>
                </c:pt>
                <c:pt idx="2953">
                  <c:v>40907</c:v>
                </c:pt>
                <c:pt idx="2954">
                  <c:v>40911</c:v>
                </c:pt>
                <c:pt idx="2955">
                  <c:v>40912</c:v>
                </c:pt>
                <c:pt idx="2956">
                  <c:v>40913</c:v>
                </c:pt>
                <c:pt idx="2957">
                  <c:v>40914</c:v>
                </c:pt>
                <c:pt idx="2958">
                  <c:v>40917</c:v>
                </c:pt>
                <c:pt idx="2959">
                  <c:v>40918</c:v>
                </c:pt>
                <c:pt idx="2960">
                  <c:v>40919</c:v>
                </c:pt>
                <c:pt idx="2961">
                  <c:v>40920</c:v>
                </c:pt>
                <c:pt idx="2962">
                  <c:v>40921</c:v>
                </c:pt>
                <c:pt idx="2963">
                  <c:v>40925</c:v>
                </c:pt>
                <c:pt idx="2964">
                  <c:v>40926</c:v>
                </c:pt>
                <c:pt idx="2965">
                  <c:v>40927</c:v>
                </c:pt>
                <c:pt idx="2966">
                  <c:v>40928</c:v>
                </c:pt>
                <c:pt idx="2967">
                  <c:v>40931</c:v>
                </c:pt>
                <c:pt idx="2968">
                  <c:v>40932</c:v>
                </c:pt>
                <c:pt idx="2969">
                  <c:v>40933</c:v>
                </c:pt>
                <c:pt idx="2970">
                  <c:v>40934</c:v>
                </c:pt>
                <c:pt idx="2971">
                  <c:v>40935</c:v>
                </c:pt>
                <c:pt idx="2972">
                  <c:v>40938</c:v>
                </c:pt>
                <c:pt idx="2973">
                  <c:v>40939</c:v>
                </c:pt>
                <c:pt idx="2974">
                  <c:v>40940</c:v>
                </c:pt>
                <c:pt idx="2975">
                  <c:v>40941</c:v>
                </c:pt>
                <c:pt idx="2976">
                  <c:v>40942</c:v>
                </c:pt>
                <c:pt idx="2977">
                  <c:v>40945</c:v>
                </c:pt>
                <c:pt idx="2978">
                  <c:v>40946</c:v>
                </c:pt>
                <c:pt idx="2979">
                  <c:v>40947</c:v>
                </c:pt>
                <c:pt idx="2980">
                  <c:v>40948</c:v>
                </c:pt>
                <c:pt idx="2981">
                  <c:v>40949</c:v>
                </c:pt>
                <c:pt idx="2982">
                  <c:v>40952</c:v>
                </c:pt>
                <c:pt idx="2983">
                  <c:v>40953</c:v>
                </c:pt>
                <c:pt idx="2984">
                  <c:v>40954</c:v>
                </c:pt>
                <c:pt idx="2985">
                  <c:v>40955</c:v>
                </c:pt>
                <c:pt idx="2986">
                  <c:v>40956</c:v>
                </c:pt>
                <c:pt idx="2987">
                  <c:v>40960</c:v>
                </c:pt>
                <c:pt idx="2988">
                  <c:v>40961</c:v>
                </c:pt>
                <c:pt idx="2989">
                  <c:v>40962</c:v>
                </c:pt>
                <c:pt idx="2990">
                  <c:v>40963</c:v>
                </c:pt>
                <c:pt idx="2991">
                  <c:v>40966</c:v>
                </c:pt>
                <c:pt idx="2992">
                  <c:v>40967</c:v>
                </c:pt>
                <c:pt idx="2993">
                  <c:v>40968</c:v>
                </c:pt>
                <c:pt idx="2994">
                  <c:v>40969</c:v>
                </c:pt>
                <c:pt idx="2995">
                  <c:v>40970</c:v>
                </c:pt>
                <c:pt idx="2996">
                  <c:v>40973</c:v>
                </c:pt>
                <c:pt idx="2997">
                  <c:v>40974</c:v>
                </c:pt>
                <c:pt idx="2998">
                  <c:v>40975</c:v>
                </c:pt>
                <c:pt idx="2999">
                  <c:v>40976</c:v>
                </c:pt>
                <c:pt idx="3000">
                  <c:v>40977</c:v>
                </c:pt>
                <c:pt idx="3001">
                  <c:v>40980</c:v>
                </c:pt>
                <c:pt idx="3002">
                  <c:v>40981</c:v>
                </c:pt>
                <c:pt idx="3003">
                  <c:v>40982</c:v>
                </c:pt>
                <c:pt idx="3004">
                  <c:v>40983</c:v>
                </c:pt>
                <c:pt idx="3005">
                  <c:v>40984</c:v>
                </c:pt>
                <c:pt idx="3006">
                  <c:v>40987</c:v>
                </c:pt>
                <c:pt idx="3007">
                  <c:v>40988</c:v>
                </c:pt>
                <c:pt idx="3008">
                  <c:v>40989</c:v>
                </c:pt>
                <c:pt idx="3009">
                  <c:v>40990</c:v>
                </c:pt>
                <c:pt idx="3010">
                  <c:v>40991</c:v>
                </c:pt>
                <c:pt idx="3011">
                  <c:v>40994</c:v>
                </c:pt>
                <c:pt idx="3012">
                  <c:v>40995</c:v>
                </c:pt>
                <c:pt idx="3013">
                  <c:v>40996</c:v>
                </c:pt>
                <c:pt idx="3014">
                  <c:v>40997</c:v>
                </c:pt>
                <c:pt idx="3015">
                  <c:v>40998</c:v>
                </c:pt>
                <c:pt idx="3016">
                  <c:v>41001</c:v>
                </c:pt>
                <c:pt idx="3017">
                  <c:v>41002</c:v>
                </c:pt>
                <c:pt idx="3018">
                  <c:v>41003</c:v>
                </c:pt>
                <c:pt idx="3019">
                  <c:v>41004</c:v>
                </c:pt>
                <c:pt idx="3020">
                  <c:v>41008</c:v>
                </c:pt>
                <c:pt idx="3021">
                  <c:v>41009</c:v>
                </c:pt>
                <c:pt idx="3022">
                  <c:v>41010</c:v>
                </c:pt>
                <c:pt idx="3023">
                  <c:v>41011</c:v>
                </c:pt>
                <c:pt idx="3024">
                  <c:v>41012</c:v>
                </c:pt>
                <c:pt idx="3025">
                  <c:v>41015</c:v>
                </c:pt>
                <c:pt idx="3026">
                  <c:v>41016</c:v>
                </c:pt>
                <c:pt idx="3027">
                  <c:v>41017</c:v>
                </c:pt>
                <c:pt idx="3028">
                  <c:v>41018</c:v>
                </c:pt>
                <c:pt idx="3029">
                  <c:v>41019</c:v>
                </c:pt>
                <c:pt idx="3030">
                  <c:v>41022</c:v>
                </c:pt>
                <c:pt idx="3031">
                  <c:v>41023</c:v>
                </c:pt>
                <c:pt idx="3032">
                  <c:v>41024</c:v>
                </c:pt>
                <c:pt idx="3033">
                  <c:v>41025</c:v>
                </c:pt>
                <c:pt idx="3034">
                  <c:v>41026</c:v>
                </c:pt>
                <c:pt idx="3035">
                  <c:v>41029</c:v>
                </c:pt>
                <c:pt idx="3036">
                  <c:v>41030</c:v>
                </c:pt>
                <c:pt idx="3037">
                  <c:v>41031</c:v>
                </c:pt>
                <c:pt idx="3038">
                  <c:v>41032</c:v>
                </c:pt>
                <c:pt idx="3039">
                  <c:v>41033</c:v>
                </c:pt>
                <c:pt idx="3040">
                  <c:v>41036</c:v>
                </c:pt>
                <c:pt idx="3041">
                  <c:v>41037</c:v>
                </c:pt>
                <c:pt idx="3042">
                  <c:v>41038</c:v>
                </c:pt>
                <c:pt idx="3043">
                  <c:v>41039</c:v>
                </c:pt>
                <c:pt idx="3044">
                  <c:v>41040</c:v>
                </c:pt>
                <c:pt idx="3045">
                  <c:v>41043</c:v>
                </c:pt>
                <c:pt idx="3046">
                  <c:v>41044</c:v>
                </c:pt>
                <c:pt idx="3047">
                  <c:v>41045</c:v>
                </c:pt>
                <c:pt idx="3048">
                  <c:v>41046</c:v>
                </c:pt>
                <c:pt idx="3049">
                  <c:v>41047</c:v>
                </c:pt>
                <c:pt idx="3050">
                  <c:v>41050</c:v>
                </c:pt>
                <c:pt idx="3051">
                  <c:v>41051</c:v>
                </c:pt>
                <c:pt idx="3052">
                  <c:v>41052</c:v>
                </c:pt>
                <c:pt idx="3053">
                  <c:v>41053</c:v>
                </c:pt>
                <c:pt idx="3054">
                  <c:v>41054</c:v>
                </c:pt>
                <c:pt idx="3055">
                  <c:v>41058</c:v>
                </c:pt>
                <c:pt idx="3056">
                  <c:v>41059</c:v>
                </c:pt>
                <c:pt idx="3057">
                  <c:v>41060</c:v>
                </c:pt>
                <c:pt idx="3058">
                  <c:v>41061</c:v>
                </c:pt>
                <c:pt idx="3059">
                  <c:v>41064</c:v>
                </c:pt>
                <c:pt idx="3060">
                  <c:v>41065</c:v>
                </c:pt>
                <c:pt idx="3061">
                  <c:v>41066</c:v>
                </c:pt>
                <c:pt idx="3062">
                  <c:v>41067</c:v>
                </c:pt>
                <c:pt idx="3063">
                  <c:v>41068</c:v>
                </c:pt>
                <c:pt idx="3064">
                  <c:v>41071</c:v>
                </c:pt>
                <c:pt idx="3065">
                  <c:v>41072</c:v>
                </c:pt>
                <c:pt idx="3066">
                  <c:v>41073</c:v>
                </c:pt>
                <c:pt idx="3067">
                  <c:v>41074</c:v>
                </c:pt>
                <c:pt idx="3068">
                  <c:v>41075</c:v>
                </c:pt>
                <c:pt idx="3069">
                  <c:v>41078</c:v>
                </c:pt>
                <c:pt idx="3070">
                  <c:v>41079</c:v>
                </c:pt>
                <c:pt idx="3071">
                  <c:v>41080</c:v>
                </c:pt>
                <c:pt idx="3072">
                  <c:v>41081</c:v>
                </c:pt>
                <c:pt idx="3073">
                  <c:v>41082</c:v>
                </c:pt>
                <c:pt idx="3074">
                  <c:v>41085</c:v>
                </c:pt>
                <c:pt idx="3075">
                  <c:v>41086</c:v>
                </c:pt>
                <c:pt idx="3076">
                  <c:v>41087</c:v>
                </c:pt>
                <c:pt idx="3077">
                  <c:v>41088</c:v>
                </c:pt>
                <c:pt idx="3078">
                  <c:v>41089</c:v>
                </c:pt>
                <c:pt idx="3079">
                  <c:v>41092</c:v>
                </c:pt>
                <c:pt idx="3080">
                  <c:v>41093</c:v>
                </c:pt>
                <c:pt idx="3081">
                  <c:v>41095</c:v>
                </c:pt>
                <c:pt idx="3082">
                  <c:v>41096</c:v>
                </c:pt>
                <c:pt idx="3083">
                  <c:v>41099</c:v>
                </c:pt>
                <c:pt idx="3084">
                  <c:v>41100</c:v>
                </c:pt>
                <c:pt idx="3085">
                  <c:v>41101</c:v>
                </c:pt>
                <c:pt idx="3086">
                  <c:v>41102</c:v>
                </c:pt>
                <c:pt idx="3087">
                  <c:v>41103</c:v>
                </c:pt>
                <c:pt idx="3088">
                  <c:v>41106</c:v>
                </c:pt>
                <c:pt idx="3089">
                  <c:v>41107</c:v>
                </c:pt>
                <c:pt idx="3090">
                  <c:v>41108</c:v>
                </c:pt>
                <c:pt idx="3091">
                  <c:v>41109</c:v>
                </c:pt>
                <c:pt idx="3092">
                  <c:v>41110</c:v>
                </c:pt>
                <c:pt idx="3093">
                  <c:v>41113</c:v>
                </c:pt>
                <c:pt idx="3094">
                  <c:v>41114</c:v>
                </c:pt>
                <c:pt idx="3095">
                  <c:v>41115</c:v>
                </c:pt>
                <c:pt idx="3096">
                  <c:v>41116</c:v>
                </c:pt>
                <c:pt idx="3097">
                  <c:v>41117</c:v>
                </c:pt>
                <c:pt idx="3098">
                  <c:v>41120</c:v>
                </c:pt>
                <c:pt idx="3099">
                  <c:v>41121</c:v>
                </c:pt>
                <c:pt idx="3100">
                  <c:v>41122</c:v>
                </c:pt>
                <c:pt idx="3101">
                  <c:v>41123</c:v>
                </c:pt>
                <c:pt idx="3102">
                  <c:v>41124</c:v>
                </c:pt>
                <c:pt idx="3103">
                  <c:v>41127</c:v>
                </c:pt>
                <c:pt idx="3104">
                  <c:v>41128</c:v>
                </c:pt>
                <c:pt idx="3105">
                  <c:v>41129</c:v>
                </c:pt>
                <c:pt idx="3106">
                  <c:v>41130</c:v>
                </c:pt>
                <c:pt idx="3107">
                  <c:v>41131</c:v>
                </c:pt>
                <c:pt idx="3108">
                  <c:v>41134</c:v>
                </c:pt>
                <c:pt idx="3109">
                  <c:v>41135</c:v>
                </c:pt>
                <c:pt idx="3110">
                  <c:v>41136</c:v>
                </c:pt>
                <c:pt idx="3111">
                  <c:v>41137</c:v>
                </c:pt>
                <c:pt idx="3112">
                  <c:v>41138</c:v>
                </c:pt>
                <c:pt idx="3113">
                  <c:v>41141</c:v>
                </c:pt>
                <c:pt idx="3114">
                  <c:v>41142</c:v>
                </c:pt>
                <c:pt idx="3115">
                  <c:v>41143</c:v>
                </c:pt>
                <c:pt idx="3116">
                  <c:v>41144</c:v>
                </c:pt>
                <c:pt idx="3117">
                  <c:v>41145</c:v>
                </c:pt>
                <c:pt idx="3118">
                  <c:v>41148</c:v>
                </c:pt>
                <c:pt idx="3119">
                  <c:v>41149</c:v>
                </c:pt>
                <c:pt idx="3120">
                  <c:v>41150</c:v>
                </c:pt>
                <c:pt idx="3121">
                  <c:v>41151</c:v>
                </c:pt>
                <c:pt idx="3122">
                  <c:v>41152</c:v>
                </c:pt>
                <c:pt idx="3123">
                  <c:v>41156</c:v>
                </c:pt>
                <c:pt idx="3124">
                  <c:v>41157</c:v>
                </c:pt>
                <c:pt idx="3125">
                  <c:v>41158</c:v>
                </c:pt>
                <c:pt idx="3126">
                  <c:v>41159</c:v>
                </c:pt>
                <c:pt idx="3127">
                  <c:v>41162</c:v>
                </c:pt>
                <c:pt idx="3128">
                  <c:v>41163</c:v>
                </c:pt>
                <c:pt idx="3129">
                  <c:v>41164</c:v>
                </c:pt>
                <c:pt idx="3130">
                  <c:v>41165</c:v>
                </c:pt>
                <c:pt idx="3131">
                  <c:v>41166</c:v>
                </c:pt>
                <c:pt idx="3132">
                  <c:v>41169</c:v>
                </c:pt>
                <c:pt idx="3133">
                  <c:v>41170</c:v>
                </c:pt>
                <c:pt idx="3134">
                  <c:v>41171</c:v>
                </c:pt>
                <c:pt idx="3135">
                  <c:v>41172</c:v>
                </c:pt>
                <c:pt idx="3136">
                  <c:v>41173</c:v>
                </c:pt>
                <c:pt idx="3137">
                  <c:v>41176</c:v>
                </c:pt>
                <c:pt idx="3138">
                  <c:v>41177</c:v>
                </c:pt>
                <c:pt idx="3139">
                  <c:v>41178</c:v>
                </c:pt>
                <c:pt idx="3140">
                  <c:v>41179</c:v>
                </c:pt>
                <c:pt idx="3141">
                  <c:v>41180</c:v>
                </c:pt>
                <c:pt idx="3142">
                  <c:v>41183</c:v>
                </c:pt>
                <c:pt idx="3143">
                  <c:v>41184</c:v>
                </c:pt>
                <c:pt idx="3144">
                  <c:v>41185</c:v>
                </c:pt>
                <c:pt idx="3145">
                  <c:v>41186</c:v>
                </c:pt>
                <c:pt idx="3146">
                  <c:v>41187</c:v>
                </c:pt>
                <c:pt idx="3147">
                  <c:v>41190</c:v>
                </c:pt>
                <c:pt idx="3148">
                  <c:v>41191</c:v>
                </c:pt>
                <c:pt idx="3149">
                  <c:v>41192</c:v>
                </c:pt>
                <c:pt idx="3150">
                  <c:v>41193</c:v>
                </c:pt>
                <c:pt idx="3151">
                  <c:v>41194</c:v>
                </c:pt>
                <c:pt idx="3152">
                  <c:v>41197</c:v>
                </c:pt>
                <c:pt idx="3153">
                  <c:v>41198</c:v>
                </c:pt>
                <c:pt idx="3154">
                  <c:v>41199</c:v>
                </c:pt>
                <c:pt idx="3155">
                  <c:v>41200</c:v>
                </c:pt>
                <c:pt idx="3156">
                  <c:v>41201</c:v>
                </c:pt>
                <c:pt idx="3157">
                  <c:v>41204</c:v>
                </c:pt>
                <c:pt idx="3158">
                  <c:v>41205</c:v>
                </c:pt>
                <c:pt idx="3159">
                  <c:v>41206</c:v>
                </c:pt>
                <c:pt idx="3160">
                  <c:v>41207</c:v>
                </c:pt>
                <c:pt idx="3161">
                  <c:v>41208</c:v>
                </c:pt>
                <c:pt idx="3162">
                  <c:v>41213</c:v>
                </c:pt>
                <c:pt idx="3163">
                  <c:v>41214</c:v>
                </c:pt>
                <c:pt idx="3164">
                  <c:v>41215</c:v>
                </c:pt>
                <c:pt idx="3165">
                  <c:v>41218</c:v>
                </c:pt>
                <c:pt idx="3166">
                  <c:v>41219</c:v>
                </c:pt>
                <c:pt idx="3167">
                  <c:v>41220</c:v>
                </c:pt>
                <c:pt idx="3168">
                  <c:v>41221</c:v>
                </c:pt>
                <c:pt idx="3169">
                  <c:v>41222</c:v>
                </c:pt>
                <c:pt idx="3170">
                  <c:v>41225</c:v>
                </c:pt>
                <c:pt idx="3171">
                  <c:v>41226</c:v>
                </c:pt>
                <c:pt idx="3172">
                  <c:v>41227</c:v>
                </c:pt>
                <c:pt idx="3173">
                  <c:v>41228</c:v>
                </c:pt>
                <c:pt idx="3174">
                  <c:v>41229</c:v>
                </c:pt>
                <c:pt idx="3175">
                  <c:v>41232</c:v>
                </c:pt>
                <c:pt idx="3176">
                  <c:v>41233</c:v>
                </c:pt>
                <c:pt idx="3177">
                  <c:v>41234</c:v>
                </c:pt>
                <c:pt idx="3178">
                  <c:v>41236</c:v>
                </c:pt>
                <c:pt idx="3179">
                  <c:v>41239</c:v>
                </c:pt>
                <c:pt idx="3180">
                  <c:v>41240</c:v>
                </c:pt>
                <c:pt idx="3181">
                  <c:v>41241</c:v>
                </c:pt>
                <c:pt idx="3182">
                  <c:v>41242</c:v>
                </c:pt>
                <c:pt idx="3183">
                  <c:v>41243</c:v>
                </c:pt>
                <c:pt idx="3184">
                  <c:v>41246</c:v>
                </c:pt>
                <c:pt idx="3185">
                  <c:v>41247</c:v>
                </c:pt>
                <c:pt idx="3186">
                  <c:v>41248</c:v>
                </c:pt>
                <c:pt idx="3187">
                  <c:v>41249</c:v>
                </c:pt>
                <c:pt idx="3188">
                  <c:v>41250</c:v>
                </c:pt>
                <c:pt idx="3189">
                  <c:v>41253</c:v>
                </c:pt>
                <c:pt idx="3190">
                  <c:v>41254</c:v>
                </c:pt>
                <c:pt idx="3191">
                  <c:v>41255</c:v>
                </c:pt>
                <c:pt idx="3192">
                  <c:v>41256</c:v>
                </c:pt>
                <c:pt idx="3193">
                  <c:v>41257</c:v>
                </c:pt>
                <c:pt idx="3194">
                  <c:v>41260</c:v>
                </c:pt>
                <c:pt idx="3195">
                  <c:v>41261</c:v>
                </c:pt>
                <c:pt idx="3196">
                  <c:v>41262</c:v>
                </c:pt>
                <c:pt idx="3197">
                  <c:v>41263</c:v>
                </c:pt>
                <c:pt idx="3198">
                  <c:v>41264</c:v>
                </c:pt>
                <c:pt idx="3199">
                  <c:v>41267</c:v>
                </c:pt>
                <c:pt idx="3200">
                  <c:v>41269</c:v>
                </c:pt>
                <c:pt idx="3201">
                  <c:v>41270</c:v>
                </c:pt>
                <c:pt idx="3202">
                  <c:v>41271</c:v>
                </c:pt>
                <c:pt idx="3203">
                  <c:v>41274</c:v>
                </c:pt>
                <c:pt idx="3204">
                  <c:v>41276</c:v>
                </c:pt>
                <c:pt idx="3205">
                  <c:v>41277</c:v>
                </c:pt>
                <c:pt idx="3206">
                  <c:v>41278</c:v>
                </c:pt>
                <c:pt idx="3207">
                  <c:v>41281</c:v>
                </c:pt>
                <c:pt idx="3208">
                  <c:v>41282</c:v>
                </c:pt>
                <c:pt idx="3209">
                  <c:v>41283</c:v>
                </c:pt>
                <c:pt idx="3210">
                  <c:v>41284</c:v>
                </c:pt>
                <c:pt idx="3211">
                  <c:v>41285</c:v>
                </c:pt>
                <c:pt idx="3212">
                  <c:v>41288</c:v>
                </c:pt>
                <c:pt idx="3213">
                  <c:v>41289</c:v>
                </c:pt>
                <c:pt idx="3214">
                  <c:v>41290</c:v>
                </c:pt>
                <c:pt idx="3215">
                  <c:v>41291</c:v>
                </c:pt>
                <c:pt idx="3216">
                  <c:v>41292</c:v>
                </c:pt>
                <c:pt idx="3217">
                  <c:v>41296</c:v>
                </c:pt>
                <c:pt idx="3218">
                  <c:v>41297</c:v>
                </c:pt>
                <c:pt idx="3219">
                  <c:v>41298</c:v>
                </c:pt>
                <c:pt idx="3220">
                  <c:v>41299</c:v>
                </c:pt>
                <c:pt idx="3221">
                  <c:v>41302</c:v>
                </c:pt>
                <c:pt idx="3222">
                  <c:v>41303</c:v>
                </c:pt>
                <c:pt idx="3223">
                  <c:v>41304</c:v>
                </c:pt>
                <c:pt idx="3224">
                  <c:v>41305</c:v>
                </c:pt>
                <c:pt idx="3225">
                  <c:v>41306</c:v>
                </c:pt>
                <c:pt idx="3226">
                  <c:v>41309</c:v>
                </c:pt>
                <c:pt idx="3227">
                  <c:v>41310</c:v>
                </c:pt>
                <c:pt idx="3228">
                  <c:v>41311</c:v>
                </c:pt>
                <c:pt idx="3229">
                  <c:v>41312</c:v>
                </c:pt>
                <c:pt idx="3230">
                  <c:v>41313</c:v>
                </c:pt>
                <c:pt idx="3231">
                  <c:v>41316</c:v>
                </c:pt>
                <c:pt idx="3232">
                  <c:v>41317</c:v>
                </c:pt>
                <c:pt idx="3233">
                  <c:v>41318</c:v>
                </c:pt>
                <c:pt idx="3234">
                  <c:v>41319</c:v>
                </c:pt>
                <c:pt idx="3235">
                  <c:v>41320</c:v>
                </c:pt>
                <c:pt idx="3236">
                  <c:v>41324</c:v>
                </c:pt>
                <c:pt idx="3237">
                  <c:v>41325</c:v>
                </c:pt>
                <c:pt idx="3238">
                  <c:v>41326</c:v>
                </c:pt>
                <c:pt idx="3239">
                  <c:v>41327</c:v>
                </c:pt>
                <c:pt idx="3240">
                  <c:v>41330</c:v>
                </c:pt>
                <c:pt idx="3241">
                  <c:v>41331</c:v>
                </c:pt>
                <c:pt idx="3242">
                  <c:v>41332</c:v>
                </c:pt>
                <c:pt idx="3243">
                  <c:v>41333</c:v>
                </c:pt>
                <c:pt idx="3244">
                  <c:v>41334</c:v>
                </c:pt>
                <c:pt idx="3245">
                  <c:v>41337</c:v>
                </c:pt>
                <c:pt idx="3246">
                  <c:v>41338</c:v>
                </c:pt>
                <c:pt idx="3247">
                  <c:v>41339</c:v>
                </c:pt>
                <c:pt idx="3248">
                  <c:v>41340</c:v>
                </c:pt>
                <c:pt idx="3249">
                  <c:v>41341</c:v>
                </c:pt>
                <c:pt idx="3250">
                  <c:v>41344</c:v>
                </c:pt>
                <c:pt idx="3251">
                  <c:v>41345</c:v>
                </c:pt>
                <c:pt idx="3252">
                  <c:v>41346</c:v>
                </c:pt>
                <c:pt idx="3253">
                  <c:v>41347</c:v>
                </c:pt>
                <c:pt idx="3254">
                  <c:v>41348</c:v>
                </c:pt>
                <c:pt idx="3255">
                  <c:v>41351</c:v>
                </c:pt>
                <c:pt idx="3256">
                  <c:v>41352</c:v>
                </c:pt>
                <c:pt idx="3257">
                  <c:v>41353</c:v>
                </c:pt>
                <c:pt idx="3258">
                  <c:v>41354</c:v>
                </c:pt>
                <c:pt idx="3259">
                  <c:v>41355</c:v>
                </c:pt>
                <c:pt idx="3260">
                  <c:v>41358</c:v>
                </c:pt>
                <c:pt idx="3261">
                  <c:v>41359</c:v>
                </c:pt>
                <c:pt idx="3262">
                  <c:v>41360</c:v>
                </c:pt>
                <c:pt idx="3263">
                  <c:v>41361</c:v>
                </c:pt>
                <c:pt idx="3264">
                  <c:v>41365</c:v>
                </c:pt>
                <c:pt idx="3265">
                  <c:v>41366</c:v>
                </c:pt>
                <c:pt idx="3266">
                  <c:v>41367</c:v>
                </c:pt>
                <c:pt idx="3267">
                  <c:v>41368</c:v>
                </c:pt>
                <c:pt idx="3268">
                  <c:v>41369</c:v>
                </c:pt>
                <c:pt idx="3269">
                  <c:v>41372</c:v>
                </c:pt>
                <c:pt idx="3270">
                  <c:v>41373</c:v>
                </c:pt>
                <c:pt idx="3271">
                  <c:v>41374</c:v>
                </c:pt>
                <c:pt idx="3272">
                  <c:v>41375</c:v>
                </c:pt>
                <c:pt idx="3273">
                  <c:v>41376</c:v>
                </c:pt>
                <c:pt idx="3274">
                  <c:v>41379</c:v>
                </c:pt>
                <c:pt idx="3275">
                  <c:v>41380</c:v>
                </c:pt>
                <c:pt idx="3276">
                  <c:v>41381</c:v>
                </c:pt>
                <c:pt idx="3277">
                  <c:v>41382</c:v>
                </c:pt>
                <c:pt idx="3278">
                  <c:v>41383</c:v>
                </c:pt>
                <c:pt idx="3279">
                  <c:v>41386</c:v>
                </c:pt>
                <c:pt idx="3280">
                  <c:v>41387</c:v>
                </c:pt>
                <c:pt idx="3281">
                  <c:v>41388</c:v>
                </c:pt>
                <c:pt idx="3282">
                  <c:v>41389</c:v>
                </c:pt>
                <c:pt idx="3283">
                  <c:v>41390</c:v>
                </c:pt>
                <c:pt idx="3284">
                  <c:v>41393</c:v>
                </c:pt>
                <c:pt idx="3285">
                  <c:v>41394</c:v>
                </c:pt>
                <c:pt idx="3286">
                  <c:v>41395</c:v>
                </c:pt>
                <c:pt idx="3287">
                  <c:v>41396</c:v>
                </c:pt>
                <c:pt idx="3288">
                  <c:v>41397</c:v>
                </c:pt>
                <c:pt idx="3289">
                  <c:v>41400</c:v>
                </c:pt>
                <c:pt idx="3290">
                  <c:v>41401</c:v>
                </c:pt>
                <c:pt idx="3291">
                  <c:v>41402</c:v>
                </c:pt>
                <c:pt idx="3292">
                  <c:v>41403</c:v>
                </c:pt>
                <c:pt idx="3293">
                  <c:v>41404</c:v>
                </c:pt>
                <c:pt idx="3294">
                  <c:v>41407</c:v>
                </c:pt>
                <c:pt idx="3295">
                  <c:v>41408</c:v>
                </c:pt>
                <c:pt idx="3296">
                  <c:v>41409</c:v>
                </c:pt>
                <c:pt idx="3297">
                  <c:v>41410</c:v>
                </c:pt>
                <c:pt idx="3298">
                  <c:v>41411</c:v>
                </c:pt>
                <c:pt idx="3299">
                  <c:v>41414</c:v>
                </c:pt>
                <c:pt idx="3300">
                  <c:v>41415</c:v>
                </c:pt>
                <c:pt idx="3301">
                  <c:v>41416</c:v>
                </c:pt>
                <c:pt idx="3302">
                  <c:v>41417</c:v>
                </c:pt>
                <c:pt idx="3303">
                  <c:v>41418</c:v>
                </c:pt>
                <c:pt idx="3304">
                  <c:v>41422</c:v>
                </c:pt>
                <c:pt idx="3305">
                  <c:v>41423</c:v>
                </c:pt>
                <c:pt idx="3306">
                  <c:v>41424</c:v>
                </c:pt>
                <c:pt idx="3307">
                  <c:v>41425</c:v>
                </c:pt>
                <c:pt idx="3308">
                  <c:v>41428</c:v>
                </c:pt>
                <c:pt idx="3309">
                  <c:v>41429</c:v>
                </c:pt>
                <c:pt idx="3310">
                  <c:v>41430</c:v>
                </c:pt>
                <c:pt idx="3311">
                  <c:v>41431</c:v>
                </c:pt>
                <c:pt idx="3312">
                  <c:v>41432</c:v>
                </c:pt>
                <c:pt idx="3313">
                  <c:v>41435</c:v>
                </c:pt>
                <c:pt idx="3314">
                  <c:v>41436</c:v>
                </c:pt>
                <c:pt idx="3315">
                  <c:v>41437</c:v>
                </c:pt>
                <c:pt idx="3316">
                  <c:v>41438</c:v>
                </c:pt>
                <c:pt idx="3317">
                  <c:v>41439</c:v>
                </c:pt>
                <c:pt idx="3318">
                  <c:v>41442</c:v>
                </c:pt>
                <c:pt idx="3319">
                  <c:v>41443</c:v>
                </c:pt>
                <c:pt idx="3320">
                  <c:v>41444</c:v>
                </c:pt>
                <c:pt idx="3321">
                  <c:v>41445</c:v>
                </c:pt>
                <c:pt idx="3322">
                  <c:v>41446</c:v>
                </c:pt>
                <c:pt idx="3323">
                  <c:v>41449</c:v>
                </c:pt>
                <c:pt idx="3324">
                  <c:v>41450</c:v>
                </c:pt>
                <c:pt idx="3325">
                  <c:v>41451</c:v>
                </c:pt>
                <c:pt idx="3326">
                  <c:v>41452</c:v>
                </c:pt>
                <c:pt idx="3327">
                  <c:v>41453</c:v>
                </c:pt>
                <c:pt idx="3328">
                  <c:v>41456</c:v>
                </c:pt>
                <c:pt idx="3329">
                  <c:v>41457</c:v>
                </c:pt>
                <c:pt idx="3330">
                  <c:v>41458</c:v>
                </c:pt>
                <c:pt idx="3331">
                  <c:v>41460</c:v>
                </c:pt>
                <c:pt idx="3332">
                  <c:v>41463</c:v>
                </c:pt>
                <c:pt idx="3333">
                  <c:v>41464</c:v>
                </c:pt>
                <c:pt idx="3334">
                  <c:v>41465</c:v>
                </c:pt>
                <c:pt idx="3335">
                  <c:v>41466</c:v>
                </c:pt>
                <c:pt idx="3336">
                  <c:v>41467</c:v>
                </c:pt>
                <c:pt idx="3337">
                  <c:v>41470</c:v>
                </c:pt>
                <c:pt idx="3338">
                  <c:v>41471</c:v>
                </c:pt>
                <c:pt idx="3339">
                  <c:v>41472</c:v>
                </c:pt>
                <c:pt idx="3340">
                  <c:v>41473</c:v>
                </c:pt>
                <c:pt idx="3341">
                  <c:v>41474</c:v>
                </c:pt>
                <c:pt idx="3342">
                  <c:v>41477</c:v>
                </c:pt>
                <c:pt idx="3343">
                  <c:v>41478</c:v>
                </c:pt>
                <c:pt idx="3344">
                  <c:v>41479</c:v>
                </c:pt>
                <c:pt idx="3345">
                  <c:v>41480</c:v>
                </c:pt>
                <c:pt idx="3346">
                  <c:v>41481</c:v>
                </c:pt>
                <c:pt idx="3347">
                  <c:v>41484</c:v>
                </c:pt>
                <c:pt idx="3348">
                  <c:v>41485</c:v>
                </c:pt>
                <c:pt idx="3349">
                  <c:v>41486</c:v>
                </c:pt>
                <c:pt idx="3350">
                  <c:v>41487</c:v>
                </c:pt>
                <c:pt idx="3351">
                  <c:v>41488</c:v>
                </c:pt>
                <c:pt idx="3352">
                  <c:v>41491</c:v>
                </c:pt>
                <c:pt idx="3353">
                  <c:v>41492</c:v>
                </c:pt>
                <c:pt idx="3354">
                  <c:v>41493</c:v>
                </c:pt>
                <c:pt idx="3355">
                  <c:v>41494</c:v>
                </c:pt>
                <c:pt idx="3356">
                  <c:v>41495</c:v>
                </c:pt>
                <c:pt idx="3357">
                  <c:v>41498</c:v>
                </c:pt>
                <c:pt idx="3358">
                  <c:v>41499</c:v>
                </c:pt>
                <c:pt idx="3359">
                  <c:v>41500</c:v>
                </c:pt>
                <c:pt idx="3360">
                  <c:v>41501</c:v>
                </c:pt>
                <c:pt idx="3361">
                  <c:v>41502</c:v>
                </c:pt>
                <c:pt idx="3362">
                  <c:v>41505</c:v>
                </c:pt>
                <c:pt idx="3363">
                  <c:v>41506</c:v>
                </c:pt>
                <c:pt idx="3364">
                  <c:v>41507</c:v>
                </c:pt>
                <c:pt idx="3365">
                  <c:v>41508</c:v>
                </c:pt>
                <c:pt idx="3366">
                  <c:v>41509</c:v>
                </c:pt>
                <c:pt idx="3367">
                  <c:v>41512</c:v>
                </c:pt>
                <c:pt idx="3368">
                  <c:v>41513</c:v>
                </c:pt>
                <c:pt idx="3369">
                  <c:v>41514</c:v>
                </c:pt>
                <c:pt idx="3370">
                  <c:v>41515</c:v>
                </c:pt>
                <c:pt idx="3371">
                  <c:v>41516</c:v>
                </c:pt>
                <c:pt idx="3372">
                  <c:v>41520</c:v>
                </c:pt>
                <c:pt idx="3373">
                  <c:v>41521</c:v>
                </c:pt>
                <c:pt idx="3374">
                  <c:v>41522</c:v>
                </c:pt>
                <c:pt idx="3375">
                  <c:v>41523</c:v>
                </c:pt>
                <c:pt idx="3376">
                  <c:v>41526</c:v>
                </c:pt>
                <c:pt idx="3377">
                  <c:v>41527</c:v>
                </c:pt>
                <c:pt idx="3378">
                  <c:v>41528</c:v>
                </c:pt>
                <c:pt idx="3379">
                  <c:v>41529</c:v>
                </c:pt>
                <c:pt idx="3380">
                  <c:v>41530</c:v>
                </c:pt>
                <c:pt idx="3381">
                  <c:v>41533</c:v>
                </c:pt>
                <c:pt idx="3382">
                  <c:v>41534</c:v>
                </c:pt>
                <c:pt idx="3383">
                  <c:v>41535</c:v>
                </c:pt>
                <c:pt idx="3384">
                  <c:v>41536</c:v>
                </c:pt>
                <c:pt idx="3385">
                  <c:v>41537</c:v>
                </c:pt>
                <c:pt idx="3386">
                  <c:v>41540</c:v>
                </c:pt>
                <c:pt idx="3387">
                  <c:v>41541</c:v>
                </c:pt>
                <c:pt idx="3388">
                  <c:v>41542</c:v>
                </c:pt>
                <c:pt idx="3389">
                  <c:v>41543</c:v>
                </c:pt>
                <c:pt idx="3390">
                  <c:v>41544</c:v>
                </c:pt>
                <c:pt idx="3391">
                  <c:v>41547</c:v>
                </c:pt>
                <c:pt idx="3392">
                  <c:v>41548</c:v>
                </c:pt>
                <c:pt idx="3393">
                  <c:v>41549</c:v>
                </c:pt>
                <c:pt idx="3394">
                  <c:v>41550</c:v>
                </c:pt>
                <c:pt idx="3395">
                  <c:v>41551</c:v>
                </c:pt>
                <c:pt idx="3396">
                  <c:v>41554</c:v>
                </c:pt>
                <c:pt idx="3397">
                  <c:v>41555</c:v>
                </c:pt>
                <c:pt idx="3398">
                  <c:v>41556</c:v>
                </c:pt>
                <c:pt idx="3399">
                  <c:v>41557</c:v>
                </c:pt>
                <c:pt idx="3400">
                  <c:v>41558</c:v>
                </c:pt>
                <c:pt idx="3401">
                  <c:v>41561</c:v>
                </c:pt>
                <c:pt idx="3402">
                  <c:v>41562</c:v>
                </c:pt>
                <c:pt idx="3403">
                  <c:v>41563</c:v>
                </c:pt>
                <c:pt idx="3404">
                  <c:v>41564</c:v>
                </c:pt>
                <c:pt idx="3405">
                  <c:v>41565</c:v>
                </c:pt>
                <c:pt idx="3406">
                  <c:v>41568</c:v>
                </c:pt>
                <c:pt idx="3407">
                  <c:v>41569</c:v>
                </c:pt>
                <c:pt idx="3408">
                  <c:v>41570</c:v>
                </c:pt>
                <c:pt idx="3409">
                  <c:v>41571</c:v>
                </c:pt>
                <c:pt idx="3410">
                  <c:v>41572</c:v>
                </c:pt>
                <c:pt idx="3411">
                  <c:v>41575</c:v>
                </c:pt>
                <c:pt idx="3412">
                  <c:v>41576</c:v>
                </c:pt>
                <c:pt idx="3413">
                  <c:v>41577</c:v>
                </c:pt>
                <c:pt idx="3414">
                  <c:v>41578</c:v>
                </c:pt>
                <c:pt idx="3415">
                  <c:v>41579</c:v>
                </c:pt>
                <c:pt idx="3416">
                  <c:v>41582</c:v>
                </c:pt>
                <c:pt idx="3417">
                  <c:v>41583</c:v>
                </c:pt>
                <c:pt idx="3418">
                  <c:v>41584</c:v>
                </c:pt>
                <c:pt idx="3419">
                  <c:v>41585</c:v>
                </c:pt>
                <c:pt idx="3420">
                  <c:v>41586</c:v>
                </c:pt>
                <c:pt idx="3421">
                  <c:v>41589</c:v>
                </c:pt>
                <c:pt idx="3422">
                  <c:v>41590</c:v>
                </c:pt>
                <c:pt idx="3423">
                  <c:v>41591</c:v>
                </c:pt>
                <c:pt idx="3424">
                  <c:v>41592</c:v>
                </c:pt>
                <c:pt idx="3425">
                  <c:v>41593</c:v>
                </c:pt>
                <c:pt idx="3426">
                  <c:v>41596</c:v>
                </c:pt>
                <c:pt idx="3427">
                  <c:v>41597</c:v>
                </c:pt>
                <c:pt idx="3428">
                  <c:v>41598</c:v>
                </c:pt>
                <c:pt idx="3429">
                  <c:v>41599</c:v>
                </c:pt>
                <c:pt idx="3430">
                  <c:v>41600</c:v>
                </c:pt>
                <c:pt idx="3431">
                  <c:v>41603</c:v>
                </c:pt>
                <c:pt idx="3432">
                  <c:v>41604</c:v>
                </c:pt>
                <c:pt idx="3433">
                  <c:v>41605</c:v>
                </c:pt>
                <c:pt idx="3434">
                  <c:v>41607</c:v>
                </c:pt>
                <c:pt idx="3435">
                  <c:v>41610</c:v>
                </c:pt>
                <c:pt idx="3436">
                  <c:v>41611</c:v>
                </c:pt>
                <c:pt idx="3437">
                  <c:v>41612</c:v>
                </c:pt>
                <c:pt idx="3438">
                  <c:v>41613</c:v>
                </c:pt>
                <c:pt idx="3439">
                  <c:v>41614</c:v>
                </c:pt>
                <c:pt idx="3440">
                  <c:v>41617</c:v>
                </c:pt>
                <c:pt idx="3441">
                  <c:v>41618</c:v>
                </c:pt>
                <c:pt idx="3442">
                  <c:v>41619</c:v>
                </c:pt>
                <c:pt idx="3443">
                  <c:v>41620</c:v>
                </c:pt>
                <c:pt idx="3444">
                  <c:v>41621</c:v>
                </c:pt>
                <c:pt idx="3445">
                  <c:v>41624</c:v>
                </c:pt>
                <c:pt idx="3446">
                  <c:v>41625</c:v>
                </c:pt>
                <c:pt idx="3447">
                  <c:v>41626</c:v>
                </c:pt>
                <c:pt idx="3448">
                  <c:v>41627</c:v>
                </c:pt>
                <c:pt idx="3449">
                  <c:v>41628</c:v>
                </c:pt>
                <c:pt idx="3450">
                  <c:v>41631</c:v>
                </c:pt>
                <c:pt idx="3451">
                  <c:v>41632</c:v>
                </c:pt>
                <c:pt idx="3452">
                  <c:v>41634</c:v>
                </c:pt>
                <c:pt idx="3453">
                  <c:v>41635</c:v>
                </c:pt>
                <c:pt idx="3454">
                  <c:v>41638</c:v>
                </c:pt>
                <c:pt idx="3455">
                  <c:v>41639</c:v>
                </c:pt>
                <c:pt idx="3456">
                  <c:v>41641</c:v>
                </c:pt>
                <c:pt idx="3457">
                  <c:v>41642</c:v>
                </c:pt>
                <c:pt idx="3458">
                  <c:v>41645</c:v>
                </c:pt>
                <c:pt idx="3459">
                  <c:v>41646</c:v>
                </c:pt>
                <c:pt idx="3460">
                  <c:v>41647</c:v>
                </c:pt>
                <c:pt idx="3461">
                  <c:v>41648</c:v>
                </c:pt>
                <c:pt idx="3462">
                  <c:v>41649</c:v>
                </c:pt>
                <c:pt idx="3463">
                  <c:v>41652</c:v>
                </c:pt>
                <c:pt idx="3464">
                  <c:v>41653</c:v>
                </c:pt>
                <c:pt idx="3465">
                  <c:v>41654</c:v>
                </c:pt>
                <c:pt idx="3466">
                  <c:v>41655</c:v>
                </c:pt>
                <c:pt idx="3467">
                  <c:v>41656</c:v>
                </c:pt>
                <c:pt idx="3468">
                  <c:v>41660</c:v>
                </c:pt>
                <c:pt idx="3469">
                  <c:v>41661</c:v>
                </c:pt>
                <c:pt idx="3470">
                  <c:v>41662</c:v>
                </c:pt>
                <c:pt idx="3471">
                  <c:v>41663</c:v>
                </c:pt>
                <c:pt idx="3472">
                  <c:v>41666</c:v>
                </c:pt>
                <c:pt idx="3473">
                  <c:v>41667</c:v>
                </c:pt>
                <c:pt idx="3474">
                  <c:v>41668</c:v>
                </c:pt>
                <c:pt idx="3475">
                  <c:v>41669</c:v>
                </c:pt>
                <c:pt idx="3476">
                  <c:v>41670</c:v>
                </c:pt>
                <c:pt idx="3477">
                  <c:v>41673</c:v>
                </c:pt>
                <c:pt idx="3478">
                  <c:v>41674</c:v>
                </c:pt>
                <c:pt idx="3479">
                  <c:v>41675</c:v>
                </c:pt>
                <c:pt idx="3480">
                  <c:v>41676</c:v>
                </c:pt>
                <c:pt idx="3481">
                  <c:v>41677</c:v>
                </c:pt>
                <c:pt idx="3482">
                  <c:v>41680</c:v>
                </c:pt>
                <c:pt idx="3483">
                  <c:v>41681</c:v>
                </c:pt>
                <c:pt idx="3484">
                  <c:v>41682</c:v>
                </c:pt>
                <c:pt idx="3485">
                  <c:v>41683</c:v>
                </c:pt>
                <c:pt idx="3486">
                  <c:v>41684</c:v>
                </c:pt>
                <c:pt idx="3487">
                  <c:v>41688</c:v>
                </c:pt>
                <c:pt idx="3488">
                  <c:v>41689</c:v>
                </c:pt>
                <c:pt idx="3489">
                  <c:v>41690</c:v>
                </c:pt>
                <c:pt idx="3490">
                  <c:v>41691</c:v>
                </c:pt>
                <c:pt idx="3491">
                  <c:v>41694</c:v>
                </c:pt>
                <c:pt idx="3492">
                  <c:v>41695</c:v>
                </c:pt>
                <c:pt idx="3493">
                  <c:v>41696</c:v>
                </c:pt>
                <c:pt idx="3494">
                  <c:v>41697</c:v>
                </c:pt>
                <c:pt idx="3495">
                  <c:v>41698</c:v>
                </c:pt>
                <c:pt idx="3496">
                  <c:v>41701</c:v>
                </c:pt>
                <c:pt idx="3497">
                  <c:v>41702</c:v>
                </c:pt>
                <c:pt idx="3498">
                  <c:v>41703</c:v>
                </c:pt>
                <c:pt idx="3499">
                  <c:v>41704</c:v>
                </c:pt>
                <c:pt idx="3500">
                  <c:v>41705</c:v>
                </c:pt>
                <c:pt idx="3501">
                  <c:v>41708</c:v>
                </c:pt>
                <c:pt idx="3502">
                  <c:v>41709</c:v>
                </c:pt>
                <c:pt idx="3503">
                  <c:v>41710</c:v>
                </c:pt>
                <c:pt idx="3504">
                  <c:v>41711</c:v>
                </c:pt>
                <c:pt idx="3505">
                  <c:v>41712</c:v>
                </c:pt>
                <c:pt idx="3506">
                  <c:v>41715</c:v>
                </c:pt>
                <c:pt idx="3507">
                  <c:v>41716</c:v>
                </c:pt>
                <c:pt idx="3508">
                  <c:v>41717</c:v>
                </c:pt>
                <c:pt idx="3509">
                  <c:v>41718</c:v>
                </c:pt>
                <c:pt idx="3510">
                  <c:v>41719</c:v>
                </c:pt>
                <c:pt idx="3511">
                  <c:v>41722</c:v>
                </c:pt>
                <c:pt idx="3512">
                  <c:v>41723</c:v>
                </c:pt>
                <c:pt idx="3513">
                  <c:v>41724</c:v>
                </c:pt>
                <c:pt idx="3514">
                  <c:v>41725</c:v>
                </c:pt>
                <c:pt idx="3515">
                  <c:v>41726</c:v>
                </c:pt>
                <c:pt idx="3516">
                  <c:v>41729</c:v>
                </c:pt>
                <c:pt idx="3517">
                  <c:v>41730</c:v>
                </c:pt>
                <c:pt idx="3518">
                  <c:v>41731</c:v>
                </c:pt>
                <c:pt idx="3519">
                  <c:v>41732</c:v>
                </c:pt>
                <c:pt idx="3520">
                  <c:v>41733</c:v>
                </c:pt>
                <c:pt idx="3521">
                  <c:v>41736</c:v>
                </c:pt>
                <c:pt idx="3522">
                  <c:v>41737</c:v>
                </c:pt>
                <c:pt idx="3523">
                  <c:v>41738</c:v>
                </c:pt>
                <c:pt idx="3524">
                  <c:v>41739</c:v>
                </c:pt>
                <c:pt idx="3525">
                  <c:v>41740</c:v>
                </c:pt>
                <c:pt idx="3526">
                  <c:v>41743</c:v>
                </c:pt>
                <c:pt idx="3527">
                  <c:v>41744</c:v>
                </c:pt>
                <c:pt idx="3528">
                  <c:v>41745</c:v>
                </c:pt>
                <c:pt idx="3529">
                  <c:v>41746</c:v>
                </c:pt>
                <c:pt idx="3530">
                  <c:v>41750</c:v>
                </c:pt>
                <c:pt idx="3531">
                  <c:v>41751</c:v>
                </c:pt>
                <c:pt idx="3532">
                  <c:v>41752</c:v>
                </c:pt>
                <c:pt idx="3533">
                  <c:v>41753</c:v>
                </c:pt>
                <c:pt idx="3534">
                  <c:v>41754</c:v>
                </c:pt>
                <c:pt idx="3535">
                  <c:v>41757</c:v>
                </c:pt>
                <c:pt idx="3536">
                  <c:v>41758</c:v>
                </c:pt>
                <c:pt idx="3537">
                  <c:v>41759</c:v>
                </c:pt>
                <c:pt idx="3538">
                  <c:v>41760</c:v>
                </c:pt>
                <c:pt idx="3539">
                  <c:v>41761</c:v>
                </c:pt>
                <c:pt idx="3540">
                  <c:v>41764</c:v>
                </c:pt>
                <c:pt idx="3541">
                  <c:v>41765</c:v>
                </c:pt>
                <c:pt idx="3542">
                  <c:v>41766</c:v>
                </c:pt>
                <c:pt idx="3543">
                  <c:v>41767</c:v>
                </c:pt>
                <c:pt idx="3544">
                  <c:v>41768</c:v>
                </c:pt>
                <c:pt idx="3545">
                  <c:v>41771</c:v>
                </c:pt>
                <c:pt idx="3546">
                  <c:v>41772</c:v>
                </c:pt>
                <c:pt idx="3547">
                  <c:v>41773</c:v>
                </c:pt>
                <c:pt idx="3548">
                  <c:v>41774</c:v>
                </c:pt>
                <c:pt idx="3549">
                  <c:v>41775</c:v>
                </c:pt>
                <c:pt idx="3550">
                  <c:v>41778</c:v>
                </c:pt>
                <c:pt idx="3551">
                  <c:v>41779</c:v>
                </c:pt>
                <c:pt idx="3552">
                  <c:v>41780</c:v>
                </c:pt>
                <c:pt idx="3553">
                  <c:v>41781</c:v>
                </c:pt>
                <c:pt idx="3554">
                  <c:v>41782</c:v>
                </c:pt>
                <c:pt idx="3555">
                  <c:v>41786</c:v>
                </c:pt>
                <c:pt idx="3556">
                  <c:v>41787</c:v>
                </c:pt>
                <c:pt idx="3557">
                  <c:v>41788</c:v>
                </c:pt>
                <c:pt idx="3558">
                  <c:v>41789</c:v>
                </c:pt>
                <c:pt idx="3559">
                  <c:v>41792</c:v>
                </c:pt>
                <c:pt idx="3560">
                  <c:v>41793</c:v>
                </c:pt>
                <c:pt idx="3561">
                  <c:v>41794</c:v>
                </c:pt>
                <c:pt idx="3562">
                  <c:v>41795</c:v>
                </c:pt>
                <c:pt idx="3563">
                  <c:v>41796</c:v>
                </c:pt>
                <c:pt idx="3564">
                  <c:v>41799</c:v>
                </c:pt>
                <c:pt idx="3565">
                  <c:v>41800</c:v>
                </c:pt>
                <c:pt idx="3566">
                  <c:v>41801</c:v>
                </c:pt>
                <c:pt idx="3567">
                  <c:v>41802</c:v>
                </c:pt>
                <c:pt idx="3568">
                  <c:v>41803</c:v>
                </c:pt>
                <c:pt idx="3569">
                  <c:v>41806</c:v>
                </c:pt>
                <c:pt idx="3570">
                  <c:v>41807</c:v>
                </c:pt>
                <c:pt idx="3571">
                  <c:v>41808</c:v>
                </c:pt>
                <c:pt idx="3572">
                  <c:v>41809</c:v>
                </c:pt>
                <c:pt idx="3573">
                  <c:v>41810</c:v>
                </c:pt>
                <c:pt idx="3574">
                  <c:v>41813</c:v>
                </c:pt>
                <c:pt idx="3575">
                  <c:v>41814</c:v>
                </c:pt>
                <c:pt idx="3576">
                  <c:v>41815</c:v>
                </c:pt>
                <c:pt idx="3577">
                  <c:v>41816</c:v>
                </c:pt>
                <c:pt idx="3578">
                  <c:v>41817</c:v>
                </c:pt>
                <c:pt idx="3579">
                  <c:v>41820</c:v>
                </c:pt>
                <c:pt idx="3580">
                  <c:v>41821</c:v>
                </c:pt>
                <c:pt idx="3581">
                  <c:v>41822</c:v>
                </c:pt>
                <c:pt idx="3582">
                  <c:v>41823</c:v>
                </c:pt>
                <c:pt idx="3583">
                  <c:v>41827</c:v>
                </c:pt>
                <c:pt idx="3584">
                  <c:v>41828</c:v>
                </c:pt>
                <c:pt idx="3585">
                  <c:v>41829</c:v>
                </c:pt>
                <c:pt idx="3586">
                  <c:v>41830</c:v>
                </c:pt>
                <c:pt idx="3587">
                  <c:v>41831</c:v>
                </c:pt>
                <c:pt idx="3588">
                  <c:v>41834</c:v>
                </c:pt>
                <c:pt idx="3589">
                  <c:v>41835</c:v>
                </c:pt>
                <c:pt idx="3590">
                  <c:v>41836</c:v>
                </c:pt>
                <c:pt idx="3591">
                  <c:v>41837</c:v>
                </c:pt>
                <c:pt idx="3592">
                  <c:v>41838</c:v>
                </c:pt>
                <c:pt idx="3593">
                  <c:v>41841</c:v>
                </c:pt>
                <c:pt idx="3594">
                  <c:v>41842</c:v>
                </c:pt>
                <c:pt idx="3595">
                  <c:v>41843</c:v>
                </c:pt>
                <c:pt idx="3596">
                  <c:v>41844</c:v>
                </c:pt>
                <c:pt idx="3597">
                  <c:v>41845</c:v>
                </c:pt>
                <c:pt idx="3598">
                  <c:v>41848</c:v>
                </c:pt>
                <c:pt idx="3599">
                  <c:v>41849</c:v>
                </c:pt>
                <c:pt idx="3600">
                  <c:v>41850</c:v>
                </c:pt>
                <c:pt idx="3601">
                  <c:v>41851</c:v>
                </c:pt>
                <c:pt idx="3602">
                  <c:v>41852</c:v>
                </c:pt>
                <c:pt idx="3603">
                  <c:v>41855</c:v>
                </c:pt>
                <c:pt idx="3604">
                  <c:v>41856</c:v>
                </c:pt>
                <c:pt idx="3605">
                  <c:v>41857</c:v>
                </c:pt>
                <c:pt idx="3606">
                  <c:v>41858</c:v>
                </c:pt>
                <c:pt idx="3607">
                  <c:v>41859</c:v>
                </c:pt>
                <c:pt idx="3608">
                  <c:v>41862</c:v>
                </c:pt>
                <c:pt idx="3609">
                  <c:v>41863</c:v>
                </c:pt>
                <c:pt idx="3610">
                  <c:v>41864</c:v>
                </c:pt>
                <c:pt idx="3611">
                  <c:v>41865</c:v>
                </c:pt>
                <c:pt idx="3612">
                  <c:v>41866</c:v>
                </c:pt>
                <c:pt idx="3613">
                  <c:v>41869</c:v>
                </c:pt>
                <c:pt idx="3614">
                  <c:v>41870</c:v>
                </c:pt>
                <c:pt idx="3615">
                  <c:v>41871</c:v>
                </c:pt>
                <c:pt idx="3616">
                  <c:v>41872</c:v>
                </c:pt>
                <c:pt idx="3617">
                  <c:v>41873</c:v>
                </c:pt>
                <c:pt idx="3618">
                  <c:v>41876</c:v>
                </c:pt>
                <c:pt idx="3619">
                  <c:v>41877</c:v>
                </c:pt>
                <c:pt idx="3620">
                  <c:v>41878</c:v>
                </c:pt>
                <c:pt idx="3621">
                  <c:v>41879</c:v>
                </c:pt>
                <c:pt idx="3622">
                  <c:v>41880</c:v>
                </c:pt>
                <c:pt idx="3623">
                  <c:v>41884</c:v>
                </c:pt>
                <c:pt idx="3624">
                  <c:v>41885</c:v>
                </c:pt>
                <c:pt idx="3625">
                  <c:v>41886</c:v>
                </c:pt>
                <c:pt idx="3626">
                  <c:v>41887</c:v>
                </c:pt>
                <c:pt idx="3627">
                  <c:v>41890</c:v>
                </c:pt>
                <c:pt idx="3628">
                  <c:v>41891</c:v>
                </c:pt>
                <c:pt idx="3629">
                  <c:v>41892</c:v>
                </c:pt>
                <c:pt idx="3630">
                  <c:v>41893</c:v>
                </c:pt>
                <c:pt idx="3631">
                  <c:v>41894</c:v>
                </c:pt>
                <c:pt idx="3632">
                  <c:v>41897</c:v>
                </c:pt>
                <c:pt idx="3633">
                  <c:v>41898</c:v>
                </c:pt>
                <c:pt idx="3634">
                  <c:v>41899</c:v>
                </c:pt>
                <c:pt idx="3635">
                  <c:v>41900</c:v>
                </c:pt>
                <c:pt idx="3636">
                  <c:v>41901</c:v>
                </c:pt>
                <c:pt idx="3637">
                  <c:v>41904</c:v>
                </c:pt>
                <c:pt idx="3638">
                  <c:v>41905</c:v>
                </c:pt>
                <c:pt idx="3639">
                  <c:v>41906</c:v>
                </c:pt>
                <c:pt idx="3640">
                  <c:v>41907</c:v>
                </c:pt>
                <c:pt idx="3641">
                  <c:v>41908</c:v>
                </c:pt>
                <c:pt idx="3642">
                  <c:v>41911</c:v>
                </c:pt>
                <c:pt idx="3643">
                  <c:v>41912</c:v>
                </c:pt>
                <c:pt idx="3644">
                  <c:v>41913</c:v>
                </c:pt>
                <c:pt idx="3645">
                  <c:v>41914</c:v>
                </c:pt>
                <c:pt idx="3646">
                  <c:v>41915</c:v>
                </c:pt>
                <c:pt idx="3647">
                  <c:v>41918</c:v>
                </c:pt>
                <c:pt idx="3648">
                  <c:v>41919</c:v>
                </c:pt>
                <c:pt idx="3649">
                  <c:v>41920</c:v>
                </c:pt>
                <c:pt idx="3650">
                  <c:v>41921</c:v>
                </c:pt>
                <c:pt idx="3651">
                  <c:v>41922</c:v>
                </c:pt>
                <c:pt idx="3652">
                  <c:v>41925</c:v>
                </c:pt>
                <c:pt idx="3653">
                  <c:v>41926</c:v>
                </c:pt>
                <c:pt idx="3654">
                  <c:v>41927</c:v>
                </c:pt>
                <c:pt idx="3655">
                  <c:v>41928</c:v>
                </c:pt>
                <c:pt idx="3656">
                  <c:v>41929</c:v>
                </c:pt>
                <c:pt idx="3657">
                  <c:v>41932</c:v>
                </c:pt>
                <c:pt idx="3658">
                  <c:v>41933</c:v>
                </c:pt>
                <c:pt idx="3659">
                  <c:v>41934</c:v>
                </c:pt>
                <c:pt idx="3660">
                  <c:v>41935</c:v>
                </c:pt>
                <c:pt idx="3661">
                  <c:v>41936</c:v>
                </c:pt>
                <c:pt idx="3662">
                  <c:v>41939</c:v>
                </c:pt>
                <c:pt idx="3663">
                  <c:v>41940</c:v>
                </c:pt>
                <c:pt idx="3664">
                  <c:v>41941</c:v>
                </c:pt>
                <c:pt idx="3665">
                  <c:v>41942</c:v>
                </c:pt>
                <c:pt idx="3666">
                  <c:v>41943</c:v>
                </c:pt>
                <c:pt idx="3667">
                  <c:v>41946</c:v>
                </c:pt>
                <c:pt idx="3668">
                  <c:v>41947</c:v>
                </c:pt>
                <c:pt idx="3669">
                  <c:v>41948</c:v>
                </c:pt>
                <c:pt idx="3670">
                  <c:v>41949</c:v>
                </c:pt>
                <c:pt idx="3671">
                  <c:v>41950</c:v>
                </c:pt>
                <c:pt idx="3672">
                  <c:v>41953</c:v>
                </c:pt>
                <c:pt idx="3673">
                  <c:v>41954</c:v>
                </c:pt>
                <c:pt idx="3674">
                  <c:v>41955</c:v>
                </c:pt>
                <c:pt idx="3675">
                  <c:v>41956</c:v>
                </c:pt>
                <c:pt idx="3676">
                  <c:v>41957</c:v>
                </c:pt>
                <c:pt idx="3677">
                  <c:v>41960</c:v>
                </c:pt>
                <c:pt idx="3678">
                  <c:v>41961</c:v>
                </c:pt>
                <c:pt idx="3679">
                  <c:v>41962</c:v>
                </c:pt>
                <c:pt idx="3680">
                  <c:v>41963</c:v>
                </c:pt>
                <c:pt idx="3681">
                  <c:v>41964</c:v>
                </c:pt>
                <c:pt idx="3682">
                  <c:v>41967</c:v>
                </c:pt>
                <c:pt idx="3683">
                  <c:v>41968</c:v>
                </c:pt>
                <c:pt idx="3684">
                  <c:v>41969</c:v>
                </c:pt>
                <c:pt idx="3685">
                  <c:v>41971</c:v>
                </c:pt>
                <c:pt idx="3686">
                  <c:v>41974</c:v>
                </c:pt>
                <c:pt idx="3687">
                  <c:v>41975</c:v>
                </c:pt>
                <c:pt idx="3688">
                  <c:v>41976</c:v>
                </c:pt>
                <c:pt idx="3689">
                  <c:v>41977</c:v>
                </c:pt>
                <c:pt idx="3690">
                  <c:v>41978</c:v>
                </c:pt>
                <c:pt idx="3691">
                  <c:v>41981</c:v>
                </c:pt>
                <c:pt idx="3692">
                  <c:v>41982</c:v>
                </c:pt>
                <c:pt idx="3693">
                  <c:v>41983</c:v>
                </c:pt>
                <c:pt idx="3694">
                  <c:v>41984</c:v>
                </c:pt>
                <c:pt idx="3695">
                  <c:v>41985</c:v>
                </c:pt>
                <c:pt idx="3696">
                  <c:v>41988</c:v>
                </c:pt>
                <c:pt idx="3697">
                  <c:v>41989</c:v>
                </c:pt>
                <c:pt idx="3698">
                  <c:v>41990</c:v>
                </c:pt>
                <c:pt idx="3699">
                  <c:v>41991</c:v>
                </c:pt>
                <c:pt idx="3700">
                  <c:v>41992</c:v>
                </c:pt>
                <c:pt idx="3701">
                  <c:v>41995</c:v>
                </c:pt>
                <c:pt idx="3702">
                  <c:v>41996</c:v>
                </c:pt>
                <c:pt idx="3703">
                  <c:v>41997</c:v>
                </c:pt>
                <c:pt idx="3704">
                  <c:v>41999</c:v>
                </c:pt>
                <c:pt idx="3705">
                  <c:v>42002</c:v>
                </c:pt>
                <c:pt idx="3706">
                  <c:v>42003</c:v>
                </c:pt>
                <c:pt idx="3707">
                  <c:v>42004</c:v>
                </c:pt>
                <c:pt idx="3708">
                  <c:v>42006</c:v>
                </c:pt>
                <c:pt idx="3709">
                  <c:v>42009</c:v>
                </c:pt>
                <c:pt idx="3710">
                  <c:v>42010</c:v>
                </c:pt>
                <c:pt idx="3711">
                  <c:v>42011</c:v>
                </c:pt>
                <c:pt idx="3712">
                  <c:v>42012</c:v>
                </c:pt>
                <c:pt idx="3713">
                  <c:v>42013</c:v>
                </c:pt>
                <c:pt idx="3714">
                  <c:v>42016</c:v>
                </c:pt>
                <c:pt idx="3715">
                  <c:v>42017</c:v>
                </c:pt>
                <c:pt idx="3716">
                  <c:v>42018</c:v>
                </c:pt>
                <c:pt idx="3717">
                  <c:v>42019</c:v>
                </c:pt>
                <c:pt idx="3718">
                  <c:v>42020</c:v>
                </c:pt>
                <c:pt idx="3719">
                  <c:v>42024</c:v>
                </c:pt>
                <c:pt idx="3720">
                  <c:v>42025</c:v>
                </c:pt>
                <c:pt idx="3721">
                  <c:v>42026</c:v>
                </c:pt>
                <c:pt idx="3722">
                  <c:v>42027</c:v>
                </c:pt>
                <c:pt idx="3723">
                  <c:v>42030</c:v>
                </c:pt>
                <c:pt idx="3724">
                  <c:v>42031</c:v>
                </c:pt>
                <c:pt idx="3725">
                  <c:v>42032</c:v>
                </c:pt>
                <c:pt idx="3726">
                  <c:v>42033</c:v>
                </c:pt>
                <c:pt idx="3727">
                  <c:v>42034</c:v>
                </c:pt>
                <c:pt idx="3728">
                  <c:v>42037</c:v>
                </c:pt>
                <c:pt idx="3729">
                  <c:v>42038</c:v>
                </c:pt>
                <c:pt idx="3730">
                  <c:v>42039</c:v>
                </c:pt>
                <c:pt idx="3731">
                  <c:v>42040</c:v>
                </c:pt>
                <c:pt idx="3732">
                  <c:v>42041</c:v>
                </c:pt>
                <c:pt idx="3733">
                  <c:v>42044</c:v>
                </c:pt>
                <c:pt idx="3734">
                  <c:v>42045</c:v>
                </c:pt>
                <c:pt idx="3735">
                  <c:v>42046</c:v>
                </c:pt>
                <c:pt idx="3736">
                  <c:v>42047</c:v>
                </c:pt>
                <c:pt idx="3737">
                  <c:v>42048</c:v>
                </c:pt>
                <c:pt idx="3738">
                  <c:v>42052</c:v>
                </c:pt>
                <c:pt idx="3739">
                  <c:v>42053</c:v>
                </c:pt>
                <c:pt idx="3740">
                  <c:v>42054</c:v>
                </c:pt>
                <c:pt idx="3741">
                  <c:v>42055</c:v>
                </c:pt>
                <c:pt idx="3742">
                  <c:v>42058</c:v>
                </c:pt>
                <c:pt idx="3743">
                  <c:v>42059</c:v>
                </c:pt>
                <c:pt idx="3744">
                  <c:v>42060</c:v>
                </c:pt>
                <c:pt idx="3745">
                  <c:v>42061</c:v>
                </c:pt>
                <c:pt idx="3746">
                  <c:v>42062</c:v>
                </c:pt>
                <c:pt idx="3747">
                  <c:v>42065</c:v>
                </c:pt>
                <c:pt idx="3748">
                  <c:v>42066</c:v>
                </c:pt>
                <c:pt idx="3749">
                  <c:v>42067</c:v>
                </c:pt>
                <c:pt idx="3750">
                  <c:v>42068</c:v>
                </c:pt>
                <c:pt idx="3751">
                  <c:v>42069</c:v>
                </c:pt>
                <c:pt idx="3752">
                  <c:v>42072</c:v>
                </c:pt>
                <c:pt idx="3753">
                  <c:v>42073</c:v>
                </c:pt>
                <c:pt idx="3754">
                  <c:v>42074</c:v>
                </c:pt>
                <c:pt idx="3755">
                  <c:v>42075</c:v>
                </c:pt>
                <c:pt idx="3756">
                  <c:v>42076</c:v>
                </c:pt>
                <c:pt idx="3757">
                  <c:v>42079</c:v>
                </c:pt>
                <c:pt idx="3758">
                  <c:v>42080</c:v>
                </c:pt>
                <c:pt idx="3759">
                  <c:v>42081</c:v>
                </c:pt>
                <c:pt idx="3760">
                  <c:v>42082</c:v>
                </c:pt>
                <c:pt idx="3761">
                  <c:v>42083</c:v>
                </c:pt>
                <c:pt idx="3762">
                  <c:v>42086</c:v>
                </c:pt>
                <c:pt idx="3763">
                  <c:v>42087</c:v>
                </c:pt>
                <c:pt idx="3764">
                  <c:v>42088</c:v>
                </c:pt>
                <c:pt idx="3765">
                  <c:v>42089</c:v>
                </c:pt>
                <c:pt idx="3766">
                  <c:v>42090</c:v>
                </c:pt>
                <c:pt idx="3767">
                  <c:v>42093</c:v>
                </c:pt>
                <c:pt idx="3768">
                  <c:v>42094</c:v>
                </c:pt>
                <c:pt idx="3769">
                  <c:v>42095</c:v>
                </c:pt>
                <c:pt idx="3770">
                  <c:v>42096</c:v>
                </c:pt>
                <c:pt idx="3771">
                  <c:v>42100</c:v>
                </c:pt>
                <c:pt idx="3772">
                  <c:v>42101</c:v>
                </c:pt>
                <c:pt idx="3773">
                  <c:v>42102</c:v>
                </c:pt>
                <c:pt idx="3774">
                  <c:v>42103</c:v>
                </c:pt>
                <c:pt idx="3775">
                  <c:v>42104</c:v>
                </c:pt>
                <c:pt idx="3776">
                  <c:v>42107</c:v>
                </c:pt>
                <c:pt idx="3777">
                  <c:v>42108</c:v>
                </c:pt>
                <c:pt idx="3778">
                  <c:v>42109</c:v>
                </c:pt>
                <c:pt idx="3779">
                  <c:v>42110</c:v>
                </c:pt>
                <c:pt idx="3780">
                  <c:v>42111</c:v>
                </c:pt>
                <c:pt idx="3781">
                  <c:v>42114</c:v>
                </c:pt>
                <c:pt idx="3782">
                  <c:v>42115</c:v>
                </c:pt>
                <c:pt idx="3783">
                  <c:v>42116</c:v>
                </c:pt>
                <c:pt idx="3784">
                  <c:v>42117</c:v>
                </c:pt>
                <c:pt idx="3785">
                  <c:v>42118</c:v>
                </c:pt>
                <c:pt idx="3786">
                  <c:v>42121</c:v>
                </c:pt>
                <c:pt idx="3787">
                  <c:v>42122</c:v>
                </c:pt>
                <c:pt idx="3788">
                  <c:v>42123</c:v>
                </c:pt>
                <c:pt idx="3789">
                  <c:v>42124</c:v>
                </c:pt>
                <c:pt idx="3790">
                  <c:v>42125</c:v>
                </c:pt>
                <c:pt idx="3791">
                  <c:v>42128</c:v>
                </c:pt>
                <c:pt idx="3792">
                  <c:v>42129</c:v>
                </c:pt>
                <c:pt idx="3793">
                  <c:v>42130</c:v>
                </c:pt>
                <c:pt idx="3794">
                  <c:v>42131</c:v>
                </c:pt>
                <c:pt idx="3795">
                  <c:v>42132</c:v>
                </c:pt>
                <c:pt idx="3796">
                  <c:v>42135</c:v>
                </c:pt>
                <c:pt idx="3797">
                  <c:v>42136</c:v>
                </c:pt>
                <c:pt idx="3798">
                  <c:v>42137</c:v>
                </c:pt>
                <c:pt idx="3799">
                  <c:v>42138</c:v>
                </c:pt>
                <c:pt idx="3800">
                  <c:v>42139</c:v>
                </c:pt>
                <c:pt idx="3801">
                  <c:v>42142</c:v>
                </c:pt>
                <c:pt idx="3802">
                  <c:v>42143</c:v>
                </c:pt>
                <c:pt idx="3803">
                  <c:v>42144</c:v>
                </c:pt>
                <c:pt idx="3804">
                  <c:v>42145</c:v>
                </c:pt>
                <c:pt idx="3805">
                  <c:v>42146</c:v>
                </c:pt>
                <c:pt idx="3806">
                  <c:v>42150</c:v>
                </c:pt>
                <c:pt idx="3807">
                  <c:v>42151</c:v>
                </c:pt>
                <c:pt idx="3808">
                  <c:v>42152</c:v>
                </c:pt>
                <c:pt idx="3809">
                  <c:v>42153</c:v>
                </c:pt>
                <c:pt idx="3810">
                  <c:v>42156</c:v>
                </c:pt>
                <c:pt idx="3811">
                  <c:v>42157</c:v>
                </c:pt>
                <c:pt idx="3812">
                  <c:v>42158</c:v>
                </c:pt>
                <c:pt idx="3813">
                  <c:v>42159</c:v>
                </c:pt>
                <c:pt idx="3814">
                  <c:v>42160</c:v>
                </c:pt>
                <c:pt idx="3815">
                  <c:v>42163</c:v>
                </c:pt>
                <c:pt idx="3816">
                  <c:v>42164</c:v>
                </c:pt>
                <c:pt idx="3817">
                  <c:v>42165</c:v>
                </c:pt>
                <c:pt idx="3818">
                  <c:v>42166</c:v>
                </c:pt>
                <c:pt idx="3819">
                  <c:v>42167</c:v>
                </c:pt>
                <c:pt idx="3820">
                  <c:v>42170</c:v>
                </c:pt>
                <c:pt idx="3821">
                  <c:v>42171</c:v>
                </c:pt>
                <c:pt idx="3822">
                  <c:v>42172</c:v>
                </c:pt>
                <c:pt idx="3823">
                  <c:v>42173</c:v>
                </c:pt>
                <c:pt idx="3824">
                  <c:v>42174</c:v>
                </c:pt>
                <c:pt idx="3825">
                  <c:v>42177</c:v>
                </c:pt>
                <c:pt idx="3826">
                  <c:v>42178</c:v>
                </c:pt>
                <c:pt idx="3827">
                  <c:v>42179</c:v>
                </c:pt>
                <c:pt idx="3828">
                  <c:v>42180</c:v>
                </c:pt>
                <c:pt idx="3829">
                  <c:v>42181</c:v>
                </c:pt>
                <c:pt idx="3830">
                  <c:v>42184</c:v>
                </c:pt>
                <c:pt idx="3831">
                  <c:v>42185</c:v>
                </c:pt>
                <c:pt idx="3832">
                  <c:v>42186</c:v>
                </c:pt>
                <c:pt idx="3833">
                  <c:v>42187</c:v>
                </c:pt>
                <c:pt idx="3834">
                  <c:v>42191</c:v>
                </c:pt>
                <c:pt idx="3835">
                  <c:v>42192</c:v>
                </c:pt>
                <c:pt idx="3836">
                  <c:v>42193</c:v>
                </c:pt>
                <c:pt idx="3837">
                  <c:v>42194</c:v>
                </c:pt>
                <c:pt idx="3838">
                  <c:v>42195</c:v>
                </c:pt>
                <c:pt idx="3839">
                  <c:v>42198</c:v>
                </c:pt>
                <c:pt idx="3840">
                  <c:v>42199</c:v>
                </c:pt>
                <c:pt idx="3841">
                  <c:v>42200</c:v>
                </c:pt>
                <c:pt idx="3842">
                  <c:v>42201</c:v>
                </c:pt>
                <c:pt idx="3843">
                  <c:v>42202</c:v>
                </c:pt>
                <c:pt idx="3844">
                  <c:v>42205</c:v>
                </c:pt>
                <c:pt idx="3845">
                  <c:v>42206</c:v>
                </c:pt>
                <c:pt idx="3846">
                  <c:v>42207</c:v>
                </c:pt>
                <c:pt idx="3847">
                  <c:v>42208</c:v>
                </c:pt>
                <c:pt idx="3848">
                  <c:v>42209</c:v>
                </c:pt>
                <c:pt idx="3849">
                  <c:v>42212</c:v>
                </c:pt>
                <c:pt idx="3850">
                  <c:v>42213</c:v>
                </c:pt>
                <c:pt idx="3851">
                  <c:v>42214</c:v>
                </c:pt>
                <c:pt idx="3852">
                  <c:v>42215</c:v>
                </c:pt>
                <c:pt idx="3853">
                  <c:v>42216</c:v>
                </c:pt>
                <c:pt idx="3854">
                  <c:v>42219</c:v>
                </c:pt>
                <c:pt idx="3855">
                  <c:v>42220</c:v>
                </c:pt>
                <c:pt idx="3856">
                  <c:v>42221</c:v>
                </c:pt>
                <c:pt idx="3857">
                  <c:v>42222</c:v>
                </c:pt>
                <c:pt idx="3858">
                  <c:v>42223</c:v>
                </c:pt>
                <c:pt idx="3859">
                  <c:v>42226</c:v>
                </c:pt>
                <c:pt idx="3860">
                  <c:v>42227</c:v>
                </c:pt>
                <c:pt idx="3861">
                  <c:v>42228</c:v>
                </c:pt>
                <c:pt idx="3862">
                  <c:v>42229</c:v>
                </c:pt>
                <c:pt idx="3863">
                  <c:v>42230</c:v>
                </c:pt>
                <c:pt idx="3864">
                  <c:v>42233</c:v>
                </c:pt>
                <c:pt idx="3865">
                  <c:v>42234</c:v>
                </c:pt>
                <c:pt idx="3866">
                  <c:v>42235</c:v>
                </c:pt>
                <c:pt idx="3867">
                  <c:v>42236</c:v>
                </c:pt>
                <c:pt idx="3868">
                  <c:v>42237</c:v>
                </c:pt>
                <c:pt idx="3869">
                  <c:v>42240</c:v>
                </c:pt>
                <c:pt idx="3870">
                  <c:v>42241</c:v>
                </c:pt>
                <c:pt idx="3871">
                  <c:v>42242</c:v>
                </c:pt>
                <c:pt idx="3872">
                  <c:v>42243</c:v>
                </c:pt>
                <c:pt idx="3873">
                  <c:v>42244</c:v>
                </c:pt>
                <c:pt idx="3874">
                  <c:v>42247</c:v>
                </c:pt>
                <c:pt idx="3875">
                  <c:v>42248</c:v>
                </c:pt>
                <c:pt idx="3876">
                  <c:v>42249</c:v>
                </c:pt>
                <c:pt idx="3877">
                  <c:v>42250</c:v>
                </c:pt>
                <c:pt idx="3878">
                  <c:v>42251</c:v>
                </c:pt>
                <c:pt idx="3879">
                  <c:v>42255</c:v>
                </c:pt>
                <c:pt idx="3880">
                  <c:v>42256</c:v>
                </c:pt>
                <c:pt idx="3881">
                  <c:v>42257</c:v>
                </c:pt>
                <c:pt idx="3882">
                  <c:v>42258</c:v>
                </c:pt>
                <c:pt idx="3883">
                  <c:v>42261</c:v>
                </c:pt>
                <c:pt idx="3884">
                  <c:v>42262</c:v>
                </c:pt>
                <c:pt idx="3885">
                  <c:v>42263</c:v>
                </c:pt>
                <c:pt idx="3886">
                  <c:v>42264</c:v>
                </c:pt>
                <c:pt idx="3887">
                  <c:v>42265</c:v>
                </c:pt>
                <c:pt idx="3888">
                  <c:v>42268</c:v>
                </c:pt>
                <c:pt idx="3889">
                  <c:v>42269</c:v>
                </c:pt>
                <c:pt idx="3890">
                  <c:v>42270</c:v>
                </c:pt>
                <c:pt idx="3891">
                  <c:v>42271</c:v>
                </c:pt>
                <c:pt idx="3892">
                  <c:v>42272</c:v>
                </c:pt>
                <c:pt idx="3893">
                  <c:v>42275</c:v>
                </c:pt>
                <c:pt idx="3894">
                  <c:v>42276</c:v>
                </c:pt>
                <c:pt idx="3895">
                  <c:v>42277</c:v>
                </c:pt>
                <c:pt idx="3896">
                  <c:v>42278</c:v>
                </c:pt>
                <c:pt idx="3897">
                  <c:v>42279</c:v>
                </c:pt>
                <c:pt idx="3898">
                  <c:v>42282</c:v>
                </c:pt>
                <c:pt idx="3899">
                  <c:v>42283</c:v>
                </c:pt>
                <c:pt idx="3900">
                  <c:v>42284</c:v>
                </c:pt>
                <c:pt idx="3901">
                  <c:v>42285</c:v>
                </c:pt>
                <c:pt idx="3902">
                  <c:v>42286</c:v>
                </c:pt>
                <c:pt idx="3903">
                  <c:v>42289</c:v>
                </c:pt>
                <c:pt idx="3904">
                  <c:v>42290</c:v>
                </c:pt>
                <c:pt idx="3905">
                  <c:v>42291</c:v>
                </c:pt>
                <c:pt idx="3906">
                  <c:v>42292</c:v>
                </c:pt>
                <c:pt idx="3907">
                  <c:v>42293</c:v>
                </c:pt>
                <c:pt idx="3908">
                  <c:v>42296</c:v>
                </c:pt>
                <c:pt idx="3909">
                  <c:v>42297</c:v>
                </c:pt>
                <c:pt idx="3910">
                  <c:v>42298</c:v>
                </c:pt>
                <c:pt idx="3911">
                  <c:v>42299</c:v>
                </c:pt>
                <c:pt idx="3912">
                  <c:v>42300</c:v>
                </c:pt>
                <c:pt idx="3913">
                  <c:v>42303</c:v>
                </c:pt>
                <c:pt idx="3914">
                  <c:v>42304</c:v>
                </c:pt>
                <c:pt idx="3915">
                  <c:v>42305</c:v>
                </c:pt>
                <c:pt idx="3916">
                  <c:v>42306</c:v>
                </c:pt>
                <c:pt idx="3917">
                  <c:v>42307</c:v>
                </c:pt>
                <c:pt idx="3918">
                  <c:v>42310</c:v>
                </c:pt>
                <c:pt idx="3919">
                  <c:v>42311</c:v>
                </c:pt>
                <c:pt idx="3920">
                  <c:v>42312</c:v>
                </c:pt>
                <c:pt idx="3921">
                  <c:v>42313</c:v>
                </c:pt>
                <c:pt idx="3922">
                  <c:v>42314</c:v>
                </c:pt>
                <c:pt idx="3923">
                  <c:v>42317</c:v>
                </c:pt>
                <c:pt idx="3924">
                  <c:v>42318</c:v>
                </c:pt>
                <c:pt idx="3925">
                  <c:v>42319</c:v>
                </c:pt>
                <c:pt idx="3926">
                  <c:v>42320</c:v>
                </c:pt>
                <c:pt idx="3927">
                  <c:v>42321</c:v>
                </c:pt>
                <c:pt idx="3928">
                  <c:v>42324</c:v>
                </c:pt>
                <c:pt idx="3929">
                  <c:v>42325</c:v>
                </c:pt>
                <c:pt idx="3930">
                  <c:v>42326</c:v>
                </c:pt>
                <c:pt idx="3931">
                  <c:v>42327</c:v>
                </c:pt>
                <c:pt idx="3932">
                  <c:v>42328</c:v>
                </c:pt>
                <c:pt idx="3933">
                  <c:v>42331</c:v>
                </c:pt>
                <c:pt idx="3934">
                  <c:v>42332</c:v>
                </c:pt>
                <c:pt idx="3935">
                  <c:v>42333</c:v>
                </c:pt>
                <c:pt idx="3936">
                  <c:v>42335</c:v>
                </c:pt>
                <c:pt idx="3937">
                  <c:v>42338</c:v>
                </c:pt>
                <c:pt idx="3938">
                  <c:v>42339</c:v>
                </c:pt>
                <c:pt idx="3939">
                  <c:v>42340</c:v>
                </c:pt>
                <c:pt idx="3940">
                  <c:v>42341</c:v>
                </c:pt>
                <c:pt idx="3941">
                  <c:v>42342</c:v>
                </c:pt>
                <c:pt idx="3942">
                  <c:v>42345</c:v>
                </c:pt>
                <c:pt idx="3943">
                  <c:v>42346</c:v>
                </c:pt>
                <c:pt idx="3944">
                  <c:v>42347</c:v>
                </c:pt>
                <c:pt idx="3945">
                  <c:v>42348</c:v>
                </c:pt>
                <c:pt idx="3946">
                  <c:v>42349</c:v>
                </c:pt>
                <c:pt idx="3947">
                  <c:v>42352</c:v>
                </c:pt>
                <c:pt idx="3948">
                  <c:v>42353</c:v>
                </c:pt>
                <c:pt idx="3949">
                  <c:v>42354</c:v>
                </c:pt>
                <c:pt idx="3950">
                  <c:v>42355</c:v>
                </c:pt>
                <c:pt idx="3951">
                  <c:v>42356</c:v>
                </c:pt>
                <c:pt idx="3952">
                  <c:v>42359</c:v>
                </c:pt>
                <c:pt idx="3953">
                  <c:v>42360</c:v>
                </c:pt>
                <c:pt idx="3954">
                  <c:v>42361</c:v>
                </c:pt>
                <c:pt idx="3955">
                  <c:v>42362</c:v>
                </c:pt>
                <c:pt idx="3956">
                  <c:v>42366</c:v>
                </c:pt>
                <c:pt idx="3957">
                  <c:v>42367</c:v>
                </c:pt>
                <c:pt idx="3958">
                  <c:v>42368</c:v>
                </c:pt>
                <c:pt idx="3959">
                  <c:v>42369</c:v>
                </c:pt>
                <c:pt idx="3960">
                  <c:v>42373</c:v>
                </c:pt>
                <c:pt idx="3961">
                  <c:v>42374</c:v>
                </c:pt>
                <c:pt idx="3962">
                  <c:v>42375</c:v>
                </c:pt>
                <c:pt idx="3963">
                  <c:v>42376</c:v>
                </c:pt>
                <c:pt idx="3964">
                  <c:v>42377</c:v>
                </c:pt>
                <c:pt idx="3965">
                  <c:v>42380</c:v>
                </c:pt>
                <c:pt idx="3966">
                  <c:v>42381</c:v>
                </c:pt>
                <c:pt idx="3967">
                  <c:v>42382</c:v>
                </c:pt>
                <c:pt idx="3968">
                  <c:v>42383</c:v>
                </c:pt>
                <c:pt idx="3969">
                  <c:v>42384</c:v>
                </c:pt>
                <c:pt idx="3970">
                  <c:v>42388</c:v>
                </c:pt>
                <c:pt idx="3971">
                  <c:v>42389</c:v>
                </c:pt>
                <c:pt idx="3972">
                  <c:v>42390</c:v>
                </c:pt>
                <c:pt idx="3973">
                  <c:v>42391</c:v>
                </c:pt>
                <c:pt idx="3974">
                  <c:v>42394</c:v>
                </c:pt>
                <c:pt idx="3975">
                  <c:v>42395</c:v>
                </c:pt>
                <c:pt idx="3976">
                  <c:v>42396</c:v>
                </c:pt>
                <c:pt idx="3977">
                  <c:v>42397</c:v>
                </c:pt>
                <c:pt idx="3978">
                  <c:v>42398</c:v>
                </c:pt>
                <c:pt idx="3979">
                  <c:v>42401</c:v>
                </c:pt>
                <c:pt idx="3980">
                  <c:v>42402</c:v>
                </c:pt>
                <c:pt idx="3981">
                  <c:v>42403</c:v>
                </c:pt>
                <c:pt idx="3982">
                  <c:v>42404</c:v>
                </c:pt>
                <c:pt idx="3983">
                  <c:v>42405</c:v>
                </c:pt>
                <c:pt idx="3984">
                  <c:v>42408</c:v>
                </c:pt>
                <c:pt idx="3985">
                  <c:v>42409</c:v>
                </c:pt>
                <c:pt idx="3986">
                  <c:v>42410</c:v>
                </c:pt>
                <c:pt idx="3987">
                  <c:v>42411</c:v>
                </c:pt>
                <c:pt idx="3988">
                  <c:v>42412</c:v>
                </c:pt>
                <c:pt idx="3989">
                  <c:v>42416</c:v>
                </c:pt>
                <c:pt idx="3990">
                  <c:v>42417</c:v>
                </c:pt>
                <c:pt idx="3991">
                  <c:v>42418</c:v>
                </c:pt>
                <c:pt idx="3992">
                  <c:v>42419</c:v>
                </c:pt>
                <c:pt idx="3993">
                  <c:v>42422</c:v>
                </c:pt>
                <c:pt idx="3994">
                  <c:v>42423</c:v>
                </c:pt>
                <c:pt idx="3995">
                  <c:v>42424</c:v>
                </c:pt>
                <c:pt idx="3996">
                  <c:v>42425</c:v>
                </c:pt>
                <c:pt idx="3997">
                  <c:v>42426</c:v>
                </c:pt>
                <c:pt idx="3998">
                  <c:v>42429</c:v>
                </c:pt>
                <c:pt idx="3999">
                  <c:v>42430</c:v>
                </c:pt>
                <c:pt idx="4000">
                  <c:v>42431</c:v>
                </c:pt>
                <c:pt idx="4001">
                  <c:v>42432</c:v>
                </c:pt>
                <c:pt idx="4002">
                  <c:v>42433</c:v>
                </c:pt>
                <c:pt idx="4003">
                  <c:v>42436</c:v>
                </c:pt>
                <c:pt idx="4004">
                  <c:v>42437</c:v>
                </c:pt>
                <c:pt idx="4005">
                  <c:v>42438</c:v>
                </c:pt>
                <c:pt idx="4006">
                  <c:v>42439</c:v>
                </c:pt>
                <c:pt idx="4007">
                  <c:v>42440</c:v>
                </c:pt>
                <c:pt idx="4008">
                  <c:v>42443</c:v>
                </c:pt>
                <c:pt idx="4009">
                  <c:v>42444</c:v>
                </c:pt>
                <c:pt idx="4010">
                  <c:v>42445</c:v>
                </c:pt>
                <c:pt idx="4011">
                  <c:v>42446</c:v>
                </c:pt>
                <c:pt idx="4012">
                  <c:v>42447</c:v>
                </c:pt>
                <c:pt idx="4013">
                  <c:v>42450</c:v>
                </c:pt>
                <c:pt idx="4014">
                  <c:v>42451</c:v>
                </c:pt>
                <c:pt idx="4015">
                  <c:v>42452</c:v>
                </c:pt>
                <c:pt idx="4016">
                  <c:v>42453</c:v>
                </c:pt>
                <c:pt idx="4017">
                  <c:v>42457</c:v>
                </c:pt>
                <c:pt idx="4018">
                  <c:v>42458</c:v>
                </c:pt>
                <c:pt idx="4019">
                  <c:v>42459</c:v>
                </c:pt>
                <c:pt idx="4020">
                  <c:v>42460</c:v>
                </c:pt>
                <c:pt idx="4021">
                  <c:v>42461</c:v>
                </c:pt>
                <c:pt idx="4022">
                  <c:v>42464</c:v>
                </c:pt>
                <c:pt idx="4023">
                  <c:v>42465</c:v>
                </c:pt>
                <c:pt idx="4024">
                  <c:v>42466</c:v>
                </c:pt>
                <c:pt idx="4025">
                  <c:v>42467</c:v>
                </c:pt>
                <c:pt idx="4026">
                  <c:v>42468</c:v>
                </c:pt>
                <c:pt idx="4027">
                  <c:v>42471</c:v>
                </c:pt>
                <c:pt idx="4028">
                  <c:v>42472</c:v>
                </c:pt>
                <c:pt idx="4029">
                  <c:v>42473</c:v>
                </c:pt>
                <c:pt idx="4030">
                  <c:v>42474</c:v>
                </c:pt>
                <c:pt idx="4031">
                  <c:v>42475</c:v>
                </c:pt>
                <c:pt idx="4032">
                  <c:v>42478</c:v>
                </c:pt>
                <c:pt idx="4033">
                  <c:v>42479</c:v>
                </c:pt>
                <c:pt idx="4034">
                  <c:v>42480</c:v>
                </c:pt>
                <c:pt idx="4035">
                  <c:v>42481</c:v>
                </c:pt>
                <c:pt idx="4036">
                  <c:v>42482</c:v>
                </c:pt>
                <c:pt idx="4037">
                  <c:v>42485</c:v>
                </c:pt>
                <c:pt idx="4038">
                  <c:v>42486</c:v>
                </c:pt>
                <c:pt idx="4039">
                  <c:v>42487</c:v>
                </c:pt>
                <c:pt idx="4040">
                  <c:v>42488</c:v>
                </c:pt>
                <c:pt idx="4041">
                  <c:v>42489</c:v>
                </c:pt>
                <c:pt idx="4042">
                  <c:v>42492</c:v>
                </c:pt>
                <c:pt idx="4043">
                  <c:v>42493</c:v>
                </c:pt>
                <c:pt idx="4044">
                  <c:v>42494</c:v>
                </c:pt>
                <c:pt idx="4045">
                  <c:v>42495</c:v>
                </c:pt>
                <c:pt idx="4046">
                  <c:v>42496</c:v>
                </c:pt>
                <c:pt idx="4047">
                  <c:v>42499</c:v>
                </c:pt>
                <c:pt idx="4048">
                  <c:v>42500</c:v>
                </c:pt>
                <c:pt idx="4049">
                  <c:v>42501</c:v>
                </c:pt>
                <c:pt idx="4050">
                  <c:v>42502</c:v>
                </c:pt>
                <c:pt idx="4051">
                  <c:v>42503</c:v>
                </c:pt>
                <c:pt idx="4052">
                  <c:v>42506</c:v>
                </c:pt>
                <c:pt idx="4053">
                  <c:v>42507</c:v>
                </c:pt>
                <c:pt idx="4054">
                  <c:v>42508</c:v>
                </c:pt>
                <c:pt idx="4055">
                  <c:v>42509</c:v>
                </c:pt>
                <c:pt idx="4056">
                  <c:v>42510</c:v>
                </c:pt>
                <c:pt idx="4057">
                  <c:v>42513</c:v>
                </c:pt>
                <c:pt idx="4058">
                  <c:v>42514</c:v>
                </c:pt>
                <c:pt idx="4059">
                  <c:v>42515</c:v>
                </c:pt>
                <c:pt idx="4060">
                  <c:v>42516</c:v>
                </c:pt>
                <c:pt idx="4061">
                  <c:v>42517</c:v>
                </c:pt>
                <c:pt idx="4062">
                  <c:v>42521</c:v>
                </c:pt>
                <c:pt idx="4063">
                  <c:v>42522</c:v>
                </c:pt>
                <c:pt idx="4064">
                  <c:v>42523</c:v>
                </c:pt>
                <c:pt idx="4065">
                  <c:v>42524</c:v>
                </c:pt>
                <c:pt idx="4066">
                  <c:v>42527</c:v>
                </c:pt>
                <c:pt idx="4067">
                  <c:v>42528</c:v>
                </c:pt>
                <c:pt idx="4068">
                  <c:v>42529</c:v>
                </c:pt>
                <c:pt idx="4069">
                  <c:v>42530</c:v>
                </c:pt>
                <c:pt idx="4070">
                  <c:v>42531</c:v>
                </c:pt>
                <c:pt idx="4071">
                  <c:v>42534</c:v>
                </c:pt>
                <c:pt idx="4072">
                  <c:v>42535</c:v>
                </c:pt>
                <c:pt idx="4073">
                  <c:v>42536</c:v>
                </c:pt>
                <c:pt idx="4074">
                  <c:v>42537</c:v>
                </c:pt>
                <c:pt idx="4075">
                  <c:v>42538</c:v>
                </c:pt>
                <c:pt idx="4076">
                  <c:v>42541</c:v>
                </c:pt>
                <c:pt idx="4077">
                  <c:v>42542</c:v>
                </c:pt>
                <c:pt idx="4078">
                  <c:v>42543</c:v>
                </c:pt>
                <c:pt idx="4079">
                  <c:v>42544</c:v>
                </c:pt>
                <c:pt idx="4080">
                  <c:v>42545</c:v>
                </c:pt>
                <c:pt idx="4081">
                  <c:v>42548</c:v>
                </c:pt>
                <c:pt idx="4082">
                  <c:v>42549</c:v>
                </c:pt>
                <c:pt idx="4083">
                  <c:v>42550</c:v>
                </c:pt>
                <c:pt idx="4084">
                  <c:v>42551</c:v>
                </c:pt>
                <c:pt idx="4085">
                  <c:v>42552</c:v>
                </c:pt>
                <c:pt idx="4086">
                  <c:v>42556</c:v>
                </c:pt>
                <c:pt idx="4087">
                  <c:v>42557</c:v>
                </c:pt>
                <c:pt idx="4088">
                  <c:v>42558</c:v>
                </c:pt>
                <c:pt idx="4089">
                  <c:v>42559</c:v>
                </c:pt>
                <c:pt idx="4090">
                  <c:v>42562</c:v>
                </c:pt>
                <c:pt idx="4091">
                  <c:v>42563</c:v>
                </c:pt>
                <c:pt idx="4092">
                  <c:v>42564</c:v>
                </c:pt>
                <c:pt idx="4093">
                  <c:v>42565</c:v>
                </c:pt>
                <c:pt idx="4094">
                  <c:v>42566</c:v>
                </c:pt>
                <c:pt idx="4095">
                  <c:v>42569</c:v>
                </c:pt>
                <c:pt idx="4096">
                  <c:v>42570</c:v>
                </c:pt>
                <c:pt idx="4097">
                  <c:v>42571</c:v>
                </c:pt>
                <c:pt idx="4098">
                  <c:v>42572</c:v>
                </c:pt>
                <c:pt idx="4099">
                  <c:v>42573</c:v>
                </c:pt>
                <c:pt idx="4100">
                  <c:v>42576</c:v>
                </c:pt>
                <c:pt idx="4101">
                  <c:v>42577</c:v>
                </c:pt>
                <c:pt idx="4102">
                  <c:v>42578</c:v>
                </c:pt>
                <c:pt idx="4103">
                  <c:v>42579</c:v>
                </c:pt>
                <c:pt idx="4104">
                  <c:v>42580</c:v>
                </c:pt>
                <c:pt idx="4105">
                  <c:v>42583</c:v>
                </c:pt>
                <c:pt idx="4106">
                  <c:v>42584</c:v>
                </c:pt>
                <c:pt idx="4107">
                  <c:v>42585</c:v>
                </c:pt>
                <c:pt idx="4108">
                  <c:v>42586</c:v>
                </c:pt>
                <c:pt idx="4109">
                  <c:v>42587</c:v>
                </c:pt>
                <c:pt idx="4110">
                  <c:v>42590</c:v>
                </c:pt>
                <c:pt idx="4111">
                  <c:v>42591</c:v>
                </c:pt>
                <c:pt idx="4112">
                  <c:v>42592</c:v>
                </c:pt>
                <c:pt idx="4113">
                  <c:v>42593</c:v>
                </c:pt>
                <c:pt idx="4114">
                  <c:v>42594</c:v>
                </c:pt>
                <c:pt idx="4115">
                  <c:v>42597</c:v>
                </c:pt>
                <c:pt idx="4116">
                  <c:v>42598</c:v>
                </c:pt>
                <c:pt idx="4117">
                  <c:v>42599</c:v>
                </c:pt>
                <c:pt idx="4118">
                  <c:v>42600</c:v>
                </c:pt>
                <c:pt idx="4119">
                  <c:v>42601</c:v>
                </c:pt>
                <c:pt idx="4120">
                  <c:v>42604</c:v>
                </c:pt>
                <c:pt idx="4121">
                  <c:v>42605</c:v>
                </c:pt>
                <c:pt idx="4122">
                  <c:v>42606</c:v>
                </c:pt>
                <c:pt idx="4123">
                  <c:v>42607</c:v>
                </c:pt>
                <c:pt idx="4124">
                  <c:v>42608</c:v>
                </c:pt>
                <c:pt idx="4125">
                  <c:v>42611</c:v>
                </c:pt>
                <c:pt idx="4126">
                  <c:v>42612</c:v>
                </c:pt>
                <c:pt idx="4127">
                  <c:v>42613</c:v>
                </c:pt>
                <c:pt idx="4128">
                  <c:v>42614</c:v>
                </c:pt>
                <c:pt idx="4129">
                  <c:v>42615</c:v>
                </c:pt>
                <c:pt idx="4130">
                  <c:v>42619</c:v>
                </c:pt>
                <c:pt idx="4131">
                  <c:v>42620</c:v>
                </c:pt>
                <c:pt idx="4132">
                  <c:v>42621</c:v>
                </c:pt>
                <c:pt idx="4133">
                  <c:v>42622</c:v>
                </c:pt>
                <c:pt idx="4134">
                  <c:v>42625</c:v>
                </c:pt>
                <c:pt idx="4135">
                  <c:v>42626</c:v>
                </c:pt>
                <c:pt idx="4136">
                  <c:v>42627</c:v>
                </c:pt>
                <c:pt idx="4137">
                  <c:v>42628</c:v>
                </c:pt>
                <c:pt idx="4138">
                  <c:v>42629</c:v>
                </c:pt>
                <c:pt idx="4139">
                  <c:v>42632</c:v>
                </c:pt>
                <c:pt idx="4140">
                  <c:v>42633</c:v>
                </c:pt>
                <c:pt idx="4141">
                  <c:v>42634</c:v>
                </c:pt>
                <c:pt idx="4142">
                  <c:v>42635</c:v>
                </c:pt>
                <c:pt idx="4143">
                  <c:v>42636</c:v>
                </c:pt>
                <c:pt idx="4144">
                  <c:v>42639</c:v>
                </c:pt>
                <c:pt idx="4145">
                  <c:v>42640</c:v>
                </c:pt>
                <c:pt idx="4146">
                  <c:v>42641</c:v>
                </c:pt>
                <c:pt idx="4147">
                  <c:v>42642</c:v>
                </c:pt>
                <c:pt idx="4148">
                  <c:v>42643</c:v>
                </c:pt>
                <c:pt idx="4149">
                  <c:v>42646</c:v>
                </c:pt>
                <c:pt idx="4150">
                  <c:v>42647</c:v>
                </c:pt>
                <c:pt idx="4151">
                  <c:v>42648</c:v>
                </c:pt>
                <c:pt idx="4152">
                  <c:v>42649</c:v>
                </c:pt>
                <c:pt idx="4153">
                  <c:v>42650</c:v>
                </c:pt>
                <c:pt idx="4154">
                  <c:v>42653</c:v>
                </c:pt>
                <c:pt idx="4155">
                  <c:v>42654</c:v>
                </c:pt>
                <c:pt idx="4156">
                  <c:v>42655</c:v>
                </c:pt>
                <c:pt idx="4157">
                  <c:v>42656</c:v>
                </c:pt>
                <c:pt idx="4158">
                  <c:v>42657</c:v>
                </c:pt>
                <c:pt idx="4159">
                  <c:v>42660</c:v>
                </c:pt>
                <c:pt idx="4160">
                  <c:v>42661</c:v>
                </c:pt>
                <c:pt idx="4161">
                  <c:v>42662</c:v>
                </c:pt>
                <c:pt idx="4162">
                  <c:v>42663</c:v>
                </c:pt>
                <c:pt idx="4163">
                  <c:v>42664</c:v>
                </c:pt>
                <c:pt idx="4164">
                  <c:v>42667</c:v>
                </c:pt>
                <c:pt idx="4165">
                  <c:v>42668</c:v>
                </c:pt>
                <c:pt idx="4166">
                  <c:v>42669</c:v>
                </c:pt>
                <c:pt idx="4167">
                  <c:v>42670</c:v>
                </c:pt>
                <c:pt idx="4168">
                  <c:v>42671</c:v>
                </c:pt>
                <c:pt idx="4169">
                  <c:v>42674</c:v>
                </c:pt>
                <c:pt idx="4170">
                  <c:v>42675</c:v>
                </c:pt>
                <c:pt idx="4171">
                  <c:v>42676</c:v>
                </c:pt>
                <c:pt idx="4172">
                  <c:v>42677</c:v>
                </c:pt>
                <c:pt idx="4173">
                  <c:v>42678</c:v>
                </c:pt>
                <c:pt idx="4174">
                  <c:v>42681</c:v>
                </c:pt>
                <c:pt idx="4175">
                  <c:v>42682</c:v>
                </c:pt>
                <c:pt idx="4176">
                  <c:v>42683</c:v>
                </c:pt>
                <c:pt idx="4177">
                  <c:v>42684</c:v>
                </c:pt>
                <c:pt idx="4178">
                  <c:v>42685</c:v>
                </c:pt>
                <c:pt idx="4179">
                  <c:v>42688</c:v>
                </c:pt>
                <c:pt idx="4180">
                  <c:v>42689</c:v>
                </c:pt>
                <c:pt idx="4181">
                  <c:v>42690</c:v>
                </c:pt>
                <c:pt idx="4182">
                  <c:v>42691</c:v>
                </c:pt>
                <c:pt idx="4183">
                  <c:v>42692</c:v>
                </c:pt>
                <c:pt idx="4184">
                  <c:v>42695</c:v>
                </c:pt>
                <c:pt idx="4185">
                  <c:v>42696</c:v>
                </c:pt>
                <c:pt idx="4186">
                  <c:v>42697</c:v>
                </c:pt>
                <c:pt idx="4187">
                  <c:v>42699</c:v>
                </c:pt>
                <c:pt idx="4188">
                  <c:v>42702</c:v>
                </c:pt>
                <c:pt idx="4189">
                  <c:v>42703</c:v>
                </c:pt>
                <c:pt idx="4190">
                  <c:v>42704</c:v>
                </c:pt>
                <c:pt idx="4191">
                  <c:v>42705</c:v>
                </c:pt>
                <c:pt idx="4192">
                  <c:v>42706</c:v>
                </c:pt>
                <c:pt idx="4193">
                  <c:v>42709</c:v>
                </c:pt>
                <c:pt idx="4194">
                  <c:v>42710</c:v>
                </c:pt>
                <c:pt idx="4195">
                  <c:v>42711</c:v>
                </c:pt>
                <c:pt idx="4196">
                  <c:v>42712</c:v>
                </c:pt>
                <c:pt idx="4197">
                  <c:v>42713</c:v>
                </c:pt>
                <c:pt idx="4198">
                  <c:v>42716</c:v>
                </c:pt>
                <c:pt idx="4199">
                  <c:v>42717</c:v>
                </c:pt>
                <c:pt idx="4200">
                  <c:v>42718</c:v>
                </c:pt>
                <c:pt idx="4201">
                  <c:v>42719</c:v>
                </c:pt>
                <c:pt idx="4202">
                  <c:v>42720</c:v>
                </c:pt>
                <c:pt idx="4203">
                  <c:v>42723</c:v>
                </c:pt>
                <c:pt idx="4204">
                  <c:v>42724</c:v>
                </c:pt>
                <c:pt idx="4205">
                  <c:v>42725</c:v>
                </c:pt>
                <c:pt idx="4206">
                  <c:v>42726</c:v>
                </c:pt>
                <c:pt idx="4207">
                  <c:v>42727</c:v>
                </c:pt>
                <c:pt idx="4208">
                  <c:v>42731</c:v>
                </c:pt>
                <c:pt idx="4209">
                  <c:v>42732</c:v>
                </c:pt>
                <c:pt idx="4210">
                  <c:v>42733</c:v>
                </c:pt>
                <c:pt idx="4211">
                  <c:v>42734</c:v>
                </c:pt>
                <c:pt idx="4212">
                  <c:v>42738</c:v>
                </c:pt>
                <c:pt idx="4213">
                  <c:v>42739</c:v>
                </c:pt>
                <c:pt idx="4214">
                  <c:v>42740</c:v>
                </c:pt>
                <c:pt idx="4215">
                  <c:v>42741</c:v>
                </c:pt>
                <c:pt idx="4216">
                  <c:v>42744</c:v>
                </c:pt>
                <c:pt idx="4217">
                  <c:v>42745</c:v>
                </c:pt>
                <c:pt idx="4218">
                  <c:v>42746</c:v>
                </c:pt>
                <c:pt idx="4219">
                  <c:v>42747</c:v>
                </c:pt>
                <c:pt idx="4220">
                  <c:v>42748</c:v>
                </c:pt>
                <c:pt idx="4221">
                  <c:v>42752</c:v>
                </c:pt>
                <c:pt idx="4222">
                  <c:v>42753</c:v>
                </c:pt>
                <c:pt idx="4223">
                  <c:v>42754</c:v>
                </c:pt>
                <c:pt idx="4224">
                  <c:v>42755</c:v>
                </c:pt>
                <c:pt idx="4225">
                  <c:v>42758</c:v>
                </c:pt>
                <c:pt idx="4226">
                  <c:v>42759</c:v>
                </c:pt>
                <c:pt idx="4227">
                  <c:v>42760</c:v>
                </c:pt>
                <c:pt idx="4228">
                  <c:v>42761</c:v>
                </c:pt>
                <c:pt idx="4229">
                  <c:v>42762</c:v>
                </c:pt>
                <c:pt idx="4230">
                  <c:v>42765</c:v>
                </c:pt>
                <c:pt idx="4231">
                  <c:v>42766</c:v>
                </c:pt>
                <c:pt idx="4232">
                  <c:v>42767</c:v>
                </c:pt>
                <c:pt idx="4233">
                  <c:v>42768</c:v>
                </c:pt>
                <c:pt idx="4234">
                  <c:v>42769</c:v>
                </c:pt>
                <c:pt idx="4235">
                  <c:v>42772</c:v>
                </c:pt>
                <c:pt idx="4236">
                  <c:v>42773</c:v>
                </c:pt>
                <c:pt idx="4237">
                  <c:v>42774</c:v>
                </c:pt>
                <c:pt idx="4238">
                  <c:v>42775</c:v>
                </c:pt>
                <c:pt idx="4239">
                  <c:v>42776</c:v>
                </c:pt>
                <c:pt idx="4240">
                  <c:v>42779</c:v>
                </c:pt>
                <c:pt idx="4241">
                  <c:v>42780</c:v>
                </c:pt>
                <c:pt idx="4242">
                  <c:v>42781</c:v>
                </c:pt>
                <c:pt idx="4243">
                  <c:v>42782</c:v>
                </c:pt>
                <c:pt idx="4244">
                  <c:v>42783</c:v>
                </c:pt>
                <c:pt idx="4245">
                  <c:v>42787</c:v>
                </c:pt>
                <c:pt idx="4246">
                  <c:v>42788</c:v>
                </c:pt>
                <c:pt idx="4247">
                  <c:v>42789</c:v>
                </c:pt>
                <c:pt idx="4248">
                  <c:v>42790</c:v>
                </c:pt>
                <c:pt idx="4249">
                  <c:v>42793</c:v>
                </c:pt>
                <c:pt idx="4250">
                  <c:v>42794</c:v>
                </c:pt>
                <c:pt idx="4251">
                  <c:v>42795</c:v>
                </c:pt>
                <c:pt idx="4252">
                  <c:v>42796</c:v>
                </c:pt>
                <c:pt idx="4253">
                  <c:v>42797</c:v>
                </c:pt>
                <c:pt idx="4254">
                  <c:v>42800</c:v>
                </c:pt>
                <c:pt idx="4255">
                  <c:v>42801</c:v>
                </c:pt>
                <c:pt idx="4256">
                  <c:v>42802</c:v>
                </c:pt>
                <c:pt idx="4257">
                  <c:v>42803</c:v>
                </c:pt>
                <c:pt idx="4258">
                  <c:v>42804</c:v>
                </c:pt>
                <c:pt idx="4259">
                  <c:v>42807</c:v>
                </c:pt>
                <c:pt idx="4260">
                  <c:v>42808</c:v>
                </c:pt>
                <c:pt idx="4261">
                  <c:v>42809</c:v>
                </c:pt>
                <c:pt idx="4262">
                  <c:v>42810</c:v>
                </c:pt>
                <c:pt idx="4263">
                  <c:v>42811</c:v>
                </c:pt>
                <c:pt idx="4264">
                  <c:v>42814</c:v>
                </c:pt>
                <c:pt idx="4265">
                  <c:v>42815</c:v>
                </c:pt>
                <c:pt idx="4266">
                  <c:v>42816</c:v>
                </c:pt>
                <c:pt idx="4267">
                  <c:v>42817</c:v>
                </c:pt>
                <c:pt idx="4268">
                  <c:v>42818</c:v>
                </c:pt>
                <c:pt idx="4269">
                  <c:v>42821</c:v>
                </c:pt>
                <c:pt idx="4270">
                  <c:v>42822</c:v>
                </c:pt>
                <c:pt idx="4271">
                  <c:v>42823</c:v>
                </c:pt>
                <c:pt idx="4272">
                  <c:v>42824</c:v>
                </c:pt>
                <c:pt idx="4273">
                  <c:v>42825</c:v>
                </c:pt>
                <c:pt idx="4274">
                  <c:v>42828</c:v>
                </c:pt>
                <c:pt idx="4275">
                  <c:v>42829</c:v>
                </c:pt>
                <c:pt idx="4276">
                  <c:v>42830</c:v>
                </c:pt>
                <c:pt idx="4277">
                  <c:v>42831</c:v>
                </c:pt>
                <c:pt idx="4278">
                  <c:v>42832</c:v>
                </c:pt>
                <c:pt idx="4279">
                  <c:v>42835</c:v>
                </c:pt>
                <c:pt idx="4280">
                  <c:v>42836</c:v>
                </c:pt>
                <c:pt idx="4281">
                  <c:v>42837</c:v>
                </c:pt>
                <c:pt idx="4282">
                  <c:v>42838</c:v>
                </c:pt>
                <c:pt idx="4283">
                  <c:v>42842</c:v>
                </c:pt>
                <c:pt idx="4284">
                  <c:v>42843</c:v>
                </c:pt>
                <c:pt idx="4285">
                  <c:v>42844</c:v>
                </c:pt>
                <c:pt idx="4286">
                  <c:v>42845</c:v>
                </c:pt>
                <c:pt idx="4287">
                  <c:v>42846</c:v>
                </c:pt>
                <c:pt idx="4288">
                  <c:v>42849</c:v>
                </c:pt>
                <c:pt idx="4289">
                  <c:v>42850</c:v>
                </c:pt>
                <c:pt idx="4290">
                  <c:v>42851</c:v>
                </c:pt>
                <c:pt idx="4291">
                  <c:v>42852</c:v>
                </c:pt>
                <c:pt idx="4292">
                  <c:v>42853</c:v>
                </c:pt>
                <c:pt idx="4293">
                  <c:v>42856</c:v>
                </c:pt>
                <c:pt idx="4294">
                  <c:v>42857</c:v>
                </c:pt>
                <c:pt idx="4295">
                  <c:v>42858</c:v>
                </c:pt>
                <c:pt idx="4296">
                  <c:v>42859</c:v>
                </c:pt>
                <c:pt idx="4297">
                  <c:v>42860</c:v>
                </c:pt>
                <c:pt idx="4298">
                  <c:v>42863</c:v>
                </c:pt>
                <c:pt idx="4299">
                  <c:v>42864</c:v>
                </c:pt>
                <c:pt idx="4300">
                  <c:v>42865</c:v>
                </c:pt>
                <c:pt idx="4301">
                  <c:v>42866</c:v>
                </c:pt>
                <c:pt idx="4302">
                  <c:v>42867</c:v>
                </c:pt>
                <c:pt idx="4303">
                  <c:v>42870</c:v>
                </c:pt>
                <c:pt idx="4304">
                  <c:v>42871</c:v>
                </c:pt>
                <c:pt idx="4305">
                  <c:v>42872</c:v>
                </c:pt>
                <c:pt idx="4306">
                  <c:v>42873</c:v>
                </c:pt>
                <c:pt idx="4307">
                  <c:v>42874</c:v>
                </c:pt>
                <c:pt idx="4308">
                  <c:v>42877</c:v>
                </c:pt>
                <c:pt idx="4309">
                  <c:v>42878</c:v>
                </c:pt>
                <c:pt idx="4310">
                  <c:v>42879</c:v>
                </c:pt>
                <c:pt idx="4311">
                  <c:v>42880</c:v>
                </c:pt>
                <c:pt idx="4312">
                  <c:v>42881</c:v>
                </c:pt>
                <c:pt idx="4313">
                  <c:v>42885</c:v>
                </c:pt>
                <c:pt idx="4314">
                  <c:v>42886</c:v>
                </c:pt>
                <c:pt idx="4315">
                  <c:v>42887</c:v>
                </c:pt>
                <c:pt idx="4316">
                  <c:v>42888</c:v>
                </c:pt>
                <c:pt idx="4317">
                  <c:v>42891</c:v>
                </c:pt>
                <c:pt idx="4318">
                  <c:v>42892</c:v>
                </c:pt>
                <c:pt idx="4319">
                  <c:v>42893</c:v>
                </c:pt>
                <c:pt idx="4320">
                  <c:v>42894</c:v>
                </c:pt>
                <c:pt idx="4321">
                  <c:v>42895</c:v>
                </c:pt>
                <c:pt idx="4322">
                  <c:v>42898</c:v>
                </c:pt>
                <c:pt idx="4323">
                  <c:v>42899</c:v>
                </c:pt>
                <c:pt idx="4324">
                  <c:v>42900</c:v>
                </c:pt>
                <c:pt idx="4325">
                  <c:v>42901</c:v>
                </c:pt>
                <c:pt idx="4326">
                  <c:v>42902</c:v>
                </c:pt>
                <c:pt idx="4327">
                  <c:v>42905</c:v>
                </c:pt>
                <c:pt idx="4328">
                  <c:v>42906</c:v>
                </c:pt>
                <c:pt idx="4329">
                  <c:v>42907</c:v>
                </c:pt>
                <c:pt idx="4330">
                  <c:v>42908</c:v>
                </c:pt>
                <c:pt idx="4331">
                  <c:v>42909</c:v>
                </c:pt>
                <c:pt idx="4332">
                  <c:v>42912</c:v>
                </c:pt>
                <c:pt idx="4333">
                  <c:v>42913</c:v>
                </c:pt>
                <c:pt idx="4334">
                  <c:v>42914</c:v>
                </c:pt>
                <c:pt idx="4335">
                  <c:v>42915</c:v>
                </c:pt>
                <c:pt idx="4336">
                  <c:v>42916</c:v>
                </c:pt>
                <c:pt idx="4337">
                  <c:v>42919</c:v>
                </c:pt>
                <c:pt idx="4338">
                  <c:v>42921</c:v>
                </c:pt>
                <c:pt idx="4339">
                  <c:v>42922</c:v>
                </c:pt>
                <c:pt idx="4340">
                  <c:v>42923</c:v>
                </c:pt>
                <c:pt idx="4341">
                  <c:v>42926</c:v>
                </c:pt>
                <c:pt idx="4342">
                  <c:v>42927</c:v>
                </c:pt>
                <c:pt idx="4343">
                  <c:v>42928</c:v>
                </c:pt>
                <c:pt idx="4344">
                  <c:v>42929</c:v>
                </c:pt>
                <c:pt idx="4345">
                  <c:v>42930</c:v>
                </c:pt>
                <c:pt idx="4346">
                  <c:v>42933</c:v>
                </c:pt>
                <c:pt idx="4347">
                  <c:v>42934</c:v>
                </c:pt>
                <c:pt idx="4348">
                  <c:v>42935</c:v>
                </c:pt>
                <c:pt idx="4349">
                  <c:v>42936</c:v>
                </c:pt>
                <c:pt idx="4350">
                  <c:v>42937</c:v>
                </c:pt>
                <c:pt idx="4351">
                  <c:v>42940</c:v>
                </c:pt>
                <c:pt idx="4352">
                  <c:v>42941</c:v>
                </c:pt>
                <c:pt idx="4353">
                  <c:v>42942</c:v>
                </c:pt>
                <c:pt idx="4354">
                  <c:v>42943</c:v>
                </c:pt>
                <c:pt idx="4355">
                  <c:v>42944</c:v>
                </c:pt>
                <c:pt idx="4356">
                  <c:v>42947</c:v>
                </c:pt>
                <c:pt idx="4357">
                  <c:v>42948</c:v>
                </c:pt>
                <c:pt idx="4358">
                  <c:v>42949</c:v>
                </c:pt>
                <c:pt idx="4359">
                  <c:v>42950</c:v>
                </c:pt>
                <c:pt idx="4360">
                  <c:v>42951</c:v>
                </c:pt>
                <c:pt idx="4361">
                  <c:v>42954</c:v>
                </c:pt>
                <c:pt idx="4362">
                  <c:v>42955</c:v>
                </c:pt>
                <c:pt idx="4363">
                  <c:v>42956</c:v>
                </c:pt>
                <c:pt idx="4364">
                  <c:v>42957</c:v>
                </c:pt>
                <c:pt idx="4365">
                  <c:v>42958</c:v>
                </c:pt>
                <c:pt idx="4366">
                  <c:v>42961</c:v>
                </c:pt>
                <c:pt idx="4367">
                  <c:v>42962</c:v>
                </c:pt>
                <c:pt idx="4368">
                  <c:v>42963</c:v>
                </c:pt>
                <c:pt idx="4369">
                  <c:v>42964</c:v>
                </c:pt>
                <c:pt idx="4370">
                  <c:v>42965</c:v>
                </c:pt>
                <c:pt idx="4371">
                  <c:v>42968</c:v>
                </c:pt>
                <c:pt idx="4372">
                  <c:v>42969</c:v>
                </c:pt>
                <c:pt idx="4373">
                  <c:v>42970</c:v>
                </c:pt>
                <c:pt idx="4374">
                  <c:v>42971</c:v>
                </c:pt>
                <c:pt idx="4375">
                  <c:v>42972</c:v>
                </c:pt>
                <c:pt idx="4376">
                  <c:v>42975</c:v>
                </c:pt>
                <c:pt idx="4377">
                  <c:v>42976</c:v>
                </c:pt>
                <c:pt idx="4378">
                  <c:v>42977</c:v>
                </c:pt>
                <c:pt idx="4379">
                  <c:v>42978</c:v>
                </c:pt>
                <c:pt idx="4380">
                  <c:v>42979</c:v>
                </c:pt>
                <c:pt idx="4381">
                  <c:v>42983</c:v>
                </c:pt>
                <c:pt idx="4382">
                  <c:v>42984</c:v>
                </c:pt>
                <c:pt idx="4383">
                  <c:v>42985</c:v>
                </c:pt>
                <c:pt idx="4384">
                  <c:v>42986</c:v>
                </c:pt>
                <c:pt idx="4385">
                  <c:v>42989</c:v>
                </c:pt>
                <c:pt idx="4386">
                  <c:v>42990</c:v>
                </c:pt>
                <c:pt idx="4387">
                  <c:v>42991</c:v>
                </c:pt>
                <c:pt idx="4388">
                  <c:v>42992</c:v>
                </c:pt>
                <c:pt idx="4389">
                  <c:v>42993</c:v>
                </c:pt>
                <c:pt idx="4390">
                  <c:v>42996</c:v>
                </c:pt>
                <c:pt idx="4391">
                  <c:v>42997</c:v>
                </c:pt>
                <c:pt idx="4392">
                  <c:v>42998</c:v>
                </c:pt>
                <c:pt idx="4393">
                  <c:v>42999</c:v>
                </c:pt>
                <c:pt idx="4394">
                  <c:v>43000</c:v>
                </c:pt>
                <c:pt idx="4395">
                  <c:v>43003</c:v>
                </c:pt>
                <c:pt idx="4396">
                  <c:v>43004</c:v>
                </c:pt>
                <c:pt idx="4397">
                  <c:v>43005</c:v>
                </c:pt>
                <c:pt idx="4398">
                  <c:v>43006</c:v>
                </c:pt>
                <c:pt idx="4399">
                  <c:v>43007</c:v>
                </c:pt>
                <c:pt idx="4400">
                  <c:v>43010</c:v>
                </c:pt>
                <c:pt idx="4401">
                  <c:v>43011</c:v>
                </c:pt>
                <c:pt idx="4402">
                  <c:v>43012</c:v>
                </c:pt>
                <c:pt idx="4403">
                  <c:v>43013</c:v>
                </c:pt>
                <c:pt idx="4404">
                  <c:v>43014</c:v>
                </c:pt>
                <c:pt idx="4405">
                  <c:v>43017</c:v>
                </c:pt>
                <c:pt idx="4406">
                  <c:v>43018</c:v>
                </c:pt>
                <c:pt idx="4407">
                  <c:v>43019</c:v>
                </c:pt>
                <c:pt idx="4408">
                  <c:v>43020</c:v>
                </c:pt>
                <c:pt idx="4409">
                  <c:v>43021</c:v>
                </c:pt>
                <c:pt idx="4410">
                  <c:v>43024</c:v>
                </c:pt>
                <c:pt idx="4411">
                  <c:v>43025</c:v>
                </c:pt>
                <c:pt idx="4412">
                  <c:v>43026</c:v>
                </c:pt>
                <c:pt idx="4413">
                  <c:v>43027</c:v>
                </c:pt>
                <c:pt idx="4414">
                  <c:v>43028</c:v>
                </c:pt>
                <c:pt idx="4415">
                  <c:v>43031</c:v>
                </c:pt>
                <c:pt idx="4416">
                  <c:v>43032</c:v>
                </c:pt>
                <c:pt idx="4417">
                  <c:v>43033</c:v>
                </c:pt>
                <c:pt idx="4418">
                  <c:v>43034</c:v>
                </c:pt>
                <c:pt idx="4419">
                  <c:v>43035</c:v>
                </c:pt>
                <c:pt idx="4420">
                  <c:v>43038</c:v>
                </c:pt>
                <c:pt idx="4421">
                  <c:v>43039</c:v>
                </c:pt>
                <c:pt idx="4422">
                  <c:v>43040</c:v>
                </c:pt>
                <c:pt idx="4423">
                  <c:v>43041</c:v>
                </c:pt>
                <c:pt idx="4424">
                  <c:v>43042</c:v>
                </c:pt>
                <c:pt idx="4425">
                  <c:v>43045</c:v>
                </c:pt>
                <c:pt idx="4426">
                  <c:v>43046</c:v>
                </c:pt>
                <c:pt idx="4427">
                  <c:v>43047</c:v>
                </c:pt>
                <c:pt idx="4428">
                  <c:v>43048</c:v>
                </c:pt>
                <c:pt idx="4429">
                  <c:v>43049</c:v>
                </c:pt>
                <c:pt idx="4430">
                  <c:v>43052</c:v>
                </c:pt>
                <c:pt idx="4431">
                  <c:v>43053</c:v>
                </c:pt>
                <c:pt idx="4432">
                  <c:v>43054</c:v>
                </c:pt>
                <c:pt idx="4433">
                  <c:v>43055</c:v>
                </c:pt>
                <c:pt idx="4434">
                  <c:v>43056</c:v>
                </c:pt>
                <c:pt idx="4435">
                  <c:v>43059</c:v>
                </c:pt>
                <c:pt idx="4436">
                  <c:v>43060</c:v>
                </c:pt>
                <c:pt idx="4437">
                  <c:v>43061</c:v>
                </c:pt>
                <c:pt idx="4438">
                  <c:v>43063</c:v>
                </c:pt>
                <c:pt idx="4439">
                  <c:v>43066</c:v>
                </c:pt>
                <c:pt idx="4440">
                  <c:v>43067</c:v>
                </c:pt>
                <c:pt idx="4441">
                  <c:v>43068</c:v>
                </c:pt>
                <c:pt idx="4442">
                  <c:v>43069</c:v>
                </c:pt>
                <c:pt idx="4443">
                  <c:v>43070</c:v>
                </c:pt>
                <c:pt idx="4444">
                  <c:v>43073</c:v>
                </c:pt>
                <c:pt idx="4445">
                  <c:v>43074</c:v>
                </c:pt>
                <c:pt idx="4446">
                  <c:v>43075</c:v>
                </c:pt>
                <c:pt idx="4447">
                  <c:v>43076</c:v>
                </c:pt>
                <c:pt idx="4448">
                  <c:v>43077</c:v>
                </c:pt>
                <c:pt idx="4449">
                  <c:v>43080</c:v>
                </c:pt>
                <c:pt idx="4450">
                  <c:v>43081</c:v>
                </c:pt>
                <c:pt idx="4451">
                  <c:v>43082</c:v>
                </c:pt>
                <c:pt idx="4452">
                  <c:v>43083</c:v>
                </c:pt>
                <c:pt idx="4453">
                  <c:v>43084</c:v>
                </c:pt>
                <c:pt idx="4454">
                  <c:v>43087</c:v>
                </c:pt>
                <c:pt idx="4455">
                  <c:v>43088</c:v>
                </c:pt>
                <c:pt idx="4456">
                  <c:v>43089</c:v>
                </c:pt>
                <c:pt idx="4457">
                  <c:v>43090</c:v>
                </c:pt>
                <c:pt idx="4458">
                  <c:v>43091</c:v>
                </c:pt>
                <c:pt idx="4459">
                  <c:v>43095</c:v>
                </c:pt>
                <c:pt idx="4460">
                  <c:v>43096</c:v>
                </c:pt>
                <c:pt idx="4461">
                  <c:v>43097</c:v>
                </c:pt>
                <c:pt idx="4462">
                  <c:v>43098</c:v>
                </c:pt>
                <c:pt idx="4463">
                  <c:v>43102</c:v>
                </c:pt>
                <c:pt idx="4464">
                  <c:v>43103</c:v>
                </c:pt>
                <c:pt idx="4465">
                  <c:v>43104</c:v>
                </c:pt>
                <c:pt idx="4466">
                  <c:v>43105</c:v>
                </c:pt>
                <c:pt idx="4467">
                  <c:v>43108</c:v>
                </c:pt>
                <c:pt idx="4468">
                  <c:v>43109</c:v>
                </c:pt>
                <c:pt idx="4469">
                  <c:v>43110</c:v>
                </c:pt>
                <c:pt idx="4470">
                  <c:v>43111</c:v>
                </c:pt>
                <c:pt idx="4471">
                  <c:v>43112</c:v>
                </c:pt>
                <c:pt idx="4472">
                  <c:v>43116</c:v>
                </c:pt>
                <c:pt idx="4473">
                  <c:v>43117</c:v>
                </c:pt>
                <c:pt idx="4474">
                  <c:v>43118</c:v>
                </c:pt>
                <c:pt idx="4475">
                  <c:v>43119</c:v>
                </c:pt>
                <c:pt idx="4476">
                  <c:v>43122</c:v>
                </c:pt>
                <c:pt idx="4477">
                  <c:v>43123</c:v>
                </c:pt>
                <c:pt idx="4478">
                  <c:v>43124</c:v>
                </c:pt>
                <c:pt idx="4479">
                  <c:v>43125</c:v>
                </c:pt>
                <c:pt idx="4480">
                  <c:v>43126</c:v>
                </c:pt>
                <c:pt idx="4481">
                  <c:v>43129</c:v>
                </c:pt>
                <c:pt idx="4482">
                  <c:v>43130</c:v>
                </c:pt>
                <c:pt idx="4483">
                  <c:v>43131</c:v>
                </c:pt>
                <c:pt idx="4484">
                  <c:v>43132</c:v>
                </c:pt>
                <c:pt idx="4485">
                  <c:v>43133</c:v>
                </c:pt>
                <c:pt idx="4486">
                  <c:v>43136</c:v>
                </c:pt>
                <c:pt idx="4487">
                  <c:v>43137</c:v>
                </c:pt>
                <c:pt idx="4488">
                  <c:v>43138</c:v>
                </c:pt>
                <c:pt idx="4489">
                  <c:v>43139</c:v>
                </c:pt>
                <c:pt idx="4490">
                  <c:v>43140</c:v>
                </c:pt>
                <c:pt idx="4491">
                  <c:v>43143</c:v>
                </c:pt>
                <c:pt idx="4492">
                  <c:v>43144</c:v>
                </c:pt>
                <c:pt idx="4493">
                  <c:v>43145</c:v>
                </c:pt>
                <c:pt idx="4494">
                  <c:v>43146</c:v>
                </c:pt>
                <c:pt idx="4495">
                  <c:v>43147</c:v>
                </c:pt>
                <c:pt idx="4496">
                  <c:v>43151</c:v>
                </c:pt>
                <c:pt idx="4497">
                  <c:v>43152</c:v>
                </c:pt>
                <c:pt idx="4498">
                  <c:v>43153</c:v>
                </c:pt>
                <c:pt idx="4499">
                  <c:v>43154</c:v>
                </c:pt>
                <c:pt idx="4500">
                  <c:v>43157</c:v>
                </c:pt>
                <c:pt idx="4501">
                  <c:v>43158</c:v>
                </c:pt>
                <c:pt idx="4502">
                  <c:v>43159</c:v>
                </c:pt>
                <c:pt idx="4503">
                  <c:v>43160</c:v>
                </c:pt>
                <c:pt idx="4504">
                  <c:v>43161</c:v>
                </c:pt>
                <c:pt idx="4505">
                  <c:v>43164</c:v>
                </c:pt>
                <c:pt idx="4506">
                  <c:v>43165</c:v>
                </c:pt>
                <c:pt idx="4507">
                  <c:v>43166</c:v>
                </c:pt>
                <c:pt idx="4508">
                  <c:v>43167</c:v>
                </c:pt>
                <c:pt idx="4509">
                  <c:v>43168</c:v>
                </c:pt>
                <c:pt idx="4510">
                  <c:v>43171</c:v>
                </c:pt>
                <c:pt idx="4511">
                  <c:v>43172</c:v>
                </c:pt>
                <c:pt idx="4512">
                  <c:v>43173</c:v>
                </c:pt>
                <c:pt idx="4513">
                  <c:v>43174</c:v>
                </c:pt>
                <c:pt idx="4514">
                  <c:v>43175</c:v>
                </c:pt>
                <c:pt idx="4515">
                  <c:v>43178</c:v>
                </c:pt>
                <c:pt idx="4516">
                  <c:v>43179</c:v>
                </c:pt>
                <c:pt idx="4517">
                  <c:v>43180</c:v>
                </c:pt>
                <c:pt idx="4518">
                  <c:v>43181</c:v>
                </c:pt>
                <c:pt idx="4519">
                  <c:v>43182</c:v>
                </c:pt>
                <c:pt idx="4520">
                  <c:v>43185</c:v>
                </c:pt>
                <c:pt idx="4521">
                  <c:v>43186</c:v>
                </c:pt>
                <c:pt idx="4522">
                  <c:v>43187</c:v>
                </c:pt>
                <c:pt idx="4523">
                  <c:v>43188</c:v>
                </c:pt>
                <c:pt idx="4524">
                  <c:v>43192</c:v>
                </c:pt>
                <c:pt idx="4525">
                  <c:v>43193</c:v>
                </c:pt>
                <c:pt idx="4526">
                  <c:v>43194</c:v>
                </c:pt>
                <c:pt idx="4527">
                  <c:v>43195</c:v>
                </c:pt>
                <c:pt idx="4528">
                  <c:v>43196</c:v>
                </c:pt>
                <c:pt idx="4529">
                  <c:v>43199</c:v>
                </c:pt>
                <c:pt idx="4530">
                  <c:v>43200</c:v>
                </c:pt>
                <c:pt idx="4531">
                  <c:v>43201</c:v>
                </c:pt>
                <c:pt idx="4532">
                  <c:v>43202</c:v>
                </c:pt>
                <c:pt idx="4533">
                  <c:v>43203</c:v>
                </c:pt>
                <c:pt idx="4534">
                  <c:v>43206</c:v>
                </c:pt>
                <c:pt idx="4535">
                  <c:v>43207</c:v>
                </c:pt>
                <c:pt idx="4536">
                  <c:v>43208</c:v>
                </c:pt>
                <c:pt idx="4537">
                  <c:v>43209</c:v>
                </c:pt>
                <c:pt idx="4538">
                  <c:v>43210</c:v>
                </c:pt>
                <c:pt idx="4539">
                  <c:v>43213</c:v>
                </c:pt>
                <c:pt idx="4540">
                  <c:v>43214</c:v>
                </c:pt>
                <c:pt idx="4541">
                  <c:v>43215</c:v>
                </c:pt>
                <c:pt idx="4542">
                  <c:v>43216</c:v>
                </c:pt>
                <c:pt idx="4543">
                  <c:v>43217</c:v>
                </c:pt>
                <c:pt idx="4544">
                  <c:v>43220</c:v>
                </c:pt>
                <c:pt idx="4545">
                  <c:v>43221</c:v>
                </c:pt>
                <c:pt idx="4546">
                  <c:v>43222</c:v>
                </c:pt>
                <c:pt idx="4547">
                  <c:v>43223</c:v>
                </c:pt>
                <c:pt idx="4548">
                  <c:v>43224</c:v>
                </c:pt>
                <c:pt idx="4549">
                  <c:v>43227</c:v>
                </c:pt>
                <c:pt idx="4550">
                  <c:v>43228</c:v>
                </c:pt>
                <c:pt idx="4551">
                  <c:v>43229</c:v>
                </c:pt>
                <c:pt idx="4552">
                  <c:v>43230</c:v>
                </c:pt>
                <c:pt idx="4553">
                  <c:v>43231</c:v>
                </c:pt>
                <c:pt idx="4554">
                  <c:v>43234</c:v>
                </c:pt>
                <c:pt idx="4555">
                  <c:v>43235</c:v>
                </c:pt>
                <c:pt idx="4556">
                  <c:v>43236</c:v>
                </c:pt>
                <c:pt idx="4557">
                  <c:v>43237</c:v>
                </c:pt>
                <c:pt idx="4558">
                  <c:v>43238</c:v>
                </c:pt>
                <c:pt idx="4559">
                  <c:v>43241</c:v>
                </c:pt>
                <c:pt idx="4560">
                  <c:v>43242</c:v>
                </c:pt>
                <c:pt idx="4561">
                  <c:v>43243</c:v>
                </c:pt>
                <c:pt idx="4562">
                  <c:v>43244</c:v>
                </c:pt>
                <c:pt idx="4563">
                  <c:v>43245</c:v>
                </c:pt>
                <c:pt idx="4564">
                  <c:v>43249</c:v>
                </c:pt>
                <c:pt idx="4565">
                  <c:v>43250</c:v>
                </c:pt>
                <c:pt idx="4566">
                  <c:v>43251</c:v>
                </c:pt>
                <c:pt idx="4567">
                  <c:v>43252</c:v>
                </c:pt>
                <c:pt idx="4568">
                  <c:v>43255</c:v>
                </c:pt>
                <c:pt idx="4569">
                  <c:v>43256</c:v>
                </c:pt>
                <c:pt idx="4570">
                  <c:v>43257</c:v>
                </c:pt>
                <c:pt idx="4571">
                  <c:v>43258</c:v>
                </c:pt>
                <c:pt idx="4572">
                  <c:v>43259</c:v>
                </c:pt>
                <c:pt idx="4573">
                  <c:v>43262</c:v>
                </c:pt>
                <c:pt idx="4574">
                  <c:v>43263</c:v>
                </c:pt>
                <c:pt idx="4575">
                  <c:v>43264</c:v>
                </c:pt>
                <c:pt idx="4576">
                  <c:v>43265</c:v>
                </c:pt>
                <c:pt idx="4577">
                  <c:v>43266</c:v>
                </c:pt>
                <c:pt idx="4578">
                  <c:v>43269</c:v>
                </c:pt>
                <c:pt idx="4579">
                  <c:v>43270</c:v>
                </c:pt>
                <c:pt idx="4580">
                  <c:v>43271</c:v>
                </c:pt>
                <c:pt idx="4581">
                  <c:v>43272</c:v>
                </c:pt>
                <c:pt idx="4582">
                  <c:v>43273</c:v>
                </c:pt>
                <c:pt idx="4583">
                  <c:v>43276</c:v>
                </c:pt>
                <c:pt idx="4584">
                  <c:v>43277</c:v>
                </c:pt>
                <c:pt idx="4585">
                  <c:v>43278</c:v>
                </c:pt>
                <c:pt idx="4586">
                  <c:v>43279</c:v>
                </c:pt>
                <c:pt idx="4587">
                  <c:v>43280</c:v>
                </c:pt>
                <c:pt idx="4588">
                  <c:v>43283</c:v>
                </c:pt>
                <c:pt idx="4589">
                  <c:v>43284</c:v>
                </c:pt>
                <c:pt idx="4590">
                  <c:v>43286</c:v>
                </c:pt>
                <c:pt idx="4591">
                  <c:v>43287</c:v>
                </c:pt>
                <c:pt idx="4592">
                  <c:v>43290</c:v>
                </c:pt>
                <c:pt idx="4593">
                  <c:v>43291</c:v>
                </c:pt>
                <c:pt idx="4594">
                  <c:v>43292</c:v>
                </c:pt>
                <c:pt idx="4595">
                  <c:v>43293</c:v>
                </c:pt>
                <c:pt idx="4596">
                  <c:v>43294</c:v>
                </c:pt>
                <c:pt idx="4597">
                  <c:v>43297</c:v>
                </c:pt>
                <c:pt idx="4598">
                  <c:v>43298</c:v>
                </c:pt>
                <c:pt idx="4599">
                  <c:v>43299</c:v>
                </c:pt>
                <c:pt idx="4600">
                  <c:v>43300</c:v>
                </c:pt>
                <c:pt idx="4601">
                  <c:v>43301</c:v>
                </c:pt>
                <c:pt idx="4602">
                  <c:v>43304</c:v>
                </c:pt>
                <c:pt idx="4603">
                  <c:v>43305</c:v>
                </c:pt>
                <c:pt idx="4604">
                  <c:v>43306</c:v>
                </c:pt>
                <c:pt idx="4605">
                  <c:v>43307</c:v>
                </c:pt>
                <c:pt idx="4606">
                  <c:v>43308</c:v>
                </c:pt>
                <c:pt idx="4607">
                  <c:v>43311</c:v>
                </c:pt>
                <c:pt idx="4608">
                  <c:v>43312</c:v>
                </c:pt>
                <c:pt idx="4609">
                  <c:v>43313</c:v>
                </c:pt>
                <c:pt idx="4610">
                  <c:v>43314</c:v>
                </c:pt>
                <c:pt idx="4611">
                  <c:v>43315</c:v>
                </c:pt>
                <c:pt idx="4612">
                  <c:v>43318</c:v>
                </c:pt>
                <c:pt idx="4613">
                  <c:v>43319</c:v>
                </c:pt>
                <c:pt idx="4614">
                  <c:v>43320</c:v>
                </c:pt>
                <c:pt idx="4615">
                  <c:v>43321</c:v>
                </c:pt>
                <c:pt idx="4616">
                  <c:v>43322</c:v>
                </c:pt>
                <c:pt idx="4617">
                  <c:v>43325</c:v>
                </c:pt>
                <c:pt idx="4618">
                  <c:v>43326</c:v>
                </c:pt>
                <c:pt idx="4619">
                  <c:v>43327</c:v>
                </c:pt>
                <c:pt idx="4620">
                  <c:v>43328</c:v>
                </c:pt>
                <c:pt idx="4621">
                  <c:v>43329</c:v>
                </c:pt>
                <c:pt idx="4622">
                  <c:v>43332</c:v>
                </c:pt>
                <c:pt idx="4623">
                  <c:v>43333</c:v>
                </c:pt>
                <c:pt idx="4624">
                  <c:v>43334</c:v>
                </c:pt>
                <c:pt idx="4625">
                  <c:v>43335</c:v>
                </c:pt>
                <c:pt idx="4626">
                  <c:v>43336</c:v>
                </c:pt>
                <c:pt idx="4627">
                  <c:v>43339</c:v>
                </c:pt>
                <c:pt idx="4628">
                  <c:v>43340</c:v>
                </c:pt>
                <c:pt idx="4629">
                  <c:v>43341</c:v>
                </c:pt>
                <c:pt idx="4630">
                  <c:v>43342</c:v>
                </c:pt>
                <c:pt idx="4631">
                  <c:v>43343</c:v>
                </c:pt>
                <c:pt idx="4632">
                  <c:v>43347</c:v>
                </c:pt>
                <c:pt idx="4633">
                  <c:v>43348</c:v>
                </c:pt>
                <c:pt idx="4634">
                  <c:v>43349</c:v>
                </c:pt>
                <c:pt idx="4635">
                  <c:v>43350</c:v>
                </c:pt>
                <c:pt idx="4636">
                  <c:v>43353</c:v>
                </c:pt>
                <c:pt idx="4637">
                  <c:v>43354</c:v>
                </c:pt>
                <c:pt idx="4638">
                  <c:v>43355</c:v>
                </c:pt>
                <c:pt idx="4639">
                  <c:v>43356</c:v>
                </c:pt>
                <c:pt idx="4640">
                  <c:v>43357</c:v>
                </c:pt>
                <c:pt idx="4641">
                  <c:v>43360</c:v>
                </c:pt>
                <c:pt idx="4642">
                  <c:v>43361</c:v>
                </c:pt>
                <c:pt idx="4643">
                  <c:v>43362</c:v>
                </c:pt>
                <c:pt idx="4644">
                  <c:v>43363</c:v>
                </c:pt>
                <c:pt idx="4645">
                  <c:v>43364</c:v>
                </c:pt>
                <c:pt idx="4646">
                  <c:v>43367</c:v>
                </c:pt>
                <c:pt idx="4647">
                  <c:v>43368</c:v>
                </c:pt>
                <c:pt idx="4648">
                  <c:v>43369</c:v>
                </c:pt>
                <c:pt idx="4649">
                  <c:v>43370</c:v>
                </c:pt>
                <c:pt idx="4650">
                  <c:v>43371</c:v>
                </c:pt>
                <c:pt idx="4651">
                  <c:v>43374</c:v>
                </c:pt>
                <c:pt idx="4652">
                  <c:v>43375</c:v>
                </c:pt>
                <c:pt idx="4653">
                  <c:v>43376</c:v>
                </c:pt>
                <c:pt idx="4654">
                  <c:v>43377</c:v>
                </c:pt>
                <c:pt idx="4655">
                  <c:v>43378</c:v>
                </c:pt>
                <c:pt idx="4656">
                  <c:v>43381</c:v>
                </c:pt>
                <c:pt idx="4657">
                  <c:v>43382</c:v>
                </c:pt>
                <c:pt idx="4658">
                  <c:v>43383</c:v>
                </c:pt>
                <c:pt idx="4659">
                  <c:v>43384</c:v>
                </c:pt>
                <c:pt idx="4660">
                  <c:v>43385</c:v>
                </c:pt>
                <c:pt idx="4661">
                  <c:v>43388</c:v>
                </c:pt>
                <c:pt idx="4662">
                  <c:v>43389</c:v>
                </c:pt>
                <c:pt idx="4663">
                  <c:v>43390</c:v>
                </c:pt>
                <c:pt idx="4664">
                  <c:v>43391</c:v>
                </c:pt>
                <c:pt idx="4665">
                  <c:v>43392</c:v>
                </c:pt>
                <c:pt idx="4666">
                  <c:v>43395</c:v>
                </c:pt>
                <c:pt idx="4667">
                  <c:v>43396</c:v>
                </c:pt>
                <c:pt idx="4668">
                  <c:v>43397</c:v>
                </c:pt>
                <c:pt idx="4669">
                  <c:v>43398</c:v>
                </c:pt>
                <c:pt idx="4670">
                  <c:v>43399</c:v>
                </c:pt>
                <c:pt idx="4671">
                  <c:v>43402</c:v>
                </c:pt>
                <c:pt idx="4672">
                  <c:v>43403</c:v>
                </c:pt>
                <c:pt idx="4673">
                  <c:v>43404</c:v>
                </c:pt>
                <c:pt idx="4674">
                  <c:v>43405</c:v>
                </c:pt>
                <c:pt idx="4675">
                  <c:v>43406</c:v>
                </c:pt>
                <c:pt idx="4676">
                  <c:v>43409</c:v>
                </c:pt>
                <c:pt idx="4677">
                  <c:v>43410</c:v>
                </c:pt>
                <c:pt idx="4678">
                  <c:v>43411</c:v>
                </c:pt>
                <c:pt idx="4679">
                  <c:v>43412</c:v>
                </c:pt>
                <c:pt idx="4680">
                  <c:v>43413</c:v>
                </c:pt>
                <c:pt idx="4681">
                  <c:v>43416</c:v>
                </c:pt>
                <c:pt idx="4682">
                  <c:v>43417</c:v>
                </c:pt>
                <c:pt idx="4683">
                  <c:v>43418</c:v>
                </c:pt>
                <c:pt idx="4684">
                  <c:v>43419</c:v>
                </c:pt>
                <c:pt idx="4685">
                  <c:v>43420</c:v>
                </c:pt>
                <c:pt idx="4686">
                  <c:v>43423</c:v>
                </c:pt>
                <c:pt idx="4687">
                  <c:v>43424</c:v>
                </c:pt>
                <c:pt idx="4688">
                  <c:v>43425</c:v>
                </c:pt>
                <c:pt idx="4689">
                  <c:v>43427</c:v>
                </c:pt>
                <c:pt idx="4690">
                  <c:v>43430</c:v>
                </c:pt>
                <c:pt idx="4691">
                  <c:v>43431</c:v>
                </c:pt>
                <c:pt idx="4692">
                  <c:v>43432</c:v>
                </c:pt>
                <c:pt idx="4693">
                  <c:v>43433</c:v>
                </c:pt>
                <c:pt idx="4694">
                  <c:v>43434</c:v>
                </c:pt>
                <c:pt idx="4695">
                  <c:v>43437</c:v>
                </c:pt>
                <c:pt idx="4696">
                  <c:v>43438</c:v>
                </c:pt>
                <c:pt idx="4697">
                  <c:v>43440</c:v>
                </c:pt>
                <c:pt idx="4698">
                  <c:v>43441</c:v>
                </c:pt>
                <c:pt idx="4699">
                  <c:v>43444</c:v>
                </c:pt>
                <c:pt idx="4700">
                  <c:v>43445</c:v>
                </c:pt>
                <c:pt idx="4701">
                  <c:v>43446</c:v>
                </c:pt>
                <c:pt idx="4702">
                  <c:v>43447</c:v>
                </c:pt>
                <c:pt idx="4703">
                  <c:v>43448</c:v>
                </c:pt>
                <c:pt idx="4704">
                  <c:v>43451</c:v>
                </c:pt>
                <c:pt idx="4705">
                  <c:v>43452</c:v>
                </c:pt>
                <c:pt idx="4706">
                  <c:v>43453</c:v>
                </c:pt>
                <c:pt idx="4707">
                  <c:v>43454</c:v>
                </c:pt>
                <c:pt idx="4708">
                  <c:v>43455</c:v>
                </c:pt>
                <c:pt idx="4709">
                  <c:v>43458</c:v>
                </c:pt>
                <c:pt idx="4710">
                  <c:v>43460</c:v>
                </c:pt>
                <c:pt idx="4711">
                  <c:v>43461</c:v>
                </c:pt>
                <c:pt idx="4712">
                  <c:v>43462</c:v>
                </c:pt>
                <c:pt idx="4713">
                  <c:v>43465</c:v>
                </c:pt>
                <c:pt idx="4714">
                  <c:v>43467</c:v>
                </c:pt>
                <c:pt idx="4715">
                  <c:v>43468</c:v>
                </c:pt>
                <c:pt idx="4716">
                  <c:v>43469</c:v>
                </c:pt>
                <c:pt idx="4717">
                  <c:v>43472</c:v>
                </c:pt>
                <c:pt idx="4718">
                  <c:v>43473</c:v>
                </c:pt>
                <c:pt idx="4719">
                  <c:v>43474</c:v>
                </c:pt>
                <c:pt idx="4720">
                  <c:v>43475</c:v>
                </c:pt>
                <c:pt idx="4721">
                  <c:v>43476</c:v>
                </c:pt>
                <c:pt idx="4722">
                  <c:v>43479</c:v>
                </c:pt>
                <c:pt idx="4723">
                  <c:v>43480</c:v>
                </c:pt>
                <c:pt idx="4724">
                  <c:v>43481</c:v>
                </c:pt>
                <c:pt idx="4725">
                  <c:v>43482</c:v>
                </c:pt>
                <c:pt idx="4726">
                  <c:v>43483</c:v>
                </c:pt>
                <c:pt idx="4727">
                  <c:v>43487</c:v>
                </c:pt>
                <c:pt idx="4728">
                  <c:v>43488</c:v>
                </c:pt>
                <c:pt idx="4729">
                  <c:v>43489</c:v>
                </c:pt>
                <c:pt idx="4730">
                  <c:v>43490</c:v>
                </c:pt>
                <c:pt idx="4731">
                  <c:v>43493</c:v>
                </c:pt>
                <c:pt idx="4732">
                  <c:v>43494</c:v>
                </c:pt>
                <c:pt idx="4733">
                  <c:v>43495</c:v>
                </c:pt>
                <c:pt idx="4734">
                  <c:v>43496</c:v>
                </c:pt>
                <c:pt idx="4735">
                  <c:v>43497</c:v>
                </c:pt>
                <c:pt idx="4736">
                  <c:v>43500</c:v>
                </c:pt>
                <c:pt idx="4737">
                  <c:v>43501</c:v>
                </c:pt>
                <c:pt idx="4738">
                  <c:v>43502</c:v>
                </c:pt>
                <c:pt idx="4739">
                  <c:v>43503</c:v>
                </c:pt>
                <c:pt idx="4740">
                  <c:v>43504</c:v>
                </c:pt>
                <c:pt idx="4741">
                  <c:v>43507</c:v>
                </c:pt>
                <c:pt idx="4742">
                  <c:v>43508</c:v>
                </c:pt>
                <c:pt idx="4743">
                  <c:v>43509</c:v>
                </c:pt>
                <c:pt idx="4744">
                  <c:v>43510</c:v>
                </c:pt>
                <c:pt idx="4745">
                  <c:v>43511</c:v>
                </c:pt>
                <c:pt idx="4746">
                  <c:v>43515</c:v>
                </c:pt>
                <c:pt idx="4747">
                  <c:v>43516</c:v>
                </c:pt>
                <c:pt idx="4748">
                  <c:v>43517</c:v>
                </c:pt>
                <c:pt idx="4749">
                  <c:v>43518</c:v>
                </c:pt>
                <c:pt idx="4750">
                  <c:v>43521</c:v>
                </c:pt>
                <c:pt idx="4751">
                  <c:v>43522</c:v>
                </c:pt>
                <c:pt idx="4752">
                  <c:v>43523</c:v>
                </c:pt>
                <c:pt idx="4753">
                  <c:v>43524</c:v>
                </c:pt>
                <c:pt idx="4754">
                  <c:v>43525</c:v>
                </c:pt>
                <c:pt idx="4755">
                  <c:v>43528</c:v>
                </c:pt>
                <c:pt idx="4756">
                  <c:v>43529</c:v>
                </c:pt>
                <c:pt idx="4757">
                  <c:v>43530</c:v>
                </c:pt>
                <c:pt idx="4758">
                  <c:v>43531</c:v>
                </c:pt>
                <c:pt idx="4759">
                  <c:v>43532</c:v>
                </c:pt>
                <c:pt idx="4760">
                  <c:v>43535</c:v>
                </c:pt>
                <c:pt idx="4761">
                  <c:v>43536</c:v>
                </c:pt>
                <c:pt idx="4762">
                  <c:v>43537</c:v>
                </c:pt>
                <c:pt idx="4763">
                  <c:v>43538</c:v>
                </c:pt>
                <c:pt idx="4764">
                  <c:v>43539</c:v>
                </c:pt>
                <c:pt idx="4765">
                  <c:v>43542</c:v>
                </c:pt>
                <c:pt idx="4766">
                  <c:v>43543</c:v>
                </c:pt>
                <c:pt idx="4767">
                  <c:v>43544</c:v>
                </c:pt>
                <c:pt idx="4768">
                  <c:v>43545</c:v>
                </c:pt>
                <c:pt idx="4769">
                  <c:v>43546</c:v>
                </c:pt>
              </c:numCache>
            </c:numRef>
          </c:cat>
          <c:val>
            <c:numRef>
              <c:f>[1]data!$BB$73:$BB$4842</c:f>
              <c:numCache>
                <c:formatCode>General</c:formatCode>
                <c:ptCount val="477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100.28174655315101</c:v>
                </c:pt>
                <c:pt idx="16">
                  <c:v>98.962415569598932</c:v>
                </c:pt>
                <c:pt idx="17">
                  <c:v>98.100703812007694</c:v>
                </c:pt>
                <c:pt idx="18">
                  <c:v>99.678260176351856</c:v>
                </c:pt>
                <c:pt idx="19">
                  <c:v>101.162884471322</c:v>
                </c:pt>
                <c:pt idx="20">
                  <c:v>101.162884471322</c:v>
                </c:pt>
                <c:pt idx="21">
                  <c:v>101.162884471322</c:v>
                </c:pt>
                <c:pt idx="22">
                  <c:v>101.162884471322</c:v>
                </c:pt>
                <c:pt idx="23">
                  <c:v>101.162884471322</c:v>
                </c:pt>
                <c:pt idx="24">
                  <c:v>101.162884471322</c:v>
                </c:pt>
                <c:pt idx="25">
                  <c:v>101.162884471322</c:v>
                </c:pt>
                <c:pt idx="26">
                  <c:v>101.162884471322</c:v>
                </c:pt>
                <c:pt idx="27">
                  <c:v>101.162884471322</c:v>
                </c:pt>
                <c:pt idx="28">
                  <c:v>101.162884471322</c:v>
                </c:pt>
                <c:pt idx="29">
                  <c:v>101.42784163790472</c:v>
                </c:pt>
                <c:pt idx="30">
                  <c:v>102.35431271471228</c:v>
                </c:pt>
                <c:pt idx="31">
                  <c:v>101.98206730842472</c:v>
                </c:pt>
                <c:pt idx="32">
                  <c:v>102.00528337898571</c:v>
                </c:pt>
                <c:pt idx="33">
                  <c:v>101.75906416066967</c:v>
                </c:pt>
                <c:pt idx="34">
                  <c:v>101.75906416066967</c:v>
                </c:pt>
                <c:pt idx="35">
                  <c:v>101.75906416066967</c:v>
                </c:pt>
                <c:pt idx="36">
                  <c:v>101.75906416066967</c:v>
                </c:pt>
                <c:pt idx="37">
                  <c:v>101.75906416066967</c:v>
                </c:pt>
                <c:pt idx="38">
                  <c:v>101.75906416066967</c:v>
                </c:pt>
                <c:pt idx="39">
                  <c:v>101.75906416066967</c:v>
                </c:pt>
                <c:pt idx="40">
                  <c:v>101.75906416066967</c:v>
                </c:pt>
                <c:pt idx="41">
                  <c:v>101.75906416066967</c:v>
                </c:pt>
                <c:pt idx="42">
                  <c:v>101.75906416066967</c:v>
                </c:pt>
                <c:pt idx="43">
                  <c:v>101.75906416066967</c:v>
                </c:pt>
                <c:pt idx="44">
                  <c:v>102.96268617903183</c:v>
                </c:pt>
                <c:pt idx="45">
                  <c:v>102.24238729371837</c:v>
                </c:pt>
                <c:pt idx="46">
                  <c:v>102.08090505289729</c:v>
                </c:pt>
                <c:pt idx="47">
                  <c:v>100.85933208583404</c:v>
                </c:pt>
                <c:pt idx="48">
                  <c:v>103.7468872783169</c:v>
                </c:pt>
                <c:pt idx="49">
                  <c:v>103.7468872783169</c:v>
                </c:pt>
                <c:pt idx="50">
                  <c:v>103.7468872783169</c:v>
                </c:pt>
                <c:pt idx="51">
                  <c:v>103.7468872783169</c:v>
                </c:pt>
                <c:pt idx="52">
                  <c:v>103.7468872783169</c:v>
                </c:pt>
                <c:pt idx="53">
                  <c:v>103.7468872783169</c:v>
                </c:pt>
                <c:pt idx="54">
                  <c:v>103.7468872783169</c:v>
                </c:pt>
                <c:pt idx="55">
                  <c:v>103.7468872783169</c:v>
                </c:pt>
                <c:pt idx="56">
                  <c:v>103.7468872783169</c:v>
                </c:pt>
                <c:pt idx="57">
                  <c:v>103.7468872783169</c:v>
                </c:pt>
                <c:pt idx="58">
                  <c:v>103.7468872783169</c:v>
                </c:pt>
                <c:pt idx="59">
                  <c:v>103.7468872783169</c:v>
                </c:pt>
                <c:pt idx="60">
                  <c:v>103.7468872783169</c:v>
                </c:pt>
                <c:pt idx="61">
                  <c:v>103.7468872783169</c:v>
                </c:pt>
                <c:pt idx="62">
                  <c:v>103.7468872783169</c:v>
                </c:pt>
                <c:pt idx="63">
                  <c:v>103.7468872783169</c:v>
                </c:pt>
                <c:pt idx="64">
                  <c:v>102.99469492555708</c:v>
                </c:pt>
                <c:pt idx="65">
                  <c:v>103.85039386648758</c:v>
                </c:pt>
                <c:pt idx="66">
                  <c:v>102.77608548919072</c:v>
                </c:pt>
                <c:pt idx="67">
                  <c:v>101.94601332406448</c:v>
                </c:pt>
                <c:pt idx="68">
                  <c:v>103.90987266180238</c:v>
                </c:pt>
                <c:pt idx="69">
                  <c:v>105.57254173875367</c:v>
                </c:pt>
                <c:pt idx="70">
                  <c:v>104.88142093268075</c:v>
                </c:pt>
                <c:pt idx="71">
                  <c:v>103.04638758371577</c:v>
                </c:pt>
                <c:pt idx="72">
                  <c:v>103.49014177717375</c:v>
                </c:pt>
                <c:pt idx="73">
                  <c:v>103.78496986000867</c:v>
                </c:pt>
                <c:pt idx="74">
                  <c:v>103.78496986000867</c:v>
                </c:pt>
                <c:pt idx="75">
                  <c:v>103.78496986000867</c:v>
                </c:pt>
                <c:pt idx="76">
                  <c:v>103.78496986000867</c:v>
                </c:pt>
                <c:pt idx="77">
                  <c:v>103.78496986000867</c:v>
                </c:pt>
                <c:pt idx="78">
                  <c:v>103.78496986000867</c:v>
                </c:pt>
                <c:pt idx="79">
                  <c:v>103.78496986000867</c:v>
                </c:pt>
                <c:pt idx="80">
                  <c:v>103.78496986000867</c:v>
                </c:pt>
                <c:pt idx="81">
                  <c:v>103.78496986000867</c:v>
                </c:pt>
                <c:pt idx="82">
                  <c:v>103.78496986000867</c:v>
                </c:pt>
                <c:pt idx="83">
                  <c:v>103.78496986000867</c:v>
                </c:pt>
                <c:pt idx="84">
                  <c:v>103.78496986000867</c:v>
                </c:pt>
                <c:pt idx="85">
                  <c:v>103.78496986000867</c:v>
                </c:pt>
                <c:pt idx="86">
                  <c:v>103.78496986000867</c:v>
                </c:pt>
                <c:pt idx="87">
                  <c:v>103.11169257756463</c:v>
                </c:pt>
                <c:pt idx="88">
                  <c:v>103.00100911045566</c:v>
                </c:pt>
                <c:pt idx="89">
                  <c:v>101.91035806091377</c:v>
                </c:pt>
                <c:pt idx="90">
                  <c:v>102.64998645603823</c:v>
                </c:pt>
                <c:pt idx="91">
                  <c:v>104.31519113893854</c:v>
                </c:pt>
                <c:pt idx="92">
                  <c:v>104.31519113893854</c:v>
                </c:pt>
                <c:pt idx="93">
                  <c:v>104.31519113893854</c:v>
                </c:pt>
                <c:pt idx="94">
                  <c:v>104.31519113893854</c:v>
                </c:pt>
                <c:pt idx="95">
                  <c:v>104.31519113893854</c:v>
                </c:pt>
                <c:pt idx="96">
                  <c:v>104.31519113893854</c:v>
                </c:pt>
                <c:pt idx="97">
                  <c:v>104.31519113893854</c:v>
                </c:pt>
                <c:pt idx="98">
                  <c:v>104.31519113893854</c:v>
                </c:pt>
                <c:pt idx="99">
                  <c:v>104.55262110317915</c:v>
                </c:pt>
                <c:pt idx="100">
                  <c:v>104.95479689722303</c:v>
                </c:pt>
                <c:pt idx="101">
                  <c:v>103.67413185017489</c:v>
                </c:pt>
                <c:pt idx="102">
                  <c:v>101.27747691240799</c:v>
                </c:pt>
                <c:pt idx="103">
                  <c:v>103.19678680061941</c:v>
                </c:pt>
                <c:pt idx="104">
                  <c:v>103.19678680061941</c:v>
                </c:pt>
                <c:pt idx="105">
                  <c:v>103.19678680061941</c:v>
                </c:pt>
                <c:pt idx="106">
                  <c:v>103.19678680061941</c:v>
                </c:pt>
                <c:pt idx="107">
                  <c:v>104.49987670561987</c:v>
                </c:pt>
                <c:pt idx="108">
                  <c:v>102.89813074136407</c:v>
                </c:pt>
                <c:pt idx="109">
                  <c:v>101.83710812018801</c:v>
                </c:pt>
                <c:pt idx="110">
                  <c:v>100.23084925256124</c:v>
                </c:pt>
                <c:pt idx="111">
                  <c:v>99.633247997764968</c:v>
                </c:pt>
                <c:pt idx="112">
                  <c:v>99.979081734644055</c:v>
                </c:pt>
                <c:pt idx="113">
                  <c:v>101.51755758999577</c:v>
                </c:pt>
                <c:pt idx="114">
                  <c:v>101.48916679181988</c:v>
                </c:pt>
                <c:pt idx="115">
                  <c:v>102.79839305135935</c:v>
                </c:pt>
                <c:pt idx="116">
                  <c:v>99.681464722619253</c:v>
                </c:pt>
                <c:pt idx="117">
                  <c:v>100.10653812321269</c:v>
                </c:pt>
                <c:pt idx="118">
                  <c:v>101.3736346421734</c:v>
                </c:pt>
                <c:pt idx="119">
                  <c:v>102.98256883093937</c:v>
                </c:pt>
                <c:pt idx="120">
                  <c:v>102.13726106326148</c:v>
                </c:pt>
                <c:pt idx="121">
                  <c:v>102.30850284037035</c:v>
                </c:pt>
                <c:pt idx="122">
                  <c:v>101.10294442072194</c:v>
                </c:pt>
                <c:pt idx="123">
                  <c:v>100.95794247197458</c:v>
                </c:pt>
                <c:pt idx="124">
                  <c:v>102.02546721289407</c:v>
                </c:pt>
                <c:pt idx="125">
                  <c:v>103.8521662210904</c:v>
                </c:pt>
                <c:pt idx="126">
                  <c:v>104.67496040635307</c:v>
                </c:pt>
                <c:pt idx="127">
                  <c:v>104.67496040635307</c:v>
                </c:pt>
                <c:pt idx="128">
                  <c:v>104.67496040635307</c:v>
                </c:pt>
                <c:pt idx="129">
                  <c:v>104.67496040635307</c:v>
                </c:pt>
                <c:pt idx="130">
                  <c:v>104.67496040635307</c:v>
                </c:pt>
                <c:pt idx="131">
                  <c:v>104.67496040635307</c:v>
                </c:pt>
                <c:pt idx="132">
                  <c:v>104.67496040635307</c:v>
                </c:pt>
                <c:pt idx="133">
                  <c:v>104.67496040635307</c:v>
                </c:pt>
                <c:pt idx="134">
                  <c:v>104.67496040635307</c:v>
                </c:pt>
                <c:pt idx="135">
                  <c:v>104.67496040635307</c:v>
                </c:pt>
                <c:pt idx="136">
                  <c:v>104.67496040635307</c:v>
                </c:pt>
                <c:pt idx="137">
                  <c:v>104.67496040635307</c:v>
                </c:pt>
                <c:pt idx="138">
                  <c:v>104.67496040635307</c:v>
                </c:pt>
                <c:pt idx="139">
                  <c:v>104.67496040635307</c:v>
                </c:pt>
                <c:pt idx="140">
                  <c:v>104.67496040635307</c:v>
                </c:pt>
                <c:pt idx="141">
                  <c:v>104.67496040635307</c:v>
                </c:pt>
                <c:pt idx="142">
                  <c:v>104.67496040635307</c:v>
                </c:pt>
                <c:pt idx="143">
                  <c:v>104.67496040635307</c:v>
                </c:pt>
                <c:pt idx="144">
                  <c:v>104.67496040635307</c:v>
                </c:pt>
                <c:pt idx="145">
                  <c:v>104.67496040635307</c:v>
                </c:pt>
                <c:pt idx="146">
                  <c:v>104.67496040635307</c:v>
                </c:pt>
                <c:pt idx="147">
                  <c:v>104.67496040635307</c:v>
                </c:pt>
                <c:pt idx="148">
                  <c:v>104.67496040635307</c:v>
                </c:pt>
                <c:pt idx="149">
                  <c:v>104.67496040635307</c:v>
                </c:pt>
                <c:pt idx="150">
                  <c:v>104.67496040635307</c:v>
                </c:pt>
                <c:pt idx="151">
                  <c:v>104.67496040635307</c:v>
                </c:pt>
                <c:pt idx="152">
                  <c:v>104.67496040635307</c:v>
                </c:pt>
                <c:pt idx="153">
                  <c:v>104.67496040635307</c:v>
                </c:pt>
                <c:pt idx="154">
                  <c:v>104.67496040635307</c:v>
                </c:pt>
                <c:pt idx="155">
                  <c:v>104.67496040635307</c:v>
                </c:pt>
                <c:pt idx="156">
                  <c:v>101.84890940581172</c:v>
                </c:pt>
                <c:pt idx="157">
                  <c:v>101.98110335335336</c:v>
                </c:pt>
                <c:pt idx="158">
                  <c:v>107.99406988323069</c:v>
                </c:pt>
                <c:pt idx="159">
                  <c:v>111.02756982847295</c:v>
                </c:pt>
                <c:pt idx="160">
                  <c:v>104.50227013746074</c:v>
                </c:pt>
                <c:pt idx="161">
                  <c:v>104.64541002676071</c:v>
                </c:pt>
                <c:pt idx="162">
                  <c:v>104.03135587326211</c:v>
                </c:pt>
                <c:pt idx="163">
                  <c:v>104.323423006236</c:v>
                </c:pt>
                <c:pt idx="164">
                  <c:v>103.08073726340831</c:v>
                </c:pt>
                <c:pt idx="165">
                  <c:v>102.71844147046609</c:v>
                </c:pt>
                <c:pt idx="166">
                  <c:v>99.20375578672494</c:v>
                </c:pt>
                <c:pt idx="167">
                  <c:v>100.5520017485634</c:v>
                </c:pt>
                <c:pt idx="168">
                  <c:v>102.01569291087299</c:v>
                </c:pt>
                <c:pt idx="169">
                  <c:v>104.00555964315207</c:v>
                </c:pt>
                <c:pt idx="170">
                  <c:v>104.72073963285608</c:v>
                </c:pt>
                <c:pt idx="171">
                  <c:v>104.72073963285608</c:v>
                </c:pt>
                <c:pt idx="172">
                  <c:v>104.72073963285608</c:v>
                </c:pt>
                <c:pt idx="173">
                  <c:v>104.72073963285608</c:v>
                </c:pt>
                <c:pt idx="174">
                  <c:v>104.72073963285608</c:v>
                </c:pt>
                <c:pt idx="175">
                  <c:v>104.72073963285608</c:v>
                </c:pt>
                <c:pt idx="176">
                  <c:v>102.72340462665362</c:v>
                </c:pt>
                <c:pt idx="177">
                  <c:v>103.27102632892009</c:v>
                </c:pt>
                <c:pt idx="178">
                  <c:v>104.92449730847787</c:v>
                </c:pt>
                <c:pt idx="179">
                  <c:v>104.87170384283419</c:v>
                </c:pt>
                <c:pt idx="180">
                  <c:v>107.62778659648443</c:v>
                </c:pt>
                <c:pt idx="181">
                  <c:v>107.37041368219624</c:v>
                </c:pt>
                <c:pt idx="182">
                  <c:v>107.99152453507266</c:v>
                </c:pt>
                <c:pt idx="183">
                  <c:v>108.44460194080354</c:v>
                </c:pt>
                <c:pt idx="184">
                  <c:v>108.99814086319984</c:v>
                </c:pt>
                <c:pt idx="185">
                  <c:v>107.90987229739785</c:v>
                </c:pt>
                <c:pt idx="186">
                  <c:v>108.02878189388412</c:v>
                </c:pt>
                <c:pt idx="187">
                  <c:v>111.00235896851876</c:v>
                </c:pt>
                <c:pt idx="188">
                  <c:v>112.54632255122166</c:v>
                </c:pt>
                <c:pt idx="189">
                  <c:v>111.36713599225675</c:v>
                </c:pt>
                <c:pt idx="190">
                  <c:v>111.17698260980016</c:v>
                </c:pt>
                <c:pt idx="191">
                  <c:v>111.17698260980016</c:v>
                </c:pt>
                <c:pt idx="192">
                  <c:v>111.17698260980016</c:v>
                </c:pt>
                <c:pt idx="193">
                  <c:v>111.17698260980016</c:v>
                </c:pt>
                <c:pt idx="194">
                  <c:v>111.17698260980016</c:v>
                </c:pt>
                <c:pt idx="195">
                  <c:v>111.17698260980016</c:v>
                </c:pt>
                <c:pt idx="196">
                  <c:v>109.6124072648025</c:v>
                </c:pt>
                <c:pt idx="197">
                  <c:v>109.87564699858214</c:v>
                </c:pt>
                <c:pt idx="198">
                  <c:v>109.57122038175503</c:v>
                </c:pt>
                <c:pt idx="199">
                  <c:v>109.69264682459466</c:v>
                </c:pt>
                <c:pt idx="200">
                  <c:v>107.74348058765202</c:v>
                </c:pt>
                <c:pt idx="201">
                  <c:v>107.74348058765202</c:v>
                </c:pt>
                <c:pt idx="202">
                  <c:v>108.33505424944464</c:v>
                </c:pt>
                <c:pt idx="203">
                  <c:v>109.38664321816781</c:v>
                </c:pt>
                <c:pt idx="204">
                  <c:v>109.80429575143042</c:v>
                </c:pt>
                <c:pt idx="205">
                  <c:v>109.91170770696175</c:v>
                </c:pt>
                <c:pt idx="206">
                  <c:v>109.32455816207113</c:v>
                </c:pt>
                <c:pt idx="207">
                  <c:v>109.32455816207113</c:v>
                </c:pt>
                <c:pt idx="208">
                  <c:v>109.32455816207113</c:v>
                </c:pt>
                <c:pt idx="209">
                  <c:v>109.32455816207113</c:v>
                </c:pt>
                <c:pt idx="210">
                  <c:v>109.32455816207113</c:v>
                </c:pt>
                <c:pt idx="211">
                  <c:v>109.32455816207113</c:v>
                </c:pt>
                <c:pt idx="212">
                  <c:v>109.32455816207113</c:v>
                </c:pt>
                <c:pt idx="213">
                  <c:v>109.32455816207113</c:v>
                </c:pt>
                <c:pt idx="214">
                  <c:v>109.4601715637303</c:v>
                </c:pt>
                <c:pt idx="215">
                  <c:v>110.52639087472323</c:v>
                </c:pt>
                <c:pt idx="216">
                  <c:v>110.5078687050645</c:v>
                </c:pt>
                <c:pt idx="217">
                  <c:v>111.81655205542133</c:v>
                </c:pt>
                <c:pt idx="218">
                  <c:v>111.31258723313341</c:v>
                </c:pt>
                <c:pt idx="219">
                  <c:v>111.31258723313341</c:v>
                </c:pt>
                <c:pt idx="220">
                  <c:v>111.31258723313341</c:v>
                </c:pt>
                <c:pt idx="221">
                  <c:v>110.369646279805</c:v>
                </c:pt>
                <c:pt idx="222">
                  <c:v>109.63444189778936</c:v>
                </c:pt>
                <c:pt idx="223">
                  <c:v>110.21377664749352</c:v>
                </c:pt>
                <c:pt idx="224">
                  <c:v>110.05465467210152</c:v>
                </c:pt>
                <c:pt idx="225">
                  <c:v>111.01154350453689</c:v>
                </c:pt>
                <c:pt idx="226">
                  <c:v>111.07291124664317</c:v>
                </c:pt>
                <c:pt idx="227">
                  <c:v>112.24388191638975</c:v>
                </c:pt>
                <c:pt idx="228">
                  <c:v>108.93140877283167</c:v>
                </c:pt>
                <c:pt idx="229">
                  <c:v>108.30697011518863</c:v>
                </c:pt>
                <c:pt idx="230">
                  <c:v>108.41793095632265</c:v>
                </c:pt>
                <c:pt idx="231">
                  <c:v>108.10681956782173</c:v>
                </c:pt>
                <c:pt idx="232">
                  <c:v>108.89643482706035</c:v>
                </c:pt>
                <c:pt idx="233">
                  <c:v>108.94981266832217</c:v>
                </c:pt>
                <c:pt idx="234">
                  <c:v>109.11935173984148</c:v>
                </c:pt>
                <c:pt idx="235">
                  <c:v>109.02722277401892</c:v>
                </c:pt>
                <c:pt idx="236">
                  <c:v>109.36795867958598</c:v>
                </c:pt>
                <c:pt idx="237">
                  <c:v>111.83876741299737</c:v>
                </c:pt>
                <c:pt idx="238">
                  <c:v>112.10487069693853</c:v>
                </c:pt>
                <c:pt idx="239">
                  <c:v>112.90969044246589</c:v>
                </c:pt>
                <c:pt idx="240">
                  <c:v>110.31751014861506</c:v>
                </c:pt>
                <c:pt idx="241">
                  <c:v>110.31751014861506</c:v>
                </c:pt>
                <c:pt idx="242">
                  <c:v>110.31751014861506</c:v>
                </c:pt>
                <c:pt idx="243">
                  <c:v>110.31751014861506</c:v>
                </c:pt>
                <c:pt idx="244">
                  <c:v>111.83490769495386</c:v>
                </c:pt>
                <c:pt idx="245">
                  <c:v>112.61178031839059</c:v>
                </c:pt>
                <c:pt idx="246">
                  <c:v>110.84894448012376</c:v>
                </c:pt>
                <c:pt idx="247">
                  <c:v>110.49007306157674</c:v>
                </c:pt>
                <c:pt idx="248">
                  <c:v>111.04608305695716</c:v>
                </c:pt>
                <c:pt idx="249">
                  <c:v>111.04608305695716</c:v>
                </c:pt>
                <c:pt idx="250">
                  <c:v>111.04608305695716</c:v>
                </c:pt>
                <c:pt idx="251">
                  <c:v>111.04608305695716</c:v>
                </c:pt>
                <c:pt idx="252">
                  <c:v>111.04608305695716</c:v>
                </c:pt>
                <c:pt idx="253">
                  <c:v>111.04608305695716</c:v>
                </c:pt>
                <c:pt idx="254">
                  <c:v>111.04608305695716</c:v>
                </c:pt>
                <c:pt idx="255">
                  <c:v>111.04608305695716</c:v>
                </c:pt>
                <c:pt idx="256">
                  <c:v>111.04608305695716</c:v>
                </c:pt>
                <c:pt idx="257">
                  <c:v>111.04608305695716</c:v>
                </c:pt>
                <c:pt idx="258">
                  <c:v>111.04608305695716</c:v>
                </c:pt>
                <c:pt idx="259">
                  <c:v>111.04608305695716</c:v>
                </c:pt>
                <c:pt idx="260">
                  <c:v>111.04608305695716</c:v>
                </c:pt>
                <c:pt idx="261">
                  <c:v>111.04608305695716</c:v>
                </c:pt>
                <c:pt idx="262">
                  <c:v>111.04608305695716</c:v>
                </c:pt>
                <c:pt idx="263">
                  <c:v>112.26955517164012</c:v>
                </c:pt>
                <c:pt idx="264">
                  <c:v>112.44162908334188</c:v>
                </c:pt>
                <c:pt idx="265">
                  <c:v>115.05973300196605</c:v>
                </c:pt>
                <c:pt idx="266">
                  <c:v>113.96546899068633</c:v>
                </c:pt>
                <c:pt idx="267">
                  <c:v>114.74504236673813</c:v>
                </c:pt>
                <c:pt idx="268">
                  <c:v>114.74504236673813</c:v>
                </c:pt>
                <c:pt idx="269">
                  <c:v>114.74504236673813</c:v>
                </c:pt>
                <c:pt idx="270">
                  <c:v>114.74504236673813</c:v>
                </c:pt>
                <c:pt idx="271">
                  <c:v>114.74504236673813</c:v>
                </c:pt>
                <c:pt idx="272">
                  <c:v>114.74504236673813</c:v>
                </c:pt>
                <c:pt idx="273">
                  <c:v>114.74504236673813</c:v>
                </c:pt>
                <c:pt idx="274">
                  <c:v>114.74504236673813</c:v>
                </c:pt>
                <c:pt idx="275">
                  <c:v>114.74504236673813</c:v>
                </c:pt>
                <c:pt idx="276">
                  <c:v>114.74067141999784</c:v>
                </c:pt>
                <c:pt idx="277">
                  <c:v>115.65116122843339</c:v>
                </c:pt>
                <c:pt idx="278">
                  <c:v>116.98968358231843</c:v>
                </c:pt>
                <c:pt idx="279">
                  <c:v>119.71031684740561</c:v>
                </c:pt>
                <c:pt idx="280">
                  <c:v>120.06349213741598</c:v>
                </c:pt>
                <c:pt idx="281">
                  <c:v>120.06349213741598</c:v>
                </c:pt>
                <c:pt idx="282">
                  <c:v>120.34757171000518</c:v>
                </c:pt>
                <c:pt idx="283">
                  <c:v>121.27659173683749</c:v>
                </c:pt>
                <c:pt idx="284">
                  <c:v>121.06345141616164</c:v>
                </c:pt>
                <c:pt idx="285">
                  <c:v>121.13665513631015</c:v>
                </c:pt>
                <c:pt idx="286">
                  <c:v>120.40126917506475</c:v>
                </c:pt>
                <c:pt idx="287">
                  <c:v>120.40126917506475</c:v>
                </c:pt>
                <c:pt idx="288">
                  <c:v>120.40126917506475</c:v>
                </c:pt>
                <c:pt idx="289">
                  <c:v>120.40126917506475</c:v>
                </c:pt>
                <c:pt idx="290">
                  <c:v>120.40126917506475</c:v>
                </c:pt>
                <c:pt idx="291">
                  <c:v>120.40126917506475</c:v>
                </c:pt>
                <c:pt idx="292">
                  <c:v>120.40126917506475</c:v>
                </c:pt>
                <c:pt idx="293">
                  <c:v>120.40126917506475</c:v>
                </c:pt>
                <c:pt idx="294">
                  <c:v>120.40126917506475</c:v>
                </c:pt>
                <c:pt idx="295">
                  <c:v>120.40126917506475</c:v>
                </c:pt>
                <c:pt idx="296">
                  <c:v>120.40126917506475</c:v>
                </c:pt>
                <c:pt idx="297">
                  <c:v>120.40126917506475</c:v>
                </c:pt>
                <c:pt idx="298">
                  <c:v>120.40126917506475</c:v>
                </c:pt>
                <c:pt idx="299">
                  <c:v>120.40126917506475</c:v>
                </c:pt>
                <c:pt idx="300">
                  <c:v>120.40126917506475</c:v>
                </c:pt>
                <c:pt idx="301">
                  <c:v>120.40126917506475</c:v>
                </c:pt>
                <c:pt idx="302">
                  <c:v>120.40126917506475</c:v>
                </c:pt>
                <c:pt idx="303">
                  <c:v>120.40126917506475</c:v>
                </c:pt>
                <c:pt idx="304">
                  <c:v>118.41970511081968</c:v>
                </c:pt>
                <c:pt idx="305">
                  <c:v>117.13061603747654</c:v>
                </c:pt>
                <c:pt idx="306">
                  <c:v>118.76227031463389</c:v>
                </c:pt>
                <c:pt idx="307">
                  <c:v>119.35087657191005</c:v>
                </c:pt>
                <c:pt idx="308">
                  <c:v>119.00876972273255</c:v>
                </c:pt>
                <c:pt idx="309">
                  <c:v>120.38563685310416</c:v>
                </c:pt>
                <c:pt idx="310">
                  <c:v>121.92178936112087</c:v>
                </c:pt>
                <c:pt idx="311">
                  <c:v>121.43215121211078</c:v>
                </c:pt>
                <c:pt idx="312">
                  <c:v>121.3545693511123</c:v>
                </c:pt>
                <c:pt idx="313">
                  <c:v>121.24034649257138</c:v>
                </c:pt>
                <c:pt idx="314">
                  <c:v>121.24034649257138</c:v>
                </c:pt>
                <c:pt idx="315">
                  <c:v>121.24034649257138</c:v>
                </c:pt>
                <c:pt idx="316">
                  <c:v>121.24034649257138</c:v>
                </c:pt>
                <c:pt idx="317">
                  <c:v>122.55414163086324</c:v>
                </c:pt>
                <c:pt idx="318">
                  <c:v>121.87785763359545</c:v>
                </c:pt>
                <c:pt idx="319">
                  <c:v>122.70452254035868</c:v>
                </c:pt>
                <c:pt idx="320">
                  <c:v>123.19554545003061</c:v>
                </c:pt>
                <c:pt idx="321">
                  <c:v>123.16185645167091</c:v>
                </c:pt>
                <c:pt idx="322">
                  <c:v>123.16185645167091</c:v>
                </c:pt>
                <c:pt idx="323">
                  <c:v>123.16185645167091</c:v>
                </c:pt>
                <c:pt idx="324">
                  <c:v>123.16185645167091</c:v>
                </c:pt>
                <c:pt idx="325">
                  <c:v>123.16185645167091</c:v>
                </c:pt>
                <c:pt idx="326">
                  <c:v>123.16185645167091</c:v>
                </c:pt>
                <c:pt idx="327">
                  <c:v>123.16185645167091</c:v>
                </c:pt>
                <c:pt idx="328">
                  <c:v>123.16185645167091</c:v>
                </c:pt>
                <c:pt idx="329">
                  <c:v>123.16185645167091</c:v>
                </c:pt>
                <c:pt idx="330">
                  <c:v>123.16185645167091</c:v>
                </c:pt>
                <c:pt idx="331">
                  <c:v>122.82434941447498</c:v>
                </c:pt>
                <c:pt idx="332">
                  <c:v>126.47342849697091</c:v>
                </c:pt>
                <c:pt idx="333">
                  <c:v>125.22395478034599</c:v>
                </c:pt>
                <c:pt idx="334">
                  <c:v>126.50623157626873</c:v>
                </c:pt>
                <c:pt idx="335">
                  <c:v>126.91641682910164</c:v>
                </c:pt>
                <c:pt idx="336">
                  <c:v>126.91641682910164</c:v>
                </c:pt>
                <c:pt idx="337">
                  <c:v>126.91641682910164</c:v>
                </c:pt>
                <c:pt idx="338">
                  <c:v>126.91641682910164</c:v>
                </c:pt>
                <c:pt idx="339">
                  <c:v>126.91641682910164</c:v>
                </c:pt>
                <c:pt idx="340">
                  <c:v>126.91641682910164</c:v>
                </c:pt>
                <c:pt idx="341">
                  <c:v>126.91641682910164</c:v>
                </c:pt>
                <c:pt idx="342">
                  <c:v>126.91641682910164</c:v>
                </c:pt>
                <c:pt idx="343">
                  <c:v>127.18520943318927</c:v>
                </c:pt>
                <c:pt idx="344">
                  <c:v>127.12553107134407</c:v>
                </c:pt>
                <c:pt idx="345">
                  <c:v>126.55185477021807</c:v>
                </c:pt>
                <c:pt idx="346">
                  <c:v>126.44219727999521</c:v>
                </c:pt>
                <c:pt idx="347">
                  <c:v>127.46125344110561</c:v>
                </c:pt>
                <c:pt idx="348">
                  <c:v>127.46125344110561</c:v>
                </c:pt>
                <c:pt idx="349">
                  <c:v>127.46125344110561</c:v>
                </c:pt>
                <c:pt idx="350">
                  <c:v>127.46125344110561</c:v>
                </c:pt>
                <c:pt idx="351">
                  <c:v>128.16970198250897</c:v>
                </c:pt>
                <c:pt idx="352">
                  <c:v>128.87030774695177</c:v>
                </c:pt>
                <c:pt idx="353">
                  <c:v>129.75394306950946</c:v>
                </c:pt>
                <c:pt idx="354">
                  <c:v>130.05896092936089</c:v>
                </c:pt>
                <c:pt idx="355">
                  <c:v>130.55613905161906</c:v>
                </c:pt>
                <c:pt idx="356">
                  <c:v>130.57234200757739</c:v>
                </c:pt>
                <c:pt idx="357">
                  <c:v>130.67597828382711</c:v>
                </c:pt>
                <c:pt idx="358">
                  <c:v>130.67597828382711</c:v>
                </c:pt>
                <c:pt idx="359">
                  <c:v>130.67597828382711</c:v>
                </c:pt>
                <c:pt idx="360">
                  <c:v>130.67597828382711</c:v>
                </c:pt>
                <c:pt idx="361">
                  <c:v>130.67597828382711</c:v>
                </c:pt>
                <c:pt idx="362">
                  <c:v>130.58064097623276</c:v>
                </c:pt>
                <c:pt idx="363">
                  <c:v>130.28104450614705</c:v>
                </c:pt>
                <c:pt idx="364">
                  <c:v>130.79834208192358</c:v>
                </c:pt>
                <c:pt idx="365">
                  <c:v>131.90358259528583</c:v>
                </c:pt>
                <c:pt idx="366">
                  <c:v>130.9887710179793</c:v>
                </c:pt>
                <c:pt idx="367">
                  <c:v>129.30472766723014</c:v>
                </c:pt>
                <c:pt idx="368">
                  <c:v>128.32811473159859</c:v>
                </c:pt>
                <c:pt idx="369">
                  <c:v>128.73603123764295</c:v>
                </c:pt>
                <c:pt idx="370">
                  <c:v>127.12900010541411</c:v>
                </c:pt>
                <c:pt idx="371">
                  <c:v>126.67578419593536</c:v>
                </c:pt>
                <c:pt idx="372">
                  <c:v>126.55268641325928</c:v>
                </c:pt>
                <c:pt idx="373">
                  <c:v>126.28636634163492</c:v>
                </c:pt>
                <c:pt idx="374">
                  <c:v>126.49140289553885</c:v>
                </c:pt>
                <c:pt idx="375">
                  <c:v>127.6785693794221</c:v>
                </c:pt>
                <c:pt idx="376">
                  <c:v>127.30553743937787</c:v>
                </c:pt>
                <c:pt idx="377">
                  <c:v>126.01865402877083</c:v>
                </c:pt>
                <c:pt idx="378">
                  <c:v>126.98339339210945</c:v>
                </c:pt>
                <c:pt idx="379">
                  <c:v>126.69949056675235</c:v>
                </c:pt>
                <c:pt idx="380">
                  <c:v>126.10503792113352</c:v>
                </c:pt>
                <c:pt idx="381">
                  <c:v>126.1401701393842</c:v>
                </c:pt>
                <c:pt idx="382">
                  <c:v>126.1401701393842</c:v>
                </c:pt>
                <c:pt idx="383">
                  <c:v>126.1401701393842</c:v>
                </c:pt>
                <c:pt idx="384">
                  <c:v>126.1401701393842</c:v>
                </c:pt>
                <c:pt idx="385">
                  <c:v>126.1401701393842</c:v>
                </c:pt>
                <c:pt idx="386">
                  <c:v>126.1401701393842</c:v>
                </c:pt>
                <c:pt idx="387">
                  <c:v>126.1401701393842</c:v>
                </c:pt>
                <c:pt idx="388">
                  <c:v>126.1401701393842</c:v>
                </c:pt>
                <c:pt idx="389">
                  <c:v>126.91601342267809</c:v>
                </c:pt>
                <c:pt idx="390">
                  <c:v>126.49831424140811</c:v>
                </c:pt>
                <c:pt idx="391">
                  <c:v>127.92558224822783</c:v>
                </c:pt>
                <c:pt idx="392">
                  <c:v>128.13465788553216</c:v>
                </c:pt>
                <c:pt idx="393">
                  <c:v>127.06782426547048</c:v>
                </c:pt>
                <c:pt idx="394">
                  <c:v>127.63069100546704</c:v>
                </c:pt>
                <c:pt idx="395">
                  <c:v>126.58458902343934</c:v>
                </c:pt>
                <c:pt idx="396">
                  <c:v>126.26054182713274</c:v>
                </c:pt>
                <c:pt idx="397">
                  <c:v>126.89904197300646</c:v>
                </c:pt>
                <c:pt idx="398">
                  <c:v>127.46587573566168</c:v>
                </c:pt>
                <c:pt idx="399">
                  <c:v>127.63385587918552</c:v>
                </c:pt>
                <c:pt idx="400">
                  <c:v>127.22666733298306</c:v>
                </c:pt>
                <c:pt idx="401">
                  <c:v>127.74795174319584</c:v>
                </c:pt>
                <c:pt idx="402">
                  <c:v>128.99973364662952</c:v>
                </c:pt>
                <c:pt idx="403">
                  <c:v>128.89577264944904</c:v>
                </c:pt>
                <c:pt idx="404">
                  <c:v>128.89577264944904</c:v>
                </c:pt>
                <c:pt idx="405">
                  <c:v>128.10845538493143</c:v>
                </c:pt>
                <c:pt idx="406">
                  <c:v>127.85726273743575</c:v>
                </c:pt>
                <c:pt idx="407">
                  <c:v>128.041036916065</c:v>
                </c:pt>
                <c:pt idx="408">
                  <c:v>128.42879156916541</c:v>
                </c:pt>
                <c:pt idx="409">
                  <c:v>127.91642764864567</c:v>
                </c:pt>
                <c:pt idx="410">
                  <c:v>127.91642764864567</c:v>
                </c:pt>
                <c:pt idx="411">
                  <c:v>127.91642764864567</c:v>
                </c:pt>
                <c:pt idx="412">
                  <c:v>127.91642764864567</c:v>
                </c:pt>
                <c:pt idx="413">
                  <c:v>127.91642764864567</c:v>
                </c:pt>
                <c:pt idx="414">
                  <c:v>127.91642764864567</c:v>
                </c:pt>
                <c:pt idx="415">
                  <c:v>127.91642764864567</c:v>
                </c:pt>
                <c:pt idx="416">
                  <c:v>127.91642764864567</c:v>
                </c:pt>
                <c:pt idx="417">
                  <c:v>127.91642764864567</c:v>
                </c:pt>
                <c:pt idx="418">
                  <c:v>127.91642764864567</c:v>
                </c:pt>
                <c:pt idx="419">
                  <c:v>127.91642764864567</c:v>
                </c:pt>
                <c:pt idx="420">
                  <c:v>127.91642764864567</c:v>
                </c:pt>
                <c:pt idx="421">
                  <c:v>127.91642764864567</c:v>
                </c:pt>
                <c:pt idx="422">
                  <c:v>127.91642764864567</c:v>
                </c:pt>
                <c:pt idx="423">
                  <c:v>127.91642764864567</c:v>
                </c:pt>
                <c:pt idx="424">
                  <c:v>127.91642764864567</c:v>
                </c:pt>
                <c:pt idx="425">
                  <c:v>127.91642764864567</c:v>
                </c:pt>
                <c:pt idx="426">
                  <c:v>127.91642764864567</c:v>
                </c:pt>
                <c:pt idx="427">
                  <c:v>127.91642764864567</c:v>
                </c:pt>
                <c:pt idx="428">
                  <c:v>127.91642764864567</c:v>
                </c:pt>
                <c:pt idx="429">
                  <c:v>127.91642764864567</c:v>
                </c:pt>
                <c:pt idx="430">
                  <c:v>127.91642764864567</c:v>
                </c:pt>
                <c:pt idx="431">
                  <c:v>127.91642764864567</c:v>
                </c:pt>
                <c:pt idx="432">
                  <c:v>127.91642764864567</c:v>
                </c:pt>
                <c:pt idx="433">
                  <c:v>127.91642764864567</c:v>
                </c:pt>
                <c:pt idx="434">
                  <c:v>127.91642764864567</c:v>
                </c:pt>
                <c:pt idx="435">
                  <c:v>127.91642764864567</c:v>
                </c:pt>
                <c:pt idx="436">
                  <c:v>127.91642764864567</c:v>
                </c:pt>
                <c:pt idx="437">
                  <c:v>127.91642764864567</c:v>
                </c:pt>
                <c:pt idx="438">
                  <c:v>127.91642764864567</c:v>
                </c:pt>
                <c:pt idx="439">
                  <c:v>127.91642764864567</c:v>
                </c:pt>
                <c:pt idx="440">
                  <c:v>127.91642764864567</c:v>
                </c:pt>
                <c:pt idx="441">
                  <c:v>128.23377331366621</c:v>
                </c:pt>
                <c:pt idx="442">
                  <c:v>127.39116885596519</c:v>
                </c:pt>
                <c:pt idx="443">
                  <c:v>126.70113921530621</c:v>
                </c:pt>
                <c:pt idx="444">
                  <c:v>126.41668715069038</c:v>
                </c:pt>
                <c:pt idx="445">
                  <c:v>127.66338664738969</c:v>
                </c:pt>
                <c:pt idx="446">
                  <c:v>127.45677281976106</c:v>
                </c:pt>
                <c:pt idx="447">
                  <c:v>127.36573203196251</c:v>
                </c:pt>
                <c:pt idx="448">
                  <c:v>126.33152785066044</c:v>
                </c:pt>
                <c:pt idx="449">
                  <c:v>125.46990444233897</c:v>
                </c:pt>
                <c:pt idx="450">
                  <c:v>127.17203423317429</c:v>
                </c:pt>
                <c:pt idx="451">
                  <c:v>128.07429805240275</c:v>
                </c:pt>
                <c:pt idx="452">
                  <c:v>128.75093078860721</c:v>
                </c:pt>
                <c:pt idx="453">
                  <c:v>126.68697649700088</c:v>
                </c:pt>
                <c:pt idx="454">
                  <c:v>124.39876359778319</c:v>
                </c:pt>
                <c:pt idx="455">
                  <c:v>125.56528711147925</c:v>
                </c:pt>
                <c:pt idx="456">
                  <c:v>125.31178602426044</c:v>
                </c:pt>
                <c:pt idx="457">
                  <c:v>125.89518724439313</c:v>
                </c:pt>
                <c:pt idx="458">
                  <c:v>129.18672476237126</c:v>
                </c:pt>
                <c:pt idx="459">
                  <c:v>129.03317834418246</c:v>
                </c:pt>
                <c:pt idx="460">
                  <c:v>129.03393756605377</c:v>
                </c:pt>
                <c:pt idx="461">
                  <c:v>129.03393756605377</c:v>
                </c:pt>
                <c:pt idx="462">
                  <c:v>129.03393756605377</c:v>
                </c:pt>
                <c:pt idx="463">
                  <c:v>129.03393756605377</c:v>
                </c:pt>
                <c:pt idx="464">
                  <c:v>129.03393756605377</c:v>
                </c:pt>
                <c:pt idx="465">
                  <c:v>129.71047517104464</c:v>
                </c:pt>
                <c:pt idx="466">
                  <c:v>130.10310546072796</c:v>
                </c:pt>
                <c:pt idx="467">
                  <c:v>129.87035093917245</c:v>
                </c:pt>
                <c:pt idx="468">
                  <c:v>130.50948697521395</c:v>
                </c:pt>
                <c:pt idx="469">
                  <c:v>129.5649078575035</c:v>
                </c:pt>
                <c:pt idx="470">
                  <c:v>130.02312408283512</c:v>
                </c:pt>
                <c:pt idx="471">
                  <c:v>130.30158308603546</c:v>
                </c:pt>
                <c:pt idx="472">
                  <c:v>129.86347885497634</c:v>
                </c:pt>
                <c:pt idx="473">
                  <c:v>129.83873959595664</c:v>
                </c:pt>
                <c:pt idx="474">
                  <c:v>129.42662405804637</c:v>
                </c:pt>
                <c:pt idx="475">
                  <c:v>129.85692241823773</c:v>
                </c:pt>
                <c:pt idx="476">
                  <c:v>129.24489813236477</c:v>
                </c:pt>
                <c:pt idx="477">
                  <c:v>128.81943736506926</c:v>
                </c:pt>
                <c:pt idx="478">
                  <c:v>129.05047912612395</c:v>
                </c:pt>
                <c:pt idx="479">
                  <c:v>128.10131385034012</c:v>
                </c:pt>
                <c:pt idx="480">
                  <c:v>128.10131385034012</c:v>
                </c:pt>
                <c:pt idx="481">
                  <c:v>128.10131385034012</c:v>
                </c:pt>
                <c:pt idx="482">
                  <c:v>128.10131385034012</c:v>
                </c:pt>
                <c:pt idx="483">
                  <c:v>128.10131385034012</c:v>
                </c:pt>
                <c:pt idx="484">
                  <c:v>128.10131385034012</c:v>
                </c:pt>
                <c:pt idx="485">
                  <c:v>128.10131385034012</c:v>
                </c:pt>
                <c:pt idx="486">
                  <c:v>128.10131385034012</c:v>
                </c:pt>
                <c:pt idx="487">
                  <c:v>128.10131385034012</c:v>
                </c:pt>
                <c:pt idx="488">
                  <c:v>128.10131385034012</c:v>
                </c:pt>
                <c:pt idx="489">
                  <c:v>128.10131385034012</c:v>
                </c:pt>
                <c:pt idx="490">
                  <c:v>128.10131385034012</c:v>
                </c:pt>
                <c:pt idx="491">
                  <c:v>128.08191764036201</c:v>
                </c:pt>
                <c:pt idx="492">
                  <c:v>127.23410863158057</c:v>
                </c:pt>
                <c:pt idx="493">
                  <c:v>127.85368887738953</c:v>
                </c:pt>
                <c:pt idx="494">
                  <c:v>127.71660254876227</c:v>
                </c:pt>
                <c:pt idx="495">
                  <c:v>126.70534386966943</c:v>
                </c:pt>
                <c:pt idx="496">
                  <c:v>126.60651397167578</c:v>
                </c:pt>
                <c:pt idx="497">
                  <c:v>126.82651516332426</c:v>
                </c:pt>
                <c:pt idx="498">
                  <c:v>126.84514211874568</c:v>
                </c:pt>
                <c:pt idx="499">
                  <c:v>126.01437724165235</c:v>
                </c:pt>
                <c:pt idx="500">
                  <c:v>126.26907085168415</c:v>
                </c:pt>
                <c:pt idx="501">
                  <c:v>126.26907085168415</c:v>
                </c:pt>
                <c:pt idx="502">
                  <c:v>126.26907085168415</c:v>
                </c:pt>
                <c:pt idx="503">
                  <c:v>126.49048899929493</c:v>
                </c:pt>
                <c:pt idx="504">
                  <c:v>126.12097856377136</c:v>
                </c:pt>
                <c:pt idx="505">
                  <c:v>126.94901377657841</c:v>
                </c:pt>
                <c:pt idx="506">
                  <c:v>127.05799198722812</c:v>
                </c:pt>
                <c:pt idx="507">
                  <c:v>126.95578933912532</c:v>
                </c:pt>
                <c:pt idx="508">
                  <c:v>126.95578933912532</c:v>
                </c:pt>
                <c:pt idx="509">
                  <c:v>127.74889103293823</c:v>
                </c:pt>
                <c:pt idx="510">
                  <c:v>127.65645307885129</c:v>
                </c:pt>
                <c:pt idx="511">
                  <c:v>127.25051715871928</c:v>
                </c:pt>
                <c:pt idx="512">
                  <c:v>127.83985278578837</c:v>
                </c:pt>
                <c:pt idx="513">
                  <c:v>127.52577940705962</c:v>
                </c:pt>
                <c:pt idx="514">
                  <c:v>127.52577940705962</c:v>
                </c:pt>
                <c:pt idx="515">
                  <c:v>127.52577940705962</c:v>
                </c:pt>
                <c:pt idx="516">
                  <c:v>127.52577940705962</c:v>
                </c:pt>
                <c:pt idx="517">
                  <c:v>127.52577940705962</c:v>
                </c:pt>
                <c:pt idx="518">
                  <c:v>127.52577940705962</c:v>
                </c:pt>
                <c:pt idx="519">
                  <c:v>127.52577940705962</c:v>
                </c:pt>
                <c:pt idx="520">
                  <c:v>127.52577940705962</c:v>
                </c:pt>
                <c:pt idx="521">
                  <c:v>127.37504709356497</c:v>
                </c:pt>
                <c:pt idx="522">
                  <c:v>128.0057630311168</c:v>
                </c:pt>
                <c:pt idx="523">
                  <c:v>128.61617069038633</c:v>
                </c:pt>
                <c:pt idx="524">
                  <c:v>128.31039900124816</c:v>
                </c:pt>
                <c:pt idx="525">
                  <c:v>128.80826372998766</c:v>
                </c:pt>
                <c:pt idx="526">
                  <c:v>128.80826372998766</c:v>
                </c:pt>
                <c:pt idx="527">
                  <c:v>128.89932078903044</c:v>
                </c:pt>
                <c:pt idx="528">
                  <c:v>128.4113221918696</c:v>
                </c:pt>
                <c:pt idx="529">
                  <c:v>128.3912734794558</c:v>
                </c:pt>
                <c:pt idx="530">
                  <c:v>128.44312336210345</c:v>
                </c:pt>
                <c:pt idx="531">
                  <c:v>128.50876639065439</c:v>
                </c:pt>
                <c:pt idx="532">
                  <c:v>127.38856629307328</c:v>
                </c:pt>
                <c:pt idx="533">
                  <c:v>126.48322381497728</c:v>
                </c:pt>
                <c:pt idx="534">
                  <c:v>128.97980788126452</c:v>
                </c:pt>
                <c:pt idx="535">
                  <c:v>129.51624726325446</c:v>
                </c:pt>
                <c:pt idx="536">
                  <c:v>129.26914457094514</c:v>
                </c:pt>
                <c:pt idx="537">
                  <c:v>129.26914457094514</c:v>
                </c:pt>
                <c:pt idx="538">
                  <c:v>129.26914457094514</c:v>
                </c:pt>
                <c:pt idx="539">
                  <c:v>129.26914457094514</c:v>
                </c:pt>
                <c:pt idx="540">
                  <c:v>129.26914457094514</c:v>
                </c:pt>
                <c:pt idx="541">
                  <c:v>129.26914457094514</c:v>
                </c:pt>
                <c:pt idx="542">
                  <c:v>129.26914457094514</c:v>
                </c:pt>
                <c:pt idx="543">
                  <c:v>129.26914457094514</c:v>
                </c:pt>
                <c:pt idx="544">
                  <c:v>129.26914457094514</c:v>
                </c:pt>
                <c:pt idx="545">
                  <c:v>129.26914457094514</c:v>
                </c:pt>
                <c:pt idx="546">
                  <c:v>129.26914457094514</c:v>
                </c:pt>
                <c:pt idx="547">
                  <c:v>129.26914457094514</c:v>
                </c:pt>
                <c:pt idx="548">
                  <c:v>129.26914457094514</c:v>
                </c:pt>
                <c:pt idx="549">
                  <c:v>129.26914457094514</c:v>
                </c:pt>
                <c:pt idx="550">
                  <c:v>129.26914457094514</c:v>
                </c:pt>
                <c:pt idx="551">
                  <c:v>129.26914457094514</c:v>
                </c:pt>
                <c:pt idx="552">
                  <c:v>129.26914457094514</c:v>
                </c:pt>
                <c:pt idx="553">
                  <c:v>129.26914457094514</c:v>
                </c:pt>
                <c:pt idx="554">
                  <c:v>129.26914457094514</c:v>
                </c:pt>
                <c:pt idx="555">
                  <c:v>129.47253049778115</c:v>
                </c:pt>
                <c:pt idx="556">
                  <c:v>127.96915881045889</c:v>
                </c:pt>
                <c:pt idx="557">
                  <c:v>127.5253776245932</c:v>
                </c:pt>
                <c:pt idx="558">
                  <c:v>128.27906738106549</c:v>
                </c:pt>
                <c:pt idx="559">
                  <c:v>126.28957381714184</c:v>
                </c:pt>
                <c:pt idx="560">
                  <c:v>126.0362474515513</c:v>
                </c:pt>
                <c:pt idx="561">
                  <c:v>126.94558256238557</c:v>
                </c:pt>
                <c:pt idx="562">
                  <c:v>126.6945883340875</c:v>
                </c:pt>
                <c:pt idx="563">
                  <c:v>123.94911724926259</c:v>
                </c:pt>
                <c:pt idx="564">
                  <c:v>125.92175727657376</c:v>
                </c:pt>
                <c:pt idx="565">
                  <c:v>126.91775090772639</c:v>
                </c:pt>
                <c:pt idx="566">
                  <c:v>128.36751582127064</c:v>
                </c:pt>
                <c:pt idx="567">
                  <c:v>127.2021104455151</c:v>
                </c:pt>
                <c:pt idx="568">
                  <c:v>127.14839813850107</c:v>
                </c:pt>
                <c:pt idx="569">
                  <c:v>130.30731621795445</c:v>
                </c:pt>
                <c:pt idx="570">
                  <c:v>130.86720765792521</c:v>
                </c:pt>
                <c:pt idx="571">
                  <c:v>129.67964030517805</c:v>
                </c:pt>
                <c:pt idx="572">
                  <c:v>127.29583947686409</c:v>
                </c:pt>
                <c:pt idx="573">
                  <c:v>130.13429420056377</c:v>
                </c:pt>
                <c:pt idx="574">
                  <c:v>131.31111546478346</c:v>
                </c:pt>
                <c:pt idx="575">
                  <c:v>131.31111546478346</c:v>
                </c:pt>
                <c:pt idx="576">
                  <c:v>131.31111546478346</c:v>
                </c:pt>
                <c:pt idx="577">
                  <c:v>131.31111546478346</c:v>
                </c:pt>
                <c:pt idx="578">
                  <c:v>131.31111546478346</c:v>
                </c:pt>
                <c:pt idx="579">
                  <c:v>131.31111546478346</c:v>
                </c:pt>
                <c:pt idx="580">
                  <c:v>131.31111546478346</c:v>
                </c:pt>
                <c:pt idx="581">
                  <c:v>131.31111546478346</c:v>
                </c:pt>
                <c:pt idx="582">
                  <c:v>131.31111546478346</c:v>
                </c:pt>
                <c:pt idx="583">
                  <c:v>131.31111546478346</c:v>
                </c:pt>
                <c:pt idx="584">
                  <c:v>131.31111546478346</c:v>
                </c:pt>
                <c:pt idx="585">
                  <c:v>131.31111546478346</c:v>
                </c:pt>
                <c:pt idx="586">
                  <c:v>131.31111546478346</c:v>
                </c:pt>
                <c:pt idx="587">
                  <c:v>131.31111546478346</c:v>
                </c:pt>
                <c:pt idx="588">
                  <c:v>131.31111546478346</c:v>
                </c:pt>
                <c:pt idx="589">
                  <c:v>132.59346759780593</c:v>
                </c:pt>
                <c:pt idx="590">
                  <c:v>132.42014344769495</c:v>
                </c:pt>
                <c:pt idx="591">
                  <c:v>133.73133050244982</c:v>
                </c:pt>
                <c:pt idx="592">
                  <c:v>133.64293632448852</c:v>
                </c:pt>
                <c:pt idx="593">
                  <c:v>133.95826034217356</c:v>
                </c:pt>
                <c:pt idx="594">
                  <c:v>133.95826034217356</c:v>
                </c:pt>
                <c:pt idx="595">
                  <c:v>133.95826034217356</c:v>
                </c:pt>
                <c:pt idx="596">
                  <c:v>133.95826034217356</c:v>
                </c:pt>
                <c:pt idx="597">
                  <c:v>133.95826034217356</c:v>
                </c:pt>
                <c:pt idx="598">
                  <c:v>133.95826034217356</c:v>
                </c:pt>
                <c:pt idx="599">
                  <c:v>133.50509620875815</c:v>
                </c:pt>
                <c:pt idx="600">
                  <c:v>133.28070952856297</c:v>
                </c:pt>
                <c:pt idx="601">
                  <c:v>133.31334194886841</c:v>
                </c:pt>
                <c:pt idx="602">
                  <c:v>133.03476346626152</c:v>
                </c:pt>
                <c:pt idx="603">
                  <c:v>131.4311361437627</c:v>
                </c:pt>
                <c:pt idx="604">
                  <c:v>131.89363122401727</c:v>
                </c:pt>
                <c:pt idx="605">
                  <c:v>132.73744237537164</c:v>
                </c:pt>
                <c:pt idx="606">
                  <c:v>133.15384901829236</c:v>
                </c:pt>
                <c:pt idx="607">
                  <c:v>134.35034630691521</c:v>
                </c:pt>
                <c:pt idx="608">
                  <c:v>132.90943170294921</c:v>
                </c:pt>
                <c:pt idx="609">
                  <c:v>134.93029995264897</c:v>
                </c:pt>
                <c:pt idx="610">
                  <c:v>136.02721745809973</c:v>
                </c:pt>
                <c:pt idx="611">
                  <c:v>135.6999860741189</c:v>
                </c:pt>
                <c:pt idx="612">
                  <c:v>135.75098659382169</c:v>
                </c:pt>
                <c:pt idx="613">
                  <c:v>133.35219273153186</c:v>
                </c:pt>
                <c:pt idx="614">
                  <c:v>133.35219273153186</c:v>
                </c:pt>
                <c:pt idx="615">
                  <c:v>133.35219273153186</c:v>
                </c:pt>
                <c:pt idx="616">
                  <c:v>133.35219273153186</c:v>
                </c:pt>
                <c:pt idx="617">
                  <c:v>133.35219273153186</c:v>
                </c:pt>
                <c:pt idx="618">
                  <c:v>133.35219273153186</c:v>
                </c:pt>
                <c:pt idx="619">
                  <c:v>133.35219273153186</c:v>
                </c:pt>
                <c:pt idx="620">
                  <c:v>133.35219273153186</c:v>
                </c:pt>
                <c:pt idx="621">
                  <c:v>133.35219273153186</c:v>
                </c:pt>
                <c:pt idx="622">
                  <c:v>133.35219273153186</c:v>
                </c:pt>
                <c:pt idx="623">
                  <c:v>133.35219273153186</c:v>
                </c:pt>
                <c:pt idx="624">
                  <c:v>133.35219273153186</c:v>
                </c:pt>
                <c:pt idx="625">
                  <c:v>133.35219273153186</c:v>
                </c:pt>
                <c:pt idx="626">
                  <c:v>133.35219273153186</c:v>
                </c:pt>
                <c:pt idx="627">
                  <c:v>133.35219273153186</c:v>
                </c:pt>
                <c:pt idx="628">
                  <c:v>133.35219273153186</c:v>
                </c:pt>
                <c:pt idx="629">
                  <c:v>133.35219273153186</c:v>
                </c:pt>
                <c:pt idx="630">
                  <c:v>133.35219273153186</c:v>
                </c:pt>
                <c:pt idx="631">
                  <c:v>133.35219273153186</c:v>
                </c:pt>
                <c:pt idx="632">
                  <c:v>133.35219273153186</c:v>
                </c:pt>
                <c:pt idx="633">
                  <c:v>133.35219273153186</c:v>
                </c:pt>
                <c:pt idx="634">
                  <c:v>131.06696666862047</c:v>
                </c:pt>
                <c:pt idx="635">
                  <c:v>131.75323345578013</c:v>
                </c:pt>
                <c:pt idx="636">
                  <c:v>132.7612293580905</c:v>
                </c:pt>
                <c:pt idx="637">
                  <c:v>132.84057747300596</c:v>
                </c:pt>
                <c:pt idx="638">
                  <c:v>133.09477013310584</c:v>
                </c:pt>
                <c:pt idx="639">
                  <c:v>131.52139389974414</c:v>
                </c:pt>
                <c:pt idx="640">
                  <c:v>132.17033384937909</c:v>
                </c:pt>
                <c:pt idx="641">
                  <c:v>132.08142952651971</c:v>
                </c:pt>
                <c:pt idx="642">
                  <c:v>132.01235657257862</c:v>
                </c:pt>
                <c:pt idx="643">
                  <c:v>132.59615233284785</c:v>
                </c:pt>
                <c:pt idx="644">
                  <c:v>131.58367280581493</c:v>
                </c:pt>
                <c:pt idx="645">
                  <c:v>131.8679379962644</c:v>
                </c:pt>
                <c:pt idx="646">
                  <c:v>131.26284971478037</c:v>
                </c:pt>
                <c:pt idx="647">
                  <c:v>131.51655917046463</c:v>
                </c:pt>
                <c:pt idx="648">
                  <c:v>131.63670684188818</c:v>
                </c:pt>
                <c:pt idx="649">
                  <c:v>131.2140259922723</c:v>
                </c:pt>
                <c:pt idx="650">
                  <c:v>130.31720093529401</c:v>
                </c:pt>
                <c:pt idx="651">
                  <c:v>131.47042995779239</c:v>
                </c:pt>
                <c:pt idx="652">
                  <c:v>132.94634335345381</c:v>
                </c:pt>
                <c:pt idx="653">
                  <c:v>131.74056052475419</c:v>
                </c:pt>
                <c:pt idx="654">
                  <c:v>131.74056052475419</c:v>
                </c:pt>
                <c:pt idx="655">
                  <c:v>131.74056052475419</c:v>
                </c:pt>
                <c:pt idx="656">
                  <c:v>131.74056052475419</c:v>
                </c:pt>
                <c:pt idx="657">
                  <c:v>131.74056052475419</c:v>
                </c:pt>
                <c:pt idx="658">
                  <c:v>131.74056052475419</c:v>
                </c:pt>
                <c:pt idx="659">
                  <c:v>131.74056052475419</c:v>
                </c:pt>
                <c:pt idx="660">
                  <c:v>131.74056052475419</c:v>
                </c:pt>
                <c:pt idx="661">
                  <c:v>131.74056052475419</c:v>
                </c:pt>
                <c:pt idx="662">
                  <c:v>131.74056052475419</c:v>
                </c:pt>
                <c:pt idx="663">
                  <c:v>131.74056052475419</c:v>
                </c:pt>
                <c:pt idx="664">
                  <c:v>131.74056052475419</c:v>
                </c:pt>
                <c:pt idx="665">
                  <c:v>131.74056052475419</c:v>
                </c:pt>
                <c:pt idx="666">
                  <c:v>131.74056052475419</c:v>
                </c:pt>
                <c:pt idx="667">
                  <c:v>131.74056052475419</c:v>
                </c:pt>
                <c:pt idx="668">
                  <c:v>131.74056052475419</c:v>
                </c:pt>
                <c:pt idx="669">
                  <c:v>131.74056052475419</c:v>
                </c:pt>
                <c:pt idx="670">
                  <c:v>131.74056052475419</c:v>
                </c:pt>
                <c:pt idx="671">
                  <c:v>131.74056052475419</c:v>
                </c:pt>
                <c:pt idx="672">
                  <c:v>131.74056052475419</c:v>
                </c:pt>
                <c:pt idx="673">
                  <c:v>133.13789486393281</c:v>
                </c:pt>
                <c:pt idx="674">
                  <c:v>131.24917018388336</c:v>
                </c:pt>
                <c:pt idx="675">
                  <c:v>132.22401879115705</c:v>
                </c:pt>
                <c:pt idx="676">
                  <c:v>131.81023697955337</c:v>
                </c:pt>
                <c:pt idx="677">
                  <c:v>131.95536157041437</c:v>
                </c:pt>
                <c:pt idx="678">
                  <c:v>131.95536157041437</c:v>
                </c:pt>
                <c:pt idx="679">
                  <c:v>131.95536157041437</c:v>
                </c:pt>
                <c:pt idx="680">
                  <c:v>131.95536157041437</c:v>
                </c:pt>
                <c:pt idx="681">
                  <c:v>131.95536157041437</c:v>
                </c:pt>
                <c:pt idx="682">
                  <c:v>131.95536157041437</c:v>
                </c:pt>
                <c:pt idx="683">
                  <c:v>131.95536157041437</c:v>
                </c:pt>
                <c:pt idx="684">
                  <c:v>131.49322081104799</c:v>
                </c:pt>
                <c:pt idx="685">
                  <c:v>131.82579155141306</c:v>
                </c:pt>
                <c:pt idx="686">
                  <c:v>132.336082247544</c:v>
                </c:pt>
                <c:pt idx="687">
                  <c:v>131.74052628609829</c:v>
                </c:pt>
                <c:pt idx="688">
                  <c:v>132.63083362259124</c:v>
                </c:pt>
                <c:pt idx="689">
                  <c:v>132.63083362259124</c:v>
                </c:pt>
                <c:pt idx="690">
                  <c:v>132.63083362259124</c:v>
                </c:pt>
                <c:pt idx="691">
                  <c:v>132.63083362259124</c:v>
                </c:pt>
                <c:pt idx="692">
                  <c:v>132.63083362259124</c:v>
                </c:pt>
                <c:pt idx="693">
                  <c:v>132.63083362259124</c:v>
                </c:pt>
                <c:pt idx="694">
                  <c:v>132.63083362259124</c:v>
                </c:pt>
                <c:pt idx="695">
                  <c:v>132.63083362259124</c:v>
                </c:pt>
                <c:pt idx="696">
                  <c:v>132.63083362259124</c:v>
                </c:pt>
                <c:pt idx="697">
                  <c:v>132.63083362259124</c:v>
                </c:pt>
                <c:pt idx="698">
                  <c:v>132.63083362259124</c:v>
                </c:pt>
                <c:pt idx="699">
                  <c:v>132.63083362259124</c:v>
                </c:pt>
                <c:pt idx="700">
                  <c:v>132.63083362259124</c:v>
                </c:pt>
                <c:pt idx="701">
                  <c:v>132.63083362259124</c:v>
                </c:pt>
                <c:pt idx="702">
                  <c:v>132.63083362259124</c:v>
                </c:pt>
                <c:pt idx="703">
                  <c:v>132.63083362259124</c:v>
                </c:pt>
                <c:pt idx="704">
                  <c:v>132.63083362259124</c:v>
                </c:pt>
                <c:pt idx="705">
                  <c:v>132.63083362259124</c:v>
                </c:pt>
                <c:pt idx="706">
                  <c:v>132.63083362259124</c:v>
                </c:pt>
                <c:pt idx="707">
                  <c:v>132.63083362259124</c:v>
                </c:pt>
                <c:pt idx="708">
                  <c:v>132.63083362259124</c:v>
                </c:pt>
                <c:pt idx="709">
                  <c:v>132.32103251192248</c:v>
                </c:pt>
                <c:pt idx="710">
                  <c:v>133.38286471535531</c:v>
                </c:pt>
                <c:pt idx="711">
                  <c:v>134.58794450017132</c:v>
                </c:pt>
                <c:pt idx="712">
                  <c:v>135.19832134542966</c:v>
                </c:pt>
                <c:pt idx="713">
                  <c:v>134.56344684121277</c:v>
                </c:pt>
                <c:pt idx="714">
                  <c:v>134.56344684121277</c:v>
                </c:pt>
                <c:pt idx="715">
                  <c:v>134.56344684121277</c:v>
                </c:pt>
                <c:pt idx="716">
                  <c:v>134.56344684121277</c:v>
                </c:pt>
                <c:pt idx="717">
                  <c:v>134.56344684121277</c:v>
                </c:pt>
                <c:pt idx="718">
                  <c:v>134.56344684121277</c:v>
                </c:pt>
                <c:pt idx="719">
                  <c:v>134.56344684121277</c:v>
                </c:pt>
                <c:pt idx="720">
                  <c:v>134.56344684121277</c:v>
                </c:pt>
                <c:pt idx="721">
                  <c:v>134.56344684121277</c:v>
                </c:pt>
                <c:pt idx="722">
                  <c:v>134.56344684121277</c:v>
                </c:pt>
                <c:pt idx="723">
                  <c:v>134.56344684121277</c:v>
                </c:pt>
                <c:pt idx="724">
                  <c:v>134.56344684121277</c:v>
                </c:pt>
                <c:pt idx="725">
                  <c:v>134.79869045960339</c:v>
                </c:pt>
                <c:pt idx="726">
                  <c:v>136.23905301696107</c:v>
                </c:pt>
                <c:pt idx="727">
                  <c:v>137.52506273175013</c:v>
                </c:pt>
                <c:pt idx="728">
                  <c:v>137.44562423748067</c:v>
                </c:pt>
                <c:pt idx="729">
                  <c:v>138.14434467503605</c:v>
                </c:pt>
                <c:pt idx="730">
                  <c:v>138.14434467503605</c:v>
                </c:pt>
                <c:pt idx="731">
                  <c:v>138.14434467503605</c:v>
                </c:pt>
                <c:pt idx="732">
                  <c:v>138.14434467503605</c:v>
                </c:pt>
                <c:pt idx="733">
                  <c:v>138.14434467503605</c:v>
                </c:pt>
                <c:pt idx="734">
                  <c:v>138.14434467503605</c:v>
                </c:pt>
                <c:pt idx="735">
                  <c:v>138.14434467503605</c:v>
                </c:pt>
                <c:pt idx="736">
                  <c:v>138.14434467503605</c:v>
                </c:pt>
                <c:pt idx="737">
                  <c:v>138.14434467503605</c:v>
                </c:pt>
                <c:pt idx="738">
                  <c:v>138.14434467503605</c:v>
                </c:pt>
                <c:pt idx="739">
                  <c:v>138.14434467503605</c:v>
                </c:pt>
                <c:pt idx="740">
                  <c:v>138.14434467503605</c:v>
                </c:pt>
                <c:pt idx="741">
                  <c:v>138.14434467503605</c:v>
                </c:pt>
                <c:pt idx="742">
                  <c:v>138.14434467503605</c:v>
                </c:pt>
                <c:pt idx="743">
                  <c:v>138.14434467503605</c:v>
                </c:pt>
                <c:pt idx="744">
                  <c:v>138.14434467503605</c:v>
                </c:pt>
                <c:pt idx="745">
                  <c:v>138.14434467503605</c:v>
                </c:pt>
                <c:pt idx="746">
                  <c:v>138.14434467503605</c:v>
                </c:pt>
                <c:pt idx="747">
                  <c:v>138.14434467503605</c:v>
                </c:pt>
                <c:pt idx="748">
                  <c:v>138.14434467503605</c:v>
                </c:pt>
                <c:pt idx="749">
                  <c:v>138.14434467503605</c:v>
                </c:pt>
                <c:pt idx="750">
                  <c:v>137.65930733711721</c:v>
                </c:pt>
                <c:pt idx="751">
                  <c:v>138.47598704717376</c:v>
                </c:pt>
                <c:pt idx="752">
                  <c:v>138.72384647344123</c:v>
                </c:pt>
                <c:pt idx="753">
                  <c:v>139.30618155811811</c:v>
                </c:pt>
                <c:pt idx="754">
                  <c:v>140.37119448560082</c:v>
                </c:pt>
                <c:pt idx="755">
                  <c:v>140.37119448560082</c:v>
                </c:pt>
                <c:pt idx="756">
                  <c:v>140.37119448560082</c:v>
                </c:pt>
                <c:pt idx="757">
                  <c:v>140.37119448560082</c:v>
                </c:pt>
                <c:pt idx="758">
                  <c:v>140.37119448560082</c:v>
                </c:pt>
                <c:pt idx="759">
                  <c:v>140.37119448560082</c:v>
                </c:pt>
                <c:pt idx="760">
                  <c:v>140.89765793133554</c:v>
                </c:pt>
                <c:pt idx="761">
                  <c:v>140.74004600998731</c:v>
                </c:pt>
                <c:pt idx="762">
                  <c:v>138.89119660469123</c:v>
                </c:pt>
                <c:pt idx="763">
                  <c:v>138.22757130555235</c:v>
                </c:pt>
                <c:pt idx="764">
                  <c:v>138.33677089200881</c:v>
                </c:pt>
                <c:pt idx="765">
                  <c:v>138.84243392115121</c:v>
                </c:pt>
                <c:pt idx="766">
                  <c:v>139.76130615788756</c:v>
                </c:pt>
                <c:pt idx="767">
                  <c:v>139.23667817739104</c:v>
                </c:pt>
                <c:pt idx="768">
                  <c:v>138.57002068001964</c:v>
                </c:pt>
                <c:pt idx="769">
                  <c:v>140.08162372058047</c:v>
                </c:pt>
                <c:pt idx="770">
                  <c:v>139.52318351523871</c:v>
                </c:pt>
                <c:pt idx="771">
                  <c:v>140.19750538564523</c:v>
                </c:pt>
                <c:pt idx="772">
                  <c:v>144.17874514645976</c:v>
                </c:pt>
                <c:pt idx="773">
                  <c:v>143.9708699640164</c:v>
                </c:pt>
                <c:pt idx="774">
                  <c:v>144.58996639195328</c:v>
                </c:pt>
                <c:pt idx="775">
                  <c:v>144.58996639195328</c:v>
                </c:pt>
                <c:pt idx="776">
                  <c:v>144.58996639195328</c:v>
                </c:pt>
                <c:pt idx="777">
                  <c:v>144.58996639195328</c:v>
                </c:pt>
                <c:pt idx="778">
                  <c:v>144.58996639195328</c:v>
                </c:pt>
                <c:pt idx="779">
                  <c:v>144.58996639195328</c:v>
                </c:pt>
                <c:pt idx="780">
                  <c:v>143.72411125296907</c:v>
                </c:pt>
                <c:pt idx="781">
                  <c:v>143.28342683523525</c:v>
                </c:pt>
                <c:pt idx="782">
                  <c:v>144.3623181157333</c:v>
                </c:pt>
                <c:pt idx="783">
                  <c:v>144.87493455337017</c:v>
                </c:pt>
                <c:pt idx="784">
                  <c:v>144.88582020506257</c:v>
                </c:pt>
                <c:pt idx="785">
                  <c:v>145.77363582437314</c:v>
                </c:pt>
                <c:pt idx="786">
                  <c:v>144.87683197666033</c:v>
                </c:pt>
                <c:pt idx="787">
                  <c:v>144.79201155550149</c:v>
                </c:pt>
                <c:pt idx="788">
                  <c:v>144.75271530455265</c:v>
                </c:pt>
                <c:pt idx="789">
                  <c:v>144.29095317772911</c:v>
                </c:pt>
                <c:pt idx="790">
                  <c:v>144.25473695255531</c:v>
                </c:pt>
                <c:pt idx="791">
                  <c:v>145.14034246776984</c:v>
                </c:pt>
                <c:pt idx="792">
                  <c:v>144.19741898558848</c:v>
                </c:pt>
                <c:pt idx="793">
                  <c:v>143.6512197116763</c:v>
                </c:pt>
                <c:pt idx="794">
                  <c:v>143.18487125720617</c:v>
                </c:pt>
                <c:pt idx="795">
                  <c:v>143.18487125720617</c:v>
                </c:pt>
                <c:pt idx="796">
                  <c:v>143.18487125720617</c:v>
                </c:pt>
                <c:pt idx="797">
                  <c:v>143.18487125720617</c:v>
                </c:pt>
                <c:pt idx="798">
                  <c:v>143.18487125720617</c:v>
                </c:pt>
                <c:pt idx="799">
                  <c:v>143.18487125720617</c:v>
                </c:pt>
                <c:pt idx="800">
                  <c:v>143.18487125720617</c:v>
                </c:pt>
                <c:pt idx="801">
                  <c:v>143.18487125720617</c:v>
                </c:pt>
                <c:pt idx="802">
                  <c:v>143.18487125720617</c:v>
                </c:pt>
                <c:pt idx="803">
                  <c:v>143.18487125720617</c:v>
                </c:pt>
                <c:pt idx="804">
                  <c:v>143.18487125720617</c:v>
                </c:pt>
                <c:pt idx="805">
                  <c:v>143.18487125720617</c:v>
                </c:pt>
                <c:pt idx="806">
                  <c:v>143.16470865475131</c:v>
                </c:pt>
                <c:pt idx="807">
                  <c:v>144.01050506461019</c:v>
                </c:pt>
                <c:pt idx="808">
                  <c:v>143.92727493186698</c:v>
                </c:pt>
                <c:pt idx="809">
                  <c:v>145.25708017338101</c:v>
                </c:pt>
                <c:pt idx="810">
                  <c:v>144.94894046044359</c:v>
                </c:pt>
                <c:pt idx="811">
                  <c:v>144.94894046044359</c:v>
                </c:pt>
                <c:pt idx="812">
                  <c:v>144.94894046044359</c:v>
                </c:pt>
                <c:pt idx="813">
                  <c:v>144.94894046044359</c:v>
                </c:pt>
                <c:pt idx="814">
                  <c:v>144.94894046044359</c:v>
                </c:pt>
                <c:pt idx="815">
                  <c:v>145.50219023409937</c:v>
                </c:pt>
                <c:pt idx="816">
                  <c:v>141.32178816225459</c:v>
                </c:pt>
                <c:pt idx="817">
                  <c:v>140.52699762721863</c:v>
                </c:pt>
                <c:pt idx="818">
                  <c:v>141.64982203203263</c:v>
                </c:pt>
                <c:pt idx="819">
                  <c:v>140.58036836500054</c:v>
                </c:pt>
                <c:pt idx="820">
                  <c:v>138.20369100694526</c:v>
                </c:pt>
                <c:pt idx="821">
                  <c:v>142.85186015290753</c:v>
                </c:pt>
                <c:pt idx="822">
                  <c:v>142.27696252123397</c:v>
                </c:pt>
                <c:pt idx="823">
                  <c:v>142.81715580577213</c:v>
                </c:pt>
                <c:pt idx="824">
                  <c:v>142.98085591415813</c:v>
                </c:pt>
                <c:pt idx="825">
                  <c:v>143.17136410458301</c:v>
                </c:pt>
                <c:pt idx="826">
                  <c:v>142.58552217417582</c:v>
                </c:pt>
                <c:pt idx="827">
                  <c:v>142.77855882154765</c:v>
                </c:pt>
                <c:pt idx="828">
                  <c:v>143.21352101610432</c:v>
                </c:pt>
                <c:pt idx="829">
                  <c:v>144.16028668318518</c:v>
                </c:pt>
                <c:pt idx="830">
                  <c:v>144.49693762027175</c:v>
                </c:pt>
                <c:pt idx="831">
                  <c:v>144.25118993889819</c:v>
                </c:pt>
                <c:pt idx="832">
                  <c:v>144.98563603489291</c:v>
                </c:pt>
                <c:pt idx="833">
                  <c:v>145.66763584299491</c:v>
                </c:pt>
                <c:pt idx="834">
                  <c:v>145.36268450944991</c:v>
                </c:pt>
                <c:pt idx="835">
                  <c:v>145.36268450944991</c:v>
                </c:pt>
                <c:pt idx="836">
                  <c:v>145.36268450944991</c:v>
                </c:pt>
                <c:pt idx="837">
                  <c:v>146.17289144145479</c:v>
                </c:pt>
                <c:pt idx="838">
                  <c:v>146.00109069354801</c:v>
                </c:pt>
                <c:pt idx="839">
                  <c:v>146.7087431678049</c:v>
                </c:pt>
                <c:pt idx="840">
                  <c:v>145.69577424819011</c:v>
                </c:pt>
                <c:pt idx="841">
                  <c:v>144.96464858972649</c:v>
                </c:pt>
                <c:pt idx="842">
                  <c:v>145.42383526941606</c:v>
                </c:pt>
                <c:pt idx="843">
                  <c:v>145.76308691212583</c:v>
                </c:pt>
                <c:pt idx="844">
                  <c:v>145.71145132075239</c:v>
                </c:pt>
                <c:pt idx="845">
                  <c:v>145.56853903632066</c:v>
                </c:pt>
                <c:pt idx="846">
                  <c:v>145.73652743652556</c:v>
                </c:pt>
                <c:pt idx="847">
                  <c:v>145.49157698524866</c:v>
                </c:pt>
                <c:pt idx="848">
                  <c:v>144.43310440013693</c:v>
                </c:pt>
                <c:pt idx="849">
                  <c:v>144.8050270979667</c:v>
                </c:pt>
                <c:pt idx="850">
                  <c:v>145.16720361723551</c:v>
                </c:pt>
                <c:pt idx="851">
                  <c:v>146.62466838085876</c:v>
                </c:pt>
                <c:pt idx="852">
                  <c:v>146.62466838085876</c:v>
                </c:pt>
                <c:pt idx="853">
                  <c:v>146.62466838085876</c:v>
                </c:pt>
                <c:pt idx="854">
                  <c:v>146.62466838085876</c:v>
                </c:pt>
                <c:pt idx="855">
                  <c:v>146.62466838085876</c:v>
                </c:pt>
                <c:pt idx="856">
                  <c:v>146.62466838085876</c:v>
                </c:pt>
                <c:pt idx="857">
                  <c:v>146.62466838085876</c:v>
                </c:pt>
                <c:pt idx="858">
                  <c:v>146.62466838085876</c:v>
                </c:pt>
                <c:pt idx="859">
                  <c:v>146.62466838085876</c:v>
                </c:pt>
                <c:pt idx="860">
                  <c:v>146.62466838085876</c:v>
                </c:pt>
                <c:pt idx="861">
                  <c:v>146.62466838085876</c:v>
                </c:pt>
                <c:pt idx="862">
                  <c:v>146.62466838085876</c:v>
                </c:pt>
                <c:pt idx="863">
                  <c:v>146.62466838085876</c:v>
                </c:pt>
                <c:pt idx="864">
                  <c:v>147.5142766334057</c:v>
                </c:pt>
                <c:pt idx="865">
                  <c:v>147.93318779907796</c:v>
                </c:pt>
                <c:pt idx="866">
                  <c:v>147.19778048333208</c:v>
                </c:pt>
                <c:pt idx="867">
                  <c:v>148.08983747428178</c:v>
                </c:pt>
                <c:pt idx="868">
                  <c:v>147.68830546677449</c:v>
                </c:pt>
                <c:pt idx="869">
                  <c:v>147.63296547325925</c:v>
                </c:pt>
                <c:pt idx="870">
                  <c:v>147.36863518862899</c:v>
                </c:pt>
                <c:pt idx="871">
                  <c:v>147.13772251762427</c:v>
                </c:pt>
                <c:pt idx="872">
                  <c:v>146.19553667048098</c:v>
                </c:pt>
                <c:pt idx="873">
                  <c:v>146.65264706058949</c:v>
                </c:pt>
                <c:pt idx="874">
                  <c:v>146.65264706058949</c:v>
                </c:pt>
                <c:pt idx="875">
                  <c:v>146.65264706058949</c:v>
                </c:pt>
                <c:pt idx="876">
                  <c:v>145.85029185030834</c:v>
                </c:pt>
                <c:pt idx="877">
                  <c:v>145.96795867434145</c:v>
                </c:pt>
                <c:pt idx="878">
                  <c:v>146.52010454890785</c:v>
                </c:pt>
                <c:pt idx="879">
                  <c:v>145.2173839223012</c:v>
                </c:pt>
                <c:pt idx="880">
                  <c:v>144.44669229656071</c:v>
                </c:pt>
                <c:pt idx="881">
                  <c:v>144.25991166672696</c:v>
                </c:pt>
                <c:pt idx="882">
                  <c:v>144.22567473352177</c:v>
                </c:pt>
                <c:pt idx="883">
                  <c:v>144.62553994705331</c:v>
                </c:pt>
                <c:pt idx="884">
                  <c:v>146.38227730084273</c:v>
                </c:pt>
                <c:pt idx="885">
                  <c:v>146.71284990413582</c:v>
                </c:pt>
                <c:pt idx="886">
                  <c:v>146.41413407840091</c:v>
                </c:pt>
                <c:pt idx="887">
                  <c:v>145.90700804922798</c:v>
                </c:pt>
                <c:pt idx="888">
                  <c:v>145.1881830666772</c:v>
                </c:pt>
                <c:pt idx="889">
                  <c:v>145.66759298768076</c:v>
                </c:pt>
                <c:pt idx="890">
                  <c:v>145.8545436080251</c:v>
                </c:pt>
                <c:pt idx="891">
                  <c:v>145.97011090396211</c:v>
                </c:pt>
                <c:pt idx="892">
                  <c:v>145.62301354695589</c:v>
                </c:pt>
                <c:pt idx="893">
                  <c:v>146.87030028842437</c:v>
                </c:pt>
                <c:pt idx="894">
                  <c:v>145.55466501535503</c:v>
                </c:pt>
                <c:pt idx="895">
                  <c:v>145.13499997025417</c:v>
                </c:pt>
                <c:pt idx="896">
                  <c:v>144.21263307413651</c:v>
                </c:pt>
                <c:pt idx="897">
                  <c:v>143.77167069451932</c:v>
                </c:pt>
                <c:pt idx="898">
                  <c:v>143.32508947052671</c:v>
                </c:pt>
                <c:pt idx="899">
                  <c:v>142.65246992385326</c:v>
                </c:pt>
                <c:pt idx="900">
                  <c:v>143.43034789471238</c:v>
                </c:pt>
                <c:pt idx="901">
                  <c:v>143.46807341449767</c:v>
                </c:pt>
                <c:pt idx="902">
                  <c:v>143.37720598892599</c:v>
                </c:pt>
                <c:pt idx="903">
                  <c:v>144.25562032132973</c:v>
                </c:pt>
                <c:pt idx="904">
                  <c:v>143.44362655864126</c:v>
                </c:pt>
                <c:pt idx="905">
                  <c:v>142.94899198144535</c:v>
                </c:pt>
                <c:pt idx="906">
                  <c:v>143.13889956635109</c:v>
                </c:pt>
                <c:pt idx="907">
                  <c:v>143.61161927736015</c:v>
                </c:pt>
                <c:pt idx="908">
                  <c:v>143.33552847299123</c:v>
                </c:pt>
                <c:pt idx="909">
                  <c:v>143.63027959980505</c:v>
                </c:pt>
                <c:pt idx="910">
                  <c:v>143.63027959980505</c:v>
                </c:pt>
                <c:pt idx="911">
                  <c:v>143.96988269703292</c:v>
                </c:pt>
                <c:pt idx="912">
                  <c:v>144.53967698551131</c:v>
                </c:pt>
                <c:pt idx="913">
                  <c:v>143.96523399658392</c:v>
                </c:pt>
                <c:pt idx="914">
                  <c:v>143.1742957086031</c:v>
                </c:pt>
                <c:pt idx="915">
                  <c:v>143.71380597785588</c:v>
                </c:pt>
                <c:pt idx="916">
                  <c:v>143.71380597785588</c:v>
                </c:pt>
                <c:pt idx="917">
                  <c:v>143.71380597785588</c:v>
                </c:pt>
                <c:pt idx="918">
                  <c:v>143.71380597785588</c:v>
                </c:pt>
                <c:pt idx="919">
                  <c:v>143.71380597785588</c:v>
                </c:pt>
                <c:pt idx="920">
                  <c:v>143.71380597785588</c:v>
                </c:pt>
                <c:pt idx="921">
                  <c:v>143.71380597785588</c:v>
                </c:pt>
                <c:pt idx="922">
                  <c:v>143.71380597785588</c:v>
                </c:pt>
                <c:pt idx="923">
                  <c:v>142.53015106374576</c:v>
                </c:pt>
                <c:pt idx="924">
                  <c:v>142.16895396450064</c:v>
                </c:pt>
                <c:pt idx="925">
                  <c:v>140.50932556214011</c:v>
                </c:pt>
                <c:pt idx="926">
                  <c:v>140.5484217683676</c:v>
                </c:pt>
                <c:pt idx="927">
                  <c:v>139.21122381352546</c:v>
                </c:pt>
                <c:pt idx="928">
                  <c:v>139.60578525893473</c:v>
                </c:pt>
                <c:pt idx="929">
                  <c:v>139.91860071079219</c:v>
                </c:pt>
                <c:pt idx="930">
                  <c:v>139.74646173278478</c:v>
                </c:pt>
                <c:pt idx="931">
                  <c:v>139.3895463696243</c:v>
                </c:pt>
                <c:pt idx="932">
                  <c:v>138.59227085401767</c:v>
                </c:pt>
                <c:pt idx="933">
                  <c:v>138.49962498389297</c:v>
                </c:pt>
                <c:pt idx="934">
                  <c:v>138.86379231577689</c:v>
                </c:pt>
                <c:pt idx="935">
                  <c:v>139.04717809846392</c:v>
                </c:pt>
                <c:pt idx="936">
                  <c:v>138.34639576613355</c:v>
                </c:pt>
                <c:pt idx="937">
                  <c:v>138.04871468041969</c:v>
                </c:pt>
                <c:pt idx="938">
                  <c:v>138.29688064538456</c:v>
                </c:pt>
                <c:pt idx="939">
                  <c:v>139.52816445707319</c:v>
                </c:pt>
                <c:pt idx="940">
                  <c:v>140.26871538182661</c:v>
                </c:pt>
                <c:pt idx="941">
                  <c:v>139.75660934133663</c:v>
                </c:pt>
                <c:pt idx="942">
                  <c:v>138.04992995815354</c:v>
                </c:pt>
                <c:pt idx="943">
                  <c:v>138.44892390247855</c:v>
                </c:pt>
                <c:pt idx="944">
                  <c:v>137.95261372039073</c:v>
                </c:pt>
                <c:pt idx="945">
                  <c:v>138.07641230200682</c:v>
                </c:pt>
                <c:pt idx="946">
                  <c:v>138.08483781875307</c:v>
                </c:pt>
                <c:pt idx="947">
                  <c:v>137.84521663126637</c:v>
                </c:pt>
                <c:pt idx="948">
                  <c:v>137.84521663126637</c:v>
                </c:pt>
                <c:pt idx="949">
                  <c:v>138.56842727979165</c:v>
                </c:pt>
                <c:pt idx="950">
                  <c:v>138.98660119195347</c:v>
                </c:pt>
                <c:pt idx="951">
                  <c:v>140.1672802233002</c:v>
                </c:pt>
                <c:pt idx="952">
                  <c:v>138.93333892984859</c:v>
                </c:pt>
                <c:pt idx="953">
                  <c:v>139.00544871569375</c:v>
                </c:pt>
                <c:pt idx="954">
                  <c:v>139.00544871569375</c:v>
                </c:pt>
                <c:pt idx="955">
                  <c:v>139.00544871569375</c:v>
                </c:pt>
                <c:pt idx="956">
                  <c:v>139.00544871569375</c:v>
                </c:pt>
                <c:pt idx="957">
                  <c:v>138.13887773522356</c:v>
                </c:pt>
                <c:pt idx="958">
                  <c:v>137.90515403142368</c:v>
                </c:pt>
                <c:pt idx="959">
                  <c:v>138.60872434657367</c:v>
                </c:pt>
                <c:pt idx="960">
                  <c:v>138.54487229980091</c:v>
                </c:pt>
                <c:pt idx="961">
                  <c:v>138.3460268576307</c:v>
                </c:pt>
                <c:pt idx="962">
                  <c:v>137.239667796145</c:v>
                </c:pt>
                <c:pt idx="963">
                  <c:v>139.75298184965504</c:v>
                </c:pt>
                <c:pt idx="964">
                  <c:v>138.31895423470587</c:v>
                </c:pt>
                <c:pt idx="965">
                  <c:v>137.40069951737499</c:v>
                </c:pt>
                <c:pt idx="966">
                  <c:v>137.25627078888553</c:v>
                </c:pt>
                <c:pt idx="967">
                  <c:v>137.18604320791934</c:v>
                </c:pt>
                <c:pt idx="968">
                  <c:v>136.57807512246674</c:v>
                </c:pt>
                <c:pt idx="969">
                  <c:v>136.38083491919343</c:v>
                </c:pt>
                <c:pt idx="970">
                  <c:v>135.96881807908744</c:v>
                </c:pt>
                <c:pt idx="971">
                  <c:v>135.35748941649186</c:v>
                </c:pt>
                <c:pt idx="972">
                  <c:v>134.09197714915609</c:v>
                </c:pt>
                <c:pt idx="973">
                  <c:v>133.28448610249831</c:v>
                </c:pt>
                <c:pt idx="974">
                  <c:v>133.10117499733232</c:v>
                </c:pt>
                <c:pt idx="975">
                  <c:v>133.79363563030503</c:v>
                </c:pt>
                <c:pt idx="976">
                  <c:v>133.78625705465421</c:v>
                </c:pt>
                <c:pt idx="977">
                  <c:v>132.98959788551929</c:v>
                </c:pt>
                <c:pt idx="978">
                  <c:v>132.34092089727736</c:v>
                </c:pt>
                <c:pt idx="979">
                  <c:v>131.98746005166396</c:v>
                </c:pt>
                <c:pt idx="980">
                  <c:v>131.72887291180913</c:v>
                </c:pt>
                <c:pt idx="981">
                  <c:v>133.57811502376032</c:v>
                </c:pt>
                <c:pt idx="982">
                  <c:v>133.19846487751309</c:v>
                </c:pt>
                <c:pt idx="983">
                  <c:v>132.7515293901744</c:v>
                </c:pt>
                <c:pt idx="984">
                  <c:v>132.95169970570637</c:v>
                </c:pt>
                <c:pt idx="985">
                  <c:v>132.50519421662023</c:v>
                </c:pt>
                <c:pt idx="986">
                  <c:v>133.02432021564897</c:v>
                </c:pt>
                <c:pt idx="987">
                  <c:v>132.59569233116861</c:v>
                </c:pt>
                <c:pt idx="988">
                  <c:v>133.2871277643367</c:v>
                </c:pt>
                <c:pt idx="989">
                  <c:v>133.56323080245483</c:v>
                </c:pt>
                <c:pt idx="990">
                  <c:v>133.70109964385918</c:v>
                </c:pt>
                <c:pt idx="991">
                  <c:v>134.35148697066523</c:v>
                </c:pt>
                <c:pt idx="992">
                  <c:v>134.35148697066523</c:v>
                </c:pt>
                <c:pt idx="993">
                  <c:v>134.35148697066523</c:v>
                </c:pt>
                <c:pt idx="994">
                  <c:v>134.35148697066523</c:v>
                </c:pt>
                <c:pt idx="995">
                  <c:v>134.35148697066523</c:v>
                </c:pt>
                <c:pt idx="996">
                  <c:v>134.35148697066523</c:v>
                </c:pt>
                <c:pt idx="997">
                  <c:v>134.35148697066523</c:v>
                </c:pt>
                <c:pt idx="998">
                  <c:v>134.35148697066523</c:v>
                </c:pt>
                <c:pt idx="999">
                  <c:v>134.35148697066523</c:v>
                </c:pt>
                <c:pt idx="1000">
                  <c:v>134.35148697066523</c:v>
                </c:pt>
                <c:pt idx="1001">
                  <c:v>134.35148697066523</c:v>
                </c:pt>
                <c:pt idx="1002">
                  <c:v>134.35148697066523</c:v>
                </c:pt>
                <c:pt idx="1003">
                  <c:v>134.35148697066523</c:v>
                </c:pt>
                <c:pt idx="1004">
                  <c:v>134.35148697066523</c:v>
                </c:pt>
                <c:pt idx="1005">
                  <c:v>134.35148697066523</c:v>
                </c:pt>
                <c:pt idx="1006">
                  <c:v>135.19711310459093</c:v>
                </c:pt>
                <c:pt idx="1007">
                  <c:v>134.82218701438975</c:v>
                </c:pt>
                <c:pt idx="1008">
                  <c:v>134.58510268738399</c:v>
                </c:pt>
                <c:pt idx="1009">
                  <c:v>134.45615038576022</c:v>
                </c:pt>
                <c:pt idx="1010">
                  <c:v>133.37504915627187</c:v>
                </c:pt>
                <c:pt idx="1011">
                  <c:v>133.37504915627187</c:v>
                </c:pt>
                <c:pt idx="1012">
                  <c:v>133.37504915627187</c:v>
                </c:pt>
                <c:pt idx="1013">
                  <c:v>133.37504915627187</c:v>
                </c:pt>
                <c:pt idx="1014">
                  <c:v>133.37504915627187</c:v>
                </c:pt>
                <c:pt idx="1015">
                  <c:v>133.37504915627187</c:v>
                </c:pt>
                <c:pt idx="1016">
                  <c:v>133.37504915627187</c:v>
                </c:pt>
                <c:pt idx="1017">
                  <c:v>133.37504915627187</c:v>
                </c:pt>
                <c:pt idx="1018">
                  <c:v>133.37504915627187</c:v>
                </c:pt>
                <c:pt idx="1019">
                  <c:v>133.37504915627187</c:v>
                </c:pt>
                <c:pt idx="1020">
                  <c:v>133.37504915627187</c:v>
                </c:pt>
                <c:pt idx="1021">
                  <c:v>133.37504915627187</c:v>
                </c:pt>
                <c:pt idx="1022">
                  <c:v>133.37504915627187</c:v>
                </c:pt>
                <c:pt idx="1023">
                  <c:v>133.37504915627187</c:v>
                </c:pt>
                <c:pt idx="1024">
                  <c:v>133.37504915627187</c:v>
                </c:pt>
                <c:pt idx="1025">
                  <c:v>133.37504915627187</c:v>
                </c:pt>
                <c:pt idx="1026">
                  <c:v>133.37504915627187</c:v>
                </c:pt>
                <c:pt idx="1027">
                  <c:v>133.37504915627187</c:v>
                </c:pt>
                <c:pt idx="1028">
                  <c:v>133.37504915627187</c:v>
                </c:pt>
                <c:pt idx="1029">
                  <c:v>133.37504915627187</c:v>
                </c:pt>
                <c:pt idx="1030">
                  <c:v>133.37504915627187</c:v>
                </c:pt>
                <c:pt idx="1031">
                  <c:v>133.37504915627187</c:v>
                </c:pt>
                <c:pt idx="1032">
                  <c:v>133.37504915627187</c:v>
                </c:pt>
                <c:pt idx="1033">
                  <c:v>133.37504915627187</c:v>
                </c:pt>
                <c:pt idx="1034">
                  <c:v>133.37504915627187</c:v>
                </c:pt>
                <c:pt idx="1035">
                  <c:v>133.37504915627187</c:v>
                </c:pt>
                <c:pt idx="1036">
                  <c:v>133.37504915627187</c:v>
                </c:pt>
                <c:pt idx="1037">
                  <c:v>133.37504915627187</c:v>
                </c:pt>
                <c:pt idx="1038">
                  <c:v>133.37504915627187</c:v>
                </c:pt>
                <c:pt idx="1039">
                  <c:v>133.37504915627187</c:v>
                </c:pt>
                <c:pt idx="1040">
                  <c:v>133.37504915627187</c:v>
                </c:pt>
                <c:pt idx="1041">
                  <c:v>133.37504915627187</c:v>
                </c:pt>
                <c:pt idx="1042">
                  <c:v>133.37504915627187</c:v>
                </c:pt>
                <c:pt idx="1043">
                  <c:v>133.37504915627187</c:v>
                </c:pt>
                <c:pt idx="1044">
                  <c:v>133.37504915627187</c:v>
                </c:pt>
                <c:pt idx="1045">
                  <c:v>133.37504915627187</c:v>
                </c:pt>
                <c:pt idx="1046">
                  <c:v>133.37504915627187</c:v>
                </c:pt>
                <c:pt idx="1047">
                  <c:v>133.37504915627187</c:v>
                </c:pt>
                <c:pt idx="1048">
                  <c:v>133.37504915627187</c:v>
                </c:pt>
                <c:pt idx="1049">
                  <c:v>133.37504915627187</c:v>
                </c:pt>
                <c:pt idx="1050">
                  <c:v>133.37504915627187</c:v>
                </c:pt>
                <c:pt idx="1051">
                  <c:v>133.37504915627187</c:v>
                </c:pt>
                <c:pt idx="1052">
                  <c:v>133.37504915627187</c:v>
                </c:pt>
                <c:pt idx="1053">
                  <c:v>133.37504915627187</c:v>
                </c:pt>
                <c:pt idx="1054">
                  <c:v>133.37504915627187</c:v>
                </c:pt>
                <c:pt idx="1055">
                  <c:v>133.37504915627187</c:v>
                </c:pt>
                <c:pt idx="1056">
                  <c:v>133.37504915627187</c:v>
                </c:pt>
                <c:pt idx="1057">
                  <c:v>133.37504915627187</c:v>
                </c:pt>
                <c:pt idx="1058">
                  <c:v>133.37504915627187</c:v>
                </c:pt>
                <c:pt idx="1059">
                  <c:v>133.37504915627187</c:v>
                </c:pt>
                <c:pt idx="1060">
                  <c:v>133.37504915627187</c:v>
                </c:pt>
                <c:pt idx="1061">
                  <c:v>133.37504915627187</c:v>
                </c:pt>
                <c:pt idx="1062">
                  <c:v>133.37504915627187</c:v>
                </c:pt>
                <c:pt idx="1063">
                  <c:v>133.37504915627187</c:v>
                </c:pt>
                <c:pt idx="1064">
                  <c:v>133.37504915627187</c:v>
                </c:pt>
                <c:pt idx="1065">
                  <c:v>133.37504915627187</c:v>
                </c:pt>
                <c:pt idx="1066">
                  <c:v>133.37504915627187</c:v>
                </c:pt>
                <c:pt idx="1067">
                  <c:v>133.37504915627187</c:v>
                </c:pt>
                <c:pt idx="1068">
                  <c:v>133.37504915627187</c:v>
                </c:pt>
                <c:pt idx="1069">
                  <c:v>133.37504915627187</c:v>
                </c:pt>
                <c:pt idx="1070">
                  <c:v>133.37504915627187</c:v>
                </c:pt>
                <c:pt idx="1071">
                  <c:v>133.37504915627187</c:v>
                </c:pt>
                <c:pt idx="1072">
                  <c:v>134.18209226193258</c:v>
                </c:pt>
                <c:pt idx="1073">
                  <c:v>134.37883234302518</c:v>
                </c:pt>
                <c:pt idx="1074">
                  <c:v>134.26767076735035</c:v>
                </c:pt>
                <c:pt idx="1075">
                  <c:v>135.06587963554082</c:v>
                </c:pt>
                <c:pt idx="1076">
                  <c:v>134.67880936893968</c:v>
                </c:pt>
                <c:pt idx="1077">
                  <c:v>140.78229936165025</c:v>
                </c:pt>
                <c:pt idx="1078">
                  <c:v>138.62643734077105</c:v>
                </c:pt>
                <c:pt idx="1079">
                  <c:v>139.05691240451688</c:v>
                </c:pt>
                <c:pt idx="1080">
                  <c:v>138.63690021224207</c:v>
                </c:pt>
                <c:pt idx="1081">
                  <c:v>140.30942514116643</c:v>
                </c:pt>
                <c:pt idx="1082">
                  <c:v>141.07353471987321</c:v>
                </c:pt>
                <c:pt idx="1083">
                  <c:v>141.07353471987321</c:v>
                </c:pt>
                <c:pt idx="1084">
                  <c:v>140.74678670637192</c:v>
                </c:pt>
                <c:pt idx="1085">
                  <c:v>139.55845344309944</c:v>
                </c:pt>
                <c:pt idx="1086">
                  <c:v>139.86532845597705</c:v>
                </c:pt>
                <c:pt idx="1087">
                  <c:v>140.51364928247202</c:v>
                </c:pt>
                <c:pt idx="1088">
                  <c:v>140.23170073616373</c:v>
                </c:pt>
                <c:pt idx="1089">
                  <c:v>140.06764219060958</c:v>
                </c:pt>
                <c:pt idx="1090">
                  <c:v>140.23485846243943</c:v>
                </c:pt>
                <c:pt idx="1091">
                  <c:v>140.50955144166821</c:v>
                </c:pt>
                <c:pt idx="1092">
                  <c:v>141.55810339152086</c:v>
                </c:pt>
                <c:pt idx="1093">
                  <c:v>141.75112954453863</c:v>
                </c:pt>
                <c:pt idx="1094">
                  <c:v>142.52078975832538</c:v>
                </c:pt>
                <c:pt idx="1095">
                  <c:v>142.89333991172157</c:v>
                </c:pt>
                <c:pt idx="1096">
                  <c:v>142.41615593318772</c:v>
                </c:pt>
                <c:pt idx="1097">
                  <c:v>142.98228689078317</c:v>
                </c:pt>
                <c:pt idx="1098">
                  <c:v>143.34970260109915</c:v>
                </c:pt>
                <c:pt idx="1099">
                  <c:v>143.34970260109915</c:v>
                </c:pt>
                <c:pt idx="1100">
                  <c:v>142.29194421554939</c:v>
                </c:pt>
                <c:pt idx="1101">
                  <c:v>142.67878380564051</c:v>
                </c:pt>
                <c:pt idx="1102">
                  <c:v>142.06175984221761</c:v>
                </c:pt>
                <c:pt idx="1103">
                  <c:v>142.80765096169318</c:v>
                </c:pt>
                <c:pt idx="1104">
                  <c:v>143.23132025293177</c:v>
                </c:pt>
                <c:pt idx="1105">
                  <c:v>143.23132025293177</c:v>
                </c:pt>
                <c:pt idx="1106">
                  <c:v>143.50835625442525</c:v>
                </c:pt>
                <c:pt idx="1107">
                  <c:v>143.68490185328633</c:v>
                </c:pt>
                <c:pt idx="1108">
                  <c:v>143.76058968515147</c:v>
                </c:pt>
                <c:pt idx="1109">
                  <c:v>145.42670191964865</c:v>
                </c:pt>
                <c:pt idx="1110">
                  <c:v>146.4046972485003</c:v>
                </c:pt>
                <c:pt idx="1111">
                  <c:v>146.4046972485003</c:v>
                </c:pt>
                <c:pt idx="1112">
                  <c:v>146.4046972485003</c:v>
                </c:pt>
                <c:pt idx="1113">
                  <c:v>146.4046972485003</c:v>
                </c:pt>
                <c:pt idx="1114">
                  <c:v>146.4046972485003</c:v>
                </c:pt>
                <c:pt idx="1115">
                  <c:v>146.4046972485003</c:v>
                </c:pt>
                <c:pt idx="1116">
                  <c:v>146.4046972485003</c:v>
                </c:pt>
                <c:pt idx="1117">
                  <c:v>146.4046972485003</c:v>
                </c:pt>
                <c:pt idx="1118">
                  <c:v>146.4046972485003</c:v>
                </c:pt>
                <c:pt idx="1119">
                  <c:v>146.4046972485003</c:v>
                </c:pt>
                <c:pt idx="1120">
                  <c:v>146.4046972485003</c:v>
                </c:pt>
                <c:pt idx="1121">
                  <c:v>146.72623205076621</c:v>
                </c:pt>
                <c:pt idx="1122">
                  <c:v>146.74246055675812</c:v>
                </c:pt>
                <c:pt idx="1123">
                  <c:v>147.1413976745479</c:v>
                </c:pt>
                <c:pt idx="1124">
                  <c:v>147.17018618363093</c:v>
                </c:pt>
                <c:pt idx="1125">
                  <c:v>146.18952916005171</c:v>
                </c:pt>
                <c:pt idx="1126">
                  <c:v>146.18952916005171</c:v>
                </c:pt>
                <c:pt idx="1127">
                  <c:v>147.44020990600279</c:v>
                </c:pt>
                <c:pt idx="1128">
                  <c:v>147.93778309131275</c:v>
                </c:pt>
                <c:pt idx="1129">
                  <c:v>148.42712010628421</c:v>
                </c:pt>
                <c:pt idx="1130">
                  <c:v>147.58650898792297</c:v>
                </c:pt>
                <c:pt idx="1131">
                  <c:v>147.7405910956754</c:v>
                </c:pt>
                <c:pt idx="1132">
                  <c:v>147.7405910956754</c:v>
                </c:pt>
                <c:pt idx="1133">
                  <c:v>147.7405910956754</c:v>
                </c:pt>
                <c:pt idx="1134">
                  <c:v>147.7405910956754</c:v>
                </c:pt>
                <c:pt idx="1135">
                  <c:v>147.7405910956754</c:v>
                </c:pt>
                <c:pt idx="1136">
                  <c:v>147.7405910956754</c:v>
                </c:pt>
                <c:pt idx="1137">
                  <c:v>147.7405910956754</c:v>
                </c:pt>
                <c:pt idx="1138">
                  <c:v>147.7405910956754</c:v>
                </c:pt>
                <c:pt idx="1139">
                  <c:v>147.7405910956754</c:v>
                </c:pt>
                <c:pt idx="1140">
                  <c:v>147.7405910956754</c:v>
                </c:pt>
                <c:pt idx="1141">
                  <c:v>147.7405910956754</c:v>
                </c:pt>
                <c:pt idx="1142">
                  <c:v>147.7405910956754</c:v>
                </c:pt>
                <c:pt idx="1143">
                  <c:v>147.7405910956754</c:v>
                </c:pt>
                <c:pt idx="1144">
                  <c:v>147.7405910956754</c:v>
                </c:pt>
                <c:pt idx="1145">
                  <c:v>148.01269687920274</c:v>
                </c:pt>
                <c:pt idx="1146">
                  <c:v>148.26779667797615</c:v>
                </c:pt>
                <c:pt idx="1147">
                  <c:v>148.51890648109145</c:v>
                </c:pt>
                <c:pt idx="1148">
                  <c:v>148.15665834965449</c:v>
                </c:pt>
                <c:pt idx="1149">
                  <c:v>147.66589411398354</c:v>
                </c:pt>
                <c:pt idx="1150">
                  <c:v>146.81062775294785</c:v>
                </c:pt>
                <c:pt idx="1151">
                  <c:v>146.89630367920844</c:v>
                </c:pt>
                <c:pt idx="1152">
                  <c:v>147.15408873069498</c:v>
                </c:pt>
                <c:pt idx="1153">
                  <c:v>146.86731425770961</c:v>
                </c:pt>
                <c:pt idx="1154">
                  <c:v>146.31029017781879</c:v>
                </c:pt>
                <c:pt idx="1155">
                  <c:v>145.6230002137209</c:v>
                </c:pt>
                <c:pt idx="1156">
                  <c:v>144.36156872967251</c:v>
                </c:pt>
                <c:pt idx="1157">
                  <c:v>144.38707186816961</c:v>
                </c:pt>
                <c:pt idx="1158">
                  <c:v>144.75831753782208</c:v>
                </c:pt>
                <c:pt idx="1159">
                  <c:v>144.75732272706082</c:v>
                </c:pt>
                <c:pt idx="1160">
                  <c:v>144.84190899734796</c:v>
                </c:pt>
                <c:pt idx="1161">
                  <c:v>144.38694478752365</c:v>
                </c:pt>
                <c:pt idx="1162">
                  <c:v>144.12052153454022</c:v>
                </c:pt>
                <c:pt idx="1163">
                  <c:v>143.63364195094951</c:v>
                </c:pt>
                <c:pt idx="1164">
                  <c:v>143.95058353187426</c:v>
                </c:pt>
                <c:pt idx="1165">
                  <c:v>144.05554634981706</c:v>
                </c:pt>
                <c:pt idx="1166">
                  <c:v>145.75770333833913</c:v>
                </c:pt>
                <c:pt idx="1167">
                  <c:v>145.49402185907385</c:v>
                </c:pt>
                <c:pt idx="1168">
                  <c:v>145.43303437457604</c:v>
                </c:pt>
                <c:pt idx="1169">
                  <c:v>146.10718013070698</c:v>
                </c:pt>
                <c:pt idx="1170">
                  <c:v>146.10718013070698</c:v>
                </c:pt>
                <c:pt idx="1171">
                  <c:v>146.10718013070698</c:v>
                </c:pt>
                <c:pt idx="1172">
                  <c:v>146.10718013070698</c:v>
                </c:pt>
                <c:pt idx="1173">
                  <c:v>146.10718013070698</c:v>
                </c:pt>
                <c:pt idx="1174">
                  <c:v>146.10718013070698</c:v>
                </c:pt>
                <c:pt idx="1175">
                  <c:v>146.10718013070698</c:v>
                </c:pt>
                <c:pt idx="1176">
                  <c:v>146.10718013070698</c:v>
                </c:pt>
                <c:pt idx="1177">
                  <c:v>146.10718013070698</c:v>
                </c:pt>
                <c:pt idx="1178">
                  <c:v>146.10718013070698</c:v>
                </c:pt>
                <c:pt idx="1179">
                  <c:v>146.10718013070698</c:v>
                </c:pt>
                <c:pt idx="1180">
                  <c:v>146.10718013070698</c:v>
                </c:pt>
                <c:pt idx="1181">
                  <c:v>146.10718013070698</c:v>
                </c:pt>
                <c:pt idx="1182">
                  <c:v>146.10718013070698</c:v>
                </c:pt>
                <c:pt idx="1183">
                  <c:v>146.10718013070698</c:v>
                </c:pt>
                <c:pt idx="1184">
                  <c:v>146.10718013070698</c:v>
                </c:pt>
                <c:pt idx="1185">
                  <c:v>146.10718013070698</c:v>
                </c:pt>
                <c:pt idx="1186">
                  <c:v>146.10718013070698</c:v>
                </c:pt>
                <c:pt idx="1187">
                  <c:v>146.10718013070698</c:v>
                </c:pt>
                <c:pt idx="1188">
                  <c:v>146.10718013070698</c:v>
                </c:pt>
                <c:pt idx="1189">
                  <c:v>146.10718013070698</c:v>
                </c:pt>
                <c:pt idx="1190">
                  <c:v>146.10718013070698</c:v>
                </c:pt>
                <c:pt idx="1191">
                  <c:v>146.10718013070698</c:v>
                </c:pt>
                <c:pt idx="1192">
                  <c:v>146.10718013070698</c:v>
                </c:pt>
                <c:pt idx="1193">
                  <c:v>146.10718013070698</c:v>
                </c:pt>
                <c:pt idx="1194">
                  <c:v>146.10718013070698</c:v>
                </c:pt>
                <c:pt idx="1195">
                  <c:v>146.10718013070698</c:v>
                </c:pt>
                <c:pt idx="1196">
                  <c:v>145.99295639114891</c:v>
                </c:pt>
                <c:pt idx="1197">
                  <c:v>145.8270904311004</c:v>
                </c:pt>
                <c:pt idx="1198">
                  <c:v>145.74095248767262</c:v>
                </c:pt>
                <c:pt idx="1199">
                  <c:v>146.31162070973227</c:v>
                </c:pt>
                <c:pt idx="1200">
                  <c:v>146.06313045112677</c:v>
                </c:pt>
                <c:pt idx="1201">
                  <c:v>146.06313045112677</c:v>
                </c:pt>
                <c:pt idx="1202">
                  <c:v>147.09110058733708</c:v>
                </c:pt>
                <c:pt idx="1203">
                  <c:v>146.22277117113526</c:v>
                </c:pt>
                <c:pt idx="1204">
                  <c:v>146.62406259412984</c:v>
                </c:pt>
                <c:pt idx="1205">
                  <c:v>147.11404467599411</c:v>
                </c:pt>
                <c:pt idx="1206">
                  <c:v>147.99273178469844</c:v>
                </c:pt>
                <c:pt idx="1207">
                  <c:v>147.99273178469844</c:v>
                </c:pt>
                <c:pt idx="1208">
                  <c:v>147.99273178469844</c:v>
                </c:pt>
                <c:pt idx="1209">
                  <c:v>147.39985304141376</c:v>
                </c:pt>
                <c:pt idx="1210">
                  <c:v>147.04331826230461</c:v>
                </c:pt>
                <c:pt idx="1211">
                  <c:v>147.71903400358167</c:v>
                </c:pt>
                <c:pt idx="1212">
                  <c:v>147.1355266619949</c:v>
                </c:pt>
                <c:pt idx="1213">
                  <c:v>147.41942421433188</c:v>
                </c:pt>
                <c:pt idx="1214">
                  <c:v>148.18649921890588</c:v>
                </c:pt>
                <c:pt idx="1215">
                  <c:v>147.55379801494507</c:v>
                </c:pt>
                <c:pt idx="1216">
                  <c:v>148.38893754066245</c:v>
                </c:pt>
                <c:pt idx="1217">
                  <c:v>147.68770345320198</c:v>
                </c:pt>
                <c:pt idx="1218">
                  <c:v>148.24909656345537</c:v>
                </c:pt>
                <c:pt idx="1219">
                  <c:v>148.24909656345537</c:v>
                </c:pt>
                <c:pt idx="1220">
                  <c:v>148.24909656345537</c:v>
                </c:pt>
                <c:pt idx="1221">
                  <c:v>148.24909656345537</c:v>
                </c:pt>
                <c:pt idx="1222">
                  <c:v>147.66713167911351</c:v>
                </c:pt>
                <c:pt idx="1223">
                  <c:v>148.37100170104816</c:v>
                </c:pt>
                <c:pt idx="1224">
                  <c:v>147.38197977645609</c:v>
                </c:pt>
                <c:pt idx="1225">
                  <c:v>148.09185783882148</c:v>
                </c:pt>
                <c:pt idx="1226">
                  <c:v>148.20704661158098</c:v>
                </c:pt>
                <c:pt idx="1227">
                  <c:v>148.20704661158098</c:v>
                </c:pt>
                <c:pt idx="1228">
                  <c:v>148.20704661158098</c:v>
                </c:pt>
                <c:pt idx="1229">
                  <c:v>148.20704661158098</c:v>
                </c:pt>
                <c:pt idx="1230">
                  <c:v>148.57993258160829</c:v>
                </c:pt>
                <c:pt idx="1231">
                  <c:v>148.34093797064438</c:v>
                </c:pt>
                <c:pt idx="1232">
                  <c:v>147.37592336374777</c:v>
                </c:pt>
                <c:pt idx="1233">
                  <c:v>147.5335675107805</c:v>
                </c:pt>
                <c:pt idx="1234">
                  <c:v>147.64905031620509</c:v>
                </c:pt>
                <c:pt idx="1235">
                  <c:v>147.22074103806617</c:v>
                </c:pt>
                <c:pt idx="1236">
                  <c:v>147.70895877143255</c:v>
                </c:pt>
                <c:pt idx="1237">
                  <c:v>147.15374397000306</c:v>
                </c:pt>
                <c:pt idx="1238">
                  <c:v>147.44690312583134</c:v>
                </c:pt>
                <c:pt idx="1239">
                  <c:v>147.33806262028412</c:v>
                </c:pt>
                <c:pt idx="1240">
                  <c:v>147.40683981689887</c:v>
                </c:pt>
                <c:pt idx="1241">
                  <c:v>147.49843908501961</c:v>
                </c:pt>
                <c:pt idx="1242">
                  <c:v>148.96603176291646</c:v>
                </c:pt>
                <c:pt idx="1243">
                  <c:v>148.6187759894687</c:v>
                </c:pt>
                <c:pt idx="1244">
                  <c:v>148.356459364426</c:v>
                </c:pt>
                <c:pt idx="1245">
                  <c:v>148.356459364426</c:v>
                </c:pt>
                <c:pt idx="1246">
                  <c:v>148.356459364426</c:v>
                </c:pt>
                <c:pt idx="1247">
                  <c:v>148.356459364426</c:v>
                </c:pt>
                <c:pt idx="1248">
                  <c:v>148.356459364426</c:v>
                </c:pt>
                <c:pt idx="1249">
                  <c:v>148.356459364426</c:v>
                </c:pt>
                <c:pt idx="1250">
                  <c:v>148.356459364426</c:v>
                </c:pt>
                <c:pt idx="1251">
                  <c:v>148.356459364426</c:v>
                </c:pt>
                <c:pt idx="1252">
                  <c:v>148.356459364426</c:v>
                </c:pt>
                <c:pt idx="1253">
                  <c:v>148.356459364426</c:v>
                </c:pt>
                <c:pt idx="1254">
                  <c:v>148.356459364426</c:v>
                </c:pt>
                <c:pt idx="1255">
                  <c:v>148.356459364426</c:v>
                </c:pt>
                <c:pt idx="1256">
                  <c:v>148.356459364426</c:v>
                </c:pt>
                <c:pt idx="1257">
                  <c:v>148.356459364426</c:v>
                </c:pt>
                <c:pt idx="1258">
                  <c:v>148.356459364426</c:v>
                </c:pt>
                <c:pt idx="1259">
                  <c:v>148.356459364426</c:v>
                </c:pt>
                <c:pt idx="1260">
                  <c:v>148.356459364426</c:v>
                </c:pt>
                <c:pt idx="1261">
                  <c:v>147.16399145616799</c:v>
                </c:pt>
                <c:pt idx="1262">
                  <c:v>146.98168795866465</c:v>
                </c:pt>
                <c:pt idx="1263">
                  <c:v>149.77674681746899</c:v>
                </c:pt>
                <c:pt idx="1264">
                  <c:v>149.4391798517189</c:v>
                </c:pt>
                <c:pt idx="1265">
                  <c:v>148.76194819705515</c:v>
                </c:pt>
                <c:pt idx="1266">
                  <c:v>149.35968294175086</c:v>
                </c:pt>
                <c:pt idx="1267">
                  <c:v>149.24701564832492</c:v>
                </c:pt>
                <c:pt idx="1268">
                  <c:v>149.60271162218712</c:v>
                </c:pt>
                <c:pt idx="1269">
                  <c:v>149.32260693093551</c:v>
                </c:pt>
                <c:pt idx="1270">
                  <c:v>149.34020748297959</c:v>
                </c:pt>
                <c:pt idx="1271">
                  <c:v>149.34020748297959</c:v>
                </c:pt>
                <c:pt idx="1272">
                  <c:v>149.34020748297959</c:v>
                </c:pt>
                <c:pt idx="1273">
                  <c:v>149.34020748297959</c:v>
                </c:pt>
                <c:pt idx="1274">
                  <c:v>149.34020748297959</c:v>
                </c:pt>
                <c:pt idx="1275">
                  <c:v>149.34020748297959</c:v>
                </c:pt>
                <c:pt idx="1276">
                  <c:v>149.34020748297959</c:v>
                </c:pt>
                <c:pt idx="1277">
                  <c:v>149.34020748297959</c:v>
                </c:pt>
                <c:pt idx="1278">
                  <c:v>149.34020748297959</c:v>
                </c:pt>
                <c:pt idx="1279">
                  <c:v>149.34020748297959</c:v>
                </c:pt>
                <c:pt idx="1280">
                  <c:v>149.34020748297959</c:v>
                </c:pt>
                <c:pt idx="1281">
                  <c:v>149.34020748297959</c:v>
                </c:pt>
                <c:pt idx="1282">
                  <c:v>149.51041177826036</c:v>
                </c:pt>
                <c:pt idx="1283">
                  <c:v>148.73151413028899</c:v>
                </c:pt>
                <c:pt idx="1284">
                  <c:v>148.38814011441508</c:v>
                </c:pt>
                <c:pt idx="1285">
                  <c:v>148.24942709416177</c:v>
                </c:pt>
                <c:pt idx="1286">
                  <c:v>148.69797699945221</c:v>
                </c:pt>
                <c:pt idx="1287">
                  <c:v>148.69797699945221</c:v>
                </c:pt>
                <c:pt idx="1288">
                  <c:v>148.69797699945221</c:v>
                </c:pt>
                <c:pt idx="1289">
                  <c:v>148.69797699945221</c:v>
                </c:pt>
                <c:pt idx="1290">
                  <c:v>148.69797699945221</c:v>
                </c:pt>
                <c:pt idx="1291">
                  <c:v>148.69797699945221</c:v>
                </c:pt>
                <c:pt idx="1292">
                  <c:v>148.69797699945221</c:v>
                </c:pt>
                <c:pt idx="1293">
                  <c:v>148.69797699945221</c:v>
                </c:pt>
                <c:pt idx="1294">
                  <c:v>148.69797699945221</c:v>
                </c:pt>
                <c:pt idx="1295">
                  <c:v>148.69797699945221</c:v>
                </c:pt>
                <c:pt idx="1296">
                  <c:v>148.69797699945221</c:v>
                </c:pt>
                <c:pt idx="1297">
                  <c:v>148.69797699945221</c:v>
                </c:pt>
                <c:pt idx="1298">
                  <c:v>148.69797699945221</c:v>
                </c:pt>
                <c:pt idx="1299">
                  <c:v>148.69797699945221</c:v>
                </c:pt>
                <c:pt idx="1300">
                  <c:v>148.69797699945221</c:v>
                </c:pt>
                <c:pt idx="1301">
                  <c:v>148.69797699945221</c:v>
                </c:pt>
                <c:pt idx="1302">
                  <c:v>148.69797699945221</c:v>
                </c:pt>
                <c:pt idx="1303">
                  <c:v>148.69797699945221</c:v>
                </c:pt>
                <c:pt idx="1304">
                  <c:v>148.69797699945221</c:v>
                </c:pt>
                <c:pt idx="1305">
                  <c:v>148.69797699945221</c:v>
                </c:pt>
                <c:pt idx="1306">
                  <c:v>148.69797699945221</c:v>
                </c:pt>
                <c:pt idx="1307">
                  <c:v>148.69797699945221</c:v>
                </c:pt>
                <c:pt idx="1308">
                  <c:v>148.69797699945221</c:v>
                </c:pt>
                <c:pt idx="1309">
                  <c:v>148.69797699945221</c:v>
                </c:pt>
                <c:pt idx="1310">
                  <c:v>148.69797699945221</c:v>
                </c:pt>
                <c:pt idx="1311">
                  <c:v>148.69797699945221</c:v>
                </c:pt>
                <c:pt idx="1312">
                  <c:v>148.69797699945221</c:v>
                </c:pt>
                <c:pt idx="1313">
                  <c:v>148.69797699945221</c:v>
                </c:pt>
                <c:pt idx="1314">
                  <c:v>148.69797699945221</c:v>
                </c:pt>
                <c:pt idx="1315">
                  <c:v>148.69797699945221</c:v>
                </c:pt>
                <c:pt idx="1316">
                  <c:v>148.69797699945221</c:v>
                </c:pt>
                <c:pt idx="1317">
                  <c:v>148.69797699945221</c:v>
                </c:pt>
                <c:pt idx="1318">
                  <c:v>148.69797699945221</c:v>
                </c:pt>
                <c:pt idx="1319">
                  <c:v>148.69797699945221</c:v>
                </c:pt>
                <c:pt idx="1320">
                  <c:v>148.69797699945221</c:v>
                </c:pt>
                <c:pt idx="1321">
                  <c:v>148.69797699945221</c:v>
                </c:pt>
                <c:pt idx="1322">
                  <c:v>148.69797699945221</c:v>
                </c:pt>
                <c:pt idx="1323">
                  <c:v>148.69797699945221</c:v>
                </c:pt>
                <c:pt idx="1324">
                  <c:v>148.69797699945221</c:v>
                </c:pt>
                <c:pt idx="1325">
                  <c:v>148.69797699945221</c:v>
                </c:pt>
                <c:pt idx="1326">
                  <c:v>148.69797699945221</c:v>
                </c:pt>
                <c:pt idx="1327">
                  <c:v>148.69797699945221</c:v>
                </c:pt>
                <c:pt idx="1328">
                  <c:v>148.69797699945221</c:v>
                </c:pt>
                <c:pt idx="1329">
                  <c:v>148.69797699945221</c:v>
                </c:pt>
                <c:pt idx="1330">
                  <c:v>148.69797699945221</c:v>
                </c:pt>
                <c:pt idx="1331">
                  <c:v>148.69797699945221</c:v>
                </c:pt>
                <c:pt idx="1332">
                  <c:v>148.69797699945221</c:v>
                </c:pt>
                <c:pt idx="1333">
                  <c:v>148.69797699945221</c:v>
                </c:pt>
                <c:pt idx="1334">
                  <c:v>148.69797699945221</c:v>
                </c:pt>
                <c:pt idx="1335">
                  <c:v>148.69797699945221</c:v>
                </c:pt>
                <c:pt idx="1336">
                  <c:v>148.69797699945221</c:v>
                </c:pt>
                <c:pt idx="1337">
                  <c:v>148.69797699945221</c:v>
                </c:pt>
                <c:pt idx="1338">
                  <c:v>148.69797699945221</c:v>
                </c:pt>
                <c:pt idx="1339">
                  <c:v>148.69797699945221</c:v>
                </c:pt>
                <c:pt idx="1340">
                  <c:v>148.69797699945221</c:v>
                </c:pt>
                <c:pt idx="1341">
                  <c:v>148.69797699945221</c:v>
                </c:pt>
                <c:pt idx="1342">
                  <c:v>149.21522165953976</c:v>
                </c:pt>
                <c:pt idx="1343">
                  <c:v>149.31041244986159</c:v>
                </c:pt>
                <c:pt idx="1344">
                  <c:v>150.05678234897158</c:v>
                </c:pt>
                <c:pt idx="1345">
                  <c:v>150.61057017057476</c:v>
                </c:pt>
                <c:pt idx="1346">
                  <c:v>150.75442932869873</c:v>
                </c:pt>
                <c:pt idx="1347">
                  <c:v>150.75442932869873</c:v>
                </c:pt>
                <c:pt idx="1348">
                  <c:v>150.75442932869873</c:v>
                </c:pt>
                <c:pt idx="1349">
                  <c:v>150.75442932869873</c:v>
                </c:pt>
                <c:pt idx="1350">
                  <c:v>150.75442932869873</c:v>
                </c:pt>
                <c:pt idx="1351">
                  <c:v>150.75442932869873</c:v>
                </c:pt>
                <c:pt idx="1352">
                  <c:v>150.75442932869873</c:v>
                </c:pt>
                <c:pt idx="1353">
                  <c:v>150.75442932869873</c:v>
                </c:pt>
                <c:pt idx="1354">
                  <c:v>150.75442932869873</c:v>
                </c:pt>
                <c:pt idx="1355">
                  <c:v>150.75442932869873</c:v>
                </c:pt>
                <c:pt idx="1356">
                  <c:v>150.75442932869873</c:v>
                </c:pt>
                <c:pt idx="1357">
                  <c:v>150.75442932869873</c:v>
                </c:pt>
                <c:pt idx="1358">
                  <c:v>150.75442932869873</c:v>
                </c:pt>
                <c:pt idx="1359">
                  <c:v>150.75442932869873</c:v>
                </c:pt>
                <c:pt idx="1360">
                  <c:v>150.75442932869873</c:v>
                </c:pt>
                <c:pt idx="1361">
                  <c:v>150.75442932869873</c:v>
                </c:pt>
                <c:pt idx="1362">
                  <c:v>150.75442932869873</c:v>
                </c:pt>
                <c:pt idx="1363">
                  <c:v>150.75442932869873</c:v>
                </c:pt>
                <c:pt idx="1364">
                  <c:v>150.75442932869873</c:v>
                </c:pt>
                <c:pt idx="1365">
                  <c:v>150.75442932869873</c:v>
                </c:pt>
                <c:pt idx="1366">
                  <c:v>150.75442932869873</c:v>
                </c:pt>
                <c:pt idx="1367">
                  <c:v>150.75442932869873</c:v>
                </c:pt>
                <c:pt idx="1368">
                  <c:v>150.75442932869873</c:v>
                </c:pt>
                <c:pt idx="1369">
                  <c:v>151.62646582998153</c:v>
                </c:pt>
                <c:pt idx="1370">
                  <c:v>151.83010997264728</c:v>
                </c:pt>
                <c:pt idx="1371">
                  <c:v>151.90731118819056</c:v>
                </c:pt>
                <c:pt idx="1372">
                  <c:v>151.66348143086609</c:v>
                </c:pt>
                <c:pt idx="1373">
                  <c:v>151.33870166646926</c:v>
                </c:pt>
                <c:pt idx="1374">
                  <c:v>151.60934618973417</c:v>
                </c:pt>
                <c:pt idx="1375">
                  <c:v>150.41263813245325</c:v>
                </c:pt>
                <c:pt idx="1376">
                  <c:v>151.42866641560943</c:v>
                </c:pt>
                <c:pt idx="1377">
                  <c:v>149.82315433938444</c:v>
                </c:pt>
                <c:pt idx="1378">
                  <c:v>149.76499137285208</c:v>
                </c:pt>
                <c:pt idx="1379">
                  <c:v>150.02989331653978</c:v>
                </c:pt>
                <c:pt idx="1380">
                  <c:v>149.66961068174786</c:v>
                </c:pt>
                <c:pt idx="1381">
                  <c:v>148.02970813556229</c:v>
                </c:pt>
                <c:pt idx="1382">
                  <c:v>147.4696510477257</c:v>
                </c:pt>
                <c:pt idx="1383">
                  <c:v>146.90524728199611</c:v>
                </c:pt>
                <c:pt idx="1384">
                  <c:v>146.62533635612377</c:v>
                </c:pt>
                <c:pt idx="1385">
                  <c:v>146.12807041612382</c:v>
                </c:pt>
                <c:pt idx="1386">
                  <c:v>145.65700922805703</c:v>
                </c:pt>
                <c:pt idx="1387">
                  <c:v>145.89966211350335</c:v>
                </c:pt>
                <c:pt idx="1388">
                  <c:v>146.59748729343491</c:v>
                </c:pt>
                <c:pt idx="1389">
                  <c:v>146.376760799973</c:v>
                </c:pt>
                <c:pt idx="1390">
                  <c:v>145.0947629434267</c:v>
                </c:pt>
                <c:pt idx="1391">
                  <c:v>145.39571675149421</c:v>
                </c:pt>
                <c:pt idx="1392">
                  <c:v>146.48384508797011</c:v>
                </c:pt>
                <c:pt idx="1393">
                  <c:v>146.22236459656057</c:v>
                </c:pt>
                <c:pt idx="1394">
                  <c:v>146.79085320978484</c:v>
                </c:pt>
                <c:pt idx="1395">
                  <c:v>146.86355524382699</c:v>
                </c:pt>
                <c:pt idx="1396">
                  <c:v>147.14397677803615</c:v>
                </c:pt>
                <c:pt idx="1397">
                  <c:v>145.99476835153325</c:v>
                </c:pt>
                <c:pt idx="1398">
                  <c:v>146.62303596432494</c:v>
                </c:pt>
                <c:pt idx="1399">
                  <c:v>146.22843020428056</c:v>
                </c:pt>
                <c:pt idx="1400">
                  <c:v>146.64569143331471</c:v>
                </c:pt>
                <c:pt idx="1401">
                  <c:v>145.97189616816337</c:v>
                </c:pt>
                <c:pt idx="1402">
                  <c:v>145.92959229820465</c:v>
                </c:pt>
                <c:pt idx="1403">
                  <c:v>146.00295814435623</c:v>
                </c:pt>
                <c:pt idx="1404">
                  <c:v>146.00295814435623</c:v>
                </c:pt>
                <c:pt idx="1405">
                  <c:v>146.00295814435623</c:v>
                </c:pt>
                <c:pt idx="1406">
                  <c:v>146.00295814435623</c:v>
                </c:pt>
                <c:pt idx="1407">
                  <c:v>146.00295814435623</c:v>
                </c:pt>
                <c:pt idx="1408">
                  <c:v>146.00295814435623</c:v>
                </c:pt>
                <c:pt idx="1409">
                  <c:v>146.00295814435623</c:v>
                </c:pt>
                <c:pt idx="1410">
                  <c:v>146.00295814435623</c:v>
                </c:pt>
                <c:pt idx="1411">
                  <c:v>146.00295814435623</c:v>
                </c:pt>
                <c:pt idx="1412">
                  <c:v>146.00295814435623</c:v>
                </c:pt>
                <c:pt idx="1413">
                  <c:v>146.00295814435623</c:v>
                </c:pt>
                <c:pt idx="1414">
                  <c:v>146.00295814435623</c:v>
                </c:pt>
                <c:pt idx="1415">
                  <c:v>146.00295814435623</c:v>
                </c:pt>
                <c:pt idx="1416">
                  <c:v>146.32384705335093</c:v>
                </c:pt>
                <c:pt idx="1417">
                  <c:v>146.24340811036254</c:v>
                </c:pt>
                <c:pt idx="1418">
                  <c:v>146.54239641558283</c:v>
                </c:pt>
                <c:pt idx="1419">
                  <c:v>147.98339863971879</c:v>
                </c:pt>
                <c:pt idx="1420">
                  <c:v>148.11096335284071</c:v>
                </c:pt>
                <c:pt idx="1421">
                  <c:v>148.11096335284071</c:v>
                </c:pt>
                <c:pt idx="1422">
                  <c:v>148.11096335284071</c:v>
                </c:pt>
                <c:pt idx="1423">
                  <c:v>148.11096335284071</c:v>
                </c:pt>
                <c:pt idx="1424">
                  <c:v>148.11096335284071</c:v>
                </c:pt>
                <c:pt idx="1425">
                  <c:v>148.11096335284071</c:v>
                </c:pt>
                <c:pt idx="1426">
                  <c:v>148.11096335284071</c:v>
                </c:pt>
                <c:pt idx="1427">
                  <c:v>148.11096335284071</c:v>
                </c:pt>
                <c:pt idx="1428">
                  <c:v>148.11096335284071</c:v>
                </c:pt>
                <c:pt idx="1429">
                  <c:v>148.26471708378926</c:v>
                </c:pt>
                <c:pt idx="1430">
                  <c:v>148.10033432990321</c:v>
                </c:pt>
                <c:pt idx="1431">
                  <c:v>147.74414355375316</c:v>
                </c:pt>
                <c:pt idx="1432">
                  <c:v>147.53885264705056</c:v>
                </c:pt>
                <c:pt idx="1433">
                  <c:v>148.25769883337739</c:v>
                </c:pt>
                <c:pt idx="1434">
                  <c:v>148.40841904554702</c:v>
                </c:pt>
                <c:pt idx="1435">
                  <c:v>148.29919526415529</c:v>
                </c:pt>
                <c:pt idx="1436">
                  <c:v>148.43556683833711</c:v>
                </c:pt>
                <c:pt idx="1437">
                  <c:v>148.24771073935227</c:v>
                </c:pt>
                <c:pt idx="1438">
                  <c:v>147.99893738028629</c:v>
                </c:pt>
                <c:pt idx="1439">
                  <c:v>147.50715880350319</c:v>
                </c:pt>
                <c:pt idx="1440">
                  <c:v>146.91775691200144</c:v>
                </c:pt>
                <c:pt idx="1441">
                  <c:v>146.94662654095526</c:v>
                </c:pt>
                <c:pt idx="1442">
                  <c:v>147.13792771904204</c:v>
                </c:pt>
                <c:pt idx="1443">
                  <c:v>147.04688299088227</c:v>
                </c:pt>
                <c:pt idx="1444">
                  <c:v>147.84405162208245</c:v>
                </c:pt>
                <c:pt idx="1445">
                  <c:v>148.18548677182039</c:v>
                </c:pt>
                <c:pt idx="1446">
                  <c:v>148.91806468301729</c:v>
                </c:pt>
                <c:pt idx="1447">
                  <c:v>149.25886562214797</c:v>
                </c:pt>
                <c:pt idx="1448">
                  <c:v>149.61573647600767</c:v>
                </c:pt>
                <c:pt idx="1449">
                  <c:v>149.98567694075342</c:v>
                </c:pt>
                <c:pt idx="1450">
                  <c:v>150.017237300148</c:v>
                </c:pt>
                <c:pt idx="1451">
                  <c:v>150.11647831079384</c:v>
                </c:pt>
                <c:pt idx="1452">
                  <c:v>150.40090444658003</c:v>
                </c:pt>
                <c:pt idx="1453">
                  <c:v>150.13773434550595</c:v>
                </c:pt>
                <c:pt idx="1454">
                  <c:v>150.13773434550595</c:v>
                </c:pt>
                <c:pt idx="1455">
                  <c:v>150.13773434550595</c:v>
                </c:pt>
                <c:pt idx="1456">
                  <c:v>150.13773434550595</c:v>
                </c:pt>
                <c:pt idx="1457">
                  <c:v>150.13773434550595</c:v>
                </c:pt>
                <c:pt idx="1458">
                  <c:v>149.24063800133058</c:v>
                </c:pt>
                <c:pt idx="1459">
                  <c:v>149.63441179291601</c:v>
                </c:pt>
                <c:pt idx="1460">
                  <c:v>149.22039658985972</c:v>
                </c:pt>
                <c:pt idx="1461">
                  <c:v>149.20048501984684</c:v>
                </c:pt>
                <c:pt idx="1462">
                  <c:v>149.12602687142589</c:v>
                </c:pt>
                <c:pt idx="1463">
                  <c:v>149.82489453758333</c:v>
                </c:pt>
                <c:pt idx="1464">
                  <c:v>150.25196087254437</c:v>
                </c:pt>
                <c:pt idx="1465">
                  <c:v>149.33206562286722</c:v>
                </c:pt>
                <c:pt idx="1466">
                  <c:v>149.30683504912545</c:v>
                </c:pt>
                <c:pt idx="1467">
                  <c:v>149.55514411014647</c:v>
                </c:pt>
                <c:pt idx="1468">
                  <c:v>149.55514411014647</c:v>
                </c:pt>
                <c:pt idx="1469">
                  <c:v>149.55514411014647</c:v>
                </c:pt>
                <c:pt idx="1470">
                  <c:v>149.55514411014647</c:v>
                </c:pt>
                <c:pt idx="1471">
                  <c:v>149.55514411014647</c:v>
                </c:pt>
                <c:pt idx="1472">
                  <c:v>149.55514411014647</c:v>
                </c:pt>
                <c:pt idx="1473">
                  <c:v>150.25906196076457</c:v>
                </c:pt>
                <c:pt idx="1474">
                  <c:v>150.19741660123827</c:v>
                </c:pt>
                <c:pt idx="1475">
                  <c:v>149.98767657224687</c:v>
                </c:pt>
                <c:pt idx="1476">
                  <c:v>149.77429821639069</c:v>
                </c:pt>
                <c:pt idx="1477">
                  <c:v>150.69714338643007</c:v>
                </c:pt>
                <c:pt idx="1478">
                  <c:v>150.69714338643007</c:v>
                </c:pt>
                <c:pt idx="1479">
                  <c:v>150.69714338643007</c:v>
                </c:pt>
                <c:pt idx="1480">
                  <c:v>150.69714338643007</c:v>
                </c:pt>
                <c:pt idx="1481">
                  <c:v>150.69714338643007</c:v>
                </c:pt>
                <c:pt idx="1482">
                  <c:v>150.69714338643007</c:v>
                </c:pt>
                <c:pt idx="1483">
                  <c:v>150.23917755153826</c:v>
                </c:pt>
                <c:pt idx="1484">
                  <c:v>150.20630000718745</c:v>
                </c:pt>
                <c:pt idx="1485">
                  <c:v>149.85006548970372</c:v>
                </c:pt>
                <c:pt idx="1486">
                  <c:v>150.04314590282644</c:v>
                </c:pt>
                <c:pt idx="1487">
                  <c:v>150.03142480876667</c:v>
                </c:pt>
                <c:pt idx="1488">
                  <c:v>150.03142480876667</c:v>
                </c:pt>
                <c:pt idx="1489">
                  <c:v>150.03142480876667</c:v>
                </c:pt>
                <c:pt idx="1490">
                  <c:v>150.03142480876667</c:v>
                </c:pt>
                <c:pt idx="1491">
                  <c:v>150.03142480876667</c:v>
                </c:pt>
                <c:pt idx="1492">
                  <c:v>150.03142480876667</c:v>
                </c:pt>
                <c:pt idx="1493">
                  <c:v>150.03142480876667</c:v>
                </c:pt>
                <c:pt idx="1494">
                  <c:v>150.03142480876667</c:v>
                </c:pt>
                <c:pt idx="1495">
                  <c:v>150.03142480876667</c:v>
                </c:pt>
                <c:pt idx="1496">
                  <c:v>150.03142480876667</c:v>
                </c:pt>
                <c:pt idx="1497">
                  <c:v>150.03142480876667</c:v>
                </c:pt>
                <c:pt idx="1498">
                  <c:v>149.97753454292041</c:v>
                </c:pt>
                <c:pt idx="1499">
                  <c:v>149.85467032723858</c:v>
                </c:pt>
                <c:pt idx="1500">
                  <c:v>149.3918962796464</c:v>
                </c:pt>
                <c:pt idx="1501">
                  <c:v>149.35042585291268</c:v>
                </c:pt>
                <c:pt idx="1502">
                  <c:v>149.00759413054658</c:v>
                </c:pt>
                <c:pt idx="1503">
                  <c:v>149.02894163080356</c:v>
                </c:pt>
                <c:pt idx="1504">
                  <c:v>149.10844270308533</c:v>
                </c:pt>
                <c:pt idx="1505">
                  <c:v>148.69333570966936</c:v>
                </c:pt>
                <c:pt idx="1506">
                  <c:v>149.02152350898996</c:v>
                </c:pt>
                <c:pt idx="1507">
                  <c:v>149.64515471268885</c:v>
                </c:pt>
                <c:pt idx="1508">
                  <c:v>149.64515471268885</c:v>
                </c:pt>
                <c:pt idx="1509">
                  <c:v>149.64515471268885</c:v>
                </c:pt>
                <c:pt idx="1510">
                  <c:v>149.64515471268885</c:v>
                </c:pt>
                <c:pt idx="1511">
                  <c:v>149.64515471268885</c:v>
                </c:pt>
                <c:pt idx="1512">
                  <c:v>149.64515471268885</c:v>
                </c:pt>
                <c:pt idx="1513">
                  <c:v>149.64515471268885</c:v>
                </c:pt>
                <c:pt idx="1514">
                  <c:v>149.64515471268885</c:v>
                </c:pt>
                <c:pt idx="1515">
                  <c:v>149.64515471268885</c:v>
                </c:pt>
                <c:pt idx="1516">
                  <c:v>149.64515471268885</c:v>
                </c:pt>
                <c:pt idx="1517">
                  <c:v>149.64515471268885</c:v>
                </c:pt>
                <c:pt idx="1518">
                  <c:v>149.64515471268885</c:v>
                </c:pt>
                <c:pt idx="1519">
                  <c:v>149.64515471268885</c:v>
                </c:pt>
                <c:pt idx="1520">
                  <c:v>149.64515471268885</c:v>
                </c:pt>
                <c:pt idx="1521">
                  <c:v>149.64515471268885</c:v>
                </c:pt>
                <c:pt idx="1522">
                  <c:v>149.64515471268885</c:v>
                </c:pt>
                <c:pt idx="1523">
                  <c:v>149.64515471268885</c:v>
                </c:pt>
                <c:pt idx="1524">
                  <c:v>149.64515471268885</c:v>
                </c:pt>
                <c:pt idx="1525">
                  <c:v>149.64515471268885</c:v>
                </c:pt>
                <c:pt idx="1526">
                  <c:v>149.64515471268885</c:v>
                </c:pt>
                <c:pt idx="1527">
                  <c:v>149.64515471268885</c:v>
                </c:pt>
                <c:pt idx="1528">
                  <c:v>149.64515471268885</c:v>
                </c:pt>
                <c:pt idx="1529">
                  <c:v>148.9033038964505</c:v>
                </c:pt>
                <c:pt idx="1530">
                  <c:v>149.22236877356821</c:v>
                </c:pt>
                <c:pt idx="1531">
                  <c:v>148.87599802694882</c:v>
                </c:pt>
                <c:pt idx="1532">
                  <c:v>149.59035839437141</c:v>
                </c:pt>
                <c:pt idx="1533">
                  <c:v>149.78202650050727</c:v>
                </c:pt>
                <c:pt idx="1534">
                  <c:v>149.88185906090902</c:v>
                </c:pt>
                <c:pt idx="1535">
                  <c:v>150.3313804396127</c:v>
                </c:pt>
                <c:pt idx="1536">
                  <c:v>149.03158562287368</c:v>
                </c:pt>
                <c:pt idx="1537">
                  <c:v>148.7491529708079</c:v>
                </c:pt>
                <c:pt idx="1538">
                  <c:v>149.72434602621703</c:v>
                </c:pt>
                <c:pt idx="1539">
                  <c:v>149.72434602621703</c:v>
                </c:pt>
                <c:pt idx="1540">
                  <c:v>149.72434602621703</c:v>
                </c:pt>
                <c:pt idx="1541">
                  <c:v>149.72434602621703</c:v>
                </c:pt>
                <c:pt idx="1542">
                  <c:v>149.72434602621703</c:v>
                </c:pt>
                <c:pt idx="1543">
                  <c:v>149.72434602621703</c:v>
                </c:pt>
                <c:pt idx="1544">
                  <c:v>149.72434602621703</c:v>
                </c:pt>
                <c:pt idx="1545">
                  <c:v>149.72434602621703</c:v>
                </c:pt>
                <c:pt idx="1546">
                  <c:v>149.72434602621703</c:v>
                </c:pt>
                <c:pt idx="1547">
                  <c:v>149.72434602621703</c:v>
                </c:pt>
                <c:pt idx="1548">
                  <c:v>149.72434602621703</c:v>
                </c:pt>
                <c:pt idx="1549">
                  <c:v>149.72434602621703</c:v>
                </c:pt>
                <c:pt idx="1550">
                  <c:v>149.93742319668581</c:v>
                </c:pt>
                <c:pt idx="1551">
                  <c:v>150.4654539533156</c:v>
                </c:pt>
                <c:pt idx="1552">
                  <c:v>150.26567824591697</c:v>
                </c:pt>
                <c:pt idx="1553">
                  <c:v>151.53311894538845</c:v>
                </c:pt>
                <c:pt idx="1554">
                  <c:v>151.48310611351883</c:v>
                </c:pt>
                <c:pt idx="1555">
                  <c:v>151.48310611351883</c:v>
                </c:pt>
                <c:pt idx="1556">
                  <c:v>151.48310611351883</c:v>
                </c:pt>
                <c:pt idx="1557">
                  <c:v>151.48310611351883</c:v>
                </c:pt>
                <c:pt idx="1558">
                  <c:v>151.48310611351883</c:v>
                </c:pt>
                <c:pt idx="1559">
                  <c:v>151.48310611351883</c:v>
                </c:pt>
                <c:pt idx="1560">
                  <c:v>151.48310611351883</c:v>
                </c:pt>
                <c:pt idx="1561">
                  <c:v>151.48310611351883</c:v>
                </c:pt>
                <c:pt idx="1562">
                  <c:v>151.48310611351883</c:v>
                </c:pt>
                <c:pt idx="1563">
                  <c:v>151.48310611351883</c:v>
                </c:pt>
                <c:pt idx="1564">
                  <c:v>151.48310611351883</c:v>
                </c:pt>
                <c:pt idx="1565">
                  <c:v>151.48310611351883</c:v>
                </c:pt>
                <c:pt idx="1566">
                  <c:v>151.48310611351883</c:v>
                </c:pt>
                <c:pt idx="1567">
                  <c:v>151.48310611351883</c:v>
                </c:pt>
                <c:pt idx="1568">
                  <c:v>151.48310611351883</c:v>
                </c:pt>
                <c:pt idx="1569">
                  <c:v>151.48310611351883</c:v>
                </c:pt>
                <c:pt idx="1570">
                  <c:v>151.48310611351883</c:v>
                </c:pt>
                <c:pt idx="1571">
                  <c:v>151.48310611351883</c:v>
                </c:pt>
                <c:pt idx="1572">
                  <c:v>151.48310611351883</c:v>
                </c:pt>
                <c:pt idx="1573">
                  <c:v>151.48310611351883</c:v>
                </c:pt>
                <c:pt idx="1574">
                  <c:v>149.46196845645372</c:v>
                </c:pt>
                <c:pt idx="1575">
                  <c:v>148.99690050030799</c:v>
                </c:pt>
                <c:pt idx="1576">
                  <c:v>148.50538811526329</c:v>
                </c:pt>
                <c:pt idx="1577">
                  <c:v>148.85969515099134</c:v>
                </c:pt>
                <c:pt idx="1578">
                  <c:v>149.96860694265337</c:v>
                </c:pt>
                <c:pt idx="1579">
                  <c:v>150.2378878809005</c:v>
                </c:pt>
                <c:pt idx="1580">
                  <c:v>149.98995271882578</c:v>
                </c:pt>
                <c:pt idx="1581">
                  <c:v>149.42774270227926</c:v>
                </c:pt>
                <c:pt idx="1582">
                  <c:v>150.61091986475694</c:v>
                </c:pt>
                <c:pt idx="1583">
                  <c:v>149.83424517275597</c:v>
                </c:pt>
                <c:pt idx="1584">
                  <c:v>150.93158675109268</c:v>
                </c:pt>
                <c:pt idx="1585">
                  <c:v>150.60102153024576</c:v>
                </c:pt>
                <c:pt idx="1586">
                  <c:v>150.29853769165922</c:v>
                </c:pt>
                <c:pt idx="1587">
                  <c:v>150.16598476723115</c:v>
                </c:pt>
                <c:pt idx="1588">
                  <c:v>150.13438233782131</c:v>
                </c:pt>
                <c:pt idx="1589">
                  <c:v>150.13438233782131</c:v>
                </c:pt>
                <c:pt idx="1590">
                  <c:v>149.46481997249157</c:v>
                </c:pt>
                <c:pt idx="1591">
                  <c:v>149.00889540018852</c:v>
                </c:pt>
                <c:pt idx="1592">
                  <c:v>148.94239948212953</c:v>
                </c:pt>
                <c:pt idx="1593">
                  <c:v>149.60711586804629</c:v>
                </c:pt>
                <c:pt idx="1594">
                  <c:v>149.54922580927683</c:v>
                </c:pt>
                <c:pt idx="1595">
                  <c:v>149.54922580927683</c:v>
                </c:pt>
                <c:pt idx="1596">
                  <c:v>149.54922580927683</c:v>
                </c:pt>
                <c:pt idx="1597">
                  <c:v>149.54922580927683</c:v>
                </c:pt>
                <c:pt idx="1598">
                  <c:v>149.54922580927683</c:v>
                </c:pt>
                <c:pt idx="1599">
                  <c:v>149.54922580927683</c:v>
                </c:pt>
                <c:pt idx="1600">
                  <c:v>149.54922580927683</c:v>
                </c:pt>
                <c:pt idx="1601">
                  <c:v>149.54922580927683</c:v>
                </c:pt>
                <c:pt idx="1602">
                  <c:v>149.54922580927683</c:v>
                </c:pt>
                <c:pt idx="1603">
                  <c:v>149.54922580927683</c:v>
                </c:pt>
                <c:pt idx="1604">
                  <c:v>149.54922580927683</c:v>
                </c:pt>
                <c:pt idx="1605">
                  <c:v>149.54922580927683</c:v>
                </c:pt>
                <c:pt idx="1606">
                  <c:v>149.54922580927683</c:v>
                </c:pt>
                <c:pt idx="1607">
                  <c:v>149.54922580927683</c:v>
                </c:pt>
                <c:pt idx="1608">
                  <c:v>149.54922580927683</c:v>
                </c:pt>
                <c:pt idx="1609">
                  <c:v>149.54922580927683</c:v>
                </c:pt>
                <c:pt idx="1610">
                  <c:v>149.54922580927683</c:v>
                </c:pt>
                <c:pt idx="1611">
                  <c:v>149.54922580927683</c:v>
                </c:pt>
                <c:pt idx="1612">
                  <c:v>149.54922580927683</c:v>
                </c:pt>
                <c:pt idx="1613">
                  <c:v>149.54922580927683</c:v>
                </c:pt>
                <c:pt idx="1614">
                  <c:v>149.54922580927683</c:v>
                </c:pt>
                <c:pt idx="1615">
                  <c:v>149.54922580927683</c:v>
                </c:pt>
                <c:pt idx="1616">
                  <c:v>149.54922580927683</c:v>
                </c:pt>
                <c:pt idx="1617">
                  <c:v>149.54922580927683</c:v>
                </c:pt>
                <c:pt idx="1618">
                  <c:v>149.54922580927683</c:v>
                </c:pt>
                <c:pt idx="1619">
                  <c:v>149.54922580927683</c:v>
                </c:pt>
                <c:pt idx="1620">
                  <c:v>149.54922580927683</c:v>
                </c:pt>
                <c:pt idx="1621">
                  <c:v>149.54922580927683</c:v>
                </c:pt>
                <c:pt idx="1622">
                  <c:v>149.54922580927683</c:v>
                </c:pt>
                <c:pt idx="1623">
                  <c:v>149.54922580927683</c:v>
                </c:pt>
                <c:pt idx="1624">
                  <c:v>149.54922580927683</c:v>
                </c:pt>
                <c:pt idx="1625">
                  <c:v>149.54922580927683</c:v>
                </c:pt>
                <c:pt idx="1626">
                  <c:v>149.54922580927683</c:v>
                </c:pt>
                <c:pt idx="1627">
                  <c:v>149.54922580927683</c:v>
                </c:pt>
                <c:pt idx="1628">
                  <c:v>149.54922580927683</c:v>
                </c:pt>
                <c:pt idx="1629">
                  <c:v>150.04116799315119</c:v>
                </c:pt>
                <c:pt idx="1630">
                  <c:v>149.48867314394388</c:v>
                </c:pt>
                <c:pt idx="1631">
                  <c:v>149.67037833491418</c:v>
                </c:pt>
                <c:pt idx="1632">
                  <c:v>149.40787485972348</c:v>
                </c:pt>
                <c:pt idx="1633">
                  <c:v>149.23113931795501</c:v>
                </c:pt>
                <c:pt idx="1634">
                  <c:v>149.05016269151557</c:v>
                </c:pt>
                <c:pt idx="1635">
                  <c:v>149.09721334024562</c:v>
                </c:pt>
                <c:pt idx="1636">
                  <c:v>149.53321193517658</c:v>
                </c:pt>
                <c:pt idx="1637">
                  <c:v>149.85647688735946</c:v>
                </c:pt>
                <c:pt idx="1638">
                  <c:v>149.08086199351166</c:v>
                </c:pt>
                <c:pt idx="1639">
                  <c:v>149.08086199351166</c:v>
                </c:pt>
                <c:pt idx="1640">
                  <c:v>149.08086199351166</c:v>
                </c:pt>
                <c:pt idx="1641">
                  <c:v>149.08086199351166</c:v>
                </c:pt>
                <c:pt idx="1642">
                  <c:v>149.08086199351166</c:v>
                </c:pt>
                <c:pt idx="1643">
                  <c:v>149.08086199351166</c:v>
                </c:pt>
                <c:pt idx="1644">
                  <c:v>145.79683535215486</c:v>
                </c:pt>
                <c:pt idx="1645">
                  <c:v>145.59815855207893</c:v>
                </c:pt>
                <c:pt idx="1646">
                  <c:v>145.93852193525697</c:v>
                </c:pt>
                <c:pt idx="1647">
                  <c:v>146.35145004425573</c:v>
                </c:pt>
                <c:pt idx="1648">
                  <c:v>146.66236226005299</c:v>
                </c:pt>
                <c:pt idx="1649">
                  <c:v>146.60200278918691</c:v>
                </c:pt>
                <c:pt idx="1650">
                  <c:v>146.72374529740037</c:v>
                </c:pt>
                <c:pt idx="1651">
                  <c:v>146.64066039372531</c:v>
                </c:pt>
                <c:pt idx="1652">
                  <c:v>146.60216371304662</c:v>
                </c:pt>
                <c:pt idx="1653">
                  <c:v>146.31621627492166</c:v>
                </c:pt>
                <c:pt idx="1654">
                  <c:v>146.60090846773062</c:v>
                </c:pt>
                <c:pt idx="1655">
                  <c:v>146.30618636323652</c:v>
                </c:pt>
                <c:pt idx="1656">
                  <c:v>146.36592572727687</c:v>
                </c:pt>
                <c:pt idx="1657">
                  <c:v>146.60413981447212</c:v>
                </c:pt>
                <c:pt idx="1658">
                  <c:v>145.58217616932379</c:v>
                </c:pt>
                <c:pt idx="1659">
                  <c:v>145.54934119529247</c:v>
                </c:pt>
                <c:pt idx="1660">
                  <c:v>143.80941391558991</c:v>
                </c:pt>
                <c:pt idx="1661">
                  <c:v>144.43125996841789</c:v>
                </c:pt>
                <c:pt idx="1662">
                  <c:v>143.31107301028271</c:v>
                </c:pt>
                <c:pt idx="1663">
                  <c:v>143.56549428208788</c:v>
                </c:pt>
                <c:pt idx="1664">
                  <c:v>144.08400852505639</c:v>
                </c:pt>
                <c:pt idx="1665">
                  <c:v>144.68949017288412</c:v>
                </c:pt>
                <c:pt idx="1666">
                  <c:v>144.83765577424836</c:v>
                </c:pt>
                <c:pt idx="1667">
                  <c:v>144.60598450921216</c:v>
                </c:pt>
                <c:pt idx="1668">
                  <c:v>144.78136575832349</c:v>
                </c:pt>
                <c:pt idx="1669">
                  <c:v>144.78136575832349</c:v>
                </c:pt>
                <c:pt idx="1670">
                  <c:v>144.80589532260319</c:v>
                </c:pt>
                <c:pt idx="1671">
                  <c:v>144.21081434989824</c:v>
                </c:pt>
                <c:pt idx="1672">
                  <c:v>143.3997247718109</c:v>
                </c:pt>
                <c:pt idx="1673">
                  <c:v>143.87571136288963</c:v>
                </c:pt>
                <c:pt idx="1674">
                  <c:v>144.24667053168358</c:v>
                </c:pt>
                <c:pt idx="1675">
                  <c:v>143.12244991533979</c:v>
                </c:pt>
                <c:pt idx="1676">
                  <c:v>142.32176345845835</c:v>
                </c:pt>
                <c:pt idx="1677">
                  <c:v>141.4739549881489</c:v>
                </c:pt>
                <c:pt idx="1678">
                  <c:v>141.01604966320838</c:v>
                </c:pt>
                <c:pt idx="1679">
                  <c:v>140.68091581846105</c:v>
                </c:pt>
                <c:pt idx="1680">
                  <c:v>140.61999598435685</c:v>
                </c:pt>
                <c:pt idx="1681">
                  <c:v>140.6220487385163</c:v>
                </c:pt>
                <c:pt idx="1682">
                  <c:v>140.10501105936868</c:v>
                </c:pt>
                <c:pt idx="1683">
                  <c:v>140.60353496848049</c:v>
                </c:pt>
                <c:pt idx="1684">
                  <c:v>140.86061649964111</c:v>
                </c:pt>
                <c:pt idx="1685">
                  <c:v>140.86061649964111</c:v>
                </c:pt>
                <c:pt idx="1686">
                  <c:v>140.86061649964111</c:v>
                </c:pt>
                <c:pt idx="1687">
                  <c:v>140.86061649964111</c:v>
                </c:pt>
                <c:pt idx="1688">
                  <c:v>140.86061649964111</c:v>
                </c:pt>
                <c:pt idx="1689">
                  <c:v>140.86061649964111</c:v>
                </c:pt>
                <c:pt idx="1690">
                  <c:v>140.86061649964111</c:v>
                </c:pt>
                <c:pt idx="1691">
                  <c:v>140.86061649964111</c:v>
                </c:pt>
                <c:pt idx="1692">
                  <c:v>140.86061649964111</c:v>
                </c:pt>
                <c:pt idx="1693">
                  <c:v>140.86061649964111</c:v>
                </c:pt>
                <c:pt idx="1694">
                  <c:v>140.86061649964111</c:v>
                </c:pt>
                <c:pt idx="1695">
                  <c:v>140.86061649964111</c:v>
                </c:pt>
                <c:pt idx="1696">
                  <c:v>140.86061649964111</c:v>
                </c:pt>
                <c:pt idx="1697">
                  <c:v>140.86061649964111</c:v>
                </c:pt>
                <c:pt idx="1698">
                  <c:v>140.86061649964111</c:v>
                </c:pt>
                <c:pt idx="1699">
                  <c:v>140.86061649964111</c:v>
                </c:pt>
                <c:pt idx="1700">
                  <c:v>140.74597083162402</c:v>
                </c:pt>
                <c:pt idx="1701">
                  <c:v>140.52906817453953</c:v>
                </c:pt>
                <c:pt idx="1702">
                  <c:v>140.57409422013077</c:v>
                </c:pt>
                <c:pt idx="1703">
                  <c:v>140.21094272979465</c:v>
                </c:pt>
                <c:pt idx="1704">
                  <c:v>140.14653307068042</c:v>
                </c:pt>
                <c:pt idx="1705">
                  <c:v>139.76230832813658</c:v>
                </c:pt>
                <c:pt idx="1706">
                  <c:v>139.88800735441458</c:v>
                </c:pt>
                <c:pt idx="1707">
                  <c:v>139.57894392473182</c:v>
                </c:pt>
                <c:pt idx="1708">
                  <c:v>139.95109206708557</c:v>
                </c:pt>
                <c:pt idx="1709">
                  <c:v>139.72843794358707</c:v>
                </c:pt>
                <c:pt idx="1710">
                  <c:v>139.38759945690686</c:v>
                </c:pt>
                <c:pt idx="1711">
                  <c:v>139.16913141092118</c:v>
                </c:pt>
                <c:pt idx="1712">
                  <c:v>139.17515762517922</c:v>
                </c:pt>
                <c:pt idx="1713">
                  <c:v>139.44397924287685</c:v>
                </c:pt>
                <c:pt idx="1714">
                  <c:v>139.97156566595646</c:v>
                </c:pt>
                <c:pt idx="1715">
                  <c:v>139.53460664630384</c:v>
                </c:pt>
                <c:pt idx="1716">
                  <c:v>140.16656882473177</c:v>
                </c:pt>
                <c:pt idx="1717">
                  <c:v>140.04445117803601</c:v>
                </c:pt>
                <c:pt idx="1718">
                  <c:v>140.63453553680628</c:v>
                </c:pt>
                <c:pt idx="1719">
                  <c:v>140.00176127447025</c:v>
                </c:pt>
                <c:pt idx="1720">
                  <c:v>140.00176127447025</c:v>
                </c:pt>
                <c:pt idx="1721">
                  <c:v>140.00176127447025</c:v>
                </c:pt>
                <c:pt idx="1722">
                  <c:v>140.00176127447025</c:v>
                </c:pt>
                <c:pt idx="1723">
                  <c:v>140.00176127447025</c:v>
                </c:pt>
                <c:pt idx="1724">
                  <c:v>140.00176127447025</c:v>
                </c:pt>
                <c:pt idx="1725">
                  <c:v>140.00176127447025</c:v>
                </c:pt>
                <c:pt idx="1726">
                  <c:v>140.00176127447025</c:v>
                </c:pt>
                <c:pt idx="1727">
                  <c:v>140.00176127447025</c:v>
                </c:pt>
                <c:pt idx="1728">
                  <c:v>140.00176127447025</c:v>
                </c:pt>
                <c:pt idx="1729">
                  <c:v>140.00176127447025</c:v>
                </c:pt>
                <c:pt idx="1730">
                  <c:v>140.00176127447025</c:v>
                </c:pt>
                <c:pt idx="1731">
                  <c:v>140.00176127447025</c:v>
                </c:pt>
                <c:pt idx="1732">
                  <c:v>140.00176127447025</c:v>
                </c:pt>
                <c:pt idx="1733">
                  <c:v>140.00176127447025</c:v>
                </c:pt>
                <c:pt idx="1734">
                  <c:v>140.00176127447025</c:v>
                </c:pt>
                <c:pt idx="1735">
                  <c:v>140.00176127447025</c:v>
                </c:pt>
                <c:pt idx="1736">
                  <c:v>140.00176127447025</c:v>
                </c:pt>
                <c:pt idx="1737">
                  <c:v>140.00176127447025</c:v>
                </c:pt>
                <c:pt idx="1738">
                  <c:v>140.00176127447025</c:v>
                </c:pt>
                <c:pt idx="1739">
                  <c:v>140.00176127447025</c:v>
                </c:pt>
                <c:pt idx="1740">
                  <c:v>140.00176127447025</c:v>
                </c:pt>
                <c:pt idx="1741">
                  <c:v>140.00176127447025</c:v>
                </c:pt>
                <c:pt idx="1742">
                  <c:v>140.00176127447025</c:v>
                </c:pt>
                <c:pt idx="1743">
                  <c:v>140.00176127447025</c:v>
                </c:pt>
                <c:pt idx="1744">
                  <c:v>140.00176127447025</c:v>
                </c:pt>
                <c:pt idx="1745">
                  <c:v>140.24050053365673</c:v>
                </c:pt>
                <c:pt idx="1746">
                  <c:v>140.21422879115013</c:v>
                </c:pt>
                <c:pt idx="1747">
                  <c:v>140.14972240214911</c:v>
                </c:pt>
                <c:pt idx="1748">
                  <c:v>140.41022107089486</c:v>
                </c:pt>
                <c:pt idx="1749">
                  <c:v>140.04287993121363</c:v>
                </c:pt>
                <c:pt idx="1750">
                  <c:v>139.17835846294312</c:v>
                </c:pt>
                <c:pt idx="1751">
                  <c:v>139.28425950615338</c:v>
                </c:pt>
                <c:pt idx="1752">
                  <c:v>139.71804110379452</c:v>
                </c:pt>
                <c:pt idx="1753">
                  <c:v>139.85976947238859</c:v>
                </c:pt>
                <c:pt idx="1754">
                  <c:v>138.83417443723175</c:v>
                </c:pt>
                <c:pt idx="1755">
                  <c:v>138.08294584903408</c:v>
                </c:pt>
                <c:pt idx="1756">
                  <c:v>137.62862633081872</c:v>
                </c:pt>
                <c:pt idx="1757">
                  <c:v>137.48662632606658</c:v>
                </c:pt>
                <c:pt idx="1758">
                  <c:v>136.68353719961746</c:v>
                </c:pt>
                <c:pt idx="1759">
                  <c:v>136.30453127006103</c:v>
                </c:pt>
                <c:pt idx="1760">
                  <c:v>136.85026211729604</c:v>
                </c:pt>
                <c:pt idx="1761">
                  <c:v>137.72577292361566</c:v>
                </c:pt>
                <c:pt idx="1762">
                  <c:v>137.61492589722951</c:v>
                </c:pt>
                <c:pt idx="1763">
                  <c:v>137.14859706533281</c:v>
                </c:pt>
                <c:pt idx="1764">
                  <c:v>136.33392990589277</c:v>
                </c:pt>
                <c:pt idx="1765">
                  <c:v>136.33392990589277</c:v>
                </c:pt>
                <c:pt idx="1766">
                  <c:v>136.33392990589277</c:v>
                </c:pt>
                <c:pt idx="1767">
                  <c:v>136.33392990589277</c:v>
                </c:pt>
                <c:pt idx="1768">
                  <c:v>136.33392990589277</c:v>
                </c:pt>
                <c:pt idx="1769">
                  <c:v>136.33392990589277</c:v>
                </c:pt>
                <c:pt idx="1770">
                  <c:v>136.33392990589277</c:v>
                </c:pt>
                <c:pt idx="1771">
                  <c:v>136.33392990589277</c:v>
                </c:pt>
                <c:pt idx="1772">
                  <c:v>136.33392990589277</c:v>
                </c:pt>
                <c:pt idx="1773">
                  <c:v>136.33392990589277</c:v>
                </c:pt>
                <c:pt idx="1774">
                  <c:v>136.33392990589277</c:v>
                </c:pt>
                <c:pt idx="1775">
                  <c:v>136.33392990589277</c:v>
                </c:pt>
                <c:pt idx="1776">
                  <c:v>136.33392990589277</c:v>
                </c:pt>
                <c:pt idx="1777">
                  <c:v>136.33392990589277</c:v>
                </c:pt>
                <c:pt idx="1778">
                  <c:v>136.33392990589277</c:v>
                </c:pt>
                <c:pt idx="1779">
                  <c:v>136.33392990589277</c:v>
                </c:pt>
                <c:pt idx="1780">
                  <c:v>136.33392990589277</c:v>
                </c:pt>
                <c:pt idx="1781">
                  <c:v>136.33392990589277</c:v>
                </c:pt>
                <c:pt idx="1782">
                  <c:v>136.33392990589277</c:v>
                </c:pt>
                <c:pt idx="1783">
                  <c:v>136.33392990589277</c:v>
                </c:pt>
                <c:pt idx="1784">
                  <c:v>136.33392990589277</c:v>
                </c:pt>
                <c:pt idx="1785">
                  <c:v>136.33392990589277</c:v>
                </c:pt>
                <c:pt idx="1786">
                  <c:v>136.33392990589277</c:v>
                </c:pt>
                <c:pt idx="1787">
                  <c:v>136.00656347055852</c:v>
                </c:pt>
                <c:pt idx="1788">
                  <c:v>135.40736245938197</c:v>
                </c:pt>
                <c:pt idx="1789">
                  <c:v>135.14665250845351</c:v>
                </c:pt>
                <c:pt idx="1790">
                  <c:v>134.92196930049559</c:v>
                </c:pt>
                <c:pt idx="1791">
                  <c:v>135.02763446400562</c:v>
                </c:pt>
                <c:pt idx="1792">
                  <c:v>135.55461501501051</c:v>
                </c:pt>
                <c:pt idx="1793">
                  <c:v>136.26761533163716</c:v>
                </c:pt>
                <c:pt idx="1794">
                  <c:v>137.29615995215437</c:v>
                </c:pt>
                <c:pt idx="1795">
                  <c:v>137.47748764413998</c:v>
                </c:pt>
                <c:pt idx="1796">
                  <c:v>136.85010960025181</c:v>
                </c:pt>
                <c:pt idx="1797">
                  <c:v>136.85010960025181</c:v>
                </c:pt>
                <c:pt idx="1798">
                  <c:v>136.85010960025181</c:v>
                </c:pt>
                <c:pt idx="1799">
                  <c:v>136.85010960025181</c:v>
                </c:pt>
                <c:pt idx="1800">
                  <c:v>136.85010960025181</c:v>
                </c:pt>
                <c:pt idx="1801">
                  <c:v>136.85010960025181</c:v>
                </c:pt>
                <c:pt idx="1802">
                  <c:v>136.85010960025181</c:v>
                </c:pt>
                <c:pt idx="1803">
                  <c:v>136.85010960025181</c:v>
                </c:pt>
                <c:pt idx="1804">
                  <c:v>136.85010960025181</c:v>
                </c:pt>
                <c:pt idx="1805">
                  <c:v>136.85010960025181</c:v>
                </c:pt>
                <c:pt idx="1806">
                  <c:v>136.85010960025181</c:v>
                </c:pt>
                <c:pt idx="1807">
                  <c:v>136.85010960025181</c:v>
                </c:pt>
                <c:pt idx="1808">
                  <c:v>136.21665599117517</c:v>
                </c:pt>
                <c:pt idx="1809">
                  <c:v>135.76535676175149</c:v>
                </c:pt>
                <c:pt idx="1810">
                  <c:v>135.54767855892672</c:v>
                </c:pt>
                <c:pt idx="1811">
                  <c:v>134.8253324727045</c:v>
                </c:pt>
                <c:pt idx="1812">
                  <c:v>134.40824340490187</c:v>
                </c:pt>
                <c:pt idx="1813">
                  <c:v>134.21574248890397</c:v>
                </c:pt>
                <c:pt idx="1814">
                  <c:v>134.25368609488183</c:v>
                </c:pt>
                <c:pt idx="1815">
                  <c:v>134.11119760682411</c:v>
                </c:pt>
                <c:pt idx="1816">
                  <c:v>134.06213724481219</c:v>
                </c:pt>
                <c:pt idx="1817">
                  <c:v>134.26524059202188</c:v>
                </c:pt>
                <c:pt idx="1818">
                  <c:v>134.17008694980152</c:v>
                </c:pt>
                <c:pt idx="1819">
                  <c:v>134.79121915866602</c:v>
                </c:pt>
                <c:pt idx="1820">
                  <c:v>135.20827456720318</c:v>
                </c:pt>
                <c:pt idx="1821">
                  <c:v>134.90511067827123</c:v>
                </c:pt>
                <c:pt idx="1822">
                  <c:v>135.46611366907123</c:v>
                </c:pt>
                <c:pt idx="1823">
                  <c:v>135.46611366907123</c:v>
                </c:pt>
                <c:pt idx="1824">
                  <c:v>135.46611366907123</c:v>
                </c:pt>
                <c:pt idx="1825">
                  <c:v>135.46611366907123</c:v>
                </c:pt>
                <c:pt idx="1826">
                  <c:v>135.46611366907123</c:v>
                </c:pt>
                <c:pt idx="1827">
                  <c:v>135.68192549203144</c:v>
                </c:pt>
                <c:pt idx="1828">
                  <c:v>135.07747659076264</c:v>
                </c:pt>
                <c:pt idx="1829">
                  <c:v>134.03624933768444</c:v>
                </c:pt>
                <c:pt idx="1830">
                  <c:v>133.74980578604848</c:v>
                </c:pt>
                <c:pt idx="1831">
                  <c:v>135.27296590062784</c:v>
                </c:pt>
                <c:pt idx="1832">
                  <c:v>135.27296590062784</c:v>
                </c:pt>
                <c:pt idx="1833">
                  <c:v>135.27296590062784</c:v>
                </c:pt>
                <c:pt idx="1834">
                  <c:v>135.27296590062784</c:v>
                </c:pt>
                <c:pt idx="1835">
                  <c:v>135.27296590062784</c:v>
                </c:pt>
                <c:pt idx="1836">
                  <c:v>135.27296590062784</c:v>
                </c:pt>
                <c:pt idx="1837">
                  <c:v>135.27296590062784</c:v>
                </c:pt>
                <c:pt idx="1838">
                  <c:v>135.27296590062784</c:v>
                </c:pt>
                <c:pt idx="1839">
                  <c:v>135.27296590062784</c:v>
                </c:pt>
                <c:pt idx="1840">
                  <c:v>135.27296590062784</c:v>
                </c:pt>
                <c:pt idx="1841">
                  <c:v>135.27296590062784</c:v>
                </c:pt>
                <c:pt idx="1842">
                  <c:v>135.27296590062784</c:v>
                </c:pt>
                <c:pt idx="1843">
                  <c:v>135.27296590062784</c:v>
                </c:pt>
                <c:pt idx="1844">
                  <c:v>134.02738167516793</c:v>
                </c:pt>
                <c:pt idx="1845">
                  <c:v>134.72458350758316</c:v>
                </c:pt>
                <c:pt idx="1846">
                  <c:v>135.46162909005042</c:v>
                </c:pt>
                <c:pt idx="1847">
                  <c:v>135.16800917235958</c:v>
                </c:pt>
                <c:pt idx="1848">
                  <c:v>135.76143016574923</c:v>
                </c:pt>
                <c:pt idx="1849">
                  <c:v>135.76143016574923</c:v>
                </c:pt>
                <c:pt idx="1850">
                  <c:v>136.11886429331261</c:v>
                </c:pt>
                <c:pt idx="1851">
                  <c:v>136.89073313716924</c:v>
                </c:pt>
                <c:pt idx="1852">
                  <c:v>136.37239874007028</c:v>
                </c:pt>
                <c:pt idx="1853">
                  <c:v>135.94208706918246</c:v>
                </c:pt>
                <c:pt idx="1854">
                  <c:v>136.82582515582587</c:v>
                </c:pt>
                <c:pt idx="1855">
                  <c:v>136.82582515582587</c:v>
                </c:pt>
                <c:pt idx="1856">
                  <c:v>136.82582515582587</c:v>
                </c:pt>
                <c:pt idx="1857">
                  <c:v>136.82582515582587</c:v>
                </c:pt>
                <c:pt idx="1858">
                  <c:v>136.82582515582587</c:v>
                </c:pt>
                <c:pt idx="1859">
                  <c:v>136.82582515582587</c:v>
                </c:pt>
                <c:pt idx="1860">
                  <c:v>136.82582515582587</c:v>
                </c:pt>
                <c:pt idx="1861">
                  <c:v>136.82582515582587</c:v>
                </c:pt>
                <c:pt idx="1862">
                  <c:v>136.82582515582587</c:v>
                </c:pt>
                <c:pt idx="1863">
                  <c:v>136.82582515582587</c:v>
                </c:pt>
                <c:pt idx="1864">
                  <c:v>136.82582515582587</c:v>
                </c:pt>
                <c:pt idx="1865">
                  <c:v>136.30992661878801</c:v>
                </c:pt>
                <c:pt idx="1866">
                  <c:v>136.31100353741124</c:v>
                </c:pt>
                <c:pt idx="1867">
                  <c:v>137.67758773200521</c:v>
                </c:pt>
                <c:pt idx="1868">
                  <c:v>137.40999993511875</c:v>
                </c:pt>
                <c:pt idx="1869">
                  <c:v>136.44831478720675</c:v>
                </c:pt>
                <c:pt idx="1870">
                  <c:v>137.99922387205518</c:v>
                </c:pt>
                <c:pt idx="1871">
                  <c:v>137.92095095459979</c:v>
                </c:pt>
                <c:pt idx="1872">
                  <c:v>137.95337980624834</c:v>
                </c:pt>
                <c:pt idx="1873">
                  <c:v>138.19652960749676</c:v>
                </c:pt>
                <c:pt idx="1874">
                  <c:v>138.39124914491066</c:v>
                </c:pt>
                <c:pt idx="1875">
                  <c:v>138.0235861232959</c:v>
                </c:pt>
                <c:pt idx="1876">
                  <c:v>137.66545771956154</c:v>
                </c:pt>
                <c:pt idx="1877">
                  <c:v>138.4757854204054</c:v>
                </c:pt>
                <c:pt idx="1878">
                  <c:v>138.92169267933915</c:v>
                </c:pt>
                <c:pt idx="1879">
                  <c:v>138.92169267933915</c:v>
                </c:pt>
                <c:pt idx="1880">
                  <c:v>138.92169267933915</c:v>
                </c:pt>
                <c:pt idx="1881">
                  <c:v>138.92169267933915</c:v>
                </c:pt>
                <c:pt idx="1882">
                  <c:v>138.92169267933915</c:v>
                </c:pt>
                <c:pt idx="1883">
                  <c:v>138.92169267933915</c:v>
                </c:pt>
                <c:pt idx="1884">
                  <c:v>138.92169267933915</c:v>
                </c:pt>
                <c:pt idx="1885">
                  <c:v>138.92169267933915</c:v>
                </c:pt>
                <c:pt idx="1886">
                  <c:v>138.92169267933915</c:v>
                </c:pt>
                <c:pt idx="1887">
                  <c:v>138.92169267933915</c:v>
                </c:pt>
                <c:pt idx="1888">
                  <c:v>138.92169267933915</c:v>
                </c:pt>
                <c:pt idx="1889">
                  <c:v>138.92169267933915</c:v>
                </c:pt>
                <c:pt idx="1890">
                  <c:v>138.92169267933915</c:v>
                </c:pt>
                <c:pt idx="1891">
                  <c:v>138.92169267933915</c:v>
                </c:pt>
                <c:pt idx="1892">
                  <c:v>138.92169267933915</c:v>
                </c:pt>
                <c:pt idx="1893">
                  <c:v>138.92169267933915</c:v>
                </c:pt>
                <c:pt idx="1894">
                  <c:v>138.39731508442455</c:v>
                </c:pt>
                <c:pt idx="1895">
                  <c:v>138.41620309981943</c:v>
                </c:pt>
                <c:pt idx="1896">
                  <c:v>138.06219274043656</c:v>
                </c:pt>
                <c:pt idx="1897">
                  <c:v>137.73061527899819</c:v>
                </c:pt>
                <c:pt idx="1898">
                  <c:v>136.47944787335129</c:v>
                </c:pt>
                <c:pt idx="1899">
                  <c:v>136.48947309637018</c:v>
                </c:pt>
                <c:pt idx="1900">
                  <c:v>137.41098241567235</c:v>
                </c:pt>
                <c:pt idx="1901">
                  <c:v>137.66305687129881</c:v>
                </c:pt>
                <c:pt idx="1902">
                  <c:v>137.52360812271479</c:v>
                </c:pt>
                <c:pt idx="1903">
                  <c:v>137.43281086175031</c:v>
                </c:pt>
                <c:pt idx="1904">
                  <c:v>138.42412026835913</c:v>
                </c:pt>
                <c:pt idx="1905">
                  <c:v>138.43839872366513</c:v>
                </c:pt>
                <c:pt idx="1906">
                  <c:v>138.25657163226751</c:v>
                </c:pt>
                <c:pt idx="1907">
                  <c:v>138.51209333852643</c:v>
                </c:pt>
                <c:pt idx="1908">
                  <c:v>137.77023383996018</c:v>
                </c:pt>
                <c:pt idx="1909">
                  <c:v>138.4414500898678</c:v>
                </c:pt>
                <c:pt idx="1910">
                  <c:v>138.59011265559843</c:v>
                </c:pt>
                <c:pt idx="1911">
                  <c:v>138.0922064443894</c:v>
                </c:pt>
                <c:pt idx="1912">
                  <c:v>138.49378203961396</c:v>
                </c:pt>
                <c:pt idx="1913">
                  <c:v>137.38762924481043</c:v>
                </c:pt>
                <c:pt idx="1914">
                  <c:v>137.38762924481043</c:v>
                </c:pt>
                <c:pt idx="1915">
                  <c:v>137.38762924481043</c:v>
                </c:pt>
                <c:pt idx="1916">
                  <c:v>137.38762924481043</c:v>
                </c:pt>
                <c:pt idx="1917">
                  <c:v>137.38762924481043</c:v>
                </c:pt>
                <c:pt idx="1918">
                  <c:v>137.38762924481043</c:v>
                </c:pt>
                <c:pt idx="1919">
                  <c:v>137.38762924481043</c:v>
                </c:pt>
                <c:pt idx="1920">
                  <c:v>137.38762924481043</c:v>
                </c:pt>
                <c:pt idx="1921">
                  <c:v>137.38762924481043</c:v>
                </c:pt>
                <c:pt idx="1922">
                  <c:v>137.38762924481043</c:v>
                </c:pt>
                <c:pt idx="1923">
                  <c:v>137.38762924481043</c:v>
                </c:pt>
                <c:pt idx="1924">
                  <c:v>137.38762924481043</c:v>
                </c:pt>
                <c:pt idx="1925">
                  <c:v>137.38762924481043</c:v>
                </c:pt>
                <c:pt idx="1926">
                  <c:v>137.38762924481043</c:v>
                </c:pt>
                <c:pt idx="1927">
                  <c:v>137.38762924481043</c:v>
                </c:pt>
                <c:pt idx="1928">
                  <c:v>137.38762924481043</c:v>
                </c:pt>
                <c:pt idx="1929">
                  <c:v>137.38762924481043</c:v>
                </c:pt>
                <c:pt idx="1930">
                  <c:v>137.38762924481043</c:v>
                </c:pt>
                <c:pt idx="1931">
                  <c:v>137.97915894006317</c:v>
                </c:pt>
                <c:pt idx="1932">
                  <c:v>138.10322488079808</c:v>
                </c:pt>
                <c:pt idx="1933">
                  <c:v>138.23582232190492</c:v>
                </c:pt>
                <c:pt idx="1934">
                  <c:v>138.8658655978825</c:v>
                </c:pt>
                <c:pt idx="1935">
                  <c:v>138.88646383567212</c:v>
                </c:pt>
                <c:pt idx="1936">
                  <c:v>139.80622866259918</c:v>
                </c:pt>
                <c:pt idx="1937">
                  <c:v>139.43365394847928</c:v>
                </c:pt>
                <c:pt idx="1938">
                  <c:v>139.55968453091884</c:v>
                </c:pt>
                <c:pt idx="1939">
                  <c:v>139.39260098348737</c:v>
                </c:pt>
                <c:pt idx="1940">
                  <c:v>139.39260098348737</c:v>
                </c:pt>
                <c:pt idx="1941">
                  <c:v>139.39260098348737</c:v>
                </c:pt>
                <c:pt idx="1942">
                  <c:v>139.39260098348737</c:v>
                </c:pt>
                <c:pt idx="1943">
                  <c:v>139.39260098348737</c:v>
                </c:pt>
                <c:pt idx="1944">
                  <c:v>139.39260098348737</c:v>
                </c:pt>
                <c:pt idx="1945">
                  <c:v>139.39260098348737</c:v>
                </c:pt>
                <c:pt idx="1946">
                  <c:v>139.39260098348737</c:v>
                </c:pt>
                <c:pt idx="1947">
                  <c:v>139.39260098348737</c:v>
                </c:pt>
                <c:pt idx="1948">
                  <c:v>139.39260098348737</c:v>
                </c:pt>
                <c:pt idx="1949">
                  <c:v>139.39260098348737</c:v>
                </c:pt>
                <c:pt idx="1950">
                  <c:v>139.39260098348737</c:v>
                </c:pt>
                <c:pt idx="1951">
                  <c:v>139.39260098348737</c:v>
                </c:pt>
                <c:pt idx="1952">
                  <c:v>139.39260098348737</c:v>
                </c:pt>
                <c:pt idx="1953">
                  <c:v>139.39260098348737</c:v>
                </c:pt>
                <c:pt idx="1954">
                  <c:v>139.13542639574953</c:v>
                </c:pt>
                <c:pt idx="1955">
                  <c:v>138.40038117289546</c:v>
                </c:pt>
                <c:pt idx="1956">
                  <c:v>139.21868890856672</c:v>
                </c:pt>
                <c:pt idx="1957">
                  <c:v>139.37528794205934</c:v>
                </c:pt>
                <c:pt idx="1958">
                  <c:v>140.38774823779096</c:v>
                </c:pt>
                <c:pt idx="1959">
                  <c:v>140.38774823779096</c:v>
                </c:pt>
                <c:pt idx="1960">
                  <c:v>140.38774823779096</c:v>
                </c:pt>
                <c:pt idx="1961">
                  <c:v>140.38774823779096</c:v>
                </c:pt>
                <c:pt idx="1962">
                  <c:v>140.38774823779096</c:v>
                </c:pt>
                <c:pt idx="1963">
                  <c:v>140.38774823779096</c:v>
                </c:pt>
                <c:pt idx="1964">
                  <c:v>140.38774823779096</c:v>
                </c:pt>
                <c:pt idx="1965">
                  <c:v>140.38774823779096</c:v>
                </c:pt>
                <c:pt idx="1966">
                  <c:v>140.38774823779096</c:v>
                </c:pt>
                <c:pt idx="1967">
                  <c:v>140.38774823779096</c:v>
                </c:pt>
                <c:pt idx="1968">
                  <c:v>140.38774823779096</c:v>
                </c:pt>
                <c:pt idx="1969">
                  <c:v>140.38774823779096</c:v>
                </c:pt>
                <c:pt idx="1970">
                  <c:v>140.38774823779096</c:v>
                </c:pt>
                <c:pt idx="1971">
                  <c:v>140.38774823779096</c:v>
                </c:pt>
                <c:pt idx="1972">
                  <c:v>140.38774823779096</c:v>
                </c:pt>
                <c:pt idx="1973">
                  <c:v>140.38774823779096</c:v>
                </c:pt>
                <c:pt idx="1974">
                  <c:v>140.38774823779096</c:v>
                </c:pt>
                <c:pt idx="1975">
                  <c:v>140.38774823779096</c:v>
                </c:pt>
                <c:pt idx="1976">
                  <c:v>140.03254838817602</c:v>
                </c:pt>
                <c:pt idx="1977">
                  <c:v>140.2252867783132</c:v>
                </c:pt>
                <c:pt idx="1978">
                  <c:v>139.92720200430352</c:v>
                </c:pt>
                <c:pt idx="1979">
                  <c:v>140.04410524815</c:v>
                </c:pt>
                <c:pt idx="1980">
                  <c:v>140.57866076996476</c:v>
                </c:pt>
                <c:pt idx="1981">
                  <c:v>140.57866076996476</c:v>
                </c:pt>
                <c:pt idx="1982">
                  <c:v>140.57866076996476</c:v>
                </c:pt>
                <c:pt idx="1983">
                  <c:v>140.57866076996476</c:v>
                </c:pt>
                <c:pt idx="1984">
                  <c:v>140.57866076996476</c:v>
                </c:pt>
                <c:pt idx="1985">
                  <c:v>140.57866076996476</c:v>
                </c:pt>
                <c:pt idx="1986">
                  <c:v>140.57866076996476</c:v>
                </c:pt>
                <c:pt idx="1987">
                  <c:v>140.57866076996476</c:v>
                </c:pt>
                <c:pt idx="1988">
                  <c:v>140.57866076996476</c:v>
                </c:pt>
                <c:pt idx="1989">
                  <c:v>140.57866076996476</c:v>
                </c:pt>
                <c:pt idx="1990">
                  <c:v>140.57866076996476</c:v>
                </c:pt>
                <c:pt idx="1991">
                  <c:v>140.57866076996476</c:v>
                </c:pt>
                <c:pt idx="1992">
                  <c:v>140.57866076996476</c:v>
                </c:pt>
                <c:pt idx="1993">
                  <c:v>140.57866076996476</c:v>
                </c:pt>
                <c:pt idx="1994">
                  <c:v>140.57866076996476</c:v>
                </c:pt>
                <c:pt idx="1995">
                  <c:v>140.57866076996476</c:v>
                </c:pt>
                <c:pt idx="1996">
                  <c:v>140.57866076996476</c:v>
                </c:pt>
                <c:pt idx="1997">
                  <c:v>140.21948168409426</c:v>
                </c:pt>
                <c:pt idx="1998">
                  <c:v>140.34013555690686</c:v>
                </c:pt>
                <c:pt idx="1999">
                  <c:v>140.49702710898003</c:v>
                </c:pt>
                <c:pt idx="2000">
                  <c:v>140.37361565621873</c:v>
                </c:pt>
                <c:pt idx="2001">
                  <c:v>140.19997539653093</c:v>
                </c:pt>
                <c:pt idx="2002">
                  <c:v>140.19997539653093</c:v>
                </c:pt>
                <c:pt idx="2003">
                  <c:v>140.19997539653093</c:v>
                </c:pt>
                <c:pt idx="2004">
                  <c:v>140.19997539653093</c:v>
                </c:pt>
                <c:pt idx="2005">
                  <c:v>140.19997539653093</c:v>
                </c:pt>
                <c:pt idx="2006">
                  <c:v>140.19997539653093</c:v>
                </c:pt>
                <c:pt idx="2007">
                  <c:v>140.19997539653093</c:v>
                </c:pt>
                <c:pt idx="2008">
                  <c:v>140.19997539653093</c:v>
                </c:pt>
                <c:pt idx="2009">
                  <c:v>140.19997539653093</c:v>
                </c:pt>
                <c:pt idx="2010">
                  <c:v>140.19997539653093</c:v>
                </c:pt>
                <c:pt idx="2011">
                  <c:v>140.19997539653093</c:v>
                </c:pt>
                <c:pt idx="2012">
                  <c:v>140.19997539653093</c:v>
                </c:pt>
                <c:pt idx="2013">
                  <c:v>140.19997539653093</c:v>
                </c:pt>
                <c:pt idx="2014">
                  <c:v>140.19997539653093</c:v>
                </c:pt>
                <c:pt idx="2015">
                  <c:v>140.19997539653093</c:v>
                </c:pt>
                <c:pt idx="2016">
                  <c:v>140.19997539653093</c:v>
                </c:pt>
                <c:pt idx="2017">
                  <c:v>140.19997539653093</c:v>
                </c:pt>
                <c:pt idx="2018">
                  <c:v>140.19997539653093</c:v>
                </c:pt>
                <c:pt idx="2019">
                  <c:v>140.19997539653093</c:v>
                </c:pt>
                <c:pt idx="2020">
                  <c:v>140.19997539653093</c:v>
                </c:pt>
                <c:pt idx="2021">
                  <c:v>140.19997539653093</c:v>
                </c:pt>
                <c:pt idx="2022">
                  <c:v>140.19997539653093</c:v>
                </c:pt>
                <c:pt idx="2023">
                  <c:v>140.19997539653093</c:v>
                </c:pt>
                <c:pt idx="2024">
                  <c:v>140.19997539653093</c:v>
                </c:pt>
                <c:pt idx="2025">
                  <c:v>140.19997539653093</c:v>
                </c:pt>
                <c:pt idx="2026">
                  <c:v>140.19997539653093</c:v>
                </c:pt>
                <c:pt idx="2027">
                  <c:v>140.19997539653093</c:v>
                </c:pt>
                <c:pt idx="2028">
                  <c:v>140.19997539653093</c:v>
                </c:pt>
                <c:pt idx="2029">
                  <c:v>140.19997539653093</c:v>
                </c:pt>
                <c:pt idx="2030">
                  <c:v>140.19997539653093</c:v>
                </c:pt>
                <c:pt idx="2031">
                  <c:v>140.19997539653093</c:v>
                </c:pt>
                <c:pt idx="2032">
                  <c:v>140.19997539653093</c:v>
                </c:pt>
                <c:pt idx="2033">
                  <c:v>140.19997539653093</c:v>
                </c:pt>
                <c:pt idx="2034">
                  <c:v>140.19997539653093</c:v>
                </c:pt>
                <c:pt idx="2035">
                  <c:v>140.19997539653093</c:v>
                </c:pt>
                <c:pt idx="2036">
                  <c:v>140.19997539653093</c:v>
                </c:pt>
                <c:pt idx="2037">
                  <c:v>140.19997539653093</c:v>
                </c:pt>
                <c:pt idx="2038">
                  <c:v>140.19997539653093</c:v>
                </c:pt>
                <c:pt idx="2039">
                  <c:v>140.19997539653093</c:v>
                </c:pt>
                <c:pt idx="2040">
                  <c:v>140.19997539653093</c:v>
                </c:pt>
                <c:pt idx="2041">
                  <c:v>140.19997539653093</c:v>
                </c:pt>
                <c:pt idx="2042">
                  <c:v>140.19997539653093</c:v>
                </c:pt>
                <c:pt idx="2043">
                  <c:v>140.19997539653093</c:v>
                </c:pt>
                <c:pt idx="2044">
                  <c:v>140.19997539653093</c:v>
                </c:pt>
                <c:pt idx="2045">
                  <c:v>140.19997539653093</c:v>
                </c:pt>
                <c:pt idx="2046">
                  <c:v>140.19997539653093</c:v>
                </c:pt>
                <c:pt idx="2047">
                  <c:v>140.19997539653093</c:v>
                </c:pt>
                <c:pt idx="2048">
                  <c:v>140.19997539653093</c:v>
                </c:pt>
                <c:pt idx="2049">
                  <c:v>140.19997539653093</c:v>
                </c:pt>
                <c:pt idx="2050">
                  <c:v>140.19997539653093</c:v>
                </c:pt>
                <c:pt idx="2051">
                  <c:v>140.19997539653093</c:v>
                </c:pt>
                <c:pt idx="2052">
                  <c:v>140.19997539653093</c:v>
                </c:pt>
                <c:pt idx="2053">
                  <c:v>140.19997539653093</c:v>
                </c:pt>
                <c:pt idx="2054">
                  <c:v>140.19997539653093</c:v>
                </c:pt>
                <c:pt idx="2055">
                  <c:v>140.19997539653093</c:v>
                </c:pt>
                <c:pt idx="2056">
                  <c:v>140.19997539653093</c:v>
                </c:pt>
                <c:pt idx="2057">
                  <c:v>140.19997539653093</c:v>
                </c:pt>
                <c:pt idx="2058">
                  <c:v>140.19997539653093</c:v>
                </c:pt>
                <c:pt idx="2059">
                  <c:v>140.19997539653093</c:v>
                </c:pt>
                <c:pt idx="2060">
                  <c:v>140.19997539653093</c:v>
                </c:pt>
                <c:pt idx="2061">
                  <c:v>140.19997539653093</c:v>
                </c:pt>
                <c:pt idx="2062">
                  <c:v>140.19997539653093</c:v>
                </c:pt>
                <c:pt idx="2063">
                  <c:v>140.19997539653093</c:v>
                </c:pt>
                <c:pt idx="2064">
                  <c:v>140.19997539653093</c:v>
                </c:pt>
                <c:pt idx="2065">
                  <c:v>140.19997539653093</c:v>
                </c:pt>
                <c:pt idx="2066">
                  <c:v>140.19997539653093</c:v>
                </c:pt>
                <c:pt idx="2067">
                  <c:v>140.19997539653093</c:v>
                </c:pt>
                <c:pt idx="2068">
                  <c:v>140.19997539653093</c:v>
                </c:pt>
                <c:pt idx="2069">
                  <c:v>140.19997539653093</c:v>
                </c:pt>
                <c:pt idx="2070">
                  <c:v>139.12422732248467</c:v>
                </c:pt>
                <c:pt idx="2071">
                  <c:v>138.17294636778541</c:v>
                </c:pt>
                <c:pt idx="2072">
                  <c:v>138.07796060985805</c:v>
                </c:pt>
                <c:pt idx="2073">
                  <c:v>139.15613712662653</c:v>
                </c:pt>
                <c:pt idx="2074">
                  <c:v>138.9083222785012</c:v>
                </c:pt>
                <c:pt idx="2075">
                  <c:v>137.47155325189971</c:v>
                </c:pt>
                <c:pt idx="2076">
                  <c:v>138.75033363126803</c:v>
                </c:pt>
                <c:pt idx="2077">
                  <c:v>139.45512921601193</c:v>
                </c:pt>
                <c:pt idx="2078">
                  <c:v>139.9589115987759</c:v>
                </c:pt>
                <c:pt idx="2079">
                  <c:v>140.16604677925159</c:v>
                </c:pt>
                <c:pt idx="2080">
                  <c:v>138.06221767055735</c:v>
                </c:pt>
                <c:pt idx="2081">
                  <c:v>137.8106368882938</c:v>
                </c:pt>
                <c:pt idx="2082">
                  <c:v>138.38609799232245</c:v>
                </c:pt>
                <c:pt idx="2083">
                  <c:v>138.57909334539821</c:v>
                </c:pt>
                <c:pt idx="2084">
                  <c:v>138.17460035222726</c:v>
                </c:pt>
                <c:pt idx="2085">
                  <c:v>137.79322958147083</c:v>
                </c:pt>
                <c:pt idx="2086">
                  <c:v>138.2315669331177</c:v>
                </c:pt>
                <c:pt idx="2087">
                  <c:v>137.79433585614902</c:v>
                </c:pt>
                <c:pt idx="2088">
                  <c:v>137.965688507994</c:v>
                </c:pt>
                <c:pt idx="2089">
                  <c:v>137.75067994861263</c:v>
                </c:pt>
                <c:pt idx="2090">
                  <c:v>138.38038724106659</c:v>
                </c:pt>
                <c:pt idx="2091">
                  <c:v>140.1313132047666</c:v>
                </c:pt>
                <c:pt idx="2092">
                  <c:v>140.70880848081475</c:v>
                </c:pt>
                <c:pt idx="2093">
                  <c:v>140.74564710228452</c:v>
                </c:pt>
                <c:pt idx="2094">
                  <c:v>140.3261267203473</c:v>
                </c:pt>
                <c:pt idx="2095">
                  <c:v>140.90233435898918</c:v>
                </c:pt>
                <c:pt idx="2096">
                  <c:v>141.29052396097038</c:v>
                </c:pt>
                <c:pt idx="2097">
                  <c:v>141.29052396097038</c:v>
                </c:pt>
                <c:pt idx="2098">
                  <c:v>141.29052396097038</c:v>
                </c:pt>
                <c:pt idx="2099">
                  <c:v>141.29052396097038</c:v>
                </c:pt>
                <c:pt idx="2100">
                  <c:v>141.29052396097038</c:v>
                </c:pt>
                <c:pt idx="2101">
                  <c:v>141.29052396097038</c:v>
                </c:pt>
                <c:pt idx="2102">
                  <c:v>141.29052396097038</c:v>
                </c:pt>
                <c:pt idx="2103">
                  <c:v>141.29052396097038</c:v>
                </c:pt>
                <c:pt idx="2104">
                  <c:v>141.29052396097038</c:v>
                </c:pt>
                <c:pt idx="2105">
                  <c:v>141.29052396097038</c:v>
                </c:pt>
                <c:pt idx="2106">
                  <c:v>141.29052396097038</c:v>
                </c:pt>
                <c:pt idx="2107">
                  <c:v>141.29052396097038</c:v>
                </c:pt>
                <c:pt idx="2108">
                  <c:v>141.29052396097038</c:v>
                </c:pt>
                <c:pt idx="2109">
                  <c:v>141.29052396097038</c:v>
                </c:pt>
                <c:pt idx="2110">
                  <c:v>141.29052396097038</c:v>
                </c:pt>
                <c:pt idx="2111">
                  <c:v>141.29052396097038</c:v>
                </c:pt>
                <c:pt idx="2112">
                  <c:v>139.93614885431106</c:v>
                </c:pt>
                <c:pt idx="2113">
                  <c:v>139.42799530815589</c:v>
                </c:pt>
                <c:pt idx="2114">
                  <c:v>140.45226240399481</c:v>
                </c:pt>
                <c:pt idx="2115">
                  <c:v>140.06569631560973</c:v>
                </c:pt>
                <c:pt idx="2116">
                  <c:v>140.12961946725414</c:v>
                </c:pt>
                <c:pt idx="2117">
                  <c:v>139.93925037123137</c:v>
                </c:pt>
                <c:pt idx="2118">
                  <c:v>138.92475610786181</c:v>
                </c:pt>
                <c:pt idx="2119">
                  <c:v>139.33145455133501</c:v>
                </c:pt>
                <c:pt idx="2120">
                  <c:v>139.13369147619238</c:v>
                </c:pt>
                <c:pt idx="2121">
                  <c:v>140.27747304044684</c:v>
                </c:pt>
                <c:pt idx="2122">
                  <c:v>140.27747304044684</c:v>
                </c:pt>
                <c:pt idx="2123">
                  <c:v>140.27747304044684</c:v>
                </c:pt>
                <c:pt idx="2124">
                  <c:v>139.30397565262609</c:v>
                </c:pt>
                <c:pt idx="2125">
                  <c:v>138.60189787187571</c:v>
                </c:pt>
                <c:pt idx="2126">
                  <c:v>139.40289351346158</c:v>
                </c:pt>
                <c:pt idx="2127">
                  <c:v>138.88670787960717</c:v>
                </c:pt>
                <c:pt idx="2128">
                  <c:v>138.97901371660214</c:v>
                </c:pt>
                <c:pt idx="2129">
                  <c:v>139.27223633960546</c:v>
                </c:pt>
                <c:pt idx="2130">
                  <c:v>140.05303397665929</c:v>
                </c:pt>
                <c:pt idx="2131">
                  <c:v>140.60540784925047</c:v>
                </c:pt>
                <c:pt idx="2132">
                  <c:v>141.15685986638155</c:v>
                </c:pt>
                <c:pt idx="2133">
                  <c:v>142.25337062051321</c:v>
                </c:pt>
                <c:pt idx="2134">
                  <c:v>142.25337062051321</c:v>
                </c:pt>
                <c:pt idx="2135">
                  <c:v>142.25337062051321</c:v>
                </c:pt>
                <c:pt idx="2136">
                  <c:v>142.25337062051321</c:v>
                </c:pt>
                <c:pt idx="2137">
                  <c:v>142.53054386395044</c:v>
                </c:pt>
                <c:pt idx="2138">
                  <c:v>143.15148212227621</c:v>
                </c:pt>
                <c:pt idx="2139">
                  <c:v>143.33707115732417</c:v>
                </c:pt>
                <c:pt idx="2140">
                  <c:v>143.53942706037242</c:v>
                </c:pt>
                <c:pt idx="2141">
                  <c:v>140.70515280229623</c:v>
                </c:pt>
                <c:pt idx="2142">
                  <c:v>140.70515280229623</c:v>
                </c:pt>
                <c:pt idx="2143">
                  <c:v>135.47240488345497</c:v>
                </c:pt>
                <c:pt idx="2144">
                  <c:v>135.9550083153427</c:v>
                </c:pt>
                <c:pt idx="2145">
                  <c:v>139.20048693103809</c:v>
                </c:pt>
                <c:pt idx="2146">
                  <c:v>140.0393594316501</c:v>
                </c:pt>
                <c:pt idx="2147">
                  <c:v>138.297928755394</c:v>
                </c:pt>
                <c:pt idx="2148">
                  <c:v>137.36442496170767</c:v>
                </c:pt>
                <c:pt idx="2149">
                  <c:v>140.3967084982244</c:v>
                </c:pt>
                <c:pt idx="2150">
                  <c:v>140.10884741529969</c:v>
                </c:pt>
                <c:pt idx="2151">
                  <c:v>140.63704899471935</c:v>
                </c:pt>
                <c:pt idx="2152">
                  <c:v>140.40181794638494</c:v>
                </c:pt>
                <c:pt idx="2153">
                  <c:v>140.40181794638494</c:v>
                </c:pt>
                <c:pt idx="2154">
                  <c:v>140.40181794638494</c:v>
                </c:pt>
                <c:pt idx="2155">
                  <c:v>140.40181794638494</c:v>
                </c:pt>
                <c:pt idx="2156">
                  <c:v>140.40181794638494</c:v>
                </c:pt>
                <c:pt idx="2157">
                  <c:v>140.40181794638494</c:v>
                </c:pt>
                <c:pt idx="2158">
                  <c:v>140.40181794638494</c:v>
                </c:pt>
                <c:pt idx="2159">
                  <c:v>140.40181794638494</c:v>
                </c:pt>
                <c:pt idx="2160">
                  <c:v>140.40181794638494</c:v>
                </c:pt>
                <c:pt idx="2161">
                  <c:v>139.90950460762164</c:v>
                </c:pt>
                <c:pt idx="2162">
                  <c:v>142.79263090223941</c:v>
                </c:pt>
                <c:pt idx="2163">
                  <c:v>141.03919787636966</c:v>
                </c:pt>
                <c:pt idx="2164">
                  <c:v>140.93995753163739</c:v>
                </c:pt>
                <c:pt idx="2165">
                  <c:v>139.87155725421798</c:v>
                </c:pt>
                <c:pt idx="2166">
                  <c:v>139.87155725421798</c:v>
                </c:pt>
                <c:pt idx="2167">
                  <c:v>139.87155725421798</c:v>
                </c:pt>
                <c:pt idx="2168">
                  <c:v>139.87155725421798</c:v>
                </c:pt>
                <c:pt idx="2169">
                  <c:v>139.87155725421798</c:v>
                </c:pt>
                <c:pt idx="2170">
                  <c:v>139.87155725421798</c:v>
                </c:pt>
                <c:pt idx="2171">
                  <c:v>139.87155725421798</c:v>
                </c:pt>
                <c:pt idx="2172">
                  <c:v>139.87155725421798</c:v>
                </c:pt>
                <c:pt idx="2173">
                  <c:v>139.87155725421798</c:v>
                </c:pt>
                <c:pt idx="2174">
                  <c:v>139.87155725421798</c:v>
                </c:pt>
                <c:pt idx="2175">
                  <c:v>139.87155725421798</c:v>
                </c:pt>
                <c:pt idx="2176">
                  <c:v>139.87155725421798</c:v>
                </c:pt>
                <c:pt idx="2177">
                  <c:v>139.87155725421798</c:v>
                </c:pt>
                <c:pt idx="2178">
                  <c:v>139.87155725421798</c:v>
                </c:pt>
                <c:pt idx="2179">
                  <c:v>139.87155725421798</c:v>
                </c:pt>
                <c:pt idx="2180">
                  <c:v>139.87155725421798</c:v>
                </c:pt>
                <c:pt idx="2181">
                  <c:v>139.87155725421798</c:v>
                </c:pt>
                <c:pt idx="2182">
                  <c:v>139.87155725421798</c:v>
                </c:pt>
                <c:pt idx="2183">
                  <c:v>139.87155725421798</c:v>
                </c:pt>
                <c:pt idx="2184">
                  <c:v>139.87155725421798</c:v>
                </c:pt>
                <c:pt idx="2185">
                  <c:v>139.87155725421798</c:v>
                </c:pt>
                <c:pt idx="2186">
                  <c:v>139.87155725421798</c:v>
                </c:pt>
                <c:pt idx="2187">
                  <c:v>139.87155725421798</c:v>
                </c:pt>
                <c:pt idx="2188">
                  <c:v>139.87155725421798</c:v>
                </c:pt>
                <c:pt idx="2189">
                  <c:v>139.87155725421798</c:v>
                </c:pt>
                <c:pt idx="2190">
                  <c:v>139.87155725421798</c:v>
                </c:pt>
                <c:pt idx="2191">
                  <c:v>139.87155725421798</c:v>
                </c:pt>
                <c:pt idx="2192">
                  <c:v>139.87155725421798</c:v>
                </c:pt>
                <c:pt idx="2193">
                  <c:v>139.87155725421798</c:v>
                </c:pt>
                <c:pt idx="2194">
                  <c:v>139.87155725421798</c:v>
                </c:pt>
                <c:pt idx="2195">
                  <c:v>139.87155725421798</c:v>
                </c:pt>
                <c:pt idx="2196">
                  <c:v>139.87155725421798</c:v>
                </c:pt>
                <c:pt idx="2197">
                  <c:v>139.87155725421798</c:v>
                </c:pt>
                <c:pt idx="2198">
                  <c:v>139.87155725421798</c:v>
                </c:pt>
                <c:pt idx="2199">
                  <c:v>139.87155725421798</c:v>
                </c:pt>
                <c:pt idx="2200">
                  <c:v>139.87155725421798</c:v>
                </c:pt>
                <c:pt idx="2201">
                  <c:v>139.87155725421798</c:v>
                </c:pt>
                <c:pt idx="2202">
                  <c:v>139.87155725421798</c:v>
                </c:pt>
                <c:pt idx="2203">
                  <c:v>139.87155725421798</c:v>
                </c:pt>
                <c:pt idx="2204">
                  <c:v>139.87155725421798</c:v>
                </c:pt>
                <c:pt idx="2205">
                  <c:v>139.87155725421798</c:v>
                </c:pt>
                <c:pt idx="2206">
                  <c:v>139.87155725421798</c:v>
                </c:pt>
                <c:pt idx="2207">
                  <c:v>139.87155725421798</c:v>
                </c:pt>
                <c:pt idx="2208">
                  <c:v>139.87155725421798</c:v>
                </c:pt>
                <c:pt idx="2209">
                  <c:v>139.87155725421798</c:v>
                </c:pt>
                <c:pt idx="2210">
                  <c:v>139.87155725421798</c:v>
                </c:pt>
                <c:pt idx="2211">
                  <c:v>139.87155725421798</c:v>
                </c:pt>
                <c:pt idx="2212">
                  <c:v>139.87155725421798</c:v>
                </c:pt>
                <c:pt idx="2213">
                  <c:v>139.87155725421798</c:v>
                </c:pt>
                <c:pt idx="2214">
                  <c:v>139.87155725421798</c:v>
                </c:pt>
                <c:pt idx="2215">
                  <c:v>139.87155725421798</c:v>
                </c:pt>
                <c:pt idx="2216">
                  <c:v>139.87155725421798</c:v>
                </c:pt>
                <c:pt idx="2217">
                  <c:v>139.87155725421798</c:v>
                </c:pt>
                <c:pt idx="2218">
                  <c:v>139.87155725421798</c:v>
                </c:pt>
                <c:pt idx="2219">
                  <c:v>139.87155725421798</c:v>
                </c:pt>
                <c:pt idx="2220">
                  <c:v>139.87155725421798</c:v>
                </c:pt>
                <c:pt idx="2221">
                  <c:v>139.87155725421798</c:v>
                </c:pt>
                <c:pt idx="2222">
                  <c:v>139.87155725421798</c:v>
                </c:pt>
                <c:pt idx="2223">
                  <c:v>139.87155725421798</c:v>
                </c:pt>
                <c:pt idx="2224">
                  <c:v>139.87155725421798</c:v>
                </c:pt>
                <c:pt idx="2225">
                  <c:v>139.87155725421798</c:v>
                </c:pt>
                <c:pt idx="2226">
                  <c:v>139.87155725421798</c:v>
                </c:pt>
                <c:pt idx="2227">
                  <c:v>139.87155725421798</c:v>
                </c:pt>
                <c:pt idx="2228">
                  <c:v>139.87155725421798</c:v>
                </c:pt>
                <c:pt idx="2229">
                  <c:v>139.87155725421798</c:v>
                </c:pt>
                <c:pt idx="2230">
                  <c:v>139.87155725421798</c:v>
                </c:pt>
                <c:pt idx="2231">
                  <c:v>139.87155725421798</c:v>
                </c:pt>
                <c:pt idx="2232">
                  <c:v>139.87155725421798</c:v>
                </c:pt>
                <c:pt idx="2233">
                  <c:v>139.87155725421798</c:v>
                </c:pt>
                <c:pt idx="2234">
                  <c:v>139.87155725421798</c:v>
                </c:pt>
                <c:pt idx="2235">
                  <c:v>139.87155725421798</c:v>
                </c:pt>
                <c:pt idx="2236">
                  <c:v>139.87155725421798</c:v>
                </c:pt>
                <c:pt idx="2237">
                  <c:v>139.87155725421798</c:v>
                </c:pt>
                <c:pt idx="2238">
                  <c:v>142.09042741806653</c:v>
                </c:pt>
                <c:pt idx="2239">
                  <c:v>141.55563497872237</c:v>
                </c:pt>
                <c:pt idx="2240">
                  <c:v>141.85162187898271</c:v>
                </c:pt>
                <c:pt idx="2241">
                  <c:v>143.37907704756097</c:v>
                </c:pt>
                <c:pt idx="2242">
                  <c:v>142.73503733526874</c:v>
                </c:pt>
                <c:pt idx="2243">
                  <c:v>142.73503733526874</c:v>
                </c:pt>
                <c:pt idx="2244">
                  <c:v>142.73503733526874</c:v>
                </c:pt>
                <c:pt idx="2245">
                  <c:v>142.69780994715674</c:v>
                </c:pt>
                <c:pt idx="2246">
                  <c:v>142.78132499655365</c:v>
                </c:pt>
                <c:pt idx="2247">
                  <c:v>143.27169503363018</c:v>
                </c:pt>
                <c:pt idx="2248">
                  <c:v>143.25827272836369</c:v>
                </c:pt>
                <c:pt idx="2249">
                  <c:v>141.65574182354308</c:v>
                </c:pt>
                <c:pt idx="2250">
                  <c:v>142.42102751901911</c:v>
                </c:pt>
                <c:pt idx="2251">
                  <c:v>142.26365282532498</c:v>
                </c:pt>
                <c:pt idx="2252">
                  <c:v>142.31274231216915</c:v>
                </c:pt>
                <c:pt idx="2253">
                  <c:v>142.51283451513248</c:v>
                </c:pt>
                <c:pt idx="2254">
                  <c:v>143.32535328567886</c:v>
                </c:pt>
                <c:pt idx="2255">
                  <c:v>143.32535328567886</c:v>
                </c:pt>
                <c:pt idx="2256">
                  <c:v>143.32535328567886</c:v>
                </c:pt>
                <c:pt idx="2257">
                  <c:v>143.32535328567886</c:v>
                </c:pt>
                <c:pt idx="2258">
                  <c:v>143.03086029656325</c:v>
                </c:pt>
                <c:pt idx="2259">
                  <c:v>143.24754359660432</c:v>
                </c:pt>
                <c:pt idx="2260">
                  <c:v>143.59464818976099</c:v>
                </c:pt>
                <c:pt idx="2261">
                  <c:v>143.53550422467913</c:v>
                </c:pt>
                <c:pt idx="2262">
                  <c:v>143.47028354750307</c:v>
                </c:pt>
                <c:pt idx="2263">
                  <c:v>143.47028354750307</c:v>
                </c:pt>
                <c:pt idx="2264">
                  <c:v>143.47028354750307</c:v>
                </c:pt>
                <c:pt idx="2265">
                  <c:v>143.47028354750307</c:v>
                </c:pt>
                <c:pt idx="2266">
                  <c:v>143.47028354750307</c:v>
                </c:pt>
                <c:pt idx="2267">
                  <c:v>143.47028354750307</c:v>
                </c:pt>
                <c:pt idx="2268">
                  <c:v>143.47028354750307</c:v>
                </c:pt>
                <c:pt idx="2269">
                  <c:v>143.47028354750307</c:v>
                </c:pt>
                <c:pt idx="2270">
                  <c:v>143.47028354750307</c:v>
                </c:pt>
                <c:pt idx="2271">
                  <c:v>143.47028354750307</c:v>
                </c:pt>
                <c:pt idx="2272">
                  <c:v>143.47028354750307</c:v>
                </c:pt>
                <c:pt idx="2273">
                  <c:v>143.47028354750307</c:v>
                </c:pt>
                <c:pt idx="2274">
                  <c:v>143.47028354750307</c:v>
                </c:pt>
                <c:pt idx="2275">
                  <c:v>143.47028354750307</c:v>
                </c:pt>
                <c:pt idx="2276">
                  <c:v>143.47028354750307</c:v>
                </c:pt>
                <c:pt idx="2277">
                  <c:v>143.47028354750307</c:v>
                </c:pt>
                <c:pt idx="2278">
                  <c:v>143.47028354750307</c:v>
                </c:pt>
                <c:pt idx="2279">
                  <c:v>143.47028354750307</c:v>
                </c:pt>
                <c:pt idx="2280">
                  <c:v>143.47028354750307</c:v>
                </c:pt>
                <c:pt idx="2281">
                  <c:v>143.47028354750307</c:v>
                </c:pt>
                <c:pt idx="2282">
                  <c:v>143.47028354750307</c:v>
                </c:pt>
                <c:pt idx="2283">
                  <c:v>143.47028354750307</c:v>
                </c:pt>
                <c:pt idx="2284">
                  <c:v>143.47028354750307</c:v>
                </c:pt>
                <c:pt idx="2285">
                  <c:v>143.47028354750307</c:v>
                </c:pt>
                <c:pt idx="2286">
                  <c:v>143.47028354750307</c:v>
                </c:pt>
                <c:pt idx="2287">
                  <c:v>143.47028354750307</c:v>
                </c:pt>
                <c:pt idx="2288">
                  <c:v>143.47028354750307</c:v>
                </c:pt>
                <c:pt idx="2289">
                  <c:v>143.47028354750307</c:v>
                </c:pt>
                <c:pt idx="2290">
                  <c:v>143.47028354750307</c:v>
                </c:pt>
                <c:pt idx="2291">
                  <c:v>143.47028354750307</c:v>
                </c:pt>
                <c:pt idx="2292">
                  <c:v>143.47028354750307</c:v>
                </c:pt>
                <c:pt idx="2293">
                  <c:v>143.47028354750307</c:v>
                </c:pt>
                <c:pt idx="2294">
                  <c:v>143.47028354750307</c:v>
                </c:pt>
                <c:pt idx="2295">
                  <c:v>143.47028354750307</c:v>
                </c:pt>
                <c:pt idx="2296">
                  <c:v>143.47028354750307</c:v>
                </c:pt>
                <c:pt idx="2297">
                  <c:v>144.69007903760499</c:v>
                </c:pt>
                <c:pt idx="2298">
                  <c:v>143.00749535444601</c:v>
                </c:pt>
                <c:pt idx="2299">
                  <c:v>144.88854234582399</c:v>
                </c:pt>
                <c:pt idx="2300">
                  <c:v>147.45175499771261</c:v>
                </c:pt>
                <c:pt idx="2301">
                  <c:v>147.34773418012006</c:v>
                </c:pt>
                <c:pt idx="2302">
                  <c:v>147.34773418012006</c:v>
                </c:pt>
                <c:pt idx="2303">
                  <c:v>147.34773418012006</c:v>
                </c:pt>
                <c:pt idx="2304">
                  <c:v>147.34773418012006</c:v>
                </c:pt>
                <c:pt idx="2305">
                  <c:v>147.34773418012006</c:v>
                </c:pt>
                <c:pt idx="2306">
                  <c:v>147.34773418012006</c:v>
                </c:pt>
                <c:pt idx="2307">
                  <c:v>147.34773418012006</c:v>
                </c:pt>
                <c:pt idx="2308">
                  <c:v>147.34773418012006</c:v>
                </c:pt>
                <c:pt idx="2309">
                  <c:v>147.34773418012006</c:v>
                </c:pt>
                <c:pt idx="2310">
                  <c:v>147.34773418012006</c:v>
                </c:pt>
                <c:pt idx="2311">
                  <c:v>147.34773418012006</c:v>
                </c:pt>
                <c:pt idx="2312">
                  <c:v>147.34773418012006</c:v>
                </c:pt>
                <c:pt idx="2313">
                  <c:v>147.34773418012006</c:v>
                </c:pt>
                <c:pt idx="2314">
                  <c:v>147.34773418012006</c:v>
                </c:pt>
                <c:pt idx="2315">
                  <c:v>147.34773418012006</c:v>
                </c:pt>
                <c:pt idx="2316">
                  <c:v>147.34773418012006</c:v>
                </c:pt>
                <c:pt idx="2317">
                  <c:v>147.34773418012006</c:v>
                </c:pt>
                <c:pt idx="2318">
                  <c:v>147.34773418012006</c:v>
                </c:pt>
                <c:pt idx="2319">
                  <c:v>147.34773418012006</c:v>
                </c:pt>
                <c:pt idx="2320">
                  <c:v>147.34773418012006</c:v>
                </c:pt>
                <c:pt idx="2321">
                  <c:v>147.34773418012006</c:v>
                </c:pt>
                <c:pt idx="2322">
                  <c:v>147.34773418012006</c:v>
                </c:pt>
                <c:pt idx="2323">
                  <c:v>147.34773418012006</c:v>
                </c:pt>
                <c:pt idx="2324">
                  <c:v>147.34773418012006</c:v>
                </c:pt>
                <c:pt idx="2325">
                  <c:v>147.34773418012006</c:v>
                </c:pt>
                <c:pt idx="2326">
                  <c:v>147.34773418012006</c:v>
                </c:pt>
                <c:pt idx="2327">
                  <c:v>147.34773418012006</c:v>
                </c:pt>
                <c:pt idx="2328">
                  <c:v>147.34773418012006</c:v>
                </c:pt>
                <c:pt idx="2329">
                  <c:v>147.34773418012006</c:v>
                </c:pt>
                <c:pt idx="2330">
                  <c:v>147.34773418012006</c:v>
                </c:pt>
                <c:pt idx="2331">
                  <c:v>147.34773418012006</c:v>
                </c:pt>
                <c:pt idx="2332">
                  <c:v>147.34773418012006</c:v>
                </c:pt>
                <c:pt idx="2333">
                  <c:v>147.34773418012006</c:v>
                </c:pt>
                <c:pt idx="2334">
                  <c:v>147.34773418012006</c:v>
                </c:pt>
                <c:pt idx="2335">
                  <c:v>147.34773418012006</c:v>
                </c:pt>
                <c:pt idx="2336">
                  <c:v>147.34773418012006</c:v>
                </c:pt>
                <c:pt idx="2337">
                  <c:v>147.34773418012006</c:v>
                </c:pt>
                <c:pt idx="2338">
                  <c:v>147.34773418012006</c:v>
                </c:pt>
                <c:pt idx="2339">
                  <c:v>147.34773418012006</c:v>
                </c:pt>
                <c:pt idx="2340">
                  <c:v>147.34773418012006</c:v>
                </c:pt>
                <c:pt idx="2341">
                  <c:v>147.34773418012006</c:v>
                </c:pt>
                <c:pt idx="2342">
                  <c:v>147.34773418012006</c:v>
                </c:pt>
                <c:pt idx="2343">
                  <c:v>147.34773418012006</c:v>
                </c:pt>
                <c:pt idx="2344">
                  <c:v>147.34773418012006</c:v>
                </c:pt>
                <c:pt idx="2345">
                  <c:v>147.46592800343819</c:v>
                </c:pt>
                <c:pt idx="2346">
                  <c:v>148.44809957958691</c:v>
                </c:pt>
                <c:pt idx="2347">
                  <c:v>148.45940169616821</c:v>
                </c:pt>
                <c:pt idx="2348">
                  <c:v>148.98964477675381</c:v>
                </c:pt>
                <c:pt idx="2349">
                  <c:v>148.81434509227083</c:v>
                </c:pt>
                <c:pt idx="2350">
                  <c:v>148.81434509227083</c:v>
                </c:pt>
                <c:pt idx="2351">
                  <c:v>148.81434509227083</c:v>
                </c:pt>
                <c:pt idx="2352">
                  <c:v>148.81434509227083</c:v>
                </c:pt>
                <c:pt idx="2353">
                  <c:v>148.81434509227083</c:v>
                </c:pt>
                <c:pt idx="2354">
                  <c:v>148.81434509227083</c:v>
                </c:pt>
                <c:pt idx="2355">
                  <c:v>148.81434509227083</c:v>
                </c:pt>
                <c:pt idx="2356">
                  <c:v>148.81434509227083</c:v>
                </c:pt>
                <c:pt idx="2357">
                  <c:v>148.81434509227083</c:v>
                </c:pt>
                <c:pt idx="2358">
                  <c:v>148.81434509227083</c:v>
                </c:pt>
                <c:pt idx="2359">
                  <c:v>148.81434509227083</c:v>
                </c:pt>
                <c:pt idx="2360">
                  <c:v>148.81434509227083</c:v>
                </c:pt>
                <c:pt idx="2361">
                  <c:v>148.81434509227083</c:v>
                </c:pt>
                <c:pt idx="2362">
                  <c:v>148.81434509227083</c:v>
                </c:pt>
                <c:pt idx="2363">
                  <c:v>148.81434509227083</c:v>
                </c:pt>
                <c:pt idx="2364">
                  <c:v>148.81434509227083</c:v>
                </c:pt>
                <c:pt idx="2365">
                  <c:v>147.79515441132384</c:v>
                </c:pt>
                <c:pt idx="2366">
                  <c:v>148.51062017354127</c:v>
                </c:pt>
                <c:pt idx="2367">
                  <c:v>149.43355453258005</c:v>
                </c:pt>
                <c:pt idx="2368">
                  <c:v>149.9041344122997</c:v>
                </c:pt>
                <c:pt idx="2369">
                  <c:v>149.27034643794661</c:v>
                </c:pt>
                <c:pt idx="2370">
                  <c:v>149.27034643794661</c:v>
                </c:pt>
                <c:pt idx="2371">
                  <c:v>149.27034643794661</c:v>
                </c:pt>
                <c:pt idx="2372">
                  <c:v>148.31550894935017</c:v>
                </c:pt>
                <c:pt idx="2373">
                  <c:v>147.36829237126929</c:v>
                </c:pt>
                <c:pt idx="2374">
                  <c:v>147.18180616200183</c:v>
                </c:pt>
                <c:pt idx="2375">
                  <c:v>146.96748831841543</c:v>
                </c:pt>
                <c:pt idx="2376">
                  <c:v>148.09105524340092</c:v>
                </c:pt>
                <c:pt idx="2377">
                  <c:v>148.09105524340092</c:v>
                </c:pt>
                <c:pt idx="2378">
                  <c:v>148.09105524340092</c:v>
                </c:pt>
                <c:pt idx="2379">
                  <c:v>148.29388353894041</c:v>
                </c:pt>
                <c:pt idx="2380">
                  <c:v>148.70404774273811</c:v>
                </c:pt>
                <c:pt idx="2381">
                  <c:v>148.07754716070772</c:v>
                </c:pt>
                <c:pt idx="2382">
                  <c:v>148.35623564970768</c:v>
                </c:pt>
                <c:pt idx="2383">
                  <c:v>147.39989728848983</c:v>
                </c:pt>
                <c:pt idx="2384">
                  <c:v>147.12233574375861</c:v>
                </c:pt>
                <c:pt idx="2385">
                  <c:v>147.55820737060372</c:v>
                </c:pt>
                <c:pt idx="2386">
                  <c:v>149.94883628776029</c:v>
                </c:pt>
                <c:pt idx="2387">
                  <c:v>149.99844580279861</c:v>
                </c:pt>
                <c:pt idx="2388">
                  <c:v>149.24494650397554</c:v>
                </c:pt>
                <c:pt idx="2389">
                  <c:v>149.24494650397554</c:v>
                </c:pt>
                <c:pt idx="2390">
                  <c:v>149.24494650397554</c:v>
                </c:pt>
                <c:pt idx="2391">
                  <c:v>149.24494650397554</c:v>
                </c:pt>
                <c:pt idx="2392">
                  <c:v>149.24494650397554</c:v>
                </c:pt>
                <c:pt idx="2393">
                  <c:v>149.24494650397554</c:v>
                </c:pt>
                <c:pt idx="2394">
                  <c:v>149.24494650397554</c:v>
                </c:pt>
                <c:pt idx="2395">
                  <c:v>148.38709239066847</c:v>
                </c:pt>
                <c:pt idx="2396">
                  <c:v>148.87657503969757</c:v>
                </c:pt>
                <c:pt idx="2397">
                  <c:v>148.70804619786918</c:v>
                </c:pt>
                <c:pt idx="2398">
                  <c:v>147.82001047444837</c:v>
                </c:pt>
                <c:pt idx="2399">
                  <c:v>147.58766344207359</c:v>
                </c:pt>
                <c:pt idx="2400">
                  <c:v>148.02437068413533</c:v>
                </c:pt>
                <c:pt idx="2401">
                  <c:v>146.8414590074787</c:v>
                </c:pt>
                <c:pt idx="2402">
                  <c:v>147.3362587098591</c:v>
                </c:pt>
                <c:pt idx="2403">
                  <c:v>147.24977937865458</c:v>
                </c:pt>
                <c:pt idx="2404">
                  <c:v>147.34451593128495</c:v>
                </c:pt>
                <c:pt idx="2405">
                  <c:v>147.98751823941305</c:v>
                </c:pt>
                <c:pt idx="2406">
                  <c:v>147.39601064477512</c:v>
                </c:pt>
                <c:pt idx="2407">
                  <c:v>147.95633196652926</c:v>
                </c:pt>
                <c:pt idx="2408">
                  <c:v>147.68228021363922</c:v>
                </c:pt>
                <c:pt idx="2409">
                  <c:v>147.87796761329631</c:v>
                </c:pt>
                <c:pt idx="2410">
                  <c:v>147.87796761329631</c:v>
                </c:pt>
                <c:pt idx="2411">
                  <c:v>147.87796761329631</c:v>
                </c:pt>
                <c:pt idx="2412">
                  <c:v>147.87796761329631</c:v>
                </c:pt>
                <c:pt idx="2413">
                  <c:v>147.87796761329631</c:v>
                </c:pt>
                <c:pt idx="2414">
                  <c:v>147.87796761329631</c:v>
                </c:pt>
                <c:pt idx="2415">
                  <c:v>147.87796761329631</c:v>
                </c:pt>
                <c:pt idx="2416">
                  <c:v>148.03724270638796</c:v>
                </c:pt>
                <c:pt idx="2417">
                  <c:v>148.27353297849552</c:v>
                </c:pt>
                <c:pt idx="2418">
                  <c:v>148.30894265786134</c:v>
                </c:pt>
                <c:pt idx="2419">
                  <c:v>148.34408877533022</c:v>
                </c:pt>
                <c:pt idx="2420">
                  <c:v>147.45198433959087</c:v>
                </c:pt>
                <c:pt idx="2421">
                  <c:v>147.45198433959087</c:v>
                </c:pt>
                <c:pt idx="2422">
                  <c:v>146.87101728227432</c:v>
                </c:pt>
                <c:pt idx="2423">
                  <c:v>146.94779750336588</c:v>
                </c:pt>
                <c:pt idx="2424">
                  <c:v>147.84200593944374</c:v>
                </c:pt>
                <c:pt idx="2425">
                  <c:v>146.98507771377396</c:v>
                </c:pt>
                <c:pt idx="2426">
                  <c:v>146.86977648092824</c:v>
                </c:pt>
                <c:pt idx="2427">
                  <c:v>146.86977648092824</c:v>
                </c:pt>
                <c:pt idx="2428">
                  <c:v>146.86977648092824</c:v>
                </c:pt>
                <c:pt idx="2429">
                  <c:v>146.86977648092824</c:v>
                </c:pt>
                <c:pt idx="2430">
                  <c:v>146.86977648092824</c:v>
                </c:pt>
                <c:pt idx="2431">
                  <c:v>146.86977648092824</c:v>
                </c:pt>
                <c:pt idx="2432">
                  <c:v>146.86977648092824</c:v>
                </c:pt>
                <c:pt idx="2433">
                  <c:v>146.86977648092824</c:v>
                </c:pt>
                <c:pt idx="2434">
                  <c:v>145.63958186886572</c:v>
                </c:pt>
                <c:pt idx="2435">
                  <c:v>144.31323441410177</c:v>
                </c:pt>
                <c:pt idx="2436">
                  <c:v>144.17227551968051</c:v>
                </c:pt>
                <c:pt idx="2437">
                  <c:v>144.15005852399074</c:v>
                </c:pt>
                <c:pt idx="2438">
                  <c:v>144.86206788443442</c:v>
                </c:pt>
                <c:pt idx="2439">
                  <c:v>146.43921927597975</c:v>
                </c:pt>
                <c:pt idx="2440">
                  <c:v>145.91826850900213</c:v>
                </c:pt>
                <c:pt idx="2441">
                  <c:v>146.62932510474621</c:v>
                </c:pt>
                <c:pt idx="2442">
                  <c:v>146.64970804596516</c:v>
                </c:pt>
                <c:pt idx="2443">
                  <c:v>146.66928317337909</c:v>
                </c:pt>
                <c:pt idx="2444">
                  <c:v>146.66928317337909</c:v>
                </c:pt>
                <c:pt idx="2445">
                  <c:v>146.86957487893321</c:v>
                </c:pt>
                <c:pt idx="2446">
                  <c:v>146.36577067307962</c:v>
                </c:pt>
                <c:pt idx="2447">
                  <c:v>146.66687742319934</c:v>
                </c:pt>
                <c:pt idx="2448">
                  <c:v>147.09108564226111</c:v>
                </c:pt>
                <c:pt idx="2449">
                  <c:v>147.51737132095371</c:v>
                </c:pt>
                <c:pt idx="2450">
                  <c:v>147.51737132095371</c:v>
                </c:pt>
                <c:pt idx="2451">
                  <c:v>147.51737132095371</c:v>
                </c:pt>
                <c:pt idx="2452">
                  <c:v>147.51737132095371</c:v>
                </c:pt>
                <c:pt idx="2453">
                  <c:v>147.51737132095371</c:v>
                </c:pt>
                <c:pt idx="2454">
                  <c:v>147.51737132095371</c:v>
                </c:pt>
                <c:pt idx="2455">
                  <c:v>147.51737132095371</c:v>
                </c:pt>
                <c:pt idx="2456">
                  <c:v>147.02320113826349</c:v>
                </c:pt>
                <c:pt idx="2457">
                  <c:v>146.15226577057257</c:v>
                </c:pt>
                <c:pt idx="2458">
                  <c:v>145.81753048058948</c:v>
                </c:pt>
                <c:pt idx="2459">
                  <c:v>145.91975817488643</c:v>
                </c:pt>
                <c:pt idx="2460">
                  <c:v>145.2380898068501</c:v>
                </c:pt>
                <c:pt idx="2461">
                  <c:v>145.18186904257971</c:v>
                </c:pt>
                <c:pt idx="2462">
                  <c:v>145.7603561423567</c:v>
                </c:pt>
                <c:pt idx="2463">
                  <c:v>146.10573879751843</c:v>
                </c:pt>
                <c:pt idx="2464">
                  <c:v>145.82514574864524</c:v>
                </c:pt>
                <c:pt idx="2465">
                  <c:v>146.21944448824044</c:v>
                </c:pt>
                <c:pt idx="2466">
                  <c:v>146.21944448824044</c:v>
                </c:pt>
                <c:pt idx="2467">
                  <c:v>146.21944448824044</c:v>
                </c:pt>
                <c:pt idx="2468">
                  <c:v>146.21944448824044</c:v>
                </c:pt>
                <c:pt idx="2469">
                  <c:v>146.21944448824044</c:v>
                </c:pt>
                <c:pt idx="2470">
                  <c:v>146.21944448824044</c:v>
                </c:pt>
                <c:pt idx="2471">
                  <c:v>146.21944448824044</c:v>
                </c:pt>
                <c:pt idx="2472">
                  <c:v>146.21944448824044</c:v>
                </c:pt>
                <c:pt idx="2473">
                  <c:v>146.21944448824044</c:v>
                </c:pt>
                <c:pt idx="2474">
                  <c:v>146.21944448824044</c:v>
                </c:pt>
                <c:pt idx="2475">
                  <c:v>146.21944448824044</c:v>
                </c:pt>
                <c:pt idx="2476">
                  <c:v>146.21944448824044</c:v>
                </c:pt>
                <c:pt idx="2477">
                  <c:v>146.21944448824044</c:v>
                </c:pt>
                <c:pt idx="2478">
                  <c:v>146.21944448824044</c:v>
                </c:pt>
                <c:pt idx="2479">
                  <c:v>146.21944448824044</c:v>
                </c:pt>
                <c:pt idx="2480">
                  <c:v>146.21944448824044</c:v>
                </c:pt>
                <c:pt idx="2481">
                  <c:v>146.21944448824044</c:v>
                </c:pt>
                <c:pt idx="2482">
                  <c:v>146.21944448824044</c:v>
                </c:pt>
                <c:pt idx="2483">
                  <c:v>146.21944448824044</c:v>
                </c:pt>
                <c:pt idx="2484">
                  <c:v>146.21944448824044</c:v>
                </c:pt>
                <c:pt idx="2485">
                  <c:v>146.21944448824044</c:v>
                </c:pt>
                <c:pt idx="2486">
                  <c:v>145.51482646963586</c:v>
                </c:pt>
                <c:pt idx="2487">
                  <c:v>144.88486341748995</c:v>
                </c:pt>
                <c:pt idx="2488">
                  <c:v>144.43965018561667</c:v>
                </c:pt>
                <c:pt idx="2489">
                  <c:v>144.32020435768229</c:v>
                </c:pt>
                <c:pt idx="2490">
                  <c:v>144.75909879336734</c:v>
                </c:pt>
                <c:pt idx="2491">
                  <c:v>144.67284744674902</c:v>
                </c:pt>
                <c:pt idx="2492">
                  <c:v>144.74994312092224</c:v>
                </c:pt>
                <c:pt idx="2493">
                  <c:v>144.17540578731501</c:v>
                </c:pt>
                <c:pt idx="2494">
                  <c:v>144.09283291212122</c:v>
                </c:pt>
                <c:pt idx="2495">
                  <c:v>143.57851322811581</c:v>
                </c:pt>
                <c:pt idx="2496">
                  <c:v>143.15529837961142</c:v>
                </c:pt>
                <c:pt idx="2497">
                  <c:v>141.91402739202482</c:v>
                </c:pt>
                <c:pt idx="2498">
                  <c:v>142.07168756991248</c:v>
                </c:pt>
                <c:pt idx="2499">
                  <c:v>141.53099560231701</c:v>
                </c:pt>
                <c:pt idx="2500">
                  <c:v>141.70382524502213</c:v>
                </c:pt>
                <c:pt idx="2501">
                  <c:v>142.43053567587256</c:v>
                </c:pt>
                <c:pt idx="2502">
                  <c:v>142.57569889082518</c:v>
                </c:pt>
                <c:pt idx="2503">
                  <c:v>142.53759145735714</c:v>
                </c:pt>
                <c:pt idx="2504">
                  <c:v>142.82423192898023</c:v>
                </c:pt>
                <c:pt idx="2505">
                  <c:v>142.58255117402584</c:v>
                </c:pt>
                <c:pt idx="2506">
                  <c:v>142.58255117402584</c:v>
                </c:pt>
                <c:pt idx="2507">
                  <c:v>142.58255117402584</c:v>
                </c:pt>
                <c:pt idx="2508">
                  <c:v>142.58255117402584</c:v>
                </c:pt>
                <c:pt idx="2509">
                  <c:v>142.58255117402584</c:v>
                </c:pt>
                <c:pt idx="2510">
                  <c:v>142.58255117402584</c:v>
                </c:pt>
                <c:pt idx="2511">
                  <c:v>142.58255117402584</c:v>
                </c:pt>
                <c:pt idx="2512">
                  <c:v>142.58255117402584</c:v>
                </c:pt>
                <c:pt idx="2513">
                  <c:v>142.58255117402584</c:v>
                </c:pt>
                <c:pt idx="2514">
                  <c:v>142.58255117402584</c:v>
                </c:pt>
                <c:pt idx="2515">
                  <c:v>142.58255117402584</c:v>
                </c:pt>
                <c:pt idx="2516">
                  <c:v>142.58255117402584</c:v>
                </c:pt>
                <c:pt idx="2517">
                  <c:v>142.58255117402584</c:v>
                </c:pt>
                <c:pt idx="2518">
                  <c:v>142.58255117402584</c:v>
                </c:pt>
                <c:pt idx="2519">
                  <c:v>142.58255117402584</c:v>
                </c:pt>
                <c:pt idx="2520">
                  <c:v>142.58255117402584</c:v>
                </c:pt>
                <c:pt idx="2521">
                  <c:v>142.58255117402584</c:v>
                </c:pt>
                <c:pt idx="2522">
                  <c:v>142.58255117402584</c:v>
                </c:pt>
                <c:pt idx="2523">
                  <c:v>142.58255117402584</c:v>
                </c:pt>
                <c:pt idx="2524">
                  <c:v>142.58255117402584</c:v>
                </c:pt>
                <c:pt idx="2525">
                  <c:v>142.58255117402584</c:v>
                </c:pt>
                <c:pt idx="2526">
                  <c:v>142.58255117402584</c:v>
                </c:pt>
                <c:pt idx="2527">
                  <c:v>142.58255117402584</c:v>
                </c:pt>
                <c:pt idx="2528">
                  <c:v>142.58255117402584</c:v>
                </c:pt>
                <c:pt idx="2529">
                  <c:v>142.58255117402584</c:v>
                </c:pt>
                <c:pt idx="2530">
                  <c:v>142.58255117402584</c:v>
                </c:pt>
                <c:pt idx="2531">
                  <c:v>142.58255117402584</c:v>
                </c:pt>
                <c:pt idx="2532">
                  <c:v>142.58255117402584</c:v>
                </c:pt>
                <c:pt idx="2533">
                  <c:v>142.58255117402584</c:v>
                </c:pt>
                <c:pt idx="2534">
                  <c:v>142.58255117402584</c:v>
                </c:pt>
                <c:pt idx="2535">
                  <c:v>142.58255117402584</c:v>
                </c:pt>
                <c:pt idx="2536">
                  <c:v>142.58255117402584</c:v>
                </c:pt>
                <c:pt idx="2537">
                  <c:v>142.58255117402584</c:v>
                </c:pt>
                <c:pt idx="2538">
                  <c:v>142.57985966805998</c:v>
                </c:pt>
                <c:pt idx="2539">
                  <c:v>142.53393701318328</c:v>
                </c:pt>
                <c:pt idx="2540">
                  <c:v>142.85348759046261</c:v>
                </c:pt>
                <c:pt idx="2541">
                  <c:v>142.12778352185026</c:v>
                </c:pt>
                <c:pt idx="2542">
                  <c:v>142.0027738592612</c:v>
                </c:pt>
                <c:pt idx="2543">
                  <c:v>142.58451173873888</c:v>
                </c:pt>
                <c:pt idx="2544">
                  <c:v>143.0646500195781</c:v>
                </c:pt>
                <c:pt idx="2545">
                  <c:v>143.4582121230504</c:v>
                </c:pt>
                <c:pt idx="2546">
                  <c:v>143.58985120781551</c:v>
                </c:pt>
                <c:pt idx="2547">
                  <c:v>142.97614634692138</c:v>
                </c:pt>
                <c:pt idx="2548">
                  <c:v>144.23825903803322</c:v>
                </c:pt>
                <c:pt idx="2549">
                  <c:v>143.92630381394443</c:v>
                </c:pt>
                <c:pt idx="2550">
                  <c:v>144.17991035096199</c:v>
                </c:pt>
                <c:pt idx="2551">
                  <c:v>144.17057631749233</c:v>
                </c:pt>
                <c:pt idx="2552">
                  <c:v>144.41489588093316</c:v>
                </c:pt>
                <c:pt idx="2553">
                  <c:v>144.41489588093316</c:v>
                </c:pt>
                <c:pt idx="2554">
                  <c:v>144.41489588093316</c:v>
                </c:pt>
                <c:pt idx="2555">
                  <c:v>144.41489588093316</c:v>
                </c:pt>
                <c:pt idx="2556">
                  <c:v>144.41489588093316</c:v>
                </c:pt>
                <c:pt idx="2557">
                  <c:v>144.41489588093316</c:v>
                </c:pt>
                <c:pt idx="2558">
                  <c:v>144.41489588093316</c:v>
                </c:pt>
                <c:pt idx="2559">
                  <c:v>144.41489588093316</c:v>
                </c:pt>
                <c:pt idx="2560">
                  <c:v>144.41489588093316</c:v>
                </c:pt>
                <c:pt idx="2561">
                  <c:v>144.41489588093316</c:v>
                </c:pt>
                <c:pt idx="2562">
                  <c:v>144.41489588093316</c:v>
                </c:pt>
                <c:pt idx="2563">
                  <c:v>145.10370230192754</c:v>
                </c:pt>
                <c:pt idx="2564">
                  <c:v>144.73257424242004</c:v>
                </c:pt>
                <c:pt idx="2565">
                  <c:v>144.42251457290999</c:v>
                </c:pt>
                <c:pt idx="2566">
                  <c:v>143.6722731756729</c:v>
                </c:pt>
                <c:pt idx="2567">
                  <c:v>143.3740146356356</c:v>
                </c:pt>
                <c:pt idx="2568">
                  <c:v>143.67656000629407</c:v>
                </c:pt>
                <c:pt idx="2569">
                  <c:v>144.06469829411964</c:v>
                </c:pt>
                <c:pt idx="2570">
                  <c:v>144.33282153976543</c:v>
                </c:pt>
                <c:pt idx="2571">
                  <c:v>144.54265389041913</c:v>
                </c:pt>
                <c:pt idx="2572">
                  <c:v>144.50987723180123</c:v>
                </c:pt>
                <c:pt idx="2573">
                  <c:v>144.50987723180123</c:v>
                </c:pt>
                <c:pt idx="2574">
                  <c:v>144.50987723180123</c:v>
                </c:pt>
                <c:pt idx="2575">
                  <c:v>144.50987723180123</c:v>
                </c:pt>
                <c:pt idx="2576">
                  <c:v>144.50987723180123</c:v>
                </c:pt>
                <c:pt idx="2577">
                  <c:v>144.50987723180123</c:v>
                </c:pt>
                <c:pt idx="2578">
                  <c:v>144.50987723180123</c:v>
                </c:pt>
                <c:pt idx="2579">
                  <c:v>144.50987723180123</c:v>
                </c:pt>
                <c:pt idx="2580">
                  <c:v>144.50987723180123</c:v>
                </c:pt>
                <c:pt idx="2581">
                  <c:v>144.51896686625736</c:v>
                </c:pt>
                <c:pt idx="2582">
                  <c:v>144.03070252745528</c:v>
                </c:pt>
                <c:pt idx="2583">
                  <c:v>143.90550935202378</c:v>
                </c:pt>
                <c:pt idx="2584">
                  <c:v>143.58911095658175</c:v>
                </c:pt>
                <c:pt idx="2585">
                  <c:v>145.30636543779642</c:v>
                </c:pt>
                <c:pt idx="2586">
                  <c:v>145.30636543779642</c:v>
                </c:pt>
                <c:pt idx="2587">
                  <c:v>145.30636543779642</c:v>
                </c:pt>
                <c:pt idx="2588">
                  <c:v>145.30636543779642</c:v>
                </c:pt>
                <c:pt idx="2589">
                  <c:v>145.30636543779642</c:v>
                </c:pt>
                <c:pt idx="2590">
                  <c:v>145.30636543779642</c:v>
                </c:pt>
                <c:pt idx="2591">
                  <c:v>145.30636543779642</c:v>
                </c:pt>
                <c:pt idx="2592">
                  <c:v>145.30636543779642</c:v>
                </c:pt>
                <c:pt idx="2593">
                  <c:v>145.30636543779642</c:v>
                </c:pt>
                <c:pt idx="2594">
                  <c:v>145.30636543779642</c:v>
                </c:pt>
                <c:pt idx="2595">
                  <c:v>145.80397532147222</c:v>
                </c:pt>
                <c:pt idx="2596">
                  <c:v>145.90557955030658</c:v>
                </c:pt>
                <c:pt idx="2597">
                  <c:v>145.6630811490914</c:v>
                </c:pt>
                <c:pt idx="2598">
                  <c:v>145.34212337761147</c:v>
                </c:pt>
                <c:pt idx="2599">
                  <c:v>145.23289559623498</c:v>
                </c:pt>
                <c:pt idx="2600">
                  <c:v>145.23289559623498</c:v>
                </c:pt>
                <c:pt idx="2601">
                  <c:v>145.23289559623498</c:v>
                </c:pt>
                <c:pt idx="2602">
                  <c:v>145.23289559623498</c:v>
                </c:pt>
                <c:pt idx="2603">
                  <c:v>145.23289559623498</c:v>
                </c:pt>
                <c:pt idx="2604">
                  <c:v>145.23289559623498</c:v>
                </c:pt>
                <c:pt idx="2605">
                  <c:v>145.23289559623498</c:v>
                </c:pt>
                <c:pt idx="2606">
                  <c:v>145.23289559623498</c:v>
                </c:pt>
                <c:pt idx="2607">
                  <c:v>145.23289559623498</c:v>
                </c:pt>
                <c:pt idx="2608">
                  <c:v>145.23289559623498</c:v>
                </c:pt>
                <c:pt idx="2609">
                  <c:v>145.23289559623498</c:v>
                </c:pt>
                <c:pt idx="2610">
                  <c:v>145.23289559623498</c:v>
                </c:pt>
                <c:pt idx="2611">
                  <c:v>145.23289559623498</c:v>
                </c:pt>
                <c:pt idx="2612">
                  <c:v>145.23289559623498</c:v>
                </c:pt>
                <c:pt idx="2613">
                  <c:v>145.23289559623498</c:v>
                </c:pt>
                <c:pt idx="2614">
                  <c:v>145.23289559623498</c:v>
                </c:pt>
                <c:pt idx="2615">
                  <c:v>145.23289559623498</c:v>
                </c:pt>
                <c:pt idx="2616">
                  <c:v>145.23289559623498</c:v>
                </c:pt>
                <c:pt idx="2617">
                  <c:v>145.23289559623498</c:v>
                </c:pt>
                <c:pt idx="2618">
                  <c:v>145.23289559623498</c:v>
                </c:pt>
                <c:pt idx="2619">
                  <c:v>145.23289559623498</c:v>
                </c:pt>
                <c:pt idx="2620">
                  <c:v>145.23289559623498</c:v>
                </c:pt>
                <c:pt idx="2621">
                  <c:v>145.23289559623498</c:v>
                </c:pt>
                <c:pt idx="2622">
                  <c:v>145.23289559623498</c:v>
                </c:pt>
                <c:pt idx="2623">
                  <c:v>145.23289559623498</c:v>
                </c:pt>
                <c:pt idx="2624">
                  <c:v>145.23289559623498</c:v>
                </c:pt>
                <c:pt idx="2625">
                  <c:v>145.23289559623498</c:v>
                </c:pt>
                <c:pt idx="2626">
                  <c:v>145.23289559623498</c:v>
                </c:pt>
                <c:pt idx="2627">
                  <c:v>145.23289559623498</c:v>
                </c:pt>
                <c:pt idx="2628">
                  <c:v>145.23289559623498</c:v>
                </c:pt>
                <c:pt idx="2629">
                  <c:v>145.23289559623498</c:v>
                </c:pt>
                <c:pt idx="2630">
                  <c:v>145.23289559623498</c:v>
                </c:pt>
                <c:pt idx="2631">
                  <c:v>145.23289559623498</c:v>
                </c:pt>
                <c:pt idx="2632">
                  <c:v>145.23289559623498</c:v>
                </c:pt>
                <c:pt idx="2633">
                  <c:v>145.23289559623498</c:v>
                </c:pt>
                <c:pt idx="2634">
                  <c:v>145.23289559623498</c:v>
                </c:pt>
                <c:pt idx="2635">
                  <c:v>145.23289559623498</c:v>
                </c:pt>
                <c:pt idx="2636">
                  <c:v>145.23289559623498</c:v>
                </c:pt>
                <c:pt idx="2637">
                  <c:v>145.23289559623498</c:v>
                </c:pt>
                <c:pt idx="2638">
                  <c:v>145.23289559623498</c:v>
                </c:pt>
                <c:pt idx="2639">
                  <c:v>145.23289559623498</c:v>
                </c:pt>
                <c:pt idx="2640">
                  <c:v>145.23289559623498</c:v>
                </c:pt>
                <c:pt idx="2641">
                  <c:v>145.23289559623498</c:v>
                </c:pt>
                <c:pt idx="2642">
                  <c:v>144.96779269288123</c:v>
                </c:pt>
                <c:pt idx="2643">
                  <c:v>144.54515043230933</c:v>
                </c:pt>
                <c:pt idx="2644">
                  <c:v>144.97698925627634</c:v>
                </c:pt>
                <c:pt idx="2645">
                  <c:v>144.73028447464935</c:v>
                </c:pt>
                <c:pt idx="2646">
                  <c:v>144.97409712661661</c:v>
                </c:pt>
                <c:pt idx="2647">
                  <c:v>144.96227500299119</c:v>
                </c:pt>
                <c:pt idx="2648">
                  <c:v>144.72242864389986</c:v>
                </c:pt>
                <c:pt idx="2649">
                  <c:v>143.29877531219162</c:v>
                </c:pt>
                <c:pt idx="2650">
                  <c:v>141.7365721400065</c:v>
                </c:pt>
                <c:pt idx="2651">
                  <c:v>141.46990607192868</c:v>
                </c:pt>
                <c:pt idx="2652">
                  <c:v>141.12932615585422</c:v>
                </c:pt>
                <c:pt idx="2653">
                  <c:v>142.01827175312343</c:v>
                </c:pt>
                <c:pt idx="2654">
                  <c:v>141.46994007213362</c:v>
                </c:pt>
                <c:pt idx="2655">
                  <c:v>141.08645578843675</c:v>
                </c:pt>
                <c:pt idx="2656">
                  <c:v>141.68721710144266</c:v>
                </c:pt>
                <c:pt idx="2657">
                  <c:v>141.76080940005116</c:v>
                </c:pt>
                <c:pt idx="2658">
                  <c:v>141.38063440349265</c:v>
                </c:pt>
                <c:pt idx="2659">
                  <c:v>141.35072205828675</c:v>
                </c:pt>
                <c:pt idx="2660">
                  <c:v>140.77849043477167</c:v>
                </c:pt>
                <c:pt idx="2661">
                  <c:v>140.13572174305449</c:v>
                </c:pt>
                <c:pt idx="2662">
                  <c:v>139.72738183910744</c:v>
                </c:pt>
                <c:pt idx="2663">
                  <c:v>139.91298977692813</c:v>
                </c:pt>
                <c:pt idx="2664">
                  <c:v>139.84406000369961</c:v>
                </c:pt>
                <c:pt idx="2665">
                  <c:v>139.91503637730906</c:v>
                </c:pt>
                <c:pt idx="2666">
                  <c:v>139.27400206710473</c:v>
                </c:pt>
                <c:pt idx="2667">
                  <c:v>138.88320686952366</c:v>
                </c:pt>
                <c:pt idx="2668">
                  <c:v>138.63134236162014</c:v>
                </c:pt>
                <c:pt idx="2669">
                  <c:v>139.39634358421324</c:v>
                </c:pt>
                <c:pt idx="2670">
                  <c:v>138.81429376369678</c:v>
                </c:pt>
                <c:pt idx="2671">
                  <c:v>138.30024769801514</c:v>
                </c:pt>
                <c:pt idx="2672">
                  <c:v>137.75276546992015</c:v>
                </c:pt>
                <c:pt idx="2673">
                  <c:v>137.78987229157258</c:v>
                </c:pt>
                <c:pt idx="2674">
                  <c:v>137.54578977178369</c:v>
                </c:pt>
                <c:pt idx="2675">
                  <c:v>137.02227442870335</c:v>
                </c:pt>
                <c:pt idx="2676">
                  <c:v>137.00522494777834</c:v>
                </c:pt>
                <c:pt idx="2677">
                  <c:v>136.99275128669214</c:v>
                </c:pt>
                <c:pt idx="2678">
                  <c:v>137.96014574310678</c:v>
                </c:pt>
                <c:pt idx="2679">
                  <c:v>138.29319135929759</c:v>
                </c:pt>
                <c:pt idx="2680">
                  <c:v>137.60875989877158</c:v>
                </c:pt>
                <c:pt idx="2681">
                  <c:v>137.9638423606624</c:v>
                </c:pt>
                <c:pt idx="2682">
                  <c:v>137.95275240020115</c:v>
                </c:pt>
                <c:pt idx="2683">
                  <c:v>137.74836257673294</c:v>
                </c:pt>
                <c:pt idx="2684">
                  <c:v>137.44723864908724</c:v>
                </c:pt>
                <c:pt idx="2685">
                  <c:v>137.12848751789969</c:v>
                </c:pt>
                <c:pt idx="2686">
                  <c:v>137.50960182931422</c:v>
                </c:pt>
                <c:pt idx="2687">
                  <c:v>138.0577593514281</c:v>
                </c:pt>
                <c:pt idx="2688">
                  <c:v>139.04236257291356</c:v>
                </c:pt>
                <c:pt idx="2689">
                  <c:v>137.82950667019909</c:v>
                </c:pt>
                <c:pt idx="2690">
                  <c:v>137.86776539048591</c:v>
                </c:pt>
                <c:pt idx="2691">
                  <c:v>137.78847696736511</c:v>
                </c:pt>
                <c:pt idx="2692">
                  <c:v>138.54734600133719</c:v>
                </c:pt>
                <c:pt idx="2693">
                  <c:v>137.33144988692601</c:v>
                </c:pt>
                <c:pt idx="2694">
                  <c:v>137.54173059378579</c:v>
                </c:pt>
                <c:pt idx="2695">
                  <c:v>137.56267356623124</c:v>
                </c:pt>
                <c:pt idx="2696">
                  <c:v>137.78167123958448</c:v>
                </c:pt>
                <c:pt idx="2697">
                  <c:v>137.33494884746466</c:v>
                </c:pt>
                <c:pt idx="2698">
                  <c:v>137.2999347860947</c:v>
                </c:pt>
                <c:pt idx="2699">
                  <c:v>137.01694372146838</c:v>
                </c:pt>
                <c:pt idx="2700">
                  <c:v>137.00346741165271</c:v>
                </c:pt>
                <c:pt idx="2701">
                  <c:v>138.00201698369833</c:v>
                </c:pt>
                <c:pt idx="2702">
                  <c:v>138.00201698369833</c:v>
                </c:pt>
                <c:pt idx="2703">
                  <c:v>138.00201698369833</c:v>
                </c:pt>
                <c:pt idx="2704">
                  <c:v>137.26778263098731</c:v>
                </c:pt>
                <c:pt idx="2705">
                  <c:v>137.67236488285417</c:v>
                </c:pt>
                <c:pt idx="2706">
                  <c:v>138.19295130541215</c:v>
                </c:pt>
                <c:pt idx="2707">
                  <c:v>137.50214639715855</c:v>
                </c:pt>
                <c:pt idx="2708">
                  <c:v>137.40302655778908</c:v>
                </c:pt>
                <c:pt idx="2709">
                  <c:v>137.5820986752945</c:v>
                </c:pt>
                <c:pt idx="2710">
                  <c:v>137.43199029193622</c:v>
                </c:pt>
                <c:pt idx="2711">
                  <c:v>138.02857672955571</c:v>
                </c:pt>
                <c:pt idx="2712">
                  <c:v>138.65859462236173</c:v>
                </c:pt>
                <c:pt idx="2713">
                  <c:v>138.10832988044876</c:v>
                </c:pt>
                <c:pt idx="2714">
                  <c:v>137.9717807507692</c:v>
                </c:pt>
                <c:pt idx="2715">
                  <c:v>138.14207221992243</c:v>
                </c:pt>
                <c:pt idx="2716">
                  <c:v>138.29595697410872</c:v>
                </c:pt>
                <c:pt idx="2717">
                  <c:v>138.19740490679158</c:v>
                </c:pt>
                <c:pt idx="2718">
                  <c:v>138.246595006935</c:v>
                </c:pt>
                <c:pt idx="2719">
                  <c:v>138.97010079656897</c:v>
                </c:pt>
                <c:pt idx="2720">
                  <c:v>139.81513337026666</c:v>
                </c:pt>
                <c:pt idx="2721">
                  <c:v>139.25140150817523</c:v>
                </c:pt>
                <c:pt idx="2722">
                  <c:v>139.44177076193239</c:v>
                </c:pt>
                <c:pt idx="2723">
                  <c:v>139.48670443376167</c:v>
                </c:pt>
                <c:pt idx="2724">
                  <c:v>139.16288537718768</c:v>
                </c:pt>
                <c:pt idx="2725">
                  <c:v>139.05570634484886</c:v>
                </c:pt>
                <c:pt idx="2726">
                  <c:v>139.11070421629083</c:v>
                </c:pt>
                <c:pt idx="2727">
                  <c:v>139.00862424429613</c:v>
                </c:pt>
                <c:pt idx="2728">
                  <c:v>137.51836495372535</c:v>
                </c:pt>
                <c:pt idx="2729">
                  <c:v>137.95068615969149</c:v>
                </c:pt>
                <c:pt idx="2730">
                  <c:v>138.03673075930917</c:v>
                </c:pt>
                <c:pt idx="2731">
                  <c:v>138.87559361881034</c:v>
                </c:pt>
                <c:pt idx="2732">
                  <c:v>138.27243248520048</c:v>
                </c:pt>
                <c:pt idx="2733">
                  <c:v>137.32341605751031</c:v>
                </c:pt>
                <c:pt idx="2734">
                  <c:v>136.19733846033208</c:v>
                </c:pt>
                <c:pt idx="2735">
                  <c:v>137.00735249718105</c:v>
                </c:pt>
                <c:pt idx="2736">
                  <c:v>136.62198910923163</c:v>
                </c:pt>
                <c:pt idx="2737">
                  <c:v>136.74797992261216</c:v>
                </c:pt>
                <c:pt idx="2738">
                  <c:v>136.69980195381254</c:v>
                </c:pt>
                <c:pt idx="2739">
                  <c:v>137.04458876502588</c:v>
                </c:pt>
                <c:pt idx="2740">
                  <c:v>135.61000707303802</c:v>
                </c:pt>
                <c:pt idx="2741">
                  <c:v>136.37779089867436</c:v>
                </c:pt>
                <c:pt idx="2742">
                  <c:v>135.83232226507255</c:v>
                </c:pt>
                <c:pt idx="2743">
                  <c:v>135.8889486095097</c:v>
                </c:pt>
                <c:pt idx="2744">
                  <c:v>135.9475394894595</c:v>
                </c:pt>
                <c:pt idx="2745">
                  <c:v>135.80061076989381</c:v>
                </c:pt>
                <c:pt idx="2746">
                  <c:v>136.67682798419446</c:v>
                </c:pt>
                <c:pt idx="2747">
                  <c:v>136.83653701071381</c:v>
                </c:pt>
                <c:pt idx="2748">
                  <c:v>136.52548302937444</c:v>
                </c:pt>
                <c:pt idx="2749">
                  <c:v>136.52548302937444</c:v>
                </c:pt>
                <c:pt idx="2750">
                  <c:v>136.52548302937444</c:v>
                </c:pt>
                <c:pt idx="2751">
                  <c:v>136.52548302937444</c:v>
                </c:pt>
                <c:pt idx="2752">
                  <c:v>136.52548302937444</c:v>
                </c:pt>
                <c:pt idx="2753">
                  <c:v>136.52548302937444</c:v>
                </c:pt>
                <c:pt idx="2754">
                  <c:v>136.52548302937444</c:v>
                </c:pt>
                <c:pt idx="2755">
                  <c:v>136.52548302937444</c:v>
                </c:pt>
                <c:pt idx="2756">
                  <c:v>136.52548302937444</c:v>
                </c:pt>
                <c:pt idx="2757">
                  <c:v>136.52548302937444</c:v>
                </c:pt>
                <c:pt idx="2758">
                  <c:v>136.52548302937444</c:v>
                </c:pt>
                <c:pt idx="2759">
                  <c:v>136.52548302937444</c:v>
                </c:pt>
                <c:pt idx="2760">
                  <c:v>136.52548302937444</c:v>
                </c:pt>
                <c:pt idx="2761">
                  <c:v>136.52548302937444</c:v>
                </c:pt>
                <c:pt idx="2762">
                  <c:v>136.52548302937444</c:v>
                </c:pt>
                <c:pt idx="2763">
                  <c:v>136.52548302937444</c:v>
                </c:pt>
                <c:pt idx="2764">
                  <c:v>136.52548302937444</c:v>
                </c:pt>
                <c:pt idx="2765">
                  <c:v>136.52548302937444</c:v>
                </c:pt>
                <c:pt idx="2766">
                  <c:v>136.52548302937444</c:v>
                </c:pt>
                <c:pt idx="2767">
                  <c:v>136.52548302937444</c:v>
                </c:pt>
                <c:pt idx="2768">
                  <c:v>136.52548302937444</c:v>
                </c:pt>
                <c:pt idx="2769">
                  <c:v>136.52548302937444</c:v>
                </c:pt>
                <c:pt idx="2770">
                  <c:v>136.52548302937444</c:v>
                </c:pt>
                <c:pt idx="2771">
                  <c:v>136.52548302937444</c:v>
                </c:pt>
                <c:pt idx="2772">
                  <c:v>136.52548302937444</c:v>
                </c:pt>
                <c:pt idx="2773">
                  <c:v>136.52548302937444</c:v>
                </c:pt>
                <c:pt idx="2774">
                  <c:v>136.52548302937444</c:v>
                </c:pt>
                <c:pt idx="2775">
                  <c:v>136.52548302937444</c:v>
                </c:pt>
                <c:pt idx="2776">
                  <c:v>136.52548302937444</c:v>
                </c:pt>
                <c:pt idx="2777">
                  <c:v>136.52548302937444</c:v>
                </c:pt>
                <c:pt idx="2778">
                  <c:v>136.52548302937444</c:v>
                </c:pt>
                <c:pt idx="2779">
                  <c:v>136.52548302937444</c:v>
                </c:pt>
                <c:pt idx="2780">
                  <c:v>136.52548302937444</c:v>
                </c:pt>
                <c:pt idx="2781">
                  <c:v>134.97214269616759</c:v>
                </c:pt>
                <c:pt idx="2782">
                  <c:v>135.80127966299381</c:v>
                </c:pt>
                <c:pt idx="2783">
                  <c:v>135.68135419142658</c:v>
                </c:pt>
                <c:pt idx="2784">
                  <c:v>135.59844693423145</c:v>
                </c:pt>
                <c:pt idx="2785">
                  <c:v>134.93110758286787</c:v>
                </c:pt>
                <c:pt idx="2786">
                  <c:v>135.02961626864709</c:v>
                </c:pt>
                <c:pt idx="2787">
                  <c:v>134.85762348961876</c:v>
                </c:pt>
                <c:pt idx="2788">
                  <c:v>134.42598948930672</c:v>
                </c:pt>
                <c:pt idx="2789">
                  <c:v>134.66947751447307</c:v>
                </c:pt>
                <c:pt idx="2790">
                  <c:v>134.49790001338337</c:v>
                </c:pt>
                <c:pt idx="2791">
                  <c:v>134.91768187280127</c:v>
                </c:pt>
                <c:pt idx="2792">
                  <c:v>135.14041371654312</c:v>
                </c:pt>
                <c:pt idx="2793">
                  <c:v>134.6162615951192</c:v>
                </c:pt>
                <c:pt idx="2794">
                  <c:v>134.46767945815142</c:v>
                </c:pt>
                <c:pt idx="2795">
                  <c:v>134.69220059894369</c:v>
                </c:pt>
                <c:pt idx="2796">
                  <c:v>134.4578593639535</c:v>
                </c:pt>
                <c:pt idx="2797">
                  <c:v>134.64369204127132</c:v>
                </c:pt>
                <c:pt idx="2798">
                  <c:v>133.8941642211777</c:v>
                </c:pt>
                <c:pt idx="2799">
                  <c:v>133.92021092681949</c:v>
                </c:pt>
                <c:pt idx="2800">
                  <c:v>133.67552846468266</c:v>
                </c:pt>
                <c:pt idx="2801">
                  <c:v>133.45367068101748</c:v>
                </c:pt>
                <c:pt idx="2802">
                  <c:v>133.27255242249845</c:v>
                </c:pt>
                <c:pt idx="2803">
                  <c:v>132.8881582582265</c:v>
                </c:pt>
                <c:pt idx="2804">
                  <c:v>133.13018348554201</c:v>
                </c:pt>
                <c:pt idx="2805">
                  <c:v>133.11628650415307</c:v>
                </c:pt>
                <c:pt idx="2806">
                  <c:v>133.11628650415307</c:v>
                </c:pt>
                <c:pt idx="2807">
                  <c:v>133.07920577348469</c:v>
                </c:pt>
                <c:pt idx="2808">
                  <c:v>132.81543901123513</c:v>
                </c:pt>
                <c:pt idx="2809">
                  <c:v>133.10404355114139</c:v>
                </c:pt>
                <c:pt idx="2810">
                  <c:v>132.94582569987384</c:v>
                </c:pt>
                <c:pt idx="2811">
                  <c:v>133.22725855600928</c:v>
                </c:pt>
                <c:pt idx="2812">
                  <c:v>133.22725855600928</c:v>
                </c:pt>
                <c:pt idx="2813">
                  <c:v>133.22725855600928</c:v>
                </c:pt>
                <c:pt idx="2814">
                  <c:v>133.22725855600928</c:v>
                </c:pt>
                <c:pt idx="2815">
                  <c:v>133.22725855600928</c:v>
                </c:pt>
                <c:pt idx="2816">
                  <c:v>133.22725855600928</c:v>
                </c:pt>
                <c:pt idx="2817">
                  <c:v>133.22725855600928</c:v>
                </c:pt>
                <c:pt idx="2818">
                  <c:v>133.22725855600928</c:v>
                </c:pt>
                <c:pt idx="2819">
                  <c:v>133.22725855600928</c:v>
                </c:pt>
                <c:pt idx="2820">
                  <c:v>133.22725855600928</c:v>
                </c:pt>
                <c:pt idx="2821">
                  <c:v>133.22725855600928</c:v>
                </c:pt>
                <c:pt idx="2822">
                  <c:v>133.22725855600928</c:v>
                </c:pt>
                <c:pt idx="2823">
                  <c:v>133.22725855600928</c:v>
                </c:pt>
                <c:pt idx="2824">
                  <c:v>133.22725855600928</c:v>
                </c:pt>
                <c:pt idx="2825">
                  <c:v>133.22725855600928</c:v>
                </c:pt>
                <c:pt idx="2826">
                  <c:v>133.22725855600928</c:v>
                </c:pt>
                <c:pt idx="2827">
                  <c:v>132.61018543315407</c:v>
                </c:pt>
                <c:pt idx="2828">
                  <c:v>132.79942567509647</c:v>
                </c:pt>
                <c:pt idx="2829">
                  <c:v>132.93922997034548</c:v>
                </c:pt>
                <c:pt idx="2830">
                  <c:v>132.42723165658003</c:v>
                </c:pt>
                <c:pt idx="2831">
                  <c:v>132.34783422643062</c:v>
                </c:pt>
                <c:pt idx="2832">
                  <c:v>132.2857582389895</c:v>
                </c:pt>
                <c:pt idx="2833">
                  <c:v>131.97055465917737</c:v>
                </c:pt>
                <c:pt idx="2834">
                  <c:v>132.03241500737423</c:v>
                </c:pt>
                <c:pt idx="2835">
                  <c:v>132.07981286604328</c:v>
                </c:pt>
                <c:pt idx="2836">
                  <c:v>131.86605971570137</c:v>
                </c:pt>
                <c:pt idx="2837">
                  <c:v>130.52150552485304</c:v>
                </c:pt>
                <c:pt idx="2838">
                  <c:v>130.78649053745855</c:v>
                </c:pt>
                <c:pt idx="2839">
                  <c:v>127.69683967511972</c:v>
                </c:pt>
                <c:pt idx="2840">
                  <c:v>126.94064080820185</c:v>
                </c:pt>
                <c:pt idx="2841">
                  <c:v>126.07157449359214</c:v>
                </c:pt>
                <c:pt idx="2842">
                  <c:v>125.85834468775678</c:v>
                </c:pt>
                <c:pt idx="2843">
                  <c:v>126.12452435346695</c:v>
                </c:pt>
                <c:pt idx="2844">
                  <c:v>126.04291498020648</c:v>
                </c:pt>
                <c:pt idx="2845">
                  <c:v>126.92910446514169</c:v>
                </c:pt>
                <c:pt idx="2846">
                  <c:v>127.00430800925763</c:v>
                </c:pt>
                <c:pt idx="2847">
                  <c:v>126.94720213693309</c:v>
                </c:pt>
                <c:pt idx="2848">
                  <c:v>127.0085743134381</c:v>
                </c:pt>
                <c:pt idx="2849">
                  <c:v>128.32798923830964</c:v>
                </c:pt>
                <c:pt idx="2850">
                  <c:v>128.97172065428231</c:v>
                </c:pt>
                <c:pt idx="2851">
                  <c:v>128.67181313567218</c:v>
                </c:pt>
                <c:pt idx="2852">
                  <c:v>128.67181313567218</c:v>
                </c:pt>
                <c:pt idx="2853">
                  <c:v>128.00045167318564</c:v>
                </c:pt>
                <c:pt idx="2854">
                  <c:v>128.53143576783654</c:v>
                </c:pt>
                <c:pt idx="2855">
                  <c:v>128.22751191995101</c:v>
                </c:pt>
                <c:pt idx="2856">
                  <c:v>127.65160569014874</c:v>
                </c:pt>
                <c:pt idx="2857">
                  <c:v>127.87565791626751</c:v>
                </c:pt>
                <c:pt idx="2858">
                  <c:v>127.69840248023867</c:v>
                </c:pt>
                <c:pt idx="2859">
                  <c:v>127.5894783997696</c:v>
                </c:pt>
                <c:pt idx="2860">
                  <c:v>127.12711092200932</c:v>
                </c:pt>
                <c:pt idx="2861">
                  <c:v>126.81267583769065</c:v>
                </c:pt>
                <c:pt idx="2862">
                  <c:v>126.85003952482431</c:v>
                </c:pt>
                <c:pt idx="2863">
                  <c:v>126.85003952482431</c:v>
                </c:pt>
                <c:pt idx="2864">
                  <c:v>126.85003952482431</c:v>
                </c:pt>
                <c:pt idx="2865">
                  <c:v>126.85003952482431</c:v>
                </c:pt>
                <c:pt idx="2866">
                  <c:v>126.85003952482431</c:v>
                </c:pt>
                <c:pt idx="2867">
                  <c:v>126.85003952482431</c:v>
                </c:pt>
                <c:pt idx="2868">
                  <c:v>126.85003952482431</c:v>
                </c:pt>
                <c:pt idx="2869">
                  <c:v>126.85003952482431</c:v>
                </c:pt>
                <c:pt idx="2870">
                  <c:v>126.62927394302763</c:v>
                </c:pt>
                <c:pt idx="2871">
                  <c:v>126.03444515449439</c:v>
                </c:pt>
                <c:pt idx="2872">
                  <c:v>123.96048805022065</c:v>
                </c:pt>
                <c:pt idx="2873">
                  <c:v>123.35515183342847</c:v>
                </c:pt>
                <c:pt idx="2874">
                  <c:v>123.55246855763671</c:v>
                </c:pt>
                <c:pt idx="2875">
                  <c:v>123.70889324584356</c:v>
                </c:pt>
                <c:pt idx="2876">
                  <c:v>123.58923532503829</c:v>
                </c:pt>
                <c:pt idx="2877">
                  <c:v>124.14422364501071</c:v>
                </c:pt>
                <c:pt idx="2878">
                  <c:v>124.78056021672398</c:v>
                </c:pt>
                <c:pt idx="2879">
                  <c:v>123.4407391060785</c:v>
                </c:pt>
                <c:pt idx="2880">
                  <c:v>122.65560017344355</c:v>
                </c:pt>
                <c:pt idx="2881">
                  <c:v>122.34570121225055</c:v>
                </c:pt>
                <c:pt idx="2882">
                  <c:v>123.97176838295884</c:v>
                </c:pt>
                <c:pt idx="2883">
                  <c:v>125.42581922382143</c:v>
                </c:pt>
                <c:pt idx="2884">
                  <c:v>125.18440857362779</c:v>
                </c:pt>
                <c:pt idx="2885">
                  <c:v>125.47573577827531</c:v>
                </c:pt>
                <c:pt idx="2886">
                  <c:v>125.2227835565615</c:v>
                </c:pt>
                <c:pt idx="2887">
                  <c:v>126.21007260000339</c:v>
                </c:pt>
                <c:pt idx="2888">
                  <c:v>125.89006141064853</c:v>
                </c:pt>
                <c:pt idx="2889">
                  <c:v>126.58370323867322</c:v>
                </c:pt>
                <c:pt idx="2890">
                  <c:v>126.58370323867322</c:v>
                </c:pt>
                <c:pt idx="2891">
                  <c:v>126.58370323867322</c:v>
                </c:pt>
                <c:pt idx="2892">
                  <c:v>126.58370323867322</c:v>
                </c:pt>
                <c:pt idx="2893">
                  <c:v>126.1512161553074</c:v>
                </c:pt>
                <c:pt idx="2894">
                  <c:v>126.15888600720903</c:v>
                </c:pt>
                <c:pt idx="2895">
                  <c:v>126.20027499334738</c:v>
                </c:pt>
                <c:pt idx="2896">
                  <c:v>127.07091043626552</c:v>
                </c:pt>
                <c:pt idx="2897">
                  <c:v>125.8790355269832</c:v>
                </c:pt>
                <c:pt idx="2898">
                  <c:v>126.13658481759852</c:v>
                </c:pt>
                <c:pt idx="2899">
                  <c:v>126.68147629754722</c:v>
                </c:pt>
                <c:pt idx="2900">
                  <c:v>126.26295756580693</c:v>
                </c:pt>
                <c:pt idx="2901">
                  <c:v>125.47047308000755</c:v>
                </c:pt>
                <c:pt idx="2902">
                  <c:v>126.04626191697476</c:v>
                </c:pt>
                <c:pt idx="2903">
                  <c:v>126.11707038515898</c:v>
                </c:pt>
                <c:pt idx="2904">
                  <c:v>126.94690199190192</c:v>
                </c:pt>
                <c:pt idx="2905">
                  <c:v>126.84964479683168</c:v>
                </c:pt>
                <c:pt idx="2906">
                  <c:v>126.34634222727084</c:v>
                </c:pt>
                <c:pt idx="2907">
                  <c:v>126.59758342322374</c:v>
                </c:pt>
                <c:pt idx="2908">
                  <c:v>126.59758342322374</c:v>
                </c:pt>
                <c:pt idx="2909">
                  <c:v>126.59758342322374</c:v>
                </c:pt>
                <c:pt idx="2910">
                  <c:v>126.59758342322374</c:v>
                </c:pt>
                <c:pt idx="2911">
                  <c:v>126.59758342322374</c:v>
                </c:pt>
                <c:pt idx="2912">
                  <c:v>126.59758342322374</c:v>
                </c:pt>
                <c:pt idx="2913">
                  <c:v>126.59758342322374</c:v>
                </c:pt>
                <c:pt idx="2914">
                  <c:v>126.59758342322374</c:v>
                </c:pt>
                <c:pt idx="2915">
                  <c:v>126.59758342322374</c:v>
                </c:pt>
                <c:pt idx="2916">
                  <c:v>126.59758342322374</c:v>
                </c:pt>
                <c:pt idx="2917">
                  <c:v>126.59758342322374</c:v>
                </c:pt>
                <c:pt idx="2918">
                  <c:v>126.59758342322374</c:v>
                </c:pt>
                <c:pt idx="2919">
                  <c:v>126.59758342322374</c:v>
                </c:pt>
                <c:pt idx="2920">
                  <c:v>126.59758342322374</c:v>
                </c:pt>
                <c:pt idx="2921">
                  <c:v>126.59758342322374</c:v>
                </c:pt>
                <c:pt idx="2922">
                  <c:v>126.59758342322374</c:v>
                </c:pt>
                <c:pt idx="2923">
                  <c:v>127.24207243377262</c:v>
                </c:pt>
                <c:pt idx="2924">
                  <c:v>128.17392587909063</c:v>
                </c:pt>
                <c:pt idx="2925">
                  <c:v>127.52641958814009</c:v>
                </c:pt>
                <c:pt idx="2926">
                  <c:v>127.51482776443595</c:v>
                </c:pt>
                <c:pt idx="2927">
                  <c:v>127.24360390604336</c:v>
                </c:pt>
                <c:pt idx="2928">
                  <c:v>127.02438762314684</c:v>
                </c:pt>
                <c:pt idx="2929">
                  <c:v>126.9496183930343</c:v>
                </c:pt>
                <c:pt idx="2930">
                  <c:v>128.24703490955784</c:v>
                </c:pt>
                <c:pt idx="2931">
                  <c:v>128.28030604829843</c:v>
                </c:pt>
                <c:pt idx="2932">
                  <c:v>127.82300014823994</c:v>
                </c:pt>
                <c:pt idx="2933">
                  <c:v>127.21409863770913</c:v>
                </c:pt>
                <c:pt idx="2934">
                  <c:v>127.0263756979041</c:v>
                </c:pt>
                <c:pt idx="2935">
                  <c:v>127.10674042025539</c:v>
                </c:pt>
                <c:pt idx="2936">
                  <c:v>126.92960067584175</c:v>
                </c:pt>
                <c:pt idx="2937">
                  <c:v>127.49333630616044</c:v>
                </c:pt>
                <c:pt idx="2938">
                  <c:v>127.32091789513223</c:v>
                </c:pt>
                <c:pt idx="2939">
                  <c:v>127.28925802355849</c:v>
                </c:pt>
                <c:pt idx="2940">
                  <c:v>127.32527254282613</c:v>
                </c:pt>
                <c:pt idx="2941">
                  <c:v>127.44866092021748</c:v>
                </c:pt>
                <c:pt idx="2942">
                  <c:v>126.94197019577769</c:v>
                </c:pt>
                <c:pt idx="2943">
                  <c:v>126.94197019577769</c:v>
                </c:pt>
                <c:pt idx="2944">
                  <c:v>126.94197019577769</c:v>
                </c:pt>
                <c:pt idx="2945">
                  <c:v>126.94197019577769</c:v>
                </c:pt>
                <c:pt idx="2946">
                  <c:v>126.94197019577769</c:v>
                </c:pt>
                <c:pt idx="2947">
                  <c:v>126.94197019577769</c:v>
                </c:pt>
                <c:pt idx="2948">
                  <c:v>126.94197019577769</c:v>
                </c:pt>
                <c:pt idx="2949">
                  <c:v>126.94197019577769</c:v>
                </c:pt>
                <c:pt idx="2950">
                  <c:v>126.94197019577769</c:v>
                </c:pt>
                <c:pt idx="2951">
                  <c:v>126.94197019577769</c:v>
                </c:pt>
                <c:pt idx="2952">
                  <c:v>126.94197019577769</c:v>
                </c:pt>
                <c:pt idx="2953">
                  <c:v>126.94197019577769</c:v>
                </c:pt>
                <c:pt idx="2954">
                  <c:v>126.94197019577769</c:v>
                </c:pt>
                <c:pt idx="2955">
                  <c:v>126.94197019577769</c:v>
                </c:pt>
                <c:pt idx="2956">
                  <c:v>126.94197019577769</c:v>
                </c:pt>
                <c:pt idx="2957">
                  <c:v>126.94197019577769</c:v>
                </c:pt>
                <c:pt idx="2958">
                  <c:v>126.94197019577769</c:v>
                </c:pt>
                <c:pt idx="2959">
                  <c:v>126.94197019577769</c:v>
                </c:pt>
                <c:pt idx="2960">
                  <c:v>126.94197019577769</c:v>
                </c:pt>
                <c:pt idx="2961">
                  <c:v>126.94197019577769</c:v>
                </c:pt>
                <c:pt idx="2962">
                  <c:v>126.94197019577769</c:v>
                </c:pt>
                <c:pt idx="2963">
                  <c:v>126.94197019577769</c:v>
                </c:pt>
                <c:pt idx="2964">
                  <c:v>126.94197019577769</c:v>
                </c:pt>
                <c:pt idx="2965">
                  <c:v>127.15917223927069</c:v>
                </c:pt>
                <c:pt idx="2966">
                  <c:v>127.72773342860511</c:v>
                </c:pt>
                <c:pt idx="2967">
                  <c:v>127.05329142145935</c:v>
                </c:pt>
                <c:pt idx="2968">
                  <c:v>127.04030255306054</c:v>
                </c:pt>
                <c:pt idx="2969">
                  <c:v>126.83136057424679</c:v>
                </c:pt>
                <c:pt idx="2970">
                  <c:v>126.83136057424679</c:v>
                </c:pt>
                <c:pt idx="2971">
                  <c:v>126.83136057424679</c:v>
                </c:pt>
                <c:pt idx="2972">
                  <c:v>126.83136057424679</c:v>
                </c:pt>
                <c:pt idx="2973">
                  <c:v>126.83136057424679</c:v>
                </c:pt>
                <c:pt idx="2974">
                  <c:v>126.83136057424679</c:v>
                </c:pt>
                <c:pt idx="2975">
                  <c:v>126.83136057424679</c:v>
                </c:pt>
                <c:pt idx="2976">
                  <c:v>126.83136057424679</c:v>
                </c:pt>
                <c:pt idx="2977">
                  <c:v>127.06701613899411</c:v>
                </c:pt>
                <c:pt idx="2978">
                  <c:v>126.89286447808558</c:v>
                </c:pt>
                <c:pt idx="2979">
                  <c:v>129.01511866894685</c:v>
                </c:pt>
                <c:pt idx="2980">
                  <c:v>129.21207255066236</c:v>
                </c:pt>
                <c:pt idx="2981">
                  <c:v>130.01215798401938</c:v>
                </c:pt>
                <c:pt idx="2982">
                  <c:v>129.32084736320081</c:v>
                </c:pt>
                <c:pt idx="2983">
                  <c:v>129.61035804935196</c:v>
                </c:pt>
                <c:pt idx="2984">
                  <c:v>128.80087813302148</c:v>
                </c:pt>
                <c:pt idx="2985">
                  <c:v>128.54232033203158</c:v>
                </c:pt>
                <c:pt idx="2986">
                  <c:v>129.16353283759835</c:v>
                </c:pt>
                <c:pt idx="2987">
                  <c:v>128.62072177858209</c:v>
                </c:pt>
                <c:pt idx="2988">
                  <c:v>128.72647089286752</c:v>
                </c:pt>
                <c:pt idx="2989">
                  <c:v>129.07260755643847</c:v>
                </c:pt>
                <c:pt idx="2990">
                  <c:v>129.29014120127519</c:v>
                </c:pt>
                <c:pt idx="2991">
                  <c:v>129.26468859193849</c:v>
                </c:pt>
                <c:pt idx="2992">
                  <c:v>128.07100894206678</c:v>
                </c:pt>
                <c:pt idx="2993">
                  <c:v>128.08115753622047</c:v>
                </c:pt>
                <c:pt idx="2994">
                  <c:v>128.53551927718266</c:v>
                </c:pt>
                <c:pt idx="2995">
                  <c:v>128.69656630938707</c:v>
                </c:pt>
                <c:pt idx="2996">
                  <c:v>128.82190196736343</c:v>
                </c:pt>
                <c:pt idx="2997">
                  <c:v>129.06773342447576</c:v>
                </c:pt>
                <c:pt idx="2998">
                  <c:v>128.77710612970174</c:v>
                </c:pt>
                <c:pt idx="2999">
                  <c:v>128.66205928582903</c:v>
                </c:pt>
                <c:pt idx="3000">
                  <c:v>129.04050514457472</c:v>
                </c:pt>
                <c:pt idx="3001">
                  <c:v>128.49644526088366</c:v>
                </c:pt>
                <c:pt idx="3002">
                  <c:v>128.49644526088366</c:v>
                </c:pt>
                <c:pt idx="3003">
                  <c:v>128.49644526088366</c:v>
                </c:pt>
                <c:pt idx="3004">
                  <c:v>128.49644526088366</c:v>
                </c:pt>
                <c:pt idx="3005">
                  <c:v>128.49644526088366</c:v>
                </c:pt>
                <c:pt idx="3006">
                  <c:v>128.49644526088366</c:v>
                </c:pt>
                <c:pt idx="3007">
                  <c:v>128.49644526088366</c:v>
                </c:pt>
                <c:pt idx="3008">
                  <c:v>128.49644526088366</c:v>
                </c:pt>
                <c:pt idx="3009">
                  <c:v>128.49644526088366</c:v>
                </c:pt>
                <c:pt idx="3010">
                  <c:v>128.49644526088366</c:v>
                </c:pt>
                <c:pt idx="3011">
                  <c:v>128.49644526088366</c:v>
                </c:pt>
                <c:pt idx="3012">
                  <c:v>128.49644526088366</c:v>
                </c:pt>
                <c:pt idx="3013">
                  <c:v>128.49644526088366</c:v>
                </c:pt>
                <c:pt idx="3014">
                  <c:v>128.71474784817514</c:v>
                </c:pt>
                <c:pt idx="3015">
                  <c:v>129.03518101881235</c:v>
                </c:pt>
                <c:pt idx="3016">
                  <c:v>129.13835142643973</c:v>
                </c:pt>
                <c:pt idx="3017">
                  <c:v>129.1131227216253</c:v>
                </c:pt>
                <c:pt idx="3018">
                  <c:v>128.89279062761511</c:v>
                </c:pt>
                <c:pt idx="3019">
                  <c:v>128.46148547278625</c:v>
                </c:pt>
                <c:pt idx="3020">
                  <c:v>128.62413857810969</c:v>
                </c:pt>
                <c:pt idx="3021">
                  <c:v>128.8882455548835</c:v>
                </c:pt>
                <c:pt idx="3022">
                  <c:v>129.05477056174647</c:v>
                </c:pt>
                <c:pt idx="3023">
                  <c:v>128.93356206214546</c:v>
                </c:pt>
                <c:pt idx="3024">
                  <c:v>128.93356206214546</c:v>
                </c:pt>
                <c:pt idx="3025">
                  <c:v>128.93356206214546</c:v>
                </c:pt>
                <c:pt idx="3026">
                  <c:v>128.93356206214546</c:v>
                </c:pt>
                <c:pt idx="3027">
                  <c:v>129.13194407427741</c:v>
                </c:pt>
                <c:pt idx="3028">
                  <c:v>129.42855528777554</c:v>
                </c:pt>
                <c:pt idx="3029">
                  <c:v>129.27774237502729</c:v>
                </c:pt>
                <c:pt idx="3030">
                  <c:v>129.3024233980799</c:v>
                </c:pt>
                <c:pt idx="3031">
                  <c:v>128.85706529315092</c:v>
                </c:pt>
                <c:pt idx="3032">
                  <c:v>127.94965603672163</c:v>
                </c:pt>
                <c:pt idx="3033">
                  <c:v>126.97954121987694</c:v>
                </c:pt>
                <c:pt idx="3034">
                  <c:v>127.10246373513158</c:v>
                </c:pt>
                <c:pt idx="3035">
                  <c:v>127.18563314479823</c:v>
                </c:pt>
                <c:pt idx="3036">
                  <c:v>127.38392407724328</c:v>
                </c:pt>
                <c:pt idx="3037">
                  <c:v>127.26177083241475</c:v>
                </c:pt>
                <c:pt idx="3038">
                  <c:v>126.5282584882066</c:v>
                </c:pt>
                <c:pt idx="3039">
                  <c:v>127.03674641587799</c:v>
                </c:pt>
                <c:pt idx="3040">
                  <c:v>127.04845675302144</c:v>
                </c:pt>
                <c:pt idx="3041">
                  <c:v>126.78387549492</c:v>
                </c:pt>
                <c:pt idx="3042">
                  <c:v>127.0842655952833</c:v>
                </c:pt>
                <c:pt idx="3043">
                  <c:v>127.04302382639622</c:v>
                </c:pt>
                <c:pt idx="3044">
                  <c:v>127.872590369107</c:v>
                </c:pt>
                <c:pt idx="3045">
                  <c:v>128.80440302021333</c:v>
                </c:pt>
                <c:pt idx="3046">
                  <c:v>129.81923687434232</c:v>
                </c:pt>
                <c:pt idx="3047">
                  <c:v>129.81923687434232</c:v>
                </c:pt>
                <c:pt idx="3048">
                  <c:v>129.81923687434232</c:v>
                </c:pt>
                <c:pt idx="3049">
                  <c:v>129.81923687434232</c:v>
                </c:pt>
                <c:pt idx="3050">
                  <c:v>129.81923687434232</c:v>
                </c:pt>
                <c:pt idx="3051">
                  <c:v>129.81923687434232</c:v>
                </c:pt>
                <c:pt idx="3052">
                  <c:v>129.81923687434232</c:v>
                </c:pt>
                <c:pt idx="3053">
                  <c:v>129.6974766222649</c:v>
                </c:pt>
                <c:pt idx="3054">
                  <c:v>129.26567353789497</c:v>
                </c:pt>
                <c:pt idx="3055">
                  <c:v>129.43013871731222</c:v>
                </c:pt>
                <c:pt idx="3056">
                  <c:v>129.45506348113568</c:v>
                </c:pt>
                <c:pt idx="3057">
                  <c:v>128.22909554599195</c:v>
                </c:pt>
                <c:pt idx="3058">
                  <c:v>128.74188841324835</c:v>
                </c:pt>
                <c:pt idx="3059">
                  <c:v>128.90363358792177</c:v>
                </c:pt>
                <c:pt idx="3060">
                  <c:v>129.52439713840789</c:v>
                </c:pt>
                <c:pt idx="3061">
                  <c:v>129.06882700290174</c:v>
                </c:pt>
                <c:pt idx="3062">
                  <c:v>129.08701925577336</c:v>
                </c:pt>
                <c:pt idx="3063">
                  <c:v>128.97013438167386</c:v>
                </c:pt>
                <c:pt idx="3064">
                  <c:v>128.9620682768506</c:v>
                </c:pt>
                <c:pt idx="3065">
                  <c:v>129.15673930451808</c:v>
                </c:pt>
                <c:pt idx="3066">
                  <c:v>129.0508486950435</c:v>
                </c:pt>
                <c:pt idx="3067">
                  <c:v>129.03018837663035</c:v>
                </c:pt>
                <c:pt idx="3068">
                  <c:v>129.03018837663035</c:v>
                </c:pt>
                <c:pt idx="3069">
                  <c:v>129.03018837663035</c:v>
                </c:pt>
                <c:pt idx="3070">
                  <c:v>129.03018837663035</c:v>
                </c:pt>
                <c:pt idx="3071">
                  <c:v>129.03018837663035</c:v>
                </c:pt>
                <c:pt idx="3072">
                  <c:v>129.03018837663035</c:v>
                </c:pt>
                <c:pt idx="3073">
                  <c:v>129.03018837663035</c:v>
                </c:pt>
                <c:pt idx="3074">
                  <c:v>129.03018837663035</c:v>
                </c:pt>
                <c:pt idx="3075">
                  <c:v>129.03018837663035</c:v>
                </c:pt>
                <c:pt idx="3076">
                  <c:v>129.03018837663035</c:v>
                </c:pt>
                <c:pt idx="3077">
                  <c:v>129.03018837663035</c:v>
                </c:pt>
                <c:pt idx="3078">
                  <c:v>129.41317091001574</c:v>
                </c:pt>
                <c:pt idx="3079">
                  <c:v>129.57271948831109</c:v>
                </c:pt>
                <c:pt idx="3080">
                  <c:v>129.76094672172755</c:v>
                </c:pt>
                <c:pt idx="3081">
                  <c:v>129.49993844326437</c:v>
                </c:pt>
                <c:pt idx="3082">
                  <c:v>129.62886233134228</c:v>
                </c:pt>
                <c:pt idx="3083">
                  <c:v>129.62886233134228</c:v>
                </c:pt>
                <c:pt idx="3084">
                  <c:v>129.62886233134228</c:v>
                </c:pt>
                <c:pt idx="3085">
                  <c:v>129.62886233134228</c:v>
                </c:pt>
                <c:pt idx="3086">
                  <c:v>129.62886233134228</c:v>
                </c:pt>
                <c:pt idx="3087">
                  <c:v>129.62886233134228</c:v>
                </c:pt>
                <c:pt idx="3088">
                  <c:v>129.62886233134228</c:v>
                </c:pt>
                <c:pt idx="3089">
                  <c:v>129.62886233134228</c:v>
                </c:pt>
                <c:pt idx="3090">
                  <c:v>129.62886233134228</c:v>
                </c:pt>
                <c:pt idx="3091">
                  <c:v>129.62886233134228</c:v>
                </c:pt>
                <c:pt idx="3092">
                  <c:v>129.62886233134228</c:v>
                </c:pt>
                <c:pt idx="3093">
                  <c:v>129.62886233134228</c:v>
                </c:pt>
                <c:pt idx="3094">
                  <c:v>129.62886233134228</c:v>
                </c:pt>
                <c:pt idx="3095">
                  <c:v>129.62886233134228</c:v>
                </c:pt>
                <c:pt idx="3096">
                  <c:v>129.62886233134228</c:v>
                </c:pt>
                <c:pt idx="3097">
                  <c:v>129.96749863085239</c:v>
                </c:pt>
                <c:pt idx="3098">
                  <c:v>129.75385212907187</c:v>
                </c:pt>
                <c:pt idx="3099">
                  <c:v>130.2276147267736</c:v>
                </c:pt>
                <c:pt idx="3100">
                  <c:v>129.87722632168112</c:v>
                </c:pt>
                <c:pt idx="3101">
                  <c:v>129.59863149228897</c:v>
                </c:pt>
                <c:pt idx="3102">
                  <c:v>129.83601047617225</c:v>
                </c:pt>
                <c:pt idx="3103">
                  <c:v>129.37693923442376</c:v>
                </c:pt>
                <c:pt idx="3104">
                  <c:v>128.94824710448393</c:v>
                </c:pt>
                <c:pt idx="3105">
                  <c:v>129.13012280083021</c:v>
                </c:pt>
                <c:pt idx="3106">
                  <c:v>128.80028012213364</c:v>
                </c:pt>
                <c:pt idx="3107">
                  <c:v>128.79271068478789</c:v>
                </c:pt>
                <c:pt idx="3108">
                  <c:v>128.67715991355072</c:v>
                </c:pt>
                <c:pt idx="3109">
                  <c:v>128.27974609512364</c:v>
                </c:pt>
                <c:pt idx="3110">
                  <c:v>127.72261501114048</c:v>
                </c:pt>
                <c:pt idx="3111">
                  <c:v>127.85763538616271</c:v>
                </c:pt>
                <c:pt idx="3112">
                  <c:v>127.81463778069576</c:v>
                </c:pt>
                <c:pt idx="3113">
                  <c:v>127.77303415101774</c:v>
                </c:pt>
                <c:pt idx="3114">
                  <c:v>127.12318570281715</c:v>
                </c:pt>
                <c:pt idx="3115">
                  <c:v>126.42968418337581</c:v>
                </c:pt>
                <c:pt idx="3116">
                  <c:v>126.55819215703208</c:v>
                </c:pt>
                <c:pt idx="3117">
                  <c:v>126.03062125731782</c:v>
                </c:pt>
                <c:pt idx="3118">
                  <c:v>125.83171152553442</c:v>
                </c:pt>
                <c:pt idx="3119">
                  <c:v>125.37199126640819</c:v>
                </c:pt>
                <c:pt idx="3120">
                  <c:v>125.49647829924614</c:v>
                </c:pt>
                <c:pt idx="3121">
                  <c:v>125.64564687209965</c:v>
                </c:pt>
                <c:pt idx="3122">
                  <c:v>125.42521129551645</c:v>
                </c:pt>
                <c:pt idx="3123">
                  <c:v>126.15690885359562</c:v>
                </c:pt>
                <c:pt idx="3124">
                  <c:v>126.42740995743672</c:v>
                </c:pt>
                <c:pt idx="3125">
                  <c:v>126.15859007406543</c:v>
                </c:pt>
                <c:pt idx="3126">
                  <c:v>126.13819398576466</c:v>
                </c:pt>
                <c:pt idx="3127">
                  <c:v>126.56102027532106</c:v>
                </c:pt>
                <c:pt idx="3128">
                  <c:v>128.26646585778076</c:v>
                </c:pt>
                <c:pt idx="3129">
                  <c:v>128.68747807630433</c:v>
                </c:pt>
                <c:pt idx="3130">
                  <c:v>128.79162288356122</c:v>
                </c:pt>
                <c:pt idx="3131">
                  <c:v>128.40006221274081</c:v>
                </c:pt>
                <c:pt idx="3132">
                  <c:v>128.4064841182591</c:v>
                </c:pt>
                <c:pt idx="3133">
                  <c:v>128.67065499403554</c:v>
                </c:pt>
                <c:pt idx="3134">
                  <c:v>128.92949034148128</c:v>
                </c:pt>
                <c:pt idx="3135">
                  <c:v>129.05903448507652</c:v>
                </c:pt>
                <c:pt idx="3136">
                  <c:v>129.08319947823597</c:v>
                </c:pt>
                <c:pt idx="3137">
                  <c:v>129.36646443454174</c:v>
                </c:pt>
                <c:pt idx="3138">
                  <c:v>129.32229229657378</c:v>
                </c:pt>
                <c:pt idx="3139">
                  <c:v>128.74189559837382</c:v>
                </c:pt>
                <c:pt idx="3140">
                  <c:v>129.43002832071866</c:v>
                </c:pt>
                <c:pt idx="3141">
                  <c:v>128.65023718705021</c:v>
                </c:pt>
                <c:pt idx="3142">
                  <c:v>128.67454802263319</c:v>
                </c:pt>
                <c:pt idx="3143">
                  <c:v>128.89987361372852</c:v>
                </c:pt>
                <c:pt idx="3144">
                  <c:v>128.95422476062745</c:v>
                </c:pt>
                <c:pt idx="3145">
                  <c:v>128.83730026479418</c:v>
                </c:pt>
                <c:pt idx="3146">
                  <c:v>128.93034470412655</c:v>
                </c:pt>
                <c:pt idx="3147">
                  <c:v>128.87720360188004</c:v>
                </c:pt>
                <c:pt idx="3148">
                  <c:v>128.71097729969307</c:v>
                </c:pt>
                <c:pt idx="3149">
                  <c:v>128.1370554363665</c:v>
                </c:pt>
                <c:pt idx="3150">
                  <c:v>128.25118253414533</c:v>
                </c:pt>
                <c:pt idx="3151">
                  <c:v>128.25118253414533</c:v>
                </c:pt>
                <c:pt idx="3152">
                  <c:v>128.25118253414533</c:v>
                </c:pt>
                <c:pt idx="3153">
                  <c:v>128.25118253414533</c:v>
                </c:pt>
                <c:pt idx="3154">
                  <c:v>128.25118253414533</c:v>
                </c:pt>
                <c:pt idx="3155">
                  <c:v>128.25118253414533</c:v>
                </c:pt>
                <c:pt idx="3156">
                  <c:v>128.25118253414533</c:v>
                </c:pt>
                <c:pt idx="3157">
                  <c:v>128.25118253414533</c:v>
                </c:pt>
                <c:pt idx="3158">
                  <c:v>128.25118253414533</c:v>
                </c:pt>
                <c:pt idx="3159">
                  <c:v>128.25118253414533</c:v>
                </c:pt>
                <c:pt idx="3160">
                  <c:v>128.25118253414533</c:v>
                </c:pt>
                <c:pt idx="3161">
                  <c:v>128.25118253414533</c:v>
                </c:pt>
                <c:pt idx="3162">
                  <c:v>128.25118253414533</c:v>
                </c:pt>
                <c:pt idx="3163">
                  <c:v>128.25118253414533</c:v>
                </c:pt>
                <c:pt idx="3164">
                  <c:v>128.25118253414533</c:v>
                </c:pt>
                <c:pt idx="3165">
                  <c:v>128.25118253414533</c:v>
                </c:pt>
                <c:pt idx="3166">
                  <c:v>128.25118253414533</c:v>
                </c:pt>
                <c:pt idx="3167">
                  <c:v>128.25118253414533</c:v>
                </c:pt>
                <c:pt idx="3168">
                  <c:v>128.25118253414533</c:v>
                </c:pt>
                <c:pt idx="3169">
                  <c:v>128.25118253414533</c:v>
                </c:pt>
                <c:pt idx="3170">
                  <c:v>128.25118253414533</c:v>
                </c:pt>
                <c:pt idx="3171">
                  <c:v>128.25118253414533</c:v>
                </c:pt>
                <c:pt idx="3172">
                  <c:v>128.25118253414533</c:v>
                </c:pt>
                <c:pt idx="3173">
                  <c:v>128.25118253414533</c:v>
                </c:pt>
                <c:pt idx="3174">
                  <c:v>128.25118253414533</c:v>
                </c:pt>
                <c:pt idx="3175">
                  <c:v>128.39291744718054</c:v>
                </c:pt>
                <c:pt idx="3176">
                  <c:v>128.71173375024159</c:v>
                </c:pt>
                <c:pt idx="3177">
                  <c:v>129.11164015115634</c:v>
                </c:pt>
                <c:pt idx="3178">
                  <c:v>129.53374812995389</c:v>
                </c:pt>
                <c:pt idx="3179">
                  <c:v>129.4638492386957</c:v>
                </c:pt>
                <c:pt idx="3180">
                  <c:v>129.59668344822538</c:v>
                </c:pt>
                <c:pt idx="3181">
                  <c:v>130.09027204032191</c:v>
                </c:pt>
                <c:pt idx="3182">
                  <c:v>130.1659277277395</c:v>
                </c:pt>
                <c:pt idx="3183">
                  <c:v>130.03404111129581</c:v>
                </c:pt>
                <c:pt idx="3184">
                  <c:v>130.03404111129581</c:v>
                </c:pt>
                <c:pt idx="3185">
                  <c:v>130.03404111129581</c:v>
                </c:pt>
                <c:pt idx="3186">
                  <c:v>130.03404111129581</c:v>
                </c:pt>
                <c:pt idx="3187">
                  <c:v>130.03404111129581</c:v>
                </c:pt>
                <c:pt idx="3188">
                  <c:v>130.03404111129581</c:v>
                </c:pt>
                <c:pt idx="3189">
                  <c:v>130.03404111129581</c:v>
                </c:pt>
                <c:pt idx="3190">
                  <c:v>130.03404111129581</c:v>
                </c:pt>
                <c:pt idx="3191">
                  <c:v>130.03404111129581</c:v>
                </c:pt>
                <c:pt idx="3192">
                  <c:v>130.03404111129581</c:v>
                </c:pt>
                <c:pt idx="3193">
                  <c:v>130.03404111129581</c:v>
                </c:pt>
                <c:pt idx="3194">
                  <c:v>130.03404111129581</c:v>
                </c:pt>
                <c:pt idx="3195">
                  <c:v>130.25451142070131</c:v>
                </c:pt>
                <c:pt idx="3196">
                  <c:v>130.31479177701374</c:v>
                </c:pt>
                <c:pt idx="3197">
                  <c:v>130.70577006827324</c:v>
                </c:pt>
                <c:pt idx="3198">
                  <c:v>130.7696217847423</c:v>
                </c:pt>
                <c:pt idx="3199">
                  <c:v>131.10309050962022</c:v>
                </c:pt>
                <c:pt idx="3200">
                  <c:v>131.10309050962022</c:v>
                </c:pt>
                <c:pt idx="3201">
                  <c:v>131.10309050962022</c:v>
                </c:pt>
                <c:pt idx="3202">
                  <c:v>131.10309050962022</c:v>
                </c:pt>
                <c:pt idx="3203">
                  <c:v>131.10309050962022</c:v>
                </c:pt>
                <c:pt idx="3204">
                  <c:v>131.10309050962022</c:v>
                </c:pt>
                <c:pt idx="3205">
                  <c:v>131.10309050962022</c:v>
                </c:pt>
                <c:pt idx="3206">
                  <c:v>131.10309050962022</c:v>
                </c:pt>
                <c:pt idx="3207">
                  <c:v>131.10309050962022</c:v>
                </c:pt>
                <c:pt idx="3208">
                  <c:v>131.10309050962022</c:v>
                </c:pt>
                <c:pt idx="3209">
                  <c:v>131.10309050962022</c:v>
                </c:pt>
                <c:pt idx="3210">
                  <c:v>130.95604948369831</c:v>
                </c:pt>
                <c:pt idx="3211">
                  <c:v>130.57915529385002</c:v>
                </c:pt>
                <c:pt idx="3212">
                  <c:v>130.6509520902689</c:v>
                </c:pt>
                <c:pt idx="3213">
                  <c:v>130.78978595692627</c:v>
                </c:pt>
                <c:pt idx="3214">
                  <c:v>129.93434872168038</c:v>
                </c:pt>
                <c:pt idx="3215">
                  <c:v>130.13565586288763</c:v>
                </c:pt>
                <c:pt idx="3216">
                  <c:v>129.6924056326846</c:v>
                </c:pt>
                <c:pt idx="3217">
                  <c:v>130.12986960110374</c:v>
                </c:pt>
                <c:pt idx="3218">
                  <c:v>129.62680320805555</c:v>
                </c:pt>
                <c:pt idx="3219">
                  <c:v>129.25627360846084</c:v>
                </c:pt>
                <c:pt idx="3220">
                  <c:v>129.06906322499617</c:v>
                </c:pt>
                <c:pt idx="3221">
                  <c:v>129.19785528743131</c:v>
                </c:pt>
                <c:pt idx="3222">
                  <c:v>128.96715590844357</c:v>
                </c:pt>
                <c:pt idx="3223">
                  <c:v>129.09925499226975</c:v>
                </c:pt>
                <c:pt idx="3224">
                  <c:v>129.73645786476379</c:v>
                </c:pt>
                <c:pt idx="3225">
                  <c:v>129.67255583309404</c:v>
                </c:pt>
                <c:pt idx="3226">
                  <c:v>130.17423862971248</c:v>
                </c:pt>
                <c:pt idx="3227">
                  <c:v>130.81138542307195</c:v>
                </c:pt>
                <c:pt idx="3228">
                  <c:v>131.64419281561734</c:v>
                </c:pt>
                <c:pt idx="3229">
                  <c:v>131.67718341932024</c:v>
                </c:pt>
                <c:pt idx="3230">
                  <c:v>131.67718341932024</c:v>
                </c:pt>
                <c:pt idx="3231">
                  <c:v>131.67718341932024</c:v>
                </c:pt>
                <c:pt idx="3232">
                  <c:v>131.67718341932024</c:v>
                </c:pt>
                <c:pt idx="3233">
                  <c:v>131.67718341932024</c:v>
                </c:pt>
                <c:pt idx="3234">
                  <c:v>131.67718341932024</c:v>
                </c:pt>
                <c:pt idx="3235">
                  <c:v>131.67718341932024</c:v>
                </c:pt>
                <c:pt idx="3236">
                  <c:v>131.84701809193308</c:v>
                </c:pt>
                <c:pt idx="3237">
                  <c:v>131.87466497675999</c:v>
                </c:pt>
                <c:pt idx="3238">
                  <c:v>132.90729019579166</c:v>
                </c:pt>
                <c:pt idx="3239">
                  <c:v>132.14879534169449</c:v>
                </c:pt>
                <c:pt idx="3240">
                  <c:v>132.24180940077261</c:v>
                </c:pt>
                <c:pt idx="3241">
                  <c:v>132.24180940077261</c:v>
                </c:pt>
                <c:pt idx="3242">
                  <c:v>132.24180940077261</c:v>
                </c:pt>
                <c:pt idx="3243">
                  <c:v>132.24180940077261</c:v>
                </c:pt>
                <c:pt idx="3244">
                  <c:v>132.24180940077261</c:v>
                </c:pt>
                <c:pt idx="3245">
                  <c:v>131.74025430953134</c:v>
                </c:pt>
                <c:pt idx="3246">
                  <c:v>132.30294703159333</c:v>
                </c:pt>
                <c:pt idx="3247">
                  <c:v>132.09488419420609</c:v>
                </c:pt>
                <c:pt idx="3248">
                  <c:v>132.16939358406159</c:v>
                </c:pt>
                <c:pt idx="3249">
                  <c:v>132.64657046399617</c:v>
                </c:pt>
                <c:pt idx="3250">
                  <c:v>132.11555290805828</c:v>
                </c:pt>
                <c:pt idx="3251">
                  <c:v>131.92896745026923</c:v>
                </c:pt>
                <c:pt idx="3252">
                  <c:v>132.36631910708786</c:v>
                </c:pt>
                <c:pt idx="3253">
                  <c:v>132.23075394672537</c:v>
                </c:pt>
                <c:pt idx="3254">
                  <c:v>132.47061213626952</c:v>
                </c:pt>
                <c:pt idx="3255">
                  <c:v>132.47061213626952</c:v>
                </c:pt>
                <c:pt idx="3256">
                  <c:v>131.5143049754362</c:v>
                </c:pt>
                <c:pt idx="3257">
                  <c:v>131.11413975124111</c:v>
                </c:pt>
                <c:pt idx="3258">
                  <c:v>134.16319844539947</c:v>
                </c:pt>
                <c:pt idx="3259">
                  <c:v>133.32920892652868</c:v>
                </c:pt>
                <c:pt idx="3260">
                  <c:v>133.05710647461868</c:v>
                </c:pt>
                <c:pt idx="3261">
                  <c:v>133.05710647461868</c:v>
                </c:pt>
                <c:pt idx="3262">
                  <c:v>133.05710647461868</c:v>
                </c:pt>
                <c:pt idx="3263">
                  <c:v>133.05710647461868</c:v>
                </c:pt>
                <c:pt idx="3264">
                  <c:v>133.05710647461868</c:v>
                </c:pt>
                <c:pt idx="3265">
                  <c:v>133.05710647461868</c:v>
                </c:pt>
                <c:pt idx="3266">
                  <c:v>133.05710647461868</c:v>
                </c:pt>
                <c:pt idx="3267">
                  <c:v>133.05710647461868</c:v>
                </c:pt>
                <c:pt idx="3268">
                  <c:v>133.05710647461868</c:v>
                </c:pt>
                <c:pt idx="3269">
                  <c:v>133.05710647461868</c:v>
                </c:pt>
                <c:pt idx="3270">
                  <c:v>133.05710647461868</c:v>
                </c:pt>
                <c:pt idx="3271">
                  <c:v>133.05710647461868</c:v>
                </c:pt>
                <c:pt idx="3272">
                  <c:v>133.05710647461868</c:v>
                </c:pt>
                <c:pt idx="3273">
                  <c:v>133.05710647461868</c:v>
                </c:pt>
                <c:pt idx="3274">
                  <c:v>133.05710647461868</c:v>
                </c:pt>
                <c:pt idx="3275">
                  <c:v>131.69601885032441</c:v>
                </c:pt>
                <c:pt idx="3276">
                  <c:v>134.59519758342867</c:v>
                </c:pt>
                <c:pt idx="3277">
                  <c:v>134.02277622416119</c:v>
                </c:pt>
                <c:pt idx="3278">
                  <c:v>133.57106243124278</c:v>
                </c:pt>
                <c:pt idx="3279">
                  <c:v>132.88040079155155</c:v>
                </c:pt>
                <c:pt idx="3280">
                  <c:v>133.78962180946235</c:v>
                </c:pt>
                <c:pt idx="3281">
                  <c:v>133.62312738726001</c:v>
                </c:pt>
                <c:pt idx="3282">
                  <c:v>133.62312738726001</c:v>
                </c:pt>
                <c:pt idx="3283">
                  <c:v>133.62312738726001</c:v>
                </c:pt>
                <c:pt idx="3284">
                  <c:v>133.62312738726001</c:v>
                </c:pt>
                <c:pt idx="3285">
                  <c:v>133.62312738726001</c:v>
                </c:pt>
                <c:pt idx="3286">
                  <c:v>133.62312738726001</c:v>
                </c:pt>
                <c:pt idx="3287">
                  <c:v>133.62312738726001</c:v>
                </c:pt>
                <c:pt idx="3288">
                  <c:v>133.62312738726001</c:v>
                </c:pt>
                <c:pt idx="3289">
                  <c:v>133.62312738726001</c:v>
                </c:pt>
                <c:pt idx="3290">
                  <c:v>133.62312738726001</c:v>
                </c:pt>
                <c:pt idx="3291">
                  <c:v>133.62312738726001</c:v>
                </c:pt>
                <c:pt idx="3292">
                  <c:v>133.62312738726001</c:v>
                </c:pt>
                <c:pt idx="3293">
                  <c:v>133.62312738726001</c:v>
                </c:pt>
                <c:pt idx="3294">
                  <c:v>133.62312738726001</c:v>
                </c:pt>
                <c:pt idx="3295">
                  <c:v>133.88706575716026</c:v>
                </c:pt>
                <c:pt idx="3296">
                  <c:v>134.5369184399099</c:v>
                </c:pt>
                <c:pt idx="3297">
                  <c:v>134.29230987420547</c:v>
                </c:pt>
                <c:pt idx="3298">
                  <c:v>134.27463797694631</c:v>
                </c:pt>
                <c:pt idx="3299">
                  <c:v>134.17805802922749</c:v>
                </c:pt>
                <c:pt idx="3300">
                  <c:v>134.17805802922749</c:v>
                </c:pt>
                <c:pt idx="3301">
                  <c:v>134.17805802922749</c:v>
                </c:pt>
                <c:pt idx="3302">
                  <c:v>134.17805802922749</c:v>
                </c:pt>
                <c:pt idx="3303">
                  <c:v>134.17805802922749</c:v>
                </c:pt>
                <c:pt idx="3304">
                  <c:v>134.17805802922749</c:v>
                </c:pt>
                <c:pt idx="3305">
                  <c:v>134.17805802922749</c:v>
                </c:pt>
                <c:pt idx="3306">
                  <c:v>134.17805802922749</c:v>
                </c:pt>
                <c:pt idx="3307">
                  <c:v>134.17805802922749</c:v>
                </c:pt>
                <c:pt idx="3308">
                  <c:v>134.17805802922749</c:v>
                </c:pt>
                <c:pt idx="3309">
                  <c:v>134.17805802922749</c:v>
                </c:pt>
                <c:pt idx="3310">
                  <c:v>134.17805802922749</c:v>
                </c:pt>
                <c:pt idx="3311">
                  <c:v>134.17805802922749</c:v>
                </c:pt>
                <c:pt idx="3312">
                  <c:v>134.17805802922749</c:v>
                </c:pt>
                <c:pt idx="3313">
                  <c:v>134.17805802922749</c:v>
                </c:pt>
                <c:pt idx="3314">
                  <c:v>134.17805802922749</c:v>
                </c:pt>
                <c:pt idx="3315">
                  <c:v>134.17805802922749</c:v>
                </c:pt>
                <c:pt idx="3316">
                  <c:v>134.17805802922749</c:v>
                </c:pt>
                <c:pt idx="3317">
                  <c:v>134.14675077789437</c:v>
                </c:pt>
                <c:pt idx="3318">
                  <c:v>134.42218949203715</c:v>
                </c:pt>
                <c:pt idx="3319">
                  <c:v>135.67192543100572</c:v>
                </c:pt>
                <c:pt idx="3320">
                  <c:v>136.09928233002259</c:v>
                </c:pt>
                <c:pt idx="3321">
                  <c:v>135.68754521425146</c:v>
                </c:pt>
                <c:pt idx="3322">
                  <c:v>135.68754521425146</c:v>
                </c:pt>
                <c:pt idx="3323">
                  <c:v>135.68754521425146</c:v>
                </c:pt>
                <c:pt idx="3324">
                  <c:v>135.68754521425146</c:v>
                </c:pt>
                <c:pt idx="3325">
                  <c:v>135.68754521425146</c:v>
                </c:pt>
                <c:pt idx="3326">
                  <c:v>135.68754521425146</c:v>
                </c:pt>
                <c:pt idx="3327">
                  <c:v>135.68754521425146</c:v>
                </c:pt>
                <c:pt idx="3328">
                  <c:v>135.68754521425146</c:v>
                </c:pt>
                <c:pt idx="3329">
                  <c:v>135.68754521425146</c:v>
                </c:pt>
                <c:pt idx="3330">
                  <c:v>135.68754521425146</c:v>
                </c:pt>
                <c:pt idx="3331">
                  <c:v>135.68754521425146</c:v>
                </c:pt>
                <c:pt idx="3332">
                  <c:v>135.68754521425146</c:v>
                </c:pt>
                <c:pt idx="3333">
                  <c:v>135.68754521425146</c:v>
                </c:pt>
                <c:pt idx="3334">
                  <c:v>135.68754521425146</c:v>
                </c:pt>
                <c:pt idx="3335">
                  <c:v>135.68754521425146</c:v>
                </c:pt>
                <c:pt idx="3336">
                  <c:v>135.68754521425146</c:v>
                </c:pt>
                <c:pt idx="3337">
                  <c:v>135.68754521425146</c:v>
                </c:pt>
                <c:pt idx="3338">
                  <c:v>135.68754521425146</c:v>
                </c:pt>
                <c:pt idx="3339">
                  <c:v>134.40173493229031</c:v>
                </c:pt>
                <c:pt idx="3340">
                  <c:v>135.16362999873925</c:v>
                </c:pt>
                <c:pt idx="3341">
                  <c:v>134.74104143582372</c:v>
                </c:pt>
                <c:pt idx="3342">
                  <c:v>135.09728513217755</c:v>
                </c:pt>
                <c:pt idx="3343">
                  <c:v>135.32849717145368</c:v>
                </c:pt>
                <c:pt idx="3344">
                  <c:v>135.35791114001984</c:v>
                </c:pt>
                <c:pt idx="3345">
                  <c:v>135.16061688921056</c:v>
                </c:pt>
                <c:pt idx="3346">
                  <c:v>134.54261734597586</c:v>
                </c:pt>
                <c:pt idx="3347">
                  <c:v>134.71607452414926</c:v>
                </c:pt>
                <c:pt idx="3348">
                  <c:v>135.37998793204397</c:v>
                </c:pt>
                <c:pt idx="3349">
                  <c:v>135.37998793204397</c:v>
                </c:pt>
                <c:pt idx="3350">
                  <c:v>134.67120244489902</c:v>
                </c:pt>
                <c:pt idx="3351">
                  <c:v>134.66004589673221</c:v>
                </c:pt>
                <c:pt idx="3352">
                  <c:v>134.38090377143178</c:v>
                </c:pt>
                <c:pt idx="3353">
                  <c:v>134.20347841486915</c:v>
                </c:pt>
                <c:pt idx="3354">
                  <c:v>134.35174821107489</c:v>
                </c:pt>
                <c:pt idx="3355">
                  <c:v>134.35174821107489</c:v>
                </c:pt>
                <c:pt idx="3356">
                  <c:v>134.35174821107489</c:v>
                </c:pt>
                <c:pt idx="3357">
                  <c:v>134.35174821107489</c:v>
                </c:pt>
                <c:pt idx="3358">
                  <c:v>134.35174821107489</c:v>
                </c:pt>
                <c:pt idx="3359">
                  <c:v>134.35174821107489</c:v>
                </c:pt>
                <c:pt idx="3360">
                  <c:v>134.35174821107489</c:v>
                </c:pt>
                <c:pt idx="3361">
                  <c:v>134.35174821107489</c:v>
                </c:pt>
                <c:pt idx="3362">
                  <c:v>134.35174821107489</c:v>
                </c:pt>
                <c:pt idx="3363">
                  <c:v>134.35174821107489</c:v>
                </c:pt>
                <c:pt idx="3364">
                  <c:v>134.35174821107489</c:v>
                </c:pt>
                <c:pt idx="3365">
                  <c:v>134.35174821107489</c:v>
                </c:pt>
                <c:pt idx="3366">
                  <c:v>134.35174821107489</c:v>
                </c:pt>
                <c:pt idx="3367">
                  <c:v>134.35174821107489</c:v>
                </c:pt>
                <c:pt idx="3368">
                  <c:v>134.35174821107489</c:v>
                </c:pt>
                <c:pt idx="3369">
                  <c:v>134.35174821107489</c:v>
                </c:pt>
                <c:pt idx="3370">
                  <c:v>134.35174821107489</c:v>
                </c:pt>
                <c:pt idx="3371">
                  <c:v>134.35174821107489</c:v>
                </c:pt>
                <c:pt idx="3372">
                  <c:v>134.35174821107489</c:v>
                </c:pt>
                <c:pt idx="3373">
                  <c:v>134.35174821107489</c:v>
                </c:pt>
                <c:pt idx="3374">
                  <c:v>134.35174821107489</c:v>
                </c:pt>
                <c:pt idx="3375">
                  <c:v>134.35174821107489</c:v>
                </c:pt>
                <c:pt idx="3376">
                  <c:v>134.35174821107489</c:v>
                </c:pt>
                <c:pt idx="3377">
                  <c:v>134.35174821107489</c:v>
                </c:pt>
                <c:pt idx="3378">
                  <c:v>134.35174821107489</c:v>
                </c:pt>
                <c:pt idx="3379">
                  <c:v>134.35174821107489</c:v>
                </c:pt>
                <c:pt idx="3380">
                  <c:v>134.35174821107489</c:v>
                </c:pt>
                <c:pt idx="3381">
                  <c:v>134.35174821107489</c:v>
                </c:pt>
                <c:pt idx="3382">
                  <c:v>134.35174821107489</c:v>
                </c:pt>
                <c:pt idx="3383">
                  <c:v>134.35174821107489</c:v>
                </c:pt>
                <c:pt idx="3384">
                  <c:v>134.35174821107489</c:v>
                </c:pt>
                <c:pt idx="3385">
                  <c:v>134.35174821107489</c:v>
                </c:pt>
                <c:pt idx="3386">
                  <c:v>134.35174821107489</c:v>
                </c:pt>
                <c:pt idx="3387">
                  <c:v>134.35174821107489</c:v>
                </c:pt>
                <c:pt idx="3388">
                  <c:v>134.35174821107489</c:v>
                </c:pt>
                <c:pt idx="3389">
                  <c:v>134.35174821107489</c:v>
                </c:pt>
                <c:pt idx="3390">
                  <c:v>134.35174821107489</c:v>
                </c:pt>
                <c:pt idx="3391">
                  <c:v>134.35174821107489</c:v>
                </c:pt>
                <c:pt idx="3392">
                  <c:v>134.35174821107489</c:v>
                </c:pt>
                <c:pt idx="3393">
                  <c:v>134.35174821107489</c:v>
                </c:pt>
                <c:pt idx="3394">
                  <c:v>134.35174821107489</c:v>
                </c:pt>
                <c:pt idx="3395">
                  <c:v>134.35174821107489</c:v>
                </c:pt>
                <c:pt idx="3396">
                  <c:v>134.35174821107489</c:v>
                </c:pt>
                <c:pt idx="3397">
                  <c:v>134.35174821107489</c:v>
                </c:pt>
                <c:pt idx="3398">
                  <c:v>134.31192674195287</c:v>
                </c:pt>
                <c:pt idx="3399">
                  <c:v>134.16409834091948</c:v>
                </c:pt>
                <c:pt idx="3400">
                  <c:v>134.13388581807718</c:v>
                </c:pt>
                <c:pt idx="3401">
                  <c:v>134.22316116880057</c:v>
                </c:pt>
                <c:pt idx="3402">
                  <c:v>133.11852549860637</c:v>
                </c:pt>
                <c:pt idx="3403">
                  <c:v>133.75711804254016</c:v>
                </c:pt>
                <c:pt idx="3404">
                  <c:v>133.71399773686093</c:v>
                </c:pt>
                <c:pt idx="3405">
                  <c:v>134.35492325785697</c:v>
                </c:pt>
                <c:pt idx="3406">
                  <c:v>133.84832841906348</c:v>
                </c:pt>
                <c:pt idx="3407">
                  <c:v>133.94206191846865</c:v>
                </c:pt>
                <c:pt idx="3408">
                  <c:v>133.94206191846865</c:v>
                </c:pt>
                <c:pt idx="3409">
                  <c:v>133.94206191846865</c:v>
                </c:pt>
                <c:pt idx="3410">
                  <c:v>133.94206191846865</c:v>
                </c:pt>
                <c:pt idx="3411">
                  <c:v>133.94206191846865</c:v>
                </c:pt>
                <c:pt idx="3412">
                  <c:v>133.94206191846865</c:v>
                </c:pt>
                <c:pt idx="3413">
                  <c:v>133.94206191846865</c:v>
                </c:pt>
                <c:pt idx="3414">
                  <c:v>133.94206191846865</c:v>
                </c:pt>
                <c:pt idx="3415">
                  <c:v>133.94206191846865</c:v>
                </c:pt>
                <c:pt idx="3416">
                  <c:v>133.94206191846865</c:v>
                </c:pt>
                <c:pt idx="3417">
                  <c:v>133.94206191846865</c:v>
                </c:pt>
                <c:pt idx="3418">
                  <c:v>133.94206191846865</c:v>
                </c:pt>
                <c:pt idx="3419">
                  <c:v>133.94206191846865</c:v>
                </c:pt>
                <c:pt idx="3420">
                  <c:v>133.94206191846865</c:v>
                </c:pt>
                <c:pt idx="3421">
                  <c:v>133.94206191846865</c:v>
                </c:pt>
                <c:pt idx="3422">
                  <c:v>133.94206191846865</c:v>
                </c:pt>
                <c:pt idx="3423">
                  <c:v>133.94206191846865</c:v>
                </c:pt>
                <c:pt idx="3424">
                  <c:v>133.94206191846865</c:v>
                </c:pt>
                <c:pt idx="3425">
                  <c:v>133.94206191846865</c:v>
                </c:pt>
                <c:pt idx="3426">
                  <c:v>133.94206191846865</c:v>
                </c:pt>
                <c:pt idx="3427">
                  <c:v>133.94206191846865</c:v>
                </c:pt>
                <c:pt idx="3428">
                  <c:v>133.94206191846865</c:v>
                </c:pt>
                <c:pt idx="3429">
                  <c:v>133.94206191846865</c:v>
                </c:pt>
                <c:pt idx="3430">
                  <c:v>133.94206191846865</c:v>
                </c:pt>
                <c:pt idx="3431">
                  <c:v>133.94206191846865</c:v>
                </c:pt>
                <c:pt idx="3432">
                  <c:v>133.94206191846865</c:v>
                </c:pt>
                <c:pt idx="3433">
                  <c:v>133.94206191846865</c:v>
                </c:pt>
                <c:pt idx="3434">
                  <c:v>133.94206191846865</c:v>
                </c:pt>
                <c:pt idx="3435">
                  <c:v>133.94206191846865</c:v>
                </c:pt>
                <c:pt idx="3436">
                  <c:v>133.55020668402784</c:v>
                </c:pt>
                <c:pt idx="3437">
                  <c:v>134.22557928733207</c:v>
                </c:pt>
                <c:pt idx="3438">
                  <c:v>133.99443998650338</c:v>
                </c:pt>
                <c:pt idx="3439">
                  <c:v>133.7409888610766</c:v>
                </c:pt>
                <c:pt idx="3440">
                  <c:v>134.45163204259867</c:v>
                </c:pt>
                <c:pt idx="3441">
                  <c:v>134.22040350569196</c:v>
                </c:pt>
                <c:pt idx="3442">
                  <c:v>134.52542677639372</c:v>
                </c:pt>
                <c:pt idx="3443">
                  <c:v>134.17789188310439</c:v>
                </c:pt>
                <c:pt idx="3444">
                  <c:v>134.18097034889973</c:v>
                </c:pt>
                <c:pt idx="3445">
                  <c:v>133.94745817367811</c:v>
                </c:pt>
                <c:pt idx="3446">
                  <c:v>133.41320099251723</c:v>
                </c:pt>
                <c:pt idx="3447">
                  <c:v>133.8666165591795</c:v>
                </c:pt>
                <c:pt idx="3448">
                  <c:v>133.74595407349258</c:v>
                </c:pt>
                <c:pt idx="3449">
                  <c:v>133.62007749533871</c:v>
                </c:pt>
                <c:pt idx="3450">
                  <c:v>133.74497701808349</c:v>
                </c:pt>
                <c:pt idx="3451">
                  <c:v>133.74497701808349</c:v>
                </c:pt>
                <c:pt idx="3452">
                  <c:v>133.74497701808349</c:v>
                </c:pt>
                <c:pt idx="3453">
                  <c:v>133.74497701808349</c:v>
                </c:pt>
                <c:pt idx="3454">
                  <c:v>133.47403505615694</c:v>
                </c:pt>
                <c:pt idx="3455">
                  <c:v>133.5331287720885</c:v>
                </c:pt>
                <c:pt idx="3456">
                  <c:v>133.93501923867058</c:v>
                </c:pt>
                <c:pt idx="3457">
                  <c:v>134.22567335364138</c:v>
                </c:pt>
                <c:pt idx="3458">
                  <c:v>135.2431827384184</c:v>
                </c:pt>
                <c:pt idx="3459">
                  <c:v>135.2431827384184</c:v>
                </c:pt>
                <c:pt idx="3460">
                  <c:v>135.2431827384184</c:v>
                </c:pt>
                <c:pt idx="3461">
                  <c:v>135.2431827384184</c:v>
                </c:pt>
                <c:pt idx="3462">
                  <c:v>135.2431827384184</c:v>
                </c:pt>
                <c:pt idx="3463">
                  <c:v>135.2431827384184</c:v>
                </c:pt>
                <c:pt idx="3464">
                  <c:v>135.2431827384184</c:v>
                </c:pt>
                <c:pt idx="3465">
                  <c:v>135.2431827384184</c:v>
                </c:pt>
                <c:pt idx="3466">
                  <c:v>135.2431827384184</c:v>
                </c:pt>
                <c:pt idx="3467">
                  <c:v>135.56828089326905</c:v>
                </c:pt>
                <c:pt idx="3468">
                  <c:v>135.60434223035293</c:v>
                </c:pt>
                <c:pt idx="3469">
                  <c:v>135.02660453778242</c:v>
                </c:pt>
                <c:pt idx="3470">
                  <c:v>135.40739586699974</c:v>
                </c:pt>
                <c:pt idx="3471">
                  <c:v>134.645928831227</c:v>
                </c:pt>
                <c:pt idx="3472">
                  <c:v>134.62277557825436</c:v>
                </c:pt>
                <c:pt idx="3473">
                  <c:v>135.05220207108087</c:v>
                </c:pt>
                <c:pt idx="3474">
                  <c:v>134.75809155643259</c:v>
                </c:pt>
                <c:pt idx="3475">
                  <c:v>134.77027155077911</c:v>
                </c:pt>
                <c:pt idx="3476">
                  <c:v>135.2029032195733</c:v>
                </c:pt>
                <c:pt idx="3477">
                  <c:v>135.51056961508814</c:v>
                </c:pt>
                <c:pt idx="3478">
                  <c:v>135.23441039235985</c:v>
                </c:pt>
                <c:pt idx="3479">
                  <c:v>136.00264489177854</c:v>
                </c:pt>
                <c:pt idx="3480">
                  <c:v>135.13067769434198</c:v>
                </c:pt>
                <c:pt idx="3481">
                  <c:v>135.89596530328822</c:v>
                </c:pt>
                <c:pt idx="3482">
                  <c:v>135.89596530328822</c:v>
                </c:pt>
                <c:pt idx="3483">
                  <c:v>135.89596530328822</c:v>
                </c:pt>
                <c:pt idx="3484">
                  <c:v>135.89596530328822</c:v>
                </c:pt>
                <c:pt idx="3485">
                  <c:v>135.89596530328822</c:v>
                </c:pt>
                <c:pt idx="3486">
                  <c:v>138.61704966897628</c:v>
                </c:pt>
                <c:pt idx="3487">
                  <c:v>138.23429658918542</c:v>
                </c:pt>
                <c:pt idx="3488">
                  <c:v>138.73106933395462</c:v>
                </c:pt>
                <c:pt idx="3489">
                  <c:v>139.13984726483034</c:v>
                </c:pt>
                <c:pt idx="3490">
                  <c:v>139.14492042168879</c:v>
                </c:pt>
                <c:pt idx="3491">
                  <c:v>139.14492042168879</c:v>
                </c:pt>
                <c:pt idx="3492">
                  <c:v>139.14492042168879</c:v>
                </c:pt>
                <c:pt idx="3493">
                  <c:v>139.16876290124492</c:v>
                </c:pt>
                <c:pt idx="3494">
                  <c:v>139.84400775638866</c:v>
                </c:pt>
                <c:pt idx="3495">
                  <c:v>139.49711510292127</c:v>
                </c:pt>
                <c:pt idx="3496">
                  <c:v>140.33985780303712</c:v>
                </c:pt>
                <c:pt idx="3497">
                  <c:v>141.00120446157047</c:v>
                </c:pt>
                <c:pt idx="3498">
                  <c:v>141.00120446157047</c:v>
                </c:pt>
                <c:pt idx="3499">
                  <c:v>141.00120446157047</c:v>
                </c:pt>
                <c:pt idx="3500">
                  <c:v>141.00120446157047</c:v>
                </c:pt>
                <c:pt idx="3501">
                  <c:v>141.00120446157047</c:v>
                </c:pt>
                <c:pt idx="3502">
                  <c:v>141.4917230829615</c:v>
                </c:pt>
                <c:pt idx="3503">
                  <c:v>140.81614037573544</c:v>
                </c:pt>
                <c:pt idx="3504">
                  <c:v>141.86639181682884</c:v>
                </c:pt>
                <c:pt idx="3505">
                  <c:v>141.10691289232673</c:v>
                </c:pt>
                <c:pt idx="3506">
                  <c:v>141.42134997220217</c:v>
                </c:pt>
                <c:pt idx="3507">
                  <c:v>141.42134997220217</c:v>
                </c:pt>
                <c:pt idx="3508">
                  <c:v>141.42134997220217</c:v>
                </c:pt>
                <c:pt idx="3509">
                  <c:v>141.42134997220217</c:v>
                </c:pt>
                <c:pt idx="3510">
                  <c:v>141.42134997220217</c:v>
                </c:pt>
                <c:pt idx="3511">
                  <c:v>141.42134997220217</c:v>
                </c:pt>
                <c:pt idx="3512">
                  <c:v>141.42134997220217</c:v>
                </c:pt>
                <c:pt idx="3513">
                  <c:v>141.42134997220217</c:v>
                </c:pt>
                <c:pt idx="3514">
                  <c:v>141.42134997220217</c:v>
                </c:pt>
                <c:pt idx="3515">
                  <c:v>141.42134997220217</c:v>
                </c:pt>
                <c:pt idx="3516">
                  <c:v>141.42134997220217</c:v>
                </c:pt>
                <c:pt idx="3517">
                  <c:v>141.42134997220217</c:v>
                </c:pt>
                <c:pt idx="3518">
                  <c:v>141.42134997220217</c:v>
                </c:pt>
                <c:pt idx="3519">
                  <c:v>141.42134997220217</c:v>
                </c:pt>
                <c:pt idx="3520">
                  <c:v>141.42134997220217</c:v>
                </c:pt>
                <c:pt idx="3521">
                  <c:v>141.42134997220217</c:v>
                </c:pt>
                <c:pt idx="3522">
                  <c:v>141.42134997220217</c:v>
                </c:pt>
                <c:pt idx="3523">
                  <c:v>141.42134997220217</c:v>
                </c:pt>
                <c:pt idx="3524">
                  <c:v>141.42134997220217</c:v>
                </c:pt>
                <c:pt idx="3525">
                  <c:v>141.42134997220217</c:v>
                </c:pt>
                <c:pt idx="3526">
                  <c:v>141.42134997220217</c:v>
                </c:pt>
                <c:pt idx="3527">
                  <c:v>141.42134997220217</c:v>
                </c:pt>
                <c:pt idx="3528">
                  <c:v>141.42134997220217</c:v>
                </c:pt>
                <c:pt idx="3529">
                  <c:v>141.42134997220217</c:v>
                </c:pt>
                <c:pt idx="3530">
                  <c:v>141.42134997220217</c:v>
                </c:pt>
                <c:pt idx="3531">
                  <c:v>141.42134997220217</c:v>
                </c:pt>
                <c:pt idx="3532">
                  <c:v>141.42134997220217</c:v>
                </c:pt>
                <c:pt idx="3533">
                  <c:v>141.42134997220217</c:v>
                </c:pt>
                <c:pt idx="3534">
                  <c:v>141.42134997220217</c:v>
                </c:pt>
                <c:pt idx="3535">
                  <c:v>141.42134997220217</c:v>
                </c:pt>
                <c:pt idx="3536">
                  <c:v>141.42134997220217</c:v>
                </c:pt>
                <c:pt idx="3537">
                  <c:v>141.42134997220217</c:v>
                </c:pt>
                <c:pt idx="3538">
                  <c:v>141.42134997220217</c:v>
                </c:pt>
                <c:pt idx="3539">
                  <c:v>142.07135317062873</c:v>
                </c:pt>
                <c:pt idx="3540">
                  <c:v>141.99417454974977</c:v>
                </c:pt>
                <c:pt idx="3541">
                  <c:v>142.735014713201</c:v>
                </c:pt>
                <c:pt idx="3542">
                  <c:v>142.8859076746011</c:v>
                </c:pt>
                <c:pt idx="3543">
                  <c:v>143.13936188843488</c:v>
                </c:pt>
                <c:pt idx="3544">
                  <c:v>143.13936188843488</c:v>
                </c:pt>
                <c:pt idx="3545">
                  <c:v>143.13936188843488</c:v>
                </c:pt>
                <c:pt idx="3546">
                  <c:v>143.13936188843488</c:v>
                </c:pt>
                <c:pt idx="3547">
                  <c:v>143.13936188843488</c:v>
                </c:pt>
                <c:pt idx="3548">
                  <c:v>143.13936188843488</c:v>
                </c:pt>
                <c:pt idx="3549">
                  <c:v>143.13936188843488</c:v>
                </c:pt>
                <c:pt idx="3550">
                  <c:v>143.13936188843488</c:v>
                </c:pt>
                <c:pt idx="3551">
                  <c:v>143.13936188843488</c:v>
                </c:pt>
                <c:pt idx="3552">
                  <c:v>143.13936188843488</c:v>
                </c:pt>
                <c:pt idx="3553">
                  <c:v>143.13936188843488</c:v>
                </c:pt>
                <c:pt idx="3554">
                  <c:v>143.13936188843488</c:v>
                </c:pt>
                <c:pt idx="3555">
                  <c:v>143.13936188843488</c:v>
                </c:pt>
                <c:pt idx="3556">
                  <c:v>143.13936188843488</c:v>
                </c:pt>
                <c:pt idx="3557">
                  <c:v>143.17810811139856</c:v>
                </c:pt>
                <c:pt idx="3558">
                  <c:v>143.42568200272004</c:v>
                </c:pt>
                <c:pt idx="3559">
                  <c:v>143.20660539439453</c:v>
                </c:pt>
                <c:pt idx="3560">
                  <c:v>143.13109878376471</c:v>
                </c:pt>
                <c:pt idx="3561">
                  <c:v>143.08483860313041</c:v>
                </c:pt>
                <c:pt idx="3562">
                  <c:v>143.16173906707675</c:v>
                </c:pt>
                <c:pt idx="3563">
                  <c:v>142.94297970689564</c:v>
                </c:pt>
                <c:pt idx="3564">
                  <c:v>142.93184530920627</c:v>
                </c:pt>
                <c:pt idx="3565">
                  <c:v>143.01745546539939</c:v>
                </c:pt>
                <c:pt idx="3566">
                  <c:v>143.15994030015293</c:v>
                </c:pt>
                <c:pt idx="3567">
                  <c:v>143.15994030015293</c:v>
                </c:pt>
                <c:pt idx="3568">
                  <c:v>143.46354203269405</c:v>
                </c:pt>
                <c:pt idx="3569">
                  <c:v>144.16713319863624</c:v>
                </c:pt>
                <c:pt idx="3570">
                  <c:v>144.15398267344699</c:v>
                </c:pt>
                <c:pt idx="3571">
                  <c:v>143.67733687995684</c:v>
                </c:pt>
                <c:pt idx="3572">
                  <c:v>144.19229189963505</c:v>
                </c:pt>
                <c:pt idx="3573">
                  <c:v>144.74825366000746</c:v>
                </c:pt>
                <c:pt idx="3574">
                  <c:v>145.22075932810759</c:v>
                </c:pt>
                <c:pt idx="3575">
                  <c:v>145.0999820344272</c:v>
                </c:pt>
                <c:pt idx="3576">
                  <c:v>145.22873736603569</c:v>
                </c:pt>
                <c:pt idx="3577">
                  <c:v>145.46698838456462</c:v>
                </c:pt>
                <c:pt idx="3578">
                  <c:v>145.46698838456462</c:v>
                </c:pt>
                <c:pt idx="3579">
                  <c:v>145.46698838456462</c:v>
                </c:pt>
                <c:pt idx="3580">
                  <c:v>145.46698838456462</c:v>
                </c:pt>
                <c:pt idx="3581">
                  <c:v>145.46698838456462</c:v>
                </c:pt>
                <c:pt idx="3582">
                  <c:v>145.46698838456462</c:v>
                </c:pt>
                <c:pt idx="3583">
                  <c:v>145.46698838456462</c:v>
                </c:pt>
                <c:pt idx="3584">
                  <c:v>145.46698838456462</c:v>
                </c:pt>
                <c:pt idx="3585">
                  <c:v>145.46698838456462</c:v>
                </c:pt>
                <c:pt idx="3586">
                  <c:v>145.46698838456462</c:v>
                </c:pt>
                <c:pt idx="3587">
                  <c:v>145.46698838456462</c:v>
                </c:pt>
                <c:pt idx="3588">
                  <c:v>145.40720430085176</c:v>
                </c:pt>
                <c:pt idx="3589">
                  <c:v>145.33896211107313</c:v>
                </c:pt>
                <c:pt idx="3590">
                  <c:v>145.4810130004941</c:v>
                </c:pt>
                <c:pt idx="3591">
                  <c:v>146.2736430256017</c:v>
                </c:pt>
                <c:pt idx="3592">
                  <c:v>146.34569162173759</c:v>
                </c:pt>
                <c:pt idx="3593">
                  <c:v>146.34569162173759</c:v>
                </c:pt>
                <c:pt idx="3594">
                  <c:v>144.17832229895455</c:v>
                </c:pt>
                <c:pt idx="3595">
                  <c:v>143.46771272336534</c:v>
                </c:pt>
                <c:pt idx="3596">
                  <c:v>143.82144003793874</c:v>
                </c:pt>
                <c:pt idx="3597">
                  <c:v>143.79689531630277</c:v>
                </c:pt>
                <c:pt idx="3598">
                  <c:v>143.95195033378272</c:v>
                </c:pt>
                <c:pt idx="3599">
                  <c:v>143.745802369882</c:v>
                </c:pt>
                <c:pt idx="3600">
                  <c:v>143.86578848060554</c:v>
                </c:pt>
                <c:pt idx="3601">
                  <c:v>143.85725707898095</c:v>
                </c:pt>
                <c:pt idx="3602">
                  <c:v>142.69075027780244</c:v>
                </c:pt>
                <c:pt idx="3603">
                  <c:v>142.6810406657263</c:v>
                </c:pt>
                <c:pt idx="3604">
                  <c:v>142.99279511817338</c:v>
                </c:pt>
                <c:pt idx="3605">
                  <c:v>142.49612928277807</c:v>
                </c:pt>
                <c:pt idx="3606">
                  <c:v>142.35544504577791</c:v>
                </c:pt>
                <c:pt idx="3607">
                  <c:v>141.35157265425119</c:v>
                </c:pt>
                <c:pt idx="3608">
                  <c:v>141.99465213092526</c:v>
                </c:pt>
                <c:pt idx="3609">
                  <c:v>142.04165087086213</c:v>
                </c:pt>
                <c:pt idx="3610">
                  <c:v>142.42386743767423</c:v>
                </c:pt>
                <c:pt idx="3611">
                  <c:v>143.58405040480946</c:v>
                </c:pt>
                <c:pt idx="3612">
                  <c:v>144.11907379275388</c:v>
                </c:pt>
                <c:pt idx="3613">
                  <c:v>144.21601712962737</c:v>
                </c:pt>
                <c:pt idx="3614">
                  <c:v>143.91126461643194</c:v>
                </c:pt>
                <c:pt idx="3615">
                  <c:v>144.32825012974359</c:v>
                </c:pt>
                <c:pt idx="3616">
                  <c:v>144.20957441019377</c:v>
                </c:pt>
                <c:pt idx="3617">
                  <c:v>143.38557551631678</c:v>
                </c:pt>
                <c:pt idx="3618">
                  <c:v>144.16902644915967</c:v>
                </c:pt>
                <c:pt idx="3619">
                  <c:v>144.45735069313761</c:v>
                </c:pt>
                <c:pt idx="3620">
                  <c:v>144.24722039035285</c:v>
                </c:pt>
                <c:pt idx="3621">
                  <c:v>144.47655933448783</c:v>
                </c:pt>
                <c:pt idx="3622">
                  <c:v>144.33977001156879</c:v>
                </c:pt>
                <c:pt idx="3623">
                  <c:v>143.83904400497948</c:v>
                </c:pt>
                <c:pt idx="3624">
                  <c:v>144.69032295380856</c:v>
                </c:pt>
                <c:pt idx="3625">
                  <c:v>144.70884723508922</c:v>
                </c:pt>
                <c:pt idx="3626">
                  <c:v>144.51571170649868</c:v>
                </c:pt>
                <c:pt idx="3627">
                  <c:v>145.12844385510923</c:v>
                </c:pt>
                <c:pt idx="3628">
                  <c:v>144.96939854459075</c:v>
                </c:pt>
                <c:pt idx="3629">
                  <c:v>144.70926481691117</c:v>
                </c:pt>
                <c:pt idx="3630">
                  <c:v>145.02932648514985</c:v>
                </c:pt>
                <c:pt idx="3631">
                  <c:v>145.21842367692946</c:v>
                </c:pt>
                <c:pt idx="3632">
                  <c:v>145.89624356198502</c:v>
                </c:pt>
                <c:pt idx="3633">
                  <c:v>145.89624356198502</c:v>
                </c:pt>
                <c:pt idx="3634">
                  <c:v>145.89624356198502</c:v>
                </c:pt>
                <c:pt idx="3635">
                  <c:v>145.89624356198502</c:v>
                </c:pt>
                <c:pt idx="3636">
                  <c:v>146.38515625514947</c:v>
                </c:pt>
                <c:pt idx="3637">
                  <c:v>146.02945483726211</c:v>
                </c:pt>
                <c:pt idx="3638">
                  <c:v>146.4376465666939</c:v>
                </c:pt>
                <c:pt idx="3639">
                  <c:v>146.03411039590733</c:v>
                </c:pt>
                <c:pt idx="3640">
                  <c:v>146.49479300249476</c:v>
                </c:pt>
                <c:pt idx="3641">
                  <c:v>146.49479300249476</c:v>
                </c:pt>
                <c:pt idx="3642">
                  <c:v>146.49479300249476</c:v>
                </c:pt>
                <c:pt idx="3643">
                  <c:v>146.49479300249476</c:v>
                </c:pt>
                <c:pt idx="3644">
                  <c:v>146.49479300249476</c:v>
                </c:pt>
                <c:pt idx="3645">
                  <c:v>146.49479300249476</c:v>
                </c:pt>
                <c:pt idx="3646">
                  <c:v>146.49479300249476</c:v>
                </c:pt>
                <c:pt idx="3647">
                  <c:v>146.49479300249476</c:v>
                </c:pt>
                <c:pt idx="3648">
                  <c:v>146.49479300249476</c:v>
                </c:pt>
                <c:pt idx="3649">
                  <c:v>146.49479300249476</c:v>
                </c:pt>
                <c:pt idx="3650">
                  <c:v>146.49479300249476</c:v>
                </c:pt>
                <c:pt idx="3651">
                  <c:v>146.53160626203086</c:v>
                </c:pt>
                <c:pt idx="3652">
                  <c:v>146.7190991835466</c:v>
                </c:pt>
                <c:pt idx="3653">
                  <c:v>147.29777001406478</c:v>
                </c:pt>
                <c:pt idx="3654">
                  <c:v>147.37162739986249</c:v>
                </c:pt>
                <c:pt idx="3655">
                  <c:v>147.5958194934681</c:v>
                </c:pt>
                <c:pt idx="3656">
                  <c:v>148.91096555761331</c:v>
                </c:pt>
                <c:pt idx="3657">
                  <c:v>153.25178879271789</c:v>
                </c:pt>
                <c:pt idx="3658">
                  <c:v>152.38859823254921</c:v>
                </c:pt>
                <c:pt idx="3659">
                  <c:v>153.43883157849851</c:v>
                </c:pt>
                <c:pt idx="3660">
                  <c:v>152.75771639813169</c:v>
                </c:pt>
                <c:pt idx="3661">
                  <c:v>152.38462263588897</c:v>
                </c:pt>
                <c:pt idx="3662">
                  <c:v>151.45291234513212</c:v>
                </c:pt>
                <c:pt idx="3663">
                  <c:v>152.56757387272739</c:v>
                </c:pt>
                <c:pt idx="3664">
                  <c:v>152.14602382376808</c:v>
                </c:pt>
                <c:pt idx="3665">
                  <c:v>152.23873671281004</c:v>
                </c:pt>
                <c:pt idx="3666">
                  <c:v>152.49988889377363</c:v>
                </c:pt>
                <c:pt idx="3667">
                  <c:v>151.59008361613076</c:v>
                </c:pt>
                <c:pt idx="3668">
                  <c:v>152.06953722814757</c:v>
                </c:pt>
                <c:pt idx="3669">
                  <c:v>152.12434179692912</c:v>
                </c:pt>
                <c:pt idx="3670">
                  <c:v>152.17328068935146</c:v>
                </c:pt>
                <c:pt idx="3671">
                  <c:v>152.09212798777304</c:v>
                </c:pt>
                <c:pt idx="3672">
                  <c:v>152.5181316194442</c:v>
                </c:pt>
                <c:pt idx="3673">
                  <c:v>152.29005155884616</c:v>
                </c:pt>
                <c:pt idx="3674">
                  <c:v>150.91721396736145</c:v>
                </c:pt>
                <c:pt idx="3675">
                  <c:v>151.7048685191881</c:v>
                </c:pt>
                <c:pt idx="3676">
                  <c:v>151.20621866114058</c:v>
                </c:pt>
                <c:pt idx="3677">
                  <c:v>152.35796319213284</c:v>
                </c:pt>
                <c:pt idx="3678">
                  <c:v>152.35796319213284</c:v>
                </c:pt>
                <c:pt idx="3679">
                  <c:v>152.35796319213284</c:v>
                </c:pt>
                <c:pt idx="3680">
                  <c:v>152.35796319213284</c:v>
                </c:pt>
                <c:pt idx="3681">
                  <c:v>152.35796319213284</c:v>
                </c:pt>
                <c:pt idx="3682">
                  <c:v>152.35796319213284</c:v>
                </c:pt>
                <c:pt idx="3683">
                  <c:v>152.35796319213284</c:v>
                </c:pt>
                <c:pt idx="3684">
                  <c:v>152.35796319213284</c:v>
                </c:pt>
                <c:pt idx="3685">
                  <c:v>152.35796319213284</c:v>
                </c:pt>
                <c:pt idx="3686">
                  <c:v>152.35796319213284</c:v>
                </c:pt>
                <c:pt idx="3687">
                  <c:v>152.35796319213284</c:v>
                </c:pt>
                <c:pt idx="3688">
                  <c:v>152.35796319213284</c:v>
                </c:pt>
                <c:pt idx="3689">
                  <c:v>152.35796319213284</c:v>
                </c:pt>
                <c:pt idx="3690">
                  <c:v>152.35796319213284</c:v>
                </c:pt>
                <c:pt idx="3691">
                  <c:v>152.35796319213284</c:v>
                </c:pt>
                <c:pt idx="3692">
                  <c:v>152.35796319213284</c:v>
                </c:pt>
                <c:pt idx="3693">
                  <c:v>152.35796319213284</c:v>
                </c:pt>
                <c:pt idx="3694">
                  <c:v>152.35796319213284</c:v>
                </c:pt>
                <c:pt idx="3695">
                  <c:v>152.35796319213284</c:v>
                </c:pt>
                <c:pt idx="3696">
                  <c:v>152.35796319213284</c:v>
                </c:pt>
                <c:pt idx="3697">
                  <c:v>151.59470298761971</c:v>
                </c:pt>
                <c:pt idx="3698">
                  <c:v>151.92366681924955</c:v>
                </c:pt>
                <c:pt idx="3699">
                  <c:v>152.66870273033231</c:v>
                </c:pt>
                <c:pt idx="3700">
                  <c:v>153.14119864414855</c:v>
                </c:pt>
                <c:pt idx="3701">
                  <c:v>152.85695604679648</c:v>
                </c:pt>
                <c:pt idx="3702">
                  <c:v>152.85695604679648</c:v>
                </c:pt>
                <c:pt idx="3703">
                  <c:v>152.85695604679648</c:v>
                </c:pt>
                <c:pt idx="3704">
                  <c:v>152.85695604679648</c:v>
                </c:pt>
                <c:pt idx="3705">
                  <c:v>152.85695604679648</c:v>
                </c:pt>
                <c:pt idx="3706">
                  <c:v>152.85695604679648</c:v>
                </c:pt>
                <c:pt idx="3707">
                  <c:v>152.85695604679648</c:v>
                </c:pt>
                <c:pt idx="3708">
                  <c:v>152.85695604679648</c:v>
                </c:pt>
                <c:pt idx="3709">
                  <c:v>152.85695604679648</c:v>
                </c:pt>
                <c:pt idx="3710">
                  <c:v>154.60291822978559</c:v>
                </c:pt>
                <c:pt idx="3711">
                  <c:v>155.17165786221463</c:v>
                </c:pt>
                <c:pt idx="3712">
                  <c:v>155.55131199021497</c:v>
                </c:pt>
                <c:pt idx="3713">
                  <c:v>155.96533375969742</c:v>
                </c:pt>
                <c:pt idx="3714">
                  <c:v>155.92862372939712</c:v>
                </c:pt>
                <c:pt idx="3715">
                  <c:v>155.92862372939712</c:v>
                </c:pt>
                <c:pt idx="3716">
                  <c:v>155.92862372939712</c:v>
                </c:pt>
                <c:pt idx="3717">
                  <c:v>155.92862372939712</c:v>
                </c:pt>
                <c:pt idx="3718">
                  <c:v>155.92862372939712</c:v>
                </c:pt>
                <c:pt idx="3719">
                  <c:v>155.92862372939712</c:v>
                </c:pt>
                <c:pt idx="3720">
                  <c:v>155.92862372939712</c:v>
                </c:pt>
                <c:pt idx="3721">
                  <c:v>155.92862372939712</c:v>
                </c:pt>
                <c:pt idx="3722">
                  <c:v>155.92862372939712</c:v>
                </c:pt>
                <c:pt idx="3723">
                  <c:v>155.92862372939712</c:v>
                </c:pt>
                <c:pt idx="3724">
                  <c:v>155.92862372939712</c:v>
                </c:pt>
                <c:pt idx="3725">
                  <c:v>155.92862372939712</c:v>
                </c:pt>
                <c:pt idx="3726">
                  <c:v>155.92862372939712</c:v>
                </c:pt>
                <c:pt idx="3727">
                  <c:v>155.92862372939712</c:v>
                </c:pt>
                <c:pt idx="3728">
                  <c:v>155.92862372939712</c:v>
                </c:pt>
                <c:pt idx="3729">
                  <c:v>155.73893831361599</c:v>
                </c:pt>
                <c:pt idx="3730">
                  <c:v>155.95762679673865</c:v>
                </c:pt>
                <c:pt idx="3731">
                  <c:v>155.21787864375924</c:v>
                </c:pt>
                <c:pt idx="3732">
                  <c:v>155.37382822327913</c:v>
                </c:pt>
                <c:pt idx="3733">
                  <c:v>156.08942383318214</c:v>
                </c:pt>
                <c:pt idx="3734">
                  <c:v>156.08942383318214</c:v>
                </c:pt>
                <c:pt idx="3735">
                  <c:v>155.8042232840013</c:v>
                </c:pt>
                <c:pt idx="3736">
                  <c:v>156.3123558403077</c:v>
                </c:pt>
                <c:pt idx="3737">
                  <c:v>156.53590749149737</c:v>
                </c:pt>
                <c:pt idx="3738">
                  <c:v>155.64898277942723</c:v>
                </c:pt>
                <c:pt idx="3739">
                  <c:v>156.85651650987728</c:v>
                </c:pt>
                <c:pt idx="3740">
                  <c:v>156.32644540707838</c:v>
                </c:pt>
                <c:pt idx="3741">
                  <c:v>155.80218090181921</c:v>
                </c:pt>
                <c:pt idx="3742">
                  <c:v>156.2787124155453</c:v>
                </c:pt>
                <c:pt idx="3743">
                  <c:v>156.17452970161742</c:v>
                </c:pt>
                <c:pt idx="3744">
                  <c:v>157.30329589480507</c:v>
                </c:pt>
                <c:pt idx="3745">
                  <c:v>157.30329589480507</c:v>
                </c:pt>
                <c:pt idx="3746">
                  <c:v>157.30329589480507</c:v>
                </c:pt>
                <c:pt idx="3747">
                  <c:v>157.30329589480507</c:v>
                </c:pt>
                <c:pt idx="3748">
                  <c:v>157.30329589480507</c:v>
                </c:pt>
                <c:pt idx="3749">
                  <c:v>157.30329589480507</c:v>
                </c:pt>
                <c:pt idx="3750">
                  <c:v>157.30329589480507</c:v>
                </c:pt>
                <c:pt idx="3751">
                  <c:v>157.30329589480507</c:v>
                </c:pt>
                <c:pt idx="3752">
                  <c:v>157.30329589480507</c:v>
                </c:pt>
                <c:pt idx="3753">
                  <c:v>157.30329589480507</c:v>
                </c:pt>
                <c:pt idx="3754">
                  <c:v>157.30329589480507</c:v>
                </c:pt>
                <c:pt idx="3755">
                  <c:v>157.30329589480507</c:v>
                </c:pt>
                <c:pt idx="3756">
                  <c:v>157.30329589480507</c:v>
                </c:pt>
                <c:pt idx="3757">
                  <c:v>157.30329589480507</c:v>
                </c:pt>
                <c:pt idx="3758">
                  <c:v>157.30329589480507</c:v>
                </c:pt>
                <c:pt idx="3759">
                  <c:v>157.30329589480507</c:v>
                </c:pt>
                <c:pt idx="3760">
                  <c:v>157.30329589480507</c:v>
                </c:pt>
                <c:pt idx="3761">
                  <c:v>157.30329589480507</c:v>
                </c:pt>
                <c:pt idx="3762">
                  <c:v>157.30329589480507</c:v>
                </c:pt>
                <c:pt idx="3763">
                  <c:v>157.30329589480507</c:v>
                </c:pt>
                <c:pt idx="3764">
                  <c:v>157.30329589480507</c:v>
                </c:pt>
                <c:pt idx="3765">
                  <c:v>157.30329589480507</c:v>
                </c:pt>
                <c:pt idx="3766">
                  <c:v>157.63046218894749</c:v>
                </c:pt>
                <c:pt idx="3767">
                  <c:v>158.47759153824805</c:v>
                </c:pt>
                <c:pt idx="3768">
                  <c:v>159.17953782209958</c:v>
                </c:pt>
                <c:pt idx="3769">
                  <c:v>158.65681022652589</c:v>
                </c:pt>
                <c:pt idx="3770">
                  <c:v>158.90176893734463</c:v>
                </c:pt>
                <c:pt idx="3771">
                  <c:v>158.90176893734463</c:v>
                </c:pt>
                <c:pt idx="3772">
                  <c:v>158.90176893734463</c:v>
                </c:pt>
                <c:pt idx="3773">
                  <c:v>158.90176893734463</c:v>
                </c:pt>
                <c:pt idx="3774">
                  <c:v>158.90176893734463</c:v>
                </c:pt>
                <c:pt idx="3775">
                  <c:v>158.90176893734463</c:v>
                </c:pt>
                <c:pt idx="3776">
                  <c:v>158.90176893734463</c:v>
                </c:pt>
                <c:pt idx="3777">
                  <c:v>158.90176893734463</c:v>
                </c:pt>
                <c:pt idx="3778">
                  <c:v>159.4305390486295</c:v>
                </c:pt>
                <c:pt idx="3779">
                  <c:v>159.43727392099717</c:v>
                </c:pt>
                <c:pt idx="3780">
                  <c:v>159.56245389840015</c:v>
                </c:pt>
                <c:pt idx="3781">
                  <c:v>159.57077020494691</c:v>
                </c:pt>
                <c:pt idx="3782">
                  <c:v>160.19439284610027</c:v>
                </c:pt>
                <c:pt idx="3783">
                  <c:v>160.19439284610027</c:v>
                </c:pt>
                <c:pt idx="3784">
                  <c:v>160.19439284610027</c:v>
                </c:pt>
                <c:pt idx="3785">
                  <c:v>160.19439284610027</c:v>
                </c:pt>
                <c:pt idx="3786">
                  <c:v>160.25937848416757</c:v>
                </c:pt>
                <c:pt idx="3787">
                  <c:v>160.80929973765495</c:v>
                </c:pt>
                <c:pt idx="3788">
                  <c:v>161.28656478527381</c:v>
                </c:pt>
                <c:pt idx="3789">
                  <c:v>160.92834812257058</c:v>
                </c:pt>
                <c:pt idx="3790">
                  <c:v>161.15702434238949</c:v>
                </c:pt>
                <c:pt idx="3791">
                  <c:v>161.15702434238949</c:v>
                </c:pt>
                <c:pt idx="3792">
                  <c:v>161.15702434238949</c:v>
                </c:pt>
                <c:pt idx="3793">
                  <c:v>161.15702434238949</c:v>
                </c:pt>
                <c:pt idx="3794">
                  <c:v>161.15702434238949</c:v>
                </c:pt>
                <c:pt idx="3795">
                  <c:v>161.15702434238949</c:v>
                </c:pt>
                <c:pt idx="3796">
                  <c:v>161.15702434238949</c:v>
                </c:pt>
                <c:pt idx="3797">
                  <c:v>161.15702434238949</c:v>
                </c:pt>
                <c:pt idx="3798">
                  <c:v>161.15702434238949</c:v>
                </c:pt>
                <c:pt idx="3799">
                  <c:v>161.15702434238949</c:v>
                </c:pt>
                <c:pt idx="3800">
                  <c:v>161.15702434238949</c:v>
                </c:pt>
                <c:pt idx="3801">
                  <c:v>161.15702434238949</c:v>
                </c:pt>
                <c:pt idx="3802">
                  <c:v>161.15702434238949</c:v>
                </c:pt>
                <c:pt idx="3803">
                  <c:v>161.15702434238949</c:v>
                </c:pt>
                <c:pt idx="3804">
                  <c:v>161.15702434238949</c:v>
                </c:pt>
                <c:pt idx="3805">
                  <c:v>161.15702434238949</c:v>
                </c:pt>
                <c:pt idx="3806">
                  <c:v>161.15702434238949</c:v>
                </c:pt>
                <c:pt idx="3807">
                  <c:v>161.15702434238949</c:v>
                </c:pt>
                <c:pt idx="3808">
                  <c:v>161.15702434238949</c:v>
                </c:pt>
                <c:pt idx="3809">
                  <c:v>161.15702434238949</c:v>
                </c:pt>
                <c:pt idx="3810">
                  <c:v>161.15702434238949</c:v>
                </c:pt>
                <c:pt idx="3811">
                  <c:v>161.15702434238949</c:v>
                </c:pt>
                <c:pt idx="3812">
                  <c:v>161.15702434238949</c:v>
                </c:pt>
                <c:pt idx="3813">
                  <c:v>161.15702434238949</c:v>
                </c:pt>
                <c:pt idx="3814">
                  <c:v>161.15702434238949</c:v>
                </c:pt>
                <c:pt idx="3815">
                  <c:v>161.15702434238949</c:v>
                </c:pt>
                <c:pt idx="3816">
                  <c:v>161.15702434238949</c:v>
                </c:pt>
                <c:pt idx="3817">
                  <c:v>161.15702434238949</c:v>
                </c:pt>
                <c:pt idx="3818">
                  <c:v>161.15702434238949</c:v>
                </c:pt>
                <c:pt idx="3819">
                  <c:v>161.15702434238949</c:v>
                </c:pt>
                <c:pt idx="3820">
                  <c:v>161.15702434238949</c:v>
                </c:pt>
                <c:pt idx="3821">
                  <c:v>161.15702434238949</c:v>
                </c:pt>
                <c:pt idx="3822">
                  <c:v>161.15702434238949</c:v>
                </c:pt>
                <c:pt idx="3823">
                  <c:v>161.15702434238949</c:v>
                </c:pt>
                <c:pt idx="3824">
                  <c:v>161.15702434238949</c:v>
                </c:pt>
                <c:pt idx="3825">
                  <c:v>161.15702434238949</c:v>
                </c:pt>
                <c:pt idx="3826">
                  <c:v>161.15702434238949</c:v>
                </c:pt>
                <c:pt idx="3827">
                  <c:v>161.15702434238949</c:v>
                </c:pt>
                <c:pt idx="3828">
                  <c:v>161.15702434238949</c:v>
                </c:pt>
                <c:pt idx="3829">
                  <c:v>161.15702434238949</c:v>
                </c:pt>
                <c:pt idx="3830">
                  <c:v>161.07638509519805</c:v>
                </c:pt>
                <c:pt idx="3831">
                  <c:v>160.6970538774751</c:v>
                </c:pt>
                <c:pt idx="3832">
                  <c:v>160.56494199865767</c:v>
                </c:pt>
                <c:pt idx="3833">
                  <c:v>160.62458058601868</c:v>
                </c:pt>
                <c:pt idx="3834">
                  <c:v>160.80703716685039</c:v>
                </c:pt>
                <c:pt idx="3835">
                  <c:v>160.64785381058061</c:v>
                </c:pt>
                <c:pt idx="3836">
                  <c:v>161.60754368262869</c:v>
                </c:pt>
                <c:pt idx="3837">
                  <c:v>161.81581566187756</c:v>
                </c:pt>
                <c:pt idx="3838">
                  <c:v>161.0048610030675</c:v>
                </c:pt>
                <c:pt idx="3839">
                  <c:v>162.1474843198871</c:v>
                </c:pt>
                <c:pt idx="3840">
                  <c:v>162.1474843198871</c:v>
                </c:pt>
                <c:pt idx="3841">
                  <c:v>162.1474843198871</c:v>
                </c:pt>
                <c:pt idx="3842">
                  <c:v>162.1474843198871</c:v>
                </c:pt>
                <c:pt idx="3843">
                  <c:v>162.1474843198871</c:v>
                </c:pt>
                <c:pt idx="3844">
                  <c:v>162.1474843198871</c:v>
                </c:pt>
                <c:pt idx="3845">
                  <c:v>162.1474843198871</c:v>
                </c:pt>
                <c:pt idx="3846">
                  <c:v>162.1474843198871</c:v>
                </c:pt>
                <c:pt idx="3847">
                  <c:v>162.1474843198871</c:v>
                </c:pt>
                <c:pt idx="3848">
                  <c:v>162.1474843198871</c:v>
                </c:pt>
                <c:pt idx="3849">
                  <c:v>162.1474843198871</c:v>
                </c:pt>
                <c:pt idx="3850">
                  <c:v>162.1474843198871</c:v>
                </c:pt>
                <c:pt idx="3851">
                  <c:v>162.1474843198871</c:v>
                </c:pt>
                <c:pt idx="3852">
                  <c:v>162.1474843198871</c:v>
                </c:pt>
                <c:pt idx="3853">
                  <c:v>162.14304037173892</c:v>
                </c:pt>
                <c:pt idx="3854">
                  <c:v>161.82300382030701</c:v>
                </c:pt>
                <c:pt idx="3855">
                  <c:v>162.43488159256822</c:v>
                </c:pt>
                <c:pt idx="3856">
                  <c:v>162.81155294667553</c:v>
                </c:pt>
                <c:pt idx="3857">
                  <c:v>163.06276889378856</c:v>
                </c:pt>
                <c:pt idx="3858">
                  <c:v>163.06276889378856</c:v>
                </c:pt>
                <c:pt idx="3859">
                  <c:v>163.06276889378856</c:v>
                </c:pt>
                <c:pt idx="3860">
                  <c:v>163.06276889378856</c:v>
                </c:pt>
                <c:pt idx="3861">
                  <c:v>163.06276889378856</c:v>
                </c:pt>
                <c:pt idx="3862">
                  <c:v>162.95981663832256</c:v>
                </c:pt>
                <c:pt idx="3863">
                  <c:v>162.60472295040972</c:v>
                </c:pt>
                <c:pt idx="3864">
                  <c:v>162.58731169173396</c:v>
                </c:pt>
                <c:pt idx="3865">
                  <c:v>162.27735701924917</c:v>
                </c:pt>
                <c:pt idx="3866">
                  <c:v>162.71344377425447</c:v>
                </c:pt>
                <c:pt idx="3867">
                  <c:v>162.71344377425447</c:v>
                </c:pt>
                <c:pt idx="3868">
                  <c:v>164.49526162402273</c:v>
                </c:pt>
                <c:pt idx="3869">
                  <c:v>165.35023423533909</c:v>
                </c:pt>
                <c:pt idx="3870">
                  <c:v>164.84976690737201</c:v>
                </c:pt>
                <c:pt idx="3871">
                  <c:v>165.31383868933523</c:v>
                </c:pt>
                <c:pt idx="3872">
                  <c:v>165.79539391980245</c:v>
                </c:pt>
                <c:pt idx="3873">
                  <c:v>165.79539391980245</c:v>
                </c:pt>
                <c:pt idx="3874">
                  <c:v>165.79539391980245</c:v>
                </c:pt>
                <c:pt idx="3875">
                  <c:v>165.79539391980245</c:v>
                </c:pt>
                <c:pt idx="3876">
                  <c:v>165.79539391980245</c:v>
                </c:pt>
                <c:pt idx="3877">
                  <c:v>165.79539391980245</c:v>
                </c:pt>
                <c:pt idx="3878">
                  <c:v>165.79539391980245</c:v>
                </c:pt>
                <c:pt idx="3879">
                  <c:v>165.79539391980245</c:v>
                </c:pt>
                <c:pt idx="3880">
                  <c:v>165.79539391980245</c:v>
                </c:pt>
                <c:pt idx="3881">
                  <c:v>165.79539391980245</c:v>
                </c:pt>
                <c:pt idx="3882">
                  <c:v>165.79539391980245</c:v>
                </c:pt>
                <c:pt idx="3883">
                  <c:v>165.79539391980245</c:v>
                </c:pt>
                <c:pt idx="3884">
                  <c:v>165.79539391980245</c:v>
                </c:pt>
                <c:pt idx="3885">
                  <c:v>165.79539391980245</c:v>
                </c:pt>
                <c:pt idx="3886">
                  <c:v>165.79539391980245</c:v>
                </c:pt>
                <c:pt idx="3887">
                  <c:v>165.79539391980245</c:v>
                </c:pt>
                <c:pt idx="3888">
                  <c:v>165.79539391980245</c:v>
                </c:pt>
                <c:pt idx="3889">
                  <c:v>165.79539391980245</c:v>
                </c:pt>
                <c:pt idx="3890">
                  <c:v>165.79539391980245</c:v>
                </c:pt>
                <c:pt idx="3891">
                  <c:v>165.79539391980245</c:v>
                </c:pt>
                <c:pt idx="3892">
                  <c:v>165.79539391980245</c:v>
                </c:pt>
                <c:pt idx="3893">
                  <c:v>165.79539391980245</c:v>
                </c:pt>
                <c:pt idx="3894">
                  <c:v>165.79539391980245</c:v>
                </c:pt>
                <c:pt idx="3895">
                  <c:v>165.79539391980245</c:v>
                </c:pt>
                <c:pt idx="3896">
                  <c:v>165.79539391980245</c:v>
                </c:pt>
                <c:pt idx="3897">
                  <c:v>165.79539391980245</c:v>
                </c:pt>
                <c:pt idx="3898">
                  <c:v>165.79539391980245</c:v>
                </c:pt>
                <c:pt idx="3899">
                  <c:v>165.79539391980245</c:v>
                </c:pt>
                <c:pt idx="3900">
                  <c:v>165.79539391980245</c:v>
                </c:pt>
                <c:pt idx="3901">
                  <c:v>165.79539391980245</c:v>
                </c:pt>
                <c:pt idx="3902">
                  <c:v>165.79539391980245</c:v>
                </c:pt>
                <c:pt idx="3903">
                  <c:v>165.79539391980245</c:v>
                </c:pt>
                <c:pt idx="3904">
                  <c:v>165.79539391980245</c:v>
                </c:pt>
                <c:pt idx="3905">
                  <c:v>165.79539391980245</c:v>
                </c:pt>
                <c:pt idx="3906">
                  <c:v>165.79539391980245</c:v>
                </c:pt>
                <c:pt idx="3907">
                  <c:v>165.79539391980245</c:v>
                </c:pt>
                <c:pt idx="3908">
                  <c:v>165.79539391980245</c:v>
                </c:pt>
                <c:pt idx="3909">
                  <c:v>165.79539391980245</c:v>
                </c:pt>
                <c:pt idx="3910">
                  <c:v>165.79539391980245</c:v>
                </c:pt>
                <c:pt idx="3911">
                  <c:v>165.79539391980245</c:v>
                </c:pt>
                <c:pt idx="3912">
                  <c:v>165.79539391980245</c:v>
                </c:pt>
                <c:pt idx="3913">
                  <c:v>165.79539391980245</c:v>
                </c:pt>
                <c:pt idx="3914">
                  <c:v>165.79539391980245</c:v>
                </c:pt>
                <c:pt idx="3915">
                  <c:v>165.79539391980245</c:v>
                </c:pt>
                <c:pt idx="3916">
                  <c:v>165.79539391980245</c:v>
                </c:pt>
                <c:pt idx="3917">
                  <c:v>165.79539391980245</c:v>
                </c:pt>
                <c:pt idx="3918">
                  <c:v>165.79539391980245</c:v>
                </c:pt>
                <c:pt idx="3919">
                  <c:v>165.79539391980245</c:v>
                </c:pt>
                <c:pt idx="3920">
                  <c:v>165.79539391980245</c:v>
                </c:pt>
                <c:pt idx="3921">
                  <c:v>165.79539391980245</c:v>
                </c:pt>
                <c:pt idx="3922">
                  <c:v>165.79539391980245</c:v>
                </c:pt>
                <c:pt idx="3923">
                  <c:v>165.79539391980245</c:v>
                </c:pt>
                <c:pt idx="3924">
                  <c:v>165.79539391980245</c:v>
                </c:pt>
                <c:pt idx="3925">
                  <c:v>165.79539391980245</c:v>
                </c:pt>
                <c:pt idx="3926">
                  <c:v>165.79539391980245</c:v>
                </c:pt>
                <c:pt idx="3927">
                  <c:v>165.79539391980245</c:v>
                </c:pt>
                <c:pt idx="3928">
                  <c:v>165.79539391980245</c:v>
                </c:pt>
                <c:pt idx="3929">
                  <c:v>165.79539391980245</c:v>
                </c:pt>
                <c:pt idx="3930">
                  <c:v>165.79539391980245</c:v>
                </c:pt>
                <c:pt idx="3931">
                  <c:v>165.79539391980245</c:v>
                </c:pt>
                <c:pt idx="3932">
                  <c:v>165.79539391980245</c:v>
                </c:pt>
                <c:pt idx="3933">
                  <c:v>165.79539391980245</c:v>
                </c:pt>
                <c:pt idx="3934">
                  <c:v>165.79539391980245</c:v>
                </c:pt>
                <c:pt idx="3935">
                  <c:v>165.79539391980245</c:v>
                </c:pt>
                <c:pt idx="3936">
                  <c:v>165.79539391980245</c:v>
                </c:pt>
                <c:pt idx="3937">
                  <c:v>165.79539391980245</c:v>
                </c:pt>
                <c:pt idx="3938">
                  <c:v>165.79539391980245</c:v>
                </c:pt>
                <c:pt idx="3939">
                  <c:v>165.79539391980245</c:v>
                </c:pt>
                <c:pt idx="3940">
                  <c:v>165.79539391980245</c:v>
                </c:pt>
                <c:pt idx="3941">
                  <c:v>165.79539391980245</c:v>
                </c:pt>
                <c:pt idx="3942">
                  <c:v>165.79539391980245</c:v>
                </c:pt>
                <c:pt idx="3943">
                  <c:v>165.79539391980245</c:v>
                </c:pt>
                <c:pt idx="3944">
                  <c:v>165.79539391980245</c:v>
                </c:pt>
                <c:pt idx="3945">
                  <c:v>165.79539391980245</c:v>
                </c:pt>
                <c:pt idx="3946">
                  <c:v>165.79539391980245</c:v>
                </c:pt>
                <c:pt idx="3947">
                  <c:v>165.79539391980245</c:v>
                </c:pt>
                <c:pt idx="3948">
                  <c:v>165.79539391980245</c:v>
                </c:pt>
                <c:pt idx="3949">
                  <c:v>165.63346242175896</c:v>
                </c:pt>
                <c:pt idx="3950">
                  <c:v>165.30355287147566</c:v>
                </c:pt>
                <c:pt idx="3951">
                  <c:v>165.41558066193258</c:v>
                </c:pt>
                <c:pt idx="3952">
                  <c:v>165.45516859544171</c:v>
                </c:pt>
                <c:pt idx="3953">
                  <c:v>165.43445707835596</c:v>
                </c:pt>
                <c:pt idx="3954">
                  <c:v>165.43445707835596</c:v>
                </c:pt>
                <c:pt idx="3955">
                  <c:v>165.43445707835596</c:v>
                </c:pt>
                <c:pt idx="3956">
                  <c:v>165.43445707835596</c:v>
                </c:pt>
                <c:pt idx="3957">
                  <c:v>165.43445707835596</c:v>
                </c:pt>
                <c:pt idx="3958">
                  <c:v>165.43445707835596</c:v>
                </c:pt>
                <c:pt idx="3959">
                  <c:v>165.43445707835596</c:v>
                </c:pt>
                <c:pt idx="3960">
                  <c:v>165.43445707835596</c:v>
                </c:pt>
                <c:pt idx="3961">
                  <c:v>165.43445707835596</c:v>
                </c:pt>
                <c:pt idx="3962">
                  <c:v>165.43445707835596</c:v>
                </c:pt>
                <c:pt idx="3963">
                  <c:v>165.43445707835596</c:v>
                </c:pt>
                <c:pt idx="3964">
                  <c:v>165.43445707835596</c:v>
                </c:pt>
                <c:pt idx="3965">
                  <c:v>165.43445707835596</c:v>
                </c:pt>
                <c:pt idx="3966">
                  <c:v>165.43445707835596</c:v>
                </c:pt>
                <c:pt idx="3967">
                  <c:v>165.43445707835596</c:v>
                </c:pt>
                <c:pt idx="3968">
                  <c:v>165.43445707835596</c:v>
                </c:pt>
                <c:pt idx="3969">
                  <c:v>165.43445707835596</c:v>
                </c:pt>
                <c:pt idx="3970">
                  <c:v>165.43445707835596</c:v>
                </c:pt>
                <c:pt idx="3971">
                  <c:v>165.43445707835596</c:v>
                </c:pt>
                <c:pt idx="3972">
                  <c:v>165.43445707835596</c:v>
                </c:pt>
                <c:pt idx="3973">
                  <c:v>165.43445707835596</c:v>
                </c:pt>
                <c:pt idx="3974">
                  <c:v>165.43445707835596</c:v>
                </c:pt>
                <c:pt idx="3975">
                  <c:v>165.43445707835596</c:v>
                </c:pt>
                <c:pt idx="3976">
                  <c:v>165.43445707835596</c:v>
                </c:pt>
                <c:pt idx="3977">
                  <c:v>165.43445707835596</c:v>
                </c:pt>
                <c:pt idx="3978">
                  <c:v>165.43445707835596</c:v>
                </c:pt>
                <c:pt idx="3979">
                  <c:v>165.43445707835596</c:v>
                </c:pt>
                <c:pt idx="3980">
                  <c:v>165.43445707835596</c:v>
                </c:pt>
                <c:pt idx="3981">
                  <c:v>165.43445707835596</c:v>
                </c:pt>
                <c:pt idx="3982">
                  <c:v>165.58757176765536</c:v>
                </c:pt>
                <c:pt idx="3983">
                  <c:v>165.24395877448544</c:v>
                </c:pt>
                <c:pt idx="3984">
                  <c:v>164.28867856918876</c:v>
                </c:pt>
                <c:pt idx="3985">
                  <c:v>165.45698852523807</c:v>
                </c:pt>
                <c:pt idx="3986">
                  <c:v>165.22608059648633</c:v>
                </c:pt>
                <c:pt idx="3987">
                  <c:v>165.22608059648633</c:v>
                </c:pt>
                <c:pt idx="3988">
                  <c:v>165.22608059648633</c:v>
                </c:pt>
                <c:pt idx="3989">
                  <c:v>165.22608059648633</c:v>
                </c:pt>
                <c:pt idx="3990">
                  <c:v>165.22608059648633</c:v>
                </c:pt>
                <c:pt idx="3991">
                  <c:v>165.22608059648633</c:v>
                </c:pt>
                <c:pt idx="3992">
                  <c:v>165.22608059648633</c:v>
                </c:pt>
                <c:pt idx="3993">
                  <c:v>165.22608059648633</c:v>
                </c:pt>
                <c:pt idx="3994">
                  <c:v>165.22608059648633</c:v>
                </c:pt>
                <c:pt idx="3995">
                  <c:v>165.22608059648633</c:v>
                </c:pt>
                <c:pt idx="3996">
                  <c:v>165.22608059648633</c:v>
                </c:pt>
                <c:pt idx="3997">
                  <c:v>165.22608059648633</c:v>
                </c:pt>
                <c:pt idx="3998">
                  <c:v>165.22608059648633</c:v>
                </c:pt>
                <c:pt idx="3999">
                  <c:v>165.22608059648633</c:v>
                </c:pt>
                <c:pt idx="4000">
                  <c:v>165.22608059648633</c:v>
                </c:pt>
                <c:pt idx="4001">
                  <c:v>165.22608059648633</c:v>
                </c:pt>
                <c:pt idx="4002">
                  <c:v>165.22608059648633</c:v>
                </c:pt>
                <c:pt idx="4003">
                  <c:v>165.22608059648633</c:v>
                </c:pt>
                <c:pt idx="4004">
                  <c:v>165.22608059648633</c:v>
                </c:pt>
                <c:pt idx="4005">
                  <c:v>165.22608059648633</c:v>
                </c:pt>
                <c:pt idx="4006">
                  <c:v>165.22608059648633</c:v>
                </c:pt>
                <c:pt idx="4007">
                  <c:v>165.22608059648633</c:v>
                </c:pt>
                <c:pt idx="4008">
                  <c:v>165.22608059648633</c:v>
                </c:pt>
                <c:pt idx="4009">
                  <c:v>165.22608059648633</c:v>
                </c:pt>
                <c:pt idx="4010">
                  <c:v>165.22608059648633</c:v>
                </c:pt>
                <c:pt idx="4011">
                  <c:v>165.22608059648633</c:v>
                </c:pt>
                <c:pt idx="4012">
                  <c:v>165.22608059648633</c:v>
                </c:pt>
                <c:pt idx="4013">
                  <c:v>165.22608059648633</c:v>
                </c:pt>
                <c:pt idx="4014">
                  <c:v>165.22608059648633</c:v>
                </c:pt>
                <c:pt idx="4015">
                  <c:v>165.22608059648633</c:v>
                </c:pt>
                <c:pt idx="4016">
                  <c:v>165.22608059648633</c:v>
                </c:pt>
                <c:pt idx="4017">
                  <c:v>164.25492565405318</c:v>
                </c:pt>
                <c:pt idx="4018">
                  <c:v>165.16765129665995</c:v>
                </c:pt>
                <c:pt idx="4019">
                  <c:v>165.34227346045571</c:v>
                </c:pt>
                <c:pt idx="4020">
                  <c:v>165.6127823496922</c:v>
                </c:pt>
                <c:pt idx="4021">
                  <c:v>165.53742465638851</c:v>
                </c:pt>
                <c:pt idx="4022">
                  <c:v>165.53742465638851</c:v>
                </c:pt>
                <c:pt idx="4023">
                  <c:v>165.53742465638851</c:v>
                </c:pt>
                <c:pt idx="4024">
                  <c:v>165.53742465638851</c:v>
                </c:pt>
                <c:pt idx="4025">
                  <c:v>165.53742465638851</c:v>
                </c:pt>
                <c:pt idx="4026">
                  <c:v>165.53742465638851</c:v>
                </c:pt>
                <c:pt idx="4027">
                  <c:v>165.53742465638851</c:v>
                </c:pt>
                <c:pt idx="4028">
                  <c:v>165.53742465638851</c:v>
                </c:pt>
                <c:pt idx="4029">
                  <c:v>165.53742465638851</c:v>
                </c:pt>
                <c:pt idx="4030">
                  <c:v>165.53742465638851</c:v>
                </c:pt>
                <c:pt idx="4031">
                  <c:v>165.53742465638851</c:v>
                </c:pt>
                <c:pt idx="4032">
                  <c:v>165.53742465638851</c:v>
                </c:pt>
                <c:pt idx="4033">
                  <c:v>165.53742465638851</c:v>
                </c:pt>
                <c:pt idx="4034">
                  <c:v>165.95473167258734</c:v>
                </c:pt>
                <c:pt idx="4035">
                  <c:v>166.30016904618722</c:v>
                </c:pt>
                <c:pt idx="4036">
                  <c:v>165.72959121537164</c:v>
                </c:pt>
                <c:pt idx="4037">
                  <c:v>165.66347783093207</c:v>
                </c:pt>
                <c:pt idx="4038">
                  <c:v>165.85811314366074</c:v>
                </c:pt>
                <c:pt idx="4039">
                  <c:v>165.44982984454987</c:v>
                </c:pt>
                <c:pt idx="4040">
                  <c:v>165.70454768430523</c:v>
                </c:pt>
                <c:pt idx="4041">
                  <c:v>165.48585542169005</c:v>
                </c:pt>
                <c:pt idx="4042">
                  <c:v>165.16142983427585</c:v>
                </c:pt>
                <c:pt idx="4043">
                  <c:v>164.89767131937074</c:v>
                </c:pt>
                <c:pt idx="4044">
                  <c:v>164.81791038643578</c:v>
                </c:pt>
                <c:pt idx="4045">
                  <c:v>164.42792453921408</c:v>
                </c:pt>
                <c:pt idx="4046">
                  <c:v>164.00282501696486</c:v>
                </c:pt>
                <c:pt idx="4047">
                  <c:v>163.37332016996439</c:v>
                </c:pt>
                <c:pt idx="4048">
                  <c:v>163.82302541379153</c:v>
                </c:pt>
                <c:pt idx="4049">
                  <c:v>163.94494183760185</c:v>
                </c:pt>
                <c:pt idx="4050">
                  <c:v>165.23704521056399</c:v>
                </c:pt>
                <c:pt idx="4051">
                  <c:v>165.66653448457959</c:v>
                </c:pt>
                <c:pt idx="4052">
                  <c:v>166.16586585503646</c:v>
                </c:pt>
                <c:pt idx="4053">
                  <c:v>167.19583292023799</c:v>
                </c:pt>
                <c:pt idx="4054">
                  <c:v>167.19583292023799</c:v>
                </c:pt>
                <c:pt idx="4055">
                  <c:v>167.19583292023799</c:v>
                </c:pt>
                <c:pt idx="4056">
                  <c:v>167.19583292023799</c:v>
                </c:pt>
                <c:pt idx="4057">
                  <c:v>167.19583292023799</c:v>
                </c:pt>
                <c:pt idx="4058">
                  <c:v>167.19583292023799</c:v>
                </c:pt>
                <c:pt idx="4059">
                  <c:v>167.19583292023799</c:v>
                </c:pt>
                <c:pt idx="4060">
                  <c:v>167.19583292023799</c:v>
                </c:pt>
                <c:pt idx="4061">
                  <c:v>167.19583292023799</c:v>
                </c:pt>
                <c:pt idx="4062">
                  <c:v>167.19583292023799</c:v>
                </c:pt>
                <c:pt idx="4063">
                  <c:v>167.19583292023799</c:v>
                </c:pt>
                <c:pt idx="4064">
                  <c:v>167.19583292023799</c:v>
                </c:pt>
                <c:pt idx="4065">
                  <c:v>167.19583292023799</c:v>
                </c:pt>
                <c:pt idx="4066">
                  <c:v>167.19583292023799</c:v>
                </c:pt>
                <c:pt idx="4067">
                  <c:v>167.19583292023799</c:v>
                </c:pt>
                <c:pt idx="4068">
                  <c:v>167.13362562303394</c:v>
                </c:pt>
                <c:pt idx="4069">
                  <c:v>166.41950338360263</c:v>
                </c:pt>
                <c:pt idx="4070">
                  <c:v>167.2746499137908</c:v>
                </c:pt>
                <c:pt idx="4071">
                  <c:v>167.56120676972836</c:v>
                </c:pt>
                <c:pt idx="4072">
                  <c:v>167.33003061988262</c:v>
                </c:pt>
                <c:pt idx="4073">
                  <c:v>167.33003061988262</c:v>
                </c:pt>
                <c:pt idx="4074">
                  <c:v>166.67441924019664</c:v>
                </c:pt>
                <c:pt idx="4075">
                  <c:v>167.05822908819624</c:v>
                </c:pt>
                <c:pt idx="4076">
                  <c:v>166.71650068345764</c:v>
                </c:pt>
                <c:pt idx="4077">
                  <c:v>166.5244644597208</c:v>
                </c:pt>
                <c:pt idx="4078">
                  <c:v>166.33259057365169</c:v>
                </c:pt>
                <c:pt idx="4079">
                  <c:v>166.31501350629514</c:v>
                </c:pt>
                <c:pt idx="4080">
                  <c:v>165.91355963351415</c:v>
                </c:pt>
                <c:pt idx="4081">
                  <c:v>166.64055749057337</c:v>
                </c:pt>
                <c:pt idx="4082">
                  <c:v>166.2524712488393</c:v>
                </c:pt>
                <c:pt idx="4083">
                  <c:v>165.34631490552385</c:v>
                </c:pt>
                <c:pt idx="4084">
                  <c:v>165.21114651722803</c:v>
                </c:pt>
                <c:pt idx="4085">
                  <c:v>165.15320793517463</c:v>
                </c:pt>
                <c:pt idx="4086">
                  <c:v>165.25078171451202</c:v>
                </c:pt>
                <c:pt idx="4087">
                  <c:v>163.69877328969824</c:v>
                </c:pt>
                <c:pt idx="4088">
                  <c:v>163.6562055753256</c:v>
                </c:pt>
                <c:pt idx="4089">
                  <c:v>163.53322541849178</c:v>
                </c:pt>
                <c:pt idx="4090">
                  <c:v>163.63982639096869</c:v>
                </c:pt>
                <c:pt idx="4091">
                  <c:v>163.12865105716685</c:v>
                </c:pt>
                <c:pt idx="4092">
                  <c:v>163.00000687179454</c:v>
                </c:pt>
                <c:pt idx="4093">
                  <c:v>163.10214330960687</c:v>
                </c:pt>
                <c:pt idx="4094">
                  <c:v>163.42204414246777</c:v>
                </c:pt>
                <c:pt idx="4095">
                  <c:v>163.19899852918988</c:v>
                </c:pt>
                <c:pt idx="4096">
                  <c:v>163.39277957498675</c:v>
                </c:pt>
                <c:pt idx="4097">
                  <c:v>163.51294639036959</c:v>
                </c:pt>
                <c:pt idx="4098">
                  <c:v>163.83049603995948</c:v>
                </c:pt>
                <c:pt idx="4099">
                  <c:v>163.83049603995948</c:v>
                </c:pt>
                <c:pt idx="4100">
                  <c:v>163.83049603995948</c:v>
                </c:pt>
                <c:pt idx="4101">
                  <c:v>163.83049603995948</c:v>
                </c:pt>
                <c:pt idx="4102">
                  <c:v>163.72123373255926</c:v>
                </c:pt>
                <c:pt idx="4103">
                  <c:v>163.03231603692456</c:v>
                </c:pt>
                <c:pt idx="4104">
                  <c:v>162.74712789254204</c:v>
                </c:pt>
                <c:pt idx="4105">
                  <c:v>163.05510864096087</c:v>
                </c:pt>
                <c:pt idx="4106">
                  <c:v>163.82646502404893</c:v>
                </c:pt>
                <c:pt idx="4107">
                  <c:v>163.28651527711028</c:v>
                </c:pt>
                <c:pt idx="4108">
                  <c:v>163.01842759920288</c:v>
                </c:pt>
                <c:pt idx="4109">
                  <c:v>163.45379903333452</c:v>
                </c:pt>
                <c:pt idx="4110">
                  <c:v>163.36245889163607</c:v>
                </c:pt>
                <c:pt idx="4111">
                  <c:v>163.04505667418283</c:v>
                </c:pt>
                <c:pt idx="4112">
                  <c:v>163.5593820735655</c:v>
                </c:pt>
                <c:pt idx="4113">
                  <c:v>163.81601129320563</c:v>
                </c:pt>
                <c:pt idx="4114">
                  <c:v>163.95466815473779</c:v>
                </c:pt>
                <c:pt idx="4115">
                  <c:v>164.16408730744186</c:v>
                </c:pt>
                <c:pt idx="4116">
                  <c:v>163.98523238343893</c:v>
                </c:pt>
                <c:pt idx="4117">
                  <c:v>164.2260151821078</c:v>
                </c:pt>
                <c:pt idx="4118">
                  <c:v>164.11363796921555</c:v>
                </c:pt>
                <c:pt idx="4119">
                  <c:v>164.10453463650956</c:v>
                </c:pt>
                <c:pt idx="4120">
                  <c:v>164.32264240176758</c:v>
                </c:pt>
                <c:pt idx="4121">
                  <c:v>164.08722416083233</c:v>
                </c:pt>
                <c:pt idx="4122">
                  <c:v>164.08722416083233</c:v>
                </c:pt>
                <c:pt idx="4123">
                  <c:v>164.08722416083233</c:v>
                </c:pt>
                <c:pt idx="4124">
                  <c:v>164.08722416083233</c:v>
                </c:pt>
                <c:pt idx="4125">
                  <c:v>164.08722416083233</c:v>
                </c:pt>
                <c:pt idx="4126">
                  <c:v>164.08722416083233</c:v>
                </c:pt>
                <c:pt idx="4127">
                  <c:v>164.08722416083233</c:v>
                </c:pt>
                <c:pt idx="4128">
                  <c:v>164.08722416083233</c:v>
                </c:pt>
                <c:pt idx="4129">
                  <c:v>164.08722416083233</c:v>
                </c:pt>
                <c:pt idx="4130">
                  <c:v>164.08722416083233</c:v>
                </c:pt>
                <c:pt idx="4131">
                  <c:v>164.08722416083233</c:v>
                </c:pt>
                <c:pt idx="4132">
                  <c:v>164.08722416083233</c:v>
                </c:pt>
                <c:pt idx="4133">
                  <c:v>164.08722416083233</c:v>
                </c:pt>
                <c:pt idx="4134">
                  <c:v>164.08722416083233</c:v>
                </c:pt>
                <c:pt idx="4135">
                  <c:v>164.08722416083233</c:v>
                </c:pt>
                <c:pt idx="4136">
                  <c:v>164.08722416083233</c:v>
                </c:pt>
                <c:pt idx="4137">
                  <c:v>164.08722416083233</c:v>
                </c:pt>
                <c:pt idx="4138">
                  <c:v>164.08722416083233</c:v>
                </c:pt>
                <c:pt idx="4139">
                  <c:v>164.08722416083233</c:v>
                </c:pt>
                <c:pt idx="4140">
                  <c:v>164.08722416083233</c:v>
                </c:pt>
                <c:pt idx="4141">
                  <c:v>164.08722416083233</c:v>
                </c:pt>
                <c:pt idx="4142">
                  <c:v>164.08722416083233</c:v>
                </c:pt>
                <c:pt idx="4143">
                  <c:v>164.08722416083233</c:v>
                </c:pt>
                <c:pt idx="4144">
                  <c:v>164.67477327436015</c:v>
                </c:pt>
                <c:pt idx="4145">
                  <c:v>163.99966506640416</c:v>
                </c:pt>
                <c:pt idx="4146">
                  <c:v>163.46968936642068</c:v>
                </c:pt>
                <c:pt idx="4147">
                  <c:v>163.12356398717421</c:v>
                </c:pt>
                <c:pt idx="4148">
                  <c:v>163.05482512455686</c:v>
                </c:pt>
                <c:pt idx="4149">
                  <c:v>163.67802906153486</c:v>
                </c:pt>
                <c:pt idx="4150">
                  <c:v>164.52746635215067</c:v>
                </c:pt>
                <c:pt idx="4151">
                  <c:v>164.02000231038221</c:v>
                </c:pt>
                <c:pt idx="4152">
                  <c:v>164.39607242103051</c:v>
                </c:pt>
                <c:pt idx="4153">
                  <c:v>164.20316685949354</c:v>
                </c:pt>
                <c:pt idx="4154">
                  <c:v>164.39509982133868</c:v>
                </c:pt>
                <c:pt idx="4155">
                  <c:v>164.39364447391139</c:v>
                </c:pt>
                <c:pt idx="4156">
                  <c:v>164.49414786456677</c:v>
                </c:pt>
                <c:pt idx="4157">
                  <c:v>163.5625408203428</c:v>
                </c:pt>
                <c:pt idx="4158">
                  <c:v>163.41750823376711</c:v>
                </c:pt>
                <c:pt idx="4159">
                  <c:v>164.01458387149393</c:v>
                </c:pt>
                <c:pt idx="4160">
                  <c:v>164.73380400452783</c:v>
                </c:pt>
                <c:pt idx="4161">
                  <c:v>164.85131590834897</c:v>
                </c:pt>
                <c:pt idx="4162">
                  <c:v>165.42389568279526</c:v>
                </c:pt>
                <c:pt idx="4163">
                  <c:v>164.75851913881161</c:v>
                </c:pt>
                <c:pt idx="4164">
                  <c:v>164.75851913881161</c:v>
                </c:pt>
                <c:pt idx="4165">
                  <c:v>164.75851913881161</c:v>
                </c:pt>
                <c:pt idx="4166">
                  <c:v>164.75851913881161</c:v>
                </c:pt>
                <c:pt idx="4167">
                  <c:v>164.80312756845021</c:v>
                </c:pt>
                <c:pt idx="4168">
                  <c:v>164.50975630133772</c:v>
                </c:pt>
                <c:pt idx="4169">
                  <c:v>164.82329944024991</c:v>
                </c:pt>
                <c:pt idx="4170">
                  <c:v>164.97570466680543</c:v>
                </c:pt>
                <c:pt idx="4171">
                  <c:v>164.95989256970722</c:v>
                </c:pt>
                <c:pt idx="4172">
                  <c:v>164.95989256970722</c:v>
                </c:pt>
                <c:pt idx="4173">
                  <c:v>164.95989256970722</c:v>
                </c:pt>
                <c:pt idx="4174">
                  <c:v>164.95989256970722</c:v>
                </c:pt>
                <c:pt idx="4175">
                  <c:v>164.95989256970722</c:v>
                </c:pt>
                <c:pt idx="4176">
                  <c:v>164.95989256970722</c:v>
                </c:pt>
                <c:pt idx="4177">
                  <c:v>164.95989256970722</c:v>
                </c:pt>
                <c:pt idx="4178">
                  <c:v>163.27923612196807</c:v>
                </c:pt>
                <c:pt idx="4179">
                  <c:v>163.06377948570596</c:v>
                </c:pt>
                <c:pt idx="4180">
                  <c:v>163.33569587793755</c:v>
                </c:pt>
                <c:pt idx="4181">
                  <c:v>163.56208434224359</c:v>
                </c:pt>
                <c:pt idx="4182">
                  <c:v>163.77109729637831</c:v>
                </c:pt>
                <c:pt idx="4183">
                  <c:v>163.77109729637831</c:v>
                </c:pt>
                <c:pt idx="4184">
                  <c:v>163.77109729637831</c:v>
                </c:pt>
                <c:pt idx="4185">
                  <c:v>163.77109729637831</c:v>
                </c:pt>
                <c:pt idx="4186">
                  <c:v>163.77109729637831</c:v>
                </c:pt>
                <c:pt idx="4187">
                  <c:v>163.78320364599486</c:v>
                </c:pt>
                <c:pt idx="4188">
                  <c:v>164.1163995519766</c:v>
                </c:pt>
                <c:pt idx="4189">
                  <c:v>164.50800152476594</c:v>
                </c:pt>
                <c:pt idx="4190">
                  <c:v>164.04326986191188</c:v>
                </c:pt>
                <c:pt idx="4191">
                  <c:v>164.88525092566701</c:v>
                </c:pt>
                <c:pt idx="4192">
                  <c:v>164.88525092566701</c:v>
                </c:pt>
                <c:pt idx="4193">
                  <c:v>164.88525092566701</c:v>
                </c:pt>
                <c:pt idx="4194">
                  <c:v>164.88525092566701</c:v>
                </c:pt>
                <c:pt idx="4195">
                  <c:v>164.88525092566701</c:v>
                </c:pt>
                <c:pt idx="4196">
                  <c:v>164.88525092566701</c:v>
                </c:pt>
                <c:pt idx="4197">
                  <c:v>165.9986491241757</c:v>
                </c:pt>
                <c:pt idx="4198">
                  <c:v>166.99311165992921</c:v>
                </c:pt>
                <c:pt idx="4199">
                  <c:v>167.09670897519356</c:v>
                </c:pt>
                <c:pt idx="4200">
                  <c:v>167.07487454277569</c:v>
                </c:pt>
                <c:pt idx="4201">
                  <c:v>166.97476508835982</c:v>
                </c:pt>
                <c:pt idx="4202">
                  <c:v>167.2151229214864</c:v>
                </c:pt>
                <c:pt idx="4203">
                  <c:v>167.61188418314822</c:v>
                </c:pt>
                <c:pt idx="4204">
                  <c:v>167.59663438020564</c:v>
                </c:pt>
                <c:pt idx="4205">
                  <c:v>167.59663438020564</c:v>
                </c:pt>
                <c:pt idx="4206">
                  <c:v>167.59663438020564</c:v>
                </c:pt>
                <c:pt idx="4207">
                  <c:v>167.59663438020564</c:v>
                </c:pt>
                <c:pt idx="4208">
                  <c:v>167.59663438020564</c:v>
                </c:pt>
                <c:pt idx="4209">
                  <c:v>167.59663438020564</c:v>
                </c:pt>
                <c:pt idx="4210">
                  <c:v>167.59663438020564</c:v>
                </c:pt>
                <c:pt idx="4211">
                  <c:v>167.59663438020564</c:v>
                </c:pt>
                <c:pt idx="4212">
                  <c:v>167.59663438020564</c:v>
                </c:pt>
                <c:pt idx="4213">
                  <c:v>167.59663438020564</c:v>
                </c:pt>
                <c:pt idx="4214">
                  <c:v>167.59663438020564</c:v>
                </c:pt>
                <c:pt idx="4215">
                  <c:v>167.59663438020564</c:v>
                </c:pt>
                <c:pt idx="4216">
                  <c:v>167.59663438020564</c:v>
                </c:pt>
                <c:pt idx="4217">
                  <c:v>167.59663438020564</c:v>
                </c:pt>
                <c:pt idx="4218">
                  <c:v>167.59663438020564</c:v>
                </c:pt>
                <c:pt idx="4219">
                  <c:v>167.59663438020564</c:v>
                </c:pt>
                <c:pt idx="4220">
                  <c:v>167.59663438020564</c:v>
                </c:pt>
                <c:pt idx="4221">
                  <c:v>167.59663438020564</c:v>
                </c:pt>
                <c:pt idx="4222">
                  <c:v>167.59663438020564</c:v>
                </c:pt>
                <c:pt idx="4223">
                  <c:v>167.59663438020564</c:v>
                </c:pt>
                <c:pt idx="4224">
                  <c:v>167.59663438020564</c:v>
                </c:pt>
                <c:pt idx="4225">
                  <c:v>167.59663438020564</c:v>
                </c:pt>
                <c:pt idx="4226">
                  <c:v>167.59663438020564</c:v>
                </c:pt>
                <c:pt idx="4227">
                  <c:v>167.59663438020564</c:v>
                </c:pt>
                <c:pt idx="4228">
                  <c:v>167.59663438020564</c:v>
                </c:pt>
                <c:pt idx="4229">
                  <c:v>167.59663438020564</c:v>
                </c:pt>
                <c:pt idx="4230">
                  <c:v>167.59663438020564</c:v>
                </c:pt>
                <c:pt idx="4231">
                  <c:v>167.59663438020564</c:v>
                </c:pt>
                <c:pt idx="4232">
                  <c:v>167.59663438020564</c:v>
                </c:pt>
                <c:pt idx="4233">
                  <c:v>167.59663438020564</c:v>
                </c:pt>
                <c:pt idx="4234">
                  <c:v>167.59663438020564</c:v>
                </c:pt>
                <c:pt idx="4235">
                  <c:v>167.59663438020564</c:v>
                </c:pt>
                <c:pt idx="4236">
                  <c:v>167.59663438020564</c:v>
                </c:pt>
                <c:pt idx="4237">
                  <c:v>167.59663438020564</c:v>
                </c:pt>
                <c:pt idx="4238">
                  <c:v>167.59663438020564</c:v>
                </c:pt>
                <c:pt idx="4239">
                  <c:v>167.28543464112633</c:v>
                </c:pt>
                <c:pt idx="4240">
                  <c:v>166.76558268559808</c:v>
                </c:pt>
                <c:pt idx="4241">
                  <c:v>166.77786211766298</c:v>
                </c:pt>
                <c:pt idx="4242">
                  <c:v>166.87449733891904</c:v>
                </c:pt>
                <c:pt idx="4243">
                  <c:v>166.89657284616902</c:v>
                </c:pt>
                <c:pt idx="4244">
                  <c:v>166.1580732724525</c:v>
                </c:pt>
                <c:pt idx="4245">
                  <c:v>166.34357002107643</c:v>
                </c:pt>
                <c:pt idx="4246">
                  <c:v>166.32891620208827</c:v>
                </c:pt>
                <c:pt idx="4247">
                  <c:v>166.27397354823901</c:v>
                </c:pt>
                <c:pt idx="4248">
                  <c:v>166.58958645768288</c:v>
                </c:pt>
                <c:pt idx="4249">
                  <c:v>166.08552752836448</c:v>
                </c:pt>
                <c:pt idx="4250">
                  <c:v>166.3305682497701</c:v>
                </c:pt>
                <c:pt idx="4251">
                  <c:v>166.51479795145693</c:v>
                </c:pt>
                <c:pt idx="4252">
                  <c:v>166.12386053837142</c:v>
                </c:pt>
                <c:pt idx="4253">
                  <c:v>166.50979149462069</c:v>
                </c:pt>
                <c:pt idx="4254">
                  <c:v>166.50979149462069</c:v>
                </c:pt>
                <c:pt idx="4255">
                  <c:v>166.50979149462069</c:v>
                </c:pt>
                <c:pt idx="4256">
                  <c:v>166.83215501801013</c:v>
                </c:pt>
                <c:pt idx="4257">
                  <c:v>166.7103732398582</c:v>
                </c:pt>
                <c:pt idx="4258">
                  <c:v>167.0553161904586</c:v>
                </c:pt>
                <c:pt idx="4259">
                  <c:v>167.11882206179888</c:v>
                </c:pt>
                <c:pt idx="4260">
                  <c:v>168.20204276223444</c:v>
                </c:pt>
                <c:pt idx="4261">
                  <c:v>167.94582862278159</c:v>
                </c:pt>
                <c:pt idx="4262">
                  <c:v>168.59040625118112</c:v>
                </c:pt>
                <c:pt idx="4263">
                  <c:v>168.08822983483287</c:v>
                </c:pt>
                <c:pt idx="4264">
                  <c:v>168.08822983483287</c:v>
                </c:pt>
                <c:pt idx="4265">
                  <c:v>168.08822983483287</c:v>
                </c:pt>
                <c:pt idx="4266">
                  <c:v>168.08822983483287</c:v>
                </c:pt>
                <c:pt idx="4267">
                  <c:v>168.08822983483287</c:v>
                </c:pt>
                <c:pt idx="4268">
                  <c:v>168.08822983483287</c:v>
                </c:pt>
                <c:pt idx="4269">
                  <c:v>168.08822983483287</c:v>
                </c:pt>
                <c:pt idx="4270">
                  <c:v>168.08822983483287</c:v>
                </c:pt>
                <c:pt idx="4271">
                  <c:v>168.08822983483287</c:v>
                </c:pt>
                <c:pt idx="4272">
                  <c:v>168.08822983483287</c:v>
                </c:pt>
                <c:pt idx="4273">
                  <c:v>168.08822983483287</c:v>
                </c:pt>
                <c:pt idx="4274">
                  <c:v>168.08822983483287</c:v>
                </c:pt>
                <c:pt idx="4275">
                  <c:v>168.08822983483287</c:v>
                </c:pt>
                <c:pt idx="4276">
                  <c:v>168.08822983483287</c:v>
                </c:pt>
                <c:pt idx="4277">
                  <c:v>168.08822983483287</c:v>
                </c:pt>
                <c:pt idx="4278">
                  <c:v>168.08822983483287</c:v>
                </c:pt>
                <c:pt idx="4279">
                  <c:v>168.08822983483287</c:v>
                </c:pt>
                <c:pt idx="4280">
                  <c:v>168.08822983483287</c:v>
                </c:pt>
                <c:pt idx="4281">
                  <c:v>168.08822983483287</c:v>
                </c:pt>
                <c:pt idx="4282">
                  <c:v>168.08822983483287</c:v>
                </c:pt>
                <c:pt idx="4283">
                  <c:v>168.08822983483287</c:v>
                </c:pt>
                <c:pt idx="4284">
                  <c:v>168.08822983483287</c:v>
                </c:pt>
                <c:pt idx="4285">
                  <c:v>168.08822983483287</c:v>
                </c:pt>
                <c:pt idx="4286">
                  <c:v>168.08822983483287</c:v>
                </c:pt>
                <c:pt idx="4287">
                  <c:v>168.08822983483287</c:v>
                </c:pt>
                <c:pt idx="4288">
                  <c:v>168.08822983483287</c:v>
                </c:pt>
                <c:pt idx="4289">
                  <c:v>168.08822983483287</c:v>
                </c:pt>
                <c:pt idx="4290">
                  <c:v>168.08822983483287</c:v>
                </c:pt>
                <c:pt idx="4291">
                  <c:v>168.08822983483287</c:v>
                </c:pt>
                <c:pt idx="4292">
                  <c:v>168.08822983483287</c:v>
                </c:pt>
                <c:pt idx="4293">
                  <c:v>168.08822983483287</c:v>
                </c:pt>
                <c:pt idx="4294">
                  <c:v>167.94490159557154</c:v>
                </c:pt>
                <c:pt idx="4295">
                  <c:v>167.84605791404985</c:v>
                </c:pt>
                <c:pt idx="4296">
                  <c:v>167.92787441678027</c:v>
                </c:pt>
                <c:pt idx="4297">
                  <c:v>167.46224668266109</c:v>
                </c:pt>
                <c:pt idx="4298">
                  <c:v>168.04695538470614</c:v>
                </c:pt>
                <c:pt idx="4299">
                  <c:v>168.04695538470614</c:v>
                </c:pt>
                <c:pt idx="4300">
                  <c:v>168.04695538470614</c:v>
                </c:pt>
                <c:pt idx="4301">
                  <c:v>168.1253286019211</c:v>
                </c:pt>
                <c:pt idx="4302">
                  <c:v>168.55621397219565</c:v>
                </c:pt>
                <c:pt idx="4303">
                  <c:v>168.20192251777422</c:v>
                </c:pt>
                <c:pt idx="4304">
                  <c:v>167.99746511469812</c:v>
                </c:pt>
                <c:pt idx="4305">
                  <c:v>168.46488996192602</c:v>
                </c:pt>
                <c:pt idx="4306">
                  <c:v>168.02970690202886</c:v>
                </c:pt>
                <c:pt idx="4307">
                  <c:v>168.05542619654051</c:v>
                </c:pt>
                <c:pt idx="4308">
                  <c:v>167.82022848188959</c:v>
                </c:pt>
                <c:pt idx="4309">
                  <c:v>167.04596853543683</c:v>
                </c:pt>
                <c:pt idx="4310">
                  <c:v>167.3166262881677</c:v>
                </c:pt>
                <c:pt idx="4311">
                  <c:v>167.60390293893951</c:v>
                </c:pt>
                <c:pt idx="4312">
                  <c:v>167.59012171513481</c:v>
                </c:pt>
                <c:pt idx="4313">
                  <c:v>167.2797954885481</c:v>
                </c:pt>
                <c:pt idx="4314">
                  <c:v>166.92393132132653</c:v>
                </c:pt>
                <c:pt idx="4315">
                  <c:v>167.05385808893155</c:v>
                </c:pt>
                <c:pt idx="4316">
                  <c:v>167.05385808893155</c:v>
                </c:pt>
                <c:pt idx="4317">
                  <c:v>167.05385808893155</c:v>
                </c:pt>
                <c:pt idx="4318">
                  <c:v>167.05385808893155</c:v>
                </c:pt>
                <c:pt idx="4319">
                  <c:v>167.05385808893155</c:v>
                </c:pt>
                <c:pt idx="4320">
                  <c:v>167.05385808893155</c:v>
                </c:pt>
                <c:pt idx="4321">
                  <c:v>167.05385808893155</c:v>
                </c:pt>
                <c:pt idx="4322">
                  <c:v>167.05385808893155</c:v>
                </c:pt>
                <c:pt idx="4323">
                  <c:v>167.34467692770681</c:v>
                </c:pt>
                <c:pt idx="4324">
                  <c:v>167.31993763418126</c:v>
                </c:pt>
                <c:pt idx="4325">
                  <c:v>166.95691082807514</c:v>
                </c:pt>
                <c:pt idx="4326">
                  <c:v>167.13333835481393</c:v>
                </c:pt>
                <c:pt idx="4327">
                  <c:v>167.18402495748214</c:v>
                </c:pt>
                <c:pt idx="4328">
                  <c:v>167.18402495748214</c:v>
                </c:pt>
                <c:pt idx="4329">
                  <c:v>167.18402495748214</c:v>
                </c:pt>
                <c:pt idx="4330">
                  <c:v>167.18402495748214</c:v>
                </c:pt>
                <c:pt idx="4331">
                  <c:v>167.18402495748214</c:v>
                </c:pt>
                <c:pt idx="4332">
                  <c:v>167.18402495748214</c:v>
                </c:pt>
                <c:pt idx="4333">
                  <c:v>167.18402495748214</c:v>
                </c:pt>
                <c:pt idx="4334">
                  <c:v>167.18402495748214</c:v>
                </c:pt>
                <c:pt idx="4335">
                  <c:v>167.18402495748214</c:v>
                </c:pt>
                <c:pt idx="4336">
                  <c:v>167.18402495748214</c:v>
                </c:pt>
                <c:pt idx="4337">
                  <c:v>167.18402495748214</c:v>
                </c:pt>
                <c:pt idx="4338">
                  <c:v>167.18402495748214</c:v>
                </c:pt>
                <c:pt idx="4339">
                  <c:v>167.18402495748214</c:v>
                </c:pt>
                <c:pt idx="4340">
                  <c:v>167.18402495748214</c:v>
                </c:pt>
                <c:pt idx="4341">
                  <c:v>167.18402495748214</c:v>
                </c:pt>
                <c:pt idx="4342">
                  <c:v>167.18402495748214</c:v>
                </c:pt>
                <c:pt idx="4343">
                  <c:v>167.18402495748214</c:v>
                </c:pt>
                <c:pt idx="4344">
                  <c:v>167.18402495748214</c:v>
                </c:pt>
                <c:pt idx="4345">
                  <c:v>167.18402495748214</c:v>
                </c:pt>
                <c:pt idx="4346">
                  <c:v>167.18402495748214</c:v>
                </c:pt>
                <c:pt idx="4347">
                  <c:v>167.18402495748214</c:v>
                </c:pt>
                <c:pt idx="4348">
                  <c:v>167.18402495748214</c:v>
                </c:pt>
                <c:pt idx="4349">
                  <c:v>167.18402495748214</c:v>
                </c:pt>
                <c:pt idx="4350">
                  <c:v>167.18402495748214</c:v>
                </c:pt>
                <c:pt idx="4351">
                  <c:v>167.18402495748214</c:v>
                </c:pt>
                <c:pt idx="4352">
                  <c:v>167.18402495748214</c:v>
                </c:pt>
                <c:pt idx="4353">
                  <c:v>167.18402495748214</c:v>
                </c:pt>
                <c:pt idx="4354">
                  <c:v>167.18402495748214</c:v>
                </c:pt>
                <c:pt idx="4355">
                  <c:v>167.18402495748214</c:v>
                </c:pt>
                <c:pt idx="4356">
                  <c:v>167.18402495748214</c:v>
                </c:pt>
                <c:pt idx="4357">
                  <c:v>167.18402495748214</c:v>
                </c:pt>
                <c:pt idx="4358">
                  <c:v>167.18402495748214</c:v>
                </c:pt>
                <c:pt idx="4359">
                  <c:v>167.18402495748214</c:v>
                </c:pt>
                <c:pt idx="4360">
                  <c:v>167.18402495748214</c:v>
                </c:pt>
                <c:pt idx="4361">
                  <c:v>167.18402495748214</c:v>
                </c:pt>
                <c:pt idx="4362">
                  <c:v>167.18402495748214</c:v>
                </c:pt>
                <c:pt idx="4363">
                  <c:v>167.18402495748214</c:v>
                </c:pt>
                <c:pt idx="4364">
                  <c:v>167.18402495748214</c:v>
                </c:pt>
                <c:pt idx="4365">
                  <c:v>167.18402495748214</c:v>
                </c:pt>
                <c:pt idx="4366">
                  <c:v>167.18402495748214</c:v>
                </c:pt>
                <c:pt idx="4367">
                  <c:v>167.18402495748214</c:v>
                </c:pt>
                <c:pt idx="4368">
                  <c:v>167.18402495748214</c:v>
                </c:pt>
                <c:pt idx="4369">
                  <c:v>167.18402495748214</c:v>
                </c:pt>
                <c:pt idx="4370">
                  <c:v>167.18402495748214</c:v>
                </c:pt>
                <c:pt idx="4371">
                  <c:v>167.18402495748214</c:v>
                </c:pt>
                <c:pt idx="4372">
                  <c:v>167.18402495748214</c:v>
                </c:pt>
                <c:pt idx="4373">
                  <c:v>167.18402495748214</c:v>
                </c:pt>
                <c:pt idx="4374">
                  <c:v>167.18402495748214</c:v>
                </c:pt>
                <c:pt idx="4375">
                  <c:v>167.18402495748214</c:v>
                </c:pt>
                <c:pt idx="4376">
                  <c:v>167.18402495748214</c:v>
                </c:pt>
                <c:pt idx="4377">
                  <c:v>167.18402495748214</c:v>
                </c:pt>
                <c:pt idx="4378">
                  <c:v>167.18402495748214</c:v>
                </c:pt>
                <c:pt idx="4379">
                  <c:v>167.18402495748214</c:v>
                </c:pt>
                <c:pt idx="4380">
                  <c:v>167.18402495748214</c:v>
                </c:pt>
                <c:pt idx="4381">
                  <c:v>167.18402495748214</c:v>
                </c:pt>
                <c:pt idx="4382">
                  <c:v>167.18402495748214</c:v>
                </c:pt>
                <c:pt idx="4383">
                  <c:v>167.18402495748214</c:v>
                </c:pt>
                <c:pt idx="4384">
                  <c:v>167.18402495748214</c:v>
                </c:pt>
                <c:pt idx="4385">
                  <c:v>166.36180721588585</c:v>
                </c:pt>
                <c:pt idx="4386">
                  <c:v>165.72653358156938</c:v>
                </c:pt>
                <c:pt idx="4387">
                  <c:v>166.44300935168056</c:v>
                </c:pt>
                <c:pt idx="4388">
                  <c:v>166.69558653775368</c:v>
                </c:pt>
                <c:pt idx="4389">
                  <c:v>166.92919321652943</c:v>
                </c:pt>
                <c:pt idx="4390">
                  <c:v>166.94357144636126</c:v>
                </c:pt>
                <c:pt idx="4391">
                  <c:v>166.8618616370554</c:v>
                </c:pt>
                <c:pt idx="4392">
                  <c:v>167.24866105503352</c:v>
                </c:pt>
                <c:pt idx="4393">
                  <c:v>166.46471459455341</c:v>
                </c:pt>
                <c:pt idx="4394">
                  <c:v>166.09576140003043</c:v>
                </c:pt>
                <c:pt idx="4395">
                  <c:v>166.2672036973959</c:v>
                </c:pt>
                <c:pt idx="4396">
                  <c:v>167.79363739146902</c:v>
                </c:pt>
                <c:pt idx="4397">
                  <c:v>167.7248503107798</c:v>
                </c:pt>
                <c:pt idx="4398">
                  <c:v>167.38134867925294</c:v>
                </c:pt>
                <c:pt idx="4399">
                  <c:v>165.93555447659318</c:v>
                </c:pt>
                <c:pt idx="4400">
                  <c:v>165.17972874695292</c:v>
                </c:pt>
                <c:pt idx="4401">
                  <c:v>164.74740633420126</c:v>
                </c:pt>
                <c:pt idx="4402">
                  <c:v>165.53598473763597</c:v>
                </c:pt>
                <c:pt idx="4403">
                  <c:v>165.55793006193019</c:v>
                </c:pt>
                <c:pt idx="4404">
                  <c:v>165.41145475350595</c:v>
                </c:pt>
                <c:pt idx="4405">
                  <c:v>165.41145475350595</c:v>
                </c:pt>
                <c:pt idx="4406">
                  <c:v>165.41145475350595</c:v>
                </c:pt>
                <c:pt idx="4407">
                  <c:v>165.41145475350595</c:v>
                </c:pt>
                <c:pt idx="4408">
                  <c:v>165.41145475350595</c:v>
                </c:pt>
                <c:pt idx="4409">
                  <c:v>165.41145475350595</c:v>
                </c:pt>
                <c:pt idx="4410">
                  <c:v>164.61417917595142</c:v>
                </c:pt>
                <c:pt idx="4411">
                  <c:v>164.67098835264244</c:v>
                </c:pt>
                <c:pt idx="4412">
                  <c:v>164.82333701246782</c:v>
                </c:pt>
                <c:pt idx="4413">
                  <c:v>164.49820503191665</c:v>
                </c:pt>
                <c:pt idx="4414">
                  <c:v>164.66655658578009</c:v>
                </c:pt>
                <c:pt idx="4415">
                  <c:v>164.28437966780862</c:v>
                </c:pt>
                <c:pt idx="4416">
                  <c:v>164.06928557359083</c:v>
                </c:pt>
                <c:pt idx="4417">
                  <c:v>164.03585118460592</c:v>
                </c:pt>
                <c:pt idx="4418">
                  <c:v>164.32326836749402</c:v>
                </c:pt>
                <c:pt idx="4419">
                  <c:v>164.26241118003389</c:v>
                </c:pt>
                <c:pt idx="4420">
                  <c:v>164.37273365083763</c:v>
                </c:pt>
                <c:pt idx="4421">
                  <c:v>164.70247173108447</c:v>
                </c:pt>
                <c:pt idx="4422">
                  <c:v>164.48028283197144</c:v>
                </c:pt>
                <c:pt idx="4423">
                  <c:v>164.39117405372224</c:v>
                </c:pt>
                <c:pt idx="4424">
                  <c:v>164.87563240864347</c:v>
                </c:pt>
                <c:pt idx="4425">
                  <c:v>164.87563240864347</c:v>
                </c:pt>
                <c:pt idx="4426">
                  <c:v>164.87563240864347</c:v>
                </c:pt>
                <c:pt idx="4427">
                  <c:v>164.87563240864347</c:v>
                </c:pt>
                <c:pt idx="4428">
                  <c:v>164.87563240864347</c:v>
                </c:pt>
                <c:pt idx="4429">
                  <c:v>164.87563240864347</c:v>
                </c:pt>
                <c:pt idx="4430">
                  <c:v>164.87563240864347</c:v>
                </c:pt>
                <c:pt idx="4431">
                  <c:v>164.87563240864347</c:v>
                </c:pt>
                <c:pt idx="4432">
                  <c:v>164.87563240864347</c:v>
                </c:pt>
                <c:pt idx="4433">
                  <c:v>163.60834983717388</c:v>
                </c:pt>
                <c:pt idx="4434">
                  <c:v>162.9961324798283</c:v>
                </c:pt>
                <c:pt idx="4435">
                  <c:v>162.75845529143973</c:v>
                </c:pt>
                <c:pt idx="4436">
                  <c:v>163.55817244139459</c:v>
                </c:pt>
                <c:pt idx="4437">
                  <c:v>163.0387113724598</c:v>
                </c:pt>
                <c:pt idx="4438">
                  <c:v>163.10940761227852</c:v>
                </c:pt>
                <c:pt idx="4439">
                  <c:v>162.3342592243134</c:v>
                </c:pt>
                <c:pt idx="4440">
                  <c:v>161.71451606488912</c:v>
                </c:pt>
                <c:pt idx="4441">
                  <c:v>162.47419755648426</c:v>
                </c:pt>
                <c:pt idx="4442">
                  <c:v>162.6093615851874</c:v>
                </c:pt>
                <c:pt idx="4443">
                  <c:v>162.52319962972507</c:v>
                </c:pt>
                <c:pt idx="4444">
                  <c:v>162.47438070268768</c:v>
                </c:pt>
                <c:pt idx="4445">
                  <c:v>161.78645406038697</c:v>
                </c:pt>
                <c:pt idx="4446">
                  <c:v>162.30499728112923</c:v>
                </c:pt>
                <c:pt idx="4447">
                  <c:v>161.61578218556568</c:v>
                </c:pt>
                <c:pt idx="4448">
                  <c:v>161.04769455804293</c:v>
                </c:pt>
                <c:pt idx="4449">
                  <c:v>160.97375001532851</c:v>
                </c:pt>
                <c:pt idx="4450">
                  <c:v>161.67972254398683</c:v>
                </c:pt>
                <c:pt idx="4451">
                  <c:v>161.71484551422813</c:v>
                </c:pt>
                <c:pt idx="4452">
                  <c:v>161.06151412065819</c:v>
                </c:pt>
                <c:pt idx="4453">
                  <c:v>161.49697493516695</c:v>
                </c:pt>
                <c:pt idx="4454">
                  <c:v>161.47628656278835</c:v>
                </c:pt>
                <c:pt idx="4455">
                  <c:v>161.11438210830642</c:v>
                </c:pt>
                <c:pt idx="4456">
                  <c:v>160.76607942259099</c:v>
                </c:pt>
                <c:pt idx="4457">
                  <c:v>160.51234939564824</c:v>
                </c:pt>
                <c:pt idx="4458">
                  <c:v>160.51234939564824</c:v>
                </c:pt>
                <c:pt idx="4459">
                  <c:v>160.51234939564824</c:v>
                </c:pt>
                <c:pt idx="4460">
                  <c:v>160.51234939564824</c:v>
                </c:pt>
                <c:pt idx="4461">
                  <c:v>160.51234939564824</c:v>
                </c:pt>
                <c:pt idx="4462">
                  <c:v>160.51234939564824</c:v>
                </c:pt>
                <c:pt idx="4463">
                  <c:v>160.5193072399411</c:v>
                </c:pt>
                <c:pt idx="4464">
                  <c:v>161.37304165390219</c:v>
                </c:pt>
                <c:pt idx="4465">
                  <c:v>161.12886661614695</c:v>
                </c:pt>
                <c:pt idx="4466">
                  <c:v>161.46685209246033</c:v>
                </c:pt>
                <c:pt idx="4467">
                  <c:v>161.79428102510079</c:v>
                </c:pt>
                <c:pt idx="4468">
                  <c:v>161.66384107710454</c:v>
                </c:pt>
                <c:pt idx="4469">
                  <c:v>161.29836727783794</c:v>
                </c:pt>
                <c:pt idx="4470">
                  <c:v>161.4517147001591</c:v>
                </c:pt>
                <c:pt idx="4471">
                  <c:v>161.05156119393595</c:v>
                </c:pt>
                <c:pt idx="4472">
                  <c:v>161.38608025799337</c:v>
                </c:pt>
                <c:pt idx="4473">
                  <c:v>161.19397171554584</c:v>
                </c:pt>
                <c:pt idx="4474">
                  <c:v>161.43796427733122</c:v>
                </c:pt>
                <c:pt idx="4475">
                  <c:v>161.90617145445458</c:v>
                </c:pt>
                <c:pt idx="4476">
                  <c:v>161.64814573355588</c:v>
                </c:pt>
                <c:pt idx="4477">
                  <c:v>160.825447788064</c:v>
                </c:pt>
                <c:pt idx="4478">
                  <c:v>160.6655422124515</c:v>
                </c:pt>
                <c:pt idx="4479">
                  <c:v>159.87602260700504</c:v>
                </c:pt>
                <c:pt idx="4480">
                  <c:v>160.04227026992447</c:v>
                </c:pt>
                <c:pt idx="4481">
                  <c:v>160.68896057182971</c:v>
                </c:pt>
                <c:pt idx="4482">
                  <c:v>160.64779058233813</c:v>
                </c:pt>
                <c:pt idx="4483">
                  <c:v>160.87852808025633</c:v>
                </c:pt>
                <c:pt idx="4484">
                  <c:v>160.94213434332877</c:v>
                </c:pt>
                <c:pt idx="4485">
                  <c:v>161.20114407609503</c:v>
                </c:pt>
                <c:pt idx="4486">
                  <c:v>160.92175139436793</c:v>
                </c:pt>
                <c:pt idx="4487">
                  <c:v>161.06815036120165</c:v>
                </c:pt>
                <c:pt idx="4488">
                  <c:v>161.06815036120165</c:v>
                </c:pt>
                <c:pt idx="4489">
                  <c:v>161.06815036120165</c:v>
                </c:pt>
                <c:pt idx="4490">
                  <c:v>162.03023216831741</c:v>
                </c:pt>
                <c:pt idx="4491">
                  <c:v>162.25112166501435</c:v>
                </c:pt>
                <c:pt idx="4492">
                  <c:v>164.41082418309745</c:v>
                </c:pt>
                <c:pt idx="4493">
                  <c:v>164.21091572865413</c:v>
                </c:pt>
                <c:pt idx="4494">
                  <c:v>164.50459189116037</c:v>
                </c:pt>
                <c:pt idx="4495">
                  <c:v>164.50459189116037</c:v>
                </c:pt>
                <c:pt idx="4496">
                  <c:v>164.50459189116037</c:v>
                </c:pt>
                <c:pt idx="4497">
                  <c:v>164.50459189116037</c:v>
                </c:pt>
                <c:pt idx="4498">
                  <c:v>164.50459189116037</c:v>
                </c:pt>
                <c:pt idx="4499">
                  <c:v>164.50459189116037</c:v>
                </c:pt>
                <c:pt idx="4500">
                  <c:v>164.50459189116037</c:v>
                </c:pt>
                <c:pt idx="4501">
                  <c:v>164.50459189116037</c:v>
                </c:pt>
                <c:pt idx="4502">
                  <c:v>164.50459189116037</c:v>
                </c:pt>
                <c:pt idx="4503">
                  <c:v>164.50459189116037</c:v>
                </c:pt>
                <c:pt idx="4504">
                  <c:v>164.50459189116037</c:v>
                </c:pt>
                <c:pt idx="4505">
                  <c:v>164.50459189116037</c:v>
                </c:pt>
                <c:pt idx="4506">
                  <c:v>164.50459189116037</c:v>
                </c:pt>
                <c:pt idx="4507">
                  <c:v>164.50459189116037</c:v>
                </c:pt>
                <c:pt idx="4508">
                  <c:v>164.50459189116037</c:v>
                </c:pt>
                <c:pt idx="4509">
                  <c:v>164.50459189116037</c:v>
                </c:pt>
                <c:pt idx="4510">
                  <c:v>164.50459189116037</c:v>
                </c:pt>
                <c:pt idx="4511">
                  <c:v>164.50459189116037</c:v>
                </c:pt>
                <c:pt idx="4512">
                  <c:v>164.50459189116037</c:v>
                </c:pt>
                <c:pt idx="4513">
                  <c:v>164.50459189116037</c:v>
                </c:pt>
                <c:pt idx="4514">
                  <c:v>164.50459189116037</c:v>
                </c:pt>
                <c:pt idx="4515">
                  <c:v>164.50459189116037</c:v>
                </c:pt>
                <c:pt idx="4516">
                  <c:v>164.50459189116037</c:v>
                </c:pt>
                <c:pt idx="4517">
                  <c:v>164.50459189116037</c:v>
                </c:pt>
                <c:pt idx="4518">
                  <c:v>164.50459189116037</c:v>
                </c:pt>
                <c:pt idx="4519">
                  <c:v>164.50459189116037</c:v>
                </c:pt>
                <c:pt idx="4520">
                  <c:v>164.50459189116037</c:v>
                </c:pt>
                <c:pt idx="4521">
                  <c:v>164.50459189116037</c:v>
                </c:pt>
                <c:pt idx="4522">
                  <c:v>164.50459189116037</c:v>
                </c:pt>
                <c:pt idx="4523">
                  <c:v>164.50459189116037</c:v>
                </c:pt>
                <c:pt idx="4524">
                  <c:v>164.50459189116037</c:v>
                </c:pt>
                <c:pt idx="4525">
                  <c:v>164.50459189116037</c:v>
                </c:pt>
                <c:pt idx="4526">
                  <c:v>164.50459189116037</c:v>
                </c:pt>
                <c:pt idx="4527">
                  <c:v>164.50459189116037</c:v>
                </c:pt>
                <c:pt idx="4528">
                  <c:v>164.50459189116037</c:v>
                </c:pt>
                <c:pt idx="4529">
                  <c:v>164.50459189116037</c:v>
                </c:pt>
                <c:pt idx="4530">
                  <c:v>164.50459189116037</c:v>
                </c:pt>
                <c:pt idx="4531">
                  <c:v>164.50459189116037</c:v>
                </c:pt>
                <c:pt idx="4532">
                  <c:v>164.24426800395969</c:v>
                </c:pt>
                <c:pt idx="4533">
                  <c:v>164.38678179625879</c:v>
                </c:pt>
                <c:pt idx="4534">
                  <c:v>163.25848147408692</c:v>
                </c:pt>
                <c:pt idx="4535">
                  <c:v>162.63889633440377</c:v>
                </c:pt>
                <c:pt idx="4536">
                  <c:v>162.04343935941682</c:v>
                </c:pt>
                <c:pt idx="4537">
                  <c:v>160.99385533688474</c:v>
                </c:pt>
                <c:pt idx="4538">
                  <c:v>160.5646388138363</c:v>
                </c:pt>
                <c:pt idx="4539">
                  <c:v>161.6576080496429</c:v>
                </c:pt>
                <c:pt idx="4540">
                  <c:v>162.73094047174521</c:v>
                </c:pt>
                <c:pt idx="4541">
                  <c:v>163.72283383776295</c:v>
                </c:pt>
                <c:pt idx="4542">
                  <c:v>161.43237909040963</c:v>
                </c:pt>
                <c:pt idx="4543">
                  <c:v>161.05633662028333</c:v>
                </c:pt>
                <c:pt idx="4544">
                  <c:v>160.96264779248602</c:v>
                </c:pt>
                <c:pt idx="4545">
                  <c:v>160.63630159992877</c:v>
                </c:pt>
                <c:pt idx="4546">
                  <c:v>161.26841352334881</c:v>
                </c:pt>
                <c:pt idx="4547">
                  <c:v>161.30117448830336</c:v>
                </c:pt>
                <c:pt idx="4548">
                  <c:v>161.22472024712062</c:v>
                </c:pt>
                <c:pt idx="4549">
                  <c:v>160.88361476748463</c:v>
                </c:pt>
                <c:pt idx="4550">
                  <c:v>160.48742931795644</c:v>
                </c:pt>
                <c:pt idx="4551">
                  <c:v>160.44163146137237</c:v>
                </c:pt>
                <c:pt idx="4552">
                  <c:v>160.64259596118444</c:v>
                </c:pt>
                <c:pt idx="4553">
                  <c:v>160.6604880698624</c:v>
                </c:pt>
                <c:pt idx="4554">
                  <c:v>161.10254631406386</c:v>
                </c:pt>
                <c:pt idx="4555">
                  <c:v>161.75581703287355</c:v>
                </c:pt>
                <c:pt idx="4556">
                  <c:v>160.62055203108156</c:v>
                </c:pt>
                <c:pt idx="4557">
                  <c:v>160.62055203108156</c:v>
                </c:pt>
                <c:pt idx="4558">
                  <c:v>160.62055203108156</c:v>
                </c:pt>
                <c:pt idx="4559">
                  <c:v>160.62055203108156</c:v>
                </c:pt>
                <c:pt idx="4560">
                  <c:v>160.62055203108156</c:v>
                </c:pt>
                <c:pt idx="4561">
                  <c:v>160.62055203108156</c:v>
                </c:pt>
                <c:pt idx="4562">
                  <c:v>160.62055203108156</c:v>
                </c:pt>
                <c:pt idx="4563">
                  <c:v>160.62055203108156</c:v>
                </c:pt>
                <c:pt idx="4564">
                  <c:v>160.62055203108156</c:v>
                </c:pt>
                <c:pt idx="4565">
                  <c:v>160.62055203108156</c:v>
                </c:pt>
                <c:pt idx="4566">
                  <c:v>160.62055203108156</c:v>
                </c:pt>
                <c:pt idx="4567">
                  <c:v>160.62055203108156</c:v>
                </c:pt>
                <c:pt idx="4568">
                  <c:v>160.62055203108156</c:v>
                </c:pt>
                <c:pt idx="4569">
                  <c:v>160.62055203108156</c:v>
                </c:pt>
                <c:pt idx="4570">
                  <c:v>160.62055203108156</c:v>
                </c:pt>
                <c:pt idx="4571">
                  <c:v>160.62055203108156</c:v>
                </c:pt>
                <c:pt idx="4572">
                  <c:v>160.62055203108156</c:v>
                </c:pt>
                <c:pt idx="4573">
                  <c:v>160.62055203108156</c:v>
                </c:pt>
                <c:pt idx="4574">
                  <c:v>160.62055203108156</c:v>
                </c:pt>
                <c:pt idx="4575">
                  <c:v>160.62055203108156</c:v>
                </c:pt>
                <c:pt idx="4576">
                  <c:v>160.62055203108156</c:v>
                </c:pt>
                <c:pt idx="4577">
                  <c:v>160.62055203108156</c:v>
                </c:pt>
                <c:pt idx="4578">
                  <c:v>160.62055203108156</c:v>
                </c:pt>
                <c:pt idx="4579">
                  <c:v>160.62055203108156</c:v>
                </c:pt>
                <c:pt idx="4580">
                  <c:v>160.62055203108156</c:v>
                </c:pt>
                <c:pt idx="4581">
                  <c:v>160.62055203108156</c:v>
                </c:pt>
                <c:pt idx="4582">
                  <c:v>160.62055203108156</c:v>
                </c:pt>
                <c:pt idx="4583">
                  <c:v>160.62055203108156</c:v>
                </c:pt>
                <c:pt idx="4584">
                  <c:v>160.62055203108156</c:v>
                </c:pt>
                <c:pt idx="4585">
                  <c:v>160.62055203108156</c:v>
                </c:pt>
                <c:pt idx="4586">
                  <c:v>160.62055203108156</c:v>
                </c:pt>
                <c:pt idx="4587">
                  <c:v>160.62055203108156</c:v>
                </c:pt>
                <c:pt idx="4588">
                  <c:v>160.62055203108156</c:v>
                </c:pt>
                <c:pt idx="4589">
                  <c:v>160.62055203108156</c:v>
                </c:pt>
                <c:pt idx="4590">
                  <c:v>160.62055203108156</c:v>
                </c:pt>
                <c:pt idx="4591">
                  <c:v>160.62055203108156</c:v>
                </c:pt>
                <c:pt idx="4592">
                  <c:v>160.62055203108156</c:v>
                </c:pt>
                <c:pt idx="4593">
                  <c:v>160.62055203108156</c:v>
                </c:pt>
                <c:pt idx="4594">
                  <c:v>160.62055203108156</c:v>
                </c:pt>
                <c:pt idx="4595">
                  <c:v>160.62055203108156</c:v>
                </c:pt>
                <c:pt idx="4596">
                  <c:v>160.62055203108156</c:v>
                </c:pt>
                <c:pt idx="4597">
                  <c:v>160.62055203108156</c:v>
                </c:pt>
                <c:pt idx="4598">
                  <c:v>160.62055203108156</c:v>
                </c:pt>
                <c:pt idx="4599">
                  <c:v>160.62055203108156</c:v>
                </c:pt>
                <c:pt idx="4600">
                  <c:v>160.62055203108156</c:v>
                </c:pt>
                <c:pt idx="4601">
                  <c:v>160.62055203108156</c:v>
                </c:pt>
                <c:pt idx="4602">
                  <c:v>160.62055203108156</c:v>
                </c:pt>
                <c:pt idx="4603">
                  <c:v>160.62055203108156</c:v>
                </c:pt>
                <c:pt idx="4604">
                  <c:v>160.62055203108156</c:v>
                </c:pt>
                <c:pt idx="4605">
                  <c:v>160.32949921471274</c:v>
                </c:pt>
                <c:pt idx="4606">
                  <c:v>160.2352074592288</c:v>
                </c:pt>
                <c:pt idx="4607">
                  <c:v>159.72926097603576</c:v>
                </c:pt>
                <c:pt idx="4608">
                  <c:v>159.59596614833023</c:v>
                </c:pt>
                <c:pt idx="4609">
                  <c:v>160.59631582765439</c:v>
                </c:pt>
                <c:pt idx="4610">
                  <c:v>160.59631582765439</c:v>
                </c:pt>
                <c:pt idx="4611">
                  <c:v>160.59631582765439</c:v>
                </c:pt>
                <c:pt idx="4612">
                  <c:v>160.59631582765439</c:v>
                </c:pt>
                <c:pt idx="4613">
                  <c:v>160.59631582765439</c:v>
                </c:pt>
                <c:pt idx="4614">
                  <c:v>160.59631582765439</c:v>
                </c:pt>
                <c:pt idx="4615">
                  <c:v>160.59631582765439</c:v>
                </c:pt>
                <c:pt idx="4616">
                  <c:v>161.20496283106922</c:v>
                </c:pt>
                <c:pt idx="4617">
                  <c:v>161.12566657117469</c:v>
                </c:pt>
                <c:pt idx="4618">
                  <c:v>160.93531753658399</c:v>
                </c:pt>
                <c:pt idx="4619">
                  <c:v>161.10800738410859</c:v>
                </c:pt>
                <c:pt idx="4620">
                  <c:v>160.73470744276563</c:v>
                </c:pt>
                <c:pt idx="4621">
                  <c:v>160.40199309455411</c:v>
                </c:pt>
                <c:pt idx="4622">
                  <c:v>160.77845593764434</c:v>
                </c:pt>
                <c:pt idx="4623">
                  <c:v>160.4652039440011</c:v>
                </c:pt>
                <c:pt idx="4624">
                  <c:v>160.8018479035031</c:v>
                </c:pt>
                <c:pt idx="4625">
                  <c:v>161.0743731085617</c:v>
                </c:pt>
                <c:pt idx="4626">
                  <c:v>161.0743731085617</c:v>
                </c:pt>
                <c:pt idx="4627">
                  <c:v>161.0743731085617</c:v>
                </c:pt>
                <c:pt idx="4628">
                  <c:v>161.0743731085617</c:v>
                </c:pt>
                <c:pt idx="4629">
                  <c:v>161.0743731085617</c:v>
                </c:pt>
                <c:pt idx="4630">
                  <c:v>161.0743731085617</c:v>
                </c:pt>
                <c:pt idx="4631">
                  <c:v>162.05259068853763</c:v>
                </c:pt>
                <c:pt idx="4632">
                  <c:v>162.18428798250778</c:v>
                </c:pt>
                <c:pt idx="4633">
                  <c:v>162.06752594751853</c:v>
                </c:pt>
                <c:pt idx="4634">
                  <c:v>162.46620055860797</c:v>
                </c:pt>
                <c:pt idx="4635">
                  <c:v>162.59715158384225</c:v>
                </c:pt>
                <c:pt idx="4636">
                  <c:v>162.59715158384225</c:v>
                </c:pt>
                <c:pt idx="4637">
                  <c:v>162.59715158384225</c:v>
                </c:pt>
                <c:pt idx="4638">
                  <c:v>162.59715158384225</c:v>
                </c:pt>
                <c:pt idx="4639">
                  <c:v>162.59715158384225</c:v>
                </c:pt>
                <c:pt idx="4640">
                  <c:v>162.59715158384225</c:v>
                </c:pt>
                <c:pt idx="4641">
                  <c:v>162.59715158384225</c:v>
                </c:pt>
                <c:pt idx="4642">
                  <c:v>162.59715158384225</c:v>
                </c:pt>
                <c:pt idx="4643">
                  <c:v>162.59715158384225</c:v>
                </c:pt>
                <c:pt idx="4644">
                  <c:v>162.59715158384225</c:v>
                </c:pt>
                <c:pt idx="4645">
                  <c:v>162.59715158384225</c:v>
                </c:pt>
                <c:pt idx="4646">
                  <c:v>162.59715158384225</c:v>
                </c:pt>
                <c:pt idx="4647">
                  <c:v>162.59715158384225</c:v>
                </c:pt>
                <c:pt idx="4648">
                  <c:v>162.59715158384225</c:v>
                </c:pt>
                <c:pt idx="4649">
                  <c:v>162.59715158384225</c:v>
                </c:pt>
                <c:pt idx="4650">
                  <c:v>161.84781362418838</c:v>
                </c:pt>
                <c:pt idx="4651">
                  <c:v>160.09529674760492</c:v>
                </c:pt>
                <c:pt idx="4652">
                  <c:v>160.75842094883376</c:v>
                </c:pt>
                <c:pt idx="4653">
                  <c:v>160.22834701161747</c:v>
                </c:pt>
                <c:pt idx="4654">
                  <c:v>160.0915243910143</c:v>
                </c:pt>
                <c:pt idx="4655">
                  <c:v>159.9682683727861</c:v>
                </c:pt>
                <c:pt idx="4656">
                  <c:v>160.10416231511212</c:v>
                </c:pt>
                <c:pt idx="4657">
                  <c:v>161.03625584280897</c:v>
                </c:pt>
                <c:pt idx="4658">
                  <c:v>161.52706845494953</c:v>
                </c:pt>
                <c:pt idx="4659">
                  <c:v>161.61503287727373</c:v>
                </c:pt>
                <c:pt idx="4660">
                  <c:v>161.43747273549863</c:v>
                </c:pt>
                <c:pt idx="4661">
                  <c:v>161.64608375560238</c:v>
                </c:pt>
                <c:pt idx="4662">
                  <c:v>161.60093740482904</c:v>
                </c:pt>
                <c:pt idx="4663">
                  <c:v>161.80373279719714</c:v>
                </c:pt>
                <c:pt idx="4664">
                  <c:v>162.09155828006607</c:v>
                </c:pt>
                <c:pt idx="4665">
                  <c:v>162.09155828006607</c:v>
                </c:pt>
                <c:pt idx="4666">
                  <c:v>162.09155828006607</c:v>
                </c:pt>
                <c:pt idx="4667">
                  <c:v>163.35034882826224</c:v>
                </c:pt>
                <c:pt idx="4668">
                  <c:v>163.71010728201935</c:v>
                </c:pt>
                <c:pt idx="4669">
                  <c:v>163.32293576599031</c:v>
                </c:pt>
                <c:pt idx="4670">
                  <c:v>163.81694227328327</c:v>
                </c:pt>
                <c:pt idx="4671">
                  <c:v>162.02482323333825</c:v>
                </c:pt>
                <c:pt idx="4672">
                  <c:v>162.02482323333825</c:v>
                </c:pt>
                <c:pt idx="4673">
                  <c:v>162.02482323333825</c:v>
                </c:pt>
                <c:pt idx="4674">
                  <c:v>162.02482323333825</c:v>
                </c:pt>
                <c:pt idx="4675">
                  <c:v>162.02482323333825</c:v>
                </c:pt>
                <c:pt idx="4676">
                  <c:v>162.02482323333825</c:v>
                </c:pt>
                <c:pt idx="4677">
                  <c:v>162.02482323333825</c:v>
                </c:pt>
                <c:pt idx="4678">
                  <c:v>162.37211316721019</c:v>
                </c:pt>
                <c:pt idx="4679">
                  <c:v>162.50384948746714</c:v>
                </c:pt>
                <c:pt idx="4680">
                  <c:v>161.84821864828498</c:v>
                </c:pt>
                <c:pt idx="4681">
                  <c:v>161.9624757747585</c:v>
                </c:pt>
                <c:pt idx="4682">
                  <c:v>161.88118356254395</c:v>
                </c:pt>
                <c:pt idx="4683">
                  <c:v>161.88118356254395</c:v>
                </c:pt>
                <c:pt idx="4684">
                  <c:v>161.88118356254395</c:v>
                </c:pt>
                <c:pt idx="4685">
                  <c:v>161.88118356254395</c:v>
                </c:pt>
                <c:pt idx="4686">
                  <c:v>161.88118356254395</c:v>
                </c:pt>
                <c:pt idx="4687">
                  <c:v>161.88118356254395</c:v>
                </c:pt>
                <c:pt idx="4688">
                  <c:v>161.88118356254395</c:v>
                </c:pt>
                <c:pt idx="4689">
                  <c:v>161.88118356254395</c:v>
                </c:pt>
                <c:pt idx="4690">
                  <c:v>161.88118356254395</c:v>
                </c:pt>
                <c:pt idx="4691">
                  <c:v>161.88118356254395</c:v>
                </c:pt>
                <c:pt idx="4692">
                  <c:v>161.88118356254395</c:v>
                </c:pt>
                <c:pt idx="4693">
                  <c:v>161.88118356254395</c:v>
                </c:pt>
                <c:pt idx="4694">
                  <c:v>161.88118356254395</c:v>
                </c:pt>
                <c:pt idx="4695">
                  <c:v>161.88118356254395</c:v>
                </c:pt>
                <c:pt idx="4696">
                  <c:v>161.88118356254395</c:v>
                </c:pt>
                <c:pt idx="4697">
                  <c:v>161.88118356254395</c:v>
                </c:pt>
                <c:pt idx="4698">
                  <c:v>161.88118356254395</c:v>
                </c:pt>
                <c:pt idx="4699">
                  <c:v>161.88118356254395</c:v>
                </c:pt>
                <c:pt idx="4700">
                  <c:v>161.88118356254395</c:v>
                </c:pt>
                <c:pt idx="4701">
                  <c:v>161.88118356254395</c:v>
                </c:pt>
                <c:pt idx="4702">
                  <c:v>161.88118356254395</c:v>
                </c:pt>
                <c:pt idx="4703">
                  <c:v>161.88118356254395</c:v>
                </c:pt>
                <c:pt idx="4704">
                  <c:v>161.88118356254395</c:v>
                </c:pt>
                <c:pt idx="4705">
                  <c:v>161.88118356254395</c:v>
                </c:pt>
                <c:pt idx="4706">
                  <c:v>161.88118356254395</c:v>
                </c:pt>
                <c:pt idx="4707">
                  <c:v>161.88118356254395</c:v>
                </c:pt>
                <c:pt idx="4708">
                  <c:v>161.88118356254395</c:v>
                </c:pt>
                <c:pt idx="4709">
                  <c:v>161.88118356254395</c:v>
                </c:pt>
                <c:pt idx="4710">
                  <c:v>161.88118356254395</c:v>
                </c:pt>
                <c:pt idx="4711">
                  <c:v>161.88118356254395</c:v>
                </c:pt>
                <c:pt idx="4712">
                  <c:v>161.88118356254395</c:v>
                </c:pt>
                <c:pt idx="4713">
                  <c:v>161.88118356254395</c:v>
                </c:pt>
                <c:pt idx="4714">
                  <c:v>161.88118356254395</c:v>
                </c:pt>
                <c:pt idx="4715">
                  <c:v>161.88118356254395</c:v>
                </c:pt>
                <c:pt idx="4716">
                  <c:v>161.88118356254395</c:v>
                </c:pt>
                <c:pt idx="4717">
                  <c:v>161.88118356254395</c:v>
                </c:pt>
                <c:pt idx="4718">
                  <c:v>161.88118356254395</c:v>
                </c:pt>
                <c:pt idx="4719">
                  <c:v>161.88118356254395</c:v>
                </c:pt>
                <c:pt idx="4720">
                  <c:v>161.88118356254395</c:v>
                </c:pt>
                <c:pt idx="4721">
                  <c:v>161.88118356254395</c:v>
                </c:pt>
                <c:pt idx="4722">
                  <c:v>161.88118356254395</c:v>
                </c:pt>
                <c:pt idx="4723">
                  <c:v>161.88118356254395</c:v>
                </c:pt>
                <c:pt idx="4724">
                  <c:v>161.88118356254395</c:v>
                </c:pt>
                <c:pt idx="4725">
                  <c:v>161.88118356254395</c:v>
                </c:pt>
                <c:pt idx="4726">
                  <c:v>161.88118356254395</c:v>
                </c:pt>
                <c:pt idx="4727">
                  <c:v>161.88118356254395</c:v>
                </c:pt>
                <c:pt idx="4728">
                  <c:v>161.88118356254395</c:v>
                </c:pt>
                <c:pt idx="4729">
                  <c:v>161.88118356254395</c:v>
                </c:pt>
                <c:pt idx="4730">
                  <c:v>161.88118356254395</c:v>
                </c:pt>
                <c:pt idx="4731">
                  <c:v>161.88118356254395</c:v>
                </c:pt>
                <c:pt idx="4732">
                  <c:v>161.88118356254395</c:v>
                </c:pt>
                <c:pt idx="4733">
                  <c:v>161.88118356254395</c:v>
                </c:pt>
                <c:pt idx="4734">
                  <c:v>161.88118356254395</c:v>
                </c:pt>
                <c:pt idx="4735">
                  <c:v>161.88118356254395</c:v>
                </c:pt>
                <c:pt idx="4736">
                  <c:v>161.88118356254395</c:v>
                </c:pt>
                <c:pt idx="4737">
                  <c:v>161.88118356254395</c:v>
                </c:pt>
                <c:pt idx="4738">
                  <c:v>161.88118356254395</c:v>
                </c:pt>
                <c:pt idx="4739">
                  <c:v>161.88118356254395</c:v>
                </c:pt>
                <c:pt idx="4740">
                  <c:v>161.88118356254395</c:v>
                </c:pt>
                <c:pt idx="4741">
                  <c:v>161.88118356254395</c:v>
                </c:pt>
                <c:pt idx="4742">
                  <c:v>161.88118356254395</c:v>
                </c:pt>
                <c:pt idx="4743">
                  <c:v>161.88118356254395</c:v>
                </c:pt>
                <c:pt idx="4744">
                  <c:v>158.07608273548496</c:v>
                </c:pt>
                <c:pt idx="4745">
                  <c:v>157.5938056300167</c:v>
                </c:pt>
                <c:pt idx="4746">
                  <c:v>157.9938541812177</c:v>
                </c:pt>
                <c:pt idx="4747">
                  <c:v>158.60693559320927</c:v>
                </c:pt>
                <c:pt idx="4748">
                  <c:v>157.35198717338969</c:v>
                </c:pt>
                <c:pt idx="4749">
                  <c:v>157.64092460291212</c:v>
                </c:pt>
                <c:pt idx="4750">
                  <c:v>157.45142140179198</c:v>
                </c:pt>
                <c:pt idx="4751">
                  <c:v>158.286467544224</c:v>
                </c:pt>
                <c:pt idx="4752">
                  <c:v>157.58872083635197</c:v>
                </c:pt>
                <c:pt idx="4753">
                  <c:v>157.11901040701832</c:v>
                </c:pt>
                <c:pt idx="4754">
                  <c:v>157.40009292610259</c:v>
                </c:pt>
                <c:pt idx="4755">
                  <c:v>157.48496594963885</c:v>
                </c:pt>
                <c:pt idx="4756">
                  <c:v>156.72764985465273</c:v>
                </c:pt>
                <c:pt idx="4757">
                  <c:v>157.09146335156552</c:v>
                </c:pt>
                <c:pt idx="4758">
                  <c:v>157.4737718001347</c:v>
                </c:pt>
                <c:pt idx="4759">
                  <c:v>157.58786653652774</c:v>
                </c:pt>
                <c:pt idx="4760">
                  <c:v>157.47686179979749</c:v>
                </c:pt>
                <c:pt idx="4761">
                  <c:v>157.63798080540565</c:v>
                </c:pt>
                <c:pt idx="4762">
                  <c:v>158.55254466210502</c:v>
                </c:pt>
                <c:pt idx="4763">
                  <c:v>157.9833364583578</c:v>
                </c:pt>
                <c:pt idx="4764">
                  <c:v>157.9833364583578</c:v>
                </c:pt>
                <c:pt idx="4765">
                  <c:v>157.9833364583578</c:v>
                </c:pt>
                <c:pt idx="4766">
                  <c:v>157.9833364583578</c:v>
                </c:pt>
                <c:pt idx="4767">
                  <c:v>157.9833364583578</c:v>
                </c:pt>
                <c:pt idx="4768">
                  <c:v>157.9833364583578</c:v>
                </c:pt>
                <c:pt idx="4769">
                  <c:v>157.9833364583578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BC-634D-81FF-7610BC28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060880"/>
        <c:axId val="935059568"/>
      </c:lineChart>
      <c:catAx>
        <c:axId val="93506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059568"/>
        <c:crosses val="autoZero"/>
        <c:auto val="1"/>
        <c:lblAlgn val="ctr"/>
        <c:lblOffset val="100"/>
        <c:noMultiLvlLbl val="0"/>
      </c:catAx>
      <c:valAx>
        <c:axId val="935059568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06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Stock</a:t>
            </a:r>
            <a:r>
              <a:rPr lang="zh-CN" altLang="en-US" baseline="0"/>
              <a:t> </a:t>
            </a:r>
            <a:r>
              <a:rPr lang="en-US" altLang="zh-CN" baseline="0"/>
              <a:t>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'pair trading'!$C$7</c:f>
              <c:strCache>
                <c:ptCount val="1"/>
                <c:pt idx="0">
                  <c:v>closePEP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'pair trading'!$C$8:$C$2191</c:f>
              <c:numCache>
                <c:formatCode>General</c:formatCode>
                <c:ptCount val="2184"/>
                <c:pt idx="0">
                  <c:v>12.42</c:v>
                </c:pt>
                <c:pt idx="1">
                  <c:v>12.56</c:v>
                </c:pt>
                <c:pt idx="2">
                  <c:v>12.34</c:v>
                </c:pt>
                <c:pt idx="3">
                  <c:v>12.25</c:v>
                </c:pt>
                <c:pt idx="4">
                  <c:v>12.2</c:v>
                </c:pt>
                <c:pt idx="5">
                  <c:v>11.92</c:v>
                </c:pt>
                <c:pt idx="6">
                  <c:v>11.99</c:v>
                </c:pt>
                <c:pt idx="7">
                  <c:v>11.95</c:v>
                </c:pt>
                <c:pt idx="8">
                  <c:v>12.1</c:v>
                </c:pt>
                <c:pt idx="9">
                  <c:v>11.97</c:v>
                </c:pt>
                <c:pt idx="10">
                  <c:v>11.92</c:v>
                </c:pt>
                <c:pt idx="11">
                  <c:v>11.31</c:v>
                </c:pt>
                <c:pt idx="12">
                  <c:v>11.04</c:v>
                </c:pt>
                <c:pt idx="13">
                  <c:v>11.08</c:v>
                </c:pt>
                <c:pt idx="14">
                  <c:v>10.98</c:v>
                </c:pt>
                <c:pt idx="15">
                  <c:v>11.11</c:v>
                </c:pt>
                <c:pt idx="16">
                  <c:v>11.22</c:v>
                </c:pt>
                <c:pt idx="17">
                  <c:v>11.15</c:v>
                </c:pt>
                <c:pt idx="18">
                  <c:v>10.73</c:v>
                </c:pt>
                <c:pt idx="19">
                  <c:v>10.89</c:v>
                </c:pt>
                <c:pt idx="20">
                  <c:v>10.87</c:v>
                </c:pt>
                <c:pt idx="21">
                  <c:v>10.84</c:v>
                </c:pt>
                <c:pt idx="22">
                  <c:v>11.1</c:v>
                </c:pt>
                <c:pt idx="23">
                  <c:v>10.85</c:v>
                </c:pt>
                <c:pt idx="24">
                  <c:v>10.81</c:v>
                </c:pt>
                <c:pt idx="25">
                  <c:v>10.92</c:v>
                </c:pt>
                <c:pt idx="26">
                  <c:v>10.96</c:v>
                </c:pt>
                <c:pt idx="27">
                  <c:v>10.85</c:v>
                </c:pt>
                <c:pt idx="28">
                  <c:v>10.86</c:v>
                </c:pt>
                <c:pt idx="29">
                  <c:v>10.77</c:v>
                </c:pt>
                <c:pt idx="30">
                  <c:v>10.62</c:v>
                </c:pt>
                <c:pt idx="31">
                  <c:v>10.61</c:v>
                </c:pt>
                <c:pt idx="32">
                  <c:v>10.38</c:v>
                </c:pt>
                <c:pt idx="33">
                  <c:v>10.38</c:v>
                </c:pt>
                <c:pt idx="34">
                  <c:v>10.6</c:v>
                </c:pt>
                <c:pt idx="35">
                  <c:v>10.63</c:v>
                </c:pt>
                <c:pt idx="36">
                  <c:v>10.69</c:v>
                </c:pt>
                <c:pt idx="37">
                  <c:v>10.68</c:v>
                </c:pt>
                <c:pt idx="38">
                  <c:v>10.58</c:v>
                </c:pt>
                <c:pt idx="39">
                  <c:v>10.79</c:v>
                </c:pt>
                <c:pt idx="40">
                  <c:v>10.76</c:v>
                </c:pt>
                <c:pt idx="41">
                  <c:v>10.77</c:v>
                </c:pt>
                <c:pt idx="42">
                  <c:v>10.76</c:v>
                </c:pt>
                <c:pt idx="43">
                  <c:v>10.71</c:v>
                </c:pt>
                <c:pt idx="44">
                  <c:v>10.67</c:v>
                </c:pt>
                <c:pt idx="45">
                  <c:v>10.29</c:v>
                </c:pt>
                <c:pt idx="46">
                  <c:v>10.25</c:v>
                </c:pt>
                <c:pt idx="47">
                  <c:v>10.19</c:v>
                </c:pt>
                <c:pt idx="48">
                  <c:v>10.33</c:v>
                </c:pt>
                <c:pt idx="49">
                  <c:v>10.34</c:v>
                </c:pt>
                <c:pt idx="50">
                  <c:v>10.43</c:v>
                </c:pt>
                <c:pt idx="51">
                  <c:v>10.41</c:v>
                </c:pt>
                <c:pt idx="52">
                  <c:v>10.38</c:v>
                </c:pt>
                <c:pt idx="53">
                  <c:v>10.53</c:v>
                </c:pt>
                <c:pt idx="54">
                  <c:v>10.52</c:v>
                </c:pt>
                <c:pt idx="55">
                  <c:v>10.36</c:v>
                </c:pt>
                <c:pt idx="56">
                  <c:v>10.41</c:v>
                </c:pt>
                <c:pt idx="57">
                  <c:v>10.28</c:v>
                </c:pt>
                <c:pt idx="58">
                  <c:v>10.210000000000001</c:v>
                </c:pt>
                <c:pt idx="59">
                  <c:v>10.28</c:v>
                </c:pt>
                <c:pt idx="60">
                  <c:v>10.44</c:v>
                </c:pt>
                <c:pt idx="61">
                  <c:v>10.44</c:v>
                </c:pt>
                <c:pt idx="62">
                  <c:v>10.49</c:v>
                </c:pt>
                <c:pt idx="63">
                  <c:v>10.55</c:v>
                </c:pt>
                <c:pt idx="64">
                  <c:v>10.56</c:v>
                </c:pt>
                <c:pt idx="65">
                  <c:v>10.48</c:v>
                </c:pt>
                <c:pt idx="66">
                  <c:v>10.66</c:v>
                </c:pt>
                <c:pt idx="67">
                  <c:v>10.75</c:v>
                </c:pt>
                <c:pt idx="68">
                  <c:v>10.71</c:v>
                </c:pt>
                <c:pt idx="69">
                  <c:v>10.76</c:v>
                </c:pt>
                <c:pt idx="70">
                  <c:v>10.62</c:v>
                </c:pt>
                <c:pt idx="71">
                  <c:v>10.68</c:v>
                </c:pt>
                <c:pt idx="72">
                  <c:v>10.55</c:v>
                </c:pt>
                <c:pt idx="73">
                  <c:v>10.67</c:v>
                </c:pt>
                <c:pt idx="74">
                  <c:v>10.69</c:v>
                </c:pt>
                <c:pt idx="75">
                  <c:v>10.41</c:v>
                </c:pt>
                <c:pt idx="76">
                  <c:v>10.39</c:v>
                </c:pt>
                <c:pt idx="77">
                  <c:v>10.26</c:v>
                </c:pt>
                <c:pt idx="78">
                  <c:v>10.32</c:v>
                </c:pt>
                <c:pt idx="79">
                  <c:v>10.46</c:v>
                </c:pt>
                <c:pt idx="80">
                  <c:v>10.43</c:v>
                </c:pt>
                <c:pt idx="81">
                  <c:v>10.39</c:v>
                </c:pt>
                <c:pt idx="82">
                  <c:v>10.58</c:v>
                </c:pt>
                <c:pt idx="83">
                  <c:v>10.42</c:v>
                </c:pt>
                <c:pt idx="84">
                  <c:v>10.35</c:v>
                </c:pt>
                <c:pt idx="85">
                  <c:v>10.37</c:v>
                </c:pt>
                <c:pt idx="86">
                  <c:v>10.23</c:v>
                </c:pt>
                <c:pt idx="87">
                  <c:v>10.24</c:v>
                </c:pt>
                <c:pt idx="88">
                  <c:v>10.31</c:v>
                </c:pt>
                <c:pt idx="89">
                  <c:v>10.35</c:v>
                </c:pt>
                <c:pt idx="90">
                  <c:v>10.28</c:v>
                </c:pt>
                <c:pt idx="91">
                  <c:v>10.23</c:v>
                </c:pt>
                <c:pt idx="92">
                  <c:v>10.31</c:v>
                </c:pt>
                <c:pt idx="93">
                  <c:v>10.24</c:v>
                </c:pt>
                <c:pt idx="94">
                  <c:v>10.39</c:v>
                </c:pt>
                <c:pt idx="95">
                  <c:v>10.35</c:v>
                </c:pt>
                <c:pt idx="96">
                  <c:v>10.29</c:v>
                </c:pt>
                <c:pt idx="97">
                  <c:v>10.19</c:v>
                </c:pt>
                <c:pt idx="98">
                  <c:v>10.18</c:v>
                </c:pt>
                <c:pt idx="99">
                  <c:v>10.27</c:v>
                </c:pt>
                <c:pt idx="100">
                  <c:v>10.25</c:v>
                </c:pt>
                <c:pt idx="101">
                  <c:v>10.199999999999999</c:v>
                </c:pt>
                <c:pt idx="102">
                  <c:v>10</c:v>
                </c:pt>
                <c:pt idx="103">
                  <c:v>9.98</c:v>
                </c:pt>
                <c:pt idx="104">
                  <c:v>9.98</c:v>
                </c:pt>
                <c:pt idx="105">
                  <c:v>9.99</c:v>
                </c:pt>
                <c:pt idx="106">
                  <c:v>9.99</c:v>
                </c:pt>
                <c:pt idx="107">
                  <c:v>9.94</c:v>
                </c:pt>
                <c:pt idx="108">
                  <c:v>10.050000000000001</c:v>
                </c:pt>
                <c:pt idx="109">
                  <c:v>10.18</c:v>
                </c:pt>
                <c:pt idx="110">
                  <c:v>10.47</c:v>
                </c:pt>
                <c:pt idx="111">
                  <c:v>10.78</c:v>
                </c:pt>
                <c:pt idx="112">
                  <c:v>11.15</c:v>
                </c:pt>
                <c:pt idx="113">
                  <c:v>11.02</c:v>
                </c:pt>
                <c:pt idx="114">
                  <c:v>11.34</c:v>
                </c:pt>
                <c:pt idx="115">
                  <c:v>11.55</c:v>
                </c:pt>
                <c:pt idx="116">
                  <c:v>11.4</c:v>
                </c:pt>
                <c:pt idx="117">
                  <c:v>11.44</c:v>
                </c:pt>
                <c:pt idx="118">
                  <c:v>11.26</c:v>
                </c:pt>
                <c:pt idx="119">
                  <c:v>11.26</c:v>
                </c:pt>
                <c:pt idx="120">
                  <c:v>11.12</c:v>
                </c:pt>
                <c:pt idx="121">
                  <c:v>11.45</c:v>
                </c:pt>
                <c:pt idx="122">
                  <c:v>11.56</c:v>
                </c:pt>
                <c:pt idx="123">
                  <c:v>11.32</c:v>
                </c:pt>
                <c:pt idx="124">
                  <c:v>11.29</c:v>
                </c:pt>
                <c:pt idx="125">
                  <c:v>11.19</c:v>
                </c:pt>
                <c:pt idx="126">
                  <c:v>11.39</c:v>
                </c:pt>
                <c:pt idx="127">
                  <c:v>11.4</c:v>
                </c:pt>
                <c:pt idx="128">
                  <c:v>11.47</c:v>
                </c:pt>
                <c:pt idx="129">
                  <c:v>11.89</c:v>
                </c:pt>
                <c:pt idx="130">
                  <c:v>11.99</c:v>
                </c:pt>
                <c:pt idx="131">
                  <c:v>12.14</c:v>
                </c:pt>
                <c:pt idx="132">
                  <c:v>11.82</c:v>
                </c:pt>
                <c:pt idx="133">
                  <c:v>11.83</c:v>
                </c:pt>
                <c:pt idx="134">
                  <c:v>12.74</c:v>
                </c:pt>
                <c:pt idx="135">
                  <c:v>12.54</c:v>
                </c:pt>
                <c:pt idx="136">
                  <c:v>12.38</c:v>
                </c:pt>
                <c:pt idx="137">
                  <c:v>11.57</c:v>
                </c:pt>
                <c:pt idx="138">
                  <c:v>11.35</c:v>
                </c:pt>
                <c:pt idx="139">
                  <c:v>11.39</c:v>
                </c:pt>
                <c:pt idx="140">
                  <c:v>11.28</c:v>
                </c:pt>
                <c:pt idx="141">
                  <c:v>11.18</c:v>
                </c:pt>
                <c:pt idx="142">
                  <c:v>10.86</c:v>
                </c:pt>
                <c:pt idx="143">
                  <c:v>10.95</c:v>
                </c:pt>
                <c:pt idx="144">
                  <c:v>11.18</c:v>
                </c:pt>
                <c:pt idx="145">
                  <c:v>10.98</c:v>
                </c:pt>
                <c:pt idx="146">
                  <c:v>10.97</c:v>
                </c:pt>
                <c:pt idx="147">
                  <c:v>11.07</c:v>
                </c:pt>
                <c:pt idx="148">
                  <c:v>10.97</c:v>
                </c:pt>
                <c:pt idx="149">
                  <c:v>11.1</c:v>
                </c:pt>
                <c:pt idx="150">
                  <c:v>11.24</c:v>
                </c:pt>
                <c:pt idx="151">
                  <c:v>11.77</c:v>
                </c:pt>
                <c:pt idx="152">
                  <c:v>11.78</c:v>
                </c:pt>
                <c:pt idx="153">
                  <c:v>11.56</c:v>
                </c:pt>
                <c:pt idx="154">
                  <c:v>11.38</c:v>
                </c:pt>
                <c:pt idx="155">
                  <c:v>11.45</c:v>
                </c:pt>
                <c:pt idx="156">
                  <c:v>11.95</c:v>
                </c:pt>
                <c:pt idx="157">
                  <c:v>11.82</c:v>
                </c:pt>
                <c:pt idx="158">
                  <c:v>11.71</c:v>
                </c:pt>
                <c:pt idx="159">
                  <c:v>11.69</c:v>
                </c:pt>
                <c:pt idx="160">
                  <c:v>11.56</c:v>
                </c:pt>
                <c:pt idx="161">
                  <c:v>11.31</c:v>
                </c:pt>
                <c:pt idx="162">
                  <c:v>11.52</c:v>
                </c:pt>
                <c:pt idx="163">
                  <c:v>11.44</c:v>
                </c:pt>
                <c:pt idx="164">
                  <c:v>11.4</c:v>
                </c:pt>
                <c:pt idx="165">
                  <c:v>11.42</c:v>
                </c:pt>
                <c:pt idx="166">
                  <c:v>11.16</c:v>
                </c:pt>
                <c:pt idx="167">
                  <c:v>11.07</c:v>
                </c:pt>
                <c:pt idx="168">
                  <c:v>11.07</c:v>
                </c:pt>
                <c:pt idx="169">
                  <c:v>11.15</c:v>
                </c:pt>
                <c:pt idx="170">
                  <c:v>11.22</c:v>
                </c:pt>
                <c:pt idx="171">
                  <c:v>11.39</c:v>
                </c:pt>
                <c:pt idx="172">
                  <c:v>11.24</c:v>
                </c:pt>
                <c:pt idx="173">
                  <c:v>11.14</c:v>
                </c:pt>
                <c:pt idx="174">
                  <c:v>11.18</c:v>
                </c:pt>
                <c:pt idx="175">
                  <c:v>11.11</c:v>
                </c:pt>
                <c:pt idx="176">
                  <c:v>11.23</c:v>
                </c:pt>
                <c:pt idx="177">
                  <c:v>11.24</c:v>
                </c:pt>
                <c:pt idx="178">
                  <c:v>11.39</c:v>
                </c:pt>
                <c:pt idx="179">
                  <c:v>11.42</c:v>
                </c:pt>
                <c:pt idx="180">
                  <c:v>11.4</c:v>
                </c:pt>
                <c:pt idx="181">
                  <c:v>11.24</c:v>
                </c:pt>
                <c:pt idx="182">
                  <c:v>11.37</c:v>
                </c:pt>
                <c:pt idx="183">
                  <c:v>11.02</c:v>
                </c:pt>
                <c:pt idx="184">
                  <c:v>11.12</c:v>
                </c:pt>
                <c:pt idx="185">
                  <c:v>11.28</c:v>
                </c:pt>
                <c:pt idx="186">
                  <c:v>11.19</c:v>
                </c:pt>
                <c:pt idx="187">
                  <c:v>11.22</c:v>
                </c:pt>
                <c:pt idx="188">
                  <c:v>11.36</c:v>
                </c:pt>
                <c:pt idx="189">
                  <c:v>11.28</c:v>
                </c:pt>
                <c:pt idx="190">
                  <c:v>11.42</c:v>
                </c:pt>
                <c:pt idx="191">
                  <c:v>11.68</c:v>
                </c:pt>
                <c:pt idx="192">
                  <c:v>11.46</c:v>
                </c:pt>
                <c:pt idx="193">
                  <c:v>11.53</c:v>
                </c:pt>
                <c:pt idx="194">
                  <c:v>11.45</c:v>
                </c:pt>
                <c:pt idx="195">
                  <c:v>11.68</c:v>
                </c:pt>
                <c:pt idx="196">
                  <c:v>11.71</c:v>
                </c:pt>
                <c:pt idx="197">
                  <c:v>11.7</c:v>
                </c:pt>
                <c:pt idx="198">
                  <c:v>11.69</c:v>
                </c:pt>
                <c:pt idx="199">
                  <c:v>11.58</c:v>
                </c:pt>
                <c:pt idx="200">
                  <c:v>11.71</c:v>
                </c:pt>
                <c:pt idx="201">
                  <c:v>11.59</c:v>
                </c:pt>
                <c:pt idx="202">
                  <c:v>11.45</c:v>
                </c:pt>
                <c:pt idx="203">
                  <c:v>11.53</c:v>
                </c:pt>
                <c:pt idx="204">
                  <c:v>11.41</c:v>
                </c:pt>
                <c:pt idx="205">
                  <c:v>11.41</c:v>
                </c:pt>
                <c:pt idx="206">
                  <c:v>11.45</c:v>
                </c:pt>
                <c:pt idx="207">
                  <c:v>11.49</c:v>
                </c:pt>
                <c:pt idx="208">
                  <c:v>11.65</c:v>
                </c:pt>
                <c:pt idx="209">
                  <c:v>11.79</c:v>
                </c:pt>
                <c:pt idx="210">
                  <c:v>12.1</c:v>
                </c:pt>
                <c:pt idx="211">
                  <c:v>12.08</c:v>
                </c:pt>
                <c:pt idx="212">
                  <c:v>12</c:v>
                </c:pt>
                <c:pt idx="213">
                  <c:v>11.92</c:v>
                </c:pt>
                <c:pt idx="214">
                  <c:v>11.84</c:v>
                </c:pt>
                <c:pt idx="215">
                  <c:v>11.69</c:v>
                </c:pt>
                <c:pt idx="216">
                  <c:v>11.54</c:v>
                </c:pt>
                <c:pt idx="217">
                  <c:v>11.55</c:v>
                </c:pt>
                <c:pt idx="218">
                  <c:v>11.64</c:v>
                </c:pt>
                <c:pt idx="219">
                  <c:v>11.57</c:v>
                </c:pt>
                <c:pt idx="220">
                  <c:v>11.75</c:v>
                </c:pt>
                <c:pt idx="221">
                  <c:v>11.76</c:v>
                </c:pt>
                <c:pt idx="222">
                  <c:v>11.79</c:v>
                </c:pt>
                <c:pt idx="223">
                  <c:v>11.93</c:v>
                </c:pt>
                <c:pt idx="224">
                  <c:v>11.94</c:v>
                </c:pt>
                <c:pt idx="225">
                  <c:v>11.99</c:v>
                </c:pt>
                <c:pt idx="226">
                  <c:v>11.87</c:v>
                </c:pt>
                <c:pt idx="227">
                  <c:v>11.94</c:v>
                </c:pt>
                <c:pt idx="228">
                  <c:v>11.9</c:v>
                </c:pt>
                <c:pt idx="229">
                  <c:v>12</c:v>
                </c:pt>
                <c:pt idx="230">
                  <c:v>12.15</c:v>
                </c:pt>
                <c:pt idx="231">
                  <c:v>12.11</c:v>
                </c:pt>
                <c:pt idx="232">
                  <c:v>12.17</c:v>
                </c:pt>
                <c:pt idx="233">
                  <c:v>12.18</c:v>
                </c:pt>
                <c:pt idx="234">
                  <c:v>12.05</c:v>
                </c:pt>
                <c:pt idx="235">
                  <c:v>12.02</c:v>
                </c:pt>
                <c:pt idx="236">
                  <c:v>12.02</c:v>
                </c:pt>
                <c:pt idx="237">
                  <c:v>12.02</c:v>
                </c:pt>
                <c:pt idx="238">
                  <c:v>12.11</c:v>
                </c:pt>
                <c:pt idx="239">
                  <c:v>11.86</c:v>
                </c:pt>
                <c:pt idx="240">
                  <c:v>11.9</c:v>
                </c:pt>
                <c:pt idx="241">
                  <c:v>11.95</c:v>
                </c:pt>
                <c:pt idx="242">
                  <c:v>11.89</c:v>
                </c:pt>
                <c:pt idx="243">
                  <c:v>11.78</c:v>
                </c:pt>
                <c:pt idx="244">
                  <c:v>11.72</c:v>
                </c:pt>
                <c:pt idx="245">
                  <c:v>11.68</c:v>
                </c:pt>
                <c:pt idx="246">
                  <c:v>11.68</c:v>
                </c:pt>
                <c:pt idx="247">
                  <c:v>11.71</c:v>
                </c:pt>
                <c:pt idx="248">
                  <c:v>11.72</c:v>
                </c:pt>
                <c:pt idx="249">
                  <c:v>11.46</c:v>
                </c:pt>
                <c:pt idx="250">
                  <c:v>11.4</c:v>
                </c:pt>
                <c:pt idx="251">
                  <c:v>11.15</c:v>
                </c:pt>
                <c:pt idx="252">
                  <c:v>11.15</c:v>
                </c:pt>
                <c:pt idx="253">
                  <c:v>11.2</c:v>
                </c:pt>
                <c:pt idx="254">
                  <c:v>11.18</c:v>
                </c:pt>
                <c:pt idx="255">
                  <c:v>11.03</c:v>
                </c:pt>
                <c:pt idx="256">
                  <c:v>11.13</c:v>
                </c:pt>
                <c:pt idx="257">
                  <c:v>11.05</c:v>
                </c:pt>
                <c:pt idx="258">
                  <c:v>11.02</c:v>
                </c:pt>
                <c:pt idx="259">
                  <c:v>11.04</c:v>
                </c:pt>
                <c:pt idx="260">
                  <c:v>11.08</c:v>
                </c:pt>
                <c:pt idx="261">
                  <c:v>10.87</c:v>
                </c:pt>
                <c:pt idx="262">
                  <c:v>10.66</c:v>
                </c:pt>
                <c:pt idx="263">
                  <c:v>10.84</c:v>
                </c:pt>
                <c:pt idx="264">
                  <c:v>10.88</c:v>
                </c:pt>
                <c:pt idx="265">
                  <c:v>10.97</c:v>
                </c:pt>
                <c:pt idx="266">
                  <c:v>10.98</c:v>
                </c:pt>
                <c:pt idx="267">
                  <c:v>11.01</c:v>
                </c:pt>
                <c:pt idx="268">
                  <c:v>10.86</c:v>
                </c:pt>
                <c:pt idx="269">
                  <c:v>10.7</c:v>
                </c:pt>
                <c:pt idx="270">
                  <c:v>10.71</c:v>
                </c:pt>
                <c:pt idx="271">
                  <c:v>10.83</c:v>
                </c:pt>
                <c:pt idx="272">
                  <c:v>10.84</c:v>
                </c:pt>
                <c:pt idx="273">
                  <c:v>10.81</c:v>
                </c:pt>
                <c:pt idx="274">
                  <c:v>10.83</c:v>
                </c:pt>
                <c:pt idx="275">
                  <c:v>10.82</c:v>
                </c:pt>
                <c:pt idx="276">
                  <c:v>10.87</c:v>
                </c:pt>
                <c:pt idx="277">
                  <c:v>10.92</c:v>
                </c:pt>
                <c:pt idx="278">
                  <c:v>10.72</c:v>
                </c:pt>
                <c:pt idx="279">
                  <c:v>10.77</c:v>
                </c:pt>
                <c:pt idx="280">
                  <c:v>10.66</c:v>
                </c:pt>
                <c:pt idx="281">
                  <c:v>10.67</c:v>
                </c:pt>
                <c:pt idx="282">
                  <c:v>10.69</c:v>
                </c:pt>
                <c:pt idx="283">
                  <c:v>10.74</c:v>
                </c:pt>
                <c:pt idx="284">
                  <c:v>10.82</c:v>
                </c:pt>
                <c:pt idx="285">
                  <c:v>10.82</c:v>
                </c:pt>
                <c:pt idx="286">
                  <c:v>10.76</c:v>
                </c:pt>
                <c:pt idx="287">
                  <c:v>10.78</c:v>
                </c:pt>
                <c:pt idx="288">
                  <c:v>10.89</c:v>
                </c:pt>
                <c:pt idx="289">
                  <c:v>10.83</c:v>
                </c:pt>
                <c:pt idx="290">
                  <c:v>10.95</c:v>
                </c:pt>
                <c:pt idx="291">
                  <c:v>10.93</c:v>
                </c:pt>
                <c:pt idx="292">
                  <c:v>11.06</c:v>
                </c:pt>
                <c:pt idx="293">
                  <c:v>10.94</c:v>
                </c:pt>
                <c:pt idx="294">
                  <c:v>10.88</c:v>
                </c:pt>
                <c:pt idx="295">
                  <c:v>10.88</c:v>
                </c:pt>
                <c:pt idx="296">
                  <c:v>10.72</c:v>
                </c:pt>
                <c:pt idx="297">
                  <c:v>10.76</c:v>
                </c:pt>
                <c:pt idx="298">
                  <c:v>10.79</c:v>
                </c:pt>
                <c:pt idx="299">
                  <c:v>10.76</c:v>
                </c:pt>
                <c:pt idx="300">
                  <c:v>10.69</c:v>
                </c:pt>
                <c:pt idx="301">
                  <c:v>10.68</c:v>
                </c:pt>
                <c:pt idx="302">
                  <c:v>10.7</c:v>
                </c:pt>
                <c:pt idx="303">
                  <c:v>10.61</c:v>
                </c:pt>
                <c:pt idx="304">
                  <c:v>10.58</c:v>
                </c:pt>
                <c:pt idx="305">
                  <c:v>10.36</c:v>
                </c:pt>
                <c:pt idx="306">
                  <c:v>10.6</c:v>
                </c:pt>
                <c:pt idx="307">
                  <c:v>10.73</c:v>
                </c:pt>
                <c:pt idx="308">
                  <c:v>10.79</c:v>
                </c:pt>
                <c:pt idx="309">
                  <c:v>10.68</c:v>
                </c:pt>
                <c:pt idx="310">
                  <c:v>10.65</c:v>
                </c:pt>
                <c:pt idx="311">
                  <c:v>10.45</c:v>
                </c:pt>
                <c:pt idx="312">
                  <c:v>10.45</c:v>
                </c:pt>
                <c:pt idx="313">
                  <c:v>10.45</c:v>
                </c:pt>
                <c:pt idx="314">
                  <c:v>10.18</c:v>
                </c:pt>
                <c:pt idx="315">
                  <c:v>9.86</c:v>
                </c:pt>
                <c:pt idx="316">
                  <c:v>9.76</c:v>
                </c:pt>
                <c:pt idx="317">
                  <c:v>9.85</c:v>
                </c:pt>
                <c:pt idx="318">
                  <c:v>9.92</c:v>
                </c:pt>
                <c:pt idx="319">
                  <c:v>9.9700000000000006</c:v>
                </c:pt>
                <c:pt idx="320">
                  <c:v>10.039999999999999</c:v>
                </c:pt>
                <c:pt idx="321">
                  <c:v>9.9700000000000006</c:v>
                </c:pt>
                <c:pt idx="322">
                  <c:v>9.9600000000000009</c:v>
                </c:pt>
                <c:pt idx="323">
                  <c:v>9.8699999999999992</c:v>
                </c:pt>
                <c:pt idx="324">
                  <c:v>9.81</c:v>
                </c:pt>
                <c:pt idx="325">
                  <c:v>9.77</c:v>
                </c:pt>
                <c:pt idx="326">
                  <c:v>9.89</c:v>
                </c:pt>
                <c:pt idx="327">
                  <c:v>9.84</c:v>
                </c:pt>
                <c:pt idx="328">
                  <c:v>10.1</c:v>
                </c:pt>
                <c:pt idx="329">
                  <c:v>10.039999999999999</c:v>
                </c:pt>
                <c:pt idx="330">
                  <c:v>9.94</c:v>
                </c:pt>
                <c:pt idx="331">
                  <c:v>9.92</c:v>
                </c:pt>
                <c:pt idx="332">
                  <c:v>9.8800000000000008</c:v>
                </c:pt>
                <c:pt idx="333">
                  <c:v>9.85</c:v>
                </c:pt>
                <c:pt idx="334">
                  <c:v>9.77</c:v>
                </c:pt>
                <c:pt idx="335">
                  <c:v>9.6</c:v>
                </c:pt>
                <c:pt idx="336">
                  <c:v>9.6999999999999993</c:v>
                </c:pt>
                <c:pt idx="337">
                  <c:v>9.7899999999999991</c:v>
                </c:pt>
                <c:pt idx="338">
                  <c:v>9.7799999999999994</c:v>
                </c:pt>
                <c:pt idx="339">
                  <c:v>9.81</c:v>
                </c:pt>
                <c:pt idx="340">
                  <c:v>9.73</c:v>
                </c:pt>
                <c:pt idx="341">
                  <c:v>9.8000000000000007</c:v>
                </c:pt>
                <c:pt idx="342">
                  <c:v>9.7100000000000009</c:v>
                </c:pt>
                <c:pt idx="343">
                  <c:v>9.69</c:v>
                </c:pt>
                <c:pt idx="344">
                  <c:v>9.57</c:v>
                </c:pt>
                <c:pt idx="345">
                  <c:v>9.6300000000000008</c:v>
                </c:pt>
                <c:pt idx="346">
                  <c:v>9.77</c:v>
                </c:pt>
                <c:pt idx="347">
                  <c:v>9.6</c:v>
                </c:pt>
                <c:pt idx="348">
                  <c:v>9.57</c:v>
                </c:pt>
                <c:pt idx="349">
                  <c:v>9.6300000000000008</c:v>
                </c:pt>
                <c:pt idx="350">
                  <c:v>9.6999999999999993</c:v>
                </c:pt>
                <c:pt idx="351">
                  <c:v>9.76</c:v>
                </c:pt>
                <c:pt idx="352">
                  <c:v>9.81</c:v>
                </c:pt>
                <c:pt idx="353">
                  <c:v>9.8699999999999992</c:v>
                </c:pt>
                <c:pt idx="354">
                  <c:v>9.76</c:v>
                </c:pt>
                <c:pt idx="355">
                  <c:v>9.81</c:v>
                </c:pt>
                <c:pt idx="356">
                  <c:v>9.98</c:v>
                </c:pt>
                <c:pt idx="357">
                  <c:v>9.99</c:v>
                </c:pt>
                <c:pt idx="358">
                  <c:v>9.89</c:v>
                </c:pt>
                <c:pt idx="359">
                  <c:v>9.92</c:v>
                </c:pt>
                <c:pt idx="360">
                  <c:v>9.73</c:v>
                </c:pt>
                <c:pt idx="361">
                  <c:v>9.74</c:v>
                </c:pt>
                <c:pt idx="362">
                  <c:v>9.65</c:v>
                </c:pt>
                <c:pt idx="363">
                  <c:v>9.83</c:v>
                </c:pt>
                <c:pt idx="364">
                  <c:v>9.86</c:v>
                </c:pt>
                <c:pt idx="365">
                  <c:v>9.8800000000000008</c:v>
                </c:pt>
                <c:pt idx="366">
                  <c:v>9.89</c:v>
                </c:pt>
                <c:pt idx="367">
                  <c:v>9.98</c:v>
                </c:pt>
                <c:pt idx="368">
                  <c:v>9.8800000000000008</c:v>
                </c:pt>
                <c:pt idx="369">
                  <c:v>9.89</c:v>
                </c:pt>
                <c:pt idx="370">
                  <c:v>9.9600000000000009</c:v>
                </c:pt>
                <c:pt idx="371">
                  <c:v>9.9600000000000009</c:v>
                </c:pt>
                <c:pt idx="372">
                  <c:v>10.11</c:v>
                </c:pt>
                <c:pt idx="373">
                  <c:v>10.039999999999999</c:v>
                </c:pt>
                <c:pt idx="374">
                  <c:v>10.130000000000001</c:v>
                </c:pt>
                <c:pt idx="375">
                  <c:v>10.19</c:v>
                </c:pt>
                <c:pt idx="376">
                  <c:v>10.06</c:v>
                </c:pt>
                <c:pt idx="377">
                  <c:v>10.09</c:v>
                </c:pt>
                <c:pt idx="378">
                  <c:v>10.18</c:v>
                </c:pt>
                <c:pt idx="379">
                  <c:v>10.119999999999999</c:v>
                </c:pt>
                <c:pt idx="380">
                  <c:v>9.92</c:v>
                </c:pt>
                <c:pt idx="381">
                  <c:v>9.91</c:v>
                </c:pt>
                <c:pt idx="382">
                  <c:v>9.81</c:v>
                </c:pt>
                <c:pt idx="383">
                  <c:v>9.7899999999999991</c:v>
                </c:pt>
                <c:pt idx="384">
                  <c:v>9.77</c:v>
                </c:pt>
                <c:pt idx="385">
                  <c:v>9.6999999999999993</c:v>
                </c:pt>
                <c:pt idx="386">
                  <c:v>9.68</c:v>
                </c:pt>
                <c:pt idx="387">
                  <c:v>9.65</c:v>
                </c:pt>
                <c:pt idx="388">
                  <c:v>9.7200000000000006</c:v>
                </c:pt>
                <c:pt idx="389">
                  <c:v>9.77</c:v>
                </c:pt>
                <c:pt idx="390">
                  <c:v>9.4600000000000009</c:v>
                </c:pt>
                <c:pt idx="391">
                  <c:v>9.59</c:v>
                </c:pt>
                <c:pt idx="392">
                  <c:v>9.6199999999999992</c:v>
                </c:pt>
                <c:pt idx="393">
                  <c:v>9.66</c:v>
                </c:pt>
                <c:pt idx="394">
                  <c:v>9.6999999999999993</c:v>
                </c:pt>
                <c:pt idx="395">
                  <c:v>9.6999999999999993</c:v>
                </c:pt>
                <c:pt idx="396">
                  <c:v>9.68</c:v>
                </c:pt>
                <c:pt idx="397">
                  <c:v>9.66</c:v>
                </c:pt>
                <c:pt idx="398">
                  <c:v>9.5500000000000007</c:v>
                </c:pt>
                <c:pt idx="399">
                  <c:v>9.56</c:v>
                </c:pt>
                <c:pt idx="400">
                  <c:v>9.64</c:v>
                </c:pt>
                <c:pt idx="401">
                  <c:v>9.51</c:v>
                </c:pt>
                <c:pt idx="402">
                  <c:v>9.6300000000000008</c:v>
                </c:pt>
                <c:pt idx="403">
                  <c:v>9.6300000000000008</c:v>
                </c:pt>
                <c:pt idx="404">
                  <c:v>9.68</c:v>
                </c:pt>
                <c:pt idx="405">
                  <c:v>9.6999999999999993</c:v>
                </c:pt>
                <c:pt idx="406">
                  <c:v>9.75</c:v>
                </c:pt>
                <c:pt idx="407">
                  <c:v>9.83</c:v>
                </c:pt>
                <c:pt idx="408">
                  <c:v>9.7100000000000009</c:v>
                </c:pt>
                <c:pt idx="409">
                  <c:v>9.68</c:v>
                </c:pt>
                <c:pt idx="410">
                  <c:v>9.77</c:v>
                </c:pt>
                <c:pt idx="411">
                  <c:v>9.7899999999999991</c:v>
                </c:pt>
                <c:pt idx="412">
                  <c:v>9.74</c:v>
                </c:pt>
                <c:pt idx="413">
                  <c:v>9.75</c:v>
                </c:pt>
                <c:pt idx="414">
                  <c:v>9.8000000000000007</c:v>
                </c:pt>
                <c:pt idx="415">
                  <c:v>9.9600000000000009</c:v>
                </c:pt>
                <c:pt idx="416">
                  <c:v>10.029999999999999</c:v>
                </c:pt>
                <c:pt idx="417">
                  <c:v>10.119999999999999</c:v>
                </c:pt>
                <c:pt idx="418">
                  <c:v>10.039999999999999</c:v>
                </c:pt>
                <c:pt idx="419">
                  <c:v>10.06</c:v>
                </c:pt>
                <c:pt idx="420">
                  <c:v>10.199999999999999</c:v>
                </c:pt>
                <c:pt idx="421">
                  <c:v>10.09</c:v>
                </c:pt>
                <c:pt idx="422">
                  <c:v>10.32</c:v>
                </c:pt>
                <c:pt idx="423">
                  <c:v>10.220000000000001</c:v>
                </c:pt>
                <c:pt idx="424">
                  <c:v>10.26</c:v>
                </c:pt>
                <c:pt idx="425">
                  <c:v>10.26</c:v>
                </c:pt>
                <c:pt idx="426">
                  <c:v>10.130000000000001</c:v>
                </c:pt>
                <c:pt idx="427">
                  <c:v>10.210000000000001</c:v>
                </c:pt>
                <c:pt idx="428">
                  <c:v>10.18</c:v>
                </c:pt>
                <c:pt idx="429">
                  <c:v>10.210000000000001</c:v>
                </c:pt>
                <c:pt idx="430">
                  <c:v>10.220000000000001</c:v>
                </c:pt>
                <c:pt idx="431">
                  <c:v>10.23</c:v>
                </c:pt>
                <c:pt idx="432">
                  <c:v>10.09</c:v>
                </c:pt>
                <c:pt idx="433">
                  <c:v>10.26</c:v>
                </c:pt>
                <c:pt idx="434">
                  <c:v>10.29</c:v>
                </c:pt>
                <c:pt idx="435">
                  <c:v>10.31</c:v>
                </c:pt>
                <c:pt idx="436">
                  <c:v>10.26</c:v>
                </c:pt>
                <c:pt idx="437">
                  <c:v>10.24</c:v>
                </c:pt>
                <c:pt idx="438">
                  <c:v>10.25</c:v>
                </c:pt>
                <c:pt idx="439">
                  <c:v>10.17</c:v>
                </c:pt>
                <c:pt idx="440">
                  <c:v>10.18</c:v>
                </c:pt>
                <c:pt idx="441">
                  <c:v>10.29</c:v>
                </c:pt>
                <c:pt idx="442">
                  <c:v>10.26</c:v>
                </c:pt>
                <c:pt idx="443">
                  <c:v>10.27</c:v>
                </c:pt>
                <c:pt idx="444">
                  <c:v>10.31</c:v>
                </c:pt>
                <c:pt idx="445">
                  <c:v>10.43</c:v>
                </c:pt>
                <c:pt idx="446">
                  <c:v>10.55</c:v>
                </c:pt>
                <c:pt idx="447">
                  <c:v>10.6</c:v>
                </c:pt>
                <c:pt idx="448">
                  <c:v>10.52</c:v>
                </c:pt>
                <c:pt idx="449">
                  <c:v>10.44</c:v>
                </c:pt>
                <c:pt idx="450">
                  <c:v>10.59</c:v>
                </c:pt>
                <c:pt idx="451">
                  <c:v>10.47</c:v>
                </c:pt>
                <c:pt idx="452">
                  <c:v>10.32</c:v>
                </c:pt>
                <c:pt idx="453">
                  <c:v>10.28</c:v>
                </c:pt>
                <c:pt idx="454">
                  <c:v>10.33</c:v>
                </c:pt>
                <c:pt idx="455">
                  <c:v>10.33</c:v>
                </c:pt>
                <c:pt idx="456">
                  <c:v>10.28</c:v>
                </c:pt>
                <c:pt idx="457">
                  <c:v>10.37</c:v>
                </c:pt>
                <c:pt idx="458">
                  <c:v>10.18</c:v>
                </c:pt>
                <c:pt idx="459">
                  <c:v>10.23</c:v>
                </c:pt>
                <c:pt idx="460">
                  <c:v>10.3</c:v>
                </c:pt>
                <c:pt idx="461">
                  <c:v>10.26</c:v>
                </c:pt>
                <c:pt idx="462">
                  <c:v>10.210000000000001</c:v>
                </c:pt>
                <c:pt idx="463">
                  <c:v>10.1</c:v>
                </c:pt>
                <c:pt idx="464">
                  <c:v>10.050000000000001</c:v>
                </c:pt>
                <c:pt idx="465">
                  <c:v>10.039999999999999</c:v>
                </c:pt>
                <c:pt idx="466">
                  <c:v>10.050000000000001</c:v>
                </c:pt>
                <c:pt idx="467">
                  <c:v>10.029999999999999</c:v>
                </c:pt>
                <c:pt idx="468">
                  <c:v>9.8699999999999992</c:v>
                </c:pt>
                <c:pt idx="469">
                  <c:v>9.7100000000000009</c:v>
                </c:pt>
                <c:pt idx="470">
                  <c:v>9.69</c:v>
                </c:pt>
                <c:pt idx="471">
                  <c:v>9.7200000000000006</c:v>
                </c:pt>
                <c:pt idx="472">
                  <c:v>9.7100000000000009</c:v>
                </c:pt>
                <c:pt idx="473">
                  <c:v>9.6199999999999992</c:v>
                </c:pt>
                <c:pt idx="474">
                  <c:v>9.66</c:v>
                </c:pt>
                <c:pt idx="475">
                  <c:v>9.6999999999999993</c:v>
                </c:pt>
                <c:pt idx="476">
                  <c:v>9.85</c:v>
                </c:pt>
                <c:pt idx="477">
                  <c:v>9.81</c:v>
                </c:pt>
                <c:pt idx="478">
                  <c:v>9.7899999999999991</c:v>
                </c:pt>
                <c:pt idx="479">
                  <c:v>9.7899999999999991</c:v>
                </c:pt>
                <c:pt idx="480">
                  <c:v>9.89</c:v>
                </c:pt>
                <c:pt idx="481">
                  <c:v>9.8699999999999992</c:v>
                </c:pt>
                <c:pt idx="482">
                  <c:v>9.9499999999999993</c:v>
                </c:pt>
                <c:pt idx="483">
                  <c:v>9.85</c:v>
                </c:pt>
                <c:pt idx="484">
                  <c:v>9.86</c:v>
                </c:pt>
                <c:pt idx="485">
                  <c:v>9.92</c:v>
                </c:pt>
                <c:pt idx="486">
                  <c:v>9.91</c:v>
                </c:pt>
                <c:pt idx="487">
                  <c:v>9.93</c:v>
                </c:pt>
                <c:pt idx="488">
                  <c:v>10.14</c:v>
                </c:pt>
                <c:pt idx="489">
                  <c:v>10.11</c:v>
                </c:pt>
                <c:pt idx="490">
                  <c:v>10.08</c:v>
                </c:pt>
                <c:pt idx="491">
                  <c:v>9.98</c:v>
                </c:pt>
                <c:pt idx="492">
                  <c:v>9.93</c:v>
                </c:pt>
                <c:pt idx="493">
                  <c:v>9.73</c:v>
                </c:pt>
                <c:pt idx="494">
                  <c:v>9.66</c:v>
                </c:pt>
                <c:pt idx="495">
                  <c:v>9.66</c:v>
                </c:pt>
                <c:pt idx="496">
                  <c:v>9.65</c:v>
                </c:pt>
                <c:pt idx="497">
                  <c:v>9.6</c:v>
                </c:pt>
                <c:pt idx="498">
                  <c:v>9.52</c:v>
                </c:pt>
                <c:pt idx="499">
                  <c:v>9.61</c:v>
                </c:pt>
                <c:pt idx="500">
                  <c:v>9.51</c:v>
                </c:pt>
                <c:pt idx="501">
                  <c:v>9.52</c:v>
                </c:pt>
                <c:pt idx="502">
                  <c:v>9.56</c:v>
                </c:pt>
                <c:pt idx="503">
                  <c:v>9.51</c:v>
                </c:pt>
                <c:pt idx="504">
                  <c:v>9.48</c:v>
                </c:pt>
                <c:pt idx="505">
                  <c:v>9.56</c:v>
                </c:pt>
                <c:pt idx="506">
                  <c:v>9.58</c:v>
                </c:pt>
                <c:pt idx="507">
                  <c:v>9.5500000000000007</c:v>
                </c:pt>
                <c:pt idx="508">
                  <c:v>9.4499999999999993</c:v>
                </c:pt>
                <c:pt idx="509">
                  <c:v>9.4600000000000009</c:v>
                </c:pt>
                <c:pt idx="510">
                  <c:v>9.3000000000000007</c:v>
                </c:pt>
                <c:pt idx="511">
                  <c:v>9.33</c:v>
                </c:pt>
                <c:pt idx="512">
                  <c:v>9.33</c:v>
                </c:pt>
                <c:pt idx="513">
                  <c:v>9.1300000000000008</c:v>
                </c:pt>
                <c:pt idx="514">
                  <c:v>9.11</c:v>
                </c:pt>
                <c:pt idx="515">
                  <c:v>9.2100000000000009</c:v>
                </c:pt>
                <c:pt idx="516">
                  <c:v>9.17</c:v>
                </c:pt>
                <c:pt idx="517">
                  <c:v>9.19</c:v>
                </c:pt>
                <c:pt idx="518">
                  <c:v>9.18</c:v>
                </c:pt>
                <c:pt idx="519">
                  <c:v>9.2100000000000009</c:v>
                </c:pt>
                <c:pt idx="520">
                  <c:v>9.24</c:v>
                </c:pt>
                <c:pt idx="521">
                  <c:v>9.19</c:v>
                </c:pt>
                <c:pt idx="522">
                  <c:v>9.26</c:v>
                </c:pt>
                <c:pt idx="523">
                  <c:v>9.1199999999999992</c:v>
                </c:pt>
                <c:pt idx="524">
                  <c:v>9.08</c:v>
                </c:pt>
                <c:pt idx="525">
                  <c:v>9.0399999999999991</c:v>
                </c:pt>
                <c:pt idx="526">
                  <c:v>9.0299999999999994</c:v>
                </c:pt>
                <c:pt idx="527">
                  <c:v>8.98</c:v>
                </c:pt>
                <c:pt idx="528">
                  <c:v>9.0500000000000007</c:v>
                </c:pt>
                <c:pt idx="529">
                  <c:v>9.06</c:v>
                </c:pt>
                <c:pt idx="530">
                  <c:v>9.1199999999999992</c:v>
                </c:pt>
                <c:pt idx="531">
                  <c:v>9.07</c:v>
                </c:pt>
                <c:pt idx="532">
                  <c:v>9.09</c:v>
                </c:pt>
                <c:pt idx="533">
                  <c:v>9.11</c:v>
                </c:pt>
                <c:pt idx="534">
                  <c:v>8.86</c:v>
                </c:pt>
                <c:pt idx="535">
                  <c:v>8.9600000000000009</c:v>
                </c:pt>
                <c:pt idx="536">
                  <c:v>8.9700000000000006</c:v>
                </c:pt>
                <c:pt idx="537">
                  <c:v>8.93</c:v>
                </c:pt>
                <c:pt idx="538">
                  <c:v>8.9499999999999993</c:v>
                </c:pt>
                <c:pt idx="539">
                  <c:v>8.91</c:v>
                </c:pt>
                <c:pt idx="540">
                  <c:v>8.92</c:v>
                </c:pt>
                <c:pt idx="541">
                  <c:v>8.93</c:v>
                </c:pt>
                <c:pt idx="542">
                  <c:v>9</c:v>
                </c:pt>
                <c:pt idx="543">
                  <c:v>8.98</c:v>
                </c:pt>
                <c:pt idx="544">
                  <c:v>8.8800000000000008</c:v>
                </c:pt>
                <c:pt idx="545">
                  <c:v>8.86</c:v>
                </c:pt>
                <c:pt idx="546">
                  <c:v>8.8699999999999992</c:v>
                </c:pt>
                <c:pt idx="547">
                  <c:v>8.82</c:v>
                </c:pt>
                <c:pt idx="548">
                  <c:v>8.89</c:v>
                </c:pt>
                <c:pt idx="549">
                  <c:v>8.85</c:v>
                </c:pt>
                <c:pt idx="550">
                  <c:v>8.86</c:v>
                </c:pt>
                <c:pt idx="551">
                  <c:v>8.91</c:v>
                </c:pt>
                <c:pt idx="552">
                  <c:v>8.91</c:v>
                </c:pt>
                <c:pt idx="553">
                  <c:v>9.02</c:v>
                </c:pt>
                <c:pt idx="554">
                  <c:v>9.02</c:v>
                </c:pt>
                <c:pt idx="555">
                  <c:v>9.01</c:v>
                </c:pt>
                <c:pt idx="556">
                  <c:v>9.02</c:v>
                </c:pt>
                <c:pt idx="557">
                  <c:v>9.0299999999999994</c:v>
                </c:pt>
                <c:pt idx="558">
                  <c:v>9</c:v>
                </c:pt>
                <c:pt idx="559">
                  <c:v>8.98</c:v>
                </c:pt>
                <c:pt idx="560">
                  <c:v>8.98</c:v>
                </c:pt>
                <c:pt idx="561">
                  <c:v>8.91</c:v>
                </c:pt>
                <c:pt idx="562">
                  <c:v>8.91</c:v>
                </c:pt>
                <c:pt idx="563">
                  <c:v>8.9600000000000009</c:v>
                </c:pt>
                <c:pt idx="564">
                  <c:v>8.91</c:v>
                </c:pt>
                <c:pt idx="565">
                  <c:v>8.93</c:v>
                </c:pt>
                <c:pt idx="566">
                  <c:v>8.92</c:v>
                </c:pt>
                <c:pt idx="567">
                  <c:v>8.8800000000000008</c:v>
                </c:pt>
                <c:pt idx="568">
                  <c:v>8.85</c:v>
                </c:pt>
                <c:pt idx="569">
                  <c:v>8.77</c:v>
                </c:pt>
                <c:pt idx="570">
                  <c:v>8.9499999999999993</c:v>
                </c:pt>
                <c:pt idx="571">
                  <c:v>8.81</c:v>
                </c:pt>
                <c:pt idx="572">
                  <c:v>8.8699999999999992</c:v>
                </c:pt>
                <c:pt idx="573">
                  <c:v>8.81</c:v>
                </c:pt>
                <c:pt idx="574">
                  <c:v>8.81</c:v>
                </c:pt>
                <c:pt idx="575">
                  <c:v>8.7799999999999994</c:v>
                </c:pt>
                <c:pt idx="576">
                  <c:v>8.77</c:v>
                </c:pt>
                <c:pt idx="577">
                  <c:v>8.7799999999999994</c:v>
                </c:pt>
                <c:pt idx="578">
                  <c:v>9</c:v>
                </c:pt>
                <c:pt idx="579">
                  <c:v>8.99</c:v>
                </c:pt>
                <c:pt idx="580">
                  <c:v>8.91</c:v>
                </c:pt>
                <c:pt idx="581">
                  <c:v>8.93</c:v>
                </c:pt>
                <c:pt idx="582">
                  <c:v>8.89</c:v>
                </c:pt>
                <c:pt idx="583">
                  <c:v>8.9499999999999993</c:v>
                </c:pt>
                <c:pt idx="584">
                  <c:v>8.89</c:v>
                </c:pt>
                <c:pt idx="585">
                  <c:v>8.7799999999999994</c:v>
                </c:pt>
                <c:pt idx="586">
                  <c:v>8.7799999999999994</c:v>
                </c:pt>
                <c:pt idx="587">
                  <c:v>8.6300000000000008</c:v>
                </c:pt>
                <c:pt idx="588">
                  <c:v>8.67</c:v>
                </c:pt>
                <c:pt idx="589">
                  <c:v>8.6199999999999992</c:v>
                </c:pt>
                <c:pt idx="590">
                  <c:v>8.66</c:v>
                </c:pt>
                <c:pt idx="591">
                  <c:v>8.52</c:v>
                </c:pt>
                <c:pt idx="592">
                  <c:v>8.7200000000000006</c:v>
                </c:pt>
                <c:pt idx="593">
                  <c:v>8.7799999999999994</c:v>
                </c:pt>
                <c:pt idx="594">
                  <c:v>8.7200000000000006</c:v>
                </c:pt>
                <c:pt idx="595">
                  <c:v>8.83</c:v>
                </c:pt>
                <c:pt idx="596">
                  <c:v>8.85</c:v>
                </c:pt>
                <c:pt idx="597">
                  <c:v>8.82</c:v>
                </c:pt>
                <c:pt idx="598">
                  <c:v>8.85</c:v>
                </c:pt>
                <c:pt idx="599">
                  <c:v>8.86</c:v>
                </c:pt>
                <c:pt idx="600">
                  <c:v>8.8699999999999992</c:v>
                </c:pt>
                <c:pt idx="601">
                  <c:v>8.9700000000000006</c:v>
                </c:pt>
                <c:pt idx="602">
                  <c:v>8.99</c:v>
                </c:pt>
                <c:pt idx="603">
                  <c:v>8.94</c:v>
                </c:pt>
                <c:pt idx="604">
                  <c:v>8.85</c:v>
                </c:pt>
                <c:pt idx="605">
                  <c:v>8.84</c:v>
                </c:pt>
                <c:pt idx="606">
                  <c:v>8.84</c:v>
                </c:pt>
                <c:pt idx="607">
                  <c:v>8.82</c:v>
                </c:pt>
                <c:pt idx="608">
                  <c:v>8.73</c:v>
                </c:pt>
                <c:pt idx="609">
                  <c:v>8.7100000000000009</c:v>
                </c:pt>
                <c:pt idx="610">
                  <c:v>8.74</c:v>
                </c:pt>
                <c:pt idx="611">
                  <c:v>8.68</c:v>
                </c:pt>
                <c:pt idx="612">
                  <c:v>8.74</c:v>
                </c:pt>
                <c:pt idx="613">
                  <c:v>8.7799999999999994</c:v>
                </c:pt>
                <c:pt idx="614">
                  <c:v>8.7899999999999991</c:v>
                </c:pt>
                <c:pt idx="615">
                  <c:v>8.7799999999999994</c:v>
                </c:pt>
                <c:pt idx="616">
                  <c:v>8.82</c:v>
                </c:pt>
                <c:pt idx="617">
                  <c:v>8.7200000000000006</c:v>
                </c:pt>
                <c:pt idx="618">
                  <c:v>8.69</c:v>
                </c:pt>
                <c:pt idx="619">
                  <c:v>8.75</c:v>
                </c:pt>
                <c:pt idx="620">
                  <c:v>8.6300000000000008</c:v>
                </c:pt>
                <c:pt idx="621">
                  <c:v>8.66</c:v>
                </c:pt>
                <c:pt idx="622">
                  <c:v>8.61</c:v>
                </c:pt>
                <c:pt idx="623">
                  <c:v>8.57</c:v>
                </c:pt>
                <c:pt idx="624">
                  <c:v>8.56</c:v>
                </c:pt>
                <c:pt idx="625">
                  <c:v>8.5399999999999991</c:v>
                </c:pt>
                <c:pt idx="626">
                  <c:v>8.59</c:v>
                </c:pt>
                <c:pt idx="627">
                  <c:v>8.51</c:v>
                </c:pt>
                <c:pt idx="628">
                  <c:v>8.52</c:v>
                </c:pt>
                <c:pt idx="629">
                  <c:v>8.51</c:v>
                </c:pt>
                <c:pt idx="630">
                  <c:v>8.56</c:v>
                </c:pt>
                <c:pt idx="631">
                  <c:v>8.52</c:v>
                </c:pt>
                <c:pt idx="632">
                  <c:v>8.5</c:v>
                </c:pt>
                <c:pt idx="633">
                  <c:v>8.4700000000000006</c:v>
                </c:pt>
                <c:pt idx="634">
                  <c:v>8.4700000000000006</c:v>
                </c:pt>
                <c:pt idx="635">
                  <c:v>8.58</c:v>
                </c:pt>
                <c:pt idx="636">
                  <c:v>8.69</c:v>
                </c:pt>
                <c:pt idx="637">
                  <c:v>8.67</c:v>
                </c:pt>
                <c:pt idx="638">
                  <c:v>8.7100000000000009</c:v>
                </c:pt>
                <c:pt idx="639">
                  <c:v>8.73</c:v>
                </c:pt>
                <c:pt idx="640">
                  <c:v>8.69</c:v>
                </c:pt>
                <c:pt idx="641">
                  <c:v>8.73</c:v>
                </c:pt>
                <c:pt idx="642">
                  <c:v>8.68</c:v>
                </c:pt>
                <c:pt idx="643">
                  <c:v>8.9</c:v>
                </c:pt>
                <c:pt idx="644">
                  <c:v>8.91</c:v>
                </c:pt>
                <c:pt idx="645">
                  <c:v>8.91</c:v>
                </c:pt>
                <c:pt idx="646">
                  <c:v>8.9</c:v>
                </c:pt>
                <c:pt idx="647">
                  <c:v>8.9</c:v>
                </c:pt>
                <c:pt idx="648">
                  <c:v>8.82</c:v>
                </c:pt>
                <c:pt idx="649">
                  <c:v>8.8000000000000007</c:v>
                </c:pt>
                <c:pt idx="650">
                  <c:v>8.9700000000000006</c:v>
                </c:pt>
                <c:pt idx="651">
                  <c:v>8.9600000000000009</c:v>
                </c:pt>
                <c:pt idx="652">
                  <c:v>8.92</c:v>
                </c:pt>
                <c:pt idx="653">
                  <c:v>8.9700000000000006</c:v>
                </c:pt>
                <c:pt idx="654">
                  <c:v>9.0399999999999991</c:v>
                </c:pt>
                <c:pt idx="655">
                  <c:v>9.0500000000000007</c:v>
                </c:pt>
                <c:pt idx="656">
                  <c:v>9.0500000000000007</c:v>
                </c:pt>
                <c:pt idx="657">
                  <c:v>9.02</c:v>
                </c:pt>
                <c:pt idx="658">
                  <c:v>9.02</c:v>
                </c:pt>
                <c:pt idx="659">
                  <c:v>9</c:v>
                </c:pt>
                <c:pt idx="660">
                  <c:v>8.91</c:v>
                </c:pt>
                <c:pt idx="661">
                  <c:v>9.0299999999999994</c:v>
                </c:pt>
                <c:pt idx="662">
                  <c:v>9.0299999999999994</c:v>
                </c:pt>
                <c:pt idx="663">
                  <c:v>8.9700000000000006</c:v>
                </c:pt>
                <c:pt idx="664">
                  <c:v>8.91</c:v>
                </c:pt>
                <c:pt idx="665">
                  <c:v>9</c:v>
                </c:pt>
                <c:pt idx="666">
                  <c:v>9.11</c:v>
                </c:pt>
                <c:pt idx="667">
                  <c:v>9.01</c:v>
                </c:pt>
                <c:pt idx="668">
                  <c:v>9.0399999999999991</c:v>
                </c:pt>
                <c:pt idx="669">
                  <c:v>9.0399999999999991</c:v>
                </c:pt>
                <c:pt idx="670">
                  <c:v>9</c:v>
                </c:pt>
                <c:pt idx="671">
                  <c:v>9.07</c:v>
                </c:pt>
                <c:pt idx="672">
                  <c:v>9.07</c:v>
                </c:pt>
                <c:pt idx="673">
                  <c:v>9.35</c:v>
                </c:pt>
                <c:pt idx="674">
                  <c:v>9.26</c:v>
                </c:pt>
                <c:pt idx="675">
                  <c:v>9.2899999999999991</c:v>
                </c:pt>
                <c:pt idx="676">
                  <c:v>9.36</c:v>
                </c:pt>
                <c:pt idx="677">
                  <c:v>9.32</c:v>
                </c:pt>
                <c:pt idx="678">
                  <c:v>9.27</c:v>
                </c:pt>
                <c:pt idx="679">
                  <c:v>9.26</c:v>
                </c:pt>
                <c:pt idx="680">
                  <c:v>9.33</c:v>
                </c:pt>
                <c:pt idx="681">
                  <c:v>9.4</c:v>
                </c:pt>
                <c:pt idx="682">
                  <c:v>9.2799999999999994</c:v>
                </c:pt>
                <c:pt idx="683">
                  <c:v>9.3000000000000007</c:v>
                </c:pt>
                <c:pt idx="684">
                  <c:v>9.0500000000000007</c:v>
                </c:pt>
                <c:pt idx="685">
                  <c:v>8.98</c:v>
                </c:pt>
                <c:pt idx="686">
                  <c:v>9.01</c:v>
                </c:pt>
                <c:pt idx="687">
                  <c:v>8.89</c:v>
                </c:pt>
                <c:pt idx="688">
                  <c:v>8.9600000000000009</c:v>
                </c:pt>
                <c:pt idx="689">
                  <c:v>9.0500000000000007</c:v>
                </c:pt>
                <c:pt idx="690">
                  <c:v>9.01</c:v>
                </c:pt>
                <c:pt idx="691">
                  <c:v>8.84</c:v>
                </c:pt>
                <c:pt idx="692">
                  <c:v>8.86</c:v>
                </c:pt>
                <c:pt idx="693">
                  <c:v>8.92</c:v>
                </c:pt>
                <c:pt idx="694">
                  <c:v>8.85</c:v>
                </c:pt>
                <c:pt idx="695">
                  <c:v>8.8800000000000008</c:v>
                </c:pt>
                <c:pt idx="696">
                  <c:v>8.8800000000000008</c:v>
                </c:pt>
                <c:pt idx="697">
                  <c:v>8.9600000000000009</c:v>
                </c:pt>
                <c:pt idx="698">
                  <c:v>8.86</c:v>
                </c:pt>
                <c:pt idx="699">
                  <c:v>8.8699999999999992</c:v>
                </c:pt>
                <c:pt idx="700">
                  <c:v>8.92</c:v>
                </c:pt>
                <c:pt idx="701">
                  <c:v>8.84</c:v>
                </c:pt>
                <c:pt idx="702">
                  <c:v>8.89</c:v>
                </c:pt>
                <c:pt idx="703">
                  <c:v>8.9499999999999993</c:v>
                </c:pt>
                <c:pt idx="704">
                  <c:v>8.93</c:v>
                </c:pt>
                <c:pt idx="705">
                  <c:v>8.89</c:v>
                </c:pt>
                <c:pt idx="706">
                  <c:v>8.93</c:v>
                </c:pt>
                <c:pt idx="707">
                  <c:v>8.83</c:v>
                </c:pt>
                <c:pt idx="708">
                  <c:v>8.82</c:v>
                </c:pt>
                <c:pt idx="709">
                  <c:v>8.7100000000000009</c:v>
                </c:pt>
                <c:pt idx="710">
                  <c:v>8.69</c:v>
                </c:pt>
                <c:pt idx="711">
                  <c:v>8.69</c:v>
                </c:pt>
                <c:pt idx="712">
                  <c:v>8.73</c:v>
                </c:pt>
                <c:pt idx="713">
                  <c:v>8.7200000000000006</c:v>
                </c:pt>
                <c:pt idx="714">
                  <c:v>8.61</c:v>
                </c:pt>
                <c:pt idx="715">
                  <c:v>8.61</c:v>
                </c:pt>
                <c:pt idx="716">
                  <c:v>8.65</c:v>
                </c:pt>
                <c:pt idx="717">
                  <c:v>8.6300000000000008</c:v>
                </c:pt>
                <c:pt idx="718">
                  <c:v>8.6300000000000008</c:v>
                </c:pt>
                <c:pt idx="719">
                  <c:v>8.52</c:v>
                </c:pt>
                <c:pt idx="720">
                  <c:v>8.5299999999999994</c:v>
                </c:pt>
                <c:pt idx="721">
                  <c:v>8.52</c:v>
                </c:pt>
                <c:pt idx="722">
                  <c:v>8.48</c:v>
                </c:pt>
                <c:pt idx="723">
                  <c:v>8.56</c:v>
                </c:pt>
                <c:pt idx="724">
                  <c:v>8.57</c:v>
                </c:pt>
                <c:pt idx="725">
                  <c:v>8.4700000000000006</c:v>
                </c:pt>
                <c:pt idx="726">
                  <c:v>8.51</c:v>
                </c:pt>
                <c:pt idx="727">
                  <c:v>8.52</c:v>
                </c:pt>
                <c:pt idx="728">
                  <c:v>8.48</c:v>
                </c:pt>
                <c:pt idx="729">
                  <c:v>8.43</c:v>
                </c:pt>
                <c:pt idx="730">
                  <c:v>8.5</c:v>
                </c:pt>
                <c:pt idx="731">
                  <c:v>8.5399999999999991</c:v>
                </c:pt>
                <c:pt idx="732">
                  <c:v>8.5299999999999994</c:v>
                </c:pt>
                <c:pt idx="733">
                  <c:v>8.56</c:v>
                </c:pt>
                <c:pt idx="734">
                  <c:v>8.5299999999999994</c:v>
                </c:pt>
                <c:pt idx="735">
                  <c:v>8.5500000000000007</c:v>
                </c:pt>
                <c:pt idx="736">
                  <c:v>8.5</c:v>
                </c:pt>
                <c:pt idx="737">
                  <c:v>8.44</c:v>
                </c:pt>
                <c:pt idx="738">
                  <c:v>8.4499999999999993</c:v>
                </c:pt>
                <c:pt idx="739">
                  <c:v>8.51</c:v>
                </c:pt>
                <c:pt idx="740">
                  <c:v>8.59</c:v>
                </c:pt>
                <c:pt idx="741">
                  <c:v>8.6300000000000008</c:v>
                </c:pt>
                <c:pt idx="742">
                  <c:v>8.6</c:v>
                </c:pt>
                <c:pt idx="743">
                  <c:v>8.58</c:v>
                </c:pt>
                <c:pt idx="744">
                  <c:v>8.51</c:v>
                </c:pt>
                <c:pt idx="745">
                  <c:v>8.5399999999999991</c:v>
                </c:pt>
                <c:pt idx="746">
                  <c:v>8.5500000000000007</c:v>
                </c:pt>
                <c:pt idx="747">
                  <c:v>8.6</c:v>
                </c:pt>
                <c:pt idx="748">
                  <c:v>8.58</c:v>
                </c:pt>
                <c:pt idx="749">
                  <c:v>8.5399999999999991</c:v>
                </c:pt>
                <c:pt idx="750">
                  <c:v>8.52</c:v>
                </c:pt>
                <c:pt idx="751">
                  <c:v>8.5299999999999994</c:v>
                </c:pt>
                <c:pt idx="752">
                  <c:v>8.5</c:v>
                </c:pt>
                <c:pt idx="753">
                  <c:v>8.51</c:v>
                </c:pt>
                <c:pt idx="754">
                  <c:v>8.3699999999999992</c:v>
                </c:pt>
                <c:pt idx="755">
                  <c:v>8.2799999999999994</c:v>
                </c:pt>
                <c:pt idx="756">
                  <c:v>8.11</c:v>
                </c:pt>
                <c:pt idx="757">
                  <c:v>8.1300000000000008</c:v>
                </c:pt>
                <c:pt idx="758">
                  <c:v>8.1300000000000008</c:v>
                </c:pt>
                <c:pt idx="759">
                  <c:v>8.1199999999999992</c:v>
                </c:pt>
                <c:pt idx="760">
                  <c:v>8.1199999999999992</c:v>
                </c:pt>
                <c:pt idx="761">
                  <c:v>8.01</c:v>
                </c:pt>
                <c:pt idx="762">
                  <c:v>7.88</c:v>
                </c:pt>
                <c:pt idx="763">
                  <c:v>7.53</c:v>
                </c:pt>
                <c:pt idx="764">
                  <c:v>7.39</c:v>
                </c:pt>
                <c:pt idx="765">
                  <c:v>7.31</c:v>
                </c:pt>
                <c:pt idx="766">
                  <c:v>7.36</c:v>
                </c:pt>
                <c:pt idx="767">
                  <c:v>7.61</c:v>
                </c:pt>
                <c:pt idx="768">
                  <c:v>7.69</c:v>
                </c:pt>
                <c:pt idx="769">
                  <c:v>7.85</c:v>
                </c:pt>
                <c:pt idx="770">
                  <c:v>8.02</c:v>
                </c:pt>
                <c:pt idx="771">
                  <c:v>8.0399999999999991</c:v>
                </c:pt>
                <c:pt idx="772">
                  <c:v>8.06</c:v>
                </c:pt>
                <c:pt idx="773">
                  <c:v>8.07</c:v>
                </c:pt>
                <c:pt idx="774">
                  <c:v>8.1</c:v>
                </c:pt>
                <c:pt idx="775">
                  <c:v>8.09</c:v>
                </c:pt>
                <c:pt idx="776">
                  <c:v>8.14</c:v>
                </c:pt>
                <c:pt idx="777">
                  <c:v>8.1199999999999992</c:v>
                </c:pt>
                <c:pt idx="778">
                  <c:v>8.1</c:v>
                </c:pt>
                <c:pt idx="779">
                  <c:v>7.99</c:v>
                </c:pt>
                <c:pt idx="780">
                  <c:v>7.92</c:v>
                </c:pt>
                <c:pt idx="781">
                  <c:v>7.89</c:v>
                </c:pt>
                <c:pt idx="782">
                  <c:v>8.02</c:v>
                </c:pt>
                <c:pt idx="783">
                  <c:v>8.08</c:v>
                </c:pt>
                <c:pt idx="784">
                  <c:v>8.1199999999999992</c:v>
                </c:pt>
                <c:pt idx="785">
                  <c:v>8.07</c:v>
                </c:pt>
                <c:pt idx="786">
                  <c:v>8.01</c:v>
                </c:pt>
                <c:pt idx="787">
                  <c:v>7.96</c:v>
                </c:pt>
                <c:pt idx="788">
                  <c:v>7.88</c:v>
                </c:pt>
                <c:pt idx="789">
                  <c:v>8.0500000000000007</c:v>
                </c:pt>
                <c:pt idx="790">
                  <c:v>8.08</c:v>
                </c:pt>
                <c:pt idx="791">
                  <c:v>8.08</c:v>
                </c:pt>
                <c:pt idx="792">
                  <c:v>8.06</c:v>
                </c:pt>
                <c:pt idx="793">
                  <c:v>8.06</c:v>
                </c:pt>
                <c:pt idx="794">
                  <c:v>8.0500000000000007</c:v>
                </c:pt>
                <c:pt idx="795">
                  <c:v>7.97</c:v>
                </c:pt>
                <c:pt idx="796">
                  <c:v>7.97</c:v>
                </c:pt>
                <c:pt idx="797">
                  <c:v>7.98</c:v>
                </c:pt>
                <c:pt idx="798">
                  <c:v>8.14</c:v>
                </c:pt>
                <c:pt idx="799">
                  <c:v>8.11</c:v>
                </c:pt>
                <c:pt idx="800">
                  <c:v>8.11</c:v>
                </c:pt>
                <c:pt idx="801">
                  <c:v>8.0299999999999994</c:v>
                </c:pt>
                <c:pt idx="802">
                  <c:v>8.0399999999999991</c:v>
                </c:pt>
                <c:pt idx="803">
                  <c:v>8.0500000000000007</c:v>
                </c:pt>
                <c:pt idx="804">
                  <c:v>7.96</c:v>
                </c:pt>
                <c:pt idx="805">
                  <c:v>7.98</c:v>
                </c:pt>
                <c:pt idx="806">
                  <c:v>7.96</c:v>
                </c:pt>
                <c:pt idx="807">
                  <c:v>7.91</c:v>
                </c:pt>
                <c:pt idx="808">
                  <c:v>7.99</c:v>
                </c:pt>
                <c:pt idx="809">
                  <c:v>7.95</c:v>
                </c:pt>
                <c:pt idx="810">
                  <c:v>7.92</c:v>
                </c:pt>
                <c:pt idx="811">
                  <c:v>7.83</c:v>
                </c:pt>
                <c:pt idx="812">
                  <c:v>7.82</c:v>
                </c:pt>
                <c:pt idx="813">
                  <c:v>7.87</c:v>
                </c:pt>
                <c:pt idx="814">
                  <c:v>7.92</c:v>
                </c:pt>
                <c:pt idx="815">
                  <c:v>7.89</c:v>
                </c:pt>
                <c:pt idx="816">
                  <c:v>7.89</c:v>
                </c:pt>
                <c:pt idx="817">
                  <c:v>8.0500000000000007</c:v>
                </c:pt>
                <c:pt idx="818">
                  <c:v>8.18</c:v>
                </c:pt>
                <c:pt idx="819">
                  <c:v>8.24</c:v>
                </c:pt>
                <c:pt idx="820">
                  <c:v>8.1199999999999992</c:v>
                </c:pt>
                <c:pt idx="821">
                  <c:v>8.08</c:v>
                </c:pt>
                <c:pt idx="822">
                  <c:v>8.07</c:v>
                </c:pt>
                <c:pt idx="823">
                  <c:v>8</c:v>
                </c:pt>
                <c:pt idx="824">
                  <c:v>7.91</c:v>
                </c:pt>
                <c:pt idx="825">
                  <c:v>7.96</c:v>
                </c:pt>
                <c:pt idx="826">
                  <c:v>7.94</c:v>
                </c:pt>
                <c:pt idx="827">
                  <c:v>7.91</c:v>
                </c:pt>
                <c:pt idx="828">
                  <c:v>7.84</c:v>
                </c:pt>
                <c:pt idx="829">
                  <c:v>7.84</c:v>
                </c:pt>
                <c:pt idx="830">
                  <c:v>7.84</c:v>
                </c:pt>
                <c:pt idx="831">
                  <c:v>7.9</c:v>
                </c:pt>
                <c:pt idx="832">
                  <c:v>7.87</c:v>
                </c:pt>
                <c:pt idx="833">
                  <c:v>7.82</c:v>
                </c:pt>
                <c:pt idx="834">
                  <c:v>7.88</c:v>
                </c:pt>
                <c:pt idx="835">
                  <c:v>7.88</c:v>
                </c:pt>
                <c:pt idx="836">
                  <c:v>7.88</c:v>
                </c:pt>
                <c:pt idx="837">
                  <c:v>7.81</c:v>
                </c:pt>
                <c:pt idx="838">
                  <c:v>7.81</c:v>
                </c:pt>
                <c:pt idx="839">
                  <c:v>7.81</c:v>
                </c:pt>
                <c:pt idx="840">
                  <c:v>7.84</c:v>
                </c:pt>
                <c:pt idx="841">
                  <c:v>7.8</c:v>
                </c:pt>
                <c:pt idx="842">
                  <c:v>7.71</c:v>
                </c:pt>
                <c:pt idx="843">
                  <c:v>7.6</c:v>
                </c:pt>
                <c:pt idx="844">
                  <c:v>7.51</c:v>
                </c:pt>
                <c:pt idx="845">
                  <c:v>7.55</c:v>
                </c:pt>
                <c:pt idx="846">
                  <c:v>7.61</c:v>
                </c:pt>
                <c:pt idx="847">
                  <c:v>7.78</c:v>
                </c:pt>
                <c:pt idx="848">
                  <c:v>7.84</c:v>
                </c:pt>
                <c:pt idx="849">
                  <c:v>7.86</c:v>
                </c:pt>
                <c:pt idx="850">
                  <c:v>7.83</c:v>
                </c:pt>
                <c:pt idx="851">
                  <c:v>7.81</c:v>
                </c:pt>
                <c:pt idx="852">
                  <c:v>7.91</c:v>
                </c:pt>
                <c:pt idx="853">
                  <c:v>7.83</c:v>
                </c:pt>
                <c:pt idx="854">
                  <c:v>7.76</c:v>
                </c:pt>
                <c:pt idx="855">
                  <c:v>7.73</c:v>
                </c:pt>
                <c:pt idx="856">
                  <c:v>7.77</c:v>
                </c:pt>
                <c:pt idx="857">
                  <c:v>7.65</c:v>
                </c:pt>
                <c:pt idx="858">
                  <c:v>7.64</c:v>
                </c:pt>
                <c:pt idx="859">
                  <c:v>7.7</c:v>
                </c:pt>
                <c:pt idx="860">
                  <c:v>7.84</c:v>
                </c:pt>
                <c:pt idx="861">
                  <c:v>7.87</c:v>
                </c:pt>
                <c:pt idx="862">
                  <c:v>7.9</c:v>
                </c:pt>
                <c:pt idx="863">
                  <c:v>8.0299999999999994</c:v>
                </c:pt>
                <c:pt idx="864">
                  <c:v>8.1</c:v>
                </c:pt>
                <c:pt idx="865">
                  <c:v>7.98</c:v>
                </c:pt>
                <c:pt idx="866">
                  <c:v>7.92</c:v>
                </c:pt>
                <c:pt idx="867">
                  <c:v>7.89</c:v>
                </c:pt>
                <c:pt idx="868">
                  <c:v>7.94</c:v>
                </c:pt>
                <c:pt idx="869">
                  <c:v>7.91</c:v>
                </c:pt>
                <c:pt idx="870">
                  <c:v>8.27</c:v>
                </c:pt>
                <c:pt idx="871">
                  <c:v>8.17</c:v>
                </c:pt>
                <c:pt idx="872">
                  <c:v>8.1999999999999993</c:v>
                </c:pt>
                <c:pt idx="873">
                  <c:v>8.15</c:v>
                </c:pt>
                <c:pt idx="874">
                  <c:v>8.18</c:v>
                </c:pt>
                <c:pt idx="875">
                  <c:v>8.16</c:v>
                </c:pt>
                <c:pt idx="876">
                  <c:v>8.1</c:v>
                </c:pt>
                <c:pt idx="877">
                  <c:v>8.01</c:v>
                </c:pt>
                <c:pt idx="878">
                  <c:v>8.01</c:v>
                </c:pt>
                <c:pt idx="879">
                  <c:v>7.95</c:v>
                </c:pt>
                <c:pt idx="880">
                  <c:v>7.81</c:v>
                </c:pt>
                <c:pt idx="881">
                  <c:v>7.75</c:v>
                </c:pt>
                <c:pt idx="882">
                  <c:v>7.76</c:v>
                </c:pt>
                <c:pt idx="883">
                  <c:v>7.77</c:v>
                </c:pt>
                <c:pt idx="884">
                  <c:v>7.69</c:v>
                </c:pt>
                <c:pt idx="885">
                  <c:v>7.68</c:v>
                </c:pt>
                <c:pt idx="886">
                  <c:v>7.69</c:v>
                </c:pt>
                <c:pt idx="887">
                  <c:v>7.74</c:v>
                </c:pt>
                <c:pt idx="888">
                  <c:v>7.7</c:v>
                </c:pt>
                <c:pt idx="889">
                  <c:v>7.72</c:v>
                </c:pt>
                <c:pt idx="890">
                  <c:v>7.7</c:v>
                </c:pt>
                <c:pt idx="891">
                  <c:v>7.71</c:v>
                </c:pt>
                <c:pt idx="892">
                  <c:v>7.67</c:v>
                </c:pt>
                <c:pt idx="893">
                  <c:v>7.64</c:v>
                </c:pt>
                <c:pt idx="894">
                  <c:v>7.77</c:v>
                </c:pt>
                <c:pt idx="895">
                  <c:v>7.74</c:v>
                </c:pt>
                <c:pt idx="896">
                  <c:v>7.64</c:v>
                </c:pt>
                <c:pt idx="897">
                  <c:v>7.59</c:v>
                </c:pt>
                <c:pt idx="898">
                  <c:v>7.53</c:v>
                </c:pt>
                <c:pt idx="899">
                  <c:v>7.55</c:v>
                </c:pt>
                <c:pt idx="900">
                  <c:v>7.62</c:v>
                </c:pt>
                <c:pt idx="901">
                  <c:v>7.58</c:v>
                </c:pt>
                <c:pt idx="902">
                  <c:v>7.54</c:v>
                </c:pt>
                <c:pt idx="903">
                  <c:v>7.75</c:v>
                </c:pt>
                <c:pt idx="904">
                  <c:v>7.63</c:v>
                </c:pt>
                <c:pt idx="905">
                  <c:v>7.63</c:v>
                </c:pt>
                <c:pt idx="906">
                  <c:v>7.69</c:v>
                </c:pt>
                <c:pt idx="907">
                  <c:v>7.62</c:v>
                </c:pt>
                <c:pt idx="908">
                  <c:v>7.62</c:v>
                </c:pt>
                <c:pt idx="909">
                  <c:v>7.52</c:v>
                </c:pt>
                <c:pt idx="910">
                  <c:v>7.56</c:v>
                </c:pt>
                <c:pt idx="911">
                  <c:v>7.55</c:v>
                </c:pt>
                <c:pt idx="912">
                  <c:v>7.54</c:v>
                </c:pt>
                <c:pt idx="913">
                  <c:v>7.51</c:v>
                </c:pt>
                <c:pt idx="914">
                  <c:v>7.56</c:v>
                </c:pt>
                <c:pt idx="915">
                  <c:v>7.59</c:v>
                </c:pt>
                <c:pt idx="916">
                  <c:v>7.56</c:v>
                </c:pt>
                <c:pt idx="917">
                  <c:v>7.55</c:v>
                </c:pt>
                <c:pt idx="918">
                  <c:v>7.56</c:v>
                </c:pt>
                <c:pt idx="919">
                  <c:v>7.6</c:v>
                </c:pt>
                <c:pt idx="920">
                  <c:v>7.56</c:v>
                </c:pt>
                <c:pt idx="921">
                  <c:v>7.63</c:v>
                </c:pt>
                <c:pt idx="922">
                  <c:v>7.99</c:v>
                </c:pt>
                <c:pt idx="923">
                  <c:v>7.68</c:v>
                </c:pt>
                <c:pt idx="924">
                  <c:v>7.51</c:v>
                </c:pt>
                <c:pt idx="925">
                  <c:v>7.51</c:v>
                </c:pt>
                <c:pt idx="926">
                  <c:v>7.55</c:v>
                </c:pt>
                <c:pt idx="927">
                  <c:v>7.74</c:v>
                </c:pt>
                <c:pt idx="928">
                  <c:v>7.69</c:v>
                </c:pt>
                <c:pt idx="929">
                  <c:v>7.75</c:v>
                </c:pt>
                <c:pt idx="930">
                  <c:v>7.7</c:v>
                </c:pt>
                <c:pt idx="931">
                  <c:v>7.59</c:v>
                </c:pt>
                <c:pt idx="932">
                  <c:v>7.67</c:v>
                </c:pt>
                <c:pt idx="933">
                  <c:v>7.78</c:v>
                </c:pt>
                <c:pt idx="934">
                  <c:v>7.8</c:v>
                </c:pt>
                <c:pt idx="935">
                  <c:v>7.73</c:v>
                </c:pt>
                <c:pt idx="936">
                  <c:v>7.56</c:v>
                </c:pt>
                <c:pt idx="937">
                  <c:v>7.58</c:v>
                </c:pt>
                <c:pt idx="938">
                  <c:v>7.54</c:v>
                </c:pt>
                <c:pt idx="939">
                  <c:v>7.6</c:v>
                </c:pt>
                <c:pt idx="940">
                  <c:v>7.57</c:v>
                </c:pt>
                <c:pt idx="941">
                  <c:v>7.58</c:v>
                </c:pt>
                <c:pt idx="942">
                  <c:v>7.56</c:v>
                </c:pt>
                <c:pt idx="943">
                  <c:v>7.67</c:v>
                </c:pt>
                <c:pt idx="944">
                  <c:v>7.7</c:v>
                </c:pt>
                <c:pt idx="945">
                  <c:v>7.68</c:v>
                </c:pt>
                <c:pt idx="946">
                  <c:v>7.63</c:v>
                </c:pt>
                <c:pt idx="947">
                  <c:v>7.56</c:v>
                </c:pt>
                <c:pt idx="948">
                  <c:v>7.57</c:v>
                </c:pt>
                <c:pt idx="949">
                  <c:v>7.6</c:v>
                </c:pt>
                <c:pt idx="950">
                  <c:v>7.6</c:v>
                </c:pt>
                <c:pt idx="951">
                  <c:v>7.61</c:v>
                </c:pt>
                <c:pt idx="952">
                  <c:v>7.58</c:v>
                </c:pt>
                <c:pt idx="953">
                  <c:v>7.59</c:v>
                </c:pt>
                <c:pt idx="954">
                  <c:v>7.66</c:v>
                </c:pt>
                <c:pt idx="955">
                  <c:v>7.7</c:v>
                </c:pt>
                <c:pt idx="956">
                  <c:v>7.73</c:v>
                </c:pt>
                <c:pt idx="957">
                  <c:v>7.69</c:v>
                </c:pt>
                <c:pt idx="958">
                  <c:v>7.69</c:v>
                </c:pt>
                <c:pt idx="959">
                  <c:v>7.63</c:v>
                </c:pt>
                <c:pt idx="960">
                  <c:v>7.63</c:v>
                </c:pt>
                <c:pt idx="961">
                  <c:v>7.65</c:v>
                </c:pt>
                <c:pt idx="962">
                  <c:v>7.61</c:v>
                </c:pt>
                <c:pt idx="963">
                  <c:v>7.56</c:v>
                </c:pt>
                <c:pt idx="964">
                  <c:v>7.6</c:v>
                </c:pt>
                <c:pt idx="965">
                  <c:v>7.6</c:v>
                </c:pt>
                <c:pt idx="966">
                  <c:v>7.59</c:v>
                </c:pt>
                <c:pt idx="967">
                  <c:v>7.54</c:v>
                </c:pt>
                <c:pt idx="968">
                  <c:v>7.48</c:v>
                </c:pt>
                <c:pt idx="969">
                  <c:v>7.51</c:v>
                </c:pt>
                <c:pt idx="970">
                  <c:v>7.52</c:v>
                </c:pt>
                <c:pt idx="971">
                  <c:v>7.51</c:v>
                </c:pt>
                <c:pt idx="972">
                  <c:v>7.5</c:v>
                </c:pt>
                <c:pt idx="973">
                  <c:v>7.48</c:v>
                </c:pt>
                <c:pt idx="974">
                  <c:v>7.49</c:v>
                </c:pt>
                <c:pt idx="975">
                  <c:v>7.52</c:v>
                </c:pt>
                <c:pt idx="976">
                  <c:v>7.59</c:v>
                </c:pt>
                <c:pt idx="977">
                  <c:v>7.65</c:v>
                </c:pt>
                <c:pt idx="978">
                  <c:v>7.66</c:v>
                </c:pt>
                <c:pt idx="979">
                  <c:v>7.59</c:v>
                </c:pt>
                <c:pt idx="980">
                  <c:v>7.63</c:v>
                </c:pt>
                <c:pt idx="981">
                  <c:v>7.59</c:v>
                </c:pt>
                <c:pt idx="982">
                  <c:v>7.63</c:v>
                </c:pt>
                <c:pt idx="983">
                  <c:v>7.67</c:v>
                </c:pt>
                <c:pt idx="984">
                  <c:v>7.64</c:v>
                </c:pt>
                <c:pt idx="985">
                  <c:v>7.65</c:v>
                </c:pt>
                <c:pt idx="986">
                  <c:v>7.65</c:v>
                </c:pt>
                <c:pt idx="987">
                  <c:v>7.62</c:v>
                </c:pt>
                <c:pt idx="988">
                  <c:v>7.63</c:v>
                </c:pt>
                <c:pt idx="989">
                  <c:v>7.63</c:v>
                </c:pt>
                <c:pt idx="990">
                  <c:v>7.6</c:v>
                </c:pt>
                <c:pt idx="991">
                  <c:v>7.63</c:v>
                </c:pt>
                <c:pt idx="992">
                  <c:v>7.65</c:v>
                </c:pt>
                <c:pt idx="993">
                  <c:v>7.5</c:v>
                </c:pt>
                <c:pt idx="994">
                  <c:v>7.47</c:v>
                </c:pt>
                <c:pt idx="995">
                  <c:v>7.48</c:v>
                </c:pt>
                <c:pt idx="996">
                  <c:v>7.51</c:v>
                </c:pt>
                <c:pt idx="997">
                  <c:v>7.51</c:v>
                </c:pt>
                <c:pt idx="998">
                  <c:v>7.5</c:v>
                </c:pt>
                <c:pt idx="999">
                  <c:v>7.55</c:v>
                </c:pt>
                <c:pt idx="1000">
                  <c:v>7.62</c:v>
                </c:pt>
                <c:pt idx="1001">
                  <c:v>7.58</c:v>
                </c:pt>
                <c:pt idx="1002">
                  <c:v>7.57</c:v>
                </c:pt>
                <c:pt idx="1003">
                  <c:v>7.52</c:v>
                </c:pt>
                <c:pt idx="1004">
                  <c:v>7.56</c:v>
                </c:pt>
                <c:pt idx="1005">
                  <c:v>7.52</c:v>
                </c:pt>
                <c:pt idx="1006">
                  <c:v>7.53</c:v>
                </c:pt>
                <c:pt idx="1007">
                  <c:v>7.53</c:v>
                </c:pt>
                <c:pt idx="1008">
                  <c:v>7.53</c:v>
                </c:pt>
                <c:pt idx="1009">
                  <c:v>7.53</c:v>
                </c:pt>
                <c:pt idx="1010">
                  <c:v>7.54</c:v>
                </c:pt>
                <c:pt idx="1011">
                  <c:v>7.51</c:v>
                </c:pt>
                <c:pt idx="1012">
                  <c:v>7.53</c:v>
                </c:pt>
                <c:pt idx="1013">
                  <c:v>7.55</c:v>
                </c:pt>
                <c:pt idx="1014">
                  <c:v>7.54</c:v>
                </c:pt>
                <c:pt idx="1015">
                  <c:v>7.54</c:v>
                </c:pt>
                <c:pt idx="1016">
                  <c:v>7.53</c:v>
                </c:pt>
                <c:pt idx="1017">
                  <c:v>7.48</c:v>
                </c:pt>
                <c:pt idx="1018">
                  <c:v>7.48</c:v>
                </c:pt>
                <c:pt idx="1019">
                  <c:v>7.5</c:v>
                </c:pt>
                <c:pt idx="1020">
                  <c:v>7.52</c:v>
                </c:pt>
                <c:pt idx="1021">
                  <c:v>7.55</c:v>
                </c:pt>
                <c:pt idx="1022">
                  <c:v>7.57</c:v>
                </c:pt>
                <c:pt idx="1023">
                  <c:v>7.54</c:v>
                </c:pt>
                <c:pt idx="1024">
                  <c:v>7.55</c:v>
                </c:pt>
                <c:pt idx="1025">
                  <c:v>7.5</c:v>
                </c:pt>
                <c:pt idx="1026">
                  <c:v>7.53</c:v>
                </c:pt>
                <c:pt idx="1027">
                  <c:v>7.55</c:v>
                </c:pt>
                <c:pt idx="1028">
                  <c:v>7.65</c:v>
                </c:pt>
                <c:pt idx="1029">
                  <c:v>7.7</c:v>
                </c:pt>
                <c:pt idx="1030">
                  <c:v>7.85</c:v>
                </c:pt>
                <c:pt idx="1031">
                  <c:v>7.8</c:v>
                </c:pt>
                <c:pt idx="1032">
                  <c:v>8.0399999999999991</c:v>
                </c:pt>
                <c:pt idx="1033">
                  <c:v>8.02</c:v>
                </c:pt>
                <c:pt idx="1034">
                  <c:v>7.97</c:v>
                </c:pt>
                <c:pt idx="1035">
                  <c:v>8.0500000000000007</c:v>
                </c:pt>
                <c:pt idx="1036">
                  <c:v>8.0299999999999994</c:v>
                </c:pt>
                <c:pt idx="1037">
                  <c:v>7.98</c:v>
                </c:pt>
                <c:pt idx="1038">
                  <c:v>7.86</c:v>
                </c:pt>
                <c:pt idx="1039">
                  <c:v>7.89</c:v>
                </c:pt>
                <c:pt idx="1040">
                  <c:v>7.98</c:v>
                </c:pt>
                <c:pt idx="1041">
                  <c:v>7.97</c:v>
                </c:pt>
                <c:pt idx="1042">
                  <c:v>7.94</c:v>
                </c:pt>
                <c:pt idx="1043">
                  <c:v>7.87</c:v>
                </c:pt>
                <c:pt idx="1044">
                  <c:v>7.94</c:v>
                </c:pt>
                <c:pt idx="1045">
                  <c:v>7.95</c:v>
                </c:pt>
                <c:pt idx="1046">
                  <c:v>8.02</c:v>
                </c:pt>
                <c:pt idx="1047">
                  <c:v>7.95</c:v>
                </c:pt>
                <c:pt idx="1048">
                  <c:v>7.88</c:v>
                </c:pt>
                <c:pt idx="1049">
                  <c:v>7.9</c:v>
                </c:pt>
                <c:pt idx="1050">
                  <c:v>7.93</c:v>
                </c:pt>
                <c:pt idx="1051">
                  <c:v>7.89</c:v>
                </c:pt>
                <c:pt idx="1052">
                  <c:v>7.91</c:v>
                </c:pt>
                <c:pt idx="1053">
                  <c:v>7.93</c:v>
                </c:pt>
                <c:pt idx="1054">
                  <c:v>7.89</c:v>
                </c:pt>
                <c:pt idx="1055">
                  <c:v>7.91</c:v>
                </c:pt>
                <c:pt idx="1056">
                  <c:v>7.95</c:v>
                </c:pt>
                <c:pt idx="1057">
                  <c:v>8.0500000000000007</c:v>
                </c:pt>
                <c:pt idx="1058">
                  <c:v>8.09</c:v>
                </c:pt>
                <c:pt idx="1059">
                  <c:v>8.1199999999999992</c:v>
                </c:pt>
                <c:pt idx="1060">
                  <c:v>8.09</c:v>
                </c:pt>
                <c:pt idx="1061">
                  <c:v>8.0299999999999994</c:v>
                </c:pt>
                <c:pt idx="1062">
                  <c:v>8.02</c:v>
                </c:pt>
                <c:pt idx="1063">
                  <c:v>8.06</c:v>
                </c:pt>
                <c:pt idx="1064">
                  <c:v>8.07</c:v>
                </c:pt>
                <c:pt idx="1065">
                  <c:v>8.0299999999999994</c:v>
                </c:pt>
                <c:pt idx="1066">
                  <c:v>8.0500000000000007</c:v>
                </c:pt>
                <c:pt idx="1067">
                  <c:v>8.0299999999999994</c:v>
                </c:pt>
                <c:pt idx="1068">
                  <c:v>7.91</c:v>
                </c:pt>
                <c:pt idx="1069">
                  <c:v>7.75</c:v>
                </c:pt>
                <c:pt idx="1070">
                  <c:v>7.76</c:v>
                </c:pt>
                <c:pt idx="1071">
                  <c:v>7.84</c:v>
                </c:pt>
                <c:pt idx="1072">
                  <c:v>7.82</c:v>
                </c:pt>
                <c:pt idx="1073">
                  <c:v>7.79</c:v>
                </c:pt>
                <c:pt idx="1074">
                  <c:v>7.8</c:v>
                </c:pt>
                <c:pt idx="1075">
                  <c:v>7.79</c:v>
                </c:pt>
                <c:pt idx="1076">
                  <c:v>7.81</c:v>
                </c:pt>
                <c:pt idx="1077">
                  <c:v>7.84</c:v>
                </c:pt>
                <c:pt idx="1078">
                  <c:v>7.79</c:v>
                </c:pt>
                <c:pt idx="1079">
                  <c:v>7.75</c:v>
                </c:pt>
                <c:pt idx="1080">
                  <c:v>7.74</c:v>
                </c:pt>
                <c:pt idx="1081">
                  <c:v>7.75</c:v>
                </c:pt>
                <c:pt idx="1082">
                  <c:v>7.73</c:v>
                </c:pt>
                <c:pt idx="1083">
                  <c:v>7.69</c:v>
                </c:pt>
                <c:pt idx="1084">
                  <c:v>7.7</c:v>
                </c:pt>
                <c:pt idx="1085">
                  <c:v>7.68</c:v>
                </c:pt>
                <c:pt idx="1086">
                  <c:v>7.67</c:v>
                </c:pt>
                <c:pt idx="1087">
                  <c:v>7.58</c:v>
                </c:pt>
                <c:pt idx="1088">
                  <c:v>7.58</c:v>
                </c:pt>
                <c:pt idx="1089">
                  <c:v>7.56</c:v>
                </c:pt>
                <c:pt idx="1090">
                  <c:v>7.64</c:v>
                </c:pt>
                <c:pt idx="1091">
                  <c:v>7.69</c:v>
                </c:pt>
                <c:pt idx="1092">
                  <c:v>7.73</c:v>
                </c:pt>
                <c:pt idx="1093">
                  <c:v>7.84</c:v>
                </c:pt>
                <c:pt idx="1094">
                  <c:v>7.82</c:v>
                </c:pt>
                <c:pt idx="1095">
                  <c:v>7.78</c:v>
                </c:pt>
                <c:pt idx="1096">
                  <c:v>7.77</c:v>
                </c:pt>
                <c:pt idx="1097">
                  <c:v>7.79</c:v>
                </c:pt>
                <c:pt idx="1098">
                  <c:v>7.75</c:v>
                </c:pt>
                <c:pt idx="1099">
                  <c:v>7.86</c:v>
                </c:pt>
                <c:pt idx="1100">
                  <c:v>7.92</c:v>
                </c:pt>
                <c:pt idx="1101">
                  <c:v>7.89</c:v>
                </c:pt>
                <c:pt idx="1102">
                  <c:v>7.92</c:v>
                </c:pt>
                <c:pt idx="1103">
                  <c:v>7.83</c:v>
                </c:pt>
                <c:pt idx="1104">
                  <c:v>7.84</c:v>
                </c:pt>
                <c:pt idx="1105">
                  <c:v>7.74</c:v>
                </c:pt>
                <c:pt idx="1106">
                  <c:v>7.71</c:v>
                </c:pt>
                <c:pt idx="1107">
                  <c:v>7.71</c:v>
                </c:pt>
                <c:pt idx="1108">
                  <c:v>7.75</c:v>
                </c:pt>
                <c:pt idx="1109">
                  <c:v>7.82</c:v>
                </c:pt>
                <c:pt idx="1110">
                  <c:v>7.85</c:v>
                </c:pt>
                <c:pt idx="1111">
                  <c:v>7.98</c:v>
                </c:pt>
                <c:pt idx="1112">
                  <c:v>7.99</c:v>
                </c:pt>
                <c:pt idx="1113">
                  <c:v>8.17</c:v>
                </c:pt>
                <c:pt idx="1114">
                  <c:v>8.17</c:v>
                </c:pt>
                <c:pt idx="1115">
                  <c:v>8.3699999999999992</c:v>
                </c:pt>
                <c:pt idx="1116">
                  <c:v>8.3699999999999992</c:v>
                </c:pt>
                <c:pt idx="1117">
                  <c:v>9.2100000000000009</c:v>
                </c:pt>
                <c:pt idx="1118">
                  <c:v>10.119999999999999</c:v>
                </c:pt>
                <c:pt idx="1119">
                  <c:v>10.32</c:v>
                </c:pt>
                <c:pt idx="1120">
                  <c:v>9.5</c:v>
                </c:pt>
                <c:pt idx="1121">
                  <c:v>9.5</c:v>
                </c:pt>
                <c:pt idx="1122">
                  <c:v>9.2899999999999991</c:v>
                </c:pt>
                <c:pt idx="1123">
                  <c:v>9.35</c:v>
                </c:pt>
                <c:pt idx="1124">
                  <c:v>9.23</c:v>
                </c:pt>
                <c:pt idx="1125">
                  <c:v>9.56</c:v>
                </c:pt>
                <c:pt idx="1126">
                  <c:v>9.7799999999999994</c:v>
                </c:pt>
                <c:pt idx="1127">
                  <c:v>9.7899999999999991</c:v>
                </c:pt>
                <c:pt idx="1128">
                  <c:v>10.08</c:v>
                </c:pt>
                <c:pt idx="1129">
                  <c:v>10.36</c:v>
                </c:pt>
                <c:pt idx="1130">
                  <c:v>9.7799999999999994</c:v>
                </c:pt>
                <c:pt idx="1131">
                  <c:v>9.48</c:v>
                </c:pt>
                <c:pt idx="1132">
                  <c:v>9.84</c:v>
                </c:pt>
                <c:pt idx="1133">
                  <c:v>10.119999999999999</c:v>
                </c:pt>
                <c:pt idx="1134">
                  <c:v>10.33</c:v>
                </c:pt>
                <c:pt idx="1135">
                  <c:v>10.45</c:v>
                </c:pt>
                <c:pt idx="1136">
                  <c:v>10.81</c:v>
                </c:pt>
                <c:pt idx="1137">
                  <c:v>11.89</c:v>
                </c:pt>
                <c:pt idx="1138">
                  <c:v>11.69</c:v>
                </c:pt>
                <c:pt idx="1139">
                  <c:v>12.39</c:v>
                </c:pt>
                <c:pt idx="1140">
                  <c:v>12.21</c:v>
                </c:pt>
                <c:pt idx="1141">
                  <c:v>12.07</c:v>
                </c:pt>
                <c:pt idx="1142">
                  <c:v>11.62</c:v>
                </c:pt>
                <c:pt idx="1143">
                  <c:v>11.64</c:v>
                </c:pt>
                <c:pt idx="1144">
                  <c:v>11.31</c:v>
                </c:pt>
                <c:pt idx="1145">
                  <c:v>12.29</c:v>
                </c:pt>
                <c:pt idx="1146">
                  <c:v>12.6</c:v>
                </c:pt>
                <c:pt idx="1147">
                  <c:v>11.44</c:v>
                </c:pt>
                <c:pt idx="1148">
                  <c:v>11.83</c:v>
                </c:pt>
                <c:pt idx="1149">
                  <c:v>12.69</c:v>
                </c:pt>
                <c:pt idx="1150">
                  <c:v>12.63</c:v>
                </c:pt>
                <c:pt idx="1151">
                  <c:v>12.82</c:v>
                </c:pt>
                <c:pt idx="1152">
                  <c:v>13.09</c:v>
                </c:pt>
                <c:pt idx="1153">
                  <c:v>12.61</c:v>
                </c:pt>
                <c:pt idx="1154">
                  <c:v>12.25</c:v>
                </c:pt>
                <c:pt idx="1155">
                  <c:v>11.98</c:v>
                </c:pt>
                <c:pt idx="1156">
                  <c:v>11.64</c:v>
                </c:pt>
                <c:pt idx="1157">
                  <c:v>11.22</c:v>
                </c:pt>
                <c:pt idx="1158">
                  <c:v>11.69</c:v>
                </c:pt>
                <c:pt idx="1159">
                  <c:v>11.41</c:v>
                </c:pt>
                <c:pt idx="1160">
                  <c:v>11.15</c:v>
                </c:pt>
                <c:pt idx="1161">
                  <c:v>10.89</c:v>
                </c:pt>
                <c:pt idx="1162">
                  <c:v>11.03</c:v>
                </c:pt>
                <c:pt idx="1163">
                  <c:v>11.23</c:v>
                </c:pt>
                <c:pt idx="1164">
                  <c:v>11.16</c:v>
                </c:pt>
                <c:pt idx="1165">
                  <c:v>11.18</c:v>
                </c:pt>
                <c:pt idx="1166">
                  <c:v>11.18</c:v>
                </c:pt>
                <c:pt idx="1167">
                  <c:v>11.07</c:v>
                </c:pt>
                <c:pt idx="1168">
                  <c:v>11.08</c:v>
                </c:pt>
                <c:pt idx="1169">
                  <c:v>11.23</c:v>
                </c:pt>
                <c:pt idx="1170">
                  <c:v>11.34</c:v>
                </c:pt>
                <c:pt idx="1171">
                  <c:v>11.42</c:v>
                </c:pt>
                <c:pt idx="1172">
                  <c:v>11.32</c:v>
                </c:pt>
                <c:pt idx="1173">
                  <c:v>10.93</c:v>
                </c:pt>
                <c:pt idx="1174">
                  <c:v>10.92</c:v>
                </c:pt>
                <c:pt idx="1175">
                  <c:v>10.71</c:v>
                </c:pt>
                <c:pt idx="1176">
                  <c:v>10.77</c:v>
                </c:pt>
                <c:pt idx="1177">
                  <c:v>10.89</c:v>
                </c:pt>
                <c:pt idx="1178">
                  <c:v>10.77</c:v>
                </c:pt>
                <c:pt idx="1179">
                  <c:v>10.75</c:v>
                </c:pt>
                <c:pt idx="1180">
                  <c:v>11.03</c:v>
                </c:pt>
                <c:pt idx="1181">
                  <c:v>11.06</c:v>
                </c:pt>
                <c:pt idx="1182">
                  <c:v>11.2</c:v>
                </c:pt>
                <c:pt idx="1183">
                  <c:v>11.48</c:v>
                </c:pt>
                <c:pt idx="1184">
                  <c:v>11.65</c:v>
                </c:pt>
                <c:pt idx="1185">
                  <c:v>11.64</c:v>
                </c:pt>
                <c:pt idx="1186">
                  <c:v>11.68</c:v>
                </c:pt>
                <c:pt idx="1187">
                  <c:v>11.8</c:v>
                </c:pt>
                <c:pt idx="1188">
                  <c:v>11.59</c:v>
                </c:pt>
                <c:pt idx="1189">
                  <c:v>11.33</c:v>
                </c:pt>
                <c:pt idx="1190">
                  <c:v>11.99</c:v>
                </c:pt>
                <c:pt idx="1191">
                  <c:v>11.7</c:v>
                </c:pt>
                <c:pt idx="1192">
                  <c:v>11.88</c:v>
                </c:pt>
                <c:pt idx="1193">
                  <c:v>11.73</c:v>
                </c:pt>
                <c:pt idx="1194">
                  <c:v>11.86</c:v>
                </c:pt>
                <c:pt idx="1195">
                  <c:v>11.91</c:v>
                </c:pt>
                <c:pt idx="1196">
                  <c:v>11.84</c:v>
                </c:pt>
                <c:pt idx="1197">
                  <c:v>12.27</c:v>
                </c:pt>
                <c:pt idx="1198">
                  <c:v>12.51</c:v>
                </c:pt>
                <c:pt idx="1199">
                  <c:v>12.39</c:v>
                </c:pt>
                <c:pt idx="1200">
                  <c:v>12.46</c:v>
                </c:pt>
                <c:pt idx="1201">
                  <c:v>12.69</c:v>
                </c:pt>
                <c:pt idx="1202">
                  <c:v>12.51</c:v>
                </c:pt>
                <c:pt idx="1203">
                  <c:v>12.47</c:v>
                </c:pt>
                <c:pt idx="1204">
                  <c:v>13.01</c:v>
                </c:pt>
                <c:pt idx="1205">
                  <c:v>13.38</c:v>
                </c:pt>
                <c:pt idx="1206">
                  <c:v>12.8</c:v>
                </c:pt>
                <c:pt idx="1207">
                  <c:v>12.99</c:v>
                </c:pt>
                <c:pt idx="1208">
                  <c:v>13.22</c:v>
                </c:pt>
                <c:pt idx="1209">
                  <c:v>13.34</c:v>
                </c:pt>
                <c:pt idx="1210">
                  <c:v>13.32</c:v>
                </c:pt>
                <c:pt idx="1211">
                  <c:v>14.65</c:v>
                </c:pt>
                <c:pt idx="1212">
                  <c:v>14.33</c:v>
                </c:pt>
                <c:pt idx="1213">
                  <c:v>13.71</c:v>
                </c:pt>
                <c:pt idx="1214">
                  <c:v>13.39</c:v>
                </c:pt>
                <c:pt idx="1215">
                  <c:v>13.5</c:v>
                </c:pt>
                <c:pt idx="1216">
                  <c:v>13.01</c:v>
                </c:pt>
                <c:pt idx="1217">
                  <c:v>12.61</c:v>
                </c:pt>
                <c:pt idx="1218">
                  <c:v>12.17</c:v>
                </c:pt>
                <c:pt idx="1219">
                  <c:v>12.41</c:v>
                </c:pt>
                <c:pt idx="1220">
                  <c:v>12.66</c:v>
                </c:pt>
                <c:pt idx="1221">
                  <c:v>12.69</c:v>
                </c:pt>
                <c:pt idx="1222">
                  <c:v>12.43</c:v>
                </c:pt>
                <c:pt idx="1223">
                  <c:v>12.47</c:v>
                </c:pt>
                <c:pt idx="1224">
                  <c:v>12.11</c:v>
                </c:pt>
                <c:pt idx="1225">
                  <c:v>11.79</c:v>
                </c:pt>
                <c:pt idx="1226">
                  <c:v>12.19</c:v>
                </c:pt>
                <c:pt idx="1227">
                  <c:v>12.17</c:v>
                </c:pt>
                <c:pt idx="1228">
                  <c:v>12.22</c:v>
                </c:pt>
                <c:pt idx="1229">
                  <c:v>12.64</c:v>
                </c:pt>
                <c:pt idx="1230">
                  <c:v>12.98</c:v>
                </c:pt>
                <c:pt idx="1231">
                  <c:v>13.05</c:v>
                </c:pt>
                <c:pt idx="1232">
                  <c:v>13.35</c:v>
                </c:pt>
                <c:pt idx="1233">
                  <c:v>12.2</c:v>
                </c:pt>
                <c:pt idx="1234">
                  <c:v>11.92</c:v>
                </c:pt>
                <c:pt idx="1235">
                  <c:v>12.4</c:v>
                </c:pt>
                <c:pt idx="1236">
                  <c:v>12.37</c:v>
                </c:pt>
                <c:pt idx="1237">
                  <c:v>12.35</c:v>
                </c:pt>
                <c:pt idx="1238">
                  <c:v>12.61</c:v>
                </c:pt>
                <c:pt idx="1239">
                  <c:v>12.82</c:v>
                </c:pt>
                <c:pt idx="1240">
                  <c:v>13.33</c:v>
                </c:pt>
                <c:pt idx="1241">
                  <c:v>13.18</c:v>
                </c:pt>
                <c:pt idx="1242">
                  <c:v>12.98</c:v>
                </c:pt>
                <c:pt idx="1243">
                  <c:v>12.91</c:v>
                </c:pt>
                <c:pt idx="1244">
                  <c:v>12.96</c:v>
                </c:pt>
                <c:pt idx="1245">
                  <c:v>12.6</c:v>
                </c:pt>
                <c:pt idx="1246">
                  <c:v>12.09</c:v>
                </c:pt>
                <c:pt idx="1247">
                  <c:v>12.28</c:v>
                </c:pt>
                <c:pt idx="1248">
                  <c:v>11.8</c:v>
                </c:pt>
                <c:pt idx="1249">
                  <c:v>11.17</c:v>
                </c:pt>
                <c:pt idx="1250">
                  <c:v>11.49</c:v>
                </c:pt>
                <c:pt idx="1251">
                  <c:v>11.82</c:v>
                </c:pt>
                <c:pt idx="1252">
                  <c:v>11.32</c:v>
                </c:pt>
                <c:pt idx="1253">
                  <c:v>10.53</c:v>
                </c:pt>
                <c:pt idx="1254">
                  <c:v>10.95</c:v>
                </c:pt>
                <c:pt idx="1255">
                  <c:v>11.33</c:v>
                </c:pt>
                <c:pt idx="1256">
                  <c:v>10.74</c:v>
                </c:pt>
                <c:pt idx="1257">
                  <c:v>11.68</c:v>
                </c:pt>
                <c:pt idx="1258">
                  <c:v>11.83</c:v>
                </c:pt>
                <c:pt idx="1259">
                  <c:v>13.01</c:v>
                </c:pt>
                <c:pt idx="1260">
                  <c:v>13.56</c:v>
                </c:pt>
                <c:pt idx="1261">
                  <c:v>12.33</c:v>
                </c:pt>
                <c:pt idx="1262">
                  <c:v>12.87</c:v>
                </c:pt>
                <c:pt idx="1263">
                  <c:v>13.09</c:v>
                </c:pt>
                <c:pt idx="1264">
                  <c:v>12.53</c:v>
                </c:pt>
                <c:pt idx="1265">
                  <c:v>12.29</c:v>
                </c:pt>
                <c:pt idx="1266">
                  <c:v>13.52</c:v>
                </c:pt>
                <c:pt idx="1267">
                  <c:v>13.4</c:v>
                </c:pt>
                <c:pt idx="1268">
                  <c:v>13.17</c:v>
                </c:pt>
                <c:pt idx="1269">
                  <c:v>13.73</c:v>
                </c:pt>
                <c:pt idx="1270">
                  <c:v>13.48</c:v>
                </c:pt>
                <c:pt idx="1271">
                  <c:v>13.63</c:v>
                </c:pt>
                <c:pt idx="1272">
                  <c:v>13.66</c:v>
                </c:pt>
                <c:pt idx="1273">
                  <c:v>13.68</c:v>
                </c:pt>
                <c:pt idx="1274">
                  <c:v>12.37</c:v>
                </c:pt>
                <c:pt idx="1275">
                  <c:v>11.85</c:v>
                </c:pt>
                <c:pt idx="1276">
                  <c:v>11.65</c:v>
                </c:pt>
                <c:pt idx="1277">
                  <c:v>11.71</c:v>
                </c:pt>
                <c:pt idx="1278">
                  <c:v>11.09</c:v>
                </c:pt>
                <c:pt idx="1279">
                  <c:v>10.57</c:v>
                </c:pt>
                <c:pt idx="1280">
                  <c:v>10.82</c:v>
                </c:pt>
                <c:pt idx="1281">
                  <c:v>10.63</c:v>
                </c:pt>
                <c:pt idx="1282">
                  <c:v>10.48</c:v>
                </c:pt>
                <c:pt idx="1283">
                  <c:v>10.67</c:v>
                </c:pt>
                <c:pt idx="1284">
                  <c:v>11.07</c:v>
                </c:pt>
                <c:pt idx="1285">
                  <c:v>11.15</c:v>
                </c:pt>
                <c:pt idx="1286">
                  <c:v>10.99</c:v>
                </c:pt>
                <c:pt idx="1287">
                  <c:v>11.01</c:v>
                </c:pt>
                <c:pt idx="1288">
                  <c:v>10.98</c:v>
                </c:pt>
                <c:pt idx="1289">
                  <c:v>10.81</c:v>
                </c:pt>
                <c:pt idx="1290">
                  <c:v>11.13</c:v>
                </c:pt>
                <c:pt idx="1291">
                  <c:v>10.79</c:v>
                </c:pt>
                <c:pt idx="1292">
                  <c:v>10.32</c:v>
                </c:pt>
                <c:pt idx="1293">
                  <c:v>10</c:v>
                </c:pt>
                <c:pt idx="1294">
                  <c:v>9.51</c:v>
                </c:pt>
                <c:pt idx="1295">
                  <c:v>8.56</c:v>
                </c:pt>
                <c:pt idx="1296">
                  <c:v>8.58</c:v>
                </c:pt>
                <c:pt idx="1297">
                  <c:v>8.7799999999999994</c:v>
                </c:pt>
                <c:pt idx="1298">
                  <c:v>9.14</c:v>
                </c:pt>
                <c:pt idx="1299">
                  <c:v>8.94</c:v>
                </c:pt>
                <c:pt idx="1300">
                  <c:v>9.2100000000000009</c:v>
                </c:pt>
                <c:pt idx="1301">
                  <c:v>8.75</c:v>
                </c:pt>
                <c:pt idx="1302">
                  <c:v>8.6300000000000008</c:v>
                </c:pt>
                <c:pt idx="1303">
                  <c:v>8.6999999999999993</c:v>
                </c:pt>
                <c:pt idx="1304">
                  <c:v>9.01</c:v>
                </c:pt>
                <c:pt idx="1305">
                  <c:v>8.84</c:v>
                </c:pt>
                <c:pt idx="1306">
                  <c:v>8.81</c:v>
                </c:pt>
                <c:pt idx="1307">
                  <c:v>8.5</c:v>
                </c:pt>
                <c:pt idx="1308">
                  <c:v>8.48</c:v>
                </c:pt>
                <c:pt idx="1309">
                  <c:v>8.76</c:v>
                </c:pt>
                <c:pt idx="1310">
                  <c:v>8.57</c:v>
                </c:pt>
                <c:pt idx="1311">
                  <c:v>8.42</c:v>
                </c:pt>
                <c:pt idx="1312">
                  <c:v>8.4700000000000006</c:v>
                </c:pt>
                <c:pt idx="1313">
                  <c:v>8.5500000000000007</c:v>
                </c:pt>
                <c:pt idx="1314">
                  <c:v>8.36</c:v>
                </c:pt>
                <c:pt idx="1315">
                  <c:v>8.4</c:v>
                </c:pt>
                <c:pt idx="1316">
                  <c:v>8.5299999999999994</c:v>
                </c:pt>
                <c:pt idx="1317">
                  <c:v>8.43</c:v>
                </c:pt>
                <c:pt idx="1318">
                  <c:v>8.26</c:v>
                </c:pt>
                <c:pt idx="1319">
                  <c:v>8.23</c:v>
                </c:pt>
                <c:pt idx="1320">
                  <c:v>8.44</c:v>
                </c:pt>
                <c:pt idx="1321">
                  <c:v>8.52</c:v>
                </c:pt>
                <c:pt idx="1322">
                  <c:v>8.77</c:v>
                </c:pt>
                <c:pt idx="1323">
                  <c:v>8.68</c:v>
                </c:pt>
                <c:pt idx="1324">
                  <c:v>8.73</c:v>
                </c:pt>
                <c:pt idx="1325">
                  <c:v>8.82</c:v>
                </c:pt>
                <c:pt idx="1326">
                  <c:v>8.9499999999999993</c:v>
                </c:pt>
                <c:pt idx="1327">
                  <c:v>8.9</c:v>
                </c:pt>
                <c:pt idx="1328">
                  <c:v>8.9700000000000006</c:v>
                </c:pt>
                <c:pt idx="1329">
                  <c:v>8.92</c:v>
                </c:pt>
                <c:pt idx="1330">
                  <c:v>8.82</c:v>
                </c:pt>
                <c:pt idx="1331">
                  <c:v>8.83</c:v>
                </c:pt>
                <c:pt idx="1332">
                  <c:v>8.89</c:v>
                </c:pt>
                <c:pt idx="1333">
                  <c:v>8.81</c:v>
                </c:pt>
                <c:pt idx="1334">
                  <c:v>8.7899999999999991</c:v>
                </c:pt>
                <c:pt idx="1335">
                  <c:v>8.82</c:v>
                </c:pt>
                <c:pt idx="1336">
                  <c:v>8.75</c:v>
                </c:pt>
                <c:pt idx="1337">
                  <c:v>8.5299999999999994</c:v>
                </c:pt>
                <c:pt idx="1338">
                  <c:v>8.4700000000000006</c:v>
                </c:pt>
                <c:pt idx="1339">
                  <c:v>8.74</c:v>
                </c:pt>
                <c:pt idx="1340">
                  <c:v>8.98</c:v>
                </c:pt>
                <c:pt idx="1341">
                  <c:v>9.1</c:v>
                </c:pt>
                <c:pt idx="1342">
                  <c:v>9.24</c:v>
                </c:pt>
                <c:pt idx="1343">
                  <c:v>9.26</c:v>
                </c:pt>
                <c:pt idx="1344">
                  <c:v>9.1999999999999993</c:v>
                </c:pt>
                <c:pt idx="1345">
                  <c:v>9.11</c:v>
                </c:pt>
                <c:pt idx="1346">
                  <c:v>8.94</c:v>
                </c:pt>
                <c:pt idx="1347">
                  <c:v>8.98</c:v>
                </c:pt>
                <c:pt idx="1348">
                  <c:v>9.0399999999999991</c:v>
                </c:pt>
                <c:pt idx="1349">
                  <c:v>9.0500000000000007</c:v>
                </c:pt>
                <c:pt idx="1350">
                  <c:v>9.0399999999999991</c:v>
                </c:pt>
                <c:pt idx="1351">
                  <c:v>8.99</c:v>
                </c:pt>
                <c:pt idx="1352">
                  <c:v>8.92</c:v>
                </c:pt>
                <c:pt idx="1353">
                  <c:v>8.91</c:v>
                </c:pt>
                <c:pt idx="1354">
                  <c:v>8.98</c:v>
                </c:pt>
                <c:pt idx="1355">
                  <c:v>8.9700000000000006</c:v>
                </c:pt>
                <c:pt idx="1356">
                  <c:v>8.4600000000000009</c:v>
                </c:pt>
                <c:pt idx="1357">
                  <c:v>8.4</c:v>
                </c:pt>
                <c:pt idx="1358">
                  <c:v>8.41</c:v>
                </c:pt>
                <c:pt idx="1359">
                  <c:v>8.64</c:v>
                </c:pt>
                <c:pt idx="1360">
                  <c:v>8.82</c:v>
                </c:pt>
                <c:pt idx="1361">
                  <c:v>8.58</c:v>
                </c:pt>
                <c:pt idx="1362">
                  <c:v>8.5500000000000007</c:v>
                </c:pt>
                <c:pt idx="1363">
                  <c:v>8.3800000000000008</c:v>
                </c:pt>
                <c:pt idx="1364">
                  <c:v>8.35</c:v>
                </c:pt>
                <c:pt idx="1365">
                  <c:v>8.33</c:v>
                </c:pt>
                <c:pt idx="1366">
                  <c:v>8.3000000000000007</c:v>
                </c:pt>
                <c:pt idx="1367">
                  <c:v>8.43</c:v>
                </c:pt>
                <c:pt idx="1368">
                  <c:v>8.3699999999999992</c:v>
                </c:pt>
                <c:pt idx="1369">
                  <c:v>8.4600000000000009</c:v>
                </c:pt>
                <c:pt idx="1370">
                  <c:v>8.48</c:v>
                </c:pt>
                <c:pt idx="1371">
                  <c:v>8.48</c:v>
                </c:pt>
                <c:pt idx="1372">
                  <c:v>8.5299999999999994</c:v>
                </c:pt>
                <c:pt idx="1373">
                  <c:v>8.52</c:v>
                </c:pt>
                <c:pt idx="1374">
                  <c:v>8.5399999999999991</c:v>
                </c:pt>
                <c:pt idx="1375">
                  <c:v>8.48</c:v>
                </c:pt>
                <c:pt idx="1376">
                  <c:v>8.48</c:v>
                </c:pt>
                <c:pt idx="1377">
                  <c:v>8.3699999999999992</c:v>
                </c:pt>
                <c:pt idx="1378">
                  <c:v>8.42</c:v>
                </c:pt>
                <c:pt idx="1379">
                  <c:v>8.41</c:v>
                </c:pt>
                <c:pt idx="1380">
                  <c:v>8.35</c:v>
                </c:pt>
                <c:pt idx="1381">
                  <c:v>8.1300000000000008</c:v>
                </c:pt>
                <c:pt idx="1382">
                  <c:v>8.07</c:v>
                </c:pt>
                <c:pt idx="1383">
                  <c:v>8.31</c:v>
                </c:pt>
                <c:pt idx="1384">
                  <c:v>7.83</c:v>
                </c:pt>
                <c:pt idx="1385">
                  <c:v>7.99</c:v>
                </c:pt>
                <c:pt idx="1386">
                  <c:v>7.7</c:v>
                </c:pt>
                <c:pt idx="1387">
                  <c:v>7.76</c:v>
                </c:pt>
                <c:pt idx="1388">
                  <c:v>7.61</c:v>
                </c:pt>
                <c:pt idx="1389">
                  <c:v>7.63</c:v>
                </c:pt>
                <c:pt idx="1390">
                  <c:v>7.34</c:v>
                </c:pt>
                <c:pt idx="1391">
                  <c:v>7.27</c:v>
                </c:pt>
                <c:pt idx="1392">
                  <c:v>7.42</c:v>
                </c:pt>
                <c:pt idx="1393">
                  <c:v>7.46</c:v>
                </c:pt>
                <c:pt idx="1394">
                  <c:v>7.26</c:v>
                </c:pt>
                <c:pt idx="1395">
                  <c:v>7.33</c:v>
                </c:pt>
                <c:pt idx="1396">
                  <c:v>7.43</c:v>
                </c:pt>
                <c:pt idx="1397">
                  <c:v>7.08</c:v>
                </c:pt>
                <c:pt idx="1398">
                  <c:v>7.28</c:v>
                </c:pt>
                <c:pt idx="1399">
                  <c:v>7.44</c:v>
                </c:pt>
                <c:pt idx="1400">
                  <c:v>7.46</c:v>
                </c:pt>
                <c:pt idx="1401">
                  <c:v>7.25</c:v>
                </c:pt>
                <c:pt idx="1402">
                  <c:v>7.32</c:v>
                </c:pt>
                <c:pt idx="1403">
                  <c:v>7.22</c:v>
                </c:pt>
                <c:pt idx="1404">
                  <c:v>7.26</c:v>
                </c:pt>
                <c:pt idx="1405">
                  <c:v>7.23</c:v>
                </c:pt>
                <c:pt idx="1406">
                  <c:v>7.18</c:v>
                </c:pt>
                <c:pt idx="1407">
                  <c:v>7.35</c:v>
                </c:pt>
                <c:pt idx="1408">
                  <c:v>7.52</c:v>
                </c:pt>
                <c:pt idx="1409">
                  <c:v>7.43</c:v>
                </c:pt>
                <c:pt idx="1410">
                  <c:v>7.42</c:v>
                </c:pt>
                <c:pt idx="1411">
                  <c:v>7.53</c:v>
                </c:pt>
                <c:pt idx="1412">
                  <c:v>7.48</c:v>
                </c:pt>
                <c:pt idx="1413">
                  <c:v>7.53</c:v>
                </c:pt>
                <c:pt idx="1414">
                  <c:v>7.08</c:v>
                </c:pt>
                <c:pt idx="1415">
                  <c:v>7.26</c:v>
                </c:pt>
                <c:pt idx="1416">
                  <c:v>7.28</c:v>
                </c:pt>
                <c:pt idx="1417">
                  <c:v>7.32</c:v>
                </c:pt>
                <c:pt idx="1418">
                  <c:v>7.54</c:v>
                </c:pt>
                <c:pt idx="1419">
                  <c:v>7.58</c:v>
                </c:pt>
                <c:pt idx="1420">
                  <c:v>7.82</c:v>
                </c:pt>
                <c:pt idx="1421">
                  <c:v>7.78</c:v>
                </c:pt>
                <c:pt idx="1422">
                  <c:v>7.82</c:v>
                </c:pt>
                <c:pt idx="1423">
                  <c:v>7.8</c:v>
                </c:pt>
                <c:pt idx="1424">
                  <c:v>7.69</c:v>
                </c:pt>
                <c:pt idx="1425">
                  <c:v>7.69</c:v>
                </c:pt>
                <c:pt idx="1426">
                  <c:v>7.75</c:v>
                </c:pt>
                <c:pt idx="1427">
                  <c:v>7.79</c:v>
                </c:pt>
                <c:pt idx="1428">
                  <c:v>7.89</c:v>
                </c:pt>
                <c:pt idx="1429">
                  <c:v>7.88</c:v>
                </c:pt>
                <c:pt idx="1430">
                  <c:v>7.88</c:v>
                </c:pt>
                <c:pt idx="1431">
                  <c:v>7.85</c:v>
                </c:pt>
                <c:pt idx="1432">
                  <c:v>7.79</c:v>
                </c:pt>
                <c:pt idx="1433">
                  <c:v>7.78</c:v>
                </c:pt>
                <c:pt idx="1434">
                  <c:v>7.63</c:v>
                </c:pt>
                <c:pt idx="1435">
                  <c:v>7.63</c:v>
                </c:pt>
                <c:pt idx="1436">
                  <c:v>7.59</c:v>
                </c:pt>
                <c:pt idx="1437">
                  <c:v>7.48</c:v>
                </c:pt>
                <c:pt idx="1438">
                  <c:v>7.67</c:v>
                </c:pt>
                <c:pt idx="1439">
                  <c:v>7.61</c:v>
                </c:pt>
                <c:pt idx="1440">
                  <c:v>7.66</c:v>
                </c:pt>
                <c:pt idx="1441">
                  <c:v>7.66</c:v>
                </c:pt>
                <c:pt idx="1442">
                  <c:v>7.7</c:v>
                </c:pt>
                <c:pt idx="1443">
                  <c:v>7.61</c:v>
                </c:pt>
                <c:pt idx="1444">
                  <c:v>7.52</c:v>
                </c:pt>
                <c:pt idx="1445">
                  <c:v>7.64</c:v>
                </c:pt>
                <c:pt idx="1446">
                  <c:v>7.65</c:v>
                </c:pt>
                <c:pt idx="1447">
                  <c:v>7.79</c:v>
                </c:pt>
                <c:pt idx="1448">
                  <c:v>7.77</c:v>
                </c:pt>
                <c:pt idx="1449">
                  <c:v>7.75</c:v>
                </c:pt>
                <c:pt idx="1450">
                  <c:v>7.59</c:v>
                </c:pt>
                <c:pt idx="1451">
                  <c:v>7.65</c:v>
                </c:pt>
                <c:pt idx="1452">
                  <c:v>7.59</c:v>
                </c:pt>
                <c:pt idx="1453">
                  <c:v>7.57</c:v>
                </c:pt>
                <c:pt idx="1454">
                  <c:v>7.58</c:v>
                </c:pt>
                <c:pt idx="1455">
                  <c:v>7.56</c:v>
                </c:pt>
                <c:pt idx="1456">
                  <c:v>7.54</c:v>
                </c:pt>
                <c:pt idx="1457">
                  <c:v>7.53</c:v>
                </c:pt>
                <c:pt idx="1458">
                  <c:v>7.53</c:v>
                </c:pt>
                <c:pt idx="1459">
                  <c:v>7.42</c:v>
                </c:pt>
                <c:pt idx="1460">
                  <c:v>7.51</c:v>
                </c:pt>
                <c:pt idx="1461">
                  <c:v>7.46</c:v>
                </c:pt>
                <c:pt idx="1462">
                  <c:v>7.46</c:v>
                </c:pt>
                <c:pt idx="1463">
                  <c:v>7.34</c:v>
                </c:pt>
                <c:pt idx="1464">
                  <c:v>7.2</c:v>
                </c:pt>
                <c:pt idx="1465">
                  <c:v>7.19</c:v>
                </c:pt>
                <c:pt idx="1466">
                  <c:v>7.22</c:v>
                </c:pt>
                <c:pt idx="1467">
                  <c:v>7.2</c:v>
                </c:pt>
                <c:pt idx="1468">
                  <c:v>7.19</c:v>
                </c:pt>
                <c:pt idx="1469">
                  <c:v>7.2</c:v>
                </c:pt>
                <c:pt idx="1470">
                  <c:v>7.24</c:v>
                </c:pt>
                <c:pt idx="1471">
                  <c:v>7.2</c:v>
                </c:pt>
                <c:pt idx="1472">
                  <c:v>7.18</c:v>
                </c:pt>
                <c:pt idx="1473">
                  <c:v>7.21</c:v>
                </c:pt>
                <c:pt idx="1474">
                  <c:v>7.2</c:v>
                </c:pt>
                <c:pt idx="1475">
                  <c:v>7.22</c:v>
                </c:pt>
                <c:pt idx="1476">
                  <c:v>7.19</c:v>
                </c:pt>
                <c:pt idx="1477">
                  <c:v>7.22</c:v>
                </c:pt>
                <c:pt idx="1478">
                  <c:v>7.2</c:v>
                </c:pt>
                <c:pt idx="1479">
                  <c:v>7.23</c:v>
                </c:pt>
                <c:pt idx="1480">
                  <c:v>7.37</c:v>
                </c:pt>
                <c:pt idx="1481">
                  <c:v>7.32</c:v>
                </c:pt>
                <c:pt idx="1482">
                  <c:v>7.33</c:v>
                </c:pt>
                <c:pt idx="1483">
                  <c:v>7.36</c:v>
                </c:pt>
                <c:pt idx="1484">
                  <c:v>7.34</c:v>
                </c:pt>
                <c:pt idx="1485">
                  <c:v>7.33</c:v>
                </c:pt>
                <c:pt idx="1486">
                  <c:v>7.3</c:v>
                </c:pt>
                <c:pt idx="1487">
                  <c:v>7.19</c:v>
                </c:pt>
                <c:pt idx="1488">
                  <c:v>7.19</c:v>
                </c:pt>
                <c:pt idx="1489">
                  <c:v>7.22</c:v>
                </c:pt>
                <c:pt idx="1490">
                  <c:v>7.17</c:v>
                </c:pt>
                <c:pt idx="1491">
                  <c:v>7.2</c:v>
                </c:pt>
                <c:pt idx="1492">
                  <c:v>7.21</c:v>
                </c:pt>
                <c:pt idx="1493">
                  <c:v>7.19</c:v>
                </c:pt>
                <c:pt idx="1494">
                  <c:v>7.22</c:v>
                </c:pt>
                <c:pt idx="1495">
                  <c:v>7.18</c:v>
                </c:pt>
                <c:pt idx="1496">
                  <c:v>7.12</c:v>
                </c:pt>
                <c:pt idx="1497">
                  <c:v>7.14</c:v>
                </c:pt>
                <c:pt idx="1498">
                  <c:v>7.19</c:v>
                </c:pt>
                <c:pt idx="1499">
                  <c:v>7.22</c:v>
                </c:pt>
                <c:pt idx="1500">
                  <c:v>7.23</c:v>
                </c:pt>
                <c:pt idx="1501">
                  <c:v>7.22</c:v>
                </c:pt>
                <c:pt idx="1502">
                  <c:v>7.29</c:v>
                </c:pt>
                <c:pt idx="1503">
                  <c:v>7.3</c:v>
                </c:pt>
                <c:pt idx="1504">
                  <c:v>7.27</c:v>
                </c:pt>
                <c:pt idx="1505">
                  <c:v>7.29</c:v>
                </c:pt>
                <c:pt idx="1506">
                  <c:v>7.25</c:v>
                </c:pt>
                <c:pt idx="1507">
                  <c:v>7.28</c:v>
                </c:pt>
                <c:pt idx="1508">
                  <c:v>7.37</c:v>
                </c:pt>
                <c:pt idx="1509">
                  <c:v>7.41</c:v>
                </c:pt>
                <c:pt idx="1510">
                  <c:v>7.37</c:v>
                </c:pt>
                <c:pt idx="1511">
                  <c:v>7.38</c:v>
                </c:pt>
                <c:pt idx="1512">
                  <c:v>7.38</c:v>
                </c:pt>
                <c:pt idx="1513">
                  <c:v>7.35</c:v>
                </c:pt>
                <c:pt idx="1514">
                  <c:v>7.32</c:v>
                </c:pt>
                <c:pt idx="1515">
                  <c:v>7.34</c:v>
                </c:pt>
                <c:pt idx="1516">
                  <c:v>7.29</c:v>
                </c:pt>
                <c:pt idx="1517">
                  <c:v>7.28</c:v>
                </c:pt>
                <c:pt idx="1518">
                  <c:v>7.33</c:v>
                </c:pt>
                <c:pt idx="1519">
                  <c:v>7.23</c:v>
                </c:pt>
                <c:pt idx="1520">
                  <c:v>7.22</c:v>
                </c:pt>
                <c:pt idx="1521">
                  <c:v>7.22</c:v>
                </c:pt>
                <c:pt idx="1522">
                  <c:v>7.22</c:v>
                </c:pt>
                <c:pt idx="1523">
                  <c:v>7.24</c:v>
                </c:pt>
                <c:pt idx="1524">
                  <c:v>7.22</c:v>
                </c:pt>
                <c:pt idx="1525">
                  <c:v>7.24</c:v>
                </c:pt>
                <c:pt idx="1526">
                  <c:v>7.24</c:v>
                </c:pt>
                <c:pt idx="1527">
                  <c:v>7.26</c:v>
                </c:pt>
                <c:pt idx="1528">
                  <c:v>7.28</c:v>
                </c:pt>
                <c:pt idx="1529">
                  <c:v>7.27</c:v>
                </c:pt>
                <c:pt idx="1530">
                  <c:v>7.3</c:v>
                </c:pt>
                <c:pt idx="1531">
                  <c:v>7.34</c:v>
                </c:pt>
                <c:pt idx="1532">
                  <c:v>7.45</c:v>
                </c:pt>
                <c:pt idx="1533">
                  <c:v>7.42</c:v>
                </c:pt>
                <c:pt idx="1534">
                  <c:v>7.42</c:v>
                </c:pt>
                <c:pt idx="1535">
                  <c:v>7.39</c:v>
                </c:pt>
                <c:pt idx="1536">
                  <c:v>7.41</c:v>
                </c:pt>
                <c:pt idx="1537">
                  <c:v>7.42</c:v>
                </c:pt>
                <c:pt idx="1538">
                  <c:v>7.42</c:v>
                </c:pt>
                <c:pt idx="1539">
                  <c:v>7.43</c:v>
                </c:pt>
                <c:pt idx="1540">
                  <c:v>7.41</c:v>
                </c:pt>
                <c:pt idx="1541">
                  <c:v>7.4</c:v>
                </c:pt>
                <c:pt idx="1542">
                  <c:v>7.42</c:v>
                </c:pt>
                <c:pt idx="1543">
                  <c:v>7.49</c:v>
                </c:pt>
                <c:pt idx="1544">
                  <c:v>7.54</c:v>
                </c:pt>
                <c:pt idx="1545">
                  <c:v>7.49</c:v>
                </c:pt>
                <c:pt idx="1546">
                  <c:v>7.47</c:v>
                </c:pt>
                <c:pt idx="1547">
                  <c:v>7.5</c:v>
                </c:pt>
                <c:pt idx="1548">
                  <c:v>7.49</c:v>
                </c:pt>
                <c:pt idx="1549">
                  <c:v>7.49</c:v>
                </c:pt>
                <c:pt idx="1550">
                  <c:v>7.46</c:v>
                </c:pt>
                <c:pt idx="1551">
                  <c:v>7.42</c:v>
                </c:pt>
                <c:pt idx="1552">
                  <c:v>7.31</c:v>
                </c:pt>
                <c:pt idx="1553">
                  <c:v>7.29</c:v>
                </c:pt>
                <c:pt idx="1554">
                  <c:v>7.28</c:v>
                </c:pt>
                <c:pt idx="1555">
                  <c:v>7.28</c:v>
                </c:pt>
                <c:pt idx="1556">
                  <c:v>7.27</c:v>
                </c:pt>
                <c:pt idx="1557">
                  <c:v>7.26</c:v>
                </c:pt>
                <c:pt idx="1558">
                  <c:v>7.26</c:v>
                </c:pt>
                <c:pt idx="1559">
                  <c:v>7.27</c:v>
                </c:pt>
                <c:pt idx="1560">
                  <c:v>7.19</c:v>
                </c:pt>
                <c:pt idx="1561">
                  <c:v>7.21</c:v>
                </c:pt>
                <c:pt idx="1562">
                  <c:v>7.19</c:v>
                </c:pt>
                <c:pt idx="1563">
                  <c:v>7.23</c:v>
                </c:pt>
                <c:pt idx="1564">
                  <c:v>7.22</c:v>
                </c:pt>
                <c:pt idx="1565">
                  <c:v>7.29</c:v>
                </c:pt>
                <c:pt idx="1566">
                  <c:v>7.31</c:v>
                </c:pt>
                <c:pt idx="1567">
                  <c:v>7.3</c:v>
                </c:pt>
                <c:pt idx="1568">
                  <c:v>7.28</c:v>
                </c:pt>
                <c:pt idx="1569">
                  <c:v>7.3</c:v>
                </c:pt>
                <c:pt idx="1570">
                  <c:v>7.26</c:v>
                </c:pt>
                <c:pt idx="1571">
                  <c:v>7.33</c:v>
                </c:pt>
                <c:pt idx="1572">
                  <c:v>7.33</c:v>
                </c:pt>
                <c:pt idx="1573">
                  <c:v>7.34</c:v>
                </c:pt>
                <c:pt idx="1574">
                  <c:v>7.36</c:v>
                </c:pt>
                <c:pt idx="1575">
                  <c:v>7.43</c:v>
                </c:pt>
                <c:pt idx="1576">
                  <c:v>7.39</c:v>
                </c:pt>
                <c:pt idx="1577">
                  <c:v>7.38</c:v>
                </c:pt>
                <c:pt idx="1578">
                  <c:v>7.37</c:v>
                </c:pt>
                <c:pt idx="1579">
                  <c:v>7.38</c:v>
                </c:pt>
                <c:pt idx="1580">
                  <c:v>7.34</c:v>
                </c:pt>
                <c:pt idx="1581">
                  <c:v>7.33</c:v>
                </c:pt>
                <c:pt idx="1582">
                  <c:v>7.28</c:v>
                </c:pt>
                <c:pt idx="1583">
                  <c:v>7.29</c:v>
                </c:pt>
                <c:pt idx="1584">
                  <c:v>7.26</c:v>
                </c:pt>
                <c:pt idx="1585">
                  <c:v>7.29</c:v>
                </c:pt>
                <c:pt idx="1586">
                  <c:v>7.32</c:v>
                </c:pt>
                <c:pt idx="1587">
                  <c:v>7.28</c:v>
                </c:pt>
                <c:pt idx="1588">
                  <c:v>7.34</c:v>
                </c:pt>
                <c:pt idx="1589">
                  <c:v>7.4</c:v>
                </c:pt>
                <c:pt idx="1590">
                  <c:v>7.44</c:v>
                </c:pt>
                <c:pt idx="1591">
                  <c:v>7.42</c:v>
                </c:pt>
                <c:pt idx="1592">
                  <c:v>7.43</c:v>
                </c:pt>
                <c:pt idx="1593">
                  <c:v>7.42</c:v>
                </c:pt>
                <c:pt idx="1594">
                  <c:v>7.4</c:v>
                </c:pt>
                <c:pt idx="1595">
                  <c:v>7.48</c:v>
                </c:pt>
                <c:pt idx="1596">
                  <c:v>7.67</c:v>
                </c:pt>
                <c:pt idx="1597">
                  <c:v>7.59</c:v>
                </c:pt>
                <c:pt idx="1598">
                  <c:v>7.55</c:v>
                </c:pt>
                <c:pt idx="1599">
                  <c:v>7.6</c:v>
                </c:pt>
                <c:pt idx="1600">
                  <c:v>7.67</c:v>
                </c:pt>
                <c:pt idx="1601">
                  <c:v>7.77</c:v>
                </c:pt>
                <c:pt idx="1602">
                  <c:v>7.62</c:v>
                </c:pt>
                <c:pt idx="1603">
                  <c:v>7.76</c:v>
                </c:pt>
                <c:pt idx="1604">
                  <c:v>7.86</c:v>
                </c:pt>
                <c:pt idx="1605">
                  <c:v>7.64</c:v>
                </c:pt>
                <c:pt idx="1606">
                  <c:v>7.6</c:v>
                </c:pt>
                <c:pt idx="1607">
                  <c:v>7.62</c:v>
                </c:pt>
                <c:pt idx="1608">
                  <c:v>7.58</c:v>
                </c:pt>
                <c:pt idx="1609">
                  <c:v>7.65</c:v>
                </c:pt>
                <c:pt idx="1610">
                  <c:v>7.57</c:v>
                </c:pt>
                <c:pt idx="1611">
                  <c:v>7.71</c:v>
                </c:pt>
                <c:pt idx="1612">
                  <c:v>7.75</c:v>
                </c:pt>
                <c:pt idx="1613">
                  <c:v>7.6</c:v>
                </c:pt>
                <c:pt idx="1614">
                  <c:v>7.61</c:v>
                </c:pt>
                <c:pt idx="1615">
                  <c:v>7.7</c:v>
                </c:pt>
                <c:pt idx="1616">
                  <c:v>7.63</c:v>
                </c:pt>
                <c:pt idx="1617">
                  <c:v>7.93</c:v>
                </c:pt>
                <c:pt idx="1618">
                  <c:v>8.16</c:v>
                </c:pt>
                <c:pt idx="1619">
                  <c:v>8.1199999999999992</c:v>
                </c:pt>
                <c:pt idx="1620">
                  <c:v>8.1</c:v>
                </c:pt>
                <c:pt idx="1621">
                  <c:v>8.02</c:v>
                </c:pt>
                <c:pt idx="1622">
                  <c:v>8.0299999999999994</c:v>
                </c:pt>
                <c:pt idx="1623">
                  <c:v>7.95</c:v>
                </c:pt>
                <c:pt idx="1624">
                  <c:v>7.95</c:v>
                </c:pt>
                <c:pt idx="1625">
                  <c:v>7.97</c:v>
                </c:pt>
                <c:pt idx="1626">
                  <c:v>8</c:v>
                </c:pt>
                <c:pt idx="1627">
                  <c:v>8.16</c:v>
                </c:pt>
                <c:pt idx="1628">
                  <c:v>8.36</c:v>
                </c:pt>
                <c:pt idx="1629">
                  <c:v>8.3699999999999992</c:v>
                </c:pt>
                <c:pt idx="1630">
                  <c:v>8.4</c:v>
                </c:pt>
                <c:pt idx="1631">
                  <c:v>8.31</c:v>
                </c:pt>
                <c:pt idx="1632">
                  <c:v>8.32</c:v>
                </c:pt>
                <c:pt idx="1633">
                  <c:v>8.39</c:v>
                </c:pt>
                <c:pt idx="1634">
                  <c:v>8.52</c:v>
                </c:pt>
                <c:pt idx="1635">
                  <c:v>8.5399999999999991</c:v>
                </c:pt>
                <c:pt idx="1636">
                  <c:v>8.57</c:v>
                </c:pt>
                <c:pt idx="1637">
                  <c:v>8.5</c:v>
                </c:pt>
                <c:pt idx="1638">
                  <c:v>8.4499999999999993</c:v>
                </c:pt>
                <c:pt idx="1639">
                  <c:v>8.52</c:v>
                </c:pt>
                <c:pt idx="1640">
                  <c:v>8.76</c:v>
                </c:pt>
                <c:pt idx="1641">
                  <c:v>8.74</c:v>
                </c:pt>
                <c:pt idx="1642">
                  <c:v>8.65</c:v>
                </c:pt>
                <c:pt idx="1643">
                  <c:v>8.58</c:v>
                </c:pt>
                <c:pt idx="1644">
                  <c:v>8.5500000000000007</c:v>
                </c:pt>
                <c:pt idx="1645">
                  <c:v>8.51</c:v>
                </c:pt>
                <c:pt idx="1646">
                  <c:v>8.41</c:v>
                </c:pt>
                <c:pt idx="1647">
                  <c:v>8.43</c:v>
                </c:pt>
                <c:pt idx="1648">
                  <c:v>8.44</c:v>
                </c:pt>
                <c:pt idx="1649">
                  <c:v>8.41</c:v>
                </c:pt>
                <c:pt idx="1650">
                  <c:v>8.39</c:v>
                </c:pt>
                <c:pt idx="1651">
                  <c:v>8.42</c:v>
                </c:pt>
                <c:pt idx="1652">
                  <c:v>8.32</c:v>
                </c:pt>
                <c:pt idx="1653">
                  <c:v>8.2799999999999994</c:v>
                </c:pt>
                <c:pt idx="1654">
                  <c:v>8.35</c:v>
                </c:pt>
                <c:pt idx="1655">
                  <c:v>8.35</c:v>
                </c:pt>
                <c:pt idx="1656">
                  <c:v>8.4</c:v>
                </c:pt>
                <c:pt idx="1657">
                  <c:v>8.2899999999999991</c:v>
                </c:pt>
                <c:pt idx="1658">
                  <c:v>8.26</c:v>
                </c:pt>
                <c:pt idx="1659">
                  <c:v>8.2100000000000009</c:v>
                </c:pt>
                <c:pt idx="1660">
                  <c:v>8.23</c:v>
                </c:pt>
                <c:pt idx="1661">
                  <c:v>8.25</c:v>
                </c:pt>
                <c:pt idx="1662">
                  <c:v>8.18</c:v>
                </c:pt>
                <c:pt idx="1663">
                  <c:v>8.0399999999999991</c:v>
                </c:pt>
                <c:pt idx="1664">
                  <c:v>8.06</c:v>
                </c:pt>
                <c:pt idx="1665">
                  <c:v>8.09</c:v>
                </c:pt>
                <c:pt idx="1666">
                  <c:v>8.09</c:v>
                </c:pt>
                <c:pt idx="1667">
                  <c:v>7.96</c:v>
                </c:pt>
                <c:pt idx="1668">
                  <c:v>7.93</c:v>
                </c:pt>
                <c:pt idx="1669">
                  <c:v>7.97</c:v>
                </c:pt>
                <c:pt idx="1670">
                  <c:v>7.99</c:v>
                </c:pt>
                <c:pt idx="1671">
                  <c:v>7.99</c:v>
                </c:pt>
                <c:pt idx="1672">
                  <c:v>8.0399999999999991</c:v>
                </c:pt>
                <c:pt idx="1673">
                  <c:v>7.94</c:v>
                </c:pt>
                <c:pt idx="1674">
                  <c:v>8.02</c:v>
                </c:pt>
                <c:pt idx="1675">
                  <c:v>8.0299999999999994</c:v>
                </c:pt>
                <c:pt idx="1676">
                  <c:v>7.98</c:v>
                </c:pt>
                <c:pt idx="1677">
                  <c:v>7.92</c:v>
                </c:pt>
                <c:pt idx="1678">
                  <c:v>7.96</c:v>
                </c:pt>
                <c:pt idx="1679">
                  <c:v>7.92</c:v>
                </c:pt>
                <c:pt idx="1680">
                  <c:v>7.85</c:v>
                </c:pt>
                <c:pt idx="1681">
                  <c:v>7.85</c:v>
                </c:pt>
                <c:pt idx="1682">
                  <c:v>7.86</c:v>
                </c:pt>
                <c:pt idx="1683">
                  <c:v>7.87</c:v>
                </c:pt>
                <c:pt idx="1684">
                  <c:v>7.97</c:v>
                </c:pt>
                <c:pt idx="1685">
                  <c:v>7.98</c:v>
                </c:pt>
                <c:pt idx="1686">
                  <c:v>8.0500000000000007</c:v>
                </c:pt>
                <c:pt idx="1687">
                  <c:v>8.0500000000000007</c:v>
                </c:pt>
                <c:pt idx="1688">
                  <c:v>8.02</c:v>
                </c:pt>
                <c:pt idx="1689">
                  <c:v>8.1</c:v>
                </c:pt>
                <c:pt idx="1690">
                  <c:v>8.06</c:v>
                </c:pt>
                <c:pt idx="1691">
                  <c:v>8.02</c:v>
                </c:pt>
                <c:pt idx="1692">
                  <c:v>8.0500000000000007</c:v>
                </c:pt>
                <c:pt idx="1693">
                  <c:v>7.96</c:v>
                </c:pt>
                <c:pt idx="1694">
                  <c:v>7.8</c:v>
                </c:pt>
                <c:pt idx="1695">
                  <c:v>7.69</c:v>
                </c:pt>
                <c:pt idx="1696">
                  <c:v>7.79</c:v>
                </c:pt>
                <c:pt idx="1697">
                  <c:v>7.77</c:v>
                </c:pt>
                <c:pt idx="1698">
                  <c:v>7.74</c:v>
                </c:pt>
                <c:pt idx="1699">
                  <c:v>7.73</c:v>
                </c:pt>
                <c:pt idx="1700">
                  <c:v>7.8</c:v>
                </c:pt>
                <c:pt idx="1701">
                  <c:v>7.8</c:v>
                </c:pt>
                <c:pt idx="1702">
                  <c:v>7.69</c:v>
                </c:pt>
                <c:pt idx="1703">
                  <c:v>7.6</c:v>
                </c:pt>
                <c:pt idx="1704">
                  <c:v>7.58</c:v>
                </c:pt>
                <c:pt idx="1705">
                  <c:v>7.55</c:v>
                </c:pt>
                <c:pt idx="1706">
                  <c:v>7.48</c:v>
                </c:pt>
                <c:pt idx="1707">
                  <c:v>7.49</c:v>
                </c:pt>
                <c:pt idx="1708">
                  <c:v>7.44</c:v>
                </c:pt>
                <c:pt idx="1709">
                  <c:v>7.62</c:v>
                </c:pt>
                <c:pt idx="1710">
                  <c:v>7.6</c:v>
                </c:pt>
                <c:pt idx="1711">
                  <c:v>7.7</c:v>
                </c:pt>
                <c:pt idx="1712">
                  <c:v>7.69</c:v>
                </c:pt>
                <c:pt idx="1713">
                  <c:v>7.59</c:v>
                </c:pt>
                <c:pt idx="1714">
                  <c:v>7.62</c:v>
                </c:pt>
                <c:pt idx="1715">
                  <c:v>7.6</c:v>
                </c:pt>
                <c:pt idx="1716">
                  <c:v>7.69</c:v>
                </c:pt>
                <c:pt idx="1717">
                  <c:v>7.79</c:v>
                </c:pt>
                <c:pt idx="1718">
                  <c:v>7.75</c:v>
                </c:pt>
                <c:pt idx="1719">
                  <c:v>7.87</c:v>
                </c:pt>
                <c:pt idx="1720">
                  <c:v>7.8</c:v>
                </c:pt>
                <c:pt idx="1721">
                  <c:v>7.82</c:v>
                </c:pt>
                <c:pt idx="1722">
                  <c:v>7.85</c:v>
                </c:pt>
                <c:pt idx="1723">
                  <c:v>7.77</c:v>
                </c:pt>
                <c:pt idx="1724">
                  <c:v>7.74</c:v>
                </c:pt>
                <c:pt idx="1725">
                  <c:v>7.72</c:v>
                </c:pt>
                <c:pt idx="1726">
                  <c:v>7.75</c:v>
                </c:pt>
                <c:pt idx="1727">
                  <c:v>7.73</c:v>
                </c:pt>
                <c:pt idx="1728">
                  <c:v>7.73</c:v>
                </c:pt>
                <c:pt idx="1729">
                  <c:v>7.64</c:v>
                </c:pt>
                <c:pt idx="1730">
                  <c:v>7.65</c:v>
                </c:pt>
                <c:pt idx="1731">
                  <c:v>7.66</c:v>
                </c:pt>
                <c:pt idx="1732">
                  <c:v>7.65</c:v>
                </c:pt>
                <c:pt idx="1733">
                  <c:v>7.65</c:v>
                </c:pt>
                <c:pt idx="1734">
                  <c:v>7.65</c:v>
                </c:pt>
                <c:pt idx="1735">
                  <c:v>7.7</c:v>
                </c:pt>
                <c:pt idx="1736">
                  <c:v>7.72</c:v>
                </c:pt>
                <c:pt idx="1737">
                  <c:v>7.69</c:v>
                </c:pt>
                <c:pt idx="1738">
                  <c:v>7.74</c:v>
                </c:pt>
                <c:pt idx="1739">
                  <c:v>7.73</c:v>
                </c:pt>
                <c:pt idx="1740">
                  <c:v>7.7</c:v>
                </c:pt>
                <c:pt idx="1741">
                  <c:v>7.69</c:v>
                </c:pt>
                <c:pt idx="1742">
                  <c:v>7.69</c:v>
                </c:pt>
                <c:pt idx="1743">
                  <c:v>7.69</c:v>
                </c:pt>
                <c:pt idx="1744">
                  <c:v>7.74</c:v>
                </c:pt>
                <c:pt idx="1745">
                  <c:v>7.83</c:v>
                </c:pt>
                <c:pt idx="1746">
                  <c:v>7.81</c:v>
                </c:pt>
                <c:pt idx="1747">
                  <c:v>7.83</c:v>
                </c:pt>
                <c:pt idx="1748">
                  <c:v>7.8</c:v>
                </c:pt>
                <c:pt idx="1749">
                  <c:v>7.84</c:v>
                </c:pt>
                <c:pt idx="1750">
                  <c:v>7.84</c:v>
                </c:pt>
                <c:pt idx="1751">
                  <c:v>7.79</c:v>
                </c:pt>
                <c:pt idx="1752">
                  <c:v>7.89</c:v>
                </c:pt>
                <c:pt idx="1753">
                  <c:v>7.89</c:v>
                </c:pt>
                <c:pt idx="1754">
                  <c:v>8.1300000000000008</c:v>
                </c:pt>
                <c:pt idx="1755">
                  <c:v>8.06</c:v>
                </c:pt>
                <c:pt idx="1756">
                  <c:v>8.11</c:v>
                </c:pt>
                <c:pt idx="1757">
                  <c:v>8.11</c:v>
                </c:pt>
                <c:pt idx="1758">
                  <c:v>8.0299999999999994</c:v>
                </c:pt>
                <c:pt idx="1759">
                  <c:v>8.01</c:v>
                </c:pt>
                <c:pt idx="1760">
                  <c:v>8.07</c:v>
                </c:pt>
                <c:pt idx="1761">
                  <c:v>8.19</c:v>
                </c:pt>
                <c:pt idx="1762">
                  <c:v>8.15</c:v>
                </c:pt>
                <c:pt idx="1763">
                  <c:v>8.1</c:v>
                </c:pt>
                <c:pt idx="1764">
                  <c:v>8.1300000000000008</c:v>
                </c:pt>
                <c:pt idx="1765">
                  <c:v>8.23</c:v>
                </c:pt>
                <c:pt idx="1766">
                  <c:v>8.14</c:v>
                </c:pt>
                <c:pt idx="1767">
                  <c:v>8.11</c:v>
                </c:pt>
                <c:pt idx="1768">
                  <c:v>8.18</c:v>
                </c:pt>
                <c:pt idx="1769">
                  <c:v>8.19</c:v>
                </c:pt>
                <c:pt idx="1770">
                  <c:v>8.18</c:v>
                </c:pt>
                <c:pt idx="1771">
                  <c:v>8.1199999999999992</c:v>
                </c:pt>
                <c:pt idx="1772">
                  <c:v>8.09</c:v>
                </c:pt>
                <c:pt idx="1773">
                  <c:v>7.97</c:v>
                </c:pt>
                <c:pt idx="1774">
                  <c:v>7.95</c:v>
                </c:pt>
                <c:pt idx="1775">
                  <c:v>7.93</c:v>
                </c:pt>
                <c:pt idx="1776">
                  <c:v>7.9</c:v>
                </c:pt>
                <c:pt idx="1777">
                  <c:v>7.93</c:v>
                </c:pt>
                <c:pt idx="1778">
                  <c:v>7.95</c:v>
                </c:pt>
                <c:pt idx="1779">
                  <c:v>8.02</c:v>
                </c:pt>
                <c:pt idx="1780">
                  <c:v>8.01</c:v>
                </c:pt>
                <c:pt idx="1781">
                  <c:v>7.99</c:v>
                </c:pt>
                <c:pt idx="1782">
                  <c:v>7.96</c:v>
                </c:pt>
                <c:pt idx="1783">
                  <c:v>8.07</c:v>
                </c:pt>
                <c:pt idx="1784">
                  <c:v>8.1999999999999993</c:v>
                </c:pt>
                <c:pt idx="1785">
                  <c:v>8.1199999999999992</c:v>
                </c:pt>
                <c:pt idx="1786">
                  <c:v>8.1300000000000008</c:v>
                </c:pt>
                <c:pt idx="1787">
                  <c:v>8.11</c:v>
                </c:pt>
                <c:pt idx="1788">
                  <c:v>8.09</c:v>
                </c:pt>
                <c:pt idx="1789">
                  <c:v>8.1</c:v>
                </c:pt>
                <c:pt idx="1790">
                  <c:v>8.08</c:v>
                </c:pt>
                <c:pt idx="1791">
                  <c:v>8.14</c:v>
                </c:pt>
                <c:pt idx="1792">
                  <c:v>8.09</c:v>
                </c:pt>
                <c:pt idx="1793">
                  <c:v>8.08</c:v>
                </c:pt>
                <c:pt idx="1794">
                  <c:v>8.08</c:v>
                </c:pt>
                <c:pt idx="1795">
                  <c:v>8.0299999999999994</c:v>
                </c:pt>
                <c:pt idx="1796">
                  <c:v>8.0299999999999994</c:v>
                </c:pt>
                <c:pt idx="1797">
                  <c:v>8.0299999999999994</c:v>
                </c:pt>
                <c:pt idx="1798">
                  <c:v>7.98</c:v>
                </c:pt>
                <c:pt idx="1799">
                  <c:v>8</c:v>
                </c:pt>
                <c:pt idx="1800">
                  <c:v>7.97</c:v>
                </c:pt>
                <c:pt idx="1801">
                  <c:v>7.94</c:v>
                </c:pt>
                <c:pt idx="1802">
                  <c:v>7.97</c:v>
                </c:pt>
                <c:pt idx="1803">
                  <c:v>7.95</c:v>
                </c:pt>
                <c:pt idx="1804">
                  <c:v>8.06</c:v>
                </c:pt>
                <c:pt idx="1805">
                  <c:v>8.09</c:v>
                </c:pt>
                <c:pt idx="1806">
                  <c:v>8.0500000000000007</c:v>
                </c:pt>
                <c:pt idx="1807">
                  <c:v>8</c:v>
                </c:pt>
                <c:pt idx="1808">
                  <c:v>7.99</c:v>
                </c:pt>
                <c:pt idx="1809">
                  <c:v>7.98</c:v>
                </c:pt>
                <c:pt idx="1810">
                  <c:v>8</c:v>
                </c:pt>
                <c:pt idx="1811">
                  <c:v>8</c:v>
                </c:pt>
                <c:pt idx="1812">
                  <c:v>7.97</c:v>
                </c:pt>
                <c:pt idx="1813">
                  <c:v>7.98</c:v>
                </c:pt>
                <c:pt idx="1814">
                  <c:v>8.0500000000000007</c:v>
                </c:pt>
                <c:pt idx="1815">
                  <c:v>8.0500000000000007</c:v>
                </c:pt>
                <c:pt idx="1816">
                  <c:v>8.25</c:v>
                </c:pt>
                <c:pt idx="1817">
                  <c:v>8.27</c:v>
                </c:pt>
                <c:pt idx="1818">
                  <c:v>8.15</c:v>
                </c:pt>
                <c:pt idx="1819">
                  <c:v>8.15</c:v>
                </c:pt>
                <c:pt idx="1820">
                  <c:v>8.17</c:v>
                </c:pt>
                <c:pt idx="1821">
                  <c:v>8.1300000000000008</c:v>
                </c:pt>
                <c:pt idx="1822">
                  <c:v>8.17</c:v>
                </c:pt>
                <c:pt idx="1823">
                  <c:v>8.1300000000000008</c:v>
                </c:pt>
                <c:pt idx="1824">
                  <c:v>8.3000000000000007</c:v>
                </c:pt>
                <c:pt idx="1825">
                  <c:v>8.27</c:v>
                </c:pt>
                <c:pt idx="1826">
                  <c:v>8.39</c:v>
                </c:pt>
                <c:pt idx="1827">
                  <c:v>8.39</c:v>
                </c:pt>
                <c:pt idx="1828">
                  <c:v>8.32</c:v>
                </c:pt>
                <c:pt idx="1829">
                  <c:v>8.3800000000000008</c:v>
                </c:pt>
                <c:pt idx="1830">
                  <c:v>8.59</c:v>
                </c:pt>
                <c:pt idx="1831">
                  <c:v>8.5</c:v>
                </c:pt>
                <c:pt idx="1832">
                  <c:v>8.52</c:v>
                </c:pt>
                <c:pt idx="1833">
                  <c:v>8.39</c:v>
                </c:pt>
                <c:pt idx="1834">
                  <c:v>8.4</c:v>
                </c:pt>
                <c:pt idx="1835">
                  <c:v>8.36</c:v>
                </c:pt>
                <c:pt idx="1836">
                  <c:v>8.15</c:v>
                </c:pt>
                <c:pt idx="1837">
                  <c:v>8.08</c:v>
                </c:pt>
                <c:pt idx="1838">
                  <c:v>8.1199999999999992</c:v>
                </c:pt>
                <c:pt idx="1839">
                  <c:v>8.18</c:v>
                </c:pt>
                <c:pt idx="1840">
                  <c:v>8.2200000000000006</c:v>
                </c:pt>
                <c:pt idx="1841">
                  <c:v>8.4</c:v>
                </c:pt>
                <c:pt idx="1842">
                  <c:v>8.2899999999999991</c:v>
                </c:pt>
                <c:pt idx="1843">
                  <c:v>8.4</c:v>
                </c:pt>
                <c:pt idx="1844">
                  <c:v>8.34</c:v>
                </c:pt>
                <c:pt idx="1845">
                  <c:v>8.2100000000000009</c:v>
                </c:pt>
                <c:pt idx="1846">
                  <c:v>8.24</c:v>
                </c:pt>
                <c:pt idx="1847">
                  <c:v>8.17</c:v>
                </c:pt>
                <c:pt idx="1848">
                  <c:v>8.16</c:v>
                </c:pt>
                <c:pt idx="1849">
                  <c:v>8.17</c:v>
                </c:pt>
                <c:pt idx="1850">
                  <c:v>8.2200000000000006</c:v>
                </c:pt>
                <c:pt idx="1851">
                  <c:v>8.09</c:v>
                </c:pt>
                <c:pt idx="1852">
                  <c:v>8.0500000000000007</c:v>
                </c:pt>
                <c:pt idx="1853">
                  <c:v>8.06</c:v>
                </c:pt>
                <c:pt idx="1854">
                  <c:v>8.09</c:v>
                </c:pt>
                <c:pt idx="1855">
                  <c:v>8.02</c:v>
                </c:pt>
                <c:pt idx="1856">
                  <c:v>8.02</c:v>
                </c:pt>
                <c:pt idx="1857">
                  <c:v>7.94</c:v>
                </c:pt>
                <c:pt idx="1858">
                  <c:v>7.87</c:v>
                </c:pt>
                <c:pt idx="1859">
                  <c:v>7.88</c:v>
                </c:pt>
                <c:pt idx="1860">
                  <c:v>7.89</c:v>
                </c:pt>
                <c:pt idx="1861">
                  <c:v>7.94</c:v>
                </c:pt>
                <c:pt idx="1862">
                  <c:v>7.98</c:v>
                </c:pt>
                <c:pt idx="1863">
                  <c:v>8.09</c:v>
                </c:pt>
                <c:pt idx="1864">
                  <c:v>8.0399999999999991</c:v>
                </c:pt>
                <c:pt idx="1865">
                  <c:v>8.07</c:v>
                </c:pt>
                <c:pt idx="1866">
                  <c:v>8.09</c:v>
                </c:pt>
                <c:pt idx="1867">
                  <c:v>8.06</c:v>
                </c:pt>
                <c:pt idx="1868">
                  <c:v>8.09</c:v>
                </c:pt>
                <c:pt idx="1869">
                  <c:v>8.25</c:v>
                </c:pt>
                <c:pt idx="1870">
                  <c:v>8.27</c:v>
                </c:pt>
                <c:pt idx="1871">
                  <c:v>8.5500000000000007</c:v>
                </c:pt>
                <c:pt idx="1872">
                  <c:v>8.59</c:v>
                </c:pt>
                <c:pt idx="1873">
                  <c:v>8.5299999999999994</c:v>
                </c:pt>
                <c:pt idx="1874">
                  <c:v>8.51</c:v>
                </c:pt>
                <c:pt idx="1875">
                  <c:v>8.75</c:v>
                </c:pt>
                <c:pt idx="1876">
                  <c:v>8.76</c:v>
                </c:pt>
                <c:pt idx="1877">
                  <c:v>8.75</c:v>
                </c:pt>
                <c:pt idx="1878">
                  <c:v>8.81</c:v>
                </c:pt>
                <c:pt idx="1879">
                  <c:v>8.7100000000000009</c:v>
                </c:pt>
                <c:pt idx="1880">
                  <c:v>8.82</c:v>
                </c:pt>
                <c:pt idx="1881">
                  <c:v>8.73</c:v>
                </c:pt>
                <c:pt idx="1882">
                  <c:v>9</c:v>
                </c:pt>
                <c:pt idx="1883">
                  <c:v>8.9499999999999993</c:v>
                </c:pt>
                <c:pt idx="1884">
                  <c:v>9.19</c:v>
                </c:pt>
                <c:pt idx="1885">
                  <c:v>9.33</c:v>
                </c:pt>
                <c:pt idx="1886">
                  <c:v>9.25</c:v>
                </c:pt>
                <c:pt idx="1887">
                  <c:v>9.31</c:v>
                </c:pt>
                <c:pt idx="1888">
                  <c:v>9.3000000000000007</c:v>
                </c:pt>
                <c:pt idx="1889">
                  <c:v>9.11</c:v>
                </c:pt>
                <c:pt idx="1890">
                  <c:v>9.01</c:v>
                </c:pt>
                <c:pt idx="1891">
                  <c:v>9</c:v>
                </c:pt>
                <c:pt idx="1892">
                  <c:v>9.3000000000000007</c:v>
                </c:pt>
                <c:pt idx="1893">
                  <c:v>9.35</c:v>
                </c:pt>
                <c:pt idx="1894">
                  <c:v>8.82</c:v>
                </c:pt>
                <c:pt idx="1895">
                  <c:v>8.57</c:v>
                </c:pt>
                <c:pt idx="1896">
                  <c:v>8.36</c:v>
                </c:pt>
                <c:pt idx="1897">
                  <c:v>7.95</c:v>
                </c:pt>
                <c:pt idx="1898">
                  <c:v>7.98</c:v>
                </c:pt>
                <c:pt idx="1899">
                  <c:v>8</c:v>
                </c:pt>
                <c:pt idx="1900">
                  <c:v>8.02</c:v>
                </c:pt>
                <c:pt idx="1901">
                  <c:v>8.16</c:v>
                </c:pt>
                <c:pt idx="1902">
                  <c:v>8.19</c:v>
                </c:pt>
                <c:pt idx="1903">
                  <c:v>8.26</c:v>
                </c:pt>
                <c:pt idx="1904">
                  <c:v>8.1300000000000008</c:v>
                </c:pt>
                <c:pt idx="1905">
                  <c:v>8</c:v>
                </c:pt>
                <c:pt idx="1906">
                  <c:v>8.02</c:v>
                </c:pt>
                <c:pt idx="1907">
                  <c:v>7.96</c:v>
                </c:pt>
                <c:pt idx="1908">
                  <c:v>8.01</c:v>
                </c:pt>
                <c:pt idx="1909">
                  <c:v>8.11</c:v>
                </c:pt>
                <c:pt idx="1910">
                  <c:v>8.02</c:v>
                </c:pt>
                <c:pt idx="1911">
                  <c:v>8.0299999999999994</c:v>
                </c:pt>
                <c:pt idx="1912">
                  <c:v>8.0299999999999994</c:v>
                </c:pt>
                <c:pt idx="1913">
                  <c:v>8.0500000000000007</c:v>
                </c:pt>
                <c:pt idx="1914">
                  <c:v>7.99</c:v>
                </c:pt>
                <c:pt idx="1915">
                  <c:v>7.99</c:v>
                </c:pt>
                <c:pt idx="1916">
                  <c:v>7.95</c:v>
                </c:pt>
                <c:pt idx="1917">
                  <c:v>7.91</c:v>
                </c:pt>
                <c:pt idx="1918">
                  <c:v>7.97</c:v>
                </c:pt>
                <c:pt idx="1919">
                  <c:v>8.07</c:v>
                </c:pt>
                <c:pt idx="1920">
                  <c:v>8.0299999999999994</c:v>
                </c:pt>
                <c:pt idx="1921">
                  <c:v>8.0500000000000007</c:v>
                </c:pt>
                <c:pt idx="1922">
                  <c:v>7.83</c:v>
                </c:pt>
                <c:pt idx="1923">
                  <c:v>7.75</c:v>
                </c:pt>
                <c:pt idx="1924">
                  <c:v>7.79</c:v>
                </c:pt>
                <c:pt idx="1925">
                  <c:v>7.6</c:v>
                </c:pt>
                <c:pt idx="1926">
                  <c:v>7.7</c:v>
                </c:pt>
                <c:pt idx="1927">
                  <c:v>7.64</c:v>
                </c:pt>
                <c:pt idx="1928">
                  <c:v>7.65</c:v>
                </c:pt>
                <c:pt idx="1929">
                  <c:v>7.49</c:v>
                </c:pt>
                <c:pt idx="1930">
                  <c:v>7.46</c:v>
                </c:pt>
                <c:pt idx="1931">
                  <c:v>7.48</c:v>
                </c:pt>
                <c:pt idx="1932">
                  <c:v>7.59</c:v>
                </c:pt>
                <c:pt idx="1933">
                  <c:v>7.69</c:v>
                </c:pt>
                <c:pt idx="1934">
                  <c:v>7.73</c:v>
                </c:pt>
                <c:pt idx="1935">
                  <c:v>7.62</c:v>
                </c:pt>
                <c:pt idx="1936">
                  <c:v>7.55</c:v>
                </c:pt>
                <c:pt idx="1937">
                  <c:v>7.52</c:v>
                </c:pt>
                <c:pt idx="1938">
                  <c:v>7.64</c:v>
                </c:pt>
                <c:pt idx="1939">
                  <c:v>7.75</c:v>
                </c:pt>
                <c:pt idx="1940">
                  <c:v>7.64</c:v>
                </c:pt>
                <c:pt idx="1941">
                  <c:v>7.58</c:v>
                </c:pt>
                <c:pt idx="1942">
                  <c:v>7.71</c:v>
                </c:pt>
                <c:pt idx="1943">
                  <c:v>7.64</c:v>
                </c:pt>
                <c:pt idx="1944">
                  <c:v>7.55</c:v>
                </c:pt>
                <c:pt idx="1945">
                  <c:v>7.65</c:v>
                </c:pt>
                <c:pt idx="1946">
                  <c:v>7.61</c:v>
                </c:pt>
                <c:pt idx="1947">
                  <c:v>7.7</c:v>
                </c:pt>
                <c:pt idx="1948">
                  <c:v>7.7</c:v>
                </c:pt>
                <c:pt idx="1949">
                  <c:v>7.84</c:v>
                </c:pt>
                <c:pt idx="1950">
                  <c:v>7.84</c:v>
                </c:pt>
                <c:pt idx="1951">
                  <c:v>7.9</c:v>
                </c:pt>
                <c:pt idx="1952">
                  <c:v>8</c:v>
                </c:pt>
                <c:pt idx="1953">
                  <c:v>7.98</c:v>
                </c:pt>
                <c:pt idx="1954">
                  <c:v>7.99</c:v>
                </c:pt>
                <c:pt idx="1955">
                  <c:v>8</c:v>
                </c:pt>
                <c:pt idx="1956">
                  <c:v>7.89</c:v>
                </c:pt>
                <c:pt idx="1957">
                  <c:v>7.91</c:v>
                </c:pt>
                <c:pt idx="1958">
                  <c:v>8.49</c:v>
                </c:pt>
                <c:pt idx="1959">
                  <c:v>8.52</c:v>
                </c:pt>
                <c:pt idx="1960">
                  <c:v>8.56</c:v>
                </c:pt>
                <c:pt idx="1961">
                  <c:v>8.25</c:v>
                </c:pt>
                <c:pt idx="1962">
                  <c:v>8.25</c:v>
                </c:pt>
                <c:pt idx="1963">
                  <c:v>8.1300000000000008</c:v>
                </c:pt>
                <c:pt idx="1964">
                  <c:v>8.1300000000000008</c:v>
                </c:pt>
                <c:pt idx="1965">
                  <c:v>8.0500000000000007</c:v>
                </c:pt>
                <c:pt idx="1966">
                  <c:v>7.81</c:v>
                </c:pt>
                <c:pt idx="1967">
                  <c:v>7.98</c:v>
                </c:pt>
                <c:pt idx="1968">
                  <c:v>8</c:v>
                </c:pt>
                <c:pt idx="1969">
                  <c:v>7.96</c:v>
                </c:pt>
                <c:pt idx="1970">
                  <c:v>7.98</c:v>
                </c:pt>
                <c:pt idx="1971">
                  <c:v>7.98</c:v>
                </c:pt>
                <c:pt idx="1972">
                  <c:v>7.93</c:v>
                </c:pt>
                <c:pt idx="1973">
                  <c:v>7.91</c:v>
                </c:pt>
                <c:pt idx="1974">
                  <c:v>7.77</c:v>
                </c:pt>
                <c:pt idx="1975">
                  <c:v>7.83</c:v>
                </c:pt>
                <c:pt idx="1976">
                  <c:v>7.78</c:v>
                </c:pt>
                <c:pt idx="1977">
                  <c:v>7.74</c:v>
                </c:pt>
                <c:pt idx="1978">
                  <c:v>7.75</c:v>
                </c:pt>
                <c:pt idx="1979">
                  <c:v>7.41</c:v>
                </c:pt>
                <c:pt idx="1980">
                  <c:v>7.42</c:v>
                </c:pt>
                <c:pt idx="1981">
                  <c:v>7.27</c:v>
                </c:pt>
                <c:pt idx="1982">
                  <c:v>7.3</c:v>
                </c:pt>
                <c:pt idx="1983">
                  <c:v>7.31</c:v>
                </c:pt>
                <c:pt idx="1984">
                  <c:v>7.33</c:v>
                </c:pt>
                <c:pt idx="1985">
                  <c:v>7.51</c:v>
                </c:pt>
                <c:pt idx="1986">
                  <c:v>7.71</c:v>
                </c:pt>
                <c:pt idx="1987">
                  <c:v>7.71</c:v>
                </c:pt>
                <c:pt idx="1988">
                  <c:v>7.51</c:v>
                </c:pt>
                <c:pt idx="1989">
                  <c:v>7.53</c:v>
                </c:pt>
                <c:pt idx="1990">
                  <c:v>7.49</c:v>
                </c:pt>
                <c:pt idx="1991">
                  <c:v>7.43</c:v>
                </c:pt>
                <c:pt idx="1992">
                  <c:v>7.45</c:v>
                </c:pt>
                <c:pt idx="1993">
                  <c:v>7.61</c:v>
                </c:pt>
                <c:pt idx="1994">
                  <c:v>7.76</c:v>
                </c:pt>
                <c:pt idx="1995">
                  <c:v>7.59</c:v>
                </c:pt>
                <c:pt idx="1996">
                  <c:v>7.64</c:v>
                </c:pt>
                <c:pt idx="1997">
                  <c:v>7.6</c:v>
                </c:pt>
                <c:pt idx="1998">
                  <c:v>7.49</c:v>
                </c:pt>
                <c:pt idx="1999">
                  <c:v>7.3</c:v>
                </c:pt>
                <c:pt idx="2000">
                  <c:v>7.28</c:v>
                </c:pt>
                <c:pt idx="2001">
                  <c:v>7.24</c:v>
                </c:pt>
                <c:pt idx="2002">
                  <c:v>7.36</c:v>
                </c:pt>
                <c:pt idx="2003">
                  <c:v>7.46</c:v>
                </c:pt>
                <c:pt idx="2004">
                  <c:v>7.57</c:v>
                </c:pt>
                <c:pt idx="2005">
                  <c:v>7.58</c:v>
                </c:pt>
                <c:pt idx="2006">
                  <c:v>7.58</c:v>
                </c:pt>
                <c:pt idx="2007">
                  <c:v>7.58</c:v>
                </c:pt>
                <c:pt idx="2008">
                  <c:v>7.59</c:v>
                </c:pt>
                <c:pt idx="2009">
                  <c:v>7.73</c:v>
                </c:pt>
                <c:pt idx="2010">
                  <c:v>7.58</c:v>
                </c:pt>
                <c:pt idx="2011">
                  <c:v>7.55</c:v>
                </c:pt>
                <c:pt idx="2012">
                  <c:v>7.61</c:v>
                </c:pt>
                <c:pt idx="2013">
                  <c:v>7.6</c:v>
                </c:pt>
                <c:pt idx="2014">
                  <c:v>7.94</c:v>
                </c:pt>
                <c:pt idx="2015">
                  <c:v>8.06</c:v>
                </c:pt>
                <c:pt idx="2016">
                  <c:v>8.06</c:v>
                </c:pt>
                <c:pt idx="2017">
                  <c:v>8.0299999999999994</c:v>
                </c:pt>
                <c:pt idx="2018">
                  <c:v>7.99</c:v>
                </c:pt>
                <c:pt idx="2019">
                  <c:v>8.11</c:v>
                </c:pt>
                <c:pt idx="2020">
                  <c:v>8.08</c:v>
                </c:pt>
                <c:pt idx="2021">
                  <c:v>7.94</c:v>
                </c:pt>
                <c:pt idx="2022">
                  <c:v>7.99</c:v>
                </c:pt>
                <c:pt idx="2023">
                  <c:v>8.18</c:v>
                </c:pt>
                <c:pt idx="2024">
                  <c:v>8.17</c:v>
                </c:pt>
                <c:pt idx="2025">
                  <c:v>8</c:v>
                </c:pt>
                <c:pt idx="2026">
                  <c:v>8.06</c:v>
                </c:pt>
                <c:pt idx="2027">
                  <c:v>8.1300000000000008</c:v>
                </c:pt>
                <c:pt idx="2028">
                  <c:v>8.26</c:v>
                </c:pt>
                <c:pt idx="2029">
                  <c:v>8.17</c:v>
                </c:pt>
                <c:pt idx="2030">
                  <c:v>8.17</c:v>
                </c:pt>
                <c:pt idx="2031">
                  <c:v>8.15</c:v>
                </c:pt>
                <c:pt idx="2032">
                  <c:v>8.0399999999999991</c:v>
                </c:pt>
                <c:pt idx="2033">
                  <c:v>8.07</c:v>
                </c:pt>
                <c:pt idx="2034">
                  <c:v>8.24</c:v>
                </c:pt>
                <c:pt idx="2035">
                  <c:v>8.1999999999999993</c:v>
                </c:pt>
                <c:pt idx="2036">
                  <c:v>8.25</c:v>
                </c:pt>
                <c:pt idx="2037">
                  <c:v>8.1999999999999993</c:v>
                </c:pt>
                <c:pt idx="2038">
                  <c:v>8.18</c:v>
                </c:pt>
                <c:pt idx="2039">
                  <c:v>8.24</c:v>
                </c:pt>
                <c:pt idx="2040">
                  <c:v>8.27</c:v>
                </c:pt>
                <c:pt idx="2041">
                  <c:v>8.5299999999999994</c:v>
                </c:pt>
                <c:pt idx="2042">
                  <c:v>8.66</c:v>
                </c:pt>
                <c:pt idx="2043">
                  <c:v>8.67</c:v>
                </c:pt>
                <c:pt idx="2044">
                  <c:v>8.61</c:v>
                </c:pt>
                <c:pt idx="2045">
                  <c:v>8.93</c:v>
                </c:pt>
                <c:pt idx="2046">
                  <c:v>8.9600000000000009</c:v>
                </c:pt>
                <c:pt idx="2047">
                  <c:v>8.81</c:v>
                </c:pt>
                <c:pt idx="2048">
                  <c:v>8.89</c:v>
                </c:pt>
                <c:pt idx="2049">
                  <c:v>9.0500000000000007</c:v>
                </c:pt>
                <c:pt idx="2050">
                  <c:v>9.11</c:v>
                </c:pt>
                <c:pt idx="2051">
                  <c:v>9.17</c:v>
                </c:pt>
                <c:pt idx="2052">
                  <c:v>8.83</c:v>
                </c:pt>
                <c:pt idx="2053">
                  <c:v>9.2200000000000006</c:v>
                </c:pt>
                <c:pt idx="2054">
                  <c:v>9.33</c:v>
                </c:pt>
                <c:pt idx="2055">
                  <c:v>8.83</c:v>
                </c:pt>
                <c:pt idx="2056">
                  <c:v>8.91</c:v>
                </c:pt>
                <c:pt idx="2057">
                  <c:v>8.83</c:v>
                </c:pt>
                <c:pt idx="2058">
                  <c:v>8.92</c:v>
                </c:pt>
                <c:pt idx="2059">
                  <c:v>9.09</c:v>
                </c:pt>
                <c:pt idx="2060">
                  <c:v>8.3699999999999992</c:v>
                </c:pt>
                <c:pt idx="2061">
                  <c:v>8.52</c:v>
                </c:pt>
                <c:pt idx="2062">
                  <c:v>8.6999999999999993</c:v>
                </c:pt>
                <c:pt idx="2063">
                  <c:v>8.52</c:v>
                </c:pt>
                <c:pt idx="2064">
                  <c:v>8.3000000000000007</c:v>
                </c:pt>
                <c:pt idx="2065">
                  <c:v>8.27</c:v>
                </c:pt>
                <c:pt idx="2066">
                  <c:v>8.24</c:v>
                </c:pt>
                <c:pt idx="2067">
                  <c:v>8.23</c:v>
                </c:pt>
                <c:pt idx="2068">
                  <c:v>8.26</c:v>
                </c:pt>
                <c:pt idx="2069">
                  <c:v>8.31</c:v>
                </c:pt>
                <c:pt idx="2070">
                  <c:v>8.1999999999999993</c:v>
                </c:pt>
                <c:pt idx="2071">
                  <c:v>8.31</c:v>
                </c:pt>
                <c:pt idx="2072">
                  <c:v>8.2899999999999991</c:v>
                </c:pt>
                <c:pt idx="2073">
                  <c:v>8.35</c:v>
                </c:pt>
                <c:pt idx="2074">
                  <c:v>8.19</c:v>
                </c:pt>
                <c:pt idx="2075">
                  <c:v>8.23</c:v>
                </c:pt>
                <c:pt idx="2076">
                  <c:v>8.09</c:v>
                </c:pt>
                <c:pt idx="2077">
                  <c:v>8.1199999999999992</c:v>
                </c:pt>
                <c:pt idx="2078">
                  <c:v>8.06</c:v>
                </c:pt>
                <c:pt idx="2079">
                  <c:v>7.84</c:v>
                </c:pt>
                <c:pt idx="2080">
                  <c:v>7.87</c:v>
                </c:pt>
                <c:pt idx="2081">
                  <c:v>7.86</c:v>
                </c:pt>
                <c:pt idx="2082">
                  <c:v>7.91</c:v>
                </c:pt>
                <c:pt idx="2083">
                  <c:v>7.83</c:v>
                </c:pt>
                <c:pt idx="2084">
                  <c:v>7.71</c:v>
                </c:pt>
                <c:pt idx="2085">
                  <c:v>7.73</c:v>
                </c:pt>
                <c:pt idx="2086">
                  <c:v>7.64</c:v>
                </c:pt>
                <c:pt idx="2087">
                  <c:v>7.6</c:v>
                </c:pt>
                <c:pt idx="2088">
                  <c:v>7.56</c:v>
                </c:pt>
                <c:pt idx="2089">
                  <c:v>7.61</c:v>
                </c:pt>
                <c:pt idx="2090">
                  <c:v>7.56</c:v>
                </c:pt>
                <c:pt idx="2091">
                  <c:v>7.61</c:v>
                </c:pt>
                <c:pt idx="2092">
                  <c:v>7.73</c:v>
                </c:pt>
                <c:pt idx="2093">
                  <c:v>7.73</c:v>
                </c:pt>
                <c:pt idx="2094">
                  <c:v>7.67</c:v>
                </c:pt>
                <c:pt idx="2095">
                  <c:v>7.6</c:v>
                </c:pt>
                <c:pt idx="2096">
                  <c:v>7.57</c:v>
                </c:pt>
                <c:pt idx="2097">
                  <c:v>7.62</c:v>
                </c:pt>
                <c:pt idx="2098">
                  <c:v>7.58</c:v>
                </c:pt>
                <c:pt idx="2099">
                  <c:v>7.64</c:v>
                </c:pt>
                <c:pt idx="2100">
                  <c:v>7.71</c:v>
                </c:pt>
                <c:pt idx="2101">
                  <c:v>7.69</c:v>
                </c:pt>
                <c:pt idx="2102">
                  <c:v>7.72</c:v>
                </c:pt>
                <c:pt idx="2103">
                  <c:v>7.63</c:v>
                </c:pt>
                <c:pt idx="2104">
                  <c:v>7.47</c:v>
                </c:pt>
                <c:pt idx="2105">
                  <c:v>7.43</c:v>
                </c:pt>
                <c:pt idx="2106">
                  <c:v>7.4</c:v>
                </c:pt>
                <c:pt idx="2107">
                  <c:v>7.42</c:v>
                </c:pt>
                <c:pt idx="2108">
                  <c:v>7.27</c:v>
                </c:pt>
                <c:pt idx="2109">
                  <c:v>7.25</c:v>
                </c:pt>
                <c:pt idx="2110">
                  <c:v>7.22</c:v>
                </c:pt>
                <c:pt idx="2111">
                  <c:v>7.21</c:v>
                </c:pt>
                <c:pt idx="2112">
                  <c:v>7.16</c:v>
                </c:pt>
                <c:pt idx="2113">
                  <c:v>7.21</c:v>
                </c:pt>
                <c:pt idx="2114">
                  <c:v>7.29</c:v>
                </c:pt>
                <c:pt idx="2115">
                  <c:v>7.32</c:v>
                </c:pt>
                <c:pt idx="2116">
                  <c:v>7.33</c:v>
                </c:pt>
                <c:pt idx="2117">
                  <c:v>7.33</c:v>
                </c:pt>
                <c:pt idx="2118">
                  <c:v>7.35</c:v>
                </c:pt>
                <c:pt idx="2119">
                  <c:v>7.38</c:v>
                </c:pt>
                <c:pt idx="2120">
                  <c:v>7.31</c:v>
                </c:pt>
                <c:pt idx="2121">
                  <c:v>7.34</c:v>
                </c:pt>
                <c:pt idx="2122">
                  <c:v>7.34</c:v>
                </c:pt>
                <c:pt idx="2123">
                  <c:v>7.31</c:v>
                </c:pt>
                <c:pt idx="2124">
                  <c:v>7.35</c:v>
                </c:pt>
                <c:pt idx="2125">
                  <c:v>7.39</c:v>
                </c:pt>
                <c:pt idx="2126">
                  <c:v>7.32</c:v>
                </c:pt>
                <c:pt idx="2127">
                  <c:v>7.26</c:v>
                </c:pt>
                <c:pt idx="2128">
                  <c:v>7.28</c:v>
                </c:pt>
                <c:pt idx="2129">
                  <c:v>7.28</c:v>
                </c:pt>
                <c:pt idx="2130">
                  <c:v>7.27</c:v>
                </c:pt>
                <c:pt idx="2131">
                  <c:v>7.27</c:v>
                </c:pt>
                <c:pt idx="2132">
                  <c:v>7.25</c:v>
                </c:pt>
                <c:pt idx="2133">
                  <c:v>7.32</c:v>
                </c:pt>
                <c:pt idx="2134">
                  <c:v>7.35</c:v>
                </c:pt>
                <c:pt idx="2135">
                  <c:v>7.36</c:v>
                </c:pt>
                <c:pt idx="2136">
                  <c:v>7.41</c:v>
                </c:pt>
                <c:pt idx="2137">
                  <c:v>7.53</c:v>
                </c:pt>
                <c:pt idx="2138">
                  <c:v>7.51</c:v>
                </c:pt>
                <c:pt idx="2139">
                  <c:v>7.45</c:v>
                </c:pt>
                <c:pt idx="2140">
                  <c:v>7.57</c:v>
                </c:pt>
                <c:pt idx="2141">
                  <c:v>7.59</c:v>
                </c:pt>
                <c:pt idx="2142">
                  <c:v>7.58</c:v>
                </c:pt>
                <c:pt idx="2143">
                  <c:v>7.52</c:v>
                </c:pt>
                <c:pt idx="2144">
                  <c:v>7.57</c:v>
                </c:pt>
                <c:pt idx="2145">
                  <c:v>7.85</c:v>
                </c:pt>
                <c:pt idx="2146">
                  <c:v>7.8</c:v>
                </c:pt>
                <c:pt idx="2147">
                  <c:v>7.83</c:v>
                </c:pt>
                <c:pt idx="2148">
                  <c:v>7.83</c:v>
                </c:pt>
                <c:pt idx="2149">
                  <c:v>7.88</c:v>
                </c:pt>
                <c:pt idx="2150">
                  <c:v>7.91</c:v>
                </c:pt>
                <c:pt idx="2151">
                  <c:v>7.87</c:v>
                </c:pt>
                <c:pt idx="2152">
                  <c:v>7.98</c:v>
                </c:pt>
                <c:pt idx="2153">
                  <c:v>7.94</c:v>
                </c:pt>
                <c:pt idx="2154">
                  <c:v>7.66</c:v>
                </c:pt>
                <c:pt idx="2155">
                  <c:v>7.71</c:v>
                </c:pt>
                <c:pt idx="2156">
                  <c:v>7.75</c:v>
                </c:pt>
                <c:pt idx="2157">
                  <c:v>7.69</c:v>
                </c:pt>
                <c:pt idx="2158">
                  <c:v>7.67</c:v>
                </c:pt>
                <c:pt idx="2159">
                  <c:v>7.7</c:v>
                </c:pt>
                <c:pt idx="2160">
                  <c:v>7.81</c:v>
                </c:pt>
                <c:pt idx="2161">
                  <c:v>7.8</c:v>
                </c:pt>
                <c:pt idx="2162">
                  <c:v>7.77</c:v>
                </c:pt>
                <c:pt idx="2163">
                  <c:v>7.82</c:v>
                </c:pt>
                <c:pt idx="2164">
                  <c:v>7.77</c:v>
                </c:pt>
                <c:pt idx="2165">
                  <c:v>7.6</c:v>
                </c:pt>
                <c:pt idx="2166">
                  <c:v>7.54</c:v>
                </c:pt>
                <c:pt idx="2167">
                  <c:v>7.55</c:v>
                </c:pt>
                <c:pt idx="2168">
                  <c:v>7.49</c:v>
                </c:pt>
                <c:pt idx="2169">
                  <c:v>7.6</c:v>
                </c:pt>
                <c:pt idx="2170">
                  <c:v>7.69</c:v>
                </c:pt>
                <c:pt idx="2171">
                  <c:v>7.66</c:v>
                </c:pt>
                <c:pt idx="2172">
                  <c:v>7.73</c:v>
                </c:pt>
                <c:pt idx="2173">
                  <c:v>7.73</c:v>
                </c:pt>
                <c:pt idx="2174">
                  <c:v>7.77</c:v>
                </c:pt>
                <c:pt idx="2175">
                  <c:v>7.73</c:v>
                </c:pt>
                <c:pt idx="2176">
                  <c:v>7.69</c:v>
                </c:pt>
                <c:pt idx="2177">
                  <c:v>7.62</c:v>
                </c:pt>
                <c:pt idx="2178">
                  <c:v>7.64</c:v>
                </c:pt>
                <c:pt idx="2179">
                  <c:v>7.61</c:v>
                </c:pt>
                <c:pt idx="2180">
                  <c:v>7.73</c:v>
                </c:pt>
                <c:pt idx="2181">
                  <c:v>7.68</c:v>
                </c:pt>
                <c:pt idx="2182">
                  <c:v>7.67</c:v>
                </c:pt>
                <c:pt idx="2183">
                  <c:v>7.66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E-B241-8C22-92089047905C}"/>
            </c:ext>
          </c:extLst>
        </c:ser>
        <c:ser>
          <c:idx val="1"/>
          <c:order val="1"/>
          <c:tx>
            <c:strRef>
              <c:f>'pair trading'!$L$7</c:f>
              <c:strCache>
                <c:ptCount val="1"/>
                <c:pt idx="0">
                  <c:v>closeKO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'pair trading'!$L$8:$L$2191</c:f>
              <c:numCache>
                <c:formatCode>General</c:formatCode>
                <c:ptCount val="2184"/>
                <c:pt idx="0">
                  <c:v>7.66</c:v>
                </c:pt>
                <c:pt idx="1">
                  <c:v>7.67</c:v>
                </c:pt>
                <c:pt idx="2">
                  <c:v>7.68</c:v>
                </c:pt>
                <c:pt idx="3">
                  <c:v>7.73</c:v>
                </c:pt>
                <c:pt idx="4">
                  <c:v>7.61</c:v>
                </c:pt>
                <c:pt idx="5">
                  <c:v>7.64</c:v>
                </c:pt>
                <c:pt idx="6">
                  <c:v>7.62</c:v>
                </c:pt>
                <c:pt idx="7">
                  <c:v>7.69</c:v>
                </c:pt>
                <c:pt idx="8">
                  <c:v>7.73</c:v>
                </c:pt>
                <c:pt idx="9">
                  <c:v>7.77</c:v>
                </c:pt>
                <c:pt idx="10">
                  <c:v>7.73</c:v>
                </c:pt>
                <c:pt idx="11">
                  <c:v>7.73</c:v>
                </c:pt>
                <c:pt idx="12">
                  <c:v>7.66</c:v>
                </c:pt>
                <c:pt idx="13">
                  <c:v>7.69</c:v>
                </c:pt>
                <c:pt idx="14">
                  <c:v>7.6</c:v>
                </c:pt>
                <c:pt idx="15">
                  <c:v>7.49</c:v>
                </c:pt>
                <c:pt idx="16">
                  <c:v>7.55</c:v>
                </c:pt>
                <c:pt idx="17">
                  <c:v>7.54</c:v>
                </c:pt>
                <c:pt idx="18">
                  <c:v>7.6</c:v>
                </c:pt>
                <c:pt idx="19">
                  <c:v>7.77</c:v>
                </c:pt>
                <c:pt idx="20">
                  <c:v>7.82</c:v>
                </c:pt>
                <c:pt idx="21">
                  <c:v>7.77</c:v>
                </c:pt>
                <c:pt idx="22">
                  <c:v>7.8</c:v>
                </c:pt>
                <c:pt idx="23">
                  <c:v>7.81</c:v>
                </c:pt>
                <c:pt idx="24">
                  <c:v>7.7</c:v>
                </c:pt>
                <c:pt idx="25">
                  <c:v>7.67</c:v>
                </c:pt>
                <c:pt idx="26">
                  <c:v>7.69</c:v>
                </c:pt>
                <c:pt idx="27">
                  <c:v>7.75</c:v>
                </c:pt>
                <c:pt idx="28">
                  <c:v>7.71</c:v>
                </c:pt>
                <c:pt idx="29">
                  <c:v>7.66</c:v>
                </c:pt>
                <c:pt idx="30">
                  <c:v>7.94</c:v>
                </c:pt>
                <c:pt idx="31">
                  <c:v>7.98</c:v>
                </c:pt>
                <c:pt idx="32">
                  <c:v>7.87</c:v>
                </c:pt>
                <c:pt idx="33">
                  <c:v>7.91</c:v>
                </c:pt>
                <c:pt idx="34">
                  <c:v>7.88</c:v>
                </c:pt>
                <c:pt idx="35">
                  <c:v>7.83</c:v>
                </c:pt>
                <c:pt idx="36">
                  <c:v>7.83</c:v>
                </c:pt>
                <c:pt idx="37">
                  <c:v>7.8</c:v>
                </c:pt>
                <c:pt idx="38">
                  <c:v>7.85</c:v>
                </c:pt>
                <c:pt idx="39">
                  <c:v>7.57</c:v>
                </c:pt>
                <c:pt idx="40">
                  <c:v>7.52</c:v>
                </c:pt>
                <c:pt idx="41">
                  <c:v>7.58</c:v>
                </c:pt>
                <c:pt idx="42">
                  <c:v>7.59</c:v>
                </c:pt>
                <c:pt idx="43">
                  <c:v>7.57</c:v>
                </c:pt>
                <c:pt idx="44">
                  <c:v>7.45</c:v>
                </c:pt>
                <c:pt idx="45">
                  <c:v>7.51</c:v>
                </c:pt>
                <c:pt idx="46">
                  <c:v>7.53</c:v>
                </c:pt>
                <c:pt idx="47">
                  <c:v>7.41</c:v>
                </c:pt>
                <c:pt idx="48">
                  <c:v>7.36</c:v>
                </c:pt>
                <c:pt idx="49">
                  <c:v>7.35</c:v>
                </c:pt>
                <c:pt idx="50">
                  <c:v>7.32</c:v>
                </c:pt>
                <c:pt idx="51">
                  <c:v>7.25</c:v>
                </c:pt>
                <c:pt idx="52">
                  <c:v>7.27</c:v>
                </c:pt>
                <c:pt idx="53">
                  <c:v>7.27</c:v>
                </c:pt>
                <c:pt idx="54">
                  <c:v>7.28</c:v>
                </c:pt>
                <c:pt idx="55">
                  <c:v>7.28</c:v>
                </c:pt>
                <c:pt idx="56">
                  <c:v>7.26</c:v>
                </c:pt>
                <c:pt idx="57">
                  <c:v>7.32</c:v>
                </c:pt>
                <c:pt idx="58">
                  <c:v>7.39</c:v>
                </c:pt>
                <c:pt idx="59">
                  <c:v>7.35</c:v>
                </c:pt>
                <c:pt idx="60">
                  <c:v>7.31</c:v>
                </c:pt>
                <c:pt idx="61">
                  <c:v>7.34</c:v>
                </c:pt>
                <c:pt idx="62">
                  <c:v>7.34</c:v>
                </c:pt>
                <c:pt idx="63">
                  <c:v>7.31</c:v>
                </c:pt>
                <c:pt idx="64">
                  <c:v>7.38</c:v>
                </c:pt>
                <c:pt idx="65">
                  <c:v>7.35</c:v>
                </c:pt>
                <c:pt idx="66">
                  <c:v>7.33</c:v>
                </c:pt>
                <c:pt idx="67">
                  <c:v>7.33</c:v>
                </c:pt>
                <c:pt idx="68">
                  <c:v>7.32</c:v>
                </c:pt>
                <c:pt idx="69">
                  <c:v>7.29</c:v>
                </c:pt>
                <c:pt idx="70">
                  <c:v>7.21</c:v>
                </c:pt>
                <c:pt idx="71">
                  <c:v>7.16</c:v>
                </c:pt>
                <c:pt idx="72">
                  <c:v>7.21</c:v>
                </c:pt>
                <c:pt idx="73">
                  <c:v>7.22</c:v>
                </c:pt>
                <c:pt idx="74">
                  <c:v>7.25</c:v>
                </c:pt>
                <c:pt idx="75">
                  <c:v>7.27</c:v>
                </c:pt>
                <c:pt idx="76">
                  <c:v>7.42</c:v>
                </c:pt>
                <c:pt idx="77">
                  <c:v>7.4</c:v>
                </c:pt>
                <c:pt idx="78">
                  <c:v>7.43</c:v>
                </c:pt>
                <c:pt idx="79">
                  <c:v>7.47</c:v>
                </c:pt>
                <c:pt idx="80">
                  <c:v>7.63</c:v>
                </c:pt>
                <c:pt idx="81">
                  <c:v>7.72</c:v>
                </c:pt>
                <c:pt idx="82">
                  <c:v>7.69</c:v>
                </c:pt>
                <c:pt idx="83">
                  <c:v>7.71</c:v>
                </c:pt>
                <c:pt idx="84">
                  <c:v>7.64</c:v>
                </c:pt>
                <c:pt idx="85">
                  <c:v>7.58</c:v>
                </c:pt>
                <c:pt idx="86">
                  <c:v>7.62</c:v>
                </c:pt>
                <c:pt idx="87">
                  <c:v>7.57</c:v>
                </c:pt>
                <c:pt idx="88">
                  <c:v>7.6</c:v>
                </c:pt>
                <c:pt idx="89">
                  <c:v>7.67</c:v>
                </c:pt>
                <c:pt idx="90">
                  <c:v>7.73</c:v>
                </c:pt>
                <c:pt idx="91">
                  <c:v>7.73</c:v>
                </c:pt>
                <c:pt idx="92">
                  <c:v>7.61</c:v>
                </c:pt>
                <c:pt idx="93">
                  <c:v>7.56</c:v>
                </c:pt>
                <c:pt idx="94">
                  <c:v>7.61</c:v>
                </c:pt>
                <c:pt idx="95">
                  <c:v>7.56</c:v>
                </c:pt>
                <c:pt idx="96">
                  <c:v>7.6</c:v>
                </c:pt>
                <c:pt idx="97">
                  <c:v>7.64</c:v>
                </c:pt>
                <c:pt idx="98">
                  <c:v>7.73</c:v>
                </c:pt>
                <c:pt idx="99">
                  <c:v>7.71</c:v>
                </c:pt>
                <c:pt idx="100">
                  <c:v>7.83</c:v>
                </c:pt>
                <c:pt idx="101">
                  <c:v>7.91</c:v>
                </c:pt>
                <c:pt idx="102">
                  <c:v>7.86</c:v>
                </c:pt>
                <c:pt idx="103">
                  <c:v>7.87</c:v>
                </c:pt>
                <c:pt idx="104">
                  <c:v>7.84</c:v>
                </c:pt>
                <c:pt idx="105">
                  <c:v>8.06</c:v>
                </c:pt>
                <c:pt idx="106">
                  <c:v>8.1199999999999992</c:v>
                </c:pt>
                <c:pt idx="107">
                  <c:v>8.09</c:v>
                </c:pt>
                <c:pt idx="108">
                  <c:v>8.23</c:v>
                </c:pt>
                <c:pt idx="109">
                  <c:v>8.19</c:v>
                </c:pt>
                <c:pt idx="110">
                  <c:v>8.35</c:v>
                </c:pt>
                <c:pt idx="111">
                  <c:v>8.2899999999999991</c:v>
                </c:pt>
                <c:pt idx="112">
                  <c:v>8.31</c:v>
                </c:pt>
                <c:pt idx="113">
                  <c:v>8.1999999999999993</c:v>
                </c:pt>
                <c:pt idx="114">
                  <c:v>8.31</c:v>
                </c:pt>
                <c:pt idx="115">
                  <c:v>8.26</c:v>
                </c:pt>
                <c:pt idx="116">
                  <c:v>8.23</c:v>
                </c:pt>
                <c:pt idx="117">
                  <c:v>8.24</c:v>
                </c:pt>
                <c:pt idx="118">
                  <c:v>8.27</c:v>
                </c:pt>
                <c:pt idx="119">
                  <c:v>8.3000000000000007</c:v>
                </c:pt>
                <c:pt idx="120">
                  <c:v>8.52</c:v>
                </c:pt>
                <c:pt idx="121">
                  <c:v>8.6999999999999993</c:v>
                </c:pt>
                <c:pt idx="122">
                  <c:v>8.52</c:v>
                </c:pt>
                <c:pt idx="123">
                  <c:v>8.3699999999999992</c:v>
                </c:pt>
                <c:pt idx="124">
                  <c:v>9.09</c:v>
                </c:pt>
                <c:pt idx="125">
                  <c:v>8.92</c:v>
                </c:pt>
                <c:pt idx="126">
                  <c:v>8.83</c:v>
                </c:pt>
                <c:pt idx="127">
                  <c:v>8.91</c:v>
                </c:pt>
                <c:pt idx="128">
                  <c:v>8.83</c:v>
                </c:pt>
                <c:pt idx="129">
                  <c:v>9.33</c:v>
                </c:pt>
                <c:pt idx="130">
                  <c:v>9.2200000000000006</c:v>
                </c:pt>
                <c:pt idx="131">
                  <c:v>8.83</c:v>
                </c:pt>
                <c:pt idx="132">
                  <c:v>9.17</c:v>
                </c:pt>
                <c:pt idx="133">
                  <c:v>9.11</c:v>
                </c:pt>
                <c:pt idx="134">
                  <c:v>9.0500000000000007</c:v>
                </c:pt>
                <c:pt idx="135">
                  <c:v>8.89</c:v>
                </c:pt>
                <c:pt idx="136">
                  <c:v>8.81</c:v>
                </c:pt>
                <c:pt idx="137">
                  <c:v>8.9600000000000009</c:v>
                </c:pt>
                <c:pt idx="138">
                  <c:v>8.93</c:v>
                </c:pt>
                <c:pt idx="139">
                  <c:v>8.61</c:v>
                </c:pt>
                <c:pt idx="140">
                  <c:v>8.67</c:v>
                </c:pt>
                <c:pt idx="141">
                  <c:v>8.66</c:v>
                </c:pt>
                <c:pt idx="142">
                  <c:v>8.5299999999999994</c:v>
                </c:pt>
                <c:pt idx="143">
                  <c:v>8.27</c:v>
                </c:pt>
                <c:pt idx="144">
                  <c:v>8.24</c:v>
                </c:pt>
                <c:pt idx="145">
                  <c:v>8.18</c:v>
                </c:pt>
                <c:pt idx="146">
                  <c:v>8.1999999999999993</c:v>
                </c:pt>
                <c:pt idx="147">
                  <c:v>8.25</c:v>
                </c:pt>
                <c:pt idx="148">
                  <c:v>8.1999999999999993</c:v>
                </c:pt>
                <c:pt idx="149">
                  <c:v>8.24</c:v>
                </c:pt>
                <c:pt idx="150">
                  <c:v>8.07</c:v>
                </c:pt>
                <c:pt idx="151">
                  <c:v>8.0399999999999991</c:v>
                </c:pt>
                <c:pt idx="152">
                  <c:v>8.15</c:v>
                </c:pt>
                <c:pt idx="153">
                  <c:v>8.17</c:v>
                </c:pt>
                <c:pt idx="154">
                  <c:v>8.17</c:v>
                </c:pt>
                <c:pt idx="155">
                  <c:v>8.26</c:v>
                </c:pt>
                <c:pt idx="156">
                  <c:v>8.1300000000000008</c:v>
                </c:pt>
                <c:pt idx="157">
                  <c:v>8.06</c:v>
                </c:pt>
                <c:pt idx="158">
                  <c:v>8</c:v>
                </c:pt>
                <c:pt idx="159">
                  <c:v>8.17</c:v>
                </c:pt>
                <c:pt idx="160">
                  <c:v>8.18</c:v>
                </c:pt>
                <c:pt idx="161">
                  <c:v>7.99</c:v>
                </c:pt>
                <c:pt idx="162">
                  <c:v>7.94</c:v>
                </c:pt>
                <c:pt idx="163">
                  <c:v>8.08</c:v>
                </c:pt>
                <c:pt idx="164">
                  <c:v>8.11</c:v>
                </c:pt>
                <c:pt idx="165">
                  <c:v>7.99</c:v>
                </c:pt>
                <c:pt idx="166">
                  <c:v>8.0299999999999994</c:v>
                </c:pt>
                <c:pt idx="167">
                  <c:v>8.06</c:v>
                </c:pt>
                <c:pt idx="168">
                  <c:v>8.06</c:v>
                </c:pt>
                <c:pt idx="169">
                  <c:v>7.94</c:v>
                </c:pt>
                <c:pt idx="170">
                  <c:v>7.6</c:v>
                </c:pt>
                <c:pt idx="171">
                  <c:v>7.61</c:v>
                </c:pt>
                <c:pt idx="172">
                  <c:v>7.55</c:v>
                </c:pt>
                <c:pt idx="173">
                  <c:v>7.58</c:v>
                </c:pt>
                <c:pt idx="174">
                  <c:v>7.73</c:v>
                </c:pt>
                <c:pt idx="175">
                  <c:v>7.59</c:v>
                </c:pt>
                <c:pt idx="176">
                  <c:v>7.58</c:v>
                </c:pt>
                <c:pt idx="177">
                  <c:v>7.58</c:v>
                </c:pt>
                <c:pt idx="178">
                  <c:v>7.58</c:v>
                </c:pt>
                <c:pt idx="179">
                  <c:v>7.57</c:v>
                </c:pt>
                <c:pt idx="180">
                  <c:v>7.46</c:v>
                </c:pt>
                <c:pt idx="181">
                  <c:v>7.36</c:v>
                </c:pt>
                <c:pt idx="182">
                  <c:v>7.24</c:v>
                </c:pt>
                <c:pt idx="183">
                  <c:v>7.28</c:v>
                </c:pt>
                <c:pt idx="184">
                  <c:v>7.3</c:v>
                </c:pt>
                <c:pt idx="185">
                  <c:v>7.49</c:v>
                </c:pt>
                <c:pt idx="186">
                  <c:v>7.6</c:v>
                </c:pt>
                <c:pt idx="187">
                  <c:v>7.64</c:v>
                </c:pt>
                <c:pt idx="188">
                  <c:v>7.59</c:v>
                </c:pt>
                <c:pt idx="189">
                  <c:v>7.76</c:v>
                </c:pt>
                <c:pt idx="190">
                  <c:v>7.61</c:v>
                </c:pt>
                <c:pt idx="191">
                  <c:v>7.45</c:v>
                </c:pt>
                <c:pt idx="192">
                  <c:v>7.43</c:v>
                </c:pt>
                <c:pt idx="193">
                  <c:v>7.49</c:v>
                </c:pt>
                <c:pt idx="194">
                  <c:v>7.53</c:v>
                </c:pt>
                <c:pt idx="195">
                  <c:v>7.51</c:v>
                </c:pt>
                <c:pt idx="196">
                  <c:v>7.71</c:v>
                </c:pt>
                <c:pt idx="197">
                  <c:v>7.71</c:v>
                </c:pt>
                <c:pt idx="198">
                  <c:v>7.51</c:v>
                </c:pt>
                <c:pt idx="199">
                  <c:v>7.33</c:v>
                </c:pt>
                <c:pt idx="200">
                  <c:v>7.31</c:v>
                </c:pt>
                <c:pt idx="201">
                  <c:v>7.3</c:v>
                </c:pt>
                <c:pt idx="202">
                  <c:v>7.27</c:v>
                </c:pt>
                <c:pt idx="203">
                  <c:v>7.42</c:v>
                </c:pt>
                <c:pt idx="204">
                  <c:v>7.41</c:v>
                </c:pt>
                <c:pt idx="205">
                  <c:v>7.75</c:v>
                </c:pt>
                <c:pt idx="206">
                  <c:v>7.74</c:v>
                </c:pt>
                <c:pt idx="207">
                  <c:v>7.78</c:v>
                </c:pt>
                <c:pt idx="208">
                  <c:v>7.83</c:v>
                </c:pt>
                <c:pt idx="209">
                  <c:v>7.77</c:v>
                </c:pt>
                <c:pt idx="210">
                  <c:v>7.91</c:v>
                </c:pt>
                <c:pt idx="211">
                  <c:v>7.93</c:v>
                </c:pt>
                <c:pt idx="212">
                  <c:v>7.98</c:v>
                </c:pt>
                <c:pt idx="213">
                  <c:v>7.98</c:v>
                </c:pt>
                <c:pt idx="214">
                  <c:v>7.96</c:v>
                </c:pt>
                <c:pt idx="215">
                  <c:v>8</c:v>
                </c:pt>
                <c:pt idx="216">
                  <c:v>7.98</c:v>
                </c:pt>
                <c:pt idx="217">
                  <c:v>7.81</c:v>
                </c:pt>
                <c:pt idx="218">
                  <c:v>8.0500000000000007</c:v>
                </c:pt>
                <c:pt idx="219">
                  <c:v>8.1300000000000008</c:v>
                </c:pt>
                <c:pt idx="220">
                  <c:v>8.1300000000000008</c:v>
                </c:pt>
                <c:pt idx="221">
                  <c:v>8.25</c:v>
                </c:pt>
                <c:pt idx="222">
                  <c:v>8.25</c:v>
                </c:pt>
                <c:pt idx="223">
                  <c:v>8.56</c:v>
                </c:pt>
                <c:pt idx="224">
                  <c:v>8.52</c:v>
                </c:pt>
                <c:pt idx="225">
                  <c:v>8.49</c:v>
                </c:pt>
                <c:pt idx="226">
                  <c:v>7.91</c:v>
                </c:pt>
                <c:pt idx="227">
                  <c:v>7.89</c:v>
                </c:pt>
                <c:pt idx="228">
                  <c:v>8</c:v>
                </c:pt>
                <c:pt idx="229">
                  <c:v>7.99</c:v>
                </c:pt>
                <c:pt idx="230">
                  <c:v>7.98</c:v>
                </c:pt>
                <c:pt idx="231">
                  <c:v>8</c:v>
                </c:pt>
                <c:pt idx="232">
                  <c:v>7.9</c:v>
                </c:pt>
                <c:pt idx="233">
                  <c:v>7.84</c:v>
                </c:pt>
                <c:pt idx="234">
                  <c:v>7.84</c:v>
                </c:pt>
                <c:pt idx="235">
                  <c:v>7.7</c:v>
                </c:pt>
                <c:pt idx="236">
                  <c:v>7.7</c:v>
                </c:pt>
                <c:pt idx="237">
                  <c:v>7.61</c:v>
                </c:pt>
                <c:pt idx="238">
                  <c:v>7.65</c:v>
                </c:pt>
                <c:pt idx="239">
                  <c:v>7.55</c:v>
                </c:pt>
                <c:pt idx="240">
                  <c:v>7.64</c:v>
                </c:pt>
                <c:pt idx="241">
                  <c:v>7.71</c:v>
                </c:pt>
                <c:pt idx="242">
                  <c:v>7.58</c:v>
                </c:pt>
                <c:pt idx="243">
                  <c:v>7.64</c:v>
                </c:pt>
                <c:pt idx="244">
                  <c:v>7.75</c:v>
                </c:pt>
                <c:pt idx="245">
                  <c:v>7.64</c:v>
                </c:pt>
                <c:pt idx="246">
                  <c:v>7.52</c:v>
                </c:pt>
                <c:pt idx="247">
                  <c:v>7.55</c:v>
                </c:pt>
                <c:pt idx="248">
                  <c:v>7.62</c:v>
                </c:pt>
                <c:pt idx="249">
                  <c:v>7.73</c:v>
                </c:pt>
                <c:pt idx="250">
                  <c:v>7.69</c:v>
                </c:pt>
                <c:pt idx="251">
                  <c:v>7.59</c:v>
                </c:pt>
                <c:pt idx="252">
                  <c:v>7.48</c:v>
                </c:pt>
                <c:pt idx="253">
                  <c:v>7.46</c:v>
                </c:pt>
                <c:pt idx="254">
                  <c:v>7.49</c:v>
                </c:pt>
                <c:pt idx="255">
                  <c:v>7.65</c:v>
                </c:pt>
                <c:pt idx="256">
                  <c:v>7.64</c:v>
                </c:pt>
                <c:pt idx="257">
                  <c:v>7.7</c:v>
                </c:pt>
                <c:pt idx="258">
                  <c:v>7.6</c:v>
                </c:pt>
                <c:pt idx="259">
                  <c:v>7.79</c:v>
                </c:pt>
                <c:pt idx="260">
                  <c:v>7.75</c:v>
                </c:pt>
                <c:pt idx="261">
                  <c:v>7.83</c:v>
                </c:pt>
                <c:pt idx="262">
                  <c:v>8.0500000000000007</c:v>
                </c:pt>
                <c:pt idx="263">
                  <c:v>8.0299999999999994</c:v>
                </c:pt>
                <c:pt idx="264">
                  <c:v>8.07</c:v>
                </c:pt>
                <c:pt idx="265">
                  <c:v>7.97</c:v>
                </c:pt>
                <c:pt idx="266">
                  <c:v>7.91</c:v>
                </c:pt>
                <c:pt idx="267">
                  <c:v>7.95</c:v>
                </c:pt>
                <c:pt idx="268">
                  <c:v>7.99</c:v>
                </c:pt>
                <c:pt idx="269">
                  <c:v>7.99</c:v>
                </c:pt>
                <c:pt idx="270">
                  <c:v>8.0500000000000007</c:v>
                </c:pt>
                <c:pt idx="271">
                  <c:v>8.0299999999999994</c:v>
                </c:pt>
                <c:pt idx="272">
                  <c:v>8.0299999999999994</c:v>
                </c:pt>
                <c:pt idx="273">
                  <c:v>8.02</c:v>
                </c:pt>
                <c:pt idx="274">
                  <c:v>8.11</c:v>
                </c:pt>
                <c:pt idx="275">
                  <c:v>8.01</c:v>
                </c:pt>
                <c:pt idx="276">
                  <c:v>7.96</c:v>
                </c:pt>
                <c:pt idx="277">
                  <c:v>8.02</c:v>
                </c:pt>
                <c:pt idx="278">
                  <c:v>8</c:v>
                </c:pt>
                <c:pt idx="279">
                  <c:v>8.1300000000000008</c:v>
                </c:pt>
                <c:pt idx="280">
                  <c:v>8.26</c:v>
                </c:pt>
                <c:pt idx="281">
                  <c:v>8.19</c:v>
                </c:pt>
                <c:pt idx="282">
                  <c:v>8.16</c:v>
                </c:pt>
                <c:pt idx="283">
                  <c:v>8.02</c:v>
                </c:pt>
                <c:pt idx="284">
                  <c:v>8</c:v>
                </c:pt>
                <c:pt idx="285">
                  <c:v>7.98</c:v>
                </c:pt>
                <c:pt idx="286">
                  <c:v>7.95</c:v>
                </c:pt>
                <c:pt idx="287">
                  <c:v>8.36</c:v>
                </c:pt>
                <c:pt idx="288">
                  <c:v>8.57</c:v>
                </c:pt>
                <c:pt idx="289">
                  <c:v>8.82</c:v>
                </c:pt>
                <c:pt idx="290">
                  <c:v>9.35</c:v>
                </c:pt>
                <c:pt idx="291">
                  <c:v>9.3000000000000007</c:v>
                </c:pt>
                <c:pt idx="292">
                  <c:v>9</c:v>
                </c:pt>
                <c:pt idx="293">
                  <c:v>9.01</c:v>
                </c:pt>
                <c:pt idx="294">
                  <c:v>9.11</c:v>
                </c:pt>
                <c:pt idx="295">
                  <c:v>9.3000000000000007</c:v>
                </c:pt>
                <c:pt idx="296">
                  <c:v>9.31</c:v>
                </c:pt>
                <c:pt idx="297">
                  <c:v>9.25</c:v>
                </c:pt>
                <c:pt idx="298">
                  <c:v>9.33</c:v>
                </c:pt>
                <c:pt idx="299">
                  <c:v>9.19</c:v>
                </c:pt>
                <c:pt idx="300">
                  <c:v>8.9499999999999993</c:v>
                </c:pt>
                <c:pt idx="301">
                  <c:v>9</c:v>
                </c:pt>
                <c:pt idx="302">
                  <c:v>8.73</c:v>
                </c:pt>
                <c:pt idx="303">
                  <c:v>8.82</c:v>
                </c:pt>
                <c:pt idx="304">
                  <c:v>8.7100000000000009</c:v>
                </c:pt>
                <c:pt idx="305">
                  <c:v>8.81</c:v>
                </c:pt>
                <c:pt idx="306">
                  <c:v>8.75</c:v>
                </c:pt>
                <c:pt idx="307">
                  <c:v>8.76</c:v>
                </c:pt>
                <c:pt idx="308">
                  <c:v>8.75</c:v>
                </c:pt>
                <c:pt idx="309">
                  <c:v>8.51</c:v>
                </c:pt>
                <c:pt idx="310">
                  <c:v>8.5299999999999994</c:v>
                </c:pt>
                <c:pt idx="311">
                  <c:v>8.59</c:v>
                </c:pt>
                <c:pt idx="312">
                  <c:v>8.5500000000000007</c:v>
                </c:pt>
                <c:pt idx="313">
                  <c:v>8.27</c:v>
                </c:pt>
                <c:pt idx="314">
                  <c:v>8.25</c:v>
                </c:pt>
                <c:pt idx="315">
                  <c:v>8.09</c:v>
                </c:pt>
                <c:pt idx="316">
                  <c:v>8.06</c:v>
                </c:pt>
                <c:pt idx="317">
                  <c:v>8.09</c:v>
                </c:pt>
                <c:pt idx="318">
                  <c:v>8.07</c:v>
                </c:pt>
                <c:pt idx="319">
                  <c:v>8.0399999999999991</c:v>
                </c:pt>
                <c:pt idx="320">
                  <c:v>8.09</c:v>
                </c:pt>
                <c:pt idx="321">
                  <c:v>7.98</c:v>
                </c:pt>
                <c:pt idx="322">
                  <c:v>7.94</c:v>
                </c:pt>
                <c:pt idx="323">
                  <c:v>7.89</c:v>
                </c:pt>
                <c:pt idx="324">
                  <c:v>7.88</c:v>
                </c:pt>
                <c:pt idx="325">
                  <c:v>7.87</c:v>
                </c:pt>
                <c:pt idx="326">
                  <c:v>7.94</c:v>
                </c:pt>
                <c:pt idx="327">
                  <c:v>8.02</c:v>
                </c:pt>
                <c:pt idx="328">
                  <c:v>8.02</c:v>
                </c:pt>
                <c:pt idx="329">
                  <c:v>8.09</c:v>
                </c:pt>
                <c:pt idx="330">
                  <c:v>8.06</c:v>
                </c:pt>
                <c:pt idx="331">
                  <c:v>8.0500000000000007</c:v>
                </c:pt>
                <c:pt idx="332">
                  <c:v>8.09</c:v>
                </c:pt>
                <c:pt idx="333">
                  <c:v>8.2200000000000006</c:v>
                </c:pt>
                <c:pt idx="334">
                  <c:v>8.17</c:v>
                </c:pt>
                <c:pt idx="335">
                  <c:v>8.16</c:v>
                </c:pt>
                <c:pt idx="336">
                  <c:v>8.17</c:v>
                </c:pt>
                <c:pt idx="337">
                  <c:v>8.24</c:v>
                </c:pt>
                <c:pt idx="338">
                  <c:v>8.2100000000000009</c:v>
                </c:pt>
                <c:pt idx="339">
                  <c:v>8.34</c:v>
                </c:pt>
                <c:pt idx="340">
                  <c:v>8.4</c:v>
                </c:pt>
                <c:pt idx="341">
                  <c:v>8.2899999999999991</c:v>
                </c:pt>
                <c:pt idx="342">
                  <c:v>8.4</c:v>
                </c:pt>
                <c:pt idx="343">
                  <c:v>8.2200000000000006</c:v>
                </c:pt>
                <c:pt idx="344">
                  <c:v>8.18</c:v>
                </c:pt>
                <c:pt idx="345">
                  <c:v>8.1199999999999992</c:v>
                </c:pt>
                <c:pt idx="346">
                  <c:v>8.08</c:v>
                </c:pt>
                <c:pt idx="347">
                  <c:v>8.15</c:v>
                </c:pt>
                <c:pt idx="348">
                  <c:v>8.36</c:v>
                </c:pt>
                <c:pt idx="349">
                  <c:v>8.4</c:v>
                </c:pt>
                <c:pt idx="350">
                  <c:v>8.39</c:v>
                </c:pt>
                <c:pt idx="351">
                  <c:v>8.52</c:v>
                </c:pt>
                <c:pt idx="352">
                  <c:v>8.5</c:v>
                </c:pt>
                <c:pt idx="353">
                  <c:v>8.59</c:v>
                </c:pt>
                <c:pt idx="354">
                  <c:v>8.3800000000000008</c:v>
                </c:pt>
                <c:pt idx="355">
                  <c:v>8.32</c:v>
                </c:pt>
                <c:pt idx="356">
                  <c:v>8.39</c:v>
                </c:pt>
                <c:pt idx="357">
                  <c:v>8.39</c:v>
                </c:pt>
                <c:pt idx="358">
                  <c:v>8.27</c:v>
                </c:pt>
                <c:pt idx="359">
                  <c:v>8.3000000000000007</c:v>
                </c:pt>
                <c:pt idx="360">
                  <c:v>8.1300000000000008</c:v>
                </c:pt>
                <c:pt idx="361">
                  <c:v>8.17</c:v>
                </c:pt>
                <c:pt idx="362">
                  <c:v>8.1300000000000008</c:v>
                </c:pt>
                <c:pt idx="363">
                  <c:v>8.17</c:v>
                </c:pt>
                <c:pt idx="364">
                  <c:v>8.15</c:v>
                </c:pt>
                <c:pt idx="365">
                  <c:v>8.15</c:v>
                </c:pt>
                <c:pt idx="366">
                  <c:v>8.27</c:v>
                </c:pt>
                <c:pt idx="367">
                  <c:v>8.25</c:v>
                </c:pt>
                <c:pt idx="368">
                  <c:v>8.0500000000000007</c:v>
                </c:pt>
                <c:pt idx="369">
                  <c:v>8.0500000000000007</c:v>
                </c:pt>
                <c:pt idx="370">
                  <c:v>7.98</c:v>
                </c:pt>
                <c:pt idx="371">
                  <c:v>7.97</c:v>
                </c:pt>
                <c:pt idx="372">
                  <c:v>8</c:v>
                </c:pt>
                <c:pt idx="373">
                  <c:v>8</c:v>
                </c:pt>
                <c:pt idx="374">
                  <c:v>7.98</c:v>
                </c:pt>
                <c:pt idx="375">
                  <c:v>7.99</c:v>
                </c:pt>
                <c:pt idx="376">
                  <c:v>8</c:v>
                </c:pt>
                <c:pt idx="377">
                  <c:v>8.0500000000000007</c:v>
                </c:pt>
                <c:pt idx="378">
                  <c:v>8.09</c:v>
                </c:pt>
                <c:pt idx="379">
                  <c:v>8.06</c:v>
                </c:pt>
                <c:pt idx="380">
                  <c:v>7.95</c:v>
                </c:pt>
                <c:pt idx="381">
                  <c:v>7.97</c:v>
                </c:pt>
                <c:pt idx="382">
                  <c:v>7.94</c:v>
                </c:pt>
                <c:pt idx="383">
                  <c:v>7.97</c:v>
                </c:pt>
                <c:pt idx="384">
                  <c:v>8</c:v>
                </c:pt>
                <c:pt idx="385">
                  <c:v>7.98</c:v>
                </c:pt>
                <c:pt idx="386">
                  <c:v>8.0299999999999994</c:v>
                </c:pt>
                <c:pt idx="387">
                  <c:v>8.0299999999999994</c:v>
                </c:pt>
                <c:pt idx="388">
                  <c:v>8.0299999999999994</c:v>
                </c:pt>
                <c:pt idx="389">
                  <c:v>8.08</c:v>
                </c:pt>
                <c:pt idx="390">
                  <c:v>8.08</c:v>
                </c:pt>
                <c:pt idx="391">
                  <c:v>8.09</c:v>
                </c:pt>
                <c:pt idx="392">
                  <c:v>8.14</c:v>
                </c:pt>
                <c:pt idx="393">
                  <c:v>8.08</c:v>
                </c:pt>
                <c:pt idx="394">
                  <c:v>8.1</c:v>
                </c:pt>
                <c:pt idx="395">
                  <c:v>8.09</c:v>
                </c:pt>
                <c:pt idx="396">
                  <c:v>8.11</c:v>
                </c:pt>
                <c:pt idx="397">
                  <c:v>8.1300000000000008</c:v>
                </c:pt>
                <c:pt idx="398">
                  <c:v>8.1199999999999992</c:v>
                </c:pt>
                <c:pt idx="399">
                  <c:v>8.1999999999999993</c:v>
                </c:pt>
                <c:pt idx="400">
                  <c:v>8.07</c:v>
                </c:pt>
                <c:pt idx="401">
                  <c:v>7.96</c:v>
                </c:pt>
                <c:pt idx="402">
                  <c:v>7.99</c:v>
                </c:pt>
                <c:pt idx="403">
                  <c:v>8.01</c:v>
                </c:pt>
                <c:pt idx="404">
                  <c:v>8.02</c:v>
                </c:pt>
                <c:pt idx="405">
                  <c:v>7.95</c:v>
                </c:pt>
                <c:pt idx="406">
                  <c:v>7.93</c:v>
                </c:pt>
                <c:pt idx="407">
                  <c:v>7.9</c:v>
                </c:pt>
                <c:pt idx="408">
                  <c:v>7.93</c:v>
                </c:pt>
                <c:pt idx="409">
                  <c:v>7.95</c:v>
                </c:pt>
                <c:pt idx="410">
                  <c:v>7.97</c:v>
                </c:pt>
                <c:pt idx="411">
                  <c:v>8.09</c:v>
                </c:pt>
                <c:pt idx="412">
                  <c:v>8.1199999999999992</c:v>
                </c:pt>
                <c:pt idx="413">
                  <c:v>8.18</c:v>
                </c:pt>
                <c:pt idx="414">
                  <c:v>8.19</c:v>
                </c:pt>
                <c:pt idx="415">
                  <c:v>8.18</c:v>
                </c:pt>
                <c:pt idx="416">
                  <c:v>8.11</c:v>
                </c:pt>
                <c:pt idx="417">
                  <c:v>8.14</c:v>
                </c:pt>
                <c:pt idx="418">
                  <c:v>8.23</c:v>
                </c:pt>
                <c:pt idx="419">
                  <c:v>8.1300000000000008</c:v>
                </c:pt>
                <c:pt idx="420">
                  <c:v>8.1</c:v>
                </c:pt>
                <c:pt idx="421">
                  <c:v>8.15</c:v>
                </c:pt>
                <c:pt idx="422">
                  <c:v>8.19</c:v>
                </c:pt>
                <c:pt idx="423">
                  <c:v>8.07</c:v>
                </c:pt>
                <c:pt idx="424">
                  <c:v>8.01</c:v>
                </c:pt>
                <c:pt idx="425">
                  <c:v>8.0299999999999994</c:v>
                </c:pt>
                <c:pt idx="426">
                  <c:v>8.11</c:v>
                </c:pt>
                <c:pt idx="427">
                  <c:v>8.11</c:v>
                </c:pt>
                <c:pt idx="428">
                  <c:v>8.06</c:v>
                </c:pt>
                <c:pt idx="429">
                  <c:v>8.1300000000000008</c:v>
                </c:pt>
                <c:pt idx="430">
                  <c:v>7.89</c:v>
                </c:pt>
                <c:pt idx="431">
                  <c:v>7.89</c:v>
                </c:pt>
                <c:pt idx="432">
                  <c:v>7.79</c:v>
                </c:pt>
                <c:pt idx="433">
                  <c:v>7.84</c:v>
                </c:pt>
                <c:pt idx="434">
                  <c:v>7.84</c:v>
                </c:pt>
                <c:pt idx="435">
                  <c:v>7.8</c:v>
                </c:pt>
                <c:pt idx="436">
                  <c:v>7.83</c:v>
                </c:pt>
                <c:pt idx="437">
                  <c:v>7.81</c:v>
                </c:pt>
                <c:pt idx="438">
                  <c:v>7.83</c:v>
                </c:pt>
                <c:pt idx="439">
                  <c:v>7.74</c:v>
                </c:pt>
                <c:pt idx="440">
                  <c:v>7.69</c:v>
                </c:pt>
                <c:pt idx="441">
                  <c:v>7.69</c:v>
                </c:pt>
                <c:pt idx="442">
                  <c:v>7.69</c:v>
                </c:pt>
                <c:pt idx="443">
                  <c:v>7.7</c:v>
                </c:pt>
                <c:pt idx="444">
                  <c:v>7.73</c:v>
                </c:pt>
                <c:pt idx="445">
                  <c:v>7.74</c:v>
                </c:pt>
                <c:pt idx="446">
                  <c:v>7.69</c:v>
                </c:pt>
                <c:pt idx="447">
                  <c:v>7.72</c:v>
                </c:pt>
                <c:pt idx="448">
                  <c:v>7.7</c:v>
                </c:pt>
                <c:pt idx="449">
                  <c:v>7.65</c:v>
                </c:pt>
                <c:pt idx="450">
                  <c:v>7.65</c:v>
                </c:pt>
                <c:pt idx="451">
                  <c:v>7.65</c:v>
                </c:pt>
                <c:pt idx="452">
                  <c:v>7.66</c:v>
                </c:pt>
                <c:pt idx="453">
                  <c:v>7.65</c:v>
                </c:pt>
                <c:pt idx="454">
                  <c:v>7.64</c:v>
                </c:pt>
                <c:pt idx="455">
                  <c:v>7.73</c:v>
                </c:pt>
                <c:pt idx="456">
                  <c:v>7.73</c:v>
                </c:pt>
                <c:pt idx="457">
                  <c:v>7.75</c:v>
                </c:pt>
                <c:pt idx="458">
                  <c:v>7.72</c:v>
                </c:pt>
                <c:pt idx="459">
                  <c:v>7.74</c:v>
                </c:pt>
                <c:pt idx="460">
                  <c:v>7.77</c:v>
                </c:pt>
                <c:pt idx="461">
                  <c:v>7.85</c:v>
                </c:pt>
                <c:pt idx="462">
                  <c:v>7.82</c:v>
                </c:pt>
                <c:pt idx="463">
                  <c:v>7.8</c:v>
                </c:pt>
                <c:pt idx="464">
                  <c:v>7.87</c:v>
                </c:pt>
                <c:pt idx="465">
                  <c:v>7.75</c:v>
                </c:pt>
                <c:pt idx="466">
                  <c:v>7.79</c:v>
                </c:pt>
                <c:pt idx="467">
                  <c:v>7.69</c:v>
                </c:pt>
                <c:pt idx="468">
                  <c:v>7.6</c:v>
                </c:pt>
                <c:pt idx="469">
                  <c:v>7.62</c:v>
                </c:pt>
                <c:pt idx="470">
                  <c:v>7.59</c:v>
                </c:pt>
                <c:pt idx="471">
                  <c:v>7.69</c:v>
                </c:pt>
                <c:pt idx="472">
                  <c:v>7.7</c:v>
                </c:pt>
                <c:pt idx="473">
                  <c:v>7.6</c:v>
                </c:pt>
                <c:pt idx="474">
                  <c:v>7.62</c:v>
                </c:pt>
                <c:pt idx="475">
                  <c:v>7.44</c:v>
                </c:pt>
                <c:pt idx="476">
                  <c:v>7.49</c:v>
                </c:pt>
                <c:pt idx="477">
                  <c:v>7.48</c:v>
                </c:pt>
                <c:pt idx="478">
                  <c:v>7.55</c:v>
                </c:pt>
                <c:pt idx="479">
                  <c:v>7.58</c:v>
                </c:pt>
                <c:pt idx="480">
                  <c:v>7.6</c:v>
                </c:pt>
                <c:pt idx="481">
                  <c:v>7.69</c:v>
                </c:pt>
                <c:pt idx="482">
                  <c:v>7.8</c:v>
                </c:pt>
                <c:pt idx="483">
                  <c:v>7.8</c:v>
                </c:pt>
                <c:pt idx="484">
                  <c:v>7.73</c:v>
                </c:pt>
                <c:pt idx="485">
                  <c:v>7.74</c:v>
                </c:pt>
                <c:pt idx="486">
                  <c:v>7.77</c:v>
                </c:pt>
                <c:pt idx="487">
                  <c:v>7.79</c:v>
                </c:pt>
                <c:pt idx="488">
                  <c:v>7.69</c:v>
                </c:pt>
                <c:pt idx="489">
                  <c:v>7.8</c:v>
                </c:pt>
                <c:pt idx="490">
                  <c:v>7.96</c:v>
                </c:pt>
                <c:pt idx="491">
                  <c:v>8.0500000000000007</c:v>
                </c:pt>
                <c:pt idx="492">
                  <c:v>8.02</c:v>
                </c:pt>
                <c:pt idx="493">
                  <c:v>8.06</c:v>
                </c:pt>
                <c:pt idx="494">
                  <c:v>8.1</c:v>
                </c:pt>
                <c:pt idx="495">
                  <c:v>8.02</c:v>
                </c:pt>
                <c:pt idx="496">
                  <c:v>8.0500000000000007</c:v>
                </c:pt>
                <c:pt idx="497">
                  <c:v>8.0500000000000007</c:v>
                </c:pt>
                <c:pt idx="498">
                  <c:v>7.98</c:v>
                </c:pt>
                <c:pt idx="499">
                  <c:v>7.97</c:v>
                </c:pt>
                <c:pt idx="500">
                  <c:v>7.87</c:v>
                </c:pt>
                <c:pt idx="501">
                  <c:v>7.86</c:v>
                </c:pt>
                <c:pt idx="502">
                  <c:v>7.85</c:v>
                </c:pt>
                <c:pt idx="503">
                  <c:v>7.85</c:v>
                </c:pt>
                <c:pt idx="504">
                  <c:v>7.92</c:v>
                </c:pt>
                <c:pt idx="505">
                  <c:v>7.96</c:v>
                </c:pt>
                <c:pt idx="506">
                  <c:v>7.92</c:v>
                </c:pt>
                <c:pt idx="507">
                  <c:v>7.98</c:v>
                </c:pt>
                <c:pt idx="508">
                  <c:v>8.0299999999999994</c:v>
                </c:pt>
                <c:pt idx="509">
                  <c:v>8.02</c:v>
                </c:pt>
                <c:pt idx="510">
                  <c:v>7.94</c:v>
                </c:pt>
                <c:pt idx="511">
                  <c:v>8.0399999999999991</c:v>
                </c:pt>
                <c:pt idx="512">
                  <c:v>7.99</c:v>
                </c:pt>
                <c:pt idx="513">
                  <c:v>7.99</c:v>
                </c:pt>
                <c:pt idx="514">
                  <c:v>7.97</c:v>
                </c:pt>
                <c:pt idx="515">
                  <c:v>7.93</c:v>
                </c:pt>
                <c:pt idx="516">
                  <c:v>7.96</c:v>
                </c:pt>
                <c:pt idx="517">
                  <c:v>8.09</c:v>
                </c:pt>
                <c:pt idx="518">
                  <c:v>8.09</c:v>
                </c:pt>
                <c:pt idx="519">
                  <c:v>8.06</c:v>
                </c:pt>
                <c:pt idx="520">
                  <c:v>8.0399999999999991</c:v>
                </c:pt>
                <c:pt idx="521">
                  <c:v>8.18</c:v>
                </c:pt>
                <c:pt idx="522">
                  <c:v>8.25</c:v>
                </c:pt>
                <c:pt idx="523">
                  <c:v>8.23</c:v>
                </c:pt>
                <c:pt idx="524">
                  <c:v>8.2100000000000009</c:v>
                </c:pt>
                <c:pt idx="525">
                  <c:v>8.26</c:v>
                </c:pt>
                <c:pt idx="526">
                  <c:v>8.2899999999999991</c:v>
                </c:pt>
                <c:pt idx="527">
                  <c:v>8.4</c:v>
                </c:pt>
                <c:pt idx="528">
                  <c:v>8.35</c:v>
                </c:pt>
                <c:pt idx="529">
                  <c:v>8.35</c:v>
                </c:pt>
                <c:pt idx="530">
                  <c:v>8.2799999999999994</c:v>
                </c:pt>
                <c:pt idx="531">
                  <c:v>8.32</c:v>
                </c:pt>
                <c:pt idx="532">
                  <c:v>8.42</c:v>
                </c:pt>
                <c:pt idx="533">
                  <c:v>8.39</c:v>
                </c:pt>
                <c:pt idx="534">
                  <c:v>8.41</c:v>
                </c:pt>
                <c:pt idx="535">
                  <c:v>8.44</c:v>
                </c:pt>
                <c:pt idx="536">
                  <c:v>8.43</c:v>
                </c:pt>
                <c:pt idx="537">
                  <c:v>8.41</c:v>
                </c:pt>
                <c:pt idx="538">
                  <c:v>8.51</c:v>
                </c:pt>
                <c:pt idx="539">
                  <c:v>8.5500000000000007</c:v>
                </c:pt>
                <c:pt idx="540">
                  <c:v>8.58</c:v>
                </c:pt>
                <c:pt idx="541">
                  <c:v>8.65</c:v>
                </c:pt>
                <c:pt idx="542">
                  <c:v>8.74</c:v>
                </c:pt>
                <c:pt idx="543">
                  <c:v>8.76</c:v>
                </c:pt>
                <c:pt idx="544">
                  <c:v>8.52</c:v>
                </c:pt>
                <c:pt idx="545">
                  <c:v>8.4499999999999993</c:v>
                </c:pt>
                <c:pt idx="546">
                  <c:v>8.5</c:v>
                </c:pt>
                <c:pt idx="547">
                  <c:v>8.57</c:v>
                </c:pt>
                <c:pt idx="548">
                  <c:v>8.5399999999999991</c:v>
                </c:pt>
                <c:pt idx="549">
                  <c:v>8.52</c:v>
                </c:pt>
                <c:pt idx="550">
                  <c:v>8.39</c:v>
                </c:pt>
                <c:pt idx="551">
                  <c:v>8.32</c:v>
                </c:pt>
                <c:pt idx="552">
                  <c:v>8.31</c:v>
                </c:pt>
                <c:pt idx="553">
                  <c:v>8.4</c:v>
                </c:pt>
                <c:pt idx="554">
                  <c:v>8.3699999999999992</c:v>
                </c:pt>
                <c:pt idx="555">
                  <c:v>8.36</c:v>
                </c:pt>
                <c:pt idx="556">
                  <c:v>8.16</c:v>
                </c:pt>
                <c:pt idx="557">
                  <c:v>8</c:v>
                </c:pt>
                <c:pt idx="558">
                  <c:v>7.97</c:v>
                </c:pt>
                <c:pt idx="559">
                  <c:v>7.95</c:v>
                </c:pt>
                <c:pt idx="560">
                  <c:v>7.95</c:v>
                </c:pt>
                <c:pt idx="561">
                  <c:v>8.0299999999999994</c:v>
                </c:pt>
                <c:pt idx="562">
                  <c:v>8.02</c:v>
                </c:pt>
                <c:pt idx="563">
                  <c:v>8.1</c:v>
                </c:pt>
                <c:pt idx="564">
                  <c:v>8.1199999999999992</c:v>
                </c:pt>
                <c:pt idx="565">
                  <c:v>8.16</c:v>
                </c:pt>
                <c:pt idx="566">
                  <c:v>7.93</c:v>
                </c:pt>
                <c:pt idx="567">
                  <c:v>7.63</c:v>
                </c:pt>
                <c:pt idx="568">
                  <c:v>7.7</c:v>
                </c:pt>
                <c:pt idx="569">
                  <c:v>7.61</c:v>
                </c:pt>
                <c:pt idx="570">
                  <c:v>7.6</c:v>
                </c:pt>
                <c:pt idx="571">
                  <c:v>7.75</c:v>
                </c:pt>
                <c:pt idx="572">
                  <c:v>7.71</c:v>
                </c:pt>
                <c:pt idx="573">
                  <c:v>7.57</c:v>
                </c:pt>
                <c:pt idx="574">
                  <c:v>7.65</c:v>
                </c:pt>
                <c:pt idx="575">
                  <c:v>7.58</c:v>
                </c:pt>
                <c:pt idx="576">
                  <c:v>7.62</c:v>
                </c:pt>
                <c:pt idx="577">
                  <c:v>7.6</c:v>
                </c:pt>
                <c:pt idx="578">
                  <c:v>7.64</c:v>
                </c:pt>
                <c:pt idx="579">
                  <c:v>7.86</c:v>
                </c:pt>
                <c:pt idx="580">
                  <c:v>7.76</c:v>
                </c:pt>
                <c:pt idx="581">
                  <c:v>7.62</c:v>
                </c:pt>
                <c:pt idx="582">
                  <c:v>7.77</c:v>
                </c:pt>
                <c:pt idx="583">
                  <c:v>7.67</c:v>
                </c:pt>
                <c:pt idx="584">
                  <c:v>7.6</c:v>
                </c:pt>
                <c:pt idx="585">
                  <c:v>7.55</c:v>
                </c:pt>
                <c:pt idx="586">
                  <c:v>7.59</c:v>
                </c:pt>
                <c:pt idx="587">
                  <c:v>7.67</c:v>
                </c:pt>
                <c:pt idx="588">
                  <c:v>7.48</c:v>
                </c:pt>
                <c:pt idx="589">
                  <c:v>7.4</c:v>
                </c:pt>
                <c:pt idx="590">
                  <c:v>7.42</c:v>
                </c:pt>
                <c:pt idx="591">
                  <c:v>7.43</c:v>
                </c:pt>
                <c:pt idx="592">
                  <c:v>7.42</c:v>
                </c:pt>
                <c:pt idx="593">
                  <c:v>7.44</c:v>
                </c:pt>
                <c:pt idx="594">
                  <c:v>7.4</c:v>
                </c:pt>
                <c:pt idx="595">
                  <c:v>7.34</c:v>
                </c:pt>
                <c:pt idx="596">
                  <c:v>7.28</c:v>
                </c:pt>
                <c:pt idx="597">
                  <c:v>7.32</c:v>
                </c:pt>
                <c:pt idx="598">
                  <c:v>7.29</c:v>
                </c:pt>
                <c:pt idx="599">
                  <c:v>7.26</c:v>
                </c:pt>
                <c:pt idx="600">
                  <c:v>7.29</c:v>
                </c:pt>
                <c:pt idx="601">
                  <c:v>7.28</c:v>
                </c:pt>
                <c:pt idx="602">
                  <c:v>7.33</c:v>
                </c:pt>
                <c:pt idx="603">
                  <c:v>7.34</c:v>
                </c:pt>
                <c:pt idx="604">
                  <c:v>7.38</c:v>
                </c:pt>
                <c:pt idx="605">
                  <c:v>7.37</c:v>
                </c:pt>
                <c:pt idx="606">
                  <c:v>7.38</c:v>
                </c:pt>
                <c:pt idx="607">
                  <c:v>7.39</c:v>
                </c:pt>
                <c:pt idx="608">
                  <c:v>7.43</c:v>
                </c:pt>
                <c:pt idx="609">
                  <c:v>7.36</c:v>
                </c:pt>
                <c:pt idx="610">
                  <c:v>7.34</c:v>
                </c:pt>
                <c:pt idx="611">
                  <c:v>7.33</c:v>
                </c:pt>
                <c:pt idx="612">
                  <c:v>7.33</c:v>
                </c:pt>
                <c:pt idx="613">
                  <c:v>7.26</c:v>
                </c:pt>
                <c:pt idx="614">
                  <c:v>7.3</c:v>
                </c:pt>
                <c:pt idx="615">
                  <c:v>7.28</c:v>
                </c:pt>
                <c:pt idx="616">
                  <c:v>7.3</c:v>
                </c:pt>
                <c:pt idx="617">
                  <c:v>7.31</c:v>
                </c:pt>
                <c:pt idx="618">
                  <c:v>7.29</c:v>
                </c:pt>
                <c:pt idx="619">
                  <c:v>7.22</c:v>
                </c:pt>
                <c:pt idx="620">
                  <c:v>7.23</c:v>
                </c:pt>
                <c:pt idx="621">
                  <c:v>7.19</c:v>
                </c:pt>
                <c:pt idx="622">
                  <c:v>7.21</c:v>
                </c:pt>
                <c:pt idx="623">
                  <c:v>7.19</c:v>
                </c:pt>
                <c:pt idx="624">
                  <c:v>7.27</c:v>
                </c:pt>
                <c:pt idx="625">
                  <c:v>7.26</c:v>
                </c:pt>
                <c:pt idx="626">
                  <c:v>7.26</c:v>
                </c:pt>
                <c:pt idx="627">
                  <c:v>7.27</c:v>
                </c:pt>
                <c:pt idx="628">
                  <c:v>7.28</c:v>
                </c:pt>
                <c:pt idx="629">
                  <c:v>7.28</c:v>
                </c:pt>
                <c:pt idx="630">
                  <c:v>7.29</c:v>
                </c:pt>
                <c:pt idx="631">
                  <c:v>7.31</c:v>
                </c:pt>
                <c:pt idx="632">
                  <c:v>7.42</c:v>
                </c:pt>
                <c:pt idx="633">
                  <c:v>7.46</c:v>
                </c:pt>
                <c:pt idx="634">
                  <c:v>7.49</c:v>
                </c:pt>
                <c:pt idx="635">
                  <c:v>7.49</c:v>
                </c:pt>
                <c:pt idx="636">
                  <c:v>7.5</c:v>
                </c:pt>
                <c:pt idx="637">
                  <c:v>7.47</c:v>
                </c:pt>
                <c:pt idx="638">
                  <c:v>7.49</c:v>
                </c:pt>
                <c:pt idx="639">
                  <c:v>7.54</c:v>
                </c:pt>
                <c:pt idx="640">
                  <c:v>7.49</c:v>
                </c:pt>
                <c:pt idx="641">
                  <c:v>7.42</c:v>
                </c:pt>
                <c:pt idx="642">
                  <c:v>7.4</c:v>
                </c:pt>
                <c:pt idx="643">
                  <c:v>7.41</c:v>
                </c:pt>
                <c:pt idx="644">
                  <c:v>7.43</c:v>
                </c:pt>
                <c:pt idx="645">
                  <c:v>7.42</c:v>
                </c:pt>
                <c:pt idx="646">
                  <c:v>7.42</c:v>
                </c:pt>
                <c:pt idx="647">
                  <c:v>7.41</c:v>
                </c:pt>
                <c:pt idx="648">
                  <c:v>7.39</c:v>
                </c:pt>
                <c:pt idx="649">
                  <c:v>7.42</c:v>
                </c:pt>
                <c:pt idx="650">
                  <c:v>7.42</c:v>
                </c:pt>
                <c:pt idx="651">
                  <c:v>7.45</c:v>
                </c:pt>
                <c:pt idx="652">
                  <c:v>7.34</c:v>
                </c:pt>
                <c:pt idx="653">
                  <c:v>7.3</c:v>
                </c:pt>
                <c:pt idx="654">
                  <c:v>7.27</c:v>
                </c:pt>
                <c:pt idx="655">
                  <c:v>7.28</c:v>
                </c:pt>
                <c:pt idx="656">
                  <c:v>7.26</c:v>
                </c:pt>
                <c:pt idx="657">
                  <c:v>7.24</c:v>
                </c:pt>
                <c:pt idx="658">
                  <c:v>7.24</c:v>
                </c:pt>
                <c:pt idx="659">
                  <c:v>7.22</c:v>
                </c:pt>
                <c:pt idx="660">
                  <c:v>7.24</c:v>
                </c:pt>
                <c:pt idx="661">
                  <c:v>7.22</c:v>
                </c:pt>
                <c:pt idx="662">
                  <c:v>7.22</c:v>
                </c:pt>
                <c:pt idx="663">
                  <c:v>7.22</c:v>
                </c:pt>
                <c:pt idx="664">
                  <c:v>7.23</c:v>
                </c:pt>
                <c:pt idx="665">
                  <c:v>7.33</c:v>
                </c:pt>
                <c:pt idx="666">
                  <c:v>7.28</c:v>
                </c:pt>
                <c:pt idx="667">
                  <c:v>7.29</c:v>
                </c:pt>
                <c:pt idx="668">
                  <c:v>7.34</c:v>
                </c:pt>
                <c:pt idx="669">
                  <c:v>7.32</c:v>
                </c:pt>
                <c:pt idx="670">
                  <c:v>7.35</c:v>
                </c:pt>
                <c:pt idx="671">
                  <c:v>7.38</c:v>
                </c:pt>
                <c:pt idx="672">
                  <c:v>7.38</c:v>
                </c:pt>
                <c:pt idx="673">
                  <c:v>7.37</c:v>
                </c:pt>
                <c:pt idx="674">
                  <c:v>7.41</c:v>
                </c:pt>
                <c:pt idx="675">
                  <c:v>7.37</c:v>
                </c:pt>
                <c:pt idx="676">
                  <c:v>7.28</c:v>
                </c:pt>
                <c:pt idx="677">
                  <c:v>7.25</c:v>
                </c:pt>
                <c:pt idx="678">
                  <c:v>7.29</c:v>
                </c:pt>
                <c:pt idx="679">
                  <c:v>7.27</c:v>
                </c:pt>
                <c:pt idx="680">
                  <c:v>7.3</c:v>
                </c:pt>
                <c:pt idx="681">
                  <c:v>7.29</c:v>
                </c:pt>
                <c:pt idx="682">
                  <c:v>7.22</c:v>
                </c:pt>
                <c:pt idx="683">
                  <c:v>7.23</c:v>
                </c:pt>
                <c:pt idx="684">
                  <c:v>7.22</c:v>
                </c:pt>
                <c:pt idx="685">
                  <c:v>7.19</c:v>
                </c:pt>
                <c:pt idx="686">
                  <c:v>7.14</c:v>
                </c:pt>
                <c:pt idx="687">
                  <c:v>7.12</c:v>
                </c:pt>
                <c:pt idx="688">
                  <c:v>7.18</c:v>
                </c:pt>
                <c:pt idx="689">
                  <c:v>7.22</c:v>
                </c:pt>
                <c:pt idx="690">
                  <c:v>7.19</c:v>
                </c:pt>
                <c:pt idx="691">
                  <c:v>7.21</c:v>
                </c:pt>
                <c:pt idx="692">
                  <c:v>7.2</c:v>
                </c:pt>
                <c:pt idx="693">
                  <c:v>7.17</c:v>
                </c:pt>
                <c:pt idx="694">
                  <c:v>7.22</c:v>
                </c:pt>
                <c:pt idx="695">
                  <c:v>7.19</c:v>
                </c:pt>
                <c:pt idx="696">
                  <c:v>7.19</c:v>
                </c:pt>
                <c:pt idx="697">
                  <c:v>7.3</c:v>
                </c:pt>
                <c:pt idx="698">
                  <c:v>7.33</c:v>
                </c:pt>
                <c:pt idx="699">
                  <c:v>7.34</c:v>
                </c:pt>
                <c:pt idx="700">
                  <c:v>7.36</c:v>
                </c:pt>
                <c:pt idx="701">
                  <c:v>7.33</c:v>
                </c:pt>
                <c:pt idx="702">
                  <c:v>7.32</c:v>
                </c:pt>
                <c:pt idx="703">
                  <c:v>7.37</c:v>
                </c:pt>
                <c:pt idx="704">
                  <c:v>7.23</c:v>
                </c:pt>
                <c:pt idx="705">
                  <c:v>7.2</c:v>
                </c:pt>
                <c:pt idx="706">
                  <c:v>7.22</c:v>
                </c:pt>
                <c:pt idx="707">
                  <c:v>7.19</c:v>
                </c:pt>
                <c:pt idx="708">
                  <c:v>7.22</c:v>
                </c:pt>
                <c:pt idx="709">
                  <c:v>7.2</c:v>
                </c:pt>
                <c:pt idx="710">
                  <c:v>7.21</c:v>
                </c:pt>
                <c:pt idx="711">
                  <c:v>7.18</c:v>
                </c:pt>
                <c:pt idx="712">
                  <c:v>7.2</c:v>
                </c:pt>
                <c:pt idx="713">
                  <c:v>7.24</c:v>
                </c:pt>
                <c:pt idx="714">
                  <c:v>7.2</c:v>
                </c:pt>
                <c:pt idx="715">
                  <c:v>7.19</c:v>
                </c:pt>
                <c:pt idx="716">
                  <c:v>7.2</c:v>
                </c:pt>
                <c:pt idx="717">
                  <c:v>7.22</c:v>
                </c:pt>
                <c:pt idx="718">
                  <c:v>7.19</c:v>
                </c:pt>
                <c:pt idx="719">
                  <c:v>7.2</c:v>
                </c:pt>
                <c:pt idx="720">
                  <c:v>7.34</c:v>
                </c:pt>
                <c:pt idx="721">
                  <c:v>7.46</c:v>
                </c:pt>
                <c:pt idx="722">
                  <c:v>7.46</c:v>
                </c:pt>
                <c:pt idx="723">
                  <c:v>7.51</c:v>
                </c:pt>
                <c:pt idx="724">
                  <c:v>7.42</c:v>
                </c:pt>
                <c:pt idx="725">
                  <c:v>7.53</c:v>
                </c:pt>
                <c:pt idx="726">
                  <c:v>7.53</c:v>
                </c:pt>
                <c:pt idx="727">
                  <c:v>7.54</c:v>
                </c:pt>
                <c:pt idx="728">
                  <c:v>7.56</c:v>
                </c:pt>
                <c:pt idx="729">
                  <c:v>7.58</c:v>
                </c:pt>
                <c:pt idx="730">
                  <c:v>7.57</c:v>
                </c:pt>
                <c:pt idx="731">
                  <c:v>7.59</c:v>
                </c:pt>
                <c:pt idx="732">
                  <c:v>7.65</c:v>
                </c:pt>
                <c:pt idx="733">
                  <c:v>7.59</c:v>
                </c:pt>
                <c:pt idx="734">
                  <c:v>7.75</c:v>
                </c:pt>
                <c:pt idx="735">
                  <c:v>7.77</c:v>
                </c:pt>
                <c:pt idx="736">
                  <c:v>7.79</c:v>
                </c:pt>
                <c:pt idx="737">
                  <c:v>7.65</c:v>
                </c:pt>
                <c:pt idx="738">
                  <c:v>7.64</c:v>
                </c:pt>
                <c:pt idx="739">
                  <c:v>7.52</c:v>
                </c:pt>
                <c:pt idx="740">
                  <c:v>7.61</c:v>
                </c:pt>
                <c:pt idx="741">
                  <c:v>7.7</c:v>
                </c:pt>
                <c:pt idx="742">
                  <c:v>7.66</c:v>
                </c:pt>
                <c:pt idx="743">
                  <c:v>7.66</c:v>
                </c:pt>
                <c:pt idx="744">
                  <c:v>7.61</c:v>
                </c:pt>
                <c:pt idx="745">
                  <c:v>7.67</c:v>
                </c:pt>
                <c:pt idx="746">
                  <c:v>7.48</c:v>
                </c:pt>
                <c:pt idx="747">
                  <c:v>7.59</c:v>
                </c:pt>
                <c:pt idx="748">
                  <c:v>7.63</c:v>
                </c:pt>
                <c:pt idx="749">
                  <c:v>7.63</c:v>
                </c:pt>
                <c:pt idx="750">
                  <c:v>7.78</c:v>
                </c:pt>
                <c:pt idx="751">
                  <c:v>7.79</c:v>
                </c:pt>
                <c:pt idx="752">
                  <c:v>7.85</c:v>
                </c:pt>
                <c:pt idx="753">
                  <c:v>7.88</c:v>
                </c:pt>
                <c:pt idx="754">
                  <c:v>7.88</c:v>
                </c:pt>
                <c:pt idx="755">
                  <c:v>7.89</c:v>
                </c:pt>
                <c:pt idx="756">
                  <c:v>7.79</c:v>
                </c:pt>
                <c:pt idx="757">
                  <c:v>7.75</c:v>
                </c:pt>
                <c:pt idx="758">
                  <c:v>7.69</c:v>
                </c:pt>
                <c:pt idx="759">
                  <c:v>7.69</c:v>
                </c:pt>
                <c:pt idx="760">
                  <c:v>7.8</c:v>
                </c:pt>
                <c:pt idx="761">
                  <c:v>7.82</c:v>
                </c:pt>
                <c:pt idx="762">
                  <c:v>7.78</c:v>
                </c:pt>
                <c:pt idx="763">
                  <c:v>7.82</c:v>
                </c:pt>
                <c:pt idx="764">
                  <c:v>7.58</c:v>
                </c:pt>
                <c:pt idx="765">
                  <c:v>7.54</c:v>
                </c:pt>
                <c:pt idx="766">
                  <c:v>7.32</c:v>
                </c:pt>
                <c:pt idx="767">
                  <c:v>7.28</c:v>
                </c:pt>
                <c:pt idx="768">
                  <c:v>7.26</c:v>
                </c:pt>
                <c:pt idx="769">
                  <c:v>7.08</c:v>
                </c:pt>
                <c:pt idx="770">
                  <c:v>7.53</c:v>
                </c:pt>
                <c:pt idx="771">
                  <c:v>7.48</c:v>
                </c:pt>
                <c:pt idx="772">
                  <c:v>7.53</c:v>
                </c:pt>
                <c:pt idx="773">
                  <c:v>7.42</c:v>
                </c:pt>
                <c:pt idx="774">
                  <c:v>7.43</c:v>
                </c:pt>
                <c:pt idx="775">
                  <c:v>7.52</c:v>
                </c:pt>
                <c:pt idx="776">
                  <c:v>7.35</c:v>
                </c:pt>
                <c:pt idx="777">
                  <c:v>7.18</c:v>
                </c:pt>
                <c:pt idx="778">
                  <c:v>7.23</c:v>
                </c:pt>
                <c:pt idx="779">
                  <c:v>7.26</c:v>
                </c:pt>
                <c:pt idx="780">
                  <c:v>7.22</c:v>
                </c:pt>
                <c:pt idx="781">
                  <c:v>7.32</c:v>
                </c:pt>
                <c:pt idx="782">
                  <c:v>7.25</c:v>
                </c:pt>
                <c:pt idx="783">
                  <c:v>7.46</c:v>
                </c:pt>
                <c:pt idx="784">
                  <c:v>7.44</c:v>
                </c:pt>
                <c:pt idx="785">
                  <c:v>7.28</c:v>
                </c:pt>
                <c:pt idx="786">
                  <c:v>7.08</c:v>
                </c:pt>
                <c:pt idx="787">
                  <c:v>7.43</c:v>
                </c:pt>
                <c:pt idx="788">
                  <c:v>7.33</c:v>
                </c:pt>
                <c:pt idx="789">
                  <c:v>7.26</c:v>
                </c:pt>
                <c:pt idx="790">
                  <c:v>7.46</c:v>
                </c:pt>
                <c:pt idx="791">
                  <c:v>7.42</c:v>
                </c:pt>
                <c:pt idx="792">
                  <c:v>7.27</c:v>
                </c:pt>
                <c:pt idx="793">
                  <c:v>7.34</c:v>
                </c:pt>
                <c:pt idx="794">
                  <c:v>7.63</c:v>
                </c:pt>
                <c:pt idx="795">
                  <c:v>7.61</c:v>
                </c:pt>
                <c:pt idx="796">
                  <c:v>7.76</c:v>
                </c:pt>
                <c:pt idx="797">
                  <c:v>7.7</c:v>
                </c:pt>
                <c:pt idx="798">
                  <c:v>7.99</c:v>
                </c:pt>
                <c:pt idx="799">
                  <c:v>7.83</c:v>
                </c:pt>
                <c:pt idx="800">
                  <c:v>8.31</c:v>
                </c:pt>
                <c:pt idx="801">
                  <c:v>8.07</c:v>
                </c:pt>
                <c:pt idx="802">
                  <c:v>8.1300000000000008</c:v>
                </c:pt>
                <c:pt idx="803">
                  <c:v>8.35</c:v>
                </c:pt>
                <c:pt idx="804">
                  <c:v>8.41</c:v>
                </c:pt>
                <c:pt idx="805">
                  <c:v>8.42</c:v>
                </c:pt>
                <c:pt idx="806">
                  <c:v>8.3699999999999992</c:v>
                </c:pt>
                <c:pt idx="807">
                  <c:v>8.48</c:v>
                </c:pt>
                <c:pt idx="808">
                  <c:v>8.48</c:v>
                </c:pt>
                <c:pt idx="809">
                  <c:v>8.5399999999999991</c:v>
                </c:pt>
                <c:pt idx="810">
                  <c:v>8.52</c:v>
                </c:pt>
                <c:pt idx="811">
                  <c:v>8.5299999999999994</c:v>
                </c:pt>
                <c:pt idx="812">
                  <c:v>8.48</c:v>
                </c:pt>
                <c:pt idx="813">
                  <c:v>8.48</c:v>
                </c:pt>
                <c:pt idx="814">
                  <c:v>8.4600000000000009</c:v>
                </c:pt>
                <c:pt idx="815">
                  <c:v>8.3699999999999992</c:v>
                </c:pt>
                <c:pt idx="816">
                  <c:v>8.43</c:v>
                </c:pt>
                <c:pt idx="817">
                  <c:v>8.3000000000000007</c:v>
                </c:pt>
                <c:pt idx="818">
                  <c:v>8.33</c:v>
                </c:pt>
                <c:pt idx="819">
                  <c:v>8.35</c:v>
                </c:pt>
                <c:pt idx="820">
                  <c:v>8.3800000000000008</c:v>
                </c:pt>
                <c:pt idx="821">
                  <c:v>8.5500000000000007</c:v>
                </c:pt>
                <c:pt idx="822">
                  <c:v>8.58</c:v>
                </c:pt>
                <c:pt idx="823">
                  <c:v>8.82</c:v>
                </c:pt>
                <c:pt idx="824">
                  <c:v>8.64</c:v>
                </c:pt>
                <c:pt idx="825">
                  <c:v>8.41</c:v>
                </c:pt>
                <c:pt idx="826">
                  <c:v>8.4</c:v>
                </c:pt>
                <c:pt idx="827">
                  <c:v>8.4600000000000009</c:v>
                </c:pt>
                <c:pt idx="828">
                  <c:v>8.9700000000000006</c:v>
                </c:pt>
                <c:pt idx="829">
                  <c:v>8.98</c:v>
                </c:pt>
                <c:pt idx="830">
                  <c:v>8.91</c:v>
                </c:pt>
                <c:pt idx="831">
                  <c:v>8.92</c:v>
                </c:pt>
                <c:pt idx="832">
                  <c:v>8.99</c:v>
                </c:pt>
                <c:pt idx="833">
                  <c:v>9.0399999999999991</c:v>
                </c:pt>
                <c:pt idx="834">
                  <c:v>9.0500000000000007</c:v>
                </c:pt>
                <c:pt idx="835">
                  <c:v>9.0399999999999991</c:v>
                </c:pt>
                <c:pt idx="836">
                  <c:v>8.98</c:v>
                </c:pt>
                <c:pt idx="837">
                  <c:v>8.94</c:v>
                </c:pt>
                <c:pt idx="838">
                  <c:v>9.11</c:v>
                </c:pt>
                <c:pt idx="839">
                  <c:v>9.1999999999999993</c:v>
                </c:pt>
                <c:pt idx="840">
                  <c:v>9.26</c:v>
                </c:pt>
                <c:pt idx="841">
                  <c:v>9.24</c:v>
                </c:pt>
                <c:pt idx="842">
                  <c:v>9.1</c:v>
                </c:pt>
                <c:pt idx="843">
                  <c:v>8.98</c:v>
                </c:pt>
                <c:pt idx="844">
                  <c:v>8.74</c:v>
                </c:pt>
                <c:pt idx="845">
                  <c:v>8.4700000000000006</c:v>
                </c:pt>
                <c:pt idx="846">
                  <c:v>8.5299999999999994</c:v>
                </c:pt>
                <c:pt idx="847">
                  <c:v>8.75</c:v>
                </c:pt>
                <c:pt idx="848">
                  <c:v>8.82</c:v>
                </c:pt>
                <c:pt idx="849">
                  <c:v>8.7899999999999991</c:v>
                </c:pt>
                <c:pt idx="850">
                  <c:v>8.81</c:v>
                </c:pt>
                <c:pt idx="851">
                  <c:v>8.89</c:v>
                </c:pt>
                <c:pt idx="852">
                  <c:v>8.83</c:v>
                </c:pt>
                <c:pt idx="853">
                  <c:v>8.82</c:v>
                </c:pt>
                <c:pt idx="854">
                  <c:v>8.92</c:v>
                </c:pt>
                <c:pt idx="855">
                  <c:v>8.9700000000000006</c:v>
                </c:pt>
                <c:pt idx="856">
                  <c:v>8.9</c:v>
                </c:pt>
                <c:pt idx="857">
                  <c:v>8.9499999999999993</c:v>
                </c:pt>
                <c:pt idx="858">
                  <c:v>8.82</c:v>
                </c:pt>
                <c:pt idx="859">
                  <c:v>8.73</c:v>
                </c:pt>
                <c:pt idx="860">
                  <c:v>8.68</c:v>
                </c:pt>
                <c:pt idx="861">
                  <c:v>8.77</c:v>
                </c:pt>
                <c:pt idx="862">
                  <c:v>8.52</c:v>
                </c:pt>
                <c:pt idx="863">
                  <c:v>8.44</c:v>
                </c:pt>
                <c:pt idx="864">
                  <c:v>8.23</c:v>
                </c:pt>
                <c:pt idx="865">
                  <c:v>8.26</c:v>
                </c:pt>
                <c:pt idx="866">
                  <c:v>8.43</c:v>
                </c:pt>
                <c:pt idx="867">
                  <c:v>8.5299999999999994</c:v>
                </c:pt>
                <c:pt idx="868">
                  <c:v>8.4</c:v>
                </c:pt>
                <c:pt idx="869">
                  <c:v>8.36</c:v>
                </c:pt>
                <c:pt idx="870">
                  <c:v>8.5500000000000007</c:v>
                </c:pt>
                <c:pt idx="871">
                  <c:v>8.4700000000000006</c:v>
                </c:pt>
                <c:pt idx="872">
                  <c:v>8.42</c:v>
                </c:pt>
                <c:pt idx="873">
                  <c:v>8.57</c:v>
                </c:pt>
                <c:pt idx="874">
                  <c:v>8.76</c:v>
                </c:pt>
                <c:pt idx="875">
                  <c:v>8.48</c:v>
                </c:pt>
                <c:pt idx="876">
                  <c:v>8.5</c:v>
                </c:pt>
                <c:pt idx="877">
                  <c:v>8.81</c:v>
                </c:pt>
                <c:pt idx="878">
                  <c:v>8.84</c:v>
                </c:pt>
                <c:pt idx="879">
                  <c:v>9.01</c:v>
                </c:pt>
                <c:pt idx="880">
                  <c:v>8.6999999999999993</c:v>
                </c:pt>
                <c:pt idx="881">
                  <c:v>8.6300000000000008</c:v>
                </c:pt>
                <c:pt idx="882">
                  <c:v>8.75</c:v>
                </c:pt>
                <c:pt idx="883">
                  <c:v>9.2100000000000009</c:v>
                </c:pt>
                <c:pt idx="884">
                  <c:v>8.94</c:v>
                </c:pt>
                <c:pt idx="885">
                  <c:v>9.14</c:v>
                </c:pt>
                <c:pt idx="886">
                  <c:v>8.7799999999999994</c:v>
                </c:pt>
                <c:pt idx="887">
                  <c:v>8.58</c:v>
                </c:pt>
                <c:pt idx="888">
                  <c:v>8.56</c:v>
                </c:pt>
                <c:pt idx="889">
                  <c:v>9.51</c:v>
                </c:pt>
                <c:pt idx="890">
                  <c:v>10</c:v>
                </c:pt>
                <c:pt idx="891">
                  <c:v>10.32</c:v>
                </c:pt>
                <c:pt idx="892">
                  <c:v>10.79</c:v>
                </c:pt>
                <c:pt idx="893">
                  <c:v>11.13</c:v>
                </c:pt>
                <c:pt idx="894">
                  <c:v>10.81</c:v>
                </c:pt>
                <c:pt idx="895">
                  <c:v>10.98</c:v>
                </c:pt>
                <c:pt idx="896">
                  <c:v>11.01</c:v>
                </c:pt>
                <c:pt idx="897">
                  <c:v>10.99</c:v>
                </c:pt>
                <c:pt idx="898">
                  <c:v>11.15</c:v>
                </c:pt>
                <c:pt idx="899">
                  <c:v>11.07</c:v>
                </c:pt>
                <c:pt idx="900">
                  <c:v>10.67</c:v>
                </c:pt>
                <c:pt idx="901">
                  <c:v>10.48</c:v>
                </c:pt>
                <c:pt idx="902">
                  <c:v>10.63</c:v>
                </c:pt>
                <c:pt idx="903">
                  <c:v>10.82</c:v>
                </c:pt>
                <c:pt idx="904">
                  <c:v>10.57</c:v>
                </c:pt>
                <c:pt idx="905">
                  <c:v>11.09</c:v>
                </c:pt>
                <c:pt idx="906">
                  <c:v>11.71</c:v>
                </c:pt>
                <c:pt idx="907">
                  <c:v>11.65</c:v>
                </c:pt>
                <c:pt idx="908">
                  <c:v>11.85</c:v>
                </c:pt>
                <c:pt idx="909">
                  <c:v>12.37</c:v>
                </c:pt>
                <c:pt idx="910">
                  <c:v>13.68</c:v>
                </c:pt>
                <c:pt idx="911">
                  <c:v>13.66</c:v>
                </c:pt>
                <c:pt idx="912">
                  <c:v>13.63</c:v>
                </c:pt>
                <c:pt idx="913">
                  <c:v>13.48</c:v>
                </c:pt>
                <c:pt idx="914">
                  <c:v>13.73</c:v>
                </c:pt>
                <c:pt idx="915">
                  <c:v>13.17</c:v>
                </c:pt>
                <c:pt idx="916">
                  <c:v>13.4</c:v>
                </c:pt>
                <c:pt idx="917">
                  <c:v>13.52</c:v>
                </c:pt>
                <c:pt idx="918">
                  <c:v>12.29</c:v>
                </c:pt>
                <c:pt idx="919">
                  <c:v>12.53</c:v>
                </c:pt>
                <c:pt idx="920">
                  <c:v>13.09</c:v>
                </c:pt>
                <c:pt idx="921">
                  <c:v>12.87</c:v>
                </c:pt>
                <c:pt idx="922">
                  <c:v>12.33</c:v>
                </c:pt>
                <c:pt idx="923">
                  <c:v>13.56</c:v>
                </c:pt>
                <c:pt idx="924">
                  <c:v>13.01</c:v>
                </c:pt>
                <c:pt idx="925">
                  <c:v>11.83</c:v>
                </c:pt>
                <c:pt idx="926">
                  <c:v>11.68</c:v>
                </c:pt>
                <c:pt idx="927">
                  <c:v>10.74</c:v>
                </c:pt>
                <c:pt idx="928">
                  <c:v>11.33</c:v>
                </c:pt>
                <c:pt idx="929">
                  <c:v>10.95</c:v>
                </c:pt>
                <c:pt idx="930">
                  <c:v>10.53</c:v>
                </c:pt>
                <c:pt idx="931">
                  <c:v>11.32</c:v>
                </c:pt>
                <c:pt idx="932">
                  <c:v>11.82</c:v>
                </c:pt>
                <c:pt idx="933">
                  <c:v>11.49</c:v>
                </c:pt>
                <c:pt idx="934">
                  <c:v>11.17</c:v>
                </c:pt>
                <c:pt idx="935">
                  <c:v>11.8</c:v>
                </c:pt>
                <c:pt idx="936">
                  <c:v>12.28</c:v>
                </c:pt>
                <c:pt idx="937">
                  <c:v>12.09</c:v>
                </c:pt>
                <c:pt idx="938">
                  <c:v>12.6</c:v>
                </c:pt>
                <c:pt idx="939">
                  <c:v>12.96</c:v>
                </c:pt>
                <c:pt idx="940">
                  <c:v>12.91</c:v>
                </c:pt>
                <c:pt idx="941">
                  <c:v>12.98</c:v>
                </c:pt>
                <c:pt idx="942">
                  <c:v>13.18</c:v>
                </c:pt>
                <c:pt idx="943">
                  <c:v>13.33</c:v>
                </c:pt>
                <c:pt idx="944">
                  <c:v>12.82</c:v>
                </c:pt>
                <c:pt idx="945">
                  <c:v>12.61</c:v>
                </c:pt>
                <c:pt idx="946">
                  <c:v>12.35</c:v>
                </c:pt>
                <c:pt idx="947">
                  <c:v>12.37</c:v>
                </c:pt>
                <c:pt idx="948">
                  <c:v>12.4</c:v>
                </c:pt>
                <c:pt idx="949">
                  <c:v>11.92</c:v>
                </c:pt>
                <c:pt idx="950">
                  <c:v>12.2</c:v>
                </c:pt>
                <c:pt idx="951">
                  <c:v>13.35</c:v>
                </c:pt>
                <c:pt idx="952">
                  <c:v>13.05</c:v>
                </c:pt>
                <c:pt idx="953">
                  <c:v>12.98</c:v>
                </c:pt>
                <c:pt idx="954">
                  <c:v>12.64</c:v>
                </c:pt>
                <c:pt idx="955">
                  <c:v>12.22</c:v>
                </c:pt>
                <c:pt idx="956">
                  <c:v>12.17</c:v>
                </c:pt>
                <c:pt idx="957">
                  <c:v>12.19</c:v>
                </c:pt>
                <c:pt idx="958">
                  <c:v>11.79</c:v>
                </c:pt>
                <c:pt idx="959">
                  <c:v>12.11</c:v>
                </c:pt>
                <c:pt idx="960">
                  <c:v>12.47</c:v>
                </c:pt>
                <c:pt idx="961">
                  <c:v>12.43</c:v>
                </c:pt>
                <c:pt idx="962">
                  <c:v>12.69</c:v>
                </c:pt>
                <c:pt idx="963">
                  <c:v>12.66</c:v>
                </c:pt>
                <c:pt idx="964">
                  <c:v>12.41</c:v>
                </c:pt>
                <c:pt idx="965">
                  <c:v>12.17</c:v>
                </c:pt>
                <c:pt idx="966">
                  <c:v>12.61</c:v>
                </c:pt>
                <c:pt idx="967">
                  <c:v>13.01</c:v>
                </c:pt>
                <c:pt idx="968">
                  <c:v>13.5</c:v>
                </c:pt>
                <c:pt idx="969">
                  <c:v>13.39</c:v>
                </c:pt>
                <c:pt idx="970">
                  <c:v>13.71</c:v>
                </c:pt>
                <c:pt idx="971">
                  <c:v>14.33</c:v>
                </c:pt>
                <c:pt idx="972">
                  <c:v>14.65</c:v>
                </c:pt>
                <c:pt idx="973">
                  <c:v>13.32</c:v>
                </c:pt>
                <c:pt idx="974">
                  <c:v>13.34</c:v>
                </c:pt>
                <c:pt idx="975">
                  <c:v>13.22</c:v>
                </c:pt>
                <c:pt idx="976">
                  <c:v>12.99</c:v>
                </c:pt>
                <c:pt idx="977">
                  <c:v>12.8</c:v>
                </c:pt>
                <c:pt idx="978">
                  <c:v>13.38</c:v>
                </c:pt>
                <c:pt idx="979">
                  <c:v>13.01</c:v>
                </c:pt>
                <c:pt idx="980">
                  <c:v>12.47</c:v>
                </c:pt>
                <c:pt idx="981">
                  <c:v>12.51</c:v>
                </c:pt>
                <c:pt idx="982">
                  <c:v>12.69</c:v>
                </c:pt>
                <c:pt idx="983">
                  <c:v>12.46</c:v>
                </c:pt>
                <c:pt idx="984">
                  <c:v>12.39</c:v>
                </c:pt>
                <c:pt idx="985">
                  <c:v>12.51</c:v>
                </c:pt>
                <c:pt idx="986">
                  <c:v>12.27</c:v>
                </c:pt>
                <c:pt idx="987">
                  <c:v>11.84</c:v>
                </c:pt>
                <c:pt idx="988">
                  <c:v>11.91</c:v>
                </c:pt>
                <c:pt idx="989">
                  <c:v>11.86</c:v>
                </c:pt>
                <c:pt idx="990">
                  <c:v>11.73</c:v>
                </c:pt>
                <c:pt idx="991">
                  <c:v>11.88</c:v>
                </c:pt>
                <c:pt idx="992">
                  <c:v>11.7</c:v>
                </c:pt>
                <c:pt idx="993">
                  <c:v>11.99</c:v>
                </c:pt>
                <c:pt idx="994">
                  <c:v>11.33</c:v>
                </c:pt>
                <c:pt idx="995">
                  <c:v>11.59</c:v>
                </c:pt>
                <c:pt idx="996">
                  <c:v>11.8</c:v>
                </c:pt>
                <c:pt idx="997">
                  <c:v>11.68</c:v>
                </c:pt>
                <c:pt idx="998">
                  <c:v>11.64</c:v>
                </c:pt>
                <c:pt idx="999">
                  <c:v>11.65</c:v>
                </c:pt>
                <c:pt idx="1000">
                  <c:v>11.48</c:v>
                </c:pt>
                <c:pt idx="1001">
                  <c:v>11.2</c:v>
                </c:pt>
                <c:pt idx="1002">
                  <c:v>11.06</c:v>
                </c:pt>
                <c:pt idx="1003">
                  <c:v>11.03</c:v>
                </c:pt>
                <c:pt idx="1004">
                  <c:v>10.75</c:v>
                </c:pt>
                <c:pt idx="1005">
                  <c:v>10.77</c:v>
                </c:pt>
                <c:pt idx="1006">
                  <c:v>10.89</c:v>
                </c:pt>
                <c:pt idx="1007">
                  <c:v>10.77</c:v>
                </c:pt>
                <c:pt idx="1008">
                  <c:v>10.71</c:v>
                </c:pt>
                <c:pt idx="1009">
                  <c:v>10.92</c:v>
                </c:pt>
                <c:pt idx="1010">
                  <c:v>10.93</c:v>
                </c:pt>
                <c:pt idx="1011">
                  <c:v>11.32</c:v>
                </c:pt>
                <c:pt idx="1012">
                  <c:v>11.42</c:v>
                </c:pt>
                <c:pt idx="1013">
                  <c:v>11.34</c:v>
                </c:pt>
                <c:pt idx="1014">
                  <c:v>11.23</c:v>
                </c:pt>
                <c:pt idx="1015">
                  <c:v>11.08</c:v>
                </c:pt>
                <c:pt idx="1016">
                  <c:v>11.07</c:v>
                </c:pt>
                <c:pt idx="1017">
                  <c:v>11.18</c:v>
                </c:pt>
                <c:pt idx="1018">
                  <c:v>11.18</c:v>
                </c:pt>
                <c:pt idx="1019">
                  <c:v>11.16</c:v>
                </c:pt>
                <c:pt idx="1020">
                  <c:v>11.23</c:v>
                </c:pt>
                <c:pt idx="1021">
                  <c:v>11.03</c:v>
                </c:pt>
                <c:pt idx="1022">
                  <c:v>10.89</c:v>
                </c:pt>
                <c:pt idx="1023">
                  <c:v>11.15</c:v>
                </c:pt>
                <c:pt idx="1024">
                  <c:v>11.41</c:v>
                </c:pt>
                <c:pt idx="1025">
                  <c:v>11.69</c:v>
                </c:pt>
                <c:pt idx="1026">
                  <c:v>11.22</c:v>
                </c:pt>
                <c:pt idx="1027">
                  <c:v>11.64</c:v>
                </c:pt>
                <c:pt idx="1028">
                  <c:v>11.98</c:v>
                </c:pt>
                <c:pt idx="1029">
                  <c:v>12.25</c:v>
                </c:pt>
                <c:pt idx="1030">
                  <c:v>12.61</c:v>
                </c:pt>
                <c:pt idx="1031">
                  <c:v>13.09</c:v>
                </c:pt>
                <c:pt idx="1032">
                  <c:v>12.82</c:v>
                </c:pt>
                <c:pt idx="1033">
                  <c:v>12.63</c:v>
                </c:pt>
                <c:pt idx="1034">
                  <c:v>12.69</c:v>
                </c:pt>
                <c:pt idx="1035">
                  <c:v>11.83</c:v>
                </c:pt>
                <c:pt idx="1036">
                  <c:v>11.44</c:v>
                </c:pt>
                <c:pt idx="1037">
                  <c:v>12.6</c:v>
                </c:pt>
                <c:pt idx="1038">
                  <c:v>12.29</c:v>
                </c:pt>
                <c:pt idx="1039">
                  <c:v>11.31</c:v>
                </c:pt>
                <c:pt idx="1040">
                  <c:v>11.64</c:v>
                </c:pt>
                <c:pt idx="1041">
                  <c:v>11.62</c:v>
                </c:pt>
                <c:pt idx="1042">
                  <c:v>12.07</c:v>
                </c:pt>
                <c:pt idx="1043">
                  <c:v>12.21</c:v>
                </c:pt>
                <c:pt idx="1044">
                  <c:v>12.39</c:v>
                </c:pt>
                <c:pt idx="1045">
                  <c:v>11.69</c:v>
                </c:pt>
                <c:pt idx="1046">
                  <c:v>11.89</c:v>
                </c:pt>
                <c:pt idx="1047">
                  <c:v>10.81</c:v>
                </c:pt>
                <c:pt idx="1048">
                  <c:v>10.45</c:v>
                </c:pt>
                <c:pt idx="1049">
                  <c:v>10.33</c:v>
                </c:pt>
                <c:pt idx="1050">
                  <c:v>10.119999999999999</c:v>
                </c:pt>
                <c:pt idx="1051">
                  <c:v>9.84</c:v>
                </c:pt>
                <c:pt idx="1052">
                  <c:v>9.48</c:v>
                </c:pt>
                <c:pt idx="1053">
                  <c:v>9.7799999999999994</c:v>
                </c:pt>
                <c:pt idx="1054">
                  <c:v>10.36</c:v>
                </c:pt>
                <c:pt idx="1055">
                  <c:v>10.08</c:v>
                </c:pt>
                <c:pt idx="1056">
                  <c:v>9.7899999999999991</c:v>
                </c:pt>
                <c:pt idx="1057">
                  <c:v>9.7799999999999994</c:v>
                </c:pt>
                <c:pt idx="1058">
                  <c:v>9.56</c:v>
                </c:pt>
                <c:pt idx="1059">
                  <c:v>9.23</c:v>
                </c:pt>
                <c:pt idx="1060">
                  <c:v>9.35</c:v>
                </c:pt>
                <c:pt idx="1061">
                  <c:v>9.2899999999999991</c:v>
                </c:pt>
                <c:pt idx="1062">
                  <c:v>9.5</c:v>
                </c:pt>
                <c:pt idx="1063">
                  <c:v>9.5</c:v>
                </c:pt>
                <c:pt idx="1064">
                  <c:v>10.32</c:v>
                </c:pt>
                <c:pt idx="1065">
                  <c:v>10.119999999999999</c:v>
                </c:pt>
                <c:pt idx="1066">
                  <c:v>9.2100000000000009</c:v>
                </c:pt>
                <c:pt idx="1067">
                  <c:v>8.3699999999999992</c:v>
                </c:pt>
                <c:pt idx="1068">
                  <c:v>8.3699999999999992</c:v>
                </c:pt>
                <c:pt idx="1069">
                  <c:v>8.17</c:v>
                </c:pt>
                <c:pt idx="1070">
                  <c:v>8.17</c:v>
                </c:pt>
                <c:pt idx="1071">
                  <c:v>7.99</c:v>
                </c:pt>
                <c:pt idx="1072">
                  <c:v>7.98</c:v>
                </c:pt>
                <c:pt idx="1073">
                  <c:v>7.85</c:v>
                </c:pt>
                <c:pt idx="1074">
                  <c:v>7.82</c:v>
                </c:pt>
                <c:pt idx="1075">
                  <c:v>7.75</c:v>
                </c:pt>
                <c:pt idx="1076">
                  <c:v>7.71</c:v>
                </c:pt>
                <c:pt idx="1077">
                  <c:v>7.71</c:v>
                </c:pt>
                <c:pt idx="1078">
                  <c:v>7.74</c:v>
                </c:pt>
                <c:pt idx="1079">
                  <c:v>7.84</c:v>
                </c:pt>
                <c:pt idx="1080">
                  <c:v>7.83</c:v>
                </c:pt>
                <c:pt idx="1081">
                  <c:v>7.92</c:v>
                </c:pt>
                <c:pt idx="1082">
                  <c:v>7.89</c:v>
                </c:pt>
                <c:pt idx="1083">
                  <c:v>7.92</c:v>
                </c:pt>
                <c:pt idx="1084">
                  <c:v>7.86</c:v>
                </c:pt>
                <c:pt idx="1085">
                  <c:v>7.75</c:v>
                </c:pt>
                <c:pt idx="1086">
                  <c:v>7.79</c:v>
                </c:pt>
                <c:pt idx="1087">
                  <c:v>7.77</c:v>
                </c:pt>
                <c:pt idx="1088">
                  <c:v>7.78</c:v>
                </c:pt>
                <c:pt idx="1089">
                  <c:v>7.82</c:v>
                </c:pt>
                <c:pt idx="1090">
                  <c:v>7.84</c:v>
                </c:pt>
                <c:pt idx="1091">
                  <c:v>7.73</c:v>
                </c:pt>
                <c:pt idx="1092">
                  <c:v>7.69</c:v>
                </c:pt>
                <c:pt idx="1093">
                  <c:v>7.64</c:v>
                </c:pt>
                <c:pt idx="1094">
                  <c:v>7.56</c:v>
                </c:pt>
                <c:pt idx="1095">
                  <c:v>7.58</c:v>
                </c:pt>
                <c:pt idx="1096">
                  <c:v>7.58</c:v>
                </c:pt>
                <c:pt idx="1097">
                  <c:v>7.67</c:v>
                </c:pt>
                <c:pt idx="1098">
                  <c:v>7.68</c:v>
                </c:pt>
                <c:pt idx="1099">
                  <c:v>7.7</c:v>
                </c:pt>
                <c:pt idx="1100">
                  <c:v>7.69</c:v>
                </c:pt>
                <c:pt idx="1101">
                  <c:v>7.73</c:v>
                </c:pt>
                <c:pt idx="1102">
                  <c:v>7.75</c:v>
                </c:pt>
                <c:pt idx="1103">
                  <c:v>7.74</c:v>
                </c:pt>
                <c:pt idx="1104">
                  <c:v>7.75</c:v>
                </c:pt>
                <c:pt idx="1105">
                  <c:v>7.79</c:v>
                </c:pt>
                <c:pt idx="1106">
                  <c:v>7.84</c:v>
                </c:pt>
                <c:pt idx="1107">
                  <c:v>7.81</c:v>
                </c:pt>
                <c:pt idx="1108">
                  <c:v>7.79</c:v>
                </c:pt>
                <c:pt idx="1109">
                  <c:v>7.8</c:v>
                </c:pt>
                <c:pt idx="1110">
                  <c:v>7.79</c:v>
                </c:pt>
                <c:pt idx="1111">
                  <c:v>7.82</c:v>
                </c:pt>
                <c:pt idx="1112">
                  <c:v>7.84</c:v>
                </c:pt>
                <c:pt idx="1113">
                  <c:v>7.76</c:v>
                </c:pt>
                <c:pt idx="1114">
                  <c:v>7.75</c:v>
                </c:pt>
                <c:pt idx="1115">
                  <c:v>7.91</c:v>
                </c:pt>
                <c:pt idx="1116">
                  <c:v>8.0299999999999994</c:v>
                </c:pt>
                <c:pt idx="1117">
                  <c:v>8.0500000000000007</c:v>
                </c:pt>
                <c:pt idx="1118">
                  <c:v>8.0299999999999994</c:v>
                </c:pt>
                <c:pt idx="1119">
                  <c:v>8.07</c:v>
                </c:pt>
                <c:pt idx="1120">
                  <c:v>8.06</c:v>
                </c:pt>
                <c:pt idx="1121">
                  <c:v>8.02</c:v>
                </c:pt>
                <c:pt idx="1122">
                  <c:v>8.0299999999999994</c:v>
                </c:pt>
                <c:pt idx="1123">
                  <c:v>8.09</c:v>
                </c:pt>
                <c:pt idx="1124">
                  <c:v>8.1199999999999992</c:v>
                </c:pt>
                <c:pt idx="1125">
                  <c:v>8.09</c:v>
                </c:pt>
                <c:pt idx="1126">
                  <c:v>8.0500000000000007</c:v>
                </c:pt>
                <c:pt idx="1127">
                  <c:v>7.95</c:v>
                </c:pt>
                <c:pt idx="1128">
                  <c:v>7.91</c:v>
                </c:pt>
                <c:pt idx="1129">
                  <c:v>7.89</c:v>
                </c:pt>
                <c:pt idx="1130">
                  <c:v>7.93</c:v>
                </c:pt>
                <c:pt idx="1131">
                  <c:v>7.91</c:v>
                </c:pt>
                <c:pt idx="1132">
                  <c:v>7.89</c:v>
                </c:pt>
                <c:pt idx="1133">
                  <c:v>7.93</c:v>
                </c:pt>
                <c:pt idx="1134">
                  <c:v>7.9</c:v>
                </c:pt>
                <c:pt idx="1135">
                  <c:v>7.88</c:v>
                </c:pt>
                <c:pt idx="1136">
                  <c:v>7.95</c:v>
                </c:pt>
                <c:pt idx="1137">
                  <c:v>8.02</c:v>
                </c:pt>
                <c:pt idx="1138">
                  <c:v>7.95</c:v>
                </c:pt>
                <c:pt idx="1139">
                  <c:v>7.94</c:v>
                </c:pt>
                <c:pt idx="1140">
                  <c:v>7.87</c:v>
                </c:pt>
                <c:pt idx="1141">
                  <c:v>7.94</c:v>
                </c:pt>
                <c:pt idx="1142">
                  <c:v>7.97</c:v>
                </c:pt>
                <c:pt idx="1143">
                  <c:v>7.98</c:v>
                </c:pt>
                <c:pt idx="1144">
                  <c:v>7.89</c:v>
                </c:pt>
                <c:pt idx="1145">
                  <c:v>7.86</c:v>
                </c:pt>
                <c:pt idx="1146">
                  <c:v>7.98</c:v>
                </c:pt>
                <c:pt idx="1147">
                  <c:v>8.0299999999999994</c:v>
                </c:pt>
                <c:pt idx="1148">
                  <c:v>8.0500000000000007</c:v>
                </c:pt>
                <c:pt idx="1149">
                  <c:v>7.97</c:v>
                </c:pt>
                <c:pt idx="1150">
                  <c:v>8.02</c:v>
                </c:pt>
                <c:pt idx="1151">
                  <c:v>8.0399999999999991</c:v>
                </c:pt>
                <c:pt idx="1152">
                  <c:v>7.8</c:v>
                </c:pt>
                <c:pt idx="1153">
                  <c:v>7.85</c:v>
                </c:pt>
                <c:pt idx="1154">
                  <c:v>7.7</c:v>
                </c:pt>
                <c:pt idx="1155">
                  <c:v>7.65</c:v>
                </c:pt>
                <c:pt idx="1156">
                  <c:v>7.55</c:v>
                </c:pt>
                <c:pt idx="1157">
                  <c:v>7.53</c:v>
                </c:pt>
                <c:pt idx="1158">
                  <c:v>7.5</c:v>
                </c:pt>
                <c:pt idx="1159">
                  <c:v>7.55</c:v>
                </c:pt>
                <c:pt idx="1160">
                  <c:v>7.54</c:v>
                </c:pt>
                <c:pt idx="1161">
                  <c:v>7.57</c:v>
                </c:pt>
                <c:pt idx="1162">
                  <c:v>7.55</c:v>
                </c:pt>
                <c:pt idx="1163">
                  <c:v>7.52</c:v>
                </c:pt>
                <c:pt idx="1164">
                  <c:v>7.5</c:v>
                </c:pt>
                <c:pt idx="1165">
                  <c:v>7.48</c:v>
                </c:pt>
                <c:pt idx="1166">
                  <c:v>7.48</c:v>
                </c:pt>
                <c:pt idx="1167">
                  <c:v>7.53</c:v>
                </c:pt>
                <c:pt idx="1168">
                  <c:v>7.54</c:v>
                </c:pt>
                <c:pt idx="1169">
                  <c:v>7.54</c:v>
                </c:pt>
                <c:pt idx="1170">
                  <c:v>7.55</c:v>
                </c:pt>
                <c:pt idx="1171">
                  <c:v>7.53</c:v>
                </c:pt>
                <c:pt idx="1172">
                  <c:v>7.51</c:v>
                </c:pt>
                <c:pt idx="1173">
                  <c:v>7.54</c:v>
                </c:pt>
                <c:pt idx="1174">
                  <c:v>7.53</c:v>
                </c:pt>
                <c:pt idx="1175">
                  <c:v>7.53</c:v>
                </c:pt>
                <c:pt idx="1176">
                  <c:v>7.53</c:v>
                </c:pt>
                <c:pt idx="1177">
                  <c:v>7.53</c:v>
                </c:pt>
                <c:pt idx="1178">
                  <c:v>7.52</c:v>
                </c:pt>
                <c:pt idx="1179">
                  <c:v>7.56</c:v>
                </c:pt>
                <c:pt idx="1180">
                  <c:v>7.52</c:v>
                </c:pt>
                <c:pt idx="1181">
                  <c:v>7.57</c:v>
                </c:pt>
                <c:pt idx="1182">
                  <c:v>7.58</c:v>
                </c:pt>
                <c:pt idx="1183">
                  <c:v>7.62</c:v>
                </c:pt>
                <c:pt idx="1184">
                  <c:v>7.55</c:v>
                </c:pt>
                <c:pt idx="1185">
                  <c:v>7.5</c:v>
                </c:pt>
                <c:pt idx="1186">
                  <c:v>7.51</c:v>
                </c:pt>
                <c:pt idx="1187">
                  <c:v>7.51</c:v>
                </c:pt>
                <c:pt idx="1188">
                  <c:v>7.48</c:v>
                </c:pt>
                <c:pt idx="1189">
                  <c:v>7.47</c:v>
                </c:pt>
                <c:pt idx="1190">
                  <c:v>7.5</c:v>
                </c:pt>
                <c:pt idx="1191">
                  <c:v>7.65</c:v>
                </c:pt>
                <c:pt idx="1192">
                  <c:v>7.63</c:v>
                </c:pt>
                <c:pt idx="1193">
                  <c:v>7.6</c:v>
                </c:pt>
                <c:pt idx="1194">
                  <c:v>7.63</c:v>
                </c:pt>
                <c:pt idx="1195">
                  <c:v>7.63</c:v>
                </c:pt>
                <c:pt idx="1196">
                  <c:v>7.62</c:v>
                </c:pt>
                <c:pt idx="1197">
                  <c:v>7.65</c:v>
                </c:pt>
                <c:pt idx="1198">
                  <c:v>7.65</c:v>
                </c:pt>
                <c:pt idx="1199">
                  <c:v>7.64</c:v>
                </c:pt>
                <c:pt idx="1200">
                  <c:v>7.67</c:v>
                </c:pt>
                <c:pt idx="1201">
                  <c:v>7.63</c:v>
                </c:pt>
                <c:pt idx="1202">
                  <c:v>7.59</c:v>
                </c:pt>
                <c:pt idx="1203">
                  <c:v>7.63</c:v>
                </c:pt>
                <c:pt idx="1204">
                  <c:v>7.59</c:v>
                </c:pt>
                <c:pt idx="1205">
                  <c:v>7.66</c:v>
                </c:pt>
                <c:pt idx="1206">
                  <c:v>7.65</c:v>
                </c:pt>
                <c:pt idx="1207">
                  <c:v>7.59</c:v>
                </c:pt>
                <c:pt idx="1208">
                  <c:v>7.52</c:v>
                </c:pt>
                <c:pt idx="1209">
                  <c:v>7.49</c:v>
                </c:pt>
                <c:pt idx="1210">
                  <c:v>7.48</c:v>
                </c:pt>
                <c:pt idx="1211">
                  <c:v>7.5</c:v>
                </c:pt>
                <c:pt idx="1212">
                  <c:v>7.51</c:v>
                </c:pt>
                <c:pt idx="1213">
                  <c:v>7.52</c:v>
                </c:pt>
                <c:pt idx="1214">
                  <c:v>7.51</c:v>
                </c:pt>
                <c:pt idx="1215">
                  <c:v>7.48</c:v>
                </c:pt>
                <c:pt idx="1216">
                  <c:v>7.54</c:v>
                </c:pt>
                <c:pt idx="1217">
                  <c:v>7.59</c:v>
                </c:pt>
                <c:pt idx="1218">
                  <c:v>7.6</c:v>
                </c:pt>
                <c:pt idx="1219">
                  <c:v>7.6</c:v>
                </c:pt>
                <c:pt idx="1220">
                  <c:v>7.56</c:v>
                </c:pt>
                <c:pt idx="1221">
                  <c:v>7.61</c:v>
                </c:pt>
                <c:pt idx="1222">
                  <c:v>7.65</c:v>
                </c:pt>
                <c:pt idx="1223">
                  <c:v>7.63</c:v>
                </c:pt>
                <c:pt idx="1224">
                  <c:v>7.63</c:v>
                </c:pt>
                <c:pt idx="1225">
                  <c:v>7.69</c:v>
                </c:pt>
                <c:pt idx="1226">
                  <c:v>7.69</c:v>
                </c:pt>
                <c:pt idx="1227">
                  <c:v>7.73</c:v>
                </c:pt>
                <c:pt idx="1228">
                  <c:v>7.7</c:v>
                </c:pt>
                <c:pt idx="1229">
                  <c:v>7.66</c:v>
                </c:pt>
                <c:pt idx="1230">
                  <c:v>7.59</c:v>
                </c:pt>
                <c:pt idx="1231">
                  <c:v>7.58</c:v>
                </c:pt>
                <c:pt idx="1232">
                  <c:v>7.61</c:v>
                </c:pt>
                <c:pt idx="1233">
                  <c:v>7.6</c:v>
                </c:pt>
                <c:pt idx="1234">
                  <c:v>7.6</c:v>
                </c:pt>
                <c:pt idx="1235">
                  <c:v>7.57</c:v>
                </c:pt>
                <c:pt idx="1236">
                  <c:v>7.56</c:v>
                </c:pt>
                <c:pt idx="1237">
                  <c:v>7.63</c:v>
                </c:pt>
                <c:pt idx="1238">
                  <c:v>7.68</c:v>
                </c:pt>
                <c:pt idx="1239">
                  <c:v>7.7</c:v>
                </c:pt>
                <c:pt idx="1240">
                  <c:v>7.67</c:v>
                </c:pt>
                <c:pt idx="1241">
                  <c:v>7.56</c:v>
                </c:pt>
                <c:pt idx="1242">
                  <c:v>7.58</c:v>
                </c:pt>
                <c:pt idx="1243">
                  <c:v>7.57</c:v>
                </c:pt>
                <c:pt idx="1244">
                  <c:v>7.6</c:v>
                </c:pt>
                <c:pt idx="1245">
                  <c:v>7.54</c:v>
                </c:pt>
                <c:pt idx="1246">
                  <c:v>7.58</c:v>
                </c:pt>
                <c:pt idx="1247">
                  <c:v>7.56</c:v>
                </c:pt>
                <c:pt idx="1248">
                  <c:v>7.73</c:v>
                </c:pt>
                <c:pt idx="1249">
                  <c:v>7.8</c:v>
                </c:pt>
                <c:pt idx="1250">
                  <c:v>7.78</c:v>
                </c:pt>
                <c:pt idx="1251">
                  <c:v>7.67</c:v>
                </c:pt>
                <c:pt idx="1252">
                  <c:v>7.59</c:v>
                </c:pt>
                <c:pt idx="1253">
                  <c:v>7.7</c:v>
                </c:pt>
                <c:pt idx="1254">
                  <c:v>7.75</c:v>
                </c:pt>
                <c:pt idx="1255">
                  <c:v>7.69</c:v>
                </c:pt>
                <c:pt idx="1256">
                  <c:v>7.74</c:v>
                </c:pt>
                <c:pt idx="1257">
                  <c:v>7.55</c:v>
                </c:pt>
                <c:pt idx="1258">
                  <c:v>7.51</c:v>
                </c:pt>
                <c:pt idx="1259">
                  <c:v>7.51</c:v>
                </c:pt>
                <c:pt idx="1260">
                  <c:v>7.68</c:v>
                </c:pt>
                <c:pt idx="1261">
                  <c:v>7.99</c:v>
                </c:pt>
                <c:pt idx="1262">
                  <c:v>7.63</c:v>
                </c:pt>
                <c:pt idx="1263">
                  <c:v>7.56</c:v>
                </c:pt>
                <c:pt idx="1264">
                  <c:v>7.6</c:v>
                </c:pt>
                <c:pt idx="1265">
                  <c:v>7.56</c:v>
                </c:pt>
                <c:pt idx="1266">
                  <c:v>7.55</c:v>
                </c:pt>
                <c:pt idx="1267">
                  <c:v>7.56</c:v>
                </c:pt>
                <c:pt idx="1268">
                  <c:v>7.59</c:v>
                </c:pt>
                <c:pt idx="1269">
                  <c:v>7.56</c:v>
                </c:pt>
                <c:pt idx="1270">
                  <c:v>7.51</c:v>
                </c:pt>
                <c:pt idx="1271">
                  <c:v>7.54</c:v>
                </c:pt>
                <c:pt idx="1272">
                  <c:v>7.55</c:v>
                </c:pt>
                <c:pt idx="1273">
                  <c:v>7.56</c:v>
                </c:pt>
                <c:pt idx="1274">
                  <c:v>7.52</c:v>
                </c:pt>
                <c:pt idx="1275">
                  <c:v>7.62</c:v>
                </c:pt>
                <c:pt idx="1276">
                  <c:v>7.62</c:v>
                </c:pt>
                <c:pt idx="1277">
                  <c:v>7.69</c:v>
                </c:pt>
                <c:pt idx="1278">
                  <c:v>7.63</c:v>
                </c:pt>
                <c:pt idx="1279">
                  <c:v>7.63</c:v>
                </c:pt>
                <c:pt idx="1280">
                  <c:v>7.75</c:v>
                </c:pt>
                <c:pt idx="1281">
                  <c:v>7.54</c:v>
                </c:pt>
                <c:pt idx="1282">
                  <c:v>7.58</c:v>
                </c:pt>
                <c:pt idx="1283">
                  <c:v>7.62</c:v>
                </c:pt>
                <c:pt idx="1284">
                  <c:v>7.55</c:v>
                </c:pt>
                <c:pt idx="1285">
                  <c:v>7.53</c:v>
                </c:pt>
                <c:pt idx="1286">
                  <c:v>7.59</c:v>
                </c:pt>
                <c:pt idx="1287">
                  <c:v>7.64</c:v>
                </c:pt>
                <c:pt idx="1288">
                  <c:v>7.74</c:v>
                </c:pt>
                <c:pt idx="1289">
                  <c:v>7.77</c:v>
                </c:pt>
                <c:pt idx="1290">
                  <c:v>7.64</c:v>
                </c:pt>
                <c:pt idx="1291">
                  <c:v>7.67</c:v>
                </c:pt>
                <c:pt idx="1292">
                  <c:v>7.71</c:v>
                </c:pt>
                <c:pt idx="1293">
                  <c:v>7.7</c:v>
                </c:pt>
                <c:pt idx="1294">
                  <c:v>7.72</c:v>
                </c:pt>
                <c:pt idx="1295">
                  <c:v>7.7</c:v>
                </c:pt>
                <c:pt idx="1296">
                  <c:v>7.74</c:v>
                </c:pt>
                <c:pt idx="1297">
                  <c:v>7.69</c:v>
                </c:pt>
                <c:pt idx="1298">
                  <c:v>7.68</c:v>
                </c:pt>
                <c:pt idx="1299">
                  <c:v>7.69</c:v>
                </c:pt>
                <c:pt idx="1300">
                  <c:v>7.77</c:v>
                </c:pt>
                <c:pt idx="1301">
                  <c:v>7.76</c:v>
                </c:pt>
                <c:pt idx="1302">
                  <c:v>7.75</c:v>
                </c:pt>
                <c:pt idx="1303">
                  <c:v>7.81</c:v>
                </c:pt>
                <c:pt idx="1304">
                  <c:v>7.95</c:v>
                </c:pt>
                <c:pt idx="1305">
                  <c:v>8.01</c:v>
                </c:pt>
                <c:pt idx="1306">
                  <c:v>8.01</c:v>
                </c:pt>
                <c:pt idx="1307">
                  <c:v>8.1</c:v>
                </c:pt>
                <c:pt idx="1308">
                  <c:v>8.16</c:v>
                </c:pt>
                <c:pt idx="1309">
                  <c:v>8.18</c:v>
                </c:pt>
                <c:pt idx="1310">
                  <c:v>8.15</c:v>
                </c:pt>
                <c:pt idx="1311">
                  <c:v>8.1999999999999993</c:v>
                </c:pt>
                <c:pt idx="1312">
                  <c:v>8.17</c:v>
                </c:pt>
                <c:pt idx="1313">
                  <c:v>8.27</c:v>
                </c:pt>
                <c:pt idx="1314">
                  <c:v>7.91</c:v>
                </c:pt>
                <c:pt idx="1315">
                  <c:v>7.94</c:v>
                </c:pt>
                <c:pt idx="1316">
                  <c:v>7.89</c:v>
                </c:pt>
                <c:pt idx="1317">
                  <c:v>7.92</c:v>
                </c:pt>
                <c:pt idx="1318">
                  <c:v>7.98</c:v>
                </c:pt>
                <c:pt idx="1319">
                  <c:v>8.1</c:v>
                </c:pt>
                <c:pt idx="1320">
                  <c:v>8.0299999999999994</c:v>
                </c:pt>
                <c:pt idx="1321">
                  <c:v>7.9</c:v>
                </c:pt>
                <c:pt idx="1322">
                  <c:v>7.87</c:v>
                </c:pt>
                <c:pt idx="1323">
                  <c:v>7.84</c:v>
                </c:pt>
                <c:pt idx="1324">
                  <c:v>7.7</c:v>
                </c:pt>
                <c:pt idx="1325">
                  <c:v>7.64</c:v>
                </c:pt>
                <c:pt idx="1326">
                  <c:v>7.65</c:v>
                </c:pt>
                <c:pt idx="1327">
                  <c:v>7.77</c:v>
                </c:pt>
                <c:pt idx="1328">
                  <c:v>7.73</c:v>
                </c:pt>
                <c:pt idx="1329">
                  <c:v>7.76</c:v>
                </c:pt>
                <c:pt idx="1330">
                  <c:v>7.83</c:v>
                </c:pt>
                <c:pt idx="1331">
                  <c:v>7.91</c:v>
                </c:pt>
                <c:pt idx="1332">
                  <c:v>7.81</c:v>
                </c:pt>
                <c:pt idx="1333">
                  <c:v>7.83</c:v>
                </c:pt>
                <c:pt idx="1334">
                  <c:v>7.86</c:v>
                </c:pt>
                <c:pt idx="1335">
                  <c:v>7.84</c:v>
                </c:pt>
                <c:pt idx="1336">
                  <c:v>7.78</c:v>
                </c:pt>
                <c:pt idx="1337">
                  <c:v>7.61</c:v>
                </c:pt>
                <c:pt idx="1338">
                  <c:v>7.55</c:v>
                </c:pt>
                <c:pt idx="1339">
                  <c:v>7.51</c:v>
                </c:pt>
                <c:pt idx="1340">
                  <c:v>7.6</c:v>
                </c:pt>
                <c:pt idx="1341">
                  <c:v>7.71</c:v>
                </c:pt>
                <c:pt idx="1342">
                  <c:v>7.8</c:v>
                </c:pt>
                <c:pt idx="1343">
                  <c:v>7.84</c:v>
                </c:pt>
                <c:pt idx="1344">
                  <c:v>7.81</c:v>
                </c:pt>
                <c:pt idx="1345">
                  <c:v>7.81</c:v>
                </c:pt>
                <c:pt idx="1346">
                  <c:v>7.81</c:v>
                </c:pt>
                <c:pt idx="1347">
                  <c:v>7.88</c:v>
                </c:pt>
                <c:pt idx="1348">
                  <c:v>7.88</c:v>
                </c:pt>
                <c:pt idx="1349">
                  <c:v>7.88</c:v>
                </c:pt>
                <c:pt idx="1350">
                  <c:v>7.82</c:v>
                </c:pt>
                <c:pt idx="1351">
                  <c:v>7.87</c:v>
                </c:pt>
                <c:pt idx="1352">
                  <c:v>7.9</c:v>
                </c:pt>
                <c:pt idx="1353">
                  <c:v>7.84</c:v>
                </c:pt>
                <c:pt idx="1354">
                  <c:v>7.84</c:v>
                </c:pt>
                <c:pt idx="1355">
                  <c:v>7.84</c:v>
                </c:pt>
                <c:pt idx="1356">
                  <c:v>7.91</c:v>
                </c:pt>
                <c:pt idx="1357">
                  <c:v>7.94</c:v>
                </c:pt>
                <c:pt idx="1358">
                  <c:v>7.96</c:v>
                </c:pt>
                <c:pt idx="1359">
                  <c:v>7.91</c:v>
                </c:pt>
                <c:pt idx="1360">
                  <c:v>8</c:v>
                </c:pt>
                <c:pt idx="1361">
                  <c:v>8.07</c:v>
                </c:pt>
                <c:pt idx="1362">
                  <c:v>8.08</c:v>
                </c:pt>
                <c:pt idx="1363">
                  <c:v>8.1199999999999992</c:v>
                </c:pt>
                <c:pt idx="1364">
                  <c:v>8.24</c:v>
                </c:pt>
                <c:pt idx="1365">
                  <c:v>8.18</c:v>
                </c:pt>
                <c:pt idx="1366">
                  <c:v>8.0500000000000007</c:v>
                </c:pt>
                <c:pt idx="1367">
                  <c:v>7.89</c:v>
                </c:pt>
                <c:pt idx="1368">
                  <c:v>7.89</c:v>
                </c:pt>
                <c:pt idx="1369">
                  <c:v>7.92</c:v>
                </c:pt>
                <c:pt idx="1370">
                  <c:v>7.87</c:v>
                </c:pt>
                <c:pt idx="1371">
                  <c:v>7.82</c:v>
                </c:pt>
                <c:pt idx="1372">
                  <c:v>7.83</c:v>
                </c:pt>
                <c:pt idx="1373">
                  <c:v>7.92</c:v>
                </c:pt>
                <c:pt idx="1374">
                  <c:v>7.95</c:v>
                </c:pt>
                <c:pt idx="1375">
                  <c:v>7.99</c:v>
                </c:pt>
                <c:pt idx="1376">
                  <c:v>7.91</c:v>
                </c:pt>
                <c:pt idx="1377">
                  <c:v>7.96</c:v>
                </c:pt>
                <c:pt idx="1378">
                  <c:v>7.98</c:v>
                </c:pt>
                <c:pt idx="1379">
                  <c:v>7.96</c:v>
                </c:pt>
                <c:pt idx="1380">
                  <c:v>8.0500000000000007</c:v>
                </c:pt>
                <c:pt idx="1381">
                  <c:v>8.0399999999999991</c:v>
                </c:pt>
                <c:pt idx="1382">
                  <c:v>8.0299999999999994</c:v>
                </c:pt>
                <c:pt idx="1383">
                  <c:v>8.11</c:v>
                </c:pt>
                <c:pt idx="1384">
                  <c:v>8.11</c:v>
                </c:pt>
                <c:pt idx="1385">
                  <c:v>8.14</c:v>
                </c:pt>
                <c:pt idx="1386">
                  <c:v>7.98</c:v>
                </c:pt>
                <c:pt idx="1387">
                  <c:v>7.97</c:v>
                </c:pt>
                <c:pt idx="1388">
                  <c:v>7.97</c:v>
                </c:pt>
                <c:pt idx="1389">
                  <c:v>8.0500000000000007</c:v>
                </c:pt>
                <c:pt idx="1390">
                  <c:v>8.06</c:v>
                </c:pt>
                <c:pt idx="1391">
                  <c:v>8.06</c:v>
                </c:pt>
                <c:pt idx="1392">
                  <c:v>8.08</c:v>
                </c:pt>
                <c:pt idx="1393">
                  <c:v>8.08</c:v>
                </c:pt>
                <c:pt idx="1394">
                  <c:v>8.0500000000000007</c:v>
                </c:pt>
                <c:pt idx="1395">
                  <c:v>7.88</c:v>
                </c:pt>
                <c:pt idx="1396">
                  <c:v>7.96</c:v>
                </c:pt>
                <c:pt idx="1397">
                  <c:v>8.01</c:v>
                </c:pt>
                <c:pt idx="1398">
                  <c:v>8.07</c:v>
                </c:pt>
                <c:pt idx="1399">
                  <c:v>8.1199999999999992</c:v>
                </c:pt>
                <c:pt idx="1400">
                  <c:v>8.08</c:v>
                </c:pt>
                <c:pt idx="1401">
                  <c:v>8.02</c:v>
                </c:pt>
                <c:pt idx="1402">
                  <c:v>7.89</c:v>
                </c:pt>
                <c:pt idx="1403">
                  <c:v>7.92</c:v>
                </c:pt>
                <c:pt idx="1404">
                  <c:v>7.99</c:v>
                </c:pt>
                <c:pt idx="1405">
                  <c:v>8.1</c:v>
                </c:pt>
                <c:pt idx="1406">
                  <c:v>8.1199999999999992</c:v>
                </c:pt>
                <c:pt idx="1407">
                  <c:v>8.14</c:v>
                </c:pt>
                <c:pt idx="1408">
                  <c:v>8.09</c:v>
                </c:pt>
                <c:pt idx="1409">
                  <c:v>8.1</c:v>
                </c:pt>
                <c:pt idx="1410">
                  <c:v>8.07</c:v>
                </c:pt>
                <c:pt idx="1411">
                  <c:v>8.06</c:v>
                </c:pt>
                <c:pt idx="1412">
                  <c:v>8.0399999999999991</c:v>
                </c:pt>
                <c:pt idx="1413">
                  <c:v>8.02</c:v>
                </c:pt>
                <c:pt idx="1414">
                  <c:v>7.85</c:v>
                </c:pt>
                <c:pt idx="1415">
                  <c:v>7.69</c:v>
                </c:pt>
                <c:pt idx="1416">
                  <c:v>7.61</c:v>
                </c:pt>
                <c:pt idx="1417">
                  <c:v>7.36</c:v>
                </c:pt>
                <c:pt idx="1418">
                  <c:v>7.31</c:v>
                </c:pt>
                <c:pt idx="1419">
                  <c:v>7.39</c:v>
                </c:pt>
                <c:pt idx="1420">
                  <c:v>7.53</c:v>
                </c:pt>
                <c:pt idx="1421">
                  <c:v>7.88</c:v>
                </c:pt>
                <c:pt idx="1422">
                  <c:v>8.01</c:v>
                </c:pt>
                <c:pt idx="1423">
                  <c:v>8.1199999999999992</c:v>
                </c:pt>
                <c:pt idx="1424">
                  <c:v>8.1199999999999992</c:v>
                </c:pt>
                <c:pt idx="1425">
                  <c:v>8.1300000000000008</c:v>
                </c:pt>
                <c:pt idx="1426">
                  <c:v>8.1300000000000008</c:v>
                </c:pt>
                <c:pt idx="1427">
                  <c:v>8.11</c:v>
                </c:pt>
                <c:pt idx="1428">
                  <c:v>8.2799999999999994</c:v>
                </c:pt>
                <c:pt idx="1429">
                  <c:v>8.3699999999999992</c:v>
                </c:pt>
                <c:pt idx="1430">
                  <c:v>8.51</c:v>
                </c:pt>
                <c:pt idx="1431">
                  <c:v>8.5</c:v>
                </c:pt>
                <c:pt idx="1432">
                  <c:v>8.5299999999999994</c:v>
                </c:pt>
                <c:pt idx="1433">
                  <c:v>8.52</c:v>
                </c:pt>
                <c:pt idx="1434">
                  <c:v>8.5399999999999991</c:v>
                </c:pt>
                <c:pt idx="1435">
                  <c:v>8.58</c:v>
                </c:pt>
                <c:pt idx="1436">
                  <c:v>8.6</c:v>
                </c:pt>
                <c:pt idx="1437">
                  <c:v>8.5500000000000007</c:v>
                </c:pt>
                <c:pt idx="1438">
                  <c:v>8.5399999999999991</c:v>
                </c:pt>
                <c:pt idx="1439">
                  <c:v>8.51</c:v>
                </c:pt>
                <c:pt idx="1440">
                  <c:v>8.58</c:v>
                </c:pt>
                <c:pt idx="1441">
                  <c:v>8.6</c:v>
                </c:pt>
                <c:pt idx="1442">
                  <c:v>8.6300000000000008</c:v>
                </c:pt>
                <c:pt idx="1443">
                  <c:v>8.59</c:v>
                </c:pt>
                <c:pt idx="1444">
                  <c:v>8.51</c:v>
                </c:pt>
                <c:pt idx="1445">
                  <c:v>8.4499999999999993</c:v>
                </c:pt>
                <c:pt idx="1446">
                  <c:v>8.44</c:v>
                </c:pt>
                <c:pt idx="1447">
                  <c:v>8.5</c:v>
                </c:pt>
                <c:pt idx="1448">
                  <c:v>8.5500000000000007</c:v>
                </c:pt>
                <c:pt idx="1449">
                  <c:v>8.5299999999999994</c:v>
                </c:pt>
                <c:pt idx="1450">
                  <c:v>8.56</c:v>
                </c:pt>
                <c:pt idx="1451">
                  <c:v>8.5299999999999994</c:v>
                </c:pt>
                <c:pt idx="1452">
                  <c:v>8.5399999999999991</c:v>
                </c:pt>
                <c:pt idx="1453">
                  <c:v>8.5</c:v>
                </c:pt>
                <c:pt idx="1454">
                  <c:v>8.43</c:v>
                </c:pt>
                <c:pt idx="1455">
                  <c:v>8.48</c:v>
                </c:pt>
                <c:pt idx="1456">
                  <c:v>8.52</c:v>
                </c:pt>
                <c:pt idx="1457">
                  <c:v>8.51</c:v>
                </c:pt>
                <c:pt idx="1458">
                  <c:v>8.4700000000000006</c:v>
                </c:pt>
                <c:pt idx="1459">
                  <c:v>8.57</c:v>
                </c:pt>
                <c:pt idx="1460">
                  <c:v>8.56</c:v>
                </c:pt>
                <c:pt idx="1461">
                  <c:v>8.48</c:v>
                </c:pt>
                <c:pt idx="1462">
                  <c:v>8.52</c:v>
                </c:pt>
                <c:pt idx="1463">
                  <c:v>8.5299999999999994</c:v>
                </c:pt>
                <c:pt idx="1464">
                  <c:v>8.52</c:v>
                </c:pt>
                <c:pt idx="1465">
                  <c:v>8.6300000000000008</c:v>
                </c:pt>
                <c:pt idx="1466">
                  <c:v>8.6300000000000008</c:v>
                </c:pt>
                <c:pt idx="1467">
                  <c:v>8.65</c:v>
                </c:pt>
                <c:pt idx="1468">
                  <c:v>8.61</c:v>
                </c:pt>
                <c:pt idx="1469">
                  <c:v>8.61</c:v>
                </c:pt>
                <c:pt idx="1470">
                  <c:v>8.7200000000000006</c:v>
                </c:pt>
                <c:pt idx="1471">
                  <c:v>8.73</c:v>
                </c:pt>
                <c:pt idx="1472">
                  <c:v>8.69</c:v>
                </c:pt>
                <c:pt idx="1473">
                  <c:v>8.69</c:v>
                </c:pt>
                <c:pt idx="1474">
                  <c:v>8.7100000000000009</c:v>
                </c:pt>
                <c:pt idx="1475">
                  <c:v>8.82</c:v>
                </c:pt>
                <c:pt idx="1476">
                  <c:v>8.83</c:v>
                </c:pt>
                <c:pt idx="1477">
                  <c:v>8.93</c:v>
                </c:pt>
                <c:pt idx="1478">
                  <c:v>8.89</c:v>
                </c:pt>
                <c:pt idx="1479">
                  <c:v>8.93</c:v>
                </c:pt>
                <c:pt idx="1480">
                  <c:v>8.9499999999999993</c:v>
                </c:pt>
                <c:pt idx="1481">
                  <c:v>8.89</c:v>
                </c:pt>
                <c:pt idx="1482">
                  <c:v>8.84</c:v>
                </c:pt>
                <c:pt idx="1483">
                  <c:v>8.92</c:v>
                </c:pt>
                <c:pt idx="1484">
                  <c:v>8.8699999999999992</c:v>
                </c:pt>
                <c:pt idx="1485">
                  <c:v>8.86</c:v>
                </c:pt>
                <c:pt idx="1486">
                  <c:v>8.9600000000000009</c:v>
                </c:pt>
                <c:pt idx="1487">
                  <c:v>8.8800000000000008</c:v>
                </c:pt>
                <c:pt idx="1488">
                  <c:v>8.8800000000000008</c:v>
                </c:pt>
                <c:pt idx="1489">
                  <c:v>8.85</c:v>
                </c:pt>
                <c:pt idx="1490">
                  <c:v>8.92</c:v>
                </c:pt>
                <c:pt idx="1491">
                  <c:v>8.86</c:v>
                </c:pt>
                <c:pt idx="1492">
                  <c:v>8.84</c:v>
                </c:pt>
                <c:pt idx="1493">
                  <c:v>9.01</c:v>
                </c:pt>
                <c:pt idx="1494">
                  <c:v>9.0500000000000007</c:v>
                </c:pt>
                <c:pt idx="1495">
                  <c:v>8.9600000000000009</c:v>
                </c:pt>
                <c:pt idx="1496">
                  <c:v>8.89</c:v>
                </c:pt>
                <c:pt idx="1497">
                  <c:v>9.01</c:v>
                </c:pt>
                <c:pt idx="1498">
                  <c:v>8.98</c:v>
                </c:pt>
                <c:pt idx="1499">
                  <c:v>9.0500000000000007</c:v>
                </c:pt>
                <c:pt idx="1500">
                  <c:v>9.3000000000000007</c:v>
                </c:pt>
                <c:pt idx="1501">
                  <c:v>9.2799999999999994</c:v>
                </c:pt>
                <c:pt idx="1502">
                  <c:v>9.4</c:v>
                </c:pt>
                <c:pt idx="1503">
                  <c:v>9.33</c:v>
                </c:pt>
                <c:pt idx="1504">
                  <c:v>9.26</c:v>
                </c:pt>
                <c:pt idx="1505">
                  <c:v>9.27</c:v>
                </c:pt>
                <c:pt idx="1506">
                  <c:v>9.32</c:v>
                </c:pt>
                <c:pt idx="1507">
                  <c:v>9.36</c:v>
                </c:pt>
                <c:pt idx="1508">
                  <c:v>9.2899999999999991</c:v>
                </c:pt>
                <c:pt idx="1509">
                  <c:v>9.26</c:v>
                </c:pt>
                <c:pt idx="1510">
                  <c:v>9.35</c:v>
                </c:pt>
                <c:pt idx="1511">
                  <c:v>9.07</c:v>
                </c:pt>
                <c:pt idx="1512">
                  <c:v>9.07</c:v>
                </c:pt>
                <c:pt idx="1513">
                  <c:v>9</c:v>
                </c:pt>
                <c:pt idx="1514">
                  <c:v>9.0399999999999991</c:v>
                </c:pt>
                <c:pt idx="1515">
                  <c:v>9.0399999999999991</c:v>
                </c:pt>
                <c:pt idx="1516">
                  <c:v>9.01</c:v>
                </c:pt>
                <c:pt idx="1517">
                  <c:v>9.11</c:v>
                </c:pt>
                <c:pt idx="1518">
                  <c:v>9</c:v>
                </c:pt>
                <c:pt idx="1519">
                  <c:v>8.91</c:v>
                </c:pt>
                <c:pt idx="1520">
                  <c:v>8.9700000000000006</c:v>
                </c:pt>
                <c:pt idx="1521">
                  <c:v>9.0299999999999994</c:v>
                </c:pt>
                <c:pt idx="1522">
                  <c:v>9.0299999999999994</c:v>
                </c:pt>
                <c:pt idx="1523">
                  <c:v>8.91</c:v>
                </c:pt>
                <c:pt idx="1524">
                  <c:v>9</c:v>
                </c:pt>
                <c:pt idx="1525">
                  <c:v>9.02</c:v>
                </c:pt>
                <c:pt idx="1526">
                  <c:v>9.02</c:v>
                </c:pt>
                <c:pt idx="1527">
                  <c:v>9.0500000000000007</c:v>
                </c:pt>
                <c:pt idx="1528">
                  <c:v>9.0500000000000007</c:v>
                </c:pt>
                <c:pt idx="1529">
                  <c:v>9.0399999999999991</c:v>
                </c:pt>
                <c:pt idx="1530">
                  <c:v>8.9700000000000006</c:v>
                </c:pt>
                <c:pt idx="1531">
                  <c:v>8.92</c:v>
                </c:pt>
                <c:pt idx="1532">
                  <c:v>8.9600000000000009</c:v>
                </c:pt>
                <c:pt idx="1533">
                  <c:v>8.9700000000000006</c:v>
                </c:pt>
                <c:pt idx="1534">
                  <c:v>8.8000000000000007</c:v>
                </c:pt>
                <c:pt idx="1535">
                  <c:v>8.82</c:v>
                </c:pt>
                <c:pt idx="1536">
                  <c:v>8.9</c:v>
                </c:pt>
                <c:pt idx="1537">
                  <c:v>8.9</c:v>
                </c:pt>
                <c:pt idx="1538">
                  <c:v>8.91</c:v>
                </c:pt>
                <c:pt idx="1539">
                  <c:v>8.91</c:v>
                </c:pt>
                <c:pt idx="1540">
                  <c:v>8.9</c:v>
                </c:pt>
                <c:pt idx="1541">
                  <c:v>8.68</c:v>
                </c:pt>
                <c:pt idx="1542">
                  <c:v>8.73</c:v>
                </c:pt>
                <c:pt idx="1543">
                  <c:v>8.69</c:v>
                </c:pt>
                <c:pt idx="1544">
                  <c:v>8.73</c:v>
                </c:pt>
                <c:pt idx="1545">
                  <c:v>8.7100000000000009</c:v>
                </c:pt>
                <c:pt idx="1546">
                  <c:v>8.67</c:v>
                </c:pt>
                <c:pt idx="1547">
                  <c:v>8.69</c:v>
                </c:pt>
                <c:pt idx="1548">
                  <c:v>8.58</c:v>
                </c:pt>
                <c:pt idx="1549">
                  <c:v>8.4700000000000006</c:v>
                </c:pt>
                <c:pt idx="1550">
                  <c:v>8.4700000000000006</c:v>
                </c:pt>
                <c:pt idx="1551">
                  <c:v>8.5</c:v>
                </c:pt>
                <c:pt idx="1552">
                  <c:v>8.52</c:v>
                </c:pt>
                <c:pt idx="1553">
                  <c:v>8.56</c:v>
                </c:pt>
                <c:pt idx="1554">
                  <c:v>8.51</c:v>
                </c:pt>
                <c:pt idx="1555">
                  <c:v>8.52</c:v>
                </c:pt>
                <c:pt idx="1556">
                  <c:v>8.51</c:v>
                </c:pt>
                <c:pt idx="1557">
                  <c:v>8.59</c:v>
                </c:pt>
                <c:pt idx="1558">
                  <c:v>8.5399999999999991</c:v>
                </c:pt>
                <c:pt idx="1559">
                  <c:v>8.56</c:v>
                </c:pt>
                <c:pt idx="1560">
                  <c:v>8.57</c:v>
                </c:pt>
                <c:pt idx="1561">
                  <c:v>8.61</c:v>
                </c:pt>
                <c:pt idx="1562">
                  <c:v>8.66</c:v>
                </c:pt>
                <c:pt idx="1563">
                  <c:v>8.6300000000000008</c:v>
                </c:pt>
                <c:pt idx="1564">
                  <c:v>8.75</c:v>
                </c:pt>
                <c:pt idx="1565">
                  <c:v>8.69</c:v>
                </c:pt>
                <c:pt idx="1566">
                  <c:v>8.7200000000000006</c:v>
                </c:pt>
                <c:pt idx="1567">
                  <c:v>8.82</c:v>
                </c:pt>
                <c:pt idx="1568">
                  <c:v>8.7799999999999994</c:v>
                </c:pt>
                <c:pt idx="1569">
                  <c:v>8.7899999999999991</c:v>
                </c:pt>
                <c:pt idx="1570">
                  <c:v>8.7799999999999994</c:v>
                </c:pt>
                <c:pt idx="1571">
                  <c:v>8.74</c:v>
                </c:pt>
                <c:pt idx="1572">
                  <c:v>8.68</c:v>
                </c:pt>
                <c:pt idx="1573">
                  <c:v>8.74</c:v>
                </c:pt>
                <c:pt idx="1574">
                  <c:v>8.7100000000000009</c:v>
                </c:pt>
                <c:pt idx="1575">
                  <c:v>8.73</c:v>
                </c:pt>
                <c:pt idx="1576">
                  <c:v>8.82</c:v>
                </c:pt>
                <c:pt idx="1577">
                  <c:v>8.84</c:v>
                </c:pt>
                <c:pt idx="1578">
                  <c:v>8.84</c:v>
                </c:pt>
                <c:pt idx="1579">
                  <c:v>8.85</c:v>
                </c:pt>
                <c:pt idx="1580">
                  <c:v>8.94</c:v>
                </c:pt>
                <c:pt idx="1581">
                  <c:v>8.99</c:v>
                </c:pt>
                <c:pt idx="1582">
                  <c:v>8.9700000000000006</c:v>
                </c:pt>
                <c:pt idx="1583">
                  <c:v>8.8699999999999992</c:v>
                </c:pt>
                <c:pt idx="1584">
                  <c:v>8.86</c:v>
                </c:pt>
                <c:pt idx="1585">
                  <c:v>8.85</c:v>
                </c:pt>
                <c:pt idx="1586">
                  <c:v>8.82</c:v>
                </c:pt>
                <c:pt idx="1587">
                  <c:v>8.85</c:v>
                </c:pt>
                <c:pt idx="1588">
                  <c:v>8.83</c:v>
                </c:pt>
                <c:pt idx="1589">
                  <c:v>8.7200000000000006</c:v>
                </c:pt>
                <c:pt idx="1590">
                  <c:v>8.7799999999999994</c:v>
                </c:pt>
                <c:pt idx="1591">
                  <c:v>8.7200000000000006</c:v>
                </c:pt>
                <c:pt idx="1592">
                  <c:v>8.52</c:v>
                </c:pt>
                <c:pt idx="1593">
                  <c:v>8.66</c:v>
                </c:pt>
                <c:pt idx="1594">
                  <c:v>8.6199999999999992</c:v>
                </c:pt>
                <c:pt idx="1595">
                  <c:v>8.67</c:v>
                </c:pt>
                <c:pt idx="1596">
                  <c:v>8.6300000000000008</c:v>
                </c:pt>
                <c:pt idx="1597">
                  <c:v>8.7799999999999994</c:v>
                </c:pt>
                <c:pt idx="1598">
                  <c:v>8.7799999999999994</c:v>
                </c:pt>
                <c:pt idx="1599">
                  <c:v>8.89</c:v>
                </c:pt>
                <c:pt idx="1600">
                  <c:v>8.9499999999999993</c:v>
                </c:pt>
                <c:pt idx="1601">
                  <c:v>8.89</c:v>
                </c:pt>
                <c:pt idx="1602">
                  <c:v>8.93</c:v>
                </c:pt>
                <c:pt idx="1603">
                  <c:v>8.91</c:v>
                </c:pt>
                <c:pt idx="1604">
                  <c:v>8.99</c:v>
                </c:pt>
                <c:pt idx="1605">
                  <c:v>9</c:v>
                </c:pt>
                <c:pt idx="1606">
                  <c:v>8.7799999999999994</c:v>
                </c:pt>
                <c:pt idx="1607">
                  <c:v>8.77</c:v>
                </c:pt>
                <c:pt idx="1608">
                  <c:v>8.7799999999999994</c:v>
                </c:pt>
                <c:pt idx="1609">
                  <c:v>8.81</c:v>
                </c:pt>
                <c:pt idx="1610">
                  <c:v>8.81</c:v>
                </c:pt>
                <c:pt idx="1611">
                  <c:v>8.8699999999999992</c:v>
                </c:pt>
                <c:pt idx="1612">
                  <c:v>8.81</c:v>
                </c:pt>
                <c:pt idx="1613">
                  <c:v>8.9499999999999993</c:v>
                </c:pt>
                <c:pt idx="1614">
                  <c:v>8.77</c:v>
                </c:pt>
                <c:pt idx="1615">
                  <c:v>8.85</c:v>
                </c:pt>
                <c:pt idx="1616">
                  <c:v>8.8800000000000008</c:v>
                </c:pt>
                <c:pt idx="1617">
                  <c:v>8.92</c:v>
                </c:pt>
                <c:pt idx="1618">
                  <c:v>8.93</c:v>
                </c:pt>
                <c:pt idx="1619">
                  <c:v>8.91</c:v>
                </c:pt>
                <c:pt idx="1620">
                  <c:v>8.9600000000000009</c:v>
                </c:pt>
                <c:pt idx="1621">
                  <c:v>8.91</c:v>
                </c:pt>
                <c:pt idx="1622">
                  <c:v>8.91</c:v>
                </c:pt>
                <c:pt idx="1623">
                  <c:v>8.98</c:v>
                </c:pt>
                <c:pt idx="1624">
                  <c:v>8.98</c:v>
                </c:pt>
                <c:pt idx="1625">
                  <c:v>9</c:v>
                </c:pt>
                <c:pt idx="1626">
                  <c:v>9.0299999999999994</c:v>
                </c:pt>
                <c:pt idx="1627">
                  <c:v>9.02</c:v>
                </c:pt>
                <c:pt idx="1628">
                  <c:v>9.01</c:v>
                </c:pt>
                <c:pt idx="1629">
                  <c:v>9.02</c:v>
                </c:pt>
                <c:pt idx="1630">
                  <c:v>9.02</c:v>
                </c:pt>
                <c:pt idx="1631">
                  <c:v>8.91</c:v>
                </c:pt>
                <c:pt idx="1632">
                  <c:v>8.91</c:v>
                </c:pt>
                <c:pt idx="1633">
                  <c:v>8.86</c:v>
                </c:pt>
                <c:pt idx="1634">
                  <c:v>8.85</c:v>
                </c:pt>
                <c:pt idx="1635">
                  <c:v>8.89</c:v>
                </c:pt>
                <c:pt idx="1636">
                  <c:v>8.82</c:v>
                </c:pt>
                <c:pt idx="1637">
                  <c:v>8.8699999999999992</c:v>
                </c:pt>
                <c:pt idx="1638">
                  <c:v>8.86</c:v>
                </c:pt>
                <c:pt idx="1639">
                  <c:v>8.8800000000000008</c:v>
                </c:pt>
                <c:pt idx="1640">
                  <c:v>8.98</c:v>
                </c:pt>
                <c:pt idx="1641">
                  <c:v>9</c:v>
                </c:pt>
                <c:pt idx="1642">
                  <c:v>8.93</c:v>
                </c:pt>
                <c:pt idx="1643">
                  <c:v>8.92</c:v>
                </c:pt>
                <c:pt idx="1644">
                  <c:v>8.91</c:v>
                </c:pt>
                <c:pt idx="1645">
                  <c:v>8.9499999999999993</c:v>
                </c:pt>
                <c:pt idx="1646">
                  <c:v>8.93</c:v>
                </c:pt>
                <c:pt idx="1647">
                  <c:v>8.9700000000000006</c:v>
                </c:pt>
                <c:pt idx="1648">
                  <c:v>8.9600000000000009</c:v>
                </c:pt>
                <c:pt idx="1649">
                  <c:v>8.86</c:v>
                </c:pt>
                <c:pt idx="1650">
                  <c:v>9.11</c:v>
                </c:pt>
                <c:pt idx="1651">
                  <c:v>9.09</c:v>
                </c:pt>
                <c:pt idx="1652">
                  <c:v>9.07</c:v>
                </c:pt>
                <c:pt idx="1653">
                  <c:v>9.1199999999999992</c:v>
                </c:pt>
                <c:pt idx="1654">
                  <c:v>9.06</c:v>
                </c:pt>
                <c:pt idx="1655">
                  <c:v>9.0500000000000007</c:v>
                </c:pt>
                <c:pt idx="1656">
                  <c:v>8.98</c:v>
                </c:pt>
                <c:pt idx="1657">
                  <c:v>9.0299999999999994</c:v>
                </c:pt>
                <c:pt idx="1658">
                  <c:v>9.0399999999999991</c:v>
                </c:pt>
                <c:pt idx="1659">
                  <c:v>9.08</c:v>
                </c:pt>
                <c:pt idx="1660">
                  <c:v>9.1199999999999992</c:v>
                </c:pt>
                <c:pt idx="1661">
                  <c:v>9.26</c:v>
                </c:pt>
                <c:pt idx="1662">
                  <c:v>9.19</c:v>
                </c:pt>
                <c:pt idx="1663">
                  <c:v>9.24</c:v>
                </c:pt>
                <c:pt idx="1664">
                  <c:v>9.2100000000000009</c:v>
                </c:pt>
                <c:pt idx="1665">
                  <c:v>9.18</c:v>
                </c:pt>
                <c:pt idx="1666">
                  <c:v>9.19</c:v>
                </c:pt>
                <c:pt idx="1667">
                  <c:v>9.17</c:v>
                </c:pt>
                <c:pt idx="1668">
                  <c:v>9.2100000000000009</c:v>
                </c:pt>
                <c:pt idx="1669">
                  <c:v>9.11</c:v>
                </c:pt>
                <c:pt idx="1670">
                  <c:v>9.1300000000000008</c:v>
                </c:pt>
                <c:pt idx="1671">
                  <c:v>9.33</c:v>
                </c:pt>
                <c:pt idx="1672">
                  <c:v>9.33</c:v>
                </c:pt>
                <c:pt idx="1673">
                  <c:v>9.3000000000000007</c:v>
                </c:pt>
                <c:pt idx="1674">
                  <c:v>9.4600000000000009</c:v>
                </c:pt>
                <c:pt idx="1675">
                  <c:v>9.4499999999999993</c:v>
                </c:pt>
                <c:pt idx="1676">
                  <c:v>9.5500000000000007</c:v>
                </c:pt>
                <c:pt idx="1677">
                  <c:v>9.58</c:v>
                </c:pt>
                <c:pt idx="1678">
                  <c:v>9.56</c:v>
                </c:pt>
                <c:pt idx="1679">
                  <c:v>9.48</c:v>
                </c:pt>
                <c:pt idx="1680">
                  <c:v>9.51</c:v>
                </c:pt>
                <c:pt idx="1681">
                  <c:v>9.56</c:v>
                </c:pt>
                <c:pt idx="1682">
                  <c:v>9.52</c:v>
                </c:pt>
                <c:pt idx="1683">
                  <c:v>9.51</c:v>
                </c:pt>
                <c:pt idx="1684">
                  <c:v>9.61</c:v>
                </c:pt>
                <c:pt idx="1685">
                  <c:v>9.52</c:v>
                </c:pt>
                <c:pt idx="1686">
                  <c:v>9.6</c:v>
                </c:pt>
                <c:pt idx="1687">
                  <c:v>9.65</c:v>
                </c:pt>
                <c:pt idx="1688">
                  <c:v>9.66</c:v>
                </c:pt>
                <c:pt idx="1689">
                  <c:v>9.66</c:v>
                </c:pt>
                <c:pt idx="1690">
                  <c:v>9.73</c:v>
                </c:pt>
                <c:pt idx="1691">
                  <c:v>9.93</c:v>
                </c:pt>
                <c:pt idx="1692">
                  <c:v>9.98</c:v>
                </c:pt>
                <c:pt idx="1693">
                  <c:v>10.08</c:v>
                </c:pt>
                <c:pt idx="1694">
                  <c:v>10.11</c:v>
                </c:pt>
                <c:pt idx="1695">
                  <c:v>10.14</c:v>
                </c:pt>
                <c:pt idx="1696">
                  <c:v>9.93</c:v>
                </c:pt>
                <c:pt idx="1697">
                  <c:v>9.91</c:v>
                </c:pt>
                <c:pt idx="1698">
                  <c:v>9.92</c:v>
                </c:pt>
                <c:pt idx="1699">
                  <c:v>9.86</c:v>
                </c:pt>
                <c:pt idx="1700">
                  <c:v>9.85</c:v>
                </c:pt>
                <c:pt idx="1701">
                  <c:v>9.9499999999999993</c:v>
                </c:pt>
                <c:pt idx="1702">
                  <c:v>9.8699999999999992</c:v>
                </c:pt>
                <c:pt idx="1703">
                  <c:v>9.89</c:v>
                </c:pt>
                <c:pt idx="1704">
                  <c:v>9.7899999999999991</c:v>
                </c:pt>
                <c:pt idx="1705">
                  <c:v>9.7899999999999991</c:v>
                </c:pt>
                <c:pt idx="1706">
                  <c:v>9.81</c:v>
                </c:pt>
                <c:pt idx="1707">
                  <c:v>9.85</c:v>
                </c:pt>
                <c:pt idx="1708">
                  <c:v>9.6999999999999993</c:v>
                </c:pt>
                <c:pt idx="1709">
                  <c:v>9.66</c:v>
                </c:pt>
                <c:pt idx="1710">
                  <c:v>9.6199999999999992</c:v>
                </c:pt>
                <c:pt idx="1711">
                  <c:v>9.7100000000000009</c:v>
                </c:pt>
                <c:pt idx="1712">
                  <c:v>9.7200000000000006</c:v>
                </c:pt>
                <c:pt idx="1713">
                  <c:v>9.69</c:v>
                </c:pt>
                <c:pt idx="1714">
                  <c:v>9.7100000000000009</c:v>
                </c:pt>
                <c:pt idx="1715">
                  <c:v>9.8699999999999992</c:v>
                </c:pt>
                <c:pt idx="1716">
                  <c:v>10.029999999999999</c:v>
                </c:pt>
                <c:pt idx="1717">
                  <c:v>10.050000000000001</c:v>
                </c:pt>
                <c:pt idx="1718">
                  <c:v>10.039999999999999</c:v>
                </c:pt>
                <c:pt idx="1719">
                  <c:v>10.050000000000001</c:v>
                </c:pt>
                <c:pt idx="1720">
                  <c:v>10.1</c:v>
                </c:pt>
                <c:pt idx="1721">
                  <c:v>10.210000000000001</c:v>
                </c:pt>
                <c:pt idx="1722">
                  <c:v>10.26</c:v>
                </c:pt>
                <c:pt idx="1723">
                  <c:v>10.3</c:v>
                </c:pt>
                <c:pt idx="1724">
                  <c:v>10.23</c:v>
                </c:pt>
                <c:pt idx="1725">
                  <c:v>10.18</c:v>
                </c:pt>
                <c:pt idx="1726">
                  <c:v>10.37</c:v>
                </c:pt>
                <c:pt idx="1727">
                  <c:v>10.28</c:v>
                </c:pt>
                <c:pt idx="1728">
                  <c:v>10.33</c:v>
                </c:pt>
                <c:pt idx="1729">
                  <c:v>10.33</c:v>
                </c:pt>
                <c:pt idx="1730">
                  <c:v>10.28</c:v>
                </c:pt>
                <c:pt idx="1731">
                  <c:v>10.32</c:v>
                </c:pt>
                <c:pt idx="1732">
                  <c:v>10.47</c:v>
                </c:pt>
                <c:pt idx="1733">
                  <c:v>10.59</c:v>
                </c:pt>
                <c:pt idx="1734">
                  <c:v>10.44</c:v>
                </c:pt>
                <c:pt idx="1735">
                  <c:v>10.52</c:v>
                </c:pt>
                <c:pt idx="1736">
                  <c:v>10.6</c:v>
                </c:pt>
                <c:pt idx="1737">
                  <c:v>10.55</c:v>
                </c:pt>
                <c:pt idx="1738">
                  <c:v>10.43</c:v>
                </c:pt>
                <c:pt idx="1739">
                  <c:v>10.31</c:v>
                </c:pt>
                <c:pt idx="1740">
                  <c:v>10.27</c:v>
                </c:pt>
                <c:pt idx="1741">
                  <c:v>10.26</c:v>
                </c:pt>
                <c:pt idx="1742">
                  <c:v>10.29</c:v>
                </c:pt>
                <c:pt idx="1743">
                  <c:v>10.18</c:v>
                </c:pt>
                <c:pt idx="1744">
                  <c:v>10.17</c:v>
                </c:pt>
                <c:pt idx="1745">
                  <c:v>10.25</c:v>
                </c:pt>
                <c:pt idx="1746">
                  <c:v>10.24</c:v>
                </c:pt>
                <c:pt idx="1747">
                  <c:v>10.26</c:v>
                </c:pt>
                <c:pt idx="1748">
                  <c:v>10.31</c:v>
                </c:pt>
                <c:pt idx="1749">
                  <c:v>10.29</c:v>
                </c:pt>
                <c:pt idx="1750">
                  <c:v>10.26</c:v>
                </c:pt>
                <c:pt idx="1751">
                  <c:v>10.09</c:v>
                </c:pt>
                <c:pt idx="1752">
                  <c:v>10.23</c:v>
                </c:pt>
                <c:pt idx="1753">
                  <c:v>10.220000000000001</c:v>
                </c:pt>
                <c:pt idx="1754">
                  <c:v>10.210000000000001</c:v>
                </c:pt>
                <c:pt idx="1755">
                  <c:v>10.18</c:v>
                </c:pt>
                <c:pt idx="1756">
                  <c:v>10.210000000000001</c:v>
                </c:pt>
                <c:pt idx="1757">
                  <c:v>10.130000000000001</c:v>
                </c:pt>
                <c:pt idx="1758">
                  <c:v>10.26</c:v>
                </c:pt>
                <c:pt idx="1759">
                  <c:v>10.26</c:v>
                </c:pt>
                <c:pt idx="1760">
                  <c:v>10.220000000000001</c:v>
                </c:pt>
                <c:pt idx="1761">
                  <c:v>10.32</c:v>
                </c:pt>
                <c:pt idx="1762">
                  <c:v>10.09</c:v>
                </c:pt>
                <c:pt idx="1763">
                  <c:v>10.199999999999999</c:v>
                </c:pt>
                <c:pt idx="1764">
                  <c:v>10.06</c:v>
                </c:pt>
                <c:pt idx="1765">
                  <c:v>10.039999999999999</c:v>
                </c:pt>
                <c:pt idx="1766">
                  <c:v>10.119999999999999</c:v>
                </c:pt>
                <c:pt idx="1767">
                  <c:v>10.029999999999999</c:v>
                </c:pt>
                <c:pt idx="1768">
                  <c:v>9.9600000000000009</c:v>
                </c:pt>
                <c:pt idx="1769">
                  <c:v>9.8000000000000007</c:v>
                </c:pt>
                <c:pt idx="1770">
                  <c:v>9.75</c:v>
                </c:pt>
                <c:pt idx="1771">
                  <c:v>9.74</c:v>
                </c:pt>
                <c:pt idx="1772">
                  <c:v>9.7899999999999991</c:v>
                </c:pt>
                <c:pt idx="1773">
                  <c:v>9.77</c:v>
                </c:pt>
                <c:pt idx="1774">
                  <c:v>9.68</c:v>
                </c:pt>
                <c:pt idx="1775">
                  <c:v>9.7100000000000009</c:v>
                </c:pt>
                <c:pt idx="1776">
                  <c:v>9.83</c:v>
                </c:pt>
                <c:pt idx="1777">
                  <c:v>9.75</c:v>
                </c:pt>
                <c:pt idx="1778">
                  <c:v>9.6999999999999993</c:v>
                </c:pt>
                <c:pt idx="1779">
                  <c:v>9.68</c:v>
                </c:pt>
                <c:pt idx="1780">
                  <c:v>9.6300000000000008</c:v>
                </c:pt>
                <c:pt idx="1781">
                  <c:v>9.6300000000000008</c:v>
                </c:pt>
                <c:pt idx="1782">
                  <c:v>9.51</c:v>
                </c:pt>
                <c:pt idx="1783">
                  <c:v>9.64</c:v>
                </c:pt>
                <c:pt idx="1784">
                  <c:v>9.56</c:v>
                </c:pt>
                <c:pt idx="1785">
                  <c:v>9.5500000000000007</c:v>
                </c:pt>
                <c:pt idx="1786">
                  <c:v>9.66</c:v>
                </c:pt>
                <c:pt idx="1787">
                  <c:v>9.68</c:v>
                </c:pt>
                <c:pt idx="1788">
                  <c:v>9.6999999999999993</c:v>
                </c:pt>
                <c:pt idx="1789">
                  <c:v>9.6999999999999993</c:v>
                </c:pt>
                <c:pt idx="1790">
                  <c:v>9.66</c:v>
                </c:pt>
                <c:pt idx="1791">
                  <c:v>9.6199999999999992</c:v>
                </c:pt>
                <c:pt idx="1792">
                  <c:v>9.59</c:v>
                </c:pt>
                <c:pt idx="1793">
                  <c:v>9.4600000000000009</c:v>
                </c:pt>
                <c:pt idx="1794">
                  <c:v>9.77</c:v>
                </c:pt>
                <c:pt idx="1795">
                  <c:v>9.7200000000000006</c:v>
                </c:pt>
                <c:pt idx="1796">
                  <c:v>9.65</c:v>
                </c:pt>
                <c:pt idx="1797">
                  <c:v>9.68</c:v>
                </c:pt>
                <c:pt idx="1798">
                  <c:v>9.6999999999999993</c:v>
                </c:pt>
                <c:pt idx="1799">
                  <c:v>9.77</c:v>
                </c:pt>
                <c:pt idx="1800">
                  <c:v>9.7899999999999991</c:v>
                </c:pt>
                <c:pt idx="1801">
                  <c:v>9.81</c:v>
                </c:pt>
                <c:pt idx="1802">
                  <c:v>9.91</c:v>
                </c:pt>
                <c:pt idx="1803">
                  <c:v>9.92</c:v>
                </c:pt>
                <c:pt idx="1804">
                  <c:v>10.119999999999999</c:v>
                </c:pt>
                <c:pt idx="1805">
                  <c:v>10.18</c:v>
                </c:pt>
                <c:pt idx="1806">
                  <c:v>10.09</c:v>
                </c:pt>
                <c:pt idx="1807">
                  <c:v>10.06</c:v>
                </c:pt>
                <c:pt idx="1808">
                  <c:v>10.19</c:v>
                </c:pt>
                <c:pt idx="1809">
                  <c:v>10.130000000000001</c:v>
                </c:pt>
                <c:pt idx="1810">
                  <c:v>10.039999999999999</c:v>
                </c:pt>
                <c:pt idx="1811">
                  <c:v>10.11</c:v>
                </c:pt>
                <c:pt idx="1812">
                  <c:v>9.9600000000000009</c:v>
                </c:pt>
                <c:pt idx="1813">
                  <c:v>9.9600000000000009</c:v>
                </c:pt>
                <c:pt idx="1814">
                  <c:v>9.89</c:v>
                </c:pt>
                <c:pt idx="1815">
                  <c:v>9.8800000000000008</c:v>
                </c:pt>
                <c:pt idx="1816">
                  <c:v>9.98</c:v>
                </c:pt>
                <c:pt idx="1817">
                  <c:v>9.89</c:v>
                </c:pt>
                <c:pt idx="1818">
                  <c:v>9.8800000000000008</c:v>
                </c:pt>
                <c:pt idx="1819">
                  <c:v>9.86</c:v>
                </c:pt>
                <c:pt idx="1820">
                  <c:v>9.83</c:v>
                </c:pt>
                <c:pt idx="1821">
                  <c:v>9.65</c:v>
                </c:pt>
                <c:pt idx="1822">
                  <c:v>9.74</c:v>
                </c:pt>
                <c:pt idx="1823">
                  <c:v>9.73</c:v>
                </c:pt>
                <c:pt idx="1824">
                  <c:v>9.92</c:v>
                </c:pt>
                <c:pt idx="1825">
                  <c:v>9.89</c:v>
                </c:pt>
                <c:pt idx="1826">
                  <c:v>9.99</c:v>
                </c:pt>
                <c:pt idx="1827">
                  <c:v>9.98</c:v>
                </c:pt>
                <c:pt idx="1828">
                  <c:v>9.81</c:v>
                </c:pt>
                <c:pt idx="1829">
                  <c:v>9.76</c:v>
                </c:pt>
                <c:pt idx="1830">
                  <c:v>9.8699999999999992</c:v>
                </c:pt>
                <c:pt idx="1831">
                  <c:v>9.81</c:v>
                </c:pt>
                <c:pt idx="1832">
                  <c:v>9.76</c:v>
                </c:pt>
                <c:pt idx="1833">
                  <c:v>9.6999999999999993</c:v>
                </c:pt>
                <c:pt idx="1834">
                  <c:v>9.6300000000000008</c:v>
                </c:pt>
                <c:pt idx="1835">
                  <c:v>9.57</c:v>
                </c:pt>
                <c:pt idx="1836">
                  <c:v>9.6</c:v>
                </c:pt>
                <c:pt idx="1837">
                  <c:v>9.77</c:v>
                </c:pt>
                <c:pt idx="1838">
                  <c:v>9.6300000000000008</c:v>
                </c:pt>
                <c:pt idx="1839">
                  <c:v>9.57</c:v>
                </c:pt>
                <c:pt idx="1840">
                  <c:v>9.69</c:v>
                </c:pt>
                <c:pt idx="1841">
                  <c:v>9.7100000000000009</c:v>
                </c:pt>
                <c:pt idx="1842">
                  <c:v>9.8000000000000007</c:v>
                </c:pt>
                <c:pt idx="1843">
                  <c:v>9.73</c:v>
                </c:pt>
                <c:pt idx="1844">
                  <c:v>9.81</c:v>
                </c:pt>
                <c:pt idx="1845">
                  <c:v>9.7799999999999994</c:v>
                </c:pt>
                <c:pt idx="1846">
                  <c:v>9.7899999999999991</c:v>
                </c:pt>
                <c:pt idx="1847">
                  <c:v>9.6999999999999993</c:v>
                </c:pt>
                <c:pt idx="1848">
                  <c:v>9.6</c:v>
                </c:pt>
                <c:pt idx="1849">
                  <c:v>9.77</c:v>
                </c:pt>
                <c:pt idx="1850">
                  <c:v>9.85</c:v>
                </c:pt>
                <c:pt idx="1851">
                  <c:v>9.8800000000000008</c:v>
                </c:pt>
                <c:pt idx="1852">
                  <c:v>9.92</c:v>
                </c:pt>
                <c:pt idx="1853">
                  <c:v>9.94</c:v>
                </c:pt>
                <c:pt idx="1854">
                  <c:v>10.039999999999999</c:v>
                </c:pt>
                <c:pt idx="1855">
                  <c:v>10.1</c:v>
                </c:pt>
                <c:pt idx="1856">
                  <c:v>9.84</c:v>
                </c:pt>
                <c:pt idx="1857">
                  <c:v>9.89</c:v>
                </c:pt>
                <c:pt idx="1858">
                  <c:v>9.77</c:v>
                </c:pt>
                <c:pt idx="1859">
                  <c:v>9.81</c:v>
                </c:pt>
                <c:pt idx="1860">
                  <c:v>9.8699999999999992</c:v>
                </c:pt>
                <c:pt idx="1861">
                  <c:v>9.9600000000000009</c:v>
                </c:pt>
                <c:pt idx="1862">
                  <c:v>9.9700000000000006</c:v>
                </c:pt>
                <c:pt idx="1863">
                  <c:v>10.039999999999999</c:v>
                </c:pt>
                <c:pt idx="1864">
                  <c:v>9.9700000000000006</c:v>
                </c:pt>
                <c:pt idx="1865">
                  <c:v>9.92</c:v>
                </c:pt>
                <c:pt idx="1866">
                  <c:v>9.85</c:v>
                </c:pt>
                <c:pt idx="1867">
                  <c:v>9.76</c:v>
                </c:pt>
                <c:pt idx="1868">
                  <c:v>9.86</c:v>
                </c:pt>
                <c:pt idx="1869">
                  <c:v>10.18</c:v>
                </c:pt>
                <c:pt idx="1870">
                  <c:v>10.45</c:v>
                </c:pt>
                <c:pt idx="1871">
                  <c:v>10.45</c:v>
                </c:pt>
                <c:pt idx="1872">
                  <c:v>10.45</c:v>
                </c:pt>
                <c:pt idx="1873">
                  <c:v>10.65</c:v>
                </c:pt>
                <c:pt idx="1874">
                  <c:v>10.68</c:v>
                </c:pt>
                <c:pt idx="1875">
                  <c:v>10.79</c:v>
                </c:pt>
                <c:pt idx="1876">
                  <c:v>10.73</c:v>
                </c:pt>
                <c:pt idx="1877">
                  <c:v>10.6</c:v>
                </c:pt>
                <c:pt idx="1878">
                  <c:v>10.36</c:v>
                </c:pt>
                <c:pt idx="1879">
                  <c:v>10.58</c:v>
                </c:pt>
                <c:pt idx="1880">
                  <c:v>10.61</c:v>
                </c:pt>
                <c:pt idx="1881">
                  <c:v>10.7</c:v>
                </c:pt>
                <c:pt idx="1882">
                  <c:v>10.68</c:v>
                </c:pt>
                <c:pt idx="1883">
                  <c:v>10.69</c:v>
                </c:pt>
                <c:pt idx="1884">
                  <c:v>10.76</c:v>
                </c:pt>
                <c:pt idx="1885">
                  <c:v>10.79</c:v>
                </c:pt>
                <c:pt idx="1886">
                  <c:v>10.76</c:v>
                </c:pt>
                <c:pt idx="1887">
                  <c:v>10.72</c:v>
                </c:pt>
                <c:pt idx="1888">
                  <c:v>10.88</c:v>
                </c:pt>
                <c:pt idx="1889">
                  <c:v>10.88</c:v>
                </c:pt>
                <c:pt idx="1890">
                  <c:v>10.94</c:v>
                </c:pt>
                <c:pt idx="1891">
                  <c:v>11.06</c:v>
                </c:pt>
                <c:pt idx="1892">
                  <c:v>10.93</c:v>
                </c:pt>
                <c:pt idx="1893">
                  <c:v>10.95</c:v>
                </c:pt>
                <c:pt idx="1894">
                  <c:v>10.83</c:v>
                </c:pt>
                <c:pt idx="1895">
                  <c:v>10.89</c:v>
                </c:pt>
                <c:pt idx="1896">
                  <c:v>10.78</c:v>
                </c:pt>
                <c:pt idx="1897">
                  <c:v>10.76</c:v>
                </c:pt>
                <c:pt idx="1898">
                  <c:v>10.82</c:v>
                </c:pt>
                <c:pt idx="1899">
                  <c:v>10.82</c:v>
                </c:pt>
                <c:pt idx="1900">
                  <c:v>10.74</c:v>
                </c:pt>
                <c:pt idx="1901">
                  <c:v>10.69</c:v>
                </c:pt>
                <c:pt idx="1902">
                  <c:v>10.67</c:v>
                </c:pt>
                <c:pt idx="1903">
                  <c:v>10.66</c:v>
                </c:pt>
                <c:pt idx="1904">
                  <c:v>10.77</c:v>
                </c:pt>
                <c:pt idx="1905">
                  <c:v>10.72</c:v>
                </c:pt>
                <c:pt idx="1906">
                  <c:v>10.92</c:v>
                </c:pt>
                <c:pt idx="1907">
                  <c:v>10.87</c:v>
                </c:pt>
                <c:pt idx="1908">
                  <c:v>10.82</c:v>
                </c:pt>
                <c:pt idx="1909">
                  <c:v>10.83</c:v>
                </c:pt>
                <c:pt idx="1910">
                  <c:v>10.81</c:v>
                </c:pt>
                <c:pt idx="1911">
                  <c:v>10.84</c:v>
                </c:pt>
                <c:pt idx="1912">
                  <c:v>10.83</c:v>
                </c:pt>
                <c:pt idx="1913">
                  <c:v>10.71</c:v>
                </c:pt>
                <c:pt idx="1914">
                  <c:v>10.7</c:v>
                </c:pt>
                <c:pt idx="1915">
                  <c:v>10.86</c:v>
                </c:pt>
                <c:pt idx="1916">
                  <c:v>11.01</c:v>
                </c:pt>
                <c:pt idx="1917">
                  <c:v>10.98</c:v>
                </c:pt>
                <c:pt idx="1918">
                  <c:v>10.97</c:v>
                </c:pt>
                <c:pt idx="1919">
                  <c:v>10.88</c:v>
                </c:pt>
                <c:pt idx="1920">
                  <c:v>10.84</c:v>
                </c:pt>
                <c:pt idx="1921">
                  <c:v>10.66</c:v>
                </c:pt>
                <c:pt idx="1922">
                  <c:v>10.87</c:v>
                </c:pt>
                <c:pt idx="1923">
                  <c:v>11.08</c:v>
                </c:pt>
                <c:pt idx="1924">
                  <c:v>11.04</c:v>
                </c:pt>
                <c:pt idx="1925">
                  <c:v>11.02</c:v>
                </c:pt>
                <c:pt idx="1926">
                  <c:v>11.05</c:v>
                </c:pt>
                <c:pt idx="1927">
                  <c:v>11.13</c:v>
                </c:pt>
                <c:pt idx="1928">
                  <c:v>11.03</c:v>
                </c:pt>
                <c:pt idx="1929">
                  <c:v>11.18</c:v>
                </c:pt>
                <c:pt idx="1930">
                  <c:v>11.2</c:v>
                </c:pt>
                <c:pt idx="1931">
                  <c:v>11.15</c:v>
                </c:pt>
                <c:pt idx="1932">
                  <c:v>11.15</c:v>
                </c:pt>
                <c:pt idx="1933">
                  <c:v>11.4</c:v>
                </c:pt>
                <c:pt idx="1934">
                  <c:v>11.46</c:v>
                </c:pt>
                <c:pt idx="1935">
                  <c:v>11.72</c:v>
                </c:pt>
                <c:pt idx="1936">
                  <c:v>11.71</c:v>
                </c:pt>
                <c:pt idx="1937">
                  <c:v>11.68</c:v>
                </c:pt>
                <c:pt idx="1938">
                  <c:v>11.68</c:v>
                </c:pt>
                <c:pt idx="1939">
                  <c:v>11.72</c:v>
                </c:pt>
                <c:pt idx="1940">
                  <c:v>11.78</c:v>
                </c:pt>
                <c:pt idx="1941">
                  <c:v>11.89</c:v>
                </c:pt>
                <c:pt idx="1942">
                  <c:v>11.95</c:v>
                </c:pt>
                <c:pt idx="1943">
                  <c:v>11.9</c:v>
                </c:pt>
                <c:pt idx="1944">
                  <c:v>11.86</c:v>
                </c:pt>
                <c:pt idx="1945">
                  <c:v>12.11</c:v>
                </c:pt>
                <c:pt idx="1946">
                  <c:v>12.02</c:v>
                </c:pt>
                <c:pt idx="1947">
                  <c:v>12.02</c:v>
                </c:pt>
                <c:pt idx="1948">
                  <c:v>12.02</c:v>
                </c:pt>
                <c:pt idx="1949">
                  <c:v>12.05</c:v>
                </c:pt>
                <c:pt idx="1950">
                  <c:v>12.18</c:v>
                </c:pt>
                <c:pt idx="1951">
                  <c:v>12.17</c:v>
                </c:pt>
                <c:pt idx="1952">
                  <c:v>12.11</c:v>
                </c:pt>
                <c:pt idx="1953">
                  <c:v>12.15</c:v>
                </c:pt>
                <c:pt idx="1954">
                  <c:v>12</c:v>
                </c:pt>
                <c:pt idx="1955">
                  <c:v>11.9</c:v>
                </c:pt>
                <c:pt idx="1956">
                  <c:v>11.94</c:v>
                </c:pt>
                <c:pt idx="1957">
                  <c:v>11.87</c:v>
                </c:pt>
                <c:pt idx="1958">
                  <c:v>11.99</c:v>
                </c:pt>
                <c:pt idx="1959">
                  <c:v>11.94</c:v>
                </c:pt>
                <c:pt idx="1960">
                  <c:v>11.93</c:v>
                </c:pt>
                <c:pt idx="1961">
                  <c:v>11.79</c:v>
                </c:pt>
                <c:pt idx="1962">
                  <c:v>11.76</c:v>
                </c:pt>
                <c:pt idx="1963">
                  <c:v>11.75</c:v>
                </c:pt>
                <c:pt idx="1964">
                  <c:v>11.57</c:v>
                </c:pt>
                <c:pt idx="1965">
                  <c:v>11.64</c:v>
                </c:pt>
                <c:pt idx="1966">
                  <c:v>11.55</c:v>
                </c:pt>
                <c:pt idx="1967">
                  <c:v>11.54</c:v>
                </c:pt>
                <c:pt idx="1968">
                  <c:v>11.69</c:v>
                </c:pt>
                <c:pt idx="1969">
                  <c:v>11.84</c:v>
                </c:pt>
                <c:pt idx="1970">
                  <c:v>11.92</c:v>
                </c:pt>
                <c:pt idx="1971">
                  <c:v>12</c:v>
                </c:pt>
                <c:pt idx="1972">
                  <c:v>12.08</c:v>
                </c:pt>
                <c:pt idx="1973">
                  <c:v>12.1</c:v>
                </c:pt>
                <c:pt idx="1974">
                  <c:v>11.79</c:v>
                </c:pt>
                <c:pt idx="1975">
                  <c:v>11.65</c:v>
                </c:pt>
                <c:pt idx="1976">
                  <c:v>11.49</c:v>
                </c:pt>
                <c:pt idx="1977">
                  <c:v>11.45</c:v>
                </c:pt>
                <c:pt idx="1978">
                  <c:v>11.41</c:v>
                </c:pt>
                <c:pt idx="1979">
                  <c:v>11.41</c:v>
                </c:pt>
                <c:pt idx="1980">
                  <c:v>11.53</c:v>
                </c:pt>
                <c:pt idx="1981">
                  <c:v>11.45</c:v>
                </c:pt>
                <c:pt idx="1982">
                  <c:v>11.59</c:v>
                </c:pt>
                <c:pt idx="1983">
                  <c:v>11.71</c:v>
                </c:pt>
                <c:pt idx="1984">
                  <c:v>11.58</c:v>
                </c:pt>
                <c:pt idx="1985">
                  <c:v>11.69</c:v>
                </c:pt>
                <c:pt idx="1986">
                  <c:v>11.7</c:v>
                </c:pt>
                <c:pt idx="1987">
                  <c:v>11.71</c:v>
                </c:pt>
                <c:pt idx="1988">
                  <c:v>11.68</c:v>
                </c:pt>
                <c:pt idx="1989">
                  <c:v>11.45</c:v>
                </c:pt>
                <c:pt idx="1990">
                  <c:v>11.53</c:v>
                </c:pt>
                <c:pt idx="1991">
                  <c:v>11.46</c:v>
                </c:pt>
                <c:pt idx="1992">
                  <c:v>11.68</c:v>
                </c:pt>
                <c:pt idx="1993">
                  <c:v>11.42</c:v>
                </c:pt>
                <c:pt idx="1994">
                  <c:v>11.28</c:v>
                </c:pt>
                <c:pt idx="1995">
                  <c:v>11.36</c:v>
                </c:pt>
                <c:pt idx="1996">
                  <c:v>11.22</c:v>
                </c:pt>
                <c:pt idx="1997">
                  <c:v>11.19</c:v>
                </c:pt>
                <c:pt idx="1998">
                  <c:v>11.28</c:v>
                </c:pt>
                <c:pt idx="1999">
                  <c:v>11.12</c:v>
                </c:pt>
                <c:pt idx="2000">
                  <c:v>11.02</c:v>
                </c:pt>
                <c:pt idx="2001">
                  <c:v>11.37</c:v>
                </c:pt>
                <c:pt idx="2002">
                  <c:v>11.24</c:v>
                </c:pt>
                <c:pt idx="2003">
                  <c:v>11.4</c:v>
                </c:pt>
                <c:pt idx="2004">
                  <c:v>11.42</c:v>
                </c:pt>
                <c:pt idx="2005">
                  <c:v>11.39</c:v>
                </c:pt>
                <c:pt idx="2006">
                  <c:v>11.24</c:v>
                </c:pt>
                <c:pt idx="2007">
                  <c:v>11.23</c:v>
                </c:pt>
                <c:pt idx="2008">
                  <c:v>11.11</c:v>
                </c:pt>
                <c:pt idx="2009">
                  <c:v>11.18</c:v>
                </c:pt>
                <c:pt idx="2010">
                  <c:v>11.14</c:v>
                </c:pt>
                <c:pt idx="2011">
                  <c:v>11.24</c:v>
                </c:pt>
                <c:pt idx="2012">
                  <c:v>11.39</c:v>
                </c:pt>
                <c:pt idx="2013">
                  <c:v>11.22</c:v>
                </c:pt>
                <c:pt idx="2014">
                  <c:v>11.15</c:v>
                </c:pt>
                <c:pt idx="2015">
                  <c:v>11.07</c:v>
                </c:pt>
                <c:pt idx="2016">
                  <c:v>11.07</c:v>
                </c:pt>
                <c:pt idx="2017">
                  <c:v>11.16</c:v>
                </c:pt>
                <c:pt idx="2018">
                  <c:v>11.42</c:v>
                </c:pt>
                <c:pt idx="2019">
                  <c:v>11.4</c:v>
                </c:pt>
                <c:pt idx="2020">
                  <c:v>11.44</c:v>
                </c:pt>
                <c:pt idx="2021">
                  <c:v>11.52</c:v>
                </c:pt>
                <c:pt idx="2022">
                  <c:v>11.31</c:v>
                </c:pt>
                <c:pt idx="2023">
                  <c:v>11.56</c:v>
                </c:pt>
                <c:pt idx="2024">
                  <c:v>11.69</c:v>
                </c:pt>
                <c:pt idx="2025">
                  <c:v>11.71</c:v>
                </c:pt>
                <c:pt idx="2026">
                  <c:v>11.82</c:v>
                </c:pt>
                <c:pt idx="2027">
                  <c:v>11.95</c:v>
                </c:pt>
                <c:pt idx="2028">
                  <c:v>11.45</c:v>
                </c:pt>
                <c:pt idx="2029">
                  <c:v>11.38</c:v>
                </c:pt>
                <c:pt idx="2030">
                  <c:v>11.56</c:v>
                </c:pt>
                <c:pt idx="2031">
                  <c:v>11.78</c:v>
                </c:pt>
                <c:pt idx="2032">
                  <c:v>11.77</c:v>
                </c:pt>
                <c:pt idx="2033">
                  <c:v>11.24</c:v>
                </c:pt>
                <c:pt idx="2034">
                  <c:v>11.1</c:v>
                </c:pt>
                <c:pt idx="2035">
                  <c:v>10.97</c:v>
                </c:pt>
                <c:pt idx="2036">
                  <c:v>11.07</c:v>
                </c:pt>
                <c:pt idx="2037">
                  <c:v>10.97</c:v>
                </c:pt>
                <c:pt idx="2038">
                  <c:v>10.98</c:v>
                </c:pt>
                <c:pt idx="2039">
                  <c:v>11.18</c:v>
                </c:pt>
                <c:pt idx="2040">
                  <c:v>10.95</c:v>
                </c:pt>
                <c:pt idx="2041">
                  <c:v>10.86</c:v>
                </c:pt>
                <c:pt idx="2042">
                  <c:v>11.18</c:v>
                </c:pt>
                <c:pt idx="2043">
                  <c:v>11.28</c:v>
                </c:pt>
                <c:pt idx="2044">
                  <c:v>11.39</c:v>
                </c:pt>
                <c:pt idx="2045">
                  <c:v>11.35</c:v>
                </c:pt>
                <c:pt idx="2046">
                  <c:v>11.57</c:v>
                </c:pt>
                <c:pt idx="2047">
                  <c:v>12.38</c:v>
                </c:pt>
                <c:pt idx="2048">
                  <c:v>12.54</c:v>
                </c:pt>
                <c:pt idx="2049">
                  <c:v>12.74</c:v>
                </c:pt>
                <c:pt idx="2050">
                  <c:v>11.83</c:v>
                </c:pt>
                <c:pt idx="2051">
                  <c:v>11.82</c:v>
                </c:pt>
                <c:pt idx="2052">
                  <c:v>12.14</c:v>
                </c:pt>
                <c:pt idx="2053">
                  <c:v>11.99</c:v>
                </c:pt>
                <c:pt idx="2054">
                  <c:v>11.89</c:v>
                </c:pt>
                <c:pt idx="2055">
                  <c:v>11.47</c:v>
                </c:pt>
                <c:pt idx="2056">
                  <c:v>11.4</c:v>
                </c:pt>
                <c:pt idx="2057">
                  <c:v>11.39</c:v>
                </c:pt>
                <c:pt idx="2058">
                  <c:v>11.19</c:v>
                </c:pt>
                <c:pt idx="2059">
                  <c:v>11.29</c:v>
                </c:pt>
                <c:pt idx="2060">
                  <c:v>11.32</c:v>
                </c:pt>
                <c:pt idx="2061">
                  <c:v>11.56</c:v>
                </c:pt>
                <c:pt idx="2062">
                  <c:v>11.45</c:v>
                </c:pt>
                <c:pt idx="2063">
                  <c:v>11.12</c:v>
                </c:pt>
                <c:pt idx="2064">
                  <c:v>11.26</c:v>
                </c:pt>
                <c:pt idx="2065">
                  <c:v>11.26</c:v>
                </c:pt>
                <c:pt idx="2066">
                  <c:v>11.44</c:v>
                </c:pt>
                <c:pt idx="2067">
                  <c:v>11.4</c:v>
                </c:pt>
                <c:pt idx="2068">
                  <c:v>11.55</c:v>
                </c:pt>
                <c:pt idx="2069">
                  <c:v>11.34</c:v>
                </c:pt>
                <c:pt idx="2070">
                  <c:v>11.02</c:v>
                </c:pt>
                <c:pt idx="2071">
                  <c:v>11.15</c:v>
                </c:pt>
                <c:pt idx="2072">
                  <c:v>10.78</c:v>
                </c:pt>
                <c:pt idx="2073">
                  <c:v>10.47</c:v>
                </c:pt>
                <c:pt idx="2074">
                  <c:v>10.18</c:v>
                </c:pt>
                <c:pt idx="2075">
                  <c:v>10.050000000000001</c:v>
                </c:pt>
                <c:pt idx="2076">
                  <c:v>9.94</c:v>
                </c:pt>
                <c:pt idx="2077">
                  <c:v>9.99</c:v>
                </c:pt>
                <c:pt idx="2078">
                  <c:v>9.99</c:v>
                </c:pt>
                <c:pt idx="2079">
                  <c:v>9.98</c:v>
                </c:pt>
                <c:pt idx="2080">
                  <c:v>9.98</c:v>
                </c:pt>
                <c:pt idx="2081">
                  <c:v>10</c:v>
                </c:pt>
                <c:pt idx="2082">
                  <c:v>10.199999999999999</c:v>
                </c:pt>
                <c:pt idx="2083">
                  <c:v>10.25</c:v>
                </c:pt>
                <c:pt idx="2084">
                  <c:v>10.27</c:v>
                </c:pt>
                <c:pt idx="2085">
                  <c:v>10.18</c:v>
                </c:pt>
                <c:pt idx="2086">
                  <c:v>10.19</c:v>
                </c:pt>
                <c:pt idx="2087">
                  <c:v>10.29</c:v>
                </c:pt>
                <c:pt idx="2088">
                  <c:v>10.35</c:v>
                </c:pt>
                <c:pt idx="2089">
                  <c:v>10.39</c:v>
                </c:pt>
                <c:pt idx="2090">
                  <c:v>10.24</c:v>
                </c:pt>
                <c:pt idx="2091">
                  <c:v>10.31</c:v>
                </c:pt>
                <c:pt idx="2092">
                  <c:v>10.23</c:v>
                </c:pt>
                <c:pt idx="2093">
                  <c:v>10.28</c:v>
                </c:pt>
                <c:pt idx="2094">
                  <c:v>10.35</c:v>
                </c:pt>
                <c:pt idx="2095">
                  <c:v>10.31</c:v>
                </c:pt>
                <c:pt idx="2096">
                  <c:v>10.24</c:v>
                </c:pt>
                <c:pt idx="2097">
                  <c:v>10.23</c:v>
                </c:pt>
                <c:pt idx="2098">
                  <c:v>10.37</c:v>
                </c:pt>
                <c:pt idx="2099">
                  <c:v>10.35</c:v>
                </c:pt>
                <c:pt idx="2100">
                  <c:v>10.42</c:v>
                </c:pt>
                <c:pt idx="2101">
                  <c:v>10.58</c:v>
                </c:pt>
                <c:pt idx="2102">
                  <c:v>10.39</c:v>
                </c:pt>
                <c:pt idx="2103">
                  <c:v>10.43</c:v>
                </c:pt>
                <c:pt idx="2104">
                  <c:v>10.46</c:v>
                </c:pt>
                <c:pt idx="2105">
                  <c:v>10.32</c:v>
                </c:pt>
                <c:pt idx="2106">
                  <c:v>10.26</c:v>
                </c:pt>
                <c:pt idx="2107">
                  <c:v>10.39</c:v>
                </c:pt>
                <c:pt idx="2108">
                  <c:v>10.41</c:v>
                </c:pt>
                <c:pt idx="2109">
                  <c:v>10.69</c:v>
                </c:pt>
                <c:pt idx="2110">
                  <c:v>10.67</c:v>
                </c:pt>
                <c:pt idx="2111">
                  <c:v>10.55</c:v>
                </c:pt>
                <c:pt idx="2112">
                  <c:v>10.68</c:v>
                </c:pt>
                <c:pt idx="2113">
                  <c:v>10.62</c:v>
                </c:pt>
                <c:pt idx="2114">
                  <c:v>10.76</c:v>
                </c:pt>
                <c:pt idx="2115">
                  <c:v>10.71</c:v>
                </c:pt>
                <c:pt idx="2116">
                  <c:v>10.75</c:v>
                </c:pt>
                <c:pt idx="2117">
                  <c:v>10.66</c:v>
                </c:pt>
                <c:pt idx="2118">
                  <c:v>10.48</c:v>
                </c:pt>
                <c:pt idx="2119">
                  <c:v>10.56</c:v>
                </c:pt>
                <c:pt idx="2120">
                  <c:v>10.55</c:v>
                </c:pt>
                <c:pt idx="2121">
                  <c:v>10.49</c:v>
                </c:pt>
                <c:pt idx="2122">
                  <c:v>10.44</c:v>
                </c:pt>
                <c:pt idx="2123">
                  <c:v>10.44</c:v>
                </c:pt>
                <c:pt idx="2124">
                  <c:v>10.28</c:v>
                </c:pt>
                <c:pt idx="2125">
                  <c:v>10.210000000000001</c:v>
                </c:pt>
                <c:pt idx="2126">
                  <c:v>10.28</c:v>
                </c:pt>
                <c:pt idx="2127">
                  <c:v>10.41</c:v>
                </c:pt>
                <c:pt idx="2128">
                  <c:v>10.36</c:v>
                </c:pt>
                <c:pt idx="2129">
                  <c:v>10.52</c:v>
                </c:pt>
                <c:pt idx="2130">
                  <c:v>10.53</c:v>
                </c:pt>
                <c:pt idx="2131">
                  <c:v>10.38</c:v>
                </c:pt>
                <c:pt idx="2132">
                  <c:v>10.41</c:v>
                </c:pt>
                <c:pt idx="2133">
                  <c:v>10.43</c:v>
                </c:pt>
                <c:pt idx="2134">
                  <c:v>10.34</c:v>
                </c:pt>
                <c:pt idx="2135">
                  <c:v>10.33</c:v>
                </c:pt>
                <c:pt idx="2136">
                  <c:v>10.19</c:v>
                </c:pt>
                <c:pt idx="2137">
                  <c:v>10.25</c:v>
                </c:pt>
                <c:pt idx="2138">
                  <c:v>10.29</c:v>
                </c:pt>
                <c:pt idx="2139">
                  <c:v>10.67</c:v>
                </c:pt>
                <c:pt idx="2140">
                  <c:v>10.71</c:v>
                </c:pt>
                <c:pt idx="2141">
                  <c:v>10.76</c:v>
                </c:pt>
                <c:pt idx="2142">
                  <c:v>10.77</c:v>
                </c:pt>
                <c:pt idx="2143">
                  <c:v>10.76</c:v>
                </c:pt>
                <c:pt idx="2144">
                  <c:v>10.79</c:v>
                </c:pt>
                <c:pt idx="2145">
                  <c:v>10.58</c:v>
                </c:pt>
                <c:pt idx="2146">
                  <c:v>10.68</c:v>
                </c:pt>
                <c:pt idx="2147">
                  <c:v>10.69</c:v>
                </c:pt>
                <c:pt idx="2148">
                  <c:v>10.63</c:v>
                </c:pt>
                <c:pt idx="2149">
                  <c:v>10.6</c:v>
                </c:pt>
                <c:pt idx="2150">
                  <c:v>10.38</c:v>
                </c:pt>
                <c:pt idx="2151">
                  <c:v>10.38</c:v>
                </c:pt>
                <c:pt idx="2152">
                  <c:v>10.61</c:v>
                </c:pt>
                <c:pt idx="2153">
                  <c:v>10.62</c:v>
                </c:pt>
                <c:pt idx="2154">
                  <c:v>10.77</c:v>
                </c:pt>
                <c:pt idx="2155">
                  <c:v>10.86</c:v>
                </c:pt>
                <c:pt idx="2156">
                  <c:v>10.85</c:v>
                </c:pt>
                <c:pt idx="2157">
                  <c:v>10.96</c:v>
                </c:pt>
                <c:pt idx="2158">
                  <c:v>10.92</c:v>
                </c:pt>
                <c:pt idx="2159">
                  <c:v>10.81</c:v>
                </c:pt>
                <c:pt idx="2160">
                  <c:v>10.85</c:v>
                </c:pt>
                <c:pt idx="2161">
                  <c:v>11.1</c:v>
                </c:pt>
                <c:pt idx="2162">
                  <c:v>10.84</c:v>
                </c:pt>
                <c:pt idx="2163">
                  <c:v>10.87</c:v>
                </c:pt>
                <c:pt idx="2164">
                  <c:v>10.89</c:v>
                </c:pt>
                <c:pt idx="2165">
                  <c:v>10.73</c:v>
                </c:pt>
                <c:pt idx="2166">
                  <c:v>11.15</c:v>
                </c:pt>
                <c:pt idx="2167">
                  <c:v>11.22</c:v>
                </c:pt>
                <c:pt idx="2168">
                  <c:v>11.11</c:v>
                </c:pt>
                <c:pt idx="2169">
                  <c:v>10.98</c:v>
                </c:pt>
                <c:pt idx="2170">
                  <c:v>11.08</c:v>
                </c:pt>
                <c:pt idx="2171">
                  <c:v>11.04</c:v>
                </c:pt>
                <c:pt idx="2172">
                  <c:v>11.31</c:v>
                </c:pt>
                <c:pt idx="2173">
                  <c:v>11.92</c:v>
                </c:pt>
                <c:pt idx="2174">
                  <c:v>11.97</c:v>
                </c:pt>
                <c:pt idx="2175">
                  <c:v>12.1</c:v>
                </c:pt>
                <c:pt idx="2176">
                  <c:v>11.95</c:v>
                </c:pt>
                <c:pt idx="2177">
                  <c:v>11.99</c:v>
                </c:pt>
                <c:pt idx="2178">
                  <c:v>11.92</c:v>
                </c:pt>
                <c:pt idx="2179">
                  <c:v>12.2</c:v>
                </c:pt>
                <c:pt idx="2180">
                  <c:v>12.25</c:v>
                </c:pt>
                <c:pt idx="2181">
                  <c:v>12.34</c:v>
                </c:pt>
                <c:pt idx="2182">
                  <c:v>12.56</c:v>
                </c:pt>
                <c:pt idx="2183">
                  <c:v>12.42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E-B241-8C22-920890479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094095"/>
        <c:axId val="1468095775"/>
      </c:lineChart>
      <c:catAx>
        <c:axId val="1468094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095775"/>
        <c:crosses val="autoZero"/>
        <c:auto val="1"/>
        <c:lblAlgn val="ctr"/>
        <c:lblOffset val="100"/>
        <c:noMultiLvlLbl val="0"/>
      </c:catAx>
      <c:valAx>
        <c:axId val="146809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09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263769</xdr:colOff>
      <xdr:row>373</xdr:row>
      <xdr:rowOff>57150</xdr:rowOff>
    </xdr:from>
    <xdr:to>
      <xdr:col>19</xdr:col>
      <xdr:colOff>146539</xdr:colOff>
      <xdr:row>388</xdr:row>
      <xdr:rowOff>89389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4DDC3-E07D-CE4C-ABAE-D7FEE51E2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393700</xdr:colOff>
      <xdr:row>7</xdr:row>
      <xdr:rowOff>152400</xdr:rowOff>
    </xdr:from>
    <xdr:to>
      <xdr:col>29</xdr:col>
      <xdr:colOff>284610</xdr:colOff>
      <xdr:row>25</xdr:row>
      <xdr:rowOff>186267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854EAE-10FB-FD47-A62C-43C1FCAF2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524933</xdr:colOff>
      <xdr:row>27</xdr:row>
      <xdr:rowOff>186266</xdr:rowOff>
    </xdr:from>
    <xdr:to>
      <xdr:col>29</xdr:col>
      <xdr:colOff>67733</xdr:colOff>
      <xdr:row>50</xdr:row>
      <xdr:rowOff>186266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EE67CC-8EBE-B249-AE18-19083F8919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erry/Desktop/NYU%20Shanghai/Spring%202019%20(New%20York)/Robo%20Advisor/Assignment/Solutions/Ass4_pairs_trading_solu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F_setup"/>
      <sheetName val="t-stats"/>
      <sheetName val="ev_HiddenInfo"/>
      <sheetName val="_PalUtilTempWorksheet"/>
    </sheetNames>
    <sheetDataSet>
      <sheetData sheetId="0">
        <row r="73">
          <cell r="A73">
            <v>36621</v>
          </cell>
          <cell r="AZ73">
            <v>98.246231661388975</v>
          </cell>
          <cell r="BA73">
            <v>100</v>
          </cell>
          <cell r="BB73">
            <v>100</v>
          </cell>
        </row>
        <row r="74">
          <cell r="A74">
            <v>36622</v>
          </cell>
          <cell r="AZ74">
            <v>99.905803571373781</v>
          </cell>
          <cell r="BA74">
            <v>100</v>
          </cell>
          <cell r="BB74">
            <v>100</v>
          </cell>
        </row>
        <row r="75">
          <cell r="A75">
            <v>36623</v>
          </cell>
          <cell r="AZ75">
            <v>98.429976789181808</v>
          </cell>
          <cell r="BA75">
            <v>100</v>
          </cell>
          <cell r="BB75">
            <v>100</v>
          </cell>
        </row>
        <row r="76">
          <cell r="A76">
            <v>36626</v>
          </cell>
          <cell r="AZ76">
            <v>99.14690347688547</v>
          </cell>
          <cell r="BA76">
            <v>100</v>
          </cell>
          <cell r="BB76">
            <v>100</v>
          </cell>
        </row>
        <row r="77">
          <cell r="A77">
            <v>36627</v>
          </cell>
          <cell r="AZ77">
            <v>99.982098165616065</v>
          </cell>
          <cell r="BA77">
            <v>100</v>
          </cell>
          <cell r="BB77">
            <v>100</v>
          </cell>
        </row>
        <row r="78">
          <cell r="A78">
            <v>36628</v>
          </cell>
          <cell r="AZ78">
            <v>99.982098165616065</v>
          </cell>
          <cell r="BA78">
            <v>100.28345527717806</v>
          </cell>
          <cell r="BB78">
            <v>100</v>
          </cell>
        </row>
        <row r="79">
          <cell r="A79">
            <v>36629</v>
          </cell>
          <cell r="AZ79">
            <v>99.982098165616065</v>
          </cell>
          <cell r="BA79">
            <v>100.06756624017548</v>
          </cell>
          <cell r="BB79">
            <v>100</v>
          </cell>
        </row>
        <row r="80">
          <cell r="A80">
            <v>36630</v>
          </cell>
          <cell r="AZ80">
            <v>99.982098165616065</v>
          </cell>
          <cell r="BA80">
            <v>101.0208666509137</v>
          </cell>
          <cell r="BB80">
            <v>100</v>
          </cell>
        </row>
        <row r="81">
          <cell r="A81">
            <v>36633</v>
          </cell>
          <cell r="AZ81">
            <v>99.982098165616065</v>
          </cell>
          <cell r="BA81">
            <v>102.27561638882602</v>
          </cell>
          <cell r="BB81">
            <v>100</v>
          </cell>
        </row>
        <row r="82">
          <cell r="A82">
            <v>36634</v>
          </cell>
          <cell r="AZ82">
            <v>98.470799981488966</v>
          </cell>
          <cell r="BA82">
            <v>103.82158267843995</v>
          </cell>
          <cell r="BB82">
            <v>100</v>
          </cell>
        </row>
        <row r="83">
          <cell r="A83">
            <v>36635</v>
          </cell>
          <cell r="AZ83">
            <v>101.42146336162341</v>
          </cell>
          <cell r="BA83">
            <v>106.93258149366702</v>
          </cell>
          <cell r="BB83">
            <v>100</v>
          </cell>
        </row>
        <row r="84">
          <cell r="A84">
            <v>36636</v>
          </cell>
          <cell r="AZ84">
            <v>102.34886602573189</v>
          </cell>
          <cell r="BA84">
            <v>107.91037808297109</v>
          </cell>
          <cell r="BB84">
            <v>100</v>
          </cell>
        </row>
        <row r="85">
          <cell r="A85">
            <v>36640</v>
          </cell>
          <cell r="AZ85">
            <v>100.90773067274367</v>
          </cell>
          <cell r="BA85">
            <v>106.39093319952121</v>
          </cell>
          <cell r="BB85">
            <v>100</v>
          </cell>
        </row>
        <row r="86">
          <cell r="A86">
            <v>36641</v>
          </cell>
          <cell r="AZ86">
            <v>102.28915985280022</v>
          </cell>
          <cell r="BA86">
            <v>107.84742754971043</v>
          </cell>
          <cell r="BB86">
            <v>100</v>
          </cell>
        </row>
        <row r="87">
          <cell r="A87">
            <v>36642</v>
          </cell>
          <cell r="AZ87">
            <v>102.28915985280022</v>
          </cell>
          <cell r="BA87">
            <v>108.41218829863683</v>
          </cell>
          <cell r="BB87">
            <v>100</v>
          </cell>
        </row>
        <row r="88">
          <cell r="A88">
            <v>36643</v>
          </cell>
          <cell r="AZ88">
            <v>102.57735603493262</v>
          </cell>
          <cell r="BA88">
            <v>108.41218829863683</v>
          </cell>
          <cell r="BB88">
            <v>100.28174655315101</v>
          </cell>
        </row>
        <row r="89">
          <cell r="A89">
            <v>36644</v>
          </cell>
          <cell r="AZ89">
            <v>101.22782345617951</v>
          </cell>
          <cell r="BA89">
            <v>108.41218829863683</v>
          </cell>
          <cell r="BB89">
            <v>98.962415569598932</v>
          </cell>
        </row>
        <row r="90">
          <cell r="A90">
            <v>36647</v>
          </cell>
          <cell r="AZ90">
            <v>100.34638573898664</v>
          </cell>
          <cell r="BA90">
            <v>108.41218829863683</v>
          </cell>
          <cell r="BB90">
            <v>98.100703812007694</v>
          </cell>
        </row>
        <row r="91">
          <cell r="A91">
            <v>36648</v>
          </cell>
          <cell r="AZ91">
            <v>101.96005489027867</v>
          </cell>
          <cell r="BA91">
            <v>110.15556353425934</v>
          </cell>
          <cell r="BB91">
            <v>99.678260176351856</v>
          </cell>
        </row>
        <row r="92">
          <cell r="A92">
            <v>36649</v>
          </cell>
          <cell r="AZ92">
            <v>103.47866460857419</v>
          </cell>
          <cell r="BA92">
            <v>111.79623849748356</v>
          </cell>
          <cell r="BB92">
            <v>101.162884471322</v>
          </cell>
        </row>
        <row r="93">
          <cell r="A93">
            <v>36650</v>
          </cell>
          <cell r="AZ93">
            <v>103.47866460857419</v>
          </cell>
          <cell r="BA93">
            <v>108.95866678441705</v>
          </cell>
          <cell r="BB93">
            <v>101.162884471322</v>
          </cell>
        </row>
        <row r="94">
          <cell r="A94">
            <v>36651</v>
          </cell>
          <cell r="AZ94">
            <v>103.47866460857419</v>
          </cell>
          <cell r="BA94">
            <v>109.74476950577382</v>
          </cell>
          <cell r="BB94">
            <v>101.162884471322</v>
          </cell>
        </row>
        <row r="95">
          <cell r="A95">
            <v>36654</v>
          </cell>
          <cell r="AZ95">
            <v>103.47866460857419</v>
          </cell>
          <cell r="BA95">
            <v>112.10654688636812</v>
          </cell>
          <cell r="BB95">
            <v>101.162884471322</v>
          </cell>
        </row>
        <row r="96">
          <cell r="A96">
            <v>36655</v>
          </cell>
          <cell r="AZ96">
            <v>103.81077349680027</v>
          </cell>
          <cell r="BA96">
            <v>112.10654688636812</v>
          </cell>
          <cell r="BB96">
            <v>101.162884471322</v>
          </cell>
        </row>
        <row r="97">
          <cell r="A97">
            <v>36656</v>
          </cell>
          <cell r="AZ97">
            <v>104.34427703449867</v>
          </cell>
          <cell r="BA97">
            <v>112.10654688636812</v>
          </cell>
          <cell r="BB97">
            <v>101.162884471322</v>
          </cell>
        </row>
        <row r="98">
          <cell r="A98">
            <v>36657</v>
          </cell>
          <cell r="AZ98">
            <v>104.79806267941741</v>
          </cell>
          <cell r="BA98">
            <v>112.10654688636812</v>
          </cell>
          <cell r="BB98">
            <v>101.162884471322</v>
          </cell>
        </row>
        <row r="99">
          <cell r="A99">
            <v>36658</v>
          </cell>
          <cell r="AZ99">
            <v>105.06696187038438</v>
          </cell>
          <cell r="BA99">
            <v>112.10654688636812</v>
          </cell>
          <cell r="BB99">
            <v>101.162884471322</v>
          </cell>
        </row>
        <row r="100">
          <cell r="A100">
            <v>36661</v>
          </cell>
          <cell r="AZ100">
            <v>107.26623737866485</v>
          </cell>
          <cell r="BA100">
            <v>112.10654688636812</v>
          </cell>
          <cell r="BB100">
            <v>101.162884471322</v>
          </cell>
        </row>
        <row r="101">
          <cell r="A101">
            <v>36662</v>
          </cell>
          <cell r="AZ101">
            <v>106.81774287565467</v>
          </cell>
          <cell r="BA101">
            <v>112.10654688636812</v>
          </cell>
          <cell r="BB101">
            <v>101.162884471322</v>
          </cell>
        </row>
        <row r="102">
          <cell r="A102">
            <v>36663</v>
          </cell>
          <cell r="AZ102">
            <v>107.09751076326486</v>
          </cell>
          <cell r="BA102">
            <v>112.10654688636812</v>
          </cell>
          <cell r="BB102">
            <v>101.42784163790472</v>
          </cell>
        </row>
        <row r="103">
          <cell r="A103">
            <v>36664</v>
          </cell>
          <cell r="AZ103">
            <v>108.07577022849605</v>
          </cell>
          <cell r="BA103">
            <v>112.10654688636812</v>
          </cell>
          <cell r="BB103">
            <v>102.35431271471228</v>
          </cell>
        </row>
        <row r="104">
          <cell r="A104">
            <v>36665</v>
          </cell>
          <cell r="AZ104">
            <v>107.68271684431008</v>
          </cell>
          <cell r="BA104">
            <v>112.10654688636812</v>
          </cell>
          <cell r="BB104">
            <v>101.98206730842472</v>
          </cell>
        </row>
        <row r="105">
          <cell r="A105">
            <v>36668</v>
          </cell>
          <cell r="AZ105">
            <v>107.70723065951738</v>
          </cell>
          <cell r="BA105">
            <v>112.10654688636812</v>
          </cell>
          <cell r="BB105">
            <v>102.00528337898571</v>
          </cell>
        </row>
        <row r="106">
          <cell r="A106">
            <v>36669</v>
          </cell>
          <cell r="AZ106">
            <v>107.70723065951738</v>
          </cell>
          <cell r="BA106">
            <v>112.10654688636812</v>
          </cell>
          <cell r="BB106">
            <v>101.75906416066967</v>
          </cell>
        </row>
        <row r="107">
          <cell r="A107">
            <v>36670</v>
          </cell>
          <cell r="AZ107">
            <v>107.70723065951738</v>
          </cell>
          <cell r="BA107">
            <v>112.10654688636812</v>
          </cell>
          <cell r="BB107">
            <v>101.75906416066967</v>
          </cell>
        </row>
        <row r="108">
          <cell r="A108">
            <v>36671</v>
          </cell>
          <cell r="AZ108">
            <v>107.70723065951738</v>
          </cell>
          <cell r="BA108">
            <v>112.10654688636812</v>
          </cell>
          <cell r="BB108">
            <v>101.75906416066967</v>
          </cell>
        </row>
        <row r="109">
          <cell r="A109">
            <v>36672</v>
          </cell>
          <cell r="AZ109">
            <v>107.70723065951738</v>
          </cell>
          <cell r="BA109">
            <v>112.10654688636812</v>
          </cell>
          <cell r="BB109">
            <v>101.75906416066967</v>
          </cell>
        </row>
        <row r="110">
          <cell r="A110">
            <v>36676</v>
          </cell>
          <cell r="AZ110">
            <v>107.70723065951738</v>
          </cell>
          <cell r="BA110">
            <v>112.10654688636812</v>
          </cell>
          <cell r="BB110">
            <v>101.75906416066967</v>
          </cell>
        </row>
        <row r="111">
          <cell r="A111">
            <v>36677</v>
          </cell>
          <cell r="AZ111">
            <v>107.70723065951738</v>
          </cell>
          <cell r="BA111">
            <v>112.10654688636812</v>
          </cell>
          <cell r="BB111">
            <v>101.75906416066967</v>
          </cell>
        </row>
        <row r="112">
          <cell r="A112">
            <v>36678</v>
          </cell>
          <cell r="AZ112">
            <v>107.70723065951738</v>
          </cell>
          <cell r="BA112">
            <v>113.1003606586562</v>
          </cell>
          <cell r="BB112">
            <v>101.75906416066967</v>
          </cell>
        </row>
        <row r="113">
          <cell r="A113">
            <v>36679</v>
          </cell>
          <cell r="AZ113">
            <v>107.70723065951738</v>
          </cell>
          <cell r="BA113">
            <v>112.13251674310662</v>
          </cell>
          <cell r="BB113">
            <v>101.75906416066967</v>
          </cell>
        </row>
        <row r="114">
          <cell r="A114">
            <v>36682</v>
          </cell>
          <cell r="AZ114">
            <v>107.70723065951738</v>
          </cell>
          <cell r="BA114">
            <v>114.89291293716853</v>
          </cell>
          <cell r="BB114">
            <v>101.75906416066967</v>
          </cell>
        </row>
        <row r="115">
          <cell r="A115">
            <v>36683</v>
          </cell>
          <cell r="AZ115">
            <v>107.70723065951738</v>
          </cell>
          <cell r="BA115">
            <v>114.54104737651859</v>
          </cell>
          <cell r="BB115">
            <v>101.75906416066967</v>
          </cell>
        </row>
        <row r="116">
          <cell r="A116">
            <v>36684</v>
          </cell>
          <cell r="AZ116">
            <v>107.70723065951738</v>
          </cell>
          <cell r="BA116">
            <v>116.50817986017718</v>
          </cell>
          <cell r="BB116">
            <v>101.75906416066967</v>
          </cell>
        </row>
        <row r="117">
          <cell r="A117">
            <v>36685</v>
          </cell>
          <cell r="AZ117">
            <v>108.98120851522877</v>
          </cell>
          <cell r="BA117">
            <v>117.88625671019217</v>
          </cell>
          <cell r="BB117">
            <v>102.96268617903183</v>
          </cell>
        </row>
        <row r="118">
          <cell r="A118">
            <v>36686</v>
          </cell>
          <cell r="AZ118">
            <v>108.21880568827514</v>
          </cell>
          <cell r="BA118">
            <v>117.06155659354523</v>
          </cell>
          <cell r="BB118">
            <v>102.24238729371837</v>
          </cell>
        </row>
        <row r="119">
          <cell r="A119">
            <v>36689</v>
          </cell>
          <cell r="AZ119">
            <v>108.04788425633205</v>
          </cell>
          <cell r="BA119">
            <v>116.87666886769017</v>
          </cell>
          <cell r="BB119">
            <v>102.08090505289729</v>
          </cell>
        </row>
        <row r="120">
          <cell r="A120">
            <v>36690</v>
          </cell>
          <cell r="AZ120">
            <v>106.75490615736713</v>
          </cell>
          <cell r="BA120">
            <v>115.47803923078413</v>
          </cell>
          <cell r="BB120">
            <v>100.85933208583404</v>
          </cell>
        </row>
        <row r="121">
          <cell r="A121">
            <v>36691</v>
          </cell>
          <cell r="AZ121">
            <v>109.81124885984892</v>
          </cell>
          <cell r="BA121">
            <v>118.78412112625828</v>
          </cell>
          <cell r="BB121">
            <v>103.7468872783169</v>
          </cell>
        </row>
        <row r="122">
          <cell r="A122">
            <v>36692</v>
          </cell>
          <cell r="AZ122">
            <v>109.81124885984892</v>
          </cell>
          <cell r="BA122">
            <v>117.86525116181853</v>
          </cell>
          <cell r="BB122">
            <v>103.7468872783169</v>
          </cell>
        </row>
        <row r="123">
          <cell r="A123">
            <v>36693</v>
          </cell>
          <cell r="AZ123">
            <v>109.81124885984892</v>
          </cell>
          <cell r="BA123">
            <v>116.89136891825969</v>
          </cell>
          <cell r="BB123">
            <v>103.7468872783169</v>
          </cell>
        </row>
        <row r="124">
          <cell r="A124">
            <v>36696</v>
          </cell>
          <cell r="AZ124">
            <v>109.81124885984892</v>
          </cell>
          <cell r="BA124">
            <v>119.09934240485683</v>
          </cell>
          <cell r="BB124">
            <v>103.7468872783169</v>
          </cell>
        </row>
        <row r="125">
          <cell r="A125">
            <v>36697</v>
          </cell>
          <cell r="AZ125">
            <v>109.81124885984892</v>
          </cell>
          <cell r="BA125">
            <v>118.13118498948694</v>
          </cell>
          <cell r="BB125">
            <v>103.7468872783169</v>
          </cell>
        </row>
        <row r="126">
          <cell r="A126">
            <v>36698</v>
          </cell>
          <cell r="AZ126">
            <v>109.81124885984892</v>
          </cell>
          <cell r="BA126">
            <v>121.53832497085423</v>
          </cell>
          <cell r="BB126">
            <v>103.7468872783169</v>
          </cell>
        </row>
        <row r="127">
          <cell r="A127">
            <v>36699</v>
          </cell>
          <cell r="AZ127">
            <v>109.81124885984892</v>
          </cell>
          <cell r="BA127">
            <v>119.77966763861482</v>
          </cell>
          <cell r="BB127">
            <v>103.7468872783169</v>
          </cell>
        </row>
        <row r="128">
          <cell r="A128">
            <v>36700</v>
          </cell>
          <cell r="AZ128">
            <v>110.72879308301486</v>
          </cell>
          <cell r="BA128">
            <v>120.78050446758867</v>
          </cell>
          <cell r="BB128">
            <v>103.7468872783169</v>
          </cell>
        </row>
        <row r="129">
          <cell r="A129">
            <v>36703</v>
          </cell>
          <cell r="AZ129">
            <v>111.65336785456631</v>
          </cell>
          <cell r="BA129">
            <v>121.78901006235542</v>
          </cell>
          <cell r="BB129">
            <v>103.7468872783169</v>
          </cell>
        </row>
        <row r="130">
          <cell r="A130">
            <v>36704</v>
          </cell>
          <cell r="AZ130">
            <v>109.48406568942835</v>
          </cell>
          <cell r="BA130">
            <v>119.42278351411188</v>
          </cell>
          <cell r="BB130">
            <v>103.7468872783169</v>
          </cell>
        </row>
        <row r="131">
          <cell r="A131">
            <v>36705</v>
          </cell>
          <cell r="AZ131">
            <v>109.54225302085685</v>
          </cell>
          <cell r="BA131">
            <v>119.48625296092766</v>
          </cell>
          <cell r="BB131">
            <v>103.7468872783169</v>
          </cell>
        </row>
        <row r="132">
          <cell r="A132">
            <v>36706</v>
          </cell>
          <cell r="AZ132">
            <v>113.22248151485337</v>
          </cell>
          <cell r="BA132">
            <v>123.50056433997111</v>
          </cell>
          <cell r="BB132">
            <v>103.7468872783169</v>
          </cell>
        </row>
        <row r="133">
          <cell r="A133">
            <v>36707</v>
          </cell>
          <cell r="AZ133">
            <v>115.79897993123664</v>
          </cell>
          <cell r="BA133">
            <v>120.69017717845466</v>
          </cell>
          <cell r="BB133">
            <v>103.7468872783169</v>
          </cell>
        </row>
        <row r="134">
          <cell r="A134">
            <v>36710</v>
          </cell>
          <cell r="AZ134">
            <v>115.87027458319214</v>
          </cell>
          <cell r="BA134">
            <v>120.61587113377709</v>
          </cell>
          <cell r="BB134">
            <v>103.7468872783169</v>
          </cell>
        </row>
        <row r="135">
          <cell r="A135">
            <v>36712</v>
          </cell>
          <cell r="AZ135">
            <v>115.3813171681535</v>
          </cell>
          <cell r="BA135">
            <v>121.12485434603194</v>
          </cell>
          <cell r="BB135">
            <v>103.7468872783169</v>
          </cell>
        </row>
        <row r="136">
          <cell r="A136">
            <v>36713</v>
          </cell>
          <cell r="AZ136">
            <v>117.08996054741719</v>
          </cell>
          <cell r="BA136">
            <v>119.33115684350636</v>
          </cell>
          <cell r="BB136">
            <v>103.7468872783169</v>
          </cell>
        </row>
        <row r="137">
          <cell r="A137">
            <v>36714</v>
          </cell>
          <cell r="AZ137">
            <v>117.93889370791234</v>
          </cell>
          <cell r="BA137">
            <v>119.33115684350636</v>
          </cell>
          <cell r="BB137">
            <v>102.99469492555708</v>
          </cell>
        </row>
        <row r="138">
          <cell r="A138">
            <v>36717</v>
          </cell>
          <cell r="AZ138">
            <v>118.9187518114129</v>
          </cell>
          <cell r="BA138">
            <v>119.33115684350636</v>
          </cell>
          <cell r="BB138">
            <v>103.85039386648758</v>
          </cell>
        </row>
        <row r="139">
          <cell r="A139">
            <v>36718</v>
          </cell>
          <cell r="AZ139">
            <v>117.68856474584499</v>
          </cell>
          <cell r="BA139">
            <v>118.09670354297947</v>
          </cell>
          <cell r="BB139">
            <v>102.77608548919072</v>
          </cell>
        </row>
        <row r="140">
          <cell r="A140">
            <v>36719</v>
          </cell>
          <cell r="AZ140">
            <v>116.73805178084733</v>
          </cell>
          <cell r="BA140">
            <v>117.14289424057611</v>
          </cell>
          <cell r="BB140">
            <v>101.94601332406448</v>
          </cell>
        </row>
        <row r="141">
          <cell r="A141">
            <v>36720</v>
          </cell>
          <cell r="AZ141">
            <v>118.98686078851679</v>
          </cell>
          <cell r="BA141">
            <v>119.39950201956509</v>
          </cell>
          <cell r="BB141">
            <v>103.90987266180238</v>
          </cell>
        </row>
        <row r="142">
          <cell r="A142">
            <v>36721</v>
          </cell>
          <cell r="AZ142">
            <v>120.89077779783193</v>
          </cell>
          <cell r="BA142">
            <v>121.31002172982831</v>
          </cell>
          <cell r="BB142">
            <v>105.57254173875367</v>
          </cell>
        </row>
        <row r="143">
          <cell r="A143">
            <v>36724</v>
          </cell>
          <cell r="AZ143">
            <v>121.68217800874254</v>
          </cell>
          <cell r="BA143">
            <v>120.51587697758667</v>
          </cell>
          <cell r="BB143">
            <v>104.88142093268075</v>
          </cell>
        </row>
        <row r="144">
          <cell r="A144">
            <v>36725</v>
          </cell>
          <cell r="AZ144">
            <v>123.81116189011136</v>
          </cell>
          <cell r="BA144">
            <v>120.51587697758667</v>
          </cell>
          <cell r="BB144">
            <v>103.04638758371577</v>
          </cell>
        </row>
        <row r="145">
          <cell r="A145">
            <v>36726</v>
          </cell>
          <cell r="AZ145">
            <v>123.2779872337848</v>
          </cell>
          <cell r="BA145">
            <v>120.51587697758667</v>
          </cell>
          <cell r="BB145">
            <v>103.49014177717375</v>
          </cell>
        </row>
        <row r="146">
          <cell r="A146">
            <v>36727</v>
          </cell>
          <cell r="AZ146">
            <v>122.92678651062663</v>
          </cell>
          <cell r="BA146">
            <v>120.51587697758667</v>
          </cell>
          <cell r="BB146">
            <v>103.78496986000867</v>
          </cell>
        </row>
        <row r="147">
          <cell r="A147">
            <v>36728</v>
          </cell>
          <cell r="AZ147">
            <v>122.06668319586319</v>
          </cell>
          <cell r="BA147">
            <v>120.51587697758667</v>
          </cell>
          <cell r="BB147">
            <v>103.78496986000867</v>
          </cell>
        </row>
        <row r="148">
          <cell r="A148">
            <v>36731</v>
          </cell>
          <cell r="AZ148">
            <v>122.06668319586319</v>
          </cell>
          <cell r="BA148">
            <v>119.85763621894334</v>
          </cell>
          <cell r="BB148">
            <v>103.78496986000867</v>
          </cell>
        </row>
        <row r="149">
          <cell r="A149">
            <v>36732</v>
          </cell>
          <cell r="AZ149">
            <v>122.06668319586319</v>
          </cell>
          <cell r="BA149">
            <v>119.81477868749256</v>
          </cell>
          <cell r="BB149">
            <v>103.78496986000867</v>
          </cell>
        </row>
        <row r="150">
          <cell r="A150">
            <v>36733</v>
          </cell>
          <cell r="AZ150">
            <v>122.06668319586319</v>
          </cell>
          <cell r="BA150">
            <v>120.88173585064592</v>
          </cell>
          <cell r="BB150">
            <v>103.78496986000867</v>
          </cell>
        </row>
        <row r="151">
          <cell r="A151">
            <v>36734</v>
          </cell>
          <cell r="AZ151">
            <v>122.06668319586319</v>
          </cell>
          <cell r="BA151">
            <v>122.72349368967579</v>
          </cell>
          <cell r="BB151">
            <v>103.78496986000867</v>
          </cell>
        </row>
        <row r="152">
          <cell r="A152">
            <v>36735</v>
          </cell>
          <cell r="AZ152">
            <v>122.06668319586319</v>
          </cell>
          <cell r="BA152">
            <v>119.92377471469361</v>
          </cell>
          <cell r="BB152">
            <v>103.78496986000867</v>
          </cell>
        </row>
        <row r="153">
          <cell r="A153">
            <v>36738</v>
          </cell>
          <cell r="AZ153">
            <v>122.06668319586319</v>
          </cell>
          <cell r="BA153">
            <v>119.92377471469361</v>
          </cell>
          <cell r="BB153">
            <v>103.78496986000867</v>
          </cell>
        </row>
        <row r="154">
          <cell r="A154">
            <v>36739</v>
          </cell>
          <cell r="AZ154">
            <v>122.06668319586319</v>
          </cell>
          <cell r="BA154">
            <v>119.92377471469361</v>
          </cell>
          <cell r="BB154">
            <v>103.78496986000867</v>
          </cell>
        </row>
        <row r="155">
          <cell r="A155">
            <v>36740</v>
          </cell>
          <cell r="AZ155">
            <v>122.06668319586319</v>
          </cell>
          <cell r="BA155">
            <v>119.92377471469361</v>
          </cell>
          <cell r="BB155">
            <v>103.78496986000867</v>
          </cell>
        </row>
        <row r="156">
          <cell r="A156">
            <v>36741</v>
          </cell>
          <cell r="AZ156">
            <v>122.06668319586319</v>
          </cell>
          <cell r="BA156">
            <v>119.92377471469361</v>
          </cell>
          <cell r="BB156">
            <v>103.78496986000867</v>
          </cell>
        </row>
        <row r="157">
          <cell r="A157">
            <v>36742</v>
          </cell>
          <cell r="AZ157">
            <v>122.06668319586319</v>
          </cell>
          <cell r="BA157">
            <v>119.92377471469361</v>
          </cell>
          <cell r="BB157">
            <v>103.78496986000867</v>
          </cell>
        </row>
        <row r="158">
          <cell r="A158">
            <v>36745</v>
          </cell>
          <cell r="AZ158">
            <v>122.06668319586319</v>
          </cell>
          <cell r="BA158">
            <v>119.92377471469361</v>
          </cell>
          <cell r="BB158">
            <v>103.78496986000867</v>
          </cell>
        </row>
        <row r="159">
          <cell r="A159">
            <v>36746</v>
          </cell>
          <cell r="AZ159">
            <v>122.06668319586319</v>
          </cell>
          <cell r="BA159">
            <v>119.92377471469361</v>
          </cell>
          <cell r="BB159">
            <v>103.78496986000867</v>
          </cell>
        </row>
        <row r="160">
          <cell r="A160">
            <v>36747</v>
          </cell>
          <cell r="AZ160">
            <v>122.06668319586319</v>
          </cell>
          <cell r="BA160">
            <v>119.92377471469361</v>
          </cell>
          <cell r="BB160">
            <v>103.11169257756463</v>
          </cell>
        </row>
        <row r="161">
          <cell r="A161">
            <v>36748</v>
          </cell>
          <cell r="AZ161">
            <v>122.06668319586319</v>
          </cell>
          <cell r="BA161">
            <v>119.92377471469361</v>
          </cell>
          <cell r="BB161">
            <v>103.00100911045566</v>
          </cell>
        </row>
        <row r="162">
          <cell r="A162">
            <v>36749</v>
          </cell>
          <cell r="AZ162">
            <v>122.06668319586319</v>
          </cell>
          <cell r="BA162">
            <v>119.92377471469361</v>
          </cell>
          <cell r="BB162">
            <v>101.91035806091377</v>
          </cell>
        </row>
        <row r="163">
          <cell r="A163">
            <v>36752</v>
          </cell>
          <cell r="AZ163">
            <v>122.06668319586319</v>
          </cell>
          <cell r="BA163">
            <v>119.92377471469361</v>
          </cell>
          <cell r="BB163">
            <v>102.64998645603823</v>
          </cell>
        </row>
        <row r="164">
          <cell r="A164">
            <v>36753</v>
          </cell>
          <cell r="AZ164">
            <v>122.06668319586319</v>
          </cell>
          <cell r="BA164">
            <v>119.92377471469361</v>
          </cell>
          <cell r="BB164">
            <v>104.31519113893854</v>
          </cell>
        </row>
        <row r="165">
          <cell r="A165">
            <v>36754</v>
          </cell>
          <cell r="AZ165">
            <v>122.06668319586319</v>
          </cell>
          <cell r="BA165">
            <v>119.92377471469361</v>
          </cell>
          <cell r="BB165">
            <v>104.31519113893854</v>
          </cell>
        </row>
        <row r="166">
          <cell r="A166">
            <v>36755</v>
          </cell>
          <cell r="AZ166">
            <v>122.06668319586319</v>
          </cell>
          <cell r="BA166">
            <v>119.92377471469361</v>
          </cell>
          <cell r="BB166">
            <v>104.31519113893854</v>
          </cell>
        </row>
        <row r="167">
          <cell r="A167">
            <v>36756</v>
          </cell>
          <cell r="AZ167">
            <v>122.06668319586319</v>
          </cell>
          <cell r="BA167">
            <v>119.92377471469361</v>
          </cell>
          <cell r="BB167">
            <v>104.31519113893854</v>
          </cell>
        </row>
        <row r="168">
          <cell r="A168">
            <v>36759</v>
          </cell>
          <cell r="AZ168">
            <v>122.06668319586319</v>
          </cell>
          <cell r="BA168">
            <v>119.92377471469361</v>
          </cell>
          <cell r="BB168">
            <v>104.31519113893854</v>
          </cell>
        </row>
        <row r="169">
          <cell r="A169">
            <v>36760</v>
          </cell>
          <cell r="AZ169">
            <v>122.06668319586319</v>
          </cell>
          <cell r="BA169">
            <v>119.92377471469361</v>
          </cell>
          <cell r="BB169">
            <v>104.31519113893854</v>
          </cell>
        </row>
        <row r="170">
          <cell r="A170">
            <v>36761</v>
          </cell>
          <cell r="AZ170">
            <v>122.06668319586319</v>
          </cell>
          <cell r="BA170">
            <v>119.92377471469361</v>
          </cell>
          <cell r="BB170">
            <v>104.31519113893854</v>
          </cell>
        </row>
        <row r="171">
          <cell r="A171">
            <v>36762</v>
          </cell>
          <cell r="AZ171">
            <v>122.06668319586319</v>
          </cell>
          <cell r="BA171">
            <v>119.92377471469361</v>
          </cell>
          <cell r="BB171">
            <v>104.31519113893854</v>
          </cell>
        </row>
        <row r="172">
          <cell r="A172">
            <v>36763</v>
          </cell>
          <cell r="AZ172">
            <v>122.34451701766544</v>
          </cell>
          <cell r="BA172">
            <v>119.92377471469361</v>
          </cell>
          <cell r="BB172">
            <v>104.55262110317915</v>
          </cell>
        </row>
        <row r="173">
          <cell r="A173">
            <v>36766</v>
          </cell>
          <cell r="AZ173">
            <v>122.81513174505652</v>
          </cell>
          <cell r="BA173">
            <v>119.92377471469361</v>
          </cell>
          <cell r="BB173">
            <v>104.95479689722303</v>
          </cell>
        </row>
        <row r="174">
          <cell r="A174">
            <v>36767</v>
          </cell>
          <cell r="AZ174">
            <v>121.31653376645694</v>
          </cell>
          <cell r="BA174">
            <v>119.92377471469361</v>
          </cell>
          <cell r="BB174">
            <v>103.67413185017489</v>
          </cell>
        </row>
        <row r="175">
          <cell r="A175">
            <v>36768</v>
          </cell>
          <cell r="AZ175">
            <v>118.51203601474846</v>
          </cell>
          <cell r="BA175">
            <v>117.1514736430919</v>
          </cell>
          <cell r="BB175">
            <v>101.27747691240799</v>
          </cell>
        </row>
        <row r="176">
          <cell r="A176">
            <v>36769</v>
          </cell>
          <cell r="AZ176">
            <v>120.75795810453255</v>
          </cell>
          <cell r="BA176">
            <v>119.37161170968486</v>
          </cell>
          <cell r="BB176">
            <v>103.19678680061941</v>
          </cell>
        </row>
        <row r="177">
          <cell r="A177">
            <v>36770</v>
          </cell>
          <cell r="AZ177">
            <v>120.75795810453255</v>
          </cell>
          <cell r="BA177">
            <v>120.83695202863984</v>
          </cell>
          <cell r="BB177">
            <v>103.19678680061941</v>
          </cell>
        </row>
        <row r="178">
          <cell r="A178">
            <v>36774</v>
          </cell>
          <cell r="AZ178">
            <v>120.75795810453255</v>
          </cell>
          <cell r="BA178">
            <v>119.9912626240104</v>
          </cell>
          <cell r="BB178">
            <v>103.19678680061941</v>
          </cell>
        </row>
        <row r="179">
          <cell r="A179">
            <v>36775</v>
          </cell>
          <cell r="AZ179">
            <v>120.75795810453255</v>
          </cell>
          <cell r="BA179">
            <v>117.67378132244185</v>
          </cell>
          <cell r="BB179">
            <v>103.19678680061941</v>
          </cell>
        </row>
        <row r="180">
          <cell r="A180">
            <v>36776</v>
          </cell>
          <cell r="AZ180">
            <v>120.75795810453255</v>
          </cell>
          <cell r="BA180">
            <v>119.15967561506905</v>
          </cell>
          <cell r="BB180">
            <v>104.49987670561987</v>
          </cell>
        </row>
        <row r="181">
          <cell r="A181">
            <v>36777</v>
          </cell>
          <cell r="AZ181">
            <v>120.75795810453255</v>
          </cell>
          <cell r="BA181">
            <v>117.33322820158418</v>
          </cell>
          <cell r="BB181">
            <v>102.89813074136407</v>
          </cell>
        </row>
        <row r="182">
          <cell r="A182">
            <v>36780</v>
          </cell>
          <cell r="AZ182">
            <v>120.75795810453255</v>
          </cell>
          <cell r="BA182">
            <v>116.12335967977002</v>
          </cell>
          <cell r="BB182">
            <v>101.83710812018801</v>
          </cell>
        </row>
        <row r="183">
          <cell r="A183">
            <v>36781</v>
          </cell>
          <cell r="AZ183">
            <v>118.85326398445811</v>
          </cell>
          <cell r="BA183">
            <v>114.29176626880917</v>
          </cell>
          <cell r="BB183">
            <v>100.23084925256124</v>
          </cell>
        </row>
        <row r="184">
          <cell r="A184">
            <v>36782</v>
          </cell>
          <cell r="AZ184">
            <v>118.14463126086648</v>
          </cell>
          <cell r="BA184">
            <v>113.61033032923115</v>
          </cell>
          <cell r="BB184">
            <v>99.633247997764968</v>
          </cell>
        </row>
        <row r="185">
          <cell r="A185">
            <v>36783</v>
          </cell>
          <cell r="AZ185">
            <v>118.55471926002579</v>
          </cell>
          <cell r="BA185">
            <v>114.0046794634349</v>
          </cell>
          <cell r="BB185">
            <v>99.979081734644055</v>
          </cell>
        </row>
        <row r="186">
          <cell r="A186">
            <v>36784</v>
          </cell>
          <cell r="AZ186">
            <v>120.37903660676483</v>
          </cell>
          <cell r="BA186">
            <v>115.75898090038068</v>
          </cell>
          <cell r="BB186">
            <v>101.51755758999577</v>
          </cell>
        </row>
        <row r="187">
          <cell r="A187">
            <v>36787</v>
          </cell>
          <cell r="AZ187">
            <v>120.34537093341683</v>
          </cell>
          <cell r="BA187">
            <v>115.7266072899254</v>
          </cell>
          <cell r="BB187">
            <v>101.48916679181988</v>
          </cell>
        </row>
        <row r="188">
          <cell r="A188">
            <v>36788</v>
          </cell>
          <cell r="AZ188">
            <v>120.34537093341683</v>
          </cell>
          <cell r="BA188">
            <v>117.21949877756735</v>
          </cell>
          <cell r="BB188">
            <v>102.79839305135935</v>
          </cell>
        </row>
        <row r="189">
          <cell r="A189">
            <v>36789</v>
          </cell>
          <cell r="AZ189">
            <v>120.34537093341683</v>
          </cell>
          <cell r="BA189">
            <v>113.66531115288362</v>
          </cell>
          <cell r="BB189">
            <v>99.681464722619253</v>
          </cell>
        </row>
        <row r="190">
          <cell r="A190">
            <v>36790</v>
          </cell>
          <cell r="AZ190">
            <v>120.34537093341683</v>
          </cell>
          <cell r="BA190">
            <v>114.15001611258414</v>
          </cell>
          <cell r="BB190">
            <v>100.10653812321269</v>
          </cell>
        </row>
        <row r="191">
          <cell r="A191">
            <v>36791</v>
          </cell>
          <cell r="AZ191">
            <v>120.34537093341683</v>
          </cell>
          <cell r="BA191">
            <v>115.59486767540156</v>
          </cell>
          <cell r="BB191">
            <v>101.3736346421734</v>
          </cell>
        </row>
        <row r="192">
          <cell r="A192">
            <v>36794</v>
          </cell>
          <cell r="AZ192">
            <v>120.34537093341683</v>
          </cell>
          <cell r="BA192">
            <v>117.42951171579053</v>
          </cell>
          <cell r="BB192">
            <v>102.98256883093937</v>
          </cell>
        </row>
        <row r="193">
          <cell r="A193">
            <v>36795</v>
          </cell>
          <cell r="AZ193">
            <v>120.34537093341683</v>
          </cell>
          <cell r="BA193">
            <v>116.46561967527505</v>
          </cell>
          <cell r="BB193">
            <v>102.13726106326148</v>
          </cell>
        </row>
        <row r="194">
          <cell r="A194">
            <v>36796</v>
          </cell>
          <cell r="AZ194">
            <v>120.34537093341683</v>
          </cell>
          <cell r="BA194">
            <v>116.66088416031864</v>
          </cell>
          <cell r="BB194">
            <v>102.30850284037035</v>
          </cell>
        </row>
        <row r="195">
          <cell r="A195">
            <v>36797</v>
          </cell>
          <cell r="AZ195">
            <v>121.76346787713678</v>
          </cell>
          <cell r="BA195">
            <v>116.66088416031864</v>
          </cell>
          <cell r="BB195">
            <v>101.10294442072194</v>
          </cell>
        </row>
        <row r="196">
          <cell r="A196">
            <v>36798</v>
          </cell>
          <cell r="AZ196">
            <v>121.93810117025777</v>
          </cell>
          <cell r="BA196">
            <v>116.66088416031864</v>
          </cell>
          <cell r="BB196">
            <v>100.95794247197458</v>
          </cell>
        </row>
        <row r="197">
          <cell r="A197">
            <v>36801</v>
          </cell>
          <cell r="AZ197">
            <v>120.64873317530156</v>
          </cell>
          <cell r="BA197">
            <v>116.66088416031864</v>
          </cell>
          <cell r="BB197">
            <v>102.02546721289407</v>
          </cell>
        </row>
        <row r="198">
          <cell r="A198">
            <v>36802</v>
          </cell>
          <cell r="AZ198">
            <v>118.48859681668451</v>
          </cell>
          <cell r="BA198">
            <v>116.66088416031864</v>
          </cell>
          <cell r="BB198">
            <v>103.8521662210904</v>
          </cell>
        </row>
        <row r="199">
          <cell r="A199">
            <v>36803</v>
          </cell>
          <cell r="AZ199">
            <v>117.54984193050187</v>
          </cell>
          <cell r="BA199">
            <v>116.66088416031864</v>
          </cell>
          <cell r="BB199">
            <v>104.67496040635307</v>
          </cell>
        </row>
        <row r="200">
          <cell r="A200">
            <v>36804</v>
          </cell>
          <cell r="AZ200">
            <v>118.95724423043808</v>
          </cell>
          <cell r="BA200">
            <v>118.05764313492361</v>
          </cell>
          <cell r="BB200">
            <v>104.67496040635307</v>
          </cell>
        </row>
        <row r="201">
          <cell r="A201">
            <v>36805</v>
          </cell>
          <cell r="AZ201">
            <v>120.49213830835068</v>
          </cell>
          <cell r="BA201">
            <v>119.58092974493526</v>
          </cell>
          <cell r="BB201">
            <v>104.67496040635307</v>
          </cell>
        </row>
        <row r="202">
          <cell r="A202">
            <v>36808</v>
          </cell>
          <cell r="AZ202">
            <v>120.54232859225255</v>
          </cell>
          <cell r="BA202">
            <v>119.63074047032707</v>
          </cell>
          <cell r="BB202">
            <v>104.67496040635307</v>
          </cell>
        </row>
        <row r="203">
          <cell r="A203">
            <v>36809</v>
          </cell>
          <cell r="AZ203">
            <v>119.4179193907662</v>
          </cell>
          <cell r="BA203">
            <v>118.51483448994345</v>
          </cell>
          <cell r="BB203">
            <v>104.67496040635307</v>
          </cell>
        </row>
        <row r="204">
          <cell r="A204">
            <v>36810</v>
          </cell>
          <cell r="AZ204">
            <v>122.11231435505947</v>
          </cell>
          <cell r="BA204">
            <v>121.18885338821984</v>
          </cell>
          <cell r="BB204">
            <v>104.67496040635307</v>
          </cell>
        </row>
        <row r="205">
          <cell r="A205">
            <v>36811</v>
          </cell>
          <cell r="AZ205">
            <v>125.21818260872142</v>
          </cell>
          <cell r="BA205">
            <v>121.18885338821984</v>
          </cell>
          <cell r="BB205">
            <v>104.67496040635307</v>
          </cell>
        </row>
        <row r="206">
          <cell r="A206">
            <v>36812</v>
          </cell>
          <cell r="AZ206">
            <v>125.27377788293587</v>
          </cell>
          <cell r="BA206">
            <v>121.18885338821984</v>
          </cell>
          <cell r="BB206">
            <v>104.67496040635307</v>
          </cell>
        </row>
        <row r="207">
          <cell r="A207">
            <v>36815</v>
          </cell>
          <cell r="AZ207">
            <v>123.86481247698573</v>
          </cell>
          <cell r="BA207">
            <v>121.18885338821984</v>
          </cell>
          <cell r="BB207">
            <v>104.67496040635307</v>
          </cell>
        </row>
        <row r="208">
          <cell r="A208">
            <v>36816</v>
          </cell>
          <cell r="AZ208">
            <v>123.11625957133036</v>
          </cell>
          <cell r="BA208">
            <v>121.18885338821984</v>
          </cell>
          <cell r="BB208">
            <v>104.67496040635307</v>
          </cell>
        </row>
        <row r="209">
          <cell r="A209">
            <v>36817</v>
          </cell>
          <cell r="AZ209">
            <v>122.0874846714481</v>
          </cell>
          <cell r="BA209">
            <v>120.17618413603972</v>
          </cell>
          <cell r="BB209">
            <v>104.67496040635307</v>
          </cell>
        </row>
        <row r="210">
          <cell r="A210">
            <v>36818</v>
          </cell>
          <cell r="AZ210">
            <v>122.0874846714481</v>
          </cell>
          <cell r="BA210">
            <v>119.25360657459137</v>
          </cell>
          <cell r="BB210">
            <v>104.67496040635307</v>
          </cell>
        </row>
        <row r="211">
          <cell r="A211">
            <v>36819</v>
          </cell>
          <cell r="AZ211">
            <v>122.43492579799762</v>
          </cell>
          <cell r="BA211">
            <v>119.59298294494477</v>
          </cell>
          <cell r="BB211">
            <v>104.67496040635307</v>
          </cell>
        </row>
        <row r="212">
          <cell r="A212">
            <v>36822</v>
          </cell>
          <cell r="AZ212">
            <v>124.15594418513963</v>
          </cell>
          <cell r="BA212">
            <v>121.27405328725045</v>
          </cell>
          <cell r="BB212">
            <v>104.67496040635307</v>
          </cell>
        </row>
        <row r="213">
          <cell r="A213">
            <v>36823</v>
          </cell>
          <cell r="AZ213">
            <v>123.27910207964482</v>
          </cell>
          <cell r="BA213">
            <v>120.41756432150498</v>
          </cell>
          <cell r="BB213">
            <v>104.67496040635307</v>
          </cell>
        </row>
        <row r="214">
          <cell r="A214">
            <v>36824</v>
          </cell>
          <cell r="AZ214">
            <v>125.8920245856801</v>
          </cell>
          <cell r="BA214">
            <v>122.96983602554722</v>
          </cell>
          <cell r="BB214">
            <v>104.67496040635307</v>
          </cell>
        </row>
        <row r="215">
          <cell r="A215">
            <v>36825</v>
          </cell>
          <cell r="AZ215">
            <v>126.94554915755904</v>
          </cell>
          <cell r="BA215">
            <v>121.94076572280802</v>
          </cell>
          <cell r="BB215">
            <v>104.67496040635307</v>
          </cell>
        </row>
        <row r="216">
          <cell r="A216">
            <v>36826</v>
          </cell>
          <cell r="AZ216">
            <v>126.9931688418889</v>
          </cell>
          <cell r="BA216">
            <v>121.89502342771225</v>
          </cell>
          <cell r="BB216">
            <v>104.67496040635307</v>
          </cell>
        </row>
        <row r="217">
          <cell r="A217">
            <v>36829</v>
          </cell>
          <cell r="AZ217">
            <v>125.62116950200236</v>
          </cell>
          <cell r="BA217">
            <v>123.21194380385072</v>
          </cell>
          <cell r="BB217">
            <v>104.67496040635307</v>
          </cell>
        </row>
        <row r="218">
          <cell r="A218">
            <v>36830</v>
          </cell>
          <cell r="AZ218">
            <v>124.53945052812348</v>
          </cell>
          <cell r="BA218">
            <v>124.27291702953779</v>
          </cell>
          <cell r="BB218">
            <v>104.67496040635307</v>
          </cell>
        </row>
        <row r="219">
          <cell r="A219">
            <v>36831</v>
          </cell>
          <cell r="AZ219">
            <v>123.61255649727228</v>
          </cell>
          <cell r="BA219">
            <v>124.27291702953779</v>
          </cell>
          <cell r="BB219">
            <v>104.67496040635307</v>
          </cell>
        </row>
        <row r="220">
          <cell r="A220">
            <v>36832</v>
          </cell>
          <cell r="AZ220">
            <v>123.61255649727228</v>
          </cell>
          <cell r="BA220">
            <v>124.60785902137411</v>
          </cell>
          <cell r="BB220">
            <v>104.67496040635307</v>
          </cell>
        </row>
        <row r="221">
          <cell r="A221">
            <v>36833</v>
          </cell>
          <cell r="AZ221">
            <v>124.09271291298937</v>
          </cell>
          <cell r="BA221">
            <v>125.09188155640844</v>
          </cell>
          <cell r="BB221">
            <v>104.67496040635307</v>
          </cell>
        </row>
        <row r="222">
          <cell r="A222">
            <v>36836</v>
          </cell>
          <cell r="AZ222">
            <v>124.21559836958006</v>
          </cell>
          <cell r="BA222">
            <v>125.21575646106643</v>
          </cell>
          <cell r="BB222">
            <v>104.67496040635307</v>
          </cell>
        </row>
        <row r="223">
          <cell r="A223">
            <v>36837</v>
          </cell>
          <cell r="AZ223">
            <v>124.3365619395797</v>
          </cell>
          <cell r="BA223">
            <v>125.33769400450336</v>
          </cell>
          <cell r="BB223">
            <v>104.67496040635307</v>
          </cell>
        </row>
        <row r="224">
          <cell r="A224">
            <v>36838</v>
          </cell>
          <cell r="AZ224">
            <v>123.53354923282782</v>
          </cell>
          <cell r="BA224">
            <v>124.52821560691423</v>
          </cell>
          <cell r="BB224">
            <v>104.67496040635307</v>
          </cell>
        </row>
        <row r="225">
          <cell r="A225">
            <v>36839</v>
          </cell>
          <cell r="AZ225">
            <v>123.84342646325301</v>
          </cell>
          <cell r="BA225">
            <v>124.52821560691423</v>
          </cell>
          <cell r="BB225">
            <v>104.67496040635307</v>
          </cell>
        </row>
        <row r="226">
          <cell r="A226">
            <v>36840</v>
          </cell>
          <cell r="AZ226">
            <v>123.65101088502598</v>
          </cell>
          <cell r="BA226">
            <v>124.52821560691423</v>
          </cell>
          <cell r="BB226">
            <v>104.67496040635307</v>
          </cell>
        </row>
        <row r="227">
          <cell r="A227">
            <v>36843</v>
          </cell>
          <cell r="AZ227">
            <v>123.51761077774714</v>
          </cell>
          <cell r="BA227">
            <v>124.52821560691423</v>
          </cell>
          <cell r="BB227">
            <v>104.67496040635307</v>
          </cell>
        </row>
        <row r="228">
          <cell r="A228">
            <v>36844</v>
          </cell>
          <cell r="AZ228">
            <v>125.80099832896934</v>
          </cell>
          <cell r="BA228">
            <v>124.52821560691423</v>
          </cell>
          <cell r="BB228">
            <v>104.67496040635307</v>
          </cell>
        </row>
        <row r="229">
          <cell r="A229">
            <v>36845</v>
          </cell>
          <cell r="AZ229">
            <v>129.19741745171405</v>
          </cell>
          <cell r="BA229">
            <v>124.52821560691423</v>
          </cell>
          <cell r="BB229">
            <v>101.84890940581172</v>
          </cell>
        </row>
        <row r="230">
          <cell r="A230">
            <v>36846</v>
          </cell>
          <cell r="AZ230">
            <v>129.36510816852945</v>
          </cell>
          <cell r="BA230">
            <v>124.68984597190716</v>
          </cell>
          <cell r="BB230">
            <v>101.98110335335336</v>
          </cell>
        </row>
        <row r="231">
          <cell r="A231">
            <v>36847</v>
          </cell>
          <cell r="AZ231">
            <v>136.99267876713438</v>
          </cell>
          <cell r="BA231">
            <v>132.04175574529739</v>
          </cell>
          <cell r="BB231">
            <v>107.99406988323069</v>
          </cell>
        </row>
        <row r="232">
          <cell r="A232">
            <v>36850</v>
          </cell>
          <cell r="AZ232">
            <v>140.84073527605221</v>
          </cell>
          <cell r="BA232">
            <v>135.75074327818828</v>
          </cell>
          <cell r="BB232">
            <v>111.02756982847295</v>
          </cell>
        </row>
        <row r="233">
          <cell r="A233">
            <v>36851</v>
          </cell>
          <cell r="AZ233">
            <v>149.11821093186066</v>
          </cell>
          <cell r="BA233">
            <v>127.77241605247004</v>
          </cell>
          <cell r="BB233">
            <v>104.50227013746074</v>
          </cell>
        </row>
        <row r="234">
          <cell r="A234">
            <v>36852</v>
          </cell>
          <cell r="AZ234">
            <v>148.91395925218595</v>
          </cell>
          <cell r="BA234">
            <v>127.94742975758173</v>
          </cell>
          <cell r="BB234">
            <v>104.64541002676071</v>
          </cell>
        </row>
        <row r="235">
          <cell r="A235">
            <v>36854</v>
          </cell>
          <cell r="AZ235">
            <v>149.78777908976258</v>
          </cell>
          <cell r="BA235">
            <v>127.1966404907422</v>
          </cell>
          <cell r="BB235">
            <v>104.03135587326211</v>
          </cell>
        </row>
        <row r="236">
          <cell r="A236">
            <v>36857</v>
          </cell>
          <cell r="AZ236">
            <v>149.36725119386003</v>
          </cell>
          <cell r="BA236">
            <v>127.55374396017405</v>
          </cell>
          <cell r="BB236">
            <v>104.323423006236</v>
          </cell>
        </row>
        <row r="237">
          <cell r="A237">
            <v>36858</v>
          </cell>
          <cell r="AZ237">
            <v>147.58800979096935</v>
          </cell>
          <cell r="BA237">
            <v>126.03434194578531</v>
          </cell>
          <cell r="BB237">
            <v>103.08073726340831</v>
          </cell>
        </row>
        <row r="238">
          <cell r="A238">
            <v>36859</v>
          </cell>
          <cell r="AZ238">
            <v>147.06928518290462</v>
          </cell>
          <cell r="BA238">
            <v>125.59137158036663</v>
          </cell>
          <cell r="BB238">
            <v>102.71844147046609</v>
          </cell>
        </row>
        <row r="239">
          <cell r="A239">
            <v>36860</v>
          </cell>
          <cell r="AZ239">
            <v>142.03706016322283</v>
          </cell>
          <cell r="BA239">
            <v>121.29404980079264</v>
          </cell>
          <cell r="BB239">
            <v>99.20375578672494</v>
          </cell>
        </row>
        <row r="240">
          <cell r="A240">
            <v>36861</v>
          </cell>
          <cell r="AZ240">
            <v>143.9674396259538</v>
          </cell>
          <cell r="BA240">
            <v>122.94251775991435</v>
          </cell>
          <cell r="BB240">
            <v>100.5520017485634</v>
          </cell>
        </row>
        <row r="241">
          <cell r="A241">
            <v>36864</v>
          </cell>
          <cell r="AZ241">
            <v>146.06311017826937</v>
          </cell>
          <cell r="BA241">
            <v>124.73213779321067</v>
          </cell>
          <cell r="BB241">
            <v>102.01569291087299</v>
          </cell>
        </row>
        <row r="242">
          <cell r="A242">
            <v>36865</v>
          </cell>
          <cell r="AZ242">
            <v>148.91214365011842</v>
          </cell>
          <cell r="BA242">
            <v>127.16510005968865</v>
          </cell>
          <cell r="BB242">
            <v>104.00555964315207</v>
          </cell>
        </row>
        <row r="243">
          <cell r="A243">
            <v>36866</v>
          </cell>
          <cell r="AZ243">
            <v>149.93611761581695</v>
          </cell>
          <cell r="BA243">
            <v>128.03953345789773</v>
          </cell>
          <cell r="BB243">
            <v>104.72073963285608</v>
          </cell>
        </row>
        <row r="244">
          <cell r="A244">
            <v>36867</v>
          </cell>
          <cell r="AZ244">
            <v>147.36254353334402</v>
          </cell>
          <cell r="BA244">
            <v>130.23726426538406</v>
          </cell>
          <cell r="BB244">
            <v>104.72073963285608</v>
          </cell>
        </row>
        <row r="245">
          <cell r="A245">
            <v>36868</v>
          </cell>
          <cell r="AZ245">
            <v>144.98235685933474</v>
          </cell>
          <cell r="BA245">
            <v>130.23726426538406</v>
          </cell>
          <cell r="BB245">
            <v>104.72073963285608</v>
          </cell>
        </row>
        <row r="246">
          <cell r="A246">
            <v>36871</v>
          </cell>
          <cell r="AZ246">
            <v>144.10693749620646</v>
          </cell>
          <cell r="BA246">
            <v>129.45087738763871</v>
          </cell>
          <cell r="BB246">
            <v>104.72073963285608</v>
          </cell>
        </row>
        <row r="247">
          <cell r="A247">
            <v>36872</v>
          </cell>
          <cell r="AZ247">
            <v>142.1752054779144</v>
          </cell>
          <cell r="BA247">
            <v>127.71560767064619</v>
          </cell>
          <cell r="BB247">
            <v>104.72073963285608</v>
          </cell>
        </row>
        <row r="248">
          <cell r="A248">
            <v>36873</v>
          </cell>
          <cell r="AZ248">
            <v>139.20132983900154</v>
          </cell>
          <cell r="BA248">
            <v>125.04418312032482</v>
          </cell>
          <cell r="BB248">
            <v>104.72073963285608</v>
          </cell>
        </row>
        <row r="249">
          <cell r="A249">
            <v>36874</v>
          </cell>
          <cell r="AZ249">
            <v>136.54634774116559</v>
          </cell>
          <cell r="BA249">
            <v>122.65921978695036</v>
          </cell>
          <cell r="BB249">
            <v>102.72340462665362</v>
          </cell>
        </row>
        <row r="250">
          <cell r="A250">
            <v>36875</v>
          </cell>
          <cell r="AZ250">
            <v>137.27428061741767</v>
          </cell>
          <cell r="BA250">
            <v>123.31311994711869</v>
          </cell>
          <cell r="BB250">
            <v>103.27102632892009</v>
          </cell>
        </row>
        <row r="251">
          <cell r="A251">
            <v>36878</v>
          </cell>
          <cell r="AZ251">
            <v>139.47217723285016</v>
          </cell>
          <cell r="BA251">
            <v>125.28748461143296</v>
          </cell>
          <cell r="BB251">
            <v>104.92449730847787</v>
          </cell>
        </row>
        <row r="252">
          <cell r="A252">
            <v>36879</v>
          </cell>
          <cell r="AZ252">
            <v>139.40200086998092</v>
          </cell>
          <cell r="BA252">
            <v>125.22444537194087</v>
          </cell>
          <cell r="BB252">
            <v>104.87170384283419</v>
          </cell>
        </row>
        <row r="253">
          <cell r="A253">
            <v>36880</v>
          </cell>
          <cell r="AZ253">
            <v>143.06555773368817</v>
          </cell>
          <cell r="BA253">
            <v>128.51540872600489</v>
          </cell>
          <cell r="BB253">
            <v>107.62778659648443</v>
          </cell>
        </row>
        <row r="254">
          <cell r="A254">
            <v>36881</v>
          </cell>
          <cell r="AZ254">
            <v>143.40767384229341</v>
          </cell>
          <cell r="BA254">
            <v>128.20808673861924</v>
          </cell>
          <cell r="BB254">
            <v>107.37041368219624</v>
          </cell>
        </row>
        <row r="255">
          <cell r="A255">
            <v>36882</v>
          </cell>
          <cell r="AZ255">
            <v>142.57809649826964</v>
          </cell>
          <cell r="BA255">
            <v>128.94973829204974</v>
          </cell>
          <cell r="BB255">
            <v>107.99152453507266</v>
          </cell>
        </row>
        <row r="256">
          <cell r="A256">
            <v>36886</v>
          </cell>
          <cell r="AZ256">
            <v>141.97991146149386</v>
          </cell>
          <cell r="BA256">
            <v>128.94973829204974</v>
          </cell>
          <cell r="BB256">
            <v>108.44460194080354</v>
          </cell>
        </row>
        <row r="257">
          <cell r="A257">
            <v>36887</v>
          </cell>
          <cell r="AZ257">
            <v>141.25519666900269</v>
          </cell>
          <cell r="BA257">
            <v>128.94973829204974</v>
          </cell>
          <cell r="BB257">
            <v>108.99814086319984</v>
          </cell>
        </row>
        <row r="258">
          <cell r="A258">
            <v>36888</v>
          </cell>
          <cell r="AZ258">
            <v>142.6655288918613</v>
          </cell>
          <cell r="BA258">
            <v>128.94973829204974</v>
          </cell>
          <cell r="BB258">
            <v>107.90987229739785</v>
          </cell>
        </row>
        <row r="259">
          <cell r="A259">
            <v>36889</v>
          </cell>
          <cell r="AZ259">
            <v>142.6655288918613</v>
          </cell>
          <cell r="BA259">
            <v>128.80764414421256</v>
          </cell>
          <cell r="BB259">
            <v>108.02878189388412</v>
          </cell>
        </row>
        <row r="260">
          <cell r="A260">
            <v>36893</v>
          </cell>
          <cell r="AZ260">
            <v>142.6655288918613</v>
          </cell>
          <cell r="BA260">
            <v>125.26211256503429</v>
          </cell>
          <cell r="BB260">
            <v>111.00235896851876</v>
          </cell>
        </row>
        <row r="261">
          <cell r="A261">
            <v>36894</v>
          </cell>
          <cell r="AZ261">
            <v>142.6655288918613</v>
          </cell>
          <cell r="BA261">
            <v>123.51980598803898</v>
          </cell>
          <cell r="BB261">
            <v>112.54632255122166</v>
          </cell>
        </row>
        <row r="262">
          <cell r="A262">
            <v>36895</v>
          </cell>
          <cell r="AZ262">
            <v>144.16028474246085</v>
          </cell>
          <cell r="BA262">
            <v>124.8139655099617</v>
          </cell>
          <cell r="BB262">
            <v>111.36713599225675</v>
          </cell>
        </row>
        <row r="263">
          <cell r="A263">
            <v>36896</v>
          </cell>
          <cell r="AZ263">
            <v>144.40643065898681</v>
          </cell>
          <cell r="BA263">
            <v>125.02707862908862</v>
          </cell>
          <cell r="BB263">
            <v>111.17698260980016</v>
          </cell>
        </row>
        <row r="264">
          <cell r="A264">
            <v>36899</v>
          </cell>
          <cell r="AZ264">
            <v>144.79273566246457</v>
          </cell>
          <cell r="BA264">
            <v>125.02707862908862</v>
          </cell>
          <cell r="BB264">
            <v>111.17698260980016</v>
          </cell>
        </row>
        <row r="265">
          <cell r="A265">
            <v>36900</v>
          </cell>
          <cell r="AZ265">
            <v>143.77831117411409</v>
          </cell>
          <cell r="BA265">
            <v>125.02707862908862</v>
          </cell>
          <cell r="BB265">
            <v>111.17698260980016</v>
          </cell>
        </row>
        <row r="266">
          <cell r="A266">
            <v>36901</v>
          </cell>
          <cell r="AZ266">
            <v>145.86741608771754</v>
          </cell>
          <cell r="BA266">
            <v>125.02707862908862</v>
          </cell>
          <cell r="BB266">
            <v>111.17698260980016</v>
          </cell>
        </row>
        <row r="267">
          <cell r="A267">
            <v>36902</v>
          </cell>
          <cell r="AZ267">
            <v>145.86741608771754</v>
          </cell>
          <cell r="BA267">
            <v>125.02707862908862</v>
          </cell>
          <cell r="BB267">
            <v>111.17698260980016</v>
          </cell>
        </row>
        <row r="268">
          <cell r="A268">
            <v>36903</v>
          </cell>
          <cell r="AZ268">
            <v>145.86741608771754</v>
          </cell>
          <cell r="BA268">
            <v>125.02707862908862</v>
          </cell>
          <cell r="BB268">
            <v>111.17698260980016</v>
          </cell>
        </row>
        <row r="269">
          <cell r="A269">
            <v>36907</v>
          </cell>
          <cell r="AZ269">
            <v>145.86741608771754</v>
          </cell>
          <cell r="BA269">
            <v>125.02707862908862</v>
          </cell>
          <cell r="BB269">
            <v>109.6124072648025</v>
          </cell>
        </row>
        <row r="270">
          <cell r="A270">
            <v>36908</v>
          </cell>
          <cell r="AZ270">
            <v>145.86741608771754</v>
          </cell>
          <cell r="BA270">
            <v>125.02707862908862</v>
          </cell>
          <cell r="BB270">
            <v>109.87564699858214</v>
          </cell>
        </row>
        <row r="271">
          <cell r="A271">
            <v>36909</v>
          </cell>
          <cell r="AZ271">
            <v>145.86741608771754</v>
          </cell>
          <cell r="BA271">
            <v>125.02707862908862</v>
          </cell>
          <cell r="BB271">
            <v>109.57122038175503</v>
          </cell>
        </row>
        <row r="272">
          <cell r="A272">
            <v>36910</v>
          </cell>
          <cell r="AZ272">
            <v>145.86741608771754</v>
          </cell>
          <cell r="BA272">
            <v>125.02707862908862</v>
          </cell>
          <cell r="BB272">
            <v>109.69264682459466</v>
          </cell>
        </row>
        <row r="273">
          <cell r="A273">
            <v>36913</v>
          </cell>
          <cell r="AZ273">
            <v>145.86741608771754</v>
          </cell>
          <cell r="BA273">
            <v>125.02707862908862</v>
          </cell>
          <cell r="BB273">
            <v>107.74348058765202</v>
          </cell>
        </row>
        <row r="274">
          <cell r="A274">
            <v>36914</v>
          </cell>
          <cell r="AZ274">
            <v>143.52492331966204</v>
          </cell>
          <cell r="BA274">
            <v>125.02707862908862</v>
          </cell>
          <cell r="BB274">
            <v>107.74348058765202</v>
          </cell>
        </row>
        <row r="275">
          <cell r="A275">
            <v>36915</v>
          </cell>
          <cell r="AZ275">
            <v>144.31295767667024</v>
          </cell>
          <cell r="BA275">
            <v>125.71354918233637</v>
          </cell>
          <cell r="BB275">
            <v>108.33505424944464</v>
          </cell>
        </row>
        <row r="276">
          <cell r="A276">
            <v>36916</v>
          </cell>
          <cell r="AZ276">
            <v>145.7137777102964</v>
          </cell>
          <cell r="BA276">
            <v>126.93382808887375</v>
          </cell>
          <cell r="BB276">
            <v>109.38664321816781</v>
          </cell>
        </row>
        <row r="277">
          <cell r="A277">
            <v>36917</v>
          </cell>
          <cell r="AZ277">
            <v>146.27013200183993</v>
          </cell>
          <cell r="BA277">
            <v>127.41847807262272</v>
          </cell>
          <cell r="BB277">
            <v>109.80429575143042</v>
          </cell>
        </row>
        <row r="278">
          <cell r="A278">
            <v>36920</v>
          </cell>
          <cell r="AZ278">
            <v>146.41321530114647</v>
          </cell>
          <cell r="BA278">
            <v>127.54312044482634</v>
          </cell>
          <cell r="BB278">
            <v>109.91170770696175</v>
          </cell>
        </row>
        <row r="279">
          <cell r="A279">
            <v>36921</v>
          </cell>
          <cell r="AZ279">
            <v>146.41321530114647</v>
          </cell>
          <cell r="BA279">
            <v>126.86178370022068</v>
          </cell>
          <cell r="BB279">
            <v>109.32455816207113</v>
          </cell>
        </row>
        <row r="280">
          <cell r="A280">
            <v>36922</v>
          </cell>
          <cell r="AZ280">
            <v>146.41321530114647</v>
          </cell>
          <cell r="BA280">
            <v>126.86178370022068</v>
          </cell>
          <cell r="BB280">
            <v>109.32455816207113</v>
          </cell>
        </row>
        <row r="281">
          <cell r="A281">
            <v>36923</v>
          </cell>
          <cell r="AZ281">
            <v>146.41321530114647</v>
          </cell>
          <cell r="BA281">
            <v>126.86178370022068</v>
          </cell>
          <cell r="BB281">
            <v>109.32455816207113</v>
          </cell>
        </row>
        <row r="282">
          <cell r="A282">
            <v>36924</v>
          </cell>
          <cell r="AZ282">
            <v>146.41321530114647</v>
          </cell>
          <cell r="BA282">
            <v>126.86178370022068</v>
          </cell>
          <cell r="BB282">
            <v>109.32455816207113</v>
          </cell>
        </row>
        <row r="283">
          <cell r="A283">
            <v>36927</v>
          </cell>
          <cell r="AZ283">
            <v>146.41321530114647</v>
          </cell>
          <cell r="BA283">
            <v>126.86178370022068</v>
          </cell>
          <cell r="BB283">
            <v>109.32455816207113</v>
          </cell>
        </row>
        <row r="284">
          <cell r="A284">
            <v>36928</v>
          </cell>
          <cell r="AZ284">
            <v>146.41321530114647</v>
          </cell>
          <cell r="BA284">
            <v>126.86178370022068</v>
          </cell>
          <cell r="BB284">
            <v>109.32455816207113</v>
          </cell>
        </row>
        <row r="285">
          <cell r="A285">
            <v>36929</v>
          </cell>
          <cell r="AZ285">
            <v>146.41321530114647</v>
          </cell>
          <cell r="BA285">
            <v>127.71374764017838</v>
          </cell>
          <cell r="BB285">
            <v>109.32455816207113</v>
          </cell>
        </row>
        <row r="286">
          <cell r="A286">
            <v>36930</v>
          </cell>
          <cell r="AZ286">
            <v>146.41321530114647</v>
          </cell>
          <cell r="BA286">
            <v>128.07199010828259</v>
          </cell>
          <cell r="BB286">
            <v>109.32455816207113</v>
          </cell>
        </row>
        <row r="287">
          <cell r="A287">
            <v>36931</v>
          </cell>
          <cell r="AZ287">
            <v>146.41321530114647</v>
          </cell>
          <cell r="BA287">
            <v>127.91312115397047</v>
          </cell>
          <cell r="BB287">
            <v>109.4601715637303</v>
          </cell>
        </row>
        <row r="288">
          <cell r="A288">
            <v>36934</v>
          </cell>
          <cell r="AZ288">
            <v>146.41321530114647</v>
          </cell>
          <cell r="BA288">
            <v>126.66715709274717</v>
          </cell>
          <cell r="BB288">
            <v>110.52639087472323</v>
          </cell>
        </row>
        <row r="289">
          <cell r="A289">
            <v>36935</v>
          </cell>
          <cell r="AZ289">
            <v>146.41321530114647</v>
          </cell>
          <cell r="BA289">
            <v>126.68838415494737</v>
          </cell>
          <cell r="BB289">
            <v>110.5078687050645</v>
          </cell>
        </row>
        <row r="290">
          <cell r="A290">
            <v>36936</v>
          </cell>
          <cell r="AZ290">
            <v>146.41321530114647</v>
          </cell>
          <cell r="BA290">
            <v>126.68838415494737</v>
          </cell>
          <cell r="BB290">
            <v>111.81655205542133</v>
          </cell>
        </row>
        <row r="291">
          <cell r="A291">
            <v>36937</v>
          </cell>
          <cell r="AZ291">
            <v>146.41321530114647</v>
          </cell>
          <cell r="BA291">
            <v>126.68838415494737</v>
          </cell>
          <cell r="BB291">
            <v>111.31258723313341</v>
          </cell>
        </row>
        <row r="292">
          <cell r="A292">
            <v>36938</v>
          </cell>
          <cell r="AZ292">
            <v>146.41321530114647</v>
          </cell>
          <cell r="BA292">
            <v>126.68838415494737</v>
          </cell>
          <cell r="BB292">
            <v>111.31258723313341</v>
          </cell>
        </row>
        <row r="293">
          <cell r="A293">
            <v>36942</v>
          </cell>
          <cell r="AZ293">
            <v>143.45001780271414</v>
          </cell>
          <cell r="BA293">
            <v>124.12438948932765</v>
          </cell>
          <cell r="BB293">
            <v>111.31258723313341</v>
          </cell>
        </row>
        <row r="294">
          <cell r="A294">
            <v>36943</v>
          </cell>
          <cell r="AZ294">
            <v>142.23483720271093</v>
          </cell>
          <cell r="BA294">
            <v>123.0729183748234</v>
          </cell>
          <cell r="BB294">
            <v>110.369646279805</v>
          </cell>
        </row>
        <row r="295">
          <cell r="A295">
            <v>36944</v>
          </cell>
          <cell r="AZ295">
            <v>141.28736949658449</v>
          </cell>
          <cell r="BA295">
            <v>122.25309379490918</v>
          </cell>
          <cell r="BB295">
            <v>109.63444189778936</v>
          </cell>
        </row>
        <row r="296">
          <cell r="A296">
            <v>36945</v>
          </cell>
          <cell r="AZ296">
            <v>142.03396592583408</v>
          </cell>
          <cell r="BA296">
            <v>122.89910853506046</v>
          </cell>
          <cell r="BB296">
            <v>110.21377664749352</v>
          </cell>
        </row>
        <row r="297">
          <cell r="A297">
            <v>36948</v>
          </cell>
          <cell r="AZ297">
            <v>141.8289033109927</v>
          </cell>
          <cell r="BA297">
            <v>122.72167201560825</v>
          </cell>
          <cell r="BB297">
            <v>110.05465467210152</v>
          </cell>
        </row>
        <row r="298">
          <cell r="A298">
            <v>36949</v>
          </cell>
          <cell r="AZ298">
            <v>141.8289033109927</v>
          </cell>
          <cell r="BA298">
            <v>123.78869637545388</v>
          </cell>
          <cell r="BB298">
            <v>111.01154350453689</v>
          </cell>
        </row>
        <row r="299">
          <cell r="A299">
            <v>36950</v>
          </cell>
          <cell r="AZ299">
            <v>141.8289033109927</v>
          </cell>
          <cell r="BA299">
            <v>123.85712739222045</v>
          </cell>
          <cell r="BB299">
            <v>111.07291124664317</v>
          </cell>
        </row>
        <row r="300">
          <cell r="A300">
            <v>36951</v>
          </cell>
          <cell r="AZ300">
            <v>141.8289033109927</v>
          </cell>
          <cell r="BA300">
            <v>125.1628738770074</v>
          </cell>
          <cell r="BB300">
            <v>112.24388191638975</v>
          </cell>
        </row>
        <row r="301">
          <cell r="A301">
            <v>36952</v>
          </cell>
          <cell r="AZ301">
            <v>141.8289033109927</v>
          </cell>
          <cell r="BA301">
            <v>121.46914330381708</v>
          </cell>
          <cell r="BB301">
            <v>108.93140877283167</v>
          </cell>
        </row>
        <row r="302">
          <cell r="A302">
            <v>36955</v>
          </cell>
          <cell r="AZ302">
            <v>141.8289033109927</v>
          </cell>
          <cell r="BA302">
            <v>120.77283330797496</v>
          </cell>
          <cell r="BB302">
            <v>108.30697011518863</v>
          </cell>
        </row>
        <row r="303">
          <cell r="A303">
            <v>36956</v>
          </cell>
          <cell r="AZ303">
            <v>141.8289033109927</v>
          </cell>
          <cell r="BA303">
            <v>120.89656546626301</v>
          </cell>
          <cell r="BB303">
            <v>108.41793095632265</v>
          </cell>
        </row>
        <row r="304">
          <cell r="A304">
            <v>36957</v>
          </cell>
          <cell r="AZ304">
            <v>141.42191724651576</v>
          </cell>
          <cell r="BA304">
            <v>120.54964592984101</v>
          </cell>
          <cell r="BB304">
            <v>108.10681956782173</v>
          </cell>
        </row>
        <row r="305">
          <cell r="A305">
            <v>36958</v>
          </cell>
          <cell r="AZ305">
            <v>142.45486691884028</v>
          </cell>
          <cell r="BA305">
            <v>121.43014394377339</v>
          </cell>
          <cell r="BB305">
            <v>108.89643482706035</v>
          </cell>
        </row>
        <row r="306">
          <cell r="A306">
            <v>36959</v>
          </cell>
          <cell r="AZ306">
            <v>142.5246941201205</v>
          </cell>
          <cell r="BA306">
            <v>121.48966544195764</v>
          </cell>
          <cell r="BB306">
            <v>108.94981266832217</v>
          </cell>
        </row>
        <row r="307">
          <cell r="A307">
            <v>36962</v>
          </cell>
          <cell r="AZ307">
            <v>142.74647976360077</v>
          </cell>
          <cell r="BA307">
            <v>121.67871803942218</v>
          </cell>
          <cell r="BB307">
            <v>109.11935173984148</v>
          </cell>
        </row>
        <row r="308">
          <cell r="A308">
            <v>36963</v>
          </cell>
          <cell r="AZ308">
            <v>142.62595956855063</v>
          </cell>
          <cell r="BA308">
            <v>121.67871803942218</v>
          </cell>
          <cell r="BB308">
            <v>109.02722277401892</v>
          </cell>
        </row>
        <row r="309">
          <cell r="A309">
            <v>36964</v>
          </cell>
          <cell r="AZ309">
            <v>142.62595956855063</v>
          </cell>
          <cell r="BA309">
            <v>121.67871803942218</v>
          </cell>
          <cell r="BB309">
            <v>109.36795867958598</v>
          </cell>
        </row>
        <row r="310">
          <cell r="A310">
            <v>36965</v>
          </cell>
          <cell r="AZ310">
            <v>142.62595956855063</v>
          </cell>
          <cell r="BA310">
            <v>121.67871803942218</v>
          </cell>
          <cell r="BB310">
            <v>111.83876741299737</v>
          </cell>
        </row>
        <row r="311">
          <cell r="A311">
            <v>36966</v>
          </cell>
          <cell r="AZ311">
            <v>142.28660285804347</v>
          </cell>
          <cell r="BA311">
            <v>121.67871803942218</v>
          </cell>
          <cell r="BB311">
            <v>112.10487069693853</v>
          </cell>
        </row>
        <row r="312">
          <cell r="A312">
            <v>36969</v>
          </cell>
          <cell r="AZ312">
            <v>141.26510337463796</v>
          </cell>
          <cell r="BA312">
            <v>121.67871803942218</v>
          </cell>
          <cell r="BB312">
            <v>112.90969044246589</v>
          </cell>
        </row>
        <row r="313">
          <cell r="A313">
            <v>36970</v>
          </cell>
          <cell r="AZ313">
            <v>144.50826714332379</v>
          </cell>
          <cell r="BA313">
            <v>124.47221763938383</v>
          </cell>
          <cell r="BB313">
            <v>110.31751014861506</v>
          </cell>
        </row>
        <row r="314">
          <cell r="A314">
            <v>36971</v>
          </cell>
          <cell r="AZ314">
            <v>145.17860499929333</v>
          </cell>
          <cell r="BA314">
            <v>125.04961325244867</v>
          </cell>
          <cell r="BB314">
            <v>110.31751014861506</v>
          </cell>
        </row>
        <row r="315">
          <cell r="A315">
            <v>36972</v>
          </cell>
          <cell r="AZ315">
            <v>148.00959892066606</v>
          </cell>
          <cell r="BA315">
            <v>127.48809029243273</v>
          </cell>
          <cell r="BB315">
            <v>110.31751014861506</v>
          </cell>
        </row>
        <row r="316">
          <cell r="A316">
            <v>36973</v>
          </cell>
          <cell r="AZ316">
            <v>147.24976451771772</v>
          </cell>
          <cell r="BA316">
            <v>128.14257376969894</v>
          </cell>
          <cell r="BB316">
            <v>110.31751014861506</v>
          </cell>
        </row>
        <row r="317">
          <cell r="A317">
            <v>36976</v>
          </cell>
          <cell r="AZ317">
            <v>149.27515859230431</v>
          </cell>
          <cell r="BA317">
            <v>126.37999567345896</v>
          </cell>
          <cell r="BB317">
            <v>111.83490769495386</v>
          </cell>
        </row>
        <row r="318">
          <cell r="A318">
            <v>36977</v>
          </cell>
          <cell r="AZ318">
            <v>150.31211374753954</v>
          </cell>
          <cell r="BA318">
            <v>126.37999567345896</v>
          </cell>
          <cell r="BB318">
            <v>112.61178031839059</v>
          </cell>
        </row>
        <row r="319">
          <cell r="A319">
            <v>36978</v>
          </cell>
          <cell r="AZ319">
            <v>147.9591131974139</v>
          </cell>
          <cell r="BA319">
            <v>126.37999567345896</v>
          </cell>
          <cell r="BB319">
            <v>110.84894448012376</v>
          </cell>
        </row>
        <row r="320">
          <cell r="A320">
            <v>36979</v>
          </cell>
          <cell r="AZ320">
            <v>147.48009829033342</v>
          </cell>
          <cell r="BA320">
            <v>126.37999567345896</v>
          </cell>
          <cell r="BB320">
            <v>110.49007306157674</v>
          </cell>
        </row>
        <row r="321">
          <cell r="A321">
            <v>36980</v>
          </cell>
          <cell r="AZ321">
            <v>147.48009829033342</v>
          </cell>
          <cell r="BA321">
            <v>127.0159672034209</v>
          </cell>
          <cell r="BB321">
            <v>111.04608305695716</v>
          </cell>
        </row>
        <row r="322">
          <cell r="A322">
            <v>36983</v>
          </cell>
          <cell r="AZ322">
            <v>147.48009829033342</v>
          </cell>
          <cell r="BA322">
            <v>127.23461190601219</v>
          </cell>
          <cell r="BB322">
            <v>111.04608305695716</v>
          </cell>
        </row>
        <row r="323">
          <cell r="A323">
            <v>36984</v>
          </cell>
          <cell r="AZ323">
            <v>147.48009829033342</v>
          </cell>
          <cell r="BA323">
            <v>126.56061392099639</v>
          </cell>
          <cell r="BB323">
            <v>111.04608305695716</v>
          </cell>
        </row>
        <row r="324">
          <cell r="A324">
            <v>36985</v>
          </cell>
          <cell r="AZ324">
            <v>147.48009829033342</v>
          </cell>
          <cell r="BA324">
            <v>126.29544216645255</v>
          </cell>
          <cell r="BB324">
            <v>111.04608305695716</v>
          </cell>
        </row>
        <row r="325">
          <cell r="A325">
            <v>36986</v>
          </cell>
          <cell r="AZ325">
            <v>147.48009829033342</v>
          </cell>
          <cell r="BA325">
            <v>129.34778087258923</v>
          </cell>
          <cell r="BB325">
            <v>111.04608305695716</v>
          </cell>
        </row>
        <row r="326">
          <cell r="A326">
            <v>36987</v>
          </cell>
          <cell r="AZ326">
            <v>148.26765956923856</v>
          </cell>
          <cell r="BA326">
            <v>129.34778087258923</v>
          </cell>
          <cell r="BB326">
            <v>111.04608305695716</v>
          </cell>
        </row>
        <row r="327">
          <cell r="A327">
            <v>36990</v>
          </cell>
          <cell r="AZ327">
            <v>149.89002408956654</v>
          </cell>
          <cell r="BA327">
            <v>129.34778087258923</v>
          </cell>
          <cell r="BB327">
            <v>111.04608305695716</v>
          </cell>
        </row>
        <row r="328">
          <cell r="A328">
            <v>36991</v>
          </cell>
          <cell r="AZ328">
            <v>147.69486913933912</v>
          </cell>
          <cell r="BA328">
            <v>129.34778087258923</v>
          </cell>
          <cell r="BB328">
            <v>111.04608305695716</v>
          </cell>
        </row>
        <row r="329">
          <cell r="A329">
            <v>36992</v>
          </cell>
          <cell r="AZ329">
            <v>147.93700445246671</v>
          </cell>
          <cell r="BA329">
            <v>129.34778087258923</v>
          </cell>
          <cell r="BB329">
            <v>111.04608305695716</v>
          </cell>
        </row>
        <row r="330">
          <cell r="A330">
            <v>36993</v>
          </cell>
          <cell r="AZ330">
            <v>147.1076487306367</v>
          </cell>
          <cell r="BA330">
            <v>129.34778087258923</v>
          </cell>
          <cell r="BB330">
            <v>111.04608305695716</v>
          </cell>
        </row>
        <row r="331">
          <cell r="A331">
            <v>36997</v>
          </cell>
          <cell r="AZ331">
            <v>147.1076487306367</v>
          </cell>
          <cell r="BA331">
            <v>129.34778087258923</v>
          </cell>
          <cell r="BB331">
            <v>111.04608305695716</v>
          </cell>
        </row>
        <row r="332">
          <cell r="A332">
            <v>36998</v>
          </cell>
          <cell r="AZ332">
            <v>147.1076487306367</v>
          </cell>
          <cell r="BA332">
            <v>129.34778087258923</v>
          </cell>
          <cell r="BB332">
            <v>111.04608305695716</v>
          </cell>
        </row>
        <row r="333">
          <cell r="A333">
            <v>36999</v>
          </cell>
          <cell r="AZ333">
            <v>146.78839221428871</v>
          </cell>
          <cell r="BA333">
            <v>129.06706724365793</v>
          </cell>
          <cell r="BB333">
            <v>111.04608305695716</v>
          </cell>
        </row>
        <row r="334">
          <cell r="A334">
            <v>37000</v>
          </cell>
          <cell r="AZ334">
            <v>145.45316800558112</v>
          </cell>
          <cell r="BA334">
            <v>127.89304067295306</v>
          </cell>
          <cell r="BB334">
            <v>111.04608305695716</v>
          </cell>
        </row>
        <row r="335">
          <cell r="A335">
            <v>37001</v>
          </cell>
          <cell r="AZ335">
            <v>146.50318171952091</v>
          </cell>
          <cell r="BA335">
            <v>128.81628936162315</v>
          </cell>
          <cell r="BB335">
            <v>111.04608305695716</v>
          </cell>
        </row>
        <row r="336">
          <cell r="A336">
            <v>37004</v>
          </cell>
          <cell r="AZ336">
            <v>148.11730940968201</v>
          </cell>
          <cell r="BA336">
            <v>130.23554822796282</v>
          </cell>
          <cell r="BB336">
            <v>112.26955517164012</v>
          </cell>
        </row>
        <row r="337">
          <cell r="A337">
            <v>37005</v>
          </cell>
          <cell r="AZ337">
            <v>148.3443266520849</v>
          </cell>
          <cell r="BA337">
            <v>130.43515835549871</v>
          </cell>
          <cell r="BB337">
            <v>112.44162908334188</v>
          </cell>
        </row>
        <row r="338">
          <cell r="A338">
            <v>37006</v>
          </cell>
          <cell r="AZ338">
            <v>148.3443266520849</v>
          </cell>
          <cell r="BA338">
            <v>130.43515835549871</v>
          </cell>
          <cell r="BB338">
            <v>115.05973300196605</v>
          </cell>
        </row>
        <row r="339">
          <cell r="A339">
            <v>37007</v>
          </cell>
          <cell r="AZ339">
            <v>149.7551404415635</v>
          </cell>
          <cell r="BA339">
            <v>130.43515835549871</v>
          </cell>
          <cell r="BB339">
            <v>113.96546899068633</v>
          </cell>
        </row>
        <row r="340">
          <cell r="A340">
            <v>37008</v>
          </cell>
          <cell r="AZ340">
            <v>148.73075014642347</v>
          </cell>
          <cell r="BA340">
            <v>130.43515835549871</v>
          </cell>
          <cell r="BB340">
            <v>114.74504236673813</v>
          </cell>
        </row>
        <row r="341">
          <cell r="A341">
            <v>37011</v>
          </cell>
          <cell r="AZ341">
            <v>150.02977462354545</v>
          </cell>
          <cell r="BA341">
            <v>130.43515835549871</v>
          </cell>
          <cell r="BB341">
            <v>114.74504236673813</v>
          </cell>
        </row>
        <row r="342">
          <cell r="A342">
            <v>37012</v>
          </cell>
          <cell r="AZ342">
            <v>150.44911108371866</v>
          </cell>
          <cell r="BA342">
            <v>130.43515835549871</v>
          </cell>
          <cell r="BB342">
            <v>114.74504236673813</v>
          </cell>
        </row>
        <row r="343">
          <cell r="A343">
            <v>37013</v>
          </cell>
          <cell r="AZ343">
            <v>149.11427944762269</v>
          </cell>
          <cell r="BA343">
            <v>130.43515835549871</v>
          </cell>
          <cell r="BB343">
            <v>114.74504236673813</v>
          </cell>
        </row>
        <row r="344">
          <cell r="A344">
            <v>37014</v>
          </cell>
          <cell r="AZ344">
            <v>149.11427944762269</v>
          </cell>
          <cell r="BA344">
            <v>129.96274482985206</v>
          </cell>
          <cell r="BB344">
            <v>114.74504236673813</v>
          </cell>
        </row>
        <row r="345">
          <cell r="A345">
            <v>37015</v>
          </cell>
          <cell r="AZ345">
            <v>149.11427944762269</v>
          </cell>
          <cell r="BA345">
            <v>129.60265526096447</v>
          </cell>
          <cell r="BB345">
            <v>114.74504236673813</v>
          </cell>
        </row>
        <row r="346">
          <cell r="A346">
            <v>37018</v>
          </cell>
          <cell r="AZ346">
            <v>149.11427944762269</v>
          </cell>
          <cell r="BA346">
            <v>129.19015748781624</v>
          </cell>
          <cell r="BB346">
            <v>114.74504236673813</v>
          </cell>
        </row>
        <row r="347">
          <cell r="A347">
            <v>37019</v>
          </cell>
          <cell r="AZ347">
            <v>149.11427944762269</v>
          </cell>
          <cell r="BA347">
            <v>127.27581572043673</v>
          </cell>
          <cell r="BB347">
            <v>114.74504236673813</v>
          </cell>
        </row>
        <row r="348">
          <cell r="A348">
            <v>37020</v>
          </cell>
          <cell r="AZ348">
            <v>147.32118676990521</v>
          </cell>
          <cell r="BA348">
            <v>125.74532961230382</v>
          </cell>
          <cell r="BB348">
            <v>114.74504236673813</v>
          </cell>
        </row>
        <row r="349">
          <cell r="A349">
            <v>37021</v>
          </cell>
          <cell r="AZ349">
            <v>147.31557491036159</v>
          </cell>
          <cell r="BA349">
            <v>125.7405396350879</v>
          </cell>
          <cell r="BB349">
            <v>114.74067141999784</v>
          </cell>
        </row>
        <row r="350">
          <cell r="A350">
            <v>37022</v>
          </cell>
          <cell r="AZ350">
            <v>148.48455298866429</v>
          </cell>
          <cell r="BA350">
            <v>126.73831556256066</v>
          </cell>
          <cell r="BB350">
            <v>115.65116122843339</v>
          </cell>
        </row>
        <row r="351">
          <cell r="A351">
            <v>37025</v>
          </cell>
          <cell r="AZ351">
            <v>150.20308215232211</v>
          </cell>
          <cell r="BA351">
            <v>128.20515832204794</v>
          </cell>
          <cell r="BB351">
            <v>116.98968358231843</v>
          </cell>
        </row>
        <row r="352">
          <cell r="A352">
            <v>37026</v>
          </cell>
          <cell r="AZ352">
            <v>153.69610383858634</v>
          </cell>
          <cell r="BA352">
            <v>131.18661111178304</v>
          </cell>
          <cell r="BB352">
            <v>119.71031684740561</v>
          </cell>
        </row>
        <row r="353">
          <cell r="A353">
            <v>37027</v>
          </cell>
          <cell r="AZ353">
            <v>153.24266200102232</v>
          </cell>
          <cell r="BA353">
            <v>131.57364433201869</v>
          </cell>
          <cell r="BB353">
            <v>120.06349213741598</v>
          </cell>
        </row>
        <row r="354">
          <cell r="A354">
            <v>37028</v>
          </cell>
          <cell r="AZ354">
            <v>153.3779591736793</v>
          </cell>
          <cell r="BA354">
            <v>131.57364433201869</v>
          </cell>
          <cell r="BB354">
            <v>120.06349213741598</v>
          </cell>
        </row>
        <row r="355">
          <cell r="A355">
            <v>37029</v>
          </cell>
          <cell r="AZ355">
            <v>153.0150549776495</v>
          </cell>
          <cell r="BA355">
            <v>131.57364433201869</v>
          </cell>
          <cell r="BB355">
            <v>120.34757171000518</v>
          </cell>
        </row>
        <row r="356">
          <cell r="A356">
            <v>37032</v>
          </cell>
          <cell r="AZ356">
            <v>151.83385914244295</v>
          </cell>
          <cell r="BA356">
            <v>131.57364433201869</v>
          </cell>
          <cell r="BB356">
            <v>121.27659173683749</v>
          </cell>
        </row>
        <row r="357">
          <cell r="A357">
            <v>37033</v>
          </cell>
          <cell r="AZ357">
            <v>152.10070303180041</v>
          </cell>
          <cell r="BA357">
            <v>131.57364433201869</v>
          </cell>
          <cell r="BB357">
            <v>121.06345141616164</v>
          </cell>
        </row>
        <row r="358">
          <cell r="A358">
            <v>37034</v>
          </cell>
          <cell r="AZ358">
            <v>152.10070303180041</v>
          </cell>
          <cell r="BA358">
            <v>131.49408538895258</v>
          </cell>
          <cell r="BB358">
            <v>121.13665513631015</v>
          </cell>
        </row>
        <row r="359">
          <cell r="A359">
            <v>37035</v>
          </cell>
          <cell r="AZ359">
            <v>152.10070303180041</v>
          </cell>
          <cell r="BA359">
            <v>132.29234834472786</v>
          </cell>
          <cell r="BB359">
            <v>120.40126917506475</v>
          </cell>
        </row>
        <row r="360">
          <cell r="A360">
            <v>37036</v>
          </cell>
          <cell r="AZ360">
            <v>152.10070303180041</v>
          </cell>
          <cell r="BA360">
            <v>132.29360964578427</v>
          </cell>
          <cell r="BB360">
            <v>120.40126917506475</v>
          </cell>
        </row>
        <row r="361">
          <cell r="A361">
            <v>37040</v>
          </cell>
          <cell r="AZ361">
            <v>152.10070303180041</v>
          </cell>
          <cell r="BA361">
            <v>133.97098866554009</v>
          </cell>
          <cell r="BB361">
            <v>120.40126917506475</v>
          </cell>
        </row>
        <row r="362">
          <cell r="A362">
            <v>37041</v>
          </cell>
          <cell r="AZ362">
            <v>153.03699503437636</v>
          </cell>
          <cell r="BA362">
            <v>133.14629842568948</v>
          </cell>
          <cell r="BB362">
            <v>120.40126917506475</v>
          </cell>
        </row>
        <row r="363">
          <cell r="A363">
            <v>37042</v>
          </cell>
          <cell r="AZ363">
            <v>153.52009029704328</v>
          </cell>
          <cell r="BA363">
            <v>133.14629842568948</v>
          </cell>
          <cell r="BB363">
            <v>120.40126917506475</v>
          </cell>
        </row>
        <row r="364">
          <cell r="A364">
            <v>37043</v>
          </cell>
          <cell r="AZ364">
            <v>152.96827368995602</v>
          </cell>
          <cell r="BA364">
            <v>133.14629842568948</v>
          </cell>
          <cell r="BB364">
            <v>120.40126917506475</v>
          </cell>
        </row>
        <row r="365">
          <cell r="A365">
            <v>37046</v>
          </cell>
          <cell r="AZ365">
            <v>151.74091382221403</v>
          </cell>
          <cell r="BA365">
            <v>133.14629842568948</v>
          </cell>
          <cell r="BB365">
            <v>120.40126917506475</v>
          </cell>
        </row>
        <row r="366">
          <cell r="A366">
            <v>37047</v>
          </cell>
          <cell r="AZ366">
            <v>152.07655902913274</v>
          </cell>
          <cell r="BA366">
            <v>133.14629842568948</v>
          </cell>
          <cell r="BB366">
            <v>120.40126917506475</v>
          </cell>
        </row>
        <row r="367">
          <cell r="A367">
            <v>37048</v>
          </cell>
          <cell r="AZ367">
            <v>152.07655902913274</v>
          </cell>
          <cell r="BA367">
            <v>133.14629842568948</v>
          </cell>
          <cell r="BB367">
            <v>120.40126917506475</v>
          </cell>
        </row>
        <row r="368">
          <cell r="A368">
            <v>37049</v>
          </cell>
          <cell r="AZ368">
            <v>152.07655902913274</v>
          </cell>
          <cell r="BA368">
            <v>133.14629842568948</v>
          </cell>
          <cell r="BB368">
            <v>120.40126917506475</v>
          </cell>
        </row>
        <row r="369">
          <cell r="A369">
            <v>37050</v>
          </cell>
          <cell r="AZ369">
            <v>152.07655902913274</v>
          </cell>
          <cell r="BA369">
            <v>133.87320645964374</v>
          </cell>
          <cell r="BB369">
            <v>120.40126917506475</v>
          </cell>
        </row>
        <row r="370">
          <cell r="A370">
            <v>37053</v>
          </cell>
          <cell r="AZ370">
            <v>152.07655902913274</v>
          </cell>
          <cell r="BA370">
            <v>133.50525976187498</v>
          </cell>
          <cell r="BB370">
            <v>120.40126917506475</v>
          </cell>
        </row>
        <row r="371">
          <cell r="A371">
            <v>37054</v>
          </cell>
          <cell r="AZ371">
            <v>152.07655902913274</v>
          </cell>
          <cell r="BA371">
            <v>133.72937309248383</v>
          </cell>
          <cell r="BB371">
            <v>120.40126917506475</v>
          </cell>
        </row>
        <row r="372">
          <cell r="A372">
            <v>37055</v>
          </cell>
          <cell r="AZ372">
            <v>152.07655902913274</v>
          </cell>
          <cell r="BA372">
            <v>133.66834708085199</v>
          </cell>
          <cell r="BB372">
            <v>120.40126917506475</v>
          </cell>
        </row>
        <row r="373">
          <cell r="A373">
            <v>37056</v>
          </cell>
          <cell r="AZ373">
            <v>152.07655902913274</v>
          </cell>
          <cell r="BA373">
            <v>133.24444622954107</v>
          </cell>
          <cell r="BB373">
            <v>120.40126917506475</v>
          </cell>
        </row>
        <row r="374">
          <cell r="A374">
            <v>37057</v>
          </cell>
          <cell r="AZ374">
            <v>152.07655902913274</v>
          </cell>
          <cell r="BA374">
            <v>133.24444622954107</v>
          </cell>
          <cell r="BB374">
            <v>120.40126917506475</v>
          </cell>
        </row>
        <row r="375">
          <cell r="A375">
            <v>37060</v>
          </cell>
          <cell r="AZ375">
            <v>152.07655902913274</v>
          </cell>
          <cell r="BA375">
            <v>133.24444622954107</v>
          </cell>
          <cell r="BB375">
            <v>120.40126917506475</v>
          </cell>
        </row>
        <row r="376">
          <cell r="A376">
            <v>37061</v>
          </cell>
          <cell r="AZ376">
            <v>152.07655902913274</v>
          </cell>
          <cell r="BA376">
            <v>133.24444622954107</v>
          </cell>
          <cell r="BB376">
            <v>120.40126917506475</v>
          </cell>
        </row>
        <row r="377">
          <cell r="A377">
            <v>37062</v>
          </cell>
          <cell r="AZ377">
            <v>149.57368305074078</v>
          </cell>
          <cell r="BA377">
            <v>133.24444622954107</v>
          </cell>
          <cell r="BB377">
            <v>118.41970511081968</v>
          </cell>
        </row>
        <row r="378">
          <cell r="A378">
            <v>37063</v>
          </cell>
          <cell r="AZ378">
            <v>147.94545909679698</v>
          </cell>
          <cell r="BA378">
            <v>131.793978509178</v>
          </cell>
          <cell r="BB378">
            <v>117.13061603747654</v>
          </cell>
        </row>
        <row r="379">
          <cell r="A379">
            <v>37064</v>
          </cell>
          <cell r="AZ379">
            <v>150.0063706610635</v>
          </cell>
          <cell r="BA379">
            <v>133.62989652970032</v>
          </cell>
          <cell r="BB379">
            <v>118.76227031463389</v>
          </cell>
        </row>
        <row r="380">
          <cell r="A380">
            <v>37067</v>
          </cell>
          <cell r="AZ380">
            <v>150.74982805850522</v>
          </cell>
          <cell r="BA380">
            <v>134.29218930204433</v>
          </cell>
          <cell r="BB380">
            <v>119.35087657191005</v>
          </cell>
        </row>
        <row r="381">
          <cell r="A381">
            <v>37068</v>
          </cell>
          <cell r="AZ381">
            <v>150.31771938722895</v>
          </cell>
          <cell r="BA381">
            <v>133.90725473708042</v>
          </cell>
          <cell r="BB381">
            <v>119.00876972273255</v>
          </cell>
        </row>
        <row r="382">
          <cell r="A382">
            <v>37069</v>
          </cell>
          <cell r="AZ382">
            <v>150.31771938722895</v>
          </cell>
          <cell r="BA382">
            <v>135.45648928504974</v>
          </cell>
          <cell r="BB382">
            <v>120.38563685310416</v>
          </cell>
        </row>
        <row r="383">
          <cell r="A383">
            <v>37070</v>
          </cell>
          <cell r="AZ383">
            <v>150.31771938722895</v>
          </cell>
          <cell r="BA383">
            <v>135.45648928504974</v>
          </cell>
          <cell r="BB383">
            <v>121.92178936112087</v>
          </cell>
        </row>
        <row r="384">
          <cell r="A384">
            <v>37071</v>
          </cell>
          <cell r="AZ384">
            <v>150.92139564780433</v>
          </cell>
          <cell r="BA384">
            <v>135.45648928504974</v>
          </cell>
          <cell r="BB384">
            <v>121.43215121211078</v>
          </cell>
        </row>
        <row r="385">
          <cell r="A385">
            <v>37074</v>
          </cell>
          <cell r="AZ385">
            <v>151.0178179101292</v>
          </cell>
          <cell r="BA385">
            <v>135.45648928504974</v>
          </cell>
          <cell r="BB385">
            <v>121.3545693511123</v>
          </cell>
        </row>
        <row r="386">
          <cell r="A386">
            <v>37075</v>
          </cell>
          <cell r="AZ386">
            <v>151.15996078076475</v>
          </cell>
          <cell r="BA386">
            <v>135.45648928504974</v>
          </cell>
          <cell r="BB386">
            <v>121.24034649257138</v>
          </cell>
        </row>
        <row r="387">
          <cell r="A387">
            <v>37077</v>
          </cell>
          <cell r="AZ387">
            <v>152.12675059221013</v>
          </cell>
          <cell r="BA387">
            <v>135.45648928504974</v>
          </cell>
          <cell r="BB387">
            <v>121.24034649257138</v>
          </cell>
        </row>
        <row r="388">
          <cell r="A388">
            <v>37078</v>
          </cell>
          <cell r="AZ388">
            <v>151.60996741221217</v>
          </cell>
          <cell r="BA388">
            <v>135.45648928504974</v>
          </cell>
          <cell r="BB388">
            <v>121.24034649257138</v>
          </cell>
        </row>
        <row r="389">
          <cell r="A389">
            <v>37081</v>
          </cell>
          <cell r="AZ389">
            <v>151.60996741221217</v>
          </cell>
          <cell r="BA389">
            <v>136.28593399789062</v>
          </cell>
          <cell r="BB389">
            <v>121.24034649257138</v>
          </cell>
        </row>
        <row r="390">
          <cell r="A390">
            <v>37082</v>
          </cell>
          <cell r="AZ390">
            <v>151.60996741221217</v>
          </cell>
          <cell r="BA390">
            <v>134.80910056179545</v>
          </cell>
          <cell r="BB390">
            <v>122.55414163086324</v>
          </cell>
        </row>
        <row r="391">
          <cell r="A391">
            <v>37083</v>
          </cell>
          <cell r="AZ391">
            <v>151.60996741221217</v>
          </cell>
          <cell r="BA391">
            <v>135.55301044670665</v>
          </cell>
          <cell r="BB391">
            <v>121.87785763359545</v>
          </cell>
        </row>
        <row r="392">
          <cell r="A392">
            <v>37084</v>
          </cell>
          <cell r="AZ392">
            <v>151.60996741221217</v>
          </cell>
          <cell r="BA392">
            <v>134.63359063643003</v>
          </cell>
          <cell r="BB392">
            <v>122.70452254035868</v>
          </cell>
        </row>
        <row r="393">
          <cell r="A393">
            <v>37085</v>
          </cell>
          <cell r="AZ393">
            <v>151.60996741221217</v>
          </cell>
          <cell r="BA393">
            <v>134.09483154226433</v>
          </cell>
          <cell r="BB393">
            <v>123.19554545003061</v>
          </cell>
        </row>
        <row r="394">
          <cell r="A394">
            <v>37088</v>
          </cell>
          <cell r="AZ394">
            <v>151.60996741221217</v>
          </cell>
          <cell r="BA394">
            <v>134.09483154226433</v>
          </cell>
          <cell r="BB394">
            <v>123.16185645167091</v>
          </cell>
        </row>
        <row r="395">
          <cell r="A395">
            <v>37089</v>
          </cell>
          <cell r="AZ395">
            <v>151.60996741221217</v>
          </cell>
          <cell r="BA395">
            <v>134.09483154226433</v>
          </cell>
          <cell r="BB395">
            <v>123.16185645167091</v>
          </cell>
        </row>
        <row r="396">
          <cell r="A396">
            <v>37090</v>
          </cell>
          <cell r="AZ396">
            <v>153.23828905196947</v>
          </cell>
          <cell r="BA396">
            <v>134.09483154226433</v>
          </cell>
          <cell r="BB396">
            <v>123.16185645167091</v>
          </cell>
        </row>
        <row r="397">
          <cell r="A397">
            <v>37091</v>
          </cell>
          <cell r="AZ397">
            <v>152.69326937877955</v>
          </cell>
          <cell r="BA397">
            <v>134.09483154226433</v>
          </cell>
          <cell r="BB397">
            <v>123.16185645167091</v>
          </cell>
        </row>
        <row r="398">
          <cell r="A398">
            <v>37092</v>
          </cell>
          <cell r="AZ398">
            <v>152.3384434562177</v>
          </cell>
          <cell r="BA398">
            <v>134.09483154226433</v>
          </cell>
          <cell r="BB398">
            <v>123.16185645167091</v>
          </cell>
        </row>
        <row r="399">
          <cell r="A399">
            <v>37095</v>
          </cell>
          <cell r="AZ399">
            <v>152.69079057514816</v>
          </cell>
          <cell r="BA399">
            <v>134.09483154226433</v>
          </cell>
          <cell r="BB399">
            <v>123.16185645167091</v>
          </cell>
        </row>
        <row r="400">
          <cell r="A400">
            <v>37096</v>
          </cell>
          <cell r="AZ400">
            <v>151.75935833812508</v>
          </cell>
          <cell r="BA400">
            <v>134.09483154226433</v>
          </cell>
          <cell r="BB400">
            <v>123.16185645167091</v>
          </cell>
        </row>
        <row r="401">
          <cell r="A401">
            <v>37097</v>
          </cell>
          <cell r="AZ401">
            <v>151.75935833812508</v>
          </cell>
          <cell r="BA401">
            <v>134.09483154226433</v>
          </cell>
          <cell r="BB401">
            <v>123.16185645167091</v>
          </cell>
        </row>
        <row r="402">
          <cell r="A402">
            <v>37098</v>
          </cell>
          <cell r="AZ402">
            <v>151.75935833812508</v>
          </cell>
          <cell r="BA402">
            <v>134.09483154226433</v>
          </cell>
          <cell r="BB402">
            <v>123.16185645167091</v>
          </cell>
        </row>
        <row r="403">
          <cell r="A403">
            <v>37099</v>
          </cell>
          <cell r="AZ403">
            <v>151.75935833812508</v>
          </cell>
          <cell r="BA403">
            <v>134.09483154226433</v>
          </cell>
          <cell r="BB403">
            <v>123.16185645167091</v>
          </cell>
        </row>
        <row r="404">
          <cell r="A404">
            <v>37102</v>
          </cell>
          <cell r="AZ404">
            <v>151.34348403357077</v>
          </cell>
          <cell r="BA404">
            <v>133.72736428737704</v>
          </cell>
          <cell r="BB404">
            <v>122.82434941447498</v>
          </cell>
        </row>
        <row r="405">
          <cell r="A405">
            <v>37103</v>
          </cell>
          <cell r="AZ405">
            <v>155.83985909675408</v>
          </cell>
          <cell r="BA405">
            <v>137.70036907107567</v>
          </cell>
          <cell r="BB405">
            <v>126.47342849697091</v>
          </cell>
        </row>
        <row r="406">
          <cell r="A406">
            <v>37104</v>
          </cell>
          <cell r="AZ406">
            <v>157.37945369981011</v>
          </cell>
          <cell r="BA406">
            <v>139.06075752554051</v>
          </cell>
          <cell r="BB406">
            <v>125.22395478034599</v>
          </cell>
        </row>
        <row r="407">
          <cell r="A407">
            <v>37105</v>
          </cell>
          <cell r="AZ407">
            <v>155.76790883215082</v>
          </cell>
          <cell r="BA407">
            <v>137.63679369281203</v>
          </cell>
          <cell r="BB407">
            <v>126.50623157626873</v>
          </cell>
        </row>
        <row r="408">
          <cell r="A408">
            <v>37106</v>
          </cell>
          <cell r="AZ408">
            <v>155.26284518215152</v>
          </cell>
          <cell r="BA408">
            <v>137.19051857800903</v>
          </cell>
          <cell r="BB408">
            <v>126.91641682910164</v>
          </cell>
        </row>
        <row r="409">
          <cell r="A409">
            <v>37109</v>
          </cell>
          <cell r="AZ409">
            <v>155.484225358662</v>
          </cell>
          <cell r="BA409">
            <v>137.38613048491911</v>
          </cell>
          <cell r="BB409">
            <v>126.91641682910164</v>
          </cell>
        </row>
        <row r="410">
          <cell r="A410">
            <v>37110</v>
          </cell>
          <cell r="AZ410">
            <v>154.46798002795131</v>
          </cell>
          <cell r="BA410">
            <v>136.48817435279287</v>
          </cell>
          <cell r="BB410">
            <v>126.91641682910164</v>
          </cell>
        </row>
        <row r="411">
          <cell r="A411">
            <v>37111</v>
          </cell>
          <cell r="AZ411">
            <v>154.46798002795131</v>
          </cell>
          <cell r="BA411">
            <v>137.20551230464267</v>
          </cell>
          <cell r="BB411">
            <v>126.91641682910164</v>
          </cell>
        </row>
        <row r="412">
          <cell r="A412">
            <v>37112</v>
          </cell>
          <cell r="AZ412">
            <v>154.46798002795131</v>
          </cell>
          <cell r="BA412">
            <v>137.52217705936678</v>
          </cell>
          <cell r="BB412">
            <v>126.91641682910164</v>
          </cell>
        </row>
        <row r="413">
          <cell r="A413">
            <v>37113</v>
          </cell>
          <cell r="AZ413">
            <v>154.46798002795131</v>
          </cell>
          <cell r="BA413">
            <v>136.52851230376319</v>
          </cell>
          <cell r="BB413">
            <v>126.91641682910164</v>
          </cell>
        </row>
        <row r="414">
          <cell r="A414">
            <v>37116</v>
          </cell>
          <cell r="AZ414">
            <v>154.46798002795131</v>
          </cell>
          <cell r="BA414">
            <v>136.70464552390609</v>
          </cell>
          <cell r="BB414">
            <v>126.91641682910164</v>
          </cell>
        </row>
        <row r="415">
          <cell r="A415">
            <v>37117</v>
          </cell>
          <cell r="AZ415">
            <v>154.46798002795131</v>
          </cell>
          <cell r="BA415">
            <v>133.9661348874983</v>
          </cell>
          <cell r="BB415">
            <v>126.91641682910164</v>
          </cell>
        </row>
        <row r="416">
          <cell r="A416">
            <v>37118</v>
          </cell>
          <cell r="AZ416">
            <v>154.46798002795131</v>
          </cell>
          <cell r="BA416">
            <v>133.9661348874983</v>
          </cell>
          <cell r="BB416">
            <v>127.18520943318927</v>
          </cell>
        </row>
        <row r="417">
          <cell r="A417">
            <v>37119</v>
          </cell>
          <cell r="AZ417">
            <v>154.46798002795131</v>
          </cell>
          <cell r="BA417">
            <v>133.9661348874983</v>
          </cell>
          <cell r="BB417">
            <v>127.12553107134407</v>
          </cell>
        </row>
        <row r="418">
          <cell r="A418">
            <v>37120</v>
          </cell>
          <cell r="AZ418">
            <v>153.77091612050452</v>
          </cell>
          <cell r="BA418">
            <v>133.9661348874983</v>
          </cell>
          <cell r="BB418">
            <v>126.55185477021807</v>
          </cell>
        </row>
        <row r="419">
          <cell r="A419">
            <v>37123</v>
          </cell>
          <cell r="AZ419">
            <v>153.63767324736244</v>
          </cell>
          <cell r="BA419">
            <v>133.9661348874983</v>
          </cell>
          <cell r="BB419">
            <v>126.44219727999521</v>
          </cell>
        </row>
        <row r="420">
          <cell r="A420">
            <v>37124</v>
          </cell>
          <cell r="AZ420">
            <v>154.87591033015127</v>
          </cell>
          <cell r="BA420">
            <v>133.9661348874983</v>
          </cell>
          <cell r="BB420">
            <v>127.46125344110561</v>
          </cell>
        </row>
        <row r="421">
          <cell r="A421">
            <v>37125</v>
          </cell>
          <cell r="AZ421">
            <v>152.88702710384527</v>
          </cell>
          <cell r="BA421">
            <v>133.9661348874983</v>
          </cell>
          <cell r="BB421">
            <v>127.46125344110561</v>
          </cell>
        </row>
        <row r="422">
          <cell r="A422">
            <v>37126</v>
          </cell>
          <cell r="AZ422">
            <v>153.13960222632278</v>
          </cell>
          <cell r="BA422">
            <v>133.9661348874983</v>
          </cell>
          <cell r="BB422">
            <v>127.46125344110561</v>
          </cell>
        </row>
        <row r="423">
          <cell r="A423">
            <v>37127</v>
          </cell>
          <cell r="AZ423">
            <v>153.13960222632278</v>
          </cell>
          <cell r="BA423">
            <v>133.9661348874983</v>
          </cell>
          <cell r="BB423">
            <v>127.46125344110561</v>
          </cell>
        </row>
        <row r="424">
          <cell r="A424">
            <v>37130</v>
          </cell>
          <cell r="AZ424">
            <v>153.13960222632278</v>
          </cell>
          <cell r="BA424">
            <v>133.9661348874983</v>
          </cell>
          <cell r="BB424">
            <v>128.16970198250897</v>
          </cell>
        </row>
        <row r="425">
          <cell r="A425">
            <v>37131</v>
          </cell>
          <cell r="AZ425">
            <v>153.13960222632278</v>
          </cell>
          <cell r="BA425">
            <v>133.9661348874983</v>
          </cell>
          <cell r="BB425">
            <v>128.87030774695177</v>
          </cell>
        </row>
        <row r="426">
          <cell r="A426">
            <v>37132</v>
          </cell>
          <cell r="AZ426">
            <v>153.13960222632278</v>
          </cell>
          <cell r="BA426">
            <v>134.8847111746409</v>
          </cell>
          <cell r="BB426">
            <v>129.75394306950946</v>
          </cell>
        </row>
        <row r="427">
          <cell r="A427">
            <v>37133</v>
          </cell>
          <cell r="AZ427">
            <v>153.13960222632278</v>
          </cell>
          <cell r="BA427">
            <v>135.20179013930192</v>
          </cell>
          <cell r="BB427">
            <v>130.05896092936089</v>
          </cell>
        </row>
        <row r="428">
          <cell r="A428">
            <v>37134</v>
          </cell>
          <cell r="AZ428">
            <v>153.13960222632278</v>
          </cell>
          <cell r="BA428">
            <v>135.71862782328057</v>
          </cell>
          <cell r="BB428">
            <v>130.55613905161906</v>
          </cell>
        </row>
        <row r="429">
          <cell r="A429">
            <v>37138</v>
          </cell>
          <cell r="AZ429">
            <v>153.13960222632278</v>
          </cell>
          <cell r="BA429">
            <v>135.73547148122972</v>
          </cell>
          <cell r="BB429">
            <v>130.57234200757739</v>
          </cell>
        </row>
        <row r="430">
          <cell r="A430">
            <v>37139</v>
          </cell>
          <cell r="AZ430">
            <v>153.13960222632278</v>
          </cell>
          <cell r="BA430">
            <v>135.84320577321708</v>
          </cell>
          <cell r="BB430">
            <v>130.67597828382711</v>
          </cell>
        </row>
        <row r="431">
          <cell r="A431">
            <v>37140</v>
          </cell>
          <cell r="AZ431">
            <v>153.13960222632278</v>
          </cell>
          <cell r="BA431">
            <v>135.84320577321708</v>
          </cell>
          <cell r="BB431">
            <v>130.67597828382711</v>
          </cell>
        </row>
        <row r="432">
          <cell r="A432">
            <v>37141</v>
          </cell>
          <cell r="AZ432">
            <v>153.13960222632278</v>
          </cell>
          <cell r="BA432">
            <v>135.84320577321708</v>
          </cell>
          <cell r="BB432">
            <v>130.67597828382711</v>
          </cell>
        </row>
        <row r="433">
          <cell r="A433">
            <v>37144</v>
          </cell>
          <cell r="AZ433">
            <v>153.13960222632278</v>
          </cell>
          <cell r="BA433">
            <v>135.84320577321708</v>
          </cell>
          <cell r="BB433">
            <v>130.67597828382711</v>
          </cell>
        </row>
        <row r="434">
          <cell r="A434">
            <v>37151</v>
          </cell>
          <cell r="AZ434">
            <v>153.13960222632278</v>
          </cell>
          <cell r="BA434">
            <v>135.84320577321708</v>
          </cell>
          <cell r="BB434">
            <v>130.67597828382711</v>
          </cell>
        </row>
        <row r="435">
          <cell r="A435">
            <v>37152</v>
          </cell>
          <cell r="AZ435">
            <v>153.02787612674373</v>
          </cell>
          <cell r="BA435">
            <v>135.74409861011418</v>
          </cell>
          <cell r="BB435">
            <v>130.58064097623276</v>
          </cell>
        </row>
        <row r="436">
          <cell r="A436">
            <v>37153</v>
          </cell>
          <cell r="AZ436">
            <v>152.67677805302063</v>
          </cell>
          <cell r="BA436">
            <v>135.43265540938768</v>
          </cell>
          <cell r="BB436">
            <v>130.28104450614705</v>
          </cell>
        </row>
        <row r="437">
          <cell r="A437">
            <v>37154</v>
          </cell>
          <cell r="AZ437">
            <v>153.28300075766339</v>
          </cell>
          <cell r="BA437">
            <v>135.9704081161596</v>
          </cell>
          <cell r="BB437">
            <v>130.79834208192358</v>
          </cell>
        </row>
        <row r="438">
          <cell r="A438">
            <v>37155</v>
          </cell>
          <cell r="AZ438">
            <v>154.57823569528205</v>
          </cell>
          <cell r="BA438">
            <v>137.11935237092891</v>
          </cell>
          <cell r="BB438">
            <v>131.90358259528583</v>
          </cell>
        </row>
        <row r="439">
          <cell r="A439">
            <v>37158</v>
          </cell>
          <cell r="AZ439">
            <v>153.50616504464972</v>
          </cell>
          <cell r="BA439">
            <v>136.16836704851673</v>
          </cell>
          <cell r="BB439">
            <v>130.9887710179793</v>
          </cell>
        </row>
        <row r="440">
          <cell r="A440">
            <v>37159</v>
          </cell>
          <cell r="AZ440">
            <v>153.50616504464972</v>
          </cell>
          <cell r="BA440">
            <v>134.41773276644571</v>
          </cell>
          <cell r="BB440">
            <v>129.30472766723014</v>
          </cell>
        </row>
        <row r="441">
          <cell r="A441">
            <v>37160</v>
          </cell>
          <cell r="AZ441">
            <v>153.50616504464972</v>
          </cell>
          <cell r="BA441">
            <v>133.40250231844681</v>
          </cell>
          <cell r="BB441">
            <v>128.32811473159859</v>
          </cell>
        </row>
        <row r="442">
          <cell r="A442">
            <v>37161</v>
          </cell>
          <cell r="AZ442">
            <v>153.99411500504809</v>
          </cell>
          <cell r="BA442">
            <v>133.82654877745642</v>
          </cell>
          <cell r="BB442">
            <v>128.73603123764295</v>
          </cell>
        </row>
        <row r="443">
          <cell r="A443">
            <v>37162</v>
          </cell>
          <cell r="AZ443">
            <v>152.07178343544803</v>
          </cell>
          <cell r="BA443">
            <v>132.1559719534194</v>
          </cell>
          <cell r="BB443">
            <v>127.12900010541411</v>
          </cell>
        </row>
        <row r="444">
          <cell r="A444">
            <v>37165</v>
          </cell>
          <cell r="AZ444">
            <v>151.52964630246811</v>
          </cell>
          <cell r="BA444">
            <v>131.68483484880713</v>
          </cell>
          <cell r="BB444">
            <v>126.67578419593536</v>
          </cell>
        </row>
        <row r="445">
          <cell r="A445">
            <v>37166</v>
          </cell>
          <cell r="AZ445">
            <v>151.38239666365257</v>
          </cell>
          <cell r="BA445">
            <v>131.55686949785354</v>
          </cell>
          <cell r="BB445">
            <v>126.55268641325928</v>
          </cell>
        </row>
        <row r="446">
          <cell r="A446">
            <v>37167</v>
          </cell>
          <cell r="AZ446">
            <v>151.0638244399822</v>
          </cell>
          <cell r="BA446">
            <v>131.2800185206018</v>
          </cell>
          <cell r="BB446">
            <v>126.28636634163492</v>
          </cell>
        </row>
        <row r="447">
          <cell r="A447">
            <v>37168</v>
          </cell>
          <cell r="AZ447">
            <v>151.30908928431964</v>
          </cell>
          <cell r="BA447">
            <v>131.49316268947504</v>
          </cell>
          <cell r="BB447">
            <v>126.49140289553885</v>
          </cell>
        </row>
        <row r="448">
          <cell r="A448">
            <v>37169</v>
          </cell>
          <cell r="AZ448">
            <v>152.72917851879185</v>
          </cell>
          <cell r="BA448">
            <v>132.72727245528787</v>
          </cell>
          <cell r="BB448">
            <v>127.6785693794221</v>
          </cell>
        </row>
        <row r="449">
          <cell r="A449">
            <v>37172</v>
          </cell>
          <cell r="AZ449">
            <v>152.28295749641401</v>
          </cell>
          <cell r="BA449">
            <v>132.33948997791973</v>
          </cell>
          <cell r="BB449">
            <v>127.30553743937787</v>
          </cell>
        </row>
        <row r="450">
          <cell r="A450">
            <v>37173</v>
          </cell>
          <cell r="AZ450">
            <v>150.74358681653581</v>
          </cell>
          <cell r="BA450">
            <v>131.00172024970283</v>
          </cell>
          <cell r="BB450">
            <v>126.01865402877083</v>
          </cell>
        </row>
        <row r="451">
          <cell r="A451">
            <v>37174</v>
          </cell>
          <cell r="AZ451">
            <v>151.89760860079929</v>
          </cell>
          <cell r="BA451">
            <v>132.00460761716437</v>
          </cell>
          <cell r="BB451">
            <v>126.98339339210945</v>
          </cell>
        </row>
        <row r="452">
          <cell r="A452">
            <v>37175</v>
          </cell>
          <cell r="AZ452">
            <v>151.89760860079929</v>
          </cell>
          <cell r="BA452">
            <v>131.70947862382471</v>
          </cell>
          <cell r="BB452">
            <v>126.69949056675235</v>
          </cell>
        </row>
        <row r="453">
          <cell r="A453">
            <v>37176</v>
          </cell>
          <cell r="AZ453">
            <v>151.89760860079929</v>
          </cell>
          <cell r="BA453">
            <v>131.09151995902835</v>
          </cell>
          <cell r="BB453">
            <v>126.10503792113352</v>
          </cell>
        </row>
        <row r="454">
          <cell r="A454">
            <v>37179</v>
          </cell>
          <cell r="AZ454">
            <v>151.89760860079929</v>
          </cell>
          <cell r="BA454">
            <v>131.12804138565758</v>
          </cell>
          <cell r="BB454">
            <v>126.1401701393842</v>
          </cell>
        </row>
        <row r="455">
          <cell r="A455">
            <v>37180</v>
          </cell>
          <cell r="AZ455">
            <v>151.89760860079929</v>
          </cell>
          <cell r="BA455">
            <v>131.12804138565758</v>
          </cell>
          <cell r="BB455">
            <v>126.1401701393842</v>
          </cell>
        </row>
        <row r="456">
          <cell r="A456">
            <v>37181</v>
          </cell>
          <cell r="AZ456">
            <v>151.89760860079929</v>
          </cell>
          <cell r="BA456">
            <v>131.12804138565758</v>
          </cell>
          <cell r="BB456">
            <v>126.1401701393842</v>
          </cell>
        </row>
        <row r="457">
          <cell r="A457">
            <v>37182</v>
          </cell>
          <cell r="AZ457">
            <v>147.83707402609051</v>
          </cell>
          <cell r="BA457">
            <v>127.62271993481346</v>
          </cell>
          <cell r="BB457">
            <v>126.1401701393842</v>
          </cell>
        </row>
        <row r="458">
          <cell r="A458">
            <v>37183</v>
          </cell>
          <cell r="AZ458">
            <v>148.1603845497502</v>
          </cell>
          <cell r="BA458">
            <v>127.90182291818094</v>
          </cell>
          <cell r="BB458">
            <v>126.1401701393842</v>
          </cell>
        </row>
        <row r="459">
          <cell r="A459">
            <v>37186</v>
          </cell>
          <cell r="AZ459">
            <v>148.67404834837524</v>
          </cell>
          <cell r="BA459">
            <v>128.34525141231501</v>
          </cell>
          <cell r="BB459">
            <v>126.1401701393842</v>
          </cell>
        </row>
        <row r="460">
          <cell r="A460">
            <v>37187</v>
          </cell>
          <cell r="AZ460">
            <v>149.47428256540283</v>
          </cell>
          <cell r="BA460">
            <v>129.03606640601507</v>
          </cell>
          <cell r="BB460">
            <v>126.1401701393842</v>
          </cell>
        </row>
        <row r="461">
          <cell r="A461">
            <v>37188</v>
          </cell>
          <cell r="AZ461">
            <v>148.98556769965327</v>
          </cell>
          <cell r="BA461">
            <v>128.61417547743426</v>
          </cell>
          <cell r="BB461">
            <v>126.1401701393842</v>
          </cell>
        </row>
        <row r="462">
          <cell r="A462">
            <v>37189</v>
          </cell>
          <cell r="AZ462">
            <v>149.90192489086189</v>
          </cell>
          <cell r="BA462">
            <v>129.40523548686892</v>
          </cell>
          <cell r="BB462">
            <v>126.91601342267809</v>
          </cell>
        </row>
        <row r="463">
          <cell r="A463">
            <v>37190</v>
          </cell>
          <cell r="AZ463">
            <v>149.40857570970553</v>
          </cell>
          <cell r="BA463">
            <v>128.97934391135198</v>
          </cell>
          <cell r="BB463">
            <v>126.49831424140811</v>
          </cell>
        </row>
        <row r="464">
          <cell r="A464">
            <v>37193</v>
          </cell>
          <cell r="AZ464">
            <v>151.09433793771441</v>
          </cell>
          <cell r="BA464">
            <v>130.43460513130751</v>
          </cell>
          <cell r="BB464">
            <v>127.92558224822783</v>
          </cell>
        </row>
        <row r="465">
          <cell r="A465">
            <v>37194</v>
          </cell>
          <cell r="AZ465">
            <v>150.84739636088341</v>
          </cell>
          <cell r="BA465">
            <v>130.64778139922123</v>
          </cell>
          <cell r="BB465">
            <v>128.13465788553216</v>
          </cell>
        </row>
        <row r="466">
          <cell r="A466">
            <v>37195</v>
          </cell>
          <cell r="AZ466">
            <v>152.10333348665563</v>
          </cell>
          <cell r="BA466">
            <v>129.56002381760212</v>
          </cell>
          <cell r="BB466">
            <v>127.06782426547048</v>
          </cell>
        </row>
        <row r="467">
          <cell r="A467">
            <v>37196</v>
          </cell>
          <cell r="AZ467">
            <v>151.42956805502774</v>
          </cell>
          <cell r="BA467">
            <v>129.56002381760212</v>
          </cell>
          <cell r="BB467">
            <v>127.63069100546704</v>
          </cell>
        </row>
        <row r="468">
          <cell r="A468">
            <v>37197</v>
          </cell>
          <cell r="AZ468">
            <v>152.67073324838378</v>
          </cell>
          <cell r="BA468">
            <v>130.62193922869511</v>
          </cell>
          <cell r="BB468">
            <v>126.58458902343934</v>
          </cell>
        </row>
        <row r="469">
          <cell r="A469">
            <v>37200</v>
          </cell>
          <cell r="AZ469">
            <v>153.06155904676001</v>
          </cell>
          <cell r="BA469">
            <v>130.95632174326292</v>
          </cell>
          <cell r="BB469">
            <v>126.26054182713274</v>
          </cell>
        </row>
        <row r="470">
          <cell r="A470">
            <v>37201</v>
          </cell>
          <cell r="AZ470">
            <v>153.06155904676001</v>
          </cell>
          <cell r="BA470">
            <v>130.29407501656473</v>
          </cell>
          <cell r="BB470">
            <v>126.89904197300646</v>
          </cell>
        </row>
        <row r="471">
          <cell r="A471">
            <v>37202</v>
          </cell>
          <cell r="AZ471">
            <v>153.06155904676001</v>
          </cell>
          <cell r="BA471">
            <v>129.71207629029357</v>
          </cell>
          <cell r="BB471">
            <v>127.46587573566168</v>
          </cell>
        </row>
        <row r="472">
          <cell r="A472">
            <v>37203</v>
          </cell>
          <cell r="AZ472">
            <v>153.06155904676001</v>
          </cell>
          <cell r="BA472">
            <v>129.54113600477586</v>
          </cell>
          <cell r="BB472">
            <v>127.63385587918552</v>
          </cell>
        </row>
        <row r="473">
          <cell r="A473">
            <v>37204</v>
          </cell>
          <cell r="AZ473">
            <v>153.06155904676001</v>
          </cell>
          <cell r="BA473">
            <v>129.54113600477586</v>
          </cell>
          <cell r="BB473">
            <v>127.22666733298306</v>
          </cell>
        </row>
        <row r="474">
          <cell r="A474">
            <v>37207</v>
          </cell>
          <cell r="AZ474">
            <v>153.06155904676001</v>
          </cell>
          <cell r="BA474">
            <v>129.54113600477586</v>
          </cell>
          <cell r="BB474">
            <v>127.74795174319584</v>
          </cell>
        </row>
        <row r="475">
          <cell r="A475">
            <v>37208</v>
          </cell>
          <cell r="AZ475">
            <v>153.06155904676001</v>
          </cell>
          <cell r="BA475">
            <v>129.54113600477586</v>
          </cell>
          <cell r="BB475">
            <v>128.99973364662952</v>
          </cell>
        </row>
        <row r="476">
          <cell r="A476">
            <v>37209</v>
          </cell>
          <cell r="AZ476">
            <v>153.18491148989057</v>
          </cell>
          <cell r="BA476">
            <v>129.54113600477586</v>
          </cell>
          <cell r="BB476">
            <v>128.89577264944904</v>
          </cell>
        </row>
        <row r="477">
          <cell r="A477">
            <v>37210</v>
          </cell>
          <cell r="AZ477">
            <v>154.04706276837234</v>
          </cell>
          <cell r="BA477">
            <v>129.54113600477586</v>
          </cell>
          <cell r="BB477">
            <v>128.89577264944904</v>
          </cell>
        </row>
        <row r="478">
          <cell r="A478">
            <v>37211</v>
          </cell>
          <cell r="AZ478">
            <v>153.10611715337831</v>
          </cell>
          <cell r="BA478">
            <v>129.54113600477586</v>
          </cell>
          <cell r="BB478">
            <v>128.10845538493143</v>
          </cell>
        </row>
        <row r="479">
          <cell r="A479">
            <v>37214</v>
          </cell>
          <cell r="AZ479">
            <v>152.80590956130342</v>
          </cell>
          <cell r="BA479">
            <v>129.28713418409302</v>
          </cell>
          <cell r="BB479">
            <v>127.85726273743575</v>
          </cell>
        </row>
        <row r="480">
          <cell r="A480">
            <v>37215</v>
          </cell>
          <cell r="AZ480">
            <v>153.02554339295358</v>
          </cell>
          <cell r="BA480">
            <v>129.4729635721412</v>
          </cell>
          <cell r="BB480">
            <v>128.041036916065</v>
          </cell>
        </row>
        <row r="481">
          <cell r="A481">
            <v>37216</v>
          </cell>
          <cell r="AZ481">
            <v>153.02554339295358</v>
          </cell>
          <cell r="BA481">
            <v>129.86505461798853</v>
          </cell>
          <cell r="BB481">
            <v>128.42879156916541</v>
          </cell>
        </row>
        <row r="482">
          <cell r="A482">
            <v>37218</v>
          </cell>
          <cell r="AZ482">
            <v>153.02554339295358</v>
          </cell>
          <cell r="BA482">
            <v>129.34696075671638</v>
          </cell>
          <cell r="BB482">
            <v>127.91642764864567</v>
          </cell>
        </row>
        <row r="483">
          <cell r="A483">
            <v>37221</v>
          </cell>
          <cell r="AZ483">
            <v>153.02554339295358</v>
          </cell>
          <cell r="BA483">
            <v>129.72062092634351</v>
          </cell>
          <cell r="BB483">
            <v>127.91642764864567</v>
          </cell>
        </row>
        <row r="484">
          <cell r="A484">
            <v>37222</v>
          </cell>
          <cell r="AZ484">
            <v>153.02554339295358</v>
          </cell>
          <cell r="BA484">
            <v>129.72062092634351</v>
          </cell>
          <cell r="BB484">
            <v>127.91642764864567</v>
          </cell>
        </row>
        <row r="485">
          <cell r="A485">
            <v>37223</v>
          </cell>
          <cell r="AZ485">
            <v>153.02554339295358</v>
          </cell>
          <cell r="BA485">
            <v>129.72062092634351</v>
          </cell>
          <cell r="BB485">
            <v>127.91642764864567</v>
          </cell>
        </row>
        <row r="486">
          <cell r="A486">
            <v>37224</v>
          </cell>
          <cell r="AZ486">
            <v>153.02554339295358</v>
          </cell>
          <cell r="BA486">
            <v>129.72062092634351</v>
          </cell>
          <cell r="BB486">
            <v>127.91642764864567</v>
          </cell>
        </row>
        <row r="487">
          <cell r="A487">
            <v>37225</v>
          </cell>
          <cell r="AZ487">
            <v>153.02554339295358</v>
          </cell>
          <cell r="BA487">
            <v>129.72062092634351</v>
          </cell>
          <cell r="BB487">
            <v>127.91642764864567</v>
          </cell>
        </row>
        <row r="488">
          <cell r="A488">
            <v>37228</v>
          </cell>
          <cell r="AZ488">
            <v>153.02554339295358</v>
          </cell>
          <cell r="BA488">
            <v>129.72062092634351</v>
          </cell>
          <cell r="BB488">
            <v>127.91642764864567</v>
          </cell>
        </row>
        <row r="489">
          <cell r="A489">
            <v>37229</v>
          </cell>
          <cell r="AZ489">
            <v>153.02554339295358</v>
          </cell>
          <cell r="BA489">
            <v>129.72062092634351</v>
          </cell>
          <cell r="BB489">
            <v>127.91642764864567</v>
          </cell>
        </row>
        <row r="490">
          <cell r="A490">
            <v>37230</v>
          </cell>
          <cell r="AZ490">
            <v>153.02554339295358</v>
          </cell>
          <cell r="BA490">
            <v>129.72062092634351</v>
          </cell>
          <cell r="BB490">
            <v>127.91642764864567</v>
          </cell>
        </row>
        <row r="491">
          <cell r="A491">
            <v>37231</v>
          </cell>
          <cell r="AZ491">
            <v>153.02554339295358</v>
          </cell>
          <cell r="BA491">
            <v>129.72062092634351</v>
          </cell>
          <cell r="BB491">
            <v>127.91642764864567</v>
          </cell>
        </row>
        <row r="492">
          <cell r="A492">
            <v>37232</v>
          </cell>
          <cell r="AZ492">
            <v>153.02554339295358</v>
          </cell>
          <cell r="BA492">
            <v>129.72062092634351</v>
          </cell>
          <cell r="BB492">
            <v>127.91642764864567</v>
          </cell>
        </row>
        <row r="493">
          <cell r="A493">
            <v>37235</v>
          </cell>
          <cell r="AZ493">
            <v>152.31320419113146</v>
          </cell>
          <cell r="BA493">
            <v>129.72062092634351</v>
          </cell>
          <cell r="BB493">
            <v>127.91642764864567</v>
          </cell>
        </row>
        <row r="494">
          <cell r="A494">
            <v>37236</v>
          </cell>
          <cell r="AZ494">
            <v>152.68984584806464</v>
          </cell>
          <cell r="BA494">
            <v>129.72062092634351</v>
          </cell>
          <cell r="BB494">
            <v>127.91642764864567</v>
          </cell>
        </row>
        <row r="495">
          <cell r="A495">
            <v>37237</v>
          </cell>
          <cell r="AZ495">
            <v>152.55677887364342</v>
          </cell>
          <cell r="BA495">
            <v>129.72062092634351</v>
          </cell>
          <cell r="BB495">
            <v>127.91642764864567</v>
          </cell>
        </row>
        <row r="496">
          <cell r="A496">
            <v>37238</v>
          </cell>
          <cell r="AZ496">
            <v>153.0174505221795</v>
          </cell>
          <cell r="BA496">
            <v>129.72062092634351</v>
          </cell>
          <cell r="BB496">
            <v>127.91642764864567</v>
          </cell>
        </row>
        <row r="497">
          <cell r="A497">
            <v>37239</v>
          </cell>
          <cell r="AZ497">
            <v>152.99259166087072</v>
          </cell>
          <cell r="BA497">
            <v>129.72062092634351</v>
          </cell>
          <cell r="BB497">
            <v>127.91642764864567</v>
          </cell>
        </row>
        <row r="498">
          <cell r="A498">
            <v>37242</v>
          </cell>
          <cell r="AZ498">
            <v>152.99259166087072</v>
          </cell>
          <cell r="BA498">
            <v>129.72062092634351</v>
          </cell>
          <cell r="BB498">
            <v>127.91642764864567</v>
          </cell>
        </row>
        <row r="499">
          <cell r="A499">
            <v>37243</v>
          </cell>
          <cell r="AZ499">
            <v>152.99259166087072</v>
          </cell>
          <cell r="BA499">
            <v>129.72062092634351</v>
          </cell>
          <cell r="BB499">
            <v>127.91642764864567</v>
          </cell>
        </row>
        <row r="500">
          <cell r="A500">
            <v>37244</v>
          </cell>
          <cell r="AZ500">
            <v>153.86131771091905</v>
          </cell>
          <cell r="BA500">
            <v>129.72062092634351</v>
          </cell>
          <cell r="BB500">
            <v>127.91642764864567</v>
          </cell>
        </row>
        <row r="501">
          <cell r="A501">
            <v>37245</v>
          </cell>
          <cell r="AZ501">
            <v>155.54504542423098</v>
          </cell>
          <cell r="BA501">
            <v>129.72062092634351</v>
          </cell>
          <cell r="BB501">
            <v>127.91642764864567</v>
          </cell>
        </row>
        <row r="502">
          <cell r="A502">
            <v>37246</v>
          </cell>
          <cell r="AZ502">
            <v>154.68417474134202</v>
          </cell>
          <cell r="BA502">
            <v>129.72062092634351</v>
          </cell>
          <cell r="BB502">
            <v>127.91642764864567</v>
          </cell>
        </row>
        <row r="503">
          <cell r="A503">
            <v>37249</v>
          </cell>
          <cell r="AZ503">
            <v>154.62032884230015</v>
          </cell>
          <cell r="BA503">
            <v>129.72062092634351</v>
          </cell>
          <cell r="BB503">
            <v>127.91642764864567</v>
          </cell>
        </row>
        <row r="504">
          <cell r="A504">
            <v>37251</v>
          </cell>
          <cell r="AZ504">
            <v>153.76356911591412</v>
          </cell>
          <cell r="BA504">
            <v>129.00183184780758</v>
          </cell>
          <cell r="BB504">
            <v>127.91642764864567</v>
          </cell>
        </row>
        <row r="505">
          <cell r="A505">
            <v>37252</v>
          </cell>
          <cell r="AZ505">
            <v>153.76356911591412</v>
          </cell>
          <cell r="BA505">
            <v>128.37202950929714</v>
          </cell>
          <cell r="BB505">
            <v>127.91642764864567</v>
          </cell>
        </row>
        <row r="506">
          <cell r="A506">
            <v>37253</v>
          </cell>
          <cell r="AZ506">
            <v>153.76356911591412</v>
          </cell>
          <cell r="BA506">
            <v>128.80872645291936</v>
          </cell>
          <cell r="BB506">
            <v>127.91642764864567</v>
          </cell>
        </row>
        <row r="507">
          <cell r="A507">
            <v>37256</v>
          </cell>
          <cell r="AZ507">
            <v>153.76356911591412</v>
          </cell>
          <cell r="BA507">
            <v>128.65904860083171</v>
          </cell>
          <cell r="BB507">
            <v>127.91642764864567</v>
          </cell>
        </row>
        <row r="508">
          <cell r="A508">
            <v>37258</v>
          </cell>
          <cell r="AZ508">
            <v>153.76356911591412</v>
          </cell>
          <cell r="BA508">
            <v>128.2458864307977</v>
          </cell>
          <cell r="BB508">
            <v>127.91642764864567</v>
          </cell>
        </row>
        <row r="509">
          <cell r="A509">
            <v>37259</v>
          </cell>
          <cell r="AZ509">
            <v>153.76356911591412</v>
          </cell>
          <cell r="BA509">
            <v>128.2458864307977</v>
          </cell>
          <cell r="BB509">
            <v>127.91642764864567</v>
          </cell>
        </row>
        <row r="510">
          <cell r="A510">
            <v>37260</v>
          </cell>
          <cell r="AZ510">
            <v>153.76356911591412</v>
          </cell>
          <cell r="BA510">
            <v>128.2458864307977</v>
          </cell>
          <cell r="BB510">
            <v>127.91642764864567</v>
          </cell>
        </row>
        <row r="511">
          <cell r="A511">
            <v>37263</v>
          </cell>
          <cell r="AZ511">
            <v>153.76356911591412</v>
          </cell>
          <cell r="BA511">
            <v>128.2458864307977</v>
          </cell>
          <cell r="BB511">
            <v>127.91642764864567</v>
          </cell>
        </row>
        <row r="512">
          <cell r="A512">
            <v>37264</v>
          </cell>
          <cell r="AZ512">
            <v>153.76356911591412</v>
          </cell>
          <cell r="BA512">
            <v>128.2458864307977</v>
          </cell>
          <cell r="BB512">
            <v>127.91642764864567</v>
          </cell>
        </row>
        <row r="513">
          <cell r="A513">
            <v>37265</v>
          </cell>
          <cell r="AZ513">
            <v>153.76356911591412</v>
          </cell>
          <cell r="BA513">
            <v>128.2458864307977</v>
          </cell>
          <cell r="BB513">
            <v>127.91642764864567</v>
          </cell>
        </row>
        <row r="514">
          <cell r="A514">
            <v>37266</v>
          </cell>
          <cell r="AZ514">
            <v>153.76356911591412</v>
          </cell>
          <cell r="BA514">
            <v>128.2458864307977</v>
          </cell>
          <cell r="BB514">
            <v>128.23377331366621</v>
          </cell>
        </row>
        <row r="515">
          <cell r="A515">
            <v>37267</v>
          </cell>
          <cell r="AZ515">
            <v>153.76356911591412</v>
          </cell>
          <cell r="BA515">
            <v>128.2458864307977</v>
          </cell>
          <cell r="BB515">
            <v>127.39116885596519</v>
          </cell>
        </row>
        <row r="516">
          <cell r="A516">
            <v>37270</v>
          </cell>
          <cell r="AZ516">
            <v>153.76356911591412</v>
          </cell>
          <cell r="BA516">
            <v>128.2458864307977</v>
          </cell>
          <cell r="BB516">
            <v>126.70113921530621</v>
          </cell>
        </row>
        <row r="517">
          <cell r="A517">
            <v>37271</v>
          </cell>
          <cell r="AZ517">
            <v>153.41836018591866</v>
          </cell>
          <cell r="BA517">
            <v>127.95796631106036</v>
          </cell>
          <cell r="BB517">
            <v>126.41668715069038</v>
          </cell>
        </row>
        <row r="518">
          <cell r="A518">
            <v>37272</v>
          </cell>
          <cell r="AZ518">
            <v>154.93134551039742</v>
          </cell>
          <cell r="BA518">
            <v>129.21986563617486</v>
          </cell>
          <cell r="BB518">
            <v>127.66338664738969</v>
          </cell>
        </row>
        <row r="519">
          <cell r="A519">
            <v>37273</v>
          </cell>
          <cell r="AZ519">
            <v>154.68060049135784</v>
          </cell>
          <cell r="BA519">
            <v>129.01073276146514</v>
          </cell>
          <cell r="BB519">
            <v>127.45677281976106</v>
          </cell>
        </row>
        <row r="520">
          <cell r="A520">
            <v>37274</v>
          </cell>
          <cell r="AZ520">
            <v>154.57011406200348</v>
          </cell>
          <cell r="BA520">
            <v>128.91858199940495</v>
          </cell>
          <cell r="BB520">
            <v>127.36573203196251</v>
          </cell>
        </row>
        <row r="521">
          <cell r="A521">
            <v>37278</v>
          </cell>
          <cell r="AZ521">
            <v>153.31501148679004</v>
          </cell>
          <cell r="BA521">
            <v>127.87176874418917</v>
          </cell>
          <cell r="BB521">
            <v>126.33152785066044</v>
          </cell>
        </row>
        <row r="522">
          <cell r="A522">
            <v>37279</v>
          </cell>
          <cell r="AZ522">
            <v>153.31501148679004</v>
          </cell>
          <cell r="BA522">
            <v>126.99964037617239</v>
          </cell>
          <cell r="BB522">
            <v>125.46990444233897</v>
          </cell>
        </row>
        <row r="523">
          <cell r="A523">
            <v>37280</v>
          </cell>
          <cell r="AZ523">
            <v>153.31501148679004</v>
          </cell>
          <cell r="BA523">
            <v>128.72252262646532</v>
          </cell>
          <cell r="BB523">
            <v>127.17203423317429</v>
          </cell>
        </row>
        <row r="524">
          <cell r="A524">
            <v>37281</v>
          </cell>
          <cell r="AZ524">
            <v>153.31501148679004</v>
          </cell>
          <cell r="BA524">
            <v>129.6357868955005</v>
          </cell>
          <cell r="BB524">
            <v>128.07429805240275</v>
          </cell>
        </row>
        <row r="525">
          <cell r="A525">
            <v>37284</v>
          </cell>
          <cell r="AZ525">
            <v>153.31501148679004</v>
          </cell>
          <cell r="BA525">
            <v>130.32066917501319</v>
          </cell>
          <cell r="BB525">
            <v>128.75093078860721</v>
          </cell>
        </row>
        <row r="526">
          <cell r="A526">
            <v>37285</v>
          </cell>
          <cell r="AZ526">
            <v>153.31501148679004</v>
          </cell>
          <cell r="BA526">
            <v>128.23155103985656</v>
          </cell>
          <cell r="BB526">
            <v>126.68697649700088</v>
          </cell>
        </row>
        <row r="527">
          <cell r="A527">
            <v>37286</v>
          </cell>
          <cell r="AZ527">
            <v>153.31501148679004</v>
          </cell>
          <cell r="BA527">
            <v>128.23155103985656</v>
          </cell>
          <cell r="BB527">
            <v>124.39876359778319</v>
          </cell>
        </row>
        <row r="528">
          <cell r="A528">
            <v>37287</v>
          </cell>
          <cell r="AZ528">
            <v>153.31501148679004</v>
          </cell>
          <cell r="BA528">
            <v>129.43401572004711</v>
          </cell>
          <cell r="BB528">
            <v>125.56528711147925</v>
          </cell>
        </row>
        <row r="529">
          <cell r="A529">
            <v>37288</v>
          </cell>
          <cell r="AZ529">
            <v>153.00548707130125</v>
          </cell>
          <cell r="BA529">
            <v>129.17270413893317</v>
          </cell>
          <cell r="BB529">
            <v>125.31178602426044</v>
          </cell>
        </row>
        <row r="530">
          <cell r="A530">
            <v>37291</v>
          </cell>
          <cell r="AZ530">
            <v>153.71781901290419</v>
          </cell>
          <cell r="BA530">
            <v>129.7740802392459</v>
          </cell>
          <cell r="BB530">
            <v>125.89518724439313</v>
          </cell>
        </row>
        <row r="531">
          <cell r="A531">
            <v>37292</v>
          </cell>
          <cell r="AZ531">
            <v>157.73678097274893</v>
          </cell>
          <cell r="BA531">
            <v>133.167031656359</v>
          </cell>
          <cell r="BB531">
            <v>129.18672476237126</v>
          </cell>
        </row>
        <row r="532">
          <cell r="A532">
            <v>37293</v>
          </cell>
          <cell r="AZ532">
            <v>157.92426089980447</v>
          </cell>
          <cell r="BA532">
            <v>133.3253089156461</v>
          </cell>
          <cell r="BB532">
            <v>129.03317834418246</v>
          </cell>
        </row>
        <row r="533">
          <cell r="A533">
            <v>37294</v>
          </cell>
          <cell r="AZ533">
            <v>157.92333168489694</v>
          </cell>
          <cell r="BA533">
            <v>133.32452443918953</v>
          </cell>
          <cell r="BB533">
            <v>129.03393756605377</v>
          </cell>
        </row>
        <row r="534">
          <cell r="A534">
            <v>37295</v>
          </cell>
          <cell r="AZ534">
            <v>158.04111662113047</v>
          </cell>
          <cell r="BA534">
            <v>133.4239626947145</v>
          </cell>
          <cell r="BB534">
            <v>129.03393756605377</v>
          </cell>
        </row>
        <row r="535">
          <cell r="A535">
            <v>37298</v>
          </cell>
          <cell r="AZ535">
            <v>158.25839415350009</v>
          </cell>
          <cell r="BA535">
            <v>133.60739615806304</v>
          </cell>
          <cell r="BB535">
            <v>129.03393756605377</v>
          </cell>
        </row>
        <row r="536">
          <cell r="A536">
            <v>37299</v>
          </cell>
          <cell r="AZ536">
            <v>158.79113737985338</v>
          </cell>
          <cell r="BA536">
            <v>134.05715704230951</v>
          </cell>
          <cell r="BB536">
            <v>129.03393756605377</v>
          </cell>
        </row>
        <row r="537">
          <cell r="A537">
            <v>37300</v>
          </cell>
          <cell r="AZ537">
            <v>158.79113737985338</v>
          </cell>
          <cell r="BA537">
            <v>134.05715704230951</v>
          </cell>
          <cell r="BB537">
            <v>129.03393756605377</v>
          </cell>
        </row>
        <row r="538">
          <cell r="A538">
            <v>37301</v>
          </cell>
          <cell r="AZ538">
            <v>158.79113737985338</v>
          </cell>
          <cell r="BA538">
            <v>134.76003188026337</v>
          </cell>
          <cell r="BB538">
            <v>129.71047517104464</v>
          </cell>
        </row>
        <row r="539">
          <cell r="A539">
            <v>37302</v>
          </cell>
          <cell r="AZ539">
            <v>158.79113737985338</v>
          </cell>
          <cell r="BA539">
            <v>135.16794704891194</v>
          </cell>
          <cell r="BB539">
            <v>130.10310546072796</v>
          </cell>
        </row>
        <row r="540">
          <cell r="A540">
            <v>37306</v>
          </cell>
          <cell r="AZ540">
            <v>158.79113737985338</v>
          </cell>
          <cell r="BA540">
            <v>134.92613152319024</v>
          </cell>
          <cell r="BB540">
            <v>129.87035093917245</v>
          </cell>
        </row>
        <row r="541">
          <cell r="A541">
            <v>37307</v>
          </cell>
          <cell r="AZ541">
            <v>158.79113737985338</v>
          </cell>
          <cell r="BA541">
            <v>135.59014876990221</v>
          </cell>
          <cell r="BB541">
            <v>130.50948697521395</v>
          </cell>
        </row>
        <row r="542">
          <cell r="A542">
            <v>37308</v>
          </cell>
          <cell r="AZ542">
            <v>158.79113737985338</v>
          </cell>
          <cell r="BA542">
            <v>134.60879771210801</v>
          </cell>
          <cell r="BB542">
            <v>129.5649078575035</v>
          </cell>
        </row>
        <row r="543">
          <cell r="A543">
            <v>37309</v>
          </cell>
          <cell r="AZ543">
            <v>158.79113737985338</v>
          </cell>
          <cell r="BA543">
            <v>134.60879771210801</v>
          </cell>
          <cell r="BB543">
            <v>130.02312408283512</v>
          </cell>
        </row>
        <row r="544">
          <cell r="A544">
            <v>37312</v>
          </cell>
          <cell r="AZ544">
            <v>158.79113737985338</v>
          </cell>
          <cell r="BA544">
            <v>134.60879771210801</v>
          </cell>
          <cell r="BB544">
            <v>130.30158308603546</v>
          </cell>
        </row>
        <row r="545">
          <cell r="A545">
            <v>37313</v>
          </cell>
          <cell r="AZ545">
            <v>158.79113737985338</v>
          </cell>
          <cell r="BA545">
            <v>134.60879771210801</v>
          </cell>
          <cell r="BB545">
            <v>129.86347885497634</v>
          </cell>
        </row>
        <row r="546">
          <cell r="A546">
            <v>37314</v>
          </cell>
          <cell r="AZ546">
            <v>158.79113737985338</v>
          </cell>
          <cell r="BA546">
            <v>134.60879771210801</v>
          </cell>
          <cell r="BB546">
            <v>129.83873959595664</v>
          </cell>
        </row>
        <row r="547">
          <cell r="A547">
            <v>37315</v>
          </cell>
          <cell r="AZ547">
            <v>158.79113737985338</v>
          </cell>
          <cell r="BA547">
            <v>134.60879771210801</v>
          </cell>
          <cell r="BB547">
            <v>129.42662405804637</v>
          </cell>
        </row>
        <row r="548">
          <cell r="A548">
            <v>37316</v>
          </cell>
          <cell r="AZ548">
            <v>158.79113737985338</v>
          </cell>
          <cell r="BA548">
            <v>134.60879771210801</v>
          </cell>
          <cell r="BB548">
            <v>129.85692241823773</v>
          </cell>
        </row>
        <row r="549">
          <cell r="A549">
            <v>37319</v>
          </cell>
          <cell r="AZ549">
            <v>158.79113737985338</v>
          </cell>
          <cell r="BA549">
            <v>134.60879771210801</v>
          </cell>
          <cell r="BB549">
            <v>129.24489813236477</v>
          </cell>
        </row>
        <row r="550">
          <cell r="A550">
            <v>37320</v>
          </cell>
          <cell r="AZ550">
            <v>158.79113737985338</v>
          </cell>
          <cell r="BA550">
            <v>134.60879771210801</v>
          </cell>
          <cell r="BB550">
            <v>128.81943736506926</v>
          </cell>
        </row>
        <row r="551">
          <cell r="A551">
            <v>37321</v>
          </cell>
          <cell r="AZ551">
            <v>158.79113737985338</v>
          </cell>
          <cell r="BA551">
            <v>134.60879771210801</v>
          </cell>
          <cell r="BB551">
            <v>129.05047912612395</v>
          </cell>
        </row>
        <row r="552">
          <cell r="A552">
            <v>37322</v>
          </cell>
          <cell r="AZ552">
            <v>158.79113737985338</v>
          </cell>
          <cell r="BA552">
            <v>134.60879771210801</v>
          </cell>
          <cell r="BB552">
            <v>128.10131385034012</v>
          </cell>
        </row>
        <row r="553">
          <cell r="A553">
            <v>37323</v>
          </cell>
          <cell r="AZ553">
            <v>158.79113737985338</v>
          </cell>
          <cell r="BA553">
            <v>134.60879771210801</v>
          </cell>
          <cell r="BB553">
            <v>128.10131385034012</v>
          </cell>
        </row>
        <row r="554">
          <cell r="A554">
            <v>37326</v>
          </cell>
          <cell r="AZ554">
            <v>158.79113737985338</v>
          </cell>
          <cell r="BA554">
            <v>134.60879771210801</v>
          </cell>
          <cell r="BB554">
            <v>128.10131385034012</v>
          </cell>
        </row>
        <row r="555">
          <cell r="A555">
            <v>37327</v>
          </cell>
          <cell r="AZ555">
            <v>158.79113737985338</v>
          </cell>
          <cell r="BA555">
            <v>134.60879771210801</v>
          </cell>
          <cell r="BB555">
            <v>128.10131385034012</v>
          </cell>
        </row>
        <row r="556">
          <cell r="A556">
            <v>37328</v>
          </cell>
          <cell r="AZ556">
            <v>158.79113737985338</v>
          </cell>
          <cell r="BA556">
            <v>135.56819287341196</v>
          </cell>
          <cell r="BB556">
            <v>128.10131385034012</v>
          </cell>
        </row>
        <row r="557">
          <cell r="A557">
            <v>37329</v>
          </cell>
          <cell r="AZ557">
            <v>158.79113737985338</v>
          </cell>
          <cell r="BA557">
            <v>135.93192754425874</v>
          </cell>
          <cell r="BB557">
            <v>128.10131385034012</v>
          </cell>
        </row>
        <row r="558">
          <cell r="A558">
            <v>37330</v>
          </cell>
          <cell r="AZ558">
            <v>158.79113737985338</v>
          </cell>
          <cell r="BA558">
            <v>135.64599257480549</v>
          </cell>
          <cell r="BB558">
            <v>128.10131385034012</v>
          </cell>
        </row>
        <row r="559">
          <cell r="A559">
            <v>37333</v>
          </cell>
          <cell r="AZ559">
            <v>158.79113737985338</v>
          </cell>
          <cell r="BA559">
            <v>135.88153372461872</v>
          </cell>
          <cell r="BB559">
            <v>128.10131385034012</v>
          </cell>
        </row>
        <row r="560">
          <cell r="A560">
            <v>37334</v>
          </cell>
          <cell r="AZ560">
            <v>158.79113737985338</v>
          </cell>
          <cell r="BA560">
            <v>134.57184570288194</v>
          </cell>
          <cell r="BB560">
            <v>128.10131385034012</v>
          </cell>
        </row>
        <row r="561">
          <cell r="A561">
            <v>37335</v>
          </cell>
          <cell r="AZ561">
            <v>158.79113737985338</v>
          </cell>
          <cell r="BA561">
            <v>134.57184570288194</v>
          </cell>
          <cell r="BB561">
            <v>128.10131385034012</v>
          </cell>
        </row>
        <row r="562">
          <cell r="A562">
            <v>37336</v>
          </cell>
          <cell r="AZ562">
            <v>158.48503552132368</v>
          </cell>
          <cell r="BA562">
            <v>134.31243140083004</v>
          </cell>
          <cell r="BB562">
            <v>128.10131385034012</v>
          </cell>
        </row>
        <row r="563">
          <cell r="A563">
            <v>37337</v>
          </cell>
          <cell r="AZ563">
            <v>158.43901378286148</v>
          </cell>
          <cell r="BA563">
            <v>134.27342903338368</v>
          </cell>
          <cell r="BB563">
            <v>128.10131385034012</v>
          </cell>
        </row>
        <row r="564">
          <cell r="A564">
            <v>37340</v>
          </cell>
          <cell r="AZ564">
            <v>158.41502404936313</v>
          </cell>
          <cell r="BA564">
            <v>134.25309828465259</v>
          </cell>
          <cell r="BB564">
            <v>128.08191764036201</v>
          </cell>
        </row>
        <row r="565">
          <cell r="A565">
            <v>37341</v>
          </cell>
          <cell r="AZ565">
            <v>157.36643196868792</v>
          </cell>
          <cell r="BA565">
            <v>133.36444055466652</v>
          </cell>
          <cell r="BB565">
            <v>127.23410863158057</v>
          </cell>
        </row>
        <row r="566">
          <cell r="A566">
            <v>37342</v>
          </cell>
          <cell r="AZ566">
            <v>158.13274482024852</v>
          </cell>
          <cell r="BA566">
            <v>134.01387311445518</v>
          </cell>
          <cell r="BB566">
            <v>127.85368887738953</v>
          </cell>
        </row>
        <row r="567">
          <cell r="A567">
            <v>37343</v>
          </cell>
          <cell r="AZ567">
            <v>158.13274482024852</v>
          </cell>
          <cell r="BA567">
            <v>134.01387311445518</v>
          </cell>
          <cell r="BB567">
            <v>127.71660254876227</v>
          </cell>
        </row>
        <row r="568">
          <cell r="A568">
            <v>37347</v>
          </cell>
          <cell r="AZ568">
            <v>158.13274482024852</v>
          </cell>
          <cell r="BA568">
            <v>132.95275271506077</v>
          </cell>
          <cell r="BB568">
            <v>126.70534386966943</v>
          </cell>
        </row>
        <row r="569">
          <cell r="A569">
            <v>37348</v>
          </cell>
          <cell r="AZ569">
            <v>158.13274482024852</v>
          </cell>
          <cell r="BA569">
            <v>132.84904985149157</v>
          </cell>
          <cell r="BB569">
            <v>126.60651397167578</v>
          </cell>
        </row>
        <row r="570">
          <cell r="A570">
            <v>37349</v>
          </cell>
          <cell r="AZ570">
            <v>158.40752840924208</v>
          </cell>
          <cell r="BA570">
            <v>133.07989855239833</v>
          </cell>
          <cell r="BB570">
            <v>126.82651516332426</v>
          </cell>
        </row>
        <row r="571">
          <cell r="A571">
            <v>37350</v>
          </cell>
          <cell r="AZ571">
            <v>158.43079365441812</v>
          </cell>
          <cell r="BA571">
            <v>133.09944393953313</v>
          </cell>
          <cell r="BB571">
            <v>126.84514211874568</v>
          </cell>
        </row>
        <row r="572">
          <cell r="A572">
            <v>37351</v>
          </cell>
          <cell r="AZ572">
            <v>157.39316039058451</v>
          </cell>
          <cell r="BA572">
            <v>132.22771687660705</v>
          </cell>
          <cell r="BB572">
            <v>126.01437724165235</v>
          </cell>
        </row>
        <row r="573">
          <cell r="A573">
            <v>37354</v>
          </cell>
          <cell r="AZ573">
            <v>157.71127514139042</v>
          </cell>
          <cell r="BA573">
            <v>132.22771687660705</v>
          </cell>
          <cell r="BB573">
            <v>126.26907085168415</v>
          </cell>
        </row>
        <row r="574">
          <cell r="A574">
            <v>37355</v>
          </cell>
          <cell r="AZ574">
            <v>157.43137824992274</v>
          </cell>
          <cell r="BA574">
            <v>132.22771687660705</v>
          </cell>
          <cell r="BB574">
            <v>126.26907085168415</v>
          </cell>
        </row>
        <row r="575">
          <cell r="A575">
            <v>37356</v>
          </cell>
          <cell r="AZ575">
            <v>157.43137824992274</v>
          </cell>
          <cell r="BA575">
            <v>132.22771687660705</v>
          </cell>
          <cell r="BB575">
            <v>126.26907085168415</v>
          </cell>
        </row>
        <row r="576">
          <cell r="A576">
            <v>37357</v>
          </cell>
          <cell r="AZ576">
            <v>157.43137824992274</v>
          </cell>
          <cell r="BA576">
            <v>132.22771687660705</v>
          </cell>
          <cell r="BB576">
            <v>126.49048899929493</v>
          </cell>
        </row>
        <row r="577">
          <cell r="A577">
            <v>37358</v>
          </cell>
          <cell r="AZ577">
            <v>157.43137824992274</v>
          </cell>
          <cell r="BA577">
            <v>132.22771687660705</v>
          </cell>
          <cell r="BB577">
            <v>126.12097856377136</v>
          </cell>
        </row>
        <row r="578">
          <cell r="A578">
            <v>37361</v>
          </cell>
          <cell r="AZ578">
            <v>157.43137824992274</v>
          </cell>
          <cell r="BA578">
            <v>132.22771687660705</v>
          </cell>
          <cell r="BB578">
            <v>126.94901377657841</v>
          </cell>
        </row>
        <row r="579">
          <cell r="A579">
            <v>37362</v>
          </cell>
          <cell r="AZ579">
            <v>157.43137824992274</v>
          </cell>
          <cell r="BA579">
            <v>132.22771687660705</v>
          </cell>
          <cell r="BB579">
            <v>127.05799198722812</v>
          </cell>
        </row>
        <row r="580">
          <cell r="A580">
            <v>37363</v>
          </cell>
          <cell r="AZ580">
            <v>157.43137824992274</v>
          </cell>
          <cell r="BA580">
            <v>132.22771687660705</v>
          </cell>
          <cell r="BB580">
            <v>126.95578933912532</v>
          </cell>
        </row>
        <row r="581">
          <cell r="A581">
            <v>37364</v>
          </cell>
          <cell r="AZ581">
            <v>157.43137824992274</v>
          </cell>
          <cell r="BA581">
            <v>132.22771687660705</v>
          </cell>
          <cell r="BB581">
            <v>126.95578933912532</v>
          </cell>
        </row>
        <row r="582">
          <cell r="A582">
            <v>37365</v>
          </cell>
          <cell r="AZ582">
            <v>157.43137824992274</v>
          </cell>
          <cell r="BA582">
            <v>132.22771687660705</v>
          </cell>
          <cell r="BB582">
            <v>127.74889103293823</v>
          </cell>
        </row>
        <row r="583">
          <cell r="A583">
            <v>37368</v>
          </cell>
          <cell r="AZ583">
            <v>157.43137824992274</v>
          </cell>
          <cell r="BA583">
            <v>132.22771687660705</v>
          </cell>
          <cell r="BB583">
            <v>127.65645307885129</v>
          </cell>
        </row>
        <row r="584">
          <cell r="A584">
            <v>37369</v>
          </cell>
          <cell r="AZ584">
            <v>157.43137824992274</v>
          </cell>
          <cell r="BA584">
            <v>132.22771687660705</v>
          </cell>
          <cell r="BB584">
            <v>127.25051715871928</v>
          </cell>
        </row>
        <row r="585">
          <cell r="A585">
            <v>37370</v>
          </cell>
          <cell r="AZ585">
            <v>157.43137824992274</v>
          </cell>
          <cell r="BA585">
            <v>132.22771687660705</v>
          </cell>
          <cell r="BB585">
            <v>127.83985278578837</v>
          </cell>
        </row>
        <row r="586">
          <cell r="A586">
            <v>37371</v>
          </cell>
          <cell r="AZ586">
            <v>157.43137824992274</v>
          </cell>
          <cell r="BA586">
            <v>132.22771687660705</v>
          </cell>
          <cell r="BB586">
            <v>127.52577940705962</v>
          </cell>
        </row>
        <row r="587">
          <cell r="A587">
            <v>37372</v>
          </cell>
          <cell r="AZ587">
            <v>157.43137824992274</v>
          </cell>
          <cell r="BA587">
            <v>132.22771687660705</v>
          </cell>
          <cell r="BB587">
            <v>127.52577940705962</v>
          </cell>
        </row>
        <row r="588">
          <cell r="A588">
            <v>37375</v>
          </cell>
          <cell r="AZ588">
            <v>157.43137824992274</v>
          </cell>
          <cell r="BA588">
            <v>132.22771687660705</v>
          </cell>
          <cell r="BB588">
            <v>127.52577940705962</v>
          </cell>
        </row>
        <row r="589">
          <cell r="A589">
            <v>37376</v>
          </cell>
          <cell r="AZ589">
            <v>156.38267536054241</v>
          </cell>
          <cell r="BA589">
            <v>131.34690397713203</v>
          </cell>
          <cell r="BB589">
            <v>127.52577940705962</v>
          </cell>
        </row>
        <row r="590">
          <cell r="A590">
            <v>37377</v>
          </cell>
          <cell r="AZ590">
            <v>156.61203146785377</v>
          </cell>
          <cell r="BA590">
            <v>131.53954177754144</v>
          </cell>
          <cell r="BB590">
            <v>127.52577940705962</v>
          </cell>
        </row>
        <row r="591">
          <cell r="A591">
            <v>37378</v>
          </cell>
          <cell r="AZ591">
            <v>156.55349107501533</v>
          </cell>
          <cell r="BA591">
            <v>131.4903732917152</v>
          </cell>
          <cell r="BB591">
            <v>127.52577940705962</v>
          </cell>
        </row>
        <row r="592">
          <cell r="A592">
            <v>37379</v>
          </cell>
          <cell r="AZ592">
            <v>156.0147791284831</v>
          </cell>
          <cell r="BA592">
            <v>131.03790535593288</v>
          </cell>
          <cell r="BB592">
            <v>127.52577940705962</v>
          </cell>
        </row>
        <row r="593">
          <cell r="A593">
            <v>37382</v>
          </cell>
          <cell r="AZ593">
            <v>155.65414928654479</v>
          </cell>
          <cell r="BA593">
            <v>130.73500982667329</v>
          </cell>
          <cell r="BB593">
            <v>127.52577940705962</v>
          </cell>
        </row>
        <row r="594">
          <cell r="A594">
            <v>37383</v>
          </cell>
          <cell r="AZ594">
            <v>155.47016993636095</v>
          </cell>
          <cell r="BA594">
            <v>130.58048428228892</v>
          </cell>
          <cell r="BB594">
            <v>127.37504709356497</v>
          </cell>
        </row>
        <row r="595">
          <cell r="A595">
            <v>37384</v>
          </cell>
          <cell r="AZ595">
            <v>156.24000293136447</v>
          </cell>
          <cell r="BA595">
            <v>131.22707240491846</v>
          </cell>
          <cell r="BB595">
            <v>128.0057630311168</v>
          </cell>
        </row>
        <row r="596">
          <cell r="A596">
            <v>37385</v>
          </cell>
          <cell r="AZ596">
            <v>156.985048249757</v>
          </cell>
          <cell r="BA596">
            <v>131.85284118440697</v>
          </cell>
          <cell r="BB596">
            <v>128.61617069038633</v>
          </cell>
        </row>
        <row r="597">
          <cell r="A597">
            <v>37386</v>
          </cell>
          <cell r="AZ597">
            <v>156.61183247824786</v>
          </cell>
          <cell r="BA597">
            <v>131.53937464477818</v>
          </cell>
          <cell r="BB597">
            <v>128.31039900124816</v>
          </cell>
        </row>
        <row r="598">
          <cell r="A598">
            <v>37389</v>
          </cell>
          <cell r="AZ598">
            <v>157.21951126423167</v>
          </cell>
          <cell r="BA598">
            <v>132.04976831189978</v>
          </cell>
          <cell r="BB598">
            <v>128.80826372998766</v>
          </cell>
        </row>
        <row r="599">
          <cell r="A599">
            <v>37390</v>
          </cell>
          <cell r="AZ599">
            <v>158.1678604725509</v>
          </cell>
          <cell r="BA599">
            <v>132.04976831189978</v>
          </cell>
          <cell r="BB599">
            <v>128.80826372998766</v>
          </cell>
        </row>
        <row r="600">
          <cell r="A600">
            <v>37391</v>
          </cell>
          <cell r="AZ600">
            <v>158.05604854532928</v>
          </cell>
          <cell r="BA600">
            <v>132.04976831189978</v>
          </cell>
          <cell r="BB600">
            <v>128.89932078903044</v>
          </cell>
        </row>
        <row r="601">
          <cell r="A601">
            <v>37392</v>
          </cell>
          <cell r="AZ601">
            <v>158.65443129467786</v>
          </cell>
          <cell r="BA601">
            <v>132.04976831189978</v>
          </cell>
          <cell r="BB601">
            <v>128.4113221918696</v>
          </cell>
        </row>
        <row r="602">
          <cell r="A602">
            <v>37393</v>
          </cell>
          <cell r="AZ602">
            <v>158.67920182901943</v>
          </cell>
          <cell r="BA602">
            <v>132.04976831189978</v>
          </cell>
          <cell r="BB602">
            <v>128.3912734794558</v>
          </cell>
        </row>
        <row r="603">
          <cell r="A603">
            <v>37396</v>
          </cell>
          <cell r="AZ603">
            <v>158.61512038664031</v>
          </cell>
          <cell r="BA603">
            <v>132.04976831189978</v>
          </cell>
          <cell r="BB603">
            <v>128.44312336210345</v>
          </cell>
        </row>
        <row r="604">
          <cell r="A604">
            <v>37397</v>
          </cell>
          <cell r="AZ604">
            <v>158.61512038664031</v>
          </cell>
          <cell r="BA604">
            <v>132.04976831189978</v>
          </cell>
          <cell r="BB604">
            <v>128.50876639065439</v>
          </cell>
        </row>
        <row r="605">
          <cell r="A605">
            <v>37398</v>
          </cell>
          <cell r="AZ605">
            <v>158.61512038664031</v>
          </cell>
          <cell r="BA605">
            <v>132.04976831189978</v>
          </cell>
          <cell r="BB605">
            <v>127.38856629307328</v>
          </cell>
        </row>
        <row r="606">
          <cell r="A606">
            <v>37399</v>
          </cell>
          <cell r="AZ606">
            <v>157.48785276496096</v>
          </cell>
          <cell r="BA606">
            <v>131.11129896606809</v>
          </cell>
          <cell r="BB606">
            <v>126.48322381497728</v>
          </cell>
        </row>
        <row r="607">
          <cell r="A607">
            <v>37400</v>
          </cell>
          <cell r="AZ607">
            <v>160.59642046261823</v>
          </cell>
          <cell r="BA607">
            <v>133.6992341090538</v>
          </cell>
          <cell r="BB607">
            <v>128.97980788126452</v>
          </cell>
        </row>
        <row r="608">
          <cell r="A608">
            <v>37404</v>
          </cell>
          <cell r="AZ608">
            <v>161.2643563663689</v>
          </cell>
          <cell r="BA608">
            <v>134.25530203701979</v>
          </cell>
          <cell r="BB608">
            <v>129.51624726325446</v>
          </cell>
        </row>
        <row r="609">
          <cell r="A609">
            <v>37405</v>
          </cell>
          <cell r="AZ609">
            <v>160.95668178905768</v>
          </cell>
          <cell r="BA609">
            <v>133.99915775171854</v>
          </cell>
          <cell r="BB609">
            <v>129.26914457094514</v>
          </cell>
        </row>
        <row r="610">
          <cell r="A610">
            <v>37406</v>
          </cell>
          <cell r="AZ610">
            <v>161.04827062412429</v>
          </cell>
          <cell r="BA610">
            <v>134.07540700475963</v>
          </cell>
          <cell r="BB610">
            <v>129.26914457094514</v>
          </cell>
        </row>
        <row r="611">
          <cell r="A611">
            <v>37407</v>
          </cell>
          <cell r="AZ611">
            <v>160.28286484498526</v>
          </cell>
          <cell r="BA611">
            <v>134.07540700475963</v>
          </cell>
          <cell r="BB611">
            <v>129.26914457094514</v>
          </cell>
        </row>
        <row r="612">
          <cell r="A612">
            <v>37410</v>
          </cell>
          <cell r="AZ612">
            <v>159.15788079550998</v>
          </cell>
          <cell r="BA612">
            <v>134.07540700475963</v>
          </cell>
          <cell r="BB612">
            <v>129.26914457094514</v>
          </cell>
        </row>
        <row r="613">
          <cell r="A613">
            <v>37411</v>
          </cell>
          <cell r="AZ613">
            <v>160.41828904978522</v>
          </cell>
          <cell r="BA613">
            <v>135.13718131866389</v>
          </cell>
          <cell r="BB613">
            <v>129.26914457094514</v>
          </cell>
        </row>
        <row r="614">
          <cell r="A614">
            <v>37412</v>
          </cell>
          <cell r="AZ614">
            <v>160.81913486342566</v>
          </cell>
          <cell r="BA614">
            <v>135.47485586761726</v>
          </cell>
          <cell r="BB614">
            <v>129.26914457094514</v>
          </cell>
        </row>
        <row r="615">
          <cell r="A615">
            <v>37413</v>
          </cell>
          <cell r="AZ615">
            <v>159.9713291026558</v>
          </cell>
          <cell r="BA615">
            <v>134.76065998948638</v>
          </cell>
          <cell r="BB615">
            <v>129.26914457094514</v>
          </cell>
        </row>
        <row r="616">
          <cell r="A616">
            <v>37414</v>
          </cell>
          <cell r="AZ616">
            <v>159.9713291026558</v>
          </cell>
          <cell r="BA616">
            <v>134.47557102169537</v>
          </cell>
          <cell r="BB616">
            <v>129.26914457094514</v>
          </cell>
        </row>
        <row r="617">
          <cell r="A617">
            <v>37417</v>
          </cell>
          <cell r="AZ617">
            <v>159.9713291026558</v>
          </cell>
          <cell r="BA617">
            <v>135.25674291379008</v>
          </cell>
          <cell r="BB617">
            <v>129.26914457094514</v>
          </cell>
        </row>
        <row r="618">
          <cell r="A618">
            <v>37418</v>
          </cell>
          <cell r="AZ618">
            <v>159.9713291026558</v>
          </cell>
          <cell r="BA618">
            <v>135.25674291379008</v>
          </cell>
          <cell r="BB618">
            <v>129.26914457094514</v>
          </cell>
        </row>
        <row r="619">
          <cell r="A619">
            <v>37419</v>
          </cell>
          <cell r="AZ619">
            <v>159.9713291026558</v>
          </cell>
          <cell r="BA619">
            <v>135.25674291379008</v>
          </cell>
          <cell r="BB619">
            <v>129.26914457094514</v>
          </cell>
        </row>
        <row r="620">
          <cell r="A620">
            <v>37420</v>
          </cell>
          <cell r="AZ620">
            <v>159.9713291026558</v>
          </cell>
          <cell r="BA620">
            <v>135.25674291379008</v>
          </cell>
          <cell r="BB620">
            <v>129.26914457094514</v>
          </cell>
        </row>
        <row r="621">
          <cell r="A621">
            <v>37421</v>
          </cell>
          <cell r="AZ621">
            <v>160.91684811984516</v>
          </cell>
          <cell r="BA621">
            <v>135.25674291379008</v>
          </cell>
          <cell r="BB621">
            <v>129.26914457094514</v>
          </cell>
        </row>
        <row r="622">
          <cell r="A622">
            <v>37424</v>
          </cell>
          <cell r="AZ622">
            <v>160.01825175415416</v>
          </cell>
          <cell r="BA622">
            <v>135.25674291379008</v>
          </cell>
          <cell r="BB622">
            <v>129.26914457094514</v>
          </cell>
        </row>
        <row r="623">
          <cell r="A623">
            <v>37425</v>
          </cell>
          <cell r="AZ623">
            <v>161.37702825190894</v>
          </cell>
          <cell r="BA623">
            <v>136.40525991994056</v>
          </cell>
          <cell r="BB623">
            <v>129.26914457094514</v>
          </cell>
        </row>
        <row r="624">
          <cell r="A624">
            <v>37426</v>
          </cell>
          <cell r="AZ624">
            <v>159.45656641852699</v>
          </cell>
          <cell r="BA624">
            <v>134.78197376585504</v>
          </cell>
          <cell r="BB624">
            <v>129.26914457094514</v>
          </cell>
        </row>
        <row r="625">
          <cell r="A625">
            <v>37427</v>
          </cell>
          <cell r="AZ625">
            <v>158.00395488310878</v>
          </cell>
          <cell r="BA625">
            <v>133.55414192263802</v>
          </cell>
          <cell r="BB625">
            <v>129.26914457094514</v>
          </cell>
        </row>
        <row r="626">
          <cell r="A626">
            <v>37428</v>
          </cell>
          <cell r="AZ626">
            <v>156.49245498271617</v>
          </cell>
          <cell r="BA626">
            <v>132.2765342047652</v>
          </cell>
          <cell r="BB626">
            <v>129.26914457094514</v>
          </cell>
        </row>
        <row r="627">
          <cell r="A627">
            <v>37431</v>
          </cell>
          <cell r="AZ627">
            <v>155.9393572522373</v>
          </cell>
          <cell r="BA627">
            <v>131.8090238006863</v>
          </cell>
          <cell r="BB627">
            <v>129.26914457094514</v>
          </cell>
        </row>
        <row r="628">
          <cell r="A628">
            <v>37432</v>
          </cell>
          <cell r="AZ628">
            <v>156.18470482385018</v>
          </cell>
          <cell r="BA628">
            <v>132.01640585276093</v>
          </cell>
          <cell r="BB628">
            <v>129.47253049778115</v>
          </cell>
        </row>
        <row r="629">
          <cell r="A629">
            <v>37433</v>
          </cell>
          <cell r="AZ629">
            <v>154.37116443561328</v>
          </cell>
          <cell r="BA629">
            <v>130.483495929258</v>
          </cell>
          <cell r="BB629">
            <v>127.96915881045889</v>
          </cell>
        </row>
        <row r="630">
          <cell r="A630">
            <v>37434</v>
          </cell>
          <cell r="AZ630">
            <v>153.83582436575963</v>
          </cell>
          <cell r="BA630">
            <v>130.03099533382036</v>
          </cell>
          <cell r="BB630">
            <v>127.5253776245932</v>
          </cell>
        </row>
        <row r="631">
          <cell r="A631">
            <v>37435</v>
          </cell>
          <cell r="AZ631">
            <v>154.74501191072233</v>
          </cell>
          <cell r="BA631">
            <v>130.79949358124759</v>
          </cell>
          <cell r="BB631">
            <v>128.27906738106549</v>
          </cell>
        </row>
        <row r="632">
          <cell r="A632">
            <v>37438</v>
          </cell>
          <cell r="AZ632">
            <v>152.3450552261985</v>
          </cell>
          <cell r="BA632">
            <v>128.770910461982</v>
          </cell>
          <cell r="BB632">
            <v>126.28957381714184</v>
          </cell>
        </row>
        <row r="633">
          <cell r="A633">
            <v>37439</v>
          </cell>
          <cell r="AZ633">
            <v>152.03946373523328</v>
          </cell>
          <cell r="BA633">
            <v>128.51260674176871</v>
          </cell>
          <cell r="BB633">
            <v>126.0362474515513</v>
          </cell>
        </row>
        <row r="634">
          <cell r="A634">
            <v>37440</v>
          </cell>
          <cell r="AZ634">
            <v>153.1364086649846</v>
          </cell>
          <cell r="BA634">
            <v>129.43980846236934</v>
          </cell>
          <cell r="BB634">
            <v>126.94558256238557</v>
          </cell>
        </row>
        <row r="635">
          <cell r="A635">
            <v>37442</v>
          </cell>
          <cell r="AZ635">
            <v>152.83363046710349</v>
          </cell>
          <cell r="BA635">
            <v>129.18388270126539</v>
          </cell>
          <cell r="BB635">
            <v>126.6945883340875</v>
          </cell>
        </row>
        <row r="636">
          <cell r="A636">
            <v>37445</v>
          </cell>
          <cell r="AZ636">
            <v>152.83363046710349</v>
          </cell>
          <cell r="BA636">
            <v>126.3844686201644</v>
          </cell>
          <cell r="BB636">
            <v>123.94911724926259</v>
          </cell>
        </row>
        <row r="637">
          <cell r="A637">
            <v>37446</v>
          </cell>
          <cell r="AZ637">
            <v>155.26596515144337</v>
          </cell>
          <cell r="BA637">
            <v>128.39586706465047</v>
          </cell>
          <cell r="BB637">
            <v>125.92175727657376</v>
          </cell>
        </row>
        <row r="638">
          <cell r="A638">
            <v>37447</v>
          </cell>
          <cell r="AZ638">
            <v>156.49406040495816</v>
          </cell>
          <cell r="BA638">
            <v>129.41142997155808</v>
          </cell>
          <cell r="BB638">
            <v>126.91775090772639</v>
          </cell>
        </row>
        <row r="639">
          <cell r="A639">
            <v>37448</v>
          </cell>
          <cell r="AZ639">
            <v>158.28167164397334</v>
          </cell>
          <cell r="BA639">
            <v>130.88967985577449</v>
          </cell>
          <cell r="BB639">
            <v>128.36751582127064</v>
          </cell>
        </row>
        <row r="640">
          <cell r="A640">
            <v>37449</v>
          </cell>
          <cell r="AZ640">
            <v>156.84468573801959</v>
          </cell>
          <cell r="BA640">
            <v>129.70137660351537</v>
          </cell>
          <cell r="BB640">
            <v>127.2021104455151</v>
          </cell>
        </row>
        <row r="641">
          <cell r="A641">
            <v>37452</v>
          </cell>
          <cell r="AZ641">
            <v>156.77845657024577</v>
          </cell>
          <cell r="BA641">
            <v>129.64660895747653</v>
          </cell>
          <cell r="BB641">
            <v>127.14839813850107</v>
          </cell>
        </row>
        <row r="642">
          <cell r="A642">
            <v>37453</v>
          </cell>
          <cell r="AZ642">
            <v>156.77845657024577</v>
          </cell>
          <cell r="BA642">
            <v>132.86759343680504</v>
          </cell>
          <cell r="BB642">
            <v>130.30731621795445</v>
          </cell>
        </row>
        <row r="643">
          <cell r="A643">
            <v>37454</v>
          </cell>
          <cell r="AZ643">
            <v>156.10482658266557</v>
          </cell>
          <cell r="BA643">
            <v>132.86759343680504</v>
          </cell>
          <cell r="BB643">
            <v>130.86720765792521</v>
          </cell>
        </row>
        <row r="644">
          <cell r="A644">
            <v>37455</v>
          </cell>
          <cell r="AZ644">
            <v>157.52141519163482</v>
          </cell>
          <cell r="BA644">
            <v>132.86759343680504</v>
          </cell>
          <cell r="BB644">
            <v>129.67964030517805</v>
          </cell>
        </row>
        <row r="645">
          <cell r="A645">
            <v>37456</v>
          </cell>
          <cell r="AZ645">
            <v>160.41700989815416</v>
          </cell>
          <cell r="BA645">
            <v>132.86759343680504</v>
          </cell>
          <cell r="BB645">
            <v>127.29583947686409</v>
          </cell>
        </row>
        <row r="646">
          <cell r="A646">
            <v>37459</v>
          </cell>
          <cell r="AZ646">
            <v>163.9940036269237</v>
          </cell>
          <cell r="BA646">
            <v>135.83028765970502</v>
          </cell>
          <cell r="BB646">
            <v>130.13429420056377</v>
          </cell>
        </row>
        <row r="647">
          <cell r="A647">
            <v>37460</v>
          </cell>
          <cell r="AZ647">
            <v>165.47702262555325</v>
          </cell>
          <cell r="BA647">
            <v>137.05861852994173</v>
          </cell>
          <cell r="BB647">
            <v>131.31111546478346</v>
          </cell>
        </row>
        <row r="648">
          <cell r="A648">
            <v>37461</v>
          </cell>
          <cell r="AZ648">
            <v>165.3135532062627</v>
          </cell>
          <cell r="BA648">
            <v>136.9232227364692</v>
          </cell>
          <cell r="BB648">
            <v>131.31111546478346</v>
          </cell>
        </row>
        <row r="649">
          <cell r="A649">
            <v>37462</v>
          </cell>
          <cell r="AZ649">
            <v>165.20539445874573</v>
          </cell>
          <cell r="BA649">
            <v>136.83363876715794</v>
          </cell>
          <cell r="BB649">
            <v>131.31111546478346</v>
          </cell>
        </row>
        <row r="650">
          <cell r="A650">
            <v>37463</v>
          </cell>
          <cell r="AZ650">
            <v>165.82452606706889</v>
          </cell>
          <cell r="BA650">
            <v>136.3208345023809</v>
          </cell>
          <cell r="BB650">
            <v>131.31111546478346</v>
          </cell>
        </row>
        <row r="651">
          <cell r="A651">
            <v>37466</v>
          </cell>
          <cell r="AZ651">
            <v>164.39088203044534</v>
          </cell>
          <cell r="BA651">
            <v>136.3208345023809</v>
          </cell>
          <cell r="BB651">
            <v>131.31111546478346</v>
          </cell>
        </row>
        <row r="652">
          <cell r="A652">
            <v>37467</v>
          </cell>
          <cell r="AZ652">
            <v>166.29079656799772</v>
          </cell>
          <cell r="BA652">
            <v>137.89633511435753</v>
          </cell>
          <cell r="BB652">
            <v>131.31111546478346</v>
          </cell>
        </row>
        <row r="653">
          <cell r="A653">
            <v>37468</v>
          </cell>
          <cell r="AZ653">
            <v>166.95063125411914</v>
          </cell>
          <cell r="BA653">
            <v>138.4435018059325</v>
          </cell>
          <cell r="BB653">
            <v>131.31111546478346</v>
          </cell>
        </row>
        <row r="654">
          <cell r="A654">
            <v>37469</v>
          </cell>
          <cell r="AZ654">
            <v>166.58698700191096</v>
          </cell>
          <cell r="BA654">
            <v>138.14195048319044</v>
          </cell>
          <cell r="BB654">
            <v>131.31111546478346</v>
          </cell>
        </row>
        <row r="655">
          <cell r="A655">
            <v>37470</v>
          </cell>
          <cell r="AZ655">
            <v>166.58698700191096</v>
          </cell>
          <cell r="BA655">
            <v>137.84606440285407</v>
          </cell>
          <cell r="BB655">
            <v>131.31111546478346</v>
          </cell>
        </row>
        <row r="656">
          <cell r="A656">
            <v>37473</v>
          </cell>
          <cell r="AZ656">
            <v>166.58698700191096</v>
          </cell>
          <cell r="BA656">
            <v>137.56948460550706</v>
          </cell>
          <cell r="BB656">
            <v>131.31111546478346</v>
          </cell>
        </row>
        <row r="657">
          <cell r="A657">
            <v>37474</v>
          </cell>
          <cell r="AZ657">
            <v>166.58698700191096</v>
          </cell>
          <cell r="BA657">
            <v>137.56948460550706</v>
          </cell>
          <cell r="BB657">
            <v>131.31111546478346</v>
          </cell>
        </row>
        <row r="658">
          <cell r="A658">
            <v>37475</v>
          </cell>
          <cell r="AZ658">
            <v>166.58698700191096</v>
          </cell>
          <cell r="BA658">
            <v>137.56948460550706</v>
          </cell>
          <cell r="BB658">
            <v>131.31111546478346</v>
          </cell>
        </row>
        <row r="659">
          <cell r="A659">
            <v>37476</v>
          </cell>
          <cell r="AZ659">
            <v>166.58698700191096</v>
          </cell>
          <cell r="BA659">
            <v>137.56948460550706</v>
          </cell>
          <cell r="BB659">
            <v>131.31111546478346</v>
          </cell>
        </row>
        <row r="660">
          <cell r="A660">
            <v>37477</v>
          </cell>
          <cell r="AZ660">
            <v>166.58698700191096</v>
          </cell>
          <cell r="BA660">
            <v>137.56948460550706</v>
          </cell>
          <cell r="BB660">
            <v>131.31111546478346</v>
          </cell>
        </row>
        <row r="661">
          <cell r="A661">
            <v>37480</v>
          </cell>
          <cell r="AZ661">
            <v>166.58698700191096</v>
          </cell>
          <cell r="BA661">
            <v>137.56948460550706</v>
          </cell>
          <cell r="BB661">
            <v>131.31111546478346</v>
          </cell>
        </row>
        <row r="662">
          <cell r="A662">
            <v>37481</v>
          </cell>
          <cell r="AZ662">
            <v>166.58698700191096</v>
          </cell>
          <cell r="BA662">
            <v>137.56948460550706</v>
          </cell>
          <cell r="BB662">
            <v>132.59346759780593</v>
          </cell>
        </row>
        <row r="663">
          <cell r="A663">
            <v>37482</v>
          </cell>
          <cell r="AZ663">
            <v>166.58698700191096</v>
          </cell>
          <cell r="BA663">
            <v>137.56948460550706</v>
          </cell>
          <cell r="BB663">
            <v>132.42014344769495</v>
          </cell>
        </row>
        <row r="664">
          <cell r="A664">
            <v>37483</v>
          </cell>
          <cell r="AZ664">
            <v>166.58698700191096</v>
          </cell>
          <cell r="BA664">
            <v>137.56948460550706</v>
          </cell>
          <cell r="BB664">
            <v>133.73133050244982</v>
          </cell>
        </row>
        <row r="665">
          <cell r="A665">
            <v>37484</v>
          </cell>
          <cell r="AZ665">
            <v>166.58698700191096</v>
          </cell>
          <cell r="BA665">
            <v>137.56948460550706</v>
          </cell>
          <cell r="BB665">
            <v>133.64293632448852</v>
          </cell>
        </row>
        <row r="666">
          <cell r="A666">
            <v>37487</v>
          </cell>
          <cell r="AZ666">
            <v>166.58698700191096</v>
          </cell>
          <cell r="BA666">
            <v>137.56948460550706</v>
          </cell>
          <cell r="BB666">
            <v>133.95826034217356</v>
          </cell>
        </row>
        <row r="667">
          <cell r="A667">
            <v>37488</v>
          </cell>
          <cell r="AZ667">
            <v>166.58698700191096</v>
          </cell>
          <cell r="BA667">
            <v>137.56948460550706</v>
          </cell>
          <cell r="BB667">
            <v>133.95826034217356</v>
          </cell>
        </row>
        <row r="668">
          <cell r="A668">
            <v>37489</v>
          </cell>
          <cell r="AZ668">
            <v>166.58698700191096</v>
          </cell>
          <cell r="BA668">
            <v>137.56948460550706</v>
          </cell>
          <cell r="BB668">
            <v>133.95826034217356</v>
          </cell>
        </row>
        <row r="669">
          <cell r="A669">
            <v>37490</v>
          </cell>
          <cell r="AZ669">
            <v>166.58698700191096</v>
          </cell>
          <cell r="BA669">
            <v>137.56948460550706</v>
          </cell>
          <cell r="BB669">
            <v>133.95826034217356</v>
          </cell>
        </row>
        <row r="670">
          <cell r="A670">
            <v>37491</v>
          </cell>
          <cell r="AZ670">
            <v>166.58698700191096</v>
          </cell>
          <cell r="BA670">
            <v>137.56948460550706</v>
          </cell>
          <cell r="BB670">
            <v>133.95826034217356</v>
          </cell>
        </row>
        <row r="671">
          <cell r="A671">
            <v>37494</v>
          </cell>
          <cell r="AZ671">
            <v>166.58698700191096</v>
          </cell>
          <cell r="BA671">
            <v>136.23697815366049</v>
          </cell>
          <cell r="BB671">
            <v>133.95826034217356</v>
          </cell>
        </row>
        <row r="672">
          <cell r="A672">
            <v>37495</v>
          </cell>
          <cell r="AZ672">
            <v>166.02344394446772</v>
          </cell>
          <cell r="BA672">
            <v>135.77610540130883</v>
          </cell>
          <cell r="BB672">
            <v>133.50509620875815</v>
          </cell>
        </row>
        <row r="673">
          <cell r="A673">
            <v>37496</v>
          </cell>
          <cell r="AZ673">
            <v>165.74440254096191</v>
          </cell>
          <cell r="BA673">
            <v>135.54790175660906</v>
          </cell>
          <cell r="BB673">
            <v>133.28070952856297</v>
          </cell>
        </row>
        <row r="674">
          <cell r="A674">
            <v>37497</v>
          </cell>
          <cell r="AZ674">
            <v>165.78498336489452</v>
          </cell>
          <cell r="BA674">
            <v>135.58108927577285</v>
          </cell>
          <cell r="BB674">
            <v>133.31334194886841</v>
          </cell>
        </row>
        <row r="675">
          <cell r="A675">
            <v>37498</v>
          </cell>
          <cell r="AZ675">
            <v>165.43855045405715</v>
          </cell>
          <cell r="BA675">
            <v>135.29777199058228</v>
          </cell>
          <cell r="BB675">
            <v>133.03476346626152</v>
          </cell>
        </row>
        <row r="676">
          <cell r="A676">
            <v>37502</v>
          </cell>
          <cell r="AZ676">
            <v>163.44432148119165</v>
          </cell>
          <cell r="BA676">
            <v>135.29777199058228</v>
          </cell>
          <cell r="BB676">
            <v>131.4311361437627</v>
          </cell>
        </row>
        <row r="677">
          <cell r="A677">
            <v>37503</v>
          </cell>
          <cell r="AZ677">
            <v>163.44432148119165</v>
          </cell>
          <cell r="BA677">
            <v>135.77387343618344</v>
          </cell>
          <cell r="BB677">
            <v>131.89363122401727</v>
          </cell>
        </row>
        <row r="678">
          <cell r="A678">
            <v>37504</v>
          </cell>
          <cell r="AZ678">
            <v>163.44432148119165</v>
          </cell>
          <cell r="BA678">
            <v>136.64250907389243</v>
          </cell>
          <cell r="BB678">
            <v>132.73744237537164</v>
          </cell>
        </row>
        <row r="679">
          <cell r="A679">
            <v>37505</v>
          </cell>
          <cell r="AZ679">
            <v>163.44432148119165</v>
          </cell>
          <cell r="BA679">
            <v>137.07116618424126</v>
          </cell>
          <cell r="BB679">
            <v>133.15384901829236</v>
          </cell>
        </row>
        <row r="680">
          <cell r="A680">
            <v>37508</v>
          </cell>
          <cell r="AZ680">
            <v>163.44432148119165</v>
          </cell>
          <cell r="BA680">
            <v>138.30286380242492</v>
          </cell>
          <cell r="BB680">
            <v>134.35034630691521</v>
          </cell>
        </row>
        <row r="681">
          <cell r="A681">
            <v>37509</v>
          </cell>
          <cell r="AZ681">
            <v>163.44432148119165</v>
          </cell>
          <cell r="BA681">
            <v>136.81955823826965</v>
          </cell>
          <cell r="BB681">
            <v>132.90943170294921</v>
          </cell>
        </row>
        <row r="682">
          <cell r="A682">
            <v>37510</v>
          </cell>
          <cell r="AZ682">
            <v>163.44432148119165</v>
          </cell>
          <cell r="BA682">
            <v>136.81955823826965</v>
          </cell>
          <cell r="BB682">
            <v>134.93029995264897</v>
          </cell>
        </row>
        <row r="683">
          <cell r="A683">
            <v>37511</v>
          </cell>
          <cell r="AZ683">
            <v>163.44432148119165</v>
          </cell>
          <cell r="BA683">
            <v>136.81955823826965</v>
          </cell>
          <cell r="BB683">
            <v>136.02721745809973</v>
          </cell>
        </row>
        <row r="684">
          <cell r="A684">
            <v>37512</v>
          </cell>
          <cell r="AZ684">
            <v>163.44432148119165</v>
          </cell>
          <cell r="BA684">
            <v>136.81955823826965</v>
          </cell>
          <cell r="BB684">
            <v>135.6999860741189</v>
          </cell>
        </row>
        <row r="685">
          <cell r="A685">
            <v>37515</v>
          </cell>
          <cell r="AZ685">
            <v>163.44432148119165</v>
          </cell>
          <cell r="BA685">
            <v>136.81955823826965</v>
          </cell>
          <cell r="BB685">
            <v>135.75098659382169</v>
          </cell>
        </row>
        <row r="686">
          <cell r="A686">
            <v>37516</v>
          </cell>
          <cell r="AZ686">
            <v>163.44432148119165</v>
          </cell>
          <cell r="BA686">
            <v>136.81955823826965</v>
          </cell>
          <cell r="BB686">
            <v>133.35219273153186</v>
          </cell>
        </row>
        <row r="687">
          <cell r="A687">
            <v>37517</v>
          </cell>
          <cell r="AZ687">
            <v>163.44432148119165</v>
          </cell>
          <cell r="BA687">
            <v>136.81955823826965</v>
          </cell>
          <cell r="BB687">
            <v>133.35219273153186</v>
          </cell>
        </row>
        <row r="688">
          <cell r="A688">
            <v>37518</v>
          </cell>
          <cell r="AZ688">
            <v>163.44432148119165</v>
          </cell>
          <cell r="BA688">
            <v>136.81955823826965</v>
          </cell>
          <cell r="BB688">
            <v>133.35219273153186</v>
          </cell>
        </row>
        <row r="689">
          <cell r="A689">
            <v>37519</v>
          </cell>
          <cell r="AZ689">
            <v>163.44432148119165</v>
          </cell>
          <cell r="BA689">
            <v>136.81955823826965</v>
          </cell>
          <cell r="BB689">
            <v>133.35219273153186</v>
          </cell>
        </row>
        <row r="690">
          <cell r="A690">
            <v>37522</v>
          </cell>
          <cell r="AZ690">
            <v>163.44432148119165</v>
          </cell>
          <cell r="BA690">
            <v>136.81955823826965</v>
          </cell>
          <cell r="BB690">
            <v>133.35219273153186</v>
          </cell>
        </row>
        <row r="691">
          <cell r="A691">
            <v>37523</v>
          </cell>
          <cell r="AZ691">
            <v>163.44432148119165</v>
          </cell>
          <cell r="BA691">
            <v>136.81955823826965</v>
          </cell>
          <cell r="BB691">
            <v>133.35219273153186</v>
          </cell>
        </row>
        <row r="692">
          <cell r="A692">
            <v>37524</v>
          </cell>
          <cell r="AZ692">
            <v>163.44432148119165</v>
          </cell>
          <cell r="BA692">
            <v>136.81955823826965</v>
          </cell>
          <cell r="BB692">
            <v>133.35219273153186</v>
          </cell>
        </row>
        <row r="693">
          <cell r="A693">
            <v>37525</v>
          </cell>
          <cell r="AZ693">
            <v>163.44432148119165</v>
          </cell>
          <cell r="BA693">
            <v>136.81955823826965</v>
          </cell>
          <cell r="BB693">
            <v>133.35219273153186</v>
          </cell>
        </row>
        <row r="694">
          <cell r="A694">
            <v>37526</v>
          </cell>
          <cell r="AZ694">
            <v>163.44432148119165</v>
          </cell>
          <cell r="BA694">
            <v>136.81955823826965</v>
          </cell>
          <cell r="BB694">
            <v>133.35219273153186</v>
          </cell>
        </row>
        <row r="695">
          <cell r="A695">
            <v>37529</v>
          </cell>
          <cell r="AZ695">
            <v>163.44432148119165</v>
          </cell>
          <cell r="BA695">
            <v>136.81955823826965</v>
          </cell>
          <cell r="BB695">
            <v>133.35219273153186</v>
          </cell>
        </row>
        <row r="696">
          <cell r="A696">
            <v>37530</v>
          </cell>
          <cell r="AZ696">
            <v>163.44432148119165</v>
          </cell>
          <cell r="BA696">
            <v>136.81955823826965</v>
          </cell>
          <cell r="BB696">
            <v>133.35219273153186</v>
          </cell>
        </row>
        <row r="697">
          <cell r="A697">
            <v>37531</v>
          </cell>
          <cell r="AZ697">
            <v>163.44432148119165</v>
          </cell>
          <cell r="BA697">
            <v>136.81955823826965</v>
          </cell>
          <cell r="BB697">
            <v>133.35219273153186</v>
          </cell>
        </row>
        <row r="698">
          <cell r="A698">
            <v>37532</v>
          </cell>
          <cell r="AZ698">
            <v>163.44432148119165</v>
          </cell>
          <cell r="BA698">
            <v>136.81955823826965</v>
          </cell>
          <cell r="BB698">
            <v>133.35219273153186</v>
          </cell>
        </row>
        <row r="699">
          <cell r="A699">
            <v>37533</v>
          </cell>
          <cell r="AZ699">
            <v>163.44432148119165</v>
          </cell>
          <cell r="BA699">
            <v>135.58109990831471</v>
          </cell>
          <cell r="BB699">
            <v>133.35219273153186</v>
          </cell>
        </row>
        <row r="700">
          <cell r="A700">
            <v>37536</v>
          </cell>
          <cell r="AZ700">
            <v>172.25876973594632</v>
          </cell>
          <cell r="BA700">
            <v>142.89290235354122</v>
          </cell>
          <cell r="BB700">
            <v>133.35219273153186</v>
          </cell>
        </row>
        <row r="701">
          <cell r="A701">
            <v>37537</v>
          </cell>
          <cell r="AZ701">
            <v>174.06214892585677</v>
          </cell>
          <cell r="BA701">
            <v>144.38884991479046</v>
          </cell>
          <cell r="BB701">
            <v>133.35219273153186</v>
          </cell>
        </row>
        <row r="702">
          <cell r="A702">
            <v>37538</v>
          </cell>
          <cell r="AZ702">
            <v>174.37186041106824</v>
          </cell>
          <cell r="BA702">
            <v>144.64576323816976</v>
          </cell>
          <cell r="BB702">
            <v>133.35219273153186</v>
          </cell>
        </row>
        <row r="703">
          <cell r="A703">
            <v>37539</v>
          </cell>
          <cell r="AZ703">
            <v>172.77077886280378</v>
          </cell>
          <cell r="BA703">
            <v>145.9738999111932</v>
          </cell>
          <cell r="BB703">
            <v>133.35219273153186</v>
          </cell>
        </row>
        <row r="704">
          <cell r="A704">
            <v>37540</v>
          </cell>
          <cell r="AZ704">
            <v>174.78971601627819</v>
          </cell>
          <cell r="BA704">
            <v>145.9738999111932</v>
          </cell>
          <cell r="BB704">
            <v>133.35219273153186</v>
          </cell>
        </row>
        <row r="705">
          <cell r="A705">
            <v>37543</v>
          </cell>
          <cell r="AZ705">
            <v>174.14892329618877</v>
          </cell>
          <cell r="BA705">
            <v>145.9738999111932</v>
          </cell>
          <cell r="BB705">
            <v>133.35219273153186</v>
          </cell>
        </row>
        <row r="706">
          <cell r="A706">
            <v>37544</v>
          </cell>
          <cell r="AZ706">
            <v>162.10076852659404</v>
          </cell>
          <cell r="BA706">
            <v>145.9738999111932</v>
          </cell>
          <cell r="BB706">
            <v>133.35219273153186</v>
          </cell>
        </row>
        <row r="707">
          <cell r="A707">
            <v>37545</v>
          </cell>
          <cell r="AZ707">
            <v>159.322884687813</v>
          </cell>
          <cell r="BA707">
            <v>143.47237853573705</v>
          </cell>
          <cell r="BB707">
            <v>131.06696666862047</v>
          </cell>
        </row>
        <row r="708">
          <cell r="A708">
            <v>37546</v>
          </cell>
          <cell r="AZ708">
            <v>160.15709949399033</v>
          </cell>
          <cell r="BA708">
            <v>144.22360007360032</v>
          </cell>
          <cell r="BB708">
            <v>131.75323345578013</v>
          </cell>
        </row>
        <row r="709">
          <cell r="A709">
            <v>37547</v>
          </cell>
          <cell r="AZ709">
            <v>161.38240300860988</v>
          </cell>
          <cell r="BA709">
            <v>145.32700219951045</v>
          </cell>
          <cell r="BB709">
            <v>132.7612293580905</v>
          </cell>
        </row>
        <row r="710">
          <cell r="A710">
            <v>37550</v>
          </cell>
          <cell r="AZ710">
            <v>161.47885729365362</v>
          </cell>
          <cell r="BA710">
            <v>145.41386056717246</v>
          </cell>
          <cell r="BB710">
            <v>132.84057747300596</v>
          </cell>
        </row>
        <row r="711">
          <cell r="A711">
            <v>37551</v>
          </cell>
          <cell r="AZ711">
            <v>161.78784977973115</v>
          </cell>
          <cell r="BA711">
            <v>145.69211241413143</v>
          </cell>
          <cell r="BB711">
            <v>133.09477013310584</v>
          </cell>
        </row>
        <row r="712">
          <cell r="A712">
            <v>37552</v>
          </cell>
          <cell r="AZ712">
            <v>159.87527907965369</v>
          </cell>
          <cell r="BA712">
            <v>143.96981703895321</v>
          </cell>
          <cell r="BB712">
            <v>131.52139389974414</v>
          </cell>
        </row>
        <row r="713">
          <cell r="A713">
            <v>37553</v>
          </cell>
          <cell r="AZ713">
            <v>159.87527907965369</v>
          </cell>
          <cell r="BA713">
            <v>144.68017877591464</v>
          </cell>
          <cell r="BB713">
            <v>132.17033384937909</v>
          </cell>
        </row>
        <row r="714">
          <cell r="A714">
            <v>37554</v>
          </cell>
          <cell r="AZ714">
            <v>159.87527907965369</v>
          </cell>
          <cell r="BA714">
            <v>144.58285971080656</v>
          </cell>
          <cell r="BB714">
            <v>132.08142952651971</v>
          </cell>
        </row>
        <row r="715">
          <cell r="A715">
            <v>37557</v>
          </cell>
          <cell r="AZ715">
            <v>159.87527907965369</v>
          </cell>
          <cell r="BA715">
            <v>144.50724904210563</v>
          </cell>
          <cell r="BB715">
            <v>132.01235657257862</v>
          </cell>
        </row>
        <row r="716">
          <cell r="A716">
            <v>37558</v>
          </cell>
          <cell r="AZ716">
            <v>159.87527907965369</v>
          </cell>
          <cell r="BA716">
            <v>145.14630073021459</v>
          </cell>
          <cell r="BB716">
            <v>132.59615233284785</v>
          </cell>
        </row>
        <row r="717">
          <cell r="A717">
            <v>37559</v>
          </cell>
          <cell r="AZ717">
            <v>159.87527907965369</v>
          </cell>
          <cell r="BA717">
            <v>145.14630073021459</v>
          </cell>
          <cell r="BB717">
            <v>131.58367280581493</v>
          </cell>
        </row>
        <row r="718">
          <cell r="A718">
            <v>37560</v>
          </cell>
          <cell r="AZ718">
            <v>159.87527907965369</v>
          </cell>
          <cell r="BA718">
            <v>145.14630073021459</v>
          </cell>
          <cell r="BB718">
            <v>131.8679379962644</v>
          </cell>
        </row>
        <row r="719">
          <cell r="A719">
            <v>37561</v>
          </cell>
          <cell r="AZ719">
            <v>159.87527907965369</v>
          </cell>
          <cell r="BA719">
            <v>145.14630073021459</v>
          </cell>
          <cell r="BB719">
            <v>131.26284971478037</v>
          </cell>
        </row>
        <row r="720">
          <cell r="A720">
            <v>37564</v>
          </cell>
          <cell r="AZ720">
            <v>159.87527907965369</v>
          </cell>
          <cell r="BA720">
            <v>145.14630073021459</v>
          </cell>
          <cell r="BB720">
            <v>131.51655917046463</v>
          </cell>
        </row>
        <row r="721">
          <cell r="A721">
            <v>37565</v>
          </cell>
          <cell r="AZ721">
            <v>159.87527907965369</v>
          </cell>
          <cell r="BA721">
            <v>145.14630073021459</v>
          </cell>
          <cell r="BB721">
            <v>131.63670684188818</v>
          </cell>
        </row>
        <row r="722">
          <cell r="A722">
            <v>37566</v>
          </cell>
          <cell r="AZ722">
            <v>159.87527907965369</v>
          </cell>
          <cell r="BA722">
            <v>145.14630073021459</v>
          </cell>
          <cell r="BB722">
            <v>131.2140259922723</v>
          </cell>
        </row>
        <row r="723">
          <cell r="A723">
            <v>37567</v>
          </cell>
          <cell r="AZ723">
            <v>159.87527907965369</v>
          </cell>
          <cell r="BA723">
            <v>145.14630073021459</v>
          </cell>
          <cell r="BB723">
            <v>130.31720093529401</v>
          </cell>
        </row>
        <row r="724">
          <cell r="A724">
            <v>37568</v>
          </cell>
          <cell r="AZ724">
            <v>161.29007935537655</v>
          </cell>
          <cell r="BA724">
            <v>145.14630073021459</v>
          </cell>
          <cell r="BB724">
            <v>131.47042995779239</v>
          </cell>
        </row>
        <row r="725">
          <cell r="A725">
            <v>37571</v>
          </cell>
          <cell r="AZ725">
            <v>163.10075411155037</v>
          </cell>
          <cell r="BA725">
            <v>145.14630073021459</v>
          </cell>
          <cell r="BB725">
            <v>132.94634335345381</v>
          </cell>
        </row>
        <row r="726">
          <cell r="A726">
            <v>37572</v>
          </cell>
          <cell r="AZ726">
            <v>161.62147996459012</v>
          </cell>
          <cell r="BA726">
            <v>145.14630073021459</v>
          </cell>
          <cell r="BB726">
            <v>131.74056052475419</v>
          </cell>
        </row>
        <row r="727">
          <cell r="A727">
            <v>37573</v>
          </cell>
          <cell r="AZ727">
            <v>159.74073552019269</v>
          </cell>
          <cell r="BA727">
            <v>145.14630073021459</v>
          </cell>
          <cell r="BB727">
            <v>131.74056052475419</v>
          </cell>
        </row>
        <row r="728">
          <cell r="A728">
            <v>37574</v>
          </cell>
          <cell r="AZ728">
            <v>159.88100058146708</v>
          </cell>
          <cell r="BA728">
            <v>145.14630073021459</v>
          </cell>
          <cell r="BB728">
            <v>131.74056052475419</v>
          </cell>
        </row>
        <row r="729">
          <cell r="A729">
            <v>37575</v>
          </cell>
          <cell r="AZ729">
            <v>159.88100058146708</v>
          </cell>
          <cell r="BA729">
            <v>145.14630073021459</v>
          </cell>
          <cell r="BB729">
            <v>131.74056052475419</v>
          </cell>
        </row>
        <row r="730">
          <cell r="A730">
            <v>37578</v>
          </cell>
          <cell r="AZ730">
            <v>159.88100058146708</v>
          </cell>
          <cell r="BA730">
            <v>145.14630073021459</v>
          </cell>
          <cell r="BB730">
            <v>131.74056052475419</v>
          </cell>
        </row>
        <row r="731">
          <cell r="A731">
            <v>37579</v>
          </cell>
          <cell r="AZ731">
            <v>159.88100058146708</v>
          </cell>
          <cell r="BA731">
            <v>145.14630073021459</v>
          </cell>
          <cell r="BB731">
            <v>131.74056052475419</v>
          </cell>
        </row>
        <row r="732">
          <cell r="A732">
            <v>37580</v>
          </cell>
          <cell r="AZ732">
            <v>159.88100058146708</v>
          </cell>
          <cell r="BA732">
            <v>145.14630073021459</v>
          </cell>
          <cell r="BB732">
            <v>131.74056052475419</v>
          </cell>
        </row>
        <row r="733">
          <cell r="A733">
            <v>37581</v>
          </cell>
          <cell r="AZ733">
            <v>160.30783246330796</v>
          </cell>
          <cell r="BA733">
            <v>145.14630073021459</v>
          </cell>
          <cell r="BB733">
            <v>131.74056052475419</v>
          </cell>
        </row>
        <row r="734">
          <cell r="A734">
            <v>37582</v>
          </cell>
          <cell r="AZ734">
            <v>159.98685892510633</v>
          </cell>
          <cell r="BA734">
            <v>145.14630073021459</v>
          </cell>
          <cell r="BB734">
            <v>131.74056052475419</v>
          </cell>
        </row>
        <row r="735">
          <cell r="A735">
            <v>37585</v>
          </cell>
          <cell r="AZ735">
            <v>159.80318876109584</v>
          </cell>
          <cell r="BA735">
            <v>145.14630073021459</v>
          </cell>
          <cell r="BB735">
            <v>131.74056052475419</v>
          </cell>
        </row>
        <row r="736">
          <cell r="A736">
            <v>37586</v>
          </cell>
          <cell r="AZ736">
            <v>158.22326974535764</v>
          </cell>
          <cell r="BA736">
            <v>145.14630073021459</v>
          </cell>
          <cell r="BB736">
            <v>131.74056052475419</v>
          </cell>
        </row>
        <row r="737">
          <cell r="A737">
            <v>37587</v>
          </cell>
          <cell r="AZ737">
            <v>159.66265226466382</v>
          </cell>
          <cell r="BA737">
            <v>145.14630073021459</v>
          </cell>
          <cell r="BB737">
            <v>131.74056052475419</v>
          </cell>
        </row>
        <row r="738">
          <cell r="A738">
            <v>37589</v>
          </cell>
          <cell r="AZ738">
            <v>159.66265226466382</v>
          </cell>
          <cell r="BA738">
            <v>145.14630073021459</v>
          </cell>
          <cell r="BB738">
            <v>131.74056052475419</v>
          </cell>
        </row>
        <row r="739">
          <cell r="A739">
            <v>37592</v>
          </cell>
          <cell r="AZ739">
            <v>159.66265226466382</v>
          </cell>
          <cell r="BA739">
            <v>145.14630073021459</v>
          </cell>
          <cell r="BB739">
            <v>131.74056052475419</v>
          </cell>
        </row>
        <row r="740">
          <cell r="A740">
            <v>37593</v>
          </cell>
          <cell r="AZ740">
            <v>159.66265226466382</v>
          </cell>
          <cell r="BA740">
            <v>145.14630073021459</v>
          </cell>
          <cell r="BB740">
            <v>131.74056052475419</v>
          </cell>
        </row>
        <row r="741">
          <cell r="A741">
            <v>37594</v>
          </cell>
          <cell r="AZ741">
            <v>159.66265226466382</v>
          </cell>
          <cell r="BA741">
            <v>145.14630073021459</v>
          </cell>
          <cell r="BB741">
            <v>131.74056052475419</v>
          </cell>
        </row>
        <row r="742">
          <cell r="A742">
            <v>37595</v>
          </cell>
          <cell r="AZ742">
            <v>159.2021268683348</v>
          </cell>
          <cell r="BA742">
            <v>145.14630073021459</v>
          </cell>
          <cell r="BB742">
            <v>131.74056052475419</v>
          </cell>
        </row>
        <row r="743">
          <cell r="A743">
            <v>37596</v>
          </cell>
          <cell r="AZ743">
            <v>159.77316483436309</v>
          </cell>
          <cell r="BA743">
            <v>145.14630073021459</v>
          </cell>
          <cell r="BB743">
            <v>131.74056052475419</v>
          </cell>
        </row>
        <row r="744">
          <cell r="A744">
            <v>37599</v>
          </cell>
          <cell r="AZ744">
            <v>161.80576188911482</v>
          </cell>
          <cell r="BA744">
            <v>145.14630073021459</v>
          </cell>
          <cell r="BB744">
            <v>131.74056052475419</v>
          </cell>
        </row>
        <row r="745">
          <cell r="A745">
            <v>37600</v>
          </cell>
          <cell r="AZ745">
            <v>163.28517441189132</v>
          </cell>
          <cell r="BA745">
            <v>145.14630073021459</v>
          </cell>
          <cell r="BB745">
            <v>131.74056052475419</v>
          </cell>
        </row>
        <row r="746">
          <cell r="A746">
            <v>37601</v>
          </cell>
          <cell r="AZ746">
            <v>161.55325540095288</v>
          </cell>
          <cell r="BA746">
            <v>145.14630073021459</v>
          </cell>
          <cell r="BB746">
            <v>133.13789486393281</v>
          </cell>
        </row>
        <row r="747">
          <cell r="A747">
            <v>37602</v>
          </cell>
          <cell r="AZ747">
            <v>161.55325540095288</v>
          </cell>
          <cell r="BA747">
            <v>145.14630073021459</v>
          </cell>
          <cell r="BB747">
            <v>131.24917018388336</v>
          </cell>
        </row>
        <row r="748">
          <cell r="A748">
            <v>37603</v>
          </cell>
          <cell r="AZ748">
            <v>162.75318653809839</v>
          </cell>
          <cell r="BA748">
            <v>145.14630073021459</v>
          </cell>
          <cell r="BB748">
            <v>132.22401879115705</v>
          </cell>
        </row>
        <row r="749">
          <cell r="A749">
            <v>37606</v>
          </cell>
          <cell r="AZ749">
            <v>162.24386675652093</v>
          </cell>
          <cell r="BA749">
            <v>145.14630073021459</v>
          </cell>
          <cell r="BB749">
            <v>131.81023697955337</v>
          </cell>
        </row>
        <row r="750">
          <cell r="A750">
            <v>37607</v>
          </cell>
          <cell r="AZ750">
            <v>162.42249912470641</v>
          </cell>
          <cell r="BA750">
            <v>145.14630073021459</v>
          </cell>
          <cell r="BB750">
            <v>131.95536157041437</v>
          </cell>
        </row>
        <row r="751">
          <cell r="A751">
            <v>37608</v>
          </cell>
          <cell r="AZ751">
            <v>162.58241937194694</v>
          </cell>
          <cell r="BA751">
            <v>145.14630073021459</v>
          </cell>
          <cell r="BB751">
            <v>131.95536157041437</v>
          </cell>
        </row>
        <row r="752">
          <cell r="A752">
            <v>37609</v>
          </cell>
          <cell r="AZ752">
            <v>164.12842786336682</v>
          </cell>
          <cell r="BA752">
            <v>145.14630073021459</v>
          </cell>
          <cell r="BB752">
            <v>131.95536157041437</v>
          </cell>
        </row>
        <row r="753">
          <cell r="A753">
            <v>37610</v>
          </cell>
          <cell r="AZ753">
            <v>164.12842786336682</v>
          </cell>
          <cell r="BA753">
            <v>145.14630073021459</v>
          </cell>
          <cell r="BB753">
            <v>131.95536157041437</v>
          </cell>
        </row>
        <row r="754">
          <cell r="A754">
            <v>37613</v>
          </cell>
          <cell r="AZ754">
            <v>164.12842786336682</v>
          </cell>
          <cell r="BA754">
            <v>145.14630073021459</v>
          </cell>
          <cell r="BB754">
            <v>131.95536157041437</v>
          </cell>
        </row>
        <row r="755">
          <cell r="A755">
            <v>37614</v>
          </cell>
          <cell r="AZ755">
            <v>164.12842786336682</v>
          </cell>
          <cell r="BA755">
            <v>145.14630073021459</v>
          </cell>
          <cell r="BB755">
            <v>131.95536157041437</v>
          </cell>
        </row>
        <row r="756">
          <cell r="A756">
            <v>37616</v>
          </cell>
          <cell r="AZ756">
            <v>164.12842786336682</v>
          </cell>
          <cell r="BA756">
            <v>145.14630073021459</v>
          </cell>
          <cell r="BB756">
            <v>131.95536157041437</v>
          </cell>
        </row>
        <row r="757">
          <cell r="A757">
            <v>37617</v>
          </cell>
          <cell r="AZ757">
            <v>164.12842786336682</v>
          </cell>
          <cell r="BA757">
            <v>145.14630073021459</v>
          </cell>
          <cell r="BB757">
            <v>131.49322081104799</v>
          </cell>
        </row>
        <row r="758">
          <cell r="A758">
            <v>37620</v>
          </cell>
          <cell r="AZ758">
            <v>164.12842786336682</v>
          </cell>
          <cell r="BA758">
            <v>145.51340264160868</v>
          </cell>
          <cell r="BB758">
            <v>131.82579155141306</v>
          </cell>
        </row>
        <row r="759">
          <cell r="A759">
            <v>37621</v>
          </cell>
          <cell r="AZ759">
            <v>164.12842786336682</v>
          </cell>
          <cell r="BA759">
            <v>146.07667735937443</v>
          </cell>
          <cell r="BB759">
            <v>132.336082247544</v>
          </cell>
        </row>
        <row r="760">
          <cell r="A760">
            <v>37623</v>
          </cell>
          <cell r="AZ760">
            <v>164.12842786336682</v>
          </cell>
          <cell r="BA760">
            <v>145.4192841937915</v>
          </cell>
          <cell r="BB760">
            <v>131.74052628609829</v>
          </cell>
        </row>
        <row r="761">
          <cell r="A761">
            <v>37624</v>
          </cell>
          <cell r="AZ761">
            <v>164.12842786336682</v>
          </cell>
          <cell r="BA761">
            <v>146.40203308082815</v>
          </cell>
          <cell r="BB761">
            <v>132.63083362259124</v>
          </cell>
        </row>
        <row r="762">
          <cell r="A762">
            <v>37627</v>
          </cell>
          <cell r="AZ762">
            <v>164.12842786336682</v>
          </cell>
          <cell r="BA762">
            <v>146.54331157688964</v>
          </cell>
          <cell r="BB762">
            <v>132.63083362259124</v>
          </cell>
        </row>
        <row r="763">
          <cell r="A763">
            <v>37628</v>
          </cell>
          <cell r="AZ763">
            <v>164.12842786336682</v>
          </cell>
          <cell r="BA763">
            <v>146.54331157688964</v>
          </cell>
          <cell r="BB763">
            <v>132.63083362259124</v>
          </cell>
        </row>
        <row r="764">
          <cell r="A764">
            <v>37629</v>
          </cell>
          <cell r="AZ764">
            <v>164.12842786336682</v>
          </cell>
          <cell r="BA764">
            <v>146.54331157688964</v>
          </cell>
          <cell r="BB764">
            <v>132.63083362259124</v>
          </cell>
        </row>
        <row r="765">
          <cell r="A765">
            <v>37630</v>
          </cell>
          <cell r="AZ765">
            <v>164.12842786336682</v>
          </cell>
          <cell r="BA765">
            <v>146.54331157688964</v>
          </cell>
          <cell r="BB765">
            <v>132.63083362259124</v>
          </cell>
        </row>
        <row r="766">
          <cell r="A766">
            <v>37631</v>
          </cell>
          <cell r="AZ766">
            <v>164.12842786336682</v>
          </cell>
          <cell r="BA766">
            <v>146.54331157688964</v>
          </cell>
          <cell r="BB766">
            <v>132.63083362259124</v>
          </cell>
        </row>
        <row r="767">
          <cell r="A767">
            <v>37634</v>
          </cell>
          <cell r="AZ767">
            <v>164.12842786336682</v>
          </cell>
          <cell r="BA767">
            <v>146.54331157688964</v>
          </cell>
          <cell r="BB767">
            <v>132.63083362259124</v>
          </cell>
        </row>
        <row r="768">
          <cell r="A768">
            <v>37635</v>
          </cell>
          <cell r="AZ768">
            <v>164.12842786336682</v>
          </cell>
          <cell r="BA768">
            <v>146.54331157688964</v>
          </cell>
          <cell r="BB768">
            <v>132.63083362259124</v>
          </cell>
        </row>
        <row r="769">
          <cell r="A769">
            <v>37636</v>
          </cell>
          <cell r="AZ769">
            <v>164.12842786336682</v>
          </cell>
          <cell r="BA769">
            <v>146.54331157688964</v>
          </cell>
          <cell r="BB769">
            <v>132.63083362259124</v>
          </cell>
        </row>
        <row r="770">
          <cell r="A770">
            <v>37637</v>
          </cell>
          <cell r="AZ770">
            <v>164.12842786336682</v>
          </cell>
          <cell r="BA770">
            <v>146.54331157688964</v>
          </cell>
          <cell r="BB770">
            <v>132.63083362259124</v>
          </cell>
        </row>
        <row r="771">
          <cell r="A771">
            <v>37638</v>
          </cell>
          <cell r="AZ771">
            <v>164.12842786336682</v>
          </cell>
          <cell r="BA771">
            <v>146.54331157688964</v>
          </cell>
          <cell r="BB771">
            <v>132.63083362259124</v>
          </cell>
        </row>
        <row r="772">
          <cell r="A772">
            <v>37642</v>
          </cell>
          <cell r="AZ772">
            <v>164.82962106265538</v>
          </cell>
          <cell r="BA772">
            <v>146.54331157688964</v>
          </cell>
          <cell r="BB772">
            <v>132.63083362259124</v>
          </cell>
        </row>
        <row r="773">
          <cell r="A773">
            <v>37643</v>
          </cell>
          <cell r="AZ773">
            <v>165.26055610411382</v>
          </cell>
          <cell r="BA773">
            <v>146.54331157688964</v>
          </cell>
          <cell r="BB773">
            <v>132.63083362259124</v>
          </cell>
        </row>
        <row r="774">
          <cell r="A774">
            <v>37644</v>
          </cell>
          <cell r="AZ774">
            <v>164.85071010095882</v>
          </cell>
          <cell r="BA774">
            <v>146.54331157688964</v>
          </cell>
          <cell r="BB774">
            <v>132.63083362259124</v>
          </cell>
        </row>
        <row r="775">
          <cell r="A775">
            <v>37645</v>
          </cell>
          <cell r="AZ775">
            <v>163.83521564371668</v>
          </cell>
          <cell r="BA775">
            <v>146.54331157688964</v>
          </cell>
          <cell r="BB775">
            <v>132.63083362259124</v>
          </cell>
        </row>
        <row r="776">
          <cell r="A776">
            <v>37648</v>
          </cell>
          <cell r="AZ776">
            <v>162.55723700573299</v>
          </cell>
          <cell r="BA776">
            <v>146.54331157688964</v>
          </cell>
          <cell r="BB776">
            <v>132.63083362259124</v>
          </cell>
        </row>
        <row r="777">
          <cell r="A777">
            <v>37649</v>
          </cell>
          <cell r="AZ777">
            <v>161.56135074340139</v>
          </cell>
          <cell r="BA777">
            <v>145.64553259439586</v>
          </cell>
          <cell r="BB777">
            <v>132.63083362259124</v>
          </cell>
        </row>
        <row r="778">
          <cell r="A778">
            <v>37650</v>
          </cell>
          <cell r="AZ778">
            <v>162.84524033900047</v>
          </cell>
          <cell r="BA778">
            <v>146.8029429718346</v>
          </cell>
          <cell r="BB778">
            <v>132.63083362259124</v>
          </cell>
        </row>
        <row r="779">
          <cell r="A779">
            <v>37651</v>
          </cell>
          <cell r="AZ779">
            <v>161.79486038758151</v>
          </cell>
          <cell r="BA779">
            <v>145.85603861168309</v>
          </cell>
          <cell r="BB779">
            <v>132.63083362259124</v>
          </cell>
        </row>
        <row r="780">
          <cell r="A780">
            <v>37652</v>
          </cell>
          <cell r="AZ780">
            <v>160.64932952644645</v>
          </cell>
          <cell r="BA780">
            <v>144.82335689909755</v>
          </cell>
          <cell r="BB780">
            <v>132.63083362259124</v>
          </cell>
        </row>
        <row r="781">
          <cell r="A781">
            <v>37655</v>
          </cell>
          <cell r="AZ781">
            <v>160.17912874153697</v>
          </cell>
          <cell r="BA781">
            <v>144.39947678526258</v>
          </cell>
          <cell r="BB781">
            <v>132.63083362259124</v>
          </cell>
        </row>
        <row r="782">
          <cell r="A782">
            <v>37656</v>
          </cell>
          <cell r="AZ782">
            <v>159.80497990574446</v>
          </cell>
          <cell r="BA782">
            <v>144.06218629958744</v>
          </cell>
          <cell r="BB782">
            <v>132.32103251192248</v>
          </cell>
        </row>
        <row r="783">
          <cell r="A783">
            <v>37657</v>
          </cell>
          <cell r="AZ783">
            <v>161.08736163079311</v>
          </cell>
          <cell r="BA783">
            <v>145.21823735062546</v>
          </cell>
          <cell r="BB783">
            <v>133.38286471535531</v>
          </cell>
        </row>
        <row r="784">
          <cell r="A784">
            <v>37658</v>
          </cell>
          <cell r="AZ784">
            <v>162.54274440057301</v>
          </cell>
          <cell r="BA784">
            <v>146.53024667499636</v>
          </cell>
          <cell r="BB784">
            <v>134.58794450017132</v>
          </cell>
        </row>
        <row r="785">
          <cell r="A785">
            <v>37659</v>
          </cell>
          <cell r="AZ785">
            <v>163.27990052488494</v>
          </cell>
          <cell r="BA785">
            <v>147.19478368113437</v>
          </cell>
          <cell r="BB785">
            <v>135.19832134542966</v>
          </cell>
        </row>
        <row r="786">
          <cell r="A786">
            <v>37662</v>
          </cell>
          <cell r="AZ786">
            <v>162.5131584169747</v>
          </cell>
          <cell r="BA786">
            <v>146.50357528162985</v>
          </cell>
          <cell r="BB786">
            <v>134.56344684121277</v>
          </cell>
        </row>
        <row r="787">
          <cell r="A787">
            <v>37663</v>
          </cell>
          <cell r="AZ787">
            <v>162.5131584169747</v>
          </cell>
          <cell r="BA787">
            <v>146.50357528162985</v>
          </cell>
          <cell r="BB787">
            <v>134.56344684121277</v>
          </cell>
        </row>
        <row r="788">
          <cell r="A788">
            <v>37664</v>
          </cell>
          <cell r="AZ788">
            <v>162.95470314853381</v>
          </cell>
          <cell r="BA788">
            <v>146.50357528162985</v>
          </cell>
          <cell r="BB788">
            <v>134.56344684121277</v>
          </cell>
        </row>
        <row r="789">
          <cell r="A789">
            <v>37665</v>
          </cell>
          <cell r="AZ789">
            <v>163.00800778793575</v>
          </cell>
          <cell r="BA789">
            <v>146.50357528162985</v>
          </cell>
          <cell r="BB789">
            <v>134.56344684121277</v>
          </cell>
        </row>
        <row r="790">
          <cell r="A790">
            <v>37666</v>
          </cell>
          <cell r="AZ790">
            <v>163.07404588761418</v>
          </cell>
          <cell r="BA790">
            <v>146.50357528162985</v>
          </cell>
          <cell r="BB790">
            <v>134.56344684121277</v>
          </cell>
        </row>
        <row r="791">
          <cell r="A791">
            <v>37670</v>
          </cell>
          <cell r="AZ791">
            <v>163.64449255054967</v>
          </cell>
          <cell r="BA791">
            <v>146.50357528162985</v>
          </cell>
          <cell r="BB791">
            <v>134.56344684121277</v>
          </cell>
        </row>
        <row r="792">
          <cell r="A792">
            <v>37671</v>
          </cell>
          <cell r="AZ792">
            <v>163.69887338667712</v>
          </cell>
          <cell r="BA792">
            <v>146.50357528162985</v>
          </cell>
          <cell r="BB792">
            <v>134.56344684121277</v>
          </cell>
        </row>
        <row r="793">
          <cell r="A793">
            <v>37672</v>
          </cell>
          <cell r="AZ793">
            <v>163.69887338667712</v>
          </cell>
          <cell r="BA793">
            <v>145.40647296764246</v>
          </cell>
          <cell r="BB793">
            <v>134.56344684121277</v>
          </cell>
        </row>
        <row r="794">
          <cell r="A794">
            <v>37673</v>
          </cell>
          <cell r="AZ794">
            <v>163.69887338667712</v>
          </cell>
          <cell r="BA794">
            <v>145.97423774875506</v>
          </cell>
          <cell r="BB794">
            <v>134.56344684121277</v>
          </cell>
        </row>
        <row r="795">
          <cell r="A795">
            <v>37676</v>
          </cell>
          <cell r="AZ795">
            <v>163.69887338667712</v>
          </cell>
          <cell r="BA795">
            <v>144.90270375212236</v>
          </cell>
          <cell r="BB795">
            <v>134.56344684121277</v>
          </cell>
        </row>
        <row r="796">
          <cell r="A796">
            <v>37677</v>
          </cell>
          <cell r="AZ796">
            <v>163.69887338667712</v>
          </cell>
          <cell r="BA796">
            <v>145.12044403126663</v>
          </cell>
          <cell r="BB796">
            <v>134.56344684121277</v>
          </cell>
        </row>
        <row r="797">
          <cell r="A797">
            <v>37678</v>
          </cell>
          <cell r="AZ797">
            <v>163.69887338667712</v>
          </cell>
          <cell r="BA797">
            <v>144.02764563968557</v>
          </cell>
          <cell r="BB797">
            <v>134.56344684121277</v>
          </cell>
        </row>
        <row r="798">
          <cell r="A798">
            <v>37679</v>
          </cell>
          <cell r="AZ798">
            <v>163.69887338667712</v>
          </cell>
          <cell r="BA798">
            <v>144.02764563968557</v>
          </cell>
          <cell r="BB798">
            <v>134.79869045960339</v>
          </cell>
        </row>
        <row r="799">
          <cell r="A799">
            <v>37680</v>
          </cell>
          <cell r="AZ799">
            <v>163.69887338667712</v>
          </cell>
          <cell r="BA799">
            <v>144.02764563968557</v>
          </cell>
          <cell r="BB799">
            <v>136.23905301696107</v>
          </cell>
        </row>
        <row r="800">
          <cell r="A800">
            <v>37683</v>
          </cell>
          <cell r="AZ800">
            <v>163.69887338667712</v>
          </cell>
          <cell r="BA800">
            <v>144.02764563968557</v>
          </cell>
          <cell r="BB800">
            <v>137.52506273175013</v>
          </cell>
        </row>
        <row r="801">
          <cell r="A801">
            <v>37684</v>
          </cell>
          <cell r="AZ801">
            <v>163.69887338667712</v>
          </cell>
          <cell r="BA801">
            <v>144.02764563968557</v>
          </cell>
          <cell r="BB801">
            <v>137.44562423748067</v>
          </cell>
        </row>
        <row r="802">
          <cell r="A802">
            <v>37685</v>
          </cell>
          <cell r="AZ802">
            <v>163.69887338667712</v>
          </cell>
          <cell r="BA802">
            <v>144.02764563968557</v>
          </cell>
          <cell r="BB802">
            <v>138.14434467503605</v>
          </cell>
        </row>
        <row r="803">
          <cell r="A803">
            <v>37686</v>
          </cell>
          <cell r="AZ803">
            <v>162.02588094196494</v>
          </cell>
          <cell r="BA803">
            <v>144.02764563968557</v>
          </cell>
          <cell r="BB803">
            <v>138.14434467503605</v>
          </cell>
        </row>
        <row r="804">
          <cell r="A804">
            <v>37687</v>
          </cell>
          <cell r="AZ804">
            <v>162.35184569364569</v>
          </cell>
          <cell r="BA804">
            <v>144.02764563968557</v>
          </cell>
          <cell r="BB804">
            <v>138.14434467503605</v>
          </cell>
        </row>
        <row r="805">
          <cell r="A805">
            <v>37690</v>
          </cell>
          <cell r="AZ805">
            <v>163.69064011433434</v>
          </cell>
          <cell r="BA805">
            <v>144.02764563968557</v>
          </cell>
          <cell r="BB805">
            <v>138.14434467503605</v>
          </cell>
        </row>
        <row r="806">
          <cell r="A806">
            <v>37691</v>
          </cell>
          <cell r="AZ806">
            <v>164.90266056258275</v>
          </cell>
          <cell r="BA806">
            <v>144.02764563968557</v>
          </cell>
          <cell r="BB806">
            <v>138.14434467503605</v>
          </cell>
        </row>
        <row r="807">
          <cell r="A807">
            <v>37692</v>
          </cell>
          <cell r="AZ807">
            <v>164.76396836192492</v>
          </cell>
          <cell r="BA807">
            <v>144.02764563968557</v>
          </cell>
          <cell r="BB807">
            <v>138.14434467503605</v>
          </cell>
        </row>
        <row r="808">
          <cell r="A808">
            <v>37693</v>
          </cell>
          <cell r="AZ808">
            <v>164.76396836192492</v>
          </cell>
          <cell r="BA808">
            <v>144.02764563968557</v>
          </cell>
          <cell r="BB808">
            <v>138.14434467503605</v>
          </cell>
        </row>
        <row r="809">
          <cell r="A809">
            <v>37694</v>
          </cell>
          <cell r="AZ809">
            <v>166.10105908929279</v>
          </cell>
          <cell r="BA809">
            <v>144.02764563968557</v>
          </cell>
          <cell r="BB809">
            <v>138.14434467503605</v>
          </cell>
        </row>
        <row r="810">
          <cell r="A810">
            <v>37697</v>
          </cell>
          <cell r="AZ810">
            <v>165.71079999298854</v>
          </cell>
          <cell r="BA810">
            <v>144.02764563968557</v>
          </cell>
          <cell r="BB810">
            <v>138.14434467503605</v>
          </cell>
        </row>
        <row r="811">
          <cell r="A811">
            <v>37698</v>
          </cell>
          <cell r="AZ811">
            <v>164.73677228639684</v>
          </cell>
          <cell r="BA811">
            <v>144.02764563968557</v>
          </cell>
          <cell r="BB811">
            <v>138.14434467503605</v>
          </cell>
        </row>
        <row r="812">
          <cell r="A812">
            <v>37699</v>
          </cell>
          <cell r="AZ812">
            <v>164.53547052366247</v>
          </cell>
          <cell r="BA812">
            <v>144.02764563968557</v>
          </cell>
          <cell r="BB812">
            <v>138.14434467503605</v>
          </cell>
        </row>
        <row r="813">
          <cell r="A813">
            <v>37700</v>
          </cell>
          <cell r="AZ813">
            <v>166.33388679499126</v>
          </cell>
          <cell r="BA813">
            <v>144.02764563968557</v>
          </cell>
          <cell r="BB813">
            <v>138.14434467503605</v>
          </cell>
        </row>
        <row r="814">
          <cell r="A814">
            <v>37701</v>
          </cell>
          <cell r="AZ814">
            <v>166.33388679499126</v>
          </cell>
          <cell r="BA814">
            <v>144.02764563968557</v>
          </cell>
          <cell r="BB814">
            <v>138.14434467503605</v>
          </cell>
        </row>
        <row r="815">
          <cell r="A815">
            <v>37704</v>
          </cell>
          <cell r="AZ815">
            <v>166.33388679499126</v>
          </cell>
          <cell r="BA815">
            <v>144.02764563968557</v>
          </cell>
          <cell r="BB815">
            <v>138.14434467503605</v>
          </cell>
        </row>
        <row r="816">
          <cell r="A816">
            <v>37705</v>
          </cell>
          <cell r="AZ816">
            <v>166.33388679499126</v>
          </cell>
          <cell r="BA816">
            <v>144.02764563968557</v>
          </cell>
          <cell r="BB816">
            <v>138.14434467503605</v>
          </cell>
        </row>
        <row r="817">
          <cell r="A817">
            <v>37706</v>
          </cell>
          <cell r="AZ817">
            <v>166.33388679499126</v>
          </cell>
          <cell r="BA817">
            <v>144.02764563968557</v>
          </cell>
          <cell r="BB817">
            <v>138.14434467503605</v>
          </cell>
        </row>
        <row r="818">
          <cell r="A818">
            <v>37707</v>
          </cell>
          <cell r="AZ818">
            <v>166.33388679499126</v>
          </cell>
          <cell r="BA818">
            <v>144.02764563968557</v>
          </cell>
          <cell r="BB818">
            <v>138.14434467503605</v>
          </cell>
        </row>
        <row r="819">
          <cell r="A819">
            <v>37708</v>
          </cell>
          <cell r="AZ819">
            <v>166.33388679499126</v>
          </cell>
          <cell r="BA819">
            <v>144.02764563968557</v>
          </cell>
          <cell r="BB819">
            <v>138.14434467503605</v>
          </cell>
        </row>
        <row r="820">
          <cell r="A820">
            <v>37711</v>
          </cell>
          <cell r="AZ820">
            <v>166.33388679499126</v>
          </cell>
          <cell r="BA820">
            <v>144.02764563968557</v>
          </cell>
          <cell r="BB820">
            <v>138.14434467503605</v>
          </cell>
        </row>
        <row r="821">
          <cell r="A821">
            <v>37712</v>
          </cell>
          <cell r="AZ821">
            <v>166.33388679499126</v>
          </cell>
          <cell r="BA821">
            <v>144.02764563968557</v>
          </cell>
          <cell r="BB821">
            <v>138.14434467503605</v>
          </cell>
        </row>
        <row r="822">
          <cell r="A822">
            <v>37713</v>
          </cell>
          <cell r="AZ822">
            <v>166.33388679499126</v>
          </cell>
          <cell r="BA822">
            <v>144.02764563968557</v>
          </cell>
          <cell r="BB822">
            <v>138.14434467503605</v>
          </cell>
        </row>
        <row r="823">
          <cell r="A823">
            <v>37714</v>
          </cell>
          <cell r="AZ823">
            <v>165.74987341502614</v>
          </cell>
          <cell r="BA823">
            <v>143.52195149786513</v>
          </cell>
          <cell r="BB823">
            <v>137.65930733711721</v>
          </cell>
        </row>
        <row r="824">
          <cell r="A824">
            <v>37715</v>
          </cell>
          <cell r="AZ824">
            <v>166.73320364660282</v>
          </cell>
          <cell r="BA824">
            <v>144.37341202024729</v>
          </cell>
          <cell r="BB824">
            <v>138.47598704717376</v>
          </cell>
        </row>
        <row r="825">
          <cell r="A825">
            <v>37718</v>
          </cell>
          <cell r="AZ825">
            <v>167.03164092137385</v>
          </cell>
          <cell r="BA825">
            <v>144.63182730100948</v>
          </cell>
          <cell r="BB825">
            <v>138.72384647344123</v>
          </cell>
        </row>
        <row r="826">
          <cell r="A826">
            <v>37719</v>
          </cell>
          <cell r="AZ826">
            <v>167.73280649046936</v>
          </cell>
          <cell r="BA826">
            <v>145.23896291279797</v>
          </cell>
          <cell r="BB826">
            <v>139.30618155811811</v>
          </cell>
        </row>
        <row r="827">
          <cell r="A827">
            <v>37720</v>
          </cell>
          <cell r="AZ827">
            <v>169.01514446913816</v>
          </cell>
          <cell r="BA827">
            <v>146.34933268495183</v>
          </cell>
          <cell r="BB827">
            <v>140.37119448560082</v>
          </cell>
        </row>
        <row r="828">
          <cell r="A828">
            <v>37721</v>
          </cell>
          <cell r="AZ828">
            <v>168.08945921425945</v>
          </cell>
          <cell r="BA828">
            <v>146.34933268495183</v>
          </cell>
          <cell r="BB828">
            <v>140.37119448560082</v>
          </cell>
        </row>
        <row r="829">
          <cell r="A829">
            <v>37722</v>
          </cell>
          <cell r="AZ829">
            <v>169.04341932478388</v>
          </cell>
          <cell r="BA829">
            <v>146.34933268495183</v>
          </cell>
          <cell r="BB829">
            <v>140.37119448560082</v>
          </cell>
        </row>
        <row r="830">
          <cell r="A830">
            <v>37725</v>
          </cell>
          <cell r="AZ830">
            <v>170.05289218381742</v>
          </cell>
          <cell r="BA830">
            <v>146.34933268495183</v>
          </cell>
          <cell r="BB830">
            <v>140.37119448560082</v>
          </cell>
        </row>
        <row r="831">
          <cell r="A831">
            <v>37726</v>
          </cell>
          <cell r="AZ831">
            <v>165.54619237850022</v>
          </cell>
          <cell r="BA831">
            <v>146.34933268495183</v>
          </cell>
          <cell r="BB831">
            <v>140.37119448560082</v>
          </cell>
        </row>
        <row r="832">
          <cell r="A832">
            <v>37727</v>
          </cell>
          <cell r="AZ832">
            <v>160.71154273369962</v>
          </cell>
          <cell r="BA832">
            <v>146.34933268495183</v>
          </cell>
          <cell r="BB832">
            <v>140.37119448560082</v>
          </cell>
        </row>
        <row r="833">
          <cell r="A833">
            <v>37728</v>
          </cell>
          <cell r="AZ833">
            <v>161.31429284113426</v>
          </cell>
          <cell r="BA833">
            <v>146.8982171925507</v>
          </cell>
          <cell r="BB833">
            <v>140.89765793133554</v>
          </cell>
        </row>
        <row r="834">
          <cell r="A834">
            <v>37732</v>
          </cell>
          <cell r="AZ834">
            <v>161.1338423211688</v>
          </cell>
          <cell r="BA834">
            <v>146.73389288372769</v>
          </cell>
          <cell r="BB834">
            <v>140.74004600998731</v>
          </cell>
        </row>
        <row r="835">
          <cell r="A835">
            <v>37733</v>
          </cell>
          <cell r="AZ835">
            <v>159.01708723266026</v>
          </cell>
          <cell r="BA835">
            <v>144.80630455129523</v>
          </cell>
          <cell r="BB835">
            <v>138.89119660469123</v>
          </cell>
        </row>
        <row r="836">
          <cell r="A836">
            <v>37734</v>
          </cell>
          <cell r="AZ836">
            <v>158.25729996994903</v>
          </cell>
          <cell r="BA836">
            <v>144.11441673173414</v>
          </cell>
          <cell r="BB836">
            <v>138.22757130555235</v>
          </cell>
        </row>
        <row r="837">
          <cell r="A837">
            <v>37735</v>
          </cell>
          <cell r="AZ837">
            <v>158.38232301381223</v>
          </cell>
          <cell r="BA837">
            <v>144.22826691777794</v>
          </cell>
          <cell r="BB837">
            <v>138.33677089200881</v>
          </cell>
        </row>
        <row r="838">
          <cell r="A838">
            <v>37736</v>
          </cell>
          <cell r="AZ838">
            <v>158.38232301381223</v>
          </cell>
          <cell r="BA838">
            <v>144.75546515919515</v>
          </cell>
          <cell r="BB838">
            <v>138.84243392115121</v>
          </cell>
        </row>
        <row r="839">
          <cell r="A839">
            <v>37739</v>
          </cell>
          <cell r="AZ839">
            <v>158.38232301381223</v>
          </cell>
          <cell r="BA839">
            <v>145.71347039069505</v>
          </cell>
          <cell r="BB839">
            <v>139.76130615788756</v>
          </cell>
        </row>
        <row r="840">
          <cell r="A840">
            <v>37740</v>
          </cell>
          <cell r="AZ840">
            <v>158.38232301381223</v>
          </cell>
          <cell r="BA840">
            <v>145.16649951725566</v>
          </cell>
          <cell r="BB840">
            <v>139.23667817739104</v>
          </cell>
        </row>
        <row r="841">
          <cell r="A841">
            <v>37741</v>
          </cell>
          <cell r="AZ841">
            <v>158.38232301381223</v>
          </cell>
          <cell r="BA841">
            <v>144.47145036399272</v>
          </cell>
          <cell r="BB841">
            <v>138.57002068001964</v>
          </cell>
        </row>
        <row r="842">
          <cell r="A842">
            <v>37742</v>
          </cell>
          <cell r="AZ842">
            <v>158.38232301381223</v>
          </cell>
          <cell r="BA842">
            <v>146.04742966003923</v>
          </cell>
          <cell r="BB842">
            <v>140.08162372058047</v>
          </cell>
        </row>
        <row r="843">
          <cell r="A843">
            <v>37743</v>
          </cell>
          <cell r="AZ843">
            <v>158.38232301381223</v>
          </cell>
          <cell r="BA843">
            <v>146.04742966003923</v>
          </cell>
          <cell r="BB843">
            <v>139.52318351523871</v>
          </cell>
        </row>
        <row r="844">
          <cell r="A844">
            <v>37746</v>
          </cell>
          <cell r="AZ844">
            <v>158.38232301381223</v>
          </cell>
          <cell r="BA844">
            <v>146.04742966003923</v>
          </cell>
          <cell r="BB844">
            <v>140.19750538564523</v>
          </cell>
        </row>
        <row r="845">
          <cell r="A845">
            <v>37747</v>
          </cell>
          <cell r="AZ845">
            <v>158.38232301381223</v>
          </cell>
          <cell r="BA845">
            <v>146.04742966003923</v>
          </cell>
          <cell r="BB845">
            <v>144.17874514645976</v>
          </cell>
        </row>
        <row r="846">
          <cell r="A846">
            <v>37748</v>
          </cell>
          <cell r="AZ846">
            <v>158.61067674416861</v>
          </cell>
          <cell r="BA846">
            <v>146.25799908936199</v>
          </cell>
          <cell r="BB846">
            <v>143.9708699640164</v>
          </cell>
        </row>
        <row r="847">
          <cell r="A847">
            <v>37749</v>
          </cell>
          <cell r="AZ847">
            <v>157.92862694180576</v>
          </cell>
          <cell r="BA847">
            <v>145.62906766166381</v>
          </cell>
          <cell r="BB847">
            <v>144.58996639195328</v>
          </cell>
        </row>
        <row r="848">
          <cell r="A848">
            <v>37750</v>
          </cell>
          <cell r="AZ848">
            <v>157.08627366645817</v>
          </cell>
          <cell r="BA848">
            <v>144.85231727444099</v>
          </cell>
          <cell r="BB848">
            <v>144.58996639195328</v>
          </cell>
        </row>
        <row r="849">
          <cell r="A849">
            <v>37753</v>
          </cell>
          <cell r="AZ849">
            <v>157.06457476524648</v>
          </cell>
          <cell r="BA849">
            <v>144.83230829434706</v>
          </cell>
          <cell r="BB849">
            <v>144.58996639195328</v>
          </cell>
        </row>
        <row r="850">
          <cell r="A850">
            <v>37754</v>
          </cell>
          <cell r="AZ850">
            <v>156.86588762100976</v>
          </cell>
          <cell r="BA850">
            <v>144.64909500279978</v>
          </cell>
          <cell r="BB850">
            <v>144.58996639195328</v>
          </cell>
        </row>
        <row r="851">
          <cell r="A851">
            <v>37755</v>
          </cell>
          <cell r="AZ851">
            <v>156.86588762100976</v>
          </cell>
          <cell r="BA851">
            <v>144.81628062911568</v>
          </cell>
          <cell r="BB851">
            <v>144.58996639195328</v>
          </cell>
        </row>
        <row r="852">
          <cell r="A852">
            <v>37756</v>
          </cell>
          <cell r="AZ852">
            <v>156.86588762100976</v>
          </cell>
          <cell r="BA852">
            <v>145.21452590059752</v>
          </cell>
          <cell r="BB852">
            <v>144.58996639195328</v>
          </cell>
        </row>
        <row r="853">
          <cell r="A853">
            <v>37757</v>
          </cell>
          <cell r="AZ853">
            <v>156.86588762100976</v>
          </cell>
          <cell r="BA853">
            <v>144.34493068148427</v>
          </cell>
          <cell r="BB853">
            <v>143.72411125296907</v>
          </cell>
        </row>
        <row r="854">
          <cell r="A854">
            <v>37760</v>
          </cell>
          <cell r="AZ854">
            <v>156.86588762100976</v>
          </cell>
          <cell r="BA854">
            <v>143.90234271781102</v>
          </cell>
          <cell r="BB854">
            <v>143.28342683523525</v>
          </cell>
        </row>
        <row r="855">
          <cell r="A855">
            <v>37761</v>
          </cell>
          <cell r="AZ855">
            <v>156.86588762100976</v>
          </cell>
          <cell r="BA855">
            <v>144.98589429269077</v>
          </cell>
          <cell r="BB855">
            <v>144.3623181157333</v>
          </cell>
        </row>
        <row r="856">
          <cell r="A856">
            <v>37762</v>
          </cell>
          <cell r="AZ856">
            <v>156.86588762100976</v>
          </cell>
          <cell r="BA856">
            <v>144.98589429269077</v>
          </cell>
          <cell r="BB856">
            <v>144.87493455337017</v>
          </cell>
        </row>
        <row r="857">
          <cell r="A857">
            <v>37763</v>
          </cell>
          <cell r="AZ857">
            <v>156.86588762100976</v>
          </cell>
          <cell r="BA857">
            <v>144.98589429269077</v>
          </cell>
          <cell r="BB857">
            <v>144.88582020506257</v>
          </cell>
        </row>
        <row r="858">
          <cell r="A858">
            <v>37764</v>
          </cell>
          <cell r="AZ858">
            <v>156.86588762100976</v>
          </cell>
          <cell r="BA858">
            <v>144.98589429269077</v>
          </cell>
          <cell r="BB858">
            <v>145.77363582437314</v>
          </cell>
        </row>
        <row r="859">
          <cell r="A859">
            <v>37768</v>
          </cell>
          <cell r="AZ859">
            <v>156.86588762100976</v>
          </cell>
          <cell r="BA859">
            <v>144.98589429269077</v>
          </cell>
          <cell r="BB859">
            <v>144.87683197666033</v>
          </cell>
        </row>
        <row r="860">
          <cell r="A860">
            <v>37769</v>
          </cell>
          <cell r="AZ860">
            <v>156.86588762100976</v>
          </cell>
          <cell r="BA860">
            <v>144.98589429269077</v>
          </cell>
          <cell r="BB860">
            <v>144.79201155550149</v>
          </cell>
        </row>
        <row r="861">
          <cell r="A861">
            <v>37770</v>
          </cell>
          <cell r="AZ861">
            <v>156.86588762100976</v>
          </cell>
          <cell r="BA861">
            <v>144.98589429269077</v>
          </cell>
          <cell r="BB861">
            <v>144.75271530455265</v>
          </cell>
        </row>
        <row r="862">
          <cell r="A862">
            <v>37771</v>
          </cell>
          <cell r="AZ862">
            <v>156.86588762100976</v>
          </cell>
          <cell r="BA862">
            <v>144.98589429269077</v>
          </cell>
          <cell r="BB862">
            <v>144.29095317772911</v>
          </cell>
        </row>
        <row r="863">
          <cell r="A863">
            <v>37774</v>
          </cell>
          <cell r="AZ863">
            <v>156.86588762100976</v>
          </cell>
          <cell r="BA863">
            <v>144.98589429269077</v>
          </cell>
          <cell r="BB863">
            <v>144.25473695255531</v>
          </cell>
        </row>
        <row r="864">
          <cell r="A864">
            <v>37775</v>
          </cell>
          <cell r="AZ864">
            <v>156.86588762100976</v>
          </cell>
          <cell r="BA864">
            <v>144.98589429269077</v>
          </cell>
          <cell r="BB864">
            <v>145.14034246776984</v>
          </cell>
        </row>
        <row r="865">
          <cell r="A865">
            <v>37776</v>
          </cell>
          <cell r="AZ865">
            <v>156.86588762100976</v>
          </cell>
          <cell r="BA865">
            <v>144.98589429269077</v>
          </cell>
          <cell r="BB865">
            <v>144.19741898558848</v>
          </cell>
        </row>
        <row r="866">
          <cell r="A866">
            <v>37777</v>
          </cell>
          <cell r="AZ866">
            <v>156.86588762100976</v>
          </cell>
          <cell r="BA866">
            <v>144.98589429269077</v>
          </cell>
          <cell r="BB866">
            <v>143.6512197116763</v>
          </cell>
        </row>
        <row r="867">
          <cell r="A867">
            <v>37778</v>
          </cell>
          <cell r="AZ867">
            <v>156.86588762100976</v>
          </cell>
          <cell r="BA867">
            <v>144.98589429269077</v>
          </cell>
          <cell r="BB867">
            <v>143.18487125720617</v>
          </cell>
        </row>
        <row r="868">
          <cell r="A868">
            <v>37781</v>
          </cell>
          <cell r="AZ868">
            <v>156.86588762100976</v>
          </cell>
          <cell r="BA868">
            <v>144.98589429269077</v>
          </cell>
          <cell r="BB868">
            <v>143.18487125720617</v>
          </cell>
        </row>
        <row r="869">
          <cell r="A869">
            <v>37782</v>
          </cell>
          <cell r="AZ869">
            <v>156.86588762100976</v>
          </cell>
          <cell r="BA869">
            <v>144.98589429269077</v>
          </cell>
          <cell r="BB869">
            <v>143.18487125720617</v>
          </cell>
        </row>
        <row r="870">
          <cell r="A870">
            <v>37783</v>
          </cell>
          <cell r="AZ870">
            <v>156.86588762100976</v>
          </cell>
          <cell r="BA870">
            <v>144.98589429269077</v>
          </cell>
          <cell r="BB870">
            <v>143.18487125720617</v>
          </cell>
        </row>
        <row r="871">
          <cell r="A871">
            <v>37784</v>
          </cell>
          <cell r="AZ871">
            <v>156.86588762100976</v>
          </cell>
          <cell r="BA871">
            <v>144.98589429269077</v>
          </cell>
          <cell r="BB871">
            <v>143.18487125720617</v>
          </cell>
        </row>
        <row r="872">
          <cell r="A872">
            <v>37785</v>
          </cell>
          <cell r="AZ872">
            <v>156.86588762100976</v>
          </cell>
          <cell r="BA872">
            <v>144.98589429269077</v>
          </cell>
          <cell r="BB872">
            <v>143.18487125720617</v>
          </cell>
        </row>
        <row r="873">
          <cell r="A873">
            <v>37788</v>
          </cell>
          <cell r="AZ873">
            <v>156.86588762100976</v>
          </cell>
          <cell r="BA873">
            <v>144.98589429269077</v>
          </cell>
          <cell r="BB873">
            <v>143.18487125720617</v>
          </cell>
        </row>
        <row r="874">
          <cell r="A874">
            <v>37789</v>
          </cell>
          <cell r="AZ874">
            <v>156.86588762100976</v>
          </cell>
          <cell r="BA874">
            <v>144.98589429269077</v>
          </cell>
          <cell r="BB874">
            <v>143.18487125720617</v>
          </cell>
        </row>
        <row r="875">
          <cell r="A875">
            <v>37790</v>
          </cell>
          <cell r="AZ875">
            <v>156.86588762100976</v>
          </cell>
          <cell r="BA875">
            <v>144.98589429269077</v>
          </cell>
          <cell r="BB875">
            <v>143.18487125720617</v>
          </cell>
        </row>
        <row r="876">
          <cell r="A876">
            <v>37791</v>
          </cell>
          <cell r="AZ876">
            <v>156.86588762100976</v>
          </cell>
          <cell r="BA876">
            <v>144.98589429269077</v>
          </cell>
          <cell r="BB876">
            <v>143.18487125720617</v>
          </cell>
        </row>
        <row r="877">
          <cell r="A877">
            <v>37792</v>
          </cell>
          <cell r="AZ877">
            <v>156.86588762100976</v>
          </cell>
          <cell r="BA877">
            <v>144.98589429269077</v>
          </cell>
          <cell r="BB877">
            <v>143.18487125720617</v>
          </cell>
        </row>
        <row r="878">
          <cell r="A878">
            <v>37795</v>
          </cell>
          <cell r="AZ878">
            <v>156.86588762100976</v>
          </cell>
          <cell r="BA878">
            <v>144.98589429269077</v>
          </cell>
          <cell r="BB878">
            <v>143.18487125720617</v>
          </cell>
        </row>
        <row r="879">
          <cell r="A879">
            <v>37796</v>
          </cell>
          <cell r="AZ879">
            <v>156.86588762100976</v>
          </cell>
          <cell r="BA879">
            <v>144.98589429269077</v>
          </cell>
          <cell r="BB879">
            <v>143.16470865475131</v>
          </cell>
        </row>
        <row r="880">
          <cell r="A880">
            <v>37797</v>
          </cell>
          <cell r="AZ880">
            <v>157.79262861623039</v>
          </cell>
          <cell r="BA880">
            <v>144.98589429269077</v>
          </cell>
          <cell r="BB880">
            <v>144.01050506461019</v>
          </cell>
        </row>
        <row r="881">
          <cell r="A881">
            <v>37798</v>
          </cell>
          <cell r="AZ881">
            <v>157.70143317587181</v>
          </cell>
          <cell r="BA881">
            <v>144.98589429269077</v>
          </cell>
          <cell r="BB881">
            <v>143.92727493186698</v>
          </cell>
        </row>
        <row r="882">
          <cell r="A882">
            <v>37799</v>
          </cell>
          <cell r="AZ882">
            <v>159.15850371744099</v>
          </cell>
          <cell r="BA882">
            <v>144.98589429269077</v>
          </cell>
          <cell r="BB882">
            <v>145.25708017338101</v>
          </cell>
        </row>
        <row r="883">
          <cell r="A883">
            <v>37802</v>
          </cell>
          <cell r="AZ883">
            <v>158.82087435308574</v>
          </cell>
          <cell r="BA883">
            <v>144.98589429269077</v>
          </cell>
          <cell r="BB883">
            <v>144.94894046044359</v>
          </cell>
        </row>
        <row r="884">
          <cell r="A884">
            <v>37803</v>
          </cell>
          <cell r="AZ884">
            <v>159.13027476648628</v>
          </cell>
          <cell r="BA884">
            <v>144.98589429269077</v>
          </cell>
          <cell r="BB884">
            <v>144.94894046044359</v>
          </cell>
        </row>
        <row r="885">
          <cell r="A885">
            <v>37804</v>
          </cell>
          <cell r="AZ885">
            <v>159.72665784489575</v>
          </cell>
          <cell r="BA885">
            <v>144.98589429269077</v>
          </cell>
          <cell r="BB885">
            <v>144.94894046044359</v>
          </cell>
        </row>
        <row r="886">
          <cell r="A886">
            <v>37805</v>
          </cell>
          <cell r="AZ886">
            <v>157.01978357494278</v>
          </cell>
          <cell r="BA886">
            <v>144.98589429269077</v>
          </cell>
          <cell r="BB886">
            <v>144.94894046044359</v>
          </cell>
        </row>
        <row r="887">
          <cell r="A887">
            <v>37809</v>
          </cell>
          <cell r="AZ887">
            <v>154.41007608632106</v>
          </cell>
          <cell r="BA887">
            <v>144.98589429269077</v>
          </cell>
          <cell r="BB887">
            <v>144.94894046044359</v>
          </cell>
        </row>
        <row r="888">
          <cell r="A888">
            <v>37810</v>
          </cell>
          <cell r="AZ888">
            <v>154.99943768754119</v>
          </cell>
          <cell r="BA888">
            <v>145.53928511394068</v>
          </cell>
          <cell r="BB888">
            <v>145.50219023409937</v>
          </cell>
        </row>
        <row r="889">
          <cell r="A889">
            <v>37811</v>
          </cell>
          <cell r="AZ889">
            <v>150.54617159304962</v>
          </cell>
          <cell r="BA889">
            <v>141.35781727454767</v>
          </cell>
          <cell r="BB889">
            <v>141.32178816225459</v>
          </cell>
        </row>
        <row r="890">
          <cell r="A890">
            <v>37812</v>
          </cell>
          <cell r="AZ890">
            <v>149.69950333457359</v>
          </cell>
          <cell r="BA890">
            <v>140.5628241126004</v>
          </cell>
          <cell r="BB890">
            <v>140.52699762721863</v>
          </cell>
        </row>
        <row r="891">
          <cell r="A891">
            <v>37813</v>
          </cell>
          <cell r="AZ891">
            <v>150.89561695381195</v>
          </cell>
          <cell r="BA891">
            <v>141.68593477452373</v>
          </cell>
          <cell r="BB891">
            <v>141.64982203203263</v>
          </cell>
        </row>
        <row r="892">
          <cell r="A892">
            <v>37816</v>
          </cell>
          <cell r="AZ892">
            <v>149.75635769760314</v>
          </cell>
          <cell r="BA892">
            <v>140.61620845692045</v>
          </cell>
          <cell r="BB892">
            <v>140.58036836500054</v>
          </cell>
        </row>
        <row r="893">
          <cell r="A893">
            <v>37817</v>
          </cell>
          <cell r="AZ893">
            <v>147.22454938962795</v>
          </cell>
          <cell r="BA893">
            <v>138.23892517973175</v>
          </cell>
          <cell r="BB893">
            <v>138.20369100694526</v>
          </cell>
        </row>
        <row r="894">
          <cell r="A894">
            <v>37818</v>
          </cell>
          <cell r="AZ894">
            <v>152.1761147422977</v>
          </cell>
          <cell r="BA894">
            <v>142.88827934755295</v>
          </cell>
          <cell r="BB894">
            <v>142.85186015290753</v>
          </cell>
        </row>
        <row r="895">
          <cell r="A895">
            <v>37819</v>
          </cell>
          <cell r="AZ895">
            <v>152.1761147422977</v>
          </cell>
          <cell r="BA895">
            <v>142.31323514929827</v>
          </cell>
          <cell r="BB895">
            <v>142.27696252123397</v>
          </cell>
        </row>
        <row r="896">
          <cell r="A896">
            <v>37820</v>
          </cell>
          <cell r="AZ896">
            <v>152.1761147422977</v>
          </cell>
          <cell r="BA896">
            <v>142.85356615275975</v>
          </cell>
          <cell r="BB896">
            <v>142.81715580577213</v>
          </cell>
        </row>
        <row r="897">
          <cell r="A897">
            <v>37823</v>
          </cell>
          <cell r="AZ897">
            <v>152.1761147422977</v>
          </cell>
          <cell r="BA897">
            <v>143.01730799547184</v>
          </cell>
          <cell r="BB897">
            <v>142.98085591415813</v>
          </cell>
        </row>
        <row r="898">
          <cell r="A898">
            <v>37824</v>
          </cell>
          <cell r="AZ898">
            <v>151.97335475698296</v>
          </cell>
          <cell r="BA898">
            <v>143.20786475477684</v>
          </cell>
          <cell r="BB898">
            <v>143.17136410458301</v>
          </cell>
        </row>
        <row r="899">
          <cell r="A899">
            <v>37825</v>
          </cell>
          <cell r="AZ899">
            <v>152.59521349303753</v>
          </cell>
          <cell r="BA899">
            <v>142.62187346760751</v>
          </cell>
          <cell r="BB899">
            <v>142.58552217417582</v>
          </cell>
        </row>
        <row r="900">
          <cell r="A900">
            <v>37826</v>
          </cell>
          <cell r="AZ900">
            <v>152.38862541895733</v>
          </cell>
          <cell r="BA900">
            <v>142.81495932847383</v>
          </cell>
          <cell r="BB900">
            <v>142.77855882154765</v>
          </cell>
        </row>
        <row r="901">
          <cell r="A901">
            <v>37827</v>
          </cell>
          <cell r="AZ901">
            <v>151.92438701029999</v>
          </cell>
          <cell r="BA901">
            <v>143.25003241394091</v>
          </cell>
          <cell r="BB901">
            <v>143.21352101610432</v>
          </cell>
        </row>
        <row r="902">
          <cell r="A902">
            <v>37830</v>
          </cell>
          <cell r="AZ902">
            <v>150.92003495894949</v>
          </cell>
          <cell r="BA902">
            <v>144.19703945304926</v>
          </cell>
          <cell r="BB902">
            <v>144.16028668318518</v>
          </cell>
        </row>
        <row r="903">
          <cell r="A903">
            <v>37831</v>
          </cell>
          <cell r="AZ903">
            <v>150.92003495894949</v>
          </cell>
          <cell r="BA903">
            <v>143.86030268889684</v>
          </cell>
          <cell r="BB903">
            <v>144.49693762027175</v>
          </cell>
        </row>
        <row r="904">
          <cell r="A904">
            <v>37832</v>
          </cell>
          <cell r="AZ904">
            <v>150.92003495894949</v>
          </cell>
          <cell r="BA904">
            <v>144.10496763757828</v>
          </cell>
          <cell r="BB904">
            <v>144.25118993889819</v>
          </cell>
        </row>
        <row r="905">
          <cell r="A905">
            <v>37833</v>
          </cell>
          <cell r="AZ905">
            <v>150.92003495894949</v>
          </cell>
          <cell r="BA905">
            <v>143.3712660234724</v>
          </cell>
          <cell r="BB905">
            <v>144.98563603489291</v>
          </cell>
        </row>
        <row r="906">
          <cell r="A906">
            <v>37834</v>
          </cell>
          <cell r="AZ906">
            <v>150.21012025501301</v>
          </cell>
          <cell r="BA906">
            <v>142.69686007134194</v>
          </cell>
          <cell r="BB906">
            <v>145.66763584299491</v>
          </cell>
        </row>
        <row r="907">
          <cell r="A907">
            <v>37837</v>
          </cell>
          <cell r="AZ907">
            <v>150.52458115923949</v>
          </cell>
          <cell r="BA907">
            <v>142.99559216457328</v>
          </cell>
          <cell r="BB907">
            <v>145.36268450944991</v>
          </cell>
        </row>
        <row r="908">
          <cell r="A908">
            <v>37838</v>
          </cell>
          <cell r="AZ908">
            <v>151.1870797643671</v>
          </cell>
          <cell r="BA908">
            <v>143.62495369223106</v>
          </cell>
          <cell r="BB908">
            <v>145.36268450944991</v>
          </cell>
        </row>
        <row r="909">
          <cell r="A909">
            <v>37839</v>
          </cell>
          <cell r="AZ909">
            <v>150.29525996223961</v>
          </cell>
          <cell r="BA909">
            <v>142.77774123213192</v>
          </cell>
          <cell r="BB909">
            <v>145.36268450944991</v>
          </cell>
        </row>
        <row r="910">
          <cell r="A910">
            <v>37840</v>
          </cell>
          <cell r="AZ910">
            <v>151.13295955398709</v>
          </cell>
          <cell r="BA910">
            <v>143.57354048468875</v>
          </cell>
          <cell r="BB910">
            <v>146.17289144145479</v>
          </cell>
        </row>
        <row r="911">
          <cell r="A911">
            <v>37841</v>
          </cell>
          <cell r="AZ911">
            <v>151.13295955398709</v>
          </cell>
          <cell r="BA911">
            <v>143.40479482062165</v>
          </cell>
          <cell r="BB911">
            <v>146.00109069354801</v>
          </cell>
        </row>
        <row r="912">
          <cell r="A912">
            <v>37844</v>
          </cell>
          <cell r="AZ912">
            <v>151.13295955398709</v>
          </cell>
          <cell r="BA912">
            <v>144.09986331218599</v>
          </cell>
          <cell r="BB912">
            <v>146.7087431678049</v>
          </cell>
        </row>
        <row r="913">
          <cell r="A913">
            <v>37845</v>
          </cell>
          <cell r="AZ913">
            <v>151.13295955398709</v>
          </cell>
          <cell r="BA913">
            <v>144.09986331218599</v>
          </cell>
          <cell r="BB913">
            <v>145.69577424819011</v>
          </cell>
        </row>
        <row r="914">
          <cell r="A914">
            <v>37846</v>
          </cell>
          <cell r="AZ914">
            <v>151.13295955398709</v>
          </cell>
          <cell r="BA914">
            <v>144.09986331218599</v>
          </cell>
          <cell r="BB914">
            <v>144.96464858972649</v>
          </cell>
        </row>
        <row r="915">
          <cell r="A915">
            <v>37847</v>
          </cell>
          <cell r="AZ915">
            <v>151.13295955398709</v>
          </cell>
          <cell r="BA915">
            <v>144.09986331218599</v>
          </cell>
          <cell r="BB915">
            <v>145.42383526941606</v>
          </cell>
        </row>
        <row r="916">
          <cell r="A916">
            <v>37848</v>
          </cell>
          <cell r="AZ916">
            <v>151.13295955398709</v>
          </cell>
          <cell r="BA916">
            <v>144.09986331218599</v>
          </cell>
          <cell r="BB916">
            <v>145.76308691212583</v>
          </cell>
        </row>
        <row r="917">
          <cell r="A917">
            <v>37851</v>
          </cell>
          <cell r="AZ917">
            <v>151.13295955398709</v>
          </cell>
          <cell r="BA917">
            <v>144.09986331218599</v>
          </cell>
          <cell r="BB917">
            <v>145.71145132075239</v>
          </cell>
        </row>
        <row r="918">
          <cell r="A918">
            <v>37852</v>
          </cell>
          <cell r="AZ918">
            <v>151.13295955398709</v>
          </cell>
          <cell r="BA918">
            <v>144.09986331218599</v>
          </cell>
          <cell r="BB918">
            <v>145.56853903632066</v>
          </cell>
        </row>
        <row r="919">
          <cell r="A919">
            <v>37853</v>
          </cell>
          <cell r="AZ919">
            <v>151.13295955398709</v>
          </cell>
          <cell r="BA919">
            <v>144.09986331218599</v>
          </cell>
          <cell r="BB919">
            <v>145.73652743652556</v>
          </cell>
        </row>
        <row r="920">
          <cell r="A920">
            <v>37854</v>
          </cell>
          <cell r="AZ920">
            <v>151.13295955398709</v>
          </cell>
          <cell r="BA920">
            <v>144.09986331218599</v>
          </cell>
          <cell r="BB920">
            <v>145.49157698524866</v>
          </cell>
        </row>
        <row r="921">
          <cell r="A921">
            <v>37855</v>
          </cell>
          <cell r="AZ921">
            <v>151.13295955398709</v>
          </cell>
          <cell r="BA921">
            <v>144.09986331218599</v>
          </cell>
          <cell r="BB921">
            <v>144.43310440013693</v>
          </cell>
        </row>
        <row r="922">
          <cell r="A922">
            <v>37858</v>
          </cell>
          <cell r="AZ922">
            <v>151.13295955398709</v>
          </cell>
          <cell r="BA922">
            <v>144.09986331218599</v>
          </cell>
          <cell r="BB922">
            <v>144.8050270979667</v>
          </cell>
        </row>
        <row r="923">
          <cell r="A923">
            <v>37859</v>
          </cell>
          <cell r="AZ923">
            <v>151.13295955398709</v>
          </cell>
          <cell r="BA923">
            <v>144.09986331218599</v>
          </cell>
          <cell r="BB923">
            <v>145.16720361723551</v>
          </cell>
        </row>
        <row r="924">
          <cell r="A924">
            <v>37860</v>
          </cell>
          <cell r="AZ924">
            <v>151.13295955398709</v>
          </cell>
          <cell r="BA924">
            <v>144.09986331218599</v>
          </cell>
          <cell r="BB924">
            <v>146.62466838085876</v>
          </cell>
        </row>
        <row r="925">
          <cell r="A925">
            <v>37861</v>
          </cell>
          <cell r="AZ925">
            <v>151.13295955398709</v>
          </cell>
          <cell r="BA925">
            <v>144.09986331218599</v>
          </cell>
          <cell r="BB925">
            <v>146.62466838085876</v>
          </cell>
        </row>
        <row r="926">
          <cell r="A926">
            <v>37862</v>
          </cell>
          <cell r="AZ926">
            <v>151.13295955398709</v>
          </cell>
          <cell r="BA926">
            <v>144.09986331218599</v>
          </cell>
          <cell r="BB926">
            <v>146.62466838085876</v>
          </cell>
        </row>
        <row r="927">
          <cell r="A927">
            <v>37866</v>
          </cell>
          <cell r="AZ927">
            <v>150.97730338831289</v>
          </cell>
          <cell r="BA927">
            <v>144.09986331218599</v>
          </cell>
          <cell r="BB927">
            <v>146.62466838085876</v>
          </cell>
        </row>
        <row r="928">
          <cell r="A928">
            <v>37867</v>
          </cell>
          <cell r="AZ928">
            <v>152.6808519294112</v>
          </cell>
          <cell r="BA928">
            <v>144.09986331218599</v>
          </cell>
          <cell r="BB928">
            <v>146.62466838085876</v>
          </cell>
        </row>
        <row r="929">
          <cell r="A929">
            <v>37868</v>
          </cell>
          <cell r="AZ929">
            <v>152.87158993654697</v>
          </cell>
          <cell r="BA929">
            <v>144.09986331218599</v>
          </cell>
          <cell r="BB929">
            <v>146.62466838085876</v>
          </cell>
        </row>
        <row r="930">
          <cell r="A930">
            <v>37869</v>
          </cell>
          <cell r="AZ930">
            <v>152.22835100004534</v>
          </cell>
          <cell r="BA930">
            <v>144.09986331218599</v>
          </cell>
          <cell r="BB930">
            <v>146.62466838085876</v>
          </cell>
        </row>
        <row r="931">
          <cell r="A931">
            <v>37872</v>
          </cell>
          <cell r="AZ931">
            <v>152.83706615986864</v>
          </cell>
          <cell r="BA931">
            <v>144.09986331218599</v>
          </cell>
          <cell r="BB931">
            <v>146.62466838085876</v>
          </cell>
        </row>
        <row r="932">
          <cell r="A932">
            <v>37873</v>
          </cell>
          <cell r="AZ932">
            <v>152.83706615986864</v>
          </cell>
          <cell r="BA932">
            <v>144.09986331218599</v>
          </cell>
          <cell r="BB932">
            <v>146.62466838085876</v>
          </cell>
        </row>
        <row r="933">
          <cell r="A933">
            <v>37874</v>
          </cell>
          <cell r="AZ933">
            <v>152.88769882862866</v>
          </cell>
          <cell r="BA933">
            <v>144.09986331218599</v>
          </cell>
          <cell r="BB933">
            <v>146.62466838085876</v>
          </cell>
        </row>
        <row r="934">
          <cell r="A934">
            <v>37875</v>
          </cell>
          <cell r="AZ934">
            <v>154.51342044421438</v>
          </cell>
          <cell r="BA934">
            <v>144.09986331218599</v>
          </cell>
          <cell r="BB934">
            <v>146.62466838085876</v>
          </cell>
        </row>
        <row r="935">
          <cell r="A935">
            <v>37876</v>
          </cell>
          <cell r="AZ935">
            <v>155.30159279060106</v>
          </cell>
          <cell r="BA935">
            <v>144.09986331218599</v>
          </cell>
          <cell r="BB935">
            <v>146.62466838085876</v>
          </cell>
        </row>
        <row r="936">
          <cell r="A936">
            <v>37879</v>
          </cell>
          <cell r="AZ936">
            <v>157.51228021898598</v>
          </cell>
          <cell r="BA936">
            <v>144.09986331218599</v>
          </cell>
          <cell r="BB936">
            <v>146.62466838085876</v>
          </cell>
        </row>
        <row r="937">
          <cell r="A937">
            <v>37880</v>
          </cell>
          <cell r="AZ937">
            <v>158.46794631465497</v>
          </cell>
          <cell r="BA937">
            <v>144.97415294577223</v>
          </cell>
          <cell r="BB937">
            <v>147.5142766334057</v>
          </cell>
        </row>
        <row r="938">
          <cell r="A938">
            <v>37881</v>
          </cell>
          <cell r="AZ938">
            <v>158.91796372061313</v>
          </cell>
          <cell r="BA938">
            <v>145.38585066608027</v>
          </cell>
          <cell r="BB938">
            <v>147.93318779907796</v>
          </cell>
        </row>
        <row r="939">
          <cell r="A939">
            <v>37882</v>
          </cell>
          <cell r="AZ939">
            <v>158.12794874924438</v>
          </cell>
          <cell r="BA939">
            <v>144.66310670459012</v>
          </cell>
          <cell r="BB939">
            <v>147.19778048333208</v>
          </cell>
        </row>
        <row r="940">
          <cell r="A940">
            <v>37883</v>
          </cell>
          <cell r="AZ940">
            <v>159.08624541433758</v>
          </cell>
          <cell r="BA940">
            <v>145.53980291050163</v>
          </cell>
          <cell r="BB940">
            <v>148.08983747428178</v>
          </cell>
        </row>
        <row r="941">
          <cell r="A941">
            <v>37886</v>
          </cell>
          <cell r="AZ941">
            <v>158.65489765558871</v>
          </cell>
          <cell r="BA941">
            <v>145.14518508775592</v>
          </cell>
          <cell r="BB941">
            <v>147.68830546677449</v>
          </cell>
        </row>
        <row r="942">
          <cell r="A942">
            <v>37887</v>
          </cell>
          <cell r="AZ942">
            <v>158.65489765558871</v>
          </cell>
          <cell r="BA942">
            <v>145.09079802185968</v>
          </cell>
          <cell r="BB942">
            <v>147.63296547325925</v>
          </cell>
        </row>
        <row r="943">
          <cell r="A943">
            <v>37888</v>
          </cell>
          <cell r="AZ943">
            <v>158.65489765558871</v>
          </cell>
          <cell r="BA943">
            <v>144.83101937543469</v>
          </cell>
          <cell r="BB943">
            <v>147.36863518862899</v>
          </cell>
        </row>
        <row r="944">
          <cell r="A944">
            <v>37889</v>
          </cell>
          <cell r="AZ944">
            <v>158.65489765558871</v>
          </cell>
          <cell r="BA944">
            <v>144.60408290767469</v>
          </cell>
          <cell r="BB944">
            <v>147.13772251762427</v>
          </cell>
        </row>
        <row r="945">
          <cell r="A945">
            <v>37890</v>
          </cell>
          <cell r="AZ945">
            <v>158.65489765558871</v>
          </cell>
          <cell r="BA945">
            <v>143.67812103995294</v>
          </cell>
          <cell r="BB945">
            <v>146.19553667048098</v>
          </cell>
        </row>
        <row r="946">
          <cell r="A946">
            <v>37893</v>
          </cell>
          <cell r="AZ946">
            <v>159.15096479834585</v>
          </cell>
          <cell r="BA946">
            <v>144.12736021273744</v>
          </cell>
          <cell r="BB946">
            <v>146.65264706058949</v>
          </cell>
        </row>
        <row r="947">
          <cell r="A947">
            <v>37894</v>
          </cell>
          <cell r="AZ947">
            <v>159.33777698723046</v>
          </cell>
          <cell r="BA947">
            <v>144.12736021273744</v>
          </cell>
          <cell r="BB947">
            <v>146.65264706058949</v>
          </cell>
        </row>
        <row r="948">
          <cell r="A948">
            <v>37895</v>
          </cell>
          <cell r="AZ948">
            <v>159.55697190969616</v>
          </cell>
          <cell r="BA948">
            <v>144.12736021273744</v>
          </cell>
          <cell r="BB948">
            <v>146.65264706058949</v>
          </cell>
        </row>
        <row r="949">
          <cell r="A949">
            <v>37896</v>
          </cell>
          <cell r="AZ949">
            <v>158.68401550342321</v>
          </cell>
          <cell r="BA949">
            <v>144.12736021273744</v>
          </cell>
          <cell r="BB949">
            <v>145.85029185030834</v>
          </cell>
        </row>
        <row r="950">
          <cell r="A950">
            <v>37897</v>
          </cell>
          <cell r="AZ950">
            <v>158.81203611889288</v>
          </cell>
          <cell r="BA950">
            <v>144.12736021273744</v>
          </cell>
          <cell r="BB950">
            <v>145.96795867434145</v>
          </cell>
        </row>
        <row r="951">
          <cell r="A951">
            <v>37900</v>
          </cell>
          <cell r="AZ951">
            <v>158.81203611889288</v>
          </cell>
          <cell r="BA951">
            <v>144.12736021273744</v>
          </cell>
          <cell r="BB951">
            <v>146.52010454890785</v>
          </cell>
        </row>
        <row r="952">
          <cell r="A952">
            <v>37901</v>
          </cell>
          <cell r="AZ952">
            <v>158.81203611889288</v>
          </cell>
          <cell r="BA952">
            <v>144.12736021273744</v>
          </cell>
          <cell r="BB952">
            <v>145.2173839223012</v>
          </cell>
        </row>
        <row r="953">
          <cell r="A953">
            <v>37902</v>
          </cell>
          <cell r="AZ953">
            <v>158.81203611889288</v>
          </cell>
          <cell r="BA953">
            <v>144.12736021273744</v>
          </cell>
          <cell r="BB953">
            <v>144.44669229656071</v>
          </cell>
        </row>
        <row r="954">
          <cell r="A954">
            <v>37903</v>
          </cell>
          <cell r="AZ954">
            <v>158.6066799998994</v>
          </cell>
          <cell r="BA954">
            <v>144.12736021273744</v>
          </cell>
          <cell r="BB954">
            <v>144.25991166672696</v>
          </cell>
        </row>
        <row r="955">
          <cell r="A955">
            <v>37904</v>
          </cell>
          <cell r="AZ955">
            <v>158.5690381751796</v>
          </cell>
          <cell r="BA955">
            <v>144.12736021273744</v>
          </cell>
          <cell r="BB955">
            <v>144.22567473352177</v>
          </cell>
        </row>
        <row r="956">
          <cell r="A956">
            <v>37907</v>
          </cell>
          <cell r="AZ956">
            <v>159.00867031714435</v>
          </cell>
          <cell r="BA956">
            <v>144.12736021273744</v>
          </cell>
          <cell r="BB956">
            <v>144.62553994705331</v>
          </cell>
        </row>
        <row r="957">
          <cell r="A957">
            <v>37908</v>
          </cell>
          <cell r="AZ957">
            <v>160.94011666351429</v>
          </cell>
          <cell r="BA957">
            <v>144.12736021273744</v>
          </cell>
          <cell r="BB957">
            <v>146.38227730084273</v>
          </cell>
        </row>
        <row r="958">
          <cell r="A958">
            <v>37909</v>
          </cell>
          <cell r="AZ958">
            <v>161.30356498745593</v>
          </cell>
          <cell r="BA958">
            <v>144.12736021273744</v>
          </cell>
          <cell r="BB958">
            <v>146.71284990413582</v>
          </cell>
        </row>
        <row r="959">
          <cell r="A959">
            <v>37910</v>
          </cell>
          <cell r="AZ959">
            <v>160.97514162412617</v>
          </cell>
          <cell r="BA959">
            <v>144.12736021273744</v>
          </cell>
          <cell r="BB959">
            <v>146.41413407840091</v>
          </cell>
        </row>
        <row r="960">
          <cell r="A960">
            <v>37911</v>
          </cell>
          <cell r="AZ960">
            <v>160.41758148909386</v>
          </cell>
          <cell r="BA960">
            <v>144.12736021273744</v>
          </cell>
          <cell r="BB960">
            <v>145.90700804922798</v>
          </cell>
        </row>
        <row r="961">
          <cell r="A961">
            <v>37914</v>
          </cell>
          <cell r="AZ961">
            <v>159.62726876349927</v>
          </cell>
          <cell r="BA961">
            <v>144.12736021273744</v>
          </cell>
          <cell r="BB961">
            <v>145.1881830666772</v>
          </cell>
        </row>
        <row r="962">
          <cell r="A962">
            <v>37915</v>
          </cell>
          <cell r="AZ962">
            <v>160.15435640032698</v>
          </cell>
          <cell r="BA962">
            <v>144.12736021273744</v>
          </cell>
          <cell r="BB962">
            <v>145.66759298768076</v>
          </cell>
        </row>
        <row r="963">
          <cell r="A963">
            <v>37916</v>
          </cell>
          <cell r="AZ963">
            <v>160.15435640032698</v>
          </cell>
          <cell r="BA963">
            <v>144.3123340895464</v>
          </cell>
          <cell r="BB963">
            <v>145.8545436080251</v>
          </cell>
        </row>
        <row r="964">
          <cell r="A964">
            <v>37917</v>
          </cell>
          <cell r="AZ964">
            <v>160.15435640032698</v>
          </cell>
          <cell r="BA964">
            <v>144.4266794216048</v>
          </cell>
          <cell r="BB964">
            <v>145.97011090396211</v>
          </cell>
        </row>
        <row r="965">
          <cell r="A965">
            <v>37918</v>
          </cell>
          <cell r="AZ965">
            <v>160.15435640032698</v>
          </cell>
          <cell r="BA965">
            <v>144.08325213777266</v>
          </cell>
          <cell r="BB965">
            <v>145.62301354695589</v>
          </cell>
        </row>
        <row r="966">
          <cell r="A966">
            <v>37921</v>
          </cell>
          <cell r="AZ966">
            <v>160.15435640032698</v>
          </cell>
          <cell r="BA966">
            <v>145.31735055176514</v>
          </cell>
          <cell r="BB966">
            <v>146.87030028842437</v>
          </cell>
        </row>
        <row r="967">
          <cell r="A967">
            <v>37922</v>
          </cell>
          <cell r="AZ967">
            <v>161.58898763620113</v>
          </cell>
          <cell r="BA967">
            <v>144.01562629710349</v>
          </cell>
          <cell r="BB967">
            <v>145.55466501535503</v>
          </cell>
        </row>
        <row r="968">
          <cell r="A968">
            <v>37923</v>
          </cell>
          <cell r="AZ968">
            <v>162.0548830424184</v>
          </cell>
          <cell r="BA968">
            <v>144.01562629710349</v>
          </cell>
          <cell r="BB968">
            <v>145.13499997025417</v>
          </cell>
        </row>
        <row r="969">
          <cell r="A969">
            <v>37924</v>
          </cell>
          <cell r="AZ969">
            <v>163.08477975584509</v>
          </cell>
          <cell r="BA969">
            <v>143.10037328268709</v>
          </cell>
          <cell r="BB969">
            <v>144.21263307413651</v>
          </cell>
        </row>
        <row r="970">
          <cell r="A970">
            <v>37925</v>
          </cell>
          <cell r="AZ970">
            <v>162.58611156688337</v>
          </cell>
          <cell r="BA970">
            <v>142.66281188614562</v>
          </cell>
          <cell r="BB970">
            <v>143.77167069451932</v>
          </cell>
        </row>
        <row r="971">
          <cell r="A971">
            <v>37928</v>
          </cell>
          <cell r="AZ971">
            <v>162.08108923281026</v>
          </cell>
          <cell r="BA971">
            <v>142.21967498133972</v>
          </cell>
          <cell r="BB971">
            <v>143.32508947052671</v>
          </cell>
        </row>
        <row r="972">
          <cell r="A972">
            <v>37929</v>
          </cell>
          <cell r="AZ972">
            <v>161.32044844642141</v>
          </cell>
          <cell r="BA972">
            <v>141.55224310554337</v>
          </cell>
          <cell r="BB972">
            <v>142.65246992385326</v>
          </cell>
        </row>
        <row r="973">
          <cell r="A973">
            <v>37930</v>
          </cell>
          <cell r="AZ973">
            <v>162.20012212583663</v>
          </cell>
          <cell r="BA973">
            <v>142.3241215854342</v>
          </cell>
          <cell r="BB973">
            <v>143.43034789471238</v>
          </cell>
        </row>
        <row r="974">
          <cell r="A974">
            <v>37931</v>
          </cell>
          <cell r="AZ974">
            <v>162.24278453310433</v>
          </cell>
          <cell r="BA974">
            <v>142.36155614195312</v>
          </cell>
          <cell r="BB974">
            <v>143.46807341449767</v>
          </cell>
        </row>
        <row r="975">
          <cell r="A975">
            <v>37932</v>
          </cell>
          <cell r="AZ975">
            <v>162.24278453310433</v>
          </cell>
          <cell r="BA975">
            <v>142.2713895439141</v>
          </cell>
          <cell r="BB975">
            <v>143.37720598892599</v>
          </cell>
        </row>
        <row r="976">
          <cell r="A976">
            <v>37935</v>
          </cell>
          <cell r="AZ976">
            <v>162.24278453310433</v>
          </cell>
          <cell r="BA976">
            <v>143.14302898481674</v>
          </cell>
          <cell r="BB976">
            <v>144.25562032132973</v>
          </cell>
        </row>
        <row r="977">
          <cell r="A977">
            <v>37936</v>
          </cell>
          <cell r="AZ977">
            <v>162.24278453310433</v>
          </cell>
          <cell r="BA977">
            <v>142.33729783583897</v>
          </cell>
          <cell r="BB977">
            <v>143.44362655864126</v>
          </cell>
        </row>
        <row r="978">
          <cell r="A978">
            <v>37937</v>
          </cell>
          <cell r="AZ978">
            <v>162.24278453310433</v>
          </cell>
          <cell r="BA978">
            <v>141.84647819593354</v>
          </cell>
          <cell r="BB978">
            <v>142.94899198144535</v>
          </cell>
        </row>
        <row r="979">
          <cell r="A979">
            <v>37938</v>
          </cell>
          <cell r="AZ979">
            <v>162.24278453310433</v>
          </cell>
          <cell r="BA979">
            <v>142.03492109243939</v>
          </cell>
          <cell r="BB979">
            <v>143.13889956635109</v>
          </cell>
        </row>
        <row r="980">
          <cell r="A980">
            <v>37939</v>
          </cell>
          <cell r="AZ980">
            <v>162.24278453310433</v>
          </cell>
          <cell r="BA980">
            <v>142.5039948875812</v>
          </cell>
          <cell r="BB980">
            <v>143.61161927736015</v>
          </cell>
        </row>
        <row r="981">
          <cell r="A981">
            <v>37942</v>
          </cell>
          <cell r="AZ981">
            <v>162.24278453310433</v>
          </cell>
          <cell r="BA981">
            <v>142.23003347156018</v>
          </cell>
          <cell r="BB981">
            <v>143.33552847299123</v>
          </cell>
        </row>
        <row r="982">
          <cell r="A982">
            <v>37943</v>
          </cell>
          <cell r="AZ982">
            <v>162.24278453310433</v>
          </cell>
          <cell r="BA982">
            <v>142.5225112897196</v>
          </cell>
          <cell r="BB982">
            <v>143.63027959980505</v>
          </cell>
        </row>
        <row r="983">
          <cell r="A983">
            <v>37944</v>
          </cell>
          <cell r="AZ983">
            <v>162.24278453310433</v>
          </cell>
          <cell r="BA983">
            <v>142.53488902496437</v>
          </cell>
          <cell r="BB983">
            <v>143.63027959980505</v>
          </cell>
        </row>
        <row r="984">
          <cell r="A984">
            <v>37945</v>
          </cell>
          <cell r="AZ984">
            <v>162.24278453310433</v>
          </cell>
          <cell r="BA984">
            <v>142.53488902496437</v>
          </cell>
          <cell r="BB984">
            <v>143.96988269703292</v>
          </cell>
        </row>
        <row r="985">
          <cell r="A985">
            <v>37946</v>
          </cell>
          <cell r="AZ985">
            <v>162.24278453310433</v>
          </cell>
          <cell r="BA985">
            <v>142.53488902496437</v>
          </cell>
          <cell r="BB985">
            <v>144.53967698551131</v>
          </cell>
        </row>
        <row r="986">
          <cell r="A986">
            <v>37949</v>
          </cell>
          <cell r="AZ986">
            <v>162.24278453310433</v>
          </cell>
          <cell r="BA986">
            <v>142.53488902496437</v>
          </cell>
          <cell r="BB986">
            <v>143.96523399658392</v>
          </cell>
        </row>
        <row r="987">
          <cell r="A987">
            <v>37950</v>
          </cell>
          <cell r="AZ987">
            <v>162.24278453310433</v>
          </cell>
          <cell r="BA987">
            <v>142.53488902496437</v>
          </cell>
          <cell r="BB987">
            <v>143.1742957086031</v>
          </cell>
        </row>
        <row r="988">
          <cell r="A988">
            <v>37951</v>
          </cell>
          <cell r="AZ988">
            <v>162.24278453310433</v>
          </cell>
          <cell r="BA988">
            <v>142.53488902496437</v>
          </cell>
          <cell r="BB988">
            <v>143.71380597785588</v>
          </cell>
        </row>
        <row r="989">
          <cell r="A989">
            <v>37953</v>
          </cell>
          <cell r="AZ989">
            <v>162.24278453310433</v>
          </cell>
          <cell r="BA989">
            <v>142.53488902496437</v>
          </cell>
          <cell r="BB989">
            <v>143.71380597785588</v>
          </cell>
        </row>
        <row r="990">
          <cell r="A990">
            <v>37956</v>
          </cell>
          <cell r="AZ990">
            <v>162.24278453310433</v>
          </cell>
          <cell r="BA990">
            <v>142.53488902496437</v>
          </cell>
          <cell r="BB990">
            <v>143.71380597785588</v>
          </cell>
        </row>
        <row r="991">
          <cell r="A991">
            <v>37957</v>
          </cell>
          <cell r="AZ991">
            <v>160.84250661291875</v>
          </cell>
          <cell r="BA991">
            <v>142.53488902496437</v>
          </cell>
          <cell r="BB991">
            <v>143.71380597785588</v>
          </cell>
        </row>
        <row r="992">
          <cell r="A992">
            <v>37958</v>
          </cell>
          <cell r="AZ992">
            <v>161.93618405651935</v>
          </cell>
          <cell r="BA992">
            <v>143.50408054240245</v>
          </cell>
          <cell r="BB992">
            <v>143.71380597785588</v>
          </cell>
        </row>
        <row r="993">
          <cell r="A993">
            <v>37959</v>
          </cell>
          <cell r="AZ993">
            <v>162.96362228478876</v>
          </cell>
          <cell r="BA993">
            <v>144.41457240758345</v>
          </cell>
          <cell r="BB993">
            <v>143.71380597785588</v>
          </cell>
        </row>
        <row r="994">
          <cell r="A994">
            <v>37960</v>
          </cell>
          <cell r="AZ994">
            <v>160.87826446826389</v>
          </cell>
          <cell r="BA994">
            <v>142.56657680483499</v>
          </cell>
          <cell r="BB994">
            <v>143.71380597785588</v>
          </cell>
        </row>
        <row r="995">
          <cell r="A995">
            <v>37963</v>
          </cell>
          <cell r="AZ995">
            <v>159.57465667040336</v>
          </cell>
          <cell r="BA995">
            <v>141.41134988930764</v>
          </cell>
          <cell r="BB995">
            <v>143.71380597785588</v>
          </cell>
        </row>
        <row r="996">
          <cell r="A996">
            <v>37964</v>
          </cell>
          <cell r="AZ996">
            <v>158.26036869890211</v>
          </cell>
          <cell r="BA996">
            <v>140.24665845226355</v>
          </cell>
          <cell r="BB996">
            <v>142.53015106374576</v>
          </cell>
        </row>
        <row r="997">
          <cell r="A997">
            <v>37965</v>
          </cell>
          <cell r="AZ997">
            <v>157.85930839220293</v>
          </cell>
          <cell r="BA997">
            <v>139.89124813498182</v>
          </cell>
          <cell r="BB997">
            <v>142.16895396450064</v>
          </cell>
        </row>
        <row r="998">
          <cell r="A998">
            <v>37966</v>
          </cell>
          <cell r="AZ998">
            <v>156.01651652746071</v>
          </cell>
          <cell r="BA998">
            <v>138.25820883791803</v>
          </cell>
          <cell r="BB998">
            <v>140.50932556214011</v>
          </cell>
        </row>
        <row r="999">
          <cell r="A999">
            <v>37967</v>
          </cell>
          <cell r="AZ999">
            <v>156.05992755289017</v>
          </cell>
          <cell r="BA999">
            <v>138.29667867914563</v>
          </cell>
          <cell r="BB999">
            <v>140.5484217683676</v>
          </cell>
        </row>
        <row r="1000">
          <cell r="A1000">
            <v>37970</v>
          </cell>
          <cell r="AZ1000">
            <v>154.57515089491773</v>
          </cell>
          <cell r="BA1000">
            <v>136.98090413280465</v>
          </cell>
          <cell r="BB1000">
            <v>139.21122381352546</v>
          </cell>
        </row>
        <row r="1001">
          <cell r="A1001">
            <v>37971</v>
          </cell>
          <cell r="AZ1001">
            <v>155.01325777517292</v>
          </cell>
          <cell r="BA1001">
            <v>137.36914426206681</v>
          </cell>
          <cell r="BB1001">
            <v>139.60578525893473</v>
          </cell>
        </row>
        <row r="1002">
          <cell r="A1002">
            <v>37972</v>
          </cell>
          <cell r="AZ1002">
            <v>155.36059683554853</v>
          </cell>
          <cell r="BA1002">
            <v>137.67694806012511</v>
          </cell>
          <cell r="BB1002">
            <v>139.91860071079219</v>
          </cell>
        </row>
        <row r="1003">
          <cell r="A1003">
            <v>37973</v>
          </cell>
          <cell r="AZ1003">
            <v>155.16945988716546</v>
          </cell>
          <cell r="BA1003">
            <v>137.50756694128992</v>
          </cell>
          <cell r="BB1003">
            <v>139.74646173278478</v>
          </cell>
        </row>
        <row r="1004">
          <cell r="A1004">
            <v>37974</v>
          </cell>
          <cell r="AZ1004">
            <v>154.77315386667428</v>
          </cell>
          <cell r="BA1004">
            <v>137.15636976188648</v>
          </cell>
          <cell r="BB1004">
            <v>139.3895463696243</v>
          </cell>
        </row>
        <row r="1005">
          <cell r="A1005">
            <v>37977</v>
          </cell>
          <cell r="AZ1005">
            <v>153.88788772394719</v>
          </cell>
          <cell r="BA1005">
            <v>136.37186749275168</v>
          </cell>
          <cell r="BB1005">
            <v>138.59227085401767</v>
          </cell>
        </row>
        <row r="1006">
          <cell r="A1006">
            <v>37978</v>
          </cell>
          <cell r="AZ1006">
            <v>153.88788772394719</v>
          </cell>
          <cell r="BA1006">
            <v>136.28070591320224</v>
          </cell>
          <cell r="BB1006">
            <v>138.49962498389297</v>
          </cell>
        </row>
        <row r="1007">
          <cell r="A1007">
            <v>37979</v>
          </cell>
          <cell r="AZ1007">
            <v>154.29251655588951</v>
          </cell>
          <cell r="BA1007">
            <v>136.63903887667013</v>
          </cell>
          <cell r="BB1007">
            <v>138.86379231577689</v>
          </cell>
        </row>
        <row r="1008">
          <cell r="A1008">
            <v>37981</v>
          </cell>
          <cell r="AZ1008">
            <v>154.49627776274903</v>
          </cell>
          <cell r="BA1008">
            <v>136.8194866137809</v>
          </cell>
          <cell r="BB1008">
            <v>139.04717809846392</v>
          </cell>
        </row>
        <row r="1009">
          <cell r="A1009">
            <v>37984</v>
          </cell>
          <cell r="AZ1009">
            <v>153.71763368418837</v>
          </cell>
          <cell r="BA1009">
            <v>136.12993159908257</v>
          </cell>
          <cell r="BB1009">
            <v>138.34639576613355</v>
          </cell>
        </row>
        <row r="1010">
          <cell r="A1010">
            <v>37985</v>
          </cell>
          <cell r="AZ1010">
            <v>153.38687817852397</v>
          </cell>
          <cell r="BA1010">
            <v>135.83701969767625</v>
          </cell>
          <cell r="BB1010">
            <v>138.04871468041969</v>
          </cell>
        </row>
        <row r="1011">
          <cell r="A1011">
            <v>37986</v>
          </cell>
          <cell r="AZ1011">
            <v>153.66261709231426</v>
          </cell>
          <cell r="BA1011">
            <v>136.0812097660102</v>
          </cell>
          <cell r="BB1011">
            <v>138.29688064538456</v>
          </cell>
        </row>
        <row r="1012">
          <cell r="A1012">
            <v>37988</v>
          </cell>
          <cell r="AZ1012">
            <v>153.66261709231426</v>
          </cell>
          <cell r="BA1012">
            <v>136.0812097660102</v>
          </cell>
          <cell r="BB1012">
            <v>139.52816445707319</v>
          </cell>
        </row>
        <row r="1013">
          <cell r="A1013">
            <v>37991</v>
          </cell>
          <cell r="AZ1013">
            <v>153.66261709231426</v>
          </cell>
          <cell r="BA1013">
            <v>136.0812097660102</v>
          </cell>
          <cell r="BB1013">
            <v>140.26871538182661</v>
          </cell>
        </row>
        <row r="1014">
          <cell r="A1014">
            <v>37992</v>
          </cell>
          <cell r="AZ1014">
            <v>154.22362283187823</v>
          </cell>
          <cell r="BA1014">
            <v>136.0812097660102</v>
          </cell>
          <cell r="BB1014">
            <v>139.75660934133663</v>
          </cell>
        </row>
        <row r="1015">
          <cell r="A1015">
            <v>37993</v>
          </cell>
          <cell r="AZ1015">
            <v>156.1069704511963</v>
          </cell>
          <cell r="BA1015">
            <v>136.0812097660102</v>
          </cell>
          <cell r="BB1015">
            <v>138.04992995815354</v>
          </cell>
        </row>
        <row r="1016">
          <cell r="A1016">
            <v>37994</v>
          </cell>
          <cell r="AZ1016">
            <v>155.65578778202845</v>
          </cell>
          <cell r="BA1016">
            <v>136.0812097660102</v>
          </cell>
          <cell r="BB1016">
            <v>138.44892390247855</v>
          </cell>
        </row>
        <row r="1017">
          <cell r="A1017">
            <v>37995</v>
          </cell>
          <cell r="AZ1017">
            <v>156.21378094080185</v>
          </cell>
          <cell r="BA1017">
            <v>136.0812097660102</v>
          </cell>
          <cell r="BB1017">
            <v>137.95261372039073</v>
          </cell>
        </row>
        <row r="1018">
          <cell r="A1018">
            <v>37998</v>
          </cell>
          <cell r="AZ1018">
            <v>156.35396708144688</v>
          </cell>
          <cell r="BA1018">
            <v>136.20332895099193</v>
          </cell>
          <cell r="BB1018">
            <v>138.07641230200682</v>
          </cell>
        </row>
        <row r="1019">
          <cell r="A1019">
            <v>37999</v>
          </cell>
          <cell r="AZ1019">
            <v>156.36350790703776</v>
          </cell>
          <cell r="BA1019">
            <v>136.21164017091601</v>
          </cell>
          <cell r="BB1019">
            <v>138.08483781875307</v>
          </cell>
        </row>
        <row r="1020">
          <cell r="A1020">
            <v>38000</v>
          </cell>
          <cell r="AZ1020">
            <v>156.09216740335805</v>
          </cell>
          <cell r="BA1020">
            <v>135.97526957814964</v>
          </cell>
          <cell r="BB1020">
            <v>137.84521663126637</v>
          </cell>
        </row>
        <row r="1021">
          <cell r="A1021">
            <v>38001</v>
          </cell>
          <cell r="AZ1021">
            <v>155.66032754796115</v>
          </cell>
          <cell r="BA1021">
            <v>135.59908452204465</v>
          </cell>
          <cell r="BB1021">
            <v>137.84521663126637</v>
          </cell>
        </row>
        <row r="1022">
          <cell r="A1022">
            <v>38002</v>
          </cell>
          <cell r="AZ1022">
            <v>156.47700591509488</v>
          </cell>
          <cell r="BA1022">
            <v>136.31051074526246</v>
          </cell>
          <cell r="BB1022">
            <v>138.56842727979165</v>
          </cell>
        </row>
        <row r="1023">
          <cell r="A1023">
            <v>38006</v>
          </cell>
          <cell r="AZ1023">
            <v>156.47700591509488</v>
          </cell>
          <cell r="BA1023">
            <v>136.72187068248704</v>
          </cell>
          <cell r="BB1023">
            <v>138.98660119195347</v>
          </cell>
        </row>
        <row r="1024">
          <cell r="A1024">
            <v>38007</v>
          </cell>
          <cell r="AZ1024">
            <v>156.47700591509488</v>
          </cell>
          <cell r="BA1024">
            <v>137.88331102606639</v>
          </cell>
          <cell r="BB1024">
            <v>140.1672802233002</v>
          </cell>
        </row>
        <row r="1025">
          <cell r="A1025">
            <v>38008</v>
          </cell>
          <cell r="AZ1025">
            <v>157.85452739347917</v>
          </cell>
          <cell r="BA1025">
            <v>136.66947630742274</v>
          </cell>
          <cell r="BB1025">
            <v>138.93333892984859</v>
          </cell>
        </row>
        <row r="1026">
          <cell r="A1026">
            <v>38009</v>
          </cell>
          <cell r="AZ1026">
            <v>157.77259705010218</v>
          </cell>
          <cell r="BA1026">
            <v>136.74041109344321</v>
          </cell>
          <cell r="BB1026">
            <v>139.00544871569375</v>
          </cell>
        </row>
        <row r="1027">
          <cell r="A1027">
            <v>38012</v>
          </cell>
          <cell r="AZ1027">
            <v>157.90687412805815</v>
          </cell>
          <cell r="BA1027">
            <v>136.85678810176674</v>
          </cell>
          <cell r="BB1027">
            <v>139.00544871569375</v>
          </cell>
        </row>
        <row r="1028">
          <cell r="A1028">
            <v>38013</v>
          </cell>
          <cell r="AZ1028">
            <v>157.11914003844856</v>
          </cell>
          <cell r="BA1028">
            <v>136.17406445228957</v>
          </cell>
          <cell r="BB1028">
            <v>139.00544871569375</v>
          </cell>
        </row>
        <row r="1029">
          <cell r="A1029">
            <v>38014</v>
          </cell>
          <cell r="AZ1029">
            <v>156.29398414138089</v>
          </cell>
          <cell r="BA1029">
            <v>135.45890758290381</v>
          </cell>
          <cell r="BB1029">
            <v>139.00544871569375</v>
          </cell>
        </row>
        <row r="1030">
          <cell r="A1030">
            <v>38015</v>
          </cell>
          <cell r="AZ1030">
            <v>156.29398414138089</v>
          </cell>
          <cell r="BA1030">
            <v>134.61444602084214</v>
          </cell>
          <cell r="BB1030">
            <v>138.13887773522356</v>
          </cell>
        </row>
        <row r="1031">
          <cell r="A1031">
            <v>38016</v>
          </cell>
          <cell r="AZ1031">
            <v>156.02954295397541</v>
          </cell>
          <cell r="BA1031">
            <v>134.38668546983155</v>
          </cell>
          <cell r="BB1031">
            <v>137.90515403142368</v>
          </cell>
        </row>
        <row r="1032">
          <cell r="A1032">
            <v>38019</v>
          </cell>
          <cell r="AZ1032">
            <v>156.82558103884514</v>
          </cell>
          <cell r="BA1032">
            <v>135.07230511408667</v>
          </cell>
          <cell r="BB1032">
            <v>138.60872434657367</v>
          </cell>
        </row>
        <row r="1033">
          <cell r="A1033">
            <v>38020</v>
          </cell>
          <cell r="AZ1033">
            <v>156.75333714234537</v>
          </cell>
          <cell r="BA1033">
            <v>135.0100821682764</v>
          </cell>
          <cell r="BB1033">
            <v>138.54487229980091</v>
          </cell>
        </row>
        <row r="1034">
          <cell r="A1034">
            <v>38021</v>
          </cell>
          <cell r="AZ1034">
            <v>156.52835814371252</v>
          </cell>
          <cell r="BA1034">
            <v>134.81631000593976</v>
          </cell>
          <cell r="BB1034">
            <v>138.3460268576307</v>
          </cell>
        </row>
        <row r="1035">
          <cell r="A1035">
            <v>38022</v>
          </cell>
          <cell r="AZ1035">
            <v>155.27659420552592</v>
          </cell>
          <cell r="BA1035">
            <v>133.73817824025753</v>
          </cell>
          <cell r="BB1035">
            <v>137.239667796145</v>
          </cell>
        </row>
        <row r="1036">
          <cell r="A1036">
            <v>38023</v>
          </cell>
          <cell r="AZ1036">
            <v>158.12022427739123</v>
          </cell>
          <cell r="BA1036">
            <v>136.1873683924907</v>
          </cell>
          <cell r="BB1036">
            <v>139.75298184965504</v>
          </cell>
        </row>
        <row r="1037">
          <cell r="A1037">
            <v>38026</v>
          </cell>
          <cell r="AZ1037">
            <v>159.7427210935212</v>
          </cell>
          <cell r="BA1037">
            <v>134.78992810536906</v>
          </cell>
          <cell r="BB1037">
            <v>138.31895423470587</v>
          </cell>
        </row>
        <row r="1038">
          <cell r="A1038">
            <v>38027</v>
          </cell>
          <cell r="AZ1038">
            <v>160.80320125703153</v>
          </cell>
          <cell r="BA1038">
            <v>133.89510144899177</v>
          </cell>
          <cell r="BB1038">
            <v>137.40069951737499</v>
          </cell>
        </row>
        <row r="1039">
          <cell r="A1039">
            <v>38028</v>
          </cell>
          <cell r="AZ1039">
            <v>160.63417299170126</v>
          </cell>
          <cell r="BA1039">
            <v>133.75435762948305</v>
          </cell>
          <cell r="BB1039">
            <v>137.25627078888553</v>
          </cell>
        </row>
        <row r="1040">
          <cell r="A1040">
            <v>38029</v>
          </cell>
          <cell r="AZ1040">
            <v>160.55198403723767</v>
          </cell>
          <cell r="BA1040">
            <v>133.68592181284592</v>
          </cell>
          <cell r="BB1040">
            <v>137.18604320791934</v>
          </cell>
        </row>
        <row r="1041">
          <cell r="A1041">
            <v>38030</v>
          </cell>
          <cell r="AZ1041">
            <v>159.84046499296582</v>
          </cell>
          <cell r="BA1041">
            <v>133.09346523318249</v>
          </cell>
          <cell r="BB1041">
            <v>136.57807512246674</v>
          </cell>
        </row>
        <row r="1042">
          <cell r="A1042">
            <v>38034</v>
          </cell>
          <cell r="AZ1042">
            <v>159.60963024311124</v>
          </cell>
          <cell r="BA1042">
            <v>133.09346523318249</v>
          </cell>
          <cell r="BB1042">
            <v>136.38083491919343</v>
          </cell>
        </row>
        <row r="1043">
          <cell r="A1043">
            <v>38035</v>
          </cell>
          <cell r="AZ1043">
            <v>159.12743745156385</v>
          </cell>
          <cell r="BA1043">
            <v>132.69137978608413</v>
          </cell>
          <cell r="BB1043">
            <v>135.96881807908744</v>
          </cell>
        </row>
        <row r="1044">
          <cell r="A1044">
            <v>38036</v>
          </cell>
          <cell r="AZ1044">
            <v>159.12743745156385</v>
          </cell>
          <cell r="BA1044">
            <v>132.09478679595159</v>
          </cell>
          <cell r="BB1044">
            <v>135.35748941649186</v>
          </cell>
        </row>
        <row r="1045">
          <cell r="A1045">
            <v>38037</v>
          </cell>
          <cell r="AZ1045">
            <v>157.63969026422481</v>
          </cell>
          <cell r="BA1045">
            <v>130.85977886353487</v>
          </cell>
          <cell r="BB1045">
            <v>134.09197714915609</v>
          </cell>
        </row>
        <row r="1046">
          <cell r="A1046">
            <v>38040</v>
          </cell>
          <cell r="AZ1046">
            <v>156.69039679273936</v>
          </cell>
          <cell r="BA1046">
            <v>130.07175185366847</v>
          </cell>
          <cell r="BB1046">
            <v>133.28448610249831</v>
          </cell>
        </row>
        <row r="1047">
          <cell r="A1047">
            <v>38041</v>
          </cell>
          <cell r="AZ1047">
            <v>156.47489466908721</v>
          </cell>
          <cell r="BA1047">
            <v>129.89285934126582</v>
          </cell>
          <cell r="BB1047">
            <v>133.10117499733232</v>
          </cell>
        </row>
        <row r="1048">
          <cell r="A1048">
            <v>38042</v>
          </cell>
          <cell r="AZ1048">
            <v>157.28895738948819</v>
          </cell>
          <cell r="BA1048">
            <v>130.56862866937198</v>
          </cell>
          <cell r="BB1048">
            <v>133.79363563030503</v>
          </cell>
        </row>
        <row r="1049">
          <cell r="A1049">
            <v>38043</v>
          </cell>
          <cell r="AZ1049">
            <v>157.2802830720166</v>
          </cell>
          <cell r="BA1049">
            <v>130.56142794939962</v>
          </cell>
          <cell r="BB1049">
            <v>133.78625705465421</v>
          </cell>
        </row>
        <row r="1050">
          <cell r="A1050">
            <v>38044</v>
          </cell>
          <cell r="AZ1050">
            <v>156.34372364960694</v>
          </cell>
          <cell r="BA1050">
            <v>129.78397172182352</v>
          </cell>
          <cell r="BB1050">
            <v>132.98959788551929</v>
          </cell>
        </row>
        <row r="1051">
          <cell r="A1051">
            <v>38047</v>
          </cell>
          <cell r="AZ1051">
            <v>155.58113336134349</v>
          </cell>
          <cell r="BA1051">
            <v>129.15093066269452</v>
          </cell>
          <cell r="BB1051">
            <v>132.34092089727736</v>
          </cell>
        </row>
        <row r="1052">
          <cell r="A1052">
            <v>38048</v>
          </cell>
          <cell r="AZ1052">
            <v>155.1656017284476</v>
          </cell>
          <cell r="BA1052">
            <v>128.80598975662946</v>
          </cell>
          <cell r="BB1052">
            <v>131.98746005166396</v>
          </cell>
        </row>
        <row r="1053">
          <cell r="A1053">
            <v>38049</v>
          </cell>
          <cell r="AZ1053">
            <v>154.86160444613677</v>
          </cell>
          <cell r="BA1053">
            <v>128.55363568849071</v>
          </cell>
          <cell r="BB1053">
            <v>131.72887291180913</v>
          </cell>
        </row>
        <row r="1054">
          <cell r="A1054">
            <v>38050</v>
          </cell>
          <cell r="AZ1054">
            <v>157.03558949691487</v>
          </cell>
          <cell r="BA1054">
            <v>130.35830304428552</v>
          </cell>
          <cell r="BB1054">
            <v>133.57811502376032</v>
          </cell>
        </row>
        <row r="1055">
          <cell r="A1055">
            <v>38051</v>
          </cell>
          <cell r="AZ1055">
            <v>157.03558949691487</v>
          </cell>
          <cell r="BA1055">
            <v>129.98780411333038</v>
          </cell>
          <cell r="BB1055">
            <v>133.19846487751309</v>
          </cell>
        </row>
        <row r="1056">
          <cell r="A1056">
            <v>38054</v>
          </cell>
          <cell r="AZ1056">
            <v>157.03558949691487</v>
          </cell>
          <cell r="BA1056">
            <v>129.55164170986049</v>
          </cell>
          <cell r="BB1056">
            <v>132.7515293901744</v>
          </cell>
        </row>
        <row r="1057">
          <cell r="A1057">
            <v>38055</v>
          </cell>
          <cell r="AZ1057">
            <v>157.03558949691487</v>
          </cell>
          <cell r="BA1057">
            <v>129.74698705253093</v>
          </cell>
          <cell r="BB1057">
            <v>132.95169970570637</v>
          </cell>
        </row>
        <row r="1058">
          <cell r="A1058">
            <v>38056</v>
          </cell>
          <cell r="AZ1058">
            <v>157.03558949691487</v>
          </cell>
          <cell r="BA1058">
            <v>129.74698705253093</v>
          </cell>
          <cell r="BB1058">
            <v>132.50519421662023</v>
          </cell>
        </row>
        <row r="1059">
          <cell r="A1059">
            <v>38057</v>
          </cell>
          <cell r="AZ1059">
            <v>157.03558949691487</v>
          </cell>
          <cell r="BA1059">
            <v>129.74698705253093</v>
          </cell>
          <cell r="BB1059">
            <v>133.02432021564897</v>
          </cell>
        </row>
        <row r="1060">
          <cell r="A1060">
            <v>38058</v>
          </cell>
          <cell r="AZ1060">
            <v>157.03558949691487</v>
          </cell>
          <cell r="BA1060">
            <v>129.74698705253093</v>
          </cell>
          <cell r="BB1060">
            <v>132.59569233116861</v>
          </cell>
        </row>
        <row r="1061">
          <cell r="A1061">
            <v>38061</v>
          </cell>
          <cell r="AZ1061">
            <v>157.03558949691487</v>
          </cell>
          <cell r="BA1061">
            <v>129.74698705253093</v>
          </cell>
          <cell r="BB1061">
            <v>133.2871277643367</v>
          </cell>
        </row>
        <row r="1062">
          <cell r="A1062">
            <v>38062</v>
          </cell>
          <cell r="AZ1062">
            <v>157.03558949691487</v>
          </cell>
          <cell r="BA1062">
            <v>129.74698705253093</v>
          </cell>
          <cell r="BB1062">
            <v>133.56323080245483</v>
          </cell>
        </row>
        <row r="1063">
          <cell r="A1063">
            <v>38063</v>
          </cell>
          <cell r="AZ1063">
            <v>157.03558949691487</v>
          </cell>
          <cell r="BA1063">
            <v>129.74698705253093</v>
          </cell>
          <cell r="BB1063">
            <v>133.70109964385918</v>
          </cell>
        </row>
        <row r="1064">
          <cell r="A1064">
            <v>38064</v>
          </cell>
          <cell r="AZ1064">
            <v>156.27169183610005</v>
          </cell>
          <cell r="BA1064">
            <v>129.74698705253093</v>
          </cell>
          <cell r="BB1064">
            <v>134.35148697066523</v>
          </cell>
        </row>
        <row r="1065">
          <cell r="A1065">
            <v>38065</v>
          </cell>
          <cell r="AZ1065">
            <v>156.51764524328348</v>
          </cell>
          <cell r="BA1065">
            <v>129.74698705253093</v>
          </cell>
          <cell r="BB1065">
            <v>134.35148697066523</v>
          </cell>
        </row>
        <row r="1066">
          <cell r="A1066">
            <v>38068</v>
          </cell>
          <cell r="AZ1066">
            <v>157.00014620174403</v>
          </cell>
          <cell r="BA1066">
            <v>129.74698705253093</v>
          </cell>
          <cell r="BB1066">
            <v>134.35148697066523</v>
          </cell>
        </row>
        <row r="1067">
          <cell r="A1067">
            <v>38069</v>
          </cell>
          <cell r="AZ1067">
            <v>156.27131293654668</v>
          </cell>
          <cell r="BA1067">
            <v>129.74698705253093</v>
          </cell>
          <cell r="BB1067">
            <v>134.35148697066523</v>
          </cell>
        </row>
        <row r="1068">
          <cell r="A1068">
            <v>38070</v>
          </cell>
          <cell r="AZ1068">
            <v>156.90753095058361</v>
          </cell>
          <cell r="BA1068">
            <v>129.74698705253093</v>
          </cell>
          <cell r="BB1068">
            <v>134.35148697066523</v>
          </cell>
        </row>
        <row r="1069">
          <cell r="A1069">
            <v>38071</v>
          </cell>
          <cell r="AZ1069">
            <v>156.90753095058361</v>
          </cell>
          <cell r="BA1069">
            <v>129.74698705253093</v>
          </cell>
          <cell r="BB1069">
            <v>134.35148697066523</v>
          </cell>
        </row>
        <row r="1070">
          <cell r="A1070">
            <v>38072</v>
          </cell>
          <cell r="AZ1070">
            <v>156.90753095058361</v>
          </cell>
          <cell r="BA1070">
            <v>129.74698705253093</v>
          </cell>
          <cell r="BB1070">
            <v>134.35148697066523</v>
          </cell>
        </row>
        <row r="1071">
          <cell r="A1071">
            <v>38075</v>
          </cell>
          <cell r="AZ1071">
            <v>156.90753095058361</v>
          </cell>
          <cell r="BA1071">
            <v>130.51441713613369</v>
          </cell>
          <cell r="BB1071">
            <v>134.35148697066523</v>
          </cell>
        </row>
        <row r="1072">
          <cell r="A1072">
            <v>38076</v>
          </cell>
          <cell r="AZ1072">
            <v>156.90753095058361</v>
          </cell>
          <cell r="BA1072">
            <v>131.24628718556107</v>
          </cell>
          <cell r="BB1072">
            <v>134.35148697066523</v>
          </cell>
        </row>
        <row r="1073">
          <cell r="A1073">
            <v>38077</v>
          </cell>
          <cell r="AZ1073">
            <v>156.90753095058361</v>
          </cell>
          <cell r="BA1073">
            <v>131.34999882689584</v>
          </cell>
          <cell r="BB1073">
            <v>134.35148697066523</v>
          </cell>
        </row>
        <row r="1074">
          <cell r="A1074">
            <v>38078</v>
          </cell>
          <cell r="AZ1074">
            <v>156.90753095058361</v>
          </cell>
          <cell r="BA1074">
            <v>130.54409898041919</v>
          </cell>
          <cell r="BB1074">
            <v>134.35148697066523</v>
          </cell>
        </row>
        <row r="1075">
          <cell r="A1075">
            <v>38079</v>
          </cell>
          <cell r="AZ1075">
            <v>156.90753095058361</v>
          </cell>
          <cell r="BA1075">
            <v>131.77811196545341</v>
          </cell>
          <cell r="BB1075">
            <v>134.35148697066523</v>
          </cell>
        </row>
        <row r="1076">
          <cell r="A1076">
            <v>38082</v>
          </cell>
          <cell r="AZ1076">
            <v>156.90753095058361</v>
          </cell>
          <cell r="BA1076">
            <v>131.77811196545341</v>
          </cell>
          <cell r="BB1076">
            <v>134.35148697066523</v>
          </cell>
        </row>
        <row r="1077">
          <cell r="A1077">
            <v>38083</v>
          </cell>
          <cell r="AZ1077">
            <v>156.90753095058361</v>
          </cell>
          <cell r="BA1077">
            <v>131.77811196545341</v>
          </cell>
          <cell r="BB1077">
            <v>134.35148697066523</v>
          </cell>
        </row>
        <row r="1078">
          <cell r="A1078">
            <v>38084</v>
          </cell>
          <cell r="AZ1078">
            <v>156.90753095058361</v>
          </cell>
          <cell r="BA1078">
            <v>131.77811196545341</v>
          </cell>
          <cell r="BB1078">
            <v>134.35148697066523</v>
          </cell>
        </row>
        <row r="1079">
          <cell r="A1079">
            <v>38085</v>
          </cell>
          <cell r="AZ1079">
            <v>156.90753095058361</v>
          </cell>
          <cell r="BA1079">
            <v>131.77811196545341</v>
          </cell>
          <cell r="BB1079">
            <v>135.19711310459093</v>
          </cell>
        </row>
        <row r="1080">
          <cell r="A1080">
            <v>38089</v>
          </cell>
          <cell r="AZ1080">
            <v>157.34266396305341</v>
          </cell>
          <cell r="BA1080">
            <v>131.77811196545341</v>
          </cell>
          <cell r="BB1080">
            <v>134.82218701438975</v>
          </cell>
        </row>
        <row r="1081">
          <cell r="A1081">
            <v>38090</v>
          </cell>
          <cell r="AZ1081">
            <v>157.61935046711517</v>
          </cell>
          <cell r="BA1081">
            <v>131.77811196545341</v>
          </cell>
          <cell r="BB1081">
            <v>134.58510268738399</v>
          </cell>
        </row>
        <row r="1082">
          <cell r="A1082">
            <v>38091</v>
          </cell>
          <cell r="AZ1082">
            <v>157.77037296230463</v>
          </cell>
          <cell r="BA1082">
            <v>131.77811196545341</v>
          </cell>
          <cell r="BB1082">
            <v>134.45615038576022</v>
          </cell>
        </row>
        <row r="1083">
          <cell r="A1083">
            <v>38092</v>
          </cell>
          <cell r="AZ1083">
            <v>159.03893333456747</v>
          </cell>
          <cell r="BA1083">
            <v>131.77811196545341</v>
          </cell>
          <cell r="BB1083">
            <v>133.37504915627187</v>
          </cell>
        </row>
        <row r="1084">
          <cell r="A1084">
            <v>38093</v>
          </cell>
          <cell r="AZ1084">
            <v>160.41315330872374</v>
          </cell>
          <cell r="BA1084">
            <v>131.77811196545341</v>
          </cell>
          <cell r="BB1084">
            <v>133.37504915627187</v>
          </cell>
        </row>
        <row r="1085">
          <cell r="A1085">
            <v>38096</v>
          </cell>
          <cell r="AZ1085">
            <v>160.21980582439082</v>
          </cell>
          <cell r="BA1085">
            <v>131.77811196545341</v>
          </cell>
          <cell r="BB1085">
            <v>133.37504915627187</v>
          </cell>
        </row>
        <row r="1086">
          <cell r="A1086">
            <v>38097</v>
          </cell>
          <cell r="AZ1086">
            <v>161.11495852305234</v>
          </cell>
          <cell r="BA1086">
            <v>132.5143600962225</v>
          </cell>
          <cell r="BB1086">
            <v>133.37504915627187</v>
          </cell>
        </row>
        <row r="1087">
          <cell r="A1087">
            <v>38098</v>
          </cell>
          <cell r="AZ1087">
            <v>162.49980224293674</v>
          </cell>
          <cell r="BA1087">
            <v>133.65337090599468</v>
          </cell>
          <cell r="BB1087">
            <v>133.37504915627187</v>
          </cell>
        </row>
        <row r="1088">
          <cell r="A1088">
            <v>38099</v>
          </cell>
          <cell r="AZ1088">
            <v>163.22640666048093</v>
          </cell>
          <cell r="BA1088">
            <v>134.25099089309342</v>
          </cell>
          <cell r="BB1088">
            <v>133.37504915627187</v>
          </cell>
        </row>
        <row r="1089">
          <cell r="A1089">
            <v>38100</v>
          </cell>
          <cell r="AZ1089">
            <v>163.38121076017225</v>
          </cell>
          <cell r="BA1089">
            <v>134.37831467729643</v>
          </cell>
          <cell r="BB1089">
            <v>133.37504915627187</v>
          </cell>
        </row>
        <row r="1090">
          <cell r="A1090">
            <v>38103</v>
          </cell>
          <cell r="AZ1090">
            <v>163.48998159408643</v>
          </cell>
          <cell r="BA1090">
            <v>134.28885248467697</v>
          </cell>
          <cell r="BB1090">
            <v>133.37504915627187</v>
          </cell>
        </row>
        <row r="1091">
          <cell r="A1091">
            <v>38104</v>
          </cell>
          <cell r="AZ1091">
            <v>163.99606248435916</v>
          </cell>
          <cell r="BA1091">
            <v>134.28885248467697</v>
          </cell>
          <cell r="BB1091">
            <v>133.37504915627187</v>
          </cell>
        </row>
        <row r="1092">
          <cell r="A1092">
            <v>38105</v>
          </cell>
          <cell r="AZ1092">
            <v>163.99027245449824</v>
          </cell>
          <cell r="BA1092">
            <v>134.28885248467697</v>
          </cell>
          <cell r="BB1092">
            <v>133.37504915627187</v>
          </cell>
        </row>
        <row r="1093">
          <cell r="A1093">
            <v>38106</v>
          </cell>
          <cell r="AZ1093">
            <v>163.49122696898922</v>
          </cell>
          <cell r="BA1093">
            <v>134.28885248467697</v>
          </cell>
          <cell r="BB1093">
            <v>133.37504915627187</v>
          </cell>
        </row>
        <row r="1094">
          <cell r="A1094">
            <v>38107</v>
          </cell>
          <cell r="AZ1094">
            <v>162.91983343574407</v>
          </cell>
          <cell r="BA1094">
            <v>134.28885248467697</v>
          </cell>
          <cell r="BB1094">
            <v>133.37504915627187</v>
          </cell>
        </row>
        <row r="1095">
          <cell r="A1095">
            <v>38110</v>
          </cell>
          <cell r="AZ1095">
            <v>162.91983343574407</v>
          </cell>
          <cell r="BA1095">
            <v>134.53550484606805</v>
          </cell>
          <cell r="BB1095">
            <v>133.37504915627187</v>
          </cell>
        </row>
        <row r="1096">
          <cell r="A1096">
            <v>38111</v>
          </cell>
          <cell r="AZ1096">
            <v>162.91983343574407</v>
          </cell>
          <cell r="BA1096">
            <v>135.30918980412025</v>
          </cell>
          <cell r="BB1096">
            <v>133.37504915627187</v>
          </cell>
        </row>
        <row r="1097">
          <cell r="A1097">
            <v>38112</v>
          </cell>
          <cell r="AZ1097">
            <v>162.91983343574407</v>
          </cell>
          <cell r="BA1097">
            <v>134.80802748861601</v>
          </cell>
          <cell r="BB1097">
            <v>133.37504915627187</v>
          </cell>
        </row>
        <row r="1098">
          <cell r="A1098">
            <v>38113</v>
          </cell>
          <cell r="AZ1098">
            <v>162.91983343574407</v>
          </cell>
          <cell r="BA1098">
            <v>135.13942393848703</v>
          </cell>
          <cell r="BB1098">
            <v>133.37504915627187</v>
          </cell>
        </row>
        <row r="1099">
          <cell r="A1099">
            <v>38114</v>
          </cell>
          <cell r="AZ1099">
            <v>162.91983343574407</v>
          </cell>
          <cell r="BA1099">
            <v>135.01018693401829</v>
          </cell>
          <cell r="BB1099">
            <v>133.37504915627187</v>
          </cell>
        </row>
        <row r="1100">
          <cell r="A1100">
            <v>38117</v>
          </cell>
          <cell r="AZ1100">
            <v>162.91983343574407</v>
          </cell>
          <cell r="BA1100">
            <v>135.01018693401829</v>
          </cell>
          <cell r="BB1100">
            <v>133.37504915627187</v>
          </cell>
        </row>
        <row r="1101">
          <cell r="A1101">
            <v>38118</v>
          </cell>
          <cell r="AZ1101">
            <v>162.91983343574407</v>
          </cell>
          <cell r="BA1101">
            <v>135.01018693401829</v>
          </cell>
          <cell r="BB1101">
            <v>133.37504915627187</v>
          </cell>
        </row>
        <row r="1102">
          <cell r="A1102">
            <v>38119</v>
          </cell>
          <cell r="AZ1102">
            <v>162.91983343574407</v>
          </cell>
          <cell r="BA1102">
            <v>135.01018693401829</v>
          </cell>
          <cell r="BB1102">
            <v>133.37504915627187</v>
          </cell>
        </row>
        <row r="1103">
          <cell r="A1103">
            <v>38120</v>
          </cell>
          <cell r="AZ1103">
            <v>162.91983343574407</v>
          </cell>
          <cell r="BA1103">
            <v>135.01018693401829</v>
          </cell>
          <cell r="BB1103">
            <v>133.37504915627187</v>
          </cell>
        </row>
        <row r="1104">
          <cell r="A1104">
            <v>38121</v>
          </cell>
          <cell r="AZ1104">
            <v>162.91983343574407</v>
          </cell>
          <cell r="BA1104">
            <v>135.01018693401829</v>
          </cell>
          <cell r="BB1104">
            <v>133.37504915627187</v>
          </cell>
        </row>
        <row r="1105">
          <cell r="A1105">
            <v>38124</v>
          </cell>
          <cell r="AZ1105">
            <v>162.91983343574407</v>
          </cell>
          <cell r="BA1105">
            <v>135.01018693401829</v>
          </cell>
          <cell r="BB1105">
            <v>133.37504915627187</v>
          </cell>
        </row>
        <row r="1106">
          <cell r="A1106">
            <v>38125</v>
          </cell>
          <cell r="AZ1106">
            <v>162.91983343574407</v>
          </cell>
          <cell r="BA1106">
            <v>135.01018693401829</v>
          </cell>
          <cell r="BB1106">
            <v>133.37504915627187</v>
          </cell>
        </row>
        <row r="1107">
          <cell r="A1107">
            <v>38126</v>
          </cell>
          <cell r="AZ1107">
            <v>162.91983343574407</v>
          </cell>
          <cell r="BA1107">
            <v>135.01018693401829</v>
          </cell>
          <cell r="BB1107">
            <v>133.37504915627187</v>
          </cell>
        </row>
        <row r="1108">
          <cell r="A1108">
            <v>38127</v>
          </cell>
          <cell r="AZ1108">
            <v>162.91983343574407</v>
          </cell>
          <cell r="BA1108">
            <v>135.01018693401829</v>
          </cell>
          <cell r="BB1108">
            <v>133.37504915627187</v>
          </cell>
        </row>
        <row r="1109">
          <cell r="A1109">
            <v>38128</v>
          </cell>
          <cell r="AZ1109">
            <v>162.91983343574407</v>
          </cell>
          <cell r="BA1109">
            <v>135.01018693401829</v>
          </cell>
          <cell r="BB1109">
            <v>133.37504915627187</v>
          </cell>
        </row>
        <row r="1110">
          <cell r="A1110">
            <v>38131</v>
          </cell>
          <cell r="AZ1110">
            <v>162.91983343574407</v>
          </cell>
          <cell r="BA1110">
            <v>135.01018693401829</v>
          </cell>
          <cell r="BB1110">
            <v>133.37504915627187</v>
          </cell>
        </row>
        <row r="1111">
          <cell r="A1111">
            <v>38132</v>
          </cell>
          <cell r="AZ1111">
            <v>162.91983343574407</v>
          </cell>
          <cell r="BA1111">
            <v>135.01018693401829</v>
          </cell>
          <cell r="BB1111">
            <v>133.37504915627187</v>
          </cell>
        </row>
        <row r="1112">
          <cell r="A1112">
            <v>38133</v>
          </cell>
          <cell r="AZ1112">
            <v>162.91983343574407</v>
          </cell>
          <cell r="BA1112">
            <v>135.01018693401829</v>
          </cell>
          <cell r="BB1112">
            <v>133.37504915627187</v>
          </cell>
        </row>
        <row r="1113">
          <cell r="A1113">
            <v>38134</v>
          </cell>
          <cell r="AZ1113">
            <v>162.6107471693114</v>
          </cell>
          <cell r="BA1113">
            <v>134.7540499510016</v>
          </cell>
          <cell r="BB1113">
            <v>133.37504915627187</v>
          </cell>
        </row>
        <row r="1114">
          <cell r="A1114">
            <v>38135</v>
          </cell>
          <cell r="AZ1114">
            <v>163.15953510690204</v>
          </cell>
          <cell r="BA1114">
            <v>135.20882553282462</v>
          </cell>
          <cell r="BB1114">
            <v>133.37504915627187</v>
          </cell>
        </row>
        <row r="1115">
          <cell r="A1115">
            <v>38139</v>
          </cell>
          <cell r="AZ1115">
            <v>163.30764074744124</v>
          </cell>
          <cell r="BA1115">
            <v>135.33155933259286</v>
          </cell>
          <cell r="BB1115">
            <v>133.37504915627187</v>
          </cell>
        </row>
        <row r="1116">
          <cell r="A1116">
            <v>38140</v>
          </cell>
          <cell r="AZ1116">
            <v>163.06184794314873</v>
          </cell>
          <cell r="BA1116">
            <v>135.12787306705505</v>
          </cell>
          <cell r="BB1116">
            <v>133.37504915627187</v>
          </cell>
        </row>
        <row r="1117">
          <cell r="A1117">
            <v>38141</v>
          </cell>
          <cell r="AZ1117">
            <v>162.93769112288689</v>
          </cell>
          <cell r="BA1117">
            <v>135.02498543723618</v>
          </cell>
          <cell r="BB1117">
            <v>133.37504915627187</v>
          </cell>
        </row>
        <row r="1118">
          <cell r="A1118">
            <v>38142</v>
          </cell>
          <cell r="AZ1118">
            <v>162.93769112288689</v>
          </cell>
          <cell r="BA1118">
            <v>134.95039869224519</v>
          </cell>
          <cell r="BB1118">
            <v>133.37504915627187</v>
          </cell>
        </row>
        <row r="1119">
          <cell r="A1119">
            <v>38145</v>
          </cell>
          <cell r="AZ1119">
            <v>162.93769112288689</v>
          </cell>
          <cell r="BA1119">
            <v>135.44382387060185</v>
          </cell>
          <cell r="BB1119">
            <v>133.37504915627187</v>
          </cell>
        </row>
        <row r="1120">
          <cell r="A1120">
            <v>38146</v>
          </cell>
          <cell r="AZ1120">
            <v>162.93769112288689</v>
          </cell>
          <cell r="BA1120">
            <v>136.30941570991351</v>
          </cell>
          <cell r="BB1120">
            <v>133.37504915627187</v>
          </cell>
        </row>
        <row r="1121">
          <cell r="A1121">
            <v>38147</v>
          </cell>
          <cell r="AZ1121">
            <v>162.93769112288689</v>
          </cell>
          <cell r="BA1121">
            <v>136.94752346117588</v>
          </cell>
          <cell r="BB1121">
            <v>133.37504915627187</v>
          </cell>
        </row>
        <row r="1122">
          <cell r="A1122">
            <v>38148</v>
          </cell>
          <cell r="AZ1122">
            <v>163.76942114650328</v>
          </cell>
          <cell r="BA1122">
            <v>136.2484625739275</v>
          </cell>
          <cell r="BB1122">
            <v>133.37504915627187</v>
          </cell>
        </row>
        <row r="1123">
          <cell r="A1123">
            <v>38152</v>
          </cell>
          <cell r="AZ1123">
            <v>162.68837547194127</v>
          </cell>
          <cell r="BA1123">
            <v>136.2484625739275</v>
          </cell>
          <cell r="BB1123">
            <v>133.37504915627187</v>
          </cell>
        </row>
        <row r="1124">
          <cell r="A1124">
            <v>38153</v>
          </cell>
          <cell r="AZ1124">
            <v>162.56642596271399</v>
          </cell>
          <cell r="BA1124">
            <v>136.14633214760994</v>
          </cell>
          <cell r="BB1124">
            <v>133.37504915627187</v>
          </cell>
        </row>
        <row r="1125">
          <cell r="A1125">
            <v>38154</v>
          </cell>
          <cell r="AZ1125">
            <v>162.89228159547875</v>
          </cell>
          <cell r="BA1125">
            <v>136.41923012729939</v>
          </cell>
          <cell r="BB1125">
            <v>133.37504915627187</v>
          </cell>
        </row>
        <row r="1126">
          <cell r="A1126">
            <v>38155</v>
          </cell>
          <cell r="AZ1126">
            <v>163.2099074875857</v>
          </cell>
          <cell r="BA1126">
            <v>136.68523585357028</v>
          </cell>
          <cell r="BB1126">
            <v>133.37504915627187</v>
          </cell>
        </row>
        <row r="1127">
          <cell r="A1127">
            <v>38156</v>
          </cell>
          <cell r="AZ1127">
            <v>163.2099074875857</v>
          </cell>
          <cell r="BA1127">
            <v>136.5597476861916</v>
          </cell>
          <cell r="BB1127">
            <v>133.37504915627187</v>
          </cell>
        </row>
        <row r="1128">
          <cell r="A1128">
            <v>38159</v>
          </cell>
          <cell r="AZ1128">
            <v>163.2099074875857</v>
          </cell>
          <cell r="BA1128">
            <v>135.44656225673418</v>
          </cell>
          <cell r="BB1128">
            <v>133.37504915627187</v>
          </cell>
        </row>
        <row r="1129">
          <cell r="A1129">
            <v>38160</v>
          </cell>
          <cell r="AZ1129">
            <v>163.2099074875857</v>
          </cell>
          <cell r="BA1129">
            <v>135.84492441883668</v>
          </cell>
          <cell r="BB1129">
            <v>133.37504915627187</v>
          </cell>
        </row>
        <row r="1130">
          <cell r="A1130">
            <v>38161</v>
          </cell>
          <cell r="AZ1130">
            <v>163.2099074875857</v>
          </cell>
          <cell r="BA1130">
            <v>136.05796623817335</v>
          </cell>
          <cell r="BB1130">
            <v>133.37504915627187</v>
          </cell>
        </row>
        <row r="1131">
          <cell r="A1131">
            <v>38162</v>
          </cell>
          <cell r="AZ1131">
            <v>163.2099074875857</v>
          </cell>
          <cell r="BA1131">
            <v>136.5411651539132</v>
          </cell>
          <cell r="BB1131">
            <v>133.37504915627187</v>
          </cell>
        </row>
        <row r="1132">
          <cell r="A1132">
            <v>38163</v>
          </cell>
          <cell r="AZ1132">
            <v>163.2099074875857</v>
          </cell>
          <cell r="BA1132">
            <v>136.6621855993352</v>
          </cell>
          <cell r="BB1132">
            <v>133.37504915627187</v>
          </cell>
        </row>
        <row r="1133">
          <cell r="A1133">
            <v>38166</v>
          </cell>
          <cell r="AZ1133">
            <v>163.2099074875857</v>
          </cell>
          <cell r="BA1133">
            <v>137.46806155982998</v>
          </cell>
          <cell r="BB1133">
            <v>133.37504915627187</v>
          </cell>
        </row>
        <row r="1134">
          <cell r="A1134">
            <v>38167</v>
          </cell>
          <cell r="AZ1134">
            <v>163.5823445007041</v>
          </cell>
          <cell r="BA1134">
            <v>137.46806155982998</v>
          </cell>
          <cell r="BB1134">
            <v>133.37504915627187</v>
          </cell>
        </row>
        <row r="1135">
          <cell r="A1135">
            <v>38168</v>
          </cell>
          <cell r="AZ1135">
            <v>163.2725750255853</v>
          </cell>
          <cell r="BA1135">
            <v>137.46806155982998</v>
          </cell>
          <cell r="BB1135">
            <v>133.37504915627187</v>
          </cell>
        </row>
        <row r="1136">
          <cell r="A1136">
            <v>38169</v>
          </cell>
          <cell r="AZ1136">
            <v>162.52929875743536</v>
          </cell>
          <cell r="BA1136">
            <v>137.46806155982998</v>
          </cell>
          <cell r="BB1136">
            <v>133.37504915627187</v>
          </cell>
        </row>
        <row r="1137">
          <cell r="A1137">
            <v>38170</v>
          </cell>
          <cell r="AZ1137">
            <v>162.70336470383575</v>
          </cell>
          <cell r="BA1137">
            <v>137.46806155982998</v>
          </cell>
          <cell r="BB1137">
            <v>133.37504915627187</v>
          </cell>
        </row>
        <row r="1138">
          <cell r="A1138">
            <v>38174</v>
          </cell>
          <cell r="AZ1138">
            <v>162.90181669572826</v>
          </cell>
          <cell r="BA1138">
            <v>137.46806155982998</v>
          </cell>
          <cell r="BB1138">
            <v>133.37504915627187</v>
          </cell>
        </row>
        <row r="1139">
          <cell r="A1139">
            <v>38175</v>
          </cell>
          <cell r="AZ1139">
            <v>162.90181669572826</v>
          </cell>
          <cell r="BA1139">
            <v>137.04779160184182</v>
          </cell>
          <cell r="BB1139">
            <v>133.37504915627187</v>
          </cell>
        </row>
        <row r="1140">
          <cell r="A1140">
            <v>38176</v>
          </cell>
          <cell r="AZ1140">
            <v>161.93808943054742</v>
          </cell>
          <cell r="BA1140">
            <v>136.23701676778202</v>
          </cell>
          <cell r="BB1140">
            <v>133.37504915627187</v>
          </cell>
        </row>
        <row r="1141">
          <cell r="A1141">
            <v>38177</v>
          </cell>
          <cell r="AZ1141">
            <v>162.29424526214862</v>
          </cell>
          <cell r="BA1141">
            <v>136.53664737459243</v>
          </cell>
          <cell r="BB1141">
            <v>133.37504915627187</v>
          </cell>
        </row>
        <row r="1142">
          <cell r="A1142">
            <v>38180</v>
          </cell>
          <cell r="AZ1142">
            <v>162.74107076820943</v>
          </cell>
          <cell r="BA1142">
            <v>136.91255753986326</v>
          </cell>
          <cell r="BB1142">
            <v>133.37504915627187</v>
          </cell>
        </row>
        <row r="1143">
          <cell r="A1143">
            <v>38181</v>
          </cell>
          <cell r="AZ1143">
            <v>162.2001073384412</v>
          </cell>
          <cell r="BA1143">
            <v>136.45745001011994</v>
          </cell>
          <cell r="BB1143">
            <v>133.37504915627187</v>
          </cell>
        </row>
        <row r="1144">
          <cell r="A1144">
            <v>38182</v>
          </cell>
          <cell r="AZ1144">
            <v>160.49524351187227</v>
          </cell>
          <cell r="BA1144">
            <v>136.45745001011994</v>
          </cell>
          <cell r="BB1144">
            <v>133.37504915627187</v>
          </cell>
        </row>
        <row r="1145">
          <cell r="A1145">
            <v>38183</v>
          </cell>
          <cell r="AZ1145">
            <v>161.46638901912399</v>
          </cell>
          <cell r="BA1145">
            <v>137.28314450802918</v>
          </cell>
          <cell r="BB1145">
            <v>134.18209226193258</v>
          </cell>
        </row>
        <row r="1146">
          <cell r="A1146">
            <v>38184</v>
          </cell>
          <cell r="AZ1146">
            <v>161.70313380327403</v>
          </cell>
          <cell r="BA1146">
            <v>137.48443140502013</v>
          </cell>
          <cell r="BB1146">
            <v>134.37883234302518</v>
          </cell>
        </row>
        <row r="1147">
          <cell r="A1147">
            <v>38187</v>
          </cell>
          <cell r="AZ1147">
            <v>161.56936887295191</v>
          </cell>
          <cell r="BA1147">
            <v>137.37070079909606</v>
          </cell>
          <cell r="BB1147">
            <v>134.26767076735035</v>
          </cell>
        </row>
        <row r="1148">
          <cell r="A1148">
            <v>38188</v>
          </cell>
          <cell r="AZ1148">
            <v>162.52988380797146</v>
          </cell>
          <cell r="BA1148">
            <v>138.18735689345382</v>
          </cell>
          <cell r="BB1148">
            <v>135.06587963554082</v>
          </cell>
        </row>
        <row r="1149">
          <cell r="A1149">
            <v>38189</v>
          </cell>
          <cell r="AZ1149">
            <v>162.06410750957573</v>
          </cell>
          <cell r="BA1149">
            <v>137.79134113271553</v>
          </cell>
          <cell r="BB1149">
            <v>134.67880936893968</v>
          </cell>
        </row>
        <row r="1150">
          <cell r="A1150">
            <v>38190</v>
          </cell>
          <cell r="AZ1150">
            <v>162.06410750957573</v>
          </cell>
          <cell r="BA1150">
            <v>144.03588751403848</v>
          </cell>
          <cell r="BB1150">
            <v>140.78229936165025</v>
          </cell>
        </row>
        <row r="1151">
          <cell r="A1151">
            <v>38191</v>
          </cell>
          <cell r="AZ1151">
            <v>159.58234768670164</v>
          </cell>
          <cell r="BA1151">
            <v>141.83020184941202</v>
          </cell>
          <cell r="BB1151">
            <v>138.62643734077105</v>
          </cell>
        </row>
        <row r="1152">
          <cell r="A1152">
            <v>38194</v>
          </cell>
          <cell r="AZ1152">
            <v>160.07789689514212</v>
          </cell>
          <cell r="BA1152">
            <v>142.27062552582899</v>
          </cell>
          <cell r="BB1152">
            <v>139.05691240451688</v>
          </cell>
        </row>
        <row r="1153">
          <cell r="A1153">
            <v>38195</v>
          </cell>
          <cell r="AZ1153">
            <v>159.59439221172096</v>
          </cell>
          <cell r="BA1153">
            <v>141.8409065259595</v>
          </cell>
          <cell r="BB1153">
            <v>138.63690021224207</v>
          </cell>
        </row>
        <row r="1154">
          <cell r="A1154">
            <v>38196</v>
          </cell>
          <cell r="AZ1154">
            <v>161.51974973978162</v>
          </cell>
          <cell r="BA1154">
            <v>143.55208480347952</v>
          </cell>
          <cell r="BB1154">
            <v>140.30942514116643</v>
          </cell>
        </row>
        <row r="1155">
          <cell r="A1155">
            <v>38197</v>
          </cell>
          <cell r="AZ1155">
            <v>162.39936839549429</v>
          </cell>
          <cell r="BA1155">
            <v>144.33385354732056</v>
          </cell>
          <cell r="BB1155">
            <v>141.07353471987321</v>
          </cell>
        </row>
        <row r="1156">
          <cell r="A1156">
            <v>38198</v>
          </cell>
          <cell r="AZ1156">
            <v>162.39936839549429</v>
          </cell>
          <cell r="BA1156">
            <v>142.71952700964152</v>
          </cell>
          <cell r="BB1156">
            <v>141.07353471987321</v>
          </cell>
        </row>
        <row r="1157">
          <cell r="A1157">
            <v>38201</v>
          </cell>
          <cell r="AZ1157">
            <v>162.39936839549429</v>
          </cell>
          <cell r="BA1157">
            <v>142.38896662472706</v>
          </cell>
          <cell r="BB1157">
            <v>140.74678670637192</v>
          </cell>
        </row>
        <row r="1158">
          <cell r="A1158">
            <v>38202</v>
          </cell>
          <cell r="AZ1158">
            <v>162.39936839549429</v>
          </cell>
          <cell r="BA1158">
            <v>141.18676834139319</v>
          </cell>
          <cell r="BB1158">
            <v>139.55845344309944</v>
          </cell>
        </row>
        <row r="1159">
          <cell r="A1159">
            <v>38203</v>
          </cell>
          <cell r="AZ1159">
            <v>162.39936839549429</v>
          </cell>
          <cell r="BA1159">
            <v>141.49722385507928</v>
          </cell>
          <cell r="BB1159">
            <v>139.86532845597705</v>
          </cell>
        </row>
        <row r="1160">
          <cell r="A1160">
            <v>38204</v>
          </cell>
          <cell r="AZ1160">
            <v>163.15214175185594</v>
          </cell>
          <cell r="BA1160">
            <v>142.15310904213152</v>
          </cell>
          <cell r="BB1160">
            <v>140.51364928247202</v>
          </cell>
        </row>
        <row r="1161">
          <cell r="A1161">
            <v>38205</v>
          </cell>
          <cell r="AZ1161">
            <v>162.82476779616607</v>
          </cell>
          <cell r="BA1161">
            <v>142.15310904213152</v>
          </cell>
          <cell r="BB1161">
            <v>140.23170073616373</v>
          </cell>
        </row>
        <row r="1162">
          <cell r="A1162">
            <v>38208</v>
          </cell>
          <cell r="AZ1162">
            <v>162.63427738319527</v>
          </cell>
          <cell r="BA1162">
            <v>142.15310904213152</v>
          </cell>
          <cell r="BB1162">
            <v>140.06764219060958</v>
          </cell>
        </row>
        <row r="1163">
          <cell r="A1163">
            <v>38209</v>
          </cell>
          <cell r="AZ1163">
            <v>162.82843427132761</v>
          </cell>
          <cell r="BA1163">
            <v>142.15310904213152</v>
          </cell>
          <cell r="BB1163">
            <v>140.23485846243943</v>
          </cell>
        </row>
        <row r="1164">
          <cell r="A1164">
            <v>38210</v>
          </cell>
          <cell r="AZ1164">
            <v>163.14738369805039</v>
          </cell>
          <cell r="BA1164">
            <v>142.15310904213152</v>
          </cell>
          <cell r="BB1164">
            <v>140.50955144166821</v>
          </cell>
        </row>
        <row r="1165">
          <cell r="A1165">
            <v>38211</v>
          </cell>
          <cell r="AZ1165">
            <v>163.14738369805039</v>
          </cell>
          <cell r="BA1165">
            <v>142.15310904213152</v>
          </cell>
          <cell r="BB1165">
            <v>141.55810339152086</v>
          </cell>
        </row>
        <row r="1166">
          <cell r="A1166">
            <v>38212</v>
          </cell>
          <cell r="AZ1166">
            <v>163.14738369805039</v>
          </cell>
          <cell r="BA1166">
            <v>142.15310904213152</v>
          </cell>
          <cell r="BB1166">
            <v>141.75112954453863</v>
          </cell>
        </row>
        <row r="1167">
          <cell r="A1167">
            <v>38215</v>
          </cell>
          <cell r="AZ1167">
            <v>163.14738369805039</v>
          </cell>
          <cell r="BA1167">
            <v>142.15310904213152</v>
          </cell>
          <cell r="BB1167">
            <v>142.52078975832538</v>
          </cell>
        </row>
        <row r="1168">
          <cell r="A1168">
            <v>38216</v>
          </cell>
          <cell r="AZ1168">
            <v>162.7209155110163</v>
          </cell>
          <cell r="BA1168">
            <v>142.15310904213152</v>
          </cell>
          <cell r="BB1168">
            <v>142.89333991172157</v>
          </cell>
        </row>
        <row r="1169">
          <cell r="A1169">
            <v>38217</v>
          </cell>
          <cell r="AZ1169">
            <v>163.26431252239686</v>
          </cell>
          <cell r="BA1169">
            <v>142.62782106282882</v>
          </cell>
          <cell r="BB1169">
            <v>142.41615593318772</v>
          </cell>
        </row>
        <row r="1170">
          <cell r="A1170">
            <v>38218</v>
          </cell>
          <cell r="AZ1170">
            <v>162.6153062282456</v>
          </cell>
          <cell r="BA1170">
            <v>142.06084869660421</v>
          </cell>
          <cell r="BB1170">
            <v>142.98228689078317</v>
          </cell>
        </row>
        <row r="1171">
          <cell r="A1171">
            <v>38219</v>
          </cell>
          <cell r="AZ1171">
            <v>162.19744035446965</v>
          </cell>
          <cell r="BA1171">
            <v>141.69580076817221</v>
          </cell>
          <cell r="BB1171">
            <v>143.34970260109915</v>
          </cell>
        </row>
        <row r="1172">
          <cell r="A1172">
            <v>38222</v>
          </cell>
          <cell r="AZ1172">
            <v>161.9720123690777</v>
          </cell>
          <cell r="BA1172">
            <v>141.4988667176973</v>
          </cell>
          <cell r="BB1172">
            <v>143.34970260109915</v>
          </cell>
        </row>
        <row r="1173">
          <cell r="A1173">
            <v>38223</v>
          </cell>
          <cell r="AZ1173">
            <v>161.9720123690777</v>
          </cell>
          <cell r="BA1173">
            <v>140.45476540391275</v>
          </cell>
          <cell r="BB1173">
            <v>142.29194421554939</v>
          </cell>
        </row>
        <row r="1174">
          <cell r="A1174">
            <v>38224</v>
          </cell>
          <cell r="AZ1174">
            <v>162.41235484395577</v>
          </cell>
          <cell r="BA1174">
            <v>140.83661037886711</v>
          </cell>
          <cell r="BB1174">
            <v>142.67878380564051</v>
          </cell>
        </row>
        <row r="1175">
          <cell r="A1175">
            <v>38225</v>
          </cell>
          <cell r="AZ1175">
            <v>161.70999172996136</v>
          </cell>
          <cell r="BA1175">
            <v>140.22755301789752</v>
          </cell>
          <cell r="BB1175">
            <v>142.06175984221761</v>
          </cell>
        </row>
        <row r="1176">
          <cell r="A1176">
            <v>38226</v>
          </cell>
          <cell r="AZ1176">
            <v>162.559045316907</v>
          </cell>
          <cell r="BA1176">
            <v>140.96381368803148</v>
          </cell>
          <cell r="BB1176">
            <v>142.80765096169318</v>
          </cell>
        </row>
        <row r="1177">
          <cell r="A1177">
            <v>38229</v>
          </cell>
          <cell r="AZ1177">
            <v>163.04131132331523</v>
          </cell>
          <cell r="BA1177">
            <v>141.38201284356214</v>
          </cell>
          <cell r="BB1177">
            <v>143.23132025293177</v>
          </cell>
        </row>
        <row r="1178">
          <cell r="A1178">
            <v>38230</v>
          </cell>
          <cell r="AZ1178">
            <v>162.7265406544237</v>
          </cell>
          <cell r="BA1178">
            <v>141.10905802989686</v>
          </cell>
          <cell r="BB1178">
            <v>143.23132025293177</v>
          </cell>
        </row>
        <row r="1179">
          <cell r="A1179">
            <v>38231</v>
          </cell>
          <cell r="AZ1179">
            <v>162.7265406544237</v>
          </cell>
          <cell r="BA1179">
            <v>141.10905802989686</v>
          </cell>
          <cell r="BB1179">
            <v>143.50835625442525</v>
          </cell>
        </row>
        <row r="1180">
          <cell r="A1180">
            <v>38232</v>
          </cell>
          <cell r="AZ1180">
            <v>162.7265406544237</v>
          </cell>
          <cell r="BA1180">
            <v>141.10905802989686</v>
          </cell>
          <cell r="BB1180">
            <v>143.68490185328633</v>
          </cell>
        </row>
        <row r="1181">
          <cell r="A1181">
            <v>38233</v>
          </cell>
          <cell r="AZ1181">
            <v>162.64082239947703</v>
          </cell>
          <cell r="BA1181">
            <v>141.10905802989686</v>
          </cell>
          <cell r="BB1181">
            <v>143.76058968515147</v>
          </cell>
        </row>
        <row r="1182">
          <cell r="A1182">
            <v>38237</v>
          </cell>
          <cell r="AZ1182">
            <v>160.75589785498315</v>
          </cell>
          <cell r="BA1182">
            <v>141.10905802989686</v>
          </cell>
          <cell r="BB1182">
            <v>145.42670191964865</v>
          </cell>
        </row>
        <row r="1183">
          <cell r="A1183">
            <v>38238</v>
          </cell>
          <cell r="AZ1183">
            <v>159.67481360352022</v>
          </cell>
          <cell r="BA1183">
            <v>141.10905802989686</v>
          </cell>
          <cell r="BB1183">
            <v>146.4046972485003</v>
          </cell>
        </row>
        <row r="1184">
          <cell r="A1184">
            <v>38239</v>
          </cell>
          <cell r="AZ1184">
            <v>158.78633981180394</v>
          </cell>
          <cell r="BA1184">
            <v>140.32388911687946</v>
          </cell>
          <cell r="BB1184">
            <v>146.4046972485003</v>
          </cell>
        </row>
        <row r="1185">
          <cell r="A1185">
            <v>38240</v>
          </cell>
          <cell r="AZ1185">
            <v>158.64131364832576</v>
          </cell>
          <cell r="BA1185">
            <v>140.19572547693991</v>
          </cell>
          <cell r="BB1185">
            <v>146.4046972485003</v>
          </cell>
        </row>
        <row r="1186">
          <cell r="A1186">
            <v>38243</v>
          </cell>
          <cell r="AZ1186">
            <v>159.02482897131185</v>
          </cell>
          <cell r="BA1186">
            <v>140.53464859665604</v>
          </cell>
          <cell r="BB1186">
            <v>146.4046972485003</v>
          </cell>
        </row>
        <row r="1187">
          <cell r="A1187">
            <v>38244</v>
          </cell>
          <cell r="AZ1187">
            <v>158.33214435878793</v>
          </cell>
          <cell r="BA1187">
            <v>139.92250400741759</v>
          </cell>
          <cell r="BB1187">
            <v>146.4046972485003</v>
          </cell>
        </row>
        <row r="1188">
          <cell r="A1188">
            <v>38245</v>
          </cell>
          <cell r="AZ1188">
            <v>157.70074276233291</v>
          </cell>
          <cell r="BA1188">
            <v>139.36451691788466</v>
          </cell>
          <cell r="BB1188">
            <v>146.4046972485003</v>
          </cell>
        </row>
        <row r="1189">
          <cell r="A1189">
            <v>38246</v>
          </cell>
          <cell r="AZ1189">
            <v>156.64086792948839</v>
          </cell>
          <cell r="BA1189">
            <v>138.42787615459156</v>
          </cell>
          <cell r="BB1189">
            <v>146.4046972485003</v>
          </cell>
        </row>
        <row r="1190">
          <cell r="A1190">
            <v>38247</v>
          </cell>
          <cell r="AZ1190">
            <v>157.88555472628298</v>
          </cell>
          <cell r="BA1190">
            <v>139.52784037233005</v>
          </cell>
          <cell r="BB1190">
            <v>146.4046972485003</v>
          </cell>
        </row>
        <row r="1191">
          <cell r="A1191">
            <v>38250</v>
          </cell>
          <cell r="AZ1191">
            <v>157.88555472628298</v>
          </cell>
          <cell r="BA1191">
            <v>140.30285004498023</v>
          </cell>
          <cell r="BB1191">
            <v>146.4046972485003</v>
          </cell>
        </row>
        <row r="1192">
          <cell r="A1192">
            <v>38251</v>
          </cell>
          <cell r="AZ1192">
            <v>157.88555472628298</v>
          </cell>
          <cell r="BA1192">
            <v>140.30695230645435</v>
          </cell>
          <cell r="BB1192">
            <v>146.4046972485003</v>
          </cell>
        </row>
        <row r="1193">
          <cell r="A1193">
            <v>38252</v>
          </cell>
          <cell r="AZ1193">
            <v>157.88555472628298</v>
          </cell>
          <cell r="BA1193">
            <v>140.05406296458929</v>
          </cell>
          <cell r="BB1193">
            <v>146.4046972485003</v>
          </cell>
        </row>
        <row r="1194">
          <cell r="A1194">
            <v>38253</v>
          </cell>
          <cell r="AZ1194">
            <v>157.88555472628298</v>
          </cell>
          <cell r="BA1194">
            <v>140.05406296458929</v>
          </cell>
          <cell r="BB1194">
            <v>146.72623205076621</v>
          </cell>
        </row>
        <row r="1195">
          <cell r="A1195">
            <v>38254</v>
          </cell>
          <cell r="AZ1195">
            <v>157.86809195473154</v>
          </cell>
          <cell r="BA1195">
            <v>140.05406296458929</v>
          </cell>
          <cell r="BB1195">
            <v>146.74246055675812</v>
          </cell>
        </row>
        <row r="1196">
          <cell r="A1196">
            <v>38257</v>
          </cell>
          <cell r="AZ1196">
            <v>157.43890846307929</v>
          </cell>
          <cell r="BA1196">
            <v>140.05406296458929</v>
          </cell>
          <cell r="BB1196">
            <v>147.1413976745479</v>
          </cell>
        </row>
        <row r="1197">
          <cell r="A1197">
            <v>38258</v>
          </cell>
          <cell r="AZ1197">
            <v>157.4081052253913</v>
          </cell>
          <cell r="BA1197">
            <v>140.05406296458929</v>
          </cell>
          <cell r="BB1197">
            <v>147.17018618363093</v>
          </cell>
        </row>
        <row r="1198">
          <cell r="A1198">
            <v>38259</v>
          </cell>
          <cell r="AZ1198">
            <v>158.4569818216672</v>
          </cell>
          <cell r="BA1198">
            <v>140.05406296458929</v>
          </cell>
          <cell r="BB1198">
            <v>146.18952916005171</v>
          </cell>
        </row>
        <row r="1199">
          <cell r="A1199">
            <v>38260</v>
          </cell>
          <cell r="AZ1199">
            <v>160.88858974110443</v>
          </cell>
          <cell r="BA1199">
            <v>140.05406296458929</v>
          </cell>
          <cell r="BB1199">
            <v>146.18952916005171</v>
          </cell>
        </row>
        <row r="1200">
          <cell r="A1200">
            <v>38261</v>
          </cell>
          <cell r="AZ1200">
            <v>162.2650238987938</v>
          </cell>
          <cell r="BA1200">
            <v>140.05406296458929</v>
          </cell>
          <cell r="BB1200">
            <v>147.44020990600279</v>
          </cell>
        </row>
        <row r="1201">
          <cell r="A1201">
            <v>38264</v>
          </cell>
          <cell r="AZ1201">
            <v>162.81262705845558</v>
          </cell>
          <cell r="BA1201">
            <v>140.05406296458929</v>
          </cell>
          <cell r="BB1201">
            <v>147.93778309131275</v>
          </cell>
        </row>
        <row r="1202">
          <cell r="A1202">
            <v>38265</v>
          </cell>
          <cell r="AZ1202">
            <v>163.35116591756008</v>
          </cell>
          <cell r="BA1202">
            <v>140.05406296458929</v>
          </cell>
          <cell r="BB1202">
            <v>148.42712010628421</v>
          </cell>
        </row>
        <row r="1203">
          <cell r="A1203">
            <v>38266</v>
          </cell>
          <cell r="AZ1203">
            <v>162.42603305660282</v>
          </cell>
          <cell r="BA1203">
            <v>140.05406296458929</v>
          </cell>
          <cell r="BB1203">
            <v>147.58650898792297</v>
          </cell>
        </row>
        <row r="1204">
          <cell r="A1204">
            <v>38267</v>
          </cell>
          <cell r="AZ1204">
            <v>162.59560780770201</v>
          </cell>
          <cell r="BA1204">
            <v>140.05406296458929</v>
          </cell>
          <cell r="BB1204">
            <v>147.7405910956754</v>
          </cell>
        </row>
        <row r="1205">
          <cell r="A1205">
            <v>38268</v>
          </cell>
          <cell r="AZ1205">
            <v>162.44890416251027</v>
          </cell>
          <cell r="BA1205">
            <v>140.05406296458929</v>
          </cell>
          <cell r="BB1205">
            <v>147.7405910956754</v>
          </cell>
        </row>
        <row r="1206">
          <cell r="A1206">
            <v>38271</v>
          </cell>
          <cell r="AZ1206">
            <v>162.06024674018823</v>
          </cell>
          <cell r="BA1206">
            <v>140.05406296458929</v>
          </cell>
          <cell r="BB1206">
            <v>147.7405910956754</v>
          </cell>
        </row>
        <row r="1207">
          <cell r="A1207">
            <v>38272</v>
          </cell>
          <cell r="AZ1207">
            <v>162.33866314283708</v>
          </cell>
          <cell r="BA1207">
            <v>140.05406296458929</v>
          </cell>
          <cell r="BB1207">
            <v>147.7405910956754</v>
          </cell>
        </row>
        <row r="1208">
          <cell r="A1208">
            <v>38273</v>
          </cell>
          <cell r="AZ1208">
            <v>162.4960023782177</v>
          </cell>
          <cell r="BA1208">
            <v>140.05406296458929</v>
          </cell>
          <cell r="BB1208">
            <v>147.7405910956754</v>
          </cell>
        </row>
        <row r="1209">
          <cell r="A1209">
            <v>38274</v>
          </cell>
          <cell r="AZ1209">
            <v>163.07070251632541</v>
          </cell>
          <cell r="BA1209">
            <v>140.05406296458929</v>
          </cell>
          <cell r="BB1209">
            <v>147.7405910956754</v>
          </cell>
        </row>
        <row r="1210">
          <cell r="A1210">
            <v>38275</v>
          </cell>
          <cell r="AZ1210">
            <v>163.07070251632541</v>
          </cell>
          <cell r="BA1210">
            <v>140.05406296458929</v>
          </cell>
          <cell r="BB1210">
            <v>147.7405910956754</v>
          </cell>
        </row>
        <row r="1211">
          <cell r="A1211">
            <v>38278</v>
          </cell>
          <cell r="AZ1211">
            <v>163.07070251632541</v>
          </cell>
          <cell r="BA1211">
            <v>140.05406296458929</v>
          </cell>
          <cell r="BB1211">
            <v>147.7405910956754</v>
          </cell>
        </row>
        <row r="1212">
          <cell r="A1212">
            <v>38279</v>
          </cell>
          <cell r="AZ1212">
            <v>163.77154427336689</v>
          </cell>
          <cell r="BA1212">
            <v>140.05406296458929</v>
          </cell>
          <cell r="BB1212">
            <v>147.7405910956754</v>
          </cell>
        </row>
        <row r="1213">
          <cell r="A1213">
            <v>38280</v>
          </cell>
          <cell r="AZ1213">
            <v>163.79857498506104</v>
          </cell>
          <cell r="BA1213">
            <v>140.05406296458929</v>
          </cell>
          <cell r="BB1213">
            <v>147.7405910956754</v>
          </cell>
        </row>
        <row r="1214">
          <cell r="A1214">
            <v>38281</v>
          </cell>
          <cell r="AZ1214">
            <v>162.95371841312931</v>
          </cell>
          <cell r="BA1214">
            <v>140.05406296458929</v>
          </cell>
          <cell r="BB1214">
            <v>147.7405910956754</v>
          </cell>
        </row>
        <row r="1215">
          <cell r="A1215">
            <v>38282</v>
          </cell>
          <cell r="AZ1215">
            <v>162.74400669522308</v>
          </cell>
          <cell r="BA1215">
            <v>140.05406296458929</v>
          </cell>
          <cell r="BB1215">
            <v>147.7405910956754</v>
          </cell>
        </row>
        <row r="1216">
          <cell r="A1216">
            <v>38285</v>
          </cell>
          <cell r="AZ1216">
            <v>163.94772734686927</v>
          </cell>
          <cell r="BA1216">
            <v>140.05406296458929</v>
          </cell>
          <cell r="BB1216">
            <v>147.7405910956754</v>
          </cell>
        </row>
        <row r="1217">
          <cell r="A1217">
            <v>38286</v>
          </cell>
          <cell r="AZ1217">
            <v>163.94772734686927</v>
          </cell>
          <cell r="BA1217">
            <v>140.05406296458929</v>
          </cell>
          <cell r="BB1217">
            <v>147.7405910956754</v>
          </cell>
        </row>
        <row r="1218">
          <cell r="A1218">
            <v>38287</v>
          </cell>
          <cell r="AZ1218">
            <v>163.94772734686927</v>
          </cell>
          <cell r="BA1218">
            <v>140.05406296458929</v>
          </cell>
          <cell r="BB1218">
            <v>148.01269687920274</v>
          </cell>
        </row>
        <row r="1219">
          <cell r="A1219">
            <v>38288</v>
          </cell>
          <cell r="AZ1219">
            <v>163.94772734686927</v>
          </cell>
          <cell r="BA1219">
            <v>140.05406296458929</v>
          </cell>
          <cell r="BB1219">
            <v>148.26779667797615</v>
          </cell>
        </row>
        <row r="1220">
          <cell r="A1220">
            <v>38289</v>
          </cell>
          <cell r="AZ1220">
            <v>163.94772734686927</v>
          </cell>
          <cell r="BA1220">
            <v>140.05406296458929</v>
          </cell>
          <cell r="BB1220">
            <v>148.51890648109145</v>
          </cell>
        </row>
        <row r="1221">
          <cell r="A1221">
            <v>38292</v>
          </cell>
          <cell r="AZ1221">
            <v>163.94772734686927</v>
          </cell>
          <cell r="BA1221">
            <v>140.05406296458929</v>
          </cell>
          <cell r="BB1221">
            <v>148.15665834965449</v>
          </cell>
        </row>
        <row r="1222">
          <cell r="A1222">
            <v>38293</v>
          </cell>
          <cell r="AZ1222">
            <v>163.94772734686927</v>
          </cell>
          <cell r="BA1222">
            <v>140.05406296458929</v>
          </cell>
          <cell r="BB1222">
            <v>147.66589411398354</v>
          </cell>
        </row>
        <row r="1223">
          <cell r="A1223">
            <v>38294</v>
          </cell>
          <cell r="AZ1223">
            <v>163.94772734686927</v>
          </cell>
          <cell r="BA1223">
            <v>140.05406296458929</v>
          </cell>
          <cell r="BB1223">
            <v>146.81062775294785</v>
          </cell>
        </row>
        <row r="1224">
          <cell r="A1224">
            <v>38295</v>
          </cell>
          <cell r="AZ1224">
            <v>163.94772734686927</v>
          </cell>
          <cell r="BA1224">
            <v>140.05406296458929</v>
          </cell>
          <cell r="BB1224">
            <v>146.89630367920844</v>
          </cell>
        </row>
        <row r="1225">
          <cell r="A1225">
            <v>38296</v>
          </cell>
          <cell r="AZ1225">
            <v>163.94772734686927</v>
          </cell>
          <cell r="BA1225">
            <v>140.05406296458929</v>
          </cell>
          <cell r="BB1225">
            <v>147.15408873069498</v>
          </cell>
        </row>
        <row r="1226">
          <cell r="A1226">
            <v>38299</v>
          </cell>
          <cell r="AZ1226">
            <v>163.94772734686927</v>
          </cell>
          <cell r="BA1226">
            <v>140.05406296458929</v>
          </cell>
          <cell r="BB1226">
            <v>146.86731425770961</v>
          </cell>
        </row>
        <row r="1227">
          <cell r="A1227">
            <v>38300</v>
          </cell>
          <cell r="AZ1227">
            <v>163.94772734686927</v>
          </cell>
          <cell r="BA1227">
            <v>140.05406296458929</v>
          </cell>
          <cell r="BB1227">
            <v>146.31029017781879</v>
          </cell>
        </row>
        <row r="1228">
          <cell r="A1228">
            <v>38301</v>
          </cell>
          <cell r="AZ1228">
            <v>163.94772734686927</v>
          </cell>
          <cell r="BA1228">
            <v>140.05406296458929</v>
          </cell>
          <cell r="BB1228">
            <v>145.6230002137209</v>
          </cell>
        </row>
        <row r="1229">
          <cell r="A1229">
            <v>38302</v>
          </cell>
          <cell r="AZ1229">
            <v>163.94772734686927</v>
          </cell>
          <cell r="BA1229">
            <v>138.84087133803894</v>
          </cell>
          <cell r="BB1229">
            <v>144.36156872967251</v>
          </cell>
        </row>
        <row r="1230">
          <cell r="A1230">
            <v>38303</v>
          </cell>
          <cell r="AZ1230">
            <v>163.97669060650688</v>
          </cell>
          <cell r="BA1230">
            <v>138.86539918157757</v>
          </cell>
          <cell r="BB1230">
            <v>144.38707186816961</v>
          </cell>
        </row>
        <row r="1231">
          <cell r="A1231">
            <v>38306</v>
          </cell>
          <cell r="AZ1231">
            <v>164.39830478237428</v>
          </cell>
          <cell r="BA1231">
            <v>139.22244761703439</v>
          </cell>
          <cell r="BB1231">
            <v>144.75831753782208</v>
          </cell>
        </row>
        <row r="1232">
          <cell r="A1232">
            <v>38307</v>
          </cell>
          <cell r="AZ1232">
            <v>164.39717500133293</v>
          </cell>
          <cell r="BA1232">
            <v>139.2214908499798</v>
          </cell>
          <cell r="BB1232">
            <v>144.75732272706082</v>
          </cell>
        </row>
        <row r="1233">
          <cell r="A1233">
            <v>38308</v>
          </cell>
          <cell r="AZ1233">
            <v>164.49323745687667</v>
          </cell>
          <cell r="BA1233">
            <v>139.30284235906385</v>
          </cell>
          <cell r="BB1233">
            <v>144.84190899734796</v>
          </cell>
        </row>
        <row r="1234">
          <cell r="A1234">
            <v>38309</v>
          </cell>
          <cell r="AZ1234">
            <v>163.97654628427978</v>
          </cell>
          <cell r="BA1234">
            <v>139.30284235906385</v>
          </cell>
          <cell r="BB1234">
            <v>144.38694478752365</v>
          </cell>
        </row>
        <row r="1235">
          <cell r="A1235">
            <v>38310</v>
          </cell>
          <cell r="AZ1235">
            <v>163.97654628427978</v>
          </cell>
          <cell r="BA1235">
            <v>139.30284235906385</v>
          </cell>
          <cell r="BB1235">
            <v>144.12052153454022</v>
          </cell>
        </row>
        <row r="1236">
          <cell r="A1236">
            <v>38313</v>
          </cell>
          <cell r="AZ1236">
            <v>163.97654628427978</v>
          </cell>
          <cell r="BA1236">
            <v>138.8322382482917</v>
          </cell>
          <cell r="BB1236">
            <v>143.63364195094951</v>
          </cell>
        </row>
        <row r="1237">
          <cell r="A1237">
            <v>38314</v>
          </cell>
          <cell r="AZ1237">
            <v>163.97654628427978</v>
          </cell>
          <cell r="BA1237">
            <v>139.13858506562548</v>
          </cell>
          <cell r="BB1237">
            <v>143.95058353187426</v>
          </cell>
        </row>
        <row r="1238">
          <cell r="A1238">
            <v>38315</v>
          </cell>
          <cell r="AZ1238">
            <v>163.97654628427978</v>
          </cell>
          <cell r="BA1238">
            <v>139.24003917310279</v>
          </cell>
          <cell r="BB1238">
            <v>144.05554634981706</v>
          </cell>
        </row>
        <row r="1239">
          <cell r="A1239">
            <v>38317</v>
          </cell>
          <cell r="AZ1239">
            <v>163.97654628427978</v>
          </cell>
          <cell r="BA1239">
            <v>140.88529624071367</v>
          </cell>
          <cell r="BB1239">
            <v>145.75770333833913</v>
          </cell>
        </row>
        <row r="1240">
          <cell r="A1240">
            <v>38320</v>
          </cell>
          <cell r="AZ1240">
            <v>163.97654628427978</v>
          </cell>
          <cell r="BA1240">
            <v>140.63042913956812</v>
          </cell>
          <cell r="BB1240">
            <v>145.49402185907385</v>
          </cell>
        </row>
        <row r="1241">
          <cell r="A1241">
            <v>38321</v>
          </cell>
          <cell r="AZ1241">
            <v>164.04528118449585</v>
          </cell>
          <cell r="BA1241">
            <v>140.63042913956812</v>
          </cell>
          <cell r="BB1241">
            <v>145.43303437457604</v>
          </cell>
        </row>
        <row r="1242">
          <cell r="A1242">
            <v>38322</v>
          </cell>
          <cell r="AZ1242">
            <v>163.2848595196422</v>
          </cell>
          <cell r="BA1242">
            <v>140.63042913956812</v>
          </cell>
          <cell r="BB1242">
            <v>146.10718013070698</v>
          </cell>
        </row>
        <row r="1243">
          <cell r="A1243">
            <v>38323</v>
          </cell>
          <cell r="AZ1243">
            <v>162.1259387904249</v>
          </cell>
          <cell r="BA1243">
            <v>140.63042913956812</v>
          </cell>
          <cell r="BB1243">
            <v>146.10718013070698</v>
          </cell>
        </row>
        <row r="1244">
          <cell r="A1244">
            <v>38324</v>
          </cell>
          <cell r="AZ1244">
            <v>162.37021505736524</v>
          </cell>
          <cell r="BA1244">
            <v>140.63042913956812</v>
          </cell>
          <cell r="BB1244">
            <v>146.10718013070698</v>
          </cell>
        </row>
        <row r="1245">
          <cell r="A1245">
            <v>38327</v>
          </cell>
          <cell r="AZ1245">
            <v>162.46957449307783</v>
          </cell>
          <cell r="BA1245">
            <v>140.63042913956812</v>
          </cell>
          <cell r="BB1245">
            <v>146.10718013070698</v>
          </cell>
        </row>
        <row r="1246">
          <cell r="A1246">
            <v>38328</v>
          </cell>
          <cell r="AZ1246">
            <v>162.46957449307783</v>
          </cell>
          <cell r="BA1246">
            <v>141.25327073764743</v>
          </cell>
          <cell r="BB1246">
            <v>146.10718013070698</v>
          </cell>
        </row>
        <row r="1247">
          <cell r="A1247">
            <v>38329</v>
          </cell>
          <cell r="AZ1247">
            <v>162.46957449307783</v>
          </cell>
          <cell r="BA1247">
            <v>141.0428962422252</v>
          </cell>
          <cell r="BB1247">
            <v>146.10718013070698</v>
          </cell>
        </row>
        <row r="1248">
          <cell r="A1248">
            <v>38330</v>
          </cell>
          <cell r="AZ1248">
            <v>162.46957449307783</v>
          </cell>
          <cell r="BA1248">
            <v>141.12242466474007</v>
          </cell>
          <cell r="BB1248">
            <v>146.10718013070698</v>
          </cell>
        </row>
        <row r="1249">
          <cell r="A1249">
            <v>38331</v>
          </cell>
          <cell r="AZ1249">
            <v>162.46957449307783</v>
          </cell>
          <cell r="BA1249">
            <v>141.09383479355566</v>
          </cell>
          <cell r="BB1249">
            <v>146.10718013070698</v>
          </cell>
        </row>
        <row r="1250">
          <cell r="A1250">
            <v>38334</v>
          </cell>
          <cell r="AZ1250">
            <v>162.46957449307783</v>
          </cell>
          <cell r="BA1250">
            <v>140.34475885388045</v>
          </cell>
          <cell r="BB1250">
            <v>146.10718013070698</v>
          </cell>
        </row>
        <row r="1251">
          <cell r="A1251">
            <v>38335</v>
          </cell>
          <cell r="AZ1251">
            <v>162.46957449307783</v>
          </cell>
          <cell r="BA1251">
            <v>140.34475885388045</v>
          </cell>
          <cell r="BB1251">
            <v>146.10718013070698</v>
          </cell>
        </row>
        <row r="1252">
          <cell r="A1252">
            <v>38336</v>
          </cell>
          <cell r="AZ1252">
            <v>162.46957449307783</v>
          </cell>
          <cell r="BA1252">
            <v>140.34475885388045</v>
          </cell>
          <cell r="BB1252">
            <v>146.10718013070698</v>
          </cell>
        </row>
        <row r="1253">
          <cell r="A1253">
            <v>38337</v>
          </cell>
          <cell r="AZ1253">
            <v>162.46957449307783</v>
          </cell>
          <cell r="BA1253">
            <v>140.34475885388045</v>
          </cell>
          <cell r="BB1253">
            <v>146.10718013070698</v>
          </cell>
        </row>
        <row r="1254">
          <cell r="A1254">
            <v>38338</v>
          </cell>
          <cell r="AZ1254">
            <v>162.46957449307783</v>
          </cell>
          <cell r="BA1254">
            <v>140.34475885388045</v>
          </cell>
          <cell r="BB1254">
            <v>146.10718013070698</v>
          </cell>
        </row>
        <row r="1255">
          <cell r="A1255">
            <v>38341</v>
          </cell>
          <cell r="AZ1255">
            <v>162.46957449307783</v>
          </cell>
          <cell r="BA1255">
            <v>140.34475885388045</v>
          </cell>
          <cell r="BB1255">
            <v>146.10718013070698</v>
          </cell>
        </row>
        <row r="1256">
          <cell r="A1256">
            <v>38342</v>
          </cell>
          <cell r="AZ1256">
            <v>162.46957449307783</v>
          </cell>
          <cell r="BA1256">
            <v>140.34475885388045</v>
          </cell>
          <cell r="BB1256">
            <v>146.10718013070698</v>
          </cell>
        </row>
        <row r="1257">
          <cell r="A1257">
            <v>38343</v>
          </cell>
          <cell r="AZ1257">
            <v>162.46957449307783</v>
          </cell>
          <cell r="BA1257">
            <v>140.34475885388045</v>
          </cell>
          <cell r="BB1257">
            <v>146.10718013070698</v>
          </cell>
        </row>
        <row r="1258">
          <cell r="A1258">
            <v>38344</v>
          </cell>
          <cell r="AZ1258">
            <v>162.46957449307783</v>
          </cell>
          <cell r="BA1258">
            <v>140.34475885388045</v>
          </cell>
          <cell r="BB1258">
            <v>146.10718013070698</v>
          </cell>
        </row>
        <row r="1259">
          <cell r="A1259">
            <v>38348</v>
          </cell>
          <cell r="AZ1259">
            <v>162.46957449307783</v>
          </cell>
          <cell r="BA1259">
            <v>140.34475885388045</v>
          </cell>
          <cell r="BB1259">
            <v>146.10718013070698</v>
          </cell>
        </row>
        <row r="1260">
          <cell r="A1260">
            <v>38349</v>
          </cell>
          <cell r="AZ1260">
            <v>162.46957449307783</v>
          </cell>
          <cell r="BA1260">
            <v>140.34475885388045</v>
          </cell>
          <cell r="BB1260">
            <v>146.10718013070698</v>
          </cell>
        </row>
        <row r="1261">
          <cell r="A1261">
            <v>38350</v>
          </cell>
          <cell r="AZ1261">
            <v>162.46957449307783</v>
          </cell>
          <cell r="BA1261">
            <v>140.34475885388045</v>
          </cell>
          <cell r="BB1261">
            <v>146.10718013070698</v>
          </cell>
        </row>
        <row r="1262">
          <cell r="A1262">
            <v>38351</v>
          </cell>
          <cell r="AZ1262">
            <v>162.46957449307783</v>
          </cell>
          <cell r="BA1262">
            <v>140.34475885388045</v>
          </cell>
          <cell r="BB1262">
            <v>146.10718013070698</v>
          </cell>
        </row>
        <row r="1263">
          <cell r="A1263">
            <v>38352</v>
          </cell>
          <cell r="AZ1263">
            <v>162.46957449307783</v>
          </cell>
          <cell r="BA1263">
            <v>140.34475885388045</v>
          </cell>
          <cell r="BB1263">
            <v>146.10718013070698</v>
          </cell>
        </row>
        <row r="1264">
          <cell r="A1264">
            <v>38355</v>
          </cell>
          <cell r="AZ1264">
            <v>162.46957449307783</v>
          </cell>
          <cell r="BA1264">
            <v>140.34475885388045</v>
          </cell>
          <cell r="BB1264">
            <v>146.10718013070698</v>
          </cell>
        </row>
        <row r="1265">
          <cell r="A1265">
            <v>38356</v>
          </cell>
          <cell r="AZ1265">
            <v>162.46957449307783</v>
          </cell>
          <cell r="BA1265">
            <v>140.34475885388045</v>
          </cell>
          <cell r="BB1265">
            <v>146.10718013070698</v>
          </cell>
        </row>
        <row r="1266">
          <cell r="A1266">
            <v>38357</v>
          </cell>
          <cell r="AZ1266">
            <v>162.46957449307783</v>
          </cell>
          <cell r="BA1266">
            <v>140.34475885388045</v>
          </cell>
          <cell r="BB1266">
            <v>146.10718013070698</v>
          </cell>
        </row>
        <row r="1267">
          <cell r="A1267">
            <v>38358</v>
          </cell>
          <cell r="AZ1267">
            <v>162.46957449307783</v>
          </cell>
          <cell r="BA1267">
            <v>140.34475885388045</v>
          </cell>
          <cell r="BB1267">
            <v>146.10718013070698</v>
          </cell>
        </row>
        <row r="1268">
          <cell r="A1268">
            <v>38359</v>
          </cell>
          <cell r="AZ1268">
            <v>162.46957449307783</v>
          </cell>
          <cell r="BA1268">
            <v>140.34475885388045</v>
          </cell>
          <cell r="BB1268">
            <v>146.10718013070698</v>
          </cell>
        </row>
        <row r="1269">
          <cell r="A1269">
            <v>38362</v>
          </cell>
          <cell r="AZ1269">
            <v>162.34255895320905</v>
          </cell>
          <cell r="BA1269">
            <v>140.23504006272094</v>
          </cell>
          <cell r="BB1269">
            <v>145.99295639114891</v>
          </cell>
        </row>
        <row r="1270">
          <cell r="A1270">
            <v>38363</v>
          </cell>
          <cell r="AZ1270">
            <v>162.15811783315007</v>
          </cell>
          <cell r="BA1270">
            <v>140.07571580402092</v>
          </cell>
          <cell r="BB1270">
            <v>145.8270904311004</v>
          </cell>
        </row>
        <row r="1271">
          <cell r="A1271">
            <v>38364</v>
          </cell>
          <cell r="AZ1271">
            <v>162.06233338912821</v>
          </cell>
          <cell r="BA1271">
            <v>139.99297511401701</v>
          </cell>
          <cell r="BB1271">
            <v>145.74095248767262</v>
          </cell>
        </row>
        <row r="1272">
          <cell r="A1272">
            <v>38365</v>
          </cell>
          <cell r="AZ1272">
            <v>162.69691016442297</v>
          </cell>
          <cell r="BA1272">
            <v>140.54113636070514</v>
          </cell>
          <cell r="BB1272">
            <v>146.31162070973227</v>
          </cell>
        </row>
        <row r="1273">
          <cell r="A1273">
            <v>38366</v>
          </cell>
          <cell r="AZ1273">
            <v>162.42059173472504</v>
          </cell>
          <cell r="BA1273">
            <v>140.30244647982229</v>
          </cell>
          <cell r="BB1273">
            <v>146.06313045112677</v>
          </cell>
        </row>
        <row r="1274">
          <cell r="A1274">
            <v>38370</v>
          </cell>
          <cell r="AZ1274">
            <v>162.42059173472504</v>
          </cell>
          <cell r="BA1274">
            <v>139.39584731615082</v>
          </cell>
          <cell r="BB1274">
            <v>146.06313045112677</v>
          </cell>
        </row>
        <row r="1275">
          <cell r="A1275">
            <v>38371</v>
          </cell>
          <cell r="AZ1275">
            <v>162.42059173472504</v>
          </cell>
          <cell r="BA1275">
            <v>140.37689412591149</v>
          </cell>
          <cell r="BB1275">
            <v>147.09110058733708</v>
          </cell>
        </row>
        <row r="1276">
          <cell r="A1276">
            <v>38372</v>
          </cell>
          <cell r="AZ1276">
            <v>162.42059173472504</v>
          </cell>
          <cell r="BA1276">
            <v>139.54820098242521</v>
          </cell>
          <cell r="BB1276">
            <v>146.22277117113526</v>
          </cell>
        </row>
        <row r="1277">
          <cell r="A1277">
            <v>38373</v>
          </cell>
          <cell r="AZ1277">
            <v>162.42059173472504</v>
          </cell>
          <cell r="BA1277">
            <v>139.93117482227285</v>
          </cell>
          <cell r="BB1277">
            <v>146.62406259412984</v>
          </cell>
        </row>
        <row r="1278">
          <cell r="A1278">
            <v>38376</v>
          </cell>
          <cell r="AZ1278">
            <v>162.42059173472504</v>
          </cell>
          <cell r="BA1278">
            <v>140.39879089526985</v>
          </cell>
          <cell r="BB1278">
            <v>147.11404467599411</v>
          </cell>
        </row>
        <row r="1279">
          <cell r="A1279">
            <v>38377</v>
          </cell>
          <cell r="AZ1279">
            <v>162.42059173472504</v>
          </cell>
          <cell r="BA1279">
            <v>140.39879089526985</v>
          </cell>
          <cell r="BB1279">
            <v>147.99273178469844</v>
          </cell>
        </row>
        <row r="1280">
          <cell r="A1280">
            <v>38378</v>
          </cell>
          <cell r="AZ1280">
            <v>162.31526579402546</v>
          </cell>
          <cell r="BA1280">
            <v>140.39879089526985</v>
          </cell>
          <cell r="BB1280">
            <v>147.99273178469844</v>
          </cell>
        </row>
        <row r="1281">
          <cell r="A1281">
            <v>38379</v>
          </cell>
          <cell r="AZ1281">
            <v>162.57967316908241</v>
          </cell>
          <cell r="BA1281">
            <v>140.39879089526985</v>
          </cell>
          <cell r="BB1281">
            <v>147.99273178469844</v>
          </cell>
        </row>
        <row r="1282">
          <cell r="A1282">
            <v>38380</v>
          </cell>
          <cell r="AZ1282">
            <v>163.2309891570348</v>
          </cell>
          <cell r="BA1282">
            <v>140.39879089526985</v>
          </cell>
          <cell r="BB1282">
            <v>147.39985304141376</v>
          </cell>
        </row>
        <row r="1283">
          <cell r="A1283">
            <v>38383</v>
          </cell>
          <cell r="AZ1283">
            <v>163.62581671935621</v>
          </cell>
          <cell r="BA1283">
            <v>140.39879089526985</v>
          </cell>
          <cell r="BB1283">
            <v>147.04331826230461</v>
          </cell>
        </row>
        <row r="1284">
          <cell r="A1284">
            <v>38384</v>
          </cell>
          <cell r="AZ1284">
            <v>162.87389856800331</v>
          </cell>
          <cell r="BA1284">
            <v>140.39879089526985</v>
          </cell>
          <cell r="BB1284">
            <v>147.71903400358167</v>
          </cell>
        </row>
        <row r="1285">
          <cell r="A1285">
            <v>38385</v>
          </cell>
          <cell r="AZ1285">
            <v>162.87389856800331</v>
          </cell>
          <cell r="BA1285">
            <v>140.39879089526985</v>
          </cell>
          <cell r="BB1285">
            <v>147.1355266619949</v>
          </cell>
        </row>
        <row r="1286">
          <cell r="A1286">
            <v>38386</v>
          </cell>
          <cell r="AZ1286">
            <v>163.18816326118827</v>
          </cell>
          <cell r="BA1286">
            <v>140.39879089526985</v>
          </cell>
          <cell r="BB1286">
            <v>147.41942421433188</v>
          </cell>
        </row>
        <row r="1287">
          <cell r="A1287">
            <v>38387</v>
          </cell>
          <cell r="AZ1287">
            <v>164.03728854944066</v>
          </cell>
          <cell r="BA1287">
            <v>140.39879089526985</v>
          </cell>
          <cell r="BB1287">
            <v>148.18649921890588</v>
          </cell>
        </row>
        <row r="1288">
          <cell r="A1288">
            <v>38390</v>
          </cell>
          <cell r="AZ1288">
            <v>163.3369103739202</v>
          </cell>
          <cell r="BA1288">
            <v>140.39879089526985</v>
          </cell>
          <cell r="BB1288">
            <v>147.55379801494507</v>
          </cell>
        </row>
        <row r="1289">
          <cell r="A1289">
            <v>38391</v>
          </cell>
          <cell r="AZ1289">
            <v>164.26138071420925</v>
          </cell>
          <cell r="BA1289">
            <v>140.39879089526985</v>
          </cell>
          <cell r="BB1289">
            <v>148.38893754066245</v>
          </cell>
        </row>
        <row r="1290">
          <cell r="A1290">
            <v>38392</v>
          </cell>
          <cell r="AZ1290">
            <v>163.48513902585182</v>
          </cell>
          <cell r="BA1290">
            <v>140.39879089526985</v>
          </cell>
          <cell r="BB1290">
            <v>147.68770345320198</v>
          </cell>
        </row>
        <row r="1291">
          <cell r="A1291">
            <v>38393</v>
          </cell>
          <cell r="AZ1291">
            <v>163.48513902585182</v>
          </cell>
          <cell r="BA1291">
            <v>140.39879089526985</v>
          </cell>
          <cell r="BB1291">
            <v>148.24909656345537</v>
          </cell>
        </row>
        <row r="1292">
          <cell r="A1292">
            <v>38394</v>
          </cell>
          <cell r="AZ1292">
            <v>163.48513902585182</v>
          </cell>
          <cell r="BA1292">
            <v>140.39879089526985</v>
          </cell>
          <cell r="BB1292">
            <v>148.24909656345537</v>
          </cell>
        </row>
        <row r="1293">
          <cell r="A1293">
            <v>38397</v>
          </cell>
          <cell r="AZ1293">
            <v>163.48513902585182</v>
          </cell>
          <cell r="BA1293">
            <v>140.39879089526985</v>
          </cell>
          <cell r="BB1293">
            <v>148.24909656345537</v>
          </cell>
        </row>
        <row r="1294">
          <cell r="A1294">
            <v>38398</v>
          </cell>
          <cell r="AZ1294">
            <v>162.02708362836074</v>
          </cell>
          <cell r="BA1294">
            <v>140.39879089526985</v>
          </cell>
          <cell r="BB1294">
            <v>148.24909656345537</v>
          </cell>
        </row>
        <row r="1295">
          <cell r="A1295">
            <v>38399</v>
          </cell>
          <cell r="AZ1295">
            <v>161.39103204241624</v>
          </cell>
          <cell r="BA1295">
            <v>139.84764307717757</v>
          </cell>
          <cell r="BB1295">
            <v>147.66713167911351</v>
          </cell>
        </row>
        <row r="1296">
          <cell r="A1296">
            <v>38400</v>
          </cell>
          <cell r="AZ1296">
            <v>162.16031839593333</v>
          </cell>
          <cell r="BA1296">
            <v>140.5142407315164</v>
          </cell>
          <cell r="BB1296">
            <v>148.37100170104816</v>
          </cell>
        </row>
        <row r="1297">
          <cell r="A1297">
            <v>38401</v>
          </cell>
          <cell r="AZ1297">
            <v>161.07937866813154</v>
          </cell>
          <cell r="BA1297">
            <v>139.57759096028352</v>
          </cell>
          <cell r="BB1297">
            <v>147.38197977645609</v>
          </cell>
        </row>
        <row r="1298">
          <cell r="A1298">
            <v>38405</v>
          </cell>
          <cell r="AZ1298">
            <v>161.85523143784863</v>
          </cell>
          <cell r="BA1298">
            <v>140.24987850840031</v>
          </cell>
          <cell r="BB1298">
            <v>148.09185783882148</v>
          </cell>
        </row>
        <row r="1299">
          <cell r="A1299">
            <v>38406</v>
          </cell>
          <cell r="AZ1299">
            <v>161.98112563450542</v>
          </cell>
          <cell r="BA1299">
            <v>140.3589676347089</v>
          </cell>
          <cell r="BB1299">
            <v>148.20704661158098</v>
          </cell>
        </row>
        <row r="1300">
          <cell r="A1300">
            <v>38407</v>
          </cell>
          <cell r="AZ1300">
            <v>161.62007053168699</v>
          </cell>
          <cell r="BA1300">
            <v>140.04610821178338</v>
          </cell>
          <cell r="BB1300">
            <v>148.20704661158098</v>
          </cell>
        </row>
        <row r="1301">
          <cell r="A1301">
            <v>38408</v>
          </cell>
          <cell r="AZ1301">
            <v>161.94354886862263</v>
          </cell>
          <cell r="BA1301">
            <v>140.3264068283452</v>
          </cell>
          <cell r="BB1301">
            <v>148.20704661158098</v>
          </cell>
        </row>
        <row r="1302">
          <cell r="A1302">
            <v>38411</v>
          </cell>
          <cell r="AZ1302">
            <v>161.19827319371117</v>
          </cell>
          <cell r="BA1302">
            <v>139.68061477125167</v>
          </cell>
          <cell r="BB1302">
            <v>148.20704661158098</v>
          </cell>
        </row>
        <row r="1303">
          <cell r="A1303">
            <v>38412</v>
          </cell>
          <cell r="AZ1303">
            <v>161.60384483042355</v>
          </cell>
          <cell r="BA1303">
            <v>140.03204840901583</v>
          </cell>
          <cell r="BB1303">
            <v>148.57993258160829</v>
          </cell>
        </row>
        <row r="1304">
          <cell r="A1304">
            <v>38413</v>
          </cell>
          <cell r="AZ1304">
            <v>161.60384483042355</v>
          </cell>
          <cell r="BA1304">
            <v>139.80680328775014</v>
          </cell>
          <cell r="BB1304">
            <v>148.34093797064438</v>
          </cell>
        </row>
        <row r="1305">
          <cell r="A1305">
            <v>38414</v>
          </cell>
          <cell r="AZ1305">
            <v>161.60384483042355</v>
          </cell>
          <cell r="BA1305">
            <v>139.80680328775014</v>
          </cell>
          <cell r="BB1305">
            <v>147.37592336374777</v>
          </cell>
        </row>
        <row r="1306">
          <cell r="A1306">
            <v>38415</v>
          </cell>
          <cell r="AZ1306">
            <v>161.7767082106422</v>
          </cell>
          <cell r="BA1306">
            <v>139.80680328775014</v>
          </cell>
          <cell r="BB1306">
            <v>147.5335675107805</v>
          </cell>
        </row>
        <row r="1307">
          <cell r="A1307">
            <v>38418</v>
          </cell>
          <cell r="AZ1307">
            <v>161.90333992186382</v>
          </cell>
          <cell r="BA1307">
            <v>139.91623792105781</v>
          </cell>
          <cell r="BB1307">
            <v>147.64905031620509</v>
          </cell>
        </row>
        <row r="1308">
          <cell r="A1308">
            <v>38419</v>
          </cell>
          <cell r="AZ1308">
            <v>161.43368093996244</v>
          </cell>
          <cell r="BA1308">
            <v>139.51036045191364</v>
          </cell>
          <cell r="BB1308">
            <v>147.22074103806617</v>
          </cell>
        </row>
        <row r="1309">
          <cell r="A1309">
            <v>38420</v>
          </cell>
          <cell r="AZ1309">
            <v>161.96903204091311</v>
          </cell>
          <cell r="BA1309">
            <v>139.97300879535152</v>
          </cell>
          <cell r="BB1309">
            <v>147.70895877143255</v>
          </cell>
        </row>
        <row r="1310">
          <cell r="A1310">
            <v>38421</v>
          </cell>
          <cell r="AZ1310">
            <v>161.36021586137807</v>
          </cell>
          <cell r="BA1310">
            <v>139.44687221616095</v>
          </cell>
          <cell r="BB1310">
            <v>147.15374397000306</v>
          </cell>
        </row>
        <row r="1311">
          <cell r="A1311">
            <v>38422</v>
          </cell>
          <cell r="AZ1311">
            <v>161.36021586137807</v>
          </cell>
          <cell r="BA1311">
            <v>139.72467776999122</v>
          </cell>
          <cell r="BB1311">
            <v>147.44690312583134</v>
          </cell>
        </row>
        <row r="1312">
          <cell r="A1312">
            <v>38425</v>
          </cell>
          <cell r="AZ1312">
            <v>161.36021586137807</v>
          </cell>
          <cell r="BA1312">
            <v>139.62153755989857</v>
          </cell>
          <cell r="BB1312">
            <v>147.33806262028412</v>
          </cell>
        </row>
        <row r="1313">
          <cell r="A1313">
            <v>38426</v>
          </cell>
          <cell r="AZ1313">
            <v>161.36021586137807</v>
          </cell>
          <cell r="BA1313">
            <v>139.68671269366666</v>
          </cell>
          <cell r="BB1313">
            <v>147.40683981689887</v>
          </cell>
        </row>
        <row r="1314">
          <cell r="A1314">
            <v>38427</v>
          </cell>
          <cell r="AZ1314">
            <v>161.36021586137807</v>
          </cell>
          <cell r="BA1314">
            <v>139.77351464033904</v>
          </cell>
          <cell r="BB1314">
            <v>147.49843908501961</v>
          </cell>
        </row>
        <row r="1315">
          <cell r="A1315">
            <v>38428</v>
          </cell>
          <cell r="AZ1315">
            <v>161.36021586137807</v>
          </cell>
          <cell r="BA1315">
            <v>141.16424519940503</v>
          </cell>
          <cell r="BB1315">
            <v>148.96603176291646</v>
          </cell>
        </row>
        <row r="1316">
          <cell r="A1316">
            <v>38429</v>
          </cell>
          <cell r="AZ1316">
            <v>161.73636380530542</v>
          </cell>
          <cell r="BA1316">
            <v>141.4933141728466</v>
          </cell>
          <cell r="BB1316">
            <v>148.6187759894687</v>
          </cell>
        </row>
        <row r="1317">
          <cell r="A1317">
            <v>38432</v>
          </cell>
          <cell r="AZ1317">
            <v>162.02183336874128</v>
          </cell>
          <cell r="BA1317">
            <v>141.74305414273141</v>
          </cell>
          <cell r="BB1317">
            <v>148.356459364426</v>
          </cell>
        </row>
        <row r="1318">
          <cell r="A1318">
            <v>38433</v>
          </cell>
          <cell r="AZ1318">
            <v>161.76832790788961</v>
          </cell>
          <cell r="BA1318">
            <v>141.52127762338293</v>
          </cell>
          <cell r="BB1318">
            <v>148.356459364426</v>
          </cell>
        </row>
        <row r="1319">
          <cell r="A1319">
            <v>38434</v>
          </cell>
          <cell r="AZ1319">
            <v>161.95566263077899</v>
          </cell>
          <cell r="BA1319">
            <v>141.68516538602103</v>
          </cell>
          <cell r="BB1319">
            <v>148.356459364426</v>
          </cell>
        </row>
        <row r="1320">
          <cell r="A1320">
            <v>38435</v>
          </cell>
          <cell r="AZ1320">
            <v>161.0805757271261</v>
          </cell>
          <cell r="BA1320">
            <v>140.91960504279388</v>
          </cell>
          <cell r="BB1320">
            <v>148.356459364426</v>
          </cell>
        </row>
        <row r="1321">
          <cell r="A1321">
            <v>38439</v>
          </cell>
          <cell r="AZ1321">
            <v>161.0805757271261</v>
          </cell>
          <cell r="BA1321">
            <v>141.44826876881595</v>
          </cell>
          <cell r="BB1321">
            <v>148.356459364426</v>
          </cell>
        </row>
        <row r="1322">
          <cell r="A1322">
            <v>38440</v>
          </cell>
          <cell r="AZ1322">
            <v>161.0805757271261</v>
          </cell>
          <cell r="BA1322">
            <v>140.82148133722265</v>
          </cell>
          <cell r="BB1322">
            <v>148.356459364426</v>
          </cell>
        </row>
        <row r="1323">
          <cell r="A1323">
            <v>38441</v>
          </cell>
          <cell r="AZ1323">
            <v>161.0805757271261</v>
          </cell>
          <cell r="BA1323">
            <v>140.72712106802012</v>
          </cell>
          <cell r="BB1323">
            <v>148.356459364426</v>
          </cell>
        </row>
        <row r="1324">
          <cell r="A1324">
            <v>38442</v>
          </cell>
          <cell r="AZ1324">
            <v>161.0805757271261</v>
          </cell>
          <cell r="BA1324">
            <v>140.53678620755605</v>
          </cell>
          <cell r="BB1324">
            <v>148.356459364426</v>
          </cell>
        </row>
        <row r="1325">
          <cell r="A1325">
            <v>38443</v>
          </cell>
          <cell r="AZ1325">
            <v>161.0805757271261</v>
          </cell>
          <cell r="BA1325">
            <v>140.72498217731732</v>
          </cell>
          <cell r="BB1325">
            <v>148.356459364426</v>
          </cell>
        </row>
        <row r="1326">
          <cell r="A1326">
            <v>38446</v>
          </cell>
          <cell r="AZ1326">
            <v>161.0805757271261</v>
          </cell>
          <cell r="BA1326">
            <v>140.72498217731732</v>
          </cell>
          <cell r="BB1326">
            <v>148.356459364426</v>
          </cell>
        </row>
        <row r="1327">
          <cell r="A1327">
            <v>38447</v>
          </cell>
          <cell r="AZ1327">
            <v>161.0805757271261</v>
          </cell>
          <cell r="BA1327">
            <v>140.72498217731732</v>
          </cell>
          <cell r="BB1327">
            <v>148.356459364426</v>
          </cell>
        </row>
        <row r="1328">
          <cell r="A1328">
            <v>38448</v>
          </cell>
          <cell r="AZ1328">
            <v>161.0805757271261</v>
          </cell>
          <cell r="BA1328">
            <v>140.72498217731732</v>
          </cell>
          <cell r="BB1328">
            <v>148.356459364426</v>
          </cell>
        </row>
        <row r="1329">
          <cell r="A1329">
            <v>38449</v>
          </cell>
          <cell r="AZ1329">
            <v>161.0805757271261</v>
          </cell>
          <cell r="BA1329">
            <v>140.72498217731732</v>
          </cell>
          <cell r="BB1329">
            <v>148.356459364426</v>
          </cell>
        </row>
        <row r="1330">
          <cell r="A1330">
            <v>38450</v>
          </cell>
          <cell r="AZ1330">
            <v>161.56963811144726</v>
          </cell>
          <cell r="BA1330">
            <v>140.72498217731732</v>
          </cell>
          <cell r="BB1330">
            <v>148.356459364426</v>
          </cell>
        </row>
        <row r="1331">
          <cell r="A1331">
            <v>38453</v>
          </cell>
          <cell r="AZ1331">
            <v>161.47134194364313</v>
          </cell>
          <cell r="BA1331">
            <v>140.72498217731732</v>
          </cell>
          <cell r="BB1331">
            <v>148.356459364426</v>
          </cell>
        </row>
        <row r="1332">
          <cell r="A1332">
            <v>38454</v>
          </cell>
          <cell r="AZ1332">
            <v>161.89934135428868</v>
          </cell>
          <cell r="BA1332">
            <v>140.72498217731732</v>
          </cell>
          <cell r="BB1332">
            <v>148.356459364426</v>
          </cell>
        </row>
        <row r="1333">
          <cell r="A1333">
            <v>38455</v>
          </cell>
          <cell r="AZ1333">
            <v>164.24271946955906</v>
          </cell>
          <cell r="BA1333">
            <v>140.72498217731732</v>
          </cell>
          <cell r="BB1333">
            <v>148.356459364426</v>
          </cell>
        </row>
        <row r="1334">
          <cell r="A1334">
            <v>38456</v>
          </cell>
          <cell r="AZ1334">
            <v>162.92256008471307</v>
          </cell>
          <cell r="BA1334">
            <v>139.59385498639119</v>
          </cell>
          <cell r="BB1334">
            <v>147.16399145616799</v>
          </cell>
        </row>
        <row r="1335">
          <cell r="A1335">
            <v>38457</v>
          </cell>
          <cell r="AZ1335">
            <v>162.72073522095562</v>
          </cell>
          <cell r="BA1335">
            <v>139.42092920650316</v>
          </cell>
          <cell r="BB1335">
            <v>146.98168795866465</v>
          </cell>
        </row>
        <row r="1336">
          <cell r="A1336">
            <v>38460</v>
          </cell>
          <cell r="AZ1336">
            <v>165.81509370062142</v>
          </cell>
          <cell r="BA1336">
            <v>142.07220984352347</v>
          </cell>
          <cell r="BB1336">
            <v>149.77674681746899</v>
          </cell>
        </row>
        <row r="1337">
          <cell r="A1337">
            <v>38461</v>
          </cell>
          <cell r="AZ1337">
            <v>165.44137949434145</v>
          </cell>
          <cell r="BA1337">
            <v>141.75200737008655</v>
          </cell>
          <cell r="BB1337">
            <v>149.4391798517189</v>
          </cell>
        </row>
        <row r="1338">
          <cell r="A1338">
            <v>38462</v>
          </cell>
          <cell r="AZ1338">
            <v>164.69162873088047</v>
          </cell>
          <cell r="BA1338">
            <v>141.10961260722445</v>
          </cell>
          <cell r="BB1338">
            <v>148.76194819705515</v>
          </cell>
        </row>
        <row r="1339">
          <cell r="A1339">
            <v>38463</v>
          </cell>
          <cell r="AZ1339">
            <v>164.69162873088047</v>
          </cell>
          <cell r="BA1339">
            <v>141.6765997923759</v>
          </cell>
          <cell r="BB1339">
            <v>149.35968294175086</v>
          </cell>
        </row>
        <row r="1340">
          <cell r="A1340">
            <v>38464</v>
          </cell>
          <cell r="AZ1340">
            <v>164.81586145348373</v>
          </cell>
          <cell r="BA1340">
            <v>141.56972812040922</v>
          </cell>
          <cell r="BB1340">
            <v>149.24701564832492</v>
          </cell>
        </row>
        <row r="1341">
          <cell r="A1341">
            <v>38467</v>
          </cell>
          <cell r="AZ1341">
            <v>164.4230607124239</v>
          </cell>
          <cell r="BA1341">
            <v>141.90712704322488</v>
          </cell>
          <cell r="BB1341">
            <v>149.60271162218712</v>
          </cell>
        </row>
        <row r="1342">
          <cell r="A1342">
            <v>38468</v>
          </cell>
          <cell r="AZ1342">
            <v>164.7309138933997</v>
          </cell>
          <cell r="BA1342">
            <v>141.64143097678439</v>
          </cell>
          <cell r="BB1342">
            <v>149.32260693093551</v>
          </cell>
        </row>
        <row r="1343">
          <cell r="A1343">
            <v>38469</v>
          </cell>
          <cell r="AZ1343">
            <v>164.71149717490783</v>
          </cell>
          <cell r="BA1343">
            <v>141.65812615394975</v>
          </cell>
          <cell r="BB1343">
            <v>149.34020748297959</v>
          </cell>
        </row>
        <row r="1344">
          <cell r="A1344">
            <v>38470</v>
          </cell>
          <cell r="AZ1344">
            <v>164.37824431807044</v>
          </cell>
          <cell r="BA1344">
            <v>141.65812615394975</v>
          </cell>
          <cell r="BB1344">
            <v>149.34020748297959</v>
          </cell>
        </row>
        <row r="1345">
          <cell r="A1345">
            <v>38471</v>
          </cell>
          <cell r="AZ1345">
            <v>164.37824431807044</v>
          </cell>
          <cell r="BA1345">
            <v>141.87449715133317</v>
          </cell>
          <cell r="BB1345">
            <v>149.34020748297959</v>
          </cell>
        </row>
        <row r="1346">
          <cell r="A1346">
            <v>38474</v>
          </cell>
          <cell r="AZ1346">
            <v>164.37824431807044</v>
          </cell>
          <cell r="BA1346">
            <v>141.62722298760622</v>
          </cell>
          <cell r="BB1346">
            <v>149.34020748297959</v>
          </cell>
        </row>
        <row r="1347">
          <cell r="A1347">
            <v>38475</v>
          </cell>
          <cell r="AZ1347">
            <v>164.37824431807044</v>
          </cell>
          <cell r="BA1347">
            <v>142.41108304031511</v>
          </cell>
          <cell r="BB1347">
            <v>149.34020748297959</v>
          </cell>
        </row>
        <row r="1348">
          <cell r="A1348">
            <v>38476</v>
          </cell>
          <cell r="AZ1348">
            <v>164.37824431807044</v>
          </cell>
          <cell r="BA1348">
            <v>141.84560412203808</v>
          </cell>
          <cell r="BB1348">
            <v>149.34020748297959</v>
          </cell>
        </row>
        <row r="1349">
          <cell r="A1349">
            <v>38477</v>
          </cell>
          <cell r="AZ1349">
            <v>164.37824431807044</v>
          </cell>
          <cell r="BA1349">
            <v>141.22149710504931</v>
          </cell>
          <cell r="BB1349">
            <v>149.34020748297959</v>
          </cell>
        </row>
        <row r="1350">
          <cell r="A1350">
            <v>38478</v>
          </cell>
          <cell r="AZ1350">
            <v>164.37824431807044</v>
          </cell>
          <cell r="BA1350">
            <v>141.22149710504931</v>
          </cell>
          <cell r="BB1350">
            <v>149.34020748297959</v>
          </cell>
        </row>
        <row r="1351">
          <cell r="A1351">
            <v>38481</v>
          </cell>
          <cell r="AZ1351">
            <v>164.37824431807044</v>
          </cell>
          <cell r="BA1351">
            <v>141.22149710504931</v>
          </cell>
          <cell r="BB1351">
            <v>149.34020748297959</v>
          </cell>
        </row>
        <row r="1352">
          <cell r="A1352">
            <v>38482</v>
          </cell>
          <cell r="AZ1352">
            <v>164.37824431807044</v>
          </cell>
          <cell r="BA1352">
            <v>141.22149710504931</v>
          </cell>
          <cell r="BB1352">
            <v>149.34020748297959</v>
          </cell>
        </row>
        <row r="1353">
          <cell r="A1353">
            <v>38483</v>
          </cell>
          <cell r="AZ1353">
            <v>164.37824431807044</v>
          </cell>
          <cell r="BA1353">
            <v>141.22149710504931</v>
          </cell>
          <cell r="BB1353">
            <v>149.34020748297959</v>
          </cell>
        </row>
        <row r="1354">
          <cell r="A1354">
            <v>38484</v>
          </cell>
          <cell r="AZ1354">
            <v>164.37824431807044</v>
          </cell>
          <cell r="BA1354">
            <v>141.22149710504931</v>
          </cell>
          <cell r="BB1354">
            <v>149.34020748297959</v>
          </cell>
        </row>
        <row r="1355">
          <cell r="A1355">
            <v>38485</v>
          </cell>
          <cell r="AZ1355">
            <v>164.37824431807044</v>
          </cell>
          <cell r="BA1355">
            <v>141.22149710504931</v>
          </cell>
          <cell r="BB1355">
            <v>149.51041177826036</v>
          </cell>
        </row>
        <row r="1356">
          <cell r="A1356">
            <v>38488</v>
          </cell>
          <cell r="AZ1356">
            <v>164.37824431807044</v>
          </cell>
          <cell r="BA1356">
            <v>141.22149710504931</v>
          </cell>
          <cell r="BB1356">
            <v>148.73151413028899</v>
          </cell>
        </row>
        <row r="1357">
          <cell r="A1357">
            <v>38489</v>
          </cell>
          <cell r="AZ1357">
            <v>164.37824431807044</v>
          </cell>
          <cell r="BA1357">
            <v>141.22149710504931</v>
          </cell>
          <cell r="BB1357">
            <v>148.38814011441508</v>
          </cell>
        </row>
        <row r="1358">
          <cell r="A1358">
            <v>38490</v>
          </cell>
          <cell r="AZ1358">
            <v>164.22458377137372</v>
          </cell>
          <cell r="BA1358">
            <v>141.22149710504931</v>
          </cell>
          <cell r="BB1358">
            <v>148.24942709416177</v>
          </cell>
        </row>
        <row r="1359">
          <cell r="A1359">
            <v>38491</v>
          </cell>
          <cell r="AZ1359">
            <v>164.72146880452951</v>
          </cell>
          <cell r="BA1359">
            <v>141.22149710504931</v>
          </cell>
          <cell r="BB1359">
            <v>148.69797699945221</v>
          </cell>
        </row>
        <row r="1360">
          <cell r="A1360">
            <v>38492</v>
          </cell>
          <cell r="AZ1360">
            <v>164.30701736801311</v>
          </cell>
          <cell r="BA1360">
            <v>141.22149710504931</v>
          </cell>
          <cell r="BB1360">
            <v>148.69797699945221</v>
          </cell>
        </row>
        <row r="1361">
          <cell r="A1361">
            <v>38495</v>
          </cell>
          <cell r="AZ1361">
            <v>164.25965234566968</v>
          </cell>
          <cell r="BA1361">
            <v>141.22149710504931</v>
          </cell>
          <cell r="BB1361">
            <v>148.69797699945221</v>
          </cell>
        </row>
        <row r="1362">
          <cell r="A1362">
            <v>38496</v>
          </cell>
          <cell r="AZ1362">
            <v>164.81098613892195</v>
          </cell>
          <cell r="BA1362">
            <v>141.22149710504931</v>
          </cell>
          <cell r="BB1362">
            <v>148.69797699945221</v>
          </cell>
        </row>
        <row r="1363">
          <cell r="A1363">
            <v>38497</v>
          </cell>
          <cell r="AZ1363">
            <v>164.81098613892195</v>
          </cell>
          <cell r="BA1363">
            <v>141.22149710504931</v>
          </cell>
          <cell r="BB1363">
            <v>148.69797699945221</v>
          </cell>
        </row>
        <row r="1364">
          <cell r="A1364">
            <v>38498</v>
          </cell>
          <cell r="AZ1364">
            <v>164.81098613892195</v>
          </cell>
          <cell r="BA1364">
            <v>141.22149710504931</v>
          </cell>
          <cell r="BB1364">
            <v>148.69797699945221</v>
          </cell>
        </row>
        <row r="1365">
          <cell r="A1365">
            <v>38499</v>
          </cell>
          <cell r="AZ1365">
            <v>164.81098613892195</v>
          </cell>
          <cell r="BA1365">
            <v>141.22149710504931</v>
          </cell>
          <cell r="BB1365">
            <v>148.69797699945221</v>
          </cell>
        </row>
        <row r="1366">
          <cell r="A1366">
            <v>38503</v>
          </cell>
          <cell r="AZ1366">
            <v>164.81098613892195</v>
          </cell>
          <cell r="BA1366">
            <v>141.22149710504931</v>
          </cell>
          <cell r="BB1366">
            <v>148.69797699945221</v>
          </cell>
        </row>
        <row r="1367">
          <cell r="A1367">
            <v>38504</v>
          </cell>
          <cell r="AZ1367">
            <v>164.81098613892195</v>
          </cell>
          <cell r="BA1367">
            <v>141.22149710504931</v>
          </cell>
          <cell r="BB1367">
            <v>148.69797699945221</v>
          </cell>
        </row>
        <row r="1368">
          <cell r="A1368">
            <v>38505</v>
          </cell>
          <cell r="AZ1368">
            <v>164.81098613892195</v>
          </cell>
          <cell r="BA1368">
            <v>141.22149710504931</v>
          </cell>
          <cell r="BB1368">
            <v>148.69797699945221</v>
          </cell>
        </row>
        <row r="1369">
          <cell r="A1369">
            <v>38506</v>
          </cell>
          <cell r="AZ1369">
            <v>164.81098613892195</v>
          </cell>
          <cell r="BA1369">
            <v>141.22149710504931</v>
          </cell>
          <cell r="BB1369">
            <v>148.69797699945221</v>
          </cell>
        </row>
        <row r="1370">
          <cell r="A1370">
            <v>38509</v>
          </cell>
          <cell r="AZ1370">
            <v>164.81098613892195</v>
          </cell>
          <cell r="BA1370">
            <v>141.22149710504931</v>
          </cell>
          <cell r="BB1370">
            <v>148.69797699945221</v>
          </cell>
        </row>
        <row r="1371">
          <cell r="A1371">
            <v>38510</v>
          </cell>
          <cell r="AZ1371">
            <v>164.81098613892195</v>
          </cell>
          <cell r="BA1371">
            <v>141.22149710504931</v>
          </cell>
          <cell r="BB1371">
            <v>148.69797699945221</v>
          </cell>
        </row>
        <row r="1372">
          <cell r="A1372">
            <v>38511</v>
          </cell>
          <cell r="AZ1372">
            <v>164.81098613892195</v>
          </cell>
          <cell r="BA1372">
            <v>141.22149710504931</v>
          </cell>
          <cell r="BB1372">
            <v>148.69797699945221</v>
          </cell>
        </row>
        <row r="1373">
          <cell r="A1373">
            <v>38512</v>
          </cell>
          <cell r="AZ1373">
            <v>164.81098613892195</v>
          </cell>
          <cell r="BA1373">
            <v>141.22149710504931</v>
          </cell>
          <cell r="BB1373">
            <v>148.69797699945221</v>
          </cell>
        </row>
        <row r="1374">
          <cell r="A1374">
            <v>38513</v>
          </cell>
          <cell r="AZ1374">
            <v>164.81098613892195</v>
          </cell>
          <cell r="BA1374">
            <v>141.22149710504931</v>
          </cell>
          <cell r="BB1374">
            <v>148.69797699945221</v>
          </cell>
        </row>
        <row r="1375">
          <cell r="A1375">
            <v>38516</v>
          </cell>
          <cell r="AZ1375">
            <v>164.81098613892195</v>
          </cell>
          <cell r="BA1375">
            <v>141.22149710504931</v>
          </cell>
          <cell r="BB1375">
            <v>148.69797699945221</v>
          </cell>
        </row>
        <row r="1376">
          <cell r="A1376">
            <v>38517</v>
          </cell>
          <cell r="AZ1376">
            <v>164.81098613892195</v>
          </cell>
          <cell r="BA1376">
            <v>141.22149710504931</v>
          </cell>
          <cell r="BB1376">
            <v>148.69797699945221</v>
          </cell>
        </row>
        <row r="1377">
          <cell r="A1377">
            <v>38518</v>
          </cell>
          <cell r="AZ1377">
            <v>164.81098613892195</v>
          </cell>
          <cell r="BA1377">
            <v>141.22149710504931</v>
          </cell>
          <cell r="BB1377">
            <v>148.69797699945221</v>
          </cell>
        </row>
        <row r="1378">
          <cell r="A1378">
            <v>38519</v>
          </cell>
          <cell r="AZ1378">
            <v>164.81098613892195</v>
          </cell>
          <cell r="BA1378">
            <v>141.22149710504931</v>
          </cell>
          <cell r="BB1378">
            <v>148.69797699945221</v>
          </cell>
        </row>
        <row r="1379">
          <cell r="A1379">
            <v>38520</v>
          </cell>
          <cell r="AZ1379">
            <v>164.81098613892195</v>
          </cell>
          <cell r="BA1379">
            <v>141.22149710504931</v>
          </cell>
          <cell r="BB1379">
            <v>148.69797699945221</v>
          </cell>
        </row>
        <row r="1380">
          <cell r="A1380">
            <v>38523</v>
          </cell>
          <cell r="AZ1380">
            <v>164.81098613892195</v>
          </cell>
          <cell r="BA1380">
            <v>141.22149710504931</v>
          </cell>
          <cell r="BB1380">
            <v>148.69797699945221</v>
          </cell>
        </row>
        <row r="1381">
          <cell r="A1381">
            <v>38524</v>
          </cell>
          <cell r="AZ1381">
            <v>164.81098613892195</v>
          </cell>
          <cell r="BA1381">
            <v>141.22149710504931</v>
          </cell>
          <cell r="BB1381">
            <v>148.69797699945221</v>
          </cell>
        </row>
        <row r="1382">
          <cell r="A1382">
            <v>38525</v>
          </cell>
          <cell r="AZ1382">
            <v>164.81098613892195</v>
          </cell>
          <cell r="BA1382">
            <v>141.22149710504931</v>
          </cell>
          <cell r="BB1382">
            <v>148.69797699945221</v>
          </cell>
        </row>
        <row r="1383">
          <cell r="A1383">
            <v>38526</v>
          </cell>
          <cell r="AZ1383">
            <v>164.81098613892195</v>
          </cell>
          <cell r="BA1383">
            <v>141.22149710504931</v>
          </cell>
          <cell r="BB1383">
            <v>148.69797699945221</v>
          </cell>
        </row>
        <row r="1384">
          <cell r="A1384">
            <v>38527</v>
          </cell>
          <cell r="AZ1384">
            <v>164.81098613892195</v>
          </cell>
          <cell r="BA1384">
            <v>141.22149710504931</v>
          </cell>
          <cell r="BB1384">
            <v>148.69797699945221</v>
          </cell>
        </row>
        <row r="1385">
          <cell r="A1385">
            <v>38530</v>
          </cell>
          <cell r="AZ1385">
            <v>164.81098613892195</v>
          </cell>
          <cell r="BA1385">
            <v>141.22149710504931</v>
          </cell>
          <cell r="BB1385">
            <v>148.69797699945221</v>
          </cell>
        </row>
        <row r="1386">
          <cell r="A1386">
            <v>38531</v>
          </cell>
          <cell r="AZ1386">
            <v>164.81098613892195</v>
          </cell>
          <cell r="BA1386">
            <v>141.22149710504931</v>
          </cell>
          <cell r="BB1386">
            <v>148.69797699945221</v>
          </cell>
        </row>
        <row r="1387">
          <cell r="A1387">
            <v>38532</v>
          </cell>
          <cell r="AZ1387">
            <v>164.81098613892195</v>
          </cell>
          <cell r="BA1387">
            <v>141.22149710504931</v>
          </cell>
          <cell r="BB1387">
            <v>148.69797699945221</v>
          </cell>
        </row>
        <row r="1388">
          <cell r="A1388">
            <v>38533</v>
          </cell>
          <cell r="AZ1388">
            <v>164.81098613892195</v>
          </cell>
          <cell r="BA1388">
            <v>141.22149710504931</v>
          </cell>
          <cell r="BB1388">
            <v>148.69797699945221</v>
          </cell>
        </row>
        <row r="1389">
          <cell r="A1389">
            <v>38534</v>
          </cell>
          <cell r="AZ1389">
            <v>164.59513718573245</v>
          </cell>
          <cell r="BA1389">
            <v>141.22149710504931</v>
          </cell>
          <cell r="BB1389">
            <v>148.69797699945221</v>
          </cell>
        </row>
        <row r="1390">
          <cell r="A1390">
            <v>38538</v>
          </cell>
          <cell r="AZ1390">
            <v>163.46243731893603</v>
          </cell>
          <cell r="BA1390">
            <v>141.22149710504931</v>
          </cell>
          <cell r="BB1390">
            <v>148.69797699945221</v>
          </cell>
        </row>
        <row r="1391">
          <cell r="A1391">
            <v>38539</v>
          </cell>
          <cell r="AZ1391">
            <v>164.13447740552468</v>
          </cell>
          <cell r="BA1391">
            <v>141.80209842666966</v>
          </cell>
          <cell r="BB1391">
            <v>148.69797699945221</v>
          </cell>
        </row>
        <row r="1392">
          <cell r="A1392">
            <v>38540</v>
          </cell>
          <cell r="AZ1392">
            <v>163.82939894202468</v>
          </cell>
          <cell r="BA1392">
            <v>141.53852938868991</v>
          </cell>
          <cell r="BB1392">
            <v>148.69797699945221</v>
          </cell>
        </row>
        <row r="1393">
          <cell r="A1393">
            <v>38541</v>
          </cell>
          <cell r="AZ1393">
            <v>164.32976210862478</v>
          </cell>
          <cell r="BA1393">
            <v>141.9708124051582</v>
          </cell>
          <cell r="BB1393">
            <v>148.69797699945221</v>
          </cell>
        </row>
        <row r="1394">
          <cell r="A1394">
            <v>38544</v>
          </cell>
          <cell r="AZ1394">
            <v>164.32976210862478</v>
          </cell>
          <cell r="BA1394">
            <v>143.02341700711457</v>
          </cell>
          <cell r="BB1394">
            <v>148.69797699945221</v>
          </cell>
        </row>
        <row r="1395">
          <cell r="A1395">
            <v>38545</v>
          </cell>
          <cell r="AZ1395">
            <v>164.32976210862478</v>
          </cell>
          <cell r="BA1395">
            <v>143.24322922524928</v>
          </cell>
          <cell r="BB1395">
            <v>148.69797699945221</v>
          </cell>
        </row>
        <row r="1396">
          <cell r="A1396">
            <v>38546</v>
          </cell>
          <cell r="AZ1396">
            <v>163.83913491585685</v>
          </cell>
          <cell r="BA1396">
            <v>143.24322922524928</v>
          </cell>
          <cell r="BB1396">
            <v>148.69797699945221</v>
          </cell>
        </row>
        <row r="1397">
          <cell r="A1397">
            <v>38547</v>
          </cell>
          <cell r="AZ1397">
            <v>163.64797245145681</v>
          </cell>
          <cell r="BA1397">
            <v>143.24322922524928</v>
          </cell>
          <cell r="BB1397">
            <v>148.69797699945221</v>
          </cell>
        </row>
        <row r="1398">
          <cell r="A1398">
            <v>38548</v>
          </cell>
          <cell r="AZ1398">
            <v>164.6744782369849</v>
          </cell>
          <cell r="BA1398">
            <v>143.24322922524928</v>
          </cell>
          <cell r="BB1398">
            <v>148.69797699945221</v>
          </cell>
        </row>
        <row r="1399">
          <cell r="A1399">
            <v>38551</v>
          </cell>
          <cell r="AZ1399">
            <v>163.98667869954414</v>
          </cell>
          <cell r="BA1399">
            <v>143.24322922524928</v>
          </cell>
          <cell r="BB1399">
            <v>148.69797699945221</v>
          </cell>
        </row>
        <row r="1400">
          <cell r="A1400">
            <v>38552</v>
          </cell>
          <cell r="AZ1400">
            <v>165.40495731663501</v>
          </cell>
          <cell r="BA1400">
            <v>143.24322922524928</v>
          </cell>
          <cell r="BB1400">
            <v>148.69797699945221</v>
          </cell>
        </row>
        <row r="1401">
          <cell r="A1401">
            <v>38553</v>
          </cell>
          <cell r="AZ1401">
            <v>165.40495731663501</v>
          </cell>
          <cell r="BA1401">
            <v>143.24322922524928</v>
          </cell>
          <cell r="BB1401">
            <v>148.69797699945221</v>
          </cell>
        </row>
        <row r="1402">
          <cell r="A1402">
            <v>38554</v>
          </cell>
          <cell r="AZ1402">
            <v>165.48895363106695</v>
          </cell>
          <cell r="BA1402">
            <v>143.24322922524928</v>
          </cell>
          <cell r="BB1402">
            <v>148.69797699945221</v>
          </cell>
        </row>
        <row r="1403">
          <cell r="A1403">
            <v>38555</v>
          </cell>
          <cell r="AZ1403">
            <v>165.79475921150524</v>
          </cell>
          <cell r="BA1403">
            <v>143.24322922524928</v>
          </cell>
          <cell r="BB1403">
            <v>148.69797699945221</v>
          </cell>
        </row>
        <row r="1404">
          <cell r="A1404">
            <v>38558</v>
          </cell>
          <cell r="AZ1404">
            <v>165.56830705555603</v>
          </cell>
          <cell r="BA1404">
            <v>143.24322922524928</v>
          </cell>
          <cell r="BB1404">
            <v>148.69797699945221</v>
          </cell>
        </row>
        <row r="1405">
          <cell r="A1405">
            <v>38559</v>
          </cell>
          <cell r="AZ1405">
            <v>165.36772567854337</v>
          </cell>
          <cell r="BA1405">
            <v>143.24322922524928</v>
          </cell>
          <cell r="BB1405">
            <v>148.69797699945221</v>
          </cell>
        </row>
        <row r="1406">
          <cell r="A1406">
            <v>38560</v>
          </cell>
          <cell r="AZ1406">
            <v>164.90353654342022</v>
          </cell>
          <cell r="BA1406">
            <v>142.84114380977005</v>
          </cell>
          <cell r="BB1406">
            <v>148.69797699945221</v>
          </cell>
        </row>
        <row r="1407">
          <cell r="A1407">
            <v>38561</v>
          </cell>
          <cell r="AZ1407">
            <v>164.90353654342022</v>
          </cell>
          <cell r="BA1407">
            <v>143.35594990619222</v>
          </cell>
          <cell r="BB1407">
            <v>148.69797699945221</v>
          </cell>
        </row>
        <row r="1408">
          <cell r="A1408">
            <v>38562</v>
          </cell>
          <cell r="AZ1408">
            <v>164.90353654342022</v>
          </cell>
          <cell r="BA1408">
            <v>143.2637868010776</v>
          </cell>
          <cell r="BB1408">
            <v>148.69797699945221</v>
          </cell>
        </row>
        <row r="1409">
          <cell r="A1409">
            <v>38565</v>
          </cell>
          <cell r="AZ1409">
            <v>164.90353654342022</v>
          </cell>
          <cell r="BA1409">
            <v>142.83416833048915</v>
          </cell>
          <cell r="BB1409">
            <v>148.69797699945221</v>
          </cell>
        </row>
        <row r="1410">
          <cell r="A1410">
            <v>38566</v>
          </cell>
          <cell r="AZ1410">
            <v>164.90353654342022</v>
          </cell>
          <cell r="BA1410">
            <v>141.98522489367951</v>
          </cell>
          <cell r="BB1410">
            <v>148.69797699945221</v>
          </cell>
        </row>
        <row r="1411">
          <cell r="A1411">
            <v>38567</v>
          </cell>
          <cell r="AZ1411">
            <v>164.90353654342022</v>
          </cell>
          <cell r="BA1411">
            <v>142.50271740861555</v>
          </cell>
          <cell r="BB1411">
            <v>148.69797699945221</v>
          </cell>
        </row>
        <row r="1412">
          <cell r="A1412">
            <v>38568</v>
          </cell>
          <cell r="AZ1412">
            <v>164.90353654342022</v>
          </cell>
          <cell r="BA1412">
            <v>142.59517807045674</v>
          </cell>
          <cell r="BB1412">
            <v>148.69797699945221</v>
          </cell>
        </row>
        <row r="1413">
          <cell r="A1413">
            <v>38569</v>
          </cell>
          <cell r="AZ1413">
            <v>164.90353654342022</v>
          </cell>
          <cell r="BA1413">
            <v>142.67608349648853</v>
          </cell>
          <cell r="BB1413">
            <v>148.69797699945221</v>
          </cell>
        </row>
        <row r="1414">
          <cell r="A1414">
            <v>38572</v>
          </cell>
          <cell r="AZ1414">
            <v>164.90353654342022</v>
          </cell>
          <cell r="BA1414">
            <v>142.36887069467176</v>
          </cell>
          <cell r="BB1414">
            <v>148.69797699945221</v>
          </cell>
        </row>
        <row r="1415">
          <cell r="A1415">
            <v>38573</v>
          </cell>
          <cell r="AZ1415">
            <v>164.90353654342022</v>
          </cell>
          <cell r="BA1415">
            <v>142.86409961180615</v>
          </cell>
          <cell r="BB1415">
            <v>149.21522165953976</v>
          </cell>
        </row>
        <row r="1416">
          <cell r="A1416">
            <v>38574</v>
          </cell>
          <cell r="AZ1416">
            <v>164.90353654342022</v>
          </cell>
          <cell r="BA1416">
            <v>142.86409961180615</v>
          </cell>
          <cell r="BB1416">
            <v>149.31041244986159</v>
          </cell>
        </row>
        <row r="1417">
          <cell r="A1417">
            <v>38575</v>
          </cell>
          <cell r="AZ1417">
            <v>164.90353654342022</v>
          </cell>
          <cell r="BA1417">
            <v>142.86409961180615</v>
          </cell>
          <cell r="BB1417">
            <v>150.05678234897158</v>
          </cell>
        </row>
        <row r="1418">
          <cell r="A1418">
            <v>38576</v>
          </cell>
          <cell r="AZ1418">
            <v>164.90353654342022</v>
          </cell>
          <cell r="BA1418">
            <v>142.86409961180615</v>
          </cell>
          <cell r="BB1418">
            <v>150.61057017057476</v>
          </cell>
        </row>
        <row r="1419">
          <cell r="A1419">
            <v>38579</v>
          </cell>
          <cell r="AZ1419">
            <v>164.74602512896945</v>
          </cell>
          <cell r="BA1419">
            <v>142.86409961180615</v>
          </cell>
          <cell r="BB1419">
            <v>150.75442932869873</v>
          </cell>
        </row>
        <row r="1420">
          <cell r="A1420">
            <v>38580</v>
          </cell>
          <cell r="AZ1420">
            <v>164.86631181100697</v>
          </cell>
          <cell r="BA1420">
            <v>142.86409961180615</v>
          </cell>
          <cell r="BB1420">
            <v>150.75442932869873</v>
          </cell>
        </row>
        <row r="1421">
          <cell r="A1421">
            <v>38581</v>
          </cell>
          <cell r="AZ1421">
            <v>165.45700410672856</v>
          </cell>
          <cell r="BA1421">
            <v>143.37596114403132</v>
          </cell>
          <cell r="BB1421">
            <v>150.75442932869873</v>
          </cell>
        </row>
        <row r="1422">
          <cell r="A1422">
            <v>38582</v>
          </cell>
          <cell r="AZ1422">
            <v>166.02119664067442</v>
          </cell>
          <cell r="BA1422">
            <v>143.86485943674182</v>
          </cell>
          <cell r="BB1422">
            <v>150.75442932869873</v>
          </cell>
        </row>
        <row r="1423">
          <cell r="A1423">
            <v>38583</v>
          </cell>
          <cell r="AZ1423">
            <v>165.6476190741067</v>
          </cell>
          <cell r="BA1423">
            <v>143.54113761573058</v>
          </cell>
          <cell r="BB1423">
            <v>150.75442932869873</v>
          </cell>
        </row>
        <row r="1424">
          <cell r="A1424">
            <v>38586</v>
          </cell>
          <cell r="AZ1424">
            <v>165.6476190741067</v>
          </cell>
          <cell r="BA1424">
            <v>143.68495357150641</v>
          </cell>
          <cell r="BB1424">
            <v>150.75442932869873</v>
          </cell>
        </row>
        <row r="1425">
          <cell r="A1425">
            <v>38587</v>
          </cell>
          <cell r="AZ1425">
            <v>164.97765832080697</v>
          </cell>
          <cell r="BA1425">
            <v>144.2660864623422</v>
          </cell>
          <cell r="BB1425">
            <v>150.75442932869873</v>
          </cell>
        </row>
        <row r="1426">
          <cell r="A1426">
            <v>38588</v>
          </cell>
          <cell r="AZ1426">
            <v>165.36648660620494</v>
          </cell>
          <cell r="BA1426">
            <v>144.2660864623422</v>
          </cell>
          <cell r="BB1426">
            <v>150.75442932869873</v>
          </cell>
        </row>
        <row r="1427">
          <cell r="A1427">
            <v>38589</v>
          </cell>
          <cell r="AZ1427">
            <v>165.33829989460131</v>
          </cell>
          <cell r="BA1427">
            <v>144.2660864623422</v>
          </cell>
          <cell r="BB1427">
            <v>150.75442932869873</v>
          </cell>
        </row>
        <row r="1428">
          <cell r="A1428">
            <v>38590</v>
          </cell>
          <cell r="AZ1428">
            <v>165.63362806579147</v>
          </cell>
          <cell r="BA1428">
            <v>144.2660864623422</v>
          </cell>
          <cell r="BB1428">
            <v>150.75442932869873</v>
          </cell>
        </row>
        <row r="1429">
          <cell r="A1429">
            <v>38593</v>
          </cell>
          <cell r="AZ1429">
            <v>166.53184925676604</v>
          </cell>
          <cell r="BA1429">
            <v>144.2660864623422</v>
          </cell>
          <cell r="BB1429">
            <v>150.75442932869873</v>
          </cell>
        </row>
        <row r="1430">
          <cell r="A1430">
            <v>38594</v>
          </cell>
          <cell r="AZ1430">
            <v>166.53184925676604</v>
          </cell>
          <cell r="BA1430">
            <v>144.2660864623422</v>
          </cell>
          <cell r="BB1430">
            <v>150.75442932869873</v>
          </cell>
        </row>
        <row r="1431">
          <cell r="A1431">
            <v>38595</v>
          </cell>
          <cell r="AZ1431">
            <v>166.53184925676604</v>
          </cell>
          <cell r="BA1431">
            <v>144.2660864623422</v>
          </cell>
          <cell r="BB1431">
            <v>150.75442932869873</v>
          </cell>
        </row>
        <row r="1432">
          <cell r="A1432">
            <v>38596</v>
          </cell>
          <cell r="AZ1432">
            <v>166.53184925676604</v>
          </cell>
          <cell r="BA1432">
            <v>144.2660864623422</v>
          </cell>
          <cell r="BB1432">
            <v>150.75442932869873</v>
          </cell>
        </row>
        <row r="1433">
          <cell r="A1433">
            <v>38597</v>
          </cell>
          <cell r="AZ1433">
            <v>166.53184925676604</v>
          </cell>
          <cell r="BA1433">
            <v>144.2660864623422</v>
          </cell>
          <cell r="BB1433">
            <v>150.75442932869873</v>
          </cell>
        </row>
        <row r="1434">
          <cell r="A1434">
            <v>38601</v>
          </cell>
          <cell r="AZ1434">
            <v>166.53184925676604</v>
          </cell>
          <cell r="BA1434">
            <v>144.2660864623422</v>
          </cell>
          <cell r="BB1434">
            <v>150.75442932869873</v>
          </cell>
        </row>
        <row r="1435">
          <cell r="A1435">
            <v>38602</v>
          </cell>
          <cell r="AZ1435">
            <v>166.53184925676604</v>
          </cell>
          <cell r="BA1435">
            <v>144.2660864623422</v>
          </cell>
          <cell r="BB1435">
            <v>150.75442932869873</v>
          </cell>
        </row>
        <row r="1436">
          <cell r="A1436">
            <v>38603</v>
          </cell>
          <cell r="AZ1436">
            <v>166.53184925676604</v>
          </cell>
          <cell r="BA1436">
            <v>144.2660864623422</v>
          </cell>
          <cell r="BB1436">
            <v>150.75442932869873</v>
          </cell>
        </row>
        <row r="1437">
          <cell r="A1437">
            <v>38604</v>
          </cell>
          <cell r="AZ1437">
            <v>166.53184925676604</v>
          </cell>
          <cell r="BA1437">
            <v>144.2660864623422</v>
          </cell>
          <cell r="BB1437">
            <v>150.75442932869873</v>
          </cell>
        </row>
        <row r="1438">
          <cell r="A1438">
            <v>38607</v>
          </cell>
          <cell r="AZ1438">
            <v>166.53184925676604</v>
          </cell>
          <cell r="BA1438">
            <v>144.2660864623422</v>
          </cell>
          <cell r="BB1438">
            <v>150.75442932869873</v>
          </cell>
        </row>
        <row r="1439">
          <cell r="A1439">
            <v>38608</v>
          </cell>
          <cell r="AZ1439">
            <v>166.52363249098167</v>
          </cell>
          <cell r="BA1439">
            <v>144.2660864623422</v>
          </cell>
          <cell r="BB1439">
            <v>150.75442932869873</v>
          </cell>
        </row>
        <row r="1440">
          <cell r="A1440">
            <v>38609</v>
          </cell>
          <cell r="AZ1440">
            <v>166.06750156004165</v>
          </cell>
          <cell r="BA1440">
            <v>144.2660864623422</v>
          </cell>
          <cell r="BB1440">
            <v>150.75442932869873</v>
          </cell>
        </row>
        <row r="1441">
          <cell r="A1441">
            <v>38610</v>
          </cell>
          <cell r="AZ1441">
            <v>165.16248798194806</v>
          </cell>
          <cell r="BA1441">
            <v>144.2660864623422</v>
          </cell>
          <cell r="BB1441">
            <v>150.75442932869873</v>
          </cell>
        </row>
        <row r="1442">
          <cell r="A1442">
            <v>38611</v>
          </cell>
          <cell r="AZ1442">
            <v>166.11786766003968</v>
          </cell>
          <cell r="BA1442">
            <v>145.10059125170451</v>
          </cell>
          <cell r="BB1442">
            <v>151.62646582998153</v>
          </cell>
        </row>
        <row r="1443">
          <cell r="A1443">
            <v>38614</v>
          </cell>
          <cell r="AZ1443">
            <v>166.34097469188873</v>
          </cell>
          <cell r="BA1443">
            <v>145.29547072306858</v>
          </cell>
          <cell r="BB1443">
            <v>151.83010997264728</v>
          </cell>
        </row>
        <row r="1444">
          <cell r="A1444">
            <v>38615</v>
          </cell>
          <cell r="AZ1444">
            <v>166.34097469188873</v>
          </cell>
          <cell r="BA1444">
            <v>145.36934926372678</v>
          </cell>
          <cell r="BB1444">
            <v>151.90731118819056</v>
          </cell>
        </row>
        <row r="1445">
          <cell r="A1445">
            <v>38616</v>
          </cell>
          <cell r="AZ1445">
            <v>166.34097469188873</v>
          </cell>
          <cell r="BA1445">
            <v>145.13601373249958</v>
          </cell>
          <cell r="BB1445">
            <v>151.66348143086609</v>
          </cell>
        </row>
        <row r="1446">
          <cell r="A1446">
            <v>38617</v>
          </cell>
          <cell r="AZ1446">
            <v>166.34097469188873</v>
          </cell>
          <cell r="BA1446">
            <v>144.82521221389524</v>
          </cell>
          <cell r="BB1446">
            <v>151.33870166646926</v>
          </cell>
        </row>
        <row r="1447">
          <cell r="A1447">
            <v>38618</v>
          </cell>
          <cell r="AZ1447">
            <v>166.34097469188873</v>
          </cell>
          <cell r="BA1447">
            <v>144.82521221389524</v>
          </cell>
          <cell r="BB1447">
            <v>151.60934618973417</v>
          </cell>
        </row>
        <row r="1448">
          <cell r="A1448">
            <v>38621</v>
          </cell>
          <cell r="AZ1448">
            <v>166.34097469188873</v>
          </cell>
          <cell r="BA1448">
            <v>144.82521221389524</v>
          </cell>
          <cell r="BB1448">
            <v>150.41263813245325</v>
          </cell>
        </row>
        <row r="1449">
          <cell r="A1449">
            <v>38622</v>
          </cell>
          <cell r="AZ1449">
            <v>167.46459792616704</v>
          </cell>
          <cell r="BA1449">
            <v>145.80349777254514</v>
          </cell>
          <cell r="BB1449">
            <v>151.42866641560943</v>
          </cell>
        </row>
        <row r="1450">
          <cell r="A1450">
            <v>38623</v>
          </cell>
          <cell r="AZ1450">
            <v>165.68906598314183</v>
          </cell>
          <cell r="BA1450">
            <v>144.25762616203261</v>
          </cell>
          <cell r="BB1450">
            <v>149.82315433938444</v>
          </cell>
        </row>
        <row r="1451">
          <cell r="A1451">
            <v>38624</v>
          </cell>
          <cell r="AZ1451">
            <v>165.62474369836517</v>
          </cell>
          <cell r="BA1451">
            <v>144.20162379364371</v>
          </cell>
          <cell r="BB1451">
            <v>149.76499137285208</v>
          </cell>
        </row>
        <row r="1452">
          <cell r="A1452">
            <v>38625</v>
          </cell>
          <cell r="AZ1452">
            <v>165.91769812066568</v>
          </cell>
          <cell r="BA1452">
            <v>144.45668534090984</v>
          </cell>
          <cell r="BB1452">
            <v>150.02989331653978</v>
          </cell>
        </row>
        <row r="1453">
          <cell r="A1453">
            <v>38628</v>
          </cell>
          <cell r="AZ1453">
            <v>165.51926242151202</v>
          </cell>
          <cell r="BA1453">
            <v>144.10978623928798</v>
          </cell>
          <cell r="BB1453">
            <v>149.66961068174786</v>
          </cell>
        </row>
        <row r="1454">
          <cell r="A1454">
            <v>38629</v>
          </cell>
          <cell r="AZ1454">
            <v>165.51926242151202</v>
          </cell>
          <cell r="BA1454">
            <v>142.53080167249718</v>
          </cell>
          <cell r="BB1454">
            <v>148.02970813556229</v>
          </cell>
        </row>
        <row r="1455">
          <cell r="A1455">
            <v>38630</v>
          </cell>
          <cell r="AZ1455">
            <v>164.893035177939</v>
          </cell>
          <cell r="BA1455">
            <v>141.99154920272531</v>
          </cell>
          <cell r="BB1455">
            <v>147.4696510477257</v>
          </cell>
        </row>
        <row r="1456">
          <cell r="A1456">
            <v>38631</v>
          </cell>
          <cell r="AZ1456">
            <v>164.26194770105272</v>
          </cell>
          <cell r="BA1456">
            <v>141.44811152248113</v>
          </cell>
          <cell r="BB1456">
            <v>146.90524728199611</v>
          </cell>
        </row>
        <row r="1457">
          <cell r="A1457">
            <v>38632</v>
          </cell>
          <cell r="AZ1457">
            <v>163.94896559376053</v>
          </cell>
          <cell r="BA1457">
            <v>141.17859853644632</v>
          </cell>
          <cell r="BB1457">
            <v>146.62533635612377</v>
          </cell>
        </row>
        <row r="1458">
          <cell r="A1458">
            <v>38635</v>
          </cell>
          <cell r="AZ1458">
            <v>163.39294820608347</v>
          </cell>
          <cell r="BA1458">
            <v>140.69980469185052</v>
          </cell>
          <cell r="BB1458">
            <v>146.12807041612382</v>
          </cell>
        </row>
        <row r="1459">
          <cell r="A1459">
            <v>38636</v>
          </cell>
          <cell r="AZ1459">
            <v>162.86623163421257</v>
          </cell>
          <cell r="BA1459">
            <v>140.2462421629663</v>
          </cell>
          <cell r="BB1459">
            <v>145.65700922805703</v>
          </cell>
        </row>
        <row r="1460">
          <cell r="A1460">
            <v>38637</v>
          </cell>
          <cell r="AZ1460">
            <v>163.13755370279858</v>
          </cell>
          <cell r="BA1460">
            <v>140.47988114480592</v>
          </cell>
          <cell r="BB1460">
            <v>145.89966211350335</v>
          </cell>
        </row>
        <row r="1461">
          <cell r="A1461">
            <v>38638</v>
          </cell>
          <cell r="AZ1461">
            <v>163.91782619361277</v>
          </cell>
          <cell r="BA1461">
            <v>141.1517839917116</v>
          </cell>
          <cell r="BB1461">
            <v>146.59748729343491</v>
          </cell>
        </row>
        <row r="1462">
          <cell r="A1462">
            <v>38639</v>
          </cell>
          <cell r="AZ1462">
            <v>163.67102109715708</v>
          </cell>
          <cell r="BA1462">
            <v>140.93925689522717</v>
          </cell>
          <cell r="BB1462">
            <v>146.376760799973</v>
          </cell>
        </row>
        <row r="1463">
          <cell r="A1463">
            <v>38642</v>
          </cell>
          <cell r="AZ1463">
            <v>162.23755654254768</v>
          </cell>
          <cell r="BA1463">
            <v>139.70488181918748</v>
          </cell>
          <cell r="BB1463">
            <v>145.0947629434267</v>
          </cell>
        </row>
        <row r="1464">
          <cell r="A1464">
            <v>38643</v>
          </cell>
          <cell r="AZ1464">
            <v>162.57406772642884</v>
          </cell>
          <cell r="BA1464">
            <v>139.99465600080629</v>
          </cell>
          <cell r="BB1464">
            <v>145.39571675149421</v>
          </cell>
        </row>
        <row r="1465">
          <cell r="A1465">
            <v>38644</v>
          </cell>
          <cell r="AZ1465">
            <v>162.57406772642884</v>
          </cell>
          <cell r="BA1465">
            <v>141.04236328925438</v>
          </cell>
          <cell r="BB1465">
            <v>146.48384508797011</v>
          </cell>
        </row>
        <row r="1466">
          <cell r="A1466">
            <v>38645</v>
          </cell>
          <cell r="AZ1466">
            <v>162.57406772642884</v>
          </cell>
          <cell r="BA1466">
            <v>140.79059609649474</v>
          </cell>
          <cell r="BB1466">
            <v>146.22236459656057</v>
          </cell>
        </row>
        <row r="1467">
          <cell r="A1467">
            <v>38646</v>
          </cell>
          <cell r="AZ1467">
            <v>162.57406772642884</v>
          </cell>
          <cell r="BA1467">
            <v>141.33796688310969</v>
          </cell>
          <cell r="BB1467">
            <v>146.79085320978484</v>
          </cell>
        </row>
        <row r="1468">
          <cell r="A1468">
            <v>38649</v>
          </cell>
          <cell r="AZ1468">
            <v>162.57406772642884</v>
          </cell>
          <cell r="BA1468">
            <v>141.40796823166167</v>
          </cell>
          <cell r="BB1468">
            <v>146.86355524382699</v>
          </cell>
        </row>
        <row r="1469">
          <cell r="A1469">
            <v>38650</v>
          </cell>
          <cell r="AZ1469">
            <v>162.26364851167688</v>
          </cell>
          <cell r="BA1469">
            <v>141.40796823166167</v>
          </cell>
          <cell r="BB1469">
            <v>147.14397677803615</v>
          </cell>
        </row>
        <row r="1470">
          <cell r="A1470">
            <v>38651</v>
          </cell>
          <cell r="AZ1470">
            <v>163.53094300967743</v>
          </cell>
          <cell r="BA1470">
            <v>142.51237788691805</v>
          </cell>
          <cell r="BB1470">
            <v>145.99476835153325</v>
          </cell>
        </row>
        <row r="1471">
          <cell r="A1471">
            <v>38652</v>
          </cell>
          <cell r="AZ1471">
            <v>162.82721097638375</v>
          </cell>
          <cell r="BA1471">
            <v>141.89909624361496</v>
          </cell>
          <cell r="BB1471">
            <v>146.62303596432494</v>
          </cell>
        </row>
        <row r="1472">
          <cell r="A1472">
            <v>38653</v>
          </cell>
          <cell r="AZ1472">
            <v>163.26542694238569</v>
          </cell>
          <cell r="BA1472">
            <v>142.28098849099993</v>
          </cell>
          <cell r="BB1472">
            <v>146.22843020428056</v>
          </cell>
        </row>
        <row r="1473">
          <cell r="A1473">
            <v>38656</v>
          </cell>
          <cell r="AZ1473">
            <v>162.79955082917297</v>
          </cell>
          <cell r="BA1473">
            <v>141.87499124379559</v>
          </cell>
          <cell r="BB1473">
            <v>146.64569143331471</v>
          </cell>
        </row>
        <row r="1474">
          <cell r="A1474">
            <v>38657</v>
          </cell>
          <cell r="AZ1474">
            <v>162.79955082917297</v>
          </cell>
          <cell r="BA1474">
            <v>142.52686649774347</v>
          </cell>
          <cell r="BB1474">
            <v>145.97189616816337</v>
          </cell>
        </row>
        <row r="1475">
          <cell r="A1475">
            <v>38658</v>
          </cell>
          <cell r="AZ1475">
            <v>162.75237016489169</v>
          </cell>
          <cell r="BA1475">
            <v>142.52686649774347</v>
          </cell>
          <cell r="BB1475">
            <v>145.92959229820465</v>
          </cell>
        </row>
        <row r="1476">
          <cell r="A1476">
            <v>38659</v>
          </cell>
          <cell r="AZ1476">
            <v>162.83419363306064</v>
          </cell>
          <cell r="BA1476">
            <v>142.52686649774347</v>
          </cell>
          <cell r="BB1476">
            <v>146.00295814435623</v>
          </cell>
        </row>
        <row r="1477">
          <cell r="A1477">
            <v>38660</v>
          </cell>
          <cell r="AZ1477">
            <v>163.10601998981039</v>
          </cell>
          <cell r="BA1477">
            <v>142.52686649774347</v>
          </cell>
          <cell r="BB1477">
            <v>146.00295814435623</v>
          </cell>
        </row>
        <row r="1478">
          <cell r="A1478">
            <v>38663</v>
          </cell>
          <cell r="AZ1478">
            <v>162.91934965947996</v>
          </cell>
          <cell r="BA1478">
            <v>142.52686649774347</v>
          </cell>
          <cell r="BB1478">
            <v>146.00295814435623</v>
          </cell>
        </row>
        <row r="1479">
          <cell r="A1479">
            <v>38664</v>
          </cell>
          <cell r="AZ1479">
            <v>163.00008315428047</v>
          </cell>
          <cell r="BA1479">
            <v>142.52686649774347</v>
          </cell>
          <cell r="BB1479">
            <v>146.00295814435623</v>
          </cell>
        </row>
        <row r="1480">
          <cell r="A1480">
            <v>38665</v>
          </cell>
          <cell r="AZ1480">
            <v>163.00008315428047</v>
          </cell>
          <cell r="BA1480">
            <v>142.52686649774347</v>
          </cell>
          <cell r="BB1480">
            <v>146.00295814435623</v>
          </cell>
        </row>
        <row r="1481">
          <cell r="A1481">
            <v>38666</v>
          </cell>
          <cell r="AZ1481">
            <v>163.00008315428047</v>
          </cell>
          <cell r="BA1481">
            <v>142.52686649774347</v>
          </cell>
          <cell r="BB1481">
            <v>146.00295814435623</v>
          </cell>
        </row>
        <row r="1482">
          <cell r="A1482">
            <v>38667</v>
          </cell>
          <cell r="AZ1482">
            <v>163.00008315428047</v>
          </cell>
          <cell r="BA1482">
            <v>142.52686649774347</v>
          </cell>
          <cell r="BB1482">
            <v>146.00295814435623</v>
          </cell>
        </row>
        <row r="1483">
          <cell r="A1483">
            <v>38670</v>
          </cell>
          <cell r="AZ1483">
            <v>163.00008315428047</v>
          </cell>
          <cell r="BA1483">
            <v>142.52686649774347</v>
          </cell>
          <cell r="BB1483">
            <v>146.00295814435623</v>
          </cell>
        </row>
        <row r="1484">
          <cell r="A1484">
            <v>38671</v>
          </cell>
          <cell r="AZ1484">
            <v>163.00008315428047</v>
          </cell>
          <cell r="BA1484">
            <v>142.52686649774347</v>
          </cell>
          <cell r="BB1484">
            <v>146.00295814435623</v>
          </cell>
        </row>
        <row r="1485">
          <cell r="A1485">
            <v>38672</v>
          </cell>
          <cell r="AZ1485">
            <v>163.00008315428047</v>
          </cell>
          <cell r="BA1485">
            <v>142.52686649774347</v>
          </cell>
          <cell r="BB1485">
            <v>146.00295814435623</v>
          </cell>
        </row>
        <row r="1486">
          <cell r="A1486">
            <v>38673</v>
          </cell>
          <cell r="AZ1486">
            <v>163.00008315428047</v>
          </cell>
          <cell r="BA1486">
            <v>142.52686649774347</v>
          </cell>
          <cell r="BB1486">
            <v>146.00295814435623</v>
          </cell>
        </row>
        <row r="1487">
          <cell r="A1487">
            <v>38674</v>
          </cell>
          <cell r="AZ1487">
            <v>163.00008315428047</v>
          </cell>
          <cell r="BA1487">
            <v>142.52686649774347</v>
          </cell>
          <cell r="BB1487">
            <v>146.00295814435623</v>
          </cell>
        </row>
        <row r="1488">
          <cell r="A1488">
            <v>38677</v>
          </cell>
          <cell r="AZ1488">
            <v>163.00008315428047</v>
          </cell>
          <cell r="BA1488">
            <v>142.52686649774347</v>
          </cell>
          <cell r="BB1488">
            <v>146.00295814435623</v>
          </cell>
        </row>
        <row r="1489">
          <cell r="A1489">
            <v>38678</v>
          </cell>
          <cell r="AZ1489">
            <v>163.00008315428047</v>
          </cell>
          <cell r="BA1489">
            <v>142.52686649774347</v>
          </cell>
          <cell r="BB1489">
            <v>146.32384705335093</v>
          </cell>
        </row>
        <row r="1490">
          <cell r="A1490">
            <v>38679</v>
          </cell>
          <cell r="AZ1490">
            <v>163.00008315428047</v>
          </cell>
          <cell r="BA1490">
            <v>142.52686649774347</v>
          </cell>
          <cell r="BB1490">
            <v>146.24340811036254</v>
          </cell>
        </row>
        <row r="1491">
          <cell r="A1491">
            <v>38681</v>
          </cell>
          <cell r="AZ1491">
            <v>163.00008315428047</v>
          </cell>
          <cell r="BA1491">
            <v>142.52686649774347</v>
          </cell>
          <cell r="BB1491">
            <v>146.54239641558283</v>
          </cell>
        </row>
        <row r="1492">
          <cell r="A1492">
            <v>38684</v>
          </cell>
          <cell r="AZ1492">
            <v>163.00008315428047</v>
          </cell>
          <cell r="BA1492">
            <v>142.52686649774347</v>
          </cell>
          <cell r="BB1492">
            <v>147.98339863971879</v>
          </cell>
        </row>
        <row r="1493">
          <cell r="A1493">
            <v>38685</v>
          </cell>
          <cell r="AZ1493">
            <v>163.00008315428047</v>
          </cell>
          <cell r="BA1493">
            <v>142.52686649774347</v>
          </cell>
          <cell r="BB1493">
            <v>148.11096335284071</v>
          </cell>
        </row>
        <row r="1494">
          <cell r="A1494">
            <v>38686</v>
          </cell>
          <cell r="AZ1494">
            <v>163.67714251893398</v>
          </cell>
          <cell r="BA1494">
            <v>142.52686649774347</v>
          </cell>
          <cell r="BB1494">
            <v>148.11096335284071</v>
          </cell>
        </row>
        <row r="1495">
          <cell r="A1495">
            <v>38687</v>
          </cell>
          <cell r="AZ1495">
            <v>163.7704199087255</v>
          </cell>
          <cell r="BA1495">
            <v>142.52686649774347</v>
          </cell>
          <cell r="BB1495">
            <v>148.11096335284071</v>
          </cell>
        </row>
        <row r="1496">
          <cell r="A1496">
            <v>38688</v>
          </cell>
          <cell r="AZ1496">
            <v>164.03186101829962</v>
          </cell>
          <cell r="BA1496">
            <v>142.52686649774347</v>
          </cell>
          <cell r="BB1496">
            <v>148.11096335284071</v>
          </cell>
        </row>
        <row r="1497">
          <cell r="A1497">
            <v>38691</v>
          </cell>
          <cell r="AZ1497">
            <v>164.02249721436922</v>
          </cell>
          <cell r="BA1497">
            <v>142.52686649774347</v>
          </cell>
          <cell r="BB1497">
            <v>148.11096335284071</v>
          </cell>
        </row>
        <row r="1498">
          <cell r="A1498">
            <v>38692</v>
          </cell>
          <cell r="AZ1498">
            <v>164.32543572646892</v>
          </cell>
          <cell r="BA1498">
            <v>142.52686649774347</v>
          </cell>
          <cell r="BB1498">
            <v>148.11096335284071</v>
          </cell>
        </row>
        <row r="1499">
          <cell r="A1499">
            <v>38693</v>
          </cell>
          <cell r="AZ1499">
            <v>163.94822826314092</v>
          </cell>
          <cell r="BA1499">
            <v>142.52686649774347</v>
          </cell>
          <cell r="BB1499">
            <v>148.11096335284071</v>
          </cell>
        </row>
        <row r="1500">
          <cell r="A1500">
            <v>38694</v>
          </cell>
          <cell r="AZ1500">
            <v>163.36959419673866</v>
          </cell>
          <cell r="BA1500">
            <v>142.52686649774347</v>
          </cell>
          <cell r="BB1500">
            <v>148.11096335284071</v>
          </cell>
        </row>
        <row r="1501">
          <cell r="A1501">
            <v>38695</v>
          </cell>
          <cell r="AZ1501">
            <v>162.25741138897502</v>
          </cell>
          <cell r="BA1501">
            <v>142.52686649774347</v>
          </cell>
          <cell r="BB1501">
            <v>148.11096335284071</v>
          </cell>
        </row>
        <row r="1502">
          <cell r="A1502">
            <v>38698</v>
          </cell>
          <cell r="AZ1502">
            <v>162.42585052278633</v>
          </cell>
          <cell r="BA1502">
            <v>142.67482338755337</v>
          </cell>
          <cell r="BB1502">
            <v>148.26471708378926</v>
          </cell>
        </row>
        <row r="1503">
          <cell r="A1503">
            <v>38699</v>
          </cell>
          <cell r="AZ1503">
            <v>162.24576716150941</v>
          </cell>
          <cell r="BA1503">
            <v>142.51663821147133</v>
          </cell>
          <cell r="BB1503">
            <v>148.10033432990321</v>
          </cell>
        </row>
        <row r="1504">
          <cell r="A1504">
            <v>38700</v>
          </cell>
          <cell r="AZ1504">
            <v>161.85555571469669</v>
          </cell>
          <cell r="BA1504">
            <v>142.17387658160382</v>
          </cell>
          <cell r="BB1504">
            <v>147.74414355375316</v>
          </cell>
        </row>
        <row r="1505">
          <cell r="A1505">
            <v>38701</v>
          </cell>
          <cell r="AZ1505">
            <v>161.63065696075432</v>
          </cell>
          <cell r="BA1505">
            <v>141.97632557666506</v>
          </cell>
          <cell r="BB1505">
            <v>147.53885264705056</v>
          </cell>
        </row>
        <row r="1506">
          <cell r="A1506">
            <v>38702</v>
          </cell>
          <cell r="AZ1506">
            <v>162.41816194174865</v>
          </cell>
          <cell r="BA1506">
            <v>142.66806974003899</v>
          </cell>
          <cell r="BB1506">
            <v>148.25769883337739</v>
          </cell>
        </row>
        <row r="1507">
          <cell r="A1507">
            <v>38705</v>
          </cell>
          <cell r="AZ1507">
            <v>162.58327781782583</v>
          </cell>
          <cell r="BA1507">
            <v>142.81310748114959</v>
          </cell>
          <cell r="BB1507">
            <v>148.40841904554702</v>
          </cell>
        </row>
        <row r="1508">
          <cell r="A1508">
            <v>38706</v>
          </cell>
          <cell r="AZ1508">
            <v>162.46362180027285</v>
          </cell>
          <cell r="BA1508">
            <v>142.70800166753259</v>
          </cell>
          <cell r="BB1508">
            <v>148.29919526415529</v>
          </cell>
        </row>
        <row r="1509">
          <cell r="A1509">
            <v>38707</v>
          </cell>
          <cell r="AZ1509">
            <v>162.46362180027285</v>
          </cell>
          <cell r="BA1509">
            <v>142.83923174468222</v>
          </cell>
          <cell r="BB1509">
            <v>148.43556683833711</v>
          </cell>
        </row>
        <row r="1510">
          <cell r="A1510">
            <v>38708</v>
          </cell>
          <cell r="AZ1510">
            <v>162.46362180027285</v>
          </cell>
          <cell r="BA1510">
            <v>142.65845821830243</v>
          </cell>
          <cell r="BB1510">
            <v>148.24771073935227</v>
          </cell>
        </row>
        <row r="1511">
          <cell r="A1511">
            <v>38709</v>
          </cell>
          <cell r="AZ1511">
            <v>162.46362180027285</v>
          </cell>
          <cell r="BA1511">
            <v>142.41906414150256</v>
          </cell>
          <cell r="BB1511">
            <v>147.99893738028629</v>
          </cell>
        </row>
        <row r="1512">
          <cell r="A1512">
            <v>38713</v>
          </cell>
          <cell r="AZ1512">
            <v>162.46362180027285</v>
          </cell>
          <cell r="BA1512">
            <v>142.41906414150256</v>
          </cell>
          <cell r="BB1512">
            <v>147.50715880350319</v>
          </cell>
        </row>
        <row r="1513">
          <cell r="A1513">
            <v>38714</v>
          </cell>
          <cell r="AZ1513">
            <v>162.46362180027285</v>
          </cell>
          <cell r="BA1513">
            <v>142.41906414150256</v>
          </cell>
          <cell r="BB1513">
            <v>146.91775691200144</v>
          </cell>
        </row>
        <row r="1514">
          <cell r="A1514">
            <v>38715</v>
          </cell>
          <cell r="AZ1514">
            <v>162.49554622233353</v>
          </cell>
          <cell r="BA1514">
            <v>142.41906414150256</v>
          </cell>
          <cell r="BB1514">
            <v>146.94662654095526</v>
          </cell>
        </row>
        <row r="1515">
          <cell r="A1515">
            <v>38716</v>
          </cell>
          <cell r="AZ1515">
            <v>162.70708962525421</v>
          </cell>
          <cell r="BA1515">
            <v>142.41906414150256</v>
          </cell>
          <cell r="BB1515">
            <v>147.13792771904204</v>
          </cell>
        </row>
        <row r="1516">
          <cell r="A1516">
            <v>38720</v>
          </cell>
          <cell r="AZ1516">
            <v>162.60641114639941</v>
          </cell>
          <cell r="BA1516">
            <v>142.41906414150256</v>
          </cell>
          <cell r="BB1516">
            <v>147.04688299088227</v>
          </cell>
        </row>
        <row r="1517">
          <cell r="A1517">
            <v>38721</v>
          </cell>
          <cell r="AZ1517">
            <v>163.48793088732441</v>
          </cell>
          <cell r="BA1517">
            <v>142.41906414150256</v>
          </cell>
          <cell r="BB1517">
            <v>147.84405162208245</v>
          </cell>
        </row>
        <row r="1518">
          <cell r="A1518">
            <v>38722</v>
          </cell>
          <cell r="AZ1518">
            <v>163.86549444534668</v>
          </cell>
          <cell r="BA1518">
            <v>142.41906414150256</v>
          </cell>
          <cell r="BB1518">
            <v>148.18548677182039</v>
          </cell>
        </row>
        <row r="1519">
          <cell r="A1519">
            <v>38723</v>
          </cell>
          <cell r="AZ1519">
            <v>163.05539998702187</v>
          </cell>
          <cell r="BA1519">
            <v>142.41906414150256</v>
          </cell>
          <cell r="BB1519">
            <v>148.91806468301729</v>
          </cell>
        </row>
        <row r="1520">
          <cell r="A1520">
            <v>38726</v>
          </cell>
          <cell r="AZ1520">
            <v>162.68224557110742</v>
          </cell>
          <cell r="BA1520">
            <v>142.41906414150256</v>
          </cell>
          <cell r="BB1520">
            <v>149.25886562214797</v>
          </cell>
        </row>
        <row r="1521">
          <cell r="A1521">
            <v>38727</v>
          </cell>
          <cell r="AZ1521">
            <v>162.29328005376422</v>
          </cell>
          <cell r="BA1521">
            <v>142.41906414150256</v>
          </cell>
          <cell r="BB1521">
            <v>149.61573647600767</v>
          </cell>
        </row>
        <row r="1522">
          <cell r="A1522">
            <v>38728</v>
          </cell>
          <cell r="AZ1522">
            <v>162.69456706315464</v>
          </cell>
          <cell r="BA1522">
            <v>142.77121008562665</v>
          </cell>
          <cell r="BB1522">
            <v>149.98567694075342</v>
          </cell>
        </row>
        <row r="1523">
          <cell r="A1523">
            <v>38729</v>
          </cell>
          <cell r="AZ1523">
            <v>162.72880165883598</v>
          </cell>
          <cell r="BA1523">
            <v>142.80125235895173</v>
          </cell>
          <cell r="BB1523">
            <v>150.017237300148</v>
          </cell>
        </row>
        <row r="1524">
          <cell r="A1524">
            <v>38730</v>
          </cell>
          <cell r="AZ1524">
            <v>162.83645175977404</v>
          </cell>
          <cell r="BA1524">
            <v>142.89571977390113</v>
          </cell>
          <cell r="BB1524">
            <v>150.11647831079384</v>
          </cell>
        </row>
        <row r="1525">
          <cell r="A1525">
            <v>38734</v>
          </cell>
          <cell r="AZ1525">
            <v>163.14497846690392</v>
          </cell>
          <cell r="BA1525">
            <v>143.16646471711471</v>
          </cell>
          <cell r="BB1525">
            <v>150.40090444658003</v>
          </cell>
        </row>
        <row r="1526">
          <cell r="A1526">
            <v>38735</v>
          </cell>
          <cell r="AZ1526">
            <v>162.85950890386607</v>
          </cell>
          <cell r="BA1526">
            <v>142.91595337126438</v>
          </cell>
          <cell r="BB1526">
            <v>150.13773434550595</v>
          </cell>
        </row>
        <row r="1527">
          <cell r="A1527">
            <v>38736</v>
          </cell>
          <cell r="AZ1527">
            <v>162.64425194374562</v>
          </cell>
          <cell r="BA1527">
            <v>142.72705648779427</v>
          </cell>
          <cell r="BB1527">
            <v>150.13773434550595</v>
          </cell>
        </row>
        <row r="1528">
          <cell r="A1528">
            <v>38737</v>
          </cell>
          <cell r="AZ1528">
            <v>162.25916542079739</v>
          </cell>
          <cell r="BA1528">
            <v>142.38912714042004</v>
          </cell>
          <cell r="BB1528">
            <v>150.13773434550595</v>
          </cell>
        </row>
        <row r="1529">
          <cell r="A1529">
            <v>38740</v>
          </cell>
          <cell r="AZ1529">
            <v>162.25916542079739</v>
          </cell>
          <cell r="BA1529">
            <v>142.54509803890281</v>
          </cell>
          <cell r="BB1529">
            <v>150.13773434550595</v>
          </cell>
        </row>
        <row r="1530">
          <cell r="A1530">
            <v>38741</v>
          </cell>
          <cell r="AZ1530">
            <v>162.25916542079739</v>
          </cell>
          <cell r="BA1530">
            <v>141.62684407001049</v>
          </cell>
          <cell r="BB1530">
            <v>150.13773434550595</v>
          </cell>
        </row>
        <row r="1531">
          <cell r="A1531">
            <v>38742</v>
          </cell>
          <cell r="AZ1531">
            <v>161.28964163823539</v>
          </cell>
          <cell r="BA1531">
            <v>140.78060162066117</v>
          </cell>
          <cell r="BB1531">
            <v>149.24063800133058</v>
          </cell>
        </row>
        <row r="1532">
          <cell r="A1532">
            <v>38743</v>
          </cell>
          <cell r="AZ1532">
            <v>161.71520691711589</v>
          </cell>
          <cell r="BA1532">
            <v>141.15205347200845</v>
          </cell>
          <cell r="BB1532">
            <v>149.63441179291601</v>
          </cell>
        </row>
        <row r="1533">
          <cell r="A1533">
            <v>38744</v>
          </cell>
          <cell r="AZ1533">
            <v>161.26776602817293</v>
          </cell>
          <cell r="BA1533">
            <v>140.76150763846783</v>
          </cell>
          <cell r="BB1533">
            <v>149.22039658985972</v>
          </cell>
        </row>
        <row r="1534">
          <cell r="A1534">
            <v>38747</v>
          </cell>
          <cell r="AZ1534">
            <v>161.24624688945281</v>
          </cell>
          <cell r="BA1534">
            <v>140.74272479993829</v>
          </cell>
          <cell r="BB1534">
            <v>149.20048501984684</v>
          </cell>
        </row>
        <row r="1535">
          <cell r="A1535">
            <v>38748</v>
          </cell>
          <cell r="AZ1535">
            <v>161.16577733212117</v>
          </cell>
          <cell r="BA1535">
            <v>140.67248747670888</v>
          </cell>
          <cell r="BB1535">
            <v>149.12602687142589</v>
          </cell>
        </row>
        <row r="1536">
          <cell r="A1536">
            <v>38749</v>
          </cell>
          <cell r="AZ1536">
            <v>161.92106836368373</v>
          </cell>
          <cell r="BA1536">
            <v>141.33173828005906</v>
          </cell>
          <cell r="BB1536">
            <v>149.82489453758333</v>
          </cell>
        </row>
        <row r="1537">
          <cell r="A1537">
            <v>38750</v>
          </cell>
          <cell r="AZ1537">
            <v>162.38261407297645</v>
          </cell>
          <cell r="BA1537">
            <v>141.73459541316251</v>
          </cell>
          <cell r="BB1537">
            <v>150.25196087254437</v>
          </cell>
        </row>
        <row r="1538">
          <cell r="A1538">
            <v>38751</v>
          </cell>
          <cell r="AZ1538">
            <v>161.38845070599982</v>
          </cell>
          <cell r="BA1538">
            <v>140.86684646480714</v>
          </cell>
          <cell r="BB1538">
            <v>149.33206562286722</v>
          </cell>
        </row>
        <row r="1539">
          <cell r="A1539">
            <v>38754</v>
          </cell>
          <cell r="AZ1539">
            <v>161.36118313162038</v>
          </cell>
          <cell r="BA1539">
            <v>140.8430461420655</v>
          </cell>
          <cell r="BB1539">
            <v>149.30683504912545</v>
          </cell>
        </row>
        <row r="1540">
          <cell r="A1540">
            <v>38755</v>
          </cell>
          <cell r="AZ1540">
            <v>161.62953952572295</v>
          </cell>
          <cell r="BA1540">
            <v>141.0772792535461</v>
          </cell>
          <cell r="BB1540">
            <v>149.55514411014647</v>
          </cell>
        </row>
        <row r="1541">
          <cell r="A1541">
            <v>38756</v>
          </cell>
          <cell r="AZ1541">
            <v>161.62953952572295</v>
          </cell>
          <cell r="BA1541">
            <v>142.0072316071703</v>
          </cell>
          <cell r="BB1541">
            <v>149.55514411014647</v>
          </cell>
        </row>
        <row r="1542">
          <cell r="A1542">
            <v>38757</v>
          </cell>
          <cell r="AZ1542">
            <v>161.62953952572295</v>
          </cell>
          <cell r="BA1542">
            <v>141.99220122049681</v>
          </cell>
          <cell r="BB1542">
            <v>149.55514411014647</v>
          </cell>
        </row>
        <row r="1543">
          <cell r="A1543">
            <v>38758</v>
          </cell>
          <cell r="AZ1543">
            <v>161.62953952572295</v>
          </cell>
          <cell r="BA1543">
            <v>141.70970314274797</v>
          </cell>
          <cell r="BB1543">
            <v>149.55514411014647</v>
          </cell>
        </row>
        <row r="1544">
          <cell r="A1544">
            <v>38761</v>
          </cell>
          <cell r="AZ1544">
            <v>162.25262725248831</v>
          </cell>
          <cell r="BA1544">
            <v>142.25599917904742</v>
          </cell>
          <cell r="BB1544">
            <v>149.55514411014647</v>
          </cell>
        </row>
        <row r="1545">
          <cell r="A1545">
            <v>38762</v>
          </cell>
          <cell r="AZ1545">
            <v>162.35739775767226</v>
          </cell>
          <cell r="BA1545">
            <v>142.34785737050981</v>
          </cell>
          <cell r="BB1545">
            <v>149.55514411014647</v>
          </cell>
        </row>
        <row r="1546">
          <cell r="A1546">
            <v>38763</v>
          </cell>
          <cell r="AZ1546">
            <v>161.59322297022825</v>
          </cell>
          <cell r="BA1546">
            <v>141.67786237704746</v>
          </cell>
          <cell r="BB1546">
            <v>150.25906196076457</v>
          </cell>
        </row>
        <row r="1547">
          <cell r="A1547">
            <v>38764</v>
          </cell>
          <cell r="AZ1547">
            <v>161.65951828844084</v>
          </cell>
          <cell r="BA1547">
            <v>141.73598720924849</v>
          </cell>
          <cell r="BB1547">
            <v>150.19741660123827</v>
          </cell>
        </row>
        <row r="1548">
          <cell r="A1548">
            <v>38765</v>
          </cell>
          <cell r="AZ1548">
            <v>161.88526432868449</v>
          </cell>
          <cell r="BA1548">
            <v>141.93391145281467</v>
          </cell>
          <cell r="BB1548">
            <v>149.98767657224687</v>
          </cell>
        </row>
        <row r="1549">
          <cell r="A1549">
            <v>38769</v>
          </cell>
          <cell r="AZ1549">
            <v>161.88526432868449</v>
          </cell>
          <cell r="BA1549">
            <v>142.13583220629368</v>
          </cell>
          <cell r="BB1549">
            <v>149.77429821639069</v>
          </cell>
        </row>
        <row r="1550">
          <cell r="A1550">
            <v>38770</v>
          </cell>
          <cell r="AZ1550">
            <v>161.88526432868449</v>
          </cell>
          <cell r="BA1550">
            <v>141.26005199698434</v>
          </cell>
          <cell r="BB1550">
            <v>150.69714338643007</v>
          </cell>
        </row>
        <row r="1551">
          <cell r="A1551">
            <v>38771</v>
          </cell>
          <cell r="AZ1551">
            <v>162.43713339773097</v>
          </cell>
          <cell r="BA1551">
            <v>141.74160943652222</v>
          </cell>
          <cell r="BB1551">
            <v>150.69714338643007</v>
          </cell>
        </row>
        <row r="1552">
          <cell r="A1552">
            <v>38772</v>
          </cell>
          <cell r="AZ1552">
            <v>163.0672741978417</v>
          </cell>
          <cell r="BA1552">
            <v>141.74160943652222</v>
          </cell>
          <cell r="BB1552">
            <v>150.69714338643007</v>
          </cell>
        </row>
        <row r="1553">
          <cell r="A1553">
            <v>38775</v>
          </cell>
          <cell r="AZ1553">
            <v>162.53481227277902</v>
          </cell>
          <cell r="BA1553">
            <v>141.74160943652222</v>
          </cell>
          <cell r="BB1553">
            <v>150.69714338643007</v>
          </cell>
        </row>
        <row r="1554">
          <cell r="A1554">
            <v>38776</v>
          </cell>
          <cell r="AZ1554">
            <v>162.95134613644521</v>
          </cell>
          <cell r="BA1554">
            <v>141.74160943652222</v>
          </cell>
          <cell r="BB1554">
            <v>150.69714338643007</v>
          </cell>
        </row>
        <row r="1555">
          <cell r="A1555">
            <v>38777</v>
          </cell>
          <cell r="AZ1555">
            <v>162.19817406240082</v>
          </cell>
          <cell r="BA1555">
            <v>141.74160943652222</v>
          </cell>
          <cell r="BB1555">
            <v>150.69714338643007</v>
          </cell>
        </row>
        <row r="1556">
          <cell r="A1556">
            <v>38778</v>
          </cell>
          <cell r="AZ1556">
            <v>162.19817406240082</v>
          </cell>
          <cell r="BA1556">
            <v>141.74160943652222</v>
          </cell>
          <cell r="BB1556">
            <v>150.23917755153826</v>
          </cell>
        </row>
        <row r="1557">
          <cell r="A1557">
            <v>38779</v>
          </cell>
          <cell r="AZ1557">
            <v>162.19817406240082</v>
          </cell>
          <cell r="BA1557">
            <v>141.74160943652222</v>
          </cell>
          <cell r="BB1557">
            <v>150.20630000718745</v>
          </cell>
        </row>
        <row r="1558">
          <cell r="A1558">
            <v>38782</v>
          </cell>
          <cell r="AZ1558">
            <v>161.81349919675873</v>
          </cell>
          <cell r="BA1558">
            <v>141.74160943652222</v>
          </cell>
          <cell r="BB1558">
            <v>149.85006548970372</v>
          </cell>
        </row>
        <row r="1559">
          <cell r="A1559">
            <v>38783</v>
          </cell>
          <cell r="AZ1559">
            <v>162.02199438274107</v>
          </cell>
          <cell r="BA1559">
            <v>141.74160943652222</v>
          </cell>
          <cell r="BB1559">
            <v>150.04314590282644</v>
          </cell>
        </row>
        <row r="1560">
          <cell r="A1560">
            <v>38784</v>
          </cell>
          <cell r="AZ1560">
            <v>162.00933752311255</v>
          </cell>
          <cell r="BA1560">
            <v>141.74160943652222</v>
          </cell>
          <cell r="BB1560">
            <v>150.03142480876667</v>
          </cell>
        </row>
        <row r="1561">
          <cell r="A1561">
            <v>38785</v>
          </cell>
          <cell r="AZ1561">
            <v>162.05141669954804</v>
          </cell>
          <cell r="BA1561">
            <v>141.74160943652222</v>
          </cell>
          <cell r="BB1561">
            <v>150.03142480876667</v>
          </cell>
        </row>
        <row r="1562">
          <cell r="A1562">
            <v>38786</v>
          </cell>
          <cell r="AZ1562">
            <v>162.3473644298324</v>
          </cell>
          <cell r="BA1562">
            <v>141.74160943652222</v>
          </cell>
          <cell r="BB1562">
            <v>150.03142480876667</v>
          </cell>
        </row>
        <row r="1563">
          <cell r="A1563">
            <v>38789</v>
          </cell>
          <cell r="AZ1563">
            <v>162.3473644298324</v>
          </cell>
          <cell r="BA1563">
            <v>141.74160943652222</v>
          </cell>
          <cell r="BB1563">
            <v>150.03142480876667</v>
          </cell>
        </row>
        <row r="1564">
          <cell r="A1564">
            <v>38790</v>
          </cell>
          <cell r="AZ1564">
            <v>161.85253797519047</v>
          </cell>
          <cell r="BA1564">
            <v>141.74160943652222</v>
          </cell>
          <cell r="BB1564">
            <v>150.03142480876667</v>
          </cell>
        </row>
        <row r="1565">
          <cell r="A1565">
            <v>38791</v>
          </cell>
          <cell r="AZ1565">
            <v>161.68006871631258</v>
          </cell>
          <cell r="BA1565">
            <v>141.74160943652222</v>
          </cell>
          <cell r="BB1565">
            <v>150.03142480876667</v>
          </cell>
        </row>
        <row r="1566">
          <cell r="A1566">
            <v>38792</v>
          </cell>
          <cell r="AZ1566">
            <v>161.75030901502723</v>
          </cell>
          <cell r="BA1566">
            <v>141.8031876697959</v>
          </cell>
          <cell r="BB1566">
            <v>150.03142480876667</v>
          </cell>
        </row>
        <row r="1567">
          <cell r="A1567">
            <v>38793</v>
          </cell>
          <cell r="AZ1567">
            <v>161.27597325063144</v>
          </cell>
          <cell r="BA1567">
            <v>141.38734720663572</v>
          </cell>
          <cell r="BB1567">
            <v>150.03142480876667</v>
          </cell>
        </row>
        <row r="1568">
          <cell r="A1568">
            <v>38796</v>
          </cell>
          <cell r="AZ1568">
            <v>160.96237904109816</v>
          </cell>
          <cell r="BA1568">
            <v>141.11242557701166</v>
          </cell>
          <cell r="BB1568">
            <v>150.03142480876667</v>
          </cell>
        </row>
        <row r="1569">
          <cell r="A1569">
            <v>38797</v>
          </cell>
          <cell r="AZ1569">
            <v>161.39024063071875</v>
          </cell>
          <cell r="BA1569">
            <v>141.48752308167255</v>
          </cell>
          <cell r="BB1569">
            <v>150.03142480876667</v>
          </cell>
        </row>
        <row r="1570">
          <cell r="A1570">
            <v>38798</v>
          </cell>
          <cell r="AZ1570">
            <v>160.88360556217148</v>
          </cell>
          <cell r="BA1570">
            <v>141.04336647917336</v>
          </cell>
          <cell r="BB1570">
            <v>150.03142480876667</v>
          </cell>
        </row>
        <row r="1571">
          <cell r="A1571">
            <v>38799</v>
          </cell>
          <cell r="AZ1571">
            <v>160.82581726691865</v>
          </cell>
          <cell r="BA1571">
            <v>140.99270466265656</v>
          </cell>
          <cell r="BB1571">
            <v>149.97753454292041</v>
          </cell>
        </row>
        <row r="1572">
          <cell r="A1572">
            <v>38800</v>
          </cell>
          <cell r="AZ1572">
            <v>160.69406594856213</v>
          </cell>
          <cell r="BA1572">
            <v>140.87720097653428</v>
          </cell>
          <cell r="BB1572">
            <v>149.85467032723858</v>
          </cell>
        </row>
        <row r="1573">
          <cell r="A1573">
            <v>38803</v>
          </cell>
          <cell r="AZ1573">
            <v>160.19781819625203</v>
          </cell>
          <cell r="BA1573">
            <v>140.44215072173074</v>
          </cell>
          <cell r="BB1573">
            <v>149.3918962796464</v>
          </cell>
        </row>
        <row r="1574">
          <cell r="A1574">
            <v>38804</v>
          </cell>
          <cell r="AZ1574">
            <v>160.19781819625203</v>
          </cell>
          <cell r="BA1574">
            <v>140.40316469861386</v>
          </cell>
          <cell r="BB1574">
            <v>149.35042585291268</v>
          </cell>
        </row>
        <row r="1575">
          <cell r="A1575">
            <v>38805</v>
          </cell>
          <cell r="AZ1575">
            <v>160.19781819625203</v>
          </cell>
          <cell r="BA1575">
            <v>140.08087128361763</v>
          </cell>
          <cell r="BB1575">
            <v>149.00759413054658</v>
          </cell>
        </row>
        <row r="1576">
          <cell r="A1576">
            <v>38806</v>
          </cell>
          <cell r="AZ1576">
            <v>160.19781819625203</v>
          </cell>
          <cell r="BA1576">
            <v>140.08087128361763</v>
          </cell>
          <cell r="BB1576">
            <v>149.02894163080356</v>
          </cell>
        </row>
        <row r="1577">
          <cell r="A1577">
            <v>38807</v>
          </cell>
          <cell r="AZ1577">
            <v>160.19781819625203</v>
          </cell>
          <cell r="BA1577">
            <v>140.08087128361763</v>
          </cell>
          <cell r="BB1577">
            <v>149.10844270308533</v>
          </cell>
        </row>
        <row r="1578">
          <cell r="A1578">
            <v>38810</v>
          </cell>
          <cell r="AZ1578">
            <v>160.19781819625203</v>
          </cell>
          <cell r="BA1578">
            <v>140.08087128361763</v>
          </cell>
          <cell r="BB1578">
            <v>148.69333570966936</v>
          </cell>
        </row>
        <row r="1579">
          <cell r="A1579">
            <v>38811</v>
          </cell>
          <cell r="AZ1579">
            <v>160.19781819625203</v>
          </cell>
          <cell r="BA1579">
            <v>140.08087128361763</v>
          </cell>
          <cell r="BB1579">
            <v>149.02152350898996</v>
          </cell>
        </row>
        <row r="1580">
          <cell r="A1580">
            <v>38812</v>
          </cell>
          <cell r="AZ1580">
            <v>160.19781819625203</v>
          </cell>
          <cell r="BA1580">
            <v>140.08087128361763</v>
          </cell>
          <cell r="BB1580">
            <v>149.64515471268885</v>
          </cell>
        </row>
        <row r="1581">
          <cell r="A1581">
            <v>38813</v>
          </cell>
          <cell r="AZ1581">
            <v>160.19781819625203</v>
          </cell>
          <cell r="BA1581">
            <v>140.08087128361763</v>
          </cell>
          <cell r="BB1581">
            <v>149.64515471268885</v>
          </cell>
        </row>
        <row r="1582">
          <cell r="A1582">
            <v>38814</v>
          </cell>
          <cell r="AZ1582">
            <v>160.19781819625203</v>
          </cell>
          <cell r="BA1582">
            <v>140.08087128361763</v>
          </cell>
          <cell r="BB1582">
            <v>149.64515471268885</v>
          </cell>
        </row>
        <row r="1583">
          <cell r="A1583">
            <v>38817</v>
          </cell>
          <cell r="AZ1583">
            <v>160.19781819625203</v>
          </cell>
          <cell r="BA1583">
            <v>140.08087128361763</v>
          </cell>
          <cell r="BB1583">
            <v>149.64515471268885</v>
          </cell>
        </row>
        <row r="1584">
          <cell r="A1584">
            <v>38818</v>
          </cell>
          <cell r="AZ1584">
            <v>159.82089455405799</v>
          </cell>
          <cell r="BA1584">
            <v>140.08087128361763</v>
          </cell>
          <cell r="BB1584">
            <v>149.64515471268885</v>
          </cell>
        </row>
        <row r="1585">
          <cell r="A1585">
            <v>38819</v>
          </cell>
          <cell r="AZ1585">
            <v>160.05672173779823</v>
          </cell>
          <cell r="BA1585">
            <v>140.08087128361763</v>
          </cell>
          <cell r="BB1585">
            <v>149.64515471268885</v>
          </cell>
        </row>
        <row r="1586">
          <cell r="A1586">
            <v>38820</v>
          </cell>
          <cell r="AZ1586">
            <v>160.26142206199739</v>
          </cell>
          <cell r="BA1586">
            <v>140.08087128361763</v>
          </cell>
          <cell r="BB1586">
            <v>149.64515471268885</v>
          </cell>
        </row>
        <row r="1587">
          <cell r="A1587">
            <v>38824</v>
          </cell>
          <cell r="AZ1587">
            <v>159.87126189160415</v>
          </cell>
          <cell r="BA1587">
            <v>140.08087128361763</v>
          </cell>
          <cell r="BB1587">
            <v>149.64515471268885</v>
          </cell>
        </row>
        <row r="1588">
          <cell r="A1588">
            <v>38825</v>
          </cell>
          <cell r="AZ1588">
            <v>160.7041399121639</v>
          </cell>
          <cell r="BA1588">
            <v>140.08087128361763</v>
          </cell>
          <cell r="BB1588">
            <v>149.64515471268885</v>
          </cell>
        </row>
        <row r="1589">
          <cell r="A1589">
            <v>38826</v>
          </cell>
          <cell r="AZ1589">
            <v>160.7041399121639</v>
          </cell>
          <cell r="BA1589">
            <v>140.08087128361763</v>
          </cell>
          <cell r="BB1589">
            <v>149.64515471268885</v>
          </cell>
        </row>
        <row r="1590">
          <cell r="A1590">
            <v>38827</v>
          </cell>
          <cell r="AZ1590">
            <v>160.49110451910502</v>
          </cell>
          <cell r="BA1590">
            <v>140.08087128361763</v>
          </cell>
          <cell r="BB1590">
            <v>149.64515471268885</v>
          </cell>
        </row>
        <row r="1591">
          <cell r="A1591">
            <v>38828</v>
          </cell>
          <cell r="AZ1591">
            <v>161.17032415923859</v>
          </cell>
          <cell r="BA1591">
            <v>140.08087128361763</v>
          </cell>
          <cell r="BB1591">
            <v>149.64515471268885</v>
          </cell>
        </row>
        <row r="1592">
          <cell r="A1592">
            <v>38831</v>
          </cell>
          <cell r="AZ1592">
            <v>161.90554558656336</v>
          </cell>
          <cell r="BA1592">
            <v>140.08087128361763</v>
          </cell>
          <cell r="BB1592">
            <v>149.64515471268885</v>
          </cell>
        </row>
        <row r="1593">
          <cell r="A1593">
            <v>38832</v>
          </cell>
          <cell r="AZ1593">
            <v>161.6100199623946</v>
          </cell>
          <cell r="BA1593">
            <v>140.08087128361763</v>
          </cell>
          <cell r="BB1593">
            <v>149.64515471268885</v>
          </cell>
        </row>
        <row r="1594">
          <cell r="A1594">
            <v>38833</v>
          </cell>
          <cell r="AZ1594">
            <v>161.26206096712571</v>
          </cell>
          <cell r="BA1594">
            <v>140.08087128361763</v>
          </cell>
          <cell r="BB1594">
            <v>149.64515471268885</v>
          </cell>
        </row>
        <row r="1595">
          <cell r="A1595">
            <v>38834</v>
          </cell>
          <cell r="AZ1595">
            <v>161.26206096712571</v>
          </cell>
          <cell r="BA1595">
            <v>140.08087128361763</v>
          </cell>
          <cell r="BB1595">
            <v>149.64515471268885</v>
          </cell>
        </row>
        <row r="1596">
          <cell r="A1596">
            <v>38835</v>
          </cell>
          <cell r="AZ1596">
            <v>161.37929623163262</v>
          </cell>
          <cell r="BA1596">
            <v>140.08087128361763</v>
          </cell>
          <cell r="BB1596">
            <v>149.64515471268885</v>
          </cell>
        </row>
        <row r="1597">
          <cell r="A1597">
            <v>38838</v>
          </cell>
          <cell r="AZ1597">
            <v>162.20078009843394</v>
          </cell>
          <cell r="BA1597">
            <v>140.08087128361763</v>
          </cell>
          <cell r="BB1597">
            <v>149.64515471268885</v>
          </cell>
        </row>
        <row r="1598">
          <cell r="A1598">
            <v>38839</v>
          </cell>
          <cell r="AZ1598">
            <v>160.88479026803648</v>
          </cell>
          <cell r="BA1598">
            <v>141.21739480668933</v>
          </cell>
          <cell r="BB1598">
            <v>149.64515471268885</v>
          </cell>
        </row>
        <row r="1599">
          <cell r="A1599">
            <v>38840</v>
          </cell>
          <cell r="AZ1599">
            <v>160.78740934704595</v>
          </cell>
          <cell r="BA1599">
            <v>141.30287137624725</v>
          </cell>
          <cell r="BB1599">
            <v>149.64515471268885</v>
          </cell>
        </row>
        <row r="1600">
          <cell r="A1600">
            <v>38841</v>
          </cell>
          <cell r="AZ1600">
            <v>161.38443739025891</v>
          </cell>
          <cell r="BA1600">
            <v>140.77819237842817</v>
          </cell>
          <cell r="BB1600">
            <v>149.64515471268885</v>
          </cell>
        </row>
        <row r="1601">
          <cell r="A1601">
            <v>38842</v>
          </cell>
          <cell r="AZ1601">
            <v>161.38443739025891</v>
          </cell>
          <cell r="BA1601">
            <v>139.38777208392591</v>
          </cell>
          <cell r="BB1601">
            <v>149.64515471268885</v>
          </cell>
        </row>
        <row r="1602">
          <cell r="A1602">
            <v>38845</v>
          </cell>
          <cell r="AZ1602">
            <v>160.58439025985905</v>
          </cell>
          <cell r="BA1602">
            <v>138.69677121127728</v>
          </cell>
          <cell r="BB1602">
            <v>148.9033038964505</v>
          </cell>
        </row>
        <row r="1603">
          <cell r="A1603">
            <v>38846</v>
          </cell>
          <cell r="AZ1603">
            <v>160.92848496699136</v>
          </cell>
          <cell r="BA1603">
            <v>138.99396588127547</v>
          </cell>
          <cell r="BB1603">
            <v>149.22236877356821</v>
          </cell>
        </row>
        <row r="1604">
          <cell r="A1604">
            <v>38847</v>
          </cell>
          <cell r="AZ1604">
            <v>160.55494231418086</v>
          </cell>
          <cell r="BA1604">
            <v>138.67133701448043</v>
          </cell>
          <cell r="BB1604">
            <v>148.87599802694882</v>
          </cell>
        </row>
        <row r="1605">
          <cell r="A1605">
            <v>38848</v>
          </cell>
          <cell r="AZ1605">
            <v>161.32534243980965</v>
          </cell>
          <cell r="BA1605">
            <v>139.33673176295235</v>
          </cell>
          <cell r="BB1605">
            <v>149.59035839437141</v>
          </cell>
        </row>
        <row r="1606">
          <cell r="A1606">
            <v>38849</v>
          </cell>
          <cell r="AZ1606">
            <v>161.53204642253317</v>
          </cell>
          <cell r="BA1606">
            <v>139.51526203575079</v>
          </cell>
          <cell r="BB1606">
            <v>149.78202650050727</v>
          </cell>
        </row>
        <row r="1607">
          <cell r="A1607">
            <v>38852</v>
          </cell>
          <cell r="AZ1607">
            <v>161.53204642253317</v>
          </cell>
          <cell r="BA1607">
            <v>139.60825160298771</v>
          </cell>
          <cell r="BB1607">
            <v>149.88185906090902</v>
          </cell>
        </row>
        <row r="1608">
          <cell r="A1608">
            <v>38853</v>
          </cell>
          <cell r="AZ1608">
            <v>161.04758413558503</v>
          </cell>
          <cell r="BA1608">
            <v>139.60825160298771</v>
          </cell>
          <cell r="BB1608">
            <v>150.3313804396127</v>
          </cell>
        </row>
        <row r="1609">
          <cell r="A1609">
            <v>38854</v>
          </cell>
          <cell r="AZ1609">
            <v>162.44003336671452</v>
          </cell>
          <cell r="BA1609">
            <v>139.60825160298771</v>
          </cell>
          <cell r="BB1609">
            <v>149.03158562287368</v>
          </cell>
        </row>
        <row r="1610">
          <cell r="A1610">
            <v>38855</v>
          </cell>
          <cell r="AZ1610">
            <v>162.74787662848797</v>
          </cell>
          <cell r="BA1610">
            <v>139.34367729422152</v>
          </cell>
          <cell r="BB1610">
            <v>148.7491529708079</v>
          </cell>
        </row>
        <row r="1611">
          <cell r="A1611">
            <v>38856</v>
          </cell>
          <cell r="AZ1611">
            <v>161.68090854227756</v>
          </cell>
          <cell r="BA1611">
            <v>140.25720845523031</v>
          </cell>
          <cell r="BB1611">
            <v>149.72434602621703</v>
          </cell>
        </row>
        <row r="1612">
          <cell r="A1612">
            <v>38859</v>
          </cell>
          <cell r="AZ1612">
            <v>161.01004339763378</v>
          </cell>
          <cell r="BA1612">
            <v>140.83917990310258</v>
          </cell>
          <cell r="BB1612">
            <v>149.72434602621703</v>
          </cell>
        </row>
        <row r="1613">
          <cell r="A1613">
            <v>38860</v>
          </cell>
          <cell r="AZ1613">
            <v>161.01004339763378</v>
          </cell>
          <cell r="BA1613">
            <v>140.84340004328547</v>
          </cell>
          <cell r="BB1613">
            <v>149.72434602621703</v>
          </cell>
        </row>
        <row r="1614">
          <cell r="A1614">
            <v>38861</v>
          </cell>
          <cell r="AZ1614">
            <v>161.01004339763378</v>
          </cell>
          <cell r="BA1614">
            <v>140.52080375113084</v>
          </cell>
          <cell r="BB1614">
            <v>149.72434602621703</v>
          </cell>
        </row>
        <row r="1615">
          <cell r="A1615">
            <v>38862</v>
          </cell>
          <cell r="AZ1615">
            <v>161.10032215577647</v>
          </cell>
          <cell r="BA1615">
            <v>140.52080375113084</v>
          </cell>
          <cell r="BB1615">
            <v>149.72434602621703</v>
          </cell>
        </row>
        <row r="1616">
          <cell r="A1616">
            <v>38863</v>
          </cell>
          <cell r="AZ1616">
            <v>159.89550305397933</v>
          </cell>
          <cell r="BA1616">
            <v>140.52080375113084</v>
          </cell>
          <cell r="BB1616">
            <v>149.72434602621703</v>
          </cell>
        </row>
        <row r="1617">
          <cell r="A1617">
            <v>38867</v>
          </cell>
          <cell r="AZ1617">
            <v>160.45879108538389</v>
          </cell>
          <cell r="BA1617">
            <v>140.52080375113084</v>
          </cell>
          <cell r="BB1617">
            <v>149.72434602621703</v>
          </cell>
        </row>
        <row r="1618">
          <cell r="A1618">
            <v>38868</v>
          </cell>
          <cell r="AZ1618">
            <v>159.36345300374231</v>
          </cell>
          <cell r="BA1618">
            <v>140.52080375113084</v>
          </cell>
          <cell r="BB1618">
            <v>149.72434602621703</v>
          </cell>
        </row>
        <row r="1619">
          <cell r="A1619">
            <v>38869</v>
          </cell>
          <cell r="AZ1619">
            <v>159.90131923715279</v>
          </cell>
          <cell r="BA1619">
            <v>140.52080375113084</v>
          </cell>
          <cell r="BB1619">
            <v>149.72434602621703</v>
          </cell>
        </row>
        <row r="1620">
          <cell r="A1620">
            <v>38870</v>
          </cell>
          <cell r="AZ1620">
            <v>159.90131923715279</v>
          </cell>
          <cell r="BA1620">
            <v>140.9170822045551</v>
          </cell>
          <cell r="BB1620">
            <v>149.72434602621703</v>
          </cell>
        </row>
        <row r="1621">
          <cell r="A1621">
            <v>38873</v>
          </cell>
          <cell r="AZ1621">
            <v>159.90131923715279</v>
          </cell>
          <cell r="BA1621">
            <v>140.13412907019108</v>
          </cell>
          <cell r="BB1621">
            <v>149.72434602621703</v>
          </cell>
        </row>
        <row r="1622">
          <cell r="A1622">
            <v>38874</v>
          </cell>
          <cell r="AZ1622">
            <v>159.90131923715279</v>
          </cell>
          <cell r="BA1622">
            <v>139.84045792863006</v>
          </cell>
          <cell r="BB1622">
            <v>149.72434602621703</v>
          </cell>
        </row>
        <row r="1623">
          <cell r="A1623">
            <v>38875</v>
          </cell>
          <cell r="AZ1623">
            <v>160.12887956091814</v>
          </cell>
          <cell r="BA1623">
            <v>140.0394690439451</v>
          </cell>
          <cell r="BB1623">
            <v>149.93742319668581</v>
          </cell>
        </row>
        <row r="1624">
          <cell r="A1624">
            <v>38876</v>
          </cell>
          <cell r="AZ1624">
            <v>160.69280130660476</v>
          </cell>
          <cell r="BA1624">
            <v>140.5326424306873</v>
          </cell>
          <cell r="BB1624">
            <v>150.4654539533156</v>
          </cell>
        </row>
        <row r="1625">
          <cell r="A1625">
            <v>38877</v>
          </cell>
          <cell r="AZ1625">
            <v>160.47944656495849</v>
          </cell>
          <cell r="BA1625">
            <v>140.5326424306873</v>
          </cell>
          <cell r="BB1625">
            <v>150.26567824591697</v>
          </cell>
        </row>
        <row r="1626">
          <cell r="A1626">
            <v>38880</v>
          </cell>
          <cell r="AZ1626">
            <v>161.8330369814754</v>
          </cell>
          <cell r="BA1626">
            <v>140.5326424306873</v>
          </cell>
          <cell r="BB1626">
            <v>151.53311894538845</v>
          </cell>
        </row>
        <row r="1627">
          <cell r="A1627">
            <v>38881</v>
          </cell>
          <cell r="AZ1627">
            <v>161.88644925547752</v>
          </cell>
          <cell r="BA1627">
            <v>140.5326424306873</v>
          </cell>
          <cell r="BB1627">
            <v>151.48310611351883</v>
          </cell>
        </row>
        <row r="1628">
          <cell r="A1628">
            <v>38882</v>
          </cell>
          <cell r="AZ1628">
            <v>161.6669492914713</v>
          </cell>
          <cell r="BA1628">
            <v>140.5326424306873</v>
          </cell>
          <cell r="BB1628">
            <v>151.48310611351883</v>
          </cell>
        </row>
        <row r="1629">
          <cell r="A1629">
            <v>38883</v>
          </cell>
          <cell r="AZ1629">
            <v>162.05056391321199</v>
          </cell>
          <cell r="BA1629">
            <v>140.86610809391988</v>
          </cell>
          <cell r="BB1629">
            <v>151.48310611351883</v>
          </cell>
        </row>
        <row r="1630">
          <cell r="A1630">
            <v>38884</v>
          </cell>
          <cell r="AZ1630">
            <v>162.13743830516106</v>
          </cell>
          <cell r="BA1630">
            <v>140.94162561876752</v>
          </cell>
          <cell r="BB1630">
            <v>151.48310611351883</v>
          </cell>
        </row>
        <row r="1631">
          <cell r="A1631">
            <v>38887</v>
          </cell>
          <cell r="AZ1631">
            <v>162.37891507306</v>
          </cell>
          <cell r="BA1631">
            <v>141.15153474631146</v>
          </cell>
          <cell r="BB1631">
            <v>151.48310611351883</v>
          </cell>
        </row>
        <row r="1632">
          <cell r="A1632">
            <v>38888</v>
          </cell>
          <cell r="AZ1632">
            <v>162.37891507306</v>
          </cell>
          <cell r="BA1632">
            <v>141.14360196812854</v>
          </cell>
          <cell r="BB1632">
            <v>151.48310611351883</v>
          </cell>
        </row>
        <row r="1633">
          <cell r="A1633">
            <v>38889</v>
          </cell>
          <cell r="AZ1633">
            <v>162.37891507306</v>
          </cell>
          <cell r="BA1633">
            <v>141.84726525918464</v>
          </cell>
          <cell r="BB1633">
            <v>151.48310611351883</v>
          </cell>
        </row>
        <row r="1634">
          <cell r="A1634">
            <v>38890</v>
          </cell>
          <cell r="AZ1634">
            <v>162.81199048704309</v>
          </cell>
          <cell r="BA1634">
            <v>141.84726525918464</v>
          </cell>
          <cell r="BB1634">
            <v>151.48310611351883</v>
          </cell>
        </row>
        <row r="1635">
          <cell r="A1635">
            <v>38891</v>
          </cell>
          <cell r="AZ1635">
            <v>162.9542962733278</v>
          </cell>
          <cell r="BA1635">
            <v>141.84726525918464</v>
          </cell>
          <cell r="BB1635">
            <v>151.48310611351883</v>
          </cell>
        </row>
        <row r="1636">
          <cell r="A1636">
            <v>38894</v>
          </cell>
          <cell r="AZ1636">
            <v>162.78021526922834</v>
          </cell>
          <cell r="BA1636">
            <v>141.84726525918464</v>
          </cell>
          <cell r="BB1636">
            <v>151.48310611351883</v>
          </cell>
        </row>
        <row r="1637">
          <cell r="A1637">
            <v>38895</v>
          </cell>
          <cell r="AZ1637">
            <v>162.78758437603989</v>
          </cell>
          <cell r="BA1637">
            <v>141.84726525918464</v>
          </cell>
          <cell r="BB1637">
            <v>151.48310611351883</v>
          </cell>
        </row>
        <row r="1638">
          <cell r="A1638">
            <v>38896</v>
          </cell>
          <cell r="AZ1638">
            <v>163.73290551802896</v>
          </cell>
          <cell r="BA1638">
            <v>141.84726525918464</v>
          </cell>
          <cell r="BB1638">
            <v>151.48310611351883</v>
          </cell>
        </row>
        <row r="1639">
          <cell r="A1639">
            <v>38897</v>
          </cell>
          <cell r="AZ1639">
            <v>164.45987634380168</v>
          </cell>
          <cell r="BA1639">
            <v>141.84726525918464</v>
          </cell>
          <cell r="BB1639">
            <v>151.48310611351883</v>
          </cell>
        </row>
        <row r="1640">
          <cell r="A1640">
            <v>38898</v>
          </cell>
          <cell r="AZ1640">
            <v>163.95852931575504</v>
          </cell>
          <cell r="BA1640">
            <v>141.84726525918464</v>
          </cell>
          <cell r="BB1640">
            <v>151.48310611351883</v>
          </cell>
        </row>
        <row r="1641">
          <cell r="A1641">
            <v>38901</v>
          </cell>
          <cell r="AZ1641">
            <v>164.69760651786839</v>
          </cell>
          <cell r="BA1641">
            <v>141.84726525918464</v>
          </cell>
          <cell r="BB1641">
            <v>151.48310611351883</v>
          </cell>
        </row>
        <row r="1642">
          <cell r="A1642">
            <v>38903</v>
          </cell>
          <cell r="AZ1642">
            <v>164.19709879539948</v>
          </cell>
          <cell r="BA1642">
            <v>141.84726525918464</v>
          </cell>
          <cell r="BB1642">
            <v>151.48310611351883</v>
          </cell>
        </row>
        <row r="1643">
          <cell r="A1643">
            <v>38904</v>
          </cell>
          <cell r="AZ1643">
            <v>164.62158378355525</v>
          </cell>
          <cell r="BA1643">
            <v>141.84726525918464</v>
          </cell>
          <cell r="BB1643">
            <v>151.48310611351883</v>
          </cell>
        </row>
        <row r="1644">
          <cell r="A1644">
            <v>38905</v>
          </cell>
          <cell r="AZ1644">
            <v>164.84355097653417</v>
          </cell>
          <cell r="BA1644">
            <v>141.84726525918464</v>
          </cell>
          <cell r="BB1644">
            <v>151.48310611351883</v>
          </cell>
        </row>
        <row r="1645">
          <cell r="A1645">
            <v>38908</v>
          </cell>
          <cell r="AZ1645">
            <v>164.32383324628151</v>
          </cell>
          <cell r="BA1645">
            <v>141.84726525918464</v>
          </cell>
          <cell r="BB1645">
            <v>151.48310611351883</v>
          </cell>
        </row>
        <row r="1646">
          <cell r="A1646">
            <v>38909</v>
          </cell>
          <cell r="AZ1646">
            <v>164.48863627855954</v>
          </cell>
          <cell r="BA1646">
            <v>141.98952617759946</v>
          </cell>
          <cell r="BB1646">
            <v>151.48310611351883</v>
          </cell>
        </row>
        <row r="1647">
          <cell r="A1647">
            <v>38910</v>
          </cell>
          <cell r="AZ1647">
            <v>162.29397454055194</v>
          </cell>
          <cell r="BA1647">
            <v>140.0950550010491</v>
          </cell>
          <cell r="BB1647">
            <v>149.46196845645372</v>
          </cell>
        </row>
        <row r="1648">
          <cell r="A1648">
            <v>38911</v>
          </cell>
          <cell r="AZ1648">
            <v>161.78897833440112</v>
          </cell>
          <cell r="BA1648">
            <v>139.65913326411277</v>
          </cell>
          <cell r="BB1648">
            <v>148.99690050030799</v>
          </cell>
        </row>
        <row r="1649">
          <cell r="A1649">
            <v>38912</v>
          </cell>
          <cell r="AZ1649">
            <v>161.25526732197022</v>
          </cell>
          <cell r="BA1649">
            <v>139.19842439397235</v>
          </cell>
          <cell r="BB1649">
            <v>148.50538811526329</v>
          </cell>
        </row>
        <row r="1650">
          <cell r="A1650">
            <v>38915</v>
          </cell>
          <cell r="AZ1650">
            <v>161.63999326683651</v>
          </cell>
          <cell r="BA1650">
            <v>139.53052669511419</v>
          </cell>
          <cell r="BB1650">
            <v>148.85969515099134</v>
          </cell>
        </row>
        <row r="1651">
          <cell r="A1651">
            <v>38916</v>
          </cell>
          <cell r="AZ1651">
            <v>162.84411030036904</v>
          </cell>
          <cell r="BA1651">
            <v>140.56994200623708</v>
          </cell>
          <cell r="BB1651">
            <v>149.96860694265337</v>
          </cell>
        </row>
        <row r="1652">
          <cell r="A1652">
            <v>38917</v>
          </cell>
          <cell r="AZ1652">
            <v>163.13651026129202</v>
          </cell>
          <cell r="BA1652">
            <v>140.82234687045818</v>
          </cell>
          <cell r="BB1652">
            <v>150.2378878809005</v>
          </cell>
        </row>
        <row r="1653">
          <cell r="A1653">
            <v>38918</v>
          </cell>
          <cell r="AZ1653">
            <v>162.86728871083994</v>
          </cell>
          <cell r="BA1653">
            <v>140.58995002378026</v>
          </cell>
          <cell r="BB1653">
            <v>149.98995271882578</v>
          </cell>
        </row>
        <row r="1654">
          <cell r="A1654">
            <v>38919</v>
          </cell>
          <cell r="AZ1654">
            <v>163.47776707569855</v>
          </cell>
          <cell r="BA1654">
            <v>140.06297420509117</v>
          </cell>
          <cell r="BB1654">
            <v>149.42774270227926</v>
          </cell>
        </row>
        <row r="1655">
          <cell r="A1655">
            <v>38922</v>
          </cell>
          <cell r="AZ1655">
            <v>162.18334104021869</v>
          </cell>
          <cell r="BA1655">
            <v>141.17200061070545</v>
          </cell>
          <cell r="BB1655">
            <v>150.61091986475694</v>
          </cell>
        </row>
        <row r="1656">
          <cell r="A1656">
            <v>38923</v>
          </cell>
          <cell r="AZ1656">
            <v>163.01969272416835</v>
          </cell>
          <cell r="BA1656">
            <v>141.17200061070545</v>
          </cell>
          <cell r="BB1656">
            <v>149.83424517275597</v>
          </cell>
        </row>
        <row r="1657">
          <cell r="A1657">
            <v>38924</v>
          </cell>
          <cell r="AZ1657">
            <v>161.8257848381063</v>
          </cell>
          <cell r="BA1657">
            <v>142.20590247865621</v>
          </cell>
          <cell r="BB1657">
            <v>150.93158675109268</v>
          </cell>
        </row>
        <row r="1658">
          <cell r="A1658">
            <v>38925</v>
          </cell>
          <cell r="AZ1658">
            <v>162.18021016056682</v>
          </cell>
          <cell r="BA1658">
            <v>142.51735700299059</v>
          </cell>
          <cell r="BB1658">
            <v>150.60102153024576</v>
          </cell>
        </row>
        <row r="1659">
          <cell r="A1659">
            <v>38926</v>
          </cell>
          <cell r="AZ1659">
            <v>162.18021016056682</v>
          </cell>
          <cell r="BA1659">
            <v>142.80360471083111</v>
          </cell>
          <cell r="BB1659">
            <v>150.29853769165922</v>
          </cell>
        </row>
        <row r="1660">
          <cell r="A1660">
            <v>38929</v>
          </cell>
          <cell r="AZ1660">
            <v>162.18021016056682</v>
          </cell>
          <cell r="BA1660">
            <v>142.9295476222793</v>
          </cell>
          <cell r="BB1660">
            <v>150.16598476723115</v>
          </cell>
        </row>
        <row r="1661">
          <cell r="A1661">
            <v>38930</v>
          </cell>
          <cell r="AZ1661">
            <v>162.18021016056682</v>
          </cell>
          <cell r="BA1661">
            <v>142.95962714359246</v>
          </cell>
          <cell r="BB1661">
            <v>150.13438233782131</v>
          </cell>
        </row>
        <row r="1662">
          <cell r="A1662">
            <v>38931</v>
          </cell>
          <cell r="AZ1662">
            <v>162.18021016056682</v>
          </cell>
          <cell r="BA1662">
            <v>143.13897843958517</v>
          </cell>
          <cell r="BB1662">
            <v>150.13438233782131</v>
          </cell>
        </row>
        <row r="1663">
          <cell r="A1663">
            <v>38932</v>
          </cell>
          <cell r="AZ1663">
            <v>162.18021016056682</v>
          </cell>
          <cell r="BA1663">
            <v>143.13897843958517</v>
          </cell>
          <cell r="BB1663">
            <v>149.46481997249157</v>
          </cell>
        </row>
        <row r="1664">
          <cell r="A1664">
            <v>38933</v>
          </cell>
          <cell r="AZ1664">
            <v>161.68549880998222</v>
          </cell>
          <cell r="BA1664">
            <v>143.13897843958517</v>
          </cell>
          <cell r="BB1664">
            <v>149.00889540018852</v>
          </cell>
        </row>
        <row r="1665">
          <cell r="A1665">
            <v>38936</v>
          </cell>
          <cell r="AZ1665">
            <v>161.6133458982294</v>
          </cell>
          <cell r="BA1665">
            <v>143.13897843958517</v>
          </cell>
          <cell r="BB1665">
            <v>148.94239948212953</v>
          </cell>
        </row>
        <row r="1666">
          <cell r="A1666">
            <v>38937</v>
          </cell>
          <cell r="AZ1666">
            <v>162.33461156586273</v>
          </cell>
          <cell r="BA1666">
            <v>143.7777946850801</v>
          </cell>
          <cell r="BB1666">
            <v>149.60711586804629</v>
          </cell>
        </row>
        <row r="1667">
          <cell r="A1667">
            <v>38938</v>
          </cell>
          <cell r="AZ1667">
            <v>162.27179663791401</v>
          </cell>
          <cell r="BA1667">
            <v>143.72216026598332</v>
          </cell>
          <cell r="BB1667">
            <v>149.54922580927683</v>
          </cell>
        </row>
        <row r="1668">
          <cell r="A1668">
            <v>38939</v>
          </cell>
          <cell r="AZ1668">
            <v>161.83019602646846</v>
          </cell>
          <cell r="BA1668">
            <v>143.33103996555704</v>
          </cell>
          <cell r="BB1668">
            <v>149.54922580927683</v>
          </cell>
        </row>
        <row r="1669">
          <cell r="A1669">
            <v>38940</v>
          </cell>
          <cell r="AZ1669">
            <v>161.83019602646846</v>
          </cell>
          <cell r="BA1669">
            <v>143.23093909823351</v>
          </cell>
          <cell r="BB1669">
            <v>149.54922580927683</v>
          </cell>
        </row>
        <row r="1670">
          <cell r="A1670">
            <v>38943</v>
          </cell>
          <cell r="AZ1670">
            <v>161.83019602646846</v>
          </cell>
          <cell r="BA1670">
            <v>144.19921496059976</v>
          </cell>
          <cell r="BB1670">
            <v>149.54922580927683</v>
          </cell>
        </row>
        <row r="1671">
          <cell r="A1671">
            <v>38944</v>
          </cell>
          <cell r="AZ1671">
            <v>161.83019602646846</v>
          </cell>
          <cell r="BA1671">
            <v>144.19921496059976</v>
          </cell>
          <cell r="BB1671">
            <v>149.54922580927683</v>
          </cell>
        </row>
        <row r="1672">
          <cell r="A1672">
            <v>38945</v>
          </cell>
          <cell r="AZ1672">
            <v>161.83019602646846</v>
          </cell>
          <cell r="BA1672">
            <v>144.19921496059976</v>
          </cell>
          <cell r="BB1672">
            <v>149.54922580927683</v>
          </cell>
        </row>
        <row r="1673">
          <cell r="A1673">
            <v>38946</v>
          </cell>
          <cell r="AZ1673">
            <v>161.80544088982413</v>
          </cell>
          <cell r="BA1673">
            <v>144.19921496059976</v>
          </cell>
          <cell r="BB1673">
            <v>149.54922580927683</v>
          </cell>
        </row>
        <row r="1674">
          <cell r="A1674">
            <v>38947</v>
          </cell>
          <cell r="AZ1674">
            <v>162.34413894915212</v>
          </cell>
          <cell r="BA1674">
            <v>144.19921496059976</v>
          </cell>
          <cell r="BB1674">
            <v>149.54922580927683</v>
          </cell>
        </row>
        <row r="1675">
          <cell r="A1675">
            <v>38950</v>
          </cell>
          <cell r="AZ1675">
            <v>162.18494684664196</v>
          </cell>
          <cell r="BA1675">
            <v>144.19921496059976</v>
          </cell>
          <cell r="BB1675">
            <v>149.54922580927683</v>
          </cell>
        </row>
        <row r="1676">
          <cell r="A1676">
            <v>38951</v>
          </cell>
          <cell r="AZ1676">
            <v>162.68640167222756</v>
          </cell>
          <cell r="BA1676">
            <v>144.19921496059976</v>
          </cell>
          <cell r="BB1676">
            <v>149.54922580927683</v>
          </cell>
        </row>
        <row r="1677">
          <cell r="A1677">
            <v>38952</v>
          </cell>
          <cell r="AZ1677">
            <v>163.0785603773428</v>
          </cell>
          <cell r="BA1677">
            <v>144.19921496059976</v>
          </cell>
          <cell r="BB1677">
            <v>149.54922580927683</v>
          </cell>
        </row>
        <row r="1678">
          <cell r="A1678">
            <v>38953</v>
          </cell>
          <cell r="AZ1678">
            <v>163.06051832805142</v>
          </cell>
          <cell r="BA1678">
            <v>144.19921496059976</v>
          </cell>
          <cell r="BB1678">
            <v>149.54922580927683</v>
          </cell>
        </row>
        <row r="1679">
          <cell r="A1679">
            <v>38954</v>
          </cell>
          <cell r="AZ1679">
            <v>162.64196201767328</v>
          </cell>
          <cell r="BA1679">
            <v>144.19921496059976</v>
          </cell>
          <cell r="BB1679">
            <v>149.54922580927683</v>
          </cell>
        </row>
        <row r="1680">
          <cell r="A1680">
            <v>38957</v>
          </cell>
          <cell r="AZ1680">
            <v>162.81685091879262</v>
          </cell>
          <cell r="BA1680">
            <v>144.19921496059976</v>
          </cell>
          <cell r="BB1680">
            <v>149.54922580927683</v>
          </cell>
        </row>
        <row r="1681">
          <cell r="A1681">
            <v>38958</v>
          </cell>
          <cell r="AZ1681">
            <v>162.58882001060994</v>
          </cell>
          <cell r="BA1681">
            <v>144.19921496059976</v>
          </cell>
          <cell r="BB1681">
            <v>149.54922580927683</v>
          </cell>
        </row>
        <row r="1682">
          <cell r="A1682">
            <v>38959</v>
          </cell>
          <cell r="AZ1682">
            <v>162.58882001060994</v>
          </cell>
          <cell r="BA1682">
            <v>144.22454596086894</v>
          </cell>
          <cell r="BB1682">
            <v>149.54922580927683</v>
          </cell>
        </row>
        <row r="1683">
          <cell r="A1683">
            <v>38960</v>
          </cell>
          <cell r="AZ1683">
            <v>162.58882001060994</v>
          </cell>
          <cell r="BA1683">
            <v>144.62612245009433</v>
          </cell>
          <cell r="BB1683">
            <v>149.54922580927683</v>
          </cell>
        </row>
        <row r="1684">
          <cell r="A1684">
            <v>38961</v>
          </cell>
          <cell r="AZ1684">
            <v>162.58882001060994</v>
          </cell>
          <cell r="BA1684">
            <v>144.62927362794338</v>
          </cell>
          <cell r="BB1684">
            <v>149.54922580927683</v>
          </cell>
        </row>
        <row r="1685">
          <cell r="A1685">
            <v>38965</v>
          </cell>
          <cell r="AZ1685">
            <v>162.58882001060994</v>
          </cell>
          <cell r="BA1685">
            <v>144.0396424145016</v>
          </cell>
          <cell r="BB1685">
            <v>149.54922580927683</v>
          </cell>
        </row>
        <row r="1686">
          <cell r="A1686">
            <v>38966</v>
          </cell>
          <cell r="AZ1686">
            <v>162.58882001060994</v>
          </cell>
          <cell r="BA1686">
            <v>144.24621445280647</v>
          </cell>
          <cell r="BB1686">
            <v>149.54922580927683</v>
          </cell>
        </row>
        <row r="1687">
          <cell r="A1687">
            <v>38967</v>
          </cell>
          <cell r="AZ1687">
            <v>162.58882001060994</v>
          </cell>
          <cell r="BA1687">
            <v>144.24621445280647</v>
          </cell>
          <cell r="BB1687">
            <v>149.54922580927683</v>
          </cell>
        </row>
        <row r="1688">
          <cell r="A1688">
            <v>38968</v>
          </cell>
          <cell r="AZ1688">
            <v>162.58882001060994</v>
          </cell>
          <cell r="BA1688">
            <v>144.24621445280647</v>
          </cell>
          <cell r="BB1688">
            <v>149.54922580927683</v>
          </cell>
        </row>
        <row r="1689">
          <cell r="A1689">
            <v>38971</v>
          </cell>
          <cell r="AZ1689">
            <v>162.58882001060994</v>
          </cell>
          <cell r="BA1689">
            <v>144.24621445280647</v>
          </cell>
          <cell r="BB1689">
            <v>149.54922580927683</v>
          </cell>
        </row>
        <row r="1690">
          <cell r="A1690">
            <v>38972</v>
          </cell>
          <cell r="AZ1690">
            <v>162.58882001060994</v>
          </cell>
          <cell r="BA1690">
            <v>144.24621445280647</v>
          </cell>
          <cell r="BB1690">
            <v>149.54922580927683</v>
          </cell>
        </row>
        <row r="1691">
          <cell r="A1691">
            <v>38973</v>
          </cell>
          <cell r="AZ1691">
            <v>162.56156971243277</v>
          </cell>
          <cell r="BA1691">
            <v>144.24621445280647</v>
          </cell>
          <cell r="BB1691">
            <v>149.54922580927683</v>
          </cell>
        </row>
        <row r="1692">
          <cell r="A1692">
            <v>38974</v>
          </cell>
          <cell r="AZ1692">
            <v>163.01578397508345</v>
          </cell>
          <cell r="BA1692">
            <v>144.6492536708316</v>
          </cell>
          <cell r="BB1692">
            <v>149.54922580927683</v>
          </cell>
        </row>
        <row r="1693">
          <cell r="A1693">
            <v>38975</v>
          </cell>
          <cell r="AZ1693">
            <v>162.77482323676563</v>
          </cell>
          <cell r="BA1693">
            <v>144.4354413017976</v>
          </cell>
          <cell r="BB1693">
            <v>149.54922580927683</v>
          </cell>
        </row>
        <row r="1694">
          <cell r="A1694">
            <v>38978</v>
          </cell>
          <cell r="AZ1694">
            <v>163.2058653006498</v>
          </cell>
          <cell r="BA1694">
            <v>144.81791906757707</v>
          </cell>
          <cell r="BB1694">
            <v>149.54922580927683</v>
          </cell>
        </row>
        <row r="1695">
          <cell r="A1695">
            <v>38979</v>
          </cell>
          <cell r="AZ1695">
            <v>163.41585417381427</v>
          </cell>
          <cell r="BA1695">
            <v>145.00424908447323</v>
          </cell>
          <cell r="BB1695">
            <v>149.54922580927683</v>
          </cell>
        </row>
        <row r="1696">
          <cell r="A1696">
            <v>38980</v>
          </cell>
          <cell r="AZ1696">
            <v>163.41585417381427</v>
          </cell>
          <cell r="BA1696">
            <v>145.02481209218672</v>
          </cell>
          <cell r="BB1696">
            <v>149.54922580927683</v>
          </cell>
        </row>
        <row r="1697">
          <cell r="A1697">
            <v>38981</v>
          </cell>
          <cell r="AZ1697">
            <v>163.41585417381427</v>
          </cell>
          <cell r="BA1697">
            <v>145.02481209218672</v>
          </cell>
          <cell r="BB1697">
            <v>149.54922580927683</v>
          </cell>
        </row>
        <row r="1698">
          <cell r="A1698">
            <v>38982</v>
          </cell>
          <cell r="AZ1698">
            <v>163.41585417381427</v>
          </cell>
          <cell r="BA1698">
            <v>145.02481209218672</v>
          </cell>
          <cell r="BB1698">
            <v>149.54922580927683</v>
          </cell>
        </row>
        <row r="1699">
          <cell r="A1699">
            <v>38985</v>
          </cell>
          <cell r="AZ1699">
            <v>163.41585417381427</v>
          </cell>
          <cell r="BA1699">
            <v>145.02481209218672</v>
          </cell>
          <cell r="BB1699">
            <v>149.54922580927683</v>
          </cell>
        </row>
        <row r="1700">
          <cell r="A1700">
            <v>38986</v>
          </cell>
          <cell r="AZ1700">
            <v>163.41585417381427</v>
          </cell>
          <cell r="BA1700">
            <v>145.02481209218672</v>
          </cell>
          <cell r="BB1700">
            <v>149.54922580927683</v>
          </cell>
        </row>
        <row r="1701">
          <cell r="A1701">
            <v>38987</v>
          </cell>
          <cell r="AZ1701">
            <v>163.41585417381427</v>
          </cell>
          <cell r="BA1701">
            <v>145.02481209218672</v>
          </cell>
          <cell r="BB1701">
            <v>149.54922580927683</v>
          </cell>
        </row>
        <row r="1702">
          <cell r="A1702">
            <v>38988</v>
          </cell>
          <cell r="AZ1702">
            <v>163.41585417381427</v>
          </cell>
          <cell r="BA1702">
            <v>145.02481209218672</v>
          </cell>
          <cell r="BB1702">
            <v>150.04116799315119</v>
          </cell>
        </row>
        <row r="1703">
          <cell r="A1703">
            <v>38989</v>
          </cell>
          <cell r="AZ1703">
            <v>163.41585417381427</v>
          </cell>
          <cell r="BA1703">
            <v>145.02481209218672</v>
          </cell>
          <cell r="BB1703">
            <v>149.48867314394388</v>
          </cell>
        </row>
        <row r="1704">
          <cell r="A1704">
            <v>38992</v>
          </cell>
          <cell r="AZ1704">
            <v>163.61448801252413</v>
          </cell>
          <cell r="BA1704">
            <v>145.02481209218672</v>
          </cell>
          <cell r="BB1704">
            <v>149.67037833491418</v>
          </cell>
        </row>
        <row r="1705">
          <cell r="A1705">
            <v>38993</v>
          </cell>
          <cell r="AZ1705">
            <v>163.32752828026014</v>
          </cell>
          <cell r="BA1705">
            <v>145.02481209218672</v>
          </cell>
          <cell r="BB1705">
            <v>149.40787485972348</v>
          </cell>
        </row>
        <row r="1706">
          <cell r="A1706">
            <v>38994</v>
          </cell>
          <cell r="AZ1706">
            <v>163.13432709040706</v>
          </cell>
          <cell r="BA1706">
            <v>145.02481209218672</v>
          </cell>
          <cell r="BB1706">
            <v>149.23113931795501</v>
          </cell>
        </row>
        <row r="1707">
          <cell r="A1707">
            <v>38995</v>
          </cell>
          <cell r="AZ1707">
            <v>162.93648969327785</v>
          </cell>
          <cell r="BA1707">
            <v>144.84893659219111</v>
          </cell>
          <cell r="BB1707">
            <v>149.05016269151557</v>
          </cell>
        </row>
        <row r="1708">
          <cell r="A1708">
            <v>38996</v>
          </cell>
          <cell r="AZ1708">
            <v>162.98792383735008</v>
          </cell>
          <cell r="BA1708">
            <v>144.89466104033295</v>
          </cell>
          <cell r="BB1708">
            <v>149.09721334024562</v>
          </cell>
        </row>
        <row r="1709">
          <cell r="A1709">
            <v>38999</v>
          </cell>
          <cell r="AZ1709">
            <v>162.98792383735008</v>
          </cell>
          <cell r="BA1709">
            <v>145.31837029157441</v>
          </cell>
          <cell r="BB1709">
            <v>149.53321193517658</v>
          </cell>
        </row>
        <row r="1710">
          <cell r="A1710">
            <v>39000</v>
          </cell>
          <cell r="AZ1710">
            <v>162.98792383735008</v>
          </cell>
          <cell r="BA1710">
            <v>145.63252348480592</v>
          </cell>
          <cell r="BB1710">
            <v>149.85647688735946</v>
          </cell>
        </row>
        <row r="1711">
          <cell r="A1711">
            <v>39001</v>
          </cell>
          <cell r="AZ1711">
            <v>162.98792383735008</v>
          </cell>
          <cell r="BA1711">
            <v>144.87877058343244</v>
          </cell>
          <cell r="BB1711">
            <v>149.08086199351166</v>
          </cell>
        </row>
        <row r="1712">
          <cell r="A1712">
            <v>39002</v>
          </cell>
          <cell r="AZ1712">
            <v>162.98792383735008</v>
          </cell>
          <cell r="BA1712">
            <v>144.87877058343244</v>
          </cell>
          <cell r="BB1712">
            <v>149.08086199351166</v>
          </cell>
        </row>
        <row r="1713">
          <cell r="A1713">
            <v>39003</v>
          </cell>
          <cell r="AZ1713">
            <v>162.98792383735008</v>
          </cell>
          <cell r="BA1713">
            <v>144.60162707609365</v>
          </cell>
          <cell r="BB1713">
            <v>149.08086199351166</v>
          </cell>
        </row>
        <row r="1714">
          <cell r="A1714">
            <v>39006</v>
          </cell>
          <cell r="AZ1714">
            <v>162.98792383735008</v>
          </cell>
          <cell r="BA1714">
            <v>145.26327237301268</v>
          </cell>
          <cell r="BB1714">
            <v>149.08086199351166</v>
          </cell>
        </row>
        <row r="1715">
          <cell r="A1715">
            <v>39007</v>
          </cell>
          <cell r="AZ1715">
            <v>162.98792383735008</v>
          </cell>
          <cell r="BA1715">
            <v>145.70309956641785</v>
          </cell>
          <cell r="BB1715">
            <v>149.08086199351166</v>
          </cell>
        </row>
        <row r="1716">
          <cell r="A1716">
            <v>39008</v>
          </cell>
          <cell r="AZ1716">
            <v>162.98792383735008</v>
          </cell>
          <cell r="BA1716">
            <v>143.45611546480899</v>
          </cell>
          <cell r="BB1716">
            <v>149.08086199351166</v>
          </cell>
        </row>
        <row r="1717">
          <cell r="A1717">
            <v>39009</v>
          </cell>
          <cell r="AZ1717">
            <v>159.39754558930517</v>
          </cell>
          <cell r="BA1717">
            <v>140.29599350983602</v>
          </cell>
          <cell r="BB1717">
            <v>145.79683535215486</v>
          </cell>
        </row>
        <row r="1718">
          <cell r="A1718">
            <v>39010</v>
          </cell>
          <cell r="AZ1718">
            <v>159.18033515245892</v>
          </cell>
          <cell r="BA1718">
            <v>140.10481268628328</v>
          </cell>
          <cell r="BB1718">
            <v>145.59815855207893</v>
          </cell>
        </row>
        <row r="1719">
          <cell r="A1719">
            <v>39013</v>
          </cell>
          <cell r="AZ1719">
            <v>159.55244945628459</v>
          </cell>
          <cell r="BA1719">
            <v>140.43233432886211</v>
          </cell>
          <cell r="BB1719">
            <v>145.93852193525697</v>
          </cell>
        </row>
        <row r="1720">
          <cell r="A1720">
            <v>39014</v>
          </cell>
          <cell r="AZ1720">
            <v>160.00389771248476</v>
          </cell>
          <cell r="BA1720">
            <v>140.82968286636768</v>
          </cell>
          <cell r="BB1720">
            <v>146.35145004425573</v>
          </cell>
        </row>
        <row r="1721">
          <cell r="A1721">
            <v>39015</v>
          </cell>
          <cell r="AZ1721">
            <v>160.34381348618527</v>
          </cell>
          <cell r="BA1721">
            <v>141.12886451941426</v>
          </cell>
          <cell r="BB1721">
            <v>146.66236226005299</v>
          </cell>
        </row>
        <row r="1722">
          <cell r="A1722">
            <v>39016</v>
          </cell>
          <cell r="AZ1722">
            <v>160.27782336036475</v>
          </cell>
          <cell r="BA1722">
            <v>141.07078238126337</v>
          </cell>
          <cell r="BB1722">
            <v>146.60200278918691</v>
          </cell>
        </row>
        <row r="1723">
          <cell r="A1723">
            <v>39017</v>
          </cell>
          <cell r="AZ1723">
            <v>160.41092266225451</v>
          </cell>
          <cell r="BA1723">
            <v>141.18793160539386</v>
          </cell>
          <cell r="BB1723">
            <v>146.72374529740037</v>
          </cell>
        </row>
        <row r="1724">
          <cell r="A1724">
            <v>39020</v>
          </cell>
          <cell r="AZ1724">
            <v>160.3200871534498</v>
          </cell>
          <cell r="BA1724">
            <v>141.10798145367346</v>
          </cell>
          <cell r="BB1724">
            <v>146.64066039372531</v>
          </cell>
        </row>
        <row r="1725">
          <cell r="A1725">
            <v>39021</v>
          </cell>
          <cell r="AZ1725">
            <v>160.27799929606459</v>
          </cell>
          <cell r="BA1725">
            <v>141.07093723354618</v>
          </cell>
          <cell r="BB1725">
            <v>146.60216371304662</v>
          </cell>
        </row>
        <row r="1726">
          <cell r="A1726">
            <v>39022</v>
          </cell>
          <cell r="AZ1726">
            <v>159.96537714830274</v>
          </cell>
          <cell r="BA1726">
            <v>140.79577844956819</v>
          </cell>
          <cell r="BB1726">
            <v>146.31621627492166</v>
          </cell>
        </row>
        <row r="1727">
          <cell r="A1727">
            <v>39023</v>
          </cell>
          <cell r="AZ1727">
            <v>159.96537714830274</v>
          </cell>
          <cell r="BA1727">
            <v>141.06972934800953</v>
          </cell>
          <cell r="BB1727">
            <v>146.60090846773062</v>
          </cell>
        </row>
        <row r="1728">
          <cell r="A1728">
            <v>39024</v>
          </cell>
          <cell r="AZ1728">
            <v>159.96537714830274</v>
          </cell>
          <cell r="BA1728">
            <v>141.06972934800953</v>
          </cell>
          <cell r="BB1728">
            <v>146.30618636323652</v>
          </cell>
        </row>
        <row r="1729">
          <cell r="A1729">
            <v>39027</v>
          </cell>
          <cell r="AZ1729">
            <v>159.96537714830274</v>
          </cell>
          <cell r="BA1729">
            <v>141.06972934800953</v>
          </cell>
          <cell r="BB1729">
            <v>146.36592572727687</v>
          </cell>
        </row>
        <row r="1730">
          <cell r="A1730">
            <v>39028</v>
          </cell>
          <cell r="AZ1730">
            <v>159.96537714830274</v>
          </cell>
          <cell r="BA1730">
            <v>141.06972934800953</v>
          </cell>
          <cell r="BB1730">
            <v>146.60413981447212</v>
          </cell>
        </row>
        <row r="1731">
          <cell r="A1731">
            <v>39029</v>
          </cell>
          <cell r="AZ1731">
            <v>159.96537714830274</v>
          </cell>
          <cell r="BA1731">
            <v>141.06972934800953</v>
          </cell>
          <cell r="BB1731">
            <v>145.58217616932379</v>
          </cell>
        </row>
        <row r="1732">
          <cell r="A1732">
            <v>39030</v>
          </cell>
          <cell r="AZ1732">
            <v>159.96537714830274</v>
          </cell>
          <cell r="BA1732">
            <v>141.06972934800953</v>
          </cell>
          <cell r="BB1732">
            <v>145.54934119529247</v>
          </cell>
        </row>
        <row r="1733">
          <cell r="A1733">
            <v>39031</v>
          </cell>
          <cell r="AZ1733">
            <v>159.96537714830274</v>
          </cell>
          <cell r="BA1733">
            <v>141.06972934800953</v>
          </cell>
          <cell r="BB1733">
            <v>143.80941391558991</v>
          </cell>
        </row>
        <row r="1734">
          <cell r="A1734">
            <v>39034</v>
          </cell>
          <cell r="AZ1734">
            <v>160.65708317547004</v>
          </cell>
          <cell r="BA1734">
            <v>141.67972873525451</v>
          </cell>
          <cell r="BB1734">
            <v>144.43125996841789</v>
          </cell>
        </row>
        <row r="1735">
          <cell r="A1735">
            <v>39035</v>
          </cell>
          <cell r="AZ1735">
            <v>159.41105119219611</v>
          </cell>
          <cell r="BA1735">
            <v>140.58088223626208</v>
          </cell>
          <cell r="BB1735">
            <v>143.31107301028271</v>
          </cell>
        </row>
        <row r="1736">
          <cell r="A1736">
            <v>39036</v>
          </cell>
          <cell r="AZ1736">
            <v>159.69405488152867</v>
          </cell>
          <cell r="BA1736">
            <v>140.83045657897512</v>
          </cell>
          <cell r="BB1736">
            <v>143.56549428208788</v>
          </cell>
        </row>
        <row r="1737">
          <cell r="A1737">
            <v>39037</v>
          </cell>
          <cell r="AZ1737">
            <v>160.27082050607888</v>
          </cell>
          <cell r="BA1737">
            <v>141.33909271013681</v>
          </cell>
          <cell r="BB1737">
            <v>144.08400852505639</v>
          </cell>
        </row>
        <row r="1738">
          <cell r="A1738">
            <v>39038</v>
          </cell>
          <cell r="AZ1738">
            <v>160.94432370391536</v>
          </cell>
          <cell r="BA1738">
            <v>141.93303944740939</v>
          </cell>
          <cell r="BB1738">
            <v>144.68949017288412</v>
          </cell>
        </row>
        <row r="1739">
          <cell r="A1739">
            <v>39041</v>
          </cell>
          <cell r="AZ1739">
            <v>160.94432370391536</v>
          </cell>
          <cell r="BA1739">
            <v>141.93303944740939</v>
          </cell>
          <cell r="BB1739">
            <v>144.83765577424836</v>
          </cell>
        </row>
        <row r="1740">
          <cell r="A1740">
            <v>39042</v>
          </cell>
          <cell r="AZ1740">
            <v>160.94432370391536</v>
          </cell>
          <cell r="BA1740">
            <v>141.93303944740939</v>
          </cell>
          <cell r="BB1740">
            <v>144.60598450921216</v>
          </cell>
        </row>
        <row r="1741">
          <cell r="A1741">
            <v>39043</v>
          </cell>
          <cell r="AZ1741">
            <v>160.74912696552056</v>
          </cell>
          <cell r="BA1741">
            <v>141.93303944740939</v>
          </cell>
          <cell r="BB1741">
            <v>144.78136575832349</v>
          </cell>
        </row>
        <row r="1742">
          <cell r="A1742">
            <v>39045</v>
          </cell>
          <cell r="AZ1742">
            <v>160.77786110697761</v>
          </cell>
          <cell r="BA1742">
            <v>141.93303944740939</v>
          </cell>
          <cell r="BB1742">
            <v>144.78136575832349</v>
          </cell>
        </row>
        <row r="1743">
          <cell r="A1743">
            <v>39048</v>
          </cell>
          <cell r="AZ1743">
            <v>160.75062133853007</v>
          </cell>
          <cell r="BA1743">
            <v>141.93303944740939</v>
          </cell>
          <cell r="BB1743">
            <v>144.80589532260319</v>
          </cell>
        </row>
        <row r="1744">
          <cell r="A1744">
            <v>39049</v>
          </cell>
          <cell r="AZ1744">
            <v>161.41122728897116</v>
          </cell>
          <cell r="BA1744">
            <v>141.93303944740939</v>
          </cell>
          <cell r="BB1744">
            <v>144.21081434989824</v>
          </cell>
        </row>
        <row r="1745">
          <cell r="A1745">
            <v>39050</v>
          </cell>
          <cell r="AZ1745">
            <v>162.3190577095298</v>
          </cell>
          <cell r="BA1745">
            <v>141.93303944740939</v>
          </cell>
          <cell r="BB1745">
            <v>143.3997247718109</v>
          </cell>
        </row>
        <row r="1746">
          <cell r="A1746">
            <v>39051</v>
          </cell>
          <cell r="AZ1746">
            <v>162.85784322720929</v>
          </cell>
          <cell r="BA1746">
            <v>141.93303944740939</v>
          </cell>
          <cell r="BB1746">
            <v>143.87571136288963</v>
          </cell>
        </row>
        <row r="1747">
          <cell r="A1747">
            <v>39052</v>
          </cell>
          <cell r="AZ1747">
            <v>163.27774461002687</v>
          </cell>
          <cell r="BA1747">
            <v>141.93303944740939</v>
          </cell>
          <cell r="BB1747">
            <v>144.24667053168358</v>
          </cell>
        </row>
        <row r="1748">
          <cell r="A1748">
            <v>39055</v>
          </cell>
          <cell r="AZ1748">
            <v>162.00520080708074</v>
          </cell>
          <cell r="BA1748">
            <v>141.93303944740939</v>
          </cell>
          <cell r="BB1748">
            <v>143.12244991533979</v>
          </cell>
        </row>
        <row r="1749">
          <cell r="A1749">
            <v>39056</v>
          </cell>
          <cell r="AZ1749">
            <v>161.09887639531084</v>
          </cell>
          <cell r="BA1749">
            <v>141.93303944740939</v>
          </cell>
          <cell r="BB1749">
            <v>142.32176345845835</v>
          </cell>
        </row>
        <row r="1750">
          <cell r="A1750">
            <v>39057</v>
          </cell>
          <cell r="AZ1750">
            <v>160.13921296333584</v>
          </cell>
          <cell r="BA1750">
            <v>141.93303944740939</v>
          </cell>
          <cell r="BB1750">
            <v>141.4739549881489</v>
          </cell>
        </row>
        <row r="1751">
          <cell r="A1751">
            <v>39058</v>
          </cell>
          <cell r="AZ1751">
            <v>160.13921296333584</v>
          </cell>
          <cell r="BA1751">
            <v>141.93303944740939</v>
          </cell>
          <cell r="BB1751">
            <v>141.01604966320838</v>
          </cell>
        </row>
        <row r="1752">
          <cell r="A1752">
            <v>39059</v>
          </cell>
          <cell r="AZ1752">
            <v>160.13921296333584</v>
          </cell>
          <cell r="BA1752">
            <v>141.59572631659705</v>
          </cell>
          <cell r="BB1752">
            <v>140.68091581846105</v>
          </cell>
        </row>
        <row r="1753">
          <cell r="A1753">
            <v>39062</v>
          </cell>
          <cell r="AZ1753">
            <v>160.06986699533053</v>
          </cell>
          <cell r="BA1753">
            <v>141.53441033704939</v>
          </cell>
          <cell r="BB1753">
            <v>140.61999598435685</v>
          </cell>
        </row>
        <row r="1754">
          <cell r="A1754">
            <v>39063</v>
          </cell>
          <cell r="AZ1754">
            <v>160.07220367641898</v>
          </cell>
          <cell r="BA1754">
            <v>141.53647643972198</v>
          </cell>
          <cell r="BB1754">
            <v>140.6220487385163</v>
          </cell>
        </row>
        <row r="1755">
          <cell r="A1755">
            <v>39064</v>
          </cell>
          <cell r="AZ1755">
            <v>159.48365187087109</v>
          </cell>
          <cell r="BA1755">
            <v>141.01607660235933</v>
          </cell>
          <cell r="BB1755">
            <v>140.10501105936868</v>
          </cell>
        </row>
        <row r="1756">
          <cell r="A1756">
            <v>39065</v>
          </cell>
          <cell r="AZ1756">
            <v>160.05112917213907</v>
          </cell>
          <cell r="BA1756">
            <v>141.51784227957432</v>
          </cell>
          <cell r="BB1756">
            <v>140.60353496848049</v>
          </cell>
        </row>
        <row r="1757">
          <cell r="A1757">
            <v>39066</v>
          </cell>
          <cell r="AZ1757">
            <v>160.34376896502042</v>
          </cell>
          <cell r="BA1757">
            <v>141.51784227957432</v>
          </cell>
          <cell r="BB1757">
            <v>140.86061649964111</v>
          </cell>
        </row>
        <row r="1758">
          <cell r="A1758">
            <v>39069</v>
          </cell>
          <cell r="AZ1758">
            <v>160.34376896502042</v>
          </cell>
          <cell r="BA1758">
            <v>141.93947263283715</v>
          </cell>
          <cell r="BB1758">
            <v>140.86061649964111</v>
          </cell>
        </row>
        <row r="1759">
          <cell r="A1759">
            <v>39070</v>
          </cell>
          <cell r="AZ1759">
            <v>160.34376896502042</v>
          </cell>
          <cell r="BA1759">
            <v>141.9913596248374</v>
          </cell>
          <cell r="BB1759">
            <v>140.86061649964111</v>
          </cell>
        </row>
        <row r="1760">
          <cell r="A1760">
            <v>39071</v>
          </cell>
          <cell r="AZ1760">
            <v>160.34376896502042</v>
          </cell>
          <cell r="BA1760">
            <v>142.2248606176932</v>
          </cell>
          <cell r="BB1760">
            <v>140.86061649964111</v>
          </cell>
        </row>
        <row r="1761">
          <cell r="A1761">
            <v>39072</v>
          </cell>
          <cell r="AZ1761">
            <v>160.21205221093189</v>
          </cell>
          <cell r="BA1761">
            <v>142.34169332726574</v>
          </cell>
          <cell r="BB1761">
            <v>140.86061649964111</v>
          </cell>
        </row>
        <row r="1762">
          <cell r="A1762">
            <v>39073</v>
          </cell>
          <cell r="AZ1762">
            <v>160.82162453417379</v>
          </cell>
          <cell r="BA1762">
            <v>141.80011386742927</v>
          </cell>
          <cell r="BB1762">
            <v>140.86061649964111</v>
          </cell>
        </row>
        <row r="1763">
          <cell r="A1763">
            <v>39077</v>
          </cell>
          <cell r="AZ1763">
            <v>160.99745306107349</v>
          </cell>
          <cell r="BA1763">
            <v>141.80011386742927</v>
          </cell>
          <cell r="BB1763">
            <v>140.86061649964111</v>
          </cell>
        </row>
        <row r="1764">
          <cell r="A1764">
            <v>39078</v>
          </cell>
          <cell r="AZ1764">
            <v>160.2935194499845</v>
          </cell>
          <cell r="BA1764">
            <v>141.80011386742927</v>
          </cell>
          <cell r="BB1764">
            <v>140.86061649964111</v>
          </cell>
        </row>
        <row r="1765">
          <cell r="A1765">
            <v>39079</v>
          </cell>
          <cell r="AZ1765">
            <v>160.66570931954917</v>
          </cell>
          <cell r="BA1765">
            <v>141.80011386742927</v>
          </cell>
          <cell r="BB1765">
            <v>140.86061649964111</v>
          </cell>
        </row>
        <row r="1766">
          <cell r="A1766">
            <v>39080</v>
          </cell>
          <cell r="AZ1766">
            <v>160.66570931954917</v>
          </cell>
          <cell r="BA1766">
            <v>141.80011386742927</v>
          </cell>
          <cell r="BB1766">
            <v>140.86061649964111</v>
          </cell>
        </row>
        <row r="1767">
          <cell r="A1767">
            <v>39085</v>
          </cell>
          <cell r="AZ1767">
            <v>160.66570931954917</v>
          </cell>
          <cell r="BA1767">
            <v>141.80011386742927</v>
          </cell>
          <cell r="BB1767">
            <v>140.86061649964111</v>
          </cell>
        </row>
        <row r="1768">
          <cell r="A1768">
            <v>39086</v>
          </cell>
          <cell r="AZ1768">
            <v>160.66570931954917</v>
          </cell>
          <cell r="BA1768">
            <v>141.80011386742927</v>
          </cell>
          <cell r="BB1768">
            <v>140.86061649964111</v>
          </cell>
        </row>
        <row r="1769">
          <cell r="A1769">
            <v>39087</v>
          </cell>
          <cell r="AZ1769">
            <v>160.66570931954917</v>
          </cell>
          <cell r="BA1769">
            <v>141.80011386742927</v>
          </cell>
          <cell r="BB1769">
            <v>140.86061649964111</v>
          </cell>
        </row>
        <row r="1770">
          <cell r="A1770">
            <v>39090</v>
          </cell>
          <cell r="AZ1770">
            <v>160.66570931954917</v>
          </cell>
          <cell r="BA1770">
            <v>141.80011386742927</v>
          </cell>
          <cell r="BB1770">
            <v>140.86061649964111</v>
          </cell>
        </row>
        <row r="1771">
          <cell r="A1771">
            <v>39091</v>
          </cell>
          <cell r="AZ1771">
            <v>160.66570931954917</v>
          </cell>
          <cell r="BA1771">
            <v>141.80011386742927</v>
          </cell>
          <cell r="BB1771">
            <v>140.86061649964111</v>
          </cell>
        </row>
        <row r="1772">
          <cell r="A1772">
            <v>39092</v>
          </cell>
          <cell r="AZ1772">
            <v>159.96754464226942</v>
          </cell>
          <cell r="BA1772">
            <v>141.80011386742927</v>
          </cell>
          <cell r="BB1772">
            <v>140.86061649964111</v>
          </cell>
        </row>
        <row r="1773">
          <cell r="A1773">
            <v>39093</v>
          </cell>
          <cell r="AZ1773">
            <v>159.83734795229103</v>
          </cell>
          <cell r="BA1773">
            <v>141.6847035477586</v>
          </cell>
          <cell r="BB1773">
            <v>140.74597083162402</v>
          </cell>
        </row>
        <row r="1774">
          <cell r="A1774">
            <v>39094</v>
          </cell>
          <cell r="AZ1774">
            <v>159.59102370394956</v>
          </cell>
          <cell r="BA1774">
            <v>141.46635421607863</v>
          </cell>
          <cell r="BB1774">
            <v>140.52906817453953</v>
          </cell>
        </row>
        <row r="1775">
          <cell r="A1775">
            <v>39098</v>
          </cell>
          <cell r="AZ1775">
            <v>159.64215727227526</v>
          </cell>
          <cell r="BA1775">
            <v>141.51168057166686</v>
          </cell>
          <cell r="BB1775">
            <v>140.57409422013077</v>
          </cell>
        </row>
        <row r="1776">
          <cell r="A1776">
            <v>39099</v>
          </cell>
          <cell r="AZ1776">
            <v>159.22974638209291</v>
          </cell>
          <cell r="BA1776">
            <v>141.14610697160441</v>
          </cell>
          <cell r="BB1776">
            <v>140.21094272979465</v>
          </cell>
        </row>
        <row r="1777">
          <cell r="A1777">
            <v>39100</v>
          </cell>
          <cell r="AZ1777">
            <v>159.15659992514998</v>
          </cell>
          <cell r="BA1777">
            <v>141.08126771970052</v>
          </cell>
          <cell r="BB1777">
            <v>140.14653307068042</v>
          </cell>
        </row>
        <row r="1778">
          <cell r="A1778">
            <v>39101</v>
          </cell>
          <cell r="AZ1778">
            <v>158.7202573179479</v>
          </cell>
          <cell r="BA1778">
            <v>140.69448031526278</v>
          </cell>
          <cell r="BB1778">
            <v>139.76230832813658</v>
          </cell>
        </row>
        <row r="1779">
          <cell r="A1779">
            <v>39104</v>
          </cell>
          <cell r="AZ1779">
            <v>158.86300669032244</v>
          </cell>
          <cell r="BA1779">
            <v>140.82101771572411</v>
          </cell>
          <cell r="BB1779">
            <v>139.88800735441458</v>
          </cell>
        </row>
        <row r="1780">
          <cell r="A1780">
            <v>39105</v>
          </cell>
          <cell r="AZ1780">
            <v>158.51202059347258</v>
          </cell>
          <cell r="BA1780">
            <v>140.50989292718972</v>
          </cell>
          <cell r="BB1780">
            <v>139.57894392473182</v>
          </cell>
        </row>
        <row r="1781">
          <cell r="A1781">
            <v>39106</v>
          </cell>
          <cell r="AZ1781">
            <v>158.93464847949824</v>
          </cell>
          <cell r="BA1781">
            <v>140.88452318419596</v>
          </cell>
          <cell r="BB1781">
            <v>139.95109206708557</v>
          </cell>
        </row>
        <row r="1782">
          <cell r="A1782">
            <v>39107</v>
          </cell>
          <cell r="AZ1782">
            <v>158.93464847949824</v>
          </cell>
          <cell r="BA1782">
            <v>140.66038402557442</v>
          </cell>
          <cell r="BB1782">
            <v>139.72843794358707</v>
          </cell>
        </row>
        <row r="1783">
          <cell r="A1783">
            <v>39108</v>
          </cell>
          <cell r="AZ1783">
            <v>158.93464847949824</v>
          </cell>
          <cell r="BA1783">
            <v>140.66038402557442</v>
          </cell>
          <cell r="BB1783">
            <v>139.38759945690686</v>
          </cell>
        </row>
        <row r="1784">
          <cell r="A1784">
            <v>39111</v>
          </cell>
          <cell r="AZ1784">
            <v>158.93464847949824</v>
          </cell>
          <cell r="BA1784">
            <v>140.66038402557442</v>
          </cell>
          <cell r="BB1784">
            <v>139.16913141092118</v>
          </cell>
        </row>
        <row r="1785">
          <cell r="A1785">
            <v>39112</v>
          </cell>
          <cell r="AZ1785">
            <v>158.93464847949824</v>
          </cell>
          <cell r="BA1785">
            <v>140.66038402557442</v>
          </cell>
          <cell r="BB1785">
            <v>139.17515762517922</v>
          </cell>
        </row>
        <row r="1786">
          <cell r="A1786">
            <v>39113</v>
          </cell>
          <cell r="AZ1786">
            <v>158.93464847949824</v>
          </cell>
          <cell r="BA1786">
            <v>140.66038402557442</v>
          </cell>
          <cell r="BB1786">
            <v>139.44397924287685</v>
          </cell>
        </row>
        <row r="1787">
          <cell r="A1787">
            <v>39114</v>
          </cell>
          <cell r="AZ1787">
            <v>158.93464847949824</v>
          </cell>
          <cell r="BA1787">
            <v>140.66038402557442</v>
          </cell>
          <cell r="BB1787">
            <v>139.97156566595646</v>
          </cell>
        </row>
        <row r="1788">
          <cell r="A1788">
            <v>39115</v>
          </cell>
          <cell r="AZ1788">
            <v>158.93464847949824</v>
          </cell>
          <cell r="BA1788">
            <v>140.66038402557442</v>
          </cell>
          <cell r="BB1788">
            <v>139.53460664630384</v>
          </cell>
        </row>
        <row r="1789">
          <cell r="A1789">
            <v>39118</v>
          </cell>
          <cell r="AZ1789">
            <v>158.93464847949824</v>
          </cell>
          <cell r="BA1789">
            <v>140.66038402557442</v>
          </cell>
          <cell r="BB1789">
            <v>140.16656882473177</v>
          </cell>
        </row>
        <row r="1790">
          <cell r="A1790">
            <v>39119</v>
          </cell>
          <cell r="AZ1790">
            <v>159.07311748400815</v>
          </cell>
          <cell r="BA1790">
            <v>140.66038402557442</v>
          </cell>
          <cell r="BB1790">
            <v>140.04445117803601</v>
          </cell>
        </row>
        <row r="1791">
          <cell r="A1791">
            <v>39120</v>
          </cell>
          <cell r="AZ1791">
            <v>158.40285487996675</v>
          </cell>
          <cell r="BA1791">
            <v>140.66038402557442</v>
          </cell>
          <cell r="BB1791">
            <v>140.63453553680628</v>
          </cell>
        </row>
        <row r="1792">
          <cell r="A1792">
            <v>39121</v>
          </cell>
          <cell r="AZ1792">
            <v>159.11557632684321</v>
          </cell>
          <cell r="BA1792">
            <v>140.66038402557442</v>
          </cell>
          <cell r="BB1792">
            <v>140.00176127447025</v>
          </cell>
        </row>
        <row r="1793">
          <cell r="A1793">
            <v>39122</v>
          </cell>
          <cell r="AZ1793">
            <v>158.60257031697697</v>
          </cell>
          <cell r="BA1793">
            <v>140.66038402557442</v>
          </cell>
          <cell r="BB1793">
            <v>140.00176127447025</v>
          </cell>
        </row>
        <row r="1794">
          <cell r="A1794">
            <v>39125</v>
          </cell>
          <cell r="AZ1794">
            <v>158.04402820046187</v>
          </cell>
          <cell r="BA1794">
            <v>140.16502793868091</v>
          </cell>
          <cell r="BB1794">
            <v>140.00176127447025</v>
          </cell>
        </row>
        <row r="1795">
          <cell r="A1795">
            <v>39126</v>
          </cell>
          <cell r="AZ1795">
            <v>158.04402820046187</v>
          </cell>
          <cell r="BA1795">
            <v>140.41323071186517</v>
          </cell>
          <cell r="BB1795">
            <v>140.00176127447025</v>
          </cell>
        </row>
        <row r="1796">
          <cell r="A1796">
            <v>39127</v>
          </cell>
          <cell r="AZ1796">
            <v>158.04402820046187</v>
          </cell>
          <cell r="BA1796">
            <v>141.07008403229057</v>
          </cell>
          <cell r="BB1796">
            <v>140.00176127447025</v>
          </cell>
        </row>
        <row r="1797">
          <cell r="A1797">
            <v>39128</v>
          </cell>
          <cell r="AZ1797">
            <v>158.04402820046187</v>
          </cell>
          <cell r="BA1797">
            <v>141.43874677546063</v>
          </cell>
          <cell r="BB1797">
            <v>140.00176127447025</v>
          </cell>
        </row>
        <row r="1798">
          <cell r="A1798">
            <v>39129</v>
          </cell>
          <cell r="AZ1798">
            <v>158.04402820046187</v>
          </cell>
          <cell r="BA1798">
            <v>141.60868208456631</v>
          </cell>
          <cell r="BB1798">
            <v>140.00176127447025</v>
          </cell>
        </row>
        <row r="1799">
          <cell r="A1799">
            <v>39133</v>
          </cell>
          <cell r="AZ1799">
            <v>157.24891729785131</v>
          </cell>
          <cell r="BA1799">
            <v>141.60868208456631</v>
          </cell>
          <cell r="BB1799">
            <v>140.00176127447025</v>
          </cell>
        </row>
        <row r="1800">
          <cell r="A1800">
            <v>39134</v>
          </cell>
          <cell r="AZ1800">
            <v>156.93213245640555</v>
          </cell>
          <cell r="BA1800">
            <v>141.32340518299927</v>
          </cell>
          <cell r="BB1800">
            <v>140.00176127447025</v>
          </cell>
        </row>
        <row r="1801">
          <cell r="A1801">
            <v>39135</v>
          </cell>
          <cell r="AZ1801">
            <v>156.90953345006844</v>
          </cell>
          <cell r="BA1801">
            <v>141.30305391089632</v>
          </cell>
          <cell r="BB1801">
            <v>140.00176127447025</v>
          </cell>
        </row>
        <row r="1802">
          <cell r="A1802">
            <v>39136</v>
          </cell>
          <cell r="AZ1802">
            <v>157.98095123585131</v>
          </cell>
          <cell r="BA1802">
            <v>142.26790672650773</v>
          </cell>
          <cell r="BB1802">
            <v>140.00176127447025</v>
          </cell>
        </row>
        <row r="1803">
          <cell r="A1803">
            <v>39139</v>
          </cell>
          <cell r="AZ1803">
            <v>156.90434501224769</v>
          </cell>
          <cell r="BA1803">
            <v>141.29838152361063</v>
          </cell>
          <cell r="BB1803">
            <v>140.00176127447025</v>
          </cell>
        </row>
        <row r="1804">
          <cell r="A1804">
            <v>39140</v>
          </cell>
          <cell r="AZ1804">
            <v>156.90434501224769</v>
          </cell>
          <cell r="BA1804">
            <v>141.38446936738089</v>
          </cell>
          <cell r="BB1804">
            <v>140.00176127447025</v>
          </cell>
        </row>
        <row r="1805">
          <cell r="A1805">
            <v>39141</v>
          </cell>
          <cell r="AZ1805">
            <v>156.90434501224769</v>
          </cell>
          <cell r="BA1805">
            <v>141.38446936738089</v>
          </cell>
          <cell r="BB1805">
            <v>140.00176127447025</v>
          </cell>
        </row>
        <row r="1806">
          <cell r="A1806">
            <v>39142</v>
          </cell>
          <cell r="AZ1806">
            <v>156.90434501224769</v>
          </cell>
          <cell r="BA1806">
            <v>140.85552241307457</v>
          </cell>
          <cell r="BB1806">
            <v>140.00176127447025</v>
          </cell>
        </row>
        <row r="1807">
          <cell r="A1807">
            <v>39143</v>
          </cell>
          <cell r="AZ1807">
            <v>156.90434501224769</v>
          </cell>
          <cell r="BA1807">
            <v>141.67852098598084</v>
          </cell>
          <cell r="BB1807">
            <v>140.00176127447025</v>
          </cell>
        </row>
        <row r="1808">
          <cell r="A1808">
            <v>39146</v>
          </cell>
          <cell r="AZ1808">
            <v>156.90434501224769</v>
          </cell>
          <cell r="BA1808">
            <v>142.18056474064502</v>
          </cell>
          <cell r="BB1808">
            <v>140.00176127447025</v>
          </cell>
        </row>
        <row r="1809">
          <cell r="A1809">
            <v>39147</v>
          </cell>
          <cell r="AZ1809">
            <v>156.90434501224769</v>
          </cell>
          <cell r="BA1809">
            <v>142.13175909916339</v>
          </cell>
          <cell r="BB1809">
            <v>140.00176127447025</v>
          </cell>
        </row>
        <row r="1810">
          <cell r="A1810">
            <v>39148</v>
          </cell>
          <cell r="AZ1810">
            <v>156.90434501224769</v>
          </cell>
          <cell r="BA1810">
            <v>141.84088599604226</v>
          </cell>
          <cell r="BB1810">
            <v>140.00176127447025</v>
          </cell>
        </row>
        <row r="1811">
          <cell r="A1811">
            <v>39149</v>
          </cell>
          <cell r="AZ1811">
            <v>155.98773525024291</v>
          </cell>
          <cell r="BA1811">
            <v>141.01227452103672</v>
          </cell>
          <cell r="BB1811">
            <v>140.00176127447025</v>
          </cell>
        </row>
        <row r="1812">
          <cell r="A1812">
            <v>39150</v>
          </cell>
          <cell r="AZ1812">
            <v>155.77485400256467</v>
          </cell>
          <cell r="BA1812">
            <v>140.81983074403189</v>
          </cell>
          <cell r="BB1812">
            <v>140.00176127447025</v>
          </cell>
        </row>
        <row r="1813">
          <cell r="A1813">
            <v>39153</v>
          </cell>
          <cell r="AZ1813">
            <v>154.7593929074572</v>
          </cell>
          <cell r="BA1813">
            <v>139.90185806830192</v>
          </cell>
          <cell r="BB1813">
            <v>140.00176127447025</v>
          </cell>
        </row>
        <row r="1814">
          <cell r="A1814">
            <v>39154</v>
          </cell>
          <cell r="AZ1814">
            <v>155.47334929021304</v>
          </cell>
          <cell r="BA1814">
            <v>140.54727171752057</v>
          </cell>
          <cell r="BB1814">
            <v>140.00176127447025</v>
          </cell>
        </row>
        <row r="1815">
          <cell r="A1815">
            <v>39155</v>
          </cell>
          <cell r="AZ1815">
            <v>155.78592485868541</v>
          </cell>
          <cell r="BA1815">
            <v>140.82983875267425</v>
          </cell>
          <cell r="BB1815">
            <v>140.00176127447025</v>
          </cell>
        </row>
        <row r="1816">
          <cell r="A1816">
            <v>39156</v>
          </cell>
          <cell r="AZ1816">
            <v>155.04764137453085</v>
          </cell>
          <cell r="BA1816">
            <v>140.16243350331322</v>
          </cell>
          <cell r="BB1816">
            <v>140.00176127447025</v>
          </cell>
        </row>
        <row r="1817">
          <cell r="A1817">
            <v>39157</v>
          </cell>
          <cell r="AZ1817">
            <v>155.20136179766479</v>
          </cell>
          <cell r="BA1817">
            <v>140.30139613695667</v>
          </cell>
          <cell r="BB1817">
            <v>140.00176127447025</v>
          </cell>
        </row>
        <row r="1818">
          <cell r="A1818">
            <v>39160</v>
          </cell>
          <cell r="AZ1818">
            <v>155.46602031197921</v>
          </cell>
          <cell r="BA1818">
            <v>140.54064635118002</v>
          </cell>
          <cell r="BB1818">
            <v>140.24050053365673</v>
          </cell>
        </row>
        <row r="1819">
          <cell r="A1819">
            <v>39161</v>
          </cell>
          <cell r="AZ1819">
            <v>155.43689631970437</v>
          </cell>
          <cell r="BA1819">
            <v>140.51431838130969</v>
          </cell>
          <cell r="BB1819">
            <v>140.21422879115013</v>
          </cell>
        </row>
        <row r="1820">
          <cell r="A1820">
            <v>39162</v>
          </cell>
          <cell r="AZ1820">
            <v>155.36538665206538</v>
          </cell>
          <cell r="BA1820">
            <v>140.4496739343098</v>
          </cell>
          <cell r="BB1820">
            <v>140.14972240214911</v>
          </cell>
        </row>
        <row r="1821">
          <cell r="A1821">
            <v>39163</v>
          </cell>
          <cell r="AZ1821">
            <v>155.36538665206538</v>
          </cell>
          <cell r="BA1821">
            <v>140.7107301280615</v>
          </cell>
          <cell r="BB1821">
            <v>140.41022107089486</v>
          </cell>
        </row>
        <row r="1822">
          <cell r="A1822">
            <v>39164</v>
          </cell>
          <cell r="AZ1822">
            <v>155.36538665206538</v>
          </cell>
          <cell r="BA1822">
            <v>140.3426027967576</v>
          </cell>
          <cell r="BB1822">
            <v>140.04287993121363</v>
          </cell>
        </row>
        <row r="1823">
          <cell r="A1823">
            <v>39167</v>
          </cell>
          <cell r="AZ1823">
            <v>155.36538665206538</v>
          </cell>
          <cell r="BA1823">
            <v>139.47623106054115</v>
          </cell>
          <cell r="BB1823">
            <v>139.17835846294312</v>
          </cell>
        </row>
        <row r="1824">
          <cell r="A1824">
            <v>39168</v>
          </cell>
          <cell r="AZ1824">
            <v>155.48360443180445</v>
          </cell>
          <cell r="BA1824">
            <v>139.58235875550372</v>
          </cell>
          <cell r="BB1824">
            <v>139.28425950615338</v>
          </cell>
        </row>
        <row r="1825">
          <cell r="A1825">
            <v>39169</v>
          </cell>
          <cell r="AZ1825">
            <v>155.96783665285059</v>
          </cell>
          <cell r="BA1825">
            <v>139.58235875550372</v>
          </cell>
          <cell r="BB1825">
            <v>139.71804110379452</v>
          </cell>
        </row>
        <row r="1826">
          <cell r="A1826">
            <v>39170</v>
          </cell>
          <cell r="AZ1826">
            <v>156.12604862653217</v>
          </cell>
          <cell r="BA1826">
            <v>139.58235875550372</v>
          </cell>
          <cell r="BB1826">
            <v>139.85976947238859</v>
          </cell>
        </row>
        <row r="1827">
          <cell r="A1827">
            <v>39171</v>
          </cell>
          <cell r="AZ1827">
            <v>154.98117257722879</v>
          </cell>
          <cell r="BA1827">
            <v>139.58235875550372</v>
          </cell>
          <cell r="BB1827">
            <v>138.83417443723175</v>
          </cell>
        </row>
        <row r="1828">
          <cell r="A1828">
            <v>39174</v>
          </cell>
          <cell r="AZ1828">
            <v>154.14257294609078</v>
          </cell>
          <cell r="BA1828">
            <v>139.58235875550372</v>
          </cell>
          <cell r="BB1828">
            <v>138.08294584903408</v>
          </cell>
        </row>
        <row r="1829">
          <cell r="A1829">
            <v>39175</v>
          </cell>
          <cell r="AZ1829">
            <v>153.63541415796712</v>
          </cell>
          <cell r="BA1829">
            <v>139.12310587969606</v>
          </cell>
          <cell r="BB1829">
            <v>137.62862633081872</v>
          </cell>
        </row>
        <row r="1830">
          <cell r="A1830">
            <v>39176</v>
          </cell>
          <cell r="AZ1830">
            <v>153.47689895570034</v>
          </cell>
          <cell r="BA1830">
            <v>138.97956392754023</v>
          </cell>
          <cell r="BB1830">
            <v>137.48662632606658</v>
          </cell>
        </row>
        <row r="1831">
          <cell r="A1831">
            <v>39177</v>
          </cell>
          <cell r="AZ1831">
            <v>152.58040718769274</v>
          </cell>
          <cell r="BA1831">
            <v>138.16775422959807</v>
          </cell>
          <cell r="BB1831">
            <v>136.68353719961746</v>
          </cell>
        </row>
        <row r="1832">
          <cell r="A1832">
            <v>39181</v>
          </cell>
          <cell r="AZ1832">
            <v>152.15732127520414</v>
          </cell>
          <cell r="BA1832">
            <v>137.78463275645362</v>
          </cell>
          <cell r="BB1832">
            <v>136.30453127006103</v>
          </cell>
        </row>
        <row r="1833">
          <cell r="A1833">
            <v>39182</v>
          </cell>
          <cell r="AZ1833">
            <v>152.7665229142018</v>
          </cell>
          <cell r="BA1833">
            <v>138.33628957717343</v>
          </cell>
          <cell r="BB1833">
            <v>136.85026211729604</v>
          </cell>
        </row>
        <row r="1834">
          <cell r="A1834">
            <v>39183</v>
          </cell>
          <cell r="AZ1834">
            <v>153.74385930790649</v>
          </cell>
          <cell r="BA1834">
            <v>139.22130736637698</v>
          </cell>
          <cell r="BB1834">
            <v>137.72577292361566</v>
          </cell>
        </row>
        <row r="1835">
          <cell r="A1835">
            <v>39184</v>
          </cell>
          <cell r="AZ1835">
            <v>153.62012030635543</v>
          </cell>
          <cell r="BA1835">
            <v>139.10925667605545</v>
          </cell>
          <cell r="BB1835">
            <v>137.61492589722951</v>
          </cell>
        </row>
        <row r="1836">
          <cell r="A1836">
            <v>39185</v>
          </cell>
          <cell r="AZ1836">
            <v>153.09955547088265</v>
          </cell>
          <cell r="BA1836">
            <v>138.63786408002116</v>
          </cell>
          <cell r="BB1836">
            <v>137.14859706533281</v>
          </cell>
        </row>
        <row r="1837">
          <cell r="A1837">
            <v>39188</v>
          </cell>
          <cell r="AZ1837">
            <v>152.19013909597376</v>
          </cell>
          <cell r="BA1837">
            <v>137.81435062572675</v>
          </cell>
          <cell r="BB1837">
            <v>136.33392990589277</v>
          </cell>
        </row>
        <row r="1838">
          <cell r="A1838">
            <v>39189</v>
          </cell>
          <cell r="AZ1838">
            <v>152.18611096905084</v>
          </cell>
          <cell r="BA1838">
            <v>137.81070299323611</v>
          </cell>
          <cell r="BB1838">
            <v>136.33392990589277</v>
          </cell>
        </row>
        <row r="1839">
          <cell r="A1839">
            <v>39190</v>
          </cell>
          <cell r="AZ1839">
            <v>152.18611096905084</v>
          </cell>
          <cell r="BA1839">
            <v>137.81070299323611</v>
          </cell>
          <cell r="BB1839">
            <v>136.33392990589277</v>
          </cell>
        </row>
        <row r="1840">
          <cell r="A1840">
            <v>39191</v>
          </cell>
          <cell r="AZ1840">
            <v>152.18611096905084</v>
          </cell>
          <cell r="BA1840">
            <v>137.81070299323611</v>
          </cell>
          <cell r="BB1840">
            <v>136.33392990589277</v>
          </cell>
        </row>
        <row r="1841">
          <cell r="A1841">
            <v>39192</v>
          </cell>
          <cell r="AZ1841">
            <v>152.18611096905084</v>
          </cell>
          <cell r="BA1841">
            <v>137.81070299323611</v>
          </cell>
          <cell r="BB1841">
            <v>136.33392990589277</v>
          </cell>
        </row>
        <row r="1842">
          <cell r="A1842">
            <v>39195</v>
          </cell>
          <cell r="AZ1842">
            <v>152.18611096905084</v>
          </cell>
          <cell r="BA1842">
            <v>138.07513413422058</v>
          </cell>
          <cell r="BB1842">
            <v>136.33392990589277</v>
          </cell>
        </row>
        <row r="1843">
          <cell r="A1843">
            <v>39196</v>
          </cell>
          <cell r="AZ1843">
            <v>152.18611096905084</v>
          </cell>
          <cell r="BA1843">
            <v>137.53267701095791</v>
          </cell>
          <cell r="BB1843">
            <v>136.33392990589277</v>
          </cell>
        </row>
        <row r="1844">
          <cell r="A1844">
            <v>39197</v>
          </cell>
          <cell r="AZ1844">
            <v>152.18611096905084</v>
          </cell>
          <cell r="BA1844">
            <v>138.57501072373364</v>
          </cell>
          <cell r="BB1844">
            <v>136.33392990589277</v>
          </cell>
        </row>
        <row r="1845">
          <cell r="A1845">
            <v>39198</v>
          </cell>
          <cell r="AZ1845">
            <v>152.18611096905084</v>
          </cell>
          <cell r="BA1845">
            <v>138.673903133203</v>
          </cell>
          <cell r="BB1845">
            <v>136.33392990589277</v>
          </cell>
        </row>
        <row r="1846">
          <cell r="A1846">
            <v>39199</v>
          </cell>
          <cell r="AZ1846">
            <v>152.18611096905084</v>
          </cell>
          <cell r="BA1846">
            <v>139.05700394408396</v>
          </cell>
          <cell r="BB1846">
            <v>136.33392990589277</v>
          </cell>
        </row>
        <row r="1847">
          <cell r="A1847">
            <v>39202</v>
          </cell>
          <cell r="AZ1847">
            <v>151.90859496952018</v>
          </cell>
          <cell r="BA1847">
            <v>139.05700394408396</v>
          </cell>
          <cell r="BB1847">
            <v>136.33392990589277</v>
          </cell>
        </row>
        <row r="1848">
          <cell r="A1848">
            <v>39203</v>
          </cell>
          <cell r="AZ1848">
            <v>152.50643601233853</v>
          </cell>
          <cell r="BA1848">
            <v>139.05700394408396</v>
          </cell>
          <cell r="BB1848">
            <v>136.33392990589277</v>
          </cell>
        </row>
        <row r="1849">
          <cell r="A1849">
            <v>39204</v>
          </cell>
          <cell r="AZ1849">
            <v>152.53957215223991</v>
          </cell>
          <cell r="BA1849">
            <v>139.05700394408396</v>
          </cell>
          <cell r="BB1849">
            <v>136.33392990589277</v>
          </cell>
        </row>
        <row r="1850">
          <cell r="A1850">
            <v>39205</v>
          </cell>
          <cell r="AZ1850">
            <v>152.22025330401149</v>
          </cell>
          <cell r="BA1850">
            <v>139.05700394408396</v>
          </cell>
          <cell r="BB1850">
            <v>136.33392990589277</v>
          </cell>
        </row>
        <row r="1851">
          <cell r="A1851">
            <v>39206</v>
          </cell>
          <cell r="AZ1851">
            <v>151.70430727075657</v>
          </cell>
          <cell r="BA1851">
            <v>139.05700394408396</v>
          </cell>
          <cell r="BB1851">
            <v>136.33392990589277</v>
          </cell>
        </row>
        <row r="1852">
          <cell r="A1852">
            <v>39209</v>
          </cell>
          <cell r="AZ1852">
            <v>151.70430727075657</v>
          </cell>
          <cell r="BA1852">
            <v>139.05700394408396</v>
          </cell>
          <cell r="BB1852">
            <v>136.33392990589277</v>
          </cell>
        </row>
        <row r="1853">
          <cell r="A1853">
            <v>39210</v>
          </cell>
          <cell r="AZ1853">
            <v>151.70430727075657</v>
          </cell>
          <cell r="BA1853">
            <v>139.05700394408396</v>
          </cell>
          <cell r="BB1853">
            <v>136.33392990589277</v>
          </cell>
        </row>
        <row r="1854">
          <cell r="A1854">
            <v>39211</v>
          </cell>
          <cell r="AZ1854">
            <v>151.70430727075657</v>
          </cell>
          <cell r="BA1854">
            <v>139.05700394408396</v>
          </cell>
          <cell r="BB1854">
            <v>136.33392990589277</v>
          </cell>
        </row>
        <row r="1855">
          <cell r="A1855">
            <v>39212</v>
          </cell>
          <cell r="AZ1855">
            <v>151.70430727075657</v>
          </cell>
          <cell r="BA1855">
            <v>139.05700394408396</v>
          </cell>
          <cell r="BB1855">
            <v>136.33392990589277</v>
          </cell>
        </row>
        <row r="1856">
          <cell r="A1856">
            <v>39213</v>
          </cell>
          <cell r="AZ1856">
            <v>151.70430727075657</v>
          </cell>
          <cell r="BA1856">
            <v>139.05700394408396</v>
          </cell>
          <cell r="BB1856">
            <v>136.33392990589277</v>
          </cell>
        </row>
        <row r="1857">
          <cell r="A1857">
            <v>39216</v>
          </cell>
          <cell r="AZ1857">
            <v>151.70430727075657</v>
          </cell>
          <cell r="BA1857">
            <v>139.05700394408396</v>
          </cell>
          <cell r="BB1857">
            <v>136.33392990589277</v>
          </cell>
        </row>
        <row r="1858">
          <cell r="A1858">
            <v>39217</v>
          </cell>
          <cell r="AZ1858">
            <v>151.70430727075657</v>
          </cell>
          <cell r="BA1858">
            <v>139.05700394408396</v>
          </cell>
          <cell r="BB1858">
            <v>136.33392990589277</v>
          </cell>
        </row>
        <row r="1859">
          <cell r="A1859">
            <v>39218</v>
          </cell>
          <cell r="AZ1859">
            <v>150.99756107955417</v>
          </cell>
          <cell r="BA1859">
            <v>138.40917785617933</v>
          </cell>
          <cell r="BB1859">
            <v>136.33392990589277</v>
          </cell>
        </row>
        <row r="1860">
          <cell r="A1860">
            <v>39219</v>
          </cell>
          <cell r="AZ1860">
            <v>150.63498418216039</v>
          </cell>
          <cell r="BA1860">
            <v>138.07682831411302</v>
          </cell>
          <cell r="BB1860">
            <v>136.00656347055852</v>
          </cell>
        </row>
        <row r="1861">
          <cell r="A1861">
            <v>39220</v>
          </cell>
          <cell r="AZ1861">
            <v>149.97133507187277</v>
          </cell>
          <cell r="BA1861">
            <v>137.46850638438661</v>
          </cell>
          <cell r="BB1861">
            <v>135.40736245938197</v>
          </cell>
        </row>
        <row r="1862">
          <cell r="A1862">
            <v>39223</v>
          </cell>
          <cell r="AZ1862">
            <v>149.68258401212896</v>
          </cell>
          <cell r="BA1862">
            <v>137.20382795846697</v>
          </cell>
          <cell r="BB1862">
            <v>135.14665250845351</v>
          </cell>
        </row>
        <row r="1863">
          <cell r="A1863">
            <v>39224</v>
          </cell>
          <cell r="AZ1863">
            <v>149.433734613886</v>
          </cell>
          <cell r="BA1863">
            <v>136.97572466742994</v>
          </cell>
          <cell r="BB1863">
            <v>134.92196930049559</v>
          </cell>
        </row>
        <row r="1864">
          <cell r="A1864">
            <v>39225</v>
          </cell>
          <cell r="AZ1864">
            <v>149.55076477645889</v>
          </cell>
          <cell r="BA1864">
            <v>137.08299824503135</v>
          </cell>
          <cell r="BB1864">
            <v>135.02763446400562</v>
          </cell>
        </row>
        <row r="1865">
          <cell r="A1865">
            <v>39226</v>
          </cell>
          <cell r="AZ1865">
            <v>150.13442563031256</v>
          </cell>
          <cell r="BA1865">
            <v>137.6180003891134</v>
          </cell>
          <cell r="BB1865">
            <v>135.55461501501051</v>
          </cell>
        </row>
        <row r="1866">
          <cell r="A1866">
            <v>39227</v>
          </cell>
          <cell r="AZ1866">
            <v>150.92411392679082</v>
          </cell>
          <cell r="BA1866">
            <v>138.34185385467117</v>
          </cell>
          <cell r="BB1866">
            <v>136.26761533163716</v>
          </cell>
        </row>
        <row r="1867">
          <cell r="A1867">
            <v>39231</v>
          </cell>
          <cell r="AZ1867">
            <v>152.06328543946415</v>
          </cell>
          <cell r="BA1867">
            <v>139.38605477671933</v>
          </cell>
          <cell r="BB1867">
            <v>137.29615995215437</v>
          </cell>
        </row>
        <row r="1868">
          <cell r="A1868">
            <v>39232</v>
          </cell>
          <cell r="AZ1868">
            <v>151.86245473455517</v>
          </cell>
          <cell r="BA1868">
            <v>139.57014260274778</v>
          </cell>
          <cell r="BB1868">
            <v>137.47748764413998</v>
          </cell>
        </row>
        <row r="1869">
          <cell r="A1869">
            <v>39233</v>
          </cell>
          <cell r="AZ1869">
            <v>152.55547852647985</v>
          </cell>
          <cell r="BA1869">
            <v>139.57014260274778</v>
          </cell>
          <cell r="BB1869">
            <v>136.85010960025181</v>
          </cell>
        </row>
        <row r="1870">
          <cell r="A1870">
            <v>39234</v>
          </cell>
          <cell r="AZ1870">
            <v>152.26864736662171</v>
          </cell>
          <cell r="BA1870">
            <v>139.57014260274778</v>
          </cell>
          <cell r="BB1870">
            <v>136.85010960025181</v>
          </cell>
        </row>
        <row r="1871">
          <cell r="A1871">
            <v>39237</v>
          </cell>
          <cell r="AZ1871">
            <v>151.94071177353314</v>
          </cell>
          <cell r="BA1871">
            <v>139.57014260274778</v>
          </cell>
          <cell r="BB1871">
            <v>136.85010960025181</v>
          </cell>
        </row>
        <row r="1872">
          <cell r="A1872">
            <v>39238</v>
          </cell>
          <cell r="AZ1872">
            <v>152.18374671862102</v>
          </cell>
          <cell r="BA1872">
            <v>139.79339035213258</v>
          </cell>
          <cell r="BB1872">
            <v>136.85010960025181</v>
          </cell>
        </row>
        <row r="1873">
          <cell r="A1873">
            <v>39239</v>
          </cell>
          <cell r="AZ1873">
            <v>152.18374671862102</v>
          </cell>
          <cell r="BA1873">
            <v>139.86931962636322</v>
          </cell>
          <cell r="BB1873">
            <v>136.85010960025181</v>
          </cell>
        </row>
        <row r="1874">
          <cell r="A1874">
            <v>39240</v>
          </cell>
          <cell r="AZ1874">
            <v>152.18374671862102</v>
          </cell>
          <cell r="BA1874">
            <v>139.75504055018877</v>
          </cell>
          <cell r="BB1874">
            <v>136.85010960025181</v>
          </cell>
        </row>
        <row r="1875">
          <cell r="A1875">
            <v>39241</v>
          </cell>
          <cell r="AZ1875">
            <v>152.18374671862102</v>
          </cell>
          <cell r="BA1875">
            <v>139.19473024910607</v>
          </cell>
          <cell r="BB1875">
            <v>136.85010960025181</v>
          </cell>
        </row>
        <row r="1876">
          <cell r="A1876">
            <v>39244</v>
          </cell>
          <cell r="AZ1876">
            <v>152.18374671862102</v>
          </cell>
          <cell r="BA1876">
            <v>139.83560239876871</v>
          </cell>
          <cell r="BB1876">
            <v>136.85010960025181</v>
          </cell>
        </row>
        <row r="1877">
          <cell r="A1877">
            <v>39245</v>
          </cell>
          <cell r="AZ1877">
            <v>152.18374671862102</v>
          </cell>
          <cell r="BA1877">
            <v>139.83560239876871</v>
          </cell>
          <cell r="BB1877">
            <v>136.85010960025181</v>
          </cell>
        </row>
        <row r="1878">
          <cell r="A1878">
            <v>39246</v>
          </cell>
          <cell r="AZ1878">
            <v>152.18374671862102</v>
          </cell>
          <cell r="BA1878">
            <v>139.83560239876871</v>
          </cell>
          <cell r="BB1878">
            <v>136.85010960025181</v>
          </cell>
        </row>
        <row r="1879">
          <cell r="A1879">
            <v>39247</v>
          </cell>
          <cell r="AZ1879">
            <v>152.18374671862102</v>
          </cell>
          <cell r="BA1879">
            <v>139.83560239876871</v>
          </cell>
          <cell r="BB1879">
            <v>136.85010960025181</v>
          </cell>
        </row>
        <row r="1880">
          <cell r="A1880">
            <v>39248</v>
          </cell>
          <cell r="AZ1880">
            <v>152.18374671862102</v>
          </cell>
          <cell r="BA1880">
            <v>139.83560239876871</v>
          </cell>
          <cell r="BB1880">
            <v>136.85010960025181</v>
          </cell>
        </row>
        <row r="1881">
          <cell r="A1881">
            <v>39251</v>
          </cell>
          <cell r="AZ1881">
            <v>152.18374671862102</v>
          </cell>
          <cell r="BA1881">
            <v>139.83560239876871</v>
          </cell>
          <cell r="BB1881">
            <v>136.21665599117517</v>
          </cell>
        </row>
        <row r="1882">
          <cell r="A1882">
            <v>39252</v>
          </cell>
          <cell r="AZ1882">
            <v>151.67954694125041</v>
          </cell>
          <cell r="BA1882">
            <v>139.83560239876871</v>
          </cell>
          <cell r="BB1882">
            <v>135.76535676175149</v>
          </cell>
        </row>
        <row r="1883">
          <cell r="A1883">
            <v>39253</v>
          </cell>
          <cell r="AZ1883">
            <v>151.43635286014629</v>
          </cell>
          <cell r="BA1883">
            <v>139.61139820303637</v>
          </cell>
          <cell r="BB1883">
            <v>135.54767855892672</v>
          </cell>
        </row>
        <row r="1884">
          <cell r="A1884">
            <v>39254</v>
          </cell>
          <cell r="AZ1884">
            <v>150.62933456250175</v>
          </cell>
          <cell r="BA1884">
            <v>138.86739617986535</v>
          </cell>
          <cell r="BB1884">
            <v>134.8253324727045</v>
          </cell>
        </row>
        <row r="1885">
          <cell r="A1885">
            <v>39255</v>
          </cell>
          <cell r="AZ1885">
            <v>150.16335500521697</v>
          </cell>
          <cell r="BA1885">
            <v>138.43780278106868</v>
          </cell>
          <cell r="BB1885">
            <v>134.40824340490187</v>
          </cell>
        </row>
        <row r="1886">
          <cell r="A1886">
            <v>39258</v>
          </cell>
          <cell r="AZ1886">
            <v>149.94828945078709</v>
          </cell>
          <cell r="BA1886">
            <v>138.23953068726703</v>
          </cell>
          <cell r="BB1886">
            <v>134.21574248890397</v>
          </cell>
        </row>
        <row r="1887">
          <cell r="A1887">
            <v>39259</v>
          </cell>
          <cell r="AZ1887">
            <v>149.99068074339155</v>
          </cell>
          <cell r="BA1887">
            <v>138.27861184261954</v>
          </cell>
          <cell r="BB1887">
            <v>134.25368609488183</v>
          </cell>
        </row>
        <row r="1888">
          <cell r="A1888">
            <v>39260</v>
          </cell>
          <cell r="AZ1888">
            <v>149.8314899908429</v>
          </cell>
          <cell r="BA1888">
            <v>138.13185154943659</v>
          </cell>
          <cell r="BB1888">
            <v>134.11119760682411</v>
          </cell>
        </row>
        <row r="1889">
          <cell r="A1889">
            <v>39261</v>
          </cell>
          <cell r="AZ1889">
            <v>149.77667885448062</v>
          </cell>
          <cell r="BA1889">
            <v>138.08132035768438</v>
          </cell>
          <cell r="BB1889">
            <v>134.06213724481219</v>
          </cell>
        </row>
        <row r="1890">
          <cell r="A1890">
            <v>39262</v>
          </cell>
          <cell r="AZ1890">
            <v>150.00358963954253</v>
          </cell>
          <cell r="BA1890">
            <v>138.29051274360441</v>
          </cell>
          <cell r="BB1890">
            <v>134.26524059202188</v>
          </cell>
        </row>
        <row r="1891">
          <cell r="A1891">
            <v>39265</v>
          </cell>
          <cell r="AZ1891">
            <v>149.89728224503449</v>
          </cell>
          <cell r="BA1891">
            <v>138.19250639502116</v>
          </cell>
          <cell r="BB1891">
            <v>134.17008694980152</v>
          </cell>
        </row>
        <row r="1892">
          <cell r="A1892">
            <v>39266</v>
          </cell>
          <cell r="AZ1892">
            <v>149.89728224503449</v>
          </cell>
          <cell r="BA1892">
            <v>138.8322601486114</v>
          </cell>
          <cell r="BB1892">
            <v>134.79121915866602</v>
          </cell>
        </row>
        <row r="1893">
          <cell r="A1893">
            <v>39268</v>
          </cell>
          <cell r="AZ1893">
            <v>149.89728224503449</v>
          </cell>
          <cell r="BA1893">
            <v>138.8322601486114</v>
          </cell>
          <cell r="BB1893">
            <v>135.20827456720318</v>
          </cell>
        </row>
        <row r="1894">
          <cell r="A1894">
            <v>39269</v>
          </cell>
          <cell r="AZ1894">
            <v>149.89728224503449</v>
          </cell>
          <cell r="BA1894">
            <v>138.8322601486114</v>
          </cell>
          <cell r="BB1894">
            <v>134.90511067827123</v>
          </cell>
        </row>
        <row r="1895">
          <cell r="A1895">
            <v>39272</v>
          </cell>
          <cell r="AZ1895">
            <v>149.89728224503449</v>
          </cell>
          <cell r="BA1895">
            <v>138.8322601486114</v>
          </cell>
          <cell r="BB1895">
            <v>135.46611366907123</v>
          </cell>
        </row>
        <row r="1896">
          <cell r="A1896">
            <v>39273</v>
          </cell>
          <cell r="AZ1896">
            <v>149.89728224503449</v>
          </cell>
          <cell r="BA1896">
            <v>138.8322601486114</v>
          </cell>
          <cell r="BB1896">
            <v>135.46611366907123</v>
          </cell>
        </row>
        <row r="1897">
          <cell r="A1897">
            <v>39274</v>
          </cell>
          <cell r="AZ1897">
            <v>149.6452899464654</v>
          </cell>
          <cell r="BA1897">
            <v>138.8322601486114</v>
          </cell>
          <cell r="BB1897">
            <v>135.46611366907123</v>
          </cell>
        </row>
        <row r="1898">
          <cell r="A1898">
            <v>39275</v>
          </cell>
          <cell r="AZ1898">
            <v>150.45200527994706</v>
          </cell>
          <cell r="BA1898">
            <v>138.8322601486114</v>
          </cell>
          <cell r="BB1898">
            <v>135.46611366907123</v>
          </cell>
        </row>
        <row r="1899">
          <cell r="A1899">
            <v>39276</v>
          </cell>
          <cell r="AZ1899">
            <v>151.35444825683447</v>
          </cell>
          <cell r="BA1899">
            <v>138.8322601486114</v>
          </cell>
          <cell r="BB1899">
            <v>135.46611366907123</v>
          </cell>
        </row>
        <row r="1900">
          <cell r="A1900">
            <v>39279</v>
          </cell>
          <cell r="AZ1900">
            <v>151.11332463922454</v>
          </cell>
          <cell r="BA1900">
            <v>138.8322601486114</v>
          </cell>
          <cell r="BB1900">
            <v>135.68192549203144</v>
          </cell>
        </row>
        <row r="1901">
          <cell r="A1901">
            <v>39280</v>
          </cell>
          <cell r="AZ1901">
            <v>151.78651882270935</v>
          </cell>
          <cell r="BA1901">
            <v>138.8322601486114</v>
          </cell>
          <cell r="BB1901">
            <v>135.07747659076264</v>
          </cell>
        </row>
        <row r="1902">
          <cell r="A1902">
            <v>39281</v>
          </cell>
          <cell r="AZ1902">
            <v>150.6164920792657</v>
          </cell>
          <cell r="BA1902">
            <v>138.8322601486114</v>
          </cell>
          <cell r="BB1902">
            <v>134.03624933768444</v>
          </cell>
        </row>
        <row r="1903">
          <cell r="A1903">
            <v>39282</v>
          </cell>
          <cell r="AZ1903">
            <v>150.29461554855612</v>
          </cell>
          <cell r="BA1903">
            <v>138.53556723251504</v>
          </cell>
          <cell r="BB1903">
            <v>133.74980578604848</v>
          </cell>
        </row>
        <row r="1904">
          <cell r="A1904">
            <v>39283</v>
          </cell>
          <cell r="AZ1904">
            <v>152.0061900999674</v>
          </cell>
          <cell r="BA1904">
            <v>140.11322821840639</v>
          </cell>
          <cell r="BB1904">
            <v>135.27296590062784</v>
          </cell>
        </row>
        <row r="1905">
          <cell r="A1905">
            <v>39286</v>
          </cell>
          <cell r="AZ1905">
            <v>152.32844417489346</v>
          </cell>
          <cell r="BA1905">
            <v>140.41026913966579</v>
          </cell>
          <cell r="BB1905">
            <v>135.27296590062784</v>
          </cell>
        </row>
        <row r="1906">
          <cell r="A1906">
            <v>39287</v>
          </cell>
          <cell r="AZ1906">
            <v>153.19040250212669</v>
          </cell>
          <cell r="BA1906">
            <v>141.20478786116627</v>
          </cell>
          <cell r="BB1906">
            <v>135.27296590062784</v>
          </cell>
        </row>
        <row r="1907">
          <cell r="A1907">
            <v>39288</v>
          </cell>
          <cell r="AZ1907">
            <v>152.84397889619399</v>
          </cell>
          <cell r="BA1907">
            <v>141.52410728971302</v>
          </cell>
          <cell r="BB1907">
            <v>135.27296590062784</v>
          </cell>
        </row>
        <row r="1908">
          <cell r="A1908">
            <v>39289</v>
          </cell>
          <cell r="AZ1908">
            <v>152.85247431169685</v>
          </cell>
          <cell r="BA1908">
            <v>141.52410728971302</v>
          </cell>
          <cell r="BB1908">
            <v>135.27296590062784</v>
          </cell>
        </row>
        <row r="1909">
          <cell r="A1909">
            <v>39290</v>
          </cell>
          <cell r="AZ1909">
            <v>152.79735239686943</v>
          </cell>
          <cell r="BA1909">
            <v>141.52410728971302</v>
          </cell>
          <cell r="BB1909">
            <v>135.27296590062784</v>
          </cell>
        </row>
        <row r="1910">
          <cell r="A1910">
            <v>39293</v>
          </cell>
          <cell r="AZ1910">
            <v>152.60697815468782</v>
          </cell>
          <cell r="BA1910">
            <v>141.52410728971302</v>
          </cell>
          <cell r="BB1910">
            <v>135.27296590062784</v>
          </cell>
        </row>
        <row r="1911">
          <cell r="A1911">
            <v>39294</v>
          </cell>
          <cell r="AZ1911">
            <v>153.74345354718017</v>
          </cell>
          <cell r="BA1911">
            <v>141.52410728971302</v>
          </cell>
          <cell r="BB1911">
            <v>135.27296590062784</v>
          </cell>
        </row>
        <row r="1912">
          <cell r="A1912">
            <v>39295</v>
          </cell>
          <cell r="AZ1912">
            <v>153.74345354718017</v>
          </cell>
          <cell r="BA1912">
            <v>141.52410728971302</v>
          </cell>
          <cell r="BB1912">
            <v>135.27296590062784</v>
          </cell>
        </row>
        <row r="1913">
          <cell r="A1913">
            <v>39296</v>
          </cell>
          <cell r="AZ1913">
            <v>153.74345354718017</v>
          </cell>
          <cell r="BA1913">
            <v>141.29929148080407</v>
          </cell>
          <cell r="BB1913">
            <v>135.27296590062784</v>
          </cell>
        </row>
        <row r="1914">
          <cell r="A1914">
            <v>39297</v>
          </cell>
          <cell r="AZ1914">
            <v>153.74345354718017</v>
          </cell>
          <cell r="BA1914">
            <v>140.70669572508433</v>
          </cell>
          <cell r="BB1914">
            <v>135.27296590062784</v>
          </cell>
        </row>
        <row r="1915">
          <cell r="A1915">
            <v>39300</v>
          </cell>
          <cell r="AZ1915">
            <v>153.74345354718017</v>
          </cell>
          <cell r="BA1915">
            <v>140.45349026289026</v>
          </cell>
          <cell r="BB1915">
            <v>135.27296590062784</v>
          </cell>
        </row>
        <row r="1916">
          <cell r="A1916">
            <v>39301</v>
          </cell>
          <cell r="AZ1916">
            <v>153.74345354718017</v>
          </cell>
          <cell r="BA1916">
            <v>141.82527166617049</v>
          </cell>
          <cell r="BB1916">
            <v>135.27296590062784</v>
          </cell>
        </row>
        <row r="1917">
          <cell r="A1917">
            <v>39302</v>
          </cell>
          <cell r="AZ1917">
            <v>153.74345354718017</v>
          </cell>
          <cell r="BA1917">
            <v>143.13118907533502</v>
          </cell>
          <cell r="BB1917">
            <v>134.02738167516793</v>
          </cell>
        </row>
        <row r="1918">
          <cell r="A1918">
            <v>39303</v>
          </cell>
          <cell r="AZ1918">
            <v>153.74345354718017</v>
          </cell>
          <cell r="BA1918">
            <v>143.87574832921158</v>
          </cell>
          <cell r="BB1918">
            <v>134.72458350758316</v>
          </cell>
        </row>
        <row r="1919">
          <cell r="A1919">
            <v>39304</v>
          </cell>
          <cell r="AZ1919">
            <v>153.74345354718017</v>
          </cell>
          <cell r="BA1919">
            <v>144.66285771911922</v>
          </cell>
          <cell r="BB1919">
            <v>135.46162909005042</v>
          </cell>
        </row>
        <row r="1920">
          <cell r="A1920">
            <v>39307</v>
          </cell>
          <cell r="AZ1920">
            <v>153.74345354718017</v>
          </cell>
          <cell r="BA1920">
            <v>144.34929367399636</v>
          </cell>
          <cell r="BB1920">
            <v>135.16800917235958</v>
          </cell>
        </row>
        <row r="1921">
          <cell r="A1921">
            <v>39308</v>
          </cell>
          <cell r="AZ1921">
            <v>154.41842533591745</v>
          </cell>
          <cell r="BA1921">
            <v>144.98302277729246</v>
          </cell>
          <cell r="BB1921">
            <v>135.76143016574923</v>
          </cell>
        </row>
        <row r="1922">
          <cell r="A1922">
            <v>39309</v>
          </cell>
          <cell r="AZ1922">
            <v>155.85925793176295</v>
          </cell>
          <cell r="BA1922">
            <v>146.33581642615468</v>
          </cell>
          <cell r="BB1922">
            <v>135.76143016574923</v>
          </cell>
        </row>
        <row r="1923">
          <cell r="A1923">
            <v>39310</v>
          </cell>
          <cell r="AZ1923">
            <v>156.26960583258796</v>
          </cell>
          <cell r="BA1923">
            <v>146.72109090957531</v>
          </cell>
          <cell r="BB1923">
            <v>136.11886429331261</v>
          </cell>
        </row>
        <row r="1924">
          <cell r="A1924">
            <v>39311</v>
          </cell>
          <cell r="AZ1924">
            <v>157.15574046653566</v>
          </cell>
          <cell r="BA1924">
            <v>147.55308021096801</v>
          </cell>
          <cell r="BB1924">
            <v>136.89073313716924</v>
          </cell>
        </row>
        <row r="1925">
          <cell r="A1925">
            <v>39314</v>
          </cell>
          <cell r="AZ1925">
            <v>156.5606729691344</v>
          </cell>
          <cell r="BA1925">
            <v>146.99437302079897</v>
          </cell>
          <cell r="BB1925">
            <v>136.37239874007028</v>
          </cell>
        </row>
        <row r="1926">
          <cell r="A1926">
            <v>39315</v>
          </cell>
          <cell r="AZ1926">
            <v>156.06665889148312</v>
          </cell>
          <cell r="BA1926">
            <v>146.53054460060486</v>
          </cell>
          <cell r="BB1926">
            <v>135.94208706918246</v>
          </cell>
        </row>
        <row r="1927">
          <cell r="A1927">
            <v>39316</v>
          </cell>
          <cell r="AZ1927">
            <v>157.08122364836669</v>
          </cell>
          <cell r="BA1927">
            <v>147.48311658115901</v>
          </cell>
          <cell r="BB1927">
            <v>136.82582515582587</v>
          </cell>
        </row>
        <row r="1928">
          <cell r="A1928">
            <v>39317</v>
          </cell>
          <cell r="AZ1928">
            <v>157.08122364836669</v>
          </cell>
          <cell r="BA1928">
            <v>147.19321397135354</v>
          </cell>
          <cell r="BB1928">
            <v>136.82582515582587</v>
          </cell>
        </row>
        <row r="1929">
          <cell r="A1929">
            <v>39318</v>
          </cell>
          <cell r="AZ1929">
            <v>157.08122364836669</v>
          </cell>
          <cell r="BA1929">
            <v>147.33110108507518</v>
          </cell>
          <cell r="BB1929">
            <v>136.82582515582587</v>
          </cell>
        </row>
        <row r="1930">
          <cell r="A1930">
            <v>39321</v>
          </cell>
          <cell r="AZ1930">
            <v>157.08122364836669</v>
          </cell>
          <cell r="BA1930">
            <v>146.87029907146271</v>
          </cell>
          <cell r="BB1930">
            <v>136.82582515582587</v>
          </cell>
        </row>
        <row r="1931">
          <cell r="A1931">
            <v>39322</v>
          </cell>
          <cell r="AZ1931">
            <v>157.08122364836669</v>
          </cell>
          <cell r="BA1931">
            <v>146.51081268164418</v>
          </cell>
          <cell r="BB1931">
            <v>136.82582515582587</v>
          </cell>
        </row>
        <row r="1932">
          <cell r="A1932">
            <v>39323</v>
          </cell>
          <cell r="AZ1932">
            <v>157.08122364836669</v>
          </cell>
          <cell r="BA1932">
            <v>146.67559593775579</v>
          </cell>
          <cell r="BB1932">
            <v>136.82582515582587</v>
          </cell>
        </row>
        <row r="1933">
          <cell r="A1933">
            <v>39324</v>
          </cell>
          <cell r="AZ1933">
            <v>157.08122364836669</v>
          </cell>
          <cell r="BA1933">
            <v>146.67559593775579</v>
          </cell>
          <cell r="BB1933">
            <v>136.82582515582587</v>
          </cell>
        </row>
        <row r="1934">
          <cell r="A1934">
            <v>39325</v>
          </cell>
          <cell r="AZ1934">
            <v>157.08122364836669</v>
          </cell>
          <cell r="BA1934">
            <v>146.67559593775579</v>
          </cell>
          <cell r="BB1934">
            <v>136.82582515582587</v>
          </cell>
        </row>
        <row r="1935">
          <cell r="A1935">
            <v>39329</v>
          </cell>
          <cell r="AZ1935">
            <v>157.08122364836669</v>
          </cell>
          <cell r="BA1935">
            <v>146.67559593775579</v>
          </cell>
          <cell r="BB1935">
            <v>136.82582515582587</v>
          </cell>
        </row>
        <row r="1936">
          <cell r="A1936">
            <v>39330</v>
          </cell>
          <cell r="AZ1936">
            <v>157.08122364836669</v>
          </cell>
          <cell r="BA1936">
            <v>146.67559593775579</v>
          </cell>
          <cell r="BB1936">
            <v>136.82582515582587</v>
          </cell>
        </row>
        <row r="1937">
          <cell r="A1937">
            <v>39331</v>
          </cell>
          <cell r="AZ1937">
            <v>157.08122364836669</v>
          </cell>
          <cell r="BA1937">
            <v>146.67559593775579</v>
          </cell>
          <cell r="BB1937">
            <v>136.82582515582587</v>
          </cell>
        </row>
        <row r="1938">
          <cell r="A1938">
            <v>39332</v>
          </cell>
          <cell r="AZ1938">
            <v>157.08122364836669</v>
          </cell>
          <cell r="BA1938">
            <v>146.67559593775579</v>
          </cell>
          <cell r="BB1938">
            <v>136.30992661878801</v>
          </cell>
        </row>
        <row r="1939">
          <cell r="A1939">
            <v>39335</v>
          </cell>
          <cell r="AZ1939">
            <v>157.08122364836669</v>
          </cell>
          <cell r="BA1939">
            <v>146.67559593775579</v>
          </cell>
          <cell r="BB1939">
            <v>136.31100353741124</v>
          </cell>
        </row>
        <row r="1940">
          <cell r="A1940">
            <v>39336</v>
          </cell>
          <cell r="AZ1940">
            <v>157.08122364836669</v>
          </cell>
          <cell r="BA1940">
            <v>146.67559593775579</v>
          </cell>
          <cell r="BB1940">
            <v>137.67758773200521</v>
          </cell>
        </row>
        <row r="1941">
          <cell r="A1941">
            <v>39337</v>
          </cell>
          <cell r="AZ1941">
            <v>157.38652401904221</v>
          </cell>
          <cell r="BA1941">
            <v>146.96067210897974</v>
          </cell>
          <cell r="BB1941">
            <v>137.40999993511875</v>
          </cell>
        </row>
        <row r="1942">
          <cell r="A1942">
            <v>39338</v>
          </cell>
          <cell r="AZ1942">
            <v>156.28503007608265</v>
          </cell>
          <cell r="BA1942">
            <v>145.93214510395023</v>
          </cell>
          <cell r="BB1942">
            <v>136.44831478720675</v>
          </cell>
        </row>
        <row r="1943">
          <cell r="A1943">
            <v>39339</v>
          </cell>
          <cell r="AZ1943">
            <v>158.06140872428222</v>
          </cell>
          <cell r="BA1943">
            <v>147.59085001332269</v>
          </cell>
          <cell r="BB1943">
            <v>137.99922387205518</v>
          </cell>
        </row>
        <row r="1944">
          <cell r="A1944">
            <v>39342</v>
          </cell>
          <cell r="AZ1944">
            <v>157.97175657080757</v>
          </cell>
          <cell r="BA1944">
            <v>147.50713674236275</v>
          </cell>
          <cell r="BB1944">
            <v>137.92095095459979</v>
          </cell>
        </row>
        <row r="1945">
          <cell r="A1945">
            <v>39343</v>
          </cell>
          <cell r="AZ1945">
            <v>158.00889989546593</v>
          </cell>
          <cell r="BA1945">
            <v>147.54181955901541</v>
          </cell>
          <cell r="BB1945">
            <v>137.95337980624834</v>
          </cell>
        </row>
        <row r="1946">
          <cell r="A1946">
            <v>39344</v>
          </cell>
          <cell r="AZ1946">
            <v>158.00889989546593</v>
          </cell>
          <cell r="BA1946">
            <v>147.54181955901541</v>
          </cell>
          <cell r="BB1946">
            <v>138.19652960749676</v>
          </cell>
        </row>
        <row r="1947">
          <cell r="A1947">
            <v>39345</v>
          </cell>
          <cell r="AZ1947">
            <v>158.00889989546593</v>
          </cell>
          <cell r="BA1947">
            <v>147.54181955901541</v>
          </cell>
          <cell r="BB1947">
            <v>138.39124914491066</v>
          </cell>
        </row>
        <row r="1948">
          <cell r="A1948">
            <v>39346</v>
          </cell>
          <cell r="AZ1948">
            <v>158.42868098665878</v>
          </cell>
          <cell r="BA1948">
            <v>147.54181955901541</v>
          </cell>
          <cell r="BB1948">
            <v>138.0235861232959</v>
          </cell>
        </row>
        <row r="1949">
          <cell r="A1949">
            <v>39349</v>
          </cell>
          <cell r="AZ1949">
            <v>158.83975428377485</v>
          </cell>
          <cell r="BA1949">
            <v>147.54181955901541</v>
          </cell>
          <cell r="BB1949">
            <v>137.66545771956154</v>
          </cell>
        </row>
        <row r="1950">
          <cell r="A1950">
            <v>39350</v>
          </cell>
          <cell r="AZ1950">
            <v>157.90479024106213</v>
          </cell>
          <cell r="BA1950">
            <v>147.54181955901541</v>
          </cell>
          <cell r="BB1950">
            <v>138.4757854204054</v>
          </cell>
        </row>
        <row r="1951">
          <cell r="A1951">
            <v>39351</v>
          </cell>
          <cell r="AZ1951">
            <v>157.39631944976</v>
          </cell>
          <cell r="BA1951">
            <v>147.54181955901541</v>
          </cell>
          <cell r="BB1951">
            <v>138.92169267933915</v>
          </cell>
        </row>
        <row r="1952">
          <cell r="A1952">
            <v>39352</v>
          </cell>
          <cell r="AZ1952">
            <v>156.76389533022257</v>
          </cell>
          <cell r="BA1952">
            <v>146.94899117741309</v>
          </cell>
          <cell r="BB1952">
            <v>138.92169267933915</v>
          </cell>
        </row>
        <row r="1953">
          <cell r="A1953">
            <v>39353</v>
          </cell>
          <cell r="AZ1953">
            <v>156.76389533022257</v>
          </cell>
          <cell r="BA1953">
            <v>146.54505974354322</v>
          </cell>
          <cell r="BB1953">
            <v>138.92169267933915</v>
          </cell>
        </row>
        <row r="1954">
          <cell r="A1954">
            <v>39356</v>
          </cell>
          <cell r="AZ1954">
            <v>157.09084662775169</v>
          </cell>
          <cell r="BA1954">
            <v>146.85069834309897</v>
          </cell>
          <cell r="BB1954">
            <v>138.92169267933915</v>
          </cell>
        </row>
        <row r="1955">
          <cell r="A1955">
            <v>39357</v>
          </cell>
          <cell r="AZ1955">
            <v>157.03071374754992</v>
          </cell>
          <cell r="BA1955">
            <v>146.79448529414941</v>
          </cell>
          <cell r="BB1955">
            <v>138.92169267933915</v>
          </cell>
        </row>
        <row r="1956">
          <cell r="A1956">
            <v>39358</v>
          </cell>
          <cell r="AZ1956">
            <v>156.91752298447506</v>
          </cell>
          <cell r="BA1956">
            <v>146.68867300170618</v>
          </cell>
          <cell r="BB1956">
            <v>138.92169267933915</v>
          </cell>
        </row>
        <row r="1957">
          <cell r="A1957">
            <v>39359</v>
          </cell>
          <cell r="AZ1957">
            <v>157.3148927378889</v>
          </cell>
          <cell r="BA1957">
            <v>146.68867300170618</v>
          </cell>
          <cell r="BB1957">
            <v>138.92169267933915</v>
          </cell>
        </row>
        <row r="1958">
          <cell r="A1958">
            <v>39360</v>
          </cell>
          <cell r="AZ1958">
            <v>156.78893526847369</v>
          </cell>
          <cell r="BA1958">
            <v>146.68867300170618</v>
          </cell>
          <cell r="BB1958">
            <v>138.92169267933915</v>
          </cell>
        </row>
        <row r="1959">
          <cell r="A1959">
            <v>39363</v>
          </cell>
          <cell r="AZ1959">
            <v>156.78893526847369</v>
          </cell>
          <cell r="BA1959">
            <v>147.55861260806813</v>
          </cell>
          <cell r="BB1959">
            <v>138.92169267933915</v>
          </cell>
        </row>
        <row r="1960">
          <cell r="A1960">
            <v>39364</v>
          </cell>
          <cell r="AZ1960">
            <v>156.78893526847369</v>
          </cell>
          <cell r="BA1960">
            <v>147.10831836467281</v>
          </cell>
          <cell r="BB1960">
            <v>138.92169267933915</v>
          </cell>
        </row>
        <row r="1961">
          <cell r="A1961">
            <v>39365</v>
          </cell>
          <cell r="AZ1961">
            <v>156.78893526847369</v>
          </cell>
          <cell r="BA1961">
            <v>148.32430991438724</v>
          </cell>
          <cell r="BB1961">
            <v>138.92169267933915</v>
          </cell>
        </row>
        <row r="1962">
          <cell r="A1962">
            <v>39366</v>
          </cell>
          <cell r="AZ1962">
            <v>156.78893526847369</v>
          </cell>
          <cell r="BA1962">
            <v>149.13269292730348</v>
          </cell>
          <cell r="BB1962">
            <v>138.92169267933915</v>
          </cell>
        </row>
        <row r="1963">
          <cell r="A1963">
            <v>39367</v>
          </cell>
          <cell r="AZ1963">
            <v>156.5532774630498</v>
          </cell>
          <cell r="BA1963">
            <v>148.9085426511885</v>
          </cell>
          <cell r="BB1963">
            <v>138.92169267933915</v>
          </cell>
        </row>
        <row r="1964">
          <cell r="A1964">
            <v>39370</v>
          </cell>
          <cell r="AZ1964">
            <v>156.8624127514698</v>
          </cell>
          <cell r="BA1964">
            <v>149.20258239297252</v>
          </cell>
          <cell r="BB1964">
            <v>138.92169267933915</v>
          </cell>
        </row>
        <row r="1965">
          <cell r="A1965">
            <v>39371</v>
          </cell>
          <cell r="AZ1965">
            <v>154.84642751908379</v>
          </cell>
          <cell r="BA1965">
            <v>147.28504078780381</v>
          </cell>
          <cell r="BB1965">
            <v>138.92169267933915</v>
          </cell>
        </row>
        <row r="1966">
          <cell r="A1966">
            <v>39372</v>
          </cell>
          <cell r="AZ1966">
            <v>154.23734261264966</v>
          </cell>
          <cell r="BA1966">
            <v>146.70569842437516</v>
          </cell>
          <cell r="BB1966">
            <v>138.92169267933915</v>
          </cell>
        </row>
        <row r="1967">
          <cell r="A1967">
            <v>39373</v>
          </cell>
          <cell r="AZ1967">
            <v>153.65515414945605</v>
          </cell>
          <cell r="BA1967">
            <v>146.15193910992735</v>
          </cell>
          <cell r="BB1967">
            <v>138.39731508442455</v>
          </cell>
        </row>
        <row r="1968">
          <cell r="A1968">
            <v>39374</v>
          </cell>
          <cell r="AZ1968">
            <v>153.67612450509705</v>
          </cell>
          <cell r="BA1968">
            <v>146.1718854511856</v>
          </cell>
          <cell r="BB1968">
            <v>138.41620309981943</v>
          </cell>
        </row>
        <row r="1969">
          <cell r="A1969">
            <v>39377</v>
          </cell>
          <cell r="AZ1969">
            <v>153.28308569283183</v>
          </cell>
          <cell r="BA1969">
            <v>145.79803932232647</v>
          </cell>
          <cell r="BB1969">
            <v>138.06219274043656</v>
          </cell>
        </row>
        <row r="1970">
          <cell r="A1970">
            <v>39378</v>
          </cell>
          <cell r="AZ1970">
            <v>152.91495293014987</v>
          </cell>
          <cell r="BA1970">
            <v>145.44788304274257</v>
          </cell>
          <cell r="BB1970">
            <v>137.73061527899819</v>
          </cell>
        </row>
        <row r="1971">
          <cell r="A1971">
            <v>39379</v>
          </cell>
          <cell r="AZ1971">
            <v>151.52584852112162</v>
          </cell>
          <cell r="BA1971">
            <v>144.12661071621744</v>
          </cell>
          <cell r="BB1971">
            <v>136.47944787335129</v>
          </cell>
        </row>
        <row r="1972">
          <cell r="A1972">
            <v>39380</v>
          </cell>
          <cell r="AZ1972">
            <v>151.53697899130023</v>
          </cell>
          <cell r="BA1972">
            <v>144.13719766859671</v>
          </cell>
          <cell r="BB1972">
            <v>136.48947309637018</v>
          </cell>
        </row>
        <row r="1973">
          <cell r="A1973">
            <v>39381</v>
          </cell>
          <cell r="AZ1973">
            <v>152.56008161739641</v>
          </cell>
          <cell r="BA1973">
            <v>145.11034063630331</v>
          </cell>
          <cell r="BB1973">
            <v>137.41098241567235</v>
          </cell>
        </row>
        <row r="1974">
          <cell r="A1974">
            <v>39384</v>
          </cell>
          <cell r="AZ1974">
            <v>152.83994643495299</v>
          </cell>
          <cell r="BA1974">
            <v>145.37653922886571</v>
          </cell>
          <cell r="BB1974">
            <v>137.66305687129881</v>
          </cell>
        </row>
        <row r="1975">
          <cell r="A1975">
            <v>39385</v>
          </cell>
          <cell r="AZ1975">
            <v>152.68512393029275</v>
          </cell>
          <cell r="BA1975">
            <v>145.22927694274713</v>
          </cell>
          <cell r="BB1975">
            <v>137.52360812271479</v>
          </cell>
        </row>
        <row r="1976">
          <cell r="A1976">
            <v>39386</v>
          </cell>
          <cell r="AZ1976">
            <v>152.58431657632539</v>
          </cell>
          <cell r="BA1976">
            <v>145.13339216530233</v>
          </cell>
          <cell r="BB1976">
            <v>137.43281086175031</v>
          </cell>
        </row>
        <row r="1977">
          <cell r="A1977">
            <v>39387</v>
          </cell>
          <cell r="AZ1977">
            <v>153.68491451487188</v>
          </cell>
          <cell r="BA1977">
            <v>146.18024623140477</v>
          </cell>
          <cell r="BB1977">
            <v>138.42412026835913</v>
          </cell>
        </row>
        <row r="1978">
          <cell r="A1978">
            <v>39388</v>
          </cell>
          <cell r="AZ1978">
            <v>153.66906190783448</v>
          </cell>
          <cell r="BA1978">
            <v>146.18024623140477</v>
          </cell>
          <cell r="BB1978">
            <v>138.43839872366513</v>
          </cell>
        </row>
        <row r="1979">
          <cell r="A1979">
            <v>39391</v>
          </cell>
          <cell r="AZ1979">
            <v>153.8708931831317</v>
          </cell>
          <cell r="BA1979">
            <v>146.18024623140477</v>
          </cell>
          <cell r="BB1979">
            <v>138.25657163226751</v>
          </cell>
        </row>
        <row r="1980">
          <cell r="A1980">
            <v>39392</v>
          </cell>
          <cell r="AZ1980">
            <v>153.58651354963177</v>
          </cell>
          <cell r="BA1980">
            <v>146.18024623140477</v>
          </cell>
          <cell r="BB1980">
            <v>138.51209333852643</v>
          </cell>
        </row>
        <row r="1981">
          <cell r="A1981">
            <v>39393</v>
          </cell>
          <cell r="AZ1981">
            <v>154.40911041595731</v>
          </cell>
          <cell r="BA1981">
            <v>146.18024623140477</v>
          </cell>
          <cell r="BB1981">
            <v>137.77023383996018</v>
          </cell>
        </row>
        <row r="1982">
          <cell r="A1982">
            <v>39394</v>
          </cell>
          <cell r="AZ1982">
            <v>153.65682959914921</v>
          </cell>
          <cell r="BA1982">
            <v>146.18024623140477</v>
          </cell>
          <cell r="BB1982">
            <v>138.4414500898678</v>
          </cell>
        </row>
        <row r="1983">
          <cell r="A1983">
            <v>39395</v>
          </cell>
          <cell r="AZ1983">
            <v>153.65682959914921</v>
          </cell>
          <cell r="BA1983">
            <v>146.02327351514248</v>
          </cell>
          <cell r="BB1983">
            <v>138.59011265559843</v>
          </cell>
        </row>
        <row r="1984">
          <cell r="A1984">
            <v>39398</v>
          </cell>
          <cell r="AZ1984">
            <v>153.65682959914921</v>
          </cell>
          <cell r="BA1984">
            <v>146.5478844954722</v>
          </cell>
          <cell r="BB1984">
            <v>138.0922064443894</v>
          </cell>
        </row>
        <row r="1985">
          <cell r="A1985">
            <v>39399</v>
          </cell>
          <cell r="AZ1985">
            <v>153.65682959914921</v>
          </cell>
          <cell r="BA1985">
            <v>146.12171957668028</v>
          </cell>
          <cell r="BB1985">
            <v>138.49378203961396</v>
          </cell>
        </row>
        <row r="1986">
          <cell r="A1986">
            <v>39400</v>
          </cell>
          <cell r="AZ1986">
            <v>153.65682959914921</v>
          </cell>
          <cell r="BA1986">
            <v>147.28879687149347</v>
          </cell>
          <cell r="BB1986">
            <v>137.38762924481043</v>
          </cell>
        </row>
        <row r="1987">
          <cell r="A1987">
            <v>39401</v>
          </cell>
          <cell r="AZ1987">
            <v>153.65682959914921</v>
          </cell>
          <cell r="BA1987">
            <v>147.46095913704679</v>
          </cell>
          <cell r="BB1987">
            <v>137.38762924481043</v>
          </cell>
        </row>
        <row r="1988">
          <cell r="A1988">
            <v>39402</v>
          </cell>
          <cell r="AZ1988">
            <v>155.06221747935319</v>
          </cell>
          <cell r="BA1988">
            <v>147.46095913704679</v>
          </cell>
          <cell r="BB1988">
            <v>137.38762924481043</v>
          </cell>
        </row>
        <row r="1989">
          <cell r="A1989">
            <v>39405</v>
          </cell>
          <cell r="AZ1989">
            <v>154.2355909963504</v>
          </cell>
          <cell r="BA1989">
            <v>147.46095913704679</v>
          </cell>
          <cell r="BB1989">
            <v>137.38762924481043</v>
          </cell>
        </row>
        <row r="1990">
          <cell r="A1990">
            <v>39406</v>
          </cell>
          <cell r="AZ1990">
            <v>155.06755047733674</v>
          </cell>
          <cell r="BA1990">
            <v>147.46095913704679</v>
          </cell>
          <cell r="BB1990">
            <v>137.38762924481043</v>
          </cell>
        </row>
        <row r="1991">
          <cell r="A1991">
            <v>39407</v>
          </cell>
          <cell r="AZ1991">
            <v>155.54030321335321</v>
          </cell>
          <cell r="BA1991">
            <v>147.46095913704679</v>
          </cell>
          <cell r="BB1991">
            <v>137.38762924481043</v>
          </cell>
        </row>
        <row r="1992">
          <cell r="A1992">
            <v>39409</v>
          </cell>
          <cell r="AZ1992">
            <v>155.7664184490892</v>
          </cell>
          <cell r="BA1992">
            <v>147.46095913704679</v>
          </cell>
          <cell r="BB1992">
            <v>137.38762924481043</v>
          </cell>
        </row>
        <row r="1993">
          <cell r="A1993">
            <v>39412</v>
          </cell>
          <cell r="AZ1993">
            <v>155.92306563241948</v>
          </cell>
          <cell r="BA1993">
            <v>147.46095913704679</v>
          </cell>
          <cell r="BB1993">
            <v>137.38762924481043</v>
          </cell>
        </row>
        <row r="1994">
          <cell r="A1994">
            <v>39413</v>
          </cell>
          <cell r="AZ1994">
            <v>155.31862369273492</v>
          </cell>
          <cell r="BA1994">
            <v>147.46095913704679</v>
          </cell>
          <cell r="BB1994">
            <v>137.38762924481043</v>
          </cell>
        </row>
        <row r="1995">
          <cell r="A1995">
            <v>39414</v>
          </cell>
          <cell r="AZ1995">
            <v>155.76044925203237</v>
          </cell>
          <cell r="BA1995">
            <v>147.46095913704679</v>
          </cell>
          <cell r="BB1995">
            <v>137.38762924481043</v>
          </cell>
        </row>
        <row r="1996">
          <cell r="A1996">
            <v>39415</v>
          </cell>
          <cell r="AZ1996">
            <v>154.26697817569269</v>
          </cell>
          <cell r="BA1996">
            <v>147.46095913704679</v>
          </cell>
          <cell r="BB1996">
            <v>137.38762924481043</v>
          </cell>
        </row>
        <row r="1997">
          <cell r="A1997">
            <v>39416</v>
          </cell>
          <cell r="AZ1997">
            <v>154.26697817569269</v>
          </cell>
          <cell r="BA1997">
            <v>148.20062879507145</v>
          </cell>
          <cell r="BB1997">
            <v>137.38762924481043</v>
          </cell>
        </row>
        <row r="1998">
          <cell r="A1998">
            <v>39419</v>
          </cell>
          <cell r="AZ1998">
            <v>154.26697817569269</v>
          </cell>
          <cell r="BA1998">
            <v>148.72396402638435</v>
          </cell>
          <cell r="BB1998">
            <v>137.38762924481043</v>
          </cell>
        </row>
        <row r="1999">
          <cell r="A1999">
            <v>39420</v>
          </cell>
          <cell r="AZ1999">
            <v>154.26697817569269</v>
          </cell>
          <cell r="BA1999">
            <v>149.05152011069117</v>
          </cell>
          <cell r="BB1999">
            <v>137.38762924481043</v>
          </cell>
        </row>
        <row r="2000">
          <cell r="A2000">
            <v>39421</v>
          </cell>
          <cell r="AZ2000">
            <v>154.26697817569269</v>
          </cell>
          <cell r="BA2000">
            <v>148.26035859931653</v>
          </cell>
          <cell r="BB2000">
            <v>137.38762924481043</v>
          </cell>
        </row>
        <row r="2001">
          <cell r="A2001">
            <v>39422</v>
          </cell>
          <cell r="AZ2001">
            <v>154.26697817569269</v>
          </cell>
          <cell r="BA2001">
            <v>148.37692022446683</v>
          </cell>
          <cell r="BB2001">
            <v>137.38762924481043</v>
          </cell>
        </row>
        <row r="2002">
          <cell r="A2002">
            <v>39423</v>
          </cell>
          <cell r="AZ2002">
            <v>154.26697817569269</v>
          </cell>
          <cell r="BA2002">
            <v>148.37692022446683</v>
          </cell>
          <cell r="BB2002">
            <v>137.38762924481043</v>
          </cell>
        </row>
        <row r="2003">
          <cell r="A2003">
            <v>39426</v>
          </cell>
          <cell r="AZ2003">
            <v>154.26697817569269</v>
          </cell>
          <cell r="BA2003">
            <v>148.37692022446683</v>
          </cell>
          <cell r="BB2003">
            <v>137.38762924481043</v>
          </cell>
        </row>
        <row r="2004">
          <cell r="A2004">
            <v>39427</v>
          </cell>
          <cell r="AZ2004">
            <v>154.26697817569269</v>
          </cell>
          <cell r="BA2004">
            <v>148.37692022446683</v>
          </cell>
          <cell r="BB2004">
            <v>137.97915894006317</v>
          </cell>
        </row>
        <row r="2005">
          <cell r="A2005">
            <v>39428</v>
          </cell>
          <cell r="AZ2005">
            <v>154.26697817569269</v>
          </cell>
          <cell r="BA2005">
            <v>148.37692022446683</v>
          </cell>
          <cell r="BB2005">
            <v>138.10322488079808</v>
          </cell>
        </row>
        <row r="2006">
          <cell r="A2006">
            <v>39429</v>
          </cell>
          <cell r="AZ2006">
            <v>154.26697817569269</v>
          </cell>
          <cell r="BA2006">
            <v>148.37692022446683</v>
          </cell>
          <cell r="BB2006">
            <v>138.23582232190492</v>
          </cell>
        </row>
        <row r="2007">
          <cell r="A2007">
            <v>39430</v>
          </cell>
          <cell r="AZ2007">
            <v>154.26697817569269</v>
          </cell>
          <cell r="BA2007">
            <v>148.37692022446683</v>
          </cell>
          <cell r="BB2007">
            <v>138.8658655978825</v>
          </cell>
        </row>
        <row r="2008">
          <cell r="A2008">
            <v>39433</v>
          </cell>
          <cell r="AZ2008">
            <v>154.26697817569269</v>
          </cell>
          <cell r="BA2008">
            <v>148.37692022446683</v>
          </cell>
          <cell r="BB2008">
            <v>138.88646383567212</v>
          </cell>
        </row>
        <row r="2009">
          <cell r="A2009">
            <v>39434</v>
          </cell>
          <cell r="AZ2009">
            <v>155.28859926506109</v>
          </cell>
          <cell r="BA2009">
            <v>148.37692022446683</v>
          </cell>
          <cell r="BB2009">
            <v>139.80622866259918</v>
          </cell>
        </row>
        <row r="2010">
          <cell r="A2010">
            <v>39435</v>
          </cell>
          <cell r="AZ2010">
            <v>154.8747650172545</v>
          </cell>
          <cell r="BA2010">
            <v>148.37692022446683</v>
          </cell>
          <cell r="BB2010">
            <v>139.43365394847928</v>
          </cell>
        </row>
        <row r="2011">
          <cell r="A2011">
            <v>39436</v>
          </cell>
          <cell r="AZ2011">
            <v>155.01475243268527</v>
          </cell>
          <cell r="BA2011">
            <v>148.37692022446683</v>
          </cell>
          <cell r="BB2011">
            <v>139.55968453091884</v>
          </cell>
        </row>
        <row r="2012">
          <cell r="A2012">
            <v>39437</v>
          </cell>
          <cell r="AZ2012">
            <v>154.82916577972227</v>
          </cell>
          <cell r="BA2012">
            <v>148.37692022446683</v>
          </cell>
          <cell r="BB2012">
            <v>139.39260098348737</v>
          </cell>
        </row>
        <row r="2013">
          <cell r="A2013">
            <v>39440</v>
          </cell>
          <cell r="AZ2013">
            <v>155.01244582956983</v>
          </cell>
          <cell r="BA2013">
            <v>148.37692022446683</v>
          </cell>
          <cell r="BB2013">
            <v>139.39260098348737</v>
          </cell>
        </row>
        <row r="2014">
          <cell r="A2014">
            <v>39442</v>
          </cell>
          <cell r="AZ2014">
            <v>155.01244582956983</v>
          </cell>
          <cell r="BA2014">
            <v>148.37692022446683</v>
          </cell>
          <cell r="BB2014">
            <v>139.39260098348737</v>
          </cell>
        </row>
        <row r="2015">
          <cell r="A2015">
            <v>39443</v>
          </cell>
          <cell r="AZ2015">
            <v>155.01244582956983</v>
          </cell>
          <cell r="BA2015">
            <v>148.37692022446683</v>
          </cell>
          <cell r="BB2015">
            <v>139.39260098348737</v>
          </cell>
        </row>
        <row r="2016">
          <cell r="A2016">
            <v>39444</v>
          </cell>
          <cell r="AZ2016">
            <v>155.01244582956983</v>
          </cell>
          <cell r="BA2016">
            <v>148.37692022446683</v>
          </cell>
          <cell r="BB2016">
            <v>139.39260098348737</v>
          </cell>
        </row>
        <row r="2017">
          <cell r="A2017">
            <v>39447</v>
          </cell>
          <cell r="AZ2017">
            <v>155.01244582956983</v>
          </cell>
          <cell r="BA2017">
            <v>148.37692022446683</v>
          </cell>
          <cell r="BB2017">
            <v>139.39260098348737</v>
          </cell>
        </row>
        <row r="2018">
          <cell r="A2018">
            <v>39449</v>
          </cell>
          <cell r="AZ2018">
            <v>155.01244582956983</v>
          </cell>
          <cell r="BA2018">
            <v>148.37692022446683</v>
          </cell>
          <cell r="BB2018">
            <v>139.39260098348737</v>
          </cell>
        </row>
        <row r="2019">
          <cell r="A2019">
            <v>39450</v>
          </cell>
          <cell r="AZ2019">
            <v>155.01244582956983</v>
          </cell>
          <cell r="BA2019">
            <v>148.37692022446683</v>
          </cell>
          <cell r="BB2019">
            <v>139.39260098348737</v>
          </cell>
        </row>
        <row r="2020">
          <cell r="A2020">
            <v>39451</v>
          </cell>
          <cell r="AZ2020">
            <v>155.01244582956983</v>
          </cell>
          <cell r="BA2020">
            <v>148.37692022446683</v>
          </cell>
          <cell r="BB2020">
            <v>139.39260098348737</v>
          </cell>
        </row>
        <row r="2021">
          <cell r="A2021">
            <v>39454</v>
          </cell>
          <cell r="AZ2021">
            <v>155.01244582956983</v>
          </cell>
          <cell r="BA2021">
            <v>148.37692022446683</v>
          </cell>
          <cell r="BB2021">
            <v>139.39260098348737</v>
          </cell>
        </row>
        <row r="2022">
          <cell r="A2022">
            <v>39455</v>
          </cell>
          <cell r="AZ2022">
            <v>155.01244582956983</v>
          </cell>
          <cell r="BA2022">
            <v>148.37692022446683</v>
          </cell>
          <cell r="BB2022">
            <v>139.39260098348737</v>
          </cell>
        </row>
        <row r="2023">
          <cell r="A2023">
            <v>39456</v>
          </cell>
          <cell r="AZ2023">
            <v>155.01244582956983</v>
          </cell>
          <cell r="BA2023">
            <v>148.37692022446683</v>
          </cell>
          <cell r="BB2023">
            <v>139.39260098348737</v>
          </cell>
        </row>
        <row r="2024">
          <cell r="A2024">
            <v>39457</v>
          </cell>
          <cell r="AZ2024">
            <v>155.01244582956983</v>
          </cell>
          <cell r="BA2024">
            <v>148.37692022446683</v>
          </cell>
          <cell r="BB2024">
            <v>139.39260098348737</v>
          </cell>
        </row>
        <row r="2025">
          <cell r="A2025">
            <v>39458</v>
          </cell>
          <cell r="AZ2025">
            <v>155.01244582956983</v>
          </cell>
          <cell r="BA2025">
            <v>148.37692022446683</v>
          </cell>
          <cell r="BB2025">
            <v>139.39260098348737</v>
          </cell>
        </row>
        <row r="2026">
          <cell r="A2026">
            <v>39461</v>
          </cell>
          <cell r="AZ2026">
            <v>155.01244582956983</v>
          </cell>
          <cell r="BA2026">
            <v>146.86694715753219</v>
          </cell>
          <cell r="BB2026">
            <v>139.39260098348737</v>
          </cell>
        </row>
        <row r="2027">
          <cell r="A2027">
            <v>39462</v>
          </cell>
          <cell r="AZ2027">
            <v>154.72645316160049</v>
          </cell>
          <cell r="BA2027">
            <v>146.5959826563961</v>
          </cell>
          <cell r="BB2027">
            <v>139.13542639574953</v>
          </cell>
        </row>
        <row r="2028">
          <cell r="A2028">
            <v>39463</v>
          </cell>
          <cell r="AZ2028">
            <v>153.90904135504809</v>
          </cell>
          <cell r="BA2028">
            <v>145.8215237027527</v>
          </cell>
          <cell r="BB2028">
            <v>138.40038117289546</v>
          </cell>
        </row>
        <row r="2029">
          <cell r="A2029">
            <v>39464</v>
          </cell>
          <cell r="AZ2029">
            <v>154.8190457789033</v>
          </cell>
          <cell r="BA2029">
            <v>146.68370977378862</v>
          </cell>
          <cell r="BB2029">
            <v>139.21868890856672</v>
          </cell>
        </row>
        <row r="2030">
          <cell r="A2030">
            <v>39465</v>
          </cell>
          <cell r="AZ2030">
            <v>154.99319274958157</v>
          </cell>
          <cell r="BA2030">
            <v>146.84870577655067</v>
          </cell>
          <cell r="BB2030">
            <v>139.37528794205934</v>
          </cell>
        </row>
        <row r="2031">
          <cell r="A2031">
            <v>39469</v>
          </cell>
          <cell r="AZ2031">
            <v>156.11910578685448</v>
          </cell>
          <cell r="BA2031">
            <v>147.91545502796848</v>
          </cell>
          <cell r="BB2031">
            <v>140.38774823779096</v>
          </cell>
        </row>
        <row r="2032">
          <cell r="A2032">
            <v>39470</v>
          </cell>
          <cell r="AZ2032">
            <v>156.11910578685448</v>
          </cell>
          <cell r="BA2032">
            <v>145.84603782785712</v>
          </cell>
          <cell r="BB2032">
            <v>140.38774823779096</v>
          </cell>
        </row>
        <row r="2033">
          <cell r="A2033">
            <v>39471</v>
          </cell>
          <cell r="AZ2033">
            <v>156.11910578685448</v>
          </cell>
          <cell r="BA2033">
            <v>146.68343040212287</v>
          </cell>
          <cell r="BB2033">
            <v>140.38774823779096</v>
          </cell>
        </row>
        <row r="2034">
          <cell r="A2034">
            <v>39472</v>
          </cell>
          <cell r="AZ2034">
            <v>156.11910578685448</v>
          </cell>
          <cell r="BA2034">
            <v>147.02884478739676</v>
          </cell>
          <cell r="BB2034">
            <v>140.38774823779096</v>
          </cell>
        </row>
        <row r="2035">
          <cell r="A2035">
            <v>39475</v>
          </cell>
          <cell r="AZ2035">
            <v>156.11910578685448</v>
          </cell>
          <cell r="BA2035">
            <v>146.25952365566215</v>
          </cell>
          <cell r="BB2035">
            <v>140.38774823779096</v>
          </cell>
        </row>
        <row r="2036">
          <cell r="A2036">
            <v>39476</v>
          </cell>
          <cell r="AZ2036">
            <v>156.11910578685448</v>
          </cell>
          <cell r="BA2036">
            <v>146.25952365566215</v>
          </cell>
          <cell r="BB2036">
            <v>140.38774823779096</v>
          </cell>
        </row>
        <row r="2037">
          <cell r="A2037">
            <v>39477</v>
          </cell>
          <cell r="AZ2037">
            <v>156.11910578685448</v>
          </cell>
          <cell r="BA2037">
            <v>146.25952365566215</v>
          </cell>
          <cell r="BB2037">
            <v>140.38774823779096</v>
          </cell>
        </row>
        <row r="2038">
          <cell r="A2038">
            <v>39478</v>
          </cell>
          <cell r="AZ2038">
            <v>156.11910578685448</v>
          </cell>
          <cell r="BA2038">
            <v>146.25952365566215</v>
          </cell>
          <cell r="BB2038">
            <v>140.38774823779096</v>
          </cell>
        </row>
        <row r="2039">
          <cell r="A2039">
            <v>39479</v>
          </cell>
          <cell r="AZ2039">
            <v>156.11910578685448</v>
          </cell>
          <cell r="BA2039">
            <v>146.25952365566215</v>
          </cell>
          <cell r="BB2039">
            <v>140.38774823779096</v>
          </cell>
        </row>
        <row r="2040">
          <cell r="A2040">
            <v>39482</v>
          </cell>
          <cell r="AZ2040">
            <v>156.11910578685448</v>
          </cell>
          <cell r="BA2040">
            <v>146.25952365566215</v>
          </cell>
          <cell r="BB2040">
            <v>140.38774823779096</v>
          </cell>
        </row>
        <row r="2041">
          <cell r="A2041">
            <v>39483</v>
          </cell>
          <cell r="AZ2041">
            <v>156.11910578685448</v>
          </cell>
          <cell r="BA2041">
            <v>146.25952365566215</v>
          </cell>
          <cell r="BB2041">
            <v>140.38774823779096</v>
          </cell>
        </row>
        <row r="2042">
          <cell r="A2042">
            <v>39484</v>
          </cell>
          <cell r="AZ2042">
            <v>156.11910578685448</v>
          </cell>
          <cell r="BA2042">
            <v>146.25952365566215</v>
          </cell>
          <cell r="BB2042">
            <v>140.38774823779096</v>
          </cell>
        </row>
        <row r="2043">
          <cell r="A2043">
            <v>39485</v>
          </cell>
          <cell r="AZ2043">
            <v>157.90259654562814</v>
          </cell>
          <cell r="BA2043">
            <v>146.25952365566215</v>
          </cell>
          <cell r="BB2043">
            <v>140.38774823779096</v>
          </cell>
        </row>
        <row r="2044">
          <cell r="A2044">
            <v>39486</v>
          </cell>
          <cell r="AZ2044">
            <v>157.10330278444206</v>
          </cell>
          <cell r="BA2044">
            <v>146.25952365566215</v>
          </cell>
          <cell r="BB2044">
            <v>140.38774823779096</v>
          </cell>
        </row>
        <row r="2045">
          <cell r="A2045">
            <v>39489</v>
          </cell>
          <cell r="AZ2045">
            <v>156.76967896607962</v>
          </cell>
          <cell r="BA2045">
            <v>146.25952365566215</v>
          </cell>
          <cell r="BB2045">
            <v>140.38774823779096</v>
          </cell>
        </row>
        <row r="2046">
          <cell r="A2046">
            <v>39490</v>
          </cell>
          <cell r="AZ2046">
            <v>156.28731128891306</v>
          </cell>
          <cell r="BA2046">
            <v>146.25952365566215</v>
          </cell>
          <cell r="BB2046">
            <v>140.38774823779096</v>
          </cell>
        </row>
        <row r="2047">
          <cell r="A2047">
            <v>39491</v>
          </cell>
          <cell r="AZ2047">
            <v>155.10241489609808</v>
          </cell>
          <cell r="BA2047">
            <v>146.25952365566215</v>
          </cell>
          <cell r="BB2047">
            <v>140.38774823779096</v>
          </cell>
        </row>
        <row r="2048">
          <cell r="A2048">
            <v>39492</v>
          </cell>
          <cell r="AZ2048">
            <v>155.10241489609808</v>
          </cell>
          <cell r="BA2048">
            <v>146.40820763963814</v>
          </cell>
          <cell r="BB2048">
            <v>140.38774823779096</v>
          </cell>
        </row>
        <row r="2049">
          <cell r="A2049">
            <v>39493</v>
          </cell>
          <cell r="AZ2049">
            <v>154.70998496444415</v>
          </cell>
          <cell r="BA2049">
            <v>146.03777521951054</v>
          </cell>
          <cell r="BB2049">
            <v>140.03254838817602</v>
          </cell>
        </row>
        <row r="2050">
          <cell r="A2050">
            <v>39497</v>
          </cell>
          <cell r="AZ2050">
            <v>154.92292512573817</v>
          </cell>
          <cell r="BA2050">
            <v>146.23877910052965</v>
          </cell>
          <cell r="BB2050">
            <v>140.2252867783132</v>
          </cell>
        </row>
        <row r="2051">
          <cell r="A2051">
            <v>39498</v>
          </cell>
          <cell r="AZ2051">
            <v>154.59359675575573</v>
          </cell>
          <cell r="BA2051">
            <v>145.92791110787903</v>
          </cell>
          <cell r="BB2051">
            <v>139.92720200430352</v>
          </cell>
        </row>
        <row r="2052">
          <cell r="A2052">
            <v>39499</v>
          </cell>
          <cell r="AZ2052">
            <v>154.72275315050794</v>
          </cell>
          <cell r="BA2052">
            <v>146.0498276897294</v>
          </cell>
          <cell r="BB2052">
            <v>140.04410524815</v>
          </cell>
        </row>
        <row r="2053">
          <cell r="A2053">
            <v>39500</v>
          </cell>
          <cell r="AZ2053">
            <v>155.31333782310398</v>
          </cell>
          <cell r="BA2053">
            <v>146.0498276897294</v>
          </cell>
          <cell r="BB2053">
            <v>140.57866076996476</v>
          </cell>
        </row>
        <row r="2054">
          <cell r="A2054">
            <v>39503</v>
          </cell>
          <cell r="AZ2054">
            <v>155.31333782310398</v>
          </cell>
          <cell r="BA2054">
            <v>146.0498276897294</v>
          </cell>
          <cell r="BB2054">
            <v>140.57866076996476</v>
          </cell>
        </row>
        <row r="2055">
          <cell r="A2055">
            <v>39504</v>
          </cell>
          <cell r="AZ2055">
            <v>155.31333782310398</v>
          </cell>
          <cell r="BA2055">
            <v>146.0498276897294</v>
          </cell>
          <cell r="BB2055">
            <v>140.57866076996476</v>
          </cell>
        </row>
        <row r="2056">
          <cell r="A2056">
            <v>39505</v>
          </cell>
          <cell r="AZ2056">
            <v>156.08516331687053</v>
          </cell>
          <cell r="BA2056">
            <v>146.0498276897294</v>
          </cell>
          <cell r="BB2056">
            <v>140.57866076996476</v>
          </cell>
        </row>
        <row r="2057">
          <cell r="A2057">
            <v>39506</v>
          </cell>
          <cell r="AZ2057">
            <v>156.23912746789671</v>
          </cell>
          <cell r="BA2057">
            <v>146.0498276897294</v>
          </cell>
          <cell r="BB2057">
            <v>140.57866076996476</v>
          </cell>
        </row>
        <row r="2058">
          <cell r="A2058">
            <v>39507</v>
          </cell>
          <cell r="AZ2058">
            <v>155.88459512458473</v>
          </cell>
          <cell r="BA2058">
            <v>146.0498276897294</v>
          </cell>
          <cell r="BB2058">
            <v>140.57866076996476</v>
          </cell>
        </row>
        <row r="2059">
          <cell r="A2059">
            <v>39510</v>
          </cell>
          <cell r="AZ2059">
            <v>155.21675854489533</v>
          </cell>
          <cell r="BA2059">
            <v>146.0498276897294</v>
          </cell>
          <cell r="BB2059">
            <v>140.57866076996476</v>
          </cell>
        </row>
        <row r="2060">
          <cell r="A2060">
            <v>39511</v>
          </cell>
          <cell r="AZ2060">
            <v>155.27705106902178</v>
          </cell>
          <cell r="BA2060">
            <v>146.0498276897294</v>
          </cell>
          <cell r="BB2060">
            <v>140.57866076996476</v>
          </cell>
        </row>
        <row r="2061">
          <cell r="A2061">
            <v>39512</v>
          </cell>
          <cell r="AZ2061">
            <v>155.27705106902178</v>
          </cell>
          <cell r="BA2061">
            <v>146.0498276897294</v>
          </cell>
          <cell r="BB2061">
            <v>140.57866076996476</v>
          </cell>
        </row>
        <row r="2062">
          <cell r="A2062">
            <v>39513</v>
          </cell>
          <cell r="AZ2062">
            <v>155.27705106902178</v>
          </cell>
          <cell r="BA2062">
            <v>146.0498276897294</v>
          </cell>
          <cell r="BB2062">
            <v>140.57866076996476</v>
          </cell>
        </row>
        <row r="2063">
          <cell r="A2063">
            <v>39514</v>
          </cell>
          <cell r="AZ2063">
            <v>155.27705106902178</v>
          </cell>
          <cell r="BA2063">
            <v>146.0498276897294</v>
          </cell>
          <cell r="BB2063">
            <v>140.57866076996476</v>
          </cell>
        </row>
        <row r="2064">
          <cell r="A2064">
            <v>39517</v>
          </cell>
          <cell r="AZ2064">
            <v>155.27705106902178</v>
          </cell>
          <cell r="BA2064">
            <v>146.0498276897294</v>
          </cell>
          <cell r="BB2064">
            <v>140.57866076996476</v>
          </cell>
        </row>
        <row r="2065">
          <cell r="A2065">
            <v>39518</v>
          </cell>
          <cell r="AZ2065">
            <v>155.27705106902178</v>
          </cell>
          <cell r="BA2065">
            <v>146.0498276897294</v>
          </cell>
          <cell r="BB2065">
            <v>140.57866076996476</v>
          </cell>
        </row>
        <row r="2066">
          <cell r="A2066">
            <v>39519</v>
          </cell>
          <cell r="AZ2066">
            <v>155.27705106902178</v>
          </cell>
          <cell r="BA2066">
            <v>146.0498276897294</v>
          </cell>
          <cell r="BB2066">
            <v>140.57866076996476</v>
          </cell>
        </row>
        <row r="2067">
          <cell r="A2067">
            <v>39520</v>
          </cell>
          <cell r="AZ2067">
            <v>155.27705106902178</v>
          </cell>
          <cell r="BA2067">
            <v>146.0498276897294</v>
          </cell>
          <cell r="BB2067">
            <v>140.57866076996476</v>
          </cell>
        </row>
        <row r="2068">
          <cell r="A2068">
            <v>39521</v>
          </cell>
          <cell r="AZ2068">
            <v>155.27705106902178</v>
          </cell>
          <cell r="BA2068">
            <v>146.0498276897294</v>
          </cell>
          <cell r="BB2068">
            <v>140.57866076996476</v>
          </cell>
        </row>
        <row r="2069">
          <cell r="A2069">
            <v>39524</v>
          </cell>
          <cell r="AZ2069">
            <v>155.27705106902178</v>
          </cell>
          <cell r="BA2069">
            <v>146.0498276897294</v>
          </cell>
          <cell r="BB2069">
            <v>140.57866076996476</v>
          </cell>
        </row>
        <row r="2070">
          <cell r="A2070">
            <v>39525</v>
          </cell>
          <cell r="AZ2070">
            <v>155.27705106902178</v>
          </cell>
          <cell r="BA2070">
            <v>146.0498276897294</v>
          </cell>
          <cell r="BB2070">
            <v>140.21948168409426</v>
          </cell>
        </row>
        <row r="2071">
          <cell r="A2071">
            <v>39526</v>
          </cell>
          <cell r="AZ2071">
            <v>155.27705106902178</v>
          </cell>
          <cell r="BA2071">
            <v>146.0498276897294</v>
          </cell>
          <cell r="BB2071">
            <v>140.34013555690686</v>
          </cell>
        </row>
        <row r="2072">
          <cell r="A2072">
            <v>39527</v>
          </cell>
          <cell r="AZ2072">
            <v>155.27705106902178</v>
          </cell>
          <cell r="BA2072">
            <v>146.21310232285794</v>
          </cell>
          <cell r="BB2072">
            <v>140.49702710898003</v>
          </cell>
        </row>
        <row r="2073">
          <cell r="A2073">
            <v>39531</v>
          </cell>
          <cell r="AZ2073">
            <v>155.27705106902178</v>
          </cell>
          <cell r="BA2073">
            <v>146.08466991584049</v>
          </cell>
          <cell r="BB2073">
            <v>140.37361565621873</v>
          </cell>
        </row>
        <row r="2074">
          <cell r="A2074">
            <v>39532</v>
          </cell>
          <cell r="AZ2074">
            <v>155.08497546175656</v>
          </cell>
          <cell r="BA2074">
            <v>145.90396515945153</v>
          </cell>
          <cell r="BB2074">
            <v>140.19997539653093</v>
          </cell>
        </row>
        <row r="2075">
          <cell r="A2075">
            <v>39533</v>
          </cell>
          <cell r="AZ2075">
            <v>154.94748275928532</v>
          </cell>
          <cell r="BA2075">
            <v>145.77461200701808</v>
          </cell>
          <cell r="BB2075">
            <v>140.19997539653093</v>
          </cell>
        </row>
        <row r="2076">
          <cell r="A2076">
            <v>39534</v>
          </cell>
          <cell r="AZ2076">
            <v>155.80886493620085</v>
          </cell>
          <cell r="BA2076">
            <v>146.58500047150636</v>
          </cell>
          <cell r="BB2076">
            <v>140.19997539653093</v>
          </cell>
        </row>
        <row r="2077">
          <cell r="A2077">
            <v>39535</v>
          </cell>
          <cell r="AZ2077">
            <v>156.67167273367079</v>
          </cell>
          <cell r="BA2077">
            <v>146.58500047150636</v>
          </cell>
          <cell r="BB2077">
            <v>140.19997539653093</v>
          </cell>
        </row>
        <row r="2078">
          <cell r="A2078">
            <v>39538</v>
          </cell>
          <cell r="AZ2078">
            <v>155.97437868136319</v>
          </cell>
          <cell r="BA2078">
            <v>146.58500047150636</v>
          </cell>
          <cell r="BB2078">
            <v>140.19997539653093</v>
          </cell>
        </row>
        <row r="2079">
          <cell r="A2079">
            <v>39539</v>
          </cell>
          <cell r="AZ2079">
            <v>155.97437868136319</v>
          </cell>
          <cell r="BA2079">
            <v>146.58500047150636</v>
          </cell>
          <cell r="BB2079">
            <v>140.19997539653093</v>
          </cell>
        </row>
        <row r="2080">
          <cell r="A2080">
            <v>39540</v>
          </cell>
          <cell r="AZ2080">
            <v>155.97437868136319</v>
          </cell>
          <cell r="BA2080">
            <v>146.58500047150636</v>
          </cell>
          <cell r="BB2080">
            <v>140.19997539653093</v>
          </cell>
        </row>
        <row r="2081">
          <cell r="A2081">
            <v>39541</v>
          </cell>
          <cell r="AZ2081">
            <v>155.97437868136319</v>
          </cell>
          <cell r="BA2081">
            <v>146.58500047150636</v>
          </cell>
          <cell r="BB2081">
            <v>140.19997539653093</v>
          </cell>
        </row>
        <row r="2082">
          <cell r="A2082">
            <v>39542</v>
          </cell>
          <cell r="AZ2082">
            <v>155.97437868136319</v>
          </cell>
          <cell r="BA2082">
            <v>146.58500047150636</v>
          </cell>
          <cell r="BB2082">
            <v>140.19997539653093</v>
          </cell>
        </row>
        <row r="2083">
          <cell r="A2083">
            <v>39545</v>
          </cell>
          <cell r="AZ2083">
            <v>155.97437868136319</v>
          </cell>
          <cell r="BA2083">
            <v>146.58500047150636</v>
          </cell>
          <cell r="BB2083">
            <v>140.19997539653093</v>
          </cell>
        </row>
        <row r="2084">
          <cell r="A2084">
            <v>39546</v>
          </cell>
          <cell r="AZ2084">
            <v>155.97437868136319</v>
          </cell>
          <cell r="BA2084">
            <v>146.58500047150636</v>
          </cell>
          <cell r="BB2084">
            <v>140.19997539653093</v>
          </cell>
        </row>
        <row r="2085">
          <cell r="A2085">
            <v>39547</v>
          </cell>
          <cell r="AZ2085">
            <v>155.97437868136319</v>
          </cell>
          <cell r="BA2085">
            <v>146.58500047150636</v>
          </cell>
          <cell r="BB2085">
            <v>140.19997539653093</v>
          </cell>
        </row>
        <row r="2086">
          <cell r="A2086">
            <v>39548</v>
          </cell>
          <cell r="AZ2086">
            <v>155.97437868136319</v>
          </cell>
          <cell r="BA2086">
            <v>146.58500047150636</v>
          </cell>
          <cell r="BB2086">
            <v>140.19997539653093</v>
          </cell>
        </row>
        <row r="2087">
          <cell r="A2087">
            <v>39549</v>
          </cell>
          <cell r="AZ2087">
            <v>155.97437868136319</v>
          </cell>
          <cell r="BA2087">
            <v>146.58500047150636</v>
          </cell>
          <cell r="BB2087">
            <v>140.19997539653093</v>
          </cell>
        </row>
        <row r="2088">
          <cell r="A2088">
            <v>39552</v>
          </cell>
          <cell r="AZ2088">
            <v>155.97437868136319</v>
          </cell>
          <cell r="BA2088">
            <v>146.58500047150636</v>
          </cell>
          <cell r="BB2088">
            <v>140.19997539653093</v>
          </cell>
        </row>
        <row r="2089">
          <cell r="A2089">
            <v>39553</v>
          </cell>
          <cell r="AZ2089">
            <v>155.97437868136319</v>
          </cell>
          <cell r="BA2089">
            <v>146.58500047150636</v>
          </cell>
          <cell r="BB2089">
            <v>140.19997539653093</v>
          </cell>
        </row>
        <row r="2090">
          <cell r="A2090">
            <v>39554</v>
          </cell>
          <cell r="AZ2090">
            <v>155.97437868136319</v>
          </cell>
          <cell r="BA2090">
            <v>146.58500047150636</v>
          </cell>
          <cell r="BB2090">
            <v>140.19997539653093</v>
          </cell>
        </row>
        <row r="2091">
          <cell r="A2091">
            <v>39555</v>
          </cell>
          <cell r="AZ2091">
            <v>155.97437868136319</v>
          </cell>
          <cell r="BA2091">
            <v>146.58500047150636</v>
          </cell>
          <cell r="BB2091">
            <v>140.19997539653093</v>
          </cell>
        </row>
        <row r="2092">
          <cell r="A2092">
            <v>39556</v>
          </cell>
          <cell r="AZ2092">
            <v>155.97437868136319</v>
          </cell>
          <cell r="BA2092">
            <v>146.58500047150636</v>
          </cell>
          <cell r="BB2092">
            <v>140.19997539653093</v>
          </cell>
        </row>
        <row r="2093">
          <cell r="A2093">
            <v>39559</v>
          </cell>
          <cell r="AZ2093">
            <v>155.97437868136319</v>
          </cell>
          <cell r="BA2093">
            <v>146.58500047150636</v>
          </cell>
          <cell r="BB2093">
            <v>140.19997539653093</v>
          </cell>
        </row>
        <row r="2094">
          <cell r="A2094">
            <v>39560</v>
          </cell>
          <cell r="AZ2094">
            <v>155.97437868136319</v>
          </cell>
          <cell r="BA2094">
            <v>146.58500047150636</v>
          </cell>
          <cell r="BB2094">
            <v>140.19997539653093</v>
          </cell>
        </row>
        <row r="2095">
          <cell r="A2095">
            <v>39561</v>
          </cell>
          <cell r="AZ2095">
            <v>155.97437868136319</v>
          </cell>
          <cell r="BA2095">
            <v>146.58500047150636</v>
          </cell>
          <cell r="BB2095">
            <v>140.19997539653093</v>
          </cell>
        </row>
        <row r="2096">
          <cell r="A2096">
            <v>39562</v>
          </cell>
          <cell r="AZ2096">
            <v>156.62648266662296</v>
          </cell>
          <cell r="BA2096">
            <v>146.58500047150636</v>
          </cell>
          <cell r="BB2096">
            <v>140.19997539653093</v>
          </cell>
        </row>
        <row r="2097">
          <cell r="A2097">
            <v>39563</v>
          </cell>
          <cell r="AZ2097">
            <v>157.73190112306236</v>
          </cell>
          <cell r="BA2097">
            <v>147.61954943282905</v>
          </cell>
          <cell r="BB2097">
            <v>140.19997539653093</v>
          </cell>
        </row>
        <row r="2098">
          <cell r="A2098">
            <v>39566</v>
          </cell>
          <cell r="AZ2098">
            <v>158.08969440638555</v>
          </cell>
          <cell r="BA2098">
            <v>147.95440422693346</v>
          </cell>
          <cell r="BB2098">
            <v>140.19997539653093</v>
          </cell>
        </row>
        <row r="2099">
          <cell r="A2099">
            <v>39567</v>
          </cell>
          <cell r="AZ2099">
            <v>158.32622014447378</v>
          </cell>
          <cell r="BA2099">
            <v>148.17576606076193</v>
          </cell>
          <cell r="BB2099">
            <v>140.19997539653093</v>
          </cell>
        </row>
        <row r="2100">
          <cell r="A2100">
            <v>39568</v>
          </cell>
          <cell r="AZ2100">
            <v>158.01116049282891</v>
          </cell>
          <cell r="BA2100">
            <v>147.88090520199376</v>
          </cell>
          <cell r="BB2100">
            <v>140.19997539653093</v>
          </cell>
        </row>
        <row r="2101">
          <cell r="A2101">
            <v>39569</v>
          </cell>
          <cell r="AZ2101">
            <v>156.87476407207606</v>
          </cell>
          <cell r="BA2101">
            <v>148.94444609901072</v>
          </cell>
          <cell r="BB2101">
            <v>140.19997539653093</v>
          </cell>
        </row>
        <row r="2102">
          <cell r="A2102">
            <v>39570</v>
          </cell>
          <cell r="AZ2102">
            <v>156.99684872764246</v>
          </cell>
          <cell r="BA2102">
            <v>148.94444609901072</v>
          </cell>
          <cell r="BB2102">
            <v>140.19997539653093</v>
          </cell>
        </row>
        <row r="2103">
          <cell r="A2103">
            <v>39573</v>
          </cell>
          <cell r="AZ2103">
            <v>156.85529756279197</v>
          </cell>
          <cell r="BA2103">
            <v>148.94444609901072</v>
          </cell>
          <cell r="BB2103">
            <v>140.19997539653093</v>
          </cell>
        </row>
        <row r="2104">
          <cell r="A2104">
            <v>39574</v>
          </cell>
          <cell r="AZ2104">
            <v>155.9362640868338</v>
          </cell>
          <cell r="BA2104">
            <v>148.94444609901072</v>
          </cell>
          <cell r="BB2104">
            <v>140.19997539653093</v>
          </cell>
        </row>
        <row r="2105">
          <cell r="A2105">
            <v>39575</v>
          </cell>
          <cell r="AZ2105">
            <v>155.615584393045</v>
          </cell>
          <cell r="BA2105">
            <v>148.63814493393997</v>
          </cell>
          <cell r="BB2105">
            <v>140.19997539653093</v>
          </cell>
        </row>
        <row r="2106">
          <cell r="A2106">
            <v>39576</v>
          </cell>
          <cell r="AZ2106">
            <v>155.48511477407826</v>
          </cell>
          <cell r="BA2106">
            <v>148.51352526805564</v>
          </cell>
          <cell r="BB2106">
            <v>140.19997539653093</v>
          </cell>
        </row>
        <row r="2107">
          <cell r="A2107">
            <v>39577</v>
          </cell>
          <cell r="AZ2107">
            <v>156.00081630479301</v>
          </cell>
          <cell r="BA2107">
            <v>149.00610394623885</v>
          </cell>
          <cell r="BB2107">
            <v>140.19997539653093</v>
          </cell>
        </row>
        <row r="2108">
          <cell r="A2108">
            <v>39580</v>
          </cell>
          <cell r="AZ2108">
            <v>156.253651781385</v>
          </cell>
          <cell r="BA2108">
            <v>149.2476028704032</v>
          </cell>
          <cell r="BB2108">
            <v>140.19997539653093</v>
          </cell>
        </row>
        <row r="2109">
          <cell r="A2109">
            <v>39581</v>
          </cell>
          <cell r="AZ2109">
            <v>156.49206262062762</v>
          </cell>
          <cell r="BA2109">
            <v>149.47532392427698</v>
          </cell>
          <cell r="BB2109">
            <v>140.19997539653093</v>
          </cell>
        </row>
        <row r="2110">
          <cell r="A2110">
            <v>39582</v>
          </cell>
          <cell r="AZ2110">
            <v>155.89255513138758</v>
          </cell>
          <cell r="BA2110">
            <v>149.47532392427698</v>
          </cell>
          <cell r="BB2110">
            <v>140.19997539653093</v>
          </cell>
        </row>
        <row r="2111">
          <cell r="A2111">
            <v>39583</v>
          </cell>
          <cell r="AZ2111">
            <v>155.89255513138758</v>
          </cell>
          <cell r="BA2111">
            <v>149.47532392427698</v>
          </cell>
          <cell r="BB2111">
            <v>140.19997539653093</v>
          </cell>
        </row>
        <row r="2112">
          <cell r="A2112">
            <v>39584</v>
          </cell>
          <cell r="AZ2112">
            <v>155.89255513138758</v>
          </cell>
          <cell r="BA2112">
            <v>149.47532392427698</v>
          </cell>
          <cell r="BB2112">
            <v>140.19997539653093</v>
          </cell>
        </row>
        <row r="2113">
          <cell r="A2113">
            <v>39587</v>
          </cell>
          <cell r="AZ2113">
            <v>155.89255513138758</v>
          </cell>
          <cell r="BA2113">
            <v>149.47532392427698</v>
          </cell>
          <cell r="BB2113">
            <v>140.19997539653093</v>
          </cell>
        </row>
        <row r="2114">
          <cell r="A2114">
            <v>39588</v>
          </cell>
          <cell r="AZ2114">
            <v>155.89255513138758</v>
          </cell>
          <cell r="BA2114">
            <v>149.47532392427698</v>
          </cell>
          <cell r="BB2114">
            <v>140.19997539653093</v>
          </cell>
        </row>
        <row r="2115">
          <cell r="A2115">
            <v>39589</v>
          </cell>
          <cell r="AZ2115">
            <v>155.89255513138758</v>
          </cell>
          <cell r="BA2115">
            <v>149.47532392427698</v>
          </cell>
          <cell r="BB2115">
            <v>140.19997539653093</v>
          </cell>
        </row>
        <row r="2116">
          <cell r="A2116">
            <v>39590</v>
          </cell>
          <cell r="AZ2116">
            <v>155.89255513138758</v>
          </cell>
          <cell r="BA2116">
            <v>149.47532392427698</v>
          </cell>
          <cell r="BB2116">
            <v>140.19997539653093</v>
          </cell>
        </row>
        <row r="2117">
          <cell r="A2117">
            <v>39591</v>
          </cell>
          <cell r="AZ2117">
            <v>155.89255513138758</v>
          </cell>
          <cell r="BA2117">
            <v>150.48508523732781</v>
          </cell>
          <cell r="BB2117">
            <v>140.19997539653093</v>
          </cell>
        </row>
        <row r="2118">
          <cell r="A2118">
            <v>39595</v>
          </cell>
          <cell r="AZ2118">
            <v>155.89255513138758</v>
          </cell>
          <cell r="BA2118">
            <v>150.35667157595751</v>
          </cell>
          <cell r="BB2118">
            <v>140.19997539653093</v>
          </cell>
        </row>
        <row r="2119">
          <cell r="A2119">
            <v>39596</v>
          </cell>
          <cell r="AZ2119">
            <v>155.89255513138758</v>
          </cell>
          <cell r="BA2119">
            <v>151.01817415713452</v>
          </cell>
          <cell r="BB2119">
            <v>140.19997539653093</v>
          </cell>
        </row>
        <row r="2120">
          <cell r="A2120">
            <v>39597</v>
          </cell>
          <cell r="AZ2120">
            <v>155.89255513138758</v>
          </cell>
          <cell r="BA2120">
            <v>151.06144235848745</v>
          </cell>
          <cell r="BB2120">
            <v>140.19997539653093</v>
          </cell>
        </row>
        <row r="2121">
          <cell r="A2121">
            <v>39598</v>
          </cell>
          <cell r="AZ2121">
            <v>155.89255513138758</v>
          </cell>
          <cell r="BA2121">
            <v>150.43353806189208</v>
          </cell>
          <cell r="BB2121">
            <v>140.19997539653093</v>
          </cell>
        </row>
        <row r="2122">
          <cell r="A2122">
            <v>39601</v>
          </cell>
          <cell r="AZ2122">
            <v>155.89255513138758</v>
          </cell>
          <cell r="BA2122">
            <v>150.43353806189208</v>
          </cell>
          <cell r="BB2122">
            <v>140.19997539653093</v>
          </cell>
        </row>
        <row r="2123">
          <cell r="A2123">
            <v>39602</v>
          </cell>
          <cell r="AZ2123">
            <v>155.89255513138758</v>
          </cell>
          <cell r="BA2123">
            <v>150.43353806189208</v>
          </cell>
          <cell r="BB2123">
            <v>140.19997539653093</v>
          </cell>
        </row>
        <row r="2124">
          <cell r="A2124">
            <v>39603</v>
          </cell>
          <cell r="AZ2124">
            <v>155.89255513138758</v>
          </cell>
          <cell r="BA2124">
            <v>150.43353806189208</v>
          </cell>
          <cell r="BB2124">
            <v>140.19997539653093</v>
          </cell>
        </row>
        <row r="2125">
          <cell r="A2125">
            <v>39604</v>
          </cell>
          <cell r="AZ2125">
            <v>155.89255513138758</v>
          </cell>
          <cell r="BA2125">
            <v>150.43353806189208</v>
          </cell>
          <cell r="BB2125">
            <v>140.19997539653093</v>
          </cell>
        </row>
        <row r="2126">
          <cell r="A2126">
            <v>39605</v>
          </cell>
          <cell r="AZ2126">
            <v>155.89255513138758</v>
          </cell>
          <cell r="BA2126">
            <v>150.43353806189208</v>
          </cell>
          <cell r="BB2126">
            <v>140.19997539653093</v>
          </cell>
        </row>
        <row r="2127">
          <cell r="A2127">
            <v>39608</v>
          </cell>
          <cell r="AZ2127">
            <v>155.89255513138758</v>
          </cell>
          <cell r="BA2127">
            <v>150.43353806189208</v>
          </cell>
          <cell r="BB2127">
            <v>140.19997539653093</v>
          </cell>
        </row>
        <row r="2128">
          <cell r="A2128">
            <v>39609</v>
          </cell>
          <cell r="AZ2128">
            <v>155.89255513138758</v>
          </cell>
          <cell r="BA2128">
            <v>150.43353806189208</v>
          </cell>
          <cell r="BB2128">
            <v>140.19997539653093</v>
          </cell>
        </row>
        <row r="2129">
          <cell r="A2129">
            <v>39610</v>
          </cell>
          <cell r="AZ2129">
            <v>155.89255513138758</v>
          </cell>
          <cell r="BA2129">
            <v>150.43353806189208</v>
          </cell>
          <cell r="BB2129">
            <v>140.19997539653093</v>
          </cell>
        </row>
        <row r="2130">
          <cell r="A2130">
            <v>39611</v>
          </cell>
          <cell r="AZ2130">
            <v>155.89255513138758</v>
          </cell>
          <cell r="BA2130">
            <v>150.43353806189208</v>
          </cell>
          <cell r="BB2130">
            <v>140.19997539653093</v>
          </cell>
        </row>
        <row r="2131">
          <cell r="A2131">
            <v>39612</v>
          </cell>
          <cell r="AZ2131">
            <v>156.24229800994647</v>
          </cell>
          <cell r="BA2131">
            <v>150.43353806189208</v>
          </cell>
          <cell r="BB2131">
            <v>140.19997539653093</v>
          </cell>
        </row>
        <row r="2132">
          <cell r="A2132">
            <v>39615</v>
          </cell>
          <cell r="AZ2132">
            <v>156.17386570175515</v>
          </cell>
          <cell r="BA2132">
            <v>150.43353806189208</v>
          </cell>
          <cell r="BB2132">
            <v>140.19997539653093</v>
          </cell>
        </row>
        <row r="2133">
          <cell r="A2133">
            <v>39616</v>
          </cell>
          <cell r="AZ2133">
            <v>156.16308417484569</v>
          </cell>
          <cell r="BA2133">
            <v>150.43353806189208</v>
          </cell>
          <cell r="BB2133">
            <v>140.19997539653093</v>
          </cell>
        </row>
        <row r="2134">
          <cell r="A2134">
            <v>39617</v>
          </cell>
          <cell r="AZ2134">
            <v>155.34551682991923</v>
          </cell>
          <cell r="BA2134">
            <v>150.43353806189208</v>
          </cell>
          <cell r="BB2134">
            <v>140.19997539653093</v>
          </cell>
        </row>
        <row r="2135">
          <cell r="A2135">
            <v>39618</v>
          </cell>
          <cell r="AZ2135">
            <v>156.77728826057867</v>
          </cell>
          <cell r="BA2135">
            <v>150.43353806189208</v>
          </cell>
          <cell r="BB2135">
            <v>140.19997539653093</v>
          </cell>
        </row>
        <row r="2136">
          <cell r="A2136">
            <v>39619</v>
          </cell>
          <cell r="AZ2136">
            <v>156.77728826057867</v>
          </cell>
          <cell r="BA2136">
            <v>150.43353806189208</v>
          </cell>
          <cell r="BB2136">
            <v>140.19997539653093</v>
          </cell>
        </row>
        <row r="2137">
          <cell r="A2137">
            <v>39622</v>
          </cell>
          <cell r="AZ2137">
            <v>156.77728826057867</v>
          </cell>
          <cell r="BA2137">
            <v>150.43353806189208</v>
          </cell>
          <cell r="BB2137">
            <v>140.19997539653093</v>
          </cell>
        </row>
        <row r="2138">
          <cell r="A2138">
            <v>39623</v>
          </cell>
          <cell r="AZ2138">
            <v>157.68355894464659</v>
          </cell>
          <cell r="BA2138">
            <v>150.43353806189208</v>
          </cell>
          <cell r="BB2138">
            <v>140.19997539653093</v>
          </cell>
        </row>
        <row r="2139">
          <cell r="A2139">
            <v>39624</v>
          </cell>
          <cell r="AZ2139">
            <v>158.0267114521059</v>
          </cell>
          <cell r="BA2139">
            <v>150.43353806189208</v>
          </cell>
          <cell r="BB2139">
            <v>140.19997539653093</v>
          </cell>
        </row>
        <row r="2140">
          <cell r="A2140">
            <v>39625</v>
          </cell>
          <cell r="AZ2140">
            <v>158.95812436197582</v>
          </cell>
          <cell r="BA2140">
            <v>150.43353806189208</v>
          </cell>
          <cell r="BB2140">
            <v>140.19997539653093</v>
          </cell>
        </row>
        <row r="2141">
          <cell r="A2141">
            <v>39626</v>
          </cell>
          <cell r="AZ2141">
            <v>158.31058138142043</v>
          </cell>
          <cell r="BA2141">
            <v>150.43353806189208</v>
          </cell>
          <cell r="BB2141">
            <v>140.19997539653093</v>
          </cell>
        </row>
        <row r="2142">
          <cell r="A2142">
            <v>39629</v>
          </cell>
          <cell r="AZ2142">
            <v>160.78443705355824</v>
          </cell>
          <cell r="BA2142">
            <v>150.43353806189208</v>
          </cell>
          <cell r="BB2142">
            <v>140.19997539653093</v>
          </cell>
        </row>
        <row r="2143">
          <cell r="A2143">
            <v>39630</v>
          </cell>
          <cell r="AZ2143">
            <v>159.55074533565471</v>
          </cell>
          <cell r="BA2143">
            <v>150.43353806189208</v>
          </cell>
          <cell r="BB2143">
            <v>139.12422732248467</v>
          </cell>
        </row>
        <row r="2144">
          <cell r="A2144">
            <v>39631</v>
          </cell>
          <cell r="AZ2144">
            <v>158.45979526702243</v>
          </cell>
          <cell r="BA2144">
            <v>149.40492814641996</v>
          </cell>
          <cell r="BB2144">
            <v>138.17294636778541</v>
          </cell>
        </row>
        <row r="2145">
          <cell r="A2145">
            <v>39632</v>
          </cell>
          <cell r="AZ2145">
            <v>158.35086349600562</v>
          </cell>
          <cell r="BA2145">
            <v>149.30222106293419</v>
          </cell>
          <cell r="BB2145">
            <v>138.07796060985805</v>
          </cell>
        </row>
        <row r="2146">
          <cell r="A2146">
            <v>39636</v>
          </cell>
          <cell r="AZ2146">
            <v>159.58734020581019</v>
          </cell>
          <cell r="BA2146">
            <v>150.46804179160404</v>
          </cell>
          <cell r="BB2146">
            <v>139.15613712662653</v>
          </cell>
        </row>
        <row r="2147">
          <cell r="A2147">
            <v>39637</v>
          </cell>
          <cell r="AZ2147">
            <v>159.3031406491651</v>
          </cell>
          <cell r="BA2147">
            <v>150.20008224850193</v>
          </cell>
          <cell r="BB2147">
            <v>138.9083222785012</v>
          </cell>
        </row>
        <row r="2148">
          <cell r="A2148">
            <v>39638</v>
          </cell>
          <cell r="AZ2148">
            <v>159.3031406491651</v>
          </cell>
          <cell r="BA2148">
            <v>148.64651927669541</v>
          </cell>
          <cell r="BB2148">
            <v>137.47155325189971</v>
          </cell>
        </row>
        <row r="2149">
          <cell r="A2149">
            <v>39639</v>
          </cell>
          <cell r="AZ2149">
            <v>159.3031406491651</v>
          </cell>
          <cell r="BA2149">
            <v>150.02925081508229</v>
          </cell>
          <cell r="BB2149">
            <v>138.75033363126803</v>
          </cell>
        </row>
        <row r="2150">
          <cell r="A2150">
            <v>39640</v>
          </cell>
          <cell r="AZ2150">
            <v>159.3031406491651</v>
          </cell>
          <cell r="BA2150">
            <v>150.79133873796911</v>
          </cell>
          <cell r="BB2150">
            <v>139.45512921601193</v>
          </cell>
        </row>
        <row r="2151">
          <cell r="A2151">
            <v>39643</v>
          </cell>
          <cell r="AZ2151">
            <v>158.72765722141889</v>
          </cell>
          <cell r="BA2151">
            <v>151.33607323684805</v>
          </cell>
          <cell r="BB2151">
            <v>139.9589115987759</v>
          </cell>
        </row>
        <row r="2152">
          <cell r="A2152">
            <v>39644</v>
          </cell>
          <cell r="AZ2152">
            <v>158.4927448349944</v>
          </cell>
          <cell r="BA2152">
            <v>151.56004629068445</v>
          </cell>
          <cell r="BB2152">
            <v>140.16604677925159</v>
          </cell>
        </row>
        <row r="2153">
          <cell r="A2153">
            <v>39645</v>
          </cell>
          <cell r="AZ2153">
            <v>160.87164941112079</v>
          </cell>
          <cell r="BA2153">
            <v>149.28519839115316</v>
          </cell>
          <cell r="BB2153">
            <v>138.06221767055735</v>
          </cell>
        </row>
        <row r="2154">
          <cell r="A2154">
            <v>39646</v>
          </cell>
          <cell r="AZ2154">
            <v>161.16479416922868</v>
          </cell>
          <cell r="BA2154">
            <v>149.28519839115316</v>
          </cell>
          <cell r="BB2154">
            <v>137.8106368882938</v>
          </cell>
        </row>
        <row r="2155">
          <cell r="A2155">
            <v>39647</v>
          </cell>
          <cell r="AZ2155">
            <v>160.49181222474823</v>
          </cell>
          <cell r="BA2155">
            <v>149.28519839115316</v>
          </cell>
          <cell r="BB2155">
            <v>138.38609799232245</v>
          </cell>
        </row>
        <row r="2156">
          <cell r="A2156">
            <v>39650</v>
          </cell>
          <cell r="AZ2156">
            <v>160.49181222474823</v>
          </cell>
          <cell r="BA2156">
            <v>149.28519839115316</v>
          </cell>
          <cell r="BB2156">
            <v>138.57909334539821</v>
          </cell>
        </row>
        <row r="2157">
          <cell r="A2157">
            <v>39651</v>
          </cell>
          <cell r="AZ2157">
            <v>160.49181222474823</v>
          </cell>
          <cell r="BA2157">
            <v>149.28519839115316</v>
          </cell>
          <cell r="BB2157">
            <v>138.17460035222726</v>
          </cell>
        </row>
        <row r="2158">
          <cell r="A2158">
            <v>39652</v>
          </cell>
          <cell r="AZ2158">
            <v>160.04884451597812</v>
          </cell>
          <cell r="BA2158">
            <v>149.28519839115316</v>
          </cell>
          <cell r="BB2158">
            <v>137.79322958147083</v>
          </cell>
        </row>
        <row r="2159">
          <cell r="A2159">
            <v>39653</v>
          </cell>
          <cell r="AZ2159">
            <v>160.557979738749</v>
          </cell>
          <cell r="BA2159">
            <v>149.28519839115316</v>
          </cell>
          <cell r="BB2159">
            <v>138.2315669331177</v>
          </cell>
        </row>
        <row r="2160">
          <cell r="A2160">
            <v>39654</v>
          </cell>
          <cell r="AZ2160">
            <v>160.05012947014097</v>
          </cell>
          <cell r="BA2160">
            <v>149.28519839115316</v>
          </cell>
          <cell r="BB2160">
            <v>137.79433585614902</v>
          </cell>
        </row>
        <row r="2161">
          <cell r="A2161">
            <v>39657</v>
          </cell>
          <cell r="AZ2161">
            <v>160.24915807274968</v>
          </cell>
          <cell r="BA2161">
            <v>149.47084038047436</v>
          </cell>
          <cell r="BB2161">
            <v>137.965688507994</v>
          </cell>
        </row>
        <row r="2162">
          <cell r="A2162">
            <v>39658</v>
          </cell>
          <cell r="AZ2162">
            <v>159.99942249724603</v>
          </cell>
          <cell r="BA2162">
            <v>149.23790195638301</v>
          </cell>
          <cell r="BB2162">
            <v>137.75067994861263</v>
          </cell>
        </row>
        <row r="2163">
          <cell r="A2163">
            <v>39659</v>
          </cell>
          <cell r="AZ2163">
            <v>159.99942249724603</v>
          </cell>
          <cell r="BA2163">
            <v>149.92012142134334</v>
          </cell>
          <cell r="BB2163">
            <v>138.38038724106659</v>
          </cell>
        </row>
        <row r="2164">
          <cell r="A2164">
            <v>39660</v>
          </cell>
          <cell r="AZ2164">
            <v>159.99942249724603</v>
          </cell>
          <cell r="BA2164">
            <v>151.81705955189216</v>
          </cell>
          <cell r="BB2164">
            <v>140.1313132047666</v>
          </cell>
        </row>
        <row r="2165">
          <cell r="A2165">
            <v>39661</v>
          </cell>
          <cell r="AZ2165">
            <v>160.6587962556834</v>
          </cell>
          <cell r="BA2165">
            <v>152.44271296731847</v>
          </cell>
          <cell r="BB2165">
            <v>140.70880848081475</v>
          </cell>
        </row>
        <row r="2166">
          <cell r="A2166">
            <v>39664</v>
          </cell>
          <cell r="AZ2166">
            <v>160.70085793359078</v>
          </cell>
          <cell r="BA2166">
            <v>152.48262361299487</v>
          </cell>
          <cell r="BB2166">
            <v>140.74564710228452</v>
          </cell>
        </row>
        <row r="2167">
          <cell r="A2167">
            <v>39665</v>
          </cell>
          <cell r="AZ2167">
            <v>160.22185707860203</v>
          </cell>
          <cell r="BA2167">
            <v>152.02811883921368</v>
          </cell>
          <cell r="BB2167">
            <v>140.3261267203473</v>
          </cell>
        </row>
        <row r="2168">
          <cell r="A2168">
            <v>39666</v>
          </cell>
          <cell r="AZ2168">
            <v>160.87976063572125</v>
          </cell>
          <cell r="BA2168">
            <v>152.65237723934814</v>
          </cell>
          <cell r="BB2168">
            <v>140.90233435898918</v>
          </cell>
        </row>
        <row r="2169">
          <cell r="A2169">
            <v>39667</v>
          </cell>
          <cell r="AZ2169">
            <v>161.32298856755165</v>
          </cell>
          <cell r="BA2169">
            <v>153.07293851557972</v>
          </cell>
          <cell r="BB2169">
            <v>141.29052396097038</v>
          </cell>
        </row>
        <row r="2170">
          <cell r="A2170">
            <v>39668</v>
          </cell>
          <cell r="AZ2170">
            <v>161.32298856755165</v>
          </cell>
          <cell r="BA2170">
            <v>153.07293851557972</v>
          </cell>
          <cell r="BB2170">
            <v>141.29052396097038</v>
          </cell>
        </row>
        <row r="2171">
          <cell r="A2171">
            <v>39671</v>
          </cell>
          <cell r="AZ2171">
            <v>161.32298856755165</v>
          </cell>
          <cell r="BA2171">
            <v>153.07293851557972</v>
          </cell>
          <cell r="BB2171">
            <v>141.29052396097038</v>
          </cell>
        </row>
        <row r="2172">
          <cell r="A2172">
            <v>39672</v>
          </cell>
          <cell r="AZ2172">
            <v>161.32298856755165</v>
          </cell>
          <cell r="BA2172">
            <v>153.07293851557972</v>
          </cell>
          <cell r="BB2172">
            <v>141.29052396097038</v>
          </cell>
        </row>
        <row r="2173">
          <cell r="A2173">
            <v>39673</v>
          </cell>
          <cell r="AZ2173">
            <v>161.32298856755165</v>
          </cell>
          <cell r="BA2173">
            <v>153.07293851557972</v>
          </cell>
          <cell r="BB2173">
            <v>141.29052396097038</v>
          </cell>
        </row>
        <row r="2174">
          <cell r="A2174">
            <v>39674</v>
          </cell>
          <cell r="AZ2174">
            <v>161.32298856755165</v>
          </cell>
          <cell r="BA2174">
            <v>153.07293851557972</v>
          </cell>
          <cell r="BB2174">
            <v>141.29052396097038</v>
          </cell>
        </row>
        <row r="2175">
          <cell r="A2175">
            <v>39675</v>
          </cell>
          <cell r="AZ2175">
            <v>161.32298856755165</v>
          </cell>
          <cell r="BA2175">
            <v>152.75797602145346</v>
          </cell>
          <cell r="BB2175">
            <v>141.29052396097038</v>
          </cell>
        </row>
        <row r="2176">
          <cell r="A2176">
            <v>39678</v>
          </cell>
          <cell r="AZ2176">
            <v>161.32298856755165</v>
          </cell>
          <cell r="BA2176">
            <v>152.36907393501178</v>
          </cell>
          <cell r="BB2176">
            <v>141.29052396097038</v>
          </cell>
        </row>
        <row r="2177">
          <cell r="A2177">
            <v>39679</v>
          </cell>
          <cell r="AZ2177">
            <v>161.32298856755165</v>
          </cell>
          <cell r="BA2177">
            <v>152.7297589736778</v>
          </cell>
          <cell r="BB2177">
            <v>141.29052396097038</v>
          </cell>
        </row>
        <row r="2178">
          <cell r="A2178">
            <v>39680</v>
          </cell>
          <cell r="AZ2178">
            <v>161.32298856755165</v>
          </cell>
          <cell r="BA2178">
            <v>152.55558260640032</v>
          </cell>
          <cell r="BB2178">
            <v>141.29052396097038</v>
          </cell>
        </row>
        <row r="2179">
          <cell r="A2179">
            <v>39681</v>
          </cell>
          <cell r="AZ2179">
            <v>161.32298856755165</v>
          </cell>
          <cell r="BA2179">
            <v>152.68575426448689</v>
          </cell>
          <cell r="BB2179">
            <v>141.29052396097038</v>
          </cell>
        </row>
        <row r="2180">
          <cell r="A2180">
            <v>39682</v>
          </cell>
          <cell r="AZ2180">
            <v>161.32298856755165</v>
          </cell>
          <cell r="BA2180">
            <v>152.68575426448689</v>
          </cell>
          <cell r="BB2180">
            <v>141.29052396097038</v>
          </cell>
        </row>
        <row r="2181">
          <cell r="A2181">
            <v>39685</v>
          </cell>
          <cell r="AZ2181">
            <v>161.32298856755165</v>
          </cell>
          <cell r="BA2181">
            <v>152.68575426448689</v>
          </cell>
          <cell r="BB2181">
            <v>141.29052396097038</v>
          </cell>
        </row>
        <row r="2182">
          <cell r="A2182">
            <v>39686</v>
          </cell>
          <cell r="AZ2182">
            <v>161.32298856755165</v>
          </cell>
          <cell r="BA2182">
            <v>152.68575426448689</v>
          </cell>
          <cell r="BB2182">
            <v>141.29052396097038</v>
          </cell>
        </row>
        <row r="2183">
          <cell r="A2183">
            <v>39687</v>
          </cell>
          <cell r="AZ2183">
            <v>161.32298856755165</v>
          </cell>
          <cell r="BA2183">
            <v>152.68575426448689</v>
          </cell>
          <cell r="BB2183">
            <v>141.29052396097038</v>
          </cell>
        </row>
        <row r="2184">
          <cell r="A2184">
            <v>39688</v>
          </cell>
          <cell r="AZ2184">
            <v>161.32298856755165</v>
          </cell>
          <cell r="BA2184">
            <v>152.68575426448689</v>
          </cell>
          <cell r="BB2184">
            <v>141.29052396097038</v>
          </cell>
        </row>
        <row r="2185">
          <cell r="A2185">
            <v>39689</v>
          </cell>
          <cell r="AZ2185">
            <v>161.32298856755165</v>
          </cell>
          <cell r="BA2185">
            <v>152.68575426448689</v>
          </cell>
          <cell r="BB2185">
            <v>139.93614885431106</v>
          </cell>
        </row>
        <row r="2186">
          <cell r="A2186">
            <v>39693</v>
          </cell>
          <cell r="AZ2186">
            <v>160.73717246936604</v>
          </cell>
          <cell r="BA2186">
            <v>152.68575426448689</v>
          </cell>
          <cell r="BB2186">
            <v>139.42799530815589</v>
          </cell>
        </row>
        <row r="2187">
          <cell r="A2187">
            <v>39694</v>
          </cell>
          <cell r="AZ2187">
            <v>161.91798121924933</v>
          </cell>
          <cell r="BA2187">
            <v>152.68575426448689</v>
          </cell>
          <cell r="BB2187">
            <v>140.45226240399481</v>
          </cell>
        </row>
        <row r="2188">
          <cell r="A2188">
            <v>39695</v>
          </cell>
          <cell r="AZ2188">
            <v>161.47233513589117</v>
          </cell>
          <cell r="BA2188">
            <v>152.68575426448689</v>
          </cell>
          <cell r="BB2188">
            <v>140.06569631560973</v>
          </cell>
        </row>
        <row r="2189">
          <cell r="A2189">
            <v>39696</v>
          </cell>
          <cell r="AZ2189">
            <v>161.54602784464703</v>
          </cell>
          <cell r="BA2189">
            <v>152.68575426448689</v>
          </cell>
          <cell r="BB2189">
            <v>140.12961946725414</v>
          </cell>
        </row>
        <row r="2190">
          <cell r="A2190">
            <v>39699</v>
          </cell>
          <cell r="AZ2190">
            <v>161.32656409812597</v>
          </cell>
          <cell r="BA2190">
            <v>152.68575426448689</v>
          </cell>
          <cell r="BB2190">
            <v>139.93925037123137</v>
          </cell>
        </row>
        <row r="2191">
          <cell r="A2191">
            <v>39700</v>
          </cell>
          <cell r="AZ2191">
            <v>161.32656409812597</v>
          </cell>
          <cell r="BA2191">
            <v>151.57885379597175</v>
          </cell>
          <cell r="BB2191">
            <v>138.92475610786181</v>
          </cell>
        </row>
        <row r="2192">
          <cell r="A2192">
            <v>39701</v>
          </cell>
          <cell r="AZ2192">
            <v>161.32656409812597</v>
          </cell>
          <cell r="BA2192">
            <v>152.02259676611894</v>
          </cell>
          <cell r="BB2192">
            <v>139.33145455133501</v>
          </cell>
        </row>
        <row r="2193">
          <cell r="A2193">
            <v>39702</v>
          </cell>
          <cell r="AZ2193">
            <v>161.32656409812597</v>
          </cell>
          <cell r="BA2193">
            <v>151.80682024728156</v>
          </cell>
          <cell r="BB2193">
            <v>139.13369147619238</v>
          </cell>
        </row>
        <row r="2194">
          <cell r="A2194">
            <v>39703</v>
          </cell>
          <cell r="AZ2194">
            <v>161.32656409812597</v>
          </cell>
          <cell r="BA2194">
            <v>153.05478427730691</v>
          </cell>
          <cell r="BB2194">
            <v>140.27747304044684</v>
          </cell>
        </row>
        <row r="2195">
          <cell r="A2195">
            <v>39706</v>
          </cell>
          <cell r="AZ2195">
            <v>161.32656409812597</v>
          </cell>
          <cell r="BA2195">
            <v>152.43055702494658</v>
          </cell>
          <cell r="BB2195">
            <v>140.27747304044684</v>
          </cell>
        </row>
        <row r="2196">
          <cell r="A2196">
            <v>39707</v>
          </cell>
          <cell r="AZ2196">
            <v>161.32656409812597</v>
          </cell>
          <cell r="BA2196">
            <v>152.43055702494658</v>
          </cell>
          <cell r="BB2196">
            <v>140.27747304044684</v>
          </cell>
        </row>
        <row r="2197">
          <cell r="A2197">
            <v>39708</v>
          </cell>
          <cell r="AZ2197">
            <v>161.32656409812597</v>
          </cell>
          <cell r="BA2197">
            <v>152.43055702494658</v>
          </cell>
          <cell r="BB2197">
            <v>139.30397565262609</v>
          </cell>
        </row>
        <row r="2198">
          <cell r="A2198">
            <v>39709</v>
          </cell>
          <cell r="AZ2198">
            <v>161.32656409812597</v>
          </cell>
          <cell r="BA2198">
            <v>151.66232261747007</v>
          </cell>
          <cell r="BB2198">
            <v>138.60189787187571</v>
          </cell>
        </row>
        <row r="2199">
          <cell r="A2199">
            <v>39710</v>
          </cell>
          <cell r="AZ2199">
            <v>162.25888809006781</v>
          </cell>
          <cell r="BA2199">
            <v>152.53879589290591</v>
          </cell>
          <cell r="BB2199">
            <v>139.40289351346158</v>
          </cell>
        </row>
        <row r="2200">
          <cell r="A2200">
            <v>39713</v>
          </cell>
          <cell r="AZ2200">
            <v>161.65807052533631</v>
          </cell>
          <cell r="BA2200">
            <v>151.97397020628728</v>
          </cell>
          <cell r="BB2200">
            <v>138.88670787960717</v>
          </cell>
        </row>
        <row r="2201">
          <cell r="A2201">
            <v>39714</v>
          </cell>
          <cell r="AZ2201">
            <v>161.76551049374399</v>
          </cell>
          <cell r="BA2201">
            <v>152.07497400093047</v>
          </cell>
          <cell r="BB2201">
            <v>138.97901371660214</v>
          </cell>
        </row>
        <row r="2202">
          <cell r="A2202">
            <v>39715</v>
          </cell>
          <cell r="AZ2202">
            <v>162.10680883822042</v>
          </cell>
          <cell r="BA2202">
            <v>152.39582692380876</v>
          </cell>
          <cell r="BB2202">
            <v>139.27223633960546</v>
          </cell>
        </row>
        <row r="2203">
          <cell r="A2203">
            <v>39716</v>
          </cell>
          <cell r="AZ2203">
            <v>163.01562323380878</v>
          </cell>
          <cell r="BA2203">
            <v>152.39582692380876</v>
          </cell>
          <cell r="BB2203">
            <v>140.05303397665929</v>
          </cell>
        </row>
        <row r="2204">
          <cell r="A2204">
            <v>39717</v>
          </cell>
          <cell r="AZ2204">
            <v>163.01562323380878</v>
          </cell>
          <cell r="BA2204">
            <v>152.39582692380876</v>
          </cell>
          <cell r="BB2204">
            <v>140.60540784925047</v>
          </cell>
        </row>
        <row r="2205">
          <cell r="A2205">
            <v>39720</v>
          </cell>
          <cell r="AZ2205">
            <v>163.01562323380878</v>
          </cell>
          <cell r="BA2205">
            <v>152.39582692380876</v>
          </cell>
          <cell r="BB2205">
            <v>141.15685986638155</v>
          </cell>
        </row>
        <row r="2206">
          <cell r="A2206">
            <v>39721</v>
          </cell>
          <cell r="AZ2206">
            <v>163.01562323380878</v>
          </cell>
          <cell r="BA2206">
            <v>152.39582692380876</v>
          </cell>
          <cell r="BB2206">
            <v>142.25337062051321</v>
          </cell>
        </row>
        <row r="2207">
          <cell r="A2207">
            <v>39722</v>
          </cell>
          <cell r="AZ2207">
            <v>162.8090118530134</v>
          </cell>
          <cell r="BA2207">
            <v>152.39582692380876</v>
          </cell>
          <cell r="BB2207">
            <v>142.25337062051321</v>
          </cell>
        </row>
        <row r="2208">
          <cell r="A2208">
            <v>39723</v>
          </cell>
          <cell r="AZ2208">
            <v>161.6615760192006</v>
          </cell>
          <cell r="BA2208">
            <v>151.32178052585027</v>
          </cell>
          <cell r="BB2208">
            <v>142.25337062051321</v>
          </cell>
        </row>
        <row r="2209">
          <cell r="A2209">
            <v>39724</v>
          </cell>
          <cell r="AZ2209">
            <v>160.82615277119783</v>
          </cell>
          <cell r="BA2209">
            <v>150.53979054101023</v>
          </cell>
          <cell r="BB2209">
            <v>142.25337062051321</v>
          </cell>
        </row>
        <row r="2210">
          <cell r="A2210">
            <v>39727</v>
          </cell>
          <cell r="AZ2210">
            <v>161.13951410807638</v>
          </cell>
          <cell r="BA2210">
            <v>150.83310943973726</v>
          </cell>
          <cell r="BB2210">
            <v>142.53054386395044</v>
          </cell>
        </row>
        <row r="2211">
          <cell r="A2211">
            <v>39728</v>
          </cell>
          <cell r="AZ2211">
            <v>161.84152286020208</v>
          </cell>
          <cell r="BA2211">
            <v>151.49021805473538</v>
          </cell>
          <cell r="BB2211">
            <v>143.15148212227621</v>
          </cell>
        </row>
        <row r="2212">
          <cell r="A2212">
            <v>39729</v>
          </cell>
          <cell r="AZ2212">
            <v>161.84152286020208</v>
          </cell>
          <cell r="BA2212">
            <v>151.68661786122826</v>
          </cell>
          <cell r="BB2212">
            <v>143.33707115732417</v>
          </cell>
        </row>
        <row r="2213">
          <cell r="A2213">
            <v>39730</v>
          </cell>
          <cell r="AZ2213">
            <v>161.84152286020208</v>
          </cell>
          <cell r="BA2213">
            <v>151.68661786122826</v>
          </cell>
          <cell r="BB2213">
            <v>143.53942706037242</v>
          </cell>
        </row>
        <row r="2214">
          <cell r="A2214">
            <v>39731</v>
          </cell>
          <cell r="AZ2214">
            <v>161.84152286020208</v>
          </cell>
          <cell r="BA2214">
            <v>151.68661786122826</v>
          </cell>
          <cell r="BB2214">
            <v>140.70515280229623</v>
          </cell>
        </row>
        <row r="2215">
          <cell r="A2215">
            <v>39734</v>
          </cell>
          <cell r="AZ2215">
            <v>161.84152286020208</v>
          </cell>
          <cell r="BA2215">
            <v>151.68661786122826</v>
          </cell>
          <cell r="BB2215">
            <v>140.70515280229623</v>
          </cell>
        </row>
        <row r="2216">
          <cell r="A2216">
            <v>39735</v>
          </cell>
          <cell r="AZ2216">
            <v>155.82272486267061</v>
          </cell>
          <cell r="BA2216">
            <v>146.04547524405143</v>
          </cell>
          <cell r="BB2216">
            <v>135.47240488345497</v>
          </cell>
        </row>
        <row r="2217">
          <cell r="A2217">
            <v>39736</v>
          </cell>
          <cell r="AZ2217">
            <v>156.3778237542088</v>
          </cell>
          <cell r="BA2217">
            <v>146.56574391149766</v>
          </cell>
          <cell r="BB2217">
            <v>135.9550083153427</v>
          </cell>
        </row>
        <row r="2218">
          <cell r="A2218">
            <v>39737</v>
          </cell>
          <cell r="AZ2218">
            <v>160.11082991008422</v>
          </cell>
          <cell r="BA2218">
            <v>150.06451893679824</v>
          </cell>
          <cell r="BB2218">
            <v>139.20048693103809</v>
          </cell>
        </row>
        <row r="2219">
          <cell r="A2219">
            <v>39738</v>
          </cell>
          <cell r="AZ2219">
            <v>161.07571570339525</v>
          </cell>
          <cell r="BA2219">
            <v>150.968862025167</v>
          </cell>
          <cell r="BB2219">
            <v>140.0393594316501</v>
          </cell>
        </row>
        <row r="2220">
          <cell r="A2220">
            <v>39741</v>
          </cell>
          <cell r="AZ2220">
            <v>159.07269174167322</v>
          </cell>
          <cell r="BA2220">
            <v>149.0915197654117</v>
          </cell>
          <cell r="BB2220">
            <v>138.297928755394</v>
          </cell>
        </row>
        <row r="2221">
          <cell r="A2221">
            <v>39742</v>
          </cell>
          <cell r="AZ2221">
            <v>159.07269174167322</v>
          </cell>
          <cell r="BA2221">
            <v>149.0915197654117</v>
          </cell>
          <cell r="BB2221">
            <v>137.36442496170767</v>
          </cell>
        </row>
        <row r="2222">
          <cell r="A2222">
            <v>39743</v>
          </cell>
          <cell r="AZ2222">
            <v>159.07269174167322</v>
          </cell>
          <cell r="BA2222">
            <v>152.38267583398581</v>
          </cell>
          <cell r="BB2222">
            <v>140.3967084982244</v>
          </cell>
        </row>
        <row r="2223">
          <cell r="A2223">
            <v>39744</v>
          </cell>
          <cell r="AZ2223">
            <v>159.39884495280128</v>
          </cell>
          <cell r="BA2223">
            <v>152.07023943463039</v>
          </cell>
          <cell r="BB2223">
            <v>140.10884741529969</v>
          </cell>
        </row>
        <row r="2224">
          <cell r="A2224">
            <v>39745</v>
          </cell>
          <cell r="AZ2224">
            <v>158.79792129084169</v>
          </cell>
          <cell r="BA2224">
            <v>152.64353471279372</v>
          </cell>
          <cell r="BB2224">
            <v>140.63704899471935</v>
          </cell>
        </row>
        <row r="2225">
          <cell r="A2225">
            <v>39748</v>
          </cell>
          <cell r="AZ2225">
            <v>159.06352841048465</v>
          </cell>
          <cell r="BA2225">
            <v>152.38822148666574</v>
          </cell>
          <cell r="BB2225">
            <v>140.40181794638494</v>
          </cell>
        </row>
        <row r="2226">
          <cell r="A2226">
            <v>39749</v>
          </cell>
          <cell r="AZ2226">
            <v>158.07706839867245</v>
          </cell>
          <cell r="BA2226">
            <v>153.33328342682242</v>
          </cell>
          <cell r="BB2226">
            <v>140.40181794638494</v>
          </cell>
        </row>
        <row r="2227">
          <cell r="A2227">
            <v>39750</v>
          </cell>
          <cell r="AZ2227">
            <v>156.19368588544893</v>
          </cell>
          <cell r="BA2227">
            <v>153.33328342682242</v>
          </cell>
          <cell r="BB2227">
            <v>140.40181794638494</v>
          </cell>
        </row>
        <row r="2228">
          <cell r="A2228">
            <v>39751</v>
          </cell>
          <cell r="AZ2228">
            <v>156.19368588544893</v>
          </cell>
          <cell r="BA2228">
            <v>152.47483909836555</v>
          </cell>
          <cell r="BB2228">
            <v>140.40181794638494</v>
          </cell>
        </row>
        <row r="2229">
          <cell r="A2229">
            <v>39752</v>
          </cell>
          <cell r="AZ2229">
            <v>156.19368588544893</v>
          </cell>
          <cell r="BA2229">
            <v>154.05333781634556</v>
          </cell>
          <cell r="BB2229">
            <v>140.40181794638494</v>
          </cell>
        </row>
        <row r="2230">
          <cell r="A2230">
            <v>39755</v>
          </cell>
          <cell r="AZ2230">
            <v>156.19368588544893</v>
          </cell>
          <cell r="BA2230">
            <v>153.70701581604229</v>
          </cell>
          <cell r="BB2230">
            <v>140.40181794638494</v>
          </cell>
        </row>
        <row r="2231">
          <cell r="A2231">
            <v>39756</v>
          </cell>
          <cell r="AZ2231">
            <v>156.19368588544893</v>
          </cell>
          <cell r="BA2231">
            <v>153.57440109116627</v>
          </cell>
          <cell r="BB2231">
            <v>140.40181794638494</v>
          </cell>
        </row>
        <row r="2232">
          <cell r="A2232">
            <v>39757</v>
          </cell>
          <cell r="AZ2232">
            <v>156.19368588544893</v>
          </cell>
          <cell r="BA2232">
            <v>156.30495956740182</v>
          </cell>
          <cell r="BB2232">
            <v>140.40181794638494</v>
          </cell>
        </row>
        <row r="2233">
          <cell r="A2233">
            <v>39758</v>
          </cell>
          <cell r="AZ2233">
            <v>156.19368588544893</v>
          </cell>
          <cell r="BA2233">
            <v>156.30495956740182</v>
          </cell>
          <cell r="BB2233">
            <v>140.40181794638494</v>
          </cell>
        </row>
        <row r="2234">
          <cell r="A2234">
            <v>39759</v>
          </cell>
          <cell r="AZ2234">
            <v>155.64599899565826</v>
          </cell>
          <cell r="BA2234">
            <v>155.75688250091204</v>
          </cell>
          <cell r="BB2234">
            <v>139.90950460762164</v>
          </cell>
        </row>
        <row r="2235">
          <cell r="A2235">
            <v>39762</v>
          </cell>
          <cell r="AZ2235">
            <v>158.85340848234716</v>
          </cell>
          <cell r="BA2235">
            <v>158.96657697281717</v>
          </cell>
          <cell r="BB2235">
            <v>142.79263090223941</v>
          </cell>
        </row>
        <row r="2236">
          <cell r="A2236">
            <v>39763</v>
          </cell>
          <cell r="AZ2236">
            <v>156.90275591053748</v>
          </cell>
          <cell r="BA2236">
            <v>157.01453473987843</v>
          </cell>
          <cell r="BB2236">
            <v>141.03919787636966</v>
          </cell>
        </row>
        <row r="2237">
          <cell r="A2237">
            <v>39764</v>
          </cell>
          <cell r="AZ2237">
            <v>156.79235338542065</v>
          </cell>
          <cell r="BA2237">
            <v>156.90405356308375</v>
          </cell>
          <cell r="BB2237">
            <v>140.93995753163739</v>
          </cell>
        </row>
        <row r="2238">
          <cell r="A2238">
            <v>39765</v>
          </cell>
          <cell r="AZ2238">
            <v>155.60378346679681</v>
          </cell>
          <cell r="BA2238">
            <v>155.71463689735643</v>
          </cell>
          <cell r="BB2238">
            <v>139.87155725421798</v>
          </cell>
        </row>
        <row r="2239">
          <cell r="A2239">
            <v>39766</v>
          </cell>
          <cell r="AZ2239">
            <v>155.60378346679681</v>
          </cell>
          <cell r="BA2239">
            <v>156.57307419197713</v>
          </cell>
          <cell r="BB2239">
            <v>139.87155725421798</v>
          </cell>
        </row>
        <row r="2240">
          <cell r="A2240">
            <v>39769</v>
          </cell>
          <cell r="AZ2240">
            <v>155.60378346679681</v>
          </cell>
          <cell r="BA2240">
            <v>157.63285462678064</v>
          </cell>
          <cell r="BB2240">
            <v>139.87155725421798</v>
          </cell>
        </row>
        <row r="2241">
          <cell r="A2241">
            <v>39770</v>
          </cell>
          <cell r="AZ2241">
            <v>155.60378346679681</v>
          </cell>
          <cell r="BA2241">
            <v>157.97276878031764</v>
          </cell>
          <cell r="BB2241">
            <v>139.87155725421798</v>
          </cell>
        </row>
        <row r="2242">
          <cell r="A2242">
            <v>39771</v>
          </cell>
          <cell r="AZ2242">
            <v>155.60378346679681</v>
          </cell>
          <cell r="BA2242">
            <v>156.99486001172662</v>
          </cell>
          <cell r="BB2242">
            <v>139.87155725421798</v>
          </cell>
        </row>
        <row r="2243">
          <cell r="A2243">
            <v>39772</v>
          </cell>
          <cell r="AZ2243">
            <v>155.60378346679681</v>
          </cell>
          <cell r="BA2243">
            <v>158.89515841115002</v>
          </cell>
          <cell r="BB2243">
            <v>139.87155725421798</v>
          </cell>
        </row>
        <row r="2244">
          <cell r="A2244">
            <v>39773</v>
          </cell>
          <cell r="AZ2244">
            <v>155.60378346679681</v>
          </cell>
          <cell r="BA2244">
            <v>158.89515841115002</v>
          </cell>
          <cell r="BB2244">
            <v>139.87155725421798</v>
          </cell>
        </row>
        <row r="2245">
          <cell r="A2245">
            <v>39776</v>
          </cell>
          <cell r="AZ2245">
            <v>155.60378346679681</v>
          </cell>
          <cell r="BA2245">
            <v>158.89515841115002</v>
          </cell>
          <cell r="BB2245">
            <v>139.87155725421798</v>
          </cell>
        </row>
        <row r="2246">
          <cell r="A2246">
            <v>39777</v>
          </cell>
          <cell r="AZ2246">
            <v>155.60378346679681</v>
          </cell>
          <cell r="BA2246">
            <v>158.89515841115002</v>
          </cell>
          <cell r="BB2246">
            <v>139.87155725421798</v>
          </cell>
        </row>
        <row r="2247">
          <cell r="A2247">
            <v>39778</v>
          </cell>
          <cell r="AZ2247">
            <v>155.60378346679681</v>
          </cell>
          <cell r="BA2247">
            <v>158.89515841115002</v>
          </cell>
          <cell r="BB2247">
            <v>139.87155725421798</v>
          </cell>
        </row>
        <row r="2248">
          <cell r="A2248">
            <v>39780</v>
          </cell>
          <cell r="AZ2248">
            <v>155.60378346679681</v>
          </cell>
          <cell r="BA2248">
            <v>158.89515841115002</v>
          </cell>
          <cell r="BB2248">
            <v>139.87155725421798</v>
          </cell>
        </row>
        <row r="2249">
          <cell r="A2249">
            <v>39783</v>
          </cell>
          <cell r="AZ2249">
            <v>155.60378346679681</v>
          </cell>
          <cell r="BA2249">
            <v>158.89515841115002</v>
          </cell>
          <cell r="BB2249">
            <v>139.87155725421798</v>
          </cell>
        </row>
        <row r="2250">
          <cell r="A2250">
            <v>39784</v>
          </cell>
          <cell r="AZ2250">
            <v>155.60378346679681</v>
          </cell>
          <cell r="BA2250">
            <v>158.89515841115002</v>
          </cell>
          <cell r="BB2250">
            <v>139.87155725421798</v>
          </cell>
        </row>
        <row r="2251">
          <cell r="A2251">
            <v>39785</v>
          </cell>
          <cell r="AZ2251">
            <v>155.60378346679681</v>
          </cell>
          <cell r="BA2251">
            <v>158.89515841115002</v>
          </cell>
          <cell r="BB2251">
            <v>139.87155725421798</v>
          </cell>
        </row>
        <row r="2252">
          <cell r="A2252">
            <v>39786</v>
          </cell>
          <cell r="AZ2252">
            <v>155.60378346679681</v>
          </cell>
          <cell r="BA2252">
            <v>158.89515841115002</v>
          </cell>
          <cell r="BB2252">
            <v>139.87155725421798</v>
          </cell>
        </row>
        <row r="2253">
          <cell r="A2253">
            <v>39787</v>
          </cell>
          <cell r="AZ2253">
            <v>155.60378346679681</v>
          </cell>
          <cell r="BA2253">
            <v>159.24545673856647</v>
          </cell>
          <cell r="BB2253">
            <v>139.87155725421798</v>
          </cell>
        </row>
        <row r="2254">
          <cell r="A2254">
            <v>39790</v>
          </cell>
          <cell r="AZ2254">
            <v>155.60378346679681</v>
          </cell>
          <cell r="BA2254">
            <v>159.22655525826855</v>
          </cell>
          <cell r="BB2254">
            <v>139.87155725421798</v>
          </cell>
        </row>
        <row r="2255">
          <cell r="A2255">
            <v>39791</v>
          </cell>
          <cell r="AZ2255">
            <v>155.60378346679681</v>
          </cell>
          <cell r="BA2255">
            <v>159.5221847633654</v>
          </cell>
          <cell r="BB2255">
            <v>139.87155725421798</v>
          </cell>
        </row>
        <row r="2256">
          <cell r="A2256">
            <v>39792</v>
          </cell>
          <cell r="AZ2256">
            <v>155.60378346679681</v>
          </cell>
          <cell r="BA2256">
            <v>160.99512289417171</v>
          </cell>
          <cell r="BB2256">
            <v>139.87155725421798</v>
          </cell>
        </row>
        <row r="2257">
          <cell r="A2257">
            <v>39793</v>
          </cell>
          <cell r="AZ2257">
            <v>155.60378346679681</v>
          </cell>
          <cell r="BA2257">
            <v>159.3126218809665</v>
          </cell>
          <cell r="BB2257">
            <v>139.87155725421798</v>
          </cell>
        </row>
        <row r="2258">
          <cell r="A2258">
            <v>39794</v>
          </cell>
          <cell r="AZ2258">
            <v>155.60378346679681</v>
          </cell>
          <cell r="BA2258">
            <v>159.3126218809665</v>
          </cell>
          <cell r="BB2258">
            <v>139.87155725421798</v>
          </cell>
        </row>
        <row r="2259">
          <cell r="A2259">
            <v>39797</v>
          </cell>
          <cell r="AZ2259">
            <v>155.60378346679681</v>
          </cell>
          <cell r="BA2259">
            <v>159.3126218809665</v>
          </cell>
          <cell r="BB2259">
            <v>139.87155725421798</v>
          </cell>
        </row>
        <row r="2260">
          <cell r="A2260">
            <v>39798</v>
          </cell>
          <cell r="AZ2260">
            <v>155.60378346679681</v>
          </cell>
          <cell r="BA2260">
            <v>159.3126218809665</v>
          </cell>
          <cell r="BB2260">
            <v>139.87155725421798</v>
          </cell>
        </row>
        <row r="2261">
          <cell r="A2261">
            <v>39799</v>
          </cell>
          <cell r="AZ2261">
            <v>155.60378346679681</v>
          </cell>
          <cell r="BA2261">
            <v>159.3126218809665</v>
          </cell>
          <cell r="BB2261">
            <v>139.87155725421798</v>
          </cell>
        </row>
        <row r="2262">
          <cell r="A2262">
            <v>39800</v>
          </cell>
          <cell r="AZ2262">
            <v>155.60378346679681</v>
          </cell>
          <cell r="BA2262">
            <v>159.3126218809665</v>
          </cell>
          <cell r="BB2262">
            <v>139.87155725421798</v>
          </cell>
        </row>
        <row r="2263">
          <cell r="A2263">
            <v>39801</v>
          </cell>
          <cell r="AZ2263">
            <v>155.60378346679681</v>
          </cell>
          <cell r="BA2263">
            <v>159.3126218809665</v>
          </cell>
          <cell r="BB2263">
            <v>139.87155725421798</v>
          </cell>
        </row>
        <row r="2264">
          <cell r="A2264">
            <v>39804</v>
          </cell>
          <cell r="AZ2264">
            <v>155.60378346679681</v>
          </cell>
          <cell r="BA2264">
            <v>159.3126218809665</v>
          </cell>
          <cell r="BB2264">
            <v>139.87155725421798</v>
          </cell>
        </row>
        <row r="2265">
          <cell r="A2265">
            <v>39805</v>
          </cell>
          <cell r="AZ2265">
            <v>155.60378346679681</v>
          </cell>
          <cell r="BA2265">
            <v>159.3126218809665</v>
          </cell>
          <cell r="BB2265">
            <v>139.87155725421798</v>
          </cell>
        </row>
        <row r="2266">
          <cell r="A2266">
            <v>39806</v>
          </cell>
          <cell r="AZ2266">
            <v>155.60378346679681</v>
          </cell>
          <cell r="BA2266">
            <v>159.3126218809665</v>
          </cell>
          <cell r="BB2266">
            <v>139.87155725421798</v>
          </cell>
        </row>
        <row r="2267">
          <cell r="A2267">
            <v>39808</v>
          </cell>
          <cell r="AZ2267">
            <v>155.60378346679681</v>
          </cell>
          <cell r="BA2267">
            <v>159.3126218809665</v>
          </cell>
          <cell r="BB2267">
            <v>139.87155725421798</v>
          </cell>
        </row>
        <row r="2268">
          <cell r="A2268">
            <v>39811</v>
          </cell>
          <cell r="AZ2268">
            <v>155.60378346679681</v>
          </cell>
          <cell r="BA2268">
            <v>159.3126218809665</v>
          </cell>
          <cell r="BB2268">
            <v>139.87155725421798</v>
          </cell>
        </row>
        <row r="2269">
          <cell r="A2269">
            <v>39812</v>
          </cell>
          <cell r="AZ2269">
            <v>155.60378346679681</v>
          </cell>
          <cell r="BA2269">
            <v>159.3126218809665</v>
          </cell>
          <cell r="BB2269">
            <v>139.87155725421798</v>
          </cell>
        </row>
        <row r="2270">
          <cell r="A2270">
            <v>39813</v>
          </cell>
          <cell r="AZ2270">
            <v>155.60378346679681</v>
          </cell>
          <cell r="BA2270">
            <v>159.3126218809665</v>
          </cell>
          <cell r="BB2270">
            <v>139.87155725421798</v>
          </cell>
        </row>
        <row r="2271">
          <cell r="A2271">
            <v>39815</v>
          </cell>
          <cell r="AZ2271">
            <v>155.60378346679681</v>
          </cell>
          <cell r="BA2271">
            <v>159.3126218809665</v>
          </cell>
          <cell r="BB2271">
            <v>139.87155725421798</v>
          </cell>
        </row>
        <row r="2272">
          <cell r="A2272">
            <v>39818</v>
          </cell>
          <cell r="AZ2272">
            <v>155.60378346679681</v>
          </cell>
          <cell r="BA2272">
            <v>159.3126218809665</v>
          </cell>
          <cell r="BB2272">
            <v>139.87155725421798</v>
          </cell>
        </row>
        <row r="2273">
          <cell r="A2273">
            <v>39819</v>
          </cell>
          <cell r="AZ2273">
            <v>155.60378346679681</v>
          </cell>
          <cell r="BA2273">
            <v>159.3126218809665</v>
          </cell>
          <cell r="BB2273">
            <v>139.87155725421798</v>
          </cell>
        </row>
        <row r="2274">
          <cell r="A2274">
            <v>39820</v>
          </cell>
          <cell r="AZ2274">
            <v>155.60378346679681</v>
          </cell>
          <cell r="BA2274">
            <v>159.3126218809665</v>
          </cell>
          <cell r="BB2274">
            <v>139.87155725421798</v>
          </cell>
        </row>
        <row r="2275">
          <cell r="A2275">
            <v>39821</v>
          </cell>
          <cell r="AZ2275">
            <v>155.60378346679681</v>
          </cell>
          <cell r="BA2275">
            <v>159.3126218809665</v>
          </cell>
          <cell r="BB2275">
            <v>139.87155725421798</v>
          </cell>
        </row>
        <row r="2276">
          <cell r="A2276">
            <v>39822</v>
          </cell>
          <cell r="AZ2276">
            <v>155.60378346679681</v>
          </cell>
          <cell r="BA2276">
            <v>159.3126218809665</v>
          </cell>
          <cell r="BB2276">
            <v>139.87155725421798</v>
          </cell>
        </row>
        <row r="2277">
          <cell r="A2277">
            <v>39825</v>
          </cell>
          <cell r="AZ2277">
            <v>155.60378346679681</v>
          </cell>
          <cell r="BA2277">
            <v>159.3126218809665</v>
          </cell>
          <cell r="BB2277">
            <v>139.87155725421798</v>
          </cell>
        </row>
        <row r="2278">
          <cell r="A2278">
            <v>39826</v>
          </cell>
          <cell r="AZ2278">
            <v>155.60378346679681</v>
          </cell>
          <cell r="BA2278">
            <v>159.3126218809665</v>
          </cell>
          <cell r="BB2278">
            <v>139.87155725421798</v>
          </cell>
        </row>
        <row r="2279">
          <cell r="A2279">
            <v>39827</v>
          </cell>
          <cell r="AZ2279">
            <v>155.60378346679681</v>
          </cell>
          <cell r="BA2279">
            <v>159.3126218809665</v>
          </cell>
          <cell r="BB2279">
            <v>139.87155725421798</v>
          </cell>
        </row>
        <row r="2280">
          <cell r="A2280">
            <v>39828</v>
          </cell>
          <cell r="AZ2280">
            <v>155.60378346679681</v>
          </cell>
          <cell r="BA2280">
            <v>159.3126218809665</v>
          </cell>
          <cell r="BB2280">
            <v>139.87155725421798</v>
          </cell>
        </row>
        <row r="2281">
          <cell r="A2281">
            <v>39829</v>
          </cell>
          <cell r="AZ2281">
            <v>155.60378346679681</v>
          </cell>
          <cell r="BA2281">
            <v>159.3126218809665</v>
          </cell>
          <cell r="BB2281">
            <v>139.87155725421798</v>
          </cell>
        </row>
        <row r="2282">
          <cell r="A2282">
            <v>39833</v>
          </cell>
          <cell r="AZ2282">
            <v>155.60378346679681</v>
          </cell>
          <cell r="BA2282">
            <v>159.3126218809665</v>
          </cell>
          <cell r="BB2282">
            <v>139.87155725421798</v>
          </cell>
        </row>
        <row r="2283">
          <cell r="A2283">
            <v>39834</v>
          </cell>
          <cell r="AZ2283">
            <v>155.60378346679681</v>
          </cell>
          <cell r="BA2283">
            <v>159.49080867749686</v>
          </cell>
          <cell r="BB2283">
            <v>139.87155725421798</v>
          </cell>
        </row>
        <row r="2284">
          <cell r="A2284">
            <v>39835</v>
          </cell>
          <cell r="AZ2284">
            <v>155.60378346679681</v>
          </cell>
          <cell r="BA2284">
            <v>161.64347069215194</v>
          </cell>
          <cell r="BB2284">
            <v>139.87155725421798</v>
          </cell>
        </row>
        <row r="2285">
          <cell r="A2285">
            <v>39836</v>
          </cell>
          <cell r="AZ2285">
            <v>155.60378346679681</v>
          </cell>
          <cell r="BA2285">
            <v>161.32250161108462</v>
          </cell>
          <cell r="BB2285">
            <v>139.87155725421798</v>
          </cell>
        </row>
        <row r="2286">
          <cell r="A2286">
            <v>39839</v>
          </cell>
          <cell r="AZ2286">
            <v>155.60378346679681</v>
          </cell>
          <cell r="BA2286">
            <v>161.111652918114</v>
          </cell>
          <cell r="BB2286">
            <v>139.87155725421798</v>
          </cell>
        </row>
        <row r="2287">
          <cell r="A2287">
            <v>39840</v>
          </cell>
          <cell r="AZ2287">
            <v>155.60378346679681</v>
          </cell>
          <cell r="BA2287">
            <v>160.75062831034634</v>
          </cell>
          <cell r="BB2287">
            <v>139.87155725421798</v>
          </cell>
        </row>
        <row r="2288">
          <cell r="A2288">
            <v>39841</v>
          </cell>
          <cell r="AZ2288">
            <v>155.60378346679681</v>
          </cell>
          <cell r="BA2288">
            <v>160.75062831034634</v>
          </cell>
          <cell r="BB2288">
            <v>139.87155725421798</v>
          </cell>
        </row>
        <row r="2289">
          <cell r="A2289">
            <v>39842</v>
          </cell>
          <cell r="AZ2289">
            <v>155.60378346679681</v>
          </cell>
          <cell r="BA2289">
            <v>160.75062831034634</v>
          </cell>
          <cell r="BB2289">
            <v>139.87155725421798</v>
          </cell>
        </row>
        <row r="2290">
          <cell r="A2290">
            <v>39843</v>
          </cell>
          <cell r="AZ2290">
            <v>155.60378346679681</v>
          </cell>
          <cell r="BA2290">
            <v>160.75062831034634</v>
          </cell>
          <cell r="BB2290">
            <v>139.87155725421798</v>
          </cell>
        </row>
        <row r="2291">
          <cell r="A2291">
            <v>39846</v>
          </cell>
          <cell r="AZ2291">
            <v>155.60378346679681</v>
          </cell>
          <cell r="BA2291">
            <v>160.75062831034634</v>
          </cell>
          <cell r="BB2291">
            <v>139.87155725421798</v>
          </cell>
        </row>
        <row r="2292">
          <cell r="A2292">
            <v>39847</v>
          </cell>
          <cell r="AZ2292">
            <v>155.60378346679681</v>
          </cell>
          <cell r="BA2292">
            <v>160.75062831034634</v>
          </cell>
          <cell r="BB2292">
            <v>139.87155725421798</v>
          </cell>
        </row>
        <row r="2293">
          <cell r="A2293">
            <v>39848</v>
          </cell>
          <cell r="AZ2293">
            <v>155.60378346679681</v>
          </cell>
          <cell r="BA2293">
            <v>160.75062831034634</v>
          </cell>
          <cell r="BB2293">
            <v>139.87155725421798</v>
          </cell>
        </row>
        <row r="2294">
          <cell r="A2294">
            <v>39849</v>
          </cell>
          <cell r="AZ2294">
            <v>155.60378346679681</v>
          </cell>
          <cell r="BA2294">
            <v>160.4146651611093</v>
          </cell>
          <cell r="BB2294">
            <v>139.87155725421798</v>
          </cell>
        </row>
        <row r="2295">
          <cell r="A2295">
            <v>39850</v>
          </cell>
          <cell r="AZ2295">
            <v>156.64743364311229</v>
          </cell>
          <cell r="BA2295">
            <v>161.49058240328037</v>
          </cell>
          <cell r="BB2295">
            <v>139.87155725421798</v>
          </cell>
        </row>
        <row r="2296">
          <cell r="A2296">
            <v>39853</v>
          </cell>
          <cell r="AZ2296">
            <v>156.5097968691841</v>
          </cell>
          <cell r="BA2296">
            <v>161.34869024287377</v>
          </cell>
          <cell r="BB2296">
            <v>139.87155725421798</v>
          </cell>
        </row>
        <row r="2297">
          <cell r="A2297">
            <v>39854</v>
          </cell>
          <cell r="AZ2297">
            <v>155.9375124972197</v>
          </cell>
          <cell r="BA2297">
            <v>160.75871226251707</v>
          </cell>
          <cell r="BB2297">
            <v>139.87155725421798</v>
          </cell>
        </row>
        <row r="2298">
          <cell r="A2298">
            <v>39855</v>
          </cell>
          <cell r="AZ2298">
            <v>159.63451198571815</v>
          </cell>
          <cell r="BA2298">
            <v>164.57001377354246</v>
          </cell>
          <cell r="BB2298">
            <v>139.87155725421798</v>
          </cell>
        </row>
        <row r="2299">
          <cell r="A2299">
            <v>39856</v>
          </cell>
          <cell r="AZ2299">
            <v>161.46895054323937</v>
          </cell>
          <cell r="BA2299">
            <v>164.57001377354246</v>
          </cell>
          <cell r="BB2299">
            <v>139.87155725421798</v>
          </cell>
        </row>
        <row r="2300">
          <cell r="A2300">
            <v>39857</v>
          </cell>
          <cell r="AZ2300">
            <v>162.20180178848395</v>
          </cell>
          <cell r="BA2300">
            <v>164.57001377354246</v>
          </cell>
          <cell r="BB2300">
            <v>139.87155725421798</v>
          </cell>
        </row>
        <row r="2301">
          <cell r="A2301">
            <v>39861</v>
          </cell>
          <cell r="AZ2301">
            <v>161.55533879792682</v>
          </cell>
          <cell r="BA2301">
            <v>164.57001377354246</v>
          </cell>
          <cell r="BB2301">
            <v>139.87155725421798</v>
          </cell>
        </row>
        <row r="2302">
          <cell r="A2302">
            <v>39862</v>
          </cell>
          <cell r="AZ2302">
            <v>161.73401550116108</v>
          </cell>
          <cell r="BA2302">
            <v>164.57001377354246</v>
          </cell>
          <cell r="BB2302">
            <v>139.87155725421798</v>
          </cell>
        </row>
        <row r="2303">
          <cell r="A2303">
            <v>39863</v>
          </cell>
          <cell r="AZ2303">
            <v>161.16097310429615</v>
          </cell>
          <cell r="BA2303">
            <v>164.57001377354246</v>
          </cell>
          <cell r="BB2303">
            <v>139.87155725421798</v>
          </cell>
        </row>
        <row r="2304">
          <cell r="A2304">
            <v>39864</v>
          </cell>
          <cell r="AZ2304">
            <v>161.16097310429615</v>
          </cell>
          <cell r="BA2304">
            <v>164.57001377354246</v>
          </cell>
          <cell r="BB2304">
            <v>139.87155725421798</v>
          </cell>
        </row>
        <row r="2305">
          <cell r="A2305">
            <v>39867</v>
          </cell>
          <cell r="AZ2305">
            <v>161.16097310429615</v>
          </cell>
          <cell r="BA2305">
            <v>164.57001377354246</v>
          </cell>
          <cell r="BB2305">
            <v>139.87155725421798</v>
          </cell>
        </row>
        <row r="2306">
          <cell r="A2306">
            <v>39868</v>
          </cell>
          <cell r="AZ2306">
            <v>161.16097310429615</v>
          </cell>
          <cell r="BA2306">
            <v>164.57001377354246</v>
          </cell>
          <cell r="BB2306">
            <v>139.87155725421798</v>
          </cell>
        </row>
        <row r="2307">
          <cell r="A2307">
            <v>39869</v>
          </cell>
          <cell r="AZ2307">
            <v>161.16097310429615</v>
          </cell>
          <cell r="BA2307">
            <v>164.57001377354246</v>
          </cell>
          <cell r="BB2307">
            <v>139.87155725421798</v>
          </cell>
        </row>
        <row r="2308">
          <cell r="A2308">
            <v>39870</v>
          </cell>
          <cell r="AZ2308">
            <v>161.16097310429615</v>
          </cell>
          <cell r="BA2308">
            <v>164.57001377354246</v>
          </cell>
          <cell r="BB2308">
            <v>139.87155725421798</v>
          </cell>
        </row>
        <row r="2309">
          <cell r="A2309">
            <v>39871</v>
          </cell>
          <cell r="AZ2309">
            <v>161.16097310429615</v>
          </cell>
          <cell r="BA2309">
            <v>164.57001377354246</v>
          </cell>
          <cell r="BB2309">
            <v>139.87155725421798</v>
          </cell>
        </row>
        <row r="2310">
          <cell r="A2310">
            <v>39874</v>
          </cell>
          <cell r="AZ2310">
            <v>161.16097310429615</v>
          </cell>
          <cell r="BA2310">
            <v>164.57001377354246</v>
          </cell>
          <cell r="BB2310">
            <v>139.87155725421798</v>
          </cell>
        </row>
        <row r="2311">
          <cell r="A2311">
            <v>39875</v>
          </cell>
          <cell r="AZ2311">
            <v>163.71757061288031</v>
          </cell>
          <cell r="BA2311">
            <v>164.57001377354246</v>
          </cell>
          <cell r="BB2311">
            <v>142.09042741806653</v>
          </cell>
        </row>
        <row r="2312">
          <cell r="A2312">
            <v>39876</v>
          </cell>
          <cell r="AZ2312">
            <v>163.10137907526212</v>
          </cell>
          <cell r="BA2312">
            <v>164.57001377354246</v>
          </cell>
          <cell r="BB2312">
            <v>141.55563497872237</v>
          </cell>
        </row>
        <row r="2313">
          <cell r="A2313">
            <v>39877</v>
          </cell>
          <cell r="AZ2313">
            <v>163.44241722346393</v>
          </cell>
          <cell r="BA2313">
            <v>164.57001377354246</v>
          </cell>
          <cell r="BB2313">
            <v>141.85162187898271</v>
          </cell>
        </row>
        <row r="2314">
          <cell r="A2314">
            <v>39878</v>
          </cell>
          <cell r="AZ2314">
            <v>165.20236160510723</v>
          </cell>
          <cell r="BA2314">
            <v>164.57001377354246</v>
          </cell>
          <cell r="BB2314">
            <v>143.37907704756097</v>
          </cell>
        </row>
        <row r="2315">
          <cell r="A2315">
            <v>39881</v>
          </cell>
          <cell r="AZ2315">
            <v>164.46029460600906</v>
          </cell>
          <cell r="BA2315">
            <v>164.57001377354246</v>
          </cell>
          <cell r="BB2315">
            <v>142.73503733526874</v>
          </cell>
        </row>
        <row r="2316">
          <cell r="A2316">
            <v>39882</v>
          </cell>
          <cell r="AZ2316">
            <v>163.64185372335336</v>
          </cell>
          <cell r="BA2316">
            <v>164.57001377354246</v>
          </cell>
          <cell r="BB2316">
            <v>142.73503733526874</v>
          </cell>
        </row>
        <row r="2317">
          <cell r="A2317">
            <v>39883</v>
          </cell>
          <cell r="AZ2317">
            <v>162.95000879186472</v>
          </cell>
          <cell r="BA2317">
            <v>164.57001377354246</v>
          </cell>
          <cell r="BB2317">
            <v>142.73503733526874</v>
          </cell>
        </row>
        <row r="2318">
          <cell r="A2318">
            <v>39884</v>
          </cell>
          <cell r="AZ2318">
            <v>162.90750904314569</v>
          </cell>
          <cell r="BA2318">
            <v>164.57001377354246</v>
          </cell>
          <cell r="BB2318">
            <v>142.69780994715674</v>
          </cell>
        </row>
        <row r="2319">
          <cell r="A2319">
            <v>39885</v>
          </cell>
          <cell r="AZ2319">
            <v>163.00285198267576</v>
          </cell>
          <cell r="BA2319">
            <v>164.57001377354246</v>
          </cell>
          <cell r="BB2319">
            <v>142.78132499655365</v>
          </cell>
        </row>
        <row r="2320">
          <cell r="A2320">
            <v>39888</v>
          </cell>
          <cell r="AZ2320">
            <v>163.56267109467976</v>
          </cell>
          <cell r="BA2320">
            <v>164.57001377354246</v>
          </cell>
          <cell r="BB2320">
            <v>143.27169503363018</v>
          </cell>
        </row>
        <row r="2321">
          <cell r="A2321">
            <v>39889</v>
          </cell>
          <cell r="AZ2321">
            <v>163.56267109467976</v>
          </cell>
          <cell r="BA2321">
            <v>164.55459615066826</v>
          </cell>
          <cell r="BB2321">
            <v>143.25827272836369</v>
          </cell>
        </row>
        <row r="2322">
          <cell r="A2322">
            <v>39890</v>
          </cell>
          <cell r="AZ2322">
            <v>163.56267109467976</v>
          </cell>
          <cell r="BA2322">
            <v>162.71383805105233</v>
          </cell>
          <cell r="BB2322">
            <v>141.65574182354308</v>
          </cell>
        </row>
        <row r="2323">
          <cell r="A2323">
            <v>39891</v>
          </cell>
          <cell r="AZ2323">
            <v>163.56267109467976</v>
          </cell>
          <cell r="BA2323">
            <v>163.59288870663104</v>
          </cell>
          <cell r="BB2323">
            <v>142.42102751901911</v>
          </cell>
        </row>
        <row r="2324">
          <cell r="A2324">
            <v>39892</v>
          </cell>
          <cell r="AZ2324">
            <v>163.56267109467976</v>
          </cell>
          <cell r="BA2324">
            <v>163.41211918685417</v>
          </cell>
          <cell r="BB2324">
            <v>142.26365282532498</v>
          </cell>
        </row>
        <row r="2325">
          <cell r="A2325">
            <v>39895</v>
          </cell>
          <cell r="AZ2325">
            <v>163.56267109467976</v>
          </cell>
          <cell r="BA2325">
            <v>163.46850616213345</v>
          </cell>
          <cell r="BB2325">
            <v>142.31274231216915</v>
          </cell>
        </row>
        <row r="2326">
          <cell r="A2326">
            <v>39896</v>
          </cell>
          <cell r="AZ2326">
            <v>163.56267109467976</v>
          </cell>
          <cell r="BA2326">
            <v>163.46850616213345</v>
          </cell>
          <cell r="BB2326">
            <v>142.51283451513248</v>
          </cell>
        </row>
        <row r="2327">
          <cell r="A2327">
            <v>39897</v>
          </cell>
          <cell r="AZ2327">
            <v>163.56267109467976</v>
          </cell>
          <cell r="BA2327">
            <v>163.46850616213345</v>
          </cell>
          <cell r="BB2327">
            <v>143.32535328567886</v>
          </cell>
        </row>
        <row r="2328">
          <cell r="A2328">
            <v>39898</v>
          </cell>
          <cell r="AZ2328">
            <v>163.56267109467976</v>
          </cell>
          <cell r="BA2328">
            <v>163.46850616213345</v>
          </cell>
          <cell r="BB2328">
            <v>143.32535328567886</v>
          </cell>
        </row>
        <row r="2329">
          <cell r="A2329">
            <v>39899</v>
          </cell>
          <cell r="AZ2329">
            <v>163.56267109467976</v>
          </cell>
          <cell r="BA2329">
            <v>163.46850616213345</v>
          </cell>
          <cell r="BB2329">
            <v>143.32535328567886</v>
          </cell>
        </row>
        <row r="2330">
          <cell r="A2330">
            <v>39902</v>
          </cell>
          <cell r="AZ2330">
            <v>163.56267109467976</v>
          </cell>
          <cell r="BA2330">
            <v>163.46850616213345</v>
          </cell>
          <cell r="BB2330">
            <v>143.32535328567886</v>
          </cell>
        </row>
        <row r="2331">
          <cell r="A2331">
            <v>39903</v>
          </cell>
          <cell r="AZ2331">
            <v>163.56267109467976</v>
          </cell>
          <cell r="BA2331">
            <v>163.46850616213345</v>
          </cell>
          <cell r="BB2331">
            <v>143.03086029656325</v>
          </cell>
        </row>
        <row r="2332">
          <cell r="A2332">
            <v>39904</v>
          </cell>
          <cell r="AZ2332">
            <v>163.56267109467976</v>
          </cell>
          <cell r="BA2332">
            <v>163.46850616213345</v>
          </cell>
          <cell r="BB2332">
            <v>143.24754359660432</v>
          </cell>
        </row>
        <row r="2333">
          <cell r="A2333">
            <v>39905</v>
          </cell>
          <cell r="AZ2333">
            <v>163.56267109467976</v>
          </cell>
          <cell r="BA2333">
            <v>163.46850616213345</v>
          </cell>
          <cell r="BB2333">
            <v>143.59464818976099</v>
          </cell>
        </row>
        <row r="2334">
          <cell r="A2334">
            <v>39906</v>
          </cell>
          <cell r="AZ2334">
            <v>163.56267109467976</v>
          </cell>
          <cell r="BA2334">
            <v>163.46850616213345</v>
          </cell>
          <cell r="BB2334">
            <v>143.53550422467913</v>
          </cell>
        </row>
        <row r="2335">
          <cell r="A2335">
            <v>39909</v>
          </cell>
          <cell r="AZ2335">
            <v>163.56267109467976</v>
          </cell>
          <cell r="BA2335">
            <v>163.46850616213345</v>
          </cell>
          <cell r="BB2335">
            <v>143.47028354750307</v>
          </cell>
        </row>
        <row r="2336">
          <cell r="A2336">
            <v>39910</v>
          </cell>
          <cell r="AZ2336">
            <v>163.56267109467976</v>
          </cell>
          <cell r="BA2336">
            <v>163.46850616213345</v>
          </cell>
          <cell r="BB2336">
            <v>143.47028354750307</v>
          </cell>
        </row>
        <row r="2337">
          <cell r="A2337">
            <v>39911</v>
          </cell>
          <cell r="AZ2337">
            <v>163.56267109467976</v>
          </cell>
          <cell r="BA2337">
            <v>163.46850616213345</v>
          </cell>
          <cell r="BB2337">
            <v>143.47028354750307</v>
          </cell>
        </row>
        <row r="2338">
          <cell r="A2338">
            <v>39912</v>
          </cell>
          <cell r="AZ2338">
            <v>163.56267109467976</v>
          </cell>
          <cell r="BA2338">
            <v>163.46850616213345</v>
          </cell>
          <cell r="BB2338">
            <v>143.47028354750307</v>
          </cell>
        </row>
        <row r="2339">
          <cell r="A2339">
            <v>39916</v>
          </cell>
          <cell r="AZ2339">
            <v>163.56267109467976</v>
          </cell>
          <cell r="BA2339">
            <v>163.46850616213345</v>
          </cell>
          <cell r="BB2339">
            <v>143.47028354750307</v>
          </cell>
        </row>
        <row r="2340">
          <cell r="A2340">
            <v>39917</v>
          </cell>
          <cell r="AZ2340">
            <v>163.56267109467976</v>
          </cell>
          <cell r="BA2340">
            <v>163.46850616213345</v>
          </cell>
          <cell r="BB2340">
            <v>143.47028354750307</v>
          </cell>
        </row>
        <row r="2341">
          <cell r="A2341">
            <v>39918</v>
          </cell>
          <cell r="AZ2341">
            <v>163.56267109467976</v>
          </cell>
          <cell r="BA2341">
            <v>163.46850616213345</v>
          </cell>
          <cell r="BB2341">
            <v>143.47028354750307</v>
          </cell>
        </row>
        <row r="2342">
          <cell r="A2342">
            <v>39919</v>
          </cell>
          <cell r="AZ2342">
            <v>163.56267109467976</v>
          </cell>
          <cell r="BA2342">
            <v>163.46850616213345</v>
          </cell>
          <cell r="BB2342">
            <v>143.47028354750307</v>
          </cell>
        </row>
        <row r="2343">
          <cell r="A2343">
            <v>39920</v>
          </cell>
          <cell r="AZ2343">
            <v>163.56267109467976</v>
          </cell>
          <cell r="BA2343">
            <v>163.46850616213345</v>
          </cell>
          <cell r="BB2343">
            <v>143.47028354750307</v>
          </cell>
        </row>
        <row r="2344">
          <cell r="A2344">
            <v>39923</v>
          </cell>
          <cell r="AZ2344">
            <v>163.56267109467976</v>
          </cell>
          <cell r="BA2344">
            <v>163.46850616213345</v>
          </cell>
          <cell r="BB2344">
            <v>143.47028354750307</v>
          </cell>
        </row>
        <row r="2345">
          <cell r="A2345">
            <v>39924</v>
          </cell>
          <cell r="AZ2345">
            <v>163.56267109467976</v>
          </cell>
          <cell r="BA2345">
            <v>163.46850616213345</v>
          </cell>
          <cell r="BB2345">
            <v>143.47028354750307</v>
          </cell>
        </row>
        <row r="2346">
          <cell r="A2346">
            <v>39925</v>
          </cell>
          <cell r="AZ2346">
            <v>163.44826297455495</v>
          </cell>
          <cell r="BA2346">
            <v>163.46850616213345</v>
          </cell>
          <cell r="BB2346">
            <v>143.47028354750307</v>
          </cell>
        </row>
        <row r="2347">
          <cell r="A2347">
            <v>39926</v>
          </cell>
          <cell r="AZ2347">
            <v>164.67371615689558</v>
          </cell>
          <cell r="BA2347">
            <v>163.46850616213345</v>
          </cell>
          <cell r="BB2347">
            <v>143.47028354750307</v>
          </cell>
        </row>
        <row r="2348">
          <cell r="A2348">
            <v>39927</v>
          </cell>
          <cell r="AZ2348">
            <v>166.74006911743717</v>
          </cell>
          <cell r="BA2348">
            <v>163.46850616213345</v>
          </cell>
          <cell r="BB2348">
            <v>143.47028354750307</v>
          </cell>
        </row>
        <row r="2349">
          <cell r="A2349">
            <v>39930</v>
          </cell>
          <cell r="AZ2349">
            <v>168.03530777943658</v>
          </cell>
          <cell r="BA2349">
            <v>163.46850616213345</v>
          </cell>
          <cell r="BB2349">
            <v>143.47028354750307</v>
          </cell>
        </row>
        <row r="2350">
          <cell r="A2350">
            <v>39931</v>
          </cell>
          <cell r="AZ2350">
            <v>167.574021750692</v>
          </cell>
          <cell r="BA2350">
            <v>163.46850616213345</v>
          </cell>
          <cell r="BB2350">
            <v>143.47028354750307</v>
          </cell>
        </row>
        <row r="2351">
          <cell r="A2351">
            <v>39932</v>
          </cell>
          <cell r="AZ2351">
            <v>169.30015326873692</v>
          </cell>
          <cell r="BA2351">
            <v>163.46850616213345</v>
          </cell>
          <cell r="BB2351">
            <v>143.47028354750307</v>
          </cell>
        </row>
        <row r="2352">
          <cell r="A2352">
            <v>39933</v>
          </cell>
          <cell r="AZ2352">
            <v>167.87060482207517</v>
          </cell>
          <cell r="BA2352">
            <v>163.46850616213345</v>
          </cell>
          <cell r="BB2352">
            <v>143.47028354750307</v>
          </cell>
        </row>
        <row r="2353">
          <cell r="A2353">
            <v>39934</v>
          </cell>
          <cell r="AZ2353">
            <v>170.46470078027042</v>
          </cell>
          <cell r="BA2353">
            <v>163.46850616213345</v>
          </cell>
          <cell r="BB2353">
            <v>143.47028354750307</v>
          </cell>
        </row>
        <row r="2354">
          <cell r="A2354">
            <v>39937</v>
          </cell>
          <cell r="AZ2354">
            <v>169.50322719856081</v>
          </cell>
          <cell r="BA2354">
            <v>163.46850616213345</v>
          </cell>
          <cell r="BB2354">
            <v>143.47028354750307</v>
          </cell>
        </row>
        <row r="2355">
          <cell r="A2355">
            <v>39938</v>
          </cell>
          <cell r="AZ2355">
            <v>169.04662456086064</v>
          </cell>
          <cell r="BA2355">
            <v>163.46850616213345</v>
          </cell>
          <cell r="BB2355">
            <v>143.47028354750307</v>
          </cell>
        </row>
        <row r="2356">
          <cell r="A2356">
            <v>39939</v>
          </cell>
          <cell r="AZ2356">
            <v>169.04662456086064</v>
          </cell>
          <cell r="BA2356">
            <v>163.46850616213345</v>
          </cell>
          <cell r="BB2356">
            <v>143.47028354750307</v>
          </cell>
        </row>
        <row r="2357">
          <cell r="A2357">
            <v>39940</v>
          </cell>
          <cell r="AZ2357">
            <v>169.04662456086064</v>
          </cell>
          <cell r="BA2357">
            <v>163.46850616213345</v>
          </cell>
          <cell r="BB2357">
            <v>143.47028354750307</v>
          </cell>
        </row>
        <row r="2358">
          <cell r="A2358">
            <v>39941</v>
          </cell>
          <cell r="AZ2358">
            <v>169.04662456086064</v>
          </cell>
          <cell r="BA2358">
            <v>163.46850616213345</v>
          </cell>
          <cell r="BB2358">
            <v>143.47028354750307</v>
          </cell>
        </row>
        <row r="2359">
          <cell r="A2359">
            <v>39944</v>
          </cell>
          <cell r="AZ2359">
            <v>169.04662456086064</v>
          </cell>
          <cell r="BA2359">
            <v>163.46850616213345</v>
          </cell>
          <cell r="BB2359">
            <v>143.47028354750307</v>
          </cell>
        </row>
        <row r="2360">
          <cell r="A2360">
            <v>39945</v>
          </cell>
          <cell r="AZ2360">
            <v>169.04662456086064</v>
          </cell>
          <cell r="BA2360">
            <v>165.59012164962937</v>
          </cell>
          <cell r="BB2360">
            <v>143.47028354750307</v>
          </cell>
        </row>
        <row r="2361">
          <cell r="A2361">
            <v>39946</v>
          </cell>
          <cell r="AZ2361">
            <v>169.04662456086064</v>
          </cell>
          <cell r="BA2361">
            <v>165.0528746867424</v>
          </cell>
          <cell r="BB2361">
            <v>143.47028354750307</v>
          </cell>
        </row>
        <row r="2362">
          <cell r="A2362">
            <v>39947</v>
          </cell>
          <cell r="AZ2362">
            <v>169.04662456086064</v>
          </cell>
          <cell r="BA2362">
            <v>164.06254671214822</v>
          </cell>
          <cell r="BB2362">
            <v>143.47028354750307</v>
          </cell>
        </row>
        <row r="2363">
          <cell r="A2363">
            <v>39948</v>
          </cell>
          <cell r="AZ2363">
            <v>169.04662456086064</v>
          </cell>
          <cell r="BA2363">
            <v>163.35716817688191</v>
          </cell>
          <cell r="BB2363">
            <v>143.47028354750307</v>
          </cell>
        </row>
        <row r="2364">
          <cell r="A2364">
            <v>39951</v>
          </cell>
          <cell r="AZ2364">
            <v>169.04662456086064</v>
          </cell>
          <cell r="BA2364">
            <v>163.21134284645643</v>
          </cell>
          <cell r="BB2364">
            <v>143.47028354750307</v>
          </cell>
        </row>
        <row r="2365">
          <cell r="A2365">
            <v>39952</v>
          </cell>
          <cell r="AZ2365">
            <v>169.04662456086064</v>
          </cell>
          <cell r="BA2365">
            <v>163.21134284645643</v>
          </cell>
          <cell r="BB2365">
            <v>143.47028354750307</v>
          </cell>
        </row>
        <row r="2366">
          <cell r="A2366">
            <v>39953</v>
          </cell>
          <cell r="AZ2366">
            <v>169.04662456086064</v>
          </cell>
          <cell r="BA2366">
            <v>163.21134284645643</v>
          </cell>
          <cell r="BB2366">
            <v>143.47028354750307</v>
          </cell>
        </row>
        <row r="2367">
          <cell r="A2367">
            <v>39954</v>
          </cell>
          <cell r="AZ2367">
            <v>169.04662456086064</v>
          </cell>
          <cell r="BA2367">
            <v>163.21134284645643</v>
          </cell>
          <cell r="BB2367">
            <v>143.47028354750307</v>
          </cell>
        </row>
        <row r="2368">
          <cell r="A2368">
            <v>39955</v>
          </cell>
          <cell r="AZ2368">
            <v>169.04662456086064</v>
          </cell>
          <cell r="BA2368">
            <v>163.21134284645643</v>
          </cell>
          <cell r="BB2368">
            <v>143.47028354750307</v>
          </cell>
        </row>
        <row r="2369">
          <cell r="A2369">
            <v>39959</v>
          </cell>
          <cell r="AZ2369">
            <v>169.04662456086064</v>
          </cell>
          <cell r="BA2369">
            <v>163.21134284645643</v>
          </cell>
          <cell r="BB2369">
            <v>143.47028354750307</v>
          </cell>
        </row>
        <row r="2370">
          <cell r="A2370">
            <v>39960</v>
          </cell>
          <cell r="AZ2370">
            <v>169.04662456086064</v>
          </cell>
          <cell r="BA2370">
            <v>163.21134284645643</v>
          </cell>
          <cell r="BB2370">
            <v>144.69007903760499</v>
          </cell>
        </row>
        <row r="2371">
          <cell r="A2371">
            <v>39961</v>
          </cell>
          <cell r="AZ2371">
            <v>169.04662456086064</v>
          </cell>
          <cell r="BA2371">
            <v>163.21134284645643</v>
          </cell>
          <cell r="BB2371">
            <v>143.00749535444601</v>
          </cell>
        </row>
        <row r="2372">
          <cell r="A2372">
            <v>39962</v>
          </cell>
          <cell r="AZ2372">
            <v>171.27017685610699</v>
          </cell>
          <cell r="BA2372">
            <v>165.3581408493105</v>
          </cell>
          <cell r="BB2372">
            <v>144.88854234582399</v>
          </cell>
        </row>
        <row r="2373">
          <cell r="A2373">
            <v>39965</v>
          </cell>
          <cell r="AZ2373">
            <v>174.30010508301228</v>
          </cell>
          <cell r="BA2373">
            <v>168.28347967773271</v>
          </cell>
          <cell r="BB2373">
            <v>147.45175499771261</v>
          </cell>
        </row>
        <row r="2374">
          <cell r="A2374">
            <v>39966</v>
          </cell>
          <cell r="AZ2374">
            <v>174.17714391895231</v>
          </cell>
          <cell r="BA2374">
            <v>168.16476298193163</v>
          </cell>
          <cell r="BB2374">
            <v>147.34773418012006</v>
          </cell>
        </row>
        <row r="2375">
          <cell r="A2375">
            <v>39967</v>
          </cell>
          <cell r="AZ2375">
            <v>174.39111460910138</v>
          </cell>
          <cell r="BA2375">
            <v>167.95817829702753</v>
          </cell>
          <cell r="BB2375">
            <v>147.34773418012006</v>
          </cell>
        </row>
        <row r="2376">
          <cell r="A2376">
            <v>39968</v>
          </cell>
          <cell r="AZ2376">
            <v>173.75377946859558</v>
          </cell>
          <cell r="BA2376">
            <v>168.57200343028606</v>
          </cell>
          <cell r="BB2376">
            <v>147.34773418012006</v>
          </cell>
        </row>
        <row r="2377">
          <cell r="A2377">
            <v>39969</v>
          </cell>
          <cell r="AZ2377">
            <v>174.86495975942265</v>
          </cell>
          <cell r="BA2377">
            <v>168.57200343028606</v>
          </cell>
          <cell r="BB2377">
            <v>147.34773418012006</v>
          </cell>
        </row>
        <row r="2378">
          <cell r="A2378">
            <v>39972</v>
          </cell>
          <cell r="AZ2378">
            <v>175.48580120041498</v>
          </cell>
          <cell r="BA2378">
            <v>168.57200343028606</v>
          </cell>
          <cell r="BB2378">
            <v>147.34773418012006</v>
          </cell>
        </row>
        <row r="2379">
          <cell r="A2379">
            <v>39973</v>
          </cell>
          <cell r="AZ2379">
            <v>174.50123498999949</v>
          </cell>
          <cell r="BA2379">
            <v>168.57200343028606</v>
          </cell>
          <cell r="BB2379">
            <v>147.34773418012006</v>
          </cell>
        </row>
        <row r="2380">
          <cell r="A2380">
            <v>39974</v>
          </cell>
          <cell r="AZ2380">
            <v>174.50123498999949</v>
          </cell>
          <cell r="BA2380">
            <v>168.57200343028606</v>
          </cell>
          <cell r="BB2380">
            <v>147.34773418012006</v>
          </cell>
        </row>
        <row r="2381">
          <cell r="A2381">
            <v>39975</v>
          </cell>
          <cell r="AZ2381">
            <v>174.50123498999949</v>
          </cell>
          <cell r="BA2381">
            <v>168.57200343028606</v>
          </cell>
          <cell r="BB2381">
            <v>147.34773418012006</v>
          </cell>
        </row>
        <row r="2382">
          <cell r="A2382">
            <v>39976</v>
          </cell>
          <cell r="AZ2382">
            <v>174.50123498999949</v>
          </cell>
          <cell r="BA2382">
            <v>168.57200343028606</v>
          </cell>
          <cell r="BB2382">
            <v>147.34773418012006</v>
          </cell>
        </row>
        <row r="2383">
          <cell r="A2383">
            <v>39979</v>
          </cell>
          <cell r="AZ2383">
            <v>174.50123498999949</v>
          </cell>
          <cell r="BA2383">
            <v>168.57200343028606</v>
          </cell>
          <cell r="BB2383">
            <v>147.34773418012006</v>
          </cell>
        </row>
        <row r="2384">
          <cell r="A2384">
            <v>39980</v>
          </cell>
          <cell r="AZ2384">
            <v>174.50123498999949</v>
          </cell>
          <cell r="BA2384">
            <v>168.57200343028606</v>
          </cell>
          <cell r="BB2384">
            <v>147.34773418012006</v>
          </cell>
        </row>
        <row r="2385">
          <cell r="A2385">
            <v>39981</v>
          </cell>
          <cell r="AZ2385">
            <v>174.50123498999949</v>
          </cell>
          <cell r="BA2385">
            <v>168.57200343028606</v>
          </cell>
          <cell r="BB2385">
            <v>147.34773418012006</v>
          </cell>
        </row>
        <row r="2386">
          <cell r="A2386">
            <v>39982</v>
          </cell>
          <cell r="AZ2386">
            <v>174.50123498999949</v>
          </cell>
          <cell r="BA2386">
            <v>168.57200343028606</v>
          </cell>
          <cell r="BB2386">
            <v>147.34773418012006</v>
          </cell>
        </row>
        <row r="2387">
          <cell r="A2387">
            <v>39983</v>
          </cell>
          <cell r="AZ2387">
            <v>174.50123498999949</v>
          </cell>
          <cell r="BA2387">
            <v>168.57200343028606</v>
          </cell>
          <cell r="BB2387">
            <v>147.34773418012006</v>
          </cell>
        </row>
        <row r="2388">
          <cell r="A2388">
            <v>39986</v>
          </cell>
          <cell r="AZ2388">
            <v>174.50123498999949</v>
          </cell>
          <cell r="BA2388">
            <v>168.57200343028606</v>
          </cell>
          <cell r="BB2388">
            <v>147.34773418012006</v>
          </cell>
        </row>
        <row r="2389">
          <cell r="A2389">
            <v>39987</v>
          </cell>
          <cell r="AZ2389">
            <v>174.50123498999949</v>
          </cell>
          <cell r="BA2389">
            <v>168.57200343028606</v>
          </cell>
          <cell r="BB2389">
            <v>147.34773418012006</v>
          </cell>
        </row>
        <row r="2390">
          <cell r="A2390">
            <v>39988</v>
          </cell>
          <cell r="AZ2390">
            <v>174.50123498999949</v>
          </cell>
          <cell r="BA2390">
            <v>168.57200343028606</v>
          </cell>
          <cell r="BB2390">
            <v>147.34773418012006</v>
          </cell>
        </row>
        <row r="2391">
          <cell r="A2391">
            <v>39989</v>
          </cell>
          <cell r="AZ2391">
            <v>174.50123498999949</v>
          </cell>
          <cell r="BA2391">
            <v>168.57200343028606</v>
          </cell>
          <cell r="BB2391">
            <v>147.34773418012006</v>
          </cell>
        </row>
        <row r="2392">
          <cell r="A2392">
            <v>39990</v>
          </cell>
          <cell r="AZ2392">
            <v>174.50123498999949</v>
          </cell>
          <cell r="BA2392">
            <v>168.57200343028606</v>
          </cell>
          <cell r="BB2392">
            <v>147.34773418012006</v>
          </cell>
        </row>
        <row r="2393">
          <cell r="A2393">
            <v>39993</v>
          </cell>
          <cell r="AZ2393">
            <v>174.50123498999949</v>
          </cell>
          <cell r="BA2393">
            <v>168.57200343028606</v>
          </cell>
          <cell r="BB2393">
            <v>147.34773418012006</v>
          </cell>
        </row>
        <row r="2394">
          <cell r="A2394">
            <v>39994</v>
          </cell>
          <cell r="AZ2394">
            <v>174.50123498999949</v>
          </cell>
          <cell r="BA2394">
            <v>168.1377762323221</v>
          </cell>
          <cell r="BB2394">
            <v>147.34773418012006</v>
          </cell>
        </row>
        <row r="2395">
          <cell r="A2395">
            <v>39995</v>
          </cell>
          <cell r="AZ2395">
            <v>174.50123498999949</v>
          </cell>
          <cell r="BA2395">
            <v>167.89143872749409</v>
          </cell>
          <cell r="BB2395">
            <v>147.34773418012006</v>
          </cell>
        </row>
        <row r="2396">
          <cell r="A2396">
            <v>39996</v>
          </cell>
          <cell r="AZ2396">
            <v>174.50123498999949</v>
          </cell>
          <cell r="BA2396">
            <v>166.91864414599266</v>
          </cell>
          <cell r="BB2396">
            <v>147.34773418012006</v>
          </cell>
        </row>
        <row r="2397">
          <cell r="A2397">
            <v>40000</v>
          </cell>
          <cell r="AZ2397">
            <v>174.50123498999949</v>
          </cell>
          <cell r="BA2397">
            <v>167.95382222971321</v>
          </cell>
          <cell r="BB2397">
            <v>147.34773418012006</v>
          </cell>
        </row>
        <row r="2398">
          <cell r="A2398">
            <v>40001</v>
          </cell>
          <cell r="AZ2398">
            <v>174.50123498999949</v>
          </cell>
          <cell r="BA2398">
            <v>169.42737692325929</v>
          </cell>
          <cell r="BB2398">
            <v>147.34773418012006</v>
          </cell>
        </row>
        <row r="2399">
          <cell r="A2399">
            <v>40002</v>
          </cell>
          <cell r="AZ2399">
            <v>174.50123498999949</v>
          </cell>
          <cell r="BA2399">
            <v>169.42737692325929</v>
          </cell>
          <cell r="BB2399">
            <v>147.34773418012006</v>
          </cell>
        </row>
        <row r="2400">
          <cell r="A2400">
            <v>40003</v>
          </cell>
          <cell r="AZ2400">
            <v>174.50123498999949</v>
          </cell>
          <cell r="BA2400">
            <v>169.42737692325929</v>
          </cell>
          <cell r="BB2400">
            <v>147.34773418012006</v>
          </cell>
        </row>
        <row r="2401">
          <cell r="A2401">
            <v>40004</v>
          </cell>
          <cell r="AZ2401">
            <v>174.50123498999949</v>
          </cell>
          <cell r="BA2401">
            <v>169.42737692325929</v>
          </cell>
          <cell r="BB2401">
            <v>147.34773418012006</v>
          </cell>
        </row>
        <row r="2402">
          <cell r="A2402">
            <v>40007</v>
          </cell>
          <cell r="AZ2402">
            <v>174.50123498999949</v>
          </cell>
          <cell r="BA2402">
            <v>169.42737692325929</v>
          </cell>
          <cell r="BB2402">
            <v>147.34773418012006</v>
          </cell>
        </row>
        <row r="2403">
          <cell r="A2403">
            <v>40008</v>
          </cell>
          <cell r="AZ2403">
            <v>174.50123498999949</v>
          </cell>
          <cell r="BA2403">
            <v>169.42737692325929</v>
          </cell>
          <cell r="BB2403">
            <v>147.34773418012006</v>
          </cell>
        </row>
        <row r="2404">
          <cell r="A2404">
            <v>40009</v>
          </cell>
          <cell r="AZ2404">
            <v>174.50123498999949</v>
          </cell>
          <cell r="BA2404">
            <v>169.42737692325929</v>
          </cell>
          <cell r="BB2404">
            <v>147.34773418012006</v>
          </cell>
        </row>
        <row r="2405">
          <cell r="A2405">
            <v>40010</v>
          </cell>
          <cell r="AZ2405">
            <v>174.50123498999949</v>
          </cell>
          <cell r="BA2405">
            <v>169.42737692325929</v>
          </cell>
          <cell r="BB2405">
            <v>147.34773418012006</v>
          </cell>
        </row>
        <row r="2406">
          <cell r="A2406">
            <v>40011</v>
          </cell>
          <cell r="AZ2406">
            <v>174.50123498999949</v>
          </cell>
          <cell r="BA2406">
            <v>169.42737692325929</v>
          </cell>
          <cell r="BB2406">
            <v>147.34773418012006</v>
          </cell>
        </row>
        <row r="2407">
          <cell r="A2407">
            <v>40014</v>
          </cell>
          <cell r="AZ2407">
            <v>176.22174910371936</v>
          </cell>
          <cell r="BA2407">
            <v>171.09786477547254</v>
          </cell>
          <cell r="BB2407">
            <v>147.34773418012006</v>
          </cell>
        </row>
        <row r="2408">
          <cell r="A2408">
            <v>40015</v>
          </cell>
          <cell r="AZ2408">
            <v>177.84239423783828</v>
          </cell>
          <cell r="BA2408">
            <v>172.67138747296488</v>
          </cell>
          <cell r="BB2408">
            <v>147.34773418012006</v>
          </cell>
        </row>
        <row r="2409">
          <cell r="A2409">
            <v>40016</v>
          </cell>
          <cell r="AZ2409">
            <v>178.68698088159499</v>
          </cell>
          <cell r="BA2409">
            <v>173.49141662430193</v>
          </cell>
          <cell r="BB2409">
            <v>147.34773418012006</v>
          </cell>
        </row>
        <row r="2410">
          <cell r="A2410">
            <v>40017</v>
          </cell>
          <cell r="AZ2410">
            <v>178.20970187775202</v>
          </cell>
          <cell r="BA2410">
            <v>173.02801514931355</v>
          </cell>
          <cell r="BB2410">
            <v>147.34773418012006</v>
          </cell>
        </row>
        <row r="2411">
          <cell r="A2411">
            <v>40018</v>
          </cell>
          <cell r="AZ2411">
            <v>177.80495159450726</v>
          </cell>
          <cell r="BA2411">
            <v>172.63503352483946</v>
          </cell>
          <cell r="BB2411">
            <v>147.34773418012006</v>
          </cell>
        </row>
        <row r="2412">
          <cell r="A2412">
            <v>40021</v>
          </cell>
          <cell r="AZ2412">
            <v>178.13735656417521</v>
          </cell>
          <cell r="BA2412">
            <v>172.63503352483946</v>
          </cell>
          <cell r="BB2412">
            <v>147.34773418012006</v>
          </cell>
        </row>
        <row r="2413">
          <cell r="A2413">
            <v>40022</v>
          </cell>
          <cell r="AZ2413">
            <v>177.37583580506956</v>
          </cell>
          <cell r="BA2413">
            <v>172.63503352483946</v>
          </cell>
          <cell r="BB2413">
            <v>147.34773418012006</v>
          </cell>
        </row>
        <row r="2414">
          <cell r="A2414">
            <v>40023</v>
          </cell>
          <cell r="AZ2414">
            <v>177.68858388740315</v>
          </cell>
          <cell r="BA2414">
            <v>172.63503352483946</v>
          </cell>
          <cell r="BB2414">
            <v>147.34773418012006</v>
          </cell>
        </row>
        <row r="2415">
          <cell r="A2415">
            <v>40024</v>
          </cell>
          <cell r="AZ2415">
            <v>177.7658861052883</v>
          </cell>
          <cell r="BA2415">
            <v>172.63503352483946</v>
          </cell>
          <cell r="BB2415">
            <v>147.34773418012006</v>
          </cell>
        </row>
        <row r="2416">
          <cell r="A2416">
            <v>40025</v>
          </cell>
          <cell r="AZ2416">
            <v>178.17346340107974</v>
          </cell>
          <cell r="BA2416">
            <v>172.63503352483946</v>
          </cell>
          <cell r="BB2416">
            <v>147.34773418012006</v>
          </cell>
        </row>
        <row r="2417">
          <cell r="A2417">
            <v>40028</v>
          </cell>
          <cell r="AZ2417">
            <v>178.17346340107974</v>
          </cell>
          <cell r="BA2417">
            <v>172.63503352483946</v>
          </cell>
          <cell r="BB2417">
            <v>147.34773418012006</v>
          </cell>
        </row>
        <row r="2418">
          <cell r="A2418">
            <v>40029</v>
          </cell>
          <cell r="AZ2418">
            <v>178.31638384006976</v>
          </cell>
          <cell r="BA2418">
            <v>172.77351135596791</v>
          </cell>
          <cell r="BB2418">
            <v>147.46592800343819</v>
          </cell>
        </row>
        <row r="2419">
          <cell r="A2419">
            <v>40030</v>
          </cell>
          <cell r="AZ2419">
            <v>179.50402959757147</v>
          </cell>
          <cell r="BA2419">
            <v>173.92423975989644</v>
          </cell>
          <cell r="BB2419">
            <v>148.44809957958691</v>
          </cell>
        </row>
        <row r="2420">
          <cell r="A2420">
            <v>40031</v>
          </cell>
          <cell r="AZ2420">
            <v>179.51769616167752</v>
          </cell>
          <cell r="BA2420">
            <v>173.93748150593188</v>
          </cell>
          <cell r="BB2420">
            <v>148.45940169616821</v>
          </cell>
        </row>
        <row r="2421">
          <cell r="A2421">
            <v>40032</v>
          </cell>
          <cell r="AZ2421">
            <v>180.15886819352502</v>
          </cell>
          <cell r="BA2421">
            <v>174.55872303707963</v>
          </cell>
          <cell r="BB2421">
            <v>148.98964477675381</v>
          </cell>
        </row>
        <row r="2422">
          <cell r="A2422">
            <v>40035</v>
          </cell>
          <cell r="AZ2422">
            <v>179.94689512117858</v>
          </cell>
          <cell r="BA2422">
            <v>174.35333903795674</v>
          </cell>
          <cell r="BB2422">
            <v>148.81434509227083</v>
          </cell>
        </row>
        <row r="2423">
          <cell r="A2423">
            <v>40036</v>
          </cell>
          <cell r="AZ2423">
            <v>179.94689512117858</v>
          </cell>
          <cell r="BA2423">
            <v>174.35333903795674</v>
          </cell>
          <cell r="BB2423">
            <v>148.81434509227083</v>
          </cell>
        </row>
        <row r="2424">
          <cell r="A2424">
            <v>40037</v>
          </cell>
          <cell r="AZ2424">
            <v>179.94689512117858</v>
          </cell>
          <cell r="BA2424">
            <v>174.35333903795674</v>
          </cell>
          <cell r="BB2424">
            <v>148.81434509227083</v>
          </cell>
        </row>
        <row r="2425">
          <cell r="A2425">
            <v>40038</v>
          </cell>
          <cell r="AZ2425">
            <v>179.94689512117858</v>
          </cell>
          <cell r="BA2425">
            <v>174.35333903795674</v>
          </cell>
          <cell r="BB2425">
            <v>148.81434509227083</v>
          </cell>
        </row>
        <row r="2426">
          <cell r="A2426">
            <v>40039</v>
          </cell>
          <cell r="AZ2426">
            <v>179.94689512117858</v>
          </cell>
          <cell r="BA2426">
            <v>174.35333903795674</v>
          </cell>
          <cell r="BB2426">
            <v>148.81434509227083</v>
          </cell>
        </row>
        <row r="2427">
          <cell r="A2427">
            <v>40042</v>
          </cell>
          <cell r="AZ2427">
            <v>179.94689512117858</v>
          </cell>
          <cell r="BA2427">
            <v>174.35333903795674</v>
          </cell>
          <cell r="BB2427">
            <v>148.81434509227083</v>
          </cell>
        </row>
        <row r="2428">
          <cell r="A2428">
            <v>40043</v>
          </cell>
          <cell r="AZ2428">
            <v>179.94689512117858</v>
          </cell>
          <cell r="BA2428">
            <v>172.86233534812854</v>
          </cell>
          <cell r="BB2428">
            <v>148.81434509227083</v>
          </cell>
        </row>
        <row r="2429">
          <cell r="A2429">
            <v>40044</v>
          </cell>
          <cell r="AZ2429">
            <v>179.94689512117858</v>
          </cell>
          <cell r="BA2429">
            <v>173.10962687234249</v>
          </cell>
          <cell r="BB2429">
            <v>148.81434509227083</v>
          </cell>
        </row>
        <row r="2430">
          <cell r="A2430">
            <v>40045</v>
          </cell>
          <cell r="AZ2430">
            <v>179.94689512117858</v>
          </cell>
          <cell r="BA2430">
            <v>172.60551434787942</v>
          </cell>
          <cell r="BB2430">
            <v>148.81434509227083</v>
          </cell>
        </row>
        <row r="2431">
          <cell r="A2431">
            <v>40046</v>
          </cell>
          <cell r="AZ2431">
            <v>179.94689512117858</v>
          </cell>
          <cell r="BA2431">
            <v>174.51971954420586</v>
          </cell>
          <cell r="BB2431">
            <v>148.81434509227083</v>
          </cell>
        </row>
        <row r="2432">
          <cell r="A2432">
            <v>40049</v>
          </cell>
          <cell r="AZ2432">
            <v>179.94689512117858</v>
          </cell>
          <cell r="BA2432">
            <v>175.06095041984628</v>
          </cell>
          <cell r="BB2432">
            <v>148.81434509227083</v>
          </cell>
        </row>
        <row r="2433">
          <cell r="A2433">
            <v>40050</v>
          </cell>
          <cell r="AZ2433">
            <v>179.94689512117858</v>
          </cell>
          <cell r="BA2433">
            <v>175.06095041984628</v>
          </cell>
          <cell r="BB2433">
            <v>148.81434509227083</v>
          </cell>
        </row>
        <row r="2434">
          <cell r="A2434">
            <v>40051</v>
          </cell>
          <cell r="AZ2434">
            <v>179.94689512117858</v>
          </cell>
          <cell r="BA2434">
            <v>175.06095041984628</v>
          </cell>
          <cell r="BB2434">
            <v>148.81434509227083</v>
          </cell>
        </row>
        <row r="2435">
          <cell r="A2435">
            <v>40052</v>
          </cell>
          <cell r="AZ2435">
            <v>179.94689512117858</v>
          </cell>
          <cell r="BA2435">
            <v>175.06095041984628</v>
          </cell>
          <cell r="BB2435">
            <v>148.81434509227083</v>
          </cell>
        </row>
        <row r="2436">
          <cell r="A2436">
            <v>40053</v>
          </cell>
          <cell r="AZ2436">
            <v>179.94689512117858</v>
          </cell>
          <cell r="BA2436">
            <v>175.06095041984628</v>
          </cell>
          <cell r="BB2436">
            <v>148.81434509227083</v>
          </cell>
        </row>
        <row r="2437">
          <cell r="A2437">
            <v>40056</v>
          </cell>
          <cell r="AZ2437">
            <v>179.94689512117858</v>
          </cell>
          <cell r="BA2437">
            <v>175.06095041984628</v>
          </cell>
          <cell r="BB2437">
            <v>148.81434509227083</v>
          </cell>
        </row>
        <row r="2438">
          <cell r="A2438">
            <v>40057</v>
          </cell>
          <cell r="AZ2438">
            <v>179.94689512117858</v>
          </cell>
          <cell r="BA2438">
            <v>175.06095041984628</v>
          </cell>
          <cell r="BB2438">
            <v>147.79515441132384</v>
          </cell>
        </row>
        <row r="2439">
          <cell r="A2439">
            <v>40058</v>
          </cell>
          <cell r="AZ2439">
            <v>180.81800515850921</v>
          </cell>
          <cell r="BA2439">
            <v>175.06095041984628</v>
          </cell>
          <cell r="BB2439">
            <v>148.51062017354127</v>
          </cell>
        </row>
        <row r="2440">
          <cell r="A2440">
            <v>40059</v>
          </cell>
          <cell r="AZ2440">
            <v>181.94171704859914</v>
          </cell>
          <cell r="BA2440">
            <v>175.06095041984628</v>
          </cell>
          <cell r="BB2440">
            <v>149.43355453258005</v>
          </cell>
        </row>
        <row r="2441">
          <cell r="A2441">
            <v>40060</v>
          </cell>
          <cell r="AZ2441">
            <v>182.51466809424966</v>
          </cell>
          <cell r="BA2441">
            <v>175.06095041984628</v>
          </cell>
          <cell r="BB2441">
            <v>149.9041344122997</v>
          </cell>
        </row>
        <row r="2442">
          <cell r="A2442">
            <v>40064</v>
          </cell>
          <cell r="AZ2442">
            <v>181.74300424231731</v>
          </cell>
          <cell r="BA2442">
            <v>175.06095041984628</v>
          </cell>
          <cell r="BB2442">
            <v>149.27034643794661</v>
          </cell>
        </row>
        <row r="2443">
          <cell r="A2443">
            <v>40065</v>
          </cell>
          <cell r="AZ2443">
            <v>181.50943746873938</v>
          </cell>
          <cell r="BA2443">
            <v>174.83597107860828</v>
          </cell>
          <cell r="BB2443">
            <v>149.27034643794661</v>
          </cell>
        </row>
        <row r="2444">
          <cell r="A2444">
            <v>40066</v>
          </cell>
          <cell r="AZ2444">
            <v>181.50943746873938</v>
          </cell>
          <cell r="BA2444">
            <v>173.60179475239079</v>
          </cell>
          <cell r="BB2444">
            <v>149.27034643794661</v>
          </cell>
        </row>
        <row r="2445">
          <cell r="A2445">
            <v>40067</v>
          </cell>
          <cell r="AZ2445">
            <v>180.34837621601932</v>
          </cell>
          <cell r="BA2445">
            <v>172.49131631060521</v>
          </cell>
          <cell r="BB2445">
            <v>148.31550894935017</v>
          </cell>
        </row>
        <row r="2446">
          <cell r="A2446">
            <v>40070</v>
          </cell>
          <cell r="AZ2446">
            <v>179.1965818218126</v>
          </cell>
          <cell r="BA2446">
            <v>171.3897010072441</v>
          </cell>
          <cell r="BB2446">
            <v>147.36829237126929</v>
          </cell>
        </row>
        <row r="2447">
          <cell r="A2447">
            <v>40071</v>
          </cell>
          <cell r="AZ2447">
            <v>178.96981871884168</v>
          </cell>
          <cell r="BA2447">
            <v>171.17281706881997</v>
          </cell>
          <cell r="BB2447">
            <v>147.18180616200183</v>
          </cell>
        </row>
        <row r="2448">
          <cell r="A2448">
            <v>40072</v>
          </cell>
          <cell r="AZ2448">
            <v>178.70921296453633</v>
          </cell>
          <cell r="BA2448">
            <v>170.9235648684874</v>
          </cell>
          <cell r="BB2448">
            <v>146.96748831841543</v>
          </cell>
        </row>
        <row r="2449">
          <cell r="A2449">
            <v>40073</v>
          </cell>
          <cell r="AZ2449">
            <v>180.07544547741776</v>
          </cell>
          <cell r="BA2449">
            <v>172.23027607641637</v>
          </cell>
          <cell r="BB2449">
            <v>148.09105524340092</v>
          </cell>
        </row>
        <row r="2450">
          <cell r="A2450">
            <v>40074</v>
          </cell>
          <cell r="AZ2450">
            <v>180.07544547741776</v>
          </cell>
          <cell r="BA2450">
            <v>171.96212311259683</v>
          </cell>
          <cell r="BB2450">
            <v>148.09105524340092</v>
          </cell>
        </row>
        <row r="2451">
          <cell r="A2451">
            <v>40077</v>
          </cell>
          <cell r="AZ2451">
            <v>180.07544547741776</v>
          </cell>
          <cell r="BA2451">
            <v>171.46197895508362</v>
          </cell>
          <cell r="BB2451">
            <v>148.09105524340092</v>
          </cell>
        </row>
        <row r="2452">
          <cell r="A2452">
            <v>40078</v>
          </cell>
          <cell r="AZ2452">
            <v>180.07544547741776</v>
          </cell>
          <cell r="BA2452">
            <v>171.69681650745389</v>
          </cell>
          <cell r="BB2452">
            <v>148.29388353894041</v>
          </cell>
        </row>
        <row r="2453">
          <cell r="A2453">
            <v>40079</v>
          </cell>
          <cell r="AZ2453">
            <v>180.07544547741776</v>
          </cell>
          <cell r="BA2453">
            <v>172.17171059180018</v>
          </cell>
          <cell r="BB2453">
            <v>148.70404774273811</v>
          </cell>
        </row>
        <row r="2454">
          <cell r="A2454">
            <v>40080</v>
          </cell>
          <cell r="AZ2454">
            <v>180.07544547741776</v>
          </cell>
          <cell r="BA2454">
            <v>171.44633910035606</v>
          </cell>
          <cell r="BB2454">
            <v>148.07754716070772</v>
          </cell>
        </row>
        <row r="2455">
          <cell r="A2455">
            <v>40081</v>
          </cell>
          <cell r="AZ2455">
            <v>180.07544547741776</v>
          </cell>
          <cell r="BA2455">
            <v>171.76900868872113</v>
          </cell>
          <cell r="BB2455">
            <v>148.35623564970768</v>
          </cell>
        </row>
        <row r="2456">
          <cell r="A2456">
            <v>40084</v>
          </cell>
          <cell r="AZ2456">
            <v>180.07544547741776</v>
          </cell>
          <cell r="BA2456">
            <v>170.66174621634855</v>
          </cell>
          <cell r="BB2456">
            <v>147.39989728848983</v>
          </cell>
        </row>
        <row r="2457">
          <cell r="A2457">
            <v>40085</v>
          </cell>
          <cell r="AZ2457">
            <v>180.07544547741776</v>
          </cell>
          <cell r="BA2457">
            <v>170.34038142045844</v>
          </cell>
          <cell r="BB2457">
            <v>147.12233574375861</v>
          </cell>
        </row>
        <row r="2458">
          <cell r="A2458">
            <v>40086</v>
          </cell>
          <cell r="AZ2458">
            <v>180.07544547741776</v>
          </cell>
          <cell r="BA2458">
            <v>170.34038142045844</v>
          </cell>
          <cell r="BB2458">
            <v>147.55820737060372</v>
          </cell>
        </row>
        <row r="2459">
          <cell r="A2459">
            <v>40087</v>
          </cell>
          <cell r="AZ2459">
            <v>180.07544547741776</v>
          </cell>
          <cell r="BA2459">
            <v>170.34038142045844</v>
          </cell>
          <cell r="BB2459">
            <v>149.94883628776029</v>
          </cell>
        </row>
        <row r="2460">
          <cell r="A2460">
            <v>40088</v>
          </cell>
          <cell r="AZ2460">
            <v>180.01586878618357</v>
          </cell>
          <cell r="BA2460">
            <v>170.34038142045844</v>
          </cell>
          <cell r="BB2460">
            <v>149.99844580279861</v>
          </cell>
        </row>
        <row r="2461">
          <cell r="A2461">
            <v>40091</v>
          </cell>
          <cell r="AZ2461">
            <v>180.92015702851472</v>
          </cell>
          <cell r="BA2461">
            <v>171.1960660062195</v>
          </cell>
          <cell r="BB2461">
            <v>149.24494650397554</v>
          </cell>
        </row>
        <row r="2462">
          <cell r="A2462">
            <v>40092</v>
          </cell>
          <cell r="AZ2462">
            <v>181.36807420579885</v>
          </cell>
          <cell r="BA2462">
            <v>171.61990854486803</v>
          </cell>
          <cell r="BB2462">
            <v>149.24494650397554</v>
          </cell>
        </row>
        <row r="2463">
          <cell r="A2463">
            <v>40093</v>
          </cell>
          <cell r="AZ2463">
            <v>182.0750865280846</v>
          </cell>
          <cell r="BA2463">
            <v>172.28892039065238</v>
          </cell>
          <cell r="BB2463">
            <v>149.24494650397554</v>
          </cell>
        </row>
        <row r="2464">
          <cell r="A2464">
            <v>40094</v>
          </cell>
          <cell r="AZ2464">
            <v>181.90127124996008</v>
          </cell>
          <cell r="BA2464">
            <v>172.12444733073787</v>
          </cell>
          <cell r="BB2464">
            <v>149.24494650397554</v>
          </cell>
        </row>
        <row r="2465">
          <cell r="A2465">
            <v>40095</v>
          </cell>
          <cell r="AZ2465">
            <v>181.90127124996008</v>
          </cell>
          <cell r="BA2465">
            <v>172.00817253552205</v>
          </cell>
          <cell r="BB2465">
            <v>149.24494650397554</v>
          </cell>
        </row>
        <row r="2466">
          <cell r="A2466">
            <v>40098</v>
          </cell>
          <cell r="AZ2466">
            <v>181.90127124996008</v>
          </cell>
          <cell r="BA2466">
            <v>172.00817253552205</v>
          </cell>
          <cell r="BB2466">
            <v>149.24494650397554</v>
          </cell>
        </row>
        <row r="2467">
          <cell r="A2467">
            <v>40099</v>
          </cell>
          <cell r="AZ2467">
            <v>181.90127124996008</v>
          </cell>
          <cell r="BA2467">
            <v>172.00817253552205</v>
          </cell>
          <cell r="BB2467">
            <v>149.24494650397554</v>
          </cell>
        </row>
        <row r="2468">
          <cell r="A2468">
            <v>40100</v>
          </cell>
          <cell r="AZ2468">
            <v>181.90127124996008</v>
          </cell>
          <cell r="BA2468">
            <v>171.01947628959522</v>
          </cell>
          <cell r="BB2468">
            <v>148.38709239066847</v>
          </cell>
        </row>
        <row r="2469">
          <cell r="A2469">
            <v>40101</v>
          </cell>
          <cell r="AZ2469">
            <v>182.50130670236169</v>
          </cell>
          <cell r="BA2469">
            <v>171.58361610082227</v>
          </cell>
          <cell r="BB2469">
            <v>148.87657503969757</v>
          </cell>
        </row>
        <row r="2470">
          <cell r="A2470">
            <v>40102</v>
          </cell>
          <cell r="AZ2470">
            <v>182.29471453806374</v>
          </cell>
          <cell r="BA2470">
            <v>171.38938280327034</v>
          </cell>
          <cell r="BB2470">
            <v>148.70804619786918</v>
          </cell>
        </row>
        <row r="2471">
          <cell r="A2471">
            <v>40105</v>
          </cell>
          <cell r="AZ2471">
            <v>181.2061102369542</v>
          </cell>
          <cell r="BA2471">
            <v>170.36590156983505</v>
          </cell>
          <cell r="BB2471">
            <v>147.82001047444837</v>
          </cell>
        </row>
        <row r="2472">
          <cell r="A2472">
            <v>40106</v>
          </cell>
          <cell r="AZ2472">
            <v>180.92128613346105</v>
          </cell>
          <cell r="BA2472">
            <v>170.09811636592013</v>
          </cell>
          <cell r="BB2472">
            <v>147.58766344207359</v>
          </cell>
        </row>
        <row r="2473">
          <cell r="A2473">
            <v>40107</v>
          </cell>
          <cell r="AZ2473">
            <v>181.45662651391649</v>
          </cell>
          <cell r="BA2473">
            <v>170.09811636592013</v>
          </cell>
          <cell r="BB2473">
            <v>148.02437068413533</v>
          </cell>
        </row>
        <row r="2474">
          <cell r="A2474">
            <v>40108</v>
          </cell>
          <cell r="AZ2474">
            <v>181.45662651391649</v>
          </cell>
          <cell r="BA2474">
            <v>168.73880609088505</v>
          </cell>
          <cell r="BB2474">
            <v>146.8414590074787</v>
          </cell>
        </row>
        <row r="2475">
          <cell r="A2475">
            <v>40109</v>
          </cell>
          <cell r="AZ2475">
            <v>181.45662651391649</v>
          </cell>
          <cell r="BA2475">
            <v>169.30739149992502</v>
          </cell>
          <cell r="BB2475">
            <v>147.3362587098591</v>
          </cell>
        </row>
        <row r="2476">
          <cell r="A2476">
            <v>40112</v>
          </cell>
          <cell r="AZ2476">
            <v>181.45662651391649</v>
          </cell>
          <cell r="BA2476">
            <v>169.20801616548187</v>
          </cell>
          <cell r="BB2476">
            <v>147.24977937865458</v>
          </cell>
        </row>
        <row r="2477">
          <cell r="A2477">
            <v>40113</v>
          </cell>
          <cell r="AZ2477">
            <v>181.45662651391649</v>
          </cell>
          <cell r="BA2477">
            <v>169.31688005781896</v>
          </cell>
          <cell r="BB2477">
            <v>147.34451593128495</v>
          </cell>
        </row>
        <row r="2478">
          <cell r="A2478">
            <v>40114</v>
          </cell>
          <cell r="AZ2478">
            <v>181.45662651391649</v>
          </cell>
          <cell r="BA2478">
            <v>170.05576839712438</v>
          </cell>
          <cell r="BB2478">
            <v>147.98751823941305</v>
          </cell>
        </row>
        <row r="2479">
          <cell r="A2479">
            <v>40115</v>
          </cell>
          <cell r="AZ2479">
            <v>181.45662651391649</v>
          </cell>
          <cell r="BA2479">
            <v>170.05576839712438</v>
          </cell>
          <cell r="BB2479">
            <v>147.39601064477512</v>
          </cell>
        </row>
        <row r="2480">
          <cell r="A2480">
            <v>40116</v>
          </cell>
          <cell r="AZ2480">
            <v>181.45662651391649</v>
          </cell>
          <cell r="BA2480">
            <v>170.05576839712438</v>
          </cell>
          <cell r="BB2480">
            <v>147.95633196652926</v>
          </cell>
        </row>
        <row r="2481">
          <cell r="A2481">
            <v>40119</v>
          </cell>
          <cell r="AZ2481">
            <v>181.45662651391649</v>
          </cell>
          <cell r="BA2481">
            <v>170.05576839712438</v>
          </cell>
          <cell r="BB2481">
            <v>147.68228021363922</v>
          </cell>
        </row>
        <row r="2482">
          <cell r="A2482">
            <v>40120</v>
          </cell>
          <cell r="AZ2482">
            <v>181.45662651391649</v>
          </cell>
          <cell r="BA2482">
            <v>170.05576839712438</v>
          </cell>
          <cell r="BB2482">
            <v>147.87796761329631</v>
          </cell>
        </row>
        <row r="2483">
          <cell r="A2483">
            <v>40121</v>
          </cell>
          <cell r="AZ2483">
            <v>181.45662651391649</v>
          </cell>
          <cell r="BA2483">
            <v>170.05576839712438</v>
          </cell>
          <cell r="BB2483">
            <v>147.87796761329631</v>
          </cell>
        </row>
        <row r="2484">
          <cell r="A2484">
            <v>40122</v>
          </cell>
          <cell r="AZ2484">
            <v>181.45662651391649</v>
          </cell>
          <cell r="BA2484">
            <v>170.05576839712438</v>
          </cell>
          <cell r="BB2484">
            <v>147.87796761329631</v>
          </cell>
        </row>
        <row r="2485">
          <cell r="A2485">
            <v>40123</v>
          </cell>
          <cell r="AZ2485">
            <v>181.45662651391649</v>
          </cell>
          <cell r="BA2485">
            <v>170.05576839712438</v>
          </cell>
          <cell r="BB2485">
            <v>147.87796761329631</v>
          </cell>
        </row>
        <row r="2486">
          <cell r="A2486">
            <v>40126</v>
          </cell>
          <cell r="AZ2486">
            <v>181.45662651391649</v>
          </cell>
          <cell r="BA2486">
            <v>170.05576839712438</v>
          </cell>
          <cell r="BB2486">
            <v>147.87796761329631</v>
          </cell>
        </row>
        <row r="2487">
          <cell r="A2487">
            <v>40127</v>
          </cell>
          <cell r="AZ2487">
            <v>181.45662651391649</v>
          </cell>
          <cell r="BA2487">
            <v>170.05576839712438</v>
          </cell>
          <cell r="BB2487">
            <v>147.87796761329631</v>
          </cell>
        </row>
        <row r="2488">
          <cell r="A2488">
            <v>40128</v>
          </cell>
          <cell r="AZ2488">
            <v>181.45662651391649</v>
          </cell>
          <cell r="BA2488">
            <v>170.05576839712438</v>
          </cell>
          <cell r="BB2488">
            <v>147.87796761329631</v>
          </cell>
        </row>
        <row r="2489">
          <cell r="A2489">
            <v>40129</v>
          </cell>
          <cell r="AZ2489">
            <v>181.65206821186894</v>
          </cell>
          <cell r="BA2489">
            <v>170.23893055967892</v>
          </cell>
          <cell r="BB2489">
            <v>148.03724270638796</v>
          </cell>
        </row>
        <row r="2490">
          <cell r="A2490">
            <v>40130</v>
          </cell>
          <cell r="AZ2490">
            <v>181.94201293011676</v>
          </cell>
          <cell r="BA2490">
            <v>170.51065814991128</v>
          </cell>
          <cell r="BB2490">
            <v>148.27353297849552</v>
          </cell>
        </row>
        <row r="2491">
          <cell r="A2491">
            <v>40133</v>
          </cell>
          <cell r="AZ2491">
            <v>181.98546308748206</v>
          </cell>
          <cell r="BA2491">
            <v>170.55137834867</v>
          </cell>
          <cell r="BB2491">
            <v>148.30894265786134</v>
          </cell>
        </row>
        <row r="2492">
          <cell r="A2492">
            <v>40134</v>
          </cell>
          <cell r="AZ2492">
            <v>182.02858983593484</v>
          </cell>
          <cell r="BA2492">
            <v>170.59179545818813</v>
          </cell>
          <cell r="BB2492">
            <v>148.34408877533022</v>
          </cell>
        </row>
        <row r="2493">
          <cell r="A2493">
            <v>40135</v>
          </cell>
          <cell r="AZ2493">
            <v>180.93391519291649</v>
          </cell>
          <cell r="BA2493">
            <v>169.56589885060927</v>
          </cell>
          <cell r="BB2493">
            <v>147.45198433959087</v>
          </cell>
        </row>
        <row r="2494">
          <cell r="A2494">
            <v>40136</v>
          </cell>
          <cell r="AZ2494">
            <v>180.93391519291649</v>
          </cell>
          <cell r="BA2494">
            <v>169.56589885060927</v>
          </cell>
          <cell r="BB2494">
            <v>147.45198433959087</v>
          </cell>
        </row>
        <row r="2495">
          <cell r="A2495">
            <v>40137</v>
          </cell>
          <cell r="AZ2495">
            <v>180.93391519291649</v>
          </cell>
          <cell r="BA2495">
            <v>168.89780203443084</v>
          </cell>
          <cell r="BB2495">
            <v>146.87101728227432</v>
          </cell>
        </row>
        <row r="2496">
          <cell r="A2496">
            <v>40140</v>
          </cell>
          <cell r="AZ2496">
            <v>181.02850258169158</v>
          </cell>
          <cell r="BA2496">
            <v>168.98609726668323</v>
          </cell>
          <cell r="BB2496">
            <v>146.94779750336588</v>
          </cell>
        </row>
        <row r="2497">
          <cell r="A2497">
            <v>40141</v>
          </cell>
          <cell r="AZ2497">
            <v>182.13009931828361</v>
          </cell>
          <cell r="BA2497">
            <v>170.01441341924266</v>
          </cell>
          <cell r="BB2497">
            <v>147.84200593944374</v>
          </cell>
        </row>
        <row r="2498">
          <cell r="A2498">
            <v>40142</v>
          </cell>
          <cell r="AZ2498">
            <v>181.07442896358208</v>
          </cell>
          <cell r="BA2498">
            <v>169.02896852688022</v>
          </cell>
          <cell r="BB2498">
            <v>146.98507771377396</v>
          </cell>
        </row>
        <row r="2499">
          <cell r="A2499">
            <v>40144</v>
          </cell>
          <cell r="AZ2499">
            <v>180.93238662009338</v>
          </cell>
          <cell r="BA2499">
            <v>168.89637514555929</v>
          </cell>
          <cell r="BB2499">
            <v>146.86977648092824</v>
          </cell>
        </row>
        <row r="2500">
          <cell r="A2500">
            <v>40147</v>
          </cell>
          <cell r="AZ2500">
            <v>181.53913295669</v>
          </cell>
          <cell r="BA2500">
            <v>168.89637514555929</v>
          </cell>
          <cell r="BB2500">
            <v>146.86977648092824</v>
          </cell>
        </row>
        <row r="2501">
          <cell r="A2501">
            <v>40148</v>
          </cell>
          <cell r="AZ2501">
            <v>181.53913295669</v>
          </cell>
          <cell r="BA2501">
            <v>168.89637514555929</v>
          </cell>
          <cell r="BB2501">
            <v>146.86977648092824</v>
          </cell>
        </row>
        <row r="2502">
          <cell r="A2502">
            <v>40149</v>
          </cell>
          <cell r="AZ2502">
            <v>181.53913295669</v>
          </cell>
          <cell r="BA2502">
            <v>168.89637514555929</v>
          </cell>
          <cell r="BB2502">
            <v>146.86977648092824</v>
          </cell>
        </row>
        <row r="2503">
          <cell r="A2503">
            <v>40150</v>
          </cell>
          <cell r="AZ2503">
            <v>181.53913295669</v>
          </cell>
          <cell r="BA2503">
            <v>168.89637514555929</v>
          </cell>
          <cell r="BB2503">
            <v>146.86977648092824</v>
          </cell>
        </row>
        <row r="2504">
          <cell r="A2504">
            <v>40151</v>
          </cell>
          <cell r="AZ2504">
            <v>181.83711442922842</v>
          </cell>
          <cell r="BA2504">
            <v>169.17360457677114</v>
          </cell>
          <cell r="BB2504">
            <v>146.86977648092824</v>
          </cell>
        </row>
        <row r="2505">
          <cell r="A2505">
            <v>40154</v>
          </cell>
          <cell r="AZ2505">
            <v>182.32122479162572</v>
          </cell>
          <cell r="BA2505">
            <v>169.62400049994002</v>
          </cell>
          <cell r="BB2505">
            <v>146.86977648092824</v>
          </cell>
        </row>
        <row r="2506">
          <cell r="A2506">
            <v>40155</v>
          </cell>
          <cell r="AZ2506">
            <v>184.39573783912348</v>
          </cell>
          <cell r="BA2506">
            <v>171.55404020106675</v>
          </cell>
          <cell r="BB2506">
            <v>146.86977648092824</v>
          </cell>
        </row>
        <row r="2507">
          <cell r="A2507">
            <v>40156</v>
          </cell>
          <cell r="AZ2507">
            <v>182.85122236008999</v>
          </cell>
          <cell r="BA2507">
            <v>172.99099245216735</v>
          </cell>
          <cell r="BB2507">
            <v>145.63958186886572</v>
          </cell>
        </row>
        <row r="2508">
          <cell r="A2508">
            <v>40157</v>
          </cell>
          <cell r="AZ2508">
            <v>181.1859865068578</v>
          </cell>
          <cell r="BA2508">
            <v>171.41555423961731</v>
          </cell>
          <cell r="BB2508">
            <v>144.31323441410177</v>
          </cell>
        </row>
        <row r="2509">
          <cell r="A2509">
            <v>40158</v>
          </cell>
          <cell r="AZ2509">
            <v>181.00901191096352</v>
          </cell>
          <cell r="BA2509">
            <v>171.24812297726413</v>
          </cell>
          <cell r="BB2509">
            <v>144.17227551968051</v>
          </cell>
        </row>
        <row r="2510">
          <cell r="A2510">
            <v>40161</v>
          </cell>
          <cell r="AZ2510">
            <v>180.98111836192339</v>
          </cell>
          <cell r="BA2510">
            <v>171.22173358446059</v>
          </cell>
          <cell r="BB2510">
            <v>144.15005852399074</v>
          </cell>
        </row>
        <row r="2511">
          <cell r="A2511">
            <v>40162</v>
          </cell>
          <cell r="AZ2511">
            <v>181.87504966973353</v>
          </cell>
          <cell r="BA2511">
            <v>172.06745975531223</v>
          </cell>
          <cell r="BB2511">
            <v>144.86206788443442</v>
          </cell>
        </row>
        <row r="2512">
          <cell r="A2512">
            <v>40163</v>
          </cell>
          <cell r="AZ2512">
            <v>183.85517111810901</v>
          </cell>
          <cell r="BA2512">
            <v>173.94080339561739</v>
          </cell>
          <cell r="BB2512">
            <v>146.43921927597975</v>
          </cell>
        </row>
        <row r="2513">
          <cell r="A2513">
            <v>40164</v>
          </cell>
          <cell r="AZ2513">
            <v>183.20111482854171</v>
          </cell>
          <cell r="BA2513">
            <v>173.322017011849</v>
          </cell>
          <cell r="BB2513">
            <v>145.91826850900213</v>
          </cell>
        </row>
        <row r="2514">
          <cell r="A2514">
            <v>40165</v>
          </cell>
          <cell r="AZ2514">
            <v>184.09384993551336</v>
          </cell>
          <cell r="BA2514">
            <v>174.16661148684676</v>
          </cell>
          <cell r="BB2514">
            <v>146.62932510474621</v>
          </cell>
        </row>
        <row r="2515">
          <cell r="A2515">
            <v>40168</v>
          </cell>
          <cell r="AZ2515">
            <v>184.06825905102065</v>
          </cell>
          <cell r="BA2515">
            <v>174.19082238600831</v>
          </cell>
          <cell r="BB2515">
            <v>146.64970804596516</v>
          </cell>
        </row>
        <row r="2516">
          <cell r="A2516">
            <v>40169</v>
          </cell>
          <cell r="AZ2516">
            <v>184.04368921265004</v>
          </cell>
          <cell r="BA2516">
            <v>174.2140737622843</v>
          </cell>
          <cell r="BB2516">
            <v>146.66928317337909</v>
          </cell>
        </row>
        <row r="2517">
          <cell r="A2517">
            <v>40170</v>
          </cell>
          <cell r="AZ2517">
            <v>183.97832403623843</v>
          </cell>
          <cell r="BA2517">
            <v>174.27594784073582</v>
          </cell>
          <cell r="BB2517">
            <v>146.66928317337909</v>
          </cell>
        </row>
        <row r="2518">
          <cell r="A2518">
            <v>40171</v>
          </cell>
          <cell r="AZ2518">
            <v>183.72708307078935</v>
          </cell>
          <cell r="BA2518">
            <v>174.27594784073582</v>
          </cell>
          <cell r="BB2518">
            <v>146.86957487893321</v>
          </cell>
        </row>
        <row r="2519">
          <cell r="A2519">
            <v>40175</v>
          </cell>
          <cell r="AZ2519">
            <v>184.357318960398</v>
          </cell>
          <cell r="BA2519">
            <v>174.87376366183869</v>
          </cell>
          <cell r="BB2519">
            <v>146.36577067307962</v>
          </cell>
        </row>
        <row r="2520">
          <cell r="A2520">
            <v>40176</v>
          </cell>
          <cell r="AZ2520">
            <v>184.357318960398</v>
          </cell>
          <cell r="BA2520">
            <v>174.51400966734067</v>
          </cell>
          <cell r="BB2520">
            <v>146.66687742319934</v>
          </cell>
        </row>
        <row r="2521">
          <cell r="A2521">
            <v>40177</v>
          </cell>
          <cell r="AZ2521">
            <v>184.357318960398</v>
          </cell>
          <cell r="BA2521">
            <v>174.00925850236766</v>
          </cell>
          <cell r="BB2521">
            <v>147.09108564226111</v>
          </cell>
        </row>
        <row r="2522">
          <cell r="A2522">
            <v>40178</v>
          </cell>
          <cell r="AZ2522">
            <v>184.357318960398</v>
          </cell>
          <cell r="BA2522">
            <v>173.50496108328485</v>
          </cell>
          <cell r="BB2522">
            <v>147.51737132095371</v>
          </cell>
        </row>
        <row r="2523">
          <cell r="A2523">
            <v>40182</v>
          </cell>
          <cell r="AZ2523">
            <v>184.357318960398</v>
          </cell>
          <cell r="BA2523">
            <v>171.4070834476525</v>
          </cell>
          <cell r="BB2523">
            <v>147.51737132095371</v>
          </cell>
        </row>
        <row r="2524">
          <cell r="A2524">
            <v>40183</v>
          </cell>
          <cell r="AZ2524">
            <v>185.18547998292649</v>
          </cell>
          <cell r="BA2524">
            <v>172.17707004919953</v>
          </cell>
          <cell r="BB2524">
            <v>147.51737132095371</v>
          </cell>
        </row>
        <row r="2525">
          <cell r="A2525">
            <v>40184</v>
          </cell>
          <cell r="AZ2525">
            <v>185.48156579002338</v>
          </cell>
          <cell r="BA2525">
            <v>172.45235721941285</v>
          </cell>
          <cell r="BB2525">
            <v>147.51737132095371</v>
          </cell>
        </row>
        <row r="2526">
          <cell r="A2526">
            <v>40185</v>
          </cell>
          <cell r="AZ2526">
            <v>183.93600329540121</v>
          </cell>
          <cell r="BA2526">
            <v>171.01536322870413</v>
          </cell>
          <cell r="BB2526">
            <v>147.51737132095371</v>
          </cell>
        </row>
        <row r="2527">
          <cell r="A2527">
            <v>40186</v>
          </cell>
          <cell r="AZ2527">
            <v>185.74407172585978</v>
          </cell>
          <cell r="BA2527">
            <v>172.6964233465574</v>
          </cell>
          <cell r="BB2527">
            <v>147.51737132095371</v>
          </cell>
        </row>
        <row r="2528">
          <cell r="A2528">
            <v>40189</v>
          </cell>
          <cell r="AZ2528">
            <v>185.13998193797806</v>
          </cell>
          <cell r="BA2528">
            <v>172.13476802815066</v>
          </cell>
          <cell r="BB2528">
            <v>147.51737132095371</v>
          </cell>
        </row>
        <row r="2529">
          <cell r="A2529">
            <v>40190</v>
          </cell>
          <cell r="AZ2529">
            <v>185.13998193797806</v>
          </cell>
          <cell r="BA2529">
            <v>172.13476802815066</v>
          </cell>
          <cell r="BB2529">
            <v>147.02320113826349</v>
          </cell>
        </row>
        <row r="2530">
          <cell r="A2530">
            <v>40191</v>
          </cell>
          <cell r="AZ2530">
            <v>185.13998193797806</v>
          </cell>
          <cell r="BA2530">
            <v>171.11507687516047</v>
          </cell>
          <cell r="BB2530">
            <v>146.15226577057257</v>
          </cell>
        </row>
        <row r="2531">
          <cell r="A2531">
            <v>40192</v>
          </cell>
          <cell r="AZ2531">
            <v>185.13998193797806</v>
          </cell>
          <cell r="BA2531">
            <v>170.72316878823281</v>
          </cell>
          <cell r="BB2531">
            <v>145.81753048058948</v>
          </cell>
        </row>
        <row r="2532">
          <cell r="A2532">
            <v>40193</v>
          </cell>
          <cell r="AZ2532">
            <v>185.13998193797806</v>
          </cell>
          <cell r="BA2532">
            <v>170.84285697559113</v>
          </cell>
          <cell r="BB2532">
            <v>145.91975817488643</v>
          </cell>
        </row>
        <row r="2533">
          <cell r="A2533">
            <v>40197</v>
          </cell>
          <cell r="AZ2533">
            <v>184.27509516099559</v>
          </cell>
          <cell r="BA2533">
            <v>170.0447596311202</v>
          </cell>
          <cell r="BB2533">
            <v>145.2380898068501</v>
          </cell>
        </row>
        <row r="2534">
          <cell r="A2534">
            <v>40198</v>
          </cell>
          <cell r="AZ2534">
            <v>184.20376341393305</v>
          </cell>
          <cell r="BA2534">
            <v>169.97893635873106</v>
          </cell>
          <cell r="BB2534">
            <v>145.18186904257971</v>
          </cell>
        </row>
        <row r="2535">
          <cell r="A2535">
            <v>40199</v>
          </cell>
          <cell r="AZ2535">
            <v>184.93773592419245</v>
          </cell>
          <cell r="BA2535">
            <v>169.97893635873106</v>
          </cell>
          <cell r="BB2535">
            <v>145.7603561423567</v>
          </cell>
        </row>
        <row r="2536">
          <cell r="A2536">
            <v>40200</v>
          </cell>
          <cell r="AZ2536">
            <v>185.37595031913202</v>
          </cell>
          <cell r="BA2536">
            <v>169.97893635873106</v>
          </cell>
          <cell r="BB2536">
            <v>146.10573879751843</v>
          </cell>
        </row>
        <row r="2537">
          <cell r="A2537">
            <v>40203</v>
          </cell>
          <cell r="AZ2537">
            <v>185.01993964141391</v>
          </cell>
          <cell r="BA2537">
            <v>169.97893635873106</v>
          </cell>
          <cell r="BB2537">
            <v>145.82514574864524</v>
          </cell>
        </row>
        <row r="2538">
          <cell r="A2538">
            <v>40204</v>
          </cell>
          <cell r="AZ2538">
            <v>185.01993964141391</v>
          </cell>
          <cell r="BA2538">
            <v>169.97893635873106</v>
          </cell>
          <cell r="BB2538">
            <v>146.21944448824044</v>
          </cell>
        </row>
        <row r="2539">
          <cell r="A2539">
            <v>40205</v>
          </cell>
          <cell r="AZ2539">
            <v>185.01993964141391</v>
          </cell>
          <cell r="BA2539">
            <v>169.97893635873106</v>
          </cell>
          <cell r="BB2539">
            <v>146.21944448824044</v>
          </cell>
        </row>
        <row r="2540">
          <cell r="A2540">
            <v>40206</v>
          </cell>
          <cell r="AZ2540">
            <v>185.01993964141391</v>
          </cell>
          <cell r="BA2540">
            <v>169.97893635873106</v>
          </cell>
          <cell r="BB2540">
            <v>146.21944448824044</v>
          </cell>
        </row>
        <row r="2541">
          <cell r="A2541">
            <v>40207</v>
          </cell>
          <cell r="AZ2541">
            <v>185.01993964141391</v>
          </cell>
          <cell r="BA2541">
            <v>169.97893635873106</v>
          </cell>
          <cell r="BB2541">
            <v>146.21944448824044</v>
          </cell>
        </row>
        <row r="2542">
          <cell r="A2542">
            <v>40210</v>
          </cell>
          <cell r="AZ2542">
            <v>185.01993964141391</v>
          </cell>
          <cell r="BA2542">
            <v>169.97893635873106</v>
          </cell>
          <cell r="BB2542">
            <v>146.21944448824044</v>
          </cell>
        </row>
        <row r="2543">
          <cell r="A2543">
            <v>40211</v>
          </cell>
          <cell r="AZ2543">
            <v>185.01993964141391</v>
          </cell>
          <cell r="BA2543">
            <v>169.97893635873106</v>
          </cell>
          <cell r="BB2543">
            <v>146.21944448824044</v>
          </cell>
        </row>
        <row r="2544">
          <cell r="A2544">
            <v>40212</v>
          </cell>
          <cell r="AZ2544">
            <v>185.01993964141391</v>
          </cell>
          <cell r="BA2544">
            <v>169.97893635873106</v>
          </cell>
          <cell r="BB2544">
            <v>146.21944448824044</v>
          </cell>
        </row>
        <row r="2545">
          <cell r="A2545">
            <v>40213</v>
          </cell>
          <cell r="AZ2545">
            <v>185.01993964141391</v>
          </cell>
          <cell r="BA2545">
            <v>169.97893635873106</v>
          </cell>
          <cell r="BB2545">
            <v>146.21944448824044</v>
          </cell>
        </row>
        <row r="2546">
          <cell r="A2546">
            <v>40214</v>
          </cell>
          <cell r="AZ2546">
            <v>185.01993964141391</v>
          </cell>
          <cell r="BA2546">
            <v>169.97893635873106</v>
          </cell>
          <cell r="BB2546">
            <v>146.21944448824044</v>
          </cell>
        </row>
        <row r="2547">
          <cell r="A2547">
            <v>40217</v>
          </cell>
          <cell r="AZ2547">
            <v>185.01993964141391</v>
          </cell>
          <cell r="BA2547">
            <v>169.97893635873106</v>
          </cell>
          <cell r="BB2547">
            <v>146.21944448824044</v>
          </cell>
        </row>
        <row r="2548">
          <cell r="A2548">
            <v>40218</v>
          </cell>
          <cell r="AZ2548">
            <v>185.01993964141391</v>
          </cell>
          <cell r="BA2548">
            <v>169.97893635873106</v>
          </cell>
          <cell r="BB2548">
            <v>146.21944448824044</v>
          </cell>
        </row>
        <row r="2549">
          <cell r="A2549">
            <v>40219</v>
          </cell>
          <cell r="AZ2549">
            <v>185.01993964141391</v>
          </cell>
          <cell r="BA2549">
            <v>169.97893635873106</v>
          </cell>
          <cell r="BB2549">
            <v>146.21944448824044</v>
          </cell>
        </row>
        <row r="2550">
          <cell r="A2550">
            <v>40220</v>
          </cell>
          <cell r="AZ2550">
            <v>185.01993964141391</v>
          </cell>
          <cell r="BA2550">
            <v>169.97893635873106</v>
          </cell>
          <cell r="BB2550">
            <v>146.21944448824044</v>
          </cell>
        </row>
        <row r="2551">
          <cell r="A2551">
            <v>40221</v>
          </cell>
          <cell r="AZ2551">
            <v>185.01993964141391</v>
          </cell>
          <cell r="BA2551">
            <v>170.69708697405878</v>
          </cell>
          <cell r="BB2551">
            <v>146.21944448824044</v>
          </cell>
        </row>
        <row r="2552">
          <cell r="A2552">
            <v>40225</v>
          </cell>
          <cell r="AZ2552">
            <v>185.01993964141391</v>
          </cell>
          <cell r="BA2552">
            <v>170.29081019616248</v>
          </cell>
          <cell r="BB2552">
            <v>146.21944448824044</v>
          </cell>
        </row>
        <row r="2553">
          <cell r="A2553">
            <v>40226</v>
          </cell>
          <cell r="AZ2553">
            <v>185.01993964141391</v>
          </cell>
          <cell r="BA2553">
            <v>170.55613388859294</v>
          </cell>
          <cell r="BB2553">
            <v>146.21944448824044</v>
          </cell>
        </row>
        <row r="2554">
          <cell r="A2554">
            <v>40227</v>
          </cell>
          <cell r="AZ2554">
            <v>185.01993964141391</v>
          </cell>
          <cell r="BA2554">
            <v>170.09147335368891</v>
          </cell>
          <cell r="BB2554">
            <v>146.21944448824044</v>
          </cell>
        </row>
        <row r="2555">
          <cell r="A2555">
            <v>40228</v>
          </cell>
          <cell r="AZ2555">
            <v>185.01993964141391</v>
          </cell>
          <cell r="BA2555">
            <v>169.92056232340198</v>
          </cell>
          <cell r="BB2555">
            <v>146.21944448824044</v>
          </cell>
        </row>
        <row r="2556">
          <cell r="A2556">
            <v>40231</v>
          </cell>
          <cell r="AZ2556">
            <v>185.01993964141391</v>
          </cell>
          <cell r="BA2556">
            <v>169.92056232340198</v>
          </cell>
          <cell r="BB2556">
            <v>146.21944448824044</v>
          </cell>
        </row>
        <row r="2557">
          <cell r="A2557">
            <v>40232</v>
          </cell>
          <cell r="AZ2557">
            <v>185.01993964141391</v>
          </cell>
          <cell r="BA2557">
            <v>169.92056232340198</v>
          </cell>
          <cell r="BB2557">
            <v>146.21944448824044</v>
          </cell>
        </row>
        <row r="2558">
          <cell r="A2558">
            <v>40233</v>
          </cell>
          <cell r="AZ2558">
            <v>185.01993964141391</v>
          </cell>
          <cell r="BA2558">
            <v>169.92056232340198</v>
          </cell>
          <cell r="BB2558">
            <v>146.21944448824044</v>
          </cell>
        </row>
        <row r="2559">
          <cell r="A2559">
            <v>40234</v>
          </cell>
          <cell r="AZ2559">
            <v>184.12834561485502</v>
          </cell>
          <cell r="BA2559">
            <v>169.10173080367122</v>
          </cell>
          <cell r="BB2559">
            <v>145.51482646963586</v>
          </cell>
        </row>
        <row r="2560">
          <cell r="A2560">
            <v>40235</v>
          </cell>
          <cell r="AZ2560">
            <v>183.33121684520134</v>
          </cell>
          <cell r="BA2560">
            <v>168.36965528226401</v>
          </cell>
          <cell r="BB2560">
            <v>144.88486341748995</v>
          </cell>
        </row>
        <row r="2561">
          <cell r="A2561">
            <v>40238</v>
          </cell>
          <cell r="AZ2561">
            <v>182.76786273332482</v>
          </cell>
          <cell r="BA2561">
            <v>167.8522761951084</v>
          </cell>
          <cell r="BB2561">
            <v>144.43965018561667</v>
          </cell>
        </row>
        <row r="2562">
          <cell r="A2562">
            <v>40239</v>
          </cell>
          <cell r="AZ2562">
            <v>182.61672100281021</v>
          </cell>
          <cell r="BA2562">
            <v>167.7134690595675</v>
          </cell>
          <cell r="BB2562">
            <v>144.32020435768229</v>
          </cell>
        </row>
        <row r="2563">
          <cell r="A2563">
            <v>40240</v>
          </cell>
          <cell r="AZ2563">
            <v>183.17207957556099</v>
          </cell>
          <cell r="BA2563">
            <v>168.22350511922585</v>
          </cell>
          <cell r="BB2563">
            <v>144.75909879336734</v>
          </cell>
        </row>
        <row r="2564">
          <cell r="A2564">
            <v>40241</v>
          </cell>
          <cell r="AZ2564">
            <v>183.17207957556099</v>
          </cell>
          <cell r="BA2564">
            <v>168.12327305111867</v>
          </cell>
          <cell r="BB2564">
            <v>144.67284744674902</v>
          </cell>
        </row>
        <row r="2565">
          <cell r="A2565">
            <v>40242</v>
          </cell>
          <cell r="AZ2565">
            <v>183.17207957556099</v>
          </cell>
          <cell r="BA2565">
            <v>168.21286537828189</v>
          </cell>
          <cell r="BB2565">
            <v>144.74994312092224</v>
          </cell>
        </row>
        <row r="2566">
          <cell r="A2566">
            <v>40245</v>
          </cell>
          <cell r="AZ2566">
            <v>183.17207957556099</v>
          </cell>
          <cell r="BA2566">
            <v>167.54519968481677</v>
          </cell>
          <cell r="BB2566">
            <v>144.17540578731501</v>
          </cell>
        </row>
        <row r="2567">
          <cell r="A2567">
            <v>40246</v>
          </cell>
          <cell r="AZ2567">
            <v>183.17207957556099</v>
          </cell>
          <cell r="BA2567">
            <v>167.44924234183344</v>
          </cell>
          <cell r="BB2567">
            <v>144.09283291212122</v>
          </cell>
        </row>
        <row r="2568">
          <cell r="A2568">
            <v>40247</v>
          </cell>
          <cell r="AZ2568">
            <v>183.17207957556099</v>
          </cell>
          <cell r="BA2568">
            <v>166.85155514485314</v>
          </cell>
          <cell r="BB2568">
            <v>143.57851322811581</v>
          </cell>
        </row>
        <row r="2569">
          <cell r="A2569">
            <v>40248</v>
          </cell>
          <cell r="AZ2569">
            <v>183.17207957556099</v>
          </cell>
          <cell r="BA2569">
            <v>166.85155514485314</v>
          </cell>
          <cell r="BB2569">
            <v>143.15529837961142</v>
          </cell>
        </row>
        <row r="2570">
          <cell r="A2570">
            <v>40249</v>
          </cell>
          <cell r="AZ2570">
            <v>183.17207957556099</v>
          </cell>
          <cell r="BA2570">
            <v>166.85155514485314</v>
          </cell>
          <cell r="BB2570">
            <v>141.91402739202482</v>
          </cell>
        </row>
        <row r="2571">
          <cell r="A2571">
            <v>40252</v>
          </cell>
          <cell r="AZ2571">
            <v>183.37557561595003</v>
          </cell>
          <cell r="BA2571">
            <v>166.85155514485314</v>
          </cell>
          <cell r="BB2571">
            <v>142.07168756991248</v>
          </cell>
        </row>
        <row r="2572">
          <cell r="A2572">
            <v>40253</v>
          </cell>
          <cell r="AZ2572">
            <v>182.67769060814399</v>
          </cell>
          <cell r="BA2572">
            <v>166.85155514485314</v>
          </cell>
          <cell r="BB2572">
            <v>141.53099560231701</v>
          </cell>
        </row>
        <row r="2573">
          <cell r="A2573">
            <v>40254</v>
          </cell>
          <cell r="AZ2573">
            <v>182.90076626633208</v>
          </cell>
          <cell r="BA2573">
            <v>166.85155514485314</v>
          </cell>
          <cell r="BB2573">
            <v>141.70382524502213</v>
          </cell>
        </row>
        <row r="2574">
          <cell r="A2574">
            <v>40255</v>
          </cell>
          <cell r="AZ2574">
            <v>183.83875008170511</v>
          </cell>
          <cell r="BA2574">
            <v>166.85155514485314</v>
          </cell>
          <cell r="BB2574">
            <v>142.43053567587256</v>
          </cell>
        </row>
        <row r="2575">
          <cell r="A2575">
            <v>40256</v>
          </cell>
          <cell r="AZ2575">
            <v>184.02611597110584</v>
          </cell>
          <cell r="BA2575">
            <v>166.85155514485314</v>
          </cell>
          <cell r="BB2575">
            <v>142.57569889082518</v>
          </cell>
        </row>
        <row r="2576">
          <cell r="A2576">
            <v>40259</v>
          </cell>
          <cell r="AZ2576">
            <v>184.02611597110584</v>
          </cell>
          <cell r="BA2576">
            <v>166.85155514485314</v>
          </cell>
          <cell r="BB2576">
            <v>142.53759145735714</v>
          </cell>
        </row>
        <row r="2577">
          <cell r="A2577">
            <v>40260</v>
          </cell>
          <cell r="AZ2577">
            <v>184.02611597110584</v>
          </cell>
          <cell r="BA2577">
            <v>166.85155514485314</v>
          </cell>
          <cell r="BB2577">
            <v>142.82423192898023</v>
          </cell>
        </row>
        <row r="2578">
          <cell r="A2578">
            <v>40261</v>
          </cell>
          <cell r="AZ2578">
            <v>184.02611597110584</v>
          </cell>
          <cell r="BA2578">
            <v>166.85155514485314</v>
          </cell>
          <cell r="BB2578">
            <v>142.58255117402584</v>
          </cell>
        </row>
        <row r="2579">
          <cell r="A2579">
            <v>40262</v>
          </cell>
          <cell r="AZ2579">
            <v>184.02611597110584</v>
          </cell>
          <cell r="BA2579">
            <v>166.85155514485314</v>
          </cell>
          <cell r="BB2579">
            <v>142.58255117402584</v>
          </cell>
        </row>
        <row r="2580">
          <cell r="A2580">
            <v>40263</v>
          </cell>
          <cell r="AZ2580">
            <v>184.02611597110584</v>
          </cell>
          <cell r="BA2580">
            <v>166.85155514485314</v>
          </cell>
          <cell r="BB2580">
            <v>142.58255117402584</v>
          </cell>
        </row>
        <row r="2581">
          <cell r="A2581">
            <v>40266</v>
          </cell>
          <cell r="AZ2581">
            <v>184.02611597110584</v>
          </cell>
          <cell r="BA2581">
            <v>166.85155514485314</v>
          </cell>
          <cell r="BB2581">
            <v>142.58255117402584</v>
          </cell>
        </row>
        <row r="2582">
          <cell r="A2582">
            <v>40267</v>
          </cell>
          <cell r="AZ2582">
            <v>184.02611597110584</v>
          </cell>
          <cell r="BA2582">
            <v>166.85155514485314</v>
          </cell>
          <cell r="BB2582">
            <v>142.58255117402584</v>
          </cell>
        </row>
        <row r="2583">
          <cell r="A2583">
            <v>40268</v>
          </cell>
          <cell r="AZ2583">
            <v>184.02611597110584</v>
          </cell>
          <cell r="BA2583">
            <v>167.10701131057849</v>
          </cell>
          <cell r="BB2583">
            <v>142.58255117402584</v>
          </cell>
        </row>
        <row r="2584">
          <cell r="A2584">
            <v>40269</v>
          </cell>
          <cell r="AZ2584">
            <v>184.02611597110584</v>
          </cell>
          <cell r="BA2584">
            <v>166.86651500830024</v>
          </cell>
          <cell r="BB2584">
            <v>142.58255117402584</v>
          </cell>
        </row>
        <row r="2585">
          <cell r="A2585">
            <v>40273</v>
          </cell>
          <cell r="AZ2585">
            <v>184.02611597110584</v>
          </cell>
          <cell r="BA2585">
            <v>168.2530361290757</v>
          </cell>
          <cell r="BB2585">
            <v>142.58255117402584</v>
          </cell>
        </row>
        <row r="2586">
          <cell r="A2586">
            <v>40274</v>
          </cell>
          <cell r="AZ2586">
            <v>184.02611597110584</v>
          </cell>
          <cell r="BA2586">
            <v>168.4430714925557</v>
          </cell>
          <cell r="BB2586">
            <v>142.58255117402584</v>
          </cell>
        </row>
        <row r="2587">
          <cell r="A2587">
            <v>40275</v>
          </cell>
          <cell r="AZ2587">
            <v>184.02611597110584</v>
          </cell>
          <cell r="BA2587">
            <v>168.50859820209914</v>
          </cell>
          <cell r="BB2587">
            <v>142.58255117402584</v>
          </cell>
        </row>
        <row r="2588">
          <cell r="A2588">
            <v>40276</v>
          </cell>
          <cell r="AZ2588">
            <v>184.02611597110584</v>
          </cell>
          <cell r="BA2588">
            <v>168.50859820209914</v>
          </cell>
          <cell r="BB2588">
            <v>142.58255117402584</v>
          </cell>
        </row>
        <row r="2589">
          <cell r="A2589">
            <v>40277</v>
          </cell>
          <cell r="AZ2589">
            <v>184.02611597110584</v>
          </cell>
          <cell r="BA2589">
            <v>168.50859820209914</v>
          </cell>
          <cell r="BB2589">
            <v>142.58255117402584</v>
          </cell>
        </row>
        <row r="2590">
          <cell r="A2590">
            <v>40280</v>
          </cell>
          <cell r="AZ2590">
            <v>184.02611597110584</v>
          </cell>
          <cell r="BA2590">
            <v>168.50859820209914</v>
          </cell>
          <cell r="BB2590">
            <v>142.58255117402584</v>
          </cell>
        </row>
        <row r="2591">
          <cell r="A2591">
            <v>40281</v>
          </cell>
          <cell r="AZ2591">
            <v>184.02611597110584</v>
          </cell>
          <cell r="BA2591">
            <v>168.50859820209914</v>
          </cell>
          <cell r="BB2591">
            <v>142.58255117402584</v>
          </cell>
        </row>
        <row r="2592">
          <cell r="A2592">
            <v>40282</v>
          </cell>
          <cell r="AZ2592">
            <v>184.02611597110584</v>
          </cell>
          <cell r="BA2592">
            <v>168.50859820209914</v>
          </cell>
          <cell r="BB2592">
            <v>142.58255117402584</v>
          </cell>
        </row>
        <row r="2593">
          <cell r="A2593">
            <v>40283</v>
          </cell>
          <cell r="AZ2593">
            <v>184.02611597110584</v>
          </cell>
          <cell r="BA2593">
            <v>168.50859820209914</v>
          </cell>
          <cell r="BB2593">
            <v>142.58255117402584</v>
          </cell>
        </row>
        <row r="2594">
          <cell r="A2594">
            <v>40284</v>
          </cell>
          <cell r="AZ2594">
            <v>184.02611597110584</v>
          </cell>
          <cell r="BA2594">
            <v>168.50859820209914</v>
          </cell>
          <cell r="BB2594">
            <v>142.58255117402584</v>
          </cell>
        </row>
        <row r="2595">
          <cell r="A2595">
            <v>40287</v>
          </cell>
          <cell r="AZ2595">
            <v>184.02611597110584</v>
          </cell>
          <cell r="BA2595">
            <v>168.50859820209914</v>
          </cell>
          <cell r="BB2595">
            <v>142.58255117402584</v>
          </cell>
        </row>
        <row r="2596">
          <cell r="A2596">
            <v>40288</v>
          </cell>
          <cell r="AZ2596">
            <v>184.02611597110584</v>
          </cell>
          <cell r="BA2596">
            <v>168.50859820209914</v>
          </cell>
          <cell r="BB2596">
            <v>142.58255117402584</v>
          </cell>
        </row>
        <row r="2597">
          <cell r="A2597">
            <v>40289</v>
          </cell>
          <cell r="AZ2597">
            <v>184.02611597110584</v>
          </cell>
          <cell r="BA2597">
            <v>168.50859820209914</v>
          </cell>
          <cell r="BB2597">
            <v>142.58255117402584</v>
          </cell>
        </row>
        <row r="2598">
          <cell r="A2598">
            <v>40290</v>
          </cell>
          <cell r="AZ2598">
            <v>184.58283316255216</v>
          </cell>
          <cell r="BA2598">
            <v>169.01837168196957</v>
          </cell>
          <cell r="BB2598">
            <v>142.58255117402584</v>
          </cell>
        </row>
        <row r="2599">
          <cell r="A2599">
            <v>40291</v>
          </cell>
          <cell r="AZ2599">
            <v>185.30869830876267</v>
          </cell>
          <cell r="BA2599">
            <v>169.68303016061125</v>
          </cell>
          <cell r="BB2599">
            <v>142.58255117402584</v>
          </cell>
        </row>
        <row r="2600">
          <cell r="A2600">
            <v>40294</v>
          </cell>
          <cell r="AZ2600">
            <v>185.31790596626669</v>
          </cell>
          <cell r="BA2600">
            <v>169.69146140663597</v>
          </cell>
          <cell r="BB2600">
            <v>142.58255117402584</v>
          </cell>
        </row>
        <row r="2601">
          <cell r="A2601">
            <v>40295</v>
          </cell>
          <cell r="AZ2601">
            <v>185.42689307668331</v>
          </cell>
          <cell r="BA2601">
            <v>169.79125846588209</v>
          </cell>
          <cell r="BB2601">
            <v>142.58255117402584</v>
          </cell>
        </row>
        <row r="2602">
          <cell r="A2602">
            <v>40296</v>
          </cell>
          <cell r="AZ2602">
            <v>185.58430629806361</v>
          </cell>
          <cell r="BA2602">
            <v>169.93539823176965</v>
          </cell>
          <cell r="BB2602">
            <v>142.58255117402584</v>
          </cell>
        </row>
        <row r="2603">
          <cell r="A2603">
            <v>40297</v>
          </cell>
          <cell r="AZ2603">
            <v>185.58430629806361</v>
          </cell>
          <cell r="BA2603">
            <v>169.93539823176965</v>
          </cell>
          <cell r="BB2603">
            <v>142.58255117402584</v>
          </cell>
        </row>
        <row r="2604">
          <cell r="A2604">
            <v>40298</v>
          </cell>
          <cell r="AZ2604">
            <v>185.58430629806361</v>
          </cell>
          <cell r="BA2604">
            <v>169.93539823176965</v>
          </cell>
          <cell r="BB2604">
            <v>142.58255117402584</v>
          </cell>
        </row>
        <row r="2605">
          <cell r="A2605">
            <v>40301</v>
          </cell>
          <cell r="AZ2605">
            <v>185.58430629806361</v>
          </cell>
          <cell r="BA2605">
            <v>169.56684275206081</v>
          </cell>
          <cell r="BB2605">
            <v>142.58255117402584</v>
          </cell>
        </row>
        <row r="2606">
          <cell r="A2606">
            <v>40302</v>
          </cell>
          <cell r="AZ2606">
            <v>185.58430629806361</v>
          </cell>
          <cell r="BA2606">
            <v>170.54597151032141</v>
          </cell>
          <cell r="BB2606">
            <v>142.58255117402584</v>
          </cell>
        </row>
        <row r="2607">
          <cell r="A2607">
            <v>40303</v>
          </cell>
          <cell r="AZ2607">
            <v>185.58430629806361</v>
          </cell>
          <cell r="BA2607">
            <v>169.57496747054782</v>
          </cell>
          <cell r="BB2607">
            <v>142.58255117402584</v>
          </cell>
        </row>
        <row r="2608">
          <cell r="A2608">
            <v>40304</v>
          </cell>
          <cell r="AZ2608">
            <v>185.58430629806361</v>
          </cell>
          <cell r="BA2608">
            <v>170.23731926253544</v>
          </cell>
          <cell r="BB2608">
            <v>142.58255117402584</v>
          </cell>
        </row>
        <row r="2609">
          <cell r="A2609">
            <v>40305</v>
          </cell>
          <cell r="AZ2609">
            <v>185.58430629806361</v>
          </cell>
          <cell r="BA2609">
            <v>168.90148275747947</v>
          </cell>
          <cell r="BB2609">
            <v>142.58255117402584</v>
          </cell>
        </row>
        <row r="2610">
          <cell r="A2610">
            <v>40308</v>
          </cell>
          <cell r="AZ2610">
            <v>185.58430629806361</v>
          </cell>
          <cell r="BA2610">
            <v>168.90148275747947</v>
          </cell>
          <cell r="BB2610">
            <v>142.58255117402584</v>
          </cell>
        </row>
        <row r="2611">
          <cell r="A2611">
            <v>40309</v>
          </cell>
          <cell r="AZ2611">
            <v>185.58430629806361</v>
          </cell>
          <cell r="BA2611">
            <v>168.90148275747947</v>
          </cell>
          <cell r="BB2611">
            <v>142.57985966805998</v>
          </cell>
        </row>
        <row r="2612">
          <cell r="A2612">
            <v>40310</v>
          </cell>
          <cell r="AZ2612">
            <v>185.52453261005118</v>
          </cell>
          <cell r="BA2612">
            <v>168.90148275747947</v>
          </cell>
          <cell r="BB2612">
            <v>142.53393701318328</v>
          </cell>
        </row>
        <row r="2613">
          <cell r="A2613">
            <v>40311</v>
          </cell>
          <cell r="AZ2613">
            <v>185.9404649328182</v>
          </cell>
          <cell r="BA2613">
            <v>169.28014742815012</v>
          </cell>
          <cell r="BB2613">
            <v>142.85348759046261</v>
          </cell>
        </row>
        <row r="2614">
          <cell r="A2614">
            <v>40312</v>
          </cell>
          <cell r="AZ2614">
            <v>184.99587650030992</v>
          </cell>
          <cell r="BA2614">
            <v>168.42019438257879</v>
          </cell>
          <cell r="BB2614">
            <v>142.12778352185026</v>
          </cell>
        </row>
        <row r="2615">
          <cell r="A2615">
            <v>40315</v>
          </cell>
          <cell r="AZ2615">
            <v>184.83316185347158</v>
          </cell>
          <cell r="BA2615">
            <v>168.2720590134677</v>
          </cell>
          <cell r="BB2615">
            <v>142.0027738592612</v>
          </cell>
        </row>
        <row r="2616">
          <cell r="A2616">
            <v>40316</v>
          </cell>
          <cell r="AZ2616">
            <v>185.5903615102921</v>
          </cell>
          <cell r="BA2616">
            <v>168.96141336990343</v>
          </cell>
          <cell r="BB2616">
            <v>142.58451173873888</v>
          </cell>
        </row>
        <row r="2617">
          <cell r="A2617">
            <v>40317</v>
          </cell>
          <cell r="AZ2617">
            <v>185.5903615102921</v>
          </cell>
          <cell r="BA2617">
            <v>169.53037308056426</v>
          </cell>
          <cell r="BB2617">
            <v>143.0646500195781</v>
          </cell>
        </row>
        <row r="2618">
          <cell r="A2618">
            <v>40318</v>
          </cell>
          <cell r="AZ2618">
            <v>185.5903615102921</v>
          </cell>
          <cell r="BA2618">
            <v>169.53037308056426</v>
          </cell>
          <cell r="BB2618">
            <v>143.4582121230504</v>
          </cell>
        </row>
        <row r="2619">
          <cell r="A2619">
            <v>40319</v>
          </cell>
          <cell r="AZ2619">
            <v>185.5903615102921</v>
          </cell>
          <cell r="BA2619">
            <v>169.53037308056426</v>
          </cell>
          <cell r="BB2619">
            <v>143.58985120781551</v>
          </cell>
        </row>
        <row r="2620">
          <cell r="A2620">
            <v>40322</v>
          </cell>
          <cell r="AZ2620">
            <v>185.5903615102921</v>
          </cell>
          <cell r="BA2620">
            <v>169.53037308056426</v>
          </cell>
          <cell r="BB2620">
            <v>142.97614634692138</v>
          </cell>
        </row>
        <row r="2621">
          <cell r="A2621">
            <v>40323</v>
          </cell>
          <cell r="AZ2621">
            <v>185.5903615102921</v>
          </cell>
          <cell r="BA2621">
            <v>169.53037308056426</v>
          </cell>
          <cell r="BB2621">
            <v>144.23825903803322</v>
          </cell>
        </row>
        <row r="2622">
          <cell r="A2622">
            <v>40324</v>
          </cell>
          <cell r="AZ2622">
            <v>185.5903615102921</v>
          </cell>
          <cell r="BA2622">
            <v>169.53037308056426</v>
          </cell>
          <cell r="BB2622">
            <v>143.92630381394443</v>
          </cell>
        </row>
        <row r="2623">
          <cell r="A2623">
            <v>40325</v>
          </cell>
          <cell r="AZ2623">
            <v>185.5903615102921</v>
          </cell>
          <cell r="BA2623">
            <v>169.53037308056426</v>
          </cell>
          <cell r="BB2623">
            <v>144.17991035096199</v>
          </cell>
        </row>
        <row r="2624">
          <cell r="A2624">
            <v>40326</v>
          </cell>
          <cell r="AZ2624">
            <v>185.5903615102921</v>
          </cell>
          <cell r="BA2624">
            <v>169.53037308056426</v>
          </cell>
          <cell r="BB2624">
            <v>144.17057631749233</v>
          </cell>
        </row>
        <row r="2625">
          <cell r="A2625">
            <v>40330</v>
          </cell>
          <cell r="AZ2625">
            <v>185.5903615102921</v>
          </cell>
          <cell r="BA2625">
            <v>169.53037308056426</v>
          </cell>
          <cell r="BB2625">
            <v>144.41489588093316</v>
          </cell>
        </row>
        <row r="2626">
          <cell r="A2626">
            <v>40331</v>
          </cell>
          <cell r="AZ2626">
            <v>184.85272695955743</v>
          </cell>
          <cell r="BA2626">
            <v>169.53037308056426</v>
          </cell>
          <cell r="BB2626">
            <v>144.41489588093316</v>
          </cell>
        </row>
        <row r="2627">
          <cell r="A2627">
            <v>40332</v>
          </cell>
          <cell r="AZ2627">
            <v>184.69020987441024</v>
          </cell>
          <cell r="BA2627">
            <v>169.53037308056426</v>
          </cell>
          <cell r="BB2627">
            <v>144.41489588093316</v>
          </cell>
        </row>
        <row r="2628">
          <cell r="A2628">
            <v>40333</v>
          </cell>
          <cell r="AZ2628">
            <v>185.99170381554922</v>
          </cell>
          <cell r="BA2628">
            <v>169.53037308056426</v>
          </cell>
          <cell r="BB2628">
            <v>144.41489588093316</v>
          </cell>
        </row>
        <row r="2629">
          <cell r="A2629">
            <v>40336</v>
          </cell>
          <cell r="AZ2629">
            <v>185.84980420328446</v>
          </cell>
          <cell r="BA2629">
            <v>169.53037308056426</v>
          </cell>
          <cell r="BB2629">
            <v>144.41489588093316</v>
          </cell>
        </row>
        <row r="2630">
          <cell r="A2630">
            <v>40337</v>
          </cell>
          <cell r="AZ2630">
            <v>186.01978955448786</v>
          </cell>
          <cell r="BA2630">
            <v>169.53037308056426</v>
          </cell>
          <cell r="BB2630">
            <v>144.41489588093316</v>
          </cell>
        </row>
        <row r="2631">
          <cell r="A2631">
            <v>40338</v>
          </cell>
          <cell r="AZ2631">
            <v>186.01978955448786</v>
          </cell>
          <cell r="BA2631">
            <v>169.53037308056426</v>
          </cell>
          <cell r="BB2631">
            <v>144.41489588093316</v>
          </cell>
        </row>
        <row r="2632">
          <cell r="A2632">
            <v>40339</v>
          </cell>
          <cell r="AZ2632">
            <v>186.01978955448786</v>
          </cell>
          <cell r="BA2632">
            <v>169.53037308056426</v>
          </cell>
          <cell r="BB2632">
            <v>144.41489588093316</v>
          </cell>
        </row>
        <row r="2633">
          <cell r="A2633">
            <v>40340</v>
          </cell>
          <cell r="AZ2633">
            <v>186.01978955448786</v>
          </cell>
          <cell r="BA2633">
            <v>169.53037308056426</v>
          </cell>
          <cell r="BB2633">
            <v>144.41489588093316</v>
          </cell>
        </row>
        <row r="2634">
          <cell r="A2634">
            <v>40343</v>
          </cell>
          <cell r="AZ2634">
            <v>186.01978955448786</v>
          </cell>
          <cell r="BA2634">
            <v>169.53037308056426</v>
          </cell>
          <cell r="BB2634">
            <v>144.41489588093316</v>
          </cell>
        </row>
        <row r="2635">
          <cell r="A2635">
            <v>40344</v>
          </cell>
          <cell r="AZ2635">
            <v>186.01978955448786</v>
          </cell>
          <cell r="BA2635">
            <v>169.53037308056426</v>
          </cell>
          <cell r="BB2635">
            <v>144.41489588093316</v>
          </cell>
        </row>
        <row r="2636">
          <cell r="A2636">
            <v>40345</v>
          </cell>
          <cell r="AZ2636">
            <v>186.01978955448786</v>
          </cell>
          <cell r="BA2636">
            <v>169.53037308056426</v>
          </cell>
          <cell r="BB2636">
            <v>145.10370230192754</v>
          </cell>
        </row>
        <row r="2637">
          <cell r="A2637">
            <v>40346</v>
          </cell>
          <cell r="AZ2637">
            <v>186.01978955448786</v>
          </cell>
          <cell r="BA2637">
            <v>169.53037308056426</v>
          </cell>
          <cell r="BB2637">
            <v>144.73257424242004</v>
          </cell>
        </row>
        <row r="2638">
          <cell r="A2638">
            <v>40347</v>
          </cell>
          <cell r="AZ2638">
            <v>186.01978955448786</v>
          </cell>
          <cell r="BA2638">
            <v>169.53037308056426</v>
          </cell>
          <cell r="BB2638">
            <v>144.42251457290999</v>
          </cell>
        </row>
        <row r="2639">
          <cell r="A2639">
            <v>40350</v>
          </cell>
          <cell r="AZ2639">
            <v>186.01978955448786</v>
          </cell>
          <cell r="BA2639">
            <v>169.53037308056426</v>
          </cell>
          <cell r="BB2639">
            <v>143.6722731756729</v>
          </cell>
        </row>
        <row r="2640">
          <cell r="A2640">
            <v>40351</v>
          </cell>
          <cell r="AZ2640">
            <v>186.01978955448786</v>
          </cell>
          <cell r="BA2640">
            <v>169.17843404285475</v>
          </cell>
          <cell r="BB2640">
            <v>143.3740146356356</v>
          </cell>
        </row>
        <row r="2641">
          <cell r="A2641">
            <v>40352</v>
          </cell>
          <cell r="AZ2641">
            <v>186.01978955448786</v>
          </cell>
          <cell r="BA2641">
            <v>169.53543145389182</v>
          </cell>
          <cell r="BB2641">
            <v>143.67656000629407</v>
          </cell>
        </row>
        <row r="2642">
          <cell r="A2642">
            <v>40353</v>
          </cell>
          <cell r="AZ2642">
            <v>186.52231691605741</v>
          </cell>
          <cell r="BA2642">
            <v>169.99342677398718</v>
          </cell>
          <cell r="BB2642">
            <v>144.06469829411964</v>
          </cell>
        </row>
        <row r="2643">
          <cell r="A2643">
            <v>40354</v>
          </cell>
          <cell r="AZ2643">
            <v>186.86945934296065</v>
          </cell>
          <cell r="BA2643">
            <v>170.30980677453414</v>
          </cell>
          <cell r="BB2643">
            <v>144.33282153976543</v>
          </cell>
        </row>
        <row r="2644">
          <cell r="A2644">
            <v>40357</v>
          </cell>
          <cell r="AZ2644">
            <v>187.14113183921623</v>
          </cell>
          <cell r="BA2644">
            <v>170.55740469934179</v>
          </cell>
          <cell r="BB2644">
            <v>144.54265389041913</v>
          </cell>
        </row>
        <row r="2645">
          <cell r="A2645">
            <v>40358</v>
          </cell>
          <cell r="AZ2645">
            <v>187.09869550069217</v>
          </cell>
          <cell r="BA2645">
            <v>170.55740469934179</v>
          </cell>
          <cell r="BB2645">
            <v>144.50987723180123</v>
          </cell>
        </row>
        <row r="2646">
          <cell r="A2646">
            <v>40359</v>
          </cell>
          <cell r="AZ2646">
            <v>188.14146448471567</v>
          </cell>
          <cell r="BA2646">
            <v>170.55740469934179</v>
          </cell>
          <cell r="BB2646">
            <v>144.50987723180123</v>
          </cell>
        </row>
        <row r="2647">
          <cell r="A2647">
            <v>40360</v>
          </cell>
          <cell r="AZ2647">
            <v>188.14146448471567</v>
          </cell>
          <cell r="BA2647">
            <v>170.55740469934179</v>
          </cell>
          <cell r="BB2647">
            <v>144.50987723180123</v>
          </cell>
        </row>
        <row r="2648">
          <cell r="A2648">
            <v>40361</v>
          </cell>
          <cell r="AZ2648">
            <v>188.14146448471567</v>
          </cell>
          <cell r="BA2648">
            <v>170.55740469934179</v>
          </cell>
          <cell r="BB2648">
            <v>144.50987723180123</v>
          </cell>
        </row>
        <row r="2649">
          <cell r="A2649">
            <v>40365</v>
          </cell>
          <cell r="AZ2649">
            <v>188.14146448471567</v>
          </cell>
          <cell r="BA2649">
            <v>170.55740469934179</v>
          </cell>
          <cell r="BB2649">
            <v>144.50987723180123</v>
          </cell>
        </row>
        <row r="2650">
          <cell r="A2650">
            <v>40366</v>
          </cell>
          <cell r="AZ2650">
            <v>188.14146448471567</v>
          </cell>
          <cell r="BA2650">
            <v>170.55740469934179</v>
          </cell>
          <cell r="BB2650">
            <v>144.50987723180123</v>
          </cell>
        </row>
        <row r="2651">
          <cell r="A2651">
            <v>40367</v>
          </cell>
          <cell r="AZ2651">
            <v>188.14146448471567</v>
          </cell>
          <cell r="BA2651">
            <v>170.55740469934179</v>
          </cell>
          <cell r="BB2651">
            <v>144.50987723180123</v>
          </cell>
        </row>
        <row r="2652">
          <cell r="A2652">
            <v>40368</v>
          </cell>
          <cell r="AZ2652">
            <v>188.14146448471567</v>
          </cell>
          <cell r="BA2652">
            <v>170.55740469934179</v>
          </cell>
          <cell r="BB2652">
            <v>144.50987723180123</v>
          </cell>
        </row>
        <row r="2653">
          <cell r="A2653">
            <v>40371</v>
          </cell>
          <cell r="AZ2653">
            <v>188.14146448471567</v>
          </cell>
          <cell r="BA2653">
            <v>170.55740469934179</v>
          </cell>
          <cell r="BB2653">
            <v>144.50987723180123</v>
          </cell>
        </row>
        <row r="2654">
          <cell r="A2654">
            <v>40372</v>
          </cell>
          <cell r="AZ2654">
            <v>188.14146448471567</v>
          </cell>
          <cell r="BA2654">
            <v>170.55740469934179</v>
          </cell>
          <cell r="BB2654">
            <v>144.51896686625736</v>
          </cell>
        </row>
        <row r="2655">
          <cell r="A2655">
            <v>40373</v>
          </cell>
          <cell r="AZ2655">
            <v>188.14146448471567</v>
          </cell>
          <cell r="BA2655">
            <v>170.55740469934179</v>
          </cell>
          <cell r="BB2655">
            <v>144.03070252745528</v>
          </cell>
        </row>
        <row r="2656">
          <cell r="A2656">
            <v>40374</v>
          </cell>
          <cell r="AZ2656">
            <v>188.14146448471567</v>
          </cell>
          <cell r="BA2656">
            <v>170.55740469934179</v>
          </cell>
          <cell r="BB2656">
            <v>143.90550935202378</v>
          </cell>
        </row>
        <row r="2657">
          <cell r="A2657">
            <v>40375</v>
          </cell>
          <cell r="AZ2657">
            <v>188.14146448471567</v>
          </cell>
          <cell r="BA2657">
            <v>170.18240801283119</v>
          </cell>
          <cell r="BB2657">
            <v>143.58911095658175</v>
          </cell>
        </row>
        <row r="2658">
          <cell r="A2658">
            <v>40378</v>
          </cell>
          <cell r="AZ2658">
            <v>188.14146448471567</v>
          </cell>
          <cell r="BA2658">
            <v>172.21770512440887</v>
          </cell>
          <cell r="BB2658">
            <v>145.30636543779642</v>
          </cell>
        </row>
        <row r="2659">
          <cell r="A2659">
            <v>40379</v>
          </cell>
          <cell r="AZ2659">
            <v>188.14146448471567</v>
          </cell>
          <cell r="BA2659">
            <v>169.78308335698122</v>
          </cell>
          <cell r="BB2659">
            <v>145.30636543779642</v>
          </cell>
        </row>
        <row r="2660">
          <cell r="A2660">
            <v>40380</v>
          </cell>
          <cell r="AZ2660">
            <v>188.14146448471567</v>
          </cell>
          <cell r="BA2660">
            <v>169.78132311813505</v>
          </cell>
          <cell r="BB2660">
            <v>145.30636543779642</v>
          </cell>
        </row>
        <row r="2661">
          <cell r="A2661">
            <v>40381</v>
          </cell>
          <cell r="AZ2661">
            <v>188.14146448471567</v>
          </cell>
          <cell r="BA2661">
            <v>169.22323673537815</v>
          </cell>
          <cell r="BB2661">
            <v>145.30636543779642</v>
          </cell>
        </row>
        <row r="2662">
          <cell r="A2662">
            <v>40382</v>
          </cell>
          <cell r="AZ2662">
            <v>188.14146448471567</v>
          </cell>
          <cell r="BA2662">
            <v>169.22323673537815</v>
          </cell>
          <cell r="BB2662">
            <v>145.30636543779642</v>
          </cell>
        </row>
        <row r="2663">
          <cell r="A2663">
            <v>40385</v>
          </cell>
          <cell r="AZ2663">
            <v>188.14146448471567</v>
          </cell>
          <cell r="BA2663">
            <v>169.22323673537815</v>
          </cell>
          <cell r="BB2663">
            <v>145.30636543779642</v>
          </cell>
        </row>
        <row r="2664">
          <cell r="A2664">
            <v>40386</v>
          </cell>
          <cell r="AZ2664">
            <v>188.14146448471567</v>
          </cell>
          <cell r="BA2664">
            <v>169.22323673537815</v>
          </cell>
          <cell r="BB2664">
            <v>145.30636543779642</v>
          </cell>
        </row>
        <row r="2665">
          <cell r="A2665">
            <v>40387</v>
          </cell>
          <cell r="AZ2665">
            <v>188.14146448471567</v>
          </cell>
          <cell r="BA2665">
            <v>169.22323673537815</v>
          </cell>
          <cell r="BB2665">
            <v>145.30636543779642</v>
          </cell>
        </row>
        <row r="2666">
          <cell r="A2666">
            <v>40388</v>
          </cell>
          <cell r="AZ2666">
            <v>188.14146448471567</v>
          </cell>
          <cell r="BA2666">
            <v>169.22323673537815</v>
          </cell>
          <cell r="BB2666">
            <v>145.30636543779642</v>
          </cell>
        </row>
        <row r="2667">
          <cell r="A2667">
            <v>40389</v>
          </cell>
          <cell r="AZ2667">
            <v>188.14146448471567</v>
          </cell>
          <cell r="BA2667">
            <v>169.22323673537815</v>
          </cell>
          <cell r="BB2667">
            <v>145.30636543779642</v>
          </cell>
        </row>
        <row r="2668">
          <cell r="A2668">
            <v>40392</v>
          </cell>
          <cell r="AZ2668">
            <v>188.14146448471567</v>
          </cell>
          <cell r="BA2668">
            <v>169.22323673537815</v>
          </cell>
          <cell r="BB2668">
            <v>145.80397532147222</v>
          </cell>
        </row>
        <row r="2669">
          <cell r="A2669">
            <v>40393</v>
          </cell>
          <cell r="AZ2669">
            <v>188.14146448471567</v>
          </cell>
          <cell r="BA2669">
            <v>169.34116079356272</v>
          </cell>
          <cell r="BB2669">
            <v>145.90557955030658</v>
          </cell>
        </row>
        <row r="2670">
          <cell r="A2670">
            <v>40394</v>
          </cell>
          <cell r="AZ2670">
            <v>188.14146448471567</v>
          </cell>
          <cell r="BA2670">
            <v>169.0597119217723</v>
          </cell>
          <cell r="BB2670">
            <v>145.6630811490914</v>
          </cell>
        </row>
        <row r="2671">
          <cell r="A2671">
            <v>40395</v>
          </cell>
          <cell r="AZ2671">
            <v>188.14146448471567</v>
          </cell>
          <cell r="BA2671">
            <v>168.68720141356803</v>
          </cell>
          <cell r="BB2671">
            <v>145.34212337761147</v>
          </cell>
        </row>
        <row r="2672">
          <cell r="A2672">
            <v>40396</v>
          </cell>
          <cell r="AZ2672">
            <v>188.14146448471567</v>
          </cell>
          <cell r="BA2672">
            <v>168.56042929596836</v>
          </cell>
          <cell r="BB2672">
            <v>145.23289559623498</v>
          </cell>
        </row>
        <row r="2673">
          <cell r="A2673">
            <v>40399</v>
          </cell>
          <cell r="AZ2673">
            <v>188.14146448471567</v>
          </cell>
          <cell r="BA2673">
            <v>168.90325609665598</v>
          </cell>
          <cell r="BB2673">
            <v>145.23289559623498</v>
          </cell>
        </row>
        <row r="2674">
          <cell r="A2674">
            <v>40400</v>
          </cell>
          <cell r="AZ2674">
            <v>188.14146448471567</v>
          </cell>
          <cell r="BA2674">
            <v>168.90325609665598</v>
          </cell>
          <cell r="BB2674">
            <v>145.23289559623498</v>
          </cell>
        </row>
        <row r="2675">
          <cell r="A2675">
            <v>40401</v>
          </cell>
          <cell r="AZ2675">
            <v>188.14146448471567</v>
          </cell>
          <cell r="BA2675">
            <v>168.90325609665598</v>
          </cell>
          <cell r="BB2675">
            <v>145.23289559623498</v>
          </cell>
        </row>
        <row r="2676">
          <cell r="A2676">
            <v>40402</v>
          </cell>
          <cell r="AZ2676">
            <v>188.14146448471567</v>
          </cell>
          <cell r="BA2676">
            <v>168.90325609665598</v>
          </cell>
          <cell r="BB2676">
            <v>145.23289559623498</v>
          </cell>
        </row>
        <row r="2677">
          <cell r="A2677">
            <v>40403</v>
          </cell>
          <cell r="AZ2677">
            <v>188.14146448471567</v>
          </cell>
          <cell r="BA2677">
            <v>168.90325609665598</v>
          </cell>
          <cell r="BB2677">
            <v>145.23289559623498</v>
          </cell>
        </row>
        <row r="2678">
          <cell r="A2678">
            <v>40406</v>
          </cell>
          <cell r="AZ2678">
            <v>188.14146448471567</v>
          </cell>
          <cell r="BA2678">
            <v>168.90325609665598</v>
          </cell>
          <cell r="BB2678">
            <v>145.23289559623498</v>
          </cell>
        </row>
        <row r="2679">
          <cell r="A2679">
            <v>40407</v>
          </cell>
          <cell r="AZ2679">
            <v>188.14146448471567</v>
          </cell>
          <cell r="BA2679">
            <v>168.90325609665598</v>
          </cell>
          <cell r="BB2679">
            <v>145.23289559623498</v>
          </cell>
        </row>
        <row r="2680">
          <cell r="A2680">
            <v>40408</v>
          </cell>
          <cell r="AZ2680">
            <v>188.14146448471567</v>
          </cell>
          <cell r="BA2680">
            <v>168.90325609665598</v>
          </cell>
          <cell r="BB2680">
            <v>145.23289559623498</v>
          </cell>
        </row>
        <row r="2681">
          <cell r="A2681">
            <v>40409</v>
          </cell>
          <cell r="AZ2681">
            <v>188.14146448471567</v>
          </cell>
          <cell r="BA2681">
            <v>168.90325609665598</v>
          </cell>
          <cell r="BB2681">
            <v>145.23289559623498</v>
          </cell>
        </row>
        <row r="2682">
          <cell r="A2682">
            <v>40410</v>
          </cell>
          <cell r="AZ2682">
            <v>188.14146448471567</v>
          </cell>
          <cell r="BA2682">
            <v>168.90325609665598</v>
          </cell>
          <cell r="BB2682">
            <v>145.23289559623498</v>
          </cell>
        </row>
        <row r="2683">
          <cell r="A2683">
            <v>40413</v>
          </cell>
          <cell r="AZ2683">
            <v>188.14146448471567</v>
          </cell>
          <cell r="BA2683">
            <v>168.90325609665598</v>
          </cell>
          <cell r="BB2683">
            <v>145.23289559623498</v>
          </cell>
        </row>
        <row r="2684">
          <cell r="A2684">
            <v>40414</v>
          </cell>
          <cell r="AZ2684">
            <v>188.14146448471567</v>
          </cell>
          <cell r="BA2684">
            <v>168.90325609665598</v>
          </cell>
          <cell r="BB2684">
            <v>145.23289559623498</v>
          </cell>
        </row>
        <row r="2685">
          <cell r="A2685">
            <v>40415</v>
          </cell>
          <cell r="AZ2685">
            <v>188.14146448471567</v>
          </cell>
          <cell r="BA2685">
            <v>168.90325609665598</v>
          </cell>
          <cell r="BB2685">
            <v>145.23289559623498</v>
          </cell>
        </row>
        <row r="2686">
          <cell r="A2686">
            <v>40416</v>
          </cell>
          <cell r="AZ2686">
            <v>188.14146448471567</v>
          </cell>
          <cell r="BA2686">
            <v>168.90325609665598</v>
          </cell>
          <cell r="BB2686">
            <v>145.23289559623498</v>
          </cell>
        </row>
        <row r="2687">
          <cell r="A2687">
            <v>40417</v>
          </cell>
          <cell r="AZ2687">
            <v>188.14256207266078</v>
          </cell>
          <cell r="BA2687">
            <v>168.90424145189539</v>
          </cell>
          <cell r="BB2687">
            <v>145.23289559623498</v>
          </cell>
        </row>
        <row r="2688">
          <cell r="A2688">
            <v>40420</v>
          </cell>
          <cell r="AZ2688">
            <v>188.52487977967027</v>
          </cell>
          <cell r="BA2688">
            <v>169.2474656622212</v>
          </cell>
          <cell r="BB2688">
            <v>145.23289559623498</v>
          </cell>
        </row>
        <row r="2689">
          <cell r="A2689">
            <v>40421</v>
          </cell>
          <cell r="AZ2689">
            <v>188.1254426855395</v>
          </cell>
          <cell r="BA2689">
            <v>168.88887258977303</v>
          </cell>
          <cell r="BB2689">
            <v>145.23289559623498</v>
          </cell>
        </row>
        <row r="2690">
          <cell r="A2690">
            <v>40422</v>
          </cell>
          <cell r="AZ2690">
            <v>188.14784808084875</v>
          </cell>
          <cell r="BA2690">
            <v>168.90898694485276</v>
          </cell>
          <cell r="BB2690">
            <v>145.23289559623498</v>
          </cell>
        </row>
        <row r="2691">
          <cell r="A2691">
            <v>40423</v>
          </cell>
          <cell r="AZ2691">
            <v>188.84392051110902</v>
          </cell>
          <cell r="BA2691">
            <v>169.53388321783581</v>
          </cell>
          <cell r="BB2691">
            <v>145.23289559623498</v>
          </cell>
        </row>
        <row r="2692">
          <cell r="A2692">
            <v>40424</v>
          </cell>
          <cell r="AZ2692">
            <v>188.84392051110902</v>
          </cell>
          <cell r="BA2692">
            <v>169.53388321783581</v>
          </cell>
          <cell r="BB2692">
            <v>145.23289559623498</v>
          </cell>
        </row>
        <row r="2693">
          <cell r="A2693">
            <v>40428</v>
          </cell>
          <cell r="AZ2693">
            <v>188.84392051110902</v>
          </cell>
          <cell r="BA2693">
            <v>169.53388321783581</v>
          </cell>
          <cell r="BB2693">
            <v>145.23289559623498</v>
          </cell>
        </row>
        <row r="2694">
          <cell r="A2694">
            <v>40429</v>
          </cell>
          <cell r="AZ2694">
            <v>188.84392051110902</v>
          </cell>
          <cell r="BA2694">
            <v>169.53388321783581</v>
          </cell>
          <cell r="BB2694">
            <v>145.23289559623498</v>
          </cell>
        </row>
        <row r="2695">
          <cell r="A2695">
            <v>40430</v>
          </cell>
          <cell r="AZ2695">
            <v>188.84392051110902</v>
          </cell>
          <cell r="BA2695">
            <v>169.53388321783581</v>
          </cell>
          <cell r="BB2695">
            <v>145.23289559623498</v>
          </cell>
        </row>
        <row r="2696">
          <cell r="A2696">
            <v>40431</v>
          </cell>
          <cell r="AZ2696">
            <v>188.84392051110902</v>
          </cell>
          <cell r="BA2696">
            <v>169.53388321783581</v>
          </cell>
          <cell r="BB2696">
            <v>145.23289559623498</v>
          </cell>
        </row>
        <row r="2697">
          <cell r="A2697">
            <v>40434</v>
          </cell>
          <cell r="AZ2697">
            <v>188.84392051110902</v>
          </cell>
          <cell r="BA2697">
            <v>169.53388321783581</v>
          </cell>
          <cell r="BB2697">
            <v>145.23289559623498</v>
          </cell>
        </row>
        <row r="2698">
          <cell r="A2698">
            <v>40435</v>
          </cell>
          <cell r="AZ2698">
            <v>188.84392051110902</v>
          </cell>
          <cell r="BA2698">
            <v>169.53388321783581</v>
          </cell>
          <cell r="BB2698">
            <v>145.23289559623498</v>
          </cell>
        </row>
        <row r="2699">
          <cell r="A2699">
            <v>40436</v>
          </cell>
          <cell r="AZ2699">
            <v>188.84392051110902</v>
          </cell>
          <cell r="BA2699">
            <v>169.53388321783581</v>
          </cell>
          <cell r="BB2699">
            <v>145.23289559623498</v>
          </cell>
        </row>
        <row r="2700">
          <cell r="A2700">
            <v>40437</v>
          </cell>
          <cell r="AZ2700">
            <v>188.84392051110902</v>
          </cell>
          <cell r="BA2700">
            <v>169.53388321783581</v>
          </cell>
          <cell r="BB2700">
            <v>145.23289559623498</v>
          </cell>
        </row>
        <row r="2701">
          <cell r="A2701">
            <v>40438</v>
          </cell>
          <cell r="AZ2701">
            <v>188.84392051110902</v>
          </cell>
          <cell r="BA2701">
            <v>169.53388321783581</v>
          </cell>
          <cell r="BB2701">
            <v>145.23289559623498</v>
          </cell>
        </row>
        <row r="2702">
          <cell r="A2702">
            <v>40441</v>
          </cell>
          <cell r="AZ2702">
            <v>188.84392051110902</v>
          </cell>
          <cell r="BA2702">
            <v>169.53388321783581</v>
          </cell>
          <cell r="BB2702">
            <v>145.23289559623498</v>
          </cell>
        </row>
        <row r="2703">
          <cell r="A2703">
            <v>40442</v>
          </cell>
          <cell r="AZ2703">
            <v>188.84392051110902</v>
          </cell>
          <cell r="BA2703">
            <v>169.53388321783581</v>
          </cell>
          <cell r="BB2703">
            <v>145.23289559623498</v>
          </cell>
        </row>
        <row r="2704">
          <cell r="A2704">
            <v>40443</v>
          </cell>
          <cell r="AZ2704">
            <v>188.84392051110902</v>
          </cell>
          <cell r="BA2704">
            <v>169.53388321783581</v>
          </cell>
          <cell r="BB2704">
            <v>145.23289559623498</v>
          </cell>
        </row>
        <row r="2705">
          <cell r="A2705">
            <v>40444</v>
          </cell>
          <cell r="AZ2705">
            <v>188.84392051110902</v>
          </cell>
          <cell r="BA2705">
            <v>169.53388321783581</v>
          </cell>
          <cell r="BB2705">
            <v>145.23289559623498</v>
          </cell>
        </row>
        <row r="2706">
          <cell r="A2706">
            <v>40445</v>
          </cell>
          <cell r="AZ2706">
            <v>188.84392051110902</v>
          </cell>
          <cell r="BA2706">
            <v>169.53388321783581</v>
          </cell>
          <cell r="BB2706">
            <v>145.23289559623498</v>
          </cell>
        </row>
        <row r="2707">
          <cell r="A2707">
            <v>40448</v>
          </cell>
          <cell r="AZ2707">
            <v>188.84392051110902</v>
          </cell>
          <cell r="BA2707">
            <v>169.53388321783581</v>
          </cell>
          <cell r="BB2707">
            <v>145.23289559623498</v>
          </cell>
        </row>
        <row r="2708">
          <cell r="A2708">
            <v>40449</v>
          </cell>
          <cell r="AZ2708">
            <v>188.84392051110902</v>
          </cell>
          <cell r="BA2708">
            <v>169.53388321783581</v>
          </cell>
          <cell r="BB2708">
            <v>145.23289559623498</v>
          </cell>
        </row>
        <row r="2709">
          <cell r="A2709">
            <v>40450</v>
          </cell>
          <cell r="AZ2709">
            <v>188.84392051110902</v>
          </cell>
          <cell r="BA2709">
            <v>169.53388321783581</v>
          </cell>
          <cell r="BB2709">
            <v>145.23289559623498</v>
          </cell>
        </row>
        <row r="2710">
          <cell r="A2710">
            <v>40451</v>
          </cell>
          <cell r="AZ2710">
            <v>188.84392051110902</v>
          </cell>
          <cell r="BA2710">
            <v>169.53388321783581</v>
          </cell>
          <cell r="BB2710">
            <v>145.23289559623498</v>
          </cell>
        </row>
        <row r="2711">
          <cell r="A2711">
            <v>40452</v>
          </cell>
          <cell r="AZ2711">
            <v>188.84392051110902</v>
          </cell>
          <cell r="BA2711">
            <v>169.53388321783581</v>
          </cell>
          <cell r="BB2711">
            <v>145.23289559623498</v>
          </cell>
        </row>
        <row r="2712">
          <cell r="A2712">
            <v>40455</v>
          </cell>
          <cell r="AZ2712">
            <v>188.84392051110902</v>
          </cell>
          <cell r="BA2712">
            <v>169.53388321783581</v>
          </cell>
          <cell r="BB2712">
            <v>145.23289559623498</v>
          </cell>
        </row>
        <row r="2713">
          <cell r="A2713">
            <v>40456</v>
          </cell>
          <cell r="AZ2713">
            <v>188.84392051110902</v>
          </cell>
          <cell r="BA2713">
            <v>169.53388321783581</v>
          </cell>
          <cell r="BB2713">
            <v>145.23289559623498</v>
          </cell>
        </row>
        <row r="2714">
          <cell r="A2714">
            <v>40457</v>
          </cell>
          <cell r="AZ2714">
            <v>188.84392051110902</v>
          </cell>
          <cell r="BA2714">
            <v>169.53388321783581</v>
          </cell>
          <cell r="BB2714">
            <v>145.23289559623498</v>
          </cell>
        </row>
        <row r="2715">
          <cell r="A2715">
            <v>40458</v>
          </cell>
          <cell r="AZ2715">
            <v>188.49921161163641</v>
          </cell>
          <cell r="BA2715">
            <v>169.53388321783581</v>
          </cell>
          <cell r="BB2715">
            <v>144.96779269288123</v>
          </cell>
        </row>
        <row r="2716">
          <cell r="A2716">
            <v>40459</v>
          </cell>
          <cell r="AZ2716">
            <v>187.94965690412741</v>
          </cell>
          <cell r="BA2716">
            <v>169.53388321783581</v>
          </cell>
          <cell r="BB2716">
            <v>144.54515043230933</v>
          </cell>
        </row>
        <row r="2717">
          <cell r="A2717">
            <v>40462</v>
          </cell>
          <cell r="AZ2717">
            <v>188.51116975018095</v>
          </cell>
          <cell r="BA2717">
            <v>170.04037764212046</v>
          </cell>
          <cell r="BB2717">
            <v>144.97698925627634</v>
          </cell>
        </row>
        <row r="2718">
          <cell r="A2718">
            <v>40463</v>
          </cell>
          <cell r="AZ2718">
            <v>188.19038362263035</v>
          </cell>
          <cell r="BA2718">
            <v>169.75102293521718</v>
          </cell>
          <cell r="BB2718">
            <v>144.73028447464935</v>
          </cell>
        </row>
        <row r="2719">
          <cell r="A2719">
            <v>40464</v>
          </cell>
          <cell r="AZ2719">
            <v>188.50740916204884</v>
          </cell>
          <cell r="BA2719">
            <v>170.03698552574355</v>
          </cell>
          <cell r="BB2719">
            <v>144.97409712661661</v>
          </cell>
        </row>
        <row r="2720">
          <cell r="A2720">
            <v>40465</v>
          </cell>
          <cell r="AZ2720">
            <v>188.50740916204884</v>
          </cell>
          <cell r="BA2720">
            <v>170.02311961242785</v>
          </cell>
          <cell r="BB2720">
            <v>144.96227500299119</v>
          </cell>
        </row>
        <row r="2721">
          <cell r="A2721">
            <v>40466</v>
          </cell>
          <cell r="AZ2721">
            <v>188.50740916204884</v>
          </cell>
          <cell r="BA2721">
            <v>169.74180900110122</v>
          </cell>
          <cell r="BB2721">
            <v>144.72242864389986</v>
          </cell>
        </row>
        <row r="2722">
          <cell r="A2722">
            <v>40469</v>
          </cell>
          <cell r="AZ2722">
            <v>188.50740916204884</v>
          </cell>
          <cell r="BA2722">
            <v>168.07203677450872</v>
          </cell>
          <cell r="BB2722">
            <v>143.29877531219162</v>
          </cell>
        </row>
        <row r="2723">
          <cell r="A2723">
            <v>40470</v>
          </cell>
          <cell r="AZ2723">
            <v>186.45235410709961</v>
          </cell>
          <cell r="BA2723">
            <v>166.23976243418213</v>
          </cell>
          <cell r="BB2723">
            <v>141.7365721400065</v>
          </cell>
        </row>
        <row r="2724">
          <cell r="A2724">
            <v>40471</v>
          </cell>
          <cell r="AZ2724">
            <v>186.10155885783621</v>
          </cell>
          <cell r="BA2724">
            <v>165.92699556577836</v>
          </cell>
          <cell r="BB2724">
            <v>141.46990607192868</v>
          </cell>
        </row>
        <row r="2725">
          <cell r="A2725">
            <v>40472</v>
          </cell>
          <cell r="AZ2725">
            <v>185.65353104006905</v>
          </cell>
          <cell r="BA2725">
            <v>165.52753674239051</v>
          </cell>
          <cell r="BB2725">
            <v>141.12932615585422</v>
          </cell>
        </row>
        <row r="2726">
          <cell r="A2726">
            <v>40473</v>
          </cell>
          <cell r="AZ2726">
            <v>186.82292576142765</v>
          </cell>
          <cell r="BA2726">
            <v>166.57016182267657</v>
          </cell>
          <cell r="BB2726">
            <v>142.01827175312343</v>
          </cell>
        </row>
        <row r="2727">
          <cell r="A2727">
            <v>40476</v>
          </cell>
          <cell r="AZ2727">
            <v>186.10160358460047</v>
          </cell>
          <cell r="BA2727">
            <v>165.92703544388394</v>
          </cell>
          <cell r="BB2727">
            <v>141.46994007213362</v>
          </cell>
        </row>
        <row r="2728">
          <cell r="A2728">
            <v>40477</v>
          </cell>
          <cell r="AZ2728">
            <v>185.59713570888715</v>
          </cell>
          <cell r="BA2728">
            <v>165.47725501490586</v>
          </cell>
          <cell r="BB2728">
            <v>141.08645578843675</v>
          </cell>
        </row>
        <row r="2729">
          <cell r="A2729">
            <v>40478</v>
          </cell>
          <cell r="AZ2729">
            <v>186.38742828740229</v>
          </cell>
          <cell r="BA2729">
            <v>166.18187497604828</v>
          </cell>
          <cell r="BB2729">
            <v>141.68721710144266</v>
          </cell>
        </row>
        <row r="2730">
          <cell r="A2730">
            <v>40479</v>
          </cell>
          <cell r="AZ2730">
            <v>186.48423786246494</v>
          </cell>
          <cell r="BA2730">
            <v>166.26818979270394</v>
          </cell>
          <cell r="BB2730">
            <v>141.76080940005116</v>
          </cell>
        </row>
        <row r="2731">
          <cell r="A2731">
            <v>40480</v>
          </cell>
          <cell r="AZ2731">
            <v>185.98412330479823</v>
          </cell>
          <cell r="BA2731">
            <v>165.8222907550944</v>
          </cell>
          <cell r="BB2731">
            <v>141.38063440349265</v>
          </cell>
        </row>
        <row r="2732">
          <cell r="A2732">
            <v>40483</v>
          </cell>
          <cell r="AZ2732">
            <v>185.94477405924857</v>
          </cell>
          <cell r="BA2732">
            <v>165.78720721182961</v>
          </cell>
          <cell r="BB2732">
            <v>141.35072205828675</v>
          </cell>
        </row>
        <row r="2733">
          <cell r="A2733">
            <v>40484</v>
          </cell>
          <cell r="AZ2733">
            <v>185.94477405924857</v>
          </cell>
          <cell r="BA2733">
            <v>165.11604910694396</v>
          </cell>
          <cell r="BB2733">
            <v>140.77849043477167</v>
          </cell>
        </row>
        <row r="2734">
          <cell r="A2734">
            <v>40485</v>
          </cell>
          <cell r="AZ2734">
            <v>185.94477405924857</v>
          </cell>
          <cell r="BA2734">
            <v>164.36215959912064</v>
          </cell>
          <cell r="BB2734">
            <v>140.13572174305449</v>
          </cell>
        </row>
        <row r="2735">
          <cell r="A2735">
            <v>40486</v>
          </cell>
          <cell r="AZ2735">
            <v>185.40295167281928</v>
          </cell>
          <cell r="BA2735">
            <v>163.8832265502989</v>
          </cell>
          <cell r="BB2735">
            <v>139.72738183910744</v>
          </cell>
        </row>
        <row r="2736">
          <cell r="A2736">
            <v>40487</v>
          </cell>
          <cell r="AZ2736">
            <v>185.64923310365211</v>
          </cell>
          <cell r="BA2736">
            <v>164.10092208944832</v>
          </cell>
          <cell r="BB2736">
            <v>139.91298977692813</v>
          </cell>
        </row>
        <row r="2737">
          <cell r="A2737">
            <v>40490</v>
          </cell>
          <cell r="AZ2737">
            <v>185.55777083443544</v>
          </cell>
          <cell r="BA2737">
            <v>164.02007584805034</v>
          </cell>
          <cell r="BB2737">
            <v>139.84406000369961</v>
          </cell>
        </row>
        <row r="2738">
          <cell r="A2738">
            <v>40491</v>
          </cell>
          <cell r="AZ2738">
            <v>185.65194871849096</v>
          </cell>
          <cell r="BA2738">
            <v>164.10332250280658</v>
          </cell>
          <cell r="BB2738">
            <v>139.91503637730906</v>
          </cell>
        </row>
        <row r="2739">
          <cell r="A2739">
            <v>40492</v>
          </cell>
          <cell r="AZ2739">
            <v>184.80136630814931</v>
          </cell>
          <cell r="BA2739">
            <v>163.35146721357845</v>
          </cell>
          <cell r="BB2739">
            <v>139.27400206710473</v>
          </cell>
        </row>
        <row r="2740">
          <cell r="A2740">
            <v>40493</v>
          </cell>
          <cell r="AZ2740">
            <v>184.80136630814931</v>
          </cell>
          <cell r="BA2740">
            <v>162.89311197169971</v>
          </cell>
          <cell r="BB2740">
            <v>138.88320686952366</v>
          </cell>
        </row>
        <row r="2741">
          <cell r="A2741">
            <v>40494</v>
          </cell>
          <cell r="AZ2741">
            <v>184.80136630814931</v>
          </cell>
          <cell r="BA2741">
            <v>162.59770553335207</v>
          </cell>
          <cell r="BB2741">
            <v>138.63134236162014</v>
          </cell>
        </row>
        <row r="2742">
          <cell r="A2742">
            <v>40497</v>
          </cell>
          <cell r="AZ2742">
            <v>185.82114487159879</v>
          </cell>
          <cell r="BA2742">
            <v>163.49495893510721</v>
          </cell>
          <cell r="BB2742">
            <v>139.39634358421324</v>
          </cell>
        </row>
        <row r="2743">
          <cell r="A2743">
            <v>40498</v>
          </cell>
          <cell r="AZ2743">
            <v>185.04524816412643</v>
          </cell>
          <cell r="BA2743">
            <v>162.81228527913692</v>
          </cell>
          <cell r="BB2743">
            <v>138.81429376369678</v>
          </cell>
        </row>
        <row r="2744">
          <cell r="A2744">
            <v>40499</v>
          </cell>
          <cell r="AZ2744">
            <v>184.36000330055512</v>
          </cell>
          <cell r="BA2744">
            <v>162.20937175760255</v>
          </cell>
          <cell r="BB2744">
            <v>138.30024769801514</v>
          </cell>
        </row>
        <row r="2745">
          <cell r="A2745">
            <v>40500</v>
          </cell>
          <cell r="AZ2745">
            <v>183.63018663674853</v>
          </cell>
          <cell r="BA2745">
            <v>161.56724168375297</v>
          </cell>
          <cell r="BB2745">
            <v>137.75276546992015</v>
          </cell>
        </row>
        <row r="2746">
          <cell r="A2746">
            <v>40501</v>
          </cell>
          <cell r="AZ2746">
            <v>183.67965157897521</v>
          </cell>
          <cell r="BA2746">
            <v>161.61076347296412</v>
          </cell>
          <cell r="BB2746">
            <v>137.78987229157258</v>
          </cell>
        </row>
        <row r="2747">
          <cell r="A2747">
            <v>40504</v>
          </cell>
          <cell r="AZ2747">
            <v>183.35427939126845</v>
          </cell>
          <cell r="BA2747">
            <v>161.3244843603018</v>
          </cell>
          <cell r="BB2747">
            <v>137.54578977178369</v>
          </cell>
        </row>
        <row r="2748">
          <cell r="A2748">
            <v>40505</v>
          </cell>
          <cell r="AZ2748">
            <v>182.65641158564509</v>
          </cell>
          <cell r="BA2748">
            <v>160.71046452794437</v>
          </cell>
          <cell r="BB2748">
            <v>137.02227442870335</v>
          </cell>
        </row>
        <row r="2749">
          <cell r="A2749">
            <v>40506</v>
          </cell>
          <cell r="AZ2749">
            <v>182.63368391586917</v>
          </cell>
          <cell r="BA2749">
            <v>160.69046756021891</v>
          </cell>
          <cell r="BB2749">
            <v>137.00522494777834</v>
          </cell>
        </row>
        <row r="2750">
          <cell r="A2750">
            <v>40508</v>
          </cell>
          <cell r="AZ2750">
            <v>182.61705600494855</v>
          </cell>
          <cell r="BA2750">
            <v>160.67583747269563</v>
          </cell>
          <cell r="BB2750">
            <v>136.99275128669214</v>
          </cell>
        </row>
        <row r="2751">
          <cell r="A2751">
            <v>40511</v>
          </cell>
          <cell r="AZ2751">
            <v>183.90663319765881</v>
          </cell>
          <cell r="BA2751">
            <v>161.81047352453734</v>
          </cell>
          <cell r="BB2751">
            <v>137.96014574310678</v>
          </cell>
        </row>
        <row r="2752">
          <cell r="A2752">
            <v>40512</v>
          </cell>
          <cell r="AZ2752">
            <v>183.90663319765881</v>
          </cell>
          <cell r="BA2752">
            <v>162.20109553041326</v>
          </cell>
          <cell r="BB2752">
            <v>138.29319135929759</v>
          </cell>
        </row>
        <row r="2753">
          <cell r="A2753">
            <v>40513</v>
          </cell>
          <cell r="AZ2753">
            <v>183.90663319765881</v>
          </cell>
          <cell r="BA2753">
            <v>161.39834066141634</v>
          </cell>
          <cell r="BB2753">
            <v>137.60875989877158</v>
          </cell>
        </row>
        <row r="2754">
          <cell r="A2754">
            <v>40514</v>
          </cell>
          <cell r="AZ2754">
            <v>183.90663319765881</v>
          </cell>
          <cell r="BA2754">
            <v>161.81480920738176</v>
          </cell>
          <cell r="BB2754">
            <v>137.9638423606624</v>
          </cell>
        </row>
        <row r="2755">
          <cell r="A2755">
            <v>40515</v>
          </cell>
          <cell r="AZ2755">
            <v>183.90663319765881</v>
          </cell>
          <cell r="BA2755">
            <v>161.80180203241875</v>
          </cell>
          <cell r="BB2755">
            <v>137.95275240020115</v>
          </cell>
        </row>
        <row r="2756">
          <cell r="A2756">
            <v>40518</v>
          </cell>
          <cell r="AZ2756">
            <v>183.90663319765881</v>
          </cell>
          <cell r="BA2756">
            <v>161.56207762548334</v>
          </cell>
          <cell r="BB2756">
            <v>137.74836257673294</v>
          </cell>
        </row>
        <row r="2757">
          <cell r="A2757">
            <v>40519</v>
          </cell>
          <cell r="AZ2757">
            <v>183.50460527752489</v>
          </cell>
          <cell r="BA2757">
            <v>161.56207762548334</v>
          </cell>
          <cell r="BB2757">
            <v>137.44723864908724</v>
          </cell>
        </row>
        <row r="2758">
          <cell r="A2758">
            <v>40520</v>
          </cell>
          <cell r="AZ2758">
            <v>183.07904343222896</v>
          </cell>
          <cell r="BA2758">
            <v>161.18740225545562</v>
          </cell>
          <cell r="BB2758">
            <v>137.12848751789969</v>
          </cell>
        </row>
        <row r="2759">
          <cell r="A2759">
            <v>40521</v>
          </cell>
          <cell r="AZ2759">
            <v>183.5878658135959</v>
          </cell>
          <cell r="BA2759">
            <v>161.63538229907178</v>
          </cell>
          <cell r="BB2759">
            <v>137.50960182931422</v>
          </cell>
        </row>
        <row r="2760">
          <cell r="A2760">
            <v>40522</v>
          </cell>
          <cell r="AZ2760">
            <v>184.31970612347817</v>
          </cell>
          <cell r="BA2760">
            <v>162.27971294557432</v>
          </cell>
          <cell r="BB2760">
            <v>138.0577593514281</v>
          </cell>
        </row>
        <row r="2761">
          <cell r="A2761">
            <v>40525</v>
          </cell>
          <cell r="AZ2761">
            <v>185.63424126648644</v>
          </cell>
          <cell r="BA2761">
            <v>163.43706280333365</v>
          </cell>
          <cell r="BB2761">
            <v>139.04236257291356</v>
          </cell>
        </row>
        <row r="2762">
          <cell r="A2762">
            <v>40526</v>
          </cell>
          <cell r="AZ2762">
            <v>187.25351456636233</v>
          </cell>
          <cell r="BA2762">
            <v>162.01141379482095</v>
          </cell>
          <cell r="BB2762">
            <v>137.82950667019909</v>
          </cell>
        </row>
        <row r="2763">
          <cell r="A2763">
            <v>40527</v>
          </cell>
          <cell r="AZ2763">
            <v>187.20153672787481</v>
          </cell>
          <cell r="BA2763">
            <v>162.01141379482095</v>
          </cell>
          <cell r="BB2763">
            <v>137.86776539048591</v>
          </cell>
        </row>
        <row r="2764">
          <cell r="A2764">
            <v>40528</v>
          </cell>
          <cell r="AZ2764">
            <v>187.30919724308592</v>
          </cell>
          <cell r="BA2764">
            <v>162.01141379482095</v>
          </cell>
          <cell r="BB2764">
            <v>137.78847696736511</v>
          </cell>
        </row>
        <row r="2765">
          <cell r="A2765">
            <v>40529</v>
          </cell>
          <cell r="AZ2765">
            <v>186.27759320264349</v>
          </cell>
          <cell r="BA2765">
            <v>162.90369047705792</v>
          </cell>
          <cell r="BB2765">
            <v>138.54734600133719</v>
          </cell>
        </row>
        <row r="2766">
          <cell r="A2766">
            <v>40532</v>
          </cell>
          <cell r="AZ2766">
            <v>187.91237155324987</v>
          </cell>
          <cell r="BA2766">
            <v>161.47404227381926</v>
          </cell>
          <cell r="BB2766">
            <v>137.33144988692601</v>
          </cell>
        </row>
        <row r="2767">
          <cell r="A2767">
            <v>40533</v>
          </cell>
          <cell r="AZ2767">
            <v>188.20010132199877</v>
          </cell>
          <cell r="BA2767">
            <v>161.7212899055657</v>
          </cell>
          <cell r="BB2767">
            <v>137.54173059378579</v>
          </cell>
        </row>
        <row r="2768">
          <cell r="A2768">
            <v>40534</v>
          </cell>
          <cell r="AZ2768">
            <v>188.22875785786758</v>
          </cell>
          <cell r="BA2768">
            <v>161.74591461040046</v>
          </cell>
          <cell r="BB2768">
            <v>137.56267356623124</v>
          </cell>
        </row>
        <row r="2769">
          <cell r="A2769">
            <v>40535</v>
          </cell>
          <cell r="AZ2769">
            <v>188.52841516286463</v>
          </cell>
          <cell r="BA2769">
            <v>162.00341163379915</v>
          </cell>
          <cell r="BB2769">
            <v>137.78167123958448</v>
          </cell>
        </row>
        <row r="2770">
          <cell r="A2770">
            <v>40539</v>
          </cell>
          <cell r="AZ2770">
            <v>187.91715922550802</v>
          </cell>
          <cell r="BA2770">
            <v>162.00341163379915</v>
          </cell>
          <cell r="BB2770">
            <v>137.33494884746466</v>
          </cell>
        </row>
        <row r="2771">
          <cell r="A2771">
            <v>40540</v>
          </cell>
          <cell r="AZ2771">
            <v>187.86924903949341</v>
          </cell>
          <cell r="BA2771">
            <v>161.96210825512759</v>
          </cell>
          <cell r="BB2771">
            <v>137.2999347860947</v>
          </cell>
        </row>
        <row r="2772">
          <cell r="A2772">
            <v>40541</v>
          </cell>
          <cell r="AZ2772">
            <v>187.86924903949341</v>
          </cell>
          <cell r="BA2772">
            <v>161.62828559515586</v>
          </cell>
          <cell r="BB2772">
            <v>137.01694372146838</v>
          </cell>
        </row>
        <row r="2773">
          <cell r="A2773">
            <v>40542</v>
          </cell>
          <cell r="AZ2773">
            <v>187.86924903949341</v>
          </cell>
          <cell r="BA2773">
            <v>161.61238863531648</v>
          </cell>
          <cell r="BB2773">
            <v>137.00346741165271</v>
          </cell>
        </row>
        <row r="2774">
          <cell r="A2774">
            <v>40543</v>
          </cell>
          <cell r="AZ2774">
            <v>187.86924903949341</v>
          </cell>
          <cell r="BA2774">
            <v>162.79030029374317</v>
          </cell>
          <cell r="BB2774">
            <v>138.00201698369833</v>
          </cell>
        </row>
        <row r="2775">
          <cell r="A2775">
            <v>40546</v>
          </cell>
          <cell r="AZ2775">
            <v>187.86924903949341</v>
          </cell>
          <cell r="BA2775">
            <v>163.8348600799639</v>
          </cell>
          <cell r="BB2775">
            <v>138.00201698369833</v>
          </cell>
        </row>
        <row r="2776">
          <cell r="A2776">
            <v>40547</v>
          </cell>
          <cell r="AZ2776">
            <v>185.38754115367152</v>
          </cell>
          <cell r="BA2776">
            <v>161.67064072894334</v>
          </cell>
          <cell r="BB2776">
            <v>138.00201698369833</v>
          </cell>
        </row>
        <row r="2777">
          <cell r="A2777">
            <v>40548</v>
          </cell>
          <cell r="AZ2777">
            <v>184.40119396647256</v>
          </cell>
          <cell r="BA2777">
            <v>160.81047838608416</v>
          </cell>
          <cell r="BB2777">
            <v>137.26778263098731</v>
          </cell>
        </row>
        <row r="2778">
          <cell r="A2778">
            <v>40549</v>
          </cell>
          <cell r="AZ2778">
            <v>184.94469695655476</v>
          </cell>
          <cell r="BA2778">
            <v>161.28445024038396</v>
          </cell>
          <cell r="BB2778">
            <v>137.67236488285417</v>
          </cell>
        </row>
        <row r="2779">
          <cell r="A2779">
            <v>40550</v>
          </cell>
          <cell r="AZ2779">
            <v>185.64403627742436</v>
          </cell>
          <cell r="BA2779">
            <v>161.89432205479144</v>
          </cell>
          <cell r="BB2779">
            <v>138.19295130541215</v>
          </cell>
        </row>
        <row r="2780">
          <cell r="A2780">
            <v>40553</v>
          </cell>
          <cell r="AZ2780">
            <v>184.7160308311478</v>
          </cell>
          <cell r="BA2780">
            <v>161.08503770824996</v>
          </cell>
          <cell r="BB2780">
            <v>137.50214639715855</v>
          </cell>
        </row>
        <row r="2781">
          <cell r="A2781">
            <v>40554</v>
          </cell>
          <cell r="AZ2781">
            <v>184.58287637658339</v>
          </cell>
          <cell r="BA2781">
            <v>160.96891789862642</v>
          </cell>
          <cell r="BB2781">
            <v>137.40302655778908</v>
          </cell>
        </row>
        <row r="2782">
          <cell r="A2782">
            <v>40555</v>
          </cell>
          <cell r="AZ2782">
            <v>184.82343619070144</v>
          </cell>
          <cell r="BA2782">
            <v>161.17870254240603</v>
          </cell>
          <cell r="BB2782">
            <v>137.5820986752945</v>
          </cell>
        </row>
        <row r="2783">
          <cell r="A2783">
            <v>40556</v>
          </cell>
          <cell r="AZ2783">
            <v>184.6217853401879</v>
          </cell>
          <cell r="BA2783">
            <v>161.0028491813701</v>
          </cell>
          <cell r="BB2783">
            <v>137.43199029193622</v>
          </cell>
        </row>
        <row r="2784">
          <cell r="A2784">
            <v>40557</v>
          </cell>
          <cell r="AZ2784">
            <v>185.423220675506</v>
          </cell>
          <cell r="BA2784">
            <v>161.70175571714583</v>
          </cell>
          <cell r="BB2784">
            <v>138.02857672955571</v>
          </cell>
        </row>
        <row r="2785">
          <cell r="A2785">
            <v>40561</v>
          </cell>
          <cell r="AZ2785">
            <v>186.26956676944693</v>
          </cell>
          <cell r="BA2785">
            <v>162.43982751223183</v>
          </cell>
          <cell r="BB2785">
            <v>138.65859462236173</v>
          </cell>
        </row>
        <row r="2786">
          <cell r="A2786">
            <v>40562</v>
          </cell>
          <cell r="AZ2786">
            <v>187.00877500506894</v>
          </cell>
          <cell r="BA2786">
            <v>162.43982751223183</v>
          </cell>
          <cell r="BB2786">
            <v>138.10832988044876</v>
          </cell>
        </row>
        <row r="2787">
          <cell r="A2787">
            <v>40563</v>
          </cell>
          <cell r="AZ2787">
            <v>187.1936725090174</v>
          </cell>
          <cell r="BA2787">
            <v>162.43982751223183</v>
          </cell>
          <cell r="BB2787">
            <v>137.9717807507692</v>
          </cell>
        </row>
        <row r="2788">
          <cell r="A2788">
            <v>40564</v>
          </cell>
          <cell r="AZ2788">
            <v>186.96262899175403</v>
          </cell>
          <cell r="BA2788">
            <v>162.43982751223183</v>
          </cell>
          <cell r="BB2788">
            <v>138.14207221992243</v>
          </cell>
        </row>
        <row r="2789">
          <cell r="A2789">
            <v>40567</v>
          </cell>
          <cell r="AZ2789">
            <v>186.75436008611163</v>
          </cell>
          <cell r="BA2789">
            <v>162.43982751223183</v>
          </cell>
          <cell r="BB2789">
            <v>138.29595697410872</v>
          </cell>
        </row>
        <row r="2790">
          <cell r="A2790">
            <v>40568</v>
          </cell>
          <cell r="AZ2790">
            <v>186.88744444135725</v>
          </cell>
          <cell r="BA2790">
            <v>162.43982751223183</v>
          </cell>
          <cell r="BB2790">
            <v>138.19740490679158</v>
          </cell>
        </row>
        <row r="2791">
          <cell r="A2791">
            <v>40569</v>
          </cell>
          <cell r="AZ2791">
            <v>186.88744444135725</v>
          </cell>
          <cell r="BA2791">
            <v>162.43982751223183</v>
          </cell>
          <cell r="BB2791">
            <v>138.246595006935</v>
          </cell>
        </row>
        <row r="2792">
          <cell r="A2792">
            <v>40570</v>
          </cell>
          <cell r="AZ2792">
            <v>186.88744444135725</v>
          </cell>
          <cell r="BA2792">
            <v>162.43982751223183</v>
          </cell>
          <cell r="BB2792">
            <v>138.97010079656897</v>
          </cell>
        </row>
        <row r="2793">
          <cell r="A2793">
            <v>40571</v>
          </cell>
          <cell r="AZ2793">
            <v>185.75104188236904</v>
          </cell>
          <cell r="BA2793">
            <v>161.45208306413207</v>
          </cell>
          <cell r="BB2793">
            <v>139.81513337026666</v>
          </cell>
        </row>
        <row r="2794">
          <cell r="A2794">
            <v>40574</v>
          </cell>
          <cell r="AZ2794">
            <v>186.49998642221695</v>
          </cell>
          <cell r="BA2794">
            <v>162.10305468094015</v>
          </cell>
          <cell r="BB2794">
            <v>139.25140150817523</v>
          </cell>
        </row>
        <row r="2795">
          <cell r="A2795">
            <v>40575</v>
          </cell>
          <cell r="AZ2795">
            <v>186.24502408175653</v>
          </cell>
          <cell r="BA2795">
            <v>161.88144515157711</v>
          </cell>
          <cell r="BB2795">
            <v>139.44177076193239</v>
          </cell>
        </row>
        <row r="2796">
          <cell r="A2796">
            <v>40576</v>
          </cell>
          <cell r="AZ2796">
            <v>186.18500854447382</v>
          </cell>
          <cell r="BA2796">
            <v>161.82928052621452</v>
          </cell>
          <cell r="BB2796">
            <v>139.48670443376167</v>
          </cell>
        </row>
        <row r="2797">
          <cell r="A2797">
            <v>40577</v>
          </cell>
          <cell r="AZ2797">
            <v>185.75277914985273</v>
          </cell>
          <cell r="BA2797">
            <v>161.45359307156588</v>
          </cell>
          <cell r="BB2797">
            <v>139.16288537718768</v>
          </cell>
        </row>
        <row r="2798">
          <cell r="A2798">
            <v>40578</v>
          </cell>
          <cell r="AZ2798">
            <v>185.60971799479285</v>
          </cell>
          <cell r="BA2798">
            <v>161.32924641242516</v>
          </cell>
          <cell r="BB2798">
            <v>139.05570634484886</v>
          </cell>
        </row>
        <row r="2799">
          <cell r="A2799">
            <v>40581</v>
          </cell>
          <cell r="AZ2799">
            <v>185.6831284263169</v>
          </cell>
          <cell r="BA2799">
            <v>161.39305368353433</v>
          </cell>
          <cell r="BB2799">
            <v>139.11070421629083</v>
          </cell>
        </row>
        <row r="2800">
          <cell r="A2800">
            <v>40582</v>
          </cell>
          <cell r="AZ2800">
            <v>185.54687342957575</v>
          </cell>
          <cell r="BA2800">
            <v>161.27462283744688</v>
          </cell>
          <cell r="BB2800">
            <v>139.00862424429613</v>
          </cell>
        </row>
        <row r="2801">
          <cell r="A2801">
            <v>40583</v>
          </cell>
          <cell r="AZ2801">
            <v>183.55769503529976</v>
          </cell>
          <cell r="BA2801">
            <v>159.54565813239071</v>
          </cell>
          <cell r="BB2801">
            <v>137.51836495372535</v>
          </cell>
        </row>
        <row r="2802">
          <cell r="A2802">
            <v>40584</v>
          </cell>
          <cell r="AZ2802">
            <v>184.13475166412695</v>
          </cell>
          <cell r="BA2802">
            <v>160.04722729628867</v>
          </cell>
          <cell r="BB2802">
            <v>137.95068615969149</v>
          </cell>
        </row>
        <row r="2803">
          <cell r="A2803">
            <v>40585</v>
          </cell>
          <cell r="AZ2803">
            <v>184.24960285786659</v>
          </cell>
          <cell r="BA2803">
            <v>160.14705427052124</v>
          </cell>
          <cell r="BB2803">
            <v>138.03673075930917</v>
          </cell>
        </row>
        <row r="2804">
          <cell r="A2804">
            <v>40588</v>
          </cell>
          <cell r="AZ2804">
            <v>185.36930590983764</v>
          </cell>
          <cell r="BA2804">
            <v>161.12028375188518</v>
          </cell>
          <cell r="BB2804">
            <v>138.87559361881034</v>
          </cell>
        </row>
        <row r="2805">
          <cell r="A2805">
            <v>40589</v>
          </cell>
          <cell r="AZ2805">
            <v>184.5642144047317</v>
          </cell>
          <cell r="BA2805">
            <v>160.42051001581694</v>
          </cell>
          <cell r="BB2805">
            <v>138.27243248520048</v>
          </cell>
        </row>
        <row r="2806">
          <cell r="A2806">
            <v>40590</v>
          </cell>
          <cell r="AZ2806">
            <v>183.29747982658236</v>
          </cell>
          <cell r="BA2806">
            <v>159.31948288692962</v>
          </cell>
          <cell r="BB2806">
            <v>137.32341605751031</v>
          </cell>
        </row>
        <row r="2807">
          <cell r="A2807">
            <v>40591</v>
          </cell>
          <cell r="AZ2807">
            <v>181.79440634080842</v>
          </cell>
          <cell r="BA2807">
            <v>158.01303344353784</v>
          </cell>
          <cell r="BB2807">
            <v>136.19733846033208</v>
          </cell>
        </row>
        <row r="2808">
          <cell r="A2808">
            <v>40592</v>
          </cell>
          <cell r="AZ2808">
            <v>182.87560236579216</v>
          </cell>
          <cell r="BA2808">
            <v>158.95279318143923</v>
          </cell>
          <cell r="BB2808">
            <v>137.00735249718105</v>
          </cell>
        </row>
        <row r="2809">
          <cell r="A2809">
            <v>40596</v>
          </cell>
          <cell r="AZ2809">
            <v>182.36122441149647</v>
          </cell>
          <cell r="BA2809">
            <v>158.5057034027671</v>
          </cell>
          <cell r="BB2809">
            <v>136.62198910923163</v>
          </cell>
        </row>
        <row r="2810">
          <cell r="A2810">
            <v>40597</v>
          </cell>
          <cell r="AZ2810">
            <v>182.52939528312902</v>
          </cell>
          <cell r="BA2810">
            <v>158.65187505952142</v>
          </cell>
          <cell r="BB2810">
            <v>136.74797992261216</v>
          </cell>
        </row>
        <row r="2811">
          <cell r="A2811">
            <v>40598</v>
          </cell>
          <cell r="AZ2811">
            <v>182.46508796746747</v>
          </cell>
          <cell r="BA2811">
            <v>158.59598008329621</v>
          </cell>
          <cell r="BB2811">
            <v>136.69980195381254</v>
          </cell>
        </row>
        <row r="2812">
          <cell r="A2812">
            <v>40599</v>
          </cell>
          <cell r="AZ2812">
            <v>182.92530484370934</v>
          </cell>
          <cell r="BA2812">
            <v>158.99599384675909</v>
          </cell>
          <cell r="BB2812">
            <v>137.04458876502588</v>
          </cell>
        </row>
        <row r="2813">
          <cell r="A2813">
            <v>40602</v>
          </cell>
          <cell r="AZ2813">
            <v>182.92530484370934</v>
          </cell>
          <cell r="BA2813">
            <v>158.99599384675909</v>
          </cell>
          <cell r="BB2813">
            <v>135.61000707303802</v>
          </cell>
        </row>
        <row r="2814">
          <cell r="A2814">
            <v>40603</v>
          </cell>
          <cell r="AZ2814">
            <v>183.96097391703188</v>
          </cell>
          <cell r="BA2814">
            <v>159.89618222556189</v>
          </cell>
          <cell r="BB2814">
            <v>136.37779089867436</v>
          </cell>
        </row>
        <row r="2815">
          <cell r="A2815">
            <v>40604</v>
          </cell>
          <cell r="AZ2815">
            <v>183.2251873903742</v>
          </cell>
          <cell r="BA2815">
            <v>159.25664736096269</v>
          </cell>
          <cell r="BB2815">
            <v>135.83232226507255</v>
          </cell>
        </row>
        <row r="2816">
          <cell r="A2816">
            <v>40605</v>
          </cell>
          <cell r="AZ2816">
            <v>183.30157106988224</v>
          </cell>
          <cell r="BA2816">
            <v>159.32303893564082</v>
          </cell>
          <cell r="BB2816">
            <v>135.8889486095097</v>
          </cell>
        </row>
        <row r="2817">
          <cell r="A2817">
            <v>40606</v>
          </cell>
          <cell r="AZ2817">
            <v>183.38060472534181</v>
          </cell>
          <cell r="BA2817">
            <v>159.3917338305755</v>
          </cell>
          <cell r="BB2817">
            <v>135.9475394894595</v>
          </cell>
        </row>
        <row r="2818">
          <cell r="A2818">
            <v>40609</v>
          </cell>
          <cell r="AZ2818">
            <v>183.1824115285641</v>
          </cell>
          <cell r="BA2818">
            <v>159.21946720884014</v>
          </cell>
          <cell r="BB2818">
            <v>135.80061076989381</v>
          </cell>
        </row>
        <row r="2819">
          <cell r="A2819">
            <v>40610</v>
          </cell>
          <cell r="AZ2819">
            <v>183.1824115285641</v>
          </cell>
          <cell r="BA2819">
            <v>159.21946720884014</v>
          </cell>
          <cell r="BB2819">
            <v>136.67682798419446</v>
          </cell>
        </row>
        <row r="2820">
          <cell r="A2820">
            <v>40611</v>
          </cell>
          <cell r="AZ2820">
            <v>183.1824115285641</v>
          </cell>
          <cell r="BA2820">
            <v>159.21946720884014</v>
          </cell>
          <cell r="BB2820">
            <v>136.83653701071381</v>
          </cell>
        </row>
        <row r="2821">
          <cell r="A2821">
            <v>40612</v>
          </cell>
          <cell r="AZ2821">
            <v>183.59881799179433</v>
          </cell>
          <cell r="BA2821">
            <v>159.21946720884014</v>
          </cell>
          <cell r="BB2821">
            <v>136.52548302937444</v>
          </cell>
        </row>
        <row r="2822">
          <cell r="A2822">
            <v>40613</v>
          </cell>
          <cell r="AZ2822">
            <v>183.03229811156805</v>
          </cell>
          <cell r="BA2822">
            <v>159.21946720884014</v>
          </cell>
          <cell r="BB2822">
            <v>136.52548302937444</v>
          </cell>
        </row>
        <row r="2823">
          <cell r="A2823">
            <v>40616</v>
          </cell>
          <cell r="AZ2823">
            <v>183.3524000565173</v>
          </cell>
          <cell r="BA2823">
            <v>159.21946720884014</v>
          </cell>
          <cell r="BB2823">
            <v>136.52548302937444</v>
          </cell>
        </row>
        <row r="2824">
          <cell r="A2824">
            <v>40617</v>
          </cell>
          <cell r="AZ2824">
            <v>182.26519089658078</v>
          </cell>
          <cell r="BA2824">
            <v>159.21946720884014</v>
          </cell>
          <cell r="BB2824">
            <v>136.52548302937444</v>
          </cell>
        </row>
        <row r="2825">
          <cell r="A2825">
            <v>40618</v>
          </cell>
          <cell r="AZ2825">
            <v>181.9716197635172</v>
          </cell>
          <cell r="BA2825">
            <v>159.21946720884014</v>
          </cell>
          <cell r="BB2825">
            <v>136.52548302937444</v>
          </cell>
        </row>
        <row r="2826">
          <cell r="A2826">
            <v>40619</v>
          </cell>
          <cell r="AZ2826">
            <v>181.9716197635172</v>
          </cell>
          <cell r="BA2826">
            <v>159.50069660680381</v>
          </cell>
          <cell r="BB2826">
            <v>136.52548302937444</v>
          </cell>
        </row>
        <row r="2827">
          <cell r="A2827">
            <v>40620</v>
          </cell>
          <cell r="AZ2827">
            <v>181.9716197635172</v>
          </cell>
          <cell r="BA2827">
            <v>159.39189107979502</v>
          </cell>
          <cell r="BB2827">
            <v>136.52548302937444</v>
          </cell>
        </row>
        <row r="2828">
          <cell r="A2828">
            <v>40623</v>
          </cell>
          <cell r="AZ2828">
            <v>181.9716197635172</v>
          </cell>
          <cell r="BA2828">
            <v>159.54833764251754</v>
          </cell>
          <cell r="BB2828">
            <v>136.52548302937444</v>
          </cell>
        </row>
        <row r="2829">
          <cell r="A2829">
            <v>40624</v>
          </cell>
          <cell r="AZ2829">
            <v>181.9716197635172</v>
          </cell>
          <cell r="BA2829">
            <v>160.0452978316016</v>
          </cell>
          <cell r="BB2829">
            <v>136.52548302937444</v>
          </cell>
        </row>
        <row r="2830">
          <cell r="A2830">
            <v>40625</v>
          </cell>
          <cell r="AZ2830">
            <v>181.9716197635172</v>
          </cell>
          <cell r="BA2830">
            <v>160.50511980436417</v>
          </cell>
          <cell r="BB2830">
            <v>136.52548302937444</v>
          </cell>
        </row>
        <row r="2831">
          <cell r="A2831">
            <v>40626</v>
          </cell>
          <cell r="AZ2831">
            <v>180.96777439037893</v>
          </cell>
          <cell r="BA2831">
            <v>160.50511980436417</v>
          </cell>
          <cell r="BB2831">
            <v>136.52548302937444</v>
          </cell>
        </row>
        <row r="2832">
          <cell r="A2832">
            <v>40627</v>
          </cell>
          <cell r="AZ2832">
            <v>181.77324756994736</v>
          </cell>
          <cell r="BA2832">
            <v>160.50511980436417</v>
          </cell>
          <cell r="BB2832">
            <v>136.52548302937444</v>
          </cell>
        </row>
        <row r="2833">
          <cell r="A2833">
            <v>40630</v>
          </cell>
          <cell r="AZ2833">
            <v>180.64518593086123</v>
          </cell>
          <cell r="BA2833">
            <v>160.50511980436417</v>
          </cell>
          <cell r="BB2833">
            <v>136.52548302937444</v>
          </cell>
        </row>
        <row r="2834">
          <cell r="A2834">
            <v>40631</v>
          </cell>
          <cell r="AZ2834">
            <v>181.65391123993422</v>
          </cell>
          <cell r="BA2834">
            <v>161.40138269533554</v>
          </cell>
          <cell r="BB2834">
            <v>136.52548302937444</v>
          </cell>
        </row>
        <row r="2835">
          <cell r="A2835">
            <v>40632</v>
          </cell>
          <cell r="AZ2835">
            <v>180.30915948006017</v>
          </cell>
          <cell r="BA2835">
            <v>160.20655682043886</v>
          </cell>
          <cell r="BB2835">
            <v>136.52548302937444</v>
          </cell>
        </row>
        <row r="2836">
          <cell r="A2836">
            <v>40633</v>
          </cell>
          <cell r="AZ2836">
            <v>180.36536056453232</v>
          </cell>
          <cell r="BA2836">
            <v>160.25649206642871</v>
          </cell>
          <cell r="BB2836">
            <v>136.52548302937444</v>
          </cell>
        </row>
        <row r="2837">
          <cell r="A2837">
            <v>40634</v>
          </cell>
          <cell r="AZ2837">
            <v>179.61421922081234</v>
          </cell>
          <cell r="BA2837">
            <v>159.58909519812838</v>
          </cell>
          <cell r="BB2837">
            <v>136.52548302937444</v>
          </cell>
        </row>
        <row r="2838">
          <cell r="A2838">
            <v>40637</v>
          </cell>
          <cell r="AZ2838">
            <v>180.56196799520256</v>
          </cell>
          <cell r="BA2838">
            <v>160.43117980610771</v>
          </cell>
          <cell r="BB2838">
            <v>136.52548302937444</v>
          </cell>
        </row>
        <row r="2839">
          <cell r="A2839">
            <v>40638</v>
          </cell>
          <cell r="AZ2839">
            <v>180.60135209684981</v>
          </cell>
          <cell r="BA2839">
            <v>160.43117980610771</v>
          </cell>
          <cell r="BB2839">
            <v>136.52548302937444</v>
          </cell>
        </row>
        <row r="2840">
          <cell r="A2840">
            <v>40639</v>
          </cell>
          <cell r="AZ2840">
            <v>181.08715227679633</v>
          </cell>
          <cell r="BA2840">
            <v>160.43117980610771</v>
          </cell>
          <cell r="BB2840">
            <v>136.52548302937444</v>
          </cell>
        </row>
        <row r="2841">
          <cell r="A2841">
            <v>40640</v>
          </cell>
          <cell r="AZ2841">
            <v>181.08715227679633</v>
          </cell>
          <cell r="BA2841">
            <v>160.43117980610771</v>
          </cell>
          <cell r="BB2841">
            <v>136.52548302937444</v>
          </cell>
        </row>
        <row r="2842">
          <cell r="A2842">
            <v>40641</v>
          </cell>
          <cell r="AZ2842">
            <v>181.08715227679633</v>
          </cell>
          <cell r="BA2842">
            <v>160.43117980610771</v>
          </cell>
          <cell r="BB2842">
            <v>136.52548302937444</v>
          </cell>
        </row>
        <row r="2843">
          <cell r="A2843">
            <v>40644</v>
          </cell>
          <cell r="AZ2843">
            <v>179.6865262560901</v>
          </cell>
          <cell r="BA2843">
            <v>160.43117980610771</v>
          </cell>
          <cell r="BB2843">
            <v>136.52548302937444</v>
          </cell>
        </row>
        <row r="2844">
          <cell r="A2844">
            <v>40645</v>
          </cell>
          <cell r="AZ2844">
            <v>180.3288687926657</v>
          </cell>
          <cell r="BA2844">
            <v>161.00468842208261</v>
          </cell>
          <cell r="BB2844">
            <v>136.52548302937444</v>
          </cell>
        </row>
        <row r="2845">
          <cell r="A2845">
            <v>40646</v>
          </cell>
          <cell r="AZ2845">
            <v>181.42801624248858</v>
          </cell>
          <cell r="BA2845">
            <v>161.9860503852197</v>
          </cell>
          <cell r="BB2845">
            <v>136.52548302937444</v>
          </cell>
        </row>
        <row r="2846">
          <cell r="A2846">
            <v>40647</v>
          </cell>
          <cell r="AZ2846">
            <v>180.46913252807755</v>
          </cell>
          <cell r="BA2846">
            <v>161.12992138765324</v>
          </cell>
          <cell r="BB2846">
            <v>136.52548302937444</v>
          </cell>
        </row>
        <row r="2847">
          <cell r="A2847">
            <v>40648</v>
          </cell>
          <cell r="AZ2847">
            <v>179.51810239765626</v>
          </cell>
          <cell r="BA2847">
            <v>160.28080437797163</v>
          </cell>
          <cell r="BB2847">
            <v>136.52548302937444</v>
          </cell>
        </row>
        <row r="2848">
          <cell r="A2848">
            <v>40651</v>
          </cell>
          <cell r="AZ2848">
            <v>179.75392162755014</v>
          </cell>
          <cell r="BA2848">
            <v>160.49135303769097</v>
          </cell>
          <cell r="BB2848">
            <v>136.52548302937444</v>
          </cell>
        </row>
        <row r="2849">
          <cell r="A2849">
            <v>40652</v>
          </cell>
          <cell r="AZ2849">
            <v>179.91105208918663</v>
          </cell>
          <cell r="BA2849">
            <v>160.63164527812248</v>
          </cell>
          <cell r="BB2849">
            <v>136.52548302937444</v>
          </cell>
        </row>
        <row r="2850">
          <cell r="A2850">
            <v>40653</v>
          </cell>
          <cell r="AZ2850">
            <v>179.83205063418086</v>
          </cell>
          <cell r="BA2850">
            <v>160.56110967983889</v>
          </cell>
          <cell r="BB2850">
            <v>136.52548302937444</v>
          </cell>
        </row>
        <row r="2851">
          <cell r="A2851">
            <v>40654</v>
          </cell>
          <cell r="AZ2851">
            <v>180.2088630720186</v>
          </cell>
          <cell r="BA2851">
            <v>160.8975426068229</v>
          </cell>
          <cell r="BB2851">
            <v>136.52548302937444</v>
          </cell>
        </row>
        <row r="2852">
          <cell r="A2852">
            <v>40658</v>
          </cell>
          <cell r="AZ2852">
            <v>178.22784115204564</v>
          </cell>
          <cell r="BA2852">
            <v>159.12880852049489</v>
          </cell>
          <cell r="BB2852">
            <v>136.52548302937444</v>
          </cell>
        </row>
        <row r="2853">
          <cell r="A2853">
            <v>40659</v>
          </cell>
          <cell r="AZ2853">
            <v>178.22784115204564</v>
          </cell>
          <cell r="BA2853">
            <v>158.92323859503674</v>
          </cell>
          <cell r="BB2853">
            <v>136.52548302937444</v>
          </cell>
        </row>
        <row r="2854">
          <cell r="A2854">
            <v>40660</v>
          </cell>
          <cell r="AZ2854">
            <v>176.20002562619035</v>
          </cell>
          <cell r="BA2854">
            <v>158.92323859503674</v>
          </cell>
          <cell r="BB2854">
            <v>134.97214269616759</v>
          </cell>
        </row>
        <row r="2855">
          <cell r="A2855">
            <v>40661</v>
          </cell>
          <cell r="AZ2855">
            <v>177.28242642300711</v>
          </cell>
          <cell r="BA2855">
            <v>159.89950769304986</v>
          </cell>
          <cell r="BB2855">
            <v>135.80127966299381</v>
          </cell>
        </row>
        <row r="2856">
          <cell r="A2856">
            <v>40662</v>
          </cell>
          <cell r="AZ2856">
            <v>177.12586914576991</v>
          </cell>
          <cell r="BA2856">
            <v>159.75830118961304</v>
          </cell>
          <cell r="BB2856">
            <v>135.68135419142658</v>
          </cell>
        </row>
        <row r="2857">
          <cell r="A2857">
            <v>40665</v>
          </cell>
          <cell r="AZ2857">
            <v>177.01763747254779</v>
          </cell>
          <cell r="BA2857">
            <v>159.66068186200005</v>
          </cell>
          <cell r="BB2857">
            <v>135.59844693423145</v>
          </cell>
        </row>
        <row r="2858">
          <cell r="A2858">
            <v>40666</v>
          </cell>
          <cell r="AZ2858">
            <v>176.14645614236528</v>
          </cell>
          <cell r="BA2858">
            <v>158.87492171296432</v>
          </cell>
          <cell r="BB2858">
            <v>134.93110758286787</v>
          </cell>
        </row>
        <row r="2859">
          <cell r="A2859">
            <v>40667</v>
          </cell>
          <cell r="AZ2859">
            <v>176.27505477473474</v>
          </cell>
          <cell r="BA2859">
            <v>158.99091097608965</v>
          </cell>
          <cell r="BB2859">
            <v>135.02961626864709</v>
          </cell>
        </row>
        <row r="2860">
          <cell r="A2860">
            <v>40668</v>
          </cell>
          <cell r="AZ2860">
            <v>176.05052598333418</v>
          </cell>
          <cell r="BA2860">
            <v>158.78839770992869</v>
          </cell>
          <cell r="BB2860">
            <v>134.85762348961876</v>
          </cell>
        </row>
        <row r="2861">
          <cell r="A2861">
            <v>40669</v>
          </cell>
          <cell r="AZ2861">
            <v>175.48704732472444</v>
          </cell>
          <cell r="BA2861">
            <v>158.28016933148663</v>
          </cell>
          <cell r="BB2861">
            <v>134.42598948930672</v>
          </cell>
        </row>
        <row r="2862">
          <cell r="A2862">
            <v>40672</v>
          </cell>
          <cell r="AZ2862">
            <v>175.80490992523571</v>
          </cell>
          <cell r="BA2862">
            <v>158.56686482839115</v>
          </cell>
          <cell r="BB2862">
            <v>134.66947751447307</v>
          </cell>
        </row>
        <row r="2863">
          <cell r="A2863">
            <v>40673</v>
          </cell>
          <cell r="AZ2863">
            <v>175.58092326039525</v>
          </cell>
          <cell r="BA2863">
            <v>158.36484053212877</v>
          </cell>
          <cell r="BB2863">
            <v>134.49790001338337</v>
          </cell>
        </row>
        <row r="2864">
          <cell r="A2864">
            <v>40674</v>
          </cell>
          <cell r="AZ2864">
            <v>175.58092326039525</v>
          </cell>
          <cell r="BA2864">
            <v>158.85911358188181</v>
          </cell>
          <cell r="BB2864">
            <v>134.91768187280127</v>
          </cell>
        </row>
        <row r="2865">
          <cell r="A2865">
            <v>40675</v>
          </cell>
          <cell r="AZ2865">
            <v>175.58092326039525</v>
          </cell>
          <cell r="BA2865">
            <v>158.85911358188181</v>
          </cell>
          <cell r="BB2865">
            <v>135.14041371654312</v>
          </cell>
        </row>
        <row r="2866">
          <cell r="A2866">
            <v>40676</v>
          </cell>
          <cell r="AZ2866">
            <v>175.58092326039525</v>
          </cell>
          <cell r="BA2866">
            <v>158.85911358188181</v>
          </cell>
          <cell r="BB2866">
            <v>134.6162615951192</v>
          </cell>
        </row>
        <row r="2867">
          <cell r="A2867">
            <v>40679</v>
          </cell>
          <cell r="AZ2867">
            <v>175.58092326039525</v>
          </cell>
          <cell r="BA2867">
            <v>158.68377349820162</v>
          </cell>
          <cell r="BB2867">
            <v>134.46767945815142</v>
          </cell>
        </row>
        <row r="2868">
          <cell r="A2868">
            <v>40680</v>
          </cell>
          <cell r="AZ2868">
            <v>175.58092326039525</v>
          </cell>
          <cell r="BA2868">
            <v>158.94872833340517</v>
          </cell>
          <cell r="BB2868">
            <v>134.69220059894369</v>
          </cell>
        </row>
        <row r="2869">
          <cell r="A2869">
            <v>40681</v>
          </cell>
          <cell r="AZ2869">
            <v>175.58092326039525</v>
          </cell>
          <cell r="BA2869">
            <v>158.67218491714101</v>
          </cell>
          <cell r="BB2869">
            <v>134.4578593639535</v>
          </cell>
        </row>
        <row r="2870">
          <cell r="A2870">
            <v>40682</v>
          </cell>
          <cell r="AZ2870">
            <v>175.58092326039525</v>
          </cell>
          <cell r="BA2870">
            <v>158.89148393825073</v>
          </cell>
          <cell r="BB2870">
            <v>134.64369204127132</v>
          </cell>
        </row>
        <row r="2871">
          <cell r="A2871">
            <v>40683</v>
          </cell>
          <cell r="AZ2871">
            <v>175.58092326039525</v>
          </cell>
          <cell r="BA2871">
            <v>158.00697471407429</v>
          </cell>
          <cell r="BB2871">
            <v>133.8941642211777</v>
          </cell>
        </row>
        <row r="2872">
          <cell r="A2872">
            <v>40686</v>
          </cell>
          <cell r="AZ2872">
            <v>175.58092326039525</v>
          </cell>
          <cell r="BA2872">
            <v>158.00697471407429</v>
          </cell>
          <cell r="BB2872">
            <v>133.92021092681949</v>
          </cell>
        </row>
        <row r="2873">
          <cell r="A2873">
            <v>40687</v>
          </cell>
          <cell r="AZ2873">
            <v>175.58092326039525</v>
          </cell>
          <cell r="BA2873">
            <v>158.00697471407429</v>
          </cell>
          <cell r="BB2873">
            <v>133.67552846468266</v>
          </cell>
        </row>
        <row r="2874">
          <cell r="A2874">
            <v>40688</v>
          </cell>
          <cell r="AZ2874">
            <v>175.58092326039525</v>
          </cell>
          <cell r="BA2874">
            <v>158.00697471407429</v>
          </cell>
          <cell r="BB2874">
            <v>133.45367068101748</v>
          </cell>
        </row>
        <row r="2875">
          <cell r="A2875">
            <v>40689</v>
          </cell>
          <cell r="AZ2875">
            <v>175.58092326039525</v>
          </cell>
          <cell r="BA2875">
            <v>158.00697471407429</v>
          </cell>
          <cell r="BB2875">
            <v>133.27255242249845</v>
          </cell>
        </row>
        <row r="2876">
          <cell r="A2876">
            <v>40690</v>
          </cell>
          <cell r="AZ2876">
            <v>175.58092326039525</v>
          </cell>
          <cell r="BA2876">
            <v>158.00697471407429</v>
          </cell>
          <cell r="BB2876">
            <v>132.8881582582265</v>
          </cell>
        </row>
        <row r="2877">
          <cell r="A2877">
            <v>40694</v>
          </cell>
          <cell r="AZ2877">
            <v>175.58092326039525</v>
          </cell>
          <cell r="BA2877">
            <v>158.00697471407429</v>
          </cell>
          <cell r="BB2877">
            <v>133.13018348554201</v>
          </cell>
        </row>
        <row r="2878">
          <cell r="A2878">
            <v>40695</v>
          </cell>
          <cell r="AZ2878">
            <v>175.58092326039525</v>
          </cell>
          <cell r="BA2878">
            <v>158.00697471407429</v>
          </cell>
          <cell r="BB2878">
            <v>133.11628650415307</v>
          </cell>
        </row>
        <row r="2879">
          <cell r="A2879">
            <v>40696</v>
          </cell>
          <cell r="AZ2879">
            <v>175.58092326039525</v>
          </cell>
          <cell r="BA2879">
            <v>158.00697471407429</v>
          </cell>
          <cell r="BB2879">
            <v>133.11628650415307</v>
          </cell>
        </row>
        <row r="2880">
          <cell r="A2880">
            <v>40697</v>
          </cell>
          <cell r="AZ2880">
            <v>175.58092326039525</v>
          </cell>
          <cell r="BA2880">
            <v>158.00697471407429</v>
          </cell>
          <cell r="BB2880">
            <v>133.07920577348469</v>
          </cell>
        </row>
        <row r="2881">
          <cell r="A2881">
            <v>40700</v>
          </cell>
          <cell r="AZ2881">
            <v>175.58092326039525</v>
          </cell>
          <cell r="BA2881">
            <v>158.00697471407429</v>
          </cell>
          <cell r="BB2881">
            <v>132.81543901123513</v>
          </cell>
        </row>
        <row r="2882">
          <cell r="A2882">
            <v>40701</v>
          </cell>
          <cell r="AZ2882">
            <v>175.58092326039525</v>
          </cell>
          <cell r="BA2882">
            <v>158.00697471407429</v>
          </cell>
          <cell r="BB2882">
            <v>133.10404355114139</v>
          </cell>
        </row>
        <row r="2883">
          <cell r="A2883">
            <v>40702</v>
          </cell>
          <cell r="AZ2883">
            <v>175.58092326039525</v>
          </cell>
          <cell r="BA2883">
            <v>158.00697471407429</v>
          </cell>
          <cell r="BB2883">
            <v>132.94582569987384</v>
          </cell>
        </row>
        <row r="2884">
          <cell r="A2884">
            <v>40703</v>
          </cell>
          <cell r="AZ2884">
            <v>175.58092326039525</v>
          </cell>
          <cell r="BA2884">
            <v>158.00697471407429</v>
          </cell>
          <cell r="BB2884">
            <v>133.22725855600928</v>
          </cell>
        </row>
        <row r="2885">
          <cell r="A2885">
            <v>40704</v>
          </cell>
          <cell r="AZ2885">
            <v>175.58092326039525</v>
          </cell>
          <cell r="BA2885">
            <v>158.00697471407429</v>
          </cell>
          <cell r="BB2885">
            <v>133.22725855600928</v>
          </cell>
        </row>
        <row r="2886">
          <cell r="A2886">
            <v>40707</v>
          </cell>
          <cell r="AZ2886">
            <v>175.58092326039525</v>
          </cell>
          <cell r="BA2886">
            <v>158.00697471407429</v>
          </cell>
          <cell r="BB2886">
            <v>133.22725855600928</v>
          </cell>
        </row>
        <row r="2887">
          <cell r="A2887">
            <v>40708</v>
          </cell>
          <cell r="AZ2887">
            <v>175.58092326039525</v>
          </cell>
          <cell r="BA2887">
            <v>158.00697471407429</v>
          </cell>
          <cell r="BB2887">
            <v>133.22725855600928</v>
          </cell>
        </row>
        <row r="2888">
          <cell r="A2888">
            <v>40709</v>
          </cell>
          <cell r="AZ2888">
            <v>175.58092326039525</v>
          </cell>
          <cell r="BA2888">
            <v>158.00697471407429</v>
          </cell>
          <cell r="BB2888">
            <v>133.22725855600928</v>
          </cell>
        </row>
        <row r="2889">
          <cell r="A2889">
            <v>40710</v>
          </cell>
          <cell r="AZ2889">
            <v>175.19205362880601</v>
          </cell>
          <cell r="BA2889">
            <v>158.00697471407429</v>
          </cell>
          <cell r="BB2889">
            <v>133.22725855600928</v>
          </cell>
        </row>
        <row r="2890">
          <cell r="A2890">
            <v>40711</v>
          </cell>
          <cell r="AZ2890">
            <v>175.22472197141732</v>
          </cell>
          <cell r="BA2890">
            <v>158.00697471407429</v>
          </cell>
          <cell r="BB2890">
            <v>133.22725855600928</v>
          </cell>
        </row>
        <row r="2891">
          <cell r="A2891">
            <v>40714</v>
          </cell>
          <cell r="AZ2891">
            <v>174.57614831007857</v>
          </cell>
          <cell r="BA2891">
            <v>158.00697471407429</v>
          </cell>
          <cell r="BB2891">
            <v>133.22725855600928</v>
          </cell>
        </row>
        <row r="2892">
          <cell r="A2892">
            <v>40715</v>
          </cell>
          <cell r="AZ2892">
            <v>174.2019801097828</v>
          </cell>
          <cell r="BA2892">
            <v>157.66831914207751</v>
          </cell>
          <cell r="BB2892">
            <v>133.22725855600928</v>
          </cell>
        </row>
        <row r="2893">
          <cell r="A2893">
            <v>40716</v>
          </cell>
          <cell r="AZ2893">
            <v>175.17988880410016</v>
          </cell>
          <cell r="BA2893">
            <v>158.55341367435707</v>
          </cell>
          <cell r="BB2893">
            <v>133.22725855600928</v>
          </cell>
        </row>
        <row r="2894">
          <cell r="A2894">
            <v>40717</v>
          </cell>
          <cell r="AZ2894">
            <v>175.17988880410016</v>
          </cell>
          <cell r="BA2894">
            <v>159.17927430605863</v>
          </cell>
          <cell r="BB2894">
            <v>133.22725855600928</v>
          </cell>
        </row>
        <row r="2895">
          <cell r="A2895">
            <v>40718</v>
          </cell>
          <cell r="AZ2895">
            <v>175.17988880410016</v>
          </cell>
          <cell r="BA2895">
            <v>159.55211169707684</v>
          </cell>
          <cell r="BB2895">
            <v>133.22725855600928</v>
          </cell>
        </row>
        <row r="2896">
          <cell r="A2896">
            <v>40721</v>
          </cell>
          <cell r="AZ2896">
            <v>175.17988880410016</v>
          </cell>
          <cell r="BA2896">
            <v>159.20942113745087</v>
          </cell>
          <cell r="BB2896">
            <v>133.22725855600928</v>
          </cell>
        </row>
        <row r="2897">
          <cell r="A2897">
            <v>40722</v>
          </cell>
          <cell r="AZ2897">
            <v>175.17988880410016</v>
          </cell>
          <cell r="BA2897">
            <v>159.20942113745087</v>
          </cell>
          <cell r="BB2897">
            <v>133.22725855600928</v>
          </cell>
        </row>
        <row r="2898">
          <cell r="A2898">
            <v>40723</v>
          </cell>
          <cell r="AZ2898">
            <v>175.17988880410016</v>
          </cell>
          <cell r="BA2898">
            <v>159.20942113745087</v>
          </cell>
          <cell r="BB2898">
            <v>133.22725855600928</v>
          </cell>
        </row>
        <row r="2899">
          <cell r="A2899">
            <v>40724</v>
          </cell>
          <cell r="AZ2899">
            <v>175.17988880410016</v>
          </cell>
          <cell r="BA2899">
            <v>159.20942113745087</v>
          </cell>
          <cell r="BB2899">
            <v>133.22725855600928</v>
          </cell>
        </row>
        <row r="2900">
          <cell r="A2900">
            <v>40725</v>
          </cell>
          <cell r="AZ2900">
            <v>174.36850228892746</v>
          </cell>
          <cell r="BA2900">
            <v>159.20942113745087</v>
          </cell>
          <cell r="BB2900">
            <v>132.61018543315407</v>
          </cell>
        </row>
        <row r="2901">
          <cell r="A2901">
            <v>40729</v>
          </cell>
          <cell r="AZ2901">
            <v>174.61733338325485</v>
          </cell>
          <cell r="BA2901">
            <v>159.43661959341523</v>
          </cell>
          <cell r="BB2901">
            <v>132.79942567509647</v>
          </cell>
        </row>
        <row r="2902">
          <cell r="A2902">
            <v>40730</v>
          </cell>
          <cell r="AZ2902">
            <v>174.80116138633397</v>
          </cell>
          <cell r="BA2902">
            <v>159.60446613436093</v>
          </cell>
          <cell r="BB2902">
            <v>132.93922997034548</v>
          </cell>
        </row>
        <row r="2903">
          <cell r="A2903">
            <v>40731</v>
          </cell>
          <cell r="AZ2903">
            <v>174.12793723802193</v>
          </cell>
          <cell r="BA2903">
            <v>158.98977009957531</v>
          </cell>
          <cell r="BB2903">
            <v>132.42723165658003</v>
          </cell>
        </row>
        <row r="2904">
          <cell r="A2904">
            <v>40732</v>
          </cell>
          <cell r="AZ2904">
            <v>174.02353793463871</v>
          </cell>
          <cell r="BA2904">
            <v>158.89444696242262</v>
          </cell>
          <cell r="BB2904">
            <v>132.34783422643062</v>
          </cell>
        </row>
        <row r="2905">
          <cell r="A2905">
            <v>40735</v>
          </cell>
          <cell r="AZ2905">
            <v>174.02353793463871</v>
          </cell>
          <cell r="BA2905">
            <v>158.81991964014526</v>
          </cell>
          <cell r="BB2905">
            <v>132.2857582389895</v>
          </cell>
        </row>
        <row r="2906">
          <cell r="A2906">
            <v>40736</v>
          </cell>
          <cell r="AZ2906">
            <v>174.02353793463871</v>
          </cell>
          <cell r="BA2906">
            <v>158.44149184956174</v>
          </cell>
          <cell r="BB2906">
            <v>131.97055465917737</v>
          </cell>
        </row>
        <row r="2907">
          <cell r="A2907">
            <v>40737</v>
          </cell>
          <cell r="AZ2907">
            <v>174.02353793463871</v>
          </cell>
          <cell r="BA2907">
            <v>158.51576027921226</v>
          </cell>
          <cell r="BB2907">
            <v>132.03241500737423</v>
          </cell>
        </row>
        <row r="2908">
          <cell r="A2908">
            <v>40738</v>
          </cell>
          <cell r="AZ2908">
            <v>174.02353793463871</v>
          </cell>
          <cell r="BA2908">
            <v>158.57266530213496</v>
          </cell>
          <cell r="BB2908">
            <v>132.07981286604328</v>
          </cell>
        </row>
        <row r="2909">
          <cell r="A2909">
            <v>40739</v>
          </cell>
          <cell r="AZ2909">
            <v>174.02353793463871</v>
          </cell>
          <cell r="BA2909">
            <v>158.31603708597581</v>
          </cell>
          <cell r="BB2909">
            <v>131.86605971570137</v>
          </cell>
        </row>
        <row r="2910">
          <cell r="A2910">
            <v>40742</v>
          </cell>
          <cell r="AZ2910">
            <v>174.02353793463871</v>
          </cell>
          <cell r="BA2910">
            <v>156.70178932880935</v>
          </cell>
          <cell r="BB2910">
            <v>130.52150552485304</v>
          </cell>
        </row>
        <row r="2911">
          <cell r="A2911">
            <v>40743</v>
          </cell>
          <cell r="AZ2911">
            <v>174.3768408574623</v>
          </cell>
          <cell r="BA2911">
            <v>157.0199256041582</v>
          </cell>
          <cell r="BB2911">
            <v>130.78649053745855</v>
          </cell>
        </row>
        <row r="2912">
          <cell r="A2912">
            <v>40744</v>
          </cell>
          <cell r="AZ2912">
            <v>170.25742795393407</v>
          </cell>
          <cell r="BA2912">
            <v>153.31054593846315</v>
          </cell>
          <cell r="BB2912">
            <v>127.69683967511972</v>
          </cell>
        </row>
        <row r="2913">
          <cell r="A2913">
            <v>40745</v>
          </cell>
          <cell r="AZ2913">
            <v>169.24919255491659</v>
          </cell>
          <cell r="BA2913">
            <v>152.40266707928248</v>
          </cell>
          <cell r="BB2913">
            <v>126.94064080820185</v>
          </cell>
        </row>
        <row r="2914">
          <cell r="A2914">
            <v>40746</v>
          </cell>
          <cell r="AZ2914">
            <v>168.0904716670442</v>
          </cell>
          <cell r="BA2914">
            <v>151.3592815774289</v>
          </cell>
          <cell r="BB2914">
            <v>126.07157449359214</v>
          </cell>
        </row>
        <row r="2915">
          <cell r="A2915">
            <v>40749</v>
          </cell>
          <cell r="AZ2915">
            <v>167.80617364998281</v>
          </cell>
          <cell r="BA2915">
            <v>151.10328167934105</v>
          </cell>
          <cell r="BB2915">
            <v>125.85834468775678</v>
          </cell>
        </row>
        <row r="2916">
          <cell r="A2916">
            <v>40750</v>
          </cell>
          <cell r="AZ2916">
            <v>168.1610693966023</v>
          </cell>
          <cell r="BA2916">
            <v>151.42285223387915</v>
          </cell>
          <cell r="BB2916">
            <v>126.12452435346695</v>
          </cell>
        </row>
        <row r="2917">
          <cell r="A2917">
            <v>40751</v>
          </cell>
          <cell r="AZ2917">
            <v>168.05226011029882</v>
          </cell>
          <cell r="BA2917">
            <v>151.3248734773172</v>
          </cell>
          <cell r="BB2917">
            <v>126.04291498020648</v>
          </cell>
        </row>
        <row r="2918">
          <cell r="A2918">
            <v>40752</v>
          </cell>
          <cell r="AZ2918">
            <v>169.23381121813165</v>
          </cell>
          <cell r="BA2918">
            <v>152.38881675176313</v>
          </cell>
          <cell r="BB2918">
            <v>126.92910446514169</v>
          </cell>
        </row>
        <row r="2919">
          <cell r="A2919">
            <v>40753</v>
          </cell>
          <cell r="AZ2919">
            <v>169.33407965098226</v>
          </cell>
          <cell r="BA2919">
            <v>152.47910478421761</v>
          </cell>
          <cell r="BB2919">
            <v>127.00430800925763</v>
          </cell>
        </row>
        <row r="2920">
          <cell r="A2920">
            <v>40756</v>
          </cell>
          <cell r="AZ2920">
            <v>169.25794073503275</v>
          </cell>
          <cell r="BA2920">
            <v>152.4105444934176</v>
          </cell>
          <cell r="BB2920">
            <v>126.94720213693309</v>
          </cell>
        </row>
        <row r="2921">
          <cell r="A2921">
            <v>40757</v>
          </cell>
          <cell r="AZ2921">
            <v>169.25794073503275</v>
          </cell>
          <cell r="BA2921">
            <v>152.48422683285023</v>
          </cell>
          <cell r="BB2921">
            <v>127.0085743134381</v>
          </cell>
        </row>
        <row r="2922">
          <cell r="A2922">
            <v>40758</v>
          </cell>
          <cell r="AZ2922">
            <v>169.25794073503275</v>
          </cell>
          <cell r="BA2922">
            <v>154.06829283609699</v>
          </cell>
          <cell r="BB2922">
            <v>128.32798923830964</v>
          </cell>
        </row>
        <row r="2923">
          <cell r="A2923">
            <v>40759</v>
          </cell>
          <cell r="AZ2923">
            <v>168.40889249153815</v>
          </cell>
          <cell r="BA2923">
            <v>154.8411452815576</v>
          </cell>
          <cell r="BB2923">
            <v>128.97172065428231</v>
          </cell>
        </row>
        <row r="2924">
          <cell r="A2924">
            <v>40760</v>
          </cell>
          <cell r="AZ2924">
            <v>168.80050619416065</v>
          </cell>
          <cell r="BA2924">
            <v>155.20120889414304</v>
          </cell>
          <cell r="BB2924">
            <v>128.67181313567218</v>
          </cell>
        </row>
        <row r="2925">
          <cell r="A2925">
            <v>40763</v>
          </cell>
          <cell r="AZ2925">
            <v>170.54348568274193</v>
          </cell>
          <cell r="BA2925">
            <v>156.8037664326516</v>
          </cell>
          <cell r="BB2925">
            <v>128.67181313567218</v>
          </cell>
        </row>
        <row r="2926">
          <cell r="A2926">
            <v>40764</v>
          </cell>
          <cell r="AZ2926">
            <v>171.4333178936613</v>
          </cell>
          <cell r="BA2926">
            <v>157.62190992025927</v>
          </cell>
          <cell r="BB2926">
            <v>128.00045167318564</v>
          </cell>
        </row>
        <row r="2927">
          <cell r="A2927">
            <v>40765</v>
          </cell>
          <cell r="AZ2927">
            <v>170.72216130081441</v>
          </cell>
          <cell r="BA2927">
            <v>156.96804717179143</v>
          </cell>
          <cell r="BB2927">
            <v>128.53143576783654</v>
          </cell>
        </row>
        <row r="2928">
          <cell r="A2928">
            <v>40766</v>
          </cell>
          <cell r="AZ2928">
            <v>170.72216130081441</v>
          </cell>
          <cell r="BA2928">
            <v>157.33921188030445</v>
          </cell>
          <cell r="BB2928">
            <v>128.22751191995101</v>
          </cell>
        </row>
        <row r="2929">
          <cell r="A2929">
            <v>40767</v>
          </cell>
          <cell r="AZ2929">
            <v>169.95539951322061</v>
          </cell>
          <cell r="BA2929">
            <v>157.33921188030445</v>
          </cell>
          <cell r="BB2929">
            <v>127.65160569014874</v>
          </cell>
        </row>
        <row r="2930">
          <cell r="A2930">
            <v>40770</v>
          </cell>
          <cell r="AZ2930">
            <v>170.2537027378136</v>
          </cell>
          <cell r="BA2930">
            <v>157.33921188030445</v>
          </cell>
          <cell r="BB2930">
            <v>127.87565791626751</v>
          </cell>
        </row>
        <row r="2931">
          <cell r="A2931">
            <v>40771</v>
          </cell>
          <cell r="AZ2931">
            <v>170.01770477849848</v>
          </cell>
          <cell r="BA2931">
            <v>157.33921188030445</v>
          </cell>
          <cell r="BB2931">
            <v>127.69840248023867</v>
          </cell>
        </row>
        <row r="2932">
          <cell r="A2932">
            <v>40772</v>
          </cell>
          <cell r="AZ2932">
            <v>169.87268321364903</v>
          </cell>
          <cell r="BA2932">
            <v>157.33921188030445</v>
          </cell>
          <cell r="BB2932">
            <v>127.5894783997696</v>
          </cell>
        </row>
        <row r="2933">
          <cell r="A2933">
            <v>40773</v>
          </cell>
          <cell r="AZ2933">
            <v>169.25708696650577</v>
          </cell>
          <cell r="BA2933">
            <v>156.76903528375198</v>
          </cell>
          <cell r="BB2933">
            <v>127.12711092200932</v>
          </cell>
        </row>
        <row r="2934">
          <cell r="A2934">
            <v>40774</v>
          </cell>
          <cell r="AZ2934">
            <v>169.25708696650577</v>
          </cell>
          <cell r="BA2934">
            <v>156.38128412296106</v>
          </cell>
          <cell r="BB2934">
            <v>126.81267583769065</v>
          </cell>
        </row>
        <row r="2935">
          <cell r="A2935">
            <v>40777</v>
          </cell>
          <cell r="AZ2935">
            <v>169.25708696650577</v>
          </cell>
          <cell r="BA2935">
            <v>156.42735981164859</v>
          </cell>
          <cell r="BB2935">
            <v>126.85003952482431</v>
          </cell>
        </row>
        <row r="2936">
          <cell r="A2936">
            <v>40778</v>
          </cell>
          <cell r="AZ2936">
            <v>169.25708696650577</v>
          </cell>
          <cell r="BA2936">
            <v>156.03256845836049</v>
          </cell>
          <cell r="BB2936">
            <v>126.85003952482431</v>
          </cell>
        </row>
        <row r="2937">
          <cell r="A2937">
            <v>40779</v>
          </cell>
          <cell r="AZ2937">
            <v>169.25708696650577</v>
          </cell>
          <cell r="BA2937">
            <v>157.01117710901741</v>
          </cell>
          <cell r="BB2937">
            <v>126.85003952482431</v>
          </cell>
        </row>
        <row r="2938">
          <cell r="A2938">
            <v>40780</v>
          </cell>
          <cell r="AZ2938">
            <v>169.25708696650577</v>
          </cell>
          <cell r="BA2938">
            <v>157.01117710901741</v>
          </cell>
          <cell r="BB2938">
            <v>126.85003952482431</v>
          </cell>
        </row>
        <row r="2939">
          <cell r="A2939">
            <v>40781</v>
          </cell>
          <cell r="AZ2939">
            <v>169.25708696650577</v>
          </cell>
          <cell r="BA2939">
            <v>157.01117710901741</v>
          </cell>
          <cell r="BB2939">
            <v>126.85003952482431</v>
          </cell>
        </row>
        <row r="2940">
          <cell r="A2940">
            <v>40784</v>
          </cell>
          <cell r="AZ2940">
            <v>169.25708696650577</v>
          </cell>
          <cell r="BA2940">
            <v>157.01117710901741</v>
          </cell>
          <cell r="BB2940">
            <v>126.85003952482431</v>
          </cell>
        </row>
        <row r="2941">
          <cell r="A2941">
            <v>40785</v>
          </cell>
          <cell r="AZ2941">
            <v>169.25708696650577</v>
          </cell>
          <cell r="BA2941">
            <v>157.01117710901741</v>
          </cell>
          <cell r="BB2941">
            <v>126.85003952482431</v>
          </cell>
        </row>
        <row r="2942">
          <cell r="A2942">
            <v>40786</v>
          </cell>
          <cell r="AZ2942">
            <v>169.25708696650577</v>
          </cell>
          <cell r="BA2942">
            <v>157.01117710901741</v>
          </cell>
          <cell r="BB2942">
            <v>126.85003952482431</v>
          </cell>
        </row>
        <row r="2943">
          <cell r="A2943">
            <v>40787</v>
          </cell>
          <cell r="AZ2943">
            <v>169.25708696650577</v>
          </cell>
          <cell r="BA2943">
            <v>157.01117710901741</v>
          </cell>
          <cell r="BB2943">
            <v>126.62927394302763</v>
          </cell>
        </row>
        <row r="2944">
          <cell r="A2944">
            <v>40788</v>
          </cell>
          <cell r="AZ2944">
            <v>169.25708696650577</v>
          </cell>
          <cell r="BA2944">
            <v>157.01117710901741</v>
          </cell>
          <cell r="BB2944">
            <v>126.03444515449439</v>
          </cell>
        </row>
        <row r="2945">
          <cell r="A2945">
            <v>40792</v>
          </cell>
          <cell r="AZ2945">
            <v>169.25708696650577</v>
          </cell>
          <cell r="BA2945">
            <v>157.01117710901741</v>
          </cell>
          <cell r="BB2945">
            <v>123.96048805022065</v>
          </cell>
        </row>
        <row r="2946">
          <cell r="A2946">
            <v>40793</v>
          </cell>
          <cell r="AZ2946">
            <v>168.43055388083366</v>
          </cell>
          <cell r="BA2946">
            <v>156.24444447154383</v>
          </cell>
          <cell r="BB2946">
            <v>123.35515183342847</v>
          </cell>
        </row>
        <row r="2947">
          <cell r="A2947">
            <v>40794</v>
          </cell>
          <cell r="AZ2947">
            <v>168.6999724227785</v>
          </cell>
          <cell r="BA2947">
            <v>156.49437032790769</v>
          </cell>
          <cell r="BB2947">
            <v>123.55246855763671</v>
          </cell>
        </row>
        <row r="2948">
          <cell r="A2948">
            <v>40795</v>
          </cell>
          <cell r="AZ2948">
            <v>168.9135565048677</v>
          </cell>
          <cell r="BA2948">
            <v>156.69250140024033</v>
          </cell>
          <cell r="BB2948">
            <v>123.70889324584356</v>
          </cell>
        </row>
        <row r="2949">
          <cell r="A2949">
            <v>40798</v>
          </cell>
          <cell r="AZ2949">
            <v>168.75017419308008</v>
          </cell>
          <cell r="BA2949">
            <v>156.54093995278589</v>
          </cell>
          <cell r="BB2949">
            <v>123.58923532503829</v>
          </cell>
        </row>
        <row r="2950">
          <cell r="A2950">
            <v>40799</v>
          </cell>
          <cell r="AZ2950">
            <v>169.50796167695086</v>
          </cell>
          <cell r="BA2950">
            <v>157.24390079757802</v>
          </cell>
          <cell r="BB2950">
            <v>124.14422364501071</v>
          </cell>
        </row>
        <row r="2951">
          <cell r="A2951">
            <v>40800</v>
          </cell>
          <cell r="AZ2951">
            <v>169.50796167695086</v>
          </cell>
          <cell r="BA2951">
            <v>158.04989919056385</v>
          </cell>
          <cell r="BB2951">
            <v>124.78056021672398</v>
          </cell>
        </row>
        <row r="2952">
          <cell r="A2952">
            <v>40801</v>
          </cell>
          <cell r="AZ2952">
            <v>169.50796167695086</v>
          </cell>
          <cell r="BA2952">
            <v>156.35285126015611</v>
          </cell>
          <cell r="BB2952">
            <v>123.4407391060785</v>
          </cell>
        </row>
        <row r="2953">
          <cell r="A2953">
            <v>40802</v>
          </cell>
          <cell r="AZ2953">
            <v>169.50796167695086</v>
          </cell>
          <cell r="BA2953">
            <v>155.35837640815981</v>
          </cell>
          <cell r="BB2953">
            <v>122.65560017344355</v>
          </cell>
        </row>
        <row r="2954">
          <cell r="A2954">
            <v>40805</v>
          </cell>
          <cell r="AZ2954">
            <v>169.50796167695086</v>
          </cell>
          <cell r="BA2954">
            <v>154.96585132660269</v>
          </cell>
          <cell r="BB2954">
            <v>122.34570121225055</v>
          </cell>
        </row>
        <row r="2955">
          <cell r="A2955">
            <v>40806</v>
          </cell>
          <cell r="AZ2955">
            <v>169.50796167695086</v>
          </cell>
          <cell r="BA2955">
            <v>157.02546503534998</v>
          </cell>
          <cell r="BB2955">
            <v>123.97176838295884</v>
          </cell>
        </row>
        <row r="2956">
          <cell r="A2956">
            <v>40807</v>
          </cell>
          <cell r="AZ2956">
            <v>169.50796167695086</v>
          </cell>
          <cell r="BA2956">
            <v>157.02546503534998</v>
          </cell>
          <cell r="BB2956">
            <v>125.42581922382143</v>
          </cell>
        </row>
        <row r="2957">
          <cell r="A2957">
            <v>40808</v>
          </cell>
          <cell r="AZ2957">
            <v>169.50796167695086</v>
          </cell>
          <cell r="BA2957">
            <v>157.32769642475395</v>
          </cell>
          <cell r="BB2957">
            <v>125.18440857362779</v>
          </cell>
        </row>
        <row r="2958">
          <cell r="A2958">
            <v>40809</v>
          </cell>
          <cell r="AZ2958">
            <v>169.11348539029893</v>
          </cell>
          <cell r="BA2958">
            <v>156.96156586156886</v>
          </cell>
          <cell r="BB2958">
            <v>125.47573577827531</v>
          </cell>
        </row>
        <row r="2959">
          <cell r="A2959">
            <v>40812</v>
          </cell>
          <cell r="AZ2959">
            <v>169.45440892890909</v>
          </cell>
          <cell r="BA2959">
            <v>157.27799179493437</v>
          </cell>
          <cell r="BB2959">
            <v>125.2227835565615</v>
          </cell>
        </row>
        <row r="2960">
          <cell r="A2960">
            <v>40813</v>
          </cell>
          <cell r="AZ2960">
            <v>168.11838622963035</v>
          </cell>
          <cell r="BA2960">
            <v>156.03797114003856</v>
          </cell>
          <cell r="BB2960">
            <v>126.21007260000339</v>
          </cell>
        </row>
        <row r="2961">
          <cell r="A2961">
            <v>40814</v>
          </cell>
          <cell r="AZ2961">
            <v>168.54465779117419</v>
          </cell>
          <cell r="BA2961">
            <v>156.43361227786835</v>
          </cell>
          <cell r="BB2961">
            <v>125.89006141064853</v>
          </cell>
        </row>
        <row r="2962">
          <cell r="A2962">
            <v>40815</v>
          </cell>
          <cell r="AZ2962">
            <v>167.61599334201873</v>
          </cell>
          <cell r="BA2962">
            <v>156.43361227786835</v>
          </cell>
          <cell r="BB2962">
            <v>126.58370323867322</v>
          </cell>
        </row>
        <row r="2963">
          <cell r="A2963">
            <v>40816</v>
          </cell>
          <cell r="AZ2963">
            <v>167.61599334201873</v>
          </cell>
          <cell r="BA2963">
            <v>156.04492990125769</v>
          </cell>
          <cell r="BB2963">
            <v>126.58370323867322</v>
          </cell>
        </row>
        <row r="2964">
          <cell r="A2964">
            <v>40819</v>
          </cell>
          <cell r="AZ2964">
            <v>167.61599334201873</v>
          </cell>
          <cell r="BA2964">
            <v>155.61184808392224</v>
          </cell>
          <cell r="BB2964">
            <v>126.58370323867322</v>
          </cell>
        </row>
        <row r="2965">
          <cell r="A2965">
            <v>40820</v>
          </cell>
          <cell r="AZ2965">
            <v>168.21740569587476</v>
          </cell>
          <cell r="BA2965">
            <v>156.17018912273394</v>
          </cell>
          <cell r="BB2965">
            <v>126.58370323867322</v>
          </cell>
        </row>
        <row r="2966">
          <cell r="A2966">
            <v>40821</v>
          </cell>
          <cell r="AZ2966">
            <v>167.64267250906317</v>
          </cell>
          <cell r="BA2966">
            <v>155.63661657054664</v>
          </cell>
          <cell r="BB2966">
            <v>126.1512161553074</v>
          </cell>
        </row>
        <row r="2967">
          <cell r="A2967">
            <v>40822</v>
          </cell>
          <cell r="AZ2967">
            <v>167.65286499479359</v>
          </cell>
          <cell r="BA2967">
            <v>155.64607910159427</v>
          </cell>
          <cell r="BB2967">
            <v>126.15888600720903</v>
          </cell>
        </row>
        <row r="2968">
          <cell r="A2968">
            <v>40823</v>
          </cell>
          <cell r="AZ2968">
            <v>167.70786692390803</v>
          </cell>
          <cell r="BA2968">
            <v>155.6971419606152</v>
          </cell>
          <cell r="BB2968">
            <v>126.20027499334738</v>
          </cell>
        </row>
        <row r="2969">
          <cell r="A2969">
            <v>40826</v>
          </cell>
          <cell r="AZ2969">
            <v>168.86485658187709</v>
          </cell>
          <cell r="BA2969">
            <v>156.77127155469981</v>
          </cell>
          <cell r="BB2969">
            <v>127.07091043626552</v>
          </cell>
        </row>
        <row r="2970">
          <cell r="A2970">
            <v>40827</v>
          </cell>
          <cell r="AZ2970">
            <v>168.86485658187709</v>
          </cell>
          <cell r="BA2970">
            <v>155.30081899855756</v>
          </cell>
          <cell r="BB2970">
            <v>125.8790355269832</v>
          </cell>
        </row>
        <row r="2971">
          <cell r="A2971">
            <v>40828</v>
          </cell>
          <cell r="AZ2971">
            <v>168.86485658187709</v>
          </cell>
          <cell r="BA2971">
            <v>155.61856544138348</v>
          </cell>
          <cell r="BB2971">
            <v>126.13658481759852</v>
          </cell>
        </row>
        <row r="2972">
          <cell r="A2972">
            <v>40829</v>
          </cell>
          <cell r="AZ2972">
            <v>168.86485658187709</v>
          </cell>
          <cell r="BA2972">
            <v>156.29081473807619</v>
          </cell>
          <cell r="BB2972">
            <v>126.68147629754722</v>
          </cell>
        </row>
        <row r="2973">
          <cell r="A2973">
            <v>40830</v>
          </cell>
          <cell r="AZ2973">
            <v>168.86485658187709</v>
          </cell>
          <cell r="BA2973">
            <v>156.29081473807619</v>
          </cell>
          <cell r="BB2973">
            <v>126.26295756580693</v>
          </cell>
        </row>
        <row r="2974">
          <cell r="A2974">
            <v>40833</v>
          </cell>
          <cell r="AZ2974">
            <v>168.86485658187709</v>
          </cell>
          <cell r="BA2974">
            <v>156.29081473807619</v>
          </cell>
          <cell r="BB2974">
            <v>125.47047308000755</v>
          </cell>
        </row>
        <row r="2975">
          <cell r="A2975">
            <v>40834</v>
          </cell>
          <cell r="AZ2975">
            <v>168.86485658187709</v>
          </cell>
          <cell r="BA2975">
            <v>156.29081473807619</v>
          </cell>
          <cell r="BB2975">
            <v>126.04626191697476</v>
          </cell>
        </row>
        <row r="2976">
          <cell r="A2976">
            <v>40835</v>
          </cell>
          <cell r="AZ2976">
            <v>168.86485658187709</v>
          </cell>
          <cell r="BA2976">
            <v>156.29081473807619</v>
          </cell>
          <cell r="BB2976">
            <v>126.11707038515898</v>
          </cell>
        </row>
        <row r="2977">
          <cell r="A2977">
            <v>40836</v>
          </cell>
          <cell r="AZ2977">
            <v>168.86485658187709</v>
          </cell>
          <cell r="BA2977">
            <v>156.29081473807619</v>
          </cell>
          <cell r="BB2977">
            <v>126.94690199190192</v>
          </cell>
        </row>
        <row r="2978">
          <cell r="A2978">
            <v>40837</v>
          </cell>
          <cell r="AZ2978">
            <v>168.86485658187709</v>
          </cell>
          <cell r="BA2978">
            <v>156.29081473807619</v>
          </cell>
          <cell r="BB2978">
            <v>126.84964479683168</v>
          </cell>
        </row>
        <row r="2979">
          <cell r="A2979">
            <v>40840</v>
          </cell>
          <cell r="AZ2979">
            <v>168.86485658187709</v>
          </cell>
          <cell r="BA2979">
            <v>156.29081473807619</v>
          </cell>
          <cell r="BB2979">
            <v>126.34634222727084</v>
          </cell>
        </row>
        <row r="2980">
          <cell r="A2980">
            <v>40841</v>
          </cell>
          <cell r="AZ2980">
            <v>168.86485658187709</v>
          </cell>
          <cell r="BA2980">
            <v>156.29081473807619</v>
          </cell>
          <cell r="BB2980">
            <v>126.59758342322374</v>
          </cell>
        </row>
        <row r="2981">
          <cell r="A2981">
            <v>40842</v>
          </cell>
          <cell r="AZ2981">
            <v>168.86485658187709</v>
          </cell>
          <cell r="BA2981">
            <v>156.29081473807619</v>
          </cell>
          <cell r="BB2981">
            <v>126.59758342322374</v>
          </cell>
        </row>
        <row r="2982">
          <cell r="A2982">
            <v>40843</v>
          </cell>
          <cell r="AZ2982">
            <v>168.86485658187709</v>
          </cell>
          <cell r="BA2982">
            <v>156.29081473807619</v>
          </cell>
          <cell r="BB2982">
            <v>126.59758342322374</v>
          </cell>
        </row>
        <row r="2983">
          <cell r="A2983">
            <v>40844</v>
          </cell>
          <cell r="AZ2983">
            <v>168.86485658187709</v>
          </cell>
          <cell r="BA2983">
            <v>156.29081473807619</v>
          </cell>
          <cell r="BB2983">
            <v>126.59758342322374</v>
          </cell>
        </row>
        <row r="2984">
          <cell r="A2984">
            <v>40847</v>
          </cell>
          <cell r="AZ2984">
            <v>168.86485658187709</v>
          </cell>
          <cell r="BA2984">
            <v>156.29081473807619</v>
          </cell>
          <cell r="BB2984">
            <v>126.59758342322374</v>
          </cell>
        </row>
        <row r="2985">
          <cell r="A2985">
            <v>40848</v>
          </cell>
          <cell r="AZ2985">
            <v>168.86485658187709</v>
          </cell>
          <cell r="BA2985">
            <v>156.29081473807619</v>
          </cell>
          <cell r="BB2985">
            <v>126.59758342322374</v>
          </cell>
        </row>
        <row r="2986">
          <cell r="A2986">
            <v>40849</v>
          </cell>
          <cell r="AZ2986">
            <v>168.86485658187709</v>
          </cell>
          <cell r="BA2986">
            <v>156.29081473807619</v>
          </cell>
          <cell r="BB2986">
            <v>126.59758342322374</v>
          </cell>
        </row>
        <row r="2987">
          <cell r="A2987">
            <v>40850</v>
          </cell>
          <cell r="AZ2987">
            <v>168.86485658187709</v>
          </cell>
          <cell r="BA2987">
            <v>156.29081473807619</v>
          </cell>
          <cell r="BB2987">
            <v>126.59758342322374</v>
          </cell>
        </row>
        <row r="2988">
          <cell r="A2988">
            <v>40851</v>
          </cell>
          <cell r="AZ2988">
            <v>168.86485658187709</v>
          </cell>
          <cell r="BA2988">
            <v>156.29081473807619</v>
          </cell>
          <cell r="BB2988">
            <v>126.59758342322374</v>
          </cell>
        </row>
        <row r="2989">
          <cell r="A2989">
            <v>40854</v>
          </cell>
          <cell r="AZ2989">
            <v>168.86485658187709</v>
          </cell>
          <cell r="BA2989">
            <v>156.29081473807619</v>
          </cell>
          <cell r="BB2989">
            <v>126.59758342322374</v>
          </cell>
        </row>
        <row r="2990">
          <cell r="A2990">
            <v>40855</v>
          </cell>
          <cell r="AZ2990">
            <v>168.86485658187709</v>
          </cell>
          <cell r="BA2990">
            <v>156.29081473807619</v>
          </cell>
          <cell r="BB2990">
            <v>126.59758342322374</v>
          </cell>
        </row>
        <row r="2991">
          <cell r="A2991">
            <v>40856</v>
          </cell>
          <cell r="AZ2991">
            <v>168.86485658187709</v>
          </cell>
          <cell r="BA2991">
            <v>156.29081473807619</v>
          </cell>
          <cell r="BB2991">
            <v>126.59758342322374</v>
          </cell>
        </row>
        <row r="2992">
          <cell r="A2992">
            <v>40857</v>
          </cell>
          <cell r="AZ2992">
            <v>168.86485658187709</v>
          </cell>
          <cell r="BA2992">
            <v>156.29081473807619</v>
          </cell>
          <cell r="BB2992">
            <v>126.59758342322374</v>
          </cell>
        </row>
        <row r="2993">
          <cell r="A2993">
            <v>40858</v>
          </cell>
          <cell r="AZ2993">
            <v>168.86485658187709</v>
          </cell>
          <cell r="BA2993">
            <v>156.29081473807619</v>
          </cell>
          <cell r="BB2993">
            <v>126.59758342322374</v>
          </cell>
        </row>
        <row r="2994">
          <cell r="A2994">
            <v>40861</v>
          </cell>
          <cell r="AZ2994">
            <v>168.86485658187709</v>
          </cell>
          <cell r="BA2994">
            <v>156.29081473807619</v>
          </cell>
          <cell r="BB2994">
            <v>126.59758342322374</v>
          </cell>
        </row>
        <row r="2995">
          <cell r="A2995">
            <v>40862</v>
          </cell>
          <cell r="AZ2995">
            <v>168.86485658187709</v>
          </cell>
          <cell r="BA2995">
            <v>154.44256275949826</v>
          </cell>
          <cell r="BB2995">
            <v>126.59758342322374</v>
          </cell>
        </row>
        <row r="2996">
          <cell r="A2996">
            <v>40863</v>
          </cell>
          <cell r="AZ2996">
            <v>169.72452184081888</v>
          </cell>
          <cell r="BA2996">
            <v>155.22880631777176</v>
          </cell>
          <cell r="BB2996">
            <v>127.24207243377262</v>
          </cell>
        </row>
        <row r="2997">
          <cell r="A2997">
            <v>40864</v>
          </cell>
          <cell r="AZ2997">
            <v>170.9674942115702</v>
          </cell>
          <cell r="BA2997">
            <v>156.36561975701454</v>
          </cell>
          <cell r="BB2997">
            <v>128.17392587909063</v>
          </cell>
        </row>
        <row r="2998">
          <cell r="A2998">
            <v>40865</v>
          </cell>
          <cell r="AZ2998">
            <v>170.10380428953042</v>
          </cell>
          <cell r="BA2998">
            <v>155.57569527130786</v>
          </cell>
          <cell r="BB2998">
            <v>127.52641958814009</v>
          </cell>
        </row>
        <row r="2999">
          <cell r="A2999">
            <v>40868</v>
          </cell>
          <cell r="AZ2999">
            <v>170.08834229101203</v>
          </cell>
          <cell r="BA2999">
            <v>155.56155384055134</v>
          </cell>
          <cell r="BB2999">
            <v>127.51482776443595</v>
          </cell>
        </row>
        <row r="3000">
          <cell r="A3000">
            <v>40869</v>
          </cell>
          <cell r="AZ3000">
            <v>169.72656462740579</v>
          </cell>
          <cell r="BA3000">
            <v>155.23067463544334</v>
          </cell>
          <cell r="BB3000">
            <v>127.24360390604336</v>
          </cell>
        </row>
        <row r="3001">
          <cell r="A3001">
            <v>40870</v>
          </cell>
          <cell r="AZ3001">
            <v>169.72656462740579</v>
          </cell>
          <cell r="BA3001">
            <v>154.96324200668639</v>
          </cell>
          <cell r="BB3001">
            <v>127.02438762314684</v>
          </cell>
        </row>
        <row r="3002">
          <cell r="A3002">
            <v>40872</v>
          </cell>
          <cell r="AZ3002">
            <v>169.72656462740579</v>
          </cell>
          <cell r="BA3002">
            <v>154.87202737839817</v>
          </cell>
          <cell r="BB3002">
            <v>126.9496183930343</v>
          </cell>
        </row>
        <row r="3003">
          <cell r="A3003">
            <v>40875</v>
          </cell>
          <cell r="AZ3003">
            <v>169.72656462740579</v>
          </cell>
          <cell r="BA3003">
            <v>156.45480902683235</v>
          </cell>
          <cell r="BB3003">
            <v>128.24703490955784</v>
          </cell>
        </row>
        <row r="3004">
          <cell r="A3004">
            <v>40876</v>
          </cell>
          <cell r="AZ3004">
            <v>169.72656462740579</v>
          </cell>
          <cell r="BA3004">
            <v>156.49539811071594</v>
          </cell>
          <cell r="BB3004">
            <v>128.28030604829843</v>
          </cell>
        </row>
        <row r="3005">
          <cell r="A3005">
            <v>40877</v>
          </cell>
          <cell r="AZ3005">
            <v>169.72656462740579</v>
          </cell>
          <cell r="BA3005">
            <v>156.49539811071594</v>
          </cell>
          <cell r="BB3005">
            <v>127.82300014823994</v>
          </cell>
        </row>
        <row r="3006">
          <cell r="A3006">
            <v>40878</v>
          </cell>
          <cell r="AZ3006">
            <v>169.72656462740579</v>
          </cell>
          <cell r="BA3006">
            <v>156.49539811071594</v>
          </cell>
          <cell r="BB3006">
            <v>127.21409863770913</v>
          </cell>
        </row>
        <row r="3007">
          <cell r="A3007">
            <v>40879</v>
          </cell>
          <cell r="AZ3007">
            <v>169.72656462740579</v>
          </cell>
          <cell r="BA3007">
            <v>156.49539811071594</v>
          </cell>
          <cell r="BB3007">
            <v>127.0263756979041</v>
          </cell>
        </row>
        <row r="3008">
          <cell r="A3008">
            <v>40882</v>
          </cell>
          <cell r="AZ3008">
            <v>169.72656462740579</v>
          </cell>
          <cell r="BA3008">
            <v>156.49539811071594</v>
          </cell>
          <cell r="BB3008">
            <v>127.10674042025539</v>
          </cell>
        </row>
        <row r="3009">
          <cell r="A3009">
            <v>40883</v>
          </cell>
          <cell r="AZ3009">
            <v>169.72656462740579</v>
          </cell>
          <cell r="BA3009">
            <v>156.49539811071594</v>
          </cell>
          <cell r="BB3009">
            <v>126.92960067584175</v>
          </cell>
        </row>
        <row r="3010">
          <cell r="A3010">
            <v>40884</v>
          </cell>
          <cell r="AZ3010">
            <v>169.72656462740579</v>
          </cell>
          <cell r="BA3010">
            <v>156.49539811071594</v>
          </cell>
          <cell r="BB3010">
            <v>127.49333630616044</v>
          </cell>
        </row>
        <row r="3011">
          <cell r="A3011">
            <v>40885</v>
          </cell>
          <cell r="AZ3011">
            <v>169.72656462740579</v>
          </cell>
          <cell r="BA3011">
            <v>156.49539811071594</v>
          </cell>
          <cell r="BB3011">
            <v>127.32091789513223</v>
          </cell>
        </row>
        <row r="3012">
          <cell r="A3012">
            <v>40886</v>
          </cell>
          <cell r="AZ3012">
            <v>169.72656462740579</v>
          </cell>
          <cell r="BA3012">
            <v>156.49539811071594</v>
          </cell>
          <cell r="BB3012">
            <v>127.28925802355849</v>
          </cell>
        </row>
        <row r="3013">
          <cell r="A3013">
            <v>40889</v>
          </cell>
          <cell r="AZ3013">
            <v>169.72656462740579</v>
          </cell>
          <cell r="BA3013">
            <v>156.49539811071594</v>
          </cell>
          <cell r="BB3013">
            <v>127.32527254282613</v>
          </cell>
        </row>
        <row r="3014">
          <cell r="A3014">
            <v>40890</v>
          </cell>
          <cell r="AZ3014">
            <v>169.72656462740579</v>
          </cell>
          <cell r="BA3014">
            <v>156.49539811071594</v>
          </cell>
          <cell r="BB3014">
            <v>127.44866092021748</v>
          </cell>
        </row>
        <row r="3015">
          <cell r="A3015">
            <v>40891</v>
          </cell>
          <cell r="AZ3015">
            <v>169.72656462740579</v>
          </cell>
          <cell r="BA3015">
            <v>156.49539811071594</v>
          </cell>
          <cell r="BB3015">
            <v>126.94197019577769</v>
          </cell>
        </row>
        <row r="3016">
          <cell r="A3016">
            <v>40892</v>
          </cell>
          <cell r="AZ3016">
            <v>169.72656462740579</v>
          </cell>
          <cell r="BA3016">
            <v>156.49539811071594</v>
          </cell>
          <cell r="BB3016">
            <v>126.94197019577769</v>
          </cell>
        </row>
        <row r="3017">
          <cell r="A3017">
            <v>40893</v>
          </cell>
          <cell r="AZ3017">
            <v>169.72656462740579</v>
          </cell>
          <cell r="BA3017">
            <v>156.49539811071594</v>
          </cell>
          <cell r="BB3017">
            <v>126.94197019577769</v>
          </cell>
        </row>
        <row r="3018">
          <cell r="A3018">
            <v>40896</v>
          </cell>
          <cell r="AZ3018">
            <v>169.72656462740579</v>
          </cell>
          <cell r="BA3018">
            <v>156.49539811071594</v>
          </cell>
          <cell r="BB3018">
            <v>126.94197019577769</v>
          </cell>
        </row>
        <row r="3019">
          <cell r="A3019">
            <v>40897</v>
          </cell>
          <cell r="AZ3019">
            <v>169.72656462740579</v>
          </cell>
          <cell r="BA3019">
            <v>156.49539811071594</v>
          </cell>
          <cell r="BB3019">
            <v>126.94197019577769</v>
          </cell>
        </row>
        <row r="3020">
          <cell r="A3020">
            <v>40898</v>
          </cell>
          <cell r="AZ3020">
            <v>169.72656462740579</v>
          </cell>
          <cell r="BA3020">
            <v>156.49539811071594</v>
          </cell>
          <cell r="BB3020">
            <v>126.94197019577769</v>
          </cell>
        </row>
        <row r="3021">
          <cell r="A3021">
            <v>40899</v>
          </cell>
          <cell r="AZ3021">
            <v>169.72656462740579</v>
          </cell>
          <cell r="BA3021">
            <v>156.49539811071594</v>
          </cell>
          <cell r="BB3021">
            <v>126.94197019577769</v>
          </cell>
        </row>
        <row r="3022">
          <cell r="A3022">
            <v>40900</v>
          </cell>
          <cell r="AZ3022">
            <v>169.72656462740579</v>
          </cell>
          <cell r="BA3022">
            <v>156.49539811071594</v>
          </cell>
          <cell r="BB3022">
            <v>126.94197019577769</v>
          </cell>
        </row>
        <row r="3023">
          <cell r="A3023">
            <v>40904</v>
          </cell>
          <cell r="AZ3023">
            <v>169.72656462740579</v>
          </cell>
          <cell r="BA3023">
            <v>156.49539811071594</v>
          </cell>
          <cell r="BB3023">
            <v>126.94197019577769</v>
          </cell>
        </row>
        <row r="3024">
          <cell r="A3024">
            <v>40905</v>
          </cell>
          <cell r="AZ3024">
            <v>169.72656462740579</v>
          </cell>
          <cell r="BA3024">
            <v>156.49539811071594</v>
          </cell>
          <cell r="BB3024">
            <v>126.94197019577769</v>
          </cell>
        </row>
        <row r="3025">
          <cell r="A3025">
            <v>40906</v>
          </cell>
          <cell r="AZ3025">
            <v>169.72656462740579</v>
          </cell>
          <cell r="BA3025">
            <v>156.49539811071594</v>
          </cell>
          <cell r="BB3025">
            <v>126.94197019577769</v>
          </cell>
        </row>
        <row r="3026">
          <cell r="A3026">
            <v>40907</v>
          </cell>
          <cell r="AZ3026">
            <v>169.72656462740579</v>
          </cell>
          <cell r="BA3026">
            <v>156.49539811071594</v>
          </cell>
          <cell r="BB3026">
            <v>126.94197019577769</v>
          </cell>
        </row>
        <row r="3027">
          <cell r="A3027">
            <v>40911</v>
          </cell>
          <cell r="AZ3027">
            <v>169.72656462740579</v>
          </cell>
          <cell r="BA3027">
            <v>156.49539811071594</v>
          </cell>
          <cell r="BB3027">
            <v>126.94197019577769</v>
          </cell>
        </row>
        <row r="3028">
          <cell r="A3028">
            <v>40912</v>
          </cell>
          <cell r="AZ3028">
            <v>169.72656462740579</v>
          </cell>
          <cell r="BA3028">
            <v>156.738334635949</v>
          </cell>
          <cell r="BB3028">
            <v>126.94197019577769</v>
          </cell>
        </row>
        <row r="3029">
          <cell r="A3029">
            <v>40913</v>
          </cell>
          <cell r="AZ3029">
            <v>169.72656462740579</v>
          </cell>
          <cell r="BA3029">
            <v>157.21632261735311</v>
          </cell>
          <cell r="BB3029">
            <v>126.94197019577769</v>
          </cell>
        </row>
        <row r="3030">
          <cell r="A3030">
            <v>40914</v>
          </cell>
          <cell r="AZ3030">
            <v>169.72656462740579</v>
          </cell>
          <cell r="BA3030">
            <v>156.81691841595838</v>
          </cell>
          <cell r="BB3030">
            <v>126.94197019577769</v>
          </cell>
        </row>
        <row r="3031">
          <cell r="A3031">
            <v>40917</v>
          </cell>
          <cell r="AZ3031">
            <v>169.72656462740579</v>
          </cell>
          <cell r="BA3031">
            <v>157.37073994879205</v>
          </cell>
          <cell r="BB3031">
            <v>126.94197019577769</v>
          </cell>
        </row>
        <row r="3032">
          <cell r="A3032">
            <v>40918</v>
          </cell>
          <cell r="AZ3032">
            <v>169.72656462740579</v>
          </cell>
          <cell r="BA3032">
            <v>156.69598973262467</v>
          </cell>
          <cell r="BB3032">
            <v>126.94197019577769</v>
          </cell>
        </row>
        <row r="3033">
          <cell r="A3033">
            <v>40919</v>
          </cell>
          <cell r="AZ3033">
            <v>169.72656462740579</v>
          </cell>
          <cell r="BA3033">
            <v>156.69598973262467</v>
          </cell>
          <cell r="BB3033">
            <v>126.94197019577769</v>
          </cell>
        </row>
        <row r="3034">
          <cell r="A3034">
            <v>40920</v>
          </cell>
          <cell r="AZ3034">
            <v>169.72656462740579</v>
          </cell>
          <cell r="BA3034">
            <v>156.69598973262467</v>
          </cell>
          <cell r="BB3034">
            <v>126.94197019577769</v>
          </cell>
        </row>
        <row r="3035">
          <cell r="A3035">
            <v>40921</v>
          </cell>
          <cell r="AZ3035">
            <v>169.72656462740579</v>
          </cell>
          <cell r="BA3035">
            <v>156.69598973262467</v>
          </cell>
          <cell r="BB3035">
            <v>126.94197019577769</v>
          </cell>
        </row>
        <row r="3036">
          <cell r="A3036">
            <v>40925</v>
          </cell>
          <cell r="AZ3036">
            <v>169.72656462740579</v>
          </cell>
          <cell r="BA3036">
            <v>156.69598973262467</v>
          </cell>
          <cell r="BB3036">
            <v>126.94197019577769</v>
          </cell>
        </row>
        <row r="3037">
          <cell r="A3037">
            <v>40926</v>
          </cell>
          <cell r="AZ3037">
            <v>169.72656462740579</v>
          </cell>
          <cell r="BA3037">
            <v>156.69598973262467</v>
          </cell>
          <cell r="BB3037">
            <v>126.94197019577769</v>
          </cell>
        </row>
        <row r="3038">
          <cell r="A3038">
            <v>40927</v>
          </cell>
          <cell r="AZ3038">
            <v>170.01697257219556</v>
          </cell>
          <cell r="BA3038">
            <v>156.69598973262467</v>
          </cell>
          <cell r="BB3038">
            <v>127.15917223927069</v>
          </cell>
        </row>
        <row r="3039">
          <cell r="A3039">
            <v>40928</v>
          </cell>
          <cell r="AZ3039">
            <v>170.77716195083349</v>
          </cell>
          <cell r="BA3039">
            <v>156.69598973262467</v>
          </cell>
          <cell r="BB3039">
            <v>127.72773342860511</v>
          </cell>
        </row>
        <row r="3040">
          <cell r="A3040">
            <v>40931</v>
          </cell>
          <cell r="AZ3040">
            <v>169.8754056228301</v>
          </cell>
          <cell r="BA3040">
            <v>156.69598973262467</v>
          </cell>
          <cell r="BB3040">
            <v>127.05329142145935</v>
          </cell>
        </row>
        <row r="3041">
          <cell r="A3041">
            <v>40932</v>
          </cell>
          <cell r="AZ3041">
            <v>169.8580389787775</v>
          </cell>
          <cell r="BA3041">
            <v>156.69598973262467</v>
          </cell>
          <cell r="BB3041">
            <v>127.04030255306054</v>
          </cell>
        </row>
        <row r="3042">
          <cell r="A3042">
            <v>40933</v>
          </cell>
          <cell r="AZ3042">
            <v>169.57867507560334</v>
          </cell>
          <cell r="BA3042">
            <v>156.43827332681528</v>
          </cell>
          <cell r="BB3042">
            <v>126.83136057424679</v>
          </cell>
        </row>
        <row r="3043">
          <cell r="A3043">
            <v>40934</v>
          </cell>
          <cell r="AZ3043">
            <v>169.57867507560334</v>
          </cell>
          <cell r="BA3043">
            <v>156.65179569262673</v>
          </cell>
          <cell r="BB3043">
            <v>126.83136057424679</v>
          </cell>
        </row>
        <row r="3044">
          <cell r="A3044">
            <v>40935</v>
          </cell>
          <cell r="AZ3044">
            <v>169.57867507560334</v>
          </cell>
          <cell r="BA3044">
            <v>157.15774696735951</v>
          </cell>
          <cell r="BB3044">
            <v>126.83136057424679</v>
          </cell>
        </row>
        <row r="3045">
          <cell r="A3045">
            <v>40938</v>
          </cell>
          <cell r="AZ3045">
            <v>169.57867507560334</v>
          </cell>
          <cell r="BA3045">
            <v>156.92574687947504</v>
          </cell>
          <cell r="BB3045">
            <v>126.83136057424679</v>
          </cell>
        </row>
        <row r="3046">
          <cell r="A3046">
            <v>40939</v>
          </cell>
          <cell r="AZ3046">
            <v>169.57867507560334</v>
          </cell>
          <cell r="BA3046">
            <v>156.4482579876819</v>
          </cell>
          <cell r="BB3046">
            <v>126.83136057424679</v>
          </cell>
        </row>
        <row r="3047">
          <cell r="A3047">
            <v>40940</v>
          </cell>
          <cell r="AZ3047">
            <v>169.57867507560334</v>
          </cell>
          <cell r="BA3047">
            <v>156.40164225653356</v>
          </cell>
          <cell r="BB3047">
            <v>126.83136057424679</v>
          </cell>
        </row>
        <row r="3048">
          <cell r="A3048">
            <v>40941</v>
          </cell>
          <cell r="AZ3048">
            <v>169.57867507560334</v>
          </cell>
          <cell r="BA3048">
            <v>156.39639763285263</v>
          </cell>
          <cell r="BB3048">
            <v>126.83136057424679</v>
          </cell>
        </row>
        <row r="3049">
          <cell r="A3049">
            <v>40942</v>
          </cell>
          <cell r="AZ3049">
            <v>169.57867507560334</v>
          </cell>
          <cell r="BA3049">
            <v>156.50149678070085</v>
          </cell>
          <cell r="BB3049">
            <v>126.83136057424679</v>
          </cell>
        </row>
        <row r="3050">
          <cell r="A3050">
            <v>40945</v>
          </cell>
          <cell r="AZ3050">
            <v>169.57867507560334</v>
          </cell>
          <cell r="BA3050">
            <v>156.79228013617913</v>
          </cell>
          <cell r="BB3050">
            <v>127.06701613899411</v>
          </cell>
        </row>
        <row r="3051">
          <cell r="A3051">
            <v>40946</v>
          </cell>
          <cell r="AZ3051">
            <v>169.57867507560334</v>
          </cell>
          <cell r="BA3051">
            <v>156.57738852360296</v>
          </cell>
          <cell r="BB3051">
            <v>126.89286447808558</v>
          </cell>
        </row>
        <row r="3052">
          <cell r="A3052">
            <v>40947</v>
          </cell>
          <cell r="AZ3052">
            <v>169.57867507560334</v>
          </cell>
          <cell r="BA3052">
            <v>156.57738852360296</v>
          </cell>
          <cell r="BB3052">
            <v>129.01511866894685</v>
          </cell>
        </row>
        <row r="3053">
          <cell r="A3053">
            <v>40948</v>
          </cell>
          <cell r="AZ3053">
            <v>169.31979705683398</v>
          </cell>
          <cell r="BA3053">
            <v>156.33835820857664</v>
          </cell>
          <cell r="BB3053">
            <v>129.21207255066236</v>
          </cell>
        </row>
        <row r="3054">
          <cell r="A3054">
            <v>40949</v>
          </cell>
          <cell r="AZ3054">
            <v>168.27136326477464</v>
          </cell>
          <cell r="BA3054">
            <v>155.37030591587322</v>
          </cell>
          <cell r="BB3054">
            <v>130.01215798401938</v>
          </cell>
        </row>
        <row r="3055">
          <cell r="A3055">
            <v>40952</v>
          </cell>
          <cell r="AZ3055">
            <v>167.37661786243422</v>
          </cell>
          <cell r="BA3055">
            <v>154.54415900542293</v>
          </cell>
          <cell r="BB3055">
            <v>129.32084736320081</v>
          </cell>
        </row>
        <row r="3056">
          <cell r="A3056">
            <v>40953</v>
          </cell>
          <cell r="AZ3056">
            <v>167.75132403294762</v>
          </cell>
          <cell r="BA3056">
            <v>154.89013713985824</v>
          </cell>
          <cell r="BB3056">
            <v>129.61035804935196</v>
          </cell>
        </row>
        <row r="3057">
          <cell r="A3057">
            <v>40954</v>
          </cell>
          <cell r="AZ3057">
            <v>166.70363517700903</v>
          </cell>
          <cell r="BA3057">
            <v>153.92277267038702</v>
          </cell>
          <cell r="BB3057">
            <v>128.80087813302148</v>
          </cell>
        </row>
        <row r="3058">
          <cell r="A3058">
            <v>40955</v>
          </cell>
          <cell r="AZ3058">
            <v>166.36899052277093</v>
          </cell>
          <cell r="BA3058">
            <v>153.61378460911914</v>
          </cell>
          <cell r="BB3058">
            <v>128.54232033203158</v>
          </cell>
        </row>
        <row r="3059">
          <cell r="A3059">
            <v>40956</v>
          </cell>
          <cell r="AZ3059">
            <v>167.17300975304704</v>
          </cell>
          <cell r="BA3059">
            <v>154.35616115701507</v>
          </cell>
          <cell r="BB3059">
            <v>129.16353283759835</v>
          </cell>
        </row>
        <row r="3060">
          <cell r="A3060">
            <v>40960</v>
          </cell>
          <cell r="AZ3060">
            <v>166.47046348112769</v>
          </cell>
          <cell r="BA3060">
            <v>153.70747782153623</v>
          </cell>
          <cell r="BB3060">
            <v>128.62072177858209</v>
          </cell>
        </row>
        <row r="3061">
          <cell r="A3061">
            <v>40961</v>
          </cell>
          <cell r="AZ3061">
            <v>166.60733181637247</v>
          </cell>
          <cell r="BA3061">
            <v>153.83385271209747</v>
          </cell>
          <cell r="BB3061">
            <v>128.72647089286752</v>
          </cell>
        </row>
        <row r="3062">
          <cell r="A3062">
            <v>40962</v>
          </cell>
          <cell r="AZ3062">
            <v>167.05532752045241</v>
          </cell>
          <cell r="BA3062">
            <v>154.24750140573985</v>
          </cell>
          <cell r="BB3062">
            <v>129.07260755643847</v>
          </cell>
        </row>
        <row r="3063">
          <cell r="A3063">
            <v>40963</v>
          </cell>
          <cell r="AZ3063">
            <v>167.05532752045241</v>
          </cell>
          <cell r="BA3063">
            <v>154.50746377748536</v>
          </cell>
          <cell r="BB3063">
            <v>129.29014120127519</v>
          </cell>
        </row>
        <row r="3064">
          <cell r="A3064">
            <v>40966</v>
          </cell>
          <cell r="AZ3064">
            <v>167.05532752045241</v>
          </cell>
          <cell r="BA3064">
            <v>154.47704677833448</v>
          </cell>
          <cell r="BB3064">
            <v>129.26468859193849</v>
          </cell>
        </row>
        <row r="3065">
          <cell r="A3065">
            <v>40967</v>
          </cell>
          <cell r="AZ3065">
            <v>167.05532752045241</v>
          </cell>
          <cell r="BA3065">
            <v>153.05054655526368</v>
          </cell>
          <cell r="BB3065">
            <v>128.07100894206678</v>
          </cell>
        </row>
        <row r="3066">
          <cell r="A3066">
            <v>40968</v>
          </cell>
          <cell r="AZ3066">
            <v>167.05532752045241</v>
          </cell>
          <cell r="BA3066">
            <v>153.06267457623281</v>
          </cell>
          <cell r="BB3066">
            <v>128.08115753622047</v>
          </cell>
        </row>
        <row r="3067">
          <cell r="A3067">
            <v>40969</v>
          </cell>
          <cell r="AZ3067">
            <v>167.05532752045241</v>
          </cell>
          <cell r="BA3067">
            <v>153.60565704636795</v>
          </cell>
          <cell r="BB3067">
            <v>128.53551927718266</v>
          </cell>
        </row>
        <row r="3068">
          <cell r="A3068">
            <v>40970</v>
          </cell>
          <cell r="AZ3068">
            <v>167.05532752045241</v>
          </cell>
          <cell r="BA3068">
            <v>153.60565704636795</v>
          </cell>
          <cell r="BB3068">
            <v>128.69656630938707</v>
          </cell>
        </row>
        <row r="3069">
          <cell r="A3069">
            <v>40973</v>
          </cell>
          <cell r="AZ3069">
            <v>167.05532752045241</v>
          </cell>
          <cell r="BA3069">
            <v>153.60565704636795</v>
          </cell>
          <cell r="BB3069">
            <v>128.82190196736343</v>
          </cell>
        </row>
        <row r="3070">
          <cell r="A3070">
            <v>40974</v>
          </cell>
          <cell r="AZ3070">
            <v>167.05532752045241</v>
          </cell>
          <cell r="BA3070">
            <v>153.60565704636795</v>
          </cell>
          <cell r="BB3070">
            <v>129.06773342447576</v>
          </cell>
        </row>
        <row r="3071">
          <cell r="A3071">
            <v>40975</v>
          </cell>
          <cell r="AZ3071">
            <v>167.05532752045241</v>
          </cell>
          <cell r="BA3071">
            <v>153.60565704636795</v>
          </cell>
          <cell r="BB3071">
            <v>128.77710612970174</v>
          </cell>
        </row>
        <row r="3072">
          <cell r="A3072">
            <v>40976</v>
          </cell>
          <cell r="AZ3072">
            <v>167.05532752045241</v>
          </cell>
          <cell r="BA3072">
            <v>153.60565704636795</v>
          </cell>
          <cell r="BB3072">
            <v>128.66205928582903</v>
          </cell>
        </row>
        <row r="3073">
          <cell r="A3073">
            <v>40977</v>
          </cell>
          <cell r="AZ3073">
            <v>167.05532752045241</v>
          </cell>
          <cell r="BA3073">
            <v>153.60565704636795</v>
          </cell>
          <cell r="BB3073">
            <v>129.04050514457472</v>
          </cell>
        </row>
        <row r="3074">
          <cell r="A3074">
            <v>40980</v>
          </cell>
          <cell r="AZ3074">
            <v>167.05532752045241</v>
          </cell>
          <cell r="BA3074">
            <v>153.60565704636795</v>
          </cell>
          <cell r="BB3074">
            <v>128.49644526088366</v>
          </cell>
        </row>
        <row r="3075">
          <cell r="A3075">
            <v>40981</v>
          </cell>
          <cell r="AZ3075">
            <v>167.05532752045241</v>
          </cell>
          <cell r="BA3075">
            <v>153.60565704636795</v>
          </cell>
          <cell r="BB3075">
            <v>128.49644526088366</v>
          </cell>
        </row>
        <row r="3076">
          <cell r="A3076">
            <v>40982</v>
          </cell>
          <cell r="AZ3076">
            <v>167.0976282115985</v>
          </cell>
          <cell r="BA3076">
            <v>153.60565704636795</v>
          </cell>
          <cell r="BB3076">
            <v>128.49644526088366</v>
          </cell>
        </row>
        <row r="3077">
          <cell r="A3077">
            <v>40983</v>
          </cell>
          <cell r="AZ3077">
            <v>167.7117529150909</v>
          </cell>
          <cell r="BA3077">
            <v>153.60565704636795</v>
          </cell>
          <cell r="BB3077">
            <v>128.49644526088366</v>
          </cell>
        </row>
        <row r="3078">
          <cell r="A3078">
            <v>40984</v>
          </cell>
          <cell r="AZ3078">
            <v>167.84662194411769</v>
          </cell>
          <cell r="BA3078">
            <v>153.60565704636795</v>
          </cell>
          <cell r="BB3078">
            <v>128.49644526088366</v>
          </cell>
        </row>
        <row r="3079">
          <cell r="A3079">
            <v>40987</v>
          </cell>
          <cell r="AZ3079">
            <v>168.46086096776924</v>
          </cell>
          <cell r="BA3079">
            <v>153.60565704636795</v>
          </cell>
          <cell r="BB3079">
            <v>128.49644526088366</v>
          </cell>
        </row>
        <row r="3080">
          <cell r="A3080">
            <v>40988</v>
          </cell>
          <cell r="AZ3080">
            <v>168.01944547385091</v>
          </cell>
          <cell r="BA3080">
            <v>153.60565704636795</v>
          </cell>
          <cell r="BB3080">
            <v>128.49644526088366</v>
          </cell>
        </row>
        <row r="3081">
          <cell r="A3081">
            <v>40989</v>
          </cell>
          <cell r="AZ3081">
            <v>168.01944547385091</v>
          </cell>
          <cell r="BA3081">
            <v>153.60565704636795</v>
          </cell>
          <cell r="BB3081">
            <v>128.49644526088366</v>
          </cell>
        </row>
        <row r="3082">
          <cell r="A3082">
            <v>40990</v>
          </cell>
          <cell r="AZ3082">
            <v>168.01944547385091</v>
          </cell>
          <cell r="BA3082">
            <v>153.60565704636795</v>
          </cell>
          <cell r="BB3082">
            <v>128.49644526088366</v>
          </cell>
        </row>
        <row r="3083">
          <cell r="A3083">
            <v>40991</v>
          </cell>
          <cell r="AZ3083">
            <v>168.01944547385091</v>
          </cell>
          <cell r="BA3083">
            <v>153.60565704636795</v>
          </cell>
          <cell r="BB3083">
            <v>128.49644526088366</v>
          </cell>
        </row>
        <row r="3084">
          <cell r="A3084">
            <v>40994</v>
          </cell>
          <cell r="AZ3084">
            <v>168.01944547385091</v>
          </cell>
          <cell r="BA3084">
            <v>153.60565704636795</v>
          </cell>
          <cell r="BB3084">
            <v>128.49644526088366</v>
          </cell>
        </row>
        <row r="3085">
          <cell r="A3085">
            <v>40995</v>
          </cell>
          <cell r="AZ3085">
            <v>168.01944547385091</v>
          </cell>
          <cell r="BA3085">
            <v>153.60565704636795</v>
          </cell>
          <cell r="BB3085">
            <v>128.49644526088366</v>
          </cell>
        </row>
        <row r="3086">
          <cell r="A3086">
            <v>40996</v>
          </cell>
          <cell r="AZ3086">
            <v>166.89245717690284</v>
          </cell>
          <cell r="BA3086">
            <v>153.60565704636795</v>
          </cell>
          <cell r="BB3086">
            <v>128.49644526088366</v>
          </cell>
        </row>
        <row r="3087">
          <cell r="A3087">
            <v>40997</v>
          </cell>
          <cell r="AZ3087">
            <v>167.17599074179782</v>
          </cell>
          <cell r="BA3087">
            <v>153.86661766895753</v>
          </cell>
          <cell r="BB3087">
            <v>128.71474784817514</v>
          </cell>
        </row>
        <row r="3088">
          <cell r="A3088">
            <v>40998</v>
          </cell>
          <cell r="AZ3088">
            <v>167.59217252099066</v>
          </cell>
          <cell r="BA3088">
            <v>154.24966599076322</v>
          </cell>
          <cell r="BB3088">
            <v>129.03518101881235</v>
          </cell>
        </row>
        <row r="3089">
          <cell r="A3089">
            <v>41001</v>
          </cell>
          <cell r="AZ3089">
            <v>167.72617126937561</v>
          </cell>
          <cell r="BA3089">
            <v>154.37299670406946</v>
          </cell>
          <cell r="BB3089">
            <v>129.13835142643973</v>
          </cell>
        </row>
        <row r="3090">
          <cell r="A3090">
            <v>41002</v>
          </cell>
          <cell r="AZ3090">
            <v>167.69340397741419</v>
          </cell>
          <cell r="BA3090">
            <v>154.34283811274361</v>
          </cell>
          <cell r="BB3090">
            <v>129.1131227216253</v>
          </cell>
        </row>
        <row r="3091">
          <cell r="A3091">
            <v>41003</v>
          </cell>
          <cell r="AZ3091">
            <v>167.69340397741419</v>
          </cell>
          <cell r="BA3091">
            <v>154.07945140192743</v>
          </cell>
          <cell r="BB3091">
            <v>128.89279062761511</v>
          </cell>
        </row>
        <row r="3092">
          <cell r="A3092">
            <v>41004</v>
          </cell>
          <cell r="AZ3092">
            <v>167.69340397741419</v>
          </cell>
          <cell r="BA3092">
            <v>154.07945140192743</v>
          </cell>
          <cell r="BB3092">
            <v>128.46148547278625</v>
          </cell>
        </row>
        <row r="3093">
          <cell r="A3093">
            <v>41008</v>
          </cell>
          <cell r="AZ3093">
            <v>167.69340397741419</v>
          </cell>
          <cell r="BA3093">
            <v>154.07945140192743</v>
          </cell>
          <cell r="BB3093">
            <v>128.62413857810969</v>
          </cell>
        </row>
        <row r="3094">
          <cell r="A3094">
            <v>41009</v>
          </cell>
          <cell r="AZ3094">
            <v>167.69340397741419</v>
          </cell>
          <cell r="BA3094">
            <v>154.07945140192743</v>
          </cell>
          <cell r="BB3094">
            <v>128.8882455548835</v>
          </cell>
        </row>
        <row r="3095">
          <cell r="A3095">
            <v>41010</v>
          </cell>
          <cell r="AZ3095">
            <v>167.69340397741419</v>
          </cell>
          <cell r="BA3095">
            <v>154.07945140192743</v>
          </cell>
          <cell r="BB3095">
            <v>129.05477056174647</v>
          </cell>
        </row>
        <row r="3096">
          <cell r="A3096">
            <v>41011</v>
          </cell>
          <cell r="AZ3096">
            <v>167.69340397741419</v>
          </cell>
          <cell r="BA3096">
            <v>154.07945140192743</v>
          </cell>
          <cell r="BB3096">
            <v>128.93356206214546</v>
          </cell>
        </row>
        <row r="3097">
          <cell r="A3097">
            <v>41012</v>
          </cell>
          <cell r="AZ3097">
            <v>167.69340397741419</v>
          </cell>
          <cell r="BA3097">
            <v>154.07945140192743</v>
          </cell>
          <cell r="BB3097">
            <v>128.93356206214546</v>
          </cell>
        </row>
        <row r="3098">
          <cell r="A3098">
            <v>41015</v>
          </cell>
          <cell r="AZ3098">
            <v>167.69340397741419</v>
          </cell>
          <cell r="BA3098">
            <v>154.07945140192743</v>
          </cell>
          <cell r="BB3098">
            <v>128.93356206214546</v>
          </cell>
        </row>
        <row r="3099">
          <cell r="A3099">
            <v>41016</v>
          </cell>
          <cell r="AZ3099">
            <v>167.69340397741419</v>
          </cell>
          <cell r="BA3099">
            <v>154.07945140192743</v>
          </cell>
          <cell r="BB3099">
            <v>128.93356206214546</v>
          </cell>
        </row>
        <row r="3100">
          <cell r="A3100">
            <v>41017</v>
          </cell>
          <cell r="AZ3100">
            <v>167.95142333537052</v>
          </cell>
          <cell r="BA3100">
            <v>154.07945140192743</v>
          </cell>
          <cell r="BB3100">
            <v>129.13194407427741</v>
          </cell>
        </row>
        <row r="3101">
          <cell r="A3101">
            <v>41018</v>
          </cell>
          <cell r="AZ3101">
            <v>168.337201431111</v>
          </cell>
          <cell r="BA3101">
            <v>154.07945140192743</v>
          </cell>
          <cell r="BB3101">
            <v>129.42855528777554</v>
          </cell>
        </row>
        <row r="3102">
          <cell r="A3102">
            <v>41019</v>
          </cell>
          <cell r="AZ3102">
            <v>168.14105133413071</v>
          </cell>
          <cell r="BA3102">
            <v>154.07945140192743</v>
          </cell>
          <cell r="BB3102">
            <v>129.27774237502729</v>
          </cell>
        </row>
        <row r="3103">
          <cell r="A3103">
            <v>41022</v>
          </cell>
          <cell r="AZ3103">
            <v>168.17315193465041</v>
          </cell>
          <cell r="BA3103">
            <v>154.07945140192743</v>
          </cell>
          <cell r="BB3103">
            <v>129.3024233980799</v>
          </cell>
        </row>
        <row r="3104">
          <cell r="A3104">
            <v>41023</v>
          </cell>
          <cell r="AZ3104">
            <v>167.59391084792333</v>
          </cell>
          <cell r="BA3104">
            <v>154.07945140192743</v>
          </cell>
          <cell r="BB3104">
            <v>128.85706529315092</v>
          </cell>
        </row>
        <row r="3105">
          <cell r="A3105">
            <v>41024</v>
          </cell>
          <cell r="AZ3105">
            <v>167.59391084792333</v>
          </cell>
          <cell r="BA3105">
            <v>152.99442653263074</v>
          </cell>
          <cell r="BB3105">
            <v>127.94965603672163</v>
          </cell>
        </row>
        <row r="3106">
          <cell r="A3106">
            <v>41025</v>
          </cell>
          <cell r="AZ3106">
            <v>166.32321312850266</v>
          </cell>
          <cell r="BA3106">
            <v>151.83442216316712</v>
          </cell>
          <cell r="BB3106">
            <v>126.97954121987694</v>
          </cell>
        </row>
        <row r="3107">
          <cell r="A3107">
            <v>41026</v>
          </cell>
          <cell r="AZ3107">
            <v>166.4842222761699</v>
          </cell>
          <cell r="BA3107">
            <v>151.98140544012048</v>
          </cell>
          <cell r="BB3107">
            <v>127.10246373513158</v>
          </cell>
        </row>
        <row r="3108">
          <cell r="A3108">
            <v>41029</v>
          </cell>
          <cell r="AZ3108">
            <v>166.59316111243334</v>
          </cell>
          <cell r="BA3108">
            <v>152.08085436816884</v>
          </cell>
          <cell r="BB3108">
            <v>127.18563314479823</v>
          </cell>
        </row>
        <row r="3109">
          <cell r="A3109">
            <v>41030</v>
          </cell>
          <cell r="AZ3109">
            <v>166.85289102405272</v>
          </cell>
          <cell r="BA3109">
            <v>152.31795862022986</v>
          </cell>
          <cell r="BB3109">
            <v>127.38392407724328</v>
          </cell>
        </row>
        <row r="3110">
          <cell r="A3110">
            <v>41031</v>
          </cell>
          <cell r="AZ3110">
            <v>166.69288949956484</v>
          </cell>
          <cell r="BA3110">
            <v>152.17189519012359</v>
          </cell>
          <cell r="BB3110">
            <v>127.26177083241475</v>
          </cell>
        </row>
        <row r="3111">
          <cell r="A3111">
            <v>41032</v>
          </cell>
          <cell r="AZ3111">
            <v>166.69288949956484</v>
          </cell>
          <cell r="BA3111">
            <v>151.29480568529112</v>
          </cell>
          <cell r="BB3111">
            <v>126.5282584882066</v>
          </cell>
        </row>
        <row r="3112">
          <cell r="A3112">
            <v>41033</v>
          </cell>
          <cell r="AZ3112">
            <v>166.69288949956484</v>
          </cell>
          <cell r="BA3112">
            <v>151.90282466168071</v>
          </cell>
          <cell r="BB3112">
            <v>127.03674641587799</v>
          </cell>
        </row>
        <row r="3113">
          <cell r="A3113">
            <v>41036</v>
          </cell>
          <cell r="AZ3113">
            <v>166.69288949956484</v>
          </cell>
          <cell r="BA3113">
            <v>151.91682717150576</v>
          </cell>
          <cell r="BB3113">
            <v>127.04845675302144</v>
          </cell>
        </row>
        <row r="3114">
          <cell r="A3114">
            <v>41037</v>
          </cell>
          <cell r="AZ3114">
            <v>166.69288949956484</v>
          </cell>
          <cell r="BA3114">
            <v>151.60045697475513</v>
          </cell>
          <cell r="BB3114">
            <v>126.78387549492</v>
          </cell>
        </row>
        <row r="3115">
          <cell r="A3115">
            <v>41038</v>
          </cell>
          <cell r="AZ3115">
            <v>166.69288949956484</v>
          </cell>
          <cell r="BA3115">
            <v>151.95964520991515</v>
          </cell>
          <cell r="BB3115">
            <v>127.0842655952833</v>
          </cell>
        </row>
        <row r="3116">
          <cell r="A3116">
            <v>41039</v>
          </cell>
          <cell r="AZ3116">
            <v>166.69288949956484</v>
          </cell>
          <cell r="BA3116">
            <v>151.91033080786426</v>
          </cell>
          <cell r="BB3116">
            <v>127.04302382639622</v>
          </cell>
        </row>
        <row r="3117">
          <cell r="A3117">
            <v>41040</v>
          </cell>
          <cell r="AZ3117">
            <v>166.69288949956484</v>
          </cell>
          <cell r="BA3117">
            <v>152.9022760885633</v>
          </cell>
          <cell r="BB3117">
            <v>127.872590369107</v>
          </cell>
        </row>
        <row r="3118">
          <cell r="A3118">
            <v>41043</v>
          </cell>
          <cell r="AZ3118">
            <v>166.69288949956484</v>
          </cell>
          <cell r="BA3118">
            <v>154.01648105485836</v>
          </cell>
          <cell r="BB3118">
            <v>128.80440302021333</v>
          </cell>
        </row>
        <row r="3119">
          <cell r="A3119">
            <v>41044</v>
          </cell>
          <cell r="AZ3119">
            <v>165.37953697791079</v>
          </cell>
          <cell r="BA3119">
            <v>152.80300437701717</v>
          </cell>
          <cell r="BB3119">
            <v>129.81923687434232</v>
          </cell>
        </row>
        <row r="3120">
          <cell r="A3120">
            <v>41045</v>
          </cell>
          <cell r="AZ3120">
            <v>163.93466445549097</v>
          </cell>
          <cell r="BA3120">
            <v>151.46800933227328</v>
          </cell>
          <cell r="BB3120">
            <v>129.81923687434232</v>
          </cell>
        </row>
        <row r="3121">
          <cell r="A3121">
            <v>41046</v>
          </cell>
          <cell r="AZ3121">
            <v>163.51708381188348</v>
          </cell>
          <cell r="BA3121">
            <v>151.08218422912626</v>
          </cell>
          <cell r="BB3121">
            <v>129.81923687434232</v>
          </cell>
        </row>
        <row r="3122">
          <cell r="A3122">
            <v>41047</v>
          </cell>
          <cell r="AZ3122">
            <v>164.1888039968826</v>
          </cell>
          <cell r="BA3122">
            <v>151.7028224546539</v>
          </cell>
          <cell r="BB3122">
            <v>129.81923687434232</v>
          </cell>
        </row>
        <row r="3123">
          <cell r="A3123">
            <v>41050</v>
          </cell>
          <cell r="AZ3123">
            <v>163.7208838509911</v>
          </cell>
          <cell r="BA3123">
            <v>151.27048599146556</v>
          </cell>
          <cell r="BB3123">
            <v>129.81923687434232</v>
          </cell>
        </row>
        <row r="3124">
          <cell r="A3124">
            <v>41051</v>
          </cell>
          <cell r="AZ3124">
            <v>164.20689445092717</v>
          </cell>
          <cell r="BA3124">
            <v>151.71953719324287</v>
          </cell>
          <cell r="BB3124">
            <v>129.81923687434232</v>
          </cell>
        </row>
        <row r="3125">
          <cell r="A3125">
            <v>41052</v>
          </cell>
          <cell r="AZ3125">
            <v>164.33484295150288</v>
          </cell>
          <cell r="BA3125">
            <v>151.83775565999377</v>
          </cell>
          <cell r="BB3125">
            <v>129.81923687434232</v>
          </cell>
        </row>
        <row r="3126">
          <cell r="A3126">
            <v>41053</v>
          </cell>
          <cell r="AZ3126">
            <v>164.18070977074595</v>
          </cell>
          <cell r="BA3126">
            <v>151.69534376596971</v>
          </cell>
          <cell r="BB3126">
            <v>129.6974766222649</v>
          </cell>
        </row>
        <row r="3127">
          <cell r="A3127">
            <v>41054</v>
          </cell>
          <cell r="AZ3127">
            <v>163.63410131914497</v>
          </cell>
          <cell r="BA3127">
            <v>151.19030296619013</v>
          </cell>
          <cell r="BB3127">
            <v>129.26567353789497</v>
          </cell>
        </row>
        <row r="3128">
          <cell r="A3128">
            <v>41058</v>
          </cell>
          <cell r="AZ3128">
            <v>163.84229357232149</v>
          </cell>
          <cell r="BA3128">
            <v>151.38266293015374</v>
          </cell>
          <cell r="BB3128">
            <v>129.43013871731222</v>
          </cell>
        </row>
        <row r="3129">
          <cell r="A3129">
            <v>41059</v>
          </cell>
          <cell r="AZ3129">
            <v>163.84229357232149</v>
          </cell>
          <cell r="BA3129">
            <v>151.41181515974952</v>
          </cell>
          <cell r="BB3129">
            <v>129.45506348113568</v>
          </cell>
        </row>
        <row r="3130">
          <cell r="A3130">
            <v>41060</v>
          </cell>
          <cell r="AZ3130">
            <v>163.84229357232149</v>
          </cell>
          <cell r="BA3130">
            <v>149.97791195506869</v>
          </cell>
          <cell r="BB3130">
            <v>128.22909554599195</v>
          </cell>
        </row>
        <row r="3131">
          <cell r="A3131">
            <v>41061</v>
          </cell>
          <cell r="AZ3131">
            <v>163.84229357232149</v>
          </cell>
          <cell r="BA3131">
            <v>150.57767913871058</v>
          </cell>
          <cell r="BB3131">
            <v>128.74188841324835</v>
          </cell>
        </row>
        <row r="3132">
          <cell r="A3132">
            <v>41064</v>
          </cell>
          <cell r="AZ3132">
            <v>163.84229357232149</v>
          </cell>
          <cell r="BA3132">
            <v>150.76685776048154</v>
          </cell>
          <cell r="BB3132">
            <v>128.90363358792177</v>
          </cell>
        </row>
        <row r="3133">
          <cell r="A3133">
            <v>41065</v>
          </cell>
          <cell r="AZ3133">
            <v>163.84229357232149</v>
          </cell>
          <cell r="BA3133">
            <v>151.49290843348444</v>
          </cell>
          <cell r="BB3133">
            <v>129.52439713840789</v>
          </cell>
        </row>
        <row r="3134">
          <cell r="A3134">
            <v>41066</v>
          </cell>
          <cell r="AZ3134">
            <v>163.84229357232149</v>
          </cell>
          <cell r="BA3134">
            <v>151.49290843348444</v>
          </cell>
          <cell r="BB3134">
            <v>129.06882700290174</v>
          </cell>
        </row>
        <row r="3135">
          <cell r="A3135">
            <v>41067</v>
          </cell>
          <cell r="AZ3135">
            <v>163.84229357232149</v>
          </cell>
          <cell r="BA3135">
            <v>151.49290843348444</v>
          </cell>
          <cell r="BB3135">
            <v>129.08701925577336</v>
          </cell>
        </row>
        <row r="3136">
          <cell r="A3136">
            <v>41068</v>
          </cell>
          <cell r="AZ3136">
            <v>163.84229357232149</v>
          </cell>
          <cell r="BA3136">
            <v>151.49290843348444</v>
          </cell>
          <cell r="BB3136">
            <v>128.97013438167386</v>
          </cell>
        </row>
        <row r="3137">
          <cell r="A3137">
            <v>41071</v>
          </cell>
          <cell r="AZ3137">
            <v>163.84229357232149</v>
          </cell>
          <cell r="BA3137">
            <v>151.49290843348444</v>
          </cell>
          <cell r="BB3137">
            <v>128.9620682768506</v>
          </cell>
        </row>
        <row r="3138">
          <cell r="A3138">
            <v>41072</v>
          </cell>
          <cell r="AZ3138">
            <v>163.84229357232149</v>
          </cell>
          <cell r="BA3138">
            <v>151.49290843348444</v>
          </cell>
          <cell r="BB3138">
            <v>129.15673930451808</v>
          </cell>
        </row>
        <row r="3139">
          <cell r="A3139">
            <v>41073</v>
          </cell>
          <cell r="AZ3139">
            <v>163.84229357232149</v>
          </cell>
          <cell r="BA3139">
            <v>151.49290843348444</v>
          </cell>
          <cell r="BB3139">
            <v>129.0508486950435</v>
          </cell>
        </row>
        <row r="3140">
          <cell r="A3140">
            <v>41074</v>
          </cell>
          <cell r="AZ3140">
            <v>163.84229357232149</v>
          </cell>
          <cell r="BA3140">
            <v>151.49290843348444</v>
          </cell>
          <cell r="BB3140">
            <v>129.03018837663035</v>
          </cell>
        </row>
        <row r="3141">
          <cell r="A3141">
            <v>41075</v>
          </cell>
          <cell r="AZ3141">
            <v>163.84229357232149</v>
          </cell>
          <cell r="BA3141">
            <v>151.49290843348444</v>
          </cell>
          <cell r="BB3141">
            <v>129.03018837663035</v>
          </cell>
        </row>
        <row r="3142">
          <cell r="A3142">
            <v>41078</v>
          </cell>
          <cell r="AZ3142">
            <v>163.84229357232149</v>
          </cell>
          <cell r="BA3142">
            <v>151.49290843348444</v>
          </cell>
          <cell r="BB3142">
            <v>129.03018837663035</v>
          </cell>
        </row>
        <row r="3143">
          <cell r="A3143">
            <v>41079</v>
          </cell>
          <cell r="AZ3143">
            <v>163.84229357232149</v>
          </cell>
          <cell r="BA3143">
            <v>151.49290843348444</v>
          </cell>
          <cell r="BB3143">
            <v>129.03018837663035</v>
          </cell>
        </row>
        <row r="3144">
          <cell r="A3144">
            <v>41080</v>
          </cell>
          <cell r="AZ3144">
            <v>163.84229357232149</v>
          </cell>
          <cell r="BA3144">
            <v>151.49290843348444</v>
          </cell>
          <cell r="BB3144">
            <v>129.03018837663035</v>
          </cell>
        </row>
        <row r="3145">
          <cell r="A3145">
            <v>41081</v>
          </cell>
          <cell r="AZ3145">
            <v>163.84229357232149</v>
          </cell>
          <cell r="BA3145">
            <v>151.49290843348444</v>
          </cell>
          <cell r="BB3145">
            <v>129.03018837663035</v>
          </cell>
        </row>
        <row r="3146">
          <cell r="A3146">
            <v>41082</v>
          </cell>
          <cell r="AZ3146">
            <v>163.84229357232149</v>
          </cell>
          <cell r="BA3146">
            <v>151.49290843348444</v>
          </cell>
          <cell r="BB3146">
            <v>129.03018837663035</v>
          </cell>
        </row>
        <row r="3147">
          <cell r="A3147">
            <v>41085</v>
          </cell>
          <cell r="AZ3147">
            <v>163.84229357232149</v>
          </cell>
          <cell r="BA3147">
            <v>151.49290843348444</v>
          </cell>
          <cell r="BB3147">
            <v>129.03018837663035</v>
          </cell>
        </row>
        <row r="3148">
          <cell r="A3148">
            <v>41086</v>
          </cell>
          <cell r="AZ3148">
            <v>163.84229357232149</v>
          </cell>
          <cell r="BA3148">
            <v>151.49290843348444</v>
          </cell>
          <cell r="BB3148">
            <v>129.03018837663035</v>
          </cell>
        </row>
        <row r="3149">
          <cell r="A3149">
            <v>41087</v>
          </cell>
          <cell r="AZ3149">
            <v>163.84229357232149</v>
          </cell>
          <cell r="BA3149">
            <v>151.49290843348444</v>
          </cell>
          <cell r="BB3149">
            <v>129.03018837663035</v>
          </cell>
        </row>
        <row r="3150">
          <cell r="A3150">
            <v>41088</v>
          </cell>
          <cell r="AZ3150">
            <v>163.84229357232149</v>
          </cell>
          <cell r="BA3150">
            <v>151.49290843348444</v>
          </cell>
          <cell r="BB3150">
            <v>129.03018837663035</v>
          </cell>
        </row>
        <row r="3151">
          <cell r="A3151">
            <v>41089</v>
          </cell>
          <cell r="AZ3151">
            <v>163.84229357232149</v>
          </cell>
          <cell r="BA3151">
            <v>151.49290843348444</v>
          </cell>
          <cell r="BB3151">
            <v>129.41317091001574</v>
          </cell>
        </row>
        <row r="3152">
          <cell r="A3152">
            <v>41092</v>
          </cell>
          <cell r="AZ3152">
            <v>163.84229357232149</v>
          </cell>
          <cell r="BA3152">
            <v>151.49290843348444</v>
          </cell>
          <cell r="BB3152">
            <v>129.57271948831109</v>
          </cell>
        </row>
        <row r="3153">
          <cell r="A3153">
            <v>41093</v>
          </cell>
          <cell r="AZ3153">
            <v>163.84229357232149</v>
          </cell>
          <cell r="BA3153">
            <v>151.49290843348444</v>
          </cell>
          <cell r="BB3153">
            <v>129.76094672172755</v>
          </cell>
        </row>
        <row r="3154">
          <cell r="A3154">
            <v>41095</v>
          </cell>
          <cell r="AZ3154">
            <v>163.84229357232149</v>
          </cell>
          <cell r="BA3154">
            <v>151.49290843348444</v>
          </cell>
          <cell r="BB3154">
            <v>129.49993844326437</v>
          </cell>
        </row>
        <row r="3155">
          <cell r="A3155">
            <v>41096</v>
          </cell>
          <cell r="AZ3155">
            <v>163.84229357232149</v>
          </cell>
          <cell r="BA3155">
            <v>151.49290843348444</v>
          </cell>
          <cell r="BB3155">
            <v>129.62886233134228</v>
          </cell>
        </row>
        <row r="3156">
          <cell r="A3156">
            <v>41099</v>
          </cell>
          <cell r="AZ3156">
            <v>163.84229357232149</v>
          </cell>
          <cell r="BA3156">
            <v>151.49290843348444</v>
          </cell>
          <cell r="BB3156">
            <v>129.62886233134228</v>
          </cell>
        </row>
        <row r="3157">
          <cell r="A3157">
            <v>41100</v>
          </cell>
          <cell r="AZ3157">
            <v>163.84229357232149</v>
          </cell>
          <cell r="BA3157">
            <v>151.49290843348444</v>
          </cell>
          <cell r="BB3157">
            <v>129.62886233134228</v>
          </cell>
        </row>
        <row r="3158">
          <cell r="A3158">
            <v>41101</v>
          </cell>
          <cell r="AZ3158">
            <v>163.84229357232149</v>
          </cell>
          <cell r="BA3158">
            <v>151.49290843348444</v>
          </cell>
          <cell r="BB3158">
            <v>129.62886233134228</v>
          </cell>
        </row>
        <row r="3159">
          <cell r="A3159">
            <v>41102</v>
          </cell>
          <cell r="AZ3159">
            <v>163.84229357232149</v>
          </cell>
          <cell r="BA3159">
            <v>151.49290843348444</v>
          </cell>
          <cell r="BB3159">
            <v>129.62886233134228</v>
          </cell>
        </row>
        <row r="3160">
          <cell r="A3160">
            <v>41103</v>
          </cell>
          <cell r="AZ3160">
            <v>163.84229357232149</v>
          </cell>
          <cell r="BA3160">
            <v>151.49290843348444</v>
          </cell>
          <cell r="BB3160">
            <v>129.62886233134228</v>
          </cell>
        </row>
        <row r="3161">
          <cell r="A3161">
            <v>41106</v>
          </cell>
          <cell r="AZ3161">
            <v>164.91700797062819</v>
          </cell>
          <cell r="BA3161">
            <v>151.49290843348444</v>
          </cell>
          <cell r="BB3161">
            <v>129.62886233134228</v>
          </cell>
        </row>
        <row r="3162">
          <cell r="A3162">
            <v>41107</v>
          </cell>
          <cell r="AZ3162">
            <v>164.63987260687315</v>
          </cell>
          <cell r="BA3162">
            <v>151.49290843348444</v>
          </cell>
          <cell r="BB3162">
            <v>129.62886233134228</v>
          </cell>
        </row>
        <row r="3163">
          <cell r="A3163">
            <v>41108</v>
          </cell>
          <cell r="AZ3163">
            <v>164.67154944339978</v>
          </cell>
          <cell r="BA3163">
            <v>151.49290843348444</v>
          </cell>
          <cell r="BB3163">
            <v>129.62886233134228</v>
          </cell>
        </row>
        <row r="3164">
          <cell r="A3164">
            <v>41109</v>
          </cell>
          <cell r="AZ3164">
            <v>164.92985124671284</v>
          </cell>
          <cell r="BA3164">
            <v>151.49290843348444</v>
          </cell>
          <cell r="BB3164">
            <v>129.62886233134228</v>
          </cell>
        </row>
        <row r="3165">
          <cell r="A3165">
            <v>41110</v>
          </cell>
          <cell r="AZ3165">
            <v>165.70587767348357</v>
          </cell>
          <cell r="BA3165">
            <v>151.49290843348444</v>
          </cell>
          <cell r="BB3165">
            <v>129.62886233134228</v>
          </cell>
        </row>
        <row r="3166">
          <cell r="A3166">
            <v>41113</v>
          </cell>
          <cell r="AZ3166">
            <v>165.10726595736028</v>
          </cell>
          <cell r="BA3166">
            <v>151.49290843348444</v>
          </cell>
          <cell r="BB3166">
            <v>129.62886233134228</v>
          </cell>
        </row>
        <row r="3167">
          <cell r="A3167">
            <v>41114</v>
          </cell>
          <cell r="AZ3167">
            <v>166.92496032113797</v>
          </cell>
          <cell r="BA3167">
            <v>151.49290843348444</v>
          </cell>
          <cell r="BB3167">
            <v>129.62886233134228</v>
          </cell>
        </row>
        <row r="3168">
          <cell r="A3168">
            <v>41115</v>
          </cell>
          <cell r="AZ3168">
            <v>166.24182241805966</v>
          </cell>
          <cell r="BA3168">
            <v>151.49290843348444</v>
          </cell>
          <cell r="BB3168">
            <v>129.62886233134228</v>
          </cell>
        </row>
        <row r="3169">
          <cell r="A3169">
            <v>41116</v>
          </cell>
          <cell r="AZ3169">
            <v>166.47531943766072</v>
          </cell>
          <cell r="BA3169">
            <v>151.49290843348444</v>
          </cell>
          <cell r="BB3169">
            <v>129.62886233134228</v>
          </cell>
        </row>
        <row r="3170">
          <cell r="A3170">
            <v>41117</v>
          </cell>
          <cell r="AZ3170">
            <v>166.04042719900147</v>
          </cell>
          <cell r="BA3170">
            <v>151.49290843348444</v>
          </cell>
          <cell r="BB3170">
            <v>129.96749863085239</v>
          </cell>
        </row>
        <row r="3171">
          <cell r="A3171">
            <v>41120</v>
          </cell>
          <cell r="AZ3171">
            <v>166.04042719900147</v>
          </cell>
          <cell r="BA3171">
            <v>151.49290843348444</v>
          </cell>
          <cell r="BB3171">
            <v>129.75385212907187</v>
          </cell>
        </row>
        <row r="3172">
          <cell r="A3172">
            <v>41121</v>
          </cell>
          <cell r="AZ3172">
            <v>166.64668083095569</v>
          </cell>
          <cell r="BA3172">
            <v>151.49290843348444</v>
          </cell>
          <cell r="BB3172">
            <v>130.2276147267736</v>
          </cell>
        </row>
        <row r="3173">
          <cell r="A3173">
            <v>41122</v>
          </cell>
          <cell r="AZ3173">
            <v>166.19830385013773</v>
          </cell>
          <cell r="BA3173">
            <v>151.49290843348444</v>
          </cell>
          <cell r="BB3173">
            <v>129.87722632168112</v>
          </cell>
        </row>
        <row r="3174">
          <cell r="A3174">
            <v>41123</v>
          </cell>
          <cell r="AZ3174">
            <v>165.84179802215129</v>
          </cell>
          <cell r="BA3174">
            <v>151.49290843348444</v>
          </cell>
          <cell r="BB3174">
            <v>129.59863149228897</v>
          </cell>
        </row>
        <row r="3175">
          <cell r="A3175">
            <v>41124</v>
          </cell>
          <cell r="AZ3175">
            <v>166.14556170427178</v>
          </cell>
          <cell r="BA3175">
            <v>151.77039001068459</v>
          </cell>
          <cell r="BB3175">
            <v>129.83601047617225</v>
          </cell>
        </row>
        <row r="3176">
          <cell r="A3176">
            <v>41127</v>
          </cell>
          <cell r="AZ3176">
            <v>165.55810796903415</v>
          </cell>
          <cell r="BA3176">
            <v>151.23376368377166</v>
          </cell>
          <cell r="BB3176">
            <v>129.37693923442376</v>
          </cell>
        </row>
        <row r="3177">
          <cell r="A3177">
            <v>41128</v>
          </cell>
          <cell r="AZ3177">
            <v>165.55810796903415</v>
          </cell>
          <cell r="BA3177">
            <v>150.73264868865695</v>
          </cell>
          <cell r="BB3177">
            <v>128.94824710448393</v>
          </cell>
        </row>
        <row r="3178">
          <cell r="A3178">
            <v>41129</v>
          </cell>
          <cell r="AZ3178">
            <v>165.55810796903415</v>
          </cell>
          <cell r="BA3178">
            <v>150.94525030254437</v>
          </cell>
          <cell r="BB3178">
            <v>129.13012280083021</v>
          </cell>
        </row>
        <row r="3179">
          <cell r="A3179">
            <v>41130</v>
          </cell>
          <cell r="AZ3179">
            <v>165.55810796903415</v>
          </cell>
          <cell r="BA3179">
            <v>150.55968429659308</v>
          </cell>
          <cell r="BB3179">
            <v>128.80028012213364</v>
          </cell>
        </row>
        <row r="3180">
          <cell r="A3180">
            <v>41131</v>
          </cell>
          <cell r="AZ3180">
            <v>165.55810796903415</v>
          </cell>
          <cell r="BA3180">
            <v>150.55968429659308</v>
          </cell>
          <cell r="BB3180">
            <v>128.79271068478789</v>
          </cell>
        </row>
        <row r="3181">
          <cell r="A3181">
            <v>41134</v>
          </cell>
          <cell r="AZ3181">
            <v>165.55810796903415</v>
          </cell>
          <cell r="BA3181">
            <v>150.55968429659308</v>
          </cell>
          <cell r="BB3181">
            <v>128.67715991355072</v>
          </cell>
        </row>
        <row r="3182">
          <cell r="A3182">
            <v>41135</v>
          </cell>
          <cell r="AZ3182">
            <v>165.55810796903415</v>
          </cell>
          <cell r="BA3182">
            <v>150.55968429659308</v>
          </cell>
          <cell r="BB3182">
            <v>128.27974609512364</v>
          </cell>
        </row>
        <row r="3183">
          <cell r="A3183">
            <v>41136</v>
          </cell>
          <cell r="AZ3183">
            <v>165.55810796903415</v>
          </cell>
          <cell r="BA3183">
            <v>149.90578933133392</v>
          </cell>
          <cell r="BB3183">
            <v>127.72261501114048</v>
          </cell>
        </row>
        <row r="3184">
          <cell r="A3184">
            <v>41137</v>
          </cell>
          <cell r="AZ3184">
            <v>165.73312566518766</v>
          </cell>
          <cell r="BA3184">
            <v>150.06426037337889</v>
          </cell>
          <cell r="BB3184">
            <v>127.85763538616271</v>
          </cell>
        </row>
        <row r="3185">
          <cell r="A3185">
            <v>41138</v>
          </cell>
          <cell r="AZ3185">
            <v>165.67739080407722</v>
          </cell>
          <cell r="BA3185">
            <v>150.01379483924995</v>
          </cell>
          <cell r="BB3185">
            <v>127.81463778069576</v>
          </cell>
        </row>
        <row r="3186">
          <cell r="A3186">
            <v>41141</v>
          </cell>
          <cell r="AZ3186">
            <v>165.62346285863438</v>
          </cell>
          <cell r="BA3186">
            <v>149.9649653900143</v>
          </cell>
          <cell r="BB3186">
            <v>127.77303415101774</v>
          </cell>
        </row>
        <row r="3187">
          <cell r="A3187">
            <v>41142</v>
          </cell>
          <cell r="AZ3187">
            <v>164.78110867146623</v>
          </cell>
          <cell r="BA3187">
            <v>149.20224968328722</v>
          </cell>
          <cell r="BB3187">
            <v>127.12318570281715</v>
          </cell>
        </row>
        <row r="3188">
          <cell r="A3188">
            <v>41143</v>
          </cell>
          <cell r="AZ3188">
            <v>163.88216998764469</v>
          </cell>
          <cell r="BA3188">
            <v>148.38829913376813</v>
          </cell>
          <cell r="BB3188">
            <v>126.42968418337581</v>
          </cell>
        </row>
        <row r="3189">
          <cell r="A3189">
            <v>41144</v>
          </cell>
          <cell r="AZ3189">
            <v>163.88216998764469</v>
          </cell>
          <cell r="BA3189">
            <v>148.53912668474359</v>
          </cell>
          <cell r="BB3189">
            <v>126.55819215703208</v>
          </cell>
        </row>
        <row r="3190">
          <cell r="A3190">
            <v>41145</v>
          </cell>
          <cell r="AZ3190">
            <v>163.88216998764469</v>
          </cell>
          <cell r="BA3190">
            <v>147.91992598842987</v>
          </cell>
          <cell r="BB3190">
            <v>126.03062125731782</v>
          </cell>
        </row>
        <row r="3191">
          <cell r="A3191">
            <v>41148</v>
          </cell>
          <cell r="AZ3191">
            <v>163.62352047730252</v>
          </cell>
          <cell r="BA3191">
            <v>147.68646913080073</v>
          </cell>
          <cell r="BB3191">
            <v>125.83171152553442</v>
          </cell>
        </row>
        <row r="3192">
          <cell r="A3192">
            <v>41149</v>
          </cell>
          <cell r="AZ3192">
            <v>163.02572961583348</v>
          </cell>
          <cell r="BA3192">
            <v>147.14690353930456</v>
          </cell>
          <cell r="BB3192">
            <v>125.37199126640819</v>
          </cell>
        </row>
        <row r="3193">
          <cell r="A3193">
            <v>41150</v>
          </cell>
          <cell r="AZ3193">
            <v>163.1876046020335</v>
          </cell>
          <cell r="BA3193">
            <v>147.29301178268386</v>
          </cell>
          <cell r="BB3193">
            <v>125.49647829924614</v>
          </cell>
        </row>
        <row r="3194">
          <cell r="A3194">
            <v>41151</v>
          </cell>
          <cell r="AZ3194">
            <v>163.38157388639721</v>
          </cell>
          <cell r="BA3194">
            <v>147.46808831595939</v>
          </cell>
          <cell r="BB3194">
            <v>125.64564687209965</v>
          </cell>
        </row>
        <row r="3195">
          <cell r="A3195">
            <v>41152</v>
          </cell>
          <cell r="AZ3195">
            <v>163.09493354238768</v>
          </cell>
          <cell r="BA3195">
            <v>147.20936695246766</v>
          </cell>
          <cell r="BB3195">
            <v>125.42521129551645</v>
          </cell>
        </row>
        <row r="3196">
          <cell r="A3196">
            <v>41156</v>
          </cell>
          <cell r="AZ3196">
            <v>163.09493354238768</v>
          </cell>
          <cell r="BA3196">
            <v>148.06814752148514</v>
          </cell>
          <cell r="BB3196">
            <v>126.15690885359562</v>
          </cell>
        </row>
        <row r="3197">
          <cell r="A3197">
            <v>41157</v>
          </cell>
          <cell r="AZ3197">
            <v>163.09493354238768</v>
          </cell>
          <cell r="BA3197">
            <v>148.38562991473839</v>
          </cell>
          <cell r="BB3197">
            <v>126.42740995743672</v>
          </cell>
        </row>
        <row r="3198">
          <cell r="A3198">
            <v>41158</v>
          </cell>
          <cell r="AZ3198">
            <v>163.09493354238768</v>
          </cell>
          <cell r="BA3198">
            <v>148.38562991473839</v>
          </cell>
          <cell r="BB3198">
            <v>126.15859007406543</v>
          </cell>
        </row>
        <row r="3199">
          <cell r="A3199">
            <v>41159</v>
          </cell>
          <cell r="AZ3199">
            <v>163.09493354238768</v>
          </cell>
          <cell r="BA3199">
            <v>148.38562991473839</v>
          </cell>
          <cell r="BB3199">
            <v>126.13819398576466</v>
          </cell>
        </row>
        <row r="3200">
          <cell r="A3200">
            <v>41162</v>
          </cell>
          <cell r="AZ3200">
            <v>163.09493354238768</v>
          </cell>
          <cell r="BA3200">
            <v>148.38562991473839</v>
          </cell>
          <cell r="BB3200">
            <v>126.56102027532106</v>
          </cell>
        </row>
        <row r="3201">
          <cell r="A3201">
            <v>41163</v>
          </cell>
          <cell r="AZ3201">
            <v>163.09493354238768</v>
          </cell>
          <cell r="BA3201">
            <v>148.38562991473839</v>
          </cell>
          <cell r="BB3201">
            <v>128.26646585778076</v>
          </cell>
        </row>
        <row r="3202">
          <cell r="A3202">
            <v>41164</v>
          </cell>
          <cell r="AZ3202">
            <v>162.55960297612128</v>
          </cell>
          <cell r="BA3202">
            <v>147.89858006246686</v>
          </cell>
          <cell r="BB3202">
            <v>128.68747807630433</v>
          </cell>
        </row>
        <row r="3203">
          <cell r="A3203">
            <v>41165</v>
          </cell>
          <cell r="AZ3203">
            <v>162.42804597638221</v>
          </cell>
          <cell r="BA3203">
            <v>147.77888800427732</v>
          </cell>
          <cell r="BB3203">
            <v>128.79162288356122</v>
          </cell>
        </row>
        <row r="3204">
          <cell r="A3204">
            <v>41166</v>
          </cell>
          <cell r="AZ3204">
            <v>161.93422166375547</v>
          </cell>
          <cell r="BA3204">
            <v>147.32960101476277</v>
          </cell>
          <cell r="BB3204">
            <v>128.40006221274081</v>
          </cell>
        </row>
        <row r="3205">
          <cell r="A3205">
            <v>41169</v>
          </cell>
          <cell r="AZ3205">
            <v>161.94232077409688</v>
          </cell>
          <cell r="BA3205">
            <v>147.336969677686</v>
          </cell>
          <cell r="BB3205">
            <v>128.4064841182591</v>
          </cell>
        </row>
        <row r="3206">
          <cell r="A3206">
            <v>41170</v>
          </cell>
          <cell r="AZ3206">
            <v>162.27548498303796</v>
          </cell>
          <cell r="BA3206">
            <v>147.64008627324793</v>
          </cell>
          <cell r="BB3206">
            <v>128.67065499403554</v>
          </cell>
        </row>
        <row r="3207">
          <cell r="A3207">
            <v>41171</v>
          </cell>
          <cell r="AZ3207">
            <v>162.27548498303796</v>
          </cell>
          <cell r="BA3207">
            <v>147.93708074358173</v>
          </cell>
          <cell r="BB3207">
            <v>128.92949034148128</v>
          </cell>
        </row>
        <row r="3208">
          <cell r="A3208">
            <v>41172</v>
          </cell>
          <cell r="AZ3208">
            <v>162.27548498303796</v>
          </cell>
          <cell r="BA3208">
            <v>148.08572309359917</v>
          </cell>
          <cell r="BB3208">
            <v>129.05903448507652</v>
          </cell>
        </row>
        <row r="3209">
          <cell r="A3209">
            <v>41173</v>
          </cell>
          <cell r="AZ3209">
            <v>162.27548498303796</v>
          </cell>
          <cell r="BA3209">
            <v>148.1134506409177</v>
          </cell>
          <cell r="BB3209">
            <v>129.08319947823597</v>
          </cell>
        </row>
        <row r="3210">
          <cell r="A3210">
            <v>41176</v>
          </cell>
          <cell r="AZ3210">
            <v>162.27548498303796</v>
          </cell>
          <cell r="BA3210">
            <v>148.43847628556924</v>
          </cell>
          <cell r="BB3210">
            <v>129.36646443454174</v>
          </cell>
        </row>
        <row r="3211">
          <cell r="A3211">
            <v>41177</v>
          </cell>
          <cell r="AZ3211">
            <v>162.27548498303796</v>
          </cell>
          <cell r="BA3211">
            <v>148.3877920152454</v>
          </cell>
          <cell r="BB3211">
            <v>129.32229229657378</v>
          </cell>
        </row>
        <row r="3212">
          <cell r="A3212">
            <v>41178</v>
          </cell>
          <cell r="AZ3212">
            <v>162.27548498303796</v>
          </cell>
          <cell r="BA3212">
            <v>148.3877920152454</v>
          </cell>
          <cell r="BB3212">
            <v>128.74189559837382</v>
          </cell>
        </row>
        <row r="3213">
          <cell r="A3213">
            <v>41179</v>
          </cell>
          <cell r="AZ3213">
            <v>162.27548498303796</v>
          </cell>
          <cell r="BA3213">
            <v>148.3877920152454</v>
          </cell>
          <cell r="BB3213">
            <v>129.43002832071866</v>
          </cell>
        </row>
        <row r="3214">
          <cell r="A3214">
            <v>41180</v>
          </cell>
          <cell r="AZ3214">
            <v>162.27548498303796</v>
          </cell>
          <cell r="BA3214">
            <v>148.3877920152454</v>
          </cell>
          <cell r="BB3214">
            <v>128.65023718705021</v>
          </cell>
        </row>
        <row r="3215">
          <cell r="A3215">
            <v>41183</v>
          </cell>
          <cell r="AZ3215">
            <v>162.27548498303796</v>
          </cell>
          <cell r="BA3215">
            <v>148.3877920152454</v>
          </cell>
          <cell r="BB3215">
            <v>128.67454802263319</v>
          </cell>
        </row>
        <row r="3216">
          <cell r="A3216">
            <v>41184</v>
          </cell>
          <cell r="AZ3216">
            <v>162.27548498303796</v>
          </cell>
          <cell r="BA3216">
            <v>148.3877920152454</v>
          </cell>
          <cell r="BB3216">
            <v>128.89987361372852</v>
          </cell>
        </row>
        <row r="3217">
          <cell r="A3217">
            <v>41185</v>
          </cell>
          <cell r="AZ3217">
            <v>162.27548498303796</v>
          </cell>
          <cell r="BA3217">
            <v>148.3877920152454</v>
          </cell>
          <cell r="BB3217">
            <v>128.95422476062745</v>
          </cell>
        </row>
        <row r="3218">
          <cell r="A3218">
            <v>41186</v>
          </cell>
          <cell r="AZ3218">
            <v>162.27548498303796</v>
          </cell>
          <cell r="BA3218">
            <v>148.3877920152454</v>
          </cell>
          <cell r="BB3218">
            <v>128.83730026479418</v>
          </cell>
        </row>
        <row r="3219">
          <cell r="A3219">
            <v>41187</v>
          </cell>
          <cell r="AZ3219">
            <v>162.27548498303796</v>
          </cell>
          <cell r="BA3219">
            <v>148.3877920152454</v>
          </cell>
          <cell r="BB3219">
            <v>128.93034470412655</v>
          </cell>
        </row>
        <row r="3220">
          <cell r="A3220">
            <v>41190</v>
          </cell>
          <cell r="AZ3220">
            <v>162.27548498303796</v>
          </cell>
          <cell r="BA3220">
            <v>148.3877920152454</v>
          </cell>
          <cell r="BB3220">
            <v>128.87720360188004</v>
          </cell>
        </row>
        <row r="3221">
          <cell r="A3221">
            <v>41191</v>
          </cell>
          <cell r="AZ3221">
            <v>162.27548498303796</v>
          </cell>
          <cell r="BA3221">
            <v>148.3877920152454</v>
          </cell>
          <cell r="BB3221">
            <v>128.71097729969307</v>
          </cell>
        </row>
        <row r="3222">
          <cell r="A3222">
            <v>41192</v>
          </cell>
          <cell r="AZ3222">
            <v>162.27548498303796</v>
          </cell>
          <cell r="BA3222">
            <v>148.3877920152454</v>
          </cell>
          <cell r="BB3222">
            <v>128.1370554363665</v>
          </cell>
        </row>
        <row r="3223">
          <cell r="A3223">
            <v>41193</v>
          </cell>
          <cell r="AZ3223">
            <v>162.27548498303796</v>
          </cell>
          <cell r="BA3223">
            <v>148.3877920152454</v>
          </cell>
          <cell r="BB3223">
            <v>128.25118253414533</v>
          </cell>
        </row>
        <row r="3224">
          <cell r="A3224">
            <v>41194</v>
          </cell>
          <cell r="AZ3224">
            <v>162.27548498303796</v>
          </cell>
          <cell r="BA3224">
            <v>148.3877920152454</v>
          </cell>
          <cell r="BB3224">
            <v>128.25118253414533</v>
          </cell>
        </row>
        <row r="3225">
          <cell r="A3225">
            <v>41197</v>
          </cell>
          <cell r="AZ3225">
            <v>162.27548498303796</v>
          </cell>
          <cell r="BA3225">
            <v>148.3877920152454</v>
          </cell>
          <cell r="BB3225">
            <v>128.25118253414533</v>
          </cell>
        </row>
        <row r="3226">
          <cell r="A3226">
            <v>41198</v>
          </cell>
          <cell r="AZ3226">
            <v>162.27548498303796</v>
          </cell>
          <cell r="BA3226">
            <v>148.3877920152454</v>
          </cell>
          <cell r="BB3226">
            <v>128.25118253414533</v>
          </cell>
        </row>
        <row r="3227">
          <cell r="A3227">
            <v>41199</v>
          </cell>
          <cell r="AZ3227">
            <v>162.27548498303796</v>
          </cell>
          <cell r="BA3227">
            <v>148.3877920152454</v>
          </cell>
          <cell r="BB3227">
            <v>128.25118253414533</v>
          </cell>
        </row>
        <row r="3228">
          <cell r="A3228">
            <v>41200</v>
          </cell>
          <cell r="AZ3228">
            <v>162.76155384178941</v>
          </cell>
          <cell r="BA3228">
            <v>148.3877920152454</v>
          </cell>
          <cell r="BB3228">
            <v>128.25118253414533</v>
          </cell>
        </row>
        <row r="3229">
          <cell r="A3229">
            <v>41201</v>
          </cell>
          <cell r="AZ3229">
            <v>162.83054918679284</v>
          </cell>
          <cell r="BA3229">
            <v>148.3877920152454</v>
          </cell>
          <cell r="BB3229">
            <v>128.25118253414533</v>
          </cell>
        </row>
        <row r="3230">
          <cell r="A3230">
            <v>41204</v>
          </cell>
          <cell r="AZ3230">
            <v>163.15869401213399</v>
          </cell>
          <cell r="BA3230">
            <v>148.3877920152454</v>
          </cell>
          <cell r="BB3230">
            <v>128.25118253414533</v>
          </cell>
        </row>
        <row r="3231">
          <cell r="A3231">
            <v>41205</v>
          </cell>
          <cell r="AZ3231">
            <v>163.85126040232035</v>
          </cell>
          <cell r="BA3231">
            <v>148.3877920152454</v>
          </cell>
          <cell r="BB3231">
            <v>128.25118253414533</v>
          </cell>
        </row>
        <row r="3232">
          <cell r="A3232">
            <v>41206</v>
          </cell>
          <cell r="AZ3232">
            <v>163.59535924101584</v>
          </cell>
          <cell r="BA3232">
            <v>148.3877920152454</v>
          </cell>
          <cell r="BB3232">
            <v>128.25118253414533</v>
          </cell>
        </row>
        <row r="3233">
          <cell r="A3233">
            <v>41207</v>
          </cell>
          <cell r="AZ3233">
            <v>163.81223567075011</v>
          </cell>
          <cell r="BA3233">
            <v>148.3877920152454</v>
          </cell>
          <cell r="BB3233">
            <v>128.25118253414533</v>
          </cell>
        </row>
        <row r="3234">
          <cell r="A3234">
            <v>41208</v>
          </cell>
          <cell r="AZ3234">
            <v>163.84029343310496</v>
          </cell>
          <cell r="BA3234">
            <v>148.3877920152454</v>
          </cell>
          <cell r="BB3234">
            <v>128.25118253414533</v>
          </cell>
        </row>
        <row r="3235">
          <cell r="A3235">
            <v>41213</v>
          </cell>
          <cell r="AZ3235">
            <v>163.74355267156037</v>
          </cell>
          <cell r="BA3235">
            <v>148.3877920152454</v>
          </cell>
          <cell r="BB3235">
            <v>128.25118253414533</v>
          </cell>
        </row>
        <row r="3236">
          <cell r="A3236">
            <v>41214</v>
          </cell>
          <cell r="AZ3236">
            <v>163.83201192379764</v>
          </cell>
          <cell r="BA3236">
            <v>148.3877920152454</v>
          </cell>
          <cell r="BB3236">
            <v>128.25118253414533</v>
          </cell>
        </row>
        <row r="3237">
          <cell r="A3237">
            <v>41215</v>
          </cell>
          <cell r="AZ3237">
            <v>164.45538133915457</v>
          </cell>
          <cell r="BA3237">
            <v>148.3877920152454</v>
          </cell>
          <cell r="BB3237">
            <v>128.25118253414533</v>
          </cell>
        </row>
        <row r="3238">
          <cell r="A3238">
            <v>41218</v>
          </cell>
          <cell r="AZ3238">
            <v>164.45538133915457</v>
          </cell>
          <cell r="BA3238">
            <v>148.3877920152454</v>
          </cell>
          <cell r="BB3238">
            <v>128.25118253414533</v>
          </cell>
        </row>
        <row r="3239">
          <cell r="A3239">
            <v>41219</v>
          </cell>
          <cell r="AZ3239">
            <v>164.45538133915457</v>
          </cell>
          <cell r="BA3239">
            <v>148.3877920152454</v>
          </cell>
          <cell r="BB3239">
            <v>128.25118253414533</v>
          </cell>
        </row>
        <row r="3240">
          <cell r="A3240">
            <v>41220</v>
          </cell>
          <cell r="AZ3240">
            <v>164.45538133915457</v>
          </cell>
          <cell r="BA3240">
            <v>148.3877920152454</v>
          </cell>
          <cell r="BB3240">
            <v>128.25118253414533</v>
          </cell>
        </row>
        <row r="3241">
          <cell r="A3241">
            <v>41221</v>
          </cell>
          <cell r="AZ3241">
            <v>164.45538133915457</v>
          </cell>
          <cell r="BA3241">
            <v>148.3877920152454</v>
          </cell>
          <cell r="BB3241">
            <v>128.25118253414533</v>
          </cell>
        </row>
        <row r="3242">
          <cell r="A3242">
            <v>41222</v>
          </cell>
          <cell r="AZ3242">
            <v>164.45538133915457</v>
          </cell>
          <cell r="BA3242">
            <v>148.32666032516099</v>
          </cell>
          <cell r="BB3242">
            <v>128.25118253414533</v>
          </cell>
        </row>
        <row r="3243">
          <cell r="A3243">
            <v>41225</v>
          </cell>
          <cell r="AZ3243">
            <v>164.45538133915457</v>
          </cell>
          <cell r="BA3243">
            <v>148.50129664968125</v>
          </cell>
          <cell r="BB3243">
            <v>128.25118253414533</v>
          </cell>
        </row>
        <row r="3244">
          <cell r="A3244">
            <v>41226</v>
          </cell>
          <cell r="AZ3244">
            <v>164.45538133915457</v>
          </cell>
          <cell r="BA3244">
            <v>148.76720280536611</v>
          </cell>
          <cell r="BB3244">
            <v>128.25118253414533</v>
          </cell>
        </row>
        <row r="3245">
          <cell r="A3245">
            <v>41227</v>
          </cell>
          <cell r="AZ3245">
            <v>164.45538133915457</v>
          </cell>
          <cell r="BA3245">
            <v>149.45648326463325</v>
          </cell>
          <cell r="BB3245">
            <v>128.25118253414533</v>
          </cell>
        </row>
        <row r="3246">
          <cell r="A3246">
            <v>41228</v>
          </cell>
          <cell r="AZ3246">
            <v>164.45538133915457</v>
          </cell>
          <cell r="BA3246">
            <v>149.50999721584566</v>
          </cell>
          <cell r="BB3246">
            <v>128.25118253414533</v>
          </cell>
        </row>
        <row r="3247">
          <cell r="A3247">
            <v>41229</v>
          </cell>
          <cell r="AZ3247">
            <v>163.9226228871986</v>
          </cell>
          <cell r="BA3247">
            <v>149.50999721584566</v>
          </cell>
          <cell r="BB3247">
            <v>128.25118253414533</v>
          </cell>
        </row>
        <row r="3248">
          <cell r="A3248">
            <v>41232</v>
          </cell>
          <cell r="AZ3248">
            <v>164.10377956926843</v>
          </cell>
          <cell r="BA3248">
            <v>149.50999721584566</v>
          </cell>
          <cell r="BB3248">
            <v>128.39291744718054</v>
          </cell>
        </row>
        <row r="3249">
          <cell r="A3249">
            <v>41233</v>
          </cell>
          <cell r="AZ3249">
            <v>164.51127058482342</v>
          </cell>
          <cell r="BA3249">
            <v>149.50999721584566</v>
          </cell>
          <cell r="BB3249">
            <v>128.71173375024159</v>
          </cell>
        </row>
        <row r="3250">
          <cell r="A3250">
            <v>41234</v>
          </cell>
          <cell r="AZ3250">
            <v>165.0224058808264</v>
          </cell>
          <cell r="BA3250">
            <v>149.50999721584566</v>
          </cell>
          <cell r="BB3250">
            <v>129.11164015115634</v>
          </cell>
        </row>
        <row r="3251">
          <cell r="A3251">
            <v>41236</v>
          </cell>
          <cell r="AZ3251">
            <v>165.56191784211134</v>
          </cell>
          <cell r="BA3251">
            <v>149.50999721584566</v>
          </cell>
          <cell r="BB3251">
            <v>129.53374812995389</v>
          </cell>
        </row>
        <row r="3252">
          <cell r="A3252">
            <v>41239</v>
          </cell>
          <cell r="AZ3252">
            <v>165.47257746048248</v>
          </cell>
          <cell r="BA3252">
            <v>149.50999721584566</v>
          </cell>
          <cell r="BB3252">
            <v>129.4638492386957</v>
          </cell>
        </row>
        <row r="3253">
          <cell r="A3253">
            <v>41240</v>
          </cell>
          <cell r="AZ3253">
            <v>165.64235782121682</v>
          </cell>
          <cell r="BA3253">
            <v>149.50999721584566</v>
          </cell>
          <cell r="BB3253">
            <v>129.59668344822538</v>
          </cell>
        </row>
        <row r="3254">
          <cell r="A3254">
            <v>41241</v>
          </cell>
          <cell r="AZ3254">
            <v>166.27323182210273</v>
          </cell>
          <cell r="BA3254">
            <v>149.50999721584566</v>
          </cell>
          <cell r="BB3254">
            <v>130.09027204032191</v>
          </cell>
        </row>
        <row r="3255">
          <cell r="A3255">
            <v>41242</v>
          </cell>
          <cell r="AZ3255">
            <v>166.36993017975354</v>
          </cell>
          <cell r="BA3255">
            <v>149.50999721584566</v>
          </cell>
          <cell r="BB3255">
            <v>130.1659277277395</v>
          </cell>
        </row>
        <row r="3256">
          <cell r="A3256">
            <v>41243</v>
          </cell>
          <cell r="AZ3256">
            <v>166.20136097310774</v>
          </cell>
          <cell r="BA3256">
            <v>149.50999721584566</v>
          </cell>
          <cell r="BB3256">
            <v>130.03404111129581</v>
          </cell>
        </row>
        <row r="3257">
          <cell r="A3257">
            <v>41246</v>
          </cell>
          <cell r="AZ3257">
            <v>166.20136097310774</v>
          </cell>
          <cell r="BA3257">
            <v>149.50999721584566</v>
          </cell>
          <cell r="BB3257">
            <v>130.03404111129581</v>
          </cell>
        </row>
        <row r="3258">
          <cell r="A3258">
            <v>41247</v>
          </cell>
          <cell r="AZ3258">
            <v>166.20136097310774</v>
          </cell>
          <cell r="BA3258">
            <v>149.50999721584566</v>
          </cell>
          <cell r="BB3258">
            <v>130.03404111129581</v>
          </cell>
        </row>
        <row r="3259">
          <cell r="A3259">
            <v>41248</v>
          </cell>
          <cell r="AZ3259">
            <v>166.20136097310774</v>
          </cell>
          <cell r="BA3259">
            <v>149.50999721584566</v>
          </cell>
          <cell r="BB3259">
            <v>130.03404111129581</v>
          </cell>
        </row>
        <row r="3260">
          <cell r="A3260">
            <v>41249</v>
          </cell>
          <cell r="AZ3260">
            <v>166.3032340342381</v>
          </cell>
          <cell r="BA3260">
            <v>149.50999721584566</v>
          </cell>
          <cell r="BB3260">
            <v>130.03404111129581</v>
          </cell>
        </row>
        <row r="3261">
          <cell r="A3261">
            <v>41250</v>
          </cell>
          <cell r="AZ3261">
            <v>166.27990776278844</v>
          </cell>
          <cell r="BA3261">
            <v>149.50999721584566</v>
          </cell>
          <cell r="BB3261">
            <v>130.03404111129581</v>
          </cell>
        </row>
        <row r="3262">
          <cell r="A3262">
            <v>41253</v>
          </cell>
          <cell r="AZ3262">
            <v>166.27203061490215</v>
          </cell>
          <cell r="BA3262">
            <v>149.50999721584566</v>
          </cell>
          <cell r="BB3262">
            <v>130.03404111129581</v>
          </cell>
        </row>
        <row r="3263">
          <cell r="A3263">
            <v>41254</v>
          </cell>
          <cell r="AZ3263">
            <v>166.23739585737769</v>
          </cell>
          <cell r="BA3263">
            <v>149.50999721584566</v>
          </cell>
          <cell r="BB3263">
            <v>130.03404111129581</v>
          </cell>
        </row>
        <row r="3264">
          <cell r="A3264">
            <v>41255</v>
          </cell>
          <cell r="AZ3264">
            <v>166.22687152207916</v>
          </cell>
          <cell r="BA3264">
            <v>149.50999721584566</v>
          </cell>
          <cell r="BB3264">
            <v>130.03404111129581</v>
          </cell>
        </row>
        <row r="3265">
          <cell r="A3265">
            <v>41256</v>
          </cell>
          <cell r="AZ3265">
            <v>166.22687152207916</v>
          </cell>
          <cell r="BA3265">
            <v>149.50999721584566</v>
          </cell>
          <cell r="BB3265">
            <v>130.03404111129581</v>
          </cell>
        </row>
        <row r="3266">
          <cell r="A3266">
            <v>41257</v>
          </cell>
          <cell r="AZ3266">
            <v>166.22687152207916</v>
          </cell>
          <cell r="BA3266">
            <v>149.50999721584566</v>
          </cell>
          <cell r="BB3266">
            <v>130.03404111129581</v>
          </cell>
        </row>
        <row r="3267">
          <cell r="A3267">
            <v>41260</v>
          </cell>
          <cell r="AZ3267">
            <v>166.22687152207916</v>
          </cell>
          <cell r="BA3267">
            <v>149.50999721584566</v>
          </cell>
          <cell r="BB3267">
            <v>130.03404111129581</v>
          </cell>
        </row>
        <row r="3268">
          <cell r="A3268">
            <v>41261</v>
          </cell>
          <cell r="AZ3268">
            <v>166.50870610541423</v>
          </cell>
          <cell r="BA3268">
            <v>149.76348864827125</v>
          </cell>
          <cell r="BB3268">
            <v>130.25451142070131</v>
          </cell>
        </row>
        <row r="3269">
          <cell r="A3269">
            <v>41262</v>
          </cell>
          <cell r="AZ3269">
            <v>166.58576450457201</v>
          </cell>
          <cell r="BA3269">
            <v>149.83279754482956</v>
          </cell>
          <cell r="BB3269">
            <v>130.31479177701374</v>
          </cell>
        </row>
        <row r="3270">
          <cell r="A3270">
            <v>41263</v>
          </cell>
          <cell r="AZ3270">
            <v>167.08556515395341</v>
          </cell>
          <cell r="BA3270">
            <v>150.28233493317873</v>
          </cell>
          <cell r="BB3270">
            <v>130.70577006827324</v>
          </cell>
        </row>
        <row r="3271">
          <cell r="A3271">
            <v>41264</v>
          </cell>
          <cell r="AZ3271">
            <v>167.16718894245724</v>
          </cell>
          <cell r="BA3271">
            <v>150.35575009331626</v>
          </cell>
          <cell r="BB3271">
            <v>130.7696217847423</v>
          </cell>
        </row>
        <row r="3272">
          <cell r="A3272">
            <v>41267</v>
          </cell>
          <cell r="AZ3272">
            <v>167.59347318628437</v>
          </cell>
          <cell r="BA3272">
            <v>150.73916437239259</v>
          </cell>
          <cell r="BB3272">
            <v>131.10309050962022</v>
          </cell>
        </row>
        <row r="3273">
          <cell r="A3273">
            <v>41269</v>
          </cell>
          <cell r="AZ3273">
            <v>167.59347318628437</v>
          </cell>
          <cell r="BA3273">
            <v>150.73916437239259</v>
          </cell>
          <cell r="BB3273">
            <v>131.10309050962022</v>
          </cell>
        </row>
        <row r="3274">
          <cell r="A3274">
            <v>41270</v>
          </cell>
          <cell r="AZ3274">
            <v>167.59347318628437</v>
          </cell>
          <cell r="BA3274">
            <v>150.73916437239259</v>
          </cell>
          <cell r="BB3274">
            <v>131.10309050962022</v>
          </cell>
        </row>
        <row r="3275">
          <cell r="A3275">
            <v>41271</v>
          </cell>
          <cell r="AZ3275">
            <v>167.59347318628437</v>
          </cell>
          <cell r="BA3275">
            <v>150.73916437239259</v>
          </cell>
          <cell r="BB3275">
            <v>131.10309050962022</v>
          </cell>
        </row>
        <row r="3276">
          <cell r="A3276">
            <v>41274</v>
          </cell>
          <cell r="AZ3276">
            <v>167.59347318628437</v>
          </cell>
          <cell r="BA3276">
            <v>150.73916437239259</v>
          </cell>
          <cell r="BB3276">
            <v>131.10309050962022</v>
          </cell>
        </row>
        <row r="3277">
          <cell r="A3277">
            <v>41276</v>
          </cell>
          <cell r="AZ3277">
            <v>167.64083823606336</v>
          </cell>
          <cell r="BA3277">
            <v>150.78176607929919</v>
          </cell>
          <cell r="BB3277">
            <v>131.10309050962022</v>
          </cell>
        </row>
        <row r="3278">
          <cell r="A3278">
            <v>41277</v>
          </cell>
          <cell r="AZ3278">
            <v>167.70477606264464</v>
          </cell>
          <cell r="BA3278">
            <v>150.83927389489256</v>
          </cell>
          <cell r="BB3278">
            <v>131.10309050962022</v>
          </cell>
        </row>
        <row r="3279">
          <cell r="A3279">
            <v>41278</v>
          </cell>
          <cell r="AZ3279">
            <v>168.24078846444758</v>
          </cell>
          <cell r="BA3279">
            <v>151.32138134218678</v>
          </cell>
          <cell r="BB3279">
            <v>131.10309050962022</v>
          </cell>
        </row>
        <row r="3280">
          <cell r="A3280">
            <v>41281</v>
          </cell>
          <cell r="AZ3280">
            <v>168.97208471132805</v>
          </cell>
          <cell r="BA3280">
            <v>151.97913359868963</v>
          </cell>
          <cell r="BB3280">
            <v>131.10309050962022</v>
          </cell>
        </row>
        <row r="3281">
          <cell r="A3281">
            <v>41282</v>
          </cell>
          <cell r="AZ3281">
            <v>169.55051648473474</v>
          </cell>
          <cell r="BA3281">
            <v>152.49939444484352</v>
          </cell>
          <cell r="BB3281">
            <v>131.10309050962022</v>
          </cell>
        </row>
        <row r="3282">
          <cell r="A3282">
            <v>41283</v>
          </cell>
          <cell r="AZ3282">
            <v>168.16640054165248</v>
          </cell>
          <cell r="BA3282">
            <v>152.49939444484352</v>
          </cell>
          <cell r="BB3282">
            <v>131.10309050962022</v>
          </cell>
        </row>
        <row r="3283">
          <cell r="A3283">
            <v>41284</v>
          </cell>
          <cell r="AZ3283">
            <v>167.97779049466487</v>
          </cell>
          <cell r="BA3283">
            <v>152.32835600994105</v>
          </cell>
          <cell r="BB3283">
            <v>130.95604948369831</v>
          </cell>
        </row>
        <row r="3284">
          <cell r="A3284">
            <v>41285</v>
          </cell>
          <cell r="AZ3284">
            <v>167.49434697670145</v>
          </cell>
          <cell r="BA3284">
            <v>151.88995188462087</v>
          </cell>
          <cell r="BB3284">
            <v>130.57915529385002</v>
          </cell>
        </row>
        <row r="3285">
          <cell r="A3285">
            <v>41288</v>
          </cell>
          <cell r="AZ3285">
            <v>167.58644098285532</v>
          </cell>
          <cell r="BA3285">
            <v>151.9734660713147</v>
          </cell>
          <cell r="BB3285">
            <v>130.6509520902689</v>
          </cell>
        </row>
        <row r="3286">
          <cell r="A3286">
            <v>41289</v>
          </cell>
          <cell r="AZ3286">
            <v>167.76452367746072</v>
          </cell>
          <cell r="BA3286">
            <v>152.13495792105971</v>
          </cell>
          <cell r="BB3286">
            <v>130.78978595692627</v>
          </cell>
        </row>
        <row r="3287">
          <cell r="A3287">
            <v>41290</v>
          </cell>
          <cell r="AZ3287">
            <v>166.66725129294704</v>
          </cell>
          <cell r="BA3287">
            <v>151.13991150488849</v>
          </cell>
          <cell r="BB3287">
            <v>129.93434872168038</v>
          </cell>
        </row>
        <row r="3288">
          <cell r="A3288">
            <v>41291</v>
          </cell>
          <cell r="AZ3288">
            <v>166.92546867904036</v>
          </cell>
          <cell r="BA3288">
            <v>151.37407240080782</v>
          </cell>
          <cell r="BB3288">
            <v>130.13565586288763</v>
          </cell>
        </row>
        <row r="3289">
          <cell r="A3289">
            <v>41292</v>
          </cell>
          <cell r="AZ3289">
            <v>166.35691003207975</v>
          </cell>
          <cell r="BA3289">
            <v>150.85848278784945</v>
          </cell>
          <cell r="BB3289">
            <v>129.6924056326846</v>
          </cell>
        </row>
        <row r="3290">
          <cell r="A3290">
            <v>41296</v>
          </cell>
          <cell r="AZ3290">
            <v>166.91804662046792</v>
          </cell>
          <cell r="BA3290">
            <v>151.36734180876215</v>
          </cell>
          <cell r="BB3290">
            <v>130.12986960110374</v>
          </cell>
        </row>
        <row r="3291">
          <cell r="A3291">
            <v>41297</v>
          </cell>
          <cell r="AZ3291">
            <v>166.2727615686546</v>
          </cell>
          <cell r="BA3291">
            <v>150.78217390763038</v>
          </cell>
          <cell r="BB3291">
            <v>129.62680320805555</v>
          </cell>
        </row>
        <row r="3292">
          <cell r="A3292">
            <v>41298</v>
          </cell>
          <cell r="AZ3292">
            <v>165.79748193324883</v>
          </cell>
          <cell r="BA3292">
            <v>150.35117308726501</v>
          </cell>
          <cell r="BB3292">
            <v>129.25627360846084</v>
          </cell>
        </row>
        <row r="3293">
          <cell r="A3293">
            <v>41299</v>
          </cell>
          <cell r="AZ3293">
            <v>165.55734650845525</v>
          </cell>
          <cell r="BA3293">
            <v>150.13340957001171</v>
          </cell>
          <cell r="BB3293">
            <v>129.06906322499617</v>
          </cell>
        </row>
        <row r="3294">
          <cell r="A3294">
            <v>41302</v>
          </cell>
          <cell r="AZ3294">
            <v>165.72254854506525</v>
          </cell>
          <cell r="BA3294">
            <v>150.28322077167229</v>
          </cell>
          <cell r="BB3294">
            <v>129.19785528743131</v>
          </cell>
        </row>
        <row r="3295">
          <cell r="A3295">
            <v>41303</v>
          </cell>
          <cell r="AZ3295">
            <v>165.42662963102018</v>
          </cell>
          <cell r="BA3295">
            <v>150.01487076209074</v>
          </cell>
          <cell r="BB3295">
            <v>128.96715590844357</v>
          </cell>
        </row>
        <row r="3296">
          <cell r="A3296">
            <v>41304</v>
          </cell>
          <cell r="AZ3296">
            <v>165.59607359573181</v>
          </cell>
          <cell r="BA3296">
            <v>150.16852869808525</v>
          </cell>
          <cell r="BB3296">
            <v>129.09925499226975</v>
          </cell>
        </row>
        <row r="3297">
          <cell r="A3297">
            <v>41305</v>
          </cell>
          <cell r="AZ3297">
            <v>165.59607359573181</v>
          </cell>
          <cell r="BA3297">
            <v>150.90972443814087</v>
          </cell>
          <cell r="BB3297">
            <v>129.73645786476379</v>
          </cell>
        </row>
        <row r="3298">
          <cell r="A3298">
            <v>41306</v>
          </cell>
          <cell r="AZ3298">
            <v>165.59607359573181</v>
          </cell>
          <cell r="BA3298">
            <v>150.90972443814087</v>
          </cell>
          <cell r="BB3298">
            <v>129.67255583309404</v>
          </cell>
        </row>
        <row r="3299">
          <cell r="A3299">
            <v>41309</v>
          </cell>
          <cell r="AZ3299">
            <v>165.59607359573181</v>
          </cell>
          <cell r="BA3299">
            <v>150.90972443814087</v>
          </cell>
          <cell r="BB3299">
            <v>130.17423862971248</v>
          </cell>
        </row>
        <row r="3300">
          <cell r="A3300">
            <v>41310</v>
          </cell>
          <cell r="AZ3300">
            <v>165.59607359573181</v>
          </cell>
          <cell r="BA3300">
            <v>150.90972443814087</v>
          </cell>
          <cell r="BB3300">
            <v>130.81138542307195</v>
          </cell>
        </row>
        <row r="3301">
          <cell r="A3301">
            <v>41311</v>
          </cell>
          <cell r="AZ3301">
            <v>164.54181036152644</v>
          </cell>
          <cell r="BA3301">
            <v>150.90972443814087</v>
          </cell>
          <cell r="BB3301">
            <v>131.64419281561734</v>
          </cell>
        </row>
        <row r="3302">
          <cell r="A3302">
            <v>41312</v>
          </cell>
          <cell r="AZ3302">
            <v>164.50057547267875</v>
          </cell>
          <cell r="BA3302">
            <v>150.87190580894523</v>
          </cell>
          <cell r="BB3302">
            <v>131.67718341932024</v>
          </cell>
        </row>
        <row r="3303">
          <cell r="A3303">
            <v>41313</v>
          </cell>
          <cell r="AZ3303">
            <v>164.43062456219263</v>
          </cell>
          <cell r="BA3303">
            <v>150.80775024506477</v>
          </cell>
          <cell r="BB3303">
            <v>131.67718341932024</v>
          </cell>
        </row>
        <row r="3304">
          <cell r="A3304">
            <v>41316</v>
          </cell>
          <cell r="AZ3304">
            <v>165.90894812334992</v>
          </cell>
          <cell r="BA3304">
            <v>152.16359652361538</v>
          </cell>
          <cell r="BB3304">
            <v>131.67718341932024</v>
          </cell>
        </row>
        <row r="3305">
          <cell r="A3305">
            <v>41317</v>
          </cell>
          <cell r="AZ3305">
            <v>165.38486436947352</v>
          </cell>
          <cell r="BA3305">
            <v>151.68293246196308</v>
          </cell>
          <cell r="BB3305">
            <v>131.67718341932024</v>
          </cell>
        </row>
        <row r="3306">
          <cell r="A3306">
            <v>41318</v>
          </cell>
          <cell r="AZ3306">
            <v>165.38486436947352</v>
          </cell>
          <cell r="BA3306">
            <v>153.28730499115213</v>
          </cell>
          <cell r="BB3306">
            <v>131.67718341932024</v>
          </cell>
        </row>
        <row r="3307">
          <cell r="A3307">
            <v>41319</v>
          </cell>
          <cell r="AZ3307">
            <v>164.26317983777309</v>
          </cell>
          <cell r="BA3307">
            <v>153.28730499115213</v>
          </cell>
          <cell r="BB3307">
            <v>131.67718341932024</v>
          </cell>
        </row>
        <row r="3308">
          <cell r="A3308">
            <v>41320</v>
          </cell>
          <cell r="AZ3308">
            <v>162.13989720909834</v>
          </cell>
          <cell r="BA3308">
            <v>153.28730499115213</v>
          </cell>
          <cell r="BB3308">
            <v>131.67718341932024</v>
          </cell>
        </row>
        <row r="3309">
          <cell r="A3309">
            <v>41324</v>
          </cell>
          <cell r="AZ3309">
            <v>162.34902209804963</v>
          </cell>
          <cell r="BA3309">
            <v>153.48501197867154</v>
          </cell>
          <cell r="BB3309">
            <v>131.84701809193308</v>
          </cell>
        </row>
        <row r="3310">
          <cell r="A3310">
            <v>41325</v>
          </cell>
          <cell r="AZ3310">
            <v>162.38306492116888</v>
          </cell>
          <cell r="BA3310">
            <v>153.51719611533417</v>
          </cell>
          <cell r="BB3310">
            <v>131.87466497675999</v>
          </cell>
        </row>
        <row r="3311">
          <cell r="A3311">
            <v>41326</v>
          </cell>
          <cell r="AZ3311">
            <v>163.6545816906015</v>
          </cell>
          <cell r="BA3311">
            <v>154.71928999964214</v>
          </cell>
          <cell r="BB3311">
            <v>132.90729019579166</v>
          </cell>
        </row>
        <row r="3312">
          <cell r="A3312">
            <v>41327</v>
          </cell>
          <cell r="AZ3312">
            <v>163.6545816906015</v>
          </cell>
          <cell r="BA3312">
            <v>153.83631521984324</v>
          </cell>
          <cell r="BB3312">
            <v>132.14879534169449</v>
          </cell>
        </row>
        <row r="3313">
          <cell r="A3313">
            <v>41330</v>
          </cell>
          <cell r="AZ3313">
            <v>163.6545816906015</v>
          </cell>
          <cell r="BA3313">
            <v>153.94459422515104</v>
          </cell>
          <cell r="BB3313">
            <v>132.24180940077261</v>
          </cell>
        </row>
        <row r="3314">
          <cell r="A3314">
            <v>41331</v>
          </cell>
          <cell r="AZ3314">
            <v>163.6545816906015</v>
          </cell>
          <cell r="BA3314">
            <v>154.00111833276037</v>
          </cell>
          <cell r="BB3314">
            <v>132.24180940077261</v>
          </cell>
        </row>
        <row r="3315">
          <cell r="A3315">
            <v>41332</v>
          </cell>
          <cell r="AZ3315">
            <v>163.6545816906015</v>
          </cell>
          <cell r="BA3315">
            <v>154.07866175633217</v>
          </cell>
          <cell r="BB3315">
            <v>132.24180940077261</v>
          </cell>
        </row>
        <row r="3316">
          <cell r="A3316">
            <v>41333</v>
          </cell>
          <cell r="AZ3316">
            <v>163.6545816906015</v>
          </cell>
          <cell r="BA3316">
            <v>153.85136292896081</v>
          </cell>
          <cell r="BB3316">
            <v>132.24180940077261</v>
          </cell>
        </row>
        <row r="3317">
          <cell r="A3317">
            <v>41334</v>
          </cell>
          <cell r="AZ3317">
            <v>163.6545816906015</v>
          </cell>
          <cell r="BA3317">
            <v>153.22234810766676</v>
          </cell>
          <cell r="BB3317">
            <v>132.24180940077261</v>
          </cell>
        </row>
        <row r="3318">
          <cell r="A3318">
            <v>41337</v>
          </cell>
          <cell r="AZ3318">
            <v>163.6545816906015</v>
          </cell>
          <cell r="BA3318">
            <v>152.64121987648502</v>
          </cell>
          <cell r="BB3318">
            <v>131.74025430953134</v>
          </cell>
        </row>
        <row r="3319">
          <cell r="A3319">
            <v>41338</v>
          </cell>
          <cell r="AZ3319">
            <v>163.6545816906015</v>
          </cell>
          <cell r="BA3319">
            <v>152.64121987648502</v>
          </cell>
          <cell r="BB3319">
            <v>132.30294703159333</v>
          </cell>
        </row>
        <row r="3320">
          <cell r="A3320">
            <v>41339</v>
          </cell>
          <cell r="AZ3320">
            <v>163.6545816906015</v>
          </cell>
          <cell r="BA3320">
            <v>152.64121987648502</v>
          </cell>
          <cell r="BB3320">
            <v>132.09488419420609</v>
          </cell>
        </row>
        <row r="3321">
          <cell r="A3321">
            <v>41340</v>
          </cell>
          <cell r="AZ3321">
            <v>163.6545816906015</v>
          </cell>
          <cell r="BA3321">
            <v>152.64121987648502</v>
          </cell>
          <cell r="BB3321">
            <v>132.16939358406159</v>
          </cell>
        </row>
        <row r="3322">
          <cell r="A3322">
            <v>41341</v>
          </cell>
          <cell r="AZ3322">
            <v>163.6545816906015</v>
          </cell>
          <cell r="BA3322">
            <v>152.64121987648502</v>
          </cell>
          <cell r="BB3322">
            <v>132.64657046399617</v>
          </cell>
        </row>
        <row r="3323">
          <cell r="A3323">
            <v>41344</v>
          </cell>
          <cell r="AZ3323">
            <v>163.6545816906015</v>
          </cell>
          <cell r="BA3323">
            <v>152.64121987648502</v>
          </cell>
          <cell r="BB3323">
            <v>132.11555290805828</v>
          </cell>
        </row>
        <row r="3324">
          <cell r="A3324">
            <v>41345</v>
          </cell>
          <cell r="AZ3324">
            <v>163.6545816906015</v>
          </cell>
          <cell r="BA3324">
            <v>152.64121987648502</v>
          </cell>
          <cell r="BB3324">
            <v>131.92896745026923</v>
          </cell>
        </row>
        <row r="3325">
          <cell r="A3325">
            <v>41346</v>
          </cell>
          <cell r="AZ3325">
            <v>163.6545816906015</v>
          </cell>
          <cell r="BA3325">
            <v>152.64121987648502</v>
          </cell>
          <cell r="BB3325">
            <v>132.36631910708786</v>
          </cell>
        </row>
        <row r="3326">
          <cell r="A3326">
            <v>41347</v>
          </cell>
          <cell r="AZ3326">
            <v>163.6545816906015</v>
          </cell>
          <cell r="BA3326">
            <v>152.64121987648502</v>
          </cell>
          <cell r="BB3326">
            <v>132.23075394672537</v>
          </cell>
        </row>
        <row r="3327">
          <cell r="A3327">
            <v>41348</v>
          </cell>
          <cell r="AZ3327">
            <v>163.6545816906015</v>
          </cell>
          <cell r="BA3327">
            <v>152.64121987648502</v>
          </cell>
          <cell r="BB3327">
            <v>132.47061213626952</v>
          </cell>
        </row>
        <row r="3328">
          <cell r="A3328">
            <v>41351</v>
          </cell>
          <cell r="AZ3328">
            <v>163.6545816906015</v>
          </cell>
          <cell r="BA3328">
            <v>152.64121987648502</v>
          </cell>
          <cell r="BB3328">
            <v>132.47061213626952</v>
          </cell>
        </row>
        <row r="3329">
          <cell r="A3329">
            <v>41352</v>
          </cell>
          <cell r="AZ3329">
            <v>163.6545816906015</v>
          </cell>
          <cell r="BA3329">
            <v>151.53930082249846</v>
          </cell>
          <cell r="BB3329">
            <v>131.5143049754362</v>
          </cell>
        </row>
        <row r="3330">
          <cell r="A3330">
            <v>41353</v>
          </cell>
          <cell r="AZ3330">
            <v>163.15662162165688</v>
          </cell>
          <cell r="BA3330">
            <v>151.07820453111535</v>
          </cell>
          <cell r="BB3330">
            <v>131.11413975124111</v>
          </cell>
        </row>
        <row r="3331">
          <cell r="A3331">
            <v>41354</v>
          </cell>
          <cell r="AZ3331">
            <v>166.95082807878546</v>
          </cell>
          <cell r="BA3331">
            <v>154.59152745644897</v>
          </cell>
          <cell r="BB3331">
            <v>134.16319844539947</v>
          </cell>
        </row>
        <row r="3332">
          <cell r="A3332">
            <v>41355</v>
          </cell>
          <cell r="AZ3332">
            <v>165.91302305924302</v>
          </cell>
          <cell r="BA3332">
            <v>153.63055071246225</v>
          </cell>
          <cell r="BB3332">
            <v>133.32920892652868</v>
          </cell>
        </row>
        <row r="3333">
          <cell r="A3333">
            <v>41358</v>
          </cell>
          <cell r="AZ3333">
            <v>165.57442253245898</v>
          </cell>
          <cell r="BA3333">
            <v>153.31701664236826</v>
          </cell>
          <cell r="BB3333">
            <v>133.05710647461868</v>
          </cell>
        </row>
        <row r="3334">
          <cell r="A3334">
            <v>41359</v>
          </cell>
          <cell r="AZ3334">
            <v>166.09418556789703</v>
          </cell>
          <cell r="BA3334">
            <v>153.79830183566992</v>
          </cell>
          <cell r="BB3334">
            <v>133.05710647461868</v>
          </cell>
        </row>
        <row r="3335">
          <cell r="A3335">
            <v>41360</v>
          </cell>
          <cell r="AZ3335">
            <v>165.81885947022195</v>
          </cell>
          <cell r="BA3335">
            <v>154.05324565642252</v>
          </cell>
          <cell r="BB3335">
            <v>133.05710647461868</v>
          </cell>
        </row>
        <row r="3336">
          <cell r="A3336">
            <v>41361</v>
          </cell>
          <cell r="AZ3336">
            <v>165.85102321251708</v>
          </cell>
          <cell r="BA3336">
            <v>154.02336408017209</v>
          </cell>
          <cell r="BB3336">
            <v>133.05710647461868</v>
          </cell>
        </row>
        <row r="3337">
          <cell r="A3337">
            <v>41365</v>
          </cell>
          <cell r="AZ3337">
            <v>165.88157028854886</v>
          </cell>
          <cell r="BA3337">
            <v>153.99499546765409</v>
          </cell>
          <cell r="BB3337">
            <v>133.05710647461868</v>
          </cell>
        </row>
        <row r="3338">
          <cell r="A3338">
            <v>41366</v>
          </cell>
          <cell r="AZ3338">
            <v>165.34918103095367</v>
          </cell>
          <cell r="BA3338">
            <v>154.48923531098202</v>
          </cell>
          <cell r="BB3338">
            <v>133.05710647461868</v>
          </cell>
        </row>
        <row r="3339">
          <cell r="A3339">
            <v>41367</v>
          </cell>
          <cell r="AZ3339">
            <v>165.63133398973471</v>
          </cell>
          <cell r="BA3339">
            <v>154.48923531098202</v>
          </cell>
          <cell r="BB3339">
            <v>133.05710647461868</v>
          </cell>
        </row>
        <row r="3340">
          <cell r="A3340">
            <v>41368</v>
          </cell>
          <cell r="AZ3340">
            <v>165.63133398973471</v>
          </cell>
          <cell r="BA3340">
            <v>154.36724804940272</v>
          </cell>
          <cell r="BB3340">
            <v>133.05710647461868</v>
          </cell>
        </row>
        <row r="3341">
          <cell r="A3341">
            <v>41369</v>
          </cell>
          <cell r="AZ3341">
            <v>165.63133398973471</v>
          </cell>
          <cell r="BA3341">
            <v>155.16199392405446</v>
          </cell>
          <cell r="BB3341">
            <v>133.05710647461868</v>
          </cell>
        </row>
        <row r="3342">
          <cell r="A3342">
            <v>41372</v>
          </cell>
          <cell r="AZ3342">
            <v>165.63133398973471</v>
          </cell>
          <cell r="BA3342">
            <v>155.13566733317012</v>
          </cell>
          <cell r="BB3342">
            <v>133.05710647461868</v>
          </cell>
        </row>
        <row r="3343">
          <cell r="A3343">
            <v>41373</v>
          </cell>
          <cell r="AZ3343">
            <v>165.63133398973471</v>
          </cell>
          <cell r="BA3343">
            <v>155.04533998903577</v>
          </cell>
          <cell r="BB3343">
            <v>133.05710647461868</v>
          </cell>
        </row>
        <row r="3344">
          <cell r="A3344">
            <v>41374</v>
          </cell>
          <cell r="AZ3344">
            <v>165.63133398973471</v>
          </cell>
          <cell r="BA3344">
            <v>155.35640143492716</v>
          </cell>
          <cell r="BB3344">
            <v>133.05710647461868</v>
          </cell>
        </row>
        <row r="3345">
          <cell r="A3345">
            <v>41375</v>
          </cell>
          <cell r="AZ3345">
            <v>165.63133398973471</v>
          </cell>
          <cell r="BA3345">
            <v>155.35640143492716</v>
          </cell>
          <cell r="BB3345">
            <v>133.05710647461868</v>
          </cell>
        </row>
        <row r="3346">
          <cell r="A3346">
            <v>41376</v>
          </cell>
          <cell r="AZ3346">
            <v>165.63133398973471</v>
          </cell>
          <cell r="BA3346">
            <v>155.35640143492716</v>
          </cell>
          <cell r="BB3346">
            <v>133.05710647461868</v>
          </cell>
        </row>
        <row r="3347">
          <cell r="A3347">
            <v>41379</v>
          </cell>
          <cell r="AZ3347">
            <v>165.63133398973471</v>
          </cell>
          <cell r="BA3347">
            <v>155.35640143492716</v>
          </cell>
          <cell r="BB3347">
            <v>133.05710647461868</v>
          </cell>
        </row>
        <row r="3348">
          <cell r="A3348">
            <v>41380</v>
          </cell>
          <cell r="AZ3348">
            <v>163.93703321270868</v>
          </cell>
          <cell r="BA3348">
            <v>153.76720653244888</v>
          </cell>
          <cell r="BB3348">
            <v>131.69601885032441</v>
          </cell>
        </row>
        <row r="3349">
          <cell r="A3349">
            <v>41381</v>
          </cell>
          <cell r="AZ3349">
            <v>167.54597116244778</v>
          </cell>
          <cell r="BA3349">
            <v>157.1522641744296</v>
          </cell>
          <cell r="BB3349">
            <v>134.59519758342867</v>
          </cell>
        </row>
        <row r="3350">
          <cell r="A3350">
            <v>41382</v>
          </cell>
          <cell r="AZ3350">
            <v>168.25852922004972</v>
          </cell>
          <cell r="BA3350">
            <v>157.82061872411498</v>
          </cell>
          <cell r="BB3350">
            <v>134.02277622416119</v>
          </cell>
        </row>
        <row r="3351">
          <cell r="A3351">
            <v>41383</v>
          </cell>
          <cell r="AZ3351">
            <v>168.82563207052149</v>
          </cell>
          <cell r="BA3351">
            <v>158.35254137407833</v>
          </cell>
          <cell r="BB3351">
            <v>133.57106243124278</v>
          </cell>
        </row>
        <row r="3352">
          <cell r="A3352">
            <v>41386</v>
          </cell>
          <cell r="AZ3352">
            <v>169.69858603034911</v>
          </cell>
          <cell r="BA3352">
            <v>159.17134167321493</v>
          </cell>
          <cell r="BB3352">
            <v>132.88040079155155</v>
          </cell>
        </row>
        <row r="3353">
          <cell r="A3353">
            <v>41387</v>
          </cell>
          <cell r="AZ3353">
            <v>170.85973184424964</v>
          </cell>
          <cell r="BA3353">
            <v>160.26045585737043</v>
          </cell>
          <cell r="BB3353">
            <v>133.78962180946235</v>
          </cell>
        </row>
        <row r="3354">
          <cell r="A3354">
            <v>41388</v>
          </cell>
          <cell r="AZ3354">
            <v>170.64710554374656</v>
          </cell>
          <cell r="BA3354">
            <v>160.06101982011296</v>
          </cell>
          <cell r="BB3354">
            <v>133.62312738726001</v>
          </cell>
        </row>
        <row r="3355">
          <cell r="A3355">
            <v>41389</v>
          </cell>
          <cell r="AZ3355">
            <v>170.571486310517</v>
          </cell>
          <cell r="BA3355">
            <v>159.99009162270715</v>
          </cell>
          <cell r="BB3355">
            <v>133.62312738726001</v>
          </cell>
        </row>
        <row r="3356">
          <cell r="A3356">
            <v>41390</v>
          </cell>
          <cell r="AZ3356">
            <v>170.65177128280126</v>
          </cell>
          <cell r="BA3356">
            <v>160.06539612024963</v>
          </cell>
          <cell r="BB3356">
            <v>133.62312738726001</v>
          </cell>
        </row>
        <row r="3357">
          <cell r="A3357">
            <v>41393</v>
          </cell>
          <cell r="AZ3357">
            <v>171.0199752256465</v>
          </cell>
          <cell r="BA3357">
            <v>160.41075854761579</v>
          </cell>
          <cell r="BB3357">
            <v>133.62312738726001</v>
          </cell>
        </row>
        <row r="3358">
          <cell r="A3358">
            <v>41394</v>
          </cell>
          <cell r="AZ3358">
            <v>171.0199752256465</v>
          </cell>
          <cell r="BA3358">
            <v>160.50239853526503</v>
          </cell>
          <cell r="BB3358">
            <v>133.62312738726001</v>
          </cell>
        </row>
        <row r="3359">
          <cell r="A3359">
            <v>41395</v>
          </cell>
          <cell r="AZ3359">
            <v>171.0199752256465</v>
          </cell>
          <cell r="BA3359">
            <v>159.70365666441654</v>
          </cell>
          <cell r="BB3359">
            <v>133.62312738726001</v>
          </cell>
        </row>
        <row r="3360">
          <cell r="A3360">
            <v>41396</v>
          </cell>
          <cell r="AZ3360">
            <v>171.0199752256465</v>
          </cell>
          <cell r="BA3360">
            <v>159.86494127772784</v>
          </cell>
          <cell r="BB3360">
            <v>133.62312738726001</v>
          </cell>
        </row>
        <row r="3361">
          <cell r="A3361">
            <v>41397</v>
          </cell>
          <cell r="AZ3361">
            <v>171.0199752256465</v>
          </cell>
          <cell r="BA3361">
            <v>159.97290031755014</v>
          </cell>
          <cell r="BB3361">
            <v>133.62312738726001</v>
          </cell>
        </row>
        <row r="3362">
          <cell r="A3362">
            <v>41400</v>
          </cell>
          <cell r="AZ3362">
            <v>171.0199752256465</v>
          </cell>
          <cell r="BA3362">
            <v>160.06002615561553</v>
          </cell>
          <cell r="BB3362">
            <v>133.62312738726001</v>
          </cell>
        </row>
        <row r="3363">
          <cell r="A3363">
            <v>41401</v>
          </cell>
          <cell r="AZ3363">
            <v>171.0199752256465</v>
          </cell>
          <cell r="BA3363">
            <v>160.06002615561553</v>
          </cell>
          <cell r="BB3363">
            <v>133.62312738726001</v>
          </cell>
        </row>
        <row r="3364">
          <cell r="A3364">
            <v>41402</v>
          </cell>
          <cell r="AZ3364">
            <v>171.0199752256465</v>
          </cell>
          <cell r="BA3364">
            <v>160.06002615561553</v>
          </cell>
          <cell r="BB3364">
            <v>133.62312738726001</v>
          </cell>
        </row>
        <row r="3365">
          <cell r="A3365">
            <v>41403</v>
          </cell>
          <cell r="AZ3365">
            <v>171.0199752256465</v>
          </cell>
          <cell r="BA3365">
            <v>160.06002615561553</v>
          </cell>
          <cell r="BB3365">
            <v>133.62312738726001</v>
          </cell>
        </row>
        <row r="3366">
          <cell r="A3366">
            <v>41404</v>
          </cell>
          <cell r="AZ3366">
            <v>171.0199752256465</v>
          </cell>
          <cell r="BA3366">
            <v>160.06002615561553</v>
          </cell>
          <cell r="BB3366">
            <v>133.62312738726001</v>
          </cell>
        </row>
        <row r="3367">
          <cell r="A3367">
            <v>41407</v>
          </cell>
          <cell r="AZ3367">
            <v>171.0199752256465</v>
          </cell>
          <cell r="BA3367">
            <v>160.06002615561553</v>
          </cell>
          <cell r="BB3367">
            <v>133.62312738726001</v>
          </cell>
        </row>
        <row r="3368">
          <cell r="A3368">
            <v>41408</v>
          </cell>
          <cell r="AZ3368">
            <v>171.0199752256465</v>
          </cell>
          <cell r="BA3368">
            <v>160.06002615561553</v>
          </cell>
          <cell r="BB3368">
            <v>133.88706575716026</v>
          </cell>
        </row>
        <row r="3369">
          <cell r="A3369">
            <v>41409</v>
          </cell>
          <cell r="AZ3369">
            <v>171.0199752256465</v>
          </cell>
          <cell r="BA3369">
            <v>160.06002615561553</v>
          </cell>
          <cell r="BB3369">
            <v>134.5369184399099</v>
          </cell>
        </row>
        <row r="3370">
          <cell r="A3370">
            <v>41410</v>
          </cell>
          <cell r="AZ3370">
            <v>171.0199752256465</v>
          </cell>
          <cell r="BA3370">
            <v>160.06002615561553</v>
          </cell>
          <cell r="BB3370">
            <v>134.29230987420547</v>
          </cell>
        </row>
        <row r="3371">
          <cell r="A3371">
            <v>41411</v>
          </cell>
          <cell r="AZ3371">
            <v>171.0199752256465</v>
          </cell>
          <cell r="BA3371">
            <v>160.06002615561553</v>
          </cell>
          <cell r="BB3371">
            <v>134.27463797694631</v>
          </cell>
        </row>
        <row r="3372">
          <cell r="A3372">
            <v>41414</v>
          </cell>
          <cell r="AZ3372">
            <v>171.0199752256465</v>
          </cell>
          <cell r="BA3372">
            <v>160.06002615561553</v>
          </cell>
          <cell r="BB3372">
            <v>134.17805802922749</v>
          </cell>
        </row>
        <row r="3373">
          <cell r="A3373">
            <v>41415</v>
          </cell>
          <cell r="AZ3373">
            <v>171.0199752256465</v>
          </cell>
          <cell r="BA3373">
            <v>160.06002615561553</v>
          </cell>
          <cell r="BB3373">
            <v>134.17805802922749</v>
          </cell>
        </row>
        <row r="3374">
          <cell r="A3374">
            <v>41416</v>
          </cell>
          <cell r="AZ3374">
            <v>171.0199752256465</v>
          </cell>
          <cell r="BA3374">
            <v>160.06002615561553</v>
          </cell>
          <cell r="BB3374">
            <v>134.17805802922749</v>
          </cell>
        </row>
        <row r="3375">
          <cell r="A3375">
            <v>41417</v>
          </cell>
          <cell r="AZ3375">
            <v>171.0199752256465</v>
          </cell>
          <cell r="BA3375">
            <v>160.06002615561553</v>
          </cell>
          <cell r="BB3375">
            <v>134.17805802922749</v>
          </cell>
        </row>
        <row r="3376">
          <cell r="A3376">
            <v>41418</v>
          </cell>
          <cell r="AZ3376">
            <v>171.0199752256465</v>
          </cell>
          <cell r="BA3376">
            <v>160.06002615561553</v>
          </cell>
          <cell r="BB3376">
            <v>134.17805802922749</v>
          </cell>
        </row>
        <row r="3377">
          <cell r="A3377">
            <v>41422</v>
          </cell>
          <cell r="AZ3377">
            <v>171.0199752256465</v>
          </cell>
          <cell r="BA3377">
            <v>160.06002615561553</v>
          </cell>
          <cell r="BB3377">
            <v>134.17805802922749</v>
          </cell>
        </row>
        <row r="3378">
          <cell r="A3378">
            <v>41423</v>
          </cell>
          <cell r="AZ3378">
            <v>171.0199752256465</v>
          </cell>
          <cell r="BA3378">
            <v>160.06002615561553</v>
          </cell>
          <cell r="BB3378">
            <v>134.17805802922749</v>
          </cell>
        </row>
        <row r="3379">
          <cell r="A3379">
            <v>41424</v>
          </cell>
          <cell r="AZ3379">
            <v>171.0199752256465</v>
          </cell>
          <cell r="BA3379">
            <v>160.06002615561553</v>
          </cell>
          <cell r="BB3379">
            <v>134.17805802922749</v>
          </cell>
        </row>
        <row r="3380">
          <cell r="A3380">
            <v>41425</v>
          </cell>
          <cell r="AZ3380">
            <v>171.61669259588589</v>
          </cell>
          <cell r="BA3380">
            <v>160.61850242578225</v>
          </cell>
          <cell r="BB3380">
            <v>134.17805802922749</v>
          </cell>
        </row>
        <row r="3381">
          <cell r="A3381">
            <v>41428</v>
          </cell>
          <cell r="AZ3381">
            <v>172.30328851166144</v>
          </cell>
          <cell r="BA3381">
            <v>161.26109730449377</v>
          </cell>
          <cell r="BB3381">
            <v>134.17805802922749</v>
          </cell>
        </row>
        <row r="3382">
          <cell r="A3382">
            <v>41429</v>
          </cell>
          <cell r="AZ3382">
            <v>170.92494338351293</v>
          </cell>
          <cell r="BA3382">
            <v>159.97108450352226</v>
          </cell>
          <cell r="BB3382">
            <v>134.17805802922749</v>
          </cell>
        </row>
        <row r="3383">
          <cell r="A3383">
            <v>41430</v>
          </cell>
          <cell r="AZ3383">
            <v>170.51418271874218</v>
          </cell>
          <cell r="BA3383">
            <v>159.58664775769677</v>
          </cell>
          <cell r="BB3383">
            <v>134.17805802922749</v>
          </cell>
        </row>
        <row r="3384">
          <cell r="A3384">
            <v>41431</v>
          </cell>
          <cell r="AZ3384">
            <v>170.32263238619618</v>
          </cell>
          <cell r="BA3384">
            <v>159.40737307825083</v>
          </cell>
          <cell r="BB3384">
            <v>134.17805802922749</v>
          </cell>
        </row>
        <row r="3385">
          <cell r="A3385">
            <v>41432</v>
          </cell>
          <cell r="AZ3385">
            <v>170.32263238619618</v>
          </cell>
          <cell r="BA3385">
            <v>159.40737307825083</v>
          </cell>
          <cell r="BB3385">
            <v>134.17805802922749</v>
          </cell>
        </row>
        <row r="3386">
          <cell r="A3386">
            <v>41435</v>
          </cell>
          <cell r="AZ3386">
            <v>170.32263238619618</v>
          </cell>
          <cell r="BA3386">
            <v>159.2466496245535</v>
          </cell>
          <cell r="BB3386">
            <v>134.17805802922749</v>
          </cell>
        </row>
        <row r="3387">
          <cell r="A3387">
            <v>41436</v>
          </cell>
          <cell r="AZ3387">
            <v>170.68902826503373</v>
          </cell>
          <cell r="BA3387">
            <v>159.58921899025484</v>
          </cell>
          <cell r="BB3387">
            <v>134.17805802922749</v>
          </cell>
        </row>
        <row r="3388">
          <cell r="A3388">
            <v>41437</v>
          </cell>
          <cell r="AZ3388">
            <v>170.89103619510186</v>
          </cell>
          <cell r="BA3388">
            <v>159.77809046088828</v>
          </cell>
          <cell r="BB3388">
            <v>134.17805802922749</v>
          </cell>
        </row>
        <row r="3389">
          <cell r="A3389">
            <v>41438</v>
          </cell>
          <cell r="AZ3389">
            <v>170.58441360420409</v>
          </cell>
          <cell r="BA3389">
            <v>159.4914073606121</v>
          </cell>
          <cell r="BB3389">
            <v>134.17805802922749</v>
          </cell>
        </row>
        <row r="3390">
          <cell r="A3390">
            <v>41439</v>
          </cell>
          <cell r="AZ3390">
            <v>170.54461179764448</v>
          </cell>
          <cell r="BA3390">
            <v>159.45419384262672</v>
          </cell>
          <cell r="BB3390">
            <v>134.14675077789437</v>
          </cell>
        </row>
        <row r="3391">
          <cell r="A3391">
            <v>41442</v>
          </cell>
          <cell r="AZ3391">
            <v>170.89478493493721</v>
          </cell>
          <cell r="BA3391">
            <v>159.45419384262672</v>
          </cell>
          <cell r="BB3391">
            <v>134.42218949203715</v>
          </cell>
        </row>
        <row r="3392">
          <cell r="A3392">
            <v>41443</v>
          </cell>
          <cell r="AZ3392">
            <v>170.89478493493721</v>
          </cell>
          <cell r="BA3392">
            <v>160.93665471770564</v>
          </cell>
          <cell r="BB3392">
            <v>135.67192543100572</v>
          </cell>
        </row>
        <row r="3393">
          <cell r="A3393">
            <v>41444</v>
          </cell>
          <cell r="AZ3393">
            <v>170.89478493493721</v>
          </cell>
          <cell r="BA3393">
            <v>161.44359371396308</v>
          </cell>
          <cell r="BB3393">
            <v>136.09928233002259</v>
          </cell>
        </row>
        <row r="3394">
          <cell r="A3394">
            <v>41445</v>
          </cell>
          <cell r="AZ3394">
            <v>170.89478493493721</v>
          </cell>
          <cell r="BA3394">
            <v>160.95518320585822</v>
          </cell>
          <cell r="BB3394">
            <v>135.68754521425146</v>
          </cell>
        </row>
        <row r="3395">
          <cell r="A3395">
            <v>41446</v>
          </cell>
          <cell r="AZ3395">
            <v>170.89478493493721</v>
          </cell>
          <cell r="BA3395">
            <v>160.5841571285255</v>
          </cell>
          <cell r="BB3395">
            <v>135.68754521425146</v>
          </cell>
        </row>
        <row r="3396">
          <cell r="A3396">
            <v>41449</v>
          </cell>
          <cell r="AZ3396">
            <v>170.89478493493721</v>
          </cell>
          <cell r="BA3396">
            <v>161.00009437607997</v>
          </cell>
          <cell r="BB3396">
            <v>135.68754521425146</v>
          </cell>
        </row>
        <row r="3397">
          <cell r="A3397">
            <v>41450</v>
          </cell>
          <cell r="AZ3397">
            <v>170.89478493493721</v>
          </cell>
          <cell r="BA3397">
            <v>161.00009437607997</v>
          </cell>
          <cell r="BB3397">
            <v>135.68754521425146</v>
          </cell>
        </row>
        <row r="3398">
          <cell r="A3398">
            <v>41451</v>
          </cell>
          <cell r="AZ3398">
            <v>170.89478493493721</v>
          </cell>
          <cell r="BA3398">
            <v>161.00009437607997</v>
          </cell>
          <cell r="BB3398">
            <v>135.68754521425146</v>
          </cell>
        </row>
        <row r="3399">
          <cell r="A3399">
            <v>41452</v>
          </cell>
          <cell r="AZ3399">
            <v>170.89478493493721</v>
          </cell>
          <cell r="BA3399">
            <v>161.00009437607997</v>
          </cell>
          <cell r="BB3399">
            <v>135.68754521425146</v>
          </cell>
        </row>
        <row r="3400">
          <cell r="A3400">
            <v>41453</v>
          </cell>
          <cell r="AZ3400">
            <v>170.89478493493721</v>
          </cell>
          <cell r="BA3400">
            <v>161.00009437607997</v>
          </cell>
          <cell r="BB3400">
            <v>135.68754521425146</v>
          </cell>
        </row>
        <row r="3401">
          <cell r="A3401">
            <v>41456</v>
          </cell>
          <cell r="AZ3401">
            <v>170.89478493493721</v>
          </cell>
          <cell r="BA3401">
            <v>161.00009437607997</v>
          </cell>
          <cell r="BB3401">
            <v>135.68754521425146</v>
          </cell>
        </row>
        <row r="3402">
          <cell r="A3402">
            <v>41457</v>
          </cell>
          <cell r="AZ3402">
            <v>170.89478493493721</v>
          </cell>
          <cell r="BA3402">
            <v>161.00009437607997</v>
          </cell>
          <cell r="BB3402">
            <v>135.68754521425146</v>
          </cell>
        </row>
        <row r="3403">
          <cell r="A3403">
            <v>41458</v>
          </cell>
          <cell r="AZ3403">
            <v>170.89478493493721</v>
          </cell>
          <cell r="BA3403">
            <v>161.00009437607997</v>
          </cell>
          <cell r="BB3403">
            <v>135.68754521425146</v>
          </cell>
        </row>
        <row r="3404">
          <cell r="A3404">
            <v>41460</v>
          </cell>
          <cell r="AZ3404">
            <v>170.89478493493721</v>
          </cell>
          <cell r="BA3404">
            <v>161.00009437607997</v>
          </cell>
          <cell r="BB3404">
            <v>135.68754521425146</v>
          </cell>
        </row>
        <row r="3405">
          <cell r="A3405">
            <v>41463</v>
          </cell>
          <cell r="AZ3405">
            <v>170.89478493493721</v>
          </cell>
          <cell r="BA3405">
            <v>161.00009437607997</v>
          </cell>
          <cell r="BB3405">
            <v>135.68754521425146</v>
          </cell>
        </row>
        <row r="3406">
          <cell r="A3406">
            <v>41464</v>
          </cell>
          <cell r="AZ3406">
            <v>170.89478493493721</v>
          </cell>
          <cell r="BA3406">
            <v>161.00009437607997</v>
          </cell>
          <cell r="BB3406">
            <v>135.68754521425146</v>
          </cell>
        </row>
        <row r="3407">
          <cell r="A3407">
            <v>41465</v>
          </cell>
          <cell r="AZ3407">
            <v>170.89478493493721</v>
          </cell>
          <cell r="BA3407">
            <v>161.00009437607997</v>
          </cell>
          <cell r="BB3407">
            <v>135.68754521425146</v>
          </cell>
        </row>
        <row r="3408">
          <cell r="A3408">
            <v>41466</v>
          </cell>
          <cell r="AZ3408">
            <v>171.11995425682198</v>
          </cell>
          <cell r="BA3408">
            <v>161.21222654902982</v>
          </cell>
          <cell r="BB3408">
            <v>135.68754521425146</v>
          </cell>
        </row>
        <row r="3409">
          <cell r="A3409">
            <v>41467</v>
          </cell>
          <cell r="AZ3409">
            <v>170.68401418482267</v>
          </cell>
          <cell r="BA3409">
            <v>160.80152710749374</v>
          </cell>
          <cell r="BB3409">
            <v>135.68754521425146</v>
          </cell>
        </row>
        <row r="3410">
          <cell r="A3410">
            <v>41470</v>
          </cell>
          <cell r="AZ3410">
            <v>169.68740160395481</v>
          </cell>
          <cell r="BA3410">
            <v>159.86261770989449</v>
          </cell>
          <cell r="BB3410">
            <v>135.68754521425146</v>
          </cell>
        </row>
        <row r="3411">
          <cell r="A3411">
            <v>41471</v>
          </cell>
          <cell r="AZ3411">
            <v>169.76101376343456</v>
          </cell>
          <cell r="BA3411">
            <v>159.93196777594818</v>
          </cell>
          <cell r="BB3411">
            <v>135.68754521425146</v>
          </cell>
        </row>
        <row r="3412">
          <cell r="A3412">
            <v>41472</v>
          </cell>
          <cell r="AZ3412">
            <v>168.15231447840804</v>
          </cell>
          <cell r="BA3412">
            <v>158.41641107355605</v>
          </cell>
          <cell r="BB3412">
            <v>134.40173493229031</v>
          </cell>
        </row>
        <row r="3413">
          <cell r="A3413">
            <v>41473</v>
          </cell>
          <cell r="AZ3413">
            <v>169.1055344563913</v>
          </cell>
          <cell r="BA3413">
            <v>159.31444027014561</v>
          </cell>
          <cell r="BB3413">
            <v>135.16362999873925</v>
          </cell>
        </row>
        <row r="3414">
          <cell r="A3414">
            <v>41474</v>
          </cell>
          <cell r="AZ3414">
            <v>168.57682666134571</v>
          </cell>
          <cell r="BA3414">
            <v>158.81634429295056</v>
          </cell>
          <cell r="BB3414">
            <v>134.74104143582372</v>
          </cell>
        </row>
        <row r="3415">
          <cell r="A3415">
            <v>41477</v>
          </cell>
          <cell r="AZ3415">
            <v>169.02252925655711</v>
          </cell>
          <cell r="BA3415">
            <v>159.23624101431639</v>
          </cell>
          <cell r="BB3415">
            <v>135.09728513217755</v>
          </cell>
        </row>
        <row r="3416">
          <cell r="A3416">
            <v>41478</v>
          </cell>
          <cell r="AZ3416">
            <v>169.31180260231517</v>
          </cell>
          <cell r="BA3416">
            <v>159.50876563222829</v>
          </cell>
          <cell r="BB3416">
            <v>135.32849717145368</v>
          </cell>
        </row>
        <row r="3417">
          <cell r="A3417">
            <v>41479</v>
          </cell>
          <cell r="AZ3417">
            <v>169.34860292260035</v>
          </cell>
          <cell r="BA3417">
            <v>159.54343523926892</v>
          </cell>
          <cell r="BB3417">
            <v>135.35791114001984</v>
          </cell>
        </row>
        <row r="3418">
          <cell r="A3418">
            <v>41480</v>
          </cell>
          <cell r="AZ3418">
            <v>169.34860292260035</v>
          </cell>
          <cell r="BA3418">
            <v>159.54343523926892</v>
          </cell>
          <cell r="BB3418">
            <v>135.16061688921056</v>
          </cell>
        </row>
        <row r="3419">
          <cell r="A3419">
            <v>41481</v>
          </cell>
          <cell r="AZ3419">
            <v>169.34860292260035</v>
          </cell>
          <cell r="BA3419">
            <v>159.54343523926892</v>
          </cell>
          <cell r="BB3419">
            <v>134.54261734597586</v>
          </cell>
        </row>
        <row r="3420">
          <cell r="A3420">
            <v>41484</v>
          </cell>
          <cell r="AZ3420">
            <v>169.34860292260035</v>
          </cell>
          <cell r="BA3420">
            <v>159.74912437047954</v>
          </cell>
          <cell r="BB3420">
            <v>134.71607452414926</v>
          </cell>
        </row>
        <row r="3421">
          <cell r="A3421">
            <v>41485</v>
          </cell>
          <cell r="AZ3421">
            <v>169.34860292260035</v>
          </cell>
          <cell r="BA3421">
            <v>160.5364067044076</v>
          </cell>
          <cell r="BB3421">
            <v>135.37998793204397</v>
          </cell>
        </row>
        <row r="3422">
          <cell r="A3422">
            <v>41486</v>
          </cell>
          <cell r="AZ3422">
            <v>169.34860292260035</v>
          </cell>
          <cell r="BA3422">
            <v>161.13451940154587</v>
          </cell>
          <cell r="BB3422">
            <v>135.37998793204397</v>
          </cell>
        </row>
        <row r="3423">
          <cell r="A3423">
            <v>41487</v>
          </cell>
          <cell r="AZ3423">
            <v>169.34860292260035</v>
          </cell>
          <cell r="BA3423">
            <v>160.29089538757992</v>
          </cell>
          <cell r="BB3423">
            <v>134.67120244489902</v>
          </cell>
        </row>
        <row r="3424">
          <cell r="A3424">
            <v>41488</v>
          </cell>
          <cell r="AZ3424">
            <v>169.34860292260035</v>
          </cell>
          <cell r="BA3424">
            <v>160.2776164306639</v>
          </cell>
          <cell r="BB3424">
            <v>134.66004589673221</v>
          </cell>
        </row>
        <row r="3425">
          <cell r="A3425">
            <v>41491</v>
          </cell>
          <cell r="AZ3425">
            <v>169.34860292260035</v>
          </cell>
          <cell r="BA3425">
            <v>160.2776164306639</v>
          </cell>
          <cell r="BB3425">
            <v>134.38090377143178</v>
          </cell>
        </row>
        <row r="3426">
          <cell r="A3426">
            <v>41492</v>
          </cell>
          <cell r="AZ3426">
            <v>169.34860292260035</v>
          </cell>
          <cell r="BA3426">
            <v>160.2776164306639</v>
          </cell>
          <cell r="BB3426">
            <v>134.20347841486915</v>
          </cell>
        </row>
        <row r="3427">
          <cell r="A3427">
            <v>41493</v>
          </cell>
          <cell r="AZ3427">
            <v>169.34860292260035</v>
          </cell>
          <cell r="BA3427">
            <v>160.2776164306639</v>
          </cell>
          <cell r="BB3427">
            <v>134.35174821107489</v>
          </cell>
        </row>
        <row r="3428">
          <cell r="A3428">
            <v>41494</v>
          </cell>
          <cell r="AZ3428">
            <v>169.34860292260035</v>
          </cell>
          <cell r="BA3428">
            <v>160.2776164306639</v>
          </cell>
          <cell r="BB3428">
            <v>134.35174821107489</v>
          </cell>
        </row>
        <row r="3429">
          <cell r="A3429">
            <v>41495</v>
          </cell>
          <cell r="AZ3429">
            <v>169.34860292260035</v>
          </cell>
          <cell r="BA3429">
            <v>160.2776164306639</v>
          </cell>
          <cell r="BB3429">
            <v>134.35174821107489</v>
          </cell>
        </row>
        <row r="3430">
          <cell r="A3430">
            <v>41498</v>
          </cell>
          <cell r="AZ3430">
            <v>169.34860292260035</v>
          </cell>
          <cell r="BA3430">
            <v>160.2776164306639</v>
          </cell>
          <cell r="BB3430">
            <v>134.35174821107489</v>
          </cell>
        </row>
        <row r="3431">
          <cell r="A3431">
            <v>41499</v>
          </cell>
          <cell r="AZ3431">
            <v>169.34860292260035</v>
          </cell>
          <cell r="BA3431">
            <v>160.2776164306639</v>
          </cell>
          <cell r="BB3431">
            <v>134.35174821107489</v>
          </cell>
        </row>
        <row r="3432">
          <cell r="A3432">
            <v>41500</v>
          </cell>
          <cell r="AZ3432">
            <v>169.34860292260035</v>
          </cell>
          <cell r="BA3432">
            <v>160.2776164306639</v>
          </cell>
          <cell r="BB3432">
            <v>134.35174821107489</v>
          </cell>
        </row>
        <row r="3433">
          <cell r="A3433">
            <v>41501</v>
          </cell>
          <cell r="AZ3433">
            <v>169.34860292260035</v>
          </cell>
          <cell r="BA3433">
            <v>160.2776164306639</v>
          </cell>
          <cell r="BB3433">
            <v>134.35174821107489</v>
          </cell>
        </row>
        <row r="3434">
          <cell r="A3434">
            <v>41502</v>
          </cell>
          <cell r="AZ3434">
            <v>169.34860292260035</v>
          </cell>
          <cell r="BA3434">
            <v>160.2776164306639</v>
          </cell>
          <cell r="BB3434">
            <v>134.35174821107489</v>
          </cell>
        </row>
        <row r="3435">
          <cell r="A3435">
            <v>41505</v>
          </cell>
          <cell r="AZ3435">
            <v>169.34860292260035</v>
          </cell>
          <cell r="BA3435">
            <v>160.2776164306639</v>
          </cell>
          <cell r="BB3435">
            <v>134.35174821107489</v>
          </cell>
        </row>
        <row r="3436">
          <cell r="A3436">
            <v>41506</v>
          </cell>
          <cell r="AZ3436">
            <v>169.34860292260035</v>
          </cell>
          <cell r="BA3436">
            <v>160.2776164306639</v>
          </cell>
          <cell r="BB3436">
            <v>134.35174821107489</v>
          </cell>
        </row>
        <row r="3437">
          <cell r="A3437">
            <v>41507</v>
          </cell>
          <cell r="AZ3437">
            <v>169.34860292260035</v>
          </cell>
          <cell r="BA3437">
            <v>160.2776164306639</v>
          </cell>
          <cell r="BB3437">
            <v>134.35174821107489</v>
          </cell>
        </row>
        <row r="3438">
          <cell r="A3438">
            <v>41508</v>
          </cell>
          <cell r="AZ3438">
            <v>169.34860292260035</v>
          </cell>
          <cell r="BA3438">
            <v>160.2776164306639</v>
          </cell>
          <cell r="BB3438">
            <v>134.35174821107489</v>
          </cell>
        </row>
        <row r="3439">
          <cell r="A3439">
            <v>41509</v>
          </cell>
          <cell r="AZ3439">
            <v>169.34860292260035</v>
          </cell>
          <cell r="BA3439">
            <v>160.2776164306639</v>
          </cell>
          <cell r="BB3439">
            <v>134.35174821107489</v>
          </cell>
        </row>
        <row r="3440">
          <cell r="A3440">
            <v>41512</v>
          </cell>
          <cell r="AZ3440">
            <v>169.34860292260035</v>
          </cell>
          <cell r="BA3440">
            <v>160.2776164306639</v>
          </cell>
          <cell r="BB3440">
            <v>134.35174821107489</v>
          </cell>
        </row>
        <row r="3441">
          <cell r="A3441">
            <v>41513</v>
          </cell>
          <cell r="AZ3441">
            <v>169.34860292260035</v>
          </cell>
          <cell r="BA3441">
            <v>160.2776164306639</v>
          </cell>
          <cell r="BB3441">
            <v>134.35174821107489</v>
          </cell>
        </row>
        <row r="3442">
          <cell r="A3442">
            <v>41514</v>
          </cell>
          <cell r="AZ3442">
            <v>169.34860292260035</v>
          </cell>
          <cell r="BA3442">
            <v>160.2776164306639</v>
          </cell>
          <cell r="BB3442">
            <v>134.35174821107489</v>
          </cell>
        </row>
        <row r="3443">
          <cell r="A3443">
            <v>41515</v>
          </cell>
          <cell r="AZ3443">
            <v>169.34860292260035</v>
          </cell>
          <cell r="BA3443">
            <v>160.2776164306639</v>
          </cell>
          <cell r="BB3443">
            <v>134.35174821107489</v>
          </cell>
        </row>
        <row r="3444">
          <cell r="A3444">
            <v>41516</v>
          </cell>
          <cell r="AZ3444">
            <v>169.34860292260035</v>
          </cell>
          <cell r="BA3444">
            <v>160.2776164306639</v>
          </cell>
          <cell r="BB3444">
            <v>134.35174821107489</v>
          </cell>
        </row>
        <row r="3445">
          <cell r="A3445">
            <v>41520</v>
          </cell>
          <cell r="AZ3445">
            <v>169.34860292260035</v>
          </cell>
          <cell r="BA3445">
            <v>160.2776164306639</v>
          </cell>
          <cell r="BB3445">
            <v>134.35174821107489</v>
          </cell>
        </row>
        <row r="3446">
          <cell r="A3446">
            <v>41521</v>
          </cell>
          <cell r="AZ3446">
            <v>169.34860292260035</v>
          </cell>
          <cell r="BA3446">
            <v>160.2776164306639</v>
          </cell>
          <cell r="BB3446">
            <v>134.35174821107489</v>
          </cell>
        </row>
        <row r="3447">
          <cell r="A3447">
            <v>41522</v>
          </cell>
          <cell r="AZ3447">
            <v>169.34860292260035</v>
          </cell>
          <cell r="BA3447">
            <v>160.2776164306639</v>
          </cell>
          <cell r="BB3447">
            <v>134.35174821107489</v>
          </cell>
        </row>
        <row r="3448">
          <cell r="A3448">
            <v>41523</v>
          </cell>
          <cell r="AZ3448">
            <v>169.34860292260035</v>
          </cell>
          <cell r="BA3448">
            <v>160.2776164306639</v>
          </cell>
          <cell r="BB3448">
            <v>134.35174821107489</v>
          </cell>
        </row>
        <row r="3449">
          <cell r="A3449">
            <v>41526</v>
          </cell>
          <cell r="AZ3449">
            <v>169.34860292260035</v>
          </cell>
          <cell r="BA3449">
            <v>160.2776164306639</v>
          </cell>
          <cell r="BB3449">
            <v>134.35174821107489</v>
          </cell>
        </row>
        <row r="3450">
          <cell r="A3450">
            <v>41527</v>
          </cell>
          <cell r="AZ3450">
            <v>169.42049776146132</v>
          </cell>
          <cell r="BA3450">
            <v>160.2776164306639</v>
          </cell>
          <cell r="BB3450">
            <v>134.35174821107489</v>
          </cell>
        </row>
        <row r="3451">
          <cell r="A3451">
            <v>41528</v>
          </cell>
          <cell r="AZ3451">
            <v>169.58096881578328</v>
          </cell>
          <cell r="BA3451">
            <v>160.2776164306639</v>
          </cell>
          <cell r="BB3451">
            <v>134.35174821107489</v>
          </cell>
        </row>
        <row r="3452">
          <cell r="A3452">
            <v>41529</v>
          </cell>
          <cell r="AZ3452">
            <v>169.44601894173982</v>
          </cell>
          <cell r="BA3452">
            <v>160.2776164306639</v>
          </cell>
          <cell r="BB3452">
            <v>134.35174821107489</v>
          </cell>
        </row>
        <row r="3453">
          <cell r="A3453">
            <v>41530</v>
          </cell>
          <cell r="AZ3453">
            <v>169.85183151422436</v>
          </cell>
          <cell r="BA3453">
            <v>160.2776164306639</v>
          </cell>
          <cell r="BB3453">
            <v>134.35174821107489</v>
          </cell>
        </row>
        <row r="3454">
          <cell r="A3454">
            <v>41533</v>
          </cell>
          <cell r="AZ3454">
            <v>170.70071228439033</v>
          </cell>
          <cell r="BA3454">
            <v>160.2776164306639</v>
          </cell>
          <cell r="BB3454">
            <v>134.35174821107489</v>
          </cell>
        </row>
        <row r="3455">
          <cell r="A3455">
            <v>41534</v>
          </cell>
          <cell r="AZ3455">
            <v>170.70071228439033</v>
          </cell>
          <cell r="BA3455">
            <v>160.2776164306639</v>
          </cell>
          <cell r="BB3455">
            <v>134.35174821107489</v>
          </cell>
        </row>
        <row r="3456">
          <cell r="A3456">
            <v>41535</v>
          </cell>
          <cell r="AZ3456">
            <v>170.70071228439033</v>
          </cell>
          <cell r="BA3456">
            <v>160.2776164306639</v>
          </cell>
          <cell r="BB3456">
            <v>134.35174821107489</v>
          </cell>
        </row>
        <row r="3457">
          <cell r="A3457">
            <v>41536</v>
          </cell>
          <cell r="AZ3457">
            <v>170.70071228439033</v>
          </cell>
          <cell r="BA3457">
            <v>160.2776164306639</v>
          </cell>
          <cell r="BB3457">
            <v>134.35174821107489</v>
          </cell>
        </row>
        <row r="3458">
          <cell r="A3458">
            <v>41537</v>
          </cell>
          <cell r="AZ3458">
            <v>170.70071228439033</v>
          </cell>
          <cell r="BA3458">
            <v>160.2776164306639</v>
          </cell>
          <cell r="BB3458">
            <v>134.35174821107489</v>
          </cell>
        </row>
        <row r="3459">
          <cell r="A3459">
            <v>41540</v>
          </cell>
          <cell r="AZ3459">
            <v>170.70071228439033</v>
          </cell>
          <cell r="BA3459">
            <v>160.2776164306639</v>
          </cell>
          <cell r="BB3459">
            <v>134.35174821107489</v>
          </cell>
        </row>
        <row r="3460">
          <cell r="A3460">
            <v>41541</v>
          </cell>
          <cell r="AZ3460">
            <v>170.70071228439033</v>
          </cell>
          <cell r="BA3460">
            <v>160.2776164306639</v>
          </cell>
          <cell r="BB3460">
            <v>134.35174821107489</v>
          </cell>
        </row>
        <row r="3461">
          <cell r="A3461">
            <v>41542</v>
          </cell>
          <cell r="AZ3461">
            <v>170.70071228439033</v>
          </cell>
          <cell r="BA3461">
            <v>160.2776164306639</v>
          </cell>
          <cell r="BB3461">
            <v>134.35174821107489</v>
          </cell>
        </row>
        <row r="3462">
          <cell r="A3462">
            <v>41543</v>
          </cell>
          <cell r="AZ3462">
            <v>170.70071228439033</v>
          </cell>
          <cell r="BA3462">
            <v>160.2776164306639</v>
          </cell>
          <cell r="BB3462">
            <v>134.35174821107489</v>
          </cell>
        </row>
        <row r="3463">
          <cell r="A3463">
            <v>41544</v>
          </cell>
          <cell r="AZ3463">
            <v>170.70071228439033</v>
          </cell>
          <cell r="BA3463">
            <v>160.2776164306639</v>
          </cell>
          <cell r="BB3463">
            <v>134.35174821107489</v>
          </cell>
        </row>
        <row r="3464">
          <cell r="A3464">
            <v>41547</v>
          </cell>
          <cell r="AZ3464">
            <v>170.70071228439033</v>
          </cell>
          <cell r="BA3464">
            <v>160.2776164306639</v>
          </cell>
          <cell r="BB3464">
            <v>134.35174821107489</v>
          </cell>
        </row>
        <row r="3465">
          <cell r="A3465">
            <v>41548</v>
          </cell>
          <cell r="AZ3465">
            <v>170.70071228439033</v>
          </cell>
          <cell r="BA3465">
            <v>160.2776164306639</v>
          </cell>
          <cell r="BB3465">
            <v>134.35174821107489</v>
          </cell>
        </row>
        <row r="3466">
          <cell r="A3466">
            <v>41549</v>
          </cell>
          <cell r="AZ3466">
            <v>170.32326368633991</v>
          </cell>
          <cell r="BA3466">
            <v>159.92321508803897</v>
          </cell>
          <cell r="BB3466">
            <v>134.35174821107489</v>
          </cell>
        </row>
        <row r="3467">
          <cell r="A3467">
            <v>41550</v>
          </cell>
          <cell r="AZ3467">
            <v>170.1778871592509</v>
          </cell>
          <cell r="BA3467">
            <v>159.78671534568304</v>
          </cell>
          <cell r="BB3467">
            <v>134.35174821107489</v>
          </cell>
        </row>
        <row r="3468">
          <cell r="A3468">
            <v>41551</v>
          </cell>
          <cell r="AZ3468">
            <v>170.57777551480254</v>
          </cell>
          <cell r="BA3468">
            <v>160.16218625970836</v>
          </cell>
          <cell r="BB3468">
            <v>134.35174821107489</v>
          </cell>
        </row>
        <row r="3469">
          <cell r="A3469">
            <v>41554</v>
          </cell>
          <cell r="AZ3469">
            <v>171.19442131900121</v>
          </cell>
          <cell r="BA3469">
            <v>160.74117927242804</v>
          </cell>
          <cell r="BB3469">
            <v>134.35174821107489</v>
          </cell>
        </row>
        <row r="3470">
          <cell r="A3470">
            <v>41555</v>
          </cell>
          <cell r="AZ3470">
            <v>170.09447091509665</v>
          </cell>
          <cell r="BA3470">
            <v>159.70839255132722</v>
          </cell>
          <cell r="BB3470">
            <v>134.35174821107489</v>
          </cell>
        </row>
        <row r="3471">
          <cell r="A3471">
            <v>41556</v>
          </cell>
          <cell r="AZ3471">
            <v>170.09447091509665</v>
          </cell>
          <cell r="BA3471">
            <v>159.66105544624901</v>
          </cell>
          <cell r="BB3471">
            <v>134.31192674195287</v>
          </cell>
        </row>
        <row r="3472">
          <cell r="A3472">
            <v>41557</v>
          </cell>
          <cell r="AZ3472">
            <v>170.09447091509665</v>
          </cell>
          <cell r="BA3472">
            <v>159.48532690816265</v>
          </cell>
          <cell r="BB3472">
            <v>134.16409834091948</v>
          </cell>
        </row>
        <row r="3473">
          <cell r="A3473">
            <v>41558</v>
          </cell>
          <cell r="AZ3473">
            <v>170.09447091509665</v>
          </cell>
          <cell r="BA3473">
            <v>159.44941227718604</v>
          </cell>
          <cell r="BB3473">
            <v>134.13388581807718</v>
          </cell>
        </row>
        <row r="3474">
          <cell r="A3474">
            <v>41561</v>
          </cell>
          <cell r="AZ3474">
            <v>170.09447091509665</v>
          </cell>
          <cell r="BA3474">
            <v>159.55553685649625</v>
          </cell>
          <cell r="BB3474">
            <v>134.22316116880057</v>
          </cell>
        </row>
        <row r="3475">
          <cell r="A3475">
            <v>41562</v>
          </cell>
          <cell r="AZ3475">
            <v>170.09447091509665</v>
          </cell>
          <cell r="BA3475">
            <v>158.24241968764179</v>
          </cell>
          <cell r="BB3475">
            <v>133.11852549860637</v>
          </cell>
        </row>
        <row r="3476">
          <cell r="A3476">
            <v>41563</v>
          </cell>
          <cell r="AZ3476">
            <v>170.09447091509665</v>
          </cell>
          <cell r="BA3476">
            <v>158.24241968764179</v>
          </cell>
          <cell r="BB3476">
            <v>133.75711804254016</v>
          </cell>
        </row>
        <row r="3477">
          <cell r="A3477">
            <v>41564</v>
          </cell>
          <cell r="AZ3477">
            <v>170.09447091509665</v>
          </cell>
          <cell r="BA3477">
            <v>158.24241968764179</v>
          </cell>
          <cell r="BB3477">
            <v>133.71399773686093</v>
          </cell>
        </row>
        <row r="3478">
          <cell r="A3478">
            <v>41565</v>
          </cell>
          <cell r="AZ3478">
            <v>170.09447091509665</v>
          </cell>
          <cell r="BA3478">
            <v>158.24241968764179</v>
          </cell>
          <cell r="BB3478">
            <v>134.35492325785697</v>
          </cell>
        </row>
        <row r="3479">
          <cell r="A3479">
            <v>41568</v>
          </cell>
          <cell r="AZ3479">
            <v>170.09447091509665</v>
          </cell>
          <cell r="BA3479">
            <v>158.24241968764179</v>
          </cell>
          <cell r="BB3479">
            <v>133.84832841906348</v>
          </cell>
        </row>
        <row r="3480">
          <cell r="A3480">
            <v>41569</v>
          </cell>
          <cell r="AZ3480">
            <v>170.09447091509665</v>
          </cell>
          <cell r="BA3480">
            <v>158.24241968764179</v>
          </cell>
          <cell r="BB3480">
            <v>133.94206191846865</v>
          </cell>
        </row>
        <row r="3481">
          <cell r="A3481">
            <v>41570</v>
          </cell>
          <cell r="AZ3481">
            <v>170.09447091509665</v>
          </cell>
          <cell r="BA3481">
            <v>158.24241968764179</v>
          </cell>
          <cell r="BB3481">
            <v>133.94206191846865</v>
          </cell>
        </row>
        <row r="3482">
          <cell r="A3482">
            <v>41571</v>
          </cell>
          <cell r="AZ3482">
            <v>170.09447091509665</v>
          </cell>
          <cell r="BA3482">
            <v>158.24241968764179</v>
          </cell>
          <cell r="BB3482">
            <v>133.94206191846865</v>
          </cell>
        </row>
        <row r="3483">
          <cell r="A3483">
            <v>41572</v>
          </cell>
          <cell r="AZ3483">
            <v>170.09447091509665</v>
          </cell>
          <cell r="BA3483">
            <v>158.24241968764179</v>
          </cell>
          <cell r="BB3483">
            <v>133.94206191846865</v>
          </cell>
        </row>
        <row r="3484">
          <cell r="A3484">
            <v>41575</v>
          </cell>
          <cell r="AZ3484">
            <v>170.09447091509665</v>
          </cell>
          <cell r="BA3484">
            <v>158.24241968764179</v>
          </cell>
          <cell r="BB3484">
            <v>133.94206191846865</v>
          </cell>
        </row>
        <row r="3485">
          <cell r="A3485">
            <v>41576</v>
          </cell>
          <cell r="AZ3485">
            <v>170.09447091509665</v>
          </cell>
          <cell r="BA3485">
            <v>158.24241968764179</v>
          </cell>
          <cell r="BB3485">
            <v>133.94206191846865</v>
          </cell>
        </row>
        <row r="3486">
          <cell r="A3486">
            <v>41577</v>
          </cell>
          <cell r="AZ3486">
            <v>170.09447091509665</v>
          </cell>
          <cell r="BA3486">
            <v>158.24241968764179</v>
          </cell>
          <cell r="BB3486">
            <v>133.94206191846865</v>
          </cell>
        </row>
        <row r="3487">
          <cell r="A3487">
            <v>41578</v>
          </cell>
          <cell r="AZ3487">
            <v>170.09447091509665</v>
          </cell>
          <cell r="BA3487">
            <v>158.24241968764179</v>
          </cell>
          <cell r="BB3487">
            <v>133.94206191846865</v>
          </cell>
        </row>
        <row r="3488">
          <cell r="A3488">
            <v>41579</v>
          </cell>
          <cell r="AZ3488">
            <v>170.09447091509665</v>
          </cell>
          <cell r="BA3488">
            <v>158.24241968764179</v>
          </cell>
          <cell r="BB3488">
            <v>133.94206191846865</v>
          </cell>
        </row>
        <row r="3489">
          <cell r="A3489">
            <v>41582</v>
          </cell>
          <cell r="AZ3489">
            <v>170.09447091509665</v>
          </cell>
          <cell r="BA3489">
            <v>158.24241968764179</v>
          </cell>
          <cell r="BB3489">
            <v>133.94206191846865</v>
          </cell>
        </row>
        <row r="3490">
          <cell r="A3490">
            <v>41583</v>
          </cell>
          <cell r="AZ3490">
            <v>170.09447091509665</v>
          </cell>
          <cell r="BA3490">
            <v>158.24241968764179</v>
          </cell>
          <cell r="BB3490">
            <v>133.94206191846865</v>
          </cell>
        </row>
        <row r="3491">
          <cell r="A3491">
            <v>41584</v>
          </cell>
          <cell r="AZ3491">
            <v>170.09447091509665</v>
          </cell>
          <cell r="BA3491">
            <v>158.24241968764179</v>
          </cell>
          <cell r="BB3491">
            <v>133.94206191846865</v>
          </cell>
        </row>
        <row r="3492">
          <cell r="A3492">
            <v>41585</v>
          </cell>
          <cell r="AZ3492">
            <v>170.09447091509665</v>
          </cell>
          <cell r="BA3492">
            <v>158.24241968764179</v>
          </cell>
          <cell r="BB3492">
            <v>133.94206191846865</v>
          </cell>
        </row>
        <row r="3493">
          <cell r="A3493">
            <v>41586</v>
          </cell>
          <cell r="AZ3493">
            <v>170.09447091509665</v>
          </cell>
          <cell r="BA3493">
            <v>158.24241968764179</v>
          </cell>
          <cell r="BB3493">
            <v>133.94206191846865</v>
          </cell>
        </row>
        <row r="3494">
          <cell r="A3494">
            <v>41589</v>
          </cell>
          <cell r="AZ3494">
            <v>170.09447091509665</v>
          </cell>
          <cell r="BA3494">
            <v>158.24241968764179</v>
          </cell>
          <cell r="BB3494">
            <v>133.94206191846865</v>
          </cell>
        </row>
        <row r="3495">
          <cell r="A3495">
            <v>41590</v>
          </cell>
          <cell r="AZ3495">
            <v>170.09447091509665</v>
          </cell>
          <cell r="BA3495">
            <v>158.24241968764179</v>
          </cell>
          <cell r="BB3495">
            <v>133.94206191846865</v>
          </cell>
        </row>
        <row r="3496">
          <cell r="A3496">
            <v>41591</v>
          </cell>
          <cell r="AZ3496">
            <v>170.09447091509665</v>
          </cell>
          <cell r="BA3496">
            <v>158.24241968764179</v>
          </cell>
          <cell r="BB3496">
            <v>133.94206191846865</v>
          </cell>
        </row>
        <row r="3497">
          <cell r="A3497">
            <v>41592</v>
          </cell>
          <cell r="AZ3497">
            <v>170.09447091509665</v>
          </cell>
          <cell r="BA3497">
            <v>158.24241968764179</v>
          </cell>
          <cell r="BB3497">
            <v>133.94206191846865</v>
          </cell>
        </row>
        <row r="3498">
          <cell r="A3498">
            <v>41593</v>
          </cell>
          <cell r="AZ3498">
            <v>170.09447091509665</v>
          </cell>
          <cell r="BA3498">
            <v>158.24241968764179</v>
          </cell>
          <cell r="BB3498">
            <v>133.94206191846865</v>
          </cell>
        </row>
        <row r="3499">
          <cell r="A3499">
            <v>41596</v>
          </cell>
          <cell r="AZ3499">
            <v>170.09447091509665</v>
          </cell>
          <cell r="BA3499">
            <v>158.24241968764179</v>
          </cell>
          <cell r="BB3499">
            <v>133.94206191846865</v>
          </cell>
        </row>
        <row r="3500">
          <cell r="A3500">
            <v>41597</v>
          </cell>
          <cell r="AZ3500">
            <v>170.09447091509665</v>
          </cell>
          <cell r="BA3500">
            <v>158.24241968764179</v>
          </cell>
          <cell r="BB3500">
            <v>133.94206191846865</v>
          </cell>
        </row>
        <row r="3501">
          <cell r="A3501">
            <v>41598</v>
          </cell>
          <cell r="AZ3501">
            <v>170.09447091509665</v>
          </cell>
          <cell r="BA3501">
            <v>158.24241968764179</v>
          </cell>
          <cell r="BB3501">
            <v>133.94206191846865</v>
          </cell>
        </row>
        <row r="3502">
          <cell r="A3502">
            <v>41599</v>
          </cell>
          <cell r="AZ3502">
            <v>170.09447091509665</v>
          </cell>
          <cell r="BA3502">
            <v>158.24241968764179</v>
          </cell>
          <cell r="BB3502">
            <v>133.94206191846865</v>
          </cell>
        </row>
        <row r="3503">
          <cell r="A3503">
            <v>41600</v>
          </cell>
          <cell r="AZ3503">
            <v>170.09447091509665</v>
          </cell>
          <cell r="BA3503">
            <v>158.24241968764179</v>
          </cell>
          <cell r="BB3503">
            <v>133.94206191846865</v>
          </cell>
        </row>
        <row r="3504">
          <cell r="A3504">
            <v>41603</v>
          </cell>
          <cell r="AZ3504">
            <v>170.09447091509665</v>
          </cell>
          <cell r="BA3504">
            <v>158.24241968764179</v>
          </cell>
          <cell r="BB3504">
            <v>133.94206191846865</v>
          </cell>
        </row>
        <row r="3505">
          <cell r="A3505">
            <v>41604</v>
          </cell>
          <cell r="AZ3505">
            <v>170.09447091509665</v>
          </cell>
          <cell r="BA3505">
            <v>157.70626408404766</v>
          </cell>
          <cell r="BB3505">
            <v>133.94206191846865</v>
          </cell>
        </row>
        <row r="3506">
          <cell r="A3506">
            <v>41605</v>
          </cell>
          <cell r="AZ3506">
            <v>170.12394771535139</v>
          </cell>
          <cell r="BA3506">
            <v>157.73359404968568</v>
          </cell>
          <cell r="BB3506">
            <v>133.94206191846865</v>
          </cell>
        </row>
        <row r="3507">
          <cell r="A3507">
            <v>41607</v>
          </cell>
          <cell r="AZ3507">
            <v>169.85164705167756</v>
          </cell>
          <cell r="BA3507">
            <v>157.48112540596921</v>
          </cell>
          <cell r="BB3507">
            <v>133.94206191846865</v>
          </cell>
        </row>
        <row r="3508">
          <cell r="A3508">
            <v>41610</v>
          </cell>
          <cell r="AZ3508">
            <v>169.20481319926839</v>
          </cell>
          <cell r="BA3508">
            <v>156.88140132441774</v>
          </cell>
          <cell r="BB3508">
            <v>133.94206191846865</v>
          </cell>
        </row>
        <row r="3509">
          <cell r="A3509">
            <v>41611</v>
          </cell>
          <cell r="AZ3509">
            <v>168.70979475028352</v>
          </cell>
          <cell r="BA3509">
            <v>156.42243572828704</v>
          </cell>
          <cell r="BB3509">
            <v>133.55020668402784</v>
          </cell>
        </row>
        <row r="3510">
          <cell r="A3510">
            <v>41612</v>
          </cell>
          <cell r="AZ3510">
            <v>169.56297181464407</v>
          </cell>
          <cell r="BA3510">
            <v>157.21347477087684</v>
          </cell>
          <cell r="BB3510">
            <v>134.22557928733207</v>
          </cell>
        </row>
        <row r="3511">
          <cell r="A3511">
            <v>41613</v>
          </cell>
          <cell r="AZ3511">
            <v>169.56297181464407</v>
          </cell>
          <cell r="BA3511">
            <v>156.94274982536106</v>
          </cell>
          <cell r="BB3511">
            <v>133.99443998650338</v>
          </cell>
        </row>
        <row r="3512">
          <cell r="A3512">
            <v>41614</v>
          </cell>
          <cell r="AZ3512">
            <v>169.56297181464407</v>
          </cell>
          <cell r="BA3512">
            <v>156.64589186189019</v>
          </cell>
          <cell r="BB3512">
            <v>133.7409888610766</v>
          </cell>
        </row>
        <row r="3513">
          <cell r="A3513">
            <v>41617</v>
          </cell>
          <cell r="AZ3513">
            <v>169.56297181464407</v>
          </cell>
          <cell r="BA3513">
            <v>157.47824203301633</v>
          </cell>
          <cell r="BB3513">
            <v>134.45163204259867</v>
          </cell>
        </row>
        <row r="3514">
          <cell r="A3514">
            <v>41618</v>
          </cell>
          <cell r="AZ3514">
            <v>169.56297181464407</v>
          </cell>
          <cell r="BA3514">
            <v>157.20741256857073</v>
          </cell>
          <cell r="BB3514">
            <v>134.22040350569196</v>
          </cell>
        </row>
        <row r="3515">
          <cell r="A3515">
            <v>41619</v>
          </cell>
          <cell r="AZ3515">
            <v>169.56297181464407</v>
          </cell>
          <cell r="BA3515">
            <v>157.20741256857073</v>
          </cell>
          <cell r="BB3515">
            <v>134.52542677639372</v>
          </cell>
        </row>
        <row r="3516">
          <cell r="A3516">
            <v>41620</v>
          </cell>
          <cell r="AZ3516">
            <v>169.56297181464407</v>
          </cell>
          <cell r="BA3516">
            <v>157.20741256857073</v>
          </cell>
          <cell r="BB3516">
            <v>134.17789188310439</v>
          </cell>
        </row>
        <row r="3517">
          <cell r="A3517">
            <v>41621</v>
          </cell>
          <cell r="AZ3517">
            <v>169.56297181464407</v>
          </cell>
          <cell r="BA3517">
            <v>157.20741256857073</v>
          </cell>
          <cell r="BB3517">
            <v>134.18097034889973</v>
          </cell>
        </row>
        <row r="3518">
          <cell r="A3518">
            <v>41624</v>
          </cell>
          <cell r="AZ3518">
            <v>169.56297181464407</v>
          </cell>
          <cell r="BA3518">
            <v>157.20741256857073</v>
          </cell>
          <cell r="BB3518">
            <v>133.94745817367811</v>
          </cell>
        </row>
        <row r="3519">
          <cell r="A3519">
            <v>41625</v>
          </cell>
          <cell r="AZ3519">
            <v>169.56297181464407</v>
          </cell>
          <cell r="BA3519">
            <v>157.20741256857073</v>
          </cell>
          <cell r="BB3519">
            <v>133.41320099251723</v>
          </cell>
        </row>
        <row r="3520">
          <cell r="A3520">
            <v>41626</v>
          </cell>
          <cell r="AZ3520">
            <v>169.56297181464407</v>
          </cell>
          <cell r="BA3520">
            <v>157.20741256857073</v>
          </cell>
          <cell r="BB3520">
            <v>133.8666165591795</v>
          </cell>
        </row>
        <row r="3521">
          <cell r="A3521">
            <v>41627</v>
          </cell>
          <cell r="AZ3521">
            <v>169.56297181464407</v>
          </cell>
          <cell r="BA3521">
            <v>157.20741256857073</v>
          </cell>
          <cell r="BB3521">
            <v>133.74595407349258</v>
          </cell>
        </row>
        <row r="3522">
          <cell r="A3522">
            <v>41628</v>
          </cell>
          <cell r="AZ3522">
            <v>169.56297181464407</v>
          </cell>
          <cell r="BA3522">
            <v>157.20741256857073</v>
          </cell>
          <cell r="BB3522">
            <v>133.62007749533871</v>
          </cell>
        </row>
        <row r="3523">
          <cell r="A3523">
            <v>41631</v>
          </cell>
          <cell r="AZ3523">
            <v>169.56297181464407</v>
          </cell>
          <cell r="BA3523">
            <v>157.20741256857073</v>
          </cell>
          <cell r="BB3523">
            <v>133.74497701808349</v>
          </cell>
        </row>
        <row r="3524">
          <cell r="A3524">
            <v>41632</v>
          </cell>
          <cell r="AZ3524">
            <v>169.56297181464407</v>
          </cell>
          <cell r="BA3524">
            <v>157.20741256857073</v>
          </cell>
          <cell r="BB3524">
            <v>133.74497701808349</v>
          </cell>
        </row>
        <row r="3525">
          <cell r="A3525">
            <v>41634</v>
          </cell>
          <cell r="AZ3525">
            <v>169.56297181464407</v>
          </cell>
          <cell r="BA3525">
            <v>157.20741256857073</v>
          </cell>
          <cell r="BB3525">
            <v>133.74497701808349</v>
          </cell>
        </row>
        <row r="3526">
          <cell r="A3526">
            <v>41635</v>
          </cell>
          <cell r="AZ3526">
            <v>169.56297181464407</v>
          </cell>
          <cell r="BA3526">
            <v>157.20741256857073</v>
          </cell>
          <cell r="BB3526">
            <v>133.74497701808349</v>
          </cell>
        </row>
        <row r="3527">
          <cell r="A3527">
            <v>41638</v>
          </cell>
          <cell r="AZ3527">
            <v>169.56297181464407</v>
          </cell>
          <cell r="BA3527">
            <v>157.20741256857073</v>
          </cell>
          <cell r="BB3527">
            <v>133.47403505615694</v>
          </cell>
        </row>
        <row r="3528">
          <cell r="A3528">
            <v>41639</v>
          </cell>
          <cell r="AZ3528">
            <v>169.63804339006106</v>
          </cell>
          <cell r="BA3528">
            <v>157.27701389722432</v>
          </cell>
          <cell r="BB3528">
            <v>133.5331287720885</v>
          </cell>
        </row>
        <row r="3529">
          <cell r="A3529">
            <v>41641</v>
          </cell>
          <cell r="AZ3529">
            <v>170.14859768497661</v>
          </cell>
          <cell r="BA3529">
            <v>157.7503655896397</v>
          </cell>
          <cell r="BB3529">
            <v>133.93501923867058</v>
          </cell>
        </row>
        <row r="3530">
          <cell r="A3530">
            <v>41642</v>
          </cell>
          <cell r="AZ3530">
            <v>170.51783935421864</v>
          </cell>
          <cell r="BA3530">
            <v>158.09270169529307</v>
          </cell>
          <cell r="BB3530">
            <v>134.22567335364138</v>
          </cell>
        </row>
        <row r="3531">
          <cell r="A3531">
            <v>41645</v>
          </cell>
          <cell r="AZ3531">
            <v>171.81046465815501</v>
          </cell>
          <cell r="BA3531">
            <v>159.29113716311818</v>
          </cell>
          <cell r="BB3531">
            <v>135.2431827384184</v>
          </cell>
        </row>
        <row r="3532">
          <cell r="A3532">
            <v>41646</v>
          </cell>
          <cell r="AZ3532">
            <v>171.3166938267737</v>
          </cell>
          <cell r="BA3532">
            <v>159.74892835404015</v>
          </cell>
          <cell r="BB3532">
            <v>135.2431827384184</v>
          </cell>
        </row>
        <row r="3533">
          <cell r="A3533">
            <v>41647</v>
          </cell>
          <cell r="AZ3533">
            <v>171.43827350222975</v>
          </cell>
          <cell r="BA3533">
            <v>159.74892835404015</v>
          </cell>
          <cell r="BB3533">
            <v>135.2431827384184</v>
          </cell>
        </row>
        <row r="3534">
          <cell r="A3534">
            <v>41648</v>
          </cell>
          <cell r="AZ3534">
            <v>171.35451724985708</v>
          </cell>
          <cell r="BA3534">
            <v>159.74892835404015</v>
          </cell>
          <cell r="BB3534">
            <v>135.2431827384184</v>
          </cell>
        </row>
        <row r="3535">
          <cell r="A3535">
            <v>41649</v>
          </cell>
          <cell r="AZ3535">
            <v>171.65525382985788</v>
          </cell>
          <cell r="BA3535">
            <v>159.74892835404015</v>
          </cell>
          <cell r="BB3535">
            <v>135.2431827384184</v>
          </cell>
        </row>
        <row r="3536">
          <cell r="A3536">
            <v>41652</v>
          </cell>
          <cell r="AZ3536">
            <v>171.947507684817</v>
          </cell>
          <cell r="BA3536">
            <v>160.02091094178738</v>
          </cell>
          <cell r="BB3536">
            <v>135.2431827384184</v>
          </cell>
        </row>
        <row r="3537">
          <cell r="A3537">
            <v>41653</v>
          </cell>
          <cell r="AZ3537">
            <v>171.947507684817</v>
          </cell>
          <cell r="BA3537">
            <v>159.54836877607724</v>
          </cell>
          <cell r="BB3537">
            <v>135.2431827384184</v>
          </cell>
        </row>
        <row r="3538">
          <cell r="A3538">
            <v>41654</v>
          </cell>
          <cell r="AZ3538">
            <v>171.947507684817</v>
          </cell>
          <cell r="BA3538">
            <v>159.49760603880949</v>
          </cell>
          <cell r="BB3538">
            <v>135.2431827384184</v>
          </cell>
        </row>
        <row r="3539">
          <cell r="A3539">
            <v>41655</v>
          </cell>
          <cell r="AZ3539">
            <v>171.947507684817</v>
          </cell>
          <cell r="BA3539">
            <v>159.53139505952132</v>
          </cell>
          <cell r="BB3539">
            <v>135.2431827384184</v>
          </cell>
        </row>
        <row r="3540">
          <cell r="A3540">
            <v>41656</v>
          </cell>
          <cell r="AZ3540">
            <v>171.947507684817</v>
          </cell>
          <cell r="BA3540">
            <v>159.91487732549928</v>
          </cell>
          <cell r="BB3540">
            <v>135.56828089326905</v>
          </cell>
        </row>
        <row r="3541">
          <cell r="A3541">
            <v>41660</v>
          </cell>
          <cell r="AZ3541">
            <v>171.947507684817</v>
          </cell>
          <cell r="BA3541">
            <v>159.91487732549928</v>
          </cell>
          <cell r="BB3541">
            <v>135.60434223035293</v>
          </cell>
        </row>
        <row r="3542">
          <cell r="A3542">
            <v>41661</v>
          </cell>
          <cell r="AZ3542">
            <v>171.947507684817</v>
          </cell>
          <cell r="BA3542">
            <v>159.91487732549928</v>
          </cell>
          <cell r="BB3542">
            <v>135.02660453778242</v>
          </cell>
        </row>
        <row r="3543">
          <cell r="A3543">
            <v>41662</v>
          </cell>
          <cell r="AZ3543">
            <v>171.947507684817</v>
          </cell>
          <cell r="BA3543">
            <v>159.91487732549928</v>
          </cell>
          <cell r="BB3543">
            <v>135.40739586699974</v>
          </cell>
        </row>
        <row r="3544">
          <cell r="A3544">
            <v>41663</v>
          </cell>
          <cell r="AZ3544">
            <v>171.947507684817</v>
          </cell>
          <cell r="BA3544">
            <v>159.91487732549928</v>
          </cell>
          <cell r="BB3544">
            <v>134.645928831227</v>
          </cell>
        </row>
        <row r="3545">
          <cell r="A3545">
            <v>41666</v>
          </cell>
          <cell r="AZ3545">
            <v>171.947507684817</v>
          </cell>
          <cell r="BA3545">
            <v>159.91487732549928</v>
          </cell>
          <cell r="BB3545">
            <v>134.62277557825436</v>
          </cell>
        </row>
        <row r="3546">
          <cell r="A3546">
            <v>41667</v>
          </cell>
          <cell r="AZ3546">
            <v>172.49599448326686</v>
          </cell>
          <cell r="BA3546">
            <v>159.91487732549928</v>
          </cell>
          <cell r="BB3546">
            <v>135.05220207108087</v>
          </cell>
        </row>
        <row r="3547">
          <cell r="A3547">
            <v>41668</v>
          </cell>
          <cell r="AZ3547">
            <v>172.12034058844523</v>
          </cell>
          <cell r="BA3547">
            <v>159.91487732549928</v>
          </cell>
          <cell r="BB3547">
            <v>134.75809155643259</v>
          </cell>
        </row>
        <row r="3548">
          <cell r="A3548">
            <v>41669</v>
          </cell>
          <cell r="AZ3548">
            <v>172.13589753757589</v>
          </cell>
          <cell r="BA3548">
            <v>159.91487732549928</v>
          </cell>
          <cell r="BB3548">
            <v>134.77027155077911</v>
          </cell>
        </row>
        <row r="3549">
          <cell r="A3549">
            <v>41670</v>
          </cell>
          <cell r="AZ3549">
            <v>172.68847816054367</v>
          </cell>
          <cell r="BA3549">
            <v>159.91487732549928</v>
          </cell>
          <cell r="BB3549">
            <v>135.2029032195733</v>
          </cell>
        </row>
        <row r="3550">
          <cell r="A3550">
            <v>41673</v>
          </cell>
          <cell r="AZ3550">
            <v>173.08144636135449</v>
          </cell>
          <cell r="BA3550">
            <v>159.91487732549928</v>
          </cell>
          <cell r="BB3550">
            <v>135.51056961508814</v>
          </cell>
        </row>
        <row r="3551">
          <cell r="A3551">
            <v>41674</v>
          </cell>
          <cell r="AZ3551">
            <v>173.43417189288763</v>
          </cell>
          <cell r="BA3551">
            <v>159.91487732549928</v>
          </cell>
          <cell r="BB3551">
            <v>135.23441039235985</v>
          </cell>
        </row>
        <row r="3552">
          <cell r="A3552">
            <v>41675</v>
          </cell>
          <cell r="AZ3552">
            <v>172.44893363999282</v>
          </cell>
          <cell r="BA3552">
            <v>159.91487732549928</v>
          </cell>
          <cell r="BB3552">
            <v>136.00264489177854</v>
          </cell>
        </row>
        <row r="3553">
          <cell r="A3553">
            <v>41676</v>
          </cell>
          <cell r="AZ3553">
            <v>173.55457253022649</v>
          </cell>
          <cell r="BA3553">
            <v>159.91487732549928</v>
          </cell>
          <cell r="BB3553">
            <v>135.13067769434198</v>
          </cell>
        </row>
        <row r="3554">
          <cell r="A3554">
            <v>41677</v>
          </cell>
          <cell r="AZ3554">
            <v>172.57167829703266</v>
          </cell>
          <cell r="BA3554">
            <v>159.91487732549928</v>
          </cell>
          <cell r="BB3554">
            <v>135.89596530328822</v>
          </cell>
        </row>
        <row r="3555">
          <cell r="A3555">
            <v>41680</v>
          </cell>
          <cell r="AZ3555">
            <v>173.14438381658081</v>
          </cell>
          <cell r="BA3555">
            <v>159.91487732549928</v>
          </cell>
          <cell r="BB3555">
            <v>135.89596530328822</v>
          </cell>
        </row>
        <row r="3556">
          <cell r="A3556">
            <v>41681</v>
          </cell>
          <cell r="AZ3556">
            <v>173.14438381658081</v>
          </cell>
          <cell r="BA3556">
            <v>159.91487732549928</v>
          </cell>
          <cell r="BB3556">
            <v>135.89596530328822</v>
          </cell>
        </row>
        <row r="3557">
          <cell r="A3557">
            <v>41682</v>
          </cell>
          <cell r="AZ3557">
            <v>173.14438381658081</v>
          </cell>
          <cell r="BA3557">
            <v>159.91487732549928</v>
          </cell>
          <cell r="BB3557">
            <v>135.89596530328822</v>
          </cell>
        </row>
        <row r="3558">
          <cell r="A3558">
            <v>41683</v>
          </cell>
          <cell r="AZ3558">
            <v>173.14438381658081</v>
          </cell>
          <cell r="BA3558">
            <v>157.74650401409647</v>
          </cell>
          <cell r="BB3558">
            <v>135.89596530328822</v>
          </cell>
        </row>
        <row r="3559">
          <cell r="A3559">
            <v>41684</v>
          </cell>
          <cell r="AZ3559">
            <v>176.61130407987571</v>
          </cell>
          <cell r="BA3559">
            <v>160.90510805989533</v>
          </cell>
          <cell r="BB3559">
            <v>138.61704966897628</v>
          </cell>
        </row>
        <row r="3560">
          <cell r="A3560">
            <v>41688</v>
          </cell>
          <cell r="AZ3560">
            <v>176.12364025552017</v>
          </cell>
          <cell r="BA3560">
            <v>160.46081260121201</v>
          </cell>
          <cell r="BB3560">
            <v>138.23429658918542</v>
          </cell>
        </row>
        <row r="3561">
          <cell r="A3561">
            <v>41689</v>
          </cell>
          <cell r="AZ3561">
            <v>176.75657597659159</v>
          </cell>
          <cell r="BA3561">
            <v>161.03746080119308</v>
          </cell>
          <cell r="BB3561">
            <v>138.73106933395462</v>
          </cell>
        </row>
        <row r="3562">
          <cell r="A3562">
            <v>41690</v>
          </cell>
          <cell r="AZ3562">
            <v>177.2773979362527</v>
          </cell>
          <cell r="BA3562">
            <v>161.51196561353132</v>
          </cell>
          <cell r="BB3562">
            <v>139.13984726483034</v>
          </cell>
        </row>
        <row r="3563">
          <cell r="A3563">
            <v>41691</v>
          </cell>
          <cell r="AZ3563">
            <v>177.28386162055932</v>
          </cell>
          <cell r="BA3563">
            <v>161.51196561353132</v>
          </cell>
          <cell r="BB3563">
            <v>139.14492042168879</v>
          </cell>
        </row>
        <row r="3564">
          <cell r="A3564">
            <v>41694</v>
          </cell>
          <cell r="AZ3564">
            <v>177.51062397974192</v>
          </cell>
          <cell r="BA3564">
            <v>161.51196561353132</v>
          </cell>
          <cell r="BB3564">
            <v>139.14492042168879</v>
          </cell>
        </row>
        <row r="3565">
          <cell r="A3565">
            <v>41695</v>
          </cell>
          <cell r="AZ3565">
            <v>178.40679965877754</v>
          </cell>
          <cell r="BA3565">
            <v>161.51196561353132</v>
          </cell>
          <cell r="BB3565">
            <v>139.14492042168879</v>
          </cell>
        </row>
        <row r="3566">
          <cell r="A3566">
            <v>41696</v>
          </cell>
          <cell r="AZ3566">
            <v>178.37622965693598</v>
          </cell>
          <cell r="BA3566">
            <v>161.51196561353132</v>
          </cell>
          <cell r="BB3566">
            <v>139.16876290124492</v>
          </cell>
        </row>
        <row r="3567">
          <cell r="A3567">
            <v>41697</v>
          </cell>
          <cell r="AZ3567">
            <v>177.51075073160231</v>
          </cell>
          <cell r="BA3567">
            <v>162.29561936995711</v>
          </cell>
          <cell r="BB3567">
            <v>139.84400775638866</v>
          </cell>
        </row>
        <row r="3568">
          <cell r="A3568">
            <v>41698</v>
          </cell>
          <cell r="AZ3568">
            <v>177.95107832466977</v>
          </cell>
          <cell r="BA3568">
            <v>161.89303395387367</v>
          </cell>
          <cell r="BB3568">
            <v>139.49711510292127</v>
          </cell>
        </row>
        <row r="3569">
          <cell r="A3569">
            <v>41701</v>
          </cell>
          <cell r="AZ3569">
            <v>177.95107832466977</v>
          </cell>
          <cell r="BA3569">
            <v>160.91499098528919</v>
          </cell>
          <cell r="BB3569">
            <v>140.33985780303712</v>
          </cell>
        </row>
        <row r="3570">
          <cell r="A3570">
            <v>41702</v>
          </cell>
          <cell r="AZ3570">
            <v>177.95107832466977</v>
          </cell>
          <cell r="BA3570">
            <v>160.15668473315233</v>
          </cell>
          <cell r="BB3570">
            <v>141.00120446157047</v>
          </cell>
        </row>
        <row r="3571">
          <cell r="A3571">
            <v>41703</v>
          </cell>
          <cell r="AZ3571">
            <v>177.9873478495382</v>
          </cell>
          <cell r="BA3571">
            <v>160.18932745110865</v>
          </cell>
          <cell r="BB3571">
            <v>141.00120446157047</v>
          </cell>
        </row>
        <row r="3572">
          <cell r="A3572">
            <v>41704</v>
          </cell>
          <cell r="AZ3572">
            <v>177.91843513067832</v>
          </cell>
          <cell r="BA3572">
            <v>160.12730572754029</v>
          </cell>
          <cell r="BB3572">
            <v>141.00120446157047</v>
          </cell>
        </row>
        <row r="3573">
          <cell r="A3573">
            <v>41705</v>
          </cell>
          <cell r="AZ3573">
            <v>177.96638297365919</v>
          </cell>
          <cell r="BA3573">
            <v>160.17045897867098</v>
          </cell>
          <cell r="BB3573">
            <v>141.00120446157047</v>
          </cell>
        </row>
        <row r="3574">
          <cell r="A3574">
            <v>41708</v>
          </cell>
          <cell r="AZ3574">
            <v>177.13229230959752</v>
          </cell>
          <cell r="BA3574">
            <v>160.17045897867098</v>
          </cell>
          <cell r="BB3574">
            <v>141.00120446157047</v>
          </cell>
        </row>
        <row r="3575">
          <cell r="A3575">
            <v>41709</v>
          </cell>
          <cell r="AZ3575">
            <v>177.74850468990539</v>
          </cell>
          <cell r="BA3575">
            <v>160.72766409635636</v>
          </cell>
          <cell r="BB3575">
            <v>141.4917230829615</v>
          </cell>
        </row>
        <row r="3576">
          <cell r="A3576">
            <v>41710</v>
          </cell>
          <cell r="AZ3576">
            <v>177.74850468990539</v>
          </cell>
          <cell r="BA3576">
            <v>159.96023524560536</v>
          </cell>
          <cell r="BB3576">
            <v>140.81614037573544</v>
          </cell>
        </row>
        <row r="3577">
          <cell r="A3577">
            <v>41711</v>
          </cell>
          <cell r="AZ3577">
            <v>177.74850468990539</v>
          </cell>
          <cell r="BA3577">
            <v>161.15326941864879</v>
          </cell>
          <cell r="BB3577">
            <v>141.86639181682884</v>
          </cell>
        </row>
        <row r="3578">
          <cell r="A3578">
            <v>41712</v>
          </cell>
          <cell r="AZ3578">
            <v>177.74850468990539</v>
          </cell>
          <cell r="BA3578">
            <v>160.29053857612408</v>
          </cell>
          <cell r="BB3578">
            <v>141.10691289232673</v>
          </cell>
        </row>
        <row r="3579">
          <cell r="A3579">
            <v>41715</v>
          </cell>
          <cell r="AZ3579">
            <v>177.74850468990539</v>
          </cell>
          <cell r="BA3579">
            <v>160.64772369093129</v>
          </cell>
          <cell r="BB3579">
            <v>141.42134997220217</v>
          </cell>
        </row>
        <row r="3580">
          <cell r="A3580">
            <v>41716</v>
          </cell>
          <cell r="AZ3580">
            <v>177.74850468990539</v>
          </cell>
          <cell r="BA3580">
            <v>160.64772369093129</v>
          </cell>
          <cell r="BB3580">
            <v>141.42134997220217</v>
          </cell>
        </row>
        <row r="3581">
          <cell r="A3581">
            <v>41717</v>
          </cell>
          <cell r="AZ3581">
            <v>177.74850468990539</v>
          </cell>
          <cell r="BA3581">
            <v>160.64772369093129</v>
          </cell>
          <cell r="BB3581">
            <v>141.42134997220217</v>
          </cell>
        </row>
        <row r="3582">
          <cell r="A3582">
            <v>41718</v>
          </cell>
          <cell r="AZ3582">
            <v>177.74850468990539</v>
          </cell>
          <cell r="BA3582">
            <v>160.64772369093129</v>
          </cell>
          <cell r="BB3582">
            <v>141.42134997220217</v>
          </cell>
        </row>
        <row r="3583">
          <cell r="A3583">
            <v>41719</v>
          </cell>
          <cell r="AZ3583">
            <v>177.74850468990539</v>
          </cell>
          <cell r="BA3583">
            <v>160.64772369093129</v>
          </cell>
          <cell r="BB3583">
            <v>141.42134997220217</v>
          </cell>
        </row>
        <row r="3584">
          <cell r="A3584">
            <v>41722</v>
          </cell>
          <cell r="AZ3584">
            <v>177.74850468990539</v>
          </cell>
          <cell r="BA3584">
            <v>160.64772369093129</v>
          </cell>
          <cell r="BB3584">
            <v>141.42134997220217</v>
          </cell>
        </row>
        <row r="3585">
          <cell r="A3585">
            <v>41723</v>
          </cell>
          <cell r="AZ3585">
            <v>177.74850468990539</v>
          </cell>
          <cell r="BA3585">
            <v>160.64772369093129</v>
          </cell>
          <cell r="BB3585">
            <v>141.42134997220217</v>
          </cell>
        </row>
        <row r="3586">
          <cell r="A3586">
            <v>41724</v>
          </cell>
          <cell r="AZ3586">
            <v>177.74850468990539</v>
          </cell>
          <cell r="BA3586">
            <v>160.64772369093129</v>
          </cell>
          <cell r="BB3586">
            <v>141.42134997220217</v>
          </cell>
        </row>
        <row r="3587">
          <cell r="A3587">
            <v>41725</v>
          </cell>
          <cell r="AZ3587">
            <v>177.74850468990539</v>
          </cell>
          <cell r="BA3587">
            <v>160.64772369093129</v>
          </cell>
          <cell r="BB3587">
            <v>141.42134997220217</v>
          </cell>
        </row>
        <row r="3588">
          <cell r="A3588">
            <v>41726</v>
          </cell>
          <cell r="AZ3588">
            <v>177.74850468990539</v>
          </cell>
          <cell r="BA3588">
            <v>160.64772369093129</v>
          </cell>
          <cell r="BB3588">
            <v>141.42134997220217</v>
          </cell>
        </row>
        <row r="3589">
          <cell r="A3589">
            <v>41729</v>
          </cell>
          <cell r="AZ3589">
            <v>177.74850468990539</v>
          </cell>
          <cell r="BA3589">
            <v>160.64772369093129</v>
          </cell>
          <cell r="BB3589">
            <v>141.42134997220217</v>
          </cell>
        </row>
        <row r="3590">
          <cell r="A3590">
            <v>41730</v>
          </cell>
          <cell r="AZ3590">
            <v>177.74850468990539</v>
          </cell>
          <cell r="BA3590">
            <v>160.64772369093129</v>
          </cell>
          <cell r="BB3590">
            <v>141.42134997220217</v>
          </cell>
        </row>
        <row r="3591">
          <cell r="A3591">
            <v>41731</v>
          </cell>
          <cell r="AZ3591">
            <v>177.74850468990539</v>
          </cell>
          <cell r="BA3591">
            <v>160.64772369093129</v>
          </cell>
          <cell r="BB3591">
            <v>141.42134997220217</v>
          </cell>
        </row>
        <row r="3592">
          <cell r="A3592">
            <v>41732</v>
          </cell>
          <cell r="AZ3592">
            <v>178.4423642141881</v>
          </cell>
          <cell r="BA3592">
            <v>160.64772369093129</v>
          </cell>
          <cell r="BB3592">
            <v>141.42134997220217</v>
          </cell>
        </row>
        <row r="3593">
          <cell r="A3593">
            <v>41733</v>
          </cell>
          <cell r="AZ3593">
            <v>178.17363252114396</v>
          </cell>
          <cell r="BA3593">
            <v>160.64772369093129</v>
          </cell>
          <cell r="BB3593">
            <v>141.42134997220217</v>
          </cell>
        </row>
        <row r="3594">
          <cell r="A3594">
            <v>41736</v>
          </cell>
          <cell r="AZ3594">
            <v>179.30690149951926</v>
          </cell>
          <cell r="BA3594">
            <v>160.64772369093129</v>
          </cell>
          <cell r="BB3594">
            <v>141.42134997220217</v>
          </cell>
        </row>
        <row r="3595">
          <cell r="A3595">
            <v>41737</v>
          </cell>
          <cell r="AZ3595">
            <v>179.09148346812037</v>
          </cell>
          <cell r="BA3595">
            <v>160.64772369093129</v>
          </cell>
          <cell r="BB3595">
            <v>141.42134997220217</v>
          </cell>
        </row>
        <row r="3596">
          <cell r="A3596">
            <v>41738</v>
          </cell>
          <cell r="AZ3596">
            <v>179.14003985207657</v>
          </cell>
          <cell r="BA3596">
            <v>160.64772369093129</v>
          </cell>
          <cell r="BB3596">
            <v>141.42134997220217</v>
          </cell>
        </row>
        <row r="3597">
          <cell r="A3597">
            <v>41739</v>
          </cell>
          <cell r="AZ3597">
            <v>179.14003985207657</v>
          </cell>
          <cell r="BA3597">
            <v>160.64772369093129</v>
          </cell>
          <cell r="BB3597">
            <v>141.42134997220217</v>
          </cell>
        </row>
        <row r="3598">
          <cell r="A3598">
            <v>41740</v>
          </cell>
          <cell r="AZ3598">
            <v>179.14003985207657</v>
          </cell>
          <cell r="BA3598">
            <v>160.64772369093129</v>
          </cell>
          <cell r="BB3598">
            <v>141.42134997220217</v>
          </cell>
        </row>
        <row r="3599">
          <cell r="A3599">
            <v>41743</v>
          </cell>
          <cell r="AZ3599">
            <v>179.14003985207657</v>
          </cell>
          <cell r="BA3599">
            <v>160.64772369093129</v>
          </cell>
          <cell r="BB3599">
            <v>141.42134997220217</v>
          </cell>
        </row>
        <row r="3600">
          <cell r="A3600">
            <v>41744</v>
          </cell>
          <cell r="AZ3600">
            <v>179.51097195566447</v>
          </cell>
          <cell r="BA3600">
            <v>160.98036511567636</v>
          </cell>
          <cell r="BB3600">
            <v>141.42134997220217</v>
          </cell>
        </row>
        <row r="3601">
          <cell r="A3601">
            <v>41745</v>
          </cell>
          <cell r="AZ3601">
            <v>180.31250517669946</v>
          </cell>
          <cell r="BA3601">
            <v>161.69915745003254</v>
          </cell>
          <cell r="BB3601">
            <v>141.42134997220217</v>
          </cell>
        </row>
        <row r="3602">
          <cell r="A3602">
            <v>41746</v>
          </cell>
          <cell r="AZ3602">
            <v>180.72420056944961</v>
          </cell>
          <cell r="BA3602">
            <v>162.06835424017487</v>
          </cell>
          <cell r="BB3602">
            <v>141.42134997220217</v>
          </cell>
        </row>
        <row r="3603">
          <cell r="A3603">
            <v>41750</v>
          </cell>
          <cell r="AZ3603">
            <v>179.80533690916559</v>
          </cell>
          <cell r="BA3603">
            <v>161.24434328467416</v>
          </cell>
          <cell r="BB3603">
            <v>141.42134997220217</v>
          </cell>
        </row>
        <row r="3604">
          <cell r="A3604">
            <v>41751</v>
          </cell>
          <cell r="AZ3604">
            <v>180.10898031136279</v>
          </cell>
          <cell r="BA3604">
            <v>161.51664210417331</v>
          </cell>
          <cell r="BB3604">
            <v>141.42134997220217</v>
          </cell>
        </row>
        <row r="3605">
          <cell r="A3605">
            <v>41752</v>
          </cell>
          <cell r="AZ3605">
            <v>180.10898031136279</v>
          </cell>
          <cell r="BA3605">
            <v>161.51664210417331</v>
          </cell>
          <cell r="BB3605">
            <v>141.42134997220217</v>
          </cell>
        </row>
        <row r="3606">
          <cell r="A3606">
            <v>41753</v>
          </cell>
          <cell r="AZ3606">
            <v>180.10898031136279</v>
          </cell>
          <cell r="BA3606">
            <v>161.51664210417331</v>
          </cell>
          <cell r="BB3606">
            <v>141.42134997220217</v>
          </cell>
        </row>
        <row r="3607">
          <cell r="A3607">
            <v>41754</v>
          </cell>
          <cell r="AZ3607">
            <v>180.10898031136279</v>
          </cell>
          <cell r="BA3607">
            <v>163.27758902849587</v>
          </cell>
          <cell r="BB3607">
            <v>141.42134997220217</v>
          </cell>
        </row>
        <row r="3608">
          <cell r="A3608">
            <v>41757</v>
          </cell>
          <cell r="AZ3608">
            <v>180.10898031136279</v>
          </cell>
          <cell r="BA3608">
            <v>162.9351882272228</v>
          </cell>
          <cell r="BB3608">
            <v>141.42134997220217</v>
          </cell>
        </row>
        <row r="3609">
          <cell r="A3609">
            <v>41758</v>
          </cell>
          <cell r="AZ3609">
            <v>180.10898031136279</v>
          </cell>
          <cell r="BA3609">
            <v>162.67938191540139</v>
          </cell>
          <cell r="BB3609">
            <v>141.42134997220217</v>
          </cell>
        </row>
        <row r="3610">
          <cell r="A3610">
            <v>41759</v>
          </cell>
          <cell r="AZ3610">
            <v>180.10898031136279</v>
          </cell>
          <cell r="BA3610">
            <v>162.35846087594513</v>
          </cell>
          <cell r="BB3610">
            <v>141.42134997220217</v>
          </cell>
        </row>
        <row r="3611">
          <cell r="A3611">
            <v>41760</v>
          </cell>
          <cell r="AZ3611">
            <v>180.10898031136279</v>
          </cell>
          <cell r="BA3611">
            <v>162.00501199769164</v>
          </cell>
          <cell r="BB3611">
            <v>141.42134997220217</v>
          </cell>
        </row>
        <row r="3612">
          <cell r="A3612">
            <v>41761</v>
          </cell>
          <cell r="AZ3612">
            <v>180.10898031136279</v>
          </cell>
          <cell r="BA3612">
            <v>162.00501199769164</v>
          </cell>
          <cell r="BB3612">
            <v>142.07135317062873</v>
          </cell>
        </row>
        <row r="3613">
          <cell r="A3613">
            <v>41764</v>
          </cell>
          <cell r="AZ3613">
            <v>180.10898031136279</v>
          </cell>
          <cell r="BA3613">
            <v>162.00501199769164</v>
          </cell>
          <cell r="BB3613">
            <v>141.99417454974977</v>
          </cell>
        </row>
        <row r="3614">
          <cell r="A3614">
            <v>41765</v>
          </cell>
          <cell r="AZ3614">
            <v>180.10898031136279</v>
          </cell>
          <cell r="BA3614">
            <v>162.00501199769164</v>
          </cell>
          <cell r="BB3614">
            <v>142.735014713201</v>
          </cell>
        </row>
        <row r="3615">
          <cell r="A3615">
            <v>41766</v>
          </cell>
          <cell r="AZ3615">
            <v>180.10898031136279</v>
          </cell>
          <cell r="BA3615">
            <v>162.00501199769164</v>
          </cell>
          <cell r="BB3615">
            <v>142.8859076746011</v>
          </cell>
        </row>
        <row r="3616">
          <cell r="A3616">
            <v>41767</v>
          </cell>
          <cell r="AZ3616">
            <v>180.10898031136279</v>
          </cell>
          <cell r="BA3616">
            <v>162.00501199769164</v>
          </cell>
          <cell r="BB3616">
            <v>143.13936188843488</v>
          </cell>
        </row>
        <row r="3617">
          <cell r="A3617">
            <v>41768</v>
          </cell>
          <cell r="AZ3617">
            <v>180.28884172798524</v>
          </cell>
          <cell r="BA3617">
            <v>162.16679433029643</v>
          </cell>
          <cell r="BB3617">
            <v>143.13936188843488</v>
          </cell>
        </row>
        <row r="3618">
          <cell r="A3618">
            <v>41771</v>
          </cell>
          <cell r="AZ3618">
            <v>180.5080915110654</v>
          </cell>
          <cell r="BA3618">
            <v>162.3640058390007</v>
          </cell>
          <cell r="BB3618">
            <v>143.13936188843488</v>
          </cell>
        </row>
        <row r="3619">
          <cell r="A3619">
            <v>41772</v>
          </cell>
          <cell r="AZ3619">
            <v>180.53425772889048</v>
          </cell>
          <cell r="BA3619">
            <v>162.38754191380028</v>
          </cell>
          <cell r="BB3619">
            <v>143.13936188843488</v>
          </cell>
        </row>
        <row r="3620">
          <cell r="A3620">
            <v>41773</v>
          </cell>
          <cell r="AZ3620">
            <v>180.5531750993942</v>
          </cell>
          <cell r="BA3620">
            <v>162.40455777181091</v>
          </cell>
          <cell r="BB3620">
            <v>143.13936188843488</v>
          </cell>
        </row>
        <row r="3621">
          <cell r="A3621">
            <v>41774</v>
          </cell>
          <cell r="AZ3621">
            <v>180.84059375386744</v>
          </cell>
          <cell r="BA3621">
            <v>162.66308603889564</v>
          </cell>
          <cell r="BB3621">
            <v>143.13936188843488</v>
          </cell>
        </row>
        <row r="3622">
          <cell r="A3622">
            <v>41775</v>
          </cell>
          <cell r="AZ3622">
            <v>180.84059375386744</v>
          </cell>
          <cell r="BA3622">
            <v>162.66308603889564</v>
          </cell>
          <cell r="BB3622">
            <v>143.13936188843488</v>
          </cell>
        </row>
        <row r="3623">
          <cell r="A3623">
            <v>41778</v>
          </cell>
          <cell r="AZ3623">
            <v>180.84059375386744</v>
          </cell>
          <cell r="BA3623">
            <v>162.66308603889564</v>
          </cell>
          <cell r="BB3623">
            <v>143.13936188843488</v>
          </cell>
        </row>
        <row r="3624">
          <cell r="A3624">
            <v>41779</v>
          </cell>
          <cell r="AZ3624">
            <v>180.84059375386744</v>
          </cell>
          <cell r="BA3624">
            <v>162.66308603889564</v>
          </cell>
          <cell r="BB3624">
            <v>143.13936188843488</v>
          </cell>
        </row>
        <row r="3625">
          <cell r="A3625">
            <v>41780</v>
          </cell>
          <cell r="AZ3625">
            <v>180.84059375386744</v>
          </cell>
          <cell r="BA3625">
            <v>162.66308603889564</v>
          </cell>
          <cell r="BB3625">
            <v>143.13936188843488</v>
          </cell>
        </row>
        <row r="3626">
          <cell r="A3626">
            <v>41781</v>
          </cell>
          <cell r="AZ3626">
            <v>180.84059375386744</v>
          </cell>
          <cell r="BA3626">
            <v>162.66308603889564</v>
          </cell>
          <cell r="BB3626">
            <v>143.13936188843488</v>
          </cell>
        </row>
        <row r="3627">
          <cell r="A3627">
            <v>41782</v>
          </cell>
          <cell r="AZ3627">
            <v>180.84059375386744</v>
          </cell>
          <cell r="BA3627">
            <v>162.66308603889564</v>
          </cell>
          <cell r="BB3627">
            <v>143.13936188843488</v>
          </cell>
        </row>
        <row r="3628">
          <cell r="A3628">
            <v>41786</v>
          </cell>
          <cell r="AZ3628">
            <v>180.84059375386744</v>
          </cell>
          <cell r="BA3628">
            <v>162.66308603889564</v>
          </cell>
          <cell r="BB3628">
            <v>143.13936188843488</v>
          </cell>
        </row>
        <row r="3629">
          <cell r="A3629">
            <v>41787</v>
          </cell>
          <cell r="AZ3629">
            <v>180.39670512850171</v>
          </cell>
          <cell r="BA3629">
            <v>162.66308603889564</v>
          </cell>
          <cell r="BB3629">
            <v>143.13936188843488</v>
          </cell>
        </row>
        <row r="3630">
          <cell r="A3630">
            <v>41788</v>
          </cell>
          <cell r="AZ3630">
            <v>180.44553649722243</v>
          </cell>
          <cell r="BA3630">
            <v>162.66308603889564</v>
          </cell>
          <cell r="BB3630">
            <v>143.17810811139856</v>
          </cell>
        </row>
        <row r="3631">
          <cell r="A3631">
            <v>41789</v>
          </cell>
          <cell r="AZ3631">
            <v>180.75755070268639</v>
          </cell>
          <cell r="BA3631">
            <v>162.94435203490724</v>
          </cell>
          <cell r="BB3631">
            <v>143.42568200272004</v>
          </cell>
        </row>
        <row r="3632">
          <cell r="A3632">
            <v>41792</v>
          </cell>
          <cell r="AZ3632">
            <v>180.48145125812235</v>
          </cell>
          <cell r="BA3632">
            <v>162.69546149109985</v>
          </cell>
          <cell r="BB3632">
            <v>143.20660539439453</v>
          </cell>
        </row>
        <row r="3633">
          <cell r="A3633">
            <v>41793</v>
          </cell>
          <cell r="AZ3633">
            <v>180.38629124348114</v>
          </cell>
          <cell r="BA3633">
            <v>162.60967925481114</v>
          </cell>
          <cell r="BB3633">
            <v>143.13109878376471</v>
          </cell>
        </row>
        <row r="3634">
          <cell r="A3634">
            <v>41794</v>
          </cell>
          <cell r="AZ3634">
            <v>180.38629124348114</v>
          </cell>
          <cell r="BA3634">
            <v>162.55712356845694</v>
          </cell>
          <cell r="BB3634">
            <v>143.08483860313041</v>
          </cell>
        </row>
        <row r="3635">
          <cell r="A3635">
            <v>41795</v>
          </cell>
          <cell r="AZ3635">
            <v>180.38629124348114</v>
          </cell>
          <cell r="BA3635">
            <v>162.64448934628663</v>
          </cell>
          <cell r="BB3635">
            <v>143.16173906707675</v>
          </cell>
        </row>
        <row r="3636">
          <cell r="A3636">
            <v>41796</v>
          </cell>
          <cell r="AZ3636">
            <v>180.38629124348114</v>
          </cell>
          <cell r="BA3636">
            <v>162.39595922463377</v>
          </cell>
          <cell r="BB3636">
            <v>142.94297970689564</v>
          </cell>
        </row>
        <row r="3637">
          <cell r="A3637">
            <v>41799</v>
          </cell>
          <cell r="AZ3637">
            <v>180.38629124348114</v>
          </cell>
          <cell r="BA3637">
            <v>162.38330955693507</v>
          </cell>
          <cell r="BB3637">
            <v>142.93184530920627</v>
          </cell>
        </row>
        <row r="3638">
          <cell r="A3638">
            <v>41800</v>
          </cell>
          <cell r="AZ3638">
            <v>180.38629124348114</v>
          </cell>
          <cell r="BA3638">
            <v>162.48057032107235</v>
          </cell>
          <cell r="BB3638">
            <v>143.01745546539939</v>
          </cell>
        </row>
        <row r="3639">
          <cell r="A3639">
            <v>41801</v>
          </cell>
          <cell r="AZ3639">
            <v>180.38629124348114</v>
          </cell>
          <cell r="BA3639">
            <v>162.6424457868155</v>
          </cell>
          <cell r="BB3639">
            <v>143.15994030015293</v>
          </cell>
        </row>
        <row r="3640">
          <cell r="A3640">
            <v>41802</v>
          </cell>
          <cell r="AZ3640">
            <v>180.38629124348114</v>
          </cell>
          <cell r="BA3640">
            <v>162.5537069178863</v>
          </cell>
          <cell r="BB3640">
            <v>143.15994030015293</v>
          </cell>
        </row>
        <row r="3641">
          <cell r="A3641">
            <v>41803</v>
          </cell>
          <cell r="AZ3641">
            <v>180.38629124348114</v>
          </cell>
          <cell r="BA3641">
            <v>162.5537069178863</v>
          </cell>
          <cell r="BB3641">
            <v>143.46354203269405</v>
          </cell>
        </row>
        <row r="3642">
          <cell r="A3642">
            <v>41806</v>
          </cell>
          <cell r="AZ3642">
            <v>180.38629124348114</v>
          </cell>
          <cell r="BA3642">
            <v>162.5537069178863</v>
          </cell>
          <cell r="BB3642">
            <v>144.16713319863624</v>
          </cell>
        </row>
        <row r="3643">
          <cell r="A3643">
            <v>41807</v>
          </cell>
          <cell r="AZ3643">
            <v>180.40274557959896</v>
          </cell>
          <cell r="BA3643">
            <v>162.5537069178863</v>
          </cell>
          <cell r="BB3643">
            <v>144.15398267344699</v>
          </cell>
        </row>
        <row r="3644">
          <cell r="A3644">
            <v>41808</v>
          </cell>
          <cell r="AZ3644">
            <v>180.99924807103116</v>
          </cell>
          <cell r="BA3644">
            <v>162.5537069178863</v>
          </cell>
          <cell r="BB3644">
            <v>143.67733687995684</v>
          </cell>
        </row>
        <row r="3645">
          <cell r="A3645">
            <v>41809</v>
          </cell>
          <cell r="AZ3645">
            <v>180.35052730980189</v>
          </cell>
          <cell r="BA3645">
            <v>162.5537069178863</v>
          </cell>
          <cell r="BB3645">
            <v>144.19229189963505</v>
          </cell>
        </row>
        <row r="3646">
          <cell r="A3646">
            <v>41810</v>
          </cell>
          <cell r="AZ3646">
            <v>179.6551503563858</v>
          </cell>
          <cell r="BA3646">
            <v>162.5537069178863</v>
          </cell>
          <cell r="BB3646">
            <v>144.74825366000746</v>
          </cell>
        </row>
        <row r="3647">
          <cell r="A3647">
            <v>41813</v>
          </cell>
          <cell r="AZ3647">
            <v>179.06869715435849</v>
          </cell>
          <cell r="BA3647">
            <v>162.5537069178863</v>
          </cell>
          <cell r="BB3647">
            <v>145.22075932810759</v>
          </cell>
        </row>
        <row r="3648">
          <cell r="A3648">
            <v>41814</v>
          </cell>
          <cell r="AZ3648">
            <v>179.06869715435849</v>
          </cell>
          <cell r="BA3648">
            <v>162.68889968846599</v>
          </cell>
          <cell r="BB3648">
            <v>145.0999820344272</v>
          </cell>
        </row>
        <row r="3649">
          <cell r="A3649">
            <v>41815</v>
          </cell>
          <cell r="AZ3649">
            <v>179.06869715435849</v>
          </cell>
          <cell r="BA3649">
            <v>162.54453672621943</v>
          </cell>
          <cell r="BB3649">
            <v>145.22873736603569</v>
          </cell>
        </row>
        <row r="3650">
          <cell r="A3650">
            <v>41816</v>
          </cell>
          <cell r="AZ3650">
            <v>178.77493091871227</v>
          </cell>
          <cell r="BA3650">
            <v>162.27787874837219</v>
          </cell>
          <cell r="BB3650">
            <v>145.46698838456462</v>
          </cell>
        </row>
        <row r="3651">
          <cell r="A3651">
            <v>41817</v>
          </cell>
          <cell r="AZ3651">
            <v>178.79920853604094</v>
          </cell>
          <cell r="BA3651">
            <v>162.29991606770392</v>
          </cell>
          <cell r="BB3651">
            <v>145.46698838456462</v>
          </cell>
        </row>
        <row r="3652">
          <cell r="A3652">
            <v>41820</v>
          </cell>
          <cell r="AZ3652">
            <v>178.81330536026093</v>
          </cell>
          <cell r="BA3652">
            <v>162.31271206051875</v>
          </cell>
          <cell r="BB3652">
            <v>145.46698838456462</v>
          </cell>
        </row>
        <row r="3653">
          <cell r="A3653">
            <v>41821</v>
          </cell>
          <cell r="AZ3653">
            <v>179.2423962365981</v>
          </cell>
          <cell r="BA3653">
            <v>162.31271206051875</v>
          </cell>
          <cell r="BB3653">
            <v>145.46698838456462</v>
          </cell>
        </row>
        <row r="3654">
          <cell r="A3654">
            <v>41822</v>
          </cell>
          <cell r="AZ3654">
            <v>179.67023622983982</v>
          </cell>
          <cell r="BA3654">
            <v>162.31271206051875</v>
          </cell>
          <cell r="BB3654">
            <v>145.46698838456462</v>
          </cell>
        </row>
        <row r="3655">
          <cell r="A3655">
            <v>41823</v>
          </cell>
          <cell r="AZ3655">
            <v>179.67023622983982</v>
          </cell>
          <cell r="BA3655">
            <v>162.31271206051875</v>
          </cell>
          <cell r="BB3655">
            <v>145.46698838456462</v>
          </cell>
        </row>
        <row r="3656">
          <cell r="A3656">
            <v>41827</v>
          </cell>
          <cell r="AZ3656">
            <v>179.25883381341077</v>
          </cell>
          <cell r="BA3656">
            <v>162.31271206051875</v>
          </cell>
          <cell r="BB3656">
            <v>145.46698838456462</v>
          </cell>
        </row>
        <row r="3657">
          <cell r="A3657">
            <v>41828</v>
          </cell>
          <cell r="AZ3657">
            <v>179.25208377289616</v>
          </cell>
          <cell r="BA3657">
            <v>162.31271206051875</v>
          </cell>
          <cell r="BB3657">
            <v>145.46698838456462</v>
          </cell>
        </row>
        <row r="3658">
          <cell r="A3658">
            <v>41829</v>
          </cell>
          <cell r="AZ3658">
            <v>179.77468503588321</v>
          </cell>
          <cell r="BA3658">
            <v>162.78592735897604</v>
          </cell>
          <cell r="BB3658">
            <v>145.46698838456462</v>
          </cell>
        </row>
        <row r="3659">
          <cell r="A3659">
            <v>41830</v>
          </cell>
          <cell r="AZ3659">
            <v>179.24783926812447</v>
          </cell>
          <cell r="BA3659">
            <v>162.30886866262711</v>
          </cell>
          <cell r="BB3659">
            <v>145.46698838456462</v>
          </cell>
        </row>
        <row r="3660">
          <cell r="A3660">
            <v>41831</v>
          </cell>
          <cell r="AZ3660">
            <v>179.2032001952885</v>
          </cell>
          <cell r="BA3660">
            <v>162.26844799457476</v>
          </cell>
          <cell r="BB3660">
            <v>145.46698838456462</v>
          </cell>
        </row>
        <row r="3661">
          <cell r="A3661">
            <v>41834</v>
          </cell>
          <cell r="AZ3661">
            <v>179.2032001952885</v>
          </cell>
          <cell r="BA3661">
            <v>162.20175883996592</v>
          </cell>
          <cell r="BB3661">
            <v>145.40720430085176</v>
          </cell>
        </row>
        <row r="3662">
          <cell r="A3662">
            <v>41835</v>
          </cell>
          <cell r="AZ3662">
            <v>179.2032001952885</v>
          </cell>
          <cell r="BA3662">
            <v>162.12563466673527</v>
          </cell>
          <cell r="BB3662">
            <v>145.33896211107313</v>
          </cell>
        </row>
        <row r="3663">
          <cell r="A3663">
            <v>41836</v>
          </cell>
          <cell r="AZ3663">
            <v>179.2032001952885</v>
          </cell>
          <cell r="BA3663">
            <v>162.28409245580872</v>
          </cell>
          <cell r="BB3663">
            <v>145.4810130004941</v>
          </cell>
        </row>
        <row r="3664">
          <cell r="A3664">
            <v>41837</v>
          </cell>
          <cell r="AZ3664">
            <v>179.2032001952885</v>
          </cell>
          <cell r="BA3664">
            <v>163.16827137115195</v>
          </cell>
          <cell r="BB3664">
            <v>146.2736430256017</v>
          </cell>
        </row>
        <row r="3665">
          <cell r="A3665">
            <v>41838</v>
          </cell>
          <cell r="AZ3665">
            <v>179.2032001952885</v>
          </cell>
          <cell r="BA3665">
            <v>163.24864159126162</v>
          </cell>
          <cell r="BB3665">
            <v>146.34569162173759</v>
          </cell>
        </row>
        <row r="3666">
          <cell r="A3666">
            <v>41841</v>
          </cell>
          <cell r="AZ3666">
            <v>181.24093517577887</v>
          </cell>
          <cell r="BA3666">
            <v>161.39232726693294</v>
          </cell>
          <cell r="BB3666">
            <v>146.34569162173759</v>
          </cell>
        </row>
        <row r="3667">
          <cell r="A3667">
            <v>41842</v>
          </cell>
          <cell r="AZ3667">
            <v>178.55676976865632</v>
          </cell>
          <cell r="BA3667">
            <v>159.0021183364573</v>
          </cell>
          <cell r="BB3667">
            <v>144.17832229895455</v>
          </cell>
        </row>
        <row r="3668">
          <cell r="A3668">
            <v>41843</v>
          </cell>
          <cell r="AZ3668">
            <v>177.67671964488812</v>
          </cell>
          <cell r="BA3668">
            <v>158.21844693546419</v>
          </cell>
          <cell r="BB3668">
            <v>143.46771272336534</v>
          </cell>
        </row>
        <row r="3669">
          <cell r="A3669">
            <v>41844</v>
          </cell>
          <cell r="AZ3669">
            <v>178.11479109461831</v>
          </cell>
          <cell r="BA3669">
            <v>158.60854297371614</v>
          </cell>
          <cell r="BB3669">
            <v>143.82144003793874</v>
          </cell>
        </row>
        <row r="3670">
          <cell r="A3670">
            <v>41845</v>
          </cell>
          <cell r="AZ3670">
            <v>178.0843938328087</v>
          </cell>
          <cell r="BA3670">
            <v>158.5814746691897</v>
          </cell>
          <cell r="BB3670">
            <v>143.79689531630277</v>
          </cell>
        </row>
        <row r="3671">
          <cell r="A3671">
            <v>41848</v>
          </cell>
          <cell r="AZ3671">
            <v>178.27642077982946</v>
          </cell>
          <cell r="BA3671">
            <v>158.75247177780417</v>
          </cell>
          <cell r="BB3671">
            <v>143.95195033378272</v>
          </cell>
        </row>
        <row r="3672">
          <cell r="A3672">
            <v>41849</v>
          </cell>
          <cell r="AZ3672">
            <v>178.02111808285278</v>
          </cell>
          <cell r="BA3672">
            <v>158.52512856539673</v>
          </cell>
          <cell r="BB3672">
            <v>143.745802369882</v>
          </cell>
        </row>
        <row r="3673">
          <cell r="A3673">
            <v>41850</v>
          </cell>
          <cell r="AZ3673">
            <v>178.1697141547607</v>
          </cell>
          <cell r="BA3673">
            <v>158.65745113283816</v>
          </cell>
          <cell r="BB3673">
            <v>143.86578848060554</v>
          </cell>
        </row>
        <row r="3674">
          <cell r="A3674">
            <v>41851</v>
          </cell>
          <cell r="AZ3674">
            <v>178.15914849210492</v>
          </cell>
          <cell r="BA3674">
            <v>158.64804256912996</v>
          </cell>
          <cell r="BB3674">
            <v>143.85725707898095</v>
          </cell>
        </row>
        <row r="3675">
          <cell r="A3675">
            <v>41852</v>
          </cell>
          <cell r="AZ3675">
            <v>176.7144952112898</v>
          </cell>
          <cell r="BA3675">
            <v>157.36160054730726</v>
          </cell>
          <cell r="BB3675">
            <v>142.69075027780244</v>
          </cell>
        </row>
        <row r="3676">
          <cell r="A3676">
            <v>41855</v>
          </cell>
          <cell r="AZ3676">
            <v>176.70247040103831</v>
          </cell>
          <cell r="BA3676">
            <v>157.35089263460782</v>
          </cell>
          <cell r="BB3676">
            <v>142.6810406657263</v>
          </cell>
        </row>
        <row r="3677">
          <cell r="A3677">
            <v>41856</v>
          </cell>
          <cell r="AZ3677">
            <v>177.08856081395436</v>
          </cell>
          <cell r="BA3677">
            <v>157.69470034126934</v>
          </cell>
          <cell r="BB3677">
            <v>142.99279511817338</v>
          </cell>
        </row>
        <row r="3678">
          <cell r="A3678">
            <v>41857</v>
          </cell>
          <cell r="AZ3678">
            <v>176.47346801908361</v>
          </cell>
          <cell r="BA3678">
            <v>157.69470034126934</v>
          </cell>
          <cell r="BB3678">
            <v>142.49612928277807</v>
          </cell>
        </row>
        <row r="3679">
          <cell r="A3679">
            <v>41858</v>
          </cell>
          <cell r="AZ3679">
            <v>176.29923847808487</v>
          </cell>
          <cell r="BA3679">
            <v>157.69470034126934</v>
          </cell>
          <cell r="BB3679">
            <v>142.35544504577791</v>
          </cell>
        </row>
        <row r="3680">
          <cell r="A3680">
            <v>41859</v>
          </cell>
          <cell r="AZ3680">
            <v>175.05599879660716</v>
          </cell>
          <cell r="BA3680">
            <v>157.69470034126934</v>
          </cell>
          <cell r="BB3680">
            <v>141.35157265425119</v>
          </cell>
        </row>
        <row r="3681">
          <cell r="A3681">
            <v>41862</v>
          </cell>
          <cell r="AZ3681">
            <v>175.85241667849473</v>
          </cell>
          <cell r="BA3681">
            <v>158.41213293480538</v>
          </cell>
          <cell r="BB3681">
            <v>141.99465213092526</v>
          </cell>
        </row>
        <row r="3682">
          <cell r="A3682">
            <v>41863</v>
          </cell>
          <cell r="AZ3682">
            <v>175.85241667849473</v>
          </cell>
          <cell r="BA3682">
            <v>158.46456568862334</v>
          </cell>
          <cell r="BB3682">
            <v>142.04165087086213</v>
          </cell>
        </row>
        <row r="3683">
          <cell r="A3683">
            <v>41864</v>
          </cell>
          <cell r="AZ3683">
            <v>175.85241667849473</v>
          </cell>
          <cell r="BA3683">
            <v>158.89097429403967</v>
          </cell>
          <cell r="BB3683">
            <v>142.42386743767423</v>
          </cell>
        </row>
        <row r="3684">
          <cell r="A3684">
            <v>41865</v>
          </cell>
          <cell r="AZ3684">
            <v>175.85241667849473</v>
          </cell>
          <cell r="BA3684">
            <v>160.18529809891834</v>
          </cell>
          <cell r="BB3684">
            <v>143.58405040480946</v>
          </cell>
        </row>
        <row r="3685">
          <cell r="A3685">
            <v>41866</v>
          </cell>
          <cell r="AZ3685">
            <v>175.85241667849473</v>
          </cell>
          <cell r="BA3685">
            <v>160.78218111375281</v>
          </cell>
          <cell r="BB3685">
            <v>144.11907379275388</v>
          </cell>
        </row>
        <row r="3686">
          <cell r="A3686">
            <v>41869</v>
          </cell>
          <cell r="AZ3686">
            <v>175.73412754700479</v>
          </cell>
          <cell r="BA3686">
            <v>160.78218111375281</v>
          </cell>
          <cell r="BB3686">
            <v>144.21601712962737</v>
          </cell>
        </row>
        <row r="3687">
          <cell r="A3687">
            <v>41870</v>
          </cell>
          <cell r="AZ3687">
            <v>176.1054830877421</v>
          </cell>
          <cell r="BA3687">
            <v>160.78218111375281</v>
          </cell>
          <cell r="BB3687">
            <v>143.91126461643194</v>
          </cell>
        </row>
        <row r="3688">
          <cell r="A3688">
            <v>41871</v>
          </cell>
          <cell r="AZ3688">
            <v>175.59521423937875</v>
          </cell>
          <cell r="BA3688">
            <v>160.78218111375281</v>
          </cell>
          <cell r="BB3688">
            <v>144.32825012974359</v>
          </cell>
        </row>
        <row r="3689">
          <cell r="A3689">
            <v>41872</v>
          </cell>
          <cell r="AZ3689">
            <v>175.73959961355624</v>
          </cell>
          <cell r="BA3689">
            <v>160.78218111375281</v>
          </cell>
          <cell r="BB3689">
            <v>144.20957441019377</v>
          </cell>
        </row>
        <row r="3690">
          <cell r="A3690">
            <v>41873</v>
          </cell>
          <cell r="AZ3690">
            <v>176.74375787616961</v>
          </cell>
          <cell r="BA3690">
            <v>160.78218111375281</v>
          </cell>
          <cell r="BB3690">
            <v>143.38557551631678</v>
          </cell>
        </row>
        <row r="3691">
          <cell r="A3691">
            <v>41876</v>
          </cell>
          <cell r="AZ3691">
            <v>176.74375787616961</v>
          </cell>
          <cell r="BA3691">
            <v>160.78218111375281</v>
          </cell>
          <cell r="BB3691">
            <v>144.16902644915967</v>
          </cell>
        </row>
        <row r="3692">
          <cell r="A3692">
            <v>41877</v>
          </cell>
          <cell r="AZ3692">
            <v>176.74375787616961</v>
          </cell>
          <cell r="BA3692">
            <v>160.78218111375281</v>
          </cell>
          <cell r="BB3692">
            <v>144.45735069313761</v>
          </cell>
        </row>
        <row r="3693">
          <cell r="A3693">
            <v>41878</v>
          </cell>
          <cell r="AZ3693">
            <v>176.74375787616961</v>
          </cell>
          <cell r="BA3693">
            <v>160.78218111375281</v>
          </cell>
          <cell r="BB3693">
            <v>144.24722039035285</v>
          </cell>
        </row>
        <row r="3694">
          <cell r="A3694">
            <v>41879</v>
          </cell>
          <cell r="AZ3694">
            <v>176.74375787616961</v>
          </cell>
          <cell r="BA3694">
            <v>160.78218111375281</v>
          </cell>
          <cell r="BB3694">
            <v>144.47655933448783</v>
          </cell>
        </row>
        <row r="3695">
          <cell r="A3695">
            <v>41880</v>
          </cell>
          <cell r="AZ3695">
            <v>176.74375787616961</v>
          </cell>
          <cell r="BA3695">
            <v>160.78218111375281</v>
          </cell>
          <cell r="BB3695">
            <v>144.33977001156879</v>
          </cell>
        </row>
        <row r="3696">
          <cell r="A3696">
            <v>41884</v>
          </cell>
          <cell r="AZ3696">
            <v>176.74375787616961</v>
          </cell>
          <cell r="BA3696">
            <v>160.78218111375281</v>
          </cell>
          <cell r="BB3696">
            <v>143.83904400497948</v>
          </cell>
        </row>
        <row r="3697">
          <cell r="A3697">
            <v>41885</v>
          </cell>
          <cell r="AZ3697">
            <v>176.74375787616961</v>
          </cell>
          <cell r="BA3697">
            <v>160.78218111375281</v>
          </cell>
          <cell r="BB3697">
            <v>144.69032295380856</v>
          </cell>
        </row>
        <row r="3698">
          <cell r="A3698">
            <v>41886</v>
          </cell>
          <cell r="AZ3698">
            <v>176.74375787616961</v>
          </cell>
          <cell r="BA3698">
            <v>160.78218111375281</v>
          </cell>
          <cell r="BB3698">
            <v>144.70884723508922</v>
          </cell>
        </row>
        <row r="3699">
          <cell r="A3699">
            <v>41887</v>
          </cell>
          <cell r="AZ3699">
            <v>176.74375787616961</v>
          </cell>
          <cell r="BA3699">
            <v>160.78218111375281</v>
          </cell>
          <cell r="BB3699">
            <v>144.51571170649868</v>
          </cell>
        </row>
        <row r="3700">
          <cell r="A3700">
            <v>41890</v>
          </cell>
          <cell r="AZ3700">
            <v>176.74375787616961</v>
          </cell>
          <cell r="BA3700">
            <v>160.78218111375281</v>
          </cell>
          <cell r="BB3700">
            <v>145.12844385510923</v>
          </cell>
        </row>
        <row r="3701">
          <cell r="A3701">
            <v>41891</v>
          </cell>
          <cell r="AZ3701">
            <v>176.74375787616961</v>
          </cell>
          <cell r="BA3701">
            <v>160.6059809751597</v>
          </cell>
          <cell r="BB3701">
            <v>144.96939854459075</v>
          </cell>
        </row>
        <row r="3702">
          <cell r="A3702">
            <v>41892</v>
          </cell>
          <cell r="AZ3702">
            <v>176.42660809806466</v>
          </cell>
          <cell r="BA3702">
            <v>160.3177888950508</v>
          </cell>
          <cell r="BB3702">
            <v>144.70926481691117</v>
          </cell>
        </row>
        <row r="3703">
          <cell r="A3703">
            <v>41893</v>
          </cell>
          <cell r="AZ3703">
            <v>176.81682080891633</v>
          </cell>
          <cell r="BA3703">
            <v>160.67237281907947</v>
          </cell>
          <cell r="BB3703">
            <v>145.02932648514985</v>
          </cell>
        </row>
        <row r="3704">
          <cell r="A3704">
            <v>41894</v>
          </cell>
          <cell r="AZ3704">
            <v>177.04736427956942</v>
          </cell>
          <cell r="BA3704">
            <v>160.88186627280356</v>
          </cell>
          <cell r="BB3704">
            <v>145.21842367692946</v>
          </cell>
        </row>
        <row r="3705">
          <cell r="A3705">
            <v>41897</v>
          </cell>
          <cell r="AZ3705">
            <v>177.87374857067249</v>
          </cell>
          <cell r="BA3705">
            <v>161.63279666678139</v>
          </cell>
          <cell r="BB3705">
            <v>145.89624356198502</v>
          </cell>
        </row>
        <row r="3706">
          <cell r="A3706">
            <v>41898</v>
          </cell>
          <cell r="AZ3706">
            <v>178.15627243484684</v>
          </cell>
          <cell r="BA3706">
            <v>161.63279666678139</v>
          </cell>
          <cell r="BB3706">
            <v>145.89624356198502</v>
          </cell>
        </row>
        <row r="3707">
          <cell r="A3707">
            <v>41899</v>
          </cell>
          <cell r="AZ3707">
            <v>178.26253166873329</v>
          </cell>
          <cell r="BA3707">
            <v>161.63279666678139</v>
          </cell>
          <cell r="BB3707">
            <v>145.89624356198502</v>
          </cell>
        </row>
        <row r="3708">
          <cell r="A3708">
            <v>41900</v>
          </cell>
          <cell r="AZ3708">
            <v>178.64984478049354</v>
          </cell>
          <cell r="BA3708">
            <v>161.63279666678139</v>
          </cell>
          <cell r="BB3708">
            <v>145.89624356198502</v>
          </cell>
        </row>
        <row r="3709">
          <cell r="A3709">
            <v>41901</v>
          </cell>
          <cell r="AZ3709">
            <v>179.24851801986267</v>
          </cell>
          <cell r="BA3709">
            <v>162.17444410055157</v>
          </cell>
          <cell r="BB3709">
            <v>146.38515625514947</v>
          </cell>
        </row>
        <row r="3710">
          <cell r="A3710">
            <v>41904</v>
          </cell>
          <cell r="AZ3710">
            <v>178.8129618907785</v>
          </cell>
          <cell r="BA3710">
            <v>161.78037627846231</v>
          </cell>
          <cell r="BB3710">
            <v>146.02945483726211</v>
          </cell>
        </row>
        <row r="3711">
          <cell r="A3711">
            <v>41905</v>
          </cell>
          <cell r="AZ3711">
            <v>179.31279236840618</v>
          </cell>
          <cell r="BA3711">
            <v>162.23259608339706</v>
          </cell>
          <cell r="BB3711">
            <v>146.4376465666939</v>
          </cell>
        </row>
        <row r="3712">
          <cell r="A3712">
            <v>41906</v>
          </cell>
          <cell r="AZ3712">
            <v>179.31279236840618</v>
          </cell>
          <cell r="BA3712">
            <v>161.78553399154325</v>
          </cell>
          <cell r="BB3712">
            <v>146.03411039590733</v>
          </cell>
        </row>
        <row r="3713">
          <cell r="A3713">
            <v>41907</v>
          </cell>
          <cell r="AZ3713">
            <v>179.31279236840618</v>
          </cell>
          <cell r="BA3713">
            <v>162.29590640594219</v>
          </cell>
          <cell r="BB3713">
            <v>146.49479300249476</v>
          </cell>
        </row>
        <row r="3714">
          <cell r="A3714">
            <v>41908</v>
          </cell>
          <cell r="AZ3714">
            <v>179.31279236840618</v>
          </cell>
          <cell r="BA3714">
            <v>162.3802284218612</v>
          </cell>
          <cell r="BB3714">
            <v>146.49479300249476</v>
          </cell>
        </row>
        <row r="3715">
          <cell r="A3715">
            <v>41911</v>
          </cell>
          <cell r="AZ3715">
            <v>179.31279236840618</v>
          </cell>
          <cell r="BA3715">
            <v>163.25643764923493</v>
          </cell>
          <cell r="BB3715">
            <v>146.49479300249476</v>
          </cell>
        </row>
        <row r="3716">
          <cell r="A3716">
            <v>41912</v>
          </cell>
          <cell r="AZ3716">
            <v>179.31279236840618</v>
          </cell>
          <cell r="BA3716">
            <v>163.78896979307405</v>
          </cell>
          <cell r="BB3716">
            <v>146.49479300249476</v>
          </cell>
        </row>
        <row r="3717">
          <cell r="A3717">
            <v>41913</v>
          </cell>
          <cell r="AZ3717">
            <v>179.41422325316091</v>
          </cell>
          <cell r="BA3717">
            <v>163.88161940217191</v>
          </cell>
          <cell r="BB3717">
            <v>146.49479300249476</v>
          </cell>
        </row>
        <row r="3718">
          <cell r="A3718">
            <v>41914</v>
          </cell>
          <cell r="AZ3718">
            <v>179.64464133839718</v>
          </cell>
          <cell r="BA3718">
            <v>164.09208927609481</v>
          </cell>
          <cell r="BB3718">
            <v>146.49479300249476</v>
          </cell>
        </row>
        <row r="3719">
          <cell r="A3719">
            <v>41915</v>
          </cell>
          <cell r="AZ3719">
            <v>178.28351931290251</v>
          </cell>
          <cell r="BA3719">
            <v>162.84880500521913</v>
          </cell>
          <cell r="BB3719">
            <v>146.49479300249476</v>
          </cell>
        </row>
        <row r="3720">
          <cell r="A3720">
            <v>41918</v>
          </cell>
          <cell r="AZ3720">
            <v>177.39209589141711</v>
          </cell>
          <cell r="BA3720">
            <v>162.03455565955875</v>
          </cell>
          <cell r="BB3720">
            <v>146.49479300249476</v>
          </cell>
        </row>
        <row r="3721">
          <cell r="A3721">
            <v>41919</v>
          </cell>
          <cell r="AZ3721">
            <v>177.05303553154607</v>
          </cell>
          <cell r="BA3721">
            <v>161.72484910540032</v>
          </cell>
          <cell r="BB3721">
            <v>146.49479300249476</v>
          </cell>
        </row>
        <row r="3722">
          <cell r="A3722">
            <v>41920</v>
          </cell>
          <cell r="AZ3722">
            <v>177.92400688054843</v>
          </cell>
          <cell r="BA3722">
            <v>162.52041699594596</v>
          </cell>
          <cell r="BB3722">
            <v>146.49479300249476</v>
          </cell>
        </row>
        <row r="3723">
          <cell r="A3723">
            <v>41921</v>
          </cell>
          <cell r="AZ3723">
            <v>178.04535490308487</v>
          </cell>
          <cell r="BA3723">
            <v>162.63125943688479</v>
          </cell>
          <cell r="BB3723">
            <v>146.49479300249476</v>
          </cell>
        </row>
        <row r="3724">
          <cell r="A3724">
            <v>41922</v>
          </cell>
          <cell r="AZ3724">
            <v>178.00061317728762</v>
          </cell>
          <cell r="BA3724">
            <v>162.5903911804804</v>
          </cell>
          <cell r="BB3724">
            <v>146.53160626203086</v>
          </cell>
        </row>
        <row r="3725">
          <cell r="A3725">
            <v>41925</v>
          </cell>
          <cell r="AZ3725">
            <v>177.7728544305738</v>
          </cell>
          <cell r="BA3725">
            <v>162.38235041555285</v>
          </cell>
          <cell r="BB3725">
            <v>146.7190991835466</v>
          </cell>
        </row>
        <row r="3726">
          <cell r="A3726">
            <v>41926</v>
          </cell>
          <cell r="AZ3726">
            <v>177.07170532395179</v>
          </cell>
          <cell r="BA3726">
            <v>161.74190257952225</v>
          </cell>
          <cell r="BB3726">
            <v>147.29777001406478</v>
          </cell>
        </row>
        <row r="3727">
          <cell r="A3727">
            <v>41927</v>
          </cell>
          <cell r="AZ3727">
            <v>177.07170532395179</v>
          </cell>
          <cell r="BA3727">
            <v>161.74190257952225</v>
          </cell>
          <cell r="BB3727">
            <v>147.37162739986249</v>
          </cell>
        </row>
        <row r="3728">
          <cell r="A3728">
            <v>41928</v>
          </cell>
          <cell r="AZ3728">
            <v>177.07170532395179</v>
          </cell>
          <cell r="BA3728">
            <v>161.98795574730514</v>
          </cell>
          <cell r="BB3728">
            <v>147.5958194934681</v>
          </cell>
        </row>
        <row r="3729">
          <cell r="A3729">
            <v>41929</v>
          </cell>
          <cell r="AZ3729">
            <v>177.07170532395179</v>
          </cell>
          <cell r="BA3729">
            <v>163.43134230914083</v>
          </cell>
          <cell r="BB3729">
            <v>148.91096555761331</v>
          </cell>
        </row>
        <row r="3730">
          <cell r="A3730">
            <v>41932</v>
          </cell>
          <cell r="AZ3730">
            <v>177.07170532395179</v>
          </cell>
          <cell r="BA3730">
            <v>168.19544121470716</v>
          </cell>
          <cell r="BB3730">
            <v>153.25178879271789</v>
          </cell>
        </row>
        <row r="3731">
          <cell r="A3731">
            <v>41933</v>
          </cell>
          <cell r="AZ3731">
            <v>176.0743491057132</v>
          </cell>
          <cell r="BA3731">
            <v>167.2480805459432</v>
          </cell>
          <cell r="BB3731">
            <v>152.38859823254921</v>
          </cell>
        </row>
        <row r="3732">
          <cell r="A3732">
            <v>41934</v>
          </cell>
          <cell r="AZ3732">
            <v>177.28782015894086</v>
          </cell>
          <cell r="BA3732">
            <v>168.40072262857012</v>
          </cell>
          <cell r="BB3732">
            <v>153.43883157849851</v>
          </cell>
        </row>
        <row r="3733">
          <cell r="A3733">
            <v>41935</v>
          </cell>
          <cell r="AZ3733">
            <v>176.50083928609305</v>
          </cell>
          <cell r="BA3733">
            <v>167.65319159364836</v>
          </cell>
          <cell r="BB3733">
            <v>152.75771639813169</v>
          </cell>
        </row>
        <row r="3734">
          <cell r="A3734">
            <v>41936</v>
          </cell>
          <cell r="AZ3734">
            <v>176.06975558229757</v>
          </cell>
          <cell r="BA3734">
            <v>167.2437172870238</v>
          </cell>
          <cell r="BB3734">
            <v>152.38462263588897</v>
          </cell>
        </row>
        <row r="3735">
          <cell r="A3735">
            <v>41939</v>
          </cell>
          <cell r="AZ3735">
            <v>174.99322961576979</v>
          </cell>
          <cell r="BA3735">
            <v>166.2211554972225</v>
          </cell>
          <cell r="BB3735">
            <v>151.45291234513212</v>
          </cell>
        </row>
        <row r="3736">
          <cell r="A3736">
            <v>41940</v>
          </cell>
          <cell r="AZ3736">
            <v>176.28114291913263</v>
          </cell>
          <cell r="BA3736">
            <v>167.44450818312507</v>
          </cell>
          <cell r="BB3736">
            <v>152.56757387272739</v>
          </cell>
        </row>
        <row r="3737">
          <cell r="A3737">
            <v>41941</v>
          </cell>
          <cell r="AZ3737">
            <v>175.79407137082214</v>
          </cell>
          <cell r="BA3737">
            <v>166.98185259497598</v>
          </cell>
          <cell r="BB3737">
            <v>152.14602382376808</v>
          </cell>
        </row>
        <row r="3738">
          <cell r="A3738">
            <v>41942</v>
          </cell>
          <cell r="AZ3738">
            <v>175.90119461876267</v>
          </cell>
          <cell r="BA3738">
            <v>167.08360596047697</v>
          </cell>
          <cell r="BB3738">
            <v>152.23873671281004</v>
          </cell>
        </row>
        <row r="3739">
          <cell r="A3739">
            <v>41943</v>
          </cell>
          <cell r="AZ3739">
            <v>176.2029376678754</v>
          </cell>
          <cell r="BA3739">
            <v>167.37022321073803</v>
          </cell>
          <cell r="BB3739">
            <v>152.49988889377363</v>
          </cell>
        </row>
        <row r="3740">
          <cell r="A3740">
            <v>41946</v>
          </cell>
          <cell r="AZ3740">
            <v>175.1517214093634</v>
          </cell>
          <cell r="BA3740">
            <v>166.3717024019559</v>
          </cell>
          <cell r="BB3740">
            <v>151.59008361613076</v>
          </cell>
        </row>
        <row r="3741">
          <cell r="A3741">
            <v>41947</v>
          </cell>
          <cell r="AZ3741">
            <v>175.1517214093634</v>
          </cell>
          <cell r="BA3741">
            <v>166.89790775623223</v>
          </cell>
          <cell r="BB3741">
            <v>152.06953722814757</v>
          </cell>
        </row>
        <row r="3742">
          <cell r="A3742">
            <v>41948</v>
          </cell>
          <cell r="AZ3742">
            <v>175.1517214093634</v>
          </cell>
          <cell r="BA3742">
            <v>166.9580563437261</v>
          </cell>
          <cell r="BB3742">
            <v>152.12434179692912</v>
          </cell>
        </row>
        <row r="3743">
          <cell r="A3743">
            <v>41949</v>
          </cell>
          <cell r="AZ3743">
            <v>175.1517214093634</v>
          </cell>
          <cell r="BA3743">
            <v>167.01176729006076</v>
          </cell>
          <cell r="BB3743">
            <v>152.17328068935146</v>
          </cell>
        </row>
        <row r="3744">
          <cell r="A3744">
            <v>41950</v>
          </cell>
          <cell r="AZ3744">
            <v>175.1517214093634</v>
          </cell>
          <cell r="BA3744">
            <v>166.92270135122064</v>
          </cell>
          <cell r="BB3744">
            <v>152.09212798777304</v>
          </cell>
        </row>
        <row r="3745">
          <cell r="A3745">
            <v>41953</v>
          </cell>
          <cell r="AZ3745">
            <v>175.1517214093634</v>
          </cell>
          <cell r="BA3745">
            <v>167.39024479298047</v>
          </cell>
          <cell r="BB3745">
            <v>152.5181316194442</v>
          </cell>
        </row>
        <row r="3746">
          <cell r="A3746">
            <v>41954</v>
          </cell>
          <cell r="AZ3746">
            <v>175.1517214093634</v>
          </cell>
          <cell r="BA3746">
            <v>167.39024479298047</v>
          </cell>
          <cell r="BB3746">
            <v>152.29005155884616</v>
          </cell>
        </row>
        <row r="3747">
          <cell r="A3747">
            <v>41955</v>
          </cell>
          <cell r="AZ3747">
            <v>175.1517214093634</v>
          </cell>
          <cell r="BA3747">
            <v>167.39024479298047</v>
          </cell>
          <cell r="BB3747">
            <v>150.91721396736145</v>
          </cell>
        </row>
        <row r="3748">
          <cell r="A3748">
            <v>41956</v>
          </cell>
          <cell r="AZ3748">
            <v>175.1517214093634</v>
          </cell>
          <cell r="BA3748">
            <v>168.26387401509876</v>
          </cell>
          <cell r="BB3748">
            <v>151.7048685191881</v>
          </cell>
        </row>
        <row r="3749">
          <cell r="A3749">
            <v>41957</v>
          </cell>
          <cell r="AZ3749">
            <v>175.1517214093634</v>
          </cell>
          <cell r="BA3749">
            <v>167.71079514748456</v>
          </cell>
          <cell r="BB3749">
            <v>151.20621866114058</v>
          </cell>
        </row>
        <row r="3750">
          <cell r="A3750">
            <v>41960</v>
          </cell>
          <cell r="AZ3750">
            <v>175.1517214093634</v>
          </cell>
          <cell r="BA3750">
            <v>168.98825577582261</v>
          </cell>
          <cell r="BB3750">
            <v>152.35796319213284</v>
          </cell>
        </row>
        <row r="3751">
          <cell r="A3751">
            <v>41961</v>
          </cell>
          <cell r="AZ3751">
            <v>175.1517214093634</v>
          </cell>
          <cell r="BA3751">
            <v>170.01820230289772</v>
          </cell>
          <cell r="BB3751">
            <v>152.35796319213284</v>
          </cell>
        </row>
        <row r="3752">
          <cell r="A3752">
            <v>41962</v>
          </cell>
          <cell r="AZ3752">
            <v>175.1517214093634</v>
          </cell>
          <cell r="BA3752">
            <v>170.37690301762163</v>
          </cell>
          <cell r="BB3752">
            <v>152.35796319213284</v>
          </cell>
        </row>
        <row r="3753">
          <cell r="A3753">
            <v>41963</v>
          </cell>
          <cell r="AZ3753">
            <v>175.41974471205381</v>
          </cell>
          <cell r="BA3753">
            <v>170.37690301762163</v>
          </cell>
          <cell r="BB3753">
            <v>152.35796319213284</v>
          </cell>
        </row>
        <row r="3754">
          <cell r="A3754">
            <v>41964</v>
          </cell>
          <cell r="AZ3754">
            <v>175.67369137750967</v>
          </cell>
          <cell r="BA3754">
            <v>170.37690301762163</v>
          </cell>
          <cell r="BB3754">
            <v>152.35796319213284</v>
          </cell>
        </row>
        <row r="3755">
          <cell r="A3755">
            <v>41967</v>
          </cell>
          <cell r="AZ3755">
            <v>175.5819812992068</v>
          </cell>
          <cell r="BA3755">
            <v>170.37690301762163</v>
          </cell>
          <cell r="BB3755">
            <v>152.35796319213284</v>
          </cell>
        </row>
        <row r="3756">
          <cell r="A3756">
            <v>41968</v>
          </cell>
          <cell r="AZ3756">
            <v>175.61453213311248</v>
          </cell>
          <cell r="BA3756">
            <v>170.37690301762163</v>
          </cell>
          <cell r="BB3756">
            <v>152.35796319213284</v>
          </cell>
        </row>
        <row r="3757">
          <cell r="A3757">
            <v>41969</v>
          </cell>
          <cell r="AZ3757">
            <v>175.19798778647319</v>
          </cell>
          <cell r="BA3757">
            <v>170.37690301762163</v>
          </cell>
          <cell r="BB3757">
            <v>152.35796319213284</v>
          </cell>
        </row>
        <row r="3758">
          <cell r="A3758">
            <v>41971</v>
          </cell>
          <cell r="AZ3758">
            <v>175.19798778647319</v>
          </cell>
          <cell r="BA3758">
            <v>170.37690301762163</v>
          </cell>
          <cell r="BB3758">
            <v>152.35796319213284</v>
          </cell>
        </row>
        <row r="3759">
          <cell r="A3759">
            <v>41974</v>
          </cell>
          <cell r="AZ3759">
            <v>175.19798778647319</v>
          </cell>
          <cell r="BA3759">
            <v>170.37690301762163</v>
          </cell>
          <cell r="BB3759">
            <v>152.35796319213284</v>
          </cell>
        </row>
        <row r="3760">
          <cell r="A3760">
            <v>41975</v>
          </cell>
          <cell r="AZ3760">
            <v>175.19798778647319</v>
          </cell>
          <cell r="BA3760">
            <v>170.37690301762163</v>
          </cell>
          <cell r="BB3760">
            <v>152.35796319213284</v>
          </cell>
        </row>
        <row r="3761">
          <cell r="A3761">
            <v>41976</v>
          </cell>
          <cell r="AZ3761">
            <v>175.19798778647319</v>
          </cell>
          <cell r="BA3761">
            <v>170.37690301762163</v>
          </cell>
          <cell r="BB3761">
            <v>152.35796319213284</v>
          </cell>
        </row>
        <row r="3762">
          <cell r="A3762">
            <v>41977</v>
          </cell>
          <cell r="AZ3762">
            <v>175.19798778647319</v>
          </cell>
          <cell r="BA3762">
            <v>170.37690301762163</v>
          </cell>
          <cell r="BB3762">
            <v>152.35796319213284</v>
          </cell>
        </row>
        <row r="3763">
          <cell r="A3763">
            <v>41978</v>
          </cell>
          <cell r="AZ3763">
            <v>175.19798778647319</v>
          </cell>
          <cell r="BA3763">
            <v>170.37690301762163</v>
          </cell>
          <cell r="BB3763">
            <v>152.35796319213284</v>
          </cell>
        </row>
        <row r="3764">
          <cell r="A3764">
            <v>41981</v>
          </cell>
          <cell r="AZ3764">
            <v>175.19798778647319</v>
          </cell>
          <cell r="BA3764">
            <v>170.37690301762163</v>
          </cell>
          <cell r="BB3764">
            <v>152.35796319213284</v>
          </cell>
        </row>
        <row r="3765">
          <cell r="A3765">
            <v>41982</v>
          </cell>
          <cell r="AZ3765">
            <v>175.19798778647319</v>
          </cell>
          <cell r="BA3765">
            <v>170.37690301762163</v>
          </cell>
          <cell r="BB3765">
            <v>152.35796319213284</v>
          </cell>
        </row>
        <row r="3766">
          <cell r="A3766">
            <v>41983</v>
          </cell>
          <cell r="AZ3766">
            <v>175.19798778647319</v>
          </cell>
          <cell r="BA3766">
            <v>170.37690301762163</v>
          </cell>
          <cell r="BB3766">
            <v>152.35796319213284</v>
          </cell>
        </row>
        <row r="3767">
          <cell r="A3767">
            <v>41984</v>
          </cell>
          <cell r="AZ3767">
            <v>175.19798778647319</v>
          </cell>
          <cell r="BA3767">
            <v>170.37690301762163</v>
          </cell>
          <cell r="BB3767">
            <v>152.35796319213284</v>
          </cell>
        </row>
        <row r="3768">
          <cell r="A3768">
            <v>41985</v>
          </cell>
          <cell r="AZ3768">
            <v>175.19798778647319</v>
          </cell>
          <cell r="BA3768">
            <v>170.37690301762163</v>
          </cell>
          <cell r="BB3768">
            <v>152.35796319213284</v>
          </cell>
        </row>
        <row r="3769">
          <cell r="A3769">
            <v>41988</v>
          </cell>
          <cell r="AZ3769">
            <v>175.19798778647319</v>
          </cell>
          <cell r="BA3769">
            <v>170.37690301762163</v>
          </cell>
          <cell r="BB3769">
            <v>152.35796319213284</v>
          </cell>
        </row>
        <row r="3770">
          <cell r="A3770">
            <v>41989</v>
          </cell>
          <cell r="AZ3770">
            <v>174.32030703263192</v>
          </cell>
          <cell r="BA3770">
            <v>169.52337421533937</v>
          </cell>
          <cell r="BB3770">
            <v>151.59470298761971</v>
          </cell>
        </row>
        <row r="3771">
          <cell r="A3771">
            <v>41990</v>
          </cell>
          <cell r="AZ3771">
            <v>174.69858592366302</v>
          </cell>
          <cell r="BA3771">
            <v>169.89124365690719</v>
          </cell>
          <cell r="BB3771">
            <v>151.92366681924955</v>
          </cell>
        </row>
        <row r="3772">
          <cell r="A3772">
            <v>41991</v>
          </cell>
          <cell r="AZ3772">
            <v>175.55531037518222</v>
          </cell>
          <cell r="BA3772">
            <v>170.72439283078475</v>
          </cell>
          <cell r="BB3772">
            <v>152.66870273033231</v>
          </cell>
        </row>
        <row r="3773">
          <cell r="A3773">
            <v>41992</v>
          </cell>
          <cell r="AZ3773">
            <v>176.09863828272023</v>
          </cell>
          <cell r="BA3773">
            <v>171.25276948270266</v>
          </cell>
          <cell r="BB3773">
            <v>153.14119864414855</v>
          </cell>
        </row>
        <row r="3774">
          <cell r="A3774">
            <v>41995</v>
          </cell>
          <cell r="AZ3774">
            <v>175.77178479862317</v>
          </cell>
          <cell r="BA3774">
            <v>170.93491032767145</v>
          </cell>
          <cell r="BB3774">
            <v>152.85695604679648</v>
          </cell>
        </row>
        <row r="3775">
          <cell r="A3775">
            <v>41996</v>
          </cell>
          <cell r="AZ3775">
            <v>175.77178479862317</v>
          </cell>
          <cell r="BA3775">
            <v>170.93491032767145</v>
          </cell>
          <cell r="BB3775">
            <v>152.85695604679648</v>
          </cell>
        </row>
        <row r="3776">
          <cell r="A3776">
            <v>41997</v>
          </cell>
          <cell r="AZ3776">
            <v>175.77178479862317</v>
          </cell>
          <cell r="BA3776">
            <v>170.93491032767145</v>
          </cell>
          <cell r="BB3776">
            <v>152.85695604679648</v>
          </cell>
        </row>
        <row r="3777">
          <cell r="A3777">
            <v>41999</v>
          </cell>
          <cell r="AZ3777">
            <v>175.77178479862317</v>
          </cell>
          <cell r="BA3777">
            <v>170.93491032767145</v>
          </cell>
          <cell r="BB3777">
            <v>152.85695604679648</v>
          </cell>
        </row>
        <row r="3778">
          <cell r="A3778">
            <v>42002</v>
          </cell>
          <cell r="AZ3778">
            <v>175.77178479862317</v>
          </cell>
          <cell r="BA3778">
            <v>170.93491032767145</v>
          </cell>
          <cell r="BB3778">
            <v>152.85695604679648</v>
          </cell>
        </row>
        <row r="3779">
          <cell r="A3779">
            <v>42003</v>
          </cell>
          <cell r="AZ3779">
            <v>175.77178479862317</v>
          </cell>
          <cell r="BA3779">
            <v>170.93491032767145</v>
          </cell>
          <cell r="BB3779">
            <v>152.85695604679648</v>
          </cell>
        </row>
        <row r="3780">
          <cell r="A3780">
            <v>42004</v>
          </cell>
          <cell r="AZ3780">
            <v>175.77178479862317</v>
          </cell>
          <cell r="BA3780">
            <v>170.93491032767145</v>
          </cell>
          <cell r="BB3780">
            <v>152.85695604679648</v>
          </cell>
        </row>
        <row r="3781">
          <cell r="A3781">
            <v>42006</v>
          </cell>
          <cell r="AZ3781">
            <v>175.77178479862317</v>
          </cell>
          <cell r="BA3781">
            <v>170.93491032767145</v>
          </cell>
          <cell r="BB3781">
            <v>152.85695604679648</v>
          </cell>
        </row>
        <row r="3782">
          <cell r="A3782">
            <v>42009</v>
          </cell>
          <cell r="AZ3782">
            <v>174.43889796309657</v>
          </cell>
          <cell r="BA3782">
            <v>170.93491032767145</v>
          </cell>
          <cell r="BB3782">
            <v>152.85695604679648</v>
          </cell>
        </row>
        <row r="3783">
          <cell r="A3783">
            <v>42010</v>
          </cell>
          <cell r="AZ3783">
            <v>176.43137332674715</v>
          </cell>
          <cell r="BA3783">
            <v>172.88736245613973</v>
          </cell>
          <cell r="BB3783">
            <v>154.60291822978559</v>
          </cell>
        </row>
        <row r="3784">
          <cell r="A3784">
            <v>42011</v>
          </cell>
          <cell r="AZ3784">
            <v>177.08041356197521</v>
          </cell>
          <cell r="BA3784">
            <v>173.52336529554788</v>
          </cell>
          <cell r="BB3784">
            <v>155.17165786221463</v>
          </cell>
        </row>
        <row r="3785">
          <cell r="A3785">
            <v>42012</v>
          </cell>
          <cell r="AZ3785">
            <v>177.51367122592634</v>
          </cell>
          <cell r="BA3785">
            <v>173.94792002961833</v>
          </cell>
          <cell r="BB3785">
            <v>155.55131199021497</v>
          </cell>
        </row>
        <row r="3786">
          <cell r="A3786">
            <v>42013</v>
          </cell>
          <cell r="AZ3786">
            <v>177.98614891401493</v>
          </cell>
          <cell r="BA3786">
            <v>174.4109069676712</v>
          </cell>
          <cell r="BB3786">
            <v>155.96533375969742</v>
          </cell>
        </row>
        <row r="3787">
          <cell r="A3787">
            <v>42016</v>
          </cell>
          <cell r="AZ3787">
            <v>177.98614891401493</v>
          </cell>
          <cell r="BA3787">
            <v>174.36985534725565</v>
          </cell>
          <cell r="BB3787">
            <v>155.92862372939712</v>
          </cell>
        </row>
        <row r="3788">
          <cell r="A3788">
            <v>42017</v>
          </cell>
          <cell r="AZ3788">
            <v>177.54800746001536</v>
          </cell>
          <cell r="BA3788">
            <v>174.36985534725565</v>
          </cell>
          <cell r="BB3788">
            <v>155.92862372939712</v>
          </cell>
        </row>
        <row r="3789">
          <cell r="A3789">
            <v>42018</v>
          </cell>
          <cell r="AZ3789">
            <v>177.16161505638712</v>
          </cell>
          <cell r="BA3789">
            <v>174.36985534725565</v>
          </cell>
          <cell r="BB3789">
            <v>155.92862372939712</v>
          </cell>
        </row>
        <row r="3790">
          <cell r="A3790">
            <v>42019</v>
          </cell>
          <cell r="AZ3790">
            <v>176.90268351827009</v>
          </cell>
          <cell r="BA3790">
            <v>174.36985534725565</v>
          </cell>
          <cell r="BB3790">
            <v>155.92862372939712</v>
          </cell>
        </row>
        <row r="3791">
          <cell r="A3791">
            <v>42020</v>
          </cell>
          <cell r="AZ3791">
            <v>178.1337797764314</v>
          </cell>
          <cell r="BA3791">
            <v>175.5833252177224</v>
          </cell>
          <cell r="BB3791">
            <v>155.92862372939712</v>
          </cell>
        </row>
        <row r="3792">
          <cell r="A3792">
            <v>42024</v>
          </cell>
          <cell r="AZ3792">
            <v>178.67161390778364</v>
          </cell>
          <cell r="BA3792">
            <v>176.11345883593302</v>
          </cell>
          <cell r="BB3792">
            <v>155.92862372939712</v>
          </cell>
        </row>
        <row r="3793">
          <cell r="A3793">
            <v>42025</v>
          </cell>
          <cell r="AZ3793">
            <v>178.67161390778364</v>
          </cell>
          <cell r="BA3793">
            <v>175.83791234471326</v>
          </cell>
          <cell r="BB3793">
            <v>155.92862372939712</v>
          </cell>
        </row>
        <row r="3794">
          <cell r="A3794">
            <v>42026</v>
          </cell>
          <cell r="AZ3794">
            <v>178.67161390778364</v>
          </cell>
          <cell r="BA3794">
            <v>175.07992839378116</v>
          </cell>
          <cell r="BB3794">
            <v>155.92862372939712</v>
          </cell>
        </row>
        <row r="3795">
          <cell r="A3795">
            <v>42027</v>
          </cell>
          <cell r="AZ3795">
            <v>178.67161390778364</v>
          </cell>
          <cell r="BA3795">
            <v>174.25377670943939</v>
          </cell>
          <cell r="BB3795">
            <v>155.92862372939712</v>
          </cell>
        </row>
        <row r="3796">
          <cell r="A3796">
            <v>42030</v>
          </cell>
          <cell r="AZ3796">
            <v>178.67161390778364</v>
          </cell>
          <cell r="BA3796">
            <v>174.25377670943939</v>
          </cell>
          <cell r="BB3796">
            <v>155.92862372939712</v>
          </cell>
        </row>
        <row r="3797">
          <cell r="A3797">
            <v>42031</v>
          </cell>
          <cell r="AZ3797">
            <v>178.67161390778364</v>
          </cell>
          <cell r="BA3797">
            <v>174.25377670943939</v>
          </cell>
          <cell r="BB3797">
            <v>155.92862372939712</v>
          </cell>
        </row>
        <row r="3798">
          <cell r="A3798">
            <v>42032</v>
          </cell>
          <cell r="AZ3798">
            <v>178.67161390778364</v>
          </cell>
          <cell r="BA3798">
            <v>174.25377670943939</v>
          </cell>
          <cell r="BB3798">
            <v>155.92862372939712</v>
          </cell>
        </row>
        <row r="3799">
          <cell r="A3799">
            <v>42033</v>
          </cell>
          <cell r="AZ3799">
            <v>178.67161390778364</v>
          </cell>
          <cell r="BA3799">
            <v>174.25377670943939</v>
          </cell>
          <cell r="BB3799">
            <v>155.92862372939712</v>
          </cell>
        </row>
        <row r="3800">
          <cell r="A3800">
            <v>42034</v>
          </cell>
          <cell r="AZ3800">
            <v>178.67161390778364</v>
          </cell>
          <cell r="BA3800">
            <v>174.25377670943939</v>
          </cell>
          <cell r="BB3800">
            <v>155.92862372939712</v>
          </cell>
        </row>
        <row r="3801">
          <cell r="A3801">
            <v>42037</v>
          </cell>
          <cell r="AZ3801">
            <v>178.67161390778364</v>
          </cell>
          <cell r="BA3801">
            <v>174.25377670943939</v>
          </cell>
          <cell r="BB3801">
            <v>155.92862372939712</v>
          </cell>
        </row>
        <row r="3802">
          <cell r="A3802">
            <v>42038</v>
          </cell>
          <cell r="AZ3802">
            <v>178.67161390778364</v>
          </cell>
          <cell r="BA3802">
            <v>174.25377670943939</v>
          </cell>
          <cell r="BB3802">
            <v>155.73893831361599</v>
          </cell>
        </row>
        <row r="3803">
          <cell r="A3803">
            <v>42039</v>
          </cell>
          <cell r="AZ3803">
            <v>178.67161390778364</v>
          </cell>
          <cell r="BA3803">
            <v>174.25377670943939</v>
          </cell>
          <cell r="BB3803">
            <v>155.95762679673865</v>
          </cell>
        </row>
        <row r="3804">
          <cell r="A3804">
            <v>42040</v>
          </cell>
          <cell r="AZ3804">
            <v>178.67161390778364</v>
          </cell>
          <cell r="BA3804">
            <v>174.25377670943939</v>
          </cell>
          <cell r="BB3804">
            <v>155.21787864375924</v>
          </cell>
        </row>
        <row r="3805">
          <cell r="A3805">
            <v>42041</v>
          </cell>
          <cell r="AZ3805">
            <v>178.85112778404923</v>
          </cell>
          <cell r="BA3805">
            <v>174.25377670943939</v>
          </cell>
          <cell r="BB3805">
            <v>155.37382822327913</v>
          </cell>
        </row>
        <row r="3806">
          <cell r="A3806">
            <v>42044</v>
          </cell>
          <cell r="AZ3806">
            <v>179.67485133731424</v>
          </cell>
          <cell r="BA3806">
            <v>174.25377670943939</v>
          </cell>
          <cell r="BB3806">
            <v>156.08942383318214</v>
          </cell>
        </row>
        <row r="3807">
          <cell r="A3807">
            <v>42045</v>
          </cell>
          <cell r="AZ3807">
            <v>177.36972488937172</v>
          </cell>
          <cell r="BA3807">
            <v>174.25377670943939</v>
          </cell>
          <cell r="BB3807">
            <v>156.08942383318214</v>
          </cell>
        </row>
        <row r="3808">
          <cell r="A3808">
            <v>42046</v>
          </cell>
          <cell r="AZ3808">
            <v>177.04564179838303</v>
          </cell>
          <cell r="BA3808">
            <v>173.93538695827036</v>
          </cell>
          <cell r="BB3808">
            <v>155.8042232840013</v>
          </cell>
        </row>
        <row r="3809">
          <cell r="A3809">
            <v>42047</v>
          </cell>
          <cell r="AZ3809">
            <v>177.62305011667959</v>
          </cell>
          <cell r="BA3809">
            <v>174.50265163790709</v>
          </cell>
          <cell r="BB3809">
            <v>156.3123558403077</v>
          </cell>
        </row>
        <row r="3810">
          <cell r="A3810">
            <v>42048</v>
          </cell>
          <cell r="AZ3810">
            <v>177.62305011667959</v>
          </cell>
          <cell r="BA3810">
            <v>174.75221831931827</v>
          </cell>
          <cell r="BB3810">
            <v>156.53590749149737</v>
          </cell>
        </row>
        <row r="3811">
          <cell r="A3811">
            <v>42052</v>
          </cell>
          <cell r="AZ3811">
            <v>177.62305011667959</v>
          </cell>
          <cell r="BA3811">
            <v>173.76208089078676</v>
          </cell>
          <cell r="BB3811">
            <v>155.64898277942723</v>
          </cell>
        </row>
        <row r="3812">
          <cell r="A3812">
            <v>42053</v>
          </cell>
          <cell r="AZ3812">
            <v>179.00105992112054</v>
          </cell>
          <cell r="BA3812">
            <v>175.11013707465634</v>
          </cell>
          <cell r="BB3812">
            <v>156.85651650987728</v>
          </cell>
        </row>
        <row r="3813">
          <cell r="A3813">
            <v>42054</v>
          </cell>
          <cell r="AZ3813">
            <v>178.39615493313693</v>
          </cell>
          <cell r="BA3813">
            <v>175.11013707465634</v>
          </cell>
          <cell r="BB3813">
            <v>156.32644540707838</v>
          </cell>
        </row>
        <row r="3814">
          <cell r="A3814">
            <v>42055</v>
          </cell>
          <cell r="AZ3814">
            <v>177.79787630112034</v>
          </cell>
          <cell r="BA3814">
            <v>175.11013707465634</v>
          </cell>
          <cell r="BB3814">
            <v>155.80218090181921</v>
          </cell>
        </row>
        <row r="3815">
          <cell r="A3815">
            <v>42058</v>
          </cell>
          <cell r="AZ3815">
            <v>178.34168313771684</v>
          </cell>
          <cell r="BA3815">
            <v>175.11013707465634</v>
          </cell>
          <cell r="BB3815">
            <v>156.2787124155453</v>
          </cell>
        </row>
        <row r="3816">
          <cell r="A3816">
            <v>42059</v>
          </cell>
          <cell r="AZ3816">
            <v>178.222792213492</v>
          </cell>
          <cell r="BA3816">
            <v>175.11013707465634</v>
          </cell>
          <cell r="BB3816">
            <v>156.17452970161742</v>
          </cell>
        </row>
        <row r="3817">
          <cell r="A3817">
            <v>42060</v>
          </cell>
          <cell r="AZ3817">
            <v>178.222792213492</v>
          </cell>
          <cell r="BA3817">
            <v>175.11013707465634</v>
          </cell>
          <cell r="BB3817">
            <v>157.30329589480507</v>
          </cell>
        </row>
        <row r="3818">
          <cell r="A3818">
            <v>42061</v>
          </cell>
          <cell r="AZ3818">
            <v>178.222792213492</v>
          </cell>
          <cell r="BA3818">
            <v>175.11013707465634</v>
          </cell>
          <cell r="BB3818">
            <v>157.30329589480507</v>
          </cell>
        </row>
        <row r="3819">
          <cell r="A3819">
            <v>42062</v>
          </cell>
          <cell r="AZ3819">
            <v>178.45071553553788</v>
          </cell>
          <cell r="BA3819">
            <v>175.33407972346274</v>
          </cell>
          <cell r="BB3819">
            <v>157.30329589480507</v>
          </cell>
        </row>
        <row r="3820">
          <cell r="A3820">
            <v>42065</v>
          </cell>
          <cell r="AZ3820">
            <v>178.44339093455025</v>
          </cell>
          <cell r="BA3820">
            <v>175.32688304638776</v>
          </cell>
          <cell r="BB3820">
            <v>157.30329589480507</v>
          </cell>
        </row>
        <row r="3821">
          <cell r="A3821">
            <v>42066</v>
          </cell>
          <cell r="AZ3821">
            <v>179.02147575257948</v>
          </cell>
          <cell r="BA3821">
            <v>175.89487163229555</v>
          </cell>
          <cell r="BB3821">
            <v>157.30329589480507</v>
          </cell>
        </row>
        <row r="3822">
          <cell r="A3822">
            <v>42067</v>
          </cell>
          <cell r="AZ3822">
            <v>179.10246796907262</v>
          </cell>
          <cell r="BA3822">
            <v>175.97444932242121</v>
          </cell>
          <cell r="BB3822">
            <v>157.30329589480507</v>
          </cell>
        </row>
        <row r="3823">
          <cell r="A3823">
            <v>42068</v>
          </cell>
          <cell r="AZ3823">
            <v>179.89061348658217</v>
          </cell>
          <cell r="BA3823">
            <v>176.7488299046789</v>
          </cell>
          <cell r="BB3823">
            <v>157.30329589480507</v>
          </cell>
        </row>
        <row r="3824">
          <cell r="A3824">
            <v>42069</v>
          </cell>
          <cell r="AZ3824">
            <v>179.89061348658217</v>
          </cell>
          <cell r="BA3824">
            <v>176.7488299046789</v>
          </cell>
          <cell r="BB3824">
            <v>157.30329589480507</v>
          </cell>
        </row>
        <row r="3825">
          <cell r="A3825">
            <v>42072</v>
          </cell>
          <cell r="AZ3825">
            <v>179.89061348658217</v>
          </cell>
          <cell r="BA3825">
            <v>176.7488299046789</v>
          </cell>
          <cell r="BB3825">
            <v>157.30329589480507</v>
          </cell>
        </row>
        <row r="3826">
          <cell r="A3826">
            <v>42073</v>
          </cell>
          <cell r="AZ3826">
            <v>179.89061348658217</v>
          </cell>
          <cell r="BA3826">
            <v>176.7488299046789</v>
          </cell>
          <cell r="BB3826">
            <v>157.30329589480507</v>
          </cell>
        </row>
        <row r="3827">
          <cell r="A3827">
            <v>42074</v>
          </cell>
          <cell r="AZ3827">
            <v>179.89061348658217</v>
          </cell>
          <cell r="BA3827">
            <v>176.7488299046789</v>
          </cell>
          <cell r="BB3827">
            <v>157.30329589480507</v>
          </cell>
        </row>
        <row r="3828">
          <cell r="A3828">
            <v>42075</v>
          </cell>
          <cell r="AZ3828">
            <v>179.89061348658217</v>
          </cell>
          <cell r="BA3828">
            <v>176.7488299046789</v>
          </cell>
          <cell r="BB3828">
            <v>157.30329589480507</v>
          </cell>
        </row>
        <row r="3829">
          <cell r="A3829">
            <v>42076</v>
          </cell>
          <cell r="AZ3829">
            <v>179.89061348658217</v>
          </cell>
          <cell r="BA3829">
            <v>176.7488299046789</v>
          </cell>
          <cell r="BB3829">
            <v>157.30329589480507</v>
          </cell>
        </row>
        <row r="3830">
          <cell r="A3830">
            <v>42079</v>
          </cell>
          <cell r="AZ3830">
            <v>179.89061348658217</v>
          </cell>
          <cell r="BA3830">
            <v>176.7488299046789</v>
          </cell>
          <cell r="BB3830">
            <v>157.30329589480507</v>
          </cell>
        </row>
        <row r="3831">
          <cell r="A3831">
            <v>42080</v>
          </cell>
          <cell r="AZ3831">
            <v>179.89061348658217</v>
          </cell>
          <cell r="BA3831">
            <v>176.7488299046789</v>
          </cell>
          <cell r="BB3831">
            <v>157.30329589480507</v>
          </cell>
        </row>
        <row r="3832">
          <cell r="A3832">
            <v>42081</v>
          </cell>
          <cell r="AZ3832">
            <v>179.89061348658217</v>
          </cell>
          <cell r="BA3832">
            <v>176.7488299046789</v>
          </cell>
          <cell r="BB3832">
            <v>157.30329589480507</v>
          </cell>
        </row>
        <row r="3833">
          <cell r="A3833">
            <v>42082</v>
          </cell>
          <cell r="AZ3833">
            <v>179.89061348658217</v>
          </cell>
          <cell r="BA3833">
            <v>176.7488299046789</v>
          </cell>
          <cell r="BB3833">
            <v>157.30329589480507</v>
          </cell>
        </row>
        <row r="3834">
          <cell r="A3834">
            <v>42083</v>
          </cell>
          <cell r="AZ3834">
            <v>179.89061348658217</v>
          </cell>
          <cell r="BA3834">
            <v>176.7488299046789</v>
          </cell>
          <cell r="BB3834">
            <v>157.30329589480507</v>
          </cell>
        </row>
        <row r="3835">
          <cell r="A3835">
            <v>42086</v>
          </cell>
          <cell r="AZ3835">
            <v>179.89061348658217</v>
          </cell>
          <cell r="BA3835">
            <v>176.7488299046789</v>
          </cell>
          <cell r="BB3835">
            <v>157.30329589480507</v>
          </cell>
        </row>
        <row r="3836">
          <cell r="A3836">
            <v>42087</v>
          </cell>
          <cell r="AZ3836">
            <v>179.89061348658217</v>
          </cell>
          <cell r="BA3836">
            <v>176.7488299046789</v>
          </cell>
          <cell r="BB3836">
            <v>157.30329589480507</v>
          </cell>
        </row>
        <row r="3837">
          <cell r="A3837">
            <v>42088</v>
          </cell>
          <cell r="AZ3837">
            <v>179.89061348658217</v>
          </cell>
          <cell r="BA3837">
            <v>176.7488299046789</v>
          </cell>
          <cell r="BB3837">
            <v>157.30329589480507</v>
          </cell>
        </row>
        <row r="3838">
          <cell r="A3838">
            <v>42089</v>
          </cell>
          <cell r="AZ3838">
            <v>179.89061348658217</v>
          </cell>
          <cell r="BA3838">
            <v>176.7488299046789</v>
          </cell>
          <cell r="BB3838">
            <v>157.30329589480507</v>
          </cell>
        </row>
        <row r="3839">
          <cell r="A3839">
            <v>42090</v>
          </cell>
          <cell r="AZ3839">
            <v>179.89061348658217</v>
          </cell>
          <cell r="BA3839">
            <v>176.7488299046789</v>
          </cell>
          <cell r="BB3839">
            <v>157.63046218894749</v>
          </cell>
        </row>
        <row r="3840">
          <cell r="A3840">
            <v>42093</v>
          </cell>
          <cell r="AZ3840">
            <v>179.89061348658217</v>
          </cell>
          <cell r="BA3840">
            <v>176.7488299046789</v>
          </cell>
          <cell r="BB3840">
            <v>158.47759153824805</v>
          </cell>
        </row>
        <row r="3841">
          <cell r="A3841">
            <v>42094</v>
          </cell>
          <cell r="AZ3841">
            <v>179.89061348658217</v>
          </cell>
          <cell r="BA3841">
            <v>176.7488299046789</v>
          </cell>
          <cell r="BB3841">
            <v>159.17953782209958</v>
          </cell>
        </row>
        <row r="3842">
          <cell r="A3842">
            <v>42095</v>
          </cell>
          <cell r="AZ3842">
            <v>179.89061348658217</v>
          </cell>
          <cell r="BA3842">
            <v>176.7488299046789</v>
          </cell>
          <cell r="BB3842">
            <v>158.65681022652589</v>
          </cell>
        </row>
        <row r="3843">
          <cell r="A3843">
            <v>42096</v>
          </cell>
          <cell r="AZ3843">
            <v>179.89061348658217</v>
          </cell>
          <cell r="BA3843">
            <v>176.7488299046789</v>
          </cell>
          <cell r="BB3843">
            <v>158.90176893734463</v>
          </cell>
        </row>
        <row r="3844">
          <cell r="A3844">
            <v>42100</v>
          </cell>
          <cell r="AZ3844">
            <v>179.89061348658217</v>
          </cell>
          <cell r="BA3844">
            <v>176.7488299046789</v>
          </cell>
          <cell r="BB3844">
            <v>158.90176893734463</v>
          </cell>
        </row>
        <row r="3845">
          <cell r="A3845">
            <v>42101</v>
          </cell>
          <cell r="AZ3845">
            <v>179.89061348658217</v>
          </cell>
          <cell r="BA3845">
            <v>176.7488299046789</v>
          </cell>
          <cell r="BB3845">
            <v>158.90176893734463</v>
          </cell>
        </row>
        <row r="3846">
          <cell r="A3846">
            <v>42102</v>
          </cell>
          <cell r="AZ3846">
            <v>179.89061348658217</v>
          </cell>
          <cell r="BA3846">
            <v>176.7488299046789</v>
          </cell>
          <cell r="BB3846">
            <v>158.90176893734463</v>
          </cell>
        </row>
        <row r="3847">
          <cell r="A3847">
            <v>42103</v>
          </cell>
          <cell r="AZ3847">
            <v>179.89061348658217</v>
          </cell>
          <cell r="BA3847">
            <v>176.7488299046789</v>
          </cell>
          <cell r="BB3847">
            <v>158.90176893734463</v>
          </cell>
        </row>
        <row r="3848">
          <cell r="A3848">
            <v>42104</v>
          </cell>
          <cell r="AZ3848">
            <v>179.89061348658217</v>
          </cell>
          <cell r="BA3848">
            <v>176.7488299046789</v>
          </cell>
          <cell r="BB3848">
            <v>158.90176893734463</v>
          </cell>
        </row>
        <row r="3849">
          <cell r="A3849">
            <v>42107</v>
          </cell>
          <cell r="AZ3849">
            <v>179.89061348658217</v>
          </cell>
          <cell r="BA3849">
            <v>176.7488299046789</v>
          </cell>
          <cell r="BB3849">
            <v>158.90176893734463</v>
          </cell>
        </row>
        <row r="3850">
          <cell r="A3850">
            <v>42108</v>
          </cell>
          <cell r="AZ3850">
            <v>179.89061348658217</v>
          </cell>
          <cell r="BA3850">
            <v>176.7488299046789</v>
          </cell>
          <cell r="BB3850">
            <v>158.90176893734463</v>
          </cell>
        </row>
        <row r="3851">
          <cell r="A3851">
            <v>42109</v>
          </cell>
          <cell r="AZ3851">
            <v>179.89061348658217</v>
          </cell>
          <cell r="BA3851">
            <v>176.7488299046789</v>
          </cell>
          <cell r="BB3851">
            <v>159.4305390486295</v>
          </cell>
        </row>
        <row r="3852">
          <cell r="A3852">
            <v>42110</v>
          </cell>
          <cell r="AZ3852">
            <v>179.89061348658217</v>
          </cell>
          <cell r="BA3852">
            <v>176.7488299046789</v>
          </cell>
          <cell r="BB3852">
            <v>159.43727392099717</v>
          </cell>
        </row>
        <row r="3853">
          <cell r="A3853">
            <v>42111</v>
          </cell>
          <cell r="AZ3853">
            <v>179.89061348658217</v>
          </cell>
          <cell r="BA3853">
            <v>176.7488299046789</v>
          </cell>
          <cell r="BB3853">
            <v>159.56245389840015</v>
          </cell>
        </row>
        <row r="3854">
          <cell r="A3854">
            <v>42114</v>
          </cell>
          <cell r="AZ3854">
            <v>179.89061348658217</v>
          </cell>
          <cell r="BA3854">
            <v>176.7488299046789</v>
          </cell>
          <cell r="BB3854">
            <v>159.57077020494691</v>
          </cell>
        </row>
        <row r="3855">
          <cell r="A3855">
            <v>42115</v>
          </cell>
          <cell r="AZ3855">
            <v>179.89061348658217</v>
          </cell>
          <cell r="BA3855">
            <v>176.7488299046789</v>
          </cell>
          <cell r="BB3855">
            <v>160.19439284610027</v>
          </cell>
        </row>
        <row r="3856">
          <cell r="A3856">
            <v>42116</v>
          </cell>
          <cell r="AZ3856">
            <v>179.89061348658217</v>
          </cell>
          <cell r="BA3856">
            <v>176.7488299046789</v>
          </cell>
          <cell r="BB3856">
            <v>160.19439284610027</v>
          </cell>
        </row>
        <row r="3857">
          <cell r="A3857">
            <v>42117</v>
          </cell>
          <cell r="AZ3857">
            <v>179.89061348658217</v>
          </cell>
          <cell r="BA3857">
            <v>176.7488299046789</v>
          </cell>
          <cell r="BB3857">
            <v>160.19439284610027</v>
          </cell>
        </row>
        <row r="3858">
          <cell r="A3858">
            <v>42118</v>
          </cell>
          <cell r="AZ3858">
            <v>179.39001559393651</v>
          </cell>
          <cell r="BA3858">
            <v>176.7488299046789</v>
          </cell>
          <cell r="BB3858">
            <v>160.19439284610027</v>
          </cell>
        </row>
        <row r="3859">
          <cell r="A3859">
            <v>42121</v>
          </cell>
          <cell r="AZ3859">
            <v>179.46278826980335</v>
          </cell>
          <cell r="BA3859">
            <v>176.7488299046789</v>
          </cell>
          <cell r="BB3859">
            <v>160.25937848416757</v>
          </cell>
        </row>
        <row r="3860">
          <cell r="A3860">
            <v>42122</v>
          </cell>
          <cell r="AZ3860">
            <v>180.07860496903896</v>
          </cell>
          <cell r="BA3860">
            <v>177.35533380487473</v>
          </cell>
          <cell r="BB3860">
            <v>160.80929973765495</v>
          </cell>
        </row>
        <row r="3861">
          <cell r="A3861">
            <v>42123</v>
          </cell>
          <cell r="AZ3861">
            <v>180.61305928303634</v>
          </cell>
          <cell r="BA3861">
            <v>177.88170573716928</v>
          </cell>
          <cell r="BB3861">
            <v>161.28656478527381</v>
          </cell>
        </row>
        <row r="3862">
          <cell r="A3862">
            <v>42124</v>
          </cell>
          <cell r="AZ3862">
            <v>180.2119185716378</v>
          </cell>
          <cell r="BA3862">
            <v>177.48663134848749</v>
          </cell>
          <cell r="BB3862">
            <v>160.92834812257058</v>
          </cell>
        </row>
        <row r="3863">
          <cell r="A3863">
            <v>42125</v>
          </cell>
          <cell r="AZ3863">
            <v>180.2119185716378</v>
          </cell>
          <cell r="BA3863">
            <v>177.73883658391469</v>
          </cell>
          <cell r="BB3863">
            <v>161.15702434238949</v>
          </cell>
        </row>
        <row r="3864">
          <cell r="A3864">
            <v>42128</v>
          </cell>
          <cell r="AZ3864">
            <v>180.2119185716378</v>
          </cell>
          <cell r="BA3864">
            <v>177.73762181813717</v>
          </cell>
          <cell r="BB3864">
            <v>161.15702434238949</v>
          </cell>
        </row>
        <row r="3865">
          <cell r="A3865">
            <v>42129</v>
          </cell>
          <cell r="AZ3865">
            <v>180.2119185716378</v>
          </cell>
          <cell r="BA3865">
            <v>177.73762181813717</v>
          </cell>
          <cell r="BB3865">
            <v>161.15702434238949</v>
          </cell>
        </row>
        <row r="3866">
          <cell r="A3866">
            <v>42130</v>
          </cell>
          <cell r="AZ3866">
            <v>180.2119185716378</v>
          </cell>
          <cell r="BA3866">
            <v>177.73762181813717</v>
          </cell>
          <cell r="BB3866">
            <v>161.15702434238949</v>
          </cell>
        </row>
        <row r="3867">
          <cell r="A3867">
            <v>42131</v>
          </cell>
          <cell r="AZ3867">
            <v>180.2119185716378</v>
          </cell>
          <cell r="BA3867">
            <v>177.73762181813717</v>
          </cell>
          <cell r="BB3867">
            <v>161.15702434238949</v>
          </cell>
        </row>
        <row r="3868">
          <cell r="A3868">
            <v>42132</v>
          </cell>
          <cell r="AZ3868">
            <v>180.2119185716378</v>
          </cell>
          <cell r="BA3868">
            <v>177.73762181813717</v>
          </cell>
          <cell r="BB3868">
            <v>161.15702434238949</v>
          </cell>
        </row>
        <row r="3869">
          <cell r="A3869">
            <v>42135</v>
          </cell>
          <cell r="AZ3869">
            <v>180.2119185716378</v>
          </cell>
          <cell r="BA3869">
            <v>177.73762181813717</v>
          </cell>
          <cell r="BB3869">
            <v>161.15702434238949</v>
          </cell>
        </row>
        <row r="3870">
          <cell r="A3870">
            <v>42136</v>
          </cell>
          <cell r="AZ3870">
            <v>180.2119185716378</v>
          </cell>
          <cell r="BA3870">
            <v>177.73762181813717</v>
          </cell>
          <cell r="BB3870">
            <v>161.15702434238949</v>
          </cell>
        </row>
        <row r="3871">
          <cell r="A3871">
            <v>42137</v>
          </cell>
          <cell r="AZ3871">
            <v>180.2119185716378</v>
          </cell>
          <cell r="BA3871">
            <v>177.73762181813717</v>
          </cell>
          <cell r="BB3871">
            <v>161.15702434238949</v>
          </cell>
        </row>
        <row r="3872">
          <cell r="A3872">
            <v>42138</v>
          </cell>
          <cell r="AZ3872">
            <v>180.07165669341401</v>
          </cell>
          <cell r="BA3872">
            <v>177.73762181813717</v>
          </cell>
          <cell r="BB3872">
            <v>161.15702434238949</v>
          </cell>
        </row>
        <row r="3873">
          <cell r="A3873">
            <v>42139</v>
          </cell>
          <cell r="AZ3873">
            <v>179.74281329025092</v>
          </cell>
          <cell r="BA3873">
            <v>177.73762181813717</v>
          </cell>
          <cell r="BB3873">
            <v>161.15702434238949</v>
          </cell>
        </row>
        <row r="3874">
          <cell r="A3874">
            <v>42142</v>
          </cell>
          <cell r="AZ3874">
            <v>179.80283805879179</v>
          </cell>
          <cell r="BA3874">
            <v>177.73762181813717</v>
          </cell>
          <cell r="BB3874">
            <v>161.15702434238949</v>
          </cell>
        </row>
        <row r="3875">
          <cell r="A3875">
            <v>42143</v>
          </cell>
          <cell r="AZ3875">
            <v>180.1150776608456</v>
          </cell>
          <cell r="BA3875">
            <v>177.73762181813717</v>
          </cell>
          <cell r="BB3875">
            <v>161.15702434238949</v>
          </cell>
        </row>
        <row r="3876">
          <cell r="A3876">
            <v>42144</v>
          </cell>
          <cell r="AZ3876">
            <v>180.19982296280423</v>
          </cell>
          <cell r="BA3876">
            <v>177.73762181813717</v>
          </cell>
          <cell r="BB3876">
            <v>161.15702434238949</v>
          </cell>
        </row>
        <row r="3877">
          <cell r="A3877">
            <v>42145</v>
          </cell>
          <cell r="AZ3877">
            <v>180.19982296280423</v>
          </cell>
          <cell r="BA3877">
            <v>177.73762181813717</v>
          </cell>
          <cell r="BB3877">
            <v>161.15702434238949</v>
          </cell>
        </row>
        <row r="3878">
          <cell r="A3878">
            <v>42146</v>
          </cell>
          <cell r="AZ3878">
            <v>180.36571123098958</v>
          </cell>
          <cell r="BA3878">
            <v>177.73762181813717</v>
          </cell>
          <cell r="BB3878">
            <v>161.15702434238949</v>
          </cell>
        </row>
        <row r="3879">
          <cell r="A3879">
            <v>42150</v>
          </cell>
          <cell r="AZ3879">
            <v>180.54099933961331</v>
          </cell>
          <cell r="BA3879">
            <v>177.73762181813717</v>
          </cell>
          <cell r="BB3879">
            <v>161.15702434238949</v>
          </cell>
        </row>
        <row r="3880">
          <cell r="A3880">
            <v>42151</v>
          </cell>
          <cell r="AZ3880">
            <v>181.0541268740979</v>
          </cell>
          <cell r="BA3880">
            <v>177.73762181813717</v>
          </cell>
          <cell r="BB3880">
            <v>161.15702434238949</v>
          </cell>
        </row>
        <row r="3881">
          <cell r="A3881">
            <v>42152</v>
          </cell>
          <cell r="AZ3881">
            <v>181.01512562933598</v>
          </cell>
          <cell r="BA3881">
            <v>177.73762181813717</v>
          </cell>
          <cell r="BB3881">
            <v>161.15702434238949</v>
          </cell>
        </row>
        <row r="3882">
          <cell r="A3882">
            <v>42153</v>
          </cell>
          <cell r="AZ3882">
            <v>180.69686902271343</v>
          </cell>
          <cell r="BA3882">
            <v>177.73762181813717</v>
          </cell>
          <cell r="BB3882">
            <v>161.15702434238949</v>
          </cell>
        </row>
        <row r="3883">
          <cell r="A3883">
            <v>42156</v>
          </cell>
          <cell r="AZ3883">
            <v>180.69686902271343</v>
          </cell>
          <cell r="BA3883">
            <v>177.73762181813717</v>
          </cell>
          <cell r="BB3883">
            <v>161.15702434238949</v>
          </cell>
        </row>
        <row r="3884">
          <cell r="A3884">
            <v>42157</v>
          </cell>
          <cell r="AZ3884">
            <v>180.69686902271343</v>
          </cell>
          <cell r="BA3884">
            <v>177.73762181813717</v>
          </cell>
          <cell r="BB3884">
            <v>161.15702434238949</v>
          </cell>
        </row>
        <row r="3885">
          <cell r="A3885">
            <v>42158</v>
          </cell>
          <cell r="AZ3885">
            <v>180.69686902271343</v>
          </cell>
          <cell r="BA3885">
            <v>177.73762181813717</v>
          </cell>
          <cell r="BB3885">
            <v>161.15702434238949</v>
          </cell>
        </row>
        <row r="3886">
          <cell r="A3886">
            <v>42159</v>
          </cell>
          <cell r="AZ3886">
            <v>180.69686902271343</v>
          </cell>
          <cell r="BA3886">
            <v>177.73762181813717</v>
          </cell>
          <cell r="BB3886">
            <v>161.15702434238949</v>
          </cell>
        </row>
        <row r="3887">
          <cell r="A3887">
            <v>42160</v>
          </cell>
          <cell r="AZ3887">
            <v>180.69686902271343</v>
          </cell>
          <cell r="BA3887">
            <v>177.73762181813717</v>
          </cell>
          <cell r="BB3887">
            <v>161.15702434238949</v>
          </cell>
        </row>
        <row r="3888">
          <cell r="A3888">
            <v>42163</v>
          </cell>
          <cell r="AZ3888">
            <v>180.69686902271343</v>
          </cell>
          <cell r="BA3888">
            <v>177.73762181813717</v>
          </cell>
          <cell r="BB3888">
            <v>161.15702434238949</v>
          </cell>
        </row>
        <row r="3889">
          <cell r="A3889">
            <v>42164</v>
          </cell>
          <cell r="AZ3889">
            <v>180.69686902271343</v>
          </cell>
          <cell r="BA3889">
            <v>177.73762181813717</v>
          </cell>
          <cell r="BB3889">
            <v>161.15702434238949</v>
          </cell>
        </row>
        <row r="3890">
          <cell r="A3890">
            <v>42165</v>
          </cell>
          <cell r="AZ3890">
            <v>180.69686902271343</v>
          </cell>
          <cell r="BA3890">
            <v>177.73762181813717</v>
          </cell>
          <cell r="BB3890">
            <v>161.15702434238949</v>
          </cell>
        </row>
        <row r="3891">
          <cell r="A3891">
            <v>42166</v>
          </cell>
          <cell r="AZ3891">
            <v>180.69686902271343</v>
          </cell>
          <cell r="BA3891">
            <v>177.73762181813717</v>
          </cell>
          <cell r="BB3891">
            <v>161.15702434238949</v>
          </cell>
        </row>
        <row r="3892">
          <cell r="A3892">
            <v>42167</v>
          </cell>
          <cell r="AZ3892">
            <v>180.69686902271343</v>
          </cell>
          <cell r="BA3892">
            <v>177.73762181813717</v>
          </cell>
          <cell r="BB3892">
            <v>161.15702434238949</v>
          </cell>
        </row>
        <row r="3893">
          <cell r="A3893">
            <v>42170</v>
          </cell>
          <cell r="AZ3893">
            <v>180.69686902271343</v>
          </cell>
          <cell r="BA3893">
            <v>177.73762181813717</v>
          </cell>
          <cell r="BB3893">
            <v>161.15702434238949</v>
          </cell>
        </row>
        <row r="3894">
          <cell r="A3894">
            <v>42171</v>
          </cell>
          <cell r="AZ3894">
            <v>180.69686902271343</v>
          </cell>
          <cell r="BA3894">
            <v>177.73762181813717</v>
          </cell>
          <cell r="BB3894">
            <v>161.15702434238949</v>
          </cell>
        </row>
        <row r="3895">
          <cell r="A3895">
            <v>42172</v>
          </cell>
          <cell r="AZ3895">
            <v>180.69686902271343</v>
          </cell>
          <cell r="BA3895">
            <v>177.73762181813717</v>
          </cell>
          <cell r="BB3895">
            <v>161.15702434238949</v>
          </cell>
        </row>
        <row r="3896">
          <cell r="A3896">
            <v>42173</v>
          </cell>
          <cell r="AZ3896">
            <v>180.69686902271343</v>
          </cell>
          <cell r="BA3896">
            <v>177.73762181813717</v>
          </cell>
          <cell r="BB3896">
            <v>161.15702434238949</v>
          </cell>
        </row>
        <row r="3897">
          <cell r="A3897">
            <v>42174</v>
          </cell>
          <cell r="AZ3897">
            <v>180.69686902271343</v>
          </cell>
          <cell r="BA3897">
            <v>177.73762181813717</v>
          </cell>
          <cell r="BB3897">
            <v>161.15702434238949</v>
          </cell>
        </row>
        <row r="3898">
          <cell r="A3898">
            <v>42177</v>
          </cell>
          <cell r="AZ3898">
            <v>180.69686902271343</v>
          </cell>
          <cell r="BA3898">
            <v>177.73762181813717</v>
          </cell>
          <cell r="BB3898">
            <v>161.15702434238949</v>
          </cell>
        </row>
        <row r="3899">
          <cell r="A3899">
            <v>42178</v>
          </cell>
          <cell r="AZ3899">
            <v>180.69686902271343</v>
          </cell>
          <cell r="BA3899">
            <v>177.73762181813717</v>
          </cell>
          <cell r="BB3899">
            <v>161.15702434238949</v>
          </cell>
        </row>
        <row r="3900">
          <cell r="A3900">
            <v>42179</v>
          </cell>
          <cell r="AZ3900">
            <v>180.66929227034618</v>
          </cell>
          <cell r="BA3900">
            <v>177.73762181813717</v>
          </cell>
          <cell r="BB3900">
            <v>161.15702434238949</v>
          </cell>
        </row>
        <row r="3901">
          <cell r="A3901">
            <v>42180</v>
          </cell>
          <cell r="AZ3901">
            <v>180.55063377044891</v>
          </cell>
          <cell r="BA3901">
            <v>177.73762181813717</v>
          </cell>
          <cell r="BB3901">
            <v>161.15702434238949</v>
          </cell>
        </row>
        <row r="3902">
          <cell r="A3902">
            <v>42181</v>
          </cell>
          <cell r="AZ3902">
            <v>180.14999080984447</v>
          </cell>
          <cell r="BA3902">
            <v>177.73762181813717</v>
          </cell>
          <cell r="BB3902">
            <v>161.15702434238949</v>
          </cell>
        </row>
        <row r="3903">
          <cell r="A3903">
            <v>42184</v>
          </cell>
          <cell r="AZ3903">
            <v>180.05984792156684</v>
          </cell>
          <cell r="BA3903">
            <v>177.64868602350151</v>
          </cell>
          <cell r="BB3903">
            <v>161.07638509519805</v>
          </cell>
        </row>
        <row r="3904">
          <cell r="A3904">
            <v>42185</v>
          </cell>
          <cell r="AZ3904">
            <v>179.63581108131413</v>
          </cell>
          <cell r="BA3904">
            <v>177.23032741459463</v>
          </cell>
          <cell r="BB3904">
            <v>160.6970538774751</v>
          </cell>
        </row>
        <row r="3905">
          <cell r="A3905">
            <v>42186</v>
          </cell>
          <cell r="AZ3905">
            <v>179.63581108131413</v>
          </cell>
          <cell r="BA3905">
            <v>177.08462324035366</v>
          </cell>
          <cell r="BB3905">
            <v>160.56494199865767</v>
          </cell>
        </row>
        <row r="3906">
          <cell r="A3906">
            <v>42187</v>
          </cell>
          <cell r="AZ3906">
            <v>179.7025331557532</v>
          </cell>
          <cell r="BA3906">
            <v>177.15039772787225</v>
          </cell>
          <cell r="BB3906">
            <v>160.62458058601868</v>
          </cell>
        </row>
        <row r="3907">
          <cell r="A3907">
            <v>42191</v>
          </cell>
          <cell r="AZ3907">
            <v>179.90666075345197</v>
          </cell>
          <cell r="BA3907">
            <v>177.35162630536942</v>
          </cell>
          <cell r="BB3907">
            <v>160.80703716685039</v>
          </cell>
        </row>
        <row r="3908">
          <cell r="A3908">
            <v>42192</v>
          </cell>
          <cell r="AZ3908">
            <v>179.72857062394905</v>
          </cell>
          <cell r="BA3908">
            <v>177.35162630536942</v>
          </cell>
          <cell r="BB3908">
            <v>160.64785381058061</v>
          </cell>
        </row>
        <row r="3909">
          <cell r="A3909">
            <v>42193</v>
          </cell>
          <cell r="AZ3909">
            <v>180.80224627447382</v>
          </cell>
          <cell r="BA3909">
            <v>177.35162630536942</v>
          </cell>
          <cell r="BB3909">
            <v>161.60754368262869</v>
          </cell>
        </row>
        <row r="3910">
          <cell r="A3910">
            <v>42194</v>
          </cell>
          <cell r="AZ3910">
            <v>181.03525545725168</v>
          </cell>
          <cell r="BA3910">
            <v>177.35162630536942</v>
          </cell>
          <cell r="BB3910">
            <v>161.81581566187756</v>
          </cell>
        </row>
        <row r="3911">
          <cell r="A3911">
            <v>42195</v>
          </cell>
          <cell r="AZ3911">
            <v>181.94253008440367</v>
          </cell>
          <cell r="BA3911">
            <v>177.35162630536942</v>
          </cell>
          <cell r="BB3911">
            <v>161.0048610030675</v>
          </cell>
        </row>
        <row r="3912">
          <cell r="A3912">
            <v>42198</v>
          </cell>
          <cell r="AZ3912">
            <v>180.65131579496907</v>
          </cell>
          <cell r="BA3912">
            <v>177.35162630536942</v>
          </cell>
          <cell r="BB3912">
            <v>162.1474843198871</v>
          </cell>
        </row>
        <row r="3913">
          <cell r="A3913">
            <v>42199</v>
          </cell>
          <cell r="AZ3913">
            <v>180.042104761742</v>
          </cell>
          <cell r="BA3913">
            <v>176.75354282598519</v>
          </cell>
          <cell r="BB3913">
            <v>162.1474843198871</v>
          </cell>
        </row>
        <row r="3914">
          <cell r="A3914">
            <v>42200</v>
          </cell>
          <cell r="AZ3914">
            <v>179.7132691420089</v>
          </cell>
          <cell r="BA3914">
            <v>176.43071355850844</v>
          </cell>
          <cell r="BB3914">
            <v>162.1474843198871</v>
          </cell>
        </row>
        <row r="3915">
          <cell r="A3915">
            <v>42201</v>
          </cell>
          <cell r="AZ3915">
            <v>180.13261590714771</v>
          </cell>
          <cell r="BA3915">
            <v>176.84240073862105</v>
          </cell>
          <cell r="BB3915">
            <v>162.1474843198871</v>
          </cell>
        </row>
        <row r="3916">
          <cell r="A3916">
            <v>42202</v>
          </cell>
          <cell r="AZ3916">
            <v>180.13261590714771</v>
          </cell>
          <cell r="BA3916">
            <v>177.01833328856989</v>
          </cell>
          <cell r="BB3916">
            <v>162.1474843198871</v>
          </cell>
        </row>
        <row r="3917">
          <cell r="A3917">
            <v>42205</v>
          </cell>
          <cell r="AZ3917">
            <v>180.23019733436578</v>
          </cell>
          <cell r="BA3917">
            <v>177.11422764684073</v>
          </cell>
          <cell r="BB3917">
            <v>162.1474843198871</v>
          </cell>
        </row>
        <row r="3918">
          <cell r="A3918">
            <v>42206</v>
          </cell>
          <cell r="AZ3918">
            <v>181.10315712519417</v>
          </cell>
          <cell r="BA3918">
            <v>177.11422764684073</v>
          </cell>
          <cell r="BB3918">
            <v>162.1474843198871</v>
          </cell>
        </row>
        <row r="3919">
          <cell r="A3919">
            <v>42207</v>
          </cell>
          <cell r="AZ3919">
            <v>180.96815629115969</v>
          </cell>
          <cell r="BA3919">
            <v>177.11422764684073</v>
          </cell>
          <cell r="BB3919">
            <v>162.1474843198871</v>
          </cell>
        </row>
        <row r="3920">
          <cell r="A3920">
            <v>42208</v>
          </cell>
          <cell r="AZ3920">
            <v>180.67629471560426</v>
          </cell>
          <cell r="BA3920">
            <v>177.11422764684073</v>
          </cell>
          <cell r="BB3920">
            <v>162.1474843198871</v>
          </cell>
        </row>
        <row r="3921">
          <cell r="A3921">
            <v>42209</v>
          </cell>
          <cell r="AZ3921">
            <v>181.38214492510804</v>
          </cell>
          <cell r="BA3921">
            <v>177.11422764684073</v>
          </cell>
          <cell r="BB3921">
            <v>162.1474843198871</v>
          </cell>
        </row>
        <row r="3922">
          <cell r="A3922">
            <v>42212</v>
          </cell>
          <cell r="AZ3922">
            <v>180.99030889330962</v>
          </cell>
          <cell r="BA3922">
            <v>177.11422764684073</v>
          </cell>
          <cell r="BB3922">
            <v>162.1474843198871</v>
          </cell>
        </row>
        <row r="3923">
          <cell r="A3923">
            <v>42213</v>
          </cell>
          <cell r="AZ3923">
            <v>180.70749600166081</v>
          </cell>
          <cell r="BA3923">
            <v>177.11422764684073</v>
          </cell>
          <cell r="BB3923">
            <v>162.1474843198871</v>
          </cell>
        </row>
        <row r="3924">
          <cell r="A3924">
            <v>42214</v>
          </cell>
          <cell r="AZ3924">
            <v>180.54852249146609</v>
          </cell>
          <cell r="BA3924">
            <v>177.11422764684073</v>
          </cell>
          <cell r="BB3924">
            <v>162.1474843198871</v>
          </cell>
        </row>
        <row r="3925">
          <cell r="A3925">
            <v>42215</v>
          </cell>
          <cell r="AZ3925">
            <v>180.54852249146609</v>
          </cell>
          <cell r="BA3925">
            <v>177.11422764684073</v>
          </cell>
          <cell r="BB3925">
            <v>162.1474843198871</v>
          </cell>
        </row>
        <row r="3926">
          <cell r="A3926">
            <v>42216</v>
          </cell>
          <cell r="AZ3926">
            <v>180.54852249146609</v>
          </cell>
          <cell r="BA3926">
            <v>177.11422764684073</v>
          </cell>
          <cell r="BB3926">
            <v>162.14304037173892</v>
          </cell>
        </row>
        <row r="3927">
          <cell r="A3927">
            <v>42219</v>
          </cell>
          <cell r="AZ3927">
            <v>180.54852249146609</v>
          </cell>
          <cell r="BA3927">
            <v>177.11422764684073</v>
          </cell>
          <cell r="BB3927">
            <v>161.82300382030701</v>
          </cell>
        </row>
        <row r="3928">
          <cell r="A3928">
            <v>42220</v>
          </cell>
          <cell r="AZ3928">
            <v>180.54852249146609</v>
          </cell>
          <cell r="BA3928">
            <v>177.11422764684073</v>
          </cell>
          <cell r="BB3928">
            <v>162.43488159256822</v>
          </cell>
        </row>
        <row r="3929">
          <cell r="A3929">
            <v>42221</v>
          </cell>
          <cell r="AZ3929">
            <v>180.54852249146609</v>
          </cell>
          <cell r="BA3929">
            <v>177.11422764684073</v>
          </cell>
          <cell r="BB3929">
            <v>162.81155294667553</v>
          </cell>
        </row>
        <row r="3930">
          <cell r="A3930">
            <v>42222</v>
          </cell>
          <cell r="AZ3930">
            <v>180.54852249146609</v>
          </cell>
          <cell r="BA3930">
            <v>177.11422764684073</v>
          </cell>
          <cell r="BB3930">
            <v>163.06276889378856</v>
          </cell>
        </row>
        <row r="3931">
          <cell r="A3931">
            <v>42223</v>
          </cell>
          <cell r="AZ3931">
            <v>180.54852249146609</v>
          </cell>
          <cell r="BA3931">
            <v>177.11422764684073</v>
          </cell>
          <cell r="BB3931">
            <v>163.06276889378856</v>
          </cell>
        </row>
        <row r="3932">
          <cell r="A3932">
            <v>42226</v>
          </cell>
          <cell r="AZ3932">
            <v>180.54852249146609</v>
          </cell>
          <cell r="BA3932">
            <v>177.11422764684073</v>
          </cell>
          <cell r="BB3932">
            <v>163.06276889378856</v>
          </cell>
        </row>
        <row r="3933">
          <cell r="A3933">
            <v>42227</v>
          </cell>
          <cell r="AZ3933">
            <v>180.31306124374646</v>
          </cell>
          <cell r="BA3933">
            <v>177.11422764684073</v>
          </cell>
          <cell r="BB3933">
            <v>163.06276889378856</v>
          </cell>
        </row>
        <row r="3934">
          <cell r="A3934">
            <v>42228</v>
          </cell>
          <cell r="AZ3934">
            <v>179.58582874604991</v>
          </cell>
          <cell r="BA3934">
            <v>177.11422764684073</v>
          </cell>
          <cell r="BB3934">
            <v>163.06276889378856</v>
          </cell>
        </row>
        <row r="3935">
          <cell r="A3935">
            <v>42229</v>
          </cell>
          <cell r="AZ3935">
            <v>179.4724443956886</v>
          </cell>
          <cell r="BA3935">
            <v>177.11422764684073</v>
          </cell>
          <cell r="BB3935">
            <v>162.95981663832256</v>
          </cell>
        </row>
        <row r="3936">
          <cell r="A3936">
            <v>42230</v>
          </cell>
          <cell r="AZ3936">
            <v>179.0813692614999</v>
          </cell>
          <cell r="BA3936">
            <v>176.72829112841339</v>
          </cell>
          <cell r="BB3936">
            <v>162.60472295040972</v>
          </cell>
        </row>
        <row r="3937">
          <cell r="A3937">
            <v>42233</v>
          </cell>
          <cell r="AZ3937">
            <v>179.0621937296479</v>
          </cell>
          <cell r="BA3937">
            <v>176.70936755758268</v>
          </cell>
          <cell r="BB3937">
            <v>162.58731169173396</v>
          </cell>
        </row>
        <row r="3938">
          <cell r="A3938">
            <v>42234</v>
          </cell>
          <cell r="AZ3938">
            <v>179.0621937296479</v>
          </cell>
          <cell r="BA3938">
            <v>176.37249075227481</v>
          </cell>
          <cell r="BB3938">
            <v>162.27735701924917</v>
          </cell>
        </row>
        <row r="3939">
          <cell r="A3939">
            <v>42235</v>
          </cell>
          <cell r="AZ3939">
            <v>179.5433862536205</v>
          </cell>
          <cell r="BA3939">
            <v>176.84645525710243</v>
          </cell>
          <cell r="BB3939">
            <v>162.71344377425447</v>
          </cell>
        </row>
        <row r="3940">
          <cell r="A3940">
            <v>42236</v>
          </cell>
          <cell r="AZ3940">
            <v>178.95297084111735</v>
          </cell>
          <cell r="BA3940">
            <v>176.26490850670947</v>
          </cell>
          <cell r="BB3940">
            <v>162.71344377425447</v>
          </cell>
        </row>
        <row r="3941">
          <cell r="A3941">
            <v>42237</v>
          </cell>
          <cell r="AZ3941">
            <v>180.91262205565462</v>
          </cell>
          <cell r="BA3941">
            <v>176.26490850670947</v>
          </cell>
          <cell r="BB3941">
            <v>164.49526162402273</v>
          </cell>
        </row>
        <row r="3942">
          <cell r="A3942">
            <v>42240</v>
          </cell>
          <cell r="AZ3942">
            <v>179.97231936625224</v>
          </cell>
          <cell r="BA3942">
            <v>176.26490850670947</v>
          </cell>
          <cell r="BB3942">
            <v>165.35023423533909</v>
          </cell>
        </row>
        <row r="3943">
          <cell r="A3943">
            <v>42241</v>
          </cell>
          <cell r="AZ3943">
            <v>180.51704351616226</v>
          </cell>
          <cell r="BA3943">
            <v>176.26490850670947</v>
          </cell>
          <cell r="BB3943">
            <v>164.84976690737201</v>
          </cell>
        </row>
        <row r="3944">
          <cell r="A3944">
            <v>42242</v>
          </cell>
          <cell r="AZ3944">
            <v>180.00886647939191</v>
          </cell>
          <cell r="BA3944">
            <v>176.26490850670947</v>
          </cell>
          <cell r="BB3944">
            <v>165.31383868933523</v>
          </cell>
        </row>
        <row r="3945">
          <cell r="A3945">
            <v>42243</v>
          </cell>
          <cell r="AZ3945">
            <v>179.48450498690653</v>
          </cell>
          <cell r="BA3945">
            <v>176.26490850670947</v>
          </cell>
          <cell r="BB3945">
            <v>165.79539391980245</v>
          </cell>
        </row>
        <row r="3946">
          <cell r="A3946">
            <v>42244</v>
          </cell>
          <cell r="AZ3946">
            <v>179.3302898191078</v>
          </cell>
          <cell r="BA3946">
            <v>176.26490850670947</v>
          </cell>
          <cell r="BB3946">
            <v>165.79539391980245</v>
          </cell>
        </row>
        <row r="3947">
          <cell r="A3947">
            <v>42247</v>
          </cell>
          <cell r="AZ3947">
            <v>179.3302898191078</v>
          </cell>
          <cell r="BA3947">
            <v>176.26490850670947</v>
          </cell>
          <cell r="BB3947">
            <v>165.79539391980245</v>
          </cell>
        </row>
        <row r="3948">
          <cell r="A3948">
            <v>42248</v>
          </cell>
          <cell r="AZ3948">
            <v>179.3302898191078</v>
          </cell>
          <cell r="BA3948">
            <v>176.26490850670947</v>
          </cell>
          <cell r="BB3948">
            <v>165.79539391980245</v>
          </cell>
        </row>
        <row r="3949">
          <cell r="A3949">
            <v>42249</v>
          </cell>
          <cell r="AZ3949">
            <v>179.3302898191078</v>
          </cell>
          <cell r="BA3949">
            <v>176.26490850670947</v>
          </cell>
          <cell r="BB3949">
            <v>165.79539391980245</v>
          </cell>
        </row>
        <row r="3950">
          <cell r="A3950">
            <v>42250</v>
          </cell>
          <cell r="AZ3950">
            <v>179.3302898191078</v>
          </cell>
          <cell r="BA3950">
            <v>176.26490850670947</v>
          </cell>
          <cell r="BB3950">
            <v>165.79539391980245</v>
          </cell>
        </row>
        <row r="3951">
          <cell r="A3951">
            <v>42251</v>
          </cell>
          <cell r="AZ3951">
            <v>179.3302898191078</v>
          </cell>
          <cell r="BA3951">
            <v>176.26490850670947</v>
          </cell>
          <cell r="BB3951">
            <v>165.79539391980245</v>
          </cell>
        </row>
        <row r="3952">
          <cell r="A3952">
            <v>42255</v>
          </cell>
          <cell r="AZ3952">
            <v>179.3302898191078</v>
          </cell>
          <cell r="BA3952">
            <v>176.26490850670947</v>
          </cell>
          <cell r="BB3952">
            <v>165.79539391980245</v>
          </cell>
        </row>
        <row r="3953">
          <cell r="A3953">
            <v>42256</v>
          </cell>
          <cell r="AZ3953">
            <v>179.3302898191078</v>
          </cell>
          <cell r="BA3953">
            <v>176.26490850670947</v>
          </cell>
          <cell r="BB3953">
            <v>165.79539391980245</v>
          </cell>
        </row>
        <row r="3954">
          <cell r="A3954">
            <v>42257</v>
          </cell>
          <cell r="AZ3954">
            <v>179.3302898191078</v>
          </cell>
          <cell r="BA3954">
            <v>176.26490850670947</v>
          </cell>
          <cell r="BB3954">
            <v>165.79539391980245</v>
          </cell>
        </row>
        <row r="3955">
          <cell r="A3955">
            <v>42258</v>
          </cell>
          <cell r="AZ3955">
            <v>179.3302898191078</v>
          </cell>
          <cell r="BA3955">
            <v>176.26490850670947</v>
          </cell>
          <cell r="BB3955">
            <v>165.79539391980245</v>
          </cell>
        </row>
        <row r="3956">
          <cell r="A3956">
            <v>42261</v>
          </cell>
          <cell r="AZ3956">
            <v>179.3302898191078</v>
          </cell>
          <cell r="BA3956">
            <v>176.26490850670947</v>
          </cell>
          <cell r="BB3956">
            <v>165.79539391980245</v>
          </cell>
        </row>
        <row r="3957">
          <cell r="A3957">
            <v>42262</v>
          </cell>
          <cell r="AZ3957">
            <v>179.3302898191078</v>
          </cell>
          <cell r="BA3957">
            <v>176.26490850670947</v>
          </cell>
          <cell r="BB3957">
            <v>165.79539391980245</v>
          </cell>
        </row>
        <row r="3958">
          <cell r="A3958">
            <v>42263</v>
          </cell>
          <cell r="AZ3958">
            <v>179.3302898191078</v>
          </cell>
          <cell r="BA3958">
            <v>176.26490850670947</v>
          </cell>
          <cell r="BB3958">
            <v>165.79539391980245</v>
          </cell>
        </row>
        <row r="3959">
          <cell r="A3959">
            <v>42264</v>
          </cell>
          <cell r="AZ3959">
            <v>179.3302898191078</v>
          </cell>
          <cell r="BA3959">
            <v>176.26490850670947</v>
          </cell>
          <cell r="BB3959">
            <v>165.79539391980245</v>
          </cell>
        </row>
        <row r="3960">
          <cell r="A3960">
            <v>42265</v>
          </cell>
          <cell r="AZ3960">
            <v>179.3302898191078</v>
          </cell>
          <cell r="BA3960">
            <v>176.26490850670947</v>
          </cell>
          <cell r="BB3960">
            <v>165.79539391980245</v>
          </cell>
        </row>
        <row r="3961">
          <cell r="A3961">
            <v>42268</v>
          </cell>
          <cell r="AZ3961">
            <v>179.3302898191078</v>
          </cell>
          <cell r="BA3961">
            <v>176.26490850670947</v>
          </cell>
          <cell r="BB3961">
            <v>165.79539391980245</v>
          </cell>
        </row>
        <row r="3962">
          <cell r="A3962">
            <v>42269</v>
          </cell>
          <cell r="AZ3962">
            <v>179.3302898191078</v>
          </cell>
          <cell r="BA3962">
            <v>176.26490850670947</v>
          </cell>
          <cell r="BB3962">
            <v>165.79539391980245</v>
          </cell>
        </row>
        <row r="3963">
          <cell r="A3963">
            <v>42270</v>
          </cell>
          <cell r="AZ3963">
            <v>179.3302898191078</v>
          </cell>
          <cell r="BA3963">
            <v>176.26490850670947</v>
          </cell>
          <cell r="BB3963">
            <v>165.79539391980245</v>
          </cell>
        </row>
        <row r="3964">
          <cell r="A3964">
            <v>42271</v>
          </cell>
          <cell r="AZ3964">
            <v>179.3302898191078</v>
          </cell>
          <cell r="BA3964">
            <v>176.26490850670947</v>
          </cell>
          <cell r="BB3964">
            <v>165.79539391980245</v>
          </cell>
        </row>
        <row r="3965">
          <cell r="A3965">
            <v>42272</v>
          </cell>
          <cell r="AZ3965">
            <v>179.3302898191078</v>
          </cell>
          <cell r="BA3965">
            <v>176.26490850670947</v>
          </cell>
          <cell r="BB3965">
            <v>165.79539391980245</v>
          </cell>
        </row>
        <row r="3966">
          <cell r="A3966">
            <v>42275</v>
          </cell>
          <cell r="AZ3966">
            <v>179.3302898191078</v>
          </cell>
          <cell r="BA3966">
            <v>176.26490850670947</v>
          </cell>
          <cell r="BB3966">
            <v>165.79539391980245</v>
          </cell>
        </row>
        <row r="3967">
          <cell r="A3967">
            <v>42276</v>
          </cell>
          <cell r="AZ3967">
            <v>179.3302898191078</v>
          </cell>
          <cell r="BA3967">
            <v>176.26490850670947</v>
          </cell>
          <cell r="BB3967">
            <v>165.79539391980245</v>
          </cell>
        </row>
        <row r="3968">
          <cell r="A3968">
            <v>42277</v>
          </cell>
          <cell r="AZ3968">
            <v>179.3302898191078</v>
          </cell>
          <cell r="BA3968">
            <v>176.26490850670947</v>
          </cell>
          <cell r="BB3968">
            <v>165.79539391980245</v>
          </cell>
        </row>
        <row r="3969">
          <cell r="A3969">
            <v>42278</v>
          </cell>
          <cell r="AZ3969">
            <v>179.3302898191078</v>
          </cell>
          <cell r="BA3969">
            <v>176.26490850670947</v>
          </cell>
          <cell r="BB3969">
            <v>165.79539391980245</v>
          </cell>
        </row>
        <row r="3970">
          <cell r="A3970">
            <v>42279</v>
          </cell>
          <cell r="AZ3970">
            <v>179.3302898191078</v>
          </cell>
          <cell r="BA3970">
            <v>176.26490850670947</v>
          </cell>
          <cell r="BB3970">
            <v>165.79539391980245</v>
          </cell>
        </row>
        <row r="3971">
          <cell r="A3971">
            <v>42282</v>
          </cell>
          <cell r="AZ3971">
            <v>179.3302898191078</v>
          </cell>
          <cell r="BA3971">
            <v>176.26490850670947</v>
          </cell>
          <cell r="BB3971">
            <v>165.79539391980245</v>
          </cell>
        </row>
        <row r="3972">
          <cell r="A3972">
            <v>42283</v>
          </cell>
          <cell r="AZ3972">
            <v>179.3302898191078</v>
          </cell>
          <cell r="BA3972">
            <v>176.26490850670947</v>
          </cell>
          <cell r="BB3972">
            <v>165.79539391980245</v>
          </cell>
        </row>
        <row r="3973">
          <cell r="A3973">
            <v>42284</v>
          </cell>
          <cell r="AZ3973">
            <v>179.3302898191078</v>
          </cell>
          <cell r="BA3973">
            <v>176.26490850670947</v>
          </cell>
          <cell r="BB3973">
            <v>165.79539391980245</v>
          </cell>
        </row>
        <row r="3974">
          <cell r="A3974">
            <v>42285</v>
          </cell>
          <cell r="AZ3974">
            <v>179.3302898191078</v>
          </cell>
          <cell r="BA3974">
            <v>176.26490850670947</v>
          </cell>
          <cell r="BB3974">
            <v>165.79539391980245</v>
          </cell>
        </row>
        <row r="3975">
          <cell r="A3975">
            <v>42286</v>
          </cell>
          <cell r="AZ3975">
            <v>179.3302898191078</v>
          </cell>
          <cell r="BA3975">
            <v>176.26490850670947</v>
          </cell>
          <cell r="BB3975">
            <v>165.79539391980245</v>
          </cell>
        </row>
        <row r="3976">
          <cell r="A3976">
            <v>42289</v>
          </cell>
          <cell r="AZ3976">
            <v>179.3302898191078</v>
          </cell>
          <cell r="BA3976">
            <v>176.26490850670947</v>
          </cell>
          <cell r="BB3976">
            <v>165.79539391980245</v>
          </cell>
        </row>
        <row r="3977">
          <cell r="A3977">
            <v>42290</v>
          </cell>
          <cell r="AZ3977">
            <v>179.3302898191078</v>
          </cell>
          <cell r="BA3977">
            <v>176.26490850670947</v>
          </cell>
          <cell r="BB3977">
            <v>165.79539391980245</v>
          </cell>
        </row>
        <row r="3978">
          <cell r="A3978">
            <v>42291</v>
          </cell>
          <cell r="AZ3978">
            <v>179.3302898191078</v>
          </cell>
          <cell r="BA3978">
            <v>176.26490850670947</v>
          </cell>
          <cell r="BB3978">
            <v>165.79539391980245</v>
          </cell>
        </row>
        <row r="3979">
          <cell r="A3979">
            <v>42292</v>
          </cell>
          <cell r="AZ3979">
            <v>179.3302898191078</v>
          </cell>
          <cell r="BA3979">
            <v>176.26490850670947</v>
          </cell>
          <cell r="BB3979">
            <v>165.79539391980245</v>
          </cell>
        </row>
        <row r="3980">
          <cell r="A3980">
            <v>42293</v>
          </cell>
          <cell r="AZ3980">
            <v>179.3302898191078</v>
          </cell>
          <cell r="BA3980">
            <v>176.26490850670947</v>
          </cell>
          <cell r="BB3980">
            <v>165.79539391980245</v>
          </cell>
        </row>
        <row r="3981">
          <cell r="A3981">
            <v>42296</v>
          </cell>
          <cell r="AZ3981">
            <v>179.3302898191078</v>
          </cell>
          <cell r="BA3981">
            <v>176.26490850670947</v>
          </cell>
          <cell r="BB3981">
            <v>165.79539391980245</v>
          </cell>
        </row>
        <row r="3982">
          <cell r="A3982">
            <v>42297</v>
          </cell>
          <cell r="AZ3982">
            <v>179.3302898191078</v>
          </cell>
          <cell r="BA3982">
            <v>176.26490850670947</v>
          </cell>
          <cell r="BB3982">
            <v>165.79539391980245</v>
          </cell>
        </row>
        <row r="3983">
          <cell r="A3983">
            <v>42298</v>
          </cell>
          <cell r="AZ3983">
            <v>179.3302898191078</v>
          </cell>
          <cell r="BA3983">
            <v>176.26490850670947</v>
          </cell>
          <cell r="BB3983">
            <v>165.79539391980245</v>
          </cell>
        </row>
        <row r="3984">
          <cell r="A3984">
            <v>42299</v>
          </cell>
          <cell r="AZ3984">
            <v>179.3302898191078</v>
          </cell>
          <cell r="BA3984">
            <v>176.26490850670947</v>
          </cell>
          <cell r="BB3984">
            <v>165.79539391980245</v>
          </cell>
        </row>
        <row r="3985">
          <cell r="A3985">
            <v>42300</v>
          </cell>
          <cell r="AZ3985">
            <v>179.3302898191078</v>
          </cell>
          <cell r="BA3985">
            <v>176.26490850670947</v>
          </cell>
          <cell r="BB3985">
            <v>165.79539391980245</v>
          </cell>
        </row>
        <row r="3986">
          <cell r="A3986">
            <v>42303</v>
          </cell>
          <cell r="AZ3986">
            <v>179.3302898191078</v>
          </cell>
          <cell r="BA3986">
            <v>176.26490850670947</v>
          </cell>
          <cell r="BB3986">
            <v>165.79539391980245</v>
          </cell>
        </row>
        <row r="3987">
          <cell r="A3987">
            <v>42304</v>
          </cell>
          <cell r="AZ3987">
            <v>179.3302898191078</v>
          </cell>
          <cell r="BA3987">
            <v>176.26490850670947</v>
          </cell>
          <cell r="BB3987">
            <v>165.79539391980245</v>
          </cell>
        </row>
        <row r="3988">
          <cell r="A3988">
            <v>42305</v>
          </cell>
          <cell r="AZ3988">
            <v>179.3302898191078</v>
          </cell>
          <cell r="BA3988">
            <v>176.26490850670947</v>
          </cell>
          <cell r="BB3988">
            <v>165.79539391980245</v>
          </cell>
        </row>
        <row r="3989">
          <cell r="A3989">
            <v>42306</v>
          </cell>
          <cell r="AZ3989">
            <v>179.3302898191078</v>
          </cell>
          <cell r="BA3989">
            <v>176.26490850670947</v>
          </cell>
          <cell r="BB3989">
            <v>165.79539391980245</v>
          </cell>
        </row>
        <row r="3990">
          <cell r="A3990">
            <v>42307</v>
          </cell>
          <cell r="AZ3990">
            <v>179.3302898191078</v>
          </cell>
          <cell r="BA3990">
            <v>176.26490850670947</v>
          </cell>
          <cell r="BB3990">
            <v>165.79539391980245</v>
          </cell>
        </row>
        <row r="3991">
          <cell r="A3991">
            <v>42310</v>
          </cell>
          <cell r="AZ3991">
            <v>179.3302898191078</v>
          </cell>
          <cell r="BA3991">
            <v>176.26490850670947</v>
          </cell>
          <cell r="BB3991">
            <v>165.79539391980245</v>
          </cell>
        </row>
        <row r="3992">
          <cell r="A3992">
            <v>42311</v>
          </cell>
          <cell r="AZ3992">
            <v>179.3302898191078</v>
          </cell>
          <cell r="BA3992">
            <v>176.26490850670947</v>
          </cell>
          <cell r="BB3992">
            <v>165.79539391980245</v>
          </cell>
        </row>
        <row r="3993">
          <cell r="A3993">
            <v>42312</v>
          </cell>
          <cell r="AZ3993">
            <v>179.3302898191078</v>
          </cell>
          <cell r="BA3993">
            <v>176.26490850670947</v>
          </cell>
          <cell r="BB3993">
            <v>165.79539391980245</v>
          </cell>
        </row>
        <row r="3994">
          <cell r="A3994">
            <v>42313</v>
          </cell>
          <cell r="AZ3994">
            <v>179.3302898191078</v>
          </cell>
          <cell r="BA3994">
            <v>176.26490850670947</v>
          </cell>
          <cell r="BB3994">
            <v>165.79539391980245</v>
          </cell>
        </row>
        <row r="3995">
          <cell r="A3995">
            <v>42314</v>
          </cell>
          <cell r="AZ3995">
            <v>179.3302898191078</v>
          </cell>
          <cell r="BA3995">
            <v>176.26490850670947</v>
          </cell>
          <cell r="BB3995">
            <v>165.79539391980245</v>
          </cell>
        </row>
        <row r="3996">
          <cell r="A3996">
            <v>42317</v>
          </cell>
          <cell r="AZ3996">
            <v>179.3302898191078</v>
          </cell>
          <cell r="BA3996">
            <v>176.26490850670947</v>
          </cell>
          <cell r="BB3996">
            <v>165.79539391980245</v>
          </cell>
        </row>
        <row r="3997">
          <cell r="A3997">
            <v>42318</v>
          </cell>
          <cell r="AZ3997">
            <v>179.3302898191078</v>
          </cell>
          <cell r="BA3997">
            <v>176.26490850670947</v>
          </cell>
          <cell r="BB3997">
            <v>165.79539391980245</v>
          </cell>
        </row>
        <row r="3998">
          <cell r="A3998">
            <v>42319</v>
          </cell>
          <cell r="AZ3998">
            <v>179.3302898191078</v>
          </cell>
          <cell r="BA3998">
            <v>176.26490850670947</v>
          </cell>
          <cell r="BB3998">
            <v>165.79539391980245</v>
          </cell>
        </row>
        <row r="3999">
          <cell r="A3999">
            <v>42320</v>
          </cell>
          <cell r="AZ3999">
            <v>179.3302898191078</v>
          </cell>
          <cell r="BA3999">
            <v>176.26490850670947</v>
          </cell>
          <cell r="BB3999">
            <v>165.79539391980245</v>
          </cell>
        </row>
        <row r="4000">
          <cell r="A4000">
            <v>42321</v>
          </cell>
          <cell r="AZ4000">
            <v>179.3302898191078</v>
          </cell>
          <cell r="BA4000">
            <v>176.26490850670947</v>
          </cell>
          <cell r="BB4000">
            <v>165.79539391980245</v>
          </cell>
        </row>
        <row r="4001">
          <cell r="A4001">
            <v>42324</v>
          </cell>
          <cell r="AZ4001">
            <v>179.3302898191078</v>
          </cell>
          <cell r="BA4001">
            <v>176.26490850670947</v>
          </cell>
          <cell r="BB4001">
            <v>165.79539391980245</v>
          </cell>
        </row>
        <row r="4002">
          <cell r="A4002">
            <v>42325</v>
          </cell>
          <cell r="AZ4002">
            <v>179.3302898191078</v>
          </cell>
          <cell r="BA4002">
            <v>176.26490850670947</v>
          </cell>
          <cell r="BB4002">
            <v>165.79539391980245</v>
          </cell>
        </row>
        <row r="4003">
          <cell r="A4003">
            <v>42326</v>
          </cell>
          <cell r="AZ4003">
            <v>179.3302898191078</v>
          </cell>
          <cell r="BA4003">
            <v>176.26490850670947</v>
          </cell>
          <cell r="BB4003">
            <v>165.79539391980245</v>
          </cell>
        </row>
        <row r="4004">
          <cell r="A4004">
            <v>42327</v>
          </cell>
          <cell r="AZ4004">
            <v>179.3302898191078</v>
          </cell>
          <cell r="BA4004">
            <v>176.26490850670947</v>
          </cell>
          <cell r="BB4004">
            <v>165.79539391980245</v>
          </cell>
        </row>
        <row r="4005">
          <cell r="A4005">
            <v>42328</v>
          </cell>
          <cell r="AZ4005">
            <v>179.3302898191078</v>
          </cell>
          <cell r="BA4005">
            <v>176.26490850670947</v>
          </cell>
          <cell r="BB4005">
            <v>165.79539391980245</v>
          </cell>
        </row>
        <row r="4006">
          <cell r="A4006">
            <v>42331</v>
          </cell>
          <cell r="AZ4006">
            <v>179.3302898191078</v>
          </cell>
          <cell r="BA4006">
            <v>176.26490850670947</v>
          </cell>
          <cell r="BB4006">
            <v>165.79539391980245</v>
          </cell>
        </row>
        <row r="4007">
          <cell r="A4007">
            <v>42332</v>
          </cell>
          <cell r="AZ4007">
            <v>179.19817355079454</v>
          </cell>
          <cell r="BA4007">
            <v>176.26490850670947</v>
          </cell>
          <cell r="BB4007">
            <v>165.79539391980245</v>
          </cell>
        </row>
        <row r="4008">
          <cell r="A4008">
            <v>42333</v>
          </cell>
          <cell r="AZ4008">
            <v>179.22740393193459</v>
          </cell>
          <cell r="BA4008">
            <v>176.26490850670947</v>
          </cell>
          <cell r="BB4008">
            <v>165.79539391980245</v>
          </cell>
        </row>
        <row r="4009">
          <cell r="A4009">
            <v>42335</v>
          </cell>
          <cell r="AZ4009">
            <v>179.58763710213407</v>
          </cell>
          <cell r="BA4009">
            <v>176.26490850670947</v>
          </cell>
          <cell r="BB4009">
            <v>165.79539391980245</v>
          </cell>
        </row>
        <row r="4010">
          <cell r="A4010">
            <v>42338</v>
          </cell>
          <cell r="AZ4010">
            <v>180.02558008676263</v>
          </cell>
          <cell r="BA4010">
            <v>176.26490850670947</v>
          </cell>
          <cell r="BB4010">
            <v>165.79539391980245</v>
          </cell>
        </row>
        <row r="4011">
          <cell r="A4011">
            <v>42339</v>
          </cell>
          <cell r="AZ4011">
            <v>179.34634326048004</v>
          </cell>
          <cell r="BA4011">
            <v>176.26490850670947</v>
          </cell>
          <cell r="BB4011">
            <v>165.79539391980245</v>
          </cell>
        </row>
        <row r="4012">
          <cell r="A4012">
            <v>42340</v>
          </cell>
          <cell r="AZ4012">
            <v>179.34634326048004</v>
          </cell>
          <cell r="BA4012">
            <v>176.26490850670947</v>
          </cell>
          <cell r="BB4012">
            <v>165.79539391980245</v>
          </cell>
        </row>
        <row r="4013">
          <cell r="A4013">
            <v>42341</v>
          </cell>
          <cell r="AZ4013">
            <v>179.34634326048004</v>
          </cell>
          <cell r="BA4013">
            <v>176.26490850670947</v>
          </cell>
          <cell r="BB4013">
            <v>165.79539391980245</v>
          </cell>
        </row>
        <row r="4014">
          <cell r="A4014">
            <v>42342</v>
          </cell>
          <cell r="AZ4014">
            <v>179.34634326048004</v>
          </cell>
          <cell r="BA4014">
            <v>176.26490850670947</v>
          </cell>
          <cell r="BB4014">
            <v>165.79539391980245</v>
          </cell>
        </row>
        <row r="4015">
          <cell r="A4015">
            <v>42345</v>
          </cell>
          <cell r="AZ4015">
            <v>179.34634326048004</v>
          </cell>
          <cell r="BA4015">
            <v>176.26490850670947</v>
          </cell>
          <cell r="BB4015">
            <v>165.79539391980245</v>
          </cell>
        </row>
        <row r="4016">
          <cell r="A4016">
            <v>42346</v>
          </cell>
          <cell r="AZ4016">
            <v>179.34634326048004</v>
          </cell>
          <cell r="BA4016">
            <v>176.26490850670947</v>
          </cell>
          <cell r="BB4016">
            <v>165.79539391980245</v>
          </cell>
        </row>
        <row r="4017">
          <cell r="A4017">
            <v>42347</v>
          </cell>
          <cell r="AZ4017">
            <v>179.34634326048004</v>
          </cell>
          <cell r="BA4017">
            <v>176.26490850670947</v>
          </cell>
          <cell r="BB4017">
            <v>165.79539391980245</v>
          </cell>
        </row>
        <row r="4018">
          <cell r="A4018">
            <v>42348</v>
          </cell>
          <cell r="AZ4018">
            <v>179.34634326048004</v>
          </cell>
          <cell r="BA4018">
            <v>176.26490850670947</v>
          </cell>
          <cell r="BB4018">
            <v>165.79539391980245</v>
          </cell>
        </row>
        <row r="4019">
          <cell r="A4019">
            <v>42349</v>
          </cell>
          <cell r="AZ4019">
            <v>179.34634326048004</v>
          </cell>
          <cell r="BA4019">
            <v>176.26490850670947</v>
          </cell>
          <cell r="BB4019">
            <v>165.79539391980245</v>
          </cell>
        </row>
        <row r="4020">
          <cell r="A4020">
            <v>42352</v>
          </cell>
          <cell r="AZ4020">
            <v>179.34634326048004</v>
          </cell>
          <cell r="BA4020">
            <v>176.26490850670947</v>
          </cell>
          <cell r="BB4020">
            <v>165.79539391980245</v>
          </cell>
        </row>
        <row r="4021">
          <cell r="A4021">
            <v>42353</v>
          </cell>
          <cell r="AZ4021">
            <v>179.34634326048004</v>
          </cell>
          <cell r="BA4021">
            <v>176.26490850670947</v>
          </cell>
          <cell r="BB4021">
            <v>165.79539391980245</v>
          </cell>
        </row>
        <row r="4022">
          <cell r="A4022">
            <v>42354</v>
          </cell>
          <cell r="AZ4022">
            <v>179.34634326048004</v>
          </cell>
          <cell r="BA4022">
            <v>176.26490850670947</v>
          </cell>
          <cell r="BB4022">
            <v>165.63346242175896</v>
          </cell>
        </row>
        <row r="4023">
          <cell r="A4023">
            <v>42355</v>
          </cell>
          <cell r="AZ4023">
            <v>179.34634326048004</v>
          </cell>
          <cell r="BA4023">
            <v>176.26490850670947</v>
          </cell>
          <cell r="BB4023">
            <v>165.30355287147566</v>
          </cell>
        </row>
        <row r="4024">
          <cell r="A4024">
            <v>42356</v>
          </cell>
          <cell r="AZ4024">
            <v>179.34634326048004</v>
          </cell>
          <cell r="BA4024">
            <v>176.26490850670947</v>
          </cell>
          <cell r="BB4024">
            <v>165.41558066193258</v>
          </cell>
        </row>
        <row r="4025">
          <cell r="A4025">
            <v>42359</v>
          </cell>
          <cell r="AZ4025">
            <v>179.34634326048004</v>
          </cell>
          <cell r="BA4025">
            <v>176.26490850670947</v>
          </cell>
          <cell r="BB4025">
            <v>165.45516859544171</v>
          </cell>
        </row>
        <row r="4026">
          <cell r="A4026">
            <v>42360</v>
          </cell>
          <cell r="AZ4026">
            <v>179.34634326048004</v>
          </cell>
          <cell r="BA4026">
            <v>176.26490850670947</v>
          </cell>
          <cell r="BB4026">
            <v>165.43445707835596</v>
          </cell>
        </row>
        <row r="4027">
          <cell r="A4027">
            <v>42361</v>
          </cell>
          <cell r="AZ4027">
            <v>179.34634326048004</v>
          </cell>
          <cell r="BA4027">
            <v>176.26490850670947</v>
          </cell>
          <cell r="BB4027">
            <v>165.43445707835596</v>
          </cell>
        </row>
        <row r="4028">
          <cell r="A4028">
            <v>42362</v>
          </cell>
          <cell r="AZ4028">
            <v>179.34634326048004</v>
          </cell>
          <cell r="BA4028">
            <v>176.26490850670947</v>
          </cell>
          <cell r="BB4028">
            <v>165.43445707835596</v>
          </cell>
        </row>
        <row r="4029">
          <cell r="A4029">
            <v>42366</v>
          </cell>
          <cell r="AZ4029">
            <v>179.34634326048004</v>
          </cell>
          <cell r="BA4029">
            <v>176.26490850670947</v>
          </cell>
          <cell r="BB4029">
            <v>165.43445707835596</v>
          </cell>
        </row>
        <row r="4030">
          <cell r="A4030">
            <v>42367</v>
          </cell>
          <cell r="AZ4030">
            <v>179.34634326048004</v>
          </cell>
          <cell r="BA4030">
            <v>176.26490850670947</v>
          </cell>
          <cell r="BB4030">
            <v>165.43445707835596</v>
          </cell>
        </row>
        <row r="4031">
          <cell r="A4031">
            <v>42368</v>
          </cell>
          <cell r="AZ4031">
            <v>179.34634326048004</v>
          </cell>
          <cell r="BA4031">
            <v>176.26490850670947</v>
          </cell>
          <cell r="BB4031">
            <v>165.43445707835596</v>
          </cell>
        </row>
        <row r="4032">
          <cell r="A4032">
            <v>42369</v>
          </cell>
          <cell r="AZ4032">
            <v>179.34634326048004</v>
          </cell>
          <cell r="BA4032">
            <v>176.26490850670947</v>
          </cell>
          <cell r="BB4032">
            <v>165.43445707835596</v>
          </cell>
        </row>
        <row r="4033">
          <cell r="A4033">
            <v>42373</v>
          </cell>
          <cell r="AZ4033">
            <v>179.34634326048004</v>
          </cell>
          <cell r="BA4033">
            <v>176.26490850670947</v>
          </cell>
          <cell r="BB4033">
            <v>165.43445707835596</v>
          </cell>
        </row>
        <row r="4034">
          <cell r="A4034">
            <v>42374</v>
          </cell>
          <cell r="AZ4034">
            <v>179.34634326048004</v>
          </cell>
          <cell r="BA4034">
            <v>176.26490850670947</v>
          </cell>
          <cell r="BB4034">
            <v>165.43445707835596</v>
          </cell>
        </row>
        <row r="4035">
          <cell r="A4035">
            <v>42375</v>
          </cell>
          <cell r="AZ4035">
            <v>179.34634326048004</v>
          </cell>
          <cell r="BA4035">
            <v>176.26490850670947</v>
          </cell>
          <cell r="BB4035">
            <v>165.43445707835596</v>
          </cell>
        </row>
        <row r="4036">
          <cell r="A4036">
            <v>42376</v>
          </cell>
          <cell r="AZ4036">
            <v>179.34634326048004</v>
          </cell>
          <cell r="BA4036">
            <v>176.26490850670947</v>
          </cell>
          <cell r="BB4036">
            <v>165.43445707835596</v>
          </cell>
        </row>
        <row r="4037">
          <cell r="A4037">
            <v>42377</v>
          </cell>
          <cell r="AZ4037">
            <v>179.34634326048004</v>
          </cell>
          <cell r="BA4037">
            <v>176.26490850670947</v>
          </cell>
          <cell r="BB4037">
            <v>165.43445707835596</v>
          </cell>
        </row>
        <row r="4038">
          <cell r="A4038">
            <v>42380</v>
          </cell>
          <cell r="AZ4038">
            <v>179.34634326048004</v>
          </cell>
          <cell r="BA4038">
            <v>176.26490850670947</v>
          </cell>
          <cell r="BB4038">
            <v>165.43445707835596</v>
          </cell>
        </row>
        <row r="4039">
          <cell r="A4039">
            <v>42381</v>
          </cell>
          <cell r="AZ4039">
            <v>179.34634326048004</v>
          </cell>
          <cell r="BA4039">
            <v>176.26490850670947</v>
          </cell>
          <cell r="BB4039">
            <v>165.43445707835596</v>
          </cell>
        </row>
        <row r="4040">
          <cell r="A4040">
            <v>42382</v>
          </cell>
          <cell r="AZ4040">
            <v>179.34634326048004</v>
          </cell>
          <cell r="BA4040">
            <v>176.26490850670947</v>
          </cell>
          <cell r="BB4040">
            <v>165.43445707835596</v>
          </cell>
        </row>
        <row r="4041">
          <cell r="A4041">
            <v>42383</v>
          </cell>
          <cell r="AZ4041">
            <v>178.39834715679939</v>
          </cell>
          <cell r="BA4041">
            <v>176.26490850670947</v>
          </cell>
          <cell r="BB4041">
            <v>165.43445707835596</v>
          </cell>
        </row>
        <row r="4042">
          <cell r="A4042">
            <v>42384</v>
          </cell>
          <cell r="AZ4042">
            <v>179.1575358586789</v>
          </cell>
          <cell r="BA4042">
            <v>176.26490850670947</v>
          </cell>
          <cell r="BB4042">
            <v>165.43445707835596</v>
          </cell>
        </row>
        <row r="4043">
          <cell r="A4043">
            <v>42388</v>
          </cell>
          <cell r="AZ4043">
            <v>178.64996278871689</v>
          </cell>
          <cell r="BA4043">
            <v>176.26490850670947</v>
          </cell>
          <cell r="BB4043">
            <v>165.43445707835596</v>
          </cell>
        </row>
        <row r="4044">
          <cell r="A4044">
            <v>42389</v>
          </cell>
          <cell r="AZ4044">
            <v>179.22075805695599</v>
          </cell>
          <cell r="BA4044">
            <v>176.26490850670947</v>
          </cell>
          <cell r="BB4044">
            <v>165.43445707835596</v>
          </cell>
        </row>
        <row r="4045">
          <cell r="A4045">
            <v>42390</v>
          </cell>
          <cell r="AZ4045">
            <v>178.75210931181613</v>
          </cell>
          <cell r="BA4045">
            <v>176.26490850670947</v>
          </cell>
          <cell r="BB4045">
            <v>165.43445707835596</v>
          </cell>
        </row>
        <row r="4046">
          <cell r="A4046">
            <v>42391</v>
          </cell>
          <cell r="AZ4046">
            <v>178.75210931181613</v>
          </cell>
          <cell r="BA4046">
            <v>176.10729822160198</v>
          </cell>
          <cell r="BB4046">
            <v>165.43445707835596</v>
          </cell>
        </row>
        <row r="4047">
          <cell r="A4047">
            <v>42394</v>
          </cell>
          <cell r="AZ4047">
            <v>178.75210931181613</v>
          </cell>
          <cell r="BA4047">
            <v>176.60323712799627</v>
          </cell>
          <cell r="BB4047">
            <v>165.43445707835596</v>
          </cell>
        </row>
        <row r="4048">
          <cell r="A4048">
            <v>42395</v>
          </cell>
          <cell r="AZ4048">
            <v>178.75210931181613</v>
          </cell>
          <cell r="BA4048">
            <v>176.27109134303547</v>
          </cell>
          <cell r="BB4048">
            <v>165.43445707835596</v>
          </cell>
        </row>
        <row r="4049">
          <cell r="A4049">
            <v>42396</v>
          </cell>
          <cell r="AZ4049">
            <v>178.75210931181613</v>
          </cell>
          <cell r="BA4049">
            <v>176.38528331478472</v>
          </cell>
          <cell r="BB4049">
            <v>165.43445707835596</v>
          </cell>
        </row>
        <row r="4050">
          <cell r="A4050">
            <v>42397</v>
          </cell>
          <cell r="AZ4050">
            <v>178.75210931181613</v>
          </cell>
          <cell r="BA4050">
            <v>177.05854107271475</v>
          </cell>
          <cell r="BB4050">
            <v>165.43445707835596</v>
          </cell>
        </row>
        <row r="4051">
          <cell r="A4051">
            <v>42398</v>
          </cell>
          <cell r="AZ4051">
            <v>178.75210931181613</v>
          </cell>
          <cell r="BA4051">
            <v>177.05854107271475</v>
          </cell>
          <cell r="BB4051">
            <v>165.43445707835596</v>
          </cell>
        </row>
        <row r="4052">
          <cell r="A4052">
            <v>42401</v>
          </cell>
          <cell r="AZ4052">
            <v>178.75210931181613</v>
          </cell>
          <cell r="BA4052">
            <v>177.05854107271475</v>
          </cell>
          <cell r="BB4052">
            <v>165.43445707835596</v>
          </cell>
        </row>
        <row r="4053">
          <cell r="A4053">
            <v>42402</v>
          </cell>
          <cell r="AZ4053">
            <v>178.75210931181613</v>
          </cell>
          <cell r="BA4053">
            <v>177.05854107271475</v>
          </cell>
          <cell r="BB4053">
            <v>165.43445707835596</v>
          </cell>
        </row>
        <row r="4054">
          <cell r="A4054">
            <v>42403</v>
          </cell>
          <cell r="AZ4054">
            <v>178.75210931181613</v>
          </cell>
          <cell r="BA4054">
            <v>177.05854107271475</v>
          </cell>
          <cell r="BB4054">
            <v>165.43445707835596</v>
          </cell>
        </row>
        <row r="4055">
          <cell r="A4055">
            <v>42404</v>
          </cell>
          <cell r="AZ4055">
            <v>178.75210931181613</v>
          </cell>
          <cell r="BA4055">
            <v>177.05854107271475</v>
          </cell>
          <cell r="BB4055">
            <v>165.58757176765536</v>
          </cell>
        </row>
        <row r="4056">
          <cell r="A4056">
            <v>42405</v>
          </cell>
          <cell r="AZ4056">
            <v>178.75210931181613</v>
          </cell>
          <cell r="BA4056">
            <v>177.05854107271475</v>
          </cell>
          <cell r="BB4056">
            <v>165.24395877448544</v>
          </cell>
        </row>
        <row r="4057">
          <cell r="A4057">
            <v>42408</v>
          </cell>
          <cell r="AZ4057">
            <v>178.75210931181613</v>
          </cell>
          <cell r="BA4057">
            <v>177.05854107271475</v>
          </cell>
          <cell r="BB4057">
            <v>164.28867856918876</v>
          </cell>
        </row>
        <row r="4058">
          <cell r="A4058">
            <v>42409</v>
          </cell>
          <cell r="AZ4058">
            <v>180.02327340414803</v>
          </cell>
          <cell r="BA4058">
            <v>177.05854107271475</v>
          </cell>
          <cell r="BB4058">
            <v>165.45698852523807</v>
          </cell>
        </row>
        <row r="4059">
          <cell r="A4059">
            <v>42410</v>
          </cell>
          <cell r="AZ4059">
            <v>179.7720371066705</v>
          </cell>
          <cell r="BA4059">
            <v>177.05854107271475</v>
          </cell>
          <cell r="BB4059">
            <v>165.22608059648633</v>
          </cell>
        </row>
        <row r="4060">
          <cell r="A4060">
            <v>42411</v>
          </cell>
          <cell r="AZ4060">
            <v>179.41077782600416</v>
          </cell>
          <cell r="BA4060">
            <v>177.05854107271475</v>
          </cell>
          <cell r="BB4060">
            <v>165.22608059648633</v>
          </cell>
        </row>
        <row r="4061">
          <cell r="A4061">
            <v>42412</v>
          </cell>
          <cell r="AZ4061">
            <v>178.92771118140635</v>
          </cell>
          <cell r="BA4061">
            <v>177.05854107271475</v>
          </cell>
          <cell r="BB4061">
            <v>165.22608059648633</v>
          </cell>
        </row>
        <row r="4062">
          <cell r="A4062">
            <v>42416</v>
          </cell>
          <cell r="AZ4062">
            <v>179.44152845514984</v>
          </cell>
          <cell r="BA4062">
            <v>177.05854107271475</v>
          </cell>
          <cell r="BB4062">
            <v>165.22608059648633</v>
          </cell>
        </row>
        <row r="4063">
          <cell r="A4063">
            <v>42417</v>
          </cell>
          <cell r="AZ4063">
            <v>179.44152845514984</v>
          </cell>
          <cell r="BA4063">
            <v>177.05854107271475</v>
          </cell>
          <cell r="BB4063">
            <v>165.22608059648633</v>
          </cell>
        </row>
        <row r="4064">
          <cell r="A4064">
            <v>42418</v>
          </cell>
          <cell r="AZ4064">
            <v>179.44152845514984</v>
          </cell>
          <cell r="BA4064">
            <v>177.05854107271475</v>
          </cell>
          <cell r="BB4064">
            <v>165.22608059648633</v>
          </cell>
        </row>
        <row r="4065">
          <cell r="A4065">
            <v>42419</v>
          </cell>
          <cell r="AZ4065">
            <v>179.44152845514984</v>
          </cell>
          <cell r="BA4065">
            <v>177.05854107271475</v>
          </cell>
          <cell r="BB4065">
            <v>165.22608059648633</v>
          </cell>
        </row>
        <row r="4066">
          <cell r="A4066">
            <v>42422</v>
          </cell>
          <cell r="AZ4066">
            <v>179.44152845514984</v>
          </cell>
          <cell r="BA4066">
            <v>177.05854107271475</v>
          </cell>
          <cell r="BB4066">
            <v>165.22608059648633</v>
          </cell>
        </row>
        <row r="4067">
          <cell r="A4067">
            <v>42423</v>
          </cell>
          <cell r="AZ4067">
            <v>179.44152845514984</v>
          </cell>
          <cell r="BA4067">
            <v>177.05854107271475</v>
          </cell>
          <cell r="BB4067">
            <v>165.22608059648633</v>
          </cell>
        </row>
        <row r="4068">
          <cell r="A4068">
            <v>42424</v>
          </cell>
          <cell r="AZ4068">
            <v>179.44152845514984</v>
          </cell>
          <cell r="BA4068">
            <v>177.05854107271475</v>
          </cell>
          <cell r="BB4068">
            <v>165.22608059648633</v>
          </cell>
        </row>
        <row r="4069">
          <cell r="A4069">
            <v>42425</v>
          </cell>
          <cell r="AZ4069">
            <v>179.44152845514984</v>
          </cell>
          <cell r="BA4069">
            <v>177.05854107271475</v>
          </cell>
          <cell r="BB4069">
            <v>165.22608059648633</v>
          </cell>
        </row>
        <row r="4070">
          <cell r="A4070">
            <v>42426</v>
          </cell>
          <cell r="AZ4070">
            <v>179.44152845514984</v>
          </cell>
          <cell r="BA4070">
            <v>177.05854107271475</v>
          </cell>
          <cell r="BB4070">
            <v>165.22608059648633</v>
          </cell>
        </row>
        <row r="4071">
          <cell r="A4071">
            <v>42429</v>
          </cell>
          <cell r="AZ4071">
            <v>179.44152845514984</v>
          </cell>
          <cell r="BA4071">
            <v>177.05854107271475</v>
          </cell>
          <cell r="BB4071">
            <v>165.22608059648633</v>
          </cell>
        </row>
        <row r="4072">
          <cell r="A4072">
            <v>42430</v>
          </cell>
          <cell r="AZ4072">
            <v>179.44152845514984</v>
          </cell>
          <cell r="BA4072">
            <v>177.05854107271475</v>
          </cell>
          <cell r="BB4072">
            <v>165.22608059648633</v>
          </cell>
        </row>
        <row r="4073">
          <cell r="A4073">
            <v>42431</v>
          </cell>
          <cell r="AZ4073">
            <v>179.44152845514984</v>
          </cell>
          <cell r="BA4073">
            <v>177.05854107271475</v>
          </cell>
          <cell r="BB4073">
            <v>165.22608059648633</v>
          </cell>
        </row>
        <row r="4074">
          <cell r="A4074">
            <v>42432</v>
          </cell>
          <cell r="AZ4074">
            <v>179.44152845514984</v>
          </cell>
          <cell r="BA4074">
            <v>177.05854107271475</v>
          </cell>
          <cell r="BB4074">
            <v>165.22608059648633</v>
          </cell>
        </row>
        <row r="4075">
          <cell r="A4075">
            <v>42433</v>
          </cell>
          <cell r="AZ4075">
            <v>179.44152845514984</v>
          </cell>
          <cell r="BA4075">
            <v>177.05854107271475</v>
          </cell>
          <cell r="BB4075">
            <v>165.22608059648633</v>
          </cell>
        </row>
        <row r="4076">
          <cell r="A4076">
            <v>42436</v>
          </cell>
          <cell r="AZ4076">
            <v>179.44152845514984</v>
          </cell>
          <cell r="BA4076">
            <v>177.05854107271475</v>
          </cell>
          <cell r="BB4076">
            <v>165.22608059648633</v>
          </cell>
        </row>
        <row r="4077">
          <cell r="A4077">
            <v>42437</v>
          </cell>
          <cell r="AZ4077">
            <v>179.44152845514984</v>
          </cell>
          <cell r="BA4077">
            <v>177.05854107271475</v>
          </cell>
          <cell r="BB4077">
            <v>165.22608059648633</v>
          </cell>
        </row>
        <row r="4078">
          <cell r="A4078">
            <v>42438</v>
          </cell>
          <cell r="AZ4078">
            <v>179.44152845514984</v>
          </cell>
          <cell r="BA4078">
            <v>177.05854107271475</v>
          </cell>
          <cell r="BB4078">
            <v>165.22608059648633</v>
          </cell>
        </row>
        <row r="4079">
          <cell r="A4079">
            <v>42439</v>
          </cell>
          <cell r="AZ4079">
            <v>179.44152845514984</v>
          </cell>
          <cell r="BA4079">
            <v>177.05854107271475</v>
          </cell>
          <cell r="BB4079">
            <v>165.22608059648633</v>
          </cell>
        </row>
        <row r="4080">
          <cell r="A4080">
            <v>42440</v>
          </cell>
          <cell r="AZ4080">
            <v>178.68975683098668</v>
          </cell>
          <cell r="BA4080">
            <v>176.31675299199483</v>
          </cell>
          <cell r="BB4080">
            <v>165.22608059648633</v>
          </cell>
        </row>
        <row r="4081">
          <cell r="A4081">
            <v>42443</v>
          </cell>
          <cell r="AZ4081">
            <v>179.21814559800262</v>
          </cell>
          <cell r="BA4081">
            <v>176.83812474474624</v>
          </cell>
          <cell r="BB4081">
            <v>165.22608059648633</v>
          </cell>
        </row>
        <row r="4082">
          <cell r="A4082">
            <v>42444</v>
          </cell>
          <cell r="AZ4082">
            <v>179.338621372419</v>
          </cell>
          <cell r="BA4082">
            <v>176.9570005982703</v>
          </cell>
          <cell r="BB4082">
            <v>165.22608059648633</v>
          </cell>
        </row>
        <row r="4083">
          <cell r="A4083">
            <v>42445</v>
          </cell>
          <cell r="AZ4083">
            <v>178.77802312584296</v>
          </cell>
          <cell r="BA4083">
            <v>176.40384710854462</v>
          </cell>
          <cell r="BB4083">
            <v>165.22608059648633</v>
          </cell>
        </row>
        <row r="4084">
          <cell r="A4084">
            <v>42446</v>
          </cell>
          <cell r="AZ4084">
            <v>178.60157648632295</v>
          </cell>
          <cell r="BA4084">
            <v>176.22974368421717</v>
          </cell>
          <cell r="BB4084">
            <v>165.22608059648633</v>
          </cell>
        </row>
        <row r="4085">
          <cell r="A4085">
            <v>42447</v>
          </cell>
          <cell r="AZ4085">
            <v>178.60157648632295</v>
          </cell>
          <cell r="BA4085">
            <v>176.31128099207365</v>
          </cell>
          <cell r="BB4085">
            <v>165.22608059648633</v>
          </cell>
        </row>
        <row r="4086">
          <cell r="A4086">
            <v>42450</v>
          </cell>
          <cell r="AZ4086">
            <v>178.60157648632295</v>
          </cell>
          <cell r="BA4086">
            <v>175.97282022022029</v>
          </cell>
          <cell r="BB4086">
            <v>165.22608059648633</v>
          </cell>
        </row>
        <row r="4087">
          <cell r="A4087">
            <v>42451</v>
          </cell>
          <cell r="AZ4087">
            <v>178.60157648632295</v>
          </cell>
          <cell r="BA4087">
            <v>176.08584014310196</v>
          </cell>
          <cell r="BB4087">
            <v>165.22608059648633</v>
          </cell>
        </row>
        <row r="4088">
          <cell r="A4088">
            <v>42452</v>
          </cell>
          <cell r="AZ4088">
            <v>178.60157648632295</v>
          </cell>
          <cell r="BA4088">
            <v>175.7378775885212</v>
          </cell>
          <cell r="BB4088">
            <v>165.22608059648633</v>
          </cell>
        </row>
        <row r="4089">
          <cell r="A4089">
            <v>42453</v>
          </cell>
          <cell r="AZ4089">
            <v>178.60157648632295</v>
          </cell>
          <cell r="BA4089">
            <v>175.57260830141755</v>
          </cell>
          <cell r="BB4089">
            <v>165.22608059648633</v>
          </cell>
        </row>
        <row r="4090">
          <cell r="A4090">
            <v>42457</v>
          </cell>
          <cell r="AZ4090">
            <v>178.60157648632295</v>
          </cell>
          <cell r="BA4090">
            <v>175.57260830141755</v>
          </cell>
          <cell r="BB4090">
            <v>164.25492565405318</v>
          </cell>
        </row>
        <row r="4091">
          <cell r="A4091">
            <v>42458</v>
          </cell>
          <cell r="AZ4091">
            <v>179.59402306300825</v>
          </cell>
          <cell r="BA4091">
            <v>175.57260830141755</v>
          </cell>
          <cell r="BB4091">
            <v>165.16765129665995</v>
          </cell>
        </row>
        <row r="4092">
          <cell r="A4092">
            <v>42459</v>
          </cell>
          <cell r="AZ4092">
            <v>179.78389739170305</v>
          </cell>
          <cell r="BA4092">
            <v>175.57260830141755</v>
          </cell>
          <cell r="BB4092">
            <v>165.34227346045571</v>
          </cell>
        </row>
        <row r="4093">
          <cell r="A4093">
            <v>42460</v>
          </cell>
          <cell r="AZ4093">
            <v>180.07803355765861</v>
          </cell>
          <cell r="BA4093">
            <v>175.57260830141755</v>
          </cell>
          <cell r="BB4093">
            <v>165.6127823496922</v>
          </cell>
        </row>
        <row r="4094">
          <cell r="A4094">
            <v>42461</v>
          </cell>
          <cell r="AZ4094">
            <v>179.99609383639415</v>
          </cell>
          <cell r="BA4094">
            <v>175.57260830141755</v>
          </cell>
          <cell r="BB4094">
            <v>165.53742465638851</v>
          </cell>
        </row>
        <row r="4095">
          <cell r="A4095">
            <v>42464</v>
          </cell>
          <cell r="AZ4095">
            <v>180.05559348205253</v>
          </cell>
          <cell r="BA4095">
            <v>175.57260830141755</v>
          </cell>
          <cell r="BB4095">
            <v>165.53742465638851</v>
          </cell>
        </row>
        <row r="4096">
          <cell r="A4096">
            <v>42465</v>
          </cell>
          <cell r="AZ4096">
            <v>180.05559348205253</v>
          </cell>
          <cell r="BA4096">
            <v>175.57260830141755</v>
          </cell>
          <cell r="BB4096">
            <v>165.53742465638851</v>
          </cell>
        </row>
        <row r="4097">
          <cell r="A4097">
            <v>42466</v>
          </cell>
          <cell r="AZ4097">
            <v>180.05559348205253</v>
          </cell>
          <cell r="BA4097">
            <v>175.57260830141755</v>
          </cell>
          <cell r="BB4097">
            <v>165.53742465638851</v>
          </cell>
        </row>
        <row r="4098">
          <cell r="A4098">
            <v>42467</v>
          </cell>
          <cell r="AZ4098">
            <v>180.05559348205253</v>
          </cell>
          <cell r="BA4098">
            <v>175.57260830141755</v>
          </cell>
          <cell r="BB4098">
            <v>165.53742465638851</v>
          </cell>
        </row>
        <row r="4099">
          <cell r="A4099">
            <v>42468</v>
          </cell>
          <cell r="AZ4099">
            <v>180.05559348205253</v>
          </cell>
          <cell r="BA4099">
            <v>175.57260830141755</v>
          </cell>
          <cell r="BB4099">
            <v>165.53742465638851</v>
          </cell>
        </row>
        <row r="4100">
          <cell r="A4100">
            <v>42471</v>
          </cell>
          <cell r="AZ4100">
            <v>180.05559348205253</v>
          </cell>
          <cell r="BA4100">
            <v>175.57260830141755</v>
          </cell>
          <cell r="BB4100">
            <v>165.53742465638851</v>
          </cell>
        </row>
        <row r="4101">
          <cell r="A4101">
            <v>42472</v>
          </cell>
          <cell r="AZ4101">
            <v>180.05559348205253</v>
          </cell>
          <cell r="BA4101">
            <v>175.11208859988915</v>
          </cell>
          <cell r="BB4101">
            <v>165.53742465638851</v>
          </cell>
        </row>
        <row r="4102">
          <cell r="A4102">
            <v>42473</v>
          </cell>
          <cell r="AZ4102">
            <v>180.52560651869766</v>
          </cell>
          <cell r="BA4102">
            <v>175.56919722353382</v>
          </cell>
          <cell r="BB4102">
            <v>165.53742465638851</v>
          </cell>
        </row>
        <row r="4103">
          <cell r="A4103">
            <v>42474</v>
          </cell>
          <cell r="AZ4103">
            <v>180.50249897892226</v>
          </cell>
          <cell r="BA4103">
            <v>175.54672411134538</v>
          </cell>
          <cell r="BB4103">
            <v>165.53742465638851</v>
          </cell>
        </row>
        <row r="4104">
          <cell r="A4104">
            <v>42475</v>
          </cell>
          <cell r="AZ4104">
            <v>180.78357131771259</v>
          </cell>
          <cell r="BA4104">
            <v>175.82007948643476</v>
          </cell>
          <cell r="BB4104">
            <v>165.53742465638851</v>
          </cell>
        </row>
        <row r="4105">
          <cell r="A4105">
            <v>42478</v>
          </cell>
          <cell r="AZ4105">
            <v>181.01231367624678</v>
          </cell>
          <cell r="BA4105">
            <v>176.04254162370896</v>
          </cell>
          <cell r="BB4105">
            <v>165.53742465638851</v>
          </cell>
        </row>
        <row r="4106">
          <cell r="A4106">
            <v>42479</v>
          </cell>
          <cell r="AZ4106">
            <v>178.32521987122678</v>
          </cell>
          <cell r="BA4106">
            <v>176.04254162370896</v>
          </cell>
          <cell r="BB4106">
            <v>165.53742465638851</v>
          </cell>
        </row>
        <row r="4107">
          <cell r="A4107">
            <v>42480</v>
          </cell>
          <cell r="AZ4107">
            <v>178.77476392793741</v>
          </cell>
          <cell r="BA4107">
            <v>176.48633122549563</v>
          </cell>
          <cell r="BB4107">
            <v>165.95473167258734</v>
          </cell>
        </row>
        <row r="4108">
          <cell r="A4108">
            <v>42481</v>
          </cell>
          <cell r="AZ4108">
            <v>179.14688639949819</v>
          </cell>
          <cell r="BA4108">
            <v>176.85369028853876</v>
          </cell>
          <cell r="BB4108">
            <v>166.30016904618722</v>
          </cell>
        </row>
        <row r="4109">
          <cell r="A4109">
            <v>42482</v>
          </cell>
          <cell r="AZ4109">
            <v>178.53223133074238</v>
          </cell>
          <cell r="BA4109">
            <v>176.24690320254044</v>
          </cell>
          <cell r="BB4109">
            <v>165.72959121537164</v>
          </cell>
        </row>
        <row r="4110">
          <cell r="A4110">
            <v>42485</v>
          </cell>
          <cell r="AZ4110">
            <v>178.46101067570871</v>
          </cell>
          <cell r="BA4110">
            <v>176.17659421799362</v>
          </cell>
          <cell r="BB4110">
            <v>165.66347783093207</v>
          </cell>
        </row>
        <row r="4111">
          <cell r="A4111">
            <v>42486</v>
          </cell>
          <cell r="AZ4111">
            <v>178.67068160063155</v>
          </cell>
          <cell r="BA4111">
            <v>176.38358121935363</v>
          </cell>
          <cell r="BB4111">
            <v>165.85811314366074</v>
          </cell>
        </row>
        <row r="4112">
          <cell r="A4112">
            <v>42487</v>
          </cell>
          <cell r="AZ4112">
            <v>178.67068160063155</v>
          </cell>
          <cell r="BA4112">
            <v>176.38358121935363</v>
          </cell>
          <cell r="BB4112">
            <v>165.44982984454987</v>
          </cell>
        </row>
        <row r="4113">
          <cell r="A4113">
            <v>42488</v>
          </cell>
          <cell r="AZ4113">
            <v>178.67068160063155</v>
          </cell>
          <cell r="BA4113">
            <v>176.38358121935363</v>
          </cell>
          <cell r="BB4113">
            <v>165.70454768430523</v>
          </cell>
        </row>
        <row r="4114">
          <cell r="A4114">
            <v>42489</v>
          </cell>
          <cell r="AZ4114">
            <v>178.67068160063155</v>
          </cell>
          <cell r="BA4114">
            <v>176.38358121935363</v>
          </cell>
          <cell r="BB4114">
            <v>165.48585542169005</v>
          </cell>
        </row>
        <row r="4115">
          <cell r="A4115">
            <v>42492</v>
          </cell>
          <cell r="AZ4115">
            <v>178.67068160063155</v>
          </cell>
          <cell r="BA4115">
            <v>176.38358121935363</v>
          </cell>
          <cell r="BB4115">
            <v>165.16142983427585</v>
          </cell>
        </row>
        <row r="4116">
          <cell r="A4116">
            <v>42493</v>
          </cell>
          <cell r="AZ4116">
            <v>178.67068160063155</v>
          </cell>
          <cell r="BA4116">
            <v>176.38358121935363</v>
          </cell>
          <cell r="BB4116">
            <v>164.89767131937074</v>
          </cell>
        </row>
        <row r="4117">
          <cell r="A4117">
            <v>42494</v>
          </cell>
          <cell r="AZ4117">
            <v>178.67068160063155</v>
          </cell>
          <cell r="BA4117">
            <v>176.38358121935363</v>
          </cell>
          <cell r="BB4117">
            <v>164.81791038643578</v>
          </cell>
        </row>
        <row r="4118">
          <cell r="A4118">
            <v>42495</v>
          </cell>
          <cell r="AZ4118">
            <v>178.67068160063155</v>
          </cell>
          <cell r="BA4118">
            <v>176.38358121935363</v>
          </cell>
          <cell r="BB4118">
            <v>164.42792453921408</v>
          </cell>
        </row>
        <row r="4119">
          <cell r="A4119">
            <v>42496</v>
          </cell>
          <cell r="AZ4119">
            <v>178.67068160063155</v>
          </cell>
          <cell r="BA4119">
            <v>175.92757244639688</v>
          </cell>
          <cell r="BB4119">
            <v>164.00282501696486</v>
          </cell>
        </row>
        <row r="4120">
          <cell r="A4120">
            <v>42499</v>
          </cell>
          <cell r="AZ4120">
            <v>177.9848759745831</v>
          </cell>
          <cell r="BA4120">
            <v>175.25229591037026</v>
          </cell>
          <cell r="BB4120">
            <v>163.37332016996439</v>
          </cell>
        </row>
        <row r="4121">
          <cell r="A4121">
            <v>42500</v>
          </cell>
          <cell r="AZ4121">
            <v>178.47480133059855</v>
          </cell>
          <cell r="BA4121">
            <v>175.73469950222756</v>
          </cell>
          <cell r="BB4121">
            <v>163.82302541379153</v>
          </cell>
        </row>
        <row r="4122">
          <cell r="A4122">
            <v>42501</v>
          </cell>
          <cell r="AZ4122">
            <v>178.60762154597137</v>
          </cell>
          <cell r="BA4122">
            <v>175.86548054505457</v>
          </cell>
          <cell r="BB4122">
            <v>163.94494183760185</v>
          </cell>
        </row>
        <row r="4123">
          <cell r="A4123">
            <v>42502</v>
          </cell>
          <cell r="AZ4123">
            <v>180.01528626346473</v>
          </cell>
          <cell r="BA4123">
            <v>177.25153355805307</v>
          </cell>
          <cell r="BB4123">
            <v>165.23704521056399</v>
          </cell>
        </row>
        <row r="4124">
          <cell r="A4124">
            <v>42503</v>
          </cell>
          <cell r="AZ4124">
            <v>180.48318760187516</v>
          </cell>
          <cell r="BA4124">
            <v>177.25153355805307</v>
          </cell>
          <cell r="BB4124">
            <v>165.66653448457959</v>
          </cell>
        </row>
        <row r="4125">
          <cell r="A4125">
            <v>42506</v>
          </cell>
          <cell r="AZ4125">
            <v>179.93919772673198</v>
          </cell>
          <cell r="BA4125">
            <v>177.25153355805307</v>
          </cell>
          <cell r="BB4125">
            <v>166.16586585503646</v>
          </cell>
        </row>
        <row r="4126">
          <cell r="A4126">
            <v>42507</v>
          </cell>
          <cell r="AZ4126">
            <v>178.82385766309341</v>
          </cell>
          <cell r="BA4126">
            <v>177.25153355805307</v>
          </cell>
          <cell r="BB4126">
            <v>167.19583292023799</v>
          </cell>
        </row>
        <row r="4127">
          <cell r="A4127">
            <v>42508</v>
          </cell>
          <cell r="AZ4127">
            <v>179.51807860055615</v>
          </cell>
          <cell r="BA4127">
            <v>177.93965049838442</v>
          </cell>
          <cell r="BB4127">
            <v>167.19583292023799</v>
          </cell>
        </row>
        <row r="4128">
          <cell r="A4128">
            <v>42509</v>
          </cell>
          <cell r="AZ4128">
            <v>179.18597540357169</v>
          </cell>
          <cell r="BA4128">
            <v>177.61046734724175</v>
          </cell>
          <cell r="BB4128">
            <v>167.19583292023799</v>
          </cell>
        </row>
        <row r="4129">
          <cell r="A4129">
            <v>42510</v>
          </cell>
          <cell r="AZ4129">
            <v>179.4042994911841</v>
          </cell>
          <cell r="BA4129">
            <v>177.82687180158962</v>
          </cell>
          <cell r="BB4129">
            <v>167.19583292023799</v>
          </cell>
        </row>
        <row r="4130">
          <cell r="A4130">
            <v>42513</v>
          </cell>
          <cell r="AZ4130">
            <v>179.4042994911841</v>
          </cell>
          <cell r="BA4130">
            <v>177.50399492284922</v>
          </cell>
          <cell r="BB4130">
            <v>167.19583292023799</v>
          </cell>
        </row>
        <row r="4131">
          <cell r="A4131">
            <v>42514</v>
          </cell>
          <cell r="AZ4131">
            <v>179.4042994911841</v>
          </cell>
          <cell r="BA4131">
            <v>177.48262643125938</v>
          </cell>
          <cell r="BB4131">
            <v>167.19583292023799</v>
          </cell>
        </row>
        <row r="4132">
          <cell r="A4132">
            <v>42515</v>
          </cell>
          <cell r="AZ4132">
            <v>179.4042994911841</v>
          </cell>
          <cell r="BA4132">
            <v>177.48016179461399</v>
          </cell>
          <cell r="BB4132">
            <v>167.19583292023799</v>
          </cell>
        </row>
        <row r="4133">
          <cell r="A4133">
            <v>42516</v>
          </cell>
          <cell r="AZ4133">
            <v>179.4042994911841</v>
          </cell>
          <cell r="BA4133">
            <v>177.33769436122759</v>
          </cell>
          <cell r="BB4133">
            <v>167.19583292023799</v>
          </cell>
        </row>
        <row r="4134">
          <cell r="A4134">
            <v>42517</v>
          </cell>
          <cell r="AZ4134">
            <v>179.4042994911841</v>
          </cell>
          <cell r="BA4134">
            <v>177.08201782636272</v>
          </cell>
          <cell r="BB4134">
            <v>167.19583292023799</v>
          </cell>
        </row>
        <row r="4135">
          <cell r="A4135">
            <v>42521</v>
          </cell>
          <cell r="AZ4135">
            <v>179.4042994911841</v>
          </cell>
          <cell r="BA4135">
            <v>177.8072741978051</v>
          </cell>
          <cell r="BB4135">
            <v>167.19583292023799</v>
          </cell>
        </row>
        <row r="4136">
          <cell r="A4136">
            <v>42522</v>
          </cell>
          <cell r="AZ4136">
            <v>179.4042994911841</v>
          </cell>
          <cell r="BA4136">
            <v>178.10210814217697</v>
          </cell>
          <cell r="BB4136">
            <v>167.19583292023799</v>
          </cell>
        </row>
        <row r="4137">
          <cell r="A4137">
            <v>42523</v>
          </cell>
          <cell r="AZ4137">
            <v>179.4042994911841</v>
          </cell>
          <cell r="BA4137">
            <v>178.10210814217697</v>
          </cell>
          <cell r="BB4137">
            <v>167.19583292023799</v>
          </cell>
        </row>
        <row r="4138">
          <cell r="A4138">
            <v>42524</v>
          </cell>
          <cell r="AZ4138">
            <v>179.4042994911841</v>
          </cell>
          <cell r="BA4138">
            <v>178.10210814217697</v>
          </cell>
          <cell r="BB4138">
            <v>167.19583292023799</v>
          </cell>
        </row>
        <row r="4139">
          <cell r="A4139">
            <v>42527</v>
          </cell>
          <cell r="AZ4139">
            <v>179.4042994911841</v>
          </cell>
          <cell r="BA4139">
            <v>178.10210814217697</v>
          </cell>
          <cell r="BB4139">
            <v>167.19583292023799</v>
          </cell>
        </row>
        <row r="4140">
          <cell r="A4140">
            <v>42528</v>
          </cell>
          <cell r="AZ4140">
            <v>179.4042994911841</v>
          </cell>
          <cell r="BA4140">
            <v>178.10210814217697</v>
          </cell>
          <cell r="BB4140">
            <v>167.19583292023799</v>
          </cell>
        </row>
        <row r="4141">
          <cell r="A4141">
            <v>42529</v>
          </cell>
          <cell r="AZ4141">
            <v>179.4042994911841</v>
          </cell>
          <cell r="BA4141">
            <v>178.10210814217697</v>
          </cell>
          <cell r="BB4141">
            <v>167.13362562303394</v>
          </cell>
        </row>
        <row r="4142">
          <cell r="A4142">
            <v>42530</v>
          </cell>
          <cell r="AZ4142">
            <v>179.4042994911841</v>
          </cell>
          <cell r="BA4142">
            <v>178.10210814217697</v>
          </cell>
          <cell r="BB4142">
            <v>166.41950338360263</v>
          </cell>
        </row>
        <row r="4143">
          <cell r="A4143">
            <v>42531</v>
          </cell>
          <cell r="AZ4143">
            <v>179.4042994911841</v>
          </cell>
          <cell r="BA4143">
            <v>178.10210814217697</v>
          </cell>
          <cell r="BB4143">
            <v>167.2746499137908</v>
          </cell>
        </row>
        <row r="4144">
          <cell r="A4144">
            <v>42534</v>
          </cell>
          <cell r="AZ4144">
            <v>179.4042994911841</v>
          </cell>
          <cell r="BA4144">
            <v>178.10210814217697</v>
          </cell>
          <cell r="BB4144">
            <v>167.56120676972836</v>
          </cell>
        </row>
        <row r="4145">
          <cell r="A4145">
            <v>42535</v>
          </cell>
          <cell r="AZ4145">
            <v>179.4042994911841</v>
          </cell>
          <cell r="BA4145">
            <v>178.10210814217697</v>
          </cell>
          <cell r="BB4145">
            <v>167.33003061988262</v>
          </cell>
        </row>
        <row r="4146">
          <cell r="A4146">
            <v>42536</v>
          </cell>
          <cell r="AZ4146">
            <v>179.4042994911841</v>
          </cell>
          <cell r="BA4146">
            <v>178.10210814217697</v>
          </cell>
          <cell r="BB4146">
            <v>167.33003061988262</v>
          </cell>
        </row>
        <row r="4147">
          <cell r="A4147">
            <v>42537</v>
          </cell>
          <cell r="AZ4147">
            <v>179.4042994911841</v>
          </cell>
          <cell r="BA4147">
            <v>178.10210814217697</v>
          </cell>
          <cell r="BB4147">
            <v>166.67441924019664</v>
          </cell>
        </row>
        <row r="4148">
          <cell r="A4148">
            <v>42538</v>
          </cell>
          <cell r="AZ4148">
            <v>179.81742309606648</v>
          </cell>
          <cell r="BA4148">
            <v>178.10210814217697</v>
          </cell>
          <cell r="BB4148">
            <v>167.05822908819624</v>
          </cell>
        </row>
        <row r="4149">
          <cell r="A4149">
            <v>42541</v>
          </cell>
          <cell r="AZ4149">
            <v>179.44959493534543</v>
          </cell>
          <cell r="BA4149">
            <v>178.10210814217697</v>
          </cell>
          <cell r="BB4149">
            <v>166.71650068345764</v>
          </cell>
        </row>
        <row r="4150">
          <cell r="A4150">
            <v>42542</v>
          </cell>
          <cell r="AZ4150">
            <v>179.24289180505409</v>
          </cell>
          <cell r="BA4150">
            <v>178.10210814217697</v>
          </cell>
          <cell r="BB4150">
            <v>166.5244644597208</v>
          </cell>
        </row>
        <row r="4151">
          <cell r="A4151">
            <v>42543</v>
          </cell>
          <cell r="AZ4151">
            <v>179.03636341108816</v>
          </cell>
          <cell r="BA4151">
            <v>178.10210814217697</v>
          </cell>
          <cell r="BB4151">
            <v>166.33259057365169</v>
          </cell>
        </row>
        <row r="4152">
          <cell r="A4152">
            <v>42544</v>
          </cell>
          <cell r="AZ4152">
            <v>179.01744388240112</v>
          </cell>
          <cell r="BA4152">
            <v>178.10210814217697</v>
          </cell>
          <cell r="BB4152">
            <v>166.31501350629514</v>
          </cell>
        </row>
        <row r="4153">
          <cell r="A4153">
            <v>42545</v>
          </cell>
          <cell r="AZ4153">
            <v>179.01744388240112</v>
          </cell>
          <cell r="BA4153">
            <v>178.10210814217697</v>
          </cell>
          <cell r="BB4153">
            <v>165.91355963351415</v>
          </cell>
        </row>
        <row r="4154">
          <cell r="A4154">
            <v>42548</v>
          </cell>
          <cell r="AZ4154">
            <v>179.01744388240112</v>
          </cell>
          <cell r="BA4154">
            <v>178.10210814217697</v>
          </cell>
          <cell r="BB4154">
            <v>166.64055749057337</v>
          </cell>
        </row>
        <row r="4155">
          <cell r="A4155">
            <v>42549</v>
          </cell>
          <cell r="AZ4155">
            <v>179.01744388240112</v>
          </cell>
          <cell r="BA4155">
            <v>178.10210814217697</v>
          </cell>
          <cell r="BB4155">
            <v>166.2524712488393</v>
          </cell>
        </row>
        <row r="4156">
          <cell r="A4156">
            <v>42550</v>
          </cell>
          <cell r="AZ4156">
            <v>179.01744388240112</v>
          </cell>
          <cell r="BA4156">
            <v>178.10210814217697</v>
          </cell>
          <cell r="BB4156">
            <v>165.34631490552385</v>
          </cell>
        </row>
        <row r="4157">
          <cell r="A4157">
            <v>42551</v>
          </cell>
          <cell r="AZ4157">
            <v>179.01744388240112</v>
          </cell>
          <cell r="BA4157">
            <v>178.10210814217697</v>
          </cell>
          <cell r="BB4157">
            <v>165.21114651722803</v>
          </cell>
        </row>
        <row r="4158">
          <cell r="A4158">
            <v>42552</v>
          </cell>
          <cell r="AZ4158">
            <v>179.01744388240112</v>
          </cell>
          <cell r="BA4158">
            <v>178.10210814217697</v>
          </cell>
          <cell r="BB4158">
            <v>165.15320793517463</v>
          </cell>
        </row>
        <row r="4159">
          <cell r="A4159">
            <v>42556</v>
          </cell>
          <cell r="AZ4159">
            <v>179.01744388240112</v>
          </cell>
          <cell r="BA4159">
            <v>178.10210814217697</v>
          </cell>
          <cell r="BB4159">
            <v>165.25078171451202</v>
          </cell>
        </row>
        <row r="4160">
          <cell r="A4160">
            <v>42557</v>
          </cell>
          <cell r="AZ4160">
            <v>179.01744388240112</v>
          </cell>
          <cell r="BA4160">
            <v>178.10210814217697</v>
          </cell>
          <cell r="BB4160">
            <v>163.69877328969824</v>
          </cell>
        </row>
        <row r="4161">
          <cell r="A4161">
            <v>42558</v>
          </cell>
          <cell r="AZ4161">
            <v>178.97089274908615</v>
          </cell>
          <cell r="BA4161">
            <v>178.05579502989028</v>
          </cell>
          <cell r="BB4161">
            <v>163.6562055753256</v>
          </cell>
        </row>
        <row r="4162">
          <cell r="A4162">
            <v>42559</v>
          </cell>
          <cell r="AZ4162">
            <v>178.83640430496271</v>
          </cell>
          <cell r="BA4162">
            <v>177.9219942398685</v>
          </cell>
          <cell r="BB4162">
            <v>163.53322541849178</v>
          </cell>
        </row>
        <row r="4163">
          <cell r="A4163">
            <v>42562</v>
          </cell>
          <cell r="AZ4163">
            <v>178.95298082673312</v>
          </cell>
          <cell r="BA4163">
            <v>178.03797469315234</v>
          </cell>
          <cell r="BB4163">
            <v>163.63982639096869</v>
          </cell>
        </row>
        <row r="4164">
          <cell r="A4164">
            <v>42563</v>
          </cell>
          <cell r="AZ4164">
            <v>178.39397051899553</v>
          </cell>
          <cell r="BA4164">
            <v>177.4818226661651</v>
          </cell>
          <cell r="BB4164">
            <v>163.12865105716685</v>
          </cell>
        </row>
        <row r="4165">
          <cell r="A4165">
            <v>42564</v>
          </cell>
          <cell r="AZ4165">
            <v>178.25328801556023</v>
          </cell>
          <cell r="BA4165">
            <v>177.34185948773313</v>
          </cell>
          <cell r="BB4165">
            <v>163.00000687179454</v>
          </cell>
        </row>
        <row r="4166">
          <cell r="A4166">
            <v>42565</v>
          </cell>
          <cell r="AZ4166">
            <v>178.25328801556023</v>
          </cell>
          <cell r="BA4166">
            <v>177.45298258613482</v>
          </cell>
          <cell r="BB4166">
            <v>163.10214330960687</v>
          </cell>
        </row>
        <row r="4167">
          <cell r="A4167">
            <v>42566</v>
          </cell>
          <cell r="AZ4167">
            <v>178.25328801556023</v>
          </cell>
          <cell r="BA4167">
            <v>177.80103047668399</v>
          </cell>
          <cell r="BB4167">
            <v>163.42204414246777</v>
          </cell>
        </row>
        <row r="4168">
          <cell r="A4168">
            <v>42569</v>
          </cell>
          <cell r="AZ4168">
            <v>178.25328801556023</v>
          </cell>
          <cell r="BA4168">
            <v>177.55835978869811</v>
          </cell>
          <cell r="BB4168">
            <v>163.19899852918988</v>
          </cell>
        </row>
        <row r="4169">
          <cell r="A4169">
            <v>42570</v>
          </cell>
          <cell r="AZ4169">
            <v>178.25328801556023</v>
          </cell>
          <cell r="BA4169">
            <v>177.76919101290858</v>
          </cell>
          <cell r="BB4169">
            <v>163.39277957498675</v>
          </cell>
        </row>
        <row r="4170">
          <cell r="A4170">
            <v>42571</v>
          </cell>
          <cell r="AZ4170">
            <v>178.25328801556023</v>
          </cell>
          <cell r="BA4170">
            <v>177.8999309245055</v>
          </cell>
          <cell r="BB4170">
            <v>163.51294639036959</v>
          </cell>
        </row>
        <row r="4171">
          <cell r="A4171">
            <v>42572</v>
          </cell>
          <cell r="AZ4171">
            <v>178.25328801556023</v>
          </cell>
          <cell r="BA4171">
            <v>177.8999309245055</v>
          </cell>
          <cell r="BB4171">
            <v>163.83049603995948</v>
          </cell>
        </row>
        <row r="4172">
          <cell r="A4172">
            <v>42573</v>
          </cell>
          <cell r="AZ4172">
            <v>178.25328801556023</v>
          </cell>
          <cell r="BA4172">
            <v>177.8999309245055</v>
          </cell>
          <cell r="BB4172">
            <v>163.83049603995948</v>
          </cell>
        </row>
        <row r="4173">
          <cell r="A4173">
            <v>42576</v>
          </cell>
          <cell r="AZ4173">
            <v>178.25328801556023</v>
          </cell>
          <cell r="BA4173">
            <v>177.8999309245055</v>
          </cell>
          <cell r="BB4173">
            <v>163.83049603995948</v>
          </cell>
        </row>
        <row r="4174">
          <cell r="A4174">
            <v>42577</v>
          </cell>
          <cell r="AZ4174">
            <v>178.25328801556023</v>
          </cell>
          <cell r="BA4174">
            <v>177.8999309245055</v>
          </cell>
          <cell r="BB4174">
            <v>163.83049603995948</v>
          </cell>
        </row>
        <row r="4175">
          <cell r="A4175">
            <v>42578</v>
          </cell>
          <cell r="AZ4175">
            <v>178.13440681809681</v>
          </cell>
          <cell r="BA4175">
            <v>177.78128538897337</v>
          </cell>
          <cell r="BB4175">
            <v>163.72123373255926</v>
          </cell>
        </row>
        <row r="4176">
          <cell r="A4176">
            <v>42579</v>
          </cell>
          <cell r="AZ4176">
            <v>177.38484036137902</v>
          </cell>
          <cell r="BA4176">
            <v>177.03320482138363</v>
          </cell>
          <cell r="BB4176">
            <v>163.03231603692456</v>
          </cell>
        </row>
        <row r="4177">
          <cell r="A4177">
            <v>42580</v>
          </cell>
          <cell r="AZ4177">
            <v>177.07454572351844</v>
          </cell>
          <cell r="BA4177">
            <v>176.72352529032878</v>
          </cell>
          <cell r="BB4177">
            <v>162.74712789254204</v>
          </cell>
        </row>
        <row r="4178">
          <cell r="A4178">
            <v>42583</v>
          </cell>
          <cell r="AZ4178">
            <v>177.40963950873021</v>
          </cell>
          <cell r="BA4178">
            <v>177.05795480860615</v>
          </cell>
          <cell r="BB4178">
            <v>163.05510864096087</v>
          </cell>
        </row>
        <row r="4179">
          <cell r="A4179">
            <v>42584</v>
          </cell>
          <cell r="AZ4179">
            <v>178.24890212979741</v>
          </cell>
          <cell r="BA4179">
            <v>177.89555373302176</v>
          </cell>
          <cell r="BB4179">
            <v>163.82646502404893</v>
          </cell>
        </row>
        <row r="4180">
          <cell r="A4180">
            <v>42585</v>
          </cell>
          <cell r="AZ4180">
            <v>178.24890212979741</v>
          </cell>
          <cell r="BA4180">
            <v>177.30923418321302</v>
          </cell>
          <cell r="BB4180">
            <v>163.28651527711028</v>
          </cell>
        </row>
        <row r="4181">
          <cell r="A4181">
            <v>42586</v>
          </cell>
          <cell r="AZ4181">
            <v>178.24890212979741</v>
          </cell>
          <cell r="BA4181">
            <v>177.0181236724458</v>
          </cell>
          <cell r="BB4181">
            <v>163.01842759920288</v>
          </cell>
        </row>
        <row r="4182">
          <cell r="A4182">
            <v>42587</v>
          </cell>
          <cell r="AZ4182">
            <v>178.24890212979741</v>
          </cell>
          <cell r="BA4182">
            <v>177.49088393339031</v>
          </cell>
          <cell r="BB4182">
            <v>163.45379903333452</v>
          </cell>
        </row>
        <row r="4183">
          <cell r="A4183">
            <v>42590</v>
          </cell>
          <cell r="AZ4183">
            <v>178.24890212979741</v>
          </cell>
          <cell r="BA4183">
            <v>177.39169968325641</v>
          </cell>
          <cell r="BB4183">
            <v>163.36245889163607</v>
          </cell>
        </row>
        <row r="4184">
          <cell r="A4184">
            <v>42591</v>
          </cell>
          <cell r="AZ4184">
            <v>178.24890212979741</v>
          </cell>
          <cell r="BA4184">
            <v>177.04703959905302</v>
          </cell>
          <cell r="BB4184">
            <v>163.04505667418283</v>
          </cell>
        </row>
        <row r="4185">
          <cell r="A4185">
            <v>42592</v>
          </cell>
          <cell r="AZ4185">
            <v>178.24890212979741</v>
          </cell>
          <cell r="BA4185">
            <v>177.04703959905302</v>
          </cell>
          <cell r="BB4185">
            <v>163.5593820735655</v>
          </cell>
        </row>
        <row r="4186">
          <cell r="A4186">
            <v>42593</v>
          </cell>
          <cell r="AZ4186">
            <v>178.24890212979741</v>
          </cell>
          <cell r="BA4186">
            <v>177.04703959905302</v>
          </cell>
          <cell r="BB4186">
            <v>163.81601129320563</v>
          </cell>
        </row>
        <row r="4187">
          <cell r="A4187">
            <v>42594</v>
          </cell>
          <cell r="AZ4187">
            <v>178.24890212979741</v>
          </cell>
          <cell r="BA4187">
            <v>177.04703959905302</v>
          </cell>
          <cell r="BB4187">
            <v>163.95466815473779</v>
          </cell>
        </row>
        <row r="4188">
          <cell r="A4188">
            <v>42597</v>
          </cell>
          <cell r="AZ4188">
            <v>178.24890212979741</v>
          </cell>
          <cell r="BA4188">
            <v>177.04703959905302</v>
          </cell>
          <cell r="BB4188">
            <v>164.16408730744186</v>
          </cell>
        </row>
        <row r="4189">
          <cell r="A4189">
            <v>42598</v>
          </cell>
          <cell r="AZ4189">
            <v>178.24890212979741</v>
          </cell>
          <cell r="BA4189">
            <v>177.04703959905302</v>
          </cell>
          <cell r="BB4189">
            <v>163.98523238343893</v>
          </cell>
        </row>
        <row r="4190">
          <cell r="A4190">
            <v>42599</v>
          </cell>
          <cell r="AZ4190">
            <v>178.24890212979741</v>
          </cell>
          <cell r="BA4190">
            <v>177.04703959905302</v>
          </cell>
          <cell r="BB4190">
            <v>164.2260151821078</v>
          </cell>
        </row>
        <row r="4191">
          <cell r="A4191">
            <v>42600</v>
          </cell>
          <cell r="AZ4191">
            <v>178.24890212979741</v>
          </cell>
          <cell r="BA4191">
            <v>177.04703959905302</v>
          </cell>
          <cell r="BB4191">
            <v>164.11363796921555</v>
          </cell>
        </row>
        <row r="4192">
          <cell r="A4192">
            <v>42601</v>
          </cell>
          <cell r="AZ4192">
            <v>178.24890212979741</v>
          </cell>
          <cell r="BA4192">
            <v>177.04703959905302</v>
          </cell>
          <cell r="BB4192">
            <v>164.10453463650956</v>
          </cell>
        </row>
        <row r="4193">
          <cell r="A4193">
            <v>42604</v>
          </cell>
          <cell r="AZ4193">
            <v>178.24890212979741</v>
          </cell>
          <cell r="BA4193">
            <v>177.04703959905302</v>
          </cell>
          <cell r="BB4193">
            <v>164.32264240176758</v>
          </cell>
        </row>
        <row r="4194">
          <cell r="A4194">
            <v>42605</v>
          </cell>
          <cell r="AZ4194">
            <v>178.24890212979741</v>
          </cell>
          <cell r="BA4194">
            <v>177.04703959905302</v>
          </cell>
          <cell r="BB4194">
            <v>164.08722416083233</v>
          </cell>
        </row>
        <row r="4195">
          <cell r="A4195">
            <v>42606</v>
          </cell>
          <cell r="AZ4195">
            <v>178.24890212979741</v>
          </cell>
          <cell r="BA4195">
            <v>177.04703959905302</v>
          </cell>
          <cell r="BB4195">
            <v>164.08722416083233</v>
          </cell>
        </row>
        <row r="4196">
          <cell r="A4196">
            <v>42607</v>
          </cell>
          <cell r="AZ4196">
            <v>178.24890212979741</v>
          </cell>
          <cell r="BA4196">
            <v>177.04703959905302</v>
          </cell>
          <cell r="BB4196">
            <v>164.08722416083233</v>
          </cell>
        </row>
        <row r="4197">
          <cell r="A4197">
            <v>42608</v>
          </cell>
          <cell r="AZ4197">
            <v>178.24890212979741</v>
          </cell>
          <cell r="BA4197">
            <v>177.04703959905302</v>
          </cell>
          <cell r="BB4197">
            <v>164.08722416083233</v>
          </cell>
        </row>
        <row r="4198">
          <cell r="A4198">
            <v>42611</v>
          </cell>
          <cell r="AZ4198">
            <v>178.24890212979741</v>
          </cell>
          <cell r="BA4198">
            <v>177.04703959905302</v>
          </cell>
          <cell r="BB4198">
            <v>164.08722416083233</v>
          </cell>
        </row>
        <row r="4199">
          <cell r="A4199">
            <v>42612</v>
          </cell>
          <cell r="AZ4199">
            <v>178.24890212979741</v>
          </cell>
          <cell r="BA4199">
            <v>177.04703959905302</v>
          </cell>
          <cell r="BB4199">
            <v>164.08722416083233</v>
          </cell>
        </row>
        <row r="4200">
          <cell r="A4200">
            <v>42613</v>
          </cell>
          <cell r="AZ4200">
            <v>178.24890212979741</v>
          </cell>
          <cell r="BA4200">
            <v>177.04703959905302</v>
          </cell>
          <cell r="BB4200">
            <v>164.08722416083233</v>
          </cell>
        </row>
        <row r="4201">
          <cell r="A4201">
            <v>42614</v>
          </cell>
          <cell r="AZ4201">
            <v>178.24890212979741</v>
          </cell>
          <cell r="BA4201">
            <v>177.04703959905302</v>
          </cell>
          <cell r="BB4201">
            <v>164.08722416083233</v>
          </cell>
        </row>
        <row r="4202">
          <cell r="A4202">
            <v>42615</v>
          </cell>
          <cell r="AZ4202">
            <v>178.24890212979741</v>
          </cell>
          <cell r="BA4202">
            <v>177.04703959905302</v>
          </cell>
          <cell r="BB4202">
            <v>164.08722416083233</v>
          </cell>
        </row>
        <row r="4203">
          <cell r="A4203">
            <v>42619</v>
          </cell>
          <cell r="AZ4203">
            <v>178.24890212979741</v>
          </cell>
          <cell r="BA4203">
            <v>177.04703959905302</v>
          </cell>
          <cell r="BB4203">
            <v>164.08722416083233</v>
          </cell>
        </row>
        <row r="4204">
          <cell r="A4204">
            <v>42620</v>
          </cell>
          <cell r="AZ4204">
            <v>178.24890212979741</v>
          </cell>
          <cell r="BA4204">
            <v>177.04703959905302</v>
          </cell>
          <cell r="BB4204">
            <v>164.08722416083233</v>
          </cell>
        </row>
        <row r="4205">
          <cell r="A4205">
            <v>42621</v>
          </cell>
          <cell r="AZ4205">
            <v>178.24890212979741</v>
          </cell>
          <cell r="BA4205">
            <v>177.04703959905302</v>
          </cell>
          <cell r="BB4205">
            <v>164.08722416083233</v>
          </cell>
        </row>
        <row r="4206">
          <cell r="A4206">
            <v>42622</v>
          </cell>
          <cell r="AZ4206">
            <v>178.24890212979741</v>
          </cell>
          <cell r="BA4206">
            <v>177.04703959905302</v>
          </cell>
          <cell r="BB4206">
            <v>164.08722416083233</v>
          </cell>
        </row>
        <row r="4207">
          <cell r="A4207">
            <v>42625</v>
          </cell>
          <cell r="AZ4207">
            <v>178.24890212979741</v>
          </cell>
          <cell r="BA4207">
            <v>177.04703959905302</v>
          </cell>
          <cell r="BB4207">
            <v>164.08722416083233</v>
          </cell>
        </row>
        <row r="4208">
          <cell r="A4208">
            <v>42626</v>
          </cell>
          <cell r="AZ4208">
            <v>178.24890212979741</v>
          </cell>
          <cell r="BA4208">
            <v>177.04703959905302</v>
          </cell>
          <cell r="BB4208">
            <v>164.08722416083233</v>
          </cell>
        </row>
        <row r="4209">
          <cell r="A4209">
            <v>42627</v>
          </cell>
          <cell r="AZ4209">
            <v>178.24890212979741</v>
          </cell>
          <cell r="BA4209">
            <v>177.04703959905302</v>
          </cell>
          <cell r="BB4209">
            <v>164.08722416083233</v>
          </cell>
        </row>
        <row r="4210">
          <cell r="A4210">
            <v>42628</v>
          </cell>
          <cell r="AZ4210">
            <v>178.24890212979741</v>
          </cell>
          <cell r="BA4210">
            <v>177.04703959905302</v>
          </cell>
          <cell r="BB4210">
            <v>164.08722416083233</v>
          </cell>
        </row>
        <row r="4211">
          <cell r="A4211">
            <v>42629</v>
          </cell>
          <cell r="AZ4211">
            <v>178.24890212979741</v>
          </cell>
          <cell r="BA4211">
            <v>177.04703959905302</v>
          </cell>
          <cell r="BB4211">
            <v>164.08722416083233</v>
          </cell>
        </row>
        <row r="4212">
          <cell r="A4212">
            <v>42632</v>
          </cell>
          <cell r="AZ4212">
            <v>178.24890212979741</v>
          </cell>
          <cell r="BA4212">
            <v>177.04703959905302</v>
          </cell>
          <cell r="BB4212">
            <v>164.08722416083233</v>
          </cell>
        </row>
        <row r="4213">
          <cell r="A4213">
            <v>42633</v>
          </cell>
          <cell r="AZ4213">
            <v>178.24890212979741</v>
          </cell>
          <cell r="BA4213">
            <v>177.04703959905302</v>
          </cell>
          <cell r="BB4213">
            <v>164.08722416083233</v>
          </cell>
        </row>
        <row r="4214">
          <cell r="A4214">
            <v>42634</v>
          </cell>
          <cell r="AZ4214">
            <v>178.24890212979741</v>
          </cell>
          <cell r="BA4214">
            <v>177.04703959905302</v>
          </cell>
          <cell r="BB4214">
            <v>164.08722416083233</v>
          </cell>
        </row>
        <row r="4215">
          <cell r="A4215">
            <v>42635</v>
          </cell>
          <cell r="AZ4215">
            <v>178.24890212979741</v>
          </cell>
          <cell r="BA4215">
            <v>177.04703959905302</v>
          </cell>
          <cell r="BB4215">
            <v>164.08722416083233</v>
          </cell>
        </row>
        <row r="4216">
          <cell r="A4216">
            <v>42636</v>
          </cell>
          <cell r="AZ4216">
            <v>178.24890212979741</v>
          </cell>
          <cell r="BA4216">
            <v>177.04703959905302</v>
          </cell>
          <cell r="BB4216">
            <v>164.08722416083233</v>
          </cell>
        </row>
        <row r="4217">
          <cell r="A4217">
            <v>42639</v>
          </cell>
          <cell r="AZ4217">
            <v>178.24890212979741</v>
          </cell>
          <cell r="BA4217">
            <v>177.68099408089122</v>
          </cell>
          <cell r="BB4217">
            <v>164.67477327436015</v>
          </cell>
        </row>
        <row r="4218">
          <cell r="A4218">
            <v>42640</v>
          </cell>
          <cell r="AZ4218">
            <v>178.24890212979741</v>
          </cell>
          <cell r="BA4218">
            <v>176.95256497716969</v>
          </cell>
          <cell r="BB4218">
            <v>163.99966506640416</v>
          </cell>
        </row>
        <row r="4219">
          <cell r="A4219">
            <v>42641</v>
          </cell>
          <cell r="AZ4219">
            <v>178.24890212979741</v>
          </cell>
          <cell r="BA4219">
            <v>176.38073112952324</v>
          </cell>
          <cell r="BB4219">
            <v>163.46968936642068</v>
          </cell>
        </row>
        <row r="4220">
          <cell r="A4220">
            <v>42642</v>
          </cell>
          <cell r="AZ4220">
            <v>177.87148372832453</v>
          </cell>
          <cell r="BA4220">
            <v>176.00726833228788</v>
          </cell>
          <cell r="BB4220">
            <v>163.12356398717421</v>
          </cell>
        </row>
        <row r="4221">
          <cell r="A4221">
            <v>42643</v>
          </cell>
          <cell r="AZ4221">
            <v>177.79653021955676</v>
          </cell>
          <cell r="BA4221">
            <v>175.93310038780564</v>
          </cell>
          <cell r="BB4221">
            <v>163.05482512455686</v>
          </cell>
        </row>
        <row r="4222">
          <cell r="A4222">
            <v>42646</v>
          </cell>
          <cell r="AZ4222">
            <v>178.47607771242741</v>
          </cell>
          <cell r="BA4222">
            <v>176.60552575591521</v>
          </cell>
          <cell r="BB4222">
            <v>163.67802906153486</v>
          </cell>
        </row>
        <row r="4223">
          <cell r="A4223">
            <v>42647</v>
          </cell>
          <cell r="AZ4223">
            <v>179.40231220315914</v>
          </cell>
          <cell r="BA4223">
            <v>177.52205267260658</v>
          </cell>
          <cell r="BB4223">
            <v>164.52746635215067</v>
          </cell>
        </row>
        <row r="4224">
          <cell r="A4224">
            <v>42648</v>
          </cell>
          <cell r="AZ4224">
            <v>178.84896859147085</v>
          </cell>
          <cell r="BA4224">
            <v>176.97450848226782</v>
          </cell>
          <cell r="BB4224">
            <v>164.02000231038221</v>
          </cell>
        </row>
        <row r="4225">
          <cell r="A4225">
            <v>42649</v>
          </cell>
          <cell r="AZ4225">
            <v>178.84896859147085</v>
          </cell>
          <cell r="BA4225">
            <v>177.38028108347112</v>
          </cell>
          <cell r="BB4225">
            <v>164.39607242103051</v>
          </cell>
        </row>
        <row r="4226">
          <cell r="A4226">
            <v>42650</v>
          </cell>
          <cell r="AZ4226">
            <v>179.05883346359559</v>
          </cell>
          <cell r="BA4226">
            <v>177.17213959794731</v>
          </cell>
          <cell r="BB4226">
            <v>164.20316685949354</v>
          </cell>
        </row>
        <row r="4227">
          <cell r="A4227">
            <v>42653</v>
          </cell>
          <cell r="AZ4227">
            <v>178.8495360857892</v>
          </cell>
          <cell r="BA4227">
            <v>177.17213959794731</v>
          </cell>
          <cell r="BB4227">
            <v>164.39509982133868</v>
          </cell>
        </row>
        <row r="4228">
          <cell r="A4228">
            <v>42654</v>
          </cell>
          <cell r="AZ4228">
            <v>178.85111939461348</v>
          </cell>
          <cell r="BA4228">
            <v>177.17213959794731</v>
          </cell>
          <cell r="BB4228">
            <v>164.39364447391139</v>
          </cell>
        </row>
        <row r="4229">
          <cell r="A4229">
            <v>42655</v>
          </cell>
          <cell r="AZ4229">
            <v>178.7417773091625</v>
          </cell>
          <cell r="BA4229">
            <v>177.17213959794731</v>
          </cell>
          <cell r="BB4229">
            <v>164.49414786456677</v>
          </cell>
        </row>
        <row r="4230">
          <cell r="A4230">
            <v>42656</v>
          </cell>
          <cell r="AZ4230">
            <v>179.75407532097643</v>
          </cell>
          <cell r="BA4230">
            <v>177.17213959794731</v>
          </cell>
          <cell r="BB4230">
            <v>163.5625408203428</v>
          </cell>
        </row>
        <row r="4231">
          <cell r="A4231">
            <v>42657</v>
          </cell>
          <cell r="AZ4231">
            <v>179.75407532097643</v>
          </cell>
          <cell r="BA4231">
            <v>177.17213959794731</v>
          </cell>
          <cell r="BB4231">
            <v>163.41750823376711</v>
          </cell>
        </row>
        <row r="4232">
          <cell r="A4232">
            <v>42660</v>
          </cell>
          <cell r="AZ4232">
            <v>179.75407532097643</v>
          </cell>
          <cell r="BA4232">
            <v>177.17213959794731</v>
          </cell>
          <cell r="BB4232">
            <v>164.01458387149393</v>
          </cell>
        </row>
        <row r="4233">
          <cell r="A4233">
            <v>42661</v>
          </cell>
          <cell r="AZ4233">
            <v>179.75407532097643</v>
          </cell>
          <cell r="BA4233">
            <v>177.17213959794731</v>
          </cell>
          <cell r="BB4233">
            <v>164.73380400452783</v>
          </cell>
        </row>
        <row r="4234">
          <cell r="A4234">
            <v>42662</v>
          </cell>
          <cell r="AZ4234">
            <v>179.75407532097643</v>
          </cell>
          <cell r="BA4234">
            <v>177.17213959794731</v>
          </cell>
          <cell r="BB4234">
            <v>164.85131590834897</v>
          </cell>
        </row>
        <row r="4235">
          <cell r="A4235">
            <v>42663</v>
          </cell>
          <cell r="AZ4235">
            <v>179.75407532097643</v>
          </cell>
          <cell r="BA4235">
            <v>177.17213959794731</v>
          </cell>
          <cell r="BB4235">
            <v>165.42389568279526</v>
          </cell>
        </row>
        <row r="4236">
          <cell r="A4236">
            <v>42664</v>
          </cell>
          <cell r="AZ4236">
            <v>180.47709145422837</v>
          </cell>
          <cell r="BA4236">
            <v>177.17213959794731</v>
          </cell>
          <cell r="BB4236">
            <v>164.75851913881161</v>
          </cell>
        </row>
        <row r="4237">
          <cell r="A4237">
            <v>42667</v>
          </cell>
          <cell r="AZ4237">
            <v>180.4585010537343</v>
          </cell>
          <cell r="BA4237">
            <v>177.17213959794731</v>
          </cell>
          <cell r="BB4237">
            <v>164.75851913881161</v>
          </cell>
        </row>
        <row r="4238">
          <cell r="A4238">
            <v>42668</v>
          </cell>
          <cell r="AZ4238">
            <v>180.57682138058428</v>
          </cell>
          <cell r="BA4238">
            <v>177.17213959794731</v>
          </cell>
          <cell r="BB4238">
            <v>164.75851913881161</v>
          </cell>
        </row>
        <row r="4239">
          <cell r="A4239">
            <v>42669</v>
          </cell>
          <cell r="AZ4239">
            <v>181.06851714470341</v>
          </cell>
          <cell r="BA4239">
            <v>177.17213959794731</v>
          </cell>
          <cell r="BB4239">
            <v>164.75851913881161</v>
          </cell>
        </row>
        <row r="4240">
          <cell r="A4240">
            <v>42670</v>
          </cell>
          <cell r="AZ4240">
            <v>181.11754151229931</v>
          </cell>
          <cell r="BA4240">
            <v>177.17213959794731</v>
          </cell>
          <cell r="BB4240">
            <v>164.80312756845021</v>
          </cell>
        </row>
        <row r="4241">
          <cell r="A4241">
            <v>42671</v>
          </cell>
          <cell r="AZ4241">
            <v>181.11754151229931</v>
          </cell>
          <cell r="BA4241">
            <v>177.17213959794731</v>
          </cell>
          <cell r="BB4241">
            <v>164.50975630133772</v>
          </cell>
        </row>
        <row r="4242">
          <cell r="A4242">
            <v>42674</v>
          </cell>
          <cell r="AZ4242">
            <v>181.11754151229931</v>
          </cell>
          <cell r="BA4242">
            <v>177.17213959794731</v>
          </cell>
          <cell r="BB4242">
            <v>164.82329944024991</v>
          </cell>
        </row>
        <row r="4243">
          <cell r="A4243">
            <v>42675</v>
          </cell>
          <cell r="AZ4243">
            <v>181.11754151229931</v>
          </cell>
          <cell r="BA4243">
            <v>177.17213959794731</v>
          </cell>
          <cell r="BB4243">
            <v>164.97570466680543</v>
          </cell>
        </row>
        <row r="4244">
          <cell r="A4244">
            <v>42676</v>
          </cell>
          <cell r="AZ4244">
            <v>181.11754151229931</v>
          </cell>
          <cell r="BA4244">
            <v>177.17213959794731</v>
          </cell>
          <cell r="BB4244">
            <v>164.95989256970722</v>
          </cell>
        </row>
        <row r="4245">
          <cell r="A4245">
            <v>42677</v>
          </cell>
          <cell r="AZ4245">
            <v>181.11754151229931</v>
          </cell>
          <cell r="BA4245">
            <v>177.17213959794731</v>
          </cell>
          <cell r="BB4245">
            <v>164.95989256970722</v>
          </cell>
        </row>
        <row r="4246">
          <cell r="A4246">
            <v>42678</v>
          </cell>
          <cell r="AZ4246">
            <v>181.11754151229931</v>
          </cell>
          <cell r="BA4246">
            <v>177.17213959794731</v>
          </cell>
          <cell r="BB4246">
            <v>164.95989256970722</v>
          </cell>
        </row>
        <row r="4247">
          <cell r="A4247">
            <v>42681</v>
          </cell>
          <cell r="AZ4247">
            <v>181.11754151229931</v>
          </cell>
          <cell r="BA4247">
            <v>177.17213959794731</v>
          </cell>
          <cell r="BB4247">
            <v>164.95989256970722</v>
          </cell>
        </row>
        <row r="4248">
          <cell r="A4248">
            <v>42682</v>
          </cell>
          <cell r="AZ4248">
            <v>181.11754151229931</v>
          </cell>
          <cell r="BA4248">
            <v>177.17213959794731</v>
          </cell>
          <cell r="BB4248">
            <v>164.95989256970722</v>
          </cell>
        </row>
        <row r="4249">
          <cell r="A4249">
            <v>42683</v>
          </cell>
          <cell r="AZ4249">
            <v>181.11754151229931</v>
          </cell>
          <cell r="BA4249">
            <v>177.17213959794731</v>
          </cell>
          <cell r="BB4249">
            <v>164.95989256970722</v>
          </cell>
        </row>
        <row r="4250">
          <cell r="A4250">
            <v>42684</v>
          </cell>
          <cell r="AZ4250">
            <v>181.11754151229931</v>
          </cell>
          <cell r="BA4250">
            <v>177.17213959794731</v>
          </cell>
          <cell r="BB4250">
            <v>164.95989256970722</v>
          </cell>
        </row>
        <row r="4251">
          <cell r="A4251">
            <v>42685</v>
          </cell>
          <cell r="AZ4251">
            <v>181.11754151229931</v>
          </cell>
          <cell r="BA4251">
            <v>177.17213959794731</v>
          </cell>
          <cell r="BB4251">
            <v>163.27923612196807</v>
          </cell>
        </row>
        <row r="4252">
          <cell r="A4252">
            <v>42688</v>
          </cell>
          <cell r="AZ4252">
            <v>180.87854617407302</v>
          </cell>
          <cell r="BA4252">
            <v>176.9383504515514</v>
          </cell>
          <cell r="BB4252">
            <v>163.06377948570596</v>
          </cell>
        </row>
        <row r="4253">
          <cell r="A4253">
            <v>42689</v>
          </cell>
          <cell r="AZ4253">
            <v>181.18016951349807</v>
          </cell>
          <cell r="BA4253">
            <v>177.23340333241765</v>
          </cell>
          <cell r="BB4253">
            <v>163.33569587793755</v>
          </cell>
        </row>
        <row r="4254">
          <cell r="A4254">
            <v>42690</v>
          </cell>
          <cell r="AZ4254">
            <v>181.4312909852523</v>
          </cell>
          <cell r="BA4254">
            <v>177.47905446084059</v>
          </cell>
          <cell r="BB4254">
            <v>163.56208434224359</v>
          </cell>
        </row>
        <row r="4255">
          <cell r="A4255">
            <v>42691</v>
          </cell>
          <cell r="AZ4255">
            <v>181.6631386671512</v>
          </cell>
          <cell r="BA4255">
            <v>177.70585165298368</v>
          </cell>
          <cell r="BB4255">
            <v>163.77109729637831</v>
          </cell>
        </row>
        <row r="4256">
          <cell r="A4256">
            <v>42692</v>
          </cell>
          <cell r="AZ4256">
            <v>181.39773795707097</v>
          </cell>
          <cell r="BA4256">
            <v>177.44623234022629</v>
          </cell>
          <cell r="BB4256">
            <v>163.77109729637831</v>
          </cell>
        </row>
        <row r="4257">
          <cell r="A4257">
            <v>42695</v>
          </cell>
          <cell r="AZ4257">
            <v>181.39773795707097</v>
          </cell>
          <cell r="BA4257">
            <v>177.44623234022629</v>
          </cell>
          <cell r="BB4257">
            <v>163.77109729637831</v>
          </cell>
        </row>
        <row r="4258">
          <cell r="A4258">
            <v>42696</v>
          </cell>
          <cell r="AZ4258">
            <v>181.39773795707097</v>
          </cell>
          <cell r="BA4258">
            <v>177.44623234022629</v>
          </cell>
          <cell r="BB4258">
            <v>163.77109729637831</v>
          </cell>
        </row>
        <row r="4259">
          <cell r="A4259">
            <v>42697</v>
          </cell>
          <cell r="AZ4259">
            <v>181.39773795707097</v>
          </cell>
          <cell r="BA4259">
            <v>177.44623234022629</v>
          </cell>
          <cell r="BB4259">
            <v>163.77109729637831</v>
          </cell>
        </row>
        <row r="4260">
          <cell r="A4260">
            <v>42699</v>
          </cell>
          <cell r="AZ4260">
            <v>181.39773795707097</v>
          </cell>
          <cell r="BA4260">
            <v>177.45934958839959</v>
          </cell>
          <cell r="BB4260">
            <v>163.78320364599486</v>
          </cell>
        </row>
        <row r="4261">
          <cell r="A4261">
            <v>42702</v>
          </cell>
          <cell r="AZ4261">
            <v>181.39773795707097</v>
          </cell>
          <cell r="BA4261">
            <v>177.82036785794597</v>
          </cell>
          <cell r="BB4261">
            <v>164.1163995519766</v>
          </cell>
        </row>
        <row r="4262">
          <cell r="A4262">
            <v>42703</v>
          </cell>
          <cell r="AZ4262">
            <v>181.39773795707097</v>
          </cell>
          <cell r="BA4262">
            <v>178.24466918947283</v>
          </cell>
          <cell r="BB4262">
            <v>164.50800152476594</v>
          </cell>
        </row>
        <row r="4263">
          <cell r="A4263">
            <v>42704</v>
          </cell>
          <cell r="AZ4263">
            <v>181.39773795707097</v>
          </cell>
          <cell r="BA4263">
            <v>177.74113172783254</v>
          </cell>
          <cell r="BB4263">
            <v>164.04326986191188</v>
          </cell>
        </row>
        <row r="4264">
          <cell r="A4264">
            <v>42705</v>
          </cell>
          <cell r="AZ4264">
            <v>181.39773795707097</v>
          </cell>
          <cell r="BA4264">
            <v>178.65341948758774</v>
          </cell>
          <cell r="BB4264">
            <v>164.88525092566701</v>
          </cell>
        </row>
        <row r="4265">
          <cell r="A4265">
            <v>42706</v>
          </cell>
          <cell r="AZ4265">
            <v>181.92777466942243</v>
          </cell>
          <cell r="BA4265">
            <v>178.65341948758774</v>
          </cell>
          <cell r="BB4265">
            <v>164.88525092566701</v>
          </cell>
        </row>
        <row r="4266">
          <cell r="A4266">
            <v>42709</v>
          </cell>
          <cell r="AZ4266">
            <v>181.09800291998855</v>
          </cell>
          <cell r="BA4266">
            <v>178.65341948758774</v>
          </cell>
          <cell r="BB4266">
            <v>164.88525092566701</v>
          </cell>
        </row>
        <row r="4267">
          <cell r="A4267">
            <v>42710</v>
          </cell>
          <cell r="AZ4267">
            <v>181.8562401685507</v>
          </cell>
          <cell r="BA4267">
            <v>178.65341948758774</v>
          </cell>
          <cell r="BB4267">
            <v>164.88525092566701</v>
          </cell>
        </row>
        <row r="4268">
          <cell r="A4268">
            <v>42711</v>
          </cell>
          <cell r="AZ4268">
            <v>181.6773895792146</v>
          </cell>
          <cell r="BA4268">
            <v>178.65341948758774</v>
          </cell>
          <cell r="BB4268">
            <v>164.88525092566701</v>
          </cell>
        </row>
        <row r="4269">
          <cell r="A4269">
            <v>42712</v>
          </cell>
          <cell r="AZ4269">
            <v>182.91469095236727</v>
          </cell>
          <cell r="BA4269">
            <v>178.65341948758774</v>
          </cell>
          <cell r="BB4269">
            <v>164.88525092566701</v>
          </cell>
        </row>
        <row r="4270">
          <cell r="A4270">
            <v>42713</v>
          </cell>
          <cell r="AZ4270">
            <v>184.14983409733512</v>
          </cell>
          <cell r="BA4270">
            <v>178.65341948758774</v>
          </cell>
          <cell r="BB4270">
            <v>165.9986491241757</v>
          </cell>
        </row>
        <row r="4271">
          <cell r="A4271">
            <v>42716</v>
          </cell>
          <cell r="AZ4271">
            <v>185.25303651459112</v>
          </cell>
          <cell r="BA4271">
            <v>178.65341948758774</v>
          </cell>
          <cell r="BB4271">
            <v>166.99311165992921</v>
          </cell>
        </row>
        <row r="4272">
          <cell r="A4272">
            <v>42717</v>
          </cell>
          <cell r="AZ4272">
            <v>185.36796171741364</v>
          </cell>
          <cell r="BA4272">
            <v>178.65341948758774</v>
          </cell>
          <cell r="BB4272">
            <v>167.09670897519356</v>
          </cell>
        </row>
        <row r="4273">
          <cell r="A4273">
            <v>42718</v>
          </cell>
          <cell r="AZ4273">
            <v>185.39218364408941</v>
          </cell>
          <cell r="BA4273">
            <v>178.65341948758774</v>
          </cell>
          <cell r="BB4273">
            <v>167.07487454277569</v>
          </cell>
        </row>
        <row r="4274">
          <cell r="A4274">
            <v>42719</v>
          </cell>
          <cell r="AZ4274">
            <v>185.50326863163386</v>
          </cell>
          <cell r="BA4274">
            <v>178.65341948758774</v>
          </cell>
          <cell r="BB4274">
            <v>166.97476508835982</v>
          </cell>
        </row>
        <row r="4275">
          <cell r="A4275">
            <v>42720</v>
          </cell>
          <cell r="AZ4275">
            <v>185.77029798581563</v>
          </cell>
          <cell r="BA4275">
            <v>178.65341948758774</v>
          </cell>
          <cell r="BB4275">
            <v>167.2151229214864</v>
          </cell>
        </row>
        <row r="4276">
          <cell r="A4276">
            <v>42723</v>
          </cell>
          <cell r="AZ4276">
            <v>186.21108621429875</v>
          </cell>
          <cell r="BA4276">
            <v>178.65341948758774</v>
          </cell>
          <cell r="BB4276">
            <v>167.61188418314822</v>
          </cell>
        </row>
        <row r="4277">
          <cell r="A4277">
            <v>42724</v>
          </cell>
          <cell r="AZ4277">
            <v>186.19414420338865</v>
          </cell>
          <cell r="BA4277">
            <v>178.65341948758774</v>
          </cell>
          <cell r="BB4277">
            <v>167.59663438020564</v>
          </cell>
        </row>
        <row r="4278">
          <cell r="A4278">
            <v>42725</v>
          </cell>
          <cell r="AZ4278">
            <v>185.56063011867835</v>
          </cell>
          <cell r="BA4278">
            <v>178.65341948758774</v>
          </cell>
          <cell r="BB4278">
            <v>167.59663438020564</v>
          </cell>
        </row>
        <row r="4279">
          <cell r="A4279">
            <v>42726</v>
          </cell>
          <cell r="AZ4279">
            <v>185.90650460975098</v>
          </cell>
          <cell r="BA4279">
            <v>178.65341948758774</v>
          </cell>
          <cell r="BB4279">
            <v>167.59663438020564</v>
          </cell>
        </row>
        <row r="4280">
          <cell r="A4280">
            <v>42727</v>
          </cell>
          <cell r="AZ4280">
            <v>185.90650460975098</v>
          </cell>
          <cell r="BA4280">
            <v>178.63907349506246</v>
          </cell>
          <cell r="BB4280">
            <v>167.59663438020564</v>
          </cell>
        </row>
        <row r="4281">
          <cell r="A4281">
            <v>42731</v>
          </cell>
          <cell r="AZ4281">
            <v>185.90650460975098</v>
          </cell>
          <cell r="BA4281">
            <v>178.62948366967265</v>
          </cell>
          <cell r="BB4281">
            <v>167.59663438020564</v>
          </cell>
        </row>
        <row r="4282">
          <cell r="A4282">
            <v>42732</v>
          </cell>
          <cell r="AZ4282">
            <v>185.90650460975098</v>
          </cell>
          <cell r="BA4282">
            <v>178.74583340978768</v>
          </cell>
          <cell r="BB4282">
            <v>167.59663438020564</v>
          </cell>
        </row>
        <row r="4283">
          <cell r="A4283">
            <v>42733</v>
          </cell>
          <cell r="AZ4283">
            <v>185.90650460975098</v>
          </cell>
          <cell r="BA4283">
            <v>178.7658366665554</v>
          </cell>
          <cell r="BB4283">
            <v>167.59663438020564</v>
          </cell>
        </row>
        <row r="4284">
          <cell r="A4284">
            <v>42734</v>
          </cell>
          <cell r="AZ4284">
            <v>185.90650460975098</v>
          </cell>
          <cell r="BA4284">
            <v>179.44333871989585</v>
          </cell>
          <cell r="BB4284">
            <v>167.59663438020564</v>
          </cell>
        </row>
        <row r="4285">
          <cell r="A4285">
            <v>42738</v>
          </cell>
          <cell r="AZ4285">
            <v>185.90650460975098</v>
          </cell>
          <cell r="BA4285">
            <v>179.44333871989585</v>
          </cell>
          <cell r="BB4285">
            <v>167.59663438020564</v>
          </cell>
        </row>
        <row r="4286">
          <cell r="A4286">
            <v>42739</v>
          </cell>
          <cell r="AZ4286">
            <v>185.90650460975098</v>
          </cell>
          <cell r="BA4286">
            <v>179.44333871989585</v>
          </cell>
          <cell r="BB4286">
            <v>167.59663438020564</v>
          </cell>
        </row>
        <row r="4287">
          <cell r="A4287">
            <v>42740</v>
          </cell>
          <cell r="AZ4287">
            <v>185.90650460975098</v>
          </cell>
          <cell r="BA4287">
            <v>179.44333871989585</v>
          </cell>
          <cell r="BB4287">
            <v>167.59663438020564</v>
          </cell>
        </row>
        <row r="4288">
          <cell r="A4288">
            <v>42741</v>
          </cell>
          <cell r="AZ4288">
            <v>185.90650460975098</v>
          </cell>
          <cell r="BA4288">
            <v>179.44333871989585</v>
          </cell>
          <cell r="BB4288">
            <v>167.59663438020564</v>
          </cell>
        </row>
        <row r="4289">
          <cell r="A4289">
            <v>42744</v>
          </cell>
          <cell r="AZ4289">
            <v>185.90650460975098</v>
          </cell>
          <cell r="BA4289">
            <v>179.44333871989585</v>
          </cell>
          <cell r="BB4289">
            <v>167.59663438020564</v>
          </cell>
        </row>
        <row r="4290">
          <cell r="A4290">
            <v>42745</v>
          </cell>
          <cell r="AZ4290">
            <v>185.90650460975098</v>
          </cell>
          <cell r="BA4290">
            <v>179.44333871989585</v>
          </cell>
          <cell r="BB4290">
            <v>167.59663438020564</v>
          </cell>
        </row>
        <row r="4291">
          <cell r="A4291">
            <v>42746</v>
          </cell>
          <cell r="AZ4291">
            <v>185.90650460975098</v>
          </cell>
          <cell r="BA4291">
            <v>179.44333871989585</v>
          </cell>
          <cell r="BB4291">
            <v>167.59663438020564</v>
          </cell>
        </row>
        <row r="4292">
          <cell r="A4292">
            <v>42747</v>
          </cell>
          <cell r="AZ4292">
            <v>185.90650460975098</v>
          </cell>
          <cell r="BA4292">
            <v>179.44333871989585</v>
          </cell>
          <cell r="BB4292">
            <v>167.59663438020564</v>
          </cell>
        </row>
        <row r="4293">
          <cell r="A4293">
            <v>42748</v>
          </cell>
          <cell r="AZ4293">
            <v>185.90650460975098</v>
          </cell>
          <cell r="BA4293">
            <v>179.44333871989585</v>
          </cell>
          <cell r="BB4293">
            <v>167.59663438020564</v>
          </cell>
        </row>
        <row r="4294">
          <cell r="A4294">
            <v>42752</v>
          </cell>
          <cell r="AZ4294">
            <v>185.90650460975098</v>
          </cell>
          <cell r="BA4294">
            <v>179.44333871989585</v>
          </cell>
          <cell r="BB4294">
            <v>167.59663438020564</v>
          </cell>
        </row>
        <row r="4295">
          <cell r="A4295">
            <v>42753</v>
          </cell>
          <cell r="AZ4295">
            <v>185.90650460975098</v>
          </cell>
          <cell r="BA4295">
            <v>179.44333871989585</v>
          </cell>
          <cell r="BB4295">
            <v>167.59663438020564</v>
          </cell>
        </row>
        <row r="4296">
          <cell r="A4296">
            <v>42754</v>
          </cell>
          <cell r="AZ4296">
            <v>185.90650460975098</v>
          </cell>
          <cell r="BA4296">
            <v>179.44333871989585</v>
          </cell>
          <cell r="BB4296">
            <v>167.59663438020564</v>
          </cell>
        </row>
        <row r="4297">
          <cell r="A4297">
            <v>42755</v>
          </cell>
          <cell r="AZ4297">
            <v>185.90650460975098</v>
          </cell>
          <cell r="BA4297">
            <v>179.44333871989585</v>
          </cell>
          <cell r="BB4297">
            <v>167.59663438020564</v>
          </cell>
        </row>
        <row r="4298">
          <cell r="A4298">
            <v>42758</v>
          </cell>
          <cell r="AZ4298">
            <v>185.90650460975098</v>
          </cell>
          <cell r="BA4298">
            <v>179.44333871989585</v>
          </cell>
          <cell r="BB4298">
            <v>167.59663438020564</v>
          </cell>
        </row>
        <row r="4299">
          <cell r="A4299">
            <v>42759</v>
          </cell>
          <cell r="AZ4299">
            <v>185.90650460975098</v>
          </cell>
          <cell r="BA4299">
            <v>179.44333871989585</v>
          </cell>
          <cell r="BB4299">
            <v>167.59663438020564</v>
          </cell>
        </row>
        <row r="4300">
          <cell r="A4300">
            <v>42760</v>
          </cell>
          <cell r="AZ4300">
            <v>185.90650460975098</v>
          </cell>
          <cell r="BA4300">
            <v>179.44333871989585</v>
          </cell>
          <cell r="BB4300">
            <v>167.59663438020564</v>
          </cell>
        </row>
        <row r="4301">
          <cell r="A4301">
            <v>42761</v>
          </cell>
          <cell r="AZ4301">
            <v>185.90650460975098</v>
          </cell>
          <cell r="BA4301">
            <v>179.44333871989585</v>
          </cell>
          <cell r="BB4301">
            <v>167.59663438020564</v>
          </cell>
        </row>
        <row r="4302">
          <cell r="A4302">
            <v>42762</v>
          </cell>
          <cell r="AZ4302">
            <v>185.90650460975098</v>
          </cell>
          <cell r="BA4302">
            <v>179.44333871989585</v>
          </cell>
          <cell r="BB4302">
            <v>167.59663438020564</v>
          </cell>
        </row>
        <row r="4303">
          <cell r="A4303">
            <v>42765</v>
          </cell>
          <cell r="AZ4303">
            <v>185.90650460975098</v>
          </cell>
          <cell r="BA4303">
            <v>179.44333871989585</v>
          </cell>
          <cell r="BB4303">
            <v>167.59663438020564</v>
          </cell>
        </row>
        <row r="4304">
          <cell r="A4304">
            <v>42766</v>
          </cell>
          <cell r="AZ4304">
            <v>185.90650460975098</v>
          </cell>
          <cell r="BA4304">
            <v>179.44333871989585</v>
          </cell>
          <cell r="BB4304">
            <v>167.59663438020564</v>
          </cell>
        </row>
        <row r="4305">
          <cell r="A4305">
            <v>42767</v>
          </cell>
          <cell r="AZ4305">
            <v>185.90650460975098</v>
          </cell>
          <cell r="BA4305">
            <v>179.44333871989585</v>
          </cell>
          <cell r="BB4305">
            <v>167.59663438020564</v>
          </cell>
        </row>
        <row r="4306">
          <cell r="A4306">
            <v>42768</v>
          </cell>
          <cell r="AZ4306">
            <v>185.90650460975098</v>
          </cell>
          <cell r="BA4306">
            <v>179.44333871989585</v>
          </cell>
          <cell r="BB4306">
            <v>167.59663438020564</v>
          </cell>
        </row>
        <row r="4307">
          <cell r="A4307">
            <v>42769</v>
          </cell>
          <cell r="AZ4307">
            <v>185.90650460975098</v>
          </cell>
          <cell r="BA4307">
            <v>179.44333871989585</v>
          </cell>
          <cell r="BB4307">
            <v>167.59663438020564</v>
          </cell>
        </row>
        <row r="4308">
          <cell r="A4308">
            <v>42772</v>
          </cell>
          <cell r="AZ4308">
            <v>185.90650460975098</v>
          </cell>
          <cell r="BA4308">
            <v>179.44333871989585</v>
          </cell>
          <cell r="BB4308">
            <v>167.59663438020564</v>
          </cell>
        </row>
        <row r="4309">
          <cell r="A4309">
            <v>42773</v>
          </cell>
          <cell r="AZ4309">
            <v>185.90650460975098</v>
          </cell>
          <cell r="BA4309">
            <v>179.44333871989585</v>
          </cell>
          <cell r="BB4309">
            <v>167.59663438020564</v>
          </cell>
        </row>
        <row r="4310">
          <cell r="A4310">
            <v>42774</v>
          </cell>
          <cell r="AZ4310">
            <v>185.90650460975098</v>
          </cell>
          <cell r="BA4310">
            <v>179.44333871989585</v>
          </cell>
          <cell r="BB4310">
            <v>167.59663438020564</v>
          </cell>
        </row>
        <row r="4311">
          <cell r="A4311">
            <v>42775</v>
          </cell>
          <cell r="AZ4311">
            <v>184.40595872655899</v>
          </cell>
          <cell r="BA4311">
            <v>177.99496033341825</v>
          </cell>
          <cell r="BB4311">
            <v>167.59663438020564</v>
          </cell>
        </row>
        <row r="4312">
          <cell r="A4312">
            <v>42776</v>
          </cell>
          <cell r="AZ4312">
            <v>184.06354680132793</v>
          </cell>
          <cell r="BA4312">
            <v>177.6644525913145</v>
          </cell>
          <cell r="BB4312">
            <v>167.28543464112633</v>
          </cell>
        </row>
        <row r="4313">
          <cell r="A4313">
            <v>42779</v>
          </cell>
          <cell r="AZ4313">
            <v>183.49155561182954</v>
          </cell>
          <cell r="BA4313">
            <v>177.11234706398281</v>
          </cell>
          <cell r="BB4313">
            <v>166.76558268559808</v>
          </cell>
        </row>
        <row r="4314">
          <cell r="A4314">
            <v>42780</v>
          </cell>
          <cell r="AZ4314">
            <v>183.50506662564507</v>
          </cell>
          <cell r="BA4314">
            <v>177.12538835822713</v>
          </cell>
          <cell r="BB4314">
            <v>166.77786211766298</v>
          </cell>
        </row>
        <row r="4315">
          <cell r="A4315">
            <v>42781</v>
          </cell>
          <cell r="AZ4315">
            <v>183.61139400321073</v>
          </cell>
          <cell r="BA4315">
            <v>177.22801919230022</v>
          </cell>
          <cell r="BB4315">
            <v>166.87449733891904</v>
          </cell>
        </row>
        <row r="4316">
          <cell r="A4316">
            <v>42782</v>
          </cell>
          <cell r="AZ4316">
            <v>183.6356836024253</v>
          </cell>
          <cell r="BA4316">
            <v>177.251464347102</v>
          </cell>
          <cell r="BB4316">
            <v>166.89657284616902</v>
          </cell>
        </row>
        <row r="4317">
          <cell r="A4317">
            <v>42783</v>
          </cell>
          <cell r="AZ4317">
            <v>182.82311524498795</v>
          </cell>
          <cell r="BA4317">
            <v>176.46714548046106</v>
          </cell>
          <cell r="BB4317">
            <v>166.1580732724525</v>
          </cell>
        </row>
        <row r="4318">
          <cell r="A4318">
            <v>42787</v>
          </cell>
          <cell r="AZ4318">
            <v>183.02721663340282</v>
          </cell>
          <cell r="BA4318">
            <v>176.66415114549366</v>
          </cell>
          <cell r="BB4318">
            <v>166.34357002107643</v>
          </cell>
        </row>
        <row r="4319">
          <cell r="A4319">
            <v>42788</v>
          </cell>
          <cell r="AZ4319">
            <v>183.01109309041217</v>
          </cell>
          <cell r="BA4319">
            <v>176.64858814842529</v>
          </cell>
          <cell r="BB4319">
            <v>166.32891620208827</v>
          </cell>
        </row>
        <row r="4320">
          <cell r="A4320">
            <v>42789</v>
          </cell>
          <cell r="AZ4320">
            <v>182.95063989100564</v>
          </cell>
          <cell r="BA4320">
            <v>176.59023664555249</v>
          </cell>
          <cell r="BB4320">
            <v>166.27397354823901</v>
          </cell>
        </row>
        <row r="4321">
          <cell r="A4321">
            <v>42790</v>
          </cell>
          <cell r="AZ4321">
            <v>182.95063989100564</v>
          </cell>
          <cell r="BA4321">
            <v>176.59023664555249</v>
          </cell>
          <cell r="BB4321">
            <v>166.58958645768288</v>
          </cell>
        </row>
        <row r="4322">
          <cell r="A4322">
            <v>42793</v>
          </cell>
          <cell r="AZ4322">
            <v>182.95063989100564</v>
          </cell>
          <cell r="BA4322">
            <v>176.59023664555249</v>
          </cell>
          <cell r="BB4322">
            <v>166.08552752836448</v>
          </cell>
        </row>
        <row r="4323">
          <cell r="A4323">
            <v>42794</v>
          </cell>
          <cell r="AZ4323">
            <v>182.95063989100564</v>
          </cell>
          <cell r="BA4323">
            <v>176.59023664555249</v>
          </cell>
          <cell r="BB4323">
            <v>166.3305682497701</v>
          </cell>
        </row>
        <row r="4324">
          <cell r="A4324">
            <v>42795</v>
          </cell>
          <cell r="AZ4324">
            <v>182.95063989100564</v>
          </cell>
          <cell r="BA4324">
            <v>176.39464321398816</v>
          </cell>
          <cell r="BB4324">
            <v>166.51479795145693</v>
          </cell>
        </row>
        <row r="4325">
          <cell r="A4325">
            <v>42796</v>
          </cell>
          <cell r="AZ4325">
            <v>182.95063989100564</v>
          </cell>
          <cell r="BA4325">
            <v>176.8087761700292</v>
          </cell>
          <cell r="BB4325">
            <v>166.12386053837142</v>
          </cell>
        </row>
        <row r="4326">
          <cell r="A4326">
            <v>42797</v>
          </cell>
          <cell r="AZ4326">
            <v>182.95063989100564</v>
          </cell>
          <cell r="BA4326">
            <v>176.39802253211454</v>
          </cell>
          <cell r="BB4326">
            <v>166.50979149462069</v>
          </cell>
        </row>
        <row r="4327">
          <cell r="A4327">
            <v>42800</v>
          </cell>
          <cell r="AZ4327">
            <v>182.95063989100564</v>
          </cell>
          <cell r="BA4327">
            <v>176.42150942606236</v>
          </cell>
          <cell r="BB4327">
            <v>166.50979149462069</v>
          </cell>
        </row>
        <row r="4328">
          <cell r="A4328">
            <v>42801</v>
          </cell>
          <cell r="AZ4328">
            <v>182.95063989100564</v>
          </cell>
          <cell r="BA4328">
            <v>176.40198798525921</v>
          </cell>
          <cell r="BB4328">
            <v>166.50979149462069</v>
          </cell>
        </row>
        <row r="4329">
          <cell r="A4329">
            <v>42802</v>
          </cell>
          <cell r="AZ4329">
            <v>182.95063989100564</v>
          </cell>
          <cell r="BA4329">
            <v>176.40198798525921</v>
          </cell>
          <cell r="BB4329">
            <v>166.83215501801013</v>
          </cell>
        </row>
        <row r="4330">
          <cell r="A4330">
            <v>42803</v>
          </cell>
          <cell r="AZ4330">
            <v>182.95063989100564</v>
          </cell>
          <cell r="BA4330">
            <v>176.40198798525921</v>
          </cell>
          <cell r="BB4330">
            <v>166.7103732398582</v>
          </cell>
        </row>
        <row r="4331">
          <cell r="A4331">
            <v>42804</v>
          </cell>
          <cell r="AZ4331">
            <v>182.95063989100564</v>
          </cell>
          <cell r="BA4331">
            <v>176.40198798525921</v>
          </cell>
          <cell r="BB4331">
            <v>167.0553161904586</v>
          </cell>
        </row>
        <row r="4332">
          <cell r="A4332">
            <v>42807</v>
          </cell>
          <cell r="AZ4332">
            <v>182.95063989100564</v>
          </cell>
          <cell r="BA4332">
            <v>176.40198798525921</v>
          </cell>
          <cell r="BB4332">
            <v>167.11882206179888</v>
          </cell>
        </row>
        <row r="4333">
          <cell r="A4333">
            <v>42808</v>
          </cell>
          <cell r="AZ4333">
            <v>182.95063989100564</v>
          </cell>
          <cell r="BA4333">
            <v>176.40198798525921</v>
          </cell>
          <cell r="BB4333">
            <v>168.20204276223444</v>
          </cell>
        </row>
        <row r="4334">
          <cell r="A4334">
            <v>42809</v>
          </cell>
          <cell r="AZ4334">
            <v>182.95063989100564</v>
          </cell>
          <cell r="BA4334">
            <v>176.40198798525921</v>
          </cell>
          <cell r="BB4334">
            <v>167.94582862278159</v>
          </cell>
        </row>
        <row r="4335">
          <cell r="A4335">
            <v>42810</v>
          </cell>
          <cell r="AZ4335">
            <v>182.95063989100564</v>
          </cell>
          <cell r="BA4335">
            <v>176.40198798525921</v>
          </cell>
          <cell r="BB4335">
            <v>168.59040625118112</v>
          </cell>
        </row>
        <row r="4336">
          <cell r="A4336">
            <v>42811</v>
          </cell>
          <cell r="AZ4336">
            <v>182.95063989100564</v>
          </cell>
          <cell r="BA4336">
            <v>176.40198798525921</v>
          </cell>
          <cell r="BB4336">
            <v>168.08822983483287</v>
          </cell>
        </row>
        <row r="4337">
          <cell r="A4337">
            <v>42814</v>
          </cell>
          <cell r="AZ4337">
            <v>182.95063989100564</v>
          </cell>
          <cell r="BA4337">
            <v>176.40198798525921</v>
          </cell>
          <cell r="BB4337">
            <v>168.08822983483287</v>
          </cell>
        </row>
        <row r="4338">
          <cell r="A4338">
            <v>42815</v>
          </cell>
          <cell r="AZ4338">
            <v>182.95063989100564</v>
          </cell>
          <cell r="BA4338">
            <v>176.40198798525921</v>
          </cell>
          <cell r="BB4338">
            <v>168.08822983483287</v>
          </cell>
        </row>
        <row r="4339">
          <cell r="A4339">
            <v>42816</v>
          </cell>
          <cell r="AZ4339">
            <v>182.95063989100564</v>
          </cell>
          <cell r="BA4339">
            <v>176.40198798525921</v>
          </cell>
          <cell r="BB4339">
            <v>168.08822983483287</v>
          </cell>
        </row>
        <row r="4340">
          <cell r="A4340">
            <v>42817</v>
          </cell>
          <cell r="AZ4340">
            <v>182.95063989100564</v>
          </cell>
          <cell r="BA4340">
            <v>176.40198798525921</v>
          </cell>
          <cell r="BB4340">
            <v>168.08822983483287</v>
          </cell>
        </row>
        <row r="4341">
          <cell r="A4341">
            <v>42818</v>
          </cell>
          <cell r="AZ4341">
            <v>182.95063989100564</v>
          </cell>
          <cell r="BA4341">
            <v>176.40198798525921</v>
          </cell>
          <cell r="BB4341">
            <v>168.08822983483287</v>
          </cell>
        </row>
        <row r="4342">
          <cell r="A4342">
            <v>42821</v>
          </cell>
          <cell r="AZ4342">
            <v>182.95063989100564</v>
          </cell>
          <cell r="BA4342">
            <v>176.40198798525921</v>
          </cell>
          <cell r="BB4342">
            <v>168.08822983483287</v>
          </cell>
        </row>
        <row r="4343">
          <cell r="A4343">
            <v>42822</v>
          </cell>
          <cell r="AZ4343">
            <v>182.95063989100564</v>
          </cell>
          <cell r="BA4343">
            <v>176.40198798525921</v>
          </cell>
          <cell r="BB4343">
            <v>168.08822983483287</v>
          </cell>
        </row>
        <row r="4344">
          <cell r="A4344">
            <v>42823</v>
          </cell>
          <cell r="AZ4344">
            <v>182.95063989100564</v>
          </cell>
          <cell r="BA4344">
            <v>176.40198798525921</v>
          </cell>
          <cell r="BB4344">
            <v>168.08822983483287</v>
          </cell>
        </row>
        <row r="4345">
          <cell r="A4345">
            <v>42824</v>
          </cell>
          <cell r="AZ4345">
            <v>182.95063989100564</v>
          </cell>
          <cell r="BA4345">
            <v>176.40198798525921</v>
          </cell>
          <cell r="BB4345">
            <v>168.08822983483287</v>
          </cell>
        </row>
        <row r="4346">
          <cell r="A4346">
            <v>42825</v>
          </cell>
          <cell r="AZ4346">
            <v>182.95063989100564</v>
          </cell>
          <cell r="BA4346">
            <v>176.40198798525921</v>
          </cell>
          <cell r="BB4346">
            <v>168.08822983483287</v>
          </cell>
        </row>
        <row r="4347">
          <cell r="A4347">
            <v>42828</v>
          </cell>
          <cell r="AZ4347">
            <v>182.95063989100564</v>
          </cell>
          <cell r="BA4347">
            <v>176.40198798525921</v>
          </cell>
          <cell r="BB4347">
            <v>168.08822983483287</v>
          </cell>
        </row>
        <row r="4348">
          <cell r="A4348">
            <v>42829</v>
          </cell>
          <cell r="AZ4348">
            <v>182.95063989100564</v>
          </cell>
          <cell r="BA4348">
            <v>176.40198798525921</v>
          </cell>
          <cell r="BB4348">
            <v>168.08822983483287</v>
          </cell>
        </row>
        <row r="4349">
          <cell r="A4349">
            <v>42830</v>
          </cell>
          <cell r="AZ4349">
            <v>182.95063989100564</v>
          </cell>
          <cell r="BA4349">
            <v>176.40198798525921</v>
          </cell>
          <cell r="BB4349">
            <v>168.08822983483287</v>
          </cell>
        </row>
        <row r="4350">
          <cell r="A4350">
            <v>42831</v>
          </cell>
          <cell r="AZ4350">
            <v>182.95063989100564</v>
          </cell>
          <cell r="BA4350">
            <v>176.40198798525921</v>
          </cell>
          <cell r="BB4350">
            <v>168.08822983483287</v>
          </cell>
        </row>
        <row r="4351">
          <cell r="A4351">
            <v>42832</v>
          </cell>
          <cell r="AZ4351">
            <v>182.95063989100564</v>
          </cell>
          <cell r="BA4351">
            <v>176.5185613327169</v>
          </cell>
          <cell r="BB4351">
            <v>168.08822983483287</v>
          </cell>
        </row>
        <row r="4352">
          <cell r="A4352">
            <v>42835</v>
          </cell>
          <cell r="AZ4352">
            <v>182.95063989100564</v>
          </cell>
          <cell r="BA4352">
            <v>176.37743248153265</v>
          </cell>
          <cell r="BB4352">
            <v>168.08822983483287</v>
          </cell>
        </row>
        <row r="4353">
          <cell r="A4353">
            <v>42836</v>
          </cell>
          <cell r="AZ4353">
            <v>182.95063989100564</v>
          </cell>
          <cell r="BA4353">
            <v>177.08281192958572</v>
          </cell>
          <cell r="BB4353">
            <v>168.08822983483287</v>
          </cell>
        </row>
        <row r="4354">
          <cell r="A4354">
            <v>42837</v>
          </cell>
          <cell r="AZ4354">
            <v>182.95063989100564</v>
          </cell>
          <cell r="BA4354">
            <v>176.75677419942156</v>
          </cell>
          <cell r="BB4354">
            <v>168.08822983483287</v>
          </cell>
        </row>
        <row r="4355">
          <cell r="A4355">
            <v>42838</v>
          </cell>
          <cell r="AZ4355">
            <v>182.95063989100564</v>
          </cell>
          <cell r="BA4355">
            <v>176.54957934949206</v>
          </cell>
          <cell r="BB4355">
            <v>168.08822983483287</v>
          </cell>
        </row>
        <row r="4356">
          <cell r="A4356">
            <v>42842</v>
          </cell>
          <cell r="AZ4356">
            <v>182.95063989100564</v>
          </cell>
          <cell r="BA4356">
            <v>176.54957934949206</v>
          </cell>
          <cell r="BB4356">
            <v>168.08822983483287</v>
          </cell>
        </row>
        <row r="4357">
          <cell r="A4357">
            <v>42843</v>
          </cell>
          <cell r="AZ4357">
            <v>182.95063989100564</v>
          </cell>
          <cell r="BA4357">
            <v>176.54957934949206</v>
          </cell>
          <cell r="BB4357">
            <v>168.08822983483287</v>
          </cell>
        </row>
        <row r="4358">
          <cell r="A4358">
            <v>42844</v>
          </cell>
          <cell r="AZ4358">
            <v>182.95063989100564</v>
          </cell>
          <cell r="BA4358">
            <v>176.54957934949206</v>
          </cell>
          <cell r="BB4358">
            <v>168.08822983483287</v>
          </cell>
        </row>
        <row r="4359">
          <cell r="A4359">
            <v>42845</v>
          </cell>
          <cell r="AZ4359">
            <v>182.95063989100564</v>
          </cell>
          <cell r="BA4359">
            <v>176.54957934949206</v>
          </cell>
          <cell r="BB4359">
            <v>168.08822983483287</v>
          </cell>
        </row>
        <row r="4360">
          <cell r="A4360">
            <v>42846</v>
          </cell>
          <cell r="AZ4360">
            <v>182.95063989100564</v>
          </cell>
          <cell r="BA4360">
            <v>176.54957934949206</v>
          </cell>
          <cell r="BB4360">
            <v>168.08822983483287</v>
          </cell>
        </row>
        <row r="4361">
          <cell r="A4361">
            <v>42849</v>
          </cell>
          <cell r="AZ4361">
            <v>182.95063989100564</v>
          </cell>
          <cell r="BA4361">
            <v>176.54957934949206</v>
          </cell>
          <cell r="BB4361">
            <v>168.08822983483287</v>
          </cell>
        </row>
        <row r="4362">
          <cell r="A4362">
            <v>42850</v>
          </cell>
          <cell r="AZ4362">
            <v>182.95063989100564</v>
          </cell>
          <cell r="BA4362">
            <v>176.54957934949206</v>
          </cell>
          <cell r="BB4362">
            <v>168.08822983483287</v>
          </cell>
        </row>
        <row r="4363">
          <cell r="A4363">
            <v>42851</v>
          </cell>
          <cell r="AZ4363">
            <v>182.95063989100564</v>
          </cell>
          <cell r="BA4363">
            <v>176.54957934949206</v>
          </cell>
          <cell r="BB4363">
            <v>168.08822983483287</v>
          </cell>
        </row>
        <row r="4364">
          <cell r="A4364">
            <v>42852</v>
          </cell>
          <cell r="AZ4364">
            <v>182.95063989100564</v>
          </cell>
          <cell r="BA4364">
            <v>176.54957934949206</v>
          </cell>
          <cell r="BB4364">
            <v>168.08822983483287</v>
          </cell>
        </row>
        <row r="4365">
          <cell r="A4365">
            <v>42853</v>
          </cell>
          <cell r="AZ4365">
            <v>182.95063989100564</v>
          </cell>
          <cell r="BA4365">
            <v>176.54957934949206</v>
          </cell>
          <cell r="BB4365">
            <v>168.08822983483287</v>
          </cell>
        </row>
        <row r="4366">
          <cell r="A4366">
            <v>42856</v>
          </cell>
          <cell r="AZ4366">
            <v>182.52887776346975</v>
          </cell>
          <cell r="BA4366">
            <v>176.54957934949206</v>
          </cell>
          <cell r="BB4366">
            <v>168.08822983483287</v>
          </cell>
        </row>
        <row r="4367">
          <cell r="A4367">
            <v>42857</v>
          </cell>
          <cell r="AZ4367">
            <v>182.37323603477827</v>
          </cell>
          <cell r="BA4367">
            <v>176.39903614741684</v>
          </cell>
          <cell r="BB4367">
            <v>167.94490159557154</v>
          </cell>
        </row>
        <row r="4368">
          <cell r="A4368">
            <v>42858</v>
          </cell>
          <cell r="AZ4368">
            <v>182.26590058196345</v>
          </cell>
          <cell r="BA4368">
            <v>176.29521679961863</v>
          </cell>
          <cell r="BB4368">
            <v>167.84605791404985</v>
          </cell>
        </row>
        <row r="4369">
          <cell r="A4369">
            <v>42859</v>
          </cell>
          <cell r="AZ4369">
            <v>182.35474603200234</v>
          </cell>
          <cell r="BA4369">
            <v>176.38115184191813</v>
          </cell>
          <cell r="BB4369">
            <v>167.92787441678027</v>
          </cell>
        </row>
        <row r="4370">
          <cell r="A4370">
            <v>42860</v>
          </cell>
          <cell r="AZ4370">
            <v>181.84911569817208</v>
          </cell>
          <cell r="BA4370">
            <v>175.89208499486418</v>
          </cell>
          <cell r="BB4370">
            <v>167.46224668266109</v>
          </cell>
        </row>
        <row r="4371">
          <cell r="A4371">
            <v>42863</v>
          </cell>
          <cell r="AZ4371">
            <v>181.84911569817208</v>
          </cell>
          <cell r="BA4371">
            <v>176.50622719559695</v>
          </cell>
          <cell r="BB4371">
            <v>168.04695538470614</v>
          </cell>
        </row>
        <row r="4372">
          <cell r="A4372">
            <v>42864</v>
          </cell>
          <cell r="AZ4372">
            <v>181.84911569817208</v>
          </cell>
          <cell r="BA4372">
            <v>176.44422004937738</v>
          </cell>
          <cell r="BB4372">
            <v>168.04695538470614</v>
          </cell>
        </row>
        <row r="4373">
          <cell r="A4373">
            <v>42865</v>
          </cell>
          <cell r="AZ4373">
            <v>181.84911569817208</v>
          </cell>
          <cell r="BA4373">
            <v>176.34138854078995</v>
          </cell>
          <cell r="BB4373">
            <v>168.04695538470614</v>
          </cell>
        </row>
        <row r="4374">
          <cell r="A4374">
            <v>42866</v>
          </cell>
          <cell r="AZ4374">
            <v>181.84911569817208</v>
          </cell>
          <cell r="BA4374">
            <v>176.42363008998348</v>
          </cell>
          <cell r="BB4374">
            <v>168.1253286019211</v>
          </cell>
        </row>
        <row r="4375">
          <cell r="A4375">
            <v>42867</v>
          </cell>
          <cell r="AZ4375">
            <v>181.84911569817208</v>
          </cell>
          <cell r="BA4375">
            <v>176.8757830273704</v>
          </cell>
          <cell r="BB4375">
            <v>168.55621397219565</v>
          </cell>
        </row>
        <row r="4376">
          <cell r="A4376">
            <v>42870</v>
          </cell>
          <cell r="AZ4376">
            <v>182.23134775101462</v>
          </cell>
          <cell r="BA4376">
            <v>176.50400451535998</v>
          </cell>
          <cell r="BB4376">
            <v>168.20192251777422</v>
          </cell>
        </row>
        <row r="4377">
          <cell r="A4377">
            <v>42871</v>
          </cell>
          <cell r="AZ4377">
            <v>182.45285858491303</v>
          </cell>
          <cell r="BA4377">
            <v>176.50400451535998</v>
          </cell>
          <cell r="BB4377">
            <v>167.99746511469812</v>
          </cell>
        </row>
        <row r="4378">
          <cell r="A4378">
            <v>42872</v>
          </cell>
          <cell r="AZ4378">
            <v>181.9452140231804</v>
          </cell>
          <cell r="BA4378">
            <v>176.50400451535998</v>
          </cell>
          <cell r="BB4378">
            <v>168.46488996192602</v>
          </cell>
        </row>
        <row r="4379">
          <cell r="A4379">
            <v>42873</v>
          </cell>
          <cell r="AZ4379">
            <v>182.41521982076912</v>
          </cell>
          <cell r="BA4379">
            <v>176.50400451535998</v>
          </cell>
          <cell r="BB4379">
            <v>168.02970690202886</v>
          </cell>
        </row>
        <row r="4380">
          <cell r="A4380">
            <v>42874</v>
          </cell>
          <cell r="AZ4380">
            <v>182.38729862249724</v>
          </cell>
          <cell r="BA4380">
            <v>176.50400451535998</v>
          </cell>
          <cell r="BB4380">
            <v>168.05542619654051</v>
          </cell>
        </row>
        <row r="4381">
          <cell r="A4381">
            <v>42877</v>
          </cell>
          <cell r="AZ4381">
            <v>182.38729862249724</v>
          </cell>
          <cell r="BA4381">
            <v>176.50400451535998</v>
          </cell>
          <cell r="BB4381">
            <v>167.82022848188959</v>
          </cell>
        </row>
        <row r="4382">
          <cell r="A4382">
            <v>42878</v>
          </cell>
          <cell r="AZ4382">
            <v>182.38729862249724</v>
          </cell>
          <cell r="BA4382">
            <v>176.50400451535998</v>
          </cell>
          <cell r="BB4382">
            <v>167.04596853543683</v>
          </cell>
        </row>
        <row r="4383">
          <cell r="A4383">
            <v>42879</v>
          </cell>
          <cell r="AZ4383">
            <v>182.68281330510001</v>
          </cell>
          <cell r="BA4383">
            <v>176.78998673707395</v>
          </cell>
          <cell r="BB4383">
            <v>167.3166262881677</v>
          </cell>
        </row>
        <row r="4384">
          <cell r="A4384">
            <v>42880</v>
          </cell>
          <cell r="AZ4384">
            <v>182.99647314826154</v>
          </cell>
          <cell r="BA4384">
            <v>177.09352880821484</v>
          </cell>
          <cell r="BB4384">
            <v>167.60390293893951</v>
          </cell>
        </row>
        <row r="4385">
          <cell r="A4385">
            <v>42881</v>
          </cell>
          <cell r="AZ4385">
            <v>182.98142627102476</v>
          </cell>
          <cell r="BA4385">
            <v>177.07896730032587</v>
          </cell>
          <cell r="BB4385">
            <v>167.59012171513481</v>
          </cell>
        </row>
        <row r="4386">
          <cell r="A4386">
            <v>42885</v>
          </cell>
          <cell r="AZ4386">
            <v>182.64260000269218</v>
          </cell>
          <cell r="BA4386">
            <v>176.75107060111833</v>
          </cell>
          <cell r="BB4386">
            <v>167.2797954885481</v>
          </cell>
        </row>
        <row r="4387">
          <cell r="A4387">
            <v>42886</v>
          </cell>
          <cell r="AZ4387">
            <v>182.25405363605347</v>
          </cell>
          <cell r="BA4387">
            <v>176.37505763218033</v>
          </cell>
          <cell r="BB4387">
            <v>166.92393132132653</v>
          </cell>
        </row>
        <row r="4388">
          <cell r="A4388">
            <v>42887</v>
          </cell>
          <cell r="AZ4388">
            <v>182.25405363605347</v>
          </cell>
          <cell r="BA4388">
            <v>176.51234077033135</v>
          </cell>
          <cell r="BB4388">
            <v>167.05385808893155</v>
          </cell>
        </row>
        <row r="4389">
          <cell r="A4389">
            <v>42888</v>
          </cell>
          <cell r="AZ4389">
            <v>182.25405363605347</v>
          </cell>
          <cell r="BA4389">
            <v>176.48419062596892</v>
          </cell>
          <cell r="BB4389">
            <v>167.05385808893155</v>
          </cell>
        </row>
        <row r="4390">
          <cell r="A4390">
            <v>42891</v>
          </cell>
          <cell r="AZ4390">
            <v>182.25405363605347</v>
          </cell>
          <cell r="BA4390">
            <v>176.36604194990358</v>
          </cell>
          <cell r="BB4390">
            <v>167.05385808893155</v>
          </cell>
        </row>
        <row r="4391">
          <cell r="A4391">
            <v>42892</v>
          </cell>
          <cell r="AZ4391">
            <v>182.25405363605347</v>
          </cell>
          <cell r="BA4391">
            <v>176.76331677990103</v>
          </cell>
          <cell r="BB4391">
            <v>167.05385808893155</v>
          </cell>
        </row>
        <row r="4392">
          <cell r="A4392">
            <v>42893</v>
          </cell>
          <cell r="AZ4392">
            <v>182.25405363605347</v>
          </cell>
          <cell r="BA4392">
            <v>176.5872776358998</v>
          </cell>
          <cell r="BB4392">
            <v>167.05385808893155</v>
          </cell>
        </row>
        <row r="4393">
          <cell r="A4393">
            <v>42894</v>
          </cell>
          <cell r="AZ4393">
            <v>182.25405363605347</v>
          </cell>
          <cell r="BA4393">
            <v>176.5872776358998</v>
          </cell>
          <cell r="BB4393">
            <v>167.05385808893155</v>
          </cell>
        </row>
        <row r="4394">
          <cell r="A4394">
            <v>42895</v>
          </cell>
          <cell r="AZ4394">
            <v>182.25405363605347</v>
          </cell>
          <cell r="BA4394">
            <v>176.5872776358998</v>
          </cell>
          <cell r="BB4394">
            <v>167.05385808893155</v>
          </cell>
        </row>
        <row r="4395">
          <cell r="A4395">
            <v>42898</v>
          </cell>
          <cell r="AZ4395">
            <v>182.25405363605347</v>
          </cell>
          <cell r="BA4395">
            <v>176.5872776358998</v>
          </cell>
          <cell r="BB4395">
            <v>167.05385808893155</v>
          </cell>
        </row>
        <row r="4396">
          <cell r="A4396">
            <v>42899</v>
          </cell>
          <cell r="AZ4396">
            <v>182.25405363605347</v>
          </cell>
          <cell r="BA4396">
            <v>176.5872776358998</v>
          </cell>
          <cell r="BB4396">
            <v>167.34467692770681</v>
          </cell>
        </row>
        <row r="4397">
          <cell r="A4397">
            <v>42900</v>
          </cell>
          <cell r="AZ4397">
            <v>182.25405363605347</v>
          </cell>
          <cell r="BA4397">
            <v>176.5872776358998</v>
          </cell>
          <cell r="BB4397">
            <v>167.31993763418126</v>
          </cell>
        </row>
        <row r="4398">
          <cell r="A4398">
            <v>42901</v>
          </cell>
          <cell r="AZ4398">
            <v>182.25405363605347</v>
          </cell>
          <cell r="BA4398">
            <v>176.5872776358998</v>
          </cell>
          <cell r="BB4398">
            <v>166.95691082807514</v>
          </cell>
        </row>
        <row r="4399">
          <cell r="A4399">
            <v>42902</v>
          </cell>
          <cell r="AZ4399">
            <v>182.25405363605347</v>
          </cell>
          <cell r="BA4399">
            <v>176.5872776358998</v>
          </cell>
          <cell r="BB4399">
            <v>167.13333835481393</v>
          </cell>
        </row>
        <row r="4400">
          <cell r="A4400">
            <v>42905</v>
          </cell>
          <cell r="AZ4400">
            <v>182.25405363605347</v>
          </cell>
          <cell r="BA4400">
            <v>176.5872776358998</v>
          </cell>
          <cell r="BB4400">
            <v>167.18402495748214</v>
          </cell>
        </row>
        <row r="4401">
          <cell r="A4401">
            <v>42906</v>
          </cell>
          <cell r="AZ4401">
            <v>182.25405363605347</v>
          </cell>
          <cell r="BA4401">
            <v>176.5872776358998</v>
          </cell>
          <cell r="BB4401">
            <v>167.18402495748214</v>
          </cell>
        </row>
        <row r="4402">
          <cell r="A4402">
            <v>42907</v>
          </cell>
          <cell r="AZ4402">
            <v>182.25405363605347</v>
          </cell>
          <cell r="BA4402">
            <v>176.5872776358998</v>
          </cell>
          <cell r="BB4402">
            <v>167.18402495748214</v>
          </cell>
        </row>
        <row r="4403">
          <cell r="A4403">
            <v>42908</v>
          </cell>
          <cell r="AZ4403">
            <v>182.25405363605347</v>
          </cell>
          <cell r="BA4403">
            <v>176.5872776358998</v>
          </cell>
          <cell r="BB4403">
            <v>167.18402495748214</v>
          </cell>
        </row>
        <row r="4404">
          <cell r="A4404">
            <v>42909</v>
          </cell>
          <cell r="AZ4404">
            <v>182.25405363605347</v>
          </cell>
          <cell r="BA4404">
            <v>176.5872776358998</v>
          </cell>
          <cell r="BB4404">
            <v>167.18402495748214</v>
          </cell>
        </row>
        <row r="4405">
          <cell r="A4405">
            <v>42912</v>
          </cell>
          <cell r="AZ4405">
            <v>182.25405363605347</v>
          </cell>
          <cell r="BA4405">
            <v>176.5872776358998</v>
          </cell>
          <cell r="BB4405">
            <v>167.18402495748214</v>
          </cell>
        </row>
        <row r="4406">
          <cell r="A4406">
            <v>42913</v>
          </cell>
          <cell r="AZ4406">
            <v>182.25405363605347</v>
          </cell>
          <cell r="BA4406">
            <v>176.5872776358998</v>
          </cell>
          <cell r="BB4406">
            <v>167.18402495748214</v>
          </cell>
        </row>
        <row r="4407">
          <cell r="A4407">
            <v>42914</v>
          </cell>
          <cell r="AZ4407">
            <v>182.25405363605347</v>
          </cell>
          <cell r="BA4407">
            <v>176.5872776358998</v>
          </cell>
          <cell r="BB4407">
            <v>167.18402495748214</v>
          </cell>
        </row>
        <row r="4408">
          <cell r="A4408">
            <v>42915</v>
          </cell>
          <cell r="AZ4408">
            <v>182.25405363605347</v>
          </cell>
          <cell r="BA4408">
            <v>176.5872776358998</v>
          </cell>
          <cell r="BB4408">
            <v>167.18402495748214</v>
          </cell>
        </row>
        <row r="4409">
          <cell r="A4409">
            <v>42916</v>
          </cell>
          <cell r="AZ4409">
            <v>182.25405363605347</v>
          </cell>
          <cell r="BA4409">
            <v>176.5872776358998</v>
          </cell>
          <cell r="BB4409">
            <v>167.18402495748214</v>
          </cell>
        </row>
        <row r="4410">
          <cell r="A4410">
            <v>42919</v>
          </cell>
          <cell r="AZ4410">
            <v>182.25405363605347</v>
          </cell>
          <cell r="BA4410">
            <v>176.5872776358998</v>
          </cell>
          <cell r="BB4410">
            <v>167.18402495748214</v>
          </cell>
        </row>
        <row r="4411">
          <cell r="A4411">
            <v>42921</v>
          </cell>
          <cell r="AZ4411">
            <v>182.25405363605347</v>
          </cell>
          <cell r="BA4411">
            <v>176.5872776358998</v>
          </cell>
          <cell r="BB4411">
            <v>167.18402495748214</v>
          </cell>
        </row>
        <row r="4412">
          <cell r="A4412">
            <v>42922</v>
          </cell>
          <cell r="AZ4412">
            <v>182.25405363605347</v>
          </cell>
          <cell r="BA4412">
            <v>176.5872776358998</v>
          </cell>
          <cell r="BB4412">
            <v>167.18402495748214</v>
          </cell>
        </row>
        <row r="4413">
          <cell r="A4413">
            <v>42923</v>
          </cell>
          <cell r="AZ4413">
            <v>183.18459248557394</v>
          </cell>
          <cell r="BA4413">
            <v>176.5872776358998</v>
          </cell>
          <cell r="BB4413">
            <v>167.18402495748214</v>
          </cell>
        </row>
        <row r="4414">
          <cell r="A4414">
            <v>42926</v>
          </cell>
          <cell r="AZ4414">
            <v>183.4639043442273</v>
          </cell>
          <cell r="BA4414">
            <v>176.5872776358998</v>
          </cell>
          <cell r="BB4414">
            <v>167.18402495748214</v>
          </cell>
        </row>
        <row r="4415">
          <cell r="A4415">
            <v>42927</v>
          </cell>
          <cell r="AZ4415">
            <v>183.10353412429723</v>
          </cell>
          <cell r="BA4415">
            <v>176.5872776358998</v>
          </cell>
          <cell r="BB4415">
            <v>167.18402495748214</v>
          </cell>
        </row>
        <row r="4416">
          <cell r="A4416">
            <v>42928</v>
          </cell>
          <cell r="AZ4416">
            <v>183.45697171575</v>
          </cell>
          <cell r="BA4416">
            <v>176.5872776358998</v>
          </cell>
          <cell r="BB4416">
            <v>167.18402495748214</v>
          </cell>
        </row>
        <row r="4417">
          <cell r="A4417">
            <v>42929</v>
          </cell>
          <cell r="AZ4417">
            <v>183.37106538484997</v>
          </cell>
          <cell r="BA4417">
            <v>176.5872776358998</v>
          </cell>
          <cell r="BB4417">
            <v>167.18402495748214</v>
          </cell>
        </row>
        <row r="4418">
          <cell r="A4418">
            <v>42930</v>
          </cell>
          <cell r="AZ4418">
            <v>183.37106538484997</v>
          </cell>
          <cell r="BA4418">
            <v>176.5872776358998</v>
          </cell>
          <cell r="BB4418">
            <v>167.18402495748214</v>
          </cell>
        </row>
        <row r="4419">
          <cell r="A4419">
            <v>42933</v>
          </cell>
          <cell r="AZ4419">
            <v>183.37106538484997</v>
          </cell>
          <cell r="BA4419">
            <v>176.5872776358998</v>
          </cell>
          <cell r="BB4419">
            <v>167.18402495748214</v>
          </cell>
        </row>
        <row r="4420">
          <cell r="A4420">
            <v>42934</v>
          </cell>
          <cell r="AZ4420">
            <v>183.37106538484997</v>
          </cell>
          <cell r="BA4420">
            <v>176.5872776358998</v>
          </cell>
          <cell r="BB4420">
            <v>167.18402495748214</v>
          </cell>
        </row>
        <row r="4421">
          <cell r="A4421">
            <v>42935</v>
          </cell>
          <cell r="AZ4421">
            <v>183.37106538484997</v>
          </cell>
          <cell r="BA4421">
            <v>176.5872776358998</v>
          </cell>
          <cell r="BB4421">
            <v>167.18402495748214</v>
          </cell>
        </row>
        <row r="4422">
          <cell r="A4422">
            <v>42936</v>
          </cell>
          <cell r="AZ4422">
            <v>183.37106538484997</v>
          </cell>
          <cell r="BA4422">
            <v>176.5872776358998</v>
          </cell>
          <cell r="BB4422">
            <v>167.18402495748214</v>
          </cell>
        </row>
        <row r="4423">
          <cell r="A4423">
            <v>42937</v>
          </cell>
          <cell r="AZ4423">
            <v>183.37106538484997</v>
          </cell>
          <cell r="BA4423">
            <v>176.5872776358998</v>
          </cell>
          <cell r="BB4423">
            <v>167.18402495748214</v>
          </cell>
        </row>
        <row r="4424">
          <cell r="A4424">
            <v>42940</v>
          </cell>
          <cell r="AZ4424">
            <v>183.37106538484997</v>
          </cell>
          <cell r="BA4424">
            <v>176.5872776358998</v>
          </cell>
          <cell r="BB4424">
            <v>167.18402495748214</v>
          </cell>
        </row>
        <row r="4425">
          <cell r="A4425">
            <v>42941</v>
          </cell>
          <cell r="AZ4425">
            <v>183.37106538484997</v>
          </cell>
          <cell r="BA4425">
            <v>176.5872776358998</v>
          </cell>
          <cell r="BB4425">
            <v>167.18402495748214</v>
          </cell>
        </row>
        <row r="4426">
          <cell r="A4426">
            <v>42942</v>
          </cell>
          <cell r="AZ4426">
            <v>183.37106538484997</v>
          </cell>
          <cell r="BA4426">
            <v>176.5872776358998</v>
          </cell>
          <cell r="BB4426">
            <v>167.18402495748214</v>
          </cell>
        </row>
        <row r="4427">
          <cell r="A4427">
            <v>42943</v>
          </cell>
          <cell r="AZ4427">
            <v>183.03538032208846</v>
          </cell>
          <cell r="BA4427">
            <v>176.5872776358998</v>
          </cell>
          <cell r="BB4427">
            <v>167.18402495748214</v>
          </cell>
        </row>
        <row r="4428">
          <cell r="A4428">
            <v>42944</v>
          </cell>
          <cell r="AZ4428">
            <v>183.39164031342165</v>
          </cell>
          <cell r="BA4428">
            <v>176.5872776358998</v>
          </cell>
          <cell r="BB4428">
            <v>167.18402495748214</v>
          </cell>
        </row>
        <row r="4429">
          <cell r="A4429">
            <v>42947</v>
          </cell>
          <cell r="AZ4429">
            <v>183.16110698550338</v>
          </cell>
          <cell r="BA4429">
            <v>176.5872776358998</v>
          </cell>
          <cell r="BB4429">
            <v>167.18402495748214</v>
          </cell>
        </row>
        <row r="4430">
          <cell r="A4430">
            <v>42948</v>
          </cell>
          <cell r="AZ4430">
            <v>183.16083154641981</v>
          </cell>
          <cell r="BA4430">
            <v>176.5872776358998</v>
          </cell>
          <cell r="BB4430">
            <v>167.18402495748214</v>
          </cell>
        </row>
        <row r="4431">
          <cell r="A4431">
            <v>42949</v>
          </cell>
          <cell r="AZ4431">
            <v>183.51219052276579</v>
          </cell>
          <cell r="BA4431">
            <v>176.5872776358998</v>
          </cell>
          <cell r="BB4431">
            <v>167.18402495748214</v>
          </cell>
        </row>
        <row r="4432">
          <cell r="A4432">
            <v>42950</v>
          </cell>
          <cell r="AZ4432">
            <v>183.51219052276579</v>
          </cell>
          <cell r="BA4432">
            <v>176.5872776358998</v>
          </cell>
          <cell r="BB4432">
            <v>167.18402495748214</v>
          </cell>
        </row>
        <row r="4433">
          <cell r="A4433">
            <v>42951</v>
          </cell>
          <cell r="AZ4433">
            <v>183.51219052276579</v>
          </cell>
          <cell r="BA4433">
            <v>176.5872776358998</v>
          </cell>
          <cell r="BB4433">
            <v>167.18402495748214</v>
          </cell>
        </row>
        <row r="4434">
          <cell r="A4434">
            <v>42954</v>
          </cell>
          <cell r="AZ4434">
            <v>183.51219052276579</v>
          </cell>
          <cell r="BA4434">
            <v>176.5872776358998</v>
          </cell>
          <cell r="BB4434">
            <v>167.18402495748214</v>
          </cell>
        </row>
        <row r="4435">
          <cell r="A4435">
            <v>42955</v>
          </cell>
          <cell r="AZ4435">
            <v>183.51219052276579</v>
          </cell>
          <cell r="BA4435">
            <v>176.5872776358998</v>
          </cell>
          <cell r="BB4435">
            <v>167.18402495748214</v>
          </cell>
        </row>
        <row r="4436">
          <cell r="A4436">
            <v>42956</v>
          </cell>
          <cell r="AZ4436">
            <v>183.51219052276579</v>
          </cell>
          <cell r="BA4436">
            <v>176.5872776358998</v>
          </cell>
          <cell r="BB4436">
            <v>167.18402495748214</v>
          </cell>
        </row>
        <row r="4437">
          <cell r="A4437">
            <v>42957</v>
          </cell>
          <cell r="AZ4437">
            <v>183.51219052276579</v>
          </cell>
          <cell r="BA4437">
            <v>176.5872776358998</v>
          </cell>
          <cell r="BB4437">
            <v>167.18402495748214</v>
          </cell>
        </row>
        <row r="4438">
          <cell r="A4438">
            <v>42958</v>
          </cell>
          <cell r="AZ4438">
            <v>183.51219052276579</v>
          </cell>
          <cell r="BA4438">
            <v>176.5872776358998</v>
          </cell>
          <cell r="BB4438">
            <v>167.18402495748214</v>
          </cell>
        </row>
        <row r="4439">
          <cell r="A4439">
            <v>42961</v>
          </cell>
          <cell r="AZ4439">
            <v>183.51219052276579</v>
          </cell>
          <cell r="BA4439">
            <v>176.5872776358998</v>
          </cell>
          <cell r="BB4439">
            <v>167.18402495748214</v>
          </cell>
        </row>
        <row r="4440">
          <cell r="A4440">
            <v>42962</v>
          </cell>
          <cell r="AZ4440">
            <v>183.51219052276579</v>
          </cell>
          <cell r="BA4440">
            <v>176.5872776358998</v>
          </cell>
          <cell r="BB4440">
            <v>167.18402495748214</v>
          </cell>
        </row>
        <row r="4441">
          <cell r="A4441">
            <v>42963</v>
          </cell>
          <cell r="AZ4441">
            <v>183.51219052276579</v>
          </cell>
          <cell r="BA4441">
            <v>176.5872776358998</v>
          </cell>
          <cell r="BB4441">
            <v>167.18402495748214</v>
          </cell>
        </row>
        <row r="4442">
          <cell r="A4442">
            <v>42964</v>
          </cell>
          <cell r="AZ4442">
            <v>183.73086631251095</v>
          </cell>
          <cell r="BA4442">
            <v>176.5872776358998</v>
          </cell>
          <cell r="BB4442">
            <v>167.18402495748214</v>
          </cell>
        </row>
        <row r="4443">
          <cell r="A4443">
            <v>42965</v>
          </cell>
          <cell r="AZ4443">
            <v>183.23406230457712</v>
          </cell>
          <cell r="BA4443">
            <v>176.5872776358998</v>
          </cell>
          <cell r="BB4443">
            <v>167.18402495748214</v>
          </cell>
        </row>
        <row r="4444">
          <cell r="A4444">
            <v>42968</v>
          </cell>
          <cell r="AZ4444">
            <v>183.33296617492158</v>
          </cell>
          <cell r="BA4444">
            <v>176.5872776358998</v>
          </cell>
          <cell r="BB4444">
            <v>167.18402495748214</v>
          </cell>
        </row>
        <row r="4445">
          <cell r="A4445">
            <v>42969</v>
          </cell>
          <cell r="AZ4445">
            <v>183.67331928996239</v>
          </cell>
          <cell r="BA4445">
            <v>176.5872776358998</v>
          </cell>
          <cell r="BB4445">
            <v>167.18402495748214</v>
          </cell>
        </row>
        <row r="4446">
          <cell r="A4446">
            <v>42970</v>
          </cell>
          <cell r="AZ4446">
            <v>184.11367187997519</v>
          </cell>
          <cell r="BA4446">
            <v>176.5872776358998</v>
          </cell>
          <cell r="BB4446">
            <v>167.18402495748214</v>
          </cell>
        </row>
        <row r="4447">
          <cell r="A4447">
            <v>42971</v>
          </cell>
          <cell r="AZ4447">
            <v>184.11367187997519</v>
          </cell>
          <cell r="BA4447">
            <v>176.5872776358998</v>
          </cell>
          <cell r="BB4447">
            <v>167.18402495748214</v>
          </cell>
        </row>
        <row r="4448">
          <cell r="A4448">
            <v>42972</v>
          </cell>
          <cell r="AZ4448">
            <v>184.2768046373682</v>
          </cell>
          <cell r="BA4448">
            <v>176.5872776358998</v>
          </cell>
          <cell r="BB4448">
            <v>167.18402495748214</v>
          </cell>
        </row>
        <row r="4449">
          <cell r="A4449">
            <v>42975</v>
          </cell>
          <cell r="AZ4449">
            <v>184.39572033130395</v>
          </cell>
          <cell r="BA4449">
            <v>176.5872776358998</v>
          </cell>
          <cell r="BB4449">
            <v>167.18402495748214</v>
          </cell>
        </row>
        <row r="4450">
          <cell r="A4450">
            <v>42976</v>
          </cell>
          <cell r="AZ4450">
            <v>184.61533606852447</v>
          </cell>
          <cell r="BA4450">
            <v>176.5872776358998</v>
          </cell>
          <cell r="BB4450">
            <v>167.18402495748214</v>
          </cell>
        </row>
        <row r="4451">
          <cell r="A4451">
            <v>42977</v>
          </cell>
          <cell r="AZ4451">
            <v>184.60142102078956</v>
          </cell>
          <cell r="BA4451">
            <v>176.5872776358998</v>
          </cell>
          <cell r="BB4451">
            <v>167.18402495748214</v>
          </cell>
        </row>
        <row r="4452">
          <cell r="A4452">
            <v>42978</v>
          </cell>
          <cell r="AZ4452">
            <v>184.12320446867693</v>
          </cell>
          <cell r="BA4452">
            <v>176.5872776358998</v>
          </cell>
          <cell r="BB4452">
            <v>167.18402495748214</v>
          </cell>
        </row>
        <row r="4453">
          <cell r="A4453">
            <v>42979</v>
          </cell>
          <cell r="AZ4453">
            <v>184.12320446867693</v>
          </cell>
          <cell r="BA4453">
            <v>176.5872776358998</v>
          </cell>
          <cell r="BB4453">
            <v>167.18402495748214</v>
          </cell>
        </row>
        <row r="4454">
          <cell r="A4454">
            <v>42983</v>
          </cell>
          <cell r="AZ4454">
            <v>184.12320446867693</v>
          </cell>
          <cell r="BA4454">
            <v>176.80532506390827</v>
          </cell>
          <cell r="BB4454">
            <v>167.18402495748214</v>
          </cell>
        </row>
        <row r="4455">
          <cell r="A4455">
            <v>42984</v>
          </cell>
          <cell r="AZ4455">
            <v>184.12320446867693</v>
          </cell>
          <cell r="BA4455">
            <v>176.49251170178792</v>
          </cell>
          <cell r="BB4455">
            <v>167.18402495748214</v>
          </cell>
        </row>
        <row r="4456">
          <cell r="A4456">
            <v>42985</v>
          </cell>
          <cell r="AZ4456">
            <v>184.12320446867693</v>
          </cell>
          <cell r="BA4456">
            <v>175.19012857857979</v>
          </cell>
          <cell r="BB4456">
            <v>167.18402495748214</v>
          </cell>
        </row>
        <row r="4457">
          <cell r="A4457">
            <v>42986</v>
          </cell>
          <cell r="AZ4457">
            <v>183.96939123598341</v>
          </cell>
          <cell r="BA4457">
            <v>175.04377787775192</v>
          </cell>
          <cell r="BB4457">
            <v>167.18402495748214</v>
          </cell>
        </row>
        <row r="4458">
          <cell r="A4458">
            <v>42989</v>
          </cell>
          <cell r="AZ4458">
            <v>183.06462238965756</v>
          </cell>
          <cell r="BA4458">
            <v>174.18290555598716</v>
          </cell>
          <cell r="BB4458">
            <v>166.36180721588585</v>
          </cell>
        </row>
        <row r="4459">
          <cell r="A4459">
            <v>42990</v>
          </cell>
          <cell r="AZ4459">
            <v>182.36556693981302</v>
          </cell>
          <cell r="BA4459">
            <v>173.51776606694111</v>
          </cell>
          <cell r="BB4459">
            <v>165.72653358156938</v>
          </cell>
        </row>
        <row r="4460">
          <cell r="A4460">
            <v>42991</v>
          </cell>
          <cell r="AZ4460">
            <v>183.1539772636834</v>
          </cell>
          <cell r="BA4460">
            <v>174.26792521396501</v>
          </cell>
          <cell r="BB4460">
            <v>166.44300935168056</v>
          </cell>
        </row>
        <row r="4461">
          <cell r="A4461">
            <v>42992</v>
          </cell>
          <cell r="AZ4461">
            <v>183.43191333546889</v>
          </cell>
          <cell r="BA4461">
            <v>174.5323767060691</v>
          </cell>
          <cell r="BB4461">
            <v>166.69558653775368</v>
          </cell>
        </row>
        <row r="4462">
          <cell r="A4462">
            <v>42993</v>
          </cell>
          <cell r="AZ4462">
            <v>183.43191333546889</v>
          </cell>
          <cell r="BA4462">
            <v>174.77696583831892</v>
          </cell>
          <cell r="BB4462">
            <v>166.92919321652943</v>
          </cell>
        </row>
        <row r="4463">
          <cell r="A4463">
            <v>42996</v>
          </cell>
          <cell r="AZ4463">
            <v>183.43191333546889</v>
          </cell>
          <cell r="BA4463">
            <v>174.79202002588019</v>
          </cell>
          <cell r="BB4463">
            <v>166.94357144636126</v>
          </cell>
        </row>
        <row r="4464">
          <cell r="A4464">
            <v>42997</v>
          </cell>
          <cell r="AZ4464">
            <v>183.43191333546889</v>
          </cell>
          <cell r="BA4464">
            <v>174.70646882734789</v>
          </cell>
          <cell r="BB4464">
            <v>166.8618616370554</v>
          </cell>
        </row>
        <row r="4465">
          <cell r="A4465">
            <v>42998</v>
          </cell>
          <cell r="AZ4465">
            <v>183.43191333546889</v>
          </cell>
          <cell r="BA4465">
            <v>175.1114526852316</v>
          </cell>
          <cell r="BB4465">
            <v>167.24866105503352</v>
          </cell>
        </row>
        <row r="4466">
          <cell r="A4466">
            <v>42999</v>
          </cell>
          <cell r="AZ4466">
            <v>183.43191333546889</v>
          </cell>
          <cell r="BA4466">
            <v>174.29065087637917</v>
          </cell>
          <cell r="BB4466">
            <v>166.46471459455341</v>
          </cell>
        </row>
        <row r="4467">
          <cell r="A4467">
            <v>43000</v>
          </cell>
          <cell r="AZ4467">
            <v>183.43191333546889</v>
          </cell>
          <cell r="BA4467">
            <v>173.90435223901957</v>
          </cell>
          <cell r="BB4467">
            <v>166.09576140003043</v>
          </cell>
        </row>
        <row r="4468">
          <cell r="A4468">
            <v>43003</v>
          </cell>
          <cell r="AZ4468">
            <v>183.62124982646242</v>
          </cell>
          <cell r="BA4468">
            <v>174.08385448169213</v>
          </cell>
          <cell r="BB4468">
            <v>166.2672036973959</v>
          </cell>
        </row>
        <row r="4469">
          <cell r="A4469">
            <v>43004</v>
          </cell>
          <cell r="AZ4469">
            <v>185.30700418120003</v>
          </cell>
          <cell r="BA4469">
            <v>174.08385448169213</v>
          </cell>
          <cell r="BB4469">
            <v>167.79363739146902</v>
          </cell>
        </row>
        <row r="4470">
          <cell r="A4470">
            <v>43005</v>
          </cell>
          <cell r="AZ4470">
            <v>185.23103748754554</v>
          </cell>
          <cell r="BA4470">
            <v>174.08385448169213</v>
          </cell>
          <cell r="BB4470">
            <v>167.7248503107798</v>
          </cell>
        </row>
        <row r="4471">
          <cell r="A4471">
            <v>43006</v>
          </cell>
          <cell r="AZ4471">
            <v>184.85168306589313</v>
          </cell>
          <cell r="BA4471">
            <v>174.08385448169213</v>
          </cell>
          <cell r="BB4471">
            <v>167.38134867925294</v>
          </cell>
        </row>
        <row r="4472">
          <cell r="A4472">
            <v>43007</v>
          </cell>
          <cell r="AZ4472">
            <v>183.25498490425565</v>
          </cell>
          <cell r="BA4472">
            <v>174.08385448169213</v>
          </cell>
          <cell r="BB4472">
            <v>165.93555447659318</v>
          </cell>
        </row>
        <row r="4473">
          <cell r="A4473">
            <v>43010</v>
          </cell>
          <cell r="AZ4473">
            <v>183.25498490425565</v>
          </cell>
          <cell r="BA4473">
            <v>173.2909137719856</v>
          </cell>
          <cell r="BB4473">
            <v>165.17972874695292</v>
          </cell>
        </row>
        <row r="4474">
          <cell r="A4474">
            <v>43011</v>
          </cell>
          <cell r="AZ4474">
            <v>182.77535439618072</v>
          </cell>
          <cell r="BA4474">
            <v>172.8373620770036</v>
          </cell>
          <cell r="BB4474">
            <v>164.74740633420126</v>
          </cell>
        </row>
        <row r="4475">
          <cell r="A4475">
            <v>43012</v>
          </cell>
          <cell r="AZ4475">
            <v>183.65022520819565</v>
          </cell>
          <cell r="BA4475">
            <v>173.66466378738116</v>
          </cell>
          <cell r="BB4475">
            <v>165.53598473763597</v>
          </cell>
        </row>
        <row r="4476">
          <cell r="A4476">
            <v>43013</v>
          </cell>
          <cell r="AZ4476">
            <v>183.67457196129158</v>
          </cell>
          <cell r="BA4476">
            <v>173.68768674140108</v>
          </cell>
          <cell r="BB4476">
            <v>165.55793006193019</v>
          </cell>
        </row>
        <row r="4477">
          <cell r="A4477">
            <v>43014</v>
          </cell>
          <cell r="AZ4477">
            <v>183.51206818048411</v>
          </cell>
          <cell r="BA4477">
            <v>173.53401873241216</v>
          </cell>
          <cell r="BB4477">
            <v>165.41145475350595</v>
          </cell>
        </row>
        <row r="4478">
          <cell r="A4478">
            <v>43017</v>
          </cell>
          <cell r="AZ4478">
            <v>183.23966984678887</v>
          </cell>
          <cell r="BA4478">
            <v>173.53401873241216</v>
          </cell>
          <cell r="BB4478">
            <v>165.41145475350595</v>
          </cell>
        </row>
        <row r="4479">
          <cell r="A4479">
            <v>43018</v>
          </cell>
          <cell r="AZ4479">
            <v>183.23966984678887</v>
          </cell>
          <cell r="BA4479">
            <v>173.53401873241216</v>
          </cell>
          <cell r="BB4479">
            <v>165.41145475350595</v>
          </cell>
        </row>
        <row r="4480">
          <cell r="A4480">
            <v>43019</v>
          </cell>
          <cell r="AZ4480">
            <v>183.23966984678887</v>
          </cell>
          <cell r="BA4480">
            <v>174.24922024649882</v>
          </cell>
          <cell r="BB4480">
            <v>165.41145475350595</v>
          </cell>
        </row>
        <row r="4481">
          <cell r="A4481">
            <v>43020</v>
          </cell>
          <cell r="AZ4481">
            <v>183.23966984678887</v>
          </cell>
          <cell r="BA4481">
            <v>174.23869063895035</v>
          </cell>
          <cell r="BB4481">
            <v>165.41145475350595</v>
          </cell>
        </row>
        <row r="4482">
          <cell r="A4482">
            <v>43021</v>
          </cell>
          <cell r="AZ4482">
            <v>183.23966984678887</v>
          </cell>
          <cell r="BA4482">
            <v>174.09942790537124</v>
          </cell>
          <cell r="BB4482">
            <v>165.41145475350595</v>
          </cell>
        </row>
        <row r="4483">
          <cell r="A4483">
            <v>43024</v>
          </cell>
          <cell r="AZ4483">
            <v>183.23966984678887</v>
          </cell>
          <cell r="BA4483">
            <v>173.26027669820718</v>
          </cell>
          <cell r="BB4483">
            <v>164.61417917595142</v>
          </cell>
        </row>
        <row r="4484">
          <cell r="A4484">
            <v>43025</v>
          </cell>
          <cell r="AZ4484">
            <v>183.23966984678887</v>
          </cell>
          <cell r="BA4484">
            <v>173.32006968640391</v>
          </cell>
          <cell r="BB4484">
            <v>164.67098835264244</v>
          </cell>
        </row>
        <row r="4485">
          <cell r="A4485">
            <v>43026</v>
          </cell>
          <cell r="AZ4485">
            <v>183.23966984678887</v>
          </cell>
          <cell r="BA4485">
            <v>173.32006968640391</v>
          </cell>
          <cell r="BB4485">
            <v>164.82333701246782</v>
          </cell>
        </row>
        <row r="4486">
          <cell r="A4486">
            <v>43027</v>
          </cell>
          <cell r="AZ4486">
            <v>183.23966984678887</v>
          </cell>
          <cell r="BA4486">
            <v>173.32006968640391</v>
          </cell>
          <cell r="BB4486">
            <v>164.49820503191665</v>
          </cell>
        </row>
        <row r="4487">
          <cell r="A4487">
            <v>43028</v>
          </cell>
          <cell r="AZ4487">
            <v>183.23966984678887</v>
          </cell>
          <cell r="BA4487">
            <v>173.32006968640391</v>
          </cell>
          <cell r="BB4487">
            <v>164.66655658578009</v>
          </cell>
        </row>
        <row r="4488">
          <cell r="A4488">
            <v>43031</v>
          </cell>
          <cell r="AZ4488">
            <v>183.23966984678887</v>
          </cell>
          <cell r="BA4488">
            <v>173.32006968640391</v>
          </cell>
          <cell r="BB4488">
            <v>164.28437966780862</v>
          </cell>
        </row>
        <row r="4489">
          <cell r="A4489">
            <v>43032</v>
          </cell>
          <cell r="AZ4489">
            <v>183.23966984678887</v>
          </cell>
          <cell r="BA4489">
            <v>173.32006968640391</v>
          </cell>
          <cell r="BB4489">
            <v>164.06928557359083</v>
          </cell>
        </row>
        <row r="4490">
          <cell r="A4490">
            <v>43033</v>
          </cell>
          <cell r="AZ4490">
            <v>183.23966984678887</v>
          </cell>
          <cell r="BA4490">
            <v>173.32006968640391</v>
          </cell>
          <cell r="BB4490">
            <v>164.03585118460592</v>
          </cell>
        </row>
        <row r="4491">
          <cell r="A4491">
            <v>43034</v>
          </cell>
          <cell r="AZ4491">
            <v>183.23966984678887</v>
          </cell>
          <cell r="BA4491">
            <v>173.32006968640391</v>
          </cell>
          <cell r="BB4491">
            <v>164.32326836749402</v>
          </cell>
        </row>
        <row r="4492">
          <cell r="A4492">
            <v>43035</v>
          </cell>
          <cell r="AZ4492">
            <v>183.23966984678887</v>
          </cell>
          <cell r="BA4492">
            <v>173.32006968640391</v>
          </cell>
          <cell r="BB4492">
            <v>164.26241118003389</v>
          </cell>
        </row>
        <row r="4493">
          <cell r="A4493">
            <v>43038</v>
          </cell>
          <cell r="AZ4493">
            <v>183.23966984678887</v>
          </cell>
          <cell r="BA4493">
            <v>173.32006968640391</v>
          </cell>
          <cell r="BB4493">
            <v>164.37273365083763</v>
          </cell>
        </row>
        <row r="4494">
          <cell r="A4494">
            <v>43039</v>
          </cell>
          <cell r="AZ4494">
            <v>183.23966984678887</v>
          </cell>
          <cell r="BA4494">
            <v>173.32006968640391</v>
          </cell>
          <cell r="BB4494">
            <v>164.70247173108447</v>
          </cell>
        </row>
        <row r="4495">
          <cell r="A4495">
            <v>43040</v>
          </cell>
          <cell r="AZ4495">
            <v>183.23966984678887</v>
          </cell>
          <cell r="BA4495">
            <v>173.32006968640391</v>
          </cell>
          <cell r="BB4495">
            <v>164.48028283197144</v>
          </cell>
        </row>
        <row r="4496">
          <cell r="A4496">
            <v>43041</v>
          </cell>
          <cell r="AZ4496">
            <v>183.23966984678887</v>
          </cell>
          <cell r="BA4496">
            <v>173.32006968640391</v>
          </cell>
          <cell r="BB4496">
            <v>164.39117405372224</v>
          </cell>
        </row>
        <row r="4497">
          <cell r="A4497">
            <v>43042</v>
          </cell>
          <cell r="AZ4497">
            <v>183.23966984678887</v>
          </cell>
          <cell r="BA4497">
            <v>173.32006968640391</v>
          </cell>
          <cell r="BB4497">
            <v>164.87563240864347</v>
          </cell>
        </row>
        <row r="4498">
          <cell r="A4498">
            <v>43045</v>
          </cell>
          <cell r="AZ4498">
            <v>183.23966984678887</v>
          </cell>
          <cell r="BA4498">
            <v>173.32006968640391</v>
          </cell>
          <cell r="BB4498">
            <v>164.87563240864347</v>
          </cell>
        </row>
        <row r="4499">
          <cell r="A4499">
            <v>43046</v>
          </cell>
          <cell r="AZ4499">
            <v>183.23966984678887</v>
          </cell>
          <cell r="BA4499">
            <v>173.32006968640391</v>
          </cell>
          <cell r="BB4499">
            <v>164.87563240864347</v>
          </cell>
        </row>
        <row r="4500">
          <cell r="A4500">
            <v>43047</v>
          </cell>
          <cell r="AZ4500">
            <v>183.23966984678887</v>
          </cell>
          <cell r="BA4500">
            <v>173.32006968640391</v>
          </cell>
          <cell r="BB4500">
            <v>164.87563240864347</v>
          </cell>
        </row>
        <row r="4501">
          <cell r="A4501">
            <v>43048</v>
          </cell>
          <cell r="AZ4501">
            <v>183.23966984678887</v>
          </cell>
          <cell r="BA4501">
            <v>173.32006968640391</v>
          </cell>
          <cell r="BB4501">
            <v>164.87563240864347</v>
          </cell>
        </row>
        <row r="4502">
          <cell r="A4502">
            <v>43049</v>
          </cell>
          <cell r="AZ4502">
            <v>183.23966984678887</v>
          </cell>
          <cell r="BA4502">
            <v>173.32006968640391</v>
          </cell>
          <cell r="BB4502">
            <v>164.87563240864347</v>
          </cell>
        </row>
        <row r="4503">
          <cell r="A4503">
            <v>43052</v>
          </cell>
          <cell r="AZ4503">
            <v>183.23966984678887</v>
          </cell>
          <cell r="BA4503">
            <v>173.95348826887931</v>
          </cell>
          <cell r="BB4503">
            <v>164.87563240864347</v>
          </cell>
        </row>
        <row r="4504">
          <cell r="A4504">
            <v>43053</v>
          </cell>
          <cell r="AZ4504">
            <v>183.23966984678887</v>
          </cell>
          <cell r="BA4504">
            <v>173.06140965417396</v>
          </cell>
          <cell r="BB4504">
            <v>164.87563240864347</v>
          </cell>
        </row>
        <row r="4505">
          <cell r="A4505">
            <v>43054</v>
          </cell>
          <cell r="AZ4505">
            <v>183.23966984678887</v>
          </cell>
          <cell r="BA4505">
            <v>172.44379949666163</v>
          </cell>
          <cell r="BB4505">
            <v>164.87563240864347</v>
          </cell>
        </row>
        <row r="4506">
          <cell r="A4506">
            <v>43055</v>
          </cell>
          <cell r="AZ4506">
            <v>181.83123588595268</v>
          </cell>
          <cell r="BA4506">
            <v>171.11834576849347</v>
          </cell>
          <cell r="BB4506">
            <v>163.60834983717388</v>
          </cell>
        </row>
        <row r="4507">
          <cell r="A4507">
            <v>43056</v>
          </cell>
          <cell r="AZ4507">
            <v>181.15082905569147</v>
          </cell>
          <cell r="BA4507">
            <v>170.478026239912</v>
          </cell>
          <cell r="BB4507">
            <v>162.9961324798283</v>
          </cell>
        </row>
        <row r="4508">
          <cell r="A4508">
            <v>43059</v>
          </cell>
          <cell r="AZ4508">
            <v>180.88667910888498</v>
          </cell>
          <cell r="BA4508">
            <v>170.22943912718557</v>
          </cell>
          <cell r="BB4508">
            <v>162.75845529143973</v>
          </cell>
        </row>
        <row r="4509">
          <cell r="A4509">
            <v>43060</v>
          </cell>
          <cell r="AZ4509">
            <v>181.77546967415992</v>
          </cell>
          <cell r="BA4509">
            <v>171.06586511595179</v>
          </cell>
          <cell r="BB4509">
            <v>163.55817244139459</v>
          </cell>
        </row>
        <row r="4510">
          <cell r="A4510">
            <v>43061</v>
          </cell>
          <cell r="AZ4510">
            <v>181.19815043432251</v>
          </cell>
          <cell r="BA4510">
            <v>170.52255960070323</v>
          </cell>
          <cell r="BB4510">
            <v>163.0387113724598</v>
          </cell>
        </row>
        <row r="4511">
          <cell r="A4511">
            <v>43063</v>
          </cell>
          <cell r="AZ4511">
            <v>181.27672090258724</v>
          </cell>
          <cell r="BA4511">
            <v>170.59650095896441</v>
          </cell>
          <cell r="BB4511">
            <v>163.10940761227852</v>
          </cell>
        </row>
        <row r="4512">
          <cell r="A4512">
            <v>43066</v>
          </cell>
          <cell r="AZ4512">
            <v>180.41523559625065</v>
          </cell>
          <cell r="BA4512">
            <v>169.78577149432698</v>
          </cell>
          <cell r="BB4512">
            <v>162.3342592243134</v>
          </cell>
        </row>
        <row r="4513">
          <cell r="A4513">
            <v>43067</v>
          </cell>
          <cell r="AZ4513">
            <v>179.72646473142541</v>
          </cell>
          <cell r="BA4513">
            <v>169.1375807122088</v>
          </cell>
          <cell r="BB4513">
            <v>161.71451606488912</v>
          </cell>
        </row>
        <row r="4514">
          <cell r="A4514">
            <v>43068</v>
          </cell>
          <cell r="AZ4514">
            <v>180.57076042069738</v>
          </cell>
          <cell r="BA4514">
            <v>169.93213331470176</v>
          </cell>
          <cell r="BB4514">
            <v>162.47419755648426</v>
          </cell>
        </row>
        <row r="4515">
          <cell r="A4515">
            <v>43069</v>
          </cell>
          <cell r="AZ4515">
            <v>180.72097917426879</v>
          </cell>
          <cell r="BA4515">
            <v>170.07350168020452</v>
          </cell>
          <cell r="BB4515">
            <v>162.6093615851874</v>
          </cell>
        </row>
        <row r="4516">
          <cell r="A4516">
            <v>43070</v>
          </cell>
          <cell r="AZ4516">
            <v>180.72097917426879</v>
          </cell>
          <cell r="BA4516">
            <v>169.98338469472324</v>
          </cell>
          <cell r="BB4516">
            <v>162.52319962972507</v>
          </cell>
        </row>
        <row r="4517">
          <cell r="A4517">
            <v>43073</v>
          </cell>
          <cell r="AZ4517">
            <v>180.72097917426879</v>
          </cell>
          <cell r="BA4517">
            <v>169.93232486773309</v>
          </cell>
          <cell r="BB4517">
            <v>162.47438070268768</v>
          </cell>
        </row>
        <row r="4518">
          <cell r="A4518">
            <v>43074</v>
          </cell>
          <cell r="AZ4518">
            <v>180.72097917426879</v>
          </cell>
          <cell r="BA4518">
            <v>169.93232486773309</v>
          </cell>
          <cell r="BB4518">
            <v>161.78645406038697</v>
          </cell>
        </row>
        <row r="4519">
          <cell r="A4519">
            <v>43075</v>
          </cell>
          <cell r="AZ4519">
            <v>180.72097917426879</v>
          </cell>
          <cell r="BA4519">
            <v>169.93232486773309</v>
          </cell>
          <cell r="BB4519">
            <v>162.30499728112923</v>
          </cell>
        </row>
        <row r="4520">
          <cell r="A4520">
            <v>43076</v>
          </cell>
          <cell r="AZ4520">
            <v>180.72097917426879</v>
          </cell>
          <cell r="BA4520">
            <v>169.93232486773309</v>
          </cell>
          <cell r="BB4520">
            <v>161.61578218556568</v>
          </cell>
        </row>
        <row r="4521">
          <cell r="A4521">
            <v>43077</v>
          </cell>
          <cell r="AZ4521">
            <v>180.72097917426879</v>
          </cell>
          <cell r="BA4521">
            <v>169.93232486773309</v>
          </cell>
          <cell r="BB4521">
            <v>161.04769455804293</v>
          </cell>
        </row>
        <row r="4522">
          <cell r="A4522">
            <v>43080</v>
          </cell>
          <cell r="AZ4522">
            <v>180.63800170476438</v>
          </cell>
          <cell r="BA4522">
            <v>169.93232486773309</v>
          </cell>
          <cell r="BB4522">
            <v>160.97375001532851</v>
          </cell>
        </row>
        <row r="4523">
          <cell r="A4523">
            <v>43081</v>
          </cell>
          <cell r="AZ4523">
            <v>181.43021451476076</v>
          </cell>
          <cell r="BA4523">
            <v>169.93232486773309</v>
          </cell>
          <cell r="BB4523">
            <v>161.67972254398683</v>
          </cell>
        </row>
        <row r="4524">
          <cell r="A4524">
            <v>43082</v>
          </cell>
          <cell r="AZ4524">
            <v>181.46962804123771</v>
          </cell>
          <cell r="BA4524">
            <v>169.93232486773309</v>
          </cell>
          <cell r="BB4524">
            <v>161.71484551422813</v>
          </cell>
        </row>
        <row r="4525">
          <cell r="A4525">
            <v>43083</v>
          </cell>
          <cell r="AZ4525">
            <v>180.73648690875973</v>
          </cell>
          <cell r="BA4525">
            <v>169.93232486773309</v>
          </cell>
          <cell r="BB4525">
            <v>161.06151412065819</v>
          </cell>
        </row>
        <row r="4526">
          <cell r="A4526">
            <v>43084</v>
          </cell>
          <cell r="AZ4526">
            <v>181.22514280045701</v>
          </cell>
          <cell r="BA4526">
            <v>169.93232486773309</v>
          </cell>
          <cell r="BB4526">
            <v>161.49697493516695</v>
          </cell>
        </row>
        <row r="4527">
          <cell r="A4527">
            <v>43087</v>
          </cell>
          <cell r="AZ4527">
            <v>181.22514280045701</v>
          </cell>
          <cell r="BA4527">
            <v>169.93232486773309</v>
          </cell>
          <cell r="BB4527">
            <v>161.47628656278835</v>
          </cell>
        </row>
        <row r="4528">
          <cell r="A4528">
            <v>43088</v>
          </cell>
          <cell r="AZ4528">
            <v>181.22514280045701</v>
          </cell>
          <cell r="BA4528">
            <v>169.93232486773309</v>
          </cell>
          <cell r="BB4528">
            <v>161.11438210830642</v>
          </cell>
        </row>
        <row r="4529">
          <cell r="A4529">
            <v>43089</v>
          </cell>
          <cell r="AZ4529">
            <v>181.22514280045701</v>
          </cell>
          <cell r="BA4529">
            <v>169.93232486773309</v>
          </cell>
          <cell r="BB4529">
            <v>160.76607942259099</v>
          </cell>
        </row>
        <row r="4530">
          <cell r="A4530">
            <v>43090</v>
          </cell>
          <cell r="AZ4530">
            <v>181.22514280045701</v>
          </cell>
          <cell r="BA4530">
            <v>169.93232486773309</v>
          </cell>
          <cell r="BB4530">
            <v>160.51234939564824</v>
          </cell>
        </row>
        <row r="4531">
          <cell r="A4531">
            <v>43091</v>
          </cell>
          <cell r="AZ4531">
            <v>181.22514280045701</v>
          </cell>
          <cell r="BA4531">
            <v>169.93232486773309</v>
          </cell>
          <cell r="BB4531">
            <v>160.51234939564824</v>
          </cell>
        </row>
        <row r="4532">
          <cell r="A4532">
            <v>43095</v>
          </cell>
          <cell r="AZ4532">
            <v>181.22514280045701</v>
          </cell>
          <cell r="BA4532">
            <v>169.93232486773309</v>
          </cell>
          <cell r="BB4532">
            <v>160.51234939564824</v>
          </cell>
        </row>
        <row r="4533">
          <cell r="A4533">
            <v>43096</v>
          </cell>
          <cell r="AZ4533">
            <v>181.22514280045701</v>
          </cell>
          <cell r="BA4533">
            <v>169.93232486773309</v>
          </cell>
          <cell r="BB4533">
            <v>160.51234939564824</v>
          </cell>
        </row>
        <row r="4534">
          <cell r="A4534">
            <v>43097</v>
          </cell>
          <cell r="AZ4534">
            <v>181.22514280045701</v>
          </cell>
          <cell r="BA4534">
            <v>169.93232486773309</v>
          </cell>
          <cell r="BB4534">
            <v>160.51234939564824</v>
          </cell>
        </row>
        <row r="4535">
          <cell r="A4535">
            <v>43098</v>
          </cell>
          <cell r="AZ4535">
            <v>181.22514280045701</v>
          </cell>
          <cell r="BA4535">
            <v>169.93232486773309</v>
          </cell>
          <cell r="BB4535">
            <v>160.51234939564824</v>
          </cell>
        </row>
        <row r="4536">
          <cell r="A4536">
            <v>43102</v>
          </cell>
          <cell r="AZ4536">
            <v>181.22514280045701</v>
          </cell>
          <cell r="BA4536">
            <v>169.93232486773309</v>
          </cell>
          <cell r="BB4536">
            <v>160.5193072399411</v>
          </cell>
        </row>
        <row r="4537">
          <cell r="A4537">
            <v>43103</v>
          </cell>
          <cell r="AZ4537">
            <v>181.22514280045701</v>
          </cell>
          <cell r="BA4537">
            <v>169.93232486773309</v>
          </cell>
          <cell r="BB4537">
            <v>161.37304165390219</v>
          </cell>
        </row>
        <row r="4538">
          <cell r="A4538">
            <v>43104</v>
          </cell>
          <cell r="AZ4538">
            <v>181.22514280045701</v>
          </cell>
          <cell r="BA4538">
            <v>169.93232486773309</v>
          </cell>
          <cell r="BB4538">
            <v>161.12886661614695</v>
          </cell>
        </row>
        <row r="4539">
          <cell r="A4539">
            <v>43105</v>
          </cell>
          <cell r="AZ4539">
            <v>181.22514280045701</v>
          </cell>
          <cell r="BA4539">
            <v>169.93232486773309</v>
          </cell>
          <cell r="BB4539">
            <v>161.46685209246033</v>
          </cell>
        </row>
        <row r="4540">
          <cell r="A4540">
            <v>43108</v>
          </cell>
          <cell r="AZ4540">
            <v>180.85764721665268</v>
          </cell>
          <cell r="BA4540">
            <v>169.93232486773309</v>
          </cell>
          <cell r="BB4540">
            <v>161.79428102510079</v>
          </cell>
        </row>
        <row r="4541">
          <cell r="A4541">
            <v>43109</v>
          </cell>
          <cell r="AZ4541">
            <v>180.71183821803916</v>
          </cell>
          <cell r="BA4541">
            <v>169.79532395844143</v>
          </cell>
          <cell r="BB4541">
            <v>161.66384107710454</v>
          </cell>
        </row>
        <row r="4542">
          <cell r="A4542">
            <v>43110</v>
          </cell>
          <cell r="AZ4542">
            <v>180.30330256995632</v>
          </cell>
          <cell r="BA4542">
            <v>169.41146729803214</v>
          </cell>
          <cell r="BB4542">
            <v>161.29836727783794</v>
          </cell>
        </row>
        <row r="4543">
          <cell r="A4543">
            <v>43111</v>
          </cell>
          <cell r="AZ4543">
            <v>180.47471810969</v>
          </cell>
          <cell r="BA4543">
            <v>169.572527898088</v>
          </cell>
          <cell r="BB4543">
            <v>161.4517147001591</v>
          </cell>
        </row>
        <row r="4544">
          <cell r="A4544">
            <v>43112</v>
          </cell>
          <cell r="AZ4544">
            <v>180.02741662781756</v>
          </cell>
          <cell r="BA4544">
            <v>169.15224718615156</v>
          </cell>
          <cell r="BB4544">
            <v>161.05156119393595</v>
          </cell>
        </row>
        <row r="4545">
          <cell r="A4545">
            <v>43116</v>
          </cell>
          <cell r="AZ4545">
            <v>180.02741662781756</v>
          </cell>
          <cell r="BA4545">
            <v>169.50359212805984</v>
          </cell>
          <cell r="BB4545">
            <v>161.38608025799337</v>
          </cell>
        </row>
        <row r="4546">
          <cell r="A4546">
            <v>43117</v>
          </cell>
          <cell r="AZ4546">
            <v>180.02741662781756</v>
          </cell>
          <cell r="BA4546">
            <v>169.301820773484</v>
          </cell>
          <cell r="BB4546">
            <v>161.19397171554584</v>
          </cell>
        </row>
        <row r="4547">
          <cell r="A4547">
            <v>43118</v>
          </cell>
          <cell r="AZ4547">
            <v>180.02741662781756</v>
          </cell>
          <cell r="BA4547">
            <v>169.55808584671109</v>
          </cell>
          <cell r="BB4547">
            <v>161.43796427733122</v>
          </cell>
        </row>
        <row r="4548">
          <cell r="A4548">
            <v>43119</v>
          </cell>
          <cell r="AZ4548">
            <v>180.02741662781756</v>
          </cell>
          <cell r="BA4548">
            <v>170.04984324149805</v>
          </cell>
          <cell r="BB4548">
            <v>161.90617145445458</v>
          </cell>
        </row>
        <row r="4549">
          <cell r="A4549">
            <v>43122</v>
          </cell>
          <cell r="AZ4549">
            <v>180.02741662781756</v>
          </cell>
          <cell r="BA4549">
            <v>169.77883915933776</v>
          </cell>
          <cell r="BB4549">
            <v>161.64814573355588</v>
          </cell>
        </row>
        <row r="4550">
          <cell r="A4550">
            <v>43123</v>
          </cell>
          <cell r="AZ4550">
            <v>180.02741662781756</v>
          </cell>
          <cell r="BA4550">
            <v>168.91476056734069</v>
          </cell>
          <cell r="BB4550">
            <v>160.825447788064</v>
          </cell>
        </row>
        <row r="4551">
          <cell r="A4551">
            <v>43124</v>
          </cell>
          <cell r="AZ4551">
            <v>180.02741662781756</v>
          </cell>
          <cell r="BA4551">
            <v>168.74681194733398</v>
          </cell>
          <cell r="BB4551">
            <v>160.6655422124515</v>
          </cell>
        </row>
        <row r="4552">
          <cell r="A4552">
            <v>43125</v>
          </cell>
          <cell r="AZ4552">
            <v>180.02741662781756</v>
          </cell>
          <cell r="BA4552">
            <v>167.91758052313207</v>
          </cell>
          <cell r="BB4552">
            <v>159.87602260700504</v>
          </cell>
        </row>
        <row r="4553">
          <cell r="A4553">
            <v>43126</v>
          </cell>
          <cell r="AZ4553">
            <v>180.21461879101727</v>
          </cell>
          <cell r="BA4553">
            <v>168.09219022926465</v>
          </cell>
          <cell r="BB4553">
            <v>160.04227026992447</v>
          </cell>
        </row>
        <row r="4554">
          <cell r="A4554">
            <v>43129</v>
          </cell>
          <cell r="AZ4554">
            <v>180.94282044697439</v>
          </cell>
          <cell r="BA4554">
            <v>168.77140822001132</v>
          </cell>
          <cell r="BB4554">
            <v>160.68896057182971</v>
          </cell>
        </row>
        <row r="4555">
          <cell r="A4555">
            <v>43130</v>
          </cell>
          <cell r="AZ4555">
            <v>180.89646123231603</v>
          </cell>
          <cell r="BA4555">
            <v>168.72816743310119</v>
          </cell>
          <cell r="BB4555">
            <v>160.64779058233813</v>
          </cell>
        </row>
        <row r="4556">
          <cell r="A4556">
            <v>43131</v>
          </cell>
          <cell r="AZ4556">
            <v>181.15628177946269</v>
          </cell>
          <cell r="BA4556">
            <v>168.72816743310119</v>
          </cell>
          <cell r="BB4556">
            <v>160.87852808025633</v>
          </cell>
        </row>
        <row r="4557">
          <cell r="A4557">
            <v>43132</v>
          </cell>
          <cell r="AZ4557">
            <v>181.22790522265046</v>
          </cell>
          <cell r="BA4557">
            <v>168.72816743310119</v>
          </cell>
          <cell r="BB4557">
            <v>160.94213434332877</v>
          </cell>
        </row>
        <row r="4558">
          <cell r="A4558">
            <v>43133</v>
          </cell>
          <cell r="AZ4558">
            <v>181.22790522265046</v>
          </cell>
          <cell r="BA4558">
            <v>168.72816743310119</v>
          </cell>
          <cell r="BB4558">
            <v>161.20114407609503</v>
          </cell>
        </row>
        <row r="4559">
          <cell r="A4559">
            <v>43136</v>
          </cell>
          <cell r="AZ4559">
            <v>181.22790522265046</v>
          </cell>
          <cell r="BA4559">
            <v>168.72816743310119</v>
          </cell>
          <cell r="BB4559">
            <v>160.92175139436793</v>
          </cell>
        </row>
        <row r="4560">
          <cell r="A4560">
            <v>43137</v>
          </cell>
          <cell r="AZ4560">
            <v>181.22790522265046</v>
          </cell>
          <cell r="BA4560">
            <v>168.72816743310119</v>
          </cell>
          <cell r="BB4560">
            <v>161.06815036120165</v>
          </cell>
        </row>
        <row r="4561">
          <cell r="A4561">
            <v>43138</v>
          </cell>
          <cell r="AZ4561">
            <v>181.22790522265046</v>
          </cell>
          <cell r="BA4561">
            <v>168.72816743310119</v>
          </cell>
          <cell r="BB4561">
            <v>161.06815036120165</v>
          </cell>
        </row>
        <row r="4562">
          <cell r="A4562">
            <v>43139</v>
          </cell>
          <cell r="AZ4562">
            <v>181.22790522265046</v>
          </cell>
          <cell r="BA4562">
            <v>168.72816743310119</v>
          </cell>
          <cell r="BB4562">
            <v>161.06815036120165</v>
          </cell>
        </row>
        <row r="4563">
          <cell r="A4563">
            <v>43140</v>
          </cell>
          <cell r="AZ4563">
            <v>181.22790522265046</v>
          </cell>
          <cell r="BA4563">
            <v>169.73600355632814</v>
          </cell>
          <cell r="BB4563">
            <v>162.03023216831741</v>
          </cell>
        </row>
        <row r="4564">
          <cell r="A4564">
            <v>43143</v>
          </cell>
          <cell r="AZ4564">
            <v>181.22790522265046</v>
          </cell>
          <cell r="BA4564">
            <v>169.96739803065046</v>
          </cell>
          <cell r="BB4564">
            <v>162.25112166501435</v>
          </cell>
        </row>
        <row r="4565">
          <cell r="A4565">
            <v>43144</v>
          </cell>
          <cell r="AZ4565">
            <v>181.22790522265046</v>
          </cell>
          <cell r="BA4565">
            <v>172.22981084944564</v>
          </cell>
          <cell r="BB4565">
            <v>164.41082418309745</v>
          </cell>
        </row>
        <row r="4566">
          <cell r="A4566">
            <v>43145</v>
          </cell>
          <cell r="AZ4566">
            <v>181.44826170231093</v>
          </cell>
          <cell r="BA4566">
            <v>172.02039522570522</v>
          </cell>
          <cell r="BB4566">
            <v>164.21091572865413</v>
          </cell>
        </row>
        <row r="4567">
          <cell r="A4567">
            <v>43146</v>
          </cell>
          <cell r="AZ4567">
            <v>181.12375812741939</v>
          </cell>
          <cell r="BA4567">
            <v>172.3280379260612</v>
          </cell>
          <cell r="BB4567">
            <v>164.50459189116037</v>
          </cell>
        </row>
        <row r="4568">
          <cell r="A4568">
            <v>43147</v>
          </cell>
          <cell r="AZ4568">
            <v>181.75192627896016</v>
          </cell>
          <cell r="BA4568">
            <v>172.3280379260612</v>
          </cell>
          <cell r="BB4568">
            <v>164.50459189116037</v>
          </cell>
        </row>
        <row r="4569">
          <cell r="A4569">
            <v>43151</v>
          </cell>
          <cell r="AZ4569">
            <v>181.73363894482381</v>
          </cell>
          <cell r="BA4569">
            <v>172.3280379260612</v>
          </cell>
          <cell r="BB4569">
            <v>164.50459189116037</v>
          </cell>
        </row>
        <row r="4570">
          <cell r="A4570">
            <v>43152</v>
          </cell>
          <cell r="AZ4570">
            <v>182.49222037638287</v>
          </cell>
          <cell r="BA4570">
            <v>172.3280379260612</v>
          </cell>
          <cell r="BB4570">
            <v>164.50459189116037</v>
          </cell>
        </row>
        <row r="4571">
          <cell r="A4571">
            <v>43153</v>
          </cell>
          <cell r="AZ4571">
            <v>182.49222037638287</v>
          </cell>
          <cell r="BA4571">
            <v>172.3280379260612</v>
          </cell>
          <cell r="BB4571">
            <v>164.50459189116037</v>
          </cell>
        </row>
        <row r="4572">
          <cell r="A4572">
            <v>43154</v>
          </cell>
          <cell r="AZ4572">
            <v>182.49222037638287</v>
          </cell>
          <cell r="BA4572">
            <v>172.3280379260612</v>
          </cell>
          <cell r="BB4572">
            <v>164.50459189116037</v>
          </cell>
        </row>
        <row r="4573">
          <cell r="A4573">
            <v>43157</v>
          </cell>
          <cell r="AZ4573">
            <v>182.49222037638287</v>
          </cell>
          <cell r="BA4573">
            <v>172.3280379260612</v>
          </cell>
          <cell r="BB4573">
            <v>164.50459189116037</v>
          </cell>
        </row>
        <row r="4574">
          <cell r="A4574">
            <v>43158</v>
          </cell>
          <cell r="AZ4574">
            <v>182.49222037638287</v>
          </cell>
          <cell r="BA4574">
            <v>172.3280379260612</v>
          </cell>
          <cell r="BB4574">
            <v>164.50459189116037</v>
          </cell>
        </row>
        <row r="4575">
          <cell r="A4575">
            <v>43159</v>
          </cell>
          <cell r="AZ4575">
            <v>182.49222037638287</v>
          </cell>
          <cell r="BA4575">
            <v>172.3280379260612</v>
          </cell>
          <cell r="BB4575">
            <v>164.50459189116037</v>
          </cell>
        </row>
        <row r="4576">
          <cell r="A4576">
            <v>43160</v>
          </cell>
          <cell r="AZ4576">
            <v>182.49222037638287</v>
          </cell>
          <cell r="BA4576">
            <v>172.3280379260612</v>
          </cell>
          <cell r="BB4576">
            <v>164.50459189116037</v>
          </cell>
        </row>
        <row r="4577">
          <cell r="A4577">
            <v>43161</v>
          </cell>
          <cell r="AZ4577">
            <v>182.49222037638287</v>
          </cell>
          <cell r="BA4577">
            <v>172.3280379260612</v>
          </cell>
          <cell r="BB4577">
            <v>164.50459189116037</v>
          </cell>
        </row>
        <row r="4578">
          <cell r="A4578">
            <v>43164</v>
          </cell>
          <cell r="AZ4578">
            <v>182.49222037638287</v>
          </cell>
          <cell r="BA4578">
            <v>172.3280379260612</v>
          </cell>
          <cell r="BB4578">
            <v>164.50459189116037</v>
          </cell>
        </row>
        <row r="4579">
          <cell r="A4579">
            <v>43165</v>
          </cell>
          <cell r="AZ4579">
            <v>182.49222037638287</v>
          </cell>
          <cell r="BA4579">
            <v>172.3280379260612</v>
          </cell>
          <cell r="BB4579">
            <v>164.50459189116037</v>
          </cell>
        </row>
        <row r="4580">
          <cell r="A4580">
            <v>43166</v>
          </cell>
          <cell r="AZ4580">
            <v>182.49222037638287</v>
          </cell>
          <cell r="BA4580">
            <v>172.3280379260612</v>
          </cell>
          <cell r="BB4580">
            <v>164.50459189116037</v>
          </cell>
        </row>
        <row r="4581">
          <cell r="A4581">
            <v>43167</v>
          </cell>
          <cell r="AZ4581">
            <v>182.49222037638287</v>
          </cell>
          <cell r="BA4581">
            <v>172.3280379260612</v>
          </cell>
          <cell r="BB4581">
            <v>164.50459189116037</v>
          </cell>
        </row>
        <row r="4582">
          <cell r="A4582">
            <v>43168</v>
          </cell>
          <cell r="AZ4582">
            <v>182.49222037638287</v>
          </cell>
          <cell r="BA4582">
            <v>172.3280379260612</v>
          </cell>
          <cell r="BB4582">
            <v>164.50459189116037</v>
          </cell>
        </row>
        <row r="4583">
          <cell r="A4583">
            <v>43171</v>
          </cell>
          <cell r="AZ4583">
            <v>182.49222037638287</v>
          </cell>
          <cell r="BA4583">
            <v>172.3280379260612</v>
          </cell>
          <cell r="BB4583">
            <v>164.50459189116037</v>
          </cell>
        </row>
        <row r="4584">
          <cell r="A4584">
            <v>43172</v>
          </cell>
          <cell r="AZ4584">
            <v>182.49222037638287</v>
          </cell>
          <cell r="BA4584">
            <v>172.3280379260612</v>
          </cell>
          <cell r="BB4584">
            <v>164.50459189116037</v>
          </cell>
        </row>
        <row r="4585">
          <cell r="A4585">
            <v>43173</v>
          </cell>
          <cell r="AZ4585">
            <v>182.49222037638287</v>
          </cell>
          <cell r="BA4585">
            <v>172.3280379260612</v>
          </cell>
          <cell r="BB4585">
            <v>164.50459189116037</v>
          </cell>
        </row>
        <row r="4586">
          <cell r="A4586">
            <v>43174</v>
          </cell>
          <cell r="AZ4586">
            <v>182.49222037638287</v>
          </cell>
          <cell r="BA4586">
            <v>172.3280379260612</v>
          </cell>
          <cell r="BB4586">
            <v>164.50459189116037</v>
          </cell>
        </row>
        <row r="4587">
          <cell r="A4587">
            <v>43175</v>
          </cell>
          <cell r="AZ4587">
            <v>182.49222037638287</v>
          </cell>
          <cell r="BA4587">
            <v>172.3280379260612</v>
          </cell>
          <cell r="BB4587">
            <v>164.50459189116037</v>
          </cell>
        </row>
        <row r="4588">
          <cell r="A4588">
            <v>43178</v>
          </cell>
          <cell r="AZ4588">
            <v>182.49222037638287</v>
          </cell>
          <cell r="BA4588">
            <v>172.3280379260612</v>
          </cell>
          <cell r="BB4588">
            <v>164.50459189116037</v>
          </cell>
        </row>
        <row r="4589">
          <cell r="A4589">
            <v>43179</v>
          </cell>
          <cell r="AZ4589">
            <v>182.49222037638287</v>
          </cell>
          <cell r="BA4589">
            <v>172.3280379260612</v>
          </cell>
          <cell r="BB4589">
            <v>164.50459189116037</v>
          </cell>
        </row>
        <row r="4590">
          <cell r="A4590">
            <v>43180</v>
          </cell>
          <cell r="AZ4590">
            <v>182.49222037638287</v>
          </cell>
          <cell r="BA4590">
            <v>172.3280379260612</v>
          </cell>
          <cell r="BB4590">
            <v>164.50459189116037</v>
          </cell>
        </row>
        <row r="4591">
          <cell r="A4591">
            <v>43181</v>
          </cell>
          <cell r="AZ4591">
            <v>182.49222037638287</v>
          </cell>
          <cell r="BA4591">
            <v>172.3280379260612</v>
          </cell>
          <cell r="BB4591">
            <v>164.50459189116037</v>
          </cell>
        </row>
        <row r="4592">
          <cell r="A4592">
            <v>43182</v>
          </cell>
          <cell r="AZ4592">
            <v>182.49222037638287</v>
          </cell>
          <cell r="BA4592">
            <v>172.3280379260612</v>
          </cell>
          <cell r="BB4592">
            <v>164.50459189116037</v>
          </cell>
        </row>
        <row r="4593">
          <cell r="A4593">
            <v>43185</v>
          </cell>
          <cell r="AZ4593">
            <v>182.49222037638287</v>
          </cell>
          <cell r="BA4593">
            <v>172.3280379260612</v>
          </cell>
          <cell r="BB4593">
            <v>164.50459189116037</v>
          </cell>
        </row>
        <row r="4594">
          <cell r="A4594">
            <v>43186</v>
          </cell>
          <cell r="AZ4594">
            <v>182.49222037638287</v>
          </cell>
          <cell r="BA4594">
            <v>172.3280379260612</v>
          </cell>
          <cell r="BB4594">
            <v>164.50459189116037</v>
          </cell>
        </row>
        <row r="4595">
          <cell r="A4595">
            <v>43187</v>
          </cell>
          <cell r="AZ4595">
            <v>182.49222037638287</v>
          </cell>
          <cell r="BA4595">
            <v>172.3280379260612</v>
          </cell>
          <cell r="BB4595">
            <v>164.50459189116037</v>
          </cell>
        </row>
        <row r="4596">
          <cell r="A4596">
            <v>43188</v>
          </cell>
          <cell r="AZ4596">
            <v>182.49222037638287</v>
          </cell>
          <cell r="BA4596">
            <v>172.3280379260612</v>
          </cell>
          <cell r="BB4596">
            <v>164.50459189116037</v>
          </cell>
        </row>
        <row r="4597">
          <cell r="A4597">
            <v>43192</v>
          </cell>
          <cell r="AZ4597">
            <v>182.49222037638287</v>
          </cell>
          <cell r="BA4597">
            <v>172.3280379260612</v>
          </cell>
          <cell r="BB4597">
            <v>164.50459189116037</v>
          </cell>
        </row>
        <row r="4598">
          <cell r="A4598">
            <v>43193</v>
          </cell>
          <cell r="AZ4598">
            <v>182.49222037638287</v>
          </cell>
          <cell r="BA4598">
            <v>172.3280379260612</v>
          </cell>
          <cell r="BB4598">
            <v>164.50459189116037</v>
          </cell>
        </row>
        <row r="4599">
          <cell r="A4599">
            <v>43194</v>
          </cell>
          <cell r="AZ4599">
            <v>182.49222037638287</v>
          </cell>
          <cell r="BA4599">
            <v>172.3280379260612</v>
          </cell>
          <cell r="BB4599">
            <v>164.50459189116037</v>
          </cell>
        </row>
        <row r="4600">
          <cell r="A4600">
            <v>43195</v>
          </cell>
          <cell r="AZ4600">
            <v>182.49222037638287</v>
          </cell>
          <cell r="BA4600">
            <v>172.3280379260612</v>
          </cell>
          <cell r="BB4600">
            <v>164.50459189116037</v>
          </cell>
        </row>
        <row r="4601">
          <cell r="A4601">
            <v>43196</v>
          </cell>
          <cell r="AZ4601">
            <v>182.49222037638287</v>
          </cell>
          <cell r="BA4601">
            <v>172.3280379260612</v>
          </cell>
          <cell r="BB4601">
            <v>164.50459189116037</v>
          </cell>
        </row>
        <row r="4602">
          <cell r="A4602">
            <v>43199</v>
          </cell>
          <cell r="AZ4602">
            <v>182.49222037638287</v>
          </cell>
          <cell r="BA4602">
            <v>172.3280379260612</v>
          </cell>
          <cell r="BB4602">
            <v>164.50459189116037</v>
          </cell>
        </row>
        <row r="4603">
          <cell r="A4603">
            <v>43200</v>
          </cell>
          <cell r="AZ4603">
            <v>182.49222037638287</v>
          </cell>
          <cell r="BA4603">
            <v>172.3280379260612</v>
          </cell>
          <cell r="BB4603">
            <v>164.50459189116037</v>
          </cell>
        </row>
        <row r="4604">
          <cell r="A4604">
            <v>43201</v>
          </cell>
          <cell r="AZ4604">
            <v>182.49222037638287</v>
          </cell>
          <cell r="BA4604">
            <v>172.3280379260612</v>
          </cell>
          <cell r="BB4604">
            <v>164.50459189116037</v>
          </cell>
        </row>
        <row r="4605">
          <cell r="A4605">
            <v>43202</v>
          </cell>
          <cell r="AZ4605">
            <v>182.49222037638287</v>
          </cell>
          <cell r="BA4605">
            <v>172.3280379260612</v>
          </cell>
          <cell r="BB4605">
            <v>164.24426800395969</v>
          </cell>
        </row>
        <row r="4606">
          <cell r="A4606">
            <v>43203</v>
          </cell>
          <cell r="AZ4606">
            <v>182.49222037638287</v>
          </cell>
          <cell r="BA4606">
            <v>172.3280379260612</v>
          </cell>
          <cell r="BB4606">
            <v>164.38678179625879</v>
          </cell>
        </row>
        <row r="4607">
          <cell r="A4607">
            <v>43206</v>
          </cell>
          <cell r="AZ4607">
            <v>182.49222037638287</v>
          </cell>
          <cell r="BA4607">
            <v>172.3280379260612</v>
          </cell>
          <cell r="BB4607">
            <v>163.25848147408692</v>
          </cell>
        </row>
        <row r="4608">
          <cell r="A4608">
            <v>43207</v>
          </cell>
          <cell r="AZ4608">
            <v>182.49222037638287</v>
          </cell>
          <cell r="BA4608">
            <v>172.3280379260612</v>
          </cell>
          <cell r="BB4608">
            <v>162.63889633440377</v>
          </cell>
        </row>
        <row r="4609">
          <cell r="A4609">
            <v>43208</v>
          </cell>
          <cell r="AZ4609">
            <v>181.82407599054949</v>
          </cell>
          <cell r="BA4609">
            <v>172.3280379260612</v>
          </cell>
          <cell r="BB4609">
            <v>162.04343935941682</v>
          </cell>
        </row>
        <row r="4610">
          <cell r="A4610">
            <v>43209</v>
          </cell>
          <cell r="AZ4610">
            <v>180.64636928532425</v>
          </cell>
          <cell r="BA4610">
            <v>171.21183873924736</v>
          </cell>
          <cell r="BB4610">
            <v>160.99385533688474</v>
          </cell>
        </row>
        <row r="4611">
          <cell r="A4611">
            <v>43210</v>
          </cell>
          <cell r="AZ4611">
            <v>180.16475831723034</v>
          </cell>
          <cell r="BA4611">
            <v>170.75538063421834</v>
          </cell>
          <cell r="BB4611">
            <v>160.5646388138363</v>
          </cell>
        </row>
        <row r="4612">
          <cell r="A4612">
            <v>43213</v>
          </cell>
          <cell r="AZ4612">
            <v>181.391146267105</v>
          </cell>
          <cell r="BA4612">
            <v>171.91771861386547</v>
          </cell>
          <cell r="BB4612">
            <v>161.6576080496429</v>
          </cell>
        </row>
        <row r="4613">
          <cell r="A4613">
            <v>43214</v>
          </cell>
          <cell r="AZ4613">
            <v>182.59550033815495</v>
          </cell>
          <cell r="BA4613">
            <v>173.05917346741901</v>
          </cell>
          <cell r="BB4613">
            <v>162.73094047174521</v>
          </cell>
        </row>
        <row r="4614">
          <cell r="A4614">
            <v>43215</v>
          </cell>
          <cell r="AZ4614">
            <v>182.59550033815495</v>
          </cell>
          <cell r="BA4614">
            <v>174.1140204780319</v>
          </cell>
          <cell r="BB4614">
            <v>163.72283383776295</v>
          </cell>
        </row>
        <row r="4615">
          <cell r="A4615">
            <v>43216</v>
          </cell>
          <cell r="AZ4615">
            <v>182.59550033815495</v>
          </cell>
          <cell r="BA4615">
            <v>174.1140204780319</v>
          </cell>
          <cell r="BB4615">
            <v>161.43237909040963</v>
          </cell>
        </row>
        <row r="4616">
          <cell r="A4616">
            <v>43217</v>
          </cell>
          <cell r="AZ4616">
            <v>182.59550033815495</v>
          </cell>
          <cell r="BA4616">
            <v>173.70843724427735</v>
          </cell>
          <cell r="BB4616">
            <v>161.05633662028333</v>
          </cell>
        </row>
        <row r="4617">
          <cell r="A4617">
            <v>43220</v>
          </cell>
          <cell r="AZ4617">
            <v>182.59550033815495</v>
          </cell>
          <cell r="BA4617">
            <v>173.60738850440509</v>
          </cell>
          <cell r="BB4617">
            <v>160.96264779248602</v>
          </cell>
        </row>
        <row r="4618">
          <cell r="A4618">
            <v>43221</v>
          </cell>
          <cell r="AZ4618">
            <v>182.59550033815495</v>
          </cell>
          <cell r="BA4618">
            <v>173.25540553807579</v>
          </cell>
          <cell r="BB4618">
            <v>160.63630159992877</v>
          </cell>
        </row>
        <row r="4619">
          <cell r="A4619">
            <v>43222</v>
          </cell>
          <cell r="AZ4619">
            <v>183.31402281269533</v>
          </cell>
          <cell r="BA4619">
            <v>173.9371742699677</v>
          </cell>
          <cell r="BB4619">
            <v>161.26841352334881</v>
          </cell>
        </row>
        <row r="4620">
          <cell r="A4620">
            <v>43223</v>
          </cell>
          <cell r="AZ4620">
            <v>183.35126224567441</v>
          </cell>
          <cell r="BA4620">
            <v>173.97250883763695</v>
          </cell>
          <cell r="BB4620">
            <v>161.30117448830336</v>
          </cell>
        </row>
        <row r="4621">
          <cell r="A4621">
            <v>43224</v>
          </cell>
          <cell r="AZ4621">
            <v>183.26435660677029</v>
          </cell>
          <cell r="BA4621">
            <v>173.97250883763695</v>
          </cell>
          <cell r="BB4621">
            <v>161.22472024712062</v>
          </cell>
        </row>
        <row r="4622">
          <cell r="A4622">
            <v>43227</v>
          </cell>
          <cell r="AZ4622">
            <v>182.87662154874249</v>
          </cell>
          <cell r="BA4622">
            <v>173.97250883763695</v>
          </cell>
          <cell r="BB4622">
            <v>160.88361476748463</v>
          </cell>
        </row>
        <row r="4623">
          <cell r="A4623">
            <v>43228</v>
          </cell>
          <cell r="AZ4623">
            <v>182.42627701476869</v>
          </cell>
          <cell r="BA4623">
            <v>173.97250883763695</v>
          </cell>
          <cell r="BB4623">
            <v>160.48742931795644</v>
          </cell>
        </row>
        <row r="4624">
          <cell r="A4624">
            <v>43229</v>
          </cell>
          <cell r="AZ4624">
            <v>182.42627701476869</v>
          </cell>
          <cell r="BA4624">
            <v>173.97250883763695</v>
          </cell>
          <cell r="BB4624">
            <v>160.44163146137237</v>
          </cell>
        </row>
        <row r="4625">
          <cell r="A4625">
            <v>43230</v>
          </cell>
          <cell r="AZ4625">
            <v>182.42627701476869</v>
          </cell>
          <cell r="BA4625">
            <v>174.19042171910763</v>
          </cell>
          <cell r="BB4625">
            <v>160.64259596118444</v>
          </cell>
        </row>
        <row r="4626">
          <cell r="A4626">
            <v>43231</v>
          </cell>
          <cell r="AZ4626">
            <v>182.42627701476869</v>
          </cell>
          <cell r="BA4626">
            <v>174.20982276238266</v>
          </cell>
          <cell r="BB4626">
            <v>160.6604880698624</v>
          </cell>
        </row>
        <row r="4627">
          <cell r="A4627">
            <v>43234</v>
          </cell>
          <cell r="AZ4627">
            <v>182.42627701476869</v>
          </cell>
          <cell r="BA4627">
            <v>174.68916207784335</v>
          </cell>
          <cell r="BB4627">
            <v>161.10254631406386</v>
          </cell>
        </row>
        <row r="4628">
          <cell r="A4628">
            <v>43235</v>
          </cell>
          <cell r="AZ4628">
            <v>182.42627701476869</v>
          </cell>
          <cell r="BA4628">
            <v>175.39752651459401</v>
          </cell>
          <cell r="BB4628">
            <v>161.75581703287355</v>
          </cell>
        </row>
        <row r="4629">
          <cell r="A4629">
            <v>43236</v>
          </cell>
          <cell r="AZ4629">
            <v>182.42627701476869</v>
          </cell>
          <cell r="BA4629">
            <v>174.16651870970972</v>
          </cell>
          <cell r="BB4629">
            <v>160.62055203108156</v>
          </cell>
        </row>
        <row r="4630">
          <cell r="A4630">
            <v>43237</v>
          </cell>
          <cell r="AZ4630">
            <v>182.42627701476869</v>
          </cell>
          <cell r="BA4630">
            <v>174.16651870970972</v>
          </cell>
          <cell r="BB4630">
            <v>160.62055203108156</v>
          </cell>
        </row>
        <row r="4631">
          <cell r="A4631">
            <v>43238</v>
          </cell>
          <cell r="AZ4631">
            <v>182.42627701476869</v>
          </cell>
          <cell r="BA4631">
            <v>174.16651870970972</v>
          </cell>
          <cell r="BB4631">
            <v>160.62055203108156</v>
          </cell>
        </row>
        <row r="4632">
          <cell r="A4632">
            <v>43241</v>
          </cell>
          <cell r="AZ4632">
            <v>182.42627701476869</v>
          </cell>
          <cell r="BA4632">
            <v>174.16651870970972</v>
          </cell>
          <cell r="BB4632">
            <v>160.62055203108156</v>
          </cell>
        </row>
        <row r="4633">
          <cell r="A4633">
            <v>43242</v>
          </cell>
          <cell r="AZ4633">
            <v>182.42627701476869</v>
          </cell>
          <cell r="BA4633">
            <v>174.16651870970972</v>
          </cell>
          <cell r="BB4633">
            <v>160.62055203108156</v>
          </cell>
        </row>
        <row r="4634">
          <cell r="A4634">
            <v>43243</v>
          </cell>
          <cell r="AZ4634">
            <v>182.42627701476869</v>
          </cell>
          <cell r="BA4634">
            <v>174.16651870970972</v>
          </cell>
          <cell r="BB4634">
            <v>160.62055203108156</v>
          </cell>
        </row>
        <row r="4635">
          <cell r="A4635">
            <v>43244</v>
          </cell>
          <cell r="AZ4635">
            <v>182.42627701476869</v>
          </cell>
          <cell r="BA4635">
            <v>174.16651870970972</v>
          </cell>
          <cell r="BB4635">
            <v>160.62055203108156</v>
          </cell>
        </row>
        <row r="4636">
          <cell r="A4636">
            <v>43245</v>
          </cell>
          <cell r="AZ4636">
            <v>182.42627701476869</v>
          </cell>
          <cell r="BA4636">
            <v>174.16651870970972</v>
          </cell>
          <cell r="BB4636">
            <v>160.62055203108156</v>
          </cell>
        </row>
        <row r="4637">
          <cell r="A4637">
            <v>43249</v>
          </cell>
          <cell r="AZ4637">
            <v>182.42627701476869</v>
          </cell>
          <cell r="BA4637">
            <v>174.16651870970972</v>
          </cell>
          <cell r="BB4637">
            <v>160.62055203108156</v>
          </cell>
        </row>
        <row r="4638">
          <cell r="A4638">
            <v>43250</v>
          </cell>
          <cell r="AZ4638">
            <v>182.42627701476869</v>
          </cell>
          <cell r="BA4638">
            <v>174.16651870970972</v>
          </cell>
          <cell r="BB4638">
            <v>160.62055203108156</v>
          </cell>
        </row>
        <row r="4639">
          <cell r="A4639">
            <v>43251</v>
          </cell>
          <cell r="AZ4639">
            <v>182.42627701476869</v>
          </cell>
          <cell r="BA4639">
            <v>174.16651870970972</v>
          </cell>
          <cell r="BB4639">
            <v>160.62055203108156</v>
          </cell>
        </row>
        <row r="4640">
          <cell r="A4640">
            <v>43252</v>
          </cell>
          <cell r="AZ4640">
            <v>182.42627701476869</v>
          </cell>
          <cell r="BA4640">
            <v>174.16651870970972</v>
          </cell>
          <cell r="BB4640">
            <v>160.62055203108156</v>
          </cell>
        </row>
        <row r="4641">
          <cell r="A4641">
            <v>43255</v>
          </cell>
          <cell r="AZ4641">
            <v>183.35892538435073</v>
          </cell>
          <cell r="BA4641">
            <v>174.16651870970972</v>
          </cell>
          <cell r="BB4641">
            <v>160.62055203108156</v>
          </cell>
        </row>
        <row r="4642">
          <cell r="A4642">
            <v>43256</v>
          </cell>
          <cell r="AZ4642">
            <v>183.12762465917129</v>
          </cell>
          <cell r="BA4642">
            <v>174.16651870970972</v>
          </cell>
          <cell r="BB4642">
            <v>160.62055203108156</v>
          </cell>
        </row>
        <row r="4643">
          <cell r="A4643">
            <v>43257</v>
          </cell>
          <cell r="AZ4643">
            <v>183.47307584032066</v>
          </cell>
          <cell r="BA4643">
            <v>174.16651870970972</v>
          </cell>
          <cell r="BB4643">
            <v>160.62055203108156</v>
          </cell>
        </row>
        <row r="4644">
          <cell r="A4644">
            <v>43258</v>
          </cell>
          <cell r="AZ4644">
            <v>183.695480237487</v>
          </cell>
          <cell r="BA4644">
            <v>174.16651870970972</v>
          </cell>
          <cell r="BB4644">
            <v>160.62055203108156</v>
          </cell>
        </row>
        <row r="4645">
          <cell r="A4645">
            <v>43259</v>
          </cell>
          <cell r="AZ4645">
            <v>184.00695041057608</v>
          </cell>
          <cell r="BA4645">
            <v>174.16651870970972</v>
          </cell>
          <cell r="BB4645">
            <v>160.62055203108156</v>
          </cell>
        </row>
        <row r="4646">
          <cell r="A4646">
            <v>43262</v>
          </cell>
          <cell r="AZ4646">
            <v>184.00695041057608</v>
          </cell>
          <cell r="BA4646">
            <v>174.16651870970972</v>
          </cell>
          <cell r="BB4646">
            <v>160.62055203108156</v>
          </cell>
        </row>
        <row r="4647">
          <cell r="A4647">
            <v>43263</v>
          </cell>
          <cell r="AZ4647">
            <v>184.00695041057608</v>
          </cell>
          <cell r="BA4647">
            <v>174.16651870970972</v>
          </cell>
          <cell r="BB4647">
            <v>160.62055203108156</v>
          </cell>
        </row>
        <row r="4648">
          <cell r="A4648">
            <v>43264</v>
          </cell>
          <cell r="AZ4648">
            <v>184.00695041057608</v>
          </cell>
          <cell r="BA4648">
            <v>174.16651870970972</v>
          </cell>
          <cell r="BB4648">
            <v>160.62055203108156</v>
          </cell>
        </row>
        <row r="4649">
          <cell r="A4649">
            <v>43265</v>
          </cell>
          <cell r="AZ4649">
            <v>184.00695041057608</v>
          </cell>
          <cell r="BA4649">
            <v>174.16651870970972</v>
          </cell>
          <cell r="BB4649">
            <v>160.62055203108156</v>
          </cell>
        </row>
        <row r="4650">
          <cell r="A4650">
            <v>43266</v>
          </cell>
          <cell r="AZ4650">
            <v>184.37406787820575</v>
          </cell>
          <cell r="BA4650">
            <v>174.16651870970972</v>
          </cell>
          <cell r="BB4650">
            <v>160.62055203108156</v>
          </cell>
        </row>
        <row r="4651">
          <cell r="A4651">
            <v>43269</v>
          </cell>
          <cell r="AZ4651">
            <v>184.06539186799563</v>
          </cell>
          <cell r="BA4651">
            <v>174.16651870970972</v>
          </cell>
          <cell r="BB4651">
            <v>160.62055203108156</v>
          </cell>
        </row>
        <row r="4652">
          <cell r="A4652">
            <v>43270</v>
          </cell>
          <cell r="AZ4652">
            <v>183.38261045566026</v>
          </cell>
          <cell r="BA4652">
            <v>174.16651870970972</v>
          </cell>
          <cell r="BB4652">
            <v>160.62055203108156</v>
          </cell>
        </row>
        <row r="4653">
          <cell r="A4653">
            <v>43271</v>
          </cell>
          <cell r="AZ4653">
            <v>181.87162176727421</v>
          </cell>
          <cell r="BA4653">
            <v>174.16651870970972</v>
          </cell>
          <cell r="BB4653">
            <v>160.62055203108156</v>
          </cell>
        </row>
        <row r="4654">
          <cell r="A4654">
            <v>43272</v>
          </cell>
          <cell r="AZ4654">
            <v>181.39392920285258</v>
          </cell>
          <cell r="BA4654">
            <v>173.70906388443032</v>
          </cell>
          <cell r="BB4654">
            <v>160.62055203108156</v>
          </cell>
        </row>
        <row r="4655">
          <cell r="A4655">
            <v>43273</v>
          </cell>
          <cell r="AZ4655">
            <v>181.70134398817703</v>
          </cell>
          <cell r="BA4655">
            <v>174.00345485339835</v>
          </cell>
          <cell r="BB4655">
            <v>160.62055203108156</v>
          </cell>
        </row>
        <row r="4656">
          <cell r="A4656">
            <v>43276</v>
          </cell>
          <cell r="AZ4656">
            <v>181.83210198780691</v>
          </cell>
          <cell r="BA4656">
            <v>174.12867320999345</v>
          </cell>
          <cell r="BB4656">
            <v>160.62055203108156</v>
          </cell>
        </row>
        <row r="4657">
          <cell r="A4657">
            <v>43277</v>
          </cell>
          <cell r="AZ4657">
            <v>181.05904886149858</v>
          </cell>
          <cell r="BA4657">
            <v>173.3883709545978</v>
          </cell>
          <cell r="BB4657">
            <v>160.62055203108156</v>
          </cell>
        </row>
        <row r="4658">
          <cell r="A4658">
            <v>43278</v>
          </cell>
          <cell r="AZ4658">
            <v>181.70813663348633</v>
          </cell>
          <cell r="BA4658">
            <v>174.00995972411354</v>
          </cell>
          <cell r="BB4658">
            <v>160.62055203108156</v>
          </cell>
        </row>
        <row r="4659">
          <cell r="A4659">
            <v>43279</v>
          </cell>
          <cell r="AZ4659">
            <v>182.45949052316149</v>
          </cell>
          <cell r="BA4659">
            <v>174.00995972411354</v>
          </cell>
          <cell r="BB4659">
            <v>160.62055203108156</v>
          </cell>
        </row>
        <row r="4660">
          <cell r="A4660">
            <v>43280</v>
          </cell>
          <cell r="AZ4660">
            <v>182.45949052316149</v>
          </cell>
          <cell r="BA4660">
            <v>174.00995972411354</v>
          </cell>
          <cell r="BB4660">
            <v>160.62055203108156</v>
          </cell>
        </row>
        <row r="4661">
          <cell r="A4661">
            <v>43283</v>
          </cell>
          <cell r="AZ4661">
            <v>182.45949052316149</v>
          </cell>
          <cell r="BA4661">
            <v>174.00995972411354</v>
          </cell>
          <cell r="BB4661">
            <v>160.62055203108156</v>
          </cell>
        </row>
        <row r="4662">
          <cell r="A4662">
            <v>43284</v>
          </cell>
          <cell r="AZ4662">
            <v>182.45949052316149</v>
          </cell>
          <cell r="BA4662">
            <v>174.00995972411354</v>
          </cell>
          <cell r="BB4662">
            <v>160.62055203108156</v>
          </cell>
        </row>
        <row r="4663">
          <cell r="A4663">
            <v>43286</v>
          </cell>
          <cell r="AZ4663">
            <v>182.51163427394334</v>
          </cell>
          <cell r="BA4663">
            <v>174.00995972411354</v>
          </cell>
          <cell r="BB4663">
            <v>160.62055203108156</v>
          </cell>
        </row>
        <row r="4664">
          <cell r="A4664">
            <v>43287</v>
          </cell>
          <cell r="AZ4664">
            <v>181.68907426775718</v>
          </cell>
          <cell r="BA4664">
            <v>174.00995972411354</v>
          </cell>
          <cell r="BB4664">
            <v>160.62055203108156</v>
          </cell>
        </row>
        <row r="4665">
          <cell r="A4665">
            <v>43290</v>
          </cell>
          <cell r="AZ4665">
            <v>184.04335979695821</v>
          </cell>
          <cell r="BA4665">
            <v>176.2647410408569</v>
          </cell>
          <cell r="BB4665">
            <v>160.62055203108156</v>
          </cell>
        </row>
        <row r="4666">
          <cell r="A4666">
            <v>43291</v>
          </cell>
          <cell r="AZ4666">
            <v>184.31119471621912</v>
          </cell>
          <cell r="BA4666">
            <v>176.52125587919338</v>
          </cell>
          <cell r="BB4666">
            <v>160.62055203108156</v>
          </cell>
        </row>
        <row r="4667">
          <cell r="A4667">
            <v>43292</v>
          </cell>
          <cell r="AZ4667">
            <v>184.0339422076901</v>
          </cell>
          <cell r="BA4667">
            <v>176.2557214873375</v>
          </cell>
          <cell r="BB4667">
            <v>160.62055203108156</v>
          </cell>
        </row>
        <row r="4668">
          <cell r="A4668">
            <v>43293</v>
          </cell>
          <cell r="AZ4668">
            <v>184.0339422076901</v>
          </cell>
          <cell r="BA4668">
            <v>176.72350681429072</v>
          </cell>
          <cell r="BB4668">
            <v>160.62055203108156</v>
          </cell>
        </row>
        <row r="4669">
          <cell r="A4669">
            <v>43294</v>
          </cell>
          <cell r="AZ4669">
            <v>184.0339422076901</v>
          </cell>
          <cell r="BA4669">
            <v>176.89678238127792</v>
          </cell>
          <cell r="BB4669">
            <v>160.62055203108156</v>
          </cell>
        </row>
        <row r="4670">
          <cell r="A4670">
            <v>43297</v>
          </cell>
          <cell r="AZ4670">
            <v>184.34208422377469</v>
          </cell>
          <cell r="BA4670">
            <v>176.89678238127792</v>
          </cell>
          <cell r="BB4670">
            <v>160.62055203108156</v>
          </cell>
        </row>
        <row r="4671">
          <cell r="A4671">
            <v>43298</v>
          </cell>
          <cell r="AZ4671">
            <v>184.02578430434377</v>
          </cell>
          <cell r="BA4671">
            <v>176.89678238127792</v>
          </cell>
          <cell r="BB4671">
            <v>160.62055203108156</v>
          </cell>
        </row>
        <row r="4672">
          <cell r="A4672">
            <v>43299</v>
          </cell>
          <cell r="AZ4672">
            <v>183.4695612967507</v>
          </cell>
          <cell r="BA4672">
            <v>176.89678238127792</v>
          </cell>
          <cell r="BB4672">
            <v>160.62055203108156</v>
          </cell>
        </row>
        <row r="4673">
          <cell r="A4673">
            <v>43300</v>
          </cell>
          <cell r="AZ4673">
            <v>183.7953789174621</v>
          </cell>
          <cell r="BA4673">
            <v>176.89678238127792</v>
          </cell>
          <cell r="BB4673">
            <v>160.62055203108156</v>
          </cell>
        </row>
        <row r="4674">
          <cell r="A4674">
            <v>43301</v>
          </cell>
          <cell r="AZ4674">
            <v>183.78025337118618</v>
          </cell>
          <cell r="BA4674">
            <v>176.89678238127792</v>
          </cell>
          <cell r="BB4674">
            <v>160.62055203108156</v>
          </cell>
        </row>
        <row r="4675">
          <cell r="A4675">
            <v>43304</v>
          </cell>
          <cell r="AZ4675">
            <v>183.78025337118618</v>
          </cell>
          <cell r="BA4675">
            <v>176.89678238127792</v>
          </cell>
          <cell r="BB4675">
            <v>160.62055203108156</v>
          </cell>
        </row>
        <row r="4676">
          <cell r="A4676">
            <v>43305</v>
          </cell>
          <cell r="AZ4676">
            <v>183.78025337118618</v>
          </cell>
          <cell r="BA4676">
            <v>176.89678238127792</v>
          </cell>
          <cell r="BB4676">
            <v>160.62055203108156</v>
          </cell>
        </row>
        <row r="4677">
          <cell r="A4677">
            <v>43306</v>
          </cell>
          <cell r="AZ4677">
            <v>183.2786149803907</v>
          </cell>
          <cell r="BA4677">
            <v>176.89678238127792</v>
          </cell>
          <cell r="BB4677">
            <v>160.62055203108156</v>
          </cell>
        </row>
        <row r="4678">
          <cell r="A4678">
            <v>43307</v>
          </cell>
          <cell r="AZ4678">
            <v>182.9465045723783</v>
          </cell>
          <cell r="BA4678">
            <v>176.89678238127792</v>
          </cell>
          <cell r="BB4678">
            <v>160.32949921471274</v>
          </cell>
        </row>
        <row r="4679">
          <cell r="A4679">
            <v>43308</v>
          </cell>
          <cell r="AZ4679">
            <v>182.83891147715707</v>
          </cell>
          <cell r="BA4679">
            <v>176.89678238127792</v>
          </cell>
          <cell r="BB4679">
            <v>160.2352074592288</v>
          </cell>
        </row>
        <row r="4680">
          <cell r="A4680">
            <v>43311</v>
          </cell>
          <cell r="AZ4680">
            <v>182.26159326027113</v>
          </cell>
          <cell r="BA4680">
            <v>176.33822657851064</v>
          </cell>
          <cell r="BB4680">
            <v>159.72926097603576</v>
          </cell>
        </row>
        <row r="4681">
          <cell r="A4681">
            <v>43312</v>
          </cell>
          <cell r="AZ4681">
            <v>182.1094950941461</v>
          </cell>
          <cell r="BA4681">
            <v>176.19107149004375</v>
          </cell>
          <cell r="BB4681">
            <v>159.59596614833023</v>
          </cell>
        </row>
        <row r="4682">
          <cell r="A4682">
            <v>43313</v>
          </cell>
          <cell r="AZ4682">
            <v>183.25095987809934</v>
          </cell>
          <cell r="BA4682">
            <v>177.29543951461545</v>
          </cell>
          <cell r="BB4682">
            <v>160.59631582765439</v>
          </cell>
        </row>
        <row r="4683">
          <cell r="A4683">
            <v>43314</v>
          </cell>
          <cell r="AZ4683">
            <v>182.94703693075479</v>
          </cell>
          <cell r="BA4683">
            <v>177.00139383778043</v>
          </cell>
          <cell r="BB4683">
            <v>160.59631582765439</v>
          </cell>
        </row>
        <row r="4684">
          <cell r="A4684">
            <v>43315</v>
          </cell>
          <cell r="AZ4684">
            <v>183.44058877058382</v>
          </cell>
          <cell r="BA4684">
            <v>177.47890560865432</v>
          </cell>
          <cell r="BB4684">
            <v>160.59631582765439</v>
          </cell>
        </row>
        <row r="4685">
          <cell r="A4685">
            <v>43318</v>
          </cell>
          <cell r="AZ4685">
            <v>182.14175711999545</v>
          </cell>
          <cell r="BA4685">
            <v>176.22228502396686</v>
          </cell>
          <cell r="BB4685">
            <v>160.59631582765439</v>
          </cell>
        </row>
        <row r="4686">
          <cell r="A4686">
            <v>43319</v>
          </cell>
          <cell r="AZ4686">
            <v>182.54850423569766</v>
          </cell>
          <cell r="BA4686">
            <v>176.61581315990514</v>
          </cell>
          <cell r="BB4686">
            <v>160.59631582765439</v>
          </cell>
        </row>
        <row r="4687">
          <cell r="A4687">
            <v>43320</v>
          </cell>
          <cell r="AZ4687">
            <v>182.54850423569766</v>
          </cell>
          <cell r="BA4687">
            <v>176.2718756849689</v>
          </cell>
          <cell r="BB4687">
            <v>160.59631582765439</v>
          </cell>
        </row>
        <row r="4688">
          <cell r="A4688">
            <v>43321</v>
          </cell>
          <cell r="AZ4688">
            <v>182.54850423569766</v>
          </cell>
          <cell r="BA4688">
            <v>176.39774377509292</v>
          </cell>
          <cell r="BB4688">
            <v>160.59631582765439</v>
          </cell>
        </row>
        <row r="4689">
          <cell r="A4689">
            <v>43322</v>
          </cell>
          <cell r="AZ4689">
            <v>182.54850423569766</v>
          </cell>
          <cell r="BA4689">
            <v>177.06627690802645</v>
          </cell>
          <cell r="BB4689">
            <v>161.20496283106922</v>
          </cell>
        </row>
        <row r="4690">
          <cell r="A4690">
            <v>43325</v>
          </cell>
          <cell r="AZ4690">
            <v>182.54850423569766</v>
          </cell>
          <cell r="BA4690">
            <v>177.06627690802645</v>
          </cell>
          <cell r="BB4690">
            <v>161.12566657117469</v>
          </cell>
        </row>
        <row r="4691">
          <cell r="A4691">
            <v>43326</v>
          </cell>
          <cell r="AZ4691">
            <v>182.54850423569766</v>
          </cell>
          <cell r="BA4691">
            <v>177.06627690802645</v>
          </cell>
          <cell r="BB4691">
            <v>160.93531753658399</v>
          </cell>
        </row>
        <row r="4692">
          <cell r="A4692">
            <v>43327</v>
          </cell>
          <cell r="AZ4692">
            <v>182.54850423569766</v>
          </cell>
          <cell r="BA4692">
            <v>177.06627690802645</v>
          </cell>
          <cell r="BB4692">
            <v>161.10800738410859</v>
          </cell>
        </row>
        <row r="4693">
          <cell r="A4693">
            <v>43328</v>
          </cell>
          <cell r="AZ4693">
            <v>182.54850423569766</v>
          </cell>
          <cell r="BA4693">
            <v>177.06627690802645</v>
          </cell>
          <cell r="BB4693">
            <v>160.73470744276563</v>
          </cell>
        </row>
        <row r="4694">
          <cell r="A4694">
            <v>43329</v>
          </cell>
          <cell r="AZ4694">
            <v>182.54850423569766</v>
          </cell>
          <cell r="BA4694">
            <v>177.06627690802645</v>
          </cell>
          <cell r="BB4694">
            <v>160.40199309455411</v>
          </cell>
        </row>
        <row r="4695">
          <cell r="A4695">
            <v>43332</v>
          </cell>
          <cell r="AZ4695">
            <v>182.54850423569766</v>
          </cell>
          <cell r="BA4695">
            <v>177.48185075928714</v>
          </cell>
          <cell r="BB4695">
            <v>160.77845593764434</v>
          </cell>
        </row>
        <row r="4696">
          <cell r="A4696">
            <v>43333</v>
          </cell>
          <cell r="AZ4696">
            <v>182.54850423569766</v>
          </cell>
          <cell r="BA4696">
            <v>177.1360547802077</v>
          </cell>
          <cell r="BB4696">
            <v>160.4652039440011</v>
          </cell>
        </row>
        <row r="4697">
          <cell r="A4697">
            <v>43334</v>
          </cell>
          <cell r="AZ4697">
            <v>182.54850423569766</v>
          </cell>
          <cell r="BA4697">
            <v>177.5076729340885</v>
          </cell>
          <cell r="BB4697">
            <v>160.8018479035031</v>
          </cell>
        </row>
        <row r="4698">
          <cell r="A4698">
            <v>43335</v>
          </cell>
          <cell r="AZ4698">
            <v>182.54850423569766</v>
          </cell>
          <cell r="BA4698">
            <v>177.80851098785806</v>
          </cell>
          <cell r="BB4698">
            <v>161.0743731085617</v>
          </cell>
        </row>
        <row r="4699">
          <cell r="A4699">
            <v>43336</v>
          </cell>
          <cell r="AZ4699">
            <v>182.54850423569766</v>
          </cell>
          <cell r="BA4699">
            <v>177.81841748144737</v>
          </cell>
          <cell r="BB4699">
            <v>161.0743731085617</v>
          </cell>
        </row>
        <row r="4700">
          <cell r="A4700">
            <v>43339</v>
          </cell>
          <cell r="AZ4700">
            <v>182.54850423569766</v>
          </cell>
          <cell r="BA4700">
            <v>177.81841748144737</v>
          </cell>
          <cell r="BB4700">
            <v>161.0743731085617</v>
          </cell>
        </row>
        <row r="4701">
          <cell r="A4701">
            <v>43340</v>
          </cell>
          <cell r="AZ4701">
            <v>182.54850423569766</v>
          </cell>
          <cell r="BA4701">
            <v>177.81841748144737</v>
          </cell>
          <cell r="BB4701">
            <v>161.0743731085617</v>
          </cell>
        </row>
        <row r="4702">
          <cell r="A4702">
            <v>43341</v>
          </cell>
          <cell r="AZ4702">
            <v>182.54850423569766</v>
          </cell>
          <cell r="BA4702">
            <v>177.81841748144737</v>
          </cell>
          <cell r="BB4702">
            <v>161.0743731085617</v>
          </cell>
        </row>
        <row r="4703">
          <cell r="A4703">
            <v>43342</v>
          </cell>
          <cell r="AZ4703">
            <v>181.56004664816089</v>
          </cell>
          <cell r="BA4703">
            <v>177.81841748144737</v>
          </cell>
          <cell r="BB4703">
            <v>161.0743731085617</v>
          </cell>
        </row>
        <row r="4704">
          <cell r="A4704">
            <v>43343</v>
          </cell>
          <cell r="AZ4704">
            <v>182.66267536572093</v>
          </cell>
          <cell r="BA4704">
            <v>178.89832298514045</v>
          </cell>
          <cell r="BB4704">
            <v>162.05259068853763</v>
          </cell>
        </row>
        <row r="4705">
          <cell r="A4705">
            <v>43347</v>
          </cell>
          <cell r="AZ4705">
            <v>182.81112211348844</v>
          </cell>
          <cell r="BA4705">
            <v>179.0437105098498</v>
          </cell>
          <cell r="BB4705">
            <v>162.18428798250778</v>
          </cell>
        </row>
        <row r="4706">
          <cell r="A4706">
            <v>43348</v>
          </cell>
          <cell r="AZ4706">
            <v>182.67951011270733</v>
          </cell>
          <cell r="BA4706">
            <v>178.91481079797754</v>
          </cell>
          <cell r="BB4706">
            <v>162.06752594751853</v>
          </cell>
        </row>
        <row r="4707">
          <cell r="A4707">
            <v>43349</v>
          </cell>
          <cell r="AZ4707">
            <v>183.1288887419077</v>
          </cell>
          <cell r="BA4707">
            <v>179.35492853406319</v>
          </cell>
          <cell r="BB4707">
            <v>162.46620055860797</v>
          </cell>
        </row>
        <row r="4708">
          <cell r="A4708">
            <v>43350</v>
          </cell>
          <cell r="AZ4708">
            <v>183.1288887419077</v>
          </cell>
          <cell r="BA4708">
            <v>179.49949221371841</v>
          </cell>
          <cell r="BB4708">
            <v>162.59715158384225</v>
          </cell>
        </row>
        <row r="4709">
          <cell r="A4709">
            <v>43353</v>
          </cell>
          <cell r="AZ4709">
            <v>183.04027385918292</v>
          </cell>
          <cell r="BA4709">
            <v>179.49949221371841</v>
          </cell>
          <cell r="BB4709">
            <v>162.59715158384225</v>
          </cell>
        </row>
        <row r="4710">
          <cell r="A4710">
            <v>43354</v>
          </cell>
          <cell r="AZ4710">
            <v>182.93424315415479</v>
          </cell>
          <cell r="BA4710">
            <v>179.49949221371841</v>
          </cell>
          <cell r="BB4710">
            <v>162.59715158384225</v>
          </cell>
        </row>
        <row r="4711">
          <cell r="A4711">
            <v>43355</v>
          </cell>
          <cell r="AZ4711">
            <v>183.80195615084469</v>
          </cell>
          <cell r="BA4711">
            <v>179.49949221371841</v>
          </cell>
          <cell r="BB4711">
            <v>162.59715158384225</v>
          </cell>
        </row>
        <row r="4712">
          <cell r="A4712">
            <v>43356</v>
          </cell>
          <cell r="AZ4712">
            <v>183.14721316407395</v>
          </cell>
          <cell r="BA4712">
            <v>179.49949221371841</v>
          </cell>
          <cell r="BB4712">
            <v>162.59715158384225</v>
          </cell>
        </row>
        <row r="4713">
          <cell r="A4713">
            <v>43357</v>
          </cell>
          <cell r="AZ4713">
            <v>183.00123555478083</v>
          </cell>
          <cell r="BA4713">
            <v>179.49949221371841</v>
          </cell>
          <cell r="BB4713">
            <v>162.59715158384225</v>
          </cell>
        </row>
        <row r="4714">
          <cell r="A4714">
            <v>43360</v>
          </cell>
          <cell r="AZ4714">
            <v>183.00123555478083</v>
          </cell>
          <cell r="BA4714">
            <v>179.49949221371841</v>
          </cell>
          <cell r="BB4714">
            <v>162.59715158384225</v>
          </cell>
        </row>
        <row r="4715">
          <cell r="A4715">
            <v>43361</v>
          </cell>
          <cell r="AZ4715">
            <v>183.00123555478083</v>
          </cell>
          <cell r="BA4715">
            <v>179.49949221371841</v>
          </cell>
          <cell r="BB4715">
            <v>162.59715158384225</v>
          </cell>
        </row>
        <row r="4716">
          <cell r="A4716">
            <v>43362</v>
          </cell>
          <cell r="AZ4716">
            <v>183.00123555478083</v>
          </cell>
          <cell r="BA4716">
            <v>179.49949221371841</v>
          </cell>
          <cell r="BB4716">
            <v>162.59715158384225</v>
          </cell>
        </row>
        <row r="4717">
          <cell r="A4717">
            <v>43363</v>
          </cell>
          <cell r="AZ4717">
            <v>182.90726201555196</v>
          </cell>
          <cell r="BA4717">
            <v>179.49949221371841</v>
          </cell>
          <cell r="BB4717">
            <v>162.59715158384225</v>
          </cell>
        </row>
        <row r="4718">
          <cell r="A4718">
            <v>43364</v>
          </cell>
          <cell r="AZ4718">
            <v>182.12976812423457</v>
          </cell>
          <cell r="BA4718">
            <v>179.49949221371841</v>
          </cell>
          <cell r="BB4718">
            <v>162.59715158384225</v>
          </cell>
        </row>
        <row r="4719">
          <cell r="A4719">
            <v>43367</v>
          </cell>
          <cell r="AZ4719">
            <v>182.81617972508823</v>
          </cell>
          <cell r="BA4719">
            <v>179.49949221371841</v>
          </cell>
          <cell r="BB4719">
            <v>162.59715158384225</v>
          </cell>
        </row>
        <row r="4720">
          <cell r="A4720">
            <v>43368</v>
          </cell>
          <cell r="AZ4720">
            <v>182.09832814440088</v>
          </cell>
          <cell r="BA4720">
            <v>179.49949221371841</v>
          </cell>
          <cell r="BB4720">
            <v>162.59715158384225</v>
          </cell>
        </row>
        <row r="4721">
          <cell r="A4721">
            <v>43369</v>
          </cell>
          <cell r="AZ4721">
            <v>181.41985936166913</v>
          </cell>
          <cell r="BA4721">
            <v>179.49949221371841</v>
          </cell>
          <cell r="BB4721">
            <v>162.59715158384225</v>
          </cell>
        </row>
        <row r="4722">
          <cell r="A4722">
            <v>43370</v>
          </cell>
          <cell r="AZ4722">
            <v>181.5525482052729</v>
          </cell>
          <cell r="BA4722">
            <v>179.63077651816616</v>
          </cell>
          <cell r="BB4722">
            <v>162.59715158384225</v>
          </cell>
        </row>
        <row r="4723">
          <cell r="A4723">
            <v>43371</v>
          </cell>
          <cell r="AZ4723">
            <v>180.71585325264363</v>
          </cell>
          <cell r="BA4723">
            <v>178.80293815657129</v>
          </cell>
          <cell r="BB4723">
            <v>161.84781362418838</v>
          </cell>
        </row>
        <row r="4724">
          <cell r="A4724">
            <v>43374</v>
          </cell>
          <cell r="AZ4724">
            <v>178.7590298912429</v>
          </cell>
          <cell r="BA4724">
            <v>176.86682817964126</v>
          </cell>
          <cell r="BB4724">
            <v>160.09529674760492</v>
          </cell>
        </row>
        <row r="4725">
          <cell r="A4725">
            <v>43375</v>
          </cell>
          <cell r="AZ4725">
            <v>179.49946038056549</v>
          </cell>
          <cell r="BA4725">
            <v>177.59942105740336</v>
          </cell>
          <cell r="BB4725">
            <v>160.75842094883376</v>
          </cell>
        </row>
        <row r="4726">
          <cell r="A4726">
            <v>43376</v>
          </cell>
          <cell r="AZ4726">
            <v>178.90759100830778</v>
          </cell>
          <cell r="BA4726">
            <v>177.01381674621649</v>
          </cell>
          <cell r="BB4726">
            <v>160.22834701161747</v>
          </cell>
        </row>
        <row r="4727">
          <cell r="A4727">
            <v>43377</v>
          </cell>
          <cell r="AZ4727">
            <v>178.75481775748105</v>
          </cell>
          <cell r="BA4727">
            <v>176.86266063219608</v>
          </cell>
          <cell r="BB4727">
            <v>160.0915243910143</v>
          </cell>
        </row>
        <row r="4728">
          <cell r="A4728">
            <v>43378</v>
          </cell>
          <cell r="AZ4728">
            <v>178.61719268857306</v>
          </cell>
          <cell r="BA4728">
            <v>176.72649235342118</v>
          </cell>
          <cell r="BB4728">
            <v>159.9682683727861</v>
          </cell>
        </row>
        <row r="4729">
          <cell r="A4729">
            <v>43381</v>
          </cell>
          <cell r="AZ4729">
            <v>178.76892899683321</v>
          </cell>
          <cell r="BA4729">
            <v>176.87662250112891</v>
          </cell>
          <cell r="BB4729">
            <v>160.10416231511212</v>
          </cell>
        </row>
        <row r="4730">
          <cell r="A4730">
            <v>43382</v>
          </cell>
          <cell r="AZ4730">
            <v>179.80968496008725</v>
          </cell>
          <cell r="BA4730">
            <v>177.90636184488</v>
          </cell>
          <cell r="BB4730">
            <v>161.03625584280897</v>
          </cell>
        </row>
        <row r="4731">
          <cell r="A4731">
            <v>43383</v>
          </cell>
          <cell r="AZ4731">
            <v>180.3577159652888</v>
          </cell>
          <cell r="BA4731">
            <v>178.44859182729303</v>
          </cell>
          <cell r="BB4731">
            <v>161.52706845494953</v>
          </cell>
        </row>
        <row r="4732">
          <cell r="A4732">
            <v>43384</v>
          </cell>
          <cell r="AZ4732">
            <v>180.25949674761617</v>
          </cell>
          <cell r="BA4732">
            <v>178.44859182729303</v>
          </cell>
          <cell r="BB4732">
            <v>161.61503287727373</v>
          </cell>
        </row>
        <row r="4733">
          <cell r="A4733">
            <v>43385</v>
          </cell>
          <cell r="AZ4733">
            <v>180.45754083565049</v>
          </cell>
          <cell r="BA4733">
            <v>178.44859182729303</v>
          </cell>
          <cell r="BB4733">
            <v>161.43747273549863</v>
          </cell>
        </row>
        <row r="4734">
          <cell r="A4734">
            <v>43388</v>
          </cell>
          <cell r="AZ4734">
            <v>180.22435190472103</v>
          </cell>
          <cell r="BA4734">
            <v>178.44859182729303</v>
          </cell>
          <cell r="BB4734">
            <v>161.64608375560238</v>
          </cell>
        </row>
        <row r="4735">
          <cell r="A4735">
            <v>43389</v>
          </cell>
          <cell r="AZ4735">
            <v>180.27468700483576</v>
          </cell>
          <cell r="BA4735">
            <v>178.44859182729303</v>
          </cell>
          <cell r="BB4735">
            <v>161.60093740482904</v>
          </cell>
        </row>
        <row r="4736">
          <cell r="A4736">
            <v>43390</v>
          </cell>
          <cell r="AZ4736">
            <v>180.04845764953441</v>
          </cell>
          <cell r="BA4736">
            <v>178.44859182729303</v>
          </cell>
          <cell r="BB4736">
            <v>161.80373279719714</v>
          </cell>
        </row>
        <row r="4737">
          <cell r="A4737">
            <v>43391</v>
          </cell>
          <cell r="AZ4737">
            <v>180.04845764953441</v>
          </cell>
          <cell r="BA4737">
            <v>178.44859182729303</v>
          </cell>
          <cell r="BB4737">
            <v>162.09155828006607</v>
          </cell>
        </row>
        <row r="4738">
          <cell r="A4738">
            <v>43392</v>
          </cell>
          <cell r="AZ4738">
            <v>180.04845764953441</v>
          </cell>
          <cell r="BA4738">
            <v>178.44859182729303</v>
          </cell>
          <cell r="BB4738">
            <v>162.09155828006607</v>
          </cell>
        </row>
        <row r="4739">
          <cell r="A4739">
            <v>43395</v>
          </cell>
          <cell r="AZ4739">
            <v>180.04845764953441</v>
          </cell>
          <cell r="BA4739">
            <v>178.44859182729303</v>
          </cell>
          <cell r="BB4739">
            <v>162.09155828006607</v>
          </cell>
        </row>
        <row r="4740">
          <cell r="A4740">
            <v>43396</v>
          </cell>
          <cell r="AZ4740">
            <v>180.04845764953441</v>
          </cell>
          <cell r="BA4740">
            <v>178.44859182729303</v>
          </cell>
          <cell r="BB4740">
            <v>163.35034882826224</v>
          </cell>
        </row>
        <row r="4741">
          <cell r="A4741">
            <v>43397</v>
          </cell>
          <cell r="AZ4741">
            <v>180.04845764953441</v>
          </cell>
          <cell r="BA4741">
            <v>178.44859182729303</v>
          </cell>
          <cell r="BB4741">
            <v>163.71010728201935</v>
          </cell>
        </row>
        <row r="4742">
          <cell r="A4742">
            <v>43398</v>
          </cell>
          <cell r="AZ4742">
            <v>180.04845764953441</v>
          </cell>
          <cell r="BA4742">
            <v>178.44859182729303</v>
          </cell>
          <cell r="BB4742">
            <v>163.32293576599031</v>
          </cell>
        </row>
        <row r="4743">
          <cell r="A4743">
            <v>43399</v>
          </cell>
          <cell r="AZ4743">
            <v>180.04845764953441</v>
          </cell>
          <cell r="BA4743">
            <v>178.44859182729303</v>
          </cell>
          <cell r="BB4743">
            <v>163.81694227328327</v>
          </cell>
        </row>
        <row r="4744">
          <cell r="A4744">
            <v>43402</v>
          </cell>
          <cell r="AZ4744">
            <v>180.04845764953441</v>
          </cell>
          <cell r="BA4744">
            <v>178.44859182729303</v>
          </cell>
          <cell r="BB4744">
            <v>162.02482323333825</v>
          </cell>
        </row>
        <row r="4745">
          <cell r="A4745">
            <v>43403</v>
          </cell>
          <cell r="AZ4745">
            <v>180.04845764953441</v>
          </cell>
          <cell r="BA4745">
            <v>178.44859182729303</v>
          </cell>
          <cell r="BB4745">
            <v>162.02482323333825</v>
          </cell>
        </row>
        <row r="4746">
          <cell r="A4746">
            <v>43404</v>
          </cell>
          <cell r="AZ4746">
            <v>179.69099854521306</v>
          </cell>
          <cell r="BA4746">
            <v>178.09430901568376</v>
          </cell>
          <cell r="BB4746">
            <v>162.02482323333825</v>
          </cell>
        </row>
        <row r="4747">
          <cell r="A4747">
            <v>43405</v>
          </cell>
          <cell r="AZ4747">
            <v>178.91126666493344</v>
          </cell>
          <cell r="BA4747">
            <v>177.32150563899731</v>
          </cell>
          <cell r="BB4747">
            <v>162.02482323333825</v>
          </cell>
        </row>
        <row r="4748">
          <cell r="A4748">
            <v>43406</v>
          </cell>
          <cell r="AZ4748">
            <v>179.91825358926178</v>
          </cell>
          <cell r="BA4748">
            <v>178.31954472792231</v>
          </cell>
          <cell r="BB4748">
            <v>162.02482323333825</v>
          </cell>
        </row>
        <row r="4749">
          <cell r="A4749">
            <v>43409</v>
          </cell>
          <cell r="AZ4749">
            <v>179.63339228951321</v>
          </cell>
          <cell r="BA4749">
            <v>178.0372146348472</v>
          </cell>
          <cell r="BB4749">
            <v>162.02482323333825</v>
          </cell>
        </row>
        <row r="4750">
          <cell r="A4750">
            <v>43410</v>
          </cell>
          <cell r="AZ4750">
            <v>179.38548982046785</v>
          </cell>
          <cell r="BA4750">
            <v>177.79151496549619</v>
          </cell>
          <cell r="BB4750">
            <v>162.02482323333825</v>
          </cell>
        </row>
        <row r="4751">
          <cell r="A4751">
            <v>43411</v>
          </cell>
          <cell r="AZ4751">
            <v>179.38548982046785</v>
          </cell>
          <cell r="BA4751">
            <v>178.17259980325858</v>
          </cell>
          <cell r="BB4751">
            <v>162.37211316721019</v>
          </cell>
        </row>
        <row r="4752">
          <cell r="A4752">
            <v>43412</v>
          </cell>
          <cell r="AZ4752">
            <v>179.38548982046785</v>
          </cell>
          <cell r="BA4752">
            <v>178.3171554305203</v>
          </cell>
          <cell r="BB4752">
            <v>162.50384948746714</v>
          </cell>
        </row>
        <row r="4753">
          <cell r="A4753">
            <v>43413</v>
          </cell>
          <cell r="AZ4753">
            <v>179.38548982046785</v>
          </cell>
          <cell r="BA4753">
            <v>177.59772492703243</v>
          </cell>
          <cell r="BB4753">
            <v>161.84821864828498</v>
          </cell>
        </row>
        <row r="4754">
          <cell r="A4754">
            <v>43416</v>
          </cell>
          <cell r="AZ4754">
            <v>179.38548982046785</v>
          </cell>
          <cell r="BA4754">
            <v>177.72310045410259</v>
          </cell>
          <cell r="BB4754">
            <v>161.9624757747585</v>
          </cell>
        </row>
        <row r="4755">
          <cell r="A4755">
            <v>43417</v>
          </cell>
          <cell r="AZ4755">
            <v>179.38548982046785</v>
          </cell>
          <cell r="BA4755">
            <v>177.63389766852876</v>
          </cell>
          <cell r="BB4755">
            <v>161.88118356254395</v>
          </cell>
        </row>
        <row r="4756">
          <cell r="A4756">
            <v>43418</v>
          </cell>
          <cell r="AZ4756">
            <v>179.38548982046785</v>
          </cell>
          <cell r="BA4756">
            <v>177.63389766852876</v>
          </cell>
          <cell r="BB4756">
            <v>161.88118356254395</v>
          </cell>
        </row>
        <row r="4757">
          <cell r="A4757">
            <v>43419</v>
          </cell>
          <cell r="AZ4757">
            <v>179.38548982046785</v>
          </cell>
          <cell r="BA4757">
            <v>177.63389766852876</v>
          </cell>
          <cell r="BB4757">
            <v>161.88118356254395</v>
          </cell>
        </row>
        <row r="4758">
          <cell r="A4758">
            <v>43420</v>
          </cell>
          <cell r="AZ4758">
            <v>179.38548982046785</v>
          </cell>
          <cell r="BA4758">
            <v>177.63389766852876</v>
          </cell>
          <cell r="BB4758">
            <v>161.88118356254395</v>
          </cell>
        </row>
        <row r="4759">
          <cell r="A4759">
            <v>43423</v>
          </cell>
          <cell r="AZ4759">
            <v>179.38548982046785</v>
          </cell>
          <cell r="BA4759">
            <v>177.63389766852876</v>
          </cell>
          <cell r="BB4759">
            <v>161.88118356254395</v>
          </cell>
        </row>
        <row r="4760">
          <cell r="A4760">
            <v>43424</v>
          </cell>
          <cell r="AZ4760">
            <v>179.38548982046785</v>
          </cell>
          <cell r="BA4760">
            <v>177.63389766852876</v>
          </cell>
          <cell r="BB4760">
            <v>161.88118356254395</v>
          </cell>
        </row>
        <row r="4761">
          <cell r="A4761">
            <v>43425</v>
          </cell>
          <cell r="AZ4761">
            <v>179.38548982046785</v>
          </cell>
          <cell r="BA4761">
            <v>177.63389766852876</v>
          </cell>
          <cell r="BB4761">
            <v>161.88118356254395</v>
          </cell>
        </row>
        <row r="4762">
          <cell r="A4762">
            <v>43427</v>
          </cell>
          <cell r="AZ4762">
            <v>179.38548982046785</v>
          </cell>
          <cell r="BA4762">
            <v>177.63389766852876</v>
          </cell>
          <cell r="BB4762">
            <v>161.88118356254395</v>
          </cell>
        </row>
        <row r="4763">
          <cell r="A4763">
            <v>43430</v>
          </cell>
          <cell r="AZ4763">
            <v>179.38548982046785</v>
          </cell>
          <cell r="BA4763">
            <v>177.63389766852876</v>
          </cell>
          <cell r="BB4763">
            <v>161.88118356254395</v>
          </cell>
        </row>
        <row r="4764">
          <cell r="A4764">
            <v>43431</v>
          </cell>
          <cell r="AZ4764">
            <v>179.38548982046785</v>
          </cell>
          <cell r="BA4764">
            <v>177.63389766852876</v>
          </cell>
          <cell r="BB4764">
            <v>161.88118356254395</v>
          </cell>
        </row>
        <row r="4765">
          <cell r="A4765">
            <v>43432</v>
          </cell>
          <cell r="AZ4765">
            <v>179.38548982046785</v>
          </cell>
          <cell r="BA4765">
            <v>177.63389766852876</v>
          </cell>
          <cell r="BB4765">
            <v>161.88118356254395</v>
          </cell>
        </row>
        <row r="4766">
          <cell r="A4766">
            <v>43433</v>
          </cell>
          <cell r="AZ4766">
            <v>179.38548982046785</v>
          </cell>
          <cell r="BA4766">
            <v>177.63389766852876</v>
          </cell>
          <cell r="BB4766">
            <v>161.88118356254395</v>
          </cell>
        </row>
        <row r="4767">
          <cell r="A4767">
            <v>43434</v>
          </cell>
          <cell r="AZ4767">
            <v>179.38548982046785</v>
          </cell>
          <cell r="BA4767">
            <v>177.63389766852876</v>
          </cell>
          <cell r="BB4767">
            <v>161.88118356254395</v>
          </cell>
        </row>
        <row r="4768">
          <cell r="A4768">
            <v>43437</v>
          </cell>
          <cell r="AZ4768">
            <v>179.38548982046785</v>
          </cell>
          <cell r="BA4768">
            <v>177.63389766852876</v>
          </cell>
          <cell r="BB4768">
            <v>161.88118356254395</v>
          </cell>
        </row>
        <row r="4769">
          <cell r="A4769">
            <v>43438</v>
          </cell>
          <cell r="AZ4769">
            <v>179.38548982046785</v>
          </cell>
          <cell r="BA4769">
            <v>177.63389766852876</v>
          </cell>
          <cell r="BB4769">
            <v>161.88118356254395</v>
          </cell>
        </row>
        <row r="4770">
          <cell r="A4770">
            <v>43440</v>
          </cell>
          <cell r="AZ4770">
            <v>179.38548982046785</v>
          </cell>
          <cell r="BA4770">
            <v>177.63389766852876</v>
          </cell>
          <cell r="BB4770">
            <v>161.88118356254395</v>
          </cell>
        </row>
        <row r="4771">
          <cell r="A4771">
            <v>43441</v>
          </cell>
          <cell r="AZ4771">
            <v>179.38548982046785</v>
          </cell>
          <cell r="BA4771">
            <v>177.63389766852876</v>
          </cell>
          <cell r="BB4771">
            <v>161.88118356254395</v>
          </cell>
        </row>
        <row r="4772">
          <cell r="A4772">
            <v>43444</v>
          </cell>
          <cell r="AZ4772">
            <v>179.38548982046785</v>
          </cell>
          <cell r="BA4772">
            <v>177.63389766852876</v>
          </cell>
          <cell r="BB4772">
            <v>161.88118356254395</v>
          </cell>
        </row>
        <row r="4773">
          <cell r="A4773">
            <v>43445</v>
          </cell>
          <cell r="AZ4773">
            <v>179.38548982046785</v>
          </cell>
          <cell r="BA4773">
            <v>177.63389766852876</v>
          </cell>
          <cell r="BB4773">
            <v>161.88118356254395</v>
          </cell>
        </row>
        <row r="4774">
          <cell r="A4774">
            <v>43446</v>
          </cell>
          <cell r="AZ4774">
            <v>179.38548982046785</v>
          </cell>
          <cell r="BA4774">
            <v>177.63389766852876</v>
          </cell>
          <cell r="BB4774">
            <v>161.88118356254395</v>
          </cell>
        </row>
        <row r="4775">
          <cell r="A4775">
            <v>43447</v>
          </cell>
          <cell r="AZ4775">
            <v>179.38548982046785</v>
          </cell>
          <cell r="BA4775">
            <v>177.63389766852876</v>
          </cell>
          <cell r="BB4775">
            <v>161.88118356254395</v>
          </cell>
        </row>
        <row r="4776">
          <cell r="A4776">
            <v>43448</v>
          </cell>
          <cell r="AZ4776">
            <v>179.38548982046785</v>
          </cell>
          <cell r="BA4776">
            <v>179.07731881532663</v>
          </cell>
          <cell r="BB4776">
            <v>161.88118356254395</v>
          </cell>
        </row>
        <row r="4777">
          <cell r="A4777">
            <v>43451</v>
          </cell>
          <cell r="AZ4777">
            <v>179.38548982046785</v>
          </cell>
          <cell r="BA4777">
            <v>178.39525203095582</v>
          </cell>
          <cell r="BB4777">
            <v>161.88118356254395</v>
          </cell>
        </row>
        <row r="4778">
          <cell r="A4778">
            <v>43452</v>
          </cell>
          <cell r="AZ4778">
            <v>179.38548982046785</v>
          </cell>
          <cell r="BA4778">
            <v>178.04279777372668</v>
          </cell>
          <cell r="BB4778">
            <v>161.88118356254395</v>
          </cell>
        </row>
        <row r="4779">
          <cell r="A4779">
            <v>43453</v>
          </cell>
          <cell r="AZ4779">
            <v>179.38548982046785</v>
          </cell>
          <cell r="BA4779">
            <v>178.92771146123803</v>
          </cell>
          <cell r="BB4779">
            <v>161.88118356254395</v>
          </cell>
        </row>
        <row r="4780">
          <cell r="A4780">
            <v>43454</v>
          </cell>
          <cell r="AZ4780">
            <v>179.38548982046785</v>
          </cell>
          <cell r="BA4780">
            <v>178.32386366004707</v>
          </cell>
          <cell r="BB4780">
            <v>161.88118356254395</v>
          </cell>
        </row>
        <row r="4781">
          <cell r="A4781">
            <v>43455</v>
          </cell>
          <cell r="AZ4781">
            <v>179.38548982046785</v>
          </cell>
          <cell r="BA4781">
            <v>178.32386366004707</v>
          </cell>
          <cell r="BB4781">
            <v>161.88118356254395</v>
          </cell>
        </row>
        <row r="4782">
          <cell r="A4782">
            <v>43458</v>
          </cell>
          <cell r="AZ4782">
            <v>179.38548982046785</v>
          </cell>
          <cell r="BA4782">
            <v>178.32386366004707</v>
          </cell>
          <cell r="BB4782">
            <v>161.88118356254395</v>
          </cell>
        </row>
        <row r="4783">
          <cell r="A4783">
            <v>43460</v>
          </cell>
          <cell r="AZ4783">
            <v>179.38548982046785</v>
          </cell>
          <cell r="BA4783">
            <v>178.32386366004707</v>
          </cell>
          <cell r="BB4783">
            <v>161.88118356254395</v>
          </cell>
        </row>
        <row r="4784">
          <cell r="A4784">
            <v>43461</v>
          </cell>
          <cell r="AZ4784">
            <v>179.38548982046785</v>
          </cell>
          <cell r="BA4784">
            <v>178.32386366004707</v>
          </cell>
          <cell r="BB4784">
            <v>161.88118356254395</v>
          </cell>
        </row>
        <row r="4785">
          <cell r="A4785">
            <v>43462</v>
          </cell>
          <cell r="AZ4785">
            <v>179.38548982046785</v>
          </cell>
          <cell r="BA4785">
            <v>178.32386366004707</v>
          </cell>
          <cell r="BB4785">
            <v>161.88118356254395</v>
          </cell>
        </row>
        <row r="4786">
          <cell r="A4786">
            <v>43465</v>
          </cell>
          <cell r="AZ4786">
            <v>179.38548982046785</v>
          </cell>
          <cell r="BA4786">
            <v>178.32386366004707</v>
          </cell>
          <cell r="BB4786">
            <v>161.88118356254395</v>
          </cell>
        </row>
        <row r="4787">
          <cell r="A4787">
            <v>43467</v>
          </cell>
          <cell r="AZ4787">
            <v>179.38548982046785</v>
          </cell>
          <cell r="BA4787">
            <v>178.32386366004707</v>
          </cell>
          <cell r="BB4787">
            <v>161.88118356254395</v>
          </cell>
        </row>
        <row r="4788">
          <cell r="A4788">
            <v>43468</v>
          </cell>
          <cell r="AZ4788">
            <v>179.38548982046785</v>
          </cell>
          <cell r="BA4788">
            <v>178.32386366004707</v>
          </cell>
          <cell r="BB4788">
            <v>161.88118356254395</v>
          </cell>
        </row>
        <row r="4789">
          <cell r="A4789">
            <v>43469</v>
          </cell>
          <cell r="AZ4789">
            <v>179.38548982046785</v>
          </cell>
          <cell r="BA4789">
            <v>178.32386366004707</v>
          </cell>
          <cell r="BB4789">
            <v>161.88118356254395</v>
          </cell>
        </row>
        <row r="4790">
          <cell r="A4790">
            <v>43472</v>
          </cell>
          <cell r="AZ4790">
            <v>179.38548982046785</v>
          </cell>
          <cell r="BA4790">
            <v>178.32386366004707</v>
          </cell>
          <cell r="BB4790">
            <v>161.88118356254395</v>
          </cell>
        </row>
        <row r="4791">
          <cell r="A4791">
            <v>43473</v>
          </cell>
          <cell r="AZ4791">
            <v>179.38548982046785</v>
          </cell>
          <cell r="BA4791">
            <v>178.32386366004707</v>
          </cell>
          <cell r="BB4791">
            <v>161.88118356254395</v>
          </cell>
        </row>
        <row r="4792">
          <cell r="A4792">
            <v>43474</v>
          </cell>
          <cell r="AZ4792">
            <v>179.38548982046785</v>
          </cell>
          <cell r="BA4792">
            <v>178.32386366004707</v>
          </cell>
          <cell r="BB4792">
            <v>161.88118356254395</v>
          </cell>
        </row>
        <row r="4793">
          <cell r="A4793">
            <v>43475</v>
          </cell>
          <cell r="AZ4793">
            <v>179.38548982046785</v>
          </cell>
          <cell r="BA4793">
            <v>178.32386366004707</v>
          </cell>
          <cell r="BB4793">
            <v>161.88118356254395</v>
          </cell>
        </row>
        <row r="4794">
          <cell r="A4794">
            <v>43476</v>
          </cell>
          <cell r="AZ4794">
            <v>179.38548982046785</v>
          </cell>
          <cell r="BA4794">
            <v>178.32386366004707</v>
          </cell>
          <cell r="BB4794">
            <v>161.88118356254395</v>
          </cell>
        </row>
        <row r="4795">
          <cell r="A4795">
            <v>43479</v>
          </cell>
          <cell r="AZ4795">
            <v>179.38548982046785</v>
          </cell>
          <cell r="BA4795">
            <v>178.32386366004707</v>
          </cell>
          <cell r="BB4795">
            <v>161.88118356254395</v>
          </cell>
        </row>
        <row r="4796">
          <cell r="A4796">
            <v>43480</v>
          </cell>
          <cell r="AZ4796">
            <v>179.38548982046785</v>
          </cell>
          <cell r="BA4796">
            <v>178.32386366004707</v>
          </cell>
          <cell r="BB4796">
            <v>161.88118356254395</v>
          </cell>
        </row>
        <row r="4797">
          <cell r="A4797">
            <v>43481</v>
          </cell>
          <cell r="AZ4797">
            <v>179.38548982046785</v>
          </cell>
          <cell r="BA4797">
            <v>178.32386366004707</v>
          </cell>
          <cell r="BB4797">
            <v>161.88118356254395</v>
          </cell>
        </row>
        <row r="4798">
          <cell r="A4798">
            <v>43482</v>
          </cell>
          <cell r="AZ4798">
            <v>179.38548982046785</v>
          </cell>
          <cell r="BA4798">
            <v>178.32386366004707</v>
          </cell>
          <cell r="BB4798">
            <v>161.88118356254395</v>
          </cell>
        </row>
        <row r="4799">
          <cell r="A4799">
            <v>43483</v>
          </cell>
          <cell r="AZ4799">
            <v>179.38548982046785</v>
          </cell>
          <cell r="BA4799">
            <v>178.32386366004707</v>
          </cell>
          <cell r="BB4799">
            <v>161.88118356254395</v>
          </cell>
        </row>
        <row r="4800">
          <cell r="A4800">
            <v>43487</v>
          </cell>
          <cell r="AZ4800">
            <v>179.38548982046785</v>
          </cell>
          <cell r="BA4800">
            <v>178.32386366004707</v>
          </cell>
          <cell r="BB4800">
            <v>161.88118356254395</v>
          </cell>
        </row>
        <row r="4801">
          <cell r="A4801">
            <v>43488</v>
          </cell>
          <cell r="AZ4801">
            <v>179.38548982046785</v>
          </cell>
          <cell r="BA4801">
            <v>178.32386366004707</v>
          </cell>
          <cell r="BB4801">
            <v>161.88118356254395</v>
          </cell>
        </row>
        <row r="4802">
          <cell r="A4802">
            <v>43489</v>
          </cell>
          <cell r="AZ4802">
            <v>179.38548982046785</v>
          </cell>
          <cell r="BA4802">
            <v>178.32386366004707</v>
          </cell>
          <cell r="BB4802">
            <v>161.88118356254395</v>
          </cell>
        </row>
        <row r="4803">
          <cell r="A4803">
            <v>43490</v>
          </cell>
          <cell r="AZ4803">
            <v>179.38548982046785</v>
          </cell>
          <cell r="BA4803">
            <v>178.32386366004707</v>
          </cell>
          <cell r="BB4803">
            <v>161.88118356254395</v>
          </cell>
        </row>
        <row r="4804">
          <cell r="A4804">
            <v>43493</v>
          </cell>
          <cell r="AZ4804">
            <v>179.38548982046785</v>
          </cell>
          <cell r="BA4804">
            <v>178.32386366004707</v>
          </cell>
          <cell r="BB4804">
            <v>161.88118356254395</v>
          </cell>
        </row>
        <row r="4805">
          <cell r="A4805">
            <v>43494</v>
          </cell>
          <cell r="AZ4805">
            <v>179.38548982046785</v>
          </cell>
          <cell r="BA4805">
            <v>178.32386366004707</v>
          </cell>
          <cell r="BB4805">
            <v>161.88118356254395</v>
          </cell>
        </row>
        <row r="4806">
          <cell r="A4806">
            <v>43495</v>
          </cell>
          <cell r="AZ4806">
            <v>179.38548982046785</v>
          </cell>
          <cell r="BA4806">
            <v>178.32386366004707</v>
          </cell>
          <cell r="BB4806">
            <v>161.88118356254395</v>
          </cell>
        </row>
        <row r="4807">
          <cell r="A4807">
            <v>43496</v>
          </cell>
          <cell r="AZ4807">
            <v>179.38548982046785</v>
          </cell>
          <cell r="BA4807">
            <v>178.32386366004707</v>
          </cell>
          <cell r="BB4807">
            <v>161.88118356254395</v>
          </cell>
        </row>
        <row r="4808">
          <cell r="A4808">
            <v>43497</v>
          </cell>
          <cell r="AZ4808">
            <v>179.38548982046785</v>
          </cell>
          <cell r="BA4808">
            <v>178.32386366004707</v>
          </cell>
          <cell r="BB4808">
            <v>161.88118356254395</v>
          </cell>
        </row>
        <row r="4809">
          <cell r="A4809">
            <v>43500</v>
          </cell>
          <cell r="AZ4809">
            <v>179.38548982046785</v>
          </cell>
          <cell r="BA4809">
            <v>178.32386366004707</v>
          </cell>
          <cell r="BB4809">
            <v>161.88118356254395</v>
          </cell>
        </row>
        <row r="4810">
          <cell r="A4810">
            <v>43501</v>
          </cell>
          <cell r="AZ4810">
            <v>179.38548982046785</v>
          </cell>
          <cell r="BA4810">
            <v>178.32386366004707</v>
          </cell>
          <cell r="BB4810">
            <v>161.88118356254395</v>
          </cell>
        </row>
        <row r="4811">
          <cell r="A4811">
            <v>43502</v>
          </cell>
          <cell r="AZ4811">
            <v>179.38548982046785</v>
          </cell>
          <cell r="BA4811">
            <v>178.32386366004707</v>
          </cell>
          <cell r="BB4811">
            <v>161.88118356254395</v>
          </cell>
        </row>
        <row r="4812">
          <cell r="A4812">
            <v>43503</v>
          </cell>
          <cell r="AZ4812">
            <v>179.1837405923184</v>
          </cell>
          <cell r="BA4812">
            <v>178.32386366004707</v>
          </cell>
          <cell r="BB4812">
            <v>161.88118356254395</v>
          </cell>
        </row>
        <row r="4813">
          <cell r="A4813">
            <v>43504</v>
          </cell>
          <cell r="AZ4813">
            <v>178.94117570053382</v>
          </cell>
          <cell r="BA4813">
            <v>178.32386366004707</v>
          </cell>
          <cell r="BB4813">
            <v>161.88118356254395</v>
          </cell>
        </row>
        <row r="4814">
          <cell r="A4814">
            <v>43507</v>
          </cell>
          <cell r="AZ4814">
            <v>179.48042422262012</v>
          </cell>
          <cell r="BA4814">
            <v>178.32386366004707</v>
          </cell>
          <cell r="BB4814">
            <v>161.88118356254395</v>
          </cell>
        </row>
        <row r="4815">
          <cell r="A4815">
            <v>43508</v>
          </cell>
          <cell r="AZ4815">
            <v>179.4966939206995</v>
          </cell>
          <cell r="BA4815">
            <v>178.32386366004707</v>
          </cell>
          <cell r="BB4815">
            <v>161.88118356254395</v>
          </cell>
        </row>
        <row r="4816">
          <cell r="A4816">
            <v>43509</v>
          </cell>
          <cell r="AZ4816">
            <v>185.7643207618091</v>
          </cell>
          <cell r="BA4816">
            <v>178.32386366004707</v>
          </cell>
          <cell r="BB4816">
            <v>161.88118356254395</v>
          </cell>
        </row>
        <row r="4817">
          <cell r="A4817">
            <v>43510</v>
          </cell>
          <cell r="AZ4817">
            <v>181.39783445986214</v>
          </cell>
          <cell r="BA4817">
            <v>174.13226914507962</v>
          </cell>
          <cell r="BB4817">
            <v>158.07608273548496</v>
          </cell>
        </row>
        <row r="4818">
          <cell r="A4818">
            <v>43511</v>
          </cell>
          <cell r="AZ4818">
            <v>180.84440461122463</v>
          </cell>
          <cell r="BA4818">
            <v>173.60100593765034</v>
          </cell>
          <cell r="BB4818">
            <v>157.5938056300167</v>
          </cell>
        </row>
        <row r="4819">
          <cell r="A4819">
            <v>43515</v>
          </cell>
          <cell r="AZ4819">
            <v>181.30347431747549</v>
          </cell>
          <cell r="BA4819">
            <v>174.0416884291655</v>
          </cell>
          <cell r="BB4819">
            <v>157.9938541812177</v>
          </cell>
        </row>
        <row r="4820">
          <cell r="A4820">
            <v>43516</v>
          </cell>
          <cell r="AZ4820">
            <v>182.00700668339934</v>
          </cell>
          <cell r="BA4820">
            <v>174.71704206643525</v>
          </cell>
          <cell r="BB4820">
            <v>158.60693559320927</v>
          </cell>
        </row>
        <row r="4821">
          <cell r="A4821">
            <v>43517</v>
          </cell>
          <cell r="AZ4821">
            <v>180.5669094734057</v>
          </cell>
          <cell r="BA4821">
            <v>173.33462537048965</v>
          </cell>
          <cell r="BB4821">
            <v>157.35198717338969</v>
          </cell>
        </row>
        <row r="4822">
          <cell r="A4822">
            <v>43518</v>
          </cell>
          <cell r="AZ4822">
            <v>180.89847528084965</v>
          </cell>
          <cell r="BA4822">
            <v>173.65291090346227</v>
          </cell>
          <cell r="BB4822">
            <v>157.64092460291212</v>
          </cell>
        </row>
        <row r="4823">
          <cell r="A4823">
            <v>43521</v>
          </cell>
          <cell r="AZ4823">
            <v>180.68101372871891</v>
          </cell>
          <cell r="BA4823">
            <v>173.44415938425539</v>
          </cell>
          <cell r="BB4823">
            <v>157.45142140179198</v>
          </cell>
        </row>
        <row r="4824">
          <cell r="A4824">
            <v>43522</v>
          </cell>
          <cell r="AZ4824">
            <v>181.63925838717682</v>
          </cell>
          <cell r="BA4824">
            <v>174.36402326945711</v>
          </cell>
          <cell r="BB4824">
            <v>158.286467544224</v>
          </cell>
        </row>
        <row r="4825">
          <cell r="A4825">
            <v>43523</v>
          </cell>
          <cell r="AZ4825">
            <v>180.83856963262767</v>
          </cell>
          <cell r="BA4825">
            <v>173.59540466866866</v>
          </cell>
          <cell r="BB4825">
            <v>157.58872083635197</v>
          </cell>
        </row>
        <row r="4826">
          <cell r="A4826">
            <v>43524</v>
          </cell>
          <cell r="AZ4826">
            <v>180.29956048443847</v>
          </cell>
          <cell r="BA4826">
            <v>173.0779845663636</v>
          </cell>
          <cell r="BB4826">
            <v>157.11901040701832</v>
          </cell>
        </row>
        <row r="4827">
          <cell r="A4827">
            <v>43525</v>
          </cell>
          <cell r="AZ4827">
            <v>180.29956048443847</v>
          </cell>
          <cell r="BA4827">
            <v>173.38761734583383</v>
          </cell>
          <cell r="BB4827">
            <v>157.40009292610259</v>
          </cell>
        </row>
        <row r="4828">
          <cell r="A4828">
            <v>43528</v>
          </cell>
          <cell r="AZ4828">
            <v>180.29956048443847</v>
          </cell>
          <cell r="BA4828">
            <v>173.48111113643026</v>
          </cell>
          <cell r="BB4828">
            <v>157.48496594963885</v>
          </cell>
        </row>
        <row r="4829">
          <cell r="A4829">
            <v>43529</v>
          </cell>
          <cell r="AZ4829">
            <v>180.29956048443847</v>
          </cell>
          <cell r="BA4829">
            <v>172.64687253563767</v>
          </cell>
          <cell r="BB4829">
            <v>156.72764985465273</v>
          </cell>
        </row>
        <row r="4830">
          <cell r="A4830">
            <v>43530</v>
          </cell>
          <cell r="AZ4830">
            <v>180.29956048443847</v>
          </cell>
          <cell r="BA4830">
            <v>173.04763948701159</v>
          </cell>
          <cell r="BB4830">
            <v>157.09146335156552</v>
          </cell>
        </row>
        <row r="4831">
          <cell r="A4831">
            <v>43531</v>
          </cell>
          <cell r="AZ4831">
            <v>180.29956048443847</v>
          </cell>
          <cell r="BA4831">
            <v>173.46877996892803</v>
          </cell>
          <cell r="BB4831">
            <v>157.4737718001347</v>
          </cell>
        </row>
        <row r="4832">
          <cell r="A4832">
            <v>43532</v>
          </cell>
          <cell r="AZ4832">
            <v>180.29956048443847</v>
          </cell>
          <cell r="BA4832">
            <v>173.46877996892803</v>
          </cell>
          <cell r="BB4832">
            <v>157.58786653652774</v>
          </cell>
        </row>
        <row r="4833">
          <cell r="A4833">
            <v>43535</v>
          </cell>
          <cell r="AZ4833">
            <v>180.29956048443847</v>
          </cell>
          <cell r="BA4833">
            <v>173.46877996892803</v>
          </cell>
          <cell r="BB4833">
            <v>157.47686179979749</v>
          </cell>
        </row>
        <row r="4834">
          <cell r="A4834">
            <v>43536</v>
          </cell>
          <cell r="AZ4834">
            <v>180.29956048443847</v>
          </cell>
          <cell r="BA4834">
            <v>173.46877996892803</v>
          </cell>
          <cell r="BB4834">
            <v>157.63798080540565</v>
          </cell>
        </row>
        <row r="4835">
          <cell r="A4835">
            <v>43537</v>
          </cell>
          <cell r="AZ4835">
            <v>180.29956048443847</v>
          </cell>
          <cell r="BA4835">
            <v>173.46877996892803</v>
          </cell>
          <cell r="BB4835">
            <v>158.55254466210502</v>
          </cell>
        </row>
        <row r="4836">
          <cell r="A4836">
            <v>43538</v>
          </cell>
          <cell r="AZ4836">
            <v>180.29956048443847</v>
          </cell>
          <cell r="BA4836">
            <v>173.46877996892803</v>
          </cell>
          <cell r="BB4836">
            <v>157.9833364583578</v>
          </cell>
        </row>
        <row r="4837">
          <cell r="A4837">
            <v>43539</v>
          </cell>
          <cell r="AZ4837">
            <v>180.29956048443847</v>
          </cell>
          <cell r="BA4837">
            <v>173.46877996892803</v>
          </cell>
          <cell r="BB4837">
            <v>157.9833364583578</v>
          </cell>
        </row>
        <row r="4838">
          <cell r="A4838">
            <v>43542</v>
          </cell>
          <cell r="AZ4838">
            <v>180.29956048443847</v>
          </cell>
          <cell r="BA4838">
            <v>173.46877996892803</v>
          </cell>
          <cell r="BB4838">
            <v>157.9833364583578</v>
          </cell>
        </row>
        <row r="4839">
          <cell r="A4839">
            <v>43543</v>
          </cell>
          <cell r="AZ4839">
            <v>180.29956048443847</v>
          </cell>
          <cell r="BA4839">
            <v>173.46877996892803</v>
          </cell>
          <cell r="BB4839">
            <v>157.9833364583578</v>
          </cell>
        </row>
        <row r="4840">
          <cell r="A4840">
            <v>43544</v>
          </cell>
          <cell r="AZ4840">
            <v>180.29956048443847</v>
          </cell>
          <cell r="BA4840">
            <v>173.46877996892803</v>
          </cell>
          <cell r="BB4840">
            <v>157.9833364583578</v>
          </cell>
        </row>
        <row r="4841">
          <cell r="A4841">
            <v>43545</v>
          </cell>
          <cell r="AZ4841">
            <v>179.89388332967192</v>
          </cell>
          <cell r="BA4841">
            <v>173.46877996892803</v>
          </cell>
          <cell r="BB4841">
            <v>157.9833364583578</v>
          </cell>
        </row>
        <row r="4842">
          <cell r="A4842">
            <v>43546</v>
          </cell>
          <cell r="AZ4842">
            <v>179.89388332967192</v>
          </cell>
          <cell r="BA4842">
            <v>173.46877996892803</v>
          </cell>
          <cell r="BB4842">
            <v>157.9833364583578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D296-97D4-B442-9A8C-73D8E304B708}">
  <dimension ref="A1:BK4842"/>
  <sheetViews>
    <sheetView tabSelected="1" workbookViewId="0">
      <selection activeCell="J3" sqref="J3"/>
    </sheetView>
  </sheetViews>
  <sheetFormatPr baseColWidth="10" defaultColWidth="8.83203125" defaultRowHeight="16"/>
  <cols>
    <col min="1" max="1" width="13.83203125" customWidth="1"/>
    <col min="2" max="2" width="9.5" bestFit="1" customWidth="1"/>
    <col min="3" max="3" width="8.83203125" bestFit="1" customWidth="1"/>
    <col min="4" max="4" width="8.1640625" bestFit="1" customWidth="1"/>
    <col min="5" max="5" width="8.83203125" bestFit="1" customWidth="1"/>
    <col min="6" max="6" width="10" bestFit="1" customWidth="1"/>
    <col min="7" max="7" width="11.5" bestFit="1" customWidth="1"/>
    <col min="8" max="9" width="8.1640625" bestFit="1" customWidth="1"/>
    <col min="10" max="10" width="12.33203125" bestFit="1" customWidth="1"/>
    <col min="11" max="11" width="7.1640625" bestFit="1" customWidth="1"/>
    <col min="12" max="12" width="12.33203125" bestFit="1" customWidth="1"/>
    <col min="13" max="14" width="8.1640625" bestFit="1" customWidth="1"/>
    <col min="15" max="16" width="9.33203125" bestFit="1" customWidth="1"/>
    <col min="17" max="21" width="8.1640625" bestFit="1" customWidth="1"/>
    <col min="22" max="26" width="12.6640625" bestFit="1" customWidth="1"/>
    <col min="27" max="27" width="8" bestFit="1" customWidth="1"/>
    <col min="28" max="29" width="7.5" customWidth="1"/>
    <col min="30" max="30" width="8.1640625" style="36" bestFit="1" customWidth="1"/>
    <col min="31" max="31" width="7.5" style="21" bestFit="1" customWidth="1"/>
    <col min="32" max="32" width="7.33203125" style="21" bestFit="1" customWidth="1"/>
    <col min="33" max="33" width="5.5" style="21" bestFit="1" customWidth="1"/>
    <col min="34" max="34" width="7.5" style="21" bestFit="1" customWidth="1"/>
    <col min="35" max="35" width="5.6640625" style="21" customWidth="1"/>
    <col min="36" max="36" width="14.33203125" style="21" bestFit="1" customWidth="1"/>
    <col min="37" max="38" width="8.33203125" style="24" bestFit="1" customWidth="1"/>
    <col min="39" max="39" width="6.6640625" style="24" bestFit="1" customWidth="1"/>
    <col min="40" max="40" width="8.6640625" style="24" bestFit="1" customWidth="1"/>
    <col min="41" max="41" width="6.83203125" style="24" bestFit="1" customWidth="1"/>
    <col min="42" max="42" width="14.33203125" style="24" bestFit="1" customWidth="1"/>
    <col min="43" max="44" width="8.33203125" style="27" bestFit="1" customWidth="1"/>
    <col min="45" max="45" width="6.6640625" style="27" bestFit="1" customWidth="1"/>
    <col min="46" max="46" width="8.6640625" style="27" bestFit="1" customWidth="1"/>
    <col min="47" max="47" width="6.83203125" style="27" bestFit="1" customWidth="1"/>
    <col min="48" max="48" width="14.33203125" style="27" bestFit="1" customWidth="1"/>
    <col min="49" max="51" width="13.6640625" bestFit="1" customWidth="1"/>
    <col min="52" max="52" width="14.33203125" bestFit="1" customWidth="1"/>
    <col min="53" max="53" width="13.6640625" bestFit="1" customWidth="1"/>
    <col min="54" max="55" width="10.6640625" style="4" bestFit="1" customWidth="1"/>
    <col min="56" max="56" width="6.5" style="4" customWidth="1"/>
    <col min="57" max="60" width="5.33203125" style="4" customWidth="1"/>
    <col min="61" max="61" width="8.83203125" style="4"/>
    <col min="62" max="62" width="7.5" style="4" customWidth="1"/>
  </cols>
  <sheetData>
    <row r="1" spans="1:63">
      <c r="A1" s="1" t="s">
        <v>0</v>
      </c>
      <c r="B1" s="2">
        <v>-1</v>
      </c>
      <c r="C1" s="2"/>
      <c r="D1" s="2"/>
      <c r="E1" s="1"/>
      <c r="G1" s="1" t="s">
        <v>1</v>
      </c>
      <c r="H1" s="2"/>
      <c r="I1" s="2"/>
      <c r="J1" s="1" t="s">
        <v>2</v>
      </c>
      <c r="K1" s="2"/>
      <c r="L1" s="1" t="s">
        <v>3</v>
      </c>
      <c r="M1" s="2"/>
      <c r="N1" s="1" t="s">
        <v>4</v>
      </c>
      <c r="O1" s="2"/>
      <c r="P1" s="1" t="s">
        <v>5</v>
      </c>
      <c r="Q1" s="1" t="s">
        <v>6</v>
      </c>
      <c r="R1" s="1" t="s">
        <v>7</v>
      </c>
      <c r="S1" s="1" t="s">
        <v>8</v>
      </c>
      <c r="T1" s="2"/>
      <c r="U1" s="3"/>
      <c r="V1" s="3"/>
      <c r="W1" s="3"/>
      <c r="X1" s="3"/>
      <c r="Y1" s="3"/>
      <c r="Z1" s="3"/>
      <c r="AA1" s="3"/>
      <c r="AB1" s="2"/>
      <c r="AC1" s="2"/>
      <c r="AD1" s="3"/>
      <c r="AE1" s="3" t="s">
        <v>9</v>
      </c>
      <c r="AF1" s="3" t="s">
        <v>10</v>
      </c>
      <c r="AG1" s="36"/>
      <c r="AH1" s="36"/>
      <c r="AI1" s="36"/>
      <c r="AJ1" s="3"/>
      <c r="AK1" s="3" t="s">
        <v>9</v>
      </c>
      <c r="AL1" s="3" t="s">
        <v>10</v>
      </c>
      <c r="AM1" s="36"/>
      <c r="AN1" s="36"/>
      <c r="AO1" s="36"/>
      <c r="AP1" s="3"/>
      <c r="AQ1" s="3" t="s">
        <v>9</v>
      </c>
      <c r="AR1" s="3" t="s">
        <v>10</v>
      </c>
      <c r="AS1" s="36"/>
      <c r="AT1" s="36"/>
      <c r="AU1" s="36"/>
      <c r="AV1" s="36"/>
    </row>
    <row r="2" spans="1:63">
      <c r="A2" s="1" t="s">
        <v>11</v>
      </c>
      <c r="B2" s="2">
        <v>1</v>
      </c>
      <c r="C2" s="2"/>
      <c r="D2" s="2"/>
      <c r="E2" s="1"/>
      <c r="G2" s="1" t="s">
        <v>12</v>
      </c>
      <c r="H2" s="5">
        <f>AVERAGE(AJ73:AJ2191)</f>
        <v>7.742430412620234E-5</v>
      </c>
      <c r="I2" s="6"/>
      <c r="J2" s="5">
        <f>AVERAGE(AP78:AP2191)</f>
        <v>-1.6378300327632482E-6</v>
      </c>
      <c r="K2" s="2"/>
      <c r="L2" s="7">
        <f>AVERAGE(AV88:AV2191)</f>
        <v>-1.0520965023242998E-4</v>
      </c>
      <c r="M2" s="2"/>
      <c r="N2" s="5">
        <f>AVERAGE(AZ84:AZ2191)</f>
        <v>-7.381555973327967E-6</v>
      </c>
      <c r="O2" s="2"/>
      <c r="P2" s="1" t="s">
        <v>6</v>
      </c>
      <c r="Q2" s="1">
        <v>1</v>
      </c>
      <c r="R2" s="8">
        <f>CORREL(AJ88:AJ4841,AP88:AP4841)</f>
        <v>0.55940821199981816</v>
      </c>
      <c r="S2" s="8">
        <f>CORREL(AJ88:AJ4841,AV88:AV4841)</f>
        <v>0.51799263348274205</v>
      </c>
      <c r="T2" s="2"/>
      <c r="U2" s="3"/>
      <c r="V2" s="3"/>
      <c r="W2" s="3"/>
      <c r="X2" s="3"/>
      <c r="Y2" s="3"/>
      <c r="Z2" s="3"/>
      <c r="AA2" s="3"/>
      <c r="AB2" s="2"/>
      <c r="AC2" s="2"/>
      <c r="AD2" s="3" t="s">
        <v>77</v>
      </c>
      <c r="AE2" s="41">
        <f>COUNTIF(AE8:AE2191,"=1")</f>
        <v>581</v>
      </c>
      <c r="AF2" s="36">
        <f>SUM(AF8:AF2191)</f>
        <v>56</v>
      </c>
      <c r="AG2" s="36"/>
      <c r="AH2" s="36"/>
      <c r="AI2" s="36"/>
      <c r="AJ2" s="3" t="s">
        <v>77</v>
      </c>
      <c r="AK2" s="36">
        <f>COUNTIF(AK8:AK2191,"=1")</f>
        <v>659</v>
      </c>
      <c r="AL2" s="36">
        <f>SUM(AL8:AL2191)</f>
        <v>24</v>
      </c>
      <c r="AM2" s="36"/>
      <c r="AN2" s="36"/>
      <c r="AO2" s="36"/>
      <c r="AP2" s="3" t="s">
        <v>77</v>
      </c>
      <c r="AQ2" s="36">
        <f>COUNTIF(AQ8:AQ219,"=1")</f>
        <v>37</v>
      </c>
      <c r="AR2" s="36">
        <f>SUM(AR8:AR2191)</f>
        <v>13</v>
      </c>
      <c r="AS2" s="36"/>
      <c r="AT2" s="36"/>
      <c r="AU2" s="36"/>
      <c r="AV2" s="36"/>
      <c r="BJ2" s="9"/>
    </row>
    <row r="3" spans="1:63">
      <c r="A3" s="1" t="s">
        <v>13</v>
      </c>
      <c r="B3" s="2">
        <v>1</v>
      </c>
      <c r="C3" s="2"/>
      <c r="D3" s="2"/>
      <c r="E3" s="1"/>
      <c r="G3" s="1" t="s">
        <v>14</v>
      </c>
      <c r="H3" s="10">
        <f>STDEV(AJ73:AJ2191)</f>
        <v>5.3009527812201427E-3</v>
      </c>
      <c r="I3" s="2"/>
      <c r="J3" s="10">
        <f>STDEV(AP78:AP2191)</f>
        <v>5.4127060098242427E-3</v>
      </c>
      <c r="K3" s="2"/>
      <c r="L3" s="10">
        <f>STDEV(AV88:AV2191)</f>
        <v>5.7494353058308986E-3</v>
      </c>
      <c r="M3" s="2"/>
      <c r="N3" s="10">
        <f>STDEV(AZ84:AZ2191)</f>
        <v>4.7029030920124008E-3</v>
      </c>
      <c r="O3" s="2"/>
      <c r="P3" s="1" t="s">
        <v>7</v>
      </c>
      <c r="Q3" s="1"/>
      <c r="R3" s="1">
        <v>1</v>
      </c>
      <c r="S3" s="8">
        <f>CORREL(AP88:AP4841,AV88:AV4841)</f>
        <v>0.71993360507413218</v>
      </c>
      <c r="T3" s="2"/>
      <c r="U3" s="3"/>
      <c r="V3" s="3"/>
      <c r="W3" s="3"/>
      <c r="X3" s="3"/>
      <c r="Y3" s="3"/>
      <c r="Z3" s="3"/>
      <c r="AA3" s="3"/>
      <c r="AB3" s="2"/>
      <c r="AC3" s="2"/>
      <c r="AD3" s="3" t="s">
        <v>78</v>
      </c>
      <c r="AE3" s="36">
        <f>COUNTIF(AE8:AE2191,"=-1")</f>
        <v>488</v>
      </c>
      <c r="AF3" s="36"/>
      <c r="AG3" s="36"/>
      <c r="AH3" s="36"/>
      <c r="AI3" s="36"/>
      <c r="AJ3" s="3" t="s">
        <v>78</v>
      </c>
      <c r="AK3" s="36">
        <f>COUNTIF(AK8:AK2191,"=-1")</f>
        <v>517</v>
      </c>
      <c r="AL3" s="36"/>
      <c r="AM3" s="36"/>
      <c r="AN3" s="36"/>
      <c r="AO3" s="36"/>
      <c r="AP3" s="3" t="s">
        <v>78</v>
      </c>
      <c r="AQ3" s="36">
        <f>COUNTIF(AQ8:AQ219,"=-1")</f>
        <v>26</v>
      </c>
      <c r="AR3" s="36"/>
      <c r="AS3" s="36"/>
      <c r="AT3" s="36"/>
      <c r="AU3" s="36"/>
      <c r="AV3" s="36"/>
      <c r="BJ3" s="11"/>
    </row>
    <row r="4" spans="1:63">
      <c r="A4" s="1" t="s">
        <v>15</v>
      </c>
      <c r="B4" s="2">
        <v>-1</v>
      </c>
      <c r="C4" s="2"/>
      <c r="D4" s="2"/>
      <c r="E4" s="1"/>
      <c r="G4" s="1" t="s">
        <v>16</v>
      </c>
      <c r="H4" s="8">
        <f>SQRT(260)*H2/H3</f>
        <v>0.23551037770399455</v>
      </c>
      <c r="I4" s="2"/>
      <c r="J4" s="8">
        <f>SQRT(260)*J2/J3</f>
        <v>-4.8791151221125838E-3</v>
      </c>
      <c r="K4" s="2"/>
      <c r="L4" s="8">
        <f>SQRT(260)*L2/L3</f>
        <v>-0.29506456640078826</v>
      </c>
      <c r="M4" s="12"/>
      <c r="N4" s="8">
        <f>SQRT(260)*N2/N3</f>
        <v>-2.5308625619583965E-2</v>
      </c>
      <c r="O4" s="2"/>
      <c r="P4" s="1" t="s">
        <v>8</v>
      </c>
      <c r="Q4" s="1"/>
      <c r="R4" s="1"/>
      <c r="S4" s="1">
        <v>1</v>
      </c>
      <c r="T4" s="2"/>
      <c r="U4" s="3"/>
      <c r="V4" s="3"/>
      <c r="W4" s="3"/>
      <c r="X4" s="3"/>
      <c r="Y4" s="3"/>
      <c r="Z4" s="3"/>
      <c r="AA4" s="3"/>
      <c r="AB4" s="2"/>
      <c r="AC4" s="2"/>
      <c r="AD4" s="3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BJ4" s="13"/>
    </row>
    <row r="5" spans="1:63">
      <c r="A5" s="1" t="s">
        <v>17</v>
      </c>
      <c r="B5" s="2">
        <v>5</v>
      </c>
      <c r="C5" s="2"/>
      <c r="D5" s="2"/>
      <c r="E5" s="1"/>
      <c r="G5" s="1" t="s">
        <v>18</v>
      </c>
      <c r="H5" s="14">
        <f>(AW2191-AW8)/AW8</f>
        <v>0.14374002263467317</v>
      </c>
      <c r="I5" s="2"/>
      <c r="J5" s="14">
        <f>(AX2191-AX8)/AX8</f>
        <v>-3.3732774946178809E-2</v>
      </c>
      <c r="K5" s="2"/>
      <c r="L5" s="14">
        <f>(AY2191-AY8)/AY8</f>
        <v>-0.22594424254935816</v>
      </c>
      <c r="M5" s="2"/>
      <c r="N5" s="14">
        <f>(BA2191-BA8)/BA8</f>
        <v>-4.2588997057656286E-2</v>
      </c>
      <c r="O5" s="2"/>
      <c r="P5" s="2"/>
      <c r="Q5" s="2"/>
      <c r="R5" s="2"/>
      <c r="S5" s="2"/>
      <c r="T5" s="2"/>
      <c r="U5" s="3"/>
      <c r="V5" s="3"/>
      <c r="W5" s="3"/>
      <c r="X5" s="3"/>
      <c r="Y5" s="3"/>
      <c r="Z5" s="3"/>
      <c r="AA5" s="3"/>
      <c r="AB5" s="2"/>
      <c r="AC5" s="2"/>
      <c r="AD5" s="3"/>
      <c r="AE5" s="36"/>
      <c r="AF5" s="36"/>
      <c r="AG5" s="36"/>
      <c r="AH5" s="36"/>
      <c r="AI5" s="3"/>
      <c r="AJ5" s="36"/>
      <c r="AK5" s="36"/>
      <c r="AL5" s="36"/>
      <c r="AM5" s="36"/>
      <c r="AN5" s="36"/>
      <c r="AO5" s="3"/>
      <c r="AP5" s="36"/>
      <c r="AQ5" s="36"/>
      <c r="AR5" s="36"/>
      <c r="AS5" s="36"/>
      <c r="AT5" s="36"/>
      <c r="AU5" s="3"/>
      <c r="AV5" s="36"/>
      <c r="BJ5" s="15"/>
    </row>
    <row r="6" spans="1:63">
      <c r="B6" s="2"/>
      <c r="D6" s="2"/>
      <c r="E6" s="2"/>
      <c r="F6" s="2"/>
      <c r="G6" s="1" t="s">
        <v>19</v>
      </c>
      <c r="H6" s="16">
        <f>COUNTIF(AI73:AI2191,"&lt;&gt;0")/(2191-73)</f>
        <v>0.40226628895184136</v>
      </c>
      <c r="I6" s="2"/>
      <c r="J6" s="16">
        <f>COUNTIF(AO78:AO2191,"&lt;&gt;0")/(2191-78)</f>
        <v>0.42593469001419781</v>
      </c>
      <c r="K6" s="2"/>
      <c r="L6" s="16">
        <f>COUNTIF(AU88:AU2191,"&lt;&gt;0")/(2191-88)</f>
        <v>0.4165477888730385</v>
      </c>
      <c r="M6" s="2"/>
      <c r="N6" s="17">
        <f>COUNTIF(AZ73:AZ2191,"&lt;&gt;0")/(2191-73)</f>
        <v>0.62700661000944291</v>
      </c>
      <c r="O6" s="2"/>
      <c r="P6" s="2"/>
      <c r="Q6" s="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36"/>
      <c r="AF6" s="36"/>
      <c r="AG6" s="36"/>
      <c r="AH6" s="36"/>
      <c r="AI6" s="3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BJ6" s="18"/>
    </row>
    <row r="7" spans="1:63">
      <c r="A7" s="37" t="s">
        <v>74</v>
      </c>
      <c r="B7" t="s">
        <v>20</v>
      </c>
      <c r="C7" t="s">
        <v>21</v>
      </c>
      <c r="D7" s="19" t="s">
        <v>22</v>
      </c>
      <c r="E7" s="19" t="s">
        <v>23</v>
      </c>
      <c r="F7" s="19" t="s">
        <v>24</v>
      </c>
      <c r="G7" s="19" t="s">
        <v>25</v>
      </c>
      <c r="H7" s="19" t="s">
        <v>26</v>
      </c>
      <c r="I7" s="19" t="s">
        <v>27</v>
      </c>
      <c r="J7" s="19" t="s">
        <v>28</v>
      </c>
      <c r="K7" s="19" t="s">
        <v>29</v>
      </c>
      <c r="L7" s="19" t="s">
        <v>30</v>
      </c>
      <c r="M7" s="19" t="s">
        <v>31</v>
      </c>
      <c r="N7" s="19" t="s">
        <v>32</v>
      </c>
      <c r="O7" s="19" t="s">
        <v>33</v>
      </c>
      <c r="P7" s="19" t="s">
        <v>34</v>
      </c>
      <c r="Q7" s="19" t="s">
        <v>35</v>
      </c>
      <c r="R7" s="19" t="s">
        <v>36</v>
      </c>
      <c r="S7" s="19" t="s">
        <v>37</v>
      </c>
      <c r="T7" s="19" t="s">
        <v>38</v>
      </c>
      <c r="U7" s="19" t="s">
        <v>39</v>
      </c>
      <c r="V7" s="19" t="s">
        <v>40</v>
      </c>
      <c r="W7" s="19" t="s">
        <v>41</v>
      </c>
      <c r="X7" s="19" t="s">
        <v>42</v>
      </c>
      <c r="Y7" s="19" t="s">
        <v>43</v>
      </c>
      <c r="Z7" s="19" t="s">
        <v>44</v>
      </c>
      <c r="AA7" s="19" t="s">
        <v>45</v>
      </c>
      <c r="AB7" s="19" t="s">
        <v>46</v>
      </c>
      <c r="AC7" s="19" t="s">
        <v>47</v>
      </c>
      <c r="AD7" s="20" t="s">
        <v>48</v>
      </c>
      <c r="AE7" s="21" t="s">
        <v>49</v>
      </c>
      <c r="AF7" s="21" t="s">
        <v>50</v>
      </c>
      <c r="AG7" s="22" t="s">
        <v>51</v>
      </c>
      <c r="AH7" s="21" t="s">
        <v>52</v>
      </c>
      <c r="AI7" s="21" t="s">
        <v>53</v>
      </c>
      <c r="AJ7" s="23" t="s">
        <v>54</v>
      </c>
      <c r="AK7" s="24" t="s">
        <v>55</v>
      </c>
      <c r="AL7" s="24" t="s">
        <v>56</v>
      </c>
      <c r="AM7" s="25" t="s">
        <v>57</v>
      </c>
      <c r="AN7" s="24" t="s">
        <v>58</v>
      </c>
      <c r="AO7" s="24" t="s">
        <v>59</v>
      </c>
      <c r="AP7" s="26" t="s">
        <v>60</v>
      </c>
      <c r="AQ7" s="27" t="s">
        <v>61</v>
      </c>
      <c r="AR7" s="27" t="s">
        <v>62</v>
      </c>
      <c r="AS7" s="28" t="s">
        <v>63</v>
      </c>
      <c r="AT7" s="27" t="s">
        <v>64</v>
      </c>
      <c r="AU7" s="27" t="s">
        <v>65</v>
      </c>
      <c r="AV7" s="29" t="s">
        <v>66</v>
      </c>
      <c r="AW7" s="30" t="s">
        <v>67</v>
      </c>
      <c r="AX7" s="30" t="s">
        <v>68</v>
      </c>
      <c r="AY7" s="30" t="s">
        <v>69</v>
      </c>
      <c r="AZ7" s="31" t="s">
        <v>70</v>
      </c>
      <c r="BA7" s="32" t="s">
        <v>71</v>
      </c>
      <c r="BB7" s="33" t="s">
        <v>72</v>
      </c>
      <c r="BC7" s="33" t="s">
        <v>73</v>
      </c>
      <c r="BE7" s="33"/>
      <c r="BF7" s="33"/>
      <c r="BG7" s="33"/>
      <c r="BH7" s="33"/>
      <c r="BI7" s="33"/>
      <c r="BJ7" s="33"/>
      <c r="BK7" s="34"/>
    </row>
    <row r="8" spans="1:63">
      <c r="A8" s="37">
        <v>40288</v>
      </c>
      <c r="B8" s="2" t="s">
        <v>76</v>
      </c>
      <c r="C8" s="40">
        <v>12.42</v>
      </c>
      <c r="D8" s="35"/>
      <c r="E8" s="19"/>
      <c r="F8" s="19"/>
      <c r="G8" s="19"/>
      <c r="H8" s="19"/>
      <c r="I8" s="19"/>
      <c r="J8" s="19"/>
      <c r="K8" s="2" t="s">
        <v>75</v>
      </c>
      <c r="L8" s="40">
        <v>7.66</v>
      </c>
      <c r="M8" s="35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20"/>
      <c r="AE8" s="21">
        <f t="shared" ref="AE8:AE71" si="0">IF(T8&gt;$B$3,-1,IF(T8&lt;$B$1,1,0))</f>
        <v>0</v>
      </c>
      <c r="AK8" s="24">
        <f t="shared" ref="AK8:AK71" si="1">IF(U8&gt;$B$3,-1,IF(U8&lt;$B$1,1,0))</f>
        <v>0</v>
      </c>
      <c r="AQ8" s="27">
        <f t="shared" ref="AQ8:AQ71" si="2">IF(V8&gt;$B$3,-1,IF(V8&lt;$B$1,1,0))</f>
        <v>0</v>
      </c>
      <c r="AW8">
        <v>100</v>
      </c>
      <c r="AX8">
        <v>100</v>
      </c>
      <c r="AY8">
        <v>100</v>
      </c>
      <c r="BA8">
        <v>100</v>
      </c>
      <c r="BB8" s="4">
        <f t="shared" ref="BB8:BB71" si="3">AQ8*AE8</f>
        <v>0</v>
      </c>
      <c r="BC8" s="4">
        <f t="shared" ref="BC8:BC71" si="4">AE8*AK8</f>
        <v>0</v>
      </c>
    </row>
    <row r="9" spans="1:63">
      <c r="A9" s="37">
        <v>40289</v>
      </c>
      <c r="B9" s="2" t="s">
        <v>76</v>
      </c>
      <c r="C9" s="40">
        <v>12.56</v>
      </c>
      <c r="D9" s="19">
        <f t="shared" ref="D9:D72" si="5">(C9-C8)/C8</f>
        <v>1.1272141706924362E-2</v>
      </c>
      <c r="E9" s="19"/>
      <c r="F9" s="19"/>
      <c r="G9" s="19"/>
      <c r="H9" s="19"/>
      <c r="I9" s="19"/>
      <c r="J9" s="19"/>
      <c r="K9" s="2" t="s">
        <v>75</v>
      </c>
      <c r="L9" s="40">
        <v>7.67</v>
      </c>
      <c r="M9" s="19">
        <f t="shared" ref="M9:M72" si="6">(L9-L8)/L8</f>
        <v>1.3054830287205987E-3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20"/>
      <c r="AE9" s="21">
        <f t="shared" si="0"/>
        <v>0</v>
      </c>
      <c r="AF9" s="21">
        <f t="shared" ref="AF9:AF72" si="7">IF(AND(AI8=1,T9&gt;$B$2),1,0)</f>
        <v>0</v>
      </c>
      <c r="AG9" s="21">
        <f t="shared" ref="AG9:AG72" si="8">IF(OR(AND(AI8=0,AE9&gt;0),AND(AG8=$B$5,AE9&gt;0)),1,IF(OR(AND(AE9=0,AI8=0),OR(AF9=1),AG8=$B$5),0,AG8+1))</f>
        <v>0</v>
      </c>
      <c r="AH9" s="21">
        <f t="shared" ref="AH9:AH72" si="9">IF(AG8=$B$5,1,0)</f>
        <v>0</v>
      </c>
      <c r="AI9" s="21">
        <f>IF(AND(AE9=0,AF9=0,AH9=0),AI8, IF(AE9=-1, 0,AE9))</f>
        <v>0</v>
      </c>
      <c r="AJ9" s="21">
        <f>$AD9*AI9</f>
        <v>0</v>
      </c>
      <c r="AK9" s="24">
        <f t="shared" si="1"/>
        <v>0</v>
      </c>
      <c r="AL9" s="24">
        <f t="shared" ref="AL9:AL72" si="10">IF(AND(AO8=1,U9&gt;$B$2),1,0)</f>
        <v>0</v>
      </c>
      <c r="AM9" s="24">
        <f t="shared" ref="AM9:AM72" si="11">IF(OR(AND(AO8=0,AK9&gt;0),AND(AM8=$B$5,AK9&gt;0)),1,IF(OR(AND(AK9=0,AO8=0),OR(AL9=1),AM8=$B$5),0,AM8+1))</f>
        <v>0</v>
      </c>
      <c r="AN9" s="24">
        <f t="shared" ref="AN9:AN72" si="12">IF(AM8=$B$5,1,0)</f>
        <v>0</v>
      </c>
      <c r="AO9" s="24">
        <f t="shared" ref="AO9:AO72" si="13">IF(AND(AK9=0,AL9=0,AN9=0),AO8,IF(AK9=-1, 0, AK9))</f>
        <v>0</v>
      </c>
      <c r="AP9" s="24">
        <f>$AD9*AO9</f>
        <v>0</v>
      </c>
      <c r="AQ9" s="27">
        <f t="shared" si="2"/>
        <v>0</v>
      </c>
      <c r="AR9" s="27">
        <f t="shared" ref="AR9:AR72" si="14">IF(AND(AU8=1,V9&gt;$B$2),1,0)</f>
        <v>0</v>
      </c>
      <c r="AS9" s="27">
        <f t="shared" ref="AS9:AS72" si="15">IF(OR(AND(AU8=0,AQ9&gt;0),AND(AS8=$B$5,AQ9&gt;0)),1,IF(OR(AND(AQ9=0,AU8=0),OR(AR9=1),AS8=$B$5),0,AS8+1))</f>
        <v>0</v>
      </c>
      <c r="AT9" s="27">
        <f t="shared" ref="AT9:AT72" si="16">IF(AS8=$B$5,1,0)</f>
        <v>0</v>
      </c>
      <c r="AU9" s="27">
        <f t="shared" ref="AU9:AU72" si="17">IF(AND(AQ9=0,AR9=0,AT9=0),AU8,IF(AQ9=-1,0,AQ9))</f>
        <v>0</v>
      </c>
      <c r="AV9" s="27">
        <f>$AD9*AU9</f>
        <v>0</v>
      </c>
      <c r="AW9">
        <f t="shared" ref="AW9:AW72" si="18">AW8*(1+AJ9)</f>
        <v>100</v>
      </c>
      <c r="AX9">
        <f t="shared" ref="AX9:AX72" si="19">AX8*(1+AP9)</f>
        <v>100</v>
      </c>
      <c r="AY9">
        <f>AY8*(1+AV9)</f>
        <v>100</v>
      </c>
      <c r="AZ9">
        <f t="shared" ref="AZ9:AZ72" si="20">AVERAGE(AV9,AP9,AJ9)</f>
        <v>0</v>
      </c>
      <c r="BA9">
        <f>BA8*(1+AZ9)</f>
        <v>100</v>
      </c>
      <c r="BB9" s="4">
        <f t="shared" si="3"/>
        <v>0</v>
      </c>
      <c r="BC9" s="4">
        <f t="shared" si="4"/>
        <v>0</v>
      </c>
    </row>
    <row r="10" spans="1:63">
      <c r="A10" s="37">
        <v>40290</v>
      </c>
      <c r="B10" s="2" t="s">
        <v>76</v>
      </c>
      <c r="C10" s="40">
        <v>12.34</v>
      </c>
      <c r="D10" s="19">
        <f t="shared" si="5"/>
        <v>-1.7515923566879033E-2</v>
      </c>
      <c r="E10" s="19"/>
      <c r="F10" s="19"/>
      <c r="G10" s="19"/>
      <c r="H10" s="19"/>
      <c r="I10" s="19"/>
      <c r="J10" s="19"/>
      <c r="K10" s="2" t="s">
        <v>75</v>
      </c>
      <c r="L10" s="40">
        <v>7.68</v>
      </c>
      <c r="M10" s="19">
        <f t="shared" si="6"/>
        <v>1.3037809647978862E-3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20"/>
      <c r="AE10" s="21">
        <f t="shared" si="0"/>
        <v>0</v>
      </c>
      <c r="AF10" s="21">
        <f t="shared" si="7"/>
        <v>0</v>
      </c>
      <c r="AG10" s="21">
        <f t="shared" si="8"/>
        <v>0</v>
      </c>
      <c r="AH10" s="21">
        <f t="shared" si="9"/>
        <v>0</v>
      </c>
      <c r="AI10" s="21">
        <f t="shared" ref="AI10:AI73" si="21">IF(AND(AE10=0,AF10=0,AH10=0),AI9, IF(AE10=-1, 0,AE10))</f>
        <v>0</v>
      </c>
      <c r="AJ10" s="21">
        <f t="shared" ref="AJ10:AJ73" si="22">$AD10*AI10</f>
        <v>0</v>
      </c>
      <c r="AK10" s="24">
        <f t="shared" si="1"/>
        <v>0</v>
      </c>
      <c r="AL10" s="24">
        <f t="shared" si="10"/>
        <v>0</v>
      </c>
      <c r="AM10" s="24">
        <f t="shared" si="11"/>
        <v>0</v>
      </c>
      <c r="AN10" s="24">
        <f t="shared" si="12"/>
        <v>0</v>
      </c>
      <c r="AO10" s="24">
        <f t="shared" si="13"/>
        <v>0</v>
      </c>
      <c r="AP10" s="24">
        <f t="shared" ref="AP10:AP73" si="23">$AD10*AO10</f>
        <v>0</v>
      </c>
      <c r="AQ10" s="27">
        <f t="shared" si="2"/>
        <v>0</v>
      </c>
      <c r="AR10" s="27">
        <f t="shared" si="14"/>
        <v>0</v>
      </c>
      <c r="AS10" s="27">
        <f t="shared" si="15"/>
        <v>0</v>
      </c>
      <c r="AT10" s="27">
        <f t="shared" si="16"/>
        <v>0</v>
      </c>
      <c r="AU10" s="27">
        <f t="shared" si="17"/>
        <v>0</v>
      </c>
      <c r="AV10" s="27">
        <f t="shared" ref="AV10:AV73" si="24">$AD10*AU10</f>
        <v>0</v>
      </c>
      <c r="AW10">
        <f t="shared" si="18"/>
        <v>100</v>
      </c>
      <c r="AX10">
        <f t="shared" si="19"/>
        <v>100</v>
      </c>
      <c r="AY10">
        <f t="shared" ref="AY10:AY73" si="25">AY9*(1+AV10)</f>
        <v>100</v>
      </c>
      <c r="AZ10">
        <f t="shared" si="20"/>
        <v>0</v>
      </c>
      <c r="BA10">
        <f t="shared" ref="BA10:BA73" si="26">BA9*(1+AZ10)</f>
        <v>100</v>
      </c>
      <c r="BB10" s="4">
        <f t="shared" si="3"/>
        <v>0</v>
      </c>
      <c r="BC10" s="4">
        <f t="shared" si="4"/>
        <v>0</v>
      </c>
    </row>
    <row r="11" spans="1:63">
      <c r="A11" s="37">
        <v>40291</v>
      </c>
      <c r="B11" s="2" t="s">
        <v>76</v>
      </c>
      <c r="C11" s="40">
        <v>12.25</v>
      </c>
      <c r="D11" s="19">
        <f t="shared" si="5"/>
        <v>-7.2933549432738949E-3</v>
      </c>
      <c r="E11" s="19"/>
      <c r="F11" s="19"/>
      <c r="G11" s="19"/>
      <c r="H11" s="19"/>
      <c r="I11" s="19"/>
      <c r="J11" s="19"/>
      <c r="K11" s="2" t="s">
        <v>75</v>
      </c>
      <c r="L11" s="40">
        <v>7.73</v>
      </c>
      <c r="M11" s="19">
        <f t="shared" si="6"/>
        <v>6.5104166666667598E-3</v>
      </c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20"/>
      <c r="AE11" s="21">
        <f t="shared" si="0"/>
        <v>0</v>
      </c>
      <c r="AF11" s="21">
        <f t="shared" si="7"/>
        <v>0</v>
      </c>
      <c r="AG11" s="21">
        <f t="shared" si="8"/>
        <v>0</v>
      </c>
      <c r="AH11" s="21">
        <f t="shared" si="9"/>
        <v>0</v>
      </c>
      <c r="AI11" s="21">
        <f t="shared" si="21"/>
        <v>0</v>
      </c>
      <c r="AJ11" s="21">
        <f t="shared" si="22"/>
        <v>0</v>
      </c>
      <c r="AK11" s="24">
        <f t="shared" si="1"/>
        <v>0</v>
      </c>
      <c r="AL11" s="24">
        <f t="shared" si="10"/>
        <v>0</v>
      </c>
      <c r="AM11" s="24">
        <f t="shared" si="11"/>
        <v>0</v>
      </c>
      <c r="AN11" s="24">
        <f t="shared" si="12"/>
        <v>0</v>
      </c>
      <c r="AO11" s="24">
        <f t="shared" si="13"/>
        <v>0</v>
      </c>
      <c r="AP11" s="24">
        <f t="shared" si="23"/>
        <v>0</v>
      </c>
      <c r="AQ11" s="27">
        <f t="shared" si="2"/>
        <v>0</v>
      </c>
      <c r="AR11" s="27">
        <f t="shared" si="14"/>
        <v>0</v>
      </c>
      <c r="AS11" s="27">
        <f t="shared" si="15"/>
        <v>0</v>
      </c>
      <c r="AT11" s="27">
        <f t="shared" si="16"/>
        <v>0</v>
      </c>
      <c r="AU11" s="27">
        <f t="shared" si="17"/>
        <v>0</v>
      </c>
      <c r="AV11" s="27">
        <f t="shared" si="24"/>
        <v>0</v>
      </c>
      <c r="AW11">
        <f t="shared" si="18"/>
        <v>100</v>
      </c>
      <c r="AX11">
        <f t="shared" si="19"/>
        <v>100</v>
      </c>
      <c r="AY11">
        <f t="shared" si="25"/>
        <v>100</v>
      </c>
      <c r="AZ11">
        <f t="shared" si="20"/>
        <v>0</v>
      </c>
      <c r="BA11">
        <f t="shared" si="26"/>
        <v>100</v>
      </c>
      <c r="BB11" s="4">
        <f t="shared" si="3"/>
        <v>0</v>
      </c>
      <c r="BC11" s="4">
        <f t="shared" si="4"/>
        <v>0</v>
      </c>
    </row>
    <row r="12" spans="1:63">
      <c r="A12" s="37">
        <v>40294</v>
      </c>
      <c r="B12" s="2" t="s">
        <v>76</v>
      </c>
      <c r="C12" s="40">
        <v>12.2</v>
      </c>
      <c r="D12" s="19">
        <f t="shared" si="5"/>
        <v>-4.0816326530612821E-3</v>
      </c>
      <c r="E12" s="19"/>
      <c r="F12" s="19"/>
      <c r="G12" s="19"/>
      <c r="H12" s="19"/>
      <c r="I12" s="19"/>
      <c r="J12" s="19"/>
      <c r="K12" s="2" t="s">
        <v>75</v>
      </c>
      <c r="L12" s="40">
        <v>7.61</v>
      </c>
      <c r="M12" s="19">
        <f t="shared" si="6"/>
        <v>-1.5523932729624851E-2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20"/>
      <c r="AE12" s="21">
        <f t="shared" si="0"/>
        <v>0</v>
      </c>
      <c r="AF12" s="21">
        <f t="shared" si="7"/>
        <v>0</v>
      </c>
      <c r="AG12" s="21">
        <f t="shared" si="8"/>
        <v>0</v>
      </c>
      <c r="AH12" s="21">
        <f t="shared" si="9"/>
        <v>0</v>
      </c>
      <c r="AI12" s="21">
        <f t="shared" si="21"/>
        <v>0</v>
      </c>
      <c r="AJ12" s="21">
        <f t="shared" si="22"/>
        <v>0</v>
      </c>
      <c r="AK12" s="24">
        <f t="shared" si="1"/>
        <v>0</v>
      </c>
      <c r="AL12" s="24">
        <f t="shared" si="10"/>
        <v>0</v>
      </c>
      <c r="AM12" s="24">
        <f t="shared" si="11"/>
        <v>0</v>
      </c>
      <c r="AN12" s="24">
        <f t="shared" si="12"/>
        <v>0</v>
      </c>
      <c r="AO12" s="24">
        <f t="shared" si="13"/>
        <v>0</v>
      </c>
      <c r="AP12" s="24">
        <f t="shared" si="23"/>
        <v>0</v>
      </c>
      <c r="AQ12" s="27">
        <f t="shared" si="2"/>
        <v>0</v>
      </c>
      <c r="AR12" s="27">
        <f t="shared" si="14"/>
        <v>0</v>
      </c>
      <c r="AS12" s="27">
        <f t="shared" si="15"/>
        <v>0</v>
      </c>
      <c r="AT12" s="27">
        <f t="shared" si="16"/>
        <v>0</v>
      </c>
      <c r="AU12" s="27">
        <f t="shared" si="17"/>
        <v>0</v>
      </c>
      <c r="AV12" s="27">
        <f t="shared" si="24"/>
        <v>0</v>
      </c>
      <c r="AW12">
        <f t="shared" si="18"/>
        <v>100</v>
      </c>
      <c r="AX12">
        <f t="shared" si="19"/>
        <v>100</v>
      </c>
      <c r="AY12">
        <f t="shared" si="25"/>
        <v>100</v>
      </c>
      <c r="AZ12">
        <f t="shared" si="20"/>
        <v>0</v>
      </c>
      <c r="BA12">
        <f t="shared" si="26"/>
        <v>100</v>
      </c>
      <c r="BB12" s="4">
        <f t="shared" si="3"/>
        <v>0</v>
      </c>
      <c r="BC12" s="4">
        <f t="shared" si="4"/>
        <v>0</v>
      </c>
    </row>
    <row r="13" spans="1:63">
      <c r="A13" s="37">
        <v>40295</v>
      </c>
      <c r="B13" s="2" t="s">
        <v>76</v>
      </c>
      <c r="C13" s="40">
        <v>11.92</v>
      </c>
      <c r="D13" s="19">
        <f t="shared" si="5"/>
        <v>-2.2950819672131098E-2</v>
      </c>
      <c r="E13" s="19">
        <f t="shared" ref="E13:E76" si="27">(C13-C8)/C8</f>
        <v>-4.0257648953301126E-2</v>
      </c>
      <c r="F13" s="19"/>
      <c r="G13" s="19"/>
      <c r="H13" s="19"/>
      <c r="I13" s="19"/>
      <c r="J13" s="19"/>
      <c r="K13" s="2" t="s">
        <v>75</v>
      </c>
      <c r="L13" s="40">
        <v>7.64</v>
      </c>
      <c r="M13" s="19">
        <f t="shared" si="6"/>
        <v>3.9421813403415712E-3</v>
      </c>
      <c r="N13" s="19">
        <f t="shared" ref="N13:N76" si="28">(L13-L8)/L8</f>
        <v>-2.6109660574413136E-3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20"/>
      <c r="AE13" s="21">
        <f t="shared" si="0"/>
        <v>0</v>
      </c>
      <c r="AF13" s="21">
        <f t="shared" si="7"/>
        <v>0</v>
      </c>
      <c r="AG13" s="21">
        <f t="shared" si="8"/>
        <v>0</v>
      </c>
      <c r="AH13" s="21">
        <f t="shared" si="9"/>
        <v>0</v>
      </c>
      <c r="AI13" s="21">
        <f t="shared" si="21"/>
        <v>0</v>
      </c>
      <c r="AJ13" s="21">
        <f t="shared" si="22"/>
        <v>0</v>
      </c>
      <c r="AK13" s="24">
        <f t="shared" si="1"/>
        <v>0</v>
      </c>
      <c r="AL13" s="24">
        <f t="shared" si="10"/>
        <v>0</v>
      </c>
      <c r="AM13" s="24">
        <f t="shared" si="11"/>
        <v>0</v>
      </c>
      <c r="AN13" s="24">
        <f t="shared" si="12"/>
        <v>0</v>
      </c>
      <c r="AO13" s="24">
        <f t="shared" si="13"/>
        <v>0</v>
      </c>
      <c r="AP13" s="24">
        <f t="shared" si="23"/>
        <v>0</v>
      </c>
      <c r="AQ13" s="27">
        <f t="shared" si="2"/>
        <v>0</v>
      </c>
      <c r="AR13" s="27">
        <f t="shared" si="14"/>
        <v>0</v>
      </c>
      <c r="AS13" s="27">
        <f t="shared" si="15"/>
        <v>0</v>
      </c>
      <c r="AT13" s="27">
        <f t="shared" si="16"/>
        <v>0</v>
      </c>
      <c r="AU13" s="27">
        <f t="shared" si="17"/>
        <v>0</v>
      </c>
      <c r="AV13" s="27">
        <f t="shared" si="24"/>
        <v>0</v>
      </c>
      <c r="AW13">
        <f t="shared" si="18"/>
        <v>100</v>
      </c>
      <c r="AX13">
        <f t="shared" si="19"/>
        <v>100</v>
      </c>
      <c r="AY13">
        <f t="shared" si="25"/>
        <v>100</v>
      </c>
      <c r="AZ13">
        <f t="shared" si="20"/>
        <v>0</v>
      </c>
      <c r="BA13">
        <f t="shared" si="26"/>
        <v>100</v>
      </c>
      <c r="BB13" s="4">
        <f t="shared" si="3"/>
        <v>0</v>
      </c>
      <c r="BC13" s="4">
        <f t="shared" si="4"/>
        <v>0</v>
      </c>
    </row>
    <row r="14" spans="1:63">
      <c r="A14" s="37">
        <v>40296</v>
      </c>
      <c r="B14" s="2" t="s">
        <v>76</v>
      </c>
      <c r="C14" s="40">
        <v>11.99</v>
      </c>
      <c r="D14" s="19">
        <f t="shared" si="5"/>
        <v>5.8724832214765337E-3</v>
      </c>
      <c r="E14" s="19">
        <f t="shared" si="27"/>
        <v>-4.5382165605095559E-2</v>
      </c>
      <c r="F14" s="19"/>
      <c r="G14" s="19"/>
      <c r="H14" s="19"/>
      <c r="I14" s="19"/>
      <c r="J14" s="19"/>
      <c r="K14" s="2" t="s">
        <v>75</v>
      </c>
      <c r="L14" s="40">
        <v>7.62</v>
      </c>
      <c r="M14" s="19">
        <f t="shared" si="6"/>
        <v>-2.6178010471203631E-3</v>
      </c>
      <c r="N14" s="19">
        <f t="shared" si="28"/>
        <v>-6.5189048239895466E-3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20"/>
      <c r="AE14" s="21">
        <f t="shared" si="0"/>
        <v>0</v>
      </c>
      <c r="AF14" s="21">
        <f t="shared" si="7"/>
        <v>0</v>
      </c>
      <c r="AG14" s="21">
        <f t="shared" si="8"/>
        <v>0</v>
      </c>
      <c r="AH14" s="21">
        <f t="shared" si="9"/>
        <v>0</v>
      </c>
      <c r="AI14" s="21">
        <f t="shared" si="21"/>
        <v>0</v>
      </c>
      <c r="AJ14" s="21">
        <f t="shared" si="22"/>
        <v>0</v>
      </c>
      <c r="AK14" s="24">
        <f t="shared" si="1"/>
        <v>0</v>
      </c>
      <c r="AL14" s="24">
        <f t="shared" si="10"/>
        <v>0</v>
      </c>
      <c r="AM14" s="24">
        <f t="shared" si="11"/>
        <v>0</v>
      </c>
      <c r="AN14" s="24">
        <f t="shared" si="12"/>
        <v>0</v>
      </c>
      <c r="AO14" s="24">
        <f t="shared" si="13"/>
        <v>0</v>
      </c>
      <c r="AP14" s="24">
        <f t="shared" si="23"/>
        <v>0</v>
      </c>
      <c r="AQ14" s="27">
        <f t="shared" si="2"/>
        <v>0</v>
      </c>
      <c r="AR14" s="27">
        <f t="shared" si="14"/>
        <v>0</v>
      </c>
      <c r="AS14" s="27">
        <f t="shared" si="15"/>
        <v>0</v>
      </c>
      <c r="AT14" s="27">
        <f t="shared" si="16"/>
        <v>0</v>
      </c>
      <c r="AU14" s="27">
        <f t="shared" si="17"/>
        <v>0</v>
      </c>
      <c r="AV14" s="27">
        <f t="shared" si="24"/>
        <v>0</v>
      </c>
      <c r="AW14">
        <f t="shared" si="18"/>
        <v>100</v>
      </c>
      <c r="AX14">
        <f t="shared" si="19"/>
        <v>100</v>
      </c>
      <c r="AY14">
        <f t="shared" si="25"/>
        <v>100</v>
      </c>
      <c r="AZ14">
        <f t="shared" si="20"/>
        <v>0</v>
      </c>
      <c r="BA14">
        <f t="shared" si="26"/>
        <v>100</v>
      </c>
      <c r="BB14" s="4">
        <f t="shared" si="3"/>
        <v>0</v>
      </c>
      <c r="BC14" s="4">
        <f t="shared" si="4"/>
        <v>0</v>
      </c>
    </row>
    <row r="15" spans="1:63">
      <c r="A15" s="37">
        <v>40297</v>
      </c>
      <c r="B15" s="2" t="s">
        <v>76</v>
      </c>
      <c r="C15" s="40">
        <v>11.95</v>
      </c>
      <c r="D15" s="19">
        <f t="shared" si="5"/>
        <v>-3.3361134278566242E-3</v>
      </c>
      <c r="E15" s="19">
        <f t="shared" si="27"/>
        <v>-3.1604538087520305E-2</v>
      </c>
      <c r="F15" s="19"/>
      <c r="G15" s="19"/>
      <c r="H15" s="19"/>
      <c r="I15" s="19"/>
      <c r="J15" s="19"/>
      <c r="K15" s="2" t="s">
        <v>75</v>
      </c>
      <c r="L15" s="40">
        <v>7.69</v>
      </c>
      <c r="M15" s="19">
        <f t="shared" si="6"/>
        <v>9.1863517060367834E-3</v>
      </c>
      <c r="N15" s="19">
        <f t="shared" si="28"/>
        <v>1.3020833333334213E-3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20"/>
      <c r="AE15" s="21">
        <f t="shared" si="0"/>
        <v>0</v>
      </c>
      <c r="AF15" s="21">
        <f t="shared" si="7"/>
        <v>0</v>
      </c>
      <c r="AG15" s="21">
        <f t="shared" si="8"/>
        <v>0</v>
      </c>
      <c r="AH15" s="21">
        <f t="shared" si="9"/>
        <v>0</v>
      </c>
      <c r="AI15" s="21">
        <f t="shared" si="21"/>
        <v>0</v>
      </c>
      <c r="AJ15" s="21">
        <f t="shared" si="22"/>
        <v>0</v>
      </c>
      <c r="AK15" s="24">
        <f t="shared" si="1"/>
        <v>0</v>
      </c>
      <c r="AL15" s="24">
        <f t="shared" si="10"/>
        <v>0</v>
      </c>
      <c r="AM15" s="24">
        <f t="shared" si="11"/>
        <v>0</v>
      </c>
      <c r="AN15" s="24">
        <f t="shared" si="12"/>
        <v>0</v>
      </c>
      <c r="AO15" s="24">
        <f t="shared" si="13"/>
        <v>0</v>
      </c>
      <c r="AP15" s="24">
        <f t="shared" si="23"/>
        <v>0</v>
      </c>
      <c r="AQ15" s="27">
        <f t="shared" si="2"/>
        <v>0</v>
      </c>
      <c r="AR15" s="27">
        <f t="shared" si="14"/>
        <v>0</v>
      </c>
      <c r="AS15" s="27">
        <f t="shared" si="15"/>
        <v>0</v>
      </c>
      <c r="AT15" s="27">
        <f t="shared" si="16"/>
        <v>0</v>
      </c>
      <c r="AU15" s="27">
        <f t="shared" si="17"/>
        <v>0</v>
      </c>
      <c r="AV15" s="27">
        <f t="shared" si="24"/>
        <v>0</v>
      </c>
      <c r="AW15">
        <f t="shared" si="18"/>
        <v>100</v>
      </c>
      <c r="AX15">
        <f t="shared" si="19"/>
        <v>100</v>
      </c>
      <c r="AY15">
        <f t="shared" si="25"/>
        <v>100</v>
      </c>
      <c r="AZ15">
        <f t="shared" si="20"/>
        <v>0</v>
      </c>
      <c r="BA15">
        <f t="shared" si="26"/>
        <v>100</v>
      </c>
      <c r="BB15" s="4">
        <f t="shared" si="3"/>
        <v>0</v>
      </c>
      <c r="BC15" s="4">
        <f t="shared" si="4"/>
        <v>0</v>
      </c>
    </row>
    <row r="16" spans="1:63">
      <c r="A16" s="37">
        <v>40298</v>
      </c>
      <c r="B16" s="2" t="s">
        <v>76</v>
      </c>
      <c r="C16" s="40">
        <v>12.1</v>
      </c>
      <c r="D16" s="19">
        <f t="shared" si="5"/>
        <v>1.2552301255230157E-2</v>
      </c>
      <c r="E16" s="19">
        <f t="shared" si="27"/>
        <v>-1.2244897959183702E-2</v>
      </c>
      <c r="F16" s="19"/>
      <c r="G16" s="19"/>
      <c r="H16" s="19"/>
      <c r="I16" s="19"/>
      <c r="J16" s="19"/>
      <c r="K16" s="2" t="s">
        <v>75</v>
      </c>
      <c r="L16" s="40">
        <v>7.73</v>
      </c>
      <c r="M16" s="19">
        <f t="shared" si="6"/>
        <v>5.2015604681404466E-3</v>
      </c>
      <c r="N16" s="19">
        <f t="shared" si="28"/>
        <v>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20"/>
      <c r="AE16" s="21">
        <f t="shared" si="0"/>
        <v>0</v>
      </c>
      <c r="AF16" s="21">
        <f t="shared" si="7"/>
        <v>0</v>
      </c>
      <c r="AG16" s="21">
        <f t="shared" si="8"/>
        <v>0</v>
      </c>
      <c r="AH16" s="21">
        <f t="shared" si="9"/>
        <v>0</v>
      </c>
      <c r="AI16" s="21">
        <f t="shared" si="21"/>
        <v>0</v>
      </c>
      <c r="AJ16" s="21">
        <f t="shared" si="22"/>
        <v>0</v>
      </c>
      <c r="AK16" s="24">
        <f t="shared" si="1"/>
        <v>0</v>
      </c>
      <c r="AL16" s="24">
        <f t="shared" si="10"/>
        <v>0</v>
      </c>
      <c r="AM16" s="24">
        <f t="shared" si="11"/>
        <v>0</v>
      </c>
      <c r="AN16" s="24">
        <f t="shared" si="12"/>
        <v>0</v>
      </c>
      <c r="AO16" s="24">
        <f t="shared" si="13"/>
        <v>0</v>
      </c>
      <c r="AP16" s="24">
        <f t="shared" si="23"/>
        <v>0</v>
      </c>
      <c r="AQ16" s="27">
        <f t="shared" si="2"/>
        <v>0</v>
      </c>
      <c r="AR16" s="27">
        <f t="shared" si="14"/>
        <v>0</v>
      </c>
      <c r="AS16" s="27">
        <f t="shared" si="15"/>
        <v>0</v>
      </c>
      <c r="AT16" s="27">
        <f t="shared" si="16"/>
        <v>0</v>
      </c>
      <c r="AU16" s="27">
        <f t="shared" si="17"/>
        <v>0</v>
      </c>
      <c r="AV16" s="27">
        <f t="shared" si="24"/>
        <v>0</v>
      </c>
      <c r="AW16">
        <f t="shared" si="18"/>
        <v>100</v>
      </c>
      <c r="AX16">
        <f t="shared" si="19"/>
        <v>100</v>
      </c>
      <c r="AY16">
        <f t="shared" si="25"/>
        <v>100</v>
      </c>
      <c r="AZ16">
        <f t="shared" si="20"/>
        <v>0</v>
      </c>
      <c r="BA16">
        <f t="shared" si="26"/>
        <v>100</v>
      </c>
      <c r="BB16" s="4">
        <f t="shared" si="3"/>
        <v>0</v>
      </c>
      <c r="BC16" s="4">
        <f t="shared" si="4"/>
        <v>0</v>
      </c>
    </row>
    <row r="17" spans="1:55">
      <c r="A17" s="37">
        <v>40302</v>
      </c>
      <c r="B17" s="2" t="s">
        <v>76</v>
      </c>
      <c r="C17" s="40">
        <v>11.97</v>
      </c>
      <c r="D17" s="19">
        <f t="shared" si="5"/>
        <v>-1.074380165289248E-2</v>
      </c>
      <c r="E17" s="19">
        <f t="shared" si="27"/>
        <v>-1.8852459016393333E-2</v>
      </c>
      <c r="F17" s="19"/>
      <c r="G17" s="19"/>
      <c r="H17" s="19"/>
      <c r="I17" s="19"/>
      <c r="J17" s="19"/>
      <c r="K17" s="2" t="s">
        <v>75</v>
      </c>
      <c r="L17" s="40">
        <v>7.77</v>
      </c>
      <c r="M17" s="19">
        <f t="shared" si="6"/>
        <v>5.1746442432081688E-3</v>
      </c>
      <c r="N17" s="19">
        <f t="shared" si="28"/>
        <v>2.102496714848873E-2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20"/>
      <c r="AE17" s="21">
        <f t="shared" si="0"/>
        <v>0</v>
      </c>
      <c r="AF17" s="21">
        <f t="shared" si="7"/>
        <v>0</v>
      </c>
      <c r="AG17" s="21">
        <f t="shared" si="8"/>
        <v>0</v>
      </c>
      <c r="AH17" s="21">
        <f t="shared" si="9"/>
        <v>0</v>
      </c>
      <c r="AI17" s="21">
        <f t="shared" si="21"/>
        <v>0</v>
      </c>
      <c r="AJ17" s="21">
        <f t="shared" si="22"/>
        <v>0</v>
      </c>
      <c r="AK17" s="24">
        <f t="shared" si="1"/>
        <v>0</v>
      </c>
      <c r="AL17" s="24">
        <f t="shared" si="10"/>
        <v>0</v>
      </c>
      <c r="AM17" s="24">
        <f t="shared" si="11"/>
        <v>0</v>
      </c>
      <c r="AN17" s="24">
        <f t="shared" si="12"/>
        <v>0</v>
      </c>
      <c r="AO17" s="24">
        <f t="shared" si="13"/>
        <v>0</v>
      </c>
      <c r="AP17" s="24">
        <f t="shared" si="23"/>
        <v>0</v>
      </c>
      <c r="AQ17" s="27">
        <f t="shared" si="2"/>
        <v>0</v>
      </c>
      <c r="AR17" s="27">
        <f t="shared" si="14"/>
        <v>0</v>
      </c>
      <c r="AS17" s="27">
        <f t="shared" si="15"/>
        <v>0</v>
      </c>
      <c r="AT17" s="27">
        <f t="shared" si="16"/>
        <v>0</v>
      </c>
      <c r="AU17" s="27">
        <f t="shared" si="17"/>
        <v>0</v>
      </c>
      <c r="AV17" s="27">
        <f t="shared" si="24"/>
        <v>0</v>
      </c>
      <c r="AW17">
        <f t="shared" si="18"/>
        <v>100</v>
      </c>
      <c r="AX17">
        <f t="shared" si="19"/>
        <v>100</v>
      </c>
      <c r="AY17">
        <f t="shared" si="25"/>
        <v>100</v>
      </c>
      <c r="AZ17">
        <f t="shared" si="20"/>
        <v>0</v>
      </c>
      <c r="BA17">
        <f t="shared" si="26"/>
        <v>100</v>
      </c>
      <c r="BB17" s="4">
        <f t="shared" si="3"/>
        <v>0</v>
      </c>
      <c r="BC17" s="4">
        <f t="shared" si="4"/>
        <v>0</v>
      </c>
    </row>
    <row r="18" spans="1:55">
      <c r="A18" s="37">
        <v>40303</v>
      </c>
      <c r="B18" s="2" t="s">
        <v>76</v>
      </c>
      <c r="C18" s="40">
        <v>11.92</v>
      </c>
      <c r="D18" s="19">
        <f t="shared" si="5"/>
        <v>-4.1771094402673938E-3</v>
      </c>
      <c r="E18" s="19">
        <f t="shared" si="27"/>
        <v>0</v>
      </c>
      <c r="F18" s="19">
        <f t="shared" ref="F18:F81" si="29">(C18-C8)/C8</f>
        <v>-4.0257648953301126E-2</v>
      </c>
      <c r="G18" s="19"/>
      <c r="H18" s="19"/>
      <c r="I18" s="19"/>
      <c r="J18" s="19"/>
      <c r="K18" s="2" t="s">
        <v>75</v>
      </c>
      <c r="L18" s="40">
        <v>7.73</v>
      </c>
      <c r="M18" s="19">
        <f t="shared" si="6"/>
        <v>-5.1480051480050385E-3</v>
      </c>
      <c r="N18" s="19">
        <f t="shared" si="28"/>
        <v>1.1780104712041982E-2</v>
      </c>
      <c r="O18" s="19">
        <f t="shared" ref="O18:O81" si="30">(L18-L8)/L8</f>
        <v>9.1383812010444234E-3</v>
      </c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20"/>
      <c r="AE18" s="21">
        <f t="shared" si="0"/>
        <v>0</v>
      </c>
      <c r="AF18" s="21">
        <f t="shared" si="7"/>
        <v>0</v>
      </c>
      <c r="AG18" s="21">
        <f t="shared" si="8"/>
        <v>0</v>
      </c>
      <c r="AH18" s="21">
        <f t="shared" si="9"/>
        <v>0</v>
      </c>
      <c r="AI18" s="21">
        <f t="shared" si="21"/>
        <v>0</v>
      </c>
      <c r="AJ18" s="21">
        <f t="shared" si="22"/>
        <v>0</v>
      </c>
      <c r="AK18" s="24">
        <f t="shared" si="1"/>
        <v>0</v>
      </c>
      <c r="AL18" s="24">
        <f t="shared" si="10"/>
        <v>0</v>
      </c>
      <c r="AM18" s="24">
        <f t="shared" si="11"/>
        <v>0</v>
      </c>
      <c r="AN18" s="24">
        <f t="shared" si="12"/>
        <v>0</v>
      </c>
      <c r="AO18" s="24">
        <f t="shared" si="13"/>
        <v>0</v>
      </c>
      <c r="AP18" s="24">
        <f t="shared" si="23"/>
        <v>0</v>
      </c>
      <c r="AQ18" s="27">
        <f t="shared" si="2"/>
        <v>0</v>
      </c>
      <c r="AR18" s="27">
        <f t="shared" si="14"/>
        <v>0</v>
      </c>
      <c r="AS18" s="27">
        <f t="shared" si="15"/>
        <v>0</v>
      </c>
      <c r="AT18" s="27">
        <f t="shared" si="16"/>
        <v>0</v>
      </c>
      <c r="AU18" s="27">
        <f t="shared" si="17"/>
        <v>0</v>
      </c>
      <c r="AV18" s="27">
        <f t="shared" si="24"/>
        <v>0</v>
      </c>
      <c r="AW18">
        <f t="shared" si="18"/>
        <v>100</v>
      </c>
      <c r="AX18">
        <f t="shared" si="19"/>
        <v>100</v>
      </c>
      <c r="AY18">
        <f t="shared" si="25"/>
        <v>100</v>
      </c>
      <c r="AZ18">
        <f t="shared" si="20"/>
        <v>0</v>
      </c>
      <c r="BA18">
        <f t="shared" si="26"/>
        <v>100</v>
      </c>
      <c r="BB18" s="4">
        <f t="shared" si="3"/>
        <v>0</v>
      </c>
      <c r="BC18" s="4">
        <f t="shared" si="4"/>
        <v>0</v>
      </c>
    </row>
    <row r="19" spans="1:55">
      <c r="A19" s="37">
        <v>40304</v>
      </c>
      <c r="B19" s="2" t="s">
        <v>76</v>
      </c>
      <c r="C19" s="40">
        <v>11.31</v>
      </c>
      <c r="D19" s="19">
        <f t="shared" si="5"/>
        <v>-5.1174496644295256E-2</v>
      </c>
      <c r="E19" s="19">
        <f t="shared" si="27"/>
        <v>-5.6713928273561275E-2</v>
      </c>
      <c r="F19" s="19">
        <f t="shared" si="29"/>
        <v>-9.9522292993630565E-2</v>
      </c>
      <c r="G19" s="19"/>
      <c r="H19" s="19"/>
      <c r="I19" s="19"/>
      <c r="J19" s="19"/>
      <c r="K19" s="2" t="s">
        <v>75</v>
      </c>
      <c r="L19" s="40">
        <v>7.73</v>
      </c>
      <c r="M19" s="19">
        <f t="shared" si="6"/>
        <v>0</v>
      </c>
      <c r="N19" s="19">
        <f t="shared" si="28"/>
        <v>1.4435695538057784E-2</v>
      </c>
      <c r="O19" s="19">
        <f t="shared" si="30"/>
        <v>7.8226857887875485E-3</v>
      </c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20"/>
      <c r="AE19" s="21">
        <f t="shared" si="0"/>
        <v>0</v>
      </c>
      <c r="AF19" s="21">
        <f t="shared" si="7"/>
        <v>0</v>
      </c>
      <c r="AG19" s="21">
        <f t="shared" si="8"/>
        <v>0</v>
      </c>
      <c r="AH19" s="21">
        <f t="shared" si="9"/>
        <v>0</v>
      </c>
      <c r="AI19" s="21">
        <f t="shared" si="21"/>
        <v>0</v>
      </c>
      <c r="AJ19" s="21">
        <f t="shared" si="22"/>
        <v>0</v>
      </c>
      <c r="AK19" s="24">
        <f t="shared" si="1"/>
        <v>0</v>
      </c>
      <c r="AL19" s="24">
        <f t="shared" si="10"/>
        <v>0</v>
      </c>
      <c r="AM19" s="24">
        <f t="shared" si="11"/>
        <v>0</v>
      </c>
      <c r="AN19" s="24">
        <f t="shared" si="12"/>
        <v>0</v>
      </c>
      <c r="AO19" s="24">
        <f t="shared" si="13"/>
        <v>0</v>
      </c>
      <c r="AP19" s="24">
        <f t="shared" si="23"/>
        <v>0</v>
      </c>
      <c r="AQ19" s="27">
        <f t="shared" si="2"/>
        <v>0</v>
      </c>
      <c r="AR19" s="27">
        <f t="shared" si="14"/>
        <v>0</v>
      </c>
      <c r="AS19" s="27">
        <f t="shared" si="15"/>
        <v>0</v>
      </c>
      <c r="AT19" s="27">
        <f t="shared" si="16"/>
        <v>0</v>
      </c>
      <c r="AU19" s="27">
        <f t="shared" si="17"/>
        <v>0</v>
      </c>
      <c r="AV19" s="27">
        <f t="shared" si="24"/>
        <v>0</v>
      </c>
      <c r="AW19">
        <f t="shared" si="18"/>
        <v>100</v>
      </c>
      <c r="AX19">
        <f t="shared" si="19"/>
        <v>100</v>
      </c>
      <c r="AY19">
        <f t="shared" si="25"/>
        <v>100</v>
      </c>
      <c r="AZ19">
        <f t="shared" si="20"/>
        <v>0</v>
      </c>
      <c r="BA19">
        <f t="shared" si="26"/>
        <v>100</v>
      </c>
      <c r="BB19" s="4">
        <f t="shared" si="3"/>
        <v>0</v>
      </c>
      <c r="BC19" s="4">
        <f t="shared" si="4"/>
        <v>0</v>
      </c>
    </row>
    <row r="20" spans="1:55">
      <c r="A20" s="37">
        <v>40305</v>
      </c>
      <c r="B20" s="2" t="s">
        <v>76</v>
      </c>
      <c r="C20" s="40">
        <v>11.04</v>
      </c>
      <c r="D20" s="19">
        <f t="shared" si="5"/>
        <v>-2.3872679045092958E-2</v>
      </c>
      <c r="E20" s="19">
        <f t="shared" si="27"/>
        <v>-7.6150627615062777E-2</v>
      </c>
      <c r="F20" s="19">
        <f t="shared" si="29"/>
        <v>-0.10534846029173425</v>
      </c>
      <c r="G20" s="19"/>
      <c r="H20" s="19"/>
      <c r="I20" s="19"/>
      <c r="J20" s="19"/>
      <c r="K20" s="2" t="s">
        <v>75</v>
      </c>
      <c r="L20" s="40">
        <v>7.66</v>
      </c>
      <c r="M20" s="19">
        <f t="shared" si="6"/>
        <v>-9.0556274256145246E-3</v>
      </c>
      <c r="N20" s="19">
        <f t="shared" si="28"/>
        <v>-3.9011703511053638E-3</v>
      </c>
      <c r="O20" s="19">
        <f t="shared" si="30"/>
        <v>-2.6041666666666114E-3</v>
      </c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0"/>
      <c r="AE20" s="21">
        <f t="shared" si="0"/>
        <v>0</v>
      </c>
      <c r="AF20" s="21">
        <f t="shared" si="7"/>
        <v>0</v>
      </c>
      <c r="AG20" s="21">
        <f t="shared" si="8"/>
        <v>0</v>
      </c>
      <c r="AH20" s="21">
        <f t="shared" si="9"/>
        <v>0</v>
      </c>
      <c r="AI20" s="21">
        <f t="shared" si="21"/>
        <v>0</v>
      </c>
      <c r="AJ20" s="21">
        <f t="shared" si="22"/>
        <v>0</v>
      </c>
      <c r="AK20" s="24">
        <f t="shared" si="1"/>
        <v>0</v>
      </c>
      <c r="AL20" s="24">
        <f t="shared" si="10"/>
        <v>0</v>
      </c>
      <c r="AM20" s="24">
        <f t="shared" si="11"/>
        <v>0</v>
      </c>
      <c r="AN20" s="24">
        <f t="shared" si="12"/>
        <v>0</v>
      </c>
      <c r="AO20" s="24">
        <f t="shared" si="13"/>
        <v>0</v>
      </c>
      <c r="AP20" s="24">
        <f t="shared" si="23"/>
        <v>0</v>
      </c>
      <c r="AQ20" s="27">
        <f t="shared" si="2"/>
        <v>0</v>
      </c>
      <c r="AR20" s="27">
        <f t="shared" si="14"/>
        <v>0</v>
      </c>
      <c r="AS20" s="27">
        <f t="shared" si="15"/>
        <v>0</v>
      </c>
      <c r="AT20" s="27">
        <f t="shared" si="16"/>
        <v>0</v>
      </c>
      <c r="AU20" s="27">
        <f t="shared" si="17"/>
        <v>0</v>
      </c>
      <c r="AV20" s="27">
        <f t="shared" si="24"/>
        <v>0</v>
      </c>
      <c r="AW20">
        <f t="shared" si="18"/>
        <v>100</v>
      </c>
      <c r="AX20">
        <f t="shared" si="19"/>
        <v>100</v>
      </c>
      <c r="AY20">
        <f t="shared" si="25"/>
        <v>100</v>
      </c>
      <c r="AZ20">
        <f t="shared" si="20"/>
        <v>0</v>
      </c>
      <c r="BA20">
        <f t="shared" si="26"/>
        <v>100</v>
      </c>
      <c r="BB20" s="4">
        <f t="shared" si="3"/>
        <v>0</v>
      </c>
      <c r="BC20" s="4">
        <f t="shared" si="4"/>
        <v>0</v>
      </c>
    </row>
    <row r="21" spans="1:55">
      <c r="A21" s="37">
        <v>40308</v>
      </c>
      <c r="B21" s="2" t="s">
        <v>76</v>
      </c>
      <c r="C21" s="40">
        <v>11.08</v>
      </c>
      <c r="D21" s="19">
        <f t="shared" si="5"/>
        <v>3.6231884057971852E-3</v>
      </c>
      <c r="E21" s="19">
        <f t="shared" si="27"/>
        <v>-8.4297520661156991E-2</v>
      </c>
      <c r="F21" s="19">
        <f t="shared" si="29"/>
        <v>-9.5510204081632646E-2</v>
      </c>
      <c r="G21" s="19"/>
      <c r="H21" s="19"/>
      <c r="I21" s="19"/>
      <c r="J21" s="19"/>
      <c r="K21" s="2" t="s">
        <v>75</v>
      </c>
      <c r="L21" s="40">
        <v>7.69</v>
      </c>
      <c r="M21" s="19">
        <f t="shared" si="6"/>
        <v>3.9164490861619125E-3</v>
      </c>
      <c r="N21" s="19">
        <f t="shared" si="28"/>
        <v>-5.1746442432082833E-3</v>
      </c>
      <c r="O21" s="19">
        <f t="shared" si="30"/>
        <v>-5.1746442432082833E-3</v>
      </c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20"/>
      <c r="AE21" s="21">
        <f t="shared" si="0"/>
        <v>0</v>
      </c>
      <c r="AF21" s="21">
        <f t="shared" si="7"/>
        <v>0</v>
      </c>
      <c r="AG21" s="21">
        <f t="shared" si="8"/>
        <v>0</v>
      </c>
      <c r="AH21" s="21">
        <f t="shared" si="9"/>
        <v>0</v>
      </c>
      <c r="AI21" s="21">
        <f t="shared" si="21"/>
        <v>0</v>
      </c>
      <c r="AJ21" s="21">
        <f t="shared" si="22"/>
        <v>0</v>
      </c>
      <c r="AK21" s="24">
        <f t="shared" si="1"/>
        <v>0</v>
      </c>
      <c r="AL21" s="24">
        <f t="shared" si="10"/>
        <v>0</v>
      </c>
      <c r="AM21" s="24">
        <f t="shared" si="11"/>
        <v>0</v>
      </c>
      <c r="AN21" s="24">
        <f t="shared" si="12"/>
        <v>0</v>
      </c>
      <c r="AO21" s="24">
        <f t="shared" si="13"/>
        <v>0</v>
      </c>
      <c r="AP21" s="24">
        <f t="shared" si="23"/>
        <v>0</v>
      </c>
      <c r="AQ21" s="27">
        <f t="shared" si="2"/>
        <v>0</v>
      </c>
      <c r="AR21" s="27">
        <f t="shared" si="14"/>
        <v>0</v>
      </c>
      <c r="AS21" s="27">
        <f t="shared" si="15"/>
        <v>0</v>
      </c>
      <c r="AT21" s="27">
        <f t="shared" si="16"/>
        <v>0</v>
      </c>
      <c r="AU21" s="27">
        <f t="shared" si="17"/>
        <v>0</v>
      </c>
      <c r="AV21" s="27">
        <f t="shared" si="24"/>
        <v>0</v>
      </c>
      <c r="AW21">
        <f t="shared" si="18"/>
        <v>100</v>
      </c>
      <c r="AX21">
        <f t="shared" si="19"/>
        <v>100</v>
      </c>
      <c r="AY21">
        <f t="shared" si="25"/>
        <v>100</v>
      </c>
      <c r="AZ21">
        <f t="shared" si="20"/>
        <v>0</v>
      </c>
      <c r="BA21">
        <f t="shared" si="26"/>
        <v>100</v>
      </c>
      <c r="BB21" s="4">
        <f t="shared" si="3"/>
        <v>0</v>
      </c>
      <c r="BC21" s="4">
        <f t="shared" si="4"/>
        <v>0</v>
      </c>
    </row>
    <row r="22" spans="1:55">
      <c r="A22" s="37">
        <v>40309</v>
      </c>
      <c r="B22" s="2" t="s">
        <v>76</v>
      </c>
      <c r="C22" s="40">
        <v>10.98</v>
      </c>
      <c r="D22" s="19">
        <f t="shared" si="5"/>
        <v>-9.0252707581227123E-3</v>
      </c>
      <c r="E22" s="19">
        <f t="shared" si="27"/>
        <v>-8.2706766917293242E-2</v>
      </c>
      <c r="F22" s="19">
        <f t="shared" si="29"/>
        <v>-9.9999999999999908E-2</v>
      </c>
      <c r="G22" s="19"/>
      <c r="H22" s="19"/>
      <c r="I22" s="19"/>
      <c r="J22" s="19"/>
      <c r="K22" s="2" t="s">
        <v>75</v>
      </c>
      <c r="L22" s="40">
        <v>7.6</v>
      </c>
      <c r="M22" s="19">
        <f t="shared" si="6"/>
        <v>-1.1703511053316091E-2</v>
      </c>
      <c r="N22" s="19">
        <f t="shared" si="28"/>
        <v>-2.1879021879021871E-2</v>
      </c>
      <c r="O22" s="19">
        <f t="shared" si="30"/>
        <v>-1.3140604467806406E-3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20"/>
      <c r="AE22" s="21">
        <f t="shared" si="0"/>
        <v>0</v>
      </c>
      <c r="AF22" s="21">
        <f t="shared" si="7"/>
        <v>0</v>
      </c>
      <c r="AG22" s="21">
        <f t="shared" si="8"/>
        <v>0</v>
      </c>
      <c r="AH22" s="21">
        <f t="shared" si="9"/>
        <v>0</v>
      </c>
      <c r="AI22" s="21">
        <f t="shared" si="21"/>
        <v>0</v>
      </c>
      <c r="AJ22" s="21">
        <f t="shared" si="22"/>
        <v>0</v>
      </c>
      <c r="AK22" s="24">
        <f t="shared" si="1"/>
        <v>0</v>
      </c>
      <c r="AL22" s="24">
        <f t="shared" si="10"/>
        <v>0</v>
      </c>
      <c r="AM22" s="24">
        <f t="shared" si="11"/>
        <v>0</v>
      </c>
      <c r="AN22" s="24">
        <f t="shared" si="12"/>
        <v>0</v>
      </c>
      <c r="AO22" s="24">
        <f t="shared" si="13"/>
        <v>0</v>
      </c>
      <c r="AP22" s="24">
        <f t="shared" si="23"/>
        <v>0</v>
      </c>
      <c r="AQ22" s="27">
        <f t="shared" si="2"/>
        <v>0</v>
      </c>
      <c r="AR22" s="27">
        <f t="shared" si="14"/>
        <v>0</v>
      </c>
      <c r="AS22" s="27">
        <f t="shared" si="15"/>
        <v>0</v>
      </c>
      <c r="AT22" s="27">
        <f t="shared" si="16"/>
        <v>0</v>
      </c>
      <c r="AU22" s="27">
        <f t="shared" si="17"/>
        <v>0</v>
      </c>
      <c r="AV22" s="27">
        <f t="shared" si="24"/>
        <v>0</v>
      </c>
      <c r="AW22">
        <f t="shared" si="18"/>
        <v>100</v>
      </c>
      <c r="AX22">
        <f t="shared" si="19"/>
        <v>100</v>
      </c>
      <c r="AY22">
        <f t="shared" si="25"/>
        <v>100</v>
      </c>
      <c r="AZ22">
        <f t="shared" si="20"/>
        <v>0</v>
      </c>
      <c r="BA22">
        <f t="shared" si="26"/>
        <v>100</v>
      </c>
      <c r="BB22" s="4">
        <f t="shared" si="3"/>
        <v>0</v>
      </c>
      <c r="BC22" s="4">
        <f t="shared" si="4"/>
        <v>0</v>
      </c>
    </row>
    <row r="23" spans="1:55">
      <c r="A23" s="37">
        <v>40310</v>
      </c>
      <c r="B23" s="2" t="s">
        <v>76</v>
      </c>
      <c r="C23" s="40">
        <v>11.11</v>
      </c>
      <c r="D23" s="19">
        <f t="shared" si="5"/>
        <v>1.1839708561019945E-2</v>
      </c>
      <c r="E23" s="19">
        <f t="shared" si="27"/>
        <v>-6.7953020134228229E-2</v>
      </c>
      <c r="F23" s="19">
        <f t="shared" si="29"/>
        <v>-6.7953020134228229E-2</v>
      </c>
      <c r="G23" s="19"/>
      <c r="H23" s="19"/>
      <c r="I23" s="19"/>
      <c r="J23" s="19"/>
      <c r="K23" s="2" t="s">
        <v>75</v>
      </c>
      <c r="L23" s="40">
        <v>7.49</v>
      </c>
      <c r="M23" s="19">
        <f t="shared" si="6"/>
        <v>-1.4473684210526241E-2</v>
      </c>
      <c r="N23" s="19">
        <f t="shared" si="28"/>
        <v>-3.1047865459249702E-2</v>
      </c>
      <c r="O23" s="19">
        <f t="shared" si="30"/>
        <v>-1.9633507853403072E-2</v>
      </c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20"/>
      <c r="AE23" s="21">
        <f t="shared" si="0"/>
        <v>0</v>
      </c>
      <c r="AF23" s="21">
        <f t="shared" si="7"/>
        <v>0</v>
      </c>
      <c r="AG23" s="21">
        <f t="shared" si="8"/>
        <v>0</v>
      </c>
      <c r="AH23" s="21">
        <f t="shared" si="9"/>
        <v>0</v>
      </c>
      <c r="AI23" s="21">
        <f t="shared" si="21"/>
        <v>0</v>
      </c>
      <c r="AJ23" s="21">
        <f t="shared" si="22"/>
        <v>0</v>
      </c>
      <c r="AK23" s="24">
        <f t="shared" si="1"/>
        <v>0</v>
      </c>
      <c r="AL23" s="24">
        <f t="shared" si="10"/>
        <v>0</v>
      </c>
      <c r="AM23" s="24">
        <f t="shared" si="11"/>
        <v>0</v>
      </c>
      <c r="AN23" s="24">
        <f t="shared" si="12"/>
        <v>0</v>
      </c>
      <c r="AO23" s="24">
        <f t="shared" si="13"/>
        <v>0</v>
      </c>
      <c r="AP23" s="24">
        <f t="shared" si="23"/>
        <v>0</v>
      </c>
      <c r="AQ23" s="27">
        <f t="shared" si="2"/>
        <v>0</v>
      </c>
      <c r="AR23" s="27">
        <f t="shared" si="14"/>
        <v>0</v>
      </c>
      <c r="AS23" s="27">
        <f t="shared" si="15"/>
        <v>0</v>
      </c>
      <c r="AT23" s="27">
        <f t="shared" si="16"/>
        <v>0</v>
      </c>
      <c r="AU23" s="27">
        <f t="shared" si="17"/>
        <v>0</v>
      </c>
      <c r="AV23" s="27">
        <f t="shared" si="24"/>
        <v>0</v>
      </c>
      <c r="AW23">
        <f t="shared" si="18"/>
        <v>100</v>
      </c>
      <c r="AX23">
        <f t="shared" si="19"/>
        <v>100</v>
      </c>
      <c r="AY23">
        <f t="shared" si="25"/>
        <v>100</v>
      </c>
      <c r="AZ23">
        <f t="shared" si="20"/>
        <v>0</v>
      </c>
      <c r="BA23">
        <f t="shared" si="26"/>
        <v>100</v>
      </c>
      <c r="BB23" s="4">
        <f t="shared" si="3"/>
        <v>0</v>
      </c>
      <c r="BC23" s="4">
        <f t="shared" si="4"/>
        <v>0</v>
      </c>
    </row>
    <row r="24" spans="1:55">
      <c r="A24" s="37">
        <v>40311</v>
      </c>
      <c r="B24" s="2" t="s">
        <v>76</v>
      </c>
      <c r="C24" s="40">
        <v>11.22</v>
      </c>
      <c r="D24" s="19">
        <f t="shared" si="5"/>
        <v>9.9009900990100104E-3</v>
      </c>
      <c r="E24" s="19">
        <f t="shared" si="27"/>
        <v>-7.9575596816976006E-3</v>
      </c>
      <c r="F24" s="19">
        <f t="shared" si="29"/>
        <v>-6.4220183486238494E-2</v>
      </c>
      <c r="G24" s="19"/>
      <c r="H24" s="19"/>
      <c r="I24" s="19"/>
      <c r="J24" s="19"/>
      <c r="K24" s="2" t="s">
        <v>75</v>
      </c>
      <c r="L24" s="40">
        <v>7.55</v>
      </c>
      <c r="M24" s="19">
        <f t="shared" si="6"/>
        <v>8.0106809078771164E-3</v>
      </c>
      <c r="N24" s="19">
        <f t="shared" si="28"/>
        <v>-2.3285899094437335E-2</v>
      </c>
      <c r="O24" s="19">
        <f t="shared" si="30"/>
        <v>-9.1863517060367834E-3</v>
      </c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20"/>
      <c r="AE24" s="21">
        <f t="shared" si="0"/>
        <v>0</v>
      </c>
      <c r="AF24" s="21">
        <f t="shared" si="7"/>
        <v>0</v>
      </c>
      <c r="AG24" s="21">
        <f t="shared" si="8"/>
        <v>0</v>
      </c>
      <c r="AH24" s="21">
        <f t="shared" si="9"/>
        <v>0</v>
      </c>
      <c r="AI24" s="21">
        <f t="shared" si="21"/>
        <v>0</v>
      </c>
      <c r="AJ24" s="21">
        <f t="shared" si="22"/>
        <v>0</v>
      </c>
      <c r="AK24" s="24">
        <f t="shared" si="1"/>
        <v>0</v>
      </c>
      <c r="AL24" s="24">
        <f t="shared" si="10"/>
        <v>0</v>
      </c>
      <c r="AM24" s="24">
        <f t="shared" si="11"/>
        <v>0</v>
      </c>
      <c r="AN24" s="24">
        <f t="shared" si="12"/>
        <v>0</v>
      </c>
      <c r="AO24" s="24">
        <f t="shared" si="13"/>
        <v>0</v>
      </c>
      <c r="AP24" s="24">
        <f t="shared" si="23"/>
        <v>0</v>
      </c>
      <c r="AQ24" s="27">
        <f t="shared" si="2"/>
        <v>0</v>
      </c>
      <c r="AR24" s="27">
        <f t="shared" si="14"/>
        <v>0</v>
      </c>
      <c r="AS24" s="27">
        <f t="shared" si="15"/>
        <v>0</v>
      </c>
      <c r="AT24" s="27">
        <f t="shared" si="16"/>
        <v>0</v>
      </c>
      <c r="AU24" s="27">
        <f t="shared" si="17"/>
        <v>0</v>
      </c>
      <c r="AV24" s="27">
        <f t="shared" si="24"/>
        <v>0</v>
      </c>
      <c r="AW24">
        <f t="shared" si="18"/>
        <v>100</v>
      </c>
      <c r="AX24">
        <f t="shared" si="19"/>
        <v>100</v>
      </c>
      <c r="AY24">
        <f t="shared" si="25"/>
        <v>100</v>
      </c>
      <c r="AZ24">
        <f t="shared" si="20"/>
        <v>0</v>
      </c>
      <c r="BA24">
        <f t="shared" si="26"/>
        <v>100</v>
      </c>
      <c r="BB24" s="4">
        <f t="shared" si="3"/>
        <v>0</v>
      </c>
      <c r="BC24" s="4">
        <f t="shared" si="4"/>
        <v>0</v>
      </c>
    </row>
    <row r="25" spans="1:55">
      <c r="A25" s="37">
        <v>40312</v>
      </c>
      <c r="B25" s="2" t="s">
        <v>76</v>
      </c>
      <c r="C25" s="40">
        <v>11.15</v>
      </c>
      <c r="D25" s="19">
        <f t="shared" si="5"/>
        <v>-6.2388591800356758E-3</v>
      </c>
      <c r="E25" s="19">
        <f t="shared" si="27"/>
        <v>9.9637681159421392E-3</v>
      </c>
      <c r="F25" s="19">
        <f t="shared" si="29"/>
        <v>-6.694560669456058E-2</v>
      </c>
      <c r="G25" s="19"/>
      <c r="H25" s="19"/>
      <c r="I25" s="19"/>
      <c r="J25" s="19"/>
      <c r="K25" s="2" t="s">
        <v>75</v>
      </c>
      <c r="L25" s="40">
        <v>7.54</v>
      </c>
      <c r="M25" s="19">
        <f t="shared" si="6"/>
        <v>-1.32450331125825E-3</v>
      </c>
      <c r="N25" s="19">
        <f t="shared" si="28"/>
        <v>-1.5665796344647532E-2</v>
      </c>
      <c r="O25" s="19">
        <f t="shared" si="30"/>
        <v>-1.9505851755526705E-2</v>
      </c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20"/>
      <c r="AE25" s="21">
        <f t="shared" si="0"/>
        <v>0</v>
      </c>
      <c r="AF25" s="21">
        <f t="shared" si="7"/>
        <v>0</v>
      </c>
      <c r="AG25" s="21">
        <f t="shared" si="8"/>
        <v>0</v>
      </c>
      <c r="AH25" s="21">
        <f t="shared" si="9"/>
        <v>0</v>
      </c>
      <c r="AI25" s="21">
        <f t="shared" si="21"/>
        <v>0</v>
      </c>
      <c r="AJ25" s="21">
        <f t="shared" si="22"/>
        <v>0</v>
      </c>
      <c r="AK25" s="24">
        <f t="shared" si="1"/>
        <v>0</v>
      </c>
      <c r="AL25" s="24">
        <f t="shared" si="10"/>
        <v>0</v>
      </c>
      <c r="AM25" s="24">
        <f t="shared" si="11"/>
        <v>0</v>
      </c>
      <c r="AN25" s="24">
        <f t="shared" si="12"/>
        <v>0</v>
      </c>
      <c r="AO25" s="24">
        <f t="shared" si="13"/>
        <v>0</v>
      </c>
      <c r="AP25" s="24">
        <f t="shared" si="23"/>
        <v>0</v>
      </c>
      <c r="AQ25" s="27">
        <f t="shared" si="2"/>
        <v>0</v>
      </c>
      <c r="AR25" s="27">
        <f t="shared" si="14"/>
        <v>0</v>
      </c>
      <c r="AS25" s="27">
        <f t="shared" si="15"/>
        <v>0</v>
      </c>
      <c r="AT25" s="27">
        <f t="shared" si="16"/>
        <v>0</v>
      </c>
      <c r="AU25" s="27">
        <f t="shared" si="17"/>
        <v>0</v>
      </c>
      <c r="AV25" s="27">
        <f t="shared" si="24"/>
        <v>0</v>
      </c>
      <c r="AW25">
        <f t="shared" si="18"/>
        <v>100</v>
      </c>
      <c r="AX25">
        <f t="shared" si="19"/>
        <v>100</v>
      </c>
      <c r="AY25">
        <f t="shared" si="25"/>
        <v>100</v>
      </c>
      <c r="AZ25">
        <f t="shared" si="20"/>
        <v>0</v>
      </c>
      <c r="BA25">
        <f t="shared" si="26"/>
        <v>100</v>
      </c>
      <c r="BB25" s="4">
        <f t="shared" si="3"/>
        <v>0</v>
      </c>
      <c r="BC25" s="4">
        <f t="shared" si="4"/>
        <v>0</v>
      </c>
    </row>
    <row r="26" spans="1:55">
      <c r="A26" s="37">
        <v>40315</v>
      </c>
      <c r="B26" s="2" t="s">
        <v>76</v>
      </c>
      <c r="C26" s="40">
        <v>10.73</v>
      </c>
      <c r="D26" s="19">
        <f t="shared" si="5"/>
        <v>-3.7668161434977573E-2</v>
      </c>
      <c r="E26" s="19">
        <f t="shared" si="27"/>
        <v>-3.1588447653429573E-2</v>
      </c>
      <c r="F26" s="19">
        <f t="shared" si="29"/>
        <v>-0.11322314049586771</v>
      </c>
      <c r="G26" s="19"/>
      <c r="H26" s="19"/>
      <c r="I26" s="19"/>
      <c r="J26" s="19"/>
      <c r="K26" s="2" t="s">
        <v>75</v>
      </c>
      <c r="L26" s="40">
        <v>7.6</v>
      </c>
      <c r="M26" s="19">
        <f t="shared" si="6"/>
        <v>7.9575596816975607E-3</v>
      </c>
      <c r="N26" s="19">
        <f t="shared" si="28"/>
        <v>-1.1703511053316091E-2</v>
      </c>
      <c r="O26" s="19">
        <f t="shared" si="30"/>
        <v>-1.6817593790427007E-2</v>
      </c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20"/>
      <c r="AE26" s="21">
        <f t="shared" si="0"/>
        <v>0</v>
      </c>
      <c r="AF26" s="21">
        <f t="shared" si="7"/>
        <v>0</v>
      </c>
      <c r="AG26" s="21">
        <f t="shared" si="8"/>
        <v>0</v>
      </c>
      <c r="AH26" s="21">
        <f t="shared" si="9"/>
        <v>0</v>
      </c>
      <c r="AI26" s="21">
        <f t="shared" si="21"/>
        <v>0</v>
      </c>
      <c r="AJ26" s="21">
        <f t="shared" si="22"/>
        <v>0</v>
      </c>
      <c r="AK26" s="24">
        <f t="shared" si="1"/>
        <v>0</v>
      </c>
      <c r="AL26" s="24">
        <f t="shared" si="10"/>
        <v>0</v>
      </c>
      <c r="AM26" s="24">
        <f t="shared" si="11"/>
        <v>0</v>
      </c>
      <c r="AN26" s="24">
        <f t="shared" si="12"/>
        <v>0</v>
      </c>
      <c r="AO26" s="24">
        <f t="shared" si="13"/>
        <v>0</v>
      </c>
      <c r="AP26" s="24">
        <f t="shared" si="23"/>
        <v>0</v>
      </c>
      <c r="AQ26" s="27">
        <f t="shared" si="2"/>
        <v>0</v>
      </c>
      <c r="AR26" s="27">
        <f t="shared" si="14"/>
        <v>0</v>
      </c>
      <c r="AS26" s="27">
        <f t="shared" si="15"/>
        <v>0</v>
      </c>
      <c r="AT26" s="27">
        <f t="shared" si="16"/>
        <v>0</v>
      </c>
      <c r="AU26" s="27">
        <f t="shared" si="17"/>
        <v>0</v>
      </c>
      <c r="AV26" s="27">
        <f t="shared" si="24"/>
        <v>0</v>
      </c>
      <c r="AW26">
        <f t="shared" si="18"/>
        <v>100</v>
      </c>
      <c r="AX26">
        <f t="shared" si="19"/>
        <v>100</v>
      </c>
      <c r="AY26">
        <f t="shared" si="25"/>
        <v>100</v>
      </c>
      <c r="AZ26">
        <f t="shared" si="20"/>
        <v>0</v>
      </c>
      <c r="BA26">
        <f t="shared" si="26"/>
        <v>100</v>
      </c>
      <c r="BB26" s="4">
        <f t="shared" si="3"/>
        <v>0</v>
      </c>
      <c r="BC26" s="4">
        <f t="shared" si="4"/>
        <v>0</v>
      </c>
    </row>
    <row r="27" spans="1:55">
      <c r="A27" s="37">
        <v>40317</v>
      </c>
      <c r="B27" s="2" t="s">
        <v>76</v>
      </c>
      <c r="C27" s="40">
        <v>10.89</v>
      </c>
      <c r="D27" s="19">
        <f t="shared" si="5"/>
        <v>1.491146318732527E-2</v>
      </c>
      <c r="E27" s="19">
        <f t="shared" si="27"/>
        <v>-8.1967213114753964E-3</v>
      </c>
      <c r="F27" s="19">
        <f t="shared" si="29"/>
        <v>-9.0225563909774431E-2</v>
      </c>
      <c r="G27" s="19"/>
      <c r="H27" s="19"/>
      <c r="I27" s="19"/>
      <c r="J27" s="19"/>
      <c r="K27" s="2" t="s">
        <v>75</v>
      </c>
      <c r="L27" s="40">
        <v>7.77</v>
      </c>
      <c r="M27" s="19">
        <f t="shared" si="6"/>
        <v>2.2368421052631572E-2</v>
      </c>
      <c r="N27" s="19">
        <f t="shared" si="28"/>
        <v>2.2368421052631572E-2</v>
      </c>
      <c r="O27" s="19">
        <f t="shared" si="30"/>
        <v>0</v>
      </c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20"/>
      <c r="AE27" s="21">
        <f t="shared" si="0"/>
        <v>0</v>
      </c>
      <c r="AF27" s="21">
        <f t="shared" si="7"/>
        <v>0</v>
      </c>
      <c r="AG27" s="21">
        <f t="shared" si="8"/>
        <v>0</v>
      </c>
      <c r="AH27" s="21">
        <f t="shared" si="9"/>
        <v>0</v>
      </c>
      <c r="AI27" s="21">
        <f t="shared" si="21"/>
        <v>0</v>
      </c>
      <c r="AJ27" s="21">
        <f t="shared" si="22"/>
        <v>0</v>
      </c>
      <c r="AK27" s="24">
        <f t="shared" si="1"/>
        <v>0</v>
      </c>
      <c r="AL27" s="24">
        <f t="shared" si="10"/>
        <v>0</v>
      </c>
      <c r="AM27" s="24">
        <f t="shared" si="11"/>
        <v>0</v>
      </c>
      <c r="AN27" s="24">
        <f t="shared" si="12"/>
        <v>0</v>
      </c>
      <c r="AO27" s="24">
        <f t="shared" si="13"/>
        <v>0</v>
      </c>
      <c r="AP27" s="24">
        <f t="shared" si="23"/>
        <v>0</v>
      </c>
      <c r="AQ27" s="27">
        <f t="shared" si="2"/>
        <v>0</v>
      </c>
      <c r="AR27" s="27">
        <f t="shared" si="14"/>
        <v>0</v>
      </c>
      <c r="AS27" s="27">
        <f t="shared" si="15"/>
        <v>0</v>
      </c>
      <c r="AT27" s="27">
        <f t="shared" si="16"/>
        <v>0</v>
      </c>
      <c r="AU27" s="27">
        <f t="shared" si="17"/>
        <v>0</v>
      </c>
      <c r="AV27" s="27">
        <f t="shared" si="24"/>
        <v>0</v>
      </c>
      <c r="AW27">
        <f t="shared" si="18"/>
        <v>100</v>
      </c>
      <c r="AX27">
        <f t="shared" si="19"/>
        <v>100</v>
      </c>
      <c r="AY27">
        <f t="shared" si="25"/>
        <v>100</v>
      </c>
      <c r="AZ27">
        <f t="shared" si="20"/>
        <v>0</v>
      </c>
      <c r="BA27">
        <f t="shared" si="26"/>
        <v>100</v>
      </c>
      <c r="BB27" s="4">
        <f t="shared" si="3"/>
        <v>0</v>
      </c>
      <c r="BC27" s="4">
        <f t="shared" si="4"/>
        <v>0</v>
      </c>
    </row>
    <row r="28" spans="1:55">
      <c r="A28" s="37">
        <v>40318</v>
      </c>
      <c r="B28" s="2" t="s">
        <v>76</v>
      </c>
      <c r="C28" s="40">
        <v>10.87</v>
      </c>
      <c r="D28" s="19">
        <f t="shared" si="5"/>
        <v>-1.8365472910928694E-3</v>
      </c>
      <c r="E28" s="19">
        <f t="shared" si="27"/>
        <v>-2.1602160216021623E-2</v>
      </c>
      <c r="F28" s="19">
        <f t="shared" si="29"/>
        <v>-8.8087248322147704E-2</v>
      </c>
      <c r="G28" s="19">
        <f>(C28-C8)/C8</f>
        <v>-0.12479871175523355</v>
      </c>
      <c r="H28" s="19"/>
      <c r="I28" s="19"/>
      <c r="J28" s="19"/>
      <c r="K28" s="2" t="s">
        <v>75</v>
      </c>
      <c r="L28" s="40">
        <v>7.82</v>
      </c>
      <c r="M28" s="19">
        <f t="shared" si="6"/>
        <v>6.4350064350065265E-3</v>
      </c>
      <c r="N28" s="19">
        <f t="shared" si="28"/>
        <v>4.405874499332444E-2</v>
      </c>
      <c r="O28" s="19">
        <f t="shared" si="30"/>
        <v>1.164294954721861E-2</v>
      </c>
      <c r="P28" s="19">
        <f>(L28-L8)/L8</f>
        <v>2.0887728459530044E-2</v>
      </c>
      <c r="Q28" s="19"/>
      <c r="R28" s="19"/>
      <c r="S28" s="19"/>
      <c r="T28" s="19"/>
      <c r="U28" s="19"/>
      <c r="V28" s="19"/>
      <c r="W28" s="19">
        <f>STDEV(D9:D28)</f>
        <v>1.7361976242970114E-2</v>
      </c>
      <c r="X28" s="19">
        <f>STDEV(M9:M28)</f>
        <v>9.0776416943461405E-3</v>
      </c>
      <c r="Y28" s="19">
        <f>MAX(W28:X28)/W28</f>
        <v>1</v>
      </c>
      <c r="Z28" s="19">
        <f>MAX(W28:X28)/X28</f>
        <v>1.9126086738787822</v>
      </c>
      <c r="AA28" s="19">
        <f>SUM(Y28:Z28)</f>
        <v>2.9126086738787822</v>
      </c>
      <c r="AB28" s="19">
        <f>Y28/AA28</f>
        <v>0.34333482866006815</v>
      </c>
      <c r="AC28" s="19">
        <f>Z28/AA28</f>
        <v>0.65666517133993185</v>
      </c>
      <c r="AD28" s="20">
        <f>D29*AB28-M29*AC28</f>
        <v>3.2510601907642261E-3</v>
      </c>
      <c r="AE28" s="21">
        <f t="shared" si="0"/>
        <v>0</v>
      </c>
      <c r="AF28" s="21">
        <f t="shared" si="7"/>
        <v>0</v>
      </c>
      <c r="AG28" s="21">
        <f t="shared" si="8"/>
        <v>0</v>
      </c>
      <c r="AH28" s="21">
        <f t="shared" si="9"/>
        <v>0</v>
      </c>
      <c r="AI28" s="21">
        <f t="shared" si="21"/>
        <v>0</v>
      </c>
      <c r="AJ28" s="21">
        <f t="shared" si="22"/>
        <v>0</v>
      </c>
      <c r="AK28" s="24">
        <f t="shared" si="1"/>
        <v>0</v>
      </c>
      <c r="AL28" s="24">
        <f t="shared" si="10"/>
        <v>0</v>
      </c>
      <c r="AM28" s="24">
        <f t="shared" si="11"/>
        <v>0</v>
      </c>
      <c r="AN28" s="24">
        <f t="shared" si="12"/>
        <v>0</v>
      </c>
      <c r="AO28" s="24">
        <f t="shared" si="13"/>
        <v>0</v>
      </c>
      <c r="AP28" s="24">
        <f t="shared" si="23"/>
        <v>0</v>
      </c>
      <c r="AQ28" s="27">
        <f t="shared" si="2"/>
        <v>0</v>
      </c>
      <c r="AR28" s="27">
        <f t="shared" si="14"/>
        <v>0</v>
      </c>
      <c r="AS28" s="27">
        <f t="shared" si="15"/>
        <v>0</v>
      </c>
      <c r="AT28" s="27">
        <f t="shared" si="16"/>
        <v>0</v>
      </c>
      <c r="AU28" s="27">
        <f t="shared" si="17"/>
        <v>0</v>
      </c>
      <c r="AV28" s="27">
        <f t="shared" si="24"/>
        <v>0</v>
      </c>
      <c r="AW28">
        <f t="shared" si="18"/>
        <v>100</v>
      </c>
      <c r="AX28">
        <f t="shared" si="19"/>
        <v>100</v>
      </c>
      <c r="AY28">
        <f t="shared" si="25"/>
        <v>100</v>
      </c>
      <c r="AZ28">
        <f t="shared" si="20"/>
        <v>0</v>
      </c>
      <c r="BA28">
        <f t="shared" si="26"/>
        <v>100</v>
      </c>
      <c r="BB28" s="4">
        <f t="shared" si="3"/>
        <v>0</v>
      </c>
      <c r="BC28" s="4">
        <f t="shared" si="4"/>
        <v>0</v>
      </c>
    </row>
    <row r="29" spans="1:55">
      <c r="A29" s="37">
        <v>40319</v>
      </c>
      <c r="B29" s="2" t="s">
        <v>76</v>
      </c>
      <c r="C29" s="40">
        <v>10.84</v>
      </c>
      <c r="D29" s="19">
        <f t="shared" si="5"/>
        <v>-2.7598896044157646E-3</v>
      </c>
      <c r="E29" s="19">
        <f t="shared" si="27"/>
        <v>-3.3868092691622172E-2</v>
      </c>
      <c r="F29" s="19">
        <f t="shared" si="29"/>
        <v>-4.1556145004420925E-2</v>
      </c>
      <c r="G29" s="19">
        <f t="shared" ref="G29:G92" si="31">(C29-C9)/C9</f>
        <v>-0.13694267515923572</v>
      </c>
      <c r="H29" s="19"/>
      <c r="I29" s="19"/>
      <c r="J29" s="19"/>
      <c r="K29" s="2" t="s">
        <v>75</v>
      </c>
      <c r="L29" s="40">
        <v>7.77</v>
      </c>
      <c r="M29" s="19">
        <f t="shared" si="6"/>
        <v>-6.3938618925832112E-3</v>
      </c>
      <c r="N29" s="19">
        <f t="shared" si="28"/>
        <v>2.9139072847682086E-2</v>
      </c>
      <c r="O29" s="19">
        <f t="shared" si="30"/>
        <v>5.1746442432081688E-3</v>
      </c>
      <c r="P29" s="19">
        <f t="shared" ref="P29:P92" si="32">(L29-L9)/L9</f>
        <v>1.3037809647979093E-2</v>
      </c>
      <c r="Q29" s="19"/>
      <c r="R29" s="19"/>
      <c r="S29" s="19"/>
      <c r="T29" s="19"/>
      <c r="U29" s="19"/>
      <c r="V29" s="19"/>
      <c r="W29" s="19">
        <f t="shared" ref="W29:W92" si="33">STDEV(D10:D29)</f>
        <v>1.6883036278389437E-2</v>
      </c>
      <c r="X29" s="19">
        <f t="shared" ref="X29:X92" si="34">STDEV(M10:M29)</f>
        <v>9.2292674924244079E-3</v>
      </c>
      <c r="Y29" s="19">
        <f t="shared" ref="Y29:Y92" si="35">MAX(W29:X29)/W29</f>
        <v>1</v>
      </c>
      <c r="Z29" s="19">
        <f t="shared" ref="Z29:Z92" si="36">MAX(W29:X29)/X29</f>
        <v>1.8292932014645167</v>
      </c>
      <c r="AA29" s="19">
        <f t="shared" ref="AA29:AA92" si="37">SUM(Y29:Z29)</f>
        <v>2.8292932014645169</v>
      </c>
      <c r="AB29" s="19">
        <f t="shared" ref="AB29:AB92" si="38">Y29/AA29</f>
        <v>0.3534451641428939</v>
      </c>
      <c r="AC29" s="19">
        <f t="shared" ref="AC29:AC92" si="39">Z29/AA29</f>
        <v>0.64655483585710605</v>
      </c>
      <c r="AD29" s="20">
        <f t="shared" ref="AD29:AD92" si="40">D30*AB29-M30*AC29</f>
        <v>5.9811163190426446E-3</v>
      </c>
      <c r="AE29" s="21">
        <f t="shared" si="0"/>
        <v>0</v>
      </c>
      <c r="AF29" s="21">
        <f t="shared" si="7"/>
        <v>0</v>
      </c>
      <c r="AG29" s="21">
        <f t="shared" si="8"/>
        <v>0</v>
      </c>
      <c r="AH29" s="21">
        <f t="shared" si="9"/>
        <v>0</v>
      </c>
      <c r="AI29" s="21">
        <f t="shared" si="21"/>
        <v>0</v>
      </c>
      <c r="AJ29" s="21">
        <f t="shared" si="22"/>
        <v>0</v>
      </c>
      <c r="AK29" s="24">
        <f t="shared" si="1"/>
        <v>0</v>
      </c>
      <c r="AL29" s="24">
        <f t="shared" si="10"/>
        <v>0</v>
      </c>
      <c r="AM29" s="24">
        <f t="shared" si="11"/>
        <v>0</v>
      </c>
      <c r="AN29" s="24">
        <f t="shared" si="12"/>
        <v>0</v>
      </c>
      <c r="AO29" s="24">
        <f t="shared" si="13"/>
        <v>0</v>
      </c>
      <c r="AP29" s="24">
        <f t="shared" si="23"/>
        <v>0</v>
      </c>
      <c r="AQ29" s="27">
        <f t="shared" si="2"/>
        <v>0</v>
      </c>
      <c r="AR29" s="27">
        <f t="shared" si="14"/>
        <v>0</v>
      </c>
      <c r="AS29" s="27">
        <f t="shared" si="15"/>
        <v>0</v>
      </c>
      <c r="AT29" s="27">
        <f t="shared" si="16"/>
        <v>0</v>
      </c>
      <c r="AU29" s="27">
        <f t="shared" si="17"/>
        <v>0</v>
      </c>
      <c r="AV29" s="27">
        <f t="shared" si="24"/>
        <v>0</v>
      </c>
      <c r="AW29">
        <f t="shared" si="18"/>
        <v>100</v>
      </c>
      <c r="AX29">
        <f t="shared" si="19"/>
        <v>100</v>
      </c>
      <c r="AY29">
        <f t="shared" si="25"/>
        <v>100</v>
      </c>
      <c r="AZ29">
        <f t="shared" si="20"/>
        <v>0</v>
      </c>
      <c r="BA29">
        <f t="shared" si="26"/>
        <v>100</v>
      </c>
      <c r="BB29" s="4">
        <f t="shared" si="3"/>
        <v>0</v>
      </c>
      <c r="BC29" s="4">
        <f t="shared" si="4"/>
        <v>0</v>
      </c>
    </row>
    <row r="30" spans="1:55">
      <c r="A30" s="37">
        <v>40322</v>
      </c>
      <c r="B30" s="2" t="s">
        <v>76</v>
      </c>
      <c r="C30" s="40">
        <v>11.1</v>
      </c>
      <c r="D30" s="19">
        <f t="shared" si="5"/>
        <v>2.3985239852398504E-2</v>
      </c>
      <c r="E30" s="19">
        <f t="shared" si="27"/>
        <v>-4.4843049327354893E-3</v>
      </c>
      <c r="F30" s="19">
        <f t="shared" si="29"/>
        <v>5.434782608695698E-3</v>
      </c>
      <c r="G30" s="19">
        <f t="shared" si="31"/>
        <v>-0.10048622366288494</v>
      </c>
      <c r="H30" s="19"/>
      <c r="I30" s="19"/>
      <c r="J30" s="19"/>
      <c r="K30" s="2" t="s">
        <v>75</v>
      </c>
      <c r="L30" s="40">
        <v>7.8</v>
      </c>
      <c r="M30" s="19">
        <f t="shared" si="6"/>
        <v>3.8610038610038932E-3</v>
      </c>
      <c r="N30" s="19">
        <f t="shared" si="28"/>
        <v>3.4482758620689627E-2</v>
      </c>
      <c r="O30" s="19">
        <f t="shared" si="30"/>
        <v>1.8276762402088732E-2</v>
      </c>
      <c r="P30" s="19">
        <f t="shared" si="32"/>
        <v>1.5625000000000014E-2</v>
      </c>
      <c r="Q30" s="19"/>
      <c r="R30" s="19"/>
      <c r="S30" s="19"/>
      <c r="T30" s="19"/>
      <c r="U30" s="19"/>
      <c r="V30" s="19"/>
      <c r="W30" s="19">
        <f t="shared" si="33"/>
        <v>1.8057771642249656E-2</v>
      </c>
      <c r="X30" s="19">
        <f t="shared" si="34"/>
        <v>9.2559182258225136E-3</v>
      </c>
      <c r="Y30" s="19">
        <f t="shared" si="35"/>
        <v>1</v>
      </c>
      <c r="Z30" s="19">
        <f t="shared" si="36"/>
        <v>1.9509432993769755</v>
      </c>
      <c r="AA30" s="19">
        <f t="shared" si="37"/>
        <v>2.9509432993769753</v>
      </c>
      <c r="AB30" s="19">
        <f t="shared" si="38"/>
        <v>0.33887469142871274</v>
      </c>
      <c r="AC30" s="19">
        <f t="shared" si="39"/>
        <v>0.66112530857128737</v>
      </c>
      <c r="AD30" s="20">
        <f t="shared" si="40"/>
        <v>-8.4799094194664033E-3</v>
      </c>
      <c r="AE30" s="21">
        <f t="shared" si="0"/>
        <v>0</v>
      </c>
      <c r="AF30" s="21">
        <f t="shared" si="7"/>
        <v>0</v>
      </c>
      <c r="AG30" s="21">
        <f t="shared" si="8"/>
        <v>0</v>
      </c>
      <c r="AH30" s="21">
        <f t="shared" si="9"/>
        <v>0</v>
      </c>
      <c r="AI30" s="21">
        <f t="shared" si="21"/>
        <v>0</v>
      </c>
      <c r="AJ30" s="21">
        <f t="shared" si="22"/>
        <v>0</v>
      </c>
      <c r="AK30" s="24">
        <f t="shared" si="1"/>
        <v>0</v>
      </c>
      <c r="AL30" s="24">
        <f t="shared" si="10"/>
        <v>0</v>
      </c>
      <c r="AM30" s="24">
        <f t="shared" si="11"/>
        <v>0</v>
      </c>
      <c r="AN30" s="24">
        <f t="shared" si="12"/>
        <v>0</v>
      </c>
      <c r="AO30" s="24">
        <f t="shared" si="13"/>
        <v>0</v>
      </c>
      <c r="AP30" s="24">
        <f t="shared" si="23"/>
        <v>0</v>
      </c>
      <c r="AQ30" s="27">
        <f t="shared" si="2"/>
        <v>0</v>
      </c>
      <c r="AR30" s="27">
        <f t="shared" si="14"/>
        <v>0</v>
      </c>
      <c r="AS30" s="27">
        <f t="shared" si="15"/>
        <v>0</v>
      </c>
      <c r="AT30" s="27">
        <f t="shared" si="16"/>
        <v>0</v>
      </c>
      <c r="AU30" s="27">
        <f t="shared" si="17"/>
        <v>0</v>
      </c>
      <c r="AV30" s="27">
        <f t="shared" si="24"/>
        <v>0</v>
      </c>
      <c r="AW30">
        <f t="shared" si="18"/>
        <v>100</v>
      </c>
      <c r="AX30">
        <f t="shared" si="19"/>
        <v>100</v>
      </c>
      <c r="AY30">
        <f t="shared" si="25"/>
        <v>100</v>
      </c>
      <c r="AZ30">
        <f t="shared" si="20"/>
        <v>0</v>
      </c>
      <c r="BA30">
        <f t="shared" si="26"/>
        <v>100</v>
      </c>
      <c r="BB30" s="4">
        <f t="shared" si="3"/>
        <v>0</v>
      </c>
      <c r="BC30" s="4">
        <f t="shared" si="4"/>
        <v>0</v>
      </c>
    </row>
    <row r="31" spans="1:55">
      <c r="A31" s="37">
        <v>40323</v>
      </c>
      <c r="B31" s="2" t="s">
        <v>76</v>
      </c>
      <c r="C31" s="40">
        <v>10.85</v>
      </c>
      <c r="D31" s="19">
        <f t="shared" si="5"/>
        <v>-2.2522522522522525E-2</v>
      </c>
      <c r="E31" s="19">
        <f t="shared" si="27"/>
        <v>1.1183597390493868E-2</v>
      </c>
      <c r="F31" s="19">
        <f t="shared" si="29"/>
        <v>-2.0758122743682349E-2</v>
      </c>
      <c r="G31" s="19">
        <f t="shared" si="31"/>
        <v>-0.11428571428571431</v>
      </c>
      <c r="H31" s="19"/>
      <c r="I31" s="19"/>
      <c r="J31" s="19"/>
      <c r="K31" s="2" t="s">
        <v>75</v>
      </c>
      <c r="L31" s="40">
        <v>7.81</v>
      </c>
      <c r="M31" s="19">
        <f t="shared" si="6"/>
        <v>1.2820512820512547E-3</v>
      </c>
      <c r="N31" s="19">
        <f t="shared" si="28"/>
        <v>2.7631578947368417E-2</v>
      </c>
      <c r="O31" s="19">
        <f t="shared" si="30"/>
        <v>1.5604681404421224E-2</v>
      </c>
      <c r="P31" s="19">
        <f t="shared" si="32"/>
        <v>1.0349288486416452E-2</v>
      </c>
      <c r="Q31" s="19"/>
      <c r="R31" s="19"/>
      <c r="S31" s="19"/>
      <c r="T31" s="19"/>
      <c r="U31" s="19"/>
      <c r="V31" s="19"/>
      <c r="W31" s="19">
        <f t="shared" si="33"/>
        <v>1.8470453553860067E-2</v>
      </c>
      <c r="X31" s="19">
        <f t="shared" si="34"/>
        <v>9.159964964997892E-3</v>
      </c>
      <c r="Y31" s="19">
        <f t="shared" si="35"/>
        <v>1</v>
      </c>
      <c r="Z31" s="19">
        <f t="shared" si="36"/>
        <v>2.0164327728806239</v>
      </c>
      <c r="AA31" s="19">
        <f t="shared" si="37"/>
        <v>3.0164327728806239</v>
      </c>
      <c r="AB31" s="19">
        <f t="shared" si="38"/>
        <v>0.33151741652940037</v>
      </c>
      <c r="AC31" s="19">
        <f t="shared" si="39"/>
        <v>0.66848258347059963</v>
      </c>
      <c r="AD31" s="20">
        <f t="shared" si="40"/>
        <v>8.193063630443944E-3</v>
      </c>
      <c r="AE31" s="21">
        <f t="shared" si="0"/>
        <v>0</v>
      </c>
      <c r="AF31" s="21">
        <f t="shared" si="7"/>
        <v>0</v>
      </c>
      <c r="AG31" s="21">
        <f t="shared" si="8"/>
        <v>0</v>
      </c>
      <c r="AH31" s="21">
        <f t="shared" si="9"/>
        <v>0</v>
      </c>
      <c r="AI31" s="21">
        <f t="shared" si="21"/>
        <v>0</v>
      </c>
      <c r="AJ31" s="21">
        <f t="shared" si="22"/>
        <v>0</v>
      </c>
      <c r="AK31" s="24">
        <f t="shared" si="1"/>
        <v>0</v>
      </c>
      <c r="AL31" s="24">
        <f t="shared" si="10"/>
        <v>0</v>
      </c>
      <c r="AM31" s="24">
        <f t="shared" si="11"/>
        <v>0</v>
      </c>
      <c r="AN31" s="24">
        <f t="shared" si="12"/>
        <v>0</v>
      </c>
      <c r="AO31" s="24">
        <f t="shared" si="13"/>
        <v>0</v>
      </c>
      <c r="AP31" s="24">
        <f t="shared" si="23"/>
        <v>0</v>
      </c>
      <c r="AQ31" s="27">
        <f t="shared" si="2"/>
        <v>0</v>
      </c>
      <c r="AR31" s="27">
        <f t="shared" si="14"/>
        <v>0</v>
      </c>
      <c r="AS31" s="27">
        <f t="shared" si="15"/>
        <v>0</v>
      </c>
      <c r="AT31" s="27">
        <f t="shared" si="16"/>
        <v>0</v>
      </c>
      <c r="AU31" s="27">
        <f t="shared" si="17"/>
        <v>0</v>
      </c>
      <c r="AV31" s="27">
        <f t="shared" si="24"/>
        <v>0</v>
      </c>
      <c r="AW31">
        <f t="shared" si="18"/>
        <v>100</v>
      </c>
      <c r="AX31">
        <f t="shared" si="19"/>
        <v>100</v>
      </c>
      <c r="AY31">
        <f t="shared" si="25"/>
        <v>100</v>
      </c>
      <c r="AZ31">
        <f t="shared" si="20"/>
        <v>0</v>
      </c>
      <c r="BA31">
        <f t="shared" si="26"/>
        <v>100</v>
      </c>
      <c r="BB31" s="4">
        <f t="shared" si="3"/>
        <v>0</v>
      </c>
      <c r="BC31" s="4">
        <f t="shared" si="4"/>
        <v>0</v>
      </c>
    </row>
    <row r="32" spans="1:55">
      <c r="A32" s="37">
        <v>40324</v>
      </c>
      <c r="B32" s="2" t="s">
        <v>76</v>
      </c>
      <c r="C32" s="40">
        <v>10.81</v>
      </c>
      <c r="D32" s="19">
        <f t="shared" si="5"/>
        <v>-3.6866359447003823E-3</v>
      </c>
      <c r="E32" s="19">
        <f t="shared" si="27"/>
        <v>-7.3461891643709885E-3</v>
      </c>
      <c r="F32" s="19">
        <f t="shared" si="29"/>
        <v>-1.5482695810564657E-2</v>
      </c>
      <c r="G32" s="19">
        <f t="shared" si="31"/>
        <v>-0.1139344262295081</v>
      </c>
      <c r="H32" s="19"/>
      <c r="I32" s="19"/>
      <c r="J32" s="19"/>
      <c r="K32" s="2" t="s">
        <v>75</v>
      </c>
      <c r="L32" s="40">
        <v>7.7</v>
      </c>
      <c r="M32" s="19">
        <f t="shared" si="6"/>
        <v>-1.4084507042253449E-2</v>
      </c>
      <c r="N32" s="19">
        <f t="shared" si="28"/>
        <v>-9.0090090090089326E-3</v>
      </c>
      <c r="O32" s="19">
        <f t="shared" si="30"/>
        <v>1.3157894736842176E-2</v>
      </c>
      <c r="P32" s="19">
        <f t="shared" si="32"/>
        <v>1.1826544021024949E-2</v>
      </c>
      <c r="Q32" s="19"/>
      <c r="R32" s="19"/>
      <c r="S32" s="19"/>
      <c r="T32" s="19"/>
      <c r="U32" s="19"/>
      <c r="V32" s="19"/>
      <c r="W32" s="19">
        <f t="shared" si="33"/>
        <v>1.8472694507123865E-2</v>
      </c>
      <c r="X32" s="19">
        <f t="shared" si="34"/>
        <v>9.0317405752832636E-3</v>
      </c>
      <c r="Y32" s="19">
        <f t="shared" si="35"/>
        <v>1</v>
      </c>
      <c r="Z32" s="19">
        <f t="shared" si="36"/>
        <v>2.0453083603483044</v>
      </c>
      <c r="AA32" s="19">
        <f t="shared" si="37"/>
        <v>3.0453083603483044</v>
      </c>
      <c r="AB32" s="19">
        <f t="shared" si="38"/>
        <v>0.32837397126037704</v>
      </c>
      <c r="AC32" s="19">
        <f t="shared" si="39"/>
        <v>0.67162602873962296</v>
      </c>
      <c r="AD32" s="20">
        <f t="shared" si="40"/>
        <v>5.9581805540540799E-3</v>
      </c>
      <c r="AE32" s="21">
        <f t="shared" si="0"/>
        <v>0</v>
      </c>
      <c r="AF32" s="21">
        <f t="shared" si="7"/>
        <v>0</v>
      </c>
      <c r="AG32" s="21">
        <f t="shared" si="8"/>
        <v>0</v>
      </c>
      <c r="AH32" s="21">
        <f t="shared" si="9"/>
        <v>0</v>
      </c>
      <c r="AI32" s="21">
        <f t="shared" si="21"/>
        <v>0</v>
      </c>
      <c r="AJ32" s="21">
        <f t="shared" si="22"/>
        <v>0</v>
      </c>
      <c r="AK32" s="24">
        <f t="shared" si="1"/>
        <v>0</v>
      </c>
      <c r="AL32" s="24">
        <f t="shared" si="10"/>
        <v>0</v>
      </c>
      <c r="AM32" s="24">
        <f t="shared" si="11"/>
        <v>0</v>
      </c>
      <c r="AN32" s="24">
        <f t="shared" si="12"/>
        <v>0</v>
      </c>
      <c r="AO32" s="24">
        <f t="shared" si="13"/>
        <v>0</v>
      </c>
      <c r="AP32" s="24">
        <f t="shared" si="23"/>
        <v>0</v>
      </c>
      <c r="AQ32" s="27">
        <f t="shared" si="2"/>
        <v>0</v>
      </c>
      <c r="AR32" s="27">
        <f t="shared" si="14"/>
        <v>0</v>
      </c>
      <c r="AS32" s="27">
        <f t="shared" si="15"/>
        <v>0</v>
      </c>
      <c r="AT32" s="27">
        <f t="shared" si="16"/>
        <v>0</v>
      </c>
      <c r="AU32" s="27">
        <f t="shared" si="17"/>
        <v>0</v>
      </c>
      <c r="AV32" s="27">
        <f t="shared" si="24"/>
        <v>0</v>
      </c>
      <c r="AW32">
        <f t="shared" si="18"/>
        <v>100</v>
      </c>
      <c r="AX32">
        <f t="shared" si="19"/>
        <v>100</v>
      </c>
      <c r="AY32">
        <f t="shared" si="25"/>
        <v>100</v>
      </c>
      <c r="AZ32">
        <f t="shared" si="20"/>
        <v>0</v>
      </c>
      <c r="BA32">
        <f t="shared" si="26"/>
        <v>100</v>
      </c>
      <c r="BB32" s="4">
        <f t="shared" si="3"/>
        <v>0</v>
      </c>
      <c r="BC32" s="4">
        <f t="shared" si="4"/>
        <v>0</v>
      </c>
    </row>
    <row r="33" spans="1:55">
      <c r="A33" s="37">
        <v>40325</v>
      </c>
      <c r="B33" s="2" t="s">
        <v>76</v>
      </c>
      <c r="C33" s="40">
        <v>10.92</v>
      </c>
      <c r="D33" s="19">
        <f t="shared" si="5"/>
        <v>1.0175763182238616E-2</v>
      </c>
      <c r="E33" s="19">
        <f t="shared" si="27"/>
        <v>4.5998160073597713E-3</v>
      </c>
      <c r="F33" s="19">
        <f t="shared" si="29"/>
        <v>-1.7101710171017057E-2</v>
      </c>
      <c r="G33" s="19">
        <f t="shared" si="31"/>
        <v>-8.3892617449664433E-2</v>
      </c>
      <c r="H33" s="19"/>
      <c r="I33" s="19"/>
      <c r="J33" s="19"/>
      <c r="K33" s="2" t="s">
        <v>75</v>
      </c>
      <c r="L33" s="40">
        <v>7.67</v>
      </c>
      <c r="M33" s="19">
        <f t="shared" si="6"/>
        <v>-3.8961038961039282E-3</v>
      </c>
      <c r="N33" s="19">
        <f t="shared" si="28"/>
        <v>-1.9181585677749406E-2</v>
      </c>
      <c r="O33" s="19">
        <f t="shared" si="30"/>
        <v>2.4032042723631471E-2</v>
      </c>
      <c r="P33" s="19">
        <f t="shared" si="32"/>
        <v>3.926701570680661E-3</v>
      </c>
      <c r="Q33" s="19"/>
      <c r="R33" s="19"/>
      <c r="S33" s="19"/>
      <c r="T33" s="19"/>
      <c r="U33" s="19"/>
      <c r="V33" s="19"/>
      <c r="W33" s="19">
        <f t="shared" si="33"/>
        <v>1.834480520302053E-2</v>
      </c>
      <c r="X33" s="19">
        <f t="shared" si="34"/>
        <v>9.0503449829301644E-3</v>
      </c>
      <c r="Y33" s="19">
        <f t="shared" si="35"/>
        <v>1</v>
      </c>
      <c r="Z33" s="19">
        <f t="shared" si="36"/>
        <v>2.0269730311519201</v>
      </c>
      <c r="AA33" s="19">
        <f t="shared" si="37"/>
        <v>3.0269730311519201</v>
      </c>
      <c r="AB33" s="19">
        <f t="shared" si="38"/>
        <v>0.33036303584754706</v>
      </c>
      <c r="AC33" s="19">
        <f t="shared" si="39"/>
        <v>0.66963696415245288</v>
      </c>
      <c r="AD33" s="20">
        <f t="shared" si="40"/>
        <v>-5.3599884394349949E-4</v>
      </c>
      <c r="AE33" s="21">
        <f t="shared" si="0"/>
        <v>0</v>
      </c>
      <c r="AF33" s="21">
        <f t="shared" si="7"/>
        <v>0</v>
      </c>
      <c r="AG33" s="21">
        <f t="shared" si="8"/>
        <v>0</v>
      </c>
      <c r="AH33" s="21">
        <f t="shared" si="9"/>
        <v>0</v>
      </c>
      <c r="AI33" s="21">
        <f t="shared" si="21"/>
        <v>0</v>
      </c>
      <c r="AJ33" s="21">
        <f t="shared" si="22"/>
        <v>0</v>
      </c>
      <c r="AK33" s="24">
        <f t="shared" si="1"/>
        <v>0</v>
      </c>
      <c r="AL33" s="24">
        <f t="shared" si="10"/>
        <v>0</v>
      </c>
      <c r="AM33" s="24">
        <f t="shared" si="11"/>
        <v>0</v>
      </c>
      <c r="AN33" s="24">
        <f t="shared" si="12"/>
        <v>0</v>
      </c>
      <c r="AO33" s="24">
        <f t="shared" si="13"/>
        <v>0</v>
      </c>
      <c r="AP33" s="24">
        <f t="shared" si="23"/>
        <v>0</v>
      </c>
      <c r="AQ33" s="27">
        <f t="shared" si="2"/>
        <v>0</v>
      </c>
      <c r="AR33" s="27">
        <f t="shared" si="14"/>
        <v>0</v>
      </c>
      <c r="AS33" s="27">
        <f t="shared" si="15"/>
        <v>0</v>
      </c>
      <c r="AT33" s="27">
        <f t="shared" si="16"/>
        <v>0</v>
      </c>
      <c r="AU33" s="27">
        <f t="shared" si="17"/>
        <v>0</v>
      </c>
      <c r="AV33" s="27">
        <f t="shared" si="24"/>
        <v>0</v>
      </c>
      <c r="AW33">
        <f t="shared" si="18"/>
        <v>100</v>
      </c>
      <c r="AX33">
        <f t="shared" si="19"/>
        <v>100</v>
      </c>
      <c r="AY33">
        <f t="shared" si="25"/>
        <v>100</v>
      </c>
      <c r="AZ33">
        <f t="shared" si="20"/>
        <v>0</v>
      </c>
      <c r="BA33">
        <f t="shared" si="26"/>
        <v>100</v>
      </c>
      <c r="BB33" s="4">
        <f t="shared" si="3"/>
        <v>0</v>
      </c>
      <c r="BC33" s="4">
        <f t="shared" si="4"/>
        <v>0</v>
      </c>
    </row>
    <row r="34" spans="1:55">
      <c r="A34" s="37">
        <v>40326</v>
      </c>
      <c r="B34" s="2" t="s">
        <v>76</v>
      </c>
      <c r="C34" s="40">
        <v>10.96</v>
      </c>
      <c r="D34" s="19">
        <f t="shared" si="5"/>
        <v>3.6630036630037476E-3</v>
      </c>
      <c r="E34" s="19">
        <f t="shared" si="27"/>
        <v>1.1070110701107102E-2</v>
      </c>
      <c r="F34" s="19">
        <f t="shared" si="29"/>
        <v>-2.3172905525846683E-2</v>
      </c>
      <c r="G34" s="19">
        <f t="shared" si="31"/>
        <v>-8.5904920767306034E-2</v>
      </c>
      <c r="H34" s="19"/>
      <c r="I34" s="19"/>
      <c r="J34" s="19"/>
      <c r="K34" s="2" t="s">
        <v>75</v>
      </c>
      <c r="L34" s="40">
        <v>7.69</v>
      </c>
      <c r="M34" s="19">
        <f t="shared" si="6"/>
        <v>2.6075619295958881E-3</v>
      </c>
      <c r="N34" s="19">
        <f t="shared" si="28"/>
        <v>-1.0296010296010192E-2</v>
      </c>
      <c r="O34" s="19">
        <f t="shared" si="30"/>
        <v>1.8543046357615969E-2</v>
      </c>
      <c r="P34" s="19">
        <f t="shared" si="32"/>
        <v>9.1863517060367834E-3</v>
      </c>
      <c r="Q34" s="19"/>
      <c r="R34" s="19"/>
      <c r="S34" s="19"/>
      <c r="T34" s="19"/>
      <c r="U34" s="19"/>
      <c r="V34" s="19"/>
      <c r="W34" s="19">
        <f t="shared" si="33"/>
        <v>1.8287461218879347E-2</v>
      </c>
      <c r="X34" s="19">
        <f t="shared" si="34"/>
        <v>9.03907751110445E-3</v>
      </c>
      <c r="Y34" s="19">
        <f t="shared" si="35"/>
        <v>1</v>
      </c>
      <c r="Z34" s="19">
        <f t="shared" si="36"/>
        <v>2.0231557032687588</v>
      </c>
      <c r="AA34" s="19">
        <f t="shared" si="37"/>
        <v>3.0231557032687588</v>
      </c>
      <c r="AB34" s="19">
        <f t="shared" si="38"/>
        <v>0.33078018407016196</v>
      </c>
      <c r="AC34" s="19">
        <f t="shared" si="39"/>
        <v>0.66921981592983804</v>
      </c>
      <c r="AD34" s="20">
        <f t="shared" si="40"/>
        <v>-8.5413551187485375E-3</v>
      </c>
      <c r="AE34" s="21">
        <f t="shared" si="0"/>
        <v>0</v>
      </c>
      <c r="AF34" s="21">
        <f t="shared" si="7"/>
        <v>0</v>
      </c>
      <c r="AG34" s="21">
        <f t="shared" si="8"/>
        <v>0</v>
      </c>
      <c r="AH34" s="21">
        <f t="shared" si="9"/>
        <v>0</v>
      </c>
      <c r="AI34" s="21">
        <f t="shared" si="21"/>
        <v>0</v>
      </c>
      <c r="AJ34" s="21">
        <f t="shared" si="22"/>
        <v>0</v>
      </c>
      <c r="AK34" s="24">
        <f t="shared" si="1"/>
        <v>0</v>
      </c>
      <c r="AL34" s="24">
        <f t="shared" si="10"/>
        <v>0</v>
      </c>
      <c r="AM34" s="24">
        <f t="shared" si="11"/>
        <v>0</v>
      </c>
      <c r="AN34" s="24">
        <f t="shared" si="12"/>
        <v>0</v>
      </c>
      <c r="AO34" s="24">
        <f t="shared" si="13"/>
        <v>0</v>
      </c>
      <c r="AP34" s="24">
        <f t="shared" si="23"/>
        <v>0</v>
      </c>
      <c r="AQ34" s="27">
        <f t="shared" si="2"/>
        <v>0</v>
      </c>
      <c r="AR34" s="27">
        <f t="shared" si="14"/>
        <v>0</v>
      </c>
      <c r="AS34" s="27">
        <f t="shared" si="15"/>
        <v>0</v>
      </c>
      <c r="AT34" s="27">
        <f t="shared" si="16"/>
        <v>0</v>
      </c>
      <c r="AU34" s="27">
        <f t="shared" si="17"/>
        <v>0</v>
      </c>
      <c r="AV34" s="27">
        <f t="shared" si="24"/>
        <v>0</v>
      </c>
      <c r="AW34">
        <f t="shared" si="18"/>
        <v>100</v>
      </c>
      <c r="AX34">
        <f t="shared" si="19"/>
        <v>100</v>
      </c>
      <c r="AY34">
        <f t="shared" si="25"/>
        <v>100</v>
      </c>
      <c r="AZ34">
        <f t="shared" si="20"/>
        <v>0</v>
      </c>
      <c r="BA34">
        <f t="shared" si="26"/>
        <v>100</v>
      </c>
      <c r="BB34" s="4">
        <f t="shared" si="3"/>
        <v>0</v>
      </c>
      <c r="BC34" s="4">
        <f t="shared" si="4"/>
        <v>0</v>
      </c>
    </row>
    <row r="35" spans="1:55">
      <c r="A35" s="37">
        <v>40329</v>
      </c>
      <c r="B35" s="2" t="s">
        <v>76</v>
      </c>
      <c r="C35" s="40">
        <v>10.85</v>
      </c>
      <c r="D35" s="19">
        <f t="shared" si="5"/>
        <v>-1.0036496350365073E-2</v>
      </c>
      <c r="E35" s="19">
        <f t="shared" si="27"/>
        <v>-2.2522522522522525E-2</v>
      </c>
      <c r="F35" s="19">
        <f t="shared" si="29"/>
        <v>-2.690582959641262E-2</v>
      </c>
      <c r="G35" s="19">
        <f t="shared" si="31"/>
        <v>-9.2050209205020897E-2</v>
      </c>
      <c r="H35" s="19"/>
      <c r="I35" s="19"/>
      <c r="J35" s="19"/>
      <c r="K35" s="2" t="s">
        <v>75</v>
      </c>
      <c r="L35" s="40">
        <v>7.75</v>
      </c>
      <c r="M35" s="19">
        <f t="shared" si="6"/>
        <v>7.8023407022106122E-3</v>
      </c>
      <c r="N35" s="19">
        <f t="shared" si="28"/>
        <v>-6.4102564102563875E-3</v>
      </c>
      <c r="O35" s="19">
        <f t="shared" si="30"/>
        <v>2.7851458885941639E-2</v>
      </c>
      <c r="P35" s="19">
        <f t="shared" si="32"/>
        <v>7.8023407022106122E-3</v>
      </c>
      <c r="Q35" s="19"/>
      <c r="R35" s="19"/>
      <c r="S35" s="19"/>
      <c r="T35" s="19"/>
      <c r="U35" s="19"/>
      <c r="V35" s="19"/>
      <c r="W35" s="19">
        <f t="shared" si="33"/>
        <v>1.8329822511976037E-2</v>
      </c>
      <c r="X35" s="19">
        <f t="shared" si="34"/>
        <v>8.9741100010261692E-3</v>
      </c>
      <c r="Y35" s="19">
        <f t="shared" si="35"/>
        <v>1</v>
      </c>
      <c r="Z35" s="19">
        <f t="shared" si="36"/>
        <v>2.0425226022279719</v>
      </c>
      <c r="AA35" s="19">
        <f t="shared" si="37"/>
        <v>3.0425226022279719</v>
      </c>
      <c r="AB35" s="19">
        <f t="shared" si="38"/>
        <v>0.32867463310468825</v>
      </c>
      <c r="AC35" s="19">
        <f t="shared" si="39"/>
        <v>0.67132536689531175</v>
      </c>
      <c r="AD35" s="20">
        <f t="shared" si="40"/>
        <v>3.7678310485884147E-3</v>
      </c>
      <c r="AE35" s="21">
        <f t="shared" si="0"/>
        <v>0</v>
      </c>
      <c r="AF35" s="21">
        <f t="shared" si="7"/>
        <v>0</v>
      </c>
      <c r="AG35" s="21">
        <f t="shared" si="8"/>
        <v>0</v>
      </c>
      <c r="AH35" s="21">
        <f t="shared" si="9"/>
        <v>0</v>
      </c>
      <c r="AI35" s="21">
        <f t="shared" si="21"/>
        <v>0</v>
      </c>
      <c r="AJ35" s="21">
        <f t="shared" si="22"/>
        <v>0</v>
      </c>
      <c r="AK35" s="24">
        <f t="shared" si="1"/>
        <v>0</v>
      </c>
      <c r="AL35" s="24">
        <f t="shared" si="10"/>
        <v>0</v>
      </c>
      <c r="AM35" s="24">
        <f t="shared" si="11"/>
        <v>0</v>
      </c>
      <c r="AN35" s="24">
        <f t="shared" si="12"/>
        <v>0</v>
      </c>
      <c r="AO35" s="24">
        <f t="shared" si="13"/>
        <v>0</v>
      </c>
      <c r="AP35" s="24">
        <f t="shared" si="23"/>
        <v>0</v>
      </c>
      <c r="AQ35" s="27">
        <f t="shared" si="2"/>
        <v>0</v>
      </c>
      <c r="AR35" s="27">
        <f t="shared" si="14"/>
        <v>0</v>
      </c>
      <c r="AS35" s="27">
        <f t="shared" si="15"/>
        <v>0</v>
      </c>
      <c r="AT35" s="27">
        <f t="shared" si="16"/>
        <v>0</v>
      </c>
      <c r="AU35" s="27">
        <f t="shared" si="17"/>
        <v>0</v>
      </c>
      <c r="AV35" s="27">
        <f t="shared" si="24"/>
        <v>0</v>
      </c>
      <c r="AW35">
        <f t="shared" si="18"/>
        <v>100</v>
      </c>
      <c r="AX35">
        <f t="shared" si="19"/>
        <v>100</v>
      </c>
      <c r="AY35">
        <f t="shared" si="25"/>
        <v>100</v>
      </c>
      <c r="AZ35">
        <f t="shared" si="20"/>
        <v>0</v>
      </c>
      <c r="BA35">
        <f t="shared" si="26"/>
        <v>100</v>
      </c>
      <c r="BB35" s="4">
        <f t="shared" si="3"/>
        <v>0</v>
      </c>
      <c r="BC35" s="4">
        <f t="shared" si="4"/>
        <v>0</v>
      </c>
    </row>
    <row r="36" spans="1:55">
      <c r="A36" s="37">
        <v>40330</v>
      </c>
      <c r="B36" s="2" t="s">
        <v>76</v>
      </c>
      <c r="C36" s="40">
        <v>10.86</v>
      </c>
      <c r="D36" s="19">
        <f t="shared" si="5"/>
        <v>9.2165898617509558E-4</v>
      </c>
      <c r="E36" s="19">
        <f t="shared" si="27"/>
        <v>9.2165898617509558E-4</v>
      </c>
      <c r="F36" s="19">
        <f t="shared" si="29"/>
        <v>1.2115563839701677E-2</v>
      </c>
      <c r="G36" s="19">
        <f t="shared" si="31"/>
        <v>-0.10247933884297522</v>
      </c>
      <c r="H36" s="19"/>
      <c r="I36" s="19"/>
      <c r="J36" s="19"/>
      <c r="K36" s="2" t="s">
        <v>75</v>
      </c>
      <c r="L36" s="40">
        <v>7.71</v>
      </c>
      <c r="M36" s="19">
        <f t="shared" si="6"/>
        <v>-5.1612903225806495E-3</v>
      </c>
      <c r="N36" s="19">
        <f t="shared" si="28"/>
        <v>-1.2804097311139519E-2</v>
      </c>
      <c r="O36" s="19">
        <f t="shared" si="30"/>
        <v>1.4473684210526359E-2</v>
      </c>
      <c r="P36" s="19">
        <f t="shared" si="32"/>
        <v>-2.5873221216041993E-3</v>
      </c>
      <c r="Q36" s="19"/>
      <c r="R36" s="19"/>
      <c r="S36" s="19"/>
      <c r="T36" s="19"/>
      <c r="U36" s="19"/>
      <c r="V36" s="19"/>
      <c r="W36" s="19">
        <f t="shared" si="33"/>
        <v>1.7935440476590334E-2</v>
      </c>
      <c r="X36" s="19">
        <f t="shared" si="34"/>
        <v>8.9830801985388339E-3</v>
      </c>
      <c r="Y36" s="19">
        <f t="shared" si="35"/>
        <v>1</v>
      </c>
      <c r="Z36" s="19">
        <f t="shared" si="36"/>
        <v>1.9965802464401541</v>
      </c>
      <c r="AA36" s="19">
        <f t="shared" si="37"/>
        <v>2.9965802464401543</v>
      </c>
      <c r="AB36" s="19">
        <f t="shared" si="38"/>
        <v>0.3337137395829694</v>
      </c>
      <c r="AC36" s="19">
        <f t="shared" si="39"/>
        <v>0.66628626041703054</v>
      </c>
      <c r="AD36" s="20">
        <f t="shared" si="40"/>
        <v>1.5553390935909234E-3</v>
      </c>
      <c r="AE36" s="21">
        <f t="shared" si="0"/>
        <v>0</v>
      </c>
      <c r="AF36" s="21">
        <f t="shared" si="7"/>
        <v>0</v>
      </c>
      <c r="AG36" s="21">
        <f t="shared" si="8"/>
        <v>0</v>
      </c>
      <c r="AH36" s="21">
        <f t="shared" si="9"/>
        <v>0</v>
      </c>
      <c r="AI36" s="21">
        <f t="shared" si="21"/>
        <v>0</v>
      </c>
      <c r="AJ36" s="21">
        <f t="shared" si="22"/>
        <v>0</v>
      </c>
      <c r="AK36" s="24">
        <f t="shared" si="1"/>
        <v>0</v>
      </c>
      <c r="AL36" s="24">
        <f t="shared" si="10"/>
        <v>0</v>
      </c>
      <c r="AM36" s="24">
        <f t="shared" si="11"/>
        <v>0</v>
      </c>
      <c r="AN36" s="24">
        <f t="shared" si="12"/>
        <v>0</v>
      </c>
      <c r="AO36" s="24">
        <f t="shared" si="13"/>
        <v>0</v>
      </c>
      <c r="AP36" s="24">
        <f t="shared" si="23"/>
        <v>0</v>
      </c>
      <c r="AQ36" s="27">
        <f t="shared" si="2"/>
        <v>0</v>
      </c>
      <c r="AR36" s="27">
        <f t="shared" si="14"/>
        <v>0</v>
      </c>
      <c r="AS36" s="27">
        <f t="shared" si="15"/>
        <v>0</v>
      </c>
      <c r="AT36" s="27">
        <f t="shared" si="16"/>
        <v>0</v>
      </c>
      <c r="AU36" s="27">
        <f t="shared" si="17"/>
        <v>0</v>
      </c>
      <c r="AV36" s="27">
        <f t="shared" si="24"/>
        <v>0</v>
      </c>
      <c r="AW36">
        <f t="shared" si="18"/>
        <v>100</v>
      </c>
      <c r="AX36">
        <f t="shared" si="19"/>
        <v>100</v>
      </c>
      <c r="AY36">
        <f t="shared" si="25"/>
        <v>100</v>
      </c>
      <c r="AZ36">
        <f t="shared" si="20"/>
        <v>0</v>
      </c>
      <c r="BA36">
        <f t="shared" si="26"/>
        <v>100</v>
      </c>
      <c r="BB36" s="4">
        <f t="shared" si="3"/>
        <v>0</v>
      </c>
      <c r="BC36" s="4">
        <f t="shared" si="4"/>
        <v>0</v>
      </c>
    </row>
    <row r="37" spans="1:55">
      <c r="A37" s="37">
        <v>40331</v>
      </c>
      <c r="B37" s="2" t="s">
        <v>76</v>
      </c>
      <c r="C37" s="40">
        <v>10.77</v>
      </c>
      <c r="D37" s="19">
        <f t="shared" si="5"/>
        <v>-8.2872928176795455E-3</v>
      </c>
      <c r="E37" s="19">
        <f t="shared" si="27"/>
        <v>-3.7002775208141462E-3</v>
      </c>
      <c r="F37" s="19">
        <f t="shared" si="29"/>
        <v>-1.1019283746556564E-2</v>
      </c>
      <c r="G37" s="19">
        <f t="shared" si="31"/>
        <v>-0.10025062656641612</v>
      </c>
      <c r="H37" s="19"/>
      <c r="I37" s="19"/>
      <c r="J37" s="19"/>
      <c r="K37" s="2" t="s">
        <v>75</v>
      </c>
      <c r="L37" s="40">
        <v>7.66</v>
      </c>
      <c r="M37" s="19">
        <f t="shared" si="6"/>
        <v>-6.4850843060959562E-3</v>
      </c>
      <c r="N37" s="19">
        <f t="shared" si="28"/>
        <v>-5.1948051948051991E-3</v>
      </c>
      <c r="O37" s="19">
        <f t="shared" si="30"/>
        <v>-1.4157014157014085E-2</v>
      </c>
      <c r="P37" s="19">
        <f t="shared" si="32"/>
        <v>-1.4157014157014085E-2</v>
      </c>
      <c r="Q37" s="19"/>
      <c r="R37" s="19"/>
      <c r="S37" s="19"/>
      <c r="T37" s="19"/>
      <c r="U37" s="19"/>
      <c r="V37" s="19"/>
      <c r="W37" s="19">
        <f t="shared" si="33"/>
        <v>1.7904121285166899E-2</v>
      </c>
      <c r="X37" s="19">
        <f t="shared" si="34"/>
        <v>9.0016736493380312E-3</v>
      </c>
      <c r="Y37" s="19">
        <f t="shared" si="35"/>
        <v>1</v>
      </c>
      <c r="Z37" s="19">
        <f t="shared" si="36"/>
        <v>1.9889769372480572</v>
      </c>
      <c r="AA37" s="19">
        <f t="shared" si="37"/>
        <v>2.988976937248057</v>
      </c>
      <c r="AB37" s="19">
        <f t="shared" si="38"/>
        <v>0.33456263497325517</v>
      </c>
      <c r="AC37" s="19">
        <f t="shared" si="39"/>
        <v>0.66543736502674489</v>
      </c>
      <c r="AD37" s="20">
        <f t="shared" si="40"/>
        <v>-2.8983727954778708E-2</v>
      </c>
      <c r="AE37" s="21">
        <f t="shared" si="0"/>
        <v>0</v>
      </c>
      <c r="AF37" s="21">
        <f t="shared" si="7"/>
        <v>0</v>
      </c>
      <c r="AG37" s="21">
        <f t="shared" si="8"/>
        <v>0</v>
      </c>
      <c r="AH37" s="21">
        <f t="shared" si="9"/>
        <v>0</v>
      </c>
      <c r="AI37" s="21">
        <f t="shared" si="21"/>
        <v>0</v>
      </c>
      <c r="AJ37" s="21">
        <f t="shared" si="22"/>
        <v>0</v>
      </c>
      <c r="AK37" s="24">
        <f t="shared" si="1"/>
        <v>0</v>
      </c>
      <c r="AL37" s="24">
        <f t="shared" si="10"/>
        <v>0</v>
      </c>
      <c r="AM37" s="24">
        <f t="shared" si="11"/>
        <v>0</v>
      </c>
      <c r="AN37" s="24">
        <f t="shared" si="12"/>
        <v>0</v>
      </c>
      <c r="AO37" s="24">
        <f t="shared" si="13"/>
        <v>0</v>
      </c>
      <c r="AP37" s="24">
        <f t="shared" si="23"/>
        <v>0</v>
      </c>
      <c r="AQ37" s="27">
        <f t="shared" si="2"/>
        <v>0</v>
      </c>
      <c r="AR37" s="27">
        <f t="shared" si="14"/>
        <v>0</v>
      </c>
      <c r="AS37" s="27">
        <f t="shared" si="15"/>
        <v>0</v>
      </c>
      <c r="AT37" s="27">
        <f t="shared" si="16"/>
        <v>0</v>
      </c>
      <c r="AU37" s="27">
        <f t="shared" si="17"/>
        <v>0</v>
      </c>
      <c r="AV37" s="27">
        <f t="shared" si="24"/>
        <v>0</v>
      </c>
      <c r="AW37">
        <f t="shared" si="18"/>
        <v>100</v>
      </c>
      <c r="AX37">
        <f t="shared" si="19"/>
        <v>100</v>
      </c>
      <c r="AY37">
        <f t="shared" si="25"/>
        <v>100</v>
      </c>
      <c r="AZ37">
        <f t="shared" si="20"/>
        <v>0</v>
      </c>
      <c r="BA37">
        <f t="shared" si="26"/>
        <v>100</v>
      </c>
      <c r="BB37" s="4">
        <f t="shared" si="3"/>
        <v>0</v>
      </c>
      <c r="BC37" s="4">
        <f t="shared" si="4"/>
        <v>0</v>
      </c>
    </row>
    <row r="38" spans="1:55">
      <c r="A38" s="37">
        <v>40332</v>
      </c>
      <c r="B38" s="2" t="s">
        <v>76</v>
      </c>
      <c r="C38" s="40">
        <v>10.62</v>
      </c>
      <c r="D38" s="19">
        <f t="shared" si="5"/>
        <v>-1.3927576601671343E-2</v>
      </c>
      <c r="E38" s="19">
        <f t="shared" si="27"/>
        <v>-2.7472527472527538E-2</v>
      </c>
      <c r="F38" s="19">
        <f t="shared" si="29"/>
        <v>-2.2999080036798531E-2</v>
      </c>
      <c r="G38" s="19">
        <f t="shared" si="31"/>
        <v>-0.10906040268456382</v>
      </c>
      <c r="H38" s="19"/>
      <c r="I38" s="19"/>
      <c r="J38" s="19"/>
      <c r="K38" s="2" t="s">
        <v>75</v>
      </c>
      <c r="L38" s="40">
        <v>7.94</v>
      </c>
      <c r="M38" s="19">
        <f t="shared" si="6"/>
        <v>3.6553524804177576E-2</v>
      </c>
      <c r="N38" s="19">
        <f t="shared" si="28"/>
        <v>3.5202086049543738E-2</v>
      </c>
      <c r="O38" s="19">
        <f t="shared" si="30"/>
        <v>1.5345268542199501E-2</v>
      </c>
      <c r="P38" s="19">
        <f t="shared" si="32"/>
        <v>2.7166882276843461E-2</v>
      </c>
      <c r="Q38" s="19"/>
      <c r="R38" s="19"/>
      <c r="S38" s="19"/>
      <c r="T38" s="19"/>
      <c r="U38" s="19"/>
      <c r="V38" s="19"/>
      <c r="W38" s="19">
        <f t="shared" si="33"/>
        <v>1.8009728494138084E-2</v>
      </c>
      <c r="X38" s="19">
        <f t="shared" si="34"/>
        <v>1.2179609200677533E-2</v>
      </c>
      <c r="Y38" s="19">
        <f t="shared" si="35"/>
        <v>1</v>
      </c>
      <c r="Z38" s="19">
        <f t="shared" si="36"/>
        <v>1.4786786831498855</v>
      </c>
      <c r="AA38" s="19">
        <f t="shared" si="37"/>
        <v>2.4786786831498855</v>
      </c>
      <c r="AB38" s="19">
        <f t="shared" si="38"/>
        <v>0.40344075526933881</v>
      </c>
      <c r="AC38" s="19">
        <f t="shared" si="39"/>
        <v>0.59655924473066113</v>
      </c>
      <c r="AD38" s="20">
        <f t="shared" si="40"/>
        <v>-3.3852239623206283E-3</v>
      </c>
      <c r="AE38" s="21">
        <f t="shared" si="0"/>
        <v>0</v>
      </c>
      <c r="AF38" s="21">
        <f t="shared" si="7"/>
        <v>0</v>
      </c>
      <c r="AG38" s="21">
        <f t="shared" si="8"/>
        <v>0</v>
      </c>
      <c r="AH38" s="21">
        <f t="shared" si="9"/>
        <v>0</v>
      </c>
      <c r="AI38" s="21">
        <f t="shared" si="21"/>
        <v>0</v>
      </c>
      <c r="AJ38" s="21">
        <f t="shared" si="22"/>
        <v>0</v>
      </c>
      <c r="AK38" s="24">
        <f t="shared" si="1"/>
        <v>0</v>
      </c>
      <c r="AL38" s="24">
        <f t="shared" si="10"/>
        <v>0</v>
      </c>
      <c r="AM38" s="24">
        <f t="shared" si="11"/>
        <v>0</v>
      </c>
      <c r="AN38" s="24">
        <f t="shared" si="12"/>
        <v>0</v>
      </c>
      <c r="AO38" s="24">
        <f t="shared" si="13"/>
        <v>0</v>
      </c>
      <c r="AP38" s="24">
        <f t="shared" si="23"/>
        <v>0</v>
      </c>
      <c r="AQ38" s="27">
        <f t="shared" si="2"/>
        <v>0</v>
      </c>
      <c r="AR38" s="27">
        <f t="shared" si="14"/>
        <v>0</v>
      </c>
      <c r="AS38" s="27">
        <f t="shared" si="15"/>
        <v>0</v>
      </c>
      <c r="AT38" s="27">
        <f t="shared" si="16"/>
        <v>0</v>
      </c>
      <c r="AU38" s="27">
        <f t="shared" si="17"/>
        <v>0</v>
      </c>
      <c r="AV38" s="27">
        <f t="shared" si="24"/>
        <v>0</v>
      </c>
      <c r="AW38">
        <f t="shared" si="18"/>
        <v>100</v>
      </c>
      <c r="AX38">
        <f t="shared" si="19"/>
        <v>100</v>
      </c>
      <c r="AY38">
        <f t="shared" si="25"/>
        <v>100</v>
      </c>
      <c r="AZ38">
        <f t="shared" si="20"/>
        <v>0</v>
      </c>
      <c r="BA38">
        <f t="shared" si="26"/>
        <v>100</v>
      </c>
      <c r="BB38" s="4">
        <f t="shared" si="3"/>
        <v>0</v>
      </c>
      <c r="BC38" s="4">
        <f t="shared" si="4"/>
        <v>0</v>
      </c>
    </row>
    <row r="39" spans="1:55">
      <c r="A39" s="37">
        <v>40333</v>
      </c>
      <c r="B39" s="2" t="s">
        <v>76</v>
      </c>
      <c r="C39" s="40">
        <v>10.61</v>
      </c>
      <c r="D39" s="19">
        <f t="shared" si="5"/>
        <v>-9.4161958568736231E-4</v>
      </c>
      <c r="E39" s="19">
        <f t="shared" si="27"/>
        <v>-3.1934306569343193E-2</v>
      </c>
      <c r="F39" s="19">
        <f t="shared" si="29"/>
        <v>-2.121771217712181E-2</v>
      </c>
      <c r="G39" s="19">
        <f t="shared" si="31"/>
        <v>-6.1892130857648192E-2</v>
      </c>
      <c r="H39" s="19"/>
      <c r="I39" s="19"/>
      <c r="J39" s="19"/>
      <c r="K39" s="2" t="s">
        <v>75</v>
      </c>
      <c r="L39" s="40">
        <v>7.98</v>
      </c>
      <c r="M39" s="19">
        <f t="shared" si="6"/>
        <v>5.0377833753148657E-3</v>
      </c>
      <c r="N39" s="19">
        <f t="shared" si="28"/>
        <v>3.771131339401821E-2</v>
      </c>
      <c r="O39" s="19">
        <f t="shared" si="30"/>
        <v>2.702702702702714E-2</v>
      </c>
      <c r="P39" s="19">
        <f t="shared" si="32"/>
        <v>3.2341526520051747E-2</v>
      </c>
      <c r="Q39" s="19"/>
      <c r="R39" s="19"/>
      <c r="S39" s="19"/>
      <c r="T39" s="19"/>
      <c r="U39" s="19"/>
      <c r="V39" s="19"/>
      <c r="W39" s="19">
        <f t="shared" si="33"/>
        <v>1.4475445953041845E-2</v>
      </c>
      <c r="X39" s="19">
        <f t="shared" si="34"/>
        <v>1.220097105559452E-2</v>
      </c>
      <c r="Y39" s="19">
        <f t="shared" si="35"/>
        <v>1</v>
      </c>
      <c r="Z39" s="19">
        <f t="shared" si="36"/>
        <v>1.186417530791896</v>
      </c>
      <c r="AA39" s="19">
        <f t="shared" si="37"/>
        <v>2.1864175307918963</v>
      </c>
      <c r="AB39" s="19">
        <f t="shared" si="38"/>
        <v>0.45736918311197911</v>
      </c>
      <c r="AC39" s="19">
        <f t="shared" si="39"/>
        <v>0.54263081688802084</v>
      </c>
      <c r="AD39" s="20">
        <f t="shared" si="40"/>
        <v>-2.4348214113713912E-3</v>
      </c>
      <c r="AE39" s="21">
        <f t="shared" si="0"/>
        <v>0</v>
      </c>
      <c r="AF39" s="21">
        <f t="shared" si="7"/>
        <v>0</v>
      </c>
      <c r="AG39" s="21">
        <f t="shared" si="8"/>
        <v>0</v>
      </c>
      <c r="AH39" s="21">
        <f t="shared" si="9"/>
        <v>0</v>
      </c>
      <c r="AI39" s="21">
        <f t="shared" si="21"/>
        <v>0</v>
      </c>
      <c r="AJ39" s="21">
        <f t="shared" si="22"/>
        <v>0</v>
      </c>
      <c r="AK39" s="24">
        <f t="shared" si="1"/>
        <v>0</v>
      </c>
      <c r="AL39" s="24">
        <f t="shared" si="10"/>
        <v>0</v>
      </c>
      <c r="AM39" s="24">
        <f t="shared" si="11"/>
        <v>0</v>
      </c>
      <c r="AN39" s="24">
        <f t="shared" si="12"/>
        <v>0</v>
      </c>
      <c r="AO39" s="24">
        <f t="shared" si="13"/>
        <v>0</v>
      </c>
      <c r="AP39" s="24">
        <f t="shared" si="23"/>
        <v>0</v>
      </c>
      <c r="AQ39" s="27">
        <f t="shared" si="2"/>
        <v>0</v>
      </c>
      <c r="AR39" s="27">
        <f t="shared" si="14"/>
        <v>0</v>
      </c>
      <c r="AS39" s="27">
        <f t="shared" si="15"/>
        <v>0</v>
      </c>
      <c r="AT39" s="27">
        <f t="shared" si="16"/>
        <v>0</v>
      </c>
      <c r="AU39" s="27">
        <f t="shared" si="17"/>
        <v>0</v>
      </c>
      <c r="AV39" s="27">
        <f t="shared" si="24"/>
        <v>0</v>
      </c>
      <c r="AW39">
        <f t="shared" si="18"/>
        <v>100</v>
      </c>
      <c r="AX39">
        <f t="shared" si="19"/>
        <v>100</v>
      </c>
      <c r="AY39">
        <f t="shared" si="25"/>
        <v>100</v>
      </c>
      <c r="AZ39">
        <f t="shared" si="20"/>
        <v>0</v>
      </c>
      <c r="BA39">
        <f t="shared" si="26"/>
        <v>100</v>
      </c>
      <c r="BB39" s="4">
        <f t="shared" si="3"/>
        <v>0</v>
      </c>
      <c r="BC39" s="4">
        <f t="shared" si="4"/>
        <v>0</v>
      </c>
    </row>
    <row r="40" spans="1:55">
      <c r="A40" s="37">
        <v>40336</v>
      </c>
      <c r="B40" s="2" t="s">
        <v>76</v>
      </c>
      <c r="C40" s="40">
        <v>10.38</v>
      </c>
      <c r="D40" s="19">
        <f t="shared" si="5"/>
        <v>-2.1677662582469243E-2</v>
      </c>
      <c r="E40" s="19">
        <f t="shared" si="27"/>
        <v>-4.3317972350230313E-2</v>
      </c>
      <c r="F40" s="19">
        <f t="shared" si="29"/>
        <v>-6.4864864864864771E-2</v>
      </c>
      <c r="G40" s="19">
        <f t="shared" si="31"/>
        <v>-5.978260869565203E-2</v>
      </c>
      <c r="H40" s="19"/>
      <c r="I40" s="19"/>
      <c r="J40" s="19"/>
      <c r="K40" s="2" t="s">
        <v>75</v>
      </c>
      <c r="L40" s="40">
        <v>7.87</v>
      </c>
      <c r="M40" s="19">
        <f t="shared" si="6"/>
        <v>-1.3784461152882245E-2</v>
      </c>
      <c r="N40" s="19">
        <f t="shared" si="28"/>
        <v>1.5483870967741949E-2</v>
      </c>
      <c r="O40" s="19">
        <f t="shared" si="30"/>
        <v>8.9743589743590119E-3</v>
      </c>
      <c r="P40" s="19">
        <f t="shared" si="32"/>
        <v>2.7415143603133154E-2</v>
      </c>
      <c r="Q40" s="19"/>
      <c r="R40" s="19"/>
      <c r="S40" s="19"/>
      <c r="T40" s="19"/>
      <c r="U40" s="19"/>
      <c r="V40" s="19"/>
      <c r="W40" s="19">
        <f t="shared" si="33"/>
        <v>1.4317028670013188E-2</v>
      </c>
      <c r="X40" s="19">
        <f t="shared" si="34"/>
        <v>1.2462627183308317E-2</v>
      </c>
      <c r="Y40" s="19">
        <f t="shared" si="35"/>
        <v>1</v>
      </c>
      <c r="Z40" s="19">
        <f t="shared" si="36"/>
        <v>1.1487969959647468</v>
      </c>
      <c r="AA40" s="19">
        <f t="shared" si="37"/>
        <v>2.148796995964747</v>
      </c>
      <c r="AB40" s="19">
        <f t="shared" si="38"/>
        <v>0.46537667442662689</v>
      </c>
      <c r="AC40" s="19">
        <f t="shared" si="39"/>
        <v>0.534623325573373</v>
      </c>
      <c r="AD40" s="20">
        <f t="shared" si="40"/>
        <v>-2.7172723027871588E-3</v>
      </c>
      <c r="AE40" s="21">
        <f t="shared" si="0"/>
        <v>0</v>
      </c>
      <c r="AF40" s="21">
        <f t="shared" si="7"/>
        <v>0</v>
      </c>
      <c r="AG40" s="21">
        <f t="shared" si="8"/>
        <v>0</v>
      </c>
      <c r="AH40" s="21">
        <f t="shared" si="9"/>
        <v>0</v>
      </c>
      <c r="AI40" s="21">
        <f t="shared" si="21"/>
        <v>0</v>
      </c>
      <c r="AJ40" s="21">
        <f t="shared" si="22"/>
        <v>0</v>
      </c>
      <c r="AK40" s="24">
        <f t="shared" si="1"/>
        <v>0</v>
      </c>
      <c r="AL40" s="24">
        <f t="shared" si="10"/>
        <v>0</v>
      </c>
      <c r="AM40" s="24">
        <f t="shared" si="11"/>
        <v>0</v>
      </c>
      <c r="AN40" s="24">
        <f t="shared" si="12"/>
        <v>0</v>
      </c>
      <c r="AO40" s="24">
        <f t="shared" si="13"/>
        <v>0</v>
      </c>
      <c r="AP40" s="24">
        <f t="shared" si="23"/>
        <v>0</v>
      </c>
      <c r="AQ40" s="27">
        <f t="shared" si="2"/>
        <v>0</v>
      </c>
      <c r="AR40" s="27">
        <f t="shared" si="14"/>
        <v>0</v>
      </c>
      <c r="AS40" s="27">
        <f t="shared" si="15"/>
        <v>0</v>
      </c>
      <c r="AT40" s="27">
        <f t="shared" si="16"/>
        <v>0</v>
      </c>
      <c r="AU40" s="27">
        <f t="shared" si="17"/>
        <v>0</v>
      </c>
      <c r="AV40" s="27">
        <f t="shared" si="24"/>
        <v>0</v>
      </c>
      <c r="AW40">
        <f t="shared" si="18"/>
        <v>100</v>
      </c>
      <c r="AX40">
        <f t="shared" si="19"/>
        <v>100</v>
      </c>
      <c r="AY40">
        <f t="shared" si="25"/>
        <v>100</v>
      </c>
      <c r="AZ40">
        <f t="shared" si="20"/>
        <v>0</v>
      </c>
      <c r="BA40">
        <f t="shared" si="26"/>
        <v>100</v>
      </c>
      <c r="BB40" s="4">
        <f t="shared" si="3"/>
        <v>0</v>
      </c>
      <c r="BC40" s="4">
        <f t="shared" si="4"/>
        <v>0</v>
      </c>
    </row>
    <row r="41" spans="1:55">
      <c r="A41" s="37">
        <v>40337</v>
      </c>
      <c r="B41" s="2" t="s">
        <v>76</v>
      </c>
      <c r="C41" s="40">
        <v>10.38</v>
      </c>
      <c r="D41" s="19">
        <f t="shared" si="5"/>
        <v>0</v>
      </c>
      <c r="E41" s="19">
        <f t="shared" si="27"/>
        <v>-4.419889502762419E-2</v>
      </c>
      <c r="F41" s="19">
        <f t="shared" si="29"/>
        <v>-4.3317972350230313E-2</v>
      </c>
      <c r="G41" s="19">
        <f t="shared" si="31"/>
        <v>-6.3176895306859146E-2</v>
      </c>
      <c r="H41" s="19"/>
      <c r="I41" s="19"/>
      <c r="J41" s="19"/>
      <c r="K41" s="2" t="s">
        <v>75</v>
      </c>
      <c r="L41" s="40">
        <v>7.91</v>
      </c>
      <c r="M41" s="19">
        <f t="shared" si="6"/>
        <v>5.0825921219822155E-3</v>
      </c>
      <c r="N41" s="19">
        <f t="shared" si="28"/>
        <v>2.5940337224383939E-2</v>
      </c>
      <c r="O41" s="19">
        <f t="shared" si="30"/>
        <v>1.2804097311139634E-2</v>
      </c>
      <c r="P41" s="19">
        <f t="shared" si="32"/>
        <v>2.8608582574772397E-2</v>
      </c>
      <c r="Q41" s="19"/>
      <c r="R41" s="19"/>
      <c r="S41" s="19"/>
      <c r="T41" s="19"/>
      <c r="U41" s="19"/>
      <c r="V41" s="19"/>
      <c r="W41" s="19">
        <f t="shared" si="33"/>
        <v>1.4251861077333734E-2</v>
      </c>
      <c r="X41" s="19">
        <f t="shared" si="34"/>
        <v>1.2477609752966147E-2</v>
      </c>
      <c r="Y41" s="19">
        <f t="shared" si="35"/>
        <v>1</v>
      </c>
      <c r="Z41" s="19">
        <f t="shared" si="36"/>
        <v>1.1421948080998299</v>
      </c>
      <c r="AA41" s="19">
        <f t="shared" si="37"/>
        <v>2.1421948080998297</v>
      </c>
      <c r="AB41" s="19">
        <f t="shared" si="38"/>
        <v>0.46681095305567488</v>
      </c>
      <c r="AC41" s="19">
        <f t="shared" si="39"/>
        <v>0.53318904694432523</v>
      </c>
      <c r="AD41" s="20">
        <f t="shared" si="40"/>
        <v>1.1916082538942991E-2</v>
      </c>
      <c r="AE41" s="21">
        <f t="shared" si="0"/>
        <v>0</v>
      </c>
      <c r="AF41" s="21">
        <f t="shared" si="7"/>
        <v>0</v>
      </c>
      <c r="AG41" s="21">
        <f t="shared" si="8"/>
        <v>0</v>
      </c>
      <c r="AH41" s="21">
        <f t="shared" si="9"/>
        <v>0</v>
      </c>
      <c r="AI41" s="21">
        <f t="shared" si="21"/>
        <v>0</v>
      </c>
      <c r="AJ41" s="21">
        <f t="shared" si="22"/>
        <v>0</v>
      </c>
      <c r="AK41" s="24">
        <f t="shared" si="1"/>
        <v>0</v>
      </c>
      <c r="AL41" s="24">
        <f t="shared" si="10"/>
        <v>0</v>
      </c>
      <c r="AM41" s="24">
        <f t="shared" si="11"/>
        <v>0</v>
      </c>
      <c r="AN41" s="24">
        <f t="shared" si="12"/>
        <v>0</v>
      </c>
      <c r="AO41" s="24">
        <f t="shared" si="13"/>
        <v>0</v>
      </c>
      <c r="AP41" s="24">
        <f t="shared" si="23"/>
        <v>0</v>
      </c>
      <c r="AQ41" s="27">
        <f t="shared" si="2"/>
        <v>0</v>
      </c>
      <c r="AR41" s="27">
        <f t="shared" si="14"/>
        <v>0</v>
      </c>
      <c r="AS41" s="27">
        <f t="shared" si="15"/>
        <v>0</v>
      </c>
      <c r="AT41" s="27">
        <f t="shared" si="16"/>
        <v>0</v>
      </c>
      <c r="AU41" s="27">
        <f t="shared" si="17"/>
        <v>0</v>
      </c>
      <c r="AV41" s="27">
        <f t="shared" si="24"/>
        <v>0</v>
      </c>
      <c r="AW41">
        <f t="shared" si="18"/>
        <v>100</v>
      </c>
      <c r="AX41">
        <f t="shared" si="19"/>
        <v>100</v>
      </c>
      <c r="AY41">
        <f t="shared" si="25"/>
        <v>100</v>
      </c>
      <c r="AZ41">
        <f t="shared" si="20"/>
        <v>0</v>
      </c>
      <c r="BA41">
        <f t="shared" si="26"/>
        <v>100</v>
      </c>
      <c r="BB41" s="4">
        <f t="shared" si="3"/>
        <v>0</v>
      </c>
      <c r="BC41" s="4">
        <f t="shared" si="4"/>
        <v>0</v>
      </c>
    </row>
    <row r="42" spans="1:55">
      <c r="A42" s="37">
        <v>40338</v>
      </c>
      <c r="B42" s="2" t="s">
        <v>76</v>
      </c>
      <c r="C42" s="40">
        <v>10.6</v>
      </c>
      <c r="D42" s="19">
        <f t="shared" si="5"/>
        <v>2.1194605009633799E-2</v>
      </c>
      <c r="E42" s="19">
        <f t="shared" si="27"/>
        <v>-1.5784586815227479E-2</v>
      </c>
      <c r="F42" s="19">
        <f t="shared" si="29"/>
        <v>-1.94264569842739E-2</v>
      </c>
      <c r="G42" s="19">
        <f t="shared" si="31"/>
        <v>-3.4608378870674021E-2</v>
      </c>
      <c r="H42" s="19"/>
      <c r="I42" s="19"/>
      <c r="J42" s="19"/>
      <c r="K42" s="2" t="s">
        <v>75</v>
      </c>
      <c r="L42" s="40">
        <v>7.88</v>
      </c>
      <c r="M42" s="19">
        <f t="shared" si="6"/>
        <v>-3.7926675094817003E-3</v>
      </c>
      <c r="N42" s="19">
        <f t="shared" si="28"/>
        <v>2.8720626631853752E-2</v>
      </c>
      <c r="O42" s="19">
        <f t="shared" si="30"/>
        <v>2.3376623376623339E-2</v>
      </c>
      <c r="P42" s="19">
        <f t="shared" si="32"/>
        <v>3.6842105263157926E-2</v>
      </c>
      <c r="Q42" s="19"/>
      <c r="R42" s="19"/>
      <c r="S42" s="19"/>
      <c r="T42" s="19"/>
      <c r="U42" s="19"/>
      <c r="V42" s="19"/>
      <c r="W42" s="19">
        <f t="shared" si="33"/>
        <v>1.5169760494197293E-2</v>
      </c>
      <c r="X42" s="19">
        <f t="shared" si="34"/>
        <v>1.2158858034308278E-2</v>
      </c>
      <c r="Y42" s="19">
        <f t="shared" si="35"/>
        <v>1</v>
      </c>
      <c r="Z42" s="19">
        <f t="shared" si="36"/>
        <v>1.2476303655650263</v>
      </c>
      <c r="AA42" s="19">
        <f t="shared" si="37"/>
        <v>2.2476303655650263</v>
      </c>
      <c r="AB42" s="19">
        <f t="shared" si="38"/>
        <v>0.44491301386587756</v>
      </c>
      <c r="AC42" s="19">
        <f t="shared" si="39"/>
        <v>0.55508698613412244</v>
      </c>
      <c r="AD42" s="20">
        <f t="shared" si="40"/>
        <v>4.781313321628451E-3</v>
      </c>
      <c r="AE42" s="21">
        <f t="shared" si="0"/>
        <v>0</v>
      </c>
      <c r="AF42" s="21">
        <f t="shared" si="7"/>
        <v>0</v>
      </c>
      <c r="AG42" s="21">
        <f t="shared" si="8"/>
        <v>0</v>
      </c>
      <c r="AH42" s="21">
        <f t="shared" si="9"/>
        <v>0</v>
      </c>
      <c r="AI42" s="21">
        <f t="shared" si="21"/>
        <v>0</v>
      </c>
      <c r="AJ42" s="21">
        <f t="shared" si="22"/>
        <v>0</v>
      </c>
      <c r="AK42" s="24">
        <f t="shared" si="1"/>
        <v>0</v>
      </c>
      <c r="AL42" s="24">
        <f t="shared" si="10"/>
        <v>0</v>
      </c>
      <c r="AM42" s="24">
        <f t="shared" si="11"/>
        <v>0</v>
      </c>
      <c r="AN42" s="24">
        <f t="shared" si="12"/>
        <v>0</v>
      </c>
      <c r="AO42" s="24">
        <f t="shared" si="13"/>
        <v>0</v>
      </c>
      <c r="AP42" s="24">
        <f t="shared" si="23"/>
        <v>0</v>
      </c>
      <c r="AQ42" s="27">
        <f t="shared" si="2"/>
        <v>0</v>
      </c>
      <c r="AR42" s="27">
        <f t="shared" si="14"/>
        <v>0</v>
      </c>
      <c r="AS42" s="27">
        <f t="shared" si="15"/>
        <v>0</v>
      </c>
      <c r="AT42" s="27">
        <f t="shared" si="16"/>
        <v>0</v>
      </c>
      <c r="AU42" s="27">
        <f t="shared" si="17"/>
        <v>0</v>
      </c>
      <c r="AV42" s="27">
        <f t="shared" si="24"/>
        <v>0</v>
      </c>
      <c r="AW42">
        <f t="shared" si="18"/>
        <v>100</v>
      </c>
      <c r="AX42">
        <f t="shared" si="19"/>
        <v>100</v>
      </c>
      <c r="AY42">
        <f t="shared" si="25"/>
        <v>100</v>
      </c>
      <c r="AZ42">
        <f t="shared" si="20"/>
        <v>0</v>
      </c>
      <c r="BA42">
        <f t="shared" si="26"/>
        <v>100</v>
      </c>
      <c r="BB42" s="4">
        <f t="shared" si="3"/>
        <v>0</v>
      </c>
      <c r="BC42" s="4">
        <f t="shared" si="4"/>
        <v>0</v>
      </c>
    </row>
    <row r="43" spans="1:55">
      <c r="A43" s="37">
        <v>40339</v>
      </c>
      <c r="B43" s="2" t="s">
        <v>76</v>
      </c>
      <c r="C43" s="40">
        <v>10.63</v>
      </c>
      <c r="D43" s="19">
        <f t="shared" si="5"/>
        <v>2.8301886792453904E-3</v>
      </c>
      <c r="E43" s="19">
        <f t="shared" si="27"/>
        <v>9.416195856875296E-4</v>
      </c>
      <c r="F43" s="19">
        <f t="shared" si="29"/>
        <v>-2.655677655677648E-2</v>
      </c>
      <c r="G43" s="19">
        <f t="shared" si="31"/>
        <v>-4.3204320432043086E-2</v>
      </c>
      <c r="H43" s="19"/>
      <c r="I43" s="19"/>
      <c r="J43" s="19"/>
      <c r="K43" s="2" t="s">
        <v>75</v>
      </c>
      <c r="L43" s="40">
        <v>7.83</v>
      </c>
      <c r="M43" s="19">
        <f t="shared" si="6"/>
        <v>-6.3451776649745967E-3</v>
      </c>
      <c r="N43" s="19">
        <f t="shared" si="28"/>
        <v>-1.3853904282115909E-2</v>
      </c>
      <c r="O43" s="19">
        <f t="shared" si="30"/>
        <v>2.0860495436766643E-2</v>
      </c>
      <c r="P43" s="19">
        <f t="shared" si="32"/>
        <v>4.539385847797061E-2</v>
      </c>
      <c r="Q43" s="19"/>
      <c r="R43" s="19"/>
      <c r="S43" s="19"/>
      <c r="T43" s="19"/>
      <c r="U43" s="19"/>
      <c r="V43" s="19"/>
      <c r="W43" s="19">
        <f t="shared" si="33"/>
        <v>1.4879092673917247E-2</v>
      </c>
      <c r="X43" s="19">
        <f t="shared" si="34"/>
        <v>1.171104686392724E-2</v>
      </c>
      <c r="Y43" s="19">
        <f t="shared" si="35"/>
        <v>1</v>
      </c>
      <c r="Z43" s="19">
        <f t="shared" si="36"/>
        <v>1.2705177296957395</v>
      </c>
      <c r="AA43" s="19">
        <f t="shared" si="37"/>
        <v>2.2705177296957393</v>
      </c>
      <c r="AB43" s="19">
        <f t="shared" si="38"/>
        <v>0.44042818381074916</v>
      </c>
      <c r="AC43" s="19">
        <f t="shared" si="39"/>
        <v>0.55957181618925089</v>
      </c>
      <c r="AD43" s="20">
        <f t="shared" si="40"/>
        <v>2.4859540008132061E-3</v>
      </c>
      <c r="AE43" s="21">
        <f t="shared" si="0"/>
        <v>0</v>
      </c>
      <c r="AF43" s="21">
        <f t="shared" si="7"/>
        <v>0</v>
      </c>
      <c r="AG43" s="21">
        <f t="shared" si="8"/>
        <v>0</v>
      </c>
      <c r="AH43" s="21">
        <f t="shared" si="9"/>
        <v>0</v>
      </c>
      <c r="AI43" s="21">
        <f t="shared" si="21"/>
        <v>0</v>
      </c>
      <c r="AJ43" s="21">
        <f t="shared" si="22"/>
        <v>0</v>
      </c>
      <c r="AK43" s="24">
        <f t="shared" si="1"/>
        <v>0</v>
      </c>
      <c r="AL43" s="24">
        <f t="shared" si="10"/>
        <v>0</v>
      </c>
      <c r="AM43" s="24">
        <f t="shared" si="11"/>
        <v>0</v>
      </c>
      <c r="AN43" s="24">
        <f t="shared" si="12"/>
        <v>0</v>
      </c>
      <c r="AO43" s="24">
        <f t="shared" si="13"/>
        <v>0</v>
      </c>
      <c r="AP43" s="24">
        <f t="shared" si="23"/>
        <v>0</v>
      </c>
      <c r="AQ43" s="27">
        <f t="shared" si="2"/>
        <v>0</v>
      </c>
      <c r="AR43" s="27">
        <f t="shared" si="14"/>
        <v>0</v>
      </c>
      <c r="AS43" s="27">
        <f t="shared" si="15"/>
        <v>0</v>
      </c>
      <c r="AT43" s="27">
        <f t="shared" si="16"/>
        <v>0</v>
      </c>
      <c r="AU43" s="27">
        <f t="shared" si="17"/>
        <v>0</v>
      </c>
      <c r="AV43" s="27">
        <f t="shared" si="24"/>
        <v>0</v>
      </c>
      <c r="AW43">
        <f t="shared" si="18"/>
        <v>100</v>
      </c>
      <c r="AX43">
        <f t="shared" si="19"/>
        <v>100</v>
      </c>
      <c r="AY43">
        <f t="shared" si="25"/>
        <v>100</v>
      </c>
      <c r="AZ43">
        <f t="shared" si="20"/>
        <v>0</v>
      </c>
      <c r="BA43">
        <f t="shared" si="26"/>
        <v>100</v>
      </c>
      <c r="BB43" s="4">
        <f t="shared" si="3"/>
        <v>0</v>
      </c>
      <c r="BC43" s="4">
        <f t="shared" si="4"/>
        <v>0</v>
      </c>
    </row>
    <row r="44" spans="1:55">
      <c r="A44" s="37">
        <v>40340</v>
      </c>
      <c r="B44" s="2" t="s">
        <v>76</v>
      </c>
      <c r="C44" s="40">
        <v>10.69</v>
      </c>
      <c r="D44" s="19">
        <f t="shared" si="5"/>
        <v>5.6444026340544415E-3</v>
      </c>
      <c r="E44" s="19">
        <f t="shared" si="27"/>
        <v>7.5400565504241349E-3</v>
      </c>
      <c r="F44" s="19">
        <f t="shared" si="29"/>
        <v>-2.4635036496350488E-2</v>
      </c>
      <c r="G44" s="19">
        <f t="shared" si="31"/>
        <v>-4.7237076648841456E-2</v>
      </c>
      <c r="H44" s="19"/>
      <c r="I44" s="19"/>
      <c r="J44" s="19"/>
      <c r="K44" s="2" t="s">
        <v>75</v>
      </c>
      <c r="L44" s="40">
        <v>7.83</v>
      </c>
      <c r="M44" s="19">
        <f t="shared" si="6"/>
        <v>0</v>
      </c>
      <c r="N44" s="19">
        <f t="shared" si="28"/>
        <v>-1.8796992481203052E-2</v>
      </c>
      <c r="O44" s="19">
        <f t="shared" si="30"/>
        <v>1.8205461638491505E-2</v>
      </c>
      <c r="P44" s="19">
        <f t="shared" si="32"/>
        <v>3.7086092715231819E-2</v>
      </c>
      <c r="Q44" s="19"/>
      <c r="R44" s="19"/>
      <c r="S44" s="19"/>
      <c r="T44" s="19"/>
      <c r="U44" s="19"/>
      <c r="V44" s="19"/>
      <c r="W44" s="19">
        <f t="shared" si="33"/>
        <v>1.4728072925048475E-2</v>
      </c>
      <c r="X44" s="19">
        <f t="shared" si="34"/>
        <v>1.1641752751149185E-2</v>
      </c>
      <c r="Y44" s="19">
        <f t="shared" si="35"/>
        <v>1</v>
      </c>
      <c r="Z44" s="19">
        <f t="shared" si="36"/>
        <v>1.2651078613222251</v>
      </c>
      <c r="AA44" s="19">
        <f t="shared" si="37"/>
        <v>2.2651078613222251</v>
      </c>
      <c r="AB44" s="19">
        <f t="shared" si="38"/>
        <v>0.44148008007718625</v>
      </c>
      <c r="AC44" s="19">
        <f t="shared" si="39"/>
        <v>0.5585199199228138</v>
      </c>
      <c r="AD44" s="20">
        <f t="shared" si="40"/>
        <v>1.7269388926427097E-3</v>
      </c>
      <c r="AE44" s="21">
        <f t="shared" si="0"/>
        <v>0</v>
      </c>
      <c r="AF44" s="21">
        <f t="shared" si="7"/>
        <v>0</v>
      </c>
      <c r="AG44" s="21">
        <f t="shared" si="8"/>
        <v>0</v>
      </c>
      <c r="AH44" s="21">
        <f t="shared" si="9"/>
        <v>0</v>
      </c>
      <c r="AI44" s="21">
        <f t="shared" si="21"/>
        <v>0</v>
      </c>
      <c r="AJ44" s="21">
        <f t="shared" si="22"/>
        <v>0</v>
      </c>
      <c r="AK44" s="24">
        <f t="shared" si="1"/>
        <v>0</v>
      </c>
      <c r="AL44" s="24">
        <f t="shared" si="10"/>
        <v>0</v>
      </c>
      <c r="AM44" s="24">
        <f t="shared" si="11"/>
        <v>0</v>
      </c>
      <c r="AN44" s="24">
        <f t="shared" si="12"/>
        <v>0</v>
      </c>
      <c r="AO44" s="24">
        <f t="shared" si="13"/>
        <v>0</v>
      </c>
      <c r="AP44" s="24">
        <f t="shared" si="23"/>
        <v>0</v>
      </c>
      <c r="AQ44" s="27">
        <f t="shared" si="2"/>
        <v>0</v>
      </c>
      <c r="AR44" s="27">
        <f t="shared" si="14"/>
        <v>0</v>
      </c>
      <c r="AS44" s="27">
        <f t="shared" si="15"/>
        <v>0</v>
      </c>
      <c r="AT44" s="27">
        <f t="shared" si="16"/>
        <v>0</v>
      </c>
      <c r="AU44" s="27">
        <f t="shared" si="17"/>
        <v>0</v>
      </c>
      <c r="AV44" s="27">
        <f t="shared" si="24"/>
        <v>0</v>
      </c>
      <c r="AW44">
        <f t="shared" si="18"/>
        <v>100</v>
      </c>
      <c r="AX44">
        <f t="shared" si="19"/>
        <v>100</v>
      </c>
      <c r="AY44">
        <f t="shared" si="25"/>
        <v>100</v>
      </c>
      <c r="AZ44">
        <f t="shared" si="20"/>
        <v>0</v>
      </c>
      <c r="BA44">
        <f t="shared" si="26"/>
        <v>100</v>
      </c>
      <c r="BB44" s="4">
        <f t="shared" si="3"/>
        <v>0</v>
      </c>
      <c r="BC44" s="4">
        <f t="shared" si="4"/>
        <v>0</v>
      </c>
    </row>
    <row r="45" spans="1:55">
      <c r="A45" s="37">
        <v>40346</v>
      </c>
      <c r="B45" s="2" t="s">
        <v>76</v>
      </c>
      <c r="C45" s="40">
        <v>10.68</v>
      </c>
      <c r="D45" s="19">
        <f t="shared" si="5"/>
        <v>-9.3545369504207548E-4</v>
      </c>
      <c r="E45" s="19">
        <f t="shared" si="27"/>
        <v>2.8901734104046138E-2</v>
      </c>
      <c r="F45" s="19">
        <f t="shared" si="29"/>
        <v>-1.5668202764976952E-2</v>
      </c>
      <c r="G45" s="19">
        <f t="shared" si="31"/>
        <v>-4.2152466367713061E-2</v>
      </c>
      <c r="H45" s="19"/>
      <c r="I45" s="19"/>
      <c r="J45" s="19"/>
      <c r="K45" s="2" t="s">
        <v>75</v>
      </c>
      <c r="L45" s="40">
        <v>7.8</v>
      </c>
      <c r="M45" s="19">
        <f t="shared" si="6"/>
        <v>-3.8314176245211047E-3</v>
      </c>
      <c r="N45" s="19">
        <f t="shared" si="28"/>
        <v>-8.8945362134689055E-3</v>
      </c>
      <c r="O45" s="19">
        <f t="shared" si="30"/>
        <v>6.4516129032257839E-3</v>
      </c>
      <c r="P45" s="19">
        <f t="shared" si="32"/>
        <v>3.4482758620689627E-2</v>
      </c>
      <c r="Q45" s="19"/>
      <c r="R45" s="19"/>
      <c r="S45" s="19"/>
      <c r="T45" s="19"/>
      <c r="U45" s="19"/>
      <c r="V45" s="19"/>
      <c r="W45" s="19">
        <f t="shared" si="33"/>
        <v>1.4701385262583425E-2</v>
      </c>
      <c r="X45" s="19">
        <f t="shared" si="34"/>
        <v>1.1691528836678336E-2</v>
      </c>
      <c r="Y45" s="19">
        <f t="shared" si="35"/>
        <v>1</v>
      </c>
      <c r="Z45" s="19">
        <f t="shared" si="36"/>
        <v>1.2574390798629049</v>
      </c>
      <c r="AA45" s="19">
        <f t="shared" si="37"/>
        <v>2.2574390798629049</v>
      </c>
      <c r="AB45" s="19">
        <f t="shared" si="38"/>
        <v>0.44297983893356285</v>
      </c>
      <c r="AC45" s="19">
        <f t="shared" si="39"/>
        <v>0.55702016106643715</v>
      </c>
      <c r="AD45" s="20">
        <f t="shared" si="40"/>
        <v>-7.7183933589942159E-3</v>
      </c>
      <c r="AE45" s="21">
        <f t="shared" si="0"/>
        <v>0</v>
      </c>
      <c r="AF45" s="21">
        <f t="shared" si="7"/>
        <v>0</v>
      </c>
      <c r="AG45" s="21">
        <f t="shared" si="8"/>
        <v>0</v>
      </c>
      <c r="AH45" s="21">
        <f t="shared" si="9"/>
        <v>0</v>
      </c>
      <c r="AI45" s="21">
        <f t="shared" si="21"/>
        <v>0</v>
      </c>
      <c r="AJ45" s="21">
        <f t="shared" si="22"/>
        <v>0</v>
      </c>
      <c r="AK45" s="24">
        <f t="shared" si="1"/>
        <v>0</v>
      </c>
      <c r="AL45" s="24">
        <f t="shared" si="10"/>
        <v>0</v>
      </c>
      <c r="AM45" s="24">
        <f t="shared" si="11"/>
        <v>0</v>
      </c>
      <c r="AN45" s="24">
        <f t="shared" si="12"/>
        <v>0</v>
      </c>
      <c r="AO45" s="24">
        <f t="shared" si="13"/>
        <v>0</v>
      </c>
      <c r="AP45" s="24">
        <f t="shared" si="23"/>
        <v>0</v>
      </c>
      <c r="AQ45" s="27">
        <f t="shared" si="2"/>
        <v>0</v>
      </c>
      <c r="AR45" s="27">
        <f t="shared" si="14"/>
        <v>0</v>
      </c>
      <c r="AS45" s="27">
        <f t="shared" si="15"/>
        <v>0</v>
      </c>
      <c r="AT45" s="27">
        <f t="shared" si="16"/>
        <v>0</v>
      </c>
      <c r="AU45" s="27">
        <f t="shared" si="17"/>
        <v>0</v>
      </c>
      <c r="AV45" s="27">
        <f t="shared" si="24"/>
        <v>0</v>
      </c>
      <c r="AW45">
        <f t="shared" si="18"/>
        <v>100</v>
      </c>
      <c r="AX45">
        <f t="shared" si="19"/>
        <v>100</v>
      </c>
      <c r="AY45">
        <f t="shared" si="25"/>
        <v>100</v>
      </c>
      <c r="AZ45">
        <f t="shared" si="20"/>
        <v>0</v>
      </c>
      <c r="BA45">
        <f t="shared" si="26"/>
        <v>100</v>
      </c>
      <c r="BB45" s="4">
        <f t="shared" si="3"/>
        <v>0</v>
      </c>
      <c r="BC45" s="4">
        <f t="shared" si="4"/>
        <v>0</v>
      </c>
    </row>
    <row r="46" spans="1:55">
      <c r="A46" s="37">
        <v>40347</v>
      </c>
      <c r="B46" s="2" t="s">
        <v>76</v>
      </c>
      <c r="C46" s="40">
        <v>10.58</v>
      </c>
      <c r="D46" s="19">
        <f t="shared" si="5"/>
        <v>-9.3632958801497801E-3</v>
      </c>
      <c r="E46" s="19">
        <f t="shared" si="27"/>
        <v>1.9267822736030758E-2</v>
      </c>
      <c r="F46" s="19">
        <f t="shared" si="29"/>
        <v>-2.5782688766114122E-2</v>
      </c>
      <c r="G46" s="19">
        <f t="shared" si="31"/>
        <v>-1.397949673811746E-2</v>
      </c>
      <c r="H46" s="19"/>
      <c r="I46" s="19"/>
      <c r="J46" s="19"/>
      <c r="K46" s="2" t="s">
        <v>75</v>
      </c>
      <c r="L46" s="40">
        <v>7.85</v>
      </c>
      <c r="M46" s="19">
        <f t="shared" si="6"/>
        <v>6.4102564102563875E-3</v>
      </c>
      <c r="N46" s="19">
        <f t="shared" si="28"/>
        <v>-7.5853350189634006E-3</v>
      </c>
      <c r="O46" s="19">
        <f t="shared" si="30"/>
        <v>1.8158236057068702E-2</v>
      </c>
      <c r="P46" s="19">
        <f t="shared" si="32"/>
        <v>3.2894736842105261E-2</v>
      </c>
      <c r="Q46" s="19"/>
      <c r="R46" s="19"/>
      <c r="S46" s="19"/>
      <c r="T46" s="19"/>
      <c r="U46" s="19"/>
      <c r="V46" s="19"/>
      <c r="W46" s="19">
        <f t="shared" si="33"/>
        <v>1.2249865568561238E-2</v>
      </c>
      <c r="X46" s="19">
        <f t="shared" si="34"/>
        <v>1.1653421836312116E-2</v>
      </c>
      <c r="Y46" s="19">
        <f t="shared" si="35"/>
        <v>1</v>
      </c>
      <c r="Z46" s="19">
        <f t="shared" si="36"/>
        <v>1.0511818537616653</v>
      </c>
      <c r="AA46" s="19">
        <f t="shared" si="37"/>
        <v>2.0511818537616655</v>
      </c>
      <c r="AB46" s="19">
        <f t="shared" si="38"/>
        <v>0.48752381373016657</v>
      </c>
      <c r="AC46" s="19">
        <f t="shared" si="39"/>
        <v>0.51247618626983327</v>
      </c>
      <c r="AD46" s="20">
        <f t="shared" si="40"/>
        <v>2.7956154035855739E-2</v>
      </c>
      <c r="AE46" s="21">
        <f t="shared" si="0"/>
        <v>0</v>
      </c>
      <c r="AF46" s="21">
        <f t="shared" si="7"/>
        <v>0</v>
      </c>
      <c r="AG46" s="21">
        <f t="shared" si="8"/>
        <v>0</v>
      </c>
      <c r="AH46" s="21">
        <f t="shared" si="9"/>
        <v>0</v>
      </c>
      <c r="AI46" s="21">
        <f t="shared" si="21"/>
        <v>0</v>
      </c>
      <c r="AJ46" s="21">
        <f t="shared" si="22"/>
        <v>0</v>
      </c>
      <c r="AK46" s="24">
        <f t="shared" si="1"/>
        <v>0</v>
      </c>
      <c r="AL46" s="24">
        <f t="shared" si="10"/>
        <v>0</v>
      </c>
      <c r="AM46" s="24">
        <f t="shared" si="11"/>
        <v>0</v>
      </c>
      <c r="AN46" s="24">
        <f t="shared" si="12"/>
        <v>0</v>
      </c>
      <c r="AO46" s="24">
        <f t="shared" si="13"/>
        <v>0</v>
      </c>
      <c r="AP46" s="24">
        <f t="shared" si="23"/>
        <v>0</v>
      </c>
      <c r="AQ46" s="27">
        <f t="shared" si="2"/>
        <v>0</v>
      </c>
      <c r="AR46" s="27">
        <f t="shared" si="14"/>
        <v>0</v>
      </c>
      <c r="AS46" s="27">
        <f t="shared" si="15"/>
        <v>0</v>
      </c>
      <c r="AT46" s="27">
        <f t="shared" si="16"/>
        <v>0</v>
      </c>
      <c r="AU46" s="27">
        <f t="shared" si="17"/>
        <v>0</v>
      </c>
      <c r="AV46" s="27">
        <f t="shared" si="24"/>
        <v>0</v>
      </c>
      <c r="AW46">
        <f t="shared" si="18"/>
        <v>100</v>
      </c>
      <c r="AX46">
        <f t="shared" si="19"/>
        <v>100</v>
      </c>
      <c r="AY46">
        <f t="shared" si="25"/>
        <v>100</v>
      </c>
      <c r="AZ46">
        <f t="shared" si="20"/>
        <v>0</v>
      </c>
      <c r="BA46">
        <f t="shared" si="26"/>
        <v>100</v>
      </c>
      <c r="BB46" s="4">
        <f t="shared" si="3"/>
        <v>0</v>
      </c>
      <c r="BC46" s="4">
        <f t="shared" si="4"/>
        <v>0</v>
      </c>
    </row>
    <row r="47" spans="1:55">
      <c r="A47" s="37">
        <v>40350</v>
      </c>
      <c r="B47" s="2" t="s">
        <v>76</v>
      </c>
      <c r="C47" s="40">
        <v>10.79</v>
      </c>
      <c r="D47" s="19">
        <f t="shared" si="5"/>
        <v>1.9848771266540555E-2</v>
      </c>
      <c r="E47" s="19">
        <f t="shared" si="27"/>
        <v>1.7924528301886747E-2</v>
      </c>
      <c r="F47" s="19">
        <f t="shared" si="29"/>
        <v>1.8570102135561351E-3</v>
      </c>
      <c r="G47" s="19">
        <f t="shared" si="31"/>
        <v>-9.182736455463858E-3</v>
      </c>
      <c r="H47" s="19"/>
      <c r="I47" s="19"/>
      <c r="J47" s="19"/>
      <c r="K47" s="2" t="s">
        <v>75</v>
      </c>
      <c r="L47" s="40">
        <v>7.57</v>
      </c>
      <c r="M47" s="19">
        <f t="shared" si="6"/>
        <v>-3.566878980891712E-2</v>
      </c>
      <c r="N47" s="19">
        <f t="shared" si="28"/>
        <v>-3.9340101522842591E-2</v>
      </c>
      <c r="O47" s="19">
        <f t="shared" si="30"/>
        <v>-1.174934725848562E-2</v>
      </c>
      <c r="P47" s="19">
        <f t="shared" si="32"/>
        <v>-2.5740025740025652E-2</v>
      </c>
      <c r="Q47" s="19"/>
      <c r="R47" s="19"/>
      <c r="S47" s="19"/>
      <c r="T47" s="19"/>
      <c r="U47" s="19"/>
      <c r="V47" s="19"/>
      <c r="W47" s="19">
        <f t="shared" si="33"/>
        <v>1.262364759879623E-2</v>
      </c>
      <c r="X47" s="19">
        <f t="shared" si="34"/>
        <v>1.3336003675176525E-2</v>
      </c>
      <c r="Y47" s="19">
        <f t="shared" si="35"/>
        <v>1.0564302885362726</v>
      </c>
      <c r="Z47" s="19">
        <f t="shared" si="36"/>
        <v>1</v>
      </c>
      <c r="AA47" s="19">
        <f t="shared" si="37"/>
        <v>2.0564302885362729</v>
      </c>
      <c r="AB47" s="19">
        <f t="shared" si="38"/>
        <v>0.51372044772216385</v>
      </c>
      <c r="AC47" s="19">
        <f t="shared" si="39"/>
        <v>0.48627955227783609</v>
      </c>
      <c r="AD47" s="20">
        <f t="shared" si="40"/>
        <v>1.7835623127754842E-3</v>
      </c>
      <c r="AE47" s="21">
        <f t="shared" si="0"/>
        <v>0</v>
      </c>
      <c r="AF47" s="21">
        <f t="shared" si="7"/>
        <v>0</v>
      </c>
      <c r="AG47" s="21">
        <f t="shared" si="8"/>
        <v>0</v>
      </c>
      <c r="AH47" s="21">
        <f t="shared" si="9"/>
        <v>0</v>
      </c>
      <c r="AI47" s="21">
        <f t="shared" si="21"/>
        <v>0</v>
      </c>
      <c r="AJ47" s="21">
        <f t="shared" si="22"/>
        <v>0</v>
      </c>
      <c r="AK47" s="24">
        <f t="shared" si="1"/>
        <v>0</v>
      </c>
      <c r="AL47" s="24">
        <f t="shared" si="10"/>
        <v>0</v>
      </c>
      <c r="AM47" s="24">
        <f t="shared" si="11"/>
        <v>0</v>
      </c>
      <c r="AN47" s="24">
        <f t="shared" si="12"/>
        <v>0</v>
      </c>
      <c r="AO47" s="24">
        <f t="shared" si="13"/>
        <v>0</v>
      </c>
      <c r="AP47" s="24">
        <f t="shared" si="23"/>
        <v>0</v>
      </c>
      <c r="AQ47" s="27">
        <f t="shared" si="2"/>
        <v>0</v>
      </c>
      <c r="AR47" s="27">
        <f t="shared" si="14"/>
        <v>0</v>
      </c>
      <c r="AS47" s="27">
        <f t="shared" si="15"/>
        <v>0</v>
      </c>
      <c r="AT47" s="27">
        <f t="shared" si="16"/>
        <v>0</v>
      </c>
      <c r="AU47" s="27">
        <f t="shared" si="17"/>
        <v>0</v>
      </c>
      <c r="AV47" s="27">
        <f t="shared" si="24"/>
        <v>0</v>
      </c>
      <c r="AW47">
        <f t="shared" si="18"/>
        <v>100</v>
      </c>
      <c r="AX47">
        <f t="shared" si="19"/>
        <v>100</v>
      </c>
      <c r="AY47">
        <f t="shared" si="25"/>
        <v>100</v>
      </c>
      <c r="AZ47">
        <f t="shared" si="20"/>
        <v>0</v>
      </c>
      <c r="BA47">
        <f t="shared" si="26"/>
        <v>100</v>
      </c>
      <c r="BB47" s="4">
        <f t="shared" si="3"/>
        <v>0</v>
      </c>
      <c r="BC47" s="4">
        <f t="shared" si="4"/>
        <v>0</v>
      </c>
    </row>
    <row r="48" spans="1:55">
      <c r="A48" s="37">
        <v>40351</v>
      </c>
      <c r="B48" s="2" t="s">
        <v>76</v>
      </c>
      <c r="C48" s="40">
        <v>10.76</v>
      </c>
      <c r="D48" s="19">
        <f t="shared" si="5"/>
        <v>-2.7803521779424805E-3</v>
      </c>
      <c r="E48" s="19">
        <f t="shared" si="27"/>
        <v>1.2229539040451457E-2</v>
      </c>
      <c r="F48" s="19">
        <f t="shared" si="29"/>
        <v>1.3182674199623406E-2</v>
      </c>
      <c r="G48" s="19">
        <f t="shared" si="31"/>
        <v>-1.0119595216191301E-2</v>
      </c>
      <c r="H48" s="19"/>
      <c r="I48" s="19"/>
      <c r="J48" s="19"/>
      <c r="K48" s="2" t="s">
        <v>75</v>
      </c>
      <c r="L48" s="40">
        <v>7.52</v>
      </c>
      <c r="M48" s="19">
        <f t="shared" si="6"/>
        <v>-6.6050198150595391E-3</v>
      </c>
      <c r="N48" s="19">
        <f t="shared" si="28"/>
        <v>-3.9591315453384485E-2</v>
      </c>
      <c r="O48" s="19">
        <f t="shared" si="30"/>
        <v>-5.2896725440806147E-2</v>
      </c>
      <c r="P48" s="19">
        <f t="shared" si="32"/>
        <v>-3.8363171355498812E-2</v>
      </c>
      <c r="Q48" s="19"/>
      <c r="R48" s="19"/>
      <c r="S48" s="19"/>
      <c r="T48" s="19"/>
      <c r="U48" s="19"/>
      <c r="V48" s="19"/>
      <c r="W48" s="19">
        <f t="shared" si="33"/>
        <v>1.2631119063819534E-2</v>
      </c>
      <c r="X48" s="19">
        <f t="shared" si="34"/>
        <v>1.3260677107913441E-2</v>
      </c>
      <c r="Y48" s="19">
        <f t="shared" si="35"/>
        <v>1.0498418264377862</v>
      </c>
      <c r="Z48" s="19">
        <f t="shared" si="36"/>
        <v>1</v>
      </c>
      <c r="AA48" s="19">
        <f t="shared" si="37"/>
        <v>2.0498418264377865</v>
      </c>
      <c r="AB48" s="19">
        <f t="shared" si="38"/>
        <v>0.51215748107852821</v>
      </c>
      <c r="AC48" s="19">
        <f t="shared" si="39"/>
        <v>0.48784251892147174</v>
      </c>
      <c r="AD48" s="20">
        <f t="shared" si="40"/>
        <v>-3.4163777342032186E-3</v>
      </c>
      <c r="AE48" s="21">
        <f t="shared" si="0"/>
        <v>0</v>
      </c>
      <c r="AF48" s="21">
        <f t="shared" si="7"/>
        <v>0</v>
      </c>
      <c r="AG48" s="21">
        <f t="shared" si="8"/>
        <v>0</v>
      </c>
      <c r="AH48" s="21">
        <f t="shared" si="9"/>
        <v>0</v>
      </c>
      <c r="AI48" s="21">
        <f t="shared" si="21"/>
        <v>0</v>
      </c>
      <c r="AJ48" s="21">
        <f t="shared" si="22"/>
        <v>0</v>
      </c>
      <c r="AK48" s="24">
        <f t="shared" si="1"/>
        <v>0</v>
      </c>
      <c r="AL48" s="24">
        <f t="shared" si="10"/>
        <v>0</v>
      </c>
      <c r="AM48" s="24">
        <f t="shared" si="11"/>
        <v>0</v>
      </c>
      <c r="AN48" s="24">
        <f t="shared" si="12"/>
        <v>0</v>
      </c>
      <c r="AO48" s="24">
        <f t="shared" si="13"/>
        <v>0</v>
      </c>
      <c r="AP48" s="24">
        <f t="shared" si="23"/>
        <v>0</v>
      </c>
      <c r="AQ48" s="27">
        <f t="shared" si="2"/>
        <v>0</v>
      </c>
      <c r="AR48" s="27">
        <f t="shared" si="14"/>
        <v>0</v>
      </c>
      <c r="AS48" s="27">
        <f t="shared" si="15"/>
        <v>0</v>
      </c>
      <c r="AT48" s="27">
        <f t="shared" si="16"/>
        <v>0</v>
      </c>
      <c r="AU48" s="27">
        <f t="shared" si="17"/>
        <v>0</v>
      </c>
      <c r="AV48" s="27">
        <f t="shared" si="24"/>
        <v>0</v>
      </c>
      <c r="AW48">
        <f t="shared" si="18"/>
        <v>100</v>
      </c>
      <c r="AX48">
        <f t="shared" si="19"/>
        <v>100</v>
      </c>
      <c r="AY48">
        <f t="shared" si="25"/>
        <v>100</v>
      </c>
      <c r="AZ48">
        <f t="shared" si="20"/>
        <v>0</v>
      </c>
      <c r="BA48">
        <f t="shared" si="26"/>
        <v>100</v>
      </c>
      <c r="BB48" s="4">
        <f t="shared" si="3"/>
        <v>0</v>
      </c>
      <c r="BC48" s="4">
        <f t="shared" si="4"/>
        <v>0</v>
      </c>
    </row>
    <row r="49" spans="1:55">
      <c r="A49" s="37">
        <v>40352</v>
      </c>
      <c r="B49" s="2" t="s">
        <v>76</v>
      </c>
      <c r="C49" s="40">
        <v>10.77</v>
      </c>
      <c r="D49" s="19">
        <f t="shared" si="5"/>
        <v>9.2936802973975718E-4</v>
      </c>
      <c r="E49" s="19">
        <f t="shared" si="27"/>
        <v>7.4836295603367704E-3</v>
      </c>
      <c r="F49" s="19">
        <f t="shared" si="29"/>
        <v>1.508011310084827E-2</v>
      </c>
      <c r="G49" s="19">
        <f t="shared" si="31"/>
        <v>-6.4575645756457826E-3</v>
      </c>
      <c r="H49" s="19"/>
      <c r="I49" s="19"/>
      <c r="J49" s="19"/>
      <c r="K49" s="2" t="s">
        <v>75</v>
      </c>
      <c r="L49" s="40">
        <v>7.58</v>
      </c>
      <c r="M49" s="19">
        <f t="shared" si="6"/>
        <v>7.9787234042553862E-3</v>
      </c>
      <c r="N49" s="19">
        <f t="shared" si="28"/>
        <v>-3.1928480204342274E-2</v>
      </c>
      <c r="O49" s="19">
        <f t="shared" si="30"/>
        <v>-5.0125313283208059E-2</v>
      </c>
      <c r="P49" s="19">
        <f t="shared" si="32"/>
        <v>-2.4453024453024389E-2</v>
      </c>
      <c r="Q49" s="19"/>
      <c r="R49" s="19"/>
      <c r="S49" s="19"/>
      <c r="T49" s="19"/>
      <c r="U49" s="19"/>
      <c r="V49" s="19"/>
      <c r="W49" s="19">
        <f t="shared" si="33"/>
        <v>1.2622280892515393E-2</v>
      </c>
      <c r="X49" s="19">
        <f t="shared" si="34"/>
        <v>1.3391445125928872E-2</v>
      </c>
      <c r="Y49" s="19">
        <f t="shared" si="35"/>
        <v>1.0609370239787301</v>
      </c>
      <c r="Z49" s="19">
        <f t="shared" si="36"/>
        <v>1</v>
      </c>
      <c r="AA49" s="19">
        <f t="shared" si="37"/>
        <v>2.0609370239787301</v>
      </c>
      <c r="AB49" s="19">
        <f t="shared" si="38"/>
        <v>0.51478381514566818</v>
      </c>
      <c r="AC49" s="19">
        <f t="shared" si="39"/>
        <v>0.48521618485433182</v>
      </c>
      <c r="AD49" s="20">
        <f t="shared" si="40"/>
        <v>-1.1181062941971033E-3</v>
      </c>
      <c r="AE49" s="21">
        <f t="shared" si="0"/>
        <v>0</v>
      </c>
      <c r="AF49" s="21">
        <f t="shared" si="7"/>
        <v>0</v>
      </c>
      <c r="AG49" s="21">
        <f t="shared" si="8"/>
        <v>0</v>
      </c>
      <c r="AH49" s="21">
        <f t="shared" si="9"/>
        <v>0</v>
      </c>
      <c r="AI49" s="21">
        <f t="shared" si="21"/>
        <v>0</v>
      </c>
      <c r="AJ49" s="21">
        <f t="shared" si="22"/>
        <v>0</v>
      </c>
      <c r="AK49" s="24">
        <f t="shared" si="1"/>
        <v>0</v>
      </c>
      <c r="AL49" s="24">
        <f t="shared" si="10"/>
        <v>0</v>
      </c>
      <c r="AM49" s="24">
        <f t="shared" si="11"/>
        <v>0</v>
      </c>
      <c r="AN49" s="24">
        <f t="shared" si="12"/>
        <v>0</v>
      </c>
      <c r="AO49" s="24">
        <f t="shared" si="13"/>
        <v>0</v>
      </c>
      <c r="AP49" s="24">
        <f t="shared" si="23"/>
        <v>0</v>
      </c>
      <c r="AQ49" s="27">
        <f t="shared" si="2"/>
        <v>0</v>
      </c>
      <c r="AR49" s="27">
        <f t="shared" si="14"/>
        <v>0</v>
      </c>
      <c r="AS49" s="27">
        <f t="shared" si="15"/>
        <v>0</v>
      </c>
      <c r="AT49" s="27">
        <f t="shared" si="16"/>
        <v>0</v>
      </c>
      <c r="AU49" s="27">
        <f t="shared" si="17"/>
        <v>0</v>
      </c>
      <c r="AV49" s="27">
        <f t="shared" si="24"/>
        <v>0</v>
      </c>
      <c r="AW49">
        <f t="shared" si="18"/>
        <v>100</v>
      </c>
      <c r="AX49">
        <f t="shared" si="19"/>
        <v>100</v>
      </c>
      <c r="AY49">
        <f t="shared" si="25"/>
        <v>100</v>
      </c>
      <c r="AZ49">
        <f t="shared" si="20"/>
        <v>0</v>
      </c>
      <c r="BA49">
        <f t="shared" si="26"/>
        <v>100</v>
      </c>
      <c r="BB49" s="4">
        <f t="shared" si="3"/>
        <v>0</v>
      </c>
      <c r="BC49" s="4">
        <f t="shared" si="4"/>
        <v>0</v>
      </c>
    </row>
    <row r="50" spans="1:55">
      <c r="A50" s="37">
        <v>40353</v>
      </c>
      <c r="B50" s="2" t="s">
        <v>76</v>
      </c>
      <c r="C50" s="40">
        <v>10.76</v>
      </c>
      <c r="D50" s="19">
        <f t="shared" si="5"/>
        <v>-9.2850510677806755E-4</v>
      </c>
      <c r="E50" s="19">
        <f t="shared" si="27"/>
        <v>7.4906367041198572E-3</v>
      </c>
      <c r="F50" s="19">
        <f t="shared" si="29"/>
        <v>3.6608863198458477E-2</v>
      </c>
      <c r="G50" s="19">
        <f t="shared" si="31"/>
        <v>-3.063063063063062E-2</v>
      </c>
      <c r="H50" s="19"/>
      <c r="I50" s="19"/>
      <c r="J50" s="19"/>
      <c r="K50" s="2" t="s">
        <v>75</v>
      </c>
      <c r="L50" s="40">
        <v>7.59</v>
      </c>
      <c r="M50" s="19">
        <f t="shared" si="6"/>
        <v>1.3192612137202884E-3</v>
      </c>
      <c r="N50" s="19">
        <f t="shared" si="28"/>
        <v>-2.6923076923076918E-2</v>
      </c>
      <c r="O50" s="19">
        <f t="shared" si="30"/>
        <v>-3.5578144853875511E-2</v>
      </c>
      <c r="P50" s="19">
        <f t="shared" si="32"/>
        <v>-2.6923076923076918E-2</v>
      </c>
      <c r="Q50" s="19"/>
      <c r="R50" s="19"/>
      <c r="S50" s="19"/>
      <c r="T50" s="19"/>
      <c r="U50" s="19"/>
      <c r="V50" s="19"/>
      <c r="W50" s="19">
        <f t="shared" si="33"/>
        <v>1.1260740478912984E-2</v>
      </c>
      <c r="X50" s="19">
        <f t="shared" si="34"/>
        <v>1.3353374273623764E-2</v>
      </c>
      <c r="Y50" s="19">
        <f t="shared" si="35"/>
        <v>1.1858344749734242</v>
      </c>
      <c r="Z50" s="19">
        <f t="shared" si="36"/>
        <v>1</v>
      </c>
      <c r="AA50" s="19">
        <f t="shared" si="37"/>
        <v>2.185834474973424</v>
      </c>
      <c r="AB50" s="19">
        <f t="shared" si="38"/>
        <v>0.5425088169074842</v>
      </c>
      <c r="AC50" s="19">
        <f t="shared" si="39"/>
        <v>0.45749118309251585</v>
      </c>
      <c r="AD50" s="20">
        <f t="shared" si="40"/>
        <v>-1.3154413875486549E-3</v>
      </c>
      <c r="AE50" s="21">
        <f t="shared" si="0"/>
        <v>0</v>
      </c>
      <c r="AF50" s="21">
        <f t="shared" si="7"/>
        <v>0</v>
      </c>
      <c r="AG50" s="21">
        <f t="shared" si="8"/>
        <v>0</v>
      </c>
      <c r="AH50" s="21">
        <f t="shared" si="9"/>
        <v>0</v>
      </c>
      <c r="AI50" s="21">
        <f t="shared" si="21"/>
        <v>0</v>
      </c>
      <c r="AJ50" s="21">
        <f t="shared" si="22"/>
        <v>0</v>
      </c>
      <c r="AK50" s="24">
        <f t="shared" si="1"/>
        <v>0</v>
      </c>
      <c r="AL50" s="24">
        <f t="shared" si="10"/>
        <v>0</v>
      </c>
      <c r="AM50" s="24">
        <f t="shared" si="11"/>
        <v>0</v>
      </c>
      <c r="AN50" s="24">
        <f t="shared" si="12"/>
        <v>0</v>
      </c>
      <c r="AO50" s="24">
        <f t="shared" si="13"/>
        <v>0</v>
      </c>
      <c r="AP50" s="24">
        <f t="shared" si="23"/>
        <v>0</v>
      </c>
      <c r="AQ50" s="27">
        <f t="shared" si="2"/>
        <v>0</v>
      </c>
      <c r="AR50" s="27">
        <f t="shared" si="14"/>
        <v>0</v>
      </c>
      <c r="AS50" s="27">
        <f t="shared" si="15"/>
        <v>0</v>
      </c>
      <c r="AT50" s="27">
        <f t="shared" si="16"/>
        <v>0</v>
      </c>
      <c r="AU50" s="27">
        <f t="shared" si="17"/>
        <v>0</v>
      </c>
      <c r="AV50" s="27">
        <f t="shared" si="24"/>
        <v>0</v>
      </c>
      <c r="AW50">
        <f t="shared" si="18"/>
        <v>100</v>
      </c>
      <c r="AX50">
        <f t="shared" si="19"/>
        <v>100</v>
      </c>
      <c r="AY50">
        <f t="shared" si="25"/>
        <v>100</v>
      </c>
      <c r="AZ50">
        <f t="shared" si="20"/>
        <v>0</v>
      </c>
      <c r="BA50">
        <f t="shared" si="26"/>
        <v>100</v>
      </c>
      <c r="BB50" s="4">
        <f t="shared" si="3"/>
        <v>0</v>
      </c>
      <c r="BC50" s="4">
        <f t="shared" si="4"/>
        <v>0</v>
      </c>
    </row>
    <row r="51" spans="1:55">
      <c r="A51" s="37">
        <v>40354</v>
      </c>
      <c r="B51" s="2" t="s">
        <v>76</v>
      </c>
      <c r="C51" s="40">
        <v>10.71</v>
      </c>
      <c r="D51" s="19">
        <f t="shared" si="5"/>
        <v>-4.6468401486987861E-3</v>
      </c>
      <c r="E51" s="19">
        <f t="shared" si="27"/>
        <v>1.2287334593572853E-2</v>
      </c>
      <c r="F51" s="19">
        <f t="shared" si="29"/>
        <v>3.1791907514450872E-2</v>
      </c>
      <c r="G51" s="19">
        <f t="shared" si="31"/>
        <v>-1.2903225806451502E-2</v>
      </c>
      <c r="H51" s="19"/>
      <c r="I51" s="19"/>
      <c r="J51" s="19"/>
      <c r="K51" s="2" t="s">
        <v>75</v>
      </c>
      <c r="L51" s="40">
        <v>7.57</v>
      </c>
      <c r="M51" s="19">
        <f t="shared" si="6"/>
        <v>-2.6350461133069266E-3</v>
      </c>
      <c r="N51" s="19">
        <f t="shared" si="28"/>
        <v>-3.566878980891712E-2</v>
      </c>
      <c r="O51" s="19">
        <f t="shared" si="30"/>
        <v>-4.2983565107458897E-2</v>
      </c>
      <c r="P51" s="19">
        <f t="shared" si="32"/>
        <v>-3.0729833546734871E-2</v>
      </c>
      <c r="Q51" s="19"/>
      <c r="R51" s="19"/>
      <c r="S51" s="19"/>
      <c r="T51" s="19"/>
      <c r="U51" s="19"/>
      <c r="V51" s="19"/>
      <c r="W51" s="19">
        <f t="shared" si="33"/>
        <v>1.0159375407231427E-2</v>
      </c>
      <c r="X51" s="19">
        <f t="shared" si="34"/>
        <v>1.3342555610338355E-2</v>
      </c>
      <c r="Y51" s="19">
        <f t="shared" si="35"/>
        <v>1.3133243999272972</v>
      </c>
      <c r="Z51" s="19">
        <f t="shared" si="36"/>
        <v>1</v>
      </c>
      <c r="AA51" s="19">
        <f t="shared" si="37"/>
        <v>2.3133243999272972</v>
      </c>
      <c r="AB51" s="19">
        <f t="shared" si="38"/>
        <v>0.56772167360901571</v>
      </c>
      <c r="AC51" s="19">
        <f t="shared" si="39"/>
        <v>0.43227832639098429</v>
      </c>
      <c r="AD51" s="20">
        <f t="shared" si="40"/>
        <v>4.7321542023452392E-3</v>
      </c>
      <c r="AE51" s="21">
        <f t="shared" si="0"/>
        <v>0</v>
      </c>
      <c r="AF51" s="21">
        <f t="shared" si="7"/>
        <v>0</v>
      </c>
      <c r="AG51" s="21">
        <f t="shared" si="8"/>
        <v>0</v>
      </c>
      <c r="AH51" s="21">
        <f t="shared" si="9"/>
        <v>0</v>
      </c>
      <c r="AI51" s="21">
        <f t="shared" si="21"/>
        <v>0</v>
      </c>
      <c r="AJ51" s="21">
        <f t="shared" si="22"/>
        <v>0</v>
      </c>
      <c r="AK51" s="24">
        <f t="shared" si="1"/>
        <v>0</v>
      </c>
      <c r="AL51" s="24">
        <f t="shared" si="10"/>
        <v>0</v>
      </c>
      <c r="AM51" s="24">
        <f t="shared" si="11"/>
        <v>0</v>
      </c>
      <c r="AN51" s="24">
        <f t="shared" si="12"/>
        <v>0</v>
      </c>
      <c r="AO51" s="24">
        <f t="shared" si="13"/>
        <v>0</v>
      </c>
      <c r="AP51" s="24">
        <f t="shared" si="23"/>
        <v>0</v>
      </c>
      <c r="AQ51" s="27">
        <f t="shared" si="2"/>
        <v>0</v>
      </c>
      <c r="AR51" s="27">
        <f t="shared" si="14"/>
        <v>0</v>
      </c>
      <c r="AS51" s="27">
        <f t="shared" si="15"/>
        <v>0</v>
      </c>
      <c r="AT51" s="27">
        <f t="shared" si="16"/>
        <v>0</v>
      </c>
      <c r="AU51" s="27">
        <f t="shared" si="17"/>
        <v>0</v>
      </c>
      <c r="AV51" s="27">
        <f t="shared" si="24"/>
        <v>0</v>
      </c>
      <c r="AW51">
        <f t="shared" si="18"/>
        <v>100</v>
      </c>
      <c r="AX51">
        <f t="shared" si="19"/>
        <v>100</v>
      </c>
      <c r="AY51">
        <f t="shared" si="25"/>
        <v>100</v>
      </c>
      <c r="AZ51">
        <f t="shared" si="20"/>
        <v>0</v>
      </c>
      <c r="BA51">
        <f t="shared" si="26"/>
        <v>100</v>
      </c>
      <c r="BB51" s="4">
        <f t="shared" si="3"/>
        <v>0</v>
      </c>
      <c r="BC51" s="4">
        <f t="shared" si="4"/>
        <v>0</v>
      </c>
    </row>
    <row r="52" spans="1:55">
      <c r="A52" s="37">
        <v>40357</v>
      </c>
      <c r="B52" s="2" t="s">
        <v>76</v>
      </c>
      <c r="C52" s="40">
        <v>10.67</v>
      </c>
      <c r="D52" s="19">
        <f t="shared" si="5"/>
        <v>-3.734827264239115E-3</v>
      </c>
      <c r="E52" s="19">
        <f t="shared" si="27"/>
        <v>-1.1121408711770087E-2</v>
      </c>
      <c r="F52" s="19">
        <f t="shared" si="29"/>
        <v>6.6037735849056875E-3</v>
      </c>
      <c r="G52" s="19">
        <f t="shared" si="31"/>
        <v>-1.2950971322849265E-2</v>
      </c>
      <c r="H52" s="19"/>
      <c r="I52" s="19"/>
      <c r="J52" s="19"/>
      <c r="K52" s="2" t="s">
        <v>75</v>
      </c>
      <c r="L52" s="40">
        <v>7.45</v>
      </c>
      <c r="M52" s="19">
        <f t="shared" si="6"/>
        <v>-1.5852047556142682E-2</v>
      </c>
      <c r="N52" s="19">
        <f t="shared" si="28"/>
        <v>-1.5852047556142682E-2</v>
      </c>
      <c r="O52" s="19">
        <f t="shared" si="30"/>
        <v>-5.4568527918781688E-2</v>
      </c>
      <c r="P52" s="19">
        <f t="shared" si="32"/>
        <v>-3.2467532467532464E-2</v>
      </c>
      <c r="Q52" s="19"/>
      <c r="R52" s="19"/>
      <c r="S52" s="19"/>
      <c r="T52" s="19"/>
      <c r="U52" s="19"/>
      <c r="V52" s="19"/>
      <c r="W52" s="19">
        <f t="shared" si="33"/>
        <v>1.0160151651137667E-2</v>
      </c>
      <c r="X52" s="19">
        <f t="shared" si="34"/>
        <v>1.3436000483412987E-2</v>
      </c>
      <c r="Y52" s="19">
        <f t="shared" si="35"/>
        <v>1.3224212536147049</v>
      </c>
      <c r="Z52" s="19">
        <f t="shared" si="36"/>
        <v>1</v>
      </c>
      <c r="AA52" s="19">
        <f t="shared" si="37"/>
        <v>2.3224212536147046</v>
      </c>
      <c r="AB52" s="19">
        <f t="shared" si="38"/>
        <v>0.56941489471664031</v>
      </c>
      <c r="AC52" s="19">
        <f t="shared" si="39"/>
        <v>0.4305851052833598</v>
      </c>
      <c r="AD52" s="20">
        <f t="shared" si="40"/>
        <v>-2.3746867921038316E-2</v>
      </c>
      <c r="AE52" s="21">
        <f t="shared" si="0"/>
        <v>0</v>
      </c>
      <c r="AF52" s="21">
        <f t="shared" si="7"/>
        <v>0</v>
      </c>
      <c r="AG52" s="21">
        <f t="shared" si="8"/>
        <v>0</v>
      </c>
      <c r="AH52" s="21">
        <f t="shared" si="9"/>
        <v>0</v>
      </c>
      <c r="AI52" s="21">
        <f t="shared" si="21"/>
        <v>0</v>
      </c>
      <c r="AJ52" s="21">
        <f t="shared" si="22"/>
        <v>0</v>
      </c>
      <c r="AK52" s="24">
        <f t="shared" si="1"/>
        <v>0</v>
      </c>
      <c r="AL52" s="24">
        <f t="shared" si="10"/>
        <v>0</v>
      </c>
      <c r="AM52" s="24">
        <f t="shared" si="11"/>
        <v>0</v>
      </c>
      <c r="AN52" s="24">
        <f t="shared" si="12"/>
        <v>0</v>
      </c>
      <c r="AO52" s="24">
        <f t="shared" si="13"/>
        <v>0</v>
      </c>
      <c r="AP52" s="24">
        <f t="shared" si="23"/>
        <v>0</v>
      </c>
      <c r="AQ52" s="27">
        <f t="shared" si="2"/>
        <v>0</v>
      </c>
      <c r="AR52" s="27">
        <f t="shared" si="14"/>
        <v>0</v>
      </c>
      <c r="AS52" s="27">
        <f t="shared" si="15"/>
        <v>0</v>
      </c>
      <c r="AT52" s="27">
        <f t="shared" si="16"/>
        <v>0</v>
      </c>
      <c r="AU52" s="27">
        <f t="shared" si="17"/>
        <v>0</v>
      </c>
      <c r="AV52" s="27">
        <f t="shared" si="24"/>
        <v>0</v>
      </c>
      <c r="AW52">
        <f t="shared" si="18"/>
        <v>100</v>
      </c>
      <c r="AX52">
        <f t="shared" si="19"/>
        <v>100</v>
      </c>
      <c r="AY52">
        <f t="shared" si="25"/>
        <v>100</v>
      </c>
      <c r="AZ52">
        <f t="shared" si="20"/>
        <v>0</v>
      </c>
      <c r="BA52">
        <f t="shared" si="26"/>
        <v>100</v>
      </c>
      <c r="BB52" s="4">
        <f t="shared" si="3"/>
        <v>0</v>
      </c>
      <c r="BC52" s="4">
        <f t="shared" si="4"/>
        <v>0</v>
      </c>
    </row>
    <row r="53" spans="1:55">
      <c r="A53" s="37">
        <v>40358</v>
      </c>
      <c r="B53" s="2" t="s">
        <v>76</v>
      </c>
      <c r="C53" s="40">
        <v>10.29</v>
      </c>
      <c r="D53" s="19">
        <f t="shared" si="5"/>
        <v>-3.561387066541713E-2</v>
      </c>
      <c r="E53" s="19">
        <f t="shared" si="27"/>
        <v>-4.3680297397769574E-2</v>
      </c>
      <c r="F53" s="19">
        <f t="shared" si="29"/>
        <v>-3.1984948259642675E-2</v>
      </c>
      <c r="G53" s="19">
        <f t="shared" si="31"/>
        <v>-5.7692307692307765E-2</v>
      </c>
      <c r="H53" s="19"/>
      <c r="I53" s="19"/>
      <c r="J53" s="19"/>
      <c r="K53" s="2" t="s">
        <v>75</v>
      </c>
      <c r="L53" s="40">
        <v>7.51</v>
      </c>
      <c r="M53" s="19">
        <f t="shared" si="6"/>
        <v>8.0536912751677323E-3</v>
      </c>
      <c r="N53" s="19">
        <f t="shared" si="28"/>
        <v>-1.329787234042525E-3</v>
      </c>
      <c r="O53" s="19">
        <f t="shared" si="30"/>
        <v>-4.0868454661558147E-2</v>
      </c>
      <c r="P53" s="19">
        <f t="shared" si="32"/>
        <v>-2.0860495436766643E-2</v>
      </c>
      <c r="Q53" s="19"/>
      <c r="R53" s="19"/>
      <c r="S53" s="19"/>
      <c r="T53" s="19"/>
      <c r="U53" s="19"/>
      <c r="V53" s="19"/>
      <c r="W53" s="19">
        <f t="shared" si="33"/>
        <v>1.2494473822912279E-2</v>
      </c>
      <c r="X53" s="19">
        <f t="shared" si="34"/>
        <v>1.3591598830533147E-2</v>
      </c>
      <c r="Y53" s="19">
        <f t="shared" si="35"/>
        <v>1.0878088203769709</v>
      </c>
      <c r="Z53" s="19">
        <f t="shared" si="36"/>
        <v>1</v>
      </c>
      <c r="AA53" s="19">
        <f t="shared" si="37"/>
        <v>2.0878088203769707</v>
      </c>
      <c r="AB53" s="19">
        <f t="shared" si="38"/>
        <v>0.52102894180730508</v>
      </c>
      <c r="AC53" s="19">
        <f t="shared" si="39"/>
        <v>0.47897105819269503</v>
      </c>
      <c r="AD53" s="20">
        <f t="shared" si="40"/>
        <v>-3.3009351689806538E-3</v>
      </c>
      <c r="AE53" s="21">
        <f t="shared" si="0"/>
        <v>0</v>
      </c>
      <c r="AF53" s="21">
        <f t="shared" si="7"/>
        <v>0</v>
      </c>
      <c r="AG53" s="21">
        <f t="shared" si="8"/>
        <v>0</v>
      </c>
      <c r="AH53" s="21">
        <f t="shared" si="9"/>
        <v>0</v>
      </c>
      <c r="AI53" s="21">
        <f t="shared" si="21"/>
        <v>0</v>
      </c>
      <c r="AJ53" s="21">
        <f t="shared" si="22"/>
        <v>0</v>
      </c>
      <c r="AK53" s="24">
        <f t="shared" si="1"/>
        <v>0</v>
      </c>
      <c r="AL53" s="24">
        <f t="shared" si="10"/>
        <v>0</v>
      </c>
      <c r="AM53" s="24">
        <f t="shared" si="11"/>
        <v>0</v>
      </c>
      <c r="AN53" s="24">
        <f t="shared" si="12"/>
        <v>0</v>
      </c>
      <c r="AO53" s="24">
        <f t="shared" si="13"/>
        <v>0</v>
      </c>
      <c r="AP53" s="24">
        <f t="shared" si="23"/>
        <v>0</v>
      </c>
      <c r="AQ53" s="27">
        <f t="shared" si="2"/>
        <v>0</v>
      </c>
      <c r="AR53" s="27">
        <f t="shared" si="14"/>
        <v>0</v>
      </c>
      <c r="AS53" s="27">
        <f t="shared" si="15"/>
        <v>0</v>
      </c>
      <c r="AT53" s="27">
        <f t="shared" si="16"/>
        <v>0</v>
      </c>
      <c r="AU53" s="27">
        <f t="shared" si="17"/>
        <v>0</v>
      </c>
      <c r="AV53" s="27">
        <f t="shared" si="24"/>
        <v>0</v>
      </c>
      <c r="AW53">
        <f t="shared" si="18"/>
        <v>100</v>
      </c>
      <c r="AX53">
        <f t="shared" si="19"/>
        <v>100</v>
      </c>
      <c r="AY53">
        <f t="shared" si="25"/>
        <v>100</v>
      </c>
      <c r="AZ53">
        <f t="shared" si="20"/>
        <v>0</v>
      </c>
      <c r="BA53">
        <f t="shared" si="26"/>
        <v>100</v>
      </c>
      <c r="BB53" s="4">
        <f t="shared" si="3"/>
        <v>0</v>
      </c>
      <c r="BC53" s="4">
        <f t="shared" si="4"/>
        <v>0</v>
      </c>
    </row>
    <row r="54" spans="1:55">
      <c r="A54" s="37">
        <v>40359</v>
      </c>
      <c r="B54" s="2" t="s">
        <v>76</v>
      </c>
      <c r="C54" s="40">
        <v>10.25</v>
      </c>
      <c r="D54" s="19">
        <f t="shared" si="5"/>
        <v>-3.8872691933915598E-3</v>
      </c>
      <c r="E54" s="19">
        <f t="shared" si="27"/>
        <v>-4.8282265552460499E-2</v>
      </c>
      <c r="F54" s="19">
        <f t="shared" si="29"/>
        <v>-4.1159962581852151E-2</v>
      </c>
      <c r="G54" s="19">
        <f t="shared" si="31"/>
        <v>-6.4781021897810293E-2</v>
      </c>
      <c r="H54" s="19"/>
      <c r="I54" s="19"/>
      <c r="J54" s="19"/>
      <c r="K54" s="2" t="s">
        <v>75</v>
      </c>
      <c r="L54" s="40">
        <v>7.53</v>
      </c>
      <c r="M54" s="19">
        <f t="shared" si="6"/>
        <v>2.6631158455393427E-3</v>
      </c>
      <c r="N54" s="19">
        <f t="shared" si="28"/>
        <v>-6.5963060686015599E-3</v>
      </c>
      <c r="O54" s="19">
        <f t="shared" si="30"/>
        <v>-3.8314176245210704E-2</v>
      </c>
      <c r="P54" s="19">
        <f t="shared" si="32"/>
        <v>-2.0806241872561786E-2</v>
      </c>
      <c r="Q54" s="19"/>
      <c r="R54" s="19"/>
      <c r="S54" s="19"/>
      <c r="T54" s="19"/>
      <c r="U54" s="19"/>
      <c r="V54" s="19"/>
      <c r="W54" s="19">
        <f t="shared" si="33"/>
        <v>1.2399695344038793E-2</v>
      </c>
      <c r="X54" s="19">
        <f t="shared" si="34"/>
        <v>1.3592373196181081E-2</v>
      </c>
      <c r="Y54" s="19">
        <f t="shared" si="35"/>
        <v>1.0961860609515437</v>
      </c>
      <c r="Z54" s="19">
        <f t="shared" si="36"/>
        <v>1</v>
      </c>
      <c r="AA54" s="19">
        <f t="shared" si="37"/>
        <v>2.0961860609515437</v>
      </c>
      <c r="AB54" s="19">
        <f t="shared" si="38"/>
        <v>0.52294311147834871</v>
      </c>
      <c r="AC54" s="19">
        <f t="shared" si="39"/>
        <v>0.47705688852165135</v>
      </c>
      <c r="AD54" s="20">
        <f t="shared" si="40"/>
        <v>4.5413698068307168E-3</v>
      </c>
      <c r="AE54" s="21">
        <f t="shared" si="0"/>
        <v>0</v>
      </c>
      <c r="AF54" s="21">
        <f t="shared" si="7"/>
        <v>0</v>
      </c>
      <c r="AG54" s="21">
        <f t="shared" si="8"/>
        <v>0</v>
      </c>
      <c r="AH54" s="21">
        <f t="shared" si="9"/>
        <v>0</v>
      </c>
      <c r="AI54" s="21">
        <f t="shared" si="21"/>
        <v>0</v>
      </c>
      <c r="AJ54" s="21">
        <f t="shared" si="22"/>
        <v>0</v>
      </c>
      <c r="AK54" s="24">
        <f t="shared" si="1"/>
        <v>0</v>
      </c>
      <c r="AL54" s="24">
        <f t="shared" si="10"/>
        <v>0</v>
      </c>
      <c r="AM54" s="24">
        <f t="shared" si="11"/>
        <v>0</v>
      </c>
      <c r="AN54" s="24">
        <f t="shared" si="12"/>
        <v>0</v>
      </c>
      <c r="AO54" s="24">
        <f t="shared" si="13"/>
        <v>0</v>
      </c>
      <c r="AP54" s="24">
        <f t="shared" si="23"/>
        <v>0</v>
      </c>
      <c r="AQ54" s="27">
        <f t="shared" si="2"/>
        <v>0</v>
      </c>
      <c r="AR54" s="27">
        <f t="shared" si="14"/>
        <v>0</v>
      </c>
      <c r="AS54" s="27">
        <f t="shared" si="15"/>
        <v>0</v>
      </c>
      <c r="AT54" s="27">
        <f t="shared" si="16"/>
        <v>0</v>
      </c>
      <c r="AU54" s="27">
        <f t="shared" si="17"/>
        <v>0</v>
      </c>
      <c r="AV54" s="27">
        <f t="shared" si="24"/>
        <v>0</v>
      </c>
      <c r="AW54">
        <f t="shared" si="18"/>
        <v>100</v>
      </c>
      <c r="AX54">
        <f t="shared" si="19"/>
        <v>100</v>
      </c>
      <c r="AY54">
        <f t="shared" si="25"/>
        <v>100</v>
      </c>
      <c r="AZ54">
        <f t="shared" si="20"/>
        <v>0</v>
      </c>
      <c r="BA54">
        <f t="shared" si="26"/>
        <v>100</v>
      </c>
      <c r="BB54" s="4">
        <f t="shared" si="3"/>
        <v>0</v>
      </c>
      <c r="BC54" s="4">
        <f t="shared" si="4"/>
        <v>0</v>
      </c>
    </row>
    <row r="55" spans="1:55">
      <c r="A55" s="37">
        <v>40360</v>
      </c>
      <c r="B55" s="2" t="s">
        <v>76</v>
      </c>
      <c r="C55" s="40">
        <v>10.19</v>
      </c>
      <c r="D55" s="19">
        <f t="shared" si="5"/>
        <v>-5.8536585365854144E-3</v>
      </c>
      <c r="E55" s="19">
        <f t="shared" si="27"/>
        <v>-5.2973977695167311E-2</v>
      </c>
      <c r="F55" s="19">
        <f t="shared" si="29"/>
        <v>-4.5880149812734104E-2</v>
      </c>
      <c r="G55" s="19">
        <f t="shared" si="31"/>
        <v>-6.0829493087557619E-2</v>
      </c>
      <c r="H55" s="19"/>
      <c r="I55" s="19"/>
      <c r="J55" s="19"/>
      <c r="K55" s="2" t="s">
        <v>75</v>
      </c>
      <c r="L55" s="40">
        <v>7.41</v>
      </c>
      <c r="M55" s="19">
        <f t="shared" si="6"/>
        <v>-1.5936254980079695E-2</v>
      </c>
      <c r="N55" s="19">
        <f t="shared" si="28"/>
        <v>-2.371541501976281E-2</v>
      </c>
      <c r="O55" s="19">
        <f t="shared" si="30"/>
        <v>-4.9999999999999961E-2</v>
      </c>
      <c r="P55" s="19">
        <f t="shared" si="32"/>
        <v>-4.3870967741935468E-2</v>
      </c>
      <c r="Q55" s="19"/>
      <c r="R55" s="19"/>
      <c r="S55" s="19"/>
      <c r="T55" s="19"/>
      <c r="U55" s="19"/>
      <c r="V55" s="19"/>
      <c r="W55" s="19">
        <f t="shared" si="33"/>
        <v>1.2314536001662985E-2</v>
      </c>
      <c r="X55" s="19">
        <f t="shared" si="34"/>
        <v>1.3821210579480377E-2</v>
      </c>
      <c r="Y55" s="19">
        <f t="shared" si="35"/>
        <v>1.1223492771155914</v>
      </c>
      <c r="Z55" s="19">
        <f t="shared" si="36"/>
        <v>1</v>
      </c>
      <c r="AA55" s="19">
        <f t="shared" si="37"/>
        <v>2.1223492771155916</v>
      </c>
      <c r="AB55" s="19">
        <f t="shared" si="38"/>
        <v>0.5288240202578417</v>
      </c>
      <c r="AC55" s="19">
        <f t="shared" si="39"/>
        <v>0.47117597974215814</v>
      </c>
      <c r="AD55" s="20">
        <f t="shared" si="40"/>
        <v>1.0444817036285156E-2</v>
      </c>
      <c r="AE55" s="21">
        <f t="shared" si="0"/>
        <v>0</v>
      </c>
      <c r="AF55" s="21">
        <f t="shared" si="7"/>
        <v>0</v>
      </c>
      <c r="AG55" s="21">
        <f t="shared" si="8"/>
        <v>0</v>
      </c>
      <c r="AH55" s="21">
        <f t="shared" si="9"/>
        <v>0</v>
      </c>
      <c r="AI55" s="21">
        <f t="shared" si="21"/>
        <v>0</v>
      </c>
      <c r="AJ55" s="21">
        <f t="shared" si="22"/>
        <v>0</v>
      </c>
      <c r="AK55" s="24">
        <f t="shared" si="1"/>
        <v>0</v>
      </c>
      <c r="AL55" s="24">
        <f t="shared" si="10"/>
        <v>0</v>
      </c>
      <c r="AM55" s="24">
        <f t="shared" si="11"/>
        <v>0</v>
      </c>
      <c r="AN55" s="24">
        <f t="shared" si="12"/>
        <v>0</v>
      </c>
      <c r="AO55" s="24">
        <f t="shared" si="13"/>
        <v>0</v>
      </c>
      <c r="AP55" s="24">
        <f t="shared" si="23"/>
        <v>0</v>
      </c>
      <c r="AQ55" s="27">
        <f t="shared" si="2"/>
        <v>0</v>
      </c>
      <c r="AR55" s="27">
        <f t="shared" si="14"/>
        <v>0</v>
      </c>
      <c r="AS55" s="27">
        <f t="shared" si="15"/>
        <v>0</v>
      </c>
      <c r="AT55" s="27">
        <f t="shared" si="16"/>
        <v>0</v>
      </c>
      <c r="AU55" s="27">
        <f t="shared" si="17"/>
        <v>0</v>
      </c>
      <c r="AV55" s="27">
        <f t="shared" si="24"/>
        <v>0</v>
      </c>
      <c r="AW55">
        <f t="shared" si="18"/>
        <v>100</v>
      </c>
      <c r="AX55">
        <f t="shared" si="19"/>
        <v>100</v>
      </c>
      <c r="AY55">
        <f t="shared" si="25"/>
        <v>100</v>
      </c>
      <c r="AZ55">
        <f t="shared" si="20"/>
        <v>0</v>
      </c>
      <c r="BA55">
        <f t="shared" si="26"/>
        <v>100</v>
      </c>
      <c r="BB55" s="4">
        <f t="shared" si="3"/>
        <v>0</v>
      </c>
      <c r="BC55" s="4">
        <f t="shared" si="4"/>
        <v>0</v>
      </c>
    </row>
    <row r="56" spans="1:55">
      <c r="A56" s="37">
        <v>40361</v>
      </c>
      <c r="B56" s="2" t="s">
        <v>76</v>
      </c>
      <c r="C56" s="40">
        <v>10.33</v>
      </c>
      <c r="D56" s="19">
        <f t="shared" si="5"/>
        <v>1.3738959764475032E-2</v>
      </c>
      <c r="E56" s="19">
        <f t="shared" si="27"/>
        <v>-3.5480859010270843E-2</v>
      </c>
      <c r="F56" s="19">
        <f t="shared" si="29"/>
        <v>-2.3629489603024575E-2</v>
      </c>
      <c r="G56" s="19">
        <f t="shared" si="31"/>
        <v>-4.8802946593001786E-2</v>
      </c>
      <c r="H56" s="19"/>
      <c r="I56" s="19"/>
      <c r="J56" s="19"/>
      <c r="K56" s="2" t="s">
        <v>75</v>
      </c>
      <c r="L56" s="40">
        <v>7.36</v>
      </c>
      <c r="M56" s="19">
        <f t="shared" si="6"/>
        <v>-6.7476383265856711E-3</v>
      </c>
      <c r="N56" s="19">
        <f t="shared" si="28"/>
        <v>-2.7741083223249665E-2</v>
      </c>
      <c r="O56" s="19">
        <f t="shared" si="30"/>
        <v>-6.2420382165605012E-2</v>
      </c>
      <c r="P56" s="19">
        <f t="shared" si="32"/>
        <v>-4.5395590142671811E-2</v>
      </c>
      <c r="Q56" s="19"/>
      <c r="R56" s="19"/>
      <c r="S56" s="19"/>
      <c r="T56" s="19"/>
      <c r="U56" s="19"/>
      <c r="V56" s="19"/>
      <c r="W56" s="19">
        <f t="shared" si="33"/>
        <v>1.2854360825955834E-2</v>
      </c>
      <c r="X56" s="19">
        <f t="shared" si="34"/>
        <v>1.3843935073157581E-2</v>
      </c>
      <c r="Y56" s="19">
        <f t="shared" si="35"/>
        <v>1.0769835436082964</v>
      </c>
      <c r="Z56" s="19">
        <f t="shared" si="36"/>
        <v>1</v>
      </c>
      <c r="AA56" s="19">
        <f t="shared" si="37"/>
        <v>2.0769835436082964</v>
      </c>
      <c r="AB56" s="19">
        <f t="shared" si="38"/>
        <v>0.51853253576447567</v>
      </c>
      <c r="AC56" s="19">
        <f t="shared" si="39"/>
        <v>0.48146746423552433</v>
      </c>
      <c r="AD56" s="20">
        <f t="shared" si="40"/>
        <v>1.1561353551259208E-3</v>
      </c>
      <c r="AE56" s="21">
        <f t="shared" si="0"/>
        <v>0</v>
      </c>
      <c r="AF56" s="21">
        <f t="shared" si="7"/>
        <v>0</v>
      </c>
      <c r="AG56" s="21">
        <f t="shared" si="8"/>
        <v>0</v>
      </c>
      <c r="AH56" s="21">
        <f t="shared" si="9"/>
        <v>0</v>
      </c>
      <c r="AI56" s="21">
        <f t="shared" si="21"/>
        <v>0</v>
      </c>
      <c r="AJ56" s="21">
        <f t="shared" si="22"/>
        <v>0</v>
      </c>
      <c r="AK56" s="24">
        <f t="shared" si="1"/>
        <v>0</v>
      </c>
      <c r="AL56" s="24">
        <f t="shared" si="10"/>
        <v>0</v>
      </c>
      <c r="AM56" s="24">
        <f t="shared" si="11"/>
        <v>0</v>
      </c>
      <c r="AN56" s="24">
        <f t="shared" si="12"/>
        <v>0</v>
      </c>
      <c r="AO56" s="24">
        <f t="shared" si="13"/>
        <v>0</v>
      </c>
      <c r="AP56" s="24">
        <f t="shared" si="23"/>
        <v>0</v>
      </c>
      <c r="AQ56" s="27">
        <f t="shared" si="2"/>
        <v>0</v>
      </c>
      <c r="AR56" s="27">
        <f t="shared" si="14"/>
        <v>0</v>
      </c>
      <c r="AS56" s="27">
        <f t="shared" si="15"/>
        <v>0</v>
      </c>
      <c r="AT56" s="27">
        <f t="shared" si="16"/>
        <v>0</v>
      </c>
      <c r="AU56" s="27">
        <f t="shared" si="17"/>
        <v>0</v>
      </c>
      <c r="AV56" s="27">
        <f t="shared" si="24"/>
        <v>0</v>
      </c>
      <c r="AW56">
        <f t="shared" si="18"/>
        <v>100</v>
      </c>
      <c r="AX56">
        <f t="shared" si="19"/>
        <v>100</v>
      </c>
      <c r="AY56">
        <f t="shared" si="25"/>
        <v>100</v>
      </c>
      <c r="AZ56">
        <f t="shared" si="20"/>
        <v>0</v>
      </c>
      <c r="BA56">
        <f t="shared" si="26"/>
        <v>100</v>
      </c>
      <c r="BB56" s="4">
        <f t="shared" si="3"/>
        <v>0</v>
      </c>
      <c r="BC56" s="4">
        <f t="shared" si="4"/>
        <v>0</v>
      </c>
    </row>
    <row r="57" spans="1:55">
      <c r="A57" s="37">
        <v>40364</v>
      </c>
      <c r="B57" s="2" t="s">
        <v>76</v>
      </c>
      <c r="C57" s="40">
        <v>10.34</v>
      </c>
      <c r="D57" s="19">
        <f t="shared" si="5"/>
        <v>9.6805421103579733E-4</v>
      </c>
      <c r="E57" s="19">
        <f t="shared" si="27"/>
        <v>-3.09278350515464E-2</v>
      </c>
      <c r="F57" s="19">
        <f t="shared" si="29"/>
        <v>-4.1705282669138026E-2</v>
      </c>
      <c r="G57" s="19">
        <f t="shared" si="31"/>
        <v>-3.9925719591457728E-2</v>
      </c>
      <c r="H57" s="19"/>
      <c r="I57" s="19"/>
      <c r="J57" s="19"/>
      <c r="K57" s="2" t="s">
        <v>75</v>
      </c>
      <c r="L57" s="40">
        <v>7.35</v>
      </c>
      <c r="M57" s="19">
        <f t="shared" si="6"/>
        <v>-1.3586956521740047E-3</v>
      </c>
      <c r="N57" s="19">
        <f t="shared" si="28"/>
        <v>-1.342281879194638E-2</v>
      </c>
      <c r="O57" s="19">
        <f t="shared" si="30"/>
        <v>-2.9062087186261642E-2</v>
      </c>
      <c r="P57" s="19">
        <f t="shared" si="32"/>
        <v>-4.0469973890339489E-2</v>
      </c>
      <c r="Q57" s="19"/>
      <c r="R57" s="19"/>
      <c r="S57" s="19"/>
      <c r="T57" s="19"/>
      <c r="U57" s="19"/>
      <c r="V57" s="19"/>
      <c r="W57" s="19">
        <f t="shared" si="33"/>
        <v>1.2798479548721731E-2</v>
      </c>
      <c r="X57" s="19">
        <f t="shared" si="34"/>
        <v>1.3808402853540172E-2</v>
      </c>
      <c r="Y57" s="19">
        <f t="shared" si="35"/>
        <v>1.0789096314897271</v>
      </c>
      <c r="Z57" s="19">
        <f t="shared" si="36"/>
        <v>1</v>
      </c>
      <c r="AA57" s="19">
        <f t="shared" si="37"/>
        <v>2.0789096314897271</v>
      </c>
      <c r="AB57" s="19">
        <f t="shared" si="38"/>
        <v>0.51897861029995351</v>
      </c>
      <c r="AC57" s="19">
        <f t="shared" si="39"/>
        <v>0.48102138970004649</v>
      </c>
      <c r="AD57" s="20">
        <f t="shared" si="40"/>
        <v>6.4805745575385191E-3</v>
      </c>
      <c r="AE57" s="21">
        <f t="shared" si="0"/>
        <v>0</v>
      </c>
      <c r="AF57" s="21">
        <f t="shared" si="7"/>
        <v>0</v>
      </c>
      <c r="AG57" s="21">
        <f t="shared" si="8"/>
        <v>0</v>
      </c>
      <c r="AH57" s="21">
        <f t="shared" si="9"/>
        <v>0</v>
      </c>
      <c r="AI57" s="21">
        <f t="shared" si="21"/>
        <v>0</v>
      </c>
      <c r="AJ57" s="21">
        <f t="shared" si="22"/>
        <v>0</v>
      </c>
      <c r="AK57" s="24">
        <f t="shared" si="1"/>
        <v>0</v>
      </c>
      <c r="AL57" s="24">
        <f t="shared" si="10"/>
        <v>0</v>
      </c>
      <c r="AM57" s="24">
        <f t="shared" si="11"/>
        <v>0</v>
      </c>
      <c r="AN57" s="24">
        <f t="shared" si="12"/>
        <v>0</v>
      </c>
      <c r="AO57" s="24">
        <f t="shared" si="13"/>
        <v>0</v>
      </c>
      <c r="AP57" s="24">
        <f t="shared" si="23"/>
        <v>0</v>
      </c>
      <c r="AQ57" s="27">
        <f t="shared" si="2"/>
        <v>0</v>
      </c>
      <c r="AR57" s="27">
        <f t="shared" si="14"/>
        <v>0</v>
      </c>
      <c r="AS57" s="27">
        <f t="shared" si="15"/>
        <v>0</v>
      </c>
      <c r="AT57" s="27">
        <f t="shared" si="16"/>
        <v>0</v>
      </c>
      <c r="AU57" s="27">
        <f t="shared" si="17"/>
        <v>0</v>
      </c>
      <c r="AV57" s="27">
        <f t="shared" si="24"/>
        <v>0</v>
      </c>
      <c r="AW57">
        <f t="shared" si="18"/>
        <v>100</v>
      </c>
      <c r="AX57">
        <f t="shared" si="19"/>
        <v>100</v>
      </c>
      <c r="AY57">
        <f t="shared" si="25"/>
        <v>100</v>
      </c>
      <c r="AZ57">
        <f t="shared" si="20"/>
        <v>0</v>
      </c>
      <c r="BA57">
        <f t="shared" si="26"/>
        <v>100</v>
      </c>
      <c r="BB57" s="4">
        <f t="shared" si="3"/>
        <v>0</v>
      </c>
      <c r="BC57" s="4">
        <f t="shared" si="4"/>
        <v>0</v>
      </c>
    </row>
    <row r="58" spans="1:55">
      <c r="A58" s="37">
        <v>40365</v>
      </c>
      <c r="B58" s="2" t="s">
        <v>76</v>
      </c>
      <c r="C58" s="40">
        <v>10.43</v>
      </c>
      <c r="D58" s="19">
        <f t="shared" si="5"/>
        <v>8.7040618955512433E-3</v>
      </c>
      <c r="E58" s="19">
        <f t="shared" si="27"/>
        <v>1.3605442176870805E-2</v>
      </c>
      <c r="F58" s="19">
        <f t="shared" si="29"/>
        <v>-3.0669144981412648E-2</v>
      </c>
      <c r="G58" s="19">
        <f t="shared" si="31"/>
        <v>-1.7890772128060218E-2</v>
      </c>
      <c r="H58" s="19"/>
      <c r="I58" s="19"/>
      <c r="J58" s="19"/>
      <c r="K58" s="2" t="s">
        <v>75</v>
      </c>
      <c r="L58" s="40">
        <v>7.32</v>
      </c>
      <c r="M58" s="19">
        <f t="shared" si="6"/>
        <v>-4.0816326530611373E-3</v>
      </c>
      <c r="N58" s="19">
        <f t="shared" si="28"/>
        <v>-2.5299600532623104E-2</v>
      </c>
      <c r="O58" s="19">
        <f t="shared" si="30"/>
        <v>-2.659574468085097E-2</v>
      </c>
      <c r="P58" s="19">
        <f t="shared" si="32"/>
        <v>-7.8085642317380369E-2</v>
      </c>
      <c r="Q58" s="19"/>
      <c r="R58" s="19"/>
      <c r="S58" s="19"/>
      <c r="T58" s="19"/>
      <c r="U58" s="19"/>
      <c r="V58" s="19"/>
      <c r="W58" s="19">
        <f t="shared" si="33"/>
        <v>1.2684359918054484E-2</v>
      </c>
      <c r="X58" s="19">
        <f t="shared" si="34"/>
        <v>1.041347116923544E-2</v>
      </c>
      <c r="Y58" s="19">
        <f t="shared" si="35"/>
        <v>1</v>
      </c>
      <c r="Z58" s="19">
        <f t="shared" si="36"/>
        <v>1.2180722174108418</v>
      </c>
      <c r="AA58" s="19">
        <f t="shared" si="37"/>
        <v>2.2180722174108416</v>
      </c>
      <c r="AB58" s="19">
        <f t="shared" si="38"/>
        <v>0.450841948314605</v>
      </c>
      <c r="AC58" s="19">
        <f t="shared" si="39"/>
        <v>0.54915805168539511</v>
      </c>
      <c r="AD58" s="20">
        <f t="shared" si="40"/>
        <v>4.3870014552160356E-3</v>
      </c>
      <c r="AE58" s="21">
        <f t="shared" si="0"/>
        <v>0</v>
      </c>
      <c r="AF58" s="21">
        <f t="shared" si="7"/>
        <v>0</v>
      </c>
      <c r="AG58" s="21">
        <f t="shared" si="8"/>
        <v>0</v>
      </c>
      <c r="AH58" s="21">
        <f t="shared" si="9"/>
        <v>0</v>
      </c>
      <c r="AI58" s="21">
        <f t="shared" si="21"/>
        <v>0</v>
      </c>
      <c r="AJ58" s="21">
        <f t="shared" si="22"/>
        <v>0</v>
      </c>
      <c r="AK58" s="24">
        <f t="shared" si="1"/>
        <v>0</v>
      </c>
      <c r="AL58" s="24">
        <f t="shared" si="10"/>
        <v>0</v>
      </c>
      <c r="AM58" s="24">
        <f t="shared" si="11"/>
        <v>0</v>
      </c>
      <c r="AN58" s="24">
        <f t="shared" si="12"/>
        <v>0</v>
      </c>
      <c r="AO58" s="24">
        <f t="shared" si="13"/>
        <v>0</v>
      </c>
      <c r="AP58" s="24">
        <f t="shared" si="23"/>
        <v>0</v>
      </c>
      <c r="AQ58" s="27">
        <f t="shared" si="2"/>
        <v>0</v>
      </c>
      <c r="AR58" s="27">
        <f t="shared" si="14"/>
        <v>0</v>
      </c>
      <c r="AS58" s="27">
        <f t="shared" si="15"/>
        <v>0</v>
      </c>
      <c r="AT58" s="27">
        <f t="shared" si="16"/>
        <v>0</v>
      </c>
      <c r="AU58" s="27">
        <f t="shared" si="17"/>
        <v>0</v>
      </c>
      <c r="AV58" s="27">
        <f t="shared" si="24"/>
        <v>0</v>
      </c>
      <c r="AW58">
        <f t="shared" si="18"/>
        <v>100</v>
      </c>
      <c r="AX58">
        <f t="shared" si="19"/>
        <v>100</v>
      </c>
      <c r="AY58">
        <f t="shared" si="25"/>
        <v>100</v>
      </c>
      <c r="AZ58">
        <f t="shared" si="20"/>
        <v>0</v>
      </c>
      <c r="BA58">
        <f t="shared" si="26"/>
        <v>100</v>
      </c>
      <c r="BB58" s="4">
        <f t="shared" si="3"/>
        <v>0</v>
      </c>
      <c r="BC58" s="4">
        <f t="shared" si="4"/>
        <v>0</v>
      </c>
    </row>
    <row r="59" spans="1:55">
      <c r="A59" s="37">
        <v>40366</v>
      </c>
      <c r="B59" s="2" t="s">
        <v>76</v>
      </c>
      <c r="C59" s="40">
        <v>10.41</v>
      </c>
      <c r="D59" s="19">
        <f t="shared" si="5"/>
        <v>-1.9175455417065747E-3</v>
      </c>
      <c r="E59" s="19">
        <f t="shared" si="27"/>
        <v>1.5609756097560989E-2</v>
      </c>
      <c r="F59" s="19">
        <f t="shared" si="29"/>
        <v>-3.3426183844011088E-2</v>
      </c>
      <c r="G59" s="19">
        <f t="shared" si="31"/>
        <v>-1.8850141376060253E-2</v>
      </c>
      <c r="H59" s="19"/>
      <c r="I59" s="19"/>
      <c r="J59" s="19"/>
      <c r="K59" s="2" t="s">
        <v>75</v>
      </c>
      <c r="L59" s="40">
        <v>7.25</v>
      </c>
      <c r="M59" s="19">
        <f t="shared" si="6"/>
        <v>-9.5628415300546832E-3</v>
      </c>
      <c r="N59" s="19">
        <f t="shared" si="28"/>
        <v>-3.7184594953519286E-2</v>
      </c>
      <c r="O59" s="19">
        <f t="shared" si="30"/>
        <v>-4.3535620052770459E-2</v>
      </c>
      <c r="P59" s="19">
        <f t="shared" si="32"/>
        <v>-9.1478696741854687E-2</v>
      </c>
      <c r="Q59" s="19"/>
      <c r="R59" s="19"/>
      <c r="S59" s="19"/>
      <c r="T59" s="19"/>
      <c r="U59" s="19"/>
      <c r="V59" s="19"/>
      <c r="W59" s="19">
        <f t="shared" si="33"/>
        <v>1.2686708120394461E-2</v>
      </c>
      <c r="X59" s="19">
        <f t="shared" si="34"/>
        <v>1.0256796495313667E-2</v>
      </c>
      <c r="Y59" s="19">
        <f t="shared" si="35"/>
        <v>1</v>
      </c>
      <c r="Z59" s="19">
        <f t="shared" si="36"/>
        <v>1.2369074619147433</v>
      </c>
      <c r="AA59" s="19">
        <f t="shared" si="37"/>
        <v>2.2369074619147433</v>
      </c>
      <c r="AB59" s="19">
        <f t="shared" si="38"/>
        <v>0.44704576162664417</v>
      </c>
      <c r="AC59" s="19">
        <f t="shared" si="39"/>
        <v>0.55295423837335578</v>
      </c>
      <c r="AD59" s="20">
        <f t="shared" si="40"/>
        <v>-2.813707318336126E-3</v>
      </c>
      <c r="AE59" s="21">
        <f t="shared" si="0"/>
        <v>0</v>
      </c>
      <c r="AF59" s="21">
        <f t="shared" si="7"/>
        <v>0</v>
      </c>
      <c r="AG59" s="21">
        <f t="shared" si="8"/>
        <v>0</v>
      </c>
      <c r="AH59" s="21">
        <f t="shared" si="9"/>
        <v>0</v>
      </c>
      <c r="AI59" s="21">
        <f t="shared" si="21"/>
        <v>0</v>
      </c>
      <c r="AJ59" s="21">
        <f t="shared" si="22"/>
        <v>0</v>
      </c>
      <c r="AK59" s="24">
        <f t="shared" si="1"/>
        <v>0</v>
      </c>
      <c r="AL59" s="24">
        <f t="shared" si="10"/>
        <v>0</v>
      </c>
      <c r="AM59" s="24">
        <f t="shared" si="11"/>
        <v>0</v>
      </c>
      <c r="AN59" s="24">
        <f t="shared" si="12"/>
        <v>0</v>
      </c>
      <c r="AO59" s="24">
        <f t="shared" si="13"/>
        <v>0</v>
      </c>
      <c r="AP59" s="24">
        <f t="shared" si="23"/>
        <v>0</v>
      </c>
      <c r="AQ59" s="27">
        <f t="shared" si="2"/>
        <v>0</v>
      </c>
      <c r="AR59" s="27">
        <f t="shared" si="14"/>
        <v>0</v>
      </c>
      <c r="AS59" s="27">
        <f t="shared" si="15"/>
        <v>0</v>
      </c>
      <c r="AT59" s="27">
        <f t="shared" si="16"/>
        <v>0</v>
      </c>
      <c r="AU59" s="27">
        <f t="shared" si="17"/>
        <v>0</v>
      </c>
      <c r="AV59" s="27">
        <f t="shared" si="24"/>
        <v>0</v>
      </c>
      <c r="AW59">
        <f t="shared" si="18"/>
        <v>100</v>
      </c>
      <c r="AX59">
        <f t="shared" si="19"/>
        <v>100</v>
      </c>
      <c r="AY59">
        <f t="shared" si="25"/>
        <v>100</v>
      </c>
      <c r="AZ59">
        <f t="shared" si="20"/>
        <v>0</v>
      </c>
      <c r="BA59">
        <f t="shared" si="26"/>
        <v>100</v>
      </c>
      <c r="BB59" s="4">
        <f t="shared" si="3"/>
        <v>0</v>
      </c>
      <c r="BC59" s="4">
        <f t="shared" si="4"/>
        <v>0</v>
      </c>
    </row>
    <row r="60" spans="1:55">
      <c r="A60" s="37">
        <v>40367</v>
      </c>
      <c r="B60" s="2" t="s">
        <v>76</v>
      </c>
      <c r="C60" s="40">
        <v>10.38</v>
      </c>
      <c r="D60" s="19">
        <f t="shared" si="5"/>
        <v>-2.8818443804033969E-3</v>
      </c>
      <c r="E60" s="19">
        <f t="shared" si="27"/>
        <v>1.864573110893045E-2</v>
      </c>
      <c r="F60" s="19">
        <f t="shared" si="29"/>
        <v>-3.531598513011143E-2</v>
      </c>
      <c r="G60" s="19">
        <f t="shared" si="31"/>
        <v>0</v>
      </c>
      <c r="H60" s="19"/>
      <c r="I60" s="19"/>
      <c r="J60" s="19"/>
      <c r="K60" s="2" t="s">
        <v>75</v>
      </c>
      <c r="L60" s="40">
        <v>7.27</v>
      </c>
      <c r="M60" s="19">
        <f t="shared" si="6"/>
        <v>2.7586206896551137E-3</v>
      </c>
      <c r="N60" s="19">
        <f t="shared" si="28"/>
        <v>-1.8893387314440024E-2</v>
      </c>
      <c r="O60" s="19">
        <f t="shared" si="30"/>
        <v>-4.2160737812911762E-2</v>
      </c>
      <c r="P60" s="19">
        <f t="shared" si="32"/>
        <v>-7.6238881829733235E-2</v>
      </c>
      <c r="Q60" s="19"/>
      <c r="R60" s="19"/>
      <c r="S60" s="19"/>
      <c r="T60" s="19"/>
      <c r="U60" s="19"/>
      <c r="V60" s="19"/>
      <c r="W60" s="19">
        <f t="shared" si="33"/>
        <v>1.1724188340777661E-2</v>
      </c>
      <c r="X60" s="19">
        <f t="shared" si="34"/>
        <v>1.0155122367498468E-2</v>
      </c>
      <c r="Y60" s="19">
        <f t="shared" si="35"/>
        <v>1</v>
      </c>
      <c r="Z60" s="19">
        <f t="shared" si="36"/>
        <v>1.1545098046578934</v>
      </c>
      <c r="AA60" s="19">
        <f t="shared" si="37"/>
        <v>2.1545098046578932</v>
      </c>
      <c r="AB60" s="19">
        <f t="shared" si="38"/>
        <v>0.46414270096987859</v>
      </c>
      <c r="AC60" s="19">
        <f t="shared" si="39"/>
        <v>0.53585729903012158</v>
      </c>
      <c r="AD60" s="20">
        <f t="shared" si="40"/>
        <v>6.7072644648825744E-3</v>
      </c>
      <c r="AE60" s="21">
        <f t="shared" si="0"/>
        <v>0</v>
      </c>
      <c r="AF60" s="21">
        <f t="shared" si="7"/>
        <v>0</v>
      </c>
      <c r="AG60" s="21">
        <f t="shared" si="8"/>
        <v>0</v>
      </c>
      <c r="AH60" s="21">
        <f t="shared" si="9"/>
        <v>0</v>
      </c>
      <c r="AI60" s="21">
        <f t="shared" si="21"/>
        <v>0</v>
      </c>
      <c r="AJ60" s="21">
        <f t="shared" si="22"/>
        <v>0</v>
      </c>
      <c r="AK60" s="24">
        <f t="shared" si="1"/>
        <v>0</v>
      </c>
      <c r="AL60" s="24">
        <f t="shared" si="10"/>
        <v>0</v>
      </c>
      <c r="AM60" s="24">
        <f t="shared" si="11"/>
        <v>0</v>
      </c>
      <c r="AN60" s="24">
        <f t="shared" si="12"/>
        <v>0</v>
      </c>
      <c r="AO60" s="24">
        <f t="shared" si="13"/>
        <v>0</v>
      </c>
      <c r="AP60" s="24">
        <f t="shared" si="23"/>
        <v>0</v>
      </c>
      <c r="AQ60" s="27">
        <f t="shared" si="2"/>
        <v>0</v>
      </c>
      <c r="AR60" s="27">
        <f t="shared" si="14"/>
        <v>0</v>
      </c>
      <c r="AS60" s="27">
        <f t="shared" si="15"/>
        <v>0</v>
      </c>
      <c r="AT60" s="27">
        <f t="shared" si="16"/>
        <v>0</v>
      </c>
      <c r="AU60" s="27">
        <f t="shared" si="17"/>
        <v>0</v>
      </c>
      <c r="AV60" s="27">
        <f t="shared" si="24"/>
        <v>0</v>
      </c>
      <c r="AW60">
        <f t="shared" si="18"/>
        <v>100</v>
      </c>
      <c r="AX60">
        <f t="shared" si="19"/>
        <v>100</v>
      </c>
      <c r="AY60">
        <f t="shared" si="25"/>
        <v>100</v>
      </c>
      <c r="AZ60">
        <f t="shared" si="20"/>
        <v>0</v>
      </c>
      <c r="BA60">
        <f t="shared" si="26"/>
        <v>100</v>
      </c>
      <c r="BB60" s="4">
        <f t="shared" si="3"/>
        <v>0</v>
      </c>
      <c r="BC60" s="4">
        <f t="shared" si="4"/>
        <v>0</v>
      </c>
    </row>
    <row r="61" spans="1:55">
      <c r="A61" s="37">
        <v>40368</v>
      </c>
      <c r="B61" s="2" t="s">
        <v>76</v>
      </c>
      <c r="C61" s="40">
        <v>10.53</v>
      </c>
      <c r="D61" s="19">
        <f t="shared" si="5"/>
        <v>1.4450867052022984E-2</v>
      </c>
      <c r="E61" s="19">
        <f t="shared" si="27"/>
        <v>1.936108422071629E-2</v>
      </c>
      <c r="F61" s="19">
        <f t="shared" si="29"/>
        <v>-1.6806722689075768E-2</v>
      </c>
      <c r="G61" s="19">
        <f t="shared" si="31"/>
        <v>1.4450867052022984E-2</v>
      </c>
      <c r="H61" s="19"/>
      <c r="I61" s="19"/>
      <c r="J61" s="19"/>
      <c r="K61" s="2" t="s">
        <v>75</v>
      </c>
      <c r="L61" s="40">
        <v>7.27</v>
      </c>
      <c r="M61" s="19">
        <f t="shared" si="6"/>
        <v>0</v>
      </c>
      <c r="N61" s="19">
        <f t="shared" si="28"/>
        <v>-1.2228260869565319E-2</v>
      </c>
      <c r="O61" s="19">
        <f t="shared" si="30"/>
        <v>-3.9630118890356766E-2</v>
      </c>
      <c r="P61" s="19">
        <f t="shared" si="32"/>
        <v>-8.0910240202275677E-2</v>
      </c>
      <c r="Q61" s="19"/>
      <c r="R61" s="19"/>
      <c r="S61" s="19"/>
      <c r="T61" s="19"/>
      <c r="U61" s="19"/>
      <c r="V61" s="19"/>
      <c r="W61" s="19">
        <f t="shared" si="33"/>
        <v>1.2157218384683179E-2</v>
      </c>
      <c r="X61" s="19">
        <f t="shared" si="34"/>
        <v>9.9803975405970777E-3</v>
      </c>
      <c r="Y61" s="19">
        <f t="shared" si="35"/>
        <v>1</v>
      </c>
      <c r="Z61" s="19">
        <f t="shared" si="36"/>
        <v>1.2181096329311019</v>
      </c>
      <c r="AA61" s="19">
        <f t="shared" si="37"/>
        <v>2.2181096329311019</v>
      </c>
      <c r="AB61" s="19">
        <f t="shared" si="38"/>
        <v>0.45083434342177153</v>
      </c>
      <c r="AC61" s="19">
        <f t="shared" si="39"/>
        <v>0.54916565657822847</v>
      </c>
      <c r="AD61" s="20">
        <f t="shared" si="40"/>
        <v>-1.1835288238419275E-3</v>
      </c>
      <c r="AE61" s="21">
        <f t="shared" si="0"/>
        <v>0</v>
      </c>
      <c r="AF61" s="21">
        <f t="shared" si="7"/>
        <v>0</v>
      </c>
      <c r="AG61" s="21">
        <f t="shared" si="8"/>
        <v>0</v>
      </c>
      <c r="AH61" s="21">
        <f t="shared" si="9"/>
        <v>0</v>
      </c>
      <c r="AI61" s="21">
        <f t="shared" si="21"/>
        <v>0</v>
      </c>
      <c r="AJ61" s="21">
        <f t="shared" si="22"/>
        <v>0</v>
      </c>
      <c r="AK61" s="24">
        <f t="shared" si="1"/>
        <v>0</v>
      </c>
      <c r="AL61" s="24">
        <f t="shared" si="10"/>
        <v>0</v>
      </c>
      <c r="AM61" s="24">
        <f t="shared" si="11"/>
        <v>0</v>
      </c>
      <c r="AN61" s="24">
        <f t="shared" si="12"/>
        <v>0</v>
      </c>
      <c r="AO61" s="24">
        <f t="shared" si="13"/>
        <v>0</v>
      </c>
      <c r="AP61" s="24">
        <f t="shared" si="23"/>
        <v>0</v>
      </c>
      <c r="AQ61" s="27">
        <f t="shared" si="2"/>
        <v>0</v>
      </c>
      <c r="AR61" s="27">
        <f t="shared" si="14"/>
        <v>0</v>
      </c>
      <c r="AS61" s="27">
        <f t="shared" si="15"/>
        <v>0</v>
      </c>
      <c r="AT61" s="27">
        <f t="shared" si="16"/>
        <v>0</v>
      </c>
      <c r="AU61" s="27">
        <f t="shared" si="17"/>
        <v>0</v>
      </c>
      <c r="AV61" s="27">
        <f t="shared" si="24"/>
        <v>0</v>
      </c>
      <c r="AW61">
        <f t="shared" si="18"/>
        <v>100</v>
      </c>
      <c r="AX61">
        <f t="shared" si="19"/>
        <v>100</v>
      </c>
      <c r="AY61">
        <f t="shared" si="25"/>
        <v>100</v>
      </c>
      <c r="AZ61">
        <f t="shared" si="20"/>
        <v>0</v>
      </c>
      <c r="BA61">
        <f t="shared" si="26"/>
        <v>100</v>
      </c>
      <c r="BB61" s="4">
        <f t="shared" si="3"/>
        <v>0</v>
      </c>
      <c r="BC61" s="4">
        <f t="shared" si="4"/>
        <v>0</v>
      </c>
    </row>
    <row r="62" spans="1:55">
      <c r="A62" s="37">
        <v>40371</v>
      </c>
      <c r="B62" s="2" t="s">
        <v>76</v>
      </c>
      <c r="C62" s="40">
        <v>10.52</v>
      </c>
      <c r="D62" s="19">
        <f t="shared" si="5"/>
        <v>-9.4966761633426277E-4</v>
      </c>
      <c r="E62" s="19">
        <f t="shared" si="27"/>
        <v>1.7408123791102487E-2</v>
      </c>
      <c r="F62" s="19">
        <f t="shared" si="29"/>
        <v>-1.4058106841612029E-2</v>
      </c>
      <c r="G62" s="19">
        <f t="shared" si="31"/>
        <v>-7.5471698113207617E-3</v>
      </c>
      <c r="H62" s="19"/>
      <c r="I62" s="19"/>
      <c r="J62" s="19"/>
      <c r="K62" s="2" t="s">
        <v>75</v>
      </c>
      <c r="L62" s="40">
        <v>7.28</v>
      </c>
      <c r="M62" s="19">
        <f t="shared" si="6"/>
        <v>1.3755158184320048E-3</v>
      </c>
      <c r="N62" s="19">
        <f t="shared" si="28"/>
        <v>-9.5238095238094414E-3</v>
      </c>
      <c r="O62" s="19">
        <f t="shared" si="30"/>
        <v>-2.2818791946308713E-2</v>
      </c>
      <c r="P62" s="19">
        <f t="shared" si="32"/>
        <v>-7.6142131979695382E-2</v>
      </c>
      <c r="Q62" s="19"/>
      <c r="R62" s="19"/>
      <c r="S62" s="19"/>
      <c r="T62" s="19"/>
      <c r="U62" s="19"/>
      <c r="V62" s="19"/>
      <c r="W62" s="19">
        <f t="shared" si="33"/>
        <v>1.1169143626000265E-2</v>
      </c>
      <c r="X62" s="19">
        <f t="shared" si="34"/>
        <v>1.0057066662429665E-2</v>
      </c>
      <c r="Y62" s="19">
        <f t="shared" si="35"/>
        <v>1</v>
      </c>
      <c r="Z62" s="19">
        <f t="shared" si="36"/>
        <v>1.1105766721945876</v>
      </c>
      <c r="AA62" s="19">
        <f t="shared" si="37"/>
        <v>2.1105766721945876</v>
      </c>
      <c r="AB62" s="19">
        <f t="shared" si="38"/>
        <v>0.47380415654845426</v>
      </c>
      <c r="AC62" s="19">
        <f t="shared" si="39"/>
        <v>0.52619584345154569</v>
      </c>
      <c r="AD62" s="20">
        <f t="shared" si="40"/>
        <v>-7.2061468676571051E-3</v>
      </c>
      <c r="AE62" s="21">
        <f t="shared" si="0"/>
        <v>0</v>
      </c>
      <c r="AF62" s="21">
        <f t="shared" si="7"/>
        <v>0</v>
      </c>
      <c r="AG62" s="21">
        <f t="shared" si="8"/>
        <v>0</v>
      </c>
      <c r="AH62" s="21">
        <f t="shared" si="9"/>
        <v>0</v>
      </c>
      <c r="AI62" s="21">
        <f t="shared" si="21"/>
        <v>0</v>
      </c>
      <c r="AJ62" s="21">
        <f t="shared" si="22"/>
        <v>0</v>
      </c>
      <c r="AK62" s="24">
        <f t="shared" si="1"/>
        <v>0</v>
      </c>
      <c r="AL62" s="24">
        <f t="shared" si="10"/>
        <v>0</v>
      </c>
      <c r="AM62" s="24">
        <f t="shared" si="11"/>
        <v>0</v>
      </c>
      <c r="AN62" s="24">
        <f t="shared" si="12"/>
        <v>0</v>
      </c>
      <c r="AO62" s="24">
        <f t="shared" si="13"/>
        <v>0</v>
      </c>
      <c r="AP62" s="24">
        <f t="shared" si="23"/>
        <v>0</v>
      </c>
      <c r="AQ62" s="27">
        <f t="shared" si="2"/>
        <v>0</v>
      </c>
      <c r="AR62" s="27">
        <f t="shared" si="14"/>
        <v>0</v>
      </c>
      <c r="AS62" s="27">
        <f t="shared" si="15"/>
        <v>0</v>
      </c>
      <c r="AT62" s="27">
        <f t="shared" si="16"/>
        <v>0</v>
      </c>
      <c r="AU62" s="27">
        <f t="shared" si="17"/>
        <v>0</v>
      </c>
      <c r="AV62" s="27">
        <f t="shared" si="24"/>
        <v>0</v>
      </c>
      <c r="AW62">
        <f t="shared" si="18"/>
        <v>100</v>
      </c>
      <c r="AX62">
        <f t="shared" si="19"/>
        <v>100</v>
      </c>
      <c r="AY62">
        <f t="shared" si="25"/>
        <v>100</v>
      </c>
      <c r="AZ62">
        <f t="shared" si="20"/>
        <v>0</v>
      </c>
      <c r="BA62">
        <f t="shared" si="26"/>
        <v>100</v>
      </c>
      <c r="BB62" s="4">
        <f t="shared" si="3"/>
        <v>0</v>
      </c>
      <c r="BC62" s="4">
        <f t="shared" si="4"/>
        <v>0</v>
      </c>
    </row>
    <row r="63" spans="1:55">
      <c r="A63" s="37">
        <v>40372</v>
      </c>
      <c r="B63" s="2" t="s">
        <v>76</v>
      </c>
      <c r="C63" s="40">
        <v>10.36</v>
      </c>
      <c r="D63" s="19">
        <f t="shared" si="5"/>
        <v>-1.5209125475285185E-2</v>
      </c>
      <c r="E63" s="19">
        <f t="shared" si="27"/>
        <v>-6.711409395973182E-3</v>
      </c>
      <c r="F63" s="19">
        <f t="shared" si="29"/>
        <v>6.8027210884354025E-3</v>
      </c>
      <c r="G63" s="19">
        <f t="shared" si="31"/>
        <v>-2.5399811853245656E-2</v>
      </c>
      <c r="H63" s="19"/>
      <c r="I63" s="19"/>
      <c r="J63" s="19"/>
      <c r="K63" s="2" t="s">
        <v>75</v>
      </c>
      <c r="L63" s="40">
        <v>7.28</v>
      </c>
      <c r="M63" s="19">
        <f t="shared" si="6"/>
        <v>0</v>
      </c>
      <c r="N63" s="19">
        <f t="shared" si="28"/>
        <v>-5.4644808743169442E-3</v>
      </c>
      <c r="O63" s="19">
        <f t="shared" si="30"/>
        <v>-3.062583222370167E-2</v>
      </c>
      <c r="P63" s="19">
        <f t="shared" si="32"/>
        <v>-7.0242656449552979E-2</v>
      </c>
      <c r="Q63" s="19"/>
      <c r="R63" s="19"/>
      <c r="S63" s="19"/>
      <c r="T63" s="19"/>
      <c r="U63" s="19"/>
      <c r="V63" s="19"/>
      <c r="W63" s="19">
        <f t="shared" si="33"/>
        <v>1.1620707483794413E-2</v>
      </c>
      <c r="X63" s="19">
        <f t="shared" si="34"/>
        <v>1.0076044368794279E-2</v>
      </c>
      <c r="Y63" s="19">
        <f t="shared" si="35"/>
        <v>1</v>
      </c>
      <c r="Z63" s="19">
        <f t="shared" si="36"/>
        <v>1.1533005471655116</v>
      </c>
      <c r="AA63" s="19">
        <f t="shared" si="37"/>
        <v>2.1533005471655118</v>
      </c>
      <c r="AB63" s="19">
        <f t="shared" si="38"/>
        <v>0.46440335573050673</v>
      </c>
      <c r="AC63" s="19">
        <f t="shared" si="39"/>
        <v>0.53559664426949316</v>
      </c>
      <c r="AD63" s="20">
        <f t="shared" si="40"/>
        <v>3.7127482893120779E-3</v>
      </c>
      <c r="AE63" s="21">
        <f t="shared" si="0"/>
        <v>0</v>
      </c>
      <c r="AF63" s="21">
        <f t="shared" si="7"/>
        <v>0</v>
      </c>
      <c r="AG63" s="21">
        <f t="shared" si="8"/>
        <v>0</v>
      </c>
      <c r="AH63" s="21">
        <f t="shared" si="9"/>
        <v>0</v>
      </c>
      <c r="AI63" s="21">
        <f t="shared" si="21"/>
        <v>0</v>
      </c>
      <c r="AJ63" s="21">
        <f t="shared" si="22"/>
        <v>0</v>
      </c>
      <c r="AK63" s="24">
        <f t="shared" si="1"/>
        <v>0</v>
      </c>
      <c r="AL63" s="24">
        <f t="shared" si="10"/>
        <v>0</v>
      </c>
      <c r="AM63" s="24">
        <f t="shared" si="11"/>
        <v>0</v>
      </c>
      <c r="AN63" s="24">
        <f t="shared" si="12"/>
        <v>0</v>
      </c>
      <c r="AO63" s="24">
        <f t="shared" si="13"/>
        <v>0</v>
      </c>
      <c r="AP63" s="24">
        <f t="shared" si="23"/>
        <v>0</v>
      </c>
      <c r="AQ63" s="27">
        <f t="shared" si="2"/>
        <v>0</v>
      </c>
      <c r="AR63" s="27">
        <f t="shared" si="14"/>
        <v>0</v>
      </c>
      <c r="AS63" s="27">
        <f t="shared" si="15"/>
        <v>0</v>
      </c>
      <c r="AT63" s="27">
        <f t="shared" si="16"/>
        <v>0</v>
      </c>
      <c r="AU63" s="27">
        <f t="shared" si="17"/>
        <v>0</v>
      </c>
      <c r="AV63" s="27">
        <f t="shared" si="24"/>
        <v>0</v>
      </c>
      <c r="AW63">
        <f t="shared" si="18"/>
        <v>100</v>
      </c>
      <c r="AX63">
        <f t="shared" si="19"/>
        <v>100</v>
      </c>
      <c r="AY63">
        <f t="shared" si="25"/>
        <v>100</v>
      </c>
      <c r="AZ63">
        <f t="shared" si="20"/>
        <v>0</v>
      </c>
      <c r="BA63">
        <f t="shared" si="26"/>
        <v>100</v>
      </c>
      <c r="BB63" s="4">
        <f t="shared" si="3"/>
        <v>0</v>
      </c>
      <c r="BC63" s="4">
        <f t="shared" si="4"/>
        <v>0</v>
      </c>
    </row>
    <row r="64" spans="1:55">
      <c r="A64" s="37">
        <v>40373</v>
      </c>
      <c r="B64" s="2" t="s">
        <v>76</v>
      </c>
      <c r="C64" s="40">
        <v>10.41</v>
      </c>
      <c r="D64" s="19">
        <f t="shared" si="5"/>
        <v>4.8262548262548947E-3</v>
      </c>
      <c r="E64" s="19">
        <f t="shared" si="27"/>
        <v>0</v>
      </c>
      <c r="F64" s="19">
        <f t="shared" si="29"/>
        <v>1.5609756097560989E-2</v>
      </c>
      <c r="G64" s="19">
        <f t="shared" si="31"/>
        <v>-2.6192703461178614E-2</v>
      </c>
      <c r="H64" s="19"/>
      <c r="I64" s="19"/>
      <c r="J64" s="19"/>
      <c r="K64" s="2" t="s">
        <v>75</v>
      </c>
      <c r="L64" s="40">
        <v>7.26</v>
      </c>
      <c r="M64" s="19">
        <f t="shared" si="6"/>
        <v>-2.7472527472528108E-3</v>
      </c>
      <c r="N64" s="19">
        <f t="shared" si="28"/>
        <v>1.3793103448275568E-3</v>
      </c>
      <c r="O64" s="19">
        <f t="shared" si="30"/>
        <v>-3.5856573705179341E-2</v>
      </c>
      <c r="P64" s="19">
        <f t="shared" si="32"/>
        <v>-7.2796934865900415E-2</v>
      </c>
      <c r="Q64" s="19"/>
      <c r="R64" s="19"/>
      <c r="S64" s="19"/>
      <c r="T64" s="19"/>
      <c r="U64" s="19"/>
      <c r="V64" s="19"/>
      <c r="W64" s="19">
        <f t="shared" si="33"/>
        <v>1.1596683413685634E-2</v>
      </c>
      <c r="X64" s="19">
        <f t="shared" si="34"/>
        <v>1.0043257514651372E-2</v>
      </c>
      <c r="Y64" s="19">
        <f t="shared" si="35"/>
        <v>1</v>
      </c>
      <c r="Z64" s="19">
        <f t="shared" si="36"/>
        <v>1.1546735107377346</v>
      </c>
      <c r="AA64" s="19">
        <f t="shared" si="37"/>
        <v>2.1546735107377346</v>
      </c>
      <c r="AB64" s="19">
        <f t="shared" si="38"/>
        <v>0.46410743670284038</v>
      </c>
      <c r="AC64" s="19">
        <f t="shared" si="39"/>
        <v>0.53589256329715962</v>
      </c>
      <c r="AD64" s="20">
        <f t="shared" si="40"/>
        <v>-1.0224634262398046E-2</v>
      </c>
      <c r="AE64" s="21">
        <f t="shared" si="0"/>
        <v>0</v>
      </c>
      <c r="AF64" s="21">
        <f t="shared" si="7"/>
        <v>0</v>
      </c>
      <c r="AG64" s="21">
        <f t="shared" si="8"/>
        <v>0</v>
      </c>
      <c r="AH64" s="21">
        <f t="shared" si="9"/>
        <v>0</v>
      </c>
      <c r="AI64" s="21">
        <f t="shared" si="21"/>
        <v>0</v>
      </c>
      <c r="AJ64" s="21">
        <f t="shared" si="22"/>
        <v>0</v>
      </c>
      <c r="AK64" s="24">
        <f t="shared" si="1"/>
        <v>0</v>
      </c>
      <c r="AL64" s="24">
        <f t="shared" si="10"/>
        <v>0</v>
      </c>
      <c r="AM64" s="24">
        <f t="shared" si="11"/>
        <v>0</v>
      </c>
      <c r="AN64" s="24">
        <f t="shared" si="12"/>
        <v>0</v>
      </c>
      <c r="AO64" s="24">
        <f t="shared" si="13"/>
        <v>0</v>
      </c>
      <c r="AP64" s="24">
        <f t="shared" si="23"/>
        <v>0</v>
      </c>
      <c r="AQ64" s="27">
        <f t="shared" si="2"/>
        <v>0</v>
      </c>
      <c r="AR64" s="27">
        <f t="shared" si="14"/>
        <v>0</v>
      </c>
      <c r="AS64" s="27">
        <f t="shared" si="15"/>
        <v>0</v>
      </c>
      <c r="AT64" s="27">
        <f t="shared" si="16"/>
        <v>0</v>
      </c>
      <c r="AU64" s="27">
        <f t="shared" si="17"/>
        <v>0</v>
      </c>
      <c r="AV64" s="27">
        <f t="shared" si="24"/>
        <v>0</v>
      </c>
      <c r="AW64">
        <f t="shared" si="18"/>
        <v>100</v>
      </c>
      <c r="AX64">
        <f t="shared" si="19"/>
        <v>100</v>
      </c>
      <c r="AY64">
        <f t="shared" si="25"/>
        <v>100</v>
      </c>
      <c r="AZ64">
        <f t="shared" si="20"/>
        <v>0</v>
      </c>
      <c r="BA64">
        <f t="shared" si="26"/>
        <v>100</v>
      </c>
      <c r="BB64" s="4">
        <f t="shared" si="3"/>
        <v>0</v>
      </c>
      <c r="BC64" s="4">
        <f t="shared" si="4"/>
        <v>0</v>
      </c>
    </row>
    <row r="65" spans="1:55">
      <c r="A65" s="37">
        <v>40374</v>
      </c>
      <c r="B65" s="2" t="s">
        <v>76</v>
      </c>
      <c r="C65" s="40">
        <v>10.28</v>
      </c>
      <c r="D65" s="19">
        <f t="shared" si="5"/>
        <v>-1.2487992315081728E-2</v>
      </c>
      <c r="E65" s="19">
        <f t="shared" si="27"/>
        <v>-9.6339113680155505E-3</v>
      </c>
      <c r="F65" s="19">
        <f t="shared" si="29"/>
        <v>8.8321884200196141E-3</v>
      </c>
      <c r="G65" s="19">
        <f t="shared" si="31"/>
        <v>-3.7453183520599287E-2</v>
      </c>
      <c r="H65" s="19"/>
      <c r="I65" s="19"/>
      <c r="J65" s="19"/>
      <c r="K65" s="2" t="s">
        <v>75</v>
      </c>
      <c r="L65" s="40">
        <v>7.32</v>
      </c>
      <c r="M65" s="19">
        <f t="shared" si="6"/>
        <v>8.264462809917425E-3</v>
      </c>
      <c r="N65" s="19">
        <f t="shared" si="28"/>
        <v>6.8775790921596584E-3</v>
      </c>
      <c r="O65" s="19">
        <f t="shared" si="30"/>
        <v>-1.2145748987854232E-2</v>
      </c>
      <c r="P65" s="19">
        <f t="shared" si="32"/>
        <v>-6.1538461538461479E-2</v>
      </c>
      <c r="Q65" s="19"/>
      <c r="R65" s="19"/>
      <c r="S65" s="19"/>
      <c r="T65" s="19"/>
      <c r="U65" s="19"/>
      <c r="V65" s="19"/>
      <c r="W65" s="19">
        <f t="shared" si="33"/>
        <v>1.1864201320069215E-2</v>
      </c>
      <c r="X65" s="19">
        <f t="shared" si="34"/>
        <v>1.0394468206699765E-2</v>
      </c>
      <c r="Y65" s="19">
        <f t="shared" si="35"/>
        <v>1</v>
      </c>
      <c r="Z65" s="19">
        <f t="shared" si="36"/>
        <v>1.1413957004959745</v>
      </c>
      <c r="AA65" s="19">
        <f t="shared" si="37"/>
        <v>2.1413957004959743</v>
      </c>
      <c r="AB65" s="19">
        <f t="shared" si="38"/>
        <v>0.46698515354653386</v>
      </c>
      <c r="AC65" s="19">
        <f t="shared" si="39"/>
        <v>0.5330148464534662</v>
      </c>
      <c r="AD65" s="20">
        <f t="shared" si="40"/>
        <v>-8.2769965047674639E-3</v>
      </c>
      <c r="AE65" s="21">
        <f t="shared" si="0"/>
        <v>0</v>
      </c>
      <c r="AF65" s="21">
        <f t="shared" si="7"/>
        <v>0</v>
      </c>
      <c r="AG65" s="21">
        <f t="shared" si="8"/>
        <v>0</v>
      </c>
      <c r="AH65" s="21">
        <f t="shared" si="9"/>
        <v>0</v>
      </c>
      <c r="AI65" s="21">
        <f t="shared" si="21"/>
        <v>0</v>
      </c>
      <c r="AJ65" s="21">
        <f t="shared" si="22"/>
        <v>0</v>
      </c>
      <c r="AK65" s="24">
        <f t="shared" si="1"/>
        <v>0</v>
      </c>
      <c r="AL65" s="24">
        <f t="shared" si="10"/>
        <v>0</v>
      </c>
      <c r="AM65" s="24">
        <f t="shared" si="11"/>
        <v>0</v>
      </c>
      <c r="AN65" s="24">
        <f t="shared" si="12"/>
        <v>0</v>
      </c>
      <c r="AO65" s="24">
        <f t="shared" si="13"/>
        <v>0</v>
      </c>
      <c r="AP65" s="24">
        <f t="shared" si="23"/>
        <v>0</v>
      </c>
      <c r="AQ65" s="27">
        <f t="shared" si="2"/>
        <v>0</v>
      </c>
      <c r="AR65" s="27">
        <f t="shared" si="14"/>
        <v>0</v>
      </c>
      <c r="AS65" s="27">
        <f t="shared" si="15"/>
        <v>0</v>
      </c>
      <c r="AT65" s="27">
        <f t="shared" si="16"/>
        <v>0</v>
      </c>
      <c r="AU65" s="27">
        <f t="shared" si="17"/>
        <v>0</v>
      </c>
      <c r="AV65" s="27">
        <f t="shared" si="24"/>
        <v>0</v>
      </c>
      <c r="AW65">
        <f t="shared" si="18"/>
        <v>100</v>
      </c>
      <c r="AX65">
        <f t="shared" si="19"/>
        <v>100</v>
      </c>
      <c r="AY65">
        <f t="shared" si="25"/>
        <v>100</v>
      </c>
      <c r="AZ65">
        <f t="shared" si="20"/>
        <v>0</v>
      </c>
      <c r="BA65">
        <f t="shared" si="26"/>
        <v>100</v>
      </c>
      <c r="BB65" s="4">
        <f t="shared" si="3"/>
        <v>0</v>
      </c>
      <c r="BC65" s="4">
        <f t="shared" si="4"/>
        <v>0</v>
      </c>
    </row>
    <row r="66" spans="1:55">
      <c r="A66" s="37">
        <v>40375</v>
      </c>
      <c r="B66" s="2" t="s">
        <v>76</v>
      </c>
      <c r="C66" s="40">
        <v>10.210000000000001</v>
      </c>
      <c r="D66" s="19">
        <f t="shared" si="5"/>
        <v>-6.8093385214006335E-3</v>
      </c>
      <c r="E66" s="19">
        <f t="shared" si="27"/>
        <v>-3.0389363722696915E-2</v>
      </c>
      <c r="F66" s="19">
        <f t="shared" si="29"/>
        <v>-1.161665053242974E-2</v>
      </c>
      <c r="G66" s="19">
        <f t="shared" si="31"/>
        <v>-3.4971644612476295E-2</v>
      </c>
      <c r="H66" s="19"/>
      <c r="I66" s="19"/>
      <c r="J66" s="19"/>
      <c r="K66" s="2" t="s">
        <v>75</v>
      </c>
      <c r="L66" s="40">
        <v>7.39</v>
      </c>
      <c r="M66" s="19">
        <f t="shared" si="6"/>
        <v>9.5628415300545618E-3</v>
      </c>
      <c r="N66" s="19">
        <f t="shared" si="28"/>
        <v>1.6506189821182959E-2</v>
      </c>
      <c r="O66" s="19">
        <f t="shared" si="30"/>
        <v>4.0760869565216523E-3</v>
      </c>
      <c r="P66" s="19">
        <f t="shared" si="32"/>
        <v>-5.8598726114649682E-2</v>
      </c>
      <c r="Q66" s="19"/>
      <c r="R66" s="19"/>
      <c r="S66" s="19"/>
      <c r="T66" s="19"/>
      <c r="U66" s="19"/>
      <c r="V66" s="19"/>
      <c r="W66" s="19">
        <f t="shared" si="33"/>
        <v>1.1792485225016676E-2</v>
      </c>
      <c r="X66" s="19">
        <f t="shared" si="34"/>
        <v>1.0569014286626804E-2</v>
      </c>
      <c r="Y66" s="19">
        <f t="shared" si="35"/>
        <v>1</v>
      </c>
      <c r="Z66" s="19">
        <f t="shared" si="36"/>
        <v>1.1157601745262049</v>
      </c>
      <c r="AA66" s="19">
        <f t="shared" si="37"/>
        <v>2.1157601745262049</v>
      </c>
      <c r="AB66" s="19">
        <f t="shared" si="38"/>
        <v>0.47264336101984533</v>
      </c>
      <c r="AC66" s="19">
        <f t="shared" si="39"/>
        <v>0.52735663898015472</v>
      </c>
      <c r="AD66" s="20">
        <f t="shared" si="40"/>
        <v>6.0948877631319572E-3</v>
      </c>
      <c r="AE66" s="21">
        <f t="shared" si="0"/>
        <v>0</v>
      </c>
      <c r="AF66" s="21">
        <f t="shared" si="7"/>
        <v>0</v>
      </c>
      <c r="AG66" s="21">
        <f t="shared" si="8"/>
        <v>0</v>
      </c>
      <c r="AH66" s="21">
        <f t="shared" si="9"/>
        <v>0</v>
      </c>
      <c r="AI66" s="21">
        <f t="shared" si="21"/>
        <v>0</v>
      </c>
      <c r="AJ66" s="21">
        <f t="shared" si="22"/>
        <v>0</v>
      </c>
      <c r="AK66" s="24">
        <f t="shared" si="1"/>
        <v>0</v>
      </c>
      <c r="AL66" s="24">
        <f t="shared" si="10"/>
        <v>0</v>
      </c>
      <c r="AM66" s="24">
        <f t="shared" si="11"/>
        <v>0</v>
      </c>
      <c r="AN66" s="24">
        <f t="shared" si="12"/>
        <v>0</v>
      </c>
      <c r="AO66" s="24">
        <f t="shared" si="13"/>
        <v>0</v>
      </c>
      <c r="AP66" s="24">
        <f t="shared" si="23"/>
        <v>0</v>
      </c>
      <c r="AQ66" s="27">
        <f t="shared" si="2"/>
        <v>0</v>
      </c>
      <c r="AR66" s="27">
        <f t="shared" si="14"/>
        <v>0</v>
      </c>
      <c r="AS66" s="27">
        <f t="shared" si="15"/>
        <v>0</v>
      </c>
      <c r="AT66" s="27">
        <f t="shared" si="16"/>
        <v>0</v>
      </c>
      <c r="AU66" s="27">
        <f t="shared" si="17"/>
        <v>0</v>
      </c>
      <c r="AV66" s="27">
        <f t="shared" si="24"/>
        <v>0</v>
      </c>
      <c r="AW66">
        <f t="shared" si="18"/>
        <v>100</v>
      </c>
      <c r="AX66">
        <f t="shared" si="19"/>
        <v>100</v>
      </c>
      <c r="AY66">
        <f t="shared" si="25"/>
        <v>100</v>
      </c>
      <c r="AZ66">
        <f t="shared" si="20"/>
        <v>0</v>
      </c>
      <c r="BA66">
        <f t="shared" si="26"/>
        <v>100</v>
      </c>
      <c r="BB66" s="4">
        <f t="shared" si="3"/>
        <v>0</v>
      </c>
      <c r="BC66" s="4">
        <f t="shared" si="4"/>
        <v>0</v>
      </c>
    </row>
    <row r="67" spans="1:55">
      <c r="A67" s="37">
        <v>40378</v>
      </c>
      <c r="B67" s="2" t="s">
        <v>76</v>
      </c>
      <c r="C67" s="40">
        <v>10.28</v>
      </c>
      <c r="D67" s="19">
        <f t="shared" si="5"/>
        <v>6.856023506366161E-3</v>
      </c>
      <c r="E67" s="19">
        <f t="shared" si="27"/>
        <v>-2.2813688212927778E-2</v>
      </c>
      <c r="F67" s="19">
        <f t="shared" si="29"/>
        <v>-5.8027079303675528E-3</v>
      </c>
      <c r="G67" s="19">
        <f t="shared" si="31"/>
        <v>-4.7265987025023153E-2</v>
      </c>
      <c r="H67" s="19"/>
      <c r="I67" s="19"/>
      <c r="J67" s="19"/>
      <c r="K67" s="2" t="s">
        <v>75</v>
      </c>
      <c r="L67" s="40">
        <v>7.35</v>
      </c>
      <c r="M67" s="19">
        <f t="shared" si="6"/>
        <v>-5.4127198917456069E-3</v>
      </c>
      <c r="N67" s="19">
        <f t="shared" si="28"/>
        <v>9.6153846153845327E-3</v>
      </c>
      <c r="O67" s="19">
        <f t="shared" si="30"/>
        <v>0</v>
      </c>
      <c r="P67" s="19">
        <f t="shared" si="32"/>
        <v>-2.9062087186261642E-2</v>
      </c>
      <c r="Q67" s="19"/>
      <c r="R67" s="19"/>
      <c r="S67" s="19"/>
      <c r="T67" s="19"/>
      <c r="U67" s="19"/>
      <c r="V67" s="19"/>
      <c r="W67" s="19">
        <f t="shared" si="33"/>
        <v>1.0863512537718898E-2</v>
      </c>
      <c r="X67" s="19">
        <f t="shared" si="34"/>
        <v>7.3010960192598723E-3</v>
      </c>
      <c r="Y67" s="19">
        <f t="shared" si="35"/>
        <v>1</v>
      </c>
      <c r="Z67" s="19">
        <f t="shared" si="36"/>
        <v>1.4879290053248957</v>
      </c>
      <c r="AA67" s="19">
        <f t="shared" si="37"/>
        <v>2.4879290053248955</v>
      </c>
      <c r="AB67" s="19">
        <f t="shared" si="38"/>
        <v>0.401940729763473</v>
      </c>
      <c r="AC67" s="19">
        <f t="shared" si="39"/>
        <v>0.59805927023652705</v>
      </c>
      <c r="AD67" s="20">
        <f t="shared" si="40"/>
        <v>9.5106311723855159E-3</v>
      </c>
      <c r="AE67" s="21">
        <f t="shared" si="0"/>
        <v>0</v>
      </c>
      <c r="AF67" s="21">
        <f t="shared" si="7"/>
        <v>0</v>
      </c>
      <c r="AG67" s="21">
        <f t="shared" si="8"/>
        <v>0</v>
      </c>
      <c r="AH67" s="21">
        <f t="shared" si="9"/>
        <v>0</v>
      </c>
      <c r="AI67" s="21">
        <f t="shared" si="21"/>
        <v>0</v>
      </c>
      <c r="AJ67" s="21">
        <f t="shared" si="22"/>
        <v>0</v>
      </c>
      <c r="AK67" s="24">
        <f t="shared" si="1"/>
        <v>0</v>
      </c>
      <c r="AL67" s="24">
        <f t="shared" si="10"/>
        <v>0</v>
      </c>
      <c r="AM67" s="24">
        <f t="shared" si="11"/>
        <v>0</v>
      </c>
      <c r="AN67" s="24">
        <f t="shared" si="12"/>
        <v>0</v>
      </c>
      <c r="AO67" s="24">
        <f t="shared" si="13"/>
        <v>0</v>
      </c>
      <c r="AP67" s="24">
        <f t="shared" si="23"/>
        <v>0</v>
      </c>
      <c r="AQ67" s="27">
        <f t="shared" si="2"/>
        <v>0</v>
      </c>
      <c r="AR67" s="27">
        <f t="shared" si="14"/>
        <v>0</v>
      </c>
      <c r="AS67" s="27">
        <f t="shared" si="15"/>
        <v>0</v>
      </c>
      <c r="AT67" s="27">
        <f t="shared" si="16"/>
        <v>0</v>
      </c>
      <c r="AU67" s="27">
        <f t="shared" si="17"/>
        <v>0</v>
      </c>
      <c r="AV67" s="27">
        <f t="shared" si="24"/>
        <v>0</v>
      </c>
      <c r="AW67">
        <f t="shared" si="18"/>
        <v>100</v>
      </c>
      <c r="AX67">
        <f t="shared" si="19"/>
        <v>100</v>
      </c>
      <c r="AY67">
        <f t="shared" si="25"/>
        <v>100</v>
      </c>
      <c r="AZ67">
        <f t="shared" si="20"/>
        <v>0</v>
      </c>
      <c r="BA67">
        <f t="shared" si="26"/>
        <v>100</v>
      </c>
      <c r="BB67" s="4">
        <f t="shared" si="3"/>
        <v>0</v>
      </c>
      <c r="BC67" s="4">
        <f t="shared" si="4"/>
        <v>0</v>
      </c>
    </row>
    <row r="68" spans="1:55">
      <c r="A68" s="37">
        <v>40379</v>
      </c>
      <c r="B68" s="2" t="s">
        <v>76</v>
      </c>
      <c r="C68" s="40">
        <v>10.44</v>
      </c>
      <c r="D68" s="19">
        <f t="shared" si="5"/>
        <v>1.5564202334630364E-2</v>
      </c>
      <c r="E68" s="19">
        <f t="shared" si="27"/>
        <v>7.7220077220077291E-3</v>
      </c>
      <c r="F68" s="19">
        <f t="shared" si="29"/>
        <v>9.5877277085328733E-4</v>
      </c>
      <c r="G68" s="19">
        <f t="shared" si="31"/>
        <v>-2.9739776951672889E-2</v>
      </c>
      <c r="H68" s="19"/>
      <c r="I68" s="19"/>
      <c r="J68" s="19"/>
      <c r="K68" s="2" t="s">
        <v>75</v>
      </c>
      <c r="L68" s="40">
        <v>7.31</v>
      </c>
      <c r="M68" s="19">
        <f t="shared" si="6"/>
        <v>-5.4421768707483041E-3</v>
      </c>
      <c r="N68" s="19">
        <f t="shared" si="28"/>
        <v>4.1208791208790325E-3</v>
      </c>
      <c r="O68" s="19">
        <f t="shared" si="30"/>
        <v>-1.3661202185793271E-3</v>
      </c>
      <c r="P68" s="19">
        <f t="shared" si="32"/>
        <v>-2.7925531914893612E-2</v>
      </c>
      <c r="Q68" s="19"/>
      <c r="R68" s="19"/>
      <c r="S68" s="19"/>
      <c r="T68" s="19"/>
      <c r="U68" s="19"/>
      <c r="V68" s="19"/>
      <c r="W68" s="19">
        <f t="shared" si="33"/>
        <v>1.1577260771526921E-2</v>
      </c>
      <c r="X68" s="19">
        <f t="shared" si="34"/>
        <v>7.262395512598367E-3</v>
      </c>
      <c r="Y68" s="19">
        <f t="shared" si="35"/>
        <v>1</v>
      </c>
      <c r="Z68" s="19">
        <f t="shared" si="36"/>
        <v>1.5941380156786262</v>
      </c>
      <c r="AA68" s="19">
        <f t="shared" si="37"/>
        <v>2.5941380156786265</v>
      </c>
      <c r="AB68" s="19">
        <f t="shared" si="38"/>
        <v>0.38548450157861014</v>
      </c>
      <c r="AC68" s="19">
        <f t="shared" si="39"/>
        <v>0.61451549842138975</v>
      </c>
      <c r="AD68" s="20">
        <f t="shared" si="40"/>
        <v>-2.5219514299099654E-3</v>
      </c>
      <c r="AE68" s="21">
        <f t="shared" si="0"/>
        <v>0</v>
      </c>
      <c r="AF68" s="21">
        <f t="shared" si="7"/>
        <v>0</v>
      </c>
      <c r="AG68" s="21">
        <f t="shared" si="8"/>
        <v>0</v>
      </c>
      <c r="AH68" s="21">
        <f t="shared" si="9"/>
        <v>0</v>
      </c>
      <c r="AI68" s="21">
        <f t="shared" si="21"/>
        <v>0</v>
      </c>
      <c r="AJ68" s="21">
        <f t="shared" si="22"/>
        <v>0</v>
      </c>
      <c r="AK68" s="24">
        <f t="shared" si="1"/>
        <v>0</v>
      </c>
      <c r="AL68" s="24">
        <f t="shared" si="10"/>
        <v>0</v>
      </c>
      <c r="AM68" s="24">
        <f t="shared" si="11"/>
        <v>0</v>
      </c>
      <c r="AN68" s="24">
        <f t="shared" si="12"/>
        <v>0</v>
      </c>
      <c r="AO68" s="24">
        <f t="shared" si="13"/>
        <v>0</v>
      </c>
      <c r="AP68" s="24">
        <f t="shared" si="23"/>
        <v>0</v>
      </c>
      <c r="AQ68" s="27">
        <f t="shared" si="2"/>
        <v>0</v>
      </c>
      <c r="AR68" s="27">
        <f t="shared" si="14"/>
        <v>0</v>
      </c>
      <c r="AS68" s="27">
        <f t="shared" si="15"/>
        <v>0</v>
      </c>
      <c r="AT68" s="27">
        <f t="shared" si="16"/>
        <v>0</v>
      </c>
      <c r="AU68" s="27">
        <f t="shared" si="17"/>
        <v>0</v>
      </c>
      <c r="AV68" s="27">
        <f t="shared" si="24"/>
        <v>0</v>
      </c>
      <c r="AW68">
        <f t="shared" si="18"/>
        <v>100</v>
      </c>
      <c r="AX68">
        <f t="shared" si="19"/>
        <v>100</v>
      </c>
      <c r="AY68">
        <f t="shared" si="25"/>
        <v>100</v>
      </c>
      <c r="AZ68">
        <f t="shared" si="20"/>
        <v>0</v>
      </c>
      <c r="BA68">
        <f t="shared" si="26"/>
        <v>100</v>
      </c>
      <c r="BB68" s="4">
        <f t="shared" si="3"/>
        <v>0</v>
      </c>
      <c r="BC68" s="4">
        <f t="shared" si="4"/>
        <v>0</v>
      </c>
    </row>
    <row r="69" spans="1:55">
      <c r="A69" s="37">
        <v>40380</v>
      </c>
      <c r="B69" s="2" t="s">
        <v>76</v>
      </c>
      <c r="C69" s="40">
        <v>10.44</v>
      </c>
      <c r="D69" s="19">
        <f t="shared" si="5"/>
        <v>0</v>
      </c>
      <c r="E69" s="19">
        <f t="shared" si="27"/>
        <v>2.8818443804033969E-3</v>
      </c>
      <c r="F69" s="19">
        <f t="shared" si="29"/>
        <v>2.8818443804033969E-3</v>
      </c>
      <c r="G69" s="19">
        <f t="shared" si="31"/>
        <v>-3.0640668523676889E-2</v>
      </c>
      <c r="H69" s="19"/>
      <c r="I69" s="19"/>
      <c r="J69" s="19"/>
      <c r="K69" s="2" t="s">
        <v>75</v>
      </c>
      <c r="L69" s="40">
        <v>7.34</v>
      </c>
      <c r="M69" s="19">
        <f t="shared" si="6"/>
        <v>4.1039671682626885E-3</v>
      </c>
      <c r="N69" s="19">
        <f t="shared" si="28"/>
        <v>1.1019283746556485E-2</v>
      </c>
      <c r="O69" s="19">
        <f t="shared" si="30"/>
        <v>1.2413793103448256E-2</v>
      </c>
      <c r="P69" s="19">
        <f t="shared" si="32"/>
        <v>-3.1662269129287629E-2</v>
      </c>
      <c r="Q69" s="19"/>
      <c r="R69" s="19"/>
      <c r="S69" s="19"/>
      <c r="T69" s="19"/>
      <c r="U69" s="19"/>
      <c r="V69" s="19"/>
      <c r="W69" s="19">
        <f t="shared" si="33"/>
        <v>1.1569094938269468E-2</v>
      </c>
      <c r="X69" s="19">
        <f t="shared" si="34"/>
        <v>7.0478267075840678E-3</v>
      </c>
      <c r="Y69" s="19">
        <f t="shared" si="35"/>
        <v>1</v>
      </c>
      <c r="Z69" s="19">
        <f t="shared" si="36"/>
        <v>1.6415124006695747</v>
      </c>
      <c r="AA69" s="19">
        <f t="shared" si="37"/>
        <v>2.6415124006695745</v>
      </c>
      <c r="AB69" s="19">
        <f t="shared" si="38"/>
        <v>0.37857100339431249</v>
      </c>
      <c r="AC69" s="19">
        <f t="shared" si="39"/>
        <v>0.62142899660568762</v>
      </c>
      <c r="AD69" s="20">
        <f t="shared" si="40"/>
        <v>1.8130795181720205E-3</v>
      </c>
      <c r="AE69" s="21">
        <f t="shared" si="0"/>
        <v>0</v>
      </c>
      <c r="AF69" s="21">
        <f t="shared" si="7"/>
        <v>0</v>
      </c>
      <c r="AG69" s="21">
        <f t="shared" si="8"/>
        <v>0</v>
      </c>
      <c r="AH69" s="21">
        <f t="shared" si="9"/>
        <v>0</v>
      </c>
      <c r="AI69" s="21">
        <f t="shared" si="21"/>
        <v>0</v>
      </c>
      <c r="AJ69" s="21">
        <f t="shared" si="22"/>
        <v>0</v>
      </c>
      <c r="AK69" s="24">
        <f t="shared" si="1"/>
        <v>0</v>
      </c>
      <c r="AL69" s="24">
        <f t="shared" si="10"/>
        <v>0</v>
      </c>
      <c r="AM69" s="24">
        <f t="shared" si="11"/>
        <v>0</v>
      </c>
      <c r="AN69" s="24">
        <f t="shared" si="12"/>
        <v>0</v>
      </c>
      <c r="AO69" s="24">
        <f t="shared" si="13"/>
        <v>0</v>
      </c>
      <c r="AP69" s="24">
        <f t="shared" si="23"/>
        <v>0</v>
      </c>
      <c r="AQ69" s="27">
        <f t="shared" si="2"/>
        <v>0</v>
      </c>
      <c r="AR69" s="27">
        <f t="shared" si="14"/>
        <v>0</v>
      </c>
      <c r="AS69" s="27">
        <f t="shared" si="15"/>
        <v>0</v>
      </c>
      <c r="AT69" s="27">
        <f t="shared" si="16"/>
        <v>0</v>
      </c>
      <c r="AU69" s="27">
        <f t="shared" si="17"/>
        <v>0</v>
      </c>
      <c r="AV69" s="27">
        <f t="shared" si="24"/>
        <v>0</v>
      </c>
      <c r="AW69">
        <f t="shared" si="18"/>
        <v>100</v>
      </c>
      <c r="AX69">
        <f t="shared" si="19"/>
        <v>100</v>
      </c>
      <c r="AY69">
        <f t="shared" si="25"/>
        <v>100</v>
      </c>
      <c r="AZ69">
        <f t="shared" si="20"/>
        <v>0</v>
      </c>
      <c r="BA69">
        <f t="shared" si="26"/>
        <v>100</v>
      </c>
      <c r="BB69" s="4">
        <f t="shared" si="3"/>
        <v>0</v>
      </c>
      <c r="BC69" s="4">
        <f t="shared" si="4"/>
        <v>0</v>
      </c>
    </row>
    <row r="70" spans="1:55">
      <c r="A70" s="37">
        <v>40381</v>
      </c>
      <c r="B70" s="2" t="s">
        <v>76</v>
      </c>
      <c r="C70" s="40">
        <v>10.49</v>
      </c>
      <c r="D70" s="19">
        <f t="shared" si="5"/>
        <v>4.7892720306514092E-3</v>
      </c>
      <c r="E70" s="19">
        <f t="shared" si="27"/>
        <v>2.0428015564202418E-2</v>
      </c>
      <c r="F70" s="19">
        <f t="shared" si="29"/>
        <v>1.05973025048169E-2</v>
      </c>
      <c r="G70" s="19">
        <f t="shared" si="31"/>
        <v>-2.5092936802973937E-2</v>
      </c>
      <c r="H70" s="19"/>
      <c r="I70" s="19"/>
      <c r="J70" s="19"/>
      <c r="K70" s="2" t="s">
        <v>75</v>
      </c>
      <c r="L70" s="40">
        <v>7.34</v>
      </c>
      <c r="M70" s="19">
        <f t="shared" si="6"/>
        <v>0</v>
      </c>
      <c r="N70" s="19">
        <f t="shared" si="28"/>
        <v>2.7322404371584114E-3</v>
      </c>
      <c r="O70" s="19">
        <f t="shared" si="30"/>
        <v>9.6286107290234242E-3</v>
      </c>
      <c r="P70" s="19">
        <f t="shared" si="32"/>
        <v>-3.2938076416337288E-2</v>
      </c>
      <c r="Q70" s="19"/>
      <c r="R70" s="19"/>
      <c r="S70" s="19"/>
      <c r="T70" s="19"/>
      <c r="U70" s="19"/>
      <c r="V70" s="19"/>
      <c r="W70" s="19">
        <f t="shared" si="33"/>
        <v>1.1654051530384641E-2</v>
      </c>
      <c r="X70" s="19">
        <f t="shared" si="34"/>
        <v>7.0253644017941336E-3</v>
      </c>
      <c r="Y70" s="19">
        <f t="shared" si="35"/>
        <v>1</v>
      </c>
      <c r="Z70" s="19">
        <f t="shared" si="36"/>
        <v>1.6588536713353168</v>
      </c>
      <c r="AA70" s="19">
        <f t="shared" si="37"/>
        <v>2.6588536713353168</v>
      </c>
      <c r="AB70" s="19">
        <f t="shared" si="38"/>
        <v>0.37610193098659123</v>
      </c>
      <c r="AC70" s="19">
        <f t="shared" si="39"/>
        <v>0.62389806901340883</v>
      </c>
      <c r="AD70" s="20">
        <f t="shared" si="40"/>
        <v>4.7011947634703032E-3</v>
      </c>
      <c r="AE70" s="21">
        <f t="shared" si="0"/>
        <v>0</v>
      </c>
      <c r="AF70" s="21">
        <f t="shared" si="7"/>
        <v>0</v>
      </c>
      <c r="AG70" s="21">
        <f t="shared" si="8"/>
        <v>0</v>
      </c>
      <c r="AH70" s="21">
        <f t="shared" si="9"/>
        <v>0</v>
      </c>
      <c r="AI70" s="21">
        <f t="shared" si="21"/>
        <v>0</v>
      </c>
      <c r="AJ70" s="21">
        <f t="shared" si="22"/>
        <v>0</v>
      </c>
      <c r="AK70" s="24">
        <f t="shared" si="1"/>
        <v>0</v>
      </c>
      <c r="AL70" s="24">
        <f t="shared" si="10"/>
        <v>0</v>
      </c>
      <c r="AM70" s="24">
        <f t="shared" si="11"/>
        <v>0</v>
      </c>
      <c r="AN70" s="24">
        <f t="shared" si="12"/>
        <v>0</v>
      </c>
      <c r="AO70" s="24">
        <f t="shared" si="13"/>
        <v>0</v>
      </c>
      <c r="AP70" s="24">
        <f t="shared" si="23"/>
        <v>0</v>
      </c>
      <c r="AQ70" s="27">
        <f t="shared" si="2"/>
        <v>0</v>
      </c>
      <c r="AR70" s="27">
        <f t="shared" si="14"/>
        <v>0</v>
      </c>
      <c r="AS70" s="27">
        <f t="shared" si="15"/>
        <v>0</v>
      </c>
      <c r="AT70" s="27">
        <f t="shared" si="16"/>
        <v>0</v>
      </c>
      <c r="AU70" s="27">
        <f t="shared" si="17"/>
        <v>0</v>
      </c>
      <c r="AV70" s="27">
        <f t="shared" si="24"/>
        <v>0</v>
      </c>
      <c r="AW70">
        <f t="shared" si="18"/>
        <v>100</v>
      </c>
      <c r="AX70">
        <f t="shared" si="19"/>
        <v>100</v>
      </c>
      <c r="AY70">
        <f t="shared" si="25"/>
        <v>100</v>
      </c>
      <c r="AZ70">
        <f t="shared" si="20"/>
        <v>0</v>
      </c>
      <c r="BA70">
        <f t="shared" si="26"/>
        <v>100</v>
      </c>
      <c r="BB70" s="4">
        <f t="shared" si="3"/>
        <v>0</v>
      </c>
      <c r="BC70" s="4">
        <f t="shared" si="4"/>
        <v>0</v>
      </c>
    </row>
    <row r="71" spans="1:55">
      <c r="A71" s="37">
        <v>40382</v>
      </c>
      <c r="B71" s="2" t="s">
        <v>76</v>
      </c>
      <c r="C71" s="40">
        <v>10.55</v>
      </c>
      <c r="D71" s="19">
        <f t="shared" si="5"/>
        <v>5.7197330791230218E-3</v>
      </c>
      <c r="E71" s="19">
        <f t="shared" si="27"/>
        <v>3.3300685602350617E-2</v>
      </c>
      <c r="F71" s="19">
        <f t="shared" si="29"/>
        <v>1.8993352326686942E-3</v>
      </c>
      <c r="G71" s="19">
        <f t="shared" si="31"/>
        <v>-1.4939309056956129E-2</v>
      </c>
      <c r="H71" s="19"/>
      <c r="I71" s="19"/>
      <c r="J71" s="19"/>
      <c r="K71" s="2" t="s">
        <v>75</v>
      </c>
      <c r="L71" s="40">
        <v>7.31</v>
      </c>
      <c r="M71" s="19">
        <f t="shared" si="6"/>
        <v>-4.0871934604904975E-3</v>
      </c>
      <c r="N71" s="19">
        <f t="shared" si="28"/>
        <v>-1.0825439783491214E-2</v>
      </c>
      <c r="O71" s="19">
        <f t="shared" si="30"/>
        <v>5.5020632737276531E-3</v>
      </c>
      <c r="P71" s="19">
        <f t="shared" si="32"/>
        <v>-3.4346103038309206E-2</v>
      </c>
      <c r="Q71" s="19"/>
      <c r="R71" s="19"/>
      <c r="S71" s="19"/>
      <c r="T71" s="19"/>
      <c r="U71" s="19"/>
      <c r="V71" s="19"/>
      <c r="W71" s="19">
        <f t="shared" si="33"/>
        <v>1.1723229013314016E-2</v>
      </c>
      <c r="X71" s="19">
        <f t="shared" si="34"/>
        <v>7.0435643345041496E-3</v>
      </c>
      <c r="Y71" s="19">
        <f t="shared" si="35"/>
        <v>1</v>
      </c>
      <c r="Z71" s="19">
        <f t="shared" si="36"/>
        <v>1.6643887180650425</v>
      </c>
      <c r="AA71" s="19">
        <f t="shared" si="37"/>
        <v>2.6643887180650427</v>
      </c>
      <c r="AB71" s="19">
        <f t="shared" si="38"/>
        <v>0.37532061039735576</v>
      </c>
      <c r="AC71" s="19">
        <f t="shared" si="39"/>
        <v>0.62467938960264413</v>
      </c>
      <c r="AD71" s="20">
        <f t="shared" si="40"/>
        <v>-5.626127846701052E-3</v>
      </c>
      <c r="AE71" s="21">
        <f t="shared" si="0"/>
        <v>0</v>
      </c>
      <c r="AF71" s="21">
        <f t="shared" si="7"/>
        <v>0</v>
      </c>
      <c r="AG71" s="21">
        <f t="shared" si="8"/>
        <v>0</v>
      </c>
      <c r="AH71" s="21">
        <f t="shared" si="9"/>
        <v>0</v>
      </c>
      <c r="AI71" s="21">
        <f t="shared" si="21"/>
        <v>0</v>
      </c>
      <c r="AJ71" s="21">
        <f t="shared" si="22"/>
        <v>0</v>
      </c>
      <c r="AK71" s="24">
        <f t="shared" si="1"/>
        <v>0</v>
      </c>
      <c r="AL71" s="24">
        <f t="shared" si="10"/>
        <v>0</v>
      </c>
      <c r="AM71" s="24">
        <f t="shared" si="11"/>
        <v>0</v>
      </c>
      <c r="AN71" s="24">
        <f t="shared" si="12"/>
        <v>0</v>
      </c>
      <c r="AO71" s="24">
        <f t="shared" si="13"/>
        <v>0</v>
      </c>
      <c r="AP71" s="24">
        <f t="shared" si="23"/>
        <v>0</v>
      </c>
      <c r="AQ71" s="27">
        <f t="shared" si="2"/>
        <v>0</v>
      </c>
      <c r="AR71" s="27">
        <f t="shared" si="14"/>
        <v>0</v>
      </c>
      <c r="AS71" s="27">
        <f t="shared" si="15"/>
        <v>0</v>
      </c>
      <c r="AT71" s="27">
        <f t="shared" si="16"/>
        <v>0</v>
      </c>
      <c r="AU71" s="27">
        <f t="shared" si="17"/>
        <v>0</v>
      </c>
      <c r="AV71" s="27">
        <f t="shared" si="24"/>
        <v>0</v>
      </c>
      <c r="AW71">
        <f t="shared" si="18"/>
        <v>100</v>
      </c>
      <c r="AX71">
        <f t="shared" si="19"/>
        <v>100</v>
      </c>
      <c r="AY71">
        <f t="shared" si="25"/>
        <v>100</v>
      </c>
      <c r="AZ71">
        <f t="shared" si="20"/>
        <v>0</v>
      </c>
      <c r="BA71">
        <f t="shared" si="26"/>
        <v>100</v>
      </c>
      <c r="BB71" s="4">
        <f t="shared" si="3"/>
        <v>0</v>
      </c>
      <c r="BC71" s="4">
        <f t="shared" si="4"/>
        <v>0</v>
      </c>
    </row>
    <row r="72" spans="1:55">
      <c r="A72" s="37">
        <v>40385</v>
      </c>
      <c r="B72" s="2" t="s">
        <v>76</v>
      </c>
      <c r="C72" s="40">
        <v>10.56</v>
      </c>
      <c r="D72" s="19">
        <f t="shared" si="5"/>
        <v>9.4786729857817881E-4</v>
      </c>
      <c r="E72" s="19">
        <f t="shared" si="27"/>
        <v>2.7237354085603224E-2</v>
      </c>
      <c r="F72" s="19">
        <f t="shared" si="29"/>
        <v>3.8022813688213808E-3</v>
      </c>
      <c r="G72" s="19">
        <f t="shared" si="31"/>
        <v>-1.030927835051541E-2</v>
      </c>
      <c r="H72" s="19"/>
      <c r="I72" s="19"/>
      <c r="J72" s="19"/>
      <c r="K72" s="2" t="s">
        <v>75</v>
      </c>
      <c r="L72" s="40">
        <v>7.38</v>
      </c>
      <c r="M72" s="19">
        <f t="shared" si="6"/>
        <v>9.5759233926128989E-3</v>
      </c>
      <c r="N72" s="19">
        <f t="shared" si="28"/>
        <v>4.0816326530612587E-3</v>
      </c>
      <c r="O72" s="19">
        <f t="shared" si="30"/>
        <v>1.3736263736263687E-2</v>
      </c>
      <c r="P72" s="19">
        <f t="shared" si="32"/>
        <v>-9.3959731543624535E-3</v>
      </c>
      <c r="Q72" s="19"/>
      <c r="R72" s="19"/>
      <c r="S72" s="19"/>
      <c r="T72" s="19"/>
      <c r="U72" s="19"/>
      <c r="V72" s="19"/>
      <c r="W72" s="19">
        <f t="shared" si="33"/>
        <v>1.170588982533329E-2</v>
      </c>
      <c r="X72" s="19">
        <f t="shared" si="34"/>
        <v>6.6423512767413376E-3</v>
      </c>
      <c r="Y72" s="19">
        <f t="shared" si="35"/>
        <v>1</v>
      </c>
      <c r="Z72" s="19">
        <f t="shared" si="36"/>
        <v>1.7623111662766602</v>
      </c>
      <c r="AA72" s="19">
        <f t="shared" si="37"/>
        <v>2.7623111662766604</v>
      </c>
      <c r="AB72" s="19">
        <f t="shared" si="38"/>
        <v>0.36201569620699442</v>
      </c>
      <c r="AC72" s="19">
        <f t="shared" si="39"/>
        <v>0.63798430379300552</v>
      </c>
      <c r="AD72" s="20">
        <f t="shared" si="40"/>
        <v>-1.4911102384341244E-4</v>
      </c>
      <c r="AE72" s="21">
        <f t="shared" ref="AE72:AE135" si="41">IF(T72&gt;$B$3,-1,IF(T72&lt;$B$1,1,0))</f>
        <v>0</v>
      </c>
      <c r="AF72" s="21">
        <f t="shared" si="7"/>
        <v>0</v>
      </c>
      <c r="AG72" s="21">
        <f t="shared" si="8"/>
        <v>0</v>
      </c>
      <c r="AH72" s="21">
        <f t="shared" si="9"/>
        <v>0</v>
      </c>
      <c r="AI72" s="21">
        <f t="shared" si="21"/>
        <v>0</v>
      </c>
      <c r="AJ72" s="21">
        <f>$AD72*AI72</f>
        <v>0</v>
      </c>
      <c r="AK72" s="24">
        <f t="shared" ref="AK72:AK135" si="42">IF(U72&gt;$B$3,-1,IF(U72&lt;$B$1,1,0))</f>
        <v>0</v>
      </c>
      <c r="AL72" s="24">
        <f t="shared" si="10"/>
        <v>0</v>
      </c>
      <c r="AM72" s="24">
        <f t="shared" si="11"/>
        <v>0</v>
      </c>
      <c r="AN72" s="24">
        <f t="shared" si="12"/>
        <v>0</v>
      </c>
      <c r="AO72" s="24">
        <f t="shared" si="13"/>
        <v>0</v>
      </c>
      <c r="AP72" s="24">
        <f t="shared" si="23"/>
        <v>0</v>
      </c>
      <c r="AQ72" s="27">
        <f t="shared" ref="AQ72:AQ135" si="43">IF(V72&gt;$B$3,-1,IF(V72&lt;$B$1,1,0))</f>
        <v>0</v>
      </c>
      <c r="AR72" s="27">
        <f t="shared" si="14"/>
        <v>0</v>
      </c>
      <c r="AS72" s="27">
        <f t="shared" si="15"/>
        <v>0</v>
      </c>
      <c r="AT72" s="27">
        <f t="shared" si="16"/>
        <v>0</v>
      </c>
      <c r="AU72" s="27">
        <f t="shared" si="17"/>
        <v>0</v>
      </c>
      <c r="AV72" s="27">
        <f t="shared" si="24"/>
        <v>0</v>
      </c>
      <c r="AW72">
        <f t="shared" si="18"/>
        <v>100</v>
      </c>
      <c r="AX72">
        <f t="shared" si="19"/>
        <v>100</v>
      </c>
      <c r="AY72">
        <f t="shared" si="25"/>
        <v>100</v>
      </c>
      <c r="AZ72">
        <f t="shared" si="20"/>
        <v>0</v>
      </c>
      <c r="BA72">
        <f t="shared" si="26"/>
        <v>100</v>
      </c>
      <c r="BB72" s="4">
        <f t="shared" ref="BB72:BB135" si="44">AQ72*AE72</f>
        <v>0</v>
      </c>
      <c r="BC72" s="4">
        <f t="shared" ref="BC72:BC135" si="45">AE72*AK72</f>
        <v>0</v>
      </c>
    </row>
    <row r="73" spans="1:55">
      <c r="A73" s="37">
        <v>40386</v>
      </c>
      <c r="B73" s="2" t="s">
        <v>76</v>
      </c>
      <c r="C73" s="40">
        <v>10.48</v>
      </c>
      <c r="D73" s="19">
        <f t="shared" ref="D73:D136" si="46">(C73-C72)/C72</f>
        <v>-7.575757575757582E-3</v>
      </c>
      <c r="E73" s="19">
        <f t="shared" si="27"/>
        <v>3.8314176245211615E-3</v>
      </c>
      <c r="F73" s="19">
        <f t="shared" si="29"/>
        <v>1.158301158301168E-2</v>
      </c>
      <c r="G73" s="19">
        <f t="shared" si="31"/>
        <v>1.8464528668610428E-2</v>
      </c>
      <c r="H73" s="19">
        <f>E73/STDEV(E13:E72)</f>
        <v>0.13318042423393428</v>
      </c>
      <c r="I73" s="19"/>
      <c r="J73" s="19"/>
      <c r="K73" s="2" t="s">
        <v>75</v>
      </c>
      <c r="L73" s="40">
        <v>7.35</v>
      </c>
      <c r="M73" s="19">
        <f t="shared" ref="M73:M136" si="47">(L73-L72)/L72</f>
        <v>-4.0650406504065375E-3</v>
      </c>
      <c r="N73" s="19">
        <f t="shared" si="28"/>
        <v>5.4719562243502103E-3</v>
      </c>
      <c r="O73" s="19">
        <f t="shared" si="30"/>
        <v>9.6153846153845327E-3</v>
      </c>
      <c r="P73" s="19">
        <f t="shared" si="32"/>
        <v>-2.1304926764314266E-2</v>
      </c>
      <c r="Q73" s="19">
        <f>N73/STDEV(N13:N72)</f>
        <v>0.26629852072966603</v>
      </c>
      <c r="R73" s="19"/>
      <c r="S73" s="19"/>
      <c r="T73" s="19">
        <f t="shared" ref="T73:V136" si="48">H73-Q73</f>
        <v>-0.13311809649573175</v>
      </c>
      <c r="U73" s="19"/>
      <c r="V73" s="19"/>
      <c r="W73" s="19">
        <f t="shared" si="33"/>
        <v>8.5181766151443145E-3</v>
      </c>
      <c r="X73" s="19">
        <f t="shared" si="34"/>
        <v>6.3729948822803684E-3</v>
      </c>
      <c r="Y73" s="19">
        <f t="shared" si="35"/>
        <v>1</v>
      </c>
      <c r="Z73" s="19">
        <f t="shared" si="36"/>
        <v>1.3366049671291063</v>
      </c>
      <c r="AA73" s="19">
        <f t="shared" si="37"/>
        <v>2.336604967129106</v>
      </c>
      <c r="AB73" s="19">
        <f t="shared" si="38"/>
        <v>0.42797135761833993</v>
      </c>
      <c r="AC73" s="19">
        <f t="shared" si="39"/>
        <v>0.57202864238166018</v>
      </c>
      <c r="AD73" s="20">
        <f t="shared" si="40"/>
        <v>8.907193612352083E-3</v>
      </c>
      <c r="AE73" s="21">
        <f t="shared" si="41"/>
        <v>0</v>
      </c>
      <c r="AF73" s="21">
        <f t="shared" ref="AF73:AF136" si="49">IF(AND(AI72=1,T73&gt;$B$2),1,0)</f>
        <v>0</v>
      </c>
      <c r="AG73" s="21">
        <f t="shared" ref="AG73:AG136" si="50">IF(OR(AND(AI72=0,AE73&gt;0),AND(AG72=$B$5,AE73&gt;0)),1,IF(OR(AND(AE73=0,AI72=0),OR(AF73=1),AG72=$B$5),0,AG72+1))</f>
        <v>0</v>
      </c>
      <c r="AH73" s="21">
        <f t="shared" ref="AH73:AH136" si="51">IF(AG72=$B$5,1,0)</f>
        <v>0</v>
      </c>
      <c r="AI73" s="21">
        <f t="shared" si="21"/>
        <v>0</v>
      </c>
      <c r="AJ73" s="21">
        <f t="shared" si="22"/>
        <v>0</v>
      </c>
      <c r="AK73" s="24">
        <f t="shared" si="42"/>
        <v>0</v>
      </c>
      <c r="AL73" s="24">
        <f t="shared" ref="AL73:AL136" si="52">IF(AND(AO72=1,U73&gt;$B$2),1,0)</f>
        <v>0</v>
      </c>
      <c r="AM73" s="24">
        <f t="shared" ref="AM73:AM136" si="53">IF(OR(AND(AO72=0,AK73&gt;0),AND(AM72=$B$5,AK73&gt;0)),1,IF(OR(AND(AK73=0,AO72=0),OR(AL73=1),AM72=$B$5),0,AM72+1))</f>
        <v>0</v>
      </c>
      <c r="AN73" s="24">
        <f t="shared" ref="AN73:AN136" si="54">IF(AM72=$B$5,1,0)</f>
        <v>0</v>
      </c>
      <c r="AO73" s="24">
        <f t="shared" ref="AO73:AO136" si="55">IF(AND(AK73=0,AL73=0,AN73=0),AO72,IF(AK73=-1, 0, AK73))</f>
        <v>0</v>
      </c>
      <c r="AP73" s="24">
        <f t="shared" si="23"/>
        <v>0</v>
      </c>
      <c r="AQ73" s="27">
        <f t="shared" si="43"/>
        <v>0</v>
      </c>
      <c r="AR73" s="27">
        <f t="shared" ref="AR73:AR136" si="56">IF(AND(AU72=1,V73&gt;$B$2),1,0)</f>
        <v>0</v>
      </c>
      <c r="AS73" s="27">
        <f t="shared" ref="AS73:AS136" si="57">IF(OR(AND(AU72=0,AQ73&gt;0),AND(AS72=$B$5,AQ73&gt;0)),1,IF(OR(AND(AQ73=0,AU72=0),OR(AR73=1),AS72=$B$5),0,AS72+1))</f>
        <v>0</v>
      </c>
      <c r="AT73" s="27">
        <f t="shared" ref="AT73:AT136" si="58">IF(AS72=$B$5,1,0)</f>
        <v>0</v>
      </c>
      <c r="AU73" s="27">
        <f t="shared" ref="AU73:AU136" si="59">IF(AND(AQ73=0,AR73=0,AT73=0),AU72,IF(AQ73=-1,0,AQ73))</f>
        <v>0</v>
      </c>
      <c r="AV73" s="27">
        <f t="shared" si="24"/>
        <v>0</v>
      </c>
      <c r="AW73">
        <f t="shared" ref="AW73:AW136" si="60">AW72*(1+AJ73)</f>
        <v>100</v>
      </c>
      <c r="AX73">
        <f t="shared" ref="AX73:AX136" si="61">AX72*(1+AP73)</f>
        <v>100</v>
      </c>
      <c r="AY73">
        <f t="shared" si="25"/>
        <v>100</v>
      </c>
      <c r="AZ73">
        <f t="shared" ref="AZ73:AZ136" si="62">AVERAGE(AV73,AP73,AJ73)</f>
        <v>0</v>
      </c>
      <c r="BA73">
        <f t="shared" si="26"/>
        <v>100</v>
      </c>
      <c r="BB73" s="4">
        <f t="shared" si="44"/>
        <v>0</v>
      </c>
      <c r="BC73" s="4">
        <f t="shared" si="45"/>
        <v>0</v>
      </c>
    </row>
    <row r="74" spans="1:55">
      <c r="A74" s="37">
        <v>40387</v>
      </c>
      <c r="B74" s="2" t="s">
        <v>76</v>
      </c>
      <c r="C74" s="40">
        <v>10.66</v>
      </c>
      <c r="D74" s="19">
        <f t="shared" si="46"/>
        <v>1.7175572519083943E-2</v>
      </c>
      <c r="E74" s="19">
        <f t="shared" si="27"/>
        <v>2.1072796934865964E-2</v>
      </c>
      <c r="F74" s="19">
        <f t="shared" si="29"/>
        <v>2.4015369836695485E-2</v>
      </c>
      <c r="G74" s="19">
        <f t="shared" si="31"/>
        <v>4.0000000000000015E-2</v>
      </c>
      <c r="H74" s="19">
        <f t="shared" ref="H74:J89" si="63">E74/STDEV(E14:E73)</f>
        <v>0.73616484018045314</v>
      </c>
      <c r="I74" s="19"/>
      <c r="J74" s="19"/>
      <c r="K74" s="2" t="s">
        <v>75</v>
      </c>
      <c r="L74" s="40">
        <v>7.33</v>
      </c>
      <c r="M74" s="19">
        <f t="shared" si="47"/>
        <v>-2.7210884353740918E-3</v>
      </c>
      <c r="N74" s="19">
        <f t="shared" si="28"/>
        <v>-1.3623978201634586E-3</v>
      </c>
      <c r="O74" s="19">
        <f t="shared" si="30"/>
        <v>9.6418732782369548E-3</v>
      </c>
      <c r="P74" s="19">
        <f t="shared" si="32"/>
        <v>-2.656042496679949E-2</v>
      </c>
      <c r="Q74" s="19">
        <f t="shared" ref="Q74:S89" si="64">N74/STDEV(N14:N73)</f>
        <v>-6.6198250352981339E-2</v>
      </c>
      <c r="R74" s="19"/>
      <c r="S74" s="19"/>
      <c r="T74" s="19">
        <f t="shared" si="48"/>
        <v>0.80236309053343446</v>
      </c>
      <c r="U74" s="19"/>
      <c r="V74" s="19"/>
      <c r="W74" s="19">
        <f t="shared" si="33"/>
        <v>9.1660980890176779E-3</v>
      </c>
      <c r="X74" s="19">
        <f t="shared" si="34"/>
        <v>6.3210936461208823E-3</v>
      </c>
      <c r="Y74" s="19">
        <f t="shared" si="35"/>
        <v>1</v>
      </c>
      <c r="Z74" s="19">
        <f t="shared" si="36"/>
        <v>1.450081046440866</v>
      </c>
      <c r="AA74" s="19">
        <f t="shared" si="37"/>
        <v>2.4500810464408662</v>
      </c>
      <c r="AB74" s="19">
        <f t="shared" si="38"/>
        <v>0.40814976363849664</v>
      </c>
      <c r="AC74" s="19">
        <f t="shared" si="39"/>
        <v>0.59185023636150325</v>
      </c>
      <c r="AD74" s="20">
        <f t="shared" si="40"/>
        <v>3.4459173290304541E-3</v>
      </c>
      <c r="AE74" s="21">
        <f t="shared" si="41"/>
        <v>0</v>
      </c>
      <c r="AF74" s="21">
        <f t="shared" si="49"/>
        <v>0</v>
      </c>
      <c r="AG74" s="21">
        <f t="shared" si="50"/>
        <v>0</v>
      </c>
      <c r="AH74" s="21">
        <f t="shared" si="51"/>
        <v>0</v>
      </c>
      <c r="AI74" s="21">
        <f t="shared" ref="AI74:AI137" si="65">IF(AND(AE74=0,AF74=0,AH74=0),AI73, IF(AE74=-1, 0,AE74))</f>
        <v>0</v>
      </c>
      <c r="AJ74" s="21">
        <f t="shared" ref="AJ74:AJ137" si="66">$AD74*AI74</f>
        <v>0</v>
      </c>
      <c r="AK74" s="24">
        <f t="shared" si="42"/>
        <v>0</v>
      </c>
      <c r="AL74" s="24">
        <f t="shared" si="52"/>
        <v>0</v>
      </c>
      <c r="AM74" s="24">
        <f t="shared" si="53"/>
        <v>0</v>
      </c>
      <c r="AN74" s="24">
        <f t="shared" si="54"/>
        <v>0</v>
      </c>
      <c r="AO74" s="24">
        <f t="shared" si="55"/>
        <v>0</v>
      </c>
      <c r="AP74" s="24">
        <f t="shared" ref="AP74:AP137" si="67">$AD74*AO74</f>
        <v>0</v>
      </c>
      <c r="AQ74" s="27">
        <f t="shared" si="43"/>
        <v>0</v>
      </c>
      <c r="AR74" s="27">
        <f t="shared" si="56"/>
        <v>0</v>
      </c>
      <c r="AS74" s="27">
        <f t="shared" si="57"/>
        <v>0</v>
      </c>
      <c r="AT74" s="27">
        <f t="shared" si="58"/>
        <v>0</v>
      </c>
      <c r="AU74" s="27">
        <f t="shared" si="59"/>
        <v>0</v>
      </c>
      <c r="AV74" s="27">
        <f t="shared" ref="AV74:AV137" si="68">$AD74*AU74</f>
        <v>0</v>
      </c>
      <c r="AW74">
        <f t="shared" si="60"/>
        <v>100</v>
      </c>
      <c r="AX74">
        <f t="shared" si="61"/>
        <v>100</v>
      </c>
      <c r="AY74">
        <f t="shared" ref="AY74:AY137" si="69">AY73*(1+AV74)</f>
        <v>100</v>
      </c>
      <c r="AZ74">
        <f t="shared" si="62"/>
        <v>0</v>
      </c>
      <c r="BA74">
        <f t="shared" ref="BA74:BA137" si="70">BA73*(1+AZ74)</f>
        <v>100</v>
      </c>
      <c r="BB74" s="4">
        <f t="shared" si="44"/>
        <v>0</v>
      </c>
      <c r="BC74" s="4">
        <f t="shared" si="45"/>
        <v>0</v>
      </c>
    </row>
    <row r="75" spans="1:55">
      <c r="A75" s="37">
        <v>40388</v>
      </c>
      <c r="B75" s="2" t="s">
        <v>76</v>
      </c>
      <c r="C75" s="40">
        <v>10.75</v>
      </c>
      <c r="D75" s="19">
        <f t="shared" si="46"/>
        <v>8.4427767354596488E-3</v>
      </c>
      <c r="E75" s="19">
        <f t="shared" si="27"/>
        <v>2.4785510009532868E-2</v>
      </c>
      <c r="F75" s="19">
        <f t="shared" si="29"/>
        <v>4.571984435797672E-2</v>
      </c>
      <c r="G75" s="19">
        <f t="shared" si="31"/>
        <v>5.4955839057899955E-2</v>
      </c>
      <c r="H75" s="19">
        <f t="shared" si="63"/>
        <v>0.86631182085672542</v>
      </c>
      <c r="I75" s="19"/>
      <c r="J75" s="19"/>
      <c r="K75" s="2" t="s">
        <v>75</v>
      </c>
      <c r="L75" s="40">
        <v>7.33</v>
      </c>
      <c r="M75" s="19">
        <f t="shared" si="47"/>
        <v>0</v>
      </c>
      <c r="N75" s="19">
        <f t="shared" si="28"/>
        <v>-1.3623978201634586E-3</v>
      </c>
      <c r="O75" s="19">
        <f t="shared" si="30"/>
        <v>1.3661202185792057E-3</v>
      </c>
      <c r="P75" s="19">
        <f t="shared" si="32"/>
        <v>-1.0796221322537122E-2</v>
      </c>
      <c r="Q75" s="19">
        <f t="shared" si="64"/>
        <v>-6.6206759892378828E-2</v>
      </c>
      <c r="R75" s="19"/>
      <c r="S75" s="19"/>
      <c r="T75" s="19">
        <f t="shared" si="48"/>
        <v>0.93251858074910421</v>
      </c>
      <c r="U75" s="19"/>
      <c r="V75" s="19"/>
      <c r="W75" s="19">
        <f t="shared" si="33"/>
        <v>9.0781976351624084E-3</v>
      </c>
      <c r="X75" s="19">
        <f t="shared" si="34"/>
        <v>5.3052640464275646E-3</v>
      </c>
      <c r="Y75" s="19">
        <f t="shared" si="35"/>
        <v>1</v>
      </c>
      <c r="Z75" s="19">
        <f t="shared" si="36"/>
        <v>1.7111679184517583</v>
      </c>
      <c r="AA75" s="19">
        <f t="shared" si="37"/>
        <v>2.7111679184517583</v>
      </c>
      <c r="AB75" s="19">
        <f t="shared" si="38"/>
        <v>0.36884473041826965</v>
      </c>
      <c r="AC75" s="19">
        <f t="shared" si="39"/>
        <v>0.6311552695817304</v>
      </c>
      <c r="AD75" s="20">
        <f t="shared" si="40"/>
        <v>-5.1138784198229365E-4</v>
      </c>
      <c r="AE75" s="21">
        <f t="shared" si="41"/>
        <v>0</v>
      </c>
      <c r="AF75" s="21">
        <f t="shared" si="49"/>
        <v>0</v>
      </c>
      <c r="AG75" s="21">
        <f t="shared" si="50"/>
        <v>0</v>
      </c>
      <c r="AH75" s="21">
        <f t="shared" si="51"/>
        <v>0</v>
      </c>
      <c r="AI75" s="21">
        <f t="shared" si="65"/>
        <v>0</v>
      </c>
      <c r="AJ75" s="21">
        <f t="shared" si="66"/>
        <v>0</v>
      </c>
      <c r="AK75" s="24">
        <f t="shared" si="42"/>
        <v>0</v>
      </c>
      <c r="AL75" s="24">
        <f t="shared" si="52"/>
        <v>0</v>
      </c>
      <c r="AM75" s="24">
        <f t="shared" si="53"/>
        <v>0</v>
      </c>
      <c r="AN75" s="24">
        <f t="shared" si="54"/>
        <v>0</v>
      </c>
      <c r="AO75" s="24">
        <f t="shared" si="55"/>
        <v>0</v>
      </c>
      <c r="AP75" s="24">
        <f t="shared" si="67"/>
        <v>0</v>
      </c>
      <c r="AQ75" s="27">
        <f t="shared" si="43"/>
        <v>0</v>
      </c>
      <c r="AR75" s="27">
        <f t="shared" si="56"/>
        <v>0</v>
      </c>
      <c r="AS75" s="27">
        <f t="shared" si="57"/>
        <v>0</v>
      </c>
      <c r="AT75" s="27">
        <f t="shared" si="58"/>
        <v>0</v>
      </c>
      <c r="AU75" s="27">
        <f t="shared" si="59"/>
        <v>0</v>
      </c>
      <c r="AV75" s="27">
        <f t="shared" si="68"/>
        <v>0</v>
      </c>
      <c r="AW75">
        <f t="shared" si="60"/>
        <v>100</v>
      </c>
      <c r="AX75">
        <f t="shared" si="61"/>
        <v>100</v>
      </c>
      <c r="AY75">
        <f t="shared" si="69"/>
        <v>100</v>
      </c>
      <c r="AZ75">
        <f t="shared" si="62"/>
        <v>0</v>
      </c>
      <c r="BA75">
        <f t="shared" si="70"/>
        <v>100</v>
      </c>
      <c r="BB75" s="4">
        <f t="shared" si="44"/>
        <v>0</v>
      </c>
      <c r="BC75" s="4">
        <f t="shared" si="45"/>
        <v>0</v>
      </c>
    </row>
    <row r="76" spans="1:55">
      <c r="A76" s="37">
        <v>40389</v>
      </c>
      <c r="B76" s="2" t="s">
        <v>76</v>
      </c>
      <c r="C76" s="40">
        <v>10.71</v>
      </c>
      <c r="D76" s="19">
        <f t="shared" si="46"/>
        <v>-3.7209302325580604E-3</v>
      </c>
      <c r="E76" s="19">
        <f t="shared" si="27"/>
        <v>1.5165876777251197E-2</v>
      </c>
      <c r="F76" s="19">
        <f t="shared" si="29"/>
        <v>4.8971596474045052E-2</v>
      </c>
      <c r="G76" s="19">
        <f t="shared" si="31"/>
        <v>3.6786060019361161E-2</v>
      </c>
      <c r="H76" s="19">
        <f t="shared" si="63"/>
        <v>0.52559321147591676</v>
      </c>
      <c r="I76" s="19"/>
      <c r="J76" s="19"/>
      <c r="K76" s="2" t="s">
        <v>75</v>
      </c>
      <c r="L76" s="40">
        <v>7.32</v>
      </c>
      <c r="M76" s="19">
        <f t="shared" si="47"/>
        <v>-1.364256480218252E-3</v>
      </c>
      <c r="N76" s="19">
        <f t="shared" si="28"/>
        <v>1.3679890560876437E-3</v>
      </c>
      <c r="O76" s="19">
        <f t="shared" si="30"/>
        <v>-9.4722598105547225E-3</v>
      </c>
      <c r="P76" s="19">
        <f t="shared" si="32"/>
        <v>-5.4347826086956564E-3</v>
      </c>
      <c r="Q76" s="19">
        <f t="shared" si="64"/>
        <v>6.6501644080342343E-2</v>
      </c>
      <c r="R76" s="19"/>
      <c r="S76" s="19"/>
      <c r="T76" s="19">
        <f t="shared" si="48"/>
        <v>0.45909156739557444</v>
      </c>
      <c r="U76" s="19"/>
      <c r="V76" s="19"/>
      <c r="W76" s="19">
        <f t="shared" si="33"/>
        <v>8.7977339756467616E-3</v>
      </c>
      <c r="X76" s="19">
        <f t="shared" si="34"/>
        <v>5.1059847254937276E-3</v>
      </c>
      <c r="Y76" s="19">
        <f t="shared" si="35"/>
        <v>1</v>
      </c>
      <c r="Z76" s="19">
        <f t="shared" si="36"/>
        <v>1.7230239510354306</v>
      </c>
      <c r="AA76" s="19">
        <f t="shared" si="37"/>
        <v>2.7230239510354304</v>
      </c>
      <c r="AB76" s="19">
        <f t="shared" si="38"/>
        <v>0.36723878231763252</v>
      </c>
      <c r="AC76" s="19">
        <f t="shared" si="39"/>
        <v>0.63276121768236759</v>
      </c>
      <c r="AD76" s="20">
        <f t="shared" si="40"/>
        <v>4.3077504498833762E-3</v>
      </c>
      <c r="AE76" s="21">
        <f t="shared" si="41"/>
        <v>0</v>
      </c>
      <c r="AF76" s="21">
        <f t="shared" si="49"/>
        <v>0</v>
      </c>
      <c r="AG76" s="21">
        <f t="shared" si="50"/>
        <v>0</v>
      </c>
      <c r="AH76" s="21">
        <f t="shared" si="51"/>
        <v>0</v>
      </c>
      <c r="AI76" s="21">
        <f t="shared" si="65"/>
        <v>0</v>
      </c>
      <c r="AJ76" s="21">
        <f t="shared" si="66"/>
        <v>0</v>
      </c>
      <c r="AK76" s="24">
        <f t="shared" si="42"/>
        <v>0</v>
      </c>
      <c r="AL76" s="24">
        <f t="shared" si="52"/>
        <v>0</v>
      </c>
      <c r="AM76" s="24">
        <f t="shared" si="53"/>
        <v>0</v>
      </c>
      <c r="AN76" s="24">
        <f t="shared" si="54"/>
        <v>0</v>
      </c>
      <c r="AO76" s="24">
        <f t="shared" si="55"/>
        <v>0</v>
      </c>
      <c r="AP76" s="24">
        <f t="shared" si="67"/>
        <v>0</v>
      </c>
      <c r="AQ76" s="27">
        <f t="shared" si="43"/>
        <v>0</v>
      </c>
      <c r="AR76" s="27">
        <f t="shared" si="56"/>
        <v>0</v>
      </c>
      <c r="AS76" s="27">
        <f t="shared" si="57"/>
        <v>0</v>
      </c>
      <c r="AT76" s="27">
        <f t="shared" si="58"/>
        <v>0</v>
      </c>
      <c r="AU76" s="27">
        <f t="shared" si="59"/>
        <v>0</v>
      </c>
      <c r="AV76" s="27">
        <f t="shared" si="68"/>
        <v>0</v>
      </c>
      <c r="AW76">
        <f t="shared" si="60"/>
        <v>100</v>
      </c>
      <c r="AX76">
        <f t="shared" si="61"/>
        <v>100</v>
      </c>
      <c r="AY76">
        <f t="shared" si="69"/>
        <v>100</v>
      </c>
      <c r="AZ76">
        <f t="shared" si="62"/>
        <v>0</v>
      </c>
      <c r="BA76">
        <f t="shared" si="70"/>
        <v>100</v>
      </c>
      <c r="BB76" s="4">
        <f t="shared" si="44"/>
        <v>0</v>
      </c>
      <c r="BC76" s="4">
        <f t="shared" si="45"/>
        <v>0</v>
      </c>
    </row>
    <row r="77" spans="1:55">
      <c r="A77" s="37">
        <v>40392</v>
      </c>
      <c r="B77" s="2" t="s">
        <v>76</v>
      </c>
      <c r="C77" s="40">
        <v>10.76</v>
      </c>
      <c r="D77" s="19">
        <f t="shared" si="46"/>
        <v>4.6685340802986863E-3</v>
      </c>
      <c r="E77" s="19">
        <f t="shared" ref="E77:E140" si="71">(C77-C72)/C72</f>
        <v>1.8939393939393871E-2</v>
      </c>
      <c r="F77" s="19">
        <f t="shared" si="29"/>
        <v>4.6692607003891093E-2</v>
      </c>
      <c r="G77" s="19">
        <f t="shared" si="31"/>
        <v>4.0618955512572524E-2</v>
      </c>
      <c r="H77" s="19">
        <f t="shared" si="63"/>
        <v>0.65219074862029658</v>
      </c>
      <c r="I77" s="19"/>
      <c r="J77" s="19"/>
      <c r="K77" s="2" t="s">
        <v>75</v>
      </c>
      <c r="L77" s="40">
        <v>7.29</v>
      </c>
      <c r="M77" s="19">
        <f t="shared" si="47"/>
        <v>-4.098360655737739E-3</v>
      </c>
      <c r="N77" s="19">
        <f t="shared" ref="N77:N140" si="72">(L77-L72)/L72</f>
        <v>-1.2195121951219494E-2</v>
      </c>
      <c r="O77" s="19">
        <f t="shared" si="30"/>
        <v>-8.1632653061223959E-3</v>
      </c>
      <c r="P77" s="19">
        <f t="shared" si="32"/>
        <v>-8.1632653061223959E-3</v>
      </c>
      <c r="Q77" s="19">
        <f t="shared" si="64"/>
        <v>-0.59270820013101788</v>
      </c>
      <c r="R77" s="19"/>
      <c r="S77" s="19"/>
      <c r="T77" s="19">
        <f t="shared" si="48"/>
        <v>1.2448989487513145</v>
      </c>
      <c r="U77" s="19"/>
      <c r="V77" s="19"/>
      <c r="W77" s="19">
        <f t="shared" si="33"/>
        <v>8.8172192584645235E-3</v>
      </c>
      <c r="X77" s="19">
        <f t="shared" si="34"/>
        <v>5.1733155570225257E-3</v>
      </c>
      <c r="Y77" s="19">
        <f t="shared" si="35"/>
        <v>1</v>
      </c>
      <c r="Z77" s="19">
        <f t="shared" si="36"/>
        <v>1.7043652491863897</v>
      </c>
      <c r="AA77" s="19">
        <f t="shared" si="37"/>
        <v>2.7043652491863899</v>
      </c>
      <c r="AB77" s="19">
        <f t="shared" si="38"/>
        <v>0.36977253730828358</v>
      </c>
      <c r="AC77" s="19">
        <f t="shared" si="39"/>
        <v>0.63022746269171637</v>
      </c>
      <c r="AD77" s="20">
        <f t="shared" si="40"/>
        <v>2.1049095658384476E-3</v>
      </c>
      <c r="AE77" s="21">
        <f>IF(T77&gt;$B$3,-1,IF(T77&lt;$B$1,1,0))</f>
        <v>-1</v>
      </c>
      <c r="AF77" s="21">
        <f t="shared" si="49"/>
        <v>0</v>
      </c>
      <c r="AG77" s="21">
        <f t="shared" si="50"/>
        <v>1</v>
      </c>
      <c r="AH77" s="21">
        <f t="shared" si="51"/>
        <v>0</v>
      </c>
      <c r="AI77" s="21">
        <f t="shared" si="65"/>
        <v>0</v>
      </c>
      <c r="AJ77" s="21">
        <f t="shared" si="66"/>
        <v>0</v>
      </c>
      <c r="AK77" s="24">
        <f t="shared" si="42"/>
        <v>0</v>
      </c>
      <c r="AL77" s="24">
        <f t="shared" si="52"/>
        <v>0</v>
      </c>
      <c r="AM77" s="24">
        <f t="shared" si="53"/>
        <v>0</v>
      </c>
      <c r="AN77" s="24">
        <f t="shared" si="54"/>
        <v>0</v>
      </c>
      <c r="AO77" s="24">
        <f t="shared" si="55"/>
        <v>0</v>
      </c>
      <c r="AP77" s="24">
        <f t="shared" si="67"/>
        <v>0</v>
      </c>
      <c r="AQ77" s="27">
        <f t="shared" si="43"/>
        <v>0</v>
      </c>
      <c r="AR77" s="27">
        <f t="shared" si="56"/>
        <v>0</v>
      </c>
      <c r="AS77" s="27">
        <f t="shared" si="57"/>
        <v>0</v>
      </c>
      <c r="AT77" s="27">
        <f t="shared" si="58"/>
        <v>0</v>
      </c>
      <c r="AU77" s="27">
        <f t="shared" si="59"/>
        <v>0</v>
      </c>
      <c r="AV77" s="27">
        <f t="shared" si="68"/>
        <v>0</v>
      </c>
      <c r="AW77">
        <f t="shared" si="60"/>
        <v>100</v>
      </c>
      <c r="AX77">
        <f t="shared" si="61"/>
        <v>100</v>
      </c>
      <c r="AY77">
        <f t="shared" si="69"/>
        <v>100</v>
      </c>
      <c r="AZ77">
        <f t="shared" si="62"/>
        <v>0</v>
      </c>
      <c r="BA77">
        <f t="shared" si="70"/>
        <v>100</v>
      </c>
      <c r="BB77" s="4">
        <f t="shared" si="44"/>
        <v>0</v>
      </c>
      <c r="BC77" s="4">
        <f t="shared" si="45"/>
        <v>0</v>
      </c>
    </row>
    <row r="78" spans="1:55">
      <c r="A78" s="37">
        <v>40393</v>
      </c>
      <c r="B78" s="2" t="s">
        <v>76</v>
      </c>
      <c r="C78" s="40">
        <v>10.62</v>
      </c>
      <c r="D78" s="19">
        <f t="shared" si="46"/>
        <v>-1.301115241635693E-2</v>
      </c>
      <c r="E78" s="19">
        <f t="shared" si="71"/>
        <v>1.3358778625954082E-2</v>
      </c>
      <c r="F78" s="19">
        <f t="shared" si="29"/>
        <v>1.72413793103448E-2</v>
      </c>
      <c r="G78" s="19">
        <f t="shared" si="31"/>
        <v>1.82166826462128E-2</v>
      </c>
      <c r="H78" s="19">
        <f t="shared" si="63"/>
        <v>0.45671456422119733</v>
      </c>
      <c r="I78" s="19">
        <f>F78/STDEV(F18:F77)</f>
        <v>0.44204550864397862</v>
      </c>
      <c r="J78" s="19"/>
      <c r="K78" s="2" t="s">
        <v>75</v>
      </c>
      <c r="L78" s="40">
        <v>7.21</v>
      </c>
      <c r="M78" s="19">
        <f t="shared" si="47"/>
        <v>-1.0973936899862835E-2</v>
      </c>
      <c r="N78" s="19">
        <f t="shared" si="72"/>
        <v>-1.9047619047619004E-2</v>
      </c>
      <c r="O78" s="19">
        <f t="shared" si="30"/>
        <v>-1.3679890560875466E-2</v>
      </c>
      <c r="P78" s="19">
        <f t="shared" si="32"/>
        <v>-1.5027322404371627E-2</v>
      </c>
      <c r="Q78" s="19">
        <f t="shared" si="64"/>
        <v>-0.93574896698476751</v>
      </c>
      <c r="R78" s="19">
        <f>O78/STDEV(O18:O77)</f>
        <v>-0.55772540818284855</v>
      </c>
      <c r="S78" s="19"/>
      <c r="T78" s="19">
        <f t="shared" si="48"/>
        <v>1.3924635312059648</v>
      </c>
      <c r="U78" s="19">
        <f t="shared" si="48"/>
        <v>0.99977091682682717</v>
      </c>
      <c r="V78" s="19"/>
      <c r="W78" s="19">
        <f t="shared" si="33"/>
        <v>9.2770915113900305E-3</v>
      </c>
      <c r="X78" s="19">
        <f t="shared" si="34"/>
        <v>5.6401741182235156E-3</v>
      </c>
      <c r="Y78" s="19">
        <f t="shared" si="35"/>
        <v>1</v>
      </c>
      <c r="Z78" s="19">
        <f t="shared" si="36"/>
        <v>1.644823602416025</v>
      </c>
      <c r="AA78" s="19">
        <f t="shared" si="37"/>
        <v>2.6448236024160252</v>
      </c>
      <c r="AB78" s="19">
        <f t="shared" si="38"/>
        <v>0.37809704930283744</v>
      </c>
      <c r="AC78" s="19">
        <f t="shared" si="39"/>
        <v>0.6219029506971625</v>
      </c>
      <c r="AD78" s="20">
        <f t="shared" si="40"/>
        <v>6.4489220394957948E-3</v>
      </c>
      <c r="AE78" s="21">
        <f t="shared" si="41"/>
        <v>-1</v>
      </c>
      <c r="AF78" s="21">
        <f t="shared" si="49"/>
        <v>0</v>
      </c>
      <c r="AG78" s="21">
        <f t="shared" si="50"/>
        <v>2</v>
      </c>
      <c r="AH78" s="21">
        <f t="shared" si="51"/>
        <v>0</v>
      </c>
      <c r="AI78" s="21">
        <f t="shared" si="65"/>
        <v>0</v>
      </c>
      <c r="AJ78" s="21">
        <f t="shared" si="66"/>
        <v>0</v>
      </c>
      <c r="AK78" s="24">
        <f t="shared" si="42"/>
        <v>0</v>
      </c>
      <c r="AL78" s="24">
        <f t="shared" si="52"/>
        <v>0</v>
      </c>
      <c r="AM78" s="24">
        <f t="shared" si="53"/>
        <v>0</v>
      </c>
      <c r="AN78" s="24">
        <f t="shared" si="54"/>
        <v>0</v>
      </c>
      <c r="AO78" s="24">
        <f t="shared" si="55"/>
        <v>0</v>
      </c>
      <c r="AP78" s="24">
        <f t="shared" si="67"/>
        <v>0</v>
      </c>
      <c r="AQ78" s="27">
        <f t="shared" si="43"/>
        <v>0</v>
      </c>
      <c r="AR78" s="27">
        <f t="shared" si="56"/>
        <v>0</v>
      </c>
      <c r="AS78" s="27">
        <f t="shared" si="57"/>
        <v>0</v>
      </c>
      <c r="AT78" s="27">
        <f t="shared" si="58"/>
        <v>0</v>
      </c>
      <c r="AU78" s="27">
        <f t="shared" si="59"/>
        <v>0</v>
      </c>
      <c r="AV78" s="27">
        <f t="shared" si="68"/>
        <v>0</v>
      </c>
      <c r="AW78">
        <f t="shared" si="60"/>
        <v>100</v>
      </c>
      <c r="AX78">
        <f t="shared" si="61"/>
        <v>100</v>
      </c>
      <c r="AY78">
        <f t="shared" si="69"/>
        <v>100</v>
      </c>
      <c r="AZ78">
        <f t="shared" si="62"/>
        <v>0</v>
      </c>
      <c r="BA78">
        <f t="shared" si="70"/>
        <v>100</v>
      </c>
      <c r="BB78" s="4">
        <f t="shared" si="44"/>
        <v>0</v>
      </c>
      <c r="BC78" s="4">
        <f t="shared" si="45"/>
        <v>0</v>
      </c>
    </row>
    <row r="79" spans="1:55">
      <c r="A79" s="37">
        <v>40394</v>
      </c>
      <c r="B79" s="2" t="s">
        <v>76</v>
      </c>
      <c r="C79" s="40">
        <v>10.68</v>
      </c>
      <c r="D79" s="19">
        <f t="shared" si="46"/>
        <v>5.6497175141243406E-3</v>
      </c>
      <c r="E79" s="19">
        <f t="shared" si="71"/>
        <v>1.8761726078798848E-3</v>
      </c>
      <c r="F79" s="19">
        <f t="shared" si="29"/>
        <v>2.2988505747126457E-2</v>
      </c>
      <c r="G79" s="19">
        <f t="shared" si="31"/>
        <v>2.5936599423631083E-2</v>
      </c>
      <c r="H79" s="19">
        <f t="shared" si="63"/>
        <v>6.3877231466319032E-2</v>
      </c>
      <c r="I79" s="19">
        <f t="shared" si="63"/>
        <v>0.58557060508166558</v>
      </c>
      <c r="J79" s="19"/>
      <c r="K79" s="2" t="s">
        <v>75</v>
      </c>
      <c r="L79" s="40">
        <v>7.16</v>
      </c>
      <c r="M79" s="19">
        <f t="shared" si="47"/>
        <v>-6.9348127600554537E-3</v>
      </c>
      <c r="N79" s="19">
        <f t="shared" si="72"/>
        <v>-2.3192360163710769E-2</v>
      </c>
      <c r="O79" s="19">
        <f t="shared" si="30"/>
        <v>-2.4523160762942742E-2</v>
      </c>
      <c r="P79" s="19">
        <f t="shared" si="32"/>
        <v>-1.2413793103448256E-2</v>
      </c>
      <c r="Q79" s="19">
        <f t="shared" si="64"/>
        <v>-1.1400474752044731</v>
      </c>
      <c r="R79" s="19">
        <f t="shared" si="64"/>
        <v>-1.0032653794344417</v>
      </c>
      <c r="S79" s="19"/>
      <c r="T79" s="19">
        <f t="shared" si="48"/>
        <v>1.2039247066707921</v>
      </c>
      <c r="U79" s="19">
        <f t="shared" si="48"/>
        <v>1.5888359845161073</v>
      </c>
      <c r="V79" s="19"/>
      <c r="W79" s="19">
        <f t="shared" si="33"/>
        <v>9.3085076403784089E-3</v>
      </c>
      <c r="X79" s="19">
        <f t="shared" si="34"/>
        <v>5.4512981395252111E-3</v>
      </c>
      <c r="Y79" s="19">
        <f t="shared" si="35"/>
        <v>1</v>
      </c>
      <c r="Z79" s="19">
        <f t="shared" si="36"/>
        <v>1.7075763244145636</v>
      </c>
      <c r="AA79" s="19">
        <f t="shared" si="37"/>
        <v>2.7075763244145636</v>
      </c>
      <c r="AB79" s="19">
        <f t="shared" si="38"/>
        <v>0.36933400214164658</v>
      </c>
      <c r="AC79" s="19">
        <f t="shared" si="39"/>
        <v>0.63066599785835342</v>
      </c>
      <c r="AD79" s="20">
        <f t="shared" si="40"/>
        <v>-8.8997307666630263E-3</v>
      </c>
      <c r="AE79" s="21">
        <f t="shared" si="41"/>
        <v>-1</v>
      </c>
      <c r="AF79" s="21">
        <f t="shared" si="49"/>
        <v>0</v>
      </c>
      <c r="AG79" s="21">
        <f t="shared" si="50"/>
        <v>3</v>
      </c>
      <c r="AH79" s="21">
        <f t="shared" si="51"/>
        <v>0</v>
      </c>
      <c r="AI79" s="21">
        <f t="shared" si="65"/>
        <v>0</v>
      </c>
      <c r="AJ79" s="21">
        <f t="shared" si="66"/>
        <v>0</v>
      </c>
      <c r="AK79" s="24">
        <f t="shared" si="42"/>
        <v>-1</v>
      </c>
      <c r="AL79" s="24">
        <f t="shared" si="52"/>
        <v>0</v>
      </c>
      <c r="AM79" s="24">
        <f t="shared" si="53"/>
        <v>1</v>
      </c>
      <c r="AN79" s="24">
        <f t="shared" si="54"/>
        <v>0</v>
      </c>
      <c r="AO79" s="24">
        <f t="shared" si="55"/>
        <v>0</v>
      </c>
      <c r="AP79" s="24">
        <f t="shared" si="67"/>
        <v>0</v>
      </c>
      <c r="AQ79" s="27">
        <f t="shared" si="43"/>
        <v>0</v>
      </c>
      <c r="AR79" s="27">
        <f t="shared" si="56"/>
        <v>0</v>
      </c>
      <c r="AS79" s="27">
        <f t="shared" si="57"/>
        <v>0</v>
      </c>
      <c r="AT79" s="27">
        <f t="shared" si="58"/>
        <v>0</v>
      </c>
      <c r="AU79" s="27">
        <f t="shared" si="59"/>
        <v>0</v>
      </c>
      <c r="AV79" s="27">
        <f t="shared" si="68"/>
        <v>0</v>
      </c>
      <c r="AW79">
        <f t="shared" si="60"/>
        <v>100</v>
      </c>
      <c r="AX79">
        <f t="shared" si="61"/>
        <v>100</v>
      </c>
      <c r="AY79">
        <f t="shared" si="69"/>
        <v>100</v>
      </c>
      <c r="AZ79">
        <f t="shared" si="62"/>
        <v>0</v>
      </c>
      <c r="BA79">
        <f t="shared" si="70"/>
        <v>100</v>
      </c>
      <c r="BB79" s="4">
        <f t="shared" si="44"/>
        <v>0</v>
      </c>
      <c r="BC79" s="4">
        <f t="shared" si="45"/>
        <v>1</v>
      </c>
    </row>
    <row r="80" spans="1:55">
      <c r="A80" s="37">
        <v>40395</v>
      </c>
      <c r="B80" s="2" t="s">
        <v>76</v>
      </c>
      <c r="C80" s="40">
        <v>10.55</v>
      </c>
      <c r="D80" s="19">
        <f t="shared" si="46"/>
        <v>-1.2172284644194663E-2</v>
      </c>
      <c r="E80" s="19">
        <f t="shared" si="71"/>
        <v>-1.8604651162790631E-2</v>
      </c>
      <c r="F80" s="19">
        <f t="shared" si="29"/>
        <v>5.7197330791230218E-3</v>
      </c>
      <c r="G80" s="19">
        <f t="shared" si="31"/>
        <v>1.6377649325626197E-2</v>
      </c>
      <c r="H80" s="19">
        <f t="shared" si="63"/>
        <v>-0.64769503705040132</v>
      </c>
      <c r="I80" s="19">
        <f t="shared" si="63"/>
        <v>0.14936913092831092</v>
      </c>
      <c r="J80" s="19"/>
      <c r="K80" s="2" t="s">
        <v>75</v>
      </c>
      <c r="L80" s="40">
        <v>7.21</v>
      </c>
      <c r="M80" s="19">
        <f t="shared" si="47"/>
        <v>6.9832402234636624E-3</v>
      </c>
      <c r="N80" s="19">
        <f t="shared" si="72"/>
        <v>-1.6371077762619386E-2</v>
      </c>
      <c r="O80" s="19">
        <f t="shared" si="30"/>
        <v>-1.7711171662125328E-2</v>
      </c>
      <c r="P80" s="19">
        <f t="shared" si="32"/>
        <v>-8.253094910591419E-3</v>
      </c>
      <c r="Q80" s="19">
        <f t="shared" si="64"/>
        <v>-0.80511061657772465</v>
      </c>
      <c r="R80" s="19">
        <f t="shared" si="64"/>
        <v>-0.72440781652160835</v>
      </c>
      <c r="S80" s="19"/>
      <c r="T80" s="19">
        <f t="shared" si="48"/>
        <v>0.15741557952732332</v>
      </c>
      <c r="U80" s="19">
        <f t="shared" si="48"/>
        <v>0.87377694744991929</v>
      </c>
      <c r="V80" s="19"/>
      <c r="W80" s="19">
        <f t="shared" si="33"/>
        <v>9.750655655629251E-3</v>
      </c>
      <c r="X80" s="19">
        <f t="shared" si="34"/>
        <v>5.6663179571046314E-3</v>
      </c>
      <c r="Y80" s="19">
        <f t="shared" si="35"/>
        <v>1</v>
      </c>
      <c r="Z80" s="19">
        <f t="shared" si="36"/>
        <v>1.7208098326715908</v>
      </c>
      <c r="AA80" s="19">
        <f t="shared" si="37"/>
        <v>2.7208098326715908</v>
      </c>
      <c r="AB80" s="19">
        <f t="shared" si="38"/>
        <v>0.36753763088914226</v>
      </c>
      <c r="AC80" s="19">
        <f t="shared" si="39"/>
        <v>0.63246236911085774</v>
      </c>
      <c r="AD80" s="20">
        <f t="shared" si="40"/>
        <v>3.3033211942876829E-3</v>
      </c>
      <c r="AE80" s="21">
        <f t="shared" si="41"/>
        <v>0</v>
      </c>
      <c r="AF80" s="21">
        <f t="shared" si="49"/>
        <v>0</v>
      </c>
      <c r="AG80" s="21">
        <f t="shared" si="50"/>
        <v>0</v>
      </c>
      <c r="AH80" s="21">
        <f t="shared" si="51"/>
        <v>0</v>
      </c>
      <c r="AI80" s="21">
        <f t="shared" si="65"/>
        <v>0</v>
      </c>
      <c r="AJ80" s="21">
        <f t="shared" si="66"/>
        <v>0</v>
      </c>
      <c r="AK80" s="24">
        <f t="shared" si="42"/>
        <v>0</v>
      </c>
      <c r="AL80" s="24">
        <f t="shared" si="52"/>
        <v>0</v>
      </c>
      <c r="AM80" s="24">
        <f t="shared" si="53"/>
        <v>0</v>
      </c>
      <c r="AN80" s="24">
        <f t="shared" si="54"/>
        <v>0</v>
      </c>
      <c r="AO80" s="24">
        <f t="shared" si="55"/>
        <v>0</v>
      </c>
      <c r="AP80" s="24">
        <f t="shared" si="67"/>
        <v>0</v>
      </c>
      <c r="AQ80" s="27">
        <f t="shared" si="43"/>
        <v>0</v>
      </c>
      <c r="AR80" s="27">
        <f t="shared" si="56"/>
        <v>0</v>
      </c>
      <c r="AS80" s="27">
        <f t="shared" si="57"/>
        <v>0</v>
      </c>
      <c r="AT80" s="27">
        <f t="shared" si="58"/>
        <v>0</v>
      </c>
      <c r="AU80" s="27">
        <f t="shared" si="59"/>
        <v>0</v>
      </c>
      <c r="AV80" s="27">
        <f t="shared" si="68"/>
        <v>0</v>
      </c>
      <c r="AW80">
        <f t="shared" si="60"/>
        <v>100</v>
      </c>
      <c r="AX80">
        <f t="shared" si="61"/>
        <v>100</v>
      </c>
      <c r="AY80">
        <f t="shared" si="69"/>
        <v>100</v>
      </c>
      <c r="AZ80">
        <f t="shared" si="62"/>
        <v>0</v>
      </c>
      <c r="BA80">
        <f t="shared" si="70"/>
        <v>100</v>
      </c>
      <c r="BB80" s="4">
        <f t="shared" si="44"/>
        <v>0</v>
      </c>
      <c r="BC80" s="4">
        <f t="shared" si="45"/>
        <v>0</v>
      </c>
    </row>
    <row r="81" spans="1:55">
      <c r="A81" s="37">
        <v>40396</v>
      </c>
      <c r="B81" s="2" t="s">
        <v>76</v>
      </c>
      <c r="C81" s="40">
        <v>10.67</v>
      </c>
      <c r="D81" s="19">
        <f t="shared" si="46"/>
        <v>1.1374407582938314E-2</v>
      </c>
      <c r="E81" s="19">
        <f t="shared" si="71"/>
        <v>-3.734827264239115E-3</v>
      </c>
      <c r="F81" s="19">
        <f t="shared" si="29"/>
        <v>1.1374407582938314E-2</v>
      </c>
      <c r="G81" s="19">
        <f t="shared" si="31"/>
        <v>1.3295346628680017E-2</v>
      </c>
      <c r="H81" s="19">
        <f t="shared" si="63"/>
        <v>-0.13661879541839791</v>
      </c>
      <c r="I81" s="19">
        <f t="shared" si="63"/>
        <v>0.30984507715337933</v>
      </c>
      <c r="J81" s="19"/>
      <c r="K81" s="2" t="s">
        <v>75</v>
      </c>
      <c r="L81" s="40">
        <v>7.22</v>
      </c>
      <c r="M81" s="19">
        <f t="shared" si="47"/>
        <v>1.3869625520110662E-3</v>
      </c>
      <c r="N81" s="19">
        <f t="shared" si="72"/>
        <v>-1.3661202185792422E-2</v>
      </c>
      <c r="O81" s="19">
        <f t="shared" si="30"/>
        <v>-1.2311901504787942E-2</v>
      </c>
      <c r="P81" s="19">
        <f t="shared" si="32"/>
        <v>-6.8775790921595361E-3</v>
      </c>
      <c r="Q81" s="19">
        <f t="shared" si="64"/>
        <v>-0.67011746371220582</v>
      </c>
      <c r="R81" s="19">
        <f t="shared" si="64"/>
        <v>-0.50321104994034649</v>
      </c>
      <c r="S81" s="19"/>
      <c r="T81" s="19">
        <f t="shared" si="48"/>
        <v>0.53349866829380788</v>
      </c>
      <c r="U81" s="19">
        <f t="shared" si="48"/>
        <v>0.81305612709372577</v>
      </c>
      <c r="V81" s="19"/>
      <c r="W81" s="19">
        <f t="shared" si="33"/>
        <v>9.547069879355833E-3</v>
      </c>
      <c r="X81" s="19">
        <f t="shared" si="34"/>
        <v>5.679929696377122E-3</v>
      </c>
      <c r="Y81" s="19">
        <f t="shared" si="35"/>
        <v>1</v>
      </c>
      <c r="Z81" s="19">
        <f t="shared" si="36"/>
        <v>1.6808429663214532</v>
      </c>
      <c r="AA81" s="19">
        <f t="shared" si="37"/>
        <v>2.6808429663214532</v>
      </c>
      <c r="AB81" s="19">
        <f t="shared" si="38"/>
        <v>0.37301699971340002</v>
      </c>
      <c r="AC81" s="19">
        <f t="shared" si="39"/>
        <v>0.62698300028659992</v>
      </c>
      <c r="AD81" s="20">
        <f t="shared" si="40"/>
        <v>-1.9060041438720477E-3</v>
      </c>
      <c r="AE81" s="21">
        <f t="shared" si="41"/>
        <v>0</v>
      </c>
      <c r="AF81" s="21">
        <f t="shared" si="49"/>
        <v>0</v>
      </c>
      <c r="AG81" s="21">
        <f t="shared" si="50"/>
        <v>0</v>
      </c>
      <c r="AH81" s="21">
        <f t="shared" si="51"/>
        <v>0</v>
      </c>
      <c r="AI81" s="21">
        <f t="shared" si="65"/>
        <v>0</v>
      </c>
      <c r="AJ81" s="21">
        <f t="shared" si="66"/>
        <v>0</v>
      </c>
      <c r="AK81" s="24">
        <f t="shared" si="42"/>
        <v>0</v>
      </c>
      <c r="AL81" s="24">
        <f t="shared" si="52"/>
        <v>0</v>
      </c>
      <c r="AM81" s="24">
        <f t="shared" si="53"/>
        <v>0</v>
      </c>
      <c r="AN81" s="24">
        <f t="shared" si="54"/>
        <v>0</v>
      </c>
      <c r="AO81" s="24">
        <f t="shared" si="55"/>
        <v>0</v>
      </c>
      <c r="AP81" s="24">
        <f t="shared" si="67"/>
        <v>0</v>
      </c>
      <c r="AQ81" s="27">
        <f t="shared" si="43"/>
        <v>0</v>
      </c>
      <c r="AR81" s="27">
        <f t="shared" si="56"/>
        <v>0</v>
      </c>
      <c r="AS81" s="27">
        <f t="shared" si="57"/>
        <v>0</v>
      </c>
      <c r="AT81" s="27">
        <f t="shared" si="58"/>
        <v>0</v>
      </c>
      <c r="AU81" s="27">
        <f t="shared" si="59"/>
        <v>0</v>
      </c>
      <c r="AV81" s="27">
        <f t="shared" si="68"/>
        <v>0</v>
      </c>
      <c r="AW81">
        <f t="shared" si="60"/>
        <v>100</v>
      </c>
      <c r="AX81">
        <f t="shared" si="61"/>
        <v>100</v>
      </c>
      <c r="AY81">
        <f t="shared" si="69"/>
        <v>100</v>
      </c>
      <c r="AZ81">
        <f t="shared" si="62"/>
        <v>0</v>
      </c>
      <c r="BA81">
        <f t="shared" si="70"/>
        <v>100</v>
      </c>
      <c r="BB81" s="4">
        <f t="shared" si="44"/>
        <v>0</v>
      </c>
      <c r="BC81" s="4">
        <f t="shared" si="45"/>
        <v>0</v>
      </c>
    </row>
    <row r="82" spans="1:55">
      <c r="A82" s="37">
        <v>40399</v>
      </c>
      <c r="B82" s="2" t="s">
        <v>76</v>
      </c>
      <c r="C82" s="40">
        <v>10.69</v>
      </c>
      <c r="D82" s="19">
        <f t="shared" si="46"/>
        <v>1.8744142455482263E-3</v>
      </c>
      <c r="E82" s="19">
        <f t="shared" si="71"/>
        <v>-6.5055762081784648E-3</v>
      </c>
      <c r="F82" s="19">
        <f t="shared" ref="F82:F145" si="73">(C82-C72)/C72</f>
        <v>1.2310606060605966E-2</v>
      </c>
      <c r="G82" s="19">
        <f t="shared" si="31"/>
        <v>1.6159695817490487E-2</v>
      </c>
      <c r="H82" s="19">
        <f t="shared" si="63"/>
        <v>-0.25624910833823217</v>
      </c>
      <c r="I82" s="19">
        <f t="shared" si="63"/>
        <v>0.34751888708086459</v>
      </c>
      <c r="J82" s="19"/>
      <c r="K82" s="2" t="s">
        <v>75</v>
      </c>
      <c r="L82" s="40">
        <v>7.25</v>
      </c>
      <c r="M82" s="19">
        <f t="shared" si="47"/>
        <v>4.1551246537396471E-3</v>
      </c>
      <c r="N82" s="19">
        <f t="shared" si="72"/>
        <v>-5.4869684499314177E-3</v>
      </c>
      <c r="O82" s="19">
        <f t="shared" ref="O82:O145" si="74">(L82-L72)/L72</f>
        <v>-1.7615176151761502E-2</v>
      </c>
      <c r="P82" s="19">
        <f t="shared" si="32"/>
        <v>-4.1208791208791548E-3</v>
      </c>
      <c r="Q82" s="19">
        <f t="shared" si="64"/>
        <v>-0.26876445843112634</v>
      </c>
      <c r="R82" s="19">
        <f t="shared" si="64"/>
        <v>-0.71995557214087702</v>
      </c>
      <c r="S82" s="19"/>
      <c r="T82" s="19">
        <f t="shared" si="48"/>
        <v>1.2515350092894173E-2</v>
      </c>
      <c r="U82" s="19">
        <f t="shared" si="48"/>
        <v>1.0674744592217416</v>
      </c>
      <c r="V82" s="19"/>
      <c r="W82" s="19">
        <f t="shared" si="33"/>
        <v>9.5422091018730181E-3</v>
      </c>
      <c r="X82" s="19">
        <f t="shared" si="34"/>
        <v>5.757329355908206E-3</v>
      </c>
      <c r="Y82" s="19">
        <f t="shared" si="35"/>
        <v>1</v>
      </c>
      <c r="Z82" s="19">
        <f t="shared" si="36"/>
        <v>1.6574019848422856</v>
      </c>
      <c r="AA82" s="19">
        <f t="shared" si="37"/>
        <v>2.6574019848422856</v>
      </c>
      <c r="AB82" s="19">
        <f t="shared" si="38"/>
        <v>0.37630738808202896</v>
      </c>
      <c r="AC82" s="19">
        <f t="shared" si="39"/>
        <v>0.6236926119179711</v>
      </c>
      <c r="AD82" s="20">
        <f t="shared" si="40"/>
        <v>-1.1577039169505195E-2</v>
      </c>
      <c r="AE82" s="21">
        <f t="shared" si="41"/>
        <v>0</v>
      </c>
      <c r="AF82" s="21">
        <f t="shared" si="49"/>
        <v>0</v>
      </c>
      <c r="AG82" s="21">
        <f t="shared" si="50"/>
        <v>0</v>
      </c>
      <c r="AH82" s="21">
        <f t="shared" si="51"/>
        <v>0</v>
      </c>
      <c r="AI82" s="21">
        <f t="shared" si="65"/>
        <v>0</v>
      </c>
      <c r="AJ82" s="21">
        <f t="shared" si="66"/>
        <v>0</v>
      </c>
      <c r="AK82" s="24">
        <f t="shared" si="42"/>
        <v>-1</v>
      </c>
      <c r="AL82" s="24">
        <f t="shared" si="52"/>
        <v>0</v>
      </c>
      <c r="AM82" s="24">
        <f t="shared" si="53"/>
        <v>1</v>
      </c>
      <c r="AN82" s="24">
        <f t="shared" si="54"/>
        <v>0</v>
      </c>
      <c r="AO82" s="24">
        <f t="shared" si="55"/>
        <v>0</v>
      </c>
      <c r="AP82" s="24">
        <f t="shared" si="67"/>
        <v>0</v>
      </c>
      <c r="AQ82" s="27">
        <f t="shared" si="43"/>
        <v>0</v>
      </c>
      <c r="AR82" s="27">
        <f t="shared" si="56"/>
        <v>0</v>
      </c>
      <c r="AS82" s="27">
        <f t="shared" si="57"/>
        <v>0</v>
      </c>
      <c r="AT82" s="27">
        <f t="shared" si="58"/>
        <v>0</v>
      </c>
      <c r="AU82" s="27">
        <f t="shared" si="59"/>
        <v>0</v>
      </c>
      <c r="AV82" s="27">
        <f t="shared" si="68"/>
        <v>0</v>
      </c>
      <c r="AW82">
        <f t="shared" si="60"/>
        <v>100</v>
      </c>
      <c r="AX82">
        <f t="shared" si="61"/>
        <v>100</v>
      </c>
      <c r="AY82">
        <f t="shared" si="69"/>
        <v>100</v>
      </c>
      <c r="AZ82">
        <f t="shared" si="62"/>
        <v>0</v>
      </c>
      <c r="BA82">
        <f t="shared" si="70"/>
        <v>100</v>
      </c>
      <c r="BB82" s="4">
        <f t="shared" si="44"/>
        <v>0</v>
      </c>
      <c r="BC82" s="4">
        <f t="shared" si="45"/>
        <v>0</v>
      </c>
    </row>
    <row r="83" spans="1:55">
      <c r="A83" s="37">
        <v>40400</v>
      </c>
      <c r="B83" s="2" t="s">
        <v>76</v>
      </c>
      <c r="C83" s="40">
        <v>10.41</v>
      </c>
      <c r="D83" s="19">
        <f t="shared" si="46"/>
        <v>-2.6192703461178614E-2</v>
      </c>
      <c r="E83" s="19">
        <f t="shared" si="71"/>
        <v>-1.9774011299434943E-2</v>
      </c>
      <c r="F83" s="19">
        <f t="shared" si="73"/>
        <v>-6.679389312977126E-3</v>
      </c>
      <c r="G83" s="19">
        <f t="shared" si="31"/>
        <v>4.8262548262548947E-3</v>
      </c>
      <c r="H83" s="19">
        <f t="shared" si="63"/>
        <v>-0.8490572180330721</v>
      </c>
      <c r="I83" s="19">
        <f t="shared" si="63"/>
        <v>-0.19750537331957513</v>
      </c>
      <c r="J83" s="19"/>
      <c r="K83" s="2" t="s">
        <v>75</v>
      </c>
      <c r="L83" s="40">
        <v>7.27</v>
      </c>
      <c r="M83" s="19">
        <f t="shared" si="47"/>
        <v>2.7586206896551137E-3</v>
      </c>
      <c r="N83" s="19">
        <f t="shared" si="72"/>
        <v>8.3217753120665202E-3</v>
      </c>
      <c r="O83" s="19">
        <f t="shared" si="74"/>
        <v>-1.0884353741496608E-2</v>
      </c>
      <c r="P83" s="19">
        <f t="shared" si="32"/>
        <v>-1.3736263736264663E-3</v>
      </c>
      <c r="Q83" s="19">
        <f t="shared" si="64"/>
        <v>0.40994356215699934</v>
      </c>
      <c r="R83" s="19">
        <f t="shared" si="64"/>
        <v>-0.44473518906540066</v>
      </c>
      <c r="S83" s="19"/>
      <c r="T83" s="19">
        <f t="shared" si="48"/>
        <v>-1.2590007801900716</v>
      </c>
      <c r="U83" s="19">
        <f t="shared" si="48"/>
        <v>0.24722981574582553</v>
      </c>
      <c r="V83" s="19"/>
      <c r="W83" s="19">
        <f t="shared" si="33"/>
        <v>1.0753932600556805E-2</v>
      </c>
      <c r="X83" s="19">
        <f t="shared" si="34"/>
        <v>5.7950600509443454E-3</v>
      </c>
      <c r="Y83" s="19">
        <f t="shared" si="35"/>
        <v>1</v>
      </c>
      <c r="Z83" s="19">
        <f t="shared" si="36"/>
        <v>1.8557068444535578</v>
      </c>
      <c r="AA83" s="19">
        <f t="shared" si="37"/>
        <v>2.8557068444535578</v>
      </c>
      <c r="AB83" s="19">
        <f t="shared" si="38"/>
        <v>0.35017600001282728</v>
      </c>
      <c r="AC83" s="19">
        <f t="shared" si="39"/>
        <v>0.64982399998717277</v>
      </c>
      <c r="AD83" s="20">
        <f t="shared" si="40"/>
        <v>-1.4080416359545258E-2</v>
      </c>
      <c r="AE83" s="21">
        <f t="shared" si="41"/>
        <v>1</v>
      </c>
      <c r="AF83" s="21">
        <f t="shared" si="49"/>
        <v>0</v>
      </c>
      <c r="AG83" s="21">
        <f t="shared" si="50"/>
        <v>1</v>
      </c>
      <c r="AH83" s="21">
        <f t="shared" si="51"/>
        <v>0</v>
      </c>
      <c r="AI83" s="21">
        <f t="shared" si="65"/>
        <v>1</v>
      </c>
      <c r="AJ83" s="21">
        <f t="shared" si="66"/>
        <v>-1.4080416359545258E-2</v>
      </c>
      <c r="AK83" s="24">
        <f t="shared" si="42"/>
        <v>0</v>
      </c>
      <c r="AL83" s="24">
        <f t="shared" si="52"/>
        <v>0</v>
      </c>
      <c r="AM83" s="24">
        <f t="shared" si="53"/>
        <v>0</v>
      </c>
      <c r="AN83" s="24">
        <f t="shared" si="54"/>
        <v>0</v>
      </c>
      <c r="AO83" s="24">
        <f t="shared" si="55"/>
        <v>0</v>
      </c>
      <c r="AP83" s="24">
        <f t="shared" si="67"/>
        <v>0</v>
      </c>
      <c r="AQ83" s="27">
        <f t="shared" si="43"/>
        <v>0</v>
      </c>
      <c r="AR83" s="27">
        <f t="shared" si="56"/>
        <v>0</v>
      </c>
      <c r="AS83" s="27">
        <f t="shared" si="57"/>
        <v>0</v>
      </c>
      <c r="AT83" s="27">
        <f t="shared" si="58"/>
        <v>0</v>
      </c>
      <c r="AU83" s="27">
        <f t="shared" si="59"/>
        <v>0</v>
      </c>
      <c r="AV83" s="27">
        <f t="shared" si="68"/>
        <v>0</v>
      </c>
      <c r="AW83">
        <f t="shared" si="60"/>
        <v>98.591958364045468</v>
      </c>
      <c r="AX83">
        <f t="shared" si="61"/>
        <v>100</v>
      </c>
      <c r="AY83">
        <f t="shared" si="69"/>
        <v>100</v>
      </c>
      <c r="AZ83">
        <f t="shared" si="62"/>
        <v>-4.6934721198484191E-3</v>
      </c>
      <c r="BA83">
        <f t="shared" si="70"/>
        <v>99.530652788015161</v>
      </c>
      <c r="BB83" s="4">
        <f t="shared" si="44"/>
        <v>0</v>
      </c>
      <c r="BC83" s="4">
        <f t="shared" si="45"/>
        <v>0</v>
      </c>
    </row>
    <row r="84" spans="1:55">
      <c r="A84" s="37">
        <v>40401</v>
      </c>
      <c r="B84" s="2" t="s">
        <v>76</v>
      </c>
      <c r="C84" s="40">
        <v>10.39</v>
      </c>
      <c r="D84" s="19">
        <f t="shared" si="46"/>
        <v>-1.9212295869355978E-3</v>
      </c>
      <c r="E84" s="19">
        <f t="shared" si="71"/>
        <v>-2.7153558052434378E-2</v>
      </c>
      <c r="F84" s="19">
        <f t="shared" si="73"/>
        <v>-2.5328330206378948E-2</v>
      </c>
      <c r="G84" s="19">
        <f t="shared" si="31"/>
        <v>-1.9212295869355978E-3</v>
      </c>
      <c r="H84" s="19">
        <f t="shared" si="63"/>
        <v>-1.242838839165451</v>
      </c>
      <c r="I84" s="19">
        <f t="shared" si="63"/>
        <v>-0.76590450038514146</v>
      </c>
      <c r="J84" s="19"/>
      <c r="K84" s="2" t="s">
        <v>75</v>
      </c>
      <c r="L84" s="40">
        <v>7.42</v>
      </c>
      <c r="M84" s="19">
        <f t="shared" si="47"/>
        <v>2.063273727647873E-2</v>
      </c>
      <c r="N84" s="19">
        <f t="shared" si="72"/>
        <v>3.6312849162011142E-2</v>
      </c>
      <c r="O84" s="19">
        <f t="shared" si="74"/>
        <v>1.2278308321964511E-2</v>
      </c>
      <c r="P84" s="19">
        <f t="shared" si="32"/>
        <v>2.2038567493112969E-2</v>
      </c>
      <c r="Q84" s="19">
        <f t="shared" si="64"/>
        <v>1.8083290027959751</v>
      </c>
      <c r="R84" s="19">
        <f t="shared" si="64"/>
        <v>0.50248026693352899</v>
      </c>
      <c r="S84" s="19"/>
      <c r="T84" s="19">
        <f t="shared" si="48"/>
        <v>-3.0511678419614263</v>
      </c>
      <c r="U84" s="19">
        <f t="shared" si="48"/>
        <v>-1.2683847673186706</v>
      </c>
      <c r="V84" s="19"/>
      <c r="W84" s="19">
        <f t="shared" si="33"/>
        <v>1.0710078378670477E-2</v>
      </c>
      <c r="X84" s="19">
        <f t="shared" si="34"/>
        <v>7.367678945648254E-3</v>
      </c>
      <c r="Y84" s="19">
        <f t="shared" si="35"/>
        <v>1</v>
      </c>
      <c r="Z84" s="19">
        <f t="shared" si="36"/>
        <v>1.4536570414752428</v>
      </c>
      <c r="AA84" s="19">
        <f t="shared" si="37"/>
        <v>2.4536570414752426</v>
      </c>
      <c r="AB84" s="19">
        <f t="shared" si="38"/>
        <v>0.40755492030734564</v>
      </c>
      <c r="AC84" s="19">
        <f t="shared" si="39"/>
        <v>0.59244507969265447</v>
      </c>
      <c r="AD84" s="20">
        <f t="shared" si="40"/>
        <v>-3.502452707848581E-3</v>
      </c>
      <c r="AE84" s="21">
        <f t="shared" si="41"/>
        <v>1</v>
      </c>
      <c r="AF84" s="21">
        <f t="shared" si="49"/>
        <v>0</v>
      </c>
      <c r="AG84" s="21">
        <f t="shared" si="50"/>
        <v>2</v>
      </c>
      <c r="AH84" s="21">
        <f t="shared" si="51"/>
        <v>0</v>
      </c>
      <c r="AI84" s="21">
        <f t="shared" si="65"/>
        <v>1</v>
      </c>
      <c r="AJ84" s="21">
        <f t="shared" si="66"/>
        <v>-3.502452707848581E-3</v>
      </c>
      <c r="AK84" s="24">
        <f t="shared" si="42"/>
        <v>1</v>
      </c>
      <c r="AL84" s="24">
        <f t="shared" si="52"/>
        <v>0</v>
      </c>
      <c r="AM84" s="24">
        <f t="shared" si="53"/>
        <v>1</v>
      </c>
      <c r="AN84" s="24">
        <f t="shared" si="54"/>
        <v>0</v>
      </c>
      <c r="AO84" s="24">
        <f t="shared" si="55"/>
        <v>1</v>
      </c>
      <c r="AP84" s="24">
        <f t="shared" si="67"/>
        <v>-3.502452707848581E-3</v>
      </c>
      <c r="AQ84" s="27">
        <f t="shared" si="43"/>
        <v>0</v>
      </c>
      <c r="AR84" s="27">
        <f t="shared" si="56"/>
        <v>0</v>
      </c>
      <c r="AS84" s="27">
        <f t="shared" si="57"/>
        <v>0</v>
      </c>
      <c r="AT84" s="27">
        <f t="shared" si="58"/>
        <v>0</v>
      </c>
      <c r="AU84" s="27">
        <f t="shared" si="59"/>
        <v>0</v>
      </c>
      <c r="AV84" s="27">
        <f t="shared" si="68"/>
        <v>0</v>
      </c>
      <c r="AW84">
        <f t="shared" si="60"/>
        <v>98.246644692501221</v>
      </c>
      <c r="AX84">
        <f t="shared" si="61"/>
        <v>99.649754729215147</v>
      </c>
      <c r="AY84">
        <f t="shared" si="69"/>
        <v>100</v>
      </c>
      <c r="AZ84">
        <f t="shared" si="62"/>
        <v>-2.3349684718990539E-3</v>
      </c>
      <c r="BA84">
        <f t="shared" si="70"/>
        <v>99.298251851767617</v>
      </c>
      <c r="BB84" s="4">
        <f t="shared" si="44"/>
        <v>0</v>
      </c>
      <c r="BC84" s="4">
        <f t="shared" si="45"/>
        <v>1</v>
      </c>
    </row>
    <row r="85" spans="1:55">
      <c r="A85" s="37">
        <v>40402</v>
      </c>
      <c r="B85" s="2" t="s">
        <v>76</v>
      </c>
      <c r="C85" s="40">
        <v>10.26</v>
      </c>
      <c r="D85" s="19">
        <f t="shared" si="46"/>
        <v>-1.2512030798845117E-2</v>
      </c>
      <c r="E85" s="19">
        <f t="shared" si="71"/>
        <v>-2.7488151658767859E-2</v>
      </c>
      <c r="F85" s="19">
        <f t="shared" si="73"/>
        <v>-4.5581395348837227E-2</v>
      </c>
      <c r="G85" s="19">
        <f t="shared" si="31"/>
        <v>-1.9455252918287524E-3</v>
      </c>
      <c r="H85" s="19">
        <f t="shared" si="63"/>
        <v>-1.2465089426155345</v>
      </c>
      <c r="I85" s="19">
        <f t="shared" si="63"/>
        <v>-1.4060809158262468</v>
      </c>
      <c r="J85" s="19"/>
      <c r="K85" s="2" t="s">
        <v>75</v>
      </c>
      <c r="L85" s="40">
        <v>7.4</v>
      </c>
      <c r="M85" s="19">
        <f t="shared" si="47"/>
        <v>-2.6954177897573549E-3</v>
      </c>
      <c r="N85" s="19">
        <f t="shared" si="72"/>
        <v>2.6352288488210873E-2</v>
      </c>
      <c r="O85" s="19">
        <f t="shared" si="74"/>
        <v>9.5497953615280053E-3</v>
      </c>
      <c r="P85" s="19">
        <f t="shared" si="32"/>
        <v>1.0928961748633888E-2</v>
      </c>
      <c r="Q85" s="19">
        <f t="shared" si="64"/>
        <v>1.2793139266500906</v>
      </c>
      <c r="R85" s="19">
        <f t="shared" si="64"/>
        <v>0.38840599144435345</v>
      </c>
      <c r="S85" s="19"/>
      <c r="T85" s="19">
        <f t="shared" si="48"/>
        <v>-2.525822869265625</v>
      </c>
      <c r="U85" s="19">
        <f t="shared" si="48"/>
        <v>-1.7944869072706002</v>
      </c>
      <c r="V85" s="19"/>
      <c r="W85" s="19">
        <f t="shared" si="33"/>
        <v>1.0711549939330678E-2</v>
      </c>
      <c r="X85" s="19">
        <f t="shared" si="34"/>
        <v>7.2140079747845471E-3</v>
      </c>
      <c r="Y85" s="19">
        <f t="shared" si="35"/>
        <v>1</v>
      </c>
      <c r="Z85" s="19">
        <f t="shared" si="36"/>
        <v>1.4848264621790341</v>
      </c>
      <c r="AA85" s="19">
        <f t="shared" si="37"/>
        <v>2.4848264621790341</v>
      </c>
      <c r="AB85" s="19">
        <f t="shared" si="38"/>
        <v>0.40244259115103914</v>
      </c>
      <c r="AC85" s="19">
        <f t="shared" si="39"/>
        <v>0.59755740884896091</v>
      </c>
      <c r="AD85" s="20">
        <f t="shared" si="40"/>
        <v>-6.9064590546380217E-5</v>
      </c>
      <c r="AE85" s="21">
        <f t="shared" si="41"/>
        <v>1</v>
      </c>
      <c r="AF85" s="21">
        <f t="shared" si="49"/>
        <v>0</v>
      </c>
      <c r="AG85" s="21">
        <f t="shared" si="50"/>
        <v>3</v>
      </c>
      <c r="AH85" s="21">
        <f t="shared" si="51"/>
        <v>0</v>
      </c>
      <c r="AI85" s="21">
        <f t="shared" si="65"/>
        <v>1</v>
      </c>
      <c r="AJ85" s="21">
        <f t="shared" si="66"/>
        <v>-6.9064590546380217E-5</v>
      </c>
      <c r="AK85" s="24">
        <f t="shared" si="42"/>
        <v>1</v>
      </c>
      <c r="AL85" s="24">
        <f t="shared" si="52"/>
        <v>0</v>
      </c>
      <c r="AM85" s="24">
        <f t="shared" si="53"/>
        <v>2</v>
      </c>
      <c r="AN85" s="24">
        <f t="shared" si="54"/>
        <v>0</v>
      </c>
      <c r="AO85" s="24">
        <f t="shared" si="55"/>
        <v>1</v>
      </c>
      <c r="AP85" s="24">
        <f t="shared" si="67"/>
        <v>-6.9064590546380217E-5</v>
      </c>
      <c r="AQ85" s="27">
        <f t="shared" si="43"/>
        <v>0</v>
      </c>
      <c r="AR85" s="27">
        <f t="shared" si="56"/>
        <v>0</v>
      </c>
      <c r="AS85" s="27">
        <f t="shared" si="57"/>
        <v>0</v>
      </c>
      <c r="AT85" s="27">
        <f t="shared" si="58"/>
        <v>0</v>
      </c>
      <c r="AU85" s="27">
        <f t="shared" si="59"/>
        <v>0</v>
      </c>
      <c r="AV85" s="27">
        <f t="shared" si="68"/>
        <v>0</v>
      </c>
      <c r="AW85">
        <f t="shared" si="60"/>
        <v>98.239859328212987</v>
      </c>
      <c r="AX85">
        <f t="shared" si="61"/>
        <v>99.642872459706723</v>
      </c>
      <c r="AY85">
        <f t="shared" si="69"/>
        <v>100</v>
      </c>
      <c r="AZ85">
        <f t="shared" si="62"/>
        <v>-4.6043060364253478E-5</v>
      </c>
      <c r="BA85">
        <f t="shared" si="70"/>
        <v>99.293679856363539</v>
      </c>
      <c r="BB85" s="4">
        <f t="shared" si="44"/>
        <v>0</v>
      </c>
      <c r="BC85" s="4">
        <f t="shared" si="45"/>
        <v>1</v>
      </c>
    </row>
    <row r="86" spans="1:55">
      <c r="A86" s="37">
        <v>40403</v>
      </c>
      <c r="B86" s="2" t="s">
        <v>76</v>
      </c>
      <c r="C86" s="40">
        <v>10.32</v>
      </c>
      <c r="D86" s="19">
        <f t="shared" si="46"/>
        <v>5.8479532163743173E-3</v>
      </c>
      <c r="E86" s="19">
        <f t="shared" si="71"/>
        <v>-3.2802249297094625E-2</v>
      </c>
      <c r="F86" s="19">
        <f t="shared" si="73"/>
        <v>-3.6414565826330583E-2</v>
      </c>
      <c r="G86" s="19">
        <f t="shared" si="31"/>
        <v>1.0773751224289856E-2</v>
      </c>
      <c r="H86" s="19">
        <f t="shared" si="63"/>
        <v>-1.4788192490478884</v>
      </c>
      <c r="I86" s="19">
        <f t="shared" si="63"/>
        <v>-1.1408966050883902</v>
      </c>
      <c r="J86" s="19"/>
      <c r="K86" s="2" t="s">
        <v>75</v>
      </c>
      <c r="L86" s="40">
        <v>7.43</v>
      </c>
      <c r="M86" s="19">
        <f t="shared" si="47"/>
        <v>4.0540540540539675E-3</v>
      </c>
      <c r="N86" s="19">
        <f t="shared" si="72"/>
        <v>2.9085872576177282E-2</v>
      </c>
      <c r="O86" s="19">
        <f t="shared" si="74"/>
        <v>1.5027322404371506E-2</v>
      </c>
      <c r="P86" s="19">
        <f t="shared" si="32"/>
        <v>5.4127198917456069E-3</v>
      </c>
      <c r="Q86" s="19">
        <f t="shared" si="64"/>
        <v>1.3924993632010649</v>
      </c>
      <c r="R86" s="19">
        <f t="shared" si="64"/>
        <v>0.60956021274704542</v>
      </c>
      <c r="S86" s="19"/>
      <c r="T86" s="19">
        <f t="shared" si="48"/>
        <v>-2.8713186122489534</v>
      </c>
      <c r="U86" s="19">
        <f t="shared" si="48"/>
        <v>-1.7504568178354356</v>
      </c>
      <c r="V86" s="19"/>
      <c r="W86" s="19">
        <f t="shared" si="33"/>
        <v>1.0664524077933007E-2</v>
      </c>
      <c r="X86" s="19">
        <f t="shared" si="34"/>
        <v>6.9529501623525891E-3</v>
      </c>
      <c r="Y86" s="19">
        <f t="shared" si="35"/>
        <v>1</v>
      </c>
      <c r="Z86" s="19">
        <f t="shared" si="36"/>
        <v>1.5338128174249095</v>
      </c>
      <c r="AA86" s="19">
        <f t="shared" si="37"/>
        <v>2.5338128174249093</v>
      </c>
      <c r="AB86" s="19">
        <f t="shared" si="38"/>
        <v>0.39466214438692865</v>
      </c>
      <c r="AC86" s="19">
        <f t="shared" si="39"/>
        <v>0.60533785561307141</v>
      </c>
      <c r="AD86" s="20">
        <f t="shared" si="40"/>
        <v>2.095058997597848E-3</v>
      </c>
      <c r="AE86" s="21">
        <f t="shared" si="41"/>
        <v>1</v>
      </c>
      <c r="AF86" s="21">
        <f t="shared" si="49"/>
        <v>0</v>
      </c>
      <c r="AG86" s="21">
        <f t="shared" si="50"/>
        <v>4</v>
      </c>
      <c r="AH86" s="21">
        <f t="shared" si="51"/>
        <v>0</v>
      </c>
      <c r="AI86" s="21">
        <f t="shared" si="65"/>
        <v>1</v>
      </c>
      <c r="AJ86" s="21">
        <f t="shared" si="66"/>
        <v>2.095058997597848E-3</v>
      </c>
      <c r="AK86" s="24">
        <f t="shared" si="42"/>
        <v>1</v>
      </c>
      <c r="AL86" s="24">
        <f t="shared" si="52"/>
        <v>0</v>
      </c>
      <c r="AM86" s="24">
        <f t="shared" si="53"/>
        <v>3</v>
      </c>
      <c r="AN86" s="24">
        <f t="shared" si="54"/>
        <v>0</v>
      </c>
      <c r="AO86" s="24">
        <f t="shared" si="55"/>
        <v>1</v>
      </c>
      <c r="AP86" s="24">
        <f t="shared" si="67"/>
        <v>2.095058997597848E-3</v>
      </c>
      <c r="AQ86" s="27">
        <f t="shared" si="43"/>
        <v>0</v>
      </c>
      <c r="AR86" s="27">
        <f t="shared" si="56"/>
        <v>0</v>
      </c>
      <c r="AS86" s="27">
        <f t="shared" si="57"/>
        <v>0</v>
      </c>
      <c r="AT86" s="27">
        <f t="shared" si="58"/>
        <v>0</v>
      </c>
      <c r="AU86" s="27">
        <f t="shared" si="59"/>
        <v>0</v>
      </c>
      <c r="AV86" s="27">
        <f t="shared" si="68"/>
        <v>0</v>
      </c>
      <c r="AW86">
        <f t="shared" si="60"/>
        <v>98.445677629421311</v>
      </c>
      <c r="AX86">
        <f t="shared" si="61"/>
        <v>99.851630156199931</v>
      </c>
      <c r="AY86">
        <f t="shared" si="69"/>
        <v>100</v>
      </c>
      <c r="AZ86">
        <f t="shared" si="62"/>
        <v>1.3967059983985652E-3</v>
      </c>
      <c r="BA86">
        <f t="shared" si="70"/>
        <v>99.432363934621989</v>
      </c>
      <c r="BB86" s="4">
        <f t="shared" si="44"/>
        <v>0</v>
      </c>
      <c r="BC86" s="4">
        <f t="shared" si="45"/>
        <v>1</v>
      </c>
    </row>
    <row r="87" spans="1:55">
      <c r="A87" s="37">
        <v>40406</v>
      </c>
      <c r="B87" s="2" t="s">
        <v>76</v>
      </c>
      <c r="C87" s="40">
        <v>10.46</v>
      </c>
      <c r="D87" s="19">
        <f t="shared" si="46"/>
        <v>1.3565891472868272E-2</v>
      </c>
      <c r="E87" s="19">
        <f t="shared" si="71"/>
        <v>-2.1515434985968068E-2</v>
      </c>
      <c r="F87" s="19">
        <f t="shared" si="73"/>
        <v>-2.7881040892193211E-2</v>
      </c>
      <c r="G87" s="19">
        <f t="shared" si="31"/>
        <v>1.750972762645929E-2</v>
      </c>
      <c r="H87" s="19">
        <f t="shared" si="63"/>
        <v>-0.96885928906021235</v>
      </c>
      <c r="I87" s="19">
        <f t="shared" si="63"/>
        <v>-0.95481104625585833</v>
      </c>
      <c r="J87" s="19"/>
      <c r="K87" s="2" t="s">
        <v>75</v>
      </c>
      <c r="L87" s="40">
        <v>7.47</v>
      </c>
      <c r="M87" s="19">
        <f t="shared" si="47"/>
        <v>5.3835800807537065E-3</v>
      </c>
      <c r="N87" s="19">
        <f t="shared" si="72"/>
        <v>3.0344827586206862E-2</v>
      </c>
      <c r="O87" s="19">
        <f t="shared" si="74"/>
        <v>2.4691358024691318E-2</v>
      </c>
      <c r="P87" s="19">
        <f t="shared" si="32"/>
        <v>1.6326530612244913E-2</v>
      </c>
      <c r="Q87" s="19">
        <f t="shared" si="64"/>
        <v>1.4279430741143906</v>
      </c>
      <c r="R87" s="19">
        <f t="shared" si="64"/>
        <v>0.99552555257213426</v>
      </c>
      <c r="S87" s="19"/>
      <c r="T87" s="19">
        <f t="shared" si="48"/>
        <v>-2.3968023631746029</v>
      </c>
      <c r="U87" s="19">
        <f t="shared" si="48"/>
        <v>-1.9503365988279926</v>
      </c>
      <c r="V87" s="19"/>
      <c r="W87" s="19">
        <f t="shared" si="33"/>
        <v>1.0973091615235121E-2</v>
      </c>
      <c r="X87" s="19">
        <f t="shared" si="34"/>
        <v>6.9056128461610043E-3</v>
      </c>
      <c r="Y87" s="19">
        <f t="shared" si="35"/>
        <v>1</v>
      </c>
      <c r="Z87" s="19">
        <f t="shared" si="36"/>
        <v>1.5890105425379191</v>
      </c>
      <c r="AA87" s="19">
        <f t="shared" si="37"/>
        <v>2.5890105425379191</v>
      </c>
      <c r="AB87" s="19">
        <f t="shared" si="38"/>
        <v>0.3862479443670917</v>
      </c>
      <c r="AC87" s="19">
        <f t="shared" si="39"/>
        <v>0.61375205563290836</v>
      </c>
      <c r="AD87" s="20">
        <f t="shared" si="40"/>
        <v>-1.425374672226068E-2</v>
      </c>
      <c r="AE87" s="21">
        <f t="shared" si="41"/>
        <v>1</v>
      </c>
      <c r="AF87" s="21">
        <f t="shared" si="49"/>
        <v>0</v>
      </c>
      <c r="AG87" s="21">
        <f t="shared" si="50"/>
        <v>5</v>
      </c>
      <c r="AH87" s="21">
        <f t="shared" si="51"/>
        <v>0</v>
      </c>
      <c r="AI87" s="21">
        <f t="shared" si="65"/>
        <v>1</v>
      </c>
      <c r="AJ87" s="21">
        <f t="shared" si="66"/>
        <v>-1.425374672226068E-2</v>
      </c>
      <c r="AK87" s="24">
        <f t="shared" si="42"/>
        <v>1</v>
      </c>
      <c r="AL87" s="24">
        <f t="shared" si="52"/>
        <v>0</v>
      </c>
      <c r="AM87" s="24">
        <f t="shared" si="53"/>
        <v>4</v>
      </c>
      <c r="AN87" s="24">
        <f t="shared" si="54"/>
        <v>0</v>
      </c>
      <c r="AO87" s="24">
        <f t="shared" si="55"/>
        <v>1</v>
      </c>
      <c r="AP87" s="24">
        <f t="shared" si="67"/>
        <v>-1.425374672226068E-2</v>
      </c>
      <c r="AQ87" s="27">
        <f t="shared" si="43"/>
        <v>0</v>
      </c>
      <c r="AR87" s="27">
        <f t="shared" si="56"/>
        <v>0</v>
      </c>
      <c r="AS87" s="27">
        <f t="shared" si="57"/>
        <v>0</v>
      </c>
      <c r="AT87" s="27">
        <f t="shared" si="58"/>
        <v>0</v>
      </c>
      <c r="AU87" s="27">
        <f t="shared" si="59"/>
        <v>0</v>
      </c>
      <c r="AV87" s="27">
        <f t="shared" si="68"/>
        <v>0</v>
      </c>
      <c r="AW87">
        <f t="shared" si="60"/>
        <v>97.042457874590212</v>
      </c>
      <c r="AX87">
        <f t="shared" si="61"/>
        <v>98.428370310148608</v>
      </c>
      <c r="AY87">
        <f t="shared" si="69"/>
        <v>100</v>
      </c>
      <c r="AZ87">
        <f t="shared" si="62"/>
        <v>-9.5024978148404524E-3</v>
      </c>
      <c r="BA87">
        <f t="shared" si="70"/>
        <v>98.487508113608826</v>
      </c>
      <c r="BB87" s="4">
        <f t="shared" si="44"/>
        <v>0</v>
      </c>
      <c r="BC87" s="4">
        <f t="shared" si="45"/>
        <v>1</v>
      </c>
    </row>
    <row r="88" spans="1:55">
      <c r="A88" s="37">
        <v>40407</v>
      </c>
      <c r="B88" s="2" t="s">
        <v>76</v>
      </c>
      <c r="C88" s="40">
        <v>10.43</v>
      </c>
      <c r="D88" s="19">
        <f t="shared" si="46"/>
        <v>-2.8680688336521162E-3</v>
      </c>
      <c r="E88" s="19">
        <f t="shared" si="71"/>
        <v>1.9212295869355978E-3</v>
      </c>
      <c r="F88" s="19">
        <f t="shared" si="73"/>
        <v>-1.7890772128060218E-2</v>
      </c>
      <c r="G88" s="19">
        <f t="shared" si="31"/>
        <v>-9.5785440613024788E-4</v>
      </c>
      <c r="H88" s="19">
        <f t="shared" si="63"/>
        <v>8.6115326849858509E-2</v>
      </c>
      <c r="I88" s="19">
        <f t="shared" si="63"/>
        <v>-0.65381967311190337</v>
      </c>
      <c r="J88" s="19">
        <f>G88/STDEV(G28:G87)</f>
        <v>-2.1071232292241258E-2</v>
      </c>
      <c r="K88" s="2" t="s">
        <v>75</v>
      </c>
      <c r="L88" s="40">
        <v>7.63</v>
      </c>
      <c r="M88" s="19">
        <f t="shared" si="47"/>
        <v>2.141900937081662E-2</v>
      </c>
      <c r="N88" s="19">
        <f t="shared" si="72"/>
        <v>4.9518569463548878E-2</v>
      </c>
      <c r="O88" s="19">
        <f t="shared" si="74"/>
        <v>5.8252427184466007E-2</v>
      </c>
      <c r="P88" s="19">
        <f t="shared" si="32"/>
        <v>4.3775649794801683E-2</v>
      </c>
      <c r="Q88" s="19">
        <f t="shared" si="64"/>
        <v>2.3106926670521157</v>
      </c>
      <c r="R88" s="19">
        <f t="shared" si="64"/>
        <v>2.3179261522610872</v>
      </c>
      <c r="S88" s="19">
        <f>P88/STDEV(P28:P87)</f>
        <v>1.279237286744487</v>
      </c>
      <c r="T88" s="19">
        <f t="shared" si="48"/>
        <v>-2.2245773402022571</v>
      </c>
      <c r="U88" s="19">
        <f t="shared" si="48"/>
        <v>-2.9717458253729907</v>
      </c>
      <c r="V88" s="19">
        <f t="shared" si="48"/>
        <v>-1.3003085190367283</v>
      </c>
      <c r="W88" s="19">
        <f t="shared" si="33"/>
        <v>1.0440019206813596E-2</v>
      </c>
      <c r="X88" s="19">
        <f t="shared" si="34"/>
        <v>8.1253785177111595E-3</v>
      </c>
      <c r="Y88" s="19">
        <f t="shared" si="35"/>
        <v>1</v>
      </c>
      <c r="Z88" s="19">
        <f t="shared" si="36"/>
        <v>1.2848655830687932</v>
      </c>
      <c r="AA88" s="19">
        <f t="shared" si="37"/>
        <v>2.2848655830687932</v>
      </c>
      <c r="AB88" s="19">
        <f t="shared" si="38"/>
        <v>0.43766250733091455</v>
      </c>
      <c r="AC88" s="19">
        <f t="shared" si="39"/>
        <v>0.5623374926690855</v>
      </c>
      <c r="AD88" s="20">
        <f t="shared" si="40"/>
        <v>-8.3115521639722852E-3</v>
      </c>
      <c r="AE88" s="21">
        <f t="shared" si="41"/>
        <v>1</v>
      </c>
      <c r="AF88" s="21">
        <f t="shared" si="49"/>
        <v>0</v>
      </c>
      <c r="AG88" s="21">
        <f t="shared" si="50"/>
        <v>1</v>
      </c>
      <c r="AH88" s="21">
        <f t="shared" si="51"/>
        <v>1</v>
      </c>
      <c r="AI88" s="21">
        <f t="shared" si="65"/>
        <v>1</v>
      </c>
      <c r="AJ88" s="21">
        <f t="shared" si="66"/>
        <v>-8.3115521639722852E-3</v>
      </c>
      <c r="AK88" s="24">
        <f t="shared" si="42"/>
        <v>1</v>
      </c>
      <c r="AL88" s="24">
        <f t="shared" si="52"/>
        <v>0</v>
      </c>
      <c r="AM88" s="24">
        <f t="shared" si="53"/>
        <v>5</v>
      </c>
      <c r="AN88" s="24">
        <f t="shared" si="54"/>
        <v>0</v>
      </c>
      <c r="AO88" s="24">
        <f t="shared" si="55"/>
        <v>1</v>
      </c>
      <c r="AP88" s="24">
        <f t="shared" si="67"/>
        <v>-8.3115521639722852E-3</v>
      </c>
      <c r="AQ88" s="27">
        <f t="shared" si="43"/>
        <v>1</v>
      </c>
      <c r="AR88" s="27">
        <f t="shared" si="56"/>
        <v>0</v>
      </c>
      <c r="AS88" s="27">
        <f t="shared" si="57"/>
        <v>1</v>
      </c>
      <c r="AT88" s="27">
        <f t="shared" si="58"/>
        <v>0</v>
      </c>
      <c r="AU88" s="27">
        <f t="shared" si="59"/>
        <v>1</v>
      </c>
      <c r="AV88" s="27">
        <f t="shared" si="68"/>
        <v>-8.3115521639722852E-3</v>
      </c>
      <c r="AW88">
        <f t="shared" si="60"/>
        <v>96.235884423845476</v>
      </c>
      <c r="AX88">
        <f t="shared" si="61"/>
        <v>97.610277775901025</v>
      </c>
      <c r="AY88">
        <f t="shared" si="69"/>
        <v>99.168844783602765</v>
      </c>
      <c r="AZ88">
        <f t="shared" si="62"/>
        <v>-8.3115521639722852E-3</v>
      </c>
      <c r="BA88">
        <f t="shared" si="70"/>
        <v>97.668924052422923</v>
      </c>
      <c r="BB88" s="4">
        <f t="shared" si="44"/>
        <v>1</v>
      </c>
      <c r="BC88" s="4">
        <f t="shared" si="45"/>
        <v>1</v>
      </c>
    </row>
    <row r="89" spans="1:55">
      <c r="A89" s="37">
        <v>40408</v>
      </c>
      <c r="B89" s="2" t="s">
        <v>76</v>
      </c>
      <c r="C89" s="40">
        <v>10.39</v>
      </c>
      <c r="D89" s="19">
        <f t="shared" si="46"/>
        <v>-3.8350910834131493E-3</v>
      </c>
      <c r="E89" s="19">
        <f t="shared" si="71"/>
        <v>0</v>
      </c>
      <c r="F89" s="19">
        <f t="shared" si="73"/>
        <v>-2.7153558052434378E-2</v>
      </c>
      <c r="G89" s="19">
        <f t="shared" si="31"/>
        <v>-4.7892720306512392E-3</v>
      </c>
      <c r="H89" s="19">
        <f t="shared" si="63"/>
        <v>0</v>
      </c>
      <c r="I89" s="19">
        <f t="shared" si="63"/>
        <v>-1.0703667605406888</v>
      </c>
      <c r="J89" s="19">
        <f t="shared" si="63"/>
        <v>-0.1090134049976821</v>
      </c>
      <c r="K89" s="2" t="s">
        <v>75</v>
      </c>
      <c r="L89" s="40">
        <v>7.72</v>
      </c>
      <c r="M89" s="19">
        <f t="shared" si="47"/>
        <v>1.1795543905635631E-2</v>
      </c>
      <c r="N89" s="19">
        <f t="shared" si="72"/>
        <v>4.0431266846361162E-2</v>
      </c>
      <c r="O89" s="19">
        <f t="shared" si="74"/>
        <v>7.8212290502793241E-2</v>
      </c>
      <c r="P89" s="19">
        <f t="shared" si="32"/>
        <v>5.1771117166212521E-2</v>
      </c>
      <c r="Q89" s="19">
        <f t="shared" si="64"/>
        <v>1.8684241070876482</v>
      </c>
      <c r="R89" s="19">
        <f t="shared" si="64"/>
        <v>2.9617417960992762</v>
      </c>
      <c r="S89" s="19">
        <f t="shared" si="64"/>
        <v>1.490046439272549</v>
      </c>
      <c r="T89" s="19">
        <f t="shared" si="48"/>
        <v>-1.8684241070876482</v>
      </c>
      <c r="U89" s="19">
        <f t="shared" si="48"/>
        <v>-4.0321085566399653</v>
      </c>
      <c r="V89" s="19">
        <f t="shared" si="48"/>
        <v>-1.5990598442702311</v>
      </c>
      <c r="W89" s="19">
        <f t="shared" si="33"/>
        <v>1.0475259042398046E-2</v>
      </c>
      <c r="X89" s="19">
        <f t="shared" si="34"/>
        <v>8.3988708285072239E-3</v>
      </c>
      <c r="Y89" s="19">
        <f t="shared" si="35"/>
        <v>1</v>
      </c>
      <c r="Z89" s="19">
        <f t="shared" si="36"/>
        <v>1.247222305984657</v>
      </c>
      <c r="AA89" s="19">
        <f t="shared" si="37"/>
        <v>2.247222305984657</v>
      </c>
      <c r="AB89" s="19">
        <f t="shared" si="38"/>
        <v>0.44499380294368951</v>
      </c>
      <c r="AC89" s="19">
        <f t="shared" si="39"/>
        <v>0.55500619705631049</v>
      </c>
      <c r="AD89" s="20">
        <f t="shared" si="40"/>
        <v>1.0294278847489992E-2</v>
      </c>
      <c r="AE89" s="21">
        <f t="shared" si="41"/>
        <v>1</v>
      </c>
      <c r="AF89" s="21">
        <f t="shared" si="49"/>
        <v>0</v>
      </c>
      <c r="AG89" s="21">
        <f t="shared" si="50"/>
        <v>2</v>
      </c>
      <c r="AH89" s="21">
        <f t="shared" si="51"/>
        <v>0</v>
      </c>
      <c r="AI89" s="21">
        <f t="shared" si="65"/>
        <v>1</v>
      </c>
      <c r="AJ89" s="21">
        <f t="shared" si="66"/>
        <v>1.0294278847489992E-2</v>
      </c>
      <c r="AK89" s="24">
        <f t="shared" si="42"/>
        <v>1</v>
      </c>
      <c r="AL89" s="24">
        <f t="shared" si="52"/>
        <v>0</v>
      </c>
      <c r="AM89" s="24">
        <f t="shared" si="53"/>
        <v>1</v>
      </c>
      <c r="AN89" s="24">
        <f t="shared" si="54"/>
        <v>1</v>
      </c>
      <c r="AO89" s="24">
        <f t="shared" si="55"/>
        <v>1</v>
      </c>
      <c r="AP89" s="24">
        <f t="shared" si="67"/>
        <v>1.0294278847489992E-2</v>
      </c>
      <c r="AQ89" s="27">
        <f t="shared" si="43"/>
        <v>1</v>
      </c>
      <c r="AR89" s="27">
        <f t="shared" si="56"/>
        <v>0</v>
      </c>
      <c r="AS89" s="27">
        <f t="shared" si="57"/>
        <v>2</v>
      </c>
      <c r="AT89" s="27">
        <f t="shared" si="58"/>
        <v>0</v>
      </c>
      <c r="AU89" s="27">
        <f t="shared" si="59"/>
        <v>1</v>
      </c>
      <c r="AV89" s="27">
        <f t="shared" si="68"/>
        <v>1.0294278847489992E-2</v>
      </c>
      <c r="AW89">
        <f t="shared" si="60"/>
        <v>97.226563453239365</v>
      </c>
      <c r="AX89">
        <f t="shared" si="61"/>
        <v>98.615105193707109</v>
      </c>
      <c r="AY89">
        <f t="shared" si="69"/>
        <v>100.18971652478862</v>
      </c>
      <c r="AZ89">
        <f t="shared" si="62"/>
        <v>1.0294278847489992E-2</v>
      </c>
      <c r="BA89">
        <f t="shared" si="70"/>
        <v>98.674355191352888</v>
      </c>
      <c r="BB89" s="4">
        <f t="shared" si="44"/>
        <v>1</v>
      </c>
      <c r="BC89" s="4">
        <f t="shared" si="45"/>
        <v>1</v>
      </c>
    </row>
    <row r="90" spans="1:55">
      <c r="A90" s="37">
        <v>40409</v>
      </c>
      <c r="B90" s="2" t="s">
        <v>76</v>
      </c>
      <c r="C90" s="40">
        <v>10.58</v>
      </c>
      <c r="D90" s="19">
        <f t="shared" si="46"/>
        <v>1.8286814244465783E-2</v>
      </c>
      <c r="E90" s="19">
        <f t="shared" si="71"/>
        <v>3.1189083820662798E-2</v>
      </c>
      <c r="F90" s="19">
        <f t="shared" si="73"/>
        <v>2.8436018957345363E-3</v>
      </c>
      <c r="G90" s="19">
        <f t="shared" si="31"/>
        <v>8.5795996186844477E-3</v>
      </c>
      <c r="H90" s="19">
        <f t="shared" ref="H90:J105" si="75">E90/STDEV(E30:E89)</f>
        <v>1.4252466677993769</v>
      </c>
      <c r="I90" s="19">
        <f t="shared" si="75"/>
        <v>0.11322643298633978</v>
      </c>
      <c r="J90" s="19">
        <f t="shared" si="75"/>
        <v>0.20572261981295875</v>
      </c>
      <c r="K90" s="2" t="s">
        <v>75</v>
      </c>
      <c r="L90" s="40">
        <v>7.69</v>
      </c>
      <c r="M90" s="19">
        <f t="shared" si="47"/>
        <v>-3.8860103626942176E-3</v>
      </c>
      <c r="N90" s="19">
        <f t="shared" si="72"/>
        <v>3.9189189189189191E-2</v>
      </c>
      <c r="O90" s="19">
        <f t="shared" si="74"/>
        <v>6.6574202496532647E-2</v>
      </c>
      <c r="P90" s="19">
        <f t="shared" si="32"/>
        <v>4.7683923705722144E-2</v>
      </c>
      <c r="Q90" s="19">
        <f t="shared" ref="Q90:S105" si="76">N90/STDEV(N30:N89)</f>
        <v>1.7845930498340492</v>
      </c>
      <c r="R90" s="19">
        <f t="shared" si="76"/>
        <v>2.3324732535262913</v>
      </c>
      <c r="S90" s="19">
        <f t="shared" si="76"/>
        <v>1.3391894696634048</v>
      </c>
      <c r="T90" s="19">
        <f t="shared" si="48"/>
        <v>-0.35934638203467228</v>
      </c>
      <c r="U90" s="19">
        <f t="shared" si="48"/>
        <v>-2.2192468205399516</v>
      </c>
      <c r="V90" s="19">
        <f t="shared" si="48"/>
        <v>-1.1334668498504461</v>
      </c>
      <c r="W90" s="19">
        <f t="shared" si="33"/>
        <v>1.122102591463902E-2</v>
      </c>
      <c r="X90" s="19">
        <f t="shared" si="34"/>
        <v>8.5054899008955107E-3</v>
      </c>
      <c r="Y90" s="19">
        <f t="shared" si="35"/>
        <v>1</v>
      </c>
      <c r="Z90" s="19">
        <f t="shared" si="36"/>
        <v>1.3192686189019636</v>
      </c>
      <c r="AA90" s="19">
        <f t="shared" si="37"/>
        <v>2.3192686189019636</v>
      </c>
      <c r="AB90" s="19">
        <f t="shared" si="38"/>
        <v>0.43117040943426416</v>
      </c>
      <c r="AC90" s="19">
        <f t="shared" si="39"/>
        <v>0.56882959056573579</v>
      </c>
      <c r="AD90" s="20">
        <f t="shared" si="40"/>
        <v>-7.9999362480872235E-3</v>
      </c>
      <c r="AE90" s="21">
        <f t="shared" si="41"/>
        <v>0</v>
      </c>
      <c r="AF90" s="21">
        <f t="shared" si="49"/>
        <v>0</v>
      </c>
      <c r="AG90" s="21">
        <f t="shared" si="50"/>
        <v>3</v>
      </c>
      <c r="AH90" s="21">
        <f t="shared" si="51"/>
        <v>0</v>
      </c>
      <c r="AI90" s="21">
        <f t="shared" si="65"/>
        <v>1</v>
      </c>
      <c r="AJ90" s="21">
        <f t="shared" si="66"/>
        <v>-7.9999362480872235E-3</v>
      </c>
      <c r="AK90" s="24">
        <f t="shared" si="42"/>
        <v>1</v>
      </c>
      <c r="AL90" s="24">
        <f t="shared" si="52"/>
        <v>0</v>
      </c>
      <c r="AM90" s="24">
        <f t="shared" si="53"/>
        <v>2</v>
      </c>
      <c r="AN90" s="24">
        <f t="shared" si="54"/>
        <v>0</v>
      </c>
      <c r="AO90" s="24">
        <f t="shared" si="55"/>
        <v>1</v>
      </c>
      <c r="AP90" s="24">
        <f t="shared" si="67"/>
        <v>-7.9999362480872235E-3</v>
      </c>
      <c r="AQ90" s="27">
        <f t="shared" si="43"/>
        <v>1</v>
      </c>
      <c r="AR90" s="27">
        <f t="shared" si="56"/>
        <v>0</v>
      </c>
      <c r="AS90" s="27">
        <f t="shared" si="57"/>
        <v>3</v>
      </c>
      <c r="AT90" s="27">
        <f t="shared" si="58"/>
        <v>0</v>
      </c>
      <c r="AU90" s="27">
        <f t="shared" si="59"/>
        <v>1</v>
      </c>
      <c r="AV90" s="27">
        <f t="shared" si="68"/>
        <v>-7.9999362480872235E-3</v>
      </c>
      <c r="AW90">
        <f t="shared" si="60"/>
        <v>96.448757143992836</v>
      </c>
      <c r="AX90">
        <f t="shared" si="61"/>
        <v>97.826190639059035</v>
      </c>
      <c r="AY90">
        <f t="shared" si="69"/>
        <v>99.38820517987638</v>
      </c>
      <c r="AZ90">
        <f t="shared" si="62"/>
        <v>-7.9999362480872235E-3</v>
      </c>
      <c r="BA90">
        <f t="shared" si="70"/>
        <v>97.884966640500949</v>
      </c>
      <c r="BB90" s="4">
        <f t="shared" si="44"/>
        <v>0</v>
      </c>
      <c r="BC90" s="4">
        <f t="shared" si="45"/>
        <v>0</v>
      </c>
    </row>
    <row r="91" spans="1:55">
      <c r="A91" s="37">
        <v>40410</v>
      </c>
      <c r="B91" s="2" t="s">
        <v>76</v>
      </c>
      <c r="C91" s="40">
        <v>10.42</v>
      </c>
      <c r="D91" s="19">
        <f t="shared" si="46"/>
        <v>-1.512287334593574E-2</v>
      </c>
      <c r="E91" s="19">
        <f t="shared" si="71"/>
        <v>9.6899224806201202E-3</v>
      </c>
      <c r="F91" s="19">
        <f t="shared" si="73"/>
        <v>-2.3430178069353328E-2</v>
      </c>
      <c r="G91" s="19">
        <f t="shared" si="31"/>
        <v>-1.2322274881516661E-2</v>
      </c>
      <c r="H91" s="19">
        <f t="shared" si="75"/>
        <v>0.43363783600548267</v>
      </c>
      <c r="I91" s="19">
        <f t="shared" si="75"/>
        <v>-0.93372991822913709</v>
      </c>
      <c r="J91" s="19">
        <f t="shared" si="75"/>
        <v>-0.3018501067662217</v>
      </c>
      <c r="K91" s="2" t="s">
        <v>75</v>
      </c>
      <c r="L91" s="40">
        <v>7.71</v>
      </c>
      <c r="M91" s="19">
        <f t="shared" si="47"/>
        <v>2.6007802340701656E-3</v>
      </c>
      <c r="N91" s="19">
        <f t="shared" si="72"/>
        <v>3.7685060565275944E-2</v>
      </c>
      <c r="O91" s="19">
        <f t="shared" si="74"/>
        <v>6.7867036011080364E-2</v>
      </c>
      <c r="P91" s="19">
        <f t="shared" si="32"/>
        <v>5.4719562243502107E-2</v>
      </c>
      <c r="Q91" s="19">
        <f t="shared" si="76"/>
        <v>1.7052940070244611</v>
      </c>
      <c r="R91" s="19">
        <f t="shared" si="76"/>
        <v>2.2726391024543386</v>
      </c>
      <c r="S91" s="19">
        <f t="shared" si="76"/>
        <v>1.508073278447106</v>
      </c>
      <c r="T91" s="19">
        <f t="shared" si="48"/>
        <v>-1.2716561710189784</v>
      </c>
      <c r="U91" s="19">
        <f t="shared" si="48"/>
        <v>-3.2063690206834758</v>
      </c>
      <c r="V91" s="19">
        <f t="shared" si="48"/>
        <v>-1.8099233852133279</v>
      </c>
      <c r="W91" s="19">
        <f t="shared" si="33"/>
        <v>1.1668428405207664E-2</v>
      </c>
      <c r="X91" s="19">
        <f t="shared" si="34"/>
        <v>8.3688006454493077E-3</v>
      </c>
      <c r="Y91" s="19">
        <f t="shared" si="35"/>
        <v>1</v>
      </c>
      <c r="Z91" s="19">
        <f t="shared" si="36"/>
        <v>1.394277256628474</v>
      </c>
      <c r="AA91" s="19">
        <f t="shared" si="37"/>
        <v>2.3942772566284738</v>
      </c>
      <c r="AB91" s="19">
        <f t="shared" si="38"/>
        <v>0.41766257321767336</v>
      </c>
      <c r="AC91" s="19">
        <f t="shared" si="39"/>
        <v>0.58233742678232681</v>
      </c>
      <c r="AD91" s="20">
        <f t="shared" si="40"/>
        <v>2.4813155924510587E-3</v>
      </c>
      <c r="AE91" s="21">
        <f t="shared" si="41"/>
        <v>1</v>
      </c>
      <c r="AF91" s="21">
        <f t="shared" si="49"/>
        <v>0</v>
      </c>
      <c r="AG91" s="21">
        <f t="shared" si="50"/>
        <v>4</v>
      </c>
      <c r="AH91" s="21">
        <f t="shared" si="51"/>
        <v>0</v>
      </c>
      <c r="AI91" s="21">
        <f t="shared" si="65"/>
        <v>1</v>
      </c>
      <c r="AJ91" s="21">
        <f t="shared" si="66"/>
        <v>2.4813155924510587E-3</v>
      </c>
      <c r="AK91" s="24">
        <f t="shared" si="42"/>
        <v>1</v>
      </c>
      <c r="AL91" s="24">
        <f t="shared" si="52"/>
        <v>0</v>
      </c>
      <c r="AM91" s="24">
        <f t="shared" si="53"/>
        <v>3</v>
      </c>
      <c r="AN91" s="24">
        <f t="shared" si="54"/>
        <v>0</v>
      </c>
      <c r="AO91" s="24">
        <f t="shared" si="55"/>
        <v>1</v>
      </c>
      <c r="AP91" s="24">
        <f t="shared" si="67"/>
        <v>2.4813155924510587E-3</v>
      </c>
      <c r="AQ91" s="27">
        <f t="shared" si="43"/>
        <v>1</v>
      </c>
      <c r="AR91" s="27">
        <f t="shared" si="56"/>
        <v>0</v>
      </c>
      <c r="AS91" s="27">
        <f t="shared" si="57"/>
        <v>4</v>
      </c>
      <c r="AT91" s="27">
        <f t="shared" si="58"/>
        <v>0</v>
      </c>
      <c r="AU91" s="27">
        <f t="shared" si="59"/>
        <v>1</v>
      </c>
      <c r="AV91" s="27">
        <f t="shared" si="68"/>
        <v>2.4813155924510587E-3</v>
      </c>
      <c r="AW91">
        <f t="shared" si="60"/>
        <v>96.688076948966753</v>
      </c>
      <c r="AX91">
        <f t="shared" si="61"/>
        <v>98.068928291241818</v>
      </c>
      <c r="AY91">
        <f t="shared" si="69"/>
        <v>99.634818683094934</v>
      </c>
      <c r="AZ91">
        <f t="shared" si="62"/>
        <v>2.4813155924510587E-3</v>
      </c>
      <c r="BA91">
        <f t="shared" si="70"/>
        <v>98.127850134492576</v>
      </c>
      <c r="BB91" s="4">
        <f t="shared" si="44"/>
        <v>1</v>
      </c>
      <c r="BC91" s="4">
        <f t="shared" si="45"/>
        <v>1</v>
      </c>
    </row>
    <row r="92" spans="1:55">
      <c r="A92" s="37">
        <v>40413</v>
      </c>
      <c r="B92" s="2" t="s">
        <v>76</v>
      </c>
      <c r="C92" s="40">
        <v>10.35</v>
      </c>
      <c r="D92" s="19">
        <f t="shared" si="46"/>
        <v>-6.7178502879078972E-3</v>
      </c>
      <c r="E92" s="19">
        <f t="shared" si="71"/>
        <v>-1.0516252390057476E-2</v>
      </c>
      <c r="F92" s="19">
        <f t="shared" si="73"/>
        <v>-3.1805425631431232E-2</v>
      </c>
      <c r="G92" s="19">
        <f t="shared" si="31"/>
        <v>-1.9886363636363716E-2</v>
      </c>
      <c r="H92" s="19">
        <f t="shared" si="75"/>
        <v>-0.47094476652368084</v>
      </c>
      <c r="I92" s="19">
        <f t="shared" si="75"/>
        <v>-1.2662156557972115</v>
      </c>
      <c r="J92" s="19">
        <f t="shared" si="75"/>
        <v>-0.50801272025030975</v>
      </c>
      <c r="K92" s="2" t="s">
        <v>75</v>
      </c>
      <c r="L92" s="40">
        <v>7.64</v>
      </c>
      <c r="M92" s="19">
        <f t="shared" si="47"/>
        <v>-9.0791180285344081E-3</v>
      </c>
      <c r="N92" s="19">
        <f t="shared" si="72"/>
        <v>2.2757697456492629E-2</v>
      </c>
      <c r="O92" s="19">
        <f t="shared" si="74"/>
        <v>5.3793103448275821E-2</v>
      </c>
      <c r="P92" s="19">
        <f t="shared" si="32"/>
        <v>3.5230352303523005E-2</v>
      </c>
      <c r="Q92" s="19">
        <f t="shared" si="76"/>
        <v>1.0177671243035122</v>
      </c>
      <c r="R92" s="19">
        <f t="shared" si="76"/>
        <v>1.7249565000194802</v>
      </c>
      <c r="S92" s="19">
        <f t="shared" si="76"/>
        <v>0.94687077581937495</v>
      </c>
      <c r="T92" s="19">
        <f t="shared" si="48"/>
        <v>-1.488711890827193</v>
      </c>
      <c r="U92" s="19">
        <f t="shared" si="48"/>
        <v>-2.9911721558166917</v>
      </c>
      <c r="V92" s="19">
        <f t="shared" si="48"/>
        <v>-1.4548834960696846</v>
      </c>
      <c r="W92" s="19">
        <f t="shared" si="33"/>
        <v>1.1742136361308206E-2</v>
      </c>
      <c r="X92" s="19">
        <f t="shared" si="34"/>
        <v>8.5985948705472968E-3</v>
      </c>
      <c r="Y92" s="19">
        <f t="shared" si="35"/>
        <v>1</v>
      </c>
      <c r="Z92" s="19">
        <f t="shared" si="36"/>
        <v>1.3655878126702374</v>
      </c>
      <c r="AA92" s="19">
        <f t="shared" si="37"/>
        <v>2.3655878126702374</v>
      </c>
      <c r="AB92" s="19">
        <f t="shared" si="38"/>
        <v>0.42272791339384524</v>
      </c>
      <c r="AC92" s="19">
        <f t="shared" si="39"/>
        <v>0.5772720866061547</v>
      </c>
      <c r="AD92" s="20">
        <f t="shared" si="40"/>
        <v>5.3504159515010991E-3</v>
      </c>
      <c r="AE92" s="21">
        <f t="shared" si="41"/>
        <v>1</v>
      </c>
      <c r="AF92" s="21">
        <f t="shared" si="49"/>
        <v>0</v>
      </c>
      <c r="AG92" s="21">
        <f t="shared" si="50"/>
        <v>5</v>
      </c>
      <c r="AH92" s="21">
        <f t="shared" si="51"/>
        <v>0</v>
      </c>
      <c r="AI92" s="21">
        <f t="shared" si="65"/>
        <v>1</v>
      </c>
      <c r="AJ92" s="21">
        <f t="shared" si="66"/>
        <v>5.3504159515010991E-3</v>
      </c>
      <c r="AK92" s="24">
        <f t="shared" si="42"/>
        <v>1</v>
      </c>
      <c r="AL92" s="24">
        <f t="shared" si="52"/>
        <v>0</v>
      </c>
      <c r="AM92" s="24">
        <f t="shared" si="53"/>
        <v>4</v>
      </c>
      <c r="AN92" s="24">
        <f t="shared" si="54"/>
        <v>0</v>
      </c>
      <c r="AO92" s="24">
        <f t="shared" si="55"/>
        <v>1</v>
      </c>
      <c r="AP92" s="24">
        <f t="shared" si="67"/>
        <v>5.3504159515010991E-3</v>
      </c>
      <c r="AQ92" s="27">
        <f t="shared" si="43"/>
        <v>1</v>
      </c>
      <c r="AR92" s="27">
        <f t="shared" si="56"/>
        <v>0</v>
      </c>
      <c r="AS92" s="27">
        <f t="shared" si="57"/>
        <v>5</v>
      </c>
      <c r="AT92" s="27">
        <f t="shared" si="58"/>
        <v>0</v>
      </c>
      <c r="AU92" s="27">
        <f t="shared" si="59"/>
        <v>1</v>
      </c>
      <c r="AV92" s="27">
        <f t="shared" si="68"/>
        <v>5.3504159515010991E-3</v>
      </c>
      <c r="AW92">
        <f t="shared" si="60"/>
        <v>97.205398378194488</v>
      </c>
      <c r="AX92">
        <f t="shared" si="61"/>
        <v>98.593637849517904</v>
      </c>
      <c r="AY92">
        <f t="shared" si="69"/>
        <v>100.1679064063019</v>
      </c>
      <c r="AZ92">
        <f t="shared" si="62"/>
        <v>5.3504159515011E-3</v>
      </c>
      <c r="BA92">
        <f t="shared" si="70"/>
        <v>98.652874949138692</v>
      </c>
      <c r="BB92" s="4">
        <f t="shared" si="44"/>
        <v>1</v>
      </c>
      <c r="BC92" s="4">
        <f t="shared" si="45"/>
        <v>1</v>
      </c>
    </row>
    <row r="93" spans="1:55">
      <c r="A93" s="37">
        <v>40414</v>
      </c>
      <c r="B93" s="2" t="s">
        <v>76</v>
      </c>
      <c r="C93" s="40">
        <v>10.37</v>
      </c>
      <c r="D93" s="19">
        <f t="shared" si="46"/>
        <v>1.9323671497584131E-3</v>
      </c>
      <c r="E93" s="19">
        <f t="shared" si="71"/>
        <v>-5.7526366251198944E-3</v>
      </c>
      <c r="F93" s="19">
        <f t="shared" si="73"/>
        <v>-3.8424591738713664E-3</v>
      </c>
      <c r="G93" s="19">
        <f t="shared" ref="G93:G156" si="77">(C93-C73)/C73</f>
        <v>-1.0496183206106985E-2</v>
      </c>
      <c r="H93" s="19">
        <f t="shared" si="75"/>
        <v>-0.25746200640326022</v>
      </c>
      <c r="I93" s="19">
        <f t="shared" si="75"/>
        <v>-0.15194631978314435</v>
      </c>
      <c r="J93" s="19">
        <f t="shared" si="75"/>
        <v>-0.28133173937593736</v>
      </c>
      <c r="K93" s="2" t="s">
        <v>75</v>
      </c>
      <c r="L93" s="40">
        <v>7.58</v>
      </c>
      <c r="M93" s="19">
        <f t="shared" si="47"/>
        <v>-7.8534031413612058E-3</v>
      </c>
      <c r="N93" s="19">
        <f t="shared" si="72"/>
        <v>-6.5530799475753375E-3</v>
      </c>
      <c r="O93" s="19">
        <f t="shared" si="74"/>
        <v>4.264099037138934E-2</v>
      </c>
      <c r="P93" s="19">
        <f t="shared" ref="P93:P156" si="78">(L93-L73)/L73</f>
        <v>3.1292517006802779E-2</v>
      </c>
      <c r="Q93" s="19">
        <f t="shared" si="76"/>
        <v>-0.29057690174848694</v>
      </c>
      <c r="R93" s="19">
        <f t="shared" si="76"/>
        <v>1.3332814687902346</v>
      </c>
      <c r="S93" s="19">
        <f t="shared" si="76"/>
        <v>0.83260511298158502</v>
      </c>
      <c r="T93" s="19">
        <f t="shared" si="48"/>
        <v>3.3114895345226714E-2</v>
      </c>
      <c r="U93" s="19">
        <f t="shared" si="48"/>
        <v>-1.4852277885733789</v>
      </c>
      <c r="V93" s="19">
        <f t="shared" si="48"/>
        <v>-1.1139368523575224</v>
      </c>
      <c r="W93" s="19">
        <f t="shared" ref="W93:W156" si="79">STDEV(D74:D93)</f>
        <v>1.1651383969427257E-2</v>
      </c>
      <c r="X93" s="19">
        <f t="shared" ref="X93:X156" si="80">STDEV(M74:M93)</f>
        <v>8.7737860572928636E-3</v>
      </c>
      <c r="Y93" s="19">
        <f t="shared" ref="Y93:Y156" si="81">MAX(W93:X93)/W93</f>
        <v>1</v>
      </c>
      <c r="Z93" s="19">
        <f t="shared" ref="Z93:Z156" si="82">MAX(W93:X93)/X93</f>
        <v>1.3279767586471412</v>
      </c>
      <c r="AA93" s="19">
        <f t="shared" ref="AA93:AA156" si="83">SUM(Y93:Z93)</f>
        <v>2.3279767586471412</v>
      </c>
      <c r="AB93" s="19">
        <f t="shared" ref="AB93:AB156" si="84">Y93/AA93</f>
        <v>0.42955755304925414</v>
      </c>
      <c r="AC93" s="19">
        <f t="shared" ref="AC93:AC156" si="85">Z93/AA93</f>
        <v>0.57044244695074586</v>
      </c>
      <c r="AD93" s="20">
        <f t="shared" ref="AD93:AD156" si="86">D94*AB93-M94*AC93</f>
        <v>-8.8094844613551132E-3</v>
      </c>
      <c r="AE93" s="21">
        <f t="shared" si="41"/>
        <v>0</v>
      </c>
      <c r="AF93" s="21">
        <f t="shared" si="49"/>
        <v>0</v>
      </c>
      <c r="AG93" s="21">
        <f t="shared" si="50"/>
        <v>0</v>
      </c>
      <c r="AH93" s="21">
        <f t="shared" si="51"/>
        <v>1</v>
      </c>
      <c r="AI93" s="21">
        <f t="shared" si="65"/>
        <v>0</v>
      </c>
      <c r="AJ93" s="21">
        <f t="shared" si="66"/>
        <v>0</v>
      </c>
      <c r="AK93" s="24">
        <f t="shared" si="42"/>
        <v>1</v>
      </c>
      <c r="AL93" s="24">
        <f t="shared" si="52"/>
        <v>0</v>
      </c>
      <c r="AM93" s="24">
        <f t="shared" si="53"/>
        <v>5</v>
      </c>
      <c r="AN93" s="24">
        <f t="shared" si="54"/>
        <v>0</v>
      </c>
      <c r="AO93" s="24">
        <f t="shared" si="55"/>
        <v>1</v>
      </c>
      <c r="AP93" s="24">
        <f t="shared" si="67"/>
        <v>-8.8094844613551132E-3</v>
      </c>
      <c r="AQ93" s="27">
        <f t="shared" si="43"/>
        <v>1</v>
      </c>
      <c r="AR93" s="27">
        <f t="shared" si="56"/>
        <v>0</v>
      </c>
      <c r="AS93" s="27">
        <f t="shared" si="57"/>
        <v>1</v>
      </c>
      <c r="AT93" s="27">
        <f t="shared" si="58"/>
        <v>1</v>
      </c>
      <c r="AU93" s="27">
        <f t="shared" si="59"/>
        <v>1</v>
      </c>
      <c r="AV93" s="27">
        <f t="shared" si="68"/>
        <v>-8.8094844613551132E-3</v>
      </c>
      <c r="AW93">
        <f t="shared" si="60"/>
        <v>97.205398378194488</v>
      </c>
      <c r="AX93">
        <f t="shared" si="61"/>
        <v>97.725078728894104</v>
      </c>
      <c r="AY93">
        <f t="shared" si="69"/>
        <v>99.285478791289108</v>
      </c>
      <c r="AZ93">
        <f t="shared" si="62"/>
        <v>-5.8729896409034088E-3</v>
      </c>
      <c r="BA93">
        <f t="shared" si="70"/>
        <v>98.073487636517058</v>
      </c>
      <c r="BB93" s="4">
        <f t="shared" si="44"/>
        <v>0</v>
      </c>
      <c r="BC93" s="4">
        <f t="shared" si="45"/>
        <v>0</v>
      </c>
    </row>
    <row r="94" spans="1:55">
      <c r="A94" s="37">
        <v>40415</v>
      </c>
      <c r="B94" s="2" t="s">
        <v>76</v>
      </c>
      <c r="C94" s="40">
        <v>10.23</v>
      </c>
      <c r="D94" s="19">
        <f t="shared" si="46"/>
        <v>-1.3500482160077031E-2</v>
      </c>
      <c r="E94" s="19">
        <f t="shared" si="71"/>
        <v>-1.5399422521655451E-2</v>
      </c>
      <c r="F94" s="19">
        <f t="shared" si="73"/>
        <v>-1.5399422521655451E-2</v>
      </c>
      <c r="G94" s="19">
        <f t="shared" si="77"/>
        <v>-4.0337711069418358E-2</v>
      </c>
      <c r="H94" s="19">
        <f t="shared" si="75"/>
        <v>-0.68989970459599448</v>
      </c>
      <c r="I94" s="19">
        <f t="shared" si="75"/>
        <v>-0.60944140913174949</v>
      </c>
      <c r="J94" s="19">
        <f t="shared" si="75"/>
        <v>-1.1069257336783833</v>
      </c>
      <c r="K94" s="2" t="s">
        <v>75</v>
      </c>
      <c r="L94" s="40">
        <v>7.62</v>
      </c>
      <c r="M94" s="19">
        <f t="shared" si="47"/>
        <v>5.2770448548812715E-3</v>
      </c>
      <c r="N94" s="19">
        <f t="shared" si="72"/>
        <v>-1.2953367875647622E-2</v>
      </c>
      <c r="O94" s="19">
        <f t="shared" si="74"/>
        <v>2.695417789757415E-2</v>
      </c>
      <c r="P94" s="19">
        <f t="shared" si="78"/>
        <v>3.9563437926330151E-2</v>
      </c>
      <c r="Q94" s="19">
        <f t="shared" si="76"/>
        <v>-0.57733171310064724</v>
      </c>
      <c r="R94" s="19">
        <f t="shared" si="76"/>
        <v>0.83361317934822166</v>
      </c>
      <c r="S94" s="19">
        <f t="shared" si="76"/>
        <v>1.0427296532728003</v>
      </c>
      <c r="T94" s="19">
        <f t="shared" si="48"/>
        <v>-0.11256799149534724</v>
      </c>
      <c r="U94" s="19">
        <f t="shared" si="48"/>
        <v>-1.443054588479971</v>
      </c>
      <c r="V94" s="19">
        <f t="shared" si="48"/>
        <v>-2.1496553869511836</v>
      </c>
      <c r="W94" s="19">
        <f t="shared" si="79"/>
        <v>1.1218309498651158E-2</v>
      </c>
      <c r="X94" s="19">
        <f t="shared" si="80"/>
        <v>8.7497572305489831E-3</v>
      </c>
      <c r="Y94" s="19">
        <f t="shared" si="81"/>
        <v>1</v>
      </c>
      <c r="Z94" s="19">
        <f t="shared" si="82"/>
        <v>1.2821280868780507</v>
      </c>
      <c r="AA94" s="19">
        <f t="shared" si="83"/>
        <v>2.2821280868780507</v>
      </c>
      <c r="AB94" s="19">
        <f t="shared" si="84"/>
        <v>0.438187499531632</v>
      </c>
      <c r="AC94" s="19">
        <f t="shared" si="85"/>
        <v>0.56181250046836806</v>
      </c>
      <c r="AD94" s="20">
        <f t="shared" si="86"/>
        <v>4.1147695067756413E-3</v>
      </c>
      <c r="AE94" s="21">
        <f t="shared" si="41"/>
        <v>0</v>
      </c>
      <c r="AF94" s="21">
        <f t="shared" si="49"/>
        <v>0</v>
      </c>
      <c r="AG94" s="21">
        <f t="shared" si="50"/>
        <v>0</v>
      </c>
      <c r="AH94" s="21">
        <f t="shared" si="51"/>
        <v>0</v>
      </c>
      <c r="AI94" s="21">
        <f t="shared" si="65"/>
        <v>0</v>
      </c>
      <c r="AJ94" s="21">
        <f t="shared" si="66"/>
        <v>0</v>
      </c>
      <c r="AK94" s="24">
        <f t="shared" si="42"/>
        <v>1</v>
      </c>
      <c r="AL94" s="24">
        <f t="shared" si="52"/>
        <v>0</v>
      </c>
      <c r="AM94" s="24">
        <f t="shared" si="53"/>
        <v>1</v>
      </c>
      <c r="AN94" s="24">
        <f t="shared" si="54"/>
        <v>1</v>
      </c>
      <c r="AO94" s="24">
        <f t="shared" si="55"/>
        <v>1</v>
      </c>
      <c r="AP94" s="24">
        <f t="shared" si="67"/>
        <v>4.1147695067756413E-3</v>
      </c>
      <c r="AQ94" s="27">
        <f t="shared" si="43"/>
        <v>1</v>
      </c>
      <c r="AR94" s="27">
        <f t="shared" si="56"/>
        <v>0</v>
      </c>
      <c r="AS94" s="27">
        <f t="shared" si="57"/>
        <v>2</v>
      </c>
      <c r="AT94" s="27">
        <f t="shared" si="58"/>
        <v>0</v>
      </c>
      <c r="AU94" s="27">
        <f t="shared" si="59"/>
        <v>1</v>
      </c>
      <c r="AV94" s="27">
        <f t="shared" si="68"/>
        <v>4.1147695067756413E-3</v>
      </c>
      <c r="AW94">
        <f t="shared" si="60"/>
        <v>97.205398378194488</v>
      </c>
      <c r="AX94">
        <f t="shared" si="61"/>
        <v>98.127194902894999</v>
      </c>
      <c r="AY94">
        <f t="shared" si="69"/>
        <v>99.694015651885124</v>
      </c>
      <c r="AZ94">
        <f t="shared" si="62"/>
        <v>2.743179671183761E-3</v>
      </c>
      <c r="BA94">
        <f t="shared" si="70"/>
        <v>98.342520834083658</v>
      </c>
      <c r="BB94" s="4">
        <f t="shared" si="44"/>
        <v>0</v>
      </c>
      <c r="BC94" s="4">
        <f t="shared" si="45"/>
        <v>0</v>
      </c>
    </row>
    <row r="95" spans="1:55">
      <c r="A95" s="37">
        <v>40416</v>
      </c>
      <c r="B95" s="2" t="s">
        <v>76</v>
      </c>
      <c r="C95" s="40">
        <v>10.24</v>
      </c>
      <c r="D95" s="19">
        <f t="shared" si="46"/>
        <v>9.775171065493438E-4</v>
      </c>
      <c r="E95" s="19">
        <f t="shared" si="71"/>
        <v>-3.2136105860113409E-2</v>
      </c>
      <c r="F95" s="19">
        <f t="shared" si="73"/>
        <v>-1.9493177387913815E-3</v>
      </c>
      <c r="G95" s="19">
        <f t="shared" si="77"/>
        <v>-4.744186046511626E-2</v>
      </c>
      <c r="H95" s="19">
        <f t="shared" si="75"/>
        <v>-1.4417457812053969</v>
      </c>
      <c r="I95" s="19">
        <f t="shared" si="75"/>
        <v>-7.7325279076878625E-2</v>
      </c>
      <c r="J95" s="19">
        <f t="shared" si="75"/>
        <v>-1.3354111093632746</v>
      </c>
      <c r="K95" s="2" t="s">
        <v>75</v>
      </c>
      <c r="L95" s="40">
        <v>7.57</v>
      </c>
      <c r="M95" s="19">
        <f t="shared" si="47"/>
        <v>-6.5616797900262232E-3</v>
      </c>
      <c r="N95" s="19">
        <f t="shared" si="72"/>
        <v>-1.5604681404421339E-2</v>
      </c>
      <c r="O95" s="19">
        <f t="shared" si="74"/>
        <v>2.2972972972972964E-2</v>
      </c>
      <c r="P95" s="19">
        <f t="shared" si="78"/>
        <v>3.2742155525238771E-2</v>
      </c>
      <c r="Q95" s="19">
        <f t="shared" si="76"/>
        <v>-0.69481957704708242</v>
      </c>
      <c r="R95" s="19">
        <f t="shared" si="76"/>
        <v>0.70806763026929431</v>
      </c>
      <c r="S95" s="19">
        <f t="shared" si="76"/>
        <v>0.85220953714702041</v>
      </c>
      <c r="T95" s="19">
        <f t="shared" si="48"/>
        <v>-0.74692620415831446</v>
      </c>
      <c r="U95" s="19">
        <f t="shared" si="48"/>
        <v>-0.7853929093461729</v>
      </c>
      <c r="V95" s="19">
        <f t="shared" si="48"/>
        <v>-2.187620646510295</v>
      </c>
      <c r="W95" s="19">
        <f t="shared" si="79"/>
        <v>1.0974221725036851E-2</v>
      </c>
      <c r="X95" s="19">
        <f t="shared" si="80"/>
        <v>8.9485916321720808E-3</v>
      </c>
      <c r="Y95" s="19">
        <f t="shared" si="81"/>
        <v>1</v>
      </c>
      <c r="Z95" s="19">
        <f t="shared" si="82"/>
        <v>1.2263630050545833</v>
      </c>
      <c r="AA95" s="19">
        <f t="shared" si="83"/>
        <v>2.2263630050545835</v>
      </c>
      <c r="AB95" s="19">
        <f t="shared" si="84"/>
        <v>0.44916305100725618</v>
      </c>
      <c r="AC95" s="19">
        <f t="shared" si="85"/>
        <v>0.55083694899274371</v>
      </c>
      <c r="AD95" s="20">
        <f t="shared" si="86"/>
        <v>8.8747716621659757E-4</v>
      </c>
      <c r="AE95" s="21">
        <f t="shared" si="41"/>
        <v>0</v>
      </c>
      <c r="AF95" s="21">
        <f t="shared" si="49"/>
        <v>0</v>
      </c>
      <c r="AG95" s="21">
        <f t="shared" si="50"/>
        <v>0</v>
      </c>
      <c r="AH95" s="21">
        <f t="shared" si="51"/>
        <v>0</v>
      </c>
      <c r="AI95" s="21">
        <f t="shared" si="65"/>
        <v>0</v>
      </c>
      <c r="AJ95" s="21">
        <f t="shared" si="66"/>
        <v>0</v>
      </c>
      <c r="AK95" s="24">
        <f t="shared" si="42"/>
        <v>0</v>
      </c>
      <c r="AL95" s="24">
        <f t="shared" si="52"/>
        <v>0</v>
      </c>
      <c r="AM95" s="24">
        <f t="shared" si="53"/>
        <v>2</v>
      </c>
      <c r="AN95" s="24">
        <f t="shared" si="54"/>
        <v>0</v>
      </c>
      <c r="AO95" s="24">
        <f t="shared" si="55"/>
        <v>1</v>
      </c>
      <c r="AP95" s="24">
        <f t="shared" si="67"/>
        <v>8.8747716621659757E-4</v>
      </c>
      <c r="AQ95" s="27">
        <f t="shared" si="43"/>
        <v>1</v>
      </c>
      <c r="AR95" s="27">
        <f t="shared" si="56"/>
        <v>0</v>
      </c>
      <c r="AS95" s="27">
        <f t="shared" si="57"/>
        <v>3</v>
      </c>
      <c r="AT95" s="27">
        <f t="shared" si="58"/>
        <v>0</v>
      </c>
      <c r="AU95" s="27">
        <f t="shared" si="59"/>
        <v>1</v>
      </c>
      <c r="AV95" s="27">
        <f t="shared" si="68"/>
        <v>8.8747716621659757E-4</v>
      </c>
      <c r="AW95">
        <f t="shared" si="60"/>
        <v>97.205398378194488</v>
      </c>
      <c r="AX95">
        <f t="shared" si="61"/>
        <v>98.214280547756204</v>
      </c>
      <c r="AY95">
        <f t="shared" si="69"/>
        <v>99.782491814384613</v>
      </c>
      <c r="AZ95">
        <f t="shared" si="62"/>
        <v>5.9165144414439835E-4</v>
      </c>
      <c r="BA95">
        <f t="shared" si="70"/>
        <v>98.400705328555944</v>
      </c>
      <c r="BB95" s="4">
        <f t="shared" si="44"/>
        <v>0</v>
      </c>
      <c r="BC95" s="4">
        <f t="shared" si="45"/>
        <v>0</v>
      </c>
    </row>
    <row r="96" spans="1:55">
      <c r="A96" s="37">
        <v>40417</v>
      </c>
      <c r="B96" s="2" t="s">
        <v>76</v>
      </c>
      <c r="C96" s="40">
        <v>10.31</v>
      </c>
      <c r="D96" s="19">
        <f t="shared" si="46"/>
        <v>6.8359375000000278E-3</v>
      </c>
      <c r="E96" s="19">
        <f t="shared" si="71"/>
        <v>-1.0556621880998027E-2</v>
      </c>
      <c r="F96" s="19">
        <f t="shared" si="73"/>
        <v>-9.6899224806199478E-4</v>
      </c>
      <c r="G96" s="19">
        <f t="shared" si="77"/>
        <v>-3.7348272642390316E-2</v>
      </c>
      <c r="H96" s="19">
        <f t="shared" si="75"/>
        <v>-0.47003192543608857</v>
      </c>
      <c r="I96" s="19">
        <f t="shared" si="75"/>
        <v>-3.8609716866158987E-2</v>
      </c>
      <c r="J96" s="19">
        <f t="shared" si="75"/>
        <v>-1.0842823743889098</v>
      </c>
      <c r="K96" s="2" t="s">
        <v>75</v>
      </c>
      <c r="L96" s="40">
        <v>7.6</v>
      </c>
      <c r="M96" s="19">
        <f t="shared" si="47"/>
        <v>3.9630118890355828E-3</v>
      </c>
      <c r="N96" s="19">
        <f t="shared" si="72"/>
        <v>-1.4267185473411196E-2</v>
      </c>
      <c r="O96" s="19">
        <f t="shared" si="74"/>
        <v>2.2880215343203222E-2</v>
      </c>
      <c r="P96" s="19">
        <f t="shared" si="78"/>
        <v>3.825136612021849E-2</v>
      </c>
      <c r="Q96" s="19">
        <f t="shared" si="76"/>
        <v>-0.63326402089223721</v>
      </c>
      <c r="R96" s="19">
        <f t="shared" si="76"/>
        <v>0.70674965368469855</v>
      </c>
      <c r="S96" s="19">
        <f t="shared" si="76"/>
        <v>0.98691004291774442</v>
      </c>
      <c r="T96" s="19">
        <f t="shared" si="48"/>
        <v>0.16323209545614864</v>
      </c>
      <c r="U96" s="19">
        <f t="shared" si="48"/>
        <v>-0.74535937055085755</v>
      </c>
      <c r="V96" s="19">
        <f t="shared" si="48"/>
        <v>-2.071192417306654</v>
      </c>
      <c r="W96" s="19">
        <f t="shared" si="79"/>
        <v>1.1158159923113357E-2</v>
      </c>
      <c r="X96" s="19">
        <f t="shared" si="80"/>
        <v>8.9334204064346577E-3</v>
      </c>
      <c r="Y96" s="19">
        <f t="shared" si="81"/>
        <v>1</v>
      </c>
      <c r="Z96" s="19">
        <f t="shared" si="82"/>
        <v>1.2490355782513314</v>
      </c>
      <c r="AA96" s="19">
        <f t="shared" si="83"/>
        <v>2.2490355782513314</v>
      </c>
      <c r="AB96" s="19">
        <f t="shared" si="84"/>
        <v>0.44463502919661207</v>
      </c>
      <c r="AC96" s="19">
        <f t="shared" si="85"/>
        <v>0.55536497080338798</v>
      </c>
      <c r="AD96" s="20">
        <f t="shared" si="86"/>
        <v>-3.3901405195905805E-3</v>
      </c>
      <c r="AE96" s="21">
        <f t="shared" si="41"/>
        <v>0</v>
      </c>
      <c r="AF96" s="21">
        <f t="shared" si="49"/>
        <v>0</v>
      </c>
      <c r="AG96" s="21">
        <f t="shared" si="50"/>
        <v>0</v>
      </c>
      <c r="AH96" s="21">
        <f t="shared" si="51"/>
        <v>0</v>
      </c>
      <c r="AI96" s="21">
        <f t="shared" si="65"/>
        <v>0</v>
      </c>
      <c r="AJ96" s="21">
        <f t="shared" si="66"/>
        <v>0</v>
      </c>
      <c r="AK96" s="24">
        <f t="shared" si="42"/>
        <v>0</v>
      </c>
      <c r="AL96" s="24">
        <f t="shared" si="52"/>
        <v>0</v>
      </c>
      <c r="AM96" s="24">
        <f t="shared" si="53"/>
        <v>3</v>
      </c>
      <c r="AN96" s="24">
        <f t="shared" si="54"/>
        <v>0</v>
      </c>
      <c r="AO96" s="24">
        <f t="shared" si="55"/>
        <v>1</v>
      </c>
      <c r="AP96" s="24">
        <f t="shared" si="67"/>
        <v>-3.3901405195905805E-3</v>
      </c>
      <c r="AQ96" s="27">
        <f t="shared" si="43"/>
        <v>1</v>
      </c>
      <c r="AR96" s="27">
        <f t="shared" si="56"/>
        <v>0</v>
      </c>
      <c r="AS96" s="27">
        <f t="shared" si="57"/>
        <v>4</v>
      </c>
      <c r="AT96" s="27">
        <f t="shared" si="58"/>
        <v>0</v>
      </c>
      <c r="AU96" s="27">
        <f t="shared" si="59"/>
        <v>1</v>
      </c>
      <c r="AV96" s="27">
        <f t="shared" si="68"/>
        <v>-3.3901405195905805E-3</v>
      </c>
      <c r="AW96">
        <f t="shared" si="60"/>
        <v>97.205398378194488</v>
      </c>
      <c r="AX96">
        <f t="shared" si="61"/>
        <v>97.881320335668818</v>
      </c>
      <c r="AY96">
        <f t="shared" si="69"/>
        <v>99.444215145738951</v>
      </c>
      <c r="AZ96">
        <f t="shared" si="62"/>
        <v>-2.2600936797270536E-3</v>
      </c>
      <c r="BA96">
        <f t="shared" si="70"/>
        <v>98.178310516362188</v>
      </c>
      <c r="BB96" s="4">
        <f t="shared" si="44"/>
        <v>0</v>
      </c>
      <c r="BC96" s="4">
        <f t="shared" si="45"/>
        <v>0</v>
      </c>
    </row>
    <row r="97" spans="1:55">
      <c r="A97" s="37">
        <v>40420</v>
      </c>
      <c r="B97" s="2" t="s">
        <v>76</v>
      </c>
      <c r="C97" s="40">
        <v>10.35</v>
      </c>
      <c r="D97" s="19">
        <f t="shared" si="46"/>
        <v>3.8797284190105865E-3</v>
      </c>
      <c r="E97" s="19">
        <f t="shared" si="71"/>
        <v>0</v>
      </c>
      <c r="F97" s="19">
        <f t="shared" si="73"/>
        <v>-1.0516252390057476E-2</v>
      </c>
      <c r="G97" s="19">
        <f t="shared" si="77"/>
        <v>-3.8104089219330867E-2</v>
      </c>
      <c r="H97" s="19">
        <f t="shared" si="75"/>
        <v>0</v>
      </c>
      <c r="I97" s="19">
        <f t="shared" si="75"/>
        <v>-0.42098799894506495</v>
      </c>
      <c r="J97" s="19">
        <f t="shared" si="75"/>
        <v>-1.1628922337080572</v>
      </c>
      <c r="K97" s="2" t="s">
        <v>75</v>
      </c>
      <c r="L97" s="40">
        <v>7.67</v>
      </c>
      <c r="M97" s="19">
        <f t="shared" si="47"/>
        <v>9.210526315789511E-3</v>
      </c>
      <c r="N97" s="19">
        <f t="shared" si="72"/>
        <v>3.926701570680661E-3</v>
      </c>
      <c r="O97" s="19">
        <f t="shared" si="74"/>
        <v>2.6773761713520774E-2</v>
      </c>
      <c r="P97" s="19">
        <f t="shared" si="78"/>
        <v>5.212620027434841E-2</v>
      </c>
      <c r="Q97" s="19">
        <f t="shared" si="76"/>
        <v>0.17418285057396946</v>
      </c>
      <c r="R97" s="19">
        <f t="shared" si="76"/>
        <v>0.82467100739768884</v>
      </c>
      <c r="S97" s="19">
        <f t="shared" si="76"/>
        <v>1.3279241222005984</v>
      </c>
      <c r="T97" s="19">
        <f t="shared" si="48"/>
        <v>-0.17418285057396946</v>
      </c>
      <c r="U97" s="19">
        <f t="shared" si="48"/>
        <v>-1.2456590063427537</v>
      </c>
      <c r="V97" s="19">
        <f t="shared" si="48"/>
        <v>-2.4908163559086556</v>
      </c>
      <c r="W97" s="19">
        <f t="shared" si="79"/>
        <v>1.1135306861592491E-2</v>
      </c>
      <c r="X97" s="19">
        <f t="shared" si="80"/>
        <v>8.9574608205691842E-3</v>
      </c>
      <c r="Y97" s="19">
        <f t="shared" si="81"/>
        <v>1</v>
      </c>
      <c r="Z97" s="19">
        <f t="shared" si="82"/>
        <v>1.2431320755567559</v>
      </c>
      <c r="AA97" s="19">
        <f t="shared" si="83"/>
        <v>2.2431320755567556</v>
      </c>
      <c r="AB97" s="19">
        <f t="shared" si="84"/>
        <v>0.44580522515679127</v>
      </c>
      <c r="AC97" s="19">
        <f t="shared" si="85"/>
        <v>0.55419477484320878</v>
      </c>
      <c r="AD97" s="20">
        <f t="shared" si="86"/>
        <v>-7.3503993923790881E-3</v>
      </c>
      <c r="AE97" s="21">
        <f t="shared" si="41"/>
        <v>0</v>
      </c>
      <c r="AF97" s="21">
        <f t="shared" si="49"/>
        <v>0</v>
      </c>
      <c r="AG97" s="21">
        <f t="shared" si="50"/>
        <v>0</v>
      </c>
      <c r="AH97" s="21">
        <f t="shared" si="51"/>
        <v>0</v>
      </c>
      <c r="AI97" s="21">
        <f t="shared" si="65"/>
        <v>0</v>
      </c>
      <c r="AJ97" s="21">
        <f t="shared" si="66"/>
        <v>0</v>
      </c>
      <c r="AK97" s="24">
        <f t="shared" si="42"/>
        <v>1</v>
      </c>
      <c r="AL97" s="24">
        <f t="shared" si="52"/>
        <v>0</v>
      </c>
      <c r="AM97" s="24">
        <f t="shared" si="53"/>
        <v>4</v>
      </c>
      <c r="AN97" s="24">
        <f t="shared" si="54"/>
        <v>0</v>
      </c>
      <c r="AO97" s="24">
        <f t="shared" si="55"/>
        <v>1</v>
      </c>
      <c r="AP97" s="24">
        <f t="shared" si="67"/>
        <v>-7.3503993923790881E-3</v>
      </c>
      <c r="AQ97" s="27">
        <f t="shared" si="43"/>
        <v>1</v>
      </c>
      <c r="AR97" s="27">
        <f t="shared" si="56"/>
        <v>0</v>
      </c>
      <c r="AS97" s="27">
        <f t="shared" si="57"/>
        <v>5</v>
      </c>
      <c r="AT97" s="27">
        <f t="shared" si="58"/>
        <v>0</v>
      </c>
      <c r="AU97" s="27">
        <f t="shared" si="59"/>
        <v>1</v>
      </c>
      <c r="AV97" s="27">
        <f t="shared" si="68"/>
        <v>-7.3503993923790881E-3</v>
      </c>
      <c r="AW97">
        <f t="shared" si="60"/>
        <v>97.205398378194488</v>
      </c>
      <c r="AX97">
        <f t="shared" si="61"/>
        <v>97.16185353814825</v>
      </c>
      <c r="AY97">
        <f t="shared" si="69"/>
        <v>98.713260447156088</v>
      </c>
      <c r="AZ97">
        <f t="shared" si="62"/>
        <v>-4.9002662615860587E-3</v>
      </c>
      <c r="BA97">
        <f t="shared" si="70"/>
        <v>97.697210653719338</v>
      </c>
      <c r="BB97" s="4">
        <f t="shared" si="44"/>
        <v>0</v>
      </c>
      <c r="BC97" s="4">
        <f t="shared" si="45"/>
        <v>0</v>
      </c>
    </row>
    <row r="98" spans="1:55">
      <c r="A98" s="37">
        <v>40421</v>
      </c>
      <c r="B98" s="2" t="s">
        <v>76</v>
      </c>
      <c r="C98" s="40">
        <v>10.28</v>
      </c>
      <c r="D98" s="19">
        <f t="shared" si="46"/>
        <v>-6.7632850241546166E-3</v>
      </c>
      <c r="E98" s="19">
        <f t="shared" si="71"/>
        <v>-8.6788813886210098E-3</v>
      </c>
      <c r="F98" s="19">
        <f t="shared" si="73"/>
        <v>-1.4381591562799651E-2</v>
      </c>
      <c r="G98" s="19">
        <f t="shared" si="77"/>
        <v>-3.2015065913370985E-2</v>
      </c>
      <c r="H98" s="19">
        <f t="shared" si="75"/>
        <v>-0.38621883664654527</v>
      </c>
      <c r="I98" s="19">
        <f t="shared" si="75"/>
        <v>-0.57574942067852297</v>
      </c>
      <c r="J98" s="19">
        <f t="shared" si="75"/>
        <v>-1.0304277065988166</v>
      </c>
      <c r="K98" s="2" t="s">
        <v>75</v>
      </c>
      <c r="L98" s="40">
        <v>7.73</v>
      </c>
      <c r="M98" s="19">
        <f t="shared" si="47"/>
        <v>7.8226857887875485E-3</v>
      </c>
      <c r="N98" s="19">
        <f t="shared" si="72"/>
        <v>1.9788918205804796E-2</v>
      </c>
      <c r="O98" s="19">
        <f t="shared" si="74"/>
        <v>1.3106159895150791E-2</v>
      </c>
      <c r="P98" s="19">
        <f t="shared" si="78"/>
        <v>7.2122052704577042E-2</v>
      </c>
      <c r="Q98" s="19">
        <f t="shared" si="76"/>
        <v>0.87776763402932889</v>
      </c>
      <c r="R98" s="19">
        <f t="shared" si="76"/>
        <v>0.4015320953027518</v>
      </c>
      <c r="S98" s="19">
        <f t="shared" si="76"/>
        <v>1.8007164523726584</v>
      </c>
      <c r="T98" s="19">
        <f t="shared" si="48"/>
        <v>-1.2639864706758741</v>
      </c>
      <c r="U98" s="19">
        <f t="shared" si="48"/>
        <v>-0.97728151598127477</v>
      </c>
      <c r="V98" s="19">
        <f t="shared" si="48"/>
        <v>-2.8311441589714752</v>
      </c>
      <c r="W98" s="19">
        <f t="shared" si="79"/>
        <v>1.0891610425276962E-2</v>
      </c>
      <c r="X98" s="19">
        <f t="shared" si="80"/>
        <v>8.4309251555506736E-3</v>
      </c>
      <c r="Y98" s="19">
        <f t="shared" si="81"/>
        <v>1</v>
      </c>
      <c r="Z98" s="19">
        <f t="shared" si="82"/>
        <v>1.2918642052119567</v>
      </c>
      <c r="AA98" s="19">
        <f t="shared" si="83"/>
        <v>2.2918642052119567</v>
      </c>
      <c r="AB98" s="19">
        <f t="shared" si="84"/>
        <v>0.43632602565452511</v>
      </c>
      <c r="AC98" s="19">
        <f t="shared" si="85"/>
        <v>0.56367397434547484</v>
      </c>
      <c r="AD98" s="20">
        <f t="shared" si="86"/>
        <v>-2.1222082959849991E-3</v>
      </c>
      <c r="AE98" s="21">
        <f t="shared" si="41"/>
        <v>1</v>
      </c>
      <c r="AF98" s="21">
        <f t="shared" si="49"/>
        <v>0</v>
      </c>
      <c r="AG98" s="21">
        <f t="shared" si="50"/>
        <v>1</v>
      </c>
      <c r="AH98" s="21">
        <f t="shared" si="51"/>
        <v>0</v>
      </c>
      <c r="AI98" s="21">
        <f t="shared" si="65"/>
        <v>1</v>
      </c>
      <c r="AJ98" s="21">
        <f t="shared" si="66"/>
        <v>-2.1222082959849991E-3</v>
      </c>
      <c r="AK98" s="24">
        <f t="shared" si="42"/>
        <v>0</v>
      </c>
      <c r="AL98" s="24">
        <f t="shared" si="52"/>
        <v>0</v>
      </c>
      <c r="AM98" s="24">
        <f t="shared" si="53"/>
        <v>5</v>
      </c>
      <c r="AN98" s="24">
        <f t="shared" si="54"/>
        <v>0</v>
      </c>
      <c r="AO98" s="24">
        <f t="shared" si="55"/>
        <v>1</v>
      </c>
      <c r="AP98" s="24">
        <f t="shared" si="67"/>
        <v>-2.1222082959849991E-3</v>
      </c>
      <c r="AQ98" s="27">
        <f t="shared" si="43"/>
        <v>1</v>
      </c>
      <c r="AR98" s="27">
        <f t="shared" si="56"/>
        <v>0</v>
      </c>
      <c r="AS98" s="27">
        <f t="shared" si="57"/>
        <v>1</v>
      </c>
      <c r="AT98" s="27">
        <f t="shared" si="58"/>
        <v>1</v>
      </c>
      <c r="AU98" s="27">
        <f t="shared" si="59"/>
        <v>1</v>
      </c>
      <c r="AV98" s="27">
        <f t="shared" si="68"/>
        <v>-2.1222082959849991E-3</v>
      </c>
      <c r="AW98">
        <f t="shared" si="60"/>
        <v>96.999108275341754</v>
      </c>
      <c r="AX98">
        <f t="shared" si="61"/>
        <v>96.955655846516322</v>
      </c>
      <c r="AY98">
        <f t="shared" si="69"/>
        <v>98.503770346911409</v>
      </c>
      <c r="AZ98">
        <f t="shared" si="62"/>
        <v>-2.1222082959849991E-3</v>
      </c>
      <c r="BA98">
        <f t="shared" si="70"/>
        <v>97.489876822775429</v>
      </c>
      <c r="BB98" s="4">
        <f t="shared" si="44"/>
        <v>1</v>
      </c>
      <c r="BC98" s="4">
        <f t="shared" si="45"/>
        <v>0</v>
      </c>
    </row>
    <row r="99" spans="1:55">
      <c r="A99" s="37">
        <v>40422</v>
      </c>
      <c r="B99" s="2" t="s">
        <v>76</v>
      </c>
      <c r="C99" s="40">
        <v>10.23</v>
      </c>
      <c r="D99" s="19">
        <f t="shared" si="46"/>
        <v>-4.8638132295718813E-3</v>
      </c>
      <c r="E99" s="19">
        <f t="shared" si="71"/>
        <v>0</v>
      </c>
      <c r="F99" s="19">
        <f t="shared" si="73"/>
        <v>-1.5399422521655451E-2</v>
      </c>
      <c r="G99" s="19">
        <f t="shared" si="77"/>
        <v>-4.2134831460674094E-2</v>
      </c>
      <c r="H99" s="19">
        <f t="shared" si="75"/>
        <v>0</v>
      </c>
      <c r="I99" s="19">
        <f t="shared" si="75"/>
        <v>-0.61809147244374596</v>
      </c>
      <c r="J99" s="19">
        <f t="shared" si="75"/>
        <v>-1.467440592176781</v>
      </c>
      <c r="K99" s="2" t="s">
        <v>75</v>
      </c>
      <c r="L99" s="40">
        <v>7.73</v>
      </c>
      <c r="M99" s="19">
        <f t="shared" si="47"/>
        <v>0</v>
      </c>
      <c r="N99" s="19">
        <f t="shared" si="72"/>
        <v>1.4435695538057784E-2</v>
      </c>
      <c r="O99" s="19">
        <f t="shared" si="74"/>
        <v>1.2953367875648543E-3</v>
      </c>
      <c r="P99" s="19">
        <f t="shared" si="78"/>
        <v>7.9608938547486074E-2</v>
      </c>
      <c r="Q99" s="19">
        <f t="shared" si="76"/>
        <v>0.6498510162168718</v>
      </c>
      <c r="R99" s="19">
        <f t="shared" si="76"/>
        <v>3.9707425337188323E-2</v>
      </c>
      <c r="S99" s="19">
        <f t="shared" si="76"/>
        <v>1.9351408028067472</v>
      </c>
      <c r="T99" s="19">
        <f t="shared" si="48"/>
        <v>-0.6498510162168718</v>
      </c>
      <c r="U99" s="19">
        <f t="shared" si="48"/>
        <v>-0.65779889778093426</v>
      </c>
      <c r="V99" s="19">
        <f t="shared" si="48"/>
        <v>-3.4025813949835282</v>
      </c>
      <c r="W99" s="19">
        <f t="shared" si="79"/>
        <v>1.0777985264387347E-2</v>
      </c>
      <c r="X99" s="19">
        <f t="shared" si="80"/>
        <v>8.1149299217369106E-3</v>
      </c>
      <c r="Y99" s="19">
        <f t="shared" si="81"/>
        <v>1</v>
      </c>
      <c r="Z99" s="19">
        <f t="shared" si="82"/>
        <v>1.3281673863278955</v>
      </c>
      <c r="AA99" s="19">
        <f t="shared" si="83"/>
        <v>2.3281673863278955</v>
      </c>
      <c r="AB99" s="19">
        <f t="shared" si="84"/>
        <v>0.42952238136848531</v>
      </c>
      <c r="AC99" s="19">
        <f t="shared" si="85"/>
        <v>0.57047761863151469</v>
      </c>
      <c r="AD99" s="20">
        <f t="shared" si="86"/>
        <v>1.2214979978860332E-2</v>
      </c>
      <c r="AE99" s="21">
        <f t="shared" si="41"/>
        <v>0</v>
      </c>
      <c r="AF99" s="21">
        <f t="shared" si="49"/>
        <v>0</v>
      </c>
      <c r="AG99" s="21">
        <f t="shared" si="50"/>
        <v>2</v>
      </c>
      <c r="AH99" s="21">
        <f t="shared" si="51"/>
        <v>0</v>
      </c>
      <c r="AI99" s="21">
        <f t="shared" si="65"/>
        <v>1</v>
      </c>
      <c r="AJ99" s="21">
        <f t="shared" si="66"/>
        <v>1.2214979978860332E-2</v>
      </c>
      <c r="AK99" s="24">
        <f t="shared" si="42"/>
        <v>0</v>
      </c>
      <c r="AL99" s="24">
        <f t="shared" si="52"/>
        <v>0</v>
      </c>
      <c r="AM99" s="24">
        <f t="shared" si="53"/>
        <v>0</v>
      </c>
      <c r="AN99" s="24">
        <f t="shared" si="54"/>
        <v>1</v>
      </c>
      <c r="AO99" s="24">
        <f t="shared" si="55"/>
        <v>0</v>
      </c>
      <c r="AP99" s="24">
        <f t="shared" si="67"/>
        <v>0</v>
      </c>
      <c r="AQ99" s="27">
        <f t="shared" si="43"/>
        <v>1</v>
      </c>
      <c r="AR99" s="27">
        <f t="shared" si="56"/>
        <v>0</v>
      </c>
      <c r="AS99" s="27">
        <f t="shared" si="57"/>
        <v>2</v>
      </c>
      <c r="AT99" s="27">
        <f t="shared" si="58"/>
        <v>0</v>
      </c>
      <c r="AU99" s="27">
        <f t="shared" si="59"/>
        <v>1</v>
      </c>
      <c r="AV99" s="27">
        <f t="shared" si="68"/>
        <v>1.2214979978860332E-2</v>
      </c>
      <c r="AW99">
        <f t="shared" si="60"/>
        <v>98.183950440892346</v>
      </c>
      <c r="AX99">
        <f t="shared" si="61"/>
        <v>96.955655846516322</v>
      </c>
      <c r="AY99">
        <f t="shared" si="69"/>
        <v>99.706991929541175</v>
      </c>
      <c r="AZ99">
        <f t="shared" si="62"/>
        <v>8.1433199859068887E-3</v>
      </c>
      <c r="BA99">
        <f t="shared" si="70"/>
        <v>98.283768085129935</v>
      </c>
      <c r="BB99" s="4">
        <f t="shared" si="44"/>
        <v>0</v>
      </c>
      <c r="BC99" s="4">
        <f t="shared" si="45"/>
        <v>0</v>
      </c>
    </row>
    <row r="100" spans="1:55">
      <c r="A100" s="37">
        <v>40423</v>
      </c>
      <c r="B100" s="2" t="s">
        <v>76</v>
      </c>
      <c r="C100" s="40">
        <v>10.31</v>
      </c>
      <c r="D100" s="19">
        <f t="shared" si="46"/>
        <v>7.8201368523949238E-3</v>
      </c>
      <c r="E100" s="19">
        <f t="shared" si="71"/>
        <v>6.8359375000000278E-3</v>
      </c>
      <c r="F100" s="19">
        <f t="shared" si="73"/>
        <v>-2.55198487712665E-2</v>
      </c>
      <c r="G100" s="19">
        <f t="shared" si="77"/>
        <v>-2.2748815165876797E-2</v>
      </c>
      <c r="H100" s="19">
        <f t="shared" si="75"/>
        <v>0.31113199189527341</v>
      </c>
      <c r="I100" s="19">
        <f t="shared" si="75"/>
        <v>-1.0260510766301556</v>
      </c>
      <c r="J100" s="19">
        <f t="shared" si="75"/>
        <v>-0.80419979011726395</v>
      </c>
      <c r="K100" s="2" t="s">
        <v>75</v>
      </c>
      <c r="L100" s="40">
        <v>7.61</v>
      </c>
      <c r="M100" s="19">
        <f t="shared" si="47"/>
        <v>-1.5523932729624851E-2</v>
      </c>
      <c r="N100" s="19">
        <f t="shared" si="72"/>
        <v>5.2840158520475605E-3</v>
      </c>
      <c r="O100" s="19">
        <f t="shared" si="74"/>
        <v>-1.0403120936280893E-2</v>
      </c>
      <c r="P100" s="19">
        <f t="shared" si="78"/>
        <v>5.547850208044388E-2</v>
      </c>
      <c r="Q100" s="19">
        <f t="shared" si="76"/>
        <v>0.24322483662969402</v>
      </c>
      <c r="R100" s="19">
        <f t="shared" si="76"/>
        <v>-0.32100336647099009</v>
      </c>
      <c r="S100" s="19">
        <f t="shared" si="76"/>
        <v>1.3098025262848274</v>
      </c>
      <c r="T100" s="19">
        <f t="shared" si="48"/>
        <v>6.7907155265579389E-2</v>
      </c>
      <c r="U100" s="19">
        <f t="shared" si="48"/>
        <v>-0.70504771015916545</v>
      </c>
      <c r="V100" s="19">
        <f t="shared" si="48"/>
        <v>-2.1140023164020914</v>
      </c>
      <c r="W100" s="19">
        <f t="shared" si="79"/>
        <v>1.0721098615719618E-2</v>
      </c>
      <c r="X100" s="19">
        <f t="shared" si="80"/>
        <v>9.1542908278651643E-3</v>
      </c>
      <c r="Y100" s="19">
        <f t="shared" si="81"/>
        <v>1</v>
      </c>
      <c r="Z100" s="19">
        <f t="shared" si="82"/>
        <v>1.1711555616176379</v>
      </c>
      <c r="AA100" s="19">
        <f t="shared" si="83"/>
        <v>2.1711555616176379</v>
      </c>
      <c r="AB100" s="19">
        <f t="shared" si="84"/>
        <v>0.46058422421603984</v>
      </c>
      <c r="AC100" s="19">
        <f t="shared" si="85"/>
        <v>0.53941577578396016</v>
      </c>
      <c r="AD100" s="20">
        <f t="shared" si="86"/>
        <v>4.1697669456761555E-4</v>
      </c>
      <c r="AE100" s="21">
        <f t="shared" si="41"/>
        <v>0</v>
      </c>
      <c r="AF100" s="21">
        <f t="shared" si="49"/>
        <v>0</v>
      </c>
      <c r="AG100" s="21">
        <f t="shared" si="50"/>
        <v>3</v>
      </c>
      <c r="AH100" s="21">
        <f t="shared" si="51"/>
        <v>0</v>
      </c>
      <c r="AI100" s="21">
        <f t="shared" si="65"/>
        <v>1</v>
      </c>
      <c r="AJ100" s="21">
        <f t="shared" si="66"/>
        <v>4.1697669456761555E-4</v>
      </c>
      <c r="AK100" s="24">
        <f t="shared" si="42"/>
        <v>0</v>
      </c>
      <c r="AL100" s="24">
        <f t="shared" si="52"/>
        <v>0</v>
      </c>
      <c r="AM100" s="24">
        <f t="shared" si="53"/>
        <v>0</v>
      </c>
      <c r="AN100" s="24">
        <f t="shared" si="54"/>
        <v>0</v>
      </c>
      <c r="AO100" s="24">
        <f t="shared" si="55"/>
        <v>0</v>
      </c>
      <c r="AP100" s="24">
        <f t="shared" si="67"/>
        <v>0</v>
      </c>
      <c r="AQ100" s="27">
        <f t="shared" si="43"/>
        <v>1</v>
      </c>
      <c r="AR100" s="27">
        <f t="shared" si="56"/>
        <v>0</v>
      </c>
      <c r="AS100" s="27">
        <f t="shared" si="57"/>
        <v>3</v>
      </c>
      <c r="AT100" s="27">
        <f t="shared" si="58"/>
        <v>0</v>
      </c>
      <c r="AU100" s="27">
        <f t="shared" si="59"/>
        <v>1</v>
      </c>
      <c r="AV100" s="27">
        <f t="shared" si="68"/>
        <v>4.1697669456761555E-4</v>
      </c>
      <c r="AW100">
        <f t="shared" si="60"/>
        <v>98.224890860006781</v>
      </c>
      <c r="AX100">
        <f t="shared" si="61"/>
        <v>96.955655846516322</v>
      </c>
      <c r="AY100">
        <f t="shared" si="69"/>
        <v>99.748567421461232</v>
      </c>
      <c r="AZ100">
        <f t="shared" si="62"/>
        <v>2.7798446304507705E-4</v>
      </c>
      <c r="BA100">
        <f t="shared" si="70"/>
        <v>98.311089445627132</v>
      </c>
      <c r="BB100" s="4">
        <f t="shared" si="44"/>
        <v>0</v>
      </c>
      <c r="BC100" s="4">
        <f t="shared" si="45"/>
        <v>0</v>
      </c>
    </row>
    <row r="101" spans="1:55">
      <c r="A101" s="37">
        <v>40424</v>
      </c>
      <c r="B101" s="2" t="s">
        <v>76</v>
      </c>
      <c r="C101" s="40">
        <v>10.24</v>
      </c>
      <c r="D101" s="19">
        <f t="shared" si="46"/>
        <v>-6.7895247332686983E-3</v>
      </c>
      <c r="E101" s="19">
        <f t="shared" si="71"/>
        <v>-6.7895247332686983E-3</v>
      </c>
      <c r="F101" s="19">
        <f t="shared" si="73"/>
        <v>-1.7274472168905923E-2</v>
      </c>
      <c r="G101" s="19">
        <f t="shared" si="77"/>
        <v>-4.0299906279287694E-2</v>
      </c>
      <c r="H101" s="19">
        <f t="shared" si="75"/>
        <v>-0.31767497359874719</v>
      </c>
      <c r="I101" s="19">
        <f t="shared" si="75"/>
        <v>-0.72486893379765349</v>
      </c>
      <c r="J101" s="19">
        <f t="shared" si="75"/>
        <v>-1.4545703588483909</v>
      </c>
      <c r="K101" s="2" t="s">
        <v>75</v>
      </c>
      <c r="L101" s="40">
        <v>7.56</v>
      </c>
      <c r="M101" s="19">
        <f t="shared" si="47"/>
        <v>-6.5703022339028529E-3</v>
      </c>
      <c r="N101" s="19">
        <f t="shared" si="72"/>
        <v>-5.2631578947368472E-3</v>
      </c>
      <c r="O101" s="19">
        <f t="shared" si="74"/>
        <v>-1.9455252918287983E-2</v>
      </c>
      <c r="P101" s="19">
        <f t="shared" si="78"/>
        <v>4.7091412742382252E-2</v>
      </c>
      <c r="Q101" s="19">
        <f t="shared" si="76"/>
        <v>-0.24332078593558665</v>
      </c>
      <c r="R101" s="19">
        <f t="shared" si="76"/>
        <v>-0.6005917970368384</v>
      </c>
      <c r="S101" s="19">
        <f t="shared" si="76"/>
        <v>1.0978197727194963</v>
      </c>
      <c r="T101" s="19">
        <f t="shared" si="48"/>
        <v>-7.4354187663160543E-2</v>
      </c>
      <c r="U101" s="19">
        <f t="shared" si="48"/>
        <v>-0.12427713676081509</v>
      </c>
      <c r="V101" s="19">
        <f t="shared" si="48"/>
        <v>-2.5523901315678872</v>
      </c>
      <c r="W101" s="19">
        <f t="shared" si="79"/>
        <v>1.037288498303063E-2</v>
      </c>
      <c r="X101" s="19">
        <f t="shared" si="80"/>
        <v>9.3863078437199723E-3</v>
      </c>
      <c r="Y101" s="19">
        <f t="shared" si="81"/>
        <v>1</v>
      </c>
      <c r="Z101" s="19">
        <f t="shared" si="82"/>
        <v>1.1051081166031369</v>
      </c>
      <c r="AA101" s="19">
        <f t="shared" si="83"/>
        <v>2.1051081166031369</v>
      </c>
      <c r="AB101" s="19">
        <f t="shared" si="84"/>
        <v>0.4750349837677833</v>
      </c>
      <c r="AC101" s="19">
        <f t="shared" si="85"/>
        <v>0.5249650162322167</v>
      </c>
      <c r="AD101" s="20">
        <f t="shared" si="86"/>
        <v>3.4865294219391836E-3</v>
      </c>
      <c r="AE101" s="21">
        <f t="shared" si="41"/>
        <v>0</v>
      </c>
      <c r="AF101" s="21">
        <f t="shared" si="49"/>
        <v>0</v>
      </c>
      <c r="AG101" s="21">
        <f t="shared" si="50"/>
        <v>4</v>
      </c>
      <c r="AH101" s="21">
        <f t="shared" si="51"/>
        <v>0</v>
      </c>
      <c r="AI101" s="21">
        <f t="shared" si="65"/>
        <v>1</v>
      </c>
      <c r="AJ101" s="21">
        <f t="shared" si="66"/>
        <v>3.4865294219391836E-3</v>
      </c>
      <c r="AK101" s="24">
        <f t="shared" si="42"/>
        <v>0</v>
      </c>
      <c r="AL101" s="24">
        <f t="shared" si="52"/>
        <v>0</v>
      </c>
      <c r="AM101" s="24">
        <f t="shared" si="53"/>
        <v>0</v>
      </c>
      <c r="AN101" s="24">
        <f t="shared" si="54"/>
        <v>0</v>
      </c>
      <c r="AO101" s="24">
        <f t="shared" si="55"/>
        <v>0</v>
      </c>
      <c r="AP101" s="24">
        <f t="shared" si="67"/>
        <v>0</v>
      </c>
      <c r="AQ101" s="27">
        <f t="shared" si="43"/>
        <v>1</v>
      </c>
      <c r="AR101" s="27">
        <f t="shared" si="56"/>
        <v>0</v>
      </c>
      <c r="AS101" s="27">
        <f t="shared" si="57"/>
        <v>4</v>
      </c>
      <c r="AT101" s="27">
        <f t="shared" si="58"/>
        <v>0</v>
      </c>
      <c r="AU101" s="27">
        <f t="shared" si="59"/>
        <v>1</v>
      </c>
      <c r="AV101" s="27">
        <f t="shared" si="68"/>
        <v>3.4865294219391836E-3</v>
      </c>
      <c r="AW101">
        <f t="shared" si="60"/>
        <v>98.567354831956962</v>
      </c>
      <c r="AX101">
        <f t="shared" si="61"/>
        <v>96.955655846516322</v>
      </c>
      <c r="AY101">
        <f t="shared" si="69"/>
        <v>100.09634373657245</v>
      </c>
      <c r="AZ101">
        <f t="shared" si="62"/>
        <v>2.3243529479594557E-3</v>
      </c>
      <c r="BA101">
        <f t="shared" si="70"/>
        <v>98.539599116197181</v>
      </c>
      <c r="BB101" s="4">
        <f t="shared" si="44"/>
        <v>0</v>
      </c>
      <c r="BC101" s="4">
        <f t="shared" si="45"/>
        <v>0</v>
      </c>
    </row>
    <row r="102" spans="1:55">
      <c r="A102" s="37">
        <v>40427</v>
      </c>
      <c r="B102" s="2" t="s">
        <v>76</v>
      </c>
      <c r="C102" s="40">
        <v>10.39</v>
      </c>
      <c r="D102" s="19">
        <f t="shared" si="46"/>
        <v>1.4648437500000035E-2</v>
      </c>
      <c r="E102" s="19">
        <f t="shared" si="71"/>
        <v>3.8647342995169975E-3</v>
      </c>
      <c r="F102" s="19">
        <f t="shared" si="73"/>
        <v>3.8647342995169975E-3</v>
      </c>
      <c r="G102" s="19">
        <f t="shared" si="77"/>
        <v>-2.8063610851262764E-2</v>
      </c>
      <c r="H102" s="19">
        <f t="shared" si="75"/>
        <v>0.18695992212760418</v>
      </c>
      <c r="I102" s="19">
        <f t="shared" si="75"/>
        <v>0.16523762624417865</v>
      </c>
      <c r="J102" s="19">
        <f t="shared" si="75"/>
        <v>-1.0323549177173863</v>
      </c>
      <c r="K102" s="2" t="s">
        <v>75</v>
      </c>
      <c r="L102" s="40">
        <v>7.61</v>
      </c>
      <c r="M102" s="19">
        <f t="shared" si="47"/>
        <v>6.6137566137567079E-3</v>
      </c>
      <c r="N102" s="19">
        <f t="shared" si="72"/>
        <v>-7.8226857887874323E-3</v>
      </c>
      <c r="O102" s="19">
        <f t="shared" si="74"/>
        <v>-3.9267015706805448E-3</v>
      </c>
      <c r="P102" s="19">
        <f t="shared" si="78"/>
        <v>4.965517241379315E-2</v>
      </c>
      <c r="Q102" s="19">
        <f t="shared" si="76"/>
        <v>-0.36671016330275968</v>
      </c>
      <c r="R102" s="19">
        <f t="shared" si="76"/>
        <v>-0.12117258051352446</v>
      </c>
      <c r="S102" s="19">
        <f t="shared" si="76"/>
        <v>1.1489505815123509</v>
      </c>
      <c r="T102" s="19">
        <f t="shared" si="48"/>
        <v>0.55367008543036389</v>
      </c>
      <c r="U102" s="19">
        <f t="shared" si="48"/>
        <v>0.28641020675770312</v>
      </c>
      <c r="V102" s="19">
        <f t="shared" si="48"/>
        <v>-2.1813054992297372</v>
      </c>
      <c r="W102" s="19">
        <f t="shared" si="79"/>
        <v>1.0998620178384462E-2</v>
      </c>
      <c r="X102" s="19">
        <f t="shared" si="80"/>
        <v>9.4272714980625279E-3</v>
      </c>
      <c r="Y102" s="19">
        <f t="shared" si="81"/>
        <v>1</v>
      </c>
      <c r="Z102" s="19">
        <f t="shared" si="82"/>
        <v>1.1666811739372176</v>
      </c>
      <c r="AA102" s="19">
        <f t="shared" si="83"/>
        <v>2.1666811739372176</v>
      </c>
      <c r="AB102" s="19">
        <f t="shared" si="84"/>
        <v>0.4615353712530002</v>
      </c>
      <c r="AC102" s="19">
        <f t="shared" si="85"/>
        <v>0.53846462874699985</v>
      </c>
      <c r="AD102" s="20">
        <f t="shared" si="86"/>
        <v>1.7610308054805286E-3</v>
      </c>
      <c r="AE102" s="21">
        <f t="shared" si="41"/>
        <v>0</v>
      </c>
      <c r="AF102" s="21">
        <f t="shared" si="49"/>
        <v>0</v>
      </c>
      <c r="AG102" s="21">
        <f t="shared" si="50"/>
        <v>5</v>
      </c>
      <c r="AH102" s="21">
        <f t="shared" si="51"/>
        <v>0</v>
      </c>
      <c r="AI102" s="21">
        <f t="shared" si="65"/>
        <v>1</v>
      </c>
      <c r="AJ102" s="21">
        <f t="shared" si="66"/>
        <v>1.7610308054805286E-3</v>
      </c>
      <c r="AK102" s="24">
        <f t="shared" si="42"/>
        <v>0</v>
      </c>
      <c r="AL102" s="24">
        <f t="shared" si="52"/>
        <v>0</v>
      </c>
      <c r="AM102" s="24">
        <f t="shared" si="53"/>
        <v>0</v>
      </c>
      <c r="AN102" s="24">
        <f t="shared" si="54"/>
        <v>0</v>
      </c>
      <c r="AO102" s="24">
        <f t="shared" si="55"/>
        <v>0</v>
      </c>
      <c r="AP102" s="24">
        <f t="shared" si="67"/>
        <v>0</v>
      </c>
      <c r="AQ102" s="27">
        <f t="shared" si="43"/>
        <v>1</v>
      </c>
      <c r="AR102" s="27">
        <f t="shared" si="56"/>
        <v>0</v>
      </c>
      <c r="AS102" s="27">
        <f t="shared" si="57"/>
        <v>5</v>
      </c>
      <c r="AT102" s="27">
        <f t="shared" si="58"/>
        <v>0</v>
      </c>
      <c r="AU102" s="27">
        <f t="shared" si="59"/>
        <v>1</v>
      </c>
      <c r="AV102" s="27">
        <f t="shared" si="68"/>
        <v>1.7610308054805286E-3</v>
      </c>
      <c r="AW102">
        <f t="shared" si="60"/>
        <v>98.740934980230762</v>
      </c>
      <c r="AX102">
        <f t="shared" si="61"/>
        <v>96.955655846516322</v>
      </c>
      <c r="AY102">
        <f t="shared" si="69"/>
        <v>100.27261648140852</v>
      </c>
      <c r="AZ102">
        <f t="shared" si="62"/>
        <v>1.1740205369870191E-3</v>
      </c>
      <c r="BA102">
        <f t="shared" si="70"/>
        <v>98.655286629266058</v>
      </c>
      <c r="BB102" s="4">
        <f t="shared" si="44"/>
        <v>0</v>
      </c>
      <c r="BC102" s="4">
        <f t="shared" si="45"/>
        <v>0</v>
      </c>
    </row>
    <row r="103" spans="1:55">
      <c r="A103" s="37">
        <v>40428</v>
      </c>
      <c r="B103" s="2" t="s">
        <v>76</v>
      </c>
      <c r="C103" s="40">
        <v>10.35</v>
      </c>
      <c r="D103" s="19">
        <f t="shared" si="46"/>
        <v>-3.8498556304139482E-3</v>
      </c>
      <c r="E103" s="19">
        <f t="shared" si="71"/>
        <v>6.8093385214008061E-3</v>
      </c>
      <c r="F103" s="19">
        <f t="shared" si="73"/>
        <v>-1.9286403085824085E-3</v>
      </c>
      <c r="G103" s="19">
        <f t="shared" si="77"/>
        <v>-5.7636887608069638E-3</v>
      </c>
      <c r="H103" s="19">
        <f t="shared" si="75"/>
        <v>0.33048766657073314</v>
      </c>
      <c r="I103" s="19">
        <f t="shared" si="75"/>
        <v>-8.2551785999265839E-2</v>
      </c>
      <c r="J103" s="19">
        <f t="shared" si="75"/>
        <v>-0.21256007544134453</v>
      </c>
      <c r="K103" s="2" t="s">
        <v>75</v>
      </c>
      <c r="L103" s="40">
        <v>7.56</v>
      </c>
      <c r="M103" s="19">
        <f t="shared" si="47"/>
        <v>-6.5703022339028529E-3</v>
      </c>
      <c r="N103" s="19">
        <f t="shared" si="72"/>
        <v>-2.1992238033635293E-2</v>
      </c>
      <c r="O103" s="19">
        <f t="shared" si="74"/>
        <v>-2.6385224274406943E-3</v>
      </c>
      <c r="P103" s="19">
        <f t="shared" si="78"/>
        <v>3.9889958734525457E-2</v>
      </c>
      <c r="Q103" s="19">
        <f t="shared" si="76"/>
        <v>-1.0493886433495072</v>
      </c>
      <c r="R103" s="19">
        <f t="shared" si="76"/>
        <v>-8.1884809162075189E-2</v>
      </c>
      <c r="S103" s="19">
        <f t="shared" si="76"/>
        <v>0.91773501938716506</v>
      </c>
      <c r="T103" s="19">
        <f t="shared" si="48"/>
        <v>1.3798763099202405</v>
      </c>
      <c r="U103" s="19">
        <f t="shared" si="48"/>
        <v>-6.6697683719064982E-4</v>
      </c>
      <c r="V103" s="19">
        <f t="shared" si="48"/>
        <v>-1.1302950948285095</v>
      </c>
      <c r="W103" s="19">
        <f t="shared" si="79"/>
        <v>9.3561274043714102E-3</v>
      </c>
      <c r="X103" s="19">
        <f t="shared" si="80"/>
        <v>9.6405173043519875E-3</v>
      </c>
      <c r="Y103" s="19">
        <f t="shared" si="81"/>
        <v>1.0303961123752658</v>
      </c>
      <c r="Z103" s="19">
        <f t="shared" si="82"/>
        <v>1</v>
      </c>
      <c r="AA103" s="19">
        <f t="shared" si="83"/>
        <v>2.0303961123752661</v>
      </c>
      <c r="AB103" s="19">
        <f t="shared" si="84"/>
        <v>0.50748526659157822</v>
      </c>
      <c r="AC103" s="19">
        <f t="shared" si="85"/>
        <v>0.49251473340842172</v>
      </c>
      <c r="AD103" s="20">
        <f t="shared" si="86"/>
        <v>-5.5478416348059782E-3</v>
      </c>
      <c r="AE103" s="21">
        <f t="shared" si="41"/>
        <v>-1</v>
      </c>
      <c r="AF103" s="21">
        <f t="shared" si="49"/>
        <v>1</v>
      </c>
      <c r="AG103" s="21">
        <f t="shared" si="50"/>
        <v>0</v>
      </c>
      <c r="AH103" s="21">
        <f t="shared" si="51"/>
        <v>1</v>
      </c>
      <c r="AI103" s="21">
        <f t="shared" si="65"/>
        <v>0</v>
      </c>
      <c r="AJ103" s="21">
        <f t="shared" si="66"/>
        <v>0</v>
      </c>
      <c r="AK103" s="24">
        <f t="shared" si="42"/>
        <v>0</v>
      </c>
      <c r="AL103" s="24">
        <f t="shared" si="52"/>
        <v>0</v>
      </c>
      <c r="AM103" s="24">
        <f t="shared" si="53"/>
        <v>0</v>
      </c>
      <c r="AN103" s="24">
        <f t="shared" si="54"/>
        <v>0</v>
      </c>
      <c r="AO103" s="24">
        <f t="shared" si="55"/>
        <v>0</v>
      </c>
      <c r="AP103" s="24">
        <f t="shared" si="67"/>
        <v>0</v>
      </c>
      <c r="AQ103" s="27">
        <f t="shared" si="43"/>
        <v>1</v>
      </c>
      <c r="AR103" s="27">
        <f t="shared" si="56"/>
        <v>0</v>
      </c>
      <c r="AS103" s="27">
        <f t="shared" si="57"/>
        <v>1</v>
      </c>
      <c r="AT103" s="27">
        <f t="shared" si="58"/>
        <v>1</v>
      </c>
      <c r="AU103" s="27">
        <f t="shared" si="59"/>
        <v>1</v>
      </c>
      <c r="AV103" s="27">
        <f t="shared" si="68"/>
        <v>-5.5478416348059782E-3</v>
      </c>
      <c r="AW103">
        <f t="shared" si="60"/>
        <v>98.740934980230762</v>
      </c>
      <c r="AX103">
        <f t="shared" si="61"/>
        <v>96.955655846516322</v>
      </c>
      <c r="AY103">
        <f t="shared" si="69"/>
        <v>99.716319884862031</v>
      </c>
      <c r="AZ103">
        <f t="shared" si="62"/>
        <v>-1.8492805449353261E-3</v>
      </c>
      <c r="BA103">
        <f t="shared" si="70"/>
        <v>98.472845327047537</v>
      </c>
      <c r="BB103" s="4">
        <f t="shared" si="44"/>
        <v>-1</v>
      </c>
      <c r="BC103" s="4">
        <f t="shared" si="45"/>
        <v>0</v>
      </c>
    </row>
    <row r="104" spans="1:55">
      <c r="A104" s="37">
        <v>40429</v>
      </c>
      <c r="B104" s="2" t="s">
        <v>76</v>
      </c>
      <c r="C104" s="40">
        <v>10.29</v>
      </c>
      <c r="D104" s="19">
        <f t="shared" si="46"/>
        <v>-5.797101449275411E-3</v>
      </c>
      <c r="E104" s="19">
        <f t="shared" si="71"/>
        <v>5.8651026392960628E-3</v>
      </c>
      <c r="F104" s="19">
        <f t="shared" si="73"/>
        <v>5.8651026392960628E-3</v>
      </c>
      <c r="G104" s="19">
        <f t="shared" si="77"/>
        <v>-9.6246390760347852E-3</v>
      </c>
      <c r="H104" s="19">
        <f t="shared" si="75"/>
        <v>0.28429778604286765</v>
      </c>
      <c r="I104" s="19">
        <f t="shared" si="75"/>
        <v>0.25267495847287008</v>
      </c>
      <c r="J104" s="19">
        <f t="shared" si="75"/>
        <v>-0.35814033109391696</v>
      </c>
      <c r="K104" s="2" t="s">
        <v>75</v>
      </c>
      <c r="L104" s="40">
        <v>7.6</v>
      </c>
      <c r="M104" s="19">
        <f t="shared" si="47"/>
        <v>5.2910052910052959E-3</v>
      </c>
      <c r="N104" s="19">
        <f t="shared" si="72"/>
        <v>-1.6817593790427007E-2</v>
      </c>
      <c r="O104" s="19">
        <f t="shared" si="74"/>
        <v>-2.6246719160105594E-3</v>
      </c>
      <c r="P104" s="19">
        <f t="shared" si="78"/>
        <v>2.4258760107816673E-2</v>
      </c>
      <c r="Q104" s="19">
        <f t="shared" si="76"/>
        <v>-0.79866956883344553</v>
      </c>
      <c r="R104" s="19">
        <f t="shared" si="76"/>
        <v>-8.185225383235202E-2</v>
      </c>
      <c r="S104" s="19">
        <f t="shared" si="76"/>
        <v>0.55946264464795303</v>
      </c>
      <c r="T104" s="19">
        <f t="shared" si="48"/>
        <v>1.0829673548763132</v>
      </c>
      <c r="U104" s="19">
        <f t="shared" si="48"/>
        <v>0.33452721230522209</v>
      </c>
      <c r="V104" s="19">
        <f t="shared" si="48"/>
        <v>-0.91760297574187</v>
      </c>
      <c r="W104" s="19">
        <f t="shared" si="79"/>
        <v>9.4324499512794761E-3</v>
      </c>
      <c r="X104" s="19">
        <f t="shared" si="80"/>
        <v>8.6383028405623702E-3</v>
      </c>
      <c r="Y104" s="19">
        <f t="shared" si="81"/>
        <v>1</v>
      </c>
      <c r="Z104" s="19">
        <f t="shared" si="82"/>
        <v>1.0919332333416323</v>
      </c>
      <c r="AA104" s="19">
        <f t="shared" si="83"/>
        <v>2.0919332333416323</v>
      </c>
      <c r="AB104" s="19">
        <f t="shared" si="84"/>
        <v>0.47802672860768625</v>
      </c>
      <c r="AC104" s="19">
        <f t="shared" si="85"/>
        <v>0.52197327139231375</v>
      </c>
      <c r="AD104" s="20">
        <f t="shared" si="86"/>
        <v>-7.3927741835061733E-3</v>
      </c>
      <c r="AE104" s="21">
        <f t="shared" si="41"/>
        <v>-1</v>
      </c>
      <c r="AF104" s="21">
        <f t="shared" si="49"/>
        <v>0</v>
      </c>
      <c r="AG104" s="21">
        <f t="shared" si="50"/>
        <v>1</v>
      </c>
      <c r="AH104" s="21">
        <f t="shared" si="51"/>
        <v>0</v>
      </c>
      <c r="AI104" s="21">
        <f t="shared" si="65"/>
        <v>0</v>
      </c>
      <c r="AJ104" s="21">
        <f t="shared" si="66"/>
        <v>0</v>
      </c>
      <c r="AK104" s="24">
        <f t="shared" si="42"/>
        <v>0</v>
      </c>
      <c r="AL104" s="24">
        <f t="shared" si="52"/>
        <v>0</v>
      </c>
      <c r="AM104" s="24">
        <f t="shared" si="53"/>
        <v>0</v>
      </c>
      <c r="AN104" s="24">
        <f t="shared" si="54"/>
        <v>0</v>
      </c>
      <c r="AO104" s="24">
        <f t="shared" si="55"/>
        <v>0</v>
      </c>
      <c r="AP104" s="24">
        <f t="shared" si="67"/>
        <v>0</v>
      </c>
      <c r="AQ104" s="27">
        <f t="shared" si="43"/>
        <v>0</v>
      </c>
      <c r="AR104" s="27">
        <f t="shared" si="56"/>
        <v>0</v>
      </c>
      <c r="AS104" s="27">
        <f t="shared" si="57"/>
        <v>2</v>
      </c>
      <c r="AT104" s="27">
        <f t="shared" si="58"/>
        <v>0</v>
      </c>
      <c r="AU104" s="27">
        <f t="shared" si="59"/>
        <v>1</v>
      </c>
      <c r="AV104" s="27">
        <f t="shared" si="68"/>
        <v>-7.3927741835061733E-3</v>
      </c>
      <c r="AW104">
        <f t="shared" si="60"/>
        <v>98.740934980230762</v>
      </c>
      <c r="AX104">
        <f t="shared" si="61"/>
        <v>96.955655846516322</v>
      </c>
      <c r="AY104">
        <f t="shared" si="69"/>
        <v>98.979139649542986</v>
      </c>
      <c r="AZ104">
        <f t="shared" si="62"/>
        <v>-2.4642580611687246E-3</v>
      </c>
      <c r="BA104">
        <f t="shared" si="70"/>
        <v>98.230182824144137</v>
      </c>
      <c r="BB104" s="4">
        <f t="shared" si="44"/>
        <v>0</v>
      </c>
      <c r="BC104" s="4">
        <f t="shared" si="45"/>
        <v>0</v>
      </c>
    </row>
    <row r="105" spans="1:55">
      <c r="A105" s="37">
        <v>40430</v>
      </c>
      <c r="B105" s="2" t="s">
        <v>76</v>
      </c>
      <c r="C105" s="40">
        <v>10.19</v>
      </c>
      <c r="D105" s="19">
        <f t="shared" si="46"/>
        <v>-9.7181729834790714E-3</v>
      </c>
      <c r="E105" s="19">
        <f t="shared" si="71"/>
        <v>-1.1639185257032104E-2</v>
      </c>
      <c r="F105" s="19">
        <f t="shared" si="73"/>
        <v>-4.8828125000000694E-3</v>
      </c>
      <c r="G105" s="19">
        <f t="shared" si="77"/>
        <v>-6.8226120857700088E-3</v>
      </c>
      <c r="H105" s="19">
        <f t="shared" si="75"/>
        <v>-0.56449352121503715</v>
      </c>
      <c r="I105" s="19">
        <f t="shared" si="75"/>
        <v>-0.21117119139731136</v>
      </c>
      <c r="J105" s="19">
        <f t="shared" si="75"/>
        <v>-0.25726982571477097</v>
      </c>
      <c r="K105" s="2" t="s">
        <v>75</v>
      </c>
      <c r="L105" s="40">
        <v>7.64</v>
      </c>
      <c r="M105" s="19">
        <f t="shared" si="47"/>
        <v>5.2631578947368472E-3</v>
      </c>
      <c r="N105" s="19">
        <f t="shared" si="72"/>
        <v>3.9421813403415712E-3</v>
      </c>
      <c r="O105" s="19">
        <f t="shared" si="74"/>
        <v>9.2470277410831424E-3</v>
      </c>
      <c r="P105" s="19">
        <f t="shared" si="78"/>
        <v>3.2432432432432337E-2</v>
      </c>
      <c r="Q105" s="19">
        <f t="shared" si="76"/>
        <v>0.18742800872818227</v>
      </c>
      <c r="R105" s="19">
        <f t="shared" si="76"/>
        <v>0.28953773331931976</v>
      </c>
      <c r="S105" s="19">
        <f t="shared" si="76"/>
        <v>0.75118472775846756</v>
      </c>
      <c r="T105" s="19">
        <f t="shared" si="48"/>
        <v>-0.75192152994321937</v>
      </c>
      <c r="U105" s="19">
        <f t="shared" si="48"/>
        <v>-0.50070892471663109</v>
      </c>
      <c r="V105" s="19">
        <f t="shared" si="48"/>
        <v>-1.0084545534732385</v>
      </c>
      <c r="W105" s="19">
        <f t="shared" si="79"/>
        <v>9.2634495462176319E-3</v>
      </c>
      <c r="X105" s="19">
        <f t="shared" si="80"/>
        <v>8.6310439246887298E-3</v>
      </c>
      <c r="Y105" s="19">
        <f t="shared" si="81"/>
        <v>1</v>
      </c>
      <c r="Z105" s="19">
        <f t="shared" si="82"/>
        <v>1.0732710465903126</v>
      </c>
      <c r="AA105" s="19">
        <f t="shared" si="83"/>
        <v>2.0732710465903126</v>
      </c>
      <c r="AB105" s="19">
        <f t="shared" si="84"/>
        <v>0.48232960260772134</v>
      </c>
      <c r="AC105" s="19">
        <f t="shared" si="85"/>
        <v>0.5176703973922786</v>
      </c>
      <c r="AD105" s="20">
        <f t="shared" si="86"/>
        <v>-6.5715477021370374E-3</v>
      </c>
      <c r="AE105" s="21">
        <f t="shared" si="41"/>
        <v>0</v>
      </c>
      <c r="AF105" s="21">
        <f t="shared" si="49"/>
        <v>0</v>
      </c>
      <c r="AG105" s="21">
        <f t="shared" si="50"/>
        <v>0</v>
      </c>
      <c r="AH105" s="21">
        <f t="shared" si="51"/>
        <v>0</v>
      </c>
      <c r="AI105" s="21">
        <f t="shared" si="65"/>
        <v>0</v>
      </c>
      <c r="AJ105" s="21">
        <f t="shared" si="66"/>
        <v>0</v>
      </c>
      <c r="AK105" s="24">
        <f t="shared" si="42"/>
        <v>0</v>
      </c>
      <c r="AL105" s="24">
        <f t="shared" si="52"/>
        <v>0</v>
      </c>
      <c r="AM105" s="24">
        <f t="shared" si="53"/>
        <v>0</v>
      </c>
      <c r="AN105" s="24">
        <f t="shared" si="54"/>
        <v>0</v>
      </c>
      <c r="AO105" s="24">
        <f t="shared" si="55"/>
        <v>0</v>
      </c>
      <c r="AP105" s="24">
        <f t="shared" si="67"/>
        <v>0</v>
      </c>
      <c r="AQ105" s="27">
        <f t="shared" si="43"/>
        <v>1</v>
      </c>
      <c r="AR105" s="27">
        <f t="shared" si="56"/>
        <v>0</v>
      </c>
      <c r="AS105" s="27">
        <f t="shared" si="57"/>
        <v>3</v>
      </c>
      <c r="AT105" s="27">
        <f t="shared" si="58"/>
        <v>0</v>
      </c>
      <c r="AU105" s="27">
        <f t="shared" si="59"/>
        <v>1</v>
      </c>
      <c r="AV105" s="27">
        <f t="shared" si="68"/>
        <v>-6.5715477021370374E-3</v>
      </c>
      <c r="AW105">
        <f t="shared" si="60"/>
        <v>98.740934980230762</v>
      </c>
      <c r="AX105">
        <f t="shared" si="61"/>
        <v>96.955655846516322</v>
      </c>
      <c r="AY105">
        <f t="shared" si="69"/>
        <v>98.328693511819523</v>
      </c>
      <c r="AZ105">
        <f t="shared" si="62"/>
        <v>-2.1905159007123459E-3</v>
      </c>
      <c r="BA105">
        <f t="shared" si="70"/>
        <v>98.015008046737961</v>
      </c>
      <c r="BB105" s="4">
        <f t="shared" si="44"/>
        <v>0</v>
      </c>
      <c r="BC105" s="4">
        <f t="shared" si="45"/>
        <v>0</v>
      </c>
    </row>
    <row r="106" spans="1:55">
      <c r="A106" s="37">
        <v>40431</v>
      </c>
      <c r="B106" s="2" t="s">
        <v>76</v>
      </c>
      <c r="C106" s="40">
        <v>10.18</v>
      </c>
      <c r="D106" s="19">
        <f t="shared" si="46"/>
        <v>-9.8135426889104879E-4</v>
      </c>
      <c r="E106" s="19">
        <f t="shared" si="71"/>
        <v>-5.8593750000000486E-3</v>
      </c>
      <c r="F106" s="19">
        <f t="shared" si="73"/>
        <v>-1.2609117361784751E-2</v>
      </c>
      <c r="G106" s="19">
        <f t="shared" si="77"/>
        <v>-1.3565891472868272E-2</v>
      </c>
      <c r="H106" s="19">
        <f t="shared" ref="H106:J121" si="87">E106/STDEV(E46:E105)</f>
        <v>-0.28912991116486553</v>
      </c>
      <c r="I106" s="19">
        <f t="shared" si="87"/>
        <v>-0.54629813266010707</v>
      </c>
      <c r="J106" s="19">
        <f t="shared" si="87"/>
        <v>-0.51663915306305586</v>
      </c>
      <c r="K106" s="2" t="s">
        <v>75</v>
      </c>
      <c r="L106" s="40">
        <v>7.73</v>
      </c>
      <c r="M106" s="19">
        <f t="shared" si="47"/>
        <v>1.1780104712041982E-2</v>
      </c>
      <c r="N106" s="19">
        <f t="shared" si="72"/>
        <v>2.2486772486772597E-2</v>
      </c>
      <c r="O106" s="19">
        <f t="shared" si="74"/>
        <v>1.7105263157894842E-2</v>
      </c>
      <c r="P106" s="19">
        <f t="shared" si="78"/>
        <v>4.0376850605652853E-2</v>
      </c>
      <c r="Q106" s="19">
        <f t="shared" ref="Q106:S121" si="88">N106/STDEV(N46:N105)</f>
        <v>1.0690256414701853</v>
      </c>
      <c r="R106" s="19">
        <f t="shared" si="88"/>
        <v>0.53529505850681791</v>
      </c>
      <c r="S106" s="19">
        <f t="shared" si="88"/>
        <v>0.93588568784904413</v>
      </c>
      <c r="T106" s="19">
        <f t="shared" si="48"/>
        <v>-1.3581555526350508</v>
      </c>
      <c r="U106" s="19">
        <f t="shared" si="48"/>
        <v>-1.081593191166925</v>
      </c>
      <c r="V106" s="19">
        <f t="shared" si="48"/>
        <v>-1.4525248409120999</v>
      </c>
      <c r="W106" s="19">
        <f t="shared" si="79"/>
        <v>9.150012929021548E-3</v>
      </c>
      <c r="X106" s="19">
        <f t="shared" si="80"/>
        <v>8.9134117968440261E-3</v>
      </c>
      <c r="Y106" s="19">
        <f t="shared" si="81"/>
        <v>1</v>
      </c>
      <c r="Z106" s="19">
        <f t="shared" si="82"/>
        <v>1.0265443959698233</v>
      </c>
      <c r="AA106" s="19">
        <f t="shared" si="83"/>
        <v>2.0265443959698235</v>
      </c>
      <c r="AB106" s="19">
        <f t="shared" si="84"/>
        <v>0.49345082298157095</v>
      </c>
      <c r="AC106" s="19">
        <f t="shared" si="85"/>
        <v>0.50654917701842894</v>
      </c>
      <c r="AD106" s="20">
        <f t="shared" si="86"/>
        <v>5.673137725205459E-3</v>
      </c>
      <c r="AE106" s="21">
        <f t="shared" si="41"/>
        <v>1</v>
      </c>
      <c r="AF106" s="21">
        <f t="shared" si="49"/>
        <v>0</v>
      </c>
      <c r="AG106" s="21">
        <f t="shared" si="50"/>
        <v>1</v>
      </c>
      <c r="AH106" s="21">
        <f t="shared" si="51"/>
        <v>0</v>
      </c>
      <c r="AI106" s="21">
        <f t="shared" si="65"/>
        <v>1</v>
      </c>
      <c r="AJ106" s="21">
        <f t="shared" si="66"/>
        <v>5.673137725205459E-3</v>
      </c>
      <c r="AK106" s="24">
        <f t="shared" si="42"/>
        <v>1</v>
      </c>
      <c r="AL106" s="24">
        <f t="shared" si="52"/>
        <v>0</v>
      </c>
      <c r="AM106" s="24">
        <f t="shared" si="53"/>
        <v>1</v>
      </c>
      <c r="AN106" s="24">
        <f t="shared" si="54"/>
        <v>0</v>
      </c>
      <c r="AO106" s="24">
        <f t="shared" si="55"/>
        <v>1</v>
      </c>
      <c r="AP106" s="24">
        <f t="shared" si="67"/>
        <v>5.673137725205459E-3</v>
      </c>
      <c r="AQ106" s="27">
        <f t="shared" si="43"/>
        <v>1</v>
      </c>
      <c r="AR106" s="27">
        <f t="shared" si="56"/>
        <v>0</v>
      </c>
      <c r="AS106" s="27">
        <f t="shared" si="57"/>
        <v>4</v>
      </c>
      <c r="AT106" s="27">
        <f t="shared" si="58"/>
        <v>0</v>
      </c>
      <c r="AU106" s="27">
        <f t="shared" si="59"/>
        <v>1</v>
      </c>
      <c r="AV106" s="27">
        <f t="shared" si="68"/>
        <v>5.673137725205459E-3</v>
      </c>
      <c r="AW106">
        <f t="shared" si="60"/>
        <v>99.301105903489173</v>
      </c>
      <c r="AX106">
        <f t="shared" si="61"/>
        <v>97.505698635371232</v>
      </c>
      <c r="AY106">
        <f t="shared" si="69"/>
        <v>98.886525732451602</v>
      </c>
      <c r="AZ106">
        <f t="shared" si="62"/>
        <v>5.673137725205459E-3</v>
      </c>
      <c r="BA106">
        <f t="shared" si="70"/>
        <v>98.571060686524234</v>
      </c>
      <c r="BB106" s="4">
        <f t="shared" si="44"/>
        <v>1</v>
      </c>
      <c r="BC106" s="4">
        <f t="shared" si="45"/>
        <v>1</v>
      </c>
    </row>
    <row r="107" spans="1:55">
      <c r="A107" s="37">
        <v>40434</v>
      </c>
      <c r="B107" s="2" t="s">
        <v>76</v>
      </c>
      <c r="C107" s="40">
        <v>10.27</v>
      </c>
      <c r="D107" s="19">
        <f t="shared" si="46"/>
        <v>8.8408644400785712E-3</v>
      </c>
      <c r="E107" s="19">
        <f t="shared" si="71"/>
        <v>-1.1549566891241673E-2</v>
      </c>
      <c r="F107" s="19">
        <f t="shared" si="73"/>
        <v>-7.7294685990338232E-3</v>
      </c>
      <c r="G107" s="19">
        <f t="shared" si="77"/>
        <v>-1.8164435946462835E-2</v>
      </c>
      <c r="H107" s="19">
        <f t="shared" si="87"/>
        <v>-0.57538504263709878</v>
      </c>
      <c r="I107" s="19">
        <f t="shared" si="87"/>
        <v>-0.33691901478334302</v>
      </c>
      <c r="J107" s="19">
        <f t="shared" si="87"/>
        <v>-0.69177640830084575</v>
      </c>
      <c r="K107" s="2" t="s">
        <v>75</v>
      </c>
      <c r="L107" s="40">
        <v>7.71</v>
      </c>
      <c r="M107" s="19">
        <f t="shared" si="47"/>
        <v>-2.5873221216041993E-3</v>
      </c>
      <c r="N107" s="19">
        <f t="shared" si="72"/>
        <v>1.3140604467805472E-2</v>
      </c>
      <c r="O107" s="19">
        <f t="shared" si="74"/>
        <v>5.2151238591916609E-3</v>
      </c>
      <c r="P107" s="19">
        <f t="shared" si="78"/>
        <v>3.2128514056224931E-2</v>
      </c>
      <c r="Q107" s="19">
        <f t="shared" si="88"/>
        <v>0.61781209332814202</v>
      </c>
      <c r="R107" s="19">
        <f t="shared" si="88"/>
        <v>0.16326477204523027</v>
      </c>
      <c r="S107" s="19">
        <f t="shared" si="88"/>
        <v>0.74252646761335639</v>
      </c>
      <c r="T107" s="19">
        <f t="shared" si="48"/>
        <v>-1.1931971359652409</v>
      </c>
      <c r="U107" s="19">
        <f t="shared" si="48"/>
        <v>-0.50018378682857323</v>
      </c>
      <c r="V107" s="19">
        <f t="shared" si="48"/>
        <v>-1.4343028759142022</v>
      </c>
      <c r="W107" s="19">
        <f t="shared" si="79"/>
        <v>8.8188389422970675E-3</v>
      </c>
      <c r="X107" s="19">
        <f t="shared" si="80"/>
        <v>8.9332221674707363E-3</v>
      </c>
      <c r="Y107" s="19">
        <f t="shared" si="81"/>
        <v>1.0129703270376174</v>
      </c>
      <c r="Z107" s="19">
        <f t="shared" si="82"/>
        <v>1</v>
      </c>
      <c r="AA107" s="19">
        <f t="shared" si="83"/>
        <v>2.0129703270376176</v>
      </c>
      <c r="AB107" s="19">
        <f t="shared" si="84"/>
        <v>0.50322168858214245</v>
      </c>
      <c r="AC107" s="19">
        <f t="shared" si="85"/>
        <v>0.4967783114178575</v>
      </c>
      <c r="AD107" s="20">
        <f t="shared" si="86"/>
        <v>-8.7119419685449152E-3</v>
      </c>
      <c r="AE107" s="21">
        <f t="shared" si="41"/>
        <v>1</v>
      </c>
      <c r="AF107" s="21">
        <f t="shared" si="49"/>
        <v>0</v>
      </c>
      <c r="AG107" s="21">
        <f t="shared" si="50"/>
        <v>2</v>
      </c>
      <c r="AH107" s="21">
        <f t="shared" si="51"/>
        <v>0</v>
      </c>
      <c r="AI107" s="21">
        <f t="shared" si="65"/>
        <v>1</v>
      </c>
      <c r="AJ107" s="21">
        <f t="shared" si="66"/>
        <v>-8.7119419685449152E-3</v>
      </c>
      <c r="AK107" s="24">
        <f t="shared" si="42"/>
        <v>0</v>
      </c>
      <c r="AL107" s="24">
        <f t="shared" si="52"/>
        <v>0</v>
      </c>
      <c r="AM107" s="24">
        <f t="shared" si="53"/>
        <v>2</v>
      </c>
      <c r="AN107" s="24">
        <f t="shared" si="54"/>
        <v>0</v>
      </c>
      <c r="AO107" s="24">
        <f t="shared" si="55"/>
        <v>1</v>
      </c>
      <c r="AP107" s="24">
        <f t="shared" si="67"/>
        <v>-8.7119419685449152E-3</v>
      </c>
      <c r="AQ107" s="27">
        <f t="shared" si="43"/>
        <v>1</v>
      </c>
      <c r="AR107" s="27">
        <f t="shared" si="56"/>
        <v>0</v>
      </c>
      <c r="AS107" s="27">
        <f t="shared" si="57"/>
        <v>5</v>
      </c>
      <c r="AT107" s="27">
        <f t="shared" si="58"/>
        <v>0</v>
      </c>
      <c r="AU107" s="27">
        <f t="shared" si="59"/>
        <v>1</v>
      </c>
      <c r="AV107" s="27">
        <f t="shared" si="68"/>
        <v>-8.7119419685449152E-3</v>
      </c>
      <c r="AW107">
        <f t="shared" si="60"/>
        <v>98.436000431445635</v>
      </c>
      <c r="AX107">
        <f t="shared" si="61"/>
        <v>96.656234647257449</v>
      </c>
      <c r="AY107">
        <f t="shared" si="69"/>
        <v>98.025032058799454</v>
      </c>
      <c r="AZ107">
        <f t="shared" si="62"/>
        <v>-8.7119419685449152E-3</v>
      </c>
      <c r="BA107">
        <f t="shared" si="70"/>
        <v>97.712315326045314</v>
      </c>
      <c r="BB107" s="4">
        <f t="shared" si="44"/>
        <v>1</v>
      </c>
      <c r="BC107" s="4">
        <f t="shared" si="45"/>
        <v>0</v>
      </c>
    </row>
    <row r="108" spans="1:55">
      <c r="A108" s="37">
        <v>40435</v>
      </c>
      <c r="B108" s="2" t="s">
        <v>76</v>
      </c>
      <c r="C108" s="40">
        <v>10.25</v>
      </c>
      <c r="D108" s="19">
        <f t="shared" si="46"/>
        <v>-1.9474196689386149E-3</v>
      </c>
      <c r="E108" s="19">
        <f t="shared" si="71"/>
        <v>-9.6618357487922371E-3</v>
      </c>
      <c r="F108" s="19">
        <f t="shared" si="73"/>
        <v>-2.9182879377431287E-3</v>
      </c>
      <c r="G108" s="19">
        <f t="shared" si="77"/>
        <v>-1.7257909875359512E-2</v>
      </c>
      <c r="H108" s="19">
        <f t="shared" si="87"/>
        <v>-0.48500344450176552</v>
      </c>
      <c r="I108" s="19">
        <f t="shared" si="87"/>
        <v>-0.12727819892084807</v>
      </c>
      <c r="J108" s="19">
        <f t="shared" si="87"/>
        <v>-0.65711745002758826</v>
      </c>
      <c r="K108" s="2" t="s">
        <v>75</v>
      </c>
      <c r="L108" s="40">
        <v>7.83</v>
      </c>
      <c r="M108" s="19">
        <f t="shared" si="47"/>
        <v>1.5564202334630364E-2</v>
      </c>
      <c r="N108" s="19">
        <f t="shared" si="72"/>
        <v>3.5714285714285775E-2</v>
      </c>
      <c r="O108" s="19">
        <f t="shared" si="74"/>
        <v>1.2936610608020652E-2</v>
      </c>
      <c r="P108" s="19">
        <f t="shared" si="78"/>
        <v>2.6212319790301464E-2</v>
      </c>
      <c r="Q108" s="19">
        <f t="shared" si="88"/>
        <v>1.7184176607425323</v>
      </c>
      <c r="R108" s="19">
        <f t="shared" si="88"/>
        <v>0.40492342921587265</v>
      </c>
      <c r="S108" s="19">
        <f t="shared" si="88"/>
        <v>0.60295132231544202</v>
      </c>
      <c r="T108" s="19">
        <f t="shared" si="48"/>
        <v>-2.2034211052442978</v>
      </c>
      <c r="U108" s="19">
        <f t="shared" si="48"/>
        <v>-0.53220162813672078</v>
      </c>
      <c r="V108" s="19">
        <f t="shared" si="48"/>
        <v>-1.2600687723430304</v>
      </c>
      <c r="W108" s="19">
        <f t="shared" si="79"/>
        <v>8.8103102087819293E-3</v>
      </c>
      <c r="X108" s="19">
        <f t="shared" si="80"/>
        <v>8.325532837603929E-3</v>
      </c>
      <c r="Y108" s="19">
        <f t="shared" si="81"/>
        <v>1</v>
      </c>
      <c r="Z108" s="19">
        <f t="shared" si="82"/>
        <v>1.0582277892158933</v>
      </c>
      <c r="AA108" s="19">
        <f t="shared" si="83"/>
        <v>2.0582277892158931</v>
      </c>
      <c r="AB108" s="19">
        <f t="shared" si="84"/>
        <v>0.48585487244876924</v>
      </c>
      <c r="AC108" s="19">
        <f t="shared" si="85"/>
        <v>0.51414512755123087</v>
      </c>
      <c r="AD108" s="20">
        <f t="shared" si="86"/>
        <v>-7.6231029767399377E-3</v>
      </c>
      <c r="AE108" s="21">
        <f t="shared" si="41"/>
        <v>1</v>
      </c>
      <c r="AF108" s="21">
        <f t="shared" si="49"/>
        <v>0</v>
      </c>
      <c r="AG108" s="21">
        <f t="shared" si="50"/>
        <v>3</v>
      </c>
      <c r="AH108" s="21">
        <f t="shared" si="51"/>
        <v>0</v>
      </c>
      <c r="AI108" s="21">
        <f t="shared" si="65"/>
        <v>1</v>
      </c>
      <c r="AJ108" s="21">
        <f t="shared" si="66"/>
        <v>-7.6231029767399377E-3</v>
      </c>
      <c r="AK108" s="24">
        <f t="shared" si="42"/>
        <v>0</v>
      </c>
      <c r="AL108" s="24">
        <f t="shared" si="52"/>
        <v>0</v>
      </c>
      <c r="AM108" s="24">
        <f t="shared" si="53"/>
        <v>3</v>
      </c>
      <c r="AN108" s="24">
        <f t="shared" si="54"/>
        <v>0</v>
      </c>
      <c r="AO108" s="24">
        <f t="shared" si="55"/>
        <v>1</v>
      </c>
      <c r="AP108" s="24">
        <f t="shared" si="67"/>
        <v>-7.6231029767399377E-3</v>
      </c>
      <c r="AQ108" s="27">
        <f t="shared" si="43"/>
        <v>1</v>
      </c>
      <c r="AR108" s="27">
        <f t="shared" si="56"/>
        <v>0</v>
      </c>
      <c r="AS108" s="27">
        <f t="shared" si="57"/>
        <v>1</v>
      </c>
      <c r="AT108" s="27">
        <f t="shared" si="58"/>
        <v>1</v>
      </c>
      <c r="AU108" s="27">
        <f t="shared" si="59"/>
        <v>1</v>
      </c>
      <c r="AV108" s="27">
        <f t="shared" si="68"/>
        <v>-7.6231029767399377E-3</v>
      </c>
      <c r="AW108">
        <f t="shared" si="60"/>
        <v>97.685612663538308</v>
      </c>
      <c r="AX108">
        <f t="shared" si="61"/>
        <v>95.91941421719747</v>
      </c>
      <c r="AY108">
        <f t="shared" si="69"/>
        <v>97.277777145116985</v>
      </c>
      <c r="AZ108">
        <f t="shared" si="62"/>
        <v>-7.6231029767399377E-3</v>
      </c>
      <c r="BA108">
        <f t="shared" si="70"/>
        <v>96.967444284219184</v>
      </c>
      <c r="BB108" s="4">
        <f t="shared" si="44"/>
        <v>1</v>
      </c>
      <c r="BC108" s="4">
        <f t="shared" si="45"/>
        <v>0</v>
      </c>
    </row>
    <row r="109" spans="1:55">
      <c r="A109" s="37">
        <v>40436</v>
      </c>
      <c r="B109" s="2" t="s">
        <v>76</v>
      </c>
      <c r="C109" s="40">
        <v>10.199999999999999</v>
      </c>
      <c r="D109" s="19">
        <f t="shared" si="46"/>
        <v>-4.8780487804878743E-3</v>
      </c>
      <c r="E109" s="19">
        <f t="shared" si="71"/>
        <v>-8.7463556851311818E-3</v>
      </c>
      <c r="F109" s="19">
        <f t="shared" si="73"/>
        <v>-2.9325513196482049E-3</v>
      </c>
      <c r="G109" s="19">
        <f t="shared" si="77"/>
        <v>-1.8286814244465956E-2</v>
      </c>
      <c r="H109" s="19">
        <f t="shared" si="87"/>
        <v>-0.44094572649612712</v>
      </c>
      <c r="I109" s="19">
        <f t="shared" si="87"/>
        <v>-0.12857927759158569</v>
      </c>
      <c r="J109" s="19">
        <f t="shared" si="87"/>
        <v>-0.69619548559941025</v>
      </c>
      <c r="K109" s="2" t="s">
        <v>75</v>
      </c>
      <c r="L109" s="40">
        <v>7.91</v>
      </c>
      <c r="M109" s="19">
        <f t="shared" si="47"/>
        <v>1.0217113665389537E-2</v>
      </c>
      <c r="N109" s="19">
        <f t="shared" si="72"/>
        <v>4.0789473684210591E-2</v>
      </c>
      <c r="O109" s="19">
        <f t="shared" si="74"/>
        <v>2.3285899094437221E-2</v>
      </c>
      <c r="P109" s="19">
        <f t="shared" si="78"/>
        <v>2.4611398963730623E-2</v>
      </c>
      <c r="Q109" s="19">
        <f t="shared" si="88"/>
        <v>1.9707836203738229</v>
      </c>
      <c r="R109" s="19">
        <f t="shared" si="88"/>
        <v>0.74261709355956584</v>
      </c>
      <c r="S109" s="19">
        <f t="shared" si="88"/>
        <v>0.56654003951664655</v>
      </c>
      <c r="T109" s="19">
        <f t="shared" si="48"/>
        <v>-2.4117293468699499</v>
      </c>
      <c r="U109" s="19">
        <f t="shared" si="48"/>
        <v>-0.87119637115115156</v>
      </c>
      <c r="V109" s="19">
        <f t="shared" si="48"/>
        <v>-1.2627355251160568</v>
      </c>
      <c r="W109" s="19">
        <f t="shared" si="79"/>
        <v>8.8320728645718515E-3</v>
      </c>
      <c r="X109" s="19">
        <f t="shared" si="80"/>
        <v>8.2279885621246423E-3</v>
      </c>
      <c r="Y109" s="19">
        <f t="shared" si="81"/>
        <v>1</v>
      </c>
      <c r="Z109" s="19">
        <f t="shared" si="82"/>
        <v>1.0734182234073526</v>
      </c>
      <c r="AA109" s="19">
        <f t="shared" si="83"/>
        <v>2.0734182234073524</v>
      </c>
      <c r="AB109" s="19">
        <f t="shared" si="84"/>
        <v>0.48229536555179386</v>
      </c>
      <c r="AC109" s="19">
        <f t="shared" si="85"/>
        <v>0.51770463444820625</v>
      </c>
      <c r="AD109" s="20">
        <f t="shared" si="86"/>
        <v>-6.1843026292649032E-3</v>
      </c>
      <c r="AE109" s="21">
        <f t="shared" si="41"/>
        <v>1</v>
      </c>
      <c r="AF109" s="21">
        <f t="shared" si="49"/>
        <v>0</v>
      </c>
      <c r="AG109" s="21">
        <f t="shared" si="50"/>
        <v>4</v>
      </c>
      <c r="AH109" s="21">
        <f t="shared" si="51"/>
        <v>0</v>
      </c>
      <c r="AI109" s="21">
        <f t="shared" si="65"/>
        <v>1</v>
      </c>
      <c r="AJ109" s="21">
        <f t="shared" si="66"/>
        <v>-6.1843026292649032E-3</v>
      </c>
      <c r="AK109" s="24">
        <f t="shared" si="42"/>
        <v>0</v>
      </c>
      <c r="AL109" s="24">
        <f t="shared" si="52"/>
        <v>0</v>
      </c>
      <c r="AM109" s="24">
        <f t="shared" si="53"/>
        <v>4</v>
      </c>
      <c r="AN109" s="24">
        <f t="shared" si="54"/>
        <v>0</v>
      </c>
      <c r="AO109" s="24">
        <f t="shared" si="55"/>
        <v>1</v>
      </c>
      <c r="AP109" s="24">
        <f t="shared" si="67"/>
        <v>-6.1843026292649032E-3</v>
      </c>
      <c r="AQ109" s="27">
        <f t="shared" si="43"/>
        <v>1</v>
      </c>
      <c r="AR109" s="27">
        <f t="shared" si="56"/>
        <v>0</v>
      </c>
      <c r="AS109" s="27">
        <f t="shared" si="57"/>
        <v>2</v>
      </c>
      <c r="AT109" s="27">
        <f t="shared" si="58"/>
        <v>0</v>
      </c>
      <c r="AU109" s="27">
        <f t="shared" si="59"/>
        <v>1</v>
      </c>
      <c r="AV109" s="27">
        <f t="shared" si="68"/>
        <v>-6.1843026292649032E-3</v>
      </c>
      <c r="AW109">
        <f t="shared" si="60"/>
        <v>97.081495272301837</v>
      </c>
      <c r="AX109">
        <f t="shared" si="61"/>
        <v>95.326219531656506</v>
      </c>
      <c r="AY109">
        <f t="shared" si="69"/>
        <v>96.67618193214939</v>
      </c>
      <c r="AZ109">
        <f t="shared" si="62"/>
        <v>-6.1843026292649032E-3</v>
      </c>
      <c r="BA109">
        <f t="shared" si="70"/>
        <v>96.36776826357918</v>
      </c>
      <c r="BB109" s="4">
        <f t="shared" si="44"/>
        <v>1</v>
      </c>
      <c r="BC109" s="4">
        <f t="shared" si="45"/>
        <v>0</v>
      </c>
    </row>
    <row r="110" spans="1:55">
      <c r="A110" s="37">
        <v>40437</v>
      </c>
      <c r="B110" s="2" t="s">
        <v>76</v>
      </c>
      <c r="C110" s="40">
        <v>10</v>
      </c>
      <c r="D110" s="19">
        <f t="shared" si="46"/>
        <v>-1.9607843137254832E-2</v>
      </c>
      <c r="E110" s="19">
        <f t="shared" si="71"/>
        <v>-1.8645731108930277E-2</v>
      </c>
      <c r="F110" s="19">
        <f t="shared" si="73"/>
        <v>-3.0067895247332735E-2</v>
      </c>
      <c r="G110" s="19">
        <f t="shared" si="77"/>
        <v>-5.4820415879017016E-2</v>
      </c>
      <c r="H110" s="19">
        <f t="shared" si="87"/>
        <v>-0.94199531521281421</v>
      </c>
      <c r="I110" s="19">
        <f t="shared" si="87"/>
        <v>-1.3272310927924711</v>
      </c>
      <c r="J110" s="19">
        <f t="shared" si="87"/>
        <v>-2.0874661456495449</v>
      </c>
      <c r="K110" s="2" t="s">
        <v>75</v>
      </c>
      <c r="L110" s="40">
        <v>7.86</v>
      </c>
      <c r="M110" s="19">
        <f t="shared" si="47"/>
        <v>-6.3211125158027584E-3</v>
      </c>
      <c r="N110" s="19">
        <f t="shared" si="72"/>
        <v>2.8795811518324693E-2</v>
      </c>
      <c r="O110" s="19">
        <f t="shared" si="74"/>
        <v>3.2851511169513799E-2</v>
      </c>
      <c r="P110" s="19">
        <f t="shared" si="78"/>
        <v>2.2106631989596868E-2</v>
      </c>
      <c r="Q110" s="19">
        <f t="shared" si="88"/>
        <v>1.3765814180854468</v>
      </c>
      <c r="R110" s="19">
        <f t="shared" si="88"/>
        <v>1.0631070522940567</v>
      </c>
      <c r="S110" s="19">
        <f t="shared" si="88"/>
        <v>0.50799917874238998</v>
      </c>
      <c r="T110" s="19">
        <f t="shared" si="48"/>
        <v>-2.318576733298261</v>
      </c>
      <c r="U110" s="19">
        <f t="shared" si="48"/>
        <v>-2.3903381450865275</v>
      </c>
      <c r="V110" s="19">
        <f t="shared" si="48"/>
        <v>-2.595465324391935</v>
      </c>
      <c r="W110" s="19">
        <f t="shared" si="79"/>
        <v>8.5632649262525444E-3</v>
      </c>
      <c r="X110" s="19">
        <f t="shared" si="80"/>
        <v>8.3254075032839752E-3</v>
      </c>
      <c r="Y110" s="19">
        <f t="shared" si="81"/>
        <v>1</v>
      </c>
      <c r="Z110" s="19">
        <f t="shared" si="82"/>
        <v>1.0285700637325856</v>
      </c>
      <c r="AA110" s="19">
        <f t="shared" si="83"/>
        <v>2.0285700637325856</v>
      </c>
      <c r="AB110" s="19">
        <f t="shared" si="84"/>
        <v>0.4929580781449529</v>
      </c>
      <c r="AC110" s="19">
        <f t="shared" si="85"/>
        <v>0.50704192185504715</v>
      </c>
      <c r="AD110" s="20">
        <f t="shared" si="86"/>
        <v>-1.6310076599222465E-3</v>
      </c>
      <c r="AE110" s="21">
        <f t="shared" si="41"/>
        <v>1</v>
      </c>
      <c r="AF110" s="21">
        <f t="shared" si="49"/>
        <v>0</v>
      </c>
      <c r="AG110" s="21">
        <f t="shared" si="50"/>
        <v>5</v>
      </c>
      <c r="AH110" s="21">
        <f t="shared" si="51"/>
        <v>0</v>
      </c>
      <c r="AI110" s="21">
        <f t="shared" si="65"/>
        <v>1</v>
      </c>
      <c r="AJ110" s="21">
        <f t="shared" si="66"/>
        <v>-1.6310076599222465E-3</v>
      </c>
      <c r="AK110" s="24">
        <f t="shared" si="42"/>
        <v>1</v>
      </c>
      <c r="AL110" s="24">
        <f t="shared" si="52"/>
        <v>0</v>
      </c>
      <c r="AM110" s="24">
        <f t="shared" si="53"/>
        <v>5</v>
      </c>
      <c r="AN110" s="24">
        <f t="shared" si="54"/>
        <v>0</v>
      </c>
      <c r="AO110" s="24">
        <f t="shared" si="55"/>
        <v>1</v>
      </c>
      <c r="AP110" s="24">
        <f t="shared" si="67"/>
        <v>-1.6310076599222465E-3</v>
      </c>
      <c r="AQ110" s="27">
        <f t="shared" si="43"/>
        <v>1</v>
      </c>
      <c r="AR110" s="27">
        <f t="shared" si="56"/>
        <v>0</v>
      </c>
      <c r="AS110" s="27">
        <f t="shared" si="57"/>
        <v>3</v>
      </c>
      <c r="AT110" s="27">
        <f t="shared" si="58"/>
        <v>0</v>
      </c>
      <c r="AU110" s="27">
        <f t="shared" si="59"/>
        <v>1</v>
      </c>
      <c r="AV110" s="27">
        <f t="shared" si="68"/>
        <v>-1.6310076599222465E-3</v>
      </c>
      <c r="AW110">
        <f t="shared" si="60"/>
        <v>96.923154609876008</v>
      </c>
      <c r="AX110">
        <f t="shared" si="61"/>
        <v>95.170741737408946</v>
      </c>
      <c r="AY110">
        <f t="shared" si="69"/>
        <v>96.518502338886009</v>
      </c>
      <c r="AZ110">
        <f t="shared" si="62"/>
        <v>-1.6310076599222465E-3</v>
      </c>
      <c r="BA110">
        <f t="shared" si="70"/>
        <v>96.210591695371662</v>
      </c>
      <c r="BB110" s="4">
        <f t="shared" si="44"/>
        <v>1</v>
      </c>
      <c r="BC110" s="4">
        <f t="shared" si="45"/>
        <v>1</v>
      </c>
    </row>
    <row r="111" spans="1:55">
      <c r="A111" s="37">
        <v>40438</v>
      </c>
      <c r="B111" s="2" t="s">
        <v>76</v>
      </c>
      <c r="C111" s="40">
        <v>9.98</v>
      </c>
      <c r="D111" s="19">
        <f t="shared" si="46"/>
        <v>-1.9999999999999575E-3</v>
      </c>
      <c r="E111" s="19">
        <f t="shared" si="71"/>
        <v>-1.9646365422396787E-2</v>
      </c>
      <c r="F111" s="19">
        <f t="shared" si="73"/>
        <v>-2.5390624999999979E-2</v>
      </c>
      <c r="G111" s="19">
        <f t="shared" si="77"/>
        <v>-4.2226487523992273E-2</v>
      </c>
      <c r="H111" s="19">
        <f t="shared" si="87"/>
        <v>-0.99075941084129515</v>
      </c>
      <c r="I111" s="19">
        <f t="shared" si="87"/>
        <v>-1.1443850365949866</v>
      </c>
      <c r="J111" s="19">
        <f t="shared" si="87"/>
        <v>-1.5805356518503153</v>
      </c>
      <c r="K111" s="2" t="s">
        <v>75</v>
      </c>
      <c r="L111" s="40">
        <v>7.87</v>
      </c>
      <c r="M111" s="19">
        <f t="shared" si="47"/>
        <v>1.2722646310432298E-3</v>
      </c>
      <c r="N111" s="19">
        <f t="shared" si="72"/>
        <v>1.8111254851228935E-2</v>
      </c>
      <c r="O111" s="19">
        <f t="shared" si="74"/>
        <v>4.1005291005291072E-2</v>
      </c>
      <c r="P111" s="19">
        <f t="shared" si="78"/>
        <v>2.0752269779507154E-2</v>
      </c>
      <c r="Q111" s="19">
        <f t="shared" si="88"/>
        <v>0.86736017008736799</v>
      </c>
      <c r="R111" s="19">
        <f t="shared" si="88"/>
        <v>1.3277971540987394</v>
      </c>
      <c r="S111" s="19">
        <f t="shared" si="88"/>
        <v>0.47674249086134696</v>
      </c>
      <c r="T111" s="19">
        <f t="shared" si="48"/>
        <v>-1.8581195809286633</v>
      </c>
      <c r="U111" s="19">
        <f t="shared" si="48"/>
        <v>-2.4721821906937258</v>
      </c>
      <c r="V111" s="19">
        <f t="shared" si="48"/>
        <v>-2.0572781427116622</v>
      </c>
      <c r="W111" s="19">
        <f t="shared" si="79"/>
        <v>8.0554507989363845E-3</v>
      </c>
      <c r="X111" s="19">
        <f t="shared" si="80"/>
        <v>8.3183250944564684E-3</v>
      </c>
      <c r="Y111" s="19">
        <f t="shared" si="81"/>
        <v>1.0326330955375946</v>
      </c>
      <c r="Z111" s="19">
        <f t="shared" si="82"/>
        <v>1</v>
      </c>
      <c r="AA111" s="19">
        <f t="shared" si="83"/>
        <v>2.0326330955375944</v>
      </c>
      <c r="AB111" s="19">
        <f t="shared" si="84"/>
        <v>0.50802729612374142</v>
      </c>
      <c r="AC111" s="19">
        <f t="shared" si="85"/>
        <v>0.49197270387625869</v>
      </c>
      <c r="AD111" s="20">
        <f t="shared" si="86"/>
        <v>1.8753724417138351E-3</v>
      </c>
      <c r="AE111" s="21">
        <f t="shared" si="41"/>
        <v>1</v>
      </c>
      <c r="AF111" s="21">
        <f t="shared" si="49"/>
        <v>0</v>
      </c>
      <c r="AG111" s="21">
        <f t="shared" si="50"/>
        <v>1</v>
      </c>
      <c r="AH111" s="21">
        <f t="shared" si="51"/>
        <v>1</v>
      </c>
      <c r="AI111" s="21">
        <f t="shared" si="65"/>
        <v>1</v>
      </c>
      <c r="AJ111" s="21">
        <f t="shared" si="66"/>
        <v>1.8753724417138351E-3</v>
      </c>
      <c r="AK111" s="24">
        <f t="shared" si="42"/>
        <v>1</v>
      </c>
      <c r="AL111" s="24">
        <f t="shared" si="52"/>
        <v>0</v>
      </c>
      <c r="AM111" s="24">
        <f t="shared" si="53"/>
        <v>1</v>
      </c>
      <c r="AN111" s="24">
        <f t="shared" si="54"/>
        <v>1</v>
      </c>
      <c r="AO111" s="24">
        <f t="shared" si="55"/>
        <v>1</v>
      </c>
      <c r="AP111" s="24">
        <f t="shared" si="67"/>
        <v>1.8753724417138351E-3</v>
      </c>
      <c r="AQ111" s="27">
        <f t="shared" si="43"/>
        <v>1</v>
      </c>
      <c r="AR111" s="27">
        <f t="shared" si="56"/>
        <v>0</v>
      </c>
      <c r="AS111" s="27">
        <f t="shared" si="57"/>
        <v>4</v>
      </c>
      <c r="AT111" s="27">
        <f t="shared" si="58"/>
        <v>0</v>
      </c>
      <c r="AU111" s="27">
        <f t="shared" si="59"/>
        <v>1</v>
      </c>
      <c r="AV111" s="27">
        <f t="shared" si="68"/>
        <v>1.8753724417138351E-3</v>
      </c>
      <c r="AW111">
        <f t="shared" si="60"/>
        <v>97.104921622995334</v>
      </c>
      <c r="AX111">
        <f t="shared" si="61"/>
        <v>95.349222323720738</v>
      </c>
      <c r="AY111">
        <f t="shared" si="69"/>
        <v>96.699510478287834</v>
      </c>
      <c r="AZ111">
        <f t="shared" si="62"/>
        <v>1.8753724417138351E-3</v>
      </c>
      <c r="BA111">
        <f t="shared" si="70"/>
        <v>96.391022387638131</v>
      </c>
      <c r="BB111" s="4">
        <f t="shared" si="44"/>
        <v>1</v>
      </c>
      <c r="BC111" s="4">
        <f t="shared" si="45"/>
        <v>1</v>
      </c>
    </row>
    <row r="112" spans="1:55">
      <c r="A112" s="37">
        <v>40441</v>
      </c>
      <c r="B112" s="2" t="s">
        <v>76</v>
      </c>
      <c r="C112" s="40">
        <v>9.98</v>
      </c>
      <c r="D112" s="19">
        <f t="shared" si="46"/>
        <v>0</v>
      </c>
      <c r="E112" s="19">
        <f t="shared" si="71"/>
        <v>-2.8237585199610435E-2</v>
      </c>
      <c r="F112" s="19">
        <f t="shared" si="73"/>
        <v>-3.9461020211742068E-2</v>
      </c>
      <c r="G112" s="19">
        <f t="shared" si="77"/>
        <v>-3.5748792270531328E-2</v>
      </c>
      <c r="H112" s="19">
        <f t="shared" si="87"/>
        <v>-1.4255504921607767</v>
      </c>
      <c r="I112" s="19">
        <f t="shared" si="87"/>
        <v>-1.8155210165794964</v>
      </c>
      <c r="J112" s="19">
        <f t="shared" si="87"/>
        <v>-1.3254174867282456</v>
      </c>
      <c r="K112" s="2" t="s">
        <v>75</v>
      </c>
      <c r="L112" s="40">
        <v>7.84</v>
      </c>
      <c r="M112" s="19">
        <f t="shared" si="47"/>
        <v>-3.8119440914866896E-3</v>
      </c>
      <c r="N112" s="19">
        <f t="shared" si="72"/>
        <v>1.6861219195849531E-2</v>
      </c>
      <c r="O112" s="19">
        <f t="shared" si="74"/>
        <v>3.0223390275952632E-2</v>
      </c>
      <c r="P112" s="19">
        <f t="shared" si="78"/>
        <v>2.6178010471204213E-2</v>
      </c>
      <c r="Q112" s="19">
        <f t="shared" si="88"/>
        <v>0.82755929014037288</v>
      </c>
      <c r="R112" s="19">
        <f t="shared" si="88"/>
        <v>0.98073025862797081</v>
      </c>
      <c r="S112" s="19">
        <f t="shared" si="88"/>
        <v>0.60215872330201736</v>
      </c>
      <c r="T112" s="19">
        <f t="shared" si="48"/>
        <v>-2.2531097823011494</v>
      </c>
      <c r="U112" s="19">
        <f t="shared" si="48"/>
        <v>-2.7962512752074673</v>
      </c>
      <c r="V112" s="19">
        <f t="shared" si="48"/>
        <v>-1.9275762100302629</v>
      </c>
      <c r="W112" s="19">
        <f t="shared" si="79"/>
        <v>7.9936380762578533E-3</v>
      </c>
      <c r="X112" s="19">
        <f t="shared" si="80"/>
        <v>8.0597734968174579E-3</v>
      </c>
      <c r="Y112" s="19">
        <f t="shared" si="81"/>
        <v>1.0082735069975253</v>
      </c>
      <c r="Z112" s="19">
        <f t="shared" si="82"/>
        <v>1</v>
      </c>
      <c r="AA112" s="19">
        <f t="shared" si="83"/>
        <v>2.0082735069975253</v>
      </c>
      <c r="AB112" s="19">
        <f t="shared" si="84"/>
        <v>0.50205985563437883</v>
      </c>
      <c r="AC112" s="19">
        <f t="shared" si="85"/>
        <v>0.49794014436562112</v>
      </c>
      <c r="AD112" s="20">
        <f t="shared" si="86"/>
        <v>-1.3469744185915537E-2</v>
      </c>
      <c r="AE112" s="21">
        <f t="shared" si="41"/>
        <v>1</v>
      </c>
      <c r="AF112" s="21">
        <f t="shared" si="49"/>
        <v>0</v>
      </c>
      <c r="AG112" s="21">
        <f t="shared" si="50"/>
        <v>2</v>
      </c>
      <c r="AH112" s="21">
        <f t="shared" si="51"/>
        <v>0</v>
      </c>
      <c r="AI112" s="21">
        <f t="shared" si="65"/>
        <v>1</v>
      </c>
      <c r="AJ112" s="21">
        <f t="shared" si="66"/>
        <v>-1.3469744185915537E-2</v>
      </c>
      <c r="AK112" s="24">
        <f t="shared" si="42"/>
        <v>1</v>
      </c>
      <c r="AL112" s="24">
        <f t="shared" si="52"/>
        <v>0</v>
      </c>
      <c r="AM112" s="24">
        <f t="shared" si="53"/>
        <v>2</v>
      </c>
      <c r="AN112" s="24">
        <f t="shared" si="54"/>
        <v>0</v>
      </c>
      <c r="AO112" s="24">
        <f t="shared" si="55"/>
        <v>1</v>
      </c>
      <c r="AP112" s="24">
        <f t="shared" si="67"/>
        <v>-1.3469744185915537E-2</v>
      </c>
      <c r="AQ112" s="27">
        <f t="shared" si="43"/>
        <v>1</v>
      </c>
      <c r="AR112" s="27">
        <f t="shared" si="56"/>
        <v>0</v>
      </c>
      <c r="AS112" s="27">
        <f t="shared" si="57"/>
        <v>5</v>
      </c>
      <c r="AT112" s="27">
        <f t="shared" si="58"/>
        <v>0</v>
      </c>
      <c r="AU112" s="27">
        <f t="shared" si="59"/>
        <v>1</v>
      </c>
      <c r="AV112" s="27">
        <f t="shared" si="68"/>
        <v>-1.3469744185915537E-2</v>
      </c>
      <c r="AW112">
        <f t="shared" si="60"/>
        <v>95.796943169540214</v>
      </c>
      <c r="AX112">
        <f t="shared" si="61"/>
        <v>94.064892690694236</v>
      </c>
      <c r="AY112">
        <f t="shared" si="69"/>
        <v>95.396992809242036</v>
      </c>
      <c r="AZ112">
        <f t="shared" si="62"/>
        <v>-1.3469744185915537E-2</v>
      </c>
      <c r="BA112">
        <f t="shared" si="70"/>
        <v>95.092659974257785</v>
      </c>
      <c r="BB112" s="4">
        <f t="shared" si="44"/>
        <v>1</v>
      </c>
      <c r="BC112" s="4">
        <f t="shared" si="45"/>
        <v>1</v>
      </c>
    </row>
    <row r="113" spans="1:55">
      <c r="A113" s="37">
        <v>40442</v>
      </c>
      <c r="B113" s="2" t="s">
        <v>76</v>
      </c>
      <c r="C113" s="40">
        <v>9.99</v>
      </c>
      <c r="D113" s="19">
        <f t="shared" si="46"/>
        <v>1.0020040080160107E-3</v>
      </c>
      <c r="E113" s="19">
        <f t="shared" si="71"/>
        <v>-2.5365853658536566E-2</v>
      </c>
      <c r="F113" s="19">
        <f t="shared" si="73"/>
        <v>-3.4782608695652119E-2</v>
      </c>
      <c r="G113" s="19">
        <f t="shared" si="77"/>
        <v>-3.6644165863066444E-2</v>
      </c>
      <c r="H113" s="19">
        <f t="shared" si="87"/>
        <v>-1.266779652674962</v>
      </c>
      <c r="I113" s="19">
        <f t="shared" si="87"/>
        <v>-1.5781779696357232</v>
      </c>
      <c r="J113" s="19">
        <f t="shared" si="87"/>
        <v>-1.3513610431706895</v>
      </c>
      <c r="K113" s="2" t="s">
        <v>75</v>
      </c>
      <c r="L113" s="40">
        <v>8.06</v>
      </c>
      <c r="M113" s="19">
        <f t="shared" si="47"/>
        <v>2.8061224489796002E-2</v>
      </c>
      <c r="N113" s="19">
        <f t="shared" si="72"/>
        <v>2.9374201787994946E-2</v>
      </c>
      <c r="O113" s="19">
        <f t="shared" si="74"/>
        <v>6.6137566137566259E-2</v>
      </c>
      <c r="P113" s="19">
        <f t="shared" si="78"/>
        <v>6.3324538258575258E-2</v>
      </c>
      <c r="Q113" s="19">
        <f t="shared" si="88"/>
        <v>1.4473095810230203</v>
      </c>
      <c r="R113" s="19">
        <f t="shared" si="88"/>
        <v>2.1930803919651911</v>
      </c>
      <c r="S113" s="19">
        <f t="shared" si="88"/>
        <v>1.4580401767320816</v>
      </c>
      <c r="T113" s="19">
        <f t="shared" si="48"/>
        <v>-2.7140892336979823</v>
      </c>
      <c r="U113" s="19">
        <f t="shared" si="48"/>
        <v>-3.7712583616009141</v>
      </c>
      <c r="V113" s="19">
        <f t="shared" si="48"/>
        <v>-2.8094012199027709</v>
      </c>
      <c r="W113" s="19">
        <f t="shared" si="79"/>
        <v>7.9735294904030116E-3</v>
      </c>
      <c r="X113" s="19">
        <f t="shared" si="80"/>
        <v>9.7344176547148973E-3</v>
      </c>
      <c r="Y113" s="19">
        <f t="shared" si="81"/>
        <v>1.2208417447293951</v>
      </c>
      <c r="Z113" s="19">
        <f t="shared" si="82"/>
        <v>1</v>
      </c>
      <c r="AA113" s="19">
        <f t="shared" si="83"/>
        <v>2.2208417447293951</v>
      </c>
      <c r="AB113" s="19">
        <f t="shared" si="84"/>
        <v>0.54972027954119351</v>
      </c>
      <c r="AC113" s="19">
        <f t="shared" si="85"/>
        <v>0.45027972045880643</v>
      </c>
      <c r="AD113" s="20">
        <f t="shared" si="86"/>
        <v>-3.3519582168148646E-3</v>
      </c>
      <c r="AE113" s="21">
        <f t="shared" si="41"/>
        <v>1</v>
      </c>
      <c r="AF113" s="21">
        <f t="shared" si="49"/>
        <v>0</v>
      </c>
      <c r="AG113" s="21">
        <f t="shared" si="50"/>
        <v>3</v>
      </c>
      <c r="AH113" s="21">
        <f t="shared" si="51"/>
        <v>0</v>
      </c>
      <c r="AI113" s="21">
        <f t="shared" si="65"/>
        <v>1</v>
      </c>
      <c r="AJ113" s="21">
        <f t="shared" si="66"/>
        <v>-3.3519582168148646E-3</v>
      </c>
      <c r="AK113" s="24">
        <f t="shared" si="42"/>
        <v>1</v>
      </c>
      <c r="AL113" s="24">
        <f t="shared" si="52"/>
        <v>0</v>
      </c>
      <c r="AM113" s="24">
        <f t="shared" si="53"/>
        <v>3</v>
      </c>
      <c r="AN113" s="24">
        <f t="shared" si="54"/>
        <v>0</v>
      </c>
      <c r="AO113" s="24">
        <f t="shared" si="55"/>
        <v>1</v>
      </c>
      <c r="AP113" s="24">
        <f t="shared" si="67"/>
        <v>-3.3519582168148646E-3</v>
      </c>
      <c r="AQ113" s="27">
        <f t="shared" si="43"/>
        <v>1</v>
      </c>
      <c r="AR113" s="27">
        <f t="shared" si="56"/>
        <v>0</v>
      </c>
      <c r="AS113" s="27">
        <f t="shared" si="57"/>
        <v>1</v>
      </c>
      <c r="AT113" s="27">
        <f t="shared" si="58"/>
        <v>1</v>
      </c>
      <c r="AU113" s="27">
        <f t="shared" si="59"/>
        <v>1</v>
      </c>
      <c r="AV113" s="27">
        <f t="shared" si="68"/>
        <v>-3.3519582168148646E-3</v>
      </c>
      <c r="AW113">
        <f t="shared" si="60"/>
        <v>95.475835818737323</v>
      </c>
      <c r="AX113">
        <f t="shared" si="61"/>
        <v>93.749591100725851</v>
      </c>
      <c r="AY113">
        <f t="shared" si="69"/>
        <v>95.077226075335673</v>
      </c>
      <c r="AZ113">
        <f t="shared" si="62"/>
        <v>-3.3519582168148646E-3</v>
      </c>
      <c r="BA113">
        <f t="shared" si="70"/>
        <v>94.77391335129829</v>
      </c>
      <c r="BB113" s="4">
        <f t="shared" si="44"/>
        <v>1</v>
      </c>
      <c r="BC113" s="4">
        <f t="shared" si="45"/>
        <v>1</v>
      </c>
    </row>
    <row r="114" spans="1:55">
      <c r="A114" s="37">
        <v>40448</v>
      </c>
      <c r="B114" s="2" t="s">
        <v>76</v>
      </c>
      <c r="C114" s="40">
        <v>9.99</v>
      </c>
      <c r="D114" s="19">
        <f t="shared" si="46"/>
        <v>0</v>
      </c>
      <c r="E114" s="19">
        <f t="shared" si="71"/>
        <v>-2.0588235294117557E-2</v>
      </c>
      <c r="F114" s="19">
        <f t="shared" si="73"/>
        <v>-2.9154518950437216E-2</v>
      </c>
      <c r="G114" s="19">
        <f t="shared" si="77"/>
        <v>-2.3460410557184772E-2</v>
      </c>
      <c r="H114" s="19">
        <f t="shared" si="87"/>
        <v>-1.0526396787679666</v>
      </c>
      <c r="I114" s="19">
        <f t="shared" si="87"/>
        <v>-1.3195900299642145</v>
      </c>
      <c r="J114" s="19">
        <f t="shared" si="87"/>
        <v>-0.87933689159936101</v>
      </c>
      <c r="K114" s="2" t="s">
        <v>75</v>
      </c>
      <c r="L114" s="40">
        <v>8.1199999999999992</v>
      </c>
      <c r="M114" s="19">
        <f t="shared" si="47"/>
        <v>7.4441687344911564E-3</v>
      </c>
      <c r="N114" s="19">
        <f t="shared" si="72"/>
        <v>2.6548672566371563E-2</v>
      </c>
      <c r="O114" s="19">
        <f t="shared" si="74"/>
        <v>6.8421052631578896E-2</v>
      </c>
      <c r="P114" s="19">
        <f t="shared" si="78"/>
        <v>6.5616797900262355E-2</v>
      </c>
      <c r="Q114" s="19">
        <f t="shared" si="88"/>
        <v>1.2917207692029471</v>
      </c>
      <c r="R114" s="19">
        <f t="shared" si="88"/>
        <v>2.228238915001544</v>
      </c>
      <c r="S114" s="19">
        <f t="shared" si="88"/>
        <v>1.4870102645602856</v>
      </c>
      <c r="T114" s="19">
        <f t="shared" si="48"/>
        <v>-2.3443604479709137</v>
      </c>
      <c r="U114" s="19">
        <f t="shared" si="48"/>
        <v>-3.5478289449657585</v>
      </c>
      <c r="V114" s="19">
        <f t="shared" si="48"/>
        <v>-2.3663471561596467</v>
      </c>
      <c r="W114" s="19">
        <f t="shared" si="79"/>
        <v>7.4907889030062288E-3</v>
      </c>
      <c r="X114" s="19">
        <f t="shared" si="80"/>
        <v>9.7716881609332621E-3</v>
      </c>
      <c r="Y114" s="19">
        <f t="shared" si="81"/>
        <v>1.304493864059052</v>
      </c>
      <c r="Z114" s="19">
        <f t="shared" si="82"/>
        <v>1</v>
      </c>
      <c r="AA114" s="19">
        <f t="shared" si="83"/>
        <v>2.3044938640590518</v>
      </c>
      <c r="AB114" s="19">
        <f t="shared" si="84"/>
        <v>0.56606523645125439</v>
      </c>
      <c r="AC114" s="19">
        <f t="shared" si="85"/>
        <v>0.43393476354874572</v>
      </c>
      <c r="AD114" s="20">
        <f t="shared" si="86"/>
        <v>-1.2299520871075042E-3</v>
      </c>
      <c r="AE114" s="21">
        <f t="shared" si="41"/>
        <v>1</v>
      </c>
      <c r="AF114" s="21">
        <f t="shared" si="49"/>
        <v>0</v>
      </c>
      <c r="AG114" s="21">
        <f t="shared" si="50"/>
        <v>4</v>
      </c>
      <c r="AH114" s="21">
        <f t="shared" si="51"/>
        <v>0</v>
      </c>
      <c r="AI114" s="21">
        <f t="shared" si="65"/>
        <v>1</v>
      </c>
      <c r="AJ114" s="21">
        <f t="shared" si="66"/>
        <v>-1.2299520871075042E-3</v>
      </c>
      <c r="AK114" s="24">
        <f t="shared" si="42"/>
        <v>1</v>
      </c>
      <c r="AL114" s="24">
        <f t="shared" si="52"/>
        <v>0</v>
      </c>
      <c r="AM114" s="24">
        <f t="shared" si="53"/>
        <v>4</v>
      </c>
      <c r="AN114" s="24">
        <f t="shared" si="54"/>
        <v>0</v>
      </c>
      <c r="AO114" s="24">
        <f t="shared" si="55"/>
        <v>1</v>
      </c>
      <c r="AP114" s="24">
        <f t="shared" si="67"/>
        <v>-1.2299520871075042E-3</v>
      </c>
      <c r="AQ114" s="27">
        <f t="shared" si="43"/>
        <v>1</v>
      </c>
      <c r="AR114" s="27">
        <f t="shared" si="56"/>
        <v>0</v>
      </c>
      <c r="AS114" s="27">
        <f t="shared" si="57"/>
        <v>2</v>
      </c>
      <c r="AT114" s="27">
        <f t="shared" si="58"/>
        <v>0</v>
      </c>
      <c r="AU114" s="27">
        <f t="shared" si="59"/>
        <v>1</v>
      </c>
      <c r="AV114" s="27">
        <f t="shared" si="68"/>
        <v>-1.2299520871075042E-3</v>
      </c>
      <c r="AW114">
        <f t="shared" si="60"/>
        <v>95.358405115203738</v>
      </c>
      <c r="AX114">
        <f t="shared" si="61"/>
        <v>93.634283595486039</v>
      </c>
      <c r="AY114">
        <f t="shared" si="69"/>
        <v>94.960285642687921</v>
      </c>
      <c r="AZ114">
        <f t="shared" si="62"/>
        <v>-1.2299520871075042E-3</v>
      </c>
      <c r="BA114">
        <f t="shared" si="70"/>
        <v>94.657345978768518</v>
      </c>
      <c r="BB114" s="4">
        <f t="shared" si="44"/>
        <v>1</v>
      </c>
      <c r="BC114" s="4">
        <f t="shared" si="45"/>
        <v>1</v>
      </c>
    </row>
    <row r="115" spans="1:55">
      <c r="A115" s="37">
        <v>40449</v>
      </c>
      <c r="B115" s="2" t="s">
        <v>76</v>
      </c>
      <c r="C115" s="40">
        <v>9.94</v>
      </c>
      <c r="D115" s="19">
        <f t="shared" si="46"/>
        <v>-5.0050050050050761E-3</v>
      </c>
      <c r="E115" s="19">
        <f t="shared" si="71"/>
        <v>-6.0000000000000496E-3</v>
      </c>
      <c r="F115" s="19">
        <f t="shared" si="73"/>
        <v>-2.4533856722276742E-2</v>
      </c>
      <c r="G115" s="19">
        <f t="shared" si="77"/>
        <v>-2.9296875000000069E-2</v>
      </c>
      <c r="H115" s="19">
        <f t="shared" si="87"/>
        <v>-0.31870782624598942</v>
      </c>
      <c r="I115" s="19">
        <f t="shared" si="87"/>
        <v>-1.1231300217293025</v>
      </c>
      <c r="J115" s="19">
        <f t="shared" si="87"/>
        <v>-1.1325033651449354</v>
      </c>
      <c r="K115" s="2" t="s">
        <v>75</v>
      </c>
      <c r="L115" s="40">
        <v>8.09</v>
      </c>
      <c r="M115" s="19">
        <f t="shared" si="47"/>
        <v>-3.6945812807880991E-3</v>
      </c>
      <c r="N115" s="19">
        <f t="shared" si="72"/>
        <v>2.926208651399485E-2</v>
      </c>
      <c r="O115" s="19">
        <f t="shared" si="74"/>
        <v>5.8900523560209452E-2</v>
      </c>
      <c r="P115" s="19">
        <f t="shared" si="78"/>
        <v>6.8692206076618176E-2</v>
      </c>
      <c r="Q115" s="19">
        <f t="shared" si="88"/>
        <v>1.4134088461730723</v>
      </c>
      <c r="R115" s="19">
        <f t="shared" si="88"/>
        <v>1.8829371721825308</v>
      </c>
      <c r="S115" s="19">
        <f t="shared" si="88"/>
        <v>1.5325829894239089</v>
      </c>
      <c r="T115" s="19">
        <f t="shared" si="48"/>
        <v>-1.7321166724190618</v>
      </c>
      <c r="U115" s="19">
        <f t="shared" si="48"/>
        <v>-3.0060671939118331</v>
      </c>
      <c r="V115" s="19">
        <f t="shared" si="48"/>
        <v>-2.6650863545688441</v>
      </c>
      <c r="W115" s="19">
        <f t="shared" si="79"/>
        <v>7.5203475380701918E-3</v>
      </c>
      <c r="X115" s="19">
        <f t="shared" si="80"/>
        <v>9.6406653964915441E-3</v>
      </c>
      <c r="Y115" s="19">
        <f t="shared" si="81"/>
        <v>1.2819441319284361</v>
      </c>
      <c r="Z115" s="19">
        <f t="shared" si="82"/>
        <v>1</v>
      </c>
      <c r="AA115" s="19">
        <f t="shared" si="83"/>
        <v>2.2819441319284364</v>
      </c>
      <c r="AB115" s="19">
        <f t="shared" si="84"/>
        <v>0.56177717674669125</v>
      </c>
      <c r="AC115" s="19">
        <f t="shared" si="85"/>
        <v>0.43822282325330864</v>
      </c>
      <c r="AD115" s="20">
        <f t="shared" si="86"/>
        <v>-1.3667340414852619E-3</v>
      </c>
      <c r="AE115" s="21">
        <f t="shared" si="41"/>
        <v>1</v>
      </c>
      <c r="AF115" s="21">
        <f t="shared" si="49"/>
        <v>0</v>
      </c>
      <c r="AG115" s="21">
        <f t="shared" si="50"/>
        <v>5</v>
      </c>
      <c r="AH115" s="21">
        <f t="shared" si="51"/>
        <v>0</v>
      </c>
      <c r="AI115" s="21">
        <f t="shared" si="65"/>
        <v>1</v>
      </c>
      <c r="AJ115" s="21">
        <f t="shared" si="66"/>
        <v>-1.3667340414852619E-3</v>
      </c>
      <c r="AK115" s="24">
        <f t="shared" si="42"/>
        <v>1</v>
      </c>
      <c r="AL115" s="24">
        <f t="shared" si="52"/>
        <v>0</v>
      </c>
      <c r="AM115" s="24">
        <f t="shared" si="53"/>
        <v>5</v>
      </c>
      <c r="AN115" s="24">
        <f t="shared" si="54"/>
        <v>0</v>
      </c>
      <c r="AO115" s="24">
        <f t="shared" si="55"/>
        <v>1</v>
      </c>
      <c r="AP115" s="24">
        <f t="shared" si="67"/>
        <v>-1.3667340414852619E-3</v>
      </c>
      <c r="AQ115" s="27">
        <f t="shared" si="43"/>
        <v>1</v>
      </c>
      <c r="AR115" s="27">
        <f t="shared" si="56"/>
        <v>0</v>
      </c>
      <c r="AS115" s="27">
        <f t="shared" si="57"/>
        <v>3</v>
      </c>
      <c r="AT115" s="27">
        <f t="shared" si="58"/>
        <v>0</v>
      </c>
      <c r="AU115" s="27">
        <f t="shared" si="59"/>
        <v>1</v>
      </c>
      <c r="AV115" s="27">
        <f t="shared" si="68"/>
        <v>-1.3667340414852619E-3</v>
      </c>
      <c r="AW115">
        <f t="shared" si="60"/>
        <v>95.228075536791053</v>
      </c>
      <c r="AX115">
        <f t="shared" si="61"/>
        <v>93.506310432646004</v>
      </c>
      <c r="AY115">
        <f t="shared" si="69"/>
        <v>94.830500187710896</v>
      </c>
      <c r="AZ115">
        <f t="shared" si="62"/>
        <v>-1.3667340414852619E-3</v>
      </c>
      <c r="BA115">
        <f t="shared" si="70"/>
        <v>94.527974561742695</v>
      </c>
      <c r="BB115" s="4">
        <f t="shared" si="44"/>
        <v>1</v>
      </c>
      <c r="BC115" s="4">
        <f t="shared" si="45"/>
        <v>1</v>
      </c>
    </row>
    <row r="116" spans="1:55">
      <c r="A116" s="37">
        <v>40450</v>
      </c>
      <c r="B116" s="2" t="s">
        <v>76</v>
      </c>
      <c r="C116" s="40">
        <v>10.050000000000001</v>
      </c>
      <c r="D116" s="19">
        <f t="shared" si="46"/>
        <v>1.1066398390342175E-2</v>
      </c>
      <c r="E116" s="19">
        <f t="shared" si="71"/>
        <v>7.0140280561122523E-3</v>
      </c>
      <c r="F116" s="19">
        <f t="shared" si="73"/>
        <v>-1.277013752455786E-2</v>
      </c>
      <c r="G116" s="19">
        <f t="shared" si="77"/>
        <v>-2.5218234723569329E-2</v>
      </c>
      <c r="H116" s="19">
        <f t="shared" si="87"/>
        <v>0.39607272809661148</v>
      </c>
      <c r="I116" s="19">
        <f t="shared" si="87"/>
        <v>-0.59707168606942118</v>
      </c>
      <c r="J116" s="19">
        <f t="shared" si="87"/>
        <v>-1.0007139770260189</v>
      </c>
      <c r="K116" s="2" t="s">
        <v>75</v>
      </c>
      <c r="L116" s="40">
        <v>8.23</v>
      </c>
      <c r="M116" s="19">
        <f t="shared" si="47"/>
        <v>1.7305315203955573E-2</v>
      </c>
      <c r="N116" s="19">
        <f t="shared" si="72"/>
        <v>4.5743329097839937E-2</v>
      </c>
      <c r="O116" s="19">
        <f t="shared" si="74"/>
        <v>6.4683053040103494E-2</v>
      </c>
      <c r="P116" s="19">
        <f t="shared" si="78"/>
        <v>8.2894736842105368E-2</v>
      </c>
      <c r="Q116" s="19">
        <f t="shared" si="88"/>
        <v>2.2206906296733049</v>
      </c>
      <c r="R116" s="19">
        <f t="shared" si="88"/>
        <v>2.0778178208927471</v>
      </c>
      <c r="S116" s="19">
        <f t="shared" si="88"/>
        <v>1.8331025204080413</v>
      </c>
      <c r="T116" s="19">
        <f t="shared" si="48"/>
        <v>-1.8246179015766935</v>
      </c>
      <c r="U116" s="19">
        <f t="shared" si="48"/>
        <v>-2.6748895069621685</v>
      </c>
      <c r="V116" s="19">
        <f t="shared" si="48"/>
        <v>-2.8338164974340603</v>
      </c>
      <c r="W116" s="19">
        <f t="shared" si="79"/>
        <v>7.8194739578700198E-3</v>
      </c>
      <c r="X116" s="19">
        <f t="shared" si="80"/>
        <v>1.0132841331353936E-2</v>
      </c>
      <c r="Y116" s="19">
        <f t="shared" si="81"/>
        <v>1.2958469311296312</v>
      </c>
      <c r="Z116" s="19">
        <f t="shared" si="82"/>
        <v>1</v>
      </c>
      <c r="AA116" s="19">
        <f t="shared" si="83"/>
        <v>2.2958469311296312</v>
      </c>
      <c r="AB116" s="19">
        <f t="shared" si="84"/>
        <v>0.56443089195499307</v>
      </c>
      <c r="AC116" s="19">
        <f t="shared" si="85"/>
        <v>0.43556910804500698</v>
      </c>
      <c r="AD116" s="20">
        <f t="shared" si="86"/>
        <v>9.4180784139658857E-3</v>
      </c>
      <c r="AE116" s="21">
        <f t="shared" si="41"/>
        <v>1</v>
      </c>
      <c r="AF116" s="21">
        <f t="shared" si="49"/>
        <v>0</v>
      </c>
      <c r="AG116" s="21">
        <f t="shared" si="50"/>
        <v>1</v>
      </c>
      <c r="AH116" s="21">
        <f t="shared" si="51"/>
        <v>1</v>
      </c>
      <c r="AI116" s="21">
        <f t="shared" si="65"/>
        <v>1</v>
      </c>
      <c r="AJ116" s="21">
        <f t="shared" si="66"/>
        <v>9.4180784139658857E-3</v>
      </c>
      <c r="AK116" s="24">
        <f t="shared" si="42"/>
        <v>1</v>
      </c>
      <c r="AL116" s="24">
        <f t="shared" si="52"/>
        <v>0</v>
      </c>
      <c r="AM116" s="24">
        <f t="shared" si="53"/>
        <v>1</v>
      </c>
      <c r="AN116" s="24">
        <f t="shared" si="54"/>
        <v>1</v>
      </c>
      <c r="AO116" s="24">
        <f t="shared" si="55"/>
        <v>1</v>
      </c>
      <c r="AP116" s="24">
        <f t="shared" si="67"/>
        <v>9.4180784139658857E-3</v>
      </c>
      <c r="AQ116" s="27">
        <f t="shared" si="43"/>
        <v>1</v>
      </c>
      <c r="AR116" s="27">
        <f t="shared" si="56"/>
        <v>0</v>
      </c>
      <c r="AS116" s="27">
        <f t="shared" si="57"/>
        <v>4</v>
      </c>
      <c r="AT116" s="27">
        <f t="shared" si="58"/>
        <v>0</v>
      </c>
      <c r="AU116" s="27">
        <f t="shared" si="59"/>
        <v>1</v>
      </c>
      <c r="AV116" s="27">
        <f t="shared" si="68"/>
        <v>9.4180784139658857E-3</v>
      </c>
      <c r="AW116">
        <f t="shared" si="60"/>
        <v>96.124941019407615</v>
      </c>
      <c r="AX116">
        <f t="shared" si="61"/>
        <v>94.386960196501306</v>
      </c>
      <c r="AY116">
        <f t="shared" si="69"/>
        <v>95.723621274514372</v>
      </c>
      <c r="AZ116">
        <f t="shared" si="62"/>
        <v>9.4180784139658857E-3</v>
      </c>
      <c r="BA116">
        <f t="shared" si="70"/>
        <v>95.418246438478562</v>
      </c>
      <c r="BB116" s="4">
        <f t="shared" si="44"/>
        <v>1</v>
      </c>
      <c r="BC116" s="4">
        <f t="shared" si="45"/>
        <v>1</v>
      </c>
    </row>
    <row r="117" spans="1:55">
      <c r="A117" s="37">
        <v>40451</v>
      </c>
      <c r="B117" s="2" t="s">
        <v>76</v>
      </c>
      <c r="C117" s="40">
        <v>10.18</v>
      </c>
      <c r="D117" s="19">
        <f t="shared" si="46"/>
        <v>1.2935323383084478E-2</v>
      </c>
      <c r="E117" s="19">
        <f t="shared" si="71"/>
        <v>2.0040080160320568E-2</v>
      </c>
      <c r="F117" s="19">
        <f t="shared" si="73"/>
        <v>-8.7633885102239399E-3</v>
      </c>
      <c r="G117" s="19">
        <f t="shared" si="77"/>
        <v>-1.6425120772946854E-2</v>
      </c>
      <c r="H117" s="19">
        <f t="shared" si="87"/>
        <v>1.1617008950738552</v>
      </c>
      <c r="I117" s="19">
        <f t="shared" si="87"/>
        <v>-0.4114802079607629</v>
      </c>
      <c r="J117" s="19">
        <f t="shared" si="87"/>
        <v>-0.66201627246233563</v>
      </c>
      <c r="K117" s="2" t="s">
        <v>75</v>
      </c>
      <c r="L117" s="40">
        <v>8.19</v>
      </c>
      <c r="M117" s="19">
        <f t="shared" si="47"/>
        <v>-4.860267314702421E-3</v>
      </c>
      <c r="N117" s="19">
        <f t="shared" si="72"/>
        <v>4.4642857142857095E-2</v>
      </c>
      <c r="O117" s="19">
        <f t="shared" si="74"/>
        <v>6.2256809338521339E-2</v>
      </c>
      <c r="P117" s="19">
        <f t="shared" si="78"/>
        <v>6.779661016949147E-2</v>
      </c>
      <c r="Q117" s="19">
        <f t="shared" si="88"/>
        <v>2.1498534033196344</v>
      </c>
      <c r="R117" s="19">
        <f t="shared" si="88"/>
        <v>2.035658632605982</v>
      </c>
      <c r="S117" s="19">
        <f t="shared" si="88"/>
        <v>1.4777530255415985</v>
      </c>
      <c r="T117" s="19">
        <f t="shared" si="48"/>
        <v>-0.98815250824577916</v>
      </c>
      <c r="U117" s="19">
        <f t="shared" si="48"/>
        <v>-2.4471388405667449</v>
      </c>
      <c r="V117" s="19">
        <f t="shared" si="48"/>
        <v>-2.1397692980039342</v>
      </c>
      <c r="W117" s="19">
        <f t="shared" si="79"/>
        <v>8.3744521867326303E-3</v>
      </c>
      <c r="X117" s="19">
        <f t="shared" si="80"/>
        <v>1.0242707930039072E-2</v>
      </c>
      <c r="Y117" s="19">
        <f t="shared" si="81"/>
        <v>1.2230899050646271</v>
      </c>
      <c r="Z117" s="19">
        <f t="shared" si="82"/>
        <v>1</v>
      </c>
      <c r="AA117" s="19">
        <f t="shared" si="83"/>
        <v>2.2230899050646271</v>
      </c>
      <c r="AB117" s="19">
        <f t="shared" si="84"/>
        <v>0.55017563719676499</v>
      </c>
      <c r="AC117" s="19">
        <f t="shared" si="85"/>
        <v>0.44982436280323496</v>
      </c>
      <c r="AD117" s="20">
        <f t="shared" si="86"/>
        <v>6.8852023020566418E-3</v>
      </c>
      <c r="AE117" s="21">
        <f t="shared" si="41"/>
        <v>0</v>
      </c>
      <c r="AF117" s="21">
        <f t="shared" si="49"/>
        <v>0</v>
      </c>
      <c r="AG117" s="21">
        <f t="shared" si="50"/>
        <v>2</v>
      </c>
      <c r="AH117" s="21">
        <f t="shared" si="51"/>
        <v>0</v>
      </c>
      <c r="AI117" s="21">
        <f t="shared" si="65"/>
        <v>1</v>
      </c>
      <c r="AJ117" s="21">
        <f t="shared" si="66"/>
        <v>6.8852023020566418E-3</v>
      </c>
      <c r="AK117" s="24">
        <f t="shared" si="42"/>
        <v>1</v>
      </c>
      <c r="AL117" s="24">
        <f t="shared" si="52"/>
        <v>0</v>
      </c>
      <c r="AM117" s="24">
        <f t="shared" si="53"/>
        <v>2</v>
      </c>
      <c r="AN117" s="24">
        <f t="shared" si="54"/>
        <v>0</v>
      </c>
      <c r="AO117" s="24">
        <f t="shared" si="55"/>
        <v>1</v>
      </c>
      <c r="AP117" s="24">
        <f t="shared" si="67"/>
        <v>6.8852023020566418E-3</v>
      </c>
      <c r="AQ117" s="27">
        <f t="shared" si="43"/>
        <v>1</v>
      </c>
      <c r="AR117" s="27">
        <f t="shared" si="56"/>
        <v>0</v>
      </c>
      <c r="AS117" s="27">
        <f t="shared" si="57"/>
        <v>5</v>
      </c>
      <c r="AT117" s="27">
        <f t="shared" si="58"/>
        <v>0</v>
      </c>
      <c r="AU117" s="27">
        <f t="shared" si="59"/>
        <v>1</v>
      </c>
      <c r="AV117" s="27">
        <f t="shared" si="68"/>
        <v>6.8852023020566418E-3</v>
      </c>
      <c r="AW117">
        <f t="shared" si="60"/>
        <v>96.786780684599506</v>
      </c>
      <c r="AX117">
        <f t="shared" si="61"/>
        <v>95.036833512130386</v>
      </c>
      <c r="AY117">
        <f t="shared" si="69"/>
        <v>96.382697772074863</v>
      </c>
      <c r="AZ117">
        <f t="shared" si="62"/>
        <v>6.885202302056641E-3</v>
      </c>
      <c r="BA117">
        <f t="shared" si="70"/>
        <v>96.075220368514991</v>
      </c>
      <c r="BB117" s="4">
        <f t="shared" si="44"/>
        <v>0</v>
      </c>
      <c r="BC117" s="4">
        <f t="shared" si="45"/>
        <v>0</v>
      </c>
    </row>
    <row r="118" spans="1:55">
      <c r="A118" s="37">
        <v>40459</v>
      </c>
      <c r="B118" s="2" t="s">
        <v>76</v>
      </c>
      <c r="C118" s="40">
        <v>10.47</v>
      </c>
      <c r="D118" s="19">
        <f t="shared" si="46"/>
        <v>2.8487229862475535E-2</v>
      </c>
      <c r="E118" s="19">
        <f t="shared" si="71"/>
        <v>4.8048048048048089E-2</v>
      </c>
      <c r="F118" s="19">
        <f t="shared" si="73"/>
        <v>2.1463414634146402E-2</v>
      </c>
      <c r="G118" s="19">
        <f t="shared" si="77"/>
        <v>1.8482490272373666E-2</v>
      </c>
      <c r="H118" s="19">
        <f t="shared" si="87"/>
        <v>2.8107982964608667</v>
      </c>
      <c r="I118" s="19">
        <f t="shared" si="87"/>
        <v>1.0307965021004868</v>
      </c>
      <c r="J118" s="19">
        <f t="shared" si="87"/>
        <v>0.75273400258163836</v>
      </c>
      <c r="K118" s="2" t="s">
        <v>75</v>
      </c>
      <c r="L118" s="40">
        <v>8.35</v>
      </c>
      <c r="M118" s="19">
        <f t="shared" si="47"/>
        <v>1.9536019536019553E-2</v>
      </c>
      <c r="N118" s="19">
        <f t="shared" si="72"/>
        <v>3.5980148883374585E-2</v>
      </c>
      <c r="O118" s="19">
        <f t="shared" si="74"/>
        <v>6.6411238825031874E-2</v>
      </c>
      <c r="P118" s="19">
        <f t="shared" si="78"/>
        <v>8.020698576972822E-2</v>
      </c>
      <c r="Q118" s="19">
        <f t="shared" si="88"/>
        <v>1.7008300886655161</v>
      </c>
      <c r="R118" s="19">
        <f t="shared" si="88"/>
        <v>2.150922183451605</v>
      </c>
      <c r="S118" s="19">
        <f t="shared" si="88"/>
        <v>1.7381235982037895</v>
      </c>
      <c r="T118" s="19">
        <f t="shared" si="48"/>
        <v>1.1099682077953505</v>
      </c>
      <c r="U118" s="19">
        <f t="shared" si="48"/>
        <v>-1.1201256813511182</v>
      </c>
      <c r="V118" s="19">
        <f t="shared" si="48"/>
        <v>-0.98538959562215112</v>
      </c>
      <c r="W118" s="19">
        <f t="shared" si="79"/>
        <v>1.0493493654059678E-2</v>
      </c>
      <c r="X118" s="19">
        <f t="shared" si="80"/>
        <v>1.0830822079769962E-2</v>
      </c>
      <c r="Y118" s="19">
        <f t="shared" si="81"/>
        <v>1.0321464363376995</v>
      </c>
      <c r="Z118" s="19">
        <f t="shared" si="82"/>
        <v>1</v>
      </c>
      <c r="AA118" s="19">
        <f t="shared" si="83"/>
        <v>2.0321464363376993</v>
      </c>
      <c r="AB118" s="19">
        <f t="shared" si="84"/>
        <v>0.50790947831388411</v>
      </c>
      <c r="AC118" s="19">
        <f t="shared" si="85"/>
        <v>0.492090521686116</v>
      </c>
      <c r="AD118" s="20">
        <f t="shared" si="86"/>
        <v>1.8574369316824279E-2</v>
      </c>
      <c r="AE118" s="21">
        <f t="shared" si="41"/>
        <v>-1</v>
      </c>
      <c r="AF118" s="21">
        <f t="shared" si="49"/>
        <v>1</v>
      </c>
      <c r="AG118" s="21">
        <f t="shared" si="50"/>
        <v>0</v>
      </c>
      <c r="AH118" s="21">
        <f t="shared" si="51"/>
        <v>0</v>
      </c>
      <c r="AI118" s="21">
        <f t="shared" si="65"/>
        <v>0</v>
      </c>
      <c r="AJ118" s="21">
        <f t="shared" si="66"/>
        <v>0</v>
      </c>
      <c r="AK118" s="24">
        <f t="shared" si="42"/>
        <v>1</v>
      </c>
      <c r="AL118" s="24">
        <f t="shared" si="52"/>
        <v>0</v>
      </c>
      <c r="AM118" s="24">
        <f t="shared" si="53"/>
        <v>3</v>
      </c>
      <c r="AN118" s="24">
        <f t="shared" si="54"/>
        <v>0</v>
      </c>
      <c r="AO118" s="24">
        <f t="shared" si="55"/>
        <v>1</v>
      </c>
      <c r="AP118" s="24">
        <f t="shared" si="67"/>
        <v>1.8574369316824279E-2</v>
      </c>
      <c r="AQ118" s="27">
        <f t="shared" si="43"/>
        <v>0</v>
      </c>
      <c r="AR118" s="27">
        <f t="shared" si="56"/>
        <v>0</v>
      </c>
      <c r="AS118" s="27">
        <f t="shared" si="57"/>
        <v>0</v>
      </c>
      <c r="AT118" s="27">
        <f t="shared" si="58"/>
        <v>1</v>
      </c>
      <c r="AU118" s="27">
        <f t="shared" si="59"/>
        <v>0</v>
      </c>
      <c r="AV118" s="27">
        <f t="shared" si="68"/>
        <v>0</v>
      </c>
      <c r="AW118">
        <f t="shared" si="60"/>
        <v>96.786780684599506</v>
      </c>
      <c r="AX118">
        <f t="shared" si="61"/>
        <v>96.802082756486243</v>
      </c>
      <c r="AY118">
        <f t="shared" si="69"/>
        <v>96.382697772074863</v>
      </c>
      <c r="AZ118">
        <f t="shared" si="62"/>
        <v>6.1914564389414263E-3</v>
      </c>
      <c r="BA118">
        <f t="shared" si="70"/>
        <v>96.670065910288344</v>
      </c>
      <c r="BB118" s="4">
        <f t="shared" si="44"/>
        <v>0</v>
      </c>
      <c r="BC118" s="4">
        <f t="shared" si="45"/>
        <v>-1</v>
      </c>
    </row>
    <row r="119" spans="1:55">
      <c r="A119" s="37">
        <v>40462</v>
      </c>
      <c r="B119" s="2" t="s">
        <v>76</v>
      </c>
      <c r="C119" s="40">
        <v>10.78</v>
      </c>
      <c r="D119" s="19">
        <f t="shared" si="46"/>
        <v>2.9608404966571033E-2</v>
      </c>
      <c r="E119" s="19">
        <f t="shared" si="71"/>
        <v>7.907907907907899E-2</v>
      </c>
      <c r="F119" s="19">
        <f t="shared" si="73"/>
        <v>5.6862745098039229E-2</v>
      </c>
      <c r="G119" s="19">
        <f t="shared" si="77"/>
        <v>5.3763440860214951E-2</v>
      </c>
      <c r="H119" s="19">
        <f t="shared" si="87"/>
        <v>4.3525573605152177</v>
      </c>
      <c r="I119" s="19">
        <f t="shared" si="87"/>
        <v>2.7197917547360086</v>
      </c>
      <c r="J119" s="19">
        <f t="shared" si="87"/>
        <v>2.1631233838579473</v>
      </c>
      <c r="K119" s="2" t="s">
        <v>75</v>
      </c>
      <c r="L119" s="40">
        <v>8.2899999999999991</v>
      </c>
      <c r="M119" s="19">
        <f t="shared" si="47"/>
        <v>-7.1856287425150298E-3</v>
      </c>
      <c r="N119" s="19">
        <f t="shared" si="72"/>
        <v>2.0935960591132997E-2</v>
      </c>
      <c r="O119" s="19">
        <f t="shared" si="74"/>
        <v>4.8040455120101008E-2</v>
      </c>
      <c r="P119" s="19">
        <f t="shared" si="78"/>
        <v>7.2445019404915739E-2</v>
      </c>
      <c r="Q119" s="19">
        <f t="shared" si="88"/>
        <v>0.99659056707293392</v>
      </c>
      <c r="R119" s="19">
        <f t="shared" si="88"/>
        <v>1.536779616588472</v>
      </c>
      <c r="S119" s="19">
        <f t="shared" si="88"/>
        <v>1.5862201654633761</v>
      </c>
      <c r="T119" s="19">
        <f t="shared" si="48"/>
        <v>3.3559667934422839</v>
      </c>
      <c r="U119" s="19">
        <f t="shared" si="48"/>
        <v>1.1830121381475367</v>
      </c>
      <c r="V119" s="19">
        <f t="shared" si="48"/>
        <v>0.57690321839457126</v>
      </c>
      <c r="W119" s="19">
        <f t="shared" si="79"/>
        <v>1.2180642660091489E-2</v>
      </c>
      <c r="X119" s="19">
        <f t="shared" si="80"/>
        <v>1.1083939341895206E-2</v>
      </c>
      <c r="Y119" s="19">
        <f t="shared" si="81"/>
        <v>1</v>
      </c>
      <c r="Z119" s="19">
        <f t="shared" si="82"/>
        <v>1.0989452652497791</v>
      </c>
      <c r="AA119" s="19">
        <f t="shared" si="83"/>
        <v>2.0989452652497791</v>
      </c>
      <c r="AB119" s="19">
        <f t="shared" si="84"/>
        <v>0.4764297652521195</v>
      </c>
      <c r="AC119" s="19">
        <f t="shared" si="85"/>
        <v>0.52357023474788045</v>
      </c>
      <c r="AD119" s="20">
        <f t="shared" si="86"/>
        <v>1.5089276217923324E-2</v>
      </c>
      <c r="AE119" s="21">
        <f t="shared" si="41"/>
        <v>-1</v>
      </c>
      <c r="AF119" s="21">
        <f t="shared" si="49"/>
        <v>0</v>
      </c>
      <c r="AG119" s="21">
        <f t="shared" si="50"/>
        <v>1</v>
      </c>
      <c r="AH119" s="21">
        <f t="shared" si="51"/>
        <v>0</v>
      </c>
      <c r="AI119" s="21">
        <f t="shared" si="65"/>
        <v>0</v>
      </c>
      <c r="AJ119" s="21">
        <f t="shared" si="66"/>
        <v>0</v>
      </c>
      <c r="AK119" s="24">
        <f t="shared" si="42"/>
        <v>-1</v>
      </c>
      <c r="AL119" s="24">
        <f t="shared" si="52"/>
        <v>1</v>
      </c>
      <c r="AM119" s="24">
        <f t="shared" si="53"/>
        <v>0</v>
      </c>
      <c r="AN119" s="24">
        <f t="shared" si="54"/>
        <v>0</v>
      </c>
      <c r="AO119" s="24">
        <f t="shared" si="55"/>
        <v>0</v>
      </c>
      <c r="AP119" s="24">
        <f t="shared" si="67"/>
        <v>0</v>
      </c>
      <c r="AQ119" s="27">
        <f t="shared" si="43"/>
        <v>0</v>
      </c>
      <c r="AR119" s="27">
        <f t="shared" si="56"/>
        <v>0</v>
      </c>
      <c r="AS119" s="27">
        <f t="shared" si="57"/>
        <v>0</v>
      </c>
      <c r="AT119" s="27">
        <f t="shared" si="58"/>
        <v>0</v>
      </c>
      <c r="AU119" s="27">
        <f t="shared" si="59"/>
        <v>0</v>
      </c>
      <c r="AV119" s="27">
        <f t="shared" si="68"/>
        <v>0</v>
      </c>
      <c r="AW119">
        <f t="shared" si="60"/>
        <v>96.786780684599506</v>
      </c>
      <c r="AX119">
        <f t="shared" si="61"/>
        <v>96.802082756486243</v>
      </c>
      <c r="AY119">
        <f t="shared" si="69"/>
        <v>96.382697772074863</v>
      </c>
      <c r="AZ119">
        <f t="shared" si="62"/>
        <v>0</v>
      </c>
      <c r="BA119">
        <f t="shared" si="70"/>
        <v>96.670065910288344</v>
      </c>
      <c r="BB119" s="4">
        <f t="shared" si="44"/>
        <v>0</v>
      </c>
      <c r="BC119" s="4">
        <f t="shared" si="45"/>
        <v>1</v>
      </c>
    </row>
    <row r="120" spans="1:55">
      <c r="A120" s="37">
        <v>40463</v>
      </c>
      <c r="B120" s="2" t="s">
        <v>76</v>
      </c>
      <c r="C120" s="40">
        <v>11.15</v>
      </c>
      <c r="D120" s="19">
        <f t="shared" si="46"/>
        <v>3.4322820037105843E-2</v>
      </c>
      <c r="E120" s="19">
        <f t="shared" si="71"/>
        <v>0.12173038229376267</v>
      </c>
      <c r="F120" s="19">
        <f t="shared" si="73"/>
        <v>0.11500000000000003</v>
      </c>
      <c r="G120" s="19">
        <f t="shared" si="77"/>
        <v>8.1474296799224036E-2</v>
      </c>
      <c r="H120" s="19">
        <f t="shared" si="87"/>
        <v>5.845376886104054</v>
      </c>
      <c r="I120" s="19">
        <f t="shared" si="87"/>
        <v>5.197520826093661</v>
      </c>
      <c r="J120" s="19">
        <f t="shared" si="87"/>
        <v>3.1074969855333694</v>
      </c>
      <c r="K120" s="2" t="s">
        <v>75</v>
      </c>
      <c r="L120" s="40">
        <v>8.31</v>
      </c>
      <c r="M120" s="19">
        <f t="shared" si="47"/>
        <v>2.4125452352233233E-3</v>
      </c>
      <c r="N120" s="19">
        <f t="shared" si="72"/>
        <v>2.7194066749073008E-2</v>
      </c>
      <c r="O120" s="19">
        <f t="shared" si="74"/>
        <v>5.7251908396946584E-2</v>
      </c>
      <c r="P120" s="19">
        <f t="shared" si="78"/>
        <v>9.1984231274638659E-2</v>
      </c>
      <c r="Q120" s="19">
        <f t="shared" si="88"/>
        <v>1.3480310486917588</v>
      </c>
      <c r="R120" s="19">
        <f t="shared" si="88"/>
        <v>1.8661851477458316</v>
      </c>
      <c r="S120" s="19">
        <f t="shared" si="88"/>
        <v>2.0739626032900484</v>
      </c>
      <c r="T120" s="19">
        <f t="shared" si="48"/>
        <v>4.4973458374122952</v>
      </c>
      <c r="U120" s="19">
        <f t="shared" si="48"/>
        <v>3.3313356783478296</v>
      </c>
      <c r="V120" s="19">
        <f t="shared" si="48"/>
        <v>1.0335343822433209</v>
      </c>
      <c r="W120" s="19">
        <f t="shared" si="79"/>
        <v>1.4063949959014159E-2</v>
      </c>
      <c r="X120" s="19">
        <f t="shared" si="80"/>
        <v>1.0144258607660023E-2</v>
      </c>
      <c r="Y120" s="19">
        <f t="shared" si="81"/>
        <v>1</v>
      </c>
      <c r="Z120" s="19">
        <f t="shared" si="82"/>
        <v>1.3863950538873626</v>
      </c>
      <c r="AA120" s="19">
        <f t="shared" si="83"/>
        <v>2.3863950538873624</v>
      </c>
      <c r="AB120" s="19">
        <f t="shared" si="84"/>
        <v>0.4190421021745882</v>
      </c>
      <c r="AC120" s="19">
        <f t="shared" si="85"/>
        <v>0.58095789782541185</v>
      </c>
      <c r="AD120" s="20">
        <f t="shared" si="86"/>
        <v>2.8044840750909555E-3</v>
      </c>
      <c r="AE120" s="21">
        <f t="shared" si="41"/>
        <v>-1</v>
      </c>
      <c r="AF120" s="21">
        <f t="shared" si="49"/>
        <v>0</v>
      </c>
      <c r="AG120" s="21">
        <f t="shared" si="50"/>
        <v>2</v>
      </c>
      <c r="AH120" s="21">
        <f t="shared" si="51"/>
        <v>0</v>
      </c>
      <c r="AI120" s="21">
        <f t="shared" si="65"/>
        <v>0</v>
      </c>
      <c r="AJ120" s="21">
        <f t="shared" si="66"/>
        <v>0</v>
      </c>
      <c r="AK120" s="24">
        <f t="shared" si="42"/>
        <v>-1</v>
      </c>
      <c r="AL120" s="24">
        <f t="shared" si="52"/>
        <v>0</v>
      </c>
      <c r="AM120" s="24">
        <f t="shared" si="53"/>
        <v>1</v>
      </c>
      <c r="AN120" s="24">
        <f t="shared" si="54"/>
        <v>0</v>
      </c>
      <c r="AO120" s="24">
        <f t="shared" si="55"/>
        <v>0</v>
      </c>
      <c r="AP120" s="24">
        <f t="shared" si="67"/>
        <v>0</v>
      </c>
      <c r="AQ120" s="27">
        <f t="shared" si="43"/>
        <v>-1</v>
      </c>
      <c r="AR120" s="27">
        <f t="shared" si="56"/>
        <v>0</v>
      </c>
      <c r="AS120" s="27">
        <f t="shared" si="57"/>
        <v>1</v>
      </c>
      <c r="AT120" s="27">
        <f t="shared" si="58"/>
        <v>0</v>
      </c>
      <c r="AU120" s="27">
        <f t="shared" si="59"/>
        <v>0</v>
      </c>
      <c r="AV120" s="27">
        <f t="shared" si="68"/>
        <v>0</v>
      </c>
      <c r="AW120">
        <f t="shared" si="60"/>
        <v>96.786780684599506</v>
      </c>
      <c r="AX120">
        <f t="shared" si="61"/>
        <v>96.802082756486243</v>
      </c>
      <c r="AY120">
        <f t="shared" si="69"/>
        <v>96.382697772074863</v>
      </c>
      <c r="AZ120">
        <f t="shared" si="62"/>
        <v>0</v>
      </c>
      <c r="BA120">
        <f t="shared" si="70"/>
        <v>96.670065910288344</v>
      </c>
      <c r="BB120" s="4">
        <f t="shared" si="44"/>
        <v>1</v>
      </c>
      <c r="BC120" s="4">
        <f t="shared" si="45"/>
        <v>1</v>
      </c>
    </row>
    <row r="121" spans="1:55">
      <c r="A121" s="37">
        <v>40464</v>
      </c>
      <c r="B121" s="2" t="s">
        <v>76</v>
      </c>
      <c r="C121" s="40">
        <v>11.02</v>
      </c>
      <c r="D121" s="19">
        <f t="shared" si="46"/>
        <v>-1.1659192825112177E-2</v>
      </c>
      <c r="E121" s="19">
        <f t="shared" si="71"/>
        <v>9.651741293532326E-2</v>
      </c>
      <c r="F121" s="19">
        <f t="shared" si="73"/>
        <v>0.10420841683366724</v>
      </c>
      <c r="G121" s="19">
        <f t="shared" si="77"/>
        <v>7.6171874999999931E-2</v>
      </c>
      <c r="H121" s="19">
        <f t="shared" si="87"/>
        <v>3.7097150638434315</v>
      </c>
      <c r="I121" s="19">
        <f t="shared" si="87"/>
        <v>3.9109556810588506</v>
      </c>
      <c r="J121" s="19">
        <f t="shared" si="87"/>
        <v>2.6498192626552148</v>
      </c>
      <c r="K121" s="2" t="s">
        <v>75</v>
      </c>
      <c r="L121" s="40">
        <v>8.1999999999999993</v>
      </c>
      <c r="M121" s="19">
        <f t="shared" si="47"/>
        <v>-1.3237063778580169E-2</v>
      </c>
      <c r="N121" s="19">
        <f t="shared" si="72"/>
        <v>-3.6452004860268693E-3</v>
      </c>
      <c r="O121" s="19">
        <f t="shared" si="74"/>
        <v>4.1931385006353135E-2</v>
      </c>
      <c r="P121" s="19">
        <f t="shared" si="78"/>
        <v>8.4656084656084624E-2</v>
      </c>
      <c r="Q121" s="19">
        <f t="shared" si="88"/>
        <v>-0.18282551806872785</v>
      </c>
      <c r="R121" s="19">
        <f t="shared" si="88"/>
        <v>1.3865701683918932</v>
      </c>
      <c r="S121" s="19">
        <f t="shared" si="88"/>
        <v>1.9277064499199388</v>
      </c>
      <c r="T121" s="19">
        <f t="shared" si="48"/>
        <v>3.8925405819121592</v>
      </c>
      <c r="U121" s="19">
        <f t="shared" si="48"/>
        <v>2.5243855126669574</v>
      </c>
      <c r="V121" s="19">
        <f t="shared" si="48"/>
        <v>0.72211281273527606</v>
      </c>
      <c r="W121" s="19">
        <f t="shared" si="79"/>
        <v>1.4301037977375043E-2</v>
      </c>
      <c r="X121" s="19">
        <f t="shared" si="80"/>
        <v>1.0623912525499169E-2</v>
      </c>
      <c r="Y121" s="19">
        <f t="shared" si="81"/>
        <v>1</v>
      </c>
      <c r="Z121" s="19">
        <f t="shared" si="82"/>
        <v>1.3461178208169688</v>
      </c>
      <c r="AA121" s="19">
        <f t="shared" si="83"/>
        <v>2.3461178208169686</v>
      </c>
      <c r="AB121" s="19">
        <f t="shared" si="84"/>
        <v>0.42623605307758095</v>
      </c>
      <c r="AC121" s="19">
        <f t="shared" si="85"/>
        <v>0.57376394692241917</v>
      </c>
      <c r="AD121" s="20">
        <f t="shared" si="86"/>
        <v>4.6802570361671588E-3</v>
      </c>
      <c r="AE121" s="21">
        <f t="shared" si="41"/>
        <v>-1</v>
      </c>
      <c r="AF121" s="21">
        <f t="shared" si="49"/>
        <v>0</v>
      </c>
      <c r="AG121" s="21">
        <f t="shared" si="50"/>
        <v>3</v>
      </c>
      <c r="AH121" s="21">
        <f t="shared" si="51"/>
        <v>0</v>
      </c>
      <c r="AI121" s="21">
        <f t="shared" si="65"/>
        <v>0</v>
      </c>
      <c r="AJ121" s="21">
        <f t="shared" si="66"/>
        <v>0</v>
      </c>
      <c r="AK121" s="24">
        <f t="shared" si="42"/>
        <v>-1</v>
      </c>
      <c r="AL121" s="24">
        <f t="shared" si="52"/>
        <v>0</v>
      </c>
      <c r="AM121" s="24">
        <f t="shared" si="53"/>
        <v>2</v>
      </c>
      <c r="AN121" s="24">
        <f t="shared" si="54"/>
        <v>0</v>
      </c>
      <c r="AO121" s="24">
        <f t="shared" si="55"/>
        <v>0</v>
      </c>
      <c r="AP121" s="24">
        <f t="shared" si="67"/>
        <v>0</v>
      </c>
      <c r="AQ121" s="27">
        <f t="shared" si="43"/>
        <v>0</v>
      </c>
      <c r="AR121" s="27">
        <f t="shared" si="56"/>
        <v>0</v>
      </c>
      <c r="AS121" s="27">
        <f t="shared" si="57"/>
        <v>0</v>
      </c>
      <c r="AT121" s="27">
        <f t="shared" si="58"/>
        <v>0</v>
      </c>
      <c r="AU121" s="27">
        <f t="shared" si="59"/>
        <v>0</v>
      </c>
      <c r="AV121" s="27">
        <f t="shared" si="68"/>
        <v>0</v>
      </c>
      <c r="AW121">
        <f t="shared" si="60"/>
        <v>96.786780684599506</v>
      </c>
      <c r="AX121">
        <f t="shared" si="61"/>
        <v>96.802082756486243</v>
      </c>
      <c r="AY121">
        <f t="shared" si="69"/>
        <v>96.382697772074863</v>
      </c>
      <c r="AZ121">
        <f t="shared" si="62"/>
        <v>0</v>
      </c>
      <c r="BA121">
        <f t="shared" si="70"/>
        <v>96.670065910288344</v>
      </c>
      <c r="BB121" s="4">
        <f t="shared" si="44"/>
        <v>0</v>
      </c>
      <c r="BC121" s="4">
        <f t="shared" si="45"/>
        <v>1</v>
      </c>
    </row>
    <row r="122" spans="1:55">
      <c r="A122" s="37">
        <v>40465</v>
      </c>
      <c r="B122" s="2" t="s">
        <v>76</v>
      </c>
      <c r="C122" s="40">
        <v>11.34</v>
      </c>
      <c r="D122" s="19">
        <f t="shared" si="46"/>
        <v>2.9038112522686052E-2</v>
      </c>
      <c r="E122" s="19">
        <f t="shared" si="71"/>
        <v>0.11394891944990179</v>
      </c>
      <c r="F122" s="19">
        <f t="shared" si="73"/>
        <v>0.1362725450901803</v>
      </c>
      <c r="G122" s="19">
        <f t="shared" si="77"/>
        <v>9.1434071222329091E-2</v>
      </c>
      <c r="H122" s="19">
        <f t="shared" ref="H122:J137" si="89">E122/STDEV(E62:E121)</f>
        <v>3.972028182307954</v>
      </c>
      <c r="I122" s="19">
        <f t="shared" si="89"/>
        <v>4.5577069621069013</v>
      </c>
      <c r="J122" s="19">
        <f t="shared" si="89"/>
        <v>2.9843960081180807</v>
      </c>
      <c r="K122" s="2" t="s">
        <v>75</v>
      </c>
      <c r="L122" s="40">
        <v>8.31</v>
      </c>
      <c r="M122" s="19">
        <f t="shared" si="47"/>
        <v>1.3414634146341612E-2</v>
      </c>
      <c r="N122" s="19">
        <f t="shared" si="72"/>
        <v>1.4652014652014775E-2</v>
      </c>
      <c r="O122" s="19">
        <f t="shared" si="74"/>
        <v>5.9948979591836815E-2</v>
      </c>
      <c r="P122" s="19">
        <f t="shared" si="78"/>
        <v>9.1984231274638659E-2</v>
      </c>
      <c r="Q122" s="19">
        <f t="shared" ref="Q122:S137" si="90">N122/STDEV(N62:N121)</f>
        <v>0.73992117965235427</v>
      </c>
      <c r="R122" s="19">
        <f t="shared" si="90"/>
        <v>2.0315193033877348</v>
      </c>
      <c r="S122" s="19">
        <f t="shared" si="90"/>
        <v>2.1435994922337867</v>
      </c>
      <c r="T122" s="19">
        <f t="shared" si="48"/>
        <v>3.2321070026555998</v>
      </c>
      <c r="U122" s="19">
        <f t="shared" si="48"/>
        <v>2.5261876587191665</v>
      </c>
      <c r="V122" s="19">
        <f t="shared" si="48"/>
        <v>0.84079651588429405</v>
      </c>
      <c r="W122" s="19">
        <f t="shared" si="79"/>
        <v>1.5210039817562871E-2</v>
      </c>
      <c r="X122" s="19">
        <f t="shared" si="80"/>
        <v>1.0814898642625994E-2</v>
      </c>
      <c r="Y122" s="19">
        <f t="shared" si="81"/>
        <v>1</v>
      </c>
      <c r="Z122" s="19">
        <f t="shared" si="82"/>
        <v>1.406396890084</v>
      </c>
      <c r="AA122" s="19">
        <f t="shared" si="83"/>
        <v>2.4063968900840003</v>
      </c>
      <c r="AB122" s="19">
        <f t="shared" si="84"/>
        <v>0.41555904768688962</v>
      </c>
      <c r="AC122" s="19">
        <f t="shared" si="85"/>
        <v>0.58444095231311022</v>
      </c>
      <c r="AD122" s="20">
        <f t="shared" si="86"/>
        <v>1.1212029811301615E-2</v>
      </c>
      <c r="AE122" s="21">
        <f t="shared" si="41"/>
        <v>-1</v>
      </c>
      <c r="AF122" s="21">
        <f t="shared" si="49"/>
        <v>0</v>
      </c>
      <c r="AG122" s="21">
        <f t="shared" si="50"/>
        <v>4</v>
      </c>
      <c r="AH122" s="21">
        <f t="shared" si="51"/>
        <v>0</v>
      </c>
      <c r="AI122" s="21">
        <f t="shared" si="65"/>
        <v>0</v>
      </c>
      <c r="AJ122" s="21">
        <f t="shared" si="66"/>
        <v>0</v>
      </c>
      <c r="AK122" s="24">
        <f t="shared" si="42"/>
        <v>-1</v>
      </c>
      <c r="AL122" s="24">
        <f t="shared" si="52"/>
        <v>0</v>
      </c>
      <c r="AM122" s="24">
        <f t="shared" si="53"/>
        <v>3</v>
      </c>
      <c r="AN122" s="24">
        <f t="shared" si="54"/>
        <v>0</v>
      </c>
      <c r="AO122" s="24">
        <f t="shared" si="55"/>
        <v>0</v>
      </c>
      <c r="AP122" s="24">
        <f t="shared" si="67"/>
        <v>0</v>
      </c>
      <c r="AQ122" s="27">
        <f t="shared" si="43"/>
        <v>0</v>
      </c>
      <c r="AR122" s="27">
        <f t="shared" si="56"/>
        <v>0</v>
      </c>
      <c r="AS122" s="27">
        <f t="shared" si="57"/>
        <v>0</v>
      </c>
      <c r="AT122" s="27">
        <f t="shared" si="58"/>
        <v>0</v>
      </c>
      <c r="AU122" s="27">
        <f t="shared" si="59"/>
        <v>0</v>
      </c>
      <c r="AV122" s="27">
        <f t="shared" si="68"/>
        <v>0</v>
      </c>
      <c r="AW122">
        <f t="shared" si="60"/>
        <v>96.786780684599506</v>
      </c>
      <c r="AX122">
        <f t="shared" si="61"/>
        <v>96.802082756486243</v>
      </c>
      <c r="AY122">
        <f t="shared" si="69"/>
        <v>96.382697772074863</v>
      </c>
      <c r="AZ122">
        <f t="shared" si="62"/>
        <v>0</v>
      </c>
      <c r="BA122">
        <f t="shared" si="70"/>
        <v>96.670065910288344</v>
      </c>
      <c r="BB122" s="4">
        <f t="shared" si="44"/>
        <v>0</v>
      </c>
      <c r="BC122" s="4">
        <f t="shared" si="45"/>
        <v>1</v>
      </c>
    </row>
    <row r="123" spans="1:55">
      <c r="A123" s="37">
        <v>40466</v>
      </c>
      <c r="B123" s="2" t="s">
        <v>76</v>
      </c>
      <c r="C123" s="40">
        <v>11.55</v>
      </c>
      <c r="D123" s="19">
        <f t="shared" si="46"/>
        <v>1.8518518518518594E-2</v>
      </c>
      <c r="E123" s="19">
        <f t="shared" si="71"/>
        <v>0.10315186246418338</v>
      </c>
      <c r="F123" s="19">
        <f t="shared" si="73"/>
        <v>0.15615615615615619</v>
      </c>
      <c r="G123" s="19">
        <f t="shared" si="77"/>
        <v>0.11594202898550736</v>
      </c>
      <c r="H123" s="19">
        <f t="shared" si="89"/>
        <v>3.2197757778261318</v>
      </c>
      <c r="I123" s="19">
        <f t="shared" si="89"/>
        <v>4.5083520842336169</v>
      </c>
      <c r="J123" s="19">
        <f t="shared" si="89"/>
        <v>3.4910741010754718</v>
      </c>
      <c r="K123" s="2" t="s">
        <v>75</v>
      </c>
      <c r="L123" s="40">
        <v>8.26</v>
      </c>
      <c r="M123" s="19">
        <f t="shared" si="47"/>
        <v>-6.0168471720819143E-3</v>
      </c>
      <c r="N123" s="19">
        <f t="shared" si="72"/>
        <v>-1.0778443113772438E-2</v>
      </c>
      <c r="O123" s="19">
        <f t="shared" si="74"/>
        <v>2.4813895781637629E-2</v>
      </c>
      <c r="P123" s="19">
        <f t="shared" si="78"/>
        <v>9.2592592592592615E-2</v>
      </c>
      <c r="Q123" s="19">
        <f t="shared" si="90"/>
        <v>-0.54911934615620772</v>
      </c>
      <c r="R123" s="19">
        <f t="shared" si="90"/>
        <v>0.84056448341616985</v>
      </c>
      <c r="S123" s="19">
        <f t="shared" si="90"/>
        <v>2.1999552518716756</v>
      </c>
      <c r="T123" s="19">
        <f t="shared" si="48"/>
        <v>3.7688951239823396</v>
      </c>
      <c r="U123" s="19">
        <f t="shared" si="48"/>
        <v>3.667787600817447</v>
      </c>
      <c r="V123" s="19">
        <f t="shared" si="48"/>
        <v>1.2911188492037962</v>
      </c>
      <c r="W123" s="19">
        <f t="shared" si="79"/>
        <v>1.5385676830819435E-2</v>
      </c>
      <c r="X123" s="19">
        <f t="shared" si="80"/>
        <v>1.0785845713493896E-2</v>
      </c>
      <c r="Y123" s="19">
        <f t="shared" si="81"/>
        <v>1</v>
      </c>
      <c r="Z123" s="19">
        <f t="shared" si="82"/>
        <v>1.4264692115492443</v>
      </c>
      <c r="AA123" s="19">
        <f t="shared" si="83"/>
        <v>2.4264692115492443</v>
      </c>
      <c r="AB123" s="19">
        <f t="shared" si="84"/>
        <v>0.4121214459430636</v>
      </c>
      <c r="AC123" s="19">
        <f t="shared" si="85"/>
        <v>0.58787855405693645</v>
      </c>
      <c r="AD123" s="20">
        <f t="shared" si="86"/>
        <v>-3.217074437310492E-3</v>
      </c>
      <c r="AE123" s="21">
        <f t="shared" si="41"/>
        <v>-1</v>
      </c>
      <c r="AF123" s="21">
        <f t="shared" si="49"/>
        <v>0</v>
      </c>
      <c r="AG123" s="21">
        <f t="shared" si="50"/>
        <v>5</v>
      </c>
      <c r="AH123" s="21">
        <f t="shared" si="51"/>
        <v>0</v>
      </c>
      <c r="AI123" s="21">
        <f t="shared" si="65"/>
        <v>0</v>
      </c>
      <c r="AJ123" s="21">
        <f t="shared" si="66"/>
        <v>0</v>
      </c>
      <c r="AK123" s="24">
        <f t="shared" si="42"/>
        <v>-1</v>
      </c>
      <c r="AL123" s="24">
        <f t="shared" si="52"/>
        <v>0</v>
      </c>
      <c r="AM123" s="24">
        <f t="shared" si="53"/>
        <v>4</v>
      </c>
      <c r="AN123" s="24">
        <f t="shared" si="54"/>
        <v>0</v>
      </c>
      <c r="AO123" s="24">
        <f t="shared" si="55"/>
        <v>0</v>
      </c>
      <c r="AP123" s="24">
        <f t="shared" si="67"/>
        <v>0</v>
      </c>
      <c r="AQ123" s="27">
        <f t="shared" si="43"/>
        <v>-1</v>
      </c>
      <c r="AR123" s="27">
        <f t="shared" si="56"/>
        <v>0</v>
      </c>
      <c r="AS123" s="27">
        <f t="shared" si="57"/>
        <v>1</v>
      </c>
      <c r="AT123" s="27">
        <f t="shared" si="58"/>
        <v>0</v>
      </c>
      <c r="AU123" s="27">
        <f t="shared" si="59"/>
        <v>0</v>
      </c>
      <c r="AV123" s="27">
        <f t="shared" si="68"/>
        <v>0</v>
      </c>
      <c r="AW123">
        <f t="shared" si="60"/>
        <v>96.786780684599506</v>
      </c>
      <c r="AX123">
        <f t="shared" si="61"/>
        <v>96.802082756486243</v>
      </c>
      <c r="AY123">
        <f t="shared" si="69"/>
        <v>96.382697772074863</v>
      </c>
      <c r="AZ123">
        <f t="shared" si="62"/>
        <v>0</v>
      </c>
      <c r="BA123">
        <f t="shared" si="70"/>
        <v>96.670065910288344</v>
      </c>
      <c r="BB123" s="4">
        <f t="shared" si="44"/>
        <v>1</v>
      </c>
      <c r="BC123" s="4">
        <f t="shared" si="45"/>
        <v>1</v>
      </c>
    </row>
    <row r="124" spans="1:55">
      <c r="A124" s="37">
        <v>40469</v>
      </c>
      <c r="B124" s="2" t="s">
        <v>76</v>
      </c>
      <c r="C124" s="40">
        <v>11.4</v>
      </c>
      <c r="D124" s="19">
        <f t="shared" si="46"/>
        <v>-1.2987012987013017E-2</v>
      </c>
      <c r="E124" s="19">
        <f t="shared" si="71"/>
        <v>5.7513914656771893E-2</v>
      </c>
      <c r="F124" s="19">
        <f t="shared" si="73"/>
        <v>0.14114114114114115</v>
      </c>
      <c r="G124" s="19">
        <f t="shared" si="77"/>
        <v>0.10787172011661821</v>
      </c>
      <c r="H124" s="19">
        <f t="shared" si="89"/>
        <v>1.669783547981764</v>
      </c>
      <c r="I124" s="19">
        <f t="shared" si="89"/>
        <v>3.5351715308953158</v>
      </c>
      <c r="J124" s="19">
        <f t="shared" si="89"/>
        <v>2.9424831262733551</v>
      </c>
      <c r="K124" s="2" t="s">
        <v>75</v>
      </c>
      <c r="L124" s="40">
        <v>8.23</v>
      </c>
      <c r="M124" s="19">
        <f t="shared" si="47"/>
        <v>-3.6319612590798257E-3</v>
      </c>
      <c r="N124" s="19">
        <f t="shared" si="72"/>
        <v>-7.2376357056693277E-3</v>
      </c>
      <c r="O124" s="19">
        <f t="shared" si="74"/>
        <v>1.35467980295568E-2</v>
      </c>
      <c r="P124" s="19">
        <f t="shared" si="78"/>
        <v>8.2894736842105368E-2</v>
      </c>
      <c r="Q124" s="19">
        <f t="shared" si="90"/>
        <v>-0.36708585374677422</v>
      </c>
      <c r="R124" s="19">
        <f t="shared" si="90"/>
        <v>0.4703909056593209</v>
      </c>
      <c r="S124" s="19">
        <f t="shared" si="90"/>
        <v>2.0066945694174936</v>
      </c>
      <c r="T124" s="19">
        <f t="shared" si="48"/>
        <v>2.0368694017285383</v>
      </c>
      <c r="U124" s="19">
        <f t="shared" si="48"/>
        <v>3.0647806252359948</v>
      </c>
      <c r="V124" s="19">
        <f t="shared" si="48"/>
        <v>0.93578855685586149</v>
      </c>
      <c r="W124" s="19">
        <f t="shared" si="79"/>
        <v>1.5746048005566511E-2</v>
      </c>
      <c r="X124" s="19">
        <f t="shared" si="80"/>
        <v>1.0934591403252777E-2</v>
      </c>
      <c r="Y124" s="19">
        <f t="shared" si="81"/>
        <v>1</v>
      </c>
      <c r="Z124" s="19">
        <f t="shared" si="82"/>
        <v>1.4400216180809866</v>
      </c>
      <c r="AA124" s="19">
        <f t="shared" si="83"/>
        <v>2.4400216180809866</v>
      </c>
      <c r="AB124" s="19">
        <f t="shared" si="84"/>
        <v>0.40983243451198353</v>
      </c>
      <c r="AC124" s="19">
        <f t="shared" si="85"/>
        <v>0.59016756548801652</v>
      </c>
      <c r="AD124" s="20">
        <f t="shared" si="86"/>
        <v>7.20915509962585E-4</v>
      </c>
      <c r="AE124" s="21">
        <f t="shared" si="41"/>
        <v>-1</v>
      </c>
      <c r="AF124" s="21">
        <f t="shared" si="49"/>
        <v>0</v>
      </c>
      <c r="AG124" s="21">
        <f t="shared" si="50"/>
        <v>0</v>
      </c>
      <c r="AH124" s="21">
        <f t="shared" si="51"/>
        <v>1</v>
      </c>
      <c r="AI124" s="21">
        <f t="shared" si="65"/>
        <v>0</v>
      </c>
      <c r="AJ124" s="21">
        <f t="shared" si="66"/>
        <v>0</v>
      </c>
      <c r="AK124" s="24">
        <f t="shared" si="42"/>
        <v>-1</v>
      </c>
      <c r="AL124" s="24">
        <f t="shared" si="52"/>
        <v>0</v>
      </c>
      <c r="AM124" s="24">
        <f t="shared" si="53"/>
        <v>5</v>
      </c>
      <c r="AN124" s="24">
        <f t="shared" si="54"/>
        <v>0</v>
      </c>
      <c r="AO124" s="24">
        <f t="shared" si="55"/>
        <v>0</v>
      </c>
      <c r="AP124" s="24">
        <f t="shared" si="67"/>
        <v>0</v>
      </c>
      <c r="AQ124" s="27">
        <f t="shared" si="43"/>
        <v>0</v>
      </c>
      <c r="AR124" s="27">
        <f t="shared" si="56"/>
        <v>0</v>
      </c>
      <c r="AS124" s="27">
        <f t="shared" si="57"/>
        <v>0</v>
      </c>
      <c r="AT124" s="27">
        <f t="shared" si="58"/>
        <v>0</v>
      </c>
      <c r="AU124" s="27">
        <f t="shared" si="59"/>
        <v>0</v>
      </c>
      <c r="AV124" s="27">
        <f t="shared" si="68"/>
        <v>0</v>
      </c>
      <c r="AW124">
        <f t="shared" si="60"/>
        <v>96.786780684599506</v>
      </c>
      <c r="AX124">
        <f t="shared" si="61"/>
        <v>96.802082756486243</v>
      </c>
      <c r="AY124">
        <f t="shared" si="69"/>
        <v>96.382697772074863</v>
      </c>
      <c r="AZ124">
        <f t="shared" si="62"/>
        <v>0</v>
      </c>
      <c r="BA124">
        <f t="shared" si="70"/>
        <v>96.670065910288344</v>
      </c>
      <c r="BB124" s="4">
        <f t="shared" si="44"/>
        <v>0</v>
      </c>
      <c r="BC124" s="4">
        <f t="shared" si="45"/>
        <v>1</v>
      </c>
    </row>
    <row r="125" spans="1:55">
      <c r="A125" s="37">
        <v>40470</v>
      </c>
      <c r="B125" s="2" t="s">
        <v>76</v>
      </c>
      <c r="C125" s="40">
        <v>11.44</v>
      </c>
      <c r="D125" s="19">
        <f t="shared" si="46"/>
        <v>3.5087719298244864E-3</v>
      </c>
      <c r="E125" s="19">
        <f t="shared" si="71"/>
        <v>2.6008968609865395E-2</v>
      </c>
      <c r="F125" s="19">
        <f t="shared" si="73"/>
        <v>0.15090543259557346</v>
      </c>
      <c r="G125" s="19">
        <f t="shared" si="77"/>
        <v>0.12266928361138371</v>
      </c>
      <c r="H125" s="19">
        <f t="shared" si="89"/>
        <v>0.74175559634262223</v>
      </c>
      <c r="I125" s="19">
        <f t="shared" si="89"/>
        <v>3.4598092632745256</v>
      </c>
      <c r="J125" s="19">
        <f t="shared" si="89"/>
        <v>3.1238974650584974</v>
      </c>
      <c r="K125" s="2" t="s">
        <v>75</v>
      </c>
      <c r="L125" s="40">
        <v>8.24</v>
      </c>
      <c r="M125" s="19">
        <f t="shared" si="47"/>
        <v>1.2150668286755512E-3</v>
      </c>
      <c r="N125" s="19">
        <f t="shared" si="72"/>
        <v>-8.4235860409145949E-3</v>
      </c>
      <c r="O125" s="19">
        <f t="shared" si="74"/>
        <v>1.8541409147095223E-2</v>
      </c>
      <c r="P125" s="19">
        <f t="shared" si="78"/>
        <v>7.8534031413612634E-2</v>
      </c>
      <c r="Q125" s="19">
        <f t="shared" si="90"/>
        <v>-0.425024872027634</v>
      </c>
      <c r="R125" s="19">
        <f t="shared" si="90"/>
        <v>0.66533615881367747</v>
      </c>
      <c r="S125" s="19">
        <f t="shared" si="90"/>
        <v>1.9646035391209922</v>
      </c>
      <c r="T125" s="19">
        <f t="shared" si="48"/>
        <v>1.1667804683702563</v>
      </c>
      <c r="U125" s="19">
        <f t="shared" si="48"/>
        <v>2.794473104460848</v>
      </c>
      <c r="V125" s="19">
        <f t="shared" si="48"/>
        <v>1.1592939259375052</v>
      </c>
      <c r="W125" s="19">
        <f t="shared" si="79"/>
        <v>1.5357174689240879E-2</v>
      </c>
      <c r="X125" s="19">
        <f t="shared" si="80"/>
        <v>1.0948336762526377E-2</v>
      </c>
      <c r="Y125" s="19">
        <f t="shared" si="81"/>
        <v>1</v>
      </c>
      <c r="Z125" s="19">
        <f t="shared" si="82"/>
        <v>1.4026947674650394</v>
      </c>
      <c r="AA125" s="19">
        <f t="shared" si="83"/>
        <v>2.4026947674650394</v>
      </c>
      <c r="AB125" s="19">
        <f t="shared" si="84"/>
        <v>0.41619934980548901</v>
      </c>
      <c r="AC125" s="19">
        <f t="shared" si="85"/>
        <v>0.58380065019451099</v>
      </c>
      <c r="AD125" s="20">
        <f t="shared" si="86"/>
        <v>-8.6740789723743581E-3</v>
      </c>
      <c r="AE125" s="21">
        <f t="shared" si="41"/>
        <v>-1</v>
      </c>
      <c r="AF125" s="21">
        <f t="shared" si="49"/>
        <v>0</v>
      </c>
      <c r="AG125" s="21">
        <f t="shared" si="50"/>
        <v>1</v>
      </c>
      <c r="AH125" s="21">
        <f t="shared" si="51"/>
        <v>0</v>
      </c>
      <c r="AI125" s="21">
        <f t="shared" si="65"/>
        <v>0</v>
      </c>
      <c r="AJ125" s="21">
        <f t="shared" si="66"/>
        <v>0</v>
      </c>
      <c r="AK125" s="24">
        <f t="shared" si="42"/>
        <v>-1</v>
      </c>
      <c r="AL125" s="24">
        <f t="shared" si="52"/>
        <v>0</v>
      </c>
      <c r="AM125" s="24">
        <f t="shared" si="53"/>
        <v>0</v>
      </c>
      <c r="AN125" s="24">
        <f t="shared" si="54"/>
        <v>1</v>
      </c>
      <c r="AO125" s="24">
        <f t="shared" si="55"/>
        <v>0</v>
      </c>
      <c r="AP125" s="24">
        <f t="shared" si="67"/>
        <v>0</v>
      </c>
      <c r="AQ125" s="27">
        <f t="shared" si="43"/>
        <v>-1</v>
      </c>
      <c r="AR125" s="27">
        <f t="shared" si="56"/>
        <v>0</v>
      </c>
      <c r="AS125" s="27">
        <f t="shared" si="57"/>
        <v>1</v>
      </c>
      <c r="AT125" s="27">
        <f t="shared" si="58"/>
        <v>0</v>
      </c>
      <c r="AU125" s="27">
        <f t="shared" si="59"/>
        <v>0</v>
      </c>
      <c r="AV125" s="27">
        <f t="shared" si="68"/>
        <v>0</v>
      </c>
      <c r="AW125">
        <f t="shared" si="60"/>
        <v>96.786780684599506</v>
      </c>
      <c r="AX125">
        <f t="shared" si="61"/>
        <v>96.802082756486243</v>
      </c>
      <c r="AY125">
        <f t="shared" si="69"/>
        <v>96.382697772074863</v>
      </c>
      <c r="AZ125">
        <f t="shared" si="62"/>
        <v>0</v>
      </c>
      <c r="BA125">
        <f t="shared" si="70"/>
        <v>96.670065910288344</v>
      </c>
      <c r="BB125" s="4">
        <f t="shared" si="44"/>
        <v>1</v>
      </c>
      <c r="BC125" s="4">
        <f t="shared" si="45"/>
        <v>1</v>
      </c>
    </row>
    <row r="126" spans="1:55">
      <c r="A126" s="37">
        <v>40471</v>
      </c>
      <c r="B126" s="2" t="s">
        <v>76</v>
      </c>
      <c r="C126" s="40">
        <v>11.26</v>
      </c>
      <c r="D126" s="19">
        <f t="shared" si="46"/>
        <v>-1.5734265734265711E-2</v>
      </c>
      <c r="E126" s="19">
        <f t="shared" si="71"/>
        <v>2.1778584392014539E-2</v>
      </c>
      <c r="F126" s="19">
        <f t="shared" si="73"/>
        <v>0.12039800995024866</v>
      </c>
      <c r="G126" s="19">
        <f t="shared" si="77"/>
        <v>0.10609037328094303</v>
      </c>
      <c r="H126" s="19">
        <f t="shared" si="89"/>
        <v>0.62087551379952788</v>
      </c>
      <c r="I126" s="19">
        <f t="shared" si="89"/>
        <v>2.539379286689559</v>
      </c>
      <c r="J126" s="19">
        <f t="shared" si="89"/>
        <v>2.5182828373834751</v>
      </c>
      <c r="K126" s="2" t="s">
        <v>75</v>
      </c>
      <c r="L126" s="40">
        <v>8.27</v>
      </c>
      <c r="M126" s="19">
        <f t="shared" si="47"/>
        <v>3.6407766990290487E-3</v>
      </c>
      <c r="N126" s="19">
        <f t="shared" si="72"/>
        <v>8.5365853658536939E-3</v>
      </c>
      <c r="O126" s="19">
        <f t="shared" si="74"/>
        <v>4.860267314702205E-3</v>
      </c>
      <c r="P126" s="19">
        <f t="shared" si="78"/>
        <v>6.9857697283311662E-2</v>
      </c>
      <c r="Q126" s="19">
        <f t="shared" si="90"/>
        <v>0.42748492270518368</v>
      </c>
      <c r="R126" s="19">
        <f t="shared" si="90"/>
        <v>0.17652516170649685</v>
      </c>
      <c r="S126" s="19">
        <f t="shared" si="90"/>
        <v>1.8006983445292881</v>
      </c>
      <c r="T126" s="19">
        <f t="shared" si="48"/>
        <v>0.1933905910943442</v>
      </c>
      <c r="U126" s="19">
        <f t="shared" si="48"/>
        <v>2.3628541249830621</v>
      </c>
      <c r="V126" s="19">
        <f t="shared" si="48"/>
        <v>0.71758449285418702</v>
      </c>
      <c r="W126" s="19">
        <f t="shared" si="79"/>
        <v>1.6044685693357572E-2</v>
      </c>
      <c r="X126" s="19">
        <f t="shared" si="80"/>
        <v>1.0787905695087679E-2</v>
      </c>
      <c r="Y126" s="19">
        <f t="shared" si="81"/>
        <v>1</v>
      </c>
      <c r="Z126" s="19">
        <f t="shared" si="82"/>
        <v>1.4872845709676152</v>
      </c>
      <c r="AA126" s="19">
        <f t="shared" si="83"/>
        <v>2.4872845709676152</v>
      </c>
      <c r="AB126" s="19">
        <f t="shared" si="84"/>
        <v>0.40204486920086319</v>
      </c>
      <c r="AC126" s="19">
        <f t="shared" si="85"/>
        <v>0.59795513079913676</v>
      </c>
      <c r="AD126" s="20">
        <f t="shared" si="86"/>
        <v>-2.1691238118470113E-3</v>
      </c>
      <c r="AE126" s="21">
        <f t="shared" si="41"/>
        <v>0</v>
      </c>
      <c r="AF126" s="21">
        <f t="shared" si="49"/>
        <v>0</v>
      </c>
      <c r="AG126" s="21">
        <f t="shared" si="50"/>
        <v>0</v>
      </c>
      <c r="AH126" s="21">
        <f t="shared" si="51"/>
        <v>0</v>
      </c>
      <c r="AI126" s="21">
        <f t="shared" si="65"/>
        <v>0</v>
      </c>
      <c r="AJ126" s="21">
        <f t="shared" si="66"/>
        <v>0</v>
      </c>
      <c r="AK126" s="24">
        <f t="shared" si="42"/>
        <v>-1</v>
      </c>
      <c r="AL126" s="24">
        <f t="shared" si="52"/>
        <v>0</v>
      </c>
      <c r="AM126" s="24">
        <f t="shared" si="53"/>
        <v>1</v>
      </c>
      <c r="AN126" s="24">
        <f t="shared" si="54"/>
        <v>0</v>
      </c>
      <c r="AO126" s="24">
        <f t="shared" si="55"/>
        <v>0</v>
      </c>
      <c r="AP126" s="24">
        <f t="shared" si="67"/>
        <v>0</v>
      </c>
      <c r="AQ126" s="27">
        <f t="shared" si="43"/>
        <v>0</v>
      </c>
      <c r="AR126" s="27">
        <f t="shared" si="56"/>
        <v>0</v>
      </c>
      <c r="AS126" s="27">
        <f t="shared" si="57"/>
        <v>0</v>
      </c>
      <c r="AT126" s="27">
        <f t="shared" si="58"/>
        <v>0</v>
      </c>
      <c r="AU126" s="27">
        <f t="shared" si="59"/>
        <v>0</v>
      </c>
      <c r="AV126" s="27">
        <f t="shared" si="68"/>
        <v>0</v>
      </c>
      <c r="AW126">
        <f t="shared" si="60"/>
        <v>96.786780684599506</v>
      </c>
      <c r="AX126">
        <f t="shared" si="61"/>
        <v>96.802082756486243</v>
      </c>
      <c r="AY126">
        <f t="shared" si="69"/>
        <v>96.382697772074863</v>
      </c>
      <c r="AZ126">
        <f t="shared" si="62"/>
        <v>0</v>
      </c>
      <c r="BA126">
        <f t="shared" si="70"/>
        <v>96.670065910288344</v>
      </c>
      <c r="BB126" s="4">
        <f t="shared" si="44"/>
        <v>0</v>
      </c>
      <c r="BC126" s="4">
        <f t="shared" si="45"/>
        <v>0</v>
      </c>
    </row>
    <row r="127" spans="1:55">
      <c r="A127" s="37">
        <v>40472</v>
      </c>
      <c r="B127" s="2" t="s">
        <v>76</v>
      </c>
      <c r="C127" s="40">
        <v>11.26</v>
      </c>
      <c r="D127" s="19">
        <f t="shared" si="46"/>
        <v>0</v>
      </c>
      <c r="E127" s="19">
        <f t="shared" si="71"/>
        <v>-7.0546737213403946E-3</v>
      </c>
      <c r="F127" s="19">
        <f t="shared" si="73"/>
        <v>0.10609037328094303</v>
      </c>
      <c r="G127" s="19">
        <f t="shared" si="77"/>
        <v>9.6397273612463516E-2</v>
      </c>
      <c r="H127" s="19">
        <f t="shared" si="89"/>
        <v>-0.2029439922570688</v>
      </c>
      <c r="I127" s="19">
        <f t="shared" si="89"/>
        <v>2.1456487687084507</v>
      </c>
      <c r="J127" s="19">
        <f t="shared" si="89"/>
        <v>2.1918939094983338</v>
      </c>
      <c r="K127" s="2" t="s">
        <v>75</v>
      </c>
      <c r="L127" s="40">
        <v>8.3000000000000007</v>
      </c>
      <c r="M127" s="19">
        <f t="shared" si="47"/>
        <v>3.6275695284160988E-3</v>
      </c>
      <c r="N127" s="19">
        <f t="shared" si="72"/>
        <v>-1.2033694344163401E-3</v>
      </c>
      <c r="O127" s="19">
        <f t="shared" si="74"/>
        <v>1.3431013431013579E-2</v>
      </c>
      <c r="P127" s="19">
        <f t="shared" si="78"/>
        <v>7.6523994811932658E-2</v>
      </c>
      <c r="Q127" s="19">
        <f t="shared" si="90"/>
        <v>-6.0300947072757044E-2</v>
      </c>
      <c r="R127" s="19">
        <f t="shared" si="90"/>
        <v>0.48795901965260324</v>
      </c>
      <c r="S127" s="19">
        <f t="shared" si="90"/>
        <v>2.0469582161157436</v>
      </c>
      <c r="T127" s="19">
        <f t="shared" si="48"/>
        <v>-0.14264304518431176</v>
      </c>
      <c r="U127" s="19">
        <f t="shared" si="48"/>
        <v>1.6576897490558475</v>
      </c>
      <c r="V127" s="19">
        <f t="shared" si="48"/>
        <v>0.14493569338259027</v>
      </c>
      <c r="W127" s="19">
        <f t="shared" si="79"/>
        <v>1.6060165496760648E-2</v>
      </c>
      <c r="X127" s="19">
        <f t="shared" si="80"/>
        <v>1.0694351689959513E-2</v>
      </c>
      <c r="Y127" s="19">
        <f t="shared" si="81"/>
        <v>1</v>
      </c>
      <c r="Z127" s="19">
        <f t="shared" si="82"/>
        <v>1.5017427855714598</v>
      </c>
      <c r="AA127" s="19">
        <f t="shared" si="83"/>
        <v>2.5017427855714596</v>
      </c>
      <c r="AB127" s="19">
        <f t="shared" si="84"/>
        <v>0.39972134856044977</v>
      </c>
      <c r="AC127" s="19">
        <f t="shared" si="85"/>
        <v>0.60027865143955028</v>
      </c>
      <c r="AD127" s="20">
        <f t="shared" si="86"/>
        <v>-2.0880892832858509E-2</v>
      </c>
      <c r="AE127" s="21">
        <f t="shared" si="41"/>
        <v>0</v>
      </c>
      <c r="AF127" s="21">
        <f t="shared" si="49"/>
        <v>0</v>
      </c>
      <c r="AG127" s="21">
        <f t="shared" si="50"/>
        <v>0</v>
      </c>
      <c r="AH127" s="21">
        <f t="shared" si="51"/>
        <v>0</v>
      </c>
      <c r="AI127" s="21">
        <f t="shared" si="65"/>
        <v>0</v>
      </c>
      <c r="AJ127" s="21">
        <f t="shared" si="66"/>
        <v>0</v>
      </c>
      <c r="AK127" s="24">
        <f t="shared" si="42"/>
        <v>-1</v>
      </c>
      <c r="AL127" s="24">
        <f t="shared" si="52"/>
        <v>0</v>
      </c>
      <c r="AM127" s="24">
        <f t="shared" si="53"/>
        <v>2</v>
      </c>
      <c r="AN127" s="24">
        <f t="shared" si="54"/>
        <v>0</v>
      </c>
      <c r="AO127" s="24">
        <f t="shared" si="55"/>
        <v>0</v>
      </c>
      <c r="AP127" s="24">
        <f t="shared" si="67"/>
        <v>0</v>
      </c>
      <c r="AQ127" s="27">
        <f t="shared" si="43"/>
        <v>0</v>
      </c>
      <c r="AR127" s="27">
        <f t="shared" si="56"/>
        <v>0</v>
      </c>
      <c r="AS127" s="27">
        <f t="shared" si="57"/>
        <v>0</v>
      </c>
      <c r="AT127" s="27">
        <f t="shared" si="58"/>
        <v>0</v>
      </c>
      <c r="AU127" s="27">
        <f t="shared" si="59"/>
        <v>0</v>
      </c>
      <c r="AV127" s="27">
        <f t="shared" si="68"/>
        <v>0</v>
      </c>
      <c r="AW127">
        <f t="shared" si="60"/>
        <v>96.786780684599506</v>
      </c>
      <c r="AX127">
        <f t="shared" si="61"/>
        <v>96.802082756486243</v>
      </c>
      <c r="AY127">
        <f t="shared" si="69"/>
        <v>96.382697772074863</v>
      </c>
      <c r="AZ127">
        <f t="shared" si="62"/>
        <v>0</v>
      </c>
      <c r="BA127">
        <f t="shared" si="70"/>
        <v>96.670065910288344</v>
      </c>
      <c r="BB127" s="4">
        <f t="shared" si="44"/>
        <v>0</v>
      </c>
      <c r="BC127" s="4">
        <f t="shared" si="45"/>
        <v>0</v>
      </c>
    </row>
    <row r="128" spans="1:55">
      <c r="A128" s="37">
        <v>40473</v>
      </c>
      <c r="B128" s="2" t="s">
        <v>76</v>
      </c>
      <c r="C128" s="40">
        <v>11.12</v>
      </c>
      <c r="D128" s="19">
        <f t="shared" si="46"/>
        <v>-1.2433392539964526E-2</v>
      </c>
      <c r="E128" s="19">
        <f t="shared" si="71"/>
        <v>-3.7229437229437355E-2</v>
      </c>
      <c r="F128" s="19">
        <f t="shared" si="73"/>
        <v>6.2082139446036154E-2</v>
      </c>
      <c r="G128" s="19">
        <f t="shared" si="77"/>
        <v>8.4878048780487728E-2</v>
      </c>
      <c r="H128" s="19">
        <f t="shared" si="89"/>
        <v>-1.0766353557927801</v>
      </c>
      <c r="I128" s="19">
        <f t="shared" si="89"/>
        <v>1.2204087182143424</v>
      </c>
      <c r="J128" s="19">
        <f t="shared" si="89"/>
        <v>1.8832171886153282</v>
      </c>
      <c r="K128" s="2" t="s">
        <v>75</v>
      </c>
      <c r="L128" s="40">
        <v>8.52</v>
      </c>
      <c r="M128" s="19">
        <f t="shared" si="47"/>
        <v>2.6506024096385403E-2</v>
      </c>
      <c r="N128" s="19">
        <f t="shared" si="72"/>
        <v>3.1476997578692469E-2</v>
      </c>
      <c r="O128" s="19">
        <f t="shared" si="74"/>
        <v>2.0359281437125742E-2</v>
      </c>
      <c r="P128" s="19">
        <f t="shared" si="78"/>
        <v>8.8122605363984613E-2</v>
      </c>
      <c r="Q128" s="19">
        <f t="shared" si="90"/>
        <v>1.5728323785139957</v>
      </c>
      <c r="R128" s="19">
        <f t="shared" si="90"/>
        <v>0.74295494276166607</v>
      </c>
      <c r="S128" s="19">
        <f t="shared" si="90"/>
        <v>2.383374515348482</v>
      </c>
      <c r="T128" s="19">
        <f t="shared" si="48"/>
        <v>-2.6494677343067758</v>
      </c>
      <c r="U128" s="19">
        <f t="shared" si="48"/>
        <v>0.47745377545267631</v>
      </c>
      <c r="V128" s="19">
        <f t="shared" si="48"/>
        <v>-0.50015732673315383</v>
      </c>
      <c r="W128" s="19">
        <f t="shared" si="79"/>
        <v>1.6456030517285711E-2</v>
      </c>
      <c r="X128" s="19">
        <f t="shared" si="80"/>
        <v>1.1574341312258945E-2</v>
      </c>
      <c r="Y128" s="19">
        <f t="shared" si="81"/>
        <v>1</v>
      </c>
      <c r="Z128" s="19">
        <f t="shared" si="82"/>
        <v>1.4217682089482131</v>
      </c>
      <c r="AA128" s="19">
        <f t="shared" si="83"/>
        <v>2.4217682089482131</v>
      </c>
      <c r="AB128" s="19">
        <f t="shared" si="84"/>
        <v>0.4129214333168183</v>
      </c>
      <c r="AC128" s="19">
        <f t="shared" si="85"/>
        <v>0.5870785666831817</v>
      </c>
      <c r="AD128" s="20">
        <f t="shared" si="86"/>
        <v>-1.4910491141757048E-4</v>
      </c>
      <c r="AE128" s="21">
        <f t="shared" si="41"/>
        <v>1</v>
      </c>
      <c r="AF128" s="21">
        <f t="shared" si="49"/>
        <v>0</v>
      </c>
      <c r="AG128" s="21">
        <f t="shared" si="50"/>
        <v>1</v>
      </c>
      <c r="AH128" s="21">
        <f t="shared" si="51"/>
        <v>0</v>
      </c>
      <c r="AI128" s="21">
        <f t="shared" si="65"/>
        <v>1</v>
      </c>
      <c r="AJ128" s="21">
        <f t="shared" si="66"/>
        <v>-1.4910491141757048E-4</v>
      </c>
      <c r="AK128" s="24">
        <f t="shared" si="42"/>
        <v>0</v>
      </c>
      <c r="AL128" s="24">
        <f t="shared" si="52"/>
        <v>0</v>
      </c>
      <c r="AM128" s="24">
        <f t="shared" si="53"/>
        <v>0</v>
      </c>
      <c r="AN128" s="24">
        <f t="shared" si="54"/>
        <v>0</v>
      </c>
      <c r="AO128" s="24">
        <f t="shared" si="55"/>
        <v>0</v>
      </c>
      <c r="AP128" s="24">
        <f t="shared" si="67"/>
        <v>0</v>
      </c>
      <c r="AQ128" s="27">
        <f t="shared" si="43"/>
        <v>0</v>
      </c>
      <c r="AR128" s="27">
        <f t="shared" si="56"/>
        <v>0</v>
      </c>
      <c r="AS128" s="27">
        <f t="shared" si="57"/>
        <v>0</v>
      </c>
      <c r="AT128" s="27">
        <f t="shared" si="58"/>
        <v>0</v>
      </c>
      <c r="AU128" s="27">
        <f t="shared" si="59"/>
        <v>0</v>
      </c>
      <c r="AV128" s="27">
        <f t="shared" si="68"/>
        <v>0</v>
      </c>
      <c r="AW128">
        <f t="shared" si="60"/>
        <v>96.772349300239128</v>
      </c>
      <c r="AX128">
        <f t="shared" si="61"/>
        <v>96.802082756486243</v>
      </c>
      <c r="AY128">
        <f t="shared" si="69"/>
        <v>96.382697772074863</v>
      </c>
      <c r="AZ128">
        <f t="shared" si="62"/>
        <v>-4.9701637139190159E-5</v>
      </c>
      <c r="BA128">
        <f t="shared" si="70"/>
        <v>96.665261249750245</v>
      </c>
      <c r="BB128" s="4">
        <f t="shared" si="44"/>
        <v>0</v>
      </c>
      <c r="BC128" s="4">
        <f t="shared" si="45"/>
        <v>0</v>
      </c>
    </row>
    <row r="129" spans="1:55">
      <c r="A129" s="37">
        <v>40476</v>
      </c>
      <c r="B129" s="2" t="s">
        <v>76</v>
      </c>
      <c r="C129" s="40">
        <v>11.45</v>
      </c>
      <c r="D129" s="19">
        <f t="shared" si="46"/>
        <v>2.9676258992805765E-2</v>
      </c>
      <c r="E129" s="19">
        <f t="shared" si="71"/>
        <v>4.3859649122806078E-3</v>
      </c>
      <c r="F129" s="19">
        <f t="shared" si="73"/>
        <v>6.2152133580705003E-2</v>
      </c>
      <c r="G129" s="19">
        <f t="shared" si="77"/>
        <v>0.12254901960784315</v>
      </c>
      <c r="H129" s="19">
        <f t="shared" si="89"/>
        <v>0.1250005002568027</v>
      </c>
      <c r="I129" s="19">
        <f t="shared" si="89"/>
        <v>1.2132484540028992</v>
      </c>
      <c r="J129" s="19">
        <f t="shared" si="89"/>
        <v>2.6664741678240964</v>
      </c>
      <c r="K129" s="2" t="s">
        <v>75</v>
      </c>
      <c r="L129" s="40">
        <v>8.6999999999999993</v>
      </c>
      <c r="M129" s="19">
        <f t="shared" si="47"/>
        <v>2.112676056338025E-2</v>
      </c>
      <c r="N129" s="19">
        <f t="shared" si="72"/>
        <v>5.7108140947751983E-2</v>
      </c>
      <c r="O129" s="19">
        <f t="shared" si="74"/>
        <v>4.9457177322074809E-2</v>
      </c>
      <c r="P129" s="19">
        <f t="shared" si="78"/>
        <v>9.9873577749683834E-2</v>
      </c>
      <c r="Q129" s="19">
        <f t="shared" si="90"/>
        <v>2.8298876919244624</v>
      </c>
      <c r="R129" s="19">
        <f t="shared" si="90"/>
        <v>1.8156977402782524</v>
      </c>
      <c r="S129" s="19">
        <f t="shared" si="90"/>
        <v>2.7168930031224217</v>
      </c>
      <c r="T129" s="19">
        <f t="shared" si="48"/>
        <v>-2.7048871916676598</v>
      </c>
      <c r="U129" s="19">
        <f t="shared" si="48"/>
        <v>-0.60244928627535321</v>
      </c>
      <c r="V129" s="19">
        <f t="shared" si="48"/>
        <v>-5.0418835298325249E-2</v>
      </c>
      <c r="W129" s="19">
        <f t="shared" si="79"/>
        <v>1.7246685310489802E-2</v>
      </c>
      <c r="X129" s="19">
        <f t="shared" si="80"/>
        <v>1.2112705735314099E-2</v>
      </c>
      <c r="Y129" s="19">
        <f t="shared" si="81"/>
        <v>1</v>
      </c>
      <c r="Z129" s="19">
        <f t="shared" si="82"/>
        <v>1.4238507636000597</v>
      </c>
      <c r="AA129" s="19">
        <f t="shared" si="83"/>
        <v>2.4238507636000595</v>
      </c>
      <c r="AB129" s="19">
        <f t="shared" si="84"/>
        <v>0.41256665427484301</v>
      </c>
      <c r="AC129" s="19">
        <f t="shared" si="85"/>
        <v>0.58743334572515704</v>
      </c>
      <c r="AD129" s="20">
        <f t="shared" si="86"/>
        <v>1.6117315802645946E-2</v>
      </c>
      <c r="AE129" s="21">
        <f t="shared" si="41"/>
        <v>1</v>
      </c>
      <c r="AF129" s="21">
        <f t="shared" si="49"/>
        <v>0</v>
      </c>
      <c r="AG129" s="21">
        <f t="shared" si="50"/>
        <v>2</v>
      </c>
      <c r="AH129" s="21">
        <f t="shared" si="51"/>
        <v>0</v>
      </c>
      <c r="AI129" s="21">
        <f t="shared" si="65"/>
        <v>1</v>
      </c>
      <c r="AJ129" s="21">
        <f t="shared" si="66"/>
        <v>1.6117315802645946E-2</v>
      </c>
      <c r="AK129" s="24">
        <f t="shared" si="42"/>
        <v>0</v>
      </c>
      <c r="AL129" s="24">
        <f t="shared" si="52"/>
        <v>0</v>
      </c>
      <c r="AM129" s="24">
        <f t="shared" si="53"/>
        <v>0</v>
      </c>
      <c r="AN129" s="24">
        <f t="shared" si="54"/>
        <v>0</v>
      </c>
      <c r="AO129" s="24">
        <f t="shared" si="55"/>
        <v>0</v>
      </c>
      <c r="AP129" s="24">
        <f t="shared" si="67"/>
        <v>0</v>
      </c>
      <c r="AQ129" s="27">
        <f t="shared" si="43"/>
        <v>0</v>
      </c>
      <c r="AR129" s="27">
        <f t="shared" si="56"/>
        <v>0</v>
      </c>
      <c r="AS129" s="27">
        <f t="shared" si="57"/>
        <v>0</v>
      </c>
      <c r="AT129" s="27">
        <f t="shared" si="58"/>
        <v>0</v>
      </c>
      <c r="AU129" s="27">
        <f t="shared" si="59"/>
        <v>0</v>
      </c>
      <c r="AV129" s="27">
        <f t="shared" si="68"/>
        <v>0</v>
      </c>
      <c r="AW129">
        <f t="shared" si="60"/>
        <v>98.332059814875052</v>
      </c>
      <c r="AX129">
        <f t="shared" si="61"/>
        <v>96.802082756486243</v>
      </c>
      <c r="AY129">
        <f t="shared" si="69"/>
        <v>96.382697772074863</v>
      </c>
      <c r="AZ129">
        <f t="shared" si="62"/>
        <v>5.3724386008819824E-3</v>
      </c>
      <c r="BA129">
        <f t="shared" si="70"/>
        <v>97.18458943065275</v>
      </c>
      <c r="BB129" s="4">
        <f t="shared" si="44"/>
        <v>0</v>
      </c>
      <c r="BC129" s="4">
        <f t="shared" si="45"/>
        <v>0</v>
      </c>
    </row>
    <row r="130" spans="1:55">
      <c r="A130" s="37">
        <v>40477</v>
      </c>
      <c r="B130" s="2" t="s">
        <v>76</v>
      </c>
      <c r="C130" s="40">
        <v>11.56</v>
      </c>
      <c r="D130" s="19">
        <f t="shared" si="46"/>
        <v>9.6069868995634251E-3</v>
      </c>
      <c r="E130" s="19">
        <f t="shared" si="71"/>
        <v>1.0489510489510577E-2</v>
      </c>
      <c r="F130" s="19">
        <f t="shared" si="73"/>
        <v>3.6771300448430508E-2</v>
      </c>
      <c r="G130" s="19">
        <f t="shared" si="77"/>
        <v>0.15600000000000006</v>
      </c>
      <c r="H130" s="19">
        <f t="shared" si="89"/>
        <v>0.2989800002240664</v>
      </c>
      <c r="I130" s="19">
        <f t="shared" si="89"/>
        <v>0.71300309503795256</v>
      </c>
      <c r="J130" s="19">
        <f t="shared" si="89"/>
        <v>3.2498448556426562</v>
      </c>
      <c r="K130" s="2" t="s">
        <v>75</v>
      </c>
      <c r="L130" s="40">
        <v>8.52</v>
      </c>
      <c r="M130" s="19">
        <f t="shared" si="47"/>
        <v>-2.0689655172413762E-2</v>
      </c>
      <c r="N130" s="19">
        <f t="shared" si="72"/>
        <v>3.3980582524271767E-2</v>
      </c>
      <c r="O130" s="19">
        <f t="shared" si="74"/>
        <v>2.527075812274357E-2</v>
      </c>
      <c r="P130" s="19">
        <f t="shared" si="78"/>
        <v>8.3969465648854866E-2</v>
      </c>
      <c r="Q130" s="19">
        <f t="shared" si="90"/>
        <v>1.6143960333333069</v>
      </c>
      <c r="R130" s="19">
        <f t="shared" si="90"/>
        <v>0.92096118679109984</v>
      </c>
      <c r="S130" s="19">
        <f t="shared" si="90"/>
        <v>2.2920548484053858</v>
      </c>
      <c r="T130" s="19">
        <f t="shared" si="48"/>
        <v>-1.3154160331092406</v>
      </c>
      <c r="U130" s="19">
        <f t="shared" si="48"/>
        <v>-0.20795809175314728</v>
      </c>
      <c r="V130" s="19">
        <f t="shared" si="48"/>
        <v>0.95779000723727048</v>
      </c>
      <c r="W130" s="19">
        <f t="shared" si="79"/>
        <v>1.6173040907230488E-2</v>
      </c>
      <c r="X130" s="19">
        <f t="shared" si="80"/>
        <v>1.3187932147623139E-2</v>
      </c>
      <c r="Y130" s="19">
        <f t="shared" si="81"/>
        <v>1</v>
      </c>
      <c r="Z130" s="19">
        <f t="shared" si="82"/>
        <v>1.2263515406503935</v>
      </c>
      <c r="AA130" s="19">
        <f t="shared" si="83"/>
        <v>2.2263515406503935</v>
      </c>
      <c r="AB130" s="19">
        <f t="shared" si="84"/>
        <v>0.44916536393343603</v>
      </c>
      <c r="AC130" s="19">
        <f t="shared" si="85"/>
        <v>0.55083463606656402</v>
      </c>
      <c r="AD130" s="20">
        <f t="shared" si="86"/>
        <v>3.7256041928957796E-4</v>
      </c>
      <c r="AE130" s="21">
        <f t="shared" si="41"/>
        <v>1</v>
      </c>
      <c r="AF130" s="21">
        <f t="shared" si="49"/>
        <v>0</v>
      </c>
      <c r="AG130" s="21">
        <f t="shared" si="50"/>
        <v>3</v>
      </c>
      <c r="AH130" s="21">
        <f t="shared" si="51"/>
        <v>0</v>
      </c>
      <c r="AI130" s="21">
        <f t="shared" si="65"/>
        <v>1</v>
      </c>
      <c r="AJ130" s="21">
        <f t="shared" si="66"/>
        <v>3.7256041928957796E-4</v>
      </c>
      <c r="AK130" s="24">
        <f t="shared" si="42"/>
        <v>0</v>
      </c>
      <c r="AL130" s="24">
        <f t="shared" si="52"/>
        <v>0</v>
      </c>
      <c r="AM130" s="24">
        <f t="shared" si="53"/>
        <v>0</v>
      </c>
      <c r="AN130" s="24">
        <f t="shared" si="54"/>
        <v>0</v>
      </c>
      <c r="AO130" s="24">
        <f t="shared" si="55"/>
        <v>0</v>
      </c>
      <c r="AP130" s="24">
        <f t="shared" si="67"/>
        <v>0</v>
      </c>
      <c r="AQ130" s="27">
        <f t="shared" si="43"/>
        <v>0</v>
      </c>
      <c r="AR130" s="27">
        <f t="shared" si="56"/>
        <v>0</v>
      </c>
      <c r="AS130" s="27">
        <f t="shared" si="57"/>
        <v>0</v>
      </c>
      <c r="AT130" s="27">
        <f t="shared" si="58"/>
        <v>0</v>
      </c>
      <c r="AU130" s="27">
        <f t="shared" si="59"/>
        <v>0</v>
      </c>
      <c r="AV130" s="27">
        <f t="shared" si="68"/>
        <v>0</v>
      </c>
      <c r="AW130">
        <f t="shared" si="60"/>
        <v>98.368694448309299</v>
      </c>
      <c r="AX130">
        <f t="shared" si="61"/>
        <v>96.802082756486243</v>
      </c>
      <c r="AY130">
        <f t="shared" si="69"/>
        <v>96.382697772074863</v>
      </c>
      <c r="AZ130">
        <f t="shared" si="62"/>
        <v>1.2418680642985931E-4</v>
      </c>
      <c r="BA130">
        <f t="shared" si="70"/>
        <v>97.196658474448341</v>
      </c>
      <c r="BB130" s="4">
        <f t="shared" si="44"/>
        <v>0</v>
      </c>
      <c r="BC130" s="4">
        <f t="shared" si="45"/>
        <v>0</v>
      </c>
    </row>
    <row r="131" spans="1:55">
      <c r="A131" s="37">
        <v>40478</v>
      </c>
      <c r="B131" s="2" t="s">
        <v>76</v>
      </c>
      <c r="C131" s="40">
        <v>11.32</v>
      </c>
      <c r="D131" s="19">
        <f t="shared" si="46"/>
        <v>-2.0761245674740501E-2</v>
      </c>
      <c r="E131" s="19">
        <f t="shared" si="71"/>
        <v>5.3285968028419627E-3</v>
      </c>
      <c r="F131" s="19">
        <f t="shared" si="73"/>
        <v>2.7223230490018215E-2</v>
      </c>
      <c r="G131" s="19">
        <f t="shared" si="77"/>
        <v>0.13426853707414826</v>
      </c>
      <c r="H131" s="19">
        <f t="shared" si="89"/>
        <v>0.15203401296338664</v>
      </c>
      <c r="I131" s="19">
        <f t="shared" si="89"/>
        <v>0.52715365672158976</v>
      </c>
      <c r="J131" s="19">
        <f t="shared" si="89"/>
        <v>2.6162915718733584</v>
      </c>
      <c r="K131" s="2" t="s">
        <v>75</v>
      </c>
      <c r="L131" s="40">
        <v>8.3699999999999992</v>
      </c>
      <c r="M131" s="19">
        <f t="shared" si="47"/>
        <v>-1.7605633802816944E-2</v>
      </c>
      <c r="N131" s="19">
        <f t="shared" si="72"/>
        <v>1.2091898428053163E-2</v>
      </c>
      <c r="O131" s="19">
        <f t="shared" si="74"/>
        <v>2.0731707317073165E-2</v>
      </c>
      <c r="P131" s="19">
        <f t="shared" si="78"/>
        <v>6.3532401524777529E-2</v>
      </c>
      <c r="Q131" s="19">
        <f t="shared" si="90"/>
        <v>0.57002737286328231</v>
      </c>
      <c r="R131" s="19">
        <f t="shared" si="90"/>
        <v>0.75692237499813686</v>
      </c>
      <c r="S131" s="19">
        <f t="shared" si="90"/>
        <v>1.7677166698884819</v>
      </c>
      <c r="T131" s="19">
        <f t="shared" si="48"/>
        <v>-0.41799335989989567</v>
      </c>
      <c r="U131" s="19">
        <f t="shared" si="48"/>
        <v>-0.2297687182765471</v>
      </c>
      <c r="V131" s="19">
        <f t="shared" si="48"/>
        <v>0.84857490198487651</v>
      </c>
      <c r="W131" s="19">
        <f t="shared" si="79"/>
        <v>1.725472353986281E-2</v>
      </c>
      <c r="X131" s="19">
        <f t="shared" si="80"/>
        <v>1.4050003421247421E-2</v>
      </c>
      <c r="Y131" s="19">
        <f t="shared" si="81"/>
        <v>1</v>
      </c>
      <c r="Z131" s="19">
        <f t="shared" si="82"/>
        <v>1.2280939030782714</v>
      </c>
      <c r="AA131" s="19">
        <f t="shared" si="83"/>
        <v>2.2280939030782712</v>
      </c>
      <c r="AB131" s="19">
        <f t="shared" si="84"/>
        <v>0.44881411803085519</v>
      </c>
      <c r="AC131" s="19">
        <f t="shared" si="85"/>
        <v>0.55118588196914486</v>
      </c>
      <c r="AD131" s="20">
        <f t="shared" si="86"/>
        <v>-4.8603276017736188E-2</v>
      </c>
      <c r="AE131" s="21">
        <f t="shared" si="41"/>
        <v>0</v>
      </c>
      <c r="AF131" s="21">
        <f t="shared" si="49"/>
        <v>0</v>
      </c>
      <c r="AG131" s="21">
        <f t="shared" si="50"/>
        <v>4</v>
      </c>
      <c r="AH131" s="21">
        <f t="shared" si="51"/>
        <v>0</v>
      </c>
      <c r="AI131" s="21">
        <f t="shared" si="65"/>
        <v>1</v>
      </c>
      <c r="AJ131" s="21">
        <f t="shared" si="66"/>
        <v>-4.8603276017736188E-2</v>
      </c>
      <c r="AK131" s="24">
        <f t="shared" si="42"/>
        <v>0</v>
      </c>
      <c r="AL131" s="24">
        <f t="shared" si="52"/>
        <v>0</v>
      </c>
      <c r="AM131" s="24">
        <f t="shared" si="53"/>
        <v>0</v>
      </c>
      <c r="AN131" s="24">
        <f t="shared" si="54"/>
        <v>0</v>
      </c>
      <c r="AO131" s="24">
        <f t="shared" si="55"/>
        <v>0</v>
      </c>
      <c r="AP131" s="24">
        <f t="shared" si="67"/>
        <v>0</v>
      </c>
      <c r="AQ131" s="27">
        <f t="shared" si="43"/>
        <v>0</v>
      </c>
      <c r="AR131" s="27">
        <f t="shared" si="56"/>
        <v>0</v>
      </c>
      <c r="AS131" s="27">
        <f t="shared" si="57"/>
        <v>0</v>
      </c>
      <c r="AT131" s="27">
        <f t="shared" si="58"/>
        <v>0</v>
      </c>
      <c r="AU131" s="27">
        <f t="shared" si="59"/>
        <v>0</v>
      </c>
      <c r="AV131" s="27">
        <f t="shared" si="68"/>
        <v>0</v>
      </c>
      <c r="AW131">
        <f t="shared" si="60"/>
        <v>93.587653640533773</v>
      </c>
      <c r="AX131">
        <f t="shared" si="61"/>
        <v>96.802082756486243</v>
      </c>
      <c r="AY131">
        <f t="shared" si="69"/>
        <v>96.382697772074863</v>
      </c>
      <c r="AZ131">
        <f t="shared" si="62"/>
        <v>-1.6201092005912063E-2</v>
      </c>
      <c r="BA131">
        <f t="shared" si="70"/>
        <v>95.6219664678366</v>
      </c>
      <c r="BB131" s="4">
        <f t="shared" si="44"/>
        <v>0</v>
      </c>
      <c r="BC131" s="4">
        <f t="shared" si="45"/>
        <v>0</v>
      </c>
    </row>
    <row r="132" spans="1:55">
      <c r="A132" s="37">
        <v>40479</v>
      </c>
      <c r="B132" s="2" t="s">
        <v>76</v>
      </c>
      <c r="C132" s="40">
        <v>11.29</v>
      </c>
      <c r="D132" s="19">
        <f t="shared" si="46"/>
        <v>-2.65017667844533E-3</v>
      </c>
      <c r="E132" s="19">
        <f t="shared" si="71"/>
        <v>2.6642984014209024E-3</v>
      </c>
      <c r="F132" s="19">
        <f t="shared" si="73"/>
        <v>-4.4091710758378056E-3</v>
      </c>
      <c r="G132" s="19">
        <f t="shared" si="77"/>
        <v>0.13126252505010005</v>
      </c>
      <c r="H132" s="19">
        <f t="shared" si="89"/>
        <v>7.6359164395338255E-2</v>
      </c>
      <c r="I132" s="19">
        <f t="shared" si="89"/>
        <v>-8.5399848208901022E-2</v>
      </c>
      <c r="J132" s="19">
        <f t="shared" si="89"/>
        <v>2.4535794866115199</v>
      </c>
      <c r="K132" s="2" t="s">
        <v>75</v>
      </c>
      <c r="L132" s="40">
        <v>9.09</v>
      </c>
      <c r="M132" s="19">
        <f t="shared" si="47"/>
        <v>8.6021505376344176E-2</v>
      </c>
      <c r="N132" s="19">
        <f t="shared" si="72"/>
        <v>9.518072289156615E-2</v>
      </c>
      <c r="O132" s="19">
        <f t="shared" si="74"/>
        <v>9.3862815884476453E-2</v>
      </c>
      <c r="P132" s="19">
        <f t="shared" si="78"/>
        <v>0.15943877551020408</v>
      </c>
      <c r="Q132" s="19">
        <f t="shared" si="90"/>
        <v>4.5326230827989891</v>
      </c>
      <c r="R132" s="19">
        <f t="shared" si="90"/>
        <v>3.4385426288266161</v>
      </c>
      <c r="S132" s="19">
        <f t="shared" si="90"/>
        <v>4.5886194914582772</v>
      </c>
      <c r="T132" s="19">
        <f t="shared" si="48"/>
        <v>-4.4562639184036508</v>
      </c>
      <c r="U132" s="19">
        <f t="shared" si="48"/>
        <v>-3.5239424770355172</v>
      </c>
      <c r="V132" s="19">
        <f t="shared" si="48"/>
        <v>-2.1350400048467573</v>
      </c>
      <c r="W132" s="19">
        <f t="shared" si="79"/>
        <v>1.7317004558707008E-2</v>
      </c>
      <c r="X132" s="19">
        <f t="shared" si="80"/>
        <v>2.3125931217818241E-2</v>
      </c>
      <c r="Y132" s="19">
        <f t="shared" si="81"/>
        <v>1.3354463896696556</v>
      </c>
      <c r="Z132" s="19">
        <f t="shared" si="82"/>
        <v>1</v>
      </c>
      <c r="AA132" s="19">
        <f t="shared" si="83"/>
        <v>2.3354463896696558</v>
      </c>
      <c r="AB132" s="19">
        <f t="shared" si="84"/>
        <v>0.57181633266201914</v>
      </c>
      <c r="AC132" s="19">
        <f t="shared" si="85"/>
        <v>0.42818366733798074</v>
      </c>
      <c r="AD132" s="20">
        <f t="shared" si="86"/>
        <v>2.9430317076456422E-3</v>
      </c>
      <c r="AE132" s="21">
        <f t="shared" si="41"/>
        <v>1</v>
      </c>
      <c r="AF132" s="21">
        <f t="shared" si="49"/>
        <v>0</v>
      </c>
      <c r="AG132" s="21">
        <f t="shared" si="50"/>
        <v>5</v>
      </c>
      <c r="AH132" s="21">
        <f t="shared" si="51"/>
        <v>0</v>
      </c>
      <c r="AI132" s="21">
        <f t="shared" si="65"/>
        <v>1</v>
      </c>
      <c r="AJ132" s="21">
        <f t="shared" si="66"/>
        <v>2.9430317076456422E-3</v>
      </c>
      <c r="AK132" s="24">
        <f t="shared" si="42"/>
        <v>1</v>
      </c>
      <c r="AL132" s="24">
        <f t="shared" si="52"/>
        <v>0</v>
      </c>
      <c r="AM132" s="24">
        <f t="shared" si="53"/>
        <v>1</v>
      </c>
      <c r="AN132" s="24">
        <f t="shared" si="54"/>
        <v>0</v>
      </c>
      <c r="AO132" s="24">
        <f t="shared" si="55"/>
        <v>1</v>
      </c>
      <c r="AP132" s="24">
        <f t="shared" si="67"/>
        <v>2.9430317076456422E-3</v>
      </c>
      <c r="AQ132" s="27">
        <f t="shared" si="43"/>
        <v>1</v>
      </c>
      <c r="AR132" s="27">
        <f t="shared" si="56"/>
        <v>0</v>
      </c>
      <c r="AS132" s="27">
        <f t="shared" si="57"/>
        <v>1</v>
      </c>
      <c r="AT132" s="27">
        <f t="shared" si="58"/>
        <v>0</v>
      </c>
      <c r="AU132" s="27">
        <f t="shared" si="59"/>
        <v>1</v>
      </c>
      <c r="AV132" s="27">
        <f t="shared" si="68"/>
        <v>2.9430317076456422E-3</v>
      </c>
      <c r="AW132">
        <f t="shared" si="60"/>
        <v>93.863085072642008</v>
      </c>
      <c r="AX132">
        <f t="shared" si="61"/>
        <v>97.086974355404706</v>
      </c>
      <c r="AY132">
        <f t="shared" si="69"/>
        <v>96.666355107686499</v>
      </c>
      <c r="AZ132">
        <f t="shared" si="62"/>
        <v>2.9430317076456422E-3</v>
      </c>
      <c r="BA132">
        <f t="shared" si="70"/>
        <v>95.903384947098857</v>
      </c>
      <c r="BB132" s="4">
        <f t="shared" si="44"/>
        <v>1</v>
      </c>
      <c r="BC132" s="4">
        <f t="shared" si="45"/>
        <v>1</v>
      </c>
    </row>
    <row r="133" spans="1:55">
      <c r="A133" s="37">
        <v>40480</v>
      </c>
      <c r="B133" s="2" t="s">
        <v>76</v>
      </c>
      <c r="C133" s="40">
        <v>11.19</v>
      </c>
      <c r="D133" s="19">
        <f t="shared" si="46"/>
        <v>-8.8573959255978437E-3</v>
      </c>
      <c r="E133" s="19">
        <f t="shared" si="71"/>
        <v>6.2949640287770043E-3</v>
      </c>
      <c r="F133" s="19">
        <f t="shared" si="73"/>
        <v>-3.1168831168831273E-2</v>
      </c>
      <c r="G133" s="19">
        <f t="shared" si="77"/>
        <v>0.12012012012012005</v>
      </c>
      <c r="H133" s="19">
        <f t="shared" si="89"/>
        <v>0.18088908667487666</v>
      </c>
      <c r="I133" s="19">
        <f t="shared" si="89"/>
        <v>-0.6031806752142459</v>
      </c>
      <c r="J133" s="19">
        <f t="shared" si="89"/>
        <v>2.167591930336894</v>
      </c>
      <c r="K133" s="2" t="s">
        <v>75</v>
      </c>
      <c r="L133" s="40">
        <v>8.92</v>
      </c>
      <c r="M133" s="19">
        <f t="shared" si="47"/>
        <v>-1.8701870187018695E-2</v>
      </c>
      <c r="N133" s="19">
        <f t="shared" si="72"/>
        <v>4.6948356807511783E-2</v>
      </c>
      <c r="O133" s="19">
        <f t="shared" si="74"/>
        <v>7.9903147699757884E-2</v>
      </c>
      <c r="P133" s="19">
        <f t="shared" si="78"/>
        <v>0.10669975186104211</v>
      </c>
      <c r="Q133" s="19">
        <f t="shared" si="90"/>
        <v>1.9956153122226616</v>
      </c>
      <c r="R133" s="19">
        <f t="shared" si="90"/>
        <v>2.7785845876419151</v>
      </c>
      <c r="S133" s="19">
        <f t="shared" si="90"/>
        <v>2.8568945227180236</v>
      </c>
      <c r="T133" s="19">
        <f t="shared" si="48"/>
        <v>-1.814726225547785</v>
      </c>
      <c r="U133" s="19">
        <f t="shared" si="48"/>
        <v>-3.381765262856161</v>
      </c>
      <c r="V133" s="19">
        <f t="shared" si="48"/>
        <v>-0.68930259238112956</v>
      </c>
      <c r="W133" s="19">
        <f t="shared" si="79"/>
        <v>1.7614355285419388E-2</v>
      </c>
      <c r="X133" s="19">
        <f t="shared" si="80"/>
        <v>2.3318901814086995E-2</v>
      </c>
      <c r="Y133" s="19">
        <f t="shared" si="81"/>
        <v>1.3238578100777638</v>
      </c>
      <c r="Z133" s="19">
        <f t="shared" si="82"/>
        <v>1</v>
      </c>
      <c r="AA133" s="19">
        <f t="shared" si="83"/>
        <v>2.3238578100777638</v>
      </c>
      <c r="AB133" s="19">
        <f t="shared" si="84"/>
        <v>0.56968107271307755</v>
      </c>
      <c r="AC133" s="19">
        <f t="shared" si="85"/>
        <v>0.43031892728692239</v>
      </c>
      <c r="AD133" s="20">
        <f t="shared" si="86"/>
        <v>1.4523750239351225E-2</v>
      </c>
      <c r="AE133" s="21">
        <f t="shared" si="41"/>
        <v>1</v>
      </c>
      <c r="AF133" s="21">
        <f t="shared" si="49"/>
        <v>0</v>
      </c>
      <c r="AG133" s="21">
        <f t="shared" si="50"/>
        <v>1</v>
      </c>
      <c r="AH133" s="21">
        <f t="shared" si="51"/>
        <v>1</v>
      </c>
      <c r="AI133" s="21">
        <f t="shared" si="65"/>
        <v>1</v>
      </c>
      <c r="AJ133" s="21">
        <f t="shared" si="66"/>
        <v>1.4523750239351225E-2</v>
      </c>
      <c r="AK133" s="24">
        <f t="shared" si="42"/>
        <v>1</v>
      </c>
      <c r="AL133" s="24">
        <f t="shared" si="52"/>
        <v>0</v>
      </c>
      <c r="AM133" s="24">
        <f t="shared" si="53"/>
        <v>2</v>
      </c>
      <c r="AN133" s="24">
        <f t="shared" si="54"/>
        <v>0</v>
      </c>
      <c r="AO133" s="24">
        <f t="shared" si="55"/>
        <v>1</v>
      </c>
      <c r="AP133" s="24">
        <f t="shared" si="67"/>
        <v>1.4523750239351225E-2</v>
      </c>
      <c r="AQ133" s="27">
        <f t="shared" si="43"/>
        <v>0</v>
      </c>
      <c r="AR133" s="27">
        <f t="shared" si="56"/>
        <v>0</v>
      </c>
      <c r="AS133" s="27">
        <f t="shared" si="57"/>
        <v>2</v>
      </c>
      <c r="AT133" s="27">
        <f t="shared" si="58"/>
        <v>0</v>
      </c>
      <c r="AU133" s="27">
        <f t="shared" si="59"/>
        <v>1</v>
      </c>
      <c r="AV133" s="27">
        <f t="shared" si="68"/>
        <v>1.4523750239351225E-2</v>
      </c>
      <c r="AW133">
        <f t="shared" si="60"/>
        <v>95.226329076932032</v>
      </c>
      <c r="AX133">
        <f t="shared" si="61"/>
        <v>98.4970413224369</v>
      </c>
      <c r="AY133">
        <f t="shared" si="69"/>
        <v>98.070313105818968</v>
      </c>
      <c r="AZ133">
        <f t="shared" si="62"/>
        <v>1.4523750239351227E-2</v>
      </c>
      <c r="BA133">
        <f t="shared" si="70"/>
        <v>97.296261757178868</v>
      </c>
      <c r="BB133" s="4">
        <f t="shared" si="44"/>
        <v>0</v>
      </c>
      <c r="BC133" s="4">
        <f t="shared" si="45"/>
        <v>1</v>
      </c>
    </row>
    <row r="134" spans="1:55">
      <c r="A134" s="37">
        <v>40483</v>
      </c>
      <c r="B134" s="2" t="s">
        <v>76</v>
      </c>
      <c r="C134" s="40">
        <v>11.39</v>
      </c>
      <c r="D134" s="19">
        <f t="shared" si="46"/>
        <v>1.787310098302065E-2</v>
      </c>
      <c r="E134" s="19">
        <f t="shared" si="71"/>
        <v>-5.2401746724889718E-3</v>
      </c>
      <c r="F134" s="19">
        <f t="shared" si="73"/>
        <v>-8.7719298245612161E-4</v>
      </c>
      <c r="G134" s="19">
        <f t="shared" si="77"/>
        <v>0.14014014014014017</v>
      </c>
      <c r="H134" s="19">
        <f t="shared" si="89"/>
        <v>-0.15058978170126744</v>
      </c>
      <c r="I134" s="19">
        <f t="shared" si="89"/>
        <v>-1.6859039198616116E-2</v>
      </c>
      <c r="J134" s="19">
        <f t="shared" si="89"/>
        <v>2.460352412701178</v>
      </c>
      <c r="K134" s="2" t="s">
        <v>75</v>
      </c>
      <c r="L134" s="40">
        <v>8.83</v>
      </c>
      <c r="M134" s="19">
        <f t="shared" si="47"/>
        <v>-1.0089686098654693E-2</v>
      </c>
      <c r="N134" s="19">
        <f t="shared" si="72"/>
        <v>1.4942528735632276E-2</v>
      </c>
      <c r="O134" s="19">
        <f t="shared" si="74"/>
        <v>7.2904009720534582E-2</v>
      </c>
      <c r="P134" s="19">
        <f t="shared" si="78"/>
        <v>8.7438423645320312E-2</v>
      </c>
      <c r="Q134" s="19">
        <f t="shared" si="90"/>
        <v>0.62576440205961381</v>
      </c>
      <c r="R134" s="19">
        <f t="shared" si="90"/>
        <v>2.4657438282008433</v>
      </c>
      <c r="S134" s="19">
        <f t="shared" si="90"/>
        <v>2.3485821606162696</v>
      </c>
      <c r="T134" s="19">
        <f t="shared" si="48"/>
        <v>-0.77635418376088128</v>
      </c>
      <c r="U134" s="19">
        <f t="shared" si="48"/>
        <v>-2.4826028673994593</v>
      </c>
      <c r="V134" s="19">
        <f t="shared" si="48"/>
        <v>0.11177025208490843</v>
      </c>
      <c r="W134" s="19">
        <f t="shared" si="79"/>
        <v>1.7755613946379204E-2</v>
      </c>
      <c r="X134" s="19">
        <f t="shared" si="80"/>
        <v>2.3563603499021226E-2</v>
      </c>
      <c r="Y134" s="19">
        <f t="shared" si="81"/>
        <v>1.3271072219852138</v>
      </c>
      <c r="Z134" s="19">
        <f t="shared" si="82"/>
        <v>1</v>
      </c>
      <c r="AA134" s="19">
        <f t="shared" si="83"/>
        <v>2.327107221985214</v>
      </c>
      <c r="AB134" s="19">
        <f t="shared" si="84"/>
        <v>0.57028194036245661</v>
      </c>
      <c r="AC134" s="19">
        <f t="shared" si="85"/>
        <v>0.42971805963754334</v>
      </c>
      <c r="AD134" s="20">
        <f t="shared" si="86"/>
        <v>-3.392568838649925E-3</v>
      </c>
      <c r="AE134" s="21">
        <f t="shared" si="41"/>
        <v>0</v>
      </c>
      <c r="AF134" s="21">
        <f t="shared" si="49"/>
        <v>0</v>
      </c>
      <c r="AG134" s="21">
        <f t="shared" si="50"/>
        <v>2</v>
      </c>
      <c r="AH134" s="21">
        <f t="shared" si="51"/>
        <v>0</v>
      </c>
      <c r="AI134" s="21">
        <f t="shared" si="65"/>
        <v>1</v>
      </c>
      <c r="AJ134" s="21">
        <f t="shared" si="66"/>
        <v>-3.392568838649925E-3</v>
      </c>
      <c r="AK134" s="24">
        <f t="shared" si="42"/>
        <v>1</v>
      </c>
      <c r="AL134" s="24">
        <f t="shared" si="52"/>
        <v>0</v>
      </c>
      <c r="AM134" s="24">
        <f t="shared" si="53"/>
        <v>3</v>
      </c>
      <c r="AN134" s="24">
        <f t="shared" si="54"/>
        <v>0</v>
      </c>
      <c r="AO134" s="24">
        <f t="shared" si="55"/>
        <v>1</v>
      </c>
      <c r="AP134" s="24">
        <f t="shared" si="67"/>
        <v>-3.392568838649925E-3</v>
      </c>
      <c r="AQ134" s="27">
        <f t="shared" si="43"/>
        <v>0</v>
      </c>
      <c r="AR134" s="27">
        <f t="shared" si="56"/>
        <v>0</v>
      </c>
      <c r="AS134" s="27">
        <f t="shared" si="57"/>
        <v>3</v>
      </c>
      <c r="AT134" s="27">
        <f t="shared" si="58"/>
        <v>0</v>
      </c>
      <c r="AU134" s="27">
        <f t="shared" si="59"/>
        <v>1</v>
      </c>
      <c r="AV134" s="27">
        <f t="shared" si="68"/>
        <v>-3.392568838649925E-3</v>
      </c>
      <c r="AW134">
        <f t="shared" si="60"/>
        <v>94.903267200286606</v>
      </c>
      <c r="AX134">
        <f t="shared" si="61"/>
        <v>98.162883329347181</v>
      </c>
      <c r="AY134">
        <f t="shared" si="69"/>
        <v>97.737602817579528</v>
      </c>
      <c r="AZ134">
        <f t="shared" si="62"/>
        <v>-3.3925688386499246E-3</v>
      </c>
      <c r="BA134">
        <f t="shared" si="70"/>
        <v>96.966177491424332</v>
      </c>
      <c r="BB134" s="4">
        <f t="shared" si="44"/>
        <v>0</v>
      </c>
      <c r="BC134" s="4">
        <f t="shared" si="45"/>
        <v>0</v>
      </c>
    </row>
    <row r="135" spans="1:55">
      <c r="A135" s="37">
        <v>40484</v>
      </c>
      <c r="B135" s="2" t="s">
        <v>76</v>
      </c>
      <c r="C135" s="40">
        <v>11.4</v>
      </c>
      <c r="D135" s="19">
        <f t="shared" si="46"/>
        <v>8.779631255487082E-4</v>
      </c>
      <c r="E135" s="19">
        <f t="shared" si="71"/>
        <v>-1.3840830449827002E-2</v>
      </c>
      <c r="F135" s="19">
        <f t="shared" si="73"/>
        <v>-3.4965034965034219E-3</v>
      </c>
      <c r="G135" s="19">
        <f t="shared" si="77"/>
        <v>0.14688128772635825</v>
      </c>
      <c r="H135" s="19">
        <f t="shared" si="89"/>
        <v>-0.39789911008239909</v>
      </c>
      <c r="I135" s="19">
        <f t="shared" si="89"/>
        <v>-6.7162551991080469E-2</v>
      </c>
      <c r="J135" s="19">
        <f t="shared" si="89"/>
        <v>2.4898698300853401</v>
      </c>
      <c r="K135" s="2" t="s">
        <v>75</v>
      </c>
      <c r="L135" s="40">
        <v>8.91</v>
      </c>
      <c r="M135" s="19">
        <f t="shared" si="47"/>
        <v>9.0600226500566327E-3</v>
      </c>
      <c r="N135" s="19">
        <f t="shared" si="72"/>
        <v>4.5774647887324015E-2</v>
      </c>
      <c r="O135" s="19">
        <f t="shared" si="74"/>
        <v>8.1310679611650477E-2</v>
      </c>
      <c r="P135" s="19">
        <f t="shared" si="78"/>
        <v>0.10135970333745369</v>
      </c>
      <c r="Q135" s="19">
        <f t="shared" si="90"/>
        <v>1.9244274559556092</v>
      </c>
      <c r="R135" s="19">
        <f t="shared" si="90"/>
        <v>2.7001043960859588</v>
      </c>
      <c r="S135" s="19">
        <f t="shared" si="90"/>
        <v>2.786560402458111</v>
      </c>
      <c r="T135" s="19">
        <f t="shared" si="48"/>
        <v>-2.3223265660380084</v>
      </c>
      <c r="U135" s="19">
        <f t="shared" si="48"/>
        <v>-2.7672669480770393</v>
      </c>
      <c r="V135" s="19">
        <f t="shared" si="48"/>
        <v>-0.29669057237277086</v>
      </c>
      <c r="W135" s="19">
        <f t="shared" si="79"/>
        <v>1.7599053733589665E-2</v>
      </c>
      <c r="X135" s="19">
        <f t="shared" si="80"/>
        <v>2.3503964110731194E-2</v>
      </c>
      <c r="Y135" s="19">
        <f t="shared" si="81"/>
        <v>1.335524310939024</v>
      </c>
      <c r="Z135" s="19">
        <f t="shared" si="82"/>
        <v>1</v>
      </c>
      <c r="AA135" s="19">
        <f t="shared" si="83"/>
        <v>2.3355243109390242</v>
      </c>
      <c r="AB135" s="19">
        <f t="shared" si="84"/>
        <v>0.57183061836854154</v>
      </c>
      <c r="AC135" s="19">
        <f t="shared" si="85"/>
        <v>0.4281693816314584</v>
      </c>
      <c r="AD135" s="20">
        <f t="shared" si="86"/>
        <v>7.3556346380407502E-3</v>
      </c>
      <c r="AE135" s="21">
        <f t="shared" si="41"/>
        <v>1</v>
      </c>
      <c r="AF135" s="21">
        <f t="shared" si="49"/>
        <v>0</v>
      </c>
      <c r="AG135" s="21">
        <f t="shared" si="50"/>
        <v>3</v>
      </c>
      <c r="AH135" s="21">
        <f t="shared" si="51"/>
        <v>0</v>
      </c>
      <c r="AI135" s="21">
        <f t="shared" si="65"/>
        <v>1</v>
      </c>
      <c r="AJ135" s="21">
        <f t="shared" si="66"/>
        <v>7.3556346380407502E-3</v>
      </c>
      <c r="AK135" s="24">
        <f t="shared" si="42"/>
        <v>1</v>
      </c>
      <c r="AL135" s="24">
        <f t="shared" si="52"/>
        <v>0</v>
      </c>
      <c r="AM135" s="24">
        <f t="shared" si="53"/>
        <v>4</v>
      </c>
      <c r="AN135" s="24">
        <f t="shared" si="54"/>
        <v>0</v>
      </c>
      <c r="AO135" s="24">
        <f t="shared" si="55"/>
        <v>1</v>
      </c>
      <c r="AP135" s="24">
        <f t="shared" si="67"/>
        <v>7.3556346380407502E-3</v>
      </c>
      <c r="AQ135" s="27">
        <f t="shared" si="43"/>
        <v>0</v>
      </c>
      <c r="AR135" s="27">
        <f t="shared" si="56"/>
        <v>0</v>
      </c>
      <c r="AS135" s="27">
        <f t="shared" si="57"/>
        <v>4</v>
      </c>
      <c r="AT135" s="27">
        <f t="shared" si="58"/>
        <v>0</v>
      </c>
      <c r="AU135" s="27">
        <f t="shared" si="59"/>
        <v>1</v>
      </c>
      <c r="AV135" s="27">
        <f t="shared" si="68"/>
        <v>7.3556346380407502E-3</v>
      </c>
      <c r="AW135">
        <f t="shared" si="60"/>
        <v>95.60134095976828</v>
      </c>
      <c r="AX135">
        <f t="shared" si="61"/>
        <v>98.884933634134484</v>
      </c>
      <c r="AY135">
        <f t="shared" si="69"/>
        <v>98.456524914303586</v>
      </c>
      <c r="AZ135">
        <f t="shared" si="62"/>
        <v>7.3556346380407494E-3</v>
      </c>
      <c r="BA135">
        <f t="shared" si="70"/>
        <v>97.679425265298661</v>
      </c>
      <c r="BB135" s="4">
        <f t="shared" si="44"/>
        <v>0</v>
      </c>
      <c r="BC135" s="4">
        <f t="shared" si="45"/>
        <v>1</v>
      </c>
    </row>
    <row r="136" spans="1:55">
      <c r="A136" s="37">
        <v>40485</v>
      </c>
      <c r="B136" s="2" t="s">
        <v>76</v>
      </c>
      <c r="C136" s="40">
        <v>11.47</v>
      </c>
      <c r="D136" s="19">
        <f t="shared" si="46"/>
        <v>6.1403508771930076E-3</v>
      </c>
      <c r="E136" s="19">
        <f t="shared" si="71"/>
        <v>1.325088339222618E-2</v>
      </c>
      <c r="F136" s="19">
        <f t="shared" si="73"/>
        <v>1.8650088809946789E-2</v>
      </c>
      <c r="G136" s="19">
        <f t="shared" si="77"/>
        <v>0.14129353233830844</v>
      </c>
      <c r="H136" s="19">
        <f t="shared" si="89"/>
        <v>0.38075460942104711</v>
      </c>
      <c r="I136" s="19">
        <f t="shared" si="89"/>
        <v>0.35896404015820099</v>
      </c>
      <c r="J136" s="19">
        <f t="shared" si="89"/>
        <v>2.3150048167088966</v>
      </c>
      <c r="K136" s="2" t="s">
        <v>75</v>
      </c>
      <c r="L136" s="40">
        <v>8.83</v>
      </c>
      <c r="M136" s="19">
        <f t="shared" si="47"/>
        <v>-8.9786756453423197E-3</v>
      </c>
      <c r="N136" s="19">
        <f t="shared" si="72"/>
        <v>5.495818399044216E-2</v>
      </c>
      <c r="O136" s="19">
        <f t="shared" si="74"/>
        <v>6.7714631197098002E-2</v>
      </c>
      <c r="P136" s="19">
        <f t="shared" si="78"/>
        <v>7.2904009720534582E-2</v>
      </c>
      <c r="Q136" s="19">
        <f t="shared" si="90"/>
        <v>2.2883568673579413</v>
      </c>
      <c r="R136" s="19">
        <f t="shared" si="90"/>
        <v>2.2026912153654998</v>
      </c>
      <c r="S136" s="19">
        <f t="shared" si="90"/>
        <v>2.0139576010835483</v>
      </c>
      <c r="T136" s="19">
        <f t="shared" si="48"/>
        <v>-1.9076022579368943</v>
      </c>
      <c r="U136" s="19">
        <f t="shared" si="48"/>
        <v>-1.8437271752072988</v>
      </c>
      <c r="V136" s="19">
        <f t="shared" si="48"/>
        <v>0.30104721562534831</v>
      </c>
      <c r="W136" s="19">
        <f t="shared" si="79"/>
        <v>1.7573923008020652E-2</v>
      </c>
      <c r="X136" s="19">
        <f t="shared" si="80"/>
        <v>2.3519965461176399E-2</v>
      </c>
      <c r="Y136" s="19">
        <f t="shared" si="81"/>
        <v>1.338344628597838</v>
      </c>
      <c r="Z136" s="19">
        <f t="shared" si="82"/>
        <v>1</v>
      </c>
      <c r="AA136" s="19">
        <f t="shared" si="83"/>
        <v>2.338344628597838</v>
      </c>
      <c r="AB136" s="19">
        <f t="shared" si="84"/>
        <v>0.57234704082107912</v>
      </c>
      <c r="AC136" s="19">
        <f t="shared" si="85"/>
        <v>0.42765295917892082</v>
      </c>
      <c r="AD136" s="20">
        <f t="shared" si="86"/>
        <v>-3.2581275620981558E-3</v>
      </c>
      <c r="AE136" s="21">
        <f t="shared" ref="AE136:AE199" si="91">IF(T136&gt;$B$3,-1,IF(T136&lt;$B$1,1,0))</f>
        <v>1</v>
      </c>
      <c r="AF136" s="21">
        <f t="shared" si="49"/>
        <v>0</v>
      </c>
      <c r="AG136" s="21">
        <f t="shared" si="50"/>
        <v>4</v>
      </c>
      <c r="AH136" s="21">
        <f t="shared" si="51"/>
        <v>0</v>
      </c>
      <c r="AI136" s="21">
        <f t="shared" si="65"/>
        <v>1</v>
      </c>
      <c r="AJ136" s="21">
        <f t="shared" si="66"/>
        <v>-3.2581275620981558E-3</v>
      </c>
      <c r="AK136" s="24">
        <f t="shared" ref="AK136:AK199" si="92">IF(U136&gt;$B$3,-1,IF(U136&lt;$B$1,1,0))</f>
        <v>1</v>
      </c>
      <c r="AL136" s="24">
        <f t="shared" si="52"/>
        <v>0</v>
      </c>
      <c r="AM136" s="24">
        <f t="shared" si="53"/>
        <v>5</v>
      </c>
      <c r="AN136" s="24">
        <f t="shared" si="54"/>
        <v>0</v>
      </c>
      <c r="AO136" s="24">
        <f t="shared" si="55"/>
        <v>1</v>
      </c>
      <c r="AP136" s="24">
        <f t="shared" si="67"/>
        <v>-3.2581275620981558E-3</v>
      </c>
      <c r="AQ136" s="27">
        <f t="shared" ref="AQ136:AQ199" si="93">IF(V136&gt;$B$3,-1,IF(V136&lt;$B$1,1,0))</f>
        <v>0</v>
      </c>
      <c r="AR136" s="27">
        <f t="shared" si="56"/>
        <v>0</v>
      </c>
      <c r="AS136" s="27">
        <f t="shared" si="57"/>
        <v>5</v>
      </c>
      <c r="AT136" s="27">
        <f t="shared" si="58"/>
        <v>0</v>
      </c>
      <c r="AU136" s="27">
        <f t="shared" si="59"/>
        <v>1</v>
      </c>
      <c r="AV136" s="27">
        <f t="shared" si="68"/>
        <v>-3.2581275620981558E-3</v>
      </c>
      <c r="AW136">
        <f t="shared" si="60"/>
        <v>95.289859595813709</v>
      </c>
      <c r="AX136">
        <f t="shared" si="61"/>
        <v>98.562753906384856</v>
      </c>
      <c r="AY136">
        <f t="shared" si="69"/>
        <v>98.13574099681189</v>
      </c>
      <c r="AZ136">
        <f t="shared" si="62"/>
        <v>-3.2581275620981558E-3</v>
      </c>
      <c r="BA136">
        <f t="shared" si="70"/>
        <v>97.361173237591885</v>
      </c>
      <c r="BB136" s="4">
        <f t="shared" ref="BB136:BB199" si="94">AQ136*AE136</f>
        <v>0</v>
      </c>
      <c r="BC136" s="4">
        <f t="shared" ref="BC136:BC199" si="95">AE136*AK136</f>
        <v>1</v>
      </c>
    </row>
    <row r="137" spans="1:55">
      <c r="A137" s="37">
        <v>40486</v>
      </c>
      <c r="B137" s="2" t="s">
        <v>76</v>
      </c>
      <c r="C137" s="40">
        <v>11.89</v>
      </c>
      <c r="D137" s="19">
        <f t="shared" ref="D137:D200" si="96">(C137-C136)/C136</f>
        <v>3.6617262423714027E-2</v>
      </c>
      <c r="E137" s="19">
        <f t="shared" si="71"/>
        <v>5.3144375553587378E-2</v>
      </c>
      <c r="F137" s="19">
        <f t="shared" si="73"/>
        <v>5.5950266429840211E-2</v>
      </c>
      <c r="G137" s="19">
        <f t="shared" si="77"/>
        <v>0.16797642436149321</v>
      </c>
      <c r="H137" s="19">
        <f t="shared" si="89"/>
        <v>1.5274002025016431</v>
      </c>
      <c r="I137" s="19">
        <f t="shared" si="89"/>
        <v>1.08099723800683</v>
      </c>
      <c r="J137" s="19">
        <f t="shared" si="89"/>
        <v>2.670698677147842</v>
      </c>
      <c r="K137" s="2" t="s">
        <v>75</v>
      </c>
      <c r="L137" s="40">
        <v>9.33</v>
      </c>
      <c r="M137" s="19">
        <f t="shared" ref="M137:M200" si="97">(L137-L136)/L136</f>
        <v>5.6625141562853906E-2</v>
      </c>
      <c r="N137" s="19">
        <f t="shared" si="72"/>
        <v>2.6402640264026427E-2</v>
      </c>
      <c r="O137" s="19">
        <f t="shared" si="74"/>
        <v>0.12409638554216859</v>
      </c>
      <c r="P137" s="19">
        <f t="shared" si="78"/>
        <v>0.13919413919413928</v>
      </c>
      <c r="Q137" s="19">
        <f t="shared" si="90"/>
        <v>1.0791398073352156</v>
      </c>
      <c r="R137" s="19">
        <f t="shared" si="90"/>
        <v>4.0335375505855477</v>
      </c>
      <c r="S137" s="19">
        <f t="shared" si="90"/>
        <v>3.9110608108849036</v>
      </c>
      <c r="T137" s="19">
        <f t="shared" ref="T137:V200" si="98">H137-Q137</f>
        <v>0.44826039516642746</v>
      </c>
      <c r="U137" s="19">
        <f t="shared" si="98"/>
        <v>-2.9525403125787175</v>
      </c>
      <c r="V137" s="19">
        <f t="shared" si="98"/>
        <v>-1.2403621337370616</v>
      </c>
      <c r="W137" s="19">
        <f t="shared" si="79"/>
        <v>1.8768051703385497E-2</v>
      </c>
      <c r="X137" s="19">
        <f t="shared" si="80"/>
        <v>2.6197370610915302E-2</v>
      </c>
      <c r="Y137" s="19">
        <f t="shared" si="81"/>
        <v>1.3958492349096447</v>
      </c>
      <c r="Z137" s="19">
        <f t="shared" si="82"/>
        <v>1</v>
      </c>
      <c r="AA137" s="19">
        <f t="shared" si="83"/>
        <v>2.3958492349096447</v>
      </c>
      <c r="AB137" s="19">
        <f t="shared" si="84"/>
        <v>0.58261146593487001</v>
      </c>
      <c r="AC137" s="19">
        <f t="shared" si="85"/>
        <v>0.41738853406513005</v>
      </c>
      <c r="AD137" s="20">
        <f t="shared" si="86"/>
        <v>9.8209918304447835E-3</v>
      </c>
      <c r="AE137" s="21">
        <f t="shared" si="91"/>
        <v>0</v>
      </c>
      <c r="AF137" s="21">
        <f t="shared" ref="AF137:AF200" si="99">IF(AND(AI136=1,T137&gt;$B$2),1,0)</f>
        <v>0</v>
      </c>
      <c r="AG137" s="21">
        <f t="shared" ref="AG137:AG200" si="100">IF(OR(AND(AI136=0,AE137&gt;0),AND(AG136=$B$5,AE137&gt;0)),1,IF(OR(AND(AE137=0,AI136=0),OR(AF137=1),AG136=$B$5),0,AG136+1))</f>
        <v>5</v>
      </c>
      <c r="AH137" s="21">
        <f t="shared" ref="AH137:AH200" si="101">IF(AG136=$B$5,1,0)</f>
        <v>0</v>
      </c>
      <c r="AI137" s="21">
        <f t="shared" si="65"/>
        <v>1</v>
      </c>
      <c r="AJ137" s="21">
        <f t="shared" si="66"/>
        <v>9.8209918304447835E-3</v>
      </c>
      <c r="AK137" s="24">
        <f t="shared" si="92"/>
        <v>1</v>
      </c>
      <c r="AL137" s="24">
        <f t="shared" ref="AL137:AL200" si="102">IF(AND(AO136=1,U137&gt;$B$2),1,0)</f>
        <v>0</v>
      </c>
      <c r="AM137" s="24">
        <f t="shared" ref="AM137:AM200" si="103">IF(OR(AND(AO136=0,AK137&gt;0),AND(AM136=$B$5,AK137&gt;0)),1,IF(OR(AND(AK137=0,AO136=0),OR(AL137=1),AM136=$B$5),0,AM136+1))</f>
        <v>1</v>
      </c>
      <c r="AN137" s="24">
        <f t="shared" ref="AN137:AN200" si="104">IF(AM136=$B$5,1,0)</f>
        <v>1</v>
      </c>
      <c r="AO137" s="24">
        <f t="shared" ref="AO137:AO200" si="105">IF(AND(AK137=0,AL137=0,AN137=0),AO136,IF(AK137=-1, 0, AK137))</f>
        <v>1</v>
      </c>
      <c r="AP137" s="24">
        <f t="shared" si="67"/>
        <v>9.8209918304447835E-3</v>
      </c>
      <c r="AQ137" s="27">
        <f t="shared" si="93"/>
        <v>1</v>
      </c>
      <c r="AR137" s="27">
        <f t="shared" ref="AR137:AR200" si="106">IF(AND(AU136=1,V137&gt;$B$2),1,0)</f>
        <v>0</v>
      </c>
      <c r="AS137" s="27">
        <f t="shared" ref="AS137:AS200" si="107">IF(OR(AND(AU136=0,AQ137&gt;0),AND(AS136=$B$5,AQ137&gt;0)),1,IF(OR(AND(AQ137=0,AU136=0),OR(AR137=1),AS136=$B$5),0,AS136+1))</f>
        <v>1</v>
      </c>
      <c r="AT137" s="27">
        <f t="shared" ref="AT137:AT200" si="108">IF(AS136=$B$5,1,0)</f>
        <v>1</v>
      </c>
      <c r="AU137" s="27">
        <f t="shared" ref="AU137:AU200" si="109">IF(AND(AQ137=0,AR137=0,AT137=0),AU136,IF(AQ137=-1,0,AQ137))</f>
        <v>1</v>
      </c>
      <c r="AV137" s="27">
        <f t="shared" si="68"/>
        <v>9.8209918304447835E-3</v>
      </c>
      <c r="AW137">
        <f t="shared" ref="AW137:AW200" si="110">AW136*(1+AJ137)</f>
        <v>96.225700528428433</v>
      </c>
      <c r="AX137">
        <f t="shared" ref="AX137:AX200" si="111">AX136*(1+AP137)</f>
        <v>99.530737907285612</v>
      </c>
      <c r="AY137">
        <f t="shared" si="69"/>
        <v>99.099531307416228</v>
      </c>
      <c r="AZ137">
        <f t="shared" ref="AZ137:AZ200" si="112">AVERAGE(AV137,AP137,AJ137)</f>
        <v>9.8209918304447835E-3</v>
      </c>
      <c r="BA137">
        <f t="shared" si="70"/>
        <v>98.317356524560793</v>
      </c>
      <c r="BB137" s="4">
        <f t="shared" si="94"/>
        <v>0</v>
      </c>
      <c r="BC137" s="4">
        <f t="shared" si="95"/>
        <v>0</v>
      </c>
    </row>
    <row r="138" spans="1:55">
      <c r="A138" s="37">
        <v>40487</v>
      </c>
      <c r="B138" s="2" t="s">
        <v>76</v>
      </c>
      <c r="C138" s="40">
        <v>11.99</v>
      </c>
      <c r="D138" s="19">
        <f t="shared" si="96"/>
        <v>8.4104289318754962E-3</v>
      </c>
      <c r="E138" s="19">
        <f t="shared" si="71"/>
        <v>7.1492403932082282E-2</v>
      </c>
      <c r="F138" s="19">
        <f t="shared" si="73"/>
        <v>7.8237410071942542E-2</v>
      </c>
      <c r="G138" s="19">
        <f t="shared" si="77"/>
        <v>0.14517669531996175</v>
      </c>
      <c r="H138" s="19">
        <f t="shared" ref="H138:J153" si="113">E138/STDEV(E78:E137)</f>
        <v>2.0260784390296509</v>
      </c>
      <c r="I138" s="19">
        <f t="shared" si="113"/>
        <v>1.5082824250891842</v>
      </c>
      <c r="J138" s="19">
        <f t="shared" si="113"/>
        <v>2.2152907581019736</v>
      </c>
      <c r="K138" s="2" t="s">
        <v>75</v>
      </c>
      <c r="L138" s="40">
        <v>9.2200000000000006</v>
      </c>
      <c r="M138" s="19">
        <f t="shared" si="97"/>
        <v>-1.1789924973204654E-2</v>
      </c>
      <c r="N138" s="19">
        <f t="shared" si="72"/>
        <v>3.3632286995515778E-2</v>
      </c>
      <c r="O138" s="19">
        <f t="shared" si="74"/>
        <v>8.2159624413145671E-2</v>
      </c>
      <c r="P138" s="19">
        <f t="shared" si="78"/>
        <v>0.1041916167664672</v>
      </c>
      <c r="Q138" s="19">
        <f t="shared" ref="Q138:S153" si="114">N138/STDEV(N78:N137)</f>
        <v>1.3896264977156643</v>
      </c>
      <c r="R138" s="19">
        <f t="shared" si="114"/>
        <v>2.5109617964488096</v>
      </c>
      <c r="S138" s="19">
        <f t="shared" si="114"/>
        <v>2.8530257179496648</v>
      </c>
      <c r="T138" s="19">
        <f t="shared" si="98"/>
        <v>0.63645194131398664</v>
      </c>
      <c r="U138" s="19">
        <f t="shared" si="98"/>
        <v>-1.0026793713596254</v>
      </c>
      <c r="V138" s="19">
        <f t="shared" si="98"/>
        <v>-0.63773495984769113</v>
      </c>
      <c r="W138" s="19">
        <f t="shared" si="79"/>
        <v>1.8138681403707974E-2</v>
      </c>
      <c r="X138" s="19">
        <f t="shared" si="80"/>
        <v>2.6335229475541545E-2</v>
      </c>
      <c r="Y138" s="19">
        <f t="shared" si="81"/>
        <v>1.4518822448779549</v>
      </c>
      <c r="Z138" s="19">
        <f t="shared" si="82"/>
        <v>1</v>
      </c>
      <c r="AA138" s="19">
        <f t="shared" si="83"/>
        <v>2.4518822448779547</v>
      </c>
      <c r="AB138" s="19">
        <f t="shared" si="84"/>
        <v>0.59215007079192905</v>
      </c>
      <c r="AC138" s="19">
        <f t="shared" si="85"/>
        <v>0.407849929208071</v>
      </c>
      <c r="AD138" s="20">
        <f t="shared" si="86"/>
        <v>2.4659835852681857E-2</v>
      </c>
      <c r="AE138" s="21">
        <f t="shared" si="91"/>
        <v>0</v>
      </c>
      <c r="AF138" s="21">
        <f t="shared" si="99"/>
        <v>0</v>
      </c>
      <c r="AG138" s="21">
        <f t="shared" si="100"/>
        <v>0</v>
      </c>
      <c r="AH138" s="21">
        <f t="shared" si="101"/>
        <v>1</v>
      </c>
      <c r="AI138" s="21">
        <f t="shared" ref="AI138:AI201" si="115">IF(AND(AE138=0,AF138=0,AH138=0),AI137, IF(AE138=-1, 0,AE138))</f>
        <v>0</v>
      </c>
      <c r="AJ138" s="21">
        <f t="shared" ref="AJ138:AJ201" si="116">$AD138*AI138</f>
        <v>0</v>
      </c>
      <c r="AK138" s="24">
        <f t="shared" si="92"/>
        <v>1</v>
      </c>
      <c r="AL138" s="24">
        <f t="shared" si="102"/>
        <v>0</v>
      </c>
      <c r="AM138" s="24">
        <f t="shared" si="103"/>
        <v>2</v>
      </c>
      <c r="AN138" s="24">
        <f t="shared" si="104"/>
        <v>0</v>
      </c>
      <c r="AO138" s="24">
        <f t="shared" si="105"/>
        <v>1</v>
      </c>
      <c r="AP138" s="24">
        <f t="shared" ref="AP138:AP201" si="117">$AD138*AO138</f>
        <v>2.4659835852681857E-2</v>
      </c>
      <c r="AQ138" s="27">
        <f t="shared" si="93"/>
        <v>0</v>
      </c>
      <c r="AR138" s="27">
        <f t="shared" si="106"/>
        <v>0</v>
      </c>
      <c r="AS138" s="27">
        <f t="shared" si="107"/>
        <v>2</v>
      </c>
      <c r="AT138" s="27">
        <f t="shared" si="108"/>
        <v>0</v>
      </c>
      <c r="AU138" s="27">
        <f t="shared" si="109"/>
        <v>1</v>
      </c>
      <c r="AV138" s="27">
        <f t="shared" ref="AV138:AV201" si="118">$AD138*AU138</f>
        <v>2.4659835852681857E-2</v>
      </c>
      <c r="AW138">
        <f t="shared" si="110"/>
        <v>96.225700528428433</v>
      </c>
      <c r="AX138">
        <f t="shared" si="111"/>
        <v>101.98514956637558</v>
      </c>
      <c r="AY138">
        <f t="shared" ref="AY138:AY201" si="119">AY137*(1+AV138)</f>
        <v>101.54330948253482</v>
      </c>
      <c r="AZ138">
        <f t="shared" si="112"/>
        <v>1.643989056845457E-2</v>
      </c>
      <c r="BA138">
        <f t="shared" ref="BA138:BA201" si="120">BA137*(1+AZ138)</f>
        <v>99.93368310680431</v>
      </c>
      <c r="BB138" s="4">
        <f t="shared" si="94"/>
        <v>0</v>
      </c>
      <c r="BC138" s="4">
        <f t="shared" si="95"/>
        <v>0</v>
      </c>
    </row>
    <row r="139" spans="1:55">
      <c r="A139" s="37">
        <v>40490</v>
      </c>
      <c r="B139" s="2" t="s">
        <v>76</v>
      </c>
      <c r="C139" s="40">
        <v>12.14</v>
      </c>
      <c r="D139" s="19">
        <f t="shared" si="96"/>
        <v>1.2510425354462082E-2</v>
      </c>
      <c r="E139" s="19">
        <f t="shared" si="71"/>
        <v>6.5847234416154518E-2</v>
      </c>
      <c r="F139" s="19">
        <f t="shared" si="73"/>
        <v>6.026200873362457E-2</v>
      </c>
      <c r="G139" s="19">
        <f t="shared" si="77"/>
        <v>0.12615955473098342</v>
      </c>
      <c r="H139" s="19">
        <f t="shared" si="113"/>
        <v>1.8159775682399675</v>
      </c>
      <c r="I139" s="19">
        <f t="shared" si="113"/>
        <v>1.1471081755524104</v>
      </c>
      <c r="J139" s="19">
        <f t="shared" si="113"/>
        <v>1.8752599377681582</v>
      </c>
      <c r="K139" s="2" t="s">
        <v>75</v>
      </c>
      <c r="L139" s="40">
        <v>8.83</v>
      </c>
      <c r="M139" s="19">
        <f t="shared" si="97"/>
        <v>-4.2299349240780972E-2</v>
      </c>
      <c r="N139" s="19">
        <f t="shared" si="72"/>
        <v>0</v>
      </c>
      <c r="O139" s="19">
        <f t="shared" si="74"/>
        <v>1.4942528735632276E-2</v>
      </c>
      <c r="P139" s="19">
        <f t="shared" si="78"/>
        <v>6.5138721351025455E-2</v>
      </c>
      <c r="Q139" s="19">
        <f t="shared" si="114"/>
        <v>0</v>
      </c>
      <c r="R139" s="19">
        <f t="shared" si="114"/>
        <v>0.45526283030870274</v>
      </c>
      <c r="S139" s="19">
        <f t="shared" si="114"/>
        <v>1.8105563818031565</v>
      </c>
      <c r="T139" s="19">
        <f t="shared" si="98"/>
        <v>1.8159775682399675</v>
      </c>
      <c r="U139" s="19">
        <f t="shared" si="98"/>
        <v>0.69184534524370767</v>
      </c>
      <c r="V139" s="19">
        <f t="shared" si="98"/>
        <v>6.4703555965001769E-2</v>
      </c>
      <c r="W139" s="19">
        <f t="shared" si="79"/>
        <v>1.7402843556528588E-2</v>
      </c>
      <c r="X139" s="19">
        <f t="shared" si="80"/>
        <v>2.8307083058483569E-2</v>
      </c>
      <c r="Y139" s="19">
        <f t="shared" si="81"/>
        <v>1.6265780340169933</v>
      </c>
      <c r="Z139" s="19">
        <f t="shared" si="82"/>
        <v>1</v>
      </c>
      <c r="AA139" s="19">
        <f t="shared" si="83"/>
        <v>2.6265780340169931</v>
      </c>
      <c r="AB139" s="19">
        <f t="shared" si="84"/>
        <v>0.61927649319802003</v>
      </c>
      <c r="AC139" s="19">
        <f t="shared" si="85"/>
        <v>0.38072350680198003</v>
      </c>
      <c r="AD139" s="20">
        <f t="shared" si="86"/>
        <v>-3.0983393122668332E-2</v>
      </c>
      <c r="AE139" s="21">
        <f t="shared" si="91"/>
        <v>-1</v>
      </c>
      <c r="AF139" s="21">
        <f t="shared" si="99"/>
        <v>0</v>
      </c>
      <c r="AG139" s="21">
        <f t="shared" si="100"/>
        <v>1</v>
      </c>
      <c r="AH139" s="21">
        <f t="shared" si="101"/>
        <v>0</v>
      </c>
      <c r="AI139" s="21">
        <f t="shared" si="115"/>
        <v>0</v>
      </c>
      <c r="AJ139" s="21">
        <f t="shared" si="116"/>
        <v>0</v>
      </c>
      <c r="AK139" s="24">
        <f t="shared" si="92"/>
        <v>0</v>
      </c>
      <c r="AL139" s="24">
        <f t="shared" si="102"/>
        <v>0</v>
      </c>
      <c r="AM139" s="24">
        <f t="shared" si="103"/>
        <v>3</v>
      </c>
      <c r="AN139" s="24">
        <f t="shared" si="104"/>
        <v>0</v>
      </c>
      <c r="AO139" s="24">
        <f t="shared" si="105"/>
        <v>1</v>
      </c>
      <c r="AP139" s="24">
        <f t="shared" si="117"/>
        <v>-3.0983393122668332E-2</v>
      </c>
      <c r="AQ139" s="27">
        <f t="shared" si="93"/>
        <v>0</v>
      </c>
      <c r="AR139" s="27">
        <f t="shared" si="106"/>
        <v>0</v>
      </c>
      <c r="AS139" s="27">
        <f t="shared" si="107"/>
        <v>3</v>
      </c>
      <c r="AT139" s="27">
        <f t="shared" si="108"/>
        <v>0</v>
      </c>
      <c r="AU139" s="27">
        <f t="shared" si="109"/>
        <v>1</v>
      </c>
      <c r="AV139" s="27">
        <f t="shared" si="118"/>
        <v>-3.0983393122668332E-2</v>
      </c>
      <c r="AW139">
        <f t="shared" si="110"/>
        <v>96.225700528428433</v>
      </c>
      <c r="AX139">
        <f t="shared" si="111"/>
        <v>98.825303584686438</v>
      </c>
      <c r="AY139">
        <f t="shared" si="119"/>
        <v>98.397153205860675</v>
      </c>
      <c r="AZ139">
        <f t="shared" si="112"/>
        <v>-2.0655595415112221E-2</v>
      </c>
      <c r="BA139">
        <f t="shared" si="120"/>
        <v>97.869493380208127</v>
      </c>
      <c r="BB139" s="4">
        <f t="shared" si="94"/>
        <v>0</v>
      </c>
      <c r="BC139" s="4">
        <f t="shared" si="95"/>
        <v>0</v>
      </c>
    </row>
    <row r="140" spans="1:55">
      <c r="A140" s="37">
        <v>40491</v>
      </c>
      <c r="B140" s="2" t="s">
        <v>76</v>
      </c>
      <c r="C140" s="40">
        <v>11.82</v>
      </c>
      <c r="D140" s="19">
        <f t="shared" si="96"/>
        <v>-2.6359143327841866E-2</v>
      </c>
      <c r="E140" s="19">
        <f t="shared" si="71"/>
        <v>3.6842105263157884E-2</v>
      </c>
      <c r="F140" s="19">
        <f t="shared" si="73"/>
        <v>2.2491349480968838E-2</v>
      </c>
      <c r="G140" s="19">
        <f t="shared" si="77"/>
        <v>6.0089686098654699E-2</v>
      </c>
      <c r="H140" s="19">
        <f t="shared" si="113"/>
        <v>0.99512349904265296</v>
      </c>
      <c r="I140" s="19">
        <f t="shared" si="113"/>
        <v>0.42555746842236863</v>
      </c>
      <c r="J140" s="19">
        <f t="shared" si="113"/>
        <v>0.87808546463067561</v>
      </c>
      <c r="K140" s="2" t="s">
        <v>75</v>
      </c>
      <c r="L140" s="40">
        <v>9.17</v>
      </c>
      <c r="M140" s="19">
        <f t="shared" si="97"/>
        <v>3.8505096262740637E-2</v>
      </c>
      <c r="N140" s="19">
        <f t="shared" si="72"/>
        <v>2.9180695847362489E-2</v>
      </c>
      <c r="O140" s="19">
        <f t="shared" si="74"/>
        <v>7.6291079812206619E-2</v>
      </c>
      <c r="P140" s="19">
        <f t="shared" si="78"/>
        <v>0.10348977135980739</v>
      </c>
      <c r="Q140" s="19">
        <f t="shared" si="114"/>
        <v>1.2514770931894781</v>
      </c>
      <c r="R140" s="19">
        <f t="shared" si="114"/>
        <v>2.3814458021064144</v>
      </c>
      <c r="S140" s="19">
        <f t="shared" si="114"/>
        <v>2.9670835094746653</v>
      </c>
      <c r="T140" s="19">
        <f t="shared" si="98"/>
        <v>-0.25635359414682513</v>
      </c>
      <c r="U140" s="19">
        <f t="shared" si="98"/>
        <v>-1.9558883336840458</v>
      </c>
      <c r="V140" s="19">
        <f t="shared" si="98"/>
        <v>-2.0889980448439895</v>
      </c>
      <c r="W140" s="19">
        <f t="shared" si="79"/>
        <v>1.7512979927185091E-2</v>
      </c>
      <c r="X140" s="19">
        <f t="shared" si="80"/>
        <v>2.936285629236874E-2</v>
      </c>
      <c r="Y140" s="19">
        <f t="shared" si="81"/>
        <v>1.6766339260624228</v>
      </c>
      <c r="Z140" s="19">
        <f t="shared" si="82"/>
        <v>1</v>
      </c>
      <c r="AA140" s="19">
        <f t="shared" si="83"/>
        <v>2.676633926062423</v>
      </c>
      <c r="AB140" s="19">
        <f t="shared" si="84"/>
        <v>0.62639642639847537</v>
      </c>
      <c r="AC140" s="19">
        <f t="shared" si="85"/>
        <v>0.37360357360152452</v>
      </c>
      <c r="AD140" s="20">
        <f t="shared" si="86"/>
        <v>2.9744625092393015E-3</v>
      </c>
      <c r="AE140" s="21">
        <f t="shared" si="91"/>
        <v>0</v>
      </c>
      <c r="AF140" s="21">
        <f t="shared" si="99"/>
        <v>0</v>
      </c>
      <c r="AG140" s="21">
        <f t="shared" si="100"/>
        <v>0</v>
      </c>
      <c r="AH140" s="21">
        <f t="shared" si="101"/>
        <v>0</v>
      </c>
      <c r="AI140" s="21">
        <f t="shared" si="115"/>
        <v>0</v>
      </c>
      <c r="AJ140" s="21">
        <f t="shared" si="116"/>
        <v>0</v>
      </c>
      <c r="AK140" s="24">
        <f t="shared" si="92"/>
        <v>1</v>
      </c>
      <c r="AL140" s="24">
        <f t="shared" si="102"/>
        <v>0</v>
      </c>
      <c r="AM140" s="24">
        <f t="shared" si="103"/>
        <v>4</v>
      </c>
      <c r="AN140" s="24">
        <f t="shared" si="104"/>
        <v>0</v>
      </c>
      <c r="AO140" s="24">
        <f t="shared" si="105"/>
        <v>1</v>
      </c>
      <c r="AP140" s="24">
        <f t="shared" si="117"/>
        <v>2.9744625092393015E-3</v>
      </c>
      <c r="AQ140" s="27">
        <f t="shared" si="93"/>
        <v>1</v>
      </c>
      <c r="AR140" s="27">
        <f t="shared" si="106"/>
        <v>0</v>
      </c>
      <c r="AS140" s="27">
        <f t="shared" si="107"/>
        <v>4</v>
      </c>
      <c r="AT140" s="27">
        <f t="shared" si="108"/>
        <v>0</v>
      </c>
      <c r="AU140" s="27">
        <f t="shared" si="109"/>
        <v>1</v>
      </c>
      <c r="AV140" s="27">
        <f t="shared" si="118"/>
        <v>2.9744625092393015E-3</v>
      </c>
      <c r="AW140">
        <f t="shared" si="110"/>
        <v>96.225700528428433</v>
      </c>
      <c r="AX140">
        <f t="shared" si="111"/>
        <v>99.119255745163287</v>
      </c>
      <c r="AY140">
        <f t="shared" si="119"/>
        <v>98.689831849087398</v>
      </c>
      <c r="AZ140">
        <f t="shared" si="112"/>
        <v>1.9829750061595344E-3</v>
      </c>
      <c r="BA140">
        <f t="shared" si="120"/>
        <v>98.063566139446579</v>
      </c>
      <c r="BB140" s="4">
        <f t="shared" si="94"/>
        <v>0</v>
      </c>
      <c r="BC140" s="4">
        <f t="shared" si="95"/>
        <v>0</v>
      </c>
    </row>
    <row r="141" spans="1:55">
      <c r="A141" s="37">
        <v>40492</v>
      </c>
      <c r="B141" s="2" t="s">
        <v>76</v>
      </c>
      <c r="C141" s="40">
        <v>11.83</v>
      </c>
      <c r="D141" s="19">
        <f t="shared" si="96"/>
        <v>8.4602368866326454E-4</v>
      </c>
      <c r="E141" s="19">
        <f t="shared" ref="E141:E204" si="121">(C141-C136)/C136</f>
        <v>3.1386224934611982E-2</v>
      </c>
      <c r="F141" s="19">
        <f t="shared" si="73"/>
        <v>4.5053003533568885E-2</v>
      </c>
      <c r="G141" s="19">
        <f t="shared" si="77"/>
        <v>7.3502722323049052E-2</v>
      </c>
      <c r="H141" s="19">
        <f t="shared" si="113"/>
        <v>0.84773607697309317</v>
      </c>
      <c r="I141" s="19">
        <f t="shared" si="113"/>
        <v>0.85257324644323051</v>
      </c>
      <c r="J141" s="19">
        <f t="shared" si="113"/>
        <v>1.0728682556033071</v>
      </c>
      <c r="K141" s="2" t="s">
        <v>75</v>
      </c>
      <c r="L141" s="40">
        <v>9.11</v>
      </c>
      <c r="M141" s="19">
        <f t="shared" si="97"/>
        <v>-6.5430752453653762E-3</v>
      </c>
      <c r="N141" s="19">
        <f t="shared" ref="N141:N204" si="122">(L141-L136)/L136</f>
        <v>3.1710079275198116E-2</v>
      </c>
      <c r="O141" s="19">
        <f t="shared" si="74"/>
        <v>8.8410991636798122E-2</v>
      </c>
      <c r="P141" s="19">
        <f t="shared" si="78"/>
        <v>0.11097560975609759</v>
      </c>
      <c r="Q141" s="19">
        <f t="shared" si="114"/>
        <v>1.3847255233350271</v>
      </c>
      <c r="R141" s="19">
        <f t="shared" si="114"/>
        <v>2.7820802601533359</v>
      </c>
      <c r="S141" s="19">
        <f t="shared" si="114"/>
        <v>3.2319732911350849</v>
      </c>
      <c r="T141" s="19">
        <f t="shared" si="98"/>
        <v>-0.53698944636193391</v>
      </c>
      <c r="U141" s="19">
        <f t="shared" si="98"/>
        <v>-1.9295070137101054</v>
      </c>
      <c r="V141" s="19">
        <f t="shared" si="98"/>
        <v>-2.1591050355317778</v>
      </c>
      <c r="W141" s="19">
        <f t="shared" si="79"/>
        <v>1.7179612105232521E-2</v>
      </c>
      <c r="X141" s="19">
        <f t="shared" si="80"/>
        <v>2.9177582071729265E-2</v>
      </c>
      <c r="Y141" s="19">
        <f t="shared" si="81"/>
        <v>1.6983842180489299</v>
      </c>
      <c r="Z141" s="19">
        <f t="shared" si="82"/>
        <v>1</v>
      </c>
      <c r="AA141" s="19">
        <f t="shared" si="83"/>
        <v>2.6983842180489299</v>
      </c>
      <c r="AB141" s="19">
        <f t="shared" si="84"/>
        <v>0.62940785329560989</v>
      </c>
      <c r="AC141" s="19">
        <f t="shared" si="85"/>
        <v>0.37059214670439011</v>
      </c>
      <c r="AD141" s="20">
        <f t="shared" si="86"/>
        <v>5.0856771239993458E-2</v>
      </c>
      <c r="AE141" s="21">
        <f t="shared" si="91"/>
        <v>0</v>
      </c>
      <c r="AF141" s="21">
        <f t="shared" si="99"/>
        <v>0</v>
      </c>
      <c r="AG141" s="21">
        <f t="shared" si="100"/>
        <v>0</v>
      </c>
      <c r="AH141" s="21">
        <f t="shared" si="101"/>
        <v>0</v>
      </c>
      <c r="AI141" s="21">
        <f t="shared" si="115"/>
        <v>0</v>
      </c>
      <c r="AJ141" s="21">
        <f t="shared" si="116"/>
        <v>0</v>
      </c>
      <c r="AK141" s="24">
        <f t="shared" si="92"/>
        <v>1</v>
      </c>
      <c r="AL141" s="24">
        <f t="shared" si="102"/>
        <v>0</v>
      </c>
      <c r="AM141" s="24">
        <f t="shared" si="103"/>
        <v>5</v>
      </c>
      <c r="AN141" s="24">
        <f t="shared" si="104"/>
        <v>0</v>
      </c>
      <c r="AO141" s="24">
        <f t="shared" si="105"/>
        <v>1</v>
      </c>
      <c r="AP141" s="24">
        <f t="shared" si="117"/>
        <v>5.0856771239993458E-2</v>
      </c>
      <c r="AQ141" s="27">
        <f t="shared" si="93"/>
        <v>1</v>
      </c>
      <c r="AR141" s="27">
        <f t="shared" si="106"/>
        <v>0</v>
      </c>
      <c r="AS141" s="27">
        <f t="shared" si="107"/>
        <v>5</v>
      </c>
      <c r="AT141" s="27">
        <f t="shared" si="108"/>
        <v>0</v>
      </c>
      <c r="AU141" s="27">
        <f t="shared" si="109"/>
        <v>1</v>
      </c>
      <c r="AV141" s="27">
        <f t="shared" si="118"/>
        <v>5.0856771239993458E-2</v>
      </c>
      <c r="AW141">
        <f t="shared" si="110"/>
        <v>96.225700528428433</v>
      </c>
      <c r="AX141">
        <f t="shared" si="111"/>
        <v>104.16014106007346</v>
      </c>
      <c r="AY141">
        <f t="shared" si="119"/>
        <v>103.70887805114985</v>
      </c>
      <c r="AZ141">
        <f t="shared" si="112"/>
        <v>3.3904514159995638E-2</v>
      </c>
      <c r="BA141">
        <f t="shared" si="120"/>
        <v>101.38836370620112</v>
      </c>
      <c r="BB141" s="4">
        <f t="shared" si="94"/>
        <v>0</v>
      </c>
      <c r="BC141" s="4">
        <f t="shared" si="95"/>
        <v>0</v>
      </c>
    </row>
    <row r="142" spans="1:55">
      <c r="A142" s="37">
        <v>40493</v>
      </c>
      <c r="B142" s="2" t="s">
        <v>76</v>
      </c>
      <c r="C142" s="40">
        <v>12.74</v>
      </c>
      <c r="D142" s="19">
        <f t="shared" si="96"/>
        <v>7.6923076923076941E-2</v>
      </c>
      <c r="E142" s="19">
        <f t="shared" si="121"/>
        <v>7.1488645920941937E-2</v>
      </c>
      <c r="F142" s="19">
        <f t="shared" si="73"/>
        <v>0.12843224092116928</v>
      </c>
      <c r="G142" s="19">
        <f t="shared" si="77"/>
        <v>0.12345679012345682</v>
      </c>
      <c r="H142" s="19">
        <f t="shared" si="113"/>
        <v>1.9275587222366035</v>
      </c>
      <c r="I142" s="19">
        <f t="shared" si="113"/>
        <v>2.4243794280191993</v>
      </c>
      <c r="J142" s="19">
        <f t="shared" si="113"/>
        <v>1.7975261777279865</v>
      </c>
      <c r="K142" s="2" t="s">
        <v>75</v>
      </c>
      <c r="L142" s="40">
        <v>9.0500000000000007</v>
      </c>
      <c r="M142" s="19">
        <f t="shared" si="97"/>
        <v>-6.5861690450053486E-3</v>
      </c>
      <c r="N142" s="19">
        <f t="shared" si="122"/>
        <v>-3.0010718113611935E-2</v>
      </c>
      <c r="O142" s="19">
        <f t="shared" si="74"/>
        <v>-4.4004400440043065E-3</v>
      </c>
      <c r="P142" s="19">
        <f t="shared" si="78"/>
        <v>8.9049338146811097E-2</v>
      </c>
      <c r="Q142" s="19">
        <f t="shared" si="114"/>
        <v>-1.3314205919815636</v>
      </c>
      <c r="R142" s="19">
        <f t="shared" si="114"/>
        <v>-0.13800715065970953</v>
      </c>
      <c r="S142" s="19">
        <f t="shared" si="114"/>
        <v>2.6265271238181547</v>
      </c>
      <c r="T142" s="19">
        <f t="shared" si="98"/>
        <v>3.2589793142181671</v>
      </c>
      <c r="U142" s="19">
        <f t="shared" si="98"/>
        <v>2.5623865786789088</v>
      </c>
      <c r="V142" s="19">
        <f t="shared" si="98"/>
        <v>-0.82900094609016817</v>
      </c>
      <c r="W142" s="19">
        <f t="shared" si="79"/>
        <v>2.3185012810696244E-2</v>
      </c>
      <c r="X142" s="19">
        <f t="shared" si="80"/>
        <v>2.9240850272204987E-2</v>
      </c>
      <c r="Y142" s="19">
        <f t="shared" si="81"/>
        <v>1.261196209420032</v>
      </c>
      <c r="Z142" s="19">
        <f t="shared" si="82"/>
        <v>1</v>
      </c>
      <c r="AA142" s="19">
        <f t="shared" si="83"/>
        <v>2.261196209420032</v>
      </c>
      <c r="AB142" s="19">
        <f t="shared" si="84"/>
        <v>0.55775620185720753</v>
      </c>
      <c r="AC142" s="19">
        <f t="shared" si="85"/>
        <v>0.44224379814279241</v>
      </c>
      <c r="AD142" s="20">
        <f t="shared" si="86"/>
        <v>-9.3730944627598393E-4</v>
      </c>
      <c r="AE142" s="21">
        <f t="shared" si="91"/>
        <v>-1</v>
      </c>
      <c r="AF142" s="21">
        <f t="shared" si="99"/>
        <v>0</v>
      </c>
      <c r="AG142" s="21">
        <f t="shared" si="100"/>
        <v>1</v>
      </c>
      <c r="AH142" s="21">
        <f t="shared" si="101"/>
        <v>0</v>
      </c>
      <c r="AI142" s="21">
        <f t="shared" si="115"/>
        <v>0</v>
      </c>
      <c r="AJ142" s="21">
        <f t="shared" si="116"/>
        <v>0</v>
      </c>
      <c r="AK142" s="24">
        <f t="shared" si="92"/>
        <v>-1</v>
      </c>
      <c r="AL142" s="24">
        <f t="shared" si="102"/>
        <v>1</v>
      </c>
      <c r="AM142" s="24">
        <f t="shared" si="103"/>
        <v>0</v>
      </c>
      <c r="AN142" s="24">
        <f t="shared" si="104"/>
        <v>1</v>
      </c>
      <c r="AO142" s="24">
        <f t="shared" si="105"/>
        <v>0</v>
      </c>
      <c r="AP142" s="24">
        <f t="shared" si="117"/>
        <v>0</v>
      </c>
      <c r="AQ142" s="27">
        <f t="shared" si="93"/>
        <v>0</v>
      </c>
      <c r="AR142" s="27">
        <f t="shared" si="106"/>
        <v>0</v>
      </c>
      <c r="AS142" s="27">
        <f t="shared" si="107"/>
        <v>0</v>
      </c>
      <c r="AT142" s="27">
        <f t="shared" si="108"/>
        <v>1</v>
      </c>
      <c r="AU142" s="27">
        <f t="shared" si="109"/>
        <v>0</v>
      </c>
      <c r="AV142" s="27">
        <f t="shared" si="118"/>
        <v>0</v>
      </c>
      <c r="AW142">
        <f t="shared" si="110"/>
        <v>96.225700528428433</v>
      </c>
      <c r="AX142">
        <f t="shared" si="111"/>
        <v>104.16014106007346</v>
      </c>
      <c r="AY142">
        <f t="shared" si="119"/>
        <v>103.70887805114985</v>
      </c>
      <c r="AZ142">
        <f t="shared" si="112"/>
        <v>0</v>
      </c>
      <c r="BA142">
        <f t="shared" si="120"/>
        <v>101.38836370620112</v>
      </c>
      <c r="BB142" s="4">
        <f t="shared" si="94"/>
        <v>0</v>
      </c>
      <c r="BC142" s="4">
        <f t="shared" si="95"/>
        <v>1</v>
      </c>
    </row>
    <row r="143" spans="1:55">
      <c r="A143" s="37">
        <v>40494</v>
      </c>
      <c r="B143" s="2" t="s">
        <v>76</v>
      </c>
      <c r="C143" s="40">
        <v>12.54</v>
      </c>
      <c r="D143" s="19">
        <f t="shared" si="96"/>
        <v>-1.5698587127158638E-2</v>
      </c>
      <c r="E143" s="19">
        <f t="shared" si="121"/>
        <v>4.5871559633027435E-2</v>
      </c>
      <c r="F143" s="19">
        <f t="shared" si="73"/>
        <v>0.12064343163538871</v>
      </c>
      <c r="G143" s="19">
        <f t="shared" si="77"/>
        <v>8.5714285714285576E-2</v>
      </c>
      <c r="H143" s="19">
        <f t="shared" si="113"/>
        <v>1.2118132705797142</v>
      </c>
      <c r="I143" s="19">
        <f t="shared" si="113"/>
        <v>2.1969749892427428</v>
      </c>
      <c r="J143" s="19">
        <f t="shared" si="113"/>
        <v>1.230793235702236</v>
      </c>
      <c r="K143" s="2" t="s">
        <v>75</v>
      </c>
      <c r="L143" s="40">
        <v>8.89</v>
      </c>
      <c r="M143" s="19">
        <f t="shared" si="97"/>
        <v>-1.7679558011049739E-2</v>
      </c>
      <c r="N143" s="19">
        <f t="shared" si="122"/>
        <v>-3.5791757049891543E-2</v>
      </c>
      <c r="O143" s="19">
        <f t="shared" si="74"/>
        <v>-3.3632286995514977E-3</v>
      </c>
      <c r="P143" s="19">
        <f t="shared" si="78"/>
        <v>7.6271186440678068E-2</v>
      </c>
      <c r="Q143" s="19">
        <f t="shared" si="114"/>
        <v>-1.5412308772540961</v>
      </c>
      <c r="R143" s="19">
        <f t="shared" si="114"/>
        <v>-0.10661172582061448</v>
      </c>
      <c r="S143" s="19">
        <f t="shared" si="114"/>
        <v>2.3098840690652955</v>
      </c>
      <c r="T143" s="19">
        <f t="shared" si="98"/>
        <v>2.7530441478338101</v>
      </c>
      <c r="U143" s="19">
        <f t="shared" si="98"/>
        <v>2.3035867150633571</v>
      </c>
      <c r="V143" s="19">
        <f t="shared" si="98"/>
        <v>-1.0790908333630596</v>
      </c>
      <c r="W143" s="19">
        <f t="shared" si="79"/>
        <v>2.3479928862988209E-2</v>
      </c>
      <c r="X143" s="19">
        <f t="shared" si="80"/>
        <v>2.9579515112396596E-2</v>
      </c>
      <c r="Y143" s="19">
        <f t="shared" si="81"/>
        <v>1.2597787363412019</v>
      </c>
      <c r="Z143" s="19">
        <f t="shared" si="82"/>
        <v>1</v>
      </c>
      <c r="AA143" s="19">
        <f t="shared" si="83"/>
        <v>2.2597787363412021</v>
      </c>
      <c r="AB143" s="19">
        <f t="shared" si="84"/>
        <v>0.55747879917699561</v>
      </c>
      <c r="AC143" s="19">
        <f t="shared" si="85"/>
        <v>0.44252120082300433</v>
      </c>
      <c r="AD143" s="20">
        <f t="shared" si="86"/>
        <v>-3.1307741013567583E-3</v>
      </c>
      <c r="AE143" s="21">
        <f t="shared" si="91"/>
        <v>-1</v>
      </c>
      <c r="AF143" s="21">
        <f t="shared" si="99"/>
        <v>0</v>
      </c>
      <c r="AG143" s="21">
        <f t="shared" si="100"/>
        <v>2</v>
      </c>
      <c r="AH143" s="21">
        <f t="shared" si="101"/>
        <v>0</v>
      </c>
      <c r="AI143" s="21">
        <f t="shared" si="115"/>
        <v>0</v>
      </c>
      <c r="AJ143" s="21">
        <f t="shared" si="116"/>
        <v>0</v>
      </c>
      <c r="AK143" s="24">
        <f t="shared" si="92"/>
        <v>-1</v>
      </c>
      <c r="AL143" s="24">
        <f t="shared" si="102"/>
        <v>0</v>
      </c>
      <c r="AM143" s="24">
        <f t="shared" si="103"/>
        <v>1</v>
      </c>
      <c r="AN143" s="24">
        <f t="shared" si="104"/>
        <v>0</v>
      </c>
      <c r="AO143" s="24">
        <f t="shared" si="105"/>
        <v>0</v>
      </c>
      <c r="AP143" s="24">
        <f t="shared" si="117"/>
        <v>0</v>
      </c>
      <c r="AQ143" s="27">
        <f t="shared" si="93"/>
        <v>1</v>
      </c>
      <c r="AR143" s="27">
        <f t="shared" si="106"/>
        <v>0</v>
      </c>
      <c r="AS143" s="27">
        <f t="shared" si="107"/>
        <v>1</v>
      </c>
      <c r="AT143" s="27">
        <f t="shared" si="108"/>
        <v>0</v>
      </c>
      <c r="AU143" s="27">
        <f t="shared" si="109"/>
        <v>1</v>
      </c>
      <c r="AV143" s="27">
        <f t="shared" si="118"/>
        <v>-3.1307741013567583E-3</v>
      </c>
      <c r="AW143">
        <f t="shared" si="110"/>
        <v>96.225700528428433</v>
      </c>
      <c r="AX143">
        <f t="shared" si="111"/>
        <v>104.16014106007346</v>
      </c>
      <c r="AY143">
        <f t="shared" si="119"/>
        <v>103.38418898166654</v>
      </c>
      <c r="AZ143">
        <f t="shared" si="112"/>
        <v>-1.0435913671189194E-3</v>
      </c>
      <c r="BA143">
        <f t="shared" si="120"/>
        <v>101.28255568511101</v>
      </c>
      <c r="BB143" s="4">
        <f t="shared" si="94"/>
        <v>-1</v>
      </c>
      <c r="BC143" s="4">
        <f t="shared" si="95"/>
        <v>1</v>
      </c>
    </row>
    <row r="144" spans="1:55">
      <c r="A144" s="37">
        <v>40497</v>
      </c>
      <c r="B144" s="2" t="s">
        <v>76</v>
      </c>
      <c r="C144" s="40">
        <v>12.38</v>
      </c>
      <c r="D144" s="19">
        <f t="shared" si="96"/>
        <v>-1.2759170653907366E-2</v>
      </c>
      <c r="E144" s="19">
        <f t="shared" si="121"/>
        <v>1.97693574958814E-2</v>
      </c>
      <c r="F144" s="19">
        <f t="shared" si="73"/>
        <v>8.6918349429323985E-2</v>
      </c>
      <c r="G144" s="19">
        <f t="shared" si="77"/>
        <v>8.5964912280701786E-2</v>
      </c>
      <c r="H144" s="19">
        <f t="shared" si="113"/>
        <v>0.52182319369993702</v>
      </c>
      <c r="I144" s="19">
        <f t="shared" si="113"/>
        <v>1.5417716692360255</v>
      </c>
      <c r="J144" s="19">
        <f t="shared" si="113"/>
        <v>1.2307780271611073</v>
      </c>
      <c r="K144" s="2" t="s">
        <v>75</v>
      </c>
      <c r="L144" s="40">
        <v>8.81</v>
      </c>
      <c r="M144" s="19">
        <f t="shared" si="97"/>
        <v>-8.9988751406074319E-3</v>
      </c>
      <c r="N144" s="19">
        <f t="shared" si="122"/>
        <v>-2.2650056625141079E-3</v>
      </c>
      <c r="O144" s="19">
        <f t="shared" si="74"/>
        <v>-2.2650056625141079E-3</v>
      </c>
      <c r="P144" s="19">
        <f t="shared" si="78"/>
        <v>7.0473876063183477E-2</v>
      </c>
      <c r="Q144" s="19">
        <f t="shared" si="114"/>
        <v>-9.3357832406068195E-2</v>
      </c>
      <c r="R144" s="19">
        <f t="shared" si="114"/>
        <v>-7.2209869149136199E-2</v>
      </c>
      <c r="S144" s="19">
        <f t="shared" si="114"/>
        <v>2.202289566117392</v>
      </c>
      <c r="T144" s="19">
        <f t="shared" si="98"/>
        <v>0.61518102610600522</v>
      </c>
      <c r="U144" s="19">
        <f t="shared" si="98"/>
        <v>1.6139815383851617</v>
      </c>
      <c r="V144" s="19">
        <f t="shared" si="98"/>
        <v>-0.97151153895628473</v>
      </c>
      <c r="W144" s="19">
        <f t="shared" si="79"/>
        <v>2.3471115089537444E-2</v>
      </c>
      <c r="X144" s="19">
        <f t="shared" si="80"/>
        <v>2.9677405965711768E-2</v>
      </c>
      <c r="Y144" s="19">
        <f t="shared" si="81"/>
        <v>1.2644224977168153</v>
      </c>
      <c r="Z144" s="19">
        <f t="shared" si="82"/>
        <v>1</v>
      </c>
      <c r="AA144" s="19">
        <f t="shared" si="83"/>
        <v>2.264422497716815</v>
      </c>
      <c r="AB144" s="19">
        <f t="shared" si="84"/>
        <v>0.55838629893127911</v>
      </c>
      <c r="AC144" s="19">
        <f t="shared" si="85"/>
        <v>0.44161370106872094</v>
      </c>
      <c r="AD144" s="20">
        <f t="shared" si="86"/>
        <v>-4.4053122101006155E-2</v>
      </c>
      <c r="AE144" s="21">
        <f t="shared" si="91"/>
        <v>0</v>
      </c>
      <c r="AF144" s="21">
        <f t="shared" si="99"/>
        <v>0</v>
      </c>
      <c r="AG144" s="21">
        <f t="shared" si="100"/>
        <v>0</v>
      </c>
      <c r="AH144" s="21">
        <f t="shared" si="101"/>
        <v>0</v>
      </c>
      <c r="AI144" s="21">
        <f t="shared" si="115"/>
        <v>0</v>
      </c>
      <c r="AJ144" s="21">
        <f t="shared" si="116"/>
        <v>0</v>
      </c>
      <c r="AK144" s="24">
        <f t="shared" si="92"/>
        <v>-1</v>
      </c>
      <c r="AL144" s="24">
        <f t="shared" si="102"/>
        <v>0</v>
      </c>
      <c r="AM144" s="24">
        <f t="shared" si="103"/>
        <v>2</v>
      </c>
      <c r="AN144" s="24">
        <f t="shared" si="104"/>
        <v>0</v>
      </c>
      <c r="AO144" s="24">
        <f t="shared" si="105"/>
        <v>0</v>
      </c>
      <c r="AP144" s="24">
        <f t="shared" si="117"/>
        <v>0</v>
      </c>
      <c r="AQ144" s="27">
        <f t="shared" si="93"/>
        <v>0</v>
      </c>
      <c r="AR144" s="27">
        <f t="shared" si="106"/>
        <v>0</v>
      </c>
      <c r="AS144" s="27">
        <f t="shared" si="107"/>
        <v>2</v>
      </c>
      <c r="AT144" s="27">
        <f t="shared" si="108"/>
        <v>0</v>
      </c>
      <c r="AU144" s="27">
        <f t="shared" si="109"/>
        <v>1</v>
      </c>
      <c r="AV144" s="27">
        <f t="shared" si="118"/>
        <v>-4.4053122101006155E-2</v>
      </c>
      <c r="AW144">
        <f t="shared" si="110"/>
        <v>96.225700528428433</v>
      </c>
      <c r="AX144">
        <f t="shared" si="111"/>
        <v>104.16014106007346</v>
      </c>
      <c r="AY144">
        <f t="shared" si="119"/>
        <v>98.829792681143687</v>
      </c>
      <c r="AZ144">
        <f t="shared" si="112"/>
        <v>-1.4684374033668719E-2</v>
      </c>
      <c r="BA144">
        <f t="shared" si="120"/>
        <v>99.795284754344948</v>
      </c>
      <c r="BB144" s="4">
        <f t="shared" si="94"/>
        <v>0</v>
      </c>
      <c r="BC144" s="4">
        <f t="shared" si="95"/>
        <v>0</v>
      </c>
    </row>
    <row r="145" spans="1:55">
      <c r="A145" s="37">
        <v>40498</v>
      </c>
      <c r="B145" s="2" t="s">
        <v>76</v>
      </c>
      <c r="C145" s="40">
        <v>11.57</v>
      </c>
      <c r="D145" s="19">
        <f t="shared" si="96"/>
        <v>-6.5428109854604233E-2</v>
      </c>
      <c r="E145" s="19">
        <f t="shared" si="121"/>
        <v>-2.1150592216582064E-2</v>
      </c>
      <c r="F145" s="19">
        <f t="shared" si="73"/>
        <v>1.4912280701754379E-2</v>
      </c>
      <c r="G145" s="19">
        <f t="shared" si="77"/>
        <v>1.1363636363636432E-2</v>
      </c>
      <c r="H145" s="19">
        <f t="shared" si="113"/>
        <v>-0.56349084393027116</v>
      </c>
      <c r="I145" s="19">
        <f t="shared" si="113"/>
        <v>0.26302187593444259</v>
      </c>
      <c r="J145" s="19">
        <f t="shared" si="113"/>
        <v>0.16241081557131939</v>
      </c>
      <c r="K145" s="2" t="s">
        <v>75</v>
      </c>
      <c r="L145" s="40">
        <v>8.9600000000000009</v>
      </c>
      <c r="M145" s="19">
        <f t="shared" si="97"/>
        <v>1.7026106696935338E-2</v>
      </c>
      <c r="N145" s="19">
        <f t="shared" si="122"/>
        <v>-2.2900763358778525E-2</v>
      </c>
      <c r="O145" s="19">
        <f t="shared" si="74"/>
        <v>5.6116722783390244E-3</v>
      </c>
      <c r="P145" s="19">
        <f t="shared" si="78"/>
        <v>8.7378640776699101E-2</v>
      </c>
      <c r="Q145" s="19">
        <f t="shared" si="114"/>
        <v>-0.94230603232894494</v>
      </c>
      <c r="R145" s="19">
        <f t="shared" si="114"/>
        <v>0.17748154145668088</v>
      </c>
      <c r="S145" s="19">
        <f t="shared" si="114"/>
        <v>2.7695123215275443</v>
      </c>
      <c r="T145" s="19">
        <f t="shared" si="98"/>
        <v>0.37881518839867379</v>
      </c>
      <c r="U145" s="19">
        <f t="shared" si="98"/>
        <v>8.5540334477761715E-2</v>
      </c>
      <c r="V145" s="19">
        <f t="shared" si="98"/>
        <v>-2.607101505956225</v>
      </c>
      <c r="W145" s="19">
        <f t="shared" si="79"/>
        <v>2.8193612957718325E-2</v>
      </c>
      <c r="X145" s="19">
        <f t="shared" si="80"/>
        <v>2.9814682679853002E-2</v>
      </c>
      <c r="Y145" s="19">
        <f t="shared" si="81"/>
        <v>1.0574977646378909</v>
      </c>
      <c r="Z145" s="19">
        <f t="shared" si="82"/>
        <v>1</v>
      </c>
      <c r="AA145" s="19">
        <f t="shared" si="83"/>
        <v>2.0574977646378909</v>
      </c>
      <c r="AB145" s="19">
        <f t="shared" si="84"/>
        <v>0.51397274048752373</v>
      </c>
      <c r="AC145" s="19">
        <f t="shared" si="85"/>
        <v>0.48602725951247627</v>
      </c>
      <c r="AD145" s="20">
        <f t="shared" si="86"/>
        <v>-8.145710545594197E-3</v>
      </c>
      <c r="AE145" s="21">
        <f t="shared" si="91"/>
        <v>0</v>
      </c>
      <c r="AF145" s="21">
        <f t="shared" si="99"/>
        <v>0</v>
      </c>
      <c r="AG145" s="21">
        <f t="shared" si="100"/>
        <v>0</v>
      </c>
      <c r="AH145" s="21">
        <f t="shared" si="101"/>
        <v>0</v>
      </c>
      <c r="AI145" s="21">
        <f t="shared" si="115"/>
        <v>0</v>
      </c>
      <c r="AJ145" s="21">
        <f t="shared" si="116"/>
        <v>0</v>
      </c>
      <c r="AK145" s="24">
        <f t="shared" si="92"/>
        <v>0</v>
      </c>
      <c r="AL145" s="24">
        <f t="shared" si="102"/>
        <v>0</v>
      </c>
      <c r="AM145" s="24">
        <f t="shared" si="103"/>
        <v>0</v>
      </c>
      <c r="AN145" s="24">
        <f t="shared" si="104"/>
        <v>0</v>
      </c>
      <c r="AO145" s="24">
        <f t="shared" si="105"/>
        <v>0</v>
      </c>
      <c r="AP145" s="24">
        <f t="shared" si="117"/>
        <v>0</v>
      </c>
      <c r="AQ145" s="27">
        <f t="shared" si="93"/>
        <v>1</v>
      </c>
      <c r="AR145" s="27">
        <f t="shared" si="106"/>
        <v>0</v>
      </c>
      <c r="AS145" s="27">
        <f t="shared" si="107"/>
        <v>3</v>
      </c>
      <c r="AT145" s="27">
        <f t="shared" si="108"/>
        <v>0</v>
      </c>
      <c r="AU145" s="27">
        <f t="shared" si="109"/>
        <v>1</v>
      </c>
      <c r="AV145" s="27">
        <f t="shared" si="118"/>
        <v>-8.145710545594197E-3</v>
      </c>
      <c r="AW145">
        <f t="shared" si="110"/>
        <v>96.225700528428433</v>
      </c>
      <c r="AX145">
        <f t="shared" si="111"/>
        <v>104.16014106007346</v>
      </c>
      <c r="AY145">
        <f t="shared" si="119"/>
        <v>98.024753796682006</v>
      </c>
      <c r="AZ145">
        <f t="shared" si="112"/>
        <v>-2.715236848531399E-3</v>
      </c>
      <c r="BA145">
        <f t="shared" si="120"/>
        <v>99.524316919870273</v>
      </c>
      <c r="BB145" s="4">
        <f t="shared" si="94"/>
        <v>0</v>
      </c>
      <c r="BC145" s="4">
        <f t="shared" si="95"/>
        <v>0</v>
      </c>
    </row>
    <row r="146" spans="1:55">
      <c r="A146" s="37">
        <v>40499</v>
      </c>
      <c r="B146" s="2" t="s">
        <v>76</v>
      </c>
      <c r="C146" s="40">
        <v>11.35</v>
      </c>
      <c r="D146" s="19">
        <f t="shared" si="96"/>
        <v>-1.9014693171996597E-2</v>
      </c>
      <c r="E146" s="19">
        <f t="shared" si="121"/>
        <v>-4.0574809805579072E-2</v>
      </c>
      <c r="F146" s="19">
        <f t="shared" ref="F146:F209" si="123">(C146-C136)/C136</f>
        <v>-1.0462074978204096E-2</v>
      </c>
      <c r="G146" s="19">
        <f t="shared" si="77"/>
        <v>7.9928952042628652E-3</v>
      </c>
      <c r="H146" s="19">
        <f t="shared" si="113"/>
        <v>-1.0841066145413196</v>
      </c>
      <c r="I146" s="19">
        <f t="shared" si="113"/>
        <v>-0.18681063159108</v>
      </c>
      <c r="J146" s="19">
        <f t="shared" si="113"/>
        <v>0.11440664282162842</v>
      </c>
      <c r="K146" s="2" t="s">
        <v>75</v>
      </c>
      <c r="L146" s="40">
        <v>8.93</v>
      </c>
      <c r="M146" s="19">
        <f t="shared" si="97"/>
        <v>-3.3482142857144122E-3</v>
      </c>
      <c r="N146" s="19">
        <f t="shared" si="122"/>
        <v>-1.9758507135016437E-2</v>
      </c>
      <c r="O146" s="19">
        <f t="shared" ref="O146:O209" si="124">(L146-L136)/L136</f>
        <v>1.1325028312570741E-2</v>
      </c>
      <c r="P146" s="19">
        <f t="shared" si="78"/>
        <v>7.9806529625151168E-2</v>
      </c>
      <c r="Q146" s="19">
        <f t="shared" si="114"/>
        <v>-0.79511653092052714</v>
      </c>
      <c r="R146" s="19">
        <f t="shared" si="114"/>
        <v>0.35747836881753298</v>
      </c>
      <c r="S146" s="19">
        <f t="shared" si="114"/>
        <v>2.5823709532328878</v>
      </c>
      <c r="T146" s="19">
        <f t="shared" si="98"/>
        <v>-0.28899008362079248</v>
      </c>
      <c r="U146" s="19">
        <f t="shared" si="98"/>
        <v>-0.54428900040861294</v>
      </c>
      <c r="V146" s="19">
        <f t="shared" si="98"/>
        <v>-2.4679643104112592</v>
      </c>
      <c r="W146" s="19">
        <f t="shared" si="79"/>
        <v>2.8305046165644991E-2</v>
      </c>
      <c r="X146" s="19">
        <f t="shared" si="80"/>
        <v>2.9867537245588827E-2</v>
      </c>
      <c r="Y146" s="19">
        <f t="shared" si="81"/>
        <v>1.0552018559093641</v>
      </c>
      <c r="Z146" s="19">
        <f t="shared" si="82"/>
        <v>1</v>
      </c>
      <c r="AA146" s="19">
        <f t="shared" si="83"/>
        <v>2.0552018559093641</v>
      </c>
      <c r="AB146" s="19">
        <f t="shared" si="84"/>
        <v>0.51342978932960792</v>
      </c>
      <c r="AC146" s="19">
        <f t="shared" si="85"/>
        <v>0.48657021067039202</v>
      </c>
      <c r="AD146" s="20">
        <f t="shared" si="86"/>
        <v>1.9245330800039519E-2</v>
      </c>
      <c r="AE146" s="21">
        <f t="shared" si="91"/>
        <v>0</v>
      </c>
      <c r="AF146" s="21">
        <f t="shared" si="99"/>
        <v>0</v>
      </c>
      <c r="AG146" s="21">
        <f t="shared" si="100"/>
        <v>0</v>
      </c>
      <c r="AH146" s="21">
        <f t="shared" si="101"/>
        <v>0</v>
      </c>
      <c r="AI146" s="21">
        <f t="shared" si="115"/>
        <v>0</v>
      </c>
      <c r="AJ146" s="21">
        <f t="shared" si="116"/>
        <v>0</v>
      </c>
      <c r="AK146" s="24">
        <f t="shared" si="92"/>
        <v>0</v>
      </c>
      <c r="AL146" s="24">
        <f t="shared" si="102"/>
        <v>0</v>
      </c>
      <c r="AM146" s="24">
        <f t="shared" si="103"/>
        <v>0</v>
      </c>
      <c r="AN146" s="24">
        <f t="shared" si="104"/>
        <v>0</v>
      </c>
      <c r="AO146" s="24">
        <f t="shared" si="105"/>
        <v>0</v>
      </c>
      <c r="AP146" s="24">
        <f t="shared" si="117"/>
        <v>0</v>
      </c>
      <c r="AQ146" s="27">
        <f t="shared" si="93"/>
        <v>1</v>
      </c>
      <c r="AR146" s="27">
        <f t="shared" si="106"/>
        <v>0</v>
      </c>
      <c r="AS146" s="27">
        <f t="shared" si="107"/>
        <v>4</v>
      </c>
      <c r="AT146" s="27">
        <f t="shared" si="108"/>
        <v>0</v>
      </c>
      <c r="AU146" s="27">
        <f t="shared" si="109"/>
        <v>1</v>
      </c>
      <c r="AV146" s="27">
        <f t="shared" si="118"/>
        <v>1.9245330800039519E-2</v>
      </c>
      <c r="AW146">
        <f t="shared" si="110"/>
        <v>96.225700528428433</v>
      </c>
      <c r="AX146">
        <f t="shared" si="111"/>
        <v>104.16014106007346</v>
      </c>
      <c r="AY146">
        <f t="shared" si="119"/>
        <v>99.911272610091586</v>
      </c>
      <c r="AZ146">
        <f t="shared" si="112"/>
        <v>6.4151102666798396E-3</v>
      </c>
      <c r="BA146">
        <f t="shared" si="120"/>
        <v>100.16277638712724</v>
      </c>
      <c r="BB146" s="4">
        <f t="shared" si="94"/>
        <v>0</v>
      </c>
      <c r="BC146" s="4">
        <f t="shared" si="95"/>
        <v>0</v>
      </c>
    </row>
    <row r="147" spans="1:55">
      <c r="A147" s="37">
        <v>40500</v>
      </c>
      <c r="B147" s="2" t="s">
        <v>76</v>
      </c>
      <c r="C147" s="40">
        <v>11.39</v>
      </c>
      <c r="D147" s="19">
        <f t="shared" si="96"/>
        <v>3.5242290748899495E-3</v>
      </c>
      <c r="E147" s="19">
        <f t="shared" si="121"/>
        <v>-0.10596546310832022</v>
      </c>
      <c r="F147" s="19">
        <f t="shared" si="123"/>
        <v>-4.2052144659377629E-2</v>
      </c>
      <c r="G147" s="19">
        <f t="shared" si="77"/>
        <v>1.1545293072824226E-2</v>
      </c>
      <c r="H147" s="19">
        <f t="shared" si="113"/>
        <v>-2.818031108148396</v>
      </c>
      <c r="I147" s="19">
        <f t="shared" si="113"/>
        <v>-0.75586782408240594</v>
      </c>
      <c r="J147" s="19">
        <f t="shared" si="113"/>
        <v>0.16520966039726387</v>
      </c>
      <c r="K147" s="2" t="s">
        <v>75</v>
      </c>
      <c r="L147" s="40">
        <v>8.61</v>
      </c>
      <c r="M147" s="19">
        <f t="shared" si="97"/>
        <v>-3.5834266517357258E-2</v>
      </c>
      <c r="N147" s="19">
        <f t="shared" si="122"/>
        <v>-4.8618784530386878E-2</v>
      </c>
      <c r="O147" s="19">
        <f t="shared" si="124"/>
        <v>-7.717041800643093E-2</v>
      </c>
      <c r="P147" s="19">
        <f t="shared" si="78"/>
        <v>3.7349397590361287E-2</v>
      </c>
      <c r="Q147" s="19">
        <f t="shared" si="114"/>
        <v>-1.92490250146397</v>
      </c>
      <c r="R147" s="19">
        <f t="shared" si="114"/>
        <v>-2.4323048792786928</v>
      </c>
      <c r="S147" s="19">
        <f t="shared" si="114"/>
        <v>1.2476470379508364</v>
      </c>
      <c r="T147" s="19">
        <f t="shared" si="98"/>
        <v>-0.89312860668442595</v>
      </c>
      <c r="U147" s="19">
        <f t="shared" si="98"/>
        <v>1.6764370551962868</v>
      </c>
      <c r="V147" s="19">
        <f t="shared" si="98"/>
        <v>-1.0824373775535725</v>
      </c>
      <c r="W147" s="19">
        <f t="shared" si="79"/>
        <v>2.8310930305801563E-2</v>
      </c>
      <c r="X147" s="19">
        <f t="shared" si="80"/>
        <v>3.1185831031507676E-2</v>
      </c>
      <c r="Y147" s="19">
        <f t="shared" si="81"/>
        <v>1.1015473774493727</v>
      </c>
      <c r="Z147" s="19">
        <f t="shared" si="82"/>
        <v>1</v>
      </c>
      <c r="AA147" s="19">
        <f t="shared" si="83"/>
        <v>2.1015473774493727</v>
      </c>
      <c r="AB147" s="19">
        <f t="shared" si="84"/>
        <v>0.5241601446960048</v>
      </c>
      <c r="AC147" s="19">
        <f t="shared" si="85"/>
        <v>0.47583985530399514</v>
      </c>
      <c r="AD147" s="20">
        <f t="shared" si="86"/>
        <v>-8.3780832479980159E-3</v>
      </c>
      <c r="AE147" s="21">
        <f t="shared" si="91"/>
        <v>0</v>
      </c>
      <c r="AF147" s="21">
        <f t="shared" si="99"/>
        <v>0</v>
      </c>
      <c r="AG147" s="21">
        <f t="shared" si="100"/>
        <v>0</v>
      </c>
      <c r="AH147" s="21">
        <f t="shared" si="101"/>
        <v>0</v>
      </c>
      <c r="AI147" s="21">
        <f t="shared" si="115"/>
        <v>0</v>
      </c>
      <c r="AJ147" s="21">
        <f t="shared" si="116"/>
        <v>0</v>
      </c>
      <c r="AK147" s="24">
        <f t="shared" si="92"/>
        <v>-1</v>
      </c>
      <c r="AL147" s="24">
        <f t="shared" si="102"/>
        <v>0</v>
      </c>
      <c r="AM147" s="24">
        <f t="shared" si="103"/>
        <v>1</v>
      </c>
      <c r="AN147" s="24">
        <f t="shared" si="104"/>
        <v>0</v>
      </c>
      <c r="AO147" s="24">
        <f t="shared" si="105"/>
        <v>0</v>
      </c>
      <c r="AP147" s="24">
        <f t="shared" si="117"/>
        <v>0</v>
      </c>
      <c r="AQ147" s="27">
        <f t="shared" si="93"/>
        <v>1</v>
      </c>
      <c r="AR147" s="27">
        <f t="shared" si="106"/>
        <v>0</v>
      </c>
      <c r="AS147" s="27">
        <f t="shared" si="107"/>
        <v>5</v>
      </c>
      <c r="AT147" s="27">
        <f t="shared" si="108"/>
        <v>0</v>
      </c>
      <c r="AU147" s="27">
        <f t="shared" si="109"/>
        <v>1</v>
      </c>
      <c r="AV147" s="27">
        <f t="shared" si="118"/>
        <v>-8.3780832479980159E-3</v>
      </c>
      <c r="AW147">
        <f t="shared" si="110"/>
        <v>96.225700528428433</v>
      </c>
      <c r="AX147">
        <f t="shared" si="111"/>
        <v>104.16014106007346</v>
      </c>
      <c r="AY147">
        <f t="shared" si="119"/>
        <v>99.074207650750807</v>
      </c>
      <c r="AZ147">
        <f t="shared" si="112"/>
        <v>-2.7926944159993388E-3</v>
      </c>
      <c r="BA147">
        <f t="shared" si="120"/>
        <v>99.883052360819917</v>
      </c>
      <c r="BB147" s="4">
        <f t="shared" si="94"/>
        <v>0</v>
      </c>
      <c r="BC147" s="4">
        <f t="shared" si="95"/>
        <v>0</v>
      </c>
    </row>
    <row r="148" spans="1:55">
      <c r="A148" s="37">
        <v>40501</v>
      </c>
      <c r="B148" s="2" t="s">
        <v>76</v>
      </c>
      <c r="C148" s="40">
        <v>11.28</v>
      </c>
      <c r="D148" s="19">
        <f t="shared" si="96"/>
        <v>-9.6575943810361022E-3</v>
      </c>
      <c r="E148" s="19">
        <f t="shared" si="121"/>
        <v>-0.10047846889952151</v>
      </c>
      <c r="F148" s="19">
        <f t="shared" si="123"/>
        <v>-5.9216013344453783E-2</v>
      </c>
      <c r="G148" s="19">
        <f t="shared" si="77"/>
        <v>1.4388489208633108E-2</v>
      </c>
      <c r="H148" s="19">
        <f t="shared" si="113"/>
        <v>-2.4868798497878557</v>
      </c>
      <c r="I148" s="19">
        <f t="shared" si="113"/>
        <v>-1.0595811364178342</v>
      </c>
      <c r="J148" s="19">
        <f t="shared" si="113"/>
        <v>0.20579866400667338</v>
      </c>
      <c r="K148" s="2" t="s">
        <v>75</v>
      </c>
      <c r="L148" s="40">
        <v>8.67</v>
      </c>
      <c r="M148" s="19">
        <f t="shared" si="97"/>
        <v>6.9686411149826365E-3</v>
      </c>
      <c r="N148" s="19">
        <f t="shared" si="122"/>
        <v>-2.4746906636670486E-2</v>
      </c>
      <c r="O148" s="19">
        <f t="shared" si="124"/>
        <v>-5.9652928416485972E-2</v>
      </c>
      <c r="P148" s="19">
        <f t="shared" si="78"/>
        <v>1.7605633802816944E-2</v>
      </c>
      <c r="Q148" s="19">
        <f t="shared" si="114"/>
        <v>-0.93196074765222625</v>
      </c>
      <c r="R148" s="19">
        <f t="shared" si="114"/>
        <v>-1.7067321836796603</v>
      </c>
      <c r="S148" s="19">
        <f t="shared" si="114"/>
        <v>0.59767780455570507</v>
      </c>
      <c r="T148" s="19">
        <f t="shared" si="98"/>
        <v>-1.5549191021356294</v>
      </c>
      <c r="U148" s="19">
        <f t="shared" si="98"/>
        <v>0.64715104726182604</v>
      </c>
      <c r="V148" s="19">
        <f t="shared" si="98"/>
        <v>-0.39187914054903172</v>
      </c>
      <c r="W148" s="19">
        <f t="shared" si="79"/>
        <v>2.8248591081611367E-2</v>
      </c>
      <c r="X148" s="19">
        <f t="shared" si="80"/>
        <v>3.0689281793572373E-2</v>
      </c>
      <c r="Y148" s="19">
        <f t="shared" si="81"/>
        <v>1.0864004404647916</v>
      </c>
      <c r="Z148" s="19">
        <f t="shared" si="82"/>
        <v>1</v>
      </c>
      <c r="AA148" s="19">
        <f t="shared" si="83"/>
        <v>2.0864004404647916</v>
      </c>
      <c r="AB148" s="19">
        <f t="shared" si="84"/>
        <v>0.52070562265735143</v>
      </c>
      <c r="AC148" s="19">
        <f t="shared" si="85"/>
        <v>0.47929437734264857</v>
      </c>
      <c r="AD148" s="20">
        <f t="shared" si="86"/>
        <v>-4.0633652469965779E-3</v>
      </c>
      <c r="AE148" s="21">
        <f t="shared" si="91"/>
        <v>1</v>
      </c>
      <c r="AF148" s="21">
        <f t="shared" si="99"/>
        <v>0</v>
      </c>
      <c r="AG148" s="21">
        <f t="shared" si="100"/>
        <v>1</v>
      </c>
      <c r="AH148" s="21">
        <f t="shared" si="101"/>
        <v>0</v>
      </c>
      <c r="AI148" s="21">
        <f t="shared" si="115"/>
        <v>1</v>
      </c>
      <c r="AJ148" s="21">
        <f t="shared" si="116"/>
        <v>-4.0633652469965779E-3</v>
      </c>
      <c r="AK148" s="24">
        <f t="shared" si="92"/>
        <v>0</v>
      </c>
      <c r="AL148" s="24">
        <f t="shared" si="102"/>
        <v>0</v>
      </c>
      <c r="AM148" s="24">
        <f t="shared" si="103"/>
        <v>0</v>
      </c>
      <c r="AN148" s="24">
        <f t="shared" si="104"/>
        <v>0</v>
      </c>
      <c r="AO148" s="24">
        <f t="shared" si="105"/>
        <v>0</v>
      </c>
      <c r="AP148" s="24">
        <f t="shared" si="117"/>
        <v>0</v>
      </c>
      <c r="AQ148" s="27">
        <f t="shared" si="93"/>
        <v>0</v>
      </c>
      <c r="AR148" s="27">
        <f t="shared" si="106"/>
        <v>0</v>
      </c>
      <c r="AS148" s="27">
        <f t="shared" si="107"/>
        <v>0</v>
      </c>
      <c r="AT148" s="27">
        <f t="shared" si="108"/>
        <v>1</v>
      </c>
      <c r="AU148" s="27">
        <f t="shared" si="109"/>
        <v>0</v>
      </c>
      <c r="AV148" s="27">
        <f t="shared" si="118"/>
        <v>0</v>
      </c>
      <c r="AW148">
        <f t="shared" si="110"/>
        <v>95.834700361033313</v>
      </c>
      <c r="AX148">
        <f t="shared" si="111"/>
        <v>104.16014106007346</v>
      </c>
      <c r="AY148">
        <f t="shared" si="119"/>
        <v>99.074207650750807</v>
      </c>
      <c r="AZ148">
        <f t="shared" si="112"/>
        <v>-1.3544550823321926E-3</v>
      </c>
      <c r="BA148">
        <f t="shared" si="120"/>
        <v>99.747765252910952</v>
      </c>
      <c r="BB148" s="4">
        <f t="shared" si="94"/>
        <v>0</v>
      </c>
      <c r="BC148" s="4">
        <f t="shared" si="95"/>
        <v>0</v>
      </c>
    </row>
    <row r="149" spans="1:55">
      <c r="A149" s="37">
        <v>40504</v>
      </c>
      <c r="B149" s="2" t="s">
        <v>76</v>
      </c>
      <c r="C149" s="40">
        <v>11.18</v>
      </c>
      <c r="D149" s="19">
        <f t="shared" si="96"/>
        <v>-8.865248226950324E-3</v>
      </c>
      <c r="E149" s="19">
        <f t="shared" si="121"/>
        <v>-9.6930533117932233E-2</v>
      </c>
      <c r="F149" s="19">
        <f t="shared" si="123"/>
        <v>-7.9077429983525599E-2</v>
      </c>
      <c r="G149" s="19">
        <f t="shared" si="77"/>
        <v>-2.3580786026200836E-2</v>
      </c>
      <c r="H149" s="19">
        <f t="shared" si="113"/>
        <v>-2.2586331977291345</v>
      </c>
      <c r="I149" s="19">
        <f t="shared" si="113"/>
        <v>-1.3958126018616861</v>
      </c>
      <c r="J149" s="19">
        <f t="shared" si="113"/>
        <v>-0.33782478058641191</v>
      </c>
      <c r="K149" s="2" t="s">
        <v>75</v>
      </c>
      <c r="L149" s="40">
        <v>8.66</v>
      </c>
      <c r="M149" s="19">
        <f t="shared" si="97"/>
        <v>-1.1534025374855578E-3</v>
      </c>
      <c r="N149" s="19">
        <f t="shared" si="122"/>
        <v>-1.7026106696935338E-2</v>
      </c>
      <c r="O149" s="19">
        <f t="shared" si="124"/>
        <v>-1.9252548131370319E-2</v>
      </c>
      <c r="P149" s="19">
        <f t="shared" si="78"/>
        <v>-4.5977011494251901E-3</v>
      </c>
      <c r="Q149" s="19">
        <f t="shared" si="114"/>
        <v>-0.63860144527873619</v>
      </c>
      <c r="R149" s="19">
        <f t="shared" si="114"/>
        <v>-0.52185320994376938</v>
      </c>
      <c r="S149" s="19">
        <f t="shared" si="114"/>
        <v>-0.15328500229134082</v>
      </c>
      <c r="T149" s="19">
        <f t="shared" si="98"/>
        <v>-1.6200317524503984</v>
      </c>
      <c r="U149" s="19">
        <f t="shared" si="98"/>
        <v>-0.87395939191791672</v>
      </c>
      <c r="V149" s="19">
        <f t="shared" si="98"/>
        <v>-0.18453977829507109</v>
      </c>
      <c r="W149" s="19">
        <f t="shared" si="79"/>
        <v>2.750063394988388E-2</v>
      </c>
      <c r="X149" s="19">
        <f t="shared" si="80"/>
        <v>3.0334387618185171E-2</v>
      </c>
      <c r="Y149" s="19">
        <f t="shared" si="81"/>
        <v>1.1030432125115885</v>
      </c>
      <c r="Z149" s="19">
        <f t="shared" si="82"/>
        <v>1</v>
      </c>
      <c r="AA149" s="19">
        <f t="shared" si="83"/>
        <v>2.1030432125115883</v>
      </c>
      <c r="AB149" s="19">
        <f t="shared" si="84"/>
        <v>0.5244985961055284</v>
      </c>
      <c r="AC149" s="19">
        <f t="shared" si="85"/>
        <v>0.47550140389447171</v>
      </c>
      <c r="AD149" s="20">
        <f t="shared" si="86"/>
        <v>-7.8744703415804806E-3</v>
      </c>
      <c r="AE149" s="21">
        <f t="shared" si="91"/>
        <v>1</v>
      </c>
      <c r="AF149" s="21">
        <f t="shared" si="99"/>
        <v>0</v>
      </c>
      <c r="AG149" s="21">
        <f t="shared" si="100"/>
        <v>2</v>
      </c>
      <c r="AH149" s="21">
        <f t="shared" si="101"/>
        <v>0</v>
      </c>
      <c r="AI149" s="21">
        <f t="shared" si="115"/>
        <v>1</v>
      </c>
      <c r="AJ149" s="21">
        <f t="shared" si="116"/>
        <v>-7.8744703415804806E-3</v>
      </c>
      <c r="AK149" s="24">
        <f t="shared" si="92"/>
        <v>0</v>
      </c>
      <c r="AL149" s="24">
        <f t="shared" si="102"/>
        <v>0</v>
      </c>
      <c r="AM149" s="24">
        <f t="shared" si="103"/>
        <v>0</v>
      </c>
      <c r="AN149" s="24">
        <f t="shared" si="104"/>
        <v>0</v>
      </c>
      <c r="AO149" s="24">
        <f t="shared" si="105"/>
        <v>0</v>
      </c>
      <c r="AP149" s="24">
        <f t="shared" si="117"/>
        <v>0</v>
      </c>
      <c r="AQ149" s="27">
        <f t="shared" si="93"/>
        <v>0</v>
      </c>
      <c r="AR149" s="27">
        <f t="shared" si="106"/>
        <v>0</v>
      </c>
      <c r="AS149" s="27">
        <f t="shared" si="107"/>
        <v>0</v>
      </c>
      <c r="AT149" s="27">
        <f t="shared" si="108"/>
        <v>0</v>
      </c>
      <c r="AU149" s="27">
        <f t="shared" si="109"/>
        <v>0</v>
      </c>
      <c r="AV149" s="27">
        <f t="shared" si="118"/>
        <v>0</v>
      </c>
      <c r="AW149">
        <f t="shared" si="110"/>
        <v>95.080052855346096</v>
      </c>
      <c r="AX149">
        <f t="shared" si="111"/>
        <v>104.16014106007346</v>
      </c>
      <c r="AY149">
        <f t="shared" si="119"/>
        <v>99.074207650750807</v>
      </c>
      <c r="AZ149">
        <f t="shared" si="112"/>
        <v>-2.6248234471934937E-3</v>
      </c>
      <c r="BA149">
        <f t="shared" si="120"/>
        <v>99.485944979869956</v>
      </c>
      <c r="BB149" s="4">
        <f t="shared" si="94"/>
        <v>0</v>
      </c>
      <c r="BC149" s="4">
        <f t="shared" si="95"/>
        <v>0</v>
      </c>
    </row>
    <row r="150" spans="1:55">
      <c r="A150" s="37">
        <v>40505</v>
      </c>
      <c r="B150" s="2" t="s">
        <v>76</v>
      </c>
      <c r="C150" s="40">
        <v>10.86</v>
      </c>
      <c r="D150" s="19">
        <f t="shared" si="96"/>
        <v>-2.8622540250447252E-2</v>
      </c>
      <c r="E150" s="19">
        <f t="shared" si="121"/>
        <v>-6.1365600691443457E-2</v>
      </c>
      <c r="F150" s="19">
        <f t="shared" si="123"/>
        <v>-8.1218274111675204E-2</v>
      </c>
      <c r="G150" s="19">
        <f t="shared" si="77"/>
        <v>-6.0553633217993168E-2</v>
      </c>
      <c r="H150" s="19">
        <f t="shared" si="113"/>
        <v>-1.3614142698796312</v>
      </c>
      <c r="I150" s="19">
        <f t="shared" si="113"/>
        <v>-1.4048471496145272</v>
      </c>
      <c r="J150" s="19">
        <f t="shared" si="113"/>
        <v>-0.86460954754300401</v>
      </c>
      <c r="K150" s="2" t="s">
        <v>75</v>
      </c>
      <c r="L150" s="40">
        <v>8.5299999999999994</v>
      </c>
      <c r="M150" s="19">
        <f t="shared" si="97"/>
        <v>-1.5011547344110945E-2</v>
      </c>
      <c r="N150" s="19">
        <f t="shared" si="122"/>
        <v>-4.7991071428571591E-2</v>
      </c>
      <c r="O150" s="19">
        <f t="shared" si="124"/>
        <v>-6.9792802617230157E-2</v>
      </c>
      <c r="P150" s="19">
        <f t="shared" si="78"/>
        <v>1.1737089201877685E-3</v>
      </c>
      <c r="Q150" s="19">
        <f t="shared" si="114"/>
        <v>-1.7954222075742343</v>
      </c>
      <c r="R150" s="19">
        <f t="shared" si="114"/>
        <v>-1.8851174670449975</v>
      </c>
      <c r="S150" s="19">
        <f t="shared" si="114"/>
        <v>3.7477715367918212E-2</v>
      </c>
      <c r="T150" s="19">
        <f t="shared" si="98"/>
        <v>0.43400793769460311</v>
      </c>
      <c r="U150" s="19">
        <f t="shared" si="98"/>
        <v>0.48027031743047033</v>
      </c>
      <c r="V150" s="19">
        <f t="shared" si="98"/>
        <v>-0.90208726291092223</v>
      </c>
      <c r="W150" s="19">
        <f t="shared" si="79"/>
        <v>2.8059492899005889E-2</v>
      </c>
      <c r="X150" s="19">
        <f t="shared" si="80"/>
        <v>3.0154671414492018E-2</v>
      </c>
      <c r="Y150" s="19">
        <f t="shared" si="81"/>
        <v>1.0746691511149995</v>
      </c>
      <c r="Z150" s="19">
        <f t="shared" si="82"/>
        <v>1</v>
      </c>
      <c r="AA150" s="19">
        <f t="shared" si="83"/>
        <v>2.0746691511149997</v>
      </c>
      <c r="AB150" s="19">
        <f t="shared" si="84"/>
        <v>0.51799543582042218</v>
      </c>
      <c r="AC150" s="19">
        <f t="shared" si="85"/>
        <v>0.48200456417957777</v>
      </c>
      <c r="AD150" s="20">
        <f t="shared" si="86"/>
        <v>1.8984595410163157E-2</v>
      </c>
      <c r="AE150" s="21">
        <f t="shared" si="91"/>
        <v>0</v>
      </c>
      <c r="AF150" s="21">
        <f t="shared" si="99"/>
        <v>0</v>
      </c>
      <c r="AG150" s="21">
        <f t="shared" si="100"/>
        <v>3</v>
      </c>
      <c r="AH150" s="21">
        <f t="shared" si="101"/>
        <v>0</v>
      </c>
      <c r="AI150" s="21">
        <f t="shared" si="115"/>
        <v>1</v>
      </c>
      <c r="AJ150" s="21">
        <f t="shared" si="116"/>
        <v>1.8984595410163157E-2</v>
      </c>
      <c r="AK150" s="24">
        <f t="shared" si="92"/>
        <v>0</v>
      </c>
      <c r="AL150" s="24">
        <f t="shared" si="102"/>
        <v>0</v>
      </c>
      <c r="AM150" s="24">
        <f t="shared" si="103"/>
        <v>0</v>
      </c>
      <c r="AN150" s="24">
        <f t="shared" si="104"/>
        <v>0</v>
      </c>
      <c r="AO150" s="24">
        <f t="shared" si="105"/>
        <v>0</v>
      </c>
      <c r="AP150" s="24">
        <f t="shared" si="117"/>
        <v>0</v>
      </c>
      <c r="AQ150" s="27">
        <f t="shared" si="93"/>
        <v>0</v>
      </c>
      <c r="AR150" s="27">
        <f t="shared" si="106"/>
        <v>0</v>
      </c>
      <c r="AS150" s="27">
        <f t="shared" si="107"/>
        <v>0</v>
      </c>
      <c r="AT150" s="27">
        <f t="shared" si="108"/>
        <v>0</v>
      </c>
      <c r="AU150" s="27">
        <f t="shared" si="109"/>
        <v>0</v>
      </c>
      <c r="AV150" s="27">
        <f t="shared" si="118"/>
        <v>0</v>
      </c>
      <c r="AW150">
        <f t="shared" si="110"/>
        <v>96.885109190381755</v>
      </c>
      <c r="AX150">
        <f t="shared" si="111"/>
        <v>104.16014106007346</v>
      </c>
      <c r="AY150">
        <f t="shared" si="119"/>
        <v>99.074207650750807</v>
      </c>
      <c r="AZ150">
        <f t="shared" si="112"/>
        <v>6.3281984700543853E-3</v>
      </c>
      <c r="BA150">
        <f t="shared" si="120"/>
        <v>100.11551178468348</v>
      </c>
      <c r="BB150" s="4">
        <f t="shared" si="94"/>
        <v>0</v>
      </c>
      <c r="BC150" s="4">
        <f t="shared" si="95"/>
        <v>0</v>
      </c>
    </row>
    <row r="151" spans="1:55">
      <c r="A151" s="37">
        <v>40506</v>
      </c>
      <c r="B151" s="2" t="s">
        <v>76</v>
      </c>
      <c r="C151" s="40">
        <v>10.95</v>
      </c>
      <c r="D151" s="19">
        <f t="shared" si="96"/>
        <v>8.2872928176795455E-3</v>
      </c>
      <c r="E151" s="19">
        <f t="shared" si="121"/>
        <v>-3.5242290748898709E-2</v>
      </c>
      <c r="F151" s="19">
        <f t="shared" si="123"/>
        <v>-7.43871513102283E-2</v>
      </c>
      <c r="G151" s="19">
        <f t="shared" si="77"/>
        <v>-3.2685512367491253E-2</v>
      </c>
      <c r="H151" s="19">
        <f t="shared" si="113"/>
        <v>-0.76841060700403907</v>
      </c>
      <c r="I151" s="19">
        <f t="shared" si="113"/>
        <v>-1.2548123398796485</v>
      </c>
      <c r="J151" s="19">
        <f t="shared" si="113"/>
        <v>-0.4598882095923934</v>
      </c>
      <c r="K151" s="2" t="s">
        <v>75</v>
      </c>
      <c r="L151" s="40">
        <v>8.27</v>
      </c>
      <c r="M151" s="19">
        <f t="shared" si="97"/>
        <v>-3.0480656506447809E-2</v>
      </c>
      <c r="N151" s="19">
        <f t="shared" si="122"/>
        <v>-7.3908174692049286E-2</v>
      </c>
      <c r="O151" s="19">
        <f t="shared" si="124"/>
        <v>-9.2206366630076822E-2</v>
      </c>
      <c r="P151" s="19">
        <f t="shared" si="78"/>
        <v>-1.1947431302269971E-2</v>
      </c>
      <c r="Q151" s="19">
        <f t="shared" si="114"/>
        <v>-2.6738625240354641</v>
      </c>
      <c r="R151" s="19">
        <f t="shared" si="114"/>
        <v>-2.3659013046593045</v>
      </c>
      <c r="S151" s="19">
        <f t="shared" si="114"/>
        <v>-0.36957983245769299</v>
      </c>
      <c r="T151" s="19">
        <f t="shared" si="98"/>
        <v>1.905451917031425</v>
      </c>
      <c r="U151" s="19">
        <f t="shared" si="98"/>
        <v>1.111088964779656</v>
      </c>
      <c r="V151" s="19">
        <f t="shared" si="98"/>
        <v>-9.0308377134700413E-2</v>
      </c>
      <c r="W151" s="19">
        <f t="shared" si="79"/>
        <v>2.7828848592266128E-2</v>
      </c>
      <c r="X151" s="19">
        <f t="shared" si="80"/>
        <v>3.0693687043274052E-2</v>
      </c>
      <c r="Y151" s="19">
        <f t="shared" si="81"/>
        <v>1.1029449149327755</v>
      </c>
      <c r="Z151" s="19">
        <f t="shared" si="82"/>
        <v>1</v>
      </c>
      <c r="AA151" s="19">
        <f t="shared" si="83"/>
        <v>2.1029449149327757</v>
      </c>
      <c r="AB151" s="19">
        <f t="shared" si="84"/>
        <v>0.52447636982827628</v>
      </c>
      <c r="AC151" s="19">
        <f t="shared" si="85"/>
        <v>0.47552363017172361</v>
      </c>
      <c r="AD151" s="20">
        <f t="shared" si="86"/>
        <v>1.2741393666515093E-2</v>
      </c>
      <c r="AE151" s="21">
        <f t="shared" si="91"/>
        <v>-1</v>
      </c>
      <c r="AF151" s="21">
        <f t="shared" si="99"/>
        <v>1</v>
      </c>
      <c r="AG151" s="21">
        <f t="shared" si="100"/>
        <v>0</v>
      </c>
      <c r="AH151" s="21">
        <f t="shared" si="101"/>
        <v>0</v>
      </c>
      <c r="AI151" s="21">
        <f t="shared" si="115"/>
        <v>0</v>
      </c>
      <c r="AJ151" s="21">
        <f t="shared" si="116"/>
        <v>0</v>
      </c>
      <c r="AK151" s="24">
        <f t="shared" si="92"/>
        <v>-1</v>
      </c>
      <c r="AL151" s="24">
        <f t="shared" si="102"/>
        <v>0</v>
      </c>
      <c r="AM151" s="24">
        <f t="shared" si="103"/>
        <v>1</v>
      </c>
      <c r="AN151" s="24">
        <f t="shared" si="104"/>
        <v>0</v>
      </c>
      <c r="AO151" s="24">
        <f t="shared" si="105"/>
        <v>0</v>
      </c>
      <c r="AP151" s="24">
        <f t="shared" si="117"/>
        <v>0</v>
      </c>
      <c r="AQ151" s="27">
        <f t="shared" si="93"/>
        <v>0</v>
      </c>
      <c r="AR151" s="27">
        <f t="shared" si="106"/>
        <v>0</v>
      </c>
      <c r="AS151" s="27">
        <f t="shared" si="107"/>
        <v>0</v>
      </c>
      <c r="AT151" s="27">
        <f t="shared" si="108"/>
        <v>0</v>
      </c>
      <c r="AU151" s="27">
        <f t="shared" si="109"/>
        <v>0</v>
      </c>
      <c r="AV151" s="27">
        <f t="shared" si="118"/>
        <v>0</v>
      </c>
      <c r="AW151">
        <f t="shared" si="110"/>
        <v>96.885109190381755</v>
      </c>
      <c r="AX151">
        <f t="shared" si="111"/>
        <v>104.16014106007346</v>
      </c>
      <c r="AY151">
        <f t="shared" si="119"/>
        <v>99.074207650750807</v>
      </c>
      <c r="AZ151">
        <f t="shared" si="112"/>
        <v>0</v>
      </c>
      <c r="BA151">
        <f t="shared" si="120"/>
        <v>100.11551178468348</v>
      </c>
      <c r="BB151" s="4">
        <f t="shared" si="94"/>
        <v>0</v>
      </c>
      <c r="BC151" s="4">
        <f t="shared" si="95"/>
        <v>1</v>
      </c>
    </row>
    <row r="152" spans="1:55">
      <c r="A152" s="37">
        <v>40507</v>
      </c>
      <c r="B152" s="2" t="s">
        <v>76</v>
      </c>
      <c r="C152" s="40">
        <v>11.18</v>
      </c>
      <c r="D152" s="19">
        <f t="shared" si="96"/>
        <v>2.1004566210045702E-2</v>
      </c>
      <c r="E152" s="19">
        <f t="shared" si="121"/>
        <v>-1.8437225636523339E-2</v>
      </c>
      <c r="F152" s="19">
        <f t="shared" si="123"/>
        <v>-0.12244897959183677</v>
      </c>
      <c r="G152" s="19">
        <f t="shared" si="77"/>
        <v>-9.7431355181576123E-3</v>
      </c>
      <c r="H152" s="19">
        <f t="shared" si="113"/>
        <v>-0.39920315540584089</v>
      </c>
      <c r="I152" s="19">
        <f t="shared" si="113"/>
        <v>-2.0314182272103438</v>
      </c>
      <c r="J152" s="19">
        <f t="shared" si="113"/>
        <v>-0.13654485329969782</v>
      </c>
      <c r="K152" s="2" t="s">
        <v>75</v>
      </c>
      <c r="L152" s="40">
        <v>8.24</v>
      </c>
      <c r="M152" s="19">
        <f t="shared" si="97"/>
        <v>-3.6275695284158842E-3</v>
      </c>
      <c r="N152" s="19">
        <f t="shared" si="122"/>
        <v>-4.2973286875725811E-2</v>
      </c>
      <c r="O152" s="19">
        <f t="shared" si="124"/>
        <v>-8.950276243093927E-2</v>
      </c>
      <c r="P152" s="19">
        <f t="shared" si="78"/>
        <v>-9.3509350935093466E-2</v>
      </c>
      <c r="Q152" s="19">
        <f t="shared" si="114"/>
        <v>-1.4543881519728095</v>
      </c>
      <c r="R152" s="19">
        <f t="shared" si="114"/>
        <v>-2.1476714340711887</v>
      </c>
      <c r="S152" s="19">
        <f t="shared" si="114"/>
        <v>-2.7672242802155269</v>
      </c>
      <c r="T152" s="19">
        <f t="shared" si="98"/>
        <v>1.0551849965669686</v>
      </c>
      <c r="U152" s="19">
        <f t="shared" si="98"/>
        <v>0.11625320686084484</v>
      </c>
      <c r="V152" s="19">
        <f t="shared" si="98"/>
        <v>2.6306794269158291</v>
      </c>
      <c r="W152" s="19">
        <f t="shared" si="79"/>
        <v>2.8267439142830395E-2</v>
      </c>
      <c r="X152" s="19">
        <f t="shared" si="80"/>
        <v>2.3035527138608635E-2</v>
      </c>
      <c r="Y152" s="19">
        <f t="shared" si="81"/>
        <v>1</v>
      </c>
      <c r="Z152" s="19">
        <f t="shared" si="82"/>
        <v>1.2271236066246918</v>
      </c>
      <c r="AA152" s="19">
        <f t="shared" si="83"/>
        <v>2.2271236066246916</v>
      </c>
      <c r="AB152" s="19">
        <f t="shared" si="84"/>
        <v>0.44900965398842235</v>
      </c>
      <c r="AC152" s="19">
        <f t="shared" si="85"/>
        <v>0.5509903460115777</v>
      </c>
      <c r="AD152" s="20">
        <f t="shared" si="86"/>
        <v>-4.0203074325289179E-3</v>
      </c>
      <c r="AE152" s="21">
        <f t="shared" si="91"/>
        <v>-1</v>
      </c>
      <c r="AF152" s="21">
        <f t="shared" si="99"/>
        <v>0</v>
      </c>
      <c r="AG152" s="21">
        <f t="shared" si="100"/>
        <v>1</v>
      </c>
      <c r="AH152" s="21">
        <f t="shared" si="101"/>
        <v>0</v>
      </c>
      <c r="AI152" s="21">
        <f t="shared" si="115"/>
        <v>0</v>
      </c>
      <c r="AJ152" s="21">
        <f t="shared" si="116"/>
        <v>0</v>
      </c>
      <c r="AK152" s="24">
        <f t="shared" si="92"/>
        <v>0</v>
      </c>
      <c r="AL152" s="24">
        <f t="shared" si="102"/>
        <v>0</v>
      </c>
      <c r="AM152" s="24">
        <f t="shared" si="103"/>
        <v>0</v>
      </c>
      <c r="AN152" s="24">
        <f t="shared" si="104"/>
        <v>0</v>
      </c>
      <c r="AO152" s="24">
        <f t="shared" si="105"/>
        <v>0</v>
      </c>
      <c r="AP152" s="24">
        <f t="shared" si="117"/>
        <v>0</v>
      </c>
      <c r="AQ152" s="27">
        <f t="shared" si="93"/>
        <v>-1</v>
      </c>
      <c r="AR152" s="27">
        <f t="shared" si="106"/>
        <v>0</v>
      </c>
      <c r="AS152" s="27">
        <f t="shared" si="107"/>
        <v>1</v>
      </c>
      <c r="AT152" s="27">
        <f t="shared" si="108"/>
        <v>0</v>
      </c>
      <c r="AU152" s="27">
        <f t="shared" si="109"/>
        <v>0</v>
      </c>
      <c r="AV152" s="27">
        <f t="shared" si="118"/>
        <v>0</v>
      </c>
      <c r="AW152">
        <f t="shared" si="110"/>
        <v>96.885109190381755</v>
      </c>
      <c r="AX152">
        <f t="shared" si="111"/>
        <v>104.16014106007346</v>
      </c>
      <c r="AY152">
        <f t="shared" si="119"/>
        <v>99.074207650750807</v>
      </c>
      <c r="AZ152">
        <f t="shared" si="112"/>
        <v>0</v>
      </c>
      <c r="BA152">
        <f t="shared" si="120"/>
        <v>100.11551178468348</v>
      </c>
      <c r="BB152" s="4">
        <f t="shared" si="94"/>
        <v>1</v>
      </c>
      <c r="BC152" s="4">
        <f t="shared" si="95"/>
        <v>0</v>
      </c>
    </row>
    <row r="153" spans="1:55">
      <c r="A153" s="37">
        <v>40508</v>
      </c>
      <c r="B153" s="2" t="s">
        <v>76</v>
      </c>
      <c r="C153" s="40">
        <v>10.98</v>
      </c>
      <c r="D153" s="19">
        <f t="shared" si="96"/>
        <v>-1.7889087656529454E-2</v>
      </c>
      <c r="E153" s="19">
        <f t="shared" si="121"/>
        <v>-2.659574468085097E-2</v>
      </c>
      <c r="F153" s="19">
        <f t="shared" si="123"/>
        <v>-0.12440191387559799</v>
      </c>
      <c r="G153" s="19">
        <f t="shared" si="77"/>
        <v>-1.8766756032171501E-2</v>
      </c>
      <c r="H153" s="19">
        <f t="shared" si="113"/>
        <v>-0.57510382351232581</v>
      </c>
      <c r="I153" s="19">
        <f t="shared" si="113"/>
        <v>-1.9848340103756086</v>
      </c>
      <c r="J153" s="19">
        <f t="shared" si="113"/>
        <v>-0.26345510690865309</v>
      </c>
      <c r="K153" s="2" t="s">
        <v>75</v>
      </c>
      <c r="L153" s="40">
        <v>8.18</v>
      </c>
      <c r="M153" s="19">
        <f t="shared" si="97"/>
        <v>-7.2815533980583125E-3</v>
      </c>
      <c r="N153" s="19">
        <f t="shared" si="122"/>
        <v>-5.6516724336793563E-2</v>
      </c>
      <c r="O153" s="19">
        <f t="shared" si="124"/>
        <v>-7.9865016872890979E-2</v>
      </c>
      <c r="P153" s="19">
        <f t="shared" si="78"/>
        <v>-8.2959641255605412E-2</v>
      </c>
      <c r="Q153" s="19">
        <f t="shared" si="114"/>
        <v>-1.867228225457918</v>
      </c>
      <c r="R153" s="19">
        <f t="shared" si="114"/>
        <v>-1.8099312553745617</v>
      </c>
      <c r="S153" s="19">
        <f t="shared" si="114"/>
        <v>-2.1124407572168717</v>
      </c>
      <c r="T153" s="19">
        <f t="shared" si="98"/>
        <v>1.2921244019455922</v>
      </c>
      <c r="U153" s="19">
        <f t="shared" si="98"/>
        <v>-0.17490275500104691</v>
      </c>
      <c r="V153" s="19">
        <f t="shared" si="98"/>
        <v>1.8489856503082187</v>
      </c>
      <c r="W153" s="19">
        <f t="shared" si="79"/>
        <v>2.8485796562493861E-2</v>
      </c>
      <c r="X153" s="19">
        <f t="shared" si="80"/>
        <v>2.2809223132747945E-2</v>
      </c>
      <c r="Y153" s="19">
        <f t="shared" si="81"/>
        <v>1</v>
      </c>
      <c r="Z153" s="19">
        <f t="shared" si="82"/>
        <v>1.2488718443722826</v>
      </c>
      <c r="AA153" s="19">
        <f t="shared" si="83"/>
        <v>2.2488718443722826</v>
      </c>
      <c r="AB153" s="19">
        <f t="shared" si="84"/>
        <v>0.44466740179190845</v>
      </c>
      <c r="AC153" s="19">
        <f t="shared" si="85"/>
        <v>0.55533259820809155</v>
      </c>
      <c r="AD153" s="20">
        <f t="shared" si="86"/>
        <v>-1.7627608324656927E-3</v>
      </c>
      <c r="AE153" s="21">
        <f t="shared" si="91"/>
        <v>-1</v>
      </c>
      <c r="AF153" s="21">
        <f t="shared" si="99"/>
        <v>0</v>
      </c>
      <c r="AG153" s="21">
        <f t="shared" si="100"/>
        <v>2</v>
      </c>
      <c r="AH153" s="21">
        <f t="shared" si="101"/>
        <v>0</v>
      </c>
      <c r="AI153" s="21">
        <f t="shared" si="115"/>
        <v>0</v>
      </c>
      <c r="AJ153" s="21">
        <f t="shared" si="116"/>
        <v>0</v>
      </c>
      <c r="AK153" s="24">
        <f t="shared" si="92"/>
        <v>0</v>
      </c>
      <c r="AL153" s="24">
        <f t="shared" si="102"/>
        <v>0</v>
      </c>
      <c r="AM153" s="24">
        <f t="shared" si="103"/>
        <v>0</v>
      </c>
      <c r="AN153" s="24">
        <f t="shared" si="104"/>
        <v>0</v>
      </c>
      <c r="AO153" s="24">
        <f t="shared" si="105"/>
        <v>0</v>
      </c>
      <c r="AP153" s="24">
        <f t="shared" si="117"/>
        <v>0</v>
      </c>
      <c r="AQ153" s="27">
        <f t="shared" si="93"/>
        <v>-1</v>
      </c>
      <c r="AR153" s="27">
        <f t="shared" si="106"/>
        <v>0</v>
      </c>
      <c r="AS153" s="27">
        <f t="shared" si="107"/>
        <v>2</v>
      </c>
      <c r="AT153" s="27">
        <f t="shared" si="108"/>
        <v>0</v>
      </c>
      <c r="AU153" s="27">
        <f t="shared" si="109"/>
        <v>0</v>
      </c>
      <c r="AV153" s="27">
        <f t="shared" si="118"/>
        <v>0</v>
      </c>
      <c r="AW153">
        <f t="shared" si="110"/>
        <v>96.885109190381755</v>
      </c>
      <c r="AX153">
        <f t="shared" si="111"/>
        <v>104.16014106007346</v>
      </c>
      <c r="AY153">
        <f t="shared" si="119"/>
        <v>99.074207650750807</v>
      </c>
      <c r="AZ153">
        <f t="shared" si="112"/>
        <v>0</v>
      </c>
      <c r="BA153">
        <f t="shared" si="120"/>
        <v>100.11551178468348</v>
      </c>
      <c r="BB153" s="4">
        <f t="shared" si="94"/>
        <v>1</v>
      </c>
      <c r="BC153" s="4">
        <f t="shared" si="95"/>
        <v>0</v>
      </c>
    </row>
    <row r="154" spans="1:55">
      <c r="A154" s="37">
        <v>40511</v>
      </c>
      <c r="B154" s="2" t="s">
        <v>76</v>
      </c>
      <c r="C154" s="40">
        <v>10.97</v>
      </c>
      <c r="D154" s="19">
        <f t="shared" si="96"/>
        <v>-9.1074681238613724E-4</v>
      </c>
      <c r="E154" s="19">
        <f t="shared" si="121"/>
        <v>-1.8783542039355911E-2</v>
      </c>
      <c r="F154" s="19">
        <f t="shared" si="123"/>
        <v>-0.11389337641357028</v>
      </c>
      <c r="G154" s="19">
        <f t="shared" si="77"/>
        <v>-3.6874451273046525E-2</v>
      </c>
      <c r="H154" s="19">
        <f t="shared" ref="H154:J169" si="125">E154/STDEV(E94:E153)</f>
        <v>-0.40469686377638342</v>
      </c>
      <c r="I154" s="19">
        <f t="shared" si="125"/>
        <v>-1.7449462958472122</v>
      </c>
      <c r="J154" s="19">
        <f t="shared" si="125"/>
        <v>-0.51694072274284275</v>
      </c>
      <c r="K154" s="2" t="s">
        <v>75</v>
      </c>
      <c r="L154" s="40">
        <v>8.1999999999999993</v>
      </c>
      <c r="M154" s="19">
        <f t="shared" si="97"/>
        <v>2.4449877750610726E-3</v>
      </c>
      <c r="N154" s="19">
        <f t="shared" si="122"/>
        <v>-5.3117782909930814E-2</v>
      </c>
      <c r="O154" s="19">
        <f t="shared" si="124"/>
        <v>-6.9239500567537027E-2</v>
      </c>
      <c r="P154" s="19">
        <f t="shared" si="78"/>
        <v>-7.1347678369196005E-2</v>
      </c>
      <c r="Q154" s="19">
        <f t="shared" ref="Q154:S169" si="126">N154/STDEV(N94:N153)</f>
        <v>-1.6937242303254278</v>
      </c>
      <c r="R154" s="19">
        <f t="shared" si="126"/>
        <v>-1.5034722964995408</v>
      </c>
      <c r="S154" s="19">
        <f t="shared" si="126"/>
        <v>-1.6468335273152801</v>
      </c>
      <c r="T154" s="19">
        <f t="shared" si="98"/>
        <v>1.2890273665490444</v>
      </c>
      <c r="U154" s="19">
        <f t="shared" si="98"/>
        <v>-0.24147399934767133</v>
      </c>
      <c r="V154" s="19">
        <f t="shared" si="98"/>
        <v>1.1298928045724375</v>
      </c>
      <c r="W154" s="19">
        <f t="shared" si="79"/>
        <v>2.8153642775553843E-2</v>
      </c>
      <c r="X154" s="19">
        <f t="shared" si="80"/>
        <v>2.2807492285264273E-2</v>
      </c>
      <c r="Y154" s="19">
        <f t="shared" si="81"/>
        <v>1</v>
      </c>
      <c r="Z154" s="19">
        <f t="shared" si="82"/>
        <v>1.2344032576410724</v>
      </c>
      <c r="AA154" s="19">
        <f t="shared" si="83"/>
        <v>2.2344032576410724</v>
      </c>
      <c r="AB154" s="19">
        <f t="shared" si="84"/>
        <v>0.44754678752828642</v>
      </c>
      <c r="AC154" s="19">
        <f t="shared" si="85"/>
        <v>0.55245321247171364</v>
      </c>
      <c r="AD154" s="20">
        <f t="shared" si="86"/>
        <v>7.1111655660064266E-4</v>
      </c>
      <c r="AE154" s="21">
        <f t="shared" si="91"/>
        <v>-1</v>
      </c>
      <c r="AF154" s="21">
        <f t="shared" si="99"/>
        <v>0</v>
      </c>
      <c r="AG154" s="21">
        <f t="shared" si="100"/>
        <v>3</v>
      </c>
      <c r="AH154" s="21">
        <f t="shared" si="101"/>
        <v>0</v>
      </c>
      <c r="AI154" s="21">
        <f t="shared" si="115"/>
        <v>0</v>
      </c>
      <c r="AJ154" s="21">
        <f t="shared" si="116"/>
        <v>0</v>
      </c>
      <c r="AK154" s="24">
        <f t="shared" si="92"/>
        <v>0</v>
      </c>
      <c r="AL154" s="24">
        <f t="shared" si="102"/>
        <v>0</v>
      </c>
      <c r="AM154" s="24">
        <f t="shared" si="103"/>
        <v>0</v>
      </c>
      <c r="AN154" s="24">
        <f t="shared" si="104"/>
        <v>0</v>
      </c>
      <c r="AO154" s="24">
        <f t="shared" si="105"/>
        <v>0</v>
      </c>
      <c r="AP154" s="24">
        <f t="shared" si="117"/>
        <v>0</v>
      </c>
      <c r="AQ154" s="27">
        <f t="shared" si="93"/>
        <v>-1</v>
      </c>
      <c r="AR154" s="27">
        <f t="shared" si="106"/>
        <v>0</v>
      </c>
      <c r="AS154" s="27">
        <f t="shared" si="107"/>
        <v>3</v>
      </c>
      <c r="AT154" s="27">
        <f t="shared" si="108"/>
        <v>0</v>
      </c>
      <c r="AU154" s="27">
        <f t="shared" si="109"/>
        <v>0</v>
      </c>
      <c r="AV154" s="27">
        <f t="shared" si="118"/>
        <v>0</v>
      </c>
      <c r="AW154">
        <f t="shared" si="110"/>
        <v>96.885109190381755</v>
      </c>
      <c r="AX154">
        <f t="shared" si="111"/>
        <v>104.16014106007346</v>
      </c>
      <c r="AY154">
        <f t="shared" si="119"/>
        <v>99.074207650750807</v>
      </c>
      <c r="AZ154">
        <f t="shared" si="112"/>
        <v>0</v>
      </c>
      <c r="BA154">
        <f t="shared" si="120"/>
        <v>100.11551178468348</v>
      </c>
      <c r="BB154" s="4">
        <f t="shared" si="94"/>
        <v>1</v>
      </c>
      <c r="BC154" s="4">
        <f t="shared" si="95"/>
        <v>0</v>
      </c>
    </row>
    <row r="155" spans="1:55">
      <c r="A155" s="37">
        <v>40512</v>
      </c>
      <c r="B155" s="2" t="s">
        <v>76</v>
      </c>
      <c r="C155" s="40">
        <v>11.07</v>
      </c>
      <c r="D155" s="19">
        <f t="shared" si="96"/>
        <v>9.1157702825888452E-3</v>
      </c>
      <c r="E155" s="19">
        <f t="shared" si="121"/>
        <v>1.9337016574585714E-2</v>
      </c>
      <c r="F155" s="19">
        <f t="shared" si="123"/>
        <v>-4.3215211754537596E-2</v>
      </c>
      <c r="G155" s="19">
        <f t="shared" si="77"/>
        <v>-2.8947368421052638E-2</v>
      </c>
      <c r="H155" s="19">
        <f t="shared" si="125"/>
        <v>0.41636845847432108</v>
      </c>
      <c r="I155" s="19">
        <f t="shared" si="125"/>
        <v>-0.6422867095157383</v>
      </c>
      <c r="J155" s="19">
        <f t="shared" si="125"/>
        <v>-0.40615923679569932</v>
      </c>
      <c r="K155" s="2" t="s">
        <v>75</v>
      </c>
      <c r="L155" s="40">
        <v>8.25</v>
      </c>
      <c r="M155" s="19">
        <f t="shared" si="97"/>
        <v>6.097560975609843E-3</v>
      </c>
      <c r="N155" s="19">
        <f t="shared" si="122"/>
        <v>-3.2825322391559129E-2</v>
      </c>
      <c r="O155" s="19">
        <f t="shared" si="124"/>
        <v>-7.9241071428571522E-2</v>
      </c>
      <c r="P155" s="19">
        <f t="shared" si="78"/>
        <v>-7.4074074074074084E-2</v>
      </c>
      <c r="Q155" s="19">
        <f t="shared" si="126"/>
        <v>-1.0184792553509416</v>
      </c>
      <c r="R155" s="19">
        <f t="shared" si="126"/>
        <v>-1.6669778744733339</v>
      </c>
      <c r="S155" s="19">
        <f t="shared" si="126"/>
        <v>-1.5947576230439067</v>
      </c>
      <c r="T155" s="19">
        <f t="shared" si="98"/>
        <v>1.4348477138252627</v>
      </c>
      <c r="U155" s="19">
        <f t="shared" si="98"/>
        <v>1.0246911649575956</v>
      </c>
      <c r="V155" s="19">
        <f t="shared" si="98"/>
        <v>1.1885983862482075</v>
      </c>
      <c r="W155" s="19">
        <f t="shared" si="79"/>
        <v>2.8250406026761803E-2</v>
      </c>
      <c r="X155" s="19">
        <f t="shared" si="80"/>
        <v>2.2731468925382831E-2</v>
      </c>
      <c r="Y155" s="19">
        <f t="shared" si="81"/>
        <v>1</v>
      </c>
      <c r="Z155" s="19">
        <f t="shared" si="82"/>
        <v>1.2427884057776977</v>
      </c>
      <c r="AA155" s="19">
        <f t="shared" si="83"/>
        <v>2.2427884057776977</v>
      </c>
      <c r="AB155" s="19">
        <f t="shared" si="84"/>
        <v>0.44587353734479701</v>
      </c>
      <c r="AC155" s="19">
        <f t="shared" si="85"/>
        <v>0.55412646265520304</v>
      </c>
      <c r="AD155" s="20">
        <f t="shared" si="86"/>
        <v>-6.6942236708326681E-4</v>
      </c>
      <c r="AE155" s="21">
        <f t="shared" si="91"/>
        <v>-1</v>
      </c>
      <c r="AF155" s="21">
        <f t="shared" si="99"/>
        <v>0</v>
      </c>
      <c r="AG155" s="21">
        <f t="shared" si="100"/>
        <v>4</v>
      </c>
      <c r="AH155" s="21">
        <f t="shared" si="101"/>
        <v>0</v>
      </c>
      <c r="AI155" s="21">
        <f t="shared" si="115"/>
        <v>0</v>
      </c>
      <c r="AJ155" s="21">
        <f t="shared" si="116"/>
        <v>0</v>
      </c>
      <c r="AK155" s="24">
        <f t="shared" si="92"/>
        <v>-1</v>
      </c>
      <c r="AL155" s="24">
        <f t="shared" si="102"/>
        <v>0</v>
      </c>
      <c r="AM155" s="24">
        <f t="shared" si="103"/>
        <v>1</v>
      </c>
      <c r="AN155" s="24">
        <f t="shared" si="104"/>
        <v>0</v>
      </c>
      <c r="AO155" s="24">
        <f t="shared" si="105"/>
        <v>0</v>
      </c>
      <c r="AP155" s="24">
        <f t="shared" si="117"/>
        <v>0</v>
      </c>
      <c r="AQ155" s="27">
        <f t="shared" si="93"/>
        <v>-1</v>
      </c>
      <c r="AR155" s="27">
        <f t="shared" si="106"/>
        <v>0</v>
      </c>
      <c r="AS155" s="27">
        <f t="shared" si="107"/>
        <v>4</v>
      </c>
      <c r="AT155" s="27">
        <f t="shared" si="108"/>
        <v>0</v>
      </c>
      <c r="AU155" s="27">
        <f t="shared" si="109"/>
        <v>0</v>
      </c>
      <c r="AV155" s="27">
        <f t="shared" si="118"/>
        <v>0</v>
      </c>
      <c r="AW155">
        <f t="shared" si="110"/>
        <v>96.885109190381755</v>
      </c>
      <c r="AX155">
        <f t="shared" si="111"/>
        <v>104.16014106007346</v>
      </c>
      <c r="AY155">
        <f t="shared" si="119"/>
        <v>99.074207650750807</v>
      </c>
      <c r="AZ155">
        <f t="shared" si="112"/>
        <v>0</v>
      </c>
      <c r="BA155">
        <f t="shared" si="120"/>
        <v>100.11551178468348</v>
      </c>
      <c r="BB155" s="4">
        <f t="shared" si="94"/>
        <v>1</v>
      </c>
      <c r="BC155" s="4">
        <f t="shared" si="95"/>
        <v>1</v>
      </c>
    </row>
    <row r="156" spans="1:55">
      <c r="A156" s="37">
        <v>40513</v>
      </c>
      <c r="B156" s="2" t="s">
        <v>76</v>
      </c>
      <c r="C156" s="40">
        <v>10.97</v>
      </c>
      <c r="D156" s="19">
        <f t="shared" si="96"/>
        <v>-9.0334236675699772E-3</v>
      </c>
      <c r="E156" s="19">
        <f t="shared" si="121"/>
        <v>1.8264840182649635E-3</v>
      </c>
      <c r="F156" s="19">
        <f t="shared" si="123"/>
        <v>-3.3480176211453661E-2</v>
      </c>
      <c r="G156" s="19">
        <f t="shared" si="77"/>
        <v>-4.3591979075850044E-2</v>
      </c>
      <c r="H156" s="19">
        <f t="shared" si="125"/>
        <v>3.9529438968096499E-2</v>
      </c>
      <c r="I156" s="19">
        <f t="shared" si="125"/>
        <v>-0.49480286525319134</v>
      </c>
      <c r="J156" s="19">
        <f t="shared" si="125"/>
        <v>-0.61444841071144518</v>
      </c>
      <c r="K156" s="2" t="s">
        <v>75</v>
      </c>
      <c r="L156" s="40">
        <v>8.1999999999999993</v>
      </c>
      <c r="M156" s="19">
        <f t="shared" si="97"/>
        <v>-6.0606060606061465E-3</v>
      </c>
      <c r="N156" s="19">
        <f t="shared" si="122"/>
        <v>-8.464328899637278E-3</v>
      </c>
      <c r="O156" s="19">
        <f t="shared" si="124"/>
        <v>-8.1746920492721212E-2</v>
      </c>
      <c r="P156" s="19">
        <f t="shared" si="78"/>
        <v>-7.1347678369196005E-2</v>
      </c>
      <c r="Q156" s="19">
        <f t="shared" si="126"/>
        <v>-0.26034850043998592</v>
      </c>
      <c r="R156" s="19">
        <f t="shared" si="126"/>
        <v>-1.6598251409089697</v>
      </c>
      <c r="S156" s="19">
        <f t="shared" si="126"/>
        <v>-1.4448946733488042</v>
      </c>
      <c r="T156" s="19">
        <f t="shared" si="98"/>
        <v>0.29987793940808244</v>
      </c>
      <c r="U156" s="19">
        <f t="shared" si="98"/>
        <v>1.1650222756557784</v>
      </c>
      <c r="V156" s="19">
        <f t="shared" si="98"/>
        <v>0.83044626263735899</v>
      </c>
      <c r="W156" s="19">
        <f t="shared" si="79"/>
        <v>2.8249725216703121E-2</v>
      </c>
      <c r="X156" s="19">
        <f t="shared" si="80"/>
        <v>2.2704458898539184E-2</v>
      </c>
      <c r="Y156" s="19">
        <f t="shared" si="81"/>
        <v>1</v>
      </c>
      <c r="Z156" s="19">
        <f t="shared" si="82"/>
        <v>1.2442368850517165</v>
      </c>
      <c r="AA156" s="19">
        <f t="shared" si="83"/>
        <v>2.2442368850517163</v>
      </c>
      <c r="AB156" s="19">
        <f t="shared" si="84"/>
        <v>0.44558576087076296</v>
      </c>
      <c r="AC156" s="19">
        <f t="shared" si="85"/>
        <v>0.55441423912923715</v>
      </c>
      <c r="AD156" s="20">
        <f t="shared" si="86"/>
        <v>2.5759549654080396E-3</v>
      </c>
      <c r="AE156" s="21">
        <f t="shared" si="91"/>
        <v>0</v>
      </c>
      <c r="AF156" s="21">
        <f t="shared" si="99"/>
        <v>0</v>
      </c>
      <c r="AG156" s="21">
        <f t="shared" si="100"/>
        <v>0</v>
      </c>
      <c r="AH156" s="21">
        <f t="shared" si="101"/>
        <v>0</v>
      </c>
      <c r="AI156" s="21">
        <f t="shared" si="115"/>
        <v>0</v>
      </c>
      <c r="AJ156" s="21">
        <f t="shared" si="116"/>
        <v>0</v>
      </c>
      <c r="AK156" s="24">
        <f t="shared" si="92"/>
        <v>-1</v>
      </c>
      <c r="AL156" s="24">
        <f t="shared" si="102"/>
        <v>0</v>
      </c>
      <c r="AM156" s="24">
        <f t="shared" si="103"/>
        <v>2</v>
      </c>
      <c r="AN156" s="24">
        <f t="shared" si="104"/>
        <v>0</v>
      </c>
      <c r="AO156" s="24">
        <f t="shared" si="105"/>
        <v>0</v>
      </c>
      <c r="AP156" s="24">
        <f t="shared" si="117"/>
        <v>0</v>
      </c>
      <c r="AQ156" s="27">
        <f t="shared" si="93"/>
        <v>0</v>
      </c>
      <c r="AR156" s="27">
        <f t="shared" si="106"/>
        <v>0</v>
      </c>
      <c r="AS156" s="27">
        <f t="shared" si="107"/>
        <v>0</v>
      </c>
      <c r="AT156" s="27">
        <f t="shared" si="108"/>
        <v>0</v>
      </c>
      <c r="AU156" s="27">
        <f t="shared" si="109"/>
        <v>0</v>
      </c>
      <c r="AV156" s="27">
        <f t="shared" si="118"/>
        <v>0</v>
      </c>
      <c r="AW156">
        <f t="shared" si="110"/>
        <v>96.885109190381755</v>
      </c>
      <c r="AX156">
        <f t="shared" si="111"/>
        <v>104.16014106007346</v>
      </c>
      <c r="AY156">
        <f t="shared" si="119"/>
        <v>99.074207650750807</v>
      </c>
      <c r="AZ156">
        <f t="shared" si="112"/>
        <v>0</v>
      </c>
      <c r="BA156">
        <f t="shared" si="120"/>
        <v>100.11551178468348</v>
      </c>
      <c r="BB156" s="4">
        <f t="shared" si="94"/>
        <v>0</v>
      </c>
      <c r="BC156" s="4">
        <f t="shared" si="95"/>
        <v>0</v>
      </c>
    </row>
    <row r="157" spans="1:55">
      <c r="A157" s="37">
        <v>40514</v>
      </c>
      <c r="B157" s="2" t="s">
        <v>76</v>
      </c>
      <c r="C157" s="40">
        <v>11.1</v>
      </c>
      <c r="D157" s="19">
        <f t="shared" si="96"/>
        <v>1.1850501367365452E-2</v>
      </c>
      <c r="E157" s="19">
        <f t="shared" si="121"/>
        <v>-7.1556350626118129E-3</v>
      </c>
      <c r="F157" s="19">
        <f t="shared" si="123"/>
        <v>-2.5460930640913162E-2</v>
      </c>
      <c r="G157" s="19">
        <f t="shared" ref="G157:G220" si="127">(C157-C137)/C137</f>
        <v>-6.6442388561816723E-2</v>
      </c>
      <c r="H157" s="19">
        <f t="shared" si="125"/>
        <v>-0.1550334006822352</v>
      </c>
      <c r="I157" s="19">
        <f t="shared" si="125"/>
        <v>-0.37490320843147912</v>
      </c>
      <c r="J157" s="19">
        <f t="shared" si="125"/>
        <v>-0.93503535131077165</v>
      </c>
      <c r="K157" s="2" t="s">
        <v>75</v>
      </c>
      <c r="L157" s="40">
        <v>8.24</v>
      </c>
      <c r="M157" s="19">
        <f t="shared" si="97"/>
        <v>4.8780487804879176E-3</v>
      </c>
      <c r="N157" s="19">
        <f t="shared" si="122"/>
        <v>0</v>
      </c>
      <c r="O157" s="19">
        <f t="shared" si="124"/>
        <v>-4.2973286875725811E-2</v>
      </c>
      <c r="P157" s="19">
        <f t="shared" ref="P157:P220" si="128">(L157-L137)/L137</f>
        <v>-0.11682743837084672</v>
      </c>
      <c r="Q157" s="19">
        <f t="shared" si="126"/>
        <v>0</v>
      </c>
      <c r="R157" s="19">
        <f t="shared" si="126"/>
        <v>-0.843757484052165</v>
      </c>
      <c r="S157" s="19">
        <f t="shared" si="126"/>
        <v>-2.2464912666824377</v>
      </c>
      <c r="T157" s="19">
        <f t="shared" si="98"/>
        <v>-0.1550334006822352</v>
      </c>
      <c r="U157" s="19">
        <f t="shared" si="98"/>
        <v>0.46885427562068588</v>
      </c>
      <c r="V157" s="19">
        <f t="shared" si="98"/>
        <v>1.3114559153716661</v>
      </c>
      <c r="W157" s="19">
        <f t="shared" ref="W157:W220" si="129">STDEV(D138:D157)</f>
        <v>2.6989469844882027E-2</v>
      </c>
      <c r="X157" s="19">
        <f t="shared" ref="X157:X220" si="130">STDEV(M138:M157)</f>
        <v>1.7948260992715074E-2</v>
      </c>
      <c r="Y157" s="19">
        <f t="shared" ref="Y157:Y220" si="131">MAX(W157:X157)/W157</f>
        <v>1</v>
      </c>
      <c r="Z157" s="19">
        <f t="shared" ref="Z157:Z220" si="132">MAX(W157:X157)/X157</f>
        <v>1.5037373178291</v>
      </c>
      <c r="AA157" s="19">
        <f t="shared" ref="AA157:AA220" si="133">SUM(Y157:Z157)</f>
        <v>2.5037373178291</v>
      </c>
      <c r="AB157" s="19">
        <f t="shared" ref="AB157:AB220" si="134">Y157/AA157</f>
        <v>0.3994029217358408</v>
      </c>
      <c r="AC157" s="19">
        <f t="shared" ref="AC157:AC220" si="135">Z157/AA157</f>
        <v>0.6005970782641592</v>
      </c>
      <c r="AD157" s="20">
        <f t="shared" ref="AD157:AD220" si="136">D158*AB157-M158*AC157</f>
        <v>1.7428473467144844E-2</v>
      </c>
      <c r="AE157" s="21">
        <f t="shared" si="91"/>
        <v>0</v>
      </c>
      <c r="AF157" s="21">
        <f t="shared" si="99"/>
        <v>0</v>
      </c>
      <c r="AG157" s="21">
        <f t="shared" si="100"/>
        <v>0</v>
      </c>
      <c r="AH157" s="21">
        <f t="shared" si="101"/>
        <v>0</v>
      </c>
      <c r="AI157" s="21">
        <f t="shared" si="115"/>
        <v>0</v>
      </c>
      <c r="AJ157" s="21">
        <f t="shared" si="116"/>
        <v>0</v>
      </c>
      <c r="AK157" s="24">
        <f t="shared" si="92"/>
        <v>0</v>
      </c>
      <c r="AL157" s="24">
        <f t="shared" si="102"/>
        <v>0</v>
      </c>
      <c r="AM157" s="24">
        <f t="shared" si="103"/>
        <v>0</v>
      </c>
      <c r="AN157" s="24">
        <f t="shared" si="104"/>
        <v>0</v>
      </c>
      <c r="AO157" s="24">
        <f t="shared" si="105"/>
        <v>0</v>
      </c>
      <c r="AP157" s="24">
        <f t="shared" si="117"/>
        <v>0</v>
      </c>
      <c r="AQ157" s="27">
        <f t="shared" si="93"/>
        <v>-1</v>
      </c>
      <c r="AR157" s="27">
        <f t="shared" si="106"/>
        <v>0</v>
      </c>
      <c r="AS157" s="27">
        <f t="shared" si="107"/>
        <v>1</v>
      </c>
      <c r="AT157" s="27">
        <f t="shared" si="108"/>
        <v>0</v>
      </c>
      <c r="AU157" s="27">
        <f t="shared" si="109"/>
        <v>0</v>
      </c>
      <c r="AV157" s="27">
        <f t="shared" si="118"/>
        <v>0</v>
      </c>
      <c r="AW157">
        <f t="shared" si="110"/>
        <v>96.885109190381755</v>
      </c>
      <c r="AX157">
        <f t="shared" si="111"/>
        <v>104.16014106007346</v>
      </c>
      <c r="AY157">
        <f t="shared" si="119"/>
        <v>99.074207650750807</v>
      </c>
      <c r="AZ157">
        <f t="shared" si="112"/>
        <v>0</v>
      </c>
      <c r="BA157">
        <f t="shared" si="120"/>
        <v>100.11551178468348</v>
      </c>
      <c r="BB157" s="4">
        <f t="shared" si="94"/>
        <v>0</v>
      </c>
      <c r="BC157" s="4">
        <f t="shared" si="95"/>
        <v>0</v>
      </c>
    </row>
    <row r="158" spans="1:55">
      <c r="A158" s="37">
        <v>40515</v>
      </c>
      <c r="B158" s="2" t="s">
        <v>76</v>
      </c>
      <c r="C158" s="40">
        <v>11.24</v>
      </c>
      <c r="D158" s="19">
        <f t="shared" si="96"/>
        <v>1.2612612612612664E-2</v>
      </c>
      <c r="E158" s="19">
        <f t="shared" si="121"/>
        <v>2.3679417122040053E-2</v>
      </c>
      <c r="F158" s="19">
        <f t="shared" si="123"/>
        <v>-3.5460992907800663E-3</v>
      </c>
      <c r="G158" s="19">
        <f t="shared" si="127"/>
        <v>-6.2552126772310257E-2</v>
      </c>
      <c r="H158" s="19">
        <f t="shared" si="125"/>
        <v>0.51273552412566159</v>
      </c>
      <c r="I158" s="19">
        <f t="shared" si="125"/>
        <v>-5.2126150541860254E-2</v>
      </c>
      <c r="J158" s="19">
        <f t="shared" si="125"/>
        <v>-0.87302182050852506</v>
      </c>
      <c r="K158" s="2" t="s">
        <v>75</v>
      </c>
      <c r="L158" s="40">
        <v>8.07</v>
      </c>
      <c r="M158" s="19">
        <f t="shared" si="97"/>
        <v>-2.0631067961165039E-2</v>
      </c>
      <c r="N158" s="19">
        <f t="shared" si="122"/>
        <v>-1.3447432762836116E-2</v>
      </c>
      <c r="O158" s="19">
        <f t="shared" si="124"/>
        <v>-6.9204152249134912E-2</v>
      </c>
      <c r="P158" s="19">
        <f t="shared" si="128"/>
        <v>-0.12472885032537964</v>
      </c>
      <c r="Q158" s="19">
        <f t="shared" si="126"/>
        <v>-0.41419613051684179</v>
      </c>
      <c r="R158" s="19">
        <f t="shared" si="126"/>
        <v>-1.3437552182526977</v>
      </c>
      <c r="S158" s="19">
        <f t="shared" si="126"/>
        <v>-2.2076886966734479</v>
      </c>
      <c r="T158" s="19">
        <f t="shared" si="98"/>
        <v>0.92693165464250338</v>
      </c>
      <c r="U158" s="19">
        <f t="shared" si="98"/>
        <v>1.2916290677108375</v>
      </c>
      <c r="V158" s="19">
        <f t="shared" si="98"/>
        <v>1.3346668761649227</v>
      </c>
      <c r="W158" s="19">
        <f t="shared" si="129"/>
        <v>2.7099828269889079E-2</v>
      </c>
      <c r="X158" s="19">
        <f t="shared" si="130"/>
        <v>1.8204414467117715E-2</v>
      </c>
      <c r="Y158" s="19">
        <f t="shared" si="131"/>
        <v>1</v>
      </c>
      <c r="Z158" s="19">
        <f t="shared" si="132"/>
        <v>1.4886404788706047</v>
      </c>
      <c r="AA158" s="19">
        <f t="shared" si="133"/>
        <v>2.4886404788706047</v>
      </c>
      <c r="AB158" s="19">
        <f t="shared" si="134"/>
        <v>0.40182581955502877</v>
      </c>
      <c r="AC158" s="19">
        <f t="shared" si="135"/>
        <v>0.59817418044497117</v>
      </c>
      <c r="AD158" s="20">
        <f t="shared" si="136"/>
        <v>2.1170998717459588E-2</v>
      </c>
      <c r="AE158" s="21">
        <f t="shared" si="91"/>
        <v>0</v>
      </c>
      <c r="AF158" s="21">
        <f t="shared" si="99"/>
        <v>0</v>
      </c>
      <c r="AG158" s="21">
        <f t="shared" si="100"/>
        <v>0</v>
      </c>
      <c r="AH158" s="21">
        <f t="shared" si="101"/>
        <v>0</v>
      </c>
      <c r="AI158" s="21">
        <f t="shared" si="115"/>
        <v>0</v>
      </c>
      <c r="AJ158" s="21">
        <f t="shared" si="116"/>
        <v>0</v>
      </c>
      <c r="AK158" s="24">
        <f t="shared" si="92"/>
        <v>-1</v>
      </c>
      <c r="AL158" s="24">
        <f t="shared" si="102"/>
        <v>0</v>
      </c>
      <c r="AM158" s="24">
        <f t="shared" si="103"/>
        <v>1</v>
      </c>
      <c r="AN158" s="24">
        <f t="shared" si="104"/>
        <v>0</v>
      </c>
      <c r="AO158" s="24">
        <f t="shared" si="105"/>
        <v>0</v>
      </c>
      <c r="AP158" s="24">
        <f t="shared" si="117"/>
        <v>0</v>
      </c>
      <c r="AQ158" s="27">
        <f t="shared" si="93"/>
        <v>-1</v>
      </c>
      <c r="AR158" s="27">
        <f t="shared" si="106"/>
        <v>0</v>
      </c>
      <c r="AS158" s="27">
        <f t="shared" si="107"/>
        <v>2</v>
      </c>
      <c r="AT158" s="27">
        <f t="shared" si="108"/>
        <v>0</v>
      </c>
      <c r="AU158" s="27">
        <f t="shared" si="109"/>
        <v>0</v>
      </c>
      <c r="AV158" s="27">
        <f t="shared" si="118"/>
        <v>0</v>
      </c>
      <c r="AW158">
        <f t="shared" si="110"/>
        <v>96.885109190381755</v>
      </c>
      <c r="AX158">
        <f t="shared" si="111"/>
        <v>104.16014106007346</v>
      </c>
      <c r="AY158">
        <f t="shared" si="119"/>
        <v>99.074207650750807</v>
      </c>
      <c r="AZ158">
        <f t="shared" si="112"/>
        <v>0</v>
      </c>
      <c r="BA158">
        <f t="shared" si="120"/>
        <v>100.11551178468348</v>
      </c>
      <c r="BB158" s="4">
        <f t="shared" si="94"/>
        <v>0</v>
      </c>
      <c r="BC158" s="4">
        <f t="shared" si="95"/>
        <v>0</v>
      </c>
    </row>
    <row r="159" spans="1:55">
      <c r="A159" s="37">
        <v>40518</v>
      </c>
      <c r="B159" s="2" t="s">
        <v>76</v>
      </c>
      <c r="C159" s="40">
        <v>11.77</v>
      </c>
      <c r="D159" s="19">
        <f t="shared" si="96"/>
        <v>4.7153024911031974E-2</v>
      </c>
      <c r="E159" s="19">
        <f t="shared" si="121"/>
        <v>7.2926162260710928E-2</v>
      </c>
      <c r="F159" s="19">
        <f t="shared" si="123"/>
        <v>5.2772808586762067E-2</v>
      </c>
      <c r="G159" s="19">
        <f t="shared" si="127"/>
        <v>-3.0477759472817213E-2</v>
      </c>
      <c r="H159" s="19">
        <f t="shared" si="125"/>
        <v>1.5788581368542289</v>
      </c>
      <c r="I159" s="19">
        <f t="shared" si="125"/>
        <v>0.77641672550267538</v>
      </c>
      <c r="J159" s="19">
        <f t="shared" si="125"/>
        <v>-0.42187961067624624</v>
      </c>
      <c r="K159" s="2" t="s">
        <v>75</v>
      </c>
      <c r="L159" s="40">
        <v>8.0399999999999991</v>
      </c>
      <c r="M159" s="19">
        <f t="shared" si="97"/>
        <v>-3.7174721189592486E-3</v>
      </c>
      <c r="N159" s="19">
        <f t="shared" si="122"/>
        <v>-1.9512195121951237E-2</v>
      </c>
      <c r="O159" s="19">
        <f t="shared" si="124"/>
        <v>-7.1593533487298036E-2</v>
      </c>
      <c r="P159" s="19">
        <f t="shared" si="128"/>
        <v>-8.9467723669309274E-2</v>
      </c>
      <c r="Q159" s="19">
        <f t="shared" si="126"/>
        <v>-0.599883840159399</v>
      </c>
      <c r="R159" s="19">
        <f t="shared" si="126"/>
        <v>-1.3594873403961507</v>
      </c>
      <c r="S159" s="19">
        <f t="shared" si="126"/>
        <v>-1.4709844718359069</v>
      </c>
      <c r="T159" s="19">
        <f t="shared" si="98"/>
        <v>2.1787419770136278</v>
      </c>
      <c r="U159" s="19">
        <f t="shared" si="98"/>
        <v>2.135904065898826</v>
      </c>
      <c r="V159" s="19">
        <f t="shared" si="98"/>
        <v>1.0491048611596607</v>
      </c>
      <c r="W159" s="19">
        <f t="shared" si="129"/>
        <v>2.9163712864449062E-2</v>
      </c>
      <c r="X159" s="19">
        <f t="shared" si="130"/>
        <v>1.6135692402755131E-2</v>
      </c>
      <c r="Y159" s="19">
        <f t="shared" si="131"/>
        <v>1</v>
      </c>
      <c r="Z159" s="19">
        <f t="shared" si="132"/>
        <v>1.8074038681767028</v>
      </c>
      <c r="AA159" s="19">
        <f t="shared" si="133"/>
        <v>2.8074038681767028</v>
      </c>
      <c r="AB159" s="19">
        <f t="shared" si="134"/>
        <v>0.35620097675845275</v>
      </c>
      <c r="AC159" s="19">
        <f t="shared" si="135"/>
        <v>0.64379902324154725</v>
      </c>
      <c r="AD159" s="20">
        <f t="shared" si="136"/>
        <v>-8.5055609469587221E-3</v>
      </c>
      <c r="AE159" s="21">
        <f t="shared" si="91"/>
        <v>-1</v>
      </c>
      <c r="AF159" s="21">
        <f t="shared" si="99"/>
        <v>0</v>
      </c>
      <c r="AG159" s="21">
        <f t="shared" si="100"/>
        <v>1</v>
      </c>
      <c r="AH159" s="21">
        <f t="shared" si="101"/>
        <v>0</v>
      </c>
      <c r="AI159" s="21">
        <f t="shared" si="115"/>
        <v>0</v>
      </c>
      <c r="AJ159" s="21">
        <f t="shared" si="116"/>
        <v>0</v>
      </c>
      <c r="AK159" s="24">
        <f t="shared" si="92"/>
        <v>-1</v>
      </c>
      <c r="AL159" s="24">
        <f t="shared" si="102"/>
        <v>0</v>
      </c>
      <c r="AM159" s="24">
        <f t="shared" si="103"/>
        <v>2</v>
      </c>
      <c r="AN159" s="24">
        <f t="shared" si="104"/>
        <v>0</v>
      </c>
      <c r="AO159" s="24">
        <f t="shared" si="105"/>
        <v>0</v>
      </c>
      <c r="AP159" s="24">
        <f t="shared" si="117"/>
        <v>0</v>
      </c>
      <c r="AQ159" s="27">
        <f t="shared" si="93"/>
        <v>-1</v>
      </c>
      <c r="AR159" s="27">
        <f t="shared" si="106"/>
        <v>0</v>
      </c>
      <c r="AS159" s="27">
        <f t="shared" si="107"/>
        <v>3</v>
      </c>
      <c r="AT159" s="27">
        <f t="shared" si="108"/>
        <v>0</v>
      </c>
      <c r="AU159" s="27">
        <f t="shared" si="109"/>
        <v>0</v>
      </c>
      <c r="AV159" s="27">
        <f t="shared" si="118"/>
        <v>0</v>
      </c>
      <c r="AW159">
        <f t="shared" si="110"/>
        <v>96.885109190381755</v>
      </c>
      <c r="AX159">
        <f t="shared" si="111"/>
        <v>104.16014106007346</v>
      </c>
      <c r="AY159">
        <f t="shared" si="119"/>
        <v>99.074207650750807</v>
      </c>
      <c r="AZ159">
        <f t="shared" si="112"/>
        <v>0</v>
      </c>
      <c r="BA159">
        <f t="shared" si="120"/>
        <v>100.11551178468348</v>
      </c>
      <c r="BB159" s="4">
        <f t="shared" si="94"/>
        <v>1</v>
      </c>
      <c r="BC159" s="4">
        <f t="shared" si="95"/>
        <v>1</v>
      </c>
    </row>
    <row r="160" spans="1:55">
      <c r="A160" s="37">
        <v>40519</v>
      </c>
      <c r="B160" s="2" t="s">
        <v>76</v>
      </c>
      <c r="C160" s="40">
        <v>11.78</v>
      </c>
      <c r="D160" s="19">
        <f t="shared" si="96"/>
        <v>8.496176720475605E-4</v>
      </c>
      <c r="E160" s="19">
        <f t="shared" si="121"/>
        <v>6.4137308039746974E-2</v>
      </c>
      <c r="F160" s="19">
        <f t="shared" si="123"/>
        <v>8.4714548802946585E-2</v>
      </c>
      <c r="G160" s="19">
        <f t="shared" si="127"/>
        <v>-3.3840947546532082E-3</v>
      </c>
      <c r="H160" s="19">
        <f t="shared" si="125"/>
        <v>1.3660910675891318</v>
      </c>
      <c r="I160" s="19">
        <f t="shared" si="125"/>
        <v>1.2448120900010839</v>
      </c>
      <c r="J160" s="19">
        <f t="shared" si="125"/>
        <v>-4.6970220126100019E-2</v>
      </c>
      <c r="K160" s="2" t="s">
        <v>75</v>
      </c>
      <c r="L160" s="40">
        <v>8.15</v>
      </c>
      <c r="M160" s="19">
        <f t="shared" si="97"/>
        <v>1.3681592039801146E-2</v>
      </c>
      <c r="N160" s="19">
        <f t="shared" si="122"/>
        <v>-1.2121212121212078E-2</v>
      </c>
      <c r="O160" s="19">
        <f t="shared" si="124"/>
        <v>-4.4548651817115946E-2</v>
      </c>
      <c r="P160" s="19">
        <f t="shared" si="128"/>
        <v>-0.11123227917121042</v>
      </c>
      <c r="Q160" s="19">
        <f t="shared" si="126"/>
        <v>-0.37091897488778658</v>
      </c>
      <c r="R160" s="19">
        <f t="shared" si="126"/>
        <v>-0.82799105560136832</v>
      </c>
      <c r="S160" s="19">
        <f t="shared" si="126"/>
        <v>-1.7598312672775869</v>
      </c>
      <c r="T160" s="19">
        <f t="shared" si="98"/>
        <v>1.7370100424769184</v>
      </c>
      <c r="U160" s="19">
        <f t="shared" si="98"/>
        <v>2.0728031456024523</v>
      </c>
      <c r="V160" s="19">
        <f t="shared" si="98"/>
        <v>1.7128610471514869</v>
      </c>
      <c r="W160" s="19">
        <f t="shared" si="129"/>
        <v>2.8553908632820792E-2</v>
      </c>
      <c r="X160" s="19">
        <f t="shared" si="130"/>
        <v>1.3366507132768712E-2</v>
      </c>
      <c r="Y160" s="19">
        <f t="shared" si="131"/>
        <v>1</v>
      </c>
      <c r="Z160" s="19">
        <f t="shared" si="132"/>
        <v>2.1362281371787359</v>
      </c>
      <c r="AA160" s="19">
        <f t="shared" si="133"/>
        <v>3.1362281371787359</v>
      </c>
      <c r="AB160" s="19">
        <f t="shared" si="134"/>
        <v>0.318854355059633</v>
      </c>
      <c r="AC160" s="19">
        <f t="shared" si="135"/>
        <v>0.681145644940367</v>
      </c>
      <c r="AD160" s="20">
        <f t="shared" si="136"/>
        <v>-7.6263582089833668E-3</v>
      </c>
      <c r="AE160" s="21">
        <f t="shared" si="91"/>
        <v>-1</v>
      </c>
      <c r="AF160" s="21">
        <f t="shared" si="99"/>
        <v>0</v>
      </c>
      <c r="AG160" s="21">
        <f t="shared" si="100"/>
        <v>2</v>
      </c>
      <c r="AH160" s="21">
        <f t="shared" si="101"/>
        <v>0</v>
      </c>
      <c r="AI160" s="21">
        <f t="shared" si="115"/>
        <v>0</v>
      </c>
      <c r="AJ160" s="21">
        <f t="shared" si="116"/>
        <v>0</v>
      </c>
      <c r="AK160" s="24">
        <f t="shared" si="92"/>
        <v>-1</v>
      </c>
      <c r="AL160" s="24">
        <f t="shared" si="102"/>
        <v>0</v>
      </c>
      <c r="AM160" s="24">
        <f t="shared" si="103"/>
        <v>3</v>
      </c>
      <c r="AN160" s="24">
        <f t="shared" si="104"/>
        <v>0</v>
      </c>
      <c r="AO160" s="24">
        <f t="shared" si="105"/>
        <v>0</v>
      </c>
      <c r="AP160" s="24">
        <f t="shared" si="117"/>
        <v>0</v>
      </c>
      <c r="AQ160" s="27">
        <f t="shared" si="93"/>
        <v>-1</v>
      </c>
      <c r="AR160" s="27">
        <f t="shared" si="106"/>
        <v>0</v>
      </c>
      <c r="AS160" s="27">
        <f t="shared" si="107"/>
        <v>4</v>
      </c>
      <c r="AT160" s="27">
        <f t="shared" si="108"/>
        <v>0</v>
      </c>
      <c r="AU160" s="27">
        <f t="shared" si="109"/>
        <v>0</v>
      </c>
      <c r="AV160" s="27">
        <f t="shared" si="118"/>
        <v>0</v>
      </c>
      <c r="AW160">
        <f t="shared" si="110"/>
        <v>96.885109190381755</v>
      </c>
      <c r="AX160">
        <f t="shared" si="111"/>
        <v>104.16014106007346</v>
      </c>
      <c r="AY160">
        <f t="shared" si="119"/>
        <v>99.074207650750807</v>
      </c>
      <c r="AZ160">
        <f t="shared" si="112"/>
        <v>0</v>
      </c>
      <c r="BA160">
        <f t="shared" si="120"/>
        <v>100.11551178468348</v>
      </c>
      <c r="BB160" s="4">
        <f t="shared" si="94"/>
        <v>1</v>
      </c>
      <c r="BC160" s="4">
        <f t="shared" si="95"/>
        <v>1</v>
      </c>
    </row>
    <row r="161" spans="1:55">
      <c r="A161" s="37">
        <v>40520</v>
      </c>
      <c r="B161" s="2" t="s">
        <v>76</v>
      </c>
      <c r="C161" s="40">
        <v>11.56</v>
      </c>
      <c r="D161" s="19">
        <f t="shared" si="96"/>
        <v>-1.8675721561969345E-2</v>
      </c>
      <c r="E161" s="19">
        <f t="shared" si="121"/>
        <v>5.378304466727437E-2</v>
      </c>
      <c r="F161" s="19">
        <f t="shared" si="123"/>
        <v>5.5707762557077739E-2</v>
      </c>
      <c r="G161" s="19">
        <f t="shared" si="127"/>
        <v>-2.282333051563817E-2</v>
      </c>
      <c r="H161" s="19">
        <f t="shared" si="125"/>
        <v>1.1323635864623112</v>
      </c>
      <c r="I161" s="19">
        <f t="shared" si="125"/>
        <v>0.81386927239839368</v>
      </c>
      <c r="J161" s="19">
        <f t="shared" si="125"/>
        <v>-0.31775221808376242</v>
      </c>
      <c r="K161" s="2" t="s">
        <v>75</v>
      </c>
      <c r="L161" s="40">
        <v>8.17</v>
      </c>
      <c r="M161" s="19">
        <f t="shared" si="97"/>
        <v>2.4539877300612974E-3</v>
      </c>
      <c r="N161" s="19">
        <f t="shared" si="122"/>
        <v>-3.6585365853657758E-3</v>
      </c>
      <c r="O161" s="19">
        <f t="shared" si="124"/>
        <v>-1.2091898428053163E-2</v>
      </c>
      <c r="P161" s="19">
        <f t="shared" si="128"/>
        <v>-0.10318331503841927</v>
      </c>
      <c r="Q161" s="19">
        <f t="shared" si="126"/>
        <v>-0.11167447198701823</v>
      </c>
      <c r="R161" s="19">
        <f t="shared" si="126"/>
        <v>-0.22294012530516177</v>
      </c>
      <c r="S161" s="19">
        <f t="shared" si="126"/>
        <v>-1.5554574643288595</v>
      </c>
      <c r="T161" s="19">
        <f t="shared" si="98"/>
        <v>1.2440380584493294</v>
      </c>
      <c r="U161" s="19">
        <f t="shared" si="98"/>
        <v>1.0368093977035555</v>
      </c>
      <c r="V161" s="19">
        <f t="shared" si="98"/>
        <v>1.237705246245097</v>
      </c>
      <c r="W161" s="19">
        <f t="shared" si="129"/>
        <v>2.8863170973302783E-2</v>
      </c>
      <c r="X161" s="19">
        <f t="shared" si="130"/>
        <v>1.3490751159009884E-2</v>
      </c>
      <c r="Y161" s="19">
        <f t="shared" si="131"/>
        <v>1</v>
      </c>
      <c r="Z161" s="19">
        <f t="shared" si="132"/>
        <v>2.1394784199267014</v>
      </c>
      <c r="AA161" s="19">
        <f t="shared" si="133"/>
        <v>3.1394784199267014</v>
      </c>
      <c r="AB161" s="19">
        <f t="shared" si="134"/>
        <v>0.31852424710195887</v>
      </c>
      <c r="AC161" s="19">
        <f t="shared" si="135"/>
        <v>0.68147575289804119</v>
      </c>
      <c r="AD161" s="20">
        <f t="shared" si="136"/>
        <v>-4.9597201105841269E-3</v>
      </c>
      <c r="AE161" s="21">
        <f t="shared" si="91"/>
        <v>-1</v>
      </c>
      <c r="AF161" s="21">
        <f t="shared" si="99"/>
        <v>0</v>
      </c>
      <c r="AG161" s="21">
        <f t="shared" si="100"/>
        <v>3</v>
      </c>
      <c r="AH161" s="21">
        <f t="shared" si="101"/>
        <v>0</v>
      </c>
      <c r="AI161" s="21">
        <f t="shared" si="115"/>
        <v>0</v>
      </c>
      <c r="AJ161" s="21">
        <f t="shared" si="116"/>
        <v>0</v>
      </c>
      <c r="AK161" s="24">
        <f t="shared" si="92"/>
        <v>-1</v>
      </c>
      <c r="AL161" s="24">
        <f t="shared" si="102"/>
        <v>0</v>
      </c>
      <c r="AM161" s="24">
        <f t="shared" si="103"/>
        <v>4</v>
      </c>
      <c r="AN161" s="24">
        <f t="shared" si="104"/>
        <v>0</v>
      </c>
      <c r="AO161" s="24">
        <f t="shared" si="105"/>
        <v>0</v>
      </c>
      <c r="AP161" s="24">
        <f t="shared" si="117"/>
        <v>0</v>
      </c>
      <c r="AQ161" s="27">
        <f t="shared" si="93"/>
        <v>-1</v>
      </c>
      <c r="AR161" s="27">
        <f t="shared" si="106"/>
        <v>0</v>
      </c>
      <c r="AS161" s="27">
        <f t="shared" si="107"/>
        <v>5</v>
      </c>
      <c r="AT161" s="27">
        <f t="shared" si="108"/>
        <v>0</v>
      </c>
      <c r="AU161" s="27">
        <f t="shared" si="109"/>
        <v>0</v>
      </c>
      <c r="AV161" s="27">
        <f t="shared" si="118"/>
        <v>0</v>
      </c>
      <c r="AW161">
        <f t="shared" si="110"/>
        <v>96.885109190381755</v>
      </c>
      <c r="AX161">
        <f t="shared" si="111"/>
        <v>104.16014106007346</v>
      </c>
      <c r="AY161">
        <f t="shared" si="119"/>
        <v>99.074207650750807</v>
      </c>
      <c r="AZ161">
        <f t="shared" si="112"/>
        <v>0</v>
      </c>
      <c r="BA161">
        <f t="shared" si="120"/>
        <v>100.11551178468348</v>
      </c>
      <c r="BB161" s="4">
        <f t="shared" si="94"/>
        <v>1</v>
      </c>
      <c r="BC161" s="4">
        <f t="shared" si="95"/>
        <v>1</v>
      </c>
    </row>
    <row r="162" spans="1:55">
      <c r="A162" s="37">
        <v>40521</v>
      </c>
      <c r="B162" s="2" t="s">
        <v>76</v>
      </c>
      <c r="C162" s="40">
        <v>11.38</v>
      </c>
      <c r="D162" s="19">
        <f t="shared" si="96"/>
        <v>-1.5570934256055338E-2</v>
      </c>
      <c r="E162" s="19">
        <f t="shared" si="121"/>
        <v>2.5225225225225328E-2</v>
      </c>
      <c r="F162" s="19">
        <f t="shared" si="123"/>
        <v>1.7889087656529613E-2</v>
      </c>
      <c r="G162" s="19">
        <f t="shared" si="127"/>
        <v>-0.10675039246467813</v>
      </c>
      <c r="H162" s="19">
        <f t="shared" si="125"/>
        <v>0.52783914526277287</v>
      </c>
      <c r="I162" s="19">
        <f t="shared" si="125"/>
        <v>0.26118156527852732</v>
      </c>
      <c r="J162" s="19">
        <f t="shared" si="125"/>
        <v>-1.4919624588063505</v>
      </c>
      <c r="K162" s="2" t="s">
        <v>75</v>
      </c>
      <c r="L162" s="40">
        <v>8.17</v>
      </c>
      <c r="M162" s="19">
        <f t="shared" si="97"/>
        <v>0</v>
      </c>
      <c r="N162" s="19">
        <f t="shared" si="122"/>
        <v>-8.4951456310679956E-3</v>
      </c>
      <c r="O162" s="19">
        <f t="shared" si="124"/>
        <v>-8.4951456310679956E-3</v>
      </c>
      <c r="P162" s="19">
        <f t="shared" si="128"/>
        <v>-9.7237569060773563E-2</v>
      </c>
      <c r="Q162" s="19">
        <f t="shared" si="126"/>
        <v>-0.25937451288553964</v>
      </c>
      <c r="R162" s="19">
        <f t="shared" si="126"/>
        <v>-0.15681718242840836</v>
      </c>
      <c r="S162" s="19">
        <f t="shared" si="126"/>
        <v>-1.4103639324908708</v>
      </c>
      <c r="T162" s="19">
        <f t="shared" si="98"/>
        <v>0.78721365814831246</v>
      </c>
      <c r="U162" s="19">
        <f t="shared" si="98"/>
        <v>0.41799874770693568</v>
      </c>
      <c r="V162" s="19">
        <f t="shared" si="98"/>
        <v>-8.1598526315479702E-2</v>
      </c>
      <c r="W162" s="19">
        <f t="shared" si="129"/>
        <v>2.2460725654182587E-2</v>
      </c>
      <c r="X162" s="19">
        <f t="shared" si="130"/>
        <v>1.3539105720298377E-2</v>
      </c>
      <c r="Y162" s="19">
        <f t="shared" si="131"/>
        <v>1</v>
      </c>
      <c r="Z162" s="19">
        <f t="shared" si="132"/>
        <v>1.6589519365749952</v>
      </c>
      <c r="AA162" s="19">
        <f t="shared" si="133"/>
        <v>2.6589519365749954</v>
      </c>
      <c r="AB162" s="19">
        <f t="shared" si="134"/>
        <v>0.37608803162049753</v>
      </c>
      <c r="AC162" s="19">
        <f t="shared" si="135"/>
        <v>0.62391196837950236</v>
      </c>
      <c r="AD162" s="20">
        <f t="shared" si="136"/>
        <v>-4.55958823948183E-3</v>
      </c>
      <c r="AE162" s="21">
        <f t="shared" si="91"/>
        <v>0</v>
      </c>
      <c r="AF162" s="21">
        <f t="shared" si="99"/>
        <v>0</v>
      </c>
      <c r="AG162" s="21">
        <f t="shared" si="100"/>
        <v>0</v>
      </c>
      <c r="AH162" s="21">
        <f t="shared" si="101"/>
        <v>0</v>
      </c>
      <c r="AI162" s="21">
        <f t="shared" si="115"/>
        <v>0</v>
      </c>
      <c r="AJ162" s="21">
        <f t="shared" si="116"/>
        <v>0</v>
      </c>
      <c r="AK162" s="24">
        <f t="shared" si="92"/>
        <v>0</v>
      </c>
      <c r="AL162" s="24">
        <f t="shared" si="102"/>
        <v>0</v>
      </c>
      <c r="AM162" s="24">
        <f t="shared" si="103"/>
        <v>0</v>
      </c>
      <c r="AN162" s="24">
        <f t="shared" si="104"/>
        <v>0</v>
      </c>
      <c r="AO162" s="24">
        <f t="shared" si="105"/>
        <v>0</v>
      </c>
      <c r="AP162" s="24">
        <f t="shared" si="117"/>
        <v>0</v>
      </c>
      <c r="AQ162" s="27">
        <f t="shared" si="93"/>
        <v>0</v>
      </c>
      <c r="AR162" s="27">
        <f t="shared" si="106"/>
        <v>0</v>
      </c>
      <c r="AS162" s="27">
        <f t="shared" si="107"/>
        <v>0</v>
      </c>
      <c r="AT162" s="27">
        <f t="shared" si="108"/>
        <v>1</v>
      </c>
      <c r="AU162" s="27">
        <f t="shared" si="109"/>
        <v>0</v>
      </c>
      <c r="AV162" s="27">
        <f t="shared" si="118"/>
        <v>0</v>
      </c>
      <c r="AW162">
        <f t="shared" si="110"/>
        <v>96.885109190381755</v>
      </c>
      <c r="AX162">
        <f t="shared" si="111"/>
        <v>104.16014106007346</v>
      </c>
      <c r="AY162">
        <f t="shared" si="119"/>
        <v>99.074207650750807</v>
      </c>
      <c r="AZ162">
        <f t="shared" si="112"/>
        <v>0</v>
      </c>
      <c r="BA162">
        <f t="shared" si="120"/>
        <v>100.11551178468348</v>
      </c>
      <c r="BB162" s="4">
        <f t="shared" si="94"/>
        <v>0</v>
      </c>
      <c r="BC162" s="4">
        <f t="shared" si="95"/>
        <v>0</v>
      </c>
    </row>
    <row r="163" spans="1:55">
      <c r="A163" s="37">
        <v>40522</v>
      </c>
      <c r="B163" s="2" t="s">
        <v>76</v>
      </c>
      <c r="C163" s="40">
        <v>11.45</v>
      </c>
      <c r="D163" s="19">
        <f t="shared" si="96"/>
        <v>6.1511423550086562E-3</v>
      </c>
      <c r="E163" s="19">
        <f t="shared" si="121"/>
        <v>1.8683274021352232E-2</v>
      </c>
      <c r="F163" s="19">
        <f t="shared" si="123"/>
        <v>4.280510018214926E-2</v>
      </c>
      <c r="G163" s="19">
        <f t="shared" si="127"/>
        <v>-8.6921850079744817E-2</v>
      </c>
      <c r="H163" s="19">
        <f t="shared" si="125"/>
        <v>0.39070216845244737</v>
      </c>
      <c r="I163" s="19">
        <f t="shared" si="125"/>
        <v>0.62516507972111335</v>
      </c>
      <c r="J163" s="19">
        <f t="shared" si="125"/>
        <v>-1.1836681357072074</v>
      </c>
      <c r="K163" s="2" t="s">
        <v>75</v>
      </c>
      <c r="L163" s="40">
        <v>8.26</v>
      </c>
      <c r="M163" s="19">
        <f t="shared" si="97"/>
        <v>1.1015911872705002E-2</v>
      </c>
      <c r="N163" s="19">
        <f t="shared" si="122"/>
        <v>2.3543990086740952E-2</v>
      </c>
      <c r="O163" s="19">
        <f t="shared" si="124"/>
        <v>9.7799511002445074E-3</v>
      </c>
      <c r="P163" s="19">
        <f t="shared" si="128"/>
        <v>-7.0866141732283547E-2</v>
      </c>
      <c r="Q163" s="19">
        <f t="shared" si="126"/>
        <v>0.71874254008398897</v>
      </c>
      <c r="R163" s="19">
        <f t="shared" si="126"/>
        <v>0.18044309768602118</v>
      </c>
      <c r="S163" s="19">
        <f t="shared" si="126"/>
        <v>-0.99576036489544961</v>
      </c>
      <c r="T163" s="19">
        <f t="shared" si="98"/>
        <v>-0.32804037163154159</v>
      </c>
      <c r="U163" s="19">
        <f t="shared" si="98"/>
        <v>0.44472198203509217</v>
      </c>
      <c r="V163" s="19">
        <f t="shared" si="98"/>
        <v>-0.1879077708117578</v>
      </c>
      <c r="W163" s="19">
        <f t="shared" si="129"/>
        <v>2.2464127447877368E-2</v>
      </c>
      <c r="X163" s="19">
        <f t="shared" si="130"/>
        <v>1.36462697795673E-2</v>
      </c>
      <c r="Y163" s="19">
        <f t="shared" si="131"/>
        <v>1</v>
      </c>
      <c r="Z163" s="19">
        <f t="shared" si="132"/>
        <v>1.6461734826254963</v>
      </c>
      <c r="AA163" s="19">
        <f t="shared" si="133"/>
        <v>2.6461734826254961</v>
      </c>
      <c r="AB163" s="19">
        <f t="shared" si="134"/>
        <v>0.37790417240815749</v>
      </c>
      <c r="AC163" s="19">
        <f t="shared" si="135"/>
        <v>0.62209582759184257</v>
      </c>
      <c r="AD163" s="20">
        <f t="shared" si="136"/>
        <v>2.6293220036754616E-2</v>
      </c>
      <c r="AE163" s="21">
        <f t="shared" si="91"/>
        <v>0</v>
      </c>
      <c r="AF163" s="21">
        <f t="shared" si="99"/>
        <v>0</v>
      </c>
      <c r="AG163" s="21">
        <f t="shared" si="100"/>
        <v>0</v>
      </c>
      <c r="AH163" s="21">
        <f t="shared" si="101"/>
        <v>0</v>
      </c>
      <c r="AI163" s="21">
        <f t="shared" si="115"/>
        <v>0</v>
      </c>
      <c r="AJ163" s="21">
        <f t="shared" si="116"/>
        <v>0</v>
      </c>
      <c r="AK163" s="24">
        <f t="shared" si="92"/>
        <v>0</v>
      </c>
      <c r="AL163" s="24">
        <f t="shared" si="102"/>
        <v>0</v>
      </c>
      <c r="AM163" s="24">
        <f t="shared" si="103"/>
        <v>0</v>
      </c>
      <c r="AN163" s="24">
        <f t="shared" si="104"/>
        <v>0</v>
      </c>
      <c r="AO163" s="24">
        <f t="shared" si="105"/>
        <v>0</v>
      </c>
      <c r="AP163" s="24">
        <f t="shared" si="117"/>
        <v>0</v>
      </c>
      <c r="AQ163" s="27">
        <f t="shared" si="93"/>
        <v>0</v>
      </c>
      <c r="AR163" s="27">
        <f t="shared" si="106"/>
        <v>0</v>
      </c>
      <c r="AS163" s="27">
        <f t="shared" si="107"/>
        <v>0</v>
      </c>
      <c r="AT163" s="27">
        <f t="shared" si="108"/>
        <v>0</v>
      </c>
      <c r="AU163" s="27">
        <f t="shared" si="109"/>
        <v>0</v>
      </c>
      <c r="AV163" s="27">
        <f t="shared" si="118"/>
        <v>0</v>
      </c>
      <c r="AW163">
        <f t="shared" si="110"/>
        <v>96.885109190381755</v>
      </c>
      <c r="AX163">
        <f t="shared" si="111"/>
        <v>104.16014106007346</v>
      </c>
      <c r="AY163">
        <f t="shared" si="119"/>
        <v>99.074207650750807</v>
      </c>
      <c r="AZ163">
        <f t="shared" si="112"/>
        <v>0</v>
      </c>
      <c r="BA163">
        <f t="shared" si="120"/>
        <v>100.11551178468348</v>
      </c>
      <c r="BB163" s="4">
        <f t="shared" si="94"/>
        <v>0</v>
      </c>
      <c r="BC163" s="4">
        <f t="shared" si="95"/>
        <v>0</v>
      </c>
    </row>
    <row r="164" spans="1:55">
      <c r="A164" s="37">
        <v>40525</v>
      </c>
      <c r="B164" s="2" t="s">
        <v>76</v>
      </c>
      <c r="C164" s="40">
        <v>11.95</v>
      </c>
      <c r="D164" s="19">
        <f t="shared" si="96"/>
        <v>4.3668122270742363E-2</v>
      </c>
      <c r="E164" s="19">
        <f t="shared" si="121"/>
        <v>1.5293118096856391E-2</v>
      </c>
      <c r="F164" s="19">
        <f t="shared" si="123"/>
        <v>8.9334548769370886E-2</v>
      </c>
      <c r="G164" s="19">
        <f t="shared" si="127"/>
        <v>-3.4733441033925803E-2</v>
      </c>
      <c r="H164" s="19">
        <f t="shared" si="125"/>
        <v>0.31975413935747637</v>
      </c>
      <c r="I164" s="19">
        <f t="shared" si="125"/>
        <v>1.3041987486087805</v>
      </c>
      <c r="J164" s="19">
        <f t="shared" si="125"/>
        <v>-0.46361927008037901</v>
      </c>
      <c r="K164" s="2" t="s">
        <v>75</v>
      </c>
      <c r="L164" s="40">
        <v>8.1300000000000008</v>
      </c>
      <c r="M164" s="19">
        <f t="shared" si="97"/>
        <v>-1.5738498789346127E-2</v>
      </c>
      <c r="N164" s="19">
        <f t="shared" si="122"/>
        <v>1.1194029850746473E-2</v>
      </c>
      <c r="O164" s="19">
        <f t="shared" si="124"/>
        <v>-8.536585365853477E-3</v>
      </c>
      <c r="P164" s="19">
        <f t="shared" si="128"/>
        <v>-7.7185017026106667E-2</v>
      </c>
      <c r="Q164" s="19">
        <f t="shared" si="126"/>
        <v>0.34299640621667282</v>
      </c>
      <c r="R164" s="19">
        <f t="shared" si="126"/>
        <v>-0.1576090889900181</v>
      </c>
      <c r="S164" s="19">
        <f t="shared" si="126"/>
        <v>-1.0641946644522147</v>
      </c>
      <c r="T164" s="19">
        <f t="shared" si="98"/>
        <v>-2.3242266859196448E-2</v>
      </c>
      <c r="U164" s="19">
        <f t="shared" si="98"/>
        <v>1.4618078375987986</v>
      </c>
      <c r="V164" s="19">
        <f t="shared" si="98"/>
        <v>0.60057539437183571</v>
      </c>
      <c r="W164" s="19">
        <f t="shared" si="129"/>
        <v>2.4770099884424971E-2</v>
      </c>
      <c r="X164" s="19">
        <f t="shared" si="130"/>
        <v>1.3868558189897576E-2</v>
      </c>
      <c r="Y164" s="19">
        <f t="shared" si="131"/>
        <v>1</v>
      </c>
      <c r="Z164" s="19">
        <f t="shared" si="132"/>
        <v>1.7860616471630426</v>
      </c>
      <c r="AA164" s="19">
        <f t="shared" si="133"/>
        <v>2.7860616471630424</v>
      </c>
      <c r="AB164" s="19">
        <f t="shared" si="134"/>
        <v>0.35892960265910412</v>
      </c>
      <c r="AC164" s="19">
        <f t="shared" si="135"/>
        <v>0.64107039734089599</v>
      </c>
      <c r="AD164" s="20">
        <f t="shared" si="136"/>
        <v>1.6149978160875044E-3</v>
      </c>
      <c r="AE164" s="21">
        <f t="shared" si="91"/>
        <v>0</v>
      </c>
      <c r="AF164" s="21">
        <f t="shared" si="99"/>
        <v>0</v>
      </c>
      <c r="AG164" s="21">
        <f t="shared" si="100"/>
        <v>0</v>
      </c>
      <c r="AH164" s="21">
        <f t="shared" si="101"/>
        <v>0</v>
      </c>
      <c r="AI164" s="21">
        <f t="shared" si="115"/>
        <v>0</v>
      </c>
      <c r="AJ164" s="21">
        <f t="shared" si="116"/>
        <v>0</v>
      </c>
      <c r="AK164" s="24">
        <f t="shared" si="92"/>
        <v>-1</v>
      </c>
      <c r="AL164" s="24">
        <f t="shared" si="102"/>
        <v>0</v>
      </c>
      <c r="AM164" s="24">
        <f t="shared" si="103"/>
        <v>1</v>
      </c>
      <c r="AN164" s="24">
        <f t="shared" si="104"/>
        <v>0</v>
      </c>
      <c r="AO164" s="24">
        <f t="shared" si="105"/>
        <v>0</v>
      </c>
      <c r="AP164" s="24">
        <f t="shared" si="117"/>
        <v>0</v>
      </c>
      <c r="AQ164" s="27">
        <f t="shared" si="93"/>
        <v>0</v>
      </c>
      <c r="AR164" s="27">
        <f t="shared" si="106"/>
        <v>0</v>
      </c>
      <c r="AS164" s="27">
        <f t="shared" si="107"/>
        <v>0</v>
      </c>
      <c r="AT164" s="27">
        <f t="shared" si="108"/>
        <v>0</v>
      </c>
      <c r="AU164" s="27">
        <f t="shared" si="109"/>
        <v>0</v>
      </c>
      <c r="AV164" s="27">
        <f t="shared" si="118"/>
        <v>0</v>
      </c>
      <c r="AW164">
        <f t="shared" si="110"/>
        <v>96.885109190381755</v>
      </c>
      <c r="AX164">
        <f t="shared" si="111"/>
        <v>104.16014106007346</v>
      </c>
      <c r="AY164">
        <f t="shared" si="119"/>
        <v>99.074207650750807</v>
      </c>
      <c r="AZ164">
        <f t="shared" si="112"/>
        <v>0</v>
      </c>
      <c r="BA164">
        <f t="shared" si="120"/>
        <v>100.11551178468348</v>
      </c>
      <c r="BB164" s="4">
        <f t="shared" si="94"/>
        <v>0</v>
      </c>
      <c r="BC164" s="4">
        <f t="shared" si="95"/>
        <v>0</v>
      </c>
    </row>
    <row r="165" spans="1:55">
      <c r="A165" s="37">
        <v>40526</v>
      </c>
      <c r="B165" s="2" t="s">
        <v>76</v>
      </c>
      <c r="C165" s="40">
        <v>11.82</v>
      </c>
      <c r="D165" s="19">
        <f t="shared" si="96"/>
        <v>-1.0878661087866026E-2</v>
      </c>
      <c r="E165" s="19">
        <f t="shared" si="121"/>
        <v>3.3955857385399766E-3</v>
      </c>
      <c r="F165" s="19">
        <f t="shared" si="123"/>
        <v>6.7750677506775062E-2</v>
      </c>
      <c r="G165" s="19">
        <f t="shared" si="127"/>
        <v>2.1607605877268798E-2</v>
      </c>
      <c r="H165" s="19">
        <f t="shared" si="125"/>
        <v>7.0998349103375533E-2</v>
      </c>
      <c r="I165" s="19">
        <f t="shared" si="125"/>
        <v>0.98067880230188897</v>
      </c>
      <c r="J165" s="19">
        <f t="shared" si="125"/>
        <v>0.28722222170827105</v>
      </c>
      <c r="K165" s="2" t="s">
        <v>75</v>
      </c>
      <c r="L165" s="40">
        <v>8.06</v>
      </c>
      <c r="M165" s="19">
        <f t="shared" si="97"/>
        <v>-8.6100861008610429E-3</v>
      </c>
      <c r="N165" s="19">
        <f t="shared" si="122"/>
        <v>-1.1042944785276055E-2</v>
      </c>
      <c r="O165" s="19">
        <f t="shared" si="124"/>
        <v>-2.303030303030297E-2</v>
      </c>
      <c r="P165" s="19">
        <f t="shared" si="128"/>
        <v>-0.1004464285714286</v>
      </c>
      <c r="Q165" s="19">
        <f t="shared" si="126"/>
        <v>-0.33978383198516116</v>
      </c>
      <c r="R165" s="19">
        <f t="shared" si="126"/>
        <v>-0.42493307586774853</v>
      </c>
      <c r="S165" s="19">
        <f t="shared" si="126"/>
        <v>-1.3579705428610975</v>
      </c>
      <c r="T165" s="19">
        <f t="shared" si="98"/>
        <v>0.4107821810885367</v>
      </c>
      <c r="U165" s="19">
        <f t="shared" si="98"/>
        <v>1.4056118781696374</v>
      </c>
      <c r="V165" s="19">
        <f t="shared" si="98"/>
        <v>1.6451927645693685</v>
      </c>
      <c r="W165" s="19">
        <f t="shared" si="129"/>
        <v>1.9877227767080341E-2</v>
      </c>
      <c r="X165" s="19">
        <f t="shared" si="130"/>
        <v>1.2987865171113666E-2</v>
      </c>
      <c r="Y165" s="19">
        <f t="shared" si="131"/>
        <v>1</v>
      </c>
      <c r="Z165" s="19">
        <f t="shared" si="132"/>
        <v>1.530446112983165</v>
      </c>
      <c r="AA165" s="19">
        <f t="shared" si="133"/>
        <v>2.530446112983165</v>
      </c>
      <c r="AB165" s="19">
        <f t="shared" si="134"/>
        <v>0.39518723393049904</v>
      </c>
      <c r="AC165" s="19">
        <f t="shared" si="135"/>
        <v>0.60481276606950096</v>
      </c>
      <c r="AD165" s="20">
        <f t="shared" si="136"/>
        <v>8.2461290840812147E-4</v>
      </c>
      <c r="AE165" s="21">
        <f t="shared" si="91"/>
        <v>0</v>
      </c>
      <c r="AF165" s="21">
        <f t="shared" si="99"/>
        <v>0</v>
      </c>
      <c r="AG165" s="21">
        <f t="shared" si="100"/>
        <v>0</v>
      </c>
      <c r="AH165" s="21">
        <f t="shared" si="101"/>
        <v>0</v>
      </c>
      <c r="AI165" s="21">
        <f t="shared" si="115"/>
        <v>0</v>
      </c>
      <c r="AJ165" s="21">
        <f t="shared" si="116"/>
        <v>0</v>
      </c>
      <c r="AK165" s="24">
        <f t="shared" si="92"/>
        <v>-1</v>
      </c>
      <c r="AL165" s="24">
        <f t="shared" si="102"/>
        <v>0</v>
      </c>
      <c r="AM165" s="24">
        <f t="shared" si="103"/>
        <v>2</v>
      </c>
      <c r="AN165" s="24">
        <f t="shared" si="104"/>
        <v>0</v>
      </c>
      <c r="AO165" s="24">
        <f t="shared" si="105"/>
        <v>0</v>
      </c>
      <c r="AP165" s="24">
        <f t="shared" si="117"/>
        <v>0</v>
      </c>
      <c r="AQ165" s="27">
        <f t="shared" si="93"/>
        <v>-1</v>
      </c>
      <c r="AR165" s="27">
        <f t="shared" si="106"/>
        <v>0</v>
      </c>
      <c r="AS165" s="27">
        <f t="shared" si="107"/>
        <v>1</v>
      </c>
      <c r="AT165" s="27">
        <f t="shared" si="108"/>
        <v>0</v>
      </c>
      <c r="AU165" s="27">
        <f t="shared" si="109"/>
        <v>0</v>
      </c>
      <c r="AV165" s="27">
        <f t="shared" si="118"/>
        <v>0</v>
      </c>
      <c r="AW165">
        <f t="shared" si="110"/>
        <v>96.885109190381755</v>
      </c>
      <c r="AX165">
        <f t="shared" si="111"/>
        <v>104.16014106007346</v>
      </c>
      <c r="AY165">
        <f t="shared" si="119"/>
        <v>99.074207650750807</v>
      </c>
      <c r="AZ165">
        <f t="shared" si="112"/>
        <v>0</v>
      </c>
      <c r="BA165">
        <f t="shared" si="120"/>
        <v>100.11551178468348</v>
      </c>
      <c r="BB165" s="4">
        <f t="shared" si="94"/>
        <v>0</v>
      </c>
      <c r="BC165" s="4">
        <f t="shared" si="95"/>
        <v>0</v>
      </c>
    </row>
    <row r="166" spans="1:55">
      <c r="A166" s="37">
        <v>40527</v>
      </c>
      <c r="B166" s="2" t="s">
        <v>76</v>
      </c>
      <c r="C166" s="40">
        <v>11.71</v>
      </c>
      <c r="D166" s="19">
        <f t="shared" si="96"/>
        <v>-9.3062605752960593E-3</v>
      </c>
      <c r="E166" s="19">
        <f t="shared" si="121"/>
        <v>1.2975778546712833E-2</v>
      </c>
      <c r="F166" s="19">
        <f t="shared" si="123"/>
        <v>6.7456700091157715E-2</v>
      </c>
      <c r="G166" s="19">
        <f t="shared" si="127"/>
        <v>3.1718061674008917E-2</v>
      </c>
      <c r="H166" s="19">
        <f t="shared" si="125"/>
        <v>0.27177580176819666</v>
      </c>
      <c r="I166" s="19">
        <f t="shared" si="125"/>
        <v>0.9736356297863249</v>
      </c>
      <c r="J166" s="19">
        <f t="shared" si="125"/>
        <v>0.4225322444081327</v>
      </c>
      <c r="K166" s="2" t="s">
        <v>75</v>
      </c>
      <c r="L166" s="40">
        <v>8</v>
      </c>
      <c r="M166" s="19">
        <f t="shared" si="97"/>
        <v>-7.4441687344913767E-3</v>
      </c>
      <c r="N166" s="19">
        <f t="shared" si="122"/>
        <v>-2.0807833537331694E-2</v>
      </c>
      <c r="O166" s="19">
        <f t="shared" si="124"/>
        <v>-2.4390243902438939E-2</v>
      </c>
      <c r="P166" s="19">
        <f t="shared" si="128"/>
        <v>-0.1041433370660694</v>
      </c>
      <c r="Q166" s="19">
        <f t="shared" si="126"/>
        <v>-0.63868091458637466</v>
      </c>
      <c r="R166" s="19">
        <f t="shared" si="126"/>
        <v>-0.44838963023637862</v>
      </c>
      <c r="S166" s="19">
        <f t="shared" si="126"/>
        <v>-1.3707114726650007</v>
      </c>
      <c r="T166" s="19">
        <f t="shared" si="98"/>
        <v>0.91045671635457137</v>
      </c>
      <c r="U166" s="19">
        <f t="shared" si="98"/>
        <v>1.4220252600227035</v>
      </c>
      <c r="V166" s="19">
        <f t="shared" si="98"/>
        <v>1.7932437170731335</v>
      </c>
      <c r="W166" s="19">
        <f t="shared" si="129"/>
        <v>1.9470555760334022E-2</v>
      </c>
      <c r="X166" s="19">
        <f t="shared" si="130"/>
        <v>1.2989459873329036E-2</v>
      </c>
      <c r="Y166" s="19">
        <f t="shared" si="131"/>
        <v>1</v>
      </c>
      <c r="Z166" s="19">
        <f t="shared" si="132"/>
        <v>1.4989503759361444</v>
      </c>
      <c r="AA166" s="19">
        <f t="shared" si="133"/>
        <v>2.4989503759361442</v>
      </c>
      <c r="AB166" s="19">
        <f t="shared" si="134"/>
        <v>0.40016801038931599</v>
      </c>
      <c r="AC166" s="19">
        <f t="shared" si="135"/>
        <v>0.59983198961068407</v>
      </c>
      <c r="AD166" s="20">
        <f t="shared" si="136"/>
        <v>-1.3429893503205415E-2</v>
      </c>
      <c r="AE166" s="21">
        <f t="shared" si="91"/>
        <v>0</v>
      </c>
      <c r="AF166" s="21">
        <f t="shared" si="99"/>
        <v>0</v>
      </c>
      <c r="AG166" s="21">
        <f t="shared" si="100"/>
        <v>0</v>
      </c>
      <c r="AH166" s="21">
        <f t="shared" si="101"/>
        <v>0</v>
      </c>
      <c r="AI166" s="21">
        <f t="shared" si="115"/>
        <v>0</v>
      </c>
      <c r="AJ166" s="21">
        <f t="shared" si="116"/>
        <v>0</v>
      </c>
      <c r="AK166" s="24">
        <f t="shared" si="92"/>
        <v>-1</v>
      </c>
      <c r="AL166" s="24">
        <f t="shared" si="102"/>
        <v>0</v>
      </c>
      <c r="AM166" s="24">
        <f t="shared" si="103"/>
        <v>3</v>
      </c>
      <c r="AN166" s="24">
        <f t="shared" si="104"/>
        <v>0</v>
      </c>
      <c r="AO166" s="24">
        <f t="shared" si="105"/>
        <v>0</v>
      </c>
      <c r="AP166" s="24">
        <f t="shared" si="117"/>
        <v>0</v>
      </c>
      <c r="AQ166" s="27">
        <f t="shared" si="93"/>
        <v>-1</v>
      </c>
      <c r="AR166" s="27">
        <f t="shared" si="106"/>
        <v>0</v>
      </c>
      <c r="AS166" s="27">
        <f t="shared" si="107"/>
        <v>2</v>
      </c>
      <c r="AT166" s="27">
        <f t="shared" si="108"/>
        <v>0</v>
      </c>
      <c r="AU166" s="27">
        <f t="shared" si="109"/>
        <v>0</v>
      </c>
      <c r="AV166" s="27">
        <f t="shared" si="118"/>
        <v>0</v>
      </c>
      <c r="AW166">
        <f t="shared" si="110"/>
        <v>96.885109190381755</v>
      </c>
      <c r="AX166">
        <f t="shared" si="111"/>
        <v>104.16014106007346</v>
      </c>
      <c r="AY166">
        <f t="shared" si="119"/>
        <v>99.074207650750807</v>
      </c>
      <c r="AZ166">
        <f t="shared" si="112"/>
        <v>0</v>
      </c>
      <c r="BA166">
        <f t="shared" si="120"/>
        <v>100.11551178468348</v>
      </c>
      <c r="BB166" s="4">
        <f t="shared" si="94"/>
        <v>0</v>
      </c>
      <c r="BC166" s="4">
        <f t="shared" si="95"/>
        <v>0</v>
      </c>
    </row>
    <row r="167" spans="1:55">
      <c r="A167" s="37">
        <v>40528</v>
      </c>
      <c r="B167" s="2" t="s">
        <v>76</v>
      </c>
      <c r="C167" s="40">
        <v>11.69</v>
      </c>
      <c r="D167" s="19">
        <f t="shared" si="96"/>
        <v>-1.707941929974496E-3</v>
      </c>
      <c r="E167" s="19">
        <f t="shared" si="121"/>
        <v>2.7240773286467374E-2</v>
      </c>
      <c r="F167" s="19">
        <f t="shared" si="123"/>
        <v>5.3153153153153145E-2</v>
      </c>
      <c r="G167" s="19">
        <f t="shared" si="127"/>
        <v>2.6338893766461712E-2</v>
      </c>
      <c r="H167" s="19">
        <f t="shared" si="125"/>
        <v>0.57119028776894387</v>
      </c>
      <c r="I167" s="19">
        <f t="shared" si="125"/>
        <v>0.76592321334912217</v>
      </c>
      <c r="J167" s="19">
        <f t="shared" si="125"/>
        <v>0.35204299415187401</v>
      </c>
      <c r="K167" s="2" t="s">
        <v>75</v>
      </c>
      <c r="L167" s="40">
        <v>8.17</v>
      </c>
      <c r="M167" s="19">
        <f t="shared" si="97"/>
        <v>2.1249999999999991E-2</v>
      </c>
      <c r="N167" s="19">
        <f t="shared" si="122"/>
        <v>0</v>
      </c>
      <c r="O167" s="19">
        <f t="shared" si="124"/>
        <v>-8.4951456310679956E-3</v>
      </c>
      <c r="P167" s="19">
        <f t="shared" si="128"/>
        <v>-5.1103368176538856E-2</v>
      </c>
      <c r="Q167" s="19">
        <f t="shared" si="126"/>
        <v>0</v>
      </c>
      <c r="R167" s="19">
        <f t="shared" si="126"/>
        <v>-0.15559278329200515</v>
      </c>
      <c r="S167" s="19">
        <f t="shared" si="126"/>
        <v>-0.65546331782518219</v>
      </c>
      <c r="T167" s="19">
        <f t="shared" si="98"/>
        <v>0.57119028776894387</v>
      </c>
      <c r="U167" s="19">
        <f t="shared" si="98"/>
        <v>0.92151599664112727</v>
      </c>
      <c r="V167" s="19">
        <f t="shared" si="98"/>
        <v>1.0075063119770562</v>
      </c>
      <c r="W167" s="19">
        <f t="shared" si="129"/>
        <v>1.9480473118375381E-2</v>
      </c>
      <c r="X167" s="19">
        <f t="shared" si="130"/>
        <v>1.2198207160242188E-2</v>
      </c>
      <c r="Y167" s="19">
        <f t="shared" si="131"/>
        <v>1</v>
      </c>
      <c r="Z167" s="19">
        <f t="shared" si="132"/>
        <v>1.5969947765658874</v>
      </c>
      <c r="AA167" s="19">
        <f t="shared" si="133"/>
        <v>2.5969947765658876</v>
      </c>
      <c r="AB167" s="19">
        <f t="shared" si="134"/>
        <v>0.38506045873620925</v>
      </c>
      <c r="AC167" s="19">
        <f t="shared" si="135"/>
        <v>0.61493954126379069</v>
      </c>
      <c r="AD167" s="20">
        <f t="shared" si="136"/>
        <v>-5.0347894411993666E-3</v>
      </c>
      <c r="AE167" s="21">
        <f t="shared" si="91"/>
        <v>0</v>
      </c>
      <c r="AF167" s="21">
        <f t="shared" si="99"/>
        <v>0</v>
      </c>
      <c r="AG167" s="21">
        <f t="shared" si="100"/>
        <v>0</v>
      </c>
      <c r="AH167" s="21">
        <f t="shared" si="101"/>
        <v>0</v>
      </c>
      <c r="AI167" s="21">
        <f t="shared" si="115"/>
        <v>0</v>
      </c>
      <c r="AJ167" s="21">
        <f t="shared" si="116"/>
        <v>0</v>
      </c>
      <c r="AK167" s="24">
        <f t="shared" si="92"/>
        <v>0</v>
      </c>
      <c r="AL167" s="24">
        <f t="shared" si="102"/>
        <v>0</v>
      </c>
      <c r="AM167" s="24">
        <f t="shared" si="103"/>
        <v>0</v>
      </c>
      <c r="AN167" s="24">
        <f t="shared" si="104"/>
        <v>0</v>
      </c>
      <c r="AO167" s="24">
        <f t="shared" si="105"/>
        <v>0</v>
      </c>
      <c r="AP167" s="24">
        <f t="shared" si="117"/>
        <v>0</v>
      </c>
      <c r="AQ167" s="27">
        <f t="shared" si="93"/>
        <v>-1</v>
      </c>
      <c r="AR167" s="27">
        <f t="shared" si="106"/>
        <v>0</v>
      </c>
      <c r="AS167" s="27">
        <f t="shared" si="107"/>
        <v>3</v>
      </c>
      <c r="AT167" s="27">
        <f t="shared" si="108"/>
        <v>0</v>
      </c>
      <c r="AU167" s="27">
        <f t="shared" si="109"/>
        <v>0</v>
      </c>
      <c r="AV167" s="27">
        <f t="shared" si="118"/>
        <v>0</v>
      </c>
      <c r="AW167">
        <f t="shared" si="110"/>
        <v>96.885109190381755</v>
      </c>
      <c r="AX167">
        <f t="shared" si="111"/>
        <v>104.16014106007346</v>
      </c>
      <c r="AY167">
        <f t="shared" si="119"/>
        <v>99.074207650750807</v>
      </c>
      <c r="AZ167">
        <f t="shared" si="112"/>
        <v>0</v>
      </c>
      <c r="BA167">
        <f t="shared" si="120"/>
        <v>100.11551178468348</v>
      </c>
      <c r="BB167" s="4">
        <f t="shared" si="94"/>
        <v>0</v>
      </c>
      <c r="BC167" s="4">
        <f t="shared" si="95"/>
        <v>0</v>
      </c>
    </row>
    <row r="168" spans="1:55">
      <c r="A168" s="37">
        <v>40529</v>
      </c>
      <c r="B168" s="2" t="s">
        <v>76</v>
      </c>
      <c r="C168" s="40">
        <v>11.56</v>
      </c>
      <c r="D168" s="19">
        <f t="shared" si="96"/>
        <v>-1.1120615911034987E-2</v>
      </c>
      <c r="E168" s="19">
        <f t="shared" si="121"/>
        <v>9.6069868995634251E-3</v>
      </c>
      <c r="F168" s="19">
        <f t="shared" si="123"/>
        <v>2.8469750889679742E-2</v>
      </c>
      <c r="G168" s="19">
        <f t="shared" si="127"/>
        <v>2.4822695035461095E-2</v>
      </c>
      <c r="H168" s="19">
        <f t="shared" si="125"/>
        <v>0.20168295311986387</v>
      </c>
      <c r="I168" s="19">
        <f t="shared" si="125"/>
        <v>0.4102463359923556</v>
      </c>
      <c r="J168" s="19">
        <f t="shared" si="125"/>
        <v>0.33313082039722247</v>
      </c>
      <c r="K168" s="2" t="s">
        <v>75</v>
      </c>
      <c r="L168" s="40">
        <v>8.18</v>
      </c>
      <c r="M168" s="19">
        <f t="shared" si="97"/>
        <v>1.2239902080783092E-3</v>
      </c>
      <c r="N168" s="19">
        <f t="shared" si="122"/>
        <v>-9.6852300242130842E-3</v>
      </c>
      <c r="O168" s="19">
        <f t="shared" si="124"/>
        <v>1.3630731102849991E-2</v>
      </c>
      <c r="P168" s="19">
        <f t="shared" si="128"/>
        <v>-5.6516724336793563E-2</v>
      </c>
      <c r="Q168" s="19">
        <f t="shared" si="126"/>
        <v>-0.29625143027756345</v>
      </c>
      <c r="R168" s="19">
        <f t="shared" si="126"/>
        <v>0.24939519504542948</v>
      </c>
      <c r="S168" s="19">
        <f t="shared" si="126"/>
        <v>-0.71855953396388328</v>
      </c>
      <c r="T168" s="19">
        <f t="shared" si="98"/>
        <v>0.49793438339742735</v>
      </c>
      <c r="U168" s="19">
        <f t="shared" si="98"/>
        <v>0.16085114094692612</v>
      </c>
      <c r="V168" s="19">
        <f t="shared" si="98"/>
        <v>1.0516903543611058</v>
      </c>
      <c r="W168" s="19">
        <f t="shared" si="129"/>
        <v>1.9527182921825099E-2</v>
      </c>
      <c r="X168" s="19">
        <f t="shared" si="130"/>
        <v>1.2028774521354592E-2</v>
      </c>
      <c r="Y168" s="19">
        <f t="shared" si="131"/>
        <v>1</v>
      </c>
      <c r="Z168" s="19">
        <f t="shared" si="132"/>
        <v>1.6233725960328411</v>
      </c>
      <c r="AA168" s="19">
        <f t="shared" si="133"/>
        <v>2.6233725960328411</v>
      </c>
      <c r="AB168" s="19">
        <f t="shared" si="134"/>
        <v>0.38118870400347865</v>
      </c>
      <c r="AC168" s="19">
        <f t="shared" si="135"/>
        <v>0.6188112959965214</v>
      </c>
      <c r="AD168" s="20">
        <f t="shared" si="136"/>
        <v>6.1296671648256185E-3</v>
      </c>
      <c r="AE168" s="21">
        <f t="shared" si="91"/>
        <v>0</v>
      </c>
      <c r="AF168" s="21">
        <f t="shared" si="99"/>
        <v>0</v>
      </c>
      <c r="AG168" s="21">
        <f t="shared" si="100"/>
        <v>0</v>
      </c>
      <c r="AH168" s="21">
        <f t="shared" si="101"/>
        <v>0</v>
      </c>
      <c r="AI168" s="21">
        <f t="shared" si="115"/>
        <v>0</v>
      </c>
      <c r="AJ168" s="21">
        <f t="shared" si="116"/>
        <v>0</v>
      </c>
      <c r="AK168" s="24">
        <f t="shared" si="92"/>
        <v>0</v>
      </c>
      <c r="AL168" s="24">
        <f t="shared" si="102"/>
        <v>0</v>
      </c>
      <c r="AM168" s="24">
        <f t="shared" si="103"/>
        <v>0</v>
      </c>
      <c r="AN168" s="24">
        <f t="shared" si="104"/>
        <v>0</v>
      </c>
      <c r="AO168" s="24">
        <f t="shared" si="105"/>
        <v>0</v>
      </c>
      <c r="AP168" s="24">
        <f t="shared" si="117"/>
        <v>0</v>
      </c>
      <c r="AQ168" s="27">
        <f t="shared" si="93"/>
        <v>-1</v>
      </c>
      <c r="AR168" s="27">
        <f t="shared" si="106"/>
        <v>0</v>
      </c>
      <c r="AS168" s="27">
        <f t="shared" si="107"/>
        <v>4</v>
      </c>
      <c r="AT168" s="27">
        <f t="shared" si="108"/>
        <v>0</v>
      </c>
      <c r="AU168" s="27">
        <f t="shared" si="109"/>
        <v>0</v>
      </c>
      <c r="AV168" s="27">
        <f t="shared" si="118"/>
        <v>0</v>
      </c>
      <c r="AW168">
        <f t="shared" si="110"/>
        <v>96.885109190381755</v>
      </c>
      <c r="AX168">
        <f t="shared" si="111"/>
        <v>104.16014106007346</v>
      </c>
      <c r="AY168">
        <f t="shared" si="119"/>
        <v>99.074207650750807</v>
      </c>
      <c r="AZ168">
        <f t="shared" si="112"/>
        <v>0</v>
      </c>
      <c r="BA168">
        <f t="shared" si="120"/>
        <v>100.11551178468348</v>
      </c>
      <c r="BB168" s="4">
        <f t="shared" si="94"/>
        <v>0</v>
      </c>
      <c r="BC168" s="4">
        <f t="shared" si="95"/>
        <v>0</v>
      </c>
    </row>
    <row r="169" spans="1:55">
      <c r="A169" s="37">
        <v>40532</v>
      </c>
      <c r="B169" s="2" t="s">
        <v>76</v>
      </c>
      <c r="C169" s="40">
        <v>11.31</v>
      </c>
      <c r="D169" s="19">
        <f t="shared" si="96"/>
        <v>-2.162629757785467E-2</v>
      </c>
      <c r="E169" s="19">
        <f t="shared" si="121"/>
        <v>-5.3556485355648435E-2</v>
      </c>
      <c r="F169" s="19">
        <f t="shared" si="123"/>
        <v>-3.9082412914188541E-2</v>
      </c>
      <c r="G169" s="19">
        <f t="shared" si="127"/>
        <v>1.1627906976744257E-2</v>
      </c>
      <c r="H169" s="19">
        <f t="shared" si="125"/>
        <v>-1.1263588617664289</v>
      </c>
      <c r="I169" s="19">
        <f t="shared" si="125"/>
        <v>-0.56384418099006128</v>
      </c>
      <c r="J169" s="19">
        <f t="shared" si="125"/>
        <v>0.15667870045753679</v>
      </c>
      <c r="K169" s="2" t="s">
        <v>75</v>
      </c>
      <c r="L169" s="40">
        <v>7.99</v>
      </c>
      <c r="M169" s="19">
        <f t="shared" si="97"/>
        <v>-2.3227383863080625E-2</v>
      </c>
      <c r="N169" s="19">
        <f t="shared" si="122"/>
        <v>-1.7220172201722086E-2</v>
      </c>
      <c r="O169" s="19">
        <f t="shared" si="124"/>
        <v>-6.2189054726366844E-3</v>
      </c>
      <c r="P169" s="19">
        <f t="shared" si="128"/>
        <v>-7.7367205542725165E-2</v>
      </c>
      <c r="Q169" s="19">
        <f t="shared" si="126"/>
        <v>-0.52972322519891435</v>
      </c>
      <c r="R169" s="19">
        <f t="shared" si="126"/>
        <v>-0.11378366513616202</v>
      </c>
      <c r="S169" s="19">
        <f t="shared" si="126"/>
        <v>-0.97432515632601069</v>
      </c>
      <c r="T169" s="19">
        <f t="shared" si="98"/>
        <v>-0.5966356365675145</v>
      </c>
      <c r="U169" s="19">
        <f t="shared" si="98"/>
        <v>-0.45006051585389928</v>
      </c>
      <c r="V169" s="19">
        <f t="shared" si="98"/>
        <v>1.1310038567835474</v>
      </c>
      <c r="W169" s="19">
        <f t="shared" si="129"/>
        <v>2.0081074711653973E-2</v>
      </c>
      <c r="X169" s="19">
        <f t="shared" si="130"/>
        <v>1.2850910561343564E-2</v>
      </c>
      <c r="Y169" s="19">
        <f t="shared" si="131"/>
        <v>1</v>
      </c>
      <c r="Z169" s="19">
        <f t="shared" si="132"/>
        <v>1.5626188211175671</v>
      </c>
      <c r="AA169" s="19">
        <f t="shared" si="133"/>
        <v>2.5626188211175673</v>
      </c>
      <c r="AB169" s="19">
        <f t="shared" si="134"/>
        <v>0.39022580797400697</v>
      </c>
      <c r="AC169" s="19">
        <f t="shared" si="135"/>
        <v>0.60977419202599292</v>
      </c>
      <c r="AD169" s="20">
        <f t="shared" si="136"/>
        <v>1.1061430554664164E-2</v>
      </c>
      <c r="AE169" s="21">
        <f t="shared" si="91"/>
        <v>0</v>
      </c>
      <c r="AF169" s="21">
        <f t="shared" si="99"/>
        <v>0</v>
      </c>
      <c r="AG169" s="21">
        <f t="shared" si="100"/>
        <v>0</v>
      </c>
      <c r="AH169" s="21">
        <f t="shared" si="101"/>
        <v>0</v>
      </c>
      <c r="AI169" s="21">
        <f t="shared" si="115"/>
        <v>0</v>
      </c>
      <c r="AJ169" s="21">
        <f t="shared" si="116"/>
        <v>0</v>
      </c>
      <c r="AK169" s="24">
        <f t="shared" si="92"/>
        <v>0</v>
      </c>
      <c r="AL169" s="24">
        <f t="shared" si="102"/>
        <v>0</v>
      </c>
      <c r="AM169" s="24">
        <f t="shared" si="103"/>
        <v>0</v>
      </c>
      <c r="AN169" s="24">
        <f t="shared" si="104"/>
        <v>0</v>
      </c>
      <c r="AO169" s="24">
        <f t="shared" si="105"/>
        <v>0</v>
      </c>
      <c r="AP169" s="24">
        <f t="shared" si="117"/>
        <v>0</v>
      </c>
      <c r="AQ169" s="27">
        <f t="shared" si="93"/>
        <v>-1</v>
      </c>
      <c r="AR169" s="27">
        <f t="shared" si="106"/>
        <v>0</v>
      </c>
      <c r="AS169" s="27">
        <f t="shared" si="107"/>
        <v>5</v>
      </c>
      <c r="AT169" s="27">
        <f t="shared" si="108"/>
        <v>0</v>
      </c>
      <c r="AU169" s="27">
        <f t="shared" si="109"/>
        <v>0</v>
      </c>
      <c r="AV169" s="27">
        <f t="shared" si="118"/>
        <v>0</v>
      </c>
      <c r="AW169">
        <f t="shared" si="110"/>
        <v>96.885109190381755</v>
      </c>
      <c r="AX169">
        <f t="shared" si="111"/>
        <v>104.16014106007346</v>
      </c>
      <c r="AY169">
        <f t="shared" si="119"/>
        <v>99.074207650750807</v>
      </c>
      <c r="AZ169">
        <f t="shared" si="112"/>
        <v>0</v>
      </c>
      <c r="BA169">
        <f t="shared" si="120"/>
        <v>100.11551178468348</v>
      </c>
      <c r="BB169" s="4">
        <f t="shared" si="94"/>
        <v>0</v>
      </c>
      <c r="BC169" s="4">
        <f t="shared" si="95"/>
        <v>0</v>
      </c>
    </row>
    <row r="170" spans="1:55">
      <c r="A170" s="37">
        <v>40533</v>
      </c>
      <c r="B170" s="2" t="s">
        <v>76</v>
      </c>
      <c r="C170" s="40">
        <v>11.52</v>
      </c>
      <c r="D170" s="19">
        <f t="shared" si="96"/>
        <v>1.8567639257294346E-2</v>
      </c>
      <c r="E170" s="19">
        <f t="shared" si="121"/>
        <v>-2.5380710659898536E-2</v>
      </c>
      <c r="F170" s="19">
        <f t="shared" si="123"/>
        <v>-2.2071307300509321E-2</v>
      </c>
      <c r="G170" s="19">
        <f t="shared" si="127"/>
        <v>6.0773480662983444E-2</v>
      </c>
      <c r="H170" s="19">
        <f t="shared" ref="H170:J185" si="137">E170/STDEV(E110:E169)</f>
        <v>-0.52616967888526123</v>
      </c>
      <c r="I170" s="19">
        <f t="shared" si="137"/>
        <v>-0.31663213841837023</v>
      </c>
      <c r="J170" s="19">
        <f t="shared" si="137"/>
        <v>0.82182649633200477</v>
      </c>
      <c r="K170" s="2" t="s">
        <v>75</v>
      </c>
      <c r="L170" s="40">
        <v>7.94</v>
      </c>
      <c r="M170" s="19">
        <f t="shared" si="97"/>
        <v>-6.2578222778472865E-3</v>
      </c>
      <c r="N170" s="19">
        <f t="shared" si="122"/>
        <v>-1.4888337468982642E-2</v>
      </c>
      <c r="O170" s="19">
        <f t="shared" si="124"/>
        <v>-2.5766871165644165E-2</v>
      </c>
      <c r="P170" s="19">
        <f t="shared" si="128"/>
        <v>-6.9167643610785354E-2</v>
      </c>
      <c r="Q170" s="19">
        <f t="shared" ref="Q170:S185" si="138">N170/STDEV(N110:N169)</f>
        <v>-0.46120345131424667</v>
      </c>
      <c r="R170" s="19">
        <f t="shared" si="138"/>
        <v>-0.47122248889113783</v>
      </c>
      <c r="S170" s="19">
        <f t="shared" si="138"/>
        <v>-0.8588758057981456</v>
      </c>
      <c r="T170" s="19">
        <f t="shared" si="98"/>
        <v>-6.4966227571014556E-2</v>
      </c>
      <c r="U170" s="19">
        <f t="shared" si="98"/>
        <v>0.15459035047276759</v>
      </c>
      <c r="V170" s="19">
        <f t="shared" si="98"/>
        <v>1.6807023021301504</v>
      </c>
      <c r="W170" s="19">
        <f t="shared" si="129"/>
        <v>1.9199046757056859E-2</v>
      </c>
      <c r="X170" s="19">
        <f t="shared" si="130"/>
        <v>1.260058552551984E-2</v>
      </c>
      <c r="Y170" s="19">
        <f t="shared" si="131"/>
        <v>1</v>
      </c>
      <c r="Z170" s="19">
        <f t="shared" si="132"/>
        <v>1.5236630645594382</v>
      </c>
      <c r="AA170" s="19">
        <f t="shared" si="133"/>
        <v>2.5236630645594382</v>
      </c>
      <c r="AB170" s="19">
        <f t="shared" si="134"/>
        <v>0.39624940985320173</v>
      </c>
      <c r="AC170" s="19">
        <f t="shared" si="135"/>
        <v>0.60375059014679822</v>
      </c>
      <c r="AD170" s="20">
        <f t="shared" si="136"/>
        <v>-1.3397208413442703E-2</v>
      </c>
      <c r="AE170" s="21">
        <f t="shared" si="91"/>
        <v>0</v>
      </c>
      <c r="AF170" s="21">
        <f t="shared" si="99"/>
        <v>0</v>
      </c>
      <c r="AG170" s="21">
        <f t="shared" si="100"/>
        <v>0</v>
      </c>
      <c r="AH170" s="21">
        <f t="shared" si="101"/>
        <v>0</v>
      </c>
      <c r="AI170" s="21">
        <f t="shared" si="115"/>
        <v>0</v>
      </c>
      <c r="AJ170" s="21">
        <f t="shared" si="116"/>
        <v>0</v>
      </c>
      <c r="AK170" s="24">
        <f t="shared" si="92"/>
        <v>0</v>
      </c>
      <c r="AL170" s="24">
        <f t="shared" si="102"/>
        <v>0</v>
      </c>
      <c r="AM170" s="24">
        <f t="shared" si="103"/>
        <v>0</v>
      </c>
      <c r="AN170" s="24">
        <f t="shared" si="104"/>
        <v>0</v>
      </c>
      <c r="AO170" s="24">
        <f t="shared" si="105"/>
        <v>0</v>
      </c>
      <c r="AP170" s="24">
        <f t="shared" si="117"/>
        <v>0</v>
      </c>
      <c r="AQ170" s="27">
        <f t="shared" si="93"/>
        <v>-1</v>
      </c>
      <c r="AR170" s="27">
        <f t="shared" si="106"/>
        <v>0</v>
      </c>
      <c r="AS170" s="27">
        <f t="shared" si="107"/>
        <v>0</v>
      </c>
      <c r="AT170" s="27">
        <f t="shared" si="108"/>
        <v>1</v>
      </c>
      <c r="AU170" s="27">
        <f t="shared" si="109"/>
        <v>0</v>
      </c>
      <c r="AV170" s="27">
        <f t="shared" si="118"/>
        <v>0</v>
      </c>
      <c r="AW170">
        <f t="shared" si="110"/>
        <v>96.885109190381755</v>
      </c>
      <c r="AX170">
        <f t="shared" si="111"/>
        <v>104.16014106007346</v>
      </c>
      <c r="AY170">
        <f t="shared" si="119"/>
        <v>99.074207650750807</v>
      </c>
      <c r="AZ170">
        <f t="shared" si="112"/>
        <v>0</v>
      </c>
      <c r="BA170">
        <f t="shared" si="120"/>
        <v>100.11551178468348</v>
      </c>
      <c r="BB170" s="4">
        <f t="shared" si="94"/>
        <v>0</v>
      </c>
      <c r="BC170" s="4">
        <f t="shared" si="95"/>
        <v>0</v>
      </c>
    </row>
    <row r="171" spans="1:55">
      <c r="A171" s="37">
        <v>40534</v>
      </c>
      <c r="B171" s="2" t="s">
        <v>76</v>
      </c>
      <c r="C171" s="40">
        <v>11.44</v>
      </c>
      <c r="D171" s="19">
        <f t="shared" si="96"/>
        <v>-6.944444444444451E-3</v>
      </c>
      <c r="E171" s="19">
        <f t="shared" si="121"/>
        <v>-2.3057216054654255E-2</v>
      </c>
      <c r="F171" s="19">
        <f t="shared" si="123"/>
        <v>-1.0380622837370328E-2</v>
      </c>
      <c r="G171" s="19">
        <f t="shared" si="127"/>
        <v>4.4748858447488604E-2</v>
      </c>
      <c r="H171" s="19">
        <f t="shared" si="137"/>
        <v>-0.47720945666996728</v>
      </c>
      <c r="I171" s="19">
        <f t="shared" si="137"/>
        <v>-0.14912440977191171</v>
      </c>
      <c r="J171" s="19">
        <f t="shared" si="137"/>
        <v>0.61257656300354335</v>
      </c>
      <c r="K171" s="2" t="s">
        <v>75</v>
      </c>
      <c r="L171" s="40">
        <v>8.08</v>
      </c>
      <c r="M171" s="19">
        <f t="shared" si="97"/>
        <v>1.7632241813601974E-2</v>
      </c>
      <c r="N171" s="19">
        <f t="shared" si="122"/>
        <v>1.0000000000000009E-2</v>
      </c>
      <c r="O171" s="19">
        <f t="shared" si="124"/>
        <v>-1.1015911872705002E-2</v>
      </c>
      <c r="P171" s="19">
        <f t="shared" si="128"/>
        <v>-2.2974607013301028E-2</v>
      </c>
      <c r="Q171" s="19">
        <f t="shared" si="138"/>
        <v>0.31054264745182503</v>
      </c>
      <c r="R171" s="19">
        <f t="shared" si="138"/>
        <v>-0.20098905992936084</v>
      </c>
      <c r="S171" s="19">
        <f t="shared" si="138"/>
        <v>-0.28209267860222087</v>
      </c>
      <c r="T171" s="19">
        <f t="shared" si="98"/>
        <v>-0.78775210412179231</v>
      </c>
      <c r="U171" s="19">
        <f t="shared" si="98"/>
        <v>5.1864650157449121E-2</v>
      </c>
      <c r="V171" s="19">
        <f t="shared" si="98"/>
        <v>0.89466924160576422</v>
      </c>
      <c r="W171" s="19">
        <f t="shared" si="129"/>
        <v>1.9285487485344303E-2</v>
      </c>
      <c r="X171" s="19">
        <f t="shared" si="130"/>
        <v>1.1742280424612846E-2</v>
      </c>
      <c r="Y171" s="19">
        <f t="shared" si="131"/>
        <v>1</v>
      </c>
      <c r="Z171" s="19">
        <f t="shared" si="132"/>
        <v>1.6423971143561038</v>
      </c>
      <c r="AA171" s="19">
        <f t="shared" si="133"/>
        <v>2.642397114356104</v>
      </c>
      <c r="AB171" s="19">
        <f t="shared" si="134"/>
        <v>0.37844425221591976</v>
      </c>
      <c r="AC171" s="19">
        <f t="shared" si="135"/>
        <v>0.62155574778408018</v>
      </c>
      <c r="AD171" s="20">
        <f t="shared" si="136"/>
        <v>-3.6309881404018645E-3</v>
      </c>
      <c r="AE171" s="21">
        <f t="shared" si="91"/>
        <v>0</v>
      </c>
      <c r="AF171" s="21">
        <f t="shared" si="99"/>
        <v>0</v>
      </c>
      <c r="AG171" s="21">
        <f t="shared" si="100"/>
        <v>0</v>
      </c>
      <c r="AH171" s="21">
        <f t="shared" si="101"/>
        <v>0</v>
      </c>
      <c r="AI171" s="21">
        <f t="shared" si="115"/>
        <v>0</v>
      </c>
      <c r="AJ171" s="21">
        <f t="shared" si="116"/>
        <v>0</v>
      </c>
      <c r="AK171" s="24">
        <f t="shared" si="92"/>
        <v>0</v>
      </c>
      <c r="AL171" s="24">
        <f t="shared" si="102"/>
        <v>0</v>
      </c>
      <c r="AM171" s="24">
        <f t="shared" si="103"/>
        <v>0</v>
      </c>
      <c r="AN171" s="24">
        <f t="shared" si="104"/>
        <v>0</v>
      </c>
      <c r="AO171" s="24">
        <f t="shared" si="105"/>
        <v>0</v>
      </c>
      <c r="AP171" s="24">
        <f t="shared" si="117"/>
        <v>0</v>
      </c>
      <c r="AQ171" s="27">
        <f t="shared" si="93"/>
        <v>0</v>
      </c>
      <c r="AR171" s="27">
        <f t="shared" si="106"/>
        <v>0</v>
      </c>
      <c r="AS171" s="27">
        <f t="shared" si="107"/>
        <v>0</v>
      </c>
      <c r="AT171" s="27">
        <f t="shared" si="108"/>
        <v>0</v>
      </c>
      <c r="AU171" s="27">
        <f t="shared" si="109"/>
        <v>0</v>
      </c>
      <c r="AV171" s="27">
        <f t="shared" si="118"/>
        <v>0</v>
      </c>
      <c r="AW171">
        <f t="shared" si="110"/>
        <v>96.885109190381755</v>
      </c>
      <c r="AX171">
        <f t="shared" si="111"/>
        <v>104.16014106007346</v>
      </c>
      <c r="AY171">
        <f t="shared" si="119"/>
        <v>99.074207650750807</v>
      </c>
      <c r="AZ171">
        <f t="shared" si="112"/>
        <v>0</v>
      </c>
      <c r="BA171">
        <f t="shared" si="120"/>
        <v>100.11551178468348</v>
      </c>
      <c r="BB171" s="4">
        <f t="shared" si="94"/>
        <v>0</v>
      </c>
      <c r="BC171" s="4">
        <f t="shared" si="95"/>
        <v>0</v>
      </c>
    </row>
    <row r="172" spans="1:55">
      <c r="A172" s="37">
        <v>40535</v>
      </c>
      <c r="B172" s="2" t="s">
        <v>76</v>
      </c>
      <c r="C172" s="40">
        <v>11.4</v>
      </c>
      <c r="D172" s="19">
        <f t="shared" si="96"/>
        <v>-3.4965034965034219E-3</v>
      </c>
      <c r="E172" s="19">
        <f t="shared" si="121"/>
        <v>-2.4807527801539705E-2</v>
      </c>
      <c r="F172" s="19">
        <f t="shared" si="123"/>
        <v>1.7574692442881873E-3</v>
      </c>
      <c r="G172" s="19">
        <f t="shared" si="127"/>
        <v>1.9677996422182525E-2</v>
      </c>
      <c r="H172" s="19">
        <f t="shared" si="137"/>
        <v>-0.51301493492680295</v>
      </c>
      <c r="I172" s="19">
        <f t="shared" si="137"/>
        <v>2.5302161968378402E-2</v>
      </c>
      <c r="J172" s="19">
        <f t="shared" si="137"/>
        <v>0.27218262205006782</v>
      </c>
      <c r="K172" s="2" t="s">
        <v>75</v>
      </c>
      <c r="L172" s="40">
        <v>8.11</v>
      </c>
      <c r="M172" s="19">
        <f t="shared" si="97"/>
        <v>3.7128712871286338E-3</v>
      </c>
      <c r="N172" s="19">
        <f t="shared" si="122"/>
        <v>-7.3439412484700732E-3</v>
      </c>
      <c r="O172" s="19">
        <f t="shared" si="124"/>
        <v>-7.3439412484700732E-3</v>
      </c>
      <c r="P172" s="19">
        <f t="shared" si="128"/>
        <v>-1.5776699029126307E-2</v>
      </c>
      <c r="Q172" s="19">
        <f t="shared" si="138"/>
        <v>-0.22839428164739917</v>
      </c>
      <c r="R172" s="19">
        <f t="shared" si="138"/>
        <v>-0.13420332976225377</v>
      </c>
      <c r="S172" s="19">
        <f t="shared" si="138"/>
        <v>-0.19319327121466939</v>
      </c>
      <c r="T172" s="19">
        <f t="shared" si="98"/>
        <v>-0.28462065327940378</v>
      </c>
      <c r="U172" s="19">
        <f t="shared" si="98"/>
        <v>0.15950549173063217</v>
      </c>
      <c r="V172" s="19">
        <f t="shared" si="98"/>
        <v>0.46537589326473722</v>
      </c>
      <c r="W172" s="19">
        <f t="shared" si="129"/>
        <v>1.881153188986125E-2</v>
      </c>
      <c r="X172" s="19">
        <f t="shared" si="130"/>
        <v>1.1773660614758848E-2</v>
      </c>
      <c r="Y172" s="19">
        <f t="shared" si="131"/>
        <v>1</v>
      </c>
      <c r="Z172" s="19">
        <f t="shared" si="132"/>
        <v>1.5977640689149892</v>
      </c>
      <c r="AA172" s="19">
        <f t="shared" si="133"/>
        <v>2.597764068914989</v>
      </c>
      <c r="AB172" s="19">
        <f t="shared" si="134"/>
        <v>0.38494642834045784</v>
      </c>
      <c r="AC172" s="19">
        <f t="shared" si="135"/>
        <v>0.61505357165954222</v>
      </c>
      <c r="AD172" s="20">
        <f t="shared" si="136"/>
        <v>9.776013982164853E-3</v>
      </c>
      <c r="AE172" s="21">
        <f t="shared" si="91"/>
        <v>0</v>
      </c>
      <c r="AF172" s="21">
        <f t="shared" si="99"/>
        <v>0</v>
      </c>
      <c r="AG172" s="21">
        <f t="shared" si="100"/>
        <v>0</v>
      </c>
      <c r="AH172" s="21">
        <f t="shared" si="101"/>
        <v>0</v>
      </c>
      <c r="AI172" s="21">
        <f t="shared" si="115"/>
        <v>0</v>
      </c>
      <c r="AJ172" s="21">
        <f t="shared" si="116"/>
        <v>0</v>
      </c>
      <c r="AK172" s="24">
        <f t="shared" si="92"/>
        <v>0</v>
      </c>
      <c r="AL172" s="24">
        <f t="shared" si="102"/>
        <v>0</v>
      </c>
      <c r="AM172" s="24">
        <f t="shared" si="103"/>
        <v>0</v>
      </c>
      <c r="AN172" s="24">
        <f t="shared" si="104"/>
        <v>0</v>
      </c>
      <c r="AO172" s="24">
        <f t="shared" si="105"/>
        <v>0</v>
      </c>
      <c r="AP172" s="24">
        <f t="shared" si="117"/>
        <v>0</v>
      </c>
      <c r="AQ172" s="27">
        <f t="shared" si="93"/>
        <v>0</v>
      </c>
      <c r="AR172" s="27">
        <f t="shared" si="106"/>
        <v>0</v>
      </c>
      <c r="AS172" s="27">
        <f t="shared" si="107"/>
        <v>0</v>
      </c>
      <c r="AT172" s="27">
        <f t="shared" si="108"/>
        <v>0</v>
      </c>
      <c r="AU172" s="27">
        <f t="shared" si="109"/>
        <v>0</v>
      </c>
      <c r="AV172" s="27">
        <f t="shared" si="118"/>
        <v>0</v>
      </c>
      <c r="AW172">
        <f t="shared" si="110"/>
        <v>96.885109190381755</v>
      </c>
      <c r="AX172">
        <f t="shared" si="111"/>
        <v>104.16014106007346</v>
      </c>
      <c r="AY172">
        <f t="shared" si="119"/>
        <v>99.074207650750807</v>
      </c>
      <c r="AZ172">
        <f t="shared" si="112"/>
        <v>0</v>
      </c>
      <c r="BA172">
        <f t="shared" si="120"/>
        <v>100.11551178468348</v>
      </c>
      <c r="BB172" s="4">
        <f t="shared" si="94"/>
        <v>0</v>
      </c>
      <c r="BC172" s="4">
        <f t="shared" si="95"/>
        <v>0</v>
      </c>
    </row>
    <row r="173" spans="1:55">
      <c r="A173" s="37">
        <v>40536</v>
      </c>
      <c r="B173" s="2" t="s">
        <v>76</v>
      </c>
      <c r="C173" s="40">
        <v>11.42</v>
      </c>
      <c r="D173" s="19">
        <f t="shared" si="96"/>
        <v>1.7543859649122432E-3</v>
      </c>
      <c r="E173" s="19">
        <f t="shared" si="121"/>
        <v>-1.2110726643598664E-2</v>
      </c>
      <c r="F173" s="19">
        <f t="shared" si="123"/>
        <v>-2.6200873362444859E-3</v>
      </c>
      <c r="G173" s="19">
        <f t="shared" si="127"/>
        <v>4.0072859744990849E-2</v>
      </c>
      <c r="H173" s="19">
        <f t="shared" si="137"/>
        <v>-0.25068613290274705</v>
      </c>
      <c r="I173" s="19">
        <f t="shared" si="137"/>
        <v>-3.7957027836689528E-2</v>
      </c>
      <c r="J173" s="19">
        <f t="shared" si="137"/>
        <v>0.5590860674702296</v>
      </c>
      <c r="K173" s="2" t="s">
        <v>75</v>
      </c>
      <c r="L173" s="40">
        <v>7.99</v>
      </c>
      <c r="M173" s="19">
        <f t="shared" si="97"/>
        <v>-1.4796547472256378E-2</v>
      </c>
      <c r="N173" s="19">
        <f t="shared" si="122"/>
        <v>-2.3227383863080625E-2</v>
      </c>
      <c r="O173" s="19">
        <f t="shared" si="124"/>
        <v>-3.2687651331719081E-2</v>
      </c>
      <c r="P173" s="19">
        <f t="shared" si="128"/>
        <v>-2.3227383863080625E-2</v>
      </c>
      <c r="Q173" s="19">
        <f t="shared" si="138"/>
        <v>-0.72293281495778461</v>
      </c>
      <c r="R173" s="19">
        <f t="shared" si="138"/>
        <v>-0.59765695756989579</v>
      </c>
      <c r="S173" s="19">
        <f t="shared" si="138"/>
        <v>-0.28391309554031358</v>
      </c>
      <c r="T173" s="19">
        <f t="shared" si="98"/>
        <v>0.47224668205503756</v>
      </c>
      <c r="U173" s="19">
        <f t="shared" si="98"/>
        <v>0.55969992973320626</v>
      </c>
      <c r="V173" s="19">
        <f t="shared" si="98"/>
        <v>0.84299916301054312</v>
      </c>
      <c r="W173" s="19">
        <f t="shared" si="129"/>
        <v>1.8270718007085494E-2</v>
      </c>
      <c r="X173" s="19">
        <f t="shared" si="130"/>
        <v>1.2108936856053281E-2</v>
      </c>
      <c r="Y173" s="19">
        <f t="shared" si="131"/>
        <v>1</v>
      </c>
      <c r="Z173" s="19">
        <f t="shared" si="132"/>
        <v>1.5088622745564921</v>
      </c>
      <c r="AA173" s="19">
        <f t="shared" si="133"/>
        <v>2.5088622745564919</v>
      </c>
      <c r="AB173" s="19">
        <f t="shared" si="134"/>
        <v>0.39858704486948238</v>
      </c>
      <c r="AC173" s="19">
        <f t="shared" si="135"/>
        <v>0.60141295513051773</v>
      </c>
      <c r="AD173" s="20">
        <f t="shared" si="136"/>
        <v>-1.2085489577772092E-2</v>
      </c>
      <c r="AE173" s="21">
        <f t="shared" si="91"/>
        <v>0</v>
      </c>
      <c r="AF173" s="21">
        <f t="shared" si="99"/>
        <v>0</v>
      </c>
      <c r="AG173" s="21">
        <f t="shared" si="100"/>
        <v>0</v>
      </c>
      <c r="AH173" s="21">
        <f t="shared" si="101"/>
        <v>0</v>
      </c>
      <c r="AI173" s="21">
        <f t="shared" si="115"/>
        <v>0</v>
      </c>
      <c r="AJ173" s="21">
        <f t="shared" si="116"/>
        <v>0</v>
      </c>
      <c r="AK173" s="24">
        <f t="shared" si="92"/>
        <v>0</v>
      </c>
      <c r="AL173" s="24">
        <f t="shared" si="102"/>
        <v>0</v>
      </c>
      <c r="AM173" s="24">
        <f t="shared" si="103"/>
        <v>0</v>
      </c>
      <c r="AN173" s="24">
        <f t="shared" si="104"/>
        <v>0</v>
      </c>
      <c r="AO173" s="24">
        <f t="shared" si="105"/>
        <v>0</v>
      </c>
      <c r="AP173" s="24">
        <f t="shared" si="117"/>
        <v>0</v>
      </c>
      <c r="AQ173" s="27">
        <f t="shared" si="93"/>
        <v>0</v>
      </c>
      <c r="AR173" s="27">
        <f t="shared" si="106"/>
        <v>0</v>
      </c>
      <c r="AS173" s="27">
        <f t="shared" si="107"/>
        <v>0</v>
      </c>
      <c r="AT173" s="27">
        <f t="shared" si="108"/>
        <v>0</v>
      </c>
      <c r="AU173" s="27">
        <f t="shared" si="109"/>
        <v>0</v>
      </c>
      <c r="AV173" s="27">
        <f t="shared" si="118"/>
        <v>0</v>
      </c>
      <c r="AW173">
        <f t="shared" si="110"/>
        <v>96.885109190381755</v>
      </c>
      <c r="AX173">
        <f t="shared" si="111"/>
        <v>104.16014106007346</v>
      </c>
      <c r="AY173">
        <f t="shared" si="119"/>
        <v>99.074207650750807</v>
      </c>
      <c r="AZ173">
        <f t="shared" si="112"/>
        <v>0</v>
      </c>
      <c r="BA173">
        <f t="shared" si="120"/>
        <v>100.11551178468348</v>
      </c>
      <c r="BB173" s="4">
        <f t="shared" si="94"/>
        <v>0</v>
      </c>
      <c r="BC173" s="4">
        <f t="shared" si="95"/>
        <v>0</v>
      </c>
    </row>
    <row r="174" spans="1:55">
      <c r="A174" s="37">
        <v>40539</v>
      </c>
      <c r="B174" s="2" t="s">
        <v>76</v>
      </c>
      <c r="C174" s="40">
        <v>11.16</v>
      </c>
      <c r="D174" s="19">
        <f t="shared" si="96"/>
        <v>-2.2767075306479843E-2</v>
      </c>
      <c r="E174" s="19">
        <f t="shared" si="121"/>
        <v>-1.3262599469496051E-2</v>
      </c>
      <c r="F174" s="19">
        <f t="shared" si="123"/>
        <v>-6.61087866108786E-2</v>
      </c>
      <c r="G174" s="19">
        <f t="shared" si="127"/>
        <v>1.7319963536918823E-2</v>
      </c>
      <c r="H174" s="19">
        <f t="shared" si="137"/>
        <v>-0.27534216939662298</v>
      </c>
      <c r="I174" s="19">
        <f t="shared" si="137"/>
        <v>-0.96248578984124711</v>
      </c>
      <c r="J174" s="19">
        <f t="shared" si="137"/>
        <v>0.24406263551887136</v>
      </c>
      <c r="K174" s="2" t="s">
        <v>75</v>
      </c>
      <c r="L174" s="40">
        <v>8.0299999999999994</v>
      </c>
      <c r="M174" s="19">
        <f t="shared" si="97"/>
        <v>5.0062578222777408E-3</v>
      </c>
      <c r="N174" s="19">
        <f t="shared" si="122"/>
        <v>5.0062578222777408E-3</v>
      </c>
      <c r="O174" s="19">
        <f t="shared" si="124"/>
        <v>-1.2300123001230186E-2</v>
      </c>
      <c r="P174" s="19">
        <f t="shared" si="128"/>
        <v>-2.0731707317073165E-2</v>
      </c>
      <c r="Q174" s="19">
        <f t="shared" si="138"/>
        <v>0.15594162820762628</v>
      </c>
      <c r="R174" s="19">
        <f t="shared" si="138"/>
        <v>-0.22603034031304431</v>
      </c>
      <c r="S174" s="19">
        <f t="shared" si="138"/>
        <v>-0.25334200441391014</v>
      </c>
      <c r="T174" s="19">
        <f t="shared" si="98"/>
        <v>-0.43128379760424929</v>
      </c>
      <c r="U174" s="19">
        <f t="shared" si="98"/>
        <v>-0.73645544952820274</v>
      </c>
      <c r="V174" s="19">
        <f t="shared" si="98"/>
        <v>0.4974046399327815</v>
      </c>
      <c r="W174" s="19">
        <f t="shared" si="129"/>
        <v>1.909666790580072E-2</v>
      </c>
      <c r="X174" s="19">
        <f t="shared" si="130"/>
        <v>1.2161881361299694E-2</v>
      </c>
      <c r="Y174" s="19">
        <f t="shared" si="131"/>
        <v>1</v>
      </c>
      <c r="Z174" s="19">
        <f t="shared" si="132"/>
        <v>1.5702067252989493</v>
      </c>
      <c r="AA174" s="19">
        <f t="shared" si="133"/>
        <v>2.5702067252989496</v>
      </c>
      <c r="AB174" s="19">
        <f t="shared" si="134"/>
        <v>0.38907376210514216</v>
      </c>
      <c r="AC174" s="19">
        <f t="shared" si="135"/>
        <v>0.61092623789485778</v>
      </c>
      <c r="AD174" s="20">
        <f t="shared" si="136"/>
        <v>-5.4201059682172136E-3</v>
      </c>
      <c r="AE174" s="21">
        <f t="shared" si="91"/>
        <v>0</v>
      </c>
      <c r="AF174" s="21">
        <f t="shared" si="99"/>
        <v>0</v>
      </c>
      <c r="AG174" s="21">
        <f t="shared" si="100"/>
        <v>0</v>
      </c>
      <c r="AH174" s="21">
        <f t="shared" si="101"/>
        <v>0</v>
      </c>
      <c r="AI174" s="21">
        <f t="shared" si="115"/>
        <v>0</v>
      </c>
      <c r="AJ174" s="21">
        <f t="shared" si="116"/>
        <v>0</v>
      </c>
      <c r="AK174" s="24">
        <f t="shared" si="92"/>
        <v>0</v>
      </c>
      <c r="AL174" s="24">
        <f t="shared" si="102"/>
        <v>0</v>
      </c>
      <c r="AM174" s="24">
        <f t="shared" si="103"/>
        <v>0</v>
      </c>
      <c r="AN174" s="24">
        <f t="shared" si="104"/>
        <v>0</v>
      </c>
      <c r="AO174" s="24">
        <f t="shared" si="105"/>
        <v>0</v>
      </c>
      <c r="AP174" s="24">
        <f t="shared" si="117"/>
        <v>0</v>
      </c>
      <c r="AQ174" s="27">
        <f t="shared" si="93"/>
        <v>0</v>
      </c>
      <c r="AR174" s="27">
        <f t="shared" si="106"/>
        <v>0</v>
      </c>
      <c r="AS174" s="27">
        <f t="shared" si="107"/>
        <v>0</v>
      </c>
      <c r="AT174" s="27">
        <f t="shared" si="108"/>
        <v>0</v>
      </c>
      <c r="AU174" s="27">
        <f t="shared" si="109"/>
        <v>0</v>
      </c>
      <c r="AV174" s="27">
        <f t="shared" si="118"/>
        <v>0</v>
      </c>
      <c r="AW174">
        <f t="shared" si="110"/>
        <v>96.885109190381755</v>
      </c>
      <c r="AX174">
        <f t="shared" si="111"/>
        <v>104.16014106007346</v>
      </c>
      <c r="AY174">
        <f t="shared" si="119"/>
        <v>99.074207650750807</v>
      </c>
      <c r="AZ174">
        <f t="shared" si="112"/>
        <v>0</v>
      </c>
      <c r="BA174">
        <f t="shared" si="120"/>
        <v>100.11551178468348</v>
      </c>
      <c r="BB174" s="4">
        <f t="shared" si="94"/>
        <v>0</v>
      </c>
      <c r="BC174" s="4">
        <f t="shared" si="95"/>
        <v>0</v>
      </c>
    </row>
    <row r="175" spans="1:55">
      <c r="A175" s="37">
        <v>40540</v>
      </c>
      <c r="B175" s="2" t="s">
        <v>76</v>
      </c>
      <c r="C175" s="40">
        <v>11.07</v>
      </c>
      <c r="D175" s="19">
        <f t="shared" si="96"/>
        <v>-8.0645161290322457E-3</v>
      </c>
      <c r="E175" s="19">
        <f t="shared" si="121"/>
        <v>-3.9062499999999938E-2</v>
      </c>
      <c r="F175" s="19">
        <f t="shared" si="123"/>
        <v>-6.3451776649746189E-2</v>
      </c>
      <c r="G175" s="19">
        <f t="shared" si="127"/>
        <v>0</v>
      </c>
      <c r="H175" s="19">
        <f t="shared" si="137"/>
        <v>-0.81222941544082006</v>
      </c>
      <c r="I175" s="19">
        <f t="shared" si="137"/>
        <v>-0.91508146396495205</v>
      </c>
      <c r="J175" s="19">
        <f t="shared" si="137"/>
        <v>0</v>
      </c>
      <c r="K175" s="2" t="s">
        <v>75</v>
      </c>
      <c r="L175" s="40">
        <v>8.06</v>
      </c>
      <c r="M175" s="19">
        <f t="shared" si="97"/>
        <v>3.7359900373600424E-3</v>
      </c>
      <c r="N175" s="19">
        <f t="shared" si="122"/>
        <v>1.5113350125944598E-2</v>
      </c>
      <c r="O175" s="19">
        <f t="shared" si="124"/>
        <v>0</v>
      </c>
      <c r="P175" s="19">
        <f t="shared" si="128"/>
        <v>-2.303030303030297E-2</v>
      </c>
      <c r="Q175" s="19">
        <f t="shared" si="138"/>
        <v>0.47316695575186296</v>
      </c>
      <c r="R175" s="19">
        <f t="shared" si="138"/>
        <v>0</v>
      </c>
      <c r="S175" s="19">
        <f t="shared" si="138"/>
        <v>-0.28159387842292133</v>
      </c>
      <c r="T175" s="19">
        <f t="shared" si="98"/>
        <v>-1.285396371192683</v>
      </c>
      <c r="U175" s="19">
        <f t="shared" si="98"/>
        <v>-0.91508146396495205</v>
      </c>
      <c r="V175" s="19">
        <f t="shared" si="98"/>
        <v>0.28159387842292133</v>
      </c>
      <c r="W175" s="19">
        <f t="shared" si="129"/>
        <v>1.9100200479653079E-2</v>
      </c>
      <c r="X175" s="19">
        <f t="shared" si="130"/>
        <v>1.2100895787314771E-2</v>
      </c>
      <c r="Y175" s="19">
        <f t="shared" si="131"/>
        <v>1</v>
      </c>
      <c r="Z175" s="19">
        <f t="shared" si="132"/>
        <v>1.57841211224012</v>
      </c>
      <c r="AA175" s="19">
        <f t="shared" si="133"/>
        <v>2.57841211224012</v>
      </c>
      <c r="AB175" s="19">
        <f t="shared" si="134"/>
        <v>0.38783559666542278</v>
      </c>
      <c r="AC175" s="19">
        <f t="shared" si="135"/>
        <v>0.61216440333457722</v>
      </c>
      <c r="AD175" s="20">
        <f t="shared" si="136"/>
        <v>0</v>
      </c>
      <c r="AE175" s="21">
        <f t="shared" si="91"/>
        <v>1</v>
      </c>
      <c r="AF175" s="21">
        <f t="shared" si="99"/>
        <v>0</v>
      </c>
      <c r="AG175" s="21">
        <f t="shared" si="100"/>
        <v>1</v>
      </c>
      <c r="AH175" s="21">
        <f t="shared" si="101"/>
        <v>0</v>
      </c>
      <c r="AI175" s="21">
        <f t="shared" si="115"/>
        <v>1</v>
      </c>
      <c r="AJ175" s="21">
        <f t="shared" si="116"/>
        <v>0</v>
      </c>
      <c r="AK175" s="24">
        <f t="shared" si="92"/>
        <v>0</v>
      </c>
      <c r="AL175" s="24">
        <f t="shared" si="102"/>
        <v>0</v>
      </c>
      <c r="AM175" s="24">
        <f t="shared" si="103"/>
        <v>0</v>
      </c>
      <c r="AN175" s="24">
        <f t="shared" si="104"/>
        <v>0</v>
      </c>
      <c r="AO175" s="24">
        <f t="shared" si="105"/>
        <v>0</v>
      </c>
      <c r="AP175" s="24">
        <f t="shared" si="117"/>
        <v>0</v>
      </c>
      <c r="AQ175" s="27">
        <f t="shared" si="93"/>
        <v>0</v>
      </c>
      <c r="AR175" s="27">
        <f t="shared" si="106"/>
        <v>0</v>
      </c>
      <c r="AS175" s="27">
        <f t="shared" si="107"/>
        <v>0</v>
      </c>
      <c r="AT175" s="27">
        <f t="shared" si="108"/>
        <v>0</v>
      </c>
      <c r="AU175" s="27">
        <f t="shared" si="109"/>
        <v>0</v>
      </c>
      <c r="AV175" s="27">
        <f t="shared" si="118"/>
        <v>0</v>
      </c>
      <c r="AW175">
        <f t="shared" si="110"/>
        <v>96.885109190381755</v>
      </c>
      <c r="AX175">
        <f t="shared" si="111"/>
        <v>104.16014106007346</v>
      </c>
      <c r="AY175">
        <f t="shared" si="119"/>
        <v>99.074207650750807</v>
      </c>
      <c r="AZ175">
        <f t="shared" si="112"/>
        <v>0</v>
      </c>
      <c r="BA175">
        <f t="shared" si="120"/>
        <v>100.11551178468348</v>
      </c>
      <c r="BB175" s="4">
        <f t="shared" si="94"/>
        <v>0</v>
      </c>
      <c r="BC175" s="4">
        <f t="shared" si="95"/>
        <v>0</v>
      </c>
    </row>
    <row r="176" spans="1:55">
      <c r="A176" s="37">
        <v>40541</v>
      </c>
      <c r="B176" s="2" t="s">
        <v>76</v>
      </c>
      <c r="C176" s="40">
        <v>11.07</v>
      </c>
      <c r="D176" s="19">
        <f t="shared" si="96"/>
        <v>0</v>
      </c>
      <c r="E176" s="19">
        <f t="shared" si="121"/>
        <v>-3.2342657342657274E-2</v>
      </c>
      <c r="F176" s="19">
        <f t="shared" si="123"/>
        <v>-5.4654141759180236E-2</v>
      </c>
      <c r="G176" s="19">
        <f t="shared" si="127"/>
        <v>9.1157702825888452E-3</v>
      </c>
      <c r="H176" s="19">
        <f t="shared" si="137"/>
        <v>-0.66697181937285777</v>
      </c>
      <c r="I176" s="19">
        <f t="shared" si="137"/>
        <v>-0.78096853658644927</v>
      </c>
      <c r="J176" s="19">
        <f t="shared" si="137"/>
        <v>0.12999030736983805</v>
      </c>
      <c r="K176" s="2" t="s">
        <v>75</v>
      </c>
      <c r="L176" s="40">
        <v>8.06</v>
      </c>
      <c r="M176" s="19">
        <f t="shared" si="97"/>
        <v>0</v>
      </c>
      <c r="N176" s="19">
        <f t="shared" si="122"/>
        <v>-2.4752475247524224E-3</v>
      </c>
      <c r="O176" s="19">
        <f t="shared" si="124"/>
        <v>7.5000000000000622E-3</v>
      </c>
      <c r="P176" s="19">
        <f t="shared" si="128"/>
        <v>-1.7073170731707173E-2</v>
      </c>
      <c r="Q176" s="19">
        <f t="shared" si="138"/>
        <v>-7.7879494770492982E-2</v>
      </c>
      <c r="R176" s="19">
        <f t="shared" si="138"/>
        <v>0.14041149297739755</v>
      </c>
      <c r="S176" s="19">
        <f t="shared" si="138"/>
        <v>-0.20897504910042797</v>
      </c>
      <c r="T176" s="19">
        <f t="shared" si="98"/>
        <v>-0.58909232460236483</v>
      </c>
      <c r="U176" s="19">
        <f t="shared" si="98"/>
        <v>-0.92138002956384679</v>
      </c>
      <c r="V176" s="19">
        <f t="shared" si="98"/>
        <v>0.33896535647026604</v>
      </c>
      <c r="W176" s="19">
        <f t="shared" si="129"/>
        <v>1.8977504730526146E-2</v>
      </c>
      <c r="X176" s="19">
        <f t="shared" si="130"/>
        <v>1.2045752135346047E-2</v>
      </c>
      <c r="Y176" s="19">
        <f t="shared" si="131"/>
        <v>1</v>
      </c>
      <c r="Z176" s="19">
        <f t="shared" si="132"/>
        <v>1.575452036310804</v>
      </c>
      <c r="AA176" s="19">
        <f t="shared" si="133"/>
        <v>2.575452036310804</v>
      </c>
      <c r="AB176" s="19">
        <f t="shared" si="134"/>
        <v>0.38828135251644835</v>
      </c>
      <c r="AC176" s="19">
        <f t="shared" si="135"/>
        <v>0.61171864748355165</v>
      </c>
      <c r="AD176" s="20">
        <f t="shared" si="136"/>
        <v>1.1913481627403293E-2</v>
      </c>
      <c r="AE176" s="21">
        <f t="shared" si="91"/>
        <v>0</v>
      </c>
      <c r="AF176" s="21">
        <f t="shared" si="99"/>
        <v>0</v>
      </c>
      <c r="AG176" s="21">
        <f t="shared" si="100"/>
        <v>2</v>
      </c>
      <c r="AH176" s="21">
        <f t="shared" si="101"/>
        <v>0</v>
      </c>
      <c r="AI176" s="21">
        <f t="shared" si="115"/>
        <v>1</v>
      </c>
      <c r="AJ176" s="21">
        <f t="shared" si="116"/>
        <v>1.1913481627403293E-2</v>
      </c>
      <c r="AK176" s="24">
        <f t="shared" si="92"/>
        <v>0</v>
      </c>
      <c r="AL176" s="24">
        <f t="shared" si="102"/>
        <v>0</v>
      </c>
      <c r="AM176" s="24">
        <f t="shared" si="103"/>
        <v>0</v>
      </c>
      <c r="AN176" s="24">
        <f t="shared" si="104"/>
        <v>0</v>
      </c>
      <c r="AO176" s="24">
        <f t="shared" si="105"/>
        <v>0</v>
      </c>
      <c r="AP176" s="24">
        <f t="shared" si="117"/>
        <v>0</v>
      </c>
      <c r="AQ176" s="27">
        <f t="shared" si="93"/>
        <v>0</v>
      </c>
      <c r="AR176" s="27">
        <f t="shared" si="106"/>
        <v>0</v>
      </c>
      <c r="AS176" s="27">
        <f t="shared" si="107"/>
        <v>0</v>
      </c>
      <c r="AT176" s="27">
        <f t="shared" si="108"/>
        <v>0</v>
      </c>
      <c r="AU176" s="27">
        <f t="shared" si="109"/>
        <v>0</v>
      </c>
      <c r="AV176" s="27">
        <f t="shared" si="118"/>
        <v>0</v>
      </c>
      <c r="AW176">
        <f t="shared" si="110"/>
        <v>98.039348158690331</v>
      </c>
      <c r="AX176">
        <f t="shared" si="111"/>
        <v>104.16014106007346</v>
      </c>
      <c r="AY176">
        <f t="shared" si="119"/>
        <v>99.074207650750807</v>
      </c>
      <c r="AZ176">
        <f t="shared" si="112"/>
        <v>3.9711605424677639E-3</v>
      </c>
      <c r="BA176">
        <f t="shared" si="120"/>
        <v>100.51308655477177</v>
      </c>
      <c r="BB176" s="4">
        <f t="shared" si="94"/>
        <v>0</v>
      </c>
      <c r="BC176" s="4">
        <f t="shared" si="95"/>
        <v>0</v>
      </c>
    </row>
    <row r="177" spans="1:55">
      <c r="A177" s="37">
        <v>40542</v>
      </c>
      <c r="B177" s="2" t="s">
        <v>76</v>
      </c>
      <c r="C177" s="40">
        <v>11.15</v>
      </c>
      <c r="D177" s="19">
        <f t="shared" si="96"/>
        <v>7.2267389340560139E-3</v>
      </c>
      <c r="E177" s="19">
        <f t="shared" si="121"/>
        <v>-2.1929824561403508E-2</v>
      </c>
      <c r="F177" s="19">
        <f t="shared" si="123"/>
        <v>-4.6193327630453307E-2</v>
      </c>
      <c r="G177" s="19">
        <f t="shared" si="127"/>
        <v>4.5045045045045687E-3</v>
      </c>
      <c r="H177" s="19">
        <f t="shared" si="137"/>
        <v>-0.44920236007816988</v>
      </c>
      <c r="I177" s="19">
        <f t="shared" si="137"/>
        <v>-0.65469227605711944</v>
      </c>
      <c r="J177" s="19">
        <f t="shared" si="137"/>
        <v>6.4623791658461258E-2</v>
      </c>
      <c r="K177" s="2" t="s">
        <v>75</v>
      </c>
      <c r="L177" s="40">
        <v>7.94</v>
      </c>
      <c r="M177" s="19">
        <f t="shared" si="97"/>
        <v>-1.4888337468982642E-2</v>
      </c>
      <c r="N177" s="19">
        <f t="shared" si="122"/>
        <v>-2.0961775585696556E-2</v>
      </c>
      <c r="O177" s="19">
        <f t="shared" si="124"/>
        <v>-2.8151774785801657E-2</v>
      </c>
      <c r="P177" s="19">
        <f t="shared" si="128"/>
        <v>-3.6407766990291239E-2</v>
      </c>
      <c r="Q177" s="19">
        <f t="shared" si="138"/>
        <v>-0.67098752785764582</v>
      </c>
      <c r="R177" s="19">
        <f t="shared" si="138"/>
        <v>-0.53285945787877165</v>
      </c>
      <c r="S177" s="19">
        <f t="shared" si="138"/>
        <v>-0.44747347249184344</v>
      </c>
      <c r="T177" s="19">
        <f t="shared" si="98"/>
        <v>0.22178516777947593</v>
      </c>
      <c r="U177" s="19">
        <f t="shared" si="98"/>
        <v>-0.12183281817834779</v>
      </c>
      <c r="V177" s="19">
        <f t="shared" si="98"/>
        <v>0.51209726415030465</v>
      </c>
      <c r="W177" s="19">
        <f t="shared" si="129"/>
        <v>1.8861330725380973E-2</v>
      </c>
      <c r="X177" s="19">
        <f t="shared" si="130"/>
        <v>1.2362805052401137E-2</v>
      </c>
      <c r="Y177" s="19">
        <f t="shared" si="131"/>
        <v>1</v>
      </c>
      <c r="Z177" s="19">
        <f t="shared" si="132"/>
        <v>1.5256513910423328</v>
      </c>
      <c r="AA177" s="19">
        <f t="shared" si="133"/>
        <v>2.5256513910423326</v>
      </c>
      <c r="AB177" s="19">
        <f t="shared" si="134"/>
        <v>0.39593746134034019</v>
      </c>
      <c r="AC177" s="19">
        <f t="shared" si="135"/>
        <v>0.60406253865965986</v>
      </c>
      <c r="AD177" s="20">
        <f t="shared" si="136"/>
        <v>2.8352363862056654E-2</v>
      </c>
      <c r="AE177" s="21">
        <f t="shared" si="91"/>
        <v>0</v>
      </c>
      <c r="AF177" s="21">
        <f t="shared" si="99"/>
        <v>0</v>
      </c>
      <c r="AG177" s="21">
        <f t="shared" si="100"/>
        <v>3</v>
      </c>
      <c r="AH177" s="21">
        <f t="shared" si="101"/>
        <v>0</v>
      </c>
      <c r="AI177" s="21">
        <f t="shared" si="115"/>
        <v>1</v>
      </c>
      <c r="AJ177" s="21">
        <f t="shared" si="116"/>
        <v>2.8352363862056654E-2</v>
      </c>
      <c r="AK177" s="24">
        <f t="shared" si="92"/>
        <v>0</v>
      </c>
      <c r="AL177" s="24">
        <f t="shared" si="102"/>
        <v>0</v>
      </c>
      <c r="AM177" s="24">
        <f t="shared" si="103"/>
        <v>0</v>
      </c>
      <c r="AN177" s="24">
        <f t="shared" si="104"/>
        <v>0</v>
      </c>
      <c r="AO177" s="24">
        <f t="shared" si="105"/>
        <v>0</v>
      </c>
      <c r="AP177" s="24">
        <f t="shared" si="117"/>
        <v>0</v>
      </c>
      <c r="AQ177" s="27">
        <f t="shared" si="93"/>
        <v>0</v>
      </c>
      <c r="AR177" s="27">
        <f t="shared" si="106"/>
        <v>0</v>
      </c>
      <c r="AS177" s="27">
        <f t="shared" si="107"/>
        <v>0</v>
      </c>
      <c r="AT177" s="27">
        <f t="shared" si="108"/>
        <v>0</v>
      </c>
      <c r="AU177" s="27">
        <f t="shared" si="109"/>
        <v>0</v>
      </c>
      <c r="AV177" s="27">
        <f t="shared" si="118"/>
        <v>0</v>
      </c>
      <c r="AW177">
        <f t="shared" si="110"/>
        <v>100.81899543048438</v>
      </c>
      <c r="AX177">
        <f t="shared" si="111"/>
        <v>104.16014106007346</v>
      </c>
      <c r="AY177">
        <f t="shared" si="119"/>
        <v>99.074207650750807</v>
      </c>
      <c r="AZ177">
        <f t="shared" si="112"/>
        <v>9.4507879540188851E-3</v>
      </c>
      <c r="BA177">
        <f t="shared" si="120"/>
        <v>101.46301442240487</v>
      </c>
      <c r="BB177" s="4">
        <f t="shared" si="94"/>
        <v>0</v>
      </c>
      <c r="BC177" s="4">
        <f t="shared" si="95"/>
        <v>0</v>
      </c>
    </row>
    <row r="178" spans="1:55">
      <c r="A178" s="37">
        <v>40543</v>
      </c>
      <c r="B178" s="2" t="s">
        <v>76</v>
      </c>
      <c r="C178" s="40">
        <v>11.22</v>
      </c>
      <c r="D178" s="19">
        <f t="shared" si="96"/>
        <v>6.2780269058296213E-3</v>
      </c>
      <c r="E178" s="19">
        <f t="shared" si="121"/>
        <v>-1.7513134851138291E-2</v>
      </c>
      <c r="F178" s="19">
        <f t="shared" si="123"/>
        <v>-2.9411764705882339E-2</v>
      </c>
      <c r="G178" s="19">
        <f t="shared" si="127"/>
        <v>-1.7793594306049442E-3</v>
      </c>
      <c r="H178" s="19">
        <f t="shared" si="137"/>
        <v>-0.35750705470911515</v>
      </c>
      <c r="I178" s="19">
        <f t="shared" si="137"/>
        <v>-0.41421825537343993</v>
      </c>
      <c r="J178" s="19">
        <f t="shared" si="137"/>
        <v>-2.5619735557363819E-2</v>
      </c>
      <c r="K178" s="2" t="s">
        <v>75</v>
      </c>
      <c r="L178" s="40">
        <v>7.6</v>
      </c>
      <c r="M178" s="19">
        <f t="shared" si="97"/>
        <v>-4.2821158690176414E-2</v>
      </c>
      <c r="N178" s="19">
        <f t="shared" si="122"/>
        <v>-4.8811013767209081E-2</v>
      </c>
      <c r="O178" s="19">
        <f t="shared" si="124"/>
        <v>-7.0904645476772624E-2</v>
      </c>
      <c r="P178" s="19">
        <f t="shared" si="128"/>
        <v>-5.824039653035943E-2</v>
      </c>
      <c r="Q178" s="19">
        <f t="shared" si="138"/>
        <v>-1.5844134956648015</v>
      </c>
      <c r="R178" s="19">
        <f t="shared" si="138"/>
        <v>-1.3526318142631393</v>
      </c>
      <c r="S178" s="19">
        <f t="shared" si="138"/>
        <v>-0.71593998838778583</v>
      </c>
      <c r="T178" s="19">
        <f t="shared" si="98"/>
        <v>1.2269064409556862</v>
      </c>
      <c r="U178" s="19">
        <f t="shared" si="98"/>
        <v>0.93841355888969935</v>
      </c>
      <c r="V178" s="19">
        <f t="shared" si="98"/>
        <v>0.69032025283042198</v>
      </c>
      <c r="W178" s="19">
        <f t="shared" si="129"/>
        <v>1.8697778915843177E-2</v>
      </c>
      <c r="X178" s="19">
        <f t="shared" si="130"/>
        <v>1.4882588199683931E-2</v>
      </c>
      <c r="Y178" s="19">
        <f t="shared" si="131"/>
        <v>1</v>
      </c>
      <c r="Z178" s="19">
        <f t="shared" si="132"/>
        <v>1.2563526360448696</v>
      </c>
      <c r="AA178" s="19">
        <f t="shared" si="133"/>
        <v>2.2563526360448698</v>
      </c>
      <c r="AB178" s="19">
        <f t="shared" si="134"/>
        <v>0.44319313569393415</v>
      </c>
      <c r="AC178" s="19">
        <f t="shared" si="135"/>
        <v>0.55680686430606574</v>
      </c>
      <c r="AD178" s="20">
        <f t="shared" si="136"/>
        <v>5.9824068995850679E-3</v>
      </c>
      <c r="AE178" s="21">
        <f t="shared" si="91"/>
        <v>-1</v>
      </c>
      <c r="AF178" s="21">
        <f t="shared" si="99"/>
        <v>1</v>
      </c>
      <c r="AG178" s="21">
        <f t="shared" si="100"/>
        <v>0</v>
      </c>
      <c r="AH178" s="21">
        <f t="shared" si="101"/>
        <v>0</v>
      </c>
      <c r="AI178" s="21">
        <f t="shared" si="115"/>
        <v>0</v>
      </c>
      <c r="AJ178" s="21">
        <f t="shared" si="116"/>
        <v>0</v>
      </c>
      <c r="AK178" s="24">
        <f t="shared" si="92"/>
        <v>0</v>
      </c>
      <c r="AL178" s="24">
        <f t="shared" si="102"/>
        <v>0</v>
      </c>
      <c r="AM178" s="24">
        <f t="shared" si="103"/>
        <v>0</v>
      </c>
      <c r="AN178" s="24">
        <f t="shared" si="104"/>
        <v>0</v>
      </c>
      <c r="AO178" s="24">
        <f t="shared" si="105"/>
        <v>0</v>
      </c>
      <c r="AP178" s="24">
        <f t="shared" si="117"/>
        <v>0</v>
      </c>
      <c r="AQ178" s="27">
        <f t="shared" si="93"/>
        <v>0</v>
      </c>
      <c r="AR178" s="27">
        <f t="shared" si="106"/>
        <v>0</v>
      </c>
      <c r="AS178" s="27">
        <f t="shared" si="107"/>
        <v>0</v>
      </c>
      <c r="AT178" s="27">
        <f t="shared" si="108"/>
        <v>0</v>
      </c>
      <c r="AU178" s="27">
        <f t="shared" si="109"/>
        <v>0</v>
      </c>
      <c r="AV178" s="27">
        <f t="shared" si="118"/>
        <v>0</v>
      </c>
      <c r="AW178">
        <f t="shared" si="110"/>
        <v>100.81899543048438</v>
      </c>
      <c r="AX178">
        <f t="shared" si="111"/>
        <v>104.16014106007346</v>
      </c>
      <c r="AY178">
        <f t="shared" si="119"/>
        <v>99.074207650750807</v>
      </c>
      <c r="AZ178">
        <f t="shared" si="112"/>
        <v>0</v>
      </c>
      <c r="BA178">
        <f t="shared" si="120"/>
        <v>101.46301442240487</v>
      </c>
      <c r="BB178" s="4">
        <f t="shared" si="94"/>
        <v>0</v>
      </c>
      <c r="BC178" s="4">
        <f t="shared" si="95"/>
        <v>0</v>
      </c>
    </row>
    <row r="179" spans="1:55">
      <c r="A179" s="37">
        <v>40547</v>
      </c>
      <c r="B179" s="2" t="s">
        <v>76</v>
      </c>
      <c r="C179" s="40">
        <v>11.39</v>
      </c>
      <c r="D179" s="19">
        <f t="shared" si="96"/>
        <v>1.5151515151515145E-2</v>
      </c>
      <c r="E179" s="19">
        <f t="shared" si="121"/>
        <v>2.0609318996415809E-2</v>
      </c>
      <c r="F179" s="19">
        <f t="shared" si="123"/>
        <v>7.073386383731217E-3</v>
      </c>
      <c r="G179" s="19">
        <f t="shared" si="127"/>
        <v>-3.2285471537807905E-2</v>
      </c>
      <c r="H179" s="19">
        <f t="shared" si="137"/>
        <v>0.42180748896754611</v>
      </c>
      <c r="I179" s="19">
        <f t="shared" si="137"/>
        <v>9.9181433570364658E-2</v>
      </c>
      <c r="J179" s="19">
        <f t="shared" si="137"/>
        <v>-0.4637052710838554</v>
      </c>
      <c r="K179" s="2" t="s">
        <v>75</v>
      </c>
      <c r="L179" s="40">
        <v>7.61</v>
      </c>
      <c r="M179" s="19">
        <f t="shared" si="97"/>
        <v>1.3157894736842994E-3</v>
      </c>
      <c r="N179" s="19">
        <f t="shared" si="122"/>
        <v>-5.2303860523038488E-2</v>
      </c>
      <c r="O179" s="19">
        <f t="shared" si="124"/>
        <v>-4.7559449311639537E-2</v>
      </c>
      <c r="P179" s="19">
        <f t="shared" si="128"/>
        <v>-5.3482587064676478E-2</v>
      </c>
      <c r="Q179" s="19">
        <f t="shared" si="138"/>
        <v>-1.6852917535629113</v>
      </c>
      <c r="R179" s="19">
        <f t="shared" si="138"/>
        <v>-0.90478544802598759</v>
      </c>
      <c r="S179" s="19">
        <f t="shared" si="138"/>
        <v>-0.65698560359046554</v>
      </c>
      <c r="T179" s="19">
        <f t="shared" si="98"/>
        <v>2.1070992425304573</v>
      </c>
      <c r="U179" s="19">
        <f t="shared" si="98"/>
        <v>1.0039668815963523</v>
      </c>
      <c r="V179" s="19">
        <f t="shared" si="98"/>
        <v>0.19328033250661014</v>
      </c>
      <c r="W179" s="19">
        <f t="shared" si="129"/>
        <v>1.5563545397069002E-2</v>
      </c>
      <c r="X179" s="19">
        <f t="shared" si="130"/>
        <v>1.491037919374748E-2</v>
      </c>
      <c r="Y179" s="19">
        <f t="shared" si="131"/>
        <v>1</v>
      </c>
      <c r="Z179" s="19">
        <f t="shared" si="132"/>
        <v>1.0438061430118035</v>
      </c>
      <c r="AA179" s="19">
        <f t="shared" si="133"/>
        <v>2.0438061430118033</v>
      </c>
      <c r="AB179" s="19">
        <f t="shared" si="134"/>
        <v>0.48928319518913632</v>
      </c>
      <c r="AC179" s="19">
        <f t="shared" si="135"/>
        <v>0.51071680481086379</v>
      </c>
      <c r="AD179" s="20">
        <f t="shared" si="136"/>
        <v>-2.4169125336522138E-3</v>
      </c>
      <c r="AE179" s="21">
        <f t="shared" si="91"/>
        <v>-1</v>
      </c>
      <c r="AF179" s="21">
        <f t="shared" si="99"/>
        <v>0</v>
      </c>
      <c r="AG179" s="21">
        <f t="shared" si="100"/>
        <v>1</v>
      </c>
      <c r="AH179" s="21">
        <f t="shared" si="101"/>
        <v>0</v>
      </c>
      <c r="AI179" s="21">
        <f t="shared" si="115"/>
        <v>0</v>
      </c>
      <c r="AJ179" s="21">
        <f t="shared" si="116"/>
        <v>0</v>
      </c>
      <c r="AK179" s="24">
        <f t="shared" si="92"/>
        <v>-1</v>
      </c>
      <c r="AL179" s="24">
        <f t="shared" si="102"/>
        <v>0</v>
      </c>
      <c r="AM179" s="24">
        <f t="shared" si="103"/>
        <v>1</v>
      </c>
      <c r="AN179" s="24">
        <f t="shared" si="104"/>
        <v>0</v>
      </c>
      <c r="AO179" s="24">
        <f t="shared" si="105"/>
        <v>0</v>
      </c>
      <c r="AP179" s="24">
        <f t="shared" si="117"/>
        <v>0</v>
      </c>
      <c r="AQ179" s="27">
        <f t="shared" si="93"/>
        <v>0</v>
      </c>
      <c r="AR179" s="27">
        <f t="shared" si="106"/>
        <v>0</v>
      </c>
      <c r="AS179" s="27">
        <f t="shared" si="107"/>
        <v>0</v>
      </c>
      <c r="AT179" s="27">
        <f t="shared" si="108"/>
        <v>0</v>
      </c>
      <c r="AU179" s="27">
        <f t="shared" si="109"/>
        <v>0</v>
      </c>
      <c r="AV179" s="27">
        <f t="shared" si="118"/>
        <v>0</v>
      </c>
      <c r="AW179">
        <f t="shared" si="110"/>
        <v>100.81899543048438</v>
      </c>
      <c r="AX179">
        <f t="shared" si="111"/>
        <v>104.16014106007346</v>
      </c>
      <c r="AY179">
        <f t="shared" si="119"/>
        <v>99.074207650750807</v>
      </c>
      <c r="AZ179">
        <f t="shared" si="112"/>
        <v>0</v>
      </c>
      <c r="BA179">
        <f t="shared" si="120"/>
        <v>101.46301442240487</v>
      </c>
      <c r="BB179" s="4">
        <f t="shared" si="94"/>
        <v>0</v>
      </c>
      <c r="BC179" s="4">
        <f t="shared" si="95"/>
        <v>1</v>
      </c>
    </row>
    <row r="180" spans="1:55">
      <c r="A180" s="37">
        <v>40548</v>
      </c>
      <c r="B180" s="2" t="s">
        <v>76</v>
      </c>
      <c r="C180" s="40">
        <v>11.24</v>
      </c>
      <c r="D180" s="19">
        <f t="shared" si="96"/>
        <v>-1.3169446883230934E-2</v>
      </c>
      <c r="E180" s="19">
        <f t="shared" si="121"/>
        <v>1.5356820234869008E-2</v>
      </c>
      <c r="F180" s="19">
        <f t="shared" si="123"/>
        <v>-2.43055555555555E-2</v>
      </c>
      <c r="G180" s="19">
        <f t="shared" si="127"/>
        <v>-4.5840407470288558E-2</v>
      </c>
      <c r="H180" s="19">
        <f t="shared" si="137"/>
        <v>0.31982504254817845</v>
      </c>
      <c r="I180" s="19">
        <f t="shared" si="137"/>
        <v>-0.34143182439356523</v>
      </c>
      <c r="J180" s="19">
        <f t="shared" si="137"/>
        <v>-0.65221580054959916</v>
      </c>
      <c r="K180" s="2" t="s">
        <v>75</v>
      </c>
      <c r="L180" s="40">
        <v>7.55</v>
      </c>
      <c r="M180" s="19">
        <f t="shared" si="97"/>
        <v>-7.8843626806833766E-3</v>
      </c>
      <c r="N180" s="19">
        <f t="shared" si="122"/>
        <v>-6.3275434243176262E-2</v>
      </c>
      <c r="O180" s="19">
        <f t="shared" si="124"/>
        <v>-4.9118387909319966E-2</v>
      </c>
      <c r="P180" s="19">
        <f t="shared" si="128"/>
        <v>-7.3619631901840552E-2</v>
      </c>
      <c r="Q180" s="19">
        <f t="shared" si="138"/>
        <v>-2.0058156847507065</v>
      </c>
      <c r="R180" s="19">
        <f t="shared" si="138"/>
        <v>-0.93508360794829892</v>
      </c>
      <c r="S180" s="19">
        <f t="shared" si="138"/>
        <v>-0.90397100706528577</v>
      </c>
      <c r="T180" s="19">
        <f t="shared" si="98"/>
        <v>2.325640727298885</v>
      </c>
      <c r="U180" s="19">
        <f t="shared" si="98"/>
        <v>0.59365178355473369</v>
      </c>
      <c r="V180" s="19">
        <f t="shared" si="98"/>
        <v>0.25175520651568661</v>
      </c>
      <c r="W180" s="19">
        <f t="shared" si="129"/>
        <v>1.5765328492491779E-2</v>
      </c>
      <c r="X180" s="19">
        <f t="shared" si="130"/>
        <v>1.4440475728139992E-2</v>
      </c>
      <c r="Y180" s="19">
        <f t="shared" si="131"/>
        <v>1</v>
      </c>
      <c r="Z180" s="19">
        <f t="shared" si="132"/>
        <v>1.091745783815838</v>
      </c>
      <c r="AA180" s="19">
        <f t="shared" si="133"/>
        <v>2.091745783815838</v>
      </c>
      <c r="AB180" s="19">
        <f t="shared" si="134"/>
        <v>0.47806956645360793</v>
      </c>
      <c r="AC180" s="19">
        <f t="shared" si="135"/>
        <v>0.52193043354639201</v>
      </c>
      <c r="AD180" s="20">
        <f t="shared" si="136"/>
        <v>-6.3271837202083089E-3</v>
      </c>
      <c r="AE180" s="21">
        <f t="shared" si="91"/>
        <v>-1</v>
      </c>
      <c r="AF180" s="21">
        <f t="shared" si="99"/>
        <v>0</v>
      </c>
      <c r="AG180" s="21">
        <f t="shared" si="100"/>
        <v>2</v>
      </c>
      <c r="AH180" s="21">
        <f t="shared" si="101"/>
        <v>0</v>
      </c>
      <c r="AI180" s="21">
        <f t="shared" si="115"/>
        <v>0</v>
      </c>
      <c r="AJ180" s="21">
        <f t="shared" si="116"/>
        <v>0</v>
      </c>
      <c r="AK180" s="24">
        <f t="shared" si="92"/>
        <v>0</v>
      </c>
      <c r="AL180" s="24">
        <f t="shared" si="102"/>
        <v>0</v>
      </c>
      <c r="AM180" s="24">
        <f t="shared" si="103"/>
        <v>0</v>
      </c>
      <c r="AN180" s="24">
        <f t="shared" si="104"/>
        <v>0</v>
      </c>
      <c r="AO180" s="24">
        <f t="shared" si="105"/>
        <v>0</v>
      </c>
      <c r="AP180" s="24">
        <f t="shared" si="117"/>
        <v>0</v>
      </c>
      <c r="AQ180" s="27">
        <f t="shared" si="93"/>
        <v>0</v>
      </c>
      <c r="AR180" s="27">
        <f t="shared" si="106"/>
        <v>0</v>
      </c>
      <c r="AS180" s="27">
        <f t="shared" si="107"/>
        <v>0</v>
      </c>
      <c r="AT180" s="27">
        <f t="shared" si="108"/>
        <v>0</v>
      </c>
      <c r="AU180" s="27">
        <f t="shared" si="109"/>
        <v>0</v>
      </c>
      <c r="AV180" s="27">
        <f t="shared" si="118"/>
        <v>0</v>
      </c>
      <c r="AW180">
        <f t="shared" si="110"/>
        <v>100.81899543048438</v>
      </c>
      <c r="AX180">
        <f t="shared" si="111"/>
        <v>104.16014106007346</v>
      </c>
      <c r="AY180">
        <f t="shared" si="119"/>
        <v>99.074207650750807</v>
      </c>
      <c r="AZ180">
        <f t="shared" si="112"/>
        <v>0</v>
      </c>
      <c r="BA180">
        <f t="shared" si="120"/>
        <v>101.46301442240487</v>
      </c>
      <c r="BB180" s="4">
        <f t="shared" si="94"/>
        <v>0</v>
      </c>
      <c r="BC180" s="4">
        <f t="shared" si="95"/>
        <v>0</v>
      </c>
    </row>
    <row r="181" spans="1:55">
      <c r="A181" s="37">
        <v>40549</v>
      </c>
      <c r="B181" s="2" t="s">
        <v>76</v>
      </c>
      <c r="C181" s="40">
        <v>11.14</v>
      </c>
      <c r="D181" s="19">
        <f t="shared" si="96"/>
        <v>-8.8967971530248789E-3</v>
      </c>
      <c r="E181" s="19">
        <f t="shared" si="121"/>
        <v>6.3233965672990318E-3</v>
      </c>
      <c r="F181" s="19">
        <f t="shared" si="123"/>
        <v>-2.622377622377613E-2</v>
      </c>
      <c r="G181" s="19">
        <f t="shared" si="127"/>
        <v>-3.6332179930795842E-2</v>
      </c>
      <c r="H181" s="19">
        <f t="shared" si="137"/>
        <v>0.13849753568094841</v>
      </c>
      <c r="I181" s="19">
        <f t="shared" si="137"/>
        <v>-0.37291863204357495</v>
      </c>
      <c r="J181" s="19">
        <f t="shared" si="137"/>
        <v>-0.51186920966660565</v>
      </c>
      <c r="K181" s="2" t="s">
        <v>75</v>
      </c>
      <c r="L181" s="40">
        <v>7.58</v>
      </c>
      <c r="M181" s="19">
        <f t="shared" si="97"/>
        <v>3.9735099337748674E-3</v>
      </c>
      <c r="N181" s="19">
        <f t="shared" si="122"/>
        <v>-5.955334987593057E-2</v>
      </c>
      <c r="O181" s="19">
        <f t="shared" si="124"/>
        <v>-6.1881188118811881E-2</v>
      </c>
      <c r="P181" s="19">
        <f t="shared" si="128"/>
        <v>-7.2215422276621768E-2</v>
      </c>
      <c r="Q181" s="19">
        <f t="shared" si="138"/>
        <v>-1.8487555234373361</v>
      </c>
      <c r="R181" s="19">
        <f t="shared" si="138"/>
        <v>-1.183226745322187</v>
      </c>
      <c r="S181" s="19">
        <f t="shared" si="138"/>
        <v>-0.88703840661475142</v>
      </c>
      <c r="T181" s="19">
        <f t="shared" si="98"/>
        <v>1.9872530591182844</v>
      </c>
      <c r="U181" s="19">
        <f t="shared" si="98"/>
        <v>0.81030811327861207</v>
      </c>
      <c r="V181" s="19">
        <f t="shared" si="98"/>
        <v>0.37516919694814577</v>
      </c>
      <c r="W181" s="19">
        <f t="shared" si="129"/>
        <v>1.5375136289680031E-2</v>
      </c>
      <c r="X181" s="19">
        <f t="shared" si="130"/>
        <v>1.4478594025872132E-2</v>
      </c>
      <c r="Y181" s="19">
        <f t="shared" si="131"/>
        <v>1</v>
      </c>
      <c r="Z181" s="19">
        <f t="shared" si="132"/>
        <v>1.0619219146697425</v>
      </c>
      <c r="AA181" s="19">
        <f t="shared" si="133"/>
        <v>2.0619219146697425</v>
      </c>
      <c r="AB181" s="19">
        <f t="shared" si="134"/>
        <v>0.48498441812243398</v>
      </c>
      <c r="AC181" s="19">
        <f t="shared" si="135"/>
        <v>0.51501558187756602</v>
      </c>
      <c r="AD181" s="20">
        <f t="shared" si="136"/>
        <v>-8.4501850014293504E-3</v>
      </c>
      <c r="AE181" s="21">
        <f t="shared" si="91"/>
        <v>-1</v>
      </c>
      <c r="AF181" s="21">
        <f t="shared" si="99"/>
        <v>0</v>
      </c>
      <c r="AG181" s="21">
        <f t="shared" si="100"/>
        <v>3</v>
      </c>
      <c r="AH181" s="21">
        <f t="shared" si="101"/>
        <v>0</v>
      </c>
      <c r="AI181" s="21">
        <f t="shared" si="115"/>
        <v>0</v>
      </c>
      <c r="AJ181" s="21">
        <f t="shared" si="116"/>
        <v>0</v>
      </c>
      <c r="AK181" s="24">
        <f t="shared" si="92"/>
        <v>0</v>
      </c>
      <c r="AL181" s="24">
        <f t="shared" si="102"/>
        <v>0</v>
      </c>
      <c r="AM181" s="24">
        <f t="shared" si="103"/>
        <v>0</v>
      </c>
      <c r="AN181" s="24">
        <f t="shared" si="104"/>
        <v>0</v>
      </c>
      <c r="AO181" s="24">
        <f t="shared" si="105"/>
        <v>0</v>
      </c>
      <c r="AP181" s="24">
        <f t="shared" si="117"/>
        <v>0</v>
      </c>
      <c r="AQ181" s="27">
        <f t="shared" si="93"/>
        <v>0</v>
      </c>
      <c r="AR181" s="27">
        <f t="shared" si="106"/>
        <v>0</v>
      </c>
      <c r="AS181" s="27">
        <f t="shared" si="107"/>
        <v>0</v>
      </c>
      <c r="AT181" s="27">
        <f t="shared" si="108"/>
        <v>0</v>
      </c>
      <c r="AU181" s="27">
        <f t="shared" si="109"/>
        <v>0</v>
      </c>
      <c r="AV181" s="27">
        <f t="shared" si="118"/>
        <v>0</v>
      </c>
      <c r="AW181">
        <f t="shared" si="110"/>
        <v>100.81899543048438</v>
      </c>
      <c r="AX181">
        <f t="shared" si="111"/>
        <v>104.16014106007346</v>
      </c>
      <c r="AY181">
        <f t="shared" si="119"/>
        <v>99.074207650750807</v>
      </c>
      <c r="AZ181">
        <f t="shared" si="112"/>
        <v>0</v>
      </c>
      <c r="BA181">
        <f t="shared" si="120"/>
        <v>101.46301442240487</v>
      </c>
      <c r="BB181" s="4">
        <f t="shared" si="94"/>
        <v>0</v>
      </c>
      <c r="BC181" s="4">
        <f t="shared" si="95"/>
        <v>0</v>
      </c>
    </row>
    <row r="182" spans="1:55">
      <c r="A182" s="37">
        <v>40550</v>
      </c>
      <c r="B182" s="2" t="s">
        <v>76</v>
      </c>
      <c r="C182" s="40">
        <v>11.18</v>
      </c>
      <c r="D182" s="19">
        <f t="shared" si="96"/>
        <v>3.5906642728904081E-3</v>
      </c>
      <c r="E182" s="19">
        <f t="shared" si="121"/>
        <v>2.6905829596411981E-3</v>
      </c>
      <c r="F182" s="19">
        <f t="shared" si="123"/>
        <v>-1.9298245614035144E-2</v>
      </c>
      <c r="G182" s="19">
        <f t="shared" si="127"/>
        <v>-1.7574692442882341E-2</v>
      </c>
      <c r="H182" s="19">
        <f t="shared" si="137"/>
        <v>6.1015277717024863E-2</v>
      </c>
      <c r="I182" s="19">
        <f t="shared" si="137"/>
        <v>-0.27715604295614538</v>
      </c>
      <c r="J182" s="19">
        <f t="shared" si="137"/>
        <v>-0.24587247114242716</v>
      </c>
      <c r="K182" s="2" t="s">
        <v>75</v>
      </c>
      <c r="L182" s="40">
        <v>7.73</v>
      </c>
      <c r="M182" s="19">
        <f t="shared" si="97"/>
        <v>1.9788918205804796E-2</v>
      </c>
      <c r="N182" s="19">
        <f t="shared" si="122"/>
        <v>-2.6448362720403018E-2</v>
      </c>
      <c r="O182" s="19">
        <f t="shared" si="124"/>
        <v>-4.6855733662145377E-2</v>
      </c>
      <c r="P182" s="19">
        <f t="shared" si="128"/>
        <v>-5.3855569155446696E-2</v>
      </c>
      <c r="Q182" s="19">
        <f t="shared" si="138"/>
        <v>-0.80208864874986219</v>
      </c>
      <c r="R182" s="19">
        <f t="shared" si="138"/>
        <v>-0.89270804361257694</v>
      </c>
      <c r="S182" s="19">
        <f t="shared" si="138"/>
        <v>-0.66166615552475105</v>
      </c>
      <c r="T182" s="19">
        <f t="shared" si="98"/>
        <v>0.86310392646688705</v>
      </c>
      <c r="U182" s="19">
        <f t="shared" si="98"/>
        <v>0.61555200065643156</v>
      </c>
      <c r="V182" s="19">
        <f t="shared" si="98"/>
        <v>0.41579368438232389</v>
      </c>
      <c r="W182" s="19">
        <f t="shared" si="129"/>
        <v>1.506157934930607E-2</v>
      </c>
      <c r="X182" s="19">
        <f t="shared" si="130"/>
        <v>1.5388054368393028E-2</v>
      </c>
      <c r="Y182" s="19">
        <f t="shared" si="131"/>
        <v>1.0216760149460686</v>
      </c>
      <c r="Z182" s="19">
        <f t="shared" si="132"/>
        <v>1</v>
      </c>
      <c r="AA182" s="19">
        <f t="shared" si="133"/>
        <v>2.0216760149460686</v>
      </c>
      <c r="AB182" s="19">
        <f t="shared" si="134"/>
        <v>0.50536090223799957</v>
      </c>
      <c r="AC182" s="19">
        <f t="shared" si="135"/>
        <v>0.49463909776200049</v>
      </c>
      <c r="AD182" s="20">
        <f t="shared" si="136"/>
        <v>5.7943788415381319E-3</v>
      </c>
      <c r="AE182" s="21">
        <f t="shared" si="91"/>
        <v>0</v>
      </c>
      <c r="AF182" s="21">
        <f t="shared" si="99"/>
        <v>0</v>
      </c>
      <c r="AG182" s="21">
        <f t="shared" si="100"/>
        <v>0</v>
      </c>
      <c r="AH182" s="21">
        <f t="shared" si="101"/>
        <v>0</v>
      </c>
      <c r="AI182" s="21">
        <f t="shared" si="115"/>
        <v>0</v>
      </c>
      <c r="AJ182" s="21">
        <f t="shared" si="116"/>
        <v>0</v>
      </c>
      <c r="AK182" s="24">
        <f t="shared" si="92"/>
        <v>0</v>
      </c>
      <c r="AL182" s="24">
        <f t="shared" si="102"/>
        <v>0</v>
      </c>
      <c r="AM182" s="24">
        <f t="shared" si="103"/>
        <v>0</v>
      </c>
      <c r="AN182" s="24">
        <f t="shared" si="104"/>
        <v>0</v>
      </c>
      <c r="AO182" s="24">
        <f t="shared" si="105"/>
        <v>0</v>
      </c>
      <c r="AP182" s="24">
        <f t="shared" si="117"/>
        <v>0</v>
      </c>
      <c r="AQ182" s="27">
        <f t="shared" si="93"/>
        <v>0</v>
      </c>
      <c r="AR182" s="27">
        <f t="shared" si="106"/>
        <v>0</v>
      </c>
      <c r="AS182" s="27">
        <f t="shared" si="107"/>
        <v>0</v>
      </c>
      <c r="AT182" s="27">
        <f t="shared" si="108"/>
        <v>0</v>
      </c>
      <c r="AU182" s="27">
        <f t="shared" si="109"/>
        <v>0</v>
      </c>
      <c r="AV182" s="27">
        <f t="shared" si="118"/>
        <v>0</v>
      </c>
      <c r="AW182">
        <f t="shared" si="110"/>
        <v>100.81899543048438</v>
      </c>
      <c r="AX182">
        <f t="shared" si="111"/>
        <v>104.16014106007346</v>
      </c>
      <c r="AY182">
        <f t="shared" si="119"/>
        <v>99.074207650750807</v>
      </c>
      <c r="AZ182">
        <f t="shared" si="112"/>
        <v>0</v>
      </c>
      <c r="BA182">
        <f t="shared" si="120"/>
        <v>101.46301442240487</v>
      </c>
      <c r="BB182" s="4">
        <f t="shared" si="94"/>
        <v>0</v>
      </c>
      <c r="BC182" s="4">
        <f t="shared" si="95"/>
        <v>0</v>
      </c>
    </row>
    <row r="183" spans="1:55">
      <c r="A183" s="37">
        <v>40553</v>
      </c>
      <c r="B183" s="2" t="s">
        <v>76</v>
      </c>
      <c r="C183" s="40">
        <v>11.11</v>
      </c>
      <c r="D183" s="19">
        <f t="shared" si="96"/>
        <v>-6.2611806797853563E-3</v>
      </c>
      <c r="E183" s="19">
        <f t="shared" si="121"/>
        <v>-9.8039215686275584E-3</v>
      </c>
      <c r="F183" s="19">
        <f t="shared" si="123"/>
        <v>-2.7145359019264494E-2</v>
      </c>
      <c r="G183" s="19">
        <f t="shared" si="127"/>
        <v>-2.9694323144104792E-2</v>
      </c>
      <c r="H183" s="19">
        <f t="shared" si="137"/>
        <v>-0.23506884760103106</v>
      </c>
      <c r="I183" s="19">
        <f t="shared" si="137"/>
        <v>-0.39947392975645768</v>
      </c>
      <c r="J183" s="19">
        <f t="shared" si="137"/>
        <v>-0.41545762898842575</v>
      </c>
      <c r="K183" s="2" t="s">
        <v>75</v>
      </c>
      <c r="L183" s="40">
        <v>7.59</v>
      </c>
      <c r="M183" s="19">
        <f t="shared" si="97"/>
        <v>-1.8111254851229049E-2</v>
      </c>
      <c r="N183" s="19">
        <f t="shared" si="122"/>
        <v>-1.3157894736841825E-3</v>
      </c>
      <c r="O183" s="19">
        <f t="shared" si="124"/>
        <v>-5.0062578222778514E-2</v>
      </c>
      <c r="P183" s="19">
        <f t="shared" si="128"/>
        <v>-8.1113801452784504E-2</v>
      </c>
      <c r="Q183" s="19">
        <f t="shared" si="138"/>
        <v>-3.9911341747750684E-2</v>
      </c>
      <c r="R183" s="19">
        <f t="shared" si="138"/>
        <v>-0.96184288365212356</v>
      </c>
      <c r="S183" s="19">
        <f t="shared" si="138"/>
        <v>-1.002530574221816</v>
      </c>
      <c r="T183" s="19">
        <f t="shared" si="98"/>
        <v>-0.19515750585328037</v>
      </c>
      <c r="U183" s="19">
        <f t="shared" si="98"/>
        <v>0.56236895389566588</v>
      </c>
      <c r="V183" s="19">
        <f t="shared" si="98"/>
        <v>0.58707294523339026</v>
      </c>
      <c r="W183" s="19">
        <f t="shared" si="129"/>
        <v>1.5016628686409159E-2</v>
      </c>
      <c r="X183" s="19">
        <f t="shared" si="130"/>
        <v>1.5404866384658406E-2</v>
      </c>
      <c r="Y183" s="19">
        <f t="shared" si="131"/>
        <v>1.0258538521765954</v>
      </c>
      <c r="Z183" s="19">
        <f t="shared" si="132"/>
        <v>1</v>
      </c>
      <c r="AA183" s="19">
        <f t="shared" si="133"/>
        <v>2.0258538521765956</v>
      </c>
      <c r="AB183" s="19">
        <f t="shared" si="134"/>
        <v>0.50638097663087034</v>
      </c>
      <c r="AC183" s="19">
        <f t="shared" si="135"/>
        <v>0.49361902336912949</v>
      </c>
      <c r="AD183" s="20">
        <f t="shared" si="136"/>
        <v>6.1198159382544141E-3</v>
      </c>
      <c r="AE183" s="21">
        <f t="shared" si="91"/>
        <v>0</v>
      </c>
      <c r="AF183" s="21">
        <f t="shared" si="99"/>
        <v>0</v>
      </c>
      <c r="AG183" s="21">
        <f t="shared" si="100"/>
        <v>0</v>
      </c>
      <c r="AH183" s="21">
        <f t="shared" si="101"/>
        <v>0</v>
      </c>
      <c r="AI183" s="21">
        <f t="shared" si="115"/>
        <v>0</v>
      </c>
      <c r="AJ183" s="21">
        <f t="shared" si="116"/>
        <v>0</v>
      </c>
      <c r="AK183" s="24">
        <f t="shared" si="92"/>
        <v>0</v>
      </c>
      <c r="AL183" s="24">
        <f t="shared" si="102"/>
        <v>0</v>
      </c>
      <c r="AM183" s="24">
        <f t="shared" si="103"/>
        <v>0</v>
      </c>
      <c r="AN183" s="24">
        <f t="shared" si="104"/>
        <v>0</v>
      </c>
      <c r="AO183" s="24">
        <f t="shared" si="105"/>
        <v>0</v>
      </c>
      <c r="AP183" s="24">
        <f t="shared" si="117"/>
        <v>0</v>
      </c>
      <c r="AQ183" s="27">
        <f t="shared" si="93"/>
        <v>0</v>
      </c>
      <c r="AR183" s="27">
        <f t="shared" si="106"/>
        <v>0</v>
      </c>
      <c r="AS183" s="27">
        <f t="shared" si="107"/>
        <v>0</v>
      </c>
      <c r="AT183" s="27">
        <f t="shared" si="108"/>
        <v>0</v>
      </c>
      <c r="AU183" s="27">
        <f t="shared" si="109"/>
        <v>0</v>
      </c>
      <c r="AV183" s="27">
        <f t="shared" si="118"/>
        <v>0</v>
      </c>
      <c r="AW183">
        <f t="shared" si="110"/>
        <v>100.81899543048438</v>
      </c>
      <c r="AX183">
        <f t="shared" si="111"/>
        <v>104.16014106007346</v>
      </c>
      <c r="AY183">
        <f t="shared" si="119"/>
        <v>99.074207650750807</v>
      </c>
      <c r="AZ183">
        <f t="shared" si="112"/>
        <v>0</v>
      </c>
      <c r="BA183">
        <f t="shared" si="120"/>
        <v>101.46301442240487</v>
      </c>
      <c r="BB183" s="4">
        <f t="shared" si="94"/>
        <v>0</v>
      </c>
      <c r="BC183" s="4">
        <f t="shared" si="95"/>
        <v>0</v>
      </c>
    </row>
    <row r="184" spans="1:55">
      <c r="A184" s="37">
        <v>40554</v>
      </c>
      <c r="B184" s="2" t="s">
        <v>76</v>
      </c>
      <c r="C184" s="40">
        <v>11.23</v>
      </c>
      <c r="D184" s="19">
        <f t="shared" si="96"/>
        <v>1.0801080108010891E-2</v>
      </c>
      <c r="E184" s="19">
        <f t="shared" si="121"/>
        <v>-1.4047410008779643E-2</v>
      </c>
      <c r="F184" s="19">
        <f t="shared" si="123"/>
        <v>6.2724014336917816E-3</v>
      </c>
      <c r="G184" s="19">
        <f t="shared" si="127"/>
        <v>-6.0251046025104511E-2</v>
      </c>
      <c r="H184" s="19">
        <f t="shared" si="137"/>
        <v>-0.3546766512806927</v>
      </c>
      <c r="I184" s="19">
        <f t="shared" si="137"/>
        <v>9.5755469248907737E-2</v>
      </c>
      <c r="J184" s="19">
        <f t="shared" si="137"/>
        <v>-0.84647092517620615</v>
      </c>
      <c r="K184" s="2" t="s">
        <v>75</v>
      </c>
      <c r="L184" s="40">
        <v>7.58</v>
      </c>
      <c r="M184" s="19">
        <f t="shared" si="97"/>
        <v>-1.3175230566534633E-3</v>
      </c>
      <c r="N184" s="19">
        <f t="shared" si="122"/>
        <v>-3.9421813403416883E-3</v>
      </c>
      <c r="O184" s="19">
        <f t="shared" si="124"/>
        <v>-5.6039850560398424E-2</v>
      </c>
      <c r="P184" s="19">
        <f t="shared" si="128"/>
        <v>-6.7650676506765151E-2</v>
      </c>
      <c r="Q184" s="19">
        <f t="shared" si="138"/>
        <v>-0.11956918974283312</v>
      </c>
      <c r="R184" s="19">
        <f t="shared" si="138"/>
        <v>-1.0741731982512903</v>
      </c>
      <c r="S184" s="19">
        <f t="shared" si="138"/>
        <v>-0.83811530174149962</v>
      </c>
      <c r="T184" s="19">
        <f t="shared" si="98"/>
        <v>-0.23510746153785958</v>
      </c>
      <c r="U184" s="19">
        <f t="shared" si="98"/>
        <v>1.1699286675001981</v>
      </c>
      <c r="V184" s="19">
        <f t="shared" si="98"/>
        <v>-8.3556234347065272E-3</v>
      </c>
      <c r="W184" s="19">
        <f t="shared" si="129"/>
        <v>1.1117064853555824E-2</v>
      </c>
      <c r="X184" s="19">
        <f t="shared" si="130"/>
        <v>1.5167450474327828E-2</v>
      </c>
      <c r="Y184" s="19">
        <f t="shared" si="131"/>
        <v>1.3643394793614501</v>
      </c>
      <c r="Z184" s="19">
        <f t="shared" si="132"/>
        <v>1</v>
      </c>
      <c r="AA184" s="19">
        <f t="shared" si="133"/>
        <v>2.3643394793614503</v>
      </c>
      <c r="AB184" s="19">
        <f t="shared" si="134"/>
        <v>0.57704889305063944</v>
      </c>
      <c r="AC184" s="19">
        <f t="shared" si="135"/>
        <v>0.42295110694936044</v>
      </c>
      <c r="AD184" s="20">
        <f t="shared" si="136"/>
        <v>5.1384585311721031E-4</v>
      </c>
      <c r="AE184" s="21">
        <f t="shared" si="91"/>
        <v>0</v>
      </c>
      <c r="AF184" s="21">
        <f t="shared" si="99"/>
        <v>0</v>
      </c>
      <c r="AG184" s="21">
        <f t="shared" si="100"/>
        <v>0</v>
      </c>
      <c r="AH184" s="21">
        <f t="shared" si="101"/>
        <v>0</v>
      </c>
      <c r="AI184" s="21">
        <f t="shared" si="115"/>
        <v>0</v>
      </c>
      <c r="AJ184" s="21">
        <f t="shared" si="116"/>
        <v>0</v>
      </c>
      <c r="AK184" s="24">
        <f t="shared" si="92"/>
        <v>-1</v>
      </c>
      <c r="AL184" s="24">
        <f t="shared" si="102"/>
        <v>0</v>
      </c>
      <c r="AM184" s="24">
        <f t="shared" si="103"/>
        <v>1</v>
      </c>
      <c r="AN184" s="24">
        <f t="shared" si="104"/>
        <v>0</v>
      </c>
      <c r="AO184" s="24">
        <f t="shared" si="105"/>
        <v>0</v>
      </c>
      <c r="AP184" s="24">
        <f t="shared" si="117"/>
        <v>0</v>
      </c>
      <c r="AQ184" s="27">
        <f t="shared" si="93"/>
        <v>0</v>
      </c>
      <c r="AR184" s="27">
        <f t="shared" si="106"/>
        <v>0</v>
      </c>
      <c r="AS184" s="27">
        <f t="shared" si="107"/>
        <v>0</v>
      </c>
      <c r="AT184" s="27">
        <f t="shared" si="108"/>
        <v>0</v>
      </c>
      <c r="AU184" s="27">
        <f t="shared" si="109"/>
        <v>0</v>
      </c>
      <c r="AV184" s="27">
        <f t="shared" si="118"/>
        <v>0</v>
      </c>
      <c r="AW184">
        <f t="shared" si="110"/>
        <v>100.81899543048438</v>
      </c>
      <c r="AX184">
        <f t="shared" si="111"/>
        <v>104.16014106007346</v>
      </c>
      <c r="AY184">
        <f t="shared" si="119"/>
        <v>99.074207650750807</v>
      </c>
      <c r="AZ184">
        <f t="shared" si="112"/>
        <v>0</v>
      </c>
      <c r="BA184">
        <f t="shared" si="120"/>
        <v>101.46301442240487</v>
      </c>
      <c r="BB184" s="4">
        <f t="shared" si="94"/>
        <v>0</v>
      </c>
      <c r="BC184" s="4">
        <f t="shared" si="95"/>
        <v>0</v>
      </c>
    </row>
    <row r="185" spans="1:55">
      <c r="A185" s="37">
        <v>40555</v>
      </c>
      <c r="B185" s="2" t="s">
        <v>76</v>
      </c>
      <c r="C185" s="40">
        <v>11.24</v>
      </c>
      <c r="D185" s="19">
        <f t="shared" si="96"/>
        <v>8.904719501335518E-4</v>
      </c>
      <c r="E185" s="19">
        <f t="shared" si="121"/>
        <v>0</v>
      </c>
      <c r="F185" s="19">
        <f t="shared" si="123"/>
        <v>1.5356820234869008E-2</v>
      </c>
      <c r="G185" s="19">
        <f t="shared" si="127"/>
        <v>-4.9069373942470393E-2</v>
      </c>
      <c r="H185" s="19">
        <f t="shared" si="137"/>
        <v>0</v>
      </c>
      <c r="I185" s="19">
        <f t="shared" si="137"/>
        <v>0.24292764219010277</v>
      </c>
      <c r="J185" s="19">
        <f t="shared" si="137"/>
        <v>-0.68622729195171106</v>
      </c>
      <c r="K185" s="2" t="s">
        <v>75</v>
      </c>
      <c r="L185" s="40">
        <v>7.58</v>
      </c>
      <c r="M185" s="19">
        <f t="shared" si="97"/>
        <v>0</v>
      </c>
      <c r="N185" s="19">
        <f t="shared" si="122"/>
        <v>3.9735099337748674E-3</v>
      </c>
      <c r="O185" s="19">
        <f t="shared" si="124"/>
        <v>-5.955334987593057E-2</v>
      </c>
      <c r="P185" s="19">
        <f t="shared" si="128"/>
        <v>-5.955334987593057E-2</v>
      </c>
      <c r="Q185" s="19">
        <f t="shared" si="138"/>
        <v>0.12051460410701662</v>
      </c>
      <c r="R185" s="19">
        <f t="shared" si="138"/>
        <v>-1.1354293793441887</v>
      </c>
      <c r="S185" s="19">
        <f t="shared" si="138"/>
        <v>-0.74065813058464502</v>
      </c>
      <c r="T185" s="19">
        <f t="shared" si="98"/>
        <v>-0.12051460410701662</v>
      </c>
      <c r="U185" s="19">
        <f t="shared" si="98"/>
        <v>1.3783570215342915</v>
      </c>
      <c r="V185" s="19">
        <f t="shared" si="98"/>
        <v>5.4430838632933964E-2</v>
      </c>
      <c r="W185" s="19">
        <f t="shared" si="129"/>
        <v>1.0991273776699752E-2</v>
      </c>
      <c r="X185" s="19">
        <f t="shared" si="130"/>
        <v>1.5133521470728687E-2</v>
      </c>
      <c r="Y185" s="19">
        <f t="shared" si="131"/>
        <v>1.3768669380986605</v>
      </c>
      <c r="Z185" s="19">
        <f t="shared" si="132"/>
        <v>1</v>
      </c>
      <c r="AA185" s="19">
        <f t="shared" si="133"/>
        <v>2.3768669380986607</v>
      </c>
      <c r="AB185" s="19">
        <f t="shared" si="134"/>
        <v>0.57927808916390777</v>
      </c>
      <c r="AC185" s="19">
        <f t="shared" si="135"/>
        <v>0.42072191083609212</v>
      </c>
      <c r="AD185" s="20">
        <f t="shared" si="136"/>
        <v>7.7305794817247664E-3</v>
      </c>
      <c r="AE185" s="21">
        <f t="shared" si="91"/>
        <v>0</v>
      </c>
      <c r="AF185" s="21">
        <f t="shared" si="99"/>
        <v>0</v>
      </c>
      <c r="AG185" s="21">
        <f t="shared" si="100"/>
        <v>0</v>
      </c>
      <c r="AH185" s="21">
        <f t="shared" si="101"/>
        <v>0</v>
      </c>
      <c r="AI185" s="21">
        <f t="shared" si="115"/>
        <v>0</v>
      </c>
      <c r="AJ185" s="21">
        <f t="shared" si="116"/>
        <v>0</v>
      </c>
      <c r="AK185" s="24">
        <f t="shared" si="92"/>
        <v>-1</v>
      </c>
      <c r="AL185" s="24">
        <f t="shared" si="102"/>
        <v>0</v>
      </c>
      <c r="AM185" s="24">
        <f t="shared" si="103"/>
        <v>2</v>
      </c>
      <c r="AN185" s="24">
        <f t="shared" si="104"/>
        <v>0</v>
      </c>
      <c r="AO185" s="24">
        <f t="shared" si="105"/>
        <v>0</v>
      </c>
      <c r="AP185" s="24">
        <f t="shared" si="117"/>
        <v>0</v>
      </c>
      <c r="AQ185" s="27">
        <f t="shared" si="93"/>
        <v>0</v>
      </c>
      <c r="AR185" s="27">
        <f t="shared" si="106"/>
        <v>0</v>
      </c>
      <c r="AS185" s="27">
        <f t="shared" si="107"/>
        <v>0</v>
      </c>
      <c r="AT185" s="27">
        <f t="shared" si="108"/>
        <v>0</v>
      </c>
      <c r="AU185" s="27">
        <f t="shared" si="109"/>
        <v>0</v>
      </c>
      <c r="AV185" s="27">
        <f t="shared" si="118"/>
        <v>0</v>
      </c>
      <c r="AW185">
        <f t="shared" si="110"/>
        <v>100.81899543048438</v>
      </c>
      <c r="AX185">
        <f t="shared" si="111"/>
        <v>104.16014106007346</v>
      </c>
      <c r="AY185">
        <f t="shared" si="119"/>
        <v>99.074207650750807</v>
      </c>
      <c r="AZ185">
        <f t="shared" si="112"/>
        <v>0</v>
      </c>
      <c r="BA185">
        <f t="shared" si="120"/>
        <v>101.46301442240487</v>
      </c>
      <c r="BB185" s="4">
        <f t="shared" si="94"/>
        <v>0</v>
      </c>
      <c r="BC185" s="4">
        <f t="shared" si="95"/>
        <v>0</v>
      </c>
    </row>
    <row r="186" spans="1:55">
      <c r="A186" s="37">
        <v>40556</v>
      </c>
      <c r="B186" s="2" t="s">
        <v>76</v>
      </c>
      <c r="C186" s="40">
        <v>11.39</v>
      </c>
      <c r="D186" s="19">
        <f t="shared" si="96"/>
        <v>1.3345195729537398E-2</v>
      </c>
      <c r="E186" s="19">
        <f t="shared" si="121"/>
        <v>2.244165170556553E-2</v>
      </c>
      <c r="F186" s="19">
        <f t="shared" si="123"/>
        <v>2.8906955736224055E-2</v>
      </c>
      <c r="G186" s="19">
        <f t="shared" si="127"/>
        <v>-2.7327070879590118E-2</v>
      </c>
      <c r="H186" s="19">
        <f t="shared" ref="H186:J201" si="139">E186/STDEV(E126:E185)</f>
        <v>0.57837864323073784</v>
      </c>
      <c r="I186" s="19">
        <f t="shared" si="139"/>
        <v>0.47870336473795377</v>
      </c>
      <c r="J186" s="19">
        <f t="shared" si="139"/>
        <v>-0.38383719953624623</v>
      </c>
      <c r="K186" s="2" t="s">
        <v>75</v>
      </c>
      <c r="L186" s="40">
        <v>7.58</v>
      </c>
      <c r="M186" s="19">
        <f t="shared" si="97"/>
        <v>0</v>
      </c>
      <c r="N186" s="19">
        <f t="shared" si="122"/>
        <v>0</v>
      </c>
      <c r="O186" s="19">
        <f t="shared" si="124"/>
        <v>-5.955334987593057E-2</v>
      </c>
      <c r="P186" s="19">
        <f t="shared" si="128"/>
        <v>-5.2499999999999991E-2</v>
      </c>
      <c r="Q186" s="19">
        <f t="shared" ref="Q186:S201" si="140">N186/STDEV(N126:N185)</f>
        <v>0</v>
      </c>
      <c r="R186" s="19">
        <f t="shared" si="140"/>
        <v>-1.1297681716898844</v>
      </c>
      <c r="S186" s="19">
        <f t="shared" si="140"/>
        <v>-0.656298088049314</v>
      </c>
      <c r="T186" s="19">
        <f t="shared" si="98"/>
        <v>0.57837864323073784</v>
      </c>
      <c r="U186" s="19">
        <f t="shared" si="98"/>
        <v>1.6084715364278381</v>
      </c>
      <c r="V186" s="19">
        <f t="shared" si="98"/>
        <v>0.27246088851306777</v>
      </c>
      <c r="W186" s="19">
        <f t="shared" si="129"/>
        <v>1.1407308687511775E-2</v>
      </c>
      <c r="X186" s="19">
        <f t="shared" si="130"/>
        <v>1.5108835458280017E-2</v>
      </c>
      <c r="Y186" s="19">
        <f t="shared" si="131"/>
        <v>1.3244872977638025</v>
      </c>
      <c r="Z186" s="19">
        <f t="shared" si="132"/>
        <v>1</v>
      </c>
      <c r="AA186" s="19">
        <f t="shared" si="133"/>
        <v>2.3244872977638025</v>
      </c>
      <c r="AB186" s="19">
        <f t="shared" si="134"/>
        <v>0.56979760613791375</v>
      </c>
      <c r="AC186" s="19">
        <f t="shared" si="135"/>
        <v>0.43020239386208631</v>
      </c>
      <c r="AD186" s="20">
        <f t="shared" si="136"/>
        <v>2.0683331939169132E-3</v>
      </c>
      <c r="AE186" s="21">
        <f t="shared" si="91"/>
        <v>0</v>
      </c>
      <c r="AF186" s="21">
        <f t="shared" si="99"/>
        <v>0</v>
      </c>
      <c r="AG186" s="21">
        <f t="shared" si="100"/>
        <v>0</v>
      </c>
      <c r="AH186" s="21">
        <f t="shared" si="101"/>
        <v>0</v>
      </c>
      <c r="AI186" s="21">
        <f t="shared" si="115"/>
        <v>0</v>
      </c>
      <c r="AJ186" s="21">
        <f t="shared" si="116"/>
        <v>0</v>
      </c>
      <c r="AK186" s="24">
        <f t="shared" si="92"/>
        <v>-1</v>
      </c>
      <c r="AL186" s="24">
        <f t="shared" si="102"/>
        <v>0</v>
      </c>
      <c r="AM186" s="24">
        <f t="shared" si="103"/>
        <v>3</v>
      </c>
      <c r="AN186" s="24">
        <f t="shared" si="104"/>
        <v>0</v>
      </c>
      <c r="AO186" s="24">
        <f t="shared" si="105"/>
        <v>0</v>
      </c>
      <c r="AP186" s="24">
        <f t="shared" si="117"/>
        <v>0</v>
      </c>
      <c r="AQ186" s="27">
        <f t="shared" si="93"/>
        <v>0</v>
      </c>
      <c r="AR186" s="27">
        <f t="shared" si="106"/>
        <v>0</v>
      </c>
      <c r="AS186" s="27">
        <f t="shared" si="107"/>
        <v>0</v>
      </c>
      <c r="AT186" s="27">
        <f t="shared" si="108"/>
        <v>0</v>
      </c>
      <c r="AU186" s="27">
        <f t="shared" si="109"/>
        <v>0</v>
      </c>
      <c r="AV186" s="27">
        <f t="shared" si="118"/>
        <v>0</v>
      </c>
      <c r="AW186">
        <f t="shared" si="110"/>
        <v>100.81899543048438</v>
      </c>
      <c r="AX186">
        <f t="shared" si="111"/>
        <v>104.16014106007346</v>
      </c>
      <c r="AY186">
        <f t="shared" si="119"/>
        <v>99.074207650750807</v>
      </c>
      <c r="AZ186">
        <f t="shared" si="112"/>
        <v>0</v>
      </c>
      <c r="BA186">
        <f t="shared" si="120"/>
        <v>101.46301442240487</v>
      </c>
      <c r="BB186" s="4">
        <f t="shared" si="94"/>
        <v>0</v>
      </c>
      <c r="BC186" s="4">
        <f t="shared" si="95"/>
        <v>0</v>
      </c>
    </row>
    <row r="187" spans="1:55">
      <c r="A187" s="37">
        <v>40557</v>
      </c>
      <c r="B187" s="2" t="s">
        <v>76</v>
      </c>
      <c r="C187" s="40">
        <v>11.42</v>
      </c>
      <c r="D187" s="19">
        <f t="shared" si="96"/>
        <v>2.6338893766461244E-3</v>
      </c>
      <c r="E187" s="19">
        <f t="shared" si="121"/>
        <v>2.146690518783544E-2</v>
      </c>
      <c r="F187" s="19">
        <f t="shared" si="123"/>
        <v>2.421524663677126E-2</v>
      </c>
      <c r="G187" s="19">
        <f t="shared" si="127"/>
        <v>-2.3096663815226653E-2</v>
      </c>
      <c r="H187" s="19">
        <f t="shared" si="139"/>
        <v>0.55316361894325028</v>
      </c>
      <c r="I187" s="19">
        <f t="shared" si="139"/>
        <v>0.41341857778565277</v>
      </c>
      <c r="J187" s="19">
        <f t="shared" si="139"/>
        <v>-0.32627975566627104</v>
      </c>
      <c r="K187" s="2" t="s">
        <v>75</v>
      </c>
      <c r="L187" s="40">
        <v>7.57</v>
      </c>
      <c r="M187" s="19">
        <f t="shared" si="97"/>
        <v>-1.3192612137202884E-3</v>
      </c>
      <c r="N187" s="19">
        <f t="shared" si="122"/>
        <v>-2.0698576972833133E-2</v>
      </c>
      <c r="O187" s="19">
        <f t="shared" si="124"/>
        <v>-4.6599496221662477E-2</v>
      </c>
      <c r="P187" s="19">
        <f t="shared" si="128"/>
        <v>-7.3439412484700081E-2</v>
      </c>
      <c r="Q187" s="19">
        <f t="shared" si="140"/>
        <v>-0.6281663694756876</v>
      </c>
      <c r="R187" s="19">
        <f t="shared" si="140"/>
        <v>-0.87848709267670655</v>
      </c>
      <c r="S187" s="19">
        <f t="shared" si="140"/>
        <v>-0.92269816202173793</v>
      </c>
      <c r="T187" s="19">
        <f t="shared" si="98"/>
        <v>1.1813299884189379</v>
      </c>
      <c r="U187" s="19">
        <f t="shared" si="98"/>
        <v>1.2919056704623593</v>
      </c>
      <c r="V187" s="19">
        <f t="shared" si="98"/>
        <v>0.59641840635546695</v>
      </c>
      <c r="W187" s="19">
        <f t="shared" si="129"/>
        <v>1.1440851607489476E-2</v>
      </c>
      <c r="X187" s="19">
        <f t="shared" si="130"/>
        <v>1.4040106005724163E-2</v>
      </c>
      <c r="Y187" s="19">
        <f t="shared" si="131"/>
        <v>1.2271906399461687</v>
      </c>
      <c r="Z187" s="19">
        <f t="shared" si="132"/>
        <v>1</v>
      </c>
      <c r="AA187" s="19">
        <f t="shared" si="133"/>
        <v>2.2271906399461687</v>
      </c>
      <c r="AB187" s="19">
        <f t="shared" si="134"/>
        <v>0.55100386017060032</v>
      </c>
      <c r="AC187" s="19">
        <f t="shared" si="135"/>
        <v>0.44899613982939962</v>
      </c>
      <c r="AD187" s="20">
        <f t="shared" si="136"/>
        <v>5.5594019903419381E-3</v>
      </c>
      <c r="AE187" s="21">
        <f t="shared" si="91"/>
        <v>-1</v>
      </c>
      <c r="AF187" s="21">
        <f t="shared" si="99"/>
        <v>0</v>
      </c>
      <c r="AG187" s="21">
        <f t="shared" si="100"/>
        <v>1</v>
      </c>
      <c r="AH187" s="21">
        <f t="shared" si="101"/>
        <v>0</v>
      </c>
      <c r="AI187" s="21">
        <f t="shared" si="115"/>
        <v>0</v>
      </c>
      <c r="AJ187" s="21">
        <f t="shared" si="116"/>
        <v>0</v>
      </c>
      <c r="AK187" s="24">
        <f t="shared" si="92"/>
        <v>-1</v>
      </c>
      <c r="AL187" s="24">
        <f t="shared" si="102"/>
        <v>0</v>
      </c>
      <c r="AM187" s="24">
        <f t="shared" si="103"/>
        <v>4</v>
      </c>
      <c r="AN187" s="24">
        <f t="shared" si="104"/>
        <v>0</v>
      </c>
      <c r="AO187" s="24">
        <f t="shared" si="105"/>
        <v>0</v>
      </c>
      <c r="AP187" s="24">
        <f t="shared" si="117"/>
        <v>0</v>
      </c>
      <c r="AQ187" s="27">
        <f t="shared" si="93"/>
        <v>0</v>
      </c>
      <c r="AR187" s="27">
        <f t="shared" si="106"/>
        <v>0</v>
      </c>
      <c r="AS187" s="27">
        <f t="shared" si="107"/>
        <v>0</v>
      </c>
      <c r="AT187" s="27">
        <f t="shared" si="108"/>
        <v>0</v>
      </c>
      <c r="AU187" s="27">
        <f t="shared" si="109"/>
        <v>0</v>
      </c>
      <c r="AV187" s="27">
        <f t="shared" si="118"/>
        <v>0</v>
      </c>
      <c r="AW187">
        <f t="shared" si="110"/>
        <v>100.81899543048438</v>
      </c>
      <c r="AX187">
        <f t="shared" si="111"/>
        <v>104.16014106007346</v>
      </c>
      <c r="AY187">
        <f t="shared" si="119"/>
        <v>99.074207650750807</v>
      </c>
      <c r="AZ187">
        <f t="shared" si="112"/>
        <v>0</v>
      </c>
      <c r="BA187">
        <f t="shared" si="120"/>
        <v>101.46301442240487</v>
      </c>
      <c r="BB187" s="4">
        <f t="shared" si="94"/>
        <v>0</v>
      </c>
      <c r="BC187" s="4">
        <f t="shared" si="95"/>
        <v>1</v>
      </c>
    </row>
    <row r="188" spans="1:55">
      <c r="A188" s="37">
        <v>40560</v>
      </c>
      <c r="B188" s="2" t="s">
        <v>76</v>
      </c>
      <c r="C188" s="40">
        <v>11.4</v>
      </c>
      <c r="D188" s="19">
        <f t="shared" si="96"/>
        <v>-1.7513134851137981E-3</v>
      </c>
      <c r="E188" s="19">
        <f t="shared" si="121"/>
        <v>2.6102610261026189E-2</v>
      </c>
      <c r="F188" s="19">
        <f t="shared" si="123"/>
        <v>1.6042780748663076E-2</v>
      </c>
      <c r="G188" s="19">
        <f t="shared" si="127"/>
        <v>-1.3840830449827002E-2</v>
      </c>
      <c r="H188" s="19">
        <f t="shared" si="139"/>
        <v>0.67101384100031847</v>
      </c>
      <c r="I188" s="19">
        <f t="shared" si="139"/>
        <v>0.28096859432036397</v>
      </c>
      <c r="J188" s="19">
        <f t="shared" si="139"/>
        <v>-0.19649170591732731</v>
      </c>
      <c r="K188" s="2" t="s">
        <v>75</v>
      </c>
      <c r="L188" s="40">
        <v>7.46</v>
      </c>
      <c r="M188" s="19">
        <f t="shared" si="97"/>
        <v>-1.4531043593130821E-2</v>
      </c>
      <c r="N188" s="19">
        <f t="shared" si="122"/>
        <v>-1.7127799736495374E-2</v>
      </c>
      <c r="O188" s="19">
        <f t="shared" si="124"/>
        <v>-1.8421052631578907E-2</v>
      </c>
      <c r="P188" s="19">
        <f t="shared" si="128"/>
        <v>-8.8019559902200464E-2</v>
      </c>
      <c r="Q188" s="19">
        <f t="shared" si="140"/>
        <v>-0.51908670281878377</v>
      </c>
      <c r="R188" s="19">
        <f t="shared" si="140"/>
        <v>-0.34673306923136071</v>
      </c>
      <c r="S188" s="19">
        <f t="shared" si="140"/>
        <v>-1.1106198063612804</v>
      </c>
      <c r="T188" s="19">
        <f t="shared" si="98"/>
        <v>1.1901005438191024</v>
      </c>
      <c r="U188" s="19">
        <f t="shared" si="98"/>
        <v>0.62770166355172474</v>
      </c>
      <c r="V188" s="19">
        <f t="shared" si="98"/>
        <v>0.9141281004439531</v>
      </c>
      <c r="W188" s="19">
        <f t="shared" si="129"/>
        <v>1.1198428939743826E-2</v>
      </c>
      <c r="X188" s="19">
        <f t="shared" si="130"/>
        <v>1.4189790491015155E-2</v>
      </c>
      <c r="Y188" s="19">
        <f t="shared" si="131"/>
        <v>1.2671233230453269</v>
      </c>
      <c r="Z188" s="19">
        <f t="shared" si="132"/>
        <v>1</v>
      </c>
      <c r="AA188" s="19">
        <f t="shared" si="133"/>
        <v>2.2671233230453272</v>
      </c>
      <c r="AB188" s="19">
        <f t="shared" si="134"/>
        <v>0.55891239358927147</v>
      </c>
      <c r="AC188" s="19">
        <f t="shared" si="135"/>
        <v>0.44108760641072842</v>
      </c>
      <c r="AD188" s="20">
        <f t="shared" si="136"/>
        <v>-1.9316819726250701E-3</v>
      </c>
      <c r="AE188" s="21">
        <f t="shared" si="91"/>
        <v>-1</v>
      </c>
      <c r="AF188" s="21">
        <f t="shared" si="99"/>
        <v>0</v>
      </c>
      <c r="AG188" s="21">
        <f t="shared" si="100"/>
        <v>2</v>
      </c>
      <c r="AH188" s="21">
        <f t="shared" si="101"/>
        <v>0</v>
      </c>
      <c r="AI188" s="21">
        <f t="shared" si="115"/>
        <v>0</v>
      </c>
      <c r="AJ188" s="21">
        <f t="shared" si="116"/>
        <v>0</v>
      </c>
      <c r="AK188" s="24">
        <f t="shared" si="92"/>
        <v>0</v>
      </c>
      <c r="AL188" s="24">
        <f t="shared" si="102"/>
        <v>0</v>
      </c>
      <c r="AM188" s="24">
        <f t="shared" si="103"/>
        <v>0</v>
      </c>
      <c r="AN188" s="24">
        <f t="shared" si="104"/>
        <v>0</v>
      </c>
      <c r="AO188" s="24">
        <f t="shared" si="105"/>
        <v>0</v>
      </c>
      <c r="AP188" s="24">
        <f t="shared" si="117"/>
        <v>0</v>
      </c>
      <c r="AQ188" s="27">
        <f t="shared" si="93"/>
        <v>0</v>
      </c>
      <c r="AR188" s="27">
        <f t="shared" si="106"/>
        <v>0</v>
      </c>
      <c r="AS188" s="27">
        <f t="shared" si="107"/>
        <v>0</v>
      </c>
      <c r="AT188" s="27">
        <f t="shared" si="108"/>
        <v>0</v>
      </c>
      <c r="AU188" s="27">
        <f t="shared" si="109"/>
        <v>0</v>
      </c>
      <c r="AV188" s="27">
        <f t="shared" si="118"/>
        <v>0</v>
      </c>
      <c r="AW188">
        <f t="shared" si="110"/>
        <v>100.81899543048438</v>
      </c>
      <c r="AX188">
        <f t="shared" si="111"/>
        <v>104.16014106007346</v>
      </c>
      <c r="AY188">
        <f t="shared" si="119"/>
        <v>99.074207650750807</v>
      </c>
      <c r="AZ188">
        <f t="shared" si="112"/>
        <v>0</v>
      </c>
      <c r="BA188">
        <f t="shared" si="120"/>
        <v>101.46301442240487</v>
      </c>
      <c r="BB188" s="4">
        <f t="shared" si="94"/>
        <v>0</v>
      </c>
      <c r="BC188" s="4">
        <f t="shared" si="95"/>
        <v>0</v>
      </c>
    </row>
    <row r="189" spans="1:55">
      <c r="A189" s="37">
        <v>40561</v>
      </c>
      <c r="B189" s="2" t="s">
        <v>76</v>
      </c>
      <c r="C189" s="40">
        <v>11.24</v>
      </c>
      <c r="D189" s="19">
        <f t="shared" si="96"/>
        <v>-1.4035087719298258E-2</v>
      </c>
      <c r="E189" s="19">
        <f t="shared" si="121"/>
        <v>8.904719501335518E-4</v>
      </c>
      <c r="F189" s="19">
        <f t="shared" si="123"/>
        <v>-1.3169446883230934E-2</v>
      </c>
      <c r="G189" s="19">
        <f t="shared" si="127"/>
        <v>-6.1892130857648352E-3</v>
      </c>
      <c r="H189" s="19">
        <f t="shared" si="139"/>
        <v>2.2990546510840232E-2</v>
      </c>
      <c r="I189" s="19">
        <f t="shared" si="139"/>
        <v>-0.23268491273768779</v>
      </c>
      <c r="J189" s="19">
        <f t="shared" si="139"/>
        <v>-8.8247810423983122E-2</v>
      </c>
      <c r="K189" s="2" t="s">
        <v>75</v>
      </c>
      <c r="L189" s="40">
        <v>7.36</v>
      </c>
      <c r="M189" s="19">
        <f t="shared" si="97"/>
        <v>-1.3404825737265367E-2</v>
      </c>
      <c r="N189" s="19">
        <f t="shared" si="122"/>
        <v>-2.9023746701846934E-2</v>
      </c>
      <c r="O189" s="19">
        <f t="shared" si="124"/>
        <v>-3.2851511169513799E-2</v>
      </c>
      <c r="P189" s="19">
        <f t="shared" si="128"/>
        <v>-7.8848560700876077E-2</v>
      </c>
      <c r="Q189" s="19">
        <f t="shared" si="140"/>
        <v>-0.88920479267481811</v>
      </c>
      <c r="R189" s="19">
        <f t="shared" si="140"/>
        <v>-0.62039044973434654</v>
      </c>
      <c r="S189" s="19">
        <f t="shared" si="140"/>
        <v>-1.0005438504376356</v>
      </c>
      <c r="T189" s="19">
        <f t="shared" si="98"/>
        <v>0.91219533918565832</v>
      </c>
      <c r="U189" s="19">
        <f t="shared" si="98"/>
        <v>0.38770553699665877</v>
      </c>
      <c r="V189" s="19">
        <f t="shared" si="98"/>
        <v>0.9122960400136525</v>
      </c>
      <c r="W189" s="19">
        <f t="shared" si="129"/>
        <v>1.0560020631728034E-2</v>
      </c>
      <c r="X189" s="19">
        <f t="shared" si="130"/>
        <v>1.3667863040454153E-2</v>
      </c>
      <c r="Y189" s="19">
        <f t="shared" si="131"/>
        <v>1.2943026834046585</v>
      </c>
      <c r="Z189" s="19">
        <f t="shared" si="132"/>
        <v>1</v>
      </c>
      <c r="AA189" s="19">
        <f t="shared" si="133"/>
        <v>2.2943026834046583</v>
      </c>
      <c r="AB189" s="19">
        <f t="shared" si="134"/>
        <v>0.56413771938930146</v>
      </c>
      <c r="AC189" s="19">
        <f t="shared" si="135"/>
        <v>0.43586228061069865</v>
      </c>
      <c r="AD189" s="20">
        <f t="shared" si="136"/>
        <v>1.3631174739858018E-2</v>
      </c>
      <c r="AE189" s="21">
        <f t="shared" si="91"/>
        <v>0</v>
      </c>
      <c r="AF189" s="21">
        <f t="shared" si="99"/>
        <v>0</v>
      </c>
      <c r="AG189" s="21">
        <f t="shared" si="100"/>
        <v>0</v>
      </c>
      <c r="AH189" s="21">
        <f t="shared" si="101"/>
        <v>0</v>
      </c>
      <c r="AI189" s="21">
        <f t="shared" si="115"/>
        <v>0</v>
      </c>
      <c r="AJ189" s="21">
        <f t="shared" si="116"/>
        <v>0</v>
      </c>
      <c r="AK189" s="24">
        <f t="shared" si="92"/>
        <v>0</v>
      </c>
      <c r="AL189" s="24">
        <f t="shared" si="102"/>
        <v>0</v>
      </c>
      <c r="AM189" s="24">
        <f t="shared" si="103"/>
        <v>0</v>
      </c>
      <c r="AN189" s="24">
        <f t="shared" si="104"/>
        <v>0</v>
      </c>
      <c r="AO189" s="24">
        <f t="shared" si="105"/>
        <v>0</v>
      </c>
      <c r="AP189" s="24">
        <f t="shared" si="117"/>
        <v>0</v>
      </c>
      <c r="AQ189" s="27">
        <f t="shared" si="93"/>
        <v>0</v>
      </c>
      <c r="AR189" s="27">
        <f t="shared" si="106"/>
        <v>0</v>
      </c>
      <c r="AS189" s="27">
        <f t="shared" si="107"/>
        <v>0</v>
      </c>
      <c r="AT189" s="27">
        <f t="shared" si="108"/>
        <v>0</v>
      </c>
      <c r="AU189" s="27">
        <f t="shared" si="109"/>
        <v>0</v>
      </c>
      <c r="AV189" s="27">
        <f t="shared" si="118"/>
        <v>0</v>
      </c>
      <c r="AW189">
        <f t="shared" si="110"/>
        <v>100.81899543048438</v>
      </c>
      <c r="AX189">
        <f t="shared" si="111"/>
        <v>104.16014106007346</v>
      </c>
      <c r="AY189">
        <f t="shared" si="119"/>
        <v>99.074207650750807</v>
      </c>
      <c r="AZ189">
        <f t="shared" si="112"/>
        <v>0</v>
      </c>
      <c r="BA189">
        <f t="shared" si="120"/>
        <v>101.46301442240487</v>
      </c>
      <c r="BB189" s="4">
        <f t="shared" si="94"/>
        <v>0</v>
      </c>
      <c r="BC189" s="4">
        <f t="shared" si="95"/>
        <v>0</v>
      </c>
    </row>
    <row r="190" spans="1:55">
      <c r="A190" s="37">
        <v>40562</v>
      </c>
      <c r="B190" s="2" t="s">
        <v>76</v>
      </c>
      <c r="C190" s="40">
        <v>11.37</v>
      </c>
      <c r="D190" s="19">
        <f t="shared" si="96"/>
        <v>1.1565836298932295E-2</v>
      </c>
      <c r="E190" s="19">
        <f t="shared" si="121"/>
        <v>1.1565836298932295E-2</v>
      </c>
      <c r="F190" s="19">
        <f t="shared" si="123"/>
        <v>1.1565836298932295E-2</v>
      </c>
      <c r="G190" s="19">
        <f t="shared" si="127"/>
        <v>-1.3020833333333365E-2</v>
      </c>
      <c r="H190" s="19">
        <f t="shared" si="139"/>
        <v>0.29863032944768741</v>
      </c>
      <c r="I190" s="19">
        <f t="shared" si="139"/>
        <v>0.20624172858757903</v>
      </c>
      <c r="J190" s="19">
        <f t="shared" si="139"/>
        <v>-0.18881267738525181</v>
      </c>
      <c r="K190" s="2" t="s">
        <v>75</v>
      </c>
      <c r="L190" s="40">
        <v>7.24</v>
      </c>
      <c r="M190" s="19">
        <f t="shared" si="97"/>
        <v>-1.630434782608697E-2</v>
      </c>
      <c r="N190" s="19">
        <f t="shared" si="122"/>
        <v>-4.4854881266490745E-2</v>
      </c>
      <c r="O190" s="19">
        <f t="shared" si="124"/>
        <v>-4.1059602649006571E-2</v>
      </c>
      <c r="P190" s="19">
        <f t="shared" si="128"/>
        <v>-8.8161209068010088E-2</v>
      </c>
      <c r="Q190" s="19">
        <f t="shared" si="140"/>
        <v>-1.4179751410557646</v>
      </c>
      <c r="R190" s="19">
        <f t="shared" si="140"/>
        <v>-0.78419636590487563</v>
      </c>
      <c r="S190" s="19">
        <f t="shared" si="140"/>
        <v>-1.13275386967077</v>
      </c>
      <c r="T190" s="19">
        <f t="shared" si="98"/>
        <v>1.7166054705034521</v>
      </c>
      <c r="U190" s="19">
        <f t="shared" si="98"/>
        <v>0.99043809449245468</v>
      </c>
      <c r="V190" s="19">
        <f t="shared" si="98"/>
        <v>0.94394119228551809</v>
      </c>
      <c r="W190" s="19">
        <f t="shared" si="129"/>
        <v>1.0004533446835025E-2</v>
      </c>
      <c r="X190" s="19">
        <f t="shared" si="130"/>
        <v>1.3936858304465704E-2</v>
      </c>
      <c r="Y190" s="19">
        <f t="shared" si="131"/>
        <v>1.3930542966873369</v>
      </c>
      <c r="Z190" s="19">
        <f t="shared" si="132"/>
        <v>1</v>
      </c>
      <c r="AA190" s="19">
        <f t="shared" si="133"/>
        <v>2.3930542966873372</v>
      </c>
      <c r="AB190" s="19">
        <f t="shared" si="134"/>
        <v>0.58212398214938854</v>
      </c>
      <c r="AC190" s="19">
        <f t="shared" si="135"/>
        <v>0.4178760178506114</v>
      </c>
      <c r="AD190" s="20">
        <f t="shared" si="136"/>
        <v>-2.0228091076218403E-2</v>
      </c>
      <c r="AE190" s="21">
        <f t="shared" si="91"/>
        <v>-1</v>
      </c>
      <c r="AF190" s="21">
        <f t="shared" si="99"/>
        <v>0</v>
      </c>
      <c r="AG190" s="21">
        <f t="shared" si="100"/>
        <v>1</v>
      </c>
      <c r="AH190" s="21">
        <f t="shared" si="101"/>
        <v>0</v>
      </c>
      <c r="AI190" s="21">
        <f t="shared" si="115"/>
        <v>0</v>
      </c>
      <c r="AJ190" s="21">
        <f t="shared" si="116"/>
        <v>0</v>
      </c>
      <c r="AK190" s="24">
        <f t="shared" si="92"/>
        <v>0</v>
      </c>
      <c r="AL190" s="24">
        <f t="shared" si="102"/>
        <v>0</v>
      </c>
      <c r="AM190" s="24">
        <f t="shared" si="103"/>
        <v>0</v>
      </c>
      <c r="AN190" s="24">
        <f t="shared" si="104"/>
        <v>0</v>
      </c>
      <c r="AO190" s="24">
        <f t="shared" si="105"/>
        <v>0</v>
      </c>
      <c r="AP190" s="24">
        <f t="shared" si="117"/>
        <v>0</v>
      </c>
      <c r="AQ190" s="27">
        <f t="shared" si="93"/>
        <v>0</v>
      </c>
      <c r="AR190" s="27">
        <f t="shared" si="106"/>
        <v>0</v>
      </c>
      <c r="AS190" s="27">
        <f t="shared" si="107"/>
        <v>0</v>
      </c>
      <c r="AT190" s="27">
        <f t="shared" si="108"/>
        <v>0</v>
      </c>
      <c r="AU190" s="27">
        <f t="shared" si="109"/>
        <v>0</v>
      </c>
      <c r="AV190" s="27">
        <f t="shared" si="118"/>
        <v>0</v>
      </c>
      <c r="AW190">
        <f t="shared" si="110"/>
        <v>100.81899543048438</v>
      </c>
      <c r="AX190">
        <f t="shared" si="111"/>
        <v>104.16014106007346</v>
      </c>
      <c r="AY190">
        <f t="shared" si="119"/>
        <v>99.074207650750807</v>
      </c>
      <c r="AZ190">
        <f t="shared" si="112"/>
        <v>0</v>
      </c>
      <c r="BA190">
        <f t="shared" si="120"/>
        <v>101.46301442240487</v>
      </c>
      <c r="BB190" s="4">
        <f t="shared" si="94"/>
        <v>0</v>
      </c>
      <c r="BC190" s="4">
        <f t="shared" si="95"/>
        <v>0</v>
      </c>
    </row>
    <row r="191" spans="1:55">
      <c r="A191" s="37">
        <v>40563</v>
      </c>
      <c r="B191" s="2" t="s">
        <v>76</v>
      </c>
      <c r="C191" s="40">
        <v>11.02</v>
      </c>
      <c r="D191" s="19">
        <f t="shared" si="96"/>
        <v>-3.0782761653474027E-2</v>
      </c>
      <c r="E191" s="19">
        <f t="shared" si="121"/>
        <v>-3.2484635645302982E-2</v>
      </c>
      <c r="F191" s="19">
        <f t="shared" si="123"/>
        <v>-1.0771992818671543E-2</v>
      </c>
      <c r="G191" s="19">
        <f t="shared" si="127"/>
        <v>-3.6713286713286705E-2</v>
      </c>
      <c r="H191" s="19">
        <f t="shared" si="139"/>
        <v>-0.83865220450338684</v>
      </c>
      <c r="I191" s="19">
        <f t="shared" si="139"/>
        <v>-0.19269963623943898</v>
      </c>
      <c r="J191" s="19">
        <f t="shared" si="139"/>
        <v>-0.55029026126868974</v>
      </c>
      <c r="K191" s="2" t="s">
        <v>75</v>
      </c>
      <c r="L191" s="40">
        <v>7.28</v>
      </c>
      <c r="M191" s="19">
        <f t="shared" si="97"/>
        <v>5.5248618784530436E-3</v>
      </c>
      <c r="N191" s="19">
        <f t="shared" si="122"/>
        <v>-3.9577836411609474E-2</v>
      </c>
      <c r="O191" s="19">
        <f t="shared" si="124"/>
        <v>-3.9577836411609474E-2</v>
      </c>
      <c r="P191" s="19">
        <f t="shared" si="128"/>
        <v>-9.9009900990098987E-2</v>
      </c>
      <c r="Q191" s="19">
        <f t="shared" si="140"/>
        <v>-1.2580005361339455</v>
      </c>
      <c r="R191" s="19">
        <f t="shared" si="140"/>
        <v>-0.75822138731997801</v>
      </c>
      <c r="S191" s="19">
        <f t="shared" si="140"/>
        <v>-1.2817904915562413</v>
      </c>
      <c r="T191" s="19">
        <f t="shared" si="98"/>
        <v>0.41934833163055862</v>
      </c>
      <c r="U191" s="19">
        <f t="shared" si="98"/>
        <v>0.56552175108053904</v>
      </c>
      <c r="V191" s="19">
        <f t="shared" si="98"/>
        <v>0.73150023028755151</v>
      </c>
      <c r="W191" s="19">
        <f t="shared" si="129"/>
        <v>1.2016880263679253E-2</v>
      </c>
      <c r="X191" s="19">
        <f t="shared" si="130"/>
        <v>1.3166062183954334E-2</v>
      </c>
      <c r="Y191" s="19">
        <f t="shared" si="131"/>
        <v>1.0956306374915341</v>
      </c>
      <c r="Z191" s="19">
        <f t="shared" si="132"/>
        <v>1</v>
      </c>
      <c r="AA191" s="19">
        <f t="shared" si="133"/>
        <v>2.0956306374915341</v>
      </c>
      <c r="AB191" s="19">
        <f t="shared" si="134"/>
        <v>0.522816672886116</v>
      </c>
      <c r="AC191" s="19">
        <f t="shared" si="135"/>
        <v>0.477183327113884</v>
      </c>
      <c r="AD191" s="20">
        <f t="shared" si="136"/>
        <v>3.433309723644239E-3</v>
      </c>
      <c r="AE191" s="21">
        <f t="shared" si="91"/>
        <v>0</v>
      </c>
      <c r="AF191" s="21">
        <f t="shared" si="99"/>
        <v>0</v>
      </c>
      <c r="AG191" s="21">
        <f t="shared" si="100"/>
        <v>0</v>
      </c>
      <c r="AH191" s="21">
        <f t="shared" si="101"/>
        <v>0</v>
      </c>
      <c r="AI191" s="21">
        <f t="shared" si="115"/>
        <v>0</v>
      </c>
      <c r="AJ191" s="21">
        <f t="shared" si="116"/>
        <v>0</v>
      </c>
      <c r="AK191" s="24">
        <f t="shared" si="92"/>
        <v>0</v>
      </c>
      <c r="AL191" s="24">
        <f t="shared" si="102"/>
        <v>0</v>
      </c>
      <c r="AM191" s="24">
        <f t="shared" si="103"/>
        <v>0</v>
      </c>
      <c r="AN191" s="24">
        <f t="shared" si="104"/>
        <v>0</v>
      </c>
      <c r="AO191" s="24">
        <f t="shared" si="105"/>
        <v>0</v>
      </c>
      <c r="AP191" s="24">
        <f t="shared" si="117"/>
        <v>0</v>
      </c>
      <c r="AQ191" s="27">
        <f t="shared" si="93"/>
        <v>0</v>
      </c>
      <c r="AR191" s="27">
        <f t="shared" si="106"/>
        <v>0</v>
      </c>
      <c r="AS191" s="27">
        <f t="shared" si="107"/>
        <v>0</v>
      </c>
      <c r="AT191" s="27">
        <f t="shared" si="108"/>
        <v>0</v>
      </c>
      <c r="AU191" s="27">
        <f t="shared" si="109"/>
        <v>0</v>
      </c>
      <c r="AV191" s="27">
        <f t="shared" si="118"/>
        <v>0</v>
      </c>
      <c r="AW191">
        <f t="shared" si="110"/>
        <v>100.81899543048438</v>
      </c>
      <c r="AX191">
        <f t="shared" si="111"/>
        <v>104.16014106007346</v>
      </c>
      <c r="AY191">
        <f t="shared" si="119"/>
        <v>99.074207650750807</v>
      </c>
      <c r="AZ191">
        <f t="shared" si="112"/>
        <v>0</v>
      </c>
      <c r="BA191">
        <f t="shared" si="120"/>
        <v>101.46301442240487</v>
      </c>
      <c r="BB191" s="4">
        <f t="shared" si="94"/>
        <v>0</v>
      </c>
      <c r="BC191" s="4">
        <f t="shared" si="95"/>
        <v>0</v>
      </c>
    </row>
    <row r="192" spans="1:55">
      <c r="A192" s="37">
        <v>40564</v>
      </c>
      <c r="B192" s="2" t="s">
        <v>76</v>
      </c>
      <c r="C192" s="40">
        <v>11.12</v>
      </c>
      <c r="D192" s="19">
        <f t="shared" si="96"/>
        <v>9.0744101633393505E-3</v>
      </c>
      <c r="E192" s="19">
        <f t="shared" si="121"/>
        <v>-2.6269702276707593E-2</v>
      </c>
      <c r="F192" s="19">
        <f t="shared" si="123"/>
        <v>-5.3667262969588998E-3</v>
      </c>
      <c r="G192" s="19">
        <f t="shared" si="127"/>
        <v>-2.456140350877203E-2</v>
      </c>
      <c r="H192" s="19">
        <f t="shared" si="139"/>
        <v>-0.67410585165646186</v>
      </c>
      <c r="I192" s="19">
        <f t="shared" si="139"/>
        <v>-9.6163586141228038E-2</v>
      </c>
      <c r="J192" s="19">
        <f t="shared" si="139"/>
        <v>-0.37639705430803433</v>
      </c>
      <c r="K192" s="2" t="s">
        <v>75</v>
      </c>
      <c r="L192" s="40">
        <v>7.3</v>
      </c>
      <c r="M192" s="19">
        <f t="shared" si="97"/>
        <v>2.7472527472526885E-3</v>
      </c>
      <c r="N192" s="19">
        <f t="shared" si="122"/>
        <v>-3.5667107001321065E-2</v>
      </c>
      <c r="O192" s="19">
        <f t="shared" si="124"/>
        <v>-5.5627425614489079E-2</v>
      </c>
      <c r="P192" s="19">
        <f t="shared" si="128"/>
        <v>-9.9876695437731158E-2</v>
      </c>
      <c r="Q192" s="19">
        <f t="shared" si="140"/>
        <v>-1.1305455900866674</v>
      </c>
      <c r="R192" s="19">
        <f t="shared" si="140"/>
        <v>-1.0685020963701548</v>
      </c>
      <c r="S192" s="19">
        <f t="shared" si="140"/>
        <v>-1.2946336037873394</v>
      </c>
      <c r="T192" s="19">
        <f t="shared" si="98"/>
        <v>0.45643973843020558</v>
      </c>
      <c r="U192" s="19">
        <f t="shared" si="98"/>
        <v>0.97233851022892681</v>
      </c>
      <c r="V192" s="19">
        <f t="shared" si="98"/>
        <v>0.918236549479305</v>
      </c>
      <c r="W192" s="19">
        <f t="shared" si="129"/>
        <v>1.2249940058173057E-2</v>
      </c>
      <c r="X192" s="19">
        <f t="shared" si="130"/>
        <v>1.3133712717173236E-2</v>
      </c>
      <c r="Y192" s="19">
        <f t="shared" si="131"/>
        <v>1.0721450598781121</v>
      </c>
      <c r="Z192" s="19">
        <f t="shared" si="132"/>
        <v>1</v>
      </c>
      <c r="AA192" s="19">
        <f t="shared" si="133"/>
        <v>2.0721450598781121</v>
      </c>
      <c r="AB192" s="19">
        <f t="shared" si="134"/>
        <v>0.51740830342310973</v>
      </c>
      <c r="AC192" s="19">
        <f t="shared" si="135"/>
        <v>0.48259169657689027</v>
      </c>
      <c r="AD192" s="20">
        <f t="shared" si="136"/>
        <v>-5.1158820110557678E-3</v>
      </c>
      <c r="AE192" s="21">
        <f t="shared" si="91"/>
        <v>0</v>
      </c>
      <c r="AF192" s="21">
        <f t="shared" si="99"/>
        <v>0</v>
      </c>
      <c r="AG192" s="21">
        <f t="shared" si="100"/>
        <v>0</v>
      </c>
      <c r="AH192" s="21">
        <f t="shared" si="101"/>
        <v>0</v>
      </c>
      <c r="AI192" s="21">
        <f t="shared" si="115"/>
        <v>0</v>
      </c>
      <c r="AJ192" s="21">
        <f t="shared" si="116"/>
        <v>0</v>
      </c>
      <c r="AK192" s="24">
        <f t="shared" si="92"/>
        <v>0</v>
      </c>
      <c r="AL192" s="24">
        <f t="shared" si="102"/>
        <v>0</v>
      </c>
      <c r="AM192" s="24">
        <f t="shared" si="103"/>
        <v>0</v>
      </c>
      <c r="AN192" s="24">
        <f t="shared" si="104"/>
        <v>0</v>
      </c>
      <c r="AO192" s="24">
        <f t="shared" si="105"/>
        <v>0</v>
      </c>
      <c r="AP192" s="24">
        <f t="shared" si="117"/>
        <v>0</v>
      </c>
      <c r="AQ192" s="27">
        <f t="shared" si="93"/>
        <v>0</v>
      </c>
      <c r="AR192" s="27">
        <f t="shared" si="106"/>
        <v>0</v>
      </c>
      <c r="AS192" s="27">
        <f t="shared" si="107"/>
        <v>0</v>
      </c>
      <c r="AT192" s="27">
        <f t="shared" si="108"/>
        <v>0</v>
      </c>
      <c r="AU192" s="27">
        <f t="shared" si="109"/>
        <v>0</v>
      </c>
      <c r="AV192" s="27">
        <f t="shared" si="118"/>
        <v>0</v>
      </c>
      <c r="AW192">
        <f t="shared" si="110"/>
        <v>100.81899543048438</v>
      </c>
      <c r="AX192">
        <f t="shared" si="111"/>
        <v>104.16014106007346</v>
      </c>
      <c r="AY192">
        <f t="shared" si="119"/>
        <v>99.074207650750807</v>
      </c>
      <c r="AZ192">
        <f t="shared" si="112"/>
        <v>0</v>
      </c>
      <c r="BA192">
        <f t="shared" si="120"/>
        <v>101.46301442240487</v>
      </c>
      <c r="BB192" s="4">
        <f t="shared" si="94"/>
        <v>0</v>
      </c>
      <c r="BC192" s="4">
        <f t="shared" si="95"/>
        <v>0</v>
      </c>
    </row>
    <row r="193" spans="1:55">
      <c r="A193" s="37">
        <v>40567</v>
      </c>
      <c r="B193" s="2" t="s">
        <v>76</v>
      </c>
      <c r="C193" s="40">
        <v>11.28</v>
      </c>
      <c r="D193" s="19">
        <f t="shared" si="96"/>
        <v>1.4388489208633108E-2</v>
      </c>
      <c r="E193" s="19">
        <f t="shared" si="121"/>
        <v>-1.0526315789473771E-2</v>
      </c>
      <c r="F193" s="19">
        <f t="shared" si="123"/>
        <v>1.5301530153015296E-2</v>
      </c>
      <c r="G193" s="19">
        <f t="shared" si="127"/>
        <v>-1.2259194395796898E-2</v>
      </c>
      <c r="H193" s="19">
        <f t="shared" si="139"/>
        <v>-0.26908019973587288</v>
      </c>
      <c r="I193" s="19">
        <f t="shared" si="139"/>
        <v>0.27417333063498567</v>
      </c>
      <c r="J193" s="19">
        <f t="shared" si="139"/>
        <v>-0.19278525005620889</v>
      </c>
      <c r="K193" s="2" t="s">
        <v>75</v>
      </c>
      <c r="L193" s="40">
        <v>7.49</v>
      </c>
      <c r="M193" s="19">
        <f t="shared" si="97"/>
        <v>2.6027397260274025E-2</v>
      </c>
      <c r="N193" s="19">
        <f t="shared" si="122"/>
        <v>4.0214477211796577E-3</v>
      </c>
      <c r="O193" s="19">
        <f t="shared" si="124"/>
        <v>-1.3175230566534867E-2</v>
      </c>
      <c r="P193" s="19">
        <f t="shared" si="128"/>
        <v>-6.2578222778473094E-2</v>
      </c>
      <c r="Q193" s="19">
        <f t="shared" si="140"/>
        <v>0.14133312970781009</v>
      </c>
      <c r="R193" s="19">
        <f t="shared" si="140"/>
        <v>-0.26238224121935988</v>
      </c>
      <c r="S193" s="19">
        <f t="shared" si="140"/>
        <v>-0.84540747953155015</v>
      </c>
      <c r="T193" s="19">
        <f t="shared" si="98"/>
        <v>-0.41041332944368297</v>
      </c>
      <c r="U193" s="19">
        <f t="shared" si="98"/>
        <v>0.53655557185434555</v>
      </c>
      <c r="V193" s="19">
        <f t="shared" si="98"/>
        <v>0.65262222947534121</v>
      </c>
      <c r="W193" s="19">
        <f t="shared" si="129"/>
        <v>1.2725261431228407E-2</v>
      </c>
      <c r="X193" s="19">
        <f t="shared" si="130"/>
        <v>1.464349358877293E-2</v>
      </c>
      <c r="Y193" s="19">
        <f t="shared" si="131"/>
        <v>1.1507420627789295</v>
      </c>
      <c r="Z193" s="19">
        <f t="shared" si="132"/>
        <v>1</v>
      </c>
      <c r="AA193" s="19">
        <f t="shared" si="133"/>
        <v>2.1507420627789298</v>
      </c>
      <c r="AB193" s="19">
        <f t="shared" si="134"/>
        <v>0.53504419832291716</v>
      </c>
      <c r="AC193" s="19">
        <f t="shared" si="135"/>
        <v>0.46495580167708278</v>
      </c>
      <c r="AD193" s="20">
        <f t="shared" si="136"/>
        <v>-1.1097426033889147E-2</v>
      </c>
      <c r="AE193" s="21">
        <f t="shared" si="91"/>
        <v>0</v>
      </c>
      <c r="AF193" s="21">
        <f t="shared" si="99"/>
        <v>0</v>
      </c>
      <c r="AG193" s="21">
        <f t="shared" si="100"/>
        <v>0</v>
      </c>
      <c r="AH193" s="21">
        <f t="shared" si="101"/>
        <v>0</v>
      </c>
      <c r="AI193" s="21">
        <f t="shared" si="115"/>
        <v>0</v>
      </c>
      <c r="AJ193" s="21">
        <f t="shared" si="116"/>
        <v>0</v>
      </c>
      <c r="AK193" s="24">
        <f t="shared" si="92"/>
        <v>0</v>
      </c>
      <c r="AL193" s="24">
        <f t="shared" si="102"/>
        <v>0</v>
      </c>
      <c r="AM193" s="24">
        <f t="shared" si="103"/>
        <v>0</v>
      </c>
      <c r="AN193" s="24">
        <f t="shared" si="104"/>
        <v>0</v>
      </c>
      <c r="AO193" s="24">
        <f t="shared" si="105"/>
        <v>0</v>
      </c>
      <c r="AP193" s="24">
        <f t="shared" si="117"/>
        <v>0</v>
      </c>
      <c r="AQ193" s="27">
        <f t="shared" si="93"/>
        <v>0</v>
      </c>
      <c r="AR193" s="27">
        <f t="shared" si="106"/>
        <v>0</v>
      </c>
      <c r="AS193" s="27">
        <f t="shared" si="107"/>
        <v>0</v>
      </c>
      <c r="AT193" s="27">
        <f t="shared" si="108"/>
        <v>0</v>
      </c>
      <c r="AU193" s="27">
        <f t="shared" si="109"/>
        <v>0</v>
      </c>
      <c r="AV193" s="27">
        <f t="shared" si="118"/>
        <v>0</v>
      </c>
      <c r="AW193">
        <f t="shared" si="110"/>
        <v>100.81899543048438</v>
      </c>
      <c r="AX193">
        <f t="shared" si="111"/>
        <v>104.16014106007346</v>
      </c>
      <c r="AY193">
        <f t="shared" si="119"/>
        <v>99.074207650750807</v>
      </c>
      <c r="AZ193">
        <f t="shared" si="112"/>
        <v>0</v>
      </c>
      <c r="BA193">
        <f t="shared" si="120"/>
        <v>101.46301442240487</v>
      </c>
      <c r="BB193" s="4">
        <f t="shared" si="94"/>
        <v>0</v>
      </c>
      <c r="BC193" s="4">
        <f t="shared" si="95"/>
        <v>0</v>
      </c>
    </row>
    <row r="194" spans="1:55">
      <c r="A194" s="37">
        <v>40568</v>
      </c>
      <c r="B194" s="2" t="s">
        <v>76</v>
      </c>
      <c r="C194" s="40">
        <v>11.19</v>
      </c>
      <c r="D194" s="19">
        <f t="shared" si="96"/>
        <v>-7.9787234042553064E-3</v>
      </c>
      <c r="E194" s="19">
        <f t="shared" si="121"/>
        <v>-4.4483985765125184E-3</v>
      </c>
      <c r="F194" s="19">
        <f t="shared" si="123"/>
        <v>-3.5618878005343655E-3</v>
      </c>
      <c r="G194" s="19">
        <f t="shared" si="127"/>
        <v>2.6881720430106952E-3</v>
      </c>
      <c r="H194" s="19">
        <f t="shared" si="139"/>
        <v>-0.1136731631516348</v>
      </c>
      <c r="I194" s="19">
        <f t="shared" si="139"/>
        <v>-6.3955154338029868E-2</v>
      </c>
      <c r="J194" s="19">
        <f t="shared" si="139"/>
        <v>4.3334238806861151E-2</v>
      </c>
      <c r="K194" s="2" t="s">
        <v>75</v>
      </c>
      <c r="L194" s="40">
        <v>7.6</v>
      </c>
      <c r="M194" s="19">
        <f t="shared" si="97"/>
        <v>1.4686248331108067E-2</v>
      </c>
      <c r="N194" s="19">
        <f t="shared" si="122"/>
        <v>3.2608695652173822E-2</v>
      </c>
      <c r="O194" s="19">
        <f t="shared" si="124"/>
        <v>2.6385224274405768E-3</v>
      </c>
      <c r="P194" s="19">
        <f t="shared" si="128"/>
        <v>-5.3549190535491877E-2</v>
      </c>
      <c r="Q194" s="19">
        <f t="shared" si="140"/>
        <v>1.1884859223211761</v>
      </c>
      <c r="R194" s="19">
        <f t="shared" si="140"/>
        <v>5.4399949827960939E-2</v>
      </c>
      <c r="S194" s="19">
        <f t="shared" si="140"/>
        <v>-0.74298228898031871</v>
      </c>
      <c r="T194" s="19">
        <f t="shared" si="98"/>
        <v>-1.3021590854728109</v>
      </c>
      <c r="U194" s="19">
        <f t="shared" si="98"/>
        <v>-0.11835510416599081</v>
      </c>
      <c r="V194" s="19">
        <f t="shared" si="98"/>
        <v>0.78631652778717986</v>
      </c>
      <c r="W194" s="19">
        <f t="shared" si="129"/>
        <v>1.1758632726304419E-2</v>
      </c>
      <c r="X194" s="19">
        <f t="shared" si="130"/>
        <v>1.5079801124471159E-2</v>
      </c>
      <c r="Y194" s="19">
        <f t="shared" si="131"/>
        <v>1.2824451171722699</v>
      </c>
      <c r="Z194" s="19">
        <f t="shared" si="132"/>
        <v>1</v>
      </c>
      <c r="AA194" s="19">
        <f t="shared" si="133"/>
        <v>2.2824451171722702</v>
      </c>
      <c r="AB194" s="19">
        <f t="shared" si="134"/>
        <v>0.56187336445622671</v>
      </c>
      <c r="AC194" s="19">
        <f t="shared" si="135"/>
        <v>0.43812663554377324</v>
      </c>
      <c r="AD194" s="20">
        <f t="shared" si="136"/>
        <v>-7.9956675336729892E-4</v>
      </c>
      <c r="AE194" s="21">
        <f t="shared" si="91"/>
        <v>1</v>
      </c>
      <c r="AF194" s="21">
        <f t="shared" si="99"/>
        <v>0</v>
      </c>
      <c r="AG194" s="21">
        <f t="shared" si="100"/>
        <v>1</v>
      </c>
      <c r="AH194" s="21">
        <f t="shared" si="101"/>
        <v>0</v>
      </c>
      <c r="AI194" s="21">
        <f t="shared" si="115"/>
        <v>1</v>
      </c>
      <c r="AJ194" s="21">
        <f t="shared" si="116"/>
        <v>-7.9956675336729892E-4</v>
      </c>
      <c r="AK194" s="24">
        <f t="shared" si="92"/>
        <v>0</v>
      </c>
      <c r="AL194" s="24">
        <f t="shared" si="102"/>
        <v>0</v>
      </c>
      <c r="AM194" s="24">
        <f t="shared" si="103"/>
        <v>0</v>
      </c>
      <c r="AN194" s="24">
        <f t="shared" si="104"/>
        <v>0</v>
      </c>
      <c r="AO194" s="24">
        <f t="shared" si="105"/>
        <v>0</v>
      </c>
      <c r="AP194" s="24">
        <f t="shared" si="117"/>
        <v>0</v>
      </c>
      <c r="AQ194" s="27">
        <f t="shared" si="93"/>
        <v>0</v>
      </c>
      <c r="AR194" s="27">
        <f t="shared" si="106"/>
        <v>0</v>
      </c>
      <c r="AS194" s="27">
        <f t="shared" si="107"/>
        <v>0</v>
      </c>
      <c r="AT194" s="27">
        <f t="shared" si="108"/>
        <v>0</v>
      </c>
      <c r="AU194" s="27">
        <f t="shared" si="109"/>
        <v>0</v>
      </c>
      <c r="AV194" s="27">
        <f t="shared" si="118"/>
        <v>0</v>
      </c>
      <c r="AW194">
        <f t="shared" si="110"/>
        <v>100.73838391363027</v>
      </c>
      <c r="AX194">
        <f t="shared" si="111"/>
        <v>104.16014106007346</v>
      </c>
      <c r="AY194">
        <f t="shared" si="119"/>
        <v>99.074207650750807</v>
      </c>
      <c r="AZ194">
        <f t="shared" si="112"/>
        <v>-2.6652225112243295E-4</v>
      </c>
      <c r="BA194">
        <f t="shared" si="120"/>
        <v>101.43597227139534</v>
      </c>
      <c r="BB194" s="4">
        <f t="shared" si="94"/>
        <v>0</v>
      </c>
      <c r="BC194" s="4">
        <f t="shared" si="95"/>
        <v>0</v>
      </c>
    </row>
    <row r="195" spans="1:55">
      <c r="A195" s="37">
        <v>40569</v>
      </c>
      <c r="B195" s="2" t="s">
        <v>76</v>
      </c>
      <c r="C195" s="40">
        <v>11.22</v>
      </c>
      <c r="D195" s="19">
        <f t="shared" si="96"/>
        <v>2.6809651474531846E-3</v>
      </c>
      <c r="E195" s="19">
        <f t="shared" si="121"/>
        <v>-1.3192612137203042E-2</v>
      </c>
      <c r="F195" s="19">
        <f t="shared" si="123"/>
        <v>-1.7793594306049442E-3</v>
      </c>
      <c r="G195" s="19">
        <f t="shared" si="127"/>
        <v>1.3550135501355046E-2</v>
      </c>
      <c r="H195" s="19">
        <f t="shared" si="139"/>
        <v>-0.33713359583324953</v>
      </c>
      <c r="I195" s="19">
        <f t="shared" si="139"/>
        <v>-3.1947780429640513E-2</v>
      </c>
      <c r="J195" s="19">
        <f t="shared" si="139"/>
        <v>0.22731836931299185</v>
      </c>
      <c r="K195" s="2" t="s">
        <v>75</v>
      </c>
      <c r="L195" s="40">
        <v>7.64</v>
      </c>
      <c r="M195" s="19">
        <f t="shared" si="97"/>
        <v>5.2631578947368472E-3</v>
      </c>
      <c r="N195" s="19">
        <f t="shared" si="122"/>
        <v>5.5248618784530308E-2</v>
      </c>
      <c r="O195" s="19">
        <f t="shared" si="124"/>
        <v>7.9155672823218483E-3</v>
      </c>
      <c r="P195" s="19">
        <f t="shared" si="128"/>
        <v>-5.2109181141439302E-2</v>
      </c>
      <c r="Q195" s="19">
        <f t="shared" si="140"/>
        <v>1.9842279888411218</v>
      </c>
      <c r="R195" s="19">
        <f t="shared" si="140"/>
        <v>0.16833317613076101</v>
      </c>
      <c r="S195" s="19">
        <f t="shared" si="140"/>
        <v>-0.73918435413920192</v>
      </c>
      <c r="T195" s="19">
        <f t="shared" si="98"/>
        <v>-2.3213615846743716</v>
      </c>
      <c r="U195" s="19">
        <f t="shared" si="98"/>
        <v>-0.20028095656040151</v>
      </c>
      <c r="V195" s="19">
        <f t="shared" si="98"/>
        <v>0.96650272345219379</v>
      </c>
      <c r="W195" s="19">
        <f t="shared" si="129"/>
        <v>1.1605616032061634E-2</v>
      </c>
      <c r="X195" s="19">
        <f t="shared" si="130"/>
        <v>1.5117600328883417E-2</v>
      </c>
      <c r="Y195" s="19">
        <f t="shared" si="131"/>
        <v>1.3026107607833646</v>
      </c>
      <c r="Z195" s="19">
        <f t="shared" si="132"/>
        <v>1</v>
      </c>
      <c r="AA195" s="19">
        <f t="shared" si="133"/>
        <v>2.3026107607833648</v>
      </c>
      <c r="AB195" s="19">
        <f t="shared" si="134"/>
        <v>0.56571035928808344</v>
      </c>
      <c r="AC195" s="19">
        <f t="shared" si="135"/>
        <v>0.43428964071191639</v>
      </c>
      <c r="AD195" s="20">
        <f t="shared" si="136"/>
        <v>9.9009842270943935E-3</v>
      </c>
      <c r="AE195" s="21">
        <f t="shared" si="91"/>
        <v>1</v>
      </c>
      <c r="AF195" s="21">
        <f t="shared" si="99"/>
        <v>0</v>
      </c>
      <c r="AG195" s="21">
        <f t="shared" si="100"/>
        <v>2</v>
      </c>
      <c r="AH195" s="21">
        <f t="shared" si="101"/>
        <v>0</v>
      </c>
      <c r="AI195" s="21">
        <f t="shared" si="115"/>
        <v>1</v>
      </c>
      <c r="AJ195" s="21">
        <f t="shared" si="116"/>
        <v>9.9009842270943935E-3</v>
      </c>
      <c r="AK195" s="24">
        <f t="shared" si="92"/>
        <v>0</v>
      </c>
      <c r="AL195" s="24">
        <f t="shared" si="102"/>
        <v>0</v>
      </c>
      <c r="AM195" s="24">
        <f t="shared" si="103"/>
        <v>0</v>
      </c>
      <c r="AN195" s="24">
        <f t="shared" si="104"/>
        <v>0</v>
      </c>
      <c r="AO195" s="24">
        <f t="shared" si="105"/>
        <v>0</v>
      </c>
      <c r="AP195" s="24">
        <f t="shared" si="117"/>
        <v>0</v>
      </c>
      <c r="AQ195" s="27">
        <f t="shared" si="93"/>
        <v>0</v>
      </c>
      <c r="AR195" s="27">
        <f t="shared" si="106"/>
        <v>0</v>
      </c>
      <c r="AS195" s="27">
        <f t="shared" si="107"/>
        <v>0</v>
      </c>
      <c r="AT195" s="27">
        <f t="shared" si="108"/>
        <v>0</v>
      </c>
      <c r="AU195" s="27">
        <f t="shared" si="109"/>
        <v>0</v>
      </c>
      <c r="AV195" s="27">
        <f t="shared" si="118"/>
        <v>0</v>
      </c>
      <c r="AW195">
        <f t="shared" si="110"/>
        <v>101.7357930638221</v>
      </c>
      <c r="AX195">
        <f t="shared" si="111"/>
        <v>104.16014106007346</v>
      </c>
      <c r="AY195">
        <f t="shared" si="119"/>
        <v>99.074207650750807</v>
      </c>
      <c r="AZ195">
        <f t="shared" si="112"/>
        <v>3.3003280756981313E-3</v>
      </c>
      <c r="BA195">
        <f t="shared" si="120"/>
        <v>101.77074425856836</v>
      </c>
      <c r="BB195" s="4">
        <f t="shared" si="94"/>
        <v>0</v>
      </c>
      <c r="BC195" s="4">
        <f t="shared" si="95"/>
        <v>0</v>
      </c>
    </row>
    <row r="196" spans="1:55">
      <c r="A196" s="37">
        <v>40570</v>
      </c>
      <c r="B196" s="2" t="s">
        <v>76</v>
      </c>
      <c r="C196" s="40">
        <v>11.36</v>
      </c>
      <c r="D196" s="19">
        <f t="shared" si="96"/>
        <v>1.2477718360071192E-2</v>
      </c>
      <c r="E196" s="19">
        <f t="shared" si="121"/>
        <v>3.085299455535389E-2</v>
      </c>
      <c r="F196" s="19">
        <f t="shared" si="123"/>
        <v>-2.6338893766462805E-3</v>
      </c>
      <c r="G196" s="19">
        <f t="shared" si="127"/>
        <v>2.6196928635952948E-2</v>
      </c>
      <c r="H196" s="19">
        <f t="shared" si="139"/>
        <v>0.78851422480218392</v>
      </c>
      <c r="I196" s="19">
        <f t="shared" si="139"/>
        <v>-4.7292026038647794E-2</v>
      </c>
      <c r="J196" s="19">
        <f t="shared" si="139"/>
        <v>0.4618688085538894</v>
      </c>
      <c r="K196" s="2" t="s">
        <v>75</v>
      </c>
      <c r="L196" s="40">
        <v>7.59</v>
      </c>
      <c r="M196" s="19">
        <f t="shared" si="97"/>
        <v>-6.5445026178010245E-3</v>
      </c>
      <c r="N196" s="19">
        <f t="shared" si="122"/>
        <v>4.2582417582417528E-2</v>
      </c>
      <c r="O196" s="19">
        <f t="shared" si="124"/>
        <v>1.3192612137202884E-3</v>
      </c>
      <c r="P196" s="19">
        <f t="shared" si="128"/>
        <v>-5.8312655086848714E-2</v>
      </c>
      <c r="Q196" s="19">
        <f t="shared" si="140"/>
        <v>1.5094330869084647</v>
      </c>
      <c r="R196" s="19">
        <f t="shared" si="140"/>
        <v>2.9183202041363043E-2</v>
      </c>
      <c r="S196" s="19">
        <f t="shared" si="140"/>
        <v>-0.85311913094348713</v>
      </c>
      <c r="T196" s="19">
        <f t="shared" si="98"/>
        <v>-0.72091886210628076</v>
      </c>
      <c r="U196" s="19">
        <f t="shared" si="98"/>
        <v>-7.6475228080010837E-2</v>
      </c>
      <c r="V196" s="19">
        <f t="shared" si="98"/>
        <v>1.3149879394973765</v>
      </c>
      <c r="W196" s="19">
        <f t="shared" si="129"/>
        <v>1.1895637929767432E-2</v>
      </c>
      <c r="X196" s="19">
        <f t="shared" si="130"/>
        <v>1.5130033061641219E-2</v>
      </c>
      <c r="Y196" s="19">
        <f t="shared" si="131"/>
        <v>1.2718975771597836</v>
      </c>
      <c r="Z196" s="19">
        <f t="shared" si="132"/>
        <v>1</v>
      </c>
      <c r="AA196" s="19">
        <f t="shared" si="133"/>
        <v>2.2718975771597836</v>
      </c>
      <c r="AB196" s="19">
        <f t="shared" si="134"/>
        <v>0.55983931227650163</v>
      </c>
      <c r="AC196" s="19">
        <f t="shared" si="135"/>
        <v>0.44016068772349837</v>
      </c>
      <c r="AD196" s="20">
        <f t="shared" si="136"/>
        <v>-1.3801201898183207E-2</v>
      </c>
      <c r="AE196" s="21">
        <f t="shared" si="91"/>
        <v>0</v>
      </c>
      <c r="AF196" s="21">
        <f t="shared" si="99"/>
        <v>0</v>
      </c>
      <c r="AG196" s="21">
        <f t="shared" si="100"/>
        <v>3</v>
      </c>
      <c r="AH196" s="21">
        <f t="shared" si="101"/>
        <v>0</v>
      </c>
      <c r="AI196" s="21">
        <f t="shared" si="115"/>
        <v>1</v>
      </c>
      <c r="AJ196" s="21">
        <f t="shared" si="116"/>
        <v>-1.3801201898183207E-2</v>
      </c>
      <c r="AK196" s="24">
        <f t="shared" si="92"/>
        <v>0</v>
      </c>
      <c r="AL196" s="24">
        <f t="shared" si="102"/>
        <v>0</v>
      </c>
      <c r="AM196" s="24">
        <f t="shared" si="103"/>
        <v>0</v>
      </c>
      <c r="AN196" s="24">
        <f t="shared" si="104"/>
        <v>0</v>
      </c>
      <c r="AO196" s="24">
        <f t="shared" si="105"/>
        <v>0</v>
      </c>
      <c r="AP196" s="24">
        <f t="shared" si="117"/>
        <v>0</v>
      </c>
      <c r="AQ196" s="27">
        <f t="shared" si="93"/>
        <v>-1</v>
      </c>
      <c r="AR196" s="27">
        <f t="shared" si="106"/>
        <v>0</v>
      </c>
      <c r="AS196" s="27">
        <f t="shared" si="107"/>
        <v>1</v>
      </c>
      <c r="AT196" s="27">
        <f t="shared" si="108"/>
        <v>0</v>
      </c>
      <c r="AU196" s="27">
        <f t="shared" si="109"/>
        <v>0</v>
      </c>
      <c r="AV196" s="27">
        <f t="shared" si="118"/>
        <v>0</v>
      </c>
      <c r="AW196">
        <f t="shared" si="110"/>
        <v>100.3317168434765</v>
      </c>
      <c r="AX196">
        <f t="shared" si="111"/>
        <v>104.16014106007346</v>
      </c>
      <c r="AY196">
        <f t="shared" si="119"/>
        <v>99.074207650750807</v>
      </c>
      <c r="AZ196">
        <f t="shared" si="112"/>
        <v>-4.6004006327277358E-3</v>
      </c>
      <c r="BA196">
        <f t="shared" si="120"/>
        <v>101.30255806228807</v>
      </c>
      <c r="BB196" s="4">
        <f t="shared" si="94"/>
        <v>0</v>
      </c>
      <c r="BC196" s="4">
        <f t="shared" si="95"/>
        <v>0</v>
      </c>
    </row>
    <row r="197" spans="1:55">
      <c r="A197" s="37">
        <v>40571</v>
      </c>
      <c r="B197" s="2" t="s">
        <v>76</v>
      </c>
      <c r="C197" s="40">
        <v>11.28</v>
      </c>
      <c r="D197" s="19">
        <f t="shared" si="96"/>
        <v>-7.0422535211267668E-3</v>
      </c>
      <c r="E197" s="19">
        <f t="shared" si="121"/>
        <v>1.4388489208633108E-2</v>
      </c>
      <c r="F197" s="19">
        <f t="shared" si="123"/>
        <v>-1.2259194395796898E-2</v>
      </c>
      <c r="G197" s="19">
        <f t="shared" si="127"/>
        <v>1.1659192825112017E-2</v>
      </c>
      <c r="H197" s="19">
        <f t="shared" si="139"/>
        <v>0.36614315718950946</v>
      </c>
      <c r="I197" s="19">
        <f t="shared" si="139"/>
        <v>-0.22030924451265019</v>
      </c>
      <c r="J197" s="19">
        <f t="shared" si="139"/>
        <v>0.2163151677865035</v>
      </c>
      <c r="K197" s="2" t="s">
        <v>75</v>
      </c>
      <c r="L197" s="40">
        <v>7.76</v>
      </c>
      <c r="M197" s="19">
        <f t="shared" si="97"/>
        <v>2.2397891963109345E-2</v>
      </c>
      <c r="N197" s="19">
        <f t="shared" si="122"/>
        <v>6.3013698630136977E-2</v>
      </c>
      <c r="O197" s="19">
        <f t="shared" si="124"/>
        <v>2.5099075297225826E-2</v>
      </c>
      <c r="P197" s="19">
        <f t="shared" si="128"/>
        <v>-2.2670025188916951E-2</v>
      </c>
      <c r="Q197" s="19">
        <f t="shared" si="140"/>
        <v>2.2712961426567797</v>
      </c>
      <c r="R197" s="19">
        <f t="shared" si="140"/>
        <v>0.57398756290086939</v>
      </c>
      <c r="S197" s="19">
        <f t="shared" si="140"/>
        <v>-0.33854211863934608</v>
      </c>
      <c r="T197" s="19">
        <f t="shared" si="98"/>
        <v>-1.9051529854672702</v>
      </c>
      <c r="U197" s="19">
        <f t="shared" si="98"/>
        <v>-0.7942968074135196</v>
      </c>
      <c r="V197" s="19">
        <f t="shared" si="98"/>
        <v>0.55485728642584964</v>
      </c>
      <c r="W197" s="19">
        <f t="shared" si="129"/>
        <v>1.1953108448677037E-2</v>
      </c>
      <c r="X197" s="19">
        <f t="shared" si="130"/>
        <v>1.5853676992966397E-2</v>
      </c>
      <c r="Y197" s="19">
        <f t="shared" si="131"/>
        <v>1.326322526147671</v>
      </c>
      <c r="Z197" s="19">
        <f t="shared" si="132"/>
        <v>1</v>
      </c>
      <c r="AA197" s="19">
        <f t="shared" si="133"/>
        <v>2.326322526147671</v>
      </c>
      <c r="AB197" s="19">
        <f t="shared" si="134"/>
        <v>0.57013699142742102</v>
      </c>
      <c r="AC197" s="19">
        <f t="shared" si="135"/>
        <v>0.42986300857257903</v>
      </c>
      <c r="AD197" s="20">
        <f t="shared" si="136"/>
        <v>1.5385375973252926E-2</v>
      </c>
      <c r="AE197" s="21">
        <f t="shared" si="91"/>
        <v>1</v>
      </c>
      <c r="AF197" s="21">
        <f t="shared" si="99"/>
        <v>0</v>
      </c>
      <c r="AG197" s="21">
        <f t="shared" si="100"/>
        <v>4</v>
      </c>
      <c r="AH197" s="21">
        <f t="shared" si="101"/>
        <v>0</v>
      </c>
      <c r="AI197" s="21">
        <f t="shared" si="115"/>
        <v>1</v>
      </c>
      <c r="AJ197" s="21">
        <f t="shared" si="116"/>
        <v>1.5385375973252926E-2</v>
      </c>
      <c r="AK197" s="24">
        <f t="shared" si="92"/>
        <v>0</v>
      </c>
      <c r="AL197" s="24">
        <f t="shared" si="102"/>
        <v>0</v>
      </c>
      <c r="AM197" s="24">
        <f t="shared" si="103"/>
        <v>0</v>
      </c>
      <c r="AN197" s="24">
        <f t="shared" si="104"/>
        <v>0</v>
      </c>
      <c r="AO197" s="24">
        <f t="shared" si="105"/>
        <v>0</v>
      </c>
      <c r="AP197" s="24">
        <f t="shared" si="117"/>
        <v>0</v>
      </c>
      <c r="AQ197" s="27">
        <f t="shared" si="93"/>
        <v>0</v>
      </c>
      <c r="AR197" s="27">
        <f t="shared" si="106"/>
        <v>0</v>
      </c>
      <c r="AS197" s="27">
        <f t="shared" si="107"/>
        <v>0</v>
      </c>
      <c r="AT197" s="27">
        <f t="shared" si="108"/>
        <v>0</v>
      </c>
      <c r="AU197" s="27">
        <f t="shared" si="109"/>
        <v>0</v>
      </c>
      <c r="AV197" s="27">
        <f t="shared" si="118"/>
        <v>0</v>
      </c>
      <c r="AW197">
        <f t="shared" si="110"/>
        <v>101.87535802915534</v>
      </c>
      <c r="AX197">
        <f t="shared" si="111"/>
        <v>104.16014106007346</v>
      </c>
      <c r="AY197">
        <f t="shared" si="119"/>
        <v>99.074207650750807</v>
      </c>
      <c r="AZ197">
        <f t="shared" si="112"/>
        <v>5.128458657750975E-3</v>
      </c>
      <c r="BA197">
        <f t="shared" si="120"/>
        <v>101.82208404323492</v>
      </c>
      <c r="BB197" s="4">
        <f t="shared" si="94"/>
        <v>0</v>
      </c>
      <c r="BC197" s="4">
        <f t="shared" si="95"/>
        <v>0</v>
      </c>
    </row>
    <row r="198" spans="1:55">
      <c r="A198" s="37">
        <v>40574</v>
      </c>
      <c r="B198" s="2" t="s">
        <v>76</v>
      </c>
      <c r="C198" s="40">
        <v>11.42</v>
      </c>
      <c r="D198" s="19">
        <f t="shared" si="96"/>
        <v>1.2411347517730547E-2</v>
      </c>
      <c r="E198" s="19">
        <f t="shared" si="121"/>
        <v>1.2411347517730547E-2</v>
      </c>
      <c r="F198" s="19">
        <f t="shared" si="123"/>
        <v>1.7543859649122432E-3</v>
      </c>
      <c r="G198" s="19">
        <f t="shared" si="127"/>
        <v>1.7825311942958937E-2</v>
      </c>
      <c r="H198" s="19">
        <f t="shared" si="139"/>
        <v>0.32052253329027919</v>
      </c>
      <c r="I198" s="19">
        <f t="shared" si="139"/>
        <v>3.1791475114745886E-2</v>
      </c>
      <c r="J198" s="19">
        <f t="shared" si="139"/>
        <v>0.36106723130993296</v>
      </c>
      <c r="K198" s="2" t="s">
        <v>75</v>
      </c>
      <c r="L198" s="40">
        <v>7.61</v>
      </c>
      <c r="M198" s="19">
        <f t="shared" si="97"/>
        <v>-1.9329896907216426E-2</v>
      </c>
      <c r="N198" s="19">
        <f t="shared" si="122"/>
        <v>1.6021361815754354E-2</v>
      </c>
      <c r="O198" s="19">
        <f t="shared" si="124"/>
        <v>2.0107238605898171E-2</v>
      </c>
      <c r="P198" s="19">
        <f t="shared" si="128"/>
        <v>1.3157894736842994E-3</v>
      </c>
      <c r="Q198" s="19">
        <f t="shared" si="140"/>
        <v>0.55220700377744392</v>
      </c>
      <c r="R198" s="19">
        <f t="shared" si="140"/>
        <v>0.50634948354852294</v>
      </c>
      <c r="S198" s="19">
        <f t="shared" si="140"/>
        <v>2.0911130355460893E-2</v>
      </c>
      <c r="T198" s="19">
        <f t="shared" si="98"/>
        <v>-0.23168447048716473</v>
      </c>
      <c r="U198" s="19">
        <f t="shared" si="98"/>
        <v>-0.47455800843377705</v>
      </c>
      <c r="V198" s="19">
        <f t="shared" si="98"/>
        <v>0.34015610095447207</v>
      </c>
      <c r="W198" s="19">
        <f t="shared" si="129"/>
        <v>1.2181645085288339E-2</v>
      </c>
      <c r="X198" s="19">
        <f t="shared" si="130"/>
        <v>1.3250684078169744E-2</v>
      </c>
      <c r="Y198" s="19">
        <f t="shared" si="131"/>
        <v>1.0877581792439901</v>
      </c>
      <c r="Z198" s="19">
        <f t="shared" si="132"/>
        <v>1</v>
      </c>
      <c r="AA198" s="19">
        <f t="shared" si="133"/>
        <v>2.0877581792439903</v>
      </c>
      <c r="AB198" s="19">
        <f t="shared" si="134"/>
        <v>0.52101732377735632</v>
      </c>
      <c r="AC198" s="19">
        <f t="shared" si="135"/>
        <v>0.47898267622264351</v>
      </c>
      <c r="AD198" s="20">
        <f t="shared" si="136"/>
        <v>2.1932635678696012E-2</v>
      </c>
      <c r="AE198" s="21">
        <f t="shared" si="91"/>
        <v>0</v>
      </c>
      <c r="AF198" s="21">
        <f t="shared" si="99"/>
        <v>0</v>
      </c>
      <c r="AG198" s="21">
        <f t="shared" si="100"/>
        <v>5</v>
      </c>
      <c r="AH198" s="21">
        <f t="shared" si="101"/>
        <v>0</v>
      </c>
      <c r="AI198" s="21">
        <f t="shared" si="115"/>
        <v>1</v>
      </c>
      <c r="AJ198" s="21">
        <f t="shared" si="116"/>
        <v>2.1932635678696012E-2</v>
      </c>
      <c r="AK198" s="24">
        <f t="shared" si="92"/>
        <v>0</v>
      </c>
      <c r="AL198" s="24">
        <f t="shared" si="102"/>
        <v>0</v>
      </c>
      <c r="AM198" s="24">
        <f t="shared" si="103"/>
        <v>0</v>
      </c>
      <c r="AN198" s="24">
        <f t="shared" si="104"/>
        <v>0</v>
      </c>
      <c r="AO198" s="24">
        <f t="shared" si="105"/>
        <v>0</v>
      </c>
      <c r="AP198" s="24">
        <f t="shared" si="117"/>
        <v>0</v>
      </c>
      <c r="AQ198" s="27">
        <f t="shared" si="93"/>
        <v>0</v>
      </c>
      <c r="AR198" s="27">
        <f t="shared" si="106"/>
        <v>0</v>
      </c>
      <c r="AS198" s="27">
        <f t="shared" si="107"/>
        <v>0</v>
      </c>
      <c r="AT198" s="27">
        <f t="shared" si="108"/>
        <v>0</v>
      </c>
      <c r="AU198" s="27">
        <f t="shared" si="109"/>
        <v>0</v>
      </c>
      <c r="AV198" s="27">
        <f t="shared" si="118"/>
        <v>0</v>
      </c>
      <c r="AW198">
        <f t="shared" si="110"/>
        <v>104.10975314144551</v>
      </c>
      <c r="AX198">
        <f t="shared" si="111"/>
        <v>104.16014106007346</v>
      </c>
      <c r="AY198">
        <f t="shared" si="119"/>
        <v>99.074207650750807</v>
      </c>
      <c r="AZ198">
        <f t="shared" si="112"/>
        <v>7.3108785595653375E-3</v>
      </c>
      <c r="BA198">
        <f t="shared" si="120"/>
        <v>102.56649293435686</v>
      </c>
      <c r="BB198" s="4">
        <f t="shared" si="94"/>
        <v>0</v>
      </c>
      <c r="BC198" s="4">
        <f t="shared" si="95"/>
        <v>0</v>
      </c>
    </row>
    <row r="199" spans="1:55">
      <c r="A199" s="37">
        <v>40575</v>
      </c>
      <c r="B199" s="2" t="s">
        <v>76</v>
      </c>
      <c r="C199" s="40">
        <v>11.68</v>
      </c>
      <c r="D199" s="19">
        <f t="shared" si="96"/>
        <v>2.2767075306479843E-2</v>
      </c>
      <c r="E199" s="19">
        <f t="shared" si="121"/>
        <v>4.3789097408400375E-2</v>
      </c>
      <c r="F199" s="19">
        <f t="shared" si="123"/>
        <v>3.9145907473309566E-2</v>
      </c>
      <c r="G199" s="19">
        <f t="shared" si="127"/>
        <v>2.5460930640913006E-2</v>
      </c>
      <c r="H199" s="19">
        <f t="shared" si="139"/>
        <v>1.1649285661203956</v>
      </c>
      <c r="I199" s="19">
        <f t="shared" si="139"/>
        <v>0.72223076001077313</v>
      </c>
      <c r="J199" s="19">
        <f t="shared" si="139"/>
        <v>0.5580315811599138</v>
      </c>
      <c r="K199" s="2" t="s">
        <v>75</v>
      </c>
      <c r="L199" s="40">
        <v>7.45</v>
      </c>
      <c r="M199" s="19">
        <f t="shared" si="97"/>
        <v>-2.1024967148488848E-2</v>
      </c>
      <c r="N199" s="19">
        <f t="shared" si="122"/>
        <v>-1.9736842105263087E-2</v>
      </c>
      <c r="O199" s="19">
        <f t="shared" si="124"/>
        <v>1.2228260869565197E-2</v>
      </c>
      <c r="P199" s="19">
        <f t="shared" si="128"/>
        <v>-2.1024967148488848E-2</v>
      </c>
      <c r="Q199" s="19">
        <f t="shared" si="140"/>
        <v>-0.68963243049970757</v>
      </c>
      <c r="R199" s="19">
        <f t="shared" si="140"/>
        <v>0.32526948747424245</v>
      </c>
      <c r="S199" s="19">
        <f t="shared" si="140"/>
        <v>-0.34861770633679029</v>
      </c>
      <c r="T199" s="19">
        <f t="shared" si="98"/>
        <v>1.8545609966201031</v>
      </c>
      <c r="U199" s="19">
        <f t="shared" si="98"/>
        <v>0.39696127253653068</v>
      </c>
      <c r="V199" s="19">
        <f t="shared" si="98"/>
        <v>0.90664928749670404</v>
      </c>
      <c r="W199" s="19">
        <f t="shared" si="129"/>
        <v>1.2754333353659464E-2</v>
      </c>
      <c r="X199" s="19">
        <f t="shared" si="130"/>
        <v>1.4063853465100588E-2</v>
      </c>
      <c r="Y199" s="19">
        <f t="shared" si="131"/>
        <v>1.1026725643065771</v>
      </c>
      <c r="Z199" s="19">
        <f t="shared" si="132"/>
        <v>1</v>
      </c>
      <c r="AA199" s="19">
        <f t="shared" si="133"/>
        <v>2.1026725643065771</v>
      </c>
      <c r="AB199" s="19">
        <f t="shared" si="134"/>
        <v>0.52441477718629881</v>
      </c>
      <c r="AC199" s="19">
        <f t="shared" si="135"/>
        <v>0.47558522281370125</v>
      </c>
      <c r="AD199" s="20">
        <f t="shared" si="136"/>
        <v>-8.6009367444959094E-3</v>
      </c>
      <c r="AE199" s="21">
        <f t="shared" si="91"/>
        <v>-1</v>
      </c>
      <c r="AF199" s="21">
        <f t="shared" si="99"/>
        <v>1</v>
      </c>
      <c r="AG199" s="21">
        <f t="shared" si="100"/>
        <v>0</v>
      </c>
      <c r="AH199" s="21">
        <f t="shared" si="101"/>
        <v>1</v>
      </c>
      <c r="AI199" s="21">
        <f t="shared" si="115"/>
        <v>0</v>
      </c>
      <c r="AJ199" s="21">
        <f t="shared" si="116"/>
        <v>0</v>
      </c>
      <c r="AK199" s="24">
        <f t="shared" si="92"/>
        <v>0</v>
      </c>
      <c r="AL199" s="24">
        <f t="shared" si="102"/>
        <v>0</v>
      </c>
      <c r="AM199" s="24">
        <f t="shared" si="103"/>
        <v>0</v>
      </c>
      <c r="AN199" s="24">
        <f t="shared" si="104"/>
        <v>0</v>
      </c>
      <c r="AO199" s="24">
        <f t="shared" si="105"/>
        <v>0</v>
      </c>
      <c r="AP199" s="24">
        <f t="shared" si="117"/>
        <v>0</v>
      </c>
      <c r="AQ199" s="27">
        <f t="shared" si="93"/>
        <v>0</v>
      </c>
      <c r="AR199" s="27">
        <f t="shared" si="106"/>
        <v>0</v>
      </c>
      <c r="AS199" s="27">
        <f t="shared" si="107"/>
        <v>0</v>
      </c>
      <c r="AT199" s="27">
        <f t="shared" si="108"/>
        <v>0</v>
      </c>
      <c r="AU199" s="27">
        <f t="shared" si="109"/>
        <v>0</v>
      </c>
      <c r="AV199" s="27">
        <f t="shared" si="118"/>
        <v>0</v>
      </c>
      <c r="AW199">
        <f t="shared" si="110"/>
        <v>104.10975314144551</v>
      </c>
      <c r="AX199">
        <f t="shared" si="111"/>
        <v>104.16014106007346</v>
      </c>
      <c r="AY199">
        <f t="shared" si="119"/>
        <v>99.074207650750807</v>
      </c>
      <c r="AZ199">
        <f t="shared" si="112"/>
        <v>0</v>
      </c>
      <c r="BA199">
        <f t="shared" si="120"/>
        <v>102.56649293435686</v>
      </c>
      <c r="BB199" s="4">
        <f t="shared" si="94"/>
        <v>0</v>
      </c>
      <c r="BC199" s="4">
        <f t="shared" si="95"/>
        <v>0</v>
      </c>
    </row>
    <row r="200" spans="1:55">
      <c r="A200" s="37">
        <v>40583</v>
      </c>
      <c r="B200" s="2" t="s">
        <v>76</v>
      </c>
      <c r="C200" s="40">
        <v>11.46</v>
      </c>
      <c r="D200" s="19">
        <f t="shared" si="96"/>
        <v>-1.8835616438356066E-2</v>
      </c>
      <c r="E200" s="19">
        <f t="shared" si="121"/>
        <v>2.1390374331550818E-2</v>
      </c>
      <c r="F200" s="19">
        <f t="shared" si="123"/>
        <v>7.9155672823220443E-3</v>
      </c>
      <c r="G200" s="19">
        <f t="shared" si="127"/>
        <v>1.9572953736654859E-2</v>
      </c>
      <c r="H200" s="19">
        <f t="shared" si="139"/>
        <v>0.5777864292192505</v>
      </c>
      <c r="I200" s="19">
        <f t="shared" si="139"/>
        <v>0.14697372568938075</v>
      </c>
      <c r="J200" s="19">
        <f t="shared" si="139"/>
        <v>0.45960355268477948</v>
      </c>
      <c r="K200" s="2" t="s">
        <v>75</v>
      </c>
      <c r="L200" s="40">
        <v>7.43</v>
      </c>
      <c r="M200" s="19">
        <f t="shared" si="97"/>
        <v>-2.6845637583893236E-3</v>
      </c>
      <c r="N200" s="19">
        <f t="shared" si="122"/>
        <v>-2.7486910994764396E-2</v>
      </c>
      <c r="O200" s="19">
        <f t="shared" si="124"/>
        <v>2.6243093922651863E-2</v>
      </c>
      <c r="P200" s="19">
        <f t="shared" si="128"/>
        <v>-1.5894039735099352E-2</v>
      </c>
      <c r="Q200" s="19">
        <f t="shared" si="140"/>
        <v>-0.96186511157836518</v>
      </c>
      <c r="R200" s="19">
        <f t="shared" si="140"/>
        <v>0.69898935612121149</v>
      </c>
      <c r="S200" s="19">
        <f t="shared" si="140"/>
        <v>-0.27049782326229616</v>
      </c>
      <c r="T200" s="19">
        <f t="shared" si="98"/>
        <v>1.5396515407976157</v>
      </c>
      <c r="U200" s="19">
        <f t="shared" si="98"/>
        <v>-0.55201563043183077</v>
      </c>
      <c r="V200" s="19">
        <f t="shared" si="98"/>
        <v>0.73010137594707558</v>
      </c>
      <c r="W200" s="19">
        <f t="shared" si="129"/>
        <v>1.3150269776025424E-2</v>
      </c>
      <c r="X200" s="19">
        <f t="shared" si="130"/>
        <v>1.3977063096062359E-2</v>
      </c>
      <c r="Y200" s="19">
        <f t="shared" si="131"/>
        <v>1.0628727268808038</v>
      </c>
      <c r="Z200" s="19">
        <f t="shared" si="132"/>
        <v>1</v>
      </c>
      <c r="AA200" s="19">
        <f t="shared" si="133"/>
        <v>2.062872726880804</v>
      </c>
      <c r="AB200" s="19">
        <f t="shared" si="134"/>
        <v>0.51523911922958798</v>
      </c>
      <c r="AC200" s="19">
        <f t="shared" si="135"/>
        <v>0.48476088077041196</v>
      </c>
      <c r="AD200" s="20">
        <f t="shared" si="136"/>
        <v>-7.6743868551430684E-4</v>
      </c>
      <c r="AE200" s="21">
        <f t="shared" ref="AE200:AE263" si="141">IF(T200&gt;$B$3,-1,IF(T200&lt;$B$1,1,0))</f>
        <v>-1</v>
      </c>
      <c r="AF200" s="21">
        <f t="shared" si="99"/>
        <v>0</v>
      </c>
      <c r="AG200" s="21">
        <f t="shared" si="100"/>
        <v>1</v>
      </c>
      <c r="AH200" s="21">
        <f t="shared" si="101"/>
        <v>0</v>
      </c>
      <c r="AI200" s="21">
        <f t="shared" si="115"/>
        <v>0</v>
      </c>
      <c r="AJ200" s="21">
        <f t="shared" si="116"/>
        <v>0</v>
      </c>
      <c r="AK200" s="24">
        <f t="shared" ref="AK200:AK263" si="142">IF(U200&gt;$B$3,-1,IF(U200&lt;$B$1,1,0))</f>
        <v>0</v>
      </c>
      <c r="AL200" s="24">
        <f t="shared" si="102"/>
        <v>0</v>
      </c>
      <c r="AM200" s="24">
        <f t="shared" si="103"/>
        <v>0</v>
      </c>
      <c r="AN200" s="24">
        <f t="shared" si="104"/>
        <v>0</v>
      </c>
      <c r="AO200" s="24">
        <f t="shared" si="105"/>
        <v>0</v>
      </c>
      <c r="AP200" s="24">
        <f t="shared" si="117"/>
        <v>0</v>
      </c>
      <c r="AQ200" s="27">
        <f t="shared" ref="AQ200:AQ263" si="143">IF(V200&gt;$B$3,-1,IF(V200&lt;$B$1,1,0))</f>
        <v>0</v>
      </c>
      <c r="AR200" s="27">
        <f t="shared" si="106"/>
        <v>0</v>
      </c>
      <c r="AS200" s="27">
        <f t="shared" si="107"/>
        <v>0</v>
      </c>
      <c r="AT200" s="27">
        <f t="shared" si="108"/>
        <v>0</v>
      </c>
      <c r="AU200" s="27">
        <f t="shared" si="109"/>
        <v>0</v>
      </c>
      <c r="AV200" s="27">
        <f t="shared" si="118"/>
        <v>0</v>
      </c>
      <c r="AW200">
        <f t="shared" si="110"/>
        <v>104.10975314144551</v>
      </c>
      <c r="AX200">
        <f t="shared" si="111"/>
        <v>104.16014106007346</v>
      </c>
      <c r="AY200">
        <f t="shared" si="119"/>
        <v>99.074207650750807</v>
      </c>
      <c r="AZ200">
        <f t="shared" si="112"/>
        <v>0</v>
      </c>
      <c r="BA200">
        <f t="shared" si="120"/>
        <v>102.56649293435686</v>
      </c>
      <c r="BB200" s="4">
        <f t="shared" ref="BB200:BB263" si="144">AQ200*AE200</f>
        <v>0</v>
      </c>
      <c r="BC200" s="4">
        <f t="shared" ref="BC200:BC263" si="145">AE200*AK200</f>
        <v>0</v>
      </c>
    </row>
    <row r="201" spans="1:55">
      <c r="A201" s="37">
        <v>40584</v>
      </c>
      <c r="B201" s="2" t="s">
        <v>76</v>
      </c>
      <c r="C201" s="40">
        <v>11.53</v>
      </c>
      <c r="D201" s="19">
        <f t="shared" ref="D201:D264" si="146">(C201-C200)/C200</f>
        <v>6.108202443280847E-3</v>
      </c>
      <c r="E201" s="19">
        <f t="shared" si="121"/>
        <v>1.496478873239436E-2</v>
      </c>
      <c r="F201" s="19">
        <f t="shared" si="123"/>
        <v>4.6279491833030838E-2</v>
      </c>
      <c r="G201" s="19">
        <f t="shared" si="127"/>
        <v>3.5008976660682117E-2</v>
      </c>
      <c r="H201" s="19">
        <f t="shared" si="139"/>
        <v>0.40666221875411024</v>
      </c>
      <c r="I201" s="19">
        <f t="shared" si="139"/>
        <v>0.86060725748413125</v>
      </c>
      <c r="J201" s="19">
        <f t="shared" si="139"/>
        <v>0.83603216262054658</v>
      </c>
      <c r="K201" s="2" t="s">
        <v>75</v>
      </c>
      <c r="L201" s="40">
        <v>7.49</v>
      </c>
      <c r="M201" s="19">
        <f t="shared" ref="M201:M264" si="147">(L201-L200)/L200</f>
        <v>8.0753701211306195E-3</v>
      </c>
      <c r="N201" s="19">
        <f t="shared" si="122"/>
        <v>-1.3175230566534867E-2</v>
      </c>
      <c r="O201" s="19">
        <f t="shared" si="124"/>
        <v>2.8846153846153841E-2</v>
      </c>
      <c r="P201" s="19">
        <f t="shared" si="128"/>
        <v>-1.1873350923482831E-2</v>
      </c>
      <c r="Q201" s="19">
        <f t="shared" si="140"/>
        <v>-0.46940463742178118</v>
      </c>
      <c r="R201" s="19">
        <f t="shared" si="140"/>
        <v>0.80761304896239539</v>
      </c>
      <c r="S201" s="19">
        <f t="shared" si="140"/>
        <v>-0.21319116750135264</v>
      </c>
      <c r="T201" s="19">
        <f t="shared" ref="T201:V264" si="148">H201-Q201</f>
        <v>0.87606685617589142</v>
      </c>
      <c r="U201" s="19">
        <f t="shared" si="148"/>
        <v>5.2994208521735864E-2</v>
      </c>
      <c r="V201" s="19">
        <f t="shared" si="148"/>
        <v>1.0492233301218992</v>
      </c>
      <c r="W201" s="19">
        <f t="shared" si="129"/>
        <v>1.2979713544789735E-2</v>
      </c>
      <c r="X201" s="19">
        <f t="shared" si="130"/>
        <v>1.4079097169472235E-2</v>
      </c>
      <c r="Y201" s="19">
        <f t="shared" si="131"/>
        <v>1.0847001454145198</v>
      </c>
      <c r="Z201" s="19">
        <f t="shared" si="132"/>
        <v>1</v>
      </c>
      <c r="AA201" s="19">
        <f t="shared" si="133"/>
        <v>2.0847001454145198</v>
      </c>
      <c r="AB201" s="19">
        <f t="shared" si="134"/>
        <v>0.52031470703372495</v>
      </c>
      <c r="AC201" s="19">
        <f t="shared" si="135"/>
        <v>0.47968529296627499</v>
      </c>
      <c r="AD201" s="20">
        <f t="shared" si="136"/>
        <v>-6.1718999668902794E-3</v>
      </c>
      <c r="AE201" s="21">
        <f t="shared" si="141"/>
        <v>0</v>
      </c>
      <c r="AF201" s="21">
        <f t="shared" ref="AF201:AF264" si="149">IF(AND(AI200=1,T201&gt;$B$2),1,0)</f>
        <v>0</v>
      </c>
      <c r="AG201" s="21">
        <f t="shared" ref="AG201:AG264" si="150">IF(OR(AND(AI200=0,AE201&gt;0),AND(AG200=$B$5,AE201&gt;0)),1,IF(OR(AND(AE201=0,AI200=0),OR(AF201=1),AG200=$B$5),0,AG200+1))</f>
        <v>0</v>
      </c>
      <c r="AH201" s="21">
        <f t="shared" ref="AH201:AH264" si="151">IF(AG200=$B$5,1,0)</f>
        <v>0</v>
      </c>
      <c r="AI201" s="21">
        <f t="shared" si="115"/>
        <v>0</v>
      </c>
      <c r="AJ201" s="21">
        <f t="shared" si="116"/>
        <v>0</v>
      </c>
      <c r="AK201" s="24">
        <f t="shared" si="142"/>
        <v>0</v>
      </c>
      <c r="AL201" s="24">
        <f t="shared" ref="AL201:AL264" si="152">IF(AND(AO200=1,U201&gt;$B$2),1,0)</f>
        <v>0</v>
      </c>
      <c r="AM201" s="24">
        <f t="shared" ref="AM201:AM264" si="153">IF(OR(AND(AO200=0,AK201&gt;0),AND(AM200=$B$5,AK201&gt;0)),1,IF(OR(AND(AK201=0,AO200=0),OR(AL201=1),AM200=$B$5),0,AM200+1))</f>
        <v>0</v>
      </c>
      <c r="AN201" s="24">
        <f t="shared" ref="AN201:AN264" si="154">IF(AM200=$B$5,1,0)</f>
        <v>0</v>
      </c>
      <c r="AO201" s="24">
        <f t="shared" ref="AO201:AO264" si="155">IF(AND(AK201=0,AL201=0,AN201=0),AO200,IF(AK201=-1, 0, AK201))</f>
        <v>0</v>
      </c>
      <c r="AP201" s="24">
        <f t="shared" si="117"/>
        <v>0</v>
      </c>
      <c r="AQ201" s="27">
        <f t="shared" si="143"/>
        <v>-1</v>
      </c>
      <c r="AR201" s="27">
        <f t="shared" ref="AR201:AR264" si="156">IF(AND(AU200=1,V201&gt;$B$2),1,0)</f>
        <v>0</v>
      </c>
      <c r="AS201" s="27">
        <f t="shared" ref="AS201:AS264" si="157">IF(OR(AND(AU200=0,AQ201&gt;0),AND(AS200=$B$5,AQ201&gt;0)),1,IF(OR(AND(AQ201=0,AU200=0),OR(AR201=1),AS200=$B$5),0,AS200+1))</f>
        <v>1</v>
      </c>
      <c r="AT201" s="27">
        <f t="shared" ref="AT201:AT264" si="158">IF(AS200=$B$5,1,0)</f>
        <v>0</v>
      </c>
      <c r="AU201" s="27">
        <f t="shared" ref="AU201:AU264" si="159">IF(AND(AQ201=0,AR201=0,AT201=0),AU200,IF(AQ201=-1,0,AQ201))</f>
        <v>0</v>
      </c>
      <c r="AV201" s="27">
        <f t="shared" si="118"/>
        <v>0</v>
      </c>
      <c r="AW201">
        <f t="shared" ref="AW201:AW264" si="160">AW200*(1+AJ201)</f>
        <v>104.10975314144551</v>
      </c>
      <c r="AX201">
        <f t="shared" ref="AX201:AX264" si="161">AX200*(1+AP201)</f>
        <v>104.16014106007346</v>
      </c>
      <c r="AY201">
        <f t="shared" si="119"/>
        <v>99.074207650750807</v>
      </c>
      <c r="AZ201">
        <f t="shared" ref="AZ201:AZ264" si="162">AVERAGE(AV201,AP201,AJ201)</f>
        <v>0</v>
      </c>
      <c r="BA201">
        <f t="shared" si="120"/>
        <v>102.56649293435686</v>
      </c>
      <c r="BB201" s="4">
        <f t="shared" si="144"/>
        <v>0</v>
      </c>
      <c r="BC201" s="4">
        <f t="shared" si="145"/>
        <v>0</v>
      </c>
    </row>
    <row r="202" spans="1:55">
      <c r="A202" s="37">
        <v>40585</v>
      </c>
      <c r="B202" s="2" t="s">
        <v>76</v>
      </c>
      <c r="C202" s="40">
        <v>11.45</v>
      </c>
      <c r="D202" s="19">
        <f t="shared" si="146"/>
        <v>-6.9384215091066849E-3</v>
      </c>
      <c r="E202" s="19">
        <f t="shared" si="121"/>
        <v>1.5070921985815597E-2</v>
      </c>
      <c r="F202" s="19">
        <f t="shared" si="123"/>
        <v>2.9676258992805765E-2</v>
      </c>
      <c r="G202" s="19">
        <f t="shared" si="127"/>
        <v>2.4150268336314812E-2</v>
      </c>
      <c r="H202" s="19">
        <f t="shared" ref="H202:J217" si="163">E202/STDEV(E142:E201)</f>
        <v>0.41172170850275913</v>
      </c>
      <c r="I202" s="19">
        <f t="shared" si="163"/>
        <v>0.55166402049802921</v>
      </c>
      <c r="J202" s="19">
        <f t="shared" si="163"/>
        <v>0.58977563955249002</v>
      </c>
      <c r="K202" s="2" t="s">
        <v>75</v>
      </c>
      <c r="L202" s="40">
        <v>7.53</v>
      </c>
      <c r="M202" s="19">
        <f t="shared" si="147"/>
        <v>5.3404539385847839E-3</v>
      </c>
      <c r="N202" s="19">
        <f t="shared" si="122"/>
        <v>-2.9639175257731899E-2</v>
      </c>
      <c r="O202" s="19">
        <f t="shared" si="124"/>
        <v>3.1506849315068551E-2</v>
      </c>
      <c r="P202" s="19">
        <f t="shared" si="128"/>
        <v>-2.5873221216041419E-2</v>
      </c>
      <c r="Q202" s="19">
        <f t="shared" ref="Q202:S217" si="164">N202/STDEV(N142:N201)</f>
        <v>-1.0816310940249005</v>
      </c>
      <c r="R202" s="19">
        <f t="shared" si="164"/>
        <v>0.95005815299535457</v>
      </c>
      <c r="S202" s="19">
        <f t="shared" si="164"/>
        <v>-0.49715628056150085</v>
      </c>
      <c r="T202" s="19">
        <f t="shared" si="148"/>
        <v>1.4933528025276597</v>
      </c>
      <c r="U202" s="19">
        <f t="shared" si="148"/>
        <v>-0.39839413249732536</v>
      </c>
      <c r="V202" s="19">
        <f t="shared" si="148"/>
        <v>1.0869319201139909</v>
      </c>
      <c r="W202" s="19">
        <f t="shared" si="129"/>
        <v>1.3116176693777938E-2</v>
      </c>
      <c r="X202" s="19">
        <f t="shared" si="130"/>
        <v>1.3334054336805061E-2</v>
      </c>
      <c r="Y202" s="19">
        <f t="shared" si="131"/>
        <v>1.0166113683975055</v>
      </c>
      <c r="Z202" s="19">
        <f t="shared" si="132"/>
        <v>1</v>
      </c>
      <c r="AA202" s="19">
        <f t="shared" si="133"/>
        <v>2.0166113683975055</v>
      </c>
      <c r="AB202" s="19">
        <f t="shared" si="134"/>
        <v>0.50411863402582757</v>
      </c>
      <c r="AC202" s="19">
        <f t="shared" si="135"/>
        <v>0.49588136597417237</v>
      </c>
      <c r="AD202" s="20">
        <f t="shared" si="136"/>
        <v>1.1443482490154904E-2</v>
      </c>
      <c r="AE202" s="21">
        <f t="shared" si="141"/>
        <v>-1</v>
      </c>
      <c r="AF202" s="21">
        <f t="shared" si="149"/>
        <v>0</v>
      </c>
      <c r="AG202" s="21">
        <f t="shared" si="150"/>
        <v>1</v>
      </c>
      <c r="AH202" s="21">
        <f t="shared" si="151"/>
        <v>0</v>
      </c>
      <c r="AI202" s="21">
        <f t="shared" ref="AI202:AI265" si="165">IF(AND(AE202=0,AF202=0,AH202=0),AI201, IF(AE202=-1, 0,AE202))</f>
        <v>0</v>
      </c>
      <c r="AJ202" s="21">
        <f t="shared" ref="AJ202:AJ265" si="166">$AD202*AI202</f>
        <v>0</v>
      </c>
      <c r="AK202" s="24">
        <f t="shared" si="142"/>
        <v>0</v>
      </c>
      <c r="AL202" s="24">
        <f t="shared" si="152"/>
        <v>0</v>
      </c>
      <c r="AM202" s="24">
        <f t="shared" si="153"/>
        <v>0</v>
      </c>
      <c r="AN202" s="24">
        <f t="shared" si="154"/>
        <v>0</v>
      </c>
      <c r="AO202" s="24">
        <f t="shared" si="155"/>
        <v>0</v>
      </c>
      <c r="AP202" s="24">
        <f t="shared" ref="AP202:AP265" si="167">$AD202*AO202</f>
        <v>0</v>
      </c>
      <c r="AQ202" s="27">
        <f t="shared" si="143"/>
        <v>-1</v>
      </c>
      <c r="AR202" s="27">
        <f t="shared" si="156"/>
        <v>0</v>
      </c>
      <c r="AS202" s="27">
        <f t="shared" si="157"/>
        <v>2</v>
      </c>
      <c r="AT202" s="27">
        <f t="shared" si="158"/>
        <v>0</v>
      </c>
      <c r="AU202" s="27">
        <f t="shared" si="159"/>
        <v>0</v>
      </c>
      <c r="AV202" s="27">
        <f t="shared" ref="AV202:AV265" si="168">$AD202*AU202</f>
        <v>0</v>
      </c>
      <c r="AW202">
        <f t="shared" si="160"/>
        <v>104.10975314144551</v>
      </c>
      <c r="AX202">
        <f t="shared" si="161"/>
        <v>104.16014106007346</v>
      </c>
      <c r="AY202">
        <f t="shared" ref="AY202:AY265" si="169">AY201*(1+AV202)</f>
        <v>99.074207650750807</v>
      </c>
      <c r="AZ202">
        <f t="shared" si="162"/>
        <v>0</v>
      </c>
      <c r="BA202">
        <f t="shared" ref="BA202:BA265" si="170">BA201*(1+AZ202)</f>
        <v>102.56649293435686</v>
      </c>
      <c r="BB202" s="4">
        <f t="shared" si="144"/>
        <v>1</v>
      </c>
      <c r="BC202" s="4">
        <f t="shared" si="145"/>
        <v>0</v>
      </c>
    </row>
    <row r="203" spans="1:55">
      <c r="A203" s="37">
        <v>40588</v>
      </c>
      <c r="B203" s="2" t="s">
        <v>76</v>
      </c>
      <c r="C203" s="40">
        <v>11.68</v>
      </c>
      <c r="D203" s="19">
        <f t="shared" si="146"/>
        <v>2.0087336244541523E-2</v>
      </c>
      <c r="E203" s="19">
        <f t="shared" si="121"/>
        <v>2.2767075306479843E-2</v>
      </c>
      <c r="F203" s="19">
        <f t="shared" si="123"/>
        <v>3.5460992907801449E-2</v>
      </c>
      <c r="G203" s="19">
        <f t="shared" si="127"/>
        <v>5.1305130513051335E-2</v>
      </c>
      <c r="H203" s="19">
        <f t="shared" si="163"/>
        <v>0.64362665719064482</v>
      </c>
      <c r="I203" s="19">
        <f t="shared" si="163"/>
        <v>0.69312791603894042</v>
      </c>
      <c r="J203" s="19">
        <f t="shared" si="163"/>
        <v>1.3667849379874644</v>
      </c>
      <c r="K203" s="2" t="s">
        <v>75</v>
      </c>
      <c r="L203" s="40">
        <v>7.51</v>
      </c>
      <c r="M203" s="19">
        <f t="shared" si="147"/>
        <v>-2.6560424966800083E-3</v>
      </c>
      <c r="N203" s="19">
        <f t="shared" si="122"/>
        <v>-1.3140604467805588E-2</v>
      </c>
      <c r="O203" s="19">
        <f t="shared" si="124"/>
        <v>2.670226969292333E-3</v>
      </c>
      <c r="P203" s="19">
        <f t="shared" si="128"/>
        <v>-1.0540184453227941E-2</v>
      </c>
      <c r="Q203" s="19">
        <f t="shared" si="164"/>
        <v>-0.47960206164154362</v>
      </c>
      <c r="R203" s="19">
        <f t="shared" si="164"/>
        <v>7.8698143438575355E-2</v>
      </c>
      <c r="S203" s="19">
        <f t="shared" si="164"/>
        <v>-0.21502934676004082</v>
      </c>
      <c r="T203" s="19">
        <f t="shared" si="148"/>
        <v>1.1232287188321886</v>
      </c>
      <c r="U203" s="19">
        <f t="shared" si="148"/>
        <v>0.61442977260036502</v>
      </c>
      <c r="V203" s="19">
        <f t="shared" si="148"/>
        <v>1.5818142847475052</v>
      </c>
      <c r="W203" s="19">
        <f t="shared" si="129"/>
        <v>1.3632381293611747E-2</v>
      </c>
      <c r="X203" s="19">
        <f t="shared" si="130"/>
        <v>1.2738497308860326E-2</v>
      </c>
      <c r="Y203" s="19">
        <f t="shared" si="131"/>
        <v>1</v>
      </c>
      <c r="Z203" s="19">
        <f t="shared" si="132"/>
        <v>1.0701718548960775</v>
      </c>
      <c r="AA203" s="19">
        <f t="shared" si="133"/>
        <v>2.0701718548960777</v>
      </c>
      <c r="AB203" s="19">
        <f t="shared" si="134"/>
        <v>0.48305168367299622</v>
      </c>
      <c r="AC203" s="19">
        <f t="shared" si="135"/>
        <v>0.51694831632700367</v>
      </c>
      <c r="AD203" s="20">
        <f t="shared" si="136"/>
        <v>-1.2526217584412009E-2</v>
      </c>
      <c r="AE203" s="21">
        <f t="shared" si="141"/>
        <v>-1</v>
      </c>
      <c r="AF203" s="21">
        <f t="shared" si="149"/>
        <v>0</v>
      </c>
      <c r="AG203" s="21">
        <f t="shared" si="150"/>
        <v>2</v>
      </c>
      <c r="AH203" s="21">
        <f t="shared" si="151"/>
        <v>0</v>
      </c>
      <c r="AI203" s="21">
        <f t="shared" si="165"/>
        <v>0</v>
      </c>
      <c r="AJ203" s="21">
        <f t="shared" si="166"/>
        <v>0</v>
      </c>
      <c r="AK203" s="24">
        <f t="shared" si="142"/>
        <v>0</v>
      </c>
      <c r="AL203" s="24">
        <f t="shared" si="152"/>
        <v>0</v>
      </c>
      <c r="AM203" s="24">
        <f t="shared" si="153"/>
        <v>0</v>
      </c>
      <c r="AN203" s="24">
        <f t="shared" si="154"/>
        <v>0</v>
      </c>
      <c r="AO203" s="24">
        <f t="shared" si="155"/>
        <v>0</v>
      </c>
      <c r="AP203" s="24">
        <f t="shared" si="167"/>
        <v>0</v>
      </c>
      <c r="AQ203" s="27">
        <f t="shared" si="143"/>
        <v>-1</v>
      </c>
      <c r="AR203" s="27">
        <f t="shared" si="156"/>
        <v>0</v>
      </c>
      <c r="AS203" s="27">
        <f t="shared" si="157"/>
        <v>3</v>
      </c>
      <c r="AT203" s="27">
        <f t="shared" si="158"/>
        <v>0</v>
      </c>
      <c r="AU203" s="27">
        <f t="shared" si="159"/>
        <v>0</v>
      </c>
      <c r="AV203" s="27">
        <f t="shared" si="168"/>
        <v>0</v>
      </c>
      <c r="AW203">
        <f t="shared" si="160"/>
        <v>104.10975314144551</v>
      </c>
      <c r="AX203">
        <f t="shared" si="161"/>
        <v>104.16014106007346</v>
      </c>
      <c r="AY203">
        <f t="shared" si="169"/>
        <v>99.074207650750807</v>
      </c>
      <c r="AZ203">
        <f t="shared" si="162"/>
        <v>0</v>
      </c>
      <c r="BA203">
        <f t="shared" si="170"/>
        <v>102.56649293435686</v>
      </c>
      <c r="BB203" s="4">
        <f t="shared" si="144"/>
        <v>1</v>
      </c>
      <c r="BC203" s="4">
        <f t="shared" si="145"/>
        <v>0</v>
      </c>
    </row>
    <row r="204" spans="1:55">
      <c r="A204" s="37">
        <v>40589</v>
      </c>
      <c r="B204" s="2" t="s">
        <v>76</v>
      </c>
      <c r="C204" s="40">
        <v>11.71</v>
      </c>
      <c r="D204" s="19">
        <f t="shared" si="146"/>
        <v>2.5684931506850289E-3</v>
      </c>
      <c r="E204" s="19">
        <f t="shared" si="121"/>
        <v>2.5684931506850289E-3</v>
      </c>
      <c r="F204" s="19">
        <f t="shared" si="123"/>
        <v>4.6470062555853564E-2</v>
      </c>
      <c r="G204" s="19">
        <f t="shared" si="127"/>
        <v>4.2742653606411433E-2</v>
      </c>
      <c r="H204" s="19">
        <f t="shared" si="163"/>
        <v>7.3491954166044898E-2</v>
      </c>
      <c r="I204" s="19">
        <f t="shared" si="163"/>
        <v>0.9530421792615682</v>
      </c>
      <c r="J204" s="19">
        <f t="shared" si="163"/>
        <v>1.1759436841407911</v>
      </c>
      <c r="K204" s="2" t="s">
        <v>75</v>
      </c>
      <c r="L204" s="40">
        <v>7.71</v>
      </c>
      <c r="M204" s="19">
        <f t="shared" si="147"/>
        <v>2.6631158455392833E-2</v>
      </c>
      <c r="N204" s="19">
        <f t="shared" si="122"/>
        <v>3.4899328859060372E-2</v>
      </c>
      <c r="O204" s="19">
        <f t="shared" si="124"/>
        <v>1.4473684210526359E-2</v>
      </c>
      <c r="P204" s="19">
        <f t="shared" si="128"/>
        <v>1.7150395778364101E-2</v>
      </c>
      <c r="Q204" s="19">
        <f t="shared" si="164"/>
        <v>1.2798385958500493</v>
      </c>
      <c r="R204" s="19">
        <f t="shared" si="164"/>
        <v>0.4255170881483254</v>
      </c>
      <c r="S204" s="19">
        <f t="shared" si="164"/>
        <v>0.36875550041927924</v>
      </c>
      <c r="T204" s="19">
        <f t="shared" si="148"/>
        <v>-1.2063466416840045</v>
      </c>
      <c r="U204" s="19">
        <f t="shared" si="148"/>
        <v>0.52752509111324275</v>
      </c>
      <c r="V204" s="19">
        <f t="shared" si="148"/>
        <v>0.8071881837215118</v>
      </c>
      <c r="W204" s="19">
        <f t="shared" si="129"/>
        <v>1.3495106864750809E-2</v>
      </c>
      <c r="X204" s="19">
        <f t="shared" si="130"/>
        <v>1.4098990148496396E-2</v>
      </c>
      <c r="Y204" s="19">
        <f t="shared" si="131"/>
        <v>1.0447483143184979</v>
      </c>
      <c r="Z204" s="19">
        <f t="shared" si="132"/>
        <v>1</v>
      </c>
      <c r="AA204" s="19">
        <f t="shared" si="133"/>
        <v>2.0447483143184977</v>
      </c>
      <c r="AB204" s="19">
        <f t="shared" si="134"/>
        <v>0.5109422548499355</v>
      </c>
      <c r="AC204" s="19">
        <f t="shared" si="135"/>
        <v>0.48905774515006456</v>
      </c>
      <c r="AD204" s="20">
        <f t="shared" si="136"/>
        <v>-4.3632985042699857E-4</v>
      </c>
      <c r="AE204" s="21">
        <f t="shared" si="141"/>
        <v>1</v>
      </c>
      <c r="AF204" s="21">
        <f t="shared" si="149"/>
        <v>0</v>
      </c>
      <c r="AG204" s="21">
        <f t="shared" si="150"/>
        <v>1</v>
      </c>
      <c r="AH204" s="21">
        <f t="shared" si="151"/>
        <v>0</v>
      </c>
      <c r="AI204" s="21">
        <f t="shared" si="165"/>
        <v>1</v>
      </c>
      <c r="AJ204" s="21">
        <f t="shared" si="166"/>
        <v>-4.3632985042699857E-4</v>
      </c>
      <c r="AK204" s="24">
        <f t="shared" si="142"/>
        <v>0</v>
      </c>
      <c r="AL204" s="24">
        <f t="shared" si="152"/>
        <v>0</v>
      </c>
      <c r="AM204" s="24">
        <f t="shared" si="153"/>
        <v>0</v>
      </c>
      <c r="AN204" s="24">
        <f t="shared" si="154"/>
        <v>0</v>
      </c>
      <c r="AO204" s="24">
        <f t="shared" si="155"/>
        <v>0</v>
      </c>
      <c r="AP204" s="24">
        <f t="shared" si="167"/>
        <v>0</v>
      </c>
      <c r="AQ204" s="27">
        <f t="shared" si="143"/>
        <v>0</v>
      </c>
      <c r="AR204" s="27">
        <f t="shared" si="156"/>
        <v>0</v>
      </c>
      <c r="AS204" s="27">
        <f t="shared" si="157"/>
        <v>0</v>
      </c>
      <c r="AT204" s="27">
        <f t="shared" si="158"/>
        <v>0</v>
      </c>
      <c r="AU204" s="27">
        <f t="shared" si="159"/>
        <v>0</v>
      </c>
      <c r="AV204" s="27">
        <f t="shared" si="168"/>
        <v>0</v>
      </c>
      <c r="AW204">
        <f t="shared" si="160"/>
        <v>104.06432694842931</v>
      </c>
      <c r="AX204">
        <f t="shared" si="161"/>
        <v>104.16014106007346</v>
      </c>
      <c r="AY204">
        <f t="shared" si="169"/>
        <v>99.074207650750807</v>
      </c>
      <c r="AZ204">
        <f t="shared" si="162"/>
        <v>-1.4544328347566618E-4</v>
      </c>
      <c r="BA204">
        <f t="shared" si="170"/>
        <v>102.5515753268499</v>
      </c>
      <c r="BB204" s="4">
        <f t="shared" si="144"/>
        <v>0</v>
      </c>
      <c r="BC204" s="4">
        <f t="shared" si="145"/>
        <v>0</v>
      </c>
    </row>
    <row r="205" spans="1:55">
      <c r="A205" s="37">
        <v>40590</v>
      </c>
      <c r="B205" s="2" t="s">
        <v>76</v>
      </c>
      <c r="C205" s="40">
        <v>11.7</v>
      </c>
      <c r="D205" s="19">
        <f t="shared" si="146"/>
        <v>-8.5397096498732389E-4</v>
      </c>
      <c r="E205" s="19">
        <f t="shared" ref="E205:E268" si="171">(C205-C200)/C200</f>
        <v>2.0942408376963213E-2</v>
      </c>
      <c r="F205" s="19">
        <f t="shared" si="123"/>
        <v>4.2780748663101484E-2</v>
      </c>
      <c r="G205" s="19">
        <f t="shared" si="127"/>
        <v>4.0925266903914508E-2</v>
      </c>
      <c r="H205" s="19">
        <f t="shared" si="163"/>
        <v>0.60141364622804017</v>
      </c>
      <c r="I205" s="19">
        <f t="shared" si="163"/>
        <v>0.89639190074815389</v>
      </c>
      <c r="J205" s="19">
        <f t="shared" si="163"/>
        <v>1.1736686847969462</v>
      </c>
      <c r="K205" s="2" t="s">
        <v>75</v>
      </c>
      <c r="L205" s="40">
        <v>7.71</v>
      </c>
      <c r="M205" s="19">
        <f t="shared" si="147"/>
        <v>0</v>
      </c>
      <c r="N205" s="19">
        <f t="shared" ref="N205:N268" si="172">(L205-L200)/L200</f>
        <v>3.7685060565275944E-2</v>
      </c>
      <c r="O205" s="19">
        <f t="shared" si="124"/>
        <v>9.1623036649215034E-3</v>
      </c>
      <c r="P205" s="19">
        <f t="shared" si="128"/>
        <v>1.7150395778364101E-2</v>
      </c>
      <c r="Q205" s="19">
        <f t="shared" si="164"/>
        <v>1.3470766760669477</v>
      </c>
      <c r="R205" s="19">
        <f t="shared" si="164"/>
        <v>0.26712945884294614</v>
      </c>
      <c r="S205" s="19">
        <f t="shared" si="164"/>
        <v>0.38407282398985371</v>
      </c>
      <c r="T205" s="19">
        <f t="shared" si="148"/>
        <v>-0.74566302983890753</v>
      </c>
      <c r="U205" s="19">
        <f t="shared" si="148"/>
        <v>0.62926244190520775</v>
      </c>
      <c r="V205" s="19">
        <f t="shared" si="148"/>
        <v>0.78959586080709254</v>
      </c>
      <c r="W205" s="19">
        <f t="shared" si="129"/>
        <v>1.3509521728677002E-2</v>
      </c>
      <c r="X205" s="19">
        <f t="shared" si="130"/>
        <v>1.4098990148496396E-2</v>
      </c>
      <c r="Y205" s="19">
        <f t="shared" si="131"/>
        <v>1.0436335520722479</v>
      </c>
      <c r="Z205" s="19">
        <f t="shared" si="132"/>
        <v>1</v>
      </c>
      <c r="AA205" s="19">
        <f t="shared" si="133"/>
        <v>2.0436335520722482</v>
      </c>
      <c r="AB205" s="19">
        <f t="shared" si="134"/>
        <v>0.51067548338791058</v>
      </c>
      <c r="AC205" s="19">
        <f t="shared" si="135"/>
        <v>0.48932451661208937</v>
      </c>
      <c r="AD205" s="20">
        <f t="shared" si="136"/>
        <v>1.2256768200949848E-2</v>
      </c>
      <c r="AE205" s="21">
        <f t="shared" si="141"/>
        <v>0</v>
      </c>
      <c r="AF205" s="21">
        <f t="shared" si="149"/>
        <v>0</v>
      </c>
      <c r="AG205" s="21">
        <f t="shared" si="150"/>
        <v>2</v>
      </c>
      <c r="AH205" s="21">
        <f t="shared" si="151"/>
        <v>0</v>
      </c>
      <c r="AI205" s="21">
        <f t="shared" si="165"/>
        <v>1</v>
      </c>
      <c r="AJ205" s="21">
        <f t="shared" si="166"/>
        <v>1.2256768200949848E-2</v>
      </c>
      <c r="AK205" s="24">
        <f t="shared" si="142"/>
        <v>0</v>
      </c>
      <c r="AL205" s="24">
        <f t="shared" si="152"/>
        <v>0</v>
      </c>
      <c r="AM205" s="24">
        <f t="shared" si="153"/>
        <v>0</v>
      </c>
      <c r="AN205" s="24">
        <f t="shared" si="154"/>
        <v>0</v>
      </c>
      <c r="AO205" s="24">
        <f t="shared" si="155"/>
        <v>0</v>
      </c>
      <c r="AP205" s="24">
        <f t="shared" si="167"/>
        <v>0</v>
      </c>
      <c r="AQ205" s="27">
        <f t="shared" si="143"/>
        <v>0</v>
      </c>
      <c r="AR205" s="27">
        <f t="shared" si="156"/>
        <v>0</v>
      </c>
      <c r="AS205" s="27">
        <f t="shared" si="157"/>
        <v>0</v>
      </c>
      <c r="AT205" s="27">
        <f t="shared" si="158"/>
        <v>0</v>
      </c>
      <c r="AU205" s="27">
        <f t="shared" si="159"/>
        <v>0</v>
      </c>
      <c r="AV205" s="27">
        <f t="shared" si="168"/>
        <v>0</v>
      </c>
      <c r="AW205">
        <f t="shared" si="160"/>
        <v>105.33981928182406</v>
      </c>
      <c r="AX205">
        <f t="shared" si="161"/>
        <v>104.16014106007346</v>
      </c>
      <c r="AY205">
        <f t="shared" si="169"/>
        <v>99.074207650750807</v>
      </c>
      <c r="AZ205">
        <f t="shared" si="162"/>
        <v>4.0855894003166164E-3</v>
      </c>
      <c r="BA205">
        <f t="shared" si="170"/>
        <v>102.97055895599105</v>
      </c>
      <c r="BB205" s="4">
        <f t="shared" si="144"/>
        <v>0</v>
      </c>
      <c r="BC205" s="4">
        <f t="shared" si="145"/>
        <v>0</v>
      </c>
    </row>
    <row r="206" spans="1:55">
      <c r="A206" s="37">
        <v>40591</v>
      </c>
      <c r="B206" s="2" t="s">
        <v>76</v>
      </c>
      <c r="C206" s="40">
        <v>11.69</v>
      </c>
      <c r="D206" s="19">
        <f t="shared" si="146"/>
        <v>-8.5470085470083649E-4</v>
      </c>
      <c r="E206" s="19">
        <f t="shared" si="171"/>
        <v>1.387684301821337E-2</v>
      </c>
      <c r="F206" s="19">
        <f t="shared" si="123"/>
        <v>2.9049295774647894E-2</v>
      </c>
      <c r="G206" s="19">
        <f t="shared" si="127"/>
        <v>2.6338893766461712E-2</v>
      </c>
      <c r="H206" s="19">
        <f t="shared" si="163"/>
        <v>0.39763025422884768</v>
      </c>
      <c r="I206" s="19">
        <f t="shared" si="163"/>
        <v>0.60430000245043147</v>
      </c>
      <c r="J206" s="19">
        <f t="shared" si="163"/>
        <v>0.74506573864381609</v>
      </c>
      <c r="K206" s="2" t="s">
        <v>75</v>
      </c>
      <c r="L206" s="40">
        <v>7.51</v>
      </c>
      <c r="M206" s="19">
        <f t="shared" si="147"/>
        <v>-2.5940337224383939E-2</v>
      </c>
      <c r="N206" s="19">
        <f t="shared" si="172"/>
        <v>2.670226969292333E-3</v>
      </c>
      <c r="O206" s="19">
        <f t="shared" si="124"/>
        <v>-1.0540184453227941E-2</v>
      </c>
      <c r="P206" s="19">
        <f t="shared" si="128"/>
        <v>-9.2348284960422546E-3</v>
      </c>
      <c r="Q206" s="19">
        <f t="shared" si="164"/>
        <v>9.289303250885618E-2</v>
      </c>
      <c r="R206" s="19">
        <f t="shared" si="164"/>
        <v>-0.30674699193029265</v>
      </c>
      <c r="S206" s="19">
        <f t="shared" si="164"/>
        <v>-0.22083599602238468</v>
      </c>
      <c r="T206" s="19">
        <f t="shared" si="148"/>
        <v>0.30473722171999151</v>
      </c>
      <c r="U206" s="19">
        <f t="shared" si="148"/>
        <v>0.91104699438072412</v>
      </c>
      <c r="V206" s="19">
        <f t="shared" si="148"/>
        <v>0.96590173466620077</v>
      </c>
      <c r="W206" s="19">
        <f t="shared" si="129"/>
        <v>1.3257917789393111E-2</v>
      </c>
      <c r="X206" s="19">
        <f t="shared" si="130"/>
        <v>1.5329911490736333E-2</v>
      </c>
      <c r="Y206" s="19">
        <f t="shared" si="131"/>
        <v>1.1562834929479577</v>
      </c>
      <c r="Z206" s="19">
        <f t="shared" si="132"/>
        <v>1</v>
      </c>
      <c r="AA206" s="19">
        <f t="shared" si="133"/>
        <v>2.1562834929479577</v>
      </c>
      <c r="AB206" s="19">
        <f t="shared" si="134"/>
        <v>0.53623908763830841</v>
      </c>
      <c r="AC206" s="19">
        <f t="shared" si="135"/>
        <v>0.46376091236169159</v>
      </c>
      <c r="AD206" s="20">
        <f t="shared" si="136"/>
        <v>6.0695645212538478E-3</v>
      </c>
      <c r="AE206" s="21">
        <f t="shared" si="141"/>
        <v>0</v>
      </c>
      <c r="AF206" s="21">
        <f t="shared" si="149"/>
        <v>0</v>
      </c>
      <c r="AG206" s="21">
        <f t="shared" si="150"/>
        <v>3</v>
      </c>
      <c r="AH206" s="21">
        <f t="shared" si="151"/>
        <v>0</v>
      </c>
      <c r="AI206" s="21">
        <f t="shared" si="165"/>
        <v>1</v>
      </c>
      <c r="AJ206" s="21">
        <f t="shared" si="166"/>
        <v>6.0695645212538478E-3</v>
      </c>
      <c r="AK206" s="24">
        <f t="shared" si="142"/>
        <v>0</v>
      </c>
      <c r="AL206" s="24">
        <f t="shared" si="152"/>
        <v>0</v>
      </c>
      <c r="AM206" s="24">
        <f t="shared" si="153"/>
        <v>0</v>
      </c>
      <c r="AN206" s="24">
        <f t="shared" si="154"/>
        <v>0</v>
      </c>
      <c r="AO206" s="24">
        <f t="shared" si="155"/>
        <v>0</v>
      </c>
      <c r="AP206" s="24">
        <f t="shared" si="167"/>
        <v>0</v>
      </c>
      <c r="AQ206" s="27">
        <f t="shared" si="143"/>
        <v>0</v>
      </c>
      <c r="AR206" s="27">
        <f t="shared" si="156"/>
        <v>0</v>
      </c>
      <c r="AS206" s="27">
        <f t="shared" si="157"/>
        <v>0</v>
      </c>
      <c r="AT206" s="27">
        <f t="shared" si="158"/>
        <v>0</v>
      </c>
      <c r="AU206" s="27">
        <f t="shared" si="159"/>
        <v>0</v>
      </c>
      <c r="AV206" s="27">
        <f t="shared" si="168"/>
        <v>0</v>
      </c>
      <c r="AW206">
        <f t="shared" si="160"/>
        <v>105.97918611161231</v>
      </c>
      <c r="AX206">
        <f t="shared" si="161"/>
        <v>104.16014106007346</v>
      </c>
      <c r="AY206">
        <f t="shared" si="169"/>
        <v>99.074207650750807</v>
      </c>
      <c r="AZ206">
        <f t="shared" si="162"/>
        <v>2.0231881737512824E-3</v>
      </c>
      <c r="BA206">
        <f t="shared" si="170"/>
        <v>103.17888777311538</v>
      </c>
      <c r="BB206" s="4">
        <f t="shared" si="144"/>
        <v>0</v>
      </c>
      <c r="BC206" s="4">
        <f t="shared" si="145"/>
        <v>0</v>
      </c>
    </row>
    <row r="207" spans="1:55">
      <c r="A207" s="37">
        <v>40592</v>
      </c>
      <c r="B207" s="2" t="s">
        <v>76</v>
      </c>
      <c r="C207" s="40">
        <v>11.58</v>
      </c>
      <c r="D207" s="19">
        <f t="shared" si="146"/>
        <v>-9.4097519247219371E-3</v>
      </c>
      <c r="E207" s="19">
        <f t="shared" si="171"/>
        <v>1.1353711790393082E-2</v>
      </c>
      <c r="F207" s="19">
        <f t="shared" si="123"/>
        <v>2.659574468085113E-2</v>
      </c>
      <c r="G207" s="19">
        <f t="shared" si="127"/>
        <v>1.4010507880910695E-2</v>
      </c>
      <c r="H207" s="19">
        <f t="shared" si="163"/>
        <v>0.32789928860153839</v>
      </c>
      <c r="I207" s="19">
        <f t="shared" si="163"/>
        <v>0.55088306586242219</v>
      </c>
      <c r="J207" s="19">
        <f t="shared" si="163"/>
        <v>0.39394311400593324</v>
      </c>
      <c r="K207" s="2" t="s">
        <v>75</v>
      </c>
      <c r="L207" s="40">
        <v>7.33</v>
      </c>
      <c r="M207" s="19">
        <f t="shared" si="147"/>
        <v>-2.3968042609853493E-2</v>
      </c>
      <c r="N207" s="19">
        <f t="shared" si="172"/>
        <v>-2.656042496679949E-2</v>
      </c>
      <c r="O207" s="19">
        <f t="shared" si="124"/>
        <v>-5.5412371134020581E-2</v>
      </c>
      <c r="P207" s="19">
        <f t="shared" si="128"/>
        <v>-3.1704095112285363E-2</v>
      </c>
      <c r="Q207" s="19">
        <f t="shared" si="164"/>
        <v>-0.92203354339207033</v>
      </c>
      <c r="R207" s="19">
        <f t="shared" si="164"/>
        <v>-1.6272972179599396</v>
      </c>
      <c r="S207" s="19">
        <f t="shared" si="164"/>
        <v>-0.82272662572640987</v>
      </c>
      <c r="T207" s="19">
        <f t="shared" si="148"/>
        <v>1.2499328319936087</v>
      </c>
      <c r="U207" s="19">
        <f t="shared" si="148"/>
        <v>2.1781802838223618</v>
      </c>
      <c r="V207" s="19">
        <f t="shared" si="148"/>
        <v>1.2166697397323432</v>
      </c>
      <c r="W207" s="19">
        <f t="shared" si="129"/>
        <v>1.3470003388609972E-2</v>
      </c>
      <c r="X207" s="19">
        <f t="shared" si="130"/>
        <v>1.6216037333556869E-2</v>
      </c>
      <c r="Y207" s="19">
        <f t="shared" si="131"/>
        <v>1.2038628993418741</v>
      </c>
      <c r="Z207" s="19">
        <f t="shared" si="132"/>
        <v>1</v>
      </c>
      <c r="AA207" s="19">
        <f t="shared" si="133"/>
        <v>2.2038628993418738</v>
      </c>
      <c r="AB207" s="19">
        <f t="shared" si="134"/>
        <v>0.54625126622049691</v>
      </c>
      <c r="AC207" s="19">
        <f t="shared" si="135"/>
        <v>0.4537487337795032</v>
      </c>
      <c r="AD207" s="20">
        <f t="shared" si="136"/>
        <v>7.370413757605907E-3</v>
      </c>
      <c r="AE207" s="21">
        <f t="shared" si="141"/>
        <v>-1</v>
      </c>
      <c r="AF207" s="21">
        <f t="shared" si="149"/>
        <v>1</v>
      </c>
      <c r="AG207" s="21">
        <f t="shared" si="150"/>
        <v>0</v>
      </c>
      <c r="AH207" s="21">
        <f t="shared" si="151"/>
        <v>0</v>
      </c>
      <c r="AI207" s="21">
        <f t="shared" si="165"/>
        <v>0</v>
      </c>
      <c r="AJ207" s="21">
        <f t="shared" si="166"/>
        <v>0</v>
      </c>
      <c r="AK207" s="24">
        <f t="shared" si="142"/>
        <v>-1</v>
      </c>
      <c r="AL207" s="24">
        <f t="shared" si="152"/>
        <v>0</v>
      </c>
      <c r="AM207" s="24">
        <f t="shared" si="153"/>
        <v>1</v>
      </c>
      <c r="AN207" s="24">
        <f t="shared" si="154"/>
        <v>0</v>
      </c>
      <c r="AO207" s="24">
        <f t="shared" si="155"/>
        <v>0</v>
      </c>
      <c r="AP207" s="24">
        <f t="shared" si="167"/>
        <v>0</v>
      </c>
      <c r="AQ207" s="27">
        <f t="shared" si="143"/>
        <v>-1</v>
      </c>
      <c r="AR207" s="27">
        <f t="shared" si="156"/>
        <v>0</v>
      </c>
      <c r="AS207" s="27">
        <f t="shared" si="157"/>
        <v>1</v>
      </c>
      <c r="AT207" s="27">
        <f t="shared" si="158"/>
        <v>0</v>
      </c>
      <c r="AU207" s="27">
        <f t="shared" si="159"/>
        <v>0</v>
      </c>
      <c r="AV207" s="27">
        <f t="shared" si="168"/>
        <v>0</v>
      </c>
      <c r="AW207">
        <f t="shared" si="160"/>
        <v>105.97918611161231</v>
      </c>
      <c r="AX207">
        <f t="shared" si="161"/>
        <v>104.16014106007346</v>
      </c>
      <c r="AY207">
        <f t="shared" si="169"/>
        <v>99.074207650750807</v>
      </c>
      <c r="AZ207">
        <f t="shared" si="162"/>
        <v>0</v>
      </c>
      <c r="BA207">
        <f t="shared" si="170"/>
        <v>103.17888777311538</v>
      </c>
      <c r="BB207" s="4">
        <f t="shared" si="144"/>
        <v>1</v>
      </c>
      <c r="BC207" s="4">
        <f t="shared" si="145"/>
        <v>1</v>
      </c>
    </row>
    <row r="208" spans="1:55">
      <c r="A208" s="37">
        <v>40595</v>
      </c>
      <c r="B208" s="2" t="s">
        <v>76</v>
      </c>
      <c r="C208" s="40">
        <v>11.71</v>
      </c>
      <c r="D208" s="19">
        <f t="shared" si="146"/>
        <v>1.1226252158894714E-2</v>
      </c>
      <c r="E208" s="19">
        <f t="shared" si="171"/>
        <v>2.5684931506850289E-3</v>
      </c>
      <c r="F208" s="19">
        <f t="shared" si="123"/>
        <v>2.5394045534150693E-2</v>
      </c>
      <c r="G208" s="19">
        <f t="shared" si="127"/>
        <v>2.7192982456140394E-2</v>
      </c>
      <c r="H208" s="19">
        <f t="shared" si="163"/>
        <v>8.0530714471426929E-2</v>
      </c>
      <c r="I208" s="19">
        <f t="shared" si="163"/>
        <v>0.526782431665757</v>
      </c>
      <c r="J208" s="19">
        <f t="shared" si="163"/>
        <v>0.76410405079845456</v>
      </c>
      <c r="K208" s="2" t="s">
        <v>75</v>
      </c>
      <c r="L208" s="40">
        <v>7.31</v>
      </c>
      <c r="M208" s="19">
        <f t="shared" si="147"/>
        <v>-2.728512960436625E-3</v>
      </c>
      <c r="N208" s="19">
        <f t="shared" si="172"/>
        <v>-2.6631158455392833E-2</v>
      </c>
      <c r="O208" s="19">
        <f t="shared" si="124"/>
        <v>-3.9421813403416647E-2</v>
      </c>
      <c r="P208" s="19">
        <f t="shared" si="128"/>
        <v>-2.0107238605898171E-2</v>
      </c>
      <c r="Q208" s="19">
        <f t="shared" si="164"/>
        <v>-0.93498916802549181</v>
      </c>
      <c r="R208" s="19">
        <f t="shared" si="164"/>
        <v>-1.172000714425375</v>
      </c>
      <c r="S208" s="19">
        <f t="shared" si="164"/>
        <v>-0.54657176272925512</v>
      </c>
      <c r="T208" s="19">
        <f t="shared" si="148"/>
        <v>1.0155198824969187</v>
      </c>
      <c r="U208" s="19">
        <f t="shared" si="148"/>
        <v>1.698783146091132</v>
      </c>
      <c r="V208" s="19">
        <f t="shared" si="148"/>
        <v>1.3106758135277097</v>
      </c>
      <c r="W208" s="19">
        <f t="shared" si="129"/>
        <v>1.3652864095465726E-2</v>
      </c>
      <c r="X208" s="19">
        <f t="shared" si="130"/>
        <v>1.592848059918206E-2</v>
      </c>
      <c r="Y208" s="19">
        <f t="shared" si="131"/>
        <v>1.1666768589948897</v>
      </c>
      <c r="Z208" s="19">
        <f t="shared" si="132"/>
        <v>1</v>
      </c>
      <c r="AA208" s="19">
        <f t="shared" si="133"/>
        <v>2.1666768589948897</v>
      </c>
      <c r="AB208" s="19">
        <f t="shared" si="134"/>
        <v>0.53846370959816547</v>
      </c>
      <c r="AC208" s="19">
        <f t="shared" si="135"/>
        <v>0.46153629040183447</v>
      </c>
      <c r="AD208" s="20">
        <f t="shared" si="136"/>
        <v>-4.8866118900966352E-3</v>
      </c>
      <c r="AE208" s="21">
        <f t="shared" si="141"/>
        <v>-1</v>
      </c>
      <c r="AF208" s="21">
        <f t="shared" si="149"/>
        <v>0</v>
      </c>
      <c r="AG208" s="21">
        <f t="shared" si="150"/>
        <v>1</v>
      </c>
      <c r="AH208" s="21">
        <f t="shared" si="151"/>
        <v>0</v>
      </c>
      <c r="AI208" s="21">
        <f t="shared" si="165"/>
        <v>0</v>
      </c>
      <c r="AJ208" s="21">
        <f t="shared" si="166"/>
        <v>0</v>
      </c>
      <c r="AK208" s="24">
        <f t="shared" si="142"/>
        <v>-1</v>
      </c>
      <c r="AL208" s="24">
        <f t="shared" si="152"/>
        <v>0</v>
      </c>
      <c r="AM208" s="24">
        <f t="shared" si="153"/>
        <v>2</v>
      </c>
      <c r="AN208" s="24">
        <f t="shared" si="154"/>
        <v>0</v>
      </c>
      <c r="AO208" s="24">
        <f t="shared" si="155"/>
        <v>0</v>
      </c>
      <c r="AP208" s="24">
        <f t="shared" si="167"/>
        <v>0</v>
      </c>
      <c r="AQ208" s="27">
        <f t="shared" si="143"/>
        <v>-1</v>
      </c>
      <c r="AR208" s="27">
        <f t="shared" si="156"/>
        <v>0</v>
      </c>
      <c r="AS208" s="27">
        <f t="shared" si="157"/>
        <v>2</v>
      </c>
      <c r="AT208" s="27">
        <f t="shared" si="158"/>
        <v>0</v>
      </c>
      <c r="AU208" s="27">
        <f t="shared" si="159"/>
        <v>0</v>
      </c>
      <c r="AV208" s="27">
        <f t="shared" si="168"/>
        <v>0</v>
      </c>
      <c r="AW208">
        <f t="shared" si="160"/>
        <v>105.97918611161231</v>
      </c>
      <c r="AX208">
        <f t="shared" si="161"/>
        <v>104.16014106007346</v>
      </c>
      <c r="AY208">
        <f t="shared" si="169"/>
        <v>99.074207650750807</v>
      </c>
      <c r="AZ208">
        <f t="shared" si="162"/>
        <v>0</v>
      </c>
      <c r="BA208">
        <f t="shared" si="170"/>
        <v>103.17888777311538</v>
      </c>
      <c r="BB208" s="4">
        <f t="shared" si="144"/>
        <v>1</v>
      </c>
      <c r="BC208" s="4">
        <f t="shared" si="145"/>
        <v>1</v>
      </c>
    </row>
    <row r="209" spans="1:55">
      <c r="A209" s="37">
        <v>40596</v>
      </c>
      <c r="B209" s="2" t="s">
        <v>76</v>
      </c>
      <c r="C209" s="40">
        <v>11.59</v>
      </c>
      <c r="D209" s="19">
        <f t="shared" si="146"/>
        <v>-1.0247651579846369E-2</v>
      </c>
      <c r="E209" s="19">
        <f t="shared" si="171"/>
        <v>-1.0247651579846369E-2</v>
      </c>
      <c r="F209" s="19">
        <f t="shared" si="123"/>
        <v>-7.7054794520547828E-3</v>
      </c>
      <c r="G209" s="19">
        <f t="shared" si="127"/>
        <v>3.1138790035587158E-2</v>
      </c>
      <c r="H209" s="19">
        <f t="shared" si="163"/>
        <v>-0.35242134045089263</v>
      </c>
      <c r="I209" s="19">
        <f t="shared" si="163"/>
        <v>-0.1611898585347834</v>
      </c>
      <c r="J209" s="19">
        <f t="shared" si="163"/>
        <v>0.8708557974603145</v>
      </c>
      <c r="K209" s="2" t="s">
        <v>75</v>
      </c>
      <c r="L209" s="40">
        <v>7.3</v>
      </c>
      <c r="M209" s="19">
        <f t="shared" si="147"/>
        <v>-1.3679890560875222E-3</v>
      </c>
      <c r="N209" s="19">
        <f t="shared" si="172"/>
        <v>-5.3177691309987049E-2</v>
      </c>
      <c r="O209" s="19">
        <f t="shared" si="124"/>
        <v>-2.013422818791951E-2</v>
      </c>
      <c r="P209" s="19">
        <f t="shared" si="128"/>
        <v>-8.1521739130435457E-3</v>
      </c>
      <c r="Q209" s="19">
        <f t="shared" si="164"/>
        <v>-1.8660486127458549</v>
      </c>
      <c r="R209" s="19">
        <f t="shared" si="164"/>
        <v>-0.60256574077741687</v>
      </c>
      <c r="S209" s="19">
        <f t="shared" si="164"/>
        <v>-0.22736910080285044</v>
      </c>
      <c r="T209" s="19">
        <f t="shared" si="148"/>
        <v>1.5136272722949622</v>
      </c>
      <c r="U209" s="19">
        <f t="shared" si="148"/>
        <v>0.44137588224263347</v>
      </c>
      <c r="V209" s="19">
        <f t="shared" si="148"/>
        <v>1.0982248982631648</v>
      </c>
      <c r="W209" s="19">
        <f t="shared" si="129"/>
        <v>1.3451834603047911E-2</v>
      </c>
      <c r="X209" s="19">
        <f t="shared" si="130"/>
        <v>1.5655985510934292E-2</v>
      </c>
      <c r="Y209" s="19">
        <f t="shared" si="131"/>
        <v>1.1638550408125719</v>
      </c>
      <c r="Z209" s="19">
        <f t="shared" si="132"/>
        <v>1</v>
      </c>
      <c r="AA209" s="19">
        <f t="shared" si="133"/>
        <v>2.1638550408125719</v>
      </c>
      <c r="AB209" s="19">
        <f t="shared" si="134"/>
        <v>0.53786183402355847</v>
      </c>
      <c r="AC209" s="19">
        <f t="shared" si="135"/>
        <v>0.46213816597644153</v>
      </c>
      <c r="AD209" s="20">
        <f t="shared" si="136"/>
        <v>-4.5978388793134007E-3</v>
      </c>
      <c r="AE209" s="21">
        <f t="shared" si="141"/>
        <v>-1</v>
      </c>
      <c r="AF209" s="21">
        <f t="shared" si="149"/>
        <v>0</v>
      </c>
      <c r="AG209" s="21">
        <f t="shared" si="150"/>
        <v>2</v>
      </c>
      <c r="AH209" s="21">
        <f t="shared" si="151"/>
        <v>0</v>
      </c>
      <c r="AI209" s="21">
        <f t="shared" si="165"/>
        <v>0</v>
      </c>
      <c r="AJ209" s="21">
        <f t="shared" si="166"/>
        <v>0</v>
      </c>
      <c r="AK209" s="24">
        <f t="shared" si="142"/>
        <v>0</v>
      </c>
      <c r="AL209" s="24">
        <f t="shared" si="152"/>
        <v>0</v>
      </c>
      <c r="AM209" s="24">
        <f t="shared" si="153"/>
        <v>0</v>
      </c>
      <c r="AN209" s="24">
        <f t="shared" si="154"/>
        <v>0</v>
      </c>
      <c r="AO209" s="24">
        <f t="shared" si="155"/>
        <v>0</v>
      </c>
      <c r="AP209" s="24">
        <f t="shared" si="167"/>
        <v>0</v>
      </c>
      <c r="AQ209" s="27">
        <f t="shared" si="143"/>
        <v>-1</v>
      </c>
      <c r="AR209" s="27">
        <f t="shared" si="156"/>
        <v>0</v>
      </c>
      <c r="AS209" s="27">
        <f t="shared" si="157"/>
        <v>3</v>
      </c>
      <c r="AT209" s="27">
        <f t="shared" si="158"/>
        <v>0</v>
      </c>
      <c r="AU209" s="27">
        <f t="shared" si="159"/>
        <v>0</v>
      </c>
      <c r="AV209" s="27">
        <f t="shared" si="168"/>
        <v>0</v>
      </c>
      <c r="AW209">
        <f t="shared" si="160"/>
        <v>105.97918611161231</v>
      </c>
      <c r="AX209">
        <f t="shared" si="161"/>
        <v>104.16014106007346</v>
      </c>
      <c r="AY209">
        <f t="shared" si="169"/>
        <v>99.074207650750807</v>
      </c>
      <c r="AZ209">
        <f t="shared" si="162"/>
        <v>0</v>
      </c>
      <c r="BA209">
        <f t="shared" si="170"/>
        <v>103.17888777311538</v>
      </c>
      <c r="BB209" s="4">
        <f t="shared" si="144"/>
        <v>1</v>
      </c>
      <c r="BC209" s="4">
        <f t="shared" si="145"/>
        <v>0</v>
      </c>
    </row>
    <row r="210" spans="1:55">
      <c r="A210" s="37">
        <v>40597</v>
      </c>
      <c r="B210" s="2" t="s">
        <v>76</v>
      </c>
      <c r="C210" s="40">
        <v>11.45</v>
      </c>
      <c r="D210" s="19">
        <f t="shared" si="146"/>
        <v>-1.2079378774805916E-2</v>
      </c>
      <c r="E210" s="19">
        <f t="shared" si="171"/>
        <v>-2.1367521367521368E-2</v>
      </c>
      <c r="F210" s="19">
        <f t="shared" ref="F210:F273" si="173">(C210-C200)/C200</f>
        <v>-8.7260034904027592E-4</v>
      </c>
      <c r="G210" s="19">
        <f t="shared" si="127"/>
        <v>7.0360598065083617E-3</v>
      </c>
      <c r="H210" s="19">
        <f t="shared" si="163"/>
        <v>-0.81773239369224426</v>
      </c>
      <c r="I210" s="19">
        <f t="shared" si="163"/>
        <v>-1.8665883096393641E-2</v>
      </c>
      <c r="J210" s="19">
        <f t="shared" si="163"/>
        <v>0.19534828495231094</v>
      </c>
      <c r="K210" s="2" t="s">
        <v>75</v>
      </c>
      <c r="L210" s="40">
        <v>7.27</v>
      </c>
      <c r="M210" s="19">
        <f t="shared" si="147"/>
        <v>-4.1095890410959247E-3</v>
      </c>
      <c r="N210" s="19">
        <f t="shared" si="172"/>
        <v>-5.7068741893644671E-2</v>
      </c>
      <c r="O210" s="19">
        <f t="shared" ref="O210:O273" si="174">(L210-L200)/L200</f>
        <v>-2.1534320323014826E-2</v>
      </c>
      <c r="P210" s="19">
        <f t="shared" si="128"/>
        <v>4.1436464088396904E-3</v>
      </c>
      <c r="Q210" s="19">
        <f t="shared" si="164"/>
        <v>-1.9699386351253325</v>
      </c>
      <c r="R210" s="19">
        <f t="shared" si="164"/>
        <v>-0.64453557813867568</v>
      </c>
      <c r="S210" s="19">
        <f t="shared" si="164"/>
        <v>0.11583113049250235</v>
      </c>
      <c r="T210" s="19">
        <f t="shared" si="148"/>
        <v>1.1522062414330883</v>
      </c>
      <c r="U210" s="19">
        <f t="shared" si="148"/>
        <v>0.62586969504228207</v>
      </c>
      <c r="V210" s="19">
        <f t="shared" si="148"/>
        <v>7.9517154459808587E-2</v>
      </c>
      <c r="W210" s="19">
        <f t="shared" si="129"/>
        <v>1.3570309621790743E-2</v>
      </c>
      <c r="X210" s="19">
        <f t="shared" si="130"/>
        <v>1.5231286451330244E-2</v>
      </c>
      <c r="Y210" s="19">
        <f t="shared" si="131"/>
        <v>1.1223978579584035</v>
      </c>
      <c r="Z210" s="19">
        <f t="shared" si="132"/>
        <v>1</v>
      </c>
      <c r="AA210" s="19">
        <f t="shared" si="133"/>
        <v>2.1223978579584033</v>
      </c>
      <c r="AB210" s="19">
        <f t="shared" si="134"/>
        <v>0.52883480528861393</v>
      </c>
      <c r="AC210" s="19">
        <f t="shared" si="135"/>
        <v>0.47116519471138618</v>
      </c>
      <c r="AD210" s="20">
        <f t="shared" si="136"/>
        <v>-6.0265120061621866E-3</v>
      </c>
      <c r="AE210" s="21">
        <f t="shared" si="141"/>
        <v>-1</v>
      </c>
      <c r="AF210" s="21">
        <f t="shared" si="149"/>
        <v>0</v>
      </c>
      <c r="AG210" s="21">
        <f t="shared" si="150"/>
        <v>3</v>
      </c>
      <c r="AH210" s="21">
        <f t="shared" si="151"/>
        <v>0</v>
      </c>
      <c r="AI210" s="21">
        <f t="shared" si="165"/>
        <v>0</v>
      </c>
      <c r="AJ210" s="21">
        <f t="shared" si="166"/>
        <v>0</v>
      </c>
      <c r="AK210" s="24">
        <f t="shared" si="142"/>
        <v>0</v>
      </c>
      <c r="AL210" s="24">
        <f t="shared" si="152"/>
        <v>0</v>
      </c>
      <c r="AM210" s="24">
        <f t="shared" si="153"/>
        <v>0</v>
      </c>
      <c r="AN210" s="24">
        <f t="shared" si="154"/>
        <v>0</v>
      </c>
      <c r="AO210" s="24">
        <f t="shared" si="155"/>
        <v>0</v>
      </c>
      <c r="AP210" s="24">
        <f t="shared" si="167"/>
        <v>0</v>
      </c>
      <c r="AQ210" s="27">
        <f t="shared" si="143"/>
        <v>0</v>
      </c>
      <c r="AR210" s="27">
        <f t="shared" si="156"/>
        <v>0</v>
      </c>
      <c r="AS210" s="27">
        <f t="shared" si="157"/>
        <v>0</v>
      </c>
      <c r="AT210" s="27">
        <f t="shared" si="158"/>
        <v>0</v>
      </c>
      <c r="AU210" s="27">
        <f t="shared" si="159"/>
        <v>0</v>
      </c>
      <c r="AV210" s="27">
        <f t="shared" si="168"/>
        <v>0</v>
      </c>
      <c r="AW210">
        <f t="shared" si="160"/>
        <v>105.97918611161231</v>
      </c>
      <c r="AX210">
        <f t="shared" si="161"/>
        <v>104.16014106007346</v>
      </c>
      <c r="AY210">
        <f t="shared" si="169"/>
        <v>99.074207650750807</v>
      </c>
      <c r="AZ210">
        <f t="shared" si="162"/>
        <v>0</v>
      </c>
      <c r="BA210">
        <f t="shared" si="170"/>
        <v>103.17888777311538</v>
      </c>
      <c r="BB210" s="4">
        <f t="shared" si="144"/>
        <v>0</v>
      </c>
      <c r="BC210" s="4">
        <f t="shared" si="145"/>
        <v>0</v>
      </c>
    </row>
    <row r="211" spans="1:55">
      <c r="A211" s="37">
        <v>40598</v>
      </c>
      <c r="B211" s="2" t="s">
        <v>76</v>
      </c>
      <c r="C211" s="40">
        <v>11.53</v>
      </c>
      <c r="D211" s="19">
        <f t="shared" si="146"/>
        <v>6.9868995633187835E-3</v>
      </c>
      <c r="E211" s="19">
        <f t="shared" si="171"/>
        <v>-1.3686911890504718E-2</v>
      </c>
      <c r="F211" s="19">
        <f t="shared" si="173"/>
        <v>0</v>
      </c>
      <c r="G211" s="19">
        <f t="shared" si="127"/>
        <v>4.6279491833030838E-2</v>
      </c>
      <c r="H211" s="19">
        <f t="shared" si="163"/>
        <v>-0.54842541586268534</v>
      </c>
      <c r="I211" s="19">
        <f t="shared" si="163"/>
        <v>0</v>
      </c>
      <c r="J211" s="19">
        <f t="shared" si="163"/>
        <v>1.3099367458352174</v>
      </c>
      <c r="K211" s="2" t="s">
        <v>75</v>
      </c>
      <c r="L211" s="40">
        <v>7.42</v>
      </c>
      <c r="M211" s="19">
        <f t="shared" si="147"/>
        <v>2.063273727647873E-2</v>
      </c>
      <c r="N211" s="19">
        <f t="shared" si="172"/>
        <v>-1.1984021304926746E-2</v>
      </c>
      <c r="O211" s="19">
        <f t="shared" si="174"/>
        <v>-9.345794392523402E-3</v>
      </c>
      <c r="P211" s="19">
        <f t="shared" si="128"/>
        <v>1.9230769230769187E-2</v>
      </c>
      <c r="Q211" s="19">
        <f t="shared" si="164"/>
        <v>-0.41073160790400115</v>
      </c>
      <c r="R211" s="19">
        <f t="shared" si="164"/>
        <v>-0.28357584109300088</v>
      </c>
      <c r="S211" s="19">
        <f t="shared" si="164"/>
        <v>0.53636756784401196</v>
      </c>
      <c r="T211" s="19">
        <f t="shared" si="148"/>
        <v>-0.13769380795868419</v>
      </c>
      <c r="U211" s="19">
        <f t="shared" si="148"/>
        <v>0.28357584109300088</v>
      </c>
      <c r="V211" s="19">
        <f t="shared" si="148"/>
        <v>0.77356917799120539</v>
      </c>
      <c r="W211" s="19">
        <f t="shared" si="129"/>
        <v>1.1460942510498366E-2</v>
      </c>
      <c r="X211" s="19">
        <f t="shared" si="130"/>
        <v>1.5864633949942274E-2</v>
      </c>
      <c r="Y211" s="19">
        <f t="shared" si="131"/>
        <v>1.3842346679088628</v>
      </c>
      <c r="Z211" s="19">
        <f t="shared" si="132"/>
        <v>1</v>
      </c>
      <c r="AA211" s="19">
        <f t="shared" si="133"/>
        <v>2.3842346679088626</v>
      </c>
      <c r="AB211" s="19">
        <f t="shared" si="134"/>
        <v>0.5805781983377214</v>
      </c>
      <c r="AC211" s="19">
        <f t="shared" si="135"/>
        <v>0.41942180166227871</v>
      </c>
      <c r="AD211" s="20">
        <f t="shared" si="136"/>
        <v>-5.4771858957909404E-3</v>
      </c>
      <c r="AE211" s="21">
        <f t="shared" si="141"/>
        <v>0</v>
      </c>
      <c r="AF211" s="21">
        <f t="shared" si="149"/>
        <v>0</v>
      </c>
      <c r="AG211" s="21">
        <f t="shared" si="150"/>
        <v>0</v>
      </c>
      <c r="AH211" s="21">
        <f t="shared" si="151"/>
        <v>0</v>
      </c>
      <c r="AI211" s="21">
        <f t="shared" si="165"/>
        <v>0</v>
      </c>
      <c r="AJ211" s="21">
        <f t="shared" si="166"/>
        <v>0</v>
      </c>
      <c r="AK211" s="24">
        <f t="shared" si="142"/>
        <v>0</v>
      </c>
      <c r="AL211" s="24">
        <f t="shared" si="152"/>
        <v>0</v>
      </c>
      <c r="AM211" s="24">
        <f t="shared" si="153"/>
        <v>0</v>
      </c>
      <c r="AN211" s="24">
        <f t="shared" si="154"/>
        <v>0</v>
      </c>
      <c r="AO211" s="24">
        <f t="shared" si="155"/>
        <v>0</v>
      </c>
      <c r="AP211" s="24">
        <f t="shared" si="167"/>
        <v>0</v>
      </c>
      <c r="AQ211" s="27">
        <f t="shared" si="143"/>
        <v>0</v>
      </c>
      <c r="AR211" s="27">
        <f t="shared" si="156"/>
        <v>0</v>
      </c>
      <c r="AS211" s="27">
        <f t="shared" si="157"/>
        <v>0</v>
      </c>
      <c r="AT211" s="27">
        <f t="shared" si="158"/>
        <v>0</v>
      </c>
      <c r="AU211" s="27">
        <f t="shared" si="159"/>
        <v>0</v>
      </c>
      <c r="AV211" s="27">
        <f t="shared" si="168"/>
        <v>0</v>
      </c>
      <c r="AW211">
        <f t="shared" si="160"/>
        <v>105.97918611161231</v>
      </c>
      <c r="AX211">
        <f t="shared" si="161"/>
        <v>104.16014106007346</v>
      </c>
      <c r="AY211">
        <f t="shared" si="169"/>
        <v>99.074207650750807</v>
      </c>
      <c r="AZ211">
        <f t="shared" si="162"/>
        <v>0</v>
      </c>
      <c r="BA211">
        <f t="shared" si="170"/>
        <v>103.17888777311538</v>
      </c>
      <c r="BB211" s="4">
        <f t="shared" si="144"/>
        <v>0</v>
      </c>
      <c r="BC211" s="4">
        <f t="shared" si="145"/>
        <v>0</v>
      </c>
    </row>
    <row r="212" spans="1:55">
      <c r="A212" s="37">
        <v>40599</v>
      </c>
      <c r="B212" s="2" t="s">
        <v>76</v>
      </c>
      <c r="C212" s="40">
        <v>11.41</v>
      </c>
      <c r="D212" s="19">
        <f t="shared" si="146"/>
        <v>-1.040763226365995E-2</v>
      </c>
      <c r="E212" s="19">
        <f t="shared" si="171"/>
        <v>-1.4680483592400685E-2</v>
      </c>
      <c r="F212" s="19">
        <f t="shared" si="173"/>
        <v>-3.4934497816593146E-3</v>
      </c>
      <c r="G212" s="19">
        <f t="shared" si="127"/>
        <v>2.6079136690647566E-2</v>
      </c>
      <c r="H212" s="19">
        <f t="shared" si="163"/>
        <v>-0.59807997083902109</v>
      </c>
      <c r="I212" s="19">
        <f t="shared" si="163"/>
        <v>-7.8485305314485276E-2</v>
      </c>
      <c r="J212" s="19">
        <f t="shared" si="163"/>
        <v>0.72969174964396299</v>
      </c>
      <c r="K212" s="2" t="s">
        <v>75</v>
      </c>
      <c r="L212" s="40">
        <v>7.41</v>
      </c>
      <c r="M212" s="19">
        <f t="shared" si="147"/>
        <v>-1.3477088948786774E-3</v>
      </c>
      <c r="N212" s="19">
        <f t="shared" si="172"/>
        <v>1.0914051841746257E-2</v>
      </c>
      <c r="O212" s="19">
        <f t="shared" si="174"/>
        <v>-1.5936254980079695E-2</v>
      </c>
      <c r="P212" s="19">
        <f t="shared" si="128"/>
        <v>1.5068493150684975E-2</v>
      </c>
      <c r="Q212" s="19">
        <f t="shared" si="164"/>
        <v>0.3887428351102174</v>
      </c>
      <c r="R212" s="19">
        <f t="shared" si="164"/>
        <v>-0.49971015015801828</v>
      </c>
      <c r="S212" s="19">
        <f t="shared" si="164"/>
        <v>0.41060049781404157</v>
      </c>
      <c r="T212" s="19">
        <f t="shared" si="148"/>
        <v>-0.98682280594923855</v>
      </c>
      <c r="U212" s="19">
        <f t="shared" si="148"/>
        <v>0.42122484484353301</v>
      </c>
      <c r="V212" s="19">
        <f t="shared" si="148"/>
        <v>0.31909125182992143</v>
      </c>
      <c r="W212" s="19">
        <f t="shared" si="129"/>
        <v>1.1683029275365594E-2</v>
      </c>
      <c r="X212" s="19">
        <f t="shared" si="130"/>
        <v>1.5868304454648194E-2</v>
      </c>
      <c r="Y212" s="19">
        <f t="shared" si="131"/>
        <v>1.3582354439620825</v>
      </c>
      <c r="Z212" s="19">
        <f t="shared" si="132"/>
        <v>1</v>
      </c>
      <c r="AA212" s="19">
        <f t="shared" si="133"/>
        <v>2.3582354439620827</v>
      </c>
      <c r="AB212" s="19">
        <f t="shared" si="134"/>
        <v>0.57595413021191155</v>
      </c>
      <c r="AC212" s="19">
        <f t="shared" si="135"/>
        <v>0.42404586978808834</v>
      </c>
      <c r="AD212" s="20">
        <f t="shared" si="136"/>
        <v>-1.94568955098448E-2</v>
      </c>
      <c r="AE212" s="21">
        <f t="shared" si="141"/>
        <v>0</v>
      </c>
      <c r="AF212" s="21">
        <f t="shared" si="149"/>
        <v>0</v>
      </c>
      <c r="AG212" s="21">
        <f t="shared" si="150"/>
        <v>0</v>
      </c>
      <c r="AH212" s="21">
        <f t="shared" si="151"/>
        <v>0</v>
      </c>
      <c r="AI212" s="21">
        <f t="shared" si="165"/>
        <v>0</v>
      </c>
      <c r="AJ212" s="21">
        <f t="shared" si="166"/>
        <v>0</v>
      </c>
      <c r="AK212" s="24">
        <f t="shared" si="142"/>
        <v>0</v>
      </c>
      <c r="AL212" s="24">
        <f t="shared" si="152"/>
        <v>0</v>
      </c>
      <c r="AM212" s="24">
        <f t="shared" si="153"/>
        <v>0</v>
      </c>
      <c r="AN212" s="24">
        <f t="shared" si="154"/>
        <v>0</v>
      </c>
      <c r="AO212" s="24">
        <f t="shared" si="155"/>
        <v>0</v>
      </c>
      <c r="AP212" s="24">
        <f t="shared" si="167"/>
        <v>0</v>
      </c>
      <c r="AQ212" s="27">
        <f t="shared" si="143"/>
        <v>0</v>
      </c>
      <c r="AR212" s="27">
        <f t="shared" si="156"/>
        <v>0</v>
      </c>
      <c r="AS212" s="27">
        <f t="shared" si="157"/>
        <v>0</v>
      </c>
      <c r="AT212" s="27">
        <f t="shared" si="158"/>
        <v>0</v>
      </c>
      <c r="AU212" s="27">
        <f t="shared" si="159"/>
        <v>0</v>
      </c>
      <c r="AV212" s="27">
        <f t="shared" si="168"/>
        <v>0</v>
      </c>
      <c r="AW212">
        <f t="shared" si="160"/>
        <v>105.97918611161231</v>
      </c>
      <c r="AX212">
        <f t="shared" si="161"/>
        <v>104.16014106007346</v>
      </c>
      <c r="AY212">
        <f t="shared" si="169"/>
        <v>99.074207650750807</v>
      </c>
      <c r="AZ212">
        <f t="shared" si="162"/>
        <v>0</v>
      </c>
      <c r="BA212">
        <f t="shared" si="170"/>
        <v>103.17888777311538</v>
      </c>
      <c r="BB212" s="4">
        <f t="shared" si="144"/>
        <v>0</v>
      </c>
      <c r="BC212" s="4">
        <f t="shared" si="145"/>
        <v>0</v>
      </c>
    </row>
    <row r="213" spans="1:55">
      <c r="A213" s="37">
        <v>40602</v>
      </c>
      <c r="B213" s="2" t="s">
        <v>76</v>
      </c>
      <c r="C213" s="40">
        <v>11.41</v>
      </c>
      <c r="D213" s="19">
        <f t="shared" si="146"/>
        <v>0</v>
      </c>
      <c r="E213" s="19">
        <f t="shared" si="171"/>
        <v>-2.5619128949615773E-2</v>
      </c>
      <c r="F213" s="19">
        <f t="shared" si="173"/>
        <v>-2.3116438356164348E-2</v>
      </c>
      <c r="G213" s="19">
        <f t="shared" si="127"/>
        <v>1.1524822695035531E-2</v>
      </c>
      <c r="H213" s="19">
        <f t="shared" si="163"/>
        <v>-1.0459457509295758</v>
      </c>
      <c r="I213" s="19">
        <f t="shared" si="163"/>
        <v>-0.55752306579437461</v>
      </c>
      <c r="J213" s="19">
        <f t="shared" si="163"/>
        <v>0.32074373527118782</v>
      </c>
      <c r="K213" s="2" t="s">
        <v>75</v>
      </c>
      <c r="L213" s="40">
        <v>7.75</v>
      </c>
      <c r="M213" s="19">
        <f t="shared" si="147"/>
        <v>4.5883940620782708E-2</v>
      </c>
      <c r="N213" s="19">
        <f t="shared" si="172"/>
        <v>6.0191518467852312E-2</v>
      </c>
      <c r="O213" s="19">
        <f t="shared" si="174"/>
        <v>3.19573901464714E-2</v>
      </c>
      <c r="P213" s="19">
        <f t="shared" si="128"/>
        <v>3.471295060080104E-2</v>
      </c>
      <c r="Q213" s="19">
        <f t="shared" si="164"/>
        <v>2.1542073494035714</v>
      </c>
      <c r="R213" s="19">
        <f t="shared" si="164"/>
        <v>1.0381648664606768</v>
      </c>
      <c r="S213" s="19">
        <f t="shared" si="164"/>
        <v>0.92832717859796354</v>
      </c>
      <c r="T213" s="19">
        <f t="shared" si="148"/>
        <v>-3.2001531003331474</v>
      </c>
      <c r="U213" s="19">
        <f t="shared" si="148"/>
        <v>-1.5956879322550515</v>
      </c>
      <c r="V213" s="19">
        <f t="shared" si="148"/>
        <v>-0.60758344332677572</v>
      </c>
      <c r="W213" s="19">
        <f t="shared" si="129"/>
        <v>1.1273905196446379E-2</v>
      </c>
      <c r="X213" s="19">
        <f t="shared" si="130"/>
        <v>1.8002923047390026E-2</v>
      </c>
      <c r="Y213" s="19">
        <f t="shared" si="131"/>
        <v>1.5968666343819076</v>
      </c>
      <c r="Z213" s="19">
        <f t="shared" si="132"/>
        <v>1</v>
      </c>
      <c r="AA213" s="19">
        <f t="shared" si="133"/>
        <v>2.5968666343819073</v>
      </c>
      <c r="AB213" s="19">
        <f t="shared" si="134"/>
        <v>0.61492054048512412</v>
      </c>
      <c r="AC213" s="19">
        <f t="shared" si="135"/>
        <v>0.38507945951487599</v>
      </c>
      <c r="AD213" s="20">
        <f t="shared" si="136"/>
        <v>2.6526016666877481E-3</v>
      </c>
      <c r="AE213" s="21">
        <f t="shared" si="141"/>
        <v>1</v>
      </c>
      <c r="AF213" s="21">
        <f t="shared" si="149"/>
        <v>0</v>
      </c>
      <c r="AG213" s="21">
        <f t="shared" si="150"/>
        <v>1</v>
      </c>
      <c r="AH213" s="21">
        <f t="shared" si="151"/>
        <v>0</v>
      </c>
      <c r="AI213" s="21">
        <f t="shared" si="165"/>
        <v>1</v>
      </c>
      <c r="AJ213" s="21">
        <f t="shared" si="166"/>
        <v>2.6526016666877481E-3</v>
      </c>
      <c r="AK213" s="24">
        <f t="shared" si="142"/>
        <v>1</v>
      </c>
      <c r="AL213" s="24">
        <f t="shared" si="152"/>
        <v>0</v>
      </c>
      <c r="AM213" s="24">
        <f t="shared" si="153"/>
        <v>1</v>
      </c>
      <c r="AN213" s="24">
        <f t="shared" si="154"/>
        <v>0</v>
      </c>
      <c r="AO213" s="24">
        <f t="shared" si="155"/>
        <v>1</v>
      </c>
      <c r="AP213" s="24">
        <f t="shared" si="167"/>
        <v>2.6526016666877481E-3</v>
      </c>
      <c r="AQ213" s="27">
        <f t="shared" si="143"/>
        <v>0</v>
      </c>
      <c r="AR213" s="27">
        <f t="shared" si="156"/>
        <v>0</v>
      </c>
      <c r="AS213" s="27">
        <f t="shared" si="157"/>
        <v>0</v>
      </c>
      <c r="AT213" s="27">
        <f t="shared" si="158"/>
        <v>0</v>
      </c>
      <c r="AU213" s="27">
        <f t="shared" si="159"/>
        <v>0</v>
      </c>
      <c r="AV213" s="27">
        <f t="shared" si="168"/>
        <v>0</v>
      </c>
      <c r="AW213">
        <f t="shared" si="160"/>
        <v>106.26030667732617</v>
      </c>
      <c r="AX213">
        <f t="shared" si="161"/>
        <v>104.43643642385183</v>
      </c>
      <c r="AY213">
        <f t="shared" si="169"/>
        <v>99.074207650750807</v>
      </c>
      <c r="AZ213">
        <f t="shared" si="162"/>
        <v>1.7684011111251655E-3</v>
      </c>
      <c r="BA213">
        <f t="shared" si="170"/>
        <v>103.36134943289801</v>
      </c>
      <c r="BB213" s="4">
        <f t="shared" si="144"/>
        <v>0</v>
      </c>
      <c r="BC213" s="4">
        <f t="shared" si="145"/>
        <v>1</v>
      </c>
    </row>
    <row r="214" spans="1:55">
      <c r="A214" s="37">
        <v>40603</v>
      </c>
      <c r="B214" s="2" t="s">
        <v>76</v>
      </c>
      <c r="C214" s="40">
        <v>11.45</v>
      </c>
      <c r="D214" s="19">
        <f t="shared" si="146"/>
        <v>3.5056967572304246E-3</v>
      </c>
      <c r="E214" s="19">
        <f t="shared" si="171"/>
        <v>-1.2079378774805916E-2</v>
      </c>
      <c r="F214" s="19">
        <f t="shared" si="173"/>
        <v>-2.2203245089667083E-2</v>
      </c>
      <c r="G214" s="19">
        <f t="shared" si="127"/>
        <v>2.3235031277926702E-2</v>
      </c>
      <c r="H214" s="19">
        <f t="shared" si="163"/>
        <v>-0.49356663689949976</v>
      </c>
      <c r="I214" s="19">
        <f t="shared" si="163"/>
        <v>-0.58254629051097917</v>
      </c>
      <c r="J214" s="19">
        <f t="shared" si="163"/>
        <v>0.64691188302744274</v>
      </c>
      <c r="K214" s="2" t="s">
        <v>75</v>
      </c>
      <c r="L214" s="40">
        <v>7.74</v>
      </c>
      <c r="M214" s="19">
        <f t="shared" si="147"/>
        <v>-1.2903225806451338E-3</v>
      </c>
      <c r="N214" s="19">
        <f t="shared" si="172"/>
        <v>6.0273972602739784E-2</v>
      </c>
      <c r="O214" s="19">
        <f t="shared" si="174"/>
        <v>3.8910505836576197E-3</v>
      </c>
      <c r="P214" s="19">
        <f t="shared" si="128"/>
        <v>1.8421052631579022E-2</v>
      </c>
      <c r="Q214" s="19">
        <f t="shared" si="164"/>
        <v>2.0927194152296971</v>
      </c>
      <c r="R214" s="19">
        <f t="shared" si="164"/>
        <v>0.12656541661908893</v>
      </c>
      <c r="S214" s="19">
        <f t="shared" si="164"/>
        <v>0.47457217583755507</v>
      </c>
      <c r="T214" s="19">
        <f t="shared" si="148"/>
        <v>-2.5862860521291968</v>
      </c>
      <c r="U214" s="19">
        <f t="shared" si="148"/>
        <v>-0.7091117071300681</v>
      </c>
      <c r="V214" s="19">
        <f t="shared" si="148"/>
        <v>0.17233970718988767</v>
      </c>
      <c r="W214" s="19">
        <f t="shared" si="129"/>
        <v>1.1103358271552196E-2</v>
      </c>
      <c r="X214" s="19">
        <f t="shared" si="130"/>
        <v>1.7756633957847802E-2</v>
      </c>
      <c r="Y214" s="19">
        <f t="shared" si="131"/>
        <v>1.599212915910486</v>
      </c>
      <c r="Z214" s="19">
        <f t="shared" si="132"/>
        <v>1</v>
      </c>
      <c r="AA214" s="19">
        <f t="shared" si="133"/>
        <v>2.5992129159104858</v>
      </c>
      <c r="AB214" s="19">
        <f t="shared" si="134"/>
        <v>0.61526814756931647</v>
      </c>
      <c r="AC214" s="19">
        <f t="shared" si="135"/>
        <v>0.38473185243068364</v>
      </c>
      <c r="AD214" s="20">
        <f t="shared" si="136"/>
        <v>1.6113006865273736E-4</v>
      </c>
      <c r="AE214" s="21">
        <f t="shared" si="141"/>
        <v>1</v>
      </c>
      <c r="AF214" s="21">
        <f t="shared" si="149"/>
        <v>0</v>
      </c>
      <c r="AG214" s="21">
        <f t="shared" si="150"/>
        <v>2</v>
      </c>
      <c r="AH214" s="21">
        <f t="shared" si="151"/>
        <v>0</v>
      </c>
      <c r="AI214" s="21">
        <f t="shared" si="165"/>
        <v>1</v>
      </c>
      <c r="AJ214" s="21">
        <f t="shared" si="166"/>
        <v>1.6113006865273736E-4</v>
      </c>
      <c r="AK214" s="24">
        <f t="shared" si="142"/>
        <v>0</v>
      </c>
      <c r="AL214" s="24">
        <f t="shared" si="152"/>
        <v>0</v>
      </c>
      <c r="AM214" s="24">
        <f t="shared" si="153"/>
        <v>2</v>
      </c>
      <c r="AN214" s="24">
        <f t="shared" si="154"/>
        <v>0</v>
      </c>
      <c r="AO214" s="24">
        <f t="shared" si="155"/>
        <v>1</v>
      </c>
      <c r="AP214" s="24">
        <f t="shared" si="167"/>
        <v>1.6113006865273736E-4</v>
      </c>
      <c r="AQ214" s="27">
        <f t="shared" si="143"/>
        <v>0</v>
      </c>
      <c r="AR214" s="27">
        <f t="shared" si="156"/>
        <v>0</v>
      </c>
      <c r="AS214" s="27">
        <f t="shared" si="157"/>
        <v>0</v>
      </c>
      <c r="AT214" s="27">
        <f t="shared" si="158"/>
        <v>0</v>
      </c>
      <c r="AU214" s="27">
        <f t="shared" si="159"/>
        <v>0</v>
      </c>
      <c r="AV214" s="27">
        <f t="shared" si="168"/>
        <v>0</v>
      </c>
      <c r="AW214">
        <f t="shared" si="160"/>
        <v>106.27742840783615</v>
      </c>
      <c r="AX214">
        <f t="shared" si="161"/>
        <v>104.45326427402266</v>
      </c>
      <c r="AY214">
        <f t="shared" si="169"/>
        <v>99.074207650750807</v>
      </c>
      <c r="AZ214">
        <f t="shared" si="162"/>
        <v>1.0742004576849157E-4</v>
      </c>
      <c r="BA214">
        <f t="shared" si="170"/>
        <v>103.37245251378478</v>
      </c>
      <c r="BB214" s="4">
        <f t="shared" si="144"/>
        <v>0</v>
      </c>
      <c r="BC214" s="4">
        <f t="shared" si="145"/>
        <v>0</v>
      </c>
    </row>
    <row r="215" spans="1:55">
      <c r="A215" s="37">
        <v>40604</v>
      </c>
      <c r="B215" s="2" t="s">
        <v>76</v>
      </c>
      <c r="C215" s="40">
        <v>11.49</v>
      </c>
      <c r="D215" s="19">
        <f t="shared" si="146"/>
        <v>3.4934497816594694E-3</v>
      </c>
      <c r="E215" s="19">
        <f t="shared" si="171"/>
        <v>3.4934497816594694E-3</v>
      </c>
      <c r="F215" s="19">
        <f t="shared" si="173"/>
        <v>-1.7948717948717871E-2</v>
      </c>
      <c r="G215" s="19">
        <f t="shared" si="127"/>
        <v>2.4064171122994613E-2</v>
      </c>
      <c r="H215" s="19">
        <f t="shared" si="163"/>
        <v>0.14326353303671654</v>
      </c>
      <c r="I215" s="19">
        <f t="shared" si="163"/>
        <v>-0.51298580922707326</v>
      </c>
      <c r="J215" s="19">
        <f t="shared" si="163"/>
        <v>0.67264867091068992</v>
      </c>
      <c r="K215" s="2" t="s">
        <v>75</v>
      </c>
      <c r="L215" s="40">
        <v>7.78</v>
      </c>
      <c r="M215" s="19">
        <f t="shared" si="147"/>
        <v>5.1679586563307539E-3</v>
      </c>
      <c r="N215" s="19">
        <f t="shared" si="172"/>
        <v>7.0151306740027605E-2</v>
      </c>
      <c r="O215" s="19">
        <f t="shared" si="174"/>
        <v>9.0791180285344081E-3</v>
      </c>
      <c r="P215" s="19">
        <f t="shared" si="128"/>
        <v>1.8324607329843007E-2</v>
      </c>
      <c r="Q215" s="19">
        <f t="shared" si="164"/>
        <v>2.3697957747373986</v>
      </c>
      <c r="R215" s="19">
        <f t="shared" si="164"/>
        <v>0.29963253632617587</v>
      </c>
      <c r="S215" s="19">
        <f t="shared" si="164"/>
        <v>0.46143696866908412</v>
      </c>
      <c r="T215" s="19">
        <f t="shared" si="148"/>
        <v>-2.2265322417006819</v>
      </c>
      <c r="U215" s="19">
        <f t="shared" si="148"/>
        <v>-0.81261834555324919</v>
      </c>
      <c r="V215" s="19">
        <f t="shared" si="148"/>
        <v>0.21121170224160579</v>
      </c>
      <c r="W215" s="19">
        <f t="shared" si="129"/>
        <v>1.111051693348622E-2</v>
      </c>
      <c r="X215" s="19">
        <f t="shared" si="130"/>
        <v>1.7755461105798089E-2</v>
      </c>
      <c r="Y215" s="19">
        <f t="shared" si="131"/>
        <v>1.598076958263259</v>
      </c>
      <c r="Z215" s="19">
        <f t="shared" si="132"/>
        <v>1</v>
      </c>
      <c r="AA215" s="19">
        <f t="shared" si="133"/>
        <v>2.5980769582632588</v>
      </c>
      <c r="AB215" s="19">
        <f t="shared" si="134"/>
        <v>0.61509993119354267</v>
      </c>
      <c r="AC215" s="19">
        <f t="shared" si="135"/>
        <v>0.38490006880645744</v>
      </c>
      <c r="AD215" s="20">
        <f t="shared" si="136"/>
        <v>6.0917093976925688E-3</v>
      </c>
      <c r="AE215" s="21">
        <f t="shared" si="141"/>
        <v>1</v>
      </c>
      <c r="AF215" s="21">
        <f t="shared" si="149"/>
        <v>0</v>
      </c>
      <c r="AG215" s="21">
        <f t="shared" si="150"/>
        <v>3</v>
      </c>
      <c r="AH215" s="21">
        <f t="shared" si="151"/>
        <v>0</v>
      </c>
      <c r="AI215" s="21">
        <f t="shared" si="165"/>
        <v>1</v>
      </c>
      <c r="AJ215" s="21">
        <f t="shared" si="166"/>
        <v>6.0917093976925688E-3</v>
      </c>
      <c r="AK215" s="24">
        <f t="shared" si="142"/>
        <v>0</v>
      </c>
      <c r="AL215" s="24">
        <f t="shared" si="152"/>
        <v>0</v>
      </c>
      <c r="AM215" s="24">
        <f t="shared" si="153"/>
        <v>3</v>
      </c>
      <c r="AN215" s="24">
        <f t="shared" si="154"/>
        <v>0</v>
      </c>
      <c r="AO215" s="24">
        <f t="shared" si="155"/>
        <v>1</v>
      </c>
      <c r="AP215" s="24">
        <f t="shared" si="167"/>
        <v>6.0917093976925688E-3</v>
      </c>
      <c r="AQ215" s="27">
        <f t="shared" si="143"/>
        <v>0</v>
      </c>
      <c r="AR215" s="27">
        <f t="shared" si="156"/>
        <v>0</v>
      </c>
      <c r="AS215" s="27">
        <f t="shared" si="157"/>
        <v>0</v>
      </c>
      <c r="AT215" s="27">
        <f t="shared" si="158"/>
        <v>0</v>
      </c>
      <c r="AU215" s="27">
        <f t="shared" si="159"/>
        <v>0</v>
      </c>
      <c r="AV215" s="27">
        <f t="shared" si="168"/>
        <v>0</v>
      </c>
      <c r="AW215">
        <f t="shared" si="160"/>
        <v>106.92483961723077</v>
      </c>
      <c r="AX215">
        <f t="shared" si="161"/>
        <v>105.08956320562039</v>
      </c>
      <c r="AY215">
        <f t="shared" si="169"/>
        <v>99.074207650750807</v>
      </c>
      <c r="AZ215">
        <f t="shared" si="162"/>
        <v>4.0611395984617125E-3</v>
      </c>
      <c r="BA215">
        <f t="shared" si="170"/>
        <v>103.79226247407863</v>
      </c>
      <c r="BB215" s="4">
        <f t="shared" si="144"/>
        <v>0</v>
      </c>
      <c r="BC215" s="4">
        <f t="shared" si="145"/>
        <v>0</v>
      </c>
    </row>
    <row r="216" spans="1:55">
      <c r="A216" s="37">
        <v>40605</v>
      </c>
      <c r="B216" s="2" t="s">
        <v>76</v>
      </c>
      <c r="C216" s="40">
        <v>11.65</v>
      </c>
      <c r="D216" s="19">
        <f t="shared" si="146"/>
        <v>1.3925152306353362E-2</v>
      </c>
      <c r="E216" s="19">
        <f t="shared" si="171"/>
        <v>1.0407632263660104E-2</v>
      </c>
      <c r="F216" s="19">
        <f t="shared" si="173"/>
        <v>-3.4217279726261036E-3</v>
      </c>
      <c r="G216" s="19">
        <f t="shared" si="127"/>
        <v>2.5528169014084591E-2</v>
      </c>
      <c r="H216" s="19">
        <f t="shared" si="163"/>
        <v>0.4283231150842684</v>
      </c>
      <c r="I216" s="19">
        <f t="shared" si="163"/>
        <v>-9.9086673527918695E-2</v>
      </c>
      <c r="J216" s="19">
        <f t="shared" si="163"/>
        <v>0.7143467544697899</v>
      </c>
      <c r="K216" s="2" t="s">
        <v>75</v>
      </c>
      <c r="L216" s="40">
        <v>7.83</v>
      </c>
      <c r="M216" s="19">
        <f t="shared" si="147"/>
        <v>6.4267352185089742E-3</v>
      </c>
      <c r="N216" s="19">
        <f t="shared" si="172"/>
        <v>5.5256064690026974E-2</v>
      </c>
      <c r="O216" s="19">
        <f t="shared" si="174"/>
        <v>4.2609853528628533E-2</v>
      </c>
      <c r="P216" s="19">
        <f t="shared" si="128"/>
        <v>3.162055335968382E-2</v>
      </c>
      <c r="Q216" s="19">
        <f t="shared" si="164"/>
        <v>1.7786489073496792</v>
      </c>
      <c r="R216" s="19">
        <f t="shared" si="164"/>
        <v>1.4410683332773186</v>
      </c>
      <c r="S216" s="19">
        <f t="shared" si="164"/>
        <v>0.78074543500751892</v>
      </c>
      <c r="T216" s="19">
        <f t="shared" si="148"/>
        <v>-1.3503257922654108</v>
      </c>
      <c r="U216" s="19">
        <f t="shared" si="148"/>
        <v>-1.5401550068052374</v>
      </c>
      <c r="V216" s="19">
        <f t="shared" si="148"/>
        <v>-6.6398680537729016E-2</v>
      </c>
      <c r="W216" s="19">
        <f t="shared" si="129"/>
        <v>1.1191929797379818E-2</v>
      </c>
      <c r="X216" s="19">
        <f t="shared" si="130"/>
        <v>1.7700005934055421E-2</v>
      </c>
      <c r="Y216" s="19">
        <f t="shared" si="131"/>
        <v>1.5814972265282821</v>
      </c>
      <c r="Z216" s="19">
        <f t="shared" si="132"/>
        <v>1</v>
      </c>
      <c r="AA216" s="19">
        <f t="shared" si="133"/>
        <v>2.5814972265282821</v>
      </c>
      <c r="AB216" s="19">
        <f t="shared" si="134"/>
        <v>0.61262790069124085</v>
      </c>
      <c r="AC216" s="19">
        <f t="shared" si="135"/>
        <v>0.38737209930875915</v>
      </c>
      <c r="AD216" s="20">
        <f t="shared" si="136"/>
        <v>1.0330420602552716E-2</v>
      </c>
      <c r="AE216" s="21">
        <f t="shared" si="141"/>
        <v>1</v>
      </c>
      <c r="AF216" s="21">
        <f t="shared" si="149"/>
        <v>0</v>
      </c>
      <c r="AG216" s="21">
        <f t="shared" si="150"/>
        <v>4</v>
      </c>
      <c r="AH216" s="21">
        <f t="shared" si="151"/>
        <v>0</v>
      </c>
      <c r="AI216" s="21">
        <f t="shared" si="165"/>
        <v>1</v>
      </c>
      <c r="AJ216" s="21">
        <f t="shared" si="166"/>
        <v>1.0330420602552716E-2</v>
      </c>
      <c r="AK216" s="24">
        <f t="shared" si="142"/>
        <v>1</v>
      </c>
      <c r="AL216" s="24">
        <f t="shared" si="152"/>
        <v>0</v>
      </c>
      <c r="AM216" s="24">
        <f t="shared" si="153"/>
        <v>4</v>
      </c>
      <c r="AN216" s="24">
        <f t="shared" si="154"/>
        <v>0</v>
      </c>
      <c r="AO216" s="24">
        <f t="shared" si="155"/>
        <v>1</v>
      </c>
      <c r="AP216" s="24">
        <f t="shared" si="167"/>
        <v>1.0330420602552716E-2</v>
      </c>
      <c r="AQ216" s="27">
        <f t="shared" si="143"/>
        <v>0</v>
      </c>
      <c r="AR216" s="27">
        <f t="shared" si="156"/>
        <v>0</v>
      </c>
      <c r="AS216" s="27">
        <f t="shared" si="157"/>
        <v>0</v>
      </c>
      <c r="AT216" s="27">
        <f t="shared" si="158"/>
        <v>0</v>
      </c>
      <c r="AU216" s="27">
        <f t="shared" si="159"/>
        <v>0</v>
      </c>
      <c r="AV216" s="27">
        <f t="shared" si="168"/>
        <v>0</v>
      </c>
      <c r="AW216">
        <f t="shared" si="160"/>
        <v>108.02941818333726</v>
      </c>
      <c r="AX216">
        <f t="shared" si="161"/>
        <v>106.175182594473</v>
      </c>
      <c r="AY216">
        <f t="shared" si="169"/>
        <v>99.074207650750807</v>
      </c>
      <c r="AZ216">
        <f t="shared" si="162"/>
        <v>6.8869470683684776E-3</v>
      </c>
      <c r="BA216">
        <f t="shared" si="170"/>
        <v>104.50707429184382</v>
      </c>
      <c r="BB216" s="4">
        <f t="shared" si="144"/>
        <v>0</v>
      </c>
      <c r="BC216" s="4">
        <f t="shared" si="145"/>
        <v>1</v>
      </c>
    </row>
    <row r="217" spans="1:55">
      <c r="A217" s="37">
        <v>40606</v>
      </c>
      <c r="B217" s="2" t="s">
        <v>76</v>
      </c>
      <c r="C217" s="40">
        <v>11.79</v>
      </c>
      <c r="D217" s="19">
        <f t="shared" si="146"/>
        <v>1.2017167381974145E-2</v>
      </c>
      <c r="E217" s="19">
        <f t="shared" si="171"/>
        <v>3.3304119193689662E-2</v>
      </c>
      <c r="F217" s="19">
        <f t="shared" si="173"/>
        <v>1.8134715025906654E-2</v>
      </c>
      <c r="G217" s="19">
        <f t="shared" si="127"/>
        <v>4.521276595744679E-2</v>
      </c>
      <c r="H217" s="19">
        <f t="shared" si="163"/>
        <v>1.3697517048898256</v>
      </c>
      <c r="I217" s="19">
        <f t="shared" si="163"/>
        <v>0.53092738726089816</v>
      </c>
      <c r="J217" s="19">
        <f t="shared" si="163"/>
        <v>1.2759352183082879</v>
      </c>
      <c r="K217" s="2" t="s">
        <v>75</v>
      </c>
      <c r="L217" s="40">
        <v>7.77</v>
      </c>
      <c r="M217" s="19">
        <f t="shared" si="147"/>
        <v>-7.6628352490422094E-3</v>
      </c>
      <c r="N217" s="19">
        <f t="shared" si="172"/>
        <v>4.8582995951416928E-2</v>
      </c>
      <c r="O217" s="19">
        <f t="shared" si="174"/>
        <v>6.0027285129604299E-2</v>
      </c>
      <c r="P217" s="19">
        <f t="shared" si="128"/>
        <v>1.2886597938144056E-3</v>
      </c>
      <c r="Q217" s="19">
        <f t="shared" si="164"/>
        <v>1.5157780564453922</v>
      </c>
      <c r="R217" s="19">
        <f t="shared" si="164"/>
        <v>2.0345941827073983</v>
      </c>
      <c r="S217" s="19">
        <f t="shared" si="164"/>
        <v>3.0955202662051047E-2</v>
      </c>
      <c r="T217" s="19">
        <f t="shared" si="148"/>
        <v>-0.14602635155556665</v>
      </c>
      <c r="U217" s="19">
        <f t="shared" si="148"/>
        <v>-1.5036667954465002</v>
      </c>
      <c r="V217" s="19">
        <f t="shared" si="148"/>
        <v>1.2449800156462369</v>
      </c>
      <c r="W217" s="19">
        <f t="shared" si="129"/>
        <v>1.1253643911326513E-2</v>
      </c>
      <c r="X217" s="19">
        <f t="shared" si="130"/>
        <v>1.7117115250741291E-2</v>
      </c>
      <c r="Y217" s="19">
        <f t="shared" si="131"/>
        <v>1.5210286895174761</v>
      </c>
      <c r="Z217" s="19">
        <f t="shared" si="132"/>
        <v>1</v>
      </c>
      <c r="AA217" s="19">
        <f t="shared" si="133"/>
        <v>2.5210286895174763</v>
      </c>
      <c r="AB217" s="19">
        <f t="shared" si="134"/>
        <v>0.60333652522161507</v>
      </c>
      <c r="AC217" s="19">
        <f t="shared" si="135"/>
        <v>0.39666347477838482</v>
      </c>
      <c r="AD217" s="20">
        <f t="shared" si="136"/>
        <v>8.7167206119107329E-3</v>
      </c>
      <c r="AE217" s="21">
        <f t="shared" si="141"/>
        <v>0</v>
      </c>
      <c r="AF217" s="21">
        <f t="shared" si="149"/>
        <v>0</v>
      </c>
      <c r="AG217" s="21">
        <f t="shared" si="150"/>
        <v>5</v>
      </c>
      <c r="AH217" s="21">
        <f t="shared" si="151"/>
        <v>0</v>
      </c>
      <c r="AI217" s="21">
        <f t="shared" si="165"/>
        <v>1</v>
      </c>
      <c r="AJ217" s="21">
        <f t="shared" si="166"/>
        <v>8.7167206119107329E-3</v>
      </c>
      <c r="AK217" s="24">
        <f t="shared" si="142"/>
        <v>1</v>
      </c>
      <c r="AL217" s="24">
        <f t="shared" si="152"/>
        <v>0</v>
      </c>
      <c r="AM217" s="24">
        <f t="shared" si="153"/>
        <v>5</v>
      </c>
      <c r="AN217" s="24">
        <f t="shared" si="154"/>
        <v>0</v>
      </c>
      <c r="AO217" s="24">
        <f t="shared" si="155"/>
        <v>1</v>
      </c>
      <c r="AP217" s="24">
        <f t="shared" si="167"/>
        <v>8.7167206119107329E-3</v>
      </c>
      <c r="AQ217" s="27">
        <f t="shared" si="143"/>
        <v>-1</v>
      </c>
      <c r="AR217" s="27">
        <f t="shared" si="156"/>
        <v>0</v>
      </c>
      <c r="AS217" s="27">
        <f t="shared" si="157"/>
        <v>1</v>
      </c>
      <c r="AT217" s="27">
        <f t="shared" si="158"/>
        <v>0</v>
      </c>
      <c r="AU217" s="27">
        <f t="shared" si="159"/>
        <v>0</v>
      </c>
      <c r="AV217" s="27">
        <f t="shared" si="168"/>
        <v>0</v>
      </c>
      <c r="AW217">
        <f t="shared" si="160"/>
        <v>108.97108043950868</v>
      </c>
      <c r="AX217">
        <f t="shared" si="161"/>
        <v>107.10068199706762</v>
      </c>
      <c r="AY217">
        <f t="shared" si="169"/>
        <v>99.074207650750807</v>
      </c>
      <c r="AZ217">
        <f t="shared" si="162"/>
        <v>5.8111470746071555E-3</v>
      </c>
      <c r="BA217">
        <f t="shared" si="170"/>
        <v>105.11438027089062</v>
      </c>
      <c r="BB217" s="4">
        <f t="shared" si="144"/>
        <v>0</v>
      </c>
      <c r="BC217" s="4">
        <f t="shared" si="145"/>
        <v>0</v>
      </c>
    </row>
    <row r="218" spans="1:55">
      <c r="A218" s="37">
        <v>40609</v>
      </c>
      <c r="B218" s="2" t="s">
        <v>76</v>
      </c>
      <c r="C218" s="40">
        <v>12.1</v>
      </c>
      <c r="D218" s="19">
        <f t="shared" si="146"/>
        <v>2.6293469041560689E-2</v>
      </c>
      <c r="E218" s="19">
        <f t="shared" si="171"/>
        <v>6.0473269062226075E-2</v>
      </c>
      <c r="F218" s="19">
        <f t="shared" si="173"/>
        <v>3.3304867634500322E-2</v>
      </c>
      <c r="G218" s="19">
        <f t="shared" si="127"/>
        <v>5.9544658493870375E-2</v>
      </c>
      <c r="H218" s="19">
        <f t="shared" ref="H218:J233" si="175">E218/STDEV(E158:E217)</f>
        <v>2.46125915399546</v>
      </c>
      <c r="I218" s="19">
        <f t="shared" si="175"/>
        <v>0.98203587174064699</v>
      </c>
      <c r="J218" s="19">
        <f t="shared" si="175"/>
        <v>1.7122861579995039</v>
      </c>
      <c r="K218" s="2" t="s">
        <v>75</v>
      </c>
      <c r="L218" s="40">
        <v>7.91</v>
      </c>
      <c r="M218" s="19">
        <f t="shared" si="147"/>
        <v>1.8018018018018091E-2</v>
      </c>
      <c r="N218" s="19">
        <f t="shared" si="172"/>
        <v>2.0645161290322598E-2</v>
      </c>
      <c r="O218" s="19">
        <f t="shared" si="174"/>
        <v>8.207934336525316E-2</v>
      </c>
      <c r="P218" s="19">
        <f t="shared" si="128"/>
        <v>3.9421813403416529E-2</v>
      </c>
      <c r="Q218" s="19">
        <f t="shared" ref="Q218:S233" si="176">N218/STDEV(N158:N217)</f>
        <v>0.6297752970534819</v>
      </c>
      <c r="R218" s="19">
        <f t="shared" si="176"/>
        <v>2.6508240451740135</v>
      </c>
      <c r="S218" s="19">
        <f t="shared" si="176"/>
        <v>0.96170967565337251</v>
      </c>
      <c r="T218" s="19">
        <f t="shared" si="148"/>
        <v>1.8314838569419782</v>
      </c>
      <c r="U218" s="19">
        <f t="shared" si="148"/>
        <v>-1.6687881734333665</v>
      </c>
      <c r="V218" s="19">
        <f t="shared" si="148"/>
        <v>0.75057648234613139</v>
      </c>
      <c r="W218" s="19">
        <f t="shared" si="129"/>
        <v>1.2292044692462234E-2</v>
      </c>
      <c r="X218" s="19">
        <f t="shared" si="130"/>
        <v>1.6910073353066896E-2</v>
      </c>
      <c r="Y218" s="19">
        <f t="shared" si="131"/>
        <v>1.3756924723383528</v>
      </c>
      <c r="Z218" s="19">
        <f t="shared" si="132"/>
        <v>1</v>
      </c>
      <c r="AA218" s="19">
        <f t="shared" si="133"/>
        <v>2.3756924723383528</v>
      </c>
      <c r="AB218" s="19">
        <f t="shared" si="134"/>
        <v>0.57907009781627272</v>
      </c>
      <c r="AC218" s="19">
        <f t="shared" si="135"/>
        <v>0.42092990218372728</v>
      </c>
      <c r="AD218" s="20">
        <f t="shared" si="136"/>
        <v>-2.0214387667351948E-3</v>
      </c>
      <c r="AE218" s="21">
        <f t="shared" si="141"/>
        <v>-1</v>
      </c>
      <c r="AF218" s="21">
        <f t="shared" si="149"/>
        <v>1</v>
      </c>
      <c r="AG218" s="21">
        <f t="shared" si="150"/>
        <v>0</v>
      </c>
      <c r="AH218" s="21">
        <f t="shared" si="151"/>
        <v>1</v>
      </c>
      <c r="AI218" s="21">
        <f t="shared" si="165"/>
        <v>0</v>
      </c>
      <c r="AJ218" s="21">
        <f t="shared" si="166"/>
        <v>0</v>
      </c>
      <c r="AK218" s="24">
        <f t="shared" si="142"/>
        <v>1</v>
      </c>
      <c r="AL218" s="24">
        <f t="shared" si="152"/>
        <v>0</v>
      </c>
      <c r="AM218" s="24">
        <f t="shared" si="153"/>
        <v>1</v>
      </c>
      <c r="AN218" s="24">
        <f t="shared" si="154"/>
        <v>1</v>
      </c>
      <c r="AO218" s="24">
        <f t="shared" si="155"/>
        <v>1</v>
      </c>
      <c r="AP218" s="24">
        <f t="shared" si="167"/>
        <v>-2.0214387667351948E-3</v>
      </c>
      <c r="AQ218" s="27">
        <f t="shared" si="143"/>
        <v>0</v>
      </c>
      <c r="AR218" s="27">
        <f t="shared" si="156"/>
        <v>0</v>
      </c>
      <c r="AS218" s="27">
        <f t="shared" si="157"/>
        <v>0</v>
      </c>
      <c r="AT218" s="27">
        <f t="shared" si="158"/>
        <v>0</v>
      </c>
      <c r="AU218" s="27">
        <f t="shared" si="159"/>
        <v>0</v>
      </c>
      <c r="AV218" s="27">
        <f t="shared" si="168"/>
        <v>0</v>
      </c>
      <c r="AW218">
        <f t="shared" si="160"/>
        <v>108.97108043950868</v>
      </c>
      <c r="AX218">
        <f t="shared" si="161"/>
        <v>106.88418452653497</v>
      </c>
      <c r="AY218">
        <f t="shared" si="169"/>
        <v>99.074207650750807</v>
      </c>
      <c r="AZ218">
        <f t="shared" si="162"/>
        <v>-6.7381292224506491E-4</v>
      </c>
      <c r="BA218">
        <f t="shared" si="170"/>
        <v>105.04355284315031</v>
      </c>
      <c r="BB218" s="4">
        <f t="shared" si="144"/>
        <v>0</v>
      </c>
      <c r="BC218" s="4">
        <f t="shared" si="145"/>
        <v>-1</v>
      </c>
    </row>
    <row r="219" spans="1:55">
      <c r="A219" s="37">
        <v>40610</v>
      </c>
      <c r="B219" s="2" t="s">
        <v>76</v>
      </c>
      <c r="C219" s="40">
        <v>12.08</v>
      </c>
      <c r="D219" s="19">
        <f t="shared" si="146"/>
        <v>-1.6528925619834359E-3</v>
      </c>
      <c r="E219" s="19">
        <f t="shared" si="171"/>
        <v>5.5021834061135443E-2</v>
      </c>
      <c r="F219" s="19">
        <f t="shared" si="173"/>
        <v>4.2277825711820552E-2</v>
      </c>
      <c r="G219" s="19">
        <f t="shared" si="127"/>
        <v>3.4246575342465786E-2</v>
      </c>
      <c r="H219" s="19">
        <f t="shared" si="175"/>
        <v>2.1574021382168764</v>
      </c>
      <c r="I219" s="19">
        <f t="shared" si="175"/>
        <v>1.2421044996277575</v>
      </c>
      <c r="J219" s="19">
        <f t="shared" si="175"/>
        <v>0.99348188564531847</v>
      </c>
      <c r="K219" s="2" t="s">
        <v>75</v>
      </c>
      <c r="L219" s="40">
        <v>7.93</v>
      </c>
      <c r="M219" s="19">
        <f t="shared" si="147"/>
        <v>2.5284450063210585E-3</v>
      </c>
      <c r="N219" s="19">
        <f t="shared" si="172"/>
        <v>2.4547803617570994E-2</v>
      </c>
      <c r="O219" s="19">
        <f t="shared" si="174"/>
        <v>8.6301369863013691E-2</v>
      </c>
      <c r="P219" s="19">
        <f t="shared" si="128"/>
        <v>6.4429530201342219E-2</v>
      </c>
      <c r="Q219" s="19">
        <f t="shared" si="176"/>
        <v>0.74587559986349328</v>
      </c>
      <c r="R219" s="19">
        <f t="shared" si="176"/>
        <v>2.6421784963544814</v>
      </c>
      <c r="S219" s="19">
        <f t="shared" si="176"/>
        <v>1.5728518596928418</v>
      </c>
      <c r="T219" s="19">
        <f t="shared" si="148"/>
        <v>1.411526538353383</v>
      </c>
      <c r="U219" s="19">
        <f t="shared" si="148"/>
        <v>-1.4000739967267239</v>
      </c>
      <c r="V219" s="19">
        <f t="shared" si="148"/>
        <v>-0.57936997404752333</v>
      </c>
      <c r="W219" s="19">
        <f t="shared" si="129"/>
        <v>1.1402460606542354E-2</v>
      </c>
      <c r="X219" s="19">
        <f t="shared" si="130"/>
        <v>1.6013425664217887E-2</v>
      </c>
      <c r="Y219" s="19">
        <f t="shared" si="131"/>
        <v>1.4043833359117166</v>
      </c>
      <c r="Z219" s="19">
        <f t="shared" si="132"/>
        <v>1</v>
      </c>
      <c r="AA219" s="19">
        <f t="shared" si="133"/>
        <v>2.4043833359117164</v>
      </c>
      <c r="AB219" s="19">
        <f t="shared" si="134"/>
        <v>0.5840929418100419</v>
      </c>
      <c r="AC219" s="19">
        <f t="shared" si="135"/>
        <v>0.41590705818995821</v>
      </c>
      <c r="AD219" s="20">
        <f t="shared" si="136"/>
        <v>-6.490529983287429E-3</v>
      </c>
      <c r="AE219" s="21">
        <f t="shared" si="141"/>
        <v>-1</v>
      </c>
      <c r="AF219" s="21">
        <f t="shared" si="149"/>
        <v>0</v>
      </c>
      <c r="AG219" s="21">
        <f t="shared" si="150"/>
        <v>1</v>
      </c>
      <c r="AH219" s="21">
        <f t="shared" si="151"/>
        <v>0</v>
      </c>
      <c r="AI219" s="21">
        <f t="shared" si="165"/>
        <v>0</v>
      </c>
      <c r="AJ219" s="21">
        <f t="shared" si="166"/>
        <v>0</v>
      </c>
      <c r="AK219" s="24">
        <f t="shared" si="142"/>
        <v>1</v>
      </c>
      <c r="AL219" s="24">
        <f t="shared" si="152"/>
        <v>0</v>
      </c>
      <c r="AM219" s="24">
        <f t="shared" si="153"/>
        <v>2</v>
      </c>
      <c r="AN219" s="24">
        <f t="shared" si="154"/>
        <v>0</v>
      </c>
      <c r="AO219" s="24">
        <f t="shared" si="155"/>
        <v>1</v>
      </c>
      <c r="AP219" s="24">
        <f t="shared" si="167"/>
        <v>-6.490529983287429E-3</v>
      </c>
      <c r="AQ219" s="27">
        <f t="shared" si="143"/>
        <v>0</v>
      </c>
      <c r="AR219" s="27">
        <f t="shared" si="156"/>
        <v>0</v>
      </c>
      <c r="AS219" s="27">
        <f t="shared" si="157"/>
        <v>0</v>
      </c>
      <c r="AT219" s="27">
        <f t="shared" si="158"/>
        <v>0</v>
      </c>
      <c r="AU219" s="27">
        <f t="shared" si="159"/>
        <v>0</v>
      </c>
      <c r="AV219" s="27">
        <f t="shared" si="168"/>
        <v>0</v>
      </c>
      <c r="AW219">
        <f t="shared" si="160"/>
        <v>108.97108043950868</v>
      </c>
      <c r="AX219">
        <f t="shared" si="161"/>
        <v>106.19044952212626</v>
      </c>
      <c r="AY219">
        <f t="shared" si="169"/>
        <v>99.074207650750807</v>
      </c>
      <c r="AZ219">
        <f t="shared" si="162"/>
        <v>-2.1635099944291429E-3</v>
      </c>
      <c r="BA219">
        <f t="shared" si="170"/>
        <v>104.81629006672381</v>
      </c>
      <c r="BB219" s="4">
        <f t="shared" si="144"/>
        <v>0</v>
      </c>
      <c r="BC219" s="4">
        <f t="shared" si="145"/>
        <v>-1</v>
      </c>
    </row>
    <row r="220" spans="1:55">
      <c r="A220" s="37">
        <v>40611</v>
      </c>
      <c r="B220" s="2" t="s">
        <v>76</v>
      </c>
      <c r="C220" s="40">
        <v>12</v>
      </c>
      <c r="D220" s="19">
        <f t="shared" si="146"/>
        <v>-6.6225165562913968E-3</v>
      </c>
      <c r="E220" s="19">
        <f t="shared" si="171"/>
        <v>4.4386422976501284E-2</v>
      </c>
      <c r="F220" s="19">
        <f t="shared" si="173"/>
        <v>4.8034934497816657E-2</v>
      </c>
      <c r="G220" s="19">
        <f t="shared" si="127"/>
        <v>4.7120418848167464E-2</v>
      </c>
      <c r="H220" s="19">
        <f t="shared" si="175"/>
        <v>1.790567925990447</v>
      </c>
      <c r="I220" s="19">
        <f t="shared" si="175"/>
        <v>1.4198007942774351</v>
      </c>
      <c r="J220" s="19">
        <f t="shared" si="175"/>
        <v>1.3710672388416154</v>
      </c>
      <c r="K220" s="2" t="s">
        <v>75</v>
      </c>
      <c r="L220" s="40">
        <v>7.98</v>
      </c>
      <c r="M220" s="19">
        <f t="shared" si="147"/>
        <v>6.3051702395965593E-3</v>
      </c>
      <c r="N220" s="19">
        <f t="shared" si="172"/>
        <v>2.5706940874036011E-2</v>
      </c>
      <c r="O220" s="19">
        <f t="shared" si="174"/>
        <v>9.7661623108665871E-2</v>
      </c>
      <c r="P220" s="19">
        <f t="shared" si="128"/>
        <v>7.4024226110363495E-2</v>
      </c>
      <c r="Q220" s="19">
        <f t="shared" si="176"/>
        <v>0.77807869565777643</v>
      </c>
      <c r="R220" s="19">
        <f t="shared" si="176"/>
        <v>2.8541566036496331</v>
      </c>
      <c r="S220" s="19">
        <f t="shared" si="176"/>
        <v>1.7355136217936202</v>
      </c>
      <c r="T220" s="19">
        <f t="shared" si="148"/>
        <v>1.0124892303326707</v>
      </c>
      <c r="U220" s="19">
        <f t="shared" si="148"/>
        <v>-1.434355809372198</v>
      </c>
      <c r="V220" s="19">
        <f t="shared" si="148"/>
        <v>-0.36444638295200482</v>
      </c>
      <c r="W220" s="19">
        <f t="shared" si="129"/>
        <v>1.0536309184136691E-2</v>
      </c>
      <c r="X220" s="19">
        <f t="shared" si="130"/>
        <v>1.5964246965452823E-2</v>
      </c>
      <c r="Y220" s="19">
        <f t="shared" si="131"/>
        <v>1.515165005739235</v>
      </c>
      <c r="Z220" s="19">
        <f t="shared" si="132"/>
        <v>1</v>
      </c>
      <c r="AA220" s="19">
        <f t="shared" si="133"/>
        <v>2.515165005739235</v>
      </c>
      <c r="AB220" s="19">
        <f t="shared" si="134"/>
        <v>0.60241177110919253</v>
      </c>
      <c r="AC220" s="19">
        <f t="shared" si="135"/>
        <v>0.39758822889080747</v>
      </c>
      <c r="AD220" s="20">
        <f t="shared" si="136"/>
        <v>-4.0160784740612869E-3</v>
      </c>
      <c r="AE220" s="21">
        <f t="shared" si="141"/>
        <v>-1</v>
      </c>
      <c r="AF220" s="21">
        <f t="shared" si="149"/>
        <v>0</v>
      </c>
      <c r="AG220" s="21">
        <f t="shared" si="150"/>
        <v>2</v>
      </c>
      <c r="AH220" s="21">
        <f t="shared" si="151"/>
        <v>0</v>
      </c>
      <c r="AI220" s="21">
        <f t="shared" si="165"/>
        <v>0</v>
      </c>
      <c r="AJ220" s="21">
        <f t="shared" si="166"/>
        <v>0</v>
      </c>
      <c r="AK220" s="24">
        <f t="shared" si="142"/>
        <v>1</v>
      </c>
      <c r="AL220" s="24">
        <f t="shared" si="152"/>
        <v>0</v>
      </c>
      <c r="AM220" s="24">
        <f t="shared" si="153"/>
        <v>3</v>
      </c>
      <c r="AN220" s="24">
        <f t="shared" si="154"/>
        <v>0</v>
      </c>
      <c r="AO220" s="24">
        <f t="shared" si="155"/>
        <v>1</v>
      </c>
      <c r="AP220" s="24">
        <f t="shared" si="167"/>
        <v>-4.0160784740612869E-3</v>
      </c>
      <c r="AQ220" s="27">
        <f t="shared" si="143"/>
        <v>0</v>
      </c>
      <c r="AR220" s="27">
        <f t="shared" si="156"/>
        <v>0</v>
      </c>
      <c r="AS220" s="27">
        <f t="shared" si="157"/>
        <v>0</v>
      </c>
      <c r="AT220" s="27">
        <f t="shared" si="158"/>
        <v>0</v>
      </c>
      <c r="AU220" s="27">
        <f t="shared" si="159"/>
        <v>0</v>
      </c>
      <c r="AV220" s="27">
        <f t="shared" si="168"/>
        <v>0</v>
      </c>
      <c r="AW220">
        <f t="shared" si="160"/>
        <v>108.97108043950868</v>
      </c>
      <c r="AX220">
        <f t="shared" si="161"/>
        <v>105.76398034364955</v>
      </c>
      <c r="AY220">
        <f t="shared" si="169"/>
        <v>99.074207650750807</v>
      </c>
      <c r="AZ220">
        <f t="shared" si="162"/>
        <v>-1.3386928246870956E-3</v>
      </c>
      <c r="BA220">
        <f t="shared" si="170"/>
        <v>104.67597325130116</v>
      </c>
      <c r="BB220" s="4">
        <f t="shared" si="144"/>
        <v>0</v>
      </c>
      <c r="BC220" s="4">
        <f t="shared" si="145"/>
        <v>-1</v>
      </c>
    </row>
    <row r="221" spans="1:55">
      <c r="A221" s="37">
        <v>40612</v>
      </c>
      <c r="B221" s="2" t="s">
        <v>76</v>
      </c>
      <c r="C221" s="40">
        <v>11.92</v>
      </c>
      <c r="D221" s="19">
        <f t="shared" si="146"/>
        <v>-6.6666666666666723E-3</v>
      </c>
      <c r="E221" s="19">
        <f t="shared" si="171"/>
        <v>2.3175965665236015E-2</v>
      </c>
      <c r="F221" s="19">
        <f t="shared" si="173"/>
        <v>3.382480485689511E-2</v>
      </c>
      <c r="G221" s="19">
        <f t="shared" ref="G221:G284" si="177">(C221-C201)/C201</f>
        <v>3.382480485689511E-2</v>
      </c>
      <c r="H221" s="19">
        <f t="shared" si="175"/>
        <v>0.96138929299437181</v>
      </c>
      <c r="I221" s="19">
        <f t="shared" si="175"/>
        <v>1.0330690044413411</v>
      </c>
      <c r="J221" s="19">
        <f t="shared" si="175"/>
        <v>0.97314151633315826</v>
      </c>
      <c r="K221" s="2" t="s">
        <v>75</v>
      </c>
      <c r="L221" s="40">
        <v>7.98</v>
      </c>
      <c r="M221" s="19">
        <f t="shared" si="147"/>
        <v>0</v>
      </c>
      <c r="N221" s="19">
        <f t="shared" si="172"/>
        <v>1.9157088122605408E-2</v>
      </c>
      <c r="O221" s="19">
        <f t="shared" si="174"/>
        <v>7.5471698113207614E-2</v>
      </c>
      <c r="P221" s="19">
        <f t="shared" ref="P221:P284" si="178">(L221-L201)/L201</f>
        <v>6.5420560747663573E-2</v>
      </c>
      <c r="Q221" s="19">
        <f t="shared" si="176"/>
        <v>0.57671530964938833</v>
      </c>
      <c r="R221" s="19">
        <f t="shared" si="176"/>
        <v>2.0579171423941838</v>
      </c>
      <c r="S221" s="19">
        <f t="shared" si="176"/>
        <v>1.4878674048865381</v>
      </c>
      <c r="T221" s="19">
        <f t="shared" si="148"/>
        <v>0.38467398334498348</v>
      </c>
      <c r="U221" s="19">
        <f t="shared" si="148"/>
        <v>-1.0248481379528427</v>
      </c>
      <c r="V221" s="19">
        <f t="shared" si="148"/>
        <v>-0.51472588855337986</v>
      </c>
      <c r="W221" s="19">
        <f t="shared" ref="W221:W284" si="179">STDEV(D202:D221)</f>
        <v>1.0683150123920676E-2</v>
      </c>
      <c r="X221" s="19">
        <f t="shared" ref="X221:X284" si="180">STDEV(M202:M221)</f>
        <v>1.5949793632904916E-2</v>
      </c>
      <c r="Y221" s="19">
        <f t="shared" ref="Y221:Y284" si="181">MAX(W221:X221)/W221</f>
        <v>1.4929860058028841</v>
      </c>
      <c r="Z221" s="19">
        <f t="shared" ref="Z221:Z284" si="182">MAX(W221:X221)/X221</f>
        <v>1</v>
      </c>
      <c r="AA221" s="19">
        <f t="shared" ref="AA221:AA284" si="183">SUM(Y221:Z221)</f>
        <v>2.4929860058028841</v>
      </c>
      <c r="AB221" s="19">
        <f t="shared" ref="AB221:AB284" si="184">Y221/AA221</f>
        <v>0.59887460351870581</v>
      </c>
      <c r="AC221" s="19">
        <f t="shared" ref="AC221:AC284" si="185">Z221/AA221</f>
        <v>0.40112539648129425</v>
      </c>
      <c r="AD221" s="20">
        <f t="shared" ref="AD221:AD284" si="186">D222*AB221-M222*AC221</f>
        <v>-3.0139658328413254E-3</v>
      </c>
      <c r="AE221" s="21">
        <f t="shared" si="141"/>
        <v>0</v>
      </c>
      <c r="AF221" s="21">
        <f t="shared" si="149"/>
        <v>0</v>
      </c>
      <c r="AG221" s="21">
        <f t="shared" si="150"/>
        <v>0</v>
      </c>
      <c r="AH221" s="21">
        <f t="shared" si="151"/>
        <v>0</v>
      </c>
      <c r="AI221" s="21">
        <f t="shared" si="165"/>
        <v>0</v>
      </c>
      <c r="AJ221" s="21">
        <f t="shared" si="166"/>
        <v>0</v>
      </c>
      <c r="AK221" s="24">
        <f t="shared" si="142"/>
        <v>1</v>
      </c>
      <c r="AL221" s="24">
        <f t="shared" si="152"/>
        <v>0</v>
      </c>
      <c r="AM221" s="24">
        <f t="shared" si="153"/>
        <v>4</v>
      </c>
      <c r="AN221" s="24">
        <f t="shared" si="154"/>
        <v>0</v>
      </c>
      <c r="AO221" s="24">
        <f t="shared" si="155"/>
        <v>1</v>
      </c>
      <c r="AP221" s="24">
        <f t="shared" si="167"/>
        <v>-3.0139658328413254E-3</v>
      </c>
      <c r="AQ221" s="27">
        <f t="shared" si="143"/>
        <v>0</v>
      </c>
      <c r="AR221" s="27">
        <f t="shared" si="156"/>
        <v>0</v>
      </c>
      <c r="AS221" s="27">
        <f t="shared" si="157"/>
        <v>0</v>
      </c>
      <c r="AT221" s="27">
        <f t="shared" si="158"/>
        <v>0</v>
      </c>
      <c r="AU221" s="27">
        <f t="shared" si="159"/>
        <v>0</v>
      </c>
      <c r="AV221" s="27">
        <f t="shared" si="168"/>
        <v>0</v>
      </c>
      <c r="AW221">
        <f t="shared" si="160"/>
        <v>108.97108043950868</v>
      </c>
      <c r="AX221">
        <f t="shared" si="161"/>
        <v>105.44521132054849</v>
      </c>
      <c r="AY221">
        <f t="shared" si="169"/>
        <v>99.074207650750807</v>
      </c>
      <c r="AZ221">
        <f t="shared" si="162"/>
        <v>-1.0046552776137752E-3</v>
      </c>
      <c r="BA221">
        <f t="shared" si="170"/>
        <v>104.57080998233488</v>
      </c>
      <c r="BB221" s="4">
        <f t="shared" si="144"/>
        <v>0</v>
      </c>
      <c r="BC221" s="4">
        <f t="shared" si="145"/>
        <v>0</v>
      </c>
    </row>
    <row r="222" spans="1:55">
      <c r="A222" s="37">
        <v>40613</v>
      </c>
      <c r="B222" s="2" t="s">
        <v>76</v>
      </c>
      <c r="C222" s="40">
        <v>11.84</v>
      </c>
      <c r="D222" s="19">
        <f t="shared" si="146"/>
        <v>-6.7114093959731603E-3</v>
      </c>
      <c r="E222" s="19">
        <f t="shared" si="171"/>
        <v>4.2408821034775838E-3</v>
      </c>
      <c r="F222" s="19">
        <f t="shared" si="173"/>
        <v>3.7686240140227846E-2</v>
      </c>
      <c r="G222" s="19">
        <f t="shared" si="177"/>
        <v>3.4061135371179094E-2</v>
      </c>
      <c r="H222" s="19">
        <f t="shared" si="175"/>
        <v>0.18159658958802377</v>
      </c>
      <c r="I222" s="19">
        <f t="shared" si="175"/>
        <v>1.166129498330194</v>
      </c>
      <c r="J222" s="19">
        <f t="shared" si="175"/>
        <v>0.98110037227314917</v>
      </c>
      <c r="K222" s="2" t="s">
        <v>75</v>
      </c>
      <c r="L222" s="40">
        <v>7.96</v>
      </c>
      <c r="M222" s="19">
        <f t="shared" si="147"/>
        <v>-2.5062656641604585E-3</v>
      </c>
      <c r="N222" s="19">
        <f t="shared" si="172"/>
        <v>2.4453024453024504E-2</v>
      </c>
      <c r="O222" s="19">
        <f t="shared" si="174"/>
        <v>7.4224021592442624E-2</v>
      </c>
      <c r="P222" s="19">
        <f t="shared" si="178"/>
        <v>5.7104913678618821E-2</v>
      </c>
      <c r="Q222" s="19">
        <f t="shared" si="176"/>
        <v>0.73366269935106554</v>
      </c>
      <c r="R222" s="19">
        <f t="shared" si="176"/>
        <v>1.9413686190529029</v>
      </c>
      <c r="S222" s="19">
        <f t="shared" si="176"/>
        <v>1.2709865411901389</v>
      </c>
      <c r="T222" s="19">
        <f t="shared" si="148"/>
        <v>-0.55206610976304171</v>
      </c>
      <c r="U222" s="19">
        <f t="shared" si="148"/>
        <v>-0.77523912072270895</v>
      </c>
      <c r="V222" s="19">
        <f t="shared" si="148"/>
        <v>-0.28988616891698971</v>
      </c>
      <c r="W222" s="19">
        <f t="shared" si="179"/>
        <v>1.0673584543075555E-2</v>
      </c>
      <c r="X222" s="19">
        <f t="shared" si="180"/>
        <v>1.5993231835161621E-2</v>
      </c>
      <c r="Y222" s="19">
        <f t="shared" si="181"/>
        <v>1.4983936999437706</v>
      </c>
      <c r="Z222" s="19">
        <f t="shared" si="182"/>
        <v>1</v>
      </c>
      <c r="AA222" s="19">
        <f t="shared" si="183"/>
        <v>2.4983936999437706</v>
      </c>
      <c r="AB222" s="19">
        <f t="shared" si="184"/>
        <v>0.59974282675204227</v>
      </c>
      <c r="AC222" s="19">
        <f t="shared" si="185"/>
        <v>0.40025717324795779</v>
      </c>
      <c r="AD222" s="20">
        <f t="shared" si="186"/>
        <v>-9.6094358234603463E-3</v>
      </c>
      <c r="AE222" s="21">
        <f t="shared" si="141"/>
        <v>0</v>
      </c>
      <c r="AF222" s="21">
        <f t="shared" si="149"/>
        <v>0</v>
      </c>
      <c r="AG222" s="21">
        <f t="shared" si="150"/>
        <v>0</v>
      </c>
      <c r="AH222" s="21">
        <f t="shared" si="151"/>
        <v>0</v>
      </c>
      <c r="AI222" s="21">
        <f t="shared" si="165"/>
        <v>0</v>
      </c>
      <c r="AJ222" s="21">
        <f t="shared" si="166"/>
        <v>0</v>
      </c>
      <c r="AK222" s="24">
        <f t="shared" si="142"/>
        <v>0</v>
      </c>
      <c r="AL222" s="24">
        <f t="shared" si="152"/>
        <v>0</v>
      </c>
      <c r="AM222" s="24">
        <f t="shared" si="153"/>
        <v>5</v>
      </c>
      <c r="AN222" s="24">
        <f t="shared" si="154"/>
        <v>0</v>
      </c>
      <c r="AO222" s="24">
        <f t="shared" si="155"/>
        <v>1</v>
      </c>
      <c r="AP222" s="24">
        <f t="shared" si="167"/>
        <v>-9.6094358234603463E-3</v>
      </c>
      <c r="AQ222" s="27">
        <f t="shared" si="143"/>
        <v>0</v>
      </c>
      <c r="AR222" s="27">
        <f t="shared" si="156"/>
        <v>0</v>
      </c>
      <c r="AS222" s="27">
        <f t="shared" si="157"/>
        <v>0</v>
      </c>
      <c r="AT222" s="27">
        <f t="shared" si="158"/>
        <v>0</v>
      </c>
      <c r="AU222" s="27">
        <f t="shared" si="159"/>
        <v>0</v>
      </c>
      <c r="AV222" s="27">
        <f t="shared" si="168"/>
        <v>0</v>
      </c>
      <c r="AW222">
        <f t="shared" si="160"/>
        <v>108.97108043950868</v>
      </c>
      <c r="AX222">
        <f t="shared" si="161"/>
        <v>104.43194232947248</v>
      </c>
      <c r="AY222">
        <f t="shared" si="169"/>
        <v>99.074207650750807</v>
      </c>
      <c r="AZ222">
        <f t="shared" si="162"/>
        <v>-3.203145274486782E-3</v>
      </c>
      <c r="BA222">
        <f t="shared" si="170"/>
        <v>104.23585448649071</v>
      </c>
      <c r="BB222" s="4">
        <f t="shared" si="144"/>
        <v>0</v>
      </c>
      <c r="BC222" s="4">
        <f t="shared" si="145"/>
        <v>0</v>
      </c>
    </row>
    <row r="223" spans="1:55">
      <c r="A223" s="37">
        <v>40616</v>
      </c>
      <c r="B223" s="2" t="s">
        <v>76</v>
      </c>
      <c r="C223" s="40">
        <v>11.69</v>
      </c>
      <c r="D223" s="19">
        <f t="shared" si="146"/>
        <v>-1.2668918918918949E-2</v>
      </c>
      <c r="E223" s="19">
        <f t="shared" si="171"/>
        <v>-3.3884297520661168E-2</v>
      </c>
      <c r="F223" s="19">
        <f t="shared" si="173"/>
        <v>2.4539877300613442E-2</v>
      </c>
      <c r="G223" s="19">
        <f t="shared" si="177"/>
        <v>8.5616438356162557E-4</v>
      </c>
      <c r="H223" s="19">
        <f t="shared" si="175"/>
        <v>-1.4616066996595991</v>
      </c>
      <c r="I223" s="19">
        <f t="shared" si="175"/>
        <v>0.75443906283308393</v>
      </c>
      <c r="J223" s="19">
        <f t="shared" si="175"/>
        <v>2.7202436482901934E-2</v>
      </c>
      <c r="K223" s="2" t="s">
        <v>75</v>
      </c>
      <c r="L223" s="40">
        <v>8</v>
      </c>
      <c r="M223" s="19">
        <f t="shared" si="147"/>
        <v>5.0251256281407079E-3</v>
      </c>
      <c r="N223" s="19">
        <f t="shared" si="172"/>
        <v>1.1378002528444987E-2</v>
      </c>
      <c r="O223" s="19">
        <f t="shared" si="174"/>
        <v>3.2258064516129031E-2</v>
      </c>
      <c r="P223" s="19">
        <f t="shared" si="178"/>
        <v>6.5246338215712407E-2</v>
      </c>
      <c r="Q223" s="19">
        <f t="shared" si="176"/>
        <v>0.33976445531328581</v>
      </c>
      <c r="R223" s="19">
        <f t="shared" si="176"/>
        <v>0.81376176165419178</v>
      </c>
      <c r="S223" s="19">
        <f t="shared" si="176"/>
        <v>1.4318142973121288</v>
      </c>
      <c r="T223" s="19">
        <f t="shared" si="148"/>
        <v>-1.8013711549728848</v>
      </c>
      <c r="U223" s="19">
        <f t="shared" si="148"/>
        <v>-5.9322698821107855E-2</v>
      </c>
      <c r="V223" s="19">
        <f t="shared" si="148"/>
        <v>-1.4046118608292268</v>
      </c>
      <c r="W223" s="19">
        <f t="shared" si="179"/>
        <v>1.0211609737233849E-2</v>
      </c>
      <c r="X223" s="19">
        <f t="shared" si="180"/>
        <v>1.5944921105447138E-2</v>
      </c>
      <c r="Y223" s="19">
        <f t="shared" si="181"/>
        <v>1.5614503017392385</v>
      </c>
      <c r="Z223" s="19">
        <f t="shared" si="182"/>
        <v>1</v>
      </c>
      <c r="AA223" s="19">
        <f t="shared" si="183"/>
        <v>2.5614503017392387</v>
      </c>
      <c r="AB223" s="19">
        <f t="shared" si="184"/>
        <v>0.60959617318321779</v>
      </c>
      <c r="AC223" s="19">
        <f t="shared" si="185"/>
        <v>0.3904038268167821</v>
      </c>
      <c r="AD223" s="20">
        <f t="shared" si="186"/>
        <v>-6.8460114746589119E-3</v>
      </c>
      <c r="AE223" s="21">
        <f t="shared" si="141"/>
        <v>1</v>
      </c>
      <c r="AF223" s="21">
        <f t="shared" si="149"/>
        <v>0</v>
      </c>
      <c r="AG223" s="21">
        <f t="shared" si="150"/>
        <v>1</v>
      </c>
      <c r="AH223" s="21">
        <f t="shared" si="151"/>
        <v>0</v>
      </c>
      <c r="AI223" s="21">
        <f t="shared" si="165"/>
        <v>1</v>
      </c>
      <c r="AJ223" s="21">
        <f t="shared" si="166"/>
        <v>-6.8460114746589119E-3</v>
      </c>
      <c r="AK223" s="24">
        <f t="shared" si="142"/>
        <v>0</v>
      </c>
      <c r="AL223" s="24">
        <f t="shared" si="152"/>
        <v>0</v>
      </c>
      <c r="AM223" s="24">
        <f t="shared" si="153"/>
        <v>0</v>
      </c>
      <c r="AN223" s="24">
        <f t="shared" si="154"/>
        <v>1</v>
      </c>
      <c r="AO223" s="24">
        <f t="shared" si="155"/>
        <v>0</v>
      </c>
      <c r="AP223" s="24">
        <f t="shared" si="167"/>
        <v>0</v>
      </c>
      <c r="AQ223" s="27">
        <f t="shared" si="143"/>
        <v>1</v>
      </c>
      <c r="AR223" s="27">
        <f t="shared" si="156"/>
        <v>0</v>
      </c>
      <c r="AS223" s="27">
        <f t="shared" si="157"/>
        <v>1</v>
      </c>
      <c r="AT223" s="27">
        <f t="shared" si="158"/>
        <v>0</v>
      </c>
      <c r="AU223" s="27">
        <f t="shared" si="159"/>
        <v>1</v>
      </c>
      <c r="AV223" s="27">
        <f t="shared" si="168"/>
        <v>-6.8460114746589119E-3</v>
      </c>
      <c r="AW223">
        <f t="shared" si="160"/>
        <v>108.22506317241383</v>
      </c>
      <c r="AX223">
        <f t="shared" si="161"/>
        <v>104.43194232947248</v>
      </c>
      <c r="AY223">
        <f t="shared" si="169"/>
        <v>98.395944488331025</v>
      </c>
      <c r="AZ223">
        <f t="shared" si="162"/>
        <v>-4.5640076497726082E-3</v>
      </c>
      <c r="BA223">
        <f t="shared" si="170"/>
        <v>103.76012124923378</v>
      </c>
      <c r="BB223" s="4">
        <f t="shared" si="144"/>
        <v>1</v>
      </c>
      <c r="BC223" s="4">
        <f t="shared" si="145"/>
        <v>0</v>
      </c>
    </row>
    <row r="224" spans="1:55">
      <c r="A224" s="37">
        <v>40617</v>
      </c>
      <c r="B224" s="2" t="s">
        <v>76</v>
      </c>
      <c r="C224" s="40">
        <v>11.54</v>
      </c>
      <c r="D224" s="19">
        <f t="shared" si="146"/>
        <v>-1.2831479897348192E-2</v>
      </c>
      <c r="E224" s="19">
        <f t="shared" si="171"/>
        <v>-4.4701986754966963E-2</v>
      </c>
      <c r="F224" s="19">
        <f t="shared" si="173"/>
        <v>7.8602620087336126E-3</v>
      </c>
      <c r="G224" s="19">
        <f t="shared" si="177"/>
        <v>-1.4517506404782382E-2</v>
      </c>
      <c r="H224" s="19">
        <f t="shared" si="175"/>
        <v>-1.8952967983723594</v>
      </c>
      <c r="I224" s="19">
        <f t="shared" si="175"/>
        <v>0.24352219589589638</v>
      </c>
      <c r="J224" s="19">
        <f t="shared" si="175"/>
        <v>-0.50354586506284882</v>
      </c>
      <c r="K224" s="2" t="s">
        <v>75</v>
      </c>
      <c r="L224" s="40">
        <v>7.98</v>
      </c>
      <c r="M224" s="19">
        <f t="shared" si="147"/>
        <v>-2.4999999999999467E-3</v>
      </c>
      <c r="N224" s="19">
        <f t="shared" si="172"/>
        <v>6.3051702395965593E-3</v>
      </c>
      <c r="O224" s="19">
        <f t="shared" si="174"/>
        <v>3.1007751937984523E-2</v>
      </c>
      <c r="P224" s="19">
        <f t="shared" si="178"/>
        <v>3.5019455252918351E-2</v>
      </c>
      <c r="Q224" s="19">
        <f t="shared" si="176"/>
        <v>0.18893455112564314</v>
      </c>
      <c r="R224" s="19">
        <f t="shared" si="176"/>
        <v>0.77726578725082796</v>
      </c>
      <c r="S224" s="19">
        <f t="shared" si="176"/>
        <v>0.74729422156552516</v>
      </c>
      <c r="T224" s="19">
        <f t="shared" si="148"/>
        <v>-2.0842313494980025</v>
      </c>
      <c r="U224" s="19">
        <f t="shared" si="148"/>
        <v>-0.53374359135493155</v>
      </c>
      <c r="V224" s="19">
        <f t="shared" si="148"/>
        <v>-1.250840086628374</v>
      </c>
      <c r="W224" s="19">
        <f t="shared" si="179"/>
        <v>1.058869687580629E-2</v>
      </c>
      <c r="X224" s="19">
        <f t="shared" si="180"/>
        <v>1.5002727508915535E-2</v>
      </c>
      <c r="Y224" s="19">
        <f t="shared" si="181"/>
        <v>1.4168624982734841</v>
      </c>
      <c r="Z224" s="19">
        <f t="shared" si="182"/>
        <v>1</v>
      </c>
      <c r="AA224" s="19">
        <f t="shared" si="183"/>
        <v>2.4168624982734839</v>
      </c>
      <c r="AB224" s="19">
        <f t="shared" si="184"/>
        <v>0.58624042504926843</v>
      </c>
      <c r="AC224" s="19">
        <f t="shared" si="185"/>
        <v>0.41375957495073162</v>
      </c>
      <c r="AD224" s="20">
        <f t="shared" si="186"/>
        <v>9.3224343360273319E-3</v>
      </c>
      <c r="AE224" s="21">
        <f t="shared" si="141"/>
        <v>1</v>
      </c>
      <c r="AF224" s="21">
        <f t="shared" si="149"/>
        <v>0</v>
      </c>
      <c r="AG224" s="21">
        <f t="shared" si="150"/>
        <v>2</v>
      </c>
      <c r="AH224" s="21">
        <f t="shared" si="151"/>
        <v>0</v>
      </c>
      <c r="AI224" s="21">
        <f t="shared" si="165"/>
        <v>1</v>
      </c>
      <c r="AJ224" s="21">
        <f t="shared" si="166"/>
        <v>9.3224343360273319E-3</v>
      </c>
      <c r="AK224" s="24">
        <f t="shared" si="142"/>
        <v>0</v>
      </c>
      <c r="AL224" s="24">
        <f t="shared" si="152"/>
        <v>0</v>
      </c>
      <c r="AM224" s="24">
        <f t="shared" si="153"/>
        <v>0</v>
      </c>
      <c r="AN224" s="24">
        <f t="shared" si="154"/>
        <v>0</v>
      </c>
      <c r="AO224" s="24">
        <f t="shared" si="155"/>
        <v>0</v>
      </c>
      <c r="AP224" s="24">
        <f t="shared" si="167"/>
        <v>0</v>
      </c>
      <c r="AQ224" s="27">
        <f t="shared" si="143"/>
        <v>1</v>
      </c>
      <c r="AR224" s="27">
        <f t="shared" si="156"/>
        <v>0</v>
      </c>
      <c r="AS224" s="27">
        <f t="shared" si="157"/>
        <v>2</v>
      </c>
      <c r="AT224" s="27">
        <f t="shared" si="158"/>
        <v>0</v>
      </c>
      <c r="AU224" s="27">
        <f t="shared" si="159"/>
        <v>1</v>
      </c>
      <c r="AV224" s="27">
        <f t="shared" si="168"/>
        <v>9.3224343360273319E-3</v>
      </c>
      <c r="AW224">
        <f t="shared" si="160"/>
        <v>109.23398421735108</v>
      </c>
      <c r="AX224">
        <f t="shared" si="161"/>
        <v>104.43194232947248</v>
      </c>
      <c r="AY224">
        <f t="shared" si="169"/>
        <v>99.313234219754889</v>
      </c>
      <c r="AZ224">
        <f t="shared" si="162"/>
        <v>6.2149562240182213E-3</v>
      </c>
      <c r="BA224">
        <f t="shared" si="170"/>
        <v>104.40498586059658</v>
      </c>
      <c r="BB224" s="4">
        <f t="shared" si="144"/>
        <v>1</v>
      </c>
      <c r="BC224" s="4">
        <f t="shared" si="145"/>
        <v>0</v>
      </c>
    </row>
    <row r="225" spans="1:55">
      <c r="A225" s="37">
        <v>40618</v>
      </c>
      <c r="B225" s="2" t="s">
        <v>76</v>
      </c>
      <c r="C225" s="40">
        <v>11.55</v>
      </c>
      <c r="D225" s="19">
        <f t="shared" si="146"/>
        <v>8.6655112651659995E-4</v>
      </c>
      <c r="E225" s="19">
        <f t="shared" si="171"/>
        <v>-3.7499999999999943E-2</v>
      </c>
      <c r="F225" s="19">
        <f t="shared" si="173"/>
        <v>5.22193211488255E-3</v>
      </c>
      <c r="G225" s="19">
        <f t="shared" si="177"/>
        <v>-1.28205128205127E-2</v>
      </c>
      <c r="H225" s="19">
        <f t="shared" si="175"/>
        <v>-1.5434200829621612</v>
      </c>
      <c r="I225" s="19">
        <f t="shared" si="175"/>
        <v>0.17159685284165976</v>
      </c>
      <c r="J225" s="19">
        <f t="shared" si="175"/>
        <v>-0.45144681683715437</v>
      </c>
      <c r="K225" s="2" t="s">
        <v>75</v>
      </c>
      <c r="L225" s="40">
        <v>7.81</v>
      </c>
      <c r="M225" s="19">
        <f t="shared" si="147"/>
        <v>-2.1303258145363511E-2</v>
      </c>
      <c r="N225" s="19">
        <f t="shared" si="172"/>
        <v>-2.1303258145363511E-2</v>
      </c>
      <c r="O225" s="19">
        <f t="shared" si="174"/>
        <v>3.856041131105316E-3</v>
      </c>
      <c r="P225" s="19">
        <f t="shared" si="178"/>
        <v>1.2970168612191912E-2</v>
      </c>
      <c r="Q225" s="19">
        <f t="shared" si="176"/>
        <v>-0.63883673982562317</v>
      </c>
      <c r="R225" s="19">
        <f t="shared" si="176"/>
        <v>9.6010854484954652E-2</v>
      </c>
      <c r="S225" s="19">
        <f t="shared" si="176"/>
        <v>0.27545401348686849</v>
      </c>
      <c r="T225" s="19">
        <f t="shared" si="148"/>
        <v>-0.90458334313653799</v>
      </c>
      <c r="U225" s="19">
        <f t="shared" si="148"/>
        <v>7.5585998356705111E-2</v>
      </c>
      <c r="V225" s="19">
        <f t="shared" si="148"/>
        <v>-0.72690083032402286</v>
      </c>
      <c r="W225" s="19">
        <f t="shared" si="179"/>
        <v>1.0594179135375734E-2</v>
      </c>
      <c r="X225" s="19">
        <f t="shared" si="180"/>
        <v>1.5870513549030851E-2</v>
      </c>
      <c r="Y225" s="19">
        <f t="shared" si="181"/>
        <v>1.4980408907790275</v>
      </c>
      <c r="Z225" s="19">
        <f t="shared" si="182"/>
        <v>1</v>
      </c>
      <c r="AA225" s="19">
        <f t="shared" si="183"/>
        <v>2.4980408907790275</v>
      </c>
      <c r="AB225" s="19">
        <f t="shared" si="184"/>
        <v>0.59968629669302786</v>
      </c>
      <c r="AC225" s="19">
        <f t="shared" si="185"/>
        <v>0.40031370330697214</v>
      </c>
      <c r="AD225" s="20">
        <f t="shared" si="186"/>
        <v>-7.628693235128714E-3</v>
      </c>
      <c r="AE225" s="21">
        <f t="shared" si="141"/>
        <v>0</v>
      </c>
      <c r="AF225" s="21">
        <f t="shared" si="149"/>
        <v>0</v>
      </c>
      <c r="AG225" s="21">
        <f t="shared" si="150"/>
        <v>3</v>
      </c>
      <c r="AH225" s="21">
        <f t="shared" si="151"/>
        <v>0</v>
      </c>
      <c r="AI225" s="21">
        <f t="shared" si="165"/>
        <v>1</v>
      </c>
      <c r="AJ225" s="21">
        <f t="shared" si="166"/>
        <v>-7.628693235128714E-3</v>
      </c>
      <c r="AK225" s="24">
        <f t="shared" si="142"/>
        <v>0</v>
      </c>
      <c r="AL225" s="24">
        <f t="shared" si="152"/>
        <v>0</v>
      </c>
      <c r="AM225" s="24">
        <f t="shared" si="153"/>
        <v>0</v>
      </c>
      <c r="AN225" s="24">
        <f t="shared" si="154"/>
        <v>0</v>
      </c>
      <c r="AO225" s="24">
        <f t="shared" si="155"/>
        <v>0</v>
      </c>
      <c r="AP225" s="24">
        <f t="shared" si="167"/>
        <v>0</v>
      </c>
      <c r="AQ225" s="27">
        <f t="shared" si="143"/>
        <v>0</v>
      </c>
      <c r="AR225" s="27">
        <f t="shared" si="156"/>
        <v>0</v>
      </c>
      <c r="AS225" s="27">
        <f t="shared" si="157"/>
        <v>3</v>
      </c>
      <c r="AT225" s="27">
        <f t="shared" si="158"/>
        <v>0</v>
      </c>
      <c r="AU225" s="27">
        <f t="shared" si="159"/>
        <v>1</v>
      </c>
      <c r="AV225" s="27">
        <f t="shared" si="168"/>
        <v>-7.628693235128714E-3</v>
      </c>
      <c r="AW225">
        <f t="shared" si="160"/>
        <v>108.40067166090601</v>
      </c>
      <c r="AX225">
        <f t="shared" si="161"/>
        <v>104.43194232947248</v>
      </c>
      <c r="AY225">
        <f t="shared" si="169"/>
        <v>98.555604021703886</v>
      </c>
      <c r="AZ225">
        <f t="shared" si="162"/>
        <v>-5.0857954900858093E-3</v>
      </c>
      <c r="BA225">
        <f t="shared" si="170"/>
        <v>103.87400345436428</v>
      </c>
      <c r="BB225" s="4">
        <f t="shared" si="144"/>
        <v>0</v>
      </c>
      <c r="BC225" s="4">
        <f t="shared" si="145"/>
        <v>0</v>
      </c>
    </row>
    <row r="226" spans="1:55">
      <c r="A226" s="37">
        <v>40619</v>
      </c>
      <c r="B226" s="2" t="s">
        <v>76</v>
      </c>
      <c r="C226" s="40">
        <v>11.64</v>
      </c>
      <c r="D226" s="19">
        <f t="shared" si="146"/>
        <v>7.7922077922077792E-3</v>
      </c>
      <c r="E226" s="19">
        <f t="shared" si="171"/>
        <v>-2.3489932885905986E-2</v>
      </c>
      <c r="F226" s="19">
        <f t="shared" si="173"/>
        <v>-8.5836909871242798E-4</v>
      </c>
      <c r="G226" s="19">
        <f t="shared" si="177"/>
        <v>-4.2771599657826292E-3</v>
      </c>
      <c r="H226" s="19">
        <f t="shared" si="175"/>
        <v>-0.94672620483064107</v>
      </c>
      <c r="I226" s="19">
        <f t="shared" si="175"/>
        <v>-2.9264099489575129E-2</v>
      </c>
      <c r="J226" s="19">
        <f t="shared" si="175"/>
        <v>-0.1498619312493622</v>
      </c>
      <c r="K226" s="2" t="s">
        <v>75</v>
      </c>
      <c r="L226" s="40">
        <v>8.0500000000000007</v>
      </c>
      <c r="M226" s="19">
        <f t="shared" si="147"/>
        <v>3.0729833546735096E-2</v>
      </c>
      <c r="N226" s="19">
        <f t="shared" si="172"/>
        <v>8.7719298245614395E-3</v>
      </c>
      <c r="O226" s="19">
        <f t="shared" si="174"/>
        <v>2.809706257982128E-2</v>
      </c>
      <c r="P226" s="19">
        <f t="shared" si="178"/>
        <v>7.190412782956071E-2</v>
      </c>
      <c r="Q226" s="19">
        <f t="shared" si="176"/>
        <v>0.26245131635147823</v>
      </c>
      <c r="R226" s="19">
        <f t="shared" si="176"/>
        <v>0.70063346269339855</v>
      </c>
      <c r="S226" s="19">
        <f t="shared" si="176"/>
        <v>1.5528342660321655</v>
      </c>
      <c r="T226" s="19">
        <f t="shared" si="148"/>
        <v>-1.2091775211821192</v>
      </c>
      <c r="U226" s="19">
        <f t="shared" si="148"/>
        <v>-0.72989756218297364</v>
      </c>
      <c r="V226" s="19">
        <f t="shared" si="148"/>
        <v>-1.7026961972815275</v>
      </c>
      <c r="W226" s="19">
        <f t="shared" si="179"/>
        <v>1.0758061994357101E-2</v>
      </c>
      <c r="X226" s="19">
        <f t="shared" si="180"/>
        <v>1.5910836691416783E-2</v>
      </c>
      <c r="Y226" s="19">
        <f t="shared" si="181"/>
        <v>1.4789686748191684</v>
      </c>
      <c r="Z226" s="19">
        <f t="shared" si="182"/>
        <v>1</v>
      </c>
      <c r="AA226" s="19">
        <f t="shared" si="183"/>
        <v>2.4789686748191686</v>
      </c>
      <c r="AB226" s="19">
        <f t="shared" si="184"/>
        <v>0.59660643954165882</v>
      </c>
      <c r="AC226" s="19">
        <f t="shared" si="185"/>
        <v>0.40339356045834107</v>
      </c>
      <c r="AD226" s="20">
        <f t="shared" si="186"/>
        <v>-7.5967195169850538E-3</v>
      </c>
      <c r="AE226" s="21">
        <f t="shared" si="141"/>
        <v>1</v>
      </c>
      <c r="AF226" s="21">
        <f t="shared" si="149"/>
        <v>0</v>
      </c>
      <c r="AG226" s="21">
        <f t="shared" si="150"/>
        <v>4</v>
      </c>
      <c r="AH226" s="21">
        <f t="shared" si="151"/>
        <v>0</v>
      </c>
      <c r="AI226" s="21">
        <f t="shared" si="165"/>
        <v>1</v>
      </c>
      <c r="AJ226" s="21">
        <f t="shared" si="166"/>
        <v>-7.5967195169850538E-3</v>
      </c>
      <c r="AK226" s="24">
        <f t="shared" si="142"/>
        <v>0</v>
      </c>
      <c r="AL226" s="24">
        <f t="shared" si="152"/>
        <v>0</v>
      </c>
      <c r="AM226" s="24">
        <f t="shared" si="153"/>
        <v>0</v>
      </c>
      <c r="AN226" s="24">
        <f t="shared" si="154"/>
        <v>0</v>
      </c>
      <c r="AO226" s="24">
        <f t="shared" si="155"/>
        <v>0</v>
      </c>
      <c r="AP226" s="24">
        <f t="shared" si="167"/>
        <v>0</v>
      </c>
      <c r="AQ226" s="27">
        <f t="shared" si="143"/>
        <v>1</v>
      </c>
      <c r="AR226" s="27">
        <f t="shared" si="156"/>
        <v>0</v>
      </c>
      <c r="AS226" s="27">
        <f t="shared" si="157"/>
        <v>4</v>
      </c>
      <c r="AT226" s="27">
        <f t="shared" si="158"/>
        <v>0</v>
      </c>
      <c r="AU226" s="27">
        <f t="shared" si="159"/>
        <v>1</v>
      </c>
      <c r="AV226" s="27">
        <f t="shared" si="168"/>
        <v>-7.5967195169850538E-3</v>
      </c>
      <c r="AW226">
        <f t="shared" si="160"/>
        <v>107.57718216284532</v>
      </c>
      <c r="AX226">
        <f t="shared" si="161"/>
        <v>104.43194232947248</v>
      </c>
      <c r="AY226">
        <f t="shared" si="169"/>
        <v>97.806904741123958</v>
      </c>
      <c r="AZ226">
        <f t="shared" si="162"/>
        <v>-5.0644796779900358E-3</v>
      </c>
      <c r="BA226">
        <f t="shared" si="170"/>
        <v>103.34793567479819</v>
      </c>
      <c r="BB226" s="4">
        <f t="shared" si="144"/>
        <v>1</v>
      </c>
      <c r="BC226" s="4">
        <f t="shared" si="145"/>
        <v>0</v>
      </c>
    </row>
    <row r="227" spans="1:55">
      <c r="A227" s="37">
        <v>40620</v>
      </c>
      <c r="B227" s="2" t="s">
        <v>76</v>
      </c>
      <c r="C227" s="40">
        <v>11.57</v>
      </c>
      <c r="D227" s="19">
        <f t="shared" si="146"/>
        <v>-6.0137457044673777E-3</v>
      </c>
      <c r="E227" s="19">
        <f t="shared" si="171"/>
        <v>-2.2804054054054019E-2</v>
      </c>
      <c r="F227" s="19">
        <f t="shared" si="173"/>
        <v>-1.8659881255301009E-2</v>
      </c>
      <c r="G227" s="19">
        <f t="shared" si="177"/>
        <v>-8.6355785837649286E-4</v>
      </c>
      <c r="H227" s="19">
        <f t="shared" si="175"/>
        <v>-0.91377212716735412</v>
      </c>
      <c r="I227" s="19">
        <f t="shared" si="175"/>
        <v>-0.66245847900307164</v>
      </c>
      <c r="J227" s="19">
        <f t="shared" si="175"/>
        <v>-3.0325045530275842E-2</v>
      </c>
      <c r="K227" s="2" t="s">
        <v>75</v>
      </c>
      <c r="L227" s="40">
        <v>8.1300000000000008</v>
      </c>
      <c r="M227" s="19">
        <f t="shared" si="147"/>
        <v>9.9378881987577713E-3</v>
      </c>
      <c r="N227" s="19">
        <f t="shared" si="172"/>
        <v>2.1356783919598093E-2</v>
      </c>
      <c r="O227" s="19">
        <f t="shared" si="174"/>
        <v>4.6332046332046489E-2</v>
      </c>
      <c r="P227" s="19">
        <f t="shared" si="178"/>
        <v>0.10914051841746258</v>
      </c>
      <c r="Q227" s="19">
        <f t="shared" si="176"/>
        <v>0.64031206788417983</v>
      </c>
      <c r="R227" s="19">
        <f t="shared" si="176"/>
        <v>1.151858595081285</v>
      </c>
      <c r="S227" s="19">
        <f t="shared" si="176"/>
        <v>2.3368327808230327</v>
      </c>
      <c r="T227" s="19">
        <f t="shared" si="148"/>
        <v>-1.5540841950515341</v>
      </c>
      <c r="U227" s="19">
        <f t="shared" si="148"/>
        <v>-1.8143170740843566</v>
      </c>
      <c r="V227" s="19">
        <f t="shared" si="148"/>
        <v>-2.3671578263533086</v>
      </c>
      <c r="W227" s="19">
        <f t="shared" si="179"/>
        <v>1.0630420455400764E-2</v>
      </c>
      <c r="X227" s="19">
        <f t="shared" si="180"/>
        <v>1.4568994988136998E-2</v>
      </c>
      <c r="Y227" s="19">
        <f t="shared" si="181"/>
        <v>1.3705003531384545</v>
      </c>
      <c r="Z227" s="19">
        <f t="shared" si="182"/>
        <v>1</v>
      </c>
      <c r="AA227" s="19">
        <f t="shared" si="183"/>
        <v>2.3705003531384543</v>
      </c>
      <c r="AB227" s="19">
        <f t="shared" si="184"/>
        <v>0.57814813287159528</v>
      </c>
      <c r="AC227" s="19">
        <f t="shared" si="185"/>
        <v>0.42185186712840483</v>
      </c>
      <c r="AD227" s="20">
        <f t="shared" si="186"/>
        <v>8.9945258355131359E-3</v>
      </c>
      <c r="AE227" s="21">
        <f t="shared" si="141"/>
        <v>1</v>
      </c>
      <c r="AF227" s="21">
        <f t="shared" si="149"/>
        <v>0</v>
      </c>
      <c r="AG227" s="21">
        <f t="shared" si="150"/>
        <v>5</v>
      </c>
      <c r="AH227" s="21">
        <f t="shared" si="151"/>
        <v>0</v>
      </c>
      <c r="AI227" s="21">
        <f t="shared" si="165"/>
        <v>1</v>
      </c>
      <c r="AJ227" s="21">
        <f t="shared" si="166"/>
        <v>8.9945258355131359E-3</v>
      </c>
      <c r="AK227" s="24">
        <f t="shared" si="142"/>
        <v>1</v>
      </c>
      <c r="AL227" s="24">
        <f t="shared" si="152"/>
        <v>0</v>
      </c>
      <c r="AM227" s="24">
        <f t="shared" si="153"/>
        <v>1</v>
      </c>
      <c r="AN227" s="24">
        <f t="shared" si="154"/>
        <v>0</v>
      </c>
      <c r="AO227" s="24">
        <f t="shared" si="155"/>
        <v>1</v>
      </c>
      <c r="AP227" s="24">
        <f t="shared" si="167"/>
        <v>8.9945258355131359E-3</v>
      </c>
      <c r="AQ227" s="27">
        <f t="shared" si="143"/>
        <v>1</v>
      </c>
      <c r="AR227" s="27">
        <f t="shared" si="156"/>
        <v>0</v>
      </c>
      <c r="AS227" s="27">
        <f t="shared" si="157"/>
        <v>5</v>
      </c>
      <c r="AT227" s="27">
        <f t="shared" si="158"/>
        <v>0</v>
      </c>
      <c r="AU227" s="27">
        <f t="shared" si="159"/>
        <v>1</v>
      </c>
      <c r="AV227" s="27">
        <f t="shared" si="168"/>
        <v>8.9945258355131359E-3</v>
      </c>
      <c r="AW227">
        <f t="shared" si="160"/>
        <v>108.54478790712072</v>
      </c>
      <c r="AX227">
        <f t="shared" si="161"/>
        <v>105.37125813280772</v>
      </c>
      <c r="AY227">
        <f t="shared" si="169"/>
        <v>98.686631472709564</v>
      </c>
      <c r="AZ227">
        <f t="shared" si="162"/>
        <v>8.9945258355131359E-3</v>
      </c>
      <c r="BA227">
        <f t="shared" si="170"/>
        <v>104.27750135227211</v>
      </c>
      <c r="BB227" s="4">
        <f t="shared" si="144"/>
        <v>1</v>
      </c>
      <c r="BC227" s="4">
        <f t="shared" si="145"/>
        <v>1</v>
      </c>
    </row>
    <row r="228" spans="1:55">
      <c r="A228" s="37">
        <v>40623</v>
      </c>
      <c r="B228" s="2" t="s">
        <v>76</v>
      </c>
      <c r="C228" s="40">
        <v>11.75</v>
      </c>
      <c r="D228" s="19">
        <f t="shared" si="146"/>
        <v>1.555747623163351E-2</v>
      </c>
      <c r="E228" s="19">
        <f t="shared" si="171"/>
        <v>5.132591958939307E-3</v>
      </c>
      <c r="F228" s="19">
        <f t="shared" si="173"/>
        <v>-2.8925619834710717E-2</v>
      </c>
      <c r="G228" s="19">
        <f t="shared" si="177"/>
        <v>3.4158838599486888E-3</v>
      </c>
      <c r="H228" s="19">
        <f t="shared" si="175"/>
        <v>0.20633893627268568</v>
      </c>
      <c r="I228" s="19">
        <f t="shared" si="175"/>
        <v>-1.0497385672278219</v>
      </c>
      <c r="J228" s="19">
        <f t="shared" si="175"/>
        <v>0.12012662098215125</v>
      </c>
      <c r="K228" s="2" t="s">
        <v>75</v>
      </c>
      <c r="L228" s="40">
        <v>8.1300000000000008</v>
      </c>
      <c r="M228" s="19">
        <f t="shared" si="147"/>
        <v>0</v>
      </c>
      <c r="N228" s="19">
        <f t="shared" si="172"/>
        <v>1.6250000000000098E-2</v>
      </c>
      <c r="O228" s="19">
        <f t="shared" si="174"/>
        <v>2.7812895069532318E-2</v>
      </c>
      <c r="P228" s="19">
        <f t="shared" si="178"/>
        <v>0.11217510259917937</v>
      </c>
      <c r="Q228" s="19">
        <f t="shared" si="176"/>
        <v>0.48536534482016858</v>
      </c>
      <c r="R228" s="19">
        <f t="shared" si="176"/>
        <v>0.68301413273963474</v>
      </c>
      <c r="S228" s="19">
        <f t="shared" si="176"/>
        <v>2.2685557128481335</v>
      </c>
      <c r="T228" s="19">
        <f t="shared" si="148"/>
        <v>-0.2790264085474829</v>
      </c>
      <c r="U228" s="19">
        <f t="shared" si="148"/>
        <v>-1.7327526999674565</v>
      </c>
      <c r="V228" s="19">
        <f t="shared" si="148"/>
        <v>-2.1484290918659821</v>
      </c>
      <c r="W228" s="19">
        <f t="shared" si="179"/>
        <v>1.0911342961954739E-2</v>
      </c>
      <c r="X228" s="19">
        <f t="shared" si="180"/>
        <v>1.4502561030998154E-2</v>
      </c>
      <c r="Y228" s="19">
        <f t="shared" si="181"/>
        <v>1.3291270452743662</v>
      </c>
      <c r="Z228" s="19">
        <f t="shared" si="182"/>
        <v>1</v>
      </c>
      <c r="AA228" s="19">
        <f t="shared" si="183"/>
        <v>2.3291270452743662</v>
      </c>
      <c r="AB228" s="19">
        <f t="shared" si="184"/>
        <v>0.57065459265997143</v>
      </c>
      <c r="AC228" s="19">
        <f t="shared" si="185"/>
        <v>0.42934540734002863</v>
      </c>
      <c r="AD228" s="20">
        <f t="shared" si="186"/>
        <v>-5.8515381012397656E-3</v>
      </c>
      <c r="AE228" s="21">
        <f t="shared" si="141"/>
        <v>0</v>
      </c>
      <c r="AF228" s="21">
        <f t="shared" si="149"/>
        <v>0</v>
      </c>
      <c r="AG228" s="21">
        <f t="shared" si="150"/>
        <v>0</v>
      </c>
      <c r="AH228" s="21">
        <f t="shared" si="151"/>
        <v>1</v>
      </c>
      <c r="AI228" s="21">
        <f t="shared" si="165"/>
        <v>0</v>
      </c>
      <c r="AJ228" s="21">
        <f t="shared" si="166"/>
        <v>0</v>
      </c>
      <c r="AK228" s="24">
        <f t="shared" si="142"/>
        <v>1</v>
      </c>
      <c r="AL228" s="24">
        <f t="shared" si="152"/>
        <v>0</v>
      </c>
      <c r="AM228" s="24">
        <f t="shared" si="153"/>
        <v>2</v>
      </c>
      <c r="AN228" s="24">
        <f t="shared" si="154"/>
        <v>0</v>
      </c>
      <c r="AO228" s="24">
        <f t="shared" si="155"/>
        <v>1</v>
      </c>
      <c r="AP228" s="24">
        <f t="shared" si="167"/>
        <v>-5.8515381012397656E-3</v>
      </c>
      <c r="AQ228" s="27">
        <f t="shared" si="143"/>
        <v>1</v>
      </c>
      <c r="AR228" s="27">
        <f t="shared" si="156"/>
        <v>0</v>
      </c>
      <c r="AS228" s="27">
        <f t="shared" si="157"/>
        <v>1</v>
      </c>
      <c r="AT228" s="27">
        <f t="shared" si="158"/>
        <v>1</v>
      </c>
      <c r="AU228" s="27">
        <f t="shared" si="159"/>
        <v>1</v>
      </c>
      <c r="AV228" s="27">
        <f t="shared" si="168"/>
        <v>-5.8515381012397656E-3</v>
      </c>
      <c r="AW228">
        <f t="shared" si="160"/>
        <v>108.54478790712072</v>
      </c>
      <c r="AX228">
        <f t="shared" si="161"/>
        <v>104.75467420106803</v>
      </c>
      <c r="AY228">
        <f t="shared" si="169"/>
        <v>98.109162888564001</v>
      </c>
      <c r="AZ228">
        <f t="shared" si="162"/>
        <v>-3.9010254008265102E-3</v>
      </c>
      <c r="BA228">
        <f t="shared" si="170"/>
        <v>103.87071217076218</v>
      </c>
      <c r="BB228" s="4">
        <f t="shared" si="144"/>
        <v>0</v>
      </c>
      <c r="BC228" s="4">
        <f t="shared" si="145"/>
        <v>0</v>
      </c>
    </row>
    <row r="229" spans="1:55">
      <c r="A229" s="37">
        <v>40624</v>
      </c>
      <c r="B229" s="2" t="s">
        <v>76</v>
      </c>
      <c r="C229" s="40">
        <v>11.76</v>
      </c>
      <c r="D229" s="19">
        <f t="shared" si="146"/>
        <v>8.5106382978721593E-4</v>
      </c>
      <c r="E229" s="19">
        <f t="shared" si="171"/>
        <v>1.9064124783362276E-2</v>
      </c>
      <c r="F229" s="19">
        <f t="shared" si="173"/>
        <v>-2.6490066225165587E-2</v>
      </c>
      <c r="G229" s="19">
        <f t="shared" si="177"/>
        <v>1.4667817083692832E-2</v>
      </c>
      <c r="H229" s="19">
        <f t="shared" si="175"/>
        <v>0.76716252675566077</v>
      </c>
      <c r="I229" s="19">
        <f t="shared" si="175"/>
        <v>-0.95843638582154655</v>
      </c>
      <c r="J229" s="19">
        <f t="shared" si="175"/>
        <v>0.51682667414027283</v>
      </c>
      <c r="K229" s="2" t="s">
        <v>75</v>
      </c>
      <c r="L229" s="40">
        <v>8.25</v>
      </c>
      <c r="M229" s="19">
        <f t="shared" si="147"/>
        <v>1.4760147601475917E-2</v>
      </c>
      <c r="N229" s="19">
        <f t="shared" si="172"/>
        <v>3.3834586466165356E-2</v>
      </c>
      <c r="O229" s="19">
        <f t="shared" si="174"/>
        <v>4.0353089533417437E-2</v>
      </c>
      <c r="P229" s="19">
        <f t="shared" si="178"/>
        <v>0.13013698630136988</v>
      </c>
      <c r="Q229" s="19">
        <f t="shared" si="176"/>
        <v>1.0090656818081847</v>
      </c>
      <c r="R229" s="19">
        <f t="shared" si="176"/>
        <v>0.98769924798269515</v>
      </c>
      <c r="S229" s="19">
        <f t="shared" si="176"/>
        <v>2.5043509823180132</v>
      </c>
      <c r="T229" s="19">
        <f t="shared" si="148"/>
        <v>-0.24190315505252391</v>
      </c>
      <c r="U229" s="19">
        <f t="shared" si="148"/>
        <v>-1.9461356338042417</v>
      </c>
      <c r="V229" s="19">
        <f t="shared" si="148"/>
        <v>-1.9875243081777403</v>
      </c>
      <c r="W229" s="19">
        <f t="shared" si="179"/>
        <v>1.0629173957715298E-2</v>
      </c>
      <c r="X229" s="19">
        <f t="shared" si="180"/>
        <v>1.4553072038931344E-2</v>
      </c>
      <c r="Y229" s="19">
        <f t="shared" si="181"/>
        <v>1.3691630315606833</v>
      </c>
      <c r="Z229" s="19">
        <f t="shared" si="182"/>
        <v>1</v>
      </c>
      <c r="AA229" s="19">
        <f t="shared" si="183"/>
        <v>2.3691630315606833</v>
      </c>
      <c r="AB229" s="19">
        <f t="shared" si="184"/>
        <v>0.57791001012655041</v>
      </c>
      <c r="AC229" s="19">
        <f t="shared" si="185"/>
        <v>0.42208998987344959</v>
      </c>
      <c r="AD229" s="20">
        <f t="shared" si="186"/>
        <v>1.4742602299146379E-3</v>
      </c>
      <c r="AE229" s="21">
        <f t="shared" si="141"/>
        <v>0</v>
      </c>
      <c r="AF229" s="21">
        <f t="shared" si="149"/>
        <v>0</v>
      </c>
      <c r="AG229" s="21">
        <f t="shared" si="150"/>
        <v>0</v>
      </c>
      <c r="AH229" s="21">
        <f t="shared" si="151"/>
        <v>0</v>
      </c>
      <c r="AI229" s="21">
        <f t="shared" si="165"/>
        <v>0</v>
      </c>
      <c r="AJ229" s="21">
        <f t="shared" si="166"/>
        <v>0</v>
      </c>
      <c r="AK229" s="24">
        <f t="shared" si="142"/>
        <v>1</v>
      </c>
      <c r="AL229" s="24">
        <f t="shared" si="152"/>
        <v>0</v>
      </c>
      <c r="AM229" s="24">
        <f t="shared" si="153"/>
        <v>3</v>
      </c>
      <c r="AN229" s="24">
        <f t="shared" si="154"/>
        <v>0</v>
      </c>
      <c r="AO229" s="24">
        <f t="shared" si="155"/>
        <v>1</v>
      </c>
      <c r="AP229" s="24">
        <f t="shared" si="167"/>
        <v>1.4742602299146379E-3</v>
      </c>
      <c r="AQ229" s="27">
        <f t="shared" si="143"/>
        <v>1</v>
      </c>
      <c r="AR229" s="27">
        <f t="shared" si="156"/>
        <v>0</v>
      </c>
      <c r="AS229" s="27">
        <f t="shared" si="157"/>
        <v>2</v>
      </c>
      <c r="AT229" s="27">
        <f t="shared" si="158"/>
        <v>0</v>
      </c>
      <c r="AU229" s="27">
        <f t="shared" si="159"/>
        <v>1</v>
      </c>
      <c r="AV229" s="27">
        <f t="shared" si="168"/>
        <v>1.4742602299146379E-3</v>
      </c>
      <c r="AW229">
        <f t="shared" si="160"/>
        <v>108.54478790712072</v>
      </c>
      <c r="AX229">
        <f t="shared" si="161"/>
        <v>104.90910985114033</v>
      </c>
      <c r="AY229">
        <f t="shared" si="169"/>
        <v>98.253801325600833</v>
      </c>
      <c r="AZ229">
        <f t="shared" si="162"/>
        <v>9.8284015327642521E-4</v>
      </c>
      <c r="BA229">
        <f t="shared" si="170"/>
        <v>103.97280047743301</v>
      </c>
      <c r="BB229" s="4">
        <f t="shared" si="144"/>
        <v>0</v>
      </c>
      <c r="BC229" s="4">
        <f t="shared" si="145"/>
        <v>0</v>
      </c>
    </row>
    <row r="230" spans="1:55">
      <c r="A230" s="37">
        <v>40625</v>
      </c>
      <c r="B230" s="2" t="s">
        <v>76</v>
      </c>
      <c r="C230" s="40">
        <v>11.79</v>
      </c>
      <c r="D230" s="19">
        <f t="shared" si="146"/>
        <v>2.5510204081632109E-3</v>
      </c>
      <c r="E230" s="19">
        <f t="shared" si="171"/>
        <v>2.0779220779220644E-2</v>
      </c>
      <c r="F230" s="19">
        <f t="shared" si="173"/>
        <v>-1.7500000000000071E-2</v>
      </c>
      <c r="G230" s="19">
        <f t="shared" si="177"/>
        <v>2.9694323144104792E-2</v>
      </c>
      <c r="H230" s="19">
        <f t="shared" si="175"/>
        <v>0.86638731720056661</v>
      </c>
      <c r="I230" s="19">
        <f t="shared" si="175"/>
        <v>-0.6393710097754941</v>
      </c>
      <c r="J230" s="19">
        <f t="shared" si="175"/>
        <v>1.0460576969845017</v>
      </c>
      <c r="K230" s="2" t="s">
        <v>75</v>
      </c>
      <c r="L230" s="40">
        <v>8.25</v>
      </c>
      <c r="M230" s="19">
        <f t="shared" si="147"/>
        <v>0</v>
      </c>
      <c r="N230" s="19">
        <f t="shared" si="172"/>
        <v>5.6338028169014134E-2</v>
      </c>
      <c r="O230" s="19">
        <f t="shared" si="174"/>
        <v>3.3834586466165356E-2</v>
      </c>
      <c r="P230" s="19">
        <f t="shared" si="178"/>
        <v>0.13480055020632745</v>
      </c>
      <c r="Q230" s="19">
        <f t="shared" si="176"/>
        <v>1.6696342544226264</v>
      </c>
      <c r="R230" s="19">
        <f t="shared" si="176"/>
        <v>0.82091540058383661</v>
      </c>
      <c r="S230" s="19">
        <f t="shared" si="176"/>
        <v>2.4685224770785981</v>
      </c>
      <c r="T230" s="19">
        <f t="shared" si="148"/>
        <v>-0.80324693722205975</v>
      </c>
      <c r="U230" s="19">
        <f t="shared" si="148"/>
        <v>-1.4602864103593307</v>
      </c>
      <c r="V230" s="19">
        <f t="shared" si="148"/>
        <v>-1.4224647800940964</v>
      </c>
      <c r="W230" s="19">
        <f t="shared" si="179"/>
        <v>1.0191914851597896E-2</v>
      </c>
      <c r="X230" s="19">
        <f t="shared" si="180"/>
        <v>1.4427802312020177E-2</v>
      </c>
      <c r="Y230" s="19">
        <f t="shared" si="181"/>
        <v>1.4156125244470792</v>
      </c>
      <c r="Z230" s="19">
        <f t="shared" si="182"/>
        <v>1</v>
      </c>
      <c r="AA230" s="19">
        <f t="shared" si="183"/>
        <v>2.415612524447079</v>
      </c>
      <c r="AB230" s="19">
        <f t="shared" si="184"/>
        <v>0.58602632256640808</v>
      </c>
      <c r="AC230" s="19">
        <f t="shared" si="185"/>
        <v>0.41397367743359204</v>
      </c>
      <c r="AD230" s="20">
        <f t="shared" si="186"/>
        <v>-8.5966226240813612E-3</v>
      </c>
      <c r="AE230" s="21">
        <f t="shared" si="141"/>
        <v>0</v>
      </c>
      <c r="AF230" s="21">
        <f t="shared" si="149"/>
        <v>0</v>
      </c>
      <c r="AG230" s="21">
        <f t="shared" si="150"/>
        <v>0</v>
      </c>
      <c r="AH230" s="21">
        <f t="shared" si="151"/>
        <v>0</v>
      </c>
      <c r="AI230" s="21">
        <f t="shared" si="165"/>
        <v>0</v>
      </c>
      <c r="AJ230" s="21">
        <f t="shared" si="166"/>
        <v>0</v>
      </c>
      <c r="AK230" s="24">
        <f t="shared" si="142"/>
        <v>1</v>
      </c>
      <c r="AL230" s="24">
        <f t="shared" si="152"/>
        <v>0</v>
      </c>
      <c r="AM230" s="24">
        <f t="shared" si="153"/>
        <v>4</v>
      </c>
      <c r="AN230" s="24">
        <f t="shared" si="154"/>
        <v>0</v>
      </c>
      <c r="AO230" s="24">
        <f t="shared" si="155"/>
        <v>1</v>
      </c>
      <c r="AP230" s="24">
        <f t="shared" si="167"/>
        <v>-8.5966226240813612E-3</v>
      </c>
      <c r="AQ230" s="27">
        <f t="shared" si="143"/>
        <v>1</v>
      </c>
      <c r="AR230" s="27">
        <f t="shared" si="156"/>
        <v>0</v>
      </c>
      <c r="AS230" s="27">
        <f t="shared" si="157"/>
        <v>3</v>
      </c>
      <c r="AT230" s="27">
        <f t="shared" si="158"/>
        <v>0</v>
      </c>
      <c r="AU230" s="27">
        <f t="shared" si="159"/>
        <v>1</v>
      </c>
      <c r="AV230" s="27">
        <f t="shared" si="168"/>
        <v>-8.5966226240813612E-3</v>
      </c>
      <c r="AW230">
        <f t="shared" si="160"/>
        <v>108.54478790712072</v>
      </c>
      <c r="AX230">
        <f t="shared" si="161"/>
        <v>104.00724582392178</v>
      </c>
      <c r="AY230">
        <f t="shared" si="169"/>
        <v>97.409150474223182</v>
      </c>
      <c r="AZ230">
        <f t="shared" si="162"/>
        <v>-5.7310817493875744E-3</v>
      </c>
      <c r="BA230">
        <f t="shared" si="170"/>
        <v>103.37692385818409</v>
      </c>
      <c r="BB230" s="4">
        <f t="shared" si="144"/>
        <v>0</v>
      </c>
      <c r="BC230" s="4">
        <f t="shared" si="145"/>
        <v>0</v>
      </c>
    </row>
    <row r="231" spans="1:55">
      <c r="A231" s="37">
        <v>40626</v>
      </c>
      <c r="B231" s="2" t="s">
        <v>76</v>
      </c>
      <c r="C231" s="40">
        <v>11.93</v>
      </c>
      <c r="D231" s="19">
        <f t="shared" si="146"/>
        <v>1.1874469889737114E-2</v>
      </c>
      <c r="E231" s="19">
        <f t="shared" si="171"/>
        <v>2.4914089347078963E-2</v>
      </c>
      <c r="F231" s="19">
        <f t="shared" si="173"/>
        <v>8.3892617449662639E-4</v>
      </c>
      <c r="G231" s="19">
        <f t="shared" si="177"/>
        <v>3.4692107545533424E-2</v>
      </c>
      <c r="H231" s="19">
        <f t="shared" si="175"/>
        <v>1.0433868940978752</v>
      </c>
      <c r="I231" s="19">
        <f t="shared" si="175"/>
        <v>3.0719608618405263E-2</v>
      </c>
      <c r="J231" s="19">
        <f t="shared" si="175"/>
        <v>1.2517802116379828</v>
      </c>
      <c r="K231" s="2" t="s">
        <v>75</v>
      </c>
      <c r="L231" s="40">
        <v>8.56</v>
      </c>
      <c r="M231" s="19">
        <f t="shared" si="147"/>
        <v>3.7575757575757637E-2</v>
      </c>
      <c r="N231" s="19">
        <f t="shared" si="172"/>
        <v>6.3354037267080707E-2</v>
      </c>
      <c r="O231" s="19">
        <f t="shared" si="174"/>
        <v>7.2681704260651639E-2</v>
      </c>
      <c r="P231" s="19">
        <f t="shared" si="178"/>
        <v>0.15363881401617258</v>
      </c>
      <c r="Q231" s="19">
        <f t="shared" si="176"/>
        <v>1.8396342951057647</v>
      </c>
      <c r="R231" s="19">
        <f t="shared" si="176"/>
        <v>1.7584368548332523</v>
      </c>
      <c r="S231" s="19">
        <f t="shared" si="176"/>
        <v>2.6827782215082556</v>
      </c>
      <c r="T231" s="19">
        <f t="shared" si="148"/>
        <v>-0.79624740100788949</v>
      </c>
      <c r="U231" s="19">
        <f t="shared" si="148"/>
        <v>-1.7277172462148471</v>
      </c>
      <c r="V231" s="19">
        <f t="shared" si="148"/>
        <v>-1.4309980098702728</v>
      </c>
      <c r="W231" s="19">
        <f t="shared" si="179"/>
        <v>1.0386801118524802E-2</v>
      </c>
      <c r="X231" s="19">
        <f t="shared" si="180"/>
        <v>1.5742511868998658E-2</v>
      </c>
      <c r="Y231" s="19">
        <f t="shared" si="181"/>
        <v>1.5156265812119938</v>
      </c>
      <c r="Z231" s="19">
        <f t="shared" si="182"/>
        <v>1</v>
      </c>
      <c r="AA231" s="19">
        <f t="shared" si="183"/>
        <v>2.5156265812119938</v>
      </c>
      <c r="AB231" s="19">
        <f t="shared" si="184"/>
        <v>0.60248472191043001</v>
      </c>
      <c r="AC231" s="19">
        <f t="shared" si="185"/>
        <v>0.39751527808956999</v>
      </c>
      <c r="AD231" s="20">
        <f t="shared" si="186"/>
        <v>2.3625645598142485E-3</v>
      </c>
      <c r="AE231" s="21">
        <f t="shared" si="141"/>
        <v>0</v>
      </c>
      <c r="AF231" s="21">
        <f t="shared" si="149"/>
        <v>0</v>
      </c>
      <c r="AG231" s="21">
        <f t="shared" si="150"/>
        <v>0</v>
      </c>
      <c r="AH231" s="21">
        <f t="shared" si="151"/>
        <v>0</v>
      </c>
      <c r="AI231" s="21">
        <f t="shared" si="165"/>
        <v>0</v>
      </c>
      <c r="AJ231" s="21">
        <f t="shared" si="166"/>
        <v>0</v>
      </c>
      <c r="AK231" s="24">
        <f t="shared" si="142"/>
        <v>1</v>
      </c>
      <c r="AL231" s="24">
        <f t="shared" si="152"/>
        <v>0</v>
      </c>
      <c r="AM231" s="24">
        <f t="shared" si="153"/>
        <v>5</v>
      </c>
      <c r="AN231" s="24">
        <f t="shared" si="154"/>
        <v>0</v>
      </c>
      <c r="AO231" s="24">
        <f t="shared" si="155"/>
        <v>1</v>
      </c>
      <c r="AP231" s="24">
        <f t="shared" si="167"/>
        <v>2.3625645598142485E-3</v>
      </c>
      <c r="AQ231" s="27">
        <f t="shared" si="143"/>
        <v>1</v>
      </c>
      <c r="AR231" s="27">
        <f t="shared" si="156"/>
        <v>0</v>
      </c>
      <c r="AS231" s="27">
        <f t="shared" si="157"/>
        <v>4</v>
      </c>
      <c r="AT231" s="27">
        <f t="shared" si="158"/>
        <v>0</v>
      </c>
      <c r="AU231" s="27">
        <f t="shared" si="159"/>
        <v>1</v>
      </c>
      <c r="AV231" s="27">
        <f t="shared" si="168"/>
        <v>2.3625645598142485E-3</v>
      </c>
      <c r="AW231">
        <f t="shared" si="160"/>
        <v>108.54478790712072</v>
      </c>
      <c r="AX231">
        <f t="shared" si="161"/>
        <v>104.25296965686925</v>
      </c>
      <c r="AY231">
        <f t="shared" si="169"/>
        <v>97.639285880935191</v>
      </c>
      <c r="AZ231">
        <f t="shared" si="162"/>
        <v>1.5750430398761657E-3</v>
      </c>
      <c r="BA231">
        <f t="shared" si="170"/>
        <v>103.53974696259073</v>
      </c>
      <c r="BB231" s="4">
        <f t="shared" si="144"/>
        <v>0</v>
      </c>
      <c r="BC231" s="4">
        <f t="shared" si="145"/>
        <v>0</v>
      </c>
    </row>
    <row r="232" spans="1:55">
      <c r="A232" s="37">
        <v>40627</v>
      </c>
      <c r="B232" s="2" t="s">
        <v>76</v>
      </c>
      <c r="C232" s="40">
        <v>11.94</v>
      </c>
      <c r="D232" s="19">
        <f t="shared" si="146"/>
        <v>8.3822296730928639E-4</v>
      </c>
      <c r="E232" s="19">
        <f t="shared" si="171"/>
        <v>3.1979256698357751E-2</v>
      </c>
      <c r="F232" s="19">
        <f t="shared" si="173"/>
        <v>8.4459459459459152E-3</v>
      </c>
      <c r="G232" s="19">
        <f t="shared" si="177"/>
        <v>4.6450482033304062E-2</v>
      </c>
      <c r="H232" s="19">
        <f t="shared" si="175"/>
        <v>1.3407777409857213</v>
      </c>
      <c r="I232" s="19">
        <f t="shared" si="175"/>
        <v>0.30981099506502668</v>
      </c>
      <c r="J232" s="19">
        <f t="shared" si="175"/>
        <v>1.6875703588303335</v>
      </c>
      <c r="K232" s="2" t="s">
        <v>75</v>
      </c>
      <c r="L232" s="40">
        <v>8.52</v>
      </c>
      <c r="M232" s="19">
        <f t="shared" si="147"/>
        <v>-4.6728971962617903E-3</v>
      </c>
      <c r="N232" s="19">
        <f t="shared" si="172"/>
        <v>4.7970479704796898E-2</v>
      </c>
      <c r="O232" s="19">
        <f t="shared" si="174"/>
        <v>7.0351758793969807E-2</v>
      </c>
      <c r="P232" s="19">
        <f t="shared" si="178"/>
        <v>0.14979757085020234</v>
      </c>
      <c r="Q232" s="19">
        <f t="shared" si="176"/>
        <v>1.3576221514175177</v>
      </c>
      <c r="R232" s="19">
        <f t="shared" si="176"/>
        <v>1.6606583021699666</v>
      </c>
      <c r="S232" s="19">
        <f t="shared" si="176"/>
        <v>2.4583019613027046</v>
      </c>
      <c r="T232" s="19">
        <f t="shared" si="148"/>
        <v>-1.6844410431796408E-2</v>
      </c>
      <c r="U232" s="19">
        <f t="shared" si="148"/>
        <v>-1.3508473071049398</v>
      </c>
      <c r="V232" s="19">
        <f t="shared" si="148"/>
        <v>-0.77073160247237116</v>
      </c>
      <c r="W232" s="19">
        <f t="shared" si="179"/>
        <v>9.9904046252105774E-3</v>
      </c>
      <c r="X232" s="19">
        <f t="shared" si="180"/>
        <v>1.5855661263431083E-2</v>
      </c>
      <c r="Y232" s="19">
        <f t="shared" si="181"/>
        <v>1.5870889977188365</v>
      </c>
      <c r="Z232" s="19">
        <f t="shared" si="182"/>
        <v>1</v>
      </c>
      <c r="AA232" s="19">
        <f t="shared" si="183"/>
        <v>2.5870889977188365</v>
      </c>
      <c r="AB232" s="19">
        <f t="shared" si="184"/>
        <v>0.61346517229142516</v>
      </c>
      <c r="AC232" s="19">
        <f t="shared" si="185"/>
        <v>0.38653482770857484</v>
      </c>
      <c r="AD232" s="20">
        <f t="shared" si="186"/>
        <v>3.929987758445587E-3</v>
      </c>
      <c r="AE232" s="21">
        <f t="shared" si="141"/>
        <v>0</v>
      </c>
      <c r="AF232" s="21">
        <f t="shared" si="149"/>
        <v>0</v>
      </c>
      <c r="AG232" s="21">
        <f t="shared" si="150"/>
        <v>0</v>
      </c>
      <c r="AH232" s="21">
        <f t="shared" si="151"/>
        <v>0</v>
      </c>
      <c r="AI232" s="21">
        <f t="shared" si="165"/>
        <v>0</v>
      </c>
      <c r="AJ232" s="21">
        <f t="shared" si="166"/>
        <v>0</v>
      </c>
      <c r="AK232" s="24">
        <f t="shared" si="142"/>
        <v>1</v>
      </c>
      <c r="AL232" s="24">
        <f t="shared" si="152"/>
        <v>0</v>
      </c>
      <c r="AM232" s="24">
        <f t="shared" si="153"/>
        <v>1</v>
      </c>
      <c r="AN232" s="24">
        <f t="shared" si="154"/>
        <v>1</v>
      </c>
      <c r="AO232" s="24">
        <f t="shared" si="155"/>
        <v>1</v>
      </c>
      <c r="AP232" s="24">
        <f t="shared" si="167"/>
        <v>3.929987758445587E-3</v>
      </c>
      <c r="AQ232" s="27">
        <f t="shared" si="143"/>
        <v>0</v>
      </c>
      <c r="AR232" s="27">
        <f t="shared" si="156"/>
        <v>0</v>
      </c>
      <c r="AS232" s="27">
        <f t="shared" si="157"/>
        <v>5</v>
      </c>
      <c r="AT232" s="27">
        <f t="shared" si="158"/>
        <v>0</v>
      </c>
      <c r="AU232" s="27">
        <f t="shared" si="159"/>
        <v>1</v>
      </c>
      <c r="AV232" s="27">
        <f t="shared" si="168"/>
        <v>3.929987758445587E-3</v>
      </c>
      <c r="AW232">
        <f t="shared" si="160"/>
        <v>108.54478790712072</v>
      </c>
      <c r="AX232">
        <f t="shared" si="161"/>
        <v>104.66268255140234</v>
      </c>
      <c r="AY232">
        <f t="shared" si="169"/>
        <v>98.023007079190634</v>
      </c>
      <c r="AZ232">
        <f t="shared" si="162"/>
        <v>2.6199918389637248E-3</v>
      </c>
      <c r="BA232">
        <f t="shared" si="170"/>
        <v>103.81102025464109</v>
      </c>
      <c r="BB232" s="4">
        <f t="shared" si="144"/>
        <v>0</v>
      </c>
      <c r="BC232" s="4">
        <f t="shared" si="145"/>
        <v>0</v>
      </c>
    </row>
    <row r="233" spans="1:55">
      <c r="A233" s="37">
        <v>40630</v>
      </c>
      <c r="B233" s="2" t="s">
        <v>76</v>
      </c>
      <c r="C233" s="40">
        <v>11.99</v>
      </c>
      <c r="D233" s="19">
        <f t="shared" si="146"/>
        <v>4.1876046901173124E-3</v>
      </c>
      <c r="E233" s="19">
        <f t="shared" si="171"/>
        <v>2.0425531914893637E-2</v>
      </c>
      <c r="F233" s="19">
        <f t="shared" si="173"/>
        <v>2.5662959794696384E-2</v>
      </c>
      <c r="G233" s="19">
        <f t="shared" si="177"/>
        <v>5.0832602979842247E-2</v>
      </c>
      <c r="H233" s="19">
        <f t="shared" si="175"/>
        <v>0.8549294356636985</v>
      </c>
      <c r="I233" s="19">
        <f t="shared" si="175"/>
        <v>0.94094244189235654</v>
      </c>
      <c r="J233" s="19">
        <f t="shared" si="175"/>
        <v>1.8209425200969009</v>
      </c>
      <c r="K233" s="2" t="s">
        <v>75</v>
      </c>
      <c r="L233" s="40">
        <v>8.49</v>
      </c>
      <c r="M233" s="19">
        <f t="shared" si="147"/>
        <v>-3.5211267605633053E-3</v>
      </c>
      <c r="N233" s="19">
        <f t="shared" si="172"/>
        <v>4.4280442804427972E-2</v>
      </c>
      <c r="O233" s="19">
        <f t="shared" si="174"/>
        <v>6.1250000000000027E-2</v>
      </c>
      <c r="P233" s="19">
        <f t="shared" si="178"/>
        <v>9.5483870967741968E-2</v>
      </c>
      <c r="Q233" s="19">
        <f t="shared" si="176"/>
        <v>1.2372300119366764</v>
      </c>
      <c r="R233" s="19">
        <f t="shared" si="176"/>
        <v>1.4152667007944657</v>
      </c>
      <c r="S233" s="19">
        <f t="shared" si="176"/>
        <v>1.4888710217963044</v>
      </c>
      <c r="T233" s="19">
        <f t="shared" si="148"/>
        <v>-0.38230057627297787</v>
      </c>
      <c r="U233" s="19">
        <f t="shared" si="148"/>
        <v>-0.47432425890210916</v>
      </c>
      <c r="V233" s="19">
        <f t="shared" si="148"/>
        <v>0.33207149830059657</v>
      </c>
      <c r="W233" s="19">
        <f t="shared" si="179"/>
        <v>9.9831040341940673E-3</v>
      </c>
      <c r="X233" s="19">
        <f t="shared" si="180"/>
        <v>1.3109460530898859E-2</v>
      </c>
      <c r="Y233" s="19">
        <f t="shared" si="181"/>
        <v>1.3131647717980715</v>
      </c>
      <c r="Z233" s="19">
        <f t="shared" si="182"/>
        <v>1</v>
      </c>
      <c r="AA233" s="19">
        <f t="shared" si="183"/>
        <v>2.3131647717980712</v>
      </c>
      <c r="AB233" s="19">
        <f t="shared" si="184"/>
        <v>0.56769184271180173</v>
      </c>
      <c r="AC233" s="19">
        <f t="shared" si="185"/>
        <v>0.43230815728819832</v>
      </c>
      <c r="AD233" s="20">
        <f t="shared" si="186"/>
        <v>2.3851766323318126E-2</v>
      </c>
      <c r="AE233" s="21">
        <f t="shared" si="141"/>
        <v>0</v>
      </c>
      <c r="AF233" s="21">
        <f t="shared" si="149"/>
        <v>0</v>
      </c>
      <c r="AG233" s="21">
        <f t="shared" si="150"/>
        <v>0</v>
      </c>
      <c r="AH233" s="21">
        <f t="shared" si="151"/>
        <v>0</v>
      </c>
      <c r="AI233" s="21">
        <f t="shared" si="165"/>
        <v>0</v>
      </c>
      <c r="AJ233" s="21">
        <f t="shared" si="166"/>
        <v>0</v>
      </c>
      <c r="AK233" s="24">
        <f t="shared" si="142"/>
        <v>0</v>
      </c>
      <c r="AL233" s="24">
        <f t="shared" si="152"/>
        <v>0</v>
      </c>
      <c r="AM233" s="24">
        <f t="shared" si="153"/>
        <v>2</v>
      </c>
      <c r="AN233" s="24">
        <f t="shared" si="154"/>
        <v>0</v>
      </c>
      <c r="AO233" s="24">
        <f t="shared" si="155"/>
        <v>1</v>
      </c>
      <c r="AP233" s="24">
        <f t="shared" si="167"/>
        <v>2.3851766323318126E-2</v>
      </c>
      <c r="AQ233" s="27">
        <f t="shared" si="143"/>
        <v>0</v>
      </c>
      <c r="AR233" s="27">
        <f t="shared" si="156"/>
        <v>0</v>
      </c>
      <c r="AS233" s="27">
        <f t="shared" si="157"/>
        <v>0</v>
      </c>
      <c r="AT233" s="27">
        <f t="shared" si="158"/>
        <v>1</v>
      </c>
      <c r="AU233" s="27">
        <f t="shared" si="159"/>
        <v>0</v>
      </c>
      <c r="AV233" s="27">
        <f t="shared" si="168"/>
        <v>0</v>
      </c>
      <c r="AW233">
        <f t="shared" si="160"/>
        <v>108.54478790712072</v>
      </c>
      <c r="AX233">
        <f t="shared" si="161"/>
        <v>107.15907239839002</v>
      </c>
      <c r="AY233">
        <f t="shared" si="169"/>
        <v>98.023007079190634</v>
      </c>
      <c r="AZ233">
        <f t="shared" si="162"/>
        <v>7.9505887744393752E-3</v>
      </c>
      <c r="BA233">
        <f t="shared" si="170"/>
        <v>104.63637898694074</v>
      </c>
      <c r="BB233" s="4">
        <f t="shared" si="144"/>
        <v>0</v>
      </c>
      <c r="BC233" s="4">
        <f t="shared" si="145"/>
        <v>0</v>
      </c>
    </row>
    <row r="234" spans="1:55">
      <c r="A234" s="37">
        <v>40631</v>
      </c>
      <c r="B234" s="2" t="s">
        <v>76</v>
      </c>
      <c r="C234" s="40">
        <v>11.87</v>
      </c>
      <c r="D234" s="19">
        <f t="shared" si="146"/>
        <v>-1.0008340283569724E-2</v>
      </c>
      <c r="E234" s="19">
        <f t="shared" si="171"/>
        <v>9.3537414965985909E-3</v>
      </c>
      <c r="F234" s="19">
        <f t="shared" si="173"/>
        <v>2.8596187175043336E-2</v>
      </c>
      <c r="G234" s="19">
        <f t="shared" si="177"/>
        <v>3.6681222707423577E-2</v>
      </c>
      <c r="H234" s="19">
        <f t="shared" ref="H234:J249" si="187">E234/STDEV(E174:E233)</f>
        <v>0.3911979918348471</v>
      </c>
      <c r="I234" s="19">
        <f t="shared" si="187"/>
        <v>1.0424408345167888</v>
      </c>
      <c r="J234" s="19">
        <f t="shared" si="187"/>
        <v>1.303095812948921</v>
      </c>
      <c r="K234" s="2" t="s">
        <v>75</v>
      </c>
      <c r="L234" s="40">
        <v>7.91</v>
      </c>
      <c r="M234" s="19">
        <f t="shared" si="147"/>
        <v>-6.8315665488810379E-2</v>
      </c>
      <c r="N234" s="19">
        <f t="shared" si="172"/>
        <v>-4.1212121212121193E-2</v>
      </c>
      <c r="O234" s="19">
        <f t="shared" si="174"/>
        <v>-8.7719298245614395E-3</v>
      </c>
      <c r="P234" s="19">
        <f t="shared" si="178"/>
        <v>2.1963824289405676E-2</v>
      </c>
      <c r="Q234" s="19">
        <f t="shared" ref="Q234:S249" si="188">N234/STDEV(N174:N233)</f>
        <v>-1.1448920632823103</v>
      </c>
      <c r="R234" s="19">
        <f t="shared" si="188"/>
        <v>-0.2008057067562431</v>
      </c>
      <c r="S234" s="19">
        <f t="shared" si="188"/>
        <v>0.3362897110505691</v>
      </c>
      <c r="T234" s="19">
        <f t="shared" si="148"/>
        <v>1.5360900551171575</v>
      </c>
      <c r="U234" s="19">
        <f t="shared" si="148"/>
        <v>1.2432465412730318</v>
      </c>
      <c r="V234" s="19">
        <f t="shared" si="148"/>
        <v>0.96680610189835181</v>
      </c>
      <c r="W234" s="19">
        <f t="shared" si="179"/>
        <v>1.0363631921947759E-2</v>
      </c>
      <c r="X234" s="19">
        <f t="shared" si="180"/>
        <v>2.0937884807549659E-2</v>
      </c>
      <c r="Y234" s="19">
        <f t="shared" si="181"/>
        <v>2.0203230841504602</v>
      </c>
      <c r="Z234" s="19">
        <f t="shared" si="182"/>
        <v>1</v>
      </c>
      <c r="AA234" s="19">
        <f t="shared" si="183"/>
        <v>3.0203230841504602</v>
      </c>
      <c r="AB234" s="19">
        <f t="shared" si="184"/>
        <v>0.66890959273607831</v>
      </c>
      <c r="AC234" s="19">
        <f t="shared" si="185"/>
        <v>0.33109040726392175</v>
      </c>
      <c r="AD234" s="20">
        <f t="shared" si="186"/>
        <v>4.7818508364682391E-3</v>
      </c>
      <c r="AE234" s="21">
        <f t="shared" si="141"/>
        <v>-1</v>
      </c>
      <c r="AF234" s="21">
        <f t="shared" si="149"/>
        <v>0</v>
      </c>
      <c r="AG234" s="21">
        <f t="shared" si="150"/>
        <v>1</v>
      </c>
      <c r="AH234" s="21">
        <f t="shared" si="151"/>
        <v>0</v>
      </c>
      <c r="AI234" s="21">
        <f t="shared" si="165"/>
        <v>0</v>
      </c>
      <c r="AJ234" s="21">
        <f t="shared" si="166"/>
        <v>0</v>
      </c>
      <c r="AK234" s="24">
        <f t="shared" si="142"/>
        <v>-1</v>
      </c>
      <c r="AL234" s="24">
        <f t="shared" si="152"/>
        <v>1</v>
      </c>
      <c r="AM234" s="24">
        <f t="shared" si="153"/>
        <v>0</v>
      </c>
      <c r="AN234" s="24">
        <f t="shared" si="154"/>
        <v>0</v>
      </c>
      <c r="AO234" s="24">
        <f t="shared" si="155"/>
        <v>0</v>
      </c>
      <c r="AP234" s="24">
        <f t="shared" si="167"/>
        <v>0</v>
      </c>
      <c r="AQ234" s="27">
        <f t="shared" si="143"/>
        <v>0</v>
      </c>
      <c r="AR234" s="27">
        <f t="shared" si="156"/>
        <v>0</v>
      </c>
      <c r="AS234" s="27">
        <f t="shared" si="157"/>
        <v>0</v>
      </c>
      <c r="AT234" s="27">
        <f t="shared" si="158"/>
        <v>0</v>
      </c>
      <c r="AU234" s="27">
        <f t="shared" si="159"/>
        <v>0</v>
      </c>
      <c r="AV234" s="27">
        <f t="shared" si="168"/>
        <v>0</v>
      </c>
      <c r="AW234">
        <f t="shared" si="160"/>
        <v>108.54478790712072</v>
      </c>
      <c r="AX234">
        <f t="shared" si="161"/>
        <v>107.15907239839002</v>
      </c>
      <c r="AY234">
        <f t="shared" si="169"/>
        <v>98.023007079190634</v>
      </c>
      <c r="AZ234">
        <f t="shared" si="162"/>
        <v>0</v>
      </c>
      <c r="BA234">
        <f t="shared" si="170"/>
        <v>104.63637898694074</v>
      </c>
      <c r="BB234" s="4">
        <f t="shared" si="144"/>
        <v>0</v>
      </c>
      <c r="BC234" s="4">
        <f t="shared" si="145"/>
        <v>1</v>
      </c>
    </row>
    <row r="235" spans="1:55">
      <c r="A235" s="37">
        <v>40632</v>
      </c>
      <c r="B235" s="2" t="s">
        <v>76</v>
      </c>
      <c r="C235" s="40">
        <v>11.94</v>
      </c>
      <c r="D235" s="19">
        <f t="shared" si="146"/>
        <v>5.8972198820556269E-3</v>
      </c>
      <c r="E235" s="19">
        <f t="shared" si="171"/>
        <v>1.27226463104326E-2</v>
      </c>
      <c r="F235" s="19">
        <f t="shared" si="173"/>
        <v>3.376623376623366E-2</v>
      </c>
      <c r="G235" s="19">
        <f t="shared" si="177"/>
        <v>3.9164490861618738E-2</v>
      </c>
      <c r="H235" s="19">
        <f t="shared" si="187"/>
        <v>0.53415667515390419</v>
      </c>
      <c r="I235" s="19">
        <f t="shared" si="187"/>
        <v>1.2939125989840055</v>
      </c>
      <c r="J235" s="19">
        <f t="shared" si="187"/>
        <v>1.38149265124507</v>
      </c>
      <c r="K235" s="2" t="s">
        <v>75</v>
      </c>
      <c r="L235" s="40">
        <v>7.89</v>
      </c>
      <c r="M235" s="19">
        <f t="shared" si="147"/>
        <v>-2.5284450063211708E-3</v>
      </c>
      <c r="N235" s="19">
        <f t="shared" si="172"/>
        <v>-4.3636363636363674E-2</v>
      </c>
      <c r="O235" s="19">
        <f t="shared" si="174"/>
        <v>1.0243277848911662E-2</v>
      </c>
      <c r="P235" s="19">
        <f t="shared" si="178"/>
        <v>1.4138817480719721E-2</v>
      </c>
      <c r="Q235" s="19">
        <f t="shared" si="188"/>
        <v>-1.1961989624587381</v>
      </c>
      <c r="R235" s="19">
        <f t="shared" si="188"/>
        <v>0.23459459475760375</v>
      </c>
      <c r="S235" s="19">
        <f t="shared" si="188"/>
        <v>0.21643950958858169</v>
      </c>
      <c r="T235" s="19">
        <f t="shared" si="148"/>
        <v>1.7303556376126423</v>
      </c>
      <c r="U235" s="19">
        <f t="shared" si="148"/>
        <v>1.0593180042264017</v>
      </c>
      <c r="V235" s="19">
        <f t="shared" si="148"/>
        <v>1.1650531416564884</v>
      </c>
      <c r="W235" s="19">
        <f t="shared" si="179"/>
        <v>1.0397533467886041E-2</v>
      </c>
      <c r="X235" s="19">
        <f t="shared" si="180"/>
        <v>2.0933772984696768E-2</v>
      </c>
      <c r="Y235" s="19">
        <f t="shared" si="181"/>
        <v>2.0133402839580268</v>
      </c>
      <c r="Z235" s="19">
        <f t="shared" si="182"/>
        <v>1</v>
      </c>
      <c r="AA235" s="19">
        <f t="shared" si="183"/>
        <v>3.0133402839580268</v>
      </c>
      <c r="AB235" s="19">
        <f t="shared" si="184"/>
        <v>0.66814235839090219</v>
      </c>
      <c r="AC235" s="19">
        <f t="shared" si="185"/>
        <v>0.33185764160909786</v>
      </c>
      <c r="AD235" s="20">
        <f t="shared" si="186"/>
        <v>-6.8649919941655329E-3</v>
      </c>
      <c r="AE235" s="21">
        <f t="shared" si="141"/>
        <v>-1</v>
      </c>
      <c r="AF235" s="21">
        <f t="shared" si="149"/>
        <v>0</v>
      </c>
      <c r="AG235" s="21">
        <f t="shared" si="150"/>
        <v>2</v>
      </c>
      <c r="AH235" s="21">
        <f t="shared" si="151"/>
        <v>0</v>
      </c>
      <c r="AI235" s="21">
        <f t="shared" si="165"/>
        <v>0</v>
      </c>
      <c r="AJ235" s="21">
        <f t="shared" si="166"/>
        <v>0</v>
      </c>
      <c r="AK235" s="24">
        <f t="shared" si="142"/>
        <v>-1</v>
      </c>
      <c r="AL235" s="24">
        <f t="shared" si="152"/>
        <v>0</v>
      </c>
      <c r="AM235" s="24">
        <f t="shared" si="153"/>
        <v>1</v>
      </c>
      <c r="AN235" s="24">
        <f t="shared" si="154"/>
        <v>0</v>
      </c>
      <c r="AO235" s="24">
        <f t="shared" si="155"/>
        <v>0</v>
      </c>
      <c r="AP235" s="24">
        <f t="shared" si="167"/>
        <v>0</v>
      </c>
      <c r="AQ235" s="27">
        <f t="shared" si="143"/>
        <v>-1</v>
      </c>
      <c r="AR235" s="27">
        <f t="shared" si="156"/>
        <v>0</v>
      </c>
      <c r="AS235" s="27">
        <f t="shared" si="157"/>
        <v>1</v>
      </c>
      <c r="AT235" s="27">
        <f t="shared" si="158"/>
        <v>0</v>
      </c>
      <c r="AU235" s="27">
        <f t="shared" si="159"/>
        <v>0</v>
      </c>
      <c r="AV235" s="27">
        <f t="shared" si="168"/>
        <v>0</v>
      </c>
      <c r="AW235">
        <f t="shared" si="160"/>
        <v>108.54478790712072</v>
      </c>
      <c r="AX235">
        <f t="shared" si="161"/>
        <v>107.15907239839002</v>
      </c>
      <c r="AY235">
        <f t="shared" si="169"/>
        <v>98.023007079190634</v>
      </c>
      <c r="AZ235">
        <f t="shared" si="162"/>
        <v>0</v>
      </c>
      <c r="BA235">
        <f t="shared" si="170"/>
        <v>104.63637898694074</v>
      </c>
      <c r="BB235" s="4">
        <f t="shared" si="144"/>
        <v>1</v>
      </c>
      <c r="BC235" s="4">
        <f t="shared" si="145"/>
        <v>1</v>
      </c>
    </row>
    <row r="236" spans="1:55">
      <c r="A236" s="37">
        <v>40633</v>
      </c>
      <c r="B236" s="2" t="s">
        <v>76</v>
      </c>
      <c r="C236" s="40">
        <v>11.9</v>
      </c>
      <c r="D236" s="19">
        <f t="shared" si="146"/>
        <v>-3.3500837520937313E-3</v>
      </c>
      <c r="E236" s="19">
        <f t="shared" si="171"/>
        <v>-2.5146689019278591E-3</v>
      </c>
      <c r="F236" s="19">
        <f t="shared" si="173"/>
        <v>2.2336769759450151E-2</v>
      </c>
      <c r="G236" s="19">
        <f t="shared" si="177"/>
        <v>2.1459227467811159E-2</v>
      </c>
      <c r="H236" s="19">
        <f t="shared" si="187"/>
        <v>-0.10857245363928923</v>
      </c>
      <c r="I236" s="19">
        <f t="shared" si="187"/>
        <v>0.90052758337722461</v>
      </c>
      <c r="J236" s="19">
        <f t="shared" si="187"/>
        <v>0.75119439590396031</v>
      </c>
      <c r="K236" s="2" t="s">
        <v>75</v>
      </c>
      <c r="L236" s="40">
        <v>8</v>
      </c>
      <c r="M236" s="19">
        <f t="shared" si="147"/>
        <v>1.3941698352344781E-2</v>
      </c>
      <c r="N236" s="19">
        <f t="shared" si="172"/>
        <v>-6.54205607476636E-2</v>
      </c>
      <c r="O236" s="19">
        <f t="shared" si="174"/>
        <v>-6.2111801242236905E-3</v>
      </c>
      <c r="P236" s="19">
        <f t="shared" si="178"/>
        <v>2.1711366538952736E-2</v>
      </c>
      <c r="Q236" s="19">
        <f t="shared" si="188"/>
        <v>-1.7701897855541928</v>
      </c>
      <c r="R236" s="19">
        <f t="shared" si="188"/>
        <v>-0.14223746741359533</v>
      </c>
      <c r="S236" s="19">
        <f t="shared" si="188"/>
        <v>0.33258794713715395</v>
      </c>
      <c r="T236" s="19">
        <f t="shared" si="148"/>
        <v>1.6616173319149037</v>
      </c>
      <c r="U236" s="19">
        <f t="shared" si="148"/>
        <v>1.0427650507908199</v>
      </c>
      <c r="V236" s="19">
        <f t="shared" si="148"/>
        <v>0.41860644876680636</v>
      </c>
      <c r="W236" s="19">
        <f t="shared" si="179"/>
        <v>1.0064664541400162E-2</v>
      </c>
      <c r="X236" s="19">
        <f t="shared" si="180"/>
        <v>2.1104662270922961E-2</v>
      </c>
      <c r="Y236" s="19">
        <f t="shared" si="181"/>
        <v>2.0969066762345316</v>
      </c>
      <c r="Z236" s="19">
        <f t="shared" si="182"/>
        <v>1</v>
      </c>
      <c r="AA236" s="19">
        <f t="shared" si="183"/>
        <v>3.0969066762345316</v>
      </c>
      <c r="AB236" s="19">
        <f t="shared" si="184"/>
        <v>0.67709714739745386</v>
      </c>
      <c r="AC236" s="19">
        <f t="shared" si="185"/>
        <v>0.32290285260254614</v>
      </c>
      <c r="AD236" s="20">
        <f t="shared" si="186"/>
        <v>6.093520560689741E-3</v>
      </c>
      <c r="AE236" s="21">
        <f t="shared" si="141"/>
        <v>-1</v>
      </c>
      <c r="AF236" s="21">
        <f t="shared" si="149"/>
        <v>0</v>
      </c>
      <c r="AG236" s="21">
        <f t="shared" si="150"/>
        <v>3</v>
      </c>
      <c r="AH236" s="21">
        <f t="shared" si="151"/>
        <v>0</v>
      </c>
      <c r="AI236" s="21">
        <f t="shared" si="165"/>
        <v>0</v>
      </c>
      <c r="AJ236" s="21">
        <f t="shared" si="166"/>
        <v>0</v>
      </c>
      <c r="AK236" s="24">
        <f t="shared" si="142"/>
        <v>-1</v>
      </c>
      <c r="AL236" s="24">
        <f t="shared" si="152"/>
        <v>0</v>
      </c>
      <c r="AM236" s="24">
        <f t="shared" si="153"/>
        <v>2</v>
      </c>
      <c r="AN236" s="24">
        <f t="shared" si="154"/>
        <v>0</v>
      </c>
      <c r="AO236" s="24">
        <f t="shared" si="155"/>
        <v>0</v>
      </c>
      <c r="AP236" s="24">
        <f t="shared" si="167"/>
        <v>0</v>
      </c>
      <c r="AQ236" s="27">
        <f t="shared" si="143"/>
        <v>0</v>
      </c>
      <c r="AR236" s="27">
        <f t="shared" si="156"/>
        <v>0</v>
      </c>
      <c r="AS236" s="27">
        <f t="shared" si="157"/>
        <v>0</v>
      </c>
      <c r="AT236" s="27">
        <f t="shared" si="158"/>
        <v>0</v>
      </c>
      <c r="AU236" s="27">
        <f t="shared" si="159"/>
        <v>0</v>
      </c>
      <c r="AV236" s="27">
        <f t="shared" si="168"/>
        <v>0</v>
      </c>
      <c r="AW236">
        <f t="shared" si="160"/>
        <v>108.54478790712072</v>
      </c>
      <c r="AX236">
        <f t="shared" si="161"/>
        <v>107.15907239839002</v>
      </c>
      <c r="AY236">
        <f t="shared" si="169"/>
        <v>98.023007079190634</v>
      </c>
      <c r="AZ236">
        <f t="shared" si="162"/>
        <v>0</v>
      </c>
      <c r="BA236">
        <f t="shared" si="170"/>
        <v>104.63637898694074</v>
      </c>
      <c r="BB236" s="4">
        <f t="shared" si="144"/>
        <v>0</v>
      </c>
      <c r="BC236" s="4">
        <f t="shared" si="145"/>
        <v>1</v>
      </c>
    </row>
    <row r="237" spans="1:55">
      <c r="A237" s="37">
        <v>40634</v>
      </c>
      <c r="B237" s="2" t="s">
        <v>76</v>
      </c>
      <c r="C237" s="40">
        <v>12</v>
      </c>
      <c r="D237" s="19">
        <f t="shared" si="146"/>
        <v>8.4033613445377853E-3</v>
      </c>
      <c r="E237" s="19">
        <f t="shared" si="171"/>
        <v>5.0251256281407452E-3</v>
      </c>
      <c r="F237" s="19">
        <f t="shared" si="173"/>
        <v>3.7165082108902306E-2</v>
      </c>
      <c r="G237" s="19">
        <f t="shared" si="177"/>
        <v>1.781170483460567E-2</v>
      </c>
      <c r="H237" s="19">
        <f t="shared" si="187"/>
        <v>0.22172004383284777</v>
      </c>
      <c r="I237" s="19">
        <f t="shared" si="187"/>
        <v>1.5762442019239031</v>
      </c>
      <c r="J237" s="19">
        <f t="shared" si="187"/>
        <v>0.6227770145620859</v>
      </c>
      <c r="K237" s="2" t="s">
        <v>75</v>
      </c>
      <c r="L237" s="40">
        <v>7.99</v>
      </c>
      <c r="M237" s="19">
        <f t="shared" si="147"/>
        <v>-1.2499999999999734E-3</v>
      </c>
      <c r="N237" s="19">
        <f t="shared" si="172"/>
        <v>-6.2206572769952978E-2</v>
      </c>
      <c r="O237" s="19">
        <f t="shared" si="174"/>
        <v>-1.7220172201722086E-2</v>
      </c>
      <c r="P237" s="19">
        <f t="shared" si="178"/>
        <v>2.8314028314028399E-2</v>
      </c>
      <c r="Q237" s="19">
        <f t="shared" si="188"/>
        <v>-1.6374535896302689</v>
      </c>
      <c r="R237" s="19">
        <f t="shared" si="188"/>
        <v>-0.39417985644113074</v>
      </c>
      <c r="S237" s="19">
        <f t="shared" si="188"/>
        <v>0.4336298830940794</v>
      </c>
      <c r="T237" s="19">
        <f t="shared" si="148"/>
        <v>1.8591736334631166</v>
      </c>
      <c r="U237" s="19">
        <f t="shared" si="148"/>
        <v>1.9704240583650339</v>
      </c>
      <c r="V237" s="19">
        <f t="shared" si="148"/>
        <v>0.18914713146800649</v>
      </c>
      <c r="W237" s="19">
        <f t="shared" si="179"/>
        <v>9.8894573465828327E-3</v>
      </c>
      <c r="X237" s="19">
        <f t="shared" si="180"/>
        <v>2.1009976711746488E-2</v>
      </c>
      <c r="Y237" s="19">
        <f t="shared" si="181"/>
        <v>2.1244822618104724</v>
      </c>
      <c r="Z237" s="19">
        <f t="shared" si="182"/>
        <v>1</v>
      </c>
      <c r="AA237" s="19">
        <f t="shared" si="183"/>
        <v>3.1244822618104724</v>
      </c>
      <c r="AB237" s="19">
        <f t="shared" si="184"/>
        <v>0.67994697482438171</v>
      </c>
      <c r="AC237" s="19">
        <f t="shared" si="185"/>
        <v>0.32005302517561834</v>
      </c>
      <c r="AD237" s="20">
        <f t="shared" si="186"/>
        <v>8.8999041755120651E-3</v>
      </c>
      <c r="AE237" s="21">
        <f t="shared" si="141"/>
        <v>-1</v>
      </c>
      <c r="AF237" s="21">
        <f t="shared" si="149"/>
        <v>0</v>
      </c>
      <c r="AG237" s="21">
        <f t="shared" si="150"/>
        <v>4</v>
      </c>
      <c r="AH237" s="21">
        <f t="shared" si="151"/>
        <v>0</v>
      </c>
      <c r="AI237" s="21">
        <f t="shared" si="165"/>
        <v>0</v>
      </c>
      <c r="AJ237" s="21">
        <f t="shared" si="166"/>
        <v>0</v>
      </c>
      <c r="AK237" s="24">
        <f t="shared" si="142"/>
        <v>-1</v>
      </c>
      <c r="AL237" s="24">
        <f t="shared" si="152"/>
        <v>0</v>
      </c>
      <c r="AM237" s="24">
        <f t="shared" si="153"/>
        <v>3</v>
      </c>
      <c r="AN237" s="24">
        <f t="shared" si="154"/>
        <v>0</v>
      </c>
      <c r="AO237" s="24">
        <f t="shared" si="155"/>
        <v>0</v>
      </c>
      <c r="AP237" s="24">
        <f t="shared" si="167"/>
        <v>0</v>
      </c>
      <c r="AQ237" s="27">
        <f t="shared" si="143"/>
        <v>0</v>
      </c>
      <c r="AR237" s="27">
        <f t="shared" si="156"/>
        <v>0</v>
      </c>
      <c r="AS237" s="27">
        <f t="shared" si="157"/>
        <v>0</v>
      </c>
      <c r="AT237" s="27">
        <f t="shared" si="158"/>
        <v>0</v>
      </c>
      <c r="AU237" s="27">
        <f t="shared" si="159"/>
        <v>0</v>
      </c>
      <c r="AV237" s="27">
        <f t="shared" si="168"/>
        <v>0</v>
      </c>
      <c r="AW237">
        <f t="shared" si="160"/>
        <v>108.54478790712072</v>
      </c>
      <c r="AX237">
        <f t="shared" si="161"/>
        <v>107.15907239839002</v>
      </c>
      <c r="AY237">
        <f t="shared" si="169"/>
        <v>98.023007079190634</v>
      </c>
      <c r="AZ237">
        <f t="shared" si="162"/>
        <v>0</v>
      </c>
      <c r="BA237">
        <f t="shared" si="170"/>
        <v>104.63637898694074</v>
      </c>
      <c r="BB237" s="4">
        <f t="shared" si="144"/>
        <v>0</v>
      </c>
      <c r="BC237" s="4">
        <f t="shared" si="145"/>
        <v>1</v>
      </c>
    </row>
    <row r="238" spans="1:55">
      <c r="A238" s="37">
        <v>40639</v>
      </c>
      <c r="B238" s="2" t="s">
        <v>76</v>
      </c>
      <c r="C238" s="40">
        <v>12.15</v>
      </c>
      <c r="D238" s="19">
        <f t="shared" si="146"/>
        <v>1.250000000000003E-2</v>
      </c>
      <c r="E238" s="19">
        <f t="shared" si="171"/>
        <v>1.33444537114262E-2</v>
      </c>
      <c r="F238" s="19">
        <f t="shared" si="173"/>
        <v>3.404255319148939E-2</v>
      </c>
      <c r="G238" s="19">
        <f t="shared" si="177"/>
        <v>4.1322314049587368E-3</v>
      </c>
      <c r="H238" s="19">
        <f t="shared" si="187"/>
        <v>0.59626903712545765</v>
      </c>
      <c r="I238" s="19">
        <f t="shared" si="187"/>
        <v>1.4916488874450253</v>
      </c>
      <c r="J238" s="19">
        <f t="shared" si="187"/>
        <v>0.14447123258359101</v>
      </c>
      <c r="K238" s="2" t="s">
        <v>75</v>
      </c>
      <c r="L238" s="40">
        <v>7.98</v>
      </c>
      <c r="M238" s="19">
        <f t="shared" si="147"/>
        <v>-1.2515644555694352E-3</v>
      </c>
      <c r="N238" s="19">
        <f t="shared" si="172"/>
        <v>-6.0070671378091849E-2</v>
      </c>
      <c r="O238" s="19">
        <f t="shared" si="174"/>
        <v>-1.845018450184506E-2</v>
      </c>
      <c r="P238" s="19">
        <f t="shared" si="178"/>
        <v>8.8495575221239301E-3</v>
      </c>
      <c r="Q238" s="19">
        <f t="shared" si="188"/>
        <v>-1.5492532738171345</v>
      </c>
      <c r="R238" s="19">
        <f t="shared" si="188"/>
        <v>-0.42343728097055916</v>
      </c>
      <c r="S238" s="19">
        <f t="shared" si="188"/>
        <v>0.13573064721973241</v>
      </c>
      <c r="T238" s="19">
        <f t="shared" si="148"/>
        <v>2.1455223109425923</v>
      </c>
      <c r="U238" s="19">
        <f t="shared" si="148"/>
        <v>1.9150861684155844</v>
      </c>
      <c r="V238" s="19">
        <f t="shared" si="148"/>
        <v>8.7405853638586051E-3</v>
      </c>
      <c r="W238" s="19">
        <f t="shared" si="179"/>
        <v>8.3956563007361248E-3</v>
      </c>
      <c r="X238" s="19">
        <f t="shared" si="180"/>
        <v>2.0656858208981412E-2</v>
      </c>
      <c r="Y238" s="19">
        <f t="shared" si="181"/>
        <v>2.4604220884042425</v>
      </c>
      <c r="Z238" s="19">
        <f t="shared" si="182"/>
        <v>1</v>
      </c>
      <c r="AA238" s="19">
        <f t="shared" si="183"/>
        <v>3.4604220884042425</v>
      </c>
      <c r="AB238" s="19">
        <f t="shared" si="184"/>
        <v>0.71101791213535304</v>
      </c>
      <c r="AC238" s="19">
        <f t="shared" si="185"/>
        <v>0.28898208786464696</v>
      </c>
      <c r="AD238" s="20">
        <f t="shared" si="186"/>
        <v>-3.0650655951062599E-3</v>
      </c>
      <c r="AE238" s="21">
        <f t="shared" si="141"/>
        <v>-1</v>
      </c>
      <c r="AF238" s="21">
        <f t="shared" si="149"/>
        <v>0</v>
      </c>
      <c r="AG238" s="21">
        <f t="shared" si="150"/>
        <v>5</v>
      </c>
      <c r="AH238" s="21">
        <f t="shared" si="151"/>
        <v>0</v>
      </c>
      <c r="AI238" s="21">
        <f t="shared" si="165"/>
        <v>0</v>
      </c>
      <c r="AJ238" s="21">
        <f t="shared" si="166"/>
        <v>0</v>
      </c>
      <c r="AK238" s="24">
        <f t="shared" si="142"/>
        <v>-1</v>
      </c>
      <c r="AL238" s="24">
        <f t="shared" si="152"/>
        <v>0</v>
      </c>
      <c r="AM238" s="24">
        <f t="shared" si="153"/>
        <v>4</v>
      </c>
      <c r="AN238" s="24">
        <f t="shared" si="154"/>
        <v>0</v>
      </c>
      <c r="AO238" s="24">
        <f t="shared" si="155"/>
        <v>0</v>
      </c>
      <c r="AP238" s="24">
        <f t="shared" si="167"/>
        <v>0</v>
      </c>
      <c r="AQ238" s="27">
        <f t="shared" si="143"/>
        <v>0</v>
      </c>
      <c r="AR238" s="27">
        <f t="shared" si="156"/>
        <v>0</v>
      </c>
      <c r="AS238" s="27">
        <f t="shared" si="157"/>
        <v>0</v>
      </c>
      <c r="AT238" s="27">
        <f t="shared" si="158"/>
        <v>0</v>
      </c>
      <c r="AU238" s="27">
        <f t="shared" si="159"/>
        <v>0</v>
      </c>
      <c r="AV238" s="27">
        <f t="shared" si="168"/>
        <v>0</v>
      </c>
      <c r="AW238">
        <f t="shared" si="160"/>
        <v>108.54478790712072</v>
      </c>
      <c r="AX238">
        <f t="shared" si="161"/>
        <v>107.15907239839002</v>
      </c>
      <c r="AY238">
        <f t="shared" si="169"/>
        <v>98.023007079190634</v>
      </c>
      <c r="AZ238">
        <f t="shared" si="162"/>
        <v>0</v>
      </c>
      <c r="BA238">
        <f t="shared" si="170"/>
        <v>104.63637898694074</v>
      </c>
      <c r="BB238" s="4">
        <f t="shared" si="144"/>
        <v>0</v>
      </c>
      <c r="BC238" s="4">
        <f t="shared" si="145"/>
        <v>1</v>
      </c>
    </row>
    <row r="239" spans="1:55">
      <c r="A239" s="37">
        <v>40640</v>
      </c>
      <c r="B239" s="2" t="s">
        <v>76</v>
      </c>
      <c r="C239" s="40">
        <v>12.11</v>
      </c>
      <c r="D239" s="19">
        <f t="shared" si="146"/>
        <v>-3.2921810699589236E-3</v>
      </c>
      <c r="E239" s="19">
        <f t="shared" si="171"/>
        <v>2.0219039595619229E-2</v>
      </c>
      <c r="F239" s="19">
        <f t="shared" si="173"/>
        <v>2.9761904761904732E-2</v>
      </c>
      <c r="G239" s="19">
        <f t="shared" si="177"/>
        <v>2.4834437086092187E-3</v>
      </c>
      <c r="H239" s="19">
        <f t="shared" si="187"/>
        <v>0.9112163727505771</v>
      </c>
      <c r="I239" s="19">
        <f t="shared" si="187"/>
        <v>1.322818623240291</v>
      </c>
      <c r="J239" s="19">
        <f t="shared" si="187"/>
        <v>8.6931599076062974E-2</v>
      </c>
      <c r="K239" s="2" t="s">
        <v>75</v>
      </c>
      <c r="L239" s="40">
        <v>8</v>
      </c>
      <c r="M239" s="19">
        <f t="shared" si="147"/>
        <v>2.5062656641603475E-3</v>
      </c>
      <c r="N239" s="19">
        <f t="shared" si="172"/>
        <v>1.1378002528444987E-2</v>
      </c>
      <c r="O239" s="19">
        <f t="shared" si="174"/>
        <v>-3.0303030303030304E-2</v>
      </c>
      <c r="P239" s="19">
        <f t="shared" si="178"/>
        <v>8.8272383354350923E-3</v>
      </c>
      <c r="Q239" s="19">
        <f t="shared" si="188"/>
        <v>0.29139978809327821</v>
      </c>
      <c r="R239" s="19">
        <f t="shared" si="188"/>
        <v>-0.71209234671160182</v>
      </c>
      <c r="S239" s="19">
        <f t="shared" si="188"/>
        <v>0.13639374088955258</v>
      </c>
      <c r="T239" s="19">
        <f t="shared" si="148"/>
        <v>0.61981658465729894</v>
      </c>
      <c r="U239" s="19">
        <f t="shared" si="148"/>
        <v>2.034910969951893</v>
      </c>
      <c r="V239" s="19">
        <f t="shared" si="148"/>
        <v>-4.946214181348961E-2</v>
      </c>
      <c r="W239" s="19">
        <f t="shared" si="179"/>
        <v>8.4230623990086892E-3</v>
      </c>
      <c r="X239" s="19">
        <f t="shared" si="180"/>
        <v>2.0656752524202782E-2</v>
      </c>
      <c r="Y239" s="19">
        <f t="shared" si="181"/>
        <v>2.4524040717820013</v>
      </c>
      <c r="Z239" s="19">
        <f t="shared" si="182"/>
        <v>1</v>
      </c>
      <c r="AA239" s="19">
        <f t="shared" si="183"/>
        <v>3.4524040717820013</v>
      </c>
      <c r="AB239" s="19">
        <f t="shared" si="184"/>
        <v>0.71034676729371438</v>
      </c>
      <c r="AC239" s="19">
        <f t="shared" si="185"/>
        <v>0.28965323270628562</v>
      </c>
      <c r="AD239" s="20">
        <f t="shared" si="186"/>
        <v>7.1401374185414571E-3</v>
      </c>
      <c r="AE239" s="21">
        <f t="shared" si="141"/>
        <v>0</v>
      </c>
      <c r="AF239" s="21">
        <f t="shared" si="149"/>
        <v>0</v>
      </c>
      <c r="AG239" s="21">
        <f t="shared" si="150"/>
        <v>0</v>
      </c>
      <c r="AH239" s="21">
        <f t="shared" si="151"/>
        <v>1</v>
      </c>
      <c r="AI239" s="21">
        <f t="shared" si="165"/>
        <v>0</v>
      </c>
      <c r="AJ239" s="21">
        <f t="shared" si="166"/>
        <v>0</v>
      </c>
      <c r="AK239" s="24">
        <f t="shared" si="142"/>
        <v>-1</v>
      </c>
      <c r="AL239" s="24">
        <f t="shared" si="152"/>
        <v>0</v>
      </c>
      <c r="AM239" s="24">
        <f t="shared" si="153"/>
        <v>5</v>
      </c>
      <c r="AN239" s="24">
        <f t="shared" si="154"/>
        <v>0</v>
      </c>
      <c r="AO239" s="24">
        <f t="shared" si="155"/>
        <v>0</v>
      </c>
      <c r="AP239" s="24">
        <f t="shared" si="167"/>
        <v>0</v>
      </c>
      <c r="AQ239" s="27">
        <f t="shared" si="143"/>
        <v>0</v>
      </c>
      <c r="AR239" s="27">
        <f t="shared" si="156"/>
        <v>0</v>
      </c>
      <c r="AS239" s="27">
        <f t="shared" si="157"/>
        <v>0</v>
      </c>
      <c r="AT239" s="27">
        <f t="shared" si="158"/>
        <v>0</v>
      </c>
      <c r="AU239" s="27">
        <f t="shared" si="159"/>
        <v>0</v>
      </c>
      <c r="AV239" s="27">
        <f t="shared" si="168"/>
        <v>0</v>
      </c>
      <c r="AW239">
        <f t="shared" si="160"/>
        <v>108.54478790712072</v>
      </c>
      <c r="AX239">
        <f t="shared" si="161"/>
        <v>107.15907239839002</v>
      </c>
      <c r="AY239">
        <f t="shared" si="169"/>
        <v>98.023007079190634</v>
      </c>
      <c r="AZ239">
        <f t="shared" si="162"/>
        <v>0</v>
      </c>
      <c r="BA239">
        <f t="shared" si="170"/>
        <v>104.63637898694074</v>
      </c>
      <c r="BB239" s="4">
        <f t="shared" si="144"/>
        <v>0</v>
      </c>
      <c r="BC239" s="4">
        <f t="shared" si="145"/>
        <v>0</v>
      </c>
    </row>
    <row r="240" spans="1:55">
      <c r="A240" s="37">
        <v>40641</v>
      </c>
      <c r="B240" s="2" t="s">
        <v>76</v>
      </c>
      <c r="C240" s="40">
        <v>12.17</v>
      </c>
      <c r="D240" s="19">
        <f t="shared" si="146"/>
        <v>4.9545829892651116E-3</v>
      </c>
      <c r="E240" s="19">
        <f t="shared" si="171"/>
        <v>1.9262981574539401E-2</v>
      </c>
      <c r="F240" s="19">
        <f t="shared" si="173"/>
        <v>3.2230703986429243E-2</v>
      </c>
      <c r="G240" s="19">
        <f t="shared" si="177"/>
        <v>1.4166666666666661E-2</v>
      </c>
      <c r="H240" s="19">
        <f t="shared" si="187"/>
        <v>0.86829412346560786</v>
      </c>
      <c r="I240" s="19">
        <f t="shared" si="187"/>
        <v>1.423308062661744</v>
      </c>
      <c r="J240" s="19">
        <f t="shared" si="187"/>
        <v>0.50559281485796648</v>
      </c>
      <c r="K240" s="2" t="s">
        <v>75</v>
      </c>
      <c r="L240" s="40">
        <v>7.9</v>
      </c>
      <c r="M240" s="19">
        <f t="shared" si="147"/>
        <v>-1.2499999999999956E-2</v>
      </c>
      <c r="N240" s="19">
        <f t="shared" si="172"/>
        <v>1.2674271229405165E-3</v>
      </c>
      <c r="O240" s="19">
        <f t="shared" si="174"/>
        <v>-4.2424242424242378E-2</v>
      </c>
      <c r="P240" s="19">
        <f t="shared" si="178"/>
        <v>-1.0025062656641612E-2</v>
      </c>
      <c r="Q240" s="19">
        <f t="shared" si="188"/>
        <v>3.2975842953075089E-2</v>
      </c>
      <c r="R240" s="19">
        <f t="shared" si="188"/>
        <v>-1.0041100100899525</v>
      </c>
      <c r="S240" s="19">
        <f t="shared" si="188"/>
        <v>-0.15593407687834396</v>
      </c>
      <c r="T240" s="19">
        <f t="shared" si="148"/>
        <v>0.83531828051253276</v>
      </c>
      <c r="U240" s="19">
        <f t="shared" si="148"/>
        <v>2.4274180727516965</v>
      </c>
      <c r="V240" s="19">
        <f t="shared" si="148"/>
        <v>0.66152689173631041</v>
      </c>
      <c r="W240" s="19">
        <f t="shared" si="179"/>
        <v>8.3298735643054303E-3</v>
      </c>
      <c r="X240" s="19">
        <f t="shared" si="180"/>
        <v>2.0813027643289014E-2</v>
      </c>
      <c r="Y240" s="19">
        <f t="shared" si="181"/>
        <v>2.4986006669387502</v>
      </c>
      <c r="Z240" s="19">
        <f t="shared" si="182"/>
        <v>1</v>
      </c>
      <c r="AA240" s="19">
        <f t="shared" si="183"/>
        <v>3.4986006669387502</v>
      </c>
      <c r="AB240" s="19">
        <f t="shared" si="184"/>
        <v>0.71417143732640043</v>
      </c>
      <c r="AC240" s="19">
        <f t="shared" si="185"/>
        <v>0.28582856267359963</v>
      </c>
      <c r="AD240" s="20">
        <f t="shared" si="186"/>
        <v>2.7576792903596581E-3</v>
      </c>
      <c r="AE240" s="21">
        <f t="shared" si="141"/>
        <v>0</v>
      </c>
      <c r="AF240" s="21">
        <f t="shared" si="149"/>
        <v>0</v>
      </c>
      <c r="AG240" s="21">
        <f t="shared" si="150"/>
        <v>0</v>
      </c>
      <c r="AH240" s="21">
        <f t="shared" si="151"/>
        <v>0</v>
      </c>
      <c r="AI240" s="21">
        <f t="shared" si="165"/>
        <v>0</v>
      </c>
      <c r="AJ240" s="21">
        <f t="shared" si="166"/>
        <v>0</v>
      </c>
      <c r="AK240" s="24">
        <f t="shared" si="142"/>
        <v>-1</v>
      </c>
      <c r="AL240" s="24">
        <f t="shared" si="152"/>
        <v>0</v>
      </c>
      <c r="AM240" s="24">
        <f t="shared" si="153"/>
        <v>0</v>
      </c>
      <c r="AN240" s="24">
        <f t="shared" si="154"/>
        <v>1</v>
      </c>
      <c r="AO240" s="24">
        <f t="shared" si="155"/>
        <v>0</v>
      </c>
      <c r="AP240" s="24">
        <f t="shared" si="167"/>
        <v>0</v>
      </c>
      <c r="AQ240" s="27">
        <f t="shared" si="143"/>
        <v>0</v>
      </c>
      <c r="AR240" s="27">
        <f t="shared" si="156"/>
        <v>0</v>
      </c>
      <c r="AS240" s="27">
        <f t="shared" si="157"/>
        <v>0</v>
      </c>
      <c r="AT240" s="27">
        <f t="shared" si="158"/>
        <v>0</v>
      </c>
      <c r="AU240" s="27">
        <f t="shared" si="159"/>
        <v>0</v>
      </c>
      <c r="AV240" s="27">
        <f t="shared" si="168"/>
        <v>0</v>
      </c>
      <c r="AW240">
        <f t="shared" si="160"/>
        <v>108.54478790712072</v>
      </c>
      <c r="AX240">
        <f t="shared" si="161"/>
        <v>107.15907239839002</v>
      </c>
      <c r="AY240">
        <f t="shared" si="169"/>
        <v>98.023007079190634</v>
      </c>
      <c r="AZ240">
        <f t="shared" si="162"/>
        <v>0</v>
      </c>
      <c r="BA240">
        <f t="shared" si="170"/>
        <v>104.63637898694074</v>
      </c>
      <c r="BB240" s="4">
        <f t="shared" si="144"/>
        <v>0</v>
      </c>
      <c r="BC240" s="4">
        <f t="shared" si="145"/>
        <v>0</v>
      </c>
    </row>
    <row r="241" spans="1:55">
      <c r="A241" s="37">
        <v>40644</v>
      </c>
      <c r="B241" s="2" t="s">
        <v>76</v>
      </c>
      <c r="C241" s="40">
        <v>12.18</v>
      </c>
      <c r="D241" s="19">
        <f t="shared" si="146"/>
        <v>8.2169268693506878E-4</v>
      </c>
      <c r="E241" s="19">
        <f t="shared" si="171"/>
        <v>2.3529411764705827E-2</v>
      </c>
      <c r="F241" s="19">
        <f t="shared" si="173"/>
        <v>2.0955574182732608E-2</v>
      </c>
      <c r="G241" s="19">
        <f t="shared" si="177"/>
        <v>2.1812080536912734E-2</v>
      </c>
      <c r="H241" s="19">
        <f t="shared" si="187"/>
        <v>1.0590438932257422</v>
      </c>
      <c r="I241" s="19">
        <f t="shared" si="187"/>
        <v>0.93692196364417812</v>
      </c>
      <c r="J241" s="19">
        <f t="shared" si="187"/>
        <v>0.80835534498666028</v>
      </c>
      <c r="K241" s="2" t="s">
        <v>75</v>
      </c>
      <c r="L241" s="40">
        <v>7.84</v>
      </c>
      <c r="M241" s="19">
        <f t="shared" si="147"/>
        <v>-7.5949367088608225E-3</v>
      </c>
      <c r="N241" s="19">
        <f t="shared" si="172"/>
        <v>-2.0000000000000018E-2</v>
      </c>
      <c r="O241" s="19">
        <f t="shared" si="174"/>
        <v>-8.4112149532710345E-2</v>
      </c>
      <c r="P241" s="19">
        <f t="shared" si="178"/>
        <v>-1.7543859649122879E-2</v>
      </c>
      <c r="Q241" s="19">
        <f t="shared" si="188"/>
        <v>-0.5337854644568405</v>
      </c>
      <c r="R241" s="19">
        <f t="shared" si="188"/>
        <v>-1.9972972923356223</v>
      </c>
      <c r="S241" s="19">
        <f t="shared" si="188"/>
        <v>-0.27627065625793112</v>
      </c>
      <c r="T241" s="19">
        <f t="shared" si="148"/>
        <v>1.5928293576825827</v>
      </c>
      <c r="U241" s="19">
        <f t="shared" si="148"/>
        <v>2.9342192559798006</v>
      </c>
      <c r="V241" s="19">
        <f t="shared" si="148"/>
        <v>1.0846260012445914</v>
      </c>
      <c r="W241" s="19">
        <f t="shared" si="179"/>
        <v>8.1458577386671702E-3</v>
      </c>
      <c r="X241" s="19">
        <f t="shared" si="180"/>
        <v>2.0876578481895426E-2</v>
      </c>
      <c r="Y241" s="19">
        <f t="shared" si="181"/>
        <v>2.5628459459582049</v>
      </c>
      <c r="Z241" s="19">
        <f t="shared" si="182"/>
        <v>1</v>
      </c>
      <c r="AA241" s="19">
        <f t="shared" si="183"/>
        <v>3.5628459459582049</v>
      </c>
      <c r="AB241" s="19">
        <f t="shared" si="184"/>
        <v>0.71932550125148442</v>
      </c>
      <c r="AC241" s="19">
        <f t="shared" si="185"/>
        <v>0.28067449874851558</v>
      </c>
      <c r="AD241" s="20">
        <f t="shared" si="186"/>
        <v>-7.6775299805166069E-3</v>
      </c>
      <c r="AE241" s="21">
        <f t="shared" si="141"/>
        <v>-1</v>
      </c>
      <c r="AF241" s="21">
        <f t="shared" si="149"/>
        <v>0</v>
      </c>
      <c r="AG241" s="21">
        <f t="shared" si="150"/>
        <v>1</v>
      </c>
      <c r="AH241" s="21">
        <f t="shared" si="151"/>
        <v>0</v>
      </c>
      <c r="AI241" s="21">
        <f t="shared" si="165"/>
        <v>0</v>
      </c>
      <c r="AJ241" s="21">
        <f t="shared" si="166"/>
        <v>0</v>
      </c>
      <c r="AK241" s="24">
        <f t="shared" si="142"/>
        <v>-1</v>
      </c>
      <c r="AL241" s="24">
        <f t="shared" si="152"/>
        <v>0</v>
      </c>
      <c r="AM241" s="24">
        <f t="shared" si="153"/>
        <v>1</v>
      </c>
      <c r="AN241" s="24">
        <f t="shared" si="154"/>
        <v>0</v>
      </c>
      <c r="AO241" s="24">
        <f t="shared" si="155"/>
        <v>0</v>
      </c>
      <c r="AP241" s="24">
        <f t="shared" si="167"/>
        <v>0</v>
      </c>
      <c r="AQ241" s="27">
        <f t="shared" si="143"/>
        <v>-1</v>
      </c>
      <c r="AR241" s="27">
        <f t="shared" si="156"/>
        <v>0</v>
      </c>
      <c r="AS241" s="27">
        <f t="shared" si="157"/>
        <v>1</v>
      </c>
      <c r="AT241" s="27">
        <f t="shared" si="158"/>
        <v>0</v>
      </c>
      <c r="AU241" s="27">
        <f t="shared" si="159"/>
        <v>0</v>
      </c>
      <c r="AV241" s="27">
        <f t="shared" si="168"/>
        <v>0</v>
      </c>
      <c r="AW241">
        <f t="shared" si="160"/>
        <v>108.54478790712072</v>
      </c>
      <c r="AX241">
        <f t="shared" si="161"/>
        <v>107.15907239839002</v>
      </c>
      <c r="AY241">
        <f t="shared" si="169"/>
        <v>98.023007079190634</v>
      </c>
      <c r="AZ241">
        <f t="shared" si="162"/>
        <v>0</v>
      </c>
      <c r="BA241">
        <f t="shared" si="170"/>
        <v>104.63637898694074</v>
      </c>
      <c r="BB241" s="4">
        <f t="shared" si="144"/>
        <v>1</v>
      </c>
      <c r="BC241" s="4">
        <f t="shared" si="145"/>
        <v>1</v>
      </c>
    </row>
    <row r="242" spans="1:55">
      <c r="A242" s="37">
        <v>40645</v>
      </c>
      <c r="B242" s="2" t="s">
        <v>76</v>
      </c>
      <c r="C242" s="40">
        <v>12.05</v>
      </c>
      <c r="D242" s="19">
        <f t="shared" si="146"/>
        <v>-1.0673234811165765E-2</v>
      </c>
      <c r="E242" s="19">
        <f t="shared" si="171"/>
        <v>4.1666666666667256E-3</v>
      </c>
      <c r="F242" s="19">
        <f t="shared" si="173"/>
        <v>9.2127303182580576E-3</v>
      </c>
      <c r="G242" s="19">
        <f t="shared" si="177"/>
        <v>1.7736486486486559E-2</v>
      </c>
      <c r="H242" s="19">
        <f t="shared" si="187"/>
        <v>0.1866130619132535</v>
      </c>
      <c r="I242" s="19">
        <f t="shared" si="187"/>
        <v>0.42144137786562241</v>
      </c>
      <c r="J242" s="19">
        <f t="shared" si="187"/>
        <v>0.67628874277132278</v>
      </c>
      <c r="K242" s="2" t="s">
        <v>75</v>
      </c>
      <c r="L242" s="40">
        <v>7.84</v>
      </c>
      <c r="M242" s="19">
        <f t="shared" si="147"/>
        <v>0</v>
      </c>
      <c r="N242" s="19">
        <f t="shared" si="172"/>
        <v>-1.8773466833541971E-2</v>
      </c>
      <c r="O242" s="19">
        <f t="shared" si="174"/>
        <v>-7.9812206572769925E-2</v>
      </c>
      <c r="P242" s="19">
        <f t="shared" si="178"/>
        <v>-1.5075376884422124E-2</v>
      </c>
      <c r="Q242" s="19">
        <f t="shared" si="188"/>
        <v>-0.51171278724014535</v>
      </c>
      <c r="R242" s="19">
        <f t="shared" si="188"/>
        <v>-1.8644475830793461</v>
      </c>
      <c r="S242" s="19">
        <f t="shared" si="188"/>
        <v>-0.24021643815694496</v>
      </c>
      <c r="T242" s="19">
        <f t="shared" si="148"/>
        <v>0.69832584915339879</v>
      </c>
      <c r="U242" s="19">
        <f t="shared" si="148"/>
        <v>2.2858889609449684</v>
      </c>
      <c r="V242" s="19">
        <f t="shared" si="148"/>
        <v>0.91650518092826772</v>
      </c>
      <c r="W242" s="19">
        <f t="shared" si="179"/>
        <v>8.3905899501229078E-3</v>
      </c>
      <c r="X242" s="19">
        <f t="shared" si="180"/>
        <v>2.0872518971513671E-2</v>
      </c>
      <c r="Y242" s="19">
        <f t="shared" si="181"/>
        <v>2.4876104178119114</v>
      </c>
      <c r="Z242" s="19">
        <f t="shared" si="182"/>
        <v>1</v>
      </c>
      <c r="AA242" s="19">
        <f t="shared" si="183"/>
        <v>3.4876104178119114</v>
      </c>
      <c r="AB242" s="19">
        <f t="shared" si="184"/>
        <v>0.71327072688715354</v>
      </c>
      <c r="AC242" s="19">
        <f t="shared" si="185"/>
        <v>0.28672927311284641</v>
      </c>
      <c r="AD242" s="20">
        <f t="shared" si="186"/>
        <v>3.3443878480132311E-3</v>
      </c>
      <c r="AE242" s="21">
        <f t="shared" si="141"/>
        <v>0</v>
      </c>
      <c r="AF242" s="21">
        <f t="shared" si="149"/>
        <v>0</v>
      </c>
      <c r="AG242" s="21">
        <f t="shared" si="150"/>
        <v>0</v>
      </c>
      <c r="AH242" s="21">
        <f t="shared" si="151"/>
        <v>0</v>
      </c>
      <c r="AI242" s="21">
        <f t="shared" si="165"/>
        <v>0</v>
      </c>
      <c r="AJ242" s="21">
        <f t="shared" si="166"/>
        <v>0</v>
      </c>
      <c r="AK242" s="24">
        <f t="shared" si="142"/>
        <v>-1</v>
      </c>
      <c r="AL242" s="24">
        <f t="shared" si="152"/>
        <v>0</v>
      </c>
      <c r="AM242" s="24">
        <f t="shared" si="153"/>
        <v>2</v>
      </c>
      <c r="AN242" s="24">
        <f t="shared" si="154"/>
        <v>0</v>
      </c>
      <c r="AO242" s="24">
        <f t="shared" si="155"/>
        <v>0</v>
      </c>
      <c r="AP242" s="24">
        <f t="shared" si="167"/>
        <v>0</v>
      </c>
      <c r="AQ242" s="27">
        <f t="shared" si="143"/>
        <v>0</v>
      </c>
      <c r="AR242" s="27">
        <f t="shared" si="156"/>
        <v>0</v>
      </c>
      <c r="AS242" s="27">
        <f t="shared" si="157"/>
        <v>0</v>
      </c>
      <c r="AT242" s="27">
        <f t="shared" si="158"/>
        <v>0</v>
      </c>
      <c r="AU242" s="27">
        <f t="shared" si="159"/>
        <v>0</v>
      </c>
      <c r="AV242" s="27">
        <f t="shared" si="168"/>
        <v>0</v>
      </c>
      <c r="AW242">
        <f t="shared" si="160"/>
        <v>108.54478790712072</v>
      </c>
      <c r="AX242">
        <f t="shared" si="161"/>
        <v>107.15907239839002</v>
      </c>
      <c r="AY242">
        <f t="shared" si="169"/>
        <v>98.023007079190634</v>
      </c>
      <c r="AZ242">
        <f t="shared" si="162"/>
        <v>0</v>
      </c>
      <c r="BA242">
        <f t="shared" si="170"/>
        <v>104.63637898694074</v>
      </c>
      <c r="BB242" s="4">
        <f t="shared" si="144"/>
        <v>0</v>
      </c>
      <c r="BC242" s="4">
        <f t="shared" si="145"/>
        <v>0</v>
      </c>
    </row>
    <row r="243" spans="1:55">
      <c r="A243" s="37">
        <v>40646</v>
      </c>
      <c r="B243" s="2" t="s">
        <v>76</v>
      </c>
      <c r="C243" s="40">
        <v>12.02</v>
      </c>
      <c r="D243" s="19">
        <f t="shared" si="146"/>
        <v>-2.4896265560166919E-3</v>
      </c>
      <c r="E243" s="19">
        <f t="shared" si="171"/>
        <v>-1.069958847736632E-2</v>
      </c>
      <c r="F243" s="19">
        <f t="shared" si="173"/>
        <v>2.5020850708923569E-3</v>
      </c>
      <c r="G243" s="19">
        <f t="shared" si="177"/>
        <v>2.8229255774165962E-2</v>
      </c>
      <c r="H243" s="19">
        <f t="shared" si="187"/>
        <v>-0.47928169964609563</v>
      </c>
      <c r="I243" s="19">
        <f t="shared" si="187"/>
        <v>0.11648428742217216</v>
      </c>
      <c r="J243" s="19">
        <f t="shared" si="187"/>
        <v>1.089612585034845</v>
      </c>
      <c r="K243" s="2" t="s">
        <v>75</v>
      </c>
      <c r="L243" s="40">
        <v>7.7</v>
      </c>
      <c r="M243" s="19">
        <f t="shared" si="147"/>
        <v>-1.7857142857142818E-2</v>
      </c>
      <c r="N243" s="19">
        <f t="shared" si="172"/>
        <v>-3.5087719298245647E-2</v>
      </c>
      <c r="O243" s="19">
        <f t="shared" si="174"/>
        <v>-9.3050647820965837E-2</v>
      </c>
      <c r="P243" s="19">
        <f t="shared" si="178"/>
        <v>-3.7499999999999978E-2</v>
      </c>
      <c r="Q243" s="19">
        <f t="shared" si="188"/>
        <v>-0.958844505178711</v>
      </c>
      <c r="R243" s="19">
        <f t="shared" si="188"/>
        <v>-2.1299180983825914</v>
      </c>
      <c r="S243" s="19">
        <f t="shared" si="188"/>
        <v>-0.60168141056495028</v>
      </c>
      <c r="T243" s="19">
        <f t="shared" si="148"/>
        <v>0.47956280553261538</v>
      </c>
      <c r="U243" s="19">
        <f t="shared" si="148"/>
        <v>2.2464023858047635</v>
      </c>
      <c r="V243" s="19">
        <f t="shared" si="148"/>
        <v>1.6912939955997954</v>
      </c>
      <c r="W243" s="19">
        <f t="shared" si="179"/>
        <v>7.8121666124486852E-3</v>
      </c>
      <c r="X243" s="19">
        <f t="shared" si="180"/>
        <v>2.1175883762145797E-2</v>
      </c>
      <c r="Y243" s="19">
        <f t="shared" si="181"/>
        <v>2.710628793861364</v>
      </c>
      <c r="Z243" s="19">
        <f t="shared" si="182"/>
        <v>1</v>
      </c>
      <c r="AA243" s="19">
        <f t="shared" si="183"/>
        <v>3.710628793861364</v>
      </c>
      <c r="AB243" s="19">
        <f t="shared" si="184"/>
        <v>0.73050389689900042</v>
      </c>
      <c r="AC243" s="19">
        <f t="shared" si="185"/>
        <v>0.26949610310099964</v>
      </c>
      <c r="AD243" s="20">
        <f t="shared" si="186"/>
        <v>0</v>
      </c>
      <c r="AE243" s="21">
        <f t="shared" si="141"/>
        <v>0</v>
      </c>
      <c r="AF243" s="21">
        <f t="shared" si="149"/>
        <v>0</v>
      </c>
      <c r="AG243" s="21">
        <f t="shared" si="150"/>
        <v>0</v>
      </c>
      <c r="AH243" s="21">
        <f t="shared" si="151"/>
        <v>0</v>
      </c>
      <c r="AI243" s="21">
        <f t="shared" si="165"/>
        <v>0</v>
      </c>
      <c r="AJ243" s="21">
        <f t="shared" si="166"/>
        <v>0</v>
      </c>
      <c r="AK243" s="24">
        <f t="shared" si="142"/>
        <v>-1</v>
      </c>
      <c r="AL243" s="24">
        <f t="shared" si="152"/>
        <v>0</v>
      </c>
      <c r="AM243" s="24">
        <f t="shared" si="153"/>
        <v>3</v>
      </c>
      <c r="AN243" s="24">
        <f t="shared" si="154"/>
        <v>0</v>
      </c>
      <c r="AO243" s="24">
        <f t="shared" si="155"/>
        <v>0</v>
      </c>
      <c r="AP243" s="24">
        <f t="shared" si="167"/>
        <v>0</v>
      </c>
      <c r="AQ243" s="27">
        <f t="shared" si="143"/>
        <v>-1</v>
      </c>
      <c r="AR243" s="27">
        <f t="shared" si="156"/>
        <v>0</v>
      </c>
      <c r="AS243" s="27">
        <f t="shared" si="157"/>
        <v>1</v>
      </c>
      <c r="AT243" s="27">
        <f t="shared" si="158"/>
        <v>0</v>
      </c>
      <c r="AU243" s="27">
        <f t="shared" si="159"/>
        <v>0</v>
      </c>
      <c r="AV243" s="27">
        <f t="shared" si="168"/>
        <v>0</v>
      </c>
      <c r="AW243">
        <f t="shared" si="160"/>
        <v>108.54478790712072</v>
      </c>
      <c r="AX243">
        <f t="shared" si="161"/>
        <v>107.15907239839002</v>
      </c>
      <c r="AY243">
        <f t="shared" si="169"/>
        <v>98.023007079190634</v>
      </c>
      <c r="AZ243">
        <f t="shared" si="162"/>
        <v>0</v>
      </c>
      <c r="BA243">
        <f t="shared" si="170"/>
        <v>104.63637898694074</v>
      </c>
      <c r="BB243" s="4">
        <f t="shared" si="144"/>
        <v>0</v>
      </c>
      <c r="BC243" s="4">
        <f t="shared" si="145"/>
        <v>0</v>
      </c>
    </row>
    <row r="244" spans="1:55">
      <c r="A244" s="37">
        <v>40647</v>
      </c>
      <c r="B244" s="2" t="s">
        <v>76</v>
      </c>
      <c r="C244" s="40">
        <v>12.02</v>
      </c>
      <c r="D244" s="19">
        <f t="shared" si="146"/>
        <v>0</v>
      </c>
      <c r="E244" s="19">
        <f t="shared" si="171"/>
        <v>-7.4318744838975936E-3</v>
      </c>
      <c r="F244" s="19">
        <f t="shared" si="173"/>
        <v>1.2636899747262035E-2</v>
      </c>
      <c r="G244" s="19">
        <f t="shared" si="177"/>
        <v>4.1594454072790332E-2</v>
      </c>
      <c r="H244" s="19">
        <f t="shared" si="187"/>
        <v>-0.33273495849223278</v>
      </c>
      <c r="I244" s="19">
        <f t="shared" si="187"/>
        <v>0.60487736367315736</v>
      </c>
      <c r="J244" s="19">
        <f t="shared" si="187"/>
        <v>1.643093126035903</v>
      </c>
      <c r="K244" s="2" t="s">
        <v>75</v>
      </c>
      <c r="L244" s="40">
        <v>7.7</v>
      </c>
      <c r="M244" s="19">
        <f t="shared" si="147"/>
        <v>0</v>
      </c>
      <c r="N244" s="19">
        <f t="shared" si="172"/>
        <v>-3.7499999999999978E-2</v>
      </c>
      <c r="O244" s="19">
        <f t="shared" si="174"/>
        <v>-2.6548672566371678E-2</v>
      </c>
      <c r="P244" s="19">
        <f t="shared" si="178"/>
        <v>-3.5087719298245647E-2</v>
      </c>
      <c r="Q244" s="19">
        <f t="shared" si="188"/>
        <v>-1.0153551964303802</v>
      </c>
      <c r="R244" s="19">
        <f t="shared" si="188"/>
        <v>-0.59085585729473167</v>
      </c>
      <c r="S244" s="19">
        <f t="shared" si="188"/>
        <v>-0.57025561614246123</v>
      </c>
      <c r="T244" s="19">
        <f t="shared" si="148"/>
        <v>0.68262023793814741</v>
      </c>
      <c r="U244" s="19">
        <f t="shared" si="148"/>
        <v>1.195733220967889</v>
      </c>
      <c r="V244" s="19">
        <f t="shared" si="148"/>
        <v>2.213348742178364</v>
      </c>
      <c r="W244" s="19">
        <f t="shared" si="179"/>
        <v>7.07181647514346E-3</v>
      </c>
      <c r="X244" s="19">
        <f t="shared" si="180"/>
        <v>2.117824277098676E-2</v>
      </c>
      <c r="Y244" s="19">
        <f t="shared" si="181"/>
        <v>2.9947387415136695</v>
      </c>
      <c r="Z244" s="19">
        <f t="shared" si="182"/>
        <v>1</v>
      </c>
      <c r="AA244" s="19">
        <f t="shared" si="183"/>
        <v>3.9947387415136695</v>
      </c>
      <c r="AB244" s="19">
        <f t="shared" si="184"/>
        <v>0.74967073826182584</v>
      </c>
      <c r="AC244" s="19">
        <f t="shared" si="185"/>
        <v>0.25032926173817421</v>
      </c>
      <c r="AD244" s="20">
        <f t="shared" si="186"/>
        <v>2.9259264359007327E-3</v>
      </c>
      <c r="AE244" s="21">
        <f t="shared" si="141"/>
        <v>0</v>
      </c>
      <c r="AF244" s="21">
        <f t="shared" si="149"/>
        <v>0</v>
      </c>
      <c r="AG244" s="21">
        <f t="shared" si="150"/>
        <v>0</v>
      </c>
      <c r="AH244" s="21">
        <f t="shared" si="151"/>
        <v>0</v>
      </c>
      <c r="AI244" s="21">
        <f t="shared" si="165"/>
        <v>0</v>
      </c>
      <c r="AJ244" s="21">
        <f t="shared" si="166"/>
        <v>0</v>
      </c>
      <c r="AK244" s="24">
        <f t="shared" si="142"/>
        <v>-1</v>
      </c>
      <c r="AL244" s="24">
        <f t="shared" si="152"/>
        <v>0</v>
      </c>
      <c r="AM244" s="24">
        <f t="shared" si="153"/>
        <v>4</v>
      </c>
      <c r="AN244" s="24">
        <f t="shared" si="154"/>
        <v>0</v>
      </c>
      <c r="AO244" s="24">
        <f t="shared" si="155"/>
        <v>0</v>
      </c>
      <c r="AP244" s="24">
        <f t="shared" si="167"/>
        <v>0</v>
      </c>
      <c r="AQ244" s="27">
        <f t="shared" si="143"/>
        <v>-1</v>
      </c>
      <c r="AR244" s="27">
        <f t="shared" si="156"/>
        <v>0</v>
      </c>
      <c r="AS244" s="27">
        <f t="shared" si="157"/>
        <v>2</v>
      </c>
      <c r="AT244" s="27">
        <f t="shared" si="158"/>
        <v>0</v>
      </c>
      <c r="AU244" s="27">
        <f t="shared" si="159"/>
        <v>0</v>
      </c>
      <c r="AV244" s="27">
        <f t="shared" si="168"/>
        <v>0</v>
      </c>
      <c r="AW244">
        <f t="shared" si="160"/>
        <v>108.54478790712072</v>
      </c>
      <c r="AX244">
        <f t="shared" si="161"/>
        <v>107.15907239839002</v>
      </c>
      <c r="AY244">
        <f t="shared" si="169"/>
        <v>98.023007079190634</v>
      </c>
      <c r="AZ244">
        <f t="shared" si="162"/>
        <v>0</v>
      </c>
      <c r="BA244">
        <f t="shared" si="170"/>
        <v>104.63637898694074</v>
      </c>
      <c r="BB244" s="4">
        <f t="shared" si="144"/>
        <v>0</v>
      </c>
      <c r="BC244" s="4">
        <f t="shared" si="145"/>
        <v>0</v>
      </c>
    </row>
    <row r="245" spans="1:55">
      <c r="A245" s="37">
        <v>40648</v>
      </c>
      <c r="B245" s="2" t="s">
        <v>76</v>
      </c>
      <c r="C245" s="40">
        <v>12.02</v>
      </c>
      <c r="D245" s="19">
        <f t="shared" si="146"/>
        <v>0</v>
      </c>
      <c r="E245" s="19">
        <f t="shared" si="171"/>
        <v>-1.2325390304026324E-2</v>
      </c>
      <c r="F245" s="19">
        <f t="shared" si="173"/>
        <v>6.7001675041876109E-3</v>
      </c>
      <c r="G245" s="19">
        <f t="shared" si="177"/>
        <v>4.0692640692640593E-2</v>
      </c>
      <c r="H245" s="19">
        <f t="shared" si="187"/>
        <v>-0.55400185940232849</v>
      </c>
      <c r="I245" s="19">
        <f t="shared" si="187"/>
        <v>0.32097417706343834</v>
      </c>
      <c r="J245" s="19">
        <f t="shared" si="187"/>
        <v>1.7301668498247555</v>
      </c>
      <c r="K245" s="2" t="s">
        <v>75</v>
      </c>
      <c r="L245" s="40">
        <v>7.61</v>
      </c>
      <c r="M245" s="19">
        <f t="shared" si="147"/>
        <v>-1.168831168831167E-2</v>
      </c>
      <c r="N245" s="19">
        <f t="shared" si="172"/>
        <v>-3.6708860759493672E-2</v>
      </c>
      <c r="O245" s="19">
        <f t="shared" si="174"/>
        <v>-3.5487959442331983E-2</v>
      </c>
      <c r="P245" s="19">
        <f t="shared" si="178"/>
        <v>-2.5608194622279038E-2</v>
      </c>
      <c r="Q245" s="19">
        <f t="shared" si="188"/>
        <v>-0.98423905770428677</v>
      </c>
      <c r="R245" s="19">
        <f t="shared" si="188"/>
        <v>-0.79882426602804668</v>
      </c>
      <c r="S245" s="19">
        <f t="shared" si="188"/>
        <v>-0.41983956360556496</v>
      </c>
      <c r="T245" s="19">
        <f t="shared" si="148"/>
        <v>0.43023719830195828</v>
      </c>
      <c r="U245" s="19">
        <f t="shared" si="148"/>
        <v>1.1197984430914851</v>
      </c>
      <c r="V245" s="19">
        <f t="shared" si="148"/>
        <v>2.1500064134303205</v>
      </c>
      <c r="W245" s="19">
        <f t="shared" si="179"/>
        <v>7.0821823367543087E-3</v>
      </c>
      <c r="X245" s="19">
        <f t="shared" si="180"/>
        <v>2.0812626972479046E-2</v>
      </c>
      <c r="Y245" s="19">
        <f t="shared" si="181"/>
        <v>2.9387307446841673</v>
      </c>
      <c r="Z245" s="19">
        <f t="shared" si="182"/>
        <v>1</v>
      </c>
      <c r="AA245" s="19">
        <f t="shared" si="183"/>
        <v>3.9387307446841673</v>
      </c>
      <c r="AB245" s="19">
        <f t="shared" si="184"/>
        <v>0.74611110410387127</v>
      </c>
      <c r="AC245" s="19">
        <f t="shared" si="185"/>
        <v>0.25388889589612867</v>
      </c>
      <c r="AD245" s="20">
        <f t="shared" si="186"/>
        <v>4.2520209861999806E-3</v>
      </c>
      <c r="AE245" s="21">
        <f t="shared" si="141"/>
        <v>0</v>
      </c>
      <c r="AF245" s="21">
        <f t="shared" si="149"/>
        <v>0</v>
      </c>
      <c r="AG245" s="21">
        <f t="shared" si="150"/>
        <v>0</v>
      </c>
      <c r="AH245" s="21">
        <f t="shared" si="151"/>
        <v>0</v>
      </c>
      <c r="AI245" s="21">
        <f t="shared" si="165"/>
        <v>0</v>
      </c>
      <c r="AJ245" s="21">
        <f t="shared" si="166"/>
        <v>0</v>
      </c>
      <c r="AK245" s="24">
        <f t="shared" si="142"/>
        <v>-1</v>
      </c>
      <c r="AL245" s="24">
        <f t="shared" si="152"/>
        <v>0</v>
      </c>
      <c r="AM245" s="24">
        <f t="shared" si="153"/>
        <v>5</v>
      </c>
      <c r="AN245" s="24">
        <f t="shared" si="154"/>
        <v>0</v>
      </c>
      <c r="AO245" s="24">
        <f t="shared" si="155"/>
        <v>0</v>
      </c>
      <c r="AP245" s="24">
        <f t="shared" si="167"/>
        <v>0</v>
      </c>
      <c r="AQ245" s="27">
        <f t="shared" si="143"/>
        <v>-1</v>
      </c>
      <c r="AR245" s="27">
        <f t="shared" si="156"/>
        <v>0</v>
      </c>
      <c r="AS245" s="27">
        <f t="shared" si="157"/>
        <v>3</v>
      </c>
      <c r="AT245" s="27">
        <f t="shared" si="158"/>
        <v>0</v>
      </c>
      <c r="AU245" s="27">
        <f t="shared" si="159"/>
        <v>0</v>
      </c>
      <c r="AV245" s="27">
        <f t="shared" si="168"/>
        <v>0</v>
      </c>
      <c r="AW245">
        <f t="shared" si="160"/>
        <v>108.54478790712072</v>
      </c>
      <c r="AX245">
        <f t="shared" si="161"/>
        <v>107.15907239839002</v>
      </c>
      <c r="AY245">
        <f t="shared" si="169"/>
        <v>98.023007079190634</v>
      </c>
      <c r="AZ245">
        <f t="shared" si="162"/>
        <v>0</v>
      </c>
      <c r="BA245">
        <f t="shared" si="170"/>
        <v>104.63637898694074</v>
      </c>
      <c r="BB245" s="4">
        <f t="shared" si="144"/>
        <v>0</v>
      </c>
      <c r="BC245" s="4">
        <f t="shared" si="145"/>
        <v>0</v>
      </c>
    </row>
    <row r="246" spans="1:55">
      <c r="A246" s="37">
        <v>40651</v>
      </c>
      <c r="B246" s="2" t="s">
        <v>76</v>
      </c>
      <c r="C246" s="40">
        <v>12.11</v>
      </c>
      <c r="D246" s="19">
        <f t="shared" si="146"/>
        <v>7.4875207986688733E-3</v>
      </c>
      <c r="E246" s="19">
        <f t="shared" si="171"/>
        <v>-5.7471264367816325E-3</v>
      </c>
      <c r="F246" s="19">
        <f t="shared" si="173"/>
        <v>1.7647058823529335E-2</v>
      </c>
      <c r="G246" s="19">
        <f t="shared" si="177"/>
        <v>4.0378006872852132E-2</v>
      </c>
      <c r="H246" s="19">
        <f t="shared" si="187"/>
        <v>-0.25693438463187818</v>
      </c>
      <c r="I246" s="19">
        <f t="shared" si="187"/>
        <v>0.84489553215838853</v>
      </c>
      <c r="J246" s="19">
        <f t="shared" si="187"/>
        <v>1.8303035021573502</v>
      </c>
      <c r="K246" s="2" t="s">
        <v>75</v>
      </c>
      <c r="L246" s="40">
        <v>7.65</v>
      </c>
      <c r="M246" s="19">
        <f t="shared" si="147"/>
        <v>5.2562417871222121E-3</v>
      </c>
      <c r="N246" s="19">
        <f t="shared" si="172"/>
        <v>-2.4234693877550957E-2</v>
      </c>
      <c r="O246" s="19">
        <f t="shared" si="174"/>
        <v>-4.3749999999999956E-2</v>
      </c>
      <c r="P246" s="19">
        <f t="shared" si="178"/>
        <v>-4.9689440993788858E-2</v>
      </c>
      <c r="Q246" s="19">
        <f t="shared" si="188"/>
        <v>-0.6438195341354227</v>
      </c>
      <c r="R246" s="19">
        <f t="shared" si="188"/>
        <v>-0.99556211376481341</v>
      </c>
      <c r="S246" s="19">
        <f t="shared" si="188"/>
        <v>-0.82116122125168878</v>
      </c>
      <c r="T246" s="19">
        <f t="shared" si="148"/>
        <v>0.38688514950354452</v>
      </c>
      <c r="U246" s="19">
        <f t="shared" si="148"/>
        <v>1.8404576459232018</v>
      </c>
      <c r="V246" s="19">
        <f t="shared" si="148"/>
        <v>2.6514647234090392</v>
      </c>
      <c r="W246" s="19">
        <f t="shared" si="179"/>
        <v>7.069428762996907E-3</v>
      </c>
      <c r="X246" s="19">
        <f t="shared" si="180"/>
        <v>1.9501219004541839E-2</v>
      </c>
      <c r="Y246" s="19">
        <f t="shared" si="181"/>
        <v>2.7585282571366894</v>
      </c>
      <c r="Z246" s="19">
        <f t="shared" si="182"/>
        <v>1</v>
      </c>
      <c r="AA246" s="19">
        <f t="shared" si="183"/>
        <v>3.7585282571366894</v>
      </c>
      <c r="AB246" s="19">
        <f t="shared" si="184"/>
        <v>0.73393841110514435</v>
      </c>
      <c r="AC246" s="19">
        <f t="shared" si="185"/>
        <v>0.26606158889485559</v>
      </c>
      <c r="AD246" s="20">
        <f t="shared" si="186"/>
        <v>-1.1673565595191322E-2</v>
      </c>
      <c r="AE246" s="21">
        <f t="shared" si="141"/>
        <v>0</v>
      </c>
      <c r="AF246" s="21">
        <f t="shared" si="149"/>
        <v>0</v>
      </c>
      <c r="AG246" s="21">
        <f t="shared" si="150"/>
        <v>0</v>
      </c>
      <c r="AH246" s="21">
        <f t="shared" si="151"/>
        <v>0</v>
      </c>
      <c r="AI246" s="21">
        <f t="shared" si="165"/>
        <v>0</v>
      </c>
      <c r="AJ246" s="21">
        <f t="shared" si="166"/>
        <v>0</v>
      </c>
      <c r="AK246" s="24">
        <f t="shared" si="142"/>
        <v>-1</v>
      </c>
      <c r="AL246" s="24">
        <f t="shared" si="152"/>
        <v>0</v>
      </c>
      <c r="AM246" s="24">
        <f t="shared" si="153"/>
        <v>0</v>
      </c>
      <c r="AN246" s="24">
        <f t="shared" si="154"/>
        <v>1</v>
      </c>
      <c r="AO246" s="24">
        <f t="shared" si="155"/>
        <v>0</v>
      </c>
      <c r="AP246" s="24">
        <f t="shared" si="167"/>
        <v>0</v>
      </c>
      <c r="AQ246" s="27">
        <f t="shared" si="143"/>
        <v>-1</v>
      </c>
      <c r="AR246" s="27">
        <f t="shared" si="156"/>
        <v>0</v>
      </c>
      <c r="AS246" s="27">
        <f t="shared" si="157"/>
        <v>4</v>
      </c>
      <c r="AT246" s="27">
        <f t="shared" si="158"/>
        <v>0</v>
      </c>
      <c r="AU246" s="27">
        <f t="shared" si="159"/>
        <v>0</v>
      </c>
      <c r="AV246" s="27">
        <f t="shared" si="168"/>
        <v>0</v>
      </c>
      <c r="AW246">
        <f t="shared" si="160"/>
        <v>108.54478790712072</v>
      </c>
      <c r="AX246">
        <f t="shared" si="161"/>
        <v>107.15907239839002</v>
      </c>
      <c r="AY246">
        <f t="shared" si="169"/>
        <v>98.023007079190634</v>
      </c>
      <c r="AZ246">
        <f t="shared" si="162"/>
        <v>0</v>
      </c>
      <c r="BA246">
        <f t="shared" si="170"/>
        <v>104.63637898694074</v>
      </c>
      <c r="BB246" s="4">
        <f t="shared" si="144"/>
        <v>0</v>
      </c>
      <c r="BC246" s="4">
        <f t="shared" si="145"/>
        <v>0</v>
      </c>
    </row>
    <row r="247" spans="1:55">
      <c r="A247" s="37">
        <v>40652</v>
      </c>
      <c r="B247" s="2" t="s">
        <v>76</v>
      </c>
      <c r="C247" s="40">
        <v>11.86</v>
      </c>
      <c r="D247" s="19">
        <f t="shared" si="146"/>
        <v>-2.0644095788604461E-2</v>
      </c>
      <c r="E247" s="19">
        <f t="shared" si="171"/>
        <v>-1.5767634854771888E-2</v>
      </c>
      <c r="F247" s="19">
        <f t="shared" si="173"/>
        <v>-1.1666666666666714E-2</v>
      </c>
      <c r="G247" s="19">
        <f t="shared" si="177"/>
        <v>2.5064822817631734E-2</v>
      </c>
      <c r="H247" s="19">
        <f t="shared" si="187"/>
        <v>-0.70627906851208766</v>
      </c>
      <c r="I247" s="19">
        <f t="shared" si="187"/>
        <v>-0.5611975283049645</v>
      </c>
      <c r="J247" s="19">
        <f t="shared" si="187"/>
        <v>1.17106330465958</v>
      </c>
      <c r="K247" s="2" t="s">
        <v>75</v>
      </c>
      <c r="L247" s="40">
        <v>7.55</v>
      </c>
      <c r="M247" s="19">
        <f t="shared" si="147"/>
        <v>-1.3071895424836671E-2</v>
      </c>
      <c r="N247" s="19">
        <f t="shared" si="172"/>
        <v>-3.6989795918367353E-2</v>
      </c>
      <c r="O247" s="19">
        <f t="shared" si="174"/>
        <v>-5.5068836045056371E-2</v>
      </c>
      <c r="P247" s="19">
        <f t="shared" si="178"/>
        <v>-7.1340713407134188E-2</v>
      </c>
      <c r="Q247" s="19">
        <f t="shared" si="188"/>
        <v>-0.97871456454067329</v>
      </c>
      <c r="R247" s="19">
        <f t="shared" si="188"/>
        <v>-1.263064489107294</v>
      </c>
      <c r="S247" s="19">
        <f t="shared" si="188"/>
        <v>-1.1798875916842997</v>
      </c>
      <c r="T247" s="19">
        <f t="shared" si="148"/>
        <v>0.27243549602858563</v>
      </c>
      <c r="U247" s="19">
        <f t="shared" si="148"/>
        <v>0.70186696080232946</v>
      </c>
      <c r="V247" s="19">
        <f t="shared" si="148"/>
        <v>2.3509508963438797</v>
      </c>
      <c r="W247" s="19">
        <f t="shared" si="179"/>
        <v>8.5456488872904107E-3</v>
      </c>
      <c r="X247" s="19">
        <f t="shared" si="180"/>
        <v>1.9416057708176254E-2</v>
      </c>
      <c r="Y247" s="19">
        <f t="shared" si="181"/>
        <v>2.2720401884347194</v>
      </c>
      <c r="Z247" s="19">
        <f t="shared" si="182"/>
        <v>1</v>
      </c>
      <c r="AA247" s="19">
        <f t="shared" si="183"/>
        <v>3.2720401884347194</v>
      </c>
      <c r="AB247" s="19">
        <f t="shared" si="184"/>
        <v>0.69438028190039425</v>
      </c>
      <c r="AC247" s="19">
        <f t="shared" si="185"/>
        <v>0.30561971809960581</v>
      </c>
      <c r="AD247" s="20">
        <f t="shared" si="186"/>
        <v>-1.3012255783879795E-3</v>
      </c>
      <c r="AE247" s="21">
        <f t="shared" si="141"/>
        <v>0</v>
      </c>
      <c r="AF247" s="21">
        <f t="shared" si="149"/>
        <v>0</v>
      </c>
      <c r="AG247" s="21">
        <f t="shared" si="150"/>
        <v>0</v>
      </c>
      <c r="AH247" s="21">
        <f t="shared" si="151"/>
        <v>0</v>
      </c>
      <c r="AI247" s="21">
        <f t="shared" si="165"/>
        <v>0</v>
      </c>
      <c r="AJ247" s="21">
        <f t="shared" si="166"/>
        <v>0</v>
      </c>
      <c r="AK247" s="24">
        <f t="shared" si="142"/>
        <v>0</v>
      </c>
      <c r="AL247" s="24">
        <f t="shared" si="152"/>
        <v>0</v>
      </c>
      <c r="AM247" s="24">
        <f t="shared" si="153"/>
        <v>0</v>
      </c>
      <c r="AN247" s="24">
        <f t="shared" si="154"/>
        <v>0</v>
      </c>
      <c r="AO247" s="24">
        <f t="shared" si="155"/>
        <v>0</v>
      </c>
      <c r="AP247" s="24">
        <f t="shared" si="167"/>
        <v>0</v>
      </c>
      <c r="AQ247" s="27">
        <f t="shared" si="143"/>
        <v>-1</v>
      </c>
      <c r="AR247" s="27">
        <f t="shared" si="156"/>
        <v>0</v>
      </c>
      <c r="AS247" s="27">
        <f t="shared" si="157"/>
        <v>5</v>
      </c>
      <c r="AT247" s="27">
        <f t="shared" si="158"/>
        <v>0</v>
      </c>
      <c r="AU247" s="27">
        <f t="shared" si="159"/>
        <v>0</v>
      </c>
      <c r="AV247" s="27">
        <f t="shared" si="168"/>
        <v>0</v>
      </c>
      <c r="AW247">
        <f t="shared" si="160"/>
        <v>108.54478790712072</v>
      </c>
      <c r="AX247">
        <f t="shared" si="161"/>
        <v>107.15907239839002</v>
      </c>
      <c r="AY247">
        <f t="shared" si="169"/>
        <v>98.023007079190634</v>
      </c>
      <c r="AZ247">
        <f t="shared" si="162"/>
        <v>0</v>
      </c>
      <c r="BA247">
        <f t="shared" si="170"/>
        <v>104.63637898694074</v>
      </c>
      <c r="BB247" s="4">
        <f t="shared" si="144"/>
        <v>0</v>
      </c>
      <c r="BC247" s="4">
        <f t="shared" si="145"/>
        <v>0</v>
      </c>
    </row>
    <row r="248" spans="1:55">
      <c r="A248" s="37">
        <v>40653</v>
      </c>
      <c r="B248" s="2" t="s">
        <v>76</v>
      </c>
      <c r="C248" s="40">
        <v>11.9</v>
      </c>
      <c r="D248" s="19">
        <f t="shared" si="146"/>
        <v>3.3726812816189649E-3</v>
      </c>
      <c r="E248" s="19">
        <f t="shared" si="171"/>
        <v>-9.9833610648917825E-3</v>
      </c>
      <c r="F248" s="19">
        <f t="shared" si="173"/>
        <v>-2.0576131687242798E-2</v>
      </c>
      <c r="G248" s="19">
        <f t="shared" si="177"/>
        <v>1.2765957446808541E-2</v>
      </c>
      <c r="H248" s="19">
        <f t="shared" si="187"/>
        <v>-0.44553164206035173</v>
      </c>
      <c r="I248" s="19">
        <f t="shared" si="187"/>
        <v>-0.9816066893066655</v>
      </c>
      <c r="J248" s="19">
        <f t="shared" si="187"/>
        <v>0.61767118625968398</v>
      </c>
      <c r="K248" s="2" t="s">
        <v>75</v>
      </c>
      <c r="L248" s="40">
        <v>7.64</v>
      </c>
      <c r="M248" s="19">
        <f t="shared" si="147"/>
        <v>1.1920529801324485E-2</v>
      </c>
      <c r="N248" s="19">
        <f t="shared" si="172"/>
        <v>-7.7922077922078564E-3</v>
      </c>
      <c r="O248" s="19">
        <f t="shared" si="174"/>
        <v>-4.2606516290726905E-2</v>
      </c>
      <c r="P248" s="19">
        <f t="shared" si="178"/>
        <v>-6.0270602706027188E-2</v>
      </c>
      <c r="Q248" s="19">
        <f t="shared" si="188"/>
        <v>-0.2049746934849952</v>
      </c>
      <c r="R248" s="19">
        <f t="shared" si="188"/>
        <v>-0.97314078474789567</v>
      </c>
      <c r="S248" s="19">
        <f t="shared" si="188"/>
        <v>-0.99759068507989934</v>
      </c>
      <c r="T248" s="19">
        <f t="shared" si="148"/>
        <v>-0.24055694857535653</v>
      </c>
      <c r="U248" s="19">
        <f t="shared" si="148"/>
        <v>-8.4659045587698323E-3</v>
      </c>
      <c r="V248" s="19">
        <f t="shared" si="148"/>
        <v>1.6152618713395834</v>
      </c>
      <c r="W248" s="19">
        <f t="shared" si="179"/>
        <v>7.8822961306567619E-3</v>
      </c>
      <c r="X248" s="19">
        <f t="shared" si="180"/>
        <v>1.9710233776803924E-2</v>
      </c>
      <c r="Y248" s="19">
        <f t="shared" si="181"/>
        <v>2.5005700686814523</v>
      </c>
      <c r="Z248" s="19">
        <f t="shared" si="182"/>
        <v>1</v>
      </c>
      <c r="AA248" s="19">
        <f t="shared" si="183"/>
        <v>3.5005700686814523</v>
      </c>
      <c r="AB248" s="19">
        <f t="shared" si="184"/>
        <v>0.71433224292617381</v>
      </c>
      <c r="AC248" s="19">
        <f t="shared" si="185"/>
        <v>0.28566775707382613</v>
      </c>
      <c r="AD248" s="20">
        <f t="shared" si="186"/>
        <v>3.8402124109391568E-4</v>
      </c>
      <c r="AE248" s="21">
        <f t="shared" si="141"/>
        <v>0</v>
      </c>
      <c r="AF248" s="21">
        <f t="shared" si="149"/>
        <v>0</v>
      </c>
      <c r="AG248" s="21">
        <f t="shared" si="150"/>
        <v>0</v>
      </c>
      <c r="AH248" s="21">
        <f t="shared" si="151"/>
        <v>0</v>
      </c>
      <c r="AI248" s="21">
        <f t="shared" si="165"/>
        <v>0</v>
      </c>
      <c r="AJ248" s="21">
        <f t="shared" si="166"/>
        <v>0</v>
      </c>
      <c r="AK248" s="24">
        <f t="shared" si="142"/>
        <v>0</v>
      </c>
      <c r="AL248" s="24">
        <f t="shared" si="152"/>
        <v>0</v>
      </c>
      <c r="AM248" s="24">
        <f t="shared" si="153"/>
        <v>0</v>
      </c>
      <c r="AN248" s="24">
        <f t="shared" si="154"/>
        <v>0</v>
      </c>
      <c r="AO248" s="24">
        <f t="shared" si="155"/>
        <v>0</v>
      </c>
      <c r="AP248" s="24">
        <f t="shared" si="167"/>
        <v>0</v>
      </c>
      <c r="AQ248" s="27">
        <f t="shared" si="143"/>
        <v>-1</v>
      </c>
      <c r="AR248" s="27">
        <f t="shared" si="156"/>
        <v>0</v>
      </c>
      <c r="AS248" s="27">
        <f t="shared" si="157"/>
        <v>0</v>
      </c>
      <c r="AT248" s="27">
        <f t="shared" si="158"/>
        <v>1</v>
      </c>
      <c r="AU248" s="27">
        <f t="shared" si="159"/>
        <v>0</v>
      </c>
      <c r="AV248" s="27">
        <f t="shared" si="168"/>
        <v>0</v>
      </c>
      <c r="AW248">
        <f t="shared" si="160"/>
        <v>108.54478790712072</v>
      </c>
      <c r="AX248">
        <f t="shared" si="161"/>
        <v>107.15907239839002</v>
      </c>
      <c r="AY248">
        <f t="shared" si="169"/>
        <v>98.023007079190634</v>
      </c>
      <c r="AZ248">
        <f t="shared" si="162"/>
        <v>0</v>
      </c>
      <c r="BA248">
        <f t="shared" si="170"/>
        <v>104.63637898694074</v>
      </c>
      <c r="BB248" s="4">
        <f t="shared" si="144"/>
        <v>0</v>
      </c>
      <c r="BC248" s="4">
        <f t="shared" si="145"/>
        <v>0</v>
      </c>
    </row>
    <row r="249" spans="1:55">
      <c r="A249" s="37">
        <v>40654</v>
      </c>
      <c r="B249" s="2" t="s">
        <v>76</v>
      </c>
      <c r="C249" s="40">
        <v>11.95</v>
      </c>
      <c r="D249" s="19">
        <f t="shared" si="146"/>
        <v>4.201680672268818E-3</v>
      </c>
      <c r="E249" s="19">
        <f t="shared" si="171"/>
        <v>-5.8236272878536008E-3</v>
      </c>
      <c r="F249" s="19">
        <f t="shared" si="173"/>
        <v>-1.3212221304706865E-2</v>
      </c>
      <c r="G249" s="19">
        <f t="shared" si="177"/>
        <v>1.6156462585033973E-2</v>
      </c>
      <c r="H249" s="19">
        <f t="shared" si="187"/>
        <v>-0.26081197570032383</v>
      </c>
      <c r="I249" s="19">
        <f t="shared" si="187"/>
        <v>-0.61830725183623969</v>
      </c>
      <c r="J249" s="19">
        <f t="shared" si="187"/>
        <v>0.79973621690639973</v>
      </c>
      <c r="K249" s="2" t="s">
        <v>75</v>
      </c>
      <c r="L249" s="40">
        <v>7.71</v>
      </c>
      <c r="M249" s="19">
        <f t="shared" si="147"/>
        <v>9.1623036649215034E-3</v>
      </c>
      <c r="N249" s="19">
        <f t="shared" si="172"/>
        <v>1.2987012987012709E-3</v>
      </c>
      <c r="O249" s="19">
        <f t="shared" si="174"/>
        <v>-3.6250000000000004E-2</v>
      </c>
      <c r="P249" s="19">
        <f t="shared" si="178"/>
        <v>-6.545454545454546E-2</v>
      </c>
      <c r="Q249" s="19">
        <f t="shared" si="188"/>
        <v>3.4214646382641586E-2</v>
      </c>
      <c r="R249" s="19">
        <f t="shared" si="188"/>
        <v>-0.82180523289296581</v>
      </c>
      <c r="S249" s="19">
        <f t="shared" si="188"/>
        <v>-1.0952090930036846</v>
      </c>
      <c r="T249" s="19">
        <f t="shared" si="148"/>
        <v>-0.29502662208296543</v>
      </c>
      <c r="U249" s="19">
        <f t="shared" si="148"/>
        <v>0.20349798105672612</v>
      </c>
      <c r="V249" s="19">
        <f t="shared" si="148"/>
        <v>1.8949453099100844</v>
      </c>
      <c r="W249" s="19">
        <f t="shared" si="179"/>
        <v>7.9219863408962563E-3</v>
      </c>
      <c r="X249" s="19">
        <f t="shared" si="180"/>
        <v>1.9484489740460659E-2</v>
      </c>
      <c r="Y249" s="19">
        <f t="shared" si="181"/>
        <v>2.4595459903628507</v>
      </c>
      <c r="Z249" s="19">
        <f t="shared" si="182"/>
        <v>1</v>
      </c>
      <c r="AA249" s="19">
        <f t="shared" si="183"/>
        <v>3.4595459903628507</v>
      </c>
      <c r="AB249" s="19">
        <f t="shared" si="184"/>
        <v>0.71094473009300385</v>
      </c>
      <c r="AC249" s="19">
        <f t="shared" si="185"/>
        <v>0.28905526990699609</v>
      </c>
      <c r="AD249" s="20">
        <f t="shared" si="186"/>
        <v>1.3042272944391239E-3</v>
      </c>
      <c r="AE249" s="21">
        <f t="shared" si="141"/>
        <v>0</v>
      </c>
      <c r="AF249" s="21">
        <f t="shared" si="149"/>
        <v>0</v>
      </c>
      <c r="AG249" s="21">
        <f t="shared" si="150"/>
        <v>0</v>
      </c>
      <c r="AH249" s="21">
        <f t="shared" si="151"/>
        <v>0</v>
      </c>
      <c r="AI249" s="21">
        <f t="shared" si="165"/>
        <v>0</v>
      </c>
      <c r="AJ249" s="21">
        <f t="shared" si="166"/>
        <v>0</v>
      </c>
      <c r="AK249" s="24">
        <f t="shared" si="142"/>
        <v>0</v>
      </c>
      <c r="AL249" s="24">
        <f t="shared" si="152"/>
        <v>0</v>
      </c>
      <c r="AM249" s="24">
        <f t="shared" si="153"/>
        <v>0</v>
      </c>
      <c r="AN249" s="24">
        <f t="shared" si="154"/>
        <v>0</v>
      </c>
      <c r="AO249" s="24">
        <f t="shared" si="155"/>
        <v>0</v>
      </c>
      <c r="AP249" s="24">
        <f t="shared" si="167"/>
        <v>0</v>
      </c>
      <c r="AQ249" s="27">
        <f t="shared" si="143"/>
        <v>-1</v>
      </c>
      <c r="AR249" s="27">
        <f t="shared" si="156"/>
        <v>0</v>
      </c>
      <c r="AS249" s="27">
        <f t="shared" si="157"/>
        <v>1</v>
      </c>
      <c r="AT249" s="27">
        <f t="shared" si="158"/>
        <v>0</v>
      </c>
      <c r="AU249" s="27">
        <f t="shared" si="159"/>
        <v>0</v>
      </c>
      <c r="AV249" s="27">
        <f t="shared" si="168"/>
        <v>0</v>
      </c>
      <c r="AW249">
        <f t="shared" si="160"/>
        <v>108.54478790712072</v>
      </c>
      <c r="AX249">
        <f t="shared" si="161"/>
        <v>107.15907239839002</v>
      </c>
      <c r="AY249">
        <f t="shared" si="169"/>
        <v>98.023007079190634</v>
      </c>
      <c r="AZ249">
        <f t="shared" si="162"/>
        <v>0</v>
      </c>
      <c r="BA249">
        <f t="shared" si="170"/>
        <v>104.63637898694074</v>
      </c>
      <c r="BB249" s="4">
        <f t="shared" si="144"/>
        <v>0</v>
      </c>
      <c r="BC249" s="4">
        <f t="shared" si="145"/>
        <v>0</v>
      </c>
    </row>
    <row r="250" spans="1:55">
      <c r="A250" s="37">
        <v>40655</v>
      </c>
      <c r="B250" s="2" t="s">
        <v>76</v>
      </c>
      <c r="C250" s="40">
        <v>11.89</v>
      </c>
      <c r="D250" s="19">
        <f t="shared" si="146"/>
        <v>-5.0209205020919434E-3</v>
      </c>
      <c r="E250" s="19">
        <f t="shared" si="171"/>
        <v>-1.0815307820299418E-2</v>
      </c>
      <c r="F250" s="19">
        <f t="shared" si="173"/>
        <v>-2.3007395234182364E-2</v>
      </c>
      <c r="G250" s="19">
        <f t="shared" si="177"/>
        <v>8.4817642069551676E-3</v>
      </c>
      <c r="H250" s="19">
        <f t="shared" ref="H250:J265" si="189">E250/STDEV(E190:E249)</f>
        <v>-0.48356187856419897</v>
      </c>
      <c r="I250" s="19">
        <f t="shared" si="189"/>
        <v>-1.0766612162039453</v>
      </c>
      <c r="J250" s="19">
        <f t="shared" si="189"/>
        <v>0.4262137112801157</v>
      </c>
      <c r="K250" s="2" t="s">
        <v>75</v>
      </c>
      <c r="L250" s="40">
        <v>7.58</v>
      </c>
      <c r="M250" s="19">
        <f t="shared" si="147"/>
        <v>-1.6861219195849531E-2</v>
      </c>
      <c r="N250" s="19">
        <f t="shared" si="172"/>
        <v>-3.9421813403416883E-3</v>
      </c>
      <c r="O250" s="19">
        <f t="shared" si="174"/>
        <v>-4.0506329113924086E-2</v>
      </c>
      <c r="P250" s="19">
        <f t="shared" si="178"/>
        <v>-8.1212121212121208E-2</v>
      </c>
      <c r="Q250" s="19">
        <f t="shared" ref="Q250:S265" si="190">N250/STDEV(N190:N249)</f>
        <v>-0.10444278480777729</v>
      </c>
      <c r="R250" s="19">
        <f t="shared" si="190"/>
        <v>-0.91724146810220542</v>
      </c>
      <c r="S250" s="19">
        <f t="shared" si="190"/>
        <v>-1.3659750240949382</v>
      </c>
      <c r="T250" s="19">
        <f t="shared" si="148"/>
        <v>-0.37911909375642167</v>
      </c>
      <c r="U250" s="19">
        <f t="shared" si="148"/>
        <v>-0.15941974810173987</v>
      </c>
      <c r="V250" s="19">
        <f t="shared" si="148"/>
        <v>1.7921887353750539</v>
      </c>
      <c r="W250" s="19">
        <f t="shared" si="179"/>
        <v>8.0158682572267995E-3</v>
      </c>
      <c r="X250" s="19">
        <f t="shared" si="180"/>
        <v>1.9702554181264226E-2</v>
      </c>
      <c r="Y250" s="19">
        <f t="shared" si="181"/>
        <v>2.4579438619766685</v>
      </c>
      <c r="Z250" s="19">
        <f t="shared" si="182"/>
        <v>1</v>
      </c>
      <c r="AA250" s="19">
        <f t="shared" si="183"/>
        <v>3.4579438619766685</v>
      </c>
      <c r="AB250" s="19">
        <f t="shared" si="184"/>
        <v>0.71081080552060527</v>
      </c>
      <c r="AC250" s="19">
        <f t="shared" si="185"/>
        <v>0.28918919447939473</v>
      </c>
      <c r="AD250" s="20">
        <f t="shared" si="186"/>
        <v>-8.8651426664464496E-3</v>
      </c>
      <c r="AE250" s="21">
        <f t="shared" si="141"/>
        <v>0</v>
      </c>
      <c r="AF250" s="21">
        <f t="shared" si="149"/>
        <v>0</v>
      </c>
      <c r="AG250" s="21">
        <f t="shared" si="150"/>
        <v>0</v>
      </c>
      <c r="AH250" s="21">
        <f t="shared" si="151"/>
        <v>0</v>
      </c>
      <c r="AI250" s="21">
        <f t="shared" si="165"/>
        <v>0</v>
      </c>
      <c r="AJ250" s="21">
        <f t="shared" si="166"/>
        <v>0</v>
      </c>
      <c r="AK250" s="24">
        <f t="shared" si="142"/>
        <v>0</v>
      </c>
      <c r="AL250" s="24">
        <f t="shared" si="152"/>
        <v>0</v>
      </c>
      <c r="AM250" s="24">
        <f t="shared" si="153"/>
        <v>0</v>
      </c>
      <c r="AN250" s="24">
        <f t="shared" si="154"/>
        <v>0</v>
      </c>
      <c r="AO250" s="24">
        <f t="shared" si="155"/>
        <v>0</v>
      </c>
      <c r="AP250" s="24">
        <f t="shared" si="167"/>
        <v>0</v>
      </c>
      <c r="AQ250" s="27">
        <f t="shared" si="143"/>
        <v>-1</v>
      </c>
      <c r="AR250" s="27">
        <f t="shared" si="156"/>
        <v>0</v>
      </c>
      <c r="AS250" s="27">
        <f t="shared" si="157"/>
        <v>2</v>
      </c>
      <c r="AT250" s="27">
        <f t="shared" si="158"/>
        <v>0</v>
      </c>
      <c r="AU250" s="27">
        <f t="shared" si="159"/>
        <v>0</v>
      </c>
      <c r="AV250" s="27">
        <f t="shared" si="168"/>
        <v>0</v>
      </c>
      <c r="AW250">
        <f t="shared" si="160"/>
        <v>108.54478790712072</v>
      </c>
      <c r="AX250">
        <f t="shared" si="161"/>
        <v>107.15907239839002</v>
      </c>
      <c r="AY250">
        <f t="shared" si="169"/>
        <v>98.023007079190634</v>
      </c>
      <c r="AZ250">
        <f t="shared" si="162"/>
        <v>0</v>
      </c>
      <c r="BA250">
        <f t="shared" si="170"/>
        <v>104.63637898694074</v>
      </c>
      <c r="BB250" s="4">
        <f t="shared" si="144"/>
        <v>0</v>
      </c>
      <c r="BC250" s="4">
        <f t="shared" si="145"/>
        <v>0</v>
      </c>
    </row>
    <row r="251" spans="1:55">
      <c r="A251" s="37">
        <v>40658</v>
      </c>
      <c r="B251" s="2" t="s">
        <v>76</v>
      </c>
      <c r="C251" s="40">
        <v>11.78</v>
      </c>
      <c r="D251" s="19">
        <f t="shared" si="146"/>
        <v>-9.2514718250631799E-3</v>
      </c>
      <c r="E251" s="19">
        <f t="shared" si="171"/>
        <v>-2.7250206440957894E-2</v>
      </c>
      <c r="F251" s="19">
        <f t="shared" si="173"/>
        <v>-3.2840722495894939E-2</v>
      </c>
      <c r="G251" s="19">
        <f t="shared" si="177"/>
        <v>-1.2573344509639595E-2</v>
      </c>
      <c r="H251" s="19">
        <f t="shared" si="189"/>
        <v>-1.2145192639491675</v>
      </c>
      <c r="I251" s="19">
        <f t="shared" si="189"/>
        <v>-1.504859447381838</v>
      </c>
      <c r="J251" s="19">
        <f t="shared" si="189"/>
        <v>-0.64600783481599688</v>
      </c>
      <c r="K251" s="2" t="s">
        <v>75</v>
      </c>
      <c r="L251" s="40">
        <v>7.64</v>
      </c>
      <c r="M251" s="19">
        <f t="shared" si="147"/>
        <v>7.9155672823218483E-3</v>
      </c>
      <c r="N251" s="19">
        <f t="shared" si="172"/>
        <v>-1.3071895424837483E-3</v>
      </c>
      <c r="O251" s="19">
        <f t="shared" si="174"/>
        <v>-2.5510204081632678E-2</v>
      </c>
      <c r="P251" s="19">
        <f t="shared" si="178"/>
        <v>-0.10747663551401879</v>
      </c>
      <c r="Q251" s="19">
        <f t="shared" si="190"/>
        <v>-3.5092769694008076E-2</v>
      </c>
      <c r="R251" s="19">
        <f t="shared" si="190"/>
        <v>-0.5777886875471322</v>
      </c>
      <c r="S251" s="19">
        <f t="shared" si="190"/>
        <v>-1.8134485311033262</v>
      </c>
      <c r="T251" s="19">
        <f t="shared" si="148"/>
        <v>-1.1794264942551596</v>
      </c>
      <c r="U251" s="19">
        <f t="shared" si="148"/>
        <v>-0.92707075983470577</v>
      </c>
      <c r="V251" s="19">
        <f t="shared" si="148"/>
        <v>1.1674406962873292</v>
      </c>
      <c r="W251" s="19">
        <f t="shared" si="179"/>
        <v>7.8211637107817936E-3</v>
      </c>
      <c r="X251" s="19">
        <f t="shared" si="180"/>
        <v>1.7385485841683271E-2</v>
      </c>
      <c r="Y251" s="19">
        <f t="shared" si="181"/>
        <v>2.2228771170863828</v>
      </c>
      <c r="Z251" s="19">
        <f t="shared" si="182"/>
        <v>1</v>
      </c>
      <c r="AA251" s="19">
        <f t="shared" si="183"/>
        <v>3.2228771170863828</v>
      </c>
      <c r="AB251" s="19">
        <f t="shared" si="184"/>
        <v>0.68971823508305452</v>
      </c>
      <c r="AC251" s="19">
        <f t="shared" si="185"/>
        <v>0.31028176491694548</v>
      </c>
      <c r="AD251" s="20">
        <f t="shared" si="186"/>
        <v>-7.9804037140490652E-3</v>
      </c>
      <c r="AE251" s="21">
        <f t="shared" si="141"/>
        <v>1</v>
      </c>
      <c r="AF251" s="21">
        <f t="shared" si="149"/>
        <v>0</v>
      </c>
      <c r="AG251" s="21">
        <f t="shared" si="150"/>
        <v>1</v>
      </c>
      <c r="AH251" s="21">
        <f t="shared" si="151"/>
        <v>0</v>
      </c>
      <c r="AI251" s="21">
        <f t="shared" si="165"/>
        <v>1</v>
      </c>
      <c r="AJ251" s="21">
        <f t="shared" si="166"/>
        <v>-7.9804037140490652E-3</v>
      </c>
      <c r="AK251" s="24">
        <f t="shared" si="142"/>
        <v>0</v>
      </c>
      <c r="AL251" s="24">
        <f t="shared" si="152"/>
        <v>0</v>
      </c>
      <c r="AM251" s="24">
        <f t="shared" si="153"/>
        <v>0</v>
      </c>
      <c r="AN251" s="24">
        <f t="shared" si="154"/>
        <v>0</v>
      </c>
      <c r="AO251" s="24">
        <f t="shared" si="155"/>
        <v>0</v>
      </c>
      <c r="AP251" s="24">
        <f t="shared" si="167"/>
        <v>0</v>
      </c>
      <c r="AQ251" s="27">
        <f t="shared" si="143"/>
        <v>-1</v>
      </c>
      <c r="AR251" s="27">
        <f t="shared" si="156"/>
        <v>0</v>
      </c>
      <c r="AS251" s="27">
        <f t="shared" si="157"/>
        <v>3</v>
      </c>
      <c r="AT251" s="27">
        <f t="shared" si="158"/>
        <v>0</v>
      </c>
      <c r="AU251" s="27">
        <f t="shared" si="159"/>
        <v>0</v>
      </c>
      <c r="AV251" s="27">
        <f t="shared" si="168"/>
        <v>0</v>
      </c>
      <c r="AW251">
        <f t="shared" si="160"/>
        <v>107.67855667856607</v>
      </c>
      <c r="AX251">
        <f t="shared" si="161"/>
        <v>107.15907239839002</v>
      </c>
      <c r="AY251">
        <f t="shared" si="169"/>
        <v>98.023007079190634</v>
      </c>
      <c r="AZ251">
        <f t="shared" si="162"/>
        <v>-2.6601345713496882E-3</v>
      </c>
      <c r="BA251">
        <f t="shared" si="170"/>
        <v>104.35803213777673</v>
      </c>
      <c r="BB251" s="4">
        <f t="shared" si="144"/>
        <v>-1</v>
      </c>
      <c r="BC251" s="4">
        <f t="shared" si="145"/>
        <v>0</v>
      </c>
    </row>
    <row r="252" spans="1:55">
      <c r="A252" s="37">
        <v>40659</v>
      </c>
      <c r="B252" s="2" t="s">
        <v>76</v>
      </c>
      <c r="C252" s="40">
        <v>11.72</v>
      </c>
      <c r="D252" s="19">
        <f t="shared" si="146"/>
        <v>-5.0933786078097391E-3</v>
      </c>
      <c r="E252" s="19">
        <f t="shared" si="171"/>
        <v>-1.1804384485666003E-2</v>
      </c>
      <c r="F252" s="19">
        <f t="shared" si="173"/>
        <v>-2.7385892116182576E-2</v>
      </c>
      <c r="G252" s="19">
        <f t="shared" si="177"/>
        <v>-1.8425460636515817E-2</v>
      </c>
      <c r="H252" s="19">
        <f t="shared" si="189"/>
        <v>-0.52932096008998542</v>
      </c>
      <c r="I252" s="19">
        <f t="shared" si="189"/>
        <v>-1.2241917665632642</v>
      </c>
      <c r="J252" s="19">
        <f t="shared" si="189"/>
        <v>-0.99797392239756944</v>
      </c>
      <c r="K252" s="2" t="s">
        <v>75</v>
      </c>
      <c r="L252" s="40">
        <v>7.75</v>
      </c>
      <c r="M252" s="19">
        <f t="shared" si="147"/>
        <v>1.4397905759162347E-2</v>
      </c>
      <c r="N252" s="19">
        <f t="shared" si="172"/>
        <v>2.6490066225165587E-2</v>
      </c>
      <c r="O252" s="19">
        <f t="shared" si="174"/>
        <v>-1.1479591836734675E-2</v>
      </c>
      <c r="P252" s="19">
        <f t="shared" si="178"/>
        <v>-9.0375586854460052E-2</v>
      </c>
      <c r="Q252" s="19">
        <f t="shared" si="190"/>
        <v>0.71909178225788351</v>
      </c>
      <c r="R252" s="19">
        <f t="shared" si="190"/>
        <v>-0.26119071672281485</v>
      </c>
      <c r="S252" s="19">
        <f t="shared" si="190"/>
        <v>-1.5179199629191076</v>
      </c>
      <c r="T252" s="19">
        <f t="shared" si="148"/>
        <v>-1.248412742347869</v>
      </c>
      <c r="U252" s="19">
        <f t="shared" si="148"/>
        <v>-0.96300104984044932</v>
      </c>
      <c r="V252" s="19">
        <f t="shared" si="148"/>
        <v>0.51994604052153814</v>
      </c>
      <c r="W252" s="19">
        <f t="shared" si="179"/>
        <v>7.8758973425137064E-3</v>
      </c>
      <c r="X252" s="19">
        <f t="shared" si="180"/>
        <v>1.7948300114722485E-2</v>
      </c>
      <c r="Y252" s="19">
        <f t="shared" si="181"/>
        <v>2.2788895454284863</v>
      </c>
      <c r="Z252" s="19">
        <f t="shared" si="182"/>
        <v>1</v>
      </c>
      <c r="AA252" s="19">
        <f t="shared" si="183"/>
        <v>3.2788895454284863</v>
      </c>
      <c r="AB252" s="19">
        <f t="shared" si="184"/>
        <v>0.69501869881703515</v>
      </c>
      <c r="AC252" s="19">
        <f t="shared" si="185"/>
        <v>0.3049813011829649</v>
      </c>
      <c r="AD252" s="20">
        <f t="shared" si="186"/>
        <v>1.9566893851347975E-3</v>
      </c>
      <c r="AE252" s="21">
        <f t="shared" si="141"/>
        <v>1</v>
      </c>
      <c r="AF252" s="21">
        <f t="shared" si="149"/>
        <v>0</v>
      </c>
      <c r="AG252" s="21">
        <f t="shared" si="150"/>
        <v>2</v>
      </c>
      <c r="AH252" s="21">
        <f t="shared" si="151"/>
        <v>0</v>
      </c>
      <c r="AI252" s="21">
        <f t="shared" si="165"/>
        <v>1</v>
      </c>
      <c r="AJ252" s="21">
        <f t="shared" si="166"/>
        <v>1.9566893851347975E-3</v>
      </c>
      <c r="AK252" s="24">
        <f t="shared" si="142"/>
        <v>0</v>
      </c>
      <c r="AL252" s="24">
        <f t="shared" si="152"/>
        <v>0</v>
      </c>
      <c r="AM252" s="24">
        <f t="shared" si="153"/>
        <v>0</v>
      </c>
      <c r="AN252" s="24">
        <f t="shared" si="154"/>
        <v>0</v>
      </c>
      <c r="AO252" s="24">
        <f t="shared" si="155"/>
        <v>0</v>
      </c>
      <c r="AP252" s="24">
        <f t="shared" si="167"/>
        <v>0</v>
      </c>
      <c r="AQ252" s="27">
        <f t="shared" si="143"/>
        <v>0</v>
      </c>
      <c r="AR252" s="27">
        <f t="shared" si="156"/>
        <v>0</v>
      </c>
      <c r="AS252" s="27">
        <f t="shared" si="157"/>
        <v>0</v>
      </c>
      <c r="AT252" s="27">
        <f t="shared" si="158"/>
        <v>0</v>
      </c>
      <c r="AU252" s="27">
        <f t="shared" si="159"/>
        <v>0</v>
      </c>
      <c r="AV252" s="27">
        <f t="shared" si="168"/>
        <v>0</v>
      </c>
      <c r="AW252">
        <f t="shared" si="160"/>
        <v>107.88925016742566</v>
      </c>
      <c r="AX252">
        <f t="shared" si="161"/>
        <v>107.15907239839002</v>
      </c>
      <c r="AY252">
        <f t="shared" si="169"/>
        <v>98.023007079190634</v>
      </c>
      <c r="AZ252">
        <f t="shared" si="162"/>
        <v>6.522297950449325E-4</v>
      </c>
      <c r="BA252">
        <f t="shared" si="170"/>
        <v>104.42609755568924</v>
      </c>
      <c r="BB252" s="4">
        <f t="shared" si="144"/>
        <v>0</v>
      </c>
      <c r="BC252" s="4">
        <f t="shared" si="145"/>
        <v>0</v>
      </c>
    </row>
    <row r="253" spans="1:55">
      <c r="A253" s="37">
        <v>40660</v>
      </c>
      <c r="B253" s="2" t="s">
        <v>76</v>
      </c>
      <c r="C253" s="40">
        <v>11.68</v>
      </c>
      <c r="D253" s="19">
        <f t="shared" si="146"/>
        <v>-3.412969283276529E-3</v>
      </c>
      <c r="E253" s="19">
        <f t="shared" si="171"/>
        <v>-1.8487394957983246E-2</v>
      </c>
      <c r="F253" s="19">
        <f t="shared" si="173"/>
        <v>-2.8286189683860222E-2</v>
      </c>
      <c r="G253" s="19">
        <f t="shared" si="177"/>
        <v>-2.5854879065888282E-2</v>
      </c>
      <c r="H253" s="19">
        <f t="shared" si="189"/>
        <v>-0.8388244118837157</v>
      </c>
      <c r="I253" s="19">
        <f t="shared" si="189"/>
        <v>-1.2401255690335875</v>
      </c>
      <c r="J253" s="19">
        <f t="shared" si="189"/>
        <v>-1.4193184654192903</v>
      </c>
      <c r="K253" s="2" t="s">
        <v>75</v>
      </c>
      <c r="L253" s="40">
        <v>7.64</v>
      </c>
      <c r="M253" s="19">
        <f t="shared" si="147"/>
        <v>-1.4193548387096815E-2</v>
      </c>
      <c r="N253" s="19">
        <f t="shared" si="172"/>
        <v>0</v>
      </c>
      <c r="O253" s="19">
        <f t="shared" si="174"/>
        <v>-7.7922077922078564E-3</v>
      </c>
      <c r="P253" s="19">
        <f t="shared" si="178"/>
        <v>-0.10011778563015318</v>
      </c>
      <c r="Q253" s="19">
        <f t="shared" si="190"/>
        <v>0</v>
      </c>
      <c r="R253" s="19">
        <f t="shared" si="190"/>
        <v>-0.17999981110648608</v>
      </c>
      <c r="S253" s="19">
        <f t="shared" si="190"/>
        <v>-1.6896067377683384</v>
      </c>
      <c r="T253" s="19">
        <f t="shared" si="148"/>
        <v>-0.8388244118837157</v>
      </c>
      <c r="U253" s="19">
        <f t="shared" si="148"/>
        <v>-1.0601257579271015</v>
      </c>
      <c r="V253" s="19">
        <f t="shared" si="148"/>
        <v>0.27028827234904806</v>
      </c>
      <c r="W253" s="19">
        <f t="shared" si="179"/>
        <v>7.8005079645398854E-3</v>
      </c>
      <c r="X253" s="19">
        <f t="shared" si="180"/>
        <v>1.8073781294713341E-2</v>
      </c>
      <c r="Y253" s="19">
        <f t="shared" si="181"/>
        <v>2.3170005564861218</v>
      </c>
      <c r="Z253" s="19">
        <f t="shared" si="182"/>
        <v>1</v>
      </c>
      <c r="AA253" s="19">
        <f t="shared" si="183"/>
        <v>3.3170005564861218</v>
      </c>
      <c r="AB253" s="19">
        <f t="shared" si="184"/>
        <v>0.69852281210969891</v>
      </c>
      <c r="AC253" s="19">
        <f t="shared" si="185"/>
        <v>0.30147718789030115</v>
      </c>
      <c r="AD253" s="20">
        <f t="shared" si="186"/>
        <v>4.7352437888529015E-3</v>
      </c>
      <c r="AE253" s="21">
        <f t="shared" si="141"/>
        <v>0</v>
      </c>
      <c r="AF253" s="21">
        <f t="shared" si="149"/>
        <v>0</v>
      </c>
      <c r="AG253" s="21">
        <f t="shared" si="150"/>
        <v>3</v>
      </c>
      <c r="AH253" s="21">
        <f t="shared" si="151"/>
        <v>0</v>
      </c>
      <c r="AI253" s="21">
        <f t="shared" si="165"/>
        <v>1</v>
      </c>
      <c r="AJ253" s="21">
        <f t="shared" si="166"/>
        <v>4.7352437888529015E-3</v>
      </c>
      <c r="AK253" s="24">
        <f t="shared" si="142"/>
        <v>1</v>
      </c>
      <c r="AL253" s="24">
        <f t="shared" si="152"/>
        <v>0</v>
      </c>
      <c r="AM253" s="24">
        <f t="shared" si="153"/>
        <v>1</v>
      </c>
      <c r="AN253" s="24">
        <f t="shared" si="154"/>
        <v>0</v>
      </c>
      <c r="AO253" s="24">
        <f t="shared" si="155"/>
        <v>1</v>
      </c>
      <c r="AP253" s="24">
        <f t="shared" si="167"/>
        <v>4.7352437888529015E-3</v>
      </c>
      <c r="AQ253" s="27">
        <f t="shared" si="143"/>
        <v>0</v>
      </c>
      <c r="AR253" s="27">
        <f t="shared" si="156"/>
        <v>0</v>
      </c>
      <c r="AS253" s="27">
        <f t="shared" si="157"/>
        <v>0</v>
      </c>
      <c r="AT253" s="27">
        <f t="shared" si="158"/>
        <v>0</v>
      </c>
      <c r="AU253" s="27">
        <f t="shared" si="159"/>
        <v>0</v>
      </c>
      <c r="AV253" s="27">
        <f t="shared" si="168"/>
        <v>0</v>
      </c>
      <c r="AW253">
        <f t="shared" si="160"/>
        <v>108.40013206916495</v>
      </c>
      <c r="AX253">
        <f t="shared" si="161"/>
        <v>107.66649673038373</v>
      </c>
      <c r="AY253">
        <f t="shared" si="169"/>
        <v>98.023007079190634</v>
      </c>
      <c r="AZ253">
        <f t="shared" si="162"/>
        <v>3.1568291925686011E-3</v>
      </c>
      <c r="BA253">
        <f t="shared" si="170"/>
        <v>104.75575290891905</v>
      </c>
      <c r="BB253" s="4">
        <f t="shared" si="144"/>
        <v>0</v>
      </c>
      <c r="BC253" s="4">
        <f t="shared" si="145"/>
        <v>0</v>
      </c>
    </row>
    <row r="254" spans="1:55">
      <c r="A254" s="37">
        <v>40661</v>
      </c>
      <c r="B254" s="2" t="s">
        <v>76</v>
      </c>
      <c r="C254" s="40">
        <v>11.68</v>
      </c>
      <c r="D254" s="19">
        <f t="shared" si="146"/>
        <v>0</v>
      </c>
      <c r="E254" s="19">
        <f t="shared" si="171"/>
        <v>-2.2594142259414193E-2</v>
      </c>
      <c r="F254" s="19">
        <f t="shared" si="173"/>
        <v>-2.8286189683860222E-2</v>
      </c>
      <c r="G254" s="19">
        <f t="shared" si="177"/>
        <v>-1.6006739679865167E-2</v>
      </c>
      <c r="H254" s="19">
        <f t="shared" si="189"/>
        <v>-1.0197467268490701</v>
      </c>
      <c r="I254" s="19">
        <f t="shared" si="189"/>
        <v>-1.2126870762083495</v>
      </c>
      <c r="J254" s="19">
        <f t="shared" si="189"/>
        <v>-0.85472188410701944</v>
      </c>
      <c r="K254" s="2" t="s">
        <v>75</v>
      </c>
      <c r="L254" s="40">
        <v>7.52</v>
      </c>
      <c r="M254" s="19">
        <f t="shared" si="147"/>
        <v>-1.5706806282722526E-2</v>
      </c>
      <c r="N254" s="19">
        <f t="shared" si="172"/>
        <v>-2.4643320363164772E-2</v>
      </c>
      <c r="O254" s="19">
        <f t="shared" si="174"/>
        <v>-2.3376623376623454E-2</v>
      </c>
      <c r="P254" s="19">
        <f t="shared" si="178"/>
        <v>-4.9304677623261767E-2</v>
      </c>
      <c r="Q254" s="19">
        <f t="shared" si="190"/>
        <v>-0.67332366243407926</v>
      </c>
      <c r="R254" s="19">
        <f t="shared" si="190"/>
        <v>-0.54041715815020119</v>
      </c>
      <c r="S254" s="19">
        <f t="shared" si="190"/>
        <v>-0.81872073851460958</v>
      </c>
      <c r="T254" s="19">
        <f t="shared" si="148"/>
        <v>-0.34642306441499082</v>
      </c>
      <c r="U254" s="19">
        <f t="shared" si="148"/>
        <v>-0.67226991805814829</v>
      </c>
      <c r="V254" s="19">
        <f t="shared" si="148"/>
        <v>-3.6001145592409856E-2</v>
      </c>
      <c r="W254" s="19">
        <f t="shared" si="179"/>
        <v>7.5273335550002027E-3</v>
      </c>
      <c r="X254" s="19">
        <f t="shared" si="180"/>
        <v>1.0722660412700974E-2</v>
      </c>
      <c r="Y254" s="19">
        <f t="shared" si="181"/>
        <v>1.424496514516512</v>
      </c>
      <c r="Z254" s="19">
        <f t="shared" si="182"/>
        <v>1</v>
      </c>
      <c r="AA254" s="19">
        <f t="shared" si="183"/>
        <v>2.424496514516512</v>
      </c>
      <c r="AB254" s="19">
        <f t="shared" si="184"/>
        <v>0.58754323051711299</v>
      </c>
      <c r="AC254" s="19">
        <f t="shared" si="185"/>
        <v>0.41245676948288701</v>
      </c>
      <c r="AD254" s="20">
        <f t="shared" si="186"/>
        <v>-1.3633847664377995E-4</v>
      </c>
      <c r="AE254" s="21">
        <f t="shared" si="141"/>
        <v>0</v>
      </c>
      <c r="AF254" s="21">
        <f t="shared" si="149"/>
        <v>0</v>
      </c>
      <c r="AG254" s="21">
        <f t="shared" si="150"/>
        <v>4</v>
      </c>
      <c r="AH254" s="21">
        <f t="shared" si="151"/>
        <v>0</v>
      </c>
      <c r="AI254" s="21">
        <f t="shared" si="165"/>
        <v>1</v>
      </c>
      <c r="AJ254" s="21">
        <f t="shared" si="166"/>
        <v>-1.3633847664377995E-4</v>
      </c>
      <c r="AK254" s="24">
        <f t="shared" si="142"/>
        <v>0</v>
      </c>
      <c r="AL254" s="24">
        <f t="shared" si="152"/>
        <v>0</v>
      </c>
      <c r="AM254" s="24">
        <f t="shared" si="153"/>
        <v>2</v>
      </c>
      <c r="AN254" s="24">
        <f t="shared" si="154"/>
        <v>0</v>
      </c>
      <c r="AO254" s="24">
        <f t="shared" si="155"/>
        <v>1</v>
      </c>
      <c r="AP254" s="24">
        <f t="shared" si="167"/>
        <v>-1.3633847664377995E-4</v>
      </c>
      <c r="AQ254" s="27">
        <f t="shared" si="143"/>
        <v>0</v>
      </c>
      <c r="AR254" s="27">
        <f t="shared" si="156"/>
        <v>0</v>
      </c>
      <c r="AS254" s="27">
        <f t="shared" si="157"/>
        <v>0</v>
      </c>
      <c r="AT254" s="27">
        <f t="shared" si="158"/>
        <v>0</v>
      </c>
      <c r="AU254" s="27">
        <f t="shared" si="159"/>
        <v>0</v>
      </c>
      <c r="AV254" s="27">
        <f t="shared" si="168"/>
        <v>0</v>
      </c>
      <c r="AW254">
        <f t="shared" si="160"/>
        <v>108.38535296029066</v>
      </c>
      <c r="AX254">
        <f t="shared" si="161"/>
        <v>107.65181764423394</v>
      </c>
      <c r="AY254">
        <f t="shared" si="169"/>
        <v>98.023007079190634</v>
      </c>
      <c r="AZ254">
        <f t="shared" si="162"/>
        <v>-9.0892317762519974E-5</v>
      </c>
      <c r="BA254">
        <f t="shared" si="170"/>
        <v>104.74623141573821</v>
      </c>
      <c r="BB254" s="4">
        <f t="shared" si="144"/>
        <v>0</v>
      </c>
      <c r="BC254" s="4">
        <f t="shared" si="145"/>
        <v>0</v>
      </c>
    </row>
    <row r="255" spans="1:55">
      <c r="A255" s="37">
        <v>40662</v>
      </c>
      <c r="B255" s="2" t="s">
        <v>76</v>
      </c>
      <c r="C255" s="40">
        <v>11.71</v>
      </c>
      <c r="D255" s="19">
        <f t="shared" si="146"/>
        <v>2.5684931506850289E-3</v>
      </c>
      <c r="E255" s="19">
        <f t="shared" si="171"/>
        <v>-1.5138772077375922E-2</v>
      </c>
      <c r="F255" s="19">
        <f t="shared" si="173"/>
        <v>-2.5790349417637165E-2</v>
      </c>
      <c r="G255" s="19">
        <f t="shared" si="177"/>
        <v>-1.9262981574539251E-2</v>
      </c>
      <c r="H255" s="19">
        <f t="shared" si="189"/>
        <v>-0.67570383391228517</v>
      </c>
      <c r="I255" s="19">
        <f t="shared" si="189"/>
        <v>-1.0850093107139578</v>
      </c>
      <c r="J255" s="19">
        <f t="shared" si="189"/>
        <v>-1.0032680538151146</v>
      </c>
      <c r="K255" s="2" t="s">
        <v>75</v>
      </c>
      <c r="L255" s="40">
        <v>7.55</v>
      </c>
      <c r="M255" s="19">
        <f t="shared" si="147"/>
        <v>3.9893617021276931E-3</v>
      </c>
      <c r="N255" s="19">
        <f t="shared" si="172"/>
        <v>-3.9577836411609823E-3</v>
      </c>
      <c r="O255" s="19">
        <f t="shared" si="174"/>
        <v>-7.8843626806833766E-3</v>
      </c>
      <c r="P255" s="19">
        <f t="shared" si="178"/>
        <v>-4.3092522179974634E-2</v>
      </c>
      <c r="Q255" s="19">
        <f t="shared" si="190"/>
        <v>-0.10814737547597231</v>
      </c>
      <c r="R255" s="19">
        <f t="shared" si="190"/>
        <v>-0.18160377272873443</v>
      </c>
      <c r="S255" s="19">
        <f t="shared" si="190"/>
        <v>-0.71642680724981689</v>
      </c>
      <c r="T255" s="19">
        <f t="shared" si="148"/>
        <v>-0.56755645843631286</v>
      </c>
      <c r="U255" s="19">
        <f t="shared" si="148"/>
        <v>-0.90340553798522338</v>
      </c>
      <c r="V255" s="19">
        <f t="shared" si="148"/>
        <v>-0.28684124656529775</v>
      </c>
      <c r="W255" s="19">
        <f t="shared" si="179"/>
        <v>7.4077873888949231E-3</v>
      </c>
      <c r="X255" s="19">
        <f t="shared" si="180"/>
        <v>1.0819406337061863E-2</v>
      </c>
      <c r="Y255" s="19">
        <f t="shared" si="181"/>
        <v>1.460544933198451</v>
      </c>
      <c r="Z255" s="19">
        <f t="shared" si="182"/>
        <v>1</v>
      </c>
      <c r="AA255" s="19">
        <f t="shared" si="183"/>
        <v>2.460544933198451</v>
      </c>
      <c r="AB255" s="19">
        <f t="shared" si="184"/>
        <v>0.59358596280535925</v>
      </c>
      <c r="AC255" s="19">
        <f t="shared" si="185"/>
        <v>0.4064140371946407</v>
      </c>
      <c r="AD255" s="20">
        <f t="shared" si="186"/>
        <v>-3.2611719885833092E-3</v>
      </c>
      <c r="AE255" s="21">
        <f t="shared" si="141"/>
        <v>0</v>
      </c>
      <c r="AF255" s="21">
        <f t="shared" si="149"/>
        <v>0</v>
      </c>
      <c r="AG255" s="21">
        <f t="shared" si="150"/>
        <v>5</v>
      </c>
      <c r="AH255" s="21">
        <f t="shared" si="151"/>
        <v>0</v>
      </c>
      <c r="AI255" s="21">
        <f t="shared" si="165"/>
        <v>1</v>
      </c>
      <c r="AJ255" s="21">
        <f t="shared" si="166"/>
        <v>-3.2611719885833092E-3</v>
      </c>
      <c r="AK255" s="24">
        <f t="shared" si="142"/>
        <v>0</v>
      </c>
      <c r="AL255" s="24">
        <f t="shared" si="152"/>
        <v>0</v>
      </c>
      <c r="AM255" s="24">
        <f t="shared" si="153"/>
        <v>3</v>
      </c>
      <c r="AN255" s="24">
        <f t="shared" si="154"/>
        <v>0</v>
      </c>
      <c r="AO255" s="24">
        <f t="shared" si="155"/>
        <v>1</v>
      </c>
      <c r="AP255" s="24">
        <f t="shared" si="167"/>
        <v>-3.2611719885833092E-3</v>
      </c>
      <c r="AQ255" s="27">
        <f t="shared" si="143"/>
        <v>0</v>
      </c>
      <c r="AR255" s="27">
        <f t="shared" si="156"/>
        <v>0</v>
      </c>
      <c r="AS255" s="27">
        <f t="shared" si="157"/>
        <v>0</v>
      </c>
      <c r="AT255" s="27">
        <f t="shared" si="158"/>
        <v>0</v>
      </c>
      <c r="AU255" s="27">
        <f t="shared" si="159"/>
        <v>0</v>
      </c>
      <c r="AV255" s="27">
        <f t="shared" si="168"/>
        <v>0</v>
      </c>
      <c r="AW255">
        <f t="shared" si="160"/>
        <v>108.03188968324385</v>
      </c>
      <c r="AX255">
        <f t="shared" si="161"/>
        <v>107.30074655201248</v>
      </c>
      <c r="AY255">
        <f t="shared" si="169"/>
        <v>98.023007079190634</v>
      </c>
      <c r="AZ255">
        <f t="shared" si="162"/>
        <v>-2.1741146590555393E-3</v>
      </c>
      <c r="BA255">
        <f t="shared" si="170"/>
        <v>104.51850109853642</v>
      </c>
      <c r="BB255" s="4">
        <f t="shared" si="144"/>
        <v>0</v>
      </c>
      <c r="BC255" s="4">
        <f t="shared" si="145"/>
        <v>0</v>
      </c>
    </row>
    <row r="256" spans="1:55">
      <c r="A256" s="37">
        <v>40666</v>
      </c>
      <c r="B256" s="2" t="s">
        <v>76</v>
      </c>
      <c r="C256" s="40">
        <v>11.72</v>
      </c>
      <c r="D256" s="19">
        <f t="shared" si="146"/>
        <v>8.5397096498717221E-4</v>
      </c>
      <c r="E256" s="19">
        <f t="shared" si="171"/>
        <v>-5.0933786078097391E-3</v>
      </c>
      <c r="F256" s="19">
        <f t="shared" si="173"/>
        <v>-3.2204789430222855E-2</v>
      </c>
      <c r="G256" s="19">
        <f t="shared" si="177"/>
        <v>-1.5126050420168043E-2</v>
      </c>
      <c r="H256" s="19">
        <f t="shared" si="189"/>
        <v>-0.22706297974101242</v>
      </c>
      <c r="I256" s="19">
        <f t="shared" si="189"/>
        <v>-1.3334931460912491</v>
      </c>
      <c r="J256" s="19">
        <f t="shared" si="189"/>
        <v>-0.76067312751303706</v>
      </c>
      <c r="K256" s="2" t="s">
        <v>75</v>
      </c>
      <c r="L256" s="40">
        <v>7.62</v>
      </c>
      <c r="M256" s="19">
        <f t="shared" si="147"/>
        <v>9.2715231788079843E-3</v>
      </c>
      <c r="N256" s="19">
        <f t="shared" si="172"/>
        <v>-2.6178010471203631E-3</v>
      </c>
      <c r="O256" s="19">
        <f t="shared" si="174"/>
        <v>-3.9215686274510124E-3</v>
      </c>
      <c r="P256" s="19">
        <f t="shared" si="178"/>
        <v>-4.7499999999999987E-2</v>
      </c>
      <c r="Q256" s="19">
        <f t="shared" si="190"/>
        <v>-7.2783924323148064E-2</v>
      </c>
      <c r="R256" s="19">
        <f t="shared" si="190"/>
        <v>-9.0264915501232806E-2</v>
      </c>
      <c r="S256" s="19">
        <f t="shared" si="190"/>
        <v>-0.79160516680642634</v>
      </c>
      <c r="T256" s="19">
        <f t="shared" si="148"/>
        <v>-0.15427905541786435</v>
      </c>
      <c r="U256" s="19">
        <f t="shared" si="148"/>
        <v>-1.2432282305900164</v>
      </c>
      <c r="V256" s="19">
        <f t="shared" si="148"/>
        <v>3.093203929338928E-2</v>
      </c>
      <c r="W256" s="19">
        <f t="shared" si="179"/>
        <v>7.3956127707033477E-3</v>
      </c>
      <c r="X256" s="19">
        <f t="shared" si="180"/>
        <v>1.0499631259164869E-2</v>
      </c>
      <c r="Y256" s="19">
        <f t="shared" si="181"/>
        <v>1.4197107913434357</v>
      </c>
      <c r="Z256" s="19">
        <f t="shared" si="182"/>
        <v>1</v>
      </c>
      <c r="AA256" s="19">
        <f t="shared" si="183"/>
        <v>2.4197107913434355</v>
      </c>
      <c r="AB256" s="19">
        <f t="shared" si="184"/>
        <v>0.58672747025077543</v>
      </c>
      <c r="AC256" s="19">
        <f t="shared" si="185"/>
        <v>0.41327252974922468</v>
      </c>
      <c r="AD256" s="20">
        <f t="shared" si="186"/>
        <v>-1.8982014832235286E-2</v>
      </c>
      <c r="AE256" s="21">
        <f t="shared" si="141"/>
        <v>0</v>
      </c>
      <c r="AF256" s="21">
        <f t="shared" si="149"/>
        <v>0</v>
      </c>
      <c r="AG256" s="21">
        <f t="shared" si="150"/>
        <v>0</v>
      </c>
      <c r="AH256" s="21">
        <f t="shared" si="151"/>
        <v>1</v>
      </c>
      <c r="AI256" s="21">
        <f t="shared" si="165"/>
        <v>0</v>
      </c>
      <c r="AJ256" s="21">
        <f t="shared" si="166"/>
        <v>0</v>
      </c>
      <c r="AK256" s="24">
        <f t="shared" si="142"/>
        <v>1</v>
      </c>
      <c r="AL256" s="24">
        <f t="shared" si="152"/>
        <v>0</v>
      </c>
      <c r="AM256" s="24">
        <f t="shared" si="153"/>
        <v>4</v>
      </c>
      <c r="AN256" s="24">
        <f t="shared" si="154"/>
        <v>0</v>
      </c>
      <c r="AO256" s="24">
        <f t="shared" si="155"/>
        <v>1</v>
      </c>
      <c r="AP256" s="24">
        <f t="shared" si="167"/>
        <v>-1.8982014832235286E-2</v>
      </c>
      <c r="AQ256" s="27">
        <f t="shared" si="143"/>
        <v>0</v>
      </c>
      <c r="AR256" s="27">
        <f t="shared" si="156"/>
        <v>0</v>
      </c>
      <c r="AS256" s="27">
        <f t="shared" si="157"/>
        <v>0</v>
      </c>
      <c r="AT256" s="27">
        <f t="shared" si="158"/>
        <v>0</v>
      </c>
      <c r="AU256" s="27">
        <f t="shared" si="159"/>
        <v>0</v>
      </c>
      <c r="AV256" s="27">
        <f t="shared" si="168"/>
        <v>0</v>
      </c>
      <c r="AW256">
        <f t="shared" si="160"/>
        <v>108.03188968324385</v>
      </c>
      <c r="AX256">
        <f t="shared" si="161"/>
        <v>105.26396218945227</v>
      </c>
      <c r="AY256">
        <f t="shared" si="169"/>
        <v>98.023007079190634</v>
      </c>
      <c r="AZ256">
        <f t="shared" si="162"/>
        <v>-6.327338277411762E-3</v>
      </c>
      <c r="BA256">
        <f t="shared" si="170"/>
        <v>103.85717718583795</v>
      </c>
      <c r="BB256" s="4">
        <f t="shared" si="144"/>
        <v>0</v>
      </c>
      <c r="BC256" s="4">
        <f t="shared" si="145"/>
        <v>0</v>
      </c>
    </row>
    <row r="257" spans="1:55">
      <c r="A257" s="37">
        <v>40667</v>
      </c>
      <c r="B257" s="2" t="s">
        <v>76</v>
      </c>
      <c r="C257" s="40">
        <v>11.46</v>
      </c>
      <c r="D257" s="19">
        <f t="shared" si="146"/>
        <v>-2.2184300341296908E-2</v>
      </c>
      <c r="E257" s="19">
        <f t="shared" si="171"/>
        <v>-2.2184300341296908E-2</v>
      </c>
      <c r="F257" s="19">
        <f t="shared" si="173"/>
        <v>-3.372681281618875E-2</v>
      </c>
      <c r="G257" s="19">
        <f t="shared" si="177"/>
        <v>-4.4999999999999929E-2</v>
      </c>
      <c r="H257" s="19">
        <f t="shared" si="189"/>
        <v>-0.99984777892428645</v>
      </c>
      <c r="I257" s="19">
        <f t="shared" si="189"/>
        <v>-1.366750314064745</v>
      </c>
      <c r="J257" s="19">
        <f t="shared" si="189"/>
        <v>-2.2049665970415369</v>
      </c>
      <c r="K257" s="2" t="s">
        <v>75</v>
      </c>
      <c r="L257" s="40">
        <v>7.73</v>
      </c>
      <c r="M257" s="19">
        <f t="shared" si="147"/>
        <v>1.4435695538057784E-2</v>
      </c>
      <c r="N257" s="19">
        <f t="shared" si="172"/>
        <v>-2.5806451612902675E-3</v>
      </c>
      <c r="O257" s="19">
        <f t="shared" si="174"/>
        <v>2.3841059602649088E-2</v>
      </c>
      <c r="P257" s="19">
        <f t="shared" si="178"/>
        <v>-3.254067584480598E-2</v>
      </c>
      <c r="Q257" s="19">
        <f t="shared" si="190"/>
        <v>-7.2526644972165225E-2</v>
      </c>
      <c r="R257" s="19">
        <f t="shared" si="190"/>
        <v>0.54860817165996822</v>
      </c>
      <c r="S257" s="19">
        <f t="shared" si="190"/>
        <v>-0.54403041805410357</v>
      </c>
      <c r="T257" s="19">
        <f t="shared" si="148"/>
        <v>-0.92732113395212123</v>
      </c>
      <c r="U257" s="19">
        <f t="shared" si="148"/>
        <v>-1.9153584857247132</v>
      </c>
      <c r="V257" s="19">
        <f t="shared" si="148"/>
        <v>-1.6609361789874333</v>
      </c>
      <c r="W257" s="19">
        <f t="shared" si="179"/>
        <v>8.4882171004164973E-3</v>
      </c>
      <c r="X257" s="19">
        <f t="shared" si="180"/>
        <v>1.1153762859507555E-2</v>
      </c>
      <c r="Y257" s="19">
        <f t="shared" si="181"/>
        <v>1.3140289329970443</v>
      </c>
      <c r="Z257" s="19">
        <f t="shared" si="182"/>
        <v>1</v>
      </c>
      <c r="AA257" s="19">
        <f t="shared" si="183"/>
        <v>2.3140289329970445</v>
      </c>
      <c r="AB257" s="19">
        <f t="shared" si="184"/>
        <v>0.56785328578202465</v>
      </c>
      <c r="AC257" s="19">
        <f t="shared" si="185"/>
        <v>0.43214671421797524</v>
      </c>
      <c r="AD257" s="20">
        <f t="shared" si="186"/>
        <v>-7.3684834531251298E-4</v>
      </c>
      <c r="AE257" s="21">
        <f t="shared" si="141"/>
        <v>0</v>
      </c>
      <c r="AF257" s="21">
        <f t="shared" si="149"/>
        <v>0</v>
      </c>
      <c r="AG257" s="21">
        <f t="shared" si="150"/>
        <v>0</v>
      </c>
      <c r="AH257" s="21">
        <f t="shared" si="151"/>
        <v>0</v>
      </c>
      <c r="AI257" s="21">
        <f t="shared" si="165"/>
        <v>0</v>
      </c>
      <c r="AJ257" s="21">
        <f t="shared" si="166"/>
        <v>0</v>
      </c>
      <c r="AK257" s="24">
        <f t="shared" si="142"/>
        <v>1</v>
      </c>
      <c r="AL257" s="24">
        <f t="shared" si="152"/>
        <v>0</v>
      </c>
      <c r="AM257" s="24">
        <f t="shared" si="153"/>
        <v>5</v>
      </c>
      <c r="AN257" s="24">
        <f t="shared" si="154"/>
        <v>0</v>
      </c>
      <c r="AO257" s="24">
        <f t="shared" si="155"/>
        <v>1</v>
      </c>
      <c r="AP257" s="24">
        <f t="shared" si="167"/>
        <v>-7.3684834531251298E-4</v>
      </c>
      <c r="AQ257" s="27">
        <f t="shared" si="143"/>
        <v>1</v>
      </c>
      <c r="AR257" s="27">
        <f t="shared" si="156"/>
        <v>0</v>
      </c>
      <c r="AS257" s="27">
        <f t="shared" si="157"/>
        <v>1</v>
      </c>
      <c r="AT257" s="27">
        <f t="shared" si="158"/>
        <v>0</v>
      </c>
      <c r="AU257" s="27">
        <f t="shared" si="159"/>
        <v>1</v>
      </c>
      <c r="AV257" s="27">
        <f t="shared" si="168"/>
        <v>-7.3684834531251298E-4</v>
      </c>
      <c r="AW257">
        <f t="shared" si="160"/>
        <v>108.03188968324385</v>
      </c>
      <c r="AX257">
        <f t="shared" si="161"/>
        <v>105.18639861309194</v>
      </c>
      <c r="AY257">
        <f t="shared" si="169"/>
        <v>97.950778988621778</v>
      </c>
      <c r="AZ257">
        <f t="shared" si="162"/>
        <v>-4.9123223020834195E-4</v>
      </c>
      <c r="BA257">
        <f t="shared" si="170"/>
        <v>103.80615919306581</v>
      </c>
      <c r="BB257" s="4">
        <f t="shared" si="144"/>
        <v>0</v>
      </c>
      <c r="BC257" s="4">
        <f t="shared" si="145"/>
        <v>0</v>
      </c>
    </row>
    <row r="258" spans="1:55">
      <c r="A258" s="37">
        <v>40668</v>
      </c>
      <c r="B258" s="2" t="s">
        <v>76</v>
      </c>
      <c r="C258" s="40">
        <v>11.4</v>
      </c>
      <c r="D258" s="19">
        <f t="shared" si="146"/>
        <v>-5.2356020942408805E-3</v>
      </c>
      <c r="E258" s="19">
        <f t="shared" si="171"/>
        <v>-2.3972602739725974E-2</v>
      </c>
      <c r="F258" s="19">
        <f t="shared" si="173"/>
        <v>-4.2016806722689072E-2</v>
      </c>
      <c r="G258" s="19">
        <f t="shared" si="177"/>
        <v>-6.1728395061728392E-2</v>
      </c>
      <c r="H258" s="19">
        <f t="shared" si="189"/>
        <v>-1.070726000578748</v>
      </c>
      <c r="I258" s="19">
        <f t="shared" si="189"/>
        <v>-1.6722297405373452</v>
      </c>
      <c r="J258" s="19">
        <f t="shared" si="189"/>
        <v>-2.7986087425982293</v>
      </c>
      <c r="K258" s="2" t="s">
        <v>75</v>
      </c>
      <c r="L258" s="40">
        <v>7.69</v>
      </c>
      <c r="M258" s="19">
        <f t="shared" si="147"/>
        <v>-5.1746442432082833E-3</v>
      </c>
      <c r="N258" s="19">
        <f t="shared" si="172"/>
        <v>6.5445026178011408E-3</v>
      </c>
      <c r="O258" s="19">
        <f t="shared" si="174"/>
        <v>6.5445026178011408E-3</v>
      </c>
      <c r="P258" s="19">
        <f t="shared" si="178"/>
        <v>-3.6340852130325819E-2</v>
      </c>
      <c r="Q258" s="19">
        <f t="shared" si="190"/>
        <v>0.18881924138074271</v>
      </c>
      <c r="R258" s="19">
        <f t="shared" si="190"/>
        <v>0.15062970796560748</v>
      </c>
      <c r="S258" s="19">
        <f t="shared" si="190"/>
        <v>-0.60651482086902009</v>
      </c>
      <c r="T258" s="19">
        <f t="shared" si="148"/>
        <v>-1.2595452419594908</v>
      </c>
      <c r="U258" s="19">
        <f t="shared" si="148"/>
        <v>-1.8228594485029528</v>
      </c>
      <c r="V258" s="19">
        <f t="shared" si="148"/>
        <v>-2.1920939217292092</v>
      </c>
      <c r="W258" s="19">
        <f t="shared" si="179"/>
        <v>7.7596651920632635E-3</v>
      </c>
      <c r="X258" s="19">
        <f t="shared" si="180"/>
        <v>1.1181893792636323E-2</v>
      </c>
      <c r="Y258" s="19">
        <f t="shared" si="181"/>
        <v>1.4410278685829616</v>
      </c>
      <c r="Z258" s="19">
        <f t="shared" si="182"/>
        <v>1</v>
      </c>
      <c r="AA258" s="19">
        <f t="shared" si="183"/>
        <v>2.4410278685829616</v>
      </c>
      <c r="AB258" s="19">
        <f t="shared" si="184"/>
        <v>0.5903365082920955</v>
      </c>
      <c r="AC258" s="19">
        <f t="shared" si="185"/>
        <v>0.40966349170790456</v>
      </c>
      <c r="AD258" s="20">
        <f t="shared" si="186"/>
        <v>-7.6187524997666121E-3</v>
      </c>
      <c r="AE258" s="21">
        <f t="shared" si="141"/>
        <v>1</v>
      </c>
      <c r="AF258" s="21">
        <f t="shared" si="149"/>
        <v>0</v>
      </c>
      <c r="AG258" s="21">
        <f t="shared" si="150"/>
        <v>1</v>
      </c>
      <c r="AH258" s="21">
        <f t="shared" si="151"/>
        <v>0</v>
      </c>
      <c r="AI258" s="21">
        <f t="shared" si="165"/>
        <v>1</v>
      </c>
      <c r="AJ258" s="21">
        <f t="shared" si="166"/>
        <v>-7.6187524997666121E-3</v>
      </c>
      <c r="AK258" s="24">
        <f t="shared" si="142"/>
        <v>1</v>
      </c>
      <c r="AL258" s="24">
        <f t="shared" si="152"/>
        <v>0</v>
      </c>
      <c r="AM258" s="24">
        <f t="shared" si="153"/>
        <v>1</v>
      </c>
      <c r="AN258" s="24">
        <f t="shared" si="154"/>
        <v>1</v>
      </c>
      <c r="AO258" s="24">
        <f t="shared" si="155"/>
        <v>1</v>
      </c>
      <c r="AP258" s="24">
        <f t="shared" si="167"/>
        <v>-7.6187524997666121E-3</v>
      </c>
      <c r="AQ258" s="27">
        <f t="shared" si="143"/>
        <v>1</v>
      </c>
      <c r="AR258" s="27">
        <f t="shared" si="156"/>
        <v>0</v>
      </c>
      <c r="AS258" s="27">
        <f t="shared" si="157"/>
        <v>2</v>
      </c>
      <c r="AT258" s="27">
        <f t="shared" si="158"/>
        <v>0</v>
      </c>
      <c r="AU258" s="27">
        <f t="shared" si="159"/>
        <v>1</v>
      </c>
      <c r="AV258" s="27">
        <f t="shared" si="168"/>
        <v>-7.6187524997666121E-3</v>
      </c>
      <c r="AW258">
        <f t="shared" si="160"/>
        <v>107.20882145366512</v>
      </c>
      <c r="AX258">
        <f t="shared" si="161"/>
        <v>104.385009475717</v>
      </c>
      <c r="AY258">
        <f t="shared" si="169"/>
        <v>97.204516246348135</v>
      </c>
      <c r="AZ258">
        <f t="shared" si="162"/>
        <v>-7.6187524997666121E-3</v>
      </c>
      <c r="BA258">
        <f t="shared" si="170"/>
        <v>103.01528575822246</v>
      </c>
      <c r="BB258" s="4">
        <f t="shared" si="144"/>
        <v>1</v>
      </c>
      <c r="BC258" s="4">
        <f t="shared" si="145"/>
        <v>1</v>
      </c>
    </row>
    <row r="259" spans="1:55">
      <c r="A259" s="37">
        <v>40669</v>
      </c>
      <c r="B259" s="2" t="s">
        <v>76</v>
      </c>
      <c r="C259" s="40">
        <v>11.15</v>
      </c>
      <c r="D259" s="19">
        <f t="shared" si="146"/>
        <v>-2.1929824561403508E-2</v>
      </c>
      <c r="E259" s="19">
        <f t="shared" si="171"/>
        <v>-4.5376712328767069E-2</v>
      </c>
      <c r="F259" s="19">
        <f t="shared" si="173"/>
        <v>-6.694560669456058E-2</v>
      </c>
      <c r="G259" s="19">
        <f t="shared" si="177"/>
        <v>-7.927332782824105E-2</v>
      </c>
      <c r="H259" s="19">
        <f t="shared" si="189"/>
        <v>-2.0058224948698604</v>
      </c>
      <c r="I259" s="19">
        <f t="shared" si="189"/>
        <v>-2.5826258108338478</v>
      </c>
      <c r="J259" s="19">
        <f t="shared" si="189"/>
        <v>-3.2472566048678551</v>
      </c>
      <c r="K259" s="2" t="s">
        <v>75</v>
      </c>
      <c r="L259" s="40">
        <v>7.59</v>
      </c>
      <c r="M259" s="19">
        <f t="shared" si="147"/>
        <v>-1.3003901170351174E-2</v>
      </c>
      <c r="N259" s="19">
        <f t="shared" si="172"/>
        <v>9.3085106382979101E-3</v>
      </c>
      <c r="O259" s="19">
        <f t="shared" si="174"/>
        <v>-1.5564202334630364E-2</v>
      </c>
      <c r="P259" s="19">
        <f t="shared" si="178"/>
        <v>-5.1250000000000018E-2</v>
      </c>
      <c r="Q259" s="19">
        <f t="shared" si="190"/>
        <v>0.26895442113197282</v>
      </c>
      <c r="R259" s="19">
        <f t="shared" si="190"/>
        <v>-0.35861414133581621</v>
      </c>
      <c r="S259" s="19">
        <f t="shared" si="190"/>
        <v>-0.85133822564666772</v>
      </c>
      <c r="T259" s="19">
        <f t="shared" si="148"/>
        <v>-2.2747769160018332</v>
      </c>
      <c r="U259" s="19">
        <f t="shared" si="148"/>
        <v>-2.2240116694980316</v>
      </c>
      <c r="V259" s="19">
        <f t="shared" si="148"/>
        <v>-2.3959183792211873</v>
      </c>
      <c r="W259" s="19">
        <f t="shared" si="179"/>
        <v>8.8235925579334441E-3</v>
      </c>
      <c r="X259" s="19">
        <f t="shared" si="180"/>
        <v>1.1403915140066254E-2</v>
      </c>
      <c r="Y259" s="19">
        <f t="shared" si="181"/>
        <v>1.2924344664818863</v>
      </c>
      <c r="Z259" s="19">
        <f t="shared" si="182"/>
        <v>1</v>
      </c>
      <c r="AA259" s="19">
        <f t="shared" si="183"/>
        <v>2.2924344664818861</v>
      </c>
      <c r="AB259" s="19">
        <f t="shared" si="184"/>
        <v>0.56378251390773115</v>
      </c>
      <c r="AC259" s="19">
        <f t="shared" si="185"/>
        <v>0.4362174860922689</v>
      </c>
      <c r="AD259" s="20">
        <f t="shared" si="186"/>
        <v>6.3219925520618357E-3</v>
      </c>
      <c r="AE259" s="21">
        <f t="shared" si="141"/>
        <v>1</v>
      </c>
      <c r="AF259" s="21">
        <f t="shared" si="149"/>
        <v>0</v>
      </c>
      <c r="AG259" s="21">
        <f t="shared" si="150"/>
        <v>2</v>
      </c>
      <c r="AH259" s="21">
        <f t="shared" si="151"/>
        <v>0</v>
      </c>
      <c r="AI259" s="21">
        <f t="shared" si="165"/>
        <v>1</v>
      </c>
      <c r="AJ259" s="21">
        <f t="shared" si="166"/>
        <v>6.3219925520618357E-3</v>
      </c>
      <c r="AK259" s="24">
        <f t="shared" si="142"/>
        <v>1</v>
      </c>
      <c r="AL259" s="24">
        <f t="shared" si="152"/>
        <v>0</v>
      </c>
      <c r="AM259" s="24">
        <f t="shared" si="153"/>
        <v>2</v>
      </c>
      <c r="AN259" s="24">
        <f t="shared" si="154"/>
        <v>0</v>
      </c>
      <c r="AO259" s="24">
        <f t="shared" si="155"/>
        <v>1</v>
      </c>
      <c r="AP259" s="24">
        <f t="shared" si="167"/>
        <v>6.3219925520618357E-3</v>
      </c>
      <c r="AQ259" s="27">
        <f t="shared" si="143"/>
        <v>1</v>
      </c>
      <c r="AR259" s="27">
        <f t="shared" si="156"/>
        <v>0</v>
      </c>
      <c r="AS259" s="27">
        <f t="shared" si="157"/>
        <v>3</v>
      </c>
      <c r="AT259" s="27">
        <f t="shared" si="158"/>
        <v>0</v>
      </c>
      <c r="AU259" s="27">
        <f t="shared" si="159"/>
        <v>1</v>
      </c>
      <c r="AV259" s="27">
        <f t="shared" si="168"/>
        <v>6.3219925520618357E-3</v>
      </c>
      <c r="AW259">
        <f t="shared" si="160"/>
        <v>107.88659482441052</v>
      </c>
      <c r="AX259">
        <f t="shared" si="161"/>
        <v>105.04493072816939</v>
      </c>
      <c r="AY259">
        <f t="shared" si="169"/>
        <v>97.819042474084327</v>
      </c>
      <c r="AZ259">
        <f t="shared" si="162"/>
        <v>6.3219925520618357E-3</v>
      </c>
      <c r="BA259">
        <f t="shared" si="170"/>
        <v>103.66654762753447</v>
      </c>
      <c r="BB259" s="4">
        <f t="shared" si="144"/>
        <v>1</v>
      </c>
      <c r="BC259" s="4">
        <f t="shared" si="145"/>
        <v>1</v>
      </c>
    </row>
    <row r="260" spans="1:55">
      <c r="A260" s="37">
        <v>40672</v>
      </c>
      <c r="B260" s="2" t="s">
        <v>76</v>
      </c>
      <c r="C260" s="40">
        <v>11.15</v>
      </c>
      <c r="D260" s="19">
        <f t="shared" si="146"/>
        <v>0</v>
      </c>
      <c r="E260" s="19">
        <f t="shared" si="171"/>
        <v>-4.7822374039282703E-2</v>
      </c>
      <c r="F260" s="19">
        <f t="shared" si="173"/>
        <v>-6.2237174095878901E-2</v>
      </c>
      <c r="G260" s="19">
        <f t="shared" si="177"/>
        <v>-8.381265406737877E-2</v>
      </c>
      <c r="H260" s="19">
        <f t="shared" si="189"/>
        <v>-2.0985897276173122</v>
      </c>
      <c r="I260" s="19">
        <f t="shared" si="189"/>
        <v>-2.2826050066129211</v>
      </c>
      <c r="J260" s="19">
        <f t="shared" si="189"/>
        <v>-3.0559002561466686</v>
      </c>
      <c r="K260" s="2" t="s">
        <v>75</v>
      </c>
      <c r="L260" s="40">
        <v>7.48</v>
      </c>
      <c r="M260" s="19">
        <f t="shared" si="147"/>
        <v>-1.4492753623188331E-2</v>
      </c>
      <c r="N260" s="19">
        <f t="shared" si="172"/>
        <v>-9.2715231788078681E-3</v>
      </c>
      <c r="O260" s="19">
        <f t="shared" si="174"/>
        <v>-1.319261213720312E-2</v>
      </c>
      <c r="P260" s="19">
        <f t="shared" si="178"/>
        <v>-5.3164556962025308E-2</v>
      </c>
      <c r="Q260" s="19">
        <f t="shared" si="190"/>
        <v>-0.26853163940342772</v>
      </c>
      <c r="R260" s="19">
        <f t="shared" si="190"/>
        <v>-0.30352769666429968</v>
      </c>
      <c r="S260" s="19">
        <f t="shared" si="190"/>
        <v>-0.87762842478629921</v>
      </c>
      <c r="T260" s="19">
        <f t="shared" si="148"/>
        <v>-1.8300580882138844</v>
      </c>
      <c r="U260" s="19">
        <f t="shared" si="148"/>
        <v>-1.9790773099486214</v>
      </c>
      <c r="V260" s="19">
        <f t="shared" si="148"/>
        <v>-2.1782718313603695</v>
      </c>
      <c r="W260" s="19">
        <f t="shared" si="179"/>
        <v>8.6237681998630744E-3</v>
      </c>
      <c r="X260" s="19">
        <f t="shared" si="180"/>
        <v>1.1503555983365521E-2</v>
      </c>
      <c r="Y260" s="19">
        <f t="shared" si="181"/>
        <v>1.3339361305592805</v>
      </c>
      <c r="Z260" s="19">
        <f t="shared" si="182"/>
        <v>1</v>
      </c>
      <c r="AA260" s="19">
        <f t="shared" si="183"/>
        <v>2.3339361305592803</v>
      </c>
      <c r="AB260" s="19">
        <f t="shared" si="184"/>
        <v>0.5715392606907499</v>
      </c>
      <c r="AC260" s="19">
        <f t="shared" si="185"/>
        <v>0.42846073930925022</v>
      </c>
      <c r="AD260" s="20">
        <f t="shared" si="186"/>
        <v>3.7085732759921932E-3</v>
      </c>
      <c r="AE260" s="21">
        <f t="shared" si="141"/>
        <v>1</v>
      </c>
      <c r="AF260" s="21">
        <f t="shared" si="149"/>
        <v>0</v>
      </c>
      <c r="AG260" s="21">
        <f t="shared" si="150"/>
        <v>3</v>
      </c>
      <c r="AH260" s="21">
        <f t="shared" si="151"/>
        <v>0</v>
      </c>
      <c r="AI260" s="21">
        <f t="shared" si="165"/>
        <v>1</v>
      </c>
      <c r="AJ260" s="21">
        <f t="shared" si="166"/>
        <v>3.7085732759921932E-3</v>
      </c>
      <c r="AK260" s="24">
        <f t="shared" si="142"/>
        <v>1</v>
      </c>
      <c r="AL260" s="24">
        <f t="shared" si="152"/>
        <v>0</v>
      </c>
      <c r="AM260" s="24">
        <f t="shared" si="153"/>
        <v>3</v>
      </c>
      <c r="AN260" s="24">
        <f t="shared" si="154"/>
        <v>0</v>
      </c>
      <c r="AO260" s="24">
        <f t="shared" si="155"/>
        <v>1</v>
      </c>
      <c r="AP260" s="24">
        <f t="shared" si="167"/>
        <v>3.7085732759921932E-3</v>
      </c>
      <c r="AQ260" s="27">
        <f t="shared" si="143"/>
        <v>1</v>
      </c>
      <c r="AR260" s="27">
        <f t="shared" si="156"/>
        <v>0</v>
      </c>
      <c r="AS260" s="27">
        <f t="shared" si="157"/>
        <v>4</v>
      </c>
      <c r="AT260" s="27">
        <f t="shared" si="158"/>
        <v>0</v>
      </c>
      <c r="AU260" s="27">
        <f t="shared" si="159"/>
        <v>1</v>
      </c>
      <c r="AV260" s="27">
        <f t="shared" si="168"/>
        <v>3.7085732759921932E-3</v>
      </c>
      <c r="AW260">
        <f t="shared" si="160"/>
        <v>108.28670016681414</v>
      </c>
      <c r="AX260">
        <f t="shared" si="161"/>
        <v>105.43449755104633</v>
      </c>
      <c r="AY260">
        <f t="shared" si="169"/>
        <v>98.181811560886871</v>
      </c>
      <c r="AZ260">
        <f t="shared" si="162"/>
        <v>3.7085732759921928E-3</v>
      </c>
      <c r="BA260">
        <f t="shared" si="170"/>
        <v>104.05100261568033</v>
      </c>
      <c r="BB260" s="4">
        <f t="shared" si="144"/>
        <v>1</v>
      </c>
      <c r="BC260" s="4">
        <f t="shared" si="145"/>
        <v>1</v>
      </c>
    </row>
    <row r="261" spans="1:55">
      <c r="A261" s="37">
        <v>40673</v>
      </c>
      <c r="B261" s="2" t="s">
        <v>76</v>
      </c>
      <c r="C261" s="40">
        <v>11.2</v>
      </c>
      <c r="D261" s="19">
        <f t="shared" si="146"/>
        <v>4.4843049327353305E-3</v>
      </c>
      <c r="E261" s="19">
        <f t="shared" si="171"/>
        <v>-4.4368600682593969E-2</v>
      </c>
      <c r="F261" s="19">
        <f t="shared" si="173"/>
        <v>-4.923599320882853E-2</v>
      </c>
      <c r="G261" s="19">
        <f t="shared" si="177"/>
        <v>-8.0459770114942569E-2</v>
      </c>
      <c r="H261" s="19">
        <f t="shared" si="189"/>
        <v>-1.8898848248933917</v>
      </c>
      <c r="I261" s="19">
        <f t="shared" si="189"/>
        <v>-1.7207080951128422</v>
      </c>
      <c r="J261" s="19">
        <f t="shared" si="189"/>
        <v>-2.6546395185620502</v>
      </c>
      <c r="K261" s="2" t="s">
        <v>75</v>
      </c>
      <c r="L261" s="40">
        <v>7.46</v>
      </c>
      <c r="M261" s="19">
        <f t="shared" si="147"/>
        <v>-2.6737967914439117E-3</v>
      </c>
      <c r="N261" s="19">
        <f t="shared" si="172"/>
        <v>-2.0997375328084007E-2</v>
      </c>
      <c r="O261" s="19">
        <f t="shared" si="174"/>
        <v>-2.3560209424083732E-2</v>
      </c>
      <c r="P261" s="19">
        <f t="shared" si="178"/>
        <v>-4.8469387755102025E-2</v>
      </c>
      <c r="Q261" s="19">
        <f t="shared" si="190"/>
        <v>-0.61122762217804572</v>
      </c>
      <c r="R261" s="19">
        <f t="shared" si="190"/>
        <v>-0.54261936643086506</v>
      </c>
      <c r="S261" s="19">
        <f t="shared" si="190"/>
        <v>-0.794343540764337</v>
      </c>
      <c r="T261" s="19">
        <f t="shared" si="148"/>
        <v>-1.278657202715346</v>
      </c>
      <c r="U261" s="19">
        <f t="shared" si="148"/>
        <v>-1.1780887286819772</v>
      </c>
      <c r="V261" s="19">
        <f t="shared" si="148"/>
        <v>-1.8602959777977133</v>
      </c>
      <c r="W261" s="19">
        <f t="shared" si="179"/>
        <v>8.7764944486500296E-3</v>
      </c>
      <c r="X261" s="19">
        <f t="shared" si="180"/>
        <v>1.1445033793715181E-2</v>
      </c>
      <c r="Y261" s="19">
        <f t="shared" si="181"/>
        <v>1.3040552649669386</v>
      </c>
      <c r="Z261" s="19">
        <f t="shared" si="182"/>
        <v>1</v>
      </c>
      <c r="AA261" s="19">
        <f t="shared" si="183"/>
        <v>2.3040552649669386</v>
      </c>
      <c r="AB261" s="19">
        <f t="shared" si="184"/>
        <v>0.56598263279316385</v>
      </c>
      <c r="AC261" s="19">
        <f t="shared" si="185"/>
        <v>0.4340173672068362</v>
      </c>
      <c r="AD261" s="20">
        <f t="shared" si="186"/>
        <v>-2.7560614251512404E-3</v>
      </c>
      <c r="AE261" s="21">
        <f t="shared" si="141"/>
        <v>1</v>
      </c>
      <c r="AF261" s="21">
        <f t="shared" si="149"/>
        <v>0</v>
      </c>
      <c r="AG261" s="21">
        <f t="shared" si="150"/>
        <v>4</v>
      </c>
      <c r="AH261" s="21">
        <f t="shared" si="151"/>
        <v>0</v>
      </c>
      <c r="AI261" s="21">
        <f t="shared" si="165"/>
        <v>1</v>
      </c>
      <c r="AJ261" s="21">
        <f t="shared" si="166"/>
        <v>-2.7560614251512404E-3</v>
      </c>
      <c r="AK261" s="24">
        <f t="shared" si="142"/>
        <v>1</v>
      </c>
      <c r="AL261" s="24">
        <f t="shared" si="152"/>
        <v>0</v>
      </c>
      <c r="AM261" s="24">
        <f t="shared" si="153"/>
        <v>4</v>
      </c>
      <c r="AN261" s="24">
        <f t="shared" si="154"/>
        <v>0</v>
      </c>
      <c r="AO261" s="24">
        <f t="shared" si="155"/>
        <v>1</v>
      </c>
      <c r="AP261" s="24">
        <f t="shared" si="167"/>
        <v>-2.7560614251512404E-3</v>
      </c>
      <c r="AQ261" s="27">
        <f t="shared" si="143"/>
        <v>1</v>
      </c>
      <c r="AR261" s="27">
        <f t="shared" si="156"/>
        <v>0</v>
      </c>
      <c r="AS261" s="27">
        <f t="shared" si="157"/>
        <v>5</v>
      </c>
      <c r="AT261" s="27">
        <f t="shared" si="158"/>
        <v>0</v>
      </c>
      <c r="AU261" s="27">
        <f t="shared" si="159"/>
        <v>1</v>
      </c>
      <c r="AV261" s="27">
        <f t="shared" si="168"/>
        <v>-2.7560614251512404E-3</v>
      </c>
      <c r="AW261">
        <f t="shared" si="160"/>
        <v>107.98825536962747</v>
      </c>
      <c r="AX261">
        <f t="shared" si="161"/>
        <v>105.14391359946569</v>
      </c>
      <c r="AY261">
        <f t="shared" si="169"/>
        <v>97.911216457392442</v>
      </c>
      <c r="AZ261">
        <f t="shared" si="162"/>
        <v>-2.7560614251512399E-3</v>
      </c>
      <c r="BA261">
        <f t="shared" si="170"/>
        <v>103.76423166112293</v>
      </c>
      <c r="BB261" s="4">
        <f t="shared" si="144"/>
        <v>1</v>
      </c>
      <c r="BC261" s="4">
        <f t="shared" si="145"/>
        <v>1</v>
      </c>
    </row>
    <row r="262" spans="1:55">
      <c r="A262" s="37">
        <v>40674</v>
      </c>
      <c r="B262" s="2" t="s">
        <v>76</v>
      </c>
      <c r="C262" s="40">
        <v>11.18</v>
      </c>
      <c r="D262" s="19">
        <f t="shared" si="146"/>
        <v>-1.7857142857142477E-3</v>
      </c>
      <c r="E262" s="19">
        <f t="shared" si="171"/>
        <v>-2.4432809773124006E-2</v>
      </c>
      <c r="F262" s="19">
        <f t="shared" si="173"/>
        <v>-4.6075085324232157E-2</v>
      </c>
      <c r="G262" s="19">
        <f t="shared" si="177"/>
        <v>-7.2199170124481404E-2</v>
      </c>
      <c r="H262" s="19">
        <f t="shared" si="189"/>
        <v>-1.0151079597562316</v>
      </c>
      <c r="I262" s="19">
        <f t="shared" si="189"/>
        <v>-1.5957572575726235</v>
      </c>
      <c r="J262" s="19">
        <f t="shared" si="189"/>
        <v>-2.2169392906246155</v>
      </c>
      <c r="K262" s="2" t="s">
        <v>75</v>
      </c>
      <c r="L262" s="40">
        <v>7.49</v>
      </c>
      <c r="M262" s="19">
        <f t="shared" si="147"/>
        <v>4.0214477211796577E-3</v>
      </c>
      <c r="N262" s="19">
        <f t="shared" si="172"/>
        <v>-3.1047865459249702E-2</v>
      </c>
      <c r="O262" s="19">
        <f t="shared" si="174"/>
        <v>-3.3548387096774164E-2</v>
      </c>
      <c r="P262" s="19">
        <f t="shared" si="178"/>
        <v>-4.4642857142857095E-2</v>
      </c>
      <c r="Q262" s="19">
        <f t="shared" si="190"/>
        <v>-0.90195240366335483</v>
      </c>
      <c r="R262" s="19">
        <f t="shared" si="190"/>
        <v>-0.77258591665341936</v>
      </c>
      <c r="S262" s="19">
        <f t="shared" si="190"/>
        <v>-0.72711150540247804</v>
      </c>
      <c r="T262" s="19">
        <f t="shared" si="148"/>
        <v>-0.11315555609287675</v>
      </c>
      <c r="U262" s="19">
        <f t="shared" si="148"/>
        <v>-0.82317134091920419</v>
      </c>
      <c r="V262" s="19">
        <f t="shared" si="148"/>
        <v>-1.4898277852221375</v>
      </c>
      <c r="W262" s="19">
        <f t="shared" si="179"/>
        <v>8.652862513498236E-3</v>
      </c>
      <c r="X262" s="19">
        <f t="shared" si="180"/>
        <v>1.1524811498468221E-2</v>
      </c>
      <c r="Y262" s="19">
        <f t="shared" si="181"/>
        <v>1.3319073867740092</v>
      </c>
      <c r="Z262" s="19">
        <f t="shared" si="182"/>
        <v>1</v>
      </c>
      <c r="AA262" s="19">
        <f t="shared" si="183"/>
        <v>2.3319073867740094</v>
      </c>
      <c r="AB262" s="19">
        <f t="shared" si="184"/>
        <v>0.57116650272144254</v>
      </c>
      <c r="AC262" s="19">
        <f t="shared" si="185"/>
        <v>0.42883349727855735</v>
      </c>
      <c r="AD262" s="20">
        <f t="shared" si="186"/>
        <v>-1.6823897883396423E-2</v>
      </c>
      <c r="AE262" s="21">
        <f t="shared" si="141"/>
        <v>0</v>
      </c>
      <c r="AF262" s="21">
        <f t="shared" si="149"/>
        <v>0</v>
      </c>
      <c r="AG262" s="21">
        <f t="shared" si="150"/>
        <v>5</v>
      </c>
      <c r="AH262" s="21">
        <f t="shared" si="151"/>
        <v>0</v>
      </c>
      <c r="AI262" s="21">
        <f t="shared" si="165"/>
        <v>1</v>
      </c>
      <c r="AJ262" s="21">
        <f t="shared" si="166"/>
        <v>-1.6823897883396423E-2</v>
      </c>
      <c r="AK262" s="24">
        <f t="shared" si="142"/>
        <v>0</v>
      </c>
      <c r="AL262" s="24">
        <f t="shared" si="152"/>
        <v>0</v>
      </c>
      <c r="AM262" s="24">
        <f t="shared" si="153"/>
        <v>5</v>
      </c>
      <c r="AN262" s="24">
        <f t="shared" si="154"/>
        <v>0</v>
      </c>
      <c r="AO262" s="24">
        <f t="shared" si="155"/>
        <v>1</v>
      </c>
      <c r="AP262" s="24">
        <f t="shared" si="167"/>
        <v>-1.6823897883396423E-2</v>
      </c>
      <c r="AQ262" s="27">
        <f t="shared" si="143"/>
        <v>1</v>
      </c>
      <c r="AR262" s="27">
        <f t="shared" si="156"/>
        <v>0</v>
      </c>
      <c r="AS262" s="27">
        <f t="shared" si="157"/>
        <v>1</v>
      </c>
      <c r="AT262" s="27">
        <f t="shared" si="158"/>
        <v>1</v>
      </c>
      <c r="AU262" s="27">
        <f t="shared" si="159"/>
        <v>1</v>
      </c>
      <c r="AV262" s="27">
        <f t="shared" si="168"/>
        <v>-1.6823897883396423E-2</v>
      </c>
      <c r="AW262">
        <f t="shared" si="160"/>
        <v>106.17147198868271</v>
      </c>
      <c r="AX262">
        <f t="shared" si="161"/>
        <v>103.37498313400762</v>
      </c>
      <c r="AY262">
        <f t="shared" si="169"/>
        <v>96.263968150074149</v>
      </c>
      <c r="AZ262">
        <f t="shared" si="162"/>
        <v>-1.6823897883396423E-2</v>
      </c>
      <c r="BA262">
        <f t="shared" si="170"/>
        <v>102.01851282370711</v>
      </c>
      <c r="BB262" s="4">
        <f t="shared" si="144"/>
        <v>0</v>
      </c>
      <c r="BC262" s="4">
        <f t="shared" si="145"/>
        <v>0</v>
      </c>
    </row>
    <row r="263" spans="1:55">
      <c r="A263" s="37">
        <v>40675</v>
      </c>
      <c r="B263" s="2" t="s">
        <v>76</v>
      </c>
      <c r="C263" s="40">
        <v>11.03</v>
      </c>
      <c r="D263" s="19">
        <f t="shared" si="146"/>
        <v>-1.341681574239717E-2</v>
      </c>
      <c r="E263" s="19">
        <f t="shared" si="171"/>
        <v>-3.245614035087728E-2</v>
      </c>
      <c r="F263" s="19">
        <f t="shared" si="173"/>
        <v>-5.5650684931506884E-2</v>
      </c>
      <c r="G263" s="19">
        <f t="shared" si="177"/>
        <v>-8.2362728785357761E-2</v>
      </c>
      <c r="H263" s="19">
        <f t="shared" si="189"/>
        <v>-1.3435594825409589</v>
      </c>
      <c r="I263" s="19">
        <f t="shared" si="189"/>
        <v>-1.898652454694487</v>
      </c>
      <c r="J263" s="19">
        <f t="shared" si="189"/>
        <v>-2.4001614259688093</v>
      </c>
      <c r="K263" s="2" t="s">
        <v>75</v>
      </c>
      <c r="L263" s="40">
        <v>7.65</v>
      </c>
      <c r="M263" s="19">
        <f t="shared" si="147"/>
        <v>2.1361815754339136E-2</v>
      </c>
      <c r="N263" s="19">
        <f t="shared" si="172"/>
        <v>-5.2015604681404466E-3</v>
      </c>
      <c r="O263" s="19">
        <f t="shared" si="174"/>
        <v>1.3089005235602978E-3</v>
      </c>
      <c r="P263" s="19">
        <f t="shared" si="178"/>
        <v>-6.4935064935064705E-3</v>
      </c>
      <c r="Q263" s="19">
        <f t="shared" si="190"/>
        <v>-0.15101187774418348</v>
      </c>
      <c r="R263" s="19">
        <f t="shared" si="190"/>
        <v>3.0091945634386007E-2</v>
      </c>
      <c r="S263" s="19">
        <f t="shared" si="190"/>
        <v>-0.10538824477220216</v>
      </c>
      <c r="T263" s="19">
        <f t="shared" si="148"/>
        <v>-1.1925476047967754</v>
      </c>
      <c r="U263" s="19">
        <f t="shared" si="148"/>
        <v>-1.928744400328873</v>
      </c>
      <c r="V263" s="19">
        <f t="shared" si="148"/>
        <v>-2.2947731811966072</v>
      </c>
      <c r="W263" s="19">
        <f t="shared" si="179"/>
        <v>8.9132169595322781E-3</v>
      </c>
      <c r="X263" s="19">
        <f t="shared" si="180"/>
        <v>1.2048361304672647E-2</v>
      </c>
      <c r="Y263" s="19">
        <f t="shared" si="181"/>
        <v>1.3517410559368777</v>
      </c>
      <c r="Z263" s="19">
        <f t="shared" si="182"/>
        <v>1</v>
      </c>
      <c r="AA263" s="19">
        <f t="shared" si="183"/>
        <v>2.3517410559368779</v>
      </c>
      <c r="AB263" s="19">
        <f t="shared" si="184"/>
        <v>0.57478311760746803</v>
      </c>
      <c r="AC263" s="19">
        <f t="shared" si="185"/>
        <v>0.4252168823925318</v>
      </c>
      <c r="AD263" s="20">
        <f t="shared" si="186"/>
        <v>5.7669280701784058E-3</v>
      </c>
      <c r="AE263" s="21">
        <f t="shared" si="141"/>
        <v>1</v>
      </c>
      <c r="AF263" s="21">
        <f t="shared" si="149"/>
        <v>0</v>
      </c>
      <c r="AG263" s="21">
        <f t="shared" si="150"/>
        <v>1</v>
      </c>
      <c r="AH263" s="21">
        <f t="shared" si="151"/>
        <v>1</v>
      </c>
      <c r="AI263" s="21">
        <f t="shared" si="165"/>
        <v>1</v>
      </c>
      <c r="AJ263" s="21">
        <f t="shared" si="166"/>
        <v>5.7669280701784058E-3</v>
      </c>
      <c r="AK263" s="24">
        <f t="shared" si="142"/>
        <v>1</v>
      </c>
      <c r="AL263" s="24">
        <f t="shared" si="152"/>
        <v>0</v>
      </c>
      <c r="AM263" s="24">
        <f t="shared" si="153"/>
        <v>1</v>
      </c>
      <c r="AN263" s="24">
        <f t="shared" si="154"/>
        <v>1</v>
      </c>
      <c r="AO263" s="24">
        <f t="shared" si="155"/>
        <v>1</v>
      </c>
      <c r="AP263" s="24">
        <f t="shared" si="167"/>
        <v>5.7669280701784058E-3</v>
      </c>
      <c r="AQ263" s="27">
        <f t="shared" si="143"/>
        <v>1</v>
      </c>
      <c r="AR263" s="27">
        <f t="shared" si="156"/>
        <v>0</v>
      </c>
      <c r="AS263" s="27">
        <f t="shared" si="157"/>
        <v>2</v>
      </c>
      <c r="AT263" s="27">
        <f t="shared" si="158"/>
        <v>0</v>
      </c>
      <c r="AU263" s="27">
        <f t="shared" si="159"/>
        <v>1</v>
      </c>
      <c r="AV263" s="27">
        <f t="shared" si="168"/>
        <v>5.7669280701784058E-3</v>
      </c>
      <c r="AW263">
        <f t="shared" si="160"/>
        <v>106.78375523074641</v>
      </c>
      <c r="AX263">
        <f t="shared" si="161"/>
        <v>103.97113922599735</v>
      </c>
      <c r="AY263">
        <f t="shared" si="169"/>
        <v>96.819115530145567</v>
      </c>
      <c r="AZ263">
        <f t="shared" si="162"/>
        <v>5.7669280701784058E-3</v>
      </c>
      <c r="BA263">
        <f t="shared" si="170"/>
        <v>102.60684624898801</v>
      </c>
      <c r="BB263" s="4">
        <f t="shared" si="144"/>
        <v>1</v>
      </c>
      <c r="BC263" s="4">
        <f t="shared" si="145"/>
        <v>1</v>
      </c>
    </row>
    <row r="264" spans="1:55">
      <c r="A264" s="37">
        <v>40679</v>
      </c>
      <c r="B264" s="2" t="s">
        <v>76</v>
      </c>
      <c r="C264" s="40">
        <v>11.13</v>
      </c>
      <c r="D264" s="19">
        <f t="shared" si="146"/>
        <v>9.0661831368994954E-3</v>
      </c>
      <c r="E264" s="19">
        <f t="shared" si="171"/>
        <v>-1.793721973094132E-3</v>
      </c>
      <c r="F264" s="19">
        <f t="shared" si="173"/>
        <v>-4.7089041095890322E-2</v>
      </c>
      <c r="G264" s="19">
        <f t="shared" si="177"/>
        <v>-7.4043261231281104E-2</v>
      </c>
      <c r="H264" s="19">
        <f t="shared" si="189"/>
        <v>-7.3953574097543315E-2</v>
      </c>
      <c r="I264" s="19">
        <f t="shared" si="189"/>
        <v>-1.5773091608597551</v>
      </c>
      <c r="J264" s="19">
        <f t="shared" si="189"/>
        <v>-2.0594544267751806</v>
      </c>
      <c r="K264" s="2" t="s">
        <v>75</v>
      </c>
      <c r="L264" s="40">
        <v>7.64</v>
      </c>
      <c r="M264" s="19">
        <f t="shared" si="147"/>
        <v>-1.3071895424837483E-3</v>
      </c>
      <c r="N264" s="19">
        <f t="shared" si="172"/>
        <v>6.5876152832674336E-3</v>
      </c>
      <c r="O264" s="19">
        <f t="shared" si="174"/>
        <v>1.5957446808510654E-2</v>
      </c>
      <c r="P264" s="19">
        <f t="shared" si="178"/>
        <v>-7.7922077922078564E-3</v>
      </c>
      <c r="Q264" s="19">
        <f t="shared" si="190"/>
        <v>0.19147481627432963</v>
      </c>
      <c r="R264" s="19">
        <f t="shared" si="190"/>
        <v>0.36686867083125441</v>
      </c>
      <c r="S264" s="19">
        <f t="shared" si="190"/>
        <v>-0.12650063083718432</v>
      </c>
      <c r="T264" s="19">
        <f t="shared" si="148"/>
        <v>-0.26542839037187294</v>
      </c>
      <c r="U264" s="19">
        <f t="shared" si="148"/>
        <v>-1.9441778316910097</v>
      </c>
      <c r="V264" s="19">
        <f t="shared" si="148"/>
        <v>-1.9329537959379963</v>
      </c>
      <c r="W264" s="19">
        <f t="shared" si="179"/>
        <v>9.3600989199281621E-3</v>
      </c>
      <c r="X264" s="19">
        <f t="shared" si="180"/>
        <v>1.2050440754651363E-2</v>
      </c>
      <c r="Y264" s="19">
        <f t="shared" si="181"/>
        <v>1.2874266455662466</v>
      </c>
      <c r="Z264" s="19">
        <f t="shared" si="182"/>
        <v>1</v>
      </c>
      <c r="AA264" s="19">
        <f t="shared" si="183"/>
        <v>2.2874266455662466</v>
      </c>
      <c r="AB264" s="19">
        <f t="shared" si="184"/>
        <v>0.56282751102059825</v>
      </c>
      <c r="AC264" s="19">
        <f t="shared" si="185"/>
        <v>0.43717248897940181</v>
      </c>
      <c r="AD264" s="20">
        <f t="shared" si="186"/>
        <v>-7.4787725603204028E-3</v>
      </c>
      <c r="AE264" s="21">
        <f t="shared" ref="AE264:AE327" si="191">IF(T264&gt;$B$3,-1,IF(T264&lt;$B$1,1,0))</f>
        <v>0</v>
      </c>
      <c r="AF264" s="21">
        <f t="shared" si="149"/>
        <v>0</v>
      </c>
      <c r="AG264" s="21">
        <f t="shared" si="150"/>
        <v>2</v>
      </c>
      <c r="AH264" s="21">
        <f t="shared" si="151"/>
        <v>0</v>
      </c>
      <c r="AI264" s="21">
        <f t="shared" si="165"/>
        <v>1</v>
      </c>
      <c r="AJ264" s="21">
        <f t="shared" si="166"/>
        <v>-7.4787725603204028E-3</v>
      </c>
      <c r="AK264" s="24">
        <f t="shared" ref="AK264:AK327" si="192">IF(U264&gt;$B$3,-1,IF(U264&lt;$B$1,1,0))</f>
        <v>1</v>
      </c>
      <c r="AL264" s="24">
        <f t="shared" si="152"/>
        <v>0</v>
      </c>
      <c r="AM264" s="24">
        <f t="shared" si="153"/>
        <v>2</v>
      </c>
      <c r="AN264" s="24">
        <f t="shared" si="154"/>
        <v>0</v>
      </c>
      <c r="AO264" s="24">
        <f t="shared" si="155"/>
        <v>1</v>
      </c>
      <c r="AP264" s="24">
        <f t="shared" si="167"/>
        <v>-7.4787725603204028E-3</v>
      </c>
      <c r="AQ264" s="27">
        <f t="shared" ref="AQ264:AQ327" si="193">IF(V264&gt;$B$3,-1,IF(V264&lt;$B$1,1,0))</f>
        <v>1</v>
      </c>
      <c r="AR264" s="27">
        <f t="shared" si="156"/>
        <v>0</v>
      </c>
      <c r="AS264" s="27">
        <f t="shared" si="157"/>
        <v>3</v>
      </c>
      <c r="AT264" s="27">
        <f t="shared" si="158"/>
        <v>0</v>
      </c>
      <c r="AU264" s="27">
        <f t="shared" si="159"/>
        <v>1</v>
      </c>
      <c r="AV264" s="27">
        <f t="shared" si="168"/>
        <v>-7.4787725603204028E-3</v>
      </c>
      <c r="AW264">
        <f t="shared" si="160"/>
        <v>105.98514381223873</v>
      </c>
      <c r="AX264">
        <f t="shared" si="161"/>
        <v>103.19356272288871</v>
      </c>
      <c r="AY264">
        <f t="shared" si="169"/>
        <v>96.095027385604226</v>
      </c>
      <c r="AZ264">
        <f t="shared" si="162"/>
        <v>-7.4787725603204028E-3</v>
      </c>
      <c r="BA264">
        <f t="shared" si="170"/>
        <v>101.83947298276006</v>
      </c>
      <c r="BB264" s="4">
        <f t="shared" ref="BB264:BB327" si="194">AQ264*AE264</f>
        <v>0</v>
      </c>
      <c r="BC264" s="4">
        <f t="shared" ref="BC264:BC327" si="195">AE264*AK264</f>
        <v>0</v>
      </c>
    </row>
    <row r="265" spans="1:55">
      <c r="A265" s="37">
        <v>40680</v>
      </c>
      <c r="B265" s="2" t="s">
        <v>76</v>
      </c>
      <c r="C265" s="40">
        <v>11.05</v>
      </c>
      <c r="D265" s="19">
        <f t="shared" ref="D265:D328" si="196">(C265-C264)/C264</f>
        <v>-7.1877807726864387E-3</v>
      </c>
      <c r="E265" s="19">
        <f t="shared" si="171"/>
        <v>-8.9686098654708207E-3</v>
      </c>
      <c r="F265" s="19">
        <f t="shared" si="173"/>
        <v>-5.6362083689154574E-2</v>
      </c>
      <c r="G265" s="19">
        <f t="shared" si="177"/>
        <v>-8.0698835274542344E-2</v>
      </c>
      <c r="H265" s="19">
        <f t="shared" si="189"/>
        <v>-0.36991654968884247</v>
      </c>
      <c r="I265" s="19">
        <f t="shared" si="189"/>
        <v>-1.8910014051808193</v>
      </c>
      <c r="J265" s="19">
        <f t="shared" si="189"/>
        <v>-2.1681414810562298</v>
      </c>
      <c r="K265" s="2" t="s">
        <v>75</v>
      </c>
      <c r="L265" s="40">
        <v>7.7</v>
      </c>
      <c r="M265" s="19">
        <f t="shared" ref="M265:M328" si="197">(L265-L264)/L264</f>
        <v>7.8534031413613221E-3</v>
      </c>
      <c r="N265" s="19">
        <f t="shared" si="172"/>
        <v>2.9411764705882318E-2</v>
      </c>
      <c r="O265" s="19">
        <f t="shared" si="174"/>
        <v>1.9867549668874218E-2</v>
      </c>
      <c r="P265" s="19">
        <f t="shared" si="178"/>
        <v>1.1826544021024949E-2</v>
      </c>
      <c r="Q265" s="19">
        <f t="shared" si="190"/>
        <v>0.86183293448921428</v>
      </c>
      <c r="R265" s="19">
        <f t="shared" si="190"/>
        <v>0.45667925103050405</v>
      </c>
      <c r="S265" s="19">
        <f t="shared" si="190"/>
        <v>0.19195596682359445</v>
      </c>
      <c r="T265" s="19">
        <f t="shared" ref="T265:V328" si="198">H265-Q265</f>
        <v>-1.2317494841780567</v>
      </c>
      <c r="U265" s="19">
        <f t="shared" si="198"/>
        <v>-2.3476806562113235</v>
      </c>
      <c r="V265" s="19">
        <f t="shared" si="198"/>
        <v>-2.3600974478798245</v>
      </c>
      <c r="W265" s="19">
        <f t="shared" si="179"/>
        <v>9.3446139120498678E-3</v>
      </c>
      <c r="X265" s="19">
        <f t="shared" si="180"/>
        <v>1.1871245314548456E-2</v>
      </c>
      <c r="Y265" s="19">
        <f t="shared" si="181"/>
        <v>1.27038371261551</v>
      </c>
      <c r="Z265" s="19">
        <f t="shared" si="182"/>
        <v>1</v>
      </c>
      <c r="AA265" s="19">
        <f t="shared" si="183"/>
        <v>2.27038371261551</v>
      </c>
      <c r="AB265" s="19">
        <f t="shared" si="184"/>
        <v>0.55954581842556128</v>
      </c>
      <c r="AC265" s="19">
        <f t="shared" si="185"/>
        <v>0.44045418157443866</v>
      </c>
      <c r="AD265" s="20">
        <f t="shared" si="186"/>
        <v>4.2010552574889551E-3</v>
      </c>
      <c r="AE265" s="21">
        <f t="shared" si="191"/>
        <v>1</v>
      </c>
      <c r="AF265" s="21">
        <f t="shared" ref="AF265:AF328" si="199">IF(AND(AI264=1,T265&gt;$B$2),1,0)</f>
        <v>0</v>
      </c>
      <c r="AG265" s="21">
        <f t="shared" ref="AG265:AG328" si="200">IF(OR(AND(AI264=0,AE265&gt;0),AND(AG264=$B$5,AE265&gt;0)),1,IF(OR(AND(AE265=0,AI264=0),OR(AF265=1),AG264=$B$5),0,AG264+1))</f>
        <v>3</v>
      </c>
      <c r="AH265" s="21">
        <f t="shared" ref="AH265:AH328" si="201">IF(AG264=$B$5,1,0)</f>
        <v>0</v>
      </c>
      <c r="AI265" s="21">
        <f t="shared" si="165"/>
        <v>1</v>
      </c>
      <c r="AJ265" s="21">
        <f t="shared" si="166"/>
        <v>4.2010552574889551E-3</v>
      </c>
      <c r="AK265" s="24">
        <f t="shared" si="192"/>
        <v>1</v>
      </c>
      <c r="AL265" s="24">
        <f t="shared" ref="AL265:AL328" si="202">IF(AND(AO264=1,U265&gt;$B$2),1,0)</f>
        <v>0</v>
      </c>
      <c r="AM265" s="24">
        <f t="shared" ref="AM265:AM328" si="203">IF(OR(AND(AO264=0,AK265&gt;0),AND(AM264=$B$5,AK265&gt;0)),1,IF(OR(AND(AK265=0,AO264=0),OR(AL265=1),AM264=$B$5),0,AM264+1))</f>
        <v>3</v>
      </c>
      <c r="AN265" s="24">
        <f t="shared" ref="AN265:AN328" si="204">IF(AM264=$B$5,1,0)</f>
        <v>0</v>
      </c>
      <c r="AO265" s="24">
        <f t="shared" ref="AO265:AO328" si="205">IF(AND(AK265=0,AL265=0,AN265=0),AO264,IF(AK265=-1, 0, AK265))</f>
        <v>1</v>
      </c>
      <c r="AP265" s="24">
        <f t="shared" si="167"/>
        <v>4.2010552574889551E-3</v>
      </c>
      <c r="AQ265" s="27">
        <f t="shared" si="193"/>
        <v>1</v>
      </c>
      <c r="AR265" s="27">
        <f t="shared" ref="AR265:AR328" si="206">IF(AND(AU264=1,V265&gt;$B$2),1,0)</f>
        <v>0</v>
      </c>
      <c r="AS265" s="27">
        <f t="shared" ref="AS265:AS328" si="207">IF(OR(AND(AU264=0,AQ265&gt;0),AND(AS264=$B$5,AQ265&gt;0)),1,IF(OR(AND(AQ265=0,AU264=0),OR(AR265=1),AS264=$B$5),0,AS264+1))</f>
        <v>4</v>
      </c>
      <c r="AT265" s="27">
        <f t="shared" ref="AT265:AT328" si="208">IF(AS264=$B$5,1,0)</f>
        <v>0</v>
      </c>
      <c r="AU265" s="27">
        <f t="shared" ref="AU265:AU328" si="209">IF(AND(AQ265=0,AR265=0,AT265=0),AU264,IF(AQ265=-1,0,AQ265))</f>
        <v>1</v>
      </c>
      <c r="AV265" s="27">
        <f t="shared" si="168"/>
        <v>4.2010552574889551E-3</v>
      </c>
      <c r="AW265">
        <f t="shared" ref="AW265:AW328" si="210">AW264*(1+AJ265)</f>
        <v>106.43039325786685</v>
      </c>
      <c r="AX265">
        <f t="shared" ref="AX265:AX328" si="211">AX264*(1+AP265)</f>
        <v>103.62708458210471</v>
      </c>
      <c r="AY265">
        <f t="shared" si="169"/>
        <v>96.498727905621067</v>
      </c>
      <c r="AZ265">
        <f t="shared" ref="AZ265:AZ328" si="212">AVERAGE(AV265,AP265,AJ265)</f>
        <v>4.2010552574889551E-3</v>
      </c>
      <c r="BA265">
        <f t="shared" si="170"/>
        <v>102.26730623615418</v>
      </c>
      <c r="BB265" s="4">
        <f t="shared" si="194"/>
        <v>1</v>
      </c>
      <c r="BC265" s="4">
        <f t="shared" si="195"/>
        <v>1</v>
      </c>
    </row>
    <row r="266" spans="1:55">
      <c r="A266" s="37">
        <v>40681</v>
      </c>
      <c r="B266" s="2" t="s">
        <v>76</v>
      </c>
      <c r="C266" s="40">
        <v>11.02</v>
      </c>
      <c r="D266" s="19">
        <f t="shared" si="196"/>
        <v>-2.7149321266969353E-3</v>
      </c>
      <c r="E266" s="19">
        <f t="shared" si="171"/>
        <v>-1.6071428571428546E-2</v>
      </c>
      <c r="F266" s="19">
        <f t="shared" si="173"/>
        <v>-5.9726962457337975E-2</v>
      </c>
      <c r="G266" s="19">
        <f t="shared" si="177"/>
        <v>-9.0008257638315436E-2</v>
      </c>
      <c r="H266" s="19">
        <f t="shared" ref="H266:J281" si="213">E266/STDEV(E206:E265)</f>
        <v>-0.6681315558168901</v>
      </c>
      <c r="I266" s="19">
        <f t="shared" si="213"/>
        <v>-1.9890496928428363</v>
      </c>
      <c r="J266" s="19">
        <f t="shared" si="213"/>
        <v>-2.3308438489869991</v>
      </c>
      <c r="K266" s="2" t="s">
        <v>75</v>
      </c>
      <c r="L266" s="40">
        <v>7.6</v>
      </c>
      <c r="M266" s="19">
        <f t="shared" si="197"/>
        <v>-1.2987012987013056E-2</v>
      </c>
      <c r="N266" s="19">
        <f t="shared" si="172"/>
        <v>1.8766756032171539E-2</v>
      </c>
      <c r="O266" s="19">
        <f t="shared" si="174"/>
        <v>-2.6246719160105594E-3</v>
      </c>
      <c r="P266" s="19">
        <f t="shared" si="178"/>
        <v>-6.5359477124183937E-3</v>
      </c>
      <c r="Q266" s="19">
        <f t="shared" ref="Q266:S281" si="214">N266/STDEV(N206:N265)</f>
        <v>0.55210306826452804</v>
      </c>
      <c r="R266" s="19">
        <f t="shared" si="214"/>
        <v>-6.0255570654882275E-2</v>
      </c>
      <c r="S266" s="19">
        <f t="shared" si="214"/>
        <v>-0.10610536895562069</v>
      </c>
      <c r="T266" s="19">
        <f t="shared" si="198"/>
        <v>-1.2202346240814181</v>
      </c>
      <c r="U266" s="19">
        <f t="shared" si="198"/>
        <v>-1.9287941221879541</v>
      </c>
      <c r="V266" s="19">
        <f t="shared" si="198"/>
        <v>-2.2247384800313785</v>
      </c>
      <c r="W266" s="19">
        <f t="shared" si="179"/>
        <v>8.9454686272643063E-3</v>
      </c>
      <c r="X266" s="19">
        <f t="shared" si="180"/>
        <v>1.2195545326398669E-2</v>
      </c>
      <c r="Y266" s="19">
        <f t="shared" si="181"/>
        <v>1.3633210102854385</v>
      </c>
      <c r="Z266" s="19">
        <f t="shared" si="182"/>
        <v>1</v>
      </c>
      <c r="AA266" s="19">
        <f t="shared" si="183"/>
        <v>2.3633210102854383</v>
      </c>
      <c r="AB266" s="19">
        <f t="shared" si="184"/>
        <v>0.576866623007248</v>
      </c>
      <c r="AC266" s="19">
        <f t="shared" si="185"/>
        <v>0.42313337699275205</v>
      </c>
      <c r="AD266" s="20">
        <f t="shared" si="186"/>
        <v>-9.5313895554771984E-3</v>
      </c>
      <c r="AE266" s="21">
        <f t="shared" si="191"/>
        <v>1</v>
      </c>
      <c r="AF266" s="21">
        <f t="shared" si="199"/>
        <v>0</v>
      </c>
      <c r="AG266" s="21">
        <f t="shared" si="200"/>
        <v>4</v>
      </c>
      <c r="AH266" s="21">
        <f t="shared" si="201"/>
        <v>0</v>
      </c>
      <c r="AI266" s="21">
        <f t="shared" ref="AI266:AI329" si="215">IF(AND(AE266=0,AF266=0,AH266=0),AI265, IF(AE266=-1, 0,AE266))</f>
        <v>1</v>
      </c>
      <c r="AJ266" s="21">
        <f t="shared" ref="AJ266:AJ329" si="216">$AD266*AI266</f>
        <v>-9.5313895554771984E-3</v>
      </c>
      <c r="AK266" s="24">
        <f t="shared" si="192"/>
        <v>1</v>
      </c>
      <c r="AL266" s="24">
        <f t="shared" si="202"/>
        <v>0</v>
      </c>
      <c r="AM266" s="24">
        <f t="shared" si="203"/>
        <v>4</v>
      </c>
      <c r="AN266" s="24">
        <f t="shared" si="204"/>
        <v>0</v>
      </c>
      <c r="AO266" s="24">
        <f t="shared" si="205"/>
        <v>1</v>
      </c>
      <c r="AP266" s="24">
        <f t="shared" ref="AP266:AP329" si="217">$AD266*AO266</f>
        <v>-9.5313895554771984E-3</v>
      </c>
      <c r="AQ266" s="27">
        <f t="shared" si="193"/>
        <v>1</v>
      </c>
      <c r="AR266" s="27">
        <f t="shared" si="206"/>
        <v>0</v>
      </c>
      <c r="AS266" s="27">
        <f t="shared" si="207"/>
        <v>5</v>
      </c>
      <c r="AT266" s="27">
        <f t="shared" si="208"/>
        <v>0</v>
      </c>
      <c r="AU266" s="27">
        <f t="shared" si="209"/>
        <v>1</v>
      </c>
      <c r="AV266" s="27">
        <f t="shared" ref="AV266:AV329" si="218">$AD266*AU266</f>
        <v>-9.5313895554771984E-3</v>
      </c>
      <c r="AW266">
        <f t="shared" si="210"/>
        <v>105.41596371918349</v>
      </c>
      <c r="AX266">
        <f t="shared" si="211"/>
        <v>102.6393744704543</v>
      </c>
      <c r="AY266">
        <f t="shared" ref="AY266:AY329" si="219">AY265*(1+AV266)</f>
        <v>95.578960938344594</v>
      </c>
      <c r="AZ266">
        <f t="shared" si="212"/>
        <v>-9.5313895554771984E-3</v>
      </c>
      <c r="BA266">
        <f t="shared" ref="BA266:BA329" si="220">BA265*(1+AZ266)</f>
        <v>101.29255670162811</v>
      </c>
      <c r="BB266" s="4">
        <f t="shared" si="194"/>
        <v>1</v>
      </c>
      <c r="BC266" s="4">
        <f t="shared" si="195"/>
        <v>1</v>
      </c>
    </row>
    <row r="267" spans="1:55">
      <c r="A267" s="37">
        <v>40682</v>
      </c>
      <c r="B267" s="2" t="s">
        <v>76</v>
      </c>
      <c r="C267" s="40">
        <v>11.04</v>
      </c>
      <c r="D267" s="19">
        <f t="shared" si="196"/>
        <v>1.8148820326678379E-3</v>
      </c>
      <c r="E267" s="19">
        <f t="shared" si="171"/>
        <v>-1.2522361359570713E-2</v>
      </c>
      <c r="F267" s="19">
        <f t="shared" si="173"/>
        <v>-3.6649214659686007E-2</v>
      </c>
      <c r="G267" s="19">
        <f t="shared" si="177"/>
        <v>-6.9139966273187206E-2</v>
      </c>
      <c r="H267" s="19">
        <f t="shared" si="213"/>
        <v>-0.52173170139558711</v>
      </c>
      <c r="I267" s="19">
        <f t="shared" si="213"/>
        <v>-1.1988104735941669</v>
      </c>
      <c r="J267" s="19">
        <f t="shared" si="213"/>
        <v>-1.7115869260499597</v>
      </c>
      <c r="K267" s="2" t="s">
        <v>75</v>
      </c>
      <c r="L267" s="40">
        <v>7.79</v>
      </c>
      <c r="M267" s="19">
        <f t="shared" si="197"/>
        <v>2.5000000000000053E-2</v>
      </c>
      <c r="N267" s="19">
        <f t="shared" si="172"/>
        <v>4.0053404539385822E-2</v>
      </c>
      <c r="O267" s="19">
        <f t="shared" si="174"/>
        <v>7.7619663648123682E-3</v>
      </c>
      <c r="P267" s="19">
        <f t="shared" si="178"/>
        <v>3.1788079470198703E-2</v>
      </c>
      <c r="Q267" s="19">
        <f t="shared" si="214"/>
        <v>1.1755561952747831</v>
      </c>
      <c r="R267" s="19">
        <f t="shared" si="214"/>
        <v>0.17829714592651108</v>
      </c>
      <c r="S267" s="19">
        <f t="shared" si="214"/>
        <v>0.51613939592493285</v>
      </c>
      <c r="T267" s="19">
        <f t="shared" si="198"/>
        <v>-1.6972878966703702</v>
      </c>
      <c r="U267" s="19">
        <f t="shared" si="198"/>
        <v>-1.377107619520678</v>
      </c>
      <c r="V267" s="19">
        <f t="shared" si="198"/>
        <v>-2.2277263219748926</v>
      </c>
      <c r="W267" s="19">
        <f t="shared" si="179"/>
        <v>8.2139558275801678E-3</v>
      </c>
      <c r="X267" s="19">
        <f t="shared" si="180"/>
        <v>1.3032607830180877E-2</v>
      </c>
      <c r="Y267" s="19">
        <f t="shared" si="181"/>
        <v>1.5866420642805288</v>
      </c>
      <c r="Z267" s="19">
        <f t="shared" si="182"/>
        <v>1</v>
      </c>
      <c r="AA267" s="19">
        <f t="shared" si="183"/>
        <v>2.5866420642805288</v>
      </c>
      <c r="AB267" s="19">
        <f t="shared" si="184"/>
        <v>0.61339838479811126</v>
      </c>
      <c r="AC267" s="19">
        <f t="shared" si="185"/>
        <v>0.38660161520188868</v>
      </c>
      <c r="AD267" s="20">
        <f t="shared" si="186"/>
        <v>4.2075753239038585E-3</v>
      </c>
      <c r="AE267" s="21">
        <f t="shared" si="191"/>
        <v>1</v>
      </c>
      <c r="AF267" s="21">
        <f t="shared" si="199"/>
        <v>0</v>
      </c>
      <c r="AG267" s="21">
        <f t="shared" si="200"/>
        <v>5</v>
      </c>
      <c r="AH267" s="21">
        <f t="shared" si="201"/>
        <v>0</v>
      </c>
      <c r="AI267" s="21">
        <f t="shared" si="215"/>
        <v>1</v>
      </c>
      <c r="AJ267" s="21">
        <f t="shared" si="216"/>
        <v>4.2075753239038585E-3</v>
      </c>
      <c r="AK267" s="24">
        <f t="shared" si="192"/>
        <v>1</v>
      </c>
      <c r="AL267" s="24">
        <f t="shared" si="202"/>
        <v>0</v>
      </c>
      <c r="AM267" s="24">
        <f t="shared" si="203"/>
        <v>5</v>
      </c>
      <c r="AN267" s="24">
        <f t="shared" si="204"/>
        <v>0</v>
      </c>
      <c r="AO267" s="24">
        <f t="shared" si="205"/>
        <v>1</v>
      </c>
      <c r="AP267" s="24">
        <f t="shared" si="217"/>
        <v>4.2075753239038585E-3</v>
      </c>
      <c r="AQ267" s="27">
        <f t="shared" si="193"/>
        <v>1</v>
      </c>
      <c r="AR267" s="27">
        <f t="shared" si="206"/>
        <v>0</v>
      </c>
      <c r="AS267" s="27">
        <f t="shared" si="207"/>
        <v>1</v>
      </c>
      <c r="AT267" s="27">
        <f t="shared" si="208"/>
        <v>1</v>
      </c>
      <c r="AU267" s="27">
        <f t="shared" si="209"/>
        <v>1</v>
      </c>
      <c r="AV267" s="27">
        <f t="shared" si="218"/>
        <v>4.2075753239038585E-3</v>
      </c>
      <c r="AW267">
        <f t="shared" si="210"/>
        <v>105.85950932687388</v>
      </c>
      <c r="AX267">
        <f t="shared" si="211"/>
        <v>103.07123736973712</v>
      </c>
      <c r="AY267">
        <f t="shared" si="219"/>
        <v>95.981116615873148</v>
      </c>
      <c r="AZ267">
        <f t="shared" si="212"/>
        <v>4.2075753239038585E-3</v>
      </c>
      <c r="BA267">
        <f t="shared" si="220"/>
        <v>101.71875276370102</v>
      </c>
      <c r="BB267" s="4">
        <f t="shared" si="194"/>
        <v>1</v>
      </c>
      <c r="BC267" s="4">
        <f t="shared" si="195"/>
        <v>1</v>
      </c>
    </row>
    <row r="268" spans="1:55">
      <c r="A268" s="37">
        <v>40683</v>
      </c>
      <c r="B268" s="2" t="s">
        <v>76</v>
      </c>
      <c r="C268" s="40">
        <v>11.08</v>
      </c>
      <c r="D268" s="19">
        <f t="shared" si="196"/>
        <v>3.6231884057971852E-3</v>
      </c>
      <c r="E268" s="19">
        <f t="shared" si="171"/>
        <v>4.5330915684497477E-3</v>
      </c>
      <c r="F268" s="19">
        <f t="shared" si="173"/>
        <v>-2.8070175438596516E-2</v>
      </c>
      <c r="G268" s="19">
        <f t="shared" si="177"/>
        <v>-6.8907563025210103E-2</v>
      </c>
      <c r="H268" s="19">
        <f t="shared" si="213"/>
        <v>0.18932729639516227</v>
      </c>
      <c r="I268" s="19">
        <f t="shared" si="213"/>
        <v>-0.91885718010953332</v>
      </c>
      <c r="J268" s="19">
        <f t="shared" si="213"/>
        <v>-1.6636799358760563</v>
      </c>
      <c r="K268" s="2" t="s">
        <v>75</v>
      </c>
      <c r="L268" s="40">
        <v>7.75</v>
      </c>
      <c r="M268" s="19">
        <f t="shared" si="197"/>
        <v>-5.1347881899871679E-3</v>
      </c>
      <c r="N268" s="19">
        <f t="shared" si="172"/>
        <v>1.3071895424836555E-2</v>
      </c>
      <c r="O268" s="19">
        <f t="shared" si="174"/>
        <v>7.8023407022106122E-3</v>
      </c>
      <c r="P268" s="19">
        <f t="shared" si="178"/>
        <v>1.4397905759162347E-2</v>
      </c>
      <c r="Q268" s="19">
        <f t="shared" si="214"/>
        <v>0.38166564255138452</v>
      </c>
      <c r="R268" s="19">
        <f t="shared" si="214"/>
        <v>0.18191532218490583</v>
      </c>
      <c r="S268" s="19">
        <f t="shared" si="214"/>
        <v>0.23422558529804774</v>
      </c>
      <c r="T268" s="19">
        <f t="shared" si="198"/>
        <v>-0.19233834615622225</v>
      </c>
      <c r="U268" s="19">
        <f t="shared" si="198"/>
        <v>-1.1007725022944392</v>
      </c>
      <c r="V268" s="19">
        <f t="shared" si="198"/>
        <v>-1.897905521174104</v>
      </c>
      <c r="W268" s="19">
        <f t="shared" si="179"/>
        <v>8.225240664634495E-3</v>
      </c>
      <c r="X268" s="19">
        <f t="shared" si="180"/>
        <v>1.2882081003774221E-2</v>
      </c>
      <c r="Y268" s="19">
        <f t="shared" si="181"/>
        <v>1.5661646301928189</v>
      </c>
      <c r="Z268" s="19">
        <f t="shared" si="182"/>
        <v>1</v>
      </c>
      <c r="AA268" s="19">
        <f t="shared" si="183"/>
        <v>2.5661646301928189</v>
      </c>
      <c r="AB268" s="19">
        <f t="shared" si="184"/>
        <v>0.6103133882237084</v>
      </c>
      <c r="AC268" s="19">
        <f t="shared" si="185"/>
        <v>0.3896866117762916</v>
      </c>
      <c r="AD268" s="20">
        <f t="shared" si="186"/>
        <v>-1.5589882986055605E-2</v>
      </c>
      <c r="AE268" s="21">
        <f t="shared" si="191"/>
        <v>0</v>
      </c>
      <c r="AF268" s="21">
        <f t="shared" si="199"/>
        <v>0</v>
      </c>
      <c r="AG268" s="21">
        <f t="shared" si="200"/>
        <v>0</v>
      </c>
      <c r="AH268" s="21">
        <f t="shared" si="201"/>
        <v>1</v>
      </c>
      <c r="AI268" s="21">
        <f t="shared" si="215"/>
        <v>0</v>
      </c>
      <c r="AJ268" s="21">
        <f t="shared" si="216"/>
        <v>0</v>
      </c>
      <c r="AK268" s="24">
        <f t="shared" si="192"/>
        <v>1</v>
      </c>
      <c r="AL268" s="24">
        <f t="shared" si="202"/>
        <v>0</v>
      </c>
      <c r="AM268" s="24">
        <f t="shared" si="203"/>
        <v>1</v>
      </c>
      <c r="AN268" s="24">
        <f t="shared" si="204"/>
        <v>1</v>
      </c>
      <c r="AO268" s="24">
        <f t="shared" si="205"/>
        <v>1</v>
      </c>
      <c r="AP268" s="24">
        <f t="shared" si="217"/>
        <v>-1.5589882986055605E-2</v>
      </c>
      <c r="AQ268" s="27">
        <f t="shared" si="193"/>
        <v>1</v>
      </c>
      <c r="AR268" s="27">
        <f t="shared" si="206"/>
        <v>0</v>
      </c>
      <c r="AS268" s="27">
        <f t="shared" si="207"/>
        <v>2</v>
      </c>
      <c r="AT268" s="27">
        <f t="shared" si="208"/>
        <v>0</v>
      </c>
      <c r="AU268" s="27">
        <f t="shared" si="209"/>
        <v>1</v>
      </c>
      <c r="AV268" s="27">
        <f t="shared" si="218"/>
        <v>-1.5589882986055605E-2</v>
      </c>
      <c r="AW268">
        <f t="shared" si="210"/>
        <v>105.85950932687388</v>
      </c>
      <c r="AX268">
        <f t="shared" si="211"/>
        <v>101.46436883991495</v>
      </c>
      <c r="AY268">
        <f t="shared" si="219"/>
        <v>94.484782238960733</v>
      </c>
      <c r="AZ268">
        <f t="shared" si="212"/>
        <v>-1.039325532403707E-2</v>
      </c>
      <c r="BA268">
        <f t="shared" si="220"/>
        <v>100.66156379498527</v>
      </c>
      <c r="BB268" s="4">
        <f t="shared" si="194"/>
        <v>0</v>
      </c>
      <c r="BC268" s="4">
        <f t="shared" si="195"/>
        <v>0</v>
      </c>
    </row>
    <row r="269" spans="1:55">
      <c r="A269" s="37">
        <v>40686</v>
      </c>
      <c r="B269" s="2" t="s">
        <v>76</v>
      </c>
      <c r="C269" s="40">
        <v>10.87</v>
      </c>
      <c r="D269" s="19">
        <f t="shared" si="196"/>
        <v>-1.895306859205784E-2</v>
      </c>
      <c r="E269" s="19">
        <f t="shared" ref="E269:E332" si="221">(C269-C264)/C264</f>
        <v>-2.3360287511231047E-2</v>
      </c>
      <c r="F269" s="19">
        <f t="shared" si="173"/>
        <v>-2.5112107623318485E-2</v>
      </c>
      <c r="G269" s="19">
        <f t="shared" si="177"/>
        <v>-9.0376569037656909E-2</v>
      </c>
      <c r="H269" s="19">
        <f t="shared" si="213"/>
        <v>-0.97521606958822538</v>
      </c>
      <c r="I269" s="19">
        <f t="shared" si="213"/>
        <v>-0.82628801774909488</v>
      </c>
      <c r="J269" s="19">
        <f t="shared" si="213"/>
        <v>-2.1387820656119962</v>
      </c>
      <c r="K269" s="2" t="s">
        <v>75</v>
      </c>
      <c r="L269" s="40">
        <v>7.83</v>
      </c>
      <c r="M269" s="19">
        <f t="shared" si="197"/>
        <v>1.0322580645161299E-2</v>
      </c>
      <c r="N269" s="19">
        <f t="shared" ref="N269:N332" si="222">(L269-L264)/L264</f>
        <v>2.486910994764403E-2</v>
      </c>
      <c r="O269" s="19">
        <f t="shared" si="174"/>
        <v>3.162055335968382E-2</v>
      </c>
      <c r="P269" s="19">
        <f t="shared" si="178"/>
        <v>1.5564202334630364E-2</v>
      </c>
      <c r="Q269" s="19">
        <f t="shared" si="214"/>
        <v>0.72990685309051162</v>
      </c>
      <c r="R269" s="19">
        <f t="shared" si="214"/>
        <v>0.74338409511343606</v>
      </c>
      <c r="S269" s="19">
        <f t="shared" si="214"/>
        <v>0.25360966111171696</v>
      </c>
      <c r="T269" s="19">
        <f t="shared" si="198"/>
        <v>-1.705122922678737</v>
      </c>
      <c r="U269" s="19">
        <f t="shared" si="198"/>
        <v>-1.5696721128625311</v>
      </c>
      <c r="V269" s="19">
        <f t="shared" si="198"/>
        <v>-2.3923917267237131</v>
      </c>
      <c r="W269" s="19">
        <f t="shared" si="179"/>
        <v>8.6956537634674431E-3</v>
      </c>
      <c r="X269" s="19">
        <f t="shared" si="180"/>
        <v>1.2924295785672196E-2</v>
      </c>
      <c r="Y269" s="19">
        <f t="shared" si="181"/>
        <v>1.4862937436596553</v>
      </c>
      <c r="Z269" s="19">
        <f t="shared" si="182"/>
        <v>1</v>
      </c>
      <c r="AA269" s="19">
        <f t="shared" si="183"/>
        <v>2.4862937436596555</v>
      </c>
      <c r="AB269" s="19">
        <f t="shared" si="184"/>
        <v>0.59779490957167913</v>
      </c>
      <c r="AC269" s="19">
        <f t="shared" si="185"/>
        <v>0.40220509042832081</v>
      </c>
      <c r="AD269" s="20">
        <f t="shared" si="186"/>
        <v>-2.2849717291184179E-2</v>
      </c>
      <c r="AE269" s="21">
        <f t="shared" si="191"/>
        <v>1</v>
      </c>
      <c r="AF269" s="21">
        <f t="shared" si="199"/>
        <v>0</v>
      </c>
      <c r="AG269" s="21">
        <f t="shared" si="200"/>
        <v>1</v>
      </c>
      <c r="AH269" s="21">
        <f t="shared" si="201"/>
        <v>0</v>
      </c>
      <c r="AI269" s="21">
        <f t="shared" si="215"/>
        <v>1</v>
      </c>
      <c r="AJ269" s="21">
        <f t="shared" si="216"/>
        <v>-2.2849717291184179E-2</v>
      </c>
      <c r="AK269" s="24">
        <f t="shared" si="192"/>
        <v>1</v>
      </c>
      <c r="AL269" s="24">
        <f t="shared" si="202"/>
        <v>0</v>
      </c>
      <c r="AM269" s="24">
        <f t="shared" si="203"/>
        <v>2</v>
      </c>
      <c r="AN269" s="24">
        <f t="shared" si="204"/>
        <v>0</v>
      </c>
      <c r="AO269" s="24">
        <f t="shared" si="205"/>
        <v>1</v>
      </c>
      <c r="AP269" s="24">
        <f t="shared" si="217"/>
        <v>-2.2849717291184179E-2</v>
      </c>
      <c r="AQ269" s="27">
        <f t="shared" si="193"/>
        <v>1</v>
      </c>
      <c r="AR269" s="27">
        <f t="shared" si="206"/>
        <v>0</v>
      </c>
      <c r="AS269" s="27">
        <f t="shared" si="207"/>
        <v>3</v>
      </c>
      <c r="AT269" s="27">
        <f t="shared" si="208"/>
        <v>0</v>
      </c>
      <c r="AU269" s="27">
        <f t="shared" si="209"/>
        <v>1</v>
      </c>
      <c r="AV269" s="27">
        <f t="shared" si="218"/>
        <v>-2.2849717291184179E-2</v>
      </c>
      <c r="AW269">
        <f t="shared" si="210"/>
        <v>103.44064946617134</v>
      </c>
      <c r="AX269">
        <f t="shared" si="211"/>
        <v>99.145936696794465</v>
      </c>
      <c r="AY269">
        <f t="shared" si="219"/>
        <v>92.325831676481386</v>
      </c>
      <c r="AZ269">
        <f t="shared" si="212"/>
        <v>-2.2849717291184179E-2</v>
      </c>
      <c r="BA269">
        <f t="shared" si="220"/>
        <v>98.361475520181358</v>
      </c>
      <c r="BB269" s="4">
        <f t="shared" si="194"/>
        <v>1</v>
      </c>
      <c r="BC269" s="4">
        <f t="shared" si="195"/>
        <v>1</v>
      </c>
    </row>
    <row r="270" spans="1:55">
      <c r="A270" s="37">
        <v>40687</v>
      </c>
      <c r="B270" s="2" t="s">
        <v>76</v>
      </c>
      <c r="C270" s="40">
        <v>10.66</v>
      </c>
      <c r="D270" s="19">
        <f t="shared" si="196"/>
        <v>-1.9319227230910681E-2</v>
      </c>
      <c r="E270" s="19">
        <f t="shared" si="221"/>
        <v>-3.5294117647058872E-2</v>
      </c>
      <c r="F270" s="19">
        <f t="shared" si="173"/>
        <v>-4.3946188340807192E-2</v>
      </c>
      <c r="G270" s="19">
        <f t="shared" si="177"/>
        <v>-0.10344827586206899</v>
      </c>
      <c r="H270" s="19">
        <f t="shared" si="213"/>
        <v>-1.4663404838320726</v>
      </c>
      <c r="I270" s="19">
        <f t="shared" si="213"/>
        <v>-1.4417812096916742</v>
      </c>
      <c r="J270" s="19">
        <f t="shared" si="213"/>
        <v>-2.3715255964596036</v>
      </c>
      <c r="K270" s="2" t="s">
        <v>75</v>
      </c>
      <c r="L270" s="40">
        <v>8.0500000000000007</v>
      </c>
      <c r="M270" s="19">
        <f t="shared" si="197"/>
        <v>2.809706257982128E-2</v>
      </c>
      <c r="N270" s="19">
        <f t="shared" si="222"/>
        <v>4.5454545454545525E-2</v>
      </c>
      <c r="O270" s="19">
        <f t="shared" si="174"/>
        <v>7.620320855614976E-2</v>
      </c>
      <c r="P270" s="19">
        <f t="shared" si="178"/>
        <v>6.2005277044854964E-2</v>
      </c>
      <c r="Q270" s="19">
        <f t="shared" si="214"/>
        <v>1.3613383701568442</v>
      </c>
      <c r="R270" s="19">
        <f t="shared" si="214"/>
        <v>1.7899074811237272</v>
      </c>
      <c r="S270" s="19">
        <f t="shared" si="214"/>
        <v>1.0108126699361748</v>
      </c>
      <c r="T270" s="19">
        <f t="shared" si="198"/>
        <v>-2.8276788539889166</v>
      </c>
      <c r="U270" s="19">
        <f t="shared" si="198"/>
        <v>-3.2316886908154014</v>
      </c>
      <c r="V270" s="19">
        <f t="shared" si="198"/>
        <v>-3.3823382663957782</v>
      </c>
      <c r="W270" s="19">
        <f t="shared" si="179"/>
        <v>9.2917361699679547E-3</v>
      </c>
      <c r="X270" s="19">
        <f t="shared" si="180"/>
        <v>1.357476867558976E-2</v>
      </c>
      <c r="Y270" s="19">
        <f t="shared" si="181"/>
        <v>1.4609507230161247</v>
      </c>
      <c r="Z270" s="19">
        <f t="shared" si="182"/>
        <v>1</v>
      </c>
      <c r="AA270" s="19">
        <f t="shared" si="183"/>
        <v>2.4609507230161247</v>
      </c>
      <c r="AB270" s="19">
        <f t="shared" si="184"/>
        <v>0.59365297701922015</v>
      </c>
      <c r="AC270" s="19">
        <f t="shared" si="185"/>
        <v>0.40634702298077985</v>
      </c>
      <c r="AD270" s="20">
        <f t="shared" si="186"/>
        <v>1.1033716907698795E-2</v>
      </c>
      <c r="AE270" s="21">
        <f t="shared" si="191"/>
        <v>1</v>
      </c>
      <c r="AF270" s="21">
        <f t="shared" si="199"/>
        <v>0</v>
      </c>
      <c r="AG270" s="21">
        <f t="shared" si="200"/>
        <v>2</v>
      </c>
      <c r="AH270" s="21">
        <f t="shared" si="201"/>
        <v>0</v>
      </c>
      <c r="AI270" s="21">
        <f t="shared" si="215"/>
        <v>1</v>
      </c>
      <c r="AJ270" s="21">
        <f t="shared" si="216"/>
        <v>1.1033716907698795E-2</v>
      </c>
      <c r="AK270" s="24">
        <f t="shared" si="192"/>
        <v>1</v>
      </c>
      <c r="AL270" s="24">
        <f t="shared" si="202"/>
        <v>0</v>
      </c>
      <c r="AM270" s="24">
        <f t="shared" si="203"/>
        <v>3</v>
      </c>
      <c r="AN270" s="24">
        <f t="shared" si="204"/>
        <v>0</v>
      </c>
      <c r="AO270" s="24">
        <f t="shared" si="205"/>
        <v>1</v>
      </c>
      <c r="AP270" s="24">
        <f t="shared" si="217"/>
        <v>1.1033716907698795E-2</v>
      </c>
      <c r="AQ270" s="27">
        <f t="shared" si="193"/>
        <v>1</v>
      </c>
      <c r="AR270" s="27">
        <f t="shared" si="206"/>
        <v>0</v>
      </c>
      <c r="AS270" s="27">
        <f t="shared" si="207"/>
        <v>4</v>
      </c>
      <c r="AT270" s="27">
        <f t="shared" si="208"/>
        <v>0</v>
      </c>
      <c r="AU270" s="27">
        <f t="shared" si="209"/>
        <v>1</v>
      </c>
      <c r="AV270" s="27">
        <f t="shared" si="218"/>
        <v>1.1033716907698795E-2</v>
      </c>
      <c r="AW270">
        <f t="shared" si="210"/>
        <v>104.58198430912958</v>
      </c>
      <c r="AX270">
        <f t="shared" si="211"/>
        <v>100.23988489485552</v>
      </c>
      <c r="AY270">
        <f t="shared" si="219"/>
        <v>93.344528766467533</v>
      </c>
      <c r="AZ270">
        <f t="shared" si="212"/>
        <v>1.1033716907698795E-2</v>
      </c>
      <c r="BA270">
        <f t="shared" si="220"/>
        <v>99.446768195694588</v>
      </c>
      <c r="BB270" s="4">
        <f t="shared" si="194"/>
        <v>1</v>
      </c>
      <c r="BC270" s="4">
        <f t="shared" si="195"/>
        <v>1</v>
      </c>
    </row>
    <row r="271" spans="1:55">
      <c r="A271" s="37">
        <v>40688</v>
      </c>
      <c r="B271" s="2" t="s">
        <v>76</v>
      </c>
      <c r="C271" s="40">
        <v>10.84</v>
      </c>
      <c r="D271" s="19">
        <f t="shared" si="196"/>
        <v>1.6885553470919298E-2</v>
      </c>
      <c r="E271" s="19">
        <f t="shared" si="221"/>
        <v>-1.6333938294010864E-2</v>
      </c>
      <c r="F271" s="19">
        <f t="shared" si="173"/>
        <v>-3.2142857142857091E-2</v>
      </c>
      <c r="G271" s="19">
        <f t="shared" si="177"/>
        <v>-7.9796264855687568E-2</v>
      </c>
      <c r="H271" s="19">
        <f t="shared" si="213"/>
        <v>-0.67213211608906098</v>
      </c>
      <c r="I271" s="19">
        <f t="shared" si="213"/>
        <v>-1.0425811101415974</v>
      </c>
      <c r="J271" s="19">
        <f t="shared" si="213"/>
        <v>-1.7531353278218416</v>
      </c>
      <c r="K271" s="2" t="s">
        <v>75</v>
      </c>
      <c r="L271" s="40">
        <v>8.0299999999999994</v>
      </c>
      <c r="M271" s="19">
        <f t="shared" si="197"/>
        <v>-2.4844720496896085E-3</v>
      </c>
      <c r="N271" s="19">
        <f t="shared" si="222"/>
        <v>5.657894736842102E-2</v>
      </c>
      <c r="O271" s="19">
        <f t="shared" si="174"/>
        <v>7.6407506702412795E-2</v>
      </c>
      <c r="P271" s="19">
        <f t="shared" si="178"/>
        <v>5.1047120418848131E-2</v>
      </c>
      <c r="Q271" s="19">
        <f t="shared" si="214"/>
        <v>1.7230740416937633</v>
      </c>
      <c r="R271" s="19">
        <f t="shared" si="214"/>
        <v>1.7593909046442966</v>
      </c>
      <c r="S271" s="19">
        <f t="shared" si="214"/>
        <v>0.82694959773775012</v>
      </c>
      <c r="T271" s="19">
        <f t="shared" si="198"/>
        <v>-2.3952061577828241</v>
      </c>
      <c r="U271" s="19">
        <f t="shared" si="198"/>
        <v>-2.801972014785894</v>
      </c>
      <c r="V271" s="19">
        <f t="shared" si="198"/>
        <v>-2.5800849255595919</v>
      </c>
      <c r="W271" s="19">
        <f t="shared" si="179"/>
        <v>1.0483669737024385E-2</v>
      </c>
      <c r="X271" s="19">
        <f t="shared" si="180"/>
        <v>1.3579769677091033E-2</v>
      </c>
      <c r="Y271" s="19">
        <f t="shared" si="181"/>
        <v>1.2953259705551754</v>
      </c>
      <c r="Z271" s="19">
        <f t="shared" si="182"/>
        <v>1</v>
      </c>
      <c r="AA271" s="19">
        <f t="shared" si="183"/>
        <v>2.2953259705551754</v>
      </c>
      <c r="AB271" s="19">
        <f t="shared" si="184"/>
        <v>0.56433203264888432</v>
      </c>
      <c r="AC271" s="19">
        <f t="shared" si="185"/>
        <v>0.43566796735111563</v>
      </c>
      <c r="AD271" s="20">
        <f t="shared" si="186"/>
        <v>-8.7795556292848912E-5</v>
      </c>
      <c r="AE271" s="21">
        <f t="shared" si="191"/>
        <v>1</v>
      </c>
      <c r="AF271" s="21">
        <f t="shared" si="199"/>
        <v>0</v>
      </c>
      <c r="AG271" s="21">
        <f t="shared" si="200"/>
        <v>3</v>
      </c>
      <c r="AH271" s="21">
        <f t="shared" si="201"/>
        <v>0</v>
      </c>
      <c r="AI271" s="21">
        <f t="shared" si="215"/>
        <v>1</v>
      </c>
      <c r="AJ271" s="21">
        <f t="shared" si="216"/>
        <v>-8.7795556292848912E-5</v>
      </c>
      <c r="AK271" s="24">
        <f t="shared" si="192"/>
        <v>1</v>
      </c>
      <c r="AL271" s="24">
        <f t="shared" si="202"/>
        <v>0</v>
      </c>
      <c r="AM271" s="24">
        <f t="shared" si="203"/>
        <v>4</v>
      </c>
      <c r="AN271" s="24">
        <f t="shared" si="204"/>
        <v>0</v>
      </c>
      <c r="AO271" s="24">
        <f t="shared" si="205"/>
        <v>1</v>
      </c>
      <c r="AP271" s="24">
        <f t="shared" si="217"/>
        <v>-8.7795556292848912E-5</v>
      </c>
      <c r="AQ271" s="27">
        <f t="shared" si="193"/>
        <v>1</v>
      </c>
      <c r="AR271" s="27">
        <f t="shared" si="206"/>
        <v>0</v>
      </c>
      <c r="AS271" s="27">
        <f t="shared" si="207"/>
        <v>5</v>
      </c>
      <c r="AT271" s="27">
        <f t="shared" si="208"/>
        <v>0</v>
      </c>
      <c r="AU271" s="27">
        <f t="shared" si="209"/>
        <v>1</v>
      </c>
      <c r="AV271" s="27">
        <f t="shared" si="218"/>
        <v>-8.7795556292848912E-5</v>
      </c>
      <c r="AW271">
        <f t="shared" si="210"/>
        <v>104.57280247563895</v>
      </c>
      <c r="AX271">
        <f t="shared" si="211"/>
        <v>100.23108427839844</v>
      </c>
      <c r="AY271">
        <f t="shared" si="219"/>
        <v>93.336333531637578</v>
      </c>
      <c r="AZ271">
        <f t="shared" si="212"/>
        <v>-8.7795556292848912E-5</v>
      </c>
      <c r="BA271">
        <f t="shared" si="220"/>
        <v>99.438037211359315</v>
      </c>
      <c r="BB271" s="4">
        <f t="shared" si="194"/>
        <v>1</v>
      </c>
      <c r="BC271" s="4">
        <f t="shared" si="195"/>
        <v>1</v>
      </c>
    </row>
    <row r="272" spans="1:55">
      <c r="A272" s="37">
        <v>40689</v>
      </c>
      <c r="B272" s="2" t="s">
        <v>76</v>
      </c>
      <c r="C272" s="40">
        <v>10.88</v>
      </c>
      <c r="D272" s="19">
        <f t="shared" si="196"/>
        <v>3.690036900369089E-3</v>
      </c>
      <c r="E272" s="19">
        <f t="shared" si="221"/>
        <v>-1.4492753623188259E-2</v>
      </c>
      <c r="F272" s="19">
        <f t="shared" si="173"/>
        <v>-2.6833631484794181E-2</v>
      </c>
      <c r="G272" s="19">
        <f t="shared" si="177"/>
        <v>-7.1672354948805445E-2</v>
      </c>
      <c r="H272" s="19">
        <f t="shared" si="213"/>
        <v>-0.59590104608219752</v>
      </c>
      <c r="I272" s="19">
        <f t="shared" si="213"/>
        <v>-0.86654851686679013</v>
      </c>
      <c r="J272" s="19">
        <f t="shared" si="213"/>
        <v>-1.5560015104808484</v>
      </c>
      <c r="K272" s="2" t="s">
        <v>75</v>
      </c>
      <c r="L272" s="40">
        <v>8.07</v>
      </c>
      <c r="M272" s="19">
        <f t="shared" si="197"/>
        <v>4.9813200498133158E-3</v>
      </c>
      <c r="N272" s="19">
        <f t="shared" si="222"/>
        <v>3.594351732991017E-2</v>
      </c>
      <c r="O272" s="19">
        <f t="shared" si="174"/>
        <v>7.7436582109479318E-2</v>
      </c>
      <c r="P272" s="19">
        <f t="shared" si="178"/>
        <v>4.1290322580645196E-2</v>
      </c>
      <c r="Q272" s="19">
        <f t="shared" si="214"/>
        <v>1.0760874586111226</v>
      </c>
      <c r="R272" s="19">
        <f t="shared" si="214"/>
        <v>1.7472988447406081</v>
      </c>
      <c r="S272" s="19">
        <f t="shared" si="214"/>
        <v>0.66647943361890793</v>
      </c>
      <c r="T272" s="19">
        <f t="shared" si="198"/>
        <v>-1.6719885046933203</v>
      </c>
      <c r="U272" s="19">
        <f t="shared" si="198"/>
        <v>-2.6138473616073981</v>
      </c>
      <c r="V272" s="19">
        <f t="shared" si="198"/>
        <v>-2.2224809440997566</v>
      </c>
      <c r="W272" s="19">
        <f t="shared" si="179"/>
        <v>1.0622777027775313E-2</v>
      </c>
      <c r="X272" s="19">
        <f t="shared" si="180"/>
        <v>1.3308989717335564E-2</v>
      </c>
      <c r="Y272" s="19">
        <f t="shared" si="181"/>
        <v>1.2528729241456003</v>
      </c>
      <c r="Z272" s="19">
        <f t="shared" si="182"/>
        <v>1</v>
      </c>
      <c r="AA272" s="19">
        <f t="shared" si="183"/>
        <v>2.2528729241456</v>
      </c>
      <c r="AB272" s="19">
        <f t="shared" si="184"/>
        <v>0.55612232306478238</v>
      </c>
      <c r="AC272" s="19">
        <f t="shared" si="185"/>
        <v>0.44387767693521774</v>
      </c>
      <c r="AD272" s="20">
        <f t="shared" si="186"/>
        <v>1.0100619530253095E-2</v>
      </c>
      <c r="AE272" s="21">
        <f t="shared" si="191"/>
        <v>1</v>
      </c>
      <c r="AF272" s="21">
        <f t="shared" si="199"/>
        <v>0</v>
      </c>
      <c r="AG272" s="21">
        <f t="shared" si="200"/>
        <v>4</v>
      </c>
      <c r="AH272" s="21">
        <f t="shared" si="201"/>
        <v>0</v>
      </c>
      <c r="AI272" s="21">
        <f t="shared" si="215"/>
        <v>1</v>
      </c>
      <c r="AJ272" s="21">
        <f t="shared" si="216"/>
        <v>1.0100619530253095E-2</v>
      </c>
      <c r="AK272" s="24">
        <f t="shared" si="192"/>
        <v>1</v>
      </c>
      <c r="AL272" s="24">
        <f t="shared" si="202"/>
        <v>0</v>
      </c>
      <c r="AM272" s="24">
        <f t="shared" si="203"/>
        <v>5</v>
      </c>
      <c r="AN272" s="24">
        <f t="shared" si="204"/>
        <v>0</v>
      </c>
      <c r="AO272" s="24">
        <f t="shared" si="205"/>
        <v>1</v>
      </c>
      <c r="AP272" s="24">
        <f t="shared" si="217"/>
        <v>1.0100619530253095E-2</v>
      </c>
      <c r="AQ272" s="27">
        <f t="shared" si="193"/>
        <v>1</v>
      </c>
      <c r="AR272" s="27">
        <f t="shared" si="206"/>
        <v>0</v>
      </c>
      <c r="AS272" s="27">
        <f t="shared" si="207"/>
        <v>1</v>
      </c>
      <c r="AT272" s="27">
        <f t="shared" si="208"/>
        <v>1</v>
      </c>
      <c r="AU272" s="27">
        <f t="shared" si="209"/>
        <v>1</v>
      </c>
      <c r="AV272" s="27">
        <f t="shared" si="218"/>
        <v>1.0100619530253095E-2</v>
      </c>
      <c r="AW272">
        <f t="shared" si="210"/>
        <v>105.62905256665769</v>
      </c>
      <c r="AX272">
        <f t="shared" si="211"/>
        <v>101.24348032579928</v>
      </c>
      <c r="AY272">
        <f t="shared" si="219"/>
        <v>94.279088324989459</v>
      </c>
      <c r="AZ272">
        <f t="shared" si="212"/>
        <v>1.0100619530253095E-2</v>
      </c>
      <c r="BA272">
        <f t="shared" si="220"/>
        <v>100.44242299206641</v>
      </c>
      <c r="BB272" s="4">
        <f t="shared" si="194"/>
        <v>1</v>
      </c>
      <c r="BC272" s="4">
        <f t="shared" si="195"/>
        <v>1</v>
      </c>
    </row>
    <row r="273" spans="1:55">
      <c r="A273" s="37">
        <v>40690</v>
      </c>
      <c r="B273" s="2" t="s">
        <v>76</v>
      </c>
      <c r="C273" s="40">
        <v>10.97</v>
      </c>
      <c r="D273" s="19">
        <f t="shared" si="196"/>
        <v>8.272058823529398E-3</v>
      </c>
      <c r="E273" s="19">
        <f t="shared" si="221"/>
        <v>-9.9277978339349666E-3</v>
      </c>
      <c r="F273" s="19">
        <f t="shared" si="173"/>
        <v>-5.4397098821395038E-3</v>
      </c>
      <c r="G273" s="19">
        <f t="shared" si="177"/>
        <v>-6.0787671232876636E-2</v>
      </c>
      <c r="H273" s="19">
        <f t="shared" si="213"/>
        <v>-0.40822467894777964</v>
      </c>
      <c r="I273" s="19">
        <f t="shared" si="213"/>
        <v>-0.17520859205775627</v>
      </c>
      <c r="J273" s="19">
        <f t="shared" si="213"/>
        <v>-1.3036457742258829</v>
      </c>
      <c r="K273" s="2" t="s">
        <v>75</v>
      </c>
      <c r="L273" s="40">
        <v>7.97</v>
      </c>
      <c r="M273" s="19">
        <f t="shared" si="197"/>
        <v>-1.2391573729863757E-2</v>
      </c>
      <c r="N273" s="19">
        <f t="shared" si="222"/>
        <v>2.8387096774193515E-2</v>
      </c>
      <c r="O273" s="19">
        <f t="shared" si="174"/>
        <v>4.1830065359477045E-2</v>
      </c>
      <c r="P273" s="19">
        <f t="shared" si="178"/>
        <v>4.3193717277486922E-2</v>
      </c>
      <c r="Q273" s="19">
        <f t="shared" si="214"/>
        <v>0.84458459637037087</v>
      </c>
      <c r="R273" s="19">
        <f t="shared" si="214"/>
        <v>0.92714877154017228</v>
      </c>
      <c r="S273" s="19">
        <f t="shared" si="214"/>
        <v>0.69573937039246481</v>
      </c>
      <c r="T273" s="19">
        <f t="shared" si="198"/>
        <v>-1.2528092753181506</v>
      </c>
      <c r="U273" s="19">
        <f t="shared" si="198"/>
        <v>-1.1023573635979285</v>
      </c>
      <c r="V273" s="19">
        <f t="shared" si="198"/>
        <v>-1.9993851446183477</v>
      </c>
      <c r="W273" s="19">
        <f t="shared" si="179"/>
        <v>1.0953144851385871E-2</v>
      </c>
      <c r="X273" s="19">
        <f t="shared" si="180"/>
        <v>1.3198458811614678E-2</v>
      </c>
      <c r="Y273" s="19">
        <f t="shared" si="181"/>
        <v>1.2049926291210067</v>
      </c>
      <c r="Z273" s="19">
        <f t="shared" si="182"/>
        <v>1</v>
      </c>
      <c r="AA273" s="19">
        <f t="shared" si="183"/>
        <v>2.2049926291210067</v>
      </c>
      <c r="AB273" s="19">
        <f t="shared" si="184"/>
        <v>0.54648374475581007</v>
      </c>
      <c r="AC273" s="19">
        <f t="shared" si="185"/>
        <v>0.45351625524418998</v>
      </c>
      <c r="AD273" s="20">
        <f t="shared" si="186"/>
        <v>3.9123370988833582E-3</v>
      </c>
      <c r="AE273" s="21">
        <f t="shared" si="191"/>
        <v>1</v>
      </c>
      <c r="AF273" s="21">
        <f t="shared" si="199"/>
        <v>0</v>
      </c>
      <c r="AG273" s="21">
        <f t="shared" si="200"/>
        <v>5</v>
      </c>
      <c r="AH273" s="21">
        <f t="shared" si="201"/>
        <v>0</v>
      </c>
      <c r="AI273" s="21">
        <f t="shared" si="215"/>
        <v>1</v>
      </c>
      <c r="AJ273" s="21">
        <f t="shared" si="216"/>
        <v>3.9123370988833582E-3</v>
      </c>
      <c r="AK273" s="24">
        <f t="shared" si="192"/>
        <v>1</v>
      </c>
      <c r="AL273" s="24">
        <f t="shared" si="202"/>
        <v>0</v>
      </c>
      <c r="AM273" s="24">
        <f t="shared" si="203"/>
        <v>1</v>
      </c>
      <c r="AN273" s="24">
        <f t="shared" si="204"/>
        <v>1</v>
      </c>
      <c r="AO273" s="24">
        <f t="shared" si="205"/>
        <v>1</v>
      </c>
      <c r="AP273" s="24">
        <f t="shared" si="217"/>
        <v>3.9123370988833582E-3</v>
      </c>
      <c r="AQ273" s="27">
        <f t="shared" si="193"/>
        <v>1</v>
      </c>
      <c r="AR273" s="27">
        <f t="shared" si="206"/>
        <v>0</v>
      </c>
      <c r="AS273" s="27">
        <f t="shared" si="207"/>
        <v>2</v>
      </c>
      <c r="AT273" s="27">
        <f t="shared" si="208"/>
        <v>0</v>
      </c>
      <c r="AU273" s="27">
        <f t="shared" si="209"/>
        <v>1</v>
      </c>
      <c r="AV273" s="27">
        <f t="shared" si="218"/>
        <v>3.9123370988833582E-3</v>
      </c>
      <c r="AW273">
        <f t="shared" si="210"/>
        <v>106.04230902773413</v>
      </c>
      <c r="AX273">
        <f t="shared" si="211"/>
        <v>101.63957894989798</v>
      </c>
      <c r="AY273">
        <f t="shared" si="219"/>
        <v>94.647939899892222</v>
      </c>
      <c r="AZ273">
        <f t="shared" si="212"/>
        <v>3.9123370988833582E-3</v>
      </c>
      <c r="BA273">
        <f t="shared" si="220"/>
        <v>100.83538760984001</v>
      </c>
      <c r="BB273" s="4">
        <f t="shared" si="194"/>
        <v>1</v>
      </c>
      <c r="BC273" s="4">
        <f t="shared" si="195"/>
        <v>1</v>
      </c>
    </row>
    <row r="274" spans="1:55">
      <c r="A274" s="37">
        <v>40693</v>
      </c>
      <c r="B274" s="2" t="s">
        <v>76</v>
      </c>
      <c r="C274" s="40">
        <v>10.98</v>
      </c>
      <c r="D274" s="19">
        <f t="shared" si="196"/>
        <v>9.1157702825886834E-4</v>
      </c>
      <c r="E274" s="19">
        <f t="shared" si="221"/>
        <v>1.0119595216191464E-2</v>
      </c>
      <c r="F274" s="19">
        <f t="shared" ref="F274:F337" si="223">(C274-C264)/C264</f>
        <v>-1.3477088948787092E-2</v>
      </c>
      <c r="G274" s="19">
        <f t="shared" si="177"/>
        <v>-5.993150684931501E-2</v>
      </c>
      <c r="H274" s="19">
        <f t="shared" si="213"/>
        <v>0.41860404409769369</v>
      </c>
      <c r="I274" s="19">
        <f t="shared" si="213"/>
        <v>-0.43481800154592054</v>
      </c>
      <c r="J274" s="19">
        <f t="shared" si="213"/>
        <v>-1.2736486825450271</v>
      </c>
      <c r="K274" s="2" t="s">
        <v>75</v>
      </c>
      <c r="L274" s="40">
        <v>7.91</v>
      </c>
      <c r="M274" s="19">
        <f t="shared" si="197"/>
        <v>-7.5282308657465009E-3</v>
      </c>
      <c r="N274" s="19">
        <f t="shared" si="222"/>
        <v>1.0217113665389537E-2</v>
      </c>
      <c r="O274" s="19">
        <f t="shared" ref="O274:O337" si="224">(L274-L264)/L264</f>
        <v>3.5340314136125719E-2</v>
      </c>
      <c r="P274" s="19">
        <f t="shared" si="178"/>
        <v>5.1861702127659656E-2</v>
      </c>
      <c r="Q274" s="19">
        <f t="shared" si="214"/>
        <v>0.30955831756659863</v>
      </c>
      <c r="R274" s="19">
        <f t="shared" si="214"/>
        <v>0.78151788475882156</v>
      </c>
      <c r="S274" s="19">
        <f t="shared" si="214"/>
        <v>0.83446657848585448</v>
      </c>
      <c r="T274" s="19">
        <f t="shared" si="198"/>
        <v>0.10904572653109507</v>
      </c>
      <c r="U274" s="19">
        <f t="shared" si="198"/>
        <v>-1.216335886304742</v>
      </c>
      <c r="V274" s="19">
        <f t="shared" si="198"/>
        <v>-2.1081152610308815</v>
      </c>
      <c r="W274" s="19">
        <f t="shared" si="179"/>
        <v>1.0968493204668663E-2</v>
      </c>
      <c r="X274" s="19">
        <f t="shared" si="180"/>
        <v>1.2732978076600572E-2</v>
      </c>
      <c r="Y274" s="19">
        <f t="shared" si="181"/>
        <v>1.160868483847979</v>
      </c>
      <c r="Z274" s="19">
        <f t="shared" si="182"/>
        <v>1</v>
      </c>
      <c r="AA274" s="19">
        <f t="shared" si="183"/>
        <v>2.1608684838479792</v>
      </c>
      <c r="AB274" s="19">
        <f t="shared" si="184"/>
        <v>0.53722310845163312</v>
      </c>
      <c r="AC274" s="19">
        <f t="shared" si="185"/>
        <v>0.46277689154836676</v>
      </c>
      <c r="AD274" s="20">
        <f t="shared" si="186"/>
        <v>-8.7238914026506161E-4</v>
      </c>
      <c r="AE274" s="21">
        <f t="shared" si="191"/>
        <v>0</v>
      </c>
      <c r="AF274" s="21">
        <f t="shared" si="199"/>
        <v>0</v>
      </c>
      <c r="AG274" s="21">
        <f t="shared" si="200"/>
        <v>0</v>
      </c>
      <c r="AH274" s="21">
        <f t="shared" si="201"/>
        <v>1</v>
      </c>
      <c r="AI274" s="21">
        <f t="shared" si="215"/>
        <v>0</v>
      </c>
      <c r="AJ274" s="21">
        <f t="shared" si="216"/>
        <v>0</v>
      </c>
      <c r="AK274" s="24">
        <f t="shared" si="192"/>
        <v>1</v>
      </c>
      <c r="AL274" s="24">
        <f t="shared" si="202"/>
        <v>0</v>
      </c>
      <c r="AM274" s="24">
        <f t="shared" si="203"/>
        <v>2</v>
      </c>
      <c r="AN274" s="24">
        <f t="shared" si="204"/>
        <v>0</v>
      </c>
      <c r="AO274" s="24">
        <f t="shared" si="205"/>
        <v>1</v>
      </c>
      <c r="AP274" s="24">
        <f t="shared" si="217"/>
        <v>-8.7238914026506161E-4</v>
      </c>
      <c r="AQ274" s="27">
        <f t="shared" si="193"/>
        <v>1</v>
      </c>
      <c r="AR274" s="27">
        <f t="shared" si="206"/>
        <v>0</v>
      </c>
      <c r="AS274" s="27">
        <f t="shared" si="207"/>
        <v>3</v>
      </c>
      <c r="AT274" s="27">
        <f t="shared" si="208"/>
        <v>0</v>
      </c>
      <c r="AU274" s="27">
        <f t="shared" si="209"/>
        <v>1</v>
      </c>
      <c r="AV274" s="27">
        <f t="shared" si="218"/>
        <v>-8.7238914026506161E-4</v>
      </c>
      <c r="AW274">
        <f t="shared" si="210"/>
        <v>106.04230902773413</v>
      </c>
      <c r="AX274">
        <f t="shared" si="211"/>
        <v>101.55090968500097</v>
      </c>
      <c r="AY274">
        <f t="shared" si="219"/>
        <v>94.565370064975099</v>
      </c>
      <c r="AZ274">
        <f t="shared" si="212"/>
        <v>-5.8159276017670774E-4</v>
      </c>
      <c r="BA274">
        <f t="shared" si="220"/>
        <v>100.77674247843652</v>
      </c>
      <c r="BB274" s="4">
        <f t="shared" si="194"/>
        <v>0</v>
      </c>
      <c r="BC274" s="4">
        <f t="shared" si="195"/>
        <v>0</v>
      </c>
    </row>
    <row r="275" spans="1:55">
      <c r="A275" s="37">
        <v>40694</v>
      </c>
      <c r="B275" s="2" t="s">
        <v>76</v>
      </c>
      <c r="C275" s="40">
        <v>11.01</v>
      </c>
      <c r="D275" s="19">
        <f t="shared" si="196"/>
        <v>2.7322404371584114E-3</v>
      </c>
      <c r="E275" s="19">
        <f t="shared" si="221"/>
        <v>3.2833020637898655E-2</v>
      </c>
      <c r="F275" s="19">
        <f t="shared" si="223"/>
        <v>-3.6199095022625269E-3</v>
      </c>
      <c r="G275" s="19">
        <f t="shared" si="177"/>
        <v>-5.9777967549103417E-2</v>
      </c>
      <c r="H275" s="19">
        <f t="shared" si="213"/>
        <v>1.3553064054147199</v>
      </c>
      <c r="I275" s="19">
        <f t="shared" si="213"/>
        <v>-0.11695659850713014</v>
      </c>
      <c r="J275" s="19">
        <f t="shared" si="213"/>
        <v>-1.2634057250253106</v>
      </c>
      <c r="K275" s="2" t="s">
        <v>75</v>
      </c>
      <c r="L275" s="40">
        <v>7.95</v>
      </c>
      <c r="M275" s="19">
        <f t="shared" si="197"/>
        <v>5.0568900126422298E-3</v>
      </c>
      <c r="N275" s="19">
        <f t="shared" si="222"/>
        <v>-1.242236024844727E-2</v>
      </c>
      <c r="O275" s="19">
        <f t="shared" si="224"/>
        <v>3.2467532467532464E-2</v>
      </c>
      <c r="P275" s="19">
        <f t="shared" si="178"/>
        <v>5.2980132450331174E-2</v>
      </c>
      <c r="Q275" s="19">
        <f t="shared" si="214"/>
        <v>-0.38518466512026178</v>
      </c>
      <c r="R275" s="19">
        <f t="shared" si="214"/>
        <v>0.71608063007669853</v>
      </c>
      <c r="S275" s="19">
        <f t="shared" si="214"/>
        <v>0.84941331923608154</v>
      </c>
      <c r="T275" s="19">
        <f t="shared" si="198"/>
        <v>1.7404910705349816</v>
      </c>
      <c r="U275" s="19">
        <f t="shared" si="198"/>
        <v>-0.83303722858382867</v>
      </c>
      <c r="V275" s="19">
        <f t="shared" si="198"/>
        <v>-2.1128190442613919</v>
      </c>
      <c r="W275" s="19">
        <f t="shared" si="179"/>
        <v>1.0972950630476135E-2</v>
      </c>
      <c r="X275" s="19">
        <f t="shared" si="180"/>
        <v>1.2741309211264037E-2</v>
      </c>
      <c r="Y275" s="19">
        <f t="shared" si="181"/>
        <v>1.1611561593903907</v>
      </c>
      <c r="Z275" s="19">
        <f t="shared" si="182"/>
        <v>1</v>
      </c>
      <c r="AA275" s="19">
        <f t="shared" si="183"/>
        <v>2.1611561593903907</v>
      </c>
      <c r="AB275" s="19">
        <f t="shared" si="184"/>
        <v>0.53728470955006069</v>
      </c>
      <c r="AC275" s="19">
        <f t="shared" si="185"/>
        <v>0.46271529044993931</v>
      </c>
      <c r="AD275" s="20">
        <f t="shared" si="186"/>
        <v>-9.6480824185286376E-3</v>
      </c>
      <c r="AE275" s="21">
        <f t="shared" si="191"/>
        <v>-1</v>
      </c>
      <c r="AF275" s="21">
        <f t="shared" si="199"/>
        <v>0</v>
      </c>
      <c r="AG275" s="21">
        <f t="shared" si="200"/>
        <v>1</v>
      </c>
      <c r="AH275" s="21">
        <f t="shared" si="201"/>
        <v>0</v>
      </c>
      <c r="AI275" s="21">
        <f t="shared" si="215"/>
        <v>0</v>
      </c>
      <c r="AJ275" s="21">
        <f t="shared" si="216"/>
        <v>0</v>
      </c>
      <c r="AK275" s="24">
        <f t="shared" si="192"/>
        <v>0</v>
      </c>
      <c r="AL275" s="24">
        <f t="shared" si="202"/>
        <v>0</v>
      </c>
      <c r="AM275" s="24">
        <f t="shared" si="203"/>
        <v>3</v>
      </c>
      <c r="AN275" s="24">
        <f t="shared" si="204"/>
        <v>0</v>
      </c>
      <c r="AO275" s="24">
        <f t="shared" si="205"/>
        <v>1</v>
      </c>
      <c r="AP275" s="24">
        <f t="shared" si="217"/>
        <v>-9.6480824185286376E-3</v>
      </c>
      <c r="AQ275" s="27">
        <f t="shared" si="193"/>
        <v>1</v>
      </c>
      <c r="AR275" s="27">
        <f t="shared" si="206"/>
        <v>0</v>
      </c>
      <c r="AS275" s="27">
        <f t="shared" si="207"/>
        <v>4</v>
      </c>
      <c r="AT275" s="27">
        <f t="shared" si="208"/>
        <v>0</v>
      </c>
      <c r="AU275" s="27">
        <f t="shared" si="209"/>
        <v>1</v>
      </c>
      <c r="AV275" s="27">
        <f t="shared" si="218"/>
        <v>-9.6480824185286376E-3</v>
      </c>
      <c r="AW275">
        <f t="shared" si="210"/>
        <v>106.04230902773413</v>
      </c>
      <c r="AX275">
        <f t="shared" si="211"/>
        <v>100.57113813868352</v>
      </c>
      <c r="AY275">
        <f t="shared" si="219"/>
        <v>93.652995580649559</v>
      </c>
      <c r="AZ275">
        <f t="shared" si="212"/>
        <v>-6.4320549456857584E-3</v>
      </c>
      <c r="BA275">
        <f t="shared" si="220"/>
        <v>100.12854093356799</v>
      </c>
      <c r="BB275" s="4">
        <f t="shared" si="194"/>
        <v>-1</v>
      </c>
      <c r="BC275" s="4">
        <f t="shared" si="195"/>
        <v>0</v>
      </c>
    </row>
    <row r="276" spans="1:55">
      <c r="A276" s="37">
        <v>40695</v>
      </c>
      <c r="B276" s="2" t="s">
        <v>76</v>
      </c>
      <c r="C276" s="40">
        <v>10.86</v>
      </c>
      <c r="D276" s="19">
        <f t="shared" si="196"/>
        <v>-1.362397820163491E-2</v>
      </c>
      <c r="E276" s="19">
        <f t="shared" si="221"/>
        <v>1.8450184501844625E-3</v>
      </c>
      <c r="F276" s="19">
        <f t="shared" si="223"/>
        <v>-1.4519056261343026E-2</v>
      </c>
      <c r="G276" s="19">
        <f t="shared" si="177"/>
        <v>-7.3378839590443778E-2</v>
      </c>
      <c r="H276" s="19">
        <f t="shared" si="213"/>
        <v>7.4779579577872499E-2</v>
      </c>
      <c r="I276" s="19">
        <f t="shared" si="213"/>
        <v>-0.46937733684099064</v>
      </c>
      <c r="J276" s="19">
        <f t="shared" si="213"/>
        <v>-1.5441901924418666</v>
      </c>
      <c r="K276" s="2" t="s">
        <v>75</v>
      </c>
      <c r="L276" s="40">
        <v>7.99</v>
      </c>
      <c r="M276" s="19">
        <f t="shared" si="197"/>
        <v>5.0314465408805072E-3</v>
      </c>
      <c r="N276" s="19">
        <f t="shared" si="222"/>
        <v>-4.9813200498130946E-3</v>
      </c>
      <c r="O276" s="19">
        <f t="shared" si="224"/>
        <v>5.1315789473684287E-2</v>
      </c>
      <c r="P276" s="19">
        <f t="shared" si="178"/>
        <v>4.8556430446194239E-2</v>
      </c>
      <c r="Q276" s="19">
        <f t="shared" si="214"/>
        <v>-0.1596464244946722</v>
      </c>
      <c r="R276" s="19">
        <f t="shared" si="214"/>
        <v>1.1294046804253157</v>
      </c>
      <c r="S276" s="19">
        <f t="shared" si="214"/>
        <v>0.77563151934572305</v>
      </c>
      <c r="T276" s="19">
        <f t="shared" si="198"/>
        <v>0.23442600407254471</v>
      </c>
      <c r="U276" s="19">
        <f t="shared" si="198"/>
        <v>-1.5987820172663063</v>
      </c>
      <c r="V276" s="19">
        <f t="shared" si="198"/>
        <v>-2.3198217117875899</v>
      </c>
      <c r="W276" s="19">
        <f t="shared" si="179"/>
        <v>1.1179570563065386E-2</v>
      </c>
      <c r="X276" s="19">
        <f t="shared" si="180"/>
        <v>1.2660549515682799E-2</v>
      </c>
      <c r="Y276" s="19">
        <f t="shared" si="181"/>
        <v>1.1324718999055483</v>
      </c>
      <c r="Z276" s="19">
        <f t="shared" si="182"/>
        <v>1</v>
      </c>
      <c r="AA276" s="19">
        <f t="shared" si="183"/>
        <v>2.1324718999055481</v>
      </c>
      <c r="AB276" s="19">
        <f t="shared" si="184"/>
        <v>0.53106064373261286</v>
      </c>
      <c r="AC276" s="19">
        <f t="shared" si="185"/>
        <v>0.46893935626738725</v>
      </c>
      <c r="AD276" s="20">
        <f t="shared" si="186"/>
        <v>-7.8240978818801231E-3</v>
      </c>
      <c r="AE276" s="21">
        <f t="shared" si="191"/>
        <v>0</v>
      </c>
      <c r="AF276" s="21">
        <f t="shared" si="199"/>
        <v>0</v>
      </c>
      <c r="AG276" s="21">
        <f t="shared" si="200"/>
        <v>0</v>
      </c>
      <c r="AH276" s="21">
        <f t="shared" si="201"/>
        <v>0</v>
      </c>
      <c r="AI276" s="21">
        <f t="shared" si="215"/>
        <v>0</v>
      </c>
      <c r="AJ276" s="21">
        <f t="shared" si="216"/>
        <v>0</v>
      </c>
      <c r="AK276" s="24">
        <f t="shared" si="192"/>
        <v>1</v>
      </c>
      <c r="AL276" s="24">
        <f t="shared" si="202"/>
        <v>0</v>
      </c>
      <c r="AM276" s="24">
        <f t="shared" si="203"/>
        <v>4</v>
      </c>
      <c r="AN276" s="24">
        <f t="shared" si="204"/>
        <v>0</v>
      </c>
      <c r="AO276" s="24">
        <f t="shared" si="205"/>
        <v>1</v>
      </c>
      <c r="AP276" s="24">
        <f t="shared" si="217"/>
        <v>-7.8240978818801231E-3</v>
      </c>
      <c r="AQ276" s="27">
        <f t="shared" si="193"/>
        <v>1</v>
      </c>
      <c r="AR276" s="27">
        <f t="shared" si="206"/>
        <v>0</v>
      </c>
      <c r="AS276" s="27">
        <f t="shared" si="207"/>
        <v>5</v>
      </c>
      <c r="AT276" s="27">
        <f t="shared" si="208"/>
        <v>0</v>
      </c>
      <c r="AU276" s="27">
        <f t="shared" si="209"/>
        <v>1</v>
      </c>
      <c r="AV276" s="27">
        <f t="shared" si="218"/>
        <v>-7.8240978818801231E-3</v>
      </c>
      <c r="AW276">
        <f t="shared" si="210"/>
        <v>106.04230902773413</v>
      </c>
      <c r="AX276">
        <f t="shared" si="211"/>
        <v>99.784259709794384</v>
      </c>
      <c r="AY276">
        <f t="shared" si="219"/>
        <v>92.92024537629527</v>
      </c>
      <c r="AZ276">
        <f t="shared" si="212"/>
        <v>-5.216065254586749E-3</v>
      </c>
      <c r="BA276">
        <f t="shared" si="220"/>
        <v>99.606263930211938</v>
      </c>
      <c r="BB276" s="4">
        <f t="shared" si="194"/>
        <v>0</v>
      </c>
      <c r="BC276" s="4">
        <f t="shared" si="195"/>
        <v>0</v>
      </c>
    </row>
    <row r="277" spans="1:55">
      <c r="A277" s="37">
        <v>40696</v>
      </c>
      <c r="B277" s="2" t="s">
        <v>76</v>
      </c>
      <c r="C277" s="40">
        <v>10.7</v>
      </c>
      <c r="D277" s="19">
        <f t="shared" si="196"/>
        <v>-1.4732965009208118E-2</v>
      </c>
      <c r="E277" s="19">
        <f t="shared" si="221"/>
        <v>-1.6544117647058959E-2</v>
      </c>
      <c r="F277" s="19">
        <f t="shared" si="223"/>
        <v>-3.0797101449275353E-2</v>
      </c>
      <c r="G277" s="19">
        <f t="shared" si="177"/>
        <v>-6.6317626527050741E-2</v>
      </c>
      <c r="H277" s="19">
        <f t="shared" si="213"/>
        <v>-0.67211051315224046</v>
      </c>
      <c r="I277" s="19">
        <f t="shared" si="213"/>
        <v>-0.99551360945171652</v>
      </c>
      <c r="J277" s="19">
        <f t="shared" si="213"/>
        <v>-1.3839658119333111</v>
      </c>
      <c r="K277" s="2" t="s">
        <v>75</v>
      </c>
      <c r="L277" s="40">
        <v>7.99</v>
      </c>
      <c r="M277" s="19">
        <f t="shared" si="197"/>
        <v>0</v>
      </c>
      <c r="N277" s="19">
        <f t="shared" si="222"/>
        <v>-9.9132589838909629E-3</v>
      </c>
      <c r="O277" s="19">
        <f t="shared" si="224"/>
        <v>2.5673940949935838E-2</v>
      </c>
      <c r="P277" s="19">
        <f t="shared" si="178"/>
        <v>3.3635187580853786E-2</v>
      </c>
      <c r="Q277" s="19">
        <f t="shared" si="214"/>
        <v>-0.32502694829226308</v>
      </c>
      <c r="R277" s="19">
        <f t="shared" si="214"/>
        <v>0.56357265658861011</v>
      </c>
      <c r="S277" s="19">
        <f t="shared" si="214"/>
        <v>0.53616598471219123</v>
      </c>
      <c r="T277" s="19">
        <f t="shared" si="198"/>
        <v>-0.34708356485997738</v>
      </c>
      <c r="U277" s="19">
        <f t="shared" si="198"/>
        <v>-1.5590862660403266</v>
      </c>
      <c r="V277" s="19">
        <f t="shared" si="198"/>
        <v>-1.9201317966455025</v>
      </c>
      <c r="W277" s="19">
        <f t="shared" si="179"/>
        <v>1.0644007886131221E-2</v>
      </c>
      <c r="X277" s="19">
        <f t="shared" si="180"/>
        <v>1.2348881889658138E-2</v>
      </c>
      <c r="Y277" s="19">
        <f t="shared" si="181"/>
        <v>1.1601721853051528</v>
      </c>
      <c r="Z277" s="19">
        <f t="shared" si="182"/>
        <v>1</v>
      </c>
      <c r="AA277" s="19">
        <f t="shared" si="183"/>
        <v>2.1601721853051528</v>
      </c>
      <c r="AB277" s="19">
        <f t="shared" si="184"/>
        <v>0.53707393938194936</v>
      </c>
      <c r="AC277" s="19">
        <f t="shared" si="185"/>
        <v>0.46292606061805058</v>
      </c>
      <c r="AD277" s="20">
        <f t="shared" si="186"/>
        <v>-2.9743525570534017E-3</v>
      </c>
      <c r="AE277" s="21">
        <f t="shared" si="191"/>
        <v>0</v>
      </c>
      <c r="AF277" s="21">
        <f t="shared" si="199"/>
        <v>0</v>
      </c>
      <c r="AG277" s="21">
        <f t="shared" si="200"/>
        <v>0</v>
      </c>
      <c r="AH277" s="21">
        <f t="shared" si="201"/>
        <v>0</v>
      </c>
      <c r="AI277" s="21">
        <f t="shared" si="215"/>
        <v>0</v>
      </c>
      <c r="AJ277" s="21">
        <f t="shared" si="216"/>
        <v>0</v>
      </c>
      <c r="AK277" s="24">
        <f t="shared" si="192"/>
        <v>1</v>
      </c>
      <c r="AL277" s="24">
        <f t="shared" si="202"/>
        <v>0</v>
      </c>
      <c r="AM277" s="24">
        <f t="shared" si="203"/>
        <v>5</v>
      </c>
      <c r="AN277" s="24">
        <f t="shared" si="204"/>
        <v>0</v>
      </c>
      <c r="AO277" s="24">
        <f t="shared" si="205"/>
        <v>1</v>
      </c>
      <c r="AP277" s="24">
        <f t="shared" si="217"/>
        <v>-2.9743525570534017E-3</v>
      </c>
      <c r="AQ277" s="27">
        <f t="shared" si="193"/>
        <v>1</v>
      </c>
      <c r="AR277" s="27">
        <f t="shared" si="206"/>
        <v>0</v>
      </c>
      <c r="AS277" s="27">
        <f t="shared" si="207"/>
        <v>1</v>
      </c>
      <c r="AT277" s="27">
        <f t="shared" si="208"/>
        <v>1</v>
      </c>
      <c r="AU277" s="27">
        <f t="shared" si="209"/>
        <v>1</v>
      </c>
      <c r="AV277" s="27">
        <f t="shared" si="218"/>
        <v>-2.9743525570534017E-3</v>
      </c>
      <c r="AW277">
        <f t="shared" si="210"/>
        <v>106.04230902773413</v>
      </c>
      <c r="AX277">
        <f t="shared" si="211"/>
        <v>99.487466141772884</v>
      </c>
      <c r="AY277">
        <f t="shared" si="219"/>
        <v>92.643867806858267</v>
      </c>
      <c r="AZ277">
        <f t="shared" si="212"/>
        <v>-1.9829017047022679E-3</v>
      </c>
      <c r="BA277">
        <f t="shared" si="220"/>
        <v>99.40875449966569</v>
      </c>
      <c r="BB277" s="4">
        <f t="shared" si="194"/>
        <v>0</v>
      </c>
      <c r="BC277" s="4">
        <f t="shared" si="195"/>
        <v>0</v>
      </c>
    </row>
    <row r="278" spans="1:55">
      <c r="A278" s="37">
        <v>40697</v>
      </c>
      <c r="B278" s="2" t="s">
        <v>76</v>
      </c>
      <c r="C278" s="40">
        <v>10.71</v>
      </c>
      <c r="D278" s="19">
        <f t="shared" si="196"/>
        <v>9.3457943925248264E-4</v>
      </c>
      <c r="E278" s="19">
        <f t="shared" si="221"/>
        <v>-2.3701002734731063E-2</v>
      </c>
      <c r="F278" s="19">
        <f t="shared" si="223"/>
        <v>-3.3393501805054078E-2</v>
      </c>
      <c r="G278" s="19">
        <f t="shared" si="177"/>
        <v>-6.0526315789473636E-2</v>
      </c>
      <c r="H278" s="19">
        <f t="shared" si="213"/>
        <v>-0.98012238719284361</v>
      </c>
      <c r="I278" s="19">
        <f t="shared" si="213"/>
        <v>-1.0818788528610452</v>
      </c>
      <c r="J278" s="19">
        <f t="shared" si="213"/>
        <v>-1.2670386335899704</v>
      </c>
      <c r="K278" s="2" t="s">
        <v>75</v>
      </c>
      <c r="L278" s="40">
        <v>8.0500000000000007</v>
      </c>
      <c r="M278" s="19">
        <f t="shared" si="197"/>
        <v>7.5093867334168332E-3</v>
      </c>
      <c r="N278" s="19">
        <f t="shared" si="222"/>
        <v>1.0037641154328853E-2</v>
      </c>
      <c r="O278" s="19">
        <f t="shared" si="224"/>
        <v>3.8709677419354931E-2</v>
      </c>
      <c r="P278" s="19">
        <f t="shared" si="178"/>
        <v>4.6814044213264017E-2</v>
      </c>
      <c r="Q278" s="19">
        <f t="shared" si="214"/>
        <v>0.33501721648381272</v>
      </c>
      <c r="R278" s="19">
        <f t="shared" si="214"/>
        <v>0.85769091941910147</v>
      </c>
      <c r="S278" s="19">
        <f t="shared" si="214"/>
        <v>0.74568252189292872</v>
      </c>
      <c r="T278" s="19">
        <f t="shared" si="198"/>
        <v>-1.3151396036766563</v>
      </c>
      <c r="U278" s="19">
        <f t="shared" si="198"/>
        <v>-1.9395697722801466</v>
      </c>
      <c r="V278" s="19">
        <f t="shared" si="198"/>
        <v>-2.012721155482899</v>
      </c>
      <c r="W278" s="19">
        <f t="shared" si="179"/>
        <v>1.0676488724334965E-2</v>
      </c>
      <c r="X278" s="19">
        <f t="shared" si="180"/>
        <v>1.2301373953141044E-2</v>
      </c>
      <c r="Y278" s="19">
        <f t="shared" si="181"/>
        <v>1.1521928483006283</v>
      </c>
      <c r="Z278" s="19">
        <f t="shared" si="182"/>
        <v>1</v>
      </c>
      <c r="AA278" s="19">
        <f t="shared" si="183"/>
        <v>2.1521928483006283</v>
      </c>
      <c r="AB278" s="19">
        <f t="shared" si="184"/>
        <v>0.53535762337022907</v>
      </c>
      <c r="AC278" s="19">
        <f t="shared" si="185"/>
        <v>0.46464237662977093</v>
      </c>
      <c r="AD278" s="20">
        <f t="shared" si="186"/>
        <v>7.1527957414820017E-3</v>
      </c>
      <c r="AE278" s="21">
        <f t="shared" si="191"/>
        <v>1</v>
      </c>
      <c r="AF278" s="21">
        <f t="shared" si="199"/>
        <v>0</v>
      </c>
      <c r="AG278" s="21">
        <f t="shared" si="200"/>
        <v>1</v>
      </c>
      <c r="AH278" s="21">
        <f t="shared" si="201"/>
        <v>0</v>
      </c>
      <c r="AI278" s="21">
        <f t="shared" si="215"/>
        <v>1</v>
      </c>
      <c r="AJ278" s="21">
        <f t="shared" si="216"/>
        <v>7.1527957414820017E-3</v>
      </c>
      <c r="AK278" s="24">
        <f t="shared" si="192"/>
        <v>1</v>
      </c>
      <c r="AL278" s="24">
        <f t="shared" si="202"/>
        <v>0</v>
      </c>
      <c r="AM278" s="24">
        <f t="shared" si="203"/>
        <v>1</v>
      </c>
      <c r="AN278" s="24">
        <f t="shared" si="204"/>
        <v>1</v>
      </c>
      <c r="AO278" s="24">
        <f t="shared" si="205"/>
        <v>1</v>
      </c>
      <c r="AP278" s="24">
        <f t="shared" si="217"/>
        <v>7.1527957414820017E-3</v>
      </c>
      <c r="AQ278" s="27">
        <f t="shared" si="193"/>
        <v>1</v>
      </c>
      <c r="AR278" s="27">
        <f t="shared" si="206"/>
        <v>0</v>
      </c>
      <c r="AS278" s="27">
        <f t="shared" si="207"/>
        <v>2</v>
      </c>
      <c r="AT278" s="27">
        <f t="shared" si="208"/>
        <v>0</v>
      </c>
      <c r="AU278" s="27">
        <f t="shared" si="209"/>
        <v>1</v>
      </c>
      <c r="AV278" s="27">
        <f t="shared" si="218"/>
        <v>7.1527957414820017E-3</v>
      </c>
      <c r="AW278">
        <f t="shared" si="210"/>
        <v>106.80080800416464</v>
      </c>
      <c r="AX278">
        <f t="shared" si="211"/>
        <v>100.1990796659226</v>
      </c>
      <c r="AY278">
        <f t="shared" si="219"/>
        <v>93.306530469981595</v>
      </c>
      <c r="AZ278">
        <f t="shared" si="212"/>
        <v>7.1527957414820017E-3</v>
      </c>
      <c r="BA278">
        <f t="shared" si="220"/>
        <v>100.11980501551693</v>
      </c>
      <c r="BB278" s="4">
        <f t="shared" si="194"/>
        <v>1</v>
      </c>
      <c r="BC278" s="4">
        <f t="shared" si="195"/>
        <v>1</v>
      </c>
    </row>
    <row r="279" spans="1:55">
      <c r="A279" s="37">
        <v>40701</v>
      </c>
      <c r="B279" s="2" t="s">
        <v>76</v>
      </c>
      <c r="C279" s="40">
        <v>10.83</v>
      </c>
      <c r="D279" s="19">
        <f t="shared" si="196"/>
        <v>1.1204481792717012E-2</v>
      </c>
      <c r="E279" s="19">
        <f t="shared" si="221"/>
        <v>-1.3661202185792382E-2</v>
      </c>
      <c r="F279" s="19">
        <f t="shared" si="223"/>
        <v>-3.6798528058876864E-3</v>
      </c>
      <c r="G279" s="19">
        <f t="shared" si="177"/>
        <v>-2.8699551569506751E-2</v>
      </c>
      <c r="H279" s="19">
        <f t="shared" si="213"/>
        <v>-0.60064717868101203</v>
      </c>
      <c r="I279" s="19">
        <f t="shared" si="213"/>
        <v>-0.12063729308064325</v>
      </c>
      <c r="J279" s="19">
        <f t="shared" si="213"/>
        <v>-0.60941012650783122</v>
      </c>
      <c r="K279" s="2" t="s">
        <v>75</v>
      </c>
      <c r="L279" s="40">
        <v>8.0299999999999994</v>
      </c>
      <c r="M279" s="19">
        <f t="shared" si="197"/>
        <v>-2.4844720496896085E-3</v>
      </c>
      <c r="N279" s="19">
        <f t="shared" si="222"/>
        <v>1.5170670037926576E-2</v>
      </c>
      <c r="O279" s="19">
        <f t="shared" si="224"/>
        <v>2.5542784163473727E-2</v>
      </c>
      <c r="P279" s="19">
        <f t="shared" si="178"/>
        <v>5.7971014492753561E-2</v>
      </c>
      <c r="Q279" s="19">
        <f t="shared" si="214"/>
        <v>0.50766049829289817</v>
      </c>
      <c r="R279" s="19">
        <f t="shared" si="214"/>
        <v>0.57669775128659284</v>
      </c>
      <c r="S279" s="19">
        <f t="shared" si="214"/>
        <v>0.92249638994906835</v>
      </c>
      <c r="T279" s="19">
        <f t="shared" si="198"/>
        <v>-1.1083076769739102</v>
      </c>
      <c r="U279" s="19">
        <f t="shared" si="198"/>
        <v>-0.69733504436723615</v>
      </c>
      <c r="V279" s="19">
        <f t="shared" si="198"/>
        <v>-1.5319065164568997</v>
      </c>
      <c r="W279" s="19">
        <f t="shared" si="179"/>
        <v>1.0152615817824746E-2</v>
      </c>
      <c r="X279" s="19">
        <f t="shared" si="180"/>
        <v>1.1825497597139703E-2</v>
      </c>
      <c r="Y279" s="19">
        <f t="shared" si="181"/>
        <v>1.1647734740812228</v>
      </c>
      <c r="Z279" s="19">
        <f t="shared" si="182"/>
        <v>1</v>
      </c>
      <c r="AA279" s="19">
        <f t="shared" si="183"/>
        <v>2.1647734740812226</v>
      </c>
      <c r="AB279" s="19">
        <f t="shared" si="184"/>
        <v>0.53805790214404681</v>
      </c>
      <c r="AC279" s="19">
        <f t="shared" si="185"/>
        <v>0.46194209785595325</v>
      </c>
      <c r="AD279" s="20">
        <f t="shared" si="186"/>
        <v>4.9682170096402157E-4</v>
      </c>
      <c r="AE279" s="21">
        <f t="shared" si="191"/>
        <v>1</v>
      </c>
      <c r="AF279" s="21">
        <f t="shared" si="199"/>
        <v>0</v>
      </c>
      <c r="AG279" s="21">
        <f t="shared" si="200"/>
        <v>2</v>
      </c>
      <c r="AH279" s="21">
        <f t="shared" si="201"/>
        <v>0</v>
      </c>
      <c r="AI279" s="21">
        <f t="shared" si="215"/>
        <v>1</v>
      </c>
      <c r="AJ279" s="21">
        <f t="shared" si="216"/>
        <v>4.9682170096402157E-4</v>
      </c>
      <c r="AK279" s="24">
        <f t="shared" si="192"/>
        <v>0</v>
      </c>
      <c r="AL279" s="24">
        <f t="shared" si="202"/>
        <v>0</v>
      </c>
      <c r="AM279" s="24">
        <f t="shared" si="203"/>
        <v>2</v>
      </c>
      <c r="AN279" s="24">
        <f t="shared" si="204"/>
        <v>0</v>
      </c>
      <c r="AO279" s="24">
        <f t="shared" si="205"/>
        <v>1</v>
      </c>
      <c r="AP279" s="24">
        <f t="shared" si="217"/>
        <v>4.9682170096402157E-4</v>
      </c>
      <c r="AQ279" s="27">
        <f t="shared" si="193"/>
        <v>1</v>
      </c>
      <c r="AR279" s="27">
        <f t="shared" si="206"/>
        <v>0</v>
      </c>
      <c r="AS279" s="27">
        <f t="shared" si="207"/>
        <v>3</v>
      </c>
      <c r="AT279" s="27">
        <f t="shared" si="208"/>
        <v>0</v>
      </c>
      <c r="AU279" s="27">
        <f t="shared" si="209"/>
        <v>1</v>
      </c>
      <c r="AV279" s="27">
        <f t="shared" si="218"/>
        <v>4.9682170096402157E-4</v>
      </c>
      <c r="AW279">
        <f t="shared" si="210"/>
        <v>106.85386896326159</v>
      </c>
      <c r="AX279">
        <f t="shared" si="211"/>
        <v>100.24886074311725</v>
      </c>
      <c r="AY279">
        <f t="shared" si="219"/>
        <v>93.352887179160746</v>
      </c>
      <c r="AZ279">
        <f t="shared" si="212"/>
        <v>4.9682170096402157E-4</v>
      </c>
      <c r="BA279">
        <f t="shared" si="220"/>
        <v>100.16954670734492</v>
      </c>
      <c r="BB279" s="4">
        <f t="shared" si="194"/>
        <v>1</v>
      </c>
      <c r="BC279" s="4">
        <f t="shared" si="195"/>
        <v>0</v>
      </c>
    </row>
    <row r="280" spans="1:55">
      <c r="A280" s="37">
        <v>40702</v>
      </c>
      <c r="B280" s="2" t="s">
        <v>76</v>
      </c>
      <c r="C280" s="40">
        <v>10.84</v>
      </c>
      <c r="D280" s="19">
        <f t="shared" si="196"/>
        <v>9.2336103416433861E-4</v>
      </c>
      <c r="E280" s="19">
        <f t="shared" si="221"/>
        <v>-1.5440508628519522E-2</v>
      </c>
      <c r="F280" s="19">
        <f t="shared" si="223"/>
        <v>1.6885553470919298E-2</v>
      </c>
      <c r="G280" s="19">
        <f t="shared" si="177"/>
        <v>-2.7802690582959685E-2</v>
      </c>
      <c r="H280" s="19">
        <f t="shared" si="213"/>
        <v>-0.72470229156562227</v>
      </c>
      <c r="I280" s="19">
        <f t="shared" si="213"/>
        <v>0.56807598025184769</v>
      </c>
      <c r="J280" s="19">
        <f t="shared" si="213"/>
        <v>-0.59628808469887107</v>
      </c>
      <c r="K280" s="2" t="s">
        <v>75</v>
      </c>
      <c r="L280" s="40">
        <v>8.0299999999999994</v>
      </c>
      <c r="M280" s="19">
        <f t="shared" si="197"/>
        <v>0</v>
      </c>
      <c r="N280" s="19">
        <f t="shared" si="222"/>
        <v>1.0062893081760903E-2</v>
      </c>
      <c r="O280" s="19">
        <f t="shared" si="224"/>
        <v>-2.4844720496896085E-3</v>
      </c>
      <c r="P280" s="19">
        <f t="shared" si="178"/>
        <v>7.3529411764705732E-2</v>
      </c>
      <c r="Q280" s="19">
        <f t="shared" si="214"/>
        <v>0.33780197505675785</v>
      </c>
      <c r="R280" s="19">
        <f t="shared" si="214"/>
        <v>-5.7548531619275117E-2</v>
      </c>
      <c r="S280" s="19">
        <f t="shared" si="214"/>
        <v>1.1716647420631723</v>
      </c>
      <c r="T280" s="19">
        <f t="shared" si="198"/>
        <v>-1.0625042666223801</v>
      </c>
      <c r="U280" s="19">
        <f t="shared" si="198"/>
        <v>0.62562451187112278</v>
      </c>
      <c r="V280" s="19">
        <f t="shared" si="198"/>
        <v>-1.7679528267620435</v>
      </c>
      <c r="W280" s="19">
        <f t="shared" si="179"/>
        <v>1.0161440487487145E-2</v>
      </c>
      <c r="X280" s="19">
        <f t="shared" si="180"/>
        <v>1.1127884318606455E-2</v>
      </c>
      <c r="Y280" s="19">
        <f t="shared" si="181"/>
        <v>1.0951089397521339</v>
      </c>
      <c r="Z280" s="19">
        <f t="shared" si="182"/>
        <v>1</v>
      </c>
      <c r="AA280" s="19">
        <f t="shared" si="183"/>
        <v>2.0951089397521336</v>
      </c>
      <c r="AB280" s="19">
        <f t="shared" si="184"/>
        <v>0.52269785068154651</v>
      </c>
      <c r="AC280" s="19">
        <f t="shared" si="185"/>
        <v>0.47730214931845366</v>
      </c>
      <c r="AD280" s="20">
        <f t="shared" si="186"/>
        <v>-8.5218207601410055E-4</v>
      </c>
      <c r="AE280" s="21">
        <f t="shared" si="191"/>
        <v>1</v>
      </c>
      <c r="AF280" s="21">
        <f t="shared" si="199"/>
        <v>0</v>
      </c>
      <c r="AG280" s="21">
        <f t="shared" si="200"/>
        <v>3</v>
      </c>
      <c r="AH280" s="21">
        <f t="shared" si="201"/>
        <v>0</v>
      </c>
      <c r="AI280" s="21">
        <f t="shared" si="215"/>
        <v>1</v>
      </c>
      <c r="AJ280" s="21">
        <f t="shared" si="216"/>
        <v>-8.5218207601410055E-4</v>
      </c>
      <c r="AK280" s="24">
        <f t="shared" si="192"/>
        <v>0</v>
      </c>
      <c r="AL280" s="24">
        <f t="shared" si="202"/>
        <v>0</v>
      </c>
      <c r="AM280" s="24">
        <f t="shared" si="203"/>
        <v>3</v>
      </c>
      <c r="AN280" s="24">
        <f t="shared" si="204"/>
        <v>0</v>
      </c>
      <c r="AO280" s="24">
        <f t="shared" si="205"/>
        <v>1</v>
      </c>
      <c r="AP280" s="24">
        <f t="shared" si="217"/>
        <v>-8.5218207601410055E-4</v>
      </c>
      <c r="AQ280" s="27">
        <f t="shared" si="193"/>
        <v>1</v>
      </c>
      <c r="AR280" s="27">
        <f t="shared" si="206"/>
        <v>0</v>
      </c>
      <c r="AS280" s="27">
        <f t="shared" si="207"/>
        <v>4</v>
      </c>
      <c r="AT280" s="27">
        <f t="shared" si="208"/>
        <v>0</v>
      </c>
      <c r="AU280" s="27">
        <f t="shared" si="209"/>
        <v>1</v>
      </c>
      <c r="AV280" s="27">
        <f t="shared" si="218"/>
        <v>-8.5218207601410055E-4</v>
      </c>
      <c r="AW280">
        <f t="shared" si="210"/>
        <v>106.76281001137833</v>
      </c>
      <c r="AX280">
        <f t="shared" si="211"/>
        <v>100.16343046085113</v>
      </c>
      <c r="AY280">
        <f t="shared" si="219"/>
        <v>93.273333521962499</v>
      </c>
      <c r="AZ280">
        <f t="shared" si="212"/>
        <v>-8.5218207601410066E-4</v>
      </c>
      <c r="BA280">
        <f t="shared" si="220"/>
        <v>100.08418401507846</v>
      </c>
      <c r="BB280" s="4">
        <f t="shared" si="194"/>
        <v>1</v>
      </c>
      <c r="BC280" s="4">
        <f t="shared" si="195"/>
        <v>0</v>
      </c>
    </row>
    <row r="281" spans="1:55">
      <c r="A281" s="37">
        <v>40703</v>
      </c>
      <c r="B281" s="2" t="s">
        <v>76</v>
      </c>
      <c r="C281" s="40">
        <v>10.81</v>
      </c>
      <c r="D281" s="19">
        <f t="shared" si="196"/>
        <v>-2.7675276752766936E-3</v>
      </c>
      <c r="E281" s="19">
        <f t="shared" si="221"/>
        <v>-4.6040515653774346E-3</v>
      </c>
      <c r="F281" s="19">
        <f t="shared" si="223"/>
        <v>-2.7675276752766936E-3</v>
      </c>
      <c r="G281" s="19">
        <f t="shared" si="177"/>
        <v>-3.4821428571428469E-2</v>
      </c>
      <c r="H281" s="19">
        <f t="shared" si="213"/>
        <v>-0.22760534442573918</v>
      </c>
      <c r="I281" s="19">
        <f t="shared" si="213"/>
        <v>-9.5652103371651018E-2</v>
      </c>
      <c r="J281" s="19">
        <f t="shared" si="213"/>
        <v>-0.75960738541130868</v>
      </c>
      <c r="K281" s="2" t="s">
        <v>75</v>
      </c>
      <c r="L281" s="40">
        <v>8.02</v>
      </c>
      <c r="M281" s="19">
        <f t="shared" si="197"/>
        <v>-1.2453300124532737E-3</v>
      </c>
      <c r="N281" s="19">
        <f t="shared" si="222"/>
        <v>3.7546933667083051E-3</v>
      </c>
      <c r="O281" s="19">
        <f t="shared" si="224"/>
        <v>-1.2453300124532737E-3</v>
      </c>
      <c r="P281" s="19">
        <f t="shared" si="178"/>
        <v>7.506702412868628E-2</v>
      </c>
      <c r="Q281" s="19">
        <f t="shared" si="214"/>
        <v>0.1266451508988341</v>
      </c>
      <c r="R281" s="19">
        <f t="shared" si="214"/>
        <v>-2.9974262248411411E-2</v>
      </c>
      <c r="S281" s="19">
        <f t="shared" si="214"/>
        <v>1.1963226065010217</v>
      </c>
      <c r="T281" s="19">
        <f t="shared" si="198"/>
        <v>-0.35425049532457331</v>
      </c>
      <c r="U281" s="19">
        <f t="shared" si="198"/>
        <v>-6.56778411232396E-2</v>
      </c>
      <c r="V281" s="19">
        <f t="shared" si="198"/>
        <v>-1.9559299919123303</v>
      </c>
      <c r="W281" s="19">
        <f t="shared" si="179"/>
        <v>1.0070917324713465E-2</v>
      </c>
      <c r="X281" s="19">
        <f t="shared" si="180"/>
        <v>1.1089934319949804E-2</v>
      </c>
      <c r="Y281" s="19">
        <f t="shared" si="181"/>
        <v>1.1011841287521771</v>
      </c>
      <c r="Z281" s="19">
        <f t="shared" si="182"/>
        <v>1</v>
      </c>
      <c r="AA281" s="19">
        <f t="shared" si="183"/>
        <v>2.1011841287521769</v>
      </c>
      <c r="AB281" s="19">
        <f t="shared" si="184"/>
        <v>0.5240778824110639</v>
      </c>
      <c r="AC281" s="19">
        <f t="shared" si="185"/>
        <v>0.47592211758893621</v>
      </c>
      <c r="AD281" s="20">
        <f t="shared" si="186"/>
        <v>-4.371155089421941E-3</v>
      </c>
      <c r="AE281" s="21">
        <f t="shared" si="191"/>
        <v>0</v>
      </c>
      <c r="AF281" s="21">
        <f t="shared" si="199"/>
        <v>0</v>
      </c>
      <c r="AG281" s="21">
        <f t="shared" si="200"/>
        <v>4</v>
      </c>
      <c r="AH281" s="21">
        <f t="shared" si="201"/>
        <v>0</v>
      </c>
      <c r="AI281" s="21">
        <f t="shared" si="215"/>
        <v>1</v>
      </c>
      <c r="AJ281" s="21">
        <f t="shared" si="216"/>
        <v>-4.371155089421941E-3</v>
      </c>
      <c r="AK281" s="24">
        <f t="shared" si="192"/>
        <v>0</v>
      </c>
      <c r="AL281" s="24">
        <f t="shared" si="202"/>
        <v>0</v>
      </c>
      <c r="AM281" s="24">
        <f t="shared" si="203"/>
        <v>4</v>
      </c>
      <c r="AN281" s="24">
        <f t="shared" si="204"/>
        <v>0</v>
      </c>
      <c r="AO281" s="24">
        <f t="shared" si="205"/>
        <v>1</v>
      </c>
      <c r="AP281" s="24">
        <f t="shared" si="217"/>
        <v>-4.371155089421941E-3</v>
      </c>
      <c r="AQ281" s="27">
        <f t="shared" si="193"/>
        <v>1</v>
      </c>
      <c r="AR281" s="27">
        <f t="shared" si="206"/>
        <v>0</v>
      </c>
      <c r="AS281" s="27">
        <f t="shared" si="207"/>
        <v>5</v>
      </c>
      <c r="AT281" s="27">
        <f t="shared" si="208"/>
        <v>0</v>
      </c>
      <c r="AU281" s="27">
        <f t="shared" si="209"/>
        <v>1</v>
      </c>
      <c r="AV281" s="27">
        <f t="shared" si="218"/>
        <v>-4.371155089421941E-3</v>
      </c>
      <c r="AW281">
        <f t="shared" si="210"/>
        <v>106.29613321103611</v>
      </c>
      <c r="AX281">
        <f t="shared" si="211"/>
        <v>99.725600572018223</v>
      </c>
      <c r="AY281">
        <f t="shared" si="219"/>
        <v>92.865621315430616</v>
      </c>
      <c r="AZ281">
        <f t="shared" si="212"/>
        <v>-4.371155089421941E-3</v>
      </c>
      <c r="BA281">
        <f t="shared" si="220"/>
        <v>99.646700524750301</v>
      </c>
      <c r="BB281" s="4">
        <f t="shared" si="194"/>
        <v>0</v>
      </c>
      <c r="BC281" s="4">
        <f t="shared" si="195"/>
        <v>0</v>
      </c>
    </row>
    <row r="282" spans="1:55">
      <c r="A282" s="37">
        <v>40704</v>
      </c>
      <c r="B282" s="2" t="s">
        <v>76</v>
      </c>
      <c r="C282" s="40">
        <v>10.83</v>
      </c>
      <c r="D282" s="19">
        <f t="shared" si="196"/>
        <v>1.8501387604069909E-3</v>
      </c>
      <c r="E282" s="19">
        <f t="shared" si="221"/>
        <v>1.2149532710280448E-2</v>
      </c>
      <c r="F282" s="19">
        <f t="shared" si="223"/>
        <v>-4.5955882352941829E-3</v>
      </c>
      <c r="G282" s="19">
        <f t="shared" si="177"/>
        <v>-3.1305903398926624E-2</v>
      </c>
      <c r="H282" s="19">
        <f t="shared" ref="H282:J297" si="225">E282/STDEV(E222:E281)</f>
        <v>0.61318120938561294</v>
      </c>
      <c r="I282" s="19">
        <f t="shared" si="225"/>
        <v>-0.162180738339711</v>
      </c>
      <c r="J282" s="19">
        <f t="shared" si="225"/>
        <v>-0.69045874340218982</v>
      </c>
      <c r="K282" s="2" t="s">
        <v>75</v>
      </c>
      <c r="L282" s="40">
        <v>8.11</v>
      </c>
      <c r="M282" s="19">
        <f t="shared" si="197"/>
        <v>1.122194513715709E-2</v>
      </c>
      <c r="N282" s="19">
        <f t="shared" si="222"/>
        <v>1.5018773466833444E-2</v>
      </c>
      <c r="O282" s="19">
        <f t="shared" si="224"/>
        <v>4.9566294919453713E-3</v>
      </c>
      <c r="P282" s="19">
        <f t="shared" si="178"/>
        <v>8.2777036048063982E-2</v>
      </c>
      <c r="Q282" s="19">
        <f t="shared" ref="Q282:S297" si="226">N282/STDEV(N222:N281)</f>
        <v>0.50805276362318352</v>
      </c>
      <c r="R282" s="19">
        <f t="shared" si="226"/>
        <v>0.12224386051541279</v>
      </c>
      <c r="S282" s="19">
        <f t="shared" si="226"/>
        <v>1.3160376551276867</v>
      </c>
      <c r="T282" s="19">
        <f t="shared" si="198"/>
        <v>0.10512844576242941</v>
      </c>
      <c r="U282" s="19">
        <f t="shared" si="198"/>
        <v>-0.28442459885512378</v>
      </c>
      <c r="V282" s="19">
        <f t="shared" si="198"/>
        <v>-2.0064963985298765</v>
      </c>
      <c r="W282" s="19">
        <f t="shared" si="179"/>
        <v>1.0102476741507273E-2</v>
      </c>
      <c r="X282" s="19">
        <f t="shared" si="180"/>
        <v>1.1217622801580411E-2</v>
      </c>
      <c r="Y282" s="19">
        <f t="shared" si="181"/>
        <v>1.1103834325588124</v>
      </c>
      <c r="Z282" s="19">
        <f t="shared" si="182"/>
        <v>1</v>
      </c>
      <c r="AA282" s="19">
        <f t="shared" si="183"/>
        <v>2.1103834325588124</v>
      </c>
      <c r="AB282" s="19">
        <f t="shared" si="184"/>
        <v>0.52615245904033991</v>
      </c>
      <c r="AC282" s="19">
        <f t="shared" si="185"/>
        <v>0.47384754095966014</v>
      </c>
      <c r="AD282" s="20">
        <f t="shared" si="186"/>
        <v>5.3569276833103857E-3</v>
      </c>
      <c r="AE282" s="21">
        <f t="shared" si="191"/>
        <v>0</v>
      </c>
      <c r="AF282" s="21">
        <f t="shared" si="199"/>
        <v>0</v>
      </c>
      <c r="AG282" s="21">
        <f t="shared" si="200"/>
        <v>5</v>
      </c>
      <c r="AH282" s="21">
        <f t="shared" si="201"/>
        <v>0</v>
      </c>
      <c r="AI282" s="21">
        <f t="shared" si="215"/>
        <v>1</v>
      </c>
      <c r="AJ282" s="21">
        <f t="shared" si="216"/>
        <v>5.3569276833103857E-3</v>
      </c>
      <c r="AK282" s="24">
        <f t="shared" si="192"/>
        <v>0</v>
      </c>
      <c r="AL282" s="24">
        <f t="shared" si="202"/>
        <v>0</v>
      </c>
      <c r="AM282" s="24">
        <f t="shared" si="203"/>
        <v>5</v>
      </c>
      <c r="AN282" s="24">
        <f t="shared" si="204"/>
        <v>0</v>
      </c>
      <c r="AO282" s="24">
        <f t="shared" si="205"/>
        <v>1</v>
      </c>
      <c r="AP282" s="24">
        <f t="shared" si="217"/>
        <v>5.3569276833103857E-3</v>
      </c>
      <c r="AQ282" s="27">
        <f t="shared" si="193"/>
        <v>1</v>
      </c>
      <c r="AR282" s="27">
        <f t="shared" si="206"/>
        <v>0</v>
      </c>
      <c r="AS282" s="27">
        <f t="shared" si="207"/>
        <v>1</v>
      </c>
      <c r="AT282" s="27">
        <f t="shared" si="208"/>
        <v>1</v>
      </c>
      <c r="AU282" s="27">
        <f t="shared" si="209"/>
        <v>1</v>
      </c>
      <c r="AV282" s="27">
        <f t="shared" si="218"/>
        <v>5.3569276833103857E-3</v>
      </c>
      <c r="AW282">
        <f t="shared" si="210"/>
        <v>106.86555390966315</v>
      </c>
      <c r="AX282">
        <f t="shared" si="211"/>
        <v>100.25982340245722</v>
      </c>
      <c r="AY282">
        <f t="shared" si="219"/>
        <v>93.363095733083057</v>
      </c>
      <c r="AZ282">
        <f t="shared" si="212"/>
        <v>5.3569276833103857E-3</v>
      </c>
      <c r="BA282">
        <f t="shared" si="220"/>
        <v>100.18050069334187</v>
      </c>
      <c r="BB282" s="4">
        <f t="shared" si="194"/>
        <v>0</v>
      </c>
      <c r="BC282" s="4">
        <f t="shared" si="195"/>
        <v>0</v>
      </c>
    </row>
    <row r="283" spans="1:55">
      <c r="A283" s="37">
        <v>40707</v>
      </c>
      <c r="B283" s="2" t="s">
        <v>76</v>
      </c>
      <c r="C283" s="40">
        <v>10.82</v>
      </c>
      <c r="D283" s="19">
        <f t="shared" si="196"/>
        <v>-9.2336103416433861E-4</v>
      </c>
      <c r="E283" s="19">
        <f t="shared" si="221"/>
        <v>1.0270774976657276E-2</v>
      </c>
      <c r="F283" s="19">
        <f t="shared" si="223"/>
        <v>-1.367365542388335E-2</v>
      </c>
      <c r="G283" s="19">
        <f t="shared" si="177"/>
        <v>-1.9038984587488584E-2</v>
      </c>
      <c r="H283" s="19">
        <f t="shared" si="225"/>
        <v>0.51543213084227368</v>
      </c>
      <c r="I283" s="19">
        <f t="shared" si="225"/>
        <v>-0.49565899812072173</v>
      </c>
      <c r="J283" s="19">
        <f t="shared" si="225"/>
        <v>-0.42512103565446119</v>
      </c>
      <c r="K283" s="2" t="s">
        <v>75</v>
      </c>
      <c r="L283" s="40">
        <v>8.01</v>
      </c>
      <c r="M283" s="19">
        <f t="shared" si="197"/>
        <v>-1.2330456226880351E-2</v>
      </c>
      <c r="N283" s="19">
        <f t="shared" si="222"/>
        <v>-4.9689440993789967E-3</v>
      </c>
      <c r="O283" s="19">
        <f t="shared" si="224"/>
        <v>5.0188205771643712E-3</v>
      </c>
      <c r="P283" s="19">
        <f t="shared" si="178"/>
        <v>4.7058823529411688E-2</v>
      </c>
      <c r="Q283" s="19">
        <f t="shared" si="226"/>
        <v>-0.16865216892071211</v>
      </c>
      <c r="R283" s="19">
        <f t="shared" si="226"/>
        <v>0.12701599972853264</v>
      </c>
      <c r="S283" s="19">
        <f t="shared" si="226"/>
        <v>0.74350211291964852</v>
      </c>
      <c r="T283" s="19">
        <f t="shared" si="198"/>
        <v>0.68408429976298579</v>
      </c>
      <c r="U283" s="19">
        <f t="shared" si="198"/>
        <v>-0.6226749978492544</v>
      </c>
      <c r="V283" s="19">
        <f t="shared" si="198"/>
        <v>-1.1686231485741096</v>
      </c>
      <c r="W283" s="19">
        <f t="shared" si="179"/>
        <v>9.7080212987824734E-3</v>
      </c>
      <c r="X283" s="19">
        <f t="shared" si="180"/>
        <v>1.1007890609701467E-2</v>
      </c>
      <c r="Y283" s="19">
        <f t="shared" si="181"/>
        <v>1.1338964214141163</v>
      </c>
      <c r="Z283" s="19">
        <f t="shared" si="182"/>
        <v>1</v>
      </c>
      <c r="AA283" s="19">
        <f t="shared" si="183"/>
        <v>2.1338964214141161</v>
      </c>
      <c r="AB283" s="19">
        <f t="shared" si="184"/>
        <v>0.53137369275997581</v>
      </c>
      <c r="AC283" s="19">
        <f t="shared" si="185"/>
        <v>0.46862630724002435</v>
      </c>
      <c r="AD283" s="20">
        <f t="shared" si="186"/>
        <v>5.3807739882358006E-3</v>
      </c>
      <c r="AE283" s="21">
        <f t="shared" si="191"/>
        <v>0</v>
      </c>
      <c r="AF283" s="21">
        <f t="shared" si="199"/>
        <v>0</v>
      </c>
      <c r="AG283" s="21">
        <f t="shared" si="200"/>
        <v>0</v>
      </c>
      <c r="AH283" s="21">
        <f t="shared" si="201"/>
        <v>1</v>
      </c>
      <c r="AI283" s="21">
        <f t="shared" si="215"/>
        <v>0</v>
      </c>
      <c r="AJ283" s="21">
        <f t="shared" si="216"/>
        <v>0</v>
      </c>
      <c r="AK283" s="24">
        <f t="shared" si="192"/>
        <v>0</v>
      </c>
      <c r="AL283" s="24">
        <f t="shared" si="202"/>
        <v>0</v>
      </c>
      <c r="AM283" s="24">
        <f t="shared" si="203"/>
        <v>0</v>
      </c>
      <c r="AN283" s="24">
        <f t="shared" si="204"/>
        <v>1</v>
      </c>
      <c r="AO283" s="24">
        <f t="shared" si="205"/>
        <v>0</v>
      </c>
      <c r="AP283" s="24">
        <f t="shared" si="217"/>
        <v>0</v>
      </c>
      <c r="AQ283" s="27">
        <f t="shared" si="193"/>
        <v>1</v>
      </c>
      <c r="AR283" s="27">
        <f t="shared" si="206"/>
        <v>0</v>
      </c>
      <c r="AS283" s="27">
        <f t="shared" si="207"/>
        <v>2</v>
      </c>
      <c r="AT283" s="27">
        <f t="shared" si="208"/>
        <v>0</v>
      </c>
      <c r="AU283" s="27">
        <f t="shared" si="209"/>
        <v>1</v>
      </c>
      <c r="AV283" s="27">
        <f t="shared" si="218"/>
        <v>5.3807739882358006E-3</v>
      </c>
      <c r="AW283">
        <f t="shared" si="210"/>
        <v>106.86555390966315</v>
      </c>
      <c r="AX283">
        <f t="shared" si="211"/>
        <v>100.25982340245722</v>
      </c>
      <c r="AY283">
        <f t="shared" si="219"/>
        <v>93.865461450064814</v>
      </c>
      <c r="AZ283">
        <f t="shared" si="212"/>
        <v>1.7935913294119335E-3</v>
      </c>
      <c r="BA283">
        <f t="shared" si="220"/>
        <v>100.36018357076161</v>
      </c>
      <c r="BB283" s="4">
        <f t="shared" si="194"/>
        <v>0</v>
      </c>
      <c r="BC283" s="4">
        <f t="shared" si="195"/>
        <v>0</v>
      </c>
    </row>
    <row r="284" spans="1:55">
      <c r="A284" s="37">
        <v>40708</v>
      </c>
      <c r="B284" s="2" t="s">
        <v>76</v>
      </c>
      <c r="C284" s="40">
        <v>10.87</v>
      </c>
      <c r="D284" s="19">
        <f t="shared" si="196"/>
        <v>4.6210720887244856E-3</v>
      </c>
      <c r="E284" s="19">
        <f t="shared" si="221"/>
        <v>3.6934441366573544E-3</v>
      </c>
      <c r="F284" s="19">
        <f t="shared" si="223"/>
        <v>-1.0018214936247832E-2</v>
      </c>
      <c r="G284" s="19">
        <f t="shared" si="177"/>
        <v>-2.3360287511231047E-2</v>
      </c>
      <c r="H284" s="19">
        <f t="shared" si="225"/>
        <v>0.18667540126728979</v>
      </c>
      <c r="I284" s="19">
        <f t="shared" si="225"/>
        <v>-0.36910530678305159</v>
      </c>
      <c r="J284" s="19">
        <f t="shared" si="225"/>
        <v>-0.52274193516565615</v>
      </c>
      <c r="K284" s="2" t="s">
        <v>75</v>
      </c>
      <c r="L284" s="40">
        <v>7.96</v>
      </c>
      <c r="M284" s="19">
        <f t="shared" si="197"/>
        <v>-6.2421972534331864E-3</v>
      </c>
      <c r="N284" s="19">
        <f t="shared" si="222"/>
        <v>-8.7173100871730264E-3</v>
      </c>
      <c r="O284" s="19">
        <f t="shared" si="224"/>
        <v>6.3211125158027584E-3</v>
      </c>
      <c r="P284" s="19">
        <f t="shared" si="178"/>
        <v>4.1884816753926739E-2</v>
      </c>
      <c r="Q284" s="19">
        <f t="shared" si="226"/>
        <v>-0.29605717613594856</v>
      </c>
      <c r="R284" s="19">
        <f t="shared" si="226"/>
        <v>0.16069346295617221</v>
      </c>
      <c r="S284" s="19">
        <f t="shared" si="226"/>
        <v>0.66397670263552233</v>
      </c>
      <c r="T284" s="19">
        <f t="shared" si="198"/>
        <v>0.48273257740323838</v>
      </c>
      <c r="U284" s="19">
        <f t="shared" si="198"/>
        <v>-0.5297987697392238</v>
      </c>
      <c r="V284" s="19">
        <f t="shared" si="198"/>
        <v>-1.1867186378011785</v>
      </c>
      <c r="W284" s="19">
        <f t="shared" si="179"/>
        <v>9.5164608861533807E-3</v>
      </c>
      <c r="X284" s="19">
        <f t="shared" si="180"/>
        <v>1.1148806031158479E-2</v>
      </c>
      <c r="Y284" s="19">
        <f t="shared" si="181"/>
        <v>1.1715285928805939</v>
      </c>
      <c r="Z284" s="19">
        <f t="shared" si="182"/>
        <v>1</v>
      </c>
      <c r="AA284" s="19">
        <f t="shared" si="183"/>
        <v>2.1715285928805939</v>
      </c>
      <c r="AB284" s="19">
        <f t="shared" si="184"/>
        <v>0.53949489623184199</v>
      </c>
      <c r="AC284" s="19">
        <f t="shared" si="185"/>
        <v>0.46050510376815801</v>
      </c>
      <c r="AD284" s="20">
        <f t="shared" si="186"/>
        <v>-9.8956673867629926E-4</v>
      </c>
      <c r="AE284" s="21">
        <f t="shared" si="191"/>
        <v>0</v>
      </c>
      <c r="AF284" s="21">
        <f t="shared" si="199"/>
        <v>0</v>
      </c>
      <c r="AG284" s="21">
        <f t="shared" si="200"/>
        <v>0</v>
      </c>
      <c r="AH284" s="21">
        <f t="shared" si="201"/>
        <v>0</v>
      </c>
      <c r="AI284" s="21">
        <f t="shared" si="215"/>
        <v>0</v>
      </c>
      <c r="AJ284" s="21">
        <f t="shared" si="216"/>
        <v>0</v>
      </c>
      <c r="AK284" s="24">
        <f t="shared" si="192"/>
        <v>0</v>
      </c>
      <c r="AL284" s="24">
        <f t="shared" si="202"/>
        <v>0</v>
      </c>
      <c r="AM284" s="24">
        <f t="shared" si="203"/>
        <v>0</v>
      </c>
      <c r="AN284" s="24">
        <f t="shared" si="204"/>
        <v>0</v>
      </c>
      <c r="AO284" s="24">
        <f t="shared" si="205"/>
        <v>0</v>
      </c>
      <c r="AP284" s="24">
        <f t="shared" si="217"/>
        <v>0</v>
      </c>
      <c r="AQ284" s="27">
        <f t="shared" si="193"/>
        <v>1</v>
      </c>
      <c r="AR284" s="27">
        <f t="shared" si="206"/>
        <v>0</v>
      </c>
      <c r="AS284" s="27">
        <f t="shared" si="207"/>
        <v>3</v>
      </c>
      <c r="AT284" s="27">
        <f t="shared" si="208"/>
        <v>0</v>
      </c>
      <c r="AU284" s="27">
        <f t="shared" si="209"/>
        <v>1</v>
      </c>
      <c r="AV284" s="27">
        <f t="shared" si="218"/>
        <v>-9.8956673867629926E-4</v>
      </c>
      <c r="AW284">
        <f t="shared" si="210"/>
        <v>106.86555390966315</v>
      </c>
      <c r="AX284">
        <f t="shared" si="211"/>
        <v>100.25982340245722</v>
      </c>
      <c r="AY284">
        <f t="shared" si="219"/>
        <v>93.772575311503317</v>
      </c>
      <c r="AZ284">
        <f t="shared" si="212"/>
        <v>-3.2985557955876642E-4</v>
      </c>
      <c r="BA284">
        <f t="shared" si="220"/>
        <v>100.32707920424525</v>
      </c>
      <c r="BB284" s="4">
        <f t="shared" si="194"/>
        <v>0</v>
      </c>
      <c r="BC284" s="4">
        <f t="shared" si="195"/>
        <v>0</v>
      </c>
    </row>
    <row r="285" spans="1:55">
      <c r="A285" s="37">
        <v>40709</v>
      </c>
      <c r="B285" s="2" t="s">
        <v>76</v>
      </c>
      <c r="C285" s="40">
        <v>10.92</v>
      </c>
      <c r="D285" s="19">
        <f t="shared" si="196"/>
        <v>4.5998160073597713E-3</v>
      </c>
      <c r="E285" s="19">
        <f t="shared" si="221"/>
        <v>7.3800738007380141E-3</v>
      </c>
      <c r="F285" s="19">
        <f t="shared" si="223"/>
        <v>-8.1743869209809136E-3</v>
      </c>
      <c r="G285" s="19">
        <f t="shared" ref="G285:G348" si="227">(C285-C265)/C265</f>
        <v>-1.176470588235301E-2</v>
      </c>
      <c r="H285" s="19">
        <f t="shared" si="225"/>
        <v>0.38378382088839263</v>
      </c>
      <c r="I285" s="19">
        <f t="shared" si="225"/>
        <v>-0.30276485597838565</v>
      </c>
      <c r="J285" s="19">
        <f t="shared" si="225"/>
        <v>-0.26332734092024812</v>
      </c>
      <c r="K285" s="2" t="s">
        <v>75</v>
      </c>
      <c r="L285" s="40">
        <v>8.02</v>
      </c>
      <c r="M285" s="19">
        <f t="shared" si="197"/>
        <v>7.5376884422110064E-3</v>
      </c>
      <c r="N285" s="19">
        <f t="shared" si="222"/>
        <v>-1.2453300124532737E-3</v>
      </c>
      <c r="O285" s="19">
        <f t="shared" si="224"/>
        <v>8.805031446540804E-3</v>
      </c>
      <c r="P285" s="19">
        <f t="shared" ref="P285:P348" si="228">(L285-L265)/L265</f>
        <v>4.1558441558441482E-2</v>
      </c>
      <c r="Q285" s="19">
        <f t="shared" si="226"/>
        <v>-4.2266128496000512E-2</v>
      </c>
      <c r="R285" s="19">
        <f t="shared" si="226"/>
        <v>0.22478665717343868</v>
      </c>
      <c r="S285" s="19">
        <f t="shared" si="226"/>
        <v>0.65830659768710831</v>
      </c>
      <c r="T285" s="19">
        <f t="shared" si="198"/>
        <v>0.42604994938439317</v>
      </c>
      <c r="U285" s="19">
        <f t="shared" si="198"/>
        <v>-0.52755151315182436</v>
      </c>
      <c r="V285" s="19">
        <f t="shared" si="198"/>
        <v>-0.92163393860735643</v>
      </c>
      <c r="W285" s="19">
        <f t="shared" ref="W285:W348" si="229">STDEV(D266:D285)</f>
        <v>9.4870339575292856E-3</v>
      </c>
      <c r="X285" s="19">
        <f t="shared" ref="X285:X348" si="230">STDEV(M266:M285)</f>
        <v>1.1140469652362369E-2</v>
      </c>
      <c r="Y285" s="19">
        <f t="shared" ref="Y285:Y348" si="231">MAX(W285:X285)/W285</f>
        <v>1.1742837331704554</v>
      </c>
      <c r="Z285" s="19">
        <f t="shared" ref="Z285:Z348" si="232">MAX(W285:X285)/X285</f>
        <v>1</v>
      </c>
      <c r="AA285" s="19">
        <f t="shared" ref="AA285:AA348" si="233">SUM(Y285:Z285)</f>
        <v>2.1742837331704554</v>
      </c>
      <c r="AB285" s="19">
        <f t="shared" ref="AB285:AB348" si="234">Y285/AA285</f>
        <v>0.54007842456612631</v>
      </c>
      <c r="AC285" s="19">
        <f t="shared" ref="AC285:AC348" si="235">Z285/AA285</f>
        <v>0.45992157543387363</v>
      </c>
      <c r="AD285" s="20">
        <f t="shared" ref="AD285:AD348" si="236">D286*AB285-M286*AC285</f>
        <v>-8.7446096403828773E-3</v>
      </c>
      <c r="AE285" s="21">
        <f t="shared" si="191"/>
        <v>0</v>
      </c>
      <c r="AF285" s="21">
        <f t="shared" si="199"/>
        <v>0</v>
      </c>
      <c r="AG285" s="21">
        <f t="shared" si="200"/>
        <v>0</v>
      </c>
      <c r="AH285" s="21">
        <f t="shared" si="201"/>
        <v>0</v>
      </c>
      <c r="AI285" s="21">
        <f t="shared" si="215"/>
        <v>0</v>
      </c>
      <c r="AJ285" s="21">
        <f t="shared" si="216"/>
        <v>0</v>
      </c>
      <c r="AK285" s="24">
        <f t="shared" si="192"/>
        <v>0</v>
      </c>
      <c r="AL285" s="24">
        <f t="shared" si="202"/>
        <v>0</v>
      </c>
      <c r="AM285" s="24">
        <f t="shared" si="203"/>
        <v>0</v>
      </c>
      <c r="AN285" s="24">
        <f t="shared" si="204"/>
        <v>0</v>
      </c>
      <c r="AO285" s="24">
        <f t="shared" si="205"/>
        <v>0</v>
      </c>
      <c r="AP285" s="24">
        <f t="shared" si="217"/>
        <v>0</v>
      </c>
      <c r="AQ285" s="27">
        <f t="shared" si="193"/>
        <v>0</v>
      </c>
      <c r="AR285" s="27">
        <f t="shared" si="206"/>
        <v>0</v>
      </c>
      <c r="AS285" s="27">
        <f t="shared" si="207"/>
        <v>4</v>
      </c>
      <c r="AT285" s="27">
        <f t="shared" si="208"/>
        <v>0</v>
      </c>
      <c r="AU285" s="27">
        <f t="shared" si="209"/>
        <v>1</v>
      </c>
      <c r="AV285" s="27">
        <f t="shared" si="218"/>
        <v>-8.7446096403828773E-3</v>
      </c>
      <c r="AW285">
        <f t="shared" si="210"/>
        <v>106.86555390966315</v>
      </c>
      <c r="AX285">
        <f t="shared" si="211"/>
        <v>100.25982340245722</v>
      </c>
      <c r="AY285">
        <f t="shared" si="219"/>
        <v>92.952570745430805</v>
      </c>
      <c r="AZ285">
        <f t="shared" si="212"/>
        <v>-2.9148698801276258E-3</v>
      </c>
      <c r="BA285">
        <f t="shared" si="220"/>
        <v>100.03463882291162</v>
      </c>
      <c r="BB285" s="4">
        <f t="shared" si="194"/>
        <v>0</v>
      </c>
      <c r="BC285" s="4">
        <f t="shared" si="195"/>
        <v>0</v>
      </c>
    </row>
    <row r="286" spans="1:55">
      <c r="A286" s="37">
        <v>40710</v>
      </c>
      <c r="B286" s="2" t="s">
        <v>76</v>
      </c>
      <c r="C286" s="40">
        <v>10.72</v>
      </c>
      <c r="D286" s="19">
        <f t="shared" si="196"/>
        <v>-1.831501831501825E-2</v>
      </c>
      <c r="E286" s="19">
        <f t="shared" si="221"/>
        <v>-8.3256244218316237E-3</v>
      </c>
      <c r="F286" s="19">
        <f t="shared" si="223"/>
        <v>-1.2891344383056979E-2</v>
      </c>
      <c r="G286" s="19">
        <f t="shared" si="227"/>
        <v>-2.7223230490018051E-2</v>
      </c>
      <c r="H286" s="19">
        <f t="shared" si="225"/>
        <v>-0.44077373560296274</v>
      </c>
      <c r="I286" s="19">
        <f t="shared" si="225"/>
        <v>-0.47936019028854543</v>
      </c>
      <c r="J286" s="19">
        <f t="shared" si="225"/>
        <v>-0.60927840671464284</v>
      </c>
      <c r="K286" s="2" t="s">
        <v>75</v>
      </c>
      <c r="L286" s="40">
        <v>8</v>
      </c>
      <c r="M286" s="19">
        <f t="shared" si="197"/>
        <v>-2.4937655860348597E-3</v>
      </c>
      <c r="N286" s="19">
        <f t="shared" si="222"/>
        <v>-2.4937655860348597E-3</v>
      </c>
      <c r="O286" s="19">
        <f t="shared" si="224"/>
        <v>1.2515644555694352E-3</v>
      </c>
      <c r="P286" s="19">
        <f t="shared" si="228"/>
        <v>5.2631578947368474E-2</v>
      </c>
      <c r="Q286" s="19">
        <f t="shared" si="226"/>
        <v>-8.5049882587068748E-2</v>
      </c>
      <c r="R286" s="19">
        <f t="shared" si="226"/>
        <v>3.1945697541885761E-2</v>
      </c>
      <c r="S286" s="19">
        <f t="shared" si="226"/>
        <v>0.83226428638506156</v>
      </c>
      <c r="T286" s="19">
        <f t="shared" si="198"/>
        <v>-0.35572385301589399</v>
      </c>
      <c r="U286" s="19">
        <f t="shared" si="198"/>
        <v>-0.51130588783043118</v>
      </c>
      <c r="V286" s="19">
        <f t="shared" si="198"/>
        <v>-1.4415426930997044</v>
      </c>
      <c r="W286" s="19">
        <f t="shared" si="229"/>
        <v>1.0282475711590126E-2</v>
      </c>
      <c r="X286" s="19">
        <f t="shared" si="230"/>
        <v>1.0628027007175597E-2</v>
      </c>
      <c r="Y286" s="19">
        <f t="shared" si="231"/>
        <v>1.0336058460314159</v>
      </c>
      <c r="Z286" s="19">
        <f t="shared" si="232"/>
        <v>1</v>
      </c>
      <c r="AA286" s="19">
        <f t="shared" si="233"/>
        <v>2.0336058460314161</v>
      </c>
      <c r="AB286" s="19">
        <f t="shared" si="234"/>
        <v>0.50826262525183963</v>
      </c>
      <c r="AC286" s="19">
        <f t="shared" si="235"/>
        <v>0.49173737474816026</v>
      </c>
      <c r="AD286" s="20">
        <f t="shared" si="236"/>
        <v>-5.6201044233711375E-3</v>
      </c>
      <c r="AE286" s="21">
        <f t="shared" si="191"/>
        <v>0</v>
      </c>
      <c r="AF286" s="21">
        <f t="shared" si="199"/>
        <v>0</v>
      </c>
      <c r="AG286" s="21">
        <f t="shared" si="200"/>
        <v>0</v>
      </c>
      <c r="AH286" s="21">
        <f t="shared" si="201"/>
        <v>0</v>
      </c>
      <c r="AI286" s="21">
        <f t="shared" si="215"/>
        <v>0</v>
      </c>
      <c r="AJ286" s="21">
        <f t="shared" si="216"/>
        <v>0</v>
      </c>
      <c r="AK286" s="24">
        <f t="shared" si="192"/>
        <v>0</v>
      </c>
      <c r="AL286" s="24">
        <f t="shared" si="202"/>
        <v>0</v>
      </c>
      <c r="AM286" s="24">
        <f t="shared" si="203"/>
        <v>0</v>
      </c>
      <c r="AN286" s="24">
        <f t="shared" si="204"/>
        <v>0</v>
      </c>
      <c r="AO286" s="24">
        <f t="shared" si="205"/>
        <v>0</v>
      </c>
      <c r="AP286" s="24">
        <f t="shared" si="217"/>
        <v>0</v>
      </c>
      <c r="AQ286" s="27">
        <f t="shared" si="193"/>
        <v>1</v>
      </c>
      <c r="AR286" s="27">
        <f t="shared" si="206"/>
        <v>0</v>
      </c>
      <c r="AS286" s="27">
        <f t="shared" si="207"/>
        <v>5</v>
      </c>
      <c r="AT286" s="27">
        <f t="shared" si="208"/>
        <v>0</v>
      </c>
      <c r="AU286" s="27">
        <f t="shared" si="209"/>
        <v>1</v>
      </c>
      <c r="AV286" s="27">
        <f t="shared" si="218"/>
        <v>-5.6201044233711375E-3</v>
      </c>
      <c r="AW286">
        <f t="shared" si="210"/>
        <v>106.86555390966315</v>
      </c>
      <c r="AX286">
        <f t="shared" si="211"/>
        <v>100.25982340245722</v>
      </c>
      <c r="AY286">
        <f t="shared" si="219"/>
        <v>92.430167591420698</v>
      </c>
      <c r="AZ286">
        <f t="shared" si="212"/>
        <v>-1.8733681411237126E-3</v>
      </c>
      <c r="BA286">
        <f t="shared" si="220"/>
        <v>99.847237117531961</v>
      </c>
      <c r="BB286" s="4">
        <f t="shared" si="194"/>
        <v>0</v>
      </c>
      <c r="BC286" s="4">
        <f t="shared" si="195"/>
        <v>0</v>
      </c>
    </row>
    <row r="287" spans="1:55">
      <c r="A287" s="37">
        <v>40711</v>
      </c>
      <c r="B287" s="2" t="s">
        <v>76</v>
      </c>
      <c r="C287" s="40">
        <v>10.77</v>
      </c>
      <c r="D287" s="19">
        <f t="shared" si="196"/>
        <v>4.6641791044775126E-3</v>
      </c>
      <c r="E287" s="19">
        <f t="shared" si="221"/>
        <v>-5.5401662049861956E-3</v>
      </c>
      <c r="F287" s="19">
        <f t="shared" si="223"/>
        <v>6.5420560747663824E-3</v>
      </c>
      <c r="G287" s="19">
        <f t="shared" si="227"/>
        <v>-2.4456521739130398E-2</v>
      </c>
      <c r="H287" s="19">
        <f t="shared" si="225"/>
        <v>-0.29541986304709478</v>
      </c>
      <c r="I287" s="19">
        <f t="shared" si="225"/>
        <v>0.24377540984526588</v>
      </c>
      <c r="J287" s="19">
        <f t="shared" si="225"/>
        <v>-0.54807073105000392</v>
      </c>
      <c r="K287" s="2" t="s">
        <v>75</v>
      </c>
      <c r="L287" s="40">
        <v>8.1300000000000008</v>
      </c>
      <c r="M287" s="19">
        <f t="shared" si="197"/>
        <v>1.6250000000000098E-2</v>
      </c>
      <c r="N287" s="19">
        <f t="shared" si="222"/>
        <v>2.4660912453762455E-3</v>
      </c>
      <c r="O287" s="19">
        <f t="shared" si="224"/>
        <v>1.7521902377972538E-2</v>
      </c>
      <c r="P287" s="19">
        <f t="shared" si="228"/>
        <v>4.3645699614890981E-2</v>
      </c>
      <c r="Q287" s="19">
        <f t="shared" si="226"/>
        <v>8.4143307642792417E-2</v>
      </c>
      <c r="R287" s="19">
        <f t="shared" si="226"/>
        <v>0.44882798825633929</v>
      </c>
      <c r="S287" s="19">
        <f t="shared" si="226"/>
        <v>0.69296260874756499</v>
      </c>
      <c r="T287" s="19">
        <f t="shared" si="198"/>
        <v>-0.37956317068988721</v>
      </c>
      <c r="U287" s="19">
        <f t="shared" si="198"/>
        <v>-0.20505257841107341</v>
      </c>
      <c r="V287" s="19">
        <f t="shared" si="198"/>
        <v>-1.241033339797569</v>
      </c>
      <c r="W287" s="19">
        <f t="shared" si="229"/>
        <v>1.0347852234278674E-2</v>
      </c>
      <c r="X287" s="19">
        <f t="shared" si="230"/>
        <v>9.8066806797712722E-3</v>
      </c>
      <c r="Y287" s="19">
        <f t="shared" si="231"/>
        <v>1</v>
      </c>
      <c r="Z287" s="19">
        <f t="shared" si="232"/>
        <v>1.0551839681721975</v>
      </c>
      <c r="AA287" s="19">
        <f t="shared" si="233"/>
        <v>2.0551839681721975</v>
      </c>
      <c r="AB287" s="19">
        <f t="shared" si="234"/>
        <v>0.48657444563922031</v>
      </c>
      <c r="AC287" s="19">
        <f t="shared" si="235"/>
        <v>0.51342555436077963</v>
      </c>
      <c r="AD287" s="20">
        <f t="shared" si="236"/>
        <v>-1.3179412145436957E-2</v>
      </c>
      <c r="AE287" s="21">
        <f t="shared" si="191"/>
        <v>0</v>
      </c>
      <c r="AF287" s="21">
        <f t="shared" si="199"/>
        <v>0</v>
      </c>
      <c r="AG287" s="21">
        <f t="shared" si="200"/>
        <v>0</v>
      </c>
      <c r="AH287" s="21">
        <f t="shared" si="201"/>
        <v>0</v>
      </c>
      <c r="AI287" s="21">
        <f t="shared" si="215"/>
        <v>0</v>
      </c>
      <c r="AJ287" s="21">
        <f t="shared" si="216"/>
        <v>0</v>
      </c>
      <c r="AK287" s="24">
        <f t="shared" si="192"/>
        <v>0</v>
      </c>
      <c r="AL287" s="24">
        <f t="shared" si="202"/>
        <v>0</v>
      </c>
      <c r="AM287" s="24">
        <f t="shared" si="203"/>
        <v>0</v>
      </c>
      <c r="AN287" s="24">
        <f t="shared" si="204"/>
        <v>0</v>
      </c>
      <c r="AO287" s="24">
        <f t="shared" si="205"/>
        <v>0</v>
      </c>
      <c r="AP287" s="24">
        <f t="shared" si="217"/>
        <v>0</v>
      </c>
      <c r="AQ287" s="27">
        <f t="shared" si="193"/>
        <v>1</v>
      </c>
      <c r="AR287" s="27">
        <f t="shared" si="206"/>
        <v>0</v>
      </c>
      <c r="AS287" s="27">
        <f t="shared" si="207"/>
        <v>1</v>
      </c>
      <c r="AT287" s="27">
        <f t="shared" si="208"/>
        <v>1</v>
      </c>
      <c r="AU287" s="27">
        <f t="shared" si="209"/>
        <v>1</v>
      </c>
      <c r="AV287" s="27">
        <f t="shared" si="218"/>
        <v>-1.3179412145436957E-2</v>
      </c>
      <c r="AW287">
        <f t="shared" si="210"/>
        <v>106.86555390966315</v>
      </c>
      <c r="AX287">
        <f t="shared" si="211"/>
        <v>100.25982340245722</v>
      </c>
      <c r="AY287">
        <f t="shared" si="219"/>
        <v>91.211992318061561</v>
      </c>
      <c r="AZ287">
        <f t="shared" si="212"/>
        <v>-4.3931373818123188E-3</v>
      </c>
      <c r="BA287">
        <f t="shared" si="220"/>
        <v>99.408594487680247</v>
      </c>
      <c r="BB287" s="4">
        <f t="shared" si="194"/>
        <v>0</v>
      </c>
      <c r="BC287" s="4">
        <f t="shared" si="195"/>
        <v>0</v>
      </c>
    </row>
    <row r="288" spans="1:55">
      <c r="A288" s="37">
        <v>40714</v>
      </c>
      <c r="B288" s="2" t="s">
        <v>76</v>
      </c>
      <c r="C288" s="40">
        <v>10.66</v>
      </c>
      <c r="D288" s="19">
        <f t="shared" si="196"/>
        <v>-1.0213556174558908E-2</v>
      </c>
      <c r="E288" s="19">
        <f t="shared" si="221"/>
        <v>-1.4787430683918681E-2</v>
      </c>
      <c r="F288" s="19">
        <f t="shared" si="223"/>
        <v>-4.668534080298852E-3</v>
      </c>
      <c r="G288" s="19">
        <f t="shared" si="227"/>
        <v>-3.7906137184115514E-2</v>
      </c>
      <c r="H288" s="19">
        <f t="shared" si="225"/>
        <v>-0.79410329026337068</v>
      </c>
      <c r="I288" s="19">
        <f t="shared" si="225"/>
        <v>-0.17312925019102871</v>
      </c>
      <c r="J288" s="19">
        <f t="shared" si="225"/>
        <v>-0.8512146705489988</v>
      </c>
      <c r="K288" s="2" t="s">
        <v>75</v>
      </c>
      <c r="L288" s="40">
        <v>8.26</v>
      </c>
      <c r="M288" s="19">
        <f t="shared" si="197"/>
        <v>1.5990159901598893E-2</v>
      </c>
      <c r="N288" s="19">
        <f t="shared" si="222"/>
        <v>3.1210986267166042E-2</v>
      </c>
      <c r="O288" s="19">
        <f t="shared" si="224"/>
        <v>2.6086956521739015E-2</v>
      </c>
      <c r="P288" s="19">
        <f t="shared" si="228"/>
        <v>6.5806451612903202E-2</v>
      </c>
      <c r="Q288" s="19">
        <f t="shared" si="226"/>
        <v>1.0693226086947538</v>
      </c>
      <c r="R288" s="19">
        <f t="shared" si="226"/>
        <v>0.67466005199910084</v>
      </c>
      <c r="S288" s="19">
        <f t="shared" si="226"/>
        <v>1.0640580925223688</v>
      </c>
      <c r="T288" s="19">
        <f t="shared" si="198"/>
        <v>-1.8634258989581245</v>
      </c>
      <c r="U288" s="19">
        <f t="shared" si="198"/>
        <v>-0.84778930219012949</v>
      </c>
      <c r="V288" s="19">
        <f t="shared" si="198"/>
        <v>-1.9152727630713677</v>
      </c>
      <c r="W288" s="19">
        <f t="shared" si="229"/>
        <v>1.0471200133763185E-2</v>
      </c>
      <c r="X288" s="19">
        <f t="shared" si="230"/>
        <v>1.0109910894172991E-2</v>
      </c>
      <c r="Y288" s="19">
        <f t="shared" si="231"/>
        <v>1</v>
      </c>
      <c r="Z288" s="19">
        <f t="shared" si="232"/>
        <v>1.0357361447961355</v>
      </c>
      <c r="AA288" s="19">
        <f t="shared" si="233"/>
        <v>2.0357361447961355</v>
      </c>
      <c r="AB288" s="19">
        <f t="shared" si="234"/>
        <v>0.49122279552596088</v>
      </c>
      <c r="AC288" s="19">
        <f t="shared" si="235"/>
        <v>0.50877720447403907</v>
      </c>
      <c r="AD288" s="20">
        <f t="shared" si="236"/>
        <v>4.7724806010222753E-3</v>
      </c>
      <c r="AE288" s="21">
        <f t="shared" si="191"/>
        <v>1</v>
      </c>
      <c r="AF288" s="21">
        <f t="shared" si="199"/>
        <v>0</v>
      </c>
      <c r="AG288" s="21">
        <f t="shared" si="200"/>
        <v>1</v>
      </c>
      <c r="AH288" s="21">
        <f t="shared" si="201"/>
        <v>0</v>
      </c>
      <c r="AI288" s="21">
        <f t="shared" si="215"/>
        <v>1</v>
      </c>
      <c r="AJ288" s="21">
        <f t="shared" si="216"/>
        <v>4.7724806010222753E-3</v>
      </c>
      <c r="AK288" s="24">
        <f t="shared" si="192"/>
        <v>0</v>
      </c>
      <c r="AL288" s="24">
        <f t="shared" si="202"/>
        <v>0</v>
      </c>
      <c r="AM288" s="24">
        <f t="shared" si="203"/>
        <v>0</v>
      </c>
      <c r="AN288" s="24">
        <f t="shared" si="204"/>
        <v>0</v>
      </c>
      <c r="AO288" s="24">
        <f t="shared" si="205"/>
        <v>0</v>
      </c>
      <c r="AP288" s="24">
        <f t="shared" si="217"/>
        <v>0</v>
      </c>
      <c r="AQ288" s="27">
        <f t="shared" si="193"/>
        <v>1</v>
      </c>
      <c r="AR288" s="27">
        <f t="shared" si="206"/>
        <v>0</v>
      </c>
      <c r="AS288" s="27">
        <f t="shared" si="207"/>
        <v>2</v>
      </c>
      <c r="AT288" s="27">
        <f t="shared" si="208"/>
        <v>0</v>
      </c>
      <c r="AU288" s="27">
        <f t="shared" si="209"/>
        <v>1</v>
      </c>
      <c r="AV288" s="27">
        <f t="shared" si="218"/>
        <v>4.7724806010222753E-3</v>
      </c>
      <c r="AW288">
        <f t="shared" si="210"/>
        <v>107.37556769261452</v>
      </c>
      <c r="AX288">
        <f t="shared" si="211"/>
        <v>100.25982340245722</v>
      </c>
      <c r="AY288">
        <f t="shared" si="219"/>
        <v>91.647299781980109</v>
      </c>
      <c r="AZ288">
        <f t="shared" si="212"/>
        <v>3.1816537340148502E-3</v>
      </c>
      <c r="BA288">
        <f t="shared" si="220"/>
        <v>99.724878213525145</v>
      </c>
      <c r="BB288" s="4">
        <f t="shared" si="194"/>
        <v>1</v>
      </c>
      <c r="BC288" s="4">
        <f t="shared" si="195"/>
        <v>0</v>
      </c>
    </row>
    <row r="289" spans="1:55">
      <c r="A289" s="37">
        <v>40715</v>
      </c>
      <c r="B289" s="2" t="s">
        <v>76</v>
      </c>
      <c r="C289" s="40">
        <v>10.67</v>
      </c>
      <c r="D289" s="19">
        <f t="shared" si="196"/>
        <v>9.3808630393994242E-4</v>
      </c>
      <c r="E289" s="19">
        <f t="shared" si="221"/>
        <v>-1.8399264029438759E-2</v>
      </c>
      <c r="F289" s="19">
        <f t="shared" si="223"/>
        <v>-1.4773776546629746E-2</v>
      </c>
      <c r="G289" s="19">
        <f t="shared" si="227"/>
        <v>-1.8399264029438759E-2</v>
      </c>
      <c r="H289" s="19">
        <f t="shared" si="225"/>
        <v>-0.98896624215568363</v>
      </c>
      <c r="I289" s="19">
        <f t="shared" si="225"/>
        <v>-0.5488110196657604</v>
      </c>
      <c r="J289" s="19">
        <f t="shared" si="225"/>
        <v>-0.41406604661576041</v>
      </c>
      <c r="K289" s="2" t="s">
        <v>75</v>
      </c>
      <c r="L289" s="40">
        <v>8.19</v>
      </c>
      <c r="M289" s="19">
        <f t="shared" si="197"/>
        <v>-8.4745762711864753E-3</v>
      </c>
      <c r="N289" s="19">
        <f t="shared" si="222"/>
        <v>2.8894472361808986E-2</v>
      </c>
      <c r="O289" s="19">
        <f t="shared" si="224"/>
        <v>1.9925280199252823E-2</v>
      </c>
      <c r="P289" s="19">
        <f t="shared" si="228"/>
        <v>4.5977011494252804E-2</v>
      </c>
      <c r="Q289" s="19">
        <f t="shared" si="226"/>
        <v>0.98328574599173668</v>
      </c>
      <c r="R289" s="19">
        <f t="shared" si="226"/>
        <v>0.5155583046997243</v>
      </c>
      <c r="S289" s="19">
        <f t="shared" si="226"/>
        <v>0.75557001239322341</v>
      </c>
      <c r="T289" s="19">
        <f t="shared" si="198"/>
        <v>-1.9722519881474203</v>
      </c>
      <c r="U289" s="19">
        <f t="shared" si="198"/>
        <v>-1.0643693243654848</v>
      </c>
      <c r="V289" s="19">
        <f t="shared" si="198"/>
        <v>-1.1696360590089838</v>
      </c>
      <c r="W289" s="19">
        <f t="shared" si="229"/>
        <v>9.6786887542816037E-3</v>
      </c>
      <c r="X289" s="19">
        <f t="shared" si="230"/>
        <v>1.0288965903552341E-2</v>
      </c>
      <c r="Y289" s="19">
        <f t="shared" si="231"/>
        <v>1.0630537012568739</v>
      </c>
      <c r="Z289" s="19">
        <f t="shared" si="232"/>
        <v>1</v>
      </c>
      <c r="AA289" s="19">
        <f t="shared" si="233"/>
        <v>2.0630537012568739</v>
      </c>
      <c r="AB289" s="19">
        <f t="shared" si="234"/>
        <v>0.51528164323072634</v>
      </c>
      <c r="AC289" s="19">
        <f t="shared" si="235"/>
        <v>0.48471835676927372</v>
      </c>
      <c r="AD289" s="20">
        <f t="shared" si="236"/>
        <v>2.7413763689121003E-3</v>
      </c>
      <c r="AE289" s="21">
        <f t="shared" si="191"/>
        <v>1</v>
      </c>
      <c r="AF289" s="21">
        <f t="shared" si="199"/>
        <v>0</v>
      </c>
      <c r="AG289" s="21">
        <f t="shared" si="200"/>
        <v>2</v>
      </c>
      <c r="AH289" s="21">
        <f t="shared" si="201"/>
        <v>0</v>
      </c>
      <c r="AI289" s="21">
        <f t="shared" si="215"/>
        <v>1</v>
      </c>
      <c r="AJ289" s="21">
        <f t="shared" si="216"/>
        <v>2.7413763689121003E-3</v>
      </c>
      <c r="AK289" s="24">
        <f t="shared" si="192"/>
        <v>1</v>
      </c>
      <c r="AL289" s="24">
        <f t="shared" si="202"/>
        <v>0</v>
      </c>
      <c r="AM289" s="24">
        <f t="shared" si="203"/>
        <v>1</v>
      </c>
      <c r="AN289" s="24">
        <f t="shared" si="204"/>
        <v>0</v>
      </c>
      <c r="AO289" s="24">
        <f t="shared" si="205"/>
        <v>1</v>
      </c>
      <c r="AP289" s="24">
        <f t="shared" si="217"/>
        <v>2.7413763689121003E-3</v>
      </c>
      <c r="AQ289" s="27">
        <f t="shared" si="193"/>
        <v>1</v>
      </c>
      <c r="AR289" s="27">
        <f t="shared" si="206"/>
        <v>0</v>
      </c>
      <c r="AS289" s="27">
        <f t="shared" si="207"/>
        <v>3</v>
      </c>
      <c r="AT289" s="27">
        <f t="shared" si="208"/>
        <v>0</v>
      </c>
      <c r="AU289" s="27">
        <f t="shared" si="209"/>
        <v>1</v>
      </c>
      <c r="AV289" s="27">
        <f t="shared" si="218"/>
        <v>2.7413763689121003E-3</v>
      </c>
      <c r="AW289">
        <f t="shared" si="210"/>
        <v>107.66992453648558</v>
      </c>
      <c r="AX289">
        <f t="shared" si="211"/>
        <v>100.53467331308401</v>
      </c>
      <c r="AY289">
        <f t="shared" si="219"/>
        <v>91.898539523877034</v>
      </c>
      <c r="AZ289">
        <f t="shared" si="212"/>
        <v>2.7413763689121003E-3</v>
      </c>
      <c r="BA289">
        <f t="shared" si="220"/>
        <v>99.998261638052341</v>
      </c>
      <c r="BB289" s="4">
        <f t="shared" si="194"/>
        <v>1</v>
      </c>
      <c r="BC289" s="4">
        <f t="shared" si="195"/>
        <v>1</v>
      </c>
    </row>
    <row r="290" spans="1:55">
      <c r="A290" s="37">
        <v>40716</v>
      </c>
      <c r="B290" s="2" t="s">
        <v>76</v>
      </c>
      <c r="C290" s="40">
        <v>10.69</v>
      </c>
      <c r="D290" s="19">
        <f t="shared" si="196"/>
        <v>1.8744142455482263E-3</v>
      </c>
      <c r="E290" s="19">
        <f t="shared" si="221"/>
        <v>-2.1062271062271102E-2</v>
      </c>
      <c r="F290" s="19">
        <f t="shared" si="223"/>
        <v>-1.3837638376383797E-2</v>
      </c>
      <c r="G290" s="19">
        <f t="shared" si="227"/>
        <v>2.8142589118198276E-3</v>
      </c>
      <c r="H290" s="19">
        <f t="shared" si="225"/>
        <v>-1.146012015448822</v>
      </c>
      <c r="I290" s="19">
        <f t="shared" si="225"/>
        <v>-0.5150456355014208</v>
      </c>
      <c r="J290" s="19">
        <f t="shared" si="225"/>
        <v>6.373474762670886E-2</v>
      </c>
      <c r="K290" s="2" t="s">
        <v>75</v>
      </c>
      <c r="L290" s="40">
        <v>8.16</v>
      </c>
      <c r="M290" s="19">
        <f t="shared" si="197"/>
        <v>-3.6630036630035849E-3</v>
      </c>
      <c r="N290" s="19">
        <f t="shared" si="222"/>
        <v>1.7456359102244461E-2</v>
      </c>
      <c r="O290" s="19">
        <f t="shared" si="224"/>
        <v>1.6189290161893001E-2</v>
      </c>
      <c r="P290" s="19">
        <f t="shared" si="228"/>
        <v>1.3664596273291854E-2</v>
      </c>
      <c r="Q290" s="19">
        <f t="shared" si="226"/>
        <v>0.59580402480964068</v>
      </c>
      <c r="R290" s="19">
        <f t="shared" si="226"/>
        <v>0.42166475567438133</v>
      </c>
      <c r="S290" s="19">
        <f t="shared" si="226"/>
        <v>0.23160296294652363</v>
      </c>
      <c r="T290" s="19">
        <f t="shared" si="198"/>
        <v>-1.7418160402584628</v>
      </c>
      <c r="U290" s="19">
        <f t="shared" si="198"/>
        <v>-0.93671039117580213</v>
      </c>
      <c r="V290" s="19">
        <f t="shared" si="198"/>
        <v>-0.16786821531981477</v>
      </c>
      <c r="W290" s="19">
        <f t="shared" si="229"/>
        <v>8.6606537820598673E-3</v>
      </c>
      <c r="X290" s="19">
        <f t="shared" si="230"/>
        <v>8.3698395689848545E-3</v>
      </c>
      <c r="Y290" s="19">
        <f t="shared" si="231"/>
        <v>1</v>
      </c>
      <c r="Z290" s="19">
        <f t="shared" si="232"/>
        <v>1.0347454943046519</v>
      </c>
      <c r="AA290" s="19">
        <f t="shared" si="233"/>
        <v>2.0347454943046519</v>
      </c>
      <c r="AB290" s="19">
        <f t="shared" si="234"/>
        <v>0.49146195570848883</v>
      </c>
      <c r="AC290" s="19">
        <f t="shared" si="235"/>
        <v>0.50853804429151117</v>
      </c>
      <c r="AD290" s="20">
        <f t="shared" si="236"/>
        <v>1.1023616938770716E-2</v>
      </c>
      <c r="AE290" s="21">
        <f t="shared" si="191"/>
        <v>1</v>
      </c>
      <c r="AF290" s="21">
        <f t="shared" si="199"/>
        <v>0</v>
      </c>
      <c r="AG290" s="21">
        <f t="shared" si="200"/>
        <v>3</v>
      </c>
      <c r="AH290" s="21">
        <f t="shared" si="201"/>
        <v>0</v>
      </c>
      <c r="AI290" s="21">
        <f t="shared" si="215"/>
        <v>1</v>
      </c>
      <c r="AJ290" s="21">
        <f t="shared" si="216"/>
        <v>1.1023616938770716E-2</v>
      </c>
      <c r="AK290" s="24">
        <f t="shared" si="192"/>
        <v>0</v>
      </c>
      <c r="AL290" s="24">
        <f t="shared" si="202"/>
        <v>0</v>
      </c>
      <c r="AM290" s="24">
        <f t="shared" si="203"/>
        <v>2</v>
      </c>
      <c r="AN290" s="24">
        <f t="shared" si="204"/>
        <v>0</v>
      </c>
      <c r="AO290" s="24">
        <f t="shared" si="205"/>
        <v>1</v>
      </c>
      <c r="AP290" s="24">
        <f t="shared" si="217"/>
        <v>1.1023616938770716E-2</v>
      </c>
      <c r="AQ290" s="27">
        <f t="shared" si="193"/>
        <v>0</v>
      </c>
      <c r="AR290" s="27">
        <f t="shared" si="206"/>
        <v>0</v>
      </c>
      <c r="AS290" s="27">
        <f t="shared" si="207"/>
        <v>4</v>
      </c>
      <c r="AT290" s="27">
        <f t="shared" si="208"/>
        <v>0</v>
      </c>
      <c r="AU290" s="27">
        <f t="shared" si="209"/>
        <v>1</v>
      </c>
      <c r="AV290" s="27">
        <f t="shared" si="218"/>
        <v>1.1023616938770716E-2</v>
      </c>
      <c r="AW290">
        <f t="shared" si="210"/>
        <v>108.85683654040216</v>
      </c>
      <c r="AX290">
        <f t="shared" si="211"/>
        <v>101.64292904075191</v>
      </c>
      <c r="AY290">
        <f t="shared" si="219"/>
        <v>92.911593820820741</v>
      </c>
      <c r="AZ290">
        <f t="shared" si="212"/>
        <v>1.1023616938770716E-2</v>
      </c>
      <c r="BA290">
        <f t="shared" si="220"/>
        <v>101.1006041688932</v>
      </c>
      <c r="BB290" s="4">
        <f t="shared" si="194"/>
        <v>0</v>
      </c>
      <c r="BC290" s="4">
        <f t="shared" si="195"/>
        <v>0</v>
      </c>
    </row>
    <row r="291" spans="1:55">
      <c r="A291" s="37">
        <v>40717</v>
      </c>
      <c r="B291" s="2" t="s">
        <v>76</v>
      </c>
      <c r="C291" s="40">
        <v>10.74</v>
      </c>
      <c r="D291" s="19">
        <f t="shared" si="196"/>
        <v>4.6772684752105437E-3</v>
      </c>
      <c r="E291" s="19">
        <f t="shared" si="221"/>
        <v>1.8656716417910048E-3</v>
      </c>
      <c r="F291" s="19">
        <f t="shared" si="223"/>
        <v>-6.4754856614246325E-3</v>
      </c>
      <c r="G291" s="19">
        <f t="shared" si="227"/>
        <v>-9.2250922509224762E-3</v>
      </c>
      <c r="H291" s="19">
        <f t="shared" si="225"/>
        <v>0.10298511242688138</v>
      </c>
      <c r="I291" s="19">
        <f t="shared" si="225"/>
        <v>-0.24106963451546207</v>
      </c>
      <c r="J291" s="19">
        <f t="shared" si="225"/>
        <v>-0.21093871005223158</v>
      </c>
      <c r="K291" s="2" t="s">
        <v>75</v>
      </c>
      <c r="L291" s="40">
        <v>8.02</v>
      </c>
      <c r="M291" s="19">
        <f t="shared" si="197"/>
        <v>-1.715686274509811E-2</v>
      </c>
      <c r="N291" s="19">
        <f t="shared" si="222"/>
        <v>2.4999999999999467E-3</v>
      </c>
      <c r="O291" s="19">
        <f t="shared" si="224"/>
        <v>0</v>
      </c>
      <c r="P291" s="19">
        <f t="shared" si="228"/>
        <v>-1.2453300124532737E-3</v>
      </c>
      <c r="Q291" s="19">
        <f t="shared" si="226"/>
        <v>8.781099555970738E-2</v>
      </c>
      <c r="R291" s="19">
        <f t="shared" si="226"/>
        <v>0</v>
      </c>
      <c r="S291" s="19">
        <f t="shared" si="226"/>
        <v>-2.1975087353223757E-2</v>
      </c>
      <c r="T291" s="19">
        <f t="shared" si="198"/>
        <v>1.5174116867174001E-2</v>
      </c>
      <c r="U291" s="19">
        <f t="shared" si="198"/>
        <v>-0.24106963451546207</v>
      </c>
      <c r="V291" s="19">
        <f t="shared" si="198"/>
        <v>-0.18896362269900782</v>
      </c>
      <c r="W291" s="19">
        <f t="shared" si="229"/>
        <v>7.8093669101010534E-3</v>
      </c>
      <c r="X291" s="19">
        <f t="shared" si="230"/>
        <v>9.2604025642818132E-3</v>
      </c>
      <c r="Y291" s="19">
        <f t="shared" si="231"/>
        <v>1.1858070789712687</v>
      </c>
      <c r="Z291" s="19">
        <f t="shared" si="232"/>
        <v>1</v>
      </c>
      <c r="AA291" s="19">
        <f t="shared" si="233"/>
        <v>2.1858070789712687</v>
      </c>
      <c r="AB291" s="19">
        <f t="shared" si="234"/>
        <v>0.54250308290215554</v>
      </c>
      <c r="AC291" s="19">
        <f t="shared" si="235"/>
        <v>0.4574969170978444</v>
      </c>
      <c r="AD291" s="20">
        <f t="shared" si="236"/>
        <v>5.1818813741093981E-3</v>
      </c>
      <c r="AE291" s="21">
        <f t="shared" si="191"/>
        <v>0</v>
      </c>
      <c r="AF291" s="21">
        <f t="shared" si="199"/>
        <v>0</v>
      </c>
      <c r="AG291" s="21">
        <f t="shared" si="200"/>
        <v>4</v>
      </c>
      <c r="AH291" s="21">
        <f t="shared" si="201"/>
        <v>0</v>
      </c>
      <c r="AI291" s="21">
        <f t="shared" si="215"/>
        <v>1</v>
      </c>
      <c r="AJ291" s="21">
        <f t="shared" si="216"/>
        <v>5.1818813741093981E-3</v>
      </c>
      <c r="AK291" s="24">
        <f t="shared" si="192"/>
        <v>0</v>
      </c>
      <c r="AL291" s="24">
        <f t="shared" si="202"/>
        <v>0</v>
      </c>
      <c r="AM291" s="24">
        <f t="shared" si="203"/>
        <v>3</v>
      </c>
      <c r="AN291" s="24">
        <f t="shared" si="204"/>
        <v>0</v>
      </c>
      <c r="AO291" s="24">
        <f t="shared" si="205"/>
        <v>1</v>
      </c>
      <c r="AP291" s="24">
        <f t="shared" si="217"/>
        <v>5.1818813741093981E-3</v>
      </c>
      <c r="AQ291" s="27">
        <f t="shared" si="193"/>
        <v>0</v>
      </c>
      <c r="AR291" s="27">
        <f t="shared" si="206"/>
        <v>0</v>
      </c>
      <c r="AS291" s="27">
        <f t="shared" si="207"/>
        <v>5</v>
      </c>
      <c r="AT291" s="27">
        <f t="shared" si="208"/>
        <v>0</v>
      </c>
      <c r="AU291" s="27">
        <f t="shared" si="209"/>
        <v>1</v>
      </c>
      <c r="AV291" s="27">
        <f t="shared" si="218"/>
        <v>5.1818813741093981E-3</v>
      </c>
      <c r="AW291">
        <f t="shared" si="210"/>
        <v>109.42091975411533</v>
      </c>
      <c r="AX291">
        <f t="shared" si="211"/>
        <v>102.1696306415581</v>
      </c>
      <c r="AY291">
        <f t="shared" si="219"/>
        <v>93.393050678279664</v>
      </c>
      <c r="AZ291">
        <f t="shared" si="212"/>
        <v>5.1818813741093981E-3</v>
      </c>
      <c r="BA291">
        <f t="shared" si="220"/>
        <v>101.62449550654719</v>
      </c>
      <c r="BB291" s="4">
        <f t="shared" si="194"/>
        <v>0</v>
      </c>
      <c r="BC291" s="4">
        <f t="shared" si="195"/>
        <v>0</v>
      </c>
    </row>
    <row r="292" spans="1:55">
      <c r="A292" s="37">
        <v>40718</v>
      </c>
      <c r="B292" s="2" t="s">
        <v>76</v>
      </c>
      <c r="C292" s="40">
        <v>10.82</v>
      </c>
      <c r="D292" s="19">
        <f t="shared" si="196"/>
        <v>7.4487895716946065E-3</v>
      </c>
      <c r="E292" s="19">
        <f t="shared" si="221"/>
        <v>4.6425255338905028E-3</v>
      </c>
      <c r="F292" s="19">
        <f t="shared" si="223"/>
        <v>-9.2336103416433861E-4</v>
      </c>
      <c r="G292" s="19">
        <f t="shared" si="227"/>
        <v>-5.5147058823529866E-3</v>
      </c>
      <c r="H292" s="19">
        <f t="shared" si="225"/>
        <v>0.26286956299692427</v>
      </c>
      <c r="I292" s="19">
        <f t="shared" si="225"/>
        <v>-3.4437503802263215E-2</v>
      </c>
      <c r="J292" s="19">
        <f t="shared" si="225"/>
        <v>-0.12799496350862521</v>
      </c>
      <c r="K292" s="2" t="s">
        <v>75</v>
      </c>
      <c r="L292" s="40">
        <v>8</v>
      </c>
      <c r="M292" s="19">
        <f t="shared" si="197"/>
        <v>-2.4937655860348597E-3</v>
      </c>
      <c r="N292" s="19">
        <f t="shared" si="222"/>
        <v>-1.5990159901599112E-2</v>
      </c>
      <c r="O292" s="19">
        <f t="shared" si="224"/>
        <v>-1.3563501849568366E-2</v>
      </c>
      <c r="P292" s="19">
        <f t="shared" si="228"/>
        <v>-8.6741016109046203E-3</v>
      </c>
      <c r="Q292" s="19">
        <f t="shared" si="226"/>
        <v>-0.58697248417739911</v>
      </c>
      <c r="R292" s="19">
        <f t="shared" si="226"/>
        <v>-0.36612160927376391</v>
      </c>
      <c r="S292" s="19">
        <f t="shared" si="226"/>
        <v>-0.16263750604151836</v>
      </c>
      <c r="T292" s="19">
        <f t="shared" si="198"/>
        <v>0.84984204717432332</v>
      </c>
      <c r="U292" s="19">
        <f t="shared" si="198"/>
        <v>0.33168410547150068</v>
      </c>
      <c r="V292" s="19">
        <f t="shared" si="198"/>
        <v>3.4642542532893145E-2</v>
      </c>
      <c r="W292" s="19">
        <f t="shared" si="229"/>
        <v>7.9576625200822836E-3</v>
      </c>
      <c r="X292" s="19">
        <f t="shared" si="230"/>
        <v>9.1984978212641955E-3</v>
      </c>
      <c r="Y292" s="19">
        <f t="shared" si="231"/>
        <v>1.1559296210476995</v>
      </c>
      <c r="Z292" s="19">
        <f t="shared" si="232"/>
        <v>1</v>
      </c>
      <c r="AA292" s="19">
        <f t="shared" si="233"/>
        <v>2.1559296210476995</v>
      </c>
      <c r="AB292" s="19">
        <f t="shared" si="234"/>
        <v>0.53616296643577899</v>
      </c>
      <c r="AC292" s="19">
        <f t="shared" si="235"/>
        <v>0.46383703356422096</v>
      </c>
      <c r="AD292" s="20">
        <f t="shared" si="236"/>
        <v>1.1595925839105277E-3</v>
      </c>
      <c r="AE292" s="21">
        <f t="shared" si="191"/>
        <v>0</v>
      </c>
      <c r="AF292" s="21">
        <f t="shared" si="199"/>
        <v>0</v>
      </c>
      <c r="AG292" s="21">
        <f t="shared" si="200"/>
        <v>5</v>
      </c>
      <c r="AH292" s="21">
        <f t="shared" si="201"/>
        <v>0</v>
      </c>
      <c r="AI292" s="21">
        <f t="shared" si="215"/>
        <v>1</v>
      </c>
      <c r="AJ292" s="21">
        <f t="shared" si="216"/>
        <v>1.1595925839105277E-3</v>
      </c>
      <c r="AK292" s="24">
        <f t="shared" si="192"/>
        <v>0</v>
      </c>
      <c r="AL292" s="24">
        <f t="shared" si="202"/>
        <v>0</v>
      </c>
      <c r="AM292" s="24">
        <f t="shared" si="203"/>
        <v>4</v>
      </c>
      <c r="AN292" s="24">
        <f t="shared" si="204"/>
        <v>0</v>
      </c>
      <c r="AO292" s="24">
        <f t="shared" si="205"/>
        <v>1</v>
      </c>
      <c r="AP292" s="24">
        <f t="shared" si="217"/>
        <v>1.1595925839105277E-3</v>
      </c>
      <c r="AQ292" s="27">
        <f t="shared" si="193"/>
        <v>0</v>
      </c>
      <c r="AR292" s="27">
        <f t="shared" si="206"/>
        <v>0</v>
      </c>
      <c r="AS292" s="27">
        <f t="shared" si="207"/>
        <v>0</v>
      </c>
      <c r="AT292" s="27">
        <f t="shared" si="208"/>
        <v>1</v>
      </c>
      <c r="AU292" s="27">
        <f t="shared" si="209"/>
        <v>0</v>
      </c>
      <c r="AV292" s="27">
        <f t="shared" si="218"/>
        <v>0</v>
      </c>
      <c r="AW292">
        <f t="shared" si="210"/>
        <v>109.54780344118687</v>
      </c>
      <c r="AX292">
        <f t="shared" si="211"/>
        <v>102.28810578755093</v>
      </c>
      <c r="AY292">
        <f t="shared" si="219"/>
        <v>93.393050678279664</v>
      </c>
      <c r="AZ292">
        <f t="shared" si="212"/>
        <v>7.730617226070184E-4</v>
      </c>
      <c r="BA292">
        <f t="shared" si="220"/>
        <v>101.70305751410254</v>
      </c>
      <c r="BB292" s="4">
        <f t="shared" si="194"/>
        <v>0</v>
      </c>
      <c r="BC292" s="4">
        <f t="shared" si="195"/>
        <v>0</v>
      </c>
    </row>
    <row r="293" spans="1:55">
      <c r="A293" s="37">
        <v>40721</v>
      </c>
      <c r="B293" s="2" t="s">
        <v>76</v>
      </c>
      <c r="C293" s="40">
        <v>10.82</v>
      </c>
      <c r="D293" s="19">
        <f t="shared" si="196"/>
        <v>0</v>
      </c>
      <c r="E293" s="19">
        <f t="shared" si="221"/>
        <v>1.5009380863039413E-2</v>
      </c>
      <c r="F293" s="19">
        <f t="shared" si="223"/>
        <v>0</v>
      </c>
      <c r="G293" s="19">
        <f t="shared" si="227"/>
        <v>-1.367365542388335E-2</v>
      </c>
      <c r="H293" s="19">
        <f t="shared" si="225"/>
        <v>0.88496932823667729</v>
      </c>
      <c r="I293" s="19">
        <f t="shared" si="225"/>
        <v>0</v>
      </c>
      <c r="J293" s="19">
        <f t="shared" si="225"/>
        <v>-0.32457782709903921</v>
      </c>
      <c r="K293" s="2" t="s">
        <v>75</v>
      </c>
      <c r="L293" s="40">
        <v>7.98</v>
      </c>
      <c r="M293" s="19">
        <f t="shared" si="197"/>
        <v>-2.4999999999999467E-3</v>
      </c>
      <c r="N293" s="19">
        <f t="shared" si="222"/>
        <v>-3.3898305084745686E-2</v>
      </c>
      <c r="O293" s="19">
        <f t="shared" si="224"/>
        <v>-3.7453183520598453E-3</v>
      </c>
      <c r="P293" s="19">
        <f t="shared" si="228"/>
        <v>1.2547051442911763E-3</v>
      </c>
      <c r="Q293" s="19">
        <f t="shared" si="226"/>
        <v>-1.2770060369270357</v>
      </c>
      <c r="R293" s="19">
        <f t="shared" si="226"/>
        <v>-0.10427053839597461</v>
      </c>
      <c r="S293" s="19">
        <f t="shared" si="226"/>
        <v>2.5168377511916615E-2</v>
      </c>
      <c r="T293" s="19">
        <f t="shared" si="198"/>
        <v>2.161975365163713</v>
      </c>
      <c r="U293" s="19">
        <f t="shared" si="198"/>
        <v>0.10427053839597461</v>
      </c>
      <c r="V293" s="19">
        <f t="shared" si="198"/>
        <v>-0.34974620461095585</v>
      </c>
      <c r="W293" s="19">
        <f t="shared" si="229"/>
        <v>7.7025003189519657E-3</v>
      </c>
      <c r="X293" s="19">
        <f t="shared" si="230"/>
        <v>8.7757519029446826E-3</v>
      </c>
      <c r="Y293" s="19">
        <f t="shared" si="231"/>
        <v>1.1393380771892974</v>
      </c>
      <c r="Z293" s="19">
        <f t="shared" si="232"/>
        <v>1</v>
      </c>
      <c r="AA293" s="19">
        <f t="shared" si="233"/>
        <v>2.1393380771892971</v>
      </c>
      <c r="AB293" s="19">
        <f t="shared" si="234"/>
        <v>0.53256569839872214</v>
      </c>
      <c r="AC293" s="19">
        <f t="shared" si="235"/>
        <v>0.46743430160127797</v>
      </c>
      <c r="AD293" s="20">
        <f t="shared" si="236"/>
        <v>-1.1959575706078293E-3</v>
      </c>
      <c r="AE293" s="21">
        <f t="shared" si="191"/>
        <v>-1</v>
      </c>
      <c r="AF293" s="21">
        <f t="shared" si="199"/>
        <v>1</v>
      </c>
      <c r="AG293" s="21">
        <f t="shared" si="200"/>
        <v>0</v>
      </c>
      <c r="AH293" s="21">
        <f t="shared" si="201"/>
        <v>1</v>
      </c>
      <c r="AI293" s="21">
        <f t="shared" si="215"/>
        <v>0</v>
      </c>
      <c r="AJ293" s="21">
        <f t="shared" si="216"/>
        <v>0</v>
      </c>
      <c r="AK293" s="24">
        <f t="shared" si="192"/>
        <v>0</v>
      </c>
      <c r="AL293" s="24">
        <f t="shared" si="202"/>
        <v>0</v>
      </c>
      <c r="AM293" s="24">
        <f t="shared" si="203"/>
        <v>5</v>
      </c>
      <c r="AN293" s="24">
        <f t="shared" si="204"/>
        <v>0</v>
      </c>
      <c r="AO293" s="24">
        <f t="shared" si="205"/>
        <v>1</v>
      </c>
      <c r="AP293" s="24">
        <f t="shared" si="217"/>
        <v>-1.1959575706078293E-3</v>
      </c>
      <c r="AQ293" s="27">
        <f t="shared" si="193"/>
        <v>0</v>
      </c>
      <c r="AR293" s="27">
        <f t="shared" si="206"/>
        <v>0</v>
      </c>
      <c r="AS293" s="27">
        <f t="shared" si="207"/>
        <v>0</v>
      </c>
      <c r="AT293" s="27">
        <f t="shared" si="208"/>
        <v>0</v>
      </c>
      <c r="AU293" s="27">
        <f t="shared" si="209"/>
        <v>0</v>
      </c>
      <c r="AV293" s="27">
        <f t="shared" si="218"/>
        <v>0</v>
      </c>
      <c r="AW293">
        <f t="shared" si="210"/>
        <v>109.54780344118687</v>
      </c>
      <c r="AX293">
        <f t="shared" si="211"/>
        <v>102.16577355305117</v>
      </c>
      <c r="AY293">
        <f t="shared" si="219"/>
        <v>93.393050678279664</v>
      </c>
      <c r="AZ293">
        <f t="shared" si="212"/>
        <v>-3.986525235359431E-4</v>
      </c>
      <c r="BA293">
        <f t="shared" si="220"/>
        <v>101.66251333357322</v>
      </c>
      <c r="BB293" s="4">
        <f t="shared" si="194"/>
        <v>0</v>
      </c>
      <c r="BC293" s="4">
        <f t="shared" si="195"/>
        <v>0</v>
      </c>
    </row>
    <row r="294" spans="1:55">
      <c r="A294" s="37">
        <v>40722</v>
      </c>
      <c r="B294" s="2" t="s">
        <v>76</v>
      </c>
      <c r="C294" s="40">
        <v>10.76</v>
      </c>
      <c r="D294" s="19">
        <f t="shared" si="196"/>
        <v>-5.5452865064695468E-3</v>
      </c>
      <c r="E294" s="19">
        <f t="shared" si="221"/>
        <v>8.4348641049671845E-3</v>
      </c>
      <c r="F294" s="19">
        <f t="shared" si="223"/>
        <v>-1.0119595216191301E-2</v>
      </c>
      <c r="G294" s="19">
        <f t="shared" si="227"/>
        <v>-2.0036429872495504E-2</v>
      </c>
      <c r="H294" s="19">
        <f t="shared" si="225"/>
        <v>0.50148372190176238</v>
      </c>
      <c r="I294" s="19">
        <f t="shared" si="225"/>
        <v>-0.38517754898885731</v>
      </c>
      <c r="J294" s="19">
        <f t="shared" si="225"/>
        <v>-0.48950692540903351</v>
      </c>
      <c r="K294" s="2" t="s">
        <v>75</v>
      </c>
      <c r="L294" s="40">
        <v>7.95</v>
      </c>
      <c r="M294" s="19">
        <f t="shared" si="197"/>
        <v>-3.7593984962406325E-3</v>
      </c>
      <c r="N294" s="19">
        <f t="shared" si="222"/>
        <v>-2.9304029304029224E-2</v>
      </c>
      <c r="O294" s="19">
        <f t="shared" si="224"/>
        <v>-1.256281407035149E-3</v>
      </c>
      <c r="P294" s="19">
        <f t="shared" si="228"/>
        <v>5.0568900126422298E-3</v>
      </c>
      <c r="Q294" s="19">
        <f t="shared" si="226"/>
        <v>-1.1202000966868531</v>
      </c>
      <c r="R294" s="19">
        <f t="shared" si="226"/>
        <v>-3.5923601043171161E-2</v>
      </c>
      <c r="S294" s="19">
        <f t="shared" si="226"/>
        <v>0.10463192303131814</v>
      </c>
      <c r="T294" s="19">
        <f t="shared" si="198"/>
        <v>1.6216838185886155</v>
      </c>
      <c r="U294" s="19">
        <f t="shared" si="198"/>
        <v>-0.34925394794568615</v>
      </c>
      <c r="V294" s="19">
        <f t="shared" si="198"/>
        <v>-0.5941388484403517</v>
      </c>
      <c r="W294" s="19">
        <f t="shared" si="229"/>
        <v>7.7682066302884453E-3</v>
      </c>
      <c r="X294" s="19">
        <f t="shared" si="230"/>
        <v>8.6428040066411863E-3</v>
      </c>
      <c r="Y294" s="19">
        <f t="shared" si="231"/>
        <v>1.1125867807046561</v>
      </c>
      <c r="Z294" s="19">
        <f t="shared" si="232"/>
        <v>1</v>
      </c>
      <c r="AA294" s="19">
        <f t="shared" si="233"/>
        <v>2.1125867807046559</v>
      </c>
      <c r="AB294" s="19">
        <f t="shared" si="234"/>
        <v>0.52664666411173477</v>
      </c>
      <c r="AC294" s="19">
        <f t="shared" si="235"/>
        <v>0.47335333588826528</v>
      </c>
      <c r="AD294" s="20">
        <f t="shared" si="236"/>
        <v>-2.3433035900620784E-2</v>
      </c>
      <c r="AE294" s="21">
        <f t="shared" si="191"/>
        <v>-1</v>
      </c>
      <c r="AF294" s="21">
        <f t="shared" si="199"/>
        <v>0</v>
      </c>
      <c r="AG294" s="21">
        <f t="shared" si="200"/>
        <v>1</v>
      </c>
      <c r="AH294" s="21">
        <f t="shared" si="201"/>
        <v>0</v>
      </c>
      <c r="AI294" s="21">
        <f t="shared" si="215"/>
        <v>0</v>
      </c>
      <c r="AJ294" s="21">
        <f t="shared" si="216"/>
        <v>0</v>
      </c>
      <c r="AK294" s="24">
        <f t="shared" si="192"/>
        <v>0</v>
      </c>
      <c r="AL294" s="24">
        <f t="shared" si="202"/>
        <v>0</v>
      </c>
      <c r="AM294" s="24">
        <f t="shared" si="203"/>
        <v>0</v>
      </c>
      <c r="AN294" s="24">
        <f t="shared" si="204"/>
        <v>1</v>
      </c>
      <c r="AO294" s="24">
        <f t="shared" si="205"/>
        <v>0</v>
      </c>
      <c r="AP294" s="24">
        <f t="shared" si="217"/>
        <v>0</v>
      </c>
      <c r="AQ294" s="27">
        <f t="shared" si="193"/>
        <v>0</v>
      </c>
      <c r="AR294" s="27">
        <f t="shared" si="206"/>
        <v>0</v>
      </c>
      <c r="AS294" s="27">
        <f t="shared" si="207"/>
        <v>0</v>
      </c>
      <c r="AT294" s="27">
        <f t="shared" si="208"/>
        <v>0</v>
      </c>
      <c r="AU294" s="27">
        <f t="shared" si="209"/>
        <v>0</v>
      </c>
      <c r="AV294" s="27">
        <f t="shared" si="218"/>
        <v>0</v>
      </c>
      <c r="AW294">
        <f t="shared" si="210"/>
        <v>109.54780344118687</v>
      </c>
      <c r="AX294">
        <f t="shared" si="211"/>
        <v>102.16577355305117</v>
      </c>
      <c r="AY294">
        <f t="shared" si="219"/>
        <v>93.393050678279664</v>
      </c>
      <c r="AZ294">
        <f t="shared" si="212"/>
        <v>0</v>
      </c>
      <c r="BA294">
        <f t="shared" si="220"/>
        <v>101.66251333357322</v>
      </c>
      <c r="BB294" s="4">
        <f t="shared" si="194"/>
        <v>0</v>
      </c>
      <c r="BC294" s="4">
        <f t="shared" si="195"/>
        <v>0</v>
      </c>
    </row>
    <row r="295" spans="1:55">
      <c r="A295" s="37">
        <v>40723</v>
      </c>
      <c r="B295" s="2" t="s">
        <v>76</v>
      </c>
      <c r="C295" s="40">
        <v>10.78</v>
      </c>
      <c r="D295" s="19">
        <f t="shared" si="196"/>
        <v>1.8587360594795144E-3</v>
      </c>
      <c r="E295" s="19">
        <f t="shared" si="221"/>
        <v>8.4190832553788456E-3</v>
      </c>
      <c r="F295" s="19">
        <f t="shared" si="223"/>
        <v>-1.2820512820512872E-2</v>
      </c>
      <c r="G295" s="19">
        <f t="shared" si="227"/>
        <v>-2.0890099909173517E-2</v>
      </c>
      <c r="H295" s="19">
        <f t="shared" si="225"/>
        <v>0.50101692873979731</v>
      </c>
      <c r="I295" s="19">
        <f t="shared" si="225"/>
        <v>-0.49930811284944526</v>
      </c>
      <c r="J295" s="19">
        <f t="shared" si="225"/>
        <v>-0.52129601724052199</v>
      </c>
      <c r="K295" s="2" t="s">
        <v>75</v>
      </c>
      <c r="L295" s="40">
        <v>8.36</v>
      </c>
      <c r="M295" s="19">
        <f t="shared" si="197"/>
        <v>5.1572327044025063E-2</v>
      </c>
      <c r="N295" s="19">
        <f t="shared" si="222"/>
        <v>2.450980392156854E-2</v>
      </c>
      <c r="O295" s="19">
        <f t="shared" si="224"/>
        <v>4.2394014962593499E-2</v>
      </c>
      <c r="P295" s="19">
        <f t="shared" si="228"/>
        <v>5.1572327044025063E-2</v>
      </c>
      <c r="Q295" s="19">
        <f t="shared" si="226"/>
        <v>0.94596740091959863</v>
      </c>
      <c r="R295" s="19">
        <f t="shared" si="226"/>
        <v>1.2126152863259552</v>
      </c>
      <c r="S295" s="19">
        <f t="shared" si="226"/>
        <v>1.0687679497943416</v>
      </c>
      <c r="T295" s="19">
        <f t="shared" si="198"/>
        <v>-0.44495047217980133</v>
      </c>
      <c r="U295" s="19">
        <f t="shared" si="198"/>
        <v>-1.7119233991754004</v>
      </c>
      <c r="V295" s="19">
        <f t="shared" si="198"/>
        <v>-1.5900639670348635</v>
      </c>
      <c r="W295" s="19">
        <f t="shared" si="229"/>
        <v>7.7486519739180327E-3</v>
      </c>
      <c r="X295" s="19">
        <f t="shared" si="230"/>
        <v>1.4360853426484296E-2</v>
      </c>
      <c r="Y295" s="19">
        <f t="shared" si="231"/>
        <v>1.853335712433974</v>
      </c>
      <c r="Z295" s="19">
        <f t="shared" si="232"/>
        <v>1</v>
      </c>
      <c r="AA295" s="19">
        <f t="shared" si="233"/>
        <v>2.853335712433974</v>
      </c>
      <c r="AB295" s="19">
        <f t="shared" si="234"/>
        <v>0.64953300249868862</v>
      </c>
      <c r="AC295" s="19">
        <f t="shared" si="235"/>
        <v>0.35046699750131133</v>
      </c>
      <c r="AD295" s="20">
        <f t="shared" si="236"/>
        <v>-2.1757090465871496E-3</v>
      </c>
      <c r="AE295" s="21">
        <f t="shared" si="191"/>
        <v>0</v>
      </c>
      <c r="AF295" s="21">
        <f t="shared" si="199"/>
        <v>0</v>
      </c>
      <c r="AG295" s="21">
        <f t="shared" si="200"/>
        <v>0</v>
      </c>
      <c r="AH295" s="21">
        <f t="shared" si="201"/>
        <v>0</v>
      </c>
      <c r="AI295" s="21">
        <f t="shared" si="215"/>
        <v>0</v>
      </c>
      <c r="AJ295" s="21">
        <f t="shared" si="216"/>
        <v>0</v>
      </c>
      <c r="AK295" s="24">
        <f t="shared" si="192"/>
        <v>1</v>
      </c>
      <c r="AL295" s="24">
        <f t="shared" si="202"/>
        <v>0</v>
      </c>
      <c r="AM295" s="24">
        <f t="shared" si="203"/>
        <v>1</v>
      </c>
      <c r="AN295" s="24">
        <f t="shared" si="204"/>
        <v>0</v>
      </c>
      <c r="AO295" s="24">
        <f t="shared" si="205"/>
        <v>1</v>
      </c>
      <c r="AP295" s="24">
        <f t="shared" si="217"/>
        <v>-2.1757090465871496E-3</v>
      </c>
      <c r="AQ295" s="27">
        <f t="shared" si="193"/>
        <v>1</v>
      </c>
      <c r="AR295" s="27">
        <f t="shared" si="206"/>
        <v>0</v>
      </c>
      <c r="AS295" s="27">
        <f t="shared" si="207"/>
        <v>1</v>
      </c>
      <c r="AT295" s="27">
        <f t="shared" si="208"/>
        <v>0</v>
      </c>
      <c r="AU295" s="27">
        <f t="shared" si="209"/>
        <v>1</v>
      </c>
      <c r="AV295" s="27">
        <f t="shared" si="218"/>
        <v>-2.1757090465871496E-3</v>
      </c>
      <c r="AW295">
        <f t="shared" si="210"/>
        <v>109.54780344118687</v>
      </c>
      <c r="AX295">
        <f t="shared" si="211"/>
        <v>101.94349055528022</v>
      </c>
      <c r="AY295">
        <f t="shared" si="219"/>
        <v>93.189854573030559</v>
      </c>
      <c r="AZ295">
        <f t="shared" si="212"/>
        <v>-1.4504726977247664E-3</v>
      </c>
      <c r="BA295">
        <f t="shared" si="220"/>
        <v>101.51505463360078</v>
      </c>
      <c r="BB295" s="4">
        <f t="shared" si="194"/>
        <v>0</v>
      </c>
      <c r="BC295" s="4">
        <f t="shared" si="195"/>
        <v>0</v>
      </c>
    </row>
    <row r="296" spans="1:55">
      <c r="A296" s="37">
        <v>40724</v>
      </c>
      <c r="B296" s="2" t="s">
        <v>76</v>
      </c>
      <c r="C296" s="40">
        <v>10.89</v>
      </c>
      <c r="D296" s="19">
        <f t="shared" si="196"/>
        <v>1.0204081632653173E-2</v>
      </c>
      <c r="E296" s="19">
        <f t="shared" si="221"/>
        <v>1.3966480446927406E-2</v>
      </c>
      <c r="F296" s="19">
        <f t="shared" si="223"/>
        <v>1.5858208955223874E-2</v>
      </c>
      <c r="G296" s="19">
        <f t="shared" si="227"/>
        <v>2.7624309392266242E-3</v>
      </c>
      <c r="H296" s="19">
        <f t="shared" si="225"/>
        <v>0.83520769907380576</v>
      </c>
      <c r="I296" s="19">
        <f t="shared" si="225"/>
        <v>0.6374170217671421</v>
      </c>
      <c r="J296" s="19">
        <f t="shared" si="225"/>
        <v>7.0655140892640772E-2</v>
      </c>
      <c r="K296" s="2" t="s">
        <v>75</v>
      </c>
      <c r="L296" s="40">
        <v>8.57</v>
      </c>
      <c r="M296" s="19">
        <f t="shared" si="197"/>
        <v>2.5119617224880486E-2</v>
      </c>
      <c r="N296" s="19">
        <f t="shared" si="222"/>
        <v>6.8578553615960186E-2</v>
      </c>
      <c r="O296" s="19">
        <f t="shared" si="224"/>
        <v>7.1250000000000036E-2</v>
      </c>
      <c r="P296" s="19">
        <f t="shared" si="228"/>
        <v>7.2590738423028794E-2</v>
      </c>
      <c r="Q296" s="19">
        <f t="shared" si="226"/>
        <v>2.6802436556409828</v>
      </c>
      <c r="R296" s="19">
        <f t="shared" si="226"/>
        <v>2.0128225759039178</v>
      </c>
      <c r="S296" s="19">
        <f t="shared" si="226"/>
        <v>1.4913868500415681</v>
      </c>
      <c r="T296" s="19">
        <f t="shared" si="198"/>
        <v>-1.845035956567177</v>
      </c>
      <c r="U296" s="19">
        <f t="shared" si="198"/>
        <v>-1.3754055541367758</v>
      </c>
      <c r="V296" s="19">
        <f t="shared" si="198"/>
        <v>-1.4207317091489273</v>
      </c>
      <c r="W296" s="19">
        <f t="shared" si="229"/>
        <v>7.5387543626078005E-3</v>
      </c>
      <c r="X296" s="19">
        <f t="shared" si="230"/>
        <v>1.5215905778398348E-2</v>
      </c>
      <c r="Y296" s="19">
        <f t="shared" si="231"/>
        <v>2.0183580796675371</v>
      </c>
      <c r="Z296" s="19">
        <f t="shared" si="232"/>
        <v>1</v>
      </c>
      <c r="AA296" s="19">
        <f t="shared" si="233"/>
        <v>3.0183580796675371</v>
      </c>
      <c r="AB296" s="19">
        <f t="shared" si="234"/>
        <v>0.66869404702633994</v>
      </c>
      <c r="AC296" s="19">
        <f t="shared" si="235"/>
        <v>0.33130595297366006</v>
      </c>
      <c r="AD296" s="20">
        <f t="shared" si="236"/>
        <v>-1.3348965800486421E-2</v>
      </c>
      <c r="AE296" s="21">
        <f t="shared" si="191"/>
        <v>1</v>
      </c>
      <c r="AF296" s="21">
        <f t="shared" si="199"/>
        <v>0</v>
      </c>
      <c r="AG296" s="21">
        <f t="shared" si="200"/>
        <v>1</v>
      </c>
      <c r="AH296" s="21">
        <f t="shared" si="201"/>
        <v>0</v>
      </c>
      <c r="AI296" s="21">
        <f t="shared" si="215"/>
        <v>1</v>
      </c>
      <c r="AJ296" s="21">
        <f t="shared" si="216"/>
        <v>-1.3348965800486421E-2</v>
      </c>
      <c r="AK296" s="24">
        <f t="shared" si="192"/>
        <v>1</v>
      </c>
      <c r="AL296" s="24">
        <f t="shared" si="202"/>
        <v>0</v>
      </c>
      <c r="AM296" s="24">
        <f t="shared" si="203"/>
        <v>2</v>
      </c>
      <c r="AN296" s="24">
        <f t="shared" si="204"/>
        <v>0</v>
      </c>
      <c r="AO296" s="24">
        <f t="shared" si="205"/>
        <v>1</v>
      </c>
      <c r="AP296" s="24">
        <f t="shared" si="217"/>
        <v>-1.3348965800486421E-2</v>
      </c>
      <c r="AQ296" s="27">
        <f t="shared" si="193"/>
        <v>1</v>
      </c>
      <c r="AR296" s="27">
        <f t="shared" si="206"/>
        <v>0</v>
      </c>
      <c r="AS296" s="27">
        <f t="shared" si="207"/>
        <v>2</v>
      </c>
      <c r="AT296" s="27">
        <f t="shared" si="208"/>
        <v>0</v>
      </c>
      <c r="AU296" s="27">
        <f t="shared" si="209"/>
        <v>1</v>
      </c>
      <c r="AV296" s="27">
        <f t="shared" si="218"/>
        <v>-1.3348965800486421E-2</v>
      </c>
      <c r="AW296">
        <f t="shared" si="210"/>
        <v>108.08545355953207</v>
      </c>
      <c r="AX296">
        <f t="shared" si="211"/>
        <v>100.58265038627557</v>
      </c>
      <c r="AY296">
        <f t="shared" si="219"/>
        <v>91.945866391382879</v>
      </c>
      <c r="AZ296">
        <f t="shared" si="212"/>
        <v>-1.3348965800486423E-2</v>
      </c>
      <c r="BA296">
        <f t="shared" si="220"/>
        <v>100.15993364106234</v>
      </c>
      <c r="BB296" s="4">
        <f t="shared" si="194"/>
        <v>1</v>
      </c>
      <c r="BC296" s="4">
        <f t="shared" si="195"/>
        <v>1</v>
      </c>
    </row>
    <row r="297" spans="1:55">
      <c r="A297" s="37">
        <v>40725</v>
      </c>
      <c r="B297" s="2" t="s">
        <v>76</v>
      </c>
      <c r="C297" s="40">
        <v>10.83</v>
      </c>
      <c r="D297" s="19">
        <f t="shared" si="196"/>
        <v>-5.5096418732782822E-3</v>
      </c>
      <c r="E297" s="19">
        <f t="shared" si="221"/>
        <v>9.2421441774489708E-4</v>
      </c>
      <c r="F297" s="19">
        <f t="shared" si="223"/>
        <v>5.5710306406685697E-3</v>
      </c>
      <c r="G297" s="19">
        <f t="shared" si="227"/>
        <v>1.2149532710280448E-2</v>
      </c>
      <c r="H297" s="19">
        <f t="shared" si="225"/>
        <v>5.4519224771470629E-2</v>
      </c>
      <c r="I297" s="19">
        <f t="shared" si="225"/>
        <v>0.22531371717658558</v>
      </c>
      <c r="J297" s="19">
        <f t="shared" si="225"/>
        <v>0.31346482444432833</v>
      </c>
      <c r="K297" s="2" t="s">
        <v>75</v>
      </c>
      <c r="L297" s="40">
        <v>8.82</v>
      </c>
      <c r="M297" s="19">
        <f t="shared" si="197"/>
        <v>2.9171528588098017E-2</v>
      </c>
      <c r="N297" s="19">
        <f t="shared" si="222"/>
        <v>0.10250000000000004</v>
      </c>
      <c r="O297" s="19">
        <f t="shared" si="224"/>
        <v>8.4870848708487018E-2</v>
      </c>
      <c r="P297" s="19">
        <f t="shared" si="228"/>
        <v>0.10387984981226533</v>
      </c>
      <c r="Q297" s="19">
        <f t="shared" si="226"/>
        <v>3.9750106441203696</v>
      </c>
      <c r="R297" s="19">
        <f t="shared" si="226"/>
        <v>2.317608505124702</v>
      </c>
      <c r="S297" s="19">
        <f t="shared" si="226"/>
        <v>2.099667316715919</v>
      </c>
      <c r="T297" s="19">
        <f t="shared" si="198"/>
        <v>-3.9204914193488989</v>
      </c>
      <c r="U297" s="19">
        <f t="shared" si="198"/>
        <v>-2.0922947879481164</v>
      </c>
      <c r="V297" s="19">
        <f t="shared" si="198"/>
        <v>-1.7862024922715907</v>
      </c>
      <c r="W297" s="19">
        <f t="shared" si="229"/>
        <v>6.8280422343251481E-3</v>
      </c>
      <c r="X297" s="19">
        <f t="shared" si="230"/>
        <v>1.6216145083527148E-2</v>
      </c>
      <c r="Y297" s="19">
        <f t="shared" si="231"/>
        <v>2.3749333303779538</v>
      </c>
      <c r="Z297" s="19">
        <f t="shared" si="232"/>
        <v>1</v>
      </c>
      <c r="AA297" s="19">
        <f t="shared" si="233"/>
        <v>3.3749333303779538</v>
      </c>
      <c r="AB297" s="19">
        <f t="shared" si="234"/>
        <v>0.70369785056227718</v>
      </c>
      <c r="AC297" s="19">
        <f t="shared" si="235"/>
        <v>0.29630214943772282</v>
      </c>
      <c r="AD297" s="20">
        <f t="shared" si="236"/>
        <v>-1.0007798344257406E-2</v>
      </c>
      <c r="AE297" s="21">
        <f t="shared" si="191"/>
        <v>1</v>
      </c>
      <c r="AF297" s="21">
        <f t="shared" si="199"/>
        <v>0</v>
      </c>
      <c r="AG297" s="21">
        <f t="shared" si="200"/>
        <v>2</v>
      </c>
      <c r="AH297" s="21">
        <f t="shared" si="201"/>
        <v>0</v>
      </c>
      <c r="AI297" s="21">
        <f t="shared" si="215"/>
        <v>1</v>
      </c>
      <c r="AJ297" s="21">
        <f t="shared" si="216"/>
        <v>-1.0007798344257406E-2</v>
      </c>
      <c r="AK297" s="24">
        <f t="shared" si="192"/>
        <v>1</v>
      </c>
      <c r="AL297" s="24">
        <f t="shared" si="202"/>
        <v>0</v>
      </c>
      <c r="AM297" s="24">
        <f t="shared" si="203"/>
        <v>3</v>
      </c>
      <c r="AN297" s="24">
        <f t="shared" si="204"/>
        <v>0</v>
      </c>
      <c r="AO297" s="24">
        <f t="shared" si="205"/>
        <v>1</v>
      </c>
      <c r="AP297" s="24">
        <f t="shared" si="217"/>
        <v>-1.0007798344257406E-2</v>
      </c>
      <c r="AQ297" s="27">
        <f t="shared" si="193"/>
        <v>1</v>
      </c>
      <c r="AR297" s="27">
        <f t="shared" si="206"/>
        <v>0</v>
      </c>
      <c r="AS297" s="27">
        <f t="shared" si="207"/>
        <v>3</v>
      </c>
      <c r="AT297" s="27">
        <f t="shared" si="208"/>
        <v>0</v>
      </c>
      <c r="AU297" s="27">
        <f t="shared" si="209"/>
        <v>1</v>
      </c>
      <c r="AV297" s="27">
        <f t="shared" si="218"/>
        <v>-1.0007798344257406E-2</v>
      </c>
      <c r="AW297">
        <f t="shared" si="210"/>
        <v>107.00375613636068</v>
      </c>
      <c r="AX297">
        <f t="shared" si="211"/>
        <v>99.576039504278782</v>
      </c>
      <c r="AY297">
        <f t="shared" si="219"/>
        <v>91.025690701949884</v>
      </c>
      <c r="AZ297">
        <f t="shared" si="212"/>
        <v>-1.0007798344257406E-2</v>
      </c>
      <c r="BA297">
        <f t="shared" si="220"/>
        <v>99.157553223008392</v>
      </c>
      <c r="BB297" s="4">
        <f t="shared" si="194"/>
        <v>1</v>
      </c>
      <c r="BC297" s="4">
        <f t="shared" si="195"/>
        <v>1</v>
      </c>
    </row>
    <row r="298" spans="1:55">
      <c r="A298" s="37">
        <v>40728</v>
      </c>
      <c r="B298" s="2" t="s">
        <v>76</v>
      </c>
      <c r="C298" s="40">
        <v>10.95</v>
      </c>
      <c r="D298" s="19">
        <f t="shared" si="196"/>
        <v>1.1080332409972226E-2</v>
      </c>
      <c r="E298" s="19">
        <f t="shared" si="221"/>
        <v>1.2014787430683826E-2</v>
      </c>
      <c r="F298" s="19">
        <f t="shared" si="223"/>
        <v>2.7204502814258832E-2</v>
      </c>
      <c r="G298" s="19">
        <f t="shared" si="227"/>
        <v>2.2408963585434025E-2</v>
      </c>
      <c r="H298" s="19">
        <f t="shared" ref="H298:J313" si="237">E298/STDEV(E238:E297)</f>
        <v>0.71064381396238396</v>
      </c>
      <c r="I298" s="19">
        <f t="shared" si="237"/>
        <v>1.1379480770687691</v>
      </c>
      <c r="J298" s="19">
        <f t="shared" si="237"/>
        <v>0.57982057112328378</v>
      </c>
      <c r="K298" s="2" t="s">
        <v>75</v>
      </c>
      <c r="L298" s="40">
        <v>9.35</v>
      </c>
      <c r="M298" s="19">
        <f t="shared" si="197"/>
        <v>6.0090702947845728E-2</v>
      </c>
      <c r="N298" s="19">
        <f t="shared" si="222"/>
        <v>0.17167919799498735</v>
      </c>
      <c r="O298" s="19">
        <f t="shared" si="224"/>
        <v>0.13196125907990314</v>
      </c>
      <c r="P298" s="19">
        <f t="shared" si="228"/>
        <v>0.16149068322981353</v>
      </c>
      <c r="Q298" s="19">
        <f t="shared" ref="Q298:S313" si="238">N298/STDEV(N238:N297)</f>
        <v>6.197824891149736</v>
      </c>
      <c r="R298" s="19">
        <f t="shared" si="238"/>
        <v>3.4579075316966286</v>
      </c>
      <c r="S298" s="19">
        <f t="shared" si="238"/>
        <v>3.1608203261055836</v>
      </c>
      <c r="T298" s="19">
        <f t="shared" si="198"/>
        <v>-5.4871810771873522</v>
      </c>
      <c r="U298" s="19">
        <f t="shared" si="198"/>
        <v>-2.3199594546278597</v>
      </c>
      <c r="V298" s="19">
        <f t="shared" si="198"/>
        <v>-2.5809997549823001</v>
      </c>
      <c r="W298" s="19">
        <f t="shared" si="229"/>
        <v>7.2179141317381713E-3</v>
      </c>
      <c r="X298" s="19">
        <f t="shared" si="230"/>
        <v>2.036342682717468E-2</v>
      </c>
      <c r="Y298" s="19">
        <f t="shared" si="231"/>
        <v>2.8212342867358124</v>
      </c>
      <c r="Z298" s="19">
        <f t="shared" si="232"/>
        <v>1</v>
      </c>
      <c r="AA298" s="19">
        <f t="shared" si="233"/>
        <v>3.8212342867358124</v>
      </c>
      <c r="AB298" s="19">
        <f t="shared" si="234"/>
        <v>0.73830445218415974</v>
      </c>
      <c r="AC298" s="19">
        <f t="shared" si="235"/>
        <v>0.26169554781584026</v>
      </c>
      <c r="AD298" s="20">
        <f t="shared" si="236"/>
        <v>5.0940149642122014E-5</v>
      </c>
      <c r="AE298" s="21">
        <f t="shared" si="191"/>
        <v>1</v>
      </c>
      <c r="AF298" s="21">
        <f t="shared" si="199"/>
        <v>0</v>
      </c>
      <c r="AG298" s="21">
        <f t="shared" si="200"/>
        <v>3</v>
      </c>
      <c r="AH298" s="21">
        <f t="shared" si="201"/>
        <v>0</v>
      </c>
      <c r="AI298" s="21">
        <f t="shared" si="215"/>
        <v>1</v>
      </c>
      <c r="AJ298" s="21">
        <f t="shared" si="216"/>
        <v>5.0940149642122014E-5</v>
      </c>
      <c r="AK298" s="24">
        <f t="shared" si="192"/>
        <v>1</v>
      </c>
      <c r="AL298" s="24">
        <f t="shared" si="202"/>
        <v>0</v>
      </c>
      <c r="AM298" s="24">
        <f t="shared" si="203"/>
        <v>4</v>
      </c>
      <c r="AN298" s="24">
        <f t="shared" si="204"/>
        <v>0</v>
      </c>
      <c r="AO298" s="24">
        <f t="shared" si="205"/>
        <v>1</v>
      </c>
      <c r="AP298" s="24">
        <f t="shared" si="217"/>
        <v>5.0940149642122014E-5</v>
      </c>
      <c r="AQ298" s="27">
        <f t="shared" si="193"/>
        <v>1</v>
      </c>
      <c r="AR298" s="27">
        <f t="shared" si="206"/>
        <v>0</v>
      </c>
      <c r="AS298" s="27">
        <f t="shared" si="207"/>
        <v>4</v>
      </c>
      <c r="AT298" s="27">
        <f t="shared" si="208"/>
        <v>0</v>
      </c>
      <c r="AU298" s="27">
        <f t="shared" si="209"/>
        <v>1</v>
      </c>
      <c r="AV298" s="27">
        <f t="shared" si="218"/>
        <v>5.0940149642122014E-5</v>
      </c>
      <c r="AW298">
        <f t="shared" si="210"/>
        <v>107.00920692371052</v>
      </c>
      <c r="AX298">
        <f t="shared" si="211"/>
        <v>99.581111922631891</v>
      </c>
      <c r="AY298">
        <f t="shared" si="219"/>
        <v>91.030327564255515</v>
      </c>
      <c r="AZ298">
        <f t="shared" si="212"/>
        <v>5.0940149642122014E-5</v>
      </c>
      <c r="BA298">
        <f t="shared" si="220"/>
        <v>99.162604323607709</v>
      </c>
      <c r="BB298" s="4">
        <f t="shared" si="194"/>
        <v>1</v>
      </c>
      <c r="BC298" s="4">
        <f t="shared" si="195"/>
        <v>1</v>
      </c>
    </row>
    <row r="299" spans="1:55">
      <c r="A299" s="37">
        <v>40729</v>
      </c>
      <c r="B299" s="2" t="s">
        <v>76</v>
      </c>
      <c r="C299" s="40">
        <v>10.93</v>
      </c>
      <c r="D299" s="19">
        <f t="shared" si="196"/>
        <v>-1.8264840182648013E-3</v>
      </c>
      <c r="E299" s="19">
        <f t="shared" si="221"/>
        <v>1.5799256505576204E-2</v>
      </c>
      <c r="F299" s="19">
        <f t="shared" si="223"/>
        <v>2.4367385192127441E-2</v>
      </c>
      <c r="G299" s="19">
        <f t="shared" si="227"/>
        <v>9.23361034164355E-3</v>
      </c>
      <c r="H299" s="19">
        <f t="shared" si="237"/>
        <v>0.93601830393725238</v>
      </c>
      <c r="I299" s="19">
        <f t="shared" si="237"/>
        <v>1.0290794923278335</v>
      </c>
      <c r="J299" s="19">
        <f t="shared" si="237"/>
        <v>0.2368199541365793</v>
      </c>
      <c r="K299" s="2" t="s">
        <v>75</v>
      </c>
      <c r="L299" s="40">
        <v>9.3000000000000007</v>
      </c>
      <c r="M299" s="19">
        <f t="shared" si="197"/>
        <v>-5.3475935828875866E-3</v>
      </c>
      <c r="N299" s="19">
        <f t="shared" si="222"/>
        <v>0.16981132075471705</v>
      </c>
      <c r="O299" s="19">
        <f t="shared" si="224"/>
        <v>0.13553113553113569</v>
      </c>
      <c r="P299" s="19">
        <f t="shared" si="228"/>
        <v>0.1581569115815693</v>
      </c>
      <c r="Q299" s="19">
        <f t="shared" si="238"/>
        <v>4.9740914845316766</v>
      </c>
      <c r="R299" s="19">
        <f t="shared" si="238"/>
        <v>3.2561846909425327</v>
      </c>
      <c r="S299" s="19">
        <f t="shared" si="238"/>
        <v>2.8743226930894865</v>
      </c>
      <c r="T299" s="19">
        <f t="shared" si="198"/>
        <v>-4.0380731805944245</v>
      </c>
      <c r="U299" s="19">
        <f t="shared" si="198"/>
        <v>-2.2271051986146992</v>
      </c>
      <c r="V299" s="19">
        <f t="shared" si="198"/>
        <v>-2.6375027389529073</v>
      </c>
      <c r="W299" s="19">
        <f t="shared" si="229"/>
        <v>6.8391843476569578E-3</v>
      </c>
      <c r="X299" s="19">
        <f t="shared" si="230"/>
        <v>2.0448718631475803E-2</v>
      </c>
      <c r="Y299" s="19">
        <f t="shared" si="231"/>
        <v>2.9899352893567417</v>
      </c>
      <c r="Z299" s="19">
        <f t="shared" si="232"/>
        <v>1</v>
      </c>
      <c r="AA299" s="19">
        <f t="shared" si="233"/>
        <v>3.9899352893567417</v>
      </c>
      <c r="AB299" s="19">
        <f t="shared" si="234"/>
        <v>0.74936936880467042</v>
      </c>
      <c r="AC299" s="19">
        <f t="shared" si="235"/>
        <v>0.25063063119532952</v>
      </c>
      <c r="AD299" s="20">
        <f t="shared" si="236"/>
        <v>1.6997760987066665E-2</v>
      </c>
      <c r="AE299" s="21">
        <f t="shared" si="191"/>
        <v>1</v>
      </c>
      <c r="AF299" s="21">
        <f t="shared" si="199"/>
        <v>0</v>
      </c>
      <c r="AG299" s="21">
        <f t="shared" si="200"/>
        <v>4</v>
      </c>
      <c r="AH299" s="21">
        <f t="shared" si="201"/>
        <v>0</v>
      </c>
      <c r="AI299" s="21">
        <f t="shared" si="215"/>
        <v>1</v>
      </c>
      <c r="AJ299" s="21">
        <f t="shared" si="216"/>
        <v>1.6997760987066665E-2</v>
      </c>
      <c r="AK299" s="24">
        <f t="shared" si="192"/>
        <v>1</v>
      </c>
      <c r="AL299" s="24">
        <f t="shared" si="202"/>
        <v>0</v>
      </c>
      <c r="AM299" s="24">
        <f t="shared" si="203"/>
        <v>5</v>
      </c>
      <c r="AN299" s="24">
        <f t="shared" si="204"/>
        <v>0</v>
      </c>
      <c r="AO299" s="24">
        <f t="shared" si="205"/>
        <v>1</v>
      </c>
      <c r="AP299" s="24">
        <f t="shared" si="217"/>
        <v>1.6997760987066665E-2</v>
      </c>
      <c r="AQ299" s="27">
        <f t="shared" si="193"/>
        <v>1</v>
      </c>
      <c r="AR299" s="27">
        <f t="shared" si="206"/>
        <v>0</v>
      </c>
      <c r="AS299" s="27">
        <f t="shared" si="207"/>
        <v>5</v>
      </c>
      <c r="AT299" s="27">
        <f t="shared" si="208"/>
        <v>0</v>
      </c>
      <c r="AU299" s="27">
        <f t="shared" si="209"/>
        <v>1</v>
      </c>
      <c r="AV299" s="27">
        <f t="shared" si="218"/>
        <v>1.6997760987066665E-2</v>
      </c>
      <c r="AW299">
        <f t="shared" si="210"/>
        <v>108.82812384641531</v>
      </c>
      <c r="AX299">
        <f t="shared" si="211"/>
        <v>101.27376786191911</v>
      </c>
      <c r="AY299">
        <f t="shared" si="219"/>
        <v>92.577639314767112</v>
      </c>
      <c r="AZ299">
        <f t="shared" si="212"/>
        <v>1.6997760987066665E-2</v>
      </c>
      <c r="BA299">
        <f t="shared" si="220"/>
        <v>100.84814657075545</v>
      </c>
      <c r="BB299" s="4">
        <f t="shared" si="194"/>
        <v>1</v>
      </c>
      <c r="BC299" s="4">
        <f t="shared" si="195"/>
        <v>1</v>
      </c>
    </row>
    <row r="300" spans="1:55">
      <c r="A300" s="37">
        <v>40730</v>
      </c>
      <c r="B300" s="2" t="s">
        <v>76</v>
      </c>
      <c r="C300" s="40">
        <v>11.06</v>
      </c>
      <c r="D300" s="19">
        <f t="shared" si="196"/>
        <v>1.189387008234225E-2</v>
      </c>
      <c r="E300" s="19">
        <f t="shared" si="221"/>
        <v>2.597402597402608E-2</v>
      </c>
      <c r="F300" s="19">
        <f t="shared" si="223"/>
        <v>3.4611786716557624E-2</v>
      </c>
      <c r="G300" s="19">
        <f t="shared" si="227"/>
        <v>2.0295202952029578E-2</v>
      </c>
      <c r="H300" s="19">
        <f t="shared" si="237"/>
        <v>1.5495000877348537</v>
      </c>
      <c r="I300" s="19">
        <f t="shared" si="237"/>
        <v>1.4721537661967083</v>
      </c>
      <c r="J300" s="19">
        <f t="shared" si="237"/>
        <v>0.51914886202814126</v>
      </c>
      <c r="K300" s="2" t="s">
        <v>75</v>
      </c>
      <c r="L300" s="40">
        <v>9</v>
      </c>
      <c r="M300" s="19">
        <f t="shared" si="197"/>
        <v>-3.2258064516129108E-2</v>
      </c>
      <c r="N300" s="19">
        <f t="shared" si="222"/>
        <v>7.6555023923445042E-2</v>
      </c>
      <c r="O300" s="19">
        <f t="shared" si="224"/>
        <v>0.10294117647058822</v>
      </c>
      <c r="P300" s="19">
        <f t="shared" si="228"/>
        <v>0.12079701120797021</v>
      </c>
      <c r="Q300" s="19">
        <f t="shared" si="238"/>
        <v>1.9096497004646904</v>
      </c>
      <c r="R300" s="19">
        <f t="shared" si="238"/>
        <v>2.3025499046767401</v>
      </c>
      <c r="S300" s="19">
        <f t="shared" si="238"/>
        <v>2.0671939006093951</v>
      </c>
      <c r="T300" s="19">
        <f t="shared" si="198"/>
        <v>-0.3601496127298367</v>
      </c>
      <c r="U300" s="19">
        <f t="shared" si="198"/>
        <v>-0.8303961384800318</v>
      </c>
      <c r="V300" s="19">
        <f t="shared" si="198"/>
        <v>-1.5480450385812539</v>
      </c>
      <c r="W300" s="19">
        <f t="shared" si="229"/>
        <v>7.3008054428875093E-3</v>
      </c>
      <c r="X300" s="19">
        <f t="shared" si="230"/>
        <v>2.2267865662602294E-2</v>
      </c>
      <c r="Y300" s="19">
        <f t="shared" si="231"/>
        <v>3.0500560296803676</v>
      </c>
      <c r="Z300" s="19">
        <f t="shared" si="232"/>
        <v>1</v>
      </c>
      <c r="AA300" s="19">
        <f t="shared" si="233"/>
        <v>4.050056029680368</v>
      </c>
      <c r="AB300" s="19">
        <f t="shared" si="234"/>
        <v>0.75308983562903431</v>
      </c>
      <c r="AC300" s="19">
        <f t="shared" si="235"/>
        <v>0.24691016437096561</v>
      </c>
      <c r="AD300" s="20">
        <f t="shared" si="236"/>
        <v>-8.4453012523487241E-3</v>
      </c>
      <c r="AE300" s="21">
        <f t="shared" si="191"/>
        <v>0</v>
      </c>
      <c r="AF300" s="21">
        <f t="shared" si="199"/>
        <v>0</v>
      </c>
      <c r="AG300" s="21">
        <f t="shared" si="200"/>
        <v>5</v>
      </c>
      <c r="AH300" s="21">
        <f t="shared" si="201"/>
        <v>0</v>
      </c>
      <c r="AI300" s="21">
        <f t="shared" si="215"/>
        <v>1</v>
      </c>
      <c r="AJ300" s="21">
        <f t="shared" si="216"/>
        <v>-8.4453012523487241E-3</v>
      </c>
      <c r="AK300" s="24">
        <f t="shared" si="192"/>
        <v>0</v>
      </c>
      <c r="AL300" s="24">
        <f t="shared" si="202"/>
        <v>0</v>
      </c>
      <c r="AM300" s="24">
        <f t="shared" si="203"/>
        <v>0</v>
      </c>
      <c r="AN300" s="24">
        <f t="shared" si="204"/>
        <v>1</v>
      </c>
      <c r="AO300" s="24">
        <f t="shared" si="205"/>
        <v>0</v>
      </c>
      <c r="AP300" s="24">
        <f t="shared" si="217"/>
        <v>0</v>
      </c>
      <c r="AQ300" s="27">
        <f t="shared" si="193"/>
        <v>1</v>
      </c>
      <c r="AR300" s="27">
        <f t="shared" si="206"/>
        <v>0</v>
      </c>
      <c r="AS300" s="27">
        <f t="shared" si="207"/>
        <v>1</v>
      </c>
      <c r="AT300" s="27">
        <f t="shared" si="208"/>
        <v>1</v>
      </c>
      <c r="AU300" s="27">
        <f t="shared" si="209"/>
        <v>1</v>
      </c>
      <c r="AV300" s="27">
        <f t="shared" si="218"/>
        <v>-8.4453012523487241E-3</v>
      </c>
      <c r="AW300">
        <f t="shared" si="210"/>
        <v>107.90903755580442</v>
      </c>
      <c r="AX300">
        <f t="shared" si="211"/>
        <v>101.27376786191911</v>
      </c>
      <c r="AY300">
        <f t="shared" si="219"/>
        <v>91.795793261522618</v>
      </c>
      <c r="AZ300">
        <f t="shared" si="212"/>
        <v>-5.6302008348991491E-3</v>
      </c>
      <c r="BA300">
        <f t="shared" si="220"/>
        <v>100.28035125173474</v>
      </c>
      <c r="BB300" s="4">
        <f t="shared" si="194"/>
        <v>0</v>
      </c>
      <c r="BC300" s="4">
        <f t="shared" si="195"/>
        <v>0</v>
      </c>
    </row>
    <row r="301" spans="1:55">
      <c r="A301" s="37">
        <v>40731</v>
      </c>
      <c r="B301" s="2" t="s">
        <v>76</v>
      </c>
      <c r="C301" s="40">
        <v>10.94</v>
      </c>
      <c r="D301" s="19">
        <f t="shared" si="196"/>
        <v>-1.084990958408689E-2</v>
      </c>
      <c r="E301" s="19">
        <f t="shared" si="221"/>
        <v>4.5913682277317659E-3</v>
      </c>
      <c r="F301" s="19">
        <f t="shared" si="223"/>
        <v>1.8621973929236431E-2</v>
      </c>
      <c r="G301" s="19">
        <f t="shared" si="227"/>
        <v>1.2025901942645606E-2</v>
      </c>
      <c r="H301" s="19">
        <f t="shared" si="237"/>
        <v>0.27055748849028732</v>
      </c>
      <c r="I301" s="19">
        <f t="shared" si="237"/>
        <v>0.78919612100789627</v>
      </c>
      <c r="J301" s="19">
        <f t="shared" si="237"/>
        <v>0.30665370384896479</v>
      </c>
      <c r="K301" s="2" t="s">
        <v>75</v>
      </c>
      <c r="L301" s="40">
        <v>9.01</v>
      </c>
      <c r="M301" s="19">
        <f t="shared" si="197"/>
        <v>1.1111111111110875E-3</v>
      </c>
      <c r="N301" s="19">
        <f t="shared" si="222"/>
        <v>5.1341890315052451E-2</v>
      </c>
      <c r="O301" s="19">
        <f t="shared" si="224"/>
        <v>0.12344139650872821</v>
      </c>
      <c r="P301" s="19">
        <f t="shared" si="228"/>
        <v>0.12344139650872821</v>
      </c>
      <c r="Q301" s="19">
        <f t="shared" si="238"/>
        <v>1.2525885940802801</v>
      </c>
      <c r="R301" s="19">
        <f t="shared" si="238"/>
        <v>2.687793858147383</v>
      </c>
      <c r="S301" s="19">
        <f t="shared" si="238"/>
        <v>2.0520197766857127</v>
      </c>
      <c r="T301" s="19">
        <f t="shared" si="198"/>
        <v>-0.98203110558999285</v>
      </c>
      <c r="U301" s="19">
        <f t="shared" si="198"/>
        <v>-1.8985977371394869</v>
      </c>
      <c r="V301" s="19">
        <f t="shared" si="198"/>
        <v>-1.7453660728367479</v>
      </c>
      <c r="W301" s="19">
        <f t="shared" si="229"/>
        <v>7.7329991511017396E-3</v>
      </c>
      <c r="X301" s="19">
        <f t="shared" si="230"/>
        <v>2.2234001954979238E-2</v>
      </c>
      <c r="Y301" s="19">
        <f t="shared" si="231"/>
        <v>2.8752107068072683</v>
      </c>
      <c r="Z301" s="19">
        <f t="shared" si="232"/>
        <v>1</v>
      </c>
      <c r="AA301" s="19">
        <f t="shared" si="233"/>
        <v>3.8752107068072683</v>
      </c>
      <c r="AB301" s="19">
        <f t="shared" si="234"/>
        <v>0.7419495156112722</v>
      </c>
      <c r="AC301" s="19">
        <f t="shared" si="235"/>
        <v>0.25805048438872785</v>
      </c>
      <c r="AD301" s="20">
        <f t="shared" si="236"/>
        <v>-6.9332382875487986E-3</v>
      </c>
      <c r="AE301" s="21">
        <f t="shared" si="191"/>
        <v>0</v>
      </c>
      <c r="AF301" s="21">
        <f t="shared" si="199"/>
        <v>0</v>
      </c>
      <c r="AG301" s="21">
        <f t="shared" si="200"/>
        <v>0</v>
      </c>
      <c r="AH301" s="21">
        <f t="shared" si="201"/>
        <v>1</v>
      </c>
      <c r="AI301" s="21">
        <f t="shared" si="215"/>
        <v>0</v>
      </c>
      <c r="AJ301" s="21">
        <f t="shared" si="216"/>
        <v>0</v>
      </c>
      <c r="AK301" s="24">
        <f t="shared" si="192"/>
        <v>1</v>
      </c>
      <c r="AL301" s="24">
        <f t="shared" si="202"/>
        <v>0</v>
      </c>
      <c r="AM301" s="24">
        <f t="shared" si="203"/>
        <v>1</v>
      </c>
      <c r="AN301" s="24">
        <f t="shared" si="204"/>
        <v>0</v>
      </c>
      <c r="AO301" s="24">
        <f t="shared" si="205"/>
        <v>1</v>
      </c>
      <c r="AP301" s="24">
        <f t="shared" si="217"/>
        <v>-6.9332382875487986E-3</v>
      </c>
      <c r="AQ301" s="27">
        <f t="shared" si="193"/>
        <v>1</v>
      </c>
      <c r="AR301" s="27">
        <f t="shared" si="206"/>
        <v>0</v>
      </c>
      <c r="AS301" s="27">
        <f t="shared" si="207"/>
        <v>2</v>
      </c>
      <c r="AT301" s="27">
        <f t="shared" si="208"/>
        <v>0</v>
      </c>
      <c r="AU301" s="27">
        <f t="shared" si="209"/>
        <v>1</v>
      </c>
      <c r="AV301" s="27">
        <f t="shared" si="218"/>
        <v>-6.9332382875487986E-3</v>
      </c>
      <c r="AW301">
        <f t="shared" si="210"/>
        <v>107.90903755580442</v>
      </c>
      <c r="AX301">
        <f t="shared" si="211"/>
        <v>100.57161269705453</v>
      </c>
      <c r="AY301">
        <f t="shared" si="219"/>
        <v>91.159351153045918</v>
      </c>
      <c r="AZ301">
        <f t="shared" si="212"/>
        <v>-4.6221588583658657E-3</v>
      </c>
      <c r="BA301">
        <f t="shared" si="220"/>
        <v>99.81683953787649</v>
      </c>
      <c r="BB301" s="4">
        <f t="shared" si="194"/>
        <v>0</v>
      </c>
      <c r="BC301" s="4">
        <f t="shared" si="195"/>
        <v>0</v>
      </c>
    </row>
    <row r="302" spans="1:55">
      <c r="A302" s="37">
        <v>40732</v>
      </c>
      <c r="B302" s="2" t="s">
        <v>76</v>
      </c>
      <c r="C302" s="40">
        <v>10.88</v>
      </c>
      <c r="D302" s="19">
        <f t="shared" si="196"/>
        <v>-5.4844606946982382E-3</v>
      </c>
      <c r="E302" s="19">
        <f t="shared" si="221"/>
        <v>4.6168051708218565E-3</v>
      </c>
      <c r="F302" s="19">
        <f t="shared" si="223"/>
        <v>5.5452865064695468E-3</v>
      </c>
      <c r="G302" s="19">
        <f t="shared" si="227"/>
        <v>4.6168051708218565E-3</v>
      </c>
      <c r="H302" s="19">
        <f t="shared" si="237"/>
        <v>0.27907025448186917</v>
      </c>
      <c r="I302" s="19">
        <f t="shared" si="237"/>
        <v>0.23561262286037496</v>
      </c>
      <c r="J302" s="19">
        <f t="shared" si="237"/>
        <v>0.1183170375602654</v>
      </c>
      <c r="K302" s="2" t="s">
        <v>75</v>
      </c>
      <c r="L302" s="40">
        <v>9.11</v>
      </c>
      <c r="M302" s="19">
        <f t="shared" si="197"/>
        <v>1.1098779134295189E-2</v>
      </c>
      <c r="N302" s="19">
        <f t="shared" si="222"/>
        <v>3.2879818594104208E-2</v>
      </c>
      <c r="O302" s="19">
        <f t="shared" si="224"/>
        <v>0.13874999999999993</v>
      </c>
      <c r="P302" s="19">
        <f t="shared" si="228"/>
        <v>0.12330456226880396</v>
      </c>
      <c r="Q302" s="19">
        <f t="shared" si="238"/>
        <v>0.79979365611459985</v>
      </c>
      <c r="R302" s="19">
        <f t="shared" si="238"/>
        <v>2.9773004796666123</v>
      </c>
      <c r="S302" s="19">
        <f t="shared" si="238"/>
        <v>1.996013728874408</v>
      </c>
      <c r="T302" s="19">
        <f t="shared" si="198"/>
        <v>-0.52072340163273068</v>
      </c>
      <c r="U302" s="19">
        <f t="shared" si="198"/>
        <v>-2.7416878568062373</v>
      </c>
      <c r="V302" s="19">
        <f t="shared" si="198"/>
        <v>-1.8776966913141426</v>
      </c>
      <c r="W302" s="19">
        <f t="shared" si="229"/>
        <v>7.8450157130174648E-3</v>
      </c>
      <c r="X302" s="19">
        <f t="shared" si="230"/>
        <v>2.2232516094093699E-2</v>
      </c>
      <c r="Y302" s="19">
        <f t="shared" si="231"/>
        <v>2.8339670572236884</v>
      </c>
      <c r="Z302" s="19">
        <f t="shared" si="232"/>
        <v>1</v>
      </c>
      <c r="AA302" s="19">
        <f t="shared" si="233"/>
        <v>3.8339670572236884</v>
      </c>
      <c r="AB302" s="19">
        <f t="shared" si="234"/>
        <v>0.73917355442168675</v>
      </c>
      <c r="AC302" s="19">
        <f t="shared" si="235"/>
        <v>0.26082644557831319</v>
      </c>
      <c r="AD302" s="20">
        <f t="shared" si="236"/>
        <v>-5.4398490296245711E-3</v>
      </c>
      <c r="AE302" s="21">
        <f t="shared" si="191"/>
        <v>0</v>
      </c>
      <c r="AF302" s="21">
        <f t="shared" si="199"/>
        <v>0</v>
      </c>
      <c r="AG302" s="21">
        <f t="shared" si="200"/>
        <v>0</v>
      </c>
      <c r="AH302" s="21">
        <f t="shared" si="201"/>
        <v>0</v>
      </c>
      <c r="AI302" s="21">
        <f t="shared" si="215"/>
        <v>0</v>
      </c>
      <c r="AJ302" s="21">
        <f t="shared" si="216"/>
        <v>0</v>
      </c>
      <c r="AK302" s="24">
        <f t="shared" si="192"/>
        <v>1</v>
      </c>
      <c r="AL302" s="24">
        <f t="shared" si="202"/>
        <v>0</v>
      </c>
      <c r="AM302" s="24">
        <f t="shared" si="203"/>
        <v>2</v>
      </c>
      <c r="AN302" s="24">
        <f t="shared" si="204"/>
        <v>0</v>
      </c>
      <c r="AO302" s="24">
        <f t="shared" si="205"/>
        <v>1</v>
      </c>
      <c r="AP302" s="24">
        <f t="shared" si="217"/>
        <v>-5.4398490296245711E-3</v>
      </c>
      <c r="AQ302" s="27">
        <f t="shared" si="193"/>
        <v>1</v>
      </c>
      <c r="AR302" s="27">
        <f t="shared" si="206"/>
        <v>0</v>
      </c>
      <c r="AS302" s="27">
        <f t="shared" si="207"/>
        <v>3</v>
      </c>
      <c r="AT302" s="27">
        <f t="shared" si="208"/>
        <v>0</v>
      </c>
      <c r="AU302" s="27">
        <f t="shared" si="209"/>
        <v>1</v>
      </c>
      <c r="AV302" s="27">
        <f t="shared" si="218"/>
        <v>-5.4398490296245711E-3</v>
      </c>
      <c r="AW302">
        <f t="shared" si="210"/>
        <v>107.90903755580442</v>
      </c>
      <c r="AX302">
        <f t="shared" si="211"/>
        <v>100.02451830731668</v>
      </c>
      <c r="AY302">
        <f t="shared" si="219"/>
        <v>90.663458045134817</v>
      </c>
      <c r="AZ302">
        <f t="shared" si="212"/>
        <v>-3.6265660197497139E-3</v>
      </c>
      <c r="BA302">
        <f t="shared" si="220"/>
        <v>99.454847179409612</v>
      </c>
      <c r="BB302" s="4">
        <f t="shared" si="194"/>
        <v>0</v>
      </c>
      <c r="BC302" s="4">
        <f t="shared" si="195"/>
        <v>0</v>
      </c>
    </row>
    <row r="303" spans="1:55">
      <c r="A303" s="37">
        <v>40735</v>
      </c>
      <c r="B303" s="2" t="s">
        <v>76</v>
      </c>
      <c r="C303" s="40">
        <v>10.88</v>
      </c>
      <c r="D303" s="19">
        <f t="shared" si="196"/>
        <v>0</v>
      </c>
      <c r="E303" s="19">
        <f t="shared" si="221"/>
        <v>-6.3926940639268048E-3</v>
      </c>
      <c r="F303" s="19">
        <f t="shared" si="223"/>
        <v>5.5452865064695468E-3</v>
      </c>
      <c r="G303" s="19">
        <f t="shared" si="227"/>
        <v>5.5452865064695468E-3</v>
      </c>
      <c r="H303" s="19">
        <f t="shared" si="237"/>
        <v>-0.3862794519168935</v>
      </c>
      <c r="I303" s="19">
        <f t="shared" si="237"/>
        <v>0.23624173875068599</v>
      </c>
      <c r="J303" s="19">
        <f t="shared" si="237"/>
        <v>0.14296305962815975</v>
      </c>
      <c r="K303" s="2" t="s">
        <v>75</v>
      </c>
      <c r="L303" s="40">
        <v>9.3000000000000007</v>
      </c>
      <c r="M303" s="19">
        <f t="shared" si="197"/>
        <v>2.0856201975850856E-2</v>
      </c>
      <c r="N303" s="19">
        <f t="shared" si="222"/>
        <v>-5.3475935828875866E-3</v>
      </c>
      <c r="O303" s="19">
        <f t="shared" si="224"/>
        <v>0.16541353383458648</v>
      </c>
      <c r="P303" s="19">
        <f t="shared" si="228"/>
        <v>0.16104868913857689</v>
      </c>
      <c r="Q303" s="19">
        <f t="shared" si="238"/>
        <v>-0.13045177764911067</v>
      </c>
      <c r="R303" s="19">
        <f t="shared" si="238"/>
        <v>3.4611723303163497</v>
      </c>
      <c r="S303" s="19">
        <f t="shared" si="238"/>
        <v>2.5449558227273075</v>
      </c>
      <c r="T303" s="19">
        <f t="shared" si="198"/>
        <v>-0.25582767426778286</v>
      </c>
      <c r="U303" s="19">
        <f t="shared" si="198"/>
        <v>-3.2249305915656636</v>
      </c>
      <c r="V303" s="19">
        <f t="shared" si="198"/>
        <v>-2.4019927630991478</v>
      </c>
      <c r="W303" s="19">
        <f t="shared" si="229"/>
        <v>7.8404029136408676E-3</v>
      </c>
      <c r="X303" s="19">
        <f t="shared" si="230"/>
        <v>2.2025090822037772E-2</v>
      </c>
      <c r="Y303" s="19">
        <f t="shared" si="231"/>
        <v>2.8091784395057222</v>
      </c>
      <c r="Z303" s="19">
        <f t="shared" si="232"/>
        <v>1</v>
      </c>
      <c r="AA303" s="19">
        <f t="shared" si="233"/>
        <v>3.8091784395057222</v>
      </c>
      <c r="AB303" s="19">
        <f t="shared" si="234"/>
        <v>0.73747619968946387</v>
      </c>
      <c r="AC303" s="19">
        <f t="shared" si="235"/>
        <v>0.26252380031053618</v>
      </c>
      <c r="AD303" s="20">
        <f t="shared" si="236"/>
        <v>-1.11275218869753E-2</v>
      </c>
      <c r="AE303" s="21">
        <f t="shared" si="191"/>
        <v>0</v>
      </c>
      <c r="AF303" s="21">
        <f t="shared" si="199"/>
        <v>0</v>
      </c>
      <c r="AG303" s="21">
        <f t="shared" si="200"/>
        <v>0</v>
      </c>
      <c r="AH303" s="21">
        <f t="shared" si="201"/>
        <v>0</v>
      </c>
      <c r="AI303" s="21">
        <f t="shared" si="215"/>
        <v>0</v>
      </c>
      <c r="AJ303" s="21">
        <f t="shared" si="216"/>
        <v>0</v>
      </c>
      <c r="AK303" s="24">
        <f t="shared" si="192"/>
        <v>1</v>
      </c>
      <c r="AL303" s="24">
        <f t="shared" si="202"/>
        <v>0</v>
      </c>
      <c r="AM303" s="24">
        <f t="shared" si="203"/>
        <v>3</v>
      </c>
      <c r="AN303" s="24">
        <f t="shared" si="204"/>
        <v>0</v>
      </c>
      <c r="AO303" s="24">
        <f t="shared" si="205"/>
        <v>1</v>
      </c>
      <c r="AP303" s="24">
        <f t="shared" si="217"/>
        <v>-1.11275218869753E-2</v>
      </c>
      <c r="AQ303" s="27">
        <f t="shared" si="193"/>
        <v>1</v>
      </c>
      <c r="AR303" s="27">
        <f t="shared" si="206"/>
        <v>0</v>
      </c>
      <c r="AS303" s="27">
        <f t="shared" si="207"/>
        <v>4</v>
      </c>
      <c r="AT303" s="27">
        <f t="shared" si="208"/>
        <v>0</v>
      </c>
      <c r="AU303" s="27">
        <f t="shared" si="209"/>
        <v>1</v>
      </c>
      <c r="AV303" s="27">
        <f t="shared" si="218"/>
        <v>-1.11275218869753E-2</v>
      </c>
      <c r="AW303">
        <f t="shared" si="210"/>
        <v>107.90903755580442</v>
      </c>
      <c r="AX303">
        <f t="shared" si="211"/>
        <v>98.911493290617855</v>
      </c>
      <c r="AY303">
        <f t="shared" si="219"/>
        <v>89.654598431388706</v>
      </c>
      <c r="AZ303">
        <f t="shared" si="212"/>
        <v>-7.4183479246501998E-3</v>
      </c>
      <c r="BA303">
        <f t="shared" si="220"/>
        <v>98.717056520239836</v>
      </c>
      <c r="BB303" s="4">
        <f t="shared" si="194"/>
        <v>0</v>
      </c>
      <c r="BC303" s="4">
        <f t="shared" si="195"/>
        <v>0</v>
      </c>
    </row>
    <row r="304" spans="1:55">
      <c r="A304" s="37">
        <v>40736</v>
      </c>
      <c r="B304" s="2" t="s">
        <v>76</v>
      </c>
      <c r="C304" s="40">
        <v>10.72</v>
      </c>
      <c r="D304" s="19">
        <f t="shared" si="196"/>
        <v>-1.4705882352941188E-2</v>
      </c>
      <c r="E304" s="19">
        <f t="shared" si="221"/>
        <v>-1.9213174748398818E-2</v>
      </c>
      <c r="F304" s="19">
        <f t="shared" si="223"/>
        <v>-3.7174721189590287E-3</v>
      </c>
      <c r="G304" s="19">
        <f t="shared" si="227"/>
        <v>-1.3799448022078987E-2</v>
      </c>
      <c r="H304" s="19">
        <f t="shared" si="237"/>
        <v>-1.1610289651761907</v>
      </c>
      <c r="I304" s="19">
        <f t="shared" si="237"/>
        <v>-0.15807187736356565</v>
      </c>
      <c r="J304" s="19">
        <f t="shared" si="237"/>
        <v>-0.36008358206712276</v>
      </c>
      <c r="K304" s="2" t="s">
        <v>75</v>
      </c>
      <c r="L304" s="40">
        <v>9.31</v>
      </c>
      <c r="M304" s="19">
        <f t="shared" si="197"/>
        <v>1.0752688172042781E-3</v>
      </c>
      <c r="N304" s="19">
        <f t="shared" si="222"/>
        <v>1.0752688172042781E-3</v>
      </c>
      <c r="O304" s="19">
        <f t="shared" si="224"/>
        <v>0.17106918238993715</v>
      </c>
      <c r="P304" s="19">
        <f t="shared" si="228"/>
        <v>0.16959798994974881</v>
      </c>
      <c r="Q304" s="19">
        <f t="shared" si="238"/>
        <v>2.6497921801882301E-2</v>
      </c>
      <c r="R304" s="19">
        <f t="shared" si="238"/>
        <v>3.4627283812334899</v>
      </c>
      <c r="S304" s="19">
        <f t="shared" si="238"/>
        <v>2.5841060563897713</v>
      </c>
      <c r="T304" s="19">
        <f t="shared" si="198"/>
        <v>-1.1875268869780731</v>
      </c>
      <c r="U304" s="19">
        <f t="shared" si="198"/>
        <v>-3.6208002585970558</v>
      </c>
      <c r="V304" s="19">
        <f t="shared" si="198"/>
        <v>-2.9441896384568942</v>
      </c>
      <c r="W304" s="19">
        <f t="shared" si="229"/>
        <v>8.4480439117871464E-3</v>
      </c>
      <c r="X304" s="19">
        <f t="shared" si="230"/>
        <v>2.1840948527780894E-2</v>
      </c>
      <c r="Y304" s="19">
        <f t="shared" si="231"/>
        <v>2.585326112865876</v>
      </c>
      <c r="Z304" s="19">
        <f t="shared" si="232"/>
        <v>1</v>
      </c>
      <c r="AA304" s="19">
        <f t="shared" si="233"/>
        <v>3.585326112865876</v>
      </c>
      <c r="AB304" s="19">
        <f t="shared" si="234"/>
        <v>0.72108534383761669</v>
      </c>
      <c r="AC304" s="19">
        <f t="shared" si="235"/>
        <v>0.27891465616238326</v>
      </c>
      <c r="AD304" s="20">
        <f t="shared" si="236"/>
        <v>4.488133535685921E-3</v>
      </c>
      <c r="AE304" s="21">
        <f t="shared" si="191"/>
        <v>1</v>
      </c>
      <c r="AF304" s="21">
        <f t="shared" si="199"/>
        <v>0</v>
      </c>
      <c r="AG304" s="21">
        <f t="shared" si="200"/>
        <v>1</v>
      </c>
      <c r="AH304" s="21">
        <f t="shared" si="201"/>
        <v>0</v>
      </c>
      <c r="AI304" s="21">
        <f t="shared" si="215"/>
        <v>1</v>
      </c>
      <c r="AJ304" s="21">
        <f t="shared" si="216"/>
        <v>4.488133535685921E-3</v>
      </c>
      <c r="AK304" s="24">
        <f t="shared" si="192"/>
        <v>1</v>
      </c>
      <c r="AL304" s="24">
        <f t="shared" si="202"/>
        <v>0</v>
      </c>
      <c r="AM304" s="24">
        <f t="shared" si="203"/>
        <v>4</v>
      </c>
      <c r="AN304" s="24">
        <f t="shared" si="204"/>
        <v>0</v>
      </c>
      <c r="AO304" s="24">
        <f t="shared" si="205"/>
        <v>1</v>
      </c>
      <c r="AP304" s="24">
        <f t="shared" si="217"/>
        <v>4.488133535685921E-3</v>
      </c>
      <c r="AQ304" s="27">
        <f t="shared" si="193"/>
        <v>1</v>
      </c>
      <c r="AR304" s="27">
        <f t="shared" si="206"/>
        <v>0</v>
      </c>
      <c r="AS304" s="27">
        <f t="shared" si="207"/>
        <v>5</v>
      </c>
      <c r="AT304" s="27">
        <f t="shared" si="208"/>
        <v>0</v>
      </c>
      <c r="AU304" s="27">
        <f t="shared" si="209"/>
        <v>1</v>
      </c>
      <c r="AV304" s="27">
        <f t="shared" si="218"/>
        <v>4.488133535685921E-3</v>
      </c>
      <c r="AW304">
        <f t="shared" si="210"/>
        <v>108.39334772606222</v>
      </c>
      <c r="AX304">
        <f t="shared" si="211"/>
        <v>99.35542128072025</v>
      </c>
      <c r="AY304">
        <f t="shared" si="219"/>
        <v>90.056980241237071</v>
      </c>
      <c r="AZ304">
        <f t="shared" si="212"/>
        <v>4.488133535685921E-3</v>
      </c>
      <c r="BA304">
        <f t="shared" si="220"/>
        <v>99.160111852152525</v>
      </c>
      <c r="BB304" s="4">
        <f t="shared" si="194"/>
        <v>1</v>
      </c>
      <c r="BC304" s="4">
        <f t="shared" si="195"/>
        <v>1</v>
      </c>
    </row>
    <row r="305" spans="1:55">
      <c r="A305" s="37">
        <v>40737</v>
      </c>
      <c r="B305" s="2" t="s">
        <v>76</v>
      </c>
      <c r="C305" s="40">
        <v>10.76</v>
      </c>
      <c r="D305" s="19">
        <f t="shared" si="196"/>
        <v>3.7313432835820097E-3</v>
      </c>
      <c r="E305" s="19">
        <f t="shared" si="221"/>
        <v>-2.712477396021706E-2</v>
      </c>
      <c r="F305" s="19">
        <f t="shared" si="223"/>
        <v>-1.8552875695732444E-3</v>
      </c>
      <c r="G305" s="19">
        <f t="shared" si="227"/>
        <v>-1.4652014652014666E-2</v>
      </c>
      <c r="H305" s="19">
        <f t="shared" si="237"/>
        <v>-1.6332439279196023</v>
      </c>
      <c r="I305" s="19">
        <f t="shared" si="237"/>
        <v>-7.9728701735350252E-2</v>
      </c>
      <c r="J305" s="19">
        <f t="shared" si="237"/>
        <v>-0.39364801243428438</v>
      </c>
      <c r="K305" s="2" t="s">
        <v>75</v>
      </c>
      <c r="L305" s="40">
        <v>9.25</v>
      </c>
      <c r="M305" s="19">
        <f t="shared" si="197"/>
        <v>-6.4446831364125129E-3</v>
      </c>
      <c r="N305" s="19">
        <f t="shared" si="222"/>
        <v>2.7777777777777776E-2</v>
      </c>
      <c r="O305" s="19">
        <f t="shared" si="224"/>
        <v>0.10645933014354074</v>
      </c>
      <c r="P305" s="19">
        <f t="shared" si="228"/>
        <v>0.15336658354114718</v>
      </c>
      <c r="Q305" s="19">
        <f t="shared" si="238"/>
        <v>0.69340281276764049</v>
      </c>
      <c r="R305" s="19">
        <f t="shared" si="238"/>
        <v>2.0203287226972142</v>
      </c>
      <c r="S305" s="19">
        <f t="shared" si="238"/>
        <v>2.2528506550854805</v>
      </c>
      <c r="T305" s="19">
        <f t="shared" si="198"/>
        <v>-2.3266467406872429</v>
      </c>
      <c r="U305" s="19">
        <f t="shared" si="198"/>
        <v>-2.1000574244325643</v>
      </c>
      <c r="V305" s="19">
        <f t="shared" si="198"/>
        <v>-2.646498667519765</v>
      </c>
      <c r="W305" s="19">
        <f t="shared" si="229"/>
        <v>8.4217733651123419E-3</v>
      </c>
      <c r="X305" s="19">
        <f t="shared" si="230"/>
        <v>2.2081889788267788E-2</v>
      </c>
      <c r="Y305" s="19">
        <f t="shared" si="231"/>
        <v>2.6220000029617547</v>
      </c>
      <c r="Z305" s="19">
        <f t="shared" si="232"/>
        <v>1</v>
      </c>
      <c r="AA305" s="19">
        <f t="shared" si="233"/>
        <v>3.6220000029617547</v>
      </c>
      <c r="AB305" s="19">
        <f t="shared" si="234"/>
        <v>0.72390944252283618</v>
      </c>
      <c r="AC305" s="19">
        <f t="shared" si="235"/>
        <v>0.27609055747716388</v>
      </c>
      <c r="AD305" s="20">
        <f t="shared" si="236"/>
        <v>-3.6947534990716506E-4</v>
      </c>
      <c r="AE305" s="21">
        <f t="shared" si="191"/>
        <v>1</v>
      </c>
      <c r="AF305" s="21">
        <f t="shared" si="199"/>
        <v>0</v>
      </c>
      <c r="AG305" s="21">
        <f t="shared" si="200"/>
        <v>2</v>
      </c>
      <c r="AH305" s="21">
        <f t="shared" si="201"/>
        <v>0</v>
      </c>
      <c r="AI305" s="21">
        <f t="shared" si="215"/>
        <v>1</v>
      </c>
      <c r="AJ305" s="21">
        <f t="shared" si="216"/>
        <v>-3.6947534990716506E-4</v>
      </c>
      <c r="AK305" s="24">
        <f t="shared" si="192"/>
        <v>1</v>
      </c>
      <c r="AL305" s="24">
        <f t="shared" si="202"/>
        <v>0</v>
      </c>
      <c r="AM305" s="24">
        <f t="shared" si="203"/>
        <v>5</v>
      </c>
      <c r="AN305" s="24">
        <f t="shared" si="204"/>
        <v>0</v>
      </c>
      <c r="AO305" s="24">
        <f t="shared" si="205"/>
        <v>1</v>
      </c>
      <c r="AP305" s="24">
        <f t="shared" si="217"/>
        <v>-3.6947534990716506E-4</v>
      </c>
      <c r="AQ305" s="27">
        <f t="shared" si="193"/>
        <v>1</v>
      </c>
      <c r="AR305" s="27">
        <f t="shared" si="206"/>
        <v>0</v>
      </c>
      <c r="AS305" s="27">
        <f t="shared" si="207"/>
        <v>1</v>
      </c>
      <c r="AT305" s="27">
        <f t="shared" si="208"/>
        <v>1</v>
      </c>
      <c r="AU305" s="27">
        <f t="shared" si="209"/>
        <v>1</v>
      </c>
      <c r="AV305" s="27">
        <f t="shared" si="218"/>
        <v>-3.6947534990716506E-4</v>
      </c>
      <c r="AW305">
        <f t="shared" si="210"/>
        <v>108.35329905598353</v>
      </c>
      <c r="AX305">
        <f t="shared" si="211"/>
        <v>99.318711901677389</v>
      </c>
      <c r="AY305">
        <f t="shared" si="219"/>
        <v>90.023706406950851</v>
      </c>
      <c r="AZ305">
        <f t="shared" si="212"/>
        <v>-3.6947534990716506E-4</v>
      </c>
      <c r="BA305">
        <f t="shared" si="220"/>
        <v>99.123474635129114</v>
      </c>
      <c r="BB305" s="4">
        <f t="shared" si="194"/>
        <v>1</v>
      </c>
      <c r="BC305" s="4">
        <f t="shared" si="195"/>
        <v>1</v>
      </c>
    </row>
    <row r="306" spans="1:55">
      <c r="A306" s="37">
        <v>40738</v>
      </c>
      <c r="B306" s="2" t="s">
        <v>76</v>
      </c>
      <c r="C306" s="40">
        <v>10.79</v>
      </c>
      <c r="D306" s="19">
        <f t="shared" si="196"/>
        <v>2.7881040892192713E-3</v>
      </c>
      <c r="E306" s="19">
        <f t="shared" si="221"/>
        <v>-1.3711151736745919E-2</v>
      </c>
      <c r="F306" s="19">
        <f t="shared" si="223"/>
        <v>-9.182736455463858E-3</v>
      </c>
      <c r="G306" s="19">
        <f t="shared" si="227"/>
        <v>6.5298507462685168E-3</v>
      </c>
      <c r="H306" s="19">
        <f t="shared" si="237"/>
        <v>-0.81735384689149748</v>
      </c>
      <c r="I306" s="19">
        <f t="shared" si="237"/>
        <v>-0.39664721853147283</v>
      </c>
      <c r="J306" s="19">
        <f t="shared" si="237"/>
        <v>0.18095485123522498</v>
      </c>
      <c r="K306" s="2" t="s">
        <v>75</v>
      </c>
      <c r="L306" s="40">
        <v>9.33</v>
      </c>
      <c r="M306" s="19">
        <f t="shared" si="197"/>
        <v>8.6486486486486557E-3</v>
      </c>
      <c r="N306" s="19">
        <f t="shared" si="222"/>
        <v>3.5516093229744763E-2</v>
      </c>
      <c r="O306" s="19">
        <f t="shared" si="224"/>
        <v>8.8681446907817943E-2</v>
      </c>
      <c r="P306" s="19">
        <f t="shared" si="228"/>
        <v>0.16625000000000001</v>
      </c>
      <c r="Q306" s="19">
        <f t="shared" si="238"/>
        <v>0.89835536646780412</v>
      </c>
      <c r="R306" s="19">
        <f t="shared" si="238"/>
        <v>1.6677670008564385</v>
      </c>
      <c r="S306" s="19">
        <f t="shared" si="238"/>
        <v>2.3797492716694597</v>
      </c>
      <c r="T306" s="19">
        <f t="shared" si="198"/>
        <v>-1.7157092133593017</v>
      </c>
      <c r="U306" s="19">
        <f t="shared" si="198"/>
        <v>-2.0644142193879111</v>
      </c>
      <c r="V306" s="19">
        <f t="shared" si="198"/>
        <v>-2.1987944204342349</v>
      </c>
      <c r="W306" s="19">
        <f t="shared" si="229"/>
        <v>7.353398725190227E-3</v>
      </c>
      <c r="X306" s="19">
        <f t="shared" si="230"/>
        <v>2.1959696811008043E-2</v>
      </c>
      <c r="Y306" s="19">
        <f t="shared" si="231"/>
        <v>2.9863329368747049</v>
      </c>
      <c r="Z306" s="19">
        <f t="shared" si="232"/>
        <v>1</v>
      </c>
      <c r="AA306" s="19">
        <f t="shared" si="233"/>
        <v>3.9863329368747049</v>
      </c>
      <c r="AB306" s="19">
        <f t="shared" si="234"/>
        <v>0.74914287997630158</v>
      </c>
      <c r="AC306" s="19">
        <f t="shared" si="235"/>
        <v>0.25085712002369842</v>
      </c>
      <c r="AD306" s="20">
        <f t="shared" si="236"/>
        <v>1.681320119979676E-3</v>
      </c>
      <c r="AE306" s="21">
        <f t="shared" si="191"/>
        <v>1</v>
      </c>
      <c r="AF306" s="21">
        <f t="shared" si="199"/>
        <v>0</v>
      </c>
      <c r="AG306" s="21">
        <f t="shared" si="200"/>
        <v>3</v>
      </c>
      <c r="AH306" s="21">
        <f t="shared" si="201"/>
        <v>0</v>
      </c>
      <c r="AI306" s="21">
        <f t="shared" si="215"/>
        <v>1</v>
      </c>
      <c r="AJ306" s="21">
        <f t="shared" si="216"/>
        <v>1.681320119979676E-3</v>
      </c>
      <c r="AK306" s="24">
        <f t="shared" si="192"/>
        <v>1</v>
      </c>
      <c r="AL306" s="24">
        <f t="shared" si="202"/>
        <v>0</v>
      </c>
      <c r="AM306" s="24">
        <f t="shared" si="203"/>
        <v>1</v>
      </c>
      <c r="AN306" s="24">
        <f t="shared" si="204"/>
        <v>1</v>
      </c>
      <c r="AO306" s="24">
        <f t="shared" si="205"/>
        <v>1</v>
      </c>
      <c r="AP306" s="24">
        <f t="shared" si="217"/>
        <v>1.681320119979676E-3</v>
      </c>
      <c r="AQ306" s="27">
        <f t="shared" si="193"/>
        <v>1</v>
      </c>
      <c r="AR306" s="27">
        <f t="shared" si="206"/>
        <v>0</v>
      </c>
      <c r="AS306" s="27">
        <f t="shared" si="207"/>
        <v>2</v>
      </c>
      <c r="AT306" s="27">
        <f t="shared" si="208"/>
        <v>0</v>
      </c>
      <c r="AU306" s="27">
        <f t="shared" si="209"/>
        <v>1</v>
      </c>
      <c r="AV306" s="27">
        <f t="shared" si="218"/>
        <v>1.681320119979676E-3</v>
      </c>
      <c r="AW306">
        <f t="shared" si="210"/>
        <v>108.53547563775253</v>
      </c>
      <c r="AX306">
        <f t="shared" si="211"/>
        <v>99.48569845028814</v>
      </c>
      <c r="AY306">
        <f t="shared" si="219"/>
        <v>90.175065075808007</v>
      </c>
      <c r="AZ306">
        <f t="shared" si="212"/>
        <v>1.6813201199796762E-3</v>
      </c>
      <c r="BA306">
        <f t="shared" si="220"/>
        <v>99.290132927395447</v>
      </c>
      <c r="BB306" s="4">
        <f t="shared" si="194"/>
        <v>1</v>
      </c>
      <c r="BC306" s="4">
        <f t="shared" si="195"/>
        <v>1</v>
      </c>
    </row>
    <row r="307" spans="1:55">
      <c r="A307" s="37">
        <v>40739</v>
      </c>
      <c r="B307" s="2" t="s">
        <v>76</v>
      </c>
      <c r="C307" s="40">
        <v>10.76</v>
      </c>
      <c r="D307" s="19">
        <f t="shared" si="196"/>
        <v>-2.7803521779424805E-3</v>
      </c>
      <c r="E307" s="19">
        <f t="shared" si="221"/>
        <v>-1.1029411764705973E-2</v>
      </c>
      <c r="F307" s="19">
        <f t="shared" si="223"/>
        <v>-6.4635272391505337E-3</v>
      </c>
      <c r="G307" s="19">
        <f t="shared" si="227"/>
        <v>-9.2850510677806755E-4</v>
      </c>
      <c r="H307" s="19">
        <f t="shared" si="237"/>
        <v>-0.65719400020749319</v>
      </c>
      <c r="I307" s="19">
        <f t="shared" si="237"/>
        <v>-0.2843456247815585</v>
      </c>
      <c r="J307" s="19">
        <f t="shared" si="237"/>
        <v>-2.6384495684576157E-2</v>
      </c>
      <c r="K307" s="2" t="s">
        <v>75</v>
      </c>
      <c r="L307" s="40">
        <v>9.19</v>
      </c>
      <c r="M307" s="19">
        <f t="shared" si="197"/>
        <v>-1.5005359056806063E-2</v>
      </c>
      <c r="N307" s="19">
        <f t="shared" si="222"/>
        <v>8.7815587266739936E-3</v>
      </c>
      <c r="O307" s="19">
        <f t="shared" si="224"/>
        <v>4.195011337868472E-2</v>
      </c>
      <c r="P307" s="19">
        <f t="shared" si="228"/>
        <v>0.13038130381303797</v>
      </c>
      <c r="Q307" s="19">
        <f t="shared" si="238"/>
        <v>0.223586292786007</v>
      </c>
      <c r="R307" s="19">
        <f t="shared" si="238"/>
        <v>0.79191827640132029</v>
      </c>
      <c r="S307" s="19">
        <f t="shared" si="238"/>
        <v>1.8235184242517151</v>
      </c>
      <c r="T307" s="19">
        <f t="shared" si="198"/>
        <v>-0.88078029299350025</v>
      </c>
      <c r="U307" s="19">
        <f t="shared" si="198"/>
        <v>-1.0762639011828787</v>
      </c>
      <c r="V307" s="19">
        <f t="shared" si="198"/>
        <v>-1.8499029199362913</v>
      </c>
      <c r="W307" s="19">
        <f t="shared" si="229"/>
        <v>7.3118891990933549E-3</v>
      </c>
      <c r="X307" s="19">
        <f t="shared" si="230"/>
        <v>2.2444312330180217E-2</v>
      </c>
      <c r="Y307" s="19">
        <f t="shared" si="231"/>
        <v>3.0695640646419018</v>
      </c>
      <c r="Z307" s="19">
        <f t="shared" si="232"/>
        <v>1</v>
      </c>
      <c r="AA307" s="19">
        <f t="shared" si="233"/>
        <v>4.0695640646419022</v>
      </c>
      <c r="AB307" s="19">
        <f t="shared" si="234"/>
        <v>0.75427343466873409</v>
      </c>
      <c r="AC307" s="19">
        <f t="shared" si="235"/>
        <v>0.2457265653312658</v>
      </c>
      <c r="AD307" s="20">
        <f t="shared" si="236"/>
        <v>1.5102501687734651E-3</v>
      </c>
      <c r="AE307" s="21">
        <f t="shared" si="191"/>
        <v>0</v>
      </c>
      <c r="AF307" s="21">
        <f t="shared" si="199"/>
        <v>0</v>
      </c>
      <c r="AG307" s="21">
        <f t="shared" si="200"/>
        <v>4</v>
      </c>
      <c r="AH307" s="21">
        <f t="shared" si="201"/>
        <v>0</v>
      </c>
      <c r="AI307" s="21">
        <f t="shared" si="215"/>
        <v>1</v>
      </c>
      <c r="AJ307" s="21">
        <f t="shared" si="216"/>
        <v>1.5102501687734651E-3</v>
      </c>
      <c r="AK307" s="24">
        <f t="shared" si="192"/>
        <v>1</v>
      </c>
      <c r="AL307" s="24">
        <f t="shared" si="202"/>
        <v>0</v>
      </c>
      <c r="AM307" s="24">
        <f t="shared" si="203"/>
        <v>2</v>
      </c>
      <c r="AN307" s="24">
        <f t="shared" si="204"/>
        <v>0</v>
      </c>
      <c r="AO307" s="24">
        <f t="shared" si="205"/>
        <v>1</v>
      </c>
      <c r="AP307" s="24">
        <f t="shared" si="217"/>
        <v>1.5102501687734651E-3</v>
      </c>
      <c r="AQ307" s="27">
        <f t="shared" si="193"/>
        <v>1</v>
      </c>
      <c r="AR307" s="27">
        <f t="shared" si="206"/>
        <v>0</v>
      </c>
      <c r="AS307" s="27">
        <f t="shared" si="207"/>
        <v>3</v>
      </c>
      <c r="AT307" s="27">
        <f t="shared" si="208"/>
        <v>0</v>
      </c>
      <c r="AU307" s="27">
        <f t="shared" si="209"/>
        <v>1</v>
      </c>
      <c r="AV307" s="27">
        <f t="shared" si="218"/>
        <v>1.5102501687734651E-3</v>
      </c>
      <c r="AW307">
        <f t="shared" si="210"/>
        <v>108.69939135815234</v>
      </c>
      <c r="AX307">
        <f t="shared" si="211"/>
        <v>99.635946743163231</v>
      </c>
      <c r="AY307">
        <f t="shared" si="219"/>
        <v>90.3112519830579</v>
      </c>
      <c r="AZ307">
        <f t="shared" si="212"/>
        <v>1.5102501687734651E-3</v>
      </c>
      <c r="BA307">
        <f t="shared" si="220"/>
        <v>99.44008586740658</v>
      </c>
      <c r="BB307" s="4">
        <f t="shared" si="194"/>
        <v>0</v>
      </c>
      <c r="BC307" s="4">
        <f t="shared" si="195"/>
        <v>0</v>
      </c>
    </row>
    <row r="308" spans="1:55">
      <c r="A308" s="37">
        <v>40742</v>
      </c>
      <c r="B308" s="2" t="s">
        <v>76</v>
      </c>
      <c r="C308" s="40">
        <v>10.69</v>
      </c>
      <c r="D308" s="19">
        <f t="shared" si="196"/>
        <v>-6.5055762081784648E-3</v>
      </c>
      <c r="E308" s="19">
        <f t="shared" si="221"/>
        <v>-1.7463235294117762E-2</v>
      </c>
      <c r="F308" s="19">
        <f t="shared" si="223"/>
        <v>-2.3744292237442906E-2</v>
      </c>
      <c r="G308" s="19">
        <f t="shared" si="227"/>
        <v>2.8142589118198276E-3</v>
      </c>
      <c r="H308" s="19">
        <f t="shared" si="237"/>
        <v>-1.0419183025134235</v>
      </c>
      <c r="I308" s="19">
        <f t="shared" si="237"/>
        <v>-1.0431338352267674</v>
      </c>
      <c r="J308" s="19">
        <f t="shared" si="237"/>
        <v>8.1271955595855483E-2</v>
      </c>
      <c r="K308" s="2" t="s">
        <v>75</v>
      </c>
      <c r="L308" s="40">
        <v>8.9499999999999993</v>
      </c>
      <c r="M308" s="19">
        <f t="shared" si="197"/>
        <v>-2.6115342763873801E-2</v>
      </c>
      <c r="N308" s="19">
        <f t="shared" si="222"/>
        <v>-3.7634408602150685E-2</v>
      </c>
      <c r="O308" s="19">
        <f t="shared" si="224"/>
        <v>-4.2780748663101643E-2</v>
      </c>
      <c r="P308" s="19">
        <f t="shared" si="228"/>
        <v>8.3535108958837714E-2</v>
      </c>
      <c r="Q308" s="19">
        <f t="shared" si="238"/>
        <v>-0.973345144552338</v>
      </c>
      <c r="R308" s="19">
        <f t="shared" si="238"/>
        <v>-0.8250378710831221</v>
      </c>
      <c r="S308" s="19">
        <f t="shared" si="238"/>
        <v>1.1687775805839855</v>
      </c>
      <c r="T308" s="19">
        <f t="shared" si="198"/>
        <v>-6.857315796108554E-2</v>
      </c>
      <c r="U308" s="19">
        <f t="shared" si="198"/>
        <v>-0.21809596414364529</v>
      </c>
      <c r="V308" s="19">
        <f t="shared" si="198"/>
        <v>-1.0875056249881301</v>
      </c>
      <c r="W308" s="19">
        <f t="shared" si="229"/>
        <v>7.0832828543668956E-3</v>
      </c>
      <c r="X308" s="19">
        <f t="shared" si="230"/>
        <v>2.3447898696427279E-2</v>
      </c>
      <c r="Y308" s="19">
        <f t="shared" si="231"/>
        <v>3.3103151714422188</v>
      </c>
      <c r="Z308" s="19">
        <f t="shared" si="232"/>
        <v>1</v>
      </c>
      <c r="AA308" s="19">
        <f t="shared" si="233"/>
        <v>4.3103151714422188</v>
      </c>
      <c r="AB308" s="19">
        <f t="shared" si="234"/>
        <v>0.76799840377672357</v>
      </c>
      <c r="AC308" s="19">
        <f t="shared" si="235"/>
        <v>0.2320015962232764</v>
      </c>
      <c r="AD308" s="20">
        <f t="shared" si="236"/>
        <v>-2.0145252475227025E-3</v>
      </c>
      <c r="AE308" s="21">
        <f t="shared" si="191"/>
        <v>0</v>
      </c>
      <c r="AF308" s="21">
        <f t="shared" si="199"/>
        <v>0</v>
      </c>
      <c r="AG308" s="21">
        <f t="shared" si="200"/>
        <v>5</v>
      </c>
      <c r="AH308" s="21">
        <f t="shared" si="201"/>
        <v>0</v>
      </c>
      <c r="AI308" s="21">
        <f t="shared" si="215"/>
        <v>1</v>
      </c>
      <c r="AJ308" s="21">
        <f t="shared" si="216"/>
        <v>-2.0145252475227025E-3</v>
      </c>
      <c r="AK308" s="24">
        <f t="shared" si="192"/>
        <v>0</v>
      </c>
      <c r="AL308" s="24">
        <f t="shared" si="202"/>
        <v>0</v>
      </c>
      <c r="AM308" s="24">
        <f t="shared" si="203"/>
        <v>3</v>
      </c>
      <c r="AN308" s="24">
        <f t="shared" si="204"/>
        <v>0</v>
      </c>
      <c r="AO308" s="24">
        <f t="shared" si="205"/>
        <v>1</v>
      </c>
      <c r="AP308" s="24">
        <f t="shared" si="217"/>
        <v>-2.0145252475227025E-3</v>
      </c>
      <c r="AQ308" s="27">
        <f t="shared" si="193"/>
        <v>1</v>
      </c>
      <c r="AR308" s="27">
        <f t="shared" si="206"/>
        <v>0</v>
      </c>
      <c r="AS308" s="27">
        <f t="shared" si="207"/>
        <v>4</v>
      </c>
      <c r="AT308" s="27">
        <f t="shared" si="208"/>
        <v>0</v>
      </c>
      <c r="AU308" s="27">
        <f t="shared" si="209"/>
        <v>1</v>
      </c>
      <c r="AV308" s="27">
        <f t="shared" si="218"/>
        <v>-2.0145252475227025E-3</v>
      </c>
      <c r="AW308">
        <f t="shared" si="210"/>
        <v>108.480413689871</v>
      </c>
      <c r="AX308">
        <f t="shared" si="211"/>
        <v>99.435227612888312</v>
      </c>
      <c r="AY308">
        <f t="shared" si="219"/>
        <v>90.129317685802647</v>
      </c>
      <c r="AZ308">
        <f t="shared" si="212"/>
        <v>-2.0145252475227025E-3</v>
      </c>
      <c r="BA308">
        <f t="shared" si="220"/>
        <v>99.239761303810866</v>
      </c>
      <c r="BB308" s="4">
        <f t="shared" si="194"/>
        <v>0</v>
      </c>
      <c r="BC308" s="4">
        <f t="shared" si="195"/>
        <v>0</v>
      </c>
    </row>
    <row r="309" spans="1:55">
      <c r="A309" s="37">
        <v>40743</v>
      </c>
      <c r="B309" s="2" t="s">
        <v>76</v>
      </c>
      <c r="C309" s="40">
        <v>10.68</v>
      </c>
      <c r="D309" s="19">
        <f t="shared" si="196"/>
        <v>-9.3545369504207548E-4</v>
      </c>
      <c r="E309" s="19">
        <f t="shared" si="221"/>
        <v>-3.7313432835821753E-3</v>
      </c>
      <c r="F309" s="19">
        <f t="shared" si="223"/>
        <v>-2.2872827081427266E-2</v>
      </c>
      <c r="G309" s="19">
        <f t="shared" si="227"/>
        <v>9.3720712277411316E-4</v>
      </c>
      <c r="H309" s="19">
        <f t="shared" si="237"/>
        <v>-0.22213638463730079</v>
      </c>
      <c r="I309" s="19">
        <f t="shared" si="237"/>
        <v>-1.0043223056323964</v>
      </c>
      <c r="J309" s="19">
        <f t="shared" si="237"/>
        <v>2.7221495624112663E-2</v>
      </c>
      <c r="K309" s="2" t="s">
        <v>75</v>
      </c>
      <c r="L309" s="40">
        <v>9</v>
      </c>
      <c r="M309" s="19">
        <f t="shared" si="197"/>
        <v>5.5865921787710297E-3</v>
      </c>
      <c r="N309" s="19">
        <f t="shared" si="222"/>
        <v>-3.3297529538131095E-2</v>
      </c>
      <c r="O309" s="19">
        <f t="shared" si="224"/>
        <v>-3.2258064516129108E-2</v>
      </c>
      <c r="P309" s="19">
        <f t="shared" si="228"/>
        <v>9.8901098901098966E-2</v>
      </c>
      <c r="Q309" s="19">
        <f t="shared" si="238"/>
        <v>-0.84991611627445807</v>
      </c>
      <c r="R309" s="19">
        <f t="shared" si="238"/>
        <v>-0.62205554858081802</v>
      </c>
      <c r="S309" s="19">
        <f t="shared" si="238"/>
        <v>1.3980827518059666</v>
      </c>
      <c r="T309" s="19">
        <f t="shared" si="198"/>
        <v>0.62777973163715728</v>
      </c>
      <c r="U309" s="19">
        <f t="shared" si="198"/>
        <v>-0.38226675705157842</v>
      </c>
      <c r="V309" s="19">
        <f t="shared" si="198"/>
        <v>-1.3708612561818541</v>
      </c>
      <c r="W309" s="19">
        <f t="shared" si="229"/>
        <v>7.0849005403736554E-3</v>
      </c>
      <c r="X309" s="19">
        <f t="shared" si="230"/>
        <v>2.3255471299842709E-2</v>
      </c>
      <c r="Y309" s="19">
        <f t="shared" si="231"/>
        <v>3.2823991201175313</v>
      </c>
      <c r="Z309" s="19">
        <f t="shared" si="232"/>
        <v>1</v>
      </c>
      <c r="AA309" s="19">
        <f t="shared" si="233"/>
        <v>4.2823991201175318</v>
      </c>
      <c r="AB309" s="19">
        <f t="shared" si="234"/>
        <v>0.76648603459162046</v>
      </c>
      <c r="AC309" s="19">
        <f t="shared" si="235"/>
        <v>0.23351396540837946</v>
      </c>
      <c r="AD309" s="20">
        <f t="shared" si="236"/>
        <v>8.4407860682281597E-3</v>
      </c>
      <c r="AE309" s="21">
        <f t="shared" si="191"/>
        <v>0</v>
      </c>
      <c r="AF309" s="21">
        <f t="shared" si="199"/>
        <v>0</v>
      </c>
      <c r="AG309" s="21">
        <f t="shared" si="200"/>
        <v>0</v>
      </c>
      <c r="AH309" s="21">
        <f t="shared" si="201"/>
        <v>1</v>
      </c>
      <c r="AI309" s="21">
        <f t="shared" si="215"/>
        <v>0</v>
      </c>
      <c r="AJ309" s="21">
        <f t="shared" si="216"/>
        <v>0</v>
      </c>
      <c r="AK309" s="24">
        <f t="shared" si="192"/>
        <v>0</v>
      </c>
      <c r="AL309" s="24">
        <f t="shared" si="202"/>
        <v>0</v>
      </c>
      <c r="AM309" s="24">
        <f t="shared" si="203"/>
        <v>4</v>
      </c>
      <c r="AN309" s="24">
        <f t="shared" si="204"/>
        <v>0</v>
      </c>
      <c r="AO309" s="24">
        <f t="shared" si="205"/>
        <v>1</v>
      </c>
      <c r="AP309" s="24">
        <f t="shared" si="217"/>
        <v>8.4407860682281597E-3</v>
      </c>
      <c r="AQ309" s="27">
        <f t="shared" si="193"/>
        <v>1</v>
      </c>
      <c r="AR309" s="27">
        <f t="shared" si="206"/>
        <v>0</v>
      </c>
      <c r="AS309" s="27">
        <f t="shared" si="207"/>
        <v>5</v>
      </c>
      <c r="AT309" s="27">
        <f t="shared" si="208"/>
        <v>0</v>
      </c>
      <c r="AU309" s="27">
        <f t="shared" si="209"/>
        <v>1</v>
      </c>
      <c r="AV309" s="27">
        <f t="shared" si="218"/>
        <v>8.4407860682281597E-3</v>
      </c>
      <c r="AW309">
        <f t="shared" si="210"/>
        <v>108.480413689871</v>
      </c>
      <c r="AX309">
        <f t="shared" si="211"/>
        <v>100.27453909681427</v>
      </c>
      <c r="AY309">
        <f t="shared" si="219"/>
        <v>90.890079974863866</v>
      </c>
      <c r="AZ309">
        <f t="shared" si="212"/>
        <v>5.6271907121521062E-3</v>
      </c>
      <c r="BA309">
        <f t="shared" si="220"/>
        <v>99.798202366895865</v>
      </c>
      <c r="BB309" s="4">
        <f t="shared" si="194"/>
        <v>0</v>
      </c>
      <c r="BC309" s="4">
        <f t="shared" si="195"/>
        <v>0</v>
      </c>
    </row>
    <row r="310" spans="1:55">
      <c r="A310" s="37">
        <v>40744</v>
      </c>
      <c r="B310" s="2" t="s">
        <v>76</v>
      </c>
      <c r="C310" s="40">
        <v>10.7</v>
      </c>
      <c r="D310" s="19">
        <f t="shared" si="196"/>
        <v>1.8726591760299227E-3</v>
      </c>
      <c r="E310" s="19">
        <f t="shared" si="221"/>
        <v>-5.5762081784387083E-3</v>
      </c>
      <c r="F310" s="19">
        <f t="shared" si="223"/>
        <v>-3.2549728752260504E-2</v>
      </c>
      <c r="G310" s="19">
        <f t="shared" si="227"/>
        <v>9.3545369504207548E-4</v>
      </c>
      <c r="H310" s="19">
        <f t="shared" si="237"/>
        <v>-0.33179454595030344</v>
      </c>
      <c r="I310" s="19">
        <f t="shared" si="237"/>
        <v>-1.4288491772242164</v>
      </c>
      <c r="J310" s="19">
        <f t="shared" si="237"/>
        <v>2.7420232309467284E-2</v>
      </c>
      <c r="K310" s="2" t="s">
        <v>75</v>
      </c>
      <c r="L310" s="40">
        <v>8.73</v>
      </c>
      <c r="M310" s="19">
        <f t="shared" si="197"/>
        <v>-2.9999999999999954E-2</v>
      </c>
      <c r="N310" s="19">
        <f t="shared" si="222"/>
        <v>-5.6216216216216169E-2</v>
      </c>
      <c r="O310" s="19">
        <f t="shared" si="224"/>
        <v>-2.9999999999999954E-2</v>
      </c>
      <c r="P310" s="19">
        <f t="shared" si="228"/>
        <v>6.9852941176470618E-2</v>
      </c>
      <c r="Q310" s="19">
        <f t="shared" si="238"/>
        <v>-1.4175918429547452</v>
      </c>
      <c r="R310" s="19">
        <f t="shared" si="238"/>
        <v>-0.57944872437764061</v>
      </c>
      <c r="S310" s="19">
        <f t="shared" si="238"/>
        <v>0.99796502488141847</v>
      </c>
      <c r="T310" s="19">
        <f t="shared" si="198"/>
        <v>1.0857972970044418</v>
      </c>
      <c r="U310" s="19">
        <f t="shared" si="198"/>
        <v>-0.84940045284657584</v>
      </c>
      <c r="V310" s="19">
        <f t="shared" si="198"/>
        <v>-0.97054479257195114</v>
      </c>
      <c r="W310" s="19">
        <f t="shared" si="229"/>
        <v>7.0848770345247856E-3</v>
      </c>
      <c r="X310" s="19">
        <f t="shared" si="230"/>
        <v>2.4483833510162534E-2</v>
      </c>
      <c r="Y310" s="19">
        <f t="shared" si="231"/>
        <v>3.4557880667303316</v>
      </c>
      <c r="Z310" s="19">
        <f t="shared" si="232"/>
        <v>1</v>
      </c>
      <c r="AA310" s="19">
        <f t="shared" si="233"/>
        <v>4.4557880667303316</v>
      </c>
      <c r="AB310" s="19">
        <f t="shared" si="234"/>
        <v>0.77557280888949409</v>
      </c>
      <c r="AC310" s="19">
        <f t="shared" si="235"/>
        <v>0.22442719111050596</v>
      </c>
      <c r="AD310" s="20">
        <f t="shared" si="236"/>
        <v>-8.8371919900642488E-3</v>
      </c>
      <c r="AE310" s="21">
        <f t="shared" si="191"/>
        <v>-1</v>
      </c>
      <c r="AF310" s="21">
        <f t="shared" si="199"/>
        <v>0</v>
      </c>
      <c r="AG310" s="21">
        <f t="shared" si="200"/>
        <v>1</v>
      </c>
      <c r="AH310" s="21">
        <f t="shared" si="201"/>
        <v>0</v>
      </c>
      <c r="AI310" s="21">
        <f t="shared" si="215"/>
        <v>0</v>
      </c>
      <c r="AJ310" s="21">
        <f t="shared" si="216"/>
        <v>0</v>
      </c>
      <c r="AK310" s="24">
        <f t="shared" si="192"/>
        <v>0</v>
      </c>
      <c r="AL310" s="24">
        <f t="shared" si="202"/>
        <v>0</v>
      </c>
      <c r="AM310" s="24">
        <f t="shared" si="203"/>
        <v>5</v>
      </c>
      <c r="AN310" s="24">
        <f t="shared" si="204"/>
        <v>0</v>
      </c>
      <c r="AO310" s="24">
        <f t="shared" si="205"/>
        <v>1</v>
      </c>
      <c r="AP310" s="24">
        <f t="shared" si="217"/>
        <v>-8.8371919900642488E-3</v>
      </c>
      <c r="AQ310" s="27">
        <f t="shared" si="193"/>
        <v>0</v>
      </c>
      <c r="AR310" s="27">
        <f t="shared" si="206"/>
        <v>0</v>
      </c>
      <c r="AS310" s="27">
        <f t="shared" si="207"/>
        <v>0</v>
      </c>
      <c r="AT310" s="27">
        <f t="shared" si="208"/>
        <v>1</v>
      </c>
      <c r="AU310" s="27">
        <f t="shared" si="209"/>
        <v>0</v>
      </c>
      <c r="AV310" s="27">
        <f t="shared" si="218"/>
        <v>0</v>
      </c>
      <c r="AW310">
        <f t="shared" si="210"/>
        <v>108.480413689871</v>
      </c>
      <c r="AX310">
        <f t="shared" si="211"/>
        <v>99.388393743100508</v>
      </c>
      <c r="AY310">
        <f t="shared" si="219"/>
        <v>90.890079974863866</v>
      </c>
      <c r="AZ310">
        <f t="shared" si="212"/>
        <v>-2.9457306633547497E-3</v>
      </c>
      <c r="BA310">
        <f t="shared" si="220"/>
        <v>99.504223742036018</v>
      </c>
      <c r="BB310" s="4">
        <f t="shared" si="194"/>
        <v>0</v>
      </c>
      <c r="BC310" s="4">
        <f t="shared" si="195"/>
        <v>0</v>
      </c>
    </row>
    <row r="311" spans="1:55">
      <c r="A311" s="37">
        <v>40745</v>
      </c>
      <c r="B311" s="2" t="s">
        <v>76</v>
      </c>
      <c r="C311" s="40">
        <v>10.61</v>
      </c>
      <c r="D311" s="19">
        <f t="shared" si="196"/>
        <v>-8.4112149532710161E-3</v>
      </c>
      <c r="E311" s="19">
        <f t="shared" si="221"/>
        <v>-1.668211306765521E-2</v>
      </c>
      <c r="F311" s="19">
        <f t="shared" si="223"/>
        <v>-3.0164533820840958E-2</v>
      </c>
      <c r="G311" s="19">
        <f t="shared" si="227"/>
        <v>-1.2104283054003797E-2</v>
      </c>
      <c r="H311" s="19">
        <f t="shared" si="237"/>
        <v>-0.99241934094818551</v>
      </c>
      <c r="I311" s="19">
        <f t="shared" si="237"/>
        <v>-1.3198702295406828</v>
      </c>
      <c r="J311" s="19">
        <f t="shared" si="237"/>
        <v>-0.35629457236943834</v>
      </c>
      <c r="K311" s="2" t="s">
        <v>75</v>
      </c>
      <c r="L311" s="40">
        <v>8.82</v>
      </c>
      <c r="M311" s="19">
        <f t="shared" si="197"/>
        <v>1.0309278350515446E-2</v>
      </c>
      <c r="N311" s="19">
        <f t="shared" si="222"/>
        <v>-5.4662379421221839E-2</v>
      </c>
      <c r="O311" s="19">
        <f t="shared" si="224"/>
        <v>-2.1087680355160877E-2</v>
      </c>
      <c r="P311" s="19">
        <f t="shared" si="228"/>
        <v>9.9750623441396596E-2</v>
      </c>
      <c r="Q311" s="19">
        <f t="shared" si="238"/>
        <v>-1.3443522224840603</v>
      </c>
      <c r="R311" s="19">
        <f t="shared" si="238"/>
        <v>-0.40908734706096311</v>
      </c>
      <c r="S311" s="19">
        <f t="shared" si="238"/>
        <v>1.4589313561024277</v>
      </c>
      <c r="T311" s="19">
        <f t="shared" si="198"/>
        <v>0.35193288153587476</v>
      </c>
      <c r="U311" s="19">
        <f t="shared" si="198"/>
        <v>-0.91078288247971972</v>
      </c>
      <c r="V311" s="19">
        <f t="shared" si="198"/>
        <v>-1.8152259284718661</v>
      </c>
      <c r="W311" s="19">
        <f t="shared" si="229"/>
        <v>7.2397612639424859E-3</v>
      </c>
      <c r="X311" s="19">
        <f t="shared" si="230"/>
        <v>2.4020516579641882E-2</v>
      </c>
      <c r="Y311" s="19">
        <f t="shared" si="231"/>
        <v>3.3178603138857183</v>
      </c>
      <c r="Z311" s="19">
        <f t="shared" si="232"/>
        <v>1</v>
      </c>
      <c r="AA311" s="19">
        <f t="shared" si="233"/>
        <v>4.3178603138857188</v>
      </c>
      <c r="AB311" s="19">
        <f t="shared" si="234"/>
        <v>0.76840380945531728</v>
      </c>
      <c r="AC311" s="19">
        <f t="shared" si="235"/>
        <v>0.23159619054468261</v>
      </c>
      <c r="AD311" s="20">
        <f t="shared" si="236"/>
        <v>7.1570979761557529E-4</v>
      </c>
      <c r="AE311" s="21">
        <f t="shared" si="191"/>
        <v>0</v>
      </c>
      <c r="AF311" s="21">
        <f t="shared" si="199"/>
        <v>0</v>
      </c>
      <c r="AG311" s="21">
        <f t="shared" si="200"/>
        <v>0</v>
      </c>
      <c r="AH311" s="21">
        <f t="shared" si="201"/>
        <v>0</v>
      </c>
      <c r="AI311" s="21">
        <f t="shared" si="215"/>
        <v>0</v>
      </c>
      <c r="AJ311" s="21">
        <f t="shared" si="216"/>
        <v>0</v>
      </c>
      <c r="AK311" s="24">
        <f t="shared" si="192"/>
        <v>0</v>
      </c>
      <c r="AL311" s="24">
        <f t="shared" si="202"/>
        <v>0</v>
      </c>
      <c r="AM311" s="24">
        <f t="shared" si="203"/>
        <v>0</v>
      </c>
      <c r="AN311" s="24">
        <f t="shared" si="204"/>
        <v>1</v>
      </c>
      <c r="AO311" s="24">
        <f t="shared" si="205"/>
        <v>0</v>
      </c>
      <c r="AP311" s="24">
        <f t="shared" si="217"/>
        <v>0</v>
      </c>
      <c r="AQ311" s="27">
        <f t="shared" si="193"/>
        <v>1</v>
      </c>
      <c r="AR311" s="27">
        <f t="shared" si="206"/>
        <v>0</v>
      </c>
      <c r="AS311" s="27">
        <f t="shared" si="207"/>
        <v>1</v>
      </c>
      <c r="AT311" s="27">
        <f t="shared" si="208"/>
        <v>0</v>
      </c>
      <c r="AU311" s="27">
        <f t="shared" si="209"/>
        <v>1</v>
      </c>
      <c r="AV311" s="27">
        <f t="shared" si="218"/>
        <v>7.1570979761557529E-4</v>
      </c>
      <c r="AW311">
        <f t="shared" si="210"/>
        <v>108.480413689871</v>
      </c>
      <c r="AX311">
        <f t="shared" si="211"/>
        <v>99.388393743100508</v>
      </c>
      <c r="AY311">
        <f t="shared" si="219"/>
        <v>90.955130895607937</v>
      </c>
      <c r="AZ311">
        <f t="shared" si="212"/>
        <v>2.385699325385251E-4</v>
      </c>
      <c r="BA311">
        <f t="shared" si="220"/>
        <v>99.527962457981445</v>
      </c>
      <c r="BB311" s="4">
        <f t="shared" si="194"/>
        <v>0</v>
      </c>
      <c r="BC311" s="4">
        <f t="shared" si="195"/>
        <v>0</v>
      </c>
    </row>
    <row r="312" spans="1:55">
      <c r="A312" s="37">
        <v>40746</v>
      </c>
      <c r="B312" s="2" t="s">
        <v>76</v>
      </c>
      <c r="C312" s="40">
        <v>10.58</v>
      </c>
      <c r="D312" s="19">
        <f t="shared" si="196"/>
        <v>-2.8275212064089879E-3</v>
      </c>
      <c r="E312" s="19">
        <f t="shared" si="221"/>
        <v>-1.6728624535315959E-2</v>
      </c>
      <c r="F312" s="19">
        <f t="shared" si="223"/>
        <v>-2.7573529411764768E-2</v>
      </c>
      <c r="G312" s="19">
        <f t="shared" si="227"/>
        <v>-2.2181146025878024E-2</v>
      </c>
      <c r="H312" s="19">
        <f t="shared" si="237"/>
        <v>-1.0036659288157563</v>
      </c>
      <c r="I312" s="19">
        <f t="shared" si="237"/>
        <v>-1.2079765966106244</v>
      </c>
      <c r="J312" s="19">
        <f t="shared" si="237"/>
        <v>-0.65281671261784624</v>
      </c>
      <c r="K312" s="2" t="s">
        <v>75</v>
      </c>
      <c r="L312" s="40">
        <v>8.7100000000000009</v>
      </c>
      <c r="M312" s="19">
        <f t="shared" si="197"/>
        <v>-1.2471655328798121E-2</v>
      </c>
      <c r="N312" s="19">
        <f t="shared" si="222"/>
        <v>-5.2230685527747407E-2</v>
      </c>
      <c r="O312" s="19">
        <f t="shared" si="224"/>
        <v>-4.3907793633369767E-2</v>
      </c>
      <c r="P312" s="19">
        <f t="shared" si="228"/>
        <v>8.8750000000000107E-2</v>
      </c>
      <c r="Q312" s="19">
        <f t="shared" si="238"/>
        <v>-1.2556491303678805</v>
      </c>
      <c r="R312" s="19">
        <f t="shared" si="238"/>
        <v>-0.85307151244790003</v>
      </c>
      <c r="S312" s="19">
        <f t="shared" si="238"/>
        <v>1.3443094522452887</v>
      </c>
      <c r="T312" s="19">
        <f t="shared" si="198"/>
        <v>0.25198320155212417</v>
      </c>
      <c r="U312" s="19">
        <f t="shared" si="198"/>
        <v>-0.35490508416272437</v>
      </c>
      <c r="V312" s="19">
        <f t="shared" si="198"/>
        <v>-1.9971261648631349</v>
      </c>
      <c r="W312" s="19">
        <f t="shared" si="229"/>
        <v>7.0003760281342059E-3</v>
      </c>
      <c r="X312" s="19">
        <f t="shared" si="230"/>
        <v>2.428726944795161E-2</v>
      </c>
      <c r="Y312" s="19">
        <f t="shared" si="231"/>
        <v>3.4694235495839272</v>
      </c>
      <c r="Z312" s="19">
        <f t="shared" si="232"/>
        <v>1</v>
      </c>
      <c r="AA312" s="19">
        <f t="shared" si="233"/>
        <v>4.4694235495839276</v>
      </c>
      <c r="AB312" s="19">
        <f t="shared" si="234"/>
        <v>0.7762574996739583</v>
      </c>
      <c r="AC312" s="19">
        <f t="shared" si="235"/>
        <v>0.22374250032604162</v>
      </c>
      <c r="AD312" s="20">
        <f t="shared" si="236"/>
        <v>-1.8710260529042236E-2</v>
      </c>
      <c r="AE312" s="21">
        <f t="shared" si="191"/>
        <v>0</v>
      </c>
      <c r="AF312" s="21">
        <f t="shared" si="199"/>
        <v>0</v>
      </c>
      <c r="AG312" s="21">
        <f t="shared" si="200"/>
        <v>0</v>
      </c>
      <c r="AH312" s="21">
        <f t="shared" si="201"/>
        <v>0</v>
      </c>
      <c r="AI312" s="21">
        <f t="shared" si="215"/>
        <v>0</v>
      </c>
      <c r="AJ312" s="21">
        <f t="shared" si="216"/>
        <v>0</v>
      </c>
      <c r="AK312" s="24">
        <f t="shared" si="192"/>
        <v>0</v>
      </c>
      <c r="AL312" s="24">
        <f t="shared" si="202"/>
        <v>0</v>
      </c>
      <c r="AM312" s="24">
        <f t="shared" si="203"/>
        <v>0</v>
      </c>
      <c r="AN312" s="24">
        <f t="shared" si="204"/>
        <v>0</v>
      </c>
      <c r="AO312" s="24">
        <f t="shared" si="205"/>
        <v>0</v>
      </c>
      <c r="AP312" s="24">
        <f t="shared" si="217"/>
        <v>0</v>
      </c>
      <c r="AQ312" s="27">
        <f t="shared" si="193"/>
        <v>1</v>
      </c>
      <c r="AR312" s="27">
        <f t="shared" si="206"/>
        <v>0</v>
      </c>
      <c r="AS312" s="27">
        <f t="shared" si="207"/>
        <v>2</v>
      </c>
      <c r="AT312" s="27">
        <f t="shared" si="208"/>
        <v>0</v>
      </c>
      <c r="AU312" s="27">
        <f t="shared" si="209"/>
        <v>1</v>
      </c>
      <c r="AV312" s="27">
        <f t="shared" si="218"/>
        <v>-1.8710260529042236E-2</v>
      </c>
      <c r="AW312">
        <f t="shared" si="210"/>
        <v>108.480413689871</v>
      </c>
      <c r="AX312">
        <f t="shared" si="211"/>
        <v>99.388393743100508</v>
      </c>
      <c r="AY312">
        <f t="shared" si="219"/>
        <v>89.253336700097975</v>
      </c>
      <c r="AZ312">
        <f t="shared" si="212"/>
        <v>-6.2367535096807458E-3</v>
      </c>
      <c r="BA312">
        <f t="shared" si="220"/>
        <v>98.907231088810249</v>
      </c>
      <c r="BB312" s="4">
        <f t="shared" si="194"/>
        <v>0</v>
      </c>
      <c r="BC312" s="4">
        <f t="shared" si="195"/>
        <v>0</v>
      </c>
    </row>
    <row r="313" spans="1:55">
      <c r="A313" s="37">
        <v>40749</v>
      </c>
      <c r="B313" s="2" t="s">
        <v>76</v>
      </c>
      <c r="C313" s="40">
        <v>10.36</v>
      </c>
      <c r="D313" s="19">
        <f t="shared" si="196"/>
        <v>-2.0793950850661685E-2</v>
      </c>
      <c r="E313" s="19">
        <f t="shared" si="221"/>
        <v>-3.0869971936389157E-2</v>
      </c>
      <c r="F313" s="19">
        <f t="shared" si="223"/>
        <v>-4.7794117647058945E-2</v>
      </c>
      <c r="G313" s="19">
        <f t="shared" si="227"/>
        <v>-4.2513863216266254E-2</v>
      </c>
      <c r="H313" s="19">
        <f t="shared" si="237"/>
        <v>-1.848984658212661</v>
      </c>
      <c r="I313" s="19">
        <f t="shared" si="237"/>
        <v>-2.0936973616930366</v>
      </c>
      <c r="J313" s="19">
        <f t="shared" si="237"/>
        <v>-1.2521351035471309</v>
      </c>
      <c r="K313" s="2" t="s">
        <v>75</v>
      </c>
      <c r="L313" s="40">
        <v>8.81</v>
      </c>
      <c r="M313" s="19">
        <f t="shared" si="197"/>
        <v>1.1481056257175618E-2</v>
      </c>
      <c r="N313" s="19">
        <f t="shared" si="222"/>
        <v>-1.5642458100558525E-2</v>
      </c>
      <c r="O313" s="19">
        <f t="shared" si="224"/>
        <v>-5.2688172043010774E-2</v>
      </c>
      <c r="P313" s="19">
        <f t="shared" si="228"/>
        <v>0.10401002506265665</v>
      </c>
      <c r="Q313" s="19">
        <f t="shared" si="238"/>
        <v>-0.36863729505014953</v>
      </c>
      <c r="R313" s="19">
        <f t="shared" si="238"/>
        <v>-1.011629501781476</v>
      </c>
      <c r="S313" s="19">
        <f t="shared" si="238"/>
        <v>1.6275225215564395</v>
      </c>
      <c r="T313" s="19">
        <f t="shared" si="198"/>
        <v>-1.4803473631625115</v>
      </c>
      <c r="U313" s="19">
        <f t="shared" si="198"/>
        <v>-1.0820678599115605</v>
      </c>
      <c r="V313" s="19">
        <f t="shared" si="198"/>
        <v>-2.8796576251035706</v>
      </c>
      <c r="W313" s="19">
        <f t="shared" si="229"/>
        <v>8.2596697794421765E-3</v>
      </c>
      <c r="X313" s="19">
        <f t="shared" si="230"/>
        <v>2.4275271793641195E-2</v>
      </c>
      <c r="Y313" s="19">
        <f t="shared" si="231"/>
        <v>2.9390123869190137</v>
      </c>
      <c r="Z313" s="19">
        <f t="shared" si="232"/>
        <v>1</v>
      </c>
      <c r="AA313" s="19">
        <f t="shared" si="233"/>
        <v>3.9390123869190137</v>
      </c>
      <c r="AB313" s="19">
        <f t="shared" si="234"/>
        <v>0.74612925734357183</v>
      </c>
      <c r="AC313" s="19">
        <f t="shared" si="235"/>
        <v>0.25387074265642823</v>
      </c>
      <c r="AD313" s="20">
        <f t="shared" si="236"/>
        <v>1.9013819801148298E-2</v>
      </c>
      <c r="AE313" s="21">
        <f t="shared" si="191"/>
        <v>1</v>
      </c>
      <c r="AF313" s="21">
        <f t="shared" si="199"/>
        <v>0</v>
      </c>
      <c r="AG313" s="21">
        <f t="shared" si="200"/>
        <v>1</v>
      </c>
      <c r="AH313" s="21">
        <f t="shared" si="201"/>
        <v>0</v>
      </c>
      <c r="AI313" s="21">
        <f t="shared" si="215"/>
        <v>1</v>
      </c>
      <c r="AJ313" s="21">
        <f t="shared" si="216"/>
        <v>1.9013819801148298E-2</v>
      </c>
      <c r="AK313" s="24">
        <f t="shared" si="192"/>
        <v>1</v>
      </c>
      <c r="AL313" s="24">
        <f t="shared" si="202"/>
        <v>0</v>
      </c>
      <c r="AM313" s="24">
        <f t="shared" si="203"/>
        <v>1</v>
      </c>
      <c r="AN313" s="24">
        <f t="shared" si="204"/>
        <v>0</v>
      </c>
      <c r="AO313" s="24">
        <f t="shared" si="205"/>
        <v>1</v>
      </c>
      <c r="AP313" s="24">
        <f t="shared" si="217"/>
        <v>1.9013819801148298E-2</v>
      </c>
      <c r="AQ313" s="27">
        <f t="shared" si="193"/>
        <v>1</v>
      </c>
      <c r="AR313" s="27">
        <f t="shared" si="206"/>
        <v>0</v>
      </c>
      <c r="AS313" s="27">
        <f t="shared" si="207"/>
        <v>3</v>
      </c>
      <c r="AT313" s="27">
        <f t="shared" si="208"/>
        <v>0</v>
      </c>
      <c r="AU313" s="27">
        <f t="shared" si="209"/>
        <v>1</v>
      </c>
      <c r="AV313" s="27">
        <f t="shared" si="218"/>
        <v>1.9013819801148298E-2</v>
      </c>
      <c r="AW313">
        <f t="shared" si="210"/>
        <v>110.54304072772422</v>
      </c>
      <c r="AX313">
        <f t="shared" si="211"/>
        <v>101.2781467520574</v>
      </c>
      <c r="AY313">
        <f t="shared" si="219"/>
        <v>90.950383560764848</v>
      </c>
      <c r="AZ313">
        <f t="shared" si="212"/>
        <v>1.9013819801148298E-2</v>
      </c>
      <c r="BA313">
        <f t="shared" si="220"/>
        <v>100.78783535776341</v>
      </c>
      <c r="BB313" s="4">
        <f t="shared" si="194"/>
        <v>1</v>
      </c>
      <c r="BC313" s="4">
        <f t="shared" si="195"/>
        <v>1</v>
      </c>
    </row>
    <row r="314" spans="1:55">
      <c r="A314" s="37">
        <v>40750</v>
      </c>
      <c r="B314" s="2" t="s">
        <v>76</v>
      </c>
      <c r="C314" s="40">
        <v>10.6</v>
      </c>
      <c r="D314" s="19">
        <f t="shared" si="196"/>
        <v>2.3166023166023189E-2</v>
      </c>
      <c r="E314" s="19">
        <f t="shared" si="221"/>
        <v>-7.4906367041198572E-3</v>
      </c>
      <c r="F314" s="19">
        <f t="shared" si="223"/>
        <v>-1.119402985074636E-2</v>
      </c>
      <c r="G314" s="19">
        <f t="shared" si="227"/>
        <v>-1.4869888475836444E-2</v>
      </c>
      <c r="H314" s="19">
        <f t="shared" ref="H314:J329" si="239">E314/STDEV(E254:E313)</f>
        <v>-0.44338617057578961</v>
      </c>
      <c r="I314" s="19">
        <f t="shared" si="239"/>
        <v>-0.484124440462462</v>
      </c>
      <c r="J314" s="19">
        <f t="shared" si="239"/>
        <v>-0.43788569942558775</v>
      </c>
      <c r="K314" s="2" t="s">
        <v>75</v>
      </c>
      <c r="L314" s="40">
        <v>8.75</v>
      </c>
      <c r="M314" s="19">
        <f t="shared" si="197"/>
        <v>-6.8104426787741765E-3</v>
      </c>
      <c r="N314" s="19">
        <f t="shared" si="222"/>
        <v>-2.7777777777777776E-2</v>
      </c>
      <c r="O314" s="19">
        <f t="shared" si="224"/>
        <v>-6.0150375939849676E-2</v>
      </c>
      <c r="P314" s="19">
        <f t="shared" si="228"/>
        <v>0.10062893081761004</v>
      </c>
      <c r="Q314" s="19">
        <f t="shared" ref="Q314:S329" si="240">N314/STDEV(N254:N313)</f>
        <v>-0.65265573825082435</v>
      </c>
      <c r="R314" s="19">
        <f t="shared" si="240"/>
        <v>-1.1360753231867744</v>
      </c>
      <c r="S314" s="19">
        <f t="shared" si="240"/>
        <v>1.6392517756726452</v>
      </c>
      <c r="T314" s="19">
        <f t="shared" si="198"/>
        <v>0.20926956767503474</v>
      </c>
      <c r="U314" s="19">
        <f t="shared" si="198"/>
        <v>0.65195088272431234</v>
      </c>
      <c r="V314" s="19">
        <f t="shared" si="198"/>
        <v>-2.0771374750982332</v>
      </c>
      <c r="W314" s="19">
        <f t="shared" si="229"/>
        <v>9.9568789297016895E-3</v>
      </c>
      <c r="X314" s="19">
        <f t="shared" si="230"/>
        <v>2.4344264898607484E-2</v>
      </c>
      <c r="Y314" s="19">
        <f t="shared" si="231"/>
        <v>2.444969459856317</v>
      </c>
      <c r="Z314" s="19">
        <f t="shared" si="232"/>
        <v>1</v>
      </c>
      <c r="AA314" s="19">
        <f t="shared" si="233"/>
        <v>3.444969459856317</v>
      </c>
      <c r="AB314" s="19">
        <f t="shared" si="234"/>
        <v>0.70972166469025588</v>
      </c>
      <c r="AC314" s="19">
        <f t="shared" si="235"/>
        <v>0.29027833530974412</v>
      </c>
      <c r="AD314" s="20">
        <f t="shared" si="236"/>
        <v>8.3723869546343792E-3</v>
      </c>
      <c r="AE314" s="21">
        <f t="shared" si="191"/>
        <v>0</v>
      </c>
      <c r="AF314" s="21">
        <f t="shared" si="199"/>
        <v>0</v>
      </c>
      <c r="AG314" s="21">
        <f t="shared" si="200"/>
        <v>2</v>
      </c>
      <c r="AH314" s="21">
        <f t="shared" si="201"/>
        <v>0</v>
      </c>
      <c r="AI314" s="21">
        <f t="shared" si="215"/>
        <v>1</v>
      </c>
      <c r="AJ314" s="21">
        <f t="shared" si="216"/>
        <v>8.3723869546343792E-3</v>
      </c>
      <c r="AK314" s="24">
        <f t="shared" si="192"/>
        <v>0</v>
      </c>
      <c r="AL314" s="24">
        <f t="shared" si="202"/>
        <v>0</v>
      </c>
      <c r="AM314" s="24">
        <f t="shared" si="203"/>
        <v>2</v>
      </c>
      <c r="AN314" s="24">
        <f t="shared" si="204"/>
        <v>0</v>
      </c>
      <c r="AO314" s="24">
        <f t="shared" si="205"/>
        <v>1</v>
      </c>
      <c r="AP314" s="24">
        <f t="shared" si="217"/>
        <v>8.3723869546343792E-3</v>
      </c>
      <c r="AQ314" s="27">
        <f t="shared" si="193"/>
        <v>1</v>
      </c>
      <c r="AR314" s="27">
        <f t="shared" si="206"/>
        <v>0</v>
      </c>
      <c r="AS314" s="27">
        <f t="shared" si="207"/>
        <v>4</v>
      </c>
      <c r="AT314" s="27">
        <f t="shared" si="208"/>
        <v>0</v>
      </c>
      <c r="AU314" s="27">
        <f t="shared" si="209"/>
        <v>1</v>
      </c>
      <c r="AV314" s="27">
        <f t="shared" si="218"/>
        <v>8.3723869546343792E-3</v>
      </c>
      <c r="AW314">
        <f t="shared" si="210"/>
        <v>111.46854983983863</v>
      </c>
      <c r="AX314">
        <f t="shared" si="211"/>
        <v>102.12608658671387</v>
      </c>
      <c r="AY314">
        <f t="shared" si="219"/>
        <v>91.711855365607988</v>
      </c>
      <c r="AZ314">
        <f t="shared" si="212"/>
        <v>8.3723869546343792E-3</v>
      </c>
      <c r="BA314">
        <f t="shared" si="220"/>
        <v>101.63167011569858</v>
      </c>
      <c r="BB314" s="4">
        <f t="shared" si="194"/>
        <v>0</v>
      </c>
      <c r="BC314" s="4">
        <f t="shared" si="195"/>
        <v>0</v>
      </c>
    </row>
    <row r="315" spans="1:55">
      <c r="A315" s="37">
        <v>40751</v>
      </c>
      <c r="B315" s="2" t="s">
        <v>76</v>
      </c>
      <c r="C315" s="40">
        <v>10.73</v>
      </c>
      <c r="D315" s="19">
        <f t="shared" si="196"/>
        <v>1.22641509433963E-2</v>
      </c>
      <c r="E315" s="19">
        <f t="shared" si="221"/>
        <v>2.8037383177571158E-3</v>
      </c>
      <c r="F315" s="19">
        <f t="shared" si="223"/>
        <v>-2.7881040892192713E-3</v>
      </c>
      <c r="G315" s="19">
        <f t="shared" si="227"/>
        <v>-4.638218923933111E-3</v>
      </c>
      <c r="H315" s="19">
        <f t="shared" si="239"/>
        <v>0.16690074273647496</v>
      </c>
      <c r="I315" s="19">
        <f t="shared" si="239"/>
        <v>-0.1207219248602444</v>
      </c>
      <c r="J315" s="19">
        <f t="shared" si="239"/>
        <v>-0.13654379555979521</v>
      </c>
      <c r="K315" s="2" t="s">
        <v>75</v>
      </c>
      <c r="L315" s="40">
        <v>8.76</v>
      </c>
      <c r="M315" s="19">
        <f t="shared" si="197"/>
        <v>1.1428571428571184E-3</v>
      </c>
      <c r="N315" s="19">
        <f t="shared" si="222"/>
        <v>3.4364261168384146E-3</v>
      </c>
      <c r="O315" s="19">
        <f t="shared" si="224"/>
        <v>-5.2972972972972994E-2</v>
      </c>
      <c r="P315" s="19">
        <f t="shared" si="228"/>
        <v>4.7846889952153158E-2</v>
      </c>
      <c r="Q315" s="19">
        <f t="shared" si="240"/>
        <v>8.064933059978395E-2</v>
      </c>
      <c r="R315" s="19">
        <f t="shared" si="240"/>
        <v>-0.98520719567261394</v>
      </c>
      <c r="S315" s="19">
        <f t="shared" si="240"/>
        <v>0.79283486035197059</v>
      </c>
      <c r="T315" s="19">
        <f t="shared" si="198"/>
        <v>8.6251412136691005E-2</v>
      </c>
      <c r="U315" s="19">
        <f t="shared" si="198"/>
        <v>0.86448527081236959</v>
      </c>
      <c r="V315" s="19">
        <f t="shared" si="198"/>
        <v>-0.92937865591176583</v>
      </c>
      <c r="W315" s="19">
        <f t="shared" si="229"/>
        <v>1.0361351511232721E-2</v>
      </c>
      <c r="X315" s="19">
        <f t="shared" si="230"/>
        <v>2.1749013600178203E-2</v>
      </c>
      <c r="Y315" s="19">
        <f t="shared" si="231"/>
        <v>2.0990518057996721</v>
      </c>
      <c r="Z315" s="19">
        <f t="shared" si="232"/>
        <v>1</v>
      </c>
      <c r="AA315" s="19">
        <f t="shared" si="233"/>
        <v>3.0990518057996721</v>
      </c>
      <c r="AB315" s="19">
        <f t="shared" si="234"/>
        <v>0.67732065719954548</v>
      </c>
      <c r="AC315" s="19">
        <f t="shared" si="235"/>
        <v>0.32267934280045452</v>
      </c>
      <c r="AD315" s="20">
        <f t="shared" si="236"/>
        <v>4.1557961813479209E-3</v>
      </c>
      <c r="AE315" s="21">
        <f t="shared" si="191"/>
        <v>0</v>
      </c>
      <c r="AF315" s="21">
        <f t="shared" si="199"/>
        <v>0</v>
      </c>
      <c r="AG315" s="21">
        <f t="shared" si="200"/>
        <v>3</v>
      </c>
      <c r="AH315" s="21">
        <f t="shared" si="201"/>
        <v>0</v>
      </c>
      <c r="AI315" s="21">
        <f t="shared" si="215"/>
        <v>1</v>
      </c>
      <c r="AJ315" s="21">
        <f t="shared" si="216"/>
        <v>4.1557961813479209E-3</v>
      </c>
      <c r="AK315" s="24">
        <f t="shared" si="192"/>
        <v>0</v>
      </c>
      <c r="AL315" s="24">
        <f t="shared" si="202"/>
        <v>0</v>
      </c>
      <c r="AM315" s="24">
        <f t="shared" si="203"/>
        <v>3</v>
      </c>
      <c r="AN315" s="24">
        <f t="shared" si="204"/>
        <v>0</v>
      </c>
      <c r="AO315" s="24">
        <f t="shared" si="205"/>
        <v>1</v>
      </c>
      <c r="AP315" s="24">
        <f t="shared" si="217"/>
        <v>4.1557961813479209E-3</v>
      </c>
      <c r="AQ315" s="27">
        <f t="shared" si="193"/>
        <v>0</v>
      </c>
      <c r="AR315" s="27">
        <f t="shared" si="206"/>
        <v>0</v>
      </c>
      <c r="AS315" s="27">
        <f t="shared" si="207"/>
        <v>5</v>
      </c>
      <c r="AT315" s="27">
        <f t="shared" si="208"/>
        <v>0</v>
      </c>
      <c r="AU315" s="27">
        <f t="shared" si="209"/>
        <v>1</v>
      </c>
      <c r="AV315" s="27">
        <f t="shared" si="218"/>
        <v>4.1557961813479209E-3</v>
      </c>
      <c r="AW315">
        <f t="shared" si="210"/>
        <v>111.93179041360342</v>
      </c>
      <c r="AX315">
        <f t="shared" si="211"/>
        <v>102.55050178736694</v>
      </c>
      <c r="AY315">
        <f t="shared" si="219"/>
        <v>92.092991143920713</v>
      </c>
      <c r="AZ315">
        <f t="shared" si="212"/>
        <v>4.1557961813479209E-3</v>
      </c>
      <c r="BA315">
        <f t="shared" si="220"/>
        <v>102.05403062226941</v>
      </c>
      <c r="BB315" s="4">
        <f t="shared" si="194"/>
        <v>0</v>
      </c>
      <c r="BC315" s="4">
        <f t="shared" si="195"/>
        <v>0</v>
      </c>
    </row>
    <row r="316" spans="1:55">
      <c r="A316" s="37">
        <v>40752</v>
      </c>
      <c r="B316" s="2" t="s">
        <v>76</v>
      </c>
      <c r="C316" s="40">
        <v>10.79</v>
      </c>
      <c r="D316" s="19">
        <f t="shared" si="196"/>
        <v>5.5917986952468517E-3</v>
      </c>
      <c r="E316" s="19">
        <f t="shared" si="221"/>
        <v>1.6965127238454263E-2</v>
      </c>
      <c r="F316" s="19">
        <f t="shared" si="223"/>
        <v>0</v>
      </c>
      <c r="G316" s="19">
        <f t="shared" si="227"/>
        <v>-9.182736455463858E-3</v>
      </c>
      <c r="H316" s="19">
        <f t="shared" si="239"/>
        <v>1.0073765744339616</v>
      </c>
      <c r="I316" s="19">
        <f t="shared" si="239"/>
        <v>0</v>
      </c>
      <c r="J316" s="19">
        <f t="shared" si="239"/>
        <v>-0.26908362988225515</v>
      </c>
      <c r="K316" s="2" t="s">
        <v>75</v>
      </c>
      <c r="L316" s="40">
        <v>8.75</v>
      </c>
      <c r="M316" s="19">
        <f t="shared" si="197"/>
        <v>-1.1415525114155008E-3</v>
      </c>
      <c r="N316" s="19">
        <f t="shared" si="222"/>
        <v>-7.936507936507969E-3</v>
      </c>
      <c r="O316" s="19">
        <f t="shared" si="224"/>
        <v>-6.2165058949624874E-2</v>
      </c>
      <c r="P316" s="19">
        <f t="shared" si="228"/>
        <v>2.1003500583430538E-2</v>
      </c>
      <c r="Q316" s="19">
        <f t="shared" si="240"/>
        <v>-0.18642670516572532</v>
      </c>
      <c r="R316" s="19">
        <f t="shared" si="240"/>
        <v>-1.1387184779647319</v>
      </c>
      <c r="S316" s="19">
        <f t="shared" si="240"/>
        <v>0.35566436720904837</v>
      </c>
      <c r="T316" s="19">
        <f t="shared" si="198"/>
        <v>1.1938032795996869</v>
      </c>
      <c r="U316" s="19">
        <f t="shared" si="198"/>
        <v>1.1387184779647319</v>
      </c>
      <c r="V316" s="19">
        <f t="shared" si="198"/>
        <v>-0.62474799709130346</v>
      </c>
      <c r="W316" s="19">
        <f t="shared" si="229"/>
        <v>1.0167547874875629E-2</v>
      </c>
      <c r="X316" s="19">
        <f t="shared" si="230"/>
        <v>2.1098461003805326E-2</v>
      </c>
      <c r="Y316" s="19">
        <f t="shared" si="231"/>
        <v>2.0750785994271412</v>
      </c>
      <c r="Z316" s="19">
        <f t="shared" si="232"/>
        <v>1</v>
      </c>
      <c r="AA316" s="19">
        <f t="shared" si="233"/>
        <v>3.0750785994271412</v>
      </c>
      <c r="AB316" s="19">
        <f t="shared" si="234"/>
        <v>0.67480506020682174</v>
      </c>
      <c r="AC316" s="19">
        <f t="shared" si="235"/>
        <v>0.32519493979317821</v>
      </c>
      <c r="AD316" s="20">
        <f t="shared" si="236"/>
        <v>2.0402483319407116E-3</v>
      </c>
      <c r="AE316" s="21">
        <f t="shared" si="191"/>
        <v>-1</v>
      </c>
      <c r="AF316" s="21">
        <f t="shared" si="199"/>
        <v>1</v>
      </c>
      <c r="AG316" s="21">
        <f t="shared" si="200"/>
        <v>0</v>
      </c>
      <c r="AH316" s="21">
        <f t="shared" si="201"/>
        <v>0</v>
      </c>
      <c r="AI316" s="21">
        <f t="shared" si="215"/>
        <v>0</v>
      </c>
      <c r="AJ316" s="21">
        <f t="shared" si="216"/>
        <v>0</v>
      </c>
      <c r="AK316" s="24">
        <f t="shared" si="192"/>
        <v>-1</v>
      </c>
      <c r="AL316" s="24">
        <f t="shared" si="202"/>
        <v>1</v>
      </c>
      <c r="AM316" s="24">
        <f t="shared" si="203"/>
        <v>0</v>
      </c>
      <c r="AN316" s="24">
        <f t="shared" si="204"/>
        <v>0</v>
      </c>
      <c r="AO316" s="24">
        <f t="shared" si="205"/>
        <v>0</v>
      </c>
      <c r="AP316" s="24">
        <f t="shared" si="217"/>
        <v>0</v>
      </c>
      <c r="AQ316" s="27">
        <f t="shared" si="193"/>
        <v>0</v>
      </c>
      <c r="AR316" s="27">
        <f t="shared" si="206"/>
        <v>0</v>
      </c>
      <c r="AS316" s="27">
        <f t="shared" si="207"/>
        <v>0</v>
      </c>
      <c r="AT316" s="27">
        <f t="shared" si="208"/>
        <v>1</v>
      </c>
      <c r="AU316" s="27">
        <f t="shared" si="209"/>
        <v>0</v>
      </c>
      <c r="AV316" s="27">
        <f t="shared" si="218"/>
        <v>0</v>
      </c>
      <c r="AW316">
        <f t="shared" si="210"/>
        <v>111.93179041360342</v>
      </c>
      <c r="AX316">
        <f t="shared" si="211"/>
        <v>102.55050178736694</v>
      </c>
      <c r="AY316">
        <f t="shared" si="219"/>
        <v>92.092991143920713</v>
      </c>
      <c r="AZ316">
        <f t="shared" si="212"/>
        <v>0</v>
      </c>
      <c r="BA316">
        <f t="shared" si="220"/>
        <v>102.05403062226941</v>
      </c>
      <c r="BB316" s="4">
        <f t="shared" si="194"/>
        <v>0</v>
      </c>
      <c r="BC316" s="4">
        <f t="shared" si="195"/>
        <v>1</v>
      </c>
    </row>
    <row r="317" spans="1:55">
      <c r="A317" s="37">
        <v>40753</v>
      </c>
      <c r="B317" s="2" t="s">
        <v>76</v>
      </c>
      <c r="C317" s="40">
        <v>10.68</v>
      </c>
      <c r="D317" s="19">
        <f t="shared" si="196"/>
        <v>-1.0194624652455925E-2</v>
      </c>
      <c r="E317" s="19">
        <f t="shared" si="221"/>
        <v>9.4517958412097969E-3</v>
      </c>
      <c r="F317" s="19">
        <f t="shared" si="223"/>
        <v>-7.4349442379182222E-3</v>
      </c>
      <c r="G317" s="19">
        <f t="shared" si="227"/>
        <v>-1.3850415512465407E-2</v>
      </c>
      <c r="H317" s="19">
        <f t="shared" si="239"/>
        <v>0.55109331668014916</v>
      </c>
      <c r="I317" s="19">
        <f t="shared" si="239"/>
        <v>-0.32100273408526436</v>
      </c>
      <c r="J317" s="19">
        <f t="shared" si="239"/>
        <v>-0.40511864230725991</v>
      </c>
      <c r="K317" s="2" t="s">
        <v>75</v>
      </c>
      <c r="L317" s="40">
        <v>8.51</v>
      </c>
      <c r="M317" s="19">
        <f t="shared" si="197"/>
        <v>-2.7428571428571451E-2</v>
      </c>
      <c r="N317" s="19">
        <f t="shared" si="222"/>
        <v>-2.296211251435144E-2</v>
      </c>
      <c r="O317" s="19">
        <f t="shared" si="224"/>
        <v>-7.3993471164309002E-2</v>
      </c>
      <c r="P317" s="19">
        <f t="shared" si="228"/>
        <v>-3.5147392290249491E-2</v>
      </c>
      <c r="Q317" s="19">
        <f t="shared" si="240"/>
        <v>-0.53889604467609886</v>
      </c>
      <c r="R317" s="19">
        <f t="shared" si="240"/>
        <v>-1.3291616289549475</v>
      </c>
      <c r="S317" s="19">
        <f t="shared" si="240"/>
        <v>-0.60893163489377311</v>
      </c>
      <c r="T317" s="19">
        <f t="shared" si="198"/>
        <v>1.0899893613562481</v>
      </c>
      <c r="U317" s="19">
        <f t="shared" si="198"/>
        <v>1.0081588948696831</v>
      </c>
      <c r="V317" s="19">
        <f t="shared" si="198"/>
        <v>0.2038129925865132</v>
      </c>
      <c r="W317" s="19">
        <f t="shared" si="229"/>
        <v>1.0343614583916062E-2</v>
      </c>
      <c r="X317" s="19">
        <f t="shared" si="230"/>
        <v>2.0951445005744893E-2</v>
      </c>
      <c r="Y317" s="19">
        <f t="shared" si="231"/>
        <v>2.0255438595250461</v>
      </c>
      <c r="Z317" s="19">
        <f t="shared" si="232"/>
        <v>1</v>
      </c>
      <c r="AA317" s="19">
        <f t="shared" si="233"/>
        <v>3.0255438595250461</v>
      </c>
      <c r="AB317" s="19">
        <f t="shared" si="234"/>
        <v>0.66948091105941487</v>
      </c>
      <c r="AC317" s="19">
        <f t="shared" si="235"/>
        <v>0.33051908894058518</v>
      </c>
      <c r="AD317" s="20">
        <f t="shared" si="236"/>
        <v>-2.6573424742775899E-3</v>
      </c>
      <c r="AE317" s="21">
        <f t="shared" si="191"/>
        <v>-1</v>
      </c>
      <c r="AF317" s="21">
        <f t="shared" si="199"/>
        <v>0</v>
      </c>
      <c r="AG317" s="21">
        <f t="shared" si="200"/>
        <v>1</v>
      </c>
      <c r="AH317" s="21">
        <f t="shared" si="201"/>
        <v>0</v>
      </c>
      <c r="AI317" s="21">
        <f t="shared" si="215"/>
        <v>0</v>
      </c>
      <c r="AJ317" s="21">
        <f t="shared" si="216"/>
        <v>0</v>
      </c>
      <c r="AK317" s="24">
        <f t="shared" si="192"/>
        <v>-1</v>
      </c>
      <c r="AL317" s="24">
        <f t="shared" si="202"/>
        <v>0</v>
      </c>
      <c r="AM317" s="24">
        <f t="shared" si="203"/>
        <v>1</v>
      </c>
      <c r="AN317" s="24">
        <f t="shared" si="204"/>
        <v>0</v>
      </c>
      <c r="AO317" s="24">
        <f t="shared" si="205"/>
        <v>0</v>
      </c>
      <c r="AP317" s="24">
        <f t="shared" si="217"/>
        <v>0</v>
      </c>
      <c r="AQ317" s="27">
        <f t="shared" si="193"/>
        <v>0</v>
      </c>
      <c r="AR317" s="27">
        <f t="shared" si="206"/>
        <v>0</v>
      </c>
      <c r="AS317" s="27">
        <f t="shared" si="207"/>
        <v>0</v>
      </c>
      <c r="AT317" s="27">
        <f t="shared" si="208"/>
        <v>0</v>
      </c>
      <c r="AU317" s="27">
        <f t="shared" si="209"/>
        <v>0</v>
      </c>
      <c r="AV317" s="27">
        <f t="shared" si="218"/>
        <v>0</v>
      </c>
      <c r="AW317">
        <f t="shared" si="210"/>
        <v>111.93179041360342</v>
      </c>
      <c r="AX317">
        <f t="shared" si="211"/>
        <v>102.55050178736694</v>
      </c>
      <c r="AY317">
        <f t="shared" si="219"/>
        <v>92.092991143920713</v>
      </c>
      <c r="AZ317">
        <f t="shared" si="212"/>
        <v>0</v>
      </c>
      <c r="BA317">
        <f t="shared" si="220"/>
        <v>102.05403062226941</v>
      </c>
      <c r="BB317" s="4">
        <f t="shared" si="194"/>
        <v>0</v>
      </c>
      <c r="BC317" s="4">
        <f t="shared" si="195"/>
        <v>1</v>
      </c>
    </row>
    <row r="318" spans="1:55">
      <c r="A318" s="37">
        <v>40756</v>
      </c>
      <c r="B318" s="2" t="s">
        <v>76</v>
      </c>
      <c r="C318" s="40">
        <v>10.65</v>
      </c>
      <c r="D318" s="19">
        <f t="shared" si="196"/>
        <v>-2.8089887640448839E-3</v>
      </c>
      <c r="E318" s="19">
        <f t="shared" si="221"/>
        <v>2.7992277992278082E-2</v>
      </c>
      <c r="F318" s="19">
        <f t="shared" si="223"/>
        <v>-3.7418147801683019E-3</v>
      </c>
      <c r="G318" s="19">
        <f t="shared" si="227"/>
        <v>-2.7397260273972508E-2</v>
      </c>
      <c r="H318" s="19">
        <f t="shared" si="239"/>
        <v>1.6281162151254998</v>
      </c>
      <c r="I318" s="19">
        <f t="shared" si="239"/>
        <v>-0.16212882250318519</v>
      </c>
      <c r="J318" s="19">
        <f t="shared" si="239"/>
        <v>-0.80004318177388034</v>
      </c>
      <c r="K318" s="2" t="s">
        <v>75</v>
      </c>
      <c r="L318" s="40">
        <v>8.5299999999999994</v>
      </c>
      <c r="M318" s="19">
        <f t="shared" si="197"/>
        <v>2.3501762632196915E-3</v>
      </c>
      <c r="N318" s="19">
        <f t="shared" si="222"/>
        <v>-3.1782065834279352E-2</v>
      </c>
      <c r="O318" s="19">
        <f t="shared" si="224"/>
        <v>-4.6927374301675977E-2</v>
      </c>
      <c r="P318" s="19">
        <f t="shared" si="228"/>
        <v>-8.7700534759358323E-2</v>
      </c>
      <c r="Q318" s="19">
        <f t="shared" si="240"/>
        <v>-0.74234807838051697</v>
      </c>
      <c r="R318" s="19">
        <f t="shared" si="240"/>
        <v>-0.82091122216695234</v>
      </c>
      <c r="S318" s="19">
        <f t="shared" si="240"/>
        <v>-1.5176442424419812</v>
      </c>
      <c r="T318" s="19">
        <f t="shared" si="198"/>
        <v>2.370464293506017</v>
      </c>
      <c r="U318" s="19">
        <f t="shared" si="198"/>
        <v>0.65878239966376717</v>
      </c>
      <c r="V318" s="19">
        <f t="shared" si="198"/>
        <v>0.71760106066810081</v>
      </c>
      <c r="W318" s="19">
        <f t="shared" si="229"/>
        <v>9.9745279486610442E-3</v>
      </c>
      <c r="X318" s="19">
        <f t="shared" si="230"/>
        <v>1.5192863118246483E-2</v>
      </c>
      <c r="Y318" s="19">
        <f t="shared" si="231"/>
        <v>1.5231661284067017</v>
      </c>
      <c r="Z318" s="19">
        <f t="shared" si="232"/>
        <v>1</v>
      </c>
      <c r="AA318" s="19">
        <f t="shared" si="233"/>
        <v>2.523166128406702</v>
      </c>
      <c r="AB318" s="19">
        <f t="shared" si="234"/>
        <v>0.60367254904794243</v>
      </c>
      <c r="AC318" s="19">
        <f t="shared" si="235"/>
        <v>0.39632745095205751</v>
      </c>
      <c r="AD318" s="20">
        <f t="shared" si="236"/>
        <v>-1.4124340051782576E-2</v>
      </c>
      <c r="AE318" s="21">
        <f t="shared" si="191"/>
        <v>-1</v>
      </c>
      <c r="AF318" s="21">
        <f t="shared" si="199"/>
        <v>0</v>
      </c>
      <c r="AG318" s="21">
        <f t="shared" si="200"/>
        <v>2</v>
      </c>
      <c r="AH318" s="21">
        <f t="shared" si="201"/>
        <v>0</v>
      </c>
      <c r="AI318" s="21">
        <f t="shared" si="215"/>
        <v>0</v>
      </c>
      <c r="AJ318" s="21">
        <f t="shared" si="216"/>
        <v>0</v>
      </c>
      <c r="AK318" s="24">
        <f t="shared" si="192"/>
        <v>0</v>
      </c>
      <c r="AL318" s="24">
        <f t="shared" si="202"/>
        <v>0</v>
      </c>
      <c r="AM318" s="24">
        <f t="shared" si="203"/>
        <v>0</v>
      </c>
      <c r="AN318" s="24">
        <f t="shared" si="204"/>
        <v>0</v>
      </c>
      <c r="AO318" s="24">
        <f t="shared" si="205"/>
        <v>0</v>
      </c>
      <c r="AP318" s="24">
        <f t="shared" si="217"/>
        <v>0</v>
      </c>
      <c r="AQ318" s="27">
        <f t="shared" si="193"/>
        <v>0</v>
      </c>
      <c r="AR318" s="27">
        <f t="shared" si="206"/>
        <v>0</v>
      </c>
      <c r="AS318" s="27">
        <f t="shared" si="207"/>
        <v>0</v>
      </c>
      <c r="AT318" s="27">
        <f t="shared" si="208"/>
        <v>0</v>
      </c>
      <c r="AU318" s="27">
        <f t="shared" si="209"/>
        <v>0</v>
      </c>
      <c r="AV318" s="27">
        <f t="shared" si="218"/>
        <v>0</v>
      </c>
      <c r="AW318">
        <f t="shared" si="210"/>
        <v>111.93179041360342</v>
      </c>
      <c r="AX318">
        <f t="shared" si="211"/>
        <v>102.55050178736694</v>
      </c>
      <c r="AY318">
        <f t="shared" si="219"/>
        <v>92.092991143920713</v>
      </c>
      <c r="AZ318">
        <f t="shared" si="212"/>
        <v>0</v>
      </c>
      <c r="BA318">
        <f t="shared" si="220"/>
        <v>102.05403062226941</v>
      </c>
      <c r="BB318" s="4">
        <f t="shared" si="194"/>
        <v>0</v>
      </c>
      <c r="BC318" s="4">
        <f t="shared" si="195"/>
        <v>0</v>
      </c>
    </row>
    <row r="319" spans="1:55">
      <c r="A319" s="37">
        <v>40757</v>
      </c>
      <c r="B319" s="2" t="s">
        <v>76</v>
      </c>
      <c r="C319" s="40">
        <v>10.45</v>
      </c>
      <c r="D319" s="19">
        <f t="shared" si="196"/>
        <v>-1.8779342723004796E-2</v>
      </c>
      <c r="E319" s="19">
        <f t="shared" si="221"/>
        <v>-1.4150943396226448E-2</v>
      </c>
      <c r="F319" s="19">
        <f t="shared" si="223"/>
        <v>-2.1535580524344611E-2</v>
      </c>
      <c r="G319" s="19">
        <f t="shared" si="227"/>
        <v>-4.391582799634039E-2</v>
      </c>
      <c r="H319" s="19">
        <f t="shared" si="239"/>
        <v>-0.80178102278275709</v>
      </c>
      <c r="I319" s="19">
        <f t="shared" si="239"/>
        <v>-0.94129944330801507</v>
      </c>
      <c r="J319" s="19">
        <f t="shared" si="239"/>
        <v>-1.2901433105618636</v>
      </c>
      <c r="K319" s="2" t="s">
        <v>75</v>
      </c>
      <c r="L319" s="40">
        <v>8.59</v>
      </c>
      <c r="M319" s="19">
        <f t="shared" si="197"/>
        <v>7.0339976553341734E-3</v>
      </c>
      <c r="N319" s="19">
        <f t="shared" si="222"/>
        <v>-1.8285714285714301E-2</v>
      </c>
      <c r="O319" s="19">
        <f t="shared" si="224"/>
        <v>-4.5555555555555571E-2</v>
      </c>
      <c r="P319" s="19">
        <f t="shared" si="228"/>
        <v>-7.6344086021505456E-2</v>
      </c>
      <c r="Q319" s="19">
        <f t="shared" si="240"/>
        <v>-0.42344674074230088</v>
      </c>
      <c r="R319" s="19">
        <f t="shared" si="240"/>
        <v>-0.78720522547483418</v>
      </c>
      <c r="S319" s="19">
        <f t="shared" si="240"/>
        <v>-1.2829051017188577</v>
      </c>
      <c r="T319" s="19">
        <f t="shared" si="198"/>
        <v>-0.37833428204045622</v>
      </c>
      <c r="U319" s="19">
        <f t="shared" si="198"/>
        <v>-0.15409421783318089</v>
      </c>
      <c r="V319" s="19">
        <f t="shared" si="198"/>
        <v>-7.2382088430058555E-3</v>
      </c>
      <c r="W319" s="19">
        <f t="shared" si="229"/>
        <v>1.0711108508862168E-2</v>
      </c>
      <c r="X319" s="19">
        <f t="shared" si="230"/>
        <v>1.5405911134616503E-2</v>
      </c>
      <c r="Y319" s="19">
        <f t="shared" si="231"/>
        <v>1.4383115549496996</v>
      </c>
      <c r="Z319" s="19">
        <f t="shared" si="232"/>
        <v>1</v>
      </c>
      <c r="AA319" s="19">
        <f t="shared" si="233"/>
        <v>2.4383115549496996</v>
      </c>
      <c r="AB319" s="19">
        <f t="shared" si="234"/>
        <v>0.589880137355692</v>
      </c>
      <c r="AC319" s="19">
        <f t="shared" si="235"/>
        <v>0.41011986264430805</v>
      </c>
      <c r="AD319" s="20">
        <f t="shared" si="236"/>
        <v>1.9097548900782273E-3</v>
      </c>
      <c r="AE319" s="21">
        <f t="shared" si="191"/>
        <v>0</v>
      </c>
      <c r="AF319" s="21">
        <f t="shared" si="199"/>
        <v>0</v>
      </c>
      <c r="AG319" s="21">
        <f t="shared" si="200"/>
        <v>0</v>
      </c>
      <c r="AH319" s="21">
        <f t="shared" si="201"/>
        <v>0</v>
      </c>
      <c r="AI319" s="21">
        <f t="shared" si="215"/>
        <v>0</v>
      </c>
      <c r="AJ319" s="21">
        <f t="shared" si="216"/>
        <v>0</v>
      </c>
      <c r="AK319" s="24">
        <f t="shared" si="192"/>
        <v>0</v>
      </c>
      <c r="AL319" s="24">
        <f t="shared" si="202"/>
        <v>0</v>
      </c>
      <c r="AM319" s="24">
        <f t="shared" si="203"/>
        <v>0</v>
      </c>
      <c r="AN319" s="24">
        <f t="shared" si="204"/>
        <v>0</v>
      </c>
      <c r="AO319" s="24">
        <f t="shared" si="205"/>
        <v>0</v>
      </c>
      <c r="AP319" s="24">
        <f t="shared" si="217"/>
        <v>0</v>
      </c>
      <c r="AQ319" s="27">
        <f t="shared" si="193"/>
        <v>0</v>
      </c>
      <c r="AR319" s="27">
        <f t="shared" si="206"/>
        <v>0</v>
      </c>
      <c r="AS319" s="27">
        <f t="shared" si="207"/>
        <v>0</v>
      </c>
      <c r="AT319" s="27">
        <f t="shared" si="208"/>
        <v>0</v>
      </c>
      <c r="AU319" s="27">
        <f t="shared" si="209"/>
        <v>0</v>
      </c>
      <c r="AV319" s="27">
        <f t="shared" si="218"/>
        <v>0</v>
      </c>
      <c r="AW319">
        <f t="shared" si="210"/>
        <v>111.93179041360342</v>
      </c>
      <c r="AX319">
        <f t="shared" si="211"/>
        <v>102.55050178736694</v>
      </c>
      <c r="AY319">
        <f t="shared" si="219"/>
        <v>92.092991143920713</v>
      </c>
      <c r="AZ319">
        <f t="shared" si="212"/>
        <v>0</v>
      </c>
      <c r="BA319">
        <f t="shared" si="220"/>
        <v>102.05403062226941</v>
      </c>
      <c r="BB319" s="4">
        <f t="shared" si="194"/>
        <v>0</v>
      </c>
      <c r="BC319" s="4">
        <f t="shared" si="195"/>
        <v>0</v>
      </c>
    </row>
    <row r="320" spans="1:55">
      <c r="A320" s="37">
        <v>40758</v>
      </c>
      <c r="B320" s="2" t="s">
        <v>76</v>
      </c>
      <c r="C320" s="40">
        <v>10.45</v>
      </c>
      <c r="D320" s="19">
        <f t="shared" si="196"/>
        <v>0</v>
      </c>
      <c r="E320" s="19">
        <f t="shared" si="221"/>
        <v>-2.6095060577819303E-2</v>
      </c>
      <c r="F320" s="19">
        <f t="shared" si="223"/>
        <v>-2.3364485981308414E-2</v>
      </c>
      <c r="G320" s="19">
        <f t="shared" si="227"/>
        <v>-5.5153707052441339E-2</v>
      </c>
      <c r="H320" s="19">
        <f t="shared" si="239"/>
        <v>-1.541178162722634</v>
      </c>
      <c r="I320" s="19">
        <f t="shared" si="239"/>
        <v>-1.0680748364782826</v>
      </c>
      <c r="J320" s="19">
        <f t="shared" si="239"/>
        <v>-1.6457234502543476</v>
      </c>
      <c r="K320" s="2" t="s">
        <v>75</v>
      </c>
      <c r="L320" s="40">
        <v>8.5500000000000007</v>
      </c>
      <c r="M320" s="19">
        <f t="shared" si="197"/>
        <v>-4.6565774155994354E-3</v>
      </c>
      <c r="N320" s="19">
        <f t="shared" si="222"/>
        <v>-2.3972602739725922E-2</v>
      </c>
      <c r="O320" s="19">
        <f t="shared" si="224"/>
        <v>-2.0618556701030893E-2</v>
      </c>
      <c r="P320" s="19">
        <f t="shared" si="228"/>
        <v>-4.999999999999992E-2</v>
      </c>
      <c r="Q320" s="19">
        <f t="shared" si="240"/>
        <v>-0.55294966487016839</v>
      </c>
      <c r="R320" s="19">
        <f t="shared" si="240"/>
        <v>-0.35338417442016568</v>
      </c>
      <c r="S320" s="19">
        <f t="shared" si="240"/>
        <v>-0.82863730957807824</v>
      </c>
      <c r="T320" s="19">
        <f t="shared" si="198"/>
        <v>-0.98822849785246558</v>
      </c>
      <c r="U320" s="19">
        <f t="shared" si="198"/>
        <v>-0.71469066205811693</v>
      </c>
      <c r="V320" s="19">
        <f t="shared" si="198"/>
        <v>-0.81708614067626939</v>
      </c>
      <c r="W320" s="19">
        <f t="shared" si="229"/>
        <v>1.020637840011737E-2</v>
      </c>
      <c r="X320" s="19">
        <f t="shared" si="230"/>
        <v>1.3888635439275838E-2</v>
      </c>
      <c r="Y320" s="19">
        <f t="shared" si="231"/>
        <v>1.3607799843200132</v>
      </c>
      <c r="Z320" s="19">
        <f t="shared" si="232"/>
        <v>1</v>
      </c>
      <c r="AA320" s="19">
        <f t="shared" si="233"/>
        <v>2.360779984320013</v>
      </c>
      <c r="AB320" s="19">
        <f t="shared" si="234"/>
        <v>0.57641118331997609</v>
      </c>
      <c r="AC320" s="19">
        <f t="shared" si="235"/>
        <v>0.42358881668002402</v>
      </c>
      <c r="AD320" s="20">
        <f t="shared" si="236"/>
        <v>1.3871914464375109E-2</v>
      </c>
      <c r="AE320" s="21">
        <f t="shared" si="191"/>
        <v>0</v>
      </c>
      <c r="AF320" s="21">
        <f t="shared" si="199"/>
        <v>0</v>
      </c>
      <c r="AG320" s="21">
        <f t="shared" si="200"/>
        <v>0</v>
      </c>
      <c r="AH320" s="21">
        <f t="shared" si="201"/>
        <v>0</v>
      </c>
      <c r="AI320" s="21">
        <f t="shared" si="215"/>
        <v>0</v>
      </c>
      <c r="AJ320" s="21">
        <f t="shared" si="216"/>
        <v>0</v>
      </c>
      <c r="AK320" s="24">
        <f t="shared" si="192"/>
        <v>0</v>
      </c>
      <c r="AL320" s="24">
        <f t="shared" si="202"/>
        <v>0</v>
      </c>
      <c r="AM320" s="24">
        <f t="shared" si="203"/>
        <v>0</v>
      </c>
      <c r="AN320" s="24">
        <f t="shared" si="204"/>
        <v>0</v>
      </c>
      <c r="AO320" s="24">
        <f t="shared" si="205"/>
        <v>0</v>
      </c>
      <c r="AP320" s="24">
        <f t="shared" si="217"/>
        <v>0</v>
      </c>
      <c r="AQ320" s="27">
        <f t="shared" si="193"/>
        <v>0</v>
      </c>
      <c r="AR320" s="27">
        <f t="shared" si="206"/>
        <v>0</v>
      </c>
      <c r="AS320" s="27">
        <f t="shared" si="207"/>
        <v>0</v>
      </c>
      <c r="AT320" s="27">
        <f t="shared" si="208"/>
        <v>0</v>
      </c>
      <c r="AU320" s="27">
        <f t="shared" si="209"/>
        <v>0</v>
      </c>
      <c r="AV320" s="27">
        <f t="shared" si="218"/>
        <v>0</v>
      </c>
      <c r="AW320">
        <f t="shared" si="210"/>
        <v>111.93179041360342</v>
      </c>
      <c r="AX320">
        <f t="shared" si="211"/>
        <v>102.55050178736694</v>
      </c>
      <c r="AY320">
        <f t="shared" si="219"/>
        <v>92.092991143920713</v>
      </c>
      <c r="AZ320">
        <f t="shared" si="212"/>
        <v>0</v>
      </c>
      <c r="BA320">
        <f t="shared" si="220"/>
        <v>102.05403062226941</v>
      </c>
      <c r="BB320" s="4">
        <f t="shared" si="194"/>
        <v>0</v>
      </c>
      <c r="BC320" s="4">
        <f t="shared" si="195"/>
        <v>0</v>
      </c>
    </row>
    <row r="321" spans="1:55">
      <c r="A321" s="37">
        <v>40759</v>
      </c>
      <c r="B321" s="2" t="s">
        <v>76</v>
      </c>
      <c r="C321" s="40">
        <v>10.45</v>
      </c>
      <c r="D321" s="19">
        <f t="shared" si="196"/>
        <v>0</v>
      </c>
      <c r="E321" s="19">
        <f t="shared" si="221"/>
        <v>-3.1510658016682104E-2</v>
      </c>
      <c r="F321" s="19">
        <f t="shared" si="223"/>
        <v>-1.508011310084827E-2</v>
      </c>
      <c r="G321" s="19">
        <f t="shared" si="227"/>
        <v>-4.4789762340036586E-2</v>
      </c>
      <c r="H321" s="19">
        <f t="shared" si="239"/>
        <v>-1.9400809393813478</v>
      </c>
      <c r="I321" s="19">
        <f t="shared" si="239"/>
        <v>-0.71804645719257021</v>
      </c>
      <c r="J321" s="19">
        <f t="shared" si="239"/>
        <v>-1.3590427256061199</v>
      </c>
      <c r="K321" s="2" t="s">
        <v>75</v>
      </c>
      <c r="L321" s="40">
        <v>8.27</v>
      </c>
      <c r="M321" s="19">
        <f t="shared" si="197"/>
        <v>-3.2748538011696034E-2</v>
      </c>
      <c r="N321" s="19">
        <f t="shared" si="222"/>
        <v>-5.4857142857142903E-2</v>
      </c>
      <c r="O321" s="19">
        <f t="shared" si="224"/>
        <v>-6.2358276643991011E-2</v>
      </c>
      <c r="P321" s="19">
        <f t="shared" si="228"/>
        <v>-8.2130965593784716E-2</v>
      </c>
      <c r="Q321" s="19">
        <f t="shared" si="240"/>
        <v>-1.2607246847087448</v>
      </c>
      <c r="R321" s="19">
        <f t="shared" si="240"/>
        <v>-1.0671719971460611</v>
      </c>
      <c r="S321" s="19">
        <f t="shared" si="240"/>
        <v>-1.3632403702860025</v>
      </c>
      <c r="T321" s="19">
        <f t="shared" si="198"/>
        <v>-0.67935625467260308</v>
      </c>
      <c r="U321" s="19">
        <f t="shared" si="198"/>
        <v>0.34912553995349094</v>
      </c>
      <c r="V321" s="19">
        <f t="shared" si="198"/>
        <v>4.197644679882595E-3</v>
      </c>
      <c r="W321" s="19">
        <f t="shared" si="229"/>
        <v>1.0042070826220882E-2</v>
      </c>
      <c r="X321" s="19">
        <f t="shared" si="230"/>
        <v>1.5409666128436226E-2</v>
      </c>
      <c r="Y321" s="19">
        <f t="shared" si="231"/>
        <v>1.5345107991272078</v>
      </c>
      <c r="Z321" s="19">
        <f t="shared" si="232"/>
        <v>1</v>
      </c>
      <c r="AA321" s="19">
        <f t="shared" si="233"/>
        <v>2.534510799127208</v>
      </c>
      <c r="AB321" s="19">
        <f t="shared" si="234"/>
        <v>0.60544654205286352</v>
      </c>
      <c r="AC321" s="19">
        <f t="shared" si="235"/>
        <v>0.39455345794713642</v>
      </c>
      <c r="AD321" s="20">
        <f t="shared" si="236"/>
        <v>-1.4688936329951311E-2</v>
      </c>
      <c r="AE321" s="21">
        <f t="shared" si="191"/>
        <v>0</v>
      </c>
      <c r="AF321" s="21">
        <f t="shared" si="199"/>
        <v>0</v>
      </c>
      <c r="AG321" s="21">
        <f t="shared" si="200"/>
        <v>0</v>
      </c>
      <c r="AH321" s="21">
        <f t="shared" si="201"/>
        <v>0</v>
      </c>
      <c r="AI321" s="21">
        <f t="shared" si="215"/>
        <v>0</v>
      </c>
      <c r="AJ321" s="21">
        <f t="shared" si="216"/>
        <v>0</v>
      </c>
      <c r="AK321" s="24">
        <f t="shared" si="192"/>
        <v>0</v>
      </c>
      <c r="AL321" s="24">
        <f t="shared" si="202"/>
        <v>0</v>
      </c>
      <c r="AM321" s="24">
        <f t="shared" si="203"/>
        <v>0</v>
      </c>
      <c r="AN321" s="24">
        <f t="shared" si="204"/>
        <v>0</v>
      </c>
      <c r="AO321" s="24">
        <f t="shared" si="205"/>
        <v>0</v>
      </c>
      <c r="AP321" s="24">
        <f t="shared" si="217"/>
        <v>0</v>
      </c>
      <c r="AQ321" s="27">
        <f t="shared" si="193"/>
        <v>0</v>
      </c>
      <c r="AR321" s="27">
        <f t="shared" si="206"/>
        <v>0</v>
      </c>
      <c r="AS321" s="27">
        <f t="shared" si="207"/>
        <v>0</v>
      </c>
      <c r="AT321" s="27">
        <f t="shared" si="208"/>
        <v>0</v>
      </c>
      <c r="AU321" s="27">
        <f t="shared" si="209"/>
        <v>0</v>
      </c>
      <c r="AV321" s="27">
        <f t="shared" si="218"/>
        <v>0</v>
      </c>
      <c r="AW321">
        <f t="shared" si="210"/>
        <v>111.93179041360342</v>
      </c>
      <c r="AX321">
        <f t="shared" si="211"/>
        <v>102.55050178736694</v>
      </c>
      <c r="AY321">
        <f t="shared" si="219"/>
        <v>92.092991143920713</v>
      </c>
      <c r="AZ321">
        <f t="shared" si="212"/>
        <v>0</v>
      </c>
      <c r="BA321">
        <f t="shared" si="220"/>
        <v>102.05403062226941</v>
      </c>
      <c r="BB321" s="4">
        <f t="shared" si="194"/>
        <v>0</v>
      </c>
      <c r="BC321" s="4">
        <f t="shared" si="195"/>
        <v>0</v>
      </c>
    </row>
    <row r="322" spans="1:55">
      <c r="A322" s="37">
        <v>40760</v>
      </c>
      <c r="B322" s="2" t="s">
        <v>76</v>
      </c>
      <c r="C322" s="40">
        <v>10.18</v>
      </c>
      <c r="D322" s="19">
        <f t="shared" si="196"/>
        <v>-2.5837320574162641E-2</v>
      </c>
      <c r="E322" s="19">
        <f t="shared" si="221"/>
        <v>-4.6816479400749067E-2</v>
      </c>
      <c r="F322" s="19">
        <f t="shared" si="223"/>
        <v>-3.7807183364839354E-2</v>
      </c>
      <c r="G322" s="19">
        <f t="shared" si="227"/>
        <v>-6.4338235294117738E-2</v>
      </c>
      <c r="H322" s="19">
        <f t="shared" si="239"/>
        <v>-2.9627009988635282</v>
      </c>
      <c r="I322" s="19">
        <f t="shared" si="239"/>
        <v>-1.8453139548061683</v>
      </c>
      <c r="J322" s="19">
        <f t="shared" si="239"/>
        <v>-1.9876441636042832</v>
      </c>
      <c r="K322" s="2" t="s">
        <v>75</v>
      </c>
      <c r="L322" s="40">
        <v>8.25</v>
      </c>
      <c r="M322" s="19">
        <f t="shared" si="197"/>
        <v>-2.4183796856105896E-3</v>
      </c>
      <c r="N322" s="19">
        <f t="shared" si="222"/>
        <v>-3.0552291421856614E-2</v>
      </c>
      <c r="O322" s="19">
        <f t="shared" si="224"/>
        <v>-5.2812858783008128E-2</v>
      </c>
      <c r="P322" s="19">
        <f t="shared" si="228"/>
        <v>-9.4401756311745272E-2</v>
      </c>
      <c r="Q322" s="19">
        <f t="shared" si="240"/>
        <v>-0.69205093304456478</v>
      </c>
      <c r="R322" s="19">
        <f t="shared" si="240"/>
        <v>-0.89252224007777803</v>
      </c>
      <c r="S322" s="19">
        <f t="shared" si="240"/>
        <v>-1.5385935835175439</v>
      </c>
      <c r="T322" s="19">
        <f t="shared" si="198"/>
        <v>-2.2706500658189634</v>
      </c>
      <c r="U322" s="19">
        <f t="shared" si="198"/>
        <v>-0.9527917147283903</v>
      </c>
      <c r="V322" s="19">
        <f t="shared" si="198"/>
        <v>-0.44905058008673926</v>
      </c>
      <c r="W322" s="19">
        <f t="shared" si="229"/>
        <v>1.133598964674582E-2</v>
      </c>
      <c r="X322" s="19">
        <f t="shared" si="230"/>
        <v>1.4995984949924162E-2</v>
      </c>
      <c r="Y322" s="19">
        <f t="shared" si="231"/>
        <v>1.322865088733475</v>
      </c>
      <c r="Z322" s="19">
        <f t="shared" si="232"/>
        <v>1</v>
      </c>
      <c r="AA322" s="19">
        <f t="shared" si="233"/>
        <v>2.322865088733475</v>
      </c>
      <c r="AB322" s="19">
        <f t="shared" si="234"/>
        <v>0.56949716759261182</v>
      </c>
      <c r="AC322" s="19">
        <f t="shared" si="235"/>
        <v>0.43050283240738818</v>
      </c>
      <c r="AD322" s="20">
        <f t="shared" si="236"/>
        <v>-9.552533297842971E-3</v>
      </c>
      <c r="AE322" s="21">
        <f t="shared" si="191"/>
        <v>1</v>
      </c>
      <c r="AF322" s="21">
        <f t="shared" si="199"/>
        <v>0</v>
      </c>
      <c r="AG322" s="21">
        <f t="shared" si="200"/>
        <v>1</v>
      </c>
      <c r="AH322" s="21">
        <f t="shared" si="201"/>
        <v>0</v>
      </c>
      <c r="AI322" s="21">
        <f t="shared" si="215"/>
        <v>1</v>
      </c>
      <c r="AJ322" s="21">
        <f t="shared" si="216"/>
        <v>-9.552533297842971E-3</v>
      </c>
      <c r="AK322" s="24">
        <f t="shared" si="192"/>
        <v>0</v>
      </c>
      <c r="AL322" s="24">
        <f t="shared" si="202"/>
        <v>0</v>
      </c>
      <c r="AM322" s="24">
        <f t="shared" si="203"/>
        <v>0</v>
      </c>
      <c r="AN322" s="24">
        <f t="shared" si="204"/>
        <v>0</v>
      </c>
      <c r="AO322" s="24">
        <f t="shared" si="205"/>
        <v>0</v>
      </c>
      <c r="AP322" s="24">
        <f t="shared" si="217"/>
        <v>0</v>
      </c>
      <c r="AQ322" s="27">
        <f t="shared" si="193"/>
        <v>0</v>
      </c>
      <c r="AR322" s="27">
        <f t="shared" si="206"/>
        <v>0</v>
      </c>
      <c r="AS322" s="27">
        <f t="shared" si="207"/>
        <v>0</v>
      </c>
      <c r="AT322" s="27">
        <f t="shared" si="208"/>
        <v>0</v>
      </c>
      <c r="AU322" s="27">
        <f t="shared" si="209"/>
        <v>0</v>
      </c>
      <c r="AV322" s="27">
        <f t="shared" si="218"/>
        <v>0</v>
      </c>
      <c r="AW322">
        <f t="shared" si="210"/>
        <v>110.8625582585903</v>
      </c>
      <c r="AX322">
        <f t="shared" si="211"/>
        <v>102.55050178736694</v>
      </c>
      <c r="AY322">
        <f t="shared" si="219"/>
        <v>92.092991143920713</v>
      </c>
      <c r="AZ322">
        <f t="shared" si="212"/>
        <v>-3.1841777659476571E-3</v>
      </c>
      <c r="BA322">
        <f t="shared" si="220"/>
        <v>101.72907244703663</v>
      </c>
      <c r="BB322" s="4">
        <f t="shared" si="194"/>
        <v>0</v>
      </c>
      <c r="BC322" s="4">
        <f t="shared" si="195"/>
        <v>0</v>
      </c>
    </row>
    <row r="323" spans="1:55">
      <c r="A323" s="37">
        <v>40763</v>
      </c>
      <c r="B323" s="2" t="s">
        <v>76</v>
      </c>
      <c r="C323" s="40">
        <v>9.86</v>
      </c>
      <c r="D323" s="19">
        <f t="shared" si="196"/>
        <v>-3.1434184675834996E-2</v>
      </c>
      <c r="E323" s="19">
        <f t="shared" si="221"/>
        <v>-7.4178403755868635E-2</v>
      </c>
      <c r="F323" s="19">
        <f t="shared" si="223"/>
        <v>-4.8262548262548263E-2</v>
      </c>
      <c r="G323" s="19">
        <f t="shared" si="227"/>
        <v>-9.3750000000000111E-2</v>
      </c>
      <c r="H323" s="19">
        <f t="shared" si="239"/>
        <v>-4.4941902582644548</v>
      </c>
      <c r="I323" s="19">
        <f t="shared" si="239"/>
        <v>-2.3783891352812412</v>
      </c>
      <c r="J323" s="19">
        <f t="shared" si="239"/>
        <v>-2.9102898112292159</v>
      </c>
      <c r="K323" s="2" t="s">
        <v>75</v>
      </c>
      <c r="L323" s="40">
        <v>8.09</v>
      </c>
      <c r="M323" s="19">
        <f t="shared" si="197"/>
        <v>-1.9393939393939411E-2</v>
      </c>
      <c r="N323" s="19">
        <f t="shared" si="222"/>
        <v>-5.1582649472450122E-2</v>
      </c>
      <c r="O323" s="19">
        <f t="shared" si="224"/>
        <v>-8.1725312145289511E-2</v>
      </c>
      <c r="P323" s="19">
        <f t="shared" si="228"/>
        <v>-0.1301075268817205</v>
      </c>
      <c r="Q323" s="19">
        <f t="shared" si="240"/>
        <v>-1.1686241303924112</v>
      </c>
      <c r="R323" s="19">
        <f t="shared" si="240"/>
        <v>-1.3727299617807449</v>
      </c>
      <c r="S323" s="19">
        <f t="shared" si="240"/>
        <v>-2.0649800284238427</v>
      </c>
      <c r="T323" s="19">
        <f t="shared" si="198"/>
        <v>-3.3255661278720439</v>
      </c>
      <c r="U323" s="19">
        <f t="shared" si="198"/>
        <v>-1.0056591735004963</v>
      </c>
      <c r="V323" s="19">
        <f t="shared" si="198"/>
        <v>-0.84530978280537328</v>
      </c>
      <c r="W323" s="19">
        <f t="shared" si="229"/>
        <v>1.2927829338007879E-2</v>
      </c>
      <c r="X323" s="19">
        <f t="shared" si="230"/>
        <v>1.4036425106637149E-2</v>
      </c>
      <c r="Y323" s="19">
        <f t="shared" si="231"/>
        <v>1.0857526611501587</v>
      </c>
      <c r="Z323" s="19">
        <f t="shared" si="232"/>
        <v>1</v>
      </c>
      <c r="AA323" s="19">
        <f t="shared" si="233"/>
        <v>2.0857526611501589</v>
      </c>
      <c r="AB323" s="19">
        <f t="shared" si="234"/>
        <v>0.52055676656858996</v>
      </c>
      <c r="AC323" s="19">
        <f t="shared" si="235"/>
        <v>0.47944323343140988</v>
      </c>
      <c r="AD323" s="20">
        <f t="shared" si="236"/>
        <v>-3.5015697603905833E-3</v>
      </c>
      <c r="AE323" s="21">
        <f t="shared" si="191"/>
        <v>1</v>
      </c>
      <c r="AF323" s="21">
        <f t="shared" si="199"/>
        <v>0</v>
      </c>
      <c r="AG323" s="21">
        <f t="shared" si="200"/>
        <v>2</v>
      </c>
      <c r="AH323" s="21">
        <f t="shared" si="201"/>
        <v>0</v>
      </c>
      <c r="AI323" s="21">
        <f t="shared" si="215"/>
        <v>1</v>
      </c>
      <c r="AJ323" s="21">
        <f t="shared" si="216"/>
        <v>-3.5015697603905833E-3</v>
      </c>
      <c r="AK323" s="24">
        <f t="shared" si="192"/>
        <v>1</v>
      </c>
      <c r="AL323" s="24">
        <f t="shared" si="202"/>
        <v>0</v>
      </c>
      <c r="AM323" s="24">
        <f t="shared" si="203"/>
        <v>1</v>
      </c>
      <c r="AN323" s="24">
        <f t="shared" si="204"/>
        <v>0</v>
      </c>
      <c r="AO323" s="24">
        <f t="shared" si="205"/>
        <v>1</v>
      </c>
      <c r="AP323" s="24">
        <f t="shared" si="217"/>
        <v>-3.5015697603905833E-3</v>
      </c>
      <c r="AQ323" s="27">
        <f t="shared" si="193"/>
        <v>0</v>
      </c>
      <c r="AR323" s="27">
        <f t="shared" si="206"/>
        <v>0</v>
      </c>
      <c r="AS323" s="27">
        <f t="shared" si="207"/>
        <v>0</v>
      </c>
      <c r="AT323" s="27">
        <f t="shared" si="208"/>
        <v>0</v>
      </c>
      <c r="AU323" s="27">
        <f t="shared" si="209"/>
        <v>0</v>
      </c>
      <c r="AV323" s="27">
        <f t="shared" si="218"/>
        <v>0</v>
      </c>
      <c r="AW323">
        <f t="shared" si="210"/>
        <v>110.47436527703248</v>
      </c>
      <c r="AX323">
        <f t="shared" si="211"/>
        <v>102.19141405139541</v>
      </c>
      <c r="AY323">
        <f t="shared" si="219"/>
        <v>92.092991143920713</v>
      </c>
      <c r="AZ323">
        <f t="shared" si="212"/>
        <v>-2.3343798402603888E-3</v>
      </c>
      <c r="BA323">
        <f t="shared" si="220"/>
        <v>101.49159815114787</v>
      </c>
      <c r="BB323" s="4">
        <f t="shared" si="194"/>
        <v>0</v>
      </c>
      <c r="BC323" s="4">
        <f t="shared" si="195"/>
        <v>1</v>
      </c>
    </row>
    <row r="324" spans="1:55">
      <c r="A324" s="37">
        <v>40764</v>
      </c>
      <c r="B324" s="2" t="s">
        <v>76</v>
      </c>
      <c r="C324" s="40">
        <v>9.76</v>
      </c>
      <c r="D324" s="19">
        <f t="shared" si="196"/>
        <v>-1.014198782961457E-2</v>
      </c>
      <c r="E324" s="19">
        <f t="shared" si="221"/>
        <v>-6.6028708133971242E-2</v>
      </c>
      <c r="F324" s="19">
        <f t="shared" si="223"/>
        <v>-7.9245283018867907E-2</v>
      </c>
      <c r="G324" s="19">
        <f t="shared" si="227"/>
        <v>-8.9552238805970227E-2</v>
      </c>
      <c r="H324" s="19">
        <f t="shared" si="239"/>
        <v>-3.585888444198511</v>
      </c>
      <c r="I324" s="19">
        <f t="shared" si="239"/>
        <v>-3.9519873499418736</v>
      </c>
      <c r="J324" s="19">
        <f t="shared" si="239"/>
        <v>-2.7507065135090549</v>
      </c>
      <c r="K324" s="2" t="s">
        <v>75</v>
      </c>
      <c r="L324" s="40">
        <v>8.06</v>
      </c>
      <c r="M324" s="19">
        <f t="shared" si="197"/>
        <v>-3.708281829418957E-3</v>
      </c>
      <c r="N324" s="19">
        <f t="shared" si="222"/>
        <v>-6.1699650756693758E-2</v>
      </c>
      <c r="O324" s="19">
        <f t="shared" si="224"/>
        <v>-7.8857142857142806E-2</v>
      </c>
      <c r="P324" s="19">
        <f t="shared" si="228"/>
        <v>-0.13426423200859292</v>
      </c>
      <c r="Q324" s="19">
        <f t="shared" si="240"/>
        <v>-1.376711647150213</v>
      </c>
      <c r="R324" s="19">
        <f t="shared" si="240"/>
        <v>-1.2930876846910182</v>
      </c>
      <c r="S324" s="19">
        <f t="shared" si="240"/>
        <v>-2.0084947006419029</v>
      </c>
      <c r="T324" s="19">
        <f t="shared" si="198"/>
        <v>-2.2091767970482978</v>
      </c>
      <c r="U324" s="19">
        <f t="shared" si="198"/>
        <v>-2.6588996652508552</v>
      </c>
      <c r="V324" s="19">
        <f t="shared" si="198"/>
        <v>-0.74221181286715199</v>
      </c>
      <c r="W324" s="19">
        <f t="shared" si="229"/>
        <v>1.2783808662459846E-2</v>
      </c>
      <c r="X324" s="19">
        <f t="shared" si="230"/>
        <v>1.3934652616239707E-2</v>
      </c>
      <c r="Y324" s="19">
        <f t="shared" si="231"/>
        <v>1.0900235590320873</v>
      </c>
      <c r="Z324" s="19">
        <f t="shared" si="232"/>
        <v>1</v>
      </c>
      <c r="AA324" s="19">
        <f t="shared" si="233"/>
        <v>2.0900235590320873</v>
      </c>
      <c r="AB324" s="19">
        <f t="shared" si="234"/>
        <v>0.5215364938454996</v>
      </c>
      <c r="AC324" s="19">
        <f t="shared" si="235"/>
        <v>0.47846350615450045</v>
      </c>
      <c r="AD324" s="20">
        <f t="shared" si="236"/>
        <v>3.0283689189873346E-3</v>
      </c>
      <c r="AE324" s="21">
        <f t="shared" si="191"/>
        <v>1</v>
      </c>
      <c r="AF324" s="21">
        <f t="shared" si="199"/>
        <v>0</v>
      </c>
      <c r="AG324" s="21">
        <f t="shared" si="200"/>
        <v>3</v>
      </c>
      <c r="AH324" s="21">
        <f t="shared" si="201"/>
        <v>0</v>
      </c>
      <c r="AI324" s="21">
        <f t="shared" si="215"/>
        <v>1</v>
      </c>
      <c r="AJ324" s="21">
        <f t="shared" si="216"/>
        <v>3.0283689189873346E-3</v>
      </c>
      <c r="AK324" s="24">
        <f t="shared" si="192"/>
        <v>1</v>
      </c>
      <c r="AL324" s="24">
        <f t="shared" si="202"/>
        <v>0</v>
      </c>
      <c r="AM324" s="24">
        <f t="shared" si="203"/>
        <v>2</v>
      </c>
      <c r="AN324" s="24">
        <f t="shared" si="204"/>
        <v>0</v>
      </c>
      <c r="AO324" s="24">
        <f t="shared" si="205"/>
        <v>1</v>
      </c>
      <c r="AP324" s="24">
        <f t="shared" si="217"/>
        <v>3.0283689189873346E-3</v>
      </c>
      <c r="AQ324" s="27">
        <f t="shared" si="193"/>
        <v>0</v>
      </c>
      <c r="AR324" s="27">
        <f t="shared" si="206"/>
        <v>0</v>
      </c>
      <c r="AS324" s="27">
        <f t="shared" si="207"/>
        <v>0</v>
      </c>
      <c r="AT324" s="27">
        <f t="shared" si="208"/>
        <v>0</v>
      </c>
      <c r="AU324" s="27">
        <f t="shared" si="209"/>
        <v>0</v>
      </c>
      <c r="AV324" s="27">
        <f t="shared" si="218"/>
        <v>0</v>
      </c>
      <c r="AW324">
        <f t="shared" si="210"/>
        <v>110.80892241118229</v>
      </c>
      <c r="AX324">
        <f t="shared" si="211"/>
        <v>102.50088735349603</v>
      </c>
      <c r="AY324">
        <f t="shared" si="219"/>
        <v>92.092991143920713</v>
      </c>
      <c r="AZ324">
        <f t="shared" si="212"/>
        <v>2.0189126126582231E-3</v>
      </c>
      <c r="BA324">
        <f t="shared" si="220"/>
        <v>101.69650081873405</v>
      </c>
      <c r="BB324" s="4">
        <f t="shared" si="194"/>
        <v>0</v>
      </c>
      <c r="BC324" s="4">
        <f t="shared" si="195"/>
        <v>1</v>
      </c>
    </row>
    <row r="325" spans="1:55">
      <c r="A325" s="37">
        <v>40765</v>
      </c>
      <c r="B325" s="2" t="s">
        <v>76</v>
      </c>
      <c r="C325" s="40">
        <v>9.85</v>
      </c>
      <c r="D325" s="19">
        <f t="shared" si="196"/>
        <v>9.221311475409822E-3</v>
      </c>
      <c r="E325" s="19">
        <f t="shared" si="221"/>
        <v>-5.7416267942583699E-2</v>
      </c>
      <c r="F325" s="19">
        <f t="shared" si="223"/>
        <v>-8.2013047530288985E-2</v>
      </c>
      <c r="G325" s="19">
        <f t="shared" si="227"/>
        <v>-8.4572490706319711E-2</v>
      </c>
      <c r="H325" s="19">
        <f t="shared" si="239"/>
        <v>-2.8799794469550561</v>
      </c>
      <c r="I325" s="19">
        <f t="shared" si="239"/>
        <v>-3.8396042620766786</v>
      </c>
      <c r="J325" s="19">
        <f t="shared" si="239"/>
        <v>-2.565477957744013</v>
      </c>
      <c r="K325" s="2" t="s">
        <v>75</v>
      </c>
      <c r="L325" s="40">
        <v>8.09</v>
      </c>
      <c r="M325" s="19">
        <f t="shared" si="197"/>
        <v>3.7220843672455782E-3</v>
      </c>
      <c r="N325" s="19">
        <f t="shared" si="222"/>
        <v>-5.380116959064337E-2</v>
      </c>
      <c r="O325" s="19">
        <f t="shared" si="224"/>
        <v>-7.6484018264840178E-2</v>
      </c>
      <c r="P325" s="19">
        <f t="shared" si="228"/>
        <v>-0.12540540540540543</v>
      </c>
      <c r="Q325" s="19">
        <f t="shared" si="240"/>
        <v>-1.1759823014281297</v>
      </c>
      <c r="R325" s="19">
        <f t="shared" si="240"/>
        <v>-1.2270147005917631</v>
      </c>
      <c r="S325" s="19">
        <f t="shared" si="240"/>
        <v>-1.7767346843977103</v>
      </c>
      <c r="T325" s="19">
        <f t="shared" si="198"/>
        <v>-1.7039971455269265</v>
      </c>
      <c r="U325" s="19">
        <f t="shared" si="198"/>
        <v>-2.6125895614849153</v>
      </c>
      <c r="V325" s="19">
        <f t="shared" si="198"/>
        <v>-0.78874327334630268</v>
      </c>
      <c r="W325" s="19">
        <f t="shared" si="229"/>
        <v>1.3028753427818358E-2</v>
      </c>
      <c r="X325" s="19">
        <f t="shared" si="230"/>
        <v>1.4143295725381762E-2</v>
      </c>
      <c r="Y325" s="19">
        <f t="shared" si="231"/>
        <v>1.0855448146853166</v>
      </c>
      <c r="Z325" s="19">
        <f t="shared" si="232"/>
        <v>1</v>
      </c>
      <c r="AA325" s="19">
        <f t="shared" si="233"/>
        <v>2.0855448146853166</v>
      </c>
      <c r="AB325" s="19">
        <f t="shared" si="234"/>
        <v>0.52050898501028475</v>
      </c>
      <c r="AC325" s="19">
        <f t="shared" si="235"/>
        <v>0.47949101498971525</v>
      </c>
      <c r="AD325" s="20">
        <f t="shared" si="236"/>
        <v>4.8844405032759291E-3</v>
      </c>
      <c r="AE325" s="21">
        <f t="shared" si="191"/>
        <v>1</v>
      </c>
      <c r="AF325" s="21">
        <f t="shared" si="199"/>
        <v>0</v>
      </c>
      <c r="AG325" s="21">
        <f t="shared" si="200"/>
        <v>4</v>
      </c>
      <c r="AH325" s="21">
        <f t="shared" si="201"/>
        <v>0</v>
      </c>
      <c r="AI325" s="21">
        <f t="shared" si="215"/>
        <v>1</v>
      </c>
      <c r="AJ325" s="21">
        <f t="shared" si="216"/>
        <v>4.8844405032759291E-3</v>
      </c>
      <c r="AK325" s="24">
        <f t="shared" si="192"/>
        <v>1</v>
      </c>
      <c r="AL325" s="24">
        <f t="shared" si="202"/>
        <v>0</v>
      </c>
      <c r="AM325" s="24">
        <f t="shared" si="203"/>
        <v>3</v>
      </c>
      <c r="AN325" s="24">
        <f t="shared" si="204"/>
        <v>0</v>
      </c>
      <c r="AO325" s="24">
        <f t="shared" si="205"/>
        <v>1</v>
      </c>
      <c r="AP325" s="24">
        <f t="shared" si="217"/>
        <v>4.8844405032759291E-3</v>
      </c>
      <c r="AQ325" s="27">
        <f t="shared" si="193"/>
        <v>0</v>
      </c>
      <c r="AR325" s="27">
        <f t="shared" si="206"/>
        <v>0</v>
      </c>
      <c r="AS325" s="27">
        <f t="shared" si="207"/>
        <v>0</v>
      </c>
      <c r="AT325" s="27">
        <f t="shared" si="208"/>
        <v>0</v>
      </c>
      <c r="AU325" s="27">
        <f t="shared" si="209"/>
        <v>0</v>
      </c>
      <c r="AV325" s="27">
        <f t="shared" si="218"/>
        <v>0</v>
      </c>
      <c r="AW325">
        <f t="shared" si="210"/>
        <v>111.35016199993184</v>
      </c>
      <c r="AX325">
        <f t="shared" si="211"/>
        <v>103.00154683930717</v>
      </c>
      <c r="AY325">
        <f t="shared" si="219"/>
        <v>92.092991143920713</v>
      </c>
      <c r="AZ325">
        <f t="shared" si="212"/>
        <v>3.2562936688506194E-3</v>
      </c>
      <c r="BA325">
        <f t="shared" si="220"/>
        <v>102.02765449049437</v>
      </c>
      <c r="BB325" s="4">
        <f t="shared" si="194"/>
        <v>0</v>
      </c>
      <c r="BC325" s="4">
        <f t="shared" si="195"/>
        <v>1</v>
      </c>
    </row>
    <row r="326" spans="1:55">
      <c r="A326" s="37">
        <v>40766</v>
      </c>
      <c r="B326" s="2" t="s">
        <v>76</v>
      </c>
      <c r="C326" s="40">
        <v>9.92</v>
      </c>
      <c r="D326" s="19">
        <f t="shared" si="196"/>
        <v>7.1065989847716024E-3</v>
      </c>
      <c r="E326" s="19">
        <f t="shared" si="221"/>
        <v>-5.0717703349282238E-2</v>
      </c>
      <c r="F326" s="19">
        <f t="shared" si="223"/>
        <v>-8.0630213160333572E-2</v>
      </c>
      <c r="G326" s="19">
        <f t="shared" si="227"/>
        <v>-8.0630213160333572E-2</v>
      </c>
      <c r="H326" s="19">
        <f t="shared" si="239"/>
        <v>-2.4212219637477972</v>
      </c>
      <c r="I326" s="19">
        <f t="shared" si="239"/>
        <v>-3.590642744411368</v>
      </c>
      <c r="J326" s="19">
        <f t="shared" si="239"/>
        <v>-2.4382843607495377</v>
      </c>
      <c r="K326" s="2" t="s">
        <v>75</v>
      </c>
      <c r="L326" s="40">
        <v>8.07</v>
      </c>
      <c r="M326" s="19">
        <f t="shared" si="197"/>
        <v>-2.4721878862793045E-3</v>
      </c>
      <c r="N326" s="19">
        <f t="shared" si="222"/>
        <v>-2.4183796856106325E-2</v>
      </c>
      <c r="O326" s="19">
        <f t="shared" si="224"/>
        <v>-7.771428571428568E-2</v>
      </c>
      <c r="P326" s="19">
        <f t="shared" si="228"/>
        <v>-0.135048231511254</v>
      </c>
      <c r="Q326" s="19">
        <f t="shared" si="240"/>
        <v>-0.52166194317393721</v>
      </c>
      <c r="R326" s="19">
        <f t="shared" si="240"/>
        <v>-1.2228021114294665</v>
      </c>
      <c r="S326" s="19">
        <f t="shared" si="240"/>
        <v>-1.8272901299898154</v>
      </c>
      <c r="T326" s="19">
        <f t="shared" si="198"/>
        <v>-1.8995600205738601</v>
      </c>
      <c r="U326" s="19">
        <f t="shared" si="198"/>
        <v>-2.3678406329819017</v>
      </c>
      <c r="V326" s="19">
        <f t="shared" si="198"/>
        <v>-0.61099423075972226</v>
      </c>
      <c r="W326" s="19">
        <f t="shared" si="229"/>
        <v>1.3187699024804126E-2</v>
      </c>
      <c r="X326" s="19">
        <f t="shared" si="230"/>
        <v>1.3725457642476884E-2</v>
      </c>
      <c r="Y326" s="19">
        <f t="shared" si="231"/>
        <v>1.0407772892497253</v>
      </c>
      <c r="Z326" s="19">
        <f t="shared" si="232"/>
        <v>1</v>
      </c>
      <c r="AA326" s="19">
        <f t="shared" si="233"/>
        <v>2.0407772892497253</v>
      </c>
      <c r="AB326" s="19">
        <f t="shared" si="234"/>
        <v>0.50999062696956921</v>
      </c>
      <c r="AC326" s="19">
        <f t="shared" si="235"/>
        <v>0.49000937303043079</v>
      </c>
      <c r="AD326" s="20">
        <f t="shared" si="236"/>
        <v>4.392113455301468E-3</v>
      </c>
      <c r="AE326" s="21">
        <f t="shared" si="191"/>
        <v>1</v>
      </c>
      <c r="AF326" s="21">
        <f t="shared" si="199"/>
        <v>0</v>
      </c>
      <c r="AG326" s="21">
        <f t="shared" si="200"/>
        <v>5</v>
      </c>
      <c r="AH326" s="21">
        <f t="shared" si="201"/>
        <v>0</v>
      </c>
      <c r="AI326" s="21">
        <f t="shared" si="215"/>
        <v>1</v>
      </c>
      <c r="AJ326" s="21">
        <f t="shared" si="216"/>
        <v>4.392113455301468E-3</v>
      </c>
      <c r="AK326" s="24">
        <f t="shared" si="192"/>
        <v>1</v>
      </c>
      <c r="AL326" s="24">
        <f t="shared" si="202"/>
        <v>0</v>
      </c>
      <c r="AM326" s="24">
        <f t="shared" si="203"/>
        <v>4</v>
      </c>
      <c r="AN326" s="24">
        <f t="shared" si="204"/>
        <v>0</v>
      </c>
      <c r="AO326" s="24">
        <f t="shared" si="205"/>
        <v>1</v>
      </c>
      <c r="AP326" s="24">
        <f t="shared" si="217"/>
        <v>4.392113455301468E-3</v>
      </c>
      <c r="AQ326" s="27">
        <f t="shared" si="193"/>
        <v>0</v>
      </c>
      <c r="AR326" s="27">
        <f t="shared" si="206"/>
        <v>0</v>
      </c>
      <c r="AS326" s="27">
        <f t="shared" si="207"/>
        <v>0</v>
      </c>
      <c r="AT326" s="27">
        <f t="shared" si="208"/>
        <v>0</v>
      </c>
      <c r="AU326" s="27">
        <f t="shared" si="209"/>
        <v>0</v>
      </c>
      <c r="AV326" s="27">
        <f t="shared" si="218"/>
        <v>0</v>
      </c>
      <c r="AW326">
        <f t="shared" si="210"/>
        <v>111.83922454470175</v>
      </c>
      <c r="AX326">
        <f t="shared" si="211"/>
        <v>103.45394131909696</v>
      </c>
      <c r="AY326">
        <f t="shared" si="219"/>
        <v>92.092991143920713</v>
      </c>
      <c r="AZ326">
        <f t="shared" si="212"/>
        <v>2.9280756368676455E-3</v>
      </c>
      <c r="BA326">
        <f t="shared" si="220"/>
        <v>102.32639917989474</v>
      </c>
      <c r="BB326" s="4">
        <f t="shared" si="194"/>
        <v>0</v>
      </c>
      <c r="BC326" s="4">
        <f t="shared" si="195"/>
        <v>1</v>
      </c>
    </row>
    <row r="327" spans="1:55">
      <c r="A327" s="37">
        <v>40767</v>
      </c>
      <c r="B327" s="2" t="s">
        <v>76</v>
      </c>
      <c r="C327" s="40">
        <v>9.9700000000000006</v>
      </c>
      <c r="D327" s="19">
        <f t="shared" si="196"/>
        <v>5.0403225806452331E-3</v>
      </c>
      <c r="E327" s="19">
        <f t="shared" si="221"/>
        <v>-2.0628683693516611E-2</v>
      </c>
      <c r="F327" s="19">
        <f t="shared" si="223"/>
        <v>-6.6479400749063583E-2</v>
      </c>
      <c r="G327" s="19">
        <f t="shared" si="227"/>
        <v>-7.3420074349442296E-2</v>
      </c>
      <c r="H327" s="19">
        <f t="shared" si="239"/>
        <v>-0.95380569699297302</v>
      </c>
      <c r="I327" s="19">
        <f t="shared" si="239"/>
        <v>-2.8507715069592896</v>
      </c>
      <c r="J327" s="19">
        <f t="shared" si="239"/>
        <v>-2.2380286793106894</v>
      </c>
      <c r="K327" s="2" t="s">
        <v>75</v>
      </c>
      <c r="L327" s="40">
        <v>8.0399999999999991</v>
      </c>
      <c r="M327" s="19">
        <f t="shared" si="197"/>
        <v>-3.7174721189592486E-3</v>
      </c>
      <c r="N327" s="19">
        <f t="shared" si="222"/>
        <v>-2.5454545454545559E-2</v>
      </c>
      <c r="O327" s="19">
        <f t="shared" si="224"/>
        <v>-5.5229142185664E-2</v>
      </c>
      <c r="P327" s="19">
        <f t="shared" si="228"/>
        <v>-0.12513601741022856</v>
      </c>
      <c r="Q327" s="19">
        <f t="shared" si="240"/>
        <v>-0.54734150325265685</v>
      </c>
      <c r="R327" s="19">
        <f t="shared" si="240"/>
        <v>-0.85368169684740092</v>
      </c>
      <c r="S327" s="19">
        <f t="shared" si="240"/>
        <v>-1.6204625380784219</v>
      </c>
      <c r="T327" s="19">
        <f t="shared" si="198"/>
        <v>-0.40646419374031617</v>
      </c>
      <c r="U327" s="19">
        <f t="shared" si="198"/>
        <v>-1.9970898101118886</v>
      </c>
      <c r="V327" s="19">
        <f t="shared" si="198"/>
        <v>-0.6175661412322675</v>
      </c>
      <c r="W327" s="19">
        <f t="shared" si="229"/>
        <v>1.3344261288028991E-2</v>
      </c>
      <c r="X327" s="19">
        <f t="shared" si="230"/>
        <v>1.36165383993701E-2</v>
      </c>
      <c r="Y327" s="19">
        <f t="shared" si="231"/>
        <v>1.02040406025213</v>
      </c>
      <c r="Z327" s="19">
        <f t="shared" si="232"/>
        <v>1</v>
      </c>
      <c r="AA327" s="19">
        <f t="shared" si="233"/>
        <v>2.02040406025213</v>
      </c>
      <c r="AB327" s="19">
        <f t="shared" si="234"/>
        <v>0.50504949991280057</v>
      </c>
      <c r="AC327" s="19">
        <f t="shared" si="235"/>
        <v>0.49495050008719943</v>
      </c>
      <c r="AD327" s="20">
        <f t="shared" si="236"/>
        <v>4.6793407907111438E-4</v>
      </c>
      <c r="AE327" s="21">
        <f t="shared" si="191"/>
        <v>0</v>
      </c>
      <c r="AF327" s="21">
        <f t="shared" si="199"/>
        <v>0</v>
      </c>
      <c r="AG327" s="21">
        <f t="shared" si="200"/>
        <v>0</v>
      </c>
      <c r="AH327" s="21">
        <f t="shared" si="201"/>
        <v>1</v>
      </c>
      <c r="AI327" s="21">
        <f t="shared" si="215"/>
        <v>0</v>
      </c>
      <c r="AJ327" s="21">
        <f t="shared" si="216"/>
        <v>0</v>
      </c>
      <c r="AK327" s="24">
        <f t="shared" si="192"/>
        <v>1</v>
      </c>
      <c r="AL327" s="24">
        <f t="shared" si="202"/>
        <v>0</v>
      </c>
      <c r="AM327" s="24">
        <f t="shared" si="203"/>
        <v>5</v>
      </c>
      <c r="AN327" s="24">
        <f t="shared" si="204"/>
        <v>0</v>
      </c>
      <c r="AO327" s="24">
        <f t="shared" si="205"/>
        <v>1</v>
      </c>
      <c r="AP327" s="24">
        <f t="shared" si="217"/>
        <v>4.6793407907111438E-4</v>
      </c>
      <c r="AQ327" s="27">
        <f t="shared" si="193"/>
        <v>0</v>
      </c>
      <c r="AR327" s="27">
        <f t="shared" si="206"/>
        <v>0</v>
      </c>
      <c r="AS327" s="27">
        <f t="shared" si="207"/>
        <v>0</v>
      </c>
      <c r="AT327" s="27">
        <f t="shared" si="208"/>
        <v>0</v>
      </c>
      <c r="AU327" s="27">
        <f t="shared" si="209"/>
        <v>0</v>
      </c>
      <c r="AV327" s="27">
        <f t="shared" si="218"/>
        <v>0</v>
      </c>
      <c r="AW327">
        <f t="shared" si="210"/>
        <v>111.83922454470175</v>
      </c>
      <c r="AX327">
        <f t="shared" si="211"/>
        <v>103.5023509438544</v>
      </c>
      <c r="AY327">
        <f t="shared" si="219"/>
        <v>92.092991143920713</v>
      </c>
      <c r="AZ327">
        <f t="shared" si="212"/>
        <v>1.5597802635703814E-4</v>
      </c>
      <c r="BA327">
        <f t="shared" si="220"/>
        <v>102.34235984968305</v>
      </c>
      <c r="BB327" s="4">
        <f t="shared" si="194"/>
        <v>0</v>
      </c>
      <c r="BC327" s="4">
        <f t="shared" si="195"/>
        <v>0</v>
      </c>
    </row>
    <row r="328" spans="1:55">
      <c r="A328" s="37">
        <v>40770</v>
      </c>
      <c r="B328" s="2" t="s">
        <v>76</v>
      </c>
      <c r="C328" s="40">
        <v>10.039999999999999</v>
      </c>
      <c r="D328" s="19">
        <f t="shared" si="196"/>
        <v>7.0210631895685563E-3</v>
      </c>
      <c r="E328" s="19">
        <f t="shared" si="221"/>
        <v>1.825557809330626E-2</v>
      </c>
      <c r="F328" s="19">
        <f t="shared" si="223"/>
        <v>-5.7276995305164433E-2</v>
      </c>
      <c r="G328" s="19">
        <f t="shared" si="227"/>
        <v>-6.0804490177736238E-2</v>
      </c>
      <c r="H328" s="19">
        <f t="shared" si="239"/>
        <v>0.84222797880361633</v>
      </c>
      <c r="I328" s="19">
        <f t="shared" si="239"/>
        <v>-2.3762252767349437</v>
      </c>
      <c r="J328" s="19">
        <f t="shared" si="239"/>
        <v>-1.8484413518760159</v>
      </c>
      <c r="K328" s="2" t="s">
        <v>75</v>
      </c>
      <c r="L328" s="40">
        <v>8.09</v>
      </c>
      <c r="M328" s="19">
        <f t="shared" si="197"/>
        <v>6.2189054726369047E-3</v>
      </c>
      <c r="N328" s="19">
        <f t="shared" si="222"/>
        <v>0</v>
      </c>
      <c r="O328" s="19">
        <f t="shared" si="224"/>
        <v>-5.1582649472450122E-2</v>
      </c>
      <c r="P328" s="19">
        <f t="shared" si="228"/>
        <v>-9.6089385474860275E-2</v>
      </c>
      <c r="Q328" s="19">
        <f t="shared" si="240"/>
        <v>0</v>
      </c>
      <c r="R328" s="19">
        <f t="shared" si="240"/>
        <v>-0.78932416753011936</v>
      </c>
      <c r="S328" s="19">
        <f t="shared" si="240"/>
        <v>-1.197910636174125</v>
      </c>
      <c r="T328" s="19">
        <f t="shared" si="198"/>
        <v>0.84222797880361633</v>
      </c>
      <c r="U328" s="19">
        <f t="shared" si="198"/>
        <v>-1.5869011092048244</v>
      </c>
      <c r="V328" s="19">
        <f t="shared" si="198"/>
        <v>-0.65053071570189092</v>
      </c>
      <c r="W328" s="19">
        <f t="shared" si="229"/>
        <v>1.3537062687792546E-2</v>
      </c>
      <c r="X328" s="19">
        <f t="shared" si="230"/>
        <v>1.3083208842560954E-2</v>
      </c>
      <c r="Y328" s="19">
        <f t="shared" si="231"/>
        <v>1</v>
      </c>
      <c r="Z328" s="19">
        <f t="shared" si="232"/>
        <v>1.0346897959585541</v>
      </c>
      <c r="AA328" s="19">
        <f t="shared" si="233"/>
        <v>2.0346897959585544</v>
      </c>
      <c r="AB328" s="19">
        <f t="shared" si="234"/>
        <v>0.49147540916864629</v>
      </c>
      <c r="AC328" s="19">
        <f t="shared" si="235"/>
        <v>0.5085245908313536</v>
      </c>
      <c r="AD328" s="20">
        <f t="shared" si="236"/>
        <v>3.4878044546405914E-3</v>
      </c>
      <c r="AE328" s="21">
        <f t="shared" ref="AE328:AE391" si="241">IF(T328&gt;$B$3,-1,IF(T328&lt;$B$1,1,0))</f>
        <v>0</v>
      </c>
      <c r="AF328" s="21">
        <f t="shared" si="199"/>
        <v>0</v>
      </c>
      <c r="AG328" s="21">
        <f t="shared" si="200"/>
        <v>0</v>
      </c>
      <c r="AH328" s="21">
        <f t="shared" si="201"/>
        <v>0</v>
      </c>
      <c r="AI328" s="21">
        <f t="shared" si="215"/>
        <v>0</v>
      </c>
      <c r="AJ328" s="21">
        <f t="shared" si="216"/>
        <v>0</v>
      </c>
      <c r="AK328" s="24">
        <f t="shared" ref="AK328:AK391" si="242">IF(U328&gt;$B$3,-1,IF(U328&lt;$B$1,1,0))</f>
        <v>1</v>
      </c>
      <c r="AL328" s="24">
        <f t="shared" si="202"/>
        <v>0</v>
      </c>
      <c r="AM328" s="24">
        <f t="shared" si="203"/>
        <v>1</v>
      </c>
      <c r="AN328" s="24">
        <f t="shared" si="204"/>
        <v>1</v>
      </c>
      <c r="AO328" s="24">
        <f t="shared" si="205"/>
        <v>1</v>
      </c>
      <c r="AP328" s="24">
        <f t="shared" si="217"/>
        <v>3.4878044546405914E-3</v>
      </c>
      <c r="AQ328" s="27">
        <f t="shared" ref="AQ328:AQ391" si="243">IF(V328&gt;$B$3,-1,IF(V328&lt;$B$1,1,0))</f>
        <v>0</v>
      </c>
      <c r="AR328" s="27">
        <f t="shared" si="206"/>
        <v>0</v>
      </c>
      <c r="AS328" s="27">
        <f t="shared" si="207"/>
        <v>0</v>
      </c>
      <c r="AT328" s="27">
        <f t="shared" si="208"/>
        <v>0</v>
      </c>
      <c r="AU328" s="27">
        <f t="shared" si="209"/>
        <v>0</v>
      </c>
      <c r="AV328" s="27">
        <f t="shared" si="218"/>
        <v>0</v>
      </c>
      <c r="AW328">
        <f t="shared" si="210"/>
        <v>111.83922454470175</v>
      </c>
      <c r="AX328">
        <f t="shared" si="211"/>
        <v>103.86334690454215</v>
      </c>
      <c r="AY328">
        <f t="shared" si="219"/>
        <v>92.092991143920713</v>
      </c>
      <c r="AZ328">
        <f t="shared" si="212"/>
        <v>1.1626014848801971E-3</v>
      </c>
      <c r="BA328">
        <f t="shared" si="220"/>
        <v>102.46134322921044</v>
      </c>
      <c r="BB328" s="4">
        <f t="shared" ref="BB328:BB391" si="244">AQ328*AE328</f>
        <v>0</v>
      </c>
      <c r="BC328" s="4">
        <f t="shared" ref="BC328:BC391" si="245">AE328*AK328</f>
        <v>0</v>
      </c>
    </row>
    <row r="329" spans="1:55">
      <c r="A329" s="37">
        <v>40771</v>
      </c>
      <c r="B329" s="2" t="s">
        <v>76</v>
      </c>
      <c r="C329" s="40">
        <v>9.9700000000000006</v>
      </c>
      <c r="D329" s="19">
        <f t="shared" ref="D329:D392" si="246">(C329-C328)/C328</f>
        <v>-6.9721115537847121E-3</v>
      </c>
      <c r="E329" s="19">
        <f t="shared" si="221"/>
        <v>2.1516393442623037E-2</v>
      </c>
      <c r="F329" s="19">
        <f t="shared" si="223"/>
        <v>-4.593301435406686E-2</v>
      </c>
      <c r="G329" s="19">
        <f t="shared" si="227"/>
        <v>-6.6479400749063583E-2</v>
      </c>
      <c r="H329" s="19">
        <f t="shared" si="239"/>
        <v>0.98277912573938664</v>
      </c>
      <c r="I329" s="19">
        <f t="shared" si="239"/>
        <v>-1.8626079313816566</v>
      </c>
      <c r="J329" s="19">
        <f t="shared" si="239"/>
        <v>-2.0297490997278178</v>
      </c>
      <c r="K329" s="2" t="s">
        <v>75</v>
      </c>
      <c r="L329" s="40">
        <v>7.98</v>
      </c>
      <c r="M329" s="19">
        <f t="shared" ref="M329:M392" si="247">(L329-L328)/L328</f>
        <v>-1.3597033374536395E-2</v>
      </c>
      <c r="N329" s="19">
        <f t="shared" si="222"/>
        <v>-9.9255583126550955E-3</v>
      </c>
      <c r="O329" s="19">
        <f t="shared" si="224"/>
        <v>-7.101280558789283E-2</v>
      </c>
      <c r="P329" s="19">
        <f t="shared" si="228"/>
        <v>-0.11333333333333329</v>
      </c>
      <c r="Q329" s="19">
        <f t="shared" si="240"/>
        <v>-0.21362902024656594</v>
      </c>
      <c r="R329" s="19">
        <f t="shared" si="240"/>
        <v>-1.0772837086684579</v>
      </c>
      <c r="S329" s="19">
        <f t="shared" si="240"/>
        <v>-1.3809063105113744</v>
      </c>
      <c r="T329" s="19">
        <f t="shared" ref="T329:V392" si="248">H329-Q329</f>
        <v>1.1964081459859526</v>
      </c>
      <c r="U329" s="19">
        <f t="shared" si="248"/>
        <v>-0.78532422271319868</v>
      </c>
      <c r="V329" s="19">
        <f t="shared" si="248"/>
        <v>-0.64884278921644345</v>
      </c>
      <c r="W329" s="19">
        <f t="shared" si="229"/>
        <v>1.3554861022703219E-2</v>
      </c>
      <c r="X329" s="19">
        <f t="shared" si="230"/>
        <v>1.2972343592574638E-2</v>
      </c>
      <c r="Y329" s="19">
        <f t="shared" si="231"/>
        <v>1</v>
      </c>
      <c r="Z329" s="19">
        <f t="shared" si="232"/>
        <v>1.0449045637722711</v>
      </c>
      <c r="AA329" s="19">
        <f t="shared" si="233"/>
        <v>2.0449045637722714</v>
      </c>
      <c r="AB329" s="19">
        <f t="shared" si="234"/>
        <v>0.48902037665527159</v>
      </c>
      <c r="AC329" s="19">
        <f t="shared" si="235"/>
        <v>0.51097962334472824</v>
      </c>
      <c r="AD329" s="20">
        <f t="shared" si="236"/>
        <v>2.0708095179371193E-3</v>
      </c>
      <c r="AE329" s="21">
        <f t="shared" si="241"/>
        <v>-1</v>
      </c>
      <c r="AF329" s="21">
        <f t="shared" ref="AF329:AF392" si="249">IF(AND(AI328=1,T329&gt;$B$2),1,0)</f>
        <v>0</v>
      </c>
      <c r="AG329" s="21">
        <f t="shared" ref="AG329:AG392" si="250">IF(OR(AND(AI328=0,AE329&gt;0),AND(AG328=$B$5,AE329&gt;0)),1,IF(OR(AND(AE329=0,AI328=0),OR(AF329=1),AG328=$B$5),0,AG328+1))</f>
        <v>1</v>
      </c>
      <c r="AH329" s="21">
        <f t="shared" ref="AH329:AH392" si="251">IF(AG328=$B$5,1,0)</f>
        <v>0</v>
      </c>
      <c r="AI329" s="21">
        <f t="shared" si="215"/>
        <v>0</v>
      </c>
      <c r="AJ329" s="21">
        <f t="shared" si="216"/>
        <v>0</v>
      </c>
      <c r="AK329" s="24">
        <f t="shared" si="242"/>
        <v>0</v>
      </c>
      <c r="AL329" s="24">
        <f t="shared" ref="AL329:AL392" si="252">IF(AND(AO328=1,U329&gt;$B$2),1,0)</f>
        <v>0</v>
      </c>
      <c r="AM329" s="24">
        <f t="shared" ref="AM329:AM392" si="253">IF(OR(AND(AO328=0,AK329&gt;0),AND(AM328=$B$5,AK329&gt;0)),1,IF(OR(AND(AK329=0,AO328=0),OR(AL329=1),AM328=$B$5),0,AM328+1))</f>
        <v>2</v>
      </c>
      <c r="AN329" s="24">
        <f t="shared" ref="AN329:AN392" si="254">IF(AM328=$B$5,1,0)</f>
        <v>0</v>
      </c>
      <c r="AO329" s="24">
        <f t="shared" ref="AO329:AO392" si="255">IF(AND(AK329=0,AL329=0,AN329=0),AO328,IF(AK329=-1, 0, AK329))</f>
        <v>1</v>
      </c>
      <c r="AP329" s="24">
        <f t="shared" si="217"/>
        <v>2.0708095179371193E-3</v>
      </c>
      <c r="AQ329" s="27">
        <f t="shared" si="243"/>
        <v>0</v>
      </c>
      <c r="AR329" s="27">
        <f t="shared" ref="AR329:AR392" si="256">IF(AND(AU328=1,V329&gt;$B$2),1,0)</f>
        <v>0</v>
      </c>
      <c r="AS329" s="27">
        <f t="shared" ref="AS329:AS392" si="257">IF(OR(AND(AU328=0,AQ329&gt;0),AND(AS328=$B$5,AQ329&gt;0)),1,IF(OR(AND(AQ329=0,AU328=0),OR(AR329=1),AS328=$B$5),0,AS328+1))</f>
        <v>0</v>
      </c>
      <c r="AT329" s="27">
        <f t="shared" ref="AT329:AT392" si="258">IF(AS328=$B$5,1,0)</f>
        <v>0</v>
      </c>
      <c r="AU329" s="27">
        <f t="shared" ref="AU329:AU392" si="259">IF(AND(AQ329=0,AR329=0,AT329=0),AU328,IF(AQ329=-1,0,AQ329))</f>
        <v>0</v>
      </c>
      <c r="AV329" s="27">
        <f t="shared" si="218"/>
        <v>0</v>
      </c>
      <c r="AW329">
        <f t="shared" ref="AW329:AW392" si="260">AW328*(1+AJ329)</f>
        <v>111.83922454470175</v>
      </c>
      <c r="AX329">
        <f t="shared" ref="AX329:AX392" si="261">AX328*(1+AP329)</f>
        <v>104.07842811187689</v>
      </c>
      <c r="AY329">
        <f t="shared" si="219"/>
        <v>92.092991143920713</v>
      </c>
      <c r="AZ329">
        <f t="shared" ref="AZ329:AZ392" si="262">AVERAGE(AV329,AP329,AJ329)</f>
        <v>6.9026983931237305E-4</v>
      </c>
      <c r="BA329">
        <f t="shared" si="220"/>
        <v>102.53206920413699</v>
      </c>
      <c r="BB329" s="4">
        <f t="shared" si="244"/>
        <v>0</v>
      </c>
      <c r="BC329" s="4">
        <f t="shared" si="245"/>
        <v>0</v>
      </c>
    </row>
    <row r="330" spans="1:55">
      <c r="A330" s="37">
        <v>40772</v>
      </c>
      <c r="B330" s="2" t="s">
        <v>76</v>
      </c>
      <c r="C330" s="40">
        <v>9.9600000000000009</v>
      </c>
      <c r="D330" s="19">
        <f t="shared" si="246"/>
        <v>-1.0030090270812223E-3</v>
      </c>
      <c r="E330" s="19">
        <f t="shared" si="221"/>
        <v>1.1167512690355453E-2</v>
      </c>
      <c r="F330" s="19">
        <f t="shared" si="223"/>
        <v>-4.6889952153109898E-2</v>
      </c>
      <c r="G330" s="19">
        <f t="shared" si="227"/>
        <v>-6.9158878504672755E-2</v>
      </c>
      <c r="H330" s="19">
        <f t="shared" ref="H330:J345" si="263">E330/STDEV(E270:E329)</f>
        <v>0.5040264001548973</v>
      </c>
      <c r="I330" s="19">
        <f t="shared" si="263"/>
        <v>-1.8798956718105728</v>
      </c>
      <c r="J330" s="19">
        <f t="shared" si="263"/>
        <v>-2.1508099308956368</v>
      </c>
      <c r="K330" s="2" t="s">
        <v>75</v>
      </c>
      <c r="L330" s="40">
        <v>7.94</v>
      </c>
      <c r="M330" s="19">
        <f t="shared" si="247"/>
        <v>-5.0125313283208061E-3</v>
      </c>
      <c r="N330" s="19">
        <f t="shared" si="222"/>
        <v>-1.8541409147095112E-2</v>
      </c>
      <c r="O330" s="19">
        <f t="shared" si="224"/>
        <v>-7.1345029239766114E-2</v>
      </c>
      <c r="P330" s="19">
        <f t="shared" si="228"/>
        <v>-9.0492554410080181E-2</v>
      </c>
      <c r="Q330" s="19">
        <f t="shared" ref="Q330:S345" si="264">N330/STDEV(N270:N329)</f>
        <v>-0.39937293433972493</v>
      </c>
      <c r="R330" s="19">
        <f t="shared" si="264"/>
        <v>-1.0680965861739187</v>
      </c>
      <c r="S330" s="19">
        <f t="shared" si="264"/>
        <v>-1.0729024814139023</v>
      </c>
      <c r="T330" s="19">
        <f t="shared" si="248"/>
        <v>0.90339933449462229</v>
      </c>
      <c r="U330" s="19">
        <f t="shared" si="248"/>
        <v>-0.81179908563665415</v>
      </c>
      <c r="V330" s="19">
        <f t="shared" si="248"/>
        <v>-1.0779074494817344</v>
      </c>
      <c r="W330" s="19">
        <f t="shared" si="229"/>
        <v>1.3511775351962629E-2</v>
      </c>
      <c r="X330" s="19">
        <f t="shared" si="230"/>
        <v>1.1668392968967087E-2</v>
      </c>
      <c r="Y330" s="19">
        <f t="shared" si="231"/>
        <v>1</v>
      </c>
      <c r="Z330" s="19">
        <f t="shared" si="232"/>
        <v>1.1579808280281738</v>
      </c>
      <c r="AA330" s="19">
        <f t="shared" si="233"/>
        <v>2.1579808280281738</v>
      </c>
      <c r="AB330" s="19">
        <f t="shared" si="234"/>
        <v>0.46339614653283862</v>
      </c>
      <c r="AC330" s="19">
        <f t="shared" si="235"/>
        <v>0.53660385346716144</v>
      </c>
      <c r="AD330" s="20">
        <f t="shared" si="236"/>
        <v>-8.0819711194554363E-4</v>
      </c>
      <c r="AE330" s="21">
        <f t="shared" si="241"/>
        <v>0</v>
      </c>
      <c r="AF330" s="21">
        <f t="shared" si="249"/>
        <v>0</v>
      </c>
      <c r="AG330" s="21">
        <f t="shared" si="250"/>
        <v>0</v>
      </c>
      <c r="AH330" s="21">
        <f t="shared" si="251"/>
        <v>0</v>
      </c>
      <c r="AI330" s="21">
        <f t="shared" ref="AI330:AI393" si="265">IF(AND(AE330=0,AF330=0,AH330=0),AI329, IF(AE330=-1, 0,AE330))</f>
        <v>0</v>
      </c>
      <c r="AJ330" s="21">
        <f t="shared" ref="AJ330:AJ393" si="266">$AD330*AI330</f>
        <v>0</v>
      </c>
      <c r="AK330" s="24">
        <f t="shared" si="242"/>
        <v>0</v>
      </c>
      <c r="AL330" s="24">
        <f t="shared" si="252"/>
        <v>0</v>
      </c>
      <c r="AM330" s="24">
        <f t="shared" si="253"/>
        <v>3</v>
      </c>
      <c r="AN330" s="24">
        <f t="shared" si="254"/>
        <v>0</v>
      </c>
      <c r="AO330" s="24">
        <f t="shared" si="255"/>
        <v>1</v>
      </c>
      <c r="AP330" s="24">
        <f t="shared" ref="AP330:AP393" si="267">$AD330*AO330</f>
        <v>-8.0819711194554363E-4</v>
      </c>
      <c r="AQ330" s="27">
        <f t="shared" si="243"/>
        <v>1</v>
      </c>
      <c r="AR330" s="27">
        <f t="shared" si="256"/>
        <v>0</v>
      </c>
      <c r="AS330" s="27">
        <f t="shared" si="257"/>
        <v>1</v>
      </c>
      <c r="AT330" s="27">
        <f t="shared" si="258"/>
        <v>0</v>
      </c>
      <c r="AU330" s="27">
        <f t="shared" si="259"/>
        <v>1</v>
      </c>
      <c r="AV330" s="27">
        <f t="shared" ref="AV330:AV393" si="268">$AD330*AU330</f>
        <v>-8.0819711194554363E-4</v>
      </c>
      <c r="AW330">
        <f t="shared" si="260"/>
        <v>111.83922454470175</v>
      </c>
      <c r="AX330">
        <f t="shared" si="261"/>
        <v>103.99431222686104</v>
      </c>
      <c r="AY330">
        <f t="shared" ref="AY330:AY393" si="269">AY329*(1+AV330)</f>
        <v>92.018561854447768</v>
      </c>
      <c r="AZ330">
        <f t="shared" si="262"/>
        <v>-5.3879807463036238E-4</v>
      </c>
      <c r="BA330">
        <f t="shared" ref="BA330:BA393" si="270">BA329*(1+AZ330)</f>
        <v>102.47682512266194</v>
      </c>
      <c r="BB330" s="4">
        <f t="shared" si="244"/>
        <v>0</v>
      </c>
      <c r="BC330" s="4">
        <f t="shared" si="245"/>
        <v>0</v>
      </c>
    </row>
    <row r="331" spans="1:55">
      <c r="A331" s="37">
        <v>40773</v>
      </c>
      <c r="B331" s="2" t="s">
        <v>76</v>
      </c>
      <c r="C331" s="40">
        <v>9.8699999999999992</v>
      </c>
      <c r="D331" s="19">
        <f t="shared" si="246"/>
        <v>-9.0361445783134157E-3</v>
      </c>
      <c r="E331" s="19">
        <f t="shared" si="221"/>
        <v>-5.0403225806452331E-3</v>
      </c>
      <c r="F331" s="19">
        <f t="shared" si="223"/>
        <v>-5.5502392344497616E-2</v>
      </c>
      <c r="G331" s="19">
        <f t="shared" si="227"/>
        <v>-6.9745523091423206E-2</v>
      </c>
      <c r="H331" s="19">
        <f t="shared" si="263"/>
        <v>-0.22906494021309273</v>
      </c>
      <c r="I331" s="19">
        <f t="shared" si="263"/>
        <v>-2.2199307493911378</v>
      </c>
      <c r="J331" s="19">
        <f t="shared" si="263"/>
        <v>-2.2410735775825765</v>
      </c>
      <c r="K331" s="2" t="s">
        <v>75</v>
      </c>
      <c r="L331" s="40">
        <v>7.89</v>
      </c>
      <c r="M331" s="19">
        <f t="shared" si="247"/>
        <v>-6.2972292191436664E-3</v>
      </c>
      <c r="N331" s="19">
        <f t="shared" si="222"/>
        <v>-2.2304832713754722E-2</v>
      </c>
      <c r="O331" s="19">
        <f t="shared" si="224"/>
        <v>-4.5949214026602167E-2</v>
      </c>
      <c r="P331" s="19">
        <f t="shared" si="228"/>
        <v>-0.10544217687074836</v>
      </c>
      <c r="Q331" s="19">
        <f t="shared" si="264"/>
        <v>-0.48277132034130404</v>
      </c>
      <c r="R331" s="19">
        <f t="shared" si="264"/>
        <v>-0.68434755470935904</v>
      </c>
      <c r="S331" s="19">
        <f t="shared" si="264"/>
        <v>-1.2282340526747566</v>
      </c>
      <c r="T331" s="19">
        <f t="shared" si="248"/>
        <v>0.25370638012821134</v>
      </c>
      <c r="U331" s="19">
        <f t="shared" si="248"/>
        <v>-1.5355831946817786</v>
      </c>
      <c r="V331" s="19">
        <f t="shared" si="248"/>
        <v>-1.0128395249078199</v>
      </c>
      <c r="W331" s="19">
        <f t="shared" si="229"/>
        <v>1.3524472291497782E-2</v>
      </c>
      <c r="X331" s="19">
        <f t="shared" si="230"/>
        <v>1.1124869290415699E-2</v>
      </c>
      <c r="Y331" s="19">
        <f t="shared" si="231"/>
        <v>1</v>
      </c>
      <c r="Z331" s="19">
        <f t="shared" si="232"/>
        <v>1.2156971860468859</v>
      </c>
      <c r="AA331" s="19">
        <f t="shared" si="233"/>
        <v>2.2156971860468859</v>
      </c>
      <c r="AB331" s="19">
        <f t="shared" si="234"/>
        <v>0.4513252109978711</v>
      </c>
      <c r="AC331" s="19">
        <f t="shared" si="235"/>
        <v>0.54867478900212896</v>
      </c>
      <c r="AD331" s="20">
        <f t="shared" si="236"/>
        <v>-2.0482129946834664E-3</v>
      </c>
      <c r="AE331" s="21">
        <f t="shared" si="241"/>
        <v>0</v>
      </c>
      <c r="AF331" s="21">
        <f t="shared" si="249"/>
        <v>0</v>
      </c>
      <c r="AG331" s="21">
        <f t="shared" si="250"/>
        <v>0</v>
      </c>
      <c r="AH331" s="21">
        <f t="shared" si="251"/>
        <v>0</v>
      </c>
      <c r="AI331" s="21">
        <f t="shared" si="265"/>
        <v>0</v>
      </c>
      <c r="AJ331" s="21">
        <f t="shared" si="266"/>
        <v>0</v>
      </c>
      <c r="AK331" s="24">
        <f t="shared" si="242"/>
        <v>1</v>
      </c>
      <c r="AL331" s="24">
        <f t="shared" si="252"/>
        <v>0</v>
      </c>
      <c r="AM331" s="24">
        <f t="shared" si="253"/>
        <v>4</v>
      </c>
      <c r="AN331" s="24">
        <f t="shared" si="254"/>
        <v>0</v>
      </c>
      <c r="AO331" s="24">
        <f t="shared" si="255"/>
        <v>1</v>
      </c>
      <c r="AP331" s="24">
        <f t="shared" si="267"/>
        <v>-2.0482129946834664E-3</v>
      </c>
      <c r="AQ331" s="27">
        <f t="shared" si="243"/>
        <v>1</v>
      </c>
      <c r="AR331" s="27">
        <f t="shared" si="256"/>
        <v>0</v>
      </c>
      <c r="AS331" s="27">
        <f t="shared" si="257"/>
        <v>2</v>
      </c>
      <c r="AT331" s="27">
        <f t="shared" si="258"/>
        <v>0</v>
      </c>
      <c r="AU331" s="27">
        <f t="shared" si="259"/>
        <v>1</v>
      </c>
      <c r="AV331" s="27">
        <f t="shared" si="268"/>
        <v>-2.0482129946834664E-3</v>
      </c>
      <c r="AW331">
        <f t="shared" si="260"/>
        <v>111.83922454470175</v>
      </c>
      <c r="AX331">
        <f t="shared" si="261"/>
        <v>103.78130972518481</v>
      </c>
      <c r="AY331">
        <f t="shared" si="269"/>
        <v>91.8300882403054</v>
      </c>
      <c r="AZ331">
        <f t="shared" si="262"/>
        <v>-1.3654753297889777E-3</v>
      </c>
      <c r="BA331">
        <f t="shared" si="270"/>
        <v>102.33689554608185</v>
      </c>
      <c r="BB331" s="4">
        <f t="shared" si="244"/>
        <v>0</v>
      </c>
      <c r="BC331" s="4">
        <f t="shared" si="245"/>
        <v>0</v>
      </c>
    </row>
    <row r="332" spans="1:55">
      <c r="A332" s="37">
        <v>40774</v>
      </c>
      <c r="B332" s="2" t="s">
        <v>76</v>
      </c>
      <c r="C332" s="40">
        <v>9.81</v>
      </c>
      <c r="D332" s="19">
        <f t="shared" si="246"/>
        <v>-6.079027355622971E-3</v>
      </c>
      <c r="E332" s="19">
        <f t="shared" si="221"/>
        <v>-1.6048144433299914E-2</v>
      </c>
      <c r="F332" s="19">
        <f t="shared" si="223"/>
        <v>-3.6345776031434109E-2</v>
      </c>
      <c r="G332" s="19">
        <f t="shared" si="227"/>
        <v>-7.2778827977315649E-2</v>
      </c>
      <c r="H332" s="19">
        <f t="shared" si="263"/>
        <v>-0.73031022545926749</v>
      </c>
      <c r="I332" s="19">
        <f t="shared" si="263"/>
        <v>-1.4288525939019148</v>
      </c>
      <c r="J332" s="19">
        <f t="shared" si="263"/>
        <v>-2.3573094840467652</v>
      </c>
      <c r="K332" s="2" t="s">
        <v>75</v>
      </c>
      <c r="L332" s="40">
        <v>7.88</v>
      </c>
      <c r="M332" s="19">
        <f t="shared" si="247"/>
        <v>-1.267427122940404E-3</v>
      </c>
      <c r="N332" s="19">
        <f t="shared" si="222"/>
        <v>-1.990049751243772E-2</v>
      </c>
      <c r="O332" s="19">
        <f t="shared" si="224"/>
        <v>-4.484848484848486E-2</v>
      </c>
      <c r="P332" s="19">
        <f t="shared" si="228"/>
        <v>-9.5292766934558085E-2</v>
      </c>
      <c r="Q332" s="19">
        <f t="shared" si="264"/>
        <v>-0.43468722635480023</v>
      </c>
      <c r="R332" s="19">
        <f t="shared" si="264"/>
        <v>-0.66973244269046162</v>
      </c>
      <c r="S332" s="19">
        <f t="shared" si="264"/>
        <v>-1.0868183553052631</v>
      </c>
      <c r="T332" s="19">
        <f t="shared" si="248"/>
        <v>-0.29562299910446727</v>
      </c>
      <c r="U332" s="19">
        <f t="shared" si="248"/>
        <v>-0.75912015121145315</v>
      </c>
      <c r="V332" s="19">
        <f t="shared" si="248"/>
        <v>-1.2704911287415022</v>
      </c>
      <c r="W332" s="19">
        <f t="shared" si="229"/>
        <v>1.3535237283647023E-2</v>
      </c>
      <c r="X332" s="19">
        <f t="shared" si="230"/>
        <v>1.1036880513175237E-2</v>
      </c>
      <c r="Y332" s="19">
        <f t="shared" si="231"/>
        <v>1</v>
      </c>
      <c r="Z332" s="19">
        <f t="shared" si="232"/>
        <v>1.2263643941319633</v>
      </c>
      <c r="AA332" s="19">
        <f t="shared" si="233"/>
        <v>2.2263643941319633</v>
      </c>
      <c r="AB332" s="19">
        <f t="shared" si="234"/>
        <v>0.4491627707646168</v>
      </c>
      <c r="AC332" s="19">
        <f t="shared" si="235"/>
        <v>0.55083722923538325</v>
      </c>
      <c r="AD332" s="20">
        <f t="shared" si="236"/>
        <v>-1.1324165897874403E-3</v>
      </c>
      <c r="AE332" s="21">
        <f t="shared" si="241"/>
        <v>0</v>
      </c>
      <c r="AF332" s="21">
        <f t="shared" si="249"/>
        <v>0</v>
      </c>
      <c r="AG332" s="21">
        <f t="shared" si="250"/>
        <v>0</v>
      </c>
      <c r="AH332" s="21">
        <f t="shared" si="251"/>
        <v>0</v>
      </c>
      <c r="AI332" s="21">
        <f t="shared" si="265"/>
        <v>0</v>
      </c>
      <c r="AJ332" s="21">
        <f t="shared" si="266"/>
        <v>0</v>
      </c>
      <c r="AK332" s="24">
        <f t="shared" si="242"/>
        <v>0</v>
      </c>
      <c r="AL332" s="24">
        <f t="shared" si="252"/>
        <v>0</v>
      </c>
      <c r="AM332" s="24">
        <f t="shared" si="253"/>
        <v>5</v>
      </c>
      <c r="AN332" s="24">
        <f t="shared" si="254"/>
        <v>0</v>
      </c>
      <c r="AO332" s="24">
        <f t="shared" si="255"/>
        <v>1</v>
      </c>
      <c r="AP332" s="24">
        <f t="shared" si="267"/>
        <v>-1.1324165897874403E-3</v>
      </c>
      <c r="AQ332" s="27">
        <f t="shared" si="243"/>
        <v>1</v>
      </c>
      <c r="AR332" s="27">
        <f t="shared" si="256"/>
        <v>0</v>
      </c>
      <c r="AS332" s="27">
        <f t="shared" si="257"/>
        <v>3</v>
      </c>
      <c r="AT332" s="27">
        <f t="shared" si="258"/>
        <v>0</v>
      </c>
      <c r="AU332" s="27">
        <f t="shared" si="259"/>
        <v>1</v>
      </c>
      <c r="AV332" s="27">
        <f t="shared" si="268"/>
        <v>-1.1324165897874403E-3</v>
      </c>
      <c r="AW332">
        <f t="shared" si="260"/>
        <v>111.83922454470175</v>
      </c>
      <c r="AX332">
        <f t="shared" si="261"/>
        <v>103.66378604834215</v>
      </c>
      <c r="AY332">
        <f t="shared" si="269"/>
        <v>91.726098324940438</v>
      </c>
      <c r="AZ332">
        <f t="shared" si="262"/>
        <v>-7.5494439319162684E-4</v>
      </c>
      <c r="BA332">
        <f t="shared" si="270"/>
        <v>102.25963688057269</v>
      </c>
      <c r="BB332" s="4">
        <f t="shared" si="244"/>
        <v>0</v>
      </c>
      <c r="BC332" s="4">
        <f t="shared" si="245"/>
        <v>0</v>
      </c>
    </row>
    <row r="333" spans="1:55">
      <c r="A333" s="37">
        <v>40777</v>
      </c>
      <c r="B333" s="2" t="s">
        <v>76</v>
      </c>
      <c r="C333" s="40">
        <v>9.77</v>
      </c>
      <c r="D333" s="19">
        <f t="shared" si="246"/>
        <v>-4.0774719673803183E-3</v>
      </c>
      <c r="E333" s="19">
        <f t="shared" ref="E333:E396" si="271">(C333-C328)/C328</f>
        <v>-2.6892430278884421E-2</v>
      </c>
      <c r="F333" s="19">
        <f t="shared" si="223"/>
        <v>-9.12778904665313E-3</v>
      </c>
      <c r="G333" s="19">
        <f t="shared" si="227"/>
        <v>-5.694980694980694E-2</v>
      </c>
      <c r="H333" s="19">
        <f t="shared" si="263"/>
        <v>-1.2232685134303634</v>
      </c>
      <c r="I333" s="19">
        <f t="shared" si="263"/>
        <v>-0.35748600325452135</v>
      </c>
      <c r="J333" s="19">
        <f t="shared" si="263"/>
        <v>-1.8430620011221959</v>
      </c>
      <c r="K333" s="2" t="s">
        <v>75</v>
      </c>
      <c r="L333" s="40">
        <v>7.87</v>
      </c>
      <c r="M333" s="19">
        <f t="shared" si="247"/>
        <v>-1.2690355329948969E-3</v>
      </c>
      <c r="N333" s="19">
        <f t="shared" ref="N333:N396" si="272">(L333-L328)/L328</f>
        <v>-2.71940667490729E-2</v>
      </c>
      <c r="O333" s="19">
        <f t="shared" si="224"/>
        <v>-2.71940667490729E-2</v>
      </c>
      <c r="P333" s="19">
        <f t="shared" si="228"/>
        <v>-0.10669693530079459</v>
      </c>
      <c r="Q333" s="19">
        <f t="shared" si="264"/>
        <v>-0.59574427346973691</v>
      </c>
      <c r="R333" s="19">
        <f t="shared" si="264"/>
        <v>-0.40777009270847592</v>
      </c>
      <c r="S333" s="19">
        <f t="shared" si="264"/>
        <v>-1.1964200619750571</v>
      </c>
      <c r="T333" s="19">
        <f t="shared" si="248"/>
        <v>-0.62752423996062645</v>
      </c>
      <c r="U333" s="19">
        <f t="shared" si="248"/>
        <v>5.0284089453954572E-2</v>
      </c>
      <c r="V333" s="19">
        <f t="shared" si="248"/>
        <v>-0.64664193914713874</v>
      </c>
      <c r="W333" s="19">
        <f t="shared" si="229"/>
        <v>1.2925423757343563E-2</v>
      </c>
      <c r="X333" s="19">
        <f t="shared" si="230"/>
        <v>1.0387845028175942E-2</v>
      </c>
      <c r="Y333" s="19">
        <f t="shared" si="231"/>
        <v>1</v>
      </c>
      <c r="Z333" s="19">
        <f t="shared" si="232"/>
        <v>1.2442834603601329</v>
      </c>
      <c r="AA333" s="19">
        <f t="shared" si="233"/>
        <v>2.2442834603601329</v>
      </c>
      <c r="AB333" s="19">
        <f t="shared" si="234"/>
        <v>0.44557651369026852</v>
      </c>
      <c r="AC333" s="19">
        <f t="shared" si="235"/>
        <v>0.55442348630973148</v>
      </c>
      <c r="AD333" s="20">
        <f t="shared" si="236"/>
        <v>5.4145261265609902E-4</v>
      </c>
      <c r="AE333" s="21">
        <f t="shared" si="241"/>
        <v>0</v>
      </c>
      <c r="AF333" s="21">
        <f t="shared" si="249"/>
        <v>0</v>
      </c>
      <c r="AG333" s="21">
        <f t="shared" si="250"/>
        <v>0</v>
      </c>
      <c r="AH333" s="21">
        <f t="shared" si="251"/>
        <v>0</v>
      </c>
      <c r="AI333" s="21">
        <f t="shared" si="265"/>
        <v>0</v>
      </c>
      <c r="AJ333" s="21">
        <f t="shared" si="266"/>
        <v>0</v>
      </c>
      <c r="AK333" s="24">
        <f t="shared" si="242"/>
        <v>0</v>
      </c>
      <c r="AL333" s="24">
        <f t="shared" si="252"/>
        <v>0</v>
      </c>
      <c r="AM333" s="24">
        <f t="shared" si="253"/>
        <v>0</v>
      </c>
      <c r="AN333" s="24">
        <f t="shared" si="254"/>
        <v>1</v>
      </c>
      <c r="AO333" s="24">
        <f t="shared" si="255"/>
        <v>0</v>
      </c>
      <c r="AP333" s="24">
        <f t="shared" si="267"/>
        <v>0</v>
      </c>
      <c r="AQ333" s="27">
        <f t="shared" si="243"/>
        <v>0</v>
      </c>
      <c r="AR333" s="27">
        <f t="shared" si="256"/>
        <v>0</v>
      </c>
      <c r="AS333" s="27">
        <f t="shared" si="257"/>
        <v>4</v>
      </c>
      <c r="AT333" s="27">
        <f t="shared" si="258"/>
        <v>0</v>
      </c>
      <c r="AU333" s="27">
        <f t="shared" si="259"/>
        <v>1</v>
      </c>
      <c r="AV333" s="27">
        <f t="shared" si="268"/>
        <v>5.4145261265609902E-4</v>
      </c>
      <c r="AW333">
        <f t="shared" si="260"/>
        <v>111.83922454470175</v>
      </c>
      <c r="AX333">
        <f t="shared" si="261"/>
        <v>103.66378604834215</v>
      </c>
      <c r="AY333">
        <f t="shared" si="269"/>
        <v>91.775763660527232</v>
      </c>
      <c r="AZ333">
        <f t="shared" si="262"/>
        <v>1.8048420421869967E-4</v>
      </c>
      <c r="BA333">
        <f t="shared" si="270"/>
        <v>102.27809312975877</v>
      </c>
      <c r="BB333" s="4">
        <f t="shared" si="244"/>
        <v>0</v>
      </c>
      <c r="BC333" s="4">
        <f t="shared" si="245"/>
        <v>0</v>
      </c>
    </row>
    <row r="334" spans="1:55">
      <c r="A334" s="37">
        <v>40778</v>
      </c>
      <c r="B334" s="2" t="s">
        <v>76</v>
      </c>
      <c r="C334" s="40">
        <v>9.89</v>
      </c>
      <c r="D334" s="19">
        <f t="shared" si="246"/>
        <v>1.2282497441146468E-2</v>
      </c>
      <c r="E334" s="19">
        <f t="shared" si="271"/>
        <v>-8.0240722166499568E-3</v>
      </c>
      <c r="F334" s="19">
        <f t="shared" si="223"/>
        <v>1.3319672131147622E-2</v>
      </c>
      <c r="G334" s="19">
        <f t="shared" si="227"/>
        <v>-6.6981132075471614E-2</v>
      </c>
      <c r="H334" s="19">
        <f t="shared" si="263"/>
        <v>-0.36262147654911825</v>
      </c>
      <c r="I334" s="19">
        <f t="shared" si="263"/>
        <v>0.52212025096030101</v>
      </c>
      <c r="J334" s="19">
        <f t="shared" si="263"/>
        <v>-2.1720427910200408</v>
      </c>
      <c r="K334" s="2" t="s">
        <v>75</v>
      </c>
      <c r="L334" s="40">
        <v>7.94</v>
      </c>
      <c r="M334" s="19">
        <f t="shared" si="247"/>
        <v>8.8945362134689055E-3</v>
      </c>
      <c r="N334" s="19">
        <f t="shared" si="272"/>
        <v>-5.0125313283208061E-3</v>
      </c>
      <c r="O334" s="19">
        <f t="shared" si="224"/>
        <v>-1.4888337468982642E-2</v>
      </c>
      <c r="P334" s="19">
        <f t="shared" si="228"/>
        <v>-9.2571428571428527E-2</v>
      </c>
      <c r="Q334" s="19">
        <f t="shared" si="264"/>
        <v>-0.10980895015692685</v>
      </c>
      <c r="R334" s="19">
        <f t="shared" si="264"/>
        <v>-0.22333531265441994</v>
      </c>
      <c r="S334" s="19">
        <f t="shared" si="264"/>
        <v>-1.0187961612185021</v>
      </c>
      <c r="T334" s="19">
        <f t="shared" si="248"/>
        <v>-0.25281252639219143</v>
      </c>
      <c r="U334" s="19">
        <f t="shared" si="248"/>
        <v>0.74545556361472098</v>
      </c>
      <c r="V334" s="19">
        <f t="shared" si="248"/>
        <v>-1.1532466298015387</v>
      </c>
      <c r="W334" s="19">
        <f t="shared" si="229"/>
        <v>1.1966076348634658E-2</v>
      </c>
      <c r="X334" s="19">
        <f t="shared" si="230"/>
        <v>1.0871746917895782E-2</v>
      </c>
      <c r="Y334" s="19">
        <f t="shared" si="231"/>
        <v>1</v>
      </c>
      <c r="Z334" s="19">
        <f t="shared" si="232"/>
        <v>1.100658103891061</v>
      </c>
      <c r="AA334" s="19">
        <f t="shared" si="233"/>
        <v>2.1006581038910612</v>
      </c>
      <c r="AB334" s="19">
        <f t="shared" si="234"/>
        <v>0.47604129303464193</v>
      </c>
      <c r="AC334" s="19">
        <f t="shared" si="235"/>
        <v>0.52395870696535796</v>
      </c>
      <c r="AD334" s="20">
        <f t="shared" si="236"/>
        <v>-7.6858608711664906E-3</v>
      </c>
      <c r="AE334" s="21">
        <f t="shared" si="241"/>
        <v>0</v>
      </c>
      <c r="AF334" s="21">
        <f t="shared" si="249"/>
        <v>0</v>
      </c>
      <c r="AG334" s="21">
        <f t="shared" si="250"/>
        <v>0</v>
      </c>
      <c r="AH334" s="21">
        <f t="shared" si="251"/>
        <v>0</v>
      </c>
      <c r="AI334" s="21">
        <f t="shared" si="265"/>
        <v>0</v>
      </c>
      <c r="AJ334" s="21">
        <f t="shared" si="266"/>
        <v>0</v>
      </c>
      <c r="AK334" s="24">
        <f t="shared" si="242"/>
        <v>0</v>
      </c>
      <c r="AL334" s="24">
        <f t="shared" si="252"/>
        <v>0</v>
      </c>
      <c r="AM334" s="24">
        <f t="shared" si="253"/>
        <v>0</v>
      </c>
      <c r="AN334" s="24">
        <f t="shared" si="254"/>
        <v>0</v>
      </c>
      <c r="AO334" s="24">
        <f t="shared" si="255"/>
        <v>0</v>
      </c>
      <c r="AP334" s="24">
        <f t="shared" si="267"/>
        <v>0</v>
      </c>
      <c r="AQ334" s="27">
        <f t="shared" si="243"/>
        <v>1</v>
      </c>
      <c r="AR334" s="27">
        <f t="shared" si="256"/>
        <v>0</v>
      </c>
      <c r="AS334" s="27">
        <f t="shared" si="257"/>
        <v>5</v>
      </c>
      <c r="AT334" s="27">
        <f t="shared" si="258"/>
        <v>0</v>
      </c>
      <c r="AU334" s="27">
        <f t="shared" si="259"/>
        <v>1</v>
      </c>
      <c r="AV334" s="27">
        <f t="shared" si="268"/>
        <v>-7.6858608711664906E-3</v>
      </c>
      <c r="AW334">
        <f t="shared" si="260"/>
        <v>111.83922454470175</v>
      </c>
      <c r="AX334">
        <f t="shared" si="261"/>
        <v>103.66378604834215</v>
      </c>
      <c r="AY334">
        <f t="shared" si="269"/>
        <v>91.070387909687355</v>
      </c>
      <c r="AZ334">
        <f t="shared" si="262"/>
        <v>-2.5619536237221634E-3</v>
      </c>
      <c r="BA334">
        <f t="shared" si="270"/>
        <v>102.0160613984376</v>
      </c>
      <c r="BB334" s="4">
        <f t="shared" si="244"/>
        <v>0</v>
      </c>
      <c r="BC334" s="4">
        <f t="shared" si="245"/>
        <v>0</v>
      </c>
    </row>
    <row r="335" spans="1:55">
      <c r="A335" s="37">
        <v>40779</v>
      </c>
      <c r="B335" s="2" t="s">
        <v>76</v>
      </c>
      <c r="C335" s="40">
        <v>9.84</v>
      </c>
      <c r="D335" s="19">
        <f t="shared" si="246"/>
        <v>-5.0556117290192831E-3</v>
      </c>
      <c r="E335" s="19">
        <f t="shared" si="271"/>
        <v>-1.2048192771084437E-2</v>
      </c>
      <c r="F335" s="19">
        <f t="shared" si="223"/>
        <v>-1.0152284263959175E-3</v>
      </c>
      <c r="G335" s="19">
        <f t="shared" si="227"/>
        <v>-8.2945013979496787E-2</v>
      </c>
      <c r="H335" s="19">
        <f t="shared" si="263"/>
        <v>-0.54748281697959811</v>
      </c>
      <c r="I335" s="19">
        <f t="shared" si="263"/>
        <v>-3.9353274837885088E-2</v>
      </c>
      <c r="J335" s="19">
        <f t="shared" si="263"/>
        <v>-2.6783489198131041</v>
      </c>
      <c r="K335" s="2" t="s">
        <v>75</v>
      </c>
      <c r="L335" s="40">
        <v>8.02</v>
      </c>
      <c r="M335" s="19">
        <f t="shared" si="247"/>
        <v>1.007556675062962E-2</v>
      </c>
      <c r="N335" s="19">
        <f t="shared" si="272"/>
        <v>1.007556675062962E-2</v>
      </c>
      <c r="O335" s="19">
        <f t="shared" si="224"/>
        <v>-8.6526576019777864E-3</v>
      </c>
      <c r="P335" s="19">
        <f t="shared" si="228"/>
        <v>-8.4474885844748882E-2</v>
      </c>
      <c r="Q335" s="19">
        <f t="shared" si="264"/>
        <v>0.22079459343640306</v>
      </c>
      <c r="R335" s="19">
        <f t="shared" si="264"/>
        <v>-0.12993002806565268</v>
      </c>
      <c r="S335" s="19">
        <f t="shared" si="264"/>
        <v>-0.91731577118612462</v>
      </c>
      <c r="T335" s="19">
        <f t="shared" si="248"/>
        <v>-0.76827741041600117</v>
      </c>
      <c r="U335" s="19">
        <f t="shared" si="248"/>
        <v>9.0576753227767592E-2</v>
      </c>
      <c r="V335" s="19">
        <f t="shared" si="248"/>
        <v>-1.7610331486269795</v>
      </c>
      <c r="W335" s="19">
        <f t="shared" si="229"/>
        <v>1.1386077893905585E-2</v>
      </c>
      <c r="X335" s="19">
        <f t="shared" si="230"/>
        <v>1.1303164817628985E-2</v>
      </c>
      <c r="Y335" s="19">
        <f t="shared" si="231"/>
        <v>1</v>
      </c>
      <c r="Z335" s="19">
        <f t="shared" si="232"/>
        <v>1.0073353859396339</v>
      </c>
      <c r="AA335" s="19">
        <f t="shared" si="233"/>
        <v>2.0073353859396339</v>
      </c>
      <c r="AB335" s="19">
        <f t="shared" si="234"/>
        <v>0.49817285492224805</v>
      </c>
      <c r="AC335" s="19">
        <f t="shared" si="235"/>
        <v>0.50182714507775195</v>
      </c>
      <c r="AD335" s="20">
        <f t="shared" si="236"/>
        <v>1.3163103890221991E-2</v>
      </c>
      <c r="AE335" s="21">
        <f t="shared" si="241"/>
        <v>0</v>
      </c>
      <c r="AF335" s="21">
        <f t="shared" si="249"/>
        <v>0</v>
      </c>
      <c r="AG335" s="21">
        <f t="shared" si="250"/>
        <v>0</v>
      </c>
      <c r="AH335" s="21">
        <f t="shared" si="251"/>
        <v>0</v>
      </c>
      <c r="AI335" s="21">
        <f t="shared" si="265"/>
        <v>0</v>
      </c>
      <c r="AJ335" s="21">
        <f t="shared" si="266"/>
        <v>0</v>
      </c>
      <c r="AK335" s="24">
        <f t="shared" si="242"/>
        <v>0</v>
      </c>
      <c r="AL335" s="24">
        <f t="shared" si="252"/>
        <v>0</v>
      </c>
      <c r="AM335" s="24">
        <f t="shared" si="253"/>
        <v>0</v>
      </c>
      <c r="AN335" s="24">
        <f t="shared" si="254"/>
        <v>0</v>
      </c>
      <c r="AO335" s="24">
        <f t="shared" si="255"/>
        <v>0</v>
      </c>
      <c r="AP335" s="24">
        <f t="shared" si="267"/>
        <v>0</v>
      </c>
      <c r="AQ335" s="27">
        <f t="shared" si="243"/>
        <v>1</v>
      </c>
      <c r="AR335" s="27">
        <f t="shared" si="256"/>
        <v>0</v>
      </c>
      <c r="AS335" s="27">
        <f t="shared" si="257"/>
        <v>1</v>
      </c>
      <c r="AT335" s="27">
        <f t="shared" si="258"/>
        <v>1</v>
      </c>
      <c r="AU335" s="27">
        <f t="shared" si="259"/>
        <v>1</v>
      </c>
      <c r="AV335" s="27">
        <f t="shared" si="268"/>
        <v>1.3163103890221991E-2</v>
      </c>
      <c r="AW335">
        <f t="shared" si="260"/>
        <v>111.83922454470175</v>
      </c>
      <c r="AX335">
        <f t="shared" si="261"/>
        <v>103.66378604834215</v>
      </c>
      <c r="AY335">
        <f t="shared" si="269"/>
        <v>92.269156887065392</v>
      </c>
      <c r="AZ335">
        <f t="shared" si="262"/>
        <v>4.3877012967406632E-3</v>
      </c>
      <c r="BA335">
        <f t="shared" si="270"/>
        <v>102.4636774033239</v>
      </c>
      <c r="BB335" s="4">
        <f t="shared" si="244"/>
        <v>0</v>
      </c>
      <c r="BC335" s="4">
        <f t="shared" si="245"/>
        <v>0</v>
      </c>
    </row>
    <row r="336" spans="1:55">
      <c r="A336" s="37">
        <v>40780</v>
      </c>
      <c r="B336" s="2" t="s">
        <v>76</v>
      </c>
      <c r="C336" s="40">
        <v>10.1</v>
      </c>
      <c r="D336" s="19">
        <f t="shared" si="246"/>
        <v>2.6422764227642254E-2</v>
      </c>
      <c r="E336" s="19">
        <f t="shared" si="271"/>
        <v>2.3302938196555264E-2</v>
      </c>
      <c r="F336" s="19">
        <f t="shared" si="223"/>
        <v>1.8145161290322551E-2</v>
      </c>
      <c r="G336" s="19">
        <f t="shared" si="227"/>
        <v>-6.3948100092678359E-2</v>
      </c>
      <c r="H336" s="19">
        <f t="shared" si="263"/>
        <v>1.0912437413852947</v>
      </c>
      <c r="I336" s="19">
        <f t="shared" si="263"/>
        <v>0.70272065255718519</v>
      </c>
      <c r="J336" s="19">
        <f t="shared" si="263"/>
        <v>-2.0307115487351641</v>
      </c>
      <c r="K336" s="2" t="s">
        <v>75</v>
      </c>
      <c r="L336" s="40">
        <v>8.02</v>
      </c>
      <c r="M336" s="19">
        <f t="shared" si="247"/>
        <v>0</v>
      </c>
      <c r="N336" s="19">
        <f t="shared" si="272"/>
        <v>1.6476552598225589E-2</v>
      </c>
      <c r="O336" s="19">
        <f t="shared" si="224"/>
        <v>-6.1957868649319342E-3</v>
      </c>
      <c r="P336" s="19">
        <f t="shared" si="228"/>
        <v>-8.3428571428571477E-2</v>
      </c>
      <c r="Q336" s="19">
        <f t="shared" si="264"/>
        <v>0.36114867291974118</v>
      </c>
      <c r="R336" s="19">
        <f t="shared" si="264"/>
        <v>-9.3151889752075626E-2</v>
      </c>
      <c r="S336" s="19">
        <f t="shared" si="264"/>
        <v>-0.89643829019057353</v>
      </c>
      <c r="T336" s="19">
        <f t="shared" si="248"/>
        <v>0.7300950684655535</v>
      </c>
      <c r="U336" s="19">
        <f t="shared" si="248"/>
        <v>0.79587254230926086</v>
      </c>
      <c r="V336" s="19">
        <f t="shared" si="248"/>
        <v>-1.1342732585445905</v>
      </c>
      <c r="W336" s="19">
        <f t="shared" si="229"/>
        <v>1.315054347971965E-2</v>
      </c>
      <c r="X336" s="19">
        <f t="shared" si="230"/>
        <v>1.1323039769068354E-2</v>
      </c>
      <c r="Y336" s="19">
        <f t="shared" si="231"/>
        <v>1</v>
      </c>
      <c r="Z336" s="19">
        <f t="shared" si="232"/>
        <v>1.1613969170755338</v>
      </c>
      <c r="AA336" s="19">
        <f t="shared" si="233"/>
        <v>2.1613969170755336</v>
      </c>
      <c r="AB336" s="19">
        <f t="shared" si="234"/>
        <v>0.46266374866169635</v>
      </c>
      <c r="AC336" s="19">
        <f t="shared" si="235"/>
        <v>0.53733625133830376</v>
      </c>
      <c r="AD336" s="20">
        <f t="shared" si="236"/>
        <v>-7.4384647978098378E-3</v>
      </c>
      <c r="AE336" s="21">
        <f t="shared" si="241"/>
        <v>0</v>
      </c>
      <c r="AF336" s="21">
        <f t="shared" si="249"/>
        <v>0</v>
      </c>
      <c r="AG336" s="21">
        <f t="shared" si="250"/>
        <v>0</v>
      </c>
      <c r="AH336" s="21">
        <f t="shared" si="251"/>
        <v>0</v>
      </c>
      <c r="AI336" s="21">
        <f t="shared" si="265"/>
        <v>0</v>
      </c>
      <c r="AJ336" s="21">
        <f t="shared" si="266"/>
        <v>0</v>
      </c>
      <c r="AK336" s="24">
        <f t="shared" si="242"/>
        <v>0</v>
      </c>
      <c r="AL336" s="24">
        <f t="shared" si="252"/>
        <v>0</v>
      </c>
      <c r="AM336" s="24">
        <f t="shared" si="253"/>
        <v>0</v>
      </c>
      <c r="AN336" s="24">
        <f t="shared" si="254"/>
        <v>0</v>
      </c>
      <c r="AO336" s="24">
        <f t="shared" si="255"/>
        <v>0</v>
      </c>
      <c r="AP336" s="24">
        <f t="shared" si="267"/>
        <v>0</v>
      </c>
      <c r="AQ336" s="27">
        <f t="shared" si="243"/>
        <v>1</v>
      </c>
      <c r="AR336" s="27">
        <f t="shared" si="256"/>
        <v>0</v>
      </c>
      <c r="AS336" s="27">
        <f t="shared" si="257"/>
        <v>2</v>
      </c>
      <c r="AT336" s="27">
        <f t="shared" si="258"/>
        <v>0</v>
      </c>
      <c r="AU336" s="27">
        <f t="shared" si="259"/>
        <v>1</v>
      </c>
      <c r="AV336" s="27">
        <f t="shared" si="268"/>
        <v>-7.4384647978098378E-3</v>
      </c>
      <c r="AW336">
        <f t="shared" si="260"/>
        <v>111.83922454470175</v>
      </c>
      <c r="AX336">
        <f t="shared" si="261"/>
        <v>103.66378604834215</v>
      </c>
      <c r="AY336">
        <f t="shared" si="269"/>
        <v>91.582816011637362</v>
      </c>
      <c r="AZ336">
        <f t="shared" si="262"/>
        <v>-2.4794882659366128E-3</v>
      </c>
      <c r="BA336">
        <f t="shared" si="270"/>
        <v>102.20961991751764</v>
      </c>
      <c r="BB336" s="4">
        <f t="shared" si="244"/>
        <v>0</v>
      </c>
      <c r="BC336" s="4">
        <f t="shared" si="245"/>
        <v>0</v>
      </c>
    </row>
    <row r="337" spans="1:55">
      <c r="A337" s="37">
        <v>40781</v>
      </c>
      <c r="B337" s="2" t="s">
        <v>76</v>
      </c>
      <c r="C337" s="40">
        <v>10.039999999999999</v>
      </c>
      <c r="D337" s="19">
        <f t="shared" si="246"/>
        <v>-5.9405940594059901E-3</v>
      </c>
      <c r="E337" s="19">
        <f t="shared" si="271"/>
        <v>2.3445463812436149E-2</v>
      </c>
      <c r="F337" s="19">
        <f t="shared" si="223"/>
        <v>7.0210631895685563E-3</v>
      </c>
      <c r="G337" s="19">
        <f t="shared" si="227"/>
        <v>-5.9925093632958858E-2</v>
      </c>
      <c r="H337" s="19">
        <f t="shared" si="263"/>
        <v>1.080011780862927</v>
      </c>
      <c r="I337" s="19">
        <f t="shared" si="263"/>
        <v>0.26802789551942252</v>
      </c>
      <c r="J337" s="19">
        <f t="shared" si="263"/>
        <v>-1.9149370590293995</v>
      </c>
      <c r="K337" s="2" t="s">
        <v>75</v>
      </c>
      <c r="L337" s="40">
        <v>8.09</v>
      </c>
      <c r="M337" s="19">
        <f t="shared" si="247"/>
        <v>8.7281795511222303E-3</v>
      </c>
      <c r="N337" s="19">
        <f t="shared" si="272"/>
        <v>2.6649746192893398E-2</v>
      </c>
      <c r="O337" s="19">
        <f t="shared" si="224"/>
        <v>6.2189054726369047E-3</v>
      </c>
      <c r="P337" s="19">
        <f t="shared" si="228"/>
        <v>-4.9353701527614563E-2</v>
      </c>
      <c r="Q337" s="19">
        <f t="shared" si="264"/>
        <v>0.58359532557765581</v>
      </c>
      <c r="R337" s="19">
        <f t="shared" si="264"/>
        <v>9.389977013274789E-2</v>
      </c>
      <c r="S337" s="19">
        <f t="shared" si="264"/>
        <v>-0.52513706425084339</v>
      </c>
      <c r="T337" s="19">
        <f t="shared" si="248"/>
        <v>0.49641645528527123</v>
      </c>
      <c r="U337" s="19">
        <f t="shared" si="248"/>
        <v>0.17412812538667463</v>
      </c>
      <c r="V337" s="19">
        <f t="shared" si="248"/>
        <v>-1.389799994778556</v>
      </c>
      <c r="W337" s="19">
        <f t="shared" si="229"/>
        <v>1.3065862904180894E-2</v>
      </c>
      <c r="X337" s="19">
        <f t="shared" si="230"/>
        <v>1.0270900701520385E-2</v>
      </c>
      <c r="Y337" s="19">
        <f t="shared" si="231"/>
        <v>1</v>
      </c>
      <c r="Z337" s="19">
        <f t="shared" si="232"/>
        <v>1.2721243524676249</v>
      </c>
      <c r="AA337" s="19">
        <f t="shared" si="233"/>
        <v>2.2721243524676247</v>
      </c>
      <c r="AB337" s="19">
        <f t="shared" si="234"/>
        <v>0.44011675633596242</v>
      </c>
      <c r="AC337" s="19">
        <f t="shared" si="235"/>
        <v>0.55988324366403763</v>
      </c>
      <c r="AD337" s="20">
        <f t="shared" si="236"/>
        <v>-2.3074281721591726E-3</v>
      </c>
      <c r="AE337" s="21">
        <f t="shared" si="241"/>
        <v>0</v>
      </c>
      <c r="AF337" s="21">
        <f t="shared" si="249"/>
        <v>0</v>
      </c>
      <c r="AG337" s="21">
        <f t="shared" si="250"/>
        <v>0</v>
      </c>
      <c r="AH337" s="21">
        <f t="shared" si="251"/>
        <v>0</v>
      </c>
      <c r="AI337" s="21">
        <f t="shared" si="265"/>
        <v>0</v>
      </c>
      <c r="AJ337" s="21">
        <f t="shared" si="266"/>
        <v>0</v>
      </c>
      <c r="AK337" s="24">
        <f t="shared" si="242"/>
        <v>0</v>
      </c>
      <c r="AL337" s="24">
        <f t="shared" si="252"/>
        <v>0</v>
      </c>
      <c r="AM337" s="24">
        <f t="shared" si="253"/>
        <v>0</v>
      </c>
      <c r="AN337" s="24">
        <f t="shared" si="254"/>
        <v>0</v>
      </c>
      <c r="AO337" s="24">
        <f t="shared" si="255"/>
        <v>0</v>
      </c>
      <c r="AP337" s="24">
        <f t="shared" si="267"/>
        <v>0</v>
      </c>
      <c r="AQ337" s="27">
        <f t="shared" si="243"/>
        <v>1</v>
      </c>
      <c r="AR337" s="27">
        <f t="shared" si="256"/>
        <v>0</v>
      </c>
      <c r="AS337" s="27">
        <f t="shared" si="257"/>
        <v>3</v>
      </c>
      <c r="AT337" s="27">
        <f t="shared" si="258"/>
        <v>0</v>
      </c>
      <c r="AU337" s="27">
        <f t="shared" si="259"/>
        <v>1</v>
      </c>
      <c r="AV337" s="27">
        <f t="shared" si="268"/>
        <v>-2.3074281721591726E-3</v>
      </c>
      <c r="AW337">
        <f t="shared" si="260"/>
        <v>111.83922454470175</v>
      </c>
      <c r="AX337">
        <f t="shared" si="261"/>
        <v>103.66378604834215</v>
      </c>
      <c r="AY337">
        <f t="shared" si="269"/>
        <v>91.37149524188645</v>
      </c>
      <c r="AZ337">
        <f t="shared" si="262"/>
        <v>-7.6914272405305753E-4</v>
      </c>
      <c r="BA337">
        <f t="shared" si="270"/>
        <v>102.13100613202985</v>
      </c>
      <c r="BB337" s="4">
        <f t="shared" si="244"/>
        <v>0</v>
      </c>
      <c r="BC337" s="4">
        <f t="shared" si="245"/>
        <v>0</v>
      </c>
    </row>
    <row r="338" spans="1:55">
      <c r="A338" s="37">
        <v>40784</v>
      </c>
      <c r="B338" s="2" t="s">
        <v>76</v>
      </c>
      <c r="C338" s="40">
        <v>9.94</v>
      </c>
      <c r="D338" s="19">
        <f t="shared" si="246"/>
        <v>-9.9601593625497659E-3</v>
      </c>
      <c r="E338" s="19">
        <f t="shared" si="271"/>
        <v>1.7400204708290679E-2</v>
      </c>
      <c r="F338" s="19">
        <f t="shared" ref="F338:F401" si="273">(C338-C328)/C328</f>
        <v>-9.9601593625497659E-3</v>
      </c>
      <c r="G338" s="19">
        <f t="shared" si="227"/>
        <v>-6.6666666666666749E-2</v>
      </c>
      <c r="H338" s="19">
        <f t="shared" si="263"/>
        <v>0.78879255815389349</v>
      </c>
      <c r="I338" s="19">
        <f t="shared" si="263"/>
        <v>-0.37906780712084465</v>
      </c>
      <c r="J338" s="19">
        <f t="shared" si="263"/>
        <v>-2.1382543184007363</v>
      </c>
      <c r="K338" s="2" t="s">
        <v>75</v>
      </c>
      <c r="L338" s="40">
        <v>8.06</v>
      </c>
      <c r="M338" s="19">
        <f t="shared" si="247"/>
        <v>-3.708281829418957E-3</v>
      </c>
      <c r="N338" s="19">
        <f t="shared" si="272"/>
        <v>2.4142312579415553E-2</v>
      </c>
      <c r="O338" s="19">
        <f t="shared" ref="O338:O401" si="274">(L338-L328)/L328</f>
        <v>-3.708281829418957E-3</v>
      </c>
      <c r="P338" s="19">
        <f t="shared" si="228"/>
        <v>-5.5099648300117106E-2</v>
      </c>
      <c r="Q338" s="19">
        <f t="shared" si="264"/>
        <v>0.52752289714504919</v>
      </c>
      <c r="R338" s="19">
        <f t="shared" si="264"/>
        <v>-5.6047866420044556E-2</v>
      </c>
      <c r="S338" s="19">
        <f t="shared" si="264"/>
        <v>-0.58377835916397502</v>
      </c>
      <c r="T338" s="19">
        <f t="shared" si="248"/>
        <v>0.2612696610088443</v>
      </c>
      <c r="U338" s="19">
        <f t="shared" si="248"/>
        <v>-0.32301994070080009</v>
      </c>
      <c r="V338" s="19">
        <f t="shared" si="248"/>
        <v>-1.5544759592367612</v>
      </c>
      <c r="W338" s="19">
        <f t="shared" si="229"/>
        <v>1.3157783614851471E-2</v>
      </c>
      <c r="X338" s="19">
        <f t="shared" si="230"/>
        <v>1.0210208302128139E-2</v>
      </c>
      <c r="Y338" s="19">
        <f t="shared" si="231"/>
        <v>1</v>
      </c>
      <c r="Z338" s="19">
        <f t="shared" si="232"/>
        <v>1.2886890478139377</v>
      </c>
      <c r="AA338" s="19">
        <f t="shared" si="233"/>
        <v>2.2886890478139374</v>
      </c>
      <c r="AB338" s="19">
        <f t="shared" si="234"/>
        <v>0.43693135201357269</v>
      </c>
      <c r="AC338" s="19">
        <f t="shared" si="235"/>
        <v>0.56306864798642742</v>
      </c>
      <c r="AD338" s="20">
        <f t="shared" si="236"/>
        <v>-1.805411917502126E-4</v>
      </c>
      <c r="AE338" s="21">
        <f t="shared" si="241"/>
        <v>0</v>
      </c>
      <c r="AF338" s="21">
        <f t="shared" si="249"/>
        <v>0</v>
      </c>
      <c r="AG338" s="21">
        <f t="shared" si="250"/>
        <v>0</v>
      </c>
      <c r="AH338" s="21">
        <f t="shared" si="251"/>
        <v>0</v>
      </c>
      <c r="AI338" s="21">
        <f t="shared" si="265"/>
        <v>0</v>
      </c>
      <c r="AJ338" s="21">
        <f t="shared" si="266"/>
        <v>0</v>
      </c>
      <c r="AK338" s="24">
        <f t="shared" si="242"/>
        <v>0</v>
      </c>
      <c r="AL338" s="24">
        <f t="shared" si="252"/>
        <v>0</v>
      </c>
      <c r="AM338" s="24">
        <f t="shared" si="253"/>
        <v>0</v>
      </c>
      <c r="AN338" s="24">
        <f t="shared" si="254"/>
        <v>0</v>
      </c>
      <c r="AO338" s="24">
        <f t="shared" si="255"/>
        <v>0</v>
      </c>
      <c r="AP338" s="24">
        <f t="shared" si="267"/>
        <v>0</v>
      </c>
      <c r="AQ338" s="27">
        <f t="shared" si="243"/>
        <v>1</v>
      </c>
      <c r="AR338" s="27">
        <f t="shared" si="256"/>
        <v>0</v>
      </c>
      <c r="AS338" s="27">
        <f t="shared" si="257"/>
        <v>4</v>
      </c>
      <c r="AT338" s="27">
        <f t="shared" si="258"/>
        <v>0</v>
      </c>
      <c r="AU338" s="27">
        <f t="shared" si="259"/>
        <v>1</v>
      </c>
      <c r="AV338" s="27">
        <f t="shared" si="268"/>
        <v>-1.805411917502126E-4</v>
      </c>
      <c r="AW338">
        <f t="shared" si="260"/>
        <v>111.83922454470175</v>
      </c>
      <c r="AX338">
        <f t="shared" si="261"/>
        <v>103.66378604834215</v>
      </c>
      <c r="AY338">
        <f t="shared" si="269"/>
        <v>91.354998923243471</v>
      </c>
      <c r="AZ338">
        <f t="shared" si="262"/>
        <v>-6.0180397250070868E-5</v>
      </c>
      <c r="BA338">
        <f t="shared" si="270"/>
        <v>102.12485984750927</v>
      </c>
      <c r="BB338" s="4">
        <f t="shared" si="244"/>
        <v>0</v>
      </c>
      <c r="BC338" s="4">
        <f t="shared" si="245"/>
        <v>0</v>
      </c>
    </row>
    <row r="339" spans="1:55">
      <c r="A339" s="37">
        <v>40785</v>
      </c>
      <c r="B339" s="2" t="s">
        <v>76</v>
      </c>
      <c r="C339" s="40">
        <v>9.92</v>
      </c>
      <c r="D339" s="19">
        <f t="shared" si="246"/>
        <v>-2.0120724346076031E-3</v>
      </c>
      <c r="E339" s="19">
        <f t="shared" si="271"/>
        <v>3.0333670374114619E-3</v>
      </c>
      <c r="F339" s="19">
        <f t="shared" si="273"/>
        <v>-5.0150451354062896E-3</v>
      </c>
      <c r="G339" s="19">
        <f t="shared" si="227"/>
        <v>-5.0717703349282238E-2</v>
      </c>
      <c r="H339" s="19">
        <f t="shared" si="263"/>
        <v>0.13671962878810709</v>
      </c>
      <c r="I339" s="19">
        <f t="shared" si="263"/>
        <v>-0.19164007980593398</v>
      </c>
      <c r="J339" s="19">
        <f t="shared" si="263"/>
        <v>-1.6208633994107227</v>
      </c>
      <c r="K339" s="2" t="s">
        <v>75</v>
      </c>
      <c r="L339" s="40">
        <v>8.0500000000000007</v>
      </c>
      <c r="M339" s="19">
        <f t="shared" si="247"/>
        <v>-1.2406947890818594E-3</v>
      </c>
      <c r="N339" s="19">
        <f t="shared" si="272"/>
        <v>1.3853904282115909E-2</v>
      </c>
      <c r="O339" s="19">
        <f t="shared" si="274"/>
        <v>8.7719298245614395E-3</v>
      </c>
      <c r="P339" s="19">
        <f t="shared" si="228"/>
        <v>-6.2863795110593618E-2</v>
      </c>
      <c r="Q339" s="19">
        <f t="shared" si="264"/>
        <v>0.30217360795439274</v>
      </c>
      <c r="R339" s="19">
        <f t="shared" si="264"/>
        <v>0.13291775978802625</v>
      </c>
      <c r="S339" s="19">
        <f t="shared" si="264"/>
        <v>-0.6632591871176744</v>
      </c>
      <c r="T339" s="19">
        <f t="shared" si="248"/>
        <v>-0.16545397916628565</v>
      </c>
      <c r="U339" s="19">
        <f t="shared" si="248"/>
        <v>-0.32455783959396023</v>
      </c>
      <c r="V339" s="19">
        <f t="shared" si="248"/>
        <v>-0.95760421229304826</v>
      </c>
      <c r="W339" s="19">
        <f t="shared" si="229"/>
        <v>1.2647985913799892E-2</v>
      </c>
      <c r="X339" s="19">
        <f t="shared" si="230"/>
        <v>9.9561019651493114E-3</v>
      </c>
      <c r="Y339" s="19">
        <f t="shared" si="231"/>
        <v>1</v>
      </c>
      <c r="Z339" s="19">
        <f t="shared" si="232"/>
        <v>1.2703752892520934</v>
      </c>
      <c r="AA339" s="19">
        <f t="shared" si="233"/>
        <v>2.2703752892520934</v>
      </c>
      <c r="AB339" s="19">
        <f t="shared" si="234"/>
        <v>0.44045581571204462</v>
      </c>
      <c r="AC339" s="19">
        <f t="shared" si="235"/>
        <v>0.55954418428795538</v>
      </c>
      <c r="AD339" s="20">
        <f t="shared" si="236"/>
        <v>-4.5563752878272305E-3</v>
      </c>
      <c r="AE339" s="21">
        <f t="shared" si="241"/>
        <v>0</v>
      </c>
      <c r="AF339" s="21">
        <f t="shared" si="249"/>
        <v>0</v>
      </c>
      <c r="AG339" s="21">
        <f t="shared" si="250"/>
        <v>0</v>
      </c>
      <c r="AH339" s="21">
        <f t="shared" si="251"/>
        <v>0</v>
      </c>
      <c r="AI339" s="21">
        <f t="shared" si="265"/>
        <v>0</v>
      </c>
      <c r="AJ339" s="21">
        <f t="shared" si="266"/>
        <v>0</v>
      </c>
      <c r="AK339" s="24">
        <f t="shared" si="242"/>
        <v>0</v>
      </c>
      <c r="AL339" s="24">
        <f t="shared" si="252"/>
        <v>0</v>
      </c>
      <c r="AM339" s="24">
        <f t="shared" si="253"/>
        <v>0</v>
      </c>
      <c r="AN339" s="24">
        <f t="shared" si="254"/>
        <v>0</v>
      </c>
      <c r="AO339" s="24">
        <f t="shared" si="255"/>
        <v>0</v>
      </c>
      <c r="AP339" s="24">
        <f t="shared" si="267"/>
        <v>0</v>
      </c>
      <c r="AQ339" s="27">
        <f t="shared" si="243"/>
        <v>0</v>
      </c>
      <c r="AR339" s="27">
        <f t="shared" si="256"/>
        <v>0</v>
      </c>
      <c r="AS339" s="27">
        <f t="shared" si="257"/>
        <v>5</v>
      </c>
      <c r="AT339" s="27">
        <f t="shared" si="258"/>
        <v>0</v>
      </c>
      <c r="AU339" s="27">
        <f t="shared" si="259"/>
        <v>1</v>
      </c>
      <c r="AV339" s="27">
        <f t="shared" si="268"/>
        <v>-4.5563752878272305E-3</v>
      </c>
      <c r="AW339">
        <f t="shared" si="260"/>
        <v>111.83922454470175</v>
      </c>
      <c r="AX339">
        <f t="shared" si="261"/>
        <v>103.66378604834215</v>
      </c>
      <c r="AY339">
        <f t="shared" si="269"/>
        <v>90.938751263730111</v>
      </c>
      <c r="AZ339">
        <f t="shared" si="262"/>
        <v>-1.5187917626090768E-3</v>
      </c>
      <c r="BA339">
        <f t="shared" si="270"/>
        <v>101.96975345161528</v>
      </c>
      <c r="BB339" s="4">
        <f t="shared" si="244"/>
        <v>0</v>
      </c>
      <c r="BC339" s="4">
        <f t="shared" si="245"/>
        <v>0</v>
      </c>
    </row>
    <row r="340" spans="1:55">
      <c r="A340" s="37">
        <v>40786</v>
      </c>
      <c r="B340" s="2" t="s">
        <v>76</v>
      </c>
      <c r="C340" s="40">
        <v>9.8800000000000008</v>
      </c>
      <c r="D340" s="19">
        <f t="shared" si="246"/>
        <v>-4.0322580645160431E-3</v>
      </c>
      <c r="E340" s="19">
        <f t="shared" si="271"/>
        <v>4.0650406504065982E-3</v>
      </c>
      <c r="F340" s="19">
        <f t="shared" si="273"/>
        <v>-8.0321285140562311E-3</v>
      </c>
      <c r="G340" s="19">
        <f t="shared" si="227"/>
        <v>-5.4545454545454404E-2</v>
      </c>
      <c r="H340" s="19">
        <f t="shared" si="263"/>
        <v>0.1830715144061105</v>
      </c>
      <c r="I340" s="19">
        <f t="shared" si="263"/>
        <v>-0.30703473844439544</v>
      </c>
      <c r="J340" s="19">
        <f t="shared" si="263"/>
        <v>-1.7368288977865372</v>
      </c>
      <c r="K340" s="2" t="s">
        <v>75</v>
      </c>
      <c r="L340" s="40">
        <v>8.09</v>
      </c>
      <c r="M340" s="19">
        <f t="shared" si="247"/>
        <v>4.9689440993787755E-3</v>
      </c>
      <c r="N340" s="19">
        <f t="shared" si="272"/>
        <v>8.7281795511222303E-3</v>
      </c>
      <c r="O340" s="19">
        <f t="shared" si="274"/>
        <v>1.8891687657430663E-2</v>
      </c>
      <c r="P340" s="19">
        <f t="shared" si="228"/>
        <v>-5.380116959064337E-2</v>
      </c>
      <c r="Q340" s="19">
        <f t="shared" si="264"/>
        <v>0.19040053338469859</v>
      </c>
      <c r="R340" s="19">
        <f t="shared" si="264"/>
        <v>0.28654968215306098</v>
      </c>
      <c r="S340" s="19">
        <f t="shared" si="264"/>
        <v>-0.5653127292606287</v>
      </c>
      <c r="T340" s="19">
        <f t="shared" si="248"/>
        <v>-7.3290189785880921E-3</v>
      </c>
      <c r="U340" s="19">
        <f t="shared" si="248"/>
        <v>-0.59358442059745642</v>
      </c>
      <c r="V340" s="19">
        <f t="shared" si="248"/>
        <v>-1.1715161685259083</v>
      </c>
      <c r="W340" s="19">
        <f t="shared" si="229"/>
        <v>1.2637789493327068E-2</v>
      </c>
      <c r="X340" s="19">
        <f t="shared" si="230"/>
        <v>1.0113061186952852E-2</v>
      </c>
      <c r="Y340" s="19">
        <f t="shared" si="231"/>
        <v>1</v>
      </c>
      <c r="Z340" s="19">
        <f t="shared" si="232"/>
        <v>1.2496502552196005</v>
      </c>
      <c r="AA340" s="19">
        <f t="shared" si="233"/>
        <v>2.2496502552196005</v>
      </c>
      <c r="AB340" s="19">
        <f t="shared" si="234"/>
        <v>0.44451354057361447</v>
      </c>
      <c r="AC340" s="19">
        <f t="shared" si="235"/>
        <v>0.55548645942638553</v>
      </c>
      <c r="AD340" s="20">
        <f t="shared" si="236"/>
        <v>-1.0275972295287258E-2</v>
      </c>
      <c r="AE340" s="21">
        <f t="shared" si="241"/>
        <v>0</v>
      </c>
      <c r="AF340" s="21">
        <f t="shared" si="249"/>
        <v>0</v>
      </c>
      <c r="AG340" s="21">
        <f t="shared" si="250"/>
        <v>0</v>
      </c>
      <c r="AH340" s="21">
        <f t="shared" si="251"/>
        <v>0</v>
      </c>
      <c r="AI340" s="21">
        <f t="shared" si="265"/>
        <v>0</v>
      </c>
      <c r="AJ340" s="21">
        <f t="shared" si="266"/>
        <v>0</v>
      </c>
      <c r="AK340" s="24">
        <f t="shared" si="242"/>
        <v>0</v>
      </c>
      <c r="AL340" s="24">
        <f t="shared" si="252"/>
        <v>0</v>
      </c>
      <c r="AM340" s="24">
        <f t="shared" si="253"/>
        <v>0</v>
      </c>
      <c r="AN340" s="24">
        <f t="shared" si="254"/>
        <v>0</v>
      </c>
      <c r="AO340" s="24">
        <f t="shared" si="255"/>
        <v>0</v>
      </c>
      <c r="AP340" s="24">
        <f t="shared" si="267"/>
        <v>0</v>
      </c>
      <c r="AQ340" s="27">
        <f t="shared" si="243"/>
        <v>1</v>
      </c>
      <c r="AR340" s="27">
        <f t="shared" si="256"/>
        <v>0</v>
      </c>
      <c r="AS340" s="27">
        <f t="shared" si="257"/>
        <v>1</v>
      </c>
      <c r="AT340" s="27">
        <f t="shared" si="258"/>
        <v>1</v>
      </c>
      <c r="AU340" s="27">
        <f t="shared" si="259"/>
        <v>1</v>
      </c>
      <c r="AV340" s="27">
        <f t="shared" si="268"/>
        <v>-1.0275972295287258E-2</v>
      </c>
      <c r="AW340">
        <f t="shared" si="260"/>
        <v>111.83922454470175</v>
      </c>
      <c r="AX340">
        <f t="shared" si="261"/>
        <v>103.66378604834215</v>
      </c>
      <c r="AY340">
        <f t="shared" si="269"/>
        <v>90.004267175176011</v>
      </c>
      <c r="AZ340">
        <f t="shared" si="262"/>
        <v>-3.4253240984290861E-3</v>
      </c>
      <c r="BA340">
        <f t="shared" si="270"/>
        <v>101.62047399780658</v>
      </c>
      <c r="BB340" s="4">
        <f t="shared" si="244"/>
        <v>0</v>
      </c>
      <c r="BC340" s="4">
        <f t="shared" si="245"/>
        <v>0</v>
      </c>
    </row>
    <row r="341" spans="1:55">
      <c r="A341" s="37">
        <v>40787</v>
      </c>
      <c r="B341" s="2" t="s">
        <v>76</v>
      </c>
      <c r="C341" s="40">
        <v>9.85</v>
      </c>
      <c r="D341" s="19">
        <f t="shared" si="246"/>
        <v>-3.0364372469636777E-3</v>
      </c>
      <c r="E341" s="19">
        <f t="shared" si="271"/>
        <v>-2.4752475247524754E-2</v>
      </c>
      <c r="F341" s="19">
        <f t="shared" si="273"/>
        <v>-2.0263424518743235E-3</v>
      </c>
      <c r="G341" s="19">
        <f t="shared" si="227"/>
        <v>-5.7416267942583699E-2</v>
      </c>
      <c r="H341" s="19">
        <f t="shared" si="263"/>
        <v>-1.1141988150899051</v>
      </c>
      <c r="I341" s="19">
        <f t="shared" si="263"/>
        <v>-7.8389009070390633E-2</v>
      </c>
      <c r="J341" s="19">
        <f t="shared" si="263"/>
        <v>-1.8193250708220665</v>
      </c>
      <c r="K341" s="2" t="s">
        <v>75</v>
      </c>
      <c r="L341" s="40">
        <v>8.2200000000000006</v>
      </c>
      <c r="M341" s="19">
        <f t="shared" si="247"/>
        <v>1.6069221260815919E-2</v>
      </c>
      <c r="N341" s="19">
        <f t="shared" si="272"/>
        <v>2.493765586034926E-2</v>
      </c>
      <c r="O341" s="19">
        <f t="shared" si="274"/>
        <v>4.1825095057034342E-2</v>
      </c>
      <c r="P341" s="19">
        <f t="shared" si="228"/>
        <v>-6.0459492140264737E-3</v>
      </c>
      <c r="Q341" s="19">
        <f t="shared" si="264"/>
        <v>0.54404806530789585</v>
      </c>
      <c r="R341" s="19">
        <f t="shared" si="264"/>
        <v>0.63405757910452099</v>
      </c>
      <c r="S341" s="19">
        <f t="shared" si="264"/>
        <v>-6.3471078967811984E-2</v>
      </c>
      <c r="T341" s="19">
        <f t="shared" si="248"/>
        <v>-1.658246880397801</v>
      </c>
      <c r="U341" s="19">
        <f t="shared" si="248"/>
        <v>-0.71244658817491158</v>
      </c>
      <c r="V341" s="19">
        <f t="shared" si="248"/>
        <v>-1.7558539918542546</v>
      </c>
      <c r="W341" s="19">
        <f t="shared" si="229"/>
        <v>1.2621566631033126E-2</v>
      </c>
      <c r="X341" s="19">
        <f t="shared" si="230"/>
        <v>8.190501063040808E-3</v>
      </c>
      <c r="Y341" s="19">
        <f t="shared" si="231"/>
        <v>1</v>
      </c>
      <c r="Z341" s="19">
        <f t="shared" si="232"/>
        <v>1.5410005485485205</v>
      </c>
      <c r="AA341" s="19">
        <f t="shared" si="233"/>
        <v>2.5410005485485208</v>
      </c>
      <c r="AB341" s="19">
        <f t="shared" si="234"/>
        <v>0.39354576313303968</v>
      </c>
      <c r="AC341" s="19">
        <f t="shared" si="235"/>
        <v>0.60645423686696021</v>
      </c>
      <c r="AD341" s="20">
        <f t="shared" si="236"/>
        <v>4.9258361827281489E-4</v>
      </c>
      <c r="AE341" s="21">
        <f t="shared" si="241"/>
        <v>1</v>
      </c>
      <c r="AF341" s="21">
        <f t="shared" si="249"/>
        <v>0</v>
      </c>
      <c r="AG341" s="21">
        <f t="shared" si="250"/>
        <v>1</v>
      </c>
      <c r="AH341" s="21">
        <f t="shared" si="251"/>
        <v>0</v>
      </c>
      <c r="AI341" s="21">
        <f t="shared" si="265"/>
        <v>1</v>
      </c>
      <c r="AJ341" s="21">
        <f t="shared" si="266"/>
        <v>4.9258361827281489E-4</v>
      </c>
      <c r="AK341" s="24">
        <f t="shared" si="242"/>
        <v>0</v>
      </c>
      <c r="AL341" s="24">
        <f t="shared" si="252"/>
        <v>0</v>
      </c>
      <c r="AM341" s="24">
        <f t="shared" si="253"/>
        <v>0</v>
      </c>
      <c r="AN341" s="24">
        <f t="shared" si="254"/>
        <v>0</v>
      </c>
      <c r="AO341" s="24">
        <f t="shared" si="255"/>
        <v>0</v>
      </c>
      <c r="AP341" s="24">
        <f t="shared" si="267"/>
        <v>0</v>
      </c>
      <c r="AQ341" s="27">
        <f t="shared" si="243"/>
        <v>1</v>
      </c>
      <c r="AR341" s="27">
        <f t="shared" si="256"/>
        <v>0</v>
      </c>
      <c r="AS341" s="27">
        <f t="shared" si="257"/>
        <v>2</v>
      </c>
      <c r="AT341" s="27">
        <f t="shared" si="258"/>
        <v>0</v>
      </c>
      <c r="AU341" s="27">
        <f t="shared" si="259"/>
        <v>1</v>
      </c>
      <c r="AV341" s="27">
        <f t="shared" si="268"/>
        <v>4.9258361827281489E-4</v>
      </c>
      <c r="AW341">
        <f t="shared" si="260"/>
        <v>111.8943147145928</v>
      </c>
      <c r="AX341">
        <f t="shared" si="261"/>
        <v>103.66378604834215</v>
      </c>
      <c r="AY341">
        <f t="shared" si="269"/>
        <v>90.048601802761141</v>
      </c>
      <c r="AZ341">
        <f t="shared" si="262"/>
        <v>3.2838907884854326E-4</v>
      </c>
      <c r="BA341">
        <f t="shared" si="270"/>
        <v>101.65384505165488</v>
      </c>
      <c r="BB341" s="4">
        <f t="shared" si="244"/>
        <v>1</v>
      </c>
      <c r="BC341" s="4">
        <f t="shared" si="245"/>
        <v>0</v>
      </c>
    </row>
    <row r="342" spans="1:55">
      <c r="A342" s="37">
        <v>40788</v>
      </c>
      <c r="B342" s="2" t="s">
        <v>76</v>
      </c>
      <c r="C342" s="40">
        <v>9.77</v>
      </c>
      <c r="D342" s="19">
        <f t="shared" si="246"/>
        <v>-8.12182741116752E-3</v>
      </c>
      <c r="E342" s="19">
        <f t="shared" si="271"/>
        <v>-2.6892430278884421E-2</v>
      </c>
      <c r="F342" s="19">
        <f t="shared" si="273"/>
        <v>-4.0774719673803183E-3</v>
      </c>
      <c r="G342" s="19">
        <f t="shared" si="227"/>
        <v>-4.0275049115913571E-2</v>
      </c>
      <c r="H342" s="19">
        <f t="shared" si="263"/>
        <v>-1.2036680383027423</v>
      </c>
      <c r="I342" s="19">
        <f t="shared" si="263"/>
        <v>-0.15769986009190912</v>
      </c>
      <c r="J342" s="19">
        <f t="shared" si="263"/>
        <v>-1.2687733133073329</v>
      </c>
      <c r="K342" s="2" t="s">
        <v>75</v>
      </c>
      <c r="L342" s="40">
        <v>8.17</v>
      </c>
      <c r="M342" s="19">
        <f t="shared" si="247"/>
        <v>-6.0827250608273369E-3</v>
      </c>
      <c r="N342" s="19">
        <f t="shared" si="272"/>
        <v>9.8887515451174385E-3</v>
      </c>
      <c r="O342" s="19">
        <f t="shared" si="274"/>
        <v>3.6802030456852798E-2</v>
      </c>
      <c r="P342" s="19">
        <f t="shared" si="228"/>
        <v>-9.6969696969697056E-3</v>
      </c>
      <c r="Q342" s="19">
        <f t="shared" si="264"/>
        <v>0.21526841674133662</v>
      </c>
      <c r="R342" s="19">
        <f t="shared" si="264"/>
        <v>0.55622172855247276</v>
      </c>
      <c r="S342" s="19">
        <f t="shared" si="264"/>
        <v>-0.10215113933885767</v>
      </c>
      <c r="T342" s="19">
        <f t="shared" si="248"/>
        <v>-1.4189364550440788</v>
      </c>
      <c r="U342" s="19">
        <f t="shared" si="248"/>
        <v>-0.71392158864438193</v>
      </c>
      <c r="V342" s="19">
        <f t="shared" si="248"/>
        <v>-1.1666221739684752</v>
      </c>
      <c r="W342" s="19">
        <f t="shared" si="229"/>
        <v>1.1496878884464627E-2</v>
      </c>
      <c r="X342" s="19">
        <f t="shared" si="230"/>
        <v>8.2815379009384526E-3</v>
      </c>
      <c r="Y342" s="19">
        <f t="shared" si="231"/>
        <v>1</v>
      </c>
      <c r="Z342" s="19">
        <f t="shared" si="232"/>
        <v>1.3882540926561255</v>
      </c>
      <c r="AA342" s="19">
        <f t="shared" si="233"/>
        <v>2.3882540926561253</v>
      </c>
      <c r="AB342" s="19">
        <f t="shared" si="234"/>
        <v>0.41871591598021218</v>
      </c>
      <c r="AC342" s="19">
        <f t="shared" si="235"/>
        <v>0.58128408401978793</v>
      </c>
      <c r="AD342" s="20">
        <f t="shared" si="236"/>
        <v>-6.5742566257231422E-3</v>
      </c>
      <c r="AE342" s="21">
        <f t="shared" si="241"/>
        <v>1</v>
      </c>
      <c r="AF342" s="21">
        <f t="shared" si="249"/>
        <v>0</v>
      </c>
      <c r="AG342" s="21">
        <f t="shared" si="250"/>
        <v>2</v>
      </c>
      <c r="AH342" s="21">
        <f t="shared" si="251"/>
        <v>0</v>
      </c>
      <c r="AI342" s="21">
        <f t="shared" si="265"/>
        <v>1</v>
      </c>
      <c r="AJ342" s="21">
        <f t="shared" si="266"/>
        <v>-6.5742566257231422E-3</v>
      </c>
      <c r="AK342" s="24">
        <f t="shared" si="242"/>
        <v>0</v>
      </c>
      <c r="AL342" s="24">
        <f t="shared" si="252"/>
        <v>0</v>
      </c>
      <c r="AM342" s="24">
        <f t="shared" si="253"/>
        <v>0</v>
      </c>
      <c r="AN342" s="24">
        <f t="shared" si="254"/>
        <v>0</v>
      </c>
      <c r="AO342" s="24">
        <f t="shared" si="255"/>
        <v>0</v>
      </c>
      <c r="AP342" s="24">
        <f t="shared" si="267"/>
        <v>0</v>
      </c>
      <c r="AQ342" s="27">
        <f t="shared" si="243"/>
        <v>1</v>
      </c>
      <c r="AR342" s="27">
        <f t="shared" si="256"/>
        <v>0</v>
      </c>
      <c r="AS342" s="27">
        <f t="shared" si="257"/>
        <v>3</v>
      </c>
      <c r="AT342" s="27">
        <f t="shared" si="258"/>
        <v>0</v>
      </c>
      <c r="AU342" s="27">
        <f t="shared" si="259"/>
        <v>1</v>
      </c>
      <c r="AV342" s="27">
        <f t="shared" si="268"/>
        <v>-6.5742566257231422E-3</v>
      </c>
      <c r="AW342">
        <f t="shared" si="260"/>
        <v>111.15869277469963</v>
      </c>
      <c r="AX342">
        <f t="shared" si="261"/>
        <v>103.66378604834215</v>
      </c>
      <c r="AY342">
        <f t="shared" si="269"/>
        <v>89.456599185722226</v>
      </c>
      <c r="AZ342">
        <f t="shared" si="262"/>
        <v>-4.3828377504820945E-3</v>
      </c>
      <c r="BA342">
        <f t="shared" si="270"/>
        <v>101.20831274208084</v>
      </c>
      <c r="BB342" s="4">
        <f t="shared" si="244"/>
        <v>1</v>
      </c>
      <c r="BC342" s="4">
        <f t="shared" si="245"/>
        <v>0</v>
      </c>
    </row>
    <row r="343" spans="1:55">
      <c r="A343" s="37">
        <v>40791</v>
      </c>
      <c r="B343" s="2" t="s">
        <v>76</v>
      </c>
      <c r="C343" s="40">
        <v>9.6</v>
      </c>
      <c r="D343" s="19">
        <f t="shared" si="246"/>
        <v>-1.7400204708290679E-2</v>
      </c>
      <c r="E343" s="19">
        <f t="shared" si="271"/>
        <v>-3.4205231388329968E-2</v>
      </c>
      <c r="F343" s="19">
        <f t="shared" si="273"/>
        <v>-1.7400204708290679E-2</v>
      </c>
      <c r="G343" s="19">
        <f t="shared" si="227"/>
        <v>-2.636916835699795E-2</v>
      </c>
      <c r="H343" s="19">
        <f t="shared" si="263"/>
        <v>-1.5300515386288065</v>
      </c>
      <c r="I343" s="19">
        <f t="shared" si="263"/>
        <v>-0.6728752042938968</v>
      </c>
      <c r="J343" s="19">
        <f t="shared" si="263"/>
        <v>-0.83012045324354</v>
      </c>
      <c r="K343" s="2" t="s">
        <v>75</v>
      </c>
      <c r="L343" s="40">
        <v>8.16</v>
      </c>
      <c r="M343" s="19">
        <f t="shared" si="247"/>
        <v>-1.2239902080783092E-3</v>
      </c>
      <c r="N343" s="19">
        <f t="shared" si="272"/>
        <v>1.2406947890818814E-2</v>
      </c>
      <c r="O343" s="19">
        <f t="shared" si="274"/>
        <v>3.6848792884371033E-2</v>
      </c>
      <c r="P343" s="19">
        <f t="shared" si="228"/>
        <v>8.6526576019777864E-3</v>
      </c>
      <c r="Q343" s="19">
        <f t="shared" si="264"/>
        <v>0.27020629522970019</v>
      </c>
      <c r="R343" s="19">
        <f t="shared" si="264"/>
        <v>0.55569139460552941</v>
      </c>
      <c r="S343" s="19">
        <f t="shared" si="264"/>
        <v>9.156710385732067E-2</v>
      </c>
      <c r="T343" s="19">
        <f t="shared" si="248"/>
        <v>-1.8002578338585067</v>
      </c>
      <c r="U343" s="19">
        <f t="shared" si="248"/>
        <v>-1.2285665988994263</v>
      </c>
      <c r="V343" s="19">
        <f t="shared" si="248"/>
        <v>-0.9216875571008607</v>
      </c>
      <c r="W343" s="19">
        <f t="shared" si="229"/>
        <v>9.9262139104647953E-3</v>
      </c>
      <c r="X343" s="19">
        <f t="shared" si="230"/>
        <v>6.9905004755019253E-3</v>
      </c>
      <c r="Y343" s="19">
        <f t="shared" si="231"/>
        <v>1</v>
      </c>
      <c r="Z343" s="19">
        <f t="shared" si="232"/>
        <v>1.4199575474246831</v>
      </c>
      <c r="AA343" s="19">
        <f t="shared" si="233"/>
        <v>2.4199575474246831</v>
      </c>
      <c r="AB343" s="19">
        <f t="shared" si="234"/>
        <v>0.41323038954307245</v>
      </c>
      <c r="AC343" s="19">
        <f t="shared" si="235"/>
        <v>0.58676961045692755</v>
      </c>
      <c r="AD343" s="20">
        <f t="shared" si="236"/>
        <v>3.5854028194352793E-3</v>
      </c>
      <c r="AE343" s="21">
        <f t="shared" si="241"/>
        <v>1</v>
      </c>
      <c r="AF343" s="21">
        <f t="shared" si="249"/>
        <v>0</v>
      </c>
      <c r="AG343" s="21">
        <f t="shared" si="250"/>
        <v>3</v>
      </c>
      <c r="AH343" s="21">
        <f t="shared" si="251"/>
        <v>0</v>
      </c>
      <c r="AI343" s="21">
        <f t="shared" si="265"/>
        <v>1</v>
      </c>
      <c r="AJ343" s="21">
        <f t="shared" si="266"/>
        <v>3.5854028194352793E-3</v>
      </c>
      <c r="AK343" s="24">
        <f t="shared" si="242"/>
        <v>1</v>
      </c>
      <c r="AL343" s="24">
        <f t="shared" si="252"/>
        <v>0</v>
      </c>
      <c r="AM343" s="24">
        <f t="shared" si="253"/>
        <v>1</v>
      </c>
      <c r="AN343" s="24">
        <f t="shared" si="254"/>
        <v>0</v>
      </c>
      <c r="AO343" s="24">
        <f t="shared" si="255"/>
        <v>1</v>
      </c>
      <c r="AP343" s="24">
        <f t="shared" si="267"/>
        <v>3.5854028194352793E-3</v>
      </c>
      <c r="AQ343" s="27">
        <f t="shared" si="243"/>
        <v>0</v>
      </c>
      <c r="AR343" s="27">
        <f t="shared" si="256"/>
        <v>0</v>
      </c>
      <c r="AS343" s="27">
        <f t="shared" si="257"/>
        <v>4</v>
      </c>
      <c r="AT343" s="27">
        <f t="shared" si="258"/>
        <v>0</v>
      </c>
      <c r="AU343" s="27">
        <f t="shared" si="259"/>
        <v>1</v>
      </c>
      <c r="AV343" s="27">
        <f t="shared" si="268"/>
        <v>3.5854028194352793E-3</v>
      </c>
      <c r="AW343">
        <f t="shared" si="260"/>
        <v>111.55724146517878</v>
      </c>
      <c r="AX343">
        <f t="shared" si="261"/>
        <v>104.03546247911321</v>
      </c>
      <c r="AY343">
        <f t="shared" si="269"/>
        <v>89.777337128659809</v>
      </c>
      <c r="AZ343">
        <f t="shared" si="262"/>
        <v>3.5854028194352793E-3</v>
      </c>
      <c r="BA343">
        <f t="shared" si="270"/>
        <v>101.57118531193659</v>
      </c>
      <c r="BB343" s="4">
        <f t="shared" si="244"/>
        <v>0</v>
      </c>
      <c r="BC343" s="4">
        <f t="shared" si="245"/>
        <v>1</v>
      </c>
    </row>
    <row r="344" spans="1:55">
      <c r="A344" s="37">
        <v>40792</v>
      </c>
      <c r="B344" s="2" t="s">
        <v>76</v>
      </c>
      <c r="C344" s="40">
        <v>9.6999999999999993</v>
      </c>
      <c r="D344" s="19">
        <f t="shared" si="246"/>
        <v>1.041666666666663E-2</v>
      </c>
      <c r="E344" s="19">
        <f t="shared" si="271"/>
        <v>-2.2177419354838773E-2</v>
      </c>
      <c r="F344" s="19">
        <f t="shared" si="273"/>
        <v>-1.9211324570273133E-2</v>
      </c>
      <c r="G344" s="19">
        <f t="shared" si="227"/>
        <v>-6.1475409836066084E-3</v>
      </c>
      <c r="H344" s="19">
        <f t="shared" si="263"/>
        <v>-0.98557326027089798</v>
      </c>
      <c r="I344" s="19">
        <f t="shared" si="263"/>
        <v>-0.74286816889808627</v>
      </c>
      <c r="J344" s="19">
        <f t="shared" si="263"/>
        <v>-0.19373404777787673</v>
      </c>
      <c r="K344" s="2" t="s">
        <v>75</v>
      </c>
      <c r="L344" s="40">
        <v>8.17</v>
      </c>
      <c r="M344" s="19">
        <f t="shared" si="247"/>
        <v>1.2254901960784053E-3</v>
      </c>
      <c r="N344" s="19">
        <f t="shared" si="272"/>
        <v>1.4906832298136547E-2</v>
      </c>
      <c r="O344" s="19">
        <f t="shared" si="274"/>
        <v>2.8967254408060392E-2</v>
      </c>
      <c r="P344" s="19">
        <f t="shared" si="228"/>
        <v>1.3647642679900674E-2</v>
      </c>
      <c r="Q344" s="19">
        <f t="shared" si="264"/>
        <v>0.32456564784693215</v>
      </c>
      <c r="R344" s="19">
        <f t="shared" si="264"/>
        <v>0.4358950895159639</v>
      </c>
      <c r="S344" s="19">
        <f t="shared" si="264"/>
        <v>0.14462229198395934</v>
      </c>
      <c r="T344" s="19">
        <f t="shared" si="248"/>
        <v>-1.3101389081178301</v>
      </c>
      <c r="U344" s="19">
        <f t="shared" si="248"/>
        <v>-1.1787632584140502</v>
      </c>
      <c r="V344" s="19">
        <f t="shared" si="248"/>
        <v>-0.3383563397618361</v>
      </c>
      <c r="W344" s="19">
        <f t="shared" si="229"/>
        <v>1.0025145905067562E-2</v>
      </c>
      <c r="X344" s="19">
        <f t="shared" si="230"/>
        <v>6.9226100673798448E-3</v>
      </c>
      <c r="Y344" s="19">
        <f t="shared" si="231"/>
        <v>1</v>
      </c>
      <c r="Z344" s="19">
        <f t="shared" si="232"/>
        <v>1.4481742879477253</v>
      </c>
      <c r="AA344" s="19">
        <f t="shared" si="233"/>
        <v>2.4481742879477251</v>
      </c>
      <c r="AB344" s="19">
        <f t="shared" si="234"/>
        <v>0.40846765073996749</v>
      </c>
      <c r="AC344" s="19">
        <f t="shared" si="235"/>
        <v>0.59153234926003262</v>
      </c>
      <c r="AD344" s="20">
        <f t="shared" si="236"/>
        <v>-1.2783025849974908E-3</v>
      </c>
      <c r="AE344" s="21">
        <f t="shared" si="241"/>
        <v>1</v>
      </c>
      <c r="AF344" s="21">
        <f t="shared" si="249"/>
        <v>0</v>
      </c>
      <c r="AG344" s="21">
        <f t="shared" si="250"/>
        <v>4</v>
      </c>
      <c r="AH344" s="21">
        <f t="shared" si="251"/>
        <v>0</v>
      </c>
      <c r="AI344" s="21">
        <f t="shared" si="265"/>
        <v>1</v>
      </c>
      <c r="AJ344" s="21">
        <f t="shared" si="266"/>
        <v>-1.2783025849974908E-3</v>
      </c>
      <c r="AK344" s="24">
        <f t="shared" si="242"/>
        <v>1</v>
      </c>
      <c r="AL344" s="24">
        <f t="shared" si="252"/>
        <v>0</v>
      </c>
      <c r="AM344" s="24">
        <f t="shared" si="253"/>
        <v>2</v>
      </c>
      <c r="AN344" s="24">
        <f t="shared" si="254"/>
        <v>0</v>
      </c>
      <c r="AO344" s="24">
        <f t="shared" si="255"/>
        <v>1</v>
      </c>
      <c r="AP344" s="24">
        <f t="shared" si="267"/>
        <v>-1.2783025849974908E-3</v>
      </c>
      <c r="AQ344" s="27">
        <f t="shared" si="243"/>
        <v>0</v>
      </c>
      <c r="AR344" s="27">
        <f t="shared" si="256"/>
        <v>0</v>
      </c>
      <c r="AS344" s="27">
        <f t="shared" si="257"/>
        <v>5</v>
      </c>
      <c r="AT344" s="27">
        <f t="shared" si="258"/>
        <v>0</v>
      </c>
      <c r="AU344" s="27">
        <f t="shared" si="259"/>
        <v>1</v>
      </c>
      <c r="AV344" s="27">
        <f t="shared" si="268"/>
        <v>-1.2783025849974908E-3</v>
      </c>
      <c r="AW344">
        <f t="shared" si="260"/>
        <v>111.41463755503865</v>
      </c>
      <c r="AX344">
        <f t="shared" si="261"/>
        <v>103.90247367849474</v>
      </c>
      <c r="AY344">
        <f t="shared" si="269"/>
        <v>89.662574526534044</v>
      </c>
      <c r="AZ344">
        <f t="shared" si="262"/>
        <v>-1.2783025849974908E-3</v>
      </c>
      <c r="BA344">
        <f t="shared" si="270"/>
        <v>101.44134660319108</v>
      </c>
      <c r="BB344" s="4">
        <f t="shared" si="244"/>
        <v>0</v>
      </c>
      <c r="BC344" s="4">
        <f t="shared" si="245"/>
        <v>1</v>
      </c>
    </row>
    <row r="345" spans="1:55">
      <c r="A345" s="37">
        <v>40793</v>
      </c>
      <c r="B345" s="2" t="s">
        <v>76</v>
      </c>
      <c r="C345" s="40">
        <v>9.7899999999999991</v>
      </c>
      <c r="D345" s="19">
        <f t="shared" si="246"/>
        <v>9.2783505154639036E-3</v>
      </c>
      <c r="E345" s="19">
        <f t="shared" si="271"/>
        <v>-9.1093117408908523E-3</v>
      </c>
      <c r="F345" s="19">
        <f t="shared" si="273"/>
        <v>-5.081300813008202E-3</v>
      </c>
      <c r="G345" s="19">
        <f t="shared" si="227"/>
        <v>-6.0913705583756856E-3</v>
      </c>
      <c r="H345" s="19">
        <f t="shared" si="263"/>
        <v>-0.40445531482829006</v>
      </c>
      <c r="I345" s="19">
        <f t="shared" si="263"/>
        <v>-0.19650340845346079</v>
      </c>
      <c r="J345" s="19">
        <f t="shared" si="263"/>
        <v>-0.19105499346258362</v>
      </c>
      <c r="K345" s="2" t="s">
        <v>75</v>
      </c>
      <c r="L345" s="40">
        <v>8.24</v>
      </c>
      <c r="M345" s="19">
        <f t="shared" si="247"/>
        <v>8.5679314565483833E-3</v>
      </c>
      <c r="N345" s="19">
        <f t="shared" si="272"/>
        <v>1.8541409147095223E-2</v>
      </c>
      <c r="O345" s="19">
        <f t="shared" si="274"/>
        <v>2.7431421446384122E-2</v>
      </c>
      <c r="P345" s="19">
        <f t="shared" si="228"/>
        <v>1.8541409147095223E-2</v>
      </c>
      <c r="Q345" s="19">
        <f t="shared" si="264"/>
        <v>0.40363195037259214</v>
      </c>
      <c r="R345" s="19">
        <f t="shared" si="264"/>
        <v>0.41228786736939715</v>
      </c>
      <c r="S345" s="19">
        <f t="shared" si="264"/>
        <v>0.19668185293510451</v>
      </c>
      <c r="T345" s="19">
        <f t="shared" si="248"/>
        <v>-0.80808726520088214</v>
      </c>
      <c r="U345" s="19">
        <f t="shared" si="248"/>
        <v>-0.60879127582285797</v>
      </c>
      <c r="V345" s="19">
        <f t="shared" si="248"/>
        <v>-0.38773684639768813</v>
      </c>
      <c r="W345" s="19">
        <f t="shared" si="229"/>
        <v>1.0027993051319425E-2</v>
      </c>
      <c r="X345" s="19">
        <f t="shared" si="230"/>
        <v>7.1160248126630405E-3</v>
      </c>
      <c r="Y345" s="19">
        <f t="shared" si="231"/>
        <v>1</v>
      </c>
      <c r="Z345" s="19">
        <f t="shared" si="232"/>
        <v>1.4092127719221139</v>
      </c>
      <c r="AA345" s="19">
        <f t="shared" si="233"/>
        <v>2.4092127719221139</v>
      </c>
      <c r="AB345" s="19">
        <f t="shared" si="234"/>
        <v>0.41507334331545226</v>
      </c>
      <c r="AC345" s="19">
        <f t="shared" si="235"/>
        <v>0.58492665668454769</v>
      </c>
      <c r="AD345" s="20">
        <f t="shared" si="236"/>
        <v>1.7056104849789194E-3</v>
      </c>
      <c r="AE345" s="21">
        <f t="shared" si="241"/>
        <v>0</v>
      </c>
      <c r="AF345" s="21">
        <f t="shared" si="249"/>
        <v>0</v>
      </c>
      <c r="AG345" s="21">
        <f t="shared" si="250"/>
        <v>5</v>
      </c>
      <c r="AH345" s="21">
        <f t="shared" si="251"/>
        <v>0</v>
      </c>
      <c r="AI345" s="21">
        <f t="shared" si="265"/>
        <v>1</v>
      </c>
      <c r="AJ345" s="21">
        <f t="shared" si="266"/>
        <v>1.7056104849789194E-3</v>
      </c>
      <c r="AK345" s="24">
        <f t="shared" si="242"/>
        <v>0</v>
      </c>
      <c r="AL345" s="24">
        <f t="shared" si="252"/>
        <v>0</v>
      </c>
      <c r="AM345" s="24">
        <f t="shared" si="253"/>
        <v>3</v>
      </c>
      <c r="AN345" s="24">
        <f t="shared" si="254"/>
        <v>0</v>
      </c>
      <c r="AO345" s="24">
        <f t="shared" si="255"/>
        <v>1</v>
      </c>
      <c r="AP345" s="24">
        <f t="shared" si="267"/>
        <v>1.7056104849789194E-3</v>
      </c>
      <c r="AQ345" s="27">
        <f t="shared" si="243"/>
        <v>0</v>
      </c>
      <c r="AR345" s="27">
        <f t="shared" si="256"/>
        <v>0</v>
      </c>
      <c r="AS345" s="27">
        <f t="shared" si="257"/>
        <v>0</v>
      </c>
      <c r="AT345" s="27">
        <f t="shared" si="258"/>
        <v>1</v>
      </c>
      <c r="AU345" s="27">
        <f t="shared" si="259"/>
        <v>0</v>
      </c>
      <c r="AV345" s="27">
        <f t="shared" si="268"/>
        <v>0</v>
      </c>
      <c r="AW345">
        <f t="shared" si="260"/>
        <v>111.60466752903264</v>
      </c>
      <c r="AX345">
        <f t="shared" si="261"/>
        <v>104.07969082701602</v>
      </c>
      <c r="AY345">
        <f t="shared" si="269"/>
        <v>89.662574526534044</v>
      </c>
      <c r="AZ345">
        <f t="shared" si="262"/>
        <v>1.1370736566526129E-3</v>
      </c>
      <c r="BA345">
        <f t="shared" si="270"/>
        <v>101.55669288610895</v>
      </c>
      <c r="BB345" s="4">
        <f t="shared" si="244"/>
        <v>0</v>
      </c>
      <c r="BC345" s="4">
        <f t="shared" si="245"/>
        <v>0</v>
      </c>
    </row>
    <row r="346" spans="1:55">
      <c r="A346" s="37">
        <v>40794</v>
      </c>
      <c r="B346" s="2" t="s">
        <v>76</v>
      </c>
      <c r="C346" s="40">
        <v>9.7799999999999994</v>
      </c>
      <c r="D346" s="19">
        <f t="shared" si="246"/>
        <v>-1.0214504596526852E-3</v>
      </c>
      <c r="E346" s="19">
        <f t="shared" si="271"/>
        <v>-7.1065989847716024E-3</v>
      </c>
      <c r="F346" s="19">
        <f t="shared" si="273"/>
        <v>-3.1683168316831711E-2</v>
      </c>
      <c r="G346" s="19">
        <f t="shared" si="227"/>
        <v>-1.4112903225806508E-2</v>
      </c>
      <c r="H346" s="19">
        <f t="shared" ref="H346:J361" si="275">E346/STDEV(E286:E345)</f>
        <v>-0.31687896777037494</v>
      </c>
      <c r="I346" s="19">
        <f t="shared" si="275"/>
        <v>-1.2244373908084645</v>
      </c>
      <c r="J346" s="19">
        <f t="shared" si="275"/>
        <v>-0.44172703477775155</v>
      </c>
      <c r="K346" s="2" t="s">
        <v>75</v>
      </c>
      <c r="L346" s="40">
        <v>8.2100000000000009</v>
      </c>
      <c r="M346" s="19">
        <f t="shared" si="247"/>
        <v>-3.6407766990290487E-3</v>
      </c>
      <c r="N346" s="19">
        <f t="shared" si="272"/>
        <v>-1.2165450121654241E-3</v>
      </c>
      <c r="O346" s="19">
        <f t="shared" si="274"/>
        <v>2.3690773067331833E-2</v>
      </c>
      <c r="P346" s="19">
        <f t="shared" si="228"/>
        <v>1.7348203221809241E-2</v>
      </c>
      <c r="Q346" s="19">
        <f t="shared" ref="Q346:S361" si="276">N346/STDEV(N286:N345)</f>
        <v>-2.6457619226683292E-2</v>
      </c>
      <c r="R346" s="19">
        <f t="shared" si="276"/>
        <v>0.35571216675524542</v>
      </c>
      <c r="S346" s="19">
        <f t="shared" si="276"/>
        <v>0.1842003214703658</v>
      </c>
      <c r="T346" s="19">
        <f t="shared" si="248"/>
        <v>-0.29042134854369167</v>
      </c>
      <c r="U346" s="19">
        <f t="shared" si="248"/>
        <v>-1.5801495575637099</v>
      </c>
      <c r="V346" s="19">
        <f t="shared" si="248"/>
        <v>-0.62592735624811735</v>
      </c>
      <c r="W346" s="19">
        <f t="shared" si="229"/>
        <v>9.8773947435735858E-3</v>
      </c>
      <c r="X346" s="19">
        <f t="shared" si="230"/>
        <v>7.150258050375064E-3</v>
      </c>
      <c r="Y346" s="19">
        <f t="shared" si="231"/>
        <v>1</v>
      </c>
      <c r="Z346" s="19">
        <f t="shared" si="232"/>
        <v>1.3814039540930234</v>
      </c>
      <c r="AA346" s="19">
        <f t="shared" si="233"/>
        <v>2.3814039540930234</v>
      </c>
      <c r="AB346" s="19">
        <f t="shared" si="234"/>
        <v>0.41992035760302493</v>
      </c>
      <c r="AC346" s="19">
        <f t="shared" si="235"/>
        <v>0.58007964239697507</v>
      </c>
      <c r="AD346" s="20">
        <f t="shared" si="236"/>
        <v>-7.8970838752914843E-3</v>
      </c>
      <c r="AE346" s="21">
        <f t="shared" si="241"/>
        <v>0</v>
      </c>
      <c r="AF346" s="21">
        <f t="shared" si="249"/>
        <v>0</v>
      </c>
      <c r="AG346" s="21">
        <f t="shared" si="250"/>
        <v>0</v>
      </c>
      <c r="AH346" s="21">
        <f t="shared" si="251"/>
        <v>1</v>
      </c>
      <c r="AI346" s="21">
        <f t="shared" si="265"/>
        <v>0</v>
      </c>
      <c r="AJ346" s="21">
        <f t="shared" si="266"/>
        <v>0</v>
      </c>
      <c r="AK346" s="24">
        <f t="shared" si="242"/>
        <v>1</v>
      </c>
      <c r="AL346" s="24">
        <f t="shared" si="252"/>
        <v>0</v>
      </c>
      <c r="AM346" s="24">
        <f t="shared" si="253"/>
        <v>4</v>
      </c>
      <c r="AN346" s="24">
        <f t="shared" si="254"/>
        <v>0</v>
      </c>
      <c r="AO346" s="24">
        <f t="shared" si="255"/>
        <v>1</v>
      </c>
      <c r="AP346" s="24">
        <f t="shared" si="267"/>
        <v>-7.8970838752914843E-3</v>
      </c>
      <c r="AQ346" s="27">
        <f t="shared" si="243"/>
        <v>0</v>
      </c>
      <c r="AR346" s="27">
        <f t="shared" si="256"/>
        <v>0</v>
      </c>
      <c r="AS346" s="27">
        <f t="shared" si="257"/>
        <v>0</v>
      </c>
      <c r="AT346" s="27">
        <f t="shared" si="258"/>
        <v>0</v>
      </c>
      <c r="AU346" s="27">
        <f t="shared" si="259"/>
        <v>0</v>
      </c>
      <c r="AV346" s="27">
        <f t="shared" si="268"/>
        <v>0</v>
      </c>
      <c r="AW346">
        <f t="shared" si="260"/>
        <v>111.60466752903264</v>
      </c>
      <c r="AX346">
        <f t="shared" si="261"/>
        <v>103.25776477884067</v>
      </c>
      <c r="AY346">
        <f t="shared" si="269"/>
        <v>89.662574526534044</v>
      </c>
      <c r="AZ346">
        <f t="shared" si="262"/>
        <v>-2.6323612917638281E-3</v>
      </c>
      <c r="BA346">
        <f t="shared" si="270"/>
        <v>101.28935897883601</v>
      </c>
      <c r="BB346" s="4">
        <f t="shared" si="244"/>
        <v>0</v>
      </c>
      <c r="BC346" s="4">
        <f t="shared" si="245"/>
        <v>0</v>
      </c>
    </row>
    <row r="347" spans="1:55">
      <c r="A347" s="37">
        <v>40795</v>
      </c>
      <c r="B347" s="2" t="s">
        <v>76</v>
      </c>
      <c r="C347" s="40">
        <v>9.81</v>
      </c>
      <c r="D347" s="19">
        <f t="shared" si="246"/>
        <v>3.0674846625768034E-3</v>
      </c>
      <c r="E347" s="19">
        <f t="shared" si="271"/>
        <v>4.0941658137155501E-3</v>
      </c>
      <c r="F347" s="19">
        <f t="shared" si="273"/>
        <v>-2.290836653386441E-2</v>
      </c>
      <c r="G347" s="19">
        <f t="shared" si="227"/>
        <v>-1.6048144433299914E-2</v>
      </c>
      <c r="H347" s="19">
        <f t="shared" si="275"/>
        <v>0.18254918506889414</v>
      </c>
      <c r="I347" s="19">
        <f t="shared" si="275"/>
        <v>-0.88235354972202051</v>
      </c>
      <c r="J347" s="19">
        <f t="shared" si="275"/>
        <v>-0.50118788511975687</v>
      </c>
      <c r="K347" s="2" t="s">
        <v>75</v>
      </c>
      <c r="L347" s="40">
        <v>8.34</v>
      </c>
      <c r="M347" s="19">
        <f t="shared" si="247"/>
        <v>1.5834348355663701E-2</v>
      </c>
      <c r="N347" s="19">
        <f t="shared" si="272"/>
        <v>2.0807833537331694E-2</v>
      </c>
      <c r="O347" s="19">
        <f t="shared" si="274"/>
        <v>3.0902348578491966E-2</v>
      </c>
      <c r="P347" s="19">
        <f t="shared" si="228"/>
        <v>3.7313432835820989E-2</v>
      </c>
      <c r="Q347" s="19">
        <f t="shared" si="276"/>
        <v>0.45255340020566082</v>
      </c>
      <c r="R347" s="19">
        <f t="shared" si="276"/>
        <v>0.46367468165093106</v>
      </c>
      <c r="S347" s="19">
        <f t="shared" si="276"/>
        <v>0.39691467532474428</v>
      </c>
      <c r="T347" s="19">
        <f t="shared" si="248"/>
        <v>-0.27000421513676665</v>
      </c>
      <c r="U347" s="19">
        <f t="shared" si="248"/>
        <v>-1.3460282313729515</v>
      </c>
      <c r="V347" s="19">
        <f t="shared" si="248"/>
        <v>-0.89810256044450121</v>
      </c>
      <c r="W347" s="19">
        <f t="shared" si="229"/>
        <v>9.8271491927382233E-3</v>
      </c>
      <c r="X347" s="19">
        <f t="shared" si="230"/>
        <v>7.7954124940909208E-3</v>
      </c>
      <c r="Y347" s="19">
        <f t="shared" si="231"/>
        <v>1</v>
      </c>
      <c r="Z347" s="19">
        <f t="shared" si="232"/>
        <v>1.2606323527058254</v>
      </c>
      <c r="AA347" s="19">
        <f t="shared" si="233"/>
        <v>2.2606323527058256</v>
      </c>
      <c r="AB347" s="19">
        <f t="shared" si="234"/>
        <v>0.44235410450667351</v>
      </c>
      <c r="AC347" s="19">
        <f t="shared" si="235"/>
        <v>0.55764589549332644</v>
      </c>
      <c r="AD347" s="20">
        <f t="shared" si="236"/>
        <v>-7.6192138963352557E-3</v>
      </c>
      <c r="AE347" s="21">
        <f t="shared" si="241"/>
        <v>0</v>
      </c>
      <c r="AF347" s="21">
        <f t="shared" si="249"/>
        <v>0</v>
      </c>
      <c r="AG347" s="21">
        <f t="shared" si="250"/>
        <v>0</v>
      </c>
      <c r="AH347" s="21">
        <f t="shared" si="251"/>
        <v>0</v>
      </c>
      <c r="AI347" s="21">
        <f t="shared" si="265"/>
        <v>0</v>
      </c>
      <c r="AJ347" s="21">
        <f t="shared" si="266"/>
        <v>0</v>
      </c>
      <c r="AK347" s="24">
        <f t="shared" si="242"/>
        <v>1</v>
      </c>
      <c r="AL347" s="24">
        <f t="shared" si="252"/>
        <v>0</v>
      </c>
      <c r="AM347" s="24">
        <f t="shared" si="253"/>
        <v>5</v>
      </c>
      <c r="AN347" s="24">
        <f t="shared" si="254"/>
        <v>0</v>
      </c>
      <c r="AO347" s="24">
        <f t="shared" si="255"/>
        <v>1</v>
      </c>
      <c r="AP347" s="24">
        <f t="shared" si="267"/>
        <v>-7.6192138963352557E-3</v>
      </c>
      <c r="AQ347" s="27">
        <f t="shared" si="243"/>
        <v>0</v>
      </c>
      <c r="AR347" s="27">
        <f t="shared" si="256"/>
        <v>0</v>
      </c>
      <c r="AS347" s="27">
        <f t="shared" si="257"/>
        <v>0</v>
      </c>
      <c r="AT347" s="27">
        <f t="shared" si="258"/>
        <v>0</v>
      </c>
      <c r="AU347" s="27">
        <f t="shared" si="259"/>
        <v>0</v>
      </c>
      <c r="AV347" s="27">
        <f t="shared" si="268"/>
        <v>0</v>
      </c>
      <c r="AW347">
        <f t="shared" si="260"/>
        <v>111.60466752903264</v>
      </c>
      <c r="AX347">
        <f t="shared" si="261"/>
        <v>102.47102178253321</v>
      </c>
      <c r="AY347">
        <f t="shared" si="269"/>
        <v>89.662574526534044</v>
      </c>
      <c r="AZ347">
        <f t="shared" si="262"/>
        <v>-2.5397379654450852E-3</v>
      </c>
      <c r="BA347">
        <f t="shared" si="270"/>
        <v>101.03211054834186</v>
      </c>
      <c r="BB347" s="4">
        <f t="shared" si="244"/>
        <v>0</v>
      </c>
      <c r="BC347" s="4">
        <f t="shared" si="245"/>
        <v>0</v>
      </c>
    </row>
    <row r="348" spans="1:55">
      <c r="A348" s="37">
        <v>40799</v>
      </c>
      <c r="B348" s="2" t="s">
        <v>76</v>
      </c>
      <c r="C348" s="40">
        <v>9.73</v>
      </c>
      <c r="D348" s="19">
        <f t="shared" si="246"/>
        <v>-8.1549439347604561E-3</v>
      </c>
      <c r="E348" s="19">
        <f t="shared" si="271"/>
        <v>1.3541666666666749E-2</v>
      </c>
      <c r="F348" s="19">
        <f t="shared" si="273"/>
        <v>-2.1126760563380191E-2</v>
      </c>
      <c r="G348" s="19">
        <f t="shared" si="227"/>
        <v>-3.0876494023904258E-2</v>
      </c>
      <c r="H348" s="19">
        <f t="shared" si="275"/>
        <v>0.60225554015736082</v>
      </c>
      <c r="I348" s="19">
        <f t="shared" si="275"/>
        <v>-0.81823914265589937</v>
      </c>
      <c r="J348" s="19">
        <f t="shared" si="275"/>
        <v>-0.96288588723085256</v>
      </c>
      <c r="K348" s="2" t="s">
        <v>75</v>
      </c>
      <c r="L348" s="40">
        <v>8.4</v>
      </c>
      <c r="M348" s="19">
        <f t="shared" si="247"/>
        <v>7.1942446043166061E-3</v>
      </c>
      <c r="N348" s="19">
        <f t="shared" si="272"/>
        <v>2.9411764705882377E-2</v>
      </c>
      <c r="O348" s="19">
        <f t="shared" si="274"/>
        <v>4.2183622828784101E-2</v>
      </c>
      <c r="P348" s="19">
        <f t="shared" si="228"/>
        <v>3.8318912237330097E-2</v>
      </c>
      <c r="Q348" s="19">
        <f t="shared" si="276"/>
        <v>0.6388609479660734</v>
      </c>
      <c r="R348" s="19">
        <f t="shared" si="276"/>
        <v>0.63231740966145689</v>
      </c>
      <c r="S348" s="19">
        <f t="shared" si="276"/>
        <v>0.40777360130132412</v>
      </c>
      <c r="T348" s="19">
        <f t="shared" si="248"/>
        <v>-3.6605407808712576E-2</v>
      </c>
      <c r="U348" s="19">
        <f t="shared" si="248"/>
        <v>-1.4505565523173563</v>
      </c>
      <c r="V348" s="19">
        <f t="shared" si="248"/>
        <v>-1.3706594885321768</v>
      </c>
      <c r="W348" s="19">
        <f t="shared" si="229"/>
        <v>9.7802665920882284E-3</v>
      </c>
      <c r="X348" s="19">
        <f t="shared" si="230"/>
        <v>7.8270885041033453E-3</v>
      </c>
      <c r="Y348" s="19">
        <f t="shared" si="231"/>
        <v>1</v>
      </c>
      <c r="Z348" s="19">
        <f t="shared" si="232"/>
        <v>1.2495408205696066</v>
      </c>
      <c r="AA348" s="19">
        <f t="shared" si="233"/>
        <v>2.2495408205696066</v>
      </c>
      <c r="AB348" s="19">
        <f t="shared" si="234"/>
        <v>0.44453516506839375</v>
      </c>
      <c r="AC348" s="19">
        <f t="shared" si="235"/>
        <v>0.55546483493160625</v>
      </c>
      <c r="AD348" s="20">
        <f t="shared" si="236"/>
        <v>1.047203897968386E-2</v>
      </c>
      <c r="AE348" s="21">
        <f t="shared" si="241"/>
        <v>0</v>
      </c>
      <c r="AF348" s="21">
        <f t="shared" si="249"/>
        <v>0</v>
      </c>
      <c r="AG348" s="21">
        <f t="shared" si="250"/>
        <v>0</v>
      </c>
      <c r="AH348" s="21">
        <f t="shared" si="251"/>
        <v>0</v>
      </c>
      <c r="AI348" s="21">
        <f t="shared" si="265"/>
        <v>0</v>
      </c>
      <c r="AJ348" s="21">
        <f t="shared" si="266"/>
        <v>0</v>
      </c>
      <c r="AK348" s="24">
        <f t="shared" si="242"/>
        <v>1</v>
      </c>
      <c r="AL348" s="24">
        <f t="shared" si="252"/>
        <v>0</v>
      </c>
      <c r="AM348" s="24">
        <f t="shared" si="253"/>
        <v>1</v>
      </c>
      <c r="AN348" s="24">
        <f t="shared" si="254"/>
        <v>1</v>
      </c>
      <c r="AO348" s="24">
        <f t="shared" si="255"/>
        <v>1</v>
      </c>
      <c r="AP348" s="24">
        <f t="shared" si="267"/>
        <v>1.047203897968386E-2</v>
      </c>
      <c r="AQ348" s="27">
        <f t="shared" si="243"/>
        <v>1</v>
      </c>
      <c r="AR348" s="27">
        <f t="shared" si="256"/>
        <v>0</v>
      </c>
      <c r="AS348" s="27">
        <f t="shared" si="257"/>
        <v>1</v>
      </c>
      <c r="AT348" s="27">
        <f t="shared" si="258"/>
        <v>0</v>
      </c>
      <c r="AU348" s="27">
        <f t="shared" si="259"/>
        <v>1</v>
      </c>
      <c r="AV348" s="27">
        <f t="shared" si="268"/>
        <v>1.047203897968386E-2</v>
      </c>
      <c r="AW348">
        <f t="shared" si="260"/>
        <v>111.60466752903264</v>
      </c>
      <c r="AX348">
        <f t="shared" si="261"/>
        <v>103.54410231692795</v>
      </c>
      <c r="AY348">
        <f t="shared" si="269"/>
        <v>90.601524501994732</v>
      </c>
      <c r="AZ348">
        <f t="shared" si="262"/>
        <v>6.9813593197892397E-3</v>
      </c>
      <c r="BA348">
        <f t="shared" si="270"/>
        <v>101.7374520149165</v>
      </c>
      <c r="BB348" s="4">
        <f t="shared" si="244"/>
        <v>0</v>
      </c>
      <c r="BC348" s="4">
        <f t="shared" si="245"/>
        <v>0</v>
      </c>
    </row>
    <row r="349" spans="1:55">
      <c r="A349" s="37">
        <v>40800</v>
      </c>
      <c r="B349" s="2" t="s">
        <v>76</v>
      </c>
      <c r="C349" s="40">
        <v>9.8000000000000007</v>
      </c>
      <c r="D349" s="19">
        <f t="shared" si="246"/>
        <v>7.1942446043165758E-3</v>
      </c>
      <c r="E349" s="19">
        <f t="shared" si="271"/>
        <v>1.0309278350515611E-2</v>
      </c>
      <c r="F349" s="19">
        <f t="shared" si="273"/>
        <v>-1.2096774193548309E-2</v>
      </c>
      <c r="G349" s="19">
        <f t="shared" ref="G349:G412" si="277">(C349-C329)/C329</f>
        <v>-1.7051153460381135E-2</v>
      </c>
      <c r="H349" s="19">
        <f t="shared" si="275"/>
        <v>0.45520351181639529</v>
      </c>
      <c r="I349" s="19">
        <f t="shared" si="275"/>
        <v>-0.46911404471164264</v>
      </c>
      <c r="J349" s="19">
        <f t="shared" si="275"/>
        <v>-0.53197797232024524</v>
      </c>
      <c r="K349" s="2" t="s">
        <v>75</v>
      </c>
      <c r="L349" s="40">
        <v>8.2899999999999991</v>
      </c>
      <c r="M349" s="19">
        <f t="shared" si="247"/>
        <v>-1.3095238095238238E-2</v>
      </c>
      <c r="N349" s="19">
        <f t="shared" si="272"/>
        <v>1.468788249693993E-2</v>
      </c>
      <c r="O349" s="19">
        <f t="shared" si="274"/>
        <v>2.9813664596273094E-2</v>
      </c>
      <c r="P349" s="19">
        <f t="shared" ref="P349:P412" si="278">(L349-L329)/L329</f>
        <v>3.8847117794486054E-2</v>
      </c>
      <c r="Q349" s="19">
        <f t="shared" si="276"/>
        <v>0.31916479548499332</v>
      </c>
      <c r="R349" s="19">
        <f t="shared" si="276"/>
        <v>0.44610062252453914</v>
      </c>
      <c r="S349" s="19">
        <f t="shared" si="276"/>
        <v>0.41437598624560773</v>
      </c>
      <c r="T349" s="19">
        <f t="shared" si="248"/>
        <v>0.13603871633140197</v>
      </c>
      <c r="U349" s="19">
        <f t="shared" si="248"/>
        <v>-0.91521466723618183</v>
      </c>
      <c r="V349" s="19">
        <f t="shared" si="248"/>
        <v>-0.94635395856585292</v>
      </c>
      <c r="W349" s="19">
        <f t="shared" ref="W349:W412" si="279">STDEV(D330:D349)</f>
        <v>9.8772660558512256E-3</v>
      </c>
      <c r="X349" s="19">
        <f t="shared" ref="X349:X412" si="280">STDEV(M330:M349)</f>
        <v>7.775394830492363E-3</v>
      </c>
      <c r="Y349" s="19">
        <f t="shared" ref="Y349:Y412" si="281">MAX(W349:X349)/W349</f>
        <v>1</v>
      </c>
      <c r="Z349" s="19">
        <f t="shared" ref="Z349:Z412" si="282">MAX(W349:X349)/X349</f>
        <v>1.2703234075157268</v>
      </c>
      <c r="AA349" s="19">
        <f t="shared" ref="AA349:AA412" si="283">SUM(Y349:Z349)</f>
        <v>2.2703234075157268</v>
      </c>
      <c r="AB349" s="19">
        <f t="shared" ref="AB349:AB412" si="284">Y349/AA349</f>
        <v>0.44046588106768347</v>
      </c>
      <c r="AC349" s="19">
        <f t="shared" ref="AC349:AC412" si="285">Z349/AA349</f>
        <v>0.55953411893231653</v>
      </c>
      <c r="AD349" s="20">
        <f t="shared" ref="AD349:AD412" si="286">D350*AB349-M350*AC349</f>
        <v>-1.1469552375294085E-2</v>
      </c>
      <c r="AE349" s="21">
        <f t="shared" si="241"/>
        <v>0</v>
      </c>
      <c r="AF349" s="21">
        <f t="shared" si="249"/>
        <v>0</v>
      </c>
      <c r="AG349" s="21">
        <f t="shared" si="250"/>
        <v>0</v>
      </c>
      <c r="AH349" s="21">
        <f t="shared" si="251"/>
        <v>0</v>
      </c>
      <c r="AI349" s="21">
        <f t="shared" si="265"/>
        <v>0</v>
      </c>
      <c r="AJ349" s="21">
        <f t="shared" si="266"/>
        <v>0</v>
      </c>
      <c r="AK349" s="24">
        <f t="shared" si="242"/>
        <v>0</v>
      </c>
      <c r="AL349" s="24">
        <f t="shared" si="252"/>
        <v>0</v>
      </c>
      <c r="AM349" s="24">
        <f t="shared" si="253"/>
        <v>2</v>
      </c>
      <c r="AN349" s="24">
        <f t="shared" si="254"/>
        <v>0</v>
      </c>
      <c r="AO349" s="24">
        <f t="shared" si="255"/>
        <v>1</v>
      </c>
      <c r="AP349" s="24">
        <f t="shared" si="267"/>
        <v>-1.1469552375294085E-2</v>
      </c>
      <c r="AQ349" s="27">
        <f t="shared" si="243"/>
        <v>0</v>
      </c>
      <c r="AR349" s="27">
        <f t="shared" si="256"/>
        <v>0</v>
      </c>
      <c r="AS349" s="27">
        <f t="shared" si="257"/>
        <v>2</v>
      </c>
      <c r="AT349" s="27">
        <f t="shared" si="258"/>
        <v>0</v>
      </c>
      <c r="AU349" s="27">
        <f t="shared" si="259"/>
        <v>1</v>
      </c>
      <c r="AV349" s="27">
        <f t="shared" si="268"/>
        <v>-1.1469552375294085E-2</v>
      </c>
      <c r="AW349">
        <f t="shared" si="260"/>
        <v>111.60466752903264</v>
      </c>
      <c r="AX349">
        <f t="shared" si="261"/>
        <v>102.35649781225113</v>
      </c>
      <c r="AY349">
        <f t="shared" si="269"/>
        <v>89.56236557143761</v>
      </c>
      <c r="AZ349">
        <f t="shared" si="262"/>
        <v>-7.6463682501960563E-3</v>
      </c>
      <c r="BA349">
        <f t="shared" si="270"/>
        <v>100.9595299919738</v>
      </c>
      <c r="BB349" s="4">
        <f t="shared" si="244"/>
        <v>0</v>
      </c>
      <c r="BC349" s="4">
        <f t="shared" si="245"/>
        <v>0</v>
      </c>
    </row>
    <row r="350" spans="1:55">
      <c r="A350" s="37">
        <v>40801</v>
      </c>
      <c r="B350" s="2" t="s">
        <v>76</v>
      </c>
      <c r="C350" s="40">
        <v>9.7100000000000009</v>
      </c>
      <c r="D350" s="19">
        <f t="shared" si="246"/>
        <v>-9.1836734693877403E-3</v>
      </c>
      <c r="E350" s="19">
        <f t="shared" si="271"/>
        <v>-8.1716036772214815E-3</v>
      </c>
      <c r="F350" s="19">
        <f t="shared" si="273"/>
        <v>-1.7206477732793515E-2</v>
      </c>
      <c r="G350" s="19">
        <f t="shared" si="277"/>
        <v>-2.5100401606425699E-2</v>
      </c>
      <c r="H350" s="19">
        <f t="shared" si="275"/>
        <v>-0.35953843747720821</v>
      </c>
      <c r="I350" s="19">
        <f t="shared" si="275"/>
        <v>-0.66714760259009454</v>
      </c>
      <c r="J350" s="19">
        <f t="shared" si="275"/>
        <v>-0.78288383221212499</v>
      </c>
      <c r="K350" s="2" t="s">
        <v>75</v>
      </c>
      <c r="L350" s="40">
        <v>8.4</v>
      </c>
      <c r="M350" s="19">
        <f t="shared" si="247"/>
        <v>1.3268998793727529E-2</v>
      </c>
      <c r="N350" s="19">
        <f t="shared" si="272"/>
        <v>1.9417475728155355E-2</v>
      </c>
      <c r="O350" s="19">
        <f t="shared" si="274"/>
        <v>3.8318912237330097E-2</v>
      </c>
      <c r="P350" s="19">
        <f t="shared" si="278"/>
        <v>5.7934508816120903E-2</v>
      </c>
      <c r="Q350" s="19">
        <f t="shared" si="276"/>
        <v>0.4228472448034481</v>
      </c>
      <c r="R350" s="19">
        <f t="shared" si="276"/>
        <v>0.57294231366957904</v>
      </c>
      <c r="S350" s="19">
        <f t="shared" si="276"/>
        <v>0.61827980983863606</v>
      </c>
      <c r="T350" s="19">
        <f t="shared" si="248"/>
        <v>-0.7823856822806563</v>
      </c>
      <c r="U350" s="19">
        <f t="shared" si="248"/>
        <v>-1.2400899162596737</v>
      </c>
      <c r="V350" s="19">
        <f t="shared" si="248"/>
        <v>-1.4011636420507609</v>
      </c>
      <c r="W350" s="19">
        <f t="shared" si="279"/>
        <v>1.0053346360196464E-2</v>
      </c>
      <c r="X350" s="19">
        <f t="shared" si="280"/>
        <v>7.9872319617625386E-3</v>
      </c>
      <c r="Y350" s="19">
        <f t="shared" si="281"/>
        <v>1</v>
      </c>
      <c r="Z350" s="19">
        <f t="shared" si="282"/>
        <v>1.2586771497716709</v>
      </c>
      <c r="AA350" s="19">
        <f t="shared" si="283"/>
        <v>2.2586771497716711</v>
      </c>
      <c r="AB350" s="19">
        <f t="shared" si="284"/>
        <v>0.44273702423610639</v>
      </c>
      <c r="AC350" s="19">
        <f t="shared" si="285"/>
        <v>0.5572629757638935</v>
      </c>
      <c r="AD350" s="20">
        <f t="shared" si="286"/>
        <v>1.1029429760292048E-2</v>
      </c>
      <c r="AE350" s="21">
        <f t="shared" si="241"/>
        <v>0</v>
      </c>
      <c r="AF350" s="21">
        <f t="shared" si="249"/>
        <v>0</v>
      </c>
      <c r="AG350" s="21">
        <f t="shared" si="250"/>
        <v>0</v>
      </c>
      <c r="AH350" s="21">
        <f t="shared" si="251"/>
        <v>0</v>
      </c>
      <c r="AI350" s="21">
        <f t="shared" si="265"/>
        <v>0</v>
      </c>
      <c r="AJ350" s="21">
        <f t="shared" si="266"/>
        <v>0</v>
      </c>
      <c r="AK350" s="24">
        <f t="shared" si="242"/>
        <v>1</v>
      </c>
      <c r="AL350" s="24">
        <f t="shared" si="252"/>
        <v>0</v>
      </c>
      <c r="AM350" s="24">
        <f t="shared" si="253"/>
        <v>3</v>
      </c>
      <c r="AN350" s="24">
        <f t="shared" si="254"/>
        <v>0</v>
      </c>
      <c r="AO350" s="24">
        <f t="shared" si="255"/>
        <v>1</v>
      </c>
      <c r="AP350" s="24">
        <f t="shared" si="267"/>
        <v>1.1029429760292048E-2</v>
      </c>
      <c r="AQ350" s="27">
        <f t="shared" si="243"/>
        <v>1</v>
      </c>
      <c r="AR350" s="27">
        <f t="shared" si="256"/>
        <v>0</v>
      </c>
      <c r="AS350" s="27">
        <f t="shared" si="257"/>
        <v>3</v>
      </c>
      <c r="AT350" s="27">
        <f t="shared" si="258"/>
        <v>0</v>
      </c>
      <c r="AU350" s="27">
        <f t="shared" si="259"/>
        <v>1</v>
      </c>
      <c r="AV350" s="27">
        <f t="shared" si="268"/>
        <v>1.1029429760292048E-2</v>
      </c>
      <c r="AW350">
        <f t="shared" si="260"/>
        <v>111.60466752903264</v>
      </c>
      <c r="AX350">
        <f t="shared" si="261"/>
        <v>103.48543161538083</v>
      </c>
      <c r="AY350">
        <f t="shared" si="269"/>
        <v>90.550187391673376</v>
      </c>
      <c r="AZ350">
        <f t="shared" si="262"/>
        <v>7.352953173528032E-3</v>
      </c>
      <c r="BA350">
        <f t="shared" si="270"/>
        <v>101.70188068842619</v>
      </c>
      <c r="BB350" s="4">
        <f t="shared" si="244"/>
        <v>0</v>
      </c>
      <c r="BC350" s="4">
        <f t="shared" si="245"/>
        <v>0</v>
      </c>
    </row>
    <row r="351" spans="1:55">
      <c r="A351" s="37">
        <v>40802</v>
      </c>
      <c r="B351" s="2" t="s">
        <v>76</v>
      </c>
      <c r="C351" s="40">
        <v>9.69</v>
      </c>
      <c r="D351" s="19">
        <f t="shared" si="246"/>
        <v>-2.0597322348096135E-3</v>
      </c>
      <c r="E351" s="19">
        <f t="shared" si="271"/>
        <v>-9.2024539877300481E-3</v>
      </c>
      <c r="F351" s="19">
        <f t="shared" si="273"/>
        <v>-1.624365482233504E-2</v>
      </c>
      <c r="G351" s="19">
        <f t="shared" si="277"/>
        <v>-1.8237082066869272E-2</v>
      </c>
      <c r="H351" s="19">
        <f t="shared" si="275"/>
        <v>-0.40612768236354663</v>
      </c>
      <c r="I351" s="19">
        <f t="shared" si="275"/>
        <v>-0.6298475000130731</v>
      </c>
      <c r="J351" s="19">
        <f t="shared" si="275"/>
        <v>-0.57400890147472494</v>
      </c>
      <c r="K351" s="2" t="s">
        <v>75</v>
      </c>
      <c r="L351" s="40">
        <v>8.2200000000000006</v>
      </c>
      <c r="M351" s="19">
        <f t="shared" si="247"/>
        <v>-2.1428571428571394E-2</v>
      </c>
      <c r="N351" s="19">
        <f t="shared" si="272"/>
        <v>1.2180267965894989E-3</v>
      </c>
      <c r="O351" s="19">
        <f t="shared" si="274"/>
        <v>0</v>
      </c>
      <c r="P351" s="19">
        <f t="shared" si="278"/>
        <v>4.1825095057034342E-2</v>
      </c>
      <c r="Q351" s="19">
        <f t="shared" si="276"/>
        <v>2.6517985385276999E-2</v>
      </c>
      <c r="R351" s="19">
        <f t="shared" si="276"/>
        <v>0</v>
      </c>
      <c r="S351" s="19">
        <f t="shared" si="276"/>
        <v>0.44527411368667014</v>
      </c>
      <c r="T351" s="19">
        <f t="shared" si="248"/>
        <v>-0.43264566774882363</v>
      </c>
      <c r="U351" s="19">
        <f t="shared" si="248"/>
        <v>-0.6298475000130731</v>
      </c>
      <c r="V351" s="19">
        <f t="shared" si="248"/>
        <v>-1.019283015161395</v>
      </c>
      <c r="W351" s="19">
        <f t="shared" si="279"/>
        <v>9.8876318165606082E-3</v>
      </c>
      <c r="X351" s="19">
        <f t="shared" si="280"/>
        <v>9.4769917705449271E-3</v>
      </c>
      <c r="Y351" s="19">
        <f t="shared" si="281"/>
        <v>1</v>
      </c>
      <c r="Z351" s="19">
        <f t="shared" si="282"/>
        <v>1.0433302102563786</v>
      </c>
      <c r="AA351" s="19">
        <f t="shared" si="283"/>
        <v>2.0433302102563786</v>
      </c>
      <c r="AB351" s="19">
        <f t="shared" si="284"/>
        <v>0.48939715909868969</v>
      </c>
      <c r="AC351" s="19">
        <f t="shared" si="285"/>
        <v>0.51060284090131025</v>
      </c>
      <c r="AD351" s="20">
        <f t="shared" si="286"/>
        <v>-3.5759605759266198E-3</v>
      </c>
      <c r="AE351" s="21">
        <f t="shared" si="241"/>
        <v>0</v>
      </c>
      <c r="AF351" s="21">
        <f t="shared" si="249"/>
        <v>0</v>
      </c>
      <c r="AG351" s="21">
        <f t="shared" si="250"/>
        <v>0</v>
      </c>
      <c r="AH351" s="21">
        <f t="shared" si="251"/>
        <v>0</v>
      </c>
      <c r="AI351" s="21">
        <f t="shared" si="265"/>
        <v>0</v>
      </c>
      <c r="AJ351" s="21">
        <f t="shared" si="266"/>
        <v>0</v>
      </c>
      <c r="AK351" s="24">
        <f t="shared" si="242"/>
        <v>0</v>
      </c>
      <c r="AL351" s="24">
        <f t="shared" si="252"/>
        <v>0</v>
      </c>
      <c r="AM351" s="24">
        <f t="shared" si="253"/>
        <v>4</v>
      </c>
      <c r="AN351" s="24">
        <f t="shared" si="254"/>
        <v>0</v>
      </c>
      <c r="AO351" s="24">
        <f t="shared" si="255"/>
        <v>1</v>
      </c>
      <c r="AP351" s="24">
        <f t="shared" si="267"/>
        <v>-3.5759605759266198E-3</v>
      </c>
      <c r="AQ351" s="27">
        <f t="shared" si="243"/>
        <v>1</v>
      </c>
      <c r="AR351" s="27">
        <f t="shared" si="256"/>
        <v>0</v>
      </c>
      <c r="AS351" s="27">
        <f t="shared" si="257"/>
        <v>4</v>
      </c>
      <c r="AT351" s="27">
        <f t="shared" si="258"/>
        <v>0</v>
      </c>
      <c r="AU351" s="27">
        <f t="shared" si="259"/>
        <v>1</v>
      </c>
      <c r="AV351" s="27">
        <f t="shared" si="268"/>
        <v>-3.5759605759266198E-3</v>
      </c>
      <c r="AW351">
        <f t="shared" si="260"/>
        <v>111.60466752903264</v>
      </c>
      <c r="AX351">
        <f t="shared" si="261"/>
        <v>103.11537179174148</v>
      </c>
      <c r="AY351">
        <f t="shared" si="269"/>
        <v>90.226383491417991</v>
      </c>
      <c r="AZ351">
        <f t="shared" si="262"/>
        <v>-2.383973717284413E-3</v>
      </c>
      <c r="BA351">
        <f t="shared" si="270"/>
        <v>101.45942607786658</v>
      </c>
      <c r="BB351" s="4">
        <f t="shared" si="244"/>
        <v>0</v>
      </c>
      <c r="BC351" s="4">
        <f t="shared" si="245"/>
        <v>0</v>
      </c>
    </row>
    <row r="352" spans="1:55">
      <c r="A352" s="37">
        <v>40805</v>
      </c>
      <c r="B352" s="2" t="s">
        <v>76</v>
      </c>
      <c r="C352" s="40">
        <v>9.57</v>
      </c>
      <c r="D352" s="19">
        <f t="shared" si="246"/>
        <v>-1.2383900928792489E-2</v>
      </c>
      <c r="E352" s="19">
        <f t="shared" si="271"/>
        <v>-2.4464831804281367E-2</v>
      </c>
      <c r="F352" s="19">
        <f t="shared" si="273"/>
        <v>-2.0470829068577206E-2</v>
      </c>
      <c r="G352" s="19">
        <f t="shared" si="277"/>
        <v>-2.4464831804281367E-2</v>
      </c>
      <c r="H352" s="19">
        <f t="shared" si="275"/>
        <v>-1.0811832321855239</v>
      </c>
      <c r="I352" s="19">
        <f t="shared" si="275"/>
        <v>-0.79471696883411647</v>
      </c>
      <c r="J352" s="19">
        <f t="shared" si="275"/>
        <v>-0.77204820047068434</v>
      </c>
      <c r="K352" s="2" t="s">
        <v>75</v>
      </c>
      <c r="L352" s="40">
        <v>8.18</v>
      </c>
      <c r="M352" s="19">
        <f t="shared" si="247"/>
        <v>-4.8661800486619125E-3</v>
      </c>
      <c r="N352" s="19">
        <f t="shared" si="272"/>
        <v>-1.9184652278177474E-2</v>
      </c>
      <c r="O352" s="19">
        <f t="shared" si="274"/>
        <v>1.2239902080783092E-3</v>
      </c>
      <c r="P352" s="19">
        <f t="shared" si="278"/>
        <v>3.8071065989847691E-2</v>
      </c>
      <c r="Q352" s="19">
        <f t="shared" si="276"/>
        <v>-0.4176701153571879</v>
      </c>
      <c r="R352" s="19">
        <f t="shared" si="276"/>
        <v>1.8267745290219996E-2</v>
      </c>
      <c r="S352" s="19">
        <f t="shared" si="276"/>
        <v>0.40489590164140382</v>
      </c>
      <c r="T352" s="19">
        <f t="shared" si="248"/>
        <v>-0.66351311682833602</v>
      </c>
      <c r="U352" s="19">
        <f t="shared" si="248"/>
        <v>-0.81298471412433648</v>
      </c>
      <c r="V352" s="19">
        <f t="shared" si="248"/>
        <v>-1.1769441021120881</v>
      </c>
      <c r="W352" s="19">
        <f t="shared" si="279"/>
        <v>1.0159108072235452E-2</v>
      </c>
      <c r="X352" s="19">
        <f t="shared" si="280"/>
        <v>9.5777926002627422E-3</v>
      </c>
      <c r="Y352" s="19">
        <f t="shared" si="281"/>
        <v>1</v>
      </c>
      <c r="Z352" s="19">
        <f t="shared" si="282"/>
        <v>1.0606940968795631</v>
      </c>
      <c r="AA352" s="19">
        <f t="shared" si="283"/>
        <v>2.0606940968795628</v>
      </c>
      <c r="AB352" s="19">
        <f t="shared" si="284"/>
        <v>0.48527338507654538</v>
      </c>
      <c r="AC352" s="19">
        <f t="shared" si="285"/>
        <v>0.51472661492345473</v>
      </c>
      <c r="AD352" s="20">
        <f t="shared" si="286"/>
        <v>6.8179672070756547E-3</v>
      </c>
      <c r="AE352" s="21">
        <f t="shared" si="241"/>
        <v>0</v>
      </c>
      <c r="AF352" s="21">
        <f t="shared" si="249"/>
        <v>0</v>
      </c>
      <c r="AG352" s="21">
        <f t="shared" si="250"/>
        <v>0</v>
      </c>
      <c r="AH352" s="21">
        <f t="shared" si="251"/>
        <v>0</v>
      </c>
      <c r="AI352" s="21">
        <f t="shared" si="265"/>
        <v>0</v>
      </c>
      <c r="AJ352" s="21">
        <f t="shared" si="266"/>
        <v>0</v>
      </c>
      <c r="AK352" s="24">
        <f t="shared" si="242"/>
        <v>0</v>
      </c>
      <c r="AL352" s="24">
        <f t="shared" si="252"/>
        <v>0</v>
      </c>
      <c r="AM352" s="24">
        <f t="shared" si="253"/>
        <v>5</v>
      </c>
      <c r="AN352" s="24">
        <f t="shared" si="254"/>
        <v>0</v>
      </c>
      <c r="AO352" s="24">
        <f t="shared" si="255"/>
        <v>1</v>
      </c>
      <c r="AP352" s="24">
        <f t="shared" si="267"/>
        <v>6.8179672070756547E-3</v>
      </c>
      <c r="AQ352" s="27">
        <f t="shared" si="243"/>
        <v>1</v>
      </c>
      <c r="AR352" s="27">
        <f t="shared" si="256"/>
        <v>0</v>
      </c>
      <c r="AS352" s="27">
        <f t="shared" si="257"/>
        <v>5</v>
      </c>
      <c r="AT352" s="27">
        <f t="shared" si="258"/>
        <v>0</v>
      </c>
      <c r="AU352" s="27">
        <f t="shared" si="259"/>
        <v>1</v>
      </c>
      <c r="AV352" s="27">
        <f t="shared" si="268"/>
        <v>6.8179672070756547E-3</v>
      </c>
      <c r="AW352">
        <f t="shared" si="260"/>
        <v>111.60466752903264</v>
      </c>
      <c r="AX352">
        <f t="shared" si="261"/>
        <v>103.81840901516298</v>
      </c>
      <c r="AY352">
        <f t="shared" si="269"/>
        <v>90.841544015275502</v>
      </c>
      <c r="AZ352">
        <f t="shared" si="262"/>
        <v>4.5453114713837695E-3</v>
      </c>
      <c r="BA352">
        <f t="shared" si="270"/>
        <v>101.92059077109833</v>
      </c>
      <c r="BB352" s="4">
        <f t="shared" si="244"/>
        <v>0</v>
      </c>
      <c r="BC352" s="4">
        <f t="shared" si="245"/>
        <v>0</v>
      </c>
    </row>
    <row r="353" spans="1:55">
      <c r="A353" s="37">
        <v>40806</v>
      </c>
      <c r="B353" s="2" t="s">
        <v>76</v>
      </c>
      <c r="C353" s="40">
        <v>9.6300000000000008</v>
      </c>
      <c r="D353" s="19">
        <f t="shared" si="246"/>
        <v>6.26959247648908E-3</v>
      </c>
      <c r="E353" s="19">
        <f t="shared" si="271"/>
        <v>-1.0277492291880744E-2</v>
      </c>
      <c r="F353" s="19">
        <f t="shared" si="273"/>
        <v>3.1250000000001186E-3</v>
      </c>
      <c r="G353" s="19">
        <f t="shared" si="277"/>
        <v>-1.4329580348003971E-2</v>
      </c>
      <c r="H353" s="19">
        <f t="shared" si="275"/>
        <v>-0.45326168064539202</v>
      </c>
      <c r="I353" s="19">
        <f t="shared" si="275"/>
        <v>0.12166901430232088</v>
      </c>
      <c r="J353" s="19">
        <f t="shared" si="275"/>
        <v>-0.45457562855476719</v>
      </c>
      <c r="K353" s="2" t="s">
        <v>75</v>
      </c>
      <c r="L353" s="40">
        <v>8.1199999999999992</v>
      </c>
      <c r="M353" s="19">
        <f t="shared" si="247"/>
        <v>-7.3349633251834348E-3</v>
      </c>
      <c r="N353" s="19">
        <f t="shared" si="272"/>
        <v>-3.3333333333333465E-2</v>
      </c>
      <c r="O353" s="19">
        <f t="shared" si="274"/>
        <v>-4.9019607843138382E-3</v>
      </c>
      <c r="P353" s="19">
        <f t="shared" si="278"/>
        <v>3.1766200762388702E-2</v>
      </c>
      <c r="Q353" s="19">
        <f t="shared" si="276"/>
        <v>-0.72532310610208928</v>
      </c>
      <c r="R353" s="19">
        <f t="shared" si="276"/>
        <v>-7.3209504966813707E-2</v>
      </c>
      <c r="S353" s="19">
        <f t="shared" si="276"/>
        <v>0.33766114060954511</v>
      </c>
      <c r="T353" s="19">
        <f t="shared" si="248"/>
        <v>0.27206142545669726</v>
      </c>
      <c r="U353" s="19">
        <f t="shared" si="248"/>
        <v>0.19487851926913458</v>
      </c>
      <c r="V353" s="19">
        <f t="shared" si="248"/>
        <v>-0.79223676916431229</v>
      </c>
      <c r="W353" s="19">
        <f t="shared" si="279"/>
        <v>1.0267154004954425E-2</v>
      </c>
      <c r="X353" s="19">
        <f t="shared" si="280"/>
        <v>9.7778349550737709E-3</v>
      </c>
      <c r="Y353" s="19">
        <f t="shared" si="281"/>
        <v>1</v>
      </c>
      <c r="Z353" s="19">
        <f t="shared" si="282"/>
        <v>1.0500437010983441</v>
      </c>
      <c r="AA353" s="19">
        <f t="shared" si="283"/>
        <v>2.0500437010983443</v>
      </c>
      <c r="AB353" s="19">
        <f t="shared" si="284"/>
        <v>0.48779447943682064</v>
      </c>
      <c r="AC353" s="19">
        <f t="shared" si="285"/>
        <v>0.51220552056317925</v>
      </c>
      <c r="AD353" s="20">
        <f t="shared" si="286"/>
        <v>9.614688431890098E-3</v>
      </c>
      <c r="AE353" s="21">
        <f t="shared" si="241"/>
        <v>0</v>
      </c>
      <c r="AF353" s="21">
        <f t="shared" si="249"/>
        <v>0</v>
      </c>
      <c r="AG353" s="21">
        <f t="shared" si="250"/>
        <v>0</v>
      </c>
      <c r="AH353" s="21">
        <f t="shared" si="251"/>
        <v>0</v>
      </c>
      <c r="AI353" s="21">
        <f t="shared" si="265"/>
        <v>0</v>
      </c>
      <c r="AJ353" s="21">
        <f t="shared" si="266"/>
        <v>0</v>
      </c>
      <c r="AK353" s="24">
        <f t="shared" si="242"/>
        <v>0</v>
      </c>
      <c r="AL353" s="24">
        <f t="shared" si="252"/>
        <v>0</v>
      </c>
      <c r="AM353" s="24">
        <f t="shared" si="253"/>
        <v>0</v>
      </c>
      <c r="AN353" s="24">
        <f t="shared" si="254"/>
        <v>1</v>
      </c>
      <c r="AO353" s="24">
        <f t="shared" si="255"/>
        <v>0</v>
      </c>
      <c r="AP353" s="24">
        <f t="shared" si="267"/>
        <v>0</v>
      </c>
      <c r="AQ353" s="27">
        <f t="shared" si="243"/>
        <v>0</v>
      </c>
      <c r="AR353" s="27">
        <f t="shared" si="256"/>
        <v>0</v>
      </c>
      <c r="AS353" s="27">
        <f t="shared" si="257"/>
        <v>0</v>
      </c>
      <c r="AT353" s="27">
        <f t="shared" si="258"/>
        <v>1</v>
      </c>
      <c r="AU353" s="27">
        <f t="shared" si="259"/>
        <v>0</v>
      </c>
      <c r="AV353" s="27">
        <f t="shared" si="268"/>
        <v>0</v>
      </c>
      <c r="AW353">
        <f t="shared" si="260"/>
        <v>111.60466752903264</v>
      </c>
      <c r="AX353">
        <f t="shared" si="261"/>
        <v>103.81840901516298</v>
      </c>
      <c r="AY353">
        <f t="shared" si="269"/>
        <v>90.841544015275502</v>
      </c>
      <c r="AZ353">
        <f t="shared" si="262"/>
        <v>0</v>
      </c>
      <c r="BA353">
        <f t="shared" si="270"/>
        <v>101.92059077109833</v>
      </c>
      <c r="BB353" s="4">
        <f t="shared" si="244"/>
        <v>0</v>
      </c>
      <c r="BC353" s="4">
        <f t="shared" si="245"/>
        <v>0</v>
      </c>
    </row>
    <row r="354" spans="1:55">
      <c r="A354" s="37">
        <v>40807</v>
      </c>
      <c r="B354" s="2" t="s">
        <v>76</v>
      </c>
      <c r="C354" s="40">
        <v>9.77</v>
      </c>
      <c r="D354" s="19">
        <f t="shared" si="246"/>
        <v>1.4537902388369552E-2</v>
      </c>
      <c r="E354" s="19">
        <f t="shared" si="271"/>
        <v>-3.061224489796034E-3</v>
      </c>
      <c r="F354" s="19">
        <f t="shared" si="273"/>
        <v>7.2164948453608546E-3</v>
      </c>
      <c r="G354" s="19">
        <f t="shared" si="277"/>
        <v>-1.2133468149646207E-2</v>
      </c>
      <c r="H354" s="19">
        <f t="shared" si="275"/>
        <v>-0.13621470148834972</v>
      </c>
      <c r="I354" s="19">
        <f t="shared" si="275"/>
        <v>0.28055890739218536</v>
      </c>
      <c r="J354" s="19">
        <f t="shared" si="275"/>
        <v>-0.38498361255243713</v>
      </c>
      <c r="K354" s="2" t="s">
        <v>75</v>
      </c>
      <c r="L354" s="40">
        <v>8.08</v>
      </c>
      <c r="M354" s="19">
        <f t="shared" si="247"/>
        <v>-4.9261083743841316E-3</v>
      </c>
      <c r="N354" s="19">
        <f t="shared" si="272"/>
        <v>-2.5331724969843077E-2</v>
      </c>
      <c r="O354" s="19">
        <f t="shared" si="274"/>
        <v>-1.1015911872705002E-2</v>
      </c>
      <c r="P354" s="19">
        <f t="shared" si="278"/>
        <v>1.7632241813601974E-2</v>
      </c>
      <c r="Q354" s="19">
        <f t="shared" si="276"/>
        <v>-0.55130145016693377</v>
      </c>
      <c r="R354" s="19">
        <f t="shared" si="276"/>
        <v>-0.16451239828598763</v>
      </c>
      <c r="S354" s="19">
        <f t="shared" si="276"/>
        <v>0.18734498499237201</v>
      </c>
      <c r="T354" s="19">
        <f t="shared" si="248"/>
        <v>0.41508674867858408</v>
      </c>
      <c r="U354" s="19">
        <f t="shared" si="248"/>
        <v>0.44507130567817299</v>
      </c>
      <c r="V354" s="19">
        <f t="shared" si="248"/>
        <v>-0.57232859754480914</v>
      </c>
      <c r="W354" s="19">
        <f t="shared" si="279"/>
        <v>1.0428050203808929E-2</v>
      </c>
      <c r="X354" s="19">
        <f t="shared" si="280"/>
        <v>9.7241672709352505E-3</v>
      </c>
      <c r="Y354" s="19">
        <f t="shared" si="281"/>
        <v>1</v>
      </c>
      <c r="Z354" s="19">
        <f t="shared" si="282"/>
        <v>1.0723849059011488</v>
      </c>
      <c r="AA354" s="19">
        <f t="shared" si="283"/>
        <v>2.0723849059011488</v>
      </c>
      <c r="AB354" s="19">
        <f t="shared" si="284"/>
        <v>0.48253584416315914</v>
      </c>
      <c r="AC354" s="19">
        <f t="shared" si="285"/>
        <v>0.5174641558368408</v>
      </c>
      <c r="AD354" s="20">
        <f t="shared" si="286"/>
        <v>-1.2879204015618279E-2</v>
      </c>
      <c r="AE354" s="21">
        <f t="shared" si="241"/>
        <v>0</v>
      </c>
      <c r="AF354" s="21">
        <f t="shared" si="249"/>
        <v>0</v>
      </c>
      <c r="AG354" s="21">
        <f t="shared" si="250"/>
        <v>0</v>
      </c>
      <c r="AH354" s="21">
        <f t="shared" si="251"/>
        <v>0</v>
      </c>
      <c r="AI354" s="21">
        <f t="shared" si="265"/>
        <v>0</v>
      </c>
      <c r="AJ354" s="21">
        <f t="shared" si="266"/>
        <v>0</v>
      </c>
      <c r="AK354" s="24">
        <f t="shared" si="242"/>
        <v>0</v>
      </c>
      <c r="AL354" s="24">
        <f t="shared" si="252"/>
        <v>0</v>
      </c>
      <c r="AM354" s="24">
        <f t="shared" si="253"/>
        <v>0</v>
      </c>
      <c r="AN354" s="24">
        <f t="shared" si="254"/>
        <v>0</v>
      </c>
      <c r="AO354" s="24">
        <f t="shared" si="255"/>
        <v>0</v>
      </c>
      <c r="AP354" s="24">
        <f t="shared" si="267"/>
        <v>0</v>
      </c>
      <c r="AQ354" s="27">
        <f t="shared" si="243"/>
        <v>0</v>
      </c>
      <c r="AR354" s="27">
        <f t="shared" si="256"/>
        <v>0</v>
      </c>
      <c r="AS354" s="27">
        <f t="shared" si="257"/>
        <v>0</v>
      </c>
      <c r="AT354" s="27">
        <f t="shared" si="258"/>
        <v>0</v>
      </c>
      <c r="AU354" s="27">
        <f t="shared" si="259"/>
        <v>0</v>
      </c>
      <c r="AV354" s="27">
        <f t="shared" si="268"/>
        <v>0</v>
      </c>
      <c r="AW354">
        <f t="shared" si="260"/>
        <v>111.60466752903264</v>
      </c>
      <c r="AX354">
        <f t="shared" si="261"/>
        <v>103.81840901516298</v>
      </c>
      <c r="AY354">
        <f t="shared" si="269"/>
        <v>90.841544015275502</v>
      </c>
      <c r="AZ354">
        <f t="shared" si="262"/>
        <v>0</v>
      </c>
      <c r="BA354">
        <f t="shared" si="270"/>
        <v>101.92059077109833</v>
      </c>
      <c r="BB354" s="4">
        <f t="shared" si="244"/>
        <v>0</v>
      </c>
      <c r="BC354" s="4">
        <f t="shared" si="245"/>
        <v>0</v>
      </c>
    </row>
    <row r="355" spans="1:55">
      <c r="A355" s="37">
        <v>40808</v>
      </c>
      <c r="B355" s="2" t="s">
        <v>76</v>
      </c>
      <c r="C355" s="40">
        <v>9.6</v>
      </c>
      <c r="D355" s="19">
        <f t="shared" si="246"/>
        <v>-1.7400204708290679E-2</v>
      </c>
      <c r="E355" s="19">
        <f t="shared" si="271"/>
        <v>-1.1328527291452235E-2</v>
      </c>
      <c r="F355" s="19">
        <f t="shared" si="273"/>
        <v>-1.940755873340138E-2</v>
      </c>
      <c r="G355" s="19">
        <f t="shared" si="277"/>
        <v>-2.4390243902439046E-2</v>
      </c>
      <c r="H355" s="19">
        <f t="shared" si="275"/>
        <v>-0.5062783133199138</v>
      </c>
      <c r="I355" s="19">
        <f t="shared" si="275"/>
        <v>-0.74954860263990108</v>
      </c>
      <c r="J355" s="19">
        <f t="shared" si="275"/>
        <v>-0.77229131213436286</v>
      </c>
      <c r="K355" s="2" t="s">
        <v>75</v>
      </c>
      <c r="L355" s="40">
        <v>8.15</v>
      </c>
      <c r="M355" s="19">
        <f t="shared" si="247"/>
        <v>8.6633663366336988E-3</v>
      </c>
      <c r="N355" s="19">
        <f t="shared" si="272"/>
        <v>-2.976190476190476E-2</v>
      </c>
      <c r="O355" s="19">
        <f t="shared" si="274"/>
        <v>-1.0922330097087362E-2</v>
      </c>
      <c r="P355" s="19">
        <f t="shared" si="278"/>
        <v>1.620947630922703E-2</v>
      </c>
      <c r="Q355" s="19">
        <f t="shared" si="276"/>
        <v>-0.64833925909412726</v>
      </c>
      <c r="R355" s="19">
        <f t="shared" si="276"/>
        <v>-0.16304287048192317</v>
      </c>
      <c r="S355" s="19">
        <f t="shared" si="276"/>
        <v>0.1722211881620426</v>
      </c>
      <c r="T355" s="19">
        <f t="shared" si="248"/>
        <v>0.14206094577421347</v>
      </c>
      <c r="U355" s="19">
        <f t="shared" si="248"/>
        <v>-0.58650573215797785</v>
      </c>
      <c r="V355" s="19">
        <f t="shared" si="248"/>
        <v>-0.94451250029640543</v>
      </c>
      <c r="W355" s="19">
        <f t="shared" si="279"/>
        <v>1.1054726805748935E-2</v>
      </c>
      <c r="X355" s="19">
        <f t="shared" si="280"/>
        <v>9.6590908770687288E-3</v>
      </c>
      <c r="Y355" s="19">
        <f t="shared" si="281"/>
        <v>1</v>
      </c>
      <c r="Z355" s="19">
        <f t="shared" si="282"/>
        <v>1.1444893672129675</v>
      </c>
      <c r="AA355" s="19">
        <f t="shared" si="283"/>
        <v>2.1444893672129677</v>
      </c>
      <c r="AB355" s="19">
        <f t="shared" si="284"/>
        <v>0.46631147502476317</v>
      </c>
      <c r="AC355" s="19">
        <f t="shared" si="285"/>
        <v>0.53368852497523667</v>
      </c>
      <c r="AD355" s="20">
        <f t="shared" si="286"/>
        <v>-1.5208706825071888E-2</v>
      </c>
      <c r="AE355" s="21">
        <f t="shared" si="241"/>
        <v>0</v>
      </c>
      <c r="AF355" s="21">
        <f t="shared" si="249"/>
        <v>0</v>
      </c>
      <c r="AG355" s="21">
        <f t="shared" si="250"/>
        <v>0</v>
      </c>
      <c r="AH355" s="21">
        <f t="shared" si="251"/>
        <v>0</v>
      </c>
      <c r="AI355" s="21">
        <f t="shared" si="265"/>
        <v>0</v>
      </c>
      <c r="AJ355" s="21">
        <f t="shared" si="266"/>
        <v>0</v>
      </c>
      <c r="AK355" s="24">
        <f t="shared" si="242"/>
        <v>0</v>
      </c>
      <c r="AL355" s="24">
        <f t="shared" si="252"/>
        <v>0</v>
      </c>
      <c r="AM355" s="24">
        <f t="shared" si="253"/>
        <v>0</v>
      </c>
      <c r="AN355" s="24">
        <f t="shared" si="254"/>
        <v>0</v>
      </c>
      <c r="AO355" s="24">
        <f t="shared" si="255"/>
        <v>0</v>
      </c>
      <c r="AP355" s="24">
        <f t="shared" si="267"/>
        <v>0</v>
      </c>
      <c r="AQ355" s="27">
        <f t="shared" si="243"/>
        <v>0</v>
      </c>
      <c r="AR355" s="27">
        <f t="shared" si="256"/>
        <v>0</v>
      </c>
      <c r="AS355" s="27">
        <f t="shared" si="257"/>
        <v>0</v>
      </c>
      <c r="AT355" s="27">
        <f t="shared" si="258"/>
        <v>0</v>
      </c>
      <c r="AU355" s="27">
        <f t="shared" si="259"/>
        <v>0</v>
      </c>
      <c r="AV355" s="27">
        <f t="shared" si="268"/>
        <v>0</v>
      </c>
      <c r="AW355">
        <f t="shared" si="260"/>
        <v>111.60466752903264</v>
      </c>
      <c r="AX355">
        <f t="shared" si="261"/>
        <v>103.81840901516298</v>
      </c>
      <c r="AY355">
        <f t="shared" si="269"/>
        <v>90.841544015275502</v>
      </c>
      <c r="AZ355">
        <f t="shared" si="262"/>
        <v>0</v>
      </c>
      <c r="BA355">
        <f t="shared" si="270"/>
        <v>101.92059077109833</v>
      </c>
      <c r="BB355" s="4">
        <f t="shared" si="244"/>
        <v>0</v>
      </c>
      <c r="BC355" s="4">
        <f t="shared" si="245"/>
        <v>0</v>
      </c>
    </row>
    <row r="356" spans="1:55">
      <c r="A356" s="37">
        <v>40809</v>
      </c>
      <c r="B356" s="2" t="s">
        <v>76</v>
      </c>
      <c r="C356" s="40">
        <v>9.57</v>
      </c>
      <c r="D356" s="19">
        <f t="shared" si="246"/>
        <v>-3.1249999999999334E-3</v>
      </c>
      <c r="E356" s="19">
        <f t="shared" si="271"/>
        <v>-1.2383900928792489E-2</v>
      </c>
      <c r="F356" s="19">
        <f t="shared" si="273"/>
        <v>-2.1472392638036717E-2</v>
      </c>
      <c r="G356" s="19">
        <f t="shared" si="277"/>
        <v>-5.2475247524752411E-2</v>
      </c>
      <c r="H356" s="19">
        <f t="shared" si="275"/>
        <v>-0.55617661009827657</v>
      </c>
      <c r="I356" s="19">
        <f t="shared" si="275"/>
        <v>-0.82932602795181298</v>
      </c>
      <c r="J356" s="19">
        <f t="shared" si="275"/>
        <v>-1.6624313172620366</v>
      </c>
      <c r="K356" s="2" t="s">
        <v>75</v>
      </c>
      <c r="L356" s="40">
        <v>8.36</v>
      </c>
      <c r="M356" s="19">
        <f t="shared" si="247"/>
        <v>2.5766871165644058E-2</v>
      </c>
      <c r="N356" s="19">
        <f t="shared" si="272"/>
        <v>1.7031630170316153E-2</v>
      </c>
      <c r="O356" s="19">
        <f t="shared" si="274"/>
        <v>1.8270401948842701E-2</v>
      </c>
      <c r="P356" s="19">
        <f t="shared" si="278"/>
        <v>4.2394014962593499E-2</v>
      </c>
      <c r="Q356" s="19">
        <f t="shared" si="276"/>
        <v>0.37021542945041341</v>
      </c>
      <c r="R356" s="19">
        <f t="shared" si="276"/>
        <v>0.27330566561555342</v>
      </c>
      <c r="S356" s="19">
        <f t="shared" si="276"/>
        <v>0.45116879566513379</v>
      </c>
      <c r="T356" s="19">
        <f t="shared" si="248"/>
        <v>-0.92639203954868998</v>
      </c>
      <c r="U356" s="19">
        <f t="shared" si="248"/>
        <v>-1.1026316935673663</v>
      </c>
      <c r="V356" s="19">
        <f t="shared" si="248"/>
        <v>-2.1136001129271706</v>
      </c>
      <c r="W356" s="19">
        <f t="shared" si="279"/>
        <v>8.9454036002989505E-3</v>
      </c>
      <c r="X356" s="19">
        <f t="shared" si="280"/>
        <v>1.1144182219965776E-2</v>
      </c>
      <c r="Y356" s="19">
        <f t="shared" si="281"/>
        <v>1.2457998227819864</v>
      </c>
      <c r="Z356" s="19">
        <f t="shared" si="282"/>
        <v>1</v>
      </c>
      <c r="AA356" s="19">
        <f t="shared" si="283"/>
        <v>2.2457998227819864</v>
      </c>
      <c r="AB356" s="19">
        <f t="shared" si="284"/>
        <v>0.55472433925065989</v>
      </c>
      <c r="AC356" s="19">
        <f t="shared" si="285"/>
        <v>0.44527566074934016</v>
      </c>
      <c r="AD356" s="20">
        <f t="shared" si="286"/>
        <v>1.3473899900666702E-3</v>
      </c>
      <c r="AE356" s="21">
        <f t="shared" si="241"/>
        <v>0</v>
      </c>
      <c r="AF356" s="21">
        <f t="shared" si="249"/>
        <v>0</v>
      </c>
      <c r="AG356" s="21">
        <f t="shared" si="250"/>
        <v>0</v>
      </c>
      <c r="AH356" s="21">
        <f t="shared" si="251"/>
        <v>0</v>
      </c>
      <c r="AI356" s="21">
        <f t="shared" si="265"/>
        <v>0</v>
      </c>
      <c r="AJ356" s="21">
        <f t="shared" si="266"/>
        <v>0</v>
      </c>
      <c r="AK356" s="24">
        <f t="shared" si="242"/>
        <v>1</v>
      </c>
      <c r="AL356" s="24">
        <f t="shared" si="252"/>
        <v>0</v>
      </c>
      <c r="AM356" s="24">
        <f t="shared" si="253"/>
        <v>1</v>
      </c>
      <c r="AN356" s="24">
        <f t="shared" si="254"/>
        <v>0</v>
      </c>
      <c r="AO356" s="24">
        <f t="shared" si="255"/>
        <v>1</v>
      </c>
      <c r="AP356" s="24">
        <f t="shared" si="267"/>
        <v>1.3473899900666702E-3</v>
      </c>
      <c r="AQ356" s="27">
        <f t="shared" si="243"/>
        <v>1</v>
      </c>
      <c r="AR356" s="27">
        <f t="shared" si="256"/>
        <v>0</v>
      </c>
      <c r="AS356" s="27">
        <f t="shared" si="257"/>
        <v>1</v>
      </c>
      <c r="AT356" s="27">
        <f t="shared" si="258"/>
        <v>0</v>
      </c>
      <c r="AU356" s="27">
        <f t="shared" si="259"/>
        <v>1</v>
      </c>
      <c r="AV356" s="27">
        <f t="shared" si="268"/>
        <v>1.3473899900666702E-3</v>
      </c>
      <c r="AW356">
        <f t="shared" si="260"/>
        <v>111.60466752903264</v>
      </c>
      <c r="AX356">
        <f t="shared" si="261"/>
        <v>103.95829290025466</v>
      </c>
      <c r="AY356">
        <f t="shared" si="269"/>
        <v>90.963943002363891</v>
      </c>
      <c r="AZ356">
        <f t="shared" si="262"/>
        <v>8.9825999337778009E-4</v>
      </c>
      <c r="BA356">
        <f t="shared" si="270"/>
        <v>102.01214196028944</v>
      </c>
      <c r="BB356" s="4">
        <f t="shared" si="244"/>
        <v>0</v>
      </c>
      <c r="BC356" s="4">
        <f t="shared" si="245"/>
        <v>0</v>
      </c>
    </row>
    <row r="357" spans="1:55">
      <c r="A357" s="37">
        <v>40812</v>
      </c>
      <c r="B357" s="2" t="s">
        <v>76</v>
      </c>
      <c r="C357" s="40">
        <v>9.6300000000000008</v>
      </c>
      <c r="D357" s="19">
        <f t="shared" si="246"/>
        <v>6.26959247648908E-3</v>
      </c>
      <c r="E357" s="19">
        <f t="shared" si="271"/>
        <v>6.26959247648908E-3</v>
      </c>
      <c r="F357" s="19">
        <f t="shared" si="273"/>
        <v>-1.8348623853210979E-2</v>
      </c>
      <c r="G357" s="19">
        <f t="shared" si="277"/>
        <v>-4.0836653386454022E-2</v>
      </c>
      <c r="H357" s="19">
        <f t="shared" si="275"/>
        <v>0.28413698957069006</v>
      </c>
      <c r="I357" s="19">
        <f t="shared" si="275"/>
        <v>-0.71815717706830406</v>
      </c>
      <c r="J357" s="19">
        <f t="shared" si="275"/>
        <v>-1.3022476581865545</v>
      </c>
      <c r="K357" s="2" t="s">
        <v>75</v>
      </c>
      <c r="L357" s="40">
        <v>8.4</v>
      </c>
      <c r="M357" s="19">
        <f t="shared" si="247"/>
        <v>4.7846889952154218E-3</v>
      </c>
      <c r="N357" s="19">
        <f t="shared" si="272"/>
        <v>2.689486552567245E-2</v>
      </c>
      <c r="O357" s="19">
        <f t="shared" si="274"/>
        <v>7.1942446043166061E-3</v>
      </c>
      <c r="P357" s="19">
        <f t="shared" si="278"/>
        <v>3.8318912237330097E-2</v>
      </c>
      <c r="Q357" s="19">
        <f t="shared" si="276"/>
        <v>0.59484800149180361</v>
      </c>
      <c r="R357" s="19">
        <f t="shared" si="276"/>
        <v>0.10850127951433225</v>
      </c>
      <c r="S357" s="19">
        <f t="shared" si="276"/>
        <v>0.40895189199555826</v>
      </c>
      <c r="T357" s="19">
        <f t="shared" si="248"/>
        <v>-0.31071101192111356</v>
      </c>
      <c r="U357" s="19">
        <f t="shared" si="248"/>
        <v>-0.82665845658263626</v>
      </c>
      <c r="V357" s="19">
        <f t="shared" si="248"/>
        <v>-1.7111995501821129</v>
      </c>
      <c r="W357" s="19">
        <f t="shared" si="279"/>
        <v>9.1241283617984927E-3</v>
      </c>
      <c r="X357" s="19">
        <f t="shared" si="280"/>
        <v>1.1055963451430777E-2</v>
      </c>
      <c r="Y357" s="19">
        <f t="shared" si="281"/>
        <v>1.2117281797262542</v>
      </c>
      <c r="Z357" s="19">
        <f t="shared" si="282"/>
        <v>1</v>
      </c>
      <c r="AA357" s="19">
        <f t="shared" si="283"/>
        <v>2.2117281797262542</v>
      </c>
      <c r="AB357" s="19">
        <f t="shared" si="284"/>
        <v>0.54786487364655723</v>
      </c>
      <c r="AC357" s="19">
        <f t="shared" si="285"/>
        <v>0.45213512635344277</v>
      </c>
      <c r="AD357" s="20">
        <f t="shared" si="286"/>
        <v>4.520659130346689E-3</v>
      </c>
      <c r="AE357" s="21">
        <f t="shared" si="241"/>
        <v>0</v>
      </c>
      <c r="AF357" s="21">
        <f t="shared" si="249"/>
        <v>0</v>
      </c>
      <c r="AG357" s="21">
        <f t="shared" si="250"/>
        <v>0</v>
      </c>
      <c r="AH357" s="21">
        <f t="shared" si="251"/>
        <v>0</v>
      </c>
      <c r="AI357" s="21">
        <f t="shared" si="265"/>
        <v>0</v>
      </c>
      <c r="AJ357" s="21">
        <f t="shared" si="266"/>
        <v>0</v>
      </c>
      <c r="AK357" s="24">
        <f t="shared" si="242"/>
        <v>0</v>
      </c>
      <c r="AL357" s="24">
        <f t="shared" si="252"/>
        <v>0</v>
      </c>
      <c r="AM357" s="24">
        <f t="shared" si="253"/>
        <v>2</v>
      </c>
      <c r="AN357" s="24">
        <f t="shared" si="254"/>
        <v>0</v>
      </c>
      <c r="AO357" s="24">
        <f t="shared" si="255"/>
        <v>1</v>
      </c>
      <c r="AP357" s="24">
        <f t="shared" si="267"/>
        <v>4.520659130346689E-3</v>
      </c>
      <c r="AQ357" s="27">
        <f t="shared" si="243"/>
        <v>1</v>
      </c>
      <c r="AR357" s="27">
        <f t="shared" si="256"/>
        <v>0</v>
      </c>
      <c r="AS357" s="27">
        <f t="shared" si="257"/>
        <v>2</v>
      </c>
      <c r="AT357" s="27">
        <f t="shared" si="258"/>
        <v>0</v>
      </c>
      <c r="AU357" s="27">
        <f t="shared" si="259"/>
        <v>1</v>
      </c>
      <c r="AV357" s="27">
        <f t="shared" si="268"/>
        <v>4.520659130346689E-3</v>
      </c>
      <c r="AW357">
        <f t="shared" si="260"/>
        <v>111.60466752903264</v>
      </c>
      <c r="AX357">
        <f t="shared" si="261"/>
        <v>104.42825290622945</v>
      </c>
      <c r="AY357">
        <f t="shared" si="269"/>
        <v>91.375159981829853</v>
      </c>
      <c r="AZ357">
        <f t="shared" si="262"/>
        <v>3.0137727535644592E-3</v>
      </c>
      <c r="BA357">
        <f t="shared" si="270"/>
        <v>102.31958337426211</v>
      </c>
      <c r="BB357" s="4">
        <f t="shared" si="244"/>
        <v>0</v>
      </c>
      <c r="BC357" s="4">
        <f t="shared" si="245"/>
        <v>0</v>
      </c>
    </row>
    <row r="358" spans="1:55">
      <c r="A358" s="37">
        <v>40813</v>
      </c>
      <c r="B358" s="2" t="s">
        <v>76</v>
      </c>
      <c r="C358" s="40">
        <v>9.6999999999999993</v>
      </c>
      <c r="D358" s="19">
        <f t="shared" si="246"/>
        <v>7.2689511941846831E-3</v>
      </c>
      <c r="E358" s="19">
        <f t="shared" si="271"/>
        <v>7.2689511941846831E-3</v>
      </c>
      <c r="F358" s="19">
        <f t="shared" si="273"/>
        <v>-3.0832476875643508E-3</v>
      </c>
      <c r="G358" s="19">
        <f t="shared" si="277"/>
        <v>-2.4144869215291773E-2</v>
      </c>
      <c r="H358" s="19">
        <f t="shared" si="275"/>
        <v>0.32863717995986264</v>
      </c>
      <c r="I358" s="19">
        <f t="shared" si="275"/>
        <v>-0.12149636224378936</v>
      </c>
      <c r="J358" s="19">
        <f t="shared" si="275"/>
        <v>-0.78320704336054281</v>
      </c>
      <c r="K358" s="2" t="s">
        <v>75</v>
      </c>
      <c r="L358" s="40">
        <v>8.39</v>
      </c>
      <c r="M358" s="19">
        <f t="shared" si="247"/>
        <v>-1.190476190476165E-3</v>
      </c>
      <c r="N358" s="19">
        <f t="shared" si="272"/>
        <v>3.3251231527093764E-2</v>
      </c>
      <c r="O358" s="19">
        <f t="shared" si="274"/>
        <v>-1.190476190476165E-3</v>
      </c>
      <c r="P358" s="19">
        <f t="shared" si="278"/>
        <v>4.0942928039702238E-2</v>
      </c>
      <c r="Q358" s="19">
        <f t="shared" si="276"/>
        <v>0.76698898894740763</v>
      </c>
      <c r="R358" s="19">
        <f t="shared" si="276"/>
        <v>-1.8188464827433855E-2</v>
      </c>
      <c r="S358" s="19">
        <f t="shared" si="276"/>
        <v>0.44047748451112384</v>
      </c>
      <c r="T358" s="19">
        <f t="shared" si="248"/>
        <v>-0.438351808987545</v>
      </c>
      <c r="U358" s="19">
        <f t="shared" si="248"/>
        <v>-0.1033078974163555</v>
      </c>
      <c r="V358" s="19">
        <f t="shared" si="248"/>
        <v>-1.2236845278716666</v>
      </c>
      <c r="W358" s="19">
        <f t="shared" si="279"/>
        <v>9.150582860118257E-3</v>
      </c>
      <c r="X358" s="19">
        <f t="shared" si="280"/>
        <v>1.1002470816969947E-2</v>
      </c>
      <c r="Y358" s="19">
        <f t="shared" si="281"/>
        <v>1.2023792347614191</v>
      </c>
      <c r="Z358" s="19">
        <f t="shared" si="282"/>
        <v>1</v>
      </c>
      <c r="AA358" s="19">
        <f t="shared" si="283"/>
        <v>2.2023792347614188</v>
      </c>
      <c r="AB358" s="19">
        <f t="shared" si="284"/>
        <v>0.54594559183249447</v>
      </c>
      <c r="AC358" s="19">
        <f t="shared" si="285"/>
        <v>0.45405440816750564</v>
      </c>
      <c r="AD358" s="20">
        <f t="shared" si="286"/>
        <v>-3.6584249507973432E-3</v>
      </c>
      <c r="AE358" s="21">
        <f t="shared" si="241"/>
        <v>0</v>
      </c>
      <c r="AF358" s="21">
        <f t="shared" si="249"/>
        <v>0</v>
      </c>
      <c r="AG358" s="21">
        <f t="shared" si="250"/>
        <v>0</v>
      </c>
      <c r="AH358" s="21">
        <f t="shared" si="251"/>
        <v>0</v>
      </c>
      <c r="AI358" s="21">
        <f t="shared" si="265"/>
        <v>0</v>
      </c>
      <c r="AJ358" s="21">
        <f t="shared" si="266"/>
        <v>0</v>
      </c>
      <c r="AK358" s="24">
        <f t="shared" si="242"/>
        <v>0</v>
      </c>
      <c r="AL358" s="24">
        <f t="shared" si="252"/>
        <v>0</v>
      </c>
      <c r="AM358" s="24">
        <f t="shared" si="253"/>
        <v>3</v>
      </c>
      <c r="AN358" s="24">
        <f t="shared" si="254"/>
        <v>0</v>
      </c>
      <c r="AO358" s="24">
        <f t="shared" si="255"/>
        <v>1</v>
      </c>
      <c r="AP358" s="24">
        <f t="shared" si="267"/>
        <v>-3.6584249507973432E-3</v>
      </c>
      <c r="AQ358" s="27">
        <f t="shared" si="243"/>
        <v>1</v>
      </c>
      <c r="AR358" s="27">
        <f t="shared" si="256"/>
        <v>0</v>
      </c>
      <c r="AS358" s="27">
        <f t="shared" si="257"/>
        <v>3</v>
      </c>
      <c r="AT358" s="27">
        <f t="shared" si="258"/>
        <v>0</v>
      </c>
      <c r="AU358" s="27">
        <f t="shared" si="259"/>
        <v>1</v>
      </c>
      <c r="AV358" s="27">
        <f t="shared" si="268"/>
        <v>-3.6584249507973432E-3</v>
      </c>
      <c r="AW358">
        <f t="shared" si="260"/>
        <v>111.60466752903264</v>
      </c>
      <c r="AX358">
        <f t="shared" si="261"/>
        <v>104.04620998022912</v>
      </c>
      <c r="AY358">
        <f t="shared" si="269"/>
        <v>91.040870816669226</v>
      </c>
      <c r="AZ358">
        <f t="shared" si="262"/>
        <v>-2.4389499671982288E-3</v>
      </c>
      <c r="BA358">
        <f t="shared" si="270"/>
        <v>102.07003102974772</v>
      </c>
      <c r="BB358" s="4">
        <f t="shared" si="244"/>
        <v>0</v>
      </c>
      <c r="BC358" s="4">
        <f t="shared" si="245"/>
        <v>0</v>
      </c>
    </row>
    <row r="359" spans="1:55">
      <c r="A359" s="37">
        <v>40814</v>
      </c>
      <c r="B359" s="2" t="s">
        <v>76</v>
      </c>
      <c r="C359" s="40">
        <v>9.76</v>
      </c>
      <c r="D359" s="19">
        <f t="shared" si="246"/>
        <v>6.1855670103093301E-3</v>
      </c>
      <c r="E359" s="19">
        <f t="shared" si="271"/>
        <v>-1.023541453428842E-3</v>
      </c>
      <c r="F359" s="19">
        <f t="shared" si="273"/>
        <v>-4.0816326530613185E-3</v>
      </c>
      <c r="G359" s="19">
        <f t="shared" si="277"/>
        <v>-1.612903225806453E-2</v>
      </c>
      <c r="H359" s="19">
        <f t="shared" si="275"/>
        <v>-4.6420538363913362E-2</v>
      </c>
      <c r="I359" s="19">
        <f t="shared" si="275"/>
        <v>-0.16478983763808194</v>
      </c>
      <c r="J359" s="19">
        <f t="shared" si="275"/>
        <v>-0.53798581964988068</v>
      </c>
      <c r="K359" s="2" t="s">
        <v>75</v>
      </c>
      <c r="L359" s="40">
        <v>8.52</v>
      </c>
      <c r="M359" s="19">
        <f t="shared" si="247"/>
        <v>1.5494636471990345E-2</v>
      </c>
      <c r="N359" s="19">
        <f t="shared" si="272"/>
        <v>5.4455445544554393E-2</v>
      </c>
      <c r="O359" s="19">
        <f t="shared" si="274"/>
        <v>2.7744270205066399E-2</v>
      </c>
      <c r="P359" s="19">
        <f t="shared" si="278"/>
        <v>5.838509316770172E-2</v>
      </c>
      <c r="Q359" s="19">
        <f t="shared" si="276"/>
        <v>1.4594229703406336</v>
      </c>
      <c r="R359" s="19">
        <f t="shared" si="276"/>
        <v>0.43889597286208648</v>
      </c>
      <c r="S359" s="19">
        <f t="shared" si="276"/>
        <v>0.64266435099315666</v>
      </c>
      <c r="T359" s="19">
        <f t="shared" si="248"/>
        <v>-1.505843508704547</v>
      </c>
      <c r="U359" s="19">
        <f t="shared" si="248"/>
        <v>-0.60368581050016845</v>
      </c>
      <c r="V359" s="19">
        <f t="shared" si="248"/>
        <v>-1.1806501706430375</v>
      </c>
      <c r="W359" s="19">
        <f t="shared" si="279"/>
        <v>9.2938945528211088E-3</v>
      </c>
      <c r="X359" s="19">
        <f t="shared" si="280"/>
        <v>1.1368082749160031E-2</v>
      </c>
      <c r="Y359" s="19">
        <f t="shared" si="281"/>
        <v>1.2231775048178606</v>
      </c>
      <c r="Z359" s="19">
        <f t="shared" si="282"/>
        <v>1</v>
      </c>
      <c r="AA359" s="19">
        <f t="shared" si="283"/>
        <v>2.2231775048178606</v>
      </c>
      <c r="AB359" s="19">
        <f t="shared" si="284"/>
        <v>0.55019336160387811</v>
      </c>
      <c r="AC359" s="19">
        <f t="shared" si="285"/>
        <v>0.44980663839612189</v>
      </c>
      <c r="AD359" s="20">
        <f t="shared" si="286"/>
        <v>3.8744976604971971E-3</v>
      </c>
      <c r="AE359" s="21">
        <f t="shared" si="241"/>
        <v>1</v>
      </c>
      <c r="AF359" s="21">
        <f t="shared" si="249"/>
        <v>0</v>
      </c>
      <c r="AG359" s="21">
        <f t="shared" si="250"/>
        <v>1</v>
      </c>
      <c r="AH359" s="21">
        <f t="shared" si="251"/>
        <v>0</v>
      </c>
      <c r="AI359" s="21">
        <f t="shared" si="265"/>
        <v>1</v>
      </c>
      <c r="AJ359" s="21">
        <f t="shared" si="266"/>
        <v>3.8744976604971971E-3</v>
      </c>
      <c r="AK359" s="24">
        <f t="shared" si="242"/>
        <v>0</v>
      </c>
      <c r="AL359" s="24">
        <f t="shared" si="252"/>
        <v>0</v>
      </c>
      <c r="AM359" s="24">
        <f t="shared" si="253"/>
        <v>4</v>
      </c>
      <c r="AN359" s="24">
        <f t="shared" si="254"/>
        <v>0</v>
      </c>
      <c r="AO359" s="24">
        <f t="shared" si="255"/>
        <v>1</v>
      </c>
      <c r="AP359" s="24">
        <f t="shared" si="267"/>
        <v>3.8744976604971971E-3</v>
      </c>
      <c r="AQ359" s="27">
        <f t="shared" si="243"/>
        <v>1</v>
      </c>
      <c r="AR359" s="27">
        <f t="shared" si="256"/>
        <v>0</v>
      </c>
      <c r="AS359" s="27">
        <f t="shared" si="257"/>
        <v>4</v>
      </c>
      <c r="AT359" s="27">
        <f t="shared" si="258"/>
        <v>0</v>
      </c>
      <c r="AU359" s="27">
        <f t="shared" si="259"/>
        <v>1</v>
      </c>
      <c r="AV359" s="27">
        <f t="shared" si="268"/>
        <v>3.8744976604971971E-3</v>
      </c>
      <c r="AW359">
        <f t="shared" si="260"/>
        <v>112.03707955227445</v>
      </c>
      <c r="AX359">
        <f t="shared" si="261"/>
        <v>104.44933677738112</v>
      </c>
      <c r="AY359">
        <f t="shared" si="269"/>
        <v>91.393608457658033</v>
      </c>
      <c r="AZ359">
        <f t="shared" si="262"/>
        <v>3.8744976604971975E-3</v>
      </c>
      <c r="BA359">
        <f t="shared" si="270"/>
        <v>102.46550112617936</v>
      </c>
      <c r="BB359" s="4">
        <f t="shared" si="244"/>
        <v>1</v>
      </c>
      <c r="BC359" s="4">
        <f t="shared" si="245"/>
        <v>0</v>
      </c>
    </row>
    <row r="360" spans="1:55">
      <c r="A360" s="37">
        <v>40815</v>
      </c>
      <c r="B360" s="2" t="s">
        <v>76</v>
      </c>
      <c r="C360" s="40">
        <v>9.81</v>
      </c>
      <c r="D360" s="19">
        <f t="shared" si="246"/>
        <v>5.1229508196722045E-3</v>
      </c>
      <c r="E360" s="19">
        <f t="shared" si="271"/>
        <v>2.1875000000000089E-2</v>
      </c>
      <c r="F360" s="19">
        <f t="shared" si="273"/>
        <v>1.0298661174047336E-2</v>
      </c>
      <c r="G360" s="19">
        <f t="shared" si="277"/>
        <v>-7.0850202429150076E-3</v>
      </c>
      <c r="H360" s="19">
        <f t="shared" si="275"/>
        <v>1.0020814103607298</v>
      </c>
      <c r="I360" s="19">
        <f t="shared" si="275"/>
        <v>0.42536043581747107</v>
      </c>
      <c r="J360" s="19">
        <f t="shared" si="275"/>
        <v>-0.23986845201736759</v>
      </c>
      <c r="K360" s="2" t="s">
        <v>75</v>
      </c>
      <c r="L360" s="40">
        <v>8.5</v>
      </c>
      <c r="M360" s="19">
        <f t="shared" si="247"/>
        <v>-2.347417840375537E-3</v>
      </c>
      <c r="N360" s="19">
        <f t="shared" si="272"/>
        <v>4.2944785276073573E-2</v>
      </c>
      <c r="O360" s="19">
        <f t="shared" si="274"/>
        <v>1.1904761904761862E-2</v>
      </c>
      <c r="P360" s="19">
        <f t="shared" si="278"/>
        <v>5.0679851668726843E-2</v>
      </c>
      <c r="Q360" s="19">
        <f t="shared" si="276"/>
        <v>1.400576766545637</v>
      </c>
      <c r="R360" s="19">
        <f t="shared" si="276"/>
        <v>0.19581602195380493</v>
      </c>
      <c r="S360" s="19">
        <f t="shared" si="276"/>
        <v>0.57006629435145328</v>
      </c>
      <c r="T360" s="19">
        <f t="shared" si="248"/>
        <v>-0.39849535618490717</v>
      </c>
      <c r="U360" s="19">
        <f t="shared" si="248"/>
        <v>0.22954441386366614</v>
      </c>
      <c r="V360" s="19">
        <f t="shared" si="248"/>
        <v>-0.8099347463688209</v>
      </c>
      <c r="W360" s="19">
        <f t="shared" si="279"/>
        <v>9.3501346204333084E-3</v>
      </c>
      <c r="X360" s="19">
        <f t="shared" si="280"/>
        <v>1.141570382012784E-2</v>
      </c>
      <c r="Y360" s="19">
        <f t="shared" si="281"/>
        <v>1.2209133112565611</v>
      </c>
      <c r="Z360" s="19">
        <f t="shared" si="282"/>
        <v>1</v>
      </c>
      <c r="AA360" s="19">
        <f t="shared" si="283"/>
        <v>2.2209133112565613</v>
      </c>
      <c r="AB360" s="19">
        <f t="shared" si="284"/>
        <v>0.54973478931772701</v>
      </c>
      <c r="AC360" s="19">
        <f t="shared" si="285"/>
        <v>0.45026521068227293</v>
      </c>
      <c r="AD360" s="20">
        <f t="shared" si="286"/>
        <v>-1.4052217060543668E-3</v>
      </c>
      <c r="AE360" s="21">
        <f t="shared" si="241"/>
        <v>0</v>
      </c>
      <c r="AF360" s="21">
        <f t="shared" si="249"/>
        <v>0</v>
      </c>
      <c r="AG360" s="21">
        <f t="shared" si="250"/>
        <v>2</v>
      </c>
      <c r="AH360" s="21">
        <f t="shared" si="251"/>
        <v>0</v>
      </c>
      <c r="AI360" s="21">
        <f t="shared" si="265"/>
        <v>1</v>
      </c>
      <c r="AJ360" s="21">
        <f t="shared" si="266"/>
        <v>-1.4052217060543668E-3</v>
      </c>
      <c r="AK360" s="24">
        <f t="shared" si="242"/>
        <v>0</v>
      </c>
      <c r="AL360" s="24">
        <f t="shared" si="252"/>
        <v>0</v>
      </c>
      <c r="AM360" s="24">
        <f t="shared" si="253"/>
        <v>5</v>
      </c>
      <c r="AN360" s="24">
        <f t="shared" si="254"/>
        <v>0</v>
      </c>
      <c r="AO360" s="24">
        <f t="shared" si="255"/>
        <v>1</v>
      </c>
      <c r="AP360" s="24">
        <f t="shared" si="267"/>
        <v>-1.4052217060543668E-3</v>
      </c>
      <c r="AQ360" s="27">
        <f t="shared" si="243"/>
        <v>0</v>
      </c>
      <c r="AR360" s="27">
        <f t="shared" si="256"/>
        <v>0</v>
      </c>
      <c r="AS360" s="27">
        <f t="shared" si="257"/>
        <v>5</v>
      </c>
      <c r="AT360" s="27">
        <f t="shared" si="258"/>
        <v>0</v>
      </c>
      <c r="AU360" s="27">
        <f t="shared" si="259"/>
        <v>1</v>
      </c>
      <c r="AV360" s="27">
        <f t="shared" si="268"/>
        <v>-1.4052217060543668E-3</v>
      </c>
      <c r="AW360">
        <f t="shared" si="260"/>
        <v>111.87964261620465</v>
      </c>
      <c r="AX360">
        <f t="shared" si="261"/>
        <v>104.30256230215856</v>
      </c>
      <c r="AY360">
        <f t="shared" si="269"/>
        <v>91.265180175258692</v>
      </c>
      <c r="AZ360">
        <f t="shared" si="262"/>
        <v>-1.4052217060543668E-3</v>
      </c>
      <c r="BA360">
        <f t="shared" si="270"/>
        <v>102.32151437987511</v>
      </c>
      <c r="BB360" s="4">
        <f t="shared" si="244"/>
        <v>0</v>
      </c>
      <c r="BC360" s="4">
        <f t="shared" si="245"/>
        <v>0</v>
      </c>
    </row>
    <row r="361" spans="1:55">
      <c r="A361" s="37">
        <v>40816</v>
      </c>
      <c r="B361" s="2" t="s">
        <v>76</v>
      </c>
      <c r="C361" s="40">
        <v>9.8699999999999992</v>
      </c>
      <c r="D361" s="19">
        <f t="shared" si="246"/>
        <v>6.1162079510702055E-3</v>
      </c>
      <c r="E361" s="19">
        <f t="shared" si="271"/>
        <v>3.1347962382445027E-2</v>
      </c>
      <c r="F361" s="19">
        <f t="shared" si="273"/>
        <v>1.8575851393188826E-2</v>
      </c>
      <c r="G361" s="19">
        <f t="shared" si="277"/>
        <v>2.0304568527918349E-3</v>
      </c>
      <c r="H361" s="19">
        <f t="shared" si="275"/>
        <v>1.443123558588973</v>
      </c>
      <c r="I361" s="19">
        <f t="shared" si="275"/>
        <v>0.79037447943557215</v>
      </c>
      <c r="J361" s="19">
        <f t="shared" si="275"/>
        <v>7.0299715862552847E-2</v>
      </c>
      <c r="K361" s="2" t="s">
        <v>75</v>
      </c>
      <c r="L361" s="40">
        <v>8.59</v>
      </c>
      <c r="M361" s="19">
        <f t="shared" si="247"/>
        <v>1.0588235294117631E-2</v>
      </c>
      <c r="N361" s="19">
        <f t="shared" si="272"/>
        <v>2.7511961722488092E-2</v>
      </c>
      <c r="O361" s="19">
        <f t="shared" si="274"/>
        <v>4.5012165450121558E-2</v>
      </c>
      <c r="P361" s="19">
        <f t="shared" si="278"/>
        <v>4.5012165450121558E-2</v>
      </c>
      <c r="Q361" s="19">
        <f t="shared" si="276"/>
        <v>0.93450716100647846</v>
      </c>
      <c r="R361" s="19">
        <f t="shared" si="276"/>
        <v>0.75949435294609524</v>
      </c>
      <c r="S361" s="19">
        <f t="shared" si="276"/>
        <v>0.51270260545513124</v>
      </c>
      <c r="T361" s="19">
        <f t="shared" si="248"/>
        <v>0.50861639758249455</v>
      </c>
      <c r="U361" s="19">
        <f t="shared" si="248"/>
        <v>3.0880126489476911E-2</v>
      </c>
      <c r="V361" s="19">
        <f t="shared" si="248"/>
        <v>-0.4424028895925784</v>
      </c>
      <c r="W361" s="19">
        <f t="shared" si="279"/>
        <v>9.4334765040945037E-3</v>
      </c>
      <c r="X361" s="19">
        <f t="shared" si="280"/>
        <v>1.1136103572956762E-2</v>
      </c>
      <c r="Y361" s="19">
        <f t="shared" si="281"/>
        <v>1.1804877627164545</v>
      </c>
      <c r="Z361" s="19">
        <f t="shared" si="282"/>
        <v>1</v>
      </c>
      <c r="AA361" s="19">
        <f t="shared" si="283"/>
        <v>2.1804877627164547</v>
      </c>
      <c r="AB361" s="19">
        <f t="shared" si="284"/>
        <v>0.54138701574082726</v>
      </c>
      <c r="AC361" s="19">
        <f t="shared" si="285"/>
        <v>0.45861298425917263</v>
      </c>
      <c r="AD361" s="20">
        <f t="shared" si="286"/>
        <v>5.1780308303696352E-3</v>
      </c>
      <c r="AE361" s="21">
        <f t="shared" si="241"/>
        <v>0</v>
      </c>
      <c r="AF361" s="21">
        <f t="shared" si="249"/>
        <v>0</v>
      </c>
      <c r="AG361" s="21">
        <f t="shared" si="250"/>
        <v>3</v>
      </c>
      <c r="AH361" s="21">
        <f t="shared" si="251"/>
        <v>0</v>
      </c>
      <c r="AI361" s="21">
        <f t="shared" si="265"/>
        <v>1</v>
      </c>
      <c r="AJ361" s="21">
        <f t="shared" si="266"/>
        <v>5.1780308303696352E-3</v>
      </c>
      <c r="AK361" s="24">
        <f t="shared" si="242"/>
        <v>0</v>
      </c>
      <c r="AL361" s="24">
        <f t="shared" si="252"/>
        <v>0</v>
      </c>
      <c r="AM361" s="24">
        <f t="shared" si="253"/>
        <v>0</v>
      </c>
      <c r="AN361" s="24">
        <f t="shared" si="254"/>
        <v>1</v>
      </c>
      <c r="AO361" s="24">
        <f t="shared" si="255"/>
        <v>0</v>
      </c>
      <c r="AP361" s="24">
        <f t="shared" si="267"/>
        <v>0</v>
      </c>
      <c r="AQ361" s="27">
        <f t="shared" si="243"/>
        <v>0</v>
      </c>
      <c r="AR361" s="27">
        <f t="shared" si="256"/>
        <v>0</v>
      </c>
      <c r="AS361" s="27">
        <f t="shared" si="257"/>
        <v>0</v>
      </c>
      <c r="AT361" s="27">
        <f t="shared" si="258"/>
        <v>1</v>
      </c>
      <c r="AU361" s="27">
        <f t="shared" si="259"/>
        <v>0</v>
      </c>
      <c r="AV361" s="27">
        <f t="shared" si="268"/>
        <v>0</v>
      </c>
      <c r="AW361">
        <f t="shared" si="260"/>
        <v>112.45895885496211</v>
      </c>
      <c r="AX361">
        <f t="shared" si="261"/>
        <v>104.30256230215856</v>
      </c>
      <c r="AY361">
        <f t="shared" si="269"/>
        <v>91.265180175258692</v>
      </c>
      <c r="AZ361">
        <f t="shared" si="262"/>
        <v>1.7260102767898784E-3</v>
      </c>
      <c r="BA361">
        <f t="shared" si="270"/>
        <v>102.4981223652315</v>
      </c>
      <c r="BB361" s="4">
        <f t="shared" si="244"/>
        <v>0</v>
      </c>
      <c r="BC361" s="4">
        <f t="shared" si="245"/>
        <v>0</v>
      </c>
    </row>
    <row r="362" spans="1:55">
      <c r="A362" s="37">
        <v>40826</v>
      </c>
      <c r="B362" s="2" t="s">
        <v>76</v>
      </c>
      <c r="C362" s="40">
        <v>9.76</v>
      </c>
      <c r="D362" s="19">
        <f t="shared" si="246"/>
        <v>-1.1144883485308961E-2</v>
      </c>
      <c r="E362" s="19">
        <f t="shared" si="271"/>
        <v>1.349948078920031E-2</v>
      </c>
      <c r="F362" s="19">
        <f t="shared" si="273"/>
        <v>1.9853709508881871E-2</v>
      </c>
      <c r="G362" s="19">
        <f t="shared" si="277"/>
        <v>-1.023541453428842E-3</v>
      </c>
      <c r="H362" s="19">
        <f t="shared" ref="H362:J377" si="287">E362/STDEV(E302:E361)</f>
        <v>0.60566868675533525</v>
      </c>
      <c r="I362" s="19">
        <f t="shared" si="287"/>
        <v>0.8447901249279639</v>
      </c>
      <c r="J362" s="19">
        <f t="shared" si="287"/>
        <v>-3.5743232525709427E-2</v>
      </c>
      <c r="K362" s="2" t="s">
        <v>75</v>
      </c>
      <c r="L362" s="40">
        <v>8.3800000000000008</v>
      </c>
      <c r="M362" s="19">
        <f t="shared" si="247"/>
        <v>-2.4447031431897449E-2</v>
      </c>
      <c r="N362" s="19">
        <f t="shared" si="272"/>
        <v>-2.38095238095233E-3</v>
      </c>
      <c r="O362" s="19">
        <f t="shared" si="274"/>
        <v>2.4449877750611377E-2</v>
      </c>
      <c r="P362" s="19">
        <f t="shared" si="278"/>
        <v>2.5703794369645146E-2</v>
      </c>
      <c r="Q362" s="19">
        <f t="shared" ref="Q362:S377" si="288">N362/STDEV(N302:N361)</f>
        <v>-8.2610768014482722E-2</v>
      </c>
      <c r="R362" s="19">
        <f t="shared" si="288"/>
        <v>0.42696439184969598</v>
      </c>
      <c r="S362" s="19">
        <f t="shared" si="288"/>
        <v>0.29700872711249565</v>
      </c>
      <c r="T362" s="19">
        <f t="shared" si="248"/>
        <v>0.688279454769818</v>
      </c>
      <c r="U362" s="19">
        <f t="shared" si="248"/>
        <v>0.41782573307826792</v>
      </c>
      <c r="V362" s="19">
        <f t="shared" si="248"/>
        <v>-0.33275195963820509</v>
      </c>
      <c r="W362" s="19">
        <f t="shared" si="279"/>
        <v>9.5957120583723948E-3</v>
      </c>
      <c r="X362" s="19">
        <f t="shared" si="280"/>
        <v>1.2530261255710601E-2</v>
      </c>
      <c r="Y362" s="19">
        <f t="shared" si="281"/>
        <v>1.3058188052628956</v>
      </c>
      <c r="Z362" s="19">
        <f t="shared" si="282"/>
        <v>1</v>
      </c>
      <c r="AA362" s="19">
        <f t="shared" si="283"/>
        <v>2.3058188052628958</v>
      </c>
      <c r="AB362" s="19">
        <f t="shared" si="284"/>
        <v>0.56631457870082458</v>
      </c>
      <c r="AC362" s="19">
        <f t="shared" si="285"/>
        <v>0.43368542129917531</v>
      </c>
      <c r="AD362" s="20">
        <f t="shared" si="286"/>
        <v>6.0063479497003015E-3</v>
      </c>
      <c r="AE362" s="21">
        <f t="shared" si="241"/>
        <v>0</v>
      </c>
      <c r="AF362" s="21">
        <f t="shared" si="249"/>
        <v>0</v>
      </c>
      <c r="AG362" s="21">
        <f t="shared" si="250"/>
        <v>4</v>
      </c>
      <c r="AH362" s="21">
        <f t="shared" si="251"/>
        <v>0</v>
      </c>
      <c r="AI362" s="21">
        <f t="shared" si="265"/>
        <v>1</v>
      </c>
      <c r="AJ362" s="21">
        <f t="shared" si="266"/>
        <v>6.0063479497003015E-3</v>
      </c>
      <c r="AK362" s="24">
        <f t="shared" si="242"/>
        <v>0</v>
      </c>
      <c r="AL362" s="24">
        <f t="shared" si="252"/>
        <v>0</v>
      </c>
      <c r="AM362" s="24">
        <f t="shared" si="253"/>
        <v>0</v>
      </c>
      <c r="AN362" s="24">
        <f t="shared" si="254"/>
        <v>0</v>
      </c>
      <c r="AO362" s="24">
        <f t="shared" si="255"/>
        <v>0</v>
      </c>
      <c r="AP362" s="24">
        <f t="shared" si="267"/>
        <v>0</v>
      </c>
      <c r="AQ362" s="27">
        <f t="shared" si="243"/>
        <v>0</v>
      </c>
      <c r="AR362" s="27">
        <f t="shared" si="256"/>
        <v>0</v>
      </c>
      <c r="AS362" s="27">
        <f t="shared" si="257"/>
        <v>0</v>
      </c>
      <c r="AT362" s="27">
        <f t="shared" si="258"/>
        <v>0</v>
      </c>
      <c r="AU362" s="27">
        <f t="shared" si="259"/>
        <v>0</v>
      </c>
      <c r="AV362" s="27">
        <f t="shared" si="268"/>
        <v>0</v>
      </c>
      <c r="AW362">
        <f t="shared" si="260"/>
        <v>113.13442649190604</v>
      </c>
      <c r="AX362">
        <f t="shared" si="261"/>
        <v>104.30256230215856</v>
      </c>
      <c r="AY362">
        <f t="shared" si="269"/>
        <v>91.265180175258692</v>
      </c>
      <c r="AZ362">
        <f t="shared" si="262"/>
        <v>2.002115983233434E-3</v>
      </c>
      <c r="BA362">
        <f t="shared" si="270"/>
        <v>102.70333549427035</v>
      </c>
      <c r="BB362" s="4">
        <f t="shared" si="244"/>
        <v>0</v>
      </c>
      <c r="BC362" s="4">
        <f t="shared" si="245"/>
        <v>0</v>
      </c>
    </row>
    <row r="363" spans="1:55">
      <c r="A363" s="37">
        <v>40827</v>
      </c>
      <c r="B363" s="2" t="s">
        <v>76</v>
      </c>
      <c r="C363" s="40">
        <v>9.81</v>
      </c>
      <c r="D363" s="19">
        <f t="shared" si="246"/>
        <v>5.1229508196722045E-3</v>
      </c>
      <c r="E363" s="19">
        <f t="shared" si="271"/>
        <v>1.1340206185567135E-2</v>
      </c>
      <c r="F363" s="19">
        <f t="shared" si="273"/>
        <v>1.8691588785046696E-2</v>
      </c>
      <c r="G363" s="19">
        <f t="shared" si="277"/>
        <v>2.1875000000000089E-2</v>
      </c>
      <c r="H363" s="19">
        <f t="shared" si="287"/>
        <v>0.50599685392451232</v>
      </c>
      <c r="I363" s="19">
        <f t="shared" si="287"/>
        <v>0.78460514239020629</v>
      </c>
      <c r="J363" s="19">
        <f t="shared" si="287"/>
        <v>0.76719964713928113</v>
      </c>
      <c r="K363" s="2" t="s">
        <v>75</v>
      </c>
      <c r="L363" s="40">
        <v>8.32</v>
      </c>
      <c r="M363" s="19">
        <f t="shared" si="247"/>
        <v>-7.1599045346062637E-3</v>
      </c>
      <c r="N363" s="19">
        <f t="shared" si="272"/>
        <v>-8.3432657926102837E-3</v>
      </c>
      <c r="O363" s="19">
        <f t="shared" si="274"/>
        <v>2.4630541871921315E-2</v>
      </c>
      <c r="P363" s="19">
        <f t="shared" si="278"/>
        <v>1.9607843137254919E-2</v>
      </c>
      <c r="Q363" s="19">
        <f t="shared" si="288"/>
        <v>-0.29394492600762928</v>
      </c>
      <c r="R363" s="19">
        <f t="shared" si="288"/>
        <v>0.45400413804476208</v>
      </c>
      <c r="S363" s="19">
        <f t="shared" si="288"/>
        <v>0.23035689848484434</v>
      </c>
      <c r="T363" s="19">
        <f t="shared" si="248"/>
        <v>0.79994177993214155</v>
      </c>
      <c r="U363" s="19">
        <f t="shared" si="248"/>
        <v>0.3306010043454442</v>
      </c>
      <c r="V363" s="19">
        <f t="shared" si="248"/>
        <v>0.53684274865443682</v>
      </c>
      <c r="W363" s="19">
        <f t="shared" si="279"/>
        <v>8.7296196004660633E-3</v>
      </c>
      <c r="X363" s="19">
        <f t="shared" si="280"/>
        <v>1.2663886373313284E-2</v>
      </c>
      <c r="Y363" s="19">
        <f t="shared" si="281"/>
        <v>1.4506802074900462</v>
      </c>
      <c r="Z363" s="19">
        <f t="shared" si="282"/>
        <v>1</v>
      </c>
      <c r="AA363" s="19">
        <f t="shared" si="283"/>
        <v>2.4506802074900462</v>
      </c>
      <c r="AB363" s="19">
        <f t="shared" si="284"/>
        <v>0.59195002393878782</v>
      </c>
      <c r="AC363" s="19">
        <f t="shared" si="285"/>
        <v>0.40804997606121224</v>
      </c>
      <c r="AD363" s="20">
        <f t="shared" si="286"/>
        <v>6.8249406426157764E-3</v>
      </c>
      <c r="AE363" s="21">
        <f t="shared" si="241"/>
        <v>0</v>
      </c>
      <c r="AF363" s="21">
        <f t="shared" si="249"/>
        <v>0</v>
      </c>
      <c r="AG363" s="21">
        <f t="shared" si="250"/>
        <v>5</v>
      </c>
      <c r="AH363" s="21">
        <f t="shared" si="251"/>
        <v>0</v>
      </c>
      <c r="AI363" s="21">
        <f t="shared" si="265"/>
        <v>1</v>
      </c>
      <c r="AJ363" s="21">
        <f t="shared" si="266"/>
        <v>6.8249406426157764E-3</v>
      </c>
      <c r="AK363" s="24">
        <f t="shared" si="242"/>
        <v>0</v>
      </c>
      <c r="AL363" s="24">
        <f t="shared" si="252"/>
        <v>0</v>
      </c>
      <c r="AM363" s="24">
        <f t="shared" si="253"/>
        <v>0</v>
      </c>
      <c r="AN363" s="24">
        <f t="shared" si="254"/>
        <v>0</v>
      </c>
      <c r="AO363" s="24">
        <f t="shared" si="255"/>
        <v>0</v>
      </c>
      <c r="AP363" s="24">
        <f t="shared" si="267"/>
        <v>0</v>
      </c>
      <c r="AQ363" s="27">
        <f t="shared" si="243"/>
        <v>0</v>
      </c>
      <c r="AR363" s="27">
        <f t="shared" si="256"/>
        <v>0</v>
      </c>
      <c r="AS363" s="27">
        <f t="shared" si="257"/>
        <v>0</v>
      </c>
      <c r="AT363" s="27">
        <f t="shared" si="258"/>
        <v>0</v>
      </c>
      <c r="AU363" s="27">
        <f t="shared" si="259"/>
        <v>0</v>
      </c>
      <c r="AV363" s="27">
        <f t="shared" si="268"/>
        <v>0</v>
      </c>
      <c r="AW363">
        <f t="shared" si="260"/>
        <v>113.90656223734968</v>
      </c>
      <c r="AX363">
        <f t="shared" si="261"/>
        <v>104.30256230215856</v>
      </c>
      <c r="AY363">
        <f t="shared" si="269"/>
        <v>91.265180175258692</v>
      </c>
      <c r="AZ363">
        <f t="shared" si="262"/>
        <v>2.2749802142052588E-3</v>
      </c>
      <c r="BA363">
        <f t="shared" si="270"/>
        <v>102.93698355045269</v>
      </c>
      <c r="BB363" s="4">
        <f t="shared" si="244"/>
        <v>0</v>
      </c>
      <c r="BC363" s="4">
        <f t="shared" si="245"/>
        <v>0</v>
      </c>
    </row>
    <row r="364" spans="1:55">
      <c r="A364" s="37">
        <v>40829</v>
      </c>
      <c r="B364" s="2" t="s">
        <v>76</v>
      </c>
      <c r="C364" s="40">
        <v>9.98</v>
      </c>
      <c r="D364" s="19">
        <f t="shared" si="246"/>
        <v>1.7329255861365946E-2</v>
      </c>
      <c r="E364" s="19">
        <f t="shared" si="271"/>
        <v>2.2540983606557444E-2</v>
      </c>
      <c r="F364" s="19">
        <f t="shared" si="273"/>
        <v>2.1494370522006229E-2</v>
      </c>
      <c r="G364" s="19">
        <f t="shared" si="277"/>
        <v>2.8865979381443418E-2</v>
      </c>
      <c r="H364" s="19">
        <f t="shared" si="287"/>
        <v>0.99894431226986624</v>
      </c>
      <c r="I364" s="19">
        <f t="shared" si="287"/>
        <v>0.89161935517092106</v>
      </c>
      <c r="J364" s="19">
        <f t="shared" si="287"/>
        <v>0.99602870572133118</v>
      </c>
      <c r="K364" s="2" t="s">
        <v>75</v>
      </c>
      <c r="L364" s="40">
        <v>8.39</v>
      </c>
      <c r="M364" s="19">
        <f t="shared" si="247"/>
        <v>8.4134615384615728E-3</v>
      </c>
      <c r="N364" s="19">
        <f t="shared" si="272"/>
        <v>-1.5258215962441198E-2</v>
      </c>
      <c r="O364" s="19">
        <f t="shared" si="274"/>
        <v>3.8366336633663428E-2</v>
      </c>
      <c r="P364" s="19">
        <f t="shared" si="278"/>
        <v>2.6927784577723456E-2</v>
      </c>
      <c r="Q364" s="19">
        <f t="shared" si="288"/>
        <v>-0.53754001384045946</v>
      </c>
      <c r="R364" s="19">
        <f t="shared" si="288"/>
        <v>0.77428627098931446</v>
      </c>
      <c r="S364" s="19">
        <f t="shared" si="288"/>
        <v>0.32640475384434492</v>
      </c>
      <c r="T364" s="19">
        <f t="shared" si="248"/>
        <v>1.5364843261103256</v>
      </c>
      <c r="U364" s="19">
        <f t="shared" si="248"/>
        <v>0.1173330841816066</v>
      </c>
      <c r="V364" s="19">
        <f t="shared" si="248"/>
        <v>0.6696239518769862</v>
      </c>
      <c r="W364" s="19">
        <f t="shared" si="279"/>
        <v>9.2390982826237155E-3</v>
      </c>
      <c r="X364" s="19">
        <f t="shared" si="280"/>
        <v>1.277074610365497E-2</v>
      </c>
      <c r="Y364" s="19">
        <f t="shared" si="281"/>
        <v>1.3822502708595863</v>
      </c>
      <c r="Z364" s="19">
        <f t="shared" si="282"/>
        <v>1</v>
      </c>
      <c r="AA364" s="19">
        <f t="shared" si="283"/>
        <v>2.3822502708595863</v>
      </c>
      <c r="AB364" s="19">
        <f t="shared" si="284"/>
        <v>0.58022882304504031</v>
      </c>
      <c r="AC364" s="19">
        <f t="shared" si="285"/>
        <v>0.41977117695495969</v>
      </c>
      <c r="AD364" s="20">
        <f t="shared" si="286"/>
        <v>5.8139160625754309E-4</v>
      </c>
      <c r="AE364" s="21">
        <f t="shared" si="241"/>
        <v>-1</v>
      </c>
      <c r="AF364" s="21">
        <f t="shared" si="249"/>
        <v>1</v>
      </c>
      <c r="AG364" s="21">
        <f t="shared" si="250"/>
        <v>0</v>
      </c>
      <c r="AH364" s="21">
        <f t="shared" si="251"/>
        <v>1</v>
      </c>
      <c r="AI364" s="21">
        <f t="shared" si="265"/>
        <v>0</v>
      </c>
      <c r="AJ364" s="21">
        <f t="shared" si="266"/>
        <v>0</v>
      </c>
      <c r="AK364" s="24">
        <f t="shared" si="242"/>
        <v>0</v>
      </c>
      <c r="AL364" s="24">
        <f t="shared" si="252"/>
        <v>0</v>
      </c>
      <c r="AM364" s="24">
        <f t="shared" si="253"/>
        <v>0</v>
      </c>
      <c r="AN364" s="24">
        <f t="shared" si="254"/>
        <v>0</v>
      </c>
      <c r="AO364" s="24">
        <f t="shared" si="255"/>
        <v>0</v>
      </c>
      <c r="AP364" s="24">
        <f t="shared" si="267"/>
        <v>0</v>
      </c>
      <c r="AQ364" s="27">
        <f t="shared" si="243"/>
        <v>0</v>
      </c>
      <c r="AR364" s="27">
        <f t="shared" si="256"/>
        <v>0</v>
      </c>
      <c r="AS364" s="27">
        <f t="shared" si="257"/>
        <v>0</v>
      </c>
      <c r="AT364" s="27">
        <f t="shared" si="258"/>
        <v>0</v>
      </c>
      <c r="AU364" s="27">
        <f t="shared" si="259"/>
        <v>0</v>
      </c>
      <c r="AV364" s="27">
        <f t="shared" si="268"/>
        <v>0</v>
      </c>
      <c r="AW364">
        <f t="shared" si="260"/>
        <v>113.90656223734968</v>
      </c>
      <c r="AX364">
        <f t="shared" si="261"/>
        <v>104.30256230215856</v>
      </c>
      <c r="AY364">
        <f t="shared" si="269"/>
        <v>91.265180175258692</v>
      </c>
      <c r="AZ364">
        <f t="shared" si="262"/>
        <v>0</v>
      </c>
      <c r="BA364">
        <f t="shared" si="270"/>
        <v>102.93698355045269</v>
      </c>
      <c r="BB364" s="4">
        <f t="shared" si="244"/>
        <v>0</v>
      </c>
      <c r="BC364" s="4">
        <f t="shared" si="245"/>
        <v>0</v>
      </c>
    </row>
    <row r="365" spans="1:55">
      <c r="A365" s="37">
        <v>40830</v>
      </c>
      <c r="B365" s="2" t="s">
        <v>76</v>
      </c>
      <c r="C365" s="40">
        <v>9.99</v>
      </c>
      <c r="D365" s="19">
        <f t="shared" si="246"/>
        <v>1.0020040080160107E-3</v>
      </c>
      <c r="E365" s="19">
        <f t="shared" si="271"/>
        <v>1.8348623853210979E-2</v>
      </c>
      <c r="F365" s="19">
        <f t="shared" si="273"/>
        <v>4.0625000000000064E-2</v>
      </c>
      <c r="G365" s="19">
        <f t="shared" si="277"/>
        <v>2.0429009193054248E-2</v>
      </c>
      <c r="H365" s="19">
        <f t="shared" si="287"/>
        <v>0.80191099682288036</v>
      </c>
      <c r="I365" s="19">
        <f t="shared" si="287"/>
        <v>1.6526766034918816</v>
      </c>
      <c r="J365" s="19">
        <f t="shared" si="287"/>
        <v>0.68073922929782893</v>
      </c>
      <c r="K365" s="2" t="s">
        <v>75</v>
      </c>
      <c r="L365" s="40">
        <v>8.39</v>
      </c>
      <c r="M365" s="19">
        <f t="shared" si="247"/>
        <v>0</v>
      </c>
      <c r="N365" s="19">
        <f t="shared" si="272"/>
        <v>-1.2941176470588168E-2</v>
      </c>
      <c r="O365" s="19">
        <f t="shared" si="274"/>
        <v>2.9447852760736221E-2</v>
      </c>
      <c r="P365" s="19">
        <f t="shared" si="278"/>
        <v>1.8203883495145675E-2</v>
      </c>
      <c r="Q365" s="19">
        <f t="shared" si="288"/>
        <v>-0.4557677537669183</v>
      </c>
      <c r="R365" s="19">
        <f t="shared" si="288"/>
        <v>0.66833729294142408</v>
      </c>
      <c r="S365" s="19">
        <f t="shared" si="288"/>
        <v>0.22911240719776163</v>
      </c>
      <c r="T365" s="19">
        <f t="shared" si="248"/>
        <v>1.2576787505897986</v>
      </c>
      <c r="U365" s="19">
        <f t="shared" si="248"/>
        <v>0.98433931055045754</v>
      </c>
      <c r="V365" s="19">
        <f t="shared" si="248"/>
        <v>0.45162682210006733</v>
      </c>
      <c r="W365" s="19">
        <f t="shared" si="279"/>
        <v>9.0541933883909621E-3</v>
      </c>
      <c r="X365" s="19">
        <f t="shared" si="280"/>
        <v>1.2661124712257854E-2</v>
      </c>
      <c r="Y365" s="19">
        <f t="shared" si="281"/>
        <v>1.3983713588989164</v>
      </c>
      <c r="Z365" s="19">
        <f t="shared" si="282"/>
        <v>1</v>
      </c>
      <c r="AA365" s="19">
        <f t="shared" si="283"/>
        <v>2.3983713588989164</v>
      </c>
      <c r="AB365" s="19">
        <f t="shared" si="284"/>
        <v>0.58305039113746904</v>
      </c>
      <c r="AC365" s="19">
        <f t="shared" si="285"/>
        <v>0.41694960886253096</v>
      </c>
      <c r="AD365" s="20">
        <f t="shared" si="286"/>
        <v>1.271821635708591E-4</v>
      </c>
      <c r="AE365" s="21">
        <f t="shared" si="241"/>
        <v>-1</v>
      </c>
      <c r="AF365" s="21">
        <f t="shared" si="249"/>
        <v>0</v>
      </c>
      <c r="AG365" s="21">
        <f t="shared" si="250"/>
        <v>1</v>
      </c>
      <c r="AH365" s="21">
        <f t="shared" si="251"/>
        <v>0</v>
      </c>
      <c r="AI365" s="21">
        <f t="shared" si="265"/>
        <v>0</v>
      </c>
      <c r="AJ365" s="21">
        <f t="shared" si="266"/>
        <v>0</v>
      </c>
      <c r="AK365" s="24">
        <f t="shared" si="242"/>
        <v>0</v>
      </c>
      <c r="AL365" s="24">
        <f t="shared" si="252"/>
        <v>0</v>
      </c>
      <c r="AM365" s="24">
        <f t="shared" si="253"/>
        <v>0</v>
      </c>
      <c r="AN365" s="24">
        <f t="shared" si="254"/>
        <v>0</v>
      </c>
      <c r="AO365" s="24">
        <f t="shared" si="255"/>
        <v>0</v>
      </c>
      <c r="AP365" s="24">
        <f t="shared" si="267"/>
        <v>0</v>
      </c>
      <c r="AQ365" s="27">
        <f t="shared" si="243"/>
        <v>0</v>
      </c>
      <c r="AR365" s="27">
        <f t="shared" si="256"/>
        <v>0</v>
      </c>
      <c r="AS365" s="27">
        <f t="shared" si="257"/>
        <v>0</v>
      </c>
      <c r="AT365" s="27">
        <f t="shared" si="258"/>
        <v>0</v>
      </c>
      <c r="AU365" s="27">
        <f t="shared" si="259"/>
        <v>0</v>
      </c>
      <c r="AV365" s="27">
        <f t="shared" si="268"/>
        <v>0</v>
      </c>
      <c r="AW365">
        <f t="shared" si="260"/>
        <v>113.90656223734968</v>
      </c>
      <c r="AX365">
        <f t="shared" si="261"/>
        <v>104.30256230215856</v>
      </c>
      <c r="AY365">
        <f t="shared" si="269"/>
        <v>91.265180175258692</v>
      </c>
      <c r="AZ365">
        <f t="shared" si="262"/>
        <v>0</v>
      </c>
      <c r="BA365">
        <f t="shared" si="270"/>
        <v>102.93698355045269</v>
      </c>
      <c r="BB365" s="4">
        <f t="shared" si="244"/>
        <v>0</v>
      </c>
      <c r="BC365" s="4">
        <f t="shared" si="245"/>
        <v>0</v>
      </c>
    </row>
    <row r="366" spans="1:55">
      <c r="A366" s="37">
        <v>40833</v>
      </c>
      <c r="B366" s="2" t="s">
        <v>76</v>
      </c>
      <c r="C366" s="40">
        <v>9.89</v>
      </c>
      <c r="D366" s="19">
        <f t="shared" si="246"/>
        <v>-1.0010010010009973E-2</v>
      </c>
      <c r="E366" s="19">
        <f t="shared" si="271"/>
        <v>2.0263424518745035E-3</v>
      </c>
      <c r="F366" s="19">
        <f t="shared" si="273"/>
        <v>3.3437826541274848E-2</v>
      </c>
      <c r="G366" s="19">
        <f t="shared" si="277"/>
        <v>1.124744376278131E-2</v>
      </c>
      <c r="H366" s="19">
        <f t="shared" si="287"/>
        <v>8.8122491175581616E-2</v>
      </c>
      <c r="I366" s="19">
        <f t="shared" si="287"/>
        <v>1.3040889659383983</v>
      </c>
      <c r="J366" s="19">
        <f t="shared" si="287"/>
        <v>0.36603088228708752</v>
      </c>
      <c r="K366" s="2" t="s">
        <v>75</v>
      </c>
      <c r="L366" s="40">
        <v>8.27</v>
      </c>
      <c r="M366" s="19">
        <f t="shared" si="247"/>
        <v>-1.4302741358760546E-2</v>
      </c>
      <c r="N366" s="19">
        <f t="shared" si="272"/>
        <v>-3.7252619324796309E-2</v>
      </c>
      <c r="O366" s="19">
        <f t="shared" si="274"/>
        <v>-1.0765550239234433E-2</v>
      </c>
      <c r="P366" s="19">
        <f t="shared" si="278"/>
        <v>7.3081607795369933E-3</v>
      </c>
      <c r="Q366" s="19">
        <f t="shared" si="288"/>
        <v>-1.3280660537700106</v>
      </c>
      <c r="R366" s="19">
        <f t="shared" si="288"/>
        <v>-0.25848497434726336</v>
      </c>
      <c r="S366" s="19">
        <f t="shared" si="288"/>
        <v>9.5205331790017833E-2</v>
      </c>
      <c r="T366" s="19">
        <f t="shared" si="248"/>
        <v>1.4161885449455922</v>
      </c>
      <c r="U366" s="19">
        <f t="shared" si="248"/>
        <v>1.5625739402856618</v>
      </c>
      <c r="V366" s="19">
        <f t="shared" si="248"/>
        <v>0.27082555049706969</v>
      </c>
      <c r="W366" s="19">
        <f t="shared" si="279"/>
        <v>9.3796946236326343E-3</v>
      </c>
      <c r="X366" s="19">
        <f t="shared" si="280"/>
        <v>1.3083284985979811E-2</v>
      </c>
      <c r="Y366" s="19">
        <f t="shared" si="281"/>
        <v>1.3948519126641699</v>
      </c>
      <c r="Z366" s="19">
        <f t="shared" si="282"/>
        <v>1</v>
      </c>
      <c r="AA366" s="19">
        <f t="shared" si="283"/>
        <v>2.3948519126641701</v>
      </c>
      <c r="AB366" s="19">
        <f t="shared" si="284"/>
        <v>0.58243764689084965</v>
      </c>
      <c r="AC366" s="19">
        <f t="shared" si="285"/>
        <v>0.41756235310915024</v>
      </c>
      <c r="AD366" s="20">
        <f t="shared" si="286"/>
        <v>2.520106910737232E-4</v>
      </c>
      <c r="AE366" s="21">
        <f t="shared" si="241"/>
        <v>-1</v>
      </c>
      <c r="AF366" s="21">
        <f t="shared" si="249"/>
        <v>0</v>
      </c>
      <c r="AG366" s="21">
        <f t="shared" si="250"/>
        <v>2</v>
      </c>
      <c r="AH366" s="21">
        <f t="shared" si="251"/>
        <v>0</v>
      </c>
      <c r="AI366" s="21">
        <f t="shared" si="265"/>
        <v>0</v>
      </c>
      <c r="AJ366" s="21">
        <f t="shared" si="266"/>
        <v>0</v>
      </c>
      <c r="AK366" s="24">
        <f t="shared" si="242"/>
        <v>-1</v>
      </c>
      <c r="AL366" s="24">
        <f t="shared" si="252"/>
        <v>0</v>
      </c>
      <c r="AM366" s="24">
        <f t="shared" si="253"/>
        <v>1</v>
      </c>
      <c r="AN366" s="24">
        <f t="shared" si="254"/>
        <v>0</v>
      </c>
      <c r="AO366" s="24">
        <f t="shared" si="255"/>
        <v>0</v>
      </c>
      <c r="AP366" s="24">
        <f t="shared" si="267"/>
        <v>0</v>
      </c>
      <c r="AQ366" s="27">
        <f t="shared" si="243"/>
        <v>0</v>
      </c>
      <c r="AR366" s="27">
        <f t="shared" si="256"/>
        <v>0</v>
      </c>
      <c r="AS366" s="27">
        <f t="shared" si="257"/>
        <v>0</v>
      </c>
      <c r="AT366" s="27">
        <f t="shared" si="258"/>
        <v>0</v>
      </c>
      <c r="AU366" s="27">
        <f t="shared" si="259"/>
        <v>0</v>
      </c>
      <c r="AV366" s="27">
        <f t="shared" si="268"/>
        <v>0</v>
      </c>
      <c r="AW366">
        <f t="shared" si="260"/>
        <v>113.90656223734968</v>
      </c>
      <c r="AX366">
        <f t="shared" si="261"/>
        <v>104.30256230215856</v>
      </c>
      <c r="AY366">
        <f t="shared" si="269"/>
        <v>91.265180175258692</v>
      </c>
      <c r="AZ366">
        <f t="shared" si="262"/>
        <v>0</v>
      </c>
      <c r="BA366">
        <f t="shared" si="270"/>
        <v>102.93698355045269</v>
      </c>
      <c r="BB366" s="4">
        <f t="shared" si="244"/>
        <v>0</v>
      </c>
      <c r="BC366" s="4">
        <f t="shared" si="245"/>
        <v>1</v>
      </c>
    </row>
    <row r="367" spans="1:55">
      <c r="A367" s="37">
        <v>40834</v>
      </c>
      <c r="B367" s="2" t="s">
        <v>76</v>
      </c>
      <c r="C367" s="40">
        <v>9.92</v>
      </c>
      <c r="D367" s="19">
        <f t="shared" si="246"/>
        <v>3.0333670374114619E-3</v>
      </c>
      <c r="E367" s="19">
        <f t="shared" si="271"/>
        <v>1.6393442622950834E-2</v>
      </c>
      <c r="F367" s="19">
        <f t="shared" si="273"/>
        <v>3.0114226375908527E-2</v>
      </c>
      <c r="G367" s="19">
        <f t="shared" si="277"/>
        <v>1.1213047910295558E-2</v>
      </c>
      <c r="H367" s="19">
        <f t="shared" si="287"/>
        <v>0.71241771804384424</v>
      </c>
      <c r="I367" s="19">
        <f t="shared" si="287"/>
        <v>1.1387635413534065</v>
      </c>
      <c r="J367" s="19">
        <f t="shared" si="287"/>
        <v>0.36360997345288165</v>
      </c>
      <c r="K367" s="2" t="s">
        <v>75</v>
      </c>
      <c r="L367" s="40">
        <v>8.3000000000000007</v>
      </c>
      <c r="M367" s="19">
        <f t="shared" si="247"/>
        <v>3.6275695284160988E-3</v>
      </c>
      <c r="N367" s="19">
        <f t="shared" si="272"/>
        <v>-9.5465393794749477E-3</v>
      </c>
      <c r="O367" s="19">
        <f t="shared" si="274"/>
        <v>-1.1904761904761862E-2</v>
      </c>
      <c r="P367" s="19">
        <f t="shared" si="278"/>
        <v>-4.7961630695442627E-3</v>
      </c>
      <c r="Q367" s="19">
        <f t="shared" si="288"/>
        <v>-0.34398199168088328</v>
      </c>
      <c r="R367" s="19">
        <f t="shared" si="288"/>
        <v>-0.30137562471631069</v>
      </c>
      <c r="S367" s="19">
        <f t="shared" si="288"/>
        <v>-6.5392542145725374E-2</v>
      </c>
      <c r="T367" s="19">
        <f t="shared" si="248"/>
        <v>1.0563997097247275</v>
      </c>
      <c r="U367" s="19">
        <f t="shared" si="248"/>
        <v>1.4401391660697171</v>
      </c>
      <c r="V367" s="19">
        <f t="shared" si="248"/>
        <v>0.42900251559860703</v>
      </c>
      <c r="W367" s="19">
        <f t="shared" si="279"/>
        <v>9.3792255681112765E-3</v>
      </c>
      <c r="X367" s="19">
        <f t="shared" si="280"/>
        <v>1.2603536433553338E-2</v>
      </c>
      <c r="Y367" s="19">
        <f t="shared" si="281"/>
        <v>1.3437715451054399</v>
      </c>
      <c r="Z367" s="19">
        <f t="shared" si="282"/>
        <v>1</v>
      </c>
      <c r="AA367" s="19">
        <f t="shared" si="283"/>
        <v>2.3437715451054402</v>
      </c>
      <c r="AB367" s="19">
        <f t="shared" si="284"/>
        <v>0.57333725546402914</v>
      </c>
      <c r="AC367" s="19">
        <f t="shared" si="285"/>
        <v>0.42666274453597081</v>
      </c>
      <c r="AD367" s="20">
        <f t="shared" si="286"/>
        <v>-2.2423824266579705E-3</v>
      </c>
      <c r="AE367" s="21">
        <f t="shared" si="241"/>
        <v>-1</v>
      </c>
      <c r="AF367" s="21">
        <f t="shared" si="249"/>
        <v>0</v>
      </c>
      <c r="AG367" s="21">
        <f t="shared" si="250"/>
        <v>3</v>
      </c>
      <c r="AH367" s="21">
        <f t="shared" si="251"/>
        <v>0</v>
      </c>
      <c r="AI367" s="21">
        <f t="shared" si="265"/>
        <v>0</v>
      </c>
      <c r="AJ367" s="21">
        <f t="shared" si="266"/>
        <v>0</v>
      </c>
      <c r="AK367" s="24">
        <f t="shared" si="242"/>
        <v>-1</v>
      </c>
      <c r="AL367" s="24">
        <f t="shared" si="252"/>
        <v>0</v>
      </c>
      <c r="AM367" s="24">
        <f t="shared" si="253"/>
        <v>2</v>
      </c>
      <c r="AN367" s="24">
        <f t="shared" si="254"/>
        <v>0</v>
      </c>
      <c r="AO367" s="24">
        <f t="shared" si="255"/>
        <v>0</v>
      </c>
      <c r="AP367" s="24">
        <f t="shared" si="267"/>
        <v>0</v>
      </c>
      <c r="AQ367" s="27">
        <f t="shared" si="243"/>
        <v>0</v>
      </c>
      <c r="AR367" s="27">
        <f t="shared" si="256"/>
        <v>0</v>
      </c>
      <c r="AS367" s="27">
        <f t="shared" si="257"/>
        <v>0</v>
      </c>
      <c r="AT367" s="27">
        <f t="shared" si="258"/>
        <v>0</v>
      </c>
      <c r="AU367" s="27">
        <f t="shared" si="259"/>
        <v>0</v>
      </c>
      <c r="AV367" s="27">
        <f t="shared" si="268"/>
        <v>0</v>
      </c>
      <c r="AW367">
        <f t="shared" si="260"/>
        <v>113.90656223734968</v>
      </c>
      <c r="AX367">
        <f t="shared" si="261"/>
        <v>104.30256230215856</v>
      </c>
      <c r="AY367">
        <f t="shared" si="269"/>
        <v>91.265180175258692</v>
      </c>
      <c r="AZ367">
        <f t="shared" si="262"/>
        <v>0</v>
      </c>
      <c r="BA367">
        <f t="shared" si="270"/>
        <v>102.93698355045269</v>
      </c>
      <c r="BB367" s="4">
        <f t="shared" si="244"/>
        <v>0</v>
      </c>
      <c r="BC367" s="4">
        <f t="shared" si="245"/>
        <v>1</v>
      </c>
    </row>
    <row r="368" spans="1:55">
      <c r="A368" s="37">
        <v>40835</v>
      </c>
      <c r="B368" s="2" t="s">
        <v>76</v>
      </c>
      <c r="C368" s="40">
        <v>9.73</v>
      </c>
      <c r="D368" s="19">
        <f t="shared" si="246"/>
        <v>-1.9153225806451561E-2</v>
      </c>
      <c r="E368" s="19">
        <f t="shared" si="271"/>
        <v>-8.1549439347604561E-3</v>
      </c>
      <c r="F368" s="19">
        <f t="shared" si="273"/>
        <v>3.0927835051547566E-3</v>
      </c>
      <c r="G368" s="19">
        <f t="shared" si="277"/>
        <v>0</v>
      </c>
      <c r="H368" s="19">
        <f t="shared" si="287"/>
        <v>-0.35145086825295996</v>
      </c>
      <c r="I368" s="19">
        <f t="shared" si="287"/>
        <v>0.11415181731083519</v>
      </c>
      <c r="J368" s="19">
        <f t="shared" si="287"/>
        <v>0</v>
      </c>
      <c r="K368" s="2" t="s">
        <v>75</v>
      </c>
      <c r="L368" s="40">
        <v>8.1300000000000008</v>
      </c>
      <c r="M368" s="19">
        <f t="shared" si="247"/>
        <v>-2.0481927710843364E-2</v>
      </c>
      <c r="N368" s="19">
        <f t="shared" si="272"/>
        <v>-2.2836538461538401E-2</v>
      </c>
      <c r="O368" s="19">
        <f t="shared" si="274"/>
        <v>-3.0989272943980902E-2</v>
      </c>
      <c r="P368" s="19">
        <f t="shared" si="278"/>
        <v>-3.2142857142857091E-2</v>
      </c>
      <c r="Q368" s="19">
        <f t="shared" si="288"/>
        <v>-0.82550639284924754</v>
      </c>
      <c r="R368" s="19">
        <f t="shared" si="288"/>
        <v>-0.79818328786628956</v>
      </c>
      <c r="S368" s="19">
        <f t="shared" si="288"/>
        <v>-0.45268431743358062</v>
      </c>
      <c r="T368" s="19">
        <f t="shared" si="248"/>
        <v>0.47405552459628758</v>
      </c>
      <c r="U368" s="19">
        <f t="shared" si="248"/>
        <v>0.91233510517712479</v>
      </c>
      <c r="V368" s="19">
        <f t="shared" si="248"/>
        <v>0.45268431743358062</v>
      </c>
      <c r="W368" s="19">
        <f t="shared" si="279"/>
        <v>1.0205544448941273E-2</v>
      </c>
      <c r="X368" s="19">
        <f t="shared" si="280"/>
        <v>1.3255512354146796E-2</v>
      </c>
      <c r="Y368" s="19">
        <f t="shared" si="281"/>
        <v>1.2988540121954912</v>
      </c>
      <c r="Z368" s="19">
        <f t="shared" si="282"/>
        <v>1</v>
      </c>
      <c r="AA368" s="19">
        <f t="shared" si="283"/>
        <v>2.2988540121954912</v>
      </c>
      <c r="AB368" s="19">
        <f t="shared" si="284"/>
        <v>0.56500065045671921</v>
      </c>
      <c r="AC368" s="19">
        <f t="shared" si="285"/>
        <v>0.43499934954328079</v>
      </c>
      <c r="AD368" s="20">
        <f t="shared" si="286"/>
        <v>-1.5595392189372711E-3</v>
      </c>
      <c r="AE368" s="21">
        <f t="shared" si="241"/>
        <v>0</v>
      </c>
      <c r="AF368" s="21">
        <f t="shared" si="249"/>
        <v>0</v>
      </c>
      <c r="AG368" s="21">
        <f t="shared" si="250"/>
        <v>0</v>
      </c>
      <c r="AH368" s="21">
        <f t="shared" si="251"/>
        <v>0</v>
      </c>
      <c r="AI368" s="21">
        <f t="shared" si="265"/>
        <v>0</v>
      </c>
      <c r="AJ368" s="21">
        <f t="shared" si="266"/>
        <v>0</v>
      </c>
      <c r="AK368" s="24">
        <f t="shared" si="242"/>
        <v>0</v>
      </c>
      <c r="AL368" s="24">
        <f t="shared" si="252"/>
        <v>0</v>
      </c>
      <c r="AM368" s="24">
        <f t="shared" si="253"/>
        <v>0</v>
      </c>
      <c r="AN368" s="24">
        <f t="shared" si="254"/>
        <v>0</v>
      </c>
      <c r="AO368" s="24">
        <f t="shared" si="255"/>
        <v>0</v>
      </c>
      <c r="AP368" s="24">
        <f t="shared" si="267"/>
        <v>0</v>
      </c>
      <c r="AQ368" s="27">
        <f t="shared" si="243"/>
        <v>0</v>
      </c>
      <c r="AR368" s="27">
        <f t="shared" si="256"/>
        <v>0</v>
      </c>
      <c r="AS368" s="27">
        <f t="shared" si="257"/>
        <v>0</v>
      </c>
      <c r="AT368" s="27">
        <f t="shared" si="258"/>
        <v>0</v>
      </c>
      <c r="AU368" s="27">
        <f t="shared" si="259"/>
        <v>0</v>
      </c>
      <c r="AV368" s="27">
        <f t="shared" si="268"/>
        <v>0</v>
      </c>
      <c r="AW368">
        <f t="shared" si="260"/>
        <v>113.90656223734968</v>
      </c>
      <c r="AX368">
        <f t="shared" si="261"/>
        <v>104.30256230215856</v>
      </c>
      <c r="AY368">
        <f t="shared" si="269"/>
        <v>91.265180175258692</v>
      </c>
      <c r="AZ368">
        <f t="shared" si="262"/>
        <v>0</v>
      </c>
      <c r="BA368">
        <f t="shared" si="270"/>
        <v>102.93698355045269</v>
      </c>
      <c r="BB368" s="4">
        <f t="shared" si="244"/>
        <v>0</v>
      </c>
      <c r="BC368" s="4">
        <f t="shared" si="245"/>
        <v>0</v>
      </c>
    </row>
    <row r="369" spans="1:55">
      <c r="A369" s="37">
        <v>40836</v>
      </c>
      <c r="B369" s="2" t="s">
        <v>76</v>
      </c>
      <c r="C369" s="40">
        <v>9.74</v>
      </c>
      <c r="D369" s="19">
        <f t="shared" si="246"/>
        <v>1.0277492291880562E-3</v>
      </c>
      <c r="E369" s="19">
        <f t="shared" si="271"/>
        <v>-2.404809619238479E-2</v>
      </c>
      <c r="F369" s="19">
        <f t="shared" si="273"/>
        <v>-2.0491803278688088E-3</v>
      </c>
      <c r="G369" s="19">
        <f t="shared" si="277"/>
        <v>-6.1224489795918867E-3</v>
      </c>
      <c r="H369" s="19">
        <f t="shared" si="287"/>
        <v>-1.038286611897459</v>
      </c>
      <c r="I369" s="19">
        <f t="shared" si="287"/>
        <v>-7.5384330154651902E-2</v>
      </c>
      <c r="J369" s="19">
        <f t="shared" si="287"/>
        <v>-0.19724061886721828</v>
      </c>
      <c r="K369" s="2" t="s">
        <v>75</v>
      </c>
      <c r="L369" s="40">
        <v>8.17</v>
      </c>
      <c r="M369" s="19">
        <f t="shared" si="247"/>
        <v>4.9200492004918992E-3</v>
      </c>
      <c r="N369" s="19">
        <f t="shared" si="272"/>
        <v>-2.622169249106086E-2</v>
      </c>
      <c r="O369" s="19">
        <f t="shared" si="274"/>
        <v>-4.1079812206572731E-2</v>
      </c>
      <c r="P369" s="19">
        <f t="shared" si="278"/>
        <v>-1.4475271411338871E-2</v>
      </c>
      <c r="Q369" s="19">
        <f t="shared" si="288"/>
        <v>-0.95473749301468436</v>
      </c>
      <c r="R369" s="19">
        <f t="shared" si="288"/>
        <v>-1.0612571904098118</v>
      </c>
      <c r="S369" s="19">
        <f t="shared" si="288"/>
        <v>-0.20700028310026231</v>
      </c>
      <c r="T369" s="19">
        <f t="shared" si="248"/>
        <v>-8.3549118882774609E-2</v>
      </c>
      <c r="U369" s="19">
        <f t="shared" si="248"/>
        <v>0.98587286025515986</v>
      </c>
      <c r="V369" s="19">
        <f t="shared" si="248"/>
        <v>9.7596642330440297E-3</v>
      </c>
      <c r="W369" s="19">
        <f t="shared" si="279"/>
        <v>1.007059066759057E-2</v>
      </c>
      <c r="X369" s="19">
        <f t="shared" si="280"/>
        <v>1.3039930394375588E-2</v>
      </c>
      <c r="Y369" s="19">
        <f t="shared" si="281"/>
        <v>1.2948525885716933</v>
      </c>
      <c r="Z369" s="19">
        <f t="shared" si="282"/>
        <v>1</v>
      </c>
      <c r="AA369" s="19">
        <f t="shared" si="283"/>
        <v>2.2948525885716933</v>
      </c>
      <c r="AB369" s="19">
        <f t="shared" si="284"/>
        <v>0.56424216310015984</v>
      </c>
      <c r="AC369" s="19">
        <f t="shared" si="285"/>
        <v>0.43575783689984021</v>
      </c>
      <c r="AD369" s="20">
        <f t="shared" si="286"/>
        <v>-3.0802833181868459E-3</v>
      </c>
      <c r="AE369" s="21">
        <f t="shared" si="241"/>
        <v>0</v>
      </c>
      <c r="AF369" s="21">
        <f t="shared" si="249"/>
        <v>0</v>
      </c>
      <c r="AG369" s="21">
        <f t="shared" si="250"/>
        <v>0</v>
      </c>
      <c r="AH369" s="21">
        <f t="shared" si="251"/>
        <v>0</v>
      </c>
      <c r="AI369" s="21">
        <f t="shared" si="265"/>
        <v>0</v>
      </c>
      <c r="AJ369" s="21">
        <f t="shared" si="266"/>
        <v>0</v>
      </c>
      <c r="AK369" s="24">
        <f t="shared" si="242"/>
        <v>0</v>
      </c>
      <c r="AL369" s="24">
        <f t="shared" si="252"/>
        <v>0</v>
      </c>
      <c r="AM369" s="24">
        <f t="shared" si="253"/>
        <v>0</v>
      </c>
      <c r="AN369" s="24">
        <f t="shared" si="254"/>
        <v>0</v>
      </c>
      <c r="AO369" s="24">
        <f t="shared" si="255"/>
        <v>0</v>
      </c>
      <c r="AP369" s="24">
        <f t="shared" si="267"/>
        <v>0</v>
      </c>
      <c r="AQ369" s="27">
        <f t="shared" si="243"/>
        <v>0</v>
      </c>
      <c r="AR369" s="27">
        <f t="shared" si="256"/>
        <v>0</v>
      </c>
      <c r="AS369" s="27">
        <f t="shared" si="257"/>
        <v>0</v>
      </c>
      <c r="AT369" s="27">
        <f t="shared" si="258"/>
        <v>0</v>
      </c>
      <c r="AU369" s="27">
        <f t="shared" si="259"/>
        <v>0</v>
      </c>
      <c r="AV369" s="27">
        <f t="shared" si="268"/>
        <v>0</v>
      </c>
      <c r="AW369">
        <f t="shared" si="260"/>
        <v>113.90656223734968</v>
      </c>
      <c r="AX369">
        <f t="shared" si="261"/>
        <v>104.30256230215856</v>
      </c>
      <c r="AY369">
        <f t="shared" si="269"/>
        <v>91.265180175258692</v>
      </c>
      <c r="AZ369">
        <f t="shared" si="262"/>
        <v>0</v>
      </c>
      <c r="BA369">
        <f t="shared" si="270"/>
        <v>102.93698355045269</v>
      </c>
      <c r="BB369" s="4">
        <f t="shared" si="244"/>
        <v>0</v>
      </c>
      <c r="BC369" s="4">
        <f t="shared" si="245"/>
        <v>0</v>
      </c>
    </row>
    <row r="370" spans="1:55">
      <c r="A370" s="37">
        <v>40837</v>
      </c>
      <c r="B370" s="2" t="s">
        <v>76</v>
      </c>
      <c r="C370" s="40">
        <v>9.65</v>
      </c>
      <c r="D370" s="19">
        <f t="shared" si="246"/>
        <v>-9.2402464065708279E-3</v>
      </c>
      <c r="E370" s="19">
        <f t="shared" si="271"/>
        <v>-3.4034034034034016E-2</v>
      </c>
      <c r="F370" s="19">
        <f t="shared" si="273"/>
        <v>-1.6309887869520912E-2</v>
      </c>
      <c r="G370" s="19">
        <f t="shared" si="277"/>
        <v>-6.1791967044284753E-3</v>
      </c>
      <c r="H370" s="19">
        <f t="shared" si="287"/>
        <v>-1.4626813561945937</v>
      </c>
      <c r="I370" s="19">
        <f t="shared" si="287"/>
        <v>-0.59919777676305874</v>
      </c>
      <c r="J370" s="19">
        <f t="shared" si="287"/>
        <v>-0.19983282549253842</v>
      </c>
      <c r="K370" s="2" t="s">
        <v>75</v>
      </c>
      <c r="L370" s="40">
        <v>8.1300000000000008</v>
      </c>
      <c r="M370" s="19">
        <f t="shared" si="247"/>
        <v>-4.895960832313237E-3</v>
      </c>
      <c r="N370" s="19">
        <f t="shared" si="272"/>
        <v>-3.0989272943980902E-2</v>
      </c>
      <c r="O370" s="19">
        <f t="shared" si="274"/>
        <v>-4.3529411764705789E-2</v>
      </c>
      <c r="P370" s="19">
        <f t="shared" si="278"/>
        <v>-3.2142857142857091E-2</v>
      </c>
      <c r="Q370" s="19">
        <f t="shared" si="288"/>
        <v>-1.1322139405167586</v>
      </c>
      <c r="R370" s="19">
        <f t="shared" si="288"/>
        <v>-1.1220422559972862</v>
      </c>
      <c r="S370" s="19">
        <f t="shared" si="288"/>
        <v>-0.47032750347002084</v>
      </c>
      <c r="T370" s="19">
        <f t="shared" si="248"/>
        <v>-0.33046741567783511</v>
      </c>
      <c r="U370" s="19">
        <f t="shared" si="248"/>
        <v>0.5228444792342275</v>
      </c>
      <c r="V370" s="19">
        <f t="shared" si="248"/>
        <v>0.27049467797748239</v>
      </c>
      <c r="W370" s="19">
        <f t="shared" si="279"/>
        <v>1.0073237060952922E-2</v>
      </c>
      <c r="X370" s="19">
        <f t="shared" si="280"/>
        <v>1.2646248826607007E-2</v>
      </c>
      <c r="Y370" s="19">
        <f t="shared" si="281"/>
        <v>1.2554304788108184</v>
      </c>
      <c r="Z370" s="19">
        <f t="shared" si="282"/>
        <v>1</v>
      </c>
      <c r="AA370" s="19">
        <f t="shared" si="283"/>
        <v>2.2554304788108182</v>
      </c>
      <c r="AB370" s="19">
        <f t="shared" si="284"/>
        <v>0.55662565998165792</v>
      </c>
      <c r="AC370" s="19">
        <f t="shared" si="285"/>
        <v>0.44337434001834219</v>
      </c>
      <c r="AD370" s="20">
        <f t="shared" si="286"/>
        <v>8.201231230459443E-3</v>
      </c>
      <c r="AE370" s="21">
        <f t="shared" si="241"/>
        <v>0</v>
      </c>
      <c r="AF370" s="21">
        <f t="shared" si="249"/>
        <v>0</v>
      </c>
      <c r="AG370" s="21">
        <f t="shared" si="250"/>
        <v>0</v>
      </c>
      <c r="AH370" s="21">
        <f t="shared" si="251"/>
        <v>0</v>
      </c>
      <c r="AI370" s="21">
        <f t="shared" si="265"/>
        <v>0</v>
      </c>
      <c r="AJ370" s="21">
        <f t="shared" si="266"/>
        <v>0</v>
      </c>
      <c r="AK370" s="24">
        <f t="shared" si="242"/>
        <v>0</v>
      </c>
      <c r="AL370" s="24">
        <f t="shared" si="252"/>
        <v>0</v>
      </c>
      <c r="AM370" s="24">
        <f t="shared" si="253"/>
        <v>0</v>
      </c>
      <c r="AN370" s="24">
        <f t="shared" si="254"/>
        <v>0</v>
      </c>
      <c r="AO370" s="24">
        <f t="shared" si="255"/>
        <v>0</v>
      </c>
      <c r="AP370" s="24">
        <f t="shared" si="267"/>
        <v>0</v>
      </c>
      <c r="AQ370" s="27">
        <f t="shared" si="243"/>
        <v>0</v>
      </c>
      <c r="AR370" s="27">
        <f t="shared" si="256"/>
        <v>0</v>
      </c>
      <c r="AS370" s="27">
        <f t="shared" si="257"/>
        <v>0</v>
      </c>
      <c r="AT370" s="27">
        <f t="shared" si="258"/>
        <v>0</v>
      </c>
      <c r="AU370" s="27">
        <f t="shared" si="259"/>
        <v>0</v>
      </c>
      <c r="AV370" s="27">
        <f t="shared" si="268"/>
        <v>0</v>
      </c>
      <c r="AW370">
        <f t="shared" si="260"/>
        <v>113.90656223734968</v>
      </c>
      <c r="AX370">
        <f t="shared" si="261"/>
        <v>104.30256230215856</v>
      </c>
      <c r="AY370">
        <f t="shared" si="269"/>
        <v>91.265180175258692</v>
      </c>
      <c r="AZ370">
        <f t="shared" si="262"/>
        <v>0</v>
      </c>
      <c r="BA370">
        <f t="shared" si="270"/>
        <v>102.93698355045269</v>
      </c>
      <c r="BB370" s="4">
        <f t="shared" si="244"/>
        <v>0</v>
      </c>
      <c r="BC370" s="4">
        <f t="shared" si="245"/>
        <v>0</v>
      </c>
    </row>
    <row r="371" spans="1:55">
      <c r="A371" s="37">
        <v>40840</v>
      </c>
      <c r="B371" s="2" t="s">
        <v>76</v>
      </c>
      <c r="C371" s="40">
        <v>9.83</v>
      </c>
      <c r="D371" s="19">
        <f t="shared" si="246"/>
        <v>1.8652849740932613E-2</v>
      </c>
      <c r="E371" s="19">
        <f t="shared" si="271"/>
        <v>-6.0667340748231033E-3</v>
      </c>
      <c r="F371" s="19">
        <f t="shared" si="273"/>
        <v>-4.0526849037486471E-3</v>
      </c>
      <c r="G371" s="19">
        <f t="shared" si="277"/>
        <v>1.4447884416924723E-2</v>
      </c>
      <c r="H371" s="19">
        <f t="shared" si="287"/>
        <v>-0.25782546725671435</v>
      </c>
      <c r="I371" s="19">
        <f t="shared" si="287"/>
        <v>-0.14941539592247427</v>
      </c>
      <c r="J371" s="19">
        <f t="shared" si="287"/>
        <v>0.46906556745007599</v>
      </c>
      <c r="K371" s="2" t="s">
        <v>75</v>
      </c>
      <c r="L371" s="40">
        <v>8.17</v>
      </c>
      <c r="M371" s="19">
        <f t="shared" si="247"/>
        <v>4.9200492004918992E-3</v>
      </c>
      <c r="N371" s="19">
        <f t="shared" si="272"/>
        <v>-1.2091898428053163E-2</v>
      </c>
      <c r="O371" s="19">
        <f t="shared" si="274"/>
        <v>-4.88940628637951E-2</v>
      </c>
      <c r="P371" s="19">
        <f t="shared" si="278"/>
        <v>-6.0827250608273369E-3</v>
      </c>
      <c r="Q371" s="19">
        <f t="shared" si="288"/>
        <v>-0.4510649038086364</v>
      </c>
      <c r="R371" s="19">
        <f t="shared" si="288"/>
        <v>-1.2560751371193808</v>
      </c>
      <c r="S371" s="19">
        <f t="shared" si="288"/>
        <v>-9.0199527137750646E-2</v>
      </c>
      <c r="T371" s="19">
        <f t="shared" si="248"/>
        <v>0.19323943655192205</v>
      </c>
      <c r="U371" s="19">
        <f t="shared" si="248"/>
        <v>1.1066597411969066</v>
      </c>
      <c r="V371" s="19">
        <f t="shared" si="248"/>
        <v>0.55926509458782658</v>
      </c>
      <c r="W371" s="19">
        <f t="shared" si="279"/>
        <v>1.0908718702948057E-2</v>
      </c>
      <c r="X371" s="19">
        <f t="shared" si="280"/>
        <v>1.1811988872952227E-2</v>
      </c>
      <c r="Y371" s="19">
        <f t="shared" si="281"/>
        <v>1.0828025907167322</v>
      </c>
      <c r="Z371" s="19">
        <f t="shared" si="282"/>
        <v>1</v>
      </c>
      <c r="AA371" s="19">
        <f t="shared" si="283"/>
        <v>2.0828025907167325</v>
      </c>
      <c r="AB371" s="19">
        <f t="shared" si="284"/>
        <v>0.51987768574078785</v>
      </c>
      <c r="AC371" s="19">
        <f t="shared" si="285"/>
        <v>0.48012231425921204</v>
      </c>
      <c r="AD371" s="20">
        <f t="shared" si="286"/>
        <v>2.761935370807067E-3</v>
      </c>
      <c r="AE371" s="21">
        <f t="shared" si="241"/>
        <v>0</v>
      </c>
      <c r="AF371" s="21">
        <f t="shared" si="249"/>
        <v>0</v>
      </c>
      <c r="AG371" s="21">
        <f t="shared" si="250"/>
        <v>0</v>
      </c>
      <c r="AH371" s="21">
        <f t="shared" si="251"/>
        <v>0</v>
      </c>
      <c r="AI371" s="21">
        <f t="shared" si="265"/>
        <v>0</v>
      </c>
      <c r="AJ371" s="21">
        <f t="shared" si="266"/>
        <v>0</v>
      </c>
      <c r="AK371" s="24">
        <f t="shared" si="242"/>
        <v>-1</v>
      </c>
      <c r="AL371" s="24">
        <f t="shared" si="252"/>
        <v>0</v>
      </c>
      <c r="AM371" s="24">
        <f t="shared" si="253"/>
        <v>1</v>
      </c>
      <c r="AN371" s="24">
        <f t="shared" si="254"/>
        <v>0</v>
      </c>
      <c r="AO371" s="24">
        <f t="shared" si="255"/>
        <v>0</v>
      </c>
      <c r="AP371" s="24">
        <f t="shared" si="267"/>
        <v>0</v>
      </c>
      <c r="AQ371" s="27">
        <f t="shared" si="243"/>
        <v>0</v>
      </c>
      <c r="AR371" s="27">
        <f t="shared" si="256"/>
        <v>0</v>
      </c>
      <c r="AS371" s="27">
        <f t="shared" si="257"/>
        <v>0</v>
      </c>
      <c r="AT371" s="27">
        <f t="shared" si="258"/>
        <v>0</v>
      </c>
      <c r="AU371" s="27">
        <f t="shared" si="259"/>
        <v>0</v>
      </c>
      <c r="AV371" s="27">
        <f t="shared" si="268"/>
        <v>0</v>
      </c>
      <c r="AW371">
        <f t="shared" si="260"/>
        <v>113.90656223734968</v>
      </c>
      <c r="AX371">
        <f t="shared" si="261"/>
        <v>104.30256230215856</v>
      </c>
      <c r="AY371">
        <f t="shared" si="269"/>
        <v>91.265180175258692</v>
      </c>
      <c r="AZ371">
        <f t="shared" si="262"/>
        <v>0</v>
      </c>
      <c r="BA371">
        <f t="shared" si="270"/>
        <v>102.93698355045269</v>
      </c>
      <c r="BB371" s="4">
        <f t="shared" si="244"/>
        <v>0</v>
      </c>
      <c r="BC371" s="4">
        <f t="shared" si="245"/>
        <v>0</v>
      </c>
    </row>
    <row r="372" spans="1:55">
      <c r="A372" s="37">
        <v>40841</v>
      </c>
      <c r="B372" s="2" t="s">
        <v>76</v>
      </c>
      <c r="C372" s="40">
        <v>9.86</v>
      </c>
      <c r="D372" s="19">
        <f t="shared" si="246"/>
        <v>3.0518819938961709E-3</v>
      </c>
      <c r="E372" s="19">
        <f t="shared" si="271"/>
        <v>-6.0483870967742437E-3</v>
      </c>
      <c r="F372" s="19">
        <f t="shared" si="273"/>
        <v>1.0245901639344227E-2</v>
      </c>
      <c r="G372" s="19">
        <f t="shared" si="277"/>
        <v>3.0303030303030214E-2</v>
      </c>
      <c r="H372" s="19">
        <f t="shared" si="287"/>
        <v>-0.25739207497560135</v>
      </c>
      <c r="I372" s="19">
        <f t="shared" si="287"/>
        <v>0.3783181956074379</v>
      </c>
      <c r="J372" s="19">
        <f t="shared" si="287"/>
        <v>0.96812638366608195</v>
      </c>
      <c r="K372" s="2" t="s">
        <v>75</v>
      </c>
      <c r="L372" s="40">
        <v>8.15</v>
      </c>
      <c r="M372" s="19">
        <f t="shared" si="247"/>
        <v>-2.4479804161566185E-3</v>
      </c>
      <c r="N372" s="19">
        <f t="shared" si="272"/>
        <v>-1.8072289156626547E-2</v>
      </c>
      <c r="O372" s="19">
        <f t="shared" si="274"/>
        <v>-2.7446300715990503E-2</v>
      </c>
      <c r="P372" s="19">
        <f t="shared" si="278"/>
        <v>-3.667481662591609E-3</v>
      </c>
      <c r="Q372" s="19">
        <f t="shared" si="288"/>
        <v>-0.69247981556361804</v>
      </c>
      <c r="R372" s="19">
        <f t="shared" si="288"/>
        <v>-0.70071528892100976</v>
      </c>
      <c r="S372" s="19">
        <f t="shared" si="288"/>
        <v>-5.584064737427584E-2</v>
      </c>
      <c r="T372" s="19">
        <f t="shared" si="248"/>
        <v>0.43508774058801669</v>
      </c>
      <c r="U372" s="19">
        <f t="shared" si="248"/>
        <v>1.0790334845284477</v>
      </c>
      <c r="V372" s="19">
        <f t="shared" si="248"/>
        <v>1.0239670310403577</v>
      </c>
      <c r="W372" s="19">
        <f t="shared" si="279"/>
        <v>1.0465848426185942E-2</v>
      </c>
      <c r="X372" s="19">
        <f t="shared" si="280"/>
        <v>1.1774444792341587E-2</v>
      </c>
      <c r="Y372" s="19">
        <f t="shared" si="281"/>
        <v>1.1250349052334341</v>
      </c>
      <c r="Z372" s="19">
        <f t="shared" si="282"/>
        <v>1</v>
      </c>
      <c r="AA372" s="19">
        <f t="shared" si="283"/>
        <v>2.1250349052334343</v>
      </c>
      <c r="AB372" s="19">
        <f t="shared" si="284"/>
        <v>0.52941949445759784</v>
      </c>
      <c r="AC372" s="19">
        <f t="shared" si="285"/>
        <v>0.47058050554240205</v>
      </c>
      <c r="AD372" s="20">
        <f t="shared" si="286"/>
        <v>1.0738732139100073E-3</v>
      </c>
      <c r="AE372" s="21">
        <f t="shared" si="241"/>
        <v>0</v>
      </c>
      <c r="AF372" s="21">
        <f t="shared" si="249"/>
        <v>0</v>
      </c>
      <c r="AG372" s="21">
        <f t="shared" si="250"/>
        <v>0</v>
      </c>
      <c r="AH372" s="21">
        <f t="shared" si="251"/>
        <v>0</v>
      </c>
      <c r="AI372" s="21">
        <f t="shared" si="265"/>
        <v>0</v>
      </c>
      <c r="AJ372" s="21">
        <f t="shared" si="266"/>
        <v>0</v>
      </c>
      <c r="AK372" s="24">
        <f t="shared" si="242"/>
        <v>-1</v>
      </c>
      <c r="AL372" s="24">
        <f t="shared" si="252"/>
        <v>0</v>
      </c>
      <c r="AM372" s="24">
        <f t="shared" si="253"/>
        <v>2</v>
      </c>
      <c r="AN372" s="24">
        <f t="shared" si="254"/>
        <v>0</v>
      </c>
      <c r="AO372" s="24">
        <f t="shared" si="255"/>
        <v>0</v>
      </c>
      <c r="AP372" s="24">
        <f t="shared" si="267"/>
        <v>0</v>
      </c>
      <c r="AQ372" s="27">
        <f t="shared" si="243"/>
        <v>-1</v>
      </c>
      <c r="AR372" s="27">
        <f t="shared" si="256"/>
        <v>0</v>
      </c>
      <c r="AS372" s="27">
        <f t="shared" si="257"/>
        <v>1</v>
      </c>
      <c r="AT372" s="27">
        <f t="shared" si="258"/>
        <v>0</v>
      </c>
      <c r="AU372" s="27">
        <f t="shared" si="259"/>
        <v>0</v>
      </c>
      <c r="AV372" s="27">
        <f t="shared" si="268"/>
        <v>0</v>
      </c>
      <c r="AW372">
        <f t="shared" si="260"/>
        <v>113.90656223734968</v>
      </c>
      <c r="AX372">
        <f t="shared" si="261"/>
        <v>104.30256230215856</v>
      </c>
      <c r="AY372">
        <f t="shared" si="269"/>
        <v>91.265180175258692</v>
      </c>
      <c r="AZ372">
        <f t="shared" si="262"/>
        <v>0</v>
      </c>
      <c r="BA372">
        <f t="shared" si="270"/>
        <v>102.93698355045269</v>
      </c>
      <c r="BB372" s="4">
        <f t="shared" si="244"/>
        <v>0</v>
      </c>
      <c r="BC372" s="4">
        <f t="shared" si="245"/>
        <v>0</v>
      </c>
    </row>
    <row r="373" spans="1:55">
      <c r="A373" s="37">
        <v>40842</v>
      </c>
      <c r="B373" s="2" t="s">
        <v>76</v>
      </c>
      <c r="C373" s="40">
        <v>9.8800000000000008</v>
      </c>
      <c r="D373" s="19">
        <f t="shared" si="246"/>
        <v>2.0283975659230579E-3</v>
      </c>
      <c r="E373" s="19">
        <f t="shared" si="271"/>
        <v>1.5416238437821207E-2</v>
      </c>
      <c r="F373" s="19">
        <f t="shared" si="273"/>
        <v>7.135575942915421E-3</v>
      </c>
      <c r="G373" s="19">
        <f t="shared" si="277"/>
        <v>2.5960539979231565E-2</v>
      </c>
      <c r="H373" s="19">
        <f t="shared" si="287"/>
        <v>0.65697865882548345</v>
      </c>
      <c r="I373" s="19">
        <f t="shared" si="287"/>
        <v>0.26223593533562672</v>
      </c>
      <c r="J373" s="19">
        <f t="shared" si="287"/>
        <v>0.80307772850443171</v>
      </c>
      <c r="K373" s="2" t="s">
        <v>75</v>
      </c>
      <c r="L373" s="40">
        <v>8.15</v>
      </c>
      <c r="M373" s="19">
        <f t="shared" si="247"/>
        <v>0</v>
      </c>
      <c r="N373" s="19">
        <f t="shared" si="272"/>
        <v>2.4600246002459496E-3</v>
      </c>
      <c r="O373" s="19">
        <f t="shared" si="274"/>
        <v>-2.0432692307692298E-2</v>
      </c>
      <c r="P373" s="19">
        <f t="shared" si="278"/>
        <v>3.6945812807883177E-3</v>
      </c>
      <c r="Q373" s="19">
        <f t="shared" si="288"/>
        <v>9.6624937352398438E-2</v>
      </c>
      <c r="R373" s="19">
        <f t="shared" si="288"/>
        <v>-0.52363155841708564</v>
      </c>
      <c r="S373" s="19">
        <f t="shared" si="288"/>
        <v>5.7577662050610434E-2</v>
      </c>
      <c r="T373" s="19">
        <f t="shared" si="248"/>
        <v>0.56035372147308504</v>
      </c>
      <c r="U373" s="19">
        <f t="shared" si="248"/>
        <v>0.78586749375271236</v>
      </c>
      <c r="V373" s="19">
        <f t="shared" si="248"/>
        <v>0.74550006645382128</v>
      </c>
      <c r="W373" s="19">
        <f t="shared" si="279"/>
        <v>1.0407905679167067E-2</v>
      </c>
      <c r="X373" s="19">
        <f t="shared" si="280"/>
        <v>1.1651404917077222E-2</v>
      </c>
      <c r="Y373" s="19">
        <f t="shared" si="281"/>
        <v>1.119476413050053</v>
      </c>
      <c r="Z373" s="19">
        <f t="shared" si="282"/>
        <v>1</v>
      </c>
      <c r="AA373" s="19">
        <f t="shared" si="283"/>
        <v>2.119476413050053</v>
      </c>
      <c r="AB373" s="19">
        <f t="shared" si="284"/>
        <v>0.52818536038297292</v>
      </c>
      <c r="AC373" s="19">
        <f t="shared" si="285"/>
        <v>0.47181463961702708</v>
      </c>
      <c r="AD373" s="20">
        <f t="shared" si="286"/>
        <v>-6.4123634517117339E-3</v>
      </c>
      <c r="AE373" s="21">
        <f t="shared" si="241"/>
        <v>0</v>
      </c>
      <c r="AF373" s="21">
        <f t="shared" si="249"/>
        <v>0</v>
      </c>
      <c r="AG373" s="21">
        <f t="shared" si="250"/>
        <v>0</v>
      </c>
      <c r="AH373" s="21">
        <f t="shared" si="251"/>
        <v>0</v>
      </c>
      <c r="AI373" s="21">
        <f t="shared" si="265"/>
        <v>0</v>
      </c>
      <c r="AJ373" s="21">
        <f t="shared" si="266"/>
        <v>0</v>
      </c>
      <c r="AK373" s="24">
        <f t="shared" si="242"/>
        <v>0</v>
      </c>
      <c r="AL373" s="24">
        <f t="shared" si="252"/>
        <v>0</v>
      </c>
      <c r="AM373" s="24">
        <f t="shared" si="253"/>
        <v>0</v>
      </c>
      <c r="AN373" s="24">
        <f t="shared" si="254"/>
        <v>0</v>
      </c>
      <c r="AO373" s="24">
        <f t="shared" si="255"/>
        <v>0</v>
      </c>
      <c r="AP373" s="24">
        <f t="shared" si="267"/>
        <v>0</v>
      </c>
      <c r="AQ373" s="27">
        <f t="shared" si="243"/>
        <v>0</v>
      </c>
      <c r="AR373" s="27">
        <f t="shared" si="256"/>
        <v>0</v>
      </c>
      <c r="AS373" s="27">
        <f t="shared" si="257"/>
        <v>0</v>
      </c>
      <c r="AT373" s="27">
        <f t="shared" si="258"/>
        <v>0</v>
      </c>
      <c r="AU373" s="27">
        <f t="shared" si="259"/>
        <v>0</v>
      </c>
      <c r="AV373" s="27">
        <f t="shared" si="268"/>
        <v>0</v>
      </c>
      <c r="AW373">
        <f t="shared" si="260"/>
        <v>113.90656223734968</v>
      </c>
      <c r="AX373">
        <f t="shared" si="261"/>
        <v>104.30256230215856</v>
      </c>
      <c r="AY373">
        <f t="shared" si="269"/>
        <v>91.265180175258692</v>
      </c>
      <c r="AZ373">
        <f t="shared" si="262"/>
        <v>0</v>
      </c>
      <c r="BA373">
        <f t="shared" si="270"/>
        <v>102.93698355045269</v>
      </c>
      <c r="BB373" s="4">
        <f t="shared" si="244"/>
        <v>0</v>
      </c>
      <c r="BC373" s="4">
        <f t="shared" si="245"/>
        <v>0</v>
      </c>
    </row>
    <row r="374" spans="1:55">
      <c r="A374" s="37">
        <v>40843</v>
      </c>
      <c r="B374" s="2" t="s">
        <v>76</v>
      </c>
      <c r="C374" s="40">
        <v>9.89</v>
      </c>
      <c r="D374" s="19">
        <f t="shared" si="246"/>
        <v>1.0121457489878326E-3</v>
      </c>
      <c r="E374" s="19">
        <f t="shared" si="271"/>
        <v>1.5400410677618106E-2</v>
      </c>
      <c r="F374" s="19">
        <f t="shared" si="273"/>
        <v>-9.0180360721442733E-3</v>
      </c>
      <c r="G374" s="19">
        <f t="shared" si="277"/>
        <v>1.2282497441146468E-2</v>
      </c>
      <c r="H374" s="19">
        <f t="shared" si="287"/>
        <v>0.65737500258054871</v>
      </c>
      <c r="I374" s="19">
        <f t="shared" si="287"/>
        <v>-0.3343854059018474</v>
      </c>
      <c r="J374" s="19">
        <f t="shared" si="287"/>
        <v>0.37047416866762989</v>
      </c>
      <c r="K374" s="2" t="s">
        <v>75</v>
      </c>
      <c r="L374" s="40">
        <v>8.27</v>
      </c>
      <c r="M374" s="19">
        <f t="shared" si="247"/>
        <v>1.4723926380368001E-2</v>
      </c>
      <c r="N374" s="19">
        <f t="shared" si="272"/>
        <v>1.2239902080783311E-2</v>
      </c>
      <c r="O374" s="19">
        <f t="shared" si="274"/>
        <v>-1.4302741358760546E-2</v>
      </c>
      <c r="P374" s="19">
        <f t="shared" si="278"/>
        <v>2.3514851485148452E-2</v>
      </c>
      <c r="Q374" s="19">
        <f t="shared" si="288"/>
        <v>0.48082787596533327</v>
      </c>
      <c r="R374" s="19">
        <f t="shared" si="288"/>
        <v>-0.36946937334389607</v>
      </c>
      <c r="S374" s="19">
        <f t="shared" si="288"/>
        <v>0.37845811022817583</v>
      </c>
      <c r="T374" s="19">
        <f t="shared" si="248"/>
        <v>0.17654712661521543</v>
      </c>
      <c r="U374" s="19">
        <f t="shared" si="248"/>
        <v>3.5083967442048669E-2</v>
      </c>
      <c r="V374" s="19">
        <f t="shared" si="248"/>
        <v>-7.9839415605459374E-3</v>
      </c>
      <c r="W374" s="19">
        <f t="shared" si="279"/>
        <v>9.9333924529442057E-3</v>
      </c>
      <c r="X374" s="19">
        <f t="shared" si="280"/>
        <v>1.2014872950277205E-2</v>
      </c>
      <c r="Y374" s="19">
        <f t="shared" si="281"/>
        <v>1.2095437693812308</v>
      </c>
      <c r="Z374" s="19">
        <f t="shared" si="282"/>
        <v>1</v>
      </c>
      <c r="AA374" s="19">
        <f t="shared" si="283"/>
        <v>2.2095437693812308</v>
      </c>
      <c r="AB374" s="19">
        <f t="shared" si="284"/>
        <v>0.54741788152943271</v>
      </c>
      <c r="AC374" s="19">
        <f t="shared" si="285"/>
        <v>0.45258211847056729</v>
      </c>
      <c r="AD374" s="20">
        <f t="shared" si="286"/>
        <v>6.0760734739429053E-3</v>
      </c>
      <c r="AE374" s="21">
        <f t="shared" si="241"/>
        <v>0</v>
      </c>
      <c r="AF374" s="21">
        <f t="shared" si="249"/>
        <v>0</v>
      </c>
      <c r="AG374" s="21">
        <f t="shared" si="250"/>
        <v>0</v>
      </c>
      <c r="AH374" s="21">
        <f t="shared" si="251"/>
        <v>0</v>
      </c>
      <c r="AI374" s="21">
        <f t="shared" si="265"/>
        <v>0</v>
      </c>
      <c r="AJ374" s="21">
        <f t="shared" si="266"/>
        <v>0</v>
      </c>
      <c r="AK374" s="24">
        <f t="shared" si="242"/>
        <v>0</v>
      </c>
      <c r="AL374" s="24">
        <f t="shared" si="252"/>
        <v>0</v>
      </c>
      <c r="AM374" s="24">
        <f t="shared" si="253"/>
        <v>0</v>
      </c>
      <c r="AN374" s="24">
        <f t="shared" si="254"/>
        <v>0</v>
      </c>
      <c r="AO374" s="24">
        <f t="shared" si="255"/>
        <v>0</v>
      </c>
      <c r="AP374" s="24">
        <f t="shared" si="267"/>
        <v>0</v>
      </c>
      <c r="AQ374" s="27">
        <f t="shared" si="243"/>
        <v>0</v>
      </c>
      <c r="AR374" s="27">
        <f t="shared" si="256"/>
        <v>0</v>
      </c>
      <c r="AS374" s="27">
        <f t="shared" si="257"/>
        <v>0</v>
      </c>
      <c r="AT374" s="27">
        <f t="shared" si="258"/>
        <v>0</v>
      </c>
      <c r="AU374" s="27">
        <f t="shared" si="259"/>
        <v>0</v>
      </c>
      <c r="AV374" s="27">
        <f t="shared" si="268"/>
        <v>0</v>
      </c>
      <c r="AW374">
        <f t="shared" si="260"/>
        <v>113.90656223734968</v>
      </c>
      <c r="AX374">
        <f t="shared" si="261"/>
        <v>104.30256230215856</v>
      </c>
      <c r="AY374">
        <f t="shared" si="269"/>
        <v>91.265180175258692</v>
      </c>
      <c r="AZ374">
        <f t="shared" si="262"/>
        <v>0</v>
      </c>
      <c r="BA374">
        <f t="shared" si="270"/>
        <v>102.93698355045269</v>
      </c>
      <c r="BB374" s="4">
        <f t="shared" si="244"/>
        <v>0</v>
      </c>
      <c r="BC374" s="4">
        <f t="shared" si="245"/>
        <v>0</v>
      </c>
    </row>
    <row r="375" spans="1:55">
      <c r="A375" s="37">
        <v>40844</v>
      </c>
      <c r="B375" s="2" t="s">
        <v>76</v>
      </c>
      <c r="C375" s="40">
        <v>9.98</v>
      </c>
      <c r="D375" s="19">
        <f t="shared" si="246"/>
        <v>9.1001011122345647E-3</v>
      </c>
      <c r="E375" s="19">
        <f t="shared" si="271"/>
        <v>3.4196891191709849E-2</v>
      </c>
      <c r="F375" s="19">
        <f t="shared" si="273"/>
        <v>-1.0010010010009797E-3</v>
      </c>
      <c r="G375" s="19">
        <f t="shared" si="277"/>
        <v>3.9583333333333415E-2</v>
      </c>
      <c r="H375" s="19">
        <f t="shared" si="287"/>
        <v>1.4495396547425075</v>
      </c>
      <c r="I375" s="19">
        <f t="shared" si="287"/>
        <v>-3.7111625502441015E-2</v>
      </c>
      <c r="J375" s="19">
        <f t="shared" si="287"/>
        <v>1.179454305922838</v>
      </c>
      <c r="K375" s="2" t="s">
        <v>75</v>
      </c>
      <c r="L375" s="40">
        <v>8.25</v>
      </c>
      <c r="M375" s="19">
        <f t="shared" si="247"/>
        <v>-2.4183796856105896E-3</v>
      </c>
      <c r="N375" s="19">
        <f t="shared" si="272"/>
        <v>1.4760147601475917E-2</v>
      </c>
      <c r="O375" s="19">
        <f t="shared" si="274"/>
        <v>-1.6686531585220567E-2</v>
      </c>
      <c r="P375" s="19">
        <f t="shared" si="278"/>
        <v>1.2269938650306704E-2</v>
      </c>
      <c r="Q375" s="19">
        <f t="shared" si="288"/>
        <v>0.58102746995036858</v>
      </c>
      <c r="R375" s="19">
        <f t="shared" si="288"/>
        <v>-0.43635731251287851</v>
      </c>
      <c r="S375" s="19">
        <f t="shared" si="288"/>
        <v>0.20343503897541204</v>
      </c>
      <c r="T375" s="19">
        <f t="shared" si="248"/>
        <v>0.86851218479213887</v>
      </c>
      <c r="U375" s="19">
        <f t="shared" si="248"/>
        <v>0.3992456870104375</v>
      </c>
      <c r="V375" s="19">
        <f t="shared" si="248"/>
        <v>0.97601926694742591</v>
      </c>
      <c r="W375" s="19">
        <f t="shared" si="279"/>
        <v>9.1330980875889128E-3</v>
      </c>
      <c r="X375" s="19">
        <f t="shared" si="280"/>
        <v>1.1909161330513101E-2</v>
      </c>
      <c r="Y375" s="19">
        <f t="shared" si="281"/>
        <v>1.3039563592004577</v>
      </c>
      <c r="Z375" s="19">
        <f t="shared" si="282"/>
        <v>1</v>
      </c>
      <c r="AA375" s="19">
        <f t="shared" si="283"/>
        <v>2.3039563592004577</v>
      </c>
      <c r="AB375" s="19">
        <f t="shared" si="284"/>
        <v>0.5659640010078012</v>
      </c>
      <c r="AC375" s="19">
        <f t="shared" si="285"/>
        <v>0.43403599899219886</v>
      </c>
      <c r="AD375" s="20">
        <f t="shared" si="286"/>
        <v>4.8511028500272243E-3</v>
      </c>
      <c r="AE375" s="21">
        <f t="shared" si="241"/>
        <v>0</v>
      </c>
      <c r="AF375" s="21">
        <f t="shared" si="249"/>
        <v>0</v>
      </c>
      <c r="AG375" s="21">
        <f t="shared" si="250"/>
        <v>0</v>
      </c>
      <c r="AH375" s="21">
        <f t="shared" si="251"/>
        <v>0</v>
      </c>
      <c r="AI375" s="21">
        <f t="shared" si="265"/>
        <v>0</v>
      </c>
      <c r="AJ375" s="21">
        <f t="shared" si="266"/>
        <v>0</v>
      </c>
      <c r="AK375" s="24">
        <f t="shared" si="242"/>
        <v>0</v>
      </c>
      <c r="AL375" s="24">
        <f t="shared" si="252"/>
        <v>0</v>
      </c>
      <c r="AM375" s="24">
        <f t="shared" si="253"/>
        <v>0</v>
      </c>
      <c r="AN375" s="24">
        <f t="shared" si="254"/>
        <v>0</v>
      </c>
      <c r="AO375" s="24">
        <f t="shared" si="255"/>
        <v>0</v>
      </c>
      <c r="AP375" s="24">
        <f t="shared" si="267"/>
        <v>0</v>
      </c>
      <c r="AQ375" s="27">
        <f t="shared" si="243"/>
        <v>0</v>
      </c>
      <c r="AR375" s="27">
        <f t="shared" si="256"/>
        <v>0</v>
      </c>
      <c r="AS375" s="27">
        <f t="shared" si="257"/>
        <v>0</v>
      </c>
      <c r="AT375" s="27">
        <f t="shared" si="258"/>
        <v>0</v>
      </c>
      <c r="AU375" s="27">
        <f t="shared" si="259"/>
        <v>0</v>
      </c>
      <c r="AV375" s="27">
        <f t="shared" si="268"/>
        <v>0</v>
      </c>
      <c r="AW375">
        <f t="shared" si="260"/>
        <v>113.90656223734968</v>
      </c>
      <c r="AX375">
        <f t="shared" si="261"/>
        <v>104.30256230215856</v>
      </c>
      <c r="AY375">
        <f t="shared" si="269"/>
        <v>91.265180175258692</v>
      </c>
      <c r="AZ375">
        <f t="shared" si="262"/>
        <v>0</v>
      </c>
      <c r="BA375">
        <f t="shared" si="270"/>
        <v>102.93698355045269</v>
      </c>
      <c r="BB375" s="4">
        <f t="shared" si="244"/>
        <v>0</v>
      </c>
      <c r="BC375" s="4">
        <f t="shared" si="245"/>
        <v>0</v>
      </c>
    </row>
    <row r="376" spans="1:55">
      <c r="A376" s="37">
        <v>40847</v>
      </c>
      <c r="B376" s="2" t="s">
        <v>76</v>
      </c>
      <c r="C376" s="40">
        <v>9.8800000000000008</v>
      </c>
      <c r="D376" s="19">
        <f t="shared" si="246"/>
        <v>-1.0020040080160284E-2</v>
      </c>
      <c r="E376" s="19">
        <f t="shared" si="271"/>
        <v>5.0864699898271323E-3</v>
      </c>
      <c r="F376" s="19">
        <f t="shared" si="273"/>
        <v>-1.0111223458038206E-3</v>
      </c>
      <c r="G376" s="19">
        <f t="shared" si="277"/>
        <v>3.2392894461860028E-2</v>
      </c>
      <c r="H376" s="19">
        <f t="shared" si="287"/>
        <v>0.21081179476403822</v>
      </c>
      <c r="I376" s="19">
        <f t="shared" si="287"/>
        <v>-3.746987223991631E-2</v>
      </c>
      <c r="J376" s="19">
        <f t="shared" si="287"/>
        <v>0.93595582187161519</v>
      </c>
      <c r="K376" s="2" t="s">
        <v>75</v>
      </c>
      <c r="L376" s="40">
        <v>8.0500000000000007</v>
      </c>
      <c r="M376" s="19">
        <f t="shared" si="247"/>
        <v>-2.4242424242424156E-2</v>
      </c>
      <c r="N376" s="19">
        <f t="shared" si="272"/>
        <v>-1.468788249693993E-2</v>
      </c>
      <c r="O376" s="19">
        <f t="shared" si="274"/>
        <v>-2.6602176541716913E-2</v>
      </c>
      <c r="P376" s="19">
        <f t="shared" si="278"/>
        <v>-3.7081339712918507E-2</v>
      </c>
      <c r="Q376" s="19">
        <f t="shared" si="288"/>
        <v>-0.57570949706854035</v>
      </c>
      <c r="R376" s="19">
        <f t="shared" si="288"/>
        <v>-0.70206455357201303</v>
      </c>
      <c r="S376" s="19">
        <f t="shared" si="288"/>
        <v>-0.62040144930286012</v>
      </c>
      <c r="T376" s="19">
        <f t="shared" si="248"/>
        <v>0.78652129183257857</v>
      </c>
      <c r="U376" s="19">
        <f t="shared" si="248"/>
        <v>0.66459468133209676</v>
      </c>
      <c r="V376" s="19">
        <f t="shared" si="248"/>
        <v>1.5563572711744753</v>
      </c>
      <c r="W376" s="19">
        <f t="shared" si="279"/>
        <v>9.4603156855819475E-3</v>
      </c>
      <c r="X376" s="19">
        <f t="shared" si="280"/>
        <v>1.1610345392275229E-2</v>
      </c>
      <c r="Y376" s="19">
        <f t="shared" si="281"/>
        <v>1.2272682834432309</v>
      </c>
      <c r="Z376" s="19">
        <f t="shared" si="282"/>
        <v>1</v>
      </c>
      <c r="AA376" s="19">
        <f t="shared" si="283"/>
        <v>2.2272682834432311</v>
      </c>
      <c r="AB376" s="19">
        <f t="shared" si="284"/>
        <v>0.55101951236244584</v>
      </c>
      <c r="AC376" s="19">
        <f t="shared" si="285"/>
        <v>0.4489804876375541</v>
      </c>
      <c r="AD376" s="20">
        <f t="shared" si="286"/>
        <v>5.5771205704699801E-4</v>
      </c>
      <c r="AE376" s="21">
        <f t="shared" si="241"/>
        <v>0</v>
      </c>
      <c r="AF376" s="21">
        <f t="shared" si="249"/>
        <v>0</v>
      </c>
      <c r="AG376" s="21">
        <f t="shared" si="250"/>
        <v>0</v>
      </c>
      <c r="AH376" s="21">
        <f t="shared" si="251"/>
        <v>0</v>
      </c>
      <c r="AI376" s="21">
        <f t="shared" si="265"/>
        <v>0</v>
      </c>
      <c r="AJ376" s="21">
        <f t="shared" si="266"/>
        <v>0</v>
      </c>
      <c r="AK376" s="24">
        <f t="shared" si="242"/>
        <v>0</v>
      </c>
      <c r="AL376" s="24">
        <f t="shared" si="252"/>
        <v>0</v>
      </c>
      <c r="AM376" s="24">
        <f t="shared" si="253"/>
        <v>0</v>
      </c>
      <c r="AN376" s="24">
        <f t="shared" si="254"/>
        <v>0</v>
      </c>
      <c r="AO376" s="24">
        <f t="shared" si="255"/>
        <v>0</v>
      </c>
      <c r="AP376" s="24">
        <f t="shared" si="267"/>
        <v>0</v>
      </c>
      <c r="AQ376" s="27">
        <f t="shared" si="243"/>
        <v>-1</v>
      </c>
      <c r="AR376" s="27">
        <f t="shared" si="256"/>
        <v>0</v>
      </c>
      <c r="AS376" s="27">
        <f t="shared" si="257"/>
        <v>1</v>
      </c>
      <c r="AT376" s="27">
        <f t="shared" si="258"/>
        <v>0</v>
      </c>
      <c r="AU376" s="27">
        <f t="shared" si="259"/>
        <v>0</v>
      </c>
      <c r="AV376" s="27">
        <f t="shared" si="268"/>
        <v>0</v>
      </c>
      <c r="AW376">
        <f t="shared" si="260"/>
        <v>113.90656223734968</v>
      </c>
      <c r="AX376">
        <f t="shared" si="261"/>
        <v>104.30256230215856</v>
      </c>
      <c r="AY376">
        <f t="shared" si="269"/>
        <v>91.265180175258692</v>
      </c>
      <c r="AZ376">
        <f t="shared" si="262"/>
        <v>0</v>
      </c>
      <c r="BA376">
        <f t="shared" si="270"/>
        <v>102.93698355045269</v>
      </c>
      <c r="BB376" s="4">
        <f t="shared" si="244"/>
        <v>0</v>
      </c>
      <c r="BC376" s="4">
        <f t="shared" si="245"/>
        <v>0</v>
      </c>
    </row>
    <row r="377" spans="1:55">
      <c r="A377" s="37">
        <v>40848</v>
      </c>
      <c r="B377" s="2" t="s">
        <v>76</v>
      </c>
      <c r="C377" s="40">
        <v>9.89</v>
      </c>
      <c r="D377" s="19">
        <f t="shared" si="246"/>
        <v>1.0121457489878326E-3</v>
      </c>
      <c r="E377" s="19">
        <f t="shared" si="271"/>
        <v>3.0425963488844967E-3</v>
      </c>
      <c r="F377" s="19">
        <f t="shared" si="273"/>
        <v>-3.0241935483870325E-3</v>
      </c>
      <c r="G377" s="19">
        <f t="shared" si="277"/>
        <v>2.6998961578400805E-2</v>
      </c>
      <c r="H377" s="19">
        <f t="shared" si="287"/>
        <v>0.12682442296874549</v>
      </c>
      <c r="I377" s="19">
        <f t="shared" si="287"/>
        <v>-0.11210207242891054</v>
      </c>
      <c r="J377" s="19">
        <f t="shared" si="287"/>
        <v>0.76189603124881344</v>
      </c>
      <c r="K377" s="2" t="s">
        <v>75</v>
      </c>
      <c r="L377" s="40">
        <v>8.0500000000000007</v>
      </c>
      <c r="M377" s="19">
        <f t="shared" si="247"/>
        <v>0</v>
      </c>
      <c r="N377" s="19">
        <f t="shared" si="272"/>
        <v>-1.2269938650306704E-2</v>
      </c>
      <c r="O377" s="19">
        <f t="shared" si="274"/>
        <v>-3.012048192771084E-2</v>
      </c>
      <c r="P377" s="19">
        <f t="shared" si="278"/>
        <v>-4.1666666666666623E-2</v>
      </c>
      <c r="Q377" s="19">
        <f t="shared" si="288"/>
        <v>-0.48043105837352024</v>
      </c>
      <c r="R377" s="19">
        <f t="shared" si="288"/>
        <v>-0.80573419845162086</v>
      </c>
      <c r="S377" s="19">
        <f t="shared" si="288"/>
        <v>-0.70037530244488744</v>
      </c>
      <c r="T377" s="19">
        <f t="shared" si="248"/>
        <v>0.6072554813422657</v>
      </c>
      <c r="U377" s="19">
        <f t="shared" si="248"/>
        <v>0.69363212602271029</v>
      </c>
      <c r="V377" s="19">
        <f t="shared" si="248"/>
        <v>1.462271333693701</v>
      </c>
      <c r="W377" s="19">
        <f t="shared" si="279"/>
        <v>9.3976748557002485E-3</v>
      </c>
      <c r="X377" s="19">
        <f t="shared" si="280"/>
        <v>1.1515935449723711E-2</v>
      </c>
      <c r="Y377" s="19">
        <f t="shared" si="281"/>
        <v>1.2254026263463043</v>
      </c>
      <c r="Z377" s="19">
        <f t="shared" si="282"/>
        <v>1</v>
      </c>
      <c r="AA377" s="19">
        <f t="shared" si="283"/>
        <v>2.2254026263463045</v>
      </c>
      <c r="AB377" s="19">
        <f t="shared" si="284"/>
        <v>0.55064311142572275</v>
      </c>
      <c r="AC377" s="19">
        <f t="shared" si="285"/>
        <v>0.44935688857427714</v>
      </c>
      <c r="AD377" s="20">
        <f t="shared" si="286"/>
        <v>7.8048240866722685E-3</v>
      </c>
      <c r="AE377" s="21">
        <f t="shared" si="241"/>
        <v>0</v>
      </c>
      <c r="AF377" s="21">
        <f t="shared" si="249"/>
        <v>0</v>
      </c>
      <c r="AG377" s="21">
        <f t="shared" si="250"/>
        <v>0</v>
      </c>
      <c r="AH377" s="21">
        <f t="shared" si="251"/>
        <v>0</v>
      </c>
      <c r="AI377" s="21">
        <f t="shared" si="265"/>
        <v>0</v>
      </c>
      <c r="AJ377" s="21">
        <f t="shared" si="266"/>
        <v>0</v>
      </c>
      <c r="AK377" s="24">
        <f t="shared" si="242"/>
        <v>0</v>
      </c>
      <c r="AL377" s="24">
        <f t="shared" si="252"/>
        <v>0</v>
      </c>
      <c r="AM377" s="24">
        <f t="shared" si="253"/>
        <v>0</v>
      </c>
      <c r="AN377" s="24">
        <f t="shared" si="254"/>
        <v>0</v>
      </c>
      <c r="AO377" s="24">
        <f t="shared" si="255"/>
        <v>0</v>
      </c>
      <c r="AP377" s="24">
        <f t="shared" si="267"/>
        <v>0</v>
      </c>
      <c r="AQ377" s="27">
        <f t="shared" si="243"/>
        <v>-1</v>
      </c>
      <c r="AR377" s="27">
        <f t="shared" si="256"/>
        <v>0</v>
      </c>
      <c r="AS377" s="27">
        <f t="shared" si="257"/>
        <v>2</v>
      </c>
      <c r="AT377" s="27">
        <f t="shared" si="258"/>
        <v>0</v>
      </c>
      <c r="AU377" s="27">
        <f t="shared" si="259"/>
        <v>0</v>
      </c>
      <c r="AV377" s="27">
        <f t="shared" si="268"/>
        <v>0</v>
      </c>
      <c r="AW377">
        <f t="shared" si="260"/>
        <v>113.90656223734968</v>
      </c>
      <c r="AX377">
        <f t="shared" si="261"/>
        <v>104.30256230215856</v>
      </c>
      <c r="AY377">
        <f t="shared" si="269"/>
        <v>91.265180175258692</v>
      </c>
      <c r="AZ377">
        <f t="shared" si="262"/>
        <v>0</v>
      </c>
      <c r="BA377">
        <f t="shared" si="270"/>
        <v>102.93698355045269</v>
      </c>
      <c r="BB377" s="4">
        <f t="shared" si="244"/>
        <v>0</v>
      </c>
      <c r="BC377" s="4">
        <f t="shared" si="245"/>
        <v>0</v>
      </c>
    </row>
    <row r="378" spans="1:55">
      <c r="A378" s="37">
        <v>40849</v>
      </c>
      <c r="B378" s="2" t="s">
        <v>76</v>
      </c>
      <c r="C378" s="40">
        <v>9.9600000000000009</v>
      </c>
      <c r="D378" s="19">
        <f t="shared" si="246"/>
        <v>7.0778564206269243E-3</v>
      </c>
      <c r="E378" s="19">
        <f t="shared" si="271"/>
        <v>8.097165991902841E-3</v>
      </c>
      <c r="F378" s="19">
        <f t="shared" si="273"/>
        <v>2.3638232271325839E-2</v>
      </c>
      <c r="G378" s="19">
        <f t="shared" si="277"/>
        <v>2.6804123711340368E-2</v>
      </c>
      <c r="H378" s="19">
        <f t="shared" ref="H378:J393" si="289">E378/STDEV(E318:E377)</f>
        <v>0.33826759078176477</v>
      </c>
      <c r="I378" s="19">
        <f t="shared" si="289"/>
        <v>0.87555507060250459</v>
      </c>
      <c r="J378" s="19">
        <f t="shared" si="289"/>
        <v>0.74205667950895549</v>
      </c>
      <c r="K378" s="2" t="s">
        <v>75</v>
      </c>
      <c r="L378" s="40">
        <v>7.98</v>
      </c>
      <c r="M378" s="19">
        <f t="shared" si="247"/>
        <v>-8.6956521739130783E-3</v>
      </c>
      <c r="N378" s="19">
        <f t="shared" si="272"/>
        <v>-2.0858895705521463E-2</v>
      </c>
      <c r="O378" s="19">
        <f t="shared" si="274"/>
        <v>-1.845018450184506E-2</v>
      </c>
      <c r="P378" s="19">
        <f t="shared" si="278"/>
        <v>-4.8867699642431477E-2</v>
      </c>
      <c r="Q378" s="19">
        <f t="shared" ref="Q378:S393" si="290">N378/STDEV(N318:N377)</f>
        <v>-0.81954037938964375</v>
      </c>
      <c r="R378" s="19">
        <f t="shared" si="290"/>
        <v>-0.50442989510663661</v>
      </c>
      <c r="S378" s="19">
        <f t="shared" si="290"/>
        <v>-0.8210845652609764</v>
      </c>
      <c r="T378" s="19">
        <f t="shared" si="248"/>
        <v>1.1578079701714086</v>
      </c>
      <c r="U378" s="19">
        <f t="shared" si="248"/>
        <v>1.3799849657091412</v>
      </c>
      <c r="V378" s="19">
        <f t="shared" si="248"/>
        <v>1.5631412447699318</v>
      </c>
      <c r="W378" s="19">
        <f t="shared" si="279"/>
        <v>9.391461996115593E-3</v>
      </c>
      <c r="X378" s="19">
        <f t="shared" si="280"/>
        <v>1.1607944828542662E-2</v>
      </c>
      <c r="Y378" s="19">
        <f t="shared" si="281"/>
        <v>1.2360104138571639</v>
      </c>
      <c r="Z378" s="19">
        <f t="shared" si="282"/>
        <v>1</v>
      </c>
      <c r="AA378" s="19">
        <f t="shared" si="283"/>
        <v>2.2360104138571639</v>
      </c>
      <c r="AB378" s="19">
        <f t="shared" si="284"/>
        <v>0.55277489147513426</v>
      </c>
      <c r="AC378" s="19">
        <f t="shared" si="285"/>
        <v>0.44722510852486569</v>
      </c>
      <c r="AD378" s="20">
        <f t="shared" si="286"/>
        <v>5.604324668231778E-4</v>
      </c>
      <c r="AE378" s="21">
        <f t="shared" si="241"/>
        <v>-1</v>
      </c>
      <c r="AF378" s="21">
        <f t="shared" si="249"/>
        <v>0</v>
      </c>
      <c r="AG378" s="21">
        <f t="shared" si="250"/>
        <v>1</v>
      </c>
      <c r="AH378" s="21">
        <f t="shared" si="251"/>
        <v>0</v>
      </c>
      <c r="AI378" s="21">
        <f t="shared" si="265"/>
        <v>0</v>
      </c>
      <c r="AJ378" s="21">
        <f t="shared" si="266"/>
        <v>0</v>
      </c>
      <c r="AK378" s="24">
        <f t="shared" si="242"/>
        <v>-1</v>
      </c>
      <c r="AL378" s="24">
        <f t="shared" si="252"/>
        <v>0</v>
      </c>
      <c r="AM378" s="24">
        <f t="shared" si="253"/>
        <v>1</v>
      </c>
      <c r="AN378" s="24">
        <f t="shared" si="254"/>
        <v>0</v>
      </c>
      <c r="AO378" s="24">
        <f t="shared" si="255"/>
        <v>0</v>
      </c>
      <c r="AP378" s="24">
        <f t="shared" si="267"/>
        <v>0</v>
      </c>
      <c r="AQ378" s="27">
        <f t="shared" si="243"/>
        <v>-1</v>
      </c>
      <c r="AR378" s="27">
        <f t="shared" si="256"/>
        <v>0</v>
      </c>
      <c r="AS378" s="27">
        <f t="shared" si="257"/>
        <v>3</v>
      </c>
      <c r="AT378" s="27">
        <f t="shared" si="258"/>
        <v>0</v>
      </c>
      <c r="AU378" s="27">
        <f t="shared" si="259"/>
        <v>0</v>
      </c>
      <c r="AV378" s="27">
        <f t="shared" si="268"/>
        <v>0</v>
      </c>
      <c r="AW378">
        <f t="shared" si="260"/>
        <v>113.90656223734968</v>
      </c>
      <c r="AX378">
        <f t="shared" si="261"/>
        <v>104.30256230215856</v>
      </c>
      <c r="AY378">
        <f t="shared" si="269"/>
        <v>91.265180175258692</v>
      </c>
      <c r="AZ378">
        <f t="shared" si="262"/>
        <v>0</v>
      </c>
      <c r="BA378">
        <f t="shared" si="270"/>
        <v>102.93698355045269</v>
      </c>
      <c r="BB378" s="4">
        <f t="shared" si="244"/>
        <v>1</v>
      </c>
      <c r="BC378" s="4">
        <f t="shared" si="245"/>
        <v>1</v>
      </c>
    </row>
    <row r="379" spans="1:55">
      <c r="A379" s="37">
        <v>40850</v>
      </c>
      <c r="B379" s="2" t="s">
        <v>76</v>
      </c>
      <c r="C379" s="40">
        <v>9.9600000000000009</v>
      </c>
      <c r="D379" s="19">
        <f t="shared" si="246"/>
        <v>0</v>
      </c>
      <c r="E379" s="19">
        <f t="shared" si="271"/>
        <v>7.0778564206269243E-3</v>
      </c>
      <c r="F379" s="19">
        <f t="shared" si="273"/>
        <v>2.25872689938399E-2</v>
      </c>
      <c r="G379" s="19">
        <f t="shared" si="277"/>
        <v>2.0491803278688634E-2</v>
      </c>
      <c r="H379" s="19">
        <f t="shared" si="289"/>
        <v>0.29991712655971065</v>
      </c>
      <c r="I379" s="19">
        <f t="shared" si="289"/>
        <v>0.82492438729242878</v>
      </c>
      <c r="J379" s="19">
        <f t="shared" si="289"/>
        <v>0.55654236315849048</v>
      </c>
      <c r="K379" s="2" t="s">
        <v>75</v>
      </c>
      <c r="L379" s="40">
        <v>7.97</v>
      </c>
      <c r="M379" s="19">
        <f t="shared" si="247"/>
        <v>-1.253132832080285E-3</v>
      </c>
      <c r="N379" s="19">
        <f t="shared" si="272"/>
        <v>-3.6275695284159595E-2</v>
      </c>
      <c r="O379" s="19">
        <f t="shared" si="274"/>
        <v>-2.447980416156673E-2</v>
      </c>
      <c r="P379" s="19">
        <f t="shared" si="278"/>
        <v>-6.4553990610328627E-2</v>
      </c>
      <c r="Q379" s="19">
        <f t="shared" si="290"/>
        <v>-1.4339743877272211</v>
      </c>
      <c r="R379" s="19">
        <f t="shared" si="290"/>
        <v>-0.67449192118145362</v>
      </c>
      <c r="S379" s="19">
        <f t="shared" si="290"/>
        <v>-1.0934487128745731</v>
      </c>
      <c r="T379" s="19">
        <f t="shared" si="248"/>
        <v>1.7338915142869318</v>
      </c>
      <c r="U379" s="19">
        <f t="shared" si="248"/>
        <v>1.4994163084738825</v>
      </c>
      <c r="V379" s="19">
        <f t="shared" si="248"/>
        <v>1.6499910760330636</v>
      </c>
      <c r="W379" s="19">
        <f t="shared" si="279"/>
        <v>9.3259915582211868E-3</v>
      </c>
      <c r="X379" s="19">
        <f t="shared" si="280"/>
        <v>1.0823846962341193E-2</v>
      </c>
      <c r="Y379" s="19">
        <f t="shared" si="281"/>
        <v>1.1606108470899905</v>
      </c>
      <c r="Z379" s="19">
        <f t="shared" si="282"/>
        <v>1</v>
      </c>
      <c r="AA379" s="19">
        <f t="shared" si="283"/>
        <v>2.1606108470899903</v>
      </c>
      <c r="AB379" s="19">
        <f t="shared" si="284"/>
        <v>0.53716792575264283</v>
      </c>
      <c r="AC379" s="19">
        <f t="shared" si="285"/>
        <v>0.46283207424735734</v>
      </c>
      <c r="AD379" s="20">
        <f t="shared" si="286"/>
        <v>6.3477250463858798E-3</v>
      </c>
      <c r="AE379" s="21">
        <f t="shared" si="241"/>
        <v>-1</v>
      </c>
      <c r="AF379" s="21">
        <f t="shared" si="249"/>
        <v>0</v>
      </c>
      <c r="AG379" s="21">
        <f t="shared" si="250"/>
        <v>2</v>
      </c>
      <c r="AH379" s="21">
        <f t="shared" si="251"/>
        <v>0</v>
      </c>
      <c r="AI379" s="21">
        <f t="shared" si="265"/>
        <v>0</v>
      </c>
      <c r="AJ379" s="21">
        <f t="shared" si="266"/>
        <v>0</v>
      </c>
      <c r="AK379" s="24">
        <f t="shared" si="242"/>
        <v>-1</v>
      </c>
      <c r="AL379" s="24">
        <f t="shared" si="252"/>
        <v>0</v>
      </c>
      <c r="AM379" s="24">
        <f t="shared" si="253"/>
        <v>2</v>
      </c>
      <c r="AN379" s="24">
        <f t="shared" si="254"/>
        <v>0</v>
      </c>
      <c r="AO379" s="24">
        <f t="shared" si="255"/>
        <v>0</v>
      </c>
      <c r="AP379" s="24">
        <f t="shared" si="267"/>
        <v>0</v>
      </c>
      <c r="AQ379" s="27">
        <f t="shared" si="243"/>
        <v>-1</v>
      </c>
      <c r="AR379" s="27">
        <f t="shared" si="256"/>
        <v>0</v>
      </c>
      <c r="AS379" s="27">
        <f t="shared" si="257"/>
        <v>4</v>
      </c>
      <c r="AT379" s="27">
        <f t="shared" si="258"/>
        <v>0</v>
      </c>
      <c r="AU379" s="27">
        <f t="shared" si="259"/>
        <v>0</v>
      </c>
      <c r="AV379" s="27">
        <f t="shared" si="268"/>
        <v>0</v>
      </c>
      <c r="AW379">
        <f t="shared" si="260"/>
        <v>113.90656223734968</v>
      </c>
      <c r="AX379">
        <f t="shared" si="261"/>
        <v>104.30256230215856</v>
      </c>
      <c r="AY379">
        <f t="shared" si="269"/>
        <v>91.265180175258692</v>
      </c>
      <c r="AZ379">
        <f t="shared" si="262"/>
        <v>0</v>
      </c>
      <c r="BA379">
        <f t="shared" si="270"/>
        <v>102.93698355045269</v>
      </c>
      <c r="BB379" s="4">
        <f t="shared" si="244"/>
        <v>1</v>
      </c>
      <c r="BC379" s="4">
        <f t="shared" si="245"/>
        <v>1</v>
      </c>
    </row>
    <row r="380" spans="1:55">
      <c r="A380" s="37">
        <v>40851</v>
      </c>
      <c r="B380" s="2" t="s">
        <v>76</v>
      </c>
      <c r="C380" s="40">
        <v>10.11</v>
      </c>
      <c r="D380" s="19">
        <f t="shared" si="246"/>
        <v>1.5060240963855278E-2</v>
      </c>
      <c r="E380" s="19">
        <f t="shared" si="271"/>
        <v>1.3026052104208317E-2</v>
      </c>
      <c r="F380" s="19">
        <f t="shared" si="273"/>
        <v>4.7668393782383321E-2</v>
      </c>
      <c r="G380" s="19">
        <f t="shared" si="277"/>
        <v>3.058103975535157E-2</v>
      </c>
      <c r="H380" s="19">
        <f t="shared" si="289"/>
        <v>0.55117713061454365</v>
      </c>
      <c r="I380" s="19">
        <f t="shared" si="289"/>
        <v>1.7197483195314107</v>
      </c>
      <c r="J380" s="19">
        <f t="shared" si="289"/>
        <v>0.82049581997662357</v>
      </c>
      <c r="K380" s="2" t="s">
        <v>75</v>
      </c>
      <c r="L380" s="40">
        <v>8</v>
      </c>
      <c r="M380" s="19">
        <f t="shared" si="247"/>
        <v>3.7641154328733059E-3</v>
      </c>
      <c r="N380" s="19">
        <f t="shared" si="272"/>
        <v>-3.0303030303030304E-2</v>
      </c>
      <c r="O380" s="19">
        <f t="shared" si="274"/>
        <v>-1.5990159901599112E-2</v>
      </c>
      <c r="P380" s="19">
        <f t="shared" si="278"/>
        <v>-5.8823529411764705E-2</v>
      </c>
      <c r="Q380" s="19">
        <f t="shared" si="290"/>
        <v>-1.1854606782755082</v>
      </c>
      <c r="R380" s="19">
        <f t="shared" si="290"/>
        <v>-0.44348180994111308</v>
      </c>
      <c r="S380" s="19">
        <f t="shared" si="290"/>
        <v>-0.99900563300014511</v>
      </c>
      <c r="T380" s="19">
        <f t="shared" si="248"/>
        <v>1.7366378088900518</v>
      </c>
      <c r="U380" s="19">
        <f t="shared" si="248"/>
        <v>2.1632301294725238</v>
      </c>
      <c r="V380" s="19">
        <f t="shared" si="248"/>
        <v>1.8195014529767688</v>
      </c>
      <c r="W380" s="19">
        <f t="shared" si="279"/>
        <v>9.8064103428779081E-3</v>
      </c>
      <c r="X380" s="19">
        <f t="shared" si="280"/>
        <v>1.0937088861696642E-2</v>
      </c>
      <c r="Y380" s="19">
        <f t="shared" si="281"/>
        <v>1.1152999394564302</v>
      </c>
      <c r="Z380" s="19">
        <f t="shared" si="282"/>
        <v>1</v>
      </c>
      <c r="AA380" s="19">
        <f t="shared" si="283"/>
        <v>2.1152999394564302</v>
      </c>
      <c r="AB380" s="19">
        <f t="shared" si="284"/>
        <v>0.52725380389460486</v>
      </c>
      <c r="AC380" s="19">
        <f t="shared" si="285"/>
        <v>0.47274619610539514</v>
      </c>
      <c r="AD380" s="20">
        <f t="shared" si="286"/>
        <v>-3.6506198093592969E-3</v>
      </c>
      <c r="AE380" s="21">
        <f t="shared" si="241"/>
        <v>-1</v>
      </c>
      <c r="AF380" s="21">
        <f t="shared" si="249"/>
        <v>0</v>
      </c>
      <c r="AG380" s="21">
        <f t="shared" si="250"/>
        <v>3</v>
      </c>
      <c r="AH380" s="21">
        <f t="shared" si="251"/>
        <v>0</v>
      </c>
      <c r="AI380" s="21">
        <f t="shared" si="265"/>
        <v>0</v>
      </c>
      <c r="AJ380" s="21">
        <f t="shared" si="266"/>
        <v>0</v>
      </c>
      <c r="AK380" s="24">
        <f t="shared" si="242"/>
        <v>-1</v>
      </c>
      <c r="AL380" s="24">
        <f t="shared" si="252"/>
        <v>0</v>
      </c>
      <c r="AM380" s="24">
        <f t="shared" si="253"/>
        <v>3</v>
      </c>
      <c r="AN380" s="24">
        <f t="shared" si="254"/>
        <v>0</v>
      </c>
      <c r="AO380" s="24">
        <f t="shared" si="255"/>
        <v>0</v>
      </c>
      <c r="AP380" s="24">
        <f t="shared" si="267"/>
        <v>0</v>
      </c>
      <c r="AQ380" s="27">
        <f t="shared" si="243"/>
        <v>-1</v>
      </c>
      <c r="AR380" s="27">
        <f t="shared" si="256"/>
        <v>0</v>
      </c>
      <c r="AS380" s="27">
        <f t="shared" si="257"/>
        <v>5</v>
      </c>
      <c r="AT380" s="27">
        <f t="shared" si="258"/>
        <v>0</v>
      </c>
      <c r="AU380" s="27">
        <f t="shared" si="259"/>
        <v>0</v>
      </c>
      <c r="AV380" s="27">
        <f t="shared" si="268"/>
        <v>0</v>
      </c>
      <c r="AW380">
        <f t="shared" si="260"/>
        <v>113.90656223734968</v>
      </c>
      <c r="AX380">
        <f t="shared" si="261"/>
        <v>104.30256230215856</v>
      </c>
      <c r="AY380">
        <f t="shared" si="269"/>
        <v>91.265180175258692</v>
      </c>
      <c r="AZ380">
        <f t="shared" si="262"/>
        <v>0</v>
      </c>
      <c r="BA380">
        <f t="shared" si="270"/>
        <v>102.93698355045269</v>
      </c>
      <c r="BB380" s="4">
        <f t="shared" si="244"/>
        <v>1</v>
      </c>
      <c r="BC380" s="4">
        <f t="shared" si="245"/>
        <v>1</v>
      </c>
    </row>
    <row r="381" spans="1:55">
      <c r="A381" s="37">
        <v>40854</v>
      </c>
      <c r="B381" s="2" t="s">
        <v>76</v>
      </c>
      <c r="C381" s="40">
        <v>10.039999999999999</v>
      </c>
      <c r="D381" s="19">
        <f t="shared" si="246"/>
        <v>-6.9238377843719376E-3</v>
      </c>
      <c r="E381" s="19">
        <f t="shared" si="271"/>
        <v>1.6194331983805502E-2</v>
      </c>
      <c r="F381" s="19">
        <f t="shared" si="273"/>
        <v>2.1363173957273558E-2</v>
      </c>
      <c r="G381" s="19">
        <f t="shared" si="277"/>
        <v>1.7223910840932111E-2</v>
      </c>
      <c r="H381" s="19">
        <f t="shared" si="289"/>
        <v>0.68628484206431617</v>
      </c>
      <c r="I381" s="19">
        <f t="shared" si="289"/>
        <v>0.74426784642834243</v>
      </c>
      <c r="J381" s="19">
        <f t="shared" si="289"/>
        <v>0.45573095224345594</v>
      </c>
      <c r="K381" s="2" t="s">
        <v>75</v>
      </c>
      <c r="L381" s="40">
        <v>8</v>
      </c>
      <c r="M381" s="19">
        <f t="shared" si="247"/>
        <v>0</v>
      </c>
      <c r="N381" s="19">
        <f t="shared" si="272"/>
        <v>-6.2111801242236905E-3</v>
      </c>
      <c r="O381" s="19">
        <f t="shared" si="274"/>
        <v>-2.0807833537331694E-2</v>
      </c>
      <c r="P381" s="19">
        <f t="shared" si="278"/>
        <v>-6.8684516880093111E-2</v>
      </c>
      <c r="Q381" s="19">
        <f t="shared" si="290"/>
        <v>-0.24211947062605091</v>
      </c>
      <c r="R381" s="19">
        <f t="shared" si="290"/>
        <v>-0.57736242452950159</v>
      </c>
      <c r="S381" s="19">
        <f t="shared" si="290"/>
        <v>-1.1649836353561887</v>
      </c>
      <c r="T381" s="19">
        <f t="shared" si="248"/>
        <v>0.92840431269036705</v>
      </c>
      <c r="U381" s="19">
        <f t="shared" si="248"/>
        <v>1.321630270957844</v>
      </c>
      <c r="V381" s="19">
        <f t="shared" si="248"/>
        <v>1.6207145875996445</v>
      </c>
      <c r="W381" s="19">
        <f t="shared" si="279"/>
        <v>9.919884689348844E-3</v>
      </c>
      <c r="X381" s="19">
        <f t="shared" si="280"/>
        <v>1.049355931583151E-2</v>
      </c>
      <c r="Y381" s="19">
        <f t="shared" si="281"/>
        <v>1.0578307757043417</v>
      </c>
      <c r="Z381" s="19">
        <f t="shared" si="282"/>
        <v>1</v>
      </c>
      <c r="AA381" s="19">
        <f t="shared" si="283"/>
        <v>2.0578307757043417</v>
      </c>
      <c r="AB381" s="19">
        <f t="shared" si="284"/>
        <v>0.51405139246315035</v>
      </c>
      <c r="AC381" s="19">
        <f t="shared" si="285"/>
        <v>0.48594860753684965</v>
      </c>
      <c r="AD381" s="20">
        <f t="shared" si="286"/>
        <v>5.8229019293684304E-3</v>
      </c>
      <c r="AE381" s="21">
        <f t="shared" si="241"/>
        <v>0</v>
      </c>
      <c r="AF381" s="21">
        <f t="shared" si="249"/>
        <v>0</v>
      </c>
      <c r="AG381" s="21">
        <f t="shared" si="250"/>
        <v>0</v>
      </c>
      <c r="AH381" s="21">
        <f t="shared" si="251"/>
        <v>0</v>
      </c>
      <c r="AI381" s="21">
        <f t="shared" si="265"/>
        <v>0</v>
      </c>
      <c r="AJ381" s="21">
        <f t="shared" si="266"/>
        <v>0</v>
      </c>
      <c r="AK381" s="24">
        <f t="shared" si="242"/>
        <v>-1</v>
      </c>
      <c r="AL381" s="24">
        <f t="shared" si="252"/>
        <v>0</v>
      </c>
      <c r="AM381" s="24">
        <f t="shared" si="253"/>
        <v>4</v>
      </c>
      <c r="AN381" s="24">
        <f t="shared" si="254"/>
        <v>0</v>
      </c>
      <c r="AO381" s="24">
        <f t="shared" si="255"/>
        <v>0</v>
      </c>
      <c r="AP381" s="24">
        <f t="shared" si="267"/>
        <v>0</v>
      </c>
      <c r="AQ381" s="27">
        <f t="shared" si="243"/>
        <v>-1</v>
      </c>
      <c r="AR381" s="27">
        <f t="shared" si="256"/>
        <v>0</v>
      </c>
      <c r="AS381" s="27">
        <f t="shared" si="257"/>
        <v>0</v>
      </c>
      <c r="AT381" s="27">
        <f t="shared" si="258"/>
        <v>1</v>
      </c>
      <c r="AU381" s="27">
        <f t="shared" si="259"/>
        <v>0</v>
      </c>
      <c r="AV381" s="27">
        <f t="shared" si="268"/>
        <v>0</v>
      </c>
      <c r="AW381">
        <f t="shared" si="260"/>
        <v>113.90656223734968</v>
      </c>
      <c r="AX381">
        <f t="shared" si="261"/>
        <v>104.30256230215856</v>
      </c>
      <c r="AY381">
        <f t="shared" si="269"/>
        <v>91.265180175258692</v>
      </c>
      <c r="AZ381">
        <f t="shared" si="262"/>
        <v>0</v>
      </c>
      <c r="BA381">
        <f t="shared" si="270"/>
        <v>102.93698355045269</v>
      </c>
      <c r="BB381" s="4">
        <f t="shared" si="244"/>
        <v>0</v>
      </c>
      <c r="BC381" s="4">
        <f t="shared" si="245"/>
        <v>0</v>
      </c>
    </row>
    <row r="382" spans="1:55">
      <c r="A382" s="37">
        <v>40855</v>
      </c>
      <c r="B382" s="2" t="s">
        <v>76</v>
      </c>
      <c r="C382" s="40">
        <v>10.130000000000001</v>
      </c>
      <c r="D382" s="19">
        <f t="shared" si="246"/>
        <v>8.9641434262949845E-3</v>
      </c>
      <c r="E382" s="19">
        <f t="shared" si="271"/>
        <v>2.4266936299292236E-2</v>
      </c>
      <c r="F382" s="19">
        <f t="shared" si="273"/>
        <v>2.738336713995957E-2</v>
      </c>
      <c r="G382" s="19">
        <f t="shared" si="277"/>
        <v>3.7909836065573875E-2</v>
      </c>
      <c r="H382" s="19">
        <f t="shared" si="289"/>
        <v>1.0330943022678698</v>
      </c>
      <c r="I382" s="19">
        <f t="shared" si="289"/>
        <v>0.94471286190773629</v>
      </c>
      <c r="J382" s="19">
        <f t="shared" si="289"/>
        <v>0.99520733928462257</v>
      </c>
      <c r="K382" s="2" t="s">
        <v>75</v>
      </c>
      <c r="L382" s="40">
        <v>7.98</v>
      </c>
      <c r="M382" s="19">
        <f t="shared" si="247"/>
        <v>-2.4999999999999467E-3</v>
      </c>
      <c r="N382" s="19">
        <f t="shared" si="272"/>
        <v>-8.6956521739130783E-3</v>
      </c>
      <c r="O382" s="19">
        <f t="shared" si="274"/>
        <v>-2.0858895705521463E-2</v>
      </c>
      <c r="P382" s="19">
        <f t="shared" si="278"/>
        <v>-4.7732696897374742E-2</v>
      </c>
      <c r="Q382" s="19">
        <f t="shared" si="290"/>
        <v>-0.35034414837452538</v>
      </c>
      <c r="R382" s="19">
        <f t="shared" si="290"/>
        <v>-0.58883936055235053</v>
      </c>
      <c r="S382" s="19">
        <f t="shared" si="290"/>
        <v>-0.8123193064594969</v>
      </c>
      <c r="T382" s="19">
        <f t="shared" si="248"/>
        <v>1.3834384506423951</v>
      </c>
      <c r="U382" s="19">
        <f t="shared" si="248"/>
        <v>1.5335522224600868</v>
      </c>
      <c r="V382" s="19">
        <f t="shared" si="248"/>
        <v>1.8075266457441195</v>
      </c>
      <c r="W382" s="19">
        <f t="shared" si="279"/>
        <v>9.65012425974595E-3</v>
      </c>
      <c r="X382" s="19">
        <f t="shared" si="280"/>
        <v>9.263017775621633E-3</v>
      </c>
      <c r="Y382" s="19">
        <f t="shared" si="281"/>
        <v>1</v>
      </c>
      <c r="Z382" s="19">
        <f t="shared" si="282"/>
        <v>1.0417905366805085</v>
      </c>
      <c r="AA382" s="19">
        <f t="shared" si="283"/>
        <v>2.0417905366805087</v>
      </c>
      <c r="AB382" s="19">
        <f t="shared" si="284"/>
        <v>0.48976620374868357</v>
      </c>
      <c r="AC382" s="19">
        <f t="shared" si="285"/>
        <v>0.51023379625131637</v>
      </c>
      <c r="AD382" s="20">
        <f t="shared" si="286"/>
        <v>2.2614949861649116E-3</v>
      </c>
      <c r="AE382" s="21">
        <f t="shared" si="241"/>
        <v>-1</v>
      </c>
      <c r="AF382" s="21">
        <f t="shared" si="249"/>
        <v>0</v>
      </c>
      <c r="AG382" s="21">
        <f t="shared" si="250"/>
        <v>1</v>
      </c>
      <c r="AH382" s="21">
        <f t="shared" si="251"/>
        <v>0</v>
      </c>
      <c r="AI382" s="21">
        <f t="shared" si="265"/>
        <v>0</v>
      </c>
      <c r="AJ382" s="21">
        <f t="shared" si="266"/>
        <v>0</v>
      </c>
      <c r="AK382" s="24">
        <f t="shared" si="242"/>
        <v>-1</v>
      </c>
      <c r="AL382" s="24">
        <f t="shared" si="252"/>
        <v>0</v>
      </c>
      <c r="AM382" s="24">
        <f t="shared" si="253"/>
        <v>5</v>
      </c>
      <c r="AN382" s="24">
        <f t="shared" si="254"/>
        <v>0</v>
      </c>
      <c r="AO382" s="24">
        <f t="shared" si="255"/>
        <v>0</v>
      </c>
      <c r="AP382" s="24">
        <f t="shared" si="267"/>
        <v>0</v>
      </c>
      <c r="AQ382" s="27">
        <f t="shared" si="243"/>
        <v>-1</v>
      </c>
      <c r="AR382" s="27">
        <f t="shared" si="256"/>
        <v>0</v>
      </c>
      <c r="AS382" s="27">
        <f t="shared" si="257"/>
        <v>1</v>
      </c>
      <c r="AT382" s="27">
        <f t="shared" si="258"/>
        <v>0</v>
      </c>
      <c r="AU382" s="27">
        <f t="shared" si="259"/>
        <v>0</v>
      </c>
      <c r="AV382" s="27">
        <f t="shared" si="268"/>
        <v>0</v>
      </c>
      <c r="AW382">
        <f t="shared" si="260"/>
        <v>113.90656223734968</v>
      </c>
      <c r="AX382">
        <f t="shared" si="261"/>
        <v>104.30256230215856</v>
      </c>
      <c r="AY382">
        <f t="shared" si="269"/>
        <v>91.265180175258692</v>
      </c>
      <c r="AZ382">
        <f t="shared" si="262"/>
        <v>0</v>
      </c>
      <c r="BA382">
        <f t="shared" si="270"/>
        <v>102.93698355045269</v>
      </c>
      <c r="BB382" s="4">
        <f t="shared" si="244"/>
        <v>1</v>
      </c>
      <c r="BC382" s="4">
        <f t="shared" si="245"/>
        <v>1</v>
      </c>
    </row>
    <row r="383" spans="1:55">
      <c r="A383" s="37">
        <v>40856</v>
      </c>
      <c r="B383" s="2" t="s">
        <v>76</v>
      </c>
      <c r="C383" s="40">
        <v>10.19</v>
      </c>
      <c r="D383" s="19">
        <f t="shared" si="246"/>
        <v>5.9230009871667046E-3</v>
      </c>
      <c r="E383" s="19">
        <f t="shared" si="271"/>
        <v>2.309236947791151E-2</v>
      </c>
      <c r="F383" s="19">
        <f t="shared" si="273"/>
        <v>3.1376518218623348E-2</v>
      </c>
      <c r="G383" s="19">
        <f t="shared" si="277"/>
        <v>3.8735983690112025E-2</v>
      </c>
      <c r="H383" s="19">
        <f t="shared" si="289"/>
        <v>1.0001336962577363</v>
      </c>
      <c r="I383" s="19">
        <f t="shared" si="289"/>
        <v>1.0768490164175999</v>
      </c>
      <c r="J383" s="19">
        <f t="shared" si="289"/>
        <v>1.0049978711120529</v>
      </c>
      <c r="K383" s="2" t="s">
        <v>75</v>
      </c>
      <c r="L383" s="40">
        <v>7.99</v>
      </c>
      <c r="M383" s="19">
        <f t="shared" si="247"/>
        <v>1.2531328320801738E-3</v>
      </c>
      <c r="N383" s="19">
        <f t="shared" si="272"/>
        <v>1.2531328320801738E-3</v>
      </c>
      <c r="O383" s="19">
        <f t="shared" si="274"/>
        <v>-1.9631901840490813E-2</v>
      </c>
      <c r="P383" s="19">
        <f t="shared" si="278"/>
        <v>-3.9663461538461543E-2</v>
      </c>
      <c r="Q383" s="19">
        <f t="shared" si="290"/>
        <v>5.0955337195208762E-2</v>
      </c>
      <c r="R383" s="19">
        <f t="shared" si="290"/>
        <v>-0.56080127447030226</v>
      </c>
      <c r="S383" s="19">
        <f t="shared" si="290"/>
        <v>-0.68236868850455956</v>
      </c>
      <c r="T383" s="19">
        <f t="shared" si="248"/>
        <v>0.94917835906252757</v>
      </c>
      <c r="U383" s="19">
        <f t="shared" si="248"/>
        <v>1.637650290887902</v>
      </c>
      <c r="V383" s="19">
        <f t="shared" si="248"/>
        <v>1.6873665596166125</v>
      </c>
      <c r="W383" s="19">
        <f t="shared" si="279"/>
        <v>9.6658050779060926E-3</v>
      </c>
      <c r="X383" s="19">
        <f t="shared" si="280"/>
        <v>9.2265079707924483E-3</v>
      </c>
      <c r="Y383" s="19">
        <f t="shared" si="281"/>
        <v>1</v>
      </c>
      <c r="Z383" s="19">
        <f t="shared" si="282"/>
        <v>1.0476124996048655</v>
      </c>
      <c r="AA383" s="19">
        <f t="shared" si="283"/>
        <v>2.0476124996048655</v>
      </c>
      <c r="AB383" s="19">
        <f t="shared" si="284"/>
        <v>0.48837365477744121</v>
      </c>
      <c r="AC383" s="19">
        <f t="shared" si="285"/>
        <v>0.51162634522255879</v>
      </c>
      <c r="AD383" s="20">
        <f t="shared" si="286"/>
        <v>-6.8708117703004858E-3</v>
      </c>
      <c r="AE383" s="21">
        <f t="shared" si="241"/>
        <v>0</v>
      </c>
      <c r="AF383" s="21">
        <f t="shared" si="249"/>
        <v>0</v>
      </c>
      <c r="AG383" s="21">
        <f t="shared" si="250"/>
        <v>0</v>
      </c>
      <c r="AH383" s="21">
        <f t="shared" si="251"/>
        <v>0</v>
      </c>
      <c r="AI383" s="21">
        <f t="shared" si="265"/>
        <v>0</v>
      </c>
      <c r="AJ383" s="21">
        <f t="shared" si="266"/>
        <v>0</v>
      </c>
      <c r="AK383" s="24">
        <f t="shared" si="242"/>
        <v>-1</v>
      </c>
      <c r="AL383" s="24">
        <f t="shared" si="252"/>
        <v>0</v>
      </c>
      <c r="AM383" s="24">
        <f t="shared" si="253"/>
        <v>0</v>
      </c>
      <c r="AN383" s="24">
        <f t="shared" si="254"/>
        <v>1</v>
      </c>
      <c r="AO383" s="24">
        <f t="shared" si="255"/>
        <v>0</v>
      </c>
      <c r="AP383" s="24">
        <f t="shared" si="267"/>
        <v>0</v>
      </c>
      <c r="AQ383" s="27">
        <f t="shared" si="243"/>
        <v>-1</v>
      </c>
      <c r="AR383" s="27">
        <f t="shared" si="256"/>
        <v>0</v>
      </c>
      <c r="AS383" s="27">
        <f t="shared" si="257"/>
        <v>2</v>
      </c>
      <c r="AT383" s="27">
        <f t="shared" si="258"/>
        <v>0</v>
      </c>
      <c r="AU383" s="27">
        <f t="shared" si="259"/>
        <v>0</v>
      </c>
      <c r="AV383" s="27">
        <f t="shared" si="268"/>
        <v>0</v>
      </c>
      <c r="AW383">
        <f t="shared" si="260"/>
        <v>113.90656223734968</v>
      </c>
      <c r="AX383">
        <f t="shared" si="261"/>
        <v>104.30256230215856</v>
      </c>
      <c r="AY383">
        <f t="shared" si="269"/>
        <v>91.265180175258692</v>
      </c>
      <c r="AZ383">
        <f t="shared" si="262"/>
        <v>0</v>
      </c>
      <c r="BA383">
        <f t="shared" si="270"/>
        <v>102.93698355045269</v>
      </c>
      <c r="BB383" s="4">
        <f t="shared" si="244"/>
        <v>0</v>
      </c>
      <c r="BC383" s="4">
        <f t="shared" si="245"/>
        <v>0</v>
      </c>
    </row>
    <row r="384" spans="1:55">
      <c r="A384" s="37">
        <v>40857</v>
      </c>
      <c r="B384" s="2" t="s">
        <v>76</v>
      </c>
      <c r="C384" s="40">
        <v>10.06</v>
      </c>
      <c r="D384" s="19">
        <f t="shared" si="246"/>
        <v>-1.2757605495583808E-2</v>
      </c>
      <c r="E384" s="19">
        <f t="shared" si="271"/>
        <v>1.0040160642570245E-2</v>
      </c>
      <c r="F384" s="19">
        <f t="shared" si="273"/>
        <v>1.718907987866531E-2</v>
      </c>
      <c r="G384" s="19">
        <f t="shared" si="277"/>
        <v>8.0160320641282628E-3</v>
      </c>
      <c r="H384" s="19">
        <f t="shared" si="289"/>
        <v>0.47021040945066778</v>
      </c>
      <c r="I384" s="19">
        <f t="shared" si="289"/>
        <v>0.59036043239072711</v>
      </c>
      <c r="J384" s="19">
        <f t="shared" si="289"/>
        <v>0.20997663293044055</v>
      </c>
      <c r="K384" s="2" t="s">
        <v>75</v>
      </c>
      <c r="L384" s="40">
        <v>8</v>
      </c>
      <c r="M384" s="19">
        <f t="shared" si="247"/>
        <v>1.2515644555694352E-3</v>
      </c>
      <c r="N384" s="19">
        <f t="shared" si="272"/>
        <v>3.7641154328733059E-3</v>
      </c>
      <c r="O384" s="19">
        <f t="shared" si="274"/>
        <v>-3.26481257557436E-2</v>
      </c>
      <c r="P384" s="19">
        <f t="shared" si="278"/>
        <v>-4.6483909415971462E-2</v>
      </c>
      <c r="Q384" s="19">
        <f t="shared" si="290"/>
        <v>0.15813583727471278</v>
      </c>
      <c r="R384" s="19">
        <f t="shared" si="290"/>
        <v>-0.96795579166438261</v>
      </c>
      <c r="S384" s="19">
        <f t="shared" si="290"/>
        <v>-0.82314723600964379</v>
      </c>
      <c r="T384" s="19">
        <f t="shared" si="248"/>
        <v>0.31207457217595502</v>
      </c>
      <c r="U384" s="19">
        <f t="shared" si="248"/>
        <v>1.5583162240551096</v>
      </c>
      <c r="V384" s="19">
        <f t="shared" si="248"/>
        <v>1.0331238689400843</v>
      </c>
      <c r="W384" s="19">
        <f t="shared" si="279"/>
        <v>9.4852846348639063E-3</v>
      </c>
      <c r="X384" s="19">
        <f t="shared" si="280"/>
        <v>8.9362758080099441E-3</v>
      </c>
      <c r="Y384" s="19">
        <f t="shared" si="281"/>
        <v>1</v>
      </c>
      <c r="Z384" s="19">
        <f t="shared" si="282"/>
        <v>1.0614359760876968</v>
      </c>
      <c r="AA384" s="19">
        <f t="shared" si="283"/>
        <v>2.0614359760876968</v>
      </c>
      <c r="AB384" s="19">
        <f t="shared" si="284"/>
        <v>0.48509874262399039</v>
      </c>
      <c r="AC384" s="19">
        <f t="shared" si="285"/>
        <v>0.51490125737600967</v>
      </c>
      <c r="AD384" s="20">
        <f t="shared" si="286"/>
        <v>-1.7715163299003647E-3</v>
      </c>
      <c r="AE384" s="21">
        <f t="shared" si="241"/>
        <v>0</v>
      </c>
      <c r="AF384" s="21">
        <f t="shared" si="249"/>
        <v>0</v>
      </c>
      <c r="AG384" s="21">
        <f t="shared" si="250"/>
        <v>0</v>
      </c>
      <c r="AH384" s="21">
        <f t="shared" si="251"/>
        <v>0</v>
      </c>
      <c r="AI384" s="21">
        <f t="shared" si="265"/>
        <v>0</v>
      </c>
      <c r="AJ384" s="21">
        <f t="shared" si="266"/>
        <v>0</v>
      </c>
      <c r="AK384" s="24">
        <f t="shared" si="242"/>
        <v>-1</v>
      </c>
      <c r="AL384" s="24">
        <f t="shared" si="252"/>
        <v>0</v>
      </c>
      <c r="AM384" s="24">
        <f t="shared" si="253"/>
        <v>1</v>
      </c>
      <c r="AN384" s="24">
        <f t="shared" si="254"/>
        <v>0</v>
      </c>
      <c r="AO384" s="24">
        <f t="shared" si="255"/>
        <v>0</v>
      </c>
      <c r="AP384" s="24">
        <f t="shared" si="267"/>
        <v>0</v>
      </c>
      <c r="AQ384" s="27">
        <f t="shared" si="243"/>
        <v>-1</v>
      </c>
      <c r="AR384" s="27">
        <f t="shared" si="256"/>
        <v>0</v>
      </c>
      <c r="AS384" s="27">
        <f t="shared" si="257"/>
        <v>3</v>
      </c>
      <c r="AT384" s="27">
        <f t="shared" si="258"/>
        <v>0</v>
      </c>
      <c r="AU384" s="27">
        <f t="shared" si="259"/>
        <v>0</v>
      </c>
      <c r="AV384" s="27">
        <f t="shared" si="268"/>
        <v>0</v>
      </c>
      <c r="AW384">
        <f t="shared" si="260"/>
        <v>113.90656223734968</v>
      </c>
      <c r="AX384">
        <f t="shared" si="261"/>
        <v>104.30256230215856</v>
      </c>
      <c r="AY384">
        <f t="shared" si="269"/>
        <v>91.265180175258692</v>
      </c>
      <c r="AZ384">
        <f t="shared" si="262"/>
        <v>0</v>
      </c>
      <c r="BA384">
        <f t="shared" si="270"/>
        <v>102.93698355045269</v>
      </c>
      <c r="BB384" s="4">
        <f t="shared" si="244"/>
        <v>0</v>
      </c>
      <c r="BC384" s="4">
        <f t="shared" si="245"/>
        <v>0</v>
      </c>
    </row>
    <row r="385" spans="1:55">
      <c r="A385" s="37">
        <v>40858</v>
      </c>
      <c r="B385" s="2" t="s">
        <v>76</v>
      </c>
      <c r="C385" s="40">
        <v>10.09</v>
      </c>
      <c r="D385" s="19">
        <f t="shared" si="246"/>
        <v>2.9821073558647473E-3</v>
      </c>
      <c r="E385" s="19">
        <f t="shared" si="271"/>
        <v>-1.9782393669633604E-3</v>
      </c>
      <c r="F385" s="19">
        <f t="shared" si="273"/>
        <v>1.1022044088176296E-2</v>
      </c>
      <c r="G385" s="19">
        <f t="shared" si="277"/>
        <v>1.0010010010009973E-2</v>
      </c>
      <c r="H385" s="19">
        <f t="shared" si="289"/>
        <v>-0.10075229351882131</v>
      </c>
      <c r="I385" s="19">
        <f t="shared" si="289"/>
        <v>0.39781661942853319</v>
      </c>
      <c r="J385" s="19">
        <f t="shared" si="289"/>
        <v>0.26883493594570368</v>
      </c>
      <c r="K385" s="2" t="s">
        <v>75</v>
      </c>
      <c r="L385" s="40">
        <v>8.0500000000000007</v>
      </c>
      <c r="M385" s="19">
        <f t="shared" si="247"/>
        <v>6.2500000000000888E-3</v>
      </c>
      <c r="N385" s="19">
        <f t="shared" si="272"/>
        <v>6.2500000000000888E-3</v>
      </c>
      <c r="O385" s="19">
        <f t="shared" si="274"/>
        <v>-2.4242424242424156E-2</v>
      </c>
      <c r="P385" s="19">
        <f t="shared" si="278"/>
        <v>-4.0524433849821198E-2</v>
      </c>
      <c r="Q385" s="19">
        <f t="shared" si="290"/>
        <v>0.27713400610225908</v>
      </c>
      <c r="R385" s="19">
        <f t="shared" si="290"/>
        <v>-0.74357992826648234</v>
      </c>
      <c r="S385" s="19">
        <f t="shared" si="290"/>
        <v>-0.74183709802391995</v>
      </c>
      <c r="T385" s="19">
        <f t="shared" si="248"/>
        <v>-0.37788629962108039</v>
      </c>
      <c r="U385" s="19">
        <f t="shared" si="248"/>
        <v>1.1413965476950154</v>
      </c>
      <c r="V385" s="19">
        <f t="shared" si="248"/>
        <v>1.0106720339696236</v>
      </c>
      <c r="W385" s="19">
        <f t="shared" si="279"/>
        <v>9.501756585681996E-3</v>
      </c>
      <c r="X385" s="19">
        <f t="shared" si="280"/>
        <v>9.1295615164155072E-3</v>
      </c>
      <c r="Y385" s="19">
        <f t="shared" si="281"/>
        <v>1</v>
      </c>
      <c r="Z385" s="19">
        <f t="shared" si="282"/>
        <v>1.0407681210753945</v>
      </c>
      <c r="AA385" s="19">
        <f t="shared" si="283"/>
        <v>2.0407681210753945</v>
      </c>
      <c r="AB385" s="19">
        <f t="shared" si="284"/>
        <v>0.49001157440319298</v>
      </c>
      <c r="AC385" s="19">
        <f t="shared" si="285"/>
        <v>0.50998842559680702</v>
      </c>
      <c r="AD385" s="20">
        <f t="shared" si="286"/>
        <v>1.8366632861297502E-3</v>
      </c>
      <c r="AE385" s="21">
        <f t="shared" si="241"/>
        <v>0</v>
      </c>
      <c r="AF385" s="21">
        <f t="shared" si="249"/>
        <v>0</v>
      </c>
      <c r="AG385" s="21">
        <f t="shared" si="250"/>
        <v>0</v>
      </c>
      <c r="AH385" s="21">
        <f t="shared" si="251"/>
        <v>0</v>
      </c>
      <c r="AI385" s="21">
        <f t="shared" si="265"/>
        <v>0</v>
      </c>
      <c r="AJ385" s="21">
        <f t="shared" si="266"/>
        <v>0</v>
      </c>
      <c r="AK385" s="24">
        <f t="shared" si="242"/>
        <v>-1</v>
      </c>
      <c r="AL385" s="24">
        <f t="shared" si="252"/>
        <v>0</v>
      </c>
      <c r="AM385" s="24">
        <f t="shared" si="253"/>
        <v>2</v>
      </c>
      <c r="AN385" s="24">
        <f t="shared" si="254"/>
        <v>0</v>
      </c>
      <c r="AO385" s="24">
        <f t="shared" si="255"/>
        <v>0</v>
      </c>
      <c r="AP385" s="24">
        <f t="shared" si="267"/>
        <v>0</v>
      </c>
      <c r="AQ385" s="27">
        <f t="shared" si="243"/>
        <v>-1</v>
      </c>
      <c r="AR385" s="27">
        <f t="shared" si="256"/>
        <v>0</v>
      </c>
      <c r="AS385" s="27">
        <f t="shared" si="257"/>
        <v>4</v>
      </c>
      <c r="AT385" s="27">
        <f t="shared" si="258"/>
        <v>0</v>
      </c>
      <c r="AU385" s="27">
        <f t="shared" si="259"/>
        <v>0</v>
      </c>
      <c r="AV385" s="27">
        <f t="shared" si="268"/>
        <v>0</v>
      </c>
      <c r="AW385">
        <f t="shared" si="260"/>
        <v>113.90656223734968</v>
      </c>
      <c r="AX385">
        <f t="shared" si="261"/>
        <v>104.30256230215856</v>
      </c>
      <c r="AY385">
        <f t="shared" si="269"/>
        <v>91.265180175258692</v>
      </c>
      <c r="AZ385">
        <f t="shared" si="262"/>
        <v>0</v>
      </c>
      <c r="BA385">
        <f t="shared" si="270"/>
        <v>102.93698355045269</v>
      </c>
      <c r="BB385" s="4">
        <f t="shared" si="244"/>
        <v>0</v>
      </c>
      <c r="BC385" s="4">
        <f t="shared" si="245"/>
        <v>0</v>
      </c>
    </row>
    <row r="386" spans="1:55">
      <c r="A386" s="37">
        <v>40861</v>
      </c>
      <c r="B386" s="2" t="s">
        <v>76</v>
      </c>
      <c r="C386" s="40">
        <v>10.18</v>
      </c>
      <c r="D386" s="19">
        <f t="shared" si="246"/>
        <v>8.9197224975222852E-3</v>
      </c>
      <c r="E386" s="19">
        <f t="shared" si="271"/>
        <v>1.3944223107569778E-2</v>
      </c>
      <c r="F386" s="19">
        <f t="shared" si="273"/>
        <v>3.0364372469635519E-2</v>
      </c>
      <c r="G386" s="19">
        <f t="shared" si="277"/>
        <v>2.9322548028311336E-2</v>
      </c>
      <c r="H386" s="19">
        <f t="shared" si="289"/>
        <v>0.76882989278909286</v>
      </c>
      <c r="I386" s="19">
        <f t="shared" si="289"/>
        <v>1.1719567199509735</v>
      </c>
      <c r="J386" s="19">
        <f t="shared" si="289"/>
        <v>0.80595353984534057</v>
      </c>
      <c r="K386" s="2" t="s">
        <v>75</v>
      </c>
      <c r="L386" s="40">
        <v>8.09</v>
      </c>
      <c r="M386" s="19">
        <f t="shared" si="247"/>
        <v>4.9689440993787755E-3</v>
      </c>
      <c r="N386" s="19">
        <f t="shared" si="272"/>
        <v>1.1249999999999982E-2</v>
      </c>
      <c r="O386" s="19">
        <f t="shared" si="274"/>
        <v>4.9689440993787755E-3</v>
      </c>
      <c r="P386" s="19">
        <f t="shared" si="278"/>
        <v>-2.1765417170495734E-2</v>
      </c>
      <c r="Q386" s="19">
        <f t="shared" si="290"/>
        <v>0.52234791444083706</v>
      </c>
      <c r="R386" s="19">
        <f t="shared" si="290"/>
        <v>0.15820211322583611</v>
      </c>
      <c r="S386" s="19">
        <f t="shared" si="290"/>
        <v>-0.41109117991685512</v>
      </c>
      <c r="T386" s="19">
        <f t="shared" si="248"/>
        <v>0.2464819783482558</v>
      </c>
      <c r="U386" s="19">
        <f t="shared" si="248"/>
        <v>1.0137546067251373</v>
      </c>
      <c r="V386" s="19">
        <f t="shared" si="248"/>
        <v>1.2170447197621956</v>
      </c>
      <c r="W386" s="19">
        <f t="shared" si="279"/>
        <v>9.3368108263509973E-3</v>
      </c>
      <c r="X386" s="19">
        <f t="shared" si="280"/>
        <v>8.7758189440216034E-3</v>
      </c>
      <c r="Y386" s="19">
        <f t="shared" si="281"/>
        <v>1</v>
      </c>
      <c r="Z386" s="19">
        <f t="shared" si="282"/>
        <v>1.0639247329403441</v>
      </c>
      <c r="AA386" s="19">
        <f t="shared" si="283"/>
        <v>2.0639247329403441</v>
      </c>
      <c r="AB386" s="19">
        <f t="shared" si="284"/>
        <v>0.48451379260103289</v>
      </c>
      <c r="AC386" s="19">
        <f t="shared" si="285"/>
        <v>0.51548620739896711</v>
      </c>
      <c r="AD386" s="20">
        <f t="shared" si="286"/>
        <v>-9.4411237027573064E-4</v>
      </c>
      <c r="AE386" s="21">
        <f t="shared" si="241"/>
        <v>0</v>
      </c>
      <c r="AF386" s="21">
        <f t="shared" si="249"/>
        <v>0</v>
      </c>
      <c r="AG386" s="21">
        <f t="shared" si="250"/>
        <v>0</v>
      </c>
      <c r="AH386" s="21">
        <f t="shared" si="251"/>
        <v>0</v>
      </c>
      <c r="AI386" s="21">
        <f t="shared" si="265"/>
        <v>0</v>
      </c>
      <c r="AJ386" s="21">
        <f t="shared" si="266"/>
        <v>0</v>
      </c>
      <c r="AK386" s="24">
        <f t="shared" si="242"/>
        <v>-1</v>
      </c>
      <c r="AL386" s="24">
        <f t="shared" si="252"/>
        <v>0</v>
      </c>
      <c r="AM386" s="24">
        <f t="shared" si="253"/>
        <v>3</v>
      </c>
      <c r="AN386" s="24">
        <f t="shared" si="254"/>
        <v>0</v>
      </c>
      <c r="AO386" s="24">
        <f t="shared" si="255"/>
        <v>0</v>
      </c>
      <c r="AP386" s="24">
        <f t="shared" si="267"/>
        <v>0</v>
      </c>
      <c r="AQ386" s="27">
        <f t="shared" si="243"/>
        <v>-1</v>
      </c>
      <c r="AR386" s="27">
        <f t="shared" si="256"/>
        <v>0</v>
      </c>
      <c r="AS386" s="27">
        <f t="shared" si="257"/>
        <v>5</v>
      </c>
      <c r="AT386" s="27">
        <f t="shared" si="258"/>
        <v>0</v>
      </c>
      <c r="AU386" s="27">
        <f t="shared" si="259"/>
        <v>0</v>
      </c>
      <c r="AV386" s="27">
        <f t="shared" si="268"/>
        <v>0</v>
      </c>
      <c r="AW386">
        <f t="shared" si="260"/>
        <v>113.90656223734968</v>
      </c>
      <c r="AX386">
        <f t="shared" si="261"/>
        <v>104.30256230215856</v>
      </c>
      <c r="AY386">
        <f t="shared" si="269"/>
        <v>91.265180175258692</v>
      </c>
      <c r="AZ386">
        <f t="shared" si="262"/>
        <v>0</v>
      </c>
      <c r="BA386">
        <f t="shared" si="270"/>
        <v>102.93698355045269</v>
      </c>
      <c r="BB386" s="4">
        <f t="shared" si="244"/>
        <v>0</v>
      </c>
      <c r="BC386" s="4">
        <f t="shared" si="245"/>
        <v>0</v>
      </c>
    </row>
    <row r="387" spans="1:55">
      <c r="A387" s="37">
        <v>40862</v>
      </c>
      <c r="B387" s="2" t="s">
        <v>76</v>
      </c>
      <c r="C387" s="40">
        <v>10.119999999999999</v>
      </c>
      <c r="D387" s="19">
        <f t="shared" si="246"/>
        <v>-5.8939096267191064E-3</v>
      </c>
      <c r="E387" s="19">
        <f t="shared" si="271"/>
        <v>-9.8716683119462619E-4</v>
      </c>
      <c r="F387" s="19">
        <f t="shared" si="273"/>
        <v>2.3255813953488233E-2</v>
      </c>
      <c r="G387" s="19">
        <f t="shared" si="277"/>
        <v>2.0161290322580575E-2</v>
      </c>
      <c r="H387" s="19">
        <f t="shared" si="289"/>
        <v>-5.8417143168048566E-2</v>
      </c>
      <c r="I387" s="19">
        <f t="shared" si="289"/>
        <v>0.95830815517681867</v>
      </c>
      <c r="J387" s="19">
        <f t="shared" si="289"/>
        <v>0.5618331409863635</v>
      </c>
      <c r="K387" s="2" t="s">
        <v>75</v>
      </c>
      <c r="L387" s="40">
        <v>8.06</v>
      </c>
      <c r="M387" s="19">
        <f t="shared" si="247"/>
        <v>-3.708281829418957E-3</v>
      </c>
      <c r="N387" s="19">
        <f t="shared" si="272"/>
        <v>1.0025062656641612E-2</v>
      </c>
      <c r="O387" s="19">
        <f t="shared" si="274"/>
        <v>1.2422360248446939E-3</v>
      </c>
      <c r="P387" s="19">
        <f t="shared" si="278"/>
        <v>-2.8915662650602431E-2</v>
      </c>
      <c r="Q387" s="19">
        <f t="shared" si="290"/>
        <v>0.46880409303967374</v>
      </c>
      <c r="R387" s="19">
        <f t="shared" si="290"/>
        <v>4.1369635107067919E-2</v>
      </c>
      <c r="S387" s="19">
        <f t="shared" si="290"/>
        <v>-0.57005549213848705</v>
      </c>
      <c r="T387" s="19">
        <f t="shared" si="248"/>
        <v>-0.52722123620772232</v>
      </c>
      <c r="U387" s="19">
        <f t="shared" si="248"/>
        <v>0.91693852006975074</v>
      </c>
      <c r="V387" s="19">
        <f t="shared" si="248"/>
        <v>1.1318886331248506</v>
      </c>
      <c r="W387" s="19">
        <f t="shared" si="279"/>
        <v>9.4714419922189118E-3</v>
      </c>
      <c r="X387" s="19">
        <f t="shared" si="280"/>
        <v>8.7226057138484088E-3</v>
      </c>
      <c r="Y387" s="19">
        <f t="shared" si="281"/>
        <v>1</v>
      </c>
      <c r="Z387" s="19">
        <f t="shared" si="282"/>
        <v>1.0858500662458714</v>
      </c>
      <c r="AA387" s="19">
        <f t="shared" si="283"/>
        <v>2.0858500662458717</v>
      </c>
      <c r="AB387" s="19">
        <f t="shared" si="284"/>
        <v>0.47942084437536175</v>
      </c>
      <c r="AC387" s="19">
        <f t="shared" si="285"/>
        <v>0.52057915562463819</v>
      </c>
      <c r="AD387" s="20">
        <f t="shared" si="286"/>
        <v>-2.3700419420028098E-3</v>
      </c>
      <c r="AE387" s="21">
        <f t="shared" si="241"/>
        <v>0</v>
      </c>
      <c r="AF387" s="21">
        <f t="shared" si="249"/>
        <v>0</v>
      </c>
      <c r="AG387" s="21">
        <f t="shared" si="250"/>
        <v>0</v>
      </c>
      <c r="AH387" s="21">
        <f t="shared" si="251"/>
        <v>0</v>
      </c>
      <c r="AI387" s="21">
        <f t="shared" si="265"/>
        <v>0</v>
      </c>
      <c r="AJ387" s="21">
        <f t="shared" si="266"/>
        <v>0</v>
      </c>
      <c r="AK387" s="24">
        <f t="shared" si="242"/>
        <v>0</v>
      </c>
      <c r="AL387" s="24">
        <f t="shared" si="252"/>
        <v>0</v>
      </c>
      <c r="AM387" s="24">
        <f t="shared" si="253"/>
        <v>0</v>
      </c>
      <c r="AN387" s="24">
        <f t="shared" si="254"/>
        <v>0</v>
      </c>
      <c r="AO387" s="24">
        <f t="shared" si="255"/>
        <v>0</v>
      </c>
      <c r="AP387" s="24">
        <f t="shared" si="267"/>
        <v>0</v>
      </c>
      <c r="AQ387" s="27">
        <f t="shared" si="243"/>
        <v>-1</v>
      </c>
      <c r="AR387" s="27">
        <f t="shared" si="256"/>
        <v>0</v>
      </c>
      <c r="AS387" s="27">
        <f t="shared" si="257"/>
        <v>0</v>
      </c>
      <c r="AT387" s="27">
        <f t="shared" si="258"/>
        <v>1</v>
      </c>
      <c r="AU387" s="27">
        <f t="shared" si="259"/>
        <v>0</v>
      </c>
      <c r="AV387" s="27">
        <f t="shared" si="268"/>
        <v>0</v>
      </c>
      <c r="AW387">
        <f t="shared" si="260"/>
        <v>113.90656223734968</v>
      </c>
      <c r="AX387">
        <f t="shared" si="261"/>
        <v>104.30256230215856</v>
      </c>
      <c r="AY387">
        <f t="shared" si="269"/>
        <v>91.265180175258692</v>
      </c>
      <c r="AZ387">
        <f t="shared" si="262"/>
        <v>0</v>
      </c>
      <c r="BA387">
        <f t="shared" si="270"/>
        <v>102.93698355045269</v>
      </c>
      <c r="BB387" s="4">
        <f t="shared" si="244"/>
        <v>0</v>
      </c>
      <c r="BC387" s="4">
        <f t="shared" si="245"/>
        <v>0</v>
      </c>
    </row>
    <row r="388" spans="1:55">
      <c r="A388" s="37">
        <v>40863</v>
      </c>
      <c r="B388" s="2" t="s">
        <v>76</v>
      </c>
      <c r="C388" s="40">
        <v>9.92</v>
      </c>
      <c r="D388" s="19">
        <f t="shared" si="246"/>
        <v>-1.9762845849802303E-2</v>
      </c>
      <c r="E388" s="19">
        <f t="shared" si="271"/>
        <v>-2.6496565260058842E-2</v>
      </c>
      <c r="F388" s="19">
        <f t="shared" si="273"/>
        <v>-4.0160642570282049E-3</v>
      </c>
      <c r="G388" s="19">
        <f t="shared" si="277"/>
        <v>1.9527235354573434E-2</v>
      </c>
      <c r="H388" s="19">
        <f t="shared" si="289"/>
        <v>-1.5921353067004305</v>
      </c>
      <c r="I388" s="19">
        <f t="shared" si="289"/>
        <v>-0.17478563841160863</v>
      </c>
      <c r="J388" s="19">
        <f t="shared" si="289"/>
        <v>0.55261415834506922</v>
      </c>
      <c r="K388" s="2" t="s">
        <v>75</v>
      </c>
      <c r="L388" s="40">
        <v>7.95</v>
      </c>
      <c r="M388" s="19">
        <f t="shared" si="247"/>
        <v>-1.3647642679900783E-2</v>
      </c>
      <c r="N388" s="19">
        <f t="shared" si="272"/>
        <v>-5.0062578222778518E-3</v>
      </c>
      <c r="O388" s="19">
        <f t="shared" si="274"/>
        <v>-3.7593984962406325E-3</v>
      </c>
      <c r="P388" s="19">
        <f t="shared" si="278"/>
        <v>-2.2140221402214093E-2</v>
      </c>
      <c r="Q388" s="19">
        <f t="shared" si="290"/>
        <v>-0.23639128689149985</v>
      </c>
      <c r="R388" s="19">
        <f t="shared" si="290"/>
        <v>-0.12823564513456467</v>
      </c>
      <c r="S388" s="19">
        <f t="shared" si="290"/>
        <v>-0.45419517383767477</v>
      </c>
      <c r="T388" s="19">
        <f t="shared" si="248"/>
        <v>-1.3557440198089306</v>
      </c>
      <c r="U388" s="19">
        <f t="shared" si="248"/>
        <v>-4.6549993277043955E-2</v>
      </c>
      <c r="V388" s="19">
        <f t="shared" si="248"/>
        <v>1.006809332182744</v>
      </c>
      <c r="W388" s="19">
        <f t="shared" si="279"/>
        <v>9.540580726059943E-3</v>
      </c>
      <c r="X388" s="19">
        <f t="shared" si="280"/>
        <v>8.0444395076654952E-3</v>
      </c>
      <c r="Y388" s="19">
        <f t="shared" si="281"/>
        <v>1</v>
      </c>
      <c r="Z388" s="19">
        <f t="shared" si="282"/>
        <v>1.1859845197379859</v>
      </c>
      <c r="AA388" s="19">
        <f t="shared" si="283"/>
        <v>2.1859845197379859</v>
      </c>
      <c r="AB388" s="19">
        <f t="shared" si="284"/>
        <v>0.45745978115154307</v>
      </c>
      <c r="AC388" s="19">
        <f t="shared" si="285"/>
        <v>0.54254021884845693</v>
      </c>
      <c r="AD388" s="20">
        <f t="shared" si="286"/>
        <v>-1.8260300266417942E-3</v>
      </c>
      <c r="AE388" s="21">
        <f t="shared" si="241"/>
        <v>1</v>
      </c>
      <c r="AF388" s="21">
        <f t="shared" si="249"/>
        <v>0</v>
      </c>
      <c r="AG388" s="21">
        <f t="shared" si="250"/>
        <v>1</v>
      </c>
      <c r="AH388" s="21">
        <f t="shared" si="251"/>
        <v>0</v>
      </c>
      <c r="AI388" s="21">
        <f t="shared" si="265"/>
        <v>1</v>
      </c>
      <c r="AJ388" s="21">
        <f t="shared" si="266"/>
        <v>-1.8260300266417942E-3</v>
      </c>
      <c r="AK388" s="24">
        <f t="shared" si="242"/>
        <v>0</v>
      </c>
      <c r="AL388" s="24">
        <f t="shared" si="252"/>
        <v>0</v>
      </c>
      <c r="AM388" s="24">
        <f t="shared" si="253"/>
        <v>0</v>
      </c>
      <c r="AN388" s="24">
        <f t="shared" si="254"/>
        <v>0</v>
      </c>
      <c r="AO388" s="24">
        <f t="shared" si="255"/>
        <v>0</v>
      </c>
      <c r="AP388" s="24">
        <f t="shared" si="267"/>
        <v>0</v>
      </c>
      <c r="AQ388" s="27">
        <f t="shared" si="243"/>
        <v>-1</v>
      </c>
      <c r="AR388" s="27">
        <f t="shared" si="256"/>
        <v>0</v>
      </c>
      <c r="AS388" s="27">
        <f t="shared" si="257"/>
        <v>1</v>
      </c>
      <c r="AT388" s="27">
        <f t="shared" si="258"/>
        <v>0</v>
      </c>
      <c r="AU388" s="27">
        <f t="shared" si="259"/>
        <v>0</v>
      </c>
      <c r="AV388" s="27">
        <f t="shared" si="268"/>
        <v>0</v>
      </c>
      <c r="AW388">
        <f t="shared" si="260"/>
        <v>113.69856543447273</v>
      </c>
      <c r="AX388">
        <f t="shared" si="261"/>
        <v>104.30256230215856</v>
      </c>
      <c r="AY388">
        <f t="shared" si="269"/>
        <v>91.265180175258692</v>
      </c>
      <c r="AZ388">
        <f t="shared" si="262"/>
        <v>-6.0867667554726477E-4</v>
      </c>
      <c r="BA388">
        <f t="shared" si="270"/>
        <v>102.87432820951433</v>
      </c>
      <c r="BB388" s="4">
        <f t="shared" si="244"/>
        <v>-1</v>
      </c>
      <c r="BC388" s="4">
        <f t="shared" si="245"/>
        <v>0</v>
      </c>
    </row>
    <row r="389" spans="1:55">
      <c r="A389" s="37">
        <v>40864</v>
      </c>
      <c r="B389" s="2" t="s">
        <v>76</v>
      </c>
      <c r="C389" s="40">
        <v>9.91</v>
      </c>
      <c r="D389" s="19">
        <f t="shared" si="246"/>
        <v>-1.0080645161290108E-3</v>
      </c>
      <c r="E389" s="19">
        <f t="shared" si="271"/>
        <v>-1.491053677932409E-2</v>
      </c>
      <c r="F389" s="19">
        <f t="shared" si="273"/>
        <v>-5.0200803212852117E-3</v>
      </c>
      <c r="G389" s="19">
        <f t="shared" si="277"/>
        <v>1.7453798767967137E-2</v>
      </c>
      <c r="H389" s="19">
        <f t="shared" si="289"/>
        <v>-0.88153196366720143</v>
      </c>
      <c r="I389" s="19">
        <f t="shared" si="289"/>
        <v>-0.23075133223813718</v>
      </c>
      <c r="J389" s="19">
        <f t="shared" si="289"/>
        <v>0.4981799590815395</v>
      </c>
      <c r="K389" s="2" t="s">
        <v>75</v>
      </c>
      <c r="L389" s="40">
        <v>7.97</v>
      </c>
      <c r="M389" s="19">
        <f t="shared" si="247"/>
        <v>2.5157232704401981E-3</v>
      </c>
      <c r="N389" s="19">
        <f t="shared" si="272"/>
        <v>-3.7500000000000311E-3</v>
      </c>
      <c r="O389" s="19">
        <f t="shared" si="274"/>
        <v>0</v>
      </c>
      <c r="P389" s="19">
        <f t="shared" si="278"/>
        <v>-2.447980416156673E-2</v>
      </c>
      <c r="Q389" s="19">
        <f t="shared" si="290"/>
        <v>-0.17699318430438923</v>
      </c>
      <c r="R389" s="19">
        <f t="shared" si="290"/>
        <v>0</v>
      </c>
      <c r="S389" s="19">
        <f t="shared" si="290"/>
        <v>-0.51422137707077098</v>
      </c>
      <c r="T389" s="19">
        <f t="shared" si="248"/>
        <v>-0.70453877936281217</v>
      </c>
      <c r="U389" s="19">
        <f t="shared" si="248"/>
        <v>-0.23075133223813718</v>
      </c>
      <c r="V389" s="19">
        <f t="shared" si="248"/>
        <v>1.0124013361523105</v>
      </c>
      <c r="W389" s="19">
        <f t="shared" si="279"/>
        <v>9.5512434980820245E-3</v>
      </c>
      <c r="X389" s="19">
        <f t="shared" si="280"/>
        <v>7.9675289023228672E-3</v>
      </c>
      <c r="Y389" s="19">
        <f t="shared" si="281"/>
        <v>1</v>
      </c>
      <c r="Z389" s="19">
        <f t="shared" si="282"/>
        <v>1.1987711140021642</v>
      </c>
      <c r="AA389" s="19">
        <f t="shared" si="283"/>
        <v>2.198771114002164</v>
      </c>
      <c r="AB389" s="19">
        <f t="shared" si="284"/>
        <v>0.45479949851615881</v>
      </c>
      <c r="AC389" s="19">
        <f t="shared" si="285"/>
        <v>0.54520050148384125</v>
      </c>
      <c r="AD389" s="20">
        <f t="shared" si="286"/>
        <v>-2.537101051575025E-3</v>
      </c>
      <c r="AE389" s="21">
        <f t="shared" si="241"/>
        <v>0</v>
      </c>
      <c r="AF389" s="21">
        <f t="shared" si="249"/>
        <v>0</v>
      </c>
      <c r="AG389" s="21">
        <f t="shared" si="250"/>
        <v>2</v>
      </c>
      <c r="AH389" s="21">
        <f t="shared" si="251"/>
        <v>0</v>
      </c>
      <c r="AI389" s="21">
        <f t="shared" si="265"/>
        <v>1</v>
      </c>
      <c r="AJ389" s="21">
        <f t="shared" si="266"/>
        <v>-2.537101051575025E-3</v>
      </c>
      <c r="AK389" s="24">
        <f t="shared" si="242"/>
        <v>0</v>
      </c>
      <c r="AL389" s="24">
        <f t="shared" si="252"/>
        <v>0</v>
      </c>
      <c r="AM389" s="24">
        <f t="shared" si="253"/>
        <v>0</v>
      </c>
      <c r="AN389" s="24">
        <f t="shared" si="254"/>
        <v>0</v>
      </c>
      <c r="AO389" s="24">
        <f t="shared" si="255"/>
        <v>0</v>
      </c>
      <c r="AP389" s="24">
        <f t="shared" si="267"/>
        <v>0</v>
      </c>
      <c r="AQ389" s="27">
        <f t="shared" si="243"/>
        <v>-1</v>
      </c>
      <c r="AR389" s="27">
        <f t="shared" si="256"/>
        <v>0</v>
      </c>
      <c r="AS389" s="27">
        <f t="shared" si="257"/>
        <v>2</v>
      </c>
      <c r="AT389" s="27">
        <f t="shared" si="258"/>
        <v>0</v>
      </c>
      <c r="AU389" s="27">
        <f t="shared" si="259"/>
        <v>0</v>
      </c>
      <c r="AV389" s="27">
        <f t="shared" si="268"/>
        <v>0</v>
      </c>
      <c r="AW389">
        <f t="shared" si="260"/>
        <v>113.41010068454635</v>
      </c>
      <c r="AX389">
        <f t="shared" si="261"/>
        <v>104.30256230215856</v>
      </c>
      <c r="AY389">
        <f t="shared" si="269"/>
        <v>91.265180175258692</v>
      </c>
      <c r="AZ389">
        <f t="shared" si="262"/>
        <v>-8.4570035052500834E-4</v>
      </c>
      <c r="BA389">
        <f t="shared" si="270"/>
        <v>102.78732735408752</v>
      </c>
      <c r="BB389" s="4">
        <f t="shared" si="244"/>
        <v>0</v>
      </c>
      <c r="BC389" s="4">
        <f t="shared" si="245"/>
        <v>0</v>
      </c>
    </row>
    <row r="390" spans="1:55">
      <c r="A390" s="37">
        <v>40865</v>
      </c>
      <c r="B390" s="2" t="s">
        <v>76</v>
      </c>
      <c r="C390" s="40">
        <v>9.81</v>
      </c>
      <c r="D390" s="19">
        <f t="shared" si="246"/>
        <v>-1.0090817356205817E-2</v>
      </c>
      <c r="E390" s="19">
        <f t="shared" si="271"/>
        <v>-2.7750247770069313E-2</v>
      </c>
      <c r="F390" s="19">
        <f t="shared" si="273"/>
        <v>-2.9673590504450936E-2</v>
      </c>
      <c r="G390" s="19">
        <f t="shared" si="277"/>
        <v>1.6580310880829029E-2</v>
      </c>
      <c r="H390" s="19">
        <f t="shared" si="289"/>
        <v>-1.6480448300874766</v>
      </c>
      <c r="I390" s="19">
        <f t="shared" si="289"/>
        <v>-1.418835006539394</v>
      </c>
      <c r="J390" s="19">
        <f t="shared" si="289"/>
        <v>0.4805558961505626</v>
      </c>
      <c r="K390" s="2" t="s">
        <v>75</v>
      </c>
      <c r="L390" s="40">
        <v>7.94</v>
      </c>
      <c r="M390" s="19">
        <f t="shared" si="247"/>
        <v>-3.7641154328731945E-3</v>
      </c>
      <c r="N390" s="19">
        <f t="shared" si="272"/>
        <v>-1.3664596273291965E-2</v>
      </c>
      <c r="O390" s="19">
        <f t="shared" si="274"/>
        <v>-7.4999999999999512E-3</v>
      </c>
      <c r="P390" s="19">
        <f t="shared" si="278"/>
        <v>-2.3370233702337068E-2</v>
      </c>
      <c r="Q390" s="19">
        <f t="shared" si="290"/>
        <v>-0.64595315005231468</v>
      </c>
      <c r="R390" s="19">
        <f t="shared" si="290"/>
        <v>-0.2751239775637761</v>
      </c>
      <c r="S390" s="19">
        <f t="shared" si="290"/>
        <v>-0.50989807592299419</v>
      </c>
      <c r="T390" s="19">
        <f t="shared" si="248"/>
        <v>-1.002091680035162</v>
      </c>
      <c r="U390" s="19">
        <f t="shared" si="248"/>
        <v>-1.1437110289756178</v>
      </c>
      <c r="V390" s="19">
        <f t="shared" si="248"/>
        <v>0.99045397207355679</v>
      </c>
      <c r="W390" s="19">
        <f t="shared" si="279"/>
        <v>9.6005790235100669E-3</v>
      </c>
      <c r="X390" s="19">
        <f t="shared" si="280"/>
        <v>7.9439406333611708E-3</v>
      </c>
      <c r="Y390" s="19">
        <f t="shared" si="281"/>
        <v>1</v>
      </c>
      <c r="Z390" s="19">
        <f t="shared" si="282"/>
        <v>1.2085411342566836</v>
      </c>
      <c r="AA390" s="19">
        <f t="shared" si="283"/>
        <v>2.2085411342566834</v>
      </c>
      <c r="AB390" s="19">
        <f t="shared" si="284"/>
        <v>0.45278758203277231</v>
      </c>
      <c r="AC390" s="19">
        <f t="shared" si="285"/>
        <v>0.54721241796722786</v>
      </c>
      <c r="AD390" s="20">
        <f t="shared" si="286"/>
        <v>-2.9906675529591305E-3</v>
      </c>
      <c r="AE390" s="21">
        <f t="shared" si="241"/>
        <v>1</v>
      </c>
      <c r="AF390" s="21">
        <f t="shared" si="249"/>
        <v>0</v>
      </c>
      <c r="AG390" s="21">
        <f t="shared" si="250"/>
        <v>3</v>
      </c>
      <c r="AH390" s="21">
        <f t="shared" si="251"/>
        <v>0</v>
      </c>
      <c r="AI390" s="21">
        <f t="shared" si="265"/>
        <v>1</v>
      </c>
      <c r="AJ390" s="21">
        <f t="shared" si="266"/>
        <v>-2.9906675529591305E-3</v>
      </c>
      <c r="AK390" s="24">
        <f t="shared" si="242"/>
        <v>1</v>
      </c>
      <c r="AL390" s="24">
        <f t="shared" si="252"/>
        <v>0</v>
      </c>
      <c r="AM390" s="24">
        <f t="shared" si="253"/>
        <v>1</v>
      </c>
      <c r="AN390" s="24">
        <f t="shared" si="254"/>
        <v>0</v>
      </c>
      <c r="AO390" s="24">
        <f t="shared" si="255"/>
        <v>1</v>
      </c>
      <c r="AP390" s="24">
        <f t="shared" si="267"/>
        <v>-2.9906675529591305E-3</v>
      </c>
      <c r="AQ390" s="27">
        <f t="shared" si="243"/>
        <v>0</v>
      </c>
      <c r="AR390" s="27">
        <f t="shared" si="256"/>
        <v>0</v>
      </c>
      <c r="AS390" s="27">
        <f t="shared" si="257"/>
        <v>0</v>
      </c>
      <c r="AT390" s="27">
        <f t="shared" si="258"/>
        <v>0</v>
      </c>
      <c r="AU390" s="27">
        <f t="shared" si="259"/>
        <v>0</v>
      </c>
      <c r="AV390" s="27">
        <f t="shared" si="268"/>
        <v>0</v>
      </c>
      <c r="AW390">
        <f t="shared" si="260"/>
        <v>113.07092877625125</v>
      </c>
      <c r="AX390">
        <f t="shared" si="261"/>
        <v>103.99062801339099</v>
      </c>
      <c r="AY390">
        <f t="shared" si="269"/>
        <v>91.265180175258692</v>
      </c>
      <c r="AZ390">
        <f t="shared" si="262"/>
        <v>-1.9937783686394205E-3</v>
      </c>
      <c r="BA390">
        <f t="shared" si="270"/>
        <v>102.58239220423869</v>
      </c>
      <c r="BB390" s="4">
        <f t="shared" si="244"/>
        <v>0</v>
      </c>
      <c r="BC390" s="4">
        <f t="shared" si="245"/>
        <v>1</v>
      </c>
    </row>
    <row r="391" spans="1:55">
      <c r="A391" s="37">
        <v>40868</v>
      </c>
      <c r="B391" s="2" t="s">
        <v>76</v>
      </c>
      <c r="C391" s="40">
        <v>9.7899999999999991</v>
      </c>
      <c r="D391" s="19">
        <f t="shared" si="246"/>
        <v>-2.0387359836902498E-3</v>
      </c>
      <c r="E391" s="19">
        <f t="shared" si="271"/>
        <v>-3.831041257367393E-2</v>
      </c>
      <c r="F391" s="19">
        <f t="shared" si="273"/>
        <v>-2.4900398406374504E-2</v>
      </c>
      <c r="G391" s="19">
        <f t="shared" si="277"/>
        <v>-4.0691759918617416E-3</v>
      </c>
      <c r="H391" s="19">
        <f t="shared" si="289"/>
        <v>-2.2295648211625481</v>
      </c>
      <c r="I391" s="19">
        <f t="shared" si="289"/>
        <v>-1.2229971663597943</v>
      </c>
      <c r="J391" s="19">
        <f t="shared" si="289"/>
        <v>-0.12034478854957964</v>
      </c>
      <c r="K391" s="2" t="s">
        <v>75</v>
      </c>
      <c r="L391" s="40">
        <v>7.97</v>
      </c>
      <c r="M391" s="19">
        <f t="shared" si="247"/>
        <v>3.7783375314860653E-3</v>
      </c>
      <c r="N391" s="19">
        <f t="shared" si="272"/>
        <v>-1.4833127317676156E-2</v>
      </c>
      <c r="O391" s="19">
        <f t="shared" si="274"/>
        <v>-3.7500000000000311E-3</v>
      </c>
      <c r="P391" s="19">
        <f t="shared" si="278"/>
        <v>-2.447980416156673E-2</v>
      </c>
      <c r="Q391" s="19">
        <f t="shared" si="290"/>
        <v>-0.70328022055539507</v>
      </c>
      <c r="R391" s="19">
        <f t="shared" si="290"/>
        <v>-0.14574281575038925</v>
      </c>
      <c r="S391" s="19">
        <f t="shared" si="290"/>
        <v>-0.54740439643781713</v>
      </c>
      <c r="T391" s="19">
        <f t="shared" si="248"/>
        <v>-1.5262846006071529</v>
      </c>
      <c r="U391" s="19">
        <f t="shared" si="248"/>
        <v>-1.077254350609405</v>
      </c>
      <c r="V391" s="19">
        <f t="shared" si="248"/>
        <v>0.42705960788823749</v>
      </c>
      <c r="W391" s="19">
        <f t="shared" si="279"/>
        <v>8.6509052708632368E-3</v>
      </c>
      <c r="X391" s="19">
        <f t="shared" si="280"/>
        <v>7.9020052702095007E-3</v>
      </c>
      <c r="Y391" s="19">
        <f t="shared" si="281"/>
        <v>1</v>
      </c>
      <c r="Z391" s="19">
        <f t="shared" si="282"/>
        <v>1.0947734119435586</v>
      </c>
      <c r="AA391" s="19">
        <f t="shared" si="283"/>
        <v>2.0947734119435584</v>
      </c>
      <c r="AB391" s="19">
        <f t="shared" si="284"/>
        <v>0.47737860061541781</v>
      </c>
      <c r="AC391" s="19">
        <f t="shared" si="285"/>
        <v>0.5226213993845823</v>
      </c>
      <c r="AD391" s="20">
        <f t="shared" si="286"/>
        <v>-2.9424444570272982E-3</v>
      </c>
      <c r="AE391" s="21">
        <f t="shared" si="241"/>
        <v>1</v>
      </c>
      <c r="AF391" s="21">
        <f t="shared" si="249"/>
        <v>0</v>
      </c>
      <c r="AG391" s="21">
        <f t="shared" si="250"/>
        <v>4</v>
      </c>
      <c r="AH391" s="21">
        <f t="shared" si="251"/>
        <v>0</v>
      </c>
      <c r="AI391" s="21">
        <f t="shared" si="265"/>
        <v>1</v>
      </c>
      <c r="AJ391" s="21">
        <f t="shared" si="266"/>
        <v>-2.9424444570272982E-3</v>
      </c>
      <c r="AK391" s="24">
        <f t="shared" si="242"/>
        <v>1</v>
      </c>
      <c r="AL391" s="24">
        <f t="shared" si="252"/>
        <v>0</v>
      </c>
      <c r="AM391" s="24">
        <f t="shared" si="253"/>
        <v>2</v>
      </c>
      <c r="AN391" s="24">
        <f t="shared" si="254"/>
        <v>0</v>
      </c>
      <c r="AO391" s="24">
        <f t="shared" si="255"/>
        <v>1</v>
      </c>
      <c r="AP391" s="24">
        <f t="shared" si="267"/>
        <v>-2.9424444570272982E-3</v>
      </c>
      <c r="AQ391" s="27">
        <f t="shared" si="243"/>
        <v>0</v>
      </c>
      <c r="AR391" s="27">
        <f t="shared" si="256"/>
        <v>0</v>
      </c>
      <c r="AS391" s="27">
        <f t="shared" si="257"/>
        <v>0</v>
      </c>
      <c r="AT391" s="27">
        <f t="shared" si="258"/>
        <v>0</v>
      </c>
      <c r="AU391" s="27">
        <f t="shared" si="259"/>
        <v>0</v>
      </c>
      <c r="AV391" s="27">
        <f t="shared" si="268"/>
        <v>0</v>
      </c>
      <c r="AW391">
        <f t="shared" si="260"/>
        <v>112.73822384862264</v>
      </c>
      <c r="AX391">
        <f t="shared" si="261"/>
        <v>103.6846413664102</v>
      </c>
      <c r="AY391">
        <f t="shared" si="269"/>
        <v>91.265180175258692</v>
      </c>
      <c r="AZ391">
        <f t="shared" si="262"/>
        <v>-1.9616296380181989E-3</v>
      </c>
      <c r="BA391">
        <f t="shared" si="270"/>
        <v>102.38116354335205</v>
      </c>
      <c r="BB391" s="4">
        <f t="shared" si="244"/>
        <v>0</v>
      </c>
      <c r="BC391" s="4">
        <f t="shared" si="245"/>
        <v>1</v>
      </c>
    </row>
    <row r="392" spans="1:55">
      <c r="A392" s="37">
        <v>40869</v>
      </c>
      <c r="B392" s="2" t="s">
        <v>76</v>
      </c>
      <c r="C392" s="40">
        <v>9.77</v>
      </c>
      <c r="D392" s="19">
        <f t="shared" si="246"/>
        <v>-2.0429009193053704E-3</v>
      </c>
      <c r="E392" s="19">
        <f t="shared" si="271"/>
        <v>-3.4584980237154117E-2</v>
      </c>
      <c r="F392" s="19">
        <f t="shared" si="273"/>
        <v>-3.5538005923001104E-2</v>
      </c>
      <c r="G392" s="19">
        <f t="shared" si="277"/>
        <v>-9.12778904665313E-3</v>
      </c>
      <c r="H392" s="19">
        <f t="shared" si="289"/>
        <v>-1.9342915704838617</v>
      </c>
      <c r="I392" s="19">
        <f t="shared" si="289"/>
        <v>-1.8438156650130466</v>
      </c>
      <c r="J392" s="19">
        <f t="shared" si="289"/>
        <v>-0.27765276661576088</v>
      </c>
      <c r="K392" s="2" t="s">
        <v>75</v>
      </c>
      <c r="L392" s="40">
        <v>8</v>
      </c>
      <c r="M392" s="19">
        <f t="shared" si="247"/>
        <v>3.7641154328733059E-3</v>
      </c>
      <c r="N392" s="19">
        <f t="shared" si="272"/>
        <v>-7.4441687344913767E-3</v>
      </c>
      <c r="O392" s="19">
        <f t="shared" si="274"/>
        <v>2.5062656641603475E-3</v>
      </c>
      <c r="P392" s="19">
        <f t="shared" si="278"/>
        <v>-1.8404907975460166E-2</v>
      </c>
      <c r="Q392" s="19">
        <f t="shared" si="290"/>
        <v>-0.35483488746177938</v>
      </c>
      <c r="R392" s="19">
        <f t="shared" si="290"/>
        <v>0.10000819600214218</v>
      </c>
      <c r="S392" s="19">
        <f t="shared" si="290"/>
        <v>-0.42757871743658776</v>
      </c>
      <c r="T392" s="19">
        <f t="shared" si="248"/>
        <v>-1.5794566830220824</v>
      </c>
      <c r="U392" s="19">
        <f t="shared" si="248"/>
        <v>-1.9438238610151888</v>
      </c>
      <c r="V392" s="19">
        <f t="shared" si="248"/>
        <v>0.14992595082082688</v>
      </c>
      <c r="W392" s="19">
        <f t="shared" si="279"/>
        <v>8.6260705069935561E-3</v>
      </c>
      <c r="X392" s="19">
        <f t="shared" si="280"/>
        <v>7.9724997831474367E-3</v>
      </c>
      <c r="Y392" s="19">
        <f t="shared" si="281"/>
        <v>1</v>
      </c>
      <c r="Z392" s="19">
        <f t="shared" si="282"/>
        <v>1.0819781425679886</v>
      </c>
      <c r="AA392" s="19">
        <f t="shared" si="283"/>
        <v>2.0819781425679889</v>
      </c>
      <c r="AB392" s="19">
        <f t="shared" si="284"/>
        <v>0.48031243919139466</v>
      </c>
      <c r="AC392" s="19">
        <f t="shared" si="285"/>
        <v>0.51968756080860523</v>
      </c>
      <c r="AD392" s="20">
        <f t="shared" si="286"/>
        <v>-2.1421189427479892E-3</v>
      </c>
      <c r="AE392" s="21">
        <f t="shared" ref="AE392:AE455" si="291">IF(T392&gt;$B$3,-1,IF(T392&lt;$B$1,1,0))</f>
        <v>1</v>
      </c>
      <c r="AF392" s="21">
        <f t="shared" si="249"/>
        <v>0</v>
      </c>
      <c r="AG392" s="21">
        <f t="shared" si="250"/>
        <v>5</v>
      </c>
      <c r="AH392" s="21">
        <f t="shared" si="251"/>
        <v>0</v>
      </c>
      <c r="AI392" s="21">
        <f t="shared" si="265"/>
        <v>1</v>
      </c>
      <c r="AJ392" s="21">
        <f t="shared" si="266"/>
        <v>-2.1421189427479892E-3</v>
      </c>
      <c r="AK392" s="24">
        <f t="shared" ref="AK392:AK455" si="292">IF(U392&gt;$B$3,-1,IF(U392&lt;$B$1,1,0))</f>
        <v>1</v>
      </c>
      <c r="AL392" s="24">
        <f t="shared" si="252"/>
        <v>0</v>
      </c>
      <c r="AM392" s="24">
        <f t="shared" si="253"/>
        <v>3</v>
      </c>
      <c r="AN392" s="24">
        <f t="shared" si="254"/>
        <v>0</v>
      </c>
      <c r="AO392" s="24">
        <f t="shared" si="255"/>
        <v>1</v>
      </c>
      <c r="AP392" s="24">
        <f t="shared" si="267"/>
        <v>-2.1421189427479892E-3</v>
      </c>
      <c r="AQ392" s="27">
        <f t="shared" ref="AQ392:AQ455" si="293">IF(V392&gt;$B$3,-1,IF(V392&lt;$B$1,1,0))</f>
        <v>0</v>
      </c>
      <c r="AR392" s="27">
        <f t="shared" si="256"/>
        <v>0</v>
      </c>
      <c r="AS392" s="27">
        <f t="shared" si="257"/>
        <v>0</v>
      </c>
      <c r="AT392" s="27">
        <f t="shared" si="258"/>
        <v>0</v>
      </c>
      <c r="AU392" s="27">
        <f t="shared" si="259"/>
        <v>0</v>
      </c>
      <c r="AV392" s="27">
        <f t="shared" si="268"/>
        <v>0</v>
      </c>
      <c r="AW392">
        <f t="shared" si="260"/>
        <v>112.49672516374474</v>
      </c>
      <c r="AX392">
        <f t="shared" si="261"/>
        <v>103.46253653206719</v>
      </c>
      <c r="AY392">
        <f t="shared" si="269"/>
        <v>91.265180175258692</v>
      </c>
      <c r="AZ392">
        <f t="shared" si="262"/>
        <v>-1.4280792951653261E-3</v>
      </c>
      <c r="BA392">
        <f t="shared" si="270"/>
        <v>102.23495512348084</v>
      </c>
      <c r="BB392" s="4">
        <f t="shared" ref="BB392:BB455" si="294">AQ392*AE392</f>
        <v>0</v>
      </c>
      <c r="BC392" s="4">
        <f t="shared" ref="BC392:BC455" si="295">AE392*AK392</f>
        <v>1</v>
      </c>
    </row>
    <row r="393" spans="1:55">
      <c r="A393" s="37">
        <v>40870</v>
      </c>
      <c r="B393" s="2" t="s">
        <v>76</v>
      </c>
      <c r="C393" s="40">
        <v>9.6999999999999993</v>
      </c>
      <c r="D393" s="19">
        <f t="shared" ref="D393:D456" si="296">(C393-C392)/C392</f>
        <v>-7.1647901740020765E-3</v>
      </c>
      <c r="E393" s="19">
        <f t="shared" si="271"/>
        <v>-2.2177419354838773E-2</v>
      </c>
      <c r="F393" s="19">
        <f t="shared" si="273"/>
        <v>-4.8086359175662438E-2</v>
      </c>
      <c r="G393" s="19">
        <f t="shared" si="277"/>
        <v>-1.8218623481781528E-2</v>
      </c>
      <c r="H393" s="19">
        <f t="shared" si="289"/>
        <v>-1.2110947580715647</v>
      </c>
      <c r="I393" s="19">
        <f t="shared" si="289"/>
        <v>-2.4983155261965346</v>
      </c>
      <c r="J393" s="19">
        <f t="shared" si="289"/>
        <v>-0.57352330281802733</v>
      </c>
      <c r="K393" s="2" t="s">
        <v>75</v>
      </c>
      <c r="L393" s="40">
        <v>7.98</v>
      </c>
      <c r="M393" s="19">
        <f t="shared" ref="M393:M456" si="297">(L393-L392)/L392</f>
        <v>-2.4999999999999467E-3</v>
      </c>
      <c r="N393" s="19">
        <f t="shared" si="272"/>
        <v>3.7735849056604086E-3</v>
      </c>
      <c r="O393" s="19">
        <f t="shared" si="274"/>
        <v>-1.2515644555694352E-3</v>
      </c>
      <c r="P393" s="19">
        <f t="shared" si="278"/>
        <v>-2.0858895705521463E-2</v>
      </c>
      <c r="Q393" s="19">
        <f t="shared" si="290"/>
        <v>0.18108283041225162</v>
      </c>
      <c r="R393" s="19">
        <f t="shared" si="290"/>
        <v>-5.1327555867380713E-2</v>
      </c>
      <c r="S393" s="19">
        <f t="shared" si="290"/>
        <v>-0.5013647995142414</v>
      </c>
      <c r="T393" s="19">
        <f t="shared" ref="T393:V456" si="298">H393-Q393</f>
        <v>-1.3921775884838163</v>
      </c>
      <c r="U393" s="19">
        <f t="shared" si="298"/>
        <v>-2.4469879703291539</v>
      </c>
      <c r="V393" s="19">
        <f t="shared" si="298"/>
        <v>-7.2158503303785926E-2</v>
      </c>
      <c r="W393" s="19">
        <f t="shared" si="279"/>
        <v>8.7328491168324821E-3</v>
      </c>
      <c r="X393" s="19">
        <f t="shared" si="280"/>
        <v>7.9772764798821706E-3</v>
      </c>
      <c r="Y393" s="19">
        <f t="shared" si="281"/>
        <v>1</v>
      </c>
      <c r="Z393" s="19">
        <f t="shared" si="282"/>
        <v>1.0947156136377854</v>
      </c>
      <c r="AA393" s="19">
        <f t="shared" si="283"/>
        <v>2.0947156136377854</v>
      </c>
      <c r="AB393" s="19">
        <f t="shared" si="284"/>
        <v>0.47739177265373567</v>
      </c>
      <c r="AC393" s="19">
        <f t="shared" si="285"/>
        <v>0.52260822734626433</v>
      </c>
      <c r="AD393" s="20">
        <f t="shared" si="286"/>
        <v>-4.2588005733207677E-3</v>
      </c>
      <c r="AE393" s="21">
        <f t="shared" si="291"/>
        <v>1</v>
      </c>
      <c r="AF393" s="21">
        <f t="shared" ref="AF393:AF456" si="299">IF(AND(AI392=1,T393&gt;$B$2),1,0)</f>
        <v>0</v>
      </c>
      <c r="AG393" s="21">
        <f t="shared" ref="AG393:AG456" si="300">IF(OR(AND(AI392=0,AE393&gt;0),AND(AG392=$B$5,AE393&gt;0)),1,IF(OR(AND(AE393=0,AI392=0),OR(AF393=1),AG392=$B$5),0,AG392+1))</f>
        <v>1</v>
      </c>
      <c r="AH393" s="21">
        <f t="shared" ref="AH393:AH456" si="301">IF(AG392=$B$5,1,0)</f>
        <v>1</v>
      </c>
      <c r="AI393" s="21">
        <f t="shared" si="265"/>
        <v>1</v>
      </c>
      <c r="AJ393" s="21">
        <f t="shared" si="266"/>
        <v>-4.2588005733207677E-3</v>
      </c>
      <c r="AK393" s="24">
        <f t="shared" si="292"/>
        <v>1</v>
      </c>
      <c r="AL393" s="24">
        <f t="shared" ref="AL393:AL456" si="302">IF(AND(AO392=1,U393&gt;$B$2),1,0)</f>
        <v>0</v>
      </c>
      <c r="AM393" s="24">
        <f t="shared" ref="AM393:AM456" si="303">IF(OR(AND(AO392=0,AK393&gt;0),AND(AM392=$B$5,AK393&gt;0)),1,IF(OR(AND(AK393=0,AO392=0),OR(AL393=1),AM392=$B$5),0,AM392+1))</f>
        <v>4</v>
      </c>
      <c r="AN393" s="24">
        <f t="shared" ref="AN393:AN456" si="304">IF(AM392=$B$5,1,0)</f>
        <v>0</v>
      </c>
      <c r="AO393" s="24">
        <f t="shared" ref="AO393:AO456" si="305">IF(AND(AK393=0,AL393=0,AN393=0),AO392,IF(AK393=-1, 0, AK393))</f>
        <v>1</v>
      </c>
      <c r="AP393" s="24">
        <f t="shared" si="267"/>
        <v>-4.2588005733207677E-3</v>
      </c>
      <c r="AQ393" s="27">
        <f t="shared" si="293"/>
        <v>0</v>
      </c>
      <c r="AR393" s="27">
        <f t="shared" ref="AR393:AR456" si="306">IF(AND(AU392=1,V393&gt;$B$2),1,0)</f>
        <v>0</v>
      </c>
      <c r="AS393" s="27">
        <f t="shared" ref="AS393:AS456" si="307">IF(OR(AND(AU392=0,AQ393&gt;0),AND(AS392=$B$5,AQ393&gt;0)),1,IF(OR(AND(AQ393=0,AU392=0),OR(AR393=1),AS392=$B$5),0,AS392+1))</f>
        <v>0</v>
      </c>
      <c r="AT393" s="27">
        <f t="shared" ref="AT393:AT456" si="308">IF(AS392=$B$5,1,0)</f>
        <v>0</v>
      </c>
      <c r="AU393" s="27">
        <f t="shared" ref="AU393:AU456" si="309">IF(AND(AQ393=0,AR393=0,AT393=0),AU392,IF(AQ393=-1,0,AQ393))</f>
        <v>0</v>
      </c>
      <c r="AV393" s="27">
        <f t="shared" si="268"/>
        <v>0</v>
      </c>
      <c r="AW393">
        <f t="shared" ref="AW393:AW456" si="310">AW392*(1+AJ393)</f>
        <v>112.01762404612069</v>
      </c>
      <c r="AX393">
        <f t="shared" ref="AX393:AX456" si="311">AX392*(1+AP393)</f>
        <v>103.02191022216721</v>
      </c>
      <c r="AY393">
        <f t="shared" si="269"/>
        <v>91.265180175258692</v>
      </c>
      <c r="AZ393">
        <f t="shared" ref="AZ393:AZ456" si="312">AVERAGE(AV393,AP393,AJ393)</f>
        <v>-2.8392003822138453E-3</v>
      </c>
      <c r="BA393">
        <f t="shared" si="270"/>
        <v>101.94468959981864</v>
      </c>
      <c r="BB393" s="4">
        <f t="shared" si="294"/>
        <v>0</v>
      </c>
      <c r="BC393" s="4">
        <f t="shared" si="295"/>
        <v>1</v>
      </c>
    </row>
    <row r="394" spans="1:55">
      <c r="A394" s="37">
        <v>40871</v>
      </c>
      <c r="B394" s="2" t="s">
        <v>76</v>
      </c>
      <c r="C394" s="40">
        <v>9.68</v>
      </c>
      <c r="D394" s="19">
        <f t="shared" si="296"/>
        <v>-2.061855670103049E-3</v>
      </c>
      <c r="E394" s="19">
        <f t="shared" si="271"/>
        <v>-2.3208879919273503E-2</v>
      </c>
      <c r="F394" s="19">
        <f t="shared" si="273"/>
        <v>-3.7773359840954347E-2</v>
      </c>
      <c r="G394" s="19">
        <f t="shared" si="277"/>
        <v>-2.1233569261880771E-2</v>
      </c>
      <c r="H394" s="19">
        <f t="shared" ref="H394:J409" si="313">E394/STDEV(E334:E393)</f>
        <v>-1.2747288796700498</v>
      </c>
      <c r="I394" s="19">
        <f t="shared" si="313"/>
        <v>-1.8657744735973369</v>
      </c>
      <c r="J394" s="19">
        <f t="shared" si="313"/>
        <v>-0.68219717397417923</v>
      </c>
      <c r="K394" s="2" t="s">
        <v>75</v>
      </c>
      <c r="L394" s="40">
        <v>8.0299999999999994</v>
      </c>
      <c r="M394" s="19">
        <f t="shared" si="297"/>
        <v>6.2656641604008686E-3</v>
      </c>
      <c r="N394" s="19">
        <f t="shared" si="272"/>
        <v>7.5282308657465009E-3</v>
      </c>
      <c r="O394" s="19">
        <f t="shared" si="274"/>
        <v>3.7499999999999201E-3</v>
      </c>
      <c r="P394" s="19">
        <f t="shared" si="278"/>
        <v>-2.9020556227327719E-2</v>
      </c>
      <c r="Q394" s="19">
        <f t="shared" ref="Q394:S409" si="314">N394/STDEV(N334:N393)</f>
        <v>0.36674547660570767</v>
      </c>
      <c r="R394" s="19">
        <f t="shared" si="314"/>
        <v>0.15546714857251376</v>
      </c>
      <c r="S394" s="19">
        <f t="shared" si="314"/>
        <v>-0.73225047596243587</v>
      </c>
      <c r="T394" s="19">
        <f t="shared" si="298"/>
        <v>-1.6414743562757574</v>
      </c>
      <c r="U394" s="19">
        <f t="shared" si="298"/>
        <v>-2.0212416221698506</v>
      </c>
      <c r="V394" s="19">
        <f t="shared" si="298"/>
        <v>5.0053301988256638E-2</v>
      </c>
      <c r="W394" s="19">
        <f t="shared" si="279"/>
        <v>8.7247937777480428E-3</v>
      </c>
      <c r="X394" s="19">
        <f t="shared" si="280"/>
        <v>7.293414046179501E-3</v>
      </c>
      <c r="Y394" s="19">
        <f t="shared" si="281"/>
        <v>1</v>
      </c>
      <c r="Z394" s="19">
        <f t="shared" si="282"/>
        <v>1.196256475020548</v>
      </c>
      <c r="AA394" s="19">
        <f t="shared" si="283"/>
        <v>2.1962564750205482</v>
      </c>
      <c r="AB394" s="19">
        <f t="shared" si="284"/>
        <v>0.45532022847679665</v>
      </c>
      <c r="AC394" s="19">
        <f t="shared" si="285"/>
        <v>0.54467977152320324</v>
      </c>
      <c r="AD394" s="20">
        <f t="shared" si="286"/>
        <v>-1.4111164105685547E-3</v>
      </c>
      <c r="AE394" s="21">
        <f t="shared" si="291"/>
        <v>1</v>
      </c>
      <c r="AF394" s="21">
        <f t="shared" si="299"/>
        <v>0</v>
      </c>
      <c r="AG394" s="21">
        <f t="shared" si="300"/>
        <v>2</v>
      </c>
      <c r="AH394" s="21">
        <f t="shared" si="301"/>
        <v>0</v>
      </c>
      <c r="AI394" s="21">
        <f t="shared" ref="AI394:AI457" si="315">IF(AND(AE394=0,AF394=0,AH394=0),AI393, IF(AE394=-1, 0,AE394))</f>
        <v>1</v>
      </c>
      <c r="AJ394" s="21">
        <f t="shared" ref="AJ394:AJ457" si="316">$AD394*AI394</f>
        <v>-1.4111164105685547E-3</v>
      </c>
      <c r="AK394" s="24">
        <f t="shared" si="292"/>
        <v>1</v>
      </c>
      <c r="AL394" s="24">
        <f t="shared" si="302"/>
        <v>0</v>
      </c>
      <c r="AM394" s="24">
        <f t="shared" si="303"/>
        <v>5</v>
      </c>
      <c r="AN394" s="24">
        <f t="shared" si="304"/>
        <v>0</v>
      </c>
      <c r="AO394" s="24">
        <f t="shared" si="305"/>
        <v>1</v>
      </c>
      <c r="AP394" s="24">
        <f t="shared" ref="AP394:AP457" si="317">$AD394*AO394</f>
        <v>-1.4111164105685547E-3</v>
      </c>
      <c r="AQ394" s="27">
        <f t="shared" si="293"/>
        <v>0</v>
      </c>
      <c r="AR394" s="27">
        <f t="shared" si="306"/>
        <v>0</v>
      </c>
      <c r="AS394" s="27">
        <f t="shared" si="307"/>
        <v>0</v>
      </c>
      <c r="AT394" s="27">
        <f t="shared" si="308"/>
        <v>0</v>
      </c>
      <c r="AU394" s="27">
        <f t="shared" si="309"/>
        <v>0</v>
      </c>
      <c r="AV394" s="27">
        <f t="shared" ref="AV394:AV457" si="318">$AD394*AU394</f>
        <v>0</v>
      </c>
      <c r="AW394">
        <f t="shared" si="310"/>
        <v>111.85955413855631</v>
      </c>
      <c r="AX394">
        <f t="shared" si="311"/>
        <v>102.87653431400459</v>
      </c>
      <c r="AY394">
        <f t="shared" ref="AY394:AY457" si="319">AY393*(1+AV394)</f>
        <v>91.265180175258692</v>
      </c>
      <c r="AZ394">
        <f t="shared" si="312"/>
        <v>-9.407442737123698E-4</v>
      </c>
      <c r="BA394">
        <f t="shared" ref="BA394:BA457" si="320">BA393*(1+AZ394)</f>
        <v>101.84878571684223</v>
      </c>
      <c r="BB394" s="4">
        <f t="shared" si="294"/>
        <v>0</v>
      </c>
      <c r="BC394" s="4">
        <f t="shared" si="295"/>
        <v>1</v>
      </c>
    </row>
    <row r="395" spans="1:55">
      <c r="A395" s="37">
        <v>40872</v>
      </c>
      <c r="B395" s="2" t="s">
        <v>76</v>
      </c>
      <c r="C395" s="40">
        <v>9.65</v>
      </c>
      <c r="D395" s="19">
        <f t="shared" si="296"/>
        <v>-3.0991735537189424E-3</v>
      </c>
      <c r="E395" s="19">
        <f t="shared" si="271"/>
        <v>-1.6309887869520912E-2</v>
      </c>
      <c r="F395" s="19">
        <f t="shared" si="273"/>
        <v>-4.3607532210108969E-2</v>
      </c>
      <c r="G395" s="19">
        <f t="shared" si="277"/>
        <v>-3.3066132264529063E-2</v>
      </c>
      <c r="H395" s="19">
        <f t="shared" si="313"/>
        <v>-0.88556921291696566</v>
      </c>
      <c r="I395" s="19">
        <f t="shared" si="313"/>
        <v>-2.0983322782777254</v>
      </c>
      <c r="J395" s="19">
        <f t="shared" si="313"/>
        <v>-1.0961512029392315</v>
      </c>
      <c r="K395" s="2" t="s">
        <v>75</v>
      </c>
      <c r="L395" s="40">
        <v>8.0299999999999994</v>
      </c>
      <c r="M395" s="19">
        <f t="shared" si="297"/>
        <v>0</v>
      </c>
      <c r="N395" s="19">
        <f t="shared" si="272"/>
        <v>1.1335012594458307E-2</v>
      </c>
      <c r="O395" s="19">
        <f t="shared" si="274"/>
        <v>-2.4844720496896085E-3</v>
      </c>
      <c r="P395" s="19">
        <f t="shared" si="278"/>
        <v>-2.6666666666666745E-2</v>
      </c>
      <c r="Q395" s="19">
        <f t="shared" si="314"/>
        <v>0.55210874772570395</v>
      </c>
      <c r="R395" s="19">
        <f t="shared" si="314"/>
        <v>-0.10335091978885119</v>
      </c>
      <c r="S395" s="19">
        <f t="shared" si="314"/>
        <v>-0.69889953420844064</v>
      </c>
      <c r="T395" s="19">
        <f t="shared" si="298"/>
        <v>-1.4376779606426697</v>
      </c>
      <c r="U395" s="19">
        <f t="shared" si="298"/>
        <v>-1.9949813584888743</v>
      </c>
      <c r="V395" s="19">
        <f t="shared" si="298"/>
        <v>-0.39725166873079087</v>
      </c>
      <c r="W395" s="19">
        <f t="shared" si="279"/>
        <v>8.3992045483868658E-3</v>
      </c>
      <c r="X395" s="19">
        <f t="shared" si="280"/>
        <v>7.2964893153232733E-3</v>
      </c>
      <c r="Y395" s="19">
        <f t="shared" si="281"/>
        <v>1</v>
      </c>
      <c r="Z395" s="19">
        <f t="shared" si="282"/>
        <v>1.1511295618219837</v>
      </c>
      <c r="AA395" s="19">
        <f t="shared" si="283"/>
        <v>2.1511295618219837</v>
      </c>
      <c r="AB395" s="19">
        <f t="shared" si="284"/>
        <v>0.46487204571397861</v>
      </c>
      <c r="AC395" s="19">
        <f t="shared" si="285"/>
        <v>0.53512795428602133</v>
      </c>
      <c r="AD395" s="20">
        <f t="shared" si="286"/>
        <v>3.3721288290133301E-3</v>
      </c>
      <c r="AE395" s="21">
        <f t="shared" si="291"/>
        <v>1</v>
      </c>
      <c r="AF395" s="21">
        <f t="shared" si="299"/>
        <v>0</v>
      </c>
      <c r="AG395" s="21">
        <f t="shared" si="300"/>
        <v>3</v>
      </c>
      <c r="AH395" s="21">
        <f t="shared" si="301"/>
        <v>0</v>
      </c>
      <c r="AI395" s="21">
        <f t="shared" si="315"/>
        <v>1</v>
      </c>
      <c r="AJ395" s="21">
        <f t="shared" si="316"/>
        <v>3.3721288290133301E-3</v>
      </c>
      <c r="AK395" s="24">
        <f t="shared" si="292"/>
        <v>1</v>
      </c>
      <c r="AL395" s="24">
        <f t="shared" si="302"/>
        <v>0</v>
      </c>
      <c r="AM395" s="24">
        <f t="shared" si="303"/>
        <v>1</v>
      </c>
      <c r="AN395" s="24">
        <f t="shared" si="304"/>
        <v>1</v>
      </c>
      <c r="AO395" s="24">
        <f t="shared" si="305"/>
        <v>1</v>
      </c>
      <c r="AP395" s="24">
        <f t="shared" si="317"/>
        <v>3.3721288290133301E-3</v>
      </c>
      <c r="AQ395" s="27">
        <f t="shared" si="293"/>
        <v>0</v>
      </c>
      <c r="AR395" s="27">
        <f t="shared" si="306"/>
        <v>0</v>
      </c>
      <c r="AS395" s="27">
        <f t="shared" si="307"/>
        <v>0</v>
      </c>
      <c r="AT395" s="27">
        <f t="shared" si="308"/>
        <v>0</v>
      </c>
      <c r="AU395" s="27">
        <f t="shared" si="309"/>
        <v>0</v>
      </c>
      <c r="AV395" s="27">
        <f t="shared" si="318"/>
        <v>0</v>
      </c>
      <c r="AW395">
        <f t="shared" si="310"/>
        <v>112.23675896586751</v>
      </c>
      <c r="AX395">
        <f t="shared" si="311"/>
        <v>103.22344724119382</v>
      </c>
      <c r="AY395">
        <f t="shared" si="319"/>
        <v>91.265180175258692</v>
      </c>
      <c r="AZ395">
        <f t="shared" si="312"/>
        <v>2.2480858860088868E-3</v>
      </c>
      <c r="BA395">
        <f t="shared" si="320"/>
        <v>102.0777505345194</v>
      </c>
      <c r="BB395" s="4">
        <f t="shared" si="294"/>
        <v>0</v>
      </c>
      <c r="BC395" s="4">
        <f t="shared" si="295"/>
        <v>1</v>
      </c>
    </row>
    <row r="396" spans="1:55">
      <c r="A396" s="37">
        <v>40875</v>
      </c>
      <c r="B396" s="2" t="s">
        <v>76</v>
      </c>
      <c r="C396" s="40">
        <v>9.7200000000000006</v>
      </c>
      <c r="D396" s="19">
        <f t="shared" si="296"/>
        <v>7.2538860103627239E-3</v>
      </c>
      <c r="E396" s="19">
        <f t="shared" si="271"/>
        <v>-7.1501532175687957E-3</v>
      </c>
      <c r="F396" s="19">
        <f t="shared" si="273"/>
        <v>-4.5186640471512683E-2</v>
      </c>
      <c r="G396" s="19">
        <f t="shared" si="277"/>
        <v>-1.6194331983805682E-2</v>
      </c>
      <c r="H396" s="19">
        <f t="shared" si="313"/>
        <v>-0.38712680083511719</v>
      </c>
      <c r="I396" s="19">
        <f t="shared" si="313"/>
        <v>-2.0984689951922824</v>
      </c>
      <c r="J396" s="19">
        <f t="shared" si="313"/>
        <v>-0.56518791475306718</v>
      </c>
      <c r="K396" s="2" t="s">
        <v>75</v>
      </c>
      <c r="L396" s="40">
        <v>8.0299999999999994</v>
      </c>
      <c r="M396" s="19">
        <f t="shared" si="297"/>
        <v>0</v>
      </c>
      <c r="N396" s="19">
        <f t="shared" si="272"/>
        <v>7.5282308657465009E-3</v>
      </c>
      <c r="O396" s="19">
        <f t="shared" si="274"/>
        <v>-7.4165636588381335E-3</v>
      </c>
      <c r="P396" s="19">
        <f t="shared" si="278"/>
        <v>-2.4844720496896085E-3</v>
      </c>
      <c r="Q396" s="19">
        <f t="shared" si="314"/>
        <v>0.36650798425297609</v>
      </c>
      <c r="R396" s="19">
        <f t="shared" si="314"/>
        <v>-0.30887931868148499</v>
      </c>
      <c r="S396" s="19">
        <f t="shared" si="314"/>
        <v>-6.73800161478052E-2</v>
      </c>
      <c r="T396" s="19">
        <f t="shared" si="298"/>
        <v>-0.75363478508809334</v>
      </c>
      <c r="U396" s="19">
        <f t="shared" si="298"/>
        <v>-1.7895896765107975</v>
      </c>
      <c r="V396" s="19">
        <f t="shared" si="298"/>
        <v>-0.49780789860526198</v>
      </c>
      <c r="W396" s="19">
        <f t="shared" si="279"/>
        <v>8.3809287251388025E-3</v>
      </c>
      <c r="X396" s="19">
        <f t="shared" si="280"/>
        <v>4.9134512523942367E-3</v>
      </c>
      <c r="Y396" s="19">
        <f t="shared" si="281"/>
        <v>1</v>
      </c>
      <c r="Z396" s="19">
        <f t="shared" si="282"/>
        <v>1.7057111782792036</v>
      </c>
      <c r="AA396" s="19">
        <f t="shared" si="283"/>
        <v>2.7057111782792038</v>
      </c>
      <c r="AB396" s="19">
        <f t="shared" si="284"/>
        <v>0.36958859764033891</v>
      </c>
      <c r="AC396" s="19">
        <f t="shared" si="285"/>
        <v>0.63041140235966098</v>
      </c>
      <c r="AD396" s="20">
        <f t="shared" si="286"/>
        <v>-2.0241752839686399E-3</v>
      </c>
      <c r="AE396" s="21">
        <f t="shared" si="291"/>
        <v>0</v>
      </c>
      <c r="AF396" s="21">
        <f t="shared" si="299"/>
        <v>0</v>
      </c>
      <c r="AG396" s="21">
        <f t="shared" si="300"/>
        <v>4</v>
      </c>
      <c r="AH396" s="21">
        <f t="shared" si="301"/>
        <v>0</v>
      </c>
      <c r="AI396" s="21">
        <f t="shared" si="315"/>
        <v>1</v>
      </c>
      <c r="AJ396" s="21">
        <f t="shared" si="316"/>
        <v>-2.0241752839686399E-3</v>
      </c>
      <c r="AK396" s="24">
        <f t="shared" si="292"/>
        <v>1</v>
      </c>
      <c r="AL396" s="24">
        <f t="shared" si="302"/>
        <v>0</v>
      </c>
      <c r="AM396" s="24">
        <f t="shared" si="303"/>
        <v>2</v>
      </c>
      <c r="AN396" s="24">
        <f t="shared" si="304"/>
        <v>0</v>
      </c>
      <c r="AO396" s="24">
        <f t="shared" si="305"/>
        <v>1</v>
      </c>
      <c r="AP396" s="24">
        <f t="shared" si="317"/>
        <v>-2.0241752839686399E-3</v>
      </c>
      <c r="AQ396" s="27">
        <f t="shared" si="293"/>
        <v>0</v>
      </c>
      <c r="AR396" s="27">
        <f t="shared" si="306"/>
        <v>0</v>
      </c>
      <c r="AS396" s="27">
        <f t="shared" si="307"/>
        <v>0</v>
      </c>
      <c r="AT396" s="27">
        <f t="shared" si="308"/>
        <v>0</v>
      </c>
      <c r="AU396" s="27">
        <f t="shared" si="309"/>
        <v>0</v>
      </c>
      <c r="AV396" s="27">
        <f t="shared" si="318"/>
        <v>0</v>
      </c>
      <c r="AW396">
        <f t="shared" si="310"/>
        <v>112.00957209241606</v>
      </c>
      <c r="AX396">
        <f t="shared" si="311"/>
        <v>103.01450489056216</v>
      </c>
      <c r="AY396">
        <f t="shared" si="319"/>
        <v>91.265180175258692</v>
      </c>
      <c r="AZ396">
        <f t="shared" si="312"/>
        <v>-1.3494501893124265E-3</v>
      </c>
      <c r="BA396">
        <f t="shared" si="320"/>
        <v>101.940001694736</v>
      </c>
      <c r="BB396" s="4">
        <f t="shared" si="294"/>
        <v>0</v>
      </c>
      <c r="BC396" s="4">
        <f t="shared" si="295"/>
        <v>0</v>
      </c>
    </row>
    <row r="397" spans="1:55">
      <c r="A397" s="37">
        <v>40876</v>
      </c>
      <c r="B397" s="2" t="s">
        <v>76</v>
      </c>
      <c r="C397" s="40">
        <v>9.77</v>
      </c>
      <c r="D397" s="19">
        <f t="shared" si="296"/>
        <v>5.1440329218105894E-3</v>
      </c>
      <c r="E397" s="19">
        <f t="shared" ref="E397:E460" si="321">(C397-C392)/C392</f>
        <v>0</v>
      </c>
      <c r="F397" s="19">
        <f t="shared" si="273"/>
        <v>-3.4584980237154117E-2</v>
      </c>
      <c r="G397" s="19">
        <f t="shared" si="277"/>
        <v>-1.2133468149646207E-2</v>
      </c>
      <c r="H397" s="19">
        <f t="shared" si="313"/>
        <v>0</v>
      </c>
      <c r="I397" s="19">
        <f t="shared" si="313"/>
        <v>-1.5621168694417356</v>
      </c>
      <c r="J397" s="19">
        <f t="shared" si="313"/>
        <v>-0.43910936183286553</v>
      </c>
      <c r="K397" s="2" t="s">
        <v>75</v>
      </c>
      <c r="L397" s="40">
        <v>8.08</v>
      </c>
      <c r="M397" s="19">
        <f t="shared" si="297"/>
        <v>6.2266500622665897E-3</v>
      </c>
      <c r="N397" s="19">
        <f t="shared" ref="N397:N460" si="322">(L397-L392)/L392</f>
        <v>1.0000000000000009E-2</v>
      </c>
      <c r="O397" s="19">
        <f t="shared" si="274"/>
        <v>2.4813895781637188E-3</v>
      </c>
      <c r="P397" s="19">
        <f t="shared" si="278"/>
        <v>3.7267080745340816E-3</v>
      </c>
      <c r="Q397" s="19">
        <f t="shared" si="314"/>
        <v>0.48878307002436616</v>
      </c>
      <c r="R397" s="19">
        <f t="shared" si="314"/>
        <v>0.10331441489985821</v>
      </c>
      <c r="S397" s="19">
        <f t="shared" si="314"/>
        <v>0.10514384090354947</v>
      </c>
      <c r="T397" s="19">
        <f t="shared" si="298"/>
        <v>-0.48878307002436616</v>
      </c>
      <c r="U397" s="19">
        <f t="shared" si="298"/>
        <v>-1.6654312843415937</v>
      </c>
      <c r="V397" s="19">
        <f t="shared" si="298"/>
        <v>-0.54425320273641498</v>
      </c>
      <c r="W397" s="19">
        <f t="shared" si="279"/>
        <v>8.4778639516269894E-3</v>
      </c>
      <c r="X397" s="19">
        <f t="shared" si="280"/>
        <v>5.1141504935966345E-3</v>
      </c>
      <c r="Y397" s="19">
        <f t="shared" si="281"/>
        <v>1</v>
      </c>
      <c r="Z397" s="19">
        <f t="shared" si="282"/>
        <v>1.6577267255318395</v>
      </c>
      <c r="AA397" s="19">
        <f t="shared" si="283"/>
        <v>2.6577267255318393</v>
      </c>
      <c r="AB397" s="19">
        <f t="shared" si="284"/>
        <v>0.37626140806477737</v>
      </c>
      <c r="AC397" s="19">
        <f t="shared" si="285"/>
        <v>0.62373859193522274</v>
      </c>
      <c r="AD397" s="20">
        <f t="shared" si="286"/>
        <v>-1.1938693602874157E-2</v>
      </c>
      <c r="AE397" s="21">
        <f t="shared" si="291"/>
        <v>0</v>
      </c>
      <c r="AF397" s="21">
        <f t="shared" si="299"/>
        <v>0</v>
      </c>
      <c r="AG397" s="21">
        <f t="shared" si="300"/>
        <v>5</v>
      </c>
      <c r="AH397" s="21">
        <f t="shared" si="301"/>
        <v>0</v>
      </c>
      <c r="AI397" s="21">
        <f t="shared" si="315"/>
        <v>1</v>
      </c>
      <c r="AJ397" s="21">
        <f t="shared" si="316"/>
        <v>-1.1938693602874157E-2</v>
      </c>
      <c r="AK397" s="24">
        <f t="shared" si="292"/>
        <v>1</v>
      </c>
      <c r="AL397" s="24">
        <f t="shared" si="302"/>
        <v>0</v>
      </c>
      <c r="AM397" s="24">
        <f t="shared" si="303"/>
        <v>3</v>
      </c>
      <c r="AN397" s="24">
        <f t="shared" si="304"/>
        <v>0</v>
      </c>
      <c r="AO397" s="24">
        <f t="shared" si="305"/>
        <v>1</v>
      </c>
      <c r="AP397" s="24">
        <f t="shared" si="317"/>
        <v>-1.1938693602874157E-2</v>
      </c>
      <c r="AQ397" s="27">
        <f t="shared" si="293"/>
        <v>0</v>
      </c>
      <c r="AR397" s="27">
        <f t="shared" si="306"/>
        <v>0</v>
      </c>
      <c r="AS397" s="27">
        <f t="shared" si="307"/>
        <v>0</v>
      </c>
      <c r="AT397" s="27">
        <f t="shared" si="308"/>
        <v>0</v>
      </c>
      <c r="AU397" s="27">
        <f t="shared" si="309"/>
        <v>0</v>
      </c>
      <c r="AV397" s="27">
        <f t="shared" si="318"/>
        <v>0</v>
      </c>
      <c r="AW397">
        <f t="shared" si="310"/>
        <v>110.67232413061566</v>
      </c>
      <c r="AX397">
        <f t="shared" si="311"/>
        <v>101.78464628002196</v>
      </c>
      <c r="AY397">
        <f t="shared" si="319"/>
        <v>91.265180175258692</v>
      </c>
      <c r="AZ397">
        <f t="shared" si="312"/>
        <v>-7.959129068582772E-3</v>
      </c>
      <c r="BA397">
        <f t="shared" si="320"/>
        <v>101.12864806399605</v>
      </c>
      <c r="BB397" s="4">
        <f t="shared" si="294"/>
        <v>0</v>
      </c>
      <c r="BC397" s="4">
        <f t="shared" si="295"/>
        <v>0</v>
      </c>
    </row>
    <row r="398" spans="1:55">
      <c r="A398" s="37">
        <v>40877</v>
      </c>
      <c r="B398" s="2" t="s">
        <v>76</v>
      </c>
      <c r="C398" s="40">
        <v>9.4600000000000009</v>
      </c>
      <c r="D398" s="19">
        <f t="shared" si="296"/>
        <v>-3.1729785056294653E-2</v>
      </c>
      <c r="E398" s="19">
        <f t="shared" si="321"/>
        <v>-2.4742268041236953E-2</v>
      </c>
      <c r="F398" s="19">
        <f t="shared" si="273"/>
        <v>-4.6370967741935394E-2</v>
      </c>
      <c r="G398" s="19">
        <f t="shared" si="277"/>
        <v>-5.0200803212851398E-2</v>
      </c>
      <c r="H398" s="19">
        <f t="shared" si="313"/>
        <v>-1.3807017581772147</v>
      </c>
      <c r="I398" s="19">
        <f t="shared" si="313"/>
        <v>-2.059991040681437</v>
      </c>
      <c r="J398" s="19">
        <f t="shared" si="313"/>
        <v>-1.8823166331745309</v>
      </c>
      <c r="K398" s="2" t="s">
        <v>75</v>
      </c>
      <c r="L398" s="40">
        <v>8.08</v>
      </c>
      <c r="M398" s="19">
        <f t="shared" si="297"/>
        <v>0</v>
      </c>
      <c r="N398" s="19">
        <f t="shared" si="322"/>
        <v>1.2531328320801959E-2</v>
      </c>
      <c r="O398" s="19">
        <f t="shared" si="274"/>
        <v>1.6352201257861621E-2</v>
      </c>
      <c r="P398" s="19">
        <f t="shared" si="278"/>
        <v>1.2531328320801959E-2</v>
      </c>
      <c r="Q398" s="19">
        <f t="shared" si="314"/>
        <v>0.61988669767222704</v>
      </c>
      <c r="R398" s="19">
        <f t="shared" si="314"/>
        <v>0.68109641002535537</v>
      </c>
      <c r="S398" s="19">
        <f t="shared" si="314"/>
        <v>0.35836647095222834</v>
      </c>
      <c r="T398" s="19">
        <f t="shared" si="298"/>
        <v>-2.0005884558494418</v>
      </c>
      <c r="U398" s="19">
        <f t="shared" si="298"/>
        <v>-2.7410874507067922</v>
      </c>
      <c r="V398" s="19">
        <f t="shared" si="298"/>
        <v>-2.2406831041267594</v>
      </c>
      <c r="W398" s="19">
        <f t="shared" si="279"/>
        <v>1.0766141566487839E-2</v>
      </c>
      <c r="X398" s="19">
        <f t="shared" si="280"/>
        <v>4.6684236801774097E-3</v>
      </c>
      <c r="Y398" s="19">
        <f t="shared" si="281"/>
        <v>1</v>
      </c>
      <c r="Z398" s="19">
        <f t="shared" si="282"/>
        <v>2.3061620589840515</v>
      </c>
      <c r="AA398" s="19">
        <f t="shared" si="283"/>
        <v>3.3061620589840515</v>
      </c>
      <c r="AB398" s="19">
        <f t="shared" si="284"/>
        <v>0.30246551202250788</v>
      </c>
      <c r="AC398" s="19">
        <f t="shared" si="285"/>
        <v>0.69753448797749218</v>
      </c>
      <c r="AD398" s="20">
        <f t="shared" si="286"/>
        <v>3.2932175505223987E-3</v>
      </c>
      <c r="AE398" s="21">
        <f t="shared" si="291"/>
        <v>1</v>
      </c>
      <c r="AF398" s="21">
        <f t="shared" si="299"/>
        <v>0</v>
      </c>
      <c r="AG398" s="21">
        <f t="shared" si="300"/>
        <v>1</v>
      </c>
      <c r="AH398" s="21">
        <f t="shared" si="301"/>
        <v>1</v>
      </c>
      <c r="AI398" s="21">
        <f t="shared" si="315"/>
        <v>1</v>
      </c>
      <c r="AJ398" s="21">
        <f t="shared" si="316"/>
        <v>3.2932175505223987E-3</v>
      </c>
      <c r="AK398" s="24">
        <f t="shared" si="292"/>
        <v>1</v>
      </c>
      <c r="AL398" s="24">
        <f t="shared" si="302"/>
        <v>0</v>
      </c>
      <c r="AM398" s="24">
        <f t="shared" si="303"/>
        <v>4</v>
      </c>
      <c r="AN398" s="24">
        <f t="shared" si="304"/>
        <v>0</v>
      </c>
      <c r="AO398" s="24">
        <f t="shared" si="305"/>
        <v>1</v>
      </c>
      <c r="AP398" s="24">
        <f t="shared" si="317"/>
        <v>3.2932175505223987E-3</v>
      </c>
      <c r="AQ398" s="27">
        <f t="shared" si="293"/>
        <v>1</v>
      </c>
      <c r="AR398" s="27">
        <f t="shared" si="306"/>
        <v>0</v>
      </c>
      <c r="AS398" s="27">
        <f t="shared" si="307"/>
        <v>1</v>
      </c>
      <c r="AT398" s="27">
        <f t="shared" si="308"/>
        <v>0</v>
      </c>
      <c r="AU398" s="27">
        <f t="shared" si="309"/>
        <v>1</v>
      </c>
      <c r="AV398" s="27">
        <f t="shared" si="318"/>
        <v>3.2932175505223987E-3</v>
      </c>
      <c r="AW398">
        <f t="shared" si="310"/>
        <v>111.03679217079971</v>
      </c>
      <c r="AX398">
        <f t="shared" si="311"/>
        <v>102.11984526352505</v>
      </c>
      <c r="AY398">
        <f t="shared" si="319"/>
        <v>91.565736268363452</v>
      </c>
      <c r="AZ398">
        <f t="shared" si="312"/>
        <v>3.2932175505223983E-3</v>
      </c>
      <c r="BA398">
        <f t="shared" si="320"/>
        <v>101.46168670266101</v>
      </c>
      <c r="BB398" s="4">
        <f t="shared" si="294"/>
        <v>1</v>
      </c>
      <c r="BC398" s="4">
        <f t="shared" si="295"/>
        <v>1</v>
      </c>
    </row>
    <row r="399" spans="1:55">
      <c r="A399" s="37">
        <v>40878</v>
      </c>
      <c r="B399" s="2" t="s">
        <v>76</v>
      </c>
      <c r="C399" s="40">
        <v>9.59</v>
      </c>
      <c r="D399" s="19">
        <f t="shared" si="296"/>
        <v>1.3742071881606659E-2</v>
      </c>
      <c r="E399" s="19">
        <f t="shared" si="321"/>
        <v>-9.2975206611570112E-3</v>
      </c>
      <c r="F399" s="19">
        <f t="shared" si="273"/>
        <v>-3.2290615539858757E-2</v>
      </c>
      <c r="G399" s="19">
        <f t="shared" si="277"/>
        <v>-3.7148594377510134E-2</v>
      </c>
      <c r="H399" s="19">
        <f t="shared" si="313"/>
        <v>-0.51701429574611202</v>
      </c>
      <c r="I399" s="19">
        <f t="shared" si="313"/>
        <v>-1.3919675860923932</v>
      </c>
      <c r="J399" s="19">
        <f t="shared" si="313"/>
        <v>-1.4240971646859872</v>
      </c>
      <c r="K399" s="2" t="s">
        <v>75</v>
      </c>
      <c r="L399" s="40">
        <v>8.09</v>
      </c>
      <c r="M399" s="19">
        <f t="shared" si="297"/>
        <v>1.2376237623762112E-3</v>
      </c>
      <c r="N399" s="19">
        <f t="shared" si="322"/>
        <v>7.4719800747198636E-3</v>
      </c>
      <c r="O399" s="19">
        <f t="shared" si="274"/>
        <v>1.5056461731493113E-2</v>
      </c>
      <c r="P399" s="19">
        <f t="shared" si="278"/>
        <v>1.5056461731493113E-2</v>
      </c>
      <c r="Q399" s="19">
        <f t="shared" si="314"/>
        <v>0.37282439207018264</v>
      </c>
      <c r="R399" s="19">
        <f t="shared" si="314"/>
        <v>0.6251666486361187</v>
      </c>
      <c r="S399" s="19">
        <f t="shared" si="314"/>
        <v>0.43807809326777275</v>
      </c>
      <c r="T399" s="19">
        <f t="shared" si="298"/>
        <v>-0.88983868781629472</v>
      </c>
      <c r="U399" s="19">
        <f t="shared" si="298"/>
        <v>-2.0171342347285117</v>
      </c>
      <c r="V399" s="19">
        <f t="shared" si="298"/>
        <v>-1.86217525795376</v>
      </c>
      <c r="W399" s="19">
        <f t="shared" si="279"/>
        <v>1.1357465840974421E-2</v>
      </c>
      <c r="X399" s="19">
        <f t="shared" si="280"/>
        <v>4.6486332398442661E-3</v>
      </c>
      <c r="Y399" s="19">
        <f t="shared" si="281"/>
        <v>1</v>
      </c>
      <c r="Z399" s="19">
        <f t="shared" si="282"/>
        <v>2.4431838897565745</v>
      </c>
      <c r="AA399" s="19">
        <f t="shared" si="283"/>
        <v>3.4431838897565745</v>
      </c>
      <c r="AB399" s="19">
        <f t="shared" si="284"/>
        <v>0.29042886816907643</v>
      </c>
      <c r="AC399" s="19">
        <f t="shared" si="285"/>
        <v>0.70957113183092357</v>
      </c>
      <c r="AD399" s="20">
        <f t="shared" si="286"/>
        <v>-3.4769462860893595E-3</v>
      </c>
      <c r="AE399" s="21">
        <f t="shared" si="291"/>
        <v>0</v>
      </c>
      <c r="AF399" s="21">
        <f t="shared" si="299"/>
        <v>0</v>
      </c>
      <c r="AG399" s="21">
        <f t="shared" si="300"/>
        <v>2</v>
      </c>
      <c r="AH399" s="21">
        <f t="shared" si="301"/>
        <v>0</v>
      </c>
      <c r="AI399" s="21">
        <f t="shared" si="315"/>
        <v>1</v>
      </c>
      <c r="AJ399" s="21">
        <f t="shared" si="316"/>
        <v>-3.4769462860893595E-3</v>
      </c>
      <c r="AK399" s="24">
        <f t="shared" si="292"/>
        <v>1</v>
      </c>
      <c r="AL399" s="24">
        <f t="shared" si="302"/>
        <v>0</v>
      </c>
      <c r="AM399" s="24">
        <f t="shared" si="303"/>
        <v>5</v>
      </c>
      <c r="AN399" s="24">
        <f t="shared" si="304"/>
        <v>0</v>
      </c>
      <c r="AO399" s="24">
        <f t="shared" si="305"/>
        <v>1</v>
      </c>
      <c r="AP399" s="24">
        <f t="shared" si="317"/>
        <v>-3.4769462860893595E-3</v>
      </c>
      <c r="AQ399" s="27">
        <f t="shared" si="293"/>
        <v>1</v>
      </c>
      <c r="AR399" s="27">
        <f t="shared" si="306"/>
        <v>0</v>
      </c>
      <c r="AS399" s="27">
        <f t="shared" si="307"/>
        <v>2</v>
      </c>
      <c r="AT399" s="27">
        <f t="shared" si="308"/>
        <v>0</v>
      </c>
      <c r="AU399" s="27">
        <f t="shared" si="309"/>
        <v>1</v>
      </c>
      <c r="AV399" s="27">
        <f t="shared" si="318"/>
        <v>-3.4769462860893595E-3</v>
      </c>
      <c r="AW399">
        <f t="shared" si="310"/>
        <v>110.65072320864218</v>
      </c>
      <c r="AX399">
        <f t="shared" si="311"/>
        <v>101.76478004680001</v>
      </c>
      <c r="AY399">
        <f t="shared" si="319"/>
        <v>91.247367121712117</v>
      </c>
      <c r="AZ399">
        <f t="shared" si="312"/>
        <v>-3.47694628608936E-3</v>
      </c>
      <c r="BA399">
        <f t="shared" si="320"/>
        <v>101.10890986789983</v>
      </c>
      <c r="BB399" s="4">
        <f t="shared" si="294"/>
        <v>0</v>
      </c>
      <c r="BC399" s="4">
        <f t="shared" si="295"/>
        <v>0</v>
      </c>
    </row>
    <row r="400" spans="1:55">
      <c r="A400" s="37">
        <v>40879</v>
      </c>
      <c r="B400" s="2" t="s">
        <v>76</v>
      </c>
      <c r="C400" s="40">
        <v>9.6199999999999992</v>
      </c>
      <c r="D400" s="19">
        <f t="shared" si="296"/>
        <v>3.1282586027110908E-3</v>
      </c>
      <c r="E400" s="19">
        <f t="shared" si="321"/>
        <v>-3.1088082901555582E-3</v>
      </c>
      <c r="F400" s="19">
        <f t="shared" si="273"/>
        <v>-1.9367991845056196E-2</v>
      </c>
      <c r="G400" s="19">
        <f t="shared" si="277"/>
        <v>-4.846686449060339E-2</v>
      </c>
      <c r="H400" s="19">
        <f t="shared" si="313"/>
        <v>-0.17280783892714532</v>
      </c>
      <c r="I400" s="19">
        <f t="shared" si="313"/>
        <v>-0.82406207092897144</v>
      </c>
      <c r="J400" s="19">
        <f t="shared" si="313"/>
        <v>-1.8842429451177292</v>
      </c>
      <c r="K400" s="2" t="s">
        <v>75</v>
      </c>
      <c r="L400" s="40">
        <v>8.14</v>
      </c>
      <c r="M400" s="19">
        <f t="shared" si="297"/>
        <v>6.1804697156984814E-3</v>
      </c>
      <c r="N400" s="19">
        <f t="shared" si="322"/>
        <v>1.3698630136986453E-2</v>
      </c>
      <c r="O400" s="19">
        <f t="shared" si="274"/>
        <v>2.5188916876574329E-2</v>
      </c>
      <c r="P400" s="19">
        <f t="shared" si="278"/>
        <v>1.7500000000000071E-2</v>
      </c>
      <c r="Q400" s="19">
        <f t="shared" si="314"/>
        <v>0.68540946087428611</v>
      </c>
      <c r="R400" s="19">
        <f t="shared" si="314"/>
        <v>1.0438328948895366</v>
      </c>
      <c r="S400" s="19">
        <f t="shared" si="314"/>
        <v>0.52214080120821393</v>
      </c>
      <c r="T400" s="19">
        <f t="shared" si="298"/>
        <v>-0.85821729980143147</v>
      </c>
      <c r="U400" s="19">
        <f t="shared" si="298"/>
        <v>-1.867894965818508</v>
      </c>
      <c r="V400" s="19">
        <f t="shared" si="298"/>
        <v>-2.4063837463259432</v>
      </c>
      <c r="W400" s="19">
        <f t="shared" si="279"/>
        <v>1.0719023458767286E-2</v>
      </c>
      <c r="X400" s="19">
        <f t="shared" si="280"/>
        <v>4.7609239801387577E-3</v>
      </c>
      <c r="Y400" s="19">
        <f t="shared" si="281"/>
        <v>1</v>
      </c>
      <c r="Z400" s="19">
        <f t="shared" si="282"/>
        <v>2.2514586461544126</v>
      </c>
      <c r="AA400" s="19">
        <f t="shared" si="283"/>
        <v>3.2514586461544126</v>
      </c>
      <c r="AB400" s="19">
        <f t="shared" si="284"/>
        <v>0.3075542729669119</v>
      </c>
      <c r="AC400" s="19">
        <f t="shared" si="285"/>
        <v>0.69244572703308815</v>
      </c>
      <c r="AD400" s="20">
        <f t="shared" si="286"/>
        <v>6.3828345037918888E-3</v>
      </c>
      <c r="AE400" s="21">
        <f t="shared" si="291"/>
        <v>0</v>
      </c>
      <c r="AF400" s="21">
        <f t="shared" si="299"/>
        <v>0</v>
      </c>
      <c r="AG400" s="21">
        <f t="shared" si="300"/>
        <v>3</v>
      </c>
      <c r="AH400" s="21">
        <f t="shared" si="301"/>
        <v>0</v>
      </c>
      <c r="AI400" s="21">
        <f t="shared" si="315"/>
        <v>1</v>
      </c>
      <c r="AJ400" s="21">
        <f t="shared" si="316"/>
        <v>6.3828345037918888E-3</v>
      </c>
      <c r="AK400" s="24">
        <f t="shared" si="292"/>
        <v>1</v>
      </c>
      <c r="AL400" s="24">
        <f t="shared" si="302"/>
        <v>0</v>
      </c>
      <c r="AM400" s="24">
        <f t="shared" si="303"/>
        <v>1</v>
      </c>
      <c r="AN400" s="24">
        <f t="shared" si="304"/>
        <v>1</v>
      </c>
      <c r="AO400" s="24">
        <f t="shared" si="305"/>
        <v>1</v>
      </c>
      <c r="AP400" s="24">
        <f t="shared" si="317"/>
        <v>6.3828345037918888E-3</v>
      </c>
      <c r="AQ400" s="27">
        <f t="shared" si="293"/>
        <v>1</v>
      </c>
      <c r="AR400" s="27">
        <f t="shared" si="306"/>
        <v>0</v>
      </c>
      <c r="AS400" s="27">
        <f t="shared" si="307"/>
        <v>3</v>
      </c>
      <c r="AT400" s="27">
        <f t="shared" si="308"/>
        <v>0</v>
      </c>
      <c r="AU400" s="27">
        <f t="shared" si="309"/>
        <v>1</v>
      </c>
      <c r="AV400" s="27">
        <f t="shared" si="318"/>
        <v>6.3828345037918888E-3</v>
      </c>
      <c r="AW400">
        <f t="shared" si="310"/>
        <v>111.35698846260783</v>
      </c>
      <c r="AX400">
        <f t="shared" si="311"/>
        <v>102.41432779615353</v>
      </c>
      <c r="AY400">
        <f t="shared" si="319"/>
        <v>91.829783964956746</v>
      </c>
      <c r="AZ400">
        <f t="shared" si="312"/>
        <v>6.3828345037918897E-3</v>
      </c>
      <c r="BA400">
        <f t="shared" si="320"/>
        <v>101.75427130644545</v>
      </c>
      <c r="BB400" s="4">
        <f t="shared" si="294"/>
        <v>0</v>
      </c>
      <c r="BC400" s="4">
        <f t="shared" si="295"/>
        <v>0</v>
      </c>
    </row>
    <row r="401" spans="1:55">
      <c r="A401" s="37">
        <v>40882</v>
      </c>
      <c r="B401" s="2" t="s">
        <v>76</v>
      </c>
      <c r="C401" s="40">
        <v>9.66</v>
      </c>
      <c r="D401" s="19">
        <f t="shared" si="296"/>
        <v>4.1580041580042545E-3</v>
      </c>
      <c r="E401" s="19">
        <f t="shared" si="321"/>
        <v>-6.1728395061728903E-3</v>
      </c>
      <c r="F401" s="19">
        <f t="shared" si="273"/>
        <v>-1.3278855975485088E-2</v>
      </c>
      <c r="G401" s="19">
        <f t="shared" si="277"/>
        <v>-3.7848605577689147E-2</v>
      </c>
      <c r="H401" s="19">
        <f t="shared" si="313"/>
        <v>-0.34353753588120489</v>
      </c>
      <c r="I401" s="19">
        <f t="shared" si="313"/>
        <v>-0.56300093727579914</v>
      </c>
      <c r="J401" s="19">
        <f t="shared" si="313"/>
        <v>-1.48272029647633</v>
      </c>
      <c r="K401" s="2" t="s">
        <v>75</v>
      </c>
      <c r="L401" s="40">
        <v>8.08</v>
      </c>
      <c r="M401" s="19">
        <f t="shared" si="297"/>
        <v>-7.371007371007432E-3</v>
      </c>
      <c r="N401" s="19">
        <f t="shared" si="322"/>
        <v>6.2266500622665897E-3</v>
      </c>
      <c r="O401" s="19">
        <f t="shared" si="274"/>
        <v>1.3801756587202047E-2</v>
      </c>
      <c r="P401" s="19">
        <f t="shared" si="278"/>
        <v>1.0000000000000009E-2</v>
      </c>
      <c r="Q401" s="19">
        <f t="shared" si="314"/>
        <v>0.3108404934034632</v>
      </c>
      <c r="R401" s="19">
        <f t="shared" si="314"/>
        <v>0.56978751089725954</v>
      </c>
      <c r="S401" s="19">
        <f t="shared" si="314"/>
        <v>0.30412210063951201</v>
      </c>
      <c r="T401" s="19">
        <f t="shared" si="298"/>
        <v>-0.65437802928466815</v>
      </c>
      <c r="U401" s="19">
        <f t="shared" si="298"/>
        <v>-1.1327884481730588</v>
      </c>
      <c r="V401" s="19">
        <f t="shared" si="298"/>
        <v>-1.786842397115842</v>
      </c>
      <c r="W401" s="19">
        <f t="shared" si="279"/>
        <v>1.0760617287232759E-2</v>
      </c>
      <c r="X401" s="19">
        <f t="shared" si="280"/>
        <v>5.1053593034294849E-3</v>
      </c>
      <c r="Y401" s="19">
        <f t="shared" si="281"/>
        <v>1</v>
      </c>
      <c r="Z401" s="19">
        <f t="shared" si="282"/>
        <v>2.1077100841863174</v>
      </c>
      <c r="AA401" s="19">
        <f t="shared" si="283"/>
        <v>3.1077100841863174</v>
      </c>
      <c r="AB401" s="19">
        <f t="shared" si="284"/>
        <v>0.32178033758313945</v>
      </c>
      <c r="AC401" s="19">
        <f t="shared" si="285"/>
        <v>0.67821966241686049</v>
      </c>
      <c r="AD401" s="20">
        <f t="shared" si="286"/>
        <v>-3.4633778252754792E-4</v>
      </c>
      <c r="AE401" s="21">
        <f t="shared" si="291"/>
        <v>0</v>
      </c>
      <c r="AF401" s="21">
        <f t="shared" si="299"/>
        <v>0</v>
      </c>
      <c r="AG401" s="21">
        <f t="shared" si="300"/>
        <v>4</v>
      </c>
      <c r="AH401" s="21">
        <f t="shared" si="301"/>
        <v>0</v>
      </c>
      <c r="AI401" s="21">
        <f t="shared" si="315"/>
        <v>1</v>
      </c>
      <c r="AJ401" s="21">
        <f t="shared" si="316"/>
        <v>-3.4633778252754792E-4</v>
      </c>
      <c r="AK401" s="24">
        <f t="shared" si="292"/>
        <v>1</v>
      </c>
      <c r="AL401" s="24">
        <f t="shared" si="302"/>
        <v>0</v>
      </c>
      <c r="AM401" s="24">
        <f t="shared" si="303"/>
        <v>2</v>
      </c>
      <c r="AN401" s="24">
        <f t="shared" si="304"/>
        <v>0</v>
      </c>
      <c r="AO401" s="24">
        <f t="shared" si="305"/>
        <v>1</v>
      </c>
      <c r="AP401" s="24">
        <f t="shared" si="317"/>
        <v>-3.4633778252754792E-4</v>
      </c>
      <c r="AQ401" s="27">
        <f t="shared" si="293"/>
        <v>1</v>
      </c>
      <c r="AR401" s="27">
        <f t="shared" si="306"/>
        <v>0</v>
      </c>
      <c r="AS401" s="27">
        <f t="shared" si="307"/>
        <v>4</v>
      </c>
      <c r="AT401" s="27">
        <f t="shared" si="308"/>
        <v>0</v>
      </c>
      <c r="AU401" s="27">
        <f t="shared" si="309"/>
        <v>1</v>
      </c>
      <c r="AV401" s="27">
        <f t="shared" si="318"/>
        <v>-3.4633778252754792E-4</v>
      </c>
      <c r="AW401">
        <f t="shared" si="310"/>
        <v>111.31842133015475</v>
      </c>
      <c r="AX401">
        <f t="shared" si="311"/>
        <v>102.37885784496555</v>
      </c>
      <c r="AY401">
        <f t="shared" si="319"/>
        <v>91.797979841208331</v>
      </c>
      <c r="AZ401">
        <f t="shared" si="312"/>
        <v>-3.4633778252754792E-4</v>
      </c>
      <c r="BA401">
        <f t="shared" si="320"/>
        <v>101.71902995775847</v>
      </c>
      <c r="BB401" s="4">
        <f t="shared" si="294"/>
        <v>0</v>
      </c>
      <c r="BC401" s="4">
        <f t="shared" si="295"/>
        <v>0</v>
      </c>
    </row>
    <row r="402" spans="1:55">
      <c r="A402" s="37">
        <v>40883</v>
      </c>
      <c r="B402" s="2" t="s">
        <v>76</v>
      </c>
      <c r="C402" s="40">
        <v>9.6999999999999993</v>
      </c>
      <c r="D402" s="19">
        <f t="shared" si="296"/>
        <v>4.1407867494823135E-3</v>
      </c>
      <c r="E402" s="19">
        <f t="shared" si="321"/>
        <v>-7.1647901740020765E-3</v>
      </c>
      <c r="F402" s="19">
        <f t="shared" ref="F402:F465" si="323">(C402-C392)/C392</f>
        <v>-7.1647901740020765E-3</v>
      </c>
      <c r="G402" s="19">
        <f t="shared" si="277"/>
        <v>-4.2448173741362435E-2</v>
      </c>
      <c r="H402" s="19">
        <f t="shared" si="313"/>
        <v>-0.40383796373271924</v>
      </c>
      <c r="I402" s="19">
        <f t="shared" si="313"/>
        <v>-0.30336874966487065</v>
      </c>
      <c r="J402" s="19">
        <f t="shared" si="313"/>
        <v>-1.7023763413718667</v>
      </c>
      <c r="K402" s="2" t="s">
        <v>75</v>
      </c>
      <c r="L402" s="40">
        <v>8.1</v>
      </c>
      <c r="M402" s="19">
        <f t="shared" si="297"/>
        <v>2.4752475247524224E-3</v>
      </c>
      <c r="N402" s="19">
        <f t="shared" si="322"/>
        <v>2.4752475247524224E-3</v>
      </c>
      <c r="O402" s="19">
        <f t="shared" ref="O402:O465" si="324">(L402-L392)/L392</f>
        <v>1.2499999999999956E-2</v>
      </c>
      <c r="P402" s="19">
        <f t="shared" si="278"/>
        <v>1.5037593984962308E-2</v>
      </c>
      <c r="Q402" s="19">
        <f t="shared" si="314"/>
        <v>0.12509009441381083</v>
      </c>
      <c r="R402" s="19">
        <f t="shared" si="314"/>
        <v>0.52756253887856741</v>
      </c>
      <c r="S402" s="19">
        <f t="shared" si="314"/>
        <v>0.4570995704279458</v>
      </c>
      <c r="T402" s="19">
        <f t="shared" si="298"/>
        <v>-0.5289280581465301</v>
      </c>
      <c r="U402" s="19">
        <f t="shared" si="298"/>
        <v>-0.83093128854343812</v>
      </c>
      <c r="V402" s="19">
        <f t="shared" si="298"/>
        <v>-2.1594759117998126</v>
      </c>
      <c r="W402" s="19">
        <f t="shared" si="279"/>
        <v>1.0557106494849181E-2</v>
      </c>
      <c r="X402" s="19">
        <f t="shared" si="280"/>
        <v>5.0720754397991638E-3</v>
      </c>
      <c r="Y402" s="19">
        <f t="shared" si="281"/>
        <v>1</v>
      </c>
      <c r="Z402" s="19">
        <f t="shared" si="282"/>
        <v>2.0814174828730869</v>
      </c>
      <c r="AA402" s="19">
        <f t="shared" si="283"/>
        <v>3.0814174828730869</v>
      </c>
      <c r="AB402" s="19">
        <f t="shared" si="284"/>
        <v>0.32452597077745166</v>
      </c>
      <c r="AC402" s="19">
        <f t="shared" si="285"/>
        <v>0.6754740292225484</v>
      </c>
      <c r="AD402" s="20">
        <f t="shared" si="286"/>
        <v>8.3391855459572103E-4</v>
      </c>
      <c r="AE402" s="21">
        <f t="shared" si="291"/>
        <v>0</v>
      </c>
      <c r="AF402" s="21">
        <f t="shared" si="299"/>
        <v>0</v>
      </c>
      <c r="AG402" s="21">
        <f t="shared" si="300"/>
        <v>5</v>
      </c>
      <c r="AH402" s="21">
        <f t="shared" si="301"/>
        <v>0</v>
      </c>
      <c r="AI402" s="21">
        <f t="shared" si="315"/>
        <v>1</v>
      </c>
      <c r="AJ402" s="21">
        <f t="shared" si="316"/>
        <v>8.3391855459572103E-4</v>
      </c>
      <c r="AK402" s="24">
        <f t="shared" si="292"/>
        <v>0</v>
      </c>
      <c r="AL402" s="24">
        <f t="shared" si="302"/>
        <v>0</v>
      </c>
      <c r="AM402" s="24">
        <f t="shared" si="303"/>
        <v>3</v>
      </c>
      <c r="AN402" s="24">
        <f t="shared" si="304"/>
        <v>0</v>
      </c>
      <c r="AO402" s="24">
        <f t="shared" si="305"/>
        <v>1</v>
      </c>
      <c r="AP402" s="24">
        <f t="shared" si="317"/>
        <v>8.3391855459572103E-4</v>
      </c>
      <c r="AQ402" s="27">
        <f t="shared" si="293"/>
        <v>1</v>
      </c>
      <c r="AR402" s="27">
        <f t="shared" si="306"/>
        <v>0</v>
      </c>
      <c r="AS402" s="27">
        <f t="shared" si="307"/>
        <v>5</v>
      </c>
      <c r="AT402" s="27">
        <f t="shared" si="308"/>
        <v>0</v>
      </c>
      <c r="AU402" s="27">
        <f t="shared" si="309"/>
        <v>1</v>
      </c>
      <c r="AV402" s="27">
        <f t="shared" si="318"/>
        <v>8.3391855459572103E-4</v>
      </c>
      <c r="AW402">
        <f t="shared" si="310"/>
        <v>111.41125182717028</v>
      </c>
      <c r="AX402">
        <f t="shared" si="311"/>
        <v>102.46423347412079</v>
      </c>
      <c r="AY402">
        <f t="shared" si="319"/>
        <v>91.874531879872322</v>
      </c>
      <c r="AZ402">
        <f t="shared" si="312"/>
        <v>8.3391855459572092E-4</v>
      </c>
      <c r="BA402">
        <f t="shared" si="320"/>
        <v>101.80385534419572</v>
      </c>
      <c r="BB402" s="4">
        <f t="shared" si="294"/>
        <v>0</v>
      </c>
      <c r="BC402" s="4">
        <f t="shared" si="295"/>
        <v>0</v>
      </c>
    </row>
    <row r="403" spans="1:55">
      <c r="A403" s="37">
        <v>40884</v>
      </c>
      <c r="B403" s="2" t="s">
        <v>76</v>
      </c>
      <c r="C403" s="40">
        <v>9.6999999999999993</v>
      </c>
      <c r="D403" s="19">
        <f t="shared" si="296"/>
        <v>0</v>
      </c>
      <c r="E403" s="19">
        <f t="shared" si="321"/>
        <v>2.5369978858350784E-2</v>
      </c>
      <c r="F403" s="19">
        <f t="shared" si="323"/>
        <v>0</v>
      </c>
      <c r="G403" s="19">
        <f t="shared" si="277"/>
        <v>-4.8086359175662438E-2</v>
      </c>
      <c r="H403" s="19">
        <f t="shared" si="313"/>
        <v>1.4528888036388181</v>
      </c>
      <c r="I403" s="19">
        <f t="shared" si="313"/>
        <v>0</v>
      </c>
      <c r="J403" s="19">
        <f t="shared" si="313"/>
        <v>-1.9240663681220336</v>
      </c>
      <c r="K403" s="2" t="s">
        <v>75</v>
      </c>
      <c r="L403" s="40">
        <v>8.09</v>
      </c>
      <c r="M403" s="19">
        <f t="shared" si="297"/>
        <v>-1.2345679012345416E-3</v>
      </c>
      <c r="N403" s="19">
        <f t="shared" si="322"/>
        <v>1.2376237623762112E-3</v>
      </c>
      <c r="O403" s="19">
        <f t="shared" si="324"/>
        <v>1.3784461152882134E-2</v>
      </c>
      <c r="P403" s="19">
        <f t="shared" si="278"/>
        <v>1.2515644555694573E-2</v>
      </c>
      <c r="Q403" s="19">
        <f t="shared" si="314"/>
        <v>6.266848714868424E-2</v>
      </c>
      <c r="R403" s="19">
        <f t="shared" si="314"/>
        <v>0.59227168135351516</v>
      </c>
      <c r="S403" s="19">
        <f t="shared" si="314"/>
        <v>0.38009706023487544</v>
      </c>
      <c r="T403" s="19">
        <f t="shared" si="298"/>
        <v>1.3902203164901339</v>
      </c>
      <c r="U403" s="19">
        <f t="shared" si="298"/>
        <v>-0.59227168135351516</v>
      </c>
      <c r="V403" s="19">
        <f t="shared" si="298"/>
        <v>-2.304163428356909</v>
      </c>
      <c r="W403" s="19">
        <f t="shared" si="279"/>
        <v>1.0401749941149865E-2</v>
      </c>
      <c r="X403" s="19">
        <f t="shared" si="280"/>
        <v>5.0897878139378348E-3</v>
      </c>
      <c r="Y403" s="19">
        <f t="shared" si="281"/>
        <v>1</v>
      </c>
      <c r="Z403" s="19">
        <f t="shared" si="282"/>
        <v>2.0436509971330818</v>
      </c>
      <c r="AA403" s="19">
        <f t="shared" si="283"/>
        <v>3.0436509971330818</v>
      </c>
      <c r="AB403" s="19">
        <f t="shared" si="284"/>
        <v>0.3285527811637845</v>
      </c>
      <c r="AC403" s="19">
        <f t="shared" si="285"/>
        <v>0.6714472188362155</v>
      </c>
      <c r="AD403" s="20">
        <f t="shared" si="286"/>
        <v>-2.3373720954534966E-3</v>
      </c>
      <c r="AE403" s="21">
        <f t="shared" si="291"/>
        <v>-1</v>
      </c>
      <c r="AF403" s="21">
        <f t="shared" si="299"/>
        <v>1</v>
      </c>
      <c r="AG403" s="21">
        <f t="shared" si="300"/>
        <v>0</v>
      </c>
      <c r="AH403" s="21">
        <f t="shared" si="301"/>
        <v>1</v>
      </c>
      <c r="AI403" s="21">
        <f t="shared" si="315"/>
        <v>0</v>
      </c>
      <c r="AJ403" s="21">
        <f t="shared" si="316"/>
        <v>0</v>
      </c>
      <c r="AK403" s="24">
        <f t="shared" si="292"/>
        <v>0</v>
      </c>
      <c r="AL403" s="24">
        <f t="shared" si="302"/>
        <v>0</v>
      </c>
      <c r="AM403" s="24">
        <f t="shared" si="303"/>
        <v>4</v>
      </c>
      <c r="AN403" s="24">
        <f t="shared" si="304"/>
        <v>0</v>
      </c>
      <c r="AO403" s="24">
        <f t="shared" si="305"/>
        <v>1</v>
      </c>
      <c r="AP403" s="24">
        <f t="shared" si="317"/>
        <v>-2.3373720954534966E-3</v>
      </c>
      <c r="AQ403" s="27">
        <f t="shared" si="293"/>
        <v>1</v>
      </c>
      <c r="AR403" s="27">
        <f t="shared" si="306"/>
        <v>0</v>
      </c>
      <c r="AS403" s="27">
        <f t="shared" si="307"/>
        <v>1</v>
      </c>
      <c r="AT403" s="27">
        <f t="shared" si="308"/>
        <v>1</v>
      </c>
      <c r="AU403" s="27">
        <f t="shared" si="309"/>
        <v>1</v>
      </c>
      <c r="AV403" s="27">
        <f t="shared" si="318"/>
        <v>-2.3373720954534966E-3</v>
      </c>
      <c r="AW403">
        <f t="shared" si="310"/>
        <v>111.41125182717028</v>
      </c>
      <c r="AX403">
        <f t="shared" si="311"/>
        <v>102.22473643401635</v>
      </c>
      <c r="AY403">
        <f t="shared" si="319"/>
        <v>91.659786912773455</v>
      </c>
      <c r="AZ403">
        <f t="shared" si="312"/>
        <v>-1.5582480636356644E-3</v>
      </c>
      <c r="BA403">
        <f t="shared" si="320"/>
        <v>101.64521968373498</v>
      </c>
      <c r="BB403" s="4">
        <f t="shared" si="294"/>
        <v>-1</v>
      </c>
      <c r="BC403" s="4">
        <f t="shared" si="295"/>
        <v>0</v>
      </c>
    </row>
    <row r="404" spans="1:55">
      <c r="A404" s="37">
        <v>40885</v>
      </c>
      <c r="B404" s="2" t="s">
        <v>76</v>
      </c>
      <c r="C404" s="40">
        <v>9.68</v>
      </c>
      <c r="D404" s="19">
        <f t="shared" si="296"/>
        <v>-2.061855670103049E-3</v>
      </c>
      <c r="E404" s="19">
        <f t="shared" si="321"/>
        <v>9.3847758081334574E-3</v>
      </c>
      <c r="F404" s="19">
        <f t="shared" si="323"/>
        <v>0</v>
      </c>
      <c r="G404" s="19">
        <f t="shared" si="277"/>
        <v>-3.7773359840954347E-2</v>
      </c>
      <c r="H404" s="19">
        <f t="shared" si="313"/>
        <v>0.54248224063271433</v>
      </c>
      <c r="I404" s="19">
        <f t="shared" si="313"/>
        <v>0</v>
      </c>
      <c r="J404" s="19">
        <f t="shared" si="313"/>
        <v>-1.4815400106401886</v>
      </c>
      <c r="K404" s="2" t="s">
        <v>75</v>
      </c>
      <c r="L404" s="40">
        <v>8.11</v>
      </c>
      <c r="M404" s="19">
        <f t="shared" si="297"/>
        <v>2.4721878862793045E-3</v>
      </c>
      <c r="N404" s="19">
        <f t="shared" si="322"/>
        <v>2.4721878862793045E-3</v>
      </c>
      <c r="O404" s="19">
        <f t="shared" si="324"/>
        <v>9.9626400996264113E-3</v>
      </c>
      <c r="P404" s="19">
        <f t="shared" si="278"/>
        <v>1.3749999999999929E-2</v>
      </c>
      <c r="Q404" s="19">
        <f t="shared" si="314"/>
        <v>0.12560509063197603</v>
      </c>
      <c r="R404" s="19">
        <f t="shared" si="314"/>
        <v>0.43600148217395851</v>
      </c>
      <c r="S404" s="19">
        <f t="shared" si="314"/>
        <v>0.41733211715241031</v>
      </c>
      <c r="T404" s="19">
        <f t="shared" si="298"/>
        <v>0.41687715000073833</v>
      </c>
      <c r="U404" s="19">
        <f t="shared" si="298"/>
        <v>-0.43600148217395851</v>
      </c>
      <c r="V404" s="19">
        <f t="shared" si="298"/>
        <v>-1.8988721277925988</v>
      </c>
      <c r="W404" s="19">
        <f t="shared" si="279"/>
        <v>1.0112629627071072E-2</v>
      </c>
      <c r="X404" s="19">
        <f t="shared" si="280"/>
        <v>5.1048730466618777E-3</v>
      </c>
      <c r="Y404" s="19">
        <f t="shared" si="281"/>
        <v>1</v>
      </c>
      <c r="Z404" s="19">
        <f t="shared" si="282"/>
        <v>1.980975733311098</v>
      </c>
      <c r="AA404" s="19">
        <f t="shared" si="283"/>
        <v>2.980975733311098</v>
      </c>
      <c r="AB404" s="19">
        <f t="shared" si="284"/>
        <v>0.33546063083487665</v>
      </c>
      <c r="AC404" s="19">
        <f t="shared" si="285"/>
        <v>0.66453936916512335</v>
      </c>
      <c r="AD404" s="20">
        <f t="shared" si="286"/>
        <v>-2.331915197437512E-3</v>
      </c>
      <c r="AE404" s="21">
        <f t="shared" si="291"/>
        <v>0</v>
      </c>
      <c r="AF404" s="21">
        <f t="shared" si="299"/>
        <v>0</v>
      </c>
      <c r="AG404" s="21">
        <f t="shared" si="300"/>
        <v>0</v>
      </c>
      <c r="AH404" s="21">
        <f t="shared" si="301"/>
        <v>0</v>
      </c>
      <c r="AI404" s="21">
        <f t="shared" si="315"/>
        <v>0</v>
      </c>
      <c r="AJ404" s="21">
        <f t="shared" si="316"/>
        <v>0</v>
      </c>
      <c r="AK404" s="24">
        <f t="shared" si="292"/>
        <v>0</v>
      </c>
      <c r="AL404" s="24">
        <f t="shared" si="302"/>
        <v>0</v>
      </c>
      <c r="AM404" s="24">
        <f t="shared" si="303"/>
        <v>5</v>
      </c>
      <c r="AN404" s="24">
        <f t="shared" si="304"/>
        <v>0</v>
      </c>
      <c r="AO404" s="24">
        <f t="shared" si="305"/>
        <v>1</v>
      </c>
      <c r="AP404" s="24">
        <f t="shared" si="317"/>
        <v>-2.331915197437512E-3</v>
      </c>
      <c r="AQ404" s="27">
        <f t="shared" si="293"/>
        <v>1</v>
      </c>
      <c r="AR404" s="27">
        <f t="shared" si="306"/>
        <v>0</v>
      </c>
      <c r="AS404" s="27">
        <f t="shared" si="307"/>
        <v>2</v>
      </c>
      <c r="AT404" s="27">
        <f t="shared" si="308"/>
        <v>0</v>
      </c>
      <c r="AU404" s="27">
        <f t="shared" si="309"/>
        <v>1</v>
      </c>
      <c r="AV404" s="27">
        <f t="shared" si="318"/>
        <v>-2.331915197437512E-3</v>
      </c>
      <c r="AW404">
        <f t="shared" si="310"/>
        <v>111.41125182717028</v>
      </c>
      <c r="AX404">
        <f t="shared" si="311"/>
        <v>101.98635701757183</v>
      </c>
      <c r="AY404">
        <f t="shared" si="319"/>
        <v>91.446044062677672</v>
      </c>
      <c r="AZ404">
        <f t="shared" si="312"/>
        <v>-1.5546101316250081E-3</v>
      </c>
      <c r="BA404">
        <f t="shared" si="320"/>
        <v>101.48720099538339</v>
      </c>
      <c r="BB404" s="4">
        <f t="shared" si="294"/>
        <v>0</v>
      </c>
      <c r="BC404" s="4">
        <f t="shared" si="295"/>
        <v>0</v>
      </c>
    </row>
    <row r="405" spans="1:55">
      <c r="A405" s="37">
        <v>40886</v>
      </c>
      <c r="B405" s="2" t="s">
        <v>76</v>
      </c>
      <c r="C405" s="40">
        <v>9.66</v>
      </c>
      <c r="D405" s="19">
        <f t="shared" si="296"/>
        <v>-2.0661157024792947E-3</v>
      </c>
      <c r="E405" s="19">
        <f t="shared" si="321"/>
        <v>4.1580041580042545E-3</v>
      </c>
      <c r="F405" s="19">
        <f t="shared" si="323"/>
        <v>1.0362694300517913E-3</v>
      </c>
      <c r="G405" s="19">
        <f t="shared" si="277"/>
        <v>-4.2616451932606512E-2</v>
      </c>
      <c r="H405" s="19">
        <f t="shared" si="313"/>
        <v>0.24276190693044616</v>
      </c>
      <c r="I405" s="19">
        <f t="shared" si="313"/>
        <v>4.4145412626030507E-2</v>
      </c>
      <c r="J405" s="19">
        <f t="shared" si="313"/>
        <v>-1.6461031663319767</v>
      </c>
      <c r="K405" s="2" t="s">
        <v>75</v>
      </c>
      <c r="L405" s="40">
        <v>8.1300000000000008</v>
      </c>
      <c r="M405" s="19">
        <f t="shared" si="297"/>
        <v>2.4660912453762455E-3</v>
      </c>
      <c r="N405" s="19">
        <f t="shared" si="322"/>
        <v>-1.2285012285012022E-3</v>
      </c>
      <c r="O405" s="19">
        <f t="shared" si="324"/>
        <v>1.2453300124533179E-2</v>
      </c>
      <c r="P405" s="19">
        <f t="shared" si="278"/>
        <v>9.9378881987577713E-3</v>
      </c>
      <c r="Q405" s="19">
        <f t="shared" si="314"/>
        <v>-6.2724350243739388E-2</v>
      </c>
      <c r="R405" s="19">
        <f t="shared" si="314"/>
        <v>0.55168057471320175</v>
      </c>
      <c r="S405" s="19">
        <f t="shared" si="314"/>
        <v>0.3016227779812185</v>
      </c>
      <c r="T405" s="19">
        <f t="shared" si="298"/>
        <v>0.30548625717418554</v>
      </c>
      <c r="U405" s="19">
        <f t="shared" si="298"/>
        <v>-0.5075351620871712</v>
      </c>
      <c r="V405" s="19">
        <f t="shared" si="298"/>
        <v>-1.9477259443131953</v>
      </c>
      <c r="W405" s="19">
        <f t="shared" si="279"/>
        <v>1.0047828315042424E-2</v>
      </c>
      <c r="X405" s="19">
        <f t="shared" si="280"/>
        <v>4.9561297816571653E-3</v>
      </c>
      <c r="Y405" s="19">
        <f t="shared" si="281"/>
        <v>1</v>
      </c>
      <c r="Z405" s="19">
        <f t="shared" si="282"/>
        <v>2.0273537533722057</v>
      </c>
      <c r="AA405" s="19">
        <f t="shared" si="283"/>
        <v>3.0273537533722057</v>
      </c>
      <c r="AB405" s="19">
        <f t="shared" si="284"/>
        <v>0.33032148915074361</v>
      </c>
      <c r="AC405" s="19">
        <f t="shared" si="285"/>
        <v>0.66967851084925634</v>
      </c>
      <c r="AD405" s="20">
        <f t="shared" si="286"/>
        <v>-2.9377120192251201E-3</v>
      </c>
      <c r="AE405" s="21">
        <f t="shared" si="291"/>
        <v>0</v>
      </c>
      <c r="AF405" s="21">
        <f t="shared" si="299"/>
        <v>0</v>
      </c>
      <c r="AG405" s="21">
        <f t="shared" si="300"/>
        <v>0</v>
      </c>
      <c r="AH405" s="21">
        <f t="shared" si="301"/>
        <v>0</v>
      </c>
      <c r="AI405" s="21">
        <f t="shared" si="315"/>
        <v>0</v>
      </c>
      <c r="AJ405" s="21">
        <f t="shared" si="316"/>
        <v>0</v>
      </c>
      <c r="AK405" s="24">
        <f t="shared" si="292"/>
        <v>0</v>
      </c>
      <c r="AL405" s="24">
        <f t="shared" si="302"/>
        <v>0</v>
      </c>
      <c r="AM405" s="24">
        <f t="shared" si="303"/>
        <v>0</v>
      </c>
      <c r="AN405" s="24">
        <f t="shared" si="304"/>
        <v>1</v>
      </c>
      <c r="AO405" s="24">
        <f t="shared" si="305"/>
        <v>0</v>
      </c>
      <c r="AP405" s="24">
        <f t="shared" si="317"/>
        <v>0</v>
      </c>
      <c r="AQ405" s="27">
        <f t="shared" si="293"/>
        <v>1</v>
      </c>
      <c r="AR405" s="27">
        <f t="shared" si="306"/>
        <v>0</v>
      </c>
      <c r="AS405" s="27">
        <f t="shared" si="307"/>
        <v>3</v>
      </c>
      <c r="AT405" s="27">
        <f t="shared" si="308"/>
        <v>0</v>
      </c>
      <c r="AU405" s="27">
        <f t="shared" si="309"/>
        <v>1</v>
      </c>
      <c r="AV405" s="27">
        <f t="shared" si="318"/>
        <v>-2.9377120192251201E-3</v>
      </c>
      <c r="AW405">
        <f t="shared" si="310"/>
        <v>111.41125182717028</v>
      </c>
      <c r="AX405">
        <f t="shared" si="311"/>
        <v>101.98635701757183</v>
      </c>
      <c r="AY405">
        <f t="shared" si="319"/>
        <v>91.177401919924151</v>
      </c>
      <c r="AZ405">
        <f t="shared" si="312"/>
        <v>-9.7923733974170676E-4</v>
      </c>
      <c r="BA405">
        <f t="shared" si="320"/>
        <v>101.38782093866284</v>
      </c>
      <c r="BB405" s="4">
        <f t="shared" si="294"/>
        <v>0</v>
      </c>
      <c r="BC405" s="4">
        <f t="shared" si="295"/>
        <v>0</v>
      </c>
    </row>
    <row r="406" spans="1:55">
      <c r="A406" s="37">
        <v>40889</v>
      </c>
      <c r="B406" s="2" t="s">
        <v>76</v>
      </c>
      <c r="C406" s="40">
        <v>9.5500000000000007</v>
      </c>
      <c r="D406" s="19">
        <f t="shared" si="296"/>
        <v>-1.1387163561076545E-2</v>
      </c>
      <c r="E406" s="19">
        <f t="shared" si="321"/>
        <v>-1.1387163561076545E-2</v>
      </c>
      <c r="F406" s="19">
        <f t="shared" si="323"/>
        <v>-1.7489711934156372E-2</v>
      </c>
      <c r="G406" s="19">
        <f t="shared" si="277"/>
        <v>-6.1886051080550002E-2</v>
      </c>
      <c r="H406" s="19">
        <f t="shared" si="313"/>
        <v>-0.66584247336888314</v>
      </c>
      <c r="I406" s="19">
        <f t="shared" si="313"/>
        <v>-0.74489832865912364</v>
      </c>
      <c r="J406" s="19">
        <f t="shared" si="313"/>
        <v>-2.3460280073448145</v>
      </c>
      <c r="K406" s="2" t="s">
        <v>75</v>
      </c>
      <c r="L406" s="40">
        <v>8.1199999999999992</v>
      </c>
      <c r="M406" s="19">
        <f t="shared" si="297"/>
        <v>-1.2300123001231934E-3</v>
      </c>
      <c r="N406" s="19">
        <f t="shared" si="322"/>
        <v>4.9504950495048447E-3</v>
      </c>
      <c r="O406" s="19">
        <f t="shared" si="324"/>
        <v>1.1207970112079683E-2</v>
      </c>
      <c r="P406" s="19">
        <f t="shared" si="278"/>
        <v>3.708281829418957E-3</v>
      </c>
      <c r="Q406" s="19">
        <f t="shared" si="314"/>
        <v>0.25482256135190512</v>
      </c>
      <c r="R406" s="19">
        <f t="shared" si="314"/>
        <v>0.5016026553877353</v>
      </c>
      <c r="S406" s="19">
        <f t="shared" si="314"/>
        <v>0.11275692791301602</v>
      </c>
      <c r="T406" s="19">
        <f t="shared" si="298"/>
        <v>-0.92066503472078831</v>
      </c>
      <c r="U406" s="19">
        <f t="shared" si="298"/>
        <v>-1.2465009840468588</v>
      </c>
      <c r="V406" s="19">
        <f t="shared" si="298"/>
        <v>-2.4587849352578304</v>
      </c>
      <c r="W406" s="19">
        <f t="shared" si="279"/>
        <v>9.8977198337302057E-3</v>
      </c>
      <c r="X406" s="19">
        <f t="shared" si="280"/>
        <v>4.8551606477720702E-3</v>
      </c>
      <c r="Y406" s="19">
        <f t="shared" si="281"/>
        <v>1</v>
      </c>
      <c r="Z406" s="19">
        <f t="shared" si="282"/>
        <v>2.0385978038176882</v>
      </c>
      <c r="AA406" s="19">
        <f t="shared" si="283"/>
        <v>3.0385978038176882</v>
      </c>
      <c r="AB406" s="19">
        <f t="shared" si="284"/>
        <v>0.32909916499761899</v>
      </c>
      <c r="AC406" s="19">
        <f t="shared" si="285"/>
        <v>0.67090083500238107</v>
      </c>
      <c r="AD406" s="20">
        <f t="shared" si="286"/>
        <v>-6.2652539878783383E-3</v>
      </c>
      <c r="AE406" s="21">
        <f t="shared" si="291"/>
        <v>0</v>
      </c>
      <c r="AF406" s="21">
        <f t="shared" si="299"/>
        <v>0</v>
      </c>
      <c r="AG406" s="21">
        <f t="shared" si="300"/>
        <v>0</v>
      </c>
      <c r="AH406" s="21">
        <f t="shared" si="301"/>
        <v>0</v>
      </c>
      <c r="AI406" s="21">
        <f t="shared" si="315"/>
        <v>0</v>
      </c>
      <c r="AJ406" s="21">
        <f t="shared" si="316"/>
        <v>0</v>
      </c>
      <c r="AK406" s="24">
        <f t="shared" si="292"/>
        <v>1</v>
      </c>
      <c r="AL406" s="24">
        <f t="shared" si="302"/>
        <v>0</v>
      </c>
      <c r="AM406" s="24">
        <f t="shared" si="303"/>
        <v>1</v>
      </c>
      <c r="AN406" s="24">
        <f t="shared" si="304"/>
        <v>0</v>
      </c>
      <c r="AO406" s="24">
        <f t="shared" si="305"/>
        <v>1</v>
      </c>
      <c r="AP406" s="24">
        <f t="shared" si="317"/>
        <v>-6.2652539878783383E-3</v>
      </c>
      <c r="AQ406" s="27">
        <f t="shared" si="293"/>
        <v>1</v>
      </c>
      <c r="AR406" s="27">
        <f t="shared" si="306"/>
        <v>0</v>
      </c>
      <c r="AS406" s="27">
        <f t="shared" si="307"/>
        <v>4</v>
      </c>
      <c r="AT406" s="27">
        <f t="shared" si="308"/>
        <v>0</v>
      </c>
      <c r="AU406" s="27">
        <f t="shared" si="309"/>
        <v>1</v>
      </c>
      <c r="AV406" s="27">
        <f t="shared" si="318"/>
        <v>-6.2652539878783383E-3</v>
      </c>
      <c r="AW406">
        <f t="shared" si="310"/>
        <v>111.41125182717028</v>
      </c>
      <c r="AX406">
        <f t="shared" si="311"/>
        <v>101.3473865875583</v>
      </c>
      <c r="AY406">
        <f t="shared" si="319"/>
        <v>90.606152338940959</v>
      </c>
      <c r="AZ406">
        <f t="shared" si="312"/>
        <v>-4.1768359919188919E-3</v>
      </c>
      <c r="BA406">
        <f t="shared" si="320"/>
        <v>100.964340639024</v>
      </c>
      <c r="BB406" s="4">
        <f t="shared" si="294"/>
        <v>0</v>
      </c>
      <c r="BC406" s="4">
        <f t="shared" si="295"/>
        <v>0</v>
      </c>
    </row>
    <row r="407" spans="1:55">
      <c r="A407" s="37">
        <v>40890</v>
      </c>
      <c r="B407" s="2" t="s">
        <v>76</v>
      </c>
      <c r="C407" s="40">
        <v>9.56</v>
      </c>
      <c r="D407" s="19">
        <f t="shared" si="296"/>
        <v>1.0471204188481451E-3</v>
      </c>
      <c r="E407" s="19">
        <f t="shared" si="321"/>
        <v>-1.4432989690721525E-2</v>
      </c>
      <c r="F407" s="19">
        <f t="shared" si="323"/>
        <v>-2.1494370522006048E-2</v>
      </c>
      <c r="G407" s="19">
        <f t="shared" si="277"/>
        <v>-5.5335968379446515E-2</v>
      </c>
      <c r="H407" s="19">
        <f t="shared" si="313"/>
        <v>-0.84209947892760173</v>
      </c>
      <c r="I407" s="19">
        <f t="shared" si="313"/>
        <v>-0.9241822521133376</v>
      </c>
      <c r="J407" s="19">
        <f t="shared" si="313"/>
        <v>-2.0201802889679197</v>
      </c>
      <c r="K407" s="2" t="s">
        <v>75</v>
      </c>
      <c r="L407" s="40">
        <v>8.1999999999999993</v>
      </c>
      <c r="M407" s="19">
        <f t="shared" si="297"/>
        <v>9.8522167487684834E-3</v>
      </c>
      <c r="N407" s="19">
        <f t="shared" si="322"/>
        <v>1.2345679012345635E-2</v>
      </c>
      <c r="O407" s="19">
        <f t="shared" si="324"/>
        <v>1.4851485148514755E-2</v>
      </c>
      <c r="P407" s="19">
        <f t="shared" si="278"/>
        <v>1.736972704714625E-2</v>
      </c>
      <c r="Q407" s="19">
        <f t="shared" si="314"/>
        <v>0.63503506815037025</v>
      </c>
      <c r="R407" s="19">
        <f t="shared" si="314"/>
        <v>0.66979385487512011</v>
      </c>
      <c r="S407" s="19">
        <f t="shared" si="314"/>
        <v>0.52930943566517097</v>
      </c>
      <c r="T407" s="19">
        <f t="shared" si="298"/>
        <v>-1.477134547077972</v>
      </c>
      <c r="U407" s="19">
        <f t="shared" si="298"/>
        <v>-1.5939761069884577</v>
      </c>
      <c r="V407" s="19">
        <f t="shared" si="298"/>
        <v>-2.5494897246330908</v>
      </c>
      <c r="W407" s="19">
        <f t="shared" si="279"/>
        <v>9.9178196993830389E-3</v>
      </c>
      <c r="X407" s="19">
        <f t="shared" si="280"/>
        <v>5.2147315177034021E-3</v>
      </c>
      <c r="Y407" s="19">
        <f t="shared" si="281"/>
        <v>1</v>
      </c>
      <c r="Z407" s="19">
        <f t="shared" si="282"/>
        <v>1.9018850089814219</v>
      </c>
      <c r="AA407" s="19">
        <f t="shared" si="283"/>
        <v>2.9018850089814219</v>
      </c>
      <c r="AB407" s="19">
        <f t="shared" si="284"/>
        <v>0.34460359280432196</v>
      </c>
      <c r="AC407" s="19">
        <f t="shared" si="285"/>
        <v>0.65539640719567804</v>
      </c>
      <c r="AD407" s="20">
        <f t="shared" si="286"/>
        <v>1.3274142919461397E-2</v>
      </c>
      <c r="AE407" s="21">
        <f t="shared" si="291"/>
        <v>1</v>
      </c>
      <c r="AF407" s="21">
        <f t="shared" si="299"/>
        <v>0</v>
      </c>
      <c r="AG407" s="21">
        <f t="shared" si="300"/>
        <v>1</v>
      </c>
      <c r="AH407" s="21">
        <f t="shared" si="301"/>
        <v>0</v>
      </c>
      <c r="AI407" s="21">
        <f t="shared" si="315"/>
        <v>1</v>
      </c>
      <c r="AJ407" s="21">
        <f t="shared" si="316"/>
        <v>1.3274142919461397E-2</v>
      </c>
      <c r="AK407" s="24">
        <f t="shared" si="292"/>
        <v>1</v>
      </c>
      <c r="AL407" s="24">
        <f t="shared" si="302"/>
        <v>0</v>
      </c>
      <c r="AM407" s="24">
        <f t="shared" si="303"/>
        <v>2</v>
      </c>
      <c r="AN407" s="24">
        <f t="shared" si="304"/>
        <v>0</v>
      </c>
      <c r="AO407" s="24">
        <f t="shared" si="305"/>
        <v>1</v>
      </c>
      <c r="AP407" s="24">
        <f t="shared" si="317"/>
        <v>1.3274142919461397E-2</v>
      </c>
      <c r="AQ407" s="27">
        <f t="shared" si="293"/>
        <v>1</v>
      </c>
      <c r="AR407" s="27">
        <f t="shared" si="306"/>
        <v>0</v>
      </c>
      <c r="AS407" s="27">
        <f t="shared" si="307"/>
        <v>5</v>
      </c>
      <c r="AT407" s="27">
        <f t="shared" si="308"/>
        <v>0</v>
      </c>
      <c r="AU407" s="27">
        <f t="shared" si="309"/>
        <v>1</v>
      </c>
      <c r="AV407" s="27">
        <f t="shared" si="318"/>
        <v>1.3274142919461397E-2</v>
      </c>
      <c r="AW407">
        <f t="shared" si="310"/>
        <v>112.89014070676023</v>
      </c>
      <c r="AX407">
        <f t="shared" si="311"/>
        <v>102.69268628163546</v>
      </c>
      <c r="AY407">
        <f t="shared" si="319"/>
        <v>91.808871354470554</v>
      </c>
      <c r="AZ407">
        <f t="shared" si="312"/>
        <v>1.3274142919461397E-2</v>
      </c>
      <c r="BA407">
        <f t="shared" si="320"/>
        <v>102.30455572643559</v>
      </c>
      <c r="BB407" s="4">
        <f t="shared" si="294"/>
        <v>1</v>
      </c>
      <c r="BC407" s="4">
        <f t="shared" si="295"/>
        <v>1</v>
      </c>
    </row>
    <row r="408" spans="1:55">
      <c r="A408" s="37">
        <v>40891</v>
      </c>
      <c r="B408" s="2" t="s">
        <v>76</v>
      </c>
      <c r="C408" s="40">
        <v>9.64</v>
      </c>
      <c r="D408" s="19">
        <f t="shared" si="296"/>
        <v>8.3682008368200899E-3</v>
      </c>
      <c r="E408" s="19">
        <f t="shared" si="321"/>
        <v>-6.1855670103091471E-3</v>
      </c>
      <c r="F408" s="19">
        <f t="shared" si="323"/>
        <v>1.9027484143763183E-2</v>
      </c>
      <c r="G408" s="19">
        <f t="shared" si="277"/>
        <v>-2.822580645161284E-2</v>
      </c>
      <c r="H408" s="19">
        <f t="shared" si="313"/>
        <v>-0.35915363900511044</v>
      </c>
      <c r="I408" s="19">
        <f t="shared" si="313"/>
        <v>0.8188142774014302</v>
      </c>
      <c r="J408" s="19">
        <f t="shared" si="313"/>
        <v>-1.0035723662510914</v>
      </c>
      <c r="K408" s="2" t="s">
        <v>75</v>
      </c>
      <c r="L408" s="40">
        <v>8.07</v>
      </c>
      <c r="M408" s="19">
        <f t="shared" si="297"/>
        <v>-1.5853658536585245E-2</v>
      </c>
      <c r="N408" s="19">
        <f t="shared" si="322"/>
        <v>-2.4721878862793045E-3</v>
      </c>
      <c r="O408" s="19">
        <f t="shared" si="324"/>
        <v>-1.2376237623762112E-3</v>
      </c>
      <c r="P408" s="19">
        <f t="shared" si="278"/>
        <v>1.5094339622641522E-2</v>
      </c>
      <c r="Q408" s="19">
        <f t="shared" si="314"/>
        <v>-0.12800613328548063</v>
      </c>
      <c r="R408" s="19">
        <f t="shared" si="314"/>
        <v>-5.6561768235760986E-2</v>
      </c>
      <c r="S408" s="19">
        <f t="shared" si="314"/>
        <v>0.46395895990880515</v>
      </c>
      <c r="T408" s="19">
        <f t="shared" si="298"/>
        <v>-0.2311475057196298</v>
      </c>
      <c r="U408" s="19">
        <f t="shared" si="298"/>
        <v>0.87537604563719118</v>
      </c>
      <c r="V408" s="19">
        <f t="shared" si="298"/>
        <v>-1.4675313261598966</v>
      </c>
      <c r="W408" s="19">
        <f t="shared" si="279"/>
        <v>9.3641003034518298E-3</v>
      </c>
      <c r="X408" s="19">
        <f t="shared" si="280"/>
        <v>5.550579581368658E-3</v>
      </c>
      <c r="Y408" s="19">
        <f t="shared" si="281"/>
        <v>1</v>
      </c>
      <c r="Z408" s="19">
        <f t="shared" si="282"/>
        <v>1.6870491029232009</v>
      </c>
      <c r="AA408" s="19">
        <f t="shared" si="283"/>
        <v>2.6870491029232006</v>
      </c>
      <c r="AB408" s="19">
        <f t="shared" si="284"/>
        <v>0.37215546188274523</v>
      </c>
      <c r="AC408" s="19">
        <f t="shared" si="285"/>
        <v>0.62784453811725482</v>
      </c>
      <c r="AD408" s="20">
        <f t="shared" si="286"/>
        <v>3.5392860854240715E-3</v>
      </c>
      <c r="AE408" s="21">
        <f t="shared" si="291"/>
        <v>0</v>
      </c>
      <c r="AF408" s="21">
        <f t="shared" si="299"/>
        <v>0</v>
      </c>
      <c r="AG408" s="21">
        <f t="shared" si="300"/>
        <v>2</v>
      </c>
      <c r="AH408" s="21">
        <f t="shared" si="301"/>
        <v>0</v>
      </c>
      <c r="AI408" s="21">
        <f t="shared" si="315"/>
        <v>1</v>
      </c>
      <c r="AJ408" s="21">
        <f t="shared" si="316"/>
        <v>3.5392860854240715E-3</v>
      </c>
      <c r="AK408" s="24">
        <f t="shared" si="292"/>
        <v>0</v>
      </c>
      <c r="AL408" s="24">
        <f t="shared" si="302"/>
        <v>0</v>
      </c>
      <c r="AM408" s="24">
        <f t="shared" si="303"/>
        <v>3</v>
      </c>
      <c r="AN408" s="24">
        <f t="shared" si="304"/>
        <v>0</v>
      </c>
      <c r="AO408" s="24">
        <f t="shared" si="305"/>
        <v>1</v>
      </c>
      <c r="AP408" s="24">
        <f t="shared" si="317"/>
        <v>3.5392860854240715E-3</v>
      </c>
      <c r="AQ408" s="27">
        <f t="shared" si="293"/>
        <v>1</v>
      </c>
      <c r="AR408" s="27">
        <f t="shared" si="306"/>
        <v>0</v>
      </c>
      <c r="AS408" s="27">
        <f t="shared" si="307"/>
        <v>1</v>
      </c>
      <c r="AT408" s="27">
        <f t="shared" si="308"/>
        <v>1</v>
      </c>
      <c r="AU408" s="27">
        <f t="shared" si="309"/>
        <v>1</v>
      </c>
      <c r="AV408" s="27">
        <f t="shared" si="318"/>
        <v>3.5392860854240715E-3</v>
      </c>
      <c r="AW408">
        <f t="shared" si="310"/>
        <v>113.28969121094522</v>
      </c>
      <c r="AX408">
        <f t="shared" si="311"/>
        <v>103.05614507726686</v>
      </c>
      <c r="AY408">
        <f t="shared" si="319"/>
        <v>92.133809215373915</v>
      </c>
      <c r="AZ408">
        <f t="shared" si="312"/>
        <v>3.5392860854240715E-3</v>
      </c>
      <c r="BA408">
        <f t="shared" si="320"/>
        <v>102.66664081699365</v>
      </c>
      <c r="BB408" s="4">
        <f t="shared" si="294"/>
        <v>0</v>
      </c>
      <c r="BC408" s="4">
        <f t="shared" si="295"/>
        <v>0</v>
      </c>
    </row>
    <row r="409" spans="1:55">
      <c r="A409" s="37">
        <v>40893</v>
      </c>
      <c r="B409" s="2" t="s">
        <v>76</v>
      </c>
      <c r="C409" s="40">
        <v>9.51</v>
      </c>
      <c r="D409" s="19">
        <f t="shared" si="296"/>
        <v>-1.3485477178423317E-2</v>
      </c>
      <c r="E409" s="19">
        <f t="shared" si="321"/>
        <v>-1.7561983471074374E-2</v>
      </c>
      <c r="F409" s="19">
        <f t="shared" si="323"/>
        <v>-8.3420229405630937E-3</v>
      </c>
      <c r="G409" s="19">
        <f t="shared" si="277"/>
        <v>-4.0363269424823447E-2</v>
      </c>
      <c r="H409" s="19">
        <f t="shared" si="313"/>
        <v>-1.0250417281902</v>
      </c>
      <c r="I409" s="19">
        <f t="shared" si="313"/>
        <v>-0.35829251835464376</v>
      </c>
      <c r="J409" s="19">
        <f t="shared" si="313"/>
        <v>-1.4370931731743333</v>
      </c>
      <c r="K409" s="2" t="s">
        <v>75</v>
      </c>
      <c r="L409" s="40">
        <v>7.96</v>
      </c>
      <c r="M409" s="19">
        <f t="shared" si="297"/>
        <v>-1.3630731102850102E-2</v>
      </c>
      <c r="N409" s="19">
        <f t="shared" si="322"/>
        <v>-1.8495684340320527E-2</v>
      </c>
      <c r="O409" s="19">
        <f t="shared" si="324"/>
        <v>-1.6069221260815808E-2</v>
      </c>
      <c r="P409" s="19">
        <f t="shared" si="278"/>
        <v>-1.2547051442910648E-3</v>
      </c>
      <c r="Q409" s="19">
        <f t="shared" si="314"/>
        <v>-0.97846686145741846</v>
      </c>
      <c r="R409" s="19">
        <f t="shared" si="314"/>
        <v>-0.76026143580953354</v>
      </c>
      <c r="S409" s="19">
        <f t="shared" si="314"/>
        <v>-3.8959235885475819E-2</v>
      </c>
      <c r="T409" s="19">
        <f t="shared" si="298"/>
        <v>-4.657486673278155E-2</v>
      </c>
      <c r="U409" s="19">
        <f t="shared" si="298"/>
        <v>0.40196891745488977</v>
      </c>
      <c r="V409" s="19">
        <f t="shared" si="298"/>
        <v>-1.3981339372888575</v>
      </c>
      <c r="W409" s="19">
        <f t="shared" si="279"/>
        <v>9.7453101446907109E-3</v>
      </c>
      <c r="X409" s="19">
        <f t="shared" si="280"/>
        <v>6.39274115154107E-3</v>
      </c>
      <c r="Y409" s="19">
        <f t="shared" si="281"/>
        <v>1</v>
      </c>
      <c r="Z409" s="19">
        <f t="shared" si="282"/>
        <v>1.524433715314979</v>
      </c>
      <c r="AA409" s="19">
        <f t="shared" si="283"/>
        <v>2.524433715314979</v>
      </c>
      <c r="AB409" s="19">
        <f t="shared" si="284"/>
        <v>0.39612844414701848</v>
      </c>
      <c r="AC409" s="19">
        <f t="shared" si="285"/>
        <v>0.60387155585298147</v>
      </c>
      <c r="AD409" s="20">
        <f t="shared" si="286"/>
        <v>2.7225683486356358E-3</v>
      </c>
      <c r="AE409" s="21">
        <f t="shared" si="291"/>
        <v>0</v>
      </c>
      <c r="AF409" s="21">
        <f t="shared" si="299"/>
        <v>0</v>
      </c>
      <c r="AG409" s="21">
        <f t="shared" si="300"/>
        <v>3</v>
      </c>
      <c r="AH409" s="21">
        <f t="shared" si="301"/>
        <v>0</v>
      </c>
      <c r="AI409" s="21">
        <f t="shared" si="315"/>
        <v>1</v>
      </c>
      <c r="AJ409" s="21">
        <f t="shared" si="316"/>
        <v>2.7225683486356358E-3</v>
      </c>
      <c r="AK409" s="24">
        <f t="shared" si="292"/>
        <v>0</v>
      </c>
      <c r="AL409" s="24">
        <f t="shared" si="302"/>
        <v>0</v>
      </c>
      <c r="AM409" s="24">
        <f t="shared" si="303"/>
        <v>4</v>
      </c>
      <c r="AN409" s="24">
        <f t="shared" si="304"/>
        <v>0</v>
      </c>
      <c r="AO409" s="24">
        <f t="shared" si="305"/>
        <v>1</v>
      </c>
      <c r="AP409" s="24">
        <f t="shared" si="317"/>
        <v>2.7225683486356358E-3</v>
      </c>
      <c r="AQ409" s="27">
        <f t="shared" si="293"/>
        <v>1</v>
      </c>
      <c r="AR409" s="27">
        <f t="shared" si="306"/>
        <v>0</v>
      </c>
      <c r="AS409" s="27">
        <f t="shared" si="307"/>
        <v>2</v>
      </c>
      <c r="AT409" s="27">
        <f t="shared" si="308"/>
        <v>0</v>
      </c>
      <c r="AU409" s="27">
        <f t="shared" si="309"/>
        <v>1</v>
      </c>
      <c r="AV409" s="27">
        <f t="shared" si="318"/>
        <v>2.7225683486356358E-3</v>
      </c>
      <c r="AW409">
        <f t="shared" si="310"/>
        <v>113.59813013846284</v>
      </c>
      <c r="AX409">
        <f t="shared" si="311"/>
        <v>103.33672247598663</v>
      </c>
      <c r="AY409">
        <f t="shared" si="319"/>
        <v>92.384649808182928</v>
      </c>
      <c r="AZ409">
        <f t="shared" si="312"/>
        <v>2.7225683486356358E-3</v>
      </c>
      <c r="BA409">
        <f t="shared" si="320"/>
        <v>102.94615776374273</v>
      </c>
      <c r="BB409" s="4">
        <f t="shared" si="294"/>
        <v>0</v>
      </c>
      <c r="BC409" s="4">
        <f t="shared" si="295"/>
        <v>0</v>
      </c>
    </row>
    <row r="410" spans="1:55">
      <c r="A410" s="37">
        <v>40896</v>
      </c>
      <c r="B410" s="2" t="s">
        <v>76</v>
      </c>
      <c r="C410" s="40">
        <v>9.6300000000000008</v>
      </c>
      <c r="D410" s="19">
        <f t="shared" si="296"/>
        <v>1.261829652996856E-2</v>
      </c>
      <c r="E410" s="19">
        <f t="shared" si="321"/>
        <v>-3.1055900621117351E-3</v>
      </c>
      <c r="F410" s="19">
        <f t="shared" si="323"/>
        <v>1.039501039501202E-3</v>
      </c>
      <c r="G410" s="19">
        <f t="shared" si="277"/>
        <v>-1.8348623853210979E-2</v>
      </c>
      <c r="H410" s="19">
        <f t="shared" ref="H410:J425" si="325">E410/STDEV(E350:E409)</f>
        <v>-0.18059681578449319</v>
      </c>
      <c r="I410" s="19">
        <f t="shared" si="325"/>
        <v>4.4688900833103132E-2</v>
      </c>
      <c r="J410" s="19">
        <f t="shared" si="325"/>
        <v>-0.64584661040407221</v>
      </c>
      <c r="K410" s="2" t="s">
        <v>75</v>
      </c>
      <c r="L410" s="40">
        <v>7.99</v>
      </c>
      <c r="M410" s="19">
        <f t="shared" si="297"/>
        <v>3.7688442211055587E-3</v>
      </c>
      <c r="N410" s="19">
        <f t="shared" si="322"/>
        <v>-1.7220172201722086E-2</v>
      </c>
      <c r="O410" s="19">
        <f t="shared" si="324"/>
        <v>-1.8427518427518469E-2</v>
      </c>
      <c r="P410" s="19">
        <f t="shared" si="278"/>
        <v>6.2972292191435545E-3</v>
      </c>
      <c r="Q410" s="19">
        <f t="shared" ref="Q410:S425" si="326">N410/STDEV(N350:N409)</f>
        <v>-0.91052620536877638</v>
      </c>
      <c r="R410" s="19">
        <f t="shared" si="326"/>
        <v>-0.8856678327179428</v>
      </c>
      <c r="S410" s="19">
        <f t="shared" si="326"/>
        <v>0.19809379255552326</v>
      </c>
      <c r="T410" s="19">
        <f t="shared" si="298"/>
        <v>0.72992938958428322</v>
      </c>
      <c r="U410" s="19">
        <f t="shared" si="298"/>
        <v>0.93035673355104598</v>
      </c>
      <c r="V410" s="19">
        <f t="shared" si="298"/>
        <v>-0.84394040295959549</v>
      </c>
      <c r="W410" s="19">
        <f t="shared" si="279"/>
        <v>1.007199804630635E-2</v>
      </c>
      <c r="X410" s="19">
        <f t="shared" si="280"/>
        <v>6.3838858235167294E-3</v>
      </c>
      <c r="Y410" s="19">
        <f t="shared" si="281"/>
        <v>1</v>
      </c>
      <c r="Z410" s="19">
        <f t="shared" si="282"/>
        <v>1.5777221467845626</v>
      </c>
      <c r="AA410" s="19">
        <f t="shared" si="283"/>
        <v>2.5777221467845628</v>
      </c>
      <c r="AB410" s="19">
        <f t="shared" si="284"/>
        <v>0.387939406598727</v>
      </c>
      <c r="AC410" s="19">
        <f t="shared" si="285"/>
        <v>0.61206059340127295</v>
      </c>
      <c r="AD410" s="20">
        <f t="shared" si="286"/>
        <v>-1.5320665667115391E-3</v>
      </c>
      <c r="AE410" s="21">
        <f t="shared" si="291"/>
        <v>0</v>
      </c>
      <c r="AF410" s="21">
        <f t="shared" si="299"/>
        <v>0</v>
      </c>
      <c r="AG410" s="21">
        <f t="shared" si="300"/>
        <v>4</v>
      </c>
      <c r="AH410" s="21">
        <f t="shared" si="301"/>
        <v>0</v>
      </c>
      <c r="AI410" s="21">
        <f t="shared" si="315"/>
        <v>1</v>
      </c>
      <c r="AJ410" s="21">
        <f t="shared" si="316"/>
        <v>-1.5320665667115391E-3</v>
      </c>
      <c r="AK410" s="24">
        <f t="shared" si="292"/>
        <v>0</v>
      </c>
      <c r="AL410" s="24">
        <f t="shared" si="302"/>
        <v>0</v>
      </c>
      <c r="AM410" s="24">
        <f t="shared" si="303"/>
        <v>5</v>
      </c>
      <c r="AN410" s="24">
        <f t="shared" si="304"/>
        <v>0</v>
      </c>
      <c r="AO410" s="24">
        <f t="shared" si="305"/>
        <v>1</v>
      </c>
      <c r="AP410" s="24">
        <f t="shared" si="317"/>
        <v>-1.5320665667115391E-3</v>
      </c>
      <c r="AQ410" s="27">
        <f t="shared" si="293"/>
        <v>0</v>
      </c>
      <c r="AR410" s="27">
        <f t="shared" si="306"/>
        <v>0</v>
      </c>
      <c r="AS410" s="27">
        <f t="shared" si="307"/>
        <v>3</v>
      </c>
      <c r="AT410" s="27">
        <f t="shared" si="308"/>
        <v>0</v>
      </c>
      <c r="AU410" s="27">
        <f t="shared" si="309"/>
        <v>1</v>
      </c>
      <c r="AV410" s="27">
        <f t="shared" si="318"/>
        <v>-1.5320665667115391E-3</v>
      </c>
      <c r="AW410">
        <f t="shared" si="310"/>
        <v>113.42409024123674</v>
      </c>
      <c r="AX410">
        <f t="shared" si="311"/>
        <v>103.17840373836762</v>
      </c>
      <c r="AY410">
        <f t="shared" si="319"/>
        <v>92.24311037493446</v>
      </c>
      <c r="AZ410">
        <f t="shared" si="312"/>
        <v>-1.5320665667115391E-3</v>
      </c>
      <c r="BA410">
        <f t="shared" si="320"/>
        <v>102.78843739726149</v>
      </c>
      <c r="BB410" s="4">
        <f t="shared" si="294"/>
        <v>0</v>
      </c>
      <c r="BC410" s="4">
        <f t="shared" si="295"/>
        <v>0</v>
      </c>
    </row>
    <row r="411" spans="1:55">
      <c r="A411" s="37">
        <v>40897</v>
      </c>
      <c r="B411" s="2" t="s">
        <v>76</v>
      </c>
      <c r="C411" s="40">
        <v>9.6300000000000008</v>
      </c>
      <c r="D411" s="19">
        <f t="shared" si="296"/>
        <v>0</v>
      </c>
      <c r="E411" s="19">
        <f t="shared" si="321"/>
        <v>8.3769633507853464E-3</v>
      </c>
      <c r="F411" s="19">
        <f t="shared" si="323"/>
        <v>-3.1055900621117351E-3</v>
      </c>
      <c r="G411" s="19">
        <f t="shared" si="277"/>
        <v>-1.6343207354443143E-2</v>
      </c>
      <c r="H411" s="19">
        <f t="shared" si="325"/>
        <v>0.48772285385640057</v>
      </c>
      <c r="I411" s="19">
        <f t="shared" si="325"/>
        <v>-0.13397562714722203</v>
      </c>
      <c r="J411" s="19">
        <f t="shared" si="325"/>
        <v>-0.57656837865389277</v>
      </c>
      <c r="K411" s="2" t="s">
        <v>75</v>
      </c>
      <c r="L411" s="40">
        <v>8.01</v>
      </c>
      <c r="M411" s="19">
        <f t="shared" si="297"/>
        <v>2.5031289111388704E-3</v>
      </c>
      <c r="N411" s="19">
        <f t="shared" si="322"/>
        <v>-1.3546798029556582E-2</v>
      </c>
      <c r="O411" s="19">
        <f t="shared" si="324"/>
        <v>-8.6633663366336988E-3</v>
      </c>
      <c r="P411" s="19">
        <f t="shared" si="278"/>
        <v>5.0188205771643712E-3</v>
      </c>
      <c r="Q411" s="19">
        <f t="shared" si="326"/>
        <v>-0.72038499360275499</v>
      </c>
      <c r="R411" s="19">
        <f t="shared" si="326"/>
        <v>-0.42878271101540155</v>
      </c>
      <c r="S411" s="19">
        <f t="shared" si="326"/>
        <v>0.16269696773411058</v>
      </c>
      <c r="T411" s="19">
        <f t="shared" si="298"/>
        <v>1.2081078474591556</v>
      </c>
      <c r="U411" s="19">
        <f t="shared" si="298"/>
        <v>0.29480708386817955</v>
      </c>
      <c r="V411" s="19">
        <f t="shared" si="298"/>
        <v>-0.73926534638800334</v>
      </c>
      <c r="W411" s="19">
        <f t="shared" si="279"/>
        <v>1.0069936634783875E-2</v>
      </c>
      <c r="X411" s="19">
        <f t="shared" si="280"/>
        <v>6.3539656891482563E-3</v>
      </c>
      <c r="Y411" s="19">
        <f t="shared" si="281"/>
        <v>1</v>
      </c>
      <c r="Z411" s="19">
        <f t="shared" si="282"/>
        <v>1.5848270399039157</v>
      </c>
      <c r="AA411" s="19">
        <f t="shared" si="283"/>
        <v>2.5848270399039155</v>
      </c>
      <c r="AB411" s="19">
        <f t="shared" si="284"/>
        <v>0.38687308069834048</v>
      </c>
      <c r="AC411" s="19">
        <f t="shared" si="285"/>
        <v>0.61312691930165963</v>
      </c>
      <c r="AD411" s="20">
        <f t="shared" si="286"/>
        <v>1.2432349813373664E-3</v>
      </c>
      <c r="AE411" s="21">
        <f t="shared" si="291"/>
        <v>-1</v>
      </c>
      <c r="AF411" s="21">
        <f t="shared" si="299"/>
        <v>1</v>
      </c>
      <c r="AG411" s="21">
        <f t="shared" si="300"/>
        <v>0</v>
      </c>
      <c r="AH411" s="21">
        <f t="shared" si="301"/>
        <v>0</v>
      </c>
      <c r="AI411" s="21">
        <f t="shared" si="315"/>
        <v>0</v>
      </c>
      <c r="AJ411" s="21">
        <f t="shared" si="316"/>
        <v>0</v>
      </c>
      <c r="AK411" s="24">
        <f t="shared" si="292"/>
        <v>0</v>
      </c>
      <c r="AL411" s="24">
        <f t="shared" si="302"/>
        <v>0</v>
      </c>
      <c r="AM411" s="24">
        <f t="shared" si="303"/>
        <v>0</v>
      </c>
      <c r="AN411" s="24">
        <f t="shared" si="304"/>
        <v>1</v>
      </c>
      <c r="AO411" s="24">
        <f t="shared" si="305"/>
        <v>0</v>
      </c>
      <c r="AP411" s="24">
        <f t="shared" si="317"/>
        <v>0</v>
      </c>
      <c r="AQ411" s="27">
        <f t="shared" si="293"/>
        <v>0</v>
      </c>
      <c r="AR411" s="27">
        <f t="shared" si="306"/>
        <v>0</v>
      </c>
      <c r="AS411" s="27">
        <f t="shared" si="307"/>
        <v>4</v>
      </c>
      <c r="AT411" s="27">
        <f t="shared" si="308"/>
        <v>0</v>
      </c>
      <c r="AU411" s="27">
        <f t="shared" si="309"/>
        <v>1</v>
      </c>
      <c r="AV411" s="27">
        <f t="shared" si="318"/>
        <v>1.2432349813373664E-3</v>
      </c>
      <c r="AW411">
        <f t="shared" si="310"/>
        <v>113.42409024123674</v>
      </c>
      <c r="AX411">
        <f t="shared" si="311"/>
        <v>103.17840373836762</v>
      </c>
      <c r="AY411">
        <f t="shared" si="319"/>
        <v>92.357790236539941</v>
      </c>
      <c r="AZ411">
        <f t="shared" si="312"/>
        <v>4.1441166044578877E-4</v>
      </c>
      <c r="BA411">
        <f t="shared" si="320"/>
        <v>102.83103412427792</v>
      </c>
      <c r="BB411" s="4">
        <f t="shared" si="294"/>
        <v>0</v>
      </c>
      <c r="BC411" s="4">
        <f t="shared" si="295"/>
        <v>0</v>
      </c>
    </row>
    <row r="412" spans="1:55">
      <c r="A412" s="37">
        <v>40898</v>
      </c>
      <c r="B412" s="2" t="s">
        <v>76</v>
      </c>
      <c r="C412" s="40">
        <v>9.68</v>
      </c>
      <c r="D412" s="19">
        <f t="shared" si="296"/>
        <v>5.1921079958462029E-3</v>
      </c>
      <c r="E412" s="19">
        <f t="shared" si="321"/>
        <v>1.2552301255230044E-2</v>
      </c>
      <c r="F412" s="19">
        <f t="shared" si="323"/>
        <v>-2.061855670103049E-3</v>
      </c>
      <c r="G412" s="19">
        <f t="shared" si="277"/>
        <v>-9.2118730808597605E-3</v>
      </c>
      <c r="H412" s="19">
        <f t="shared" si="325"/>
        <v>0.73014507398798267</v>
      </c>
      <c r="I412" s="19">
        <f t="shared" si="325"/>
        <v>-8.9241506835781026E-2</v>
      </c>
      <c r="J412" s="19">
        <f t="shared" si="325"/>
        <v>-0.32513486746012643</v>
      </c>
      <c r="K412" s="2" t="s">
        <v>75</v>
      </c>
      <c r="L412" s="40">
        <v>8.02</v>
      </c>
      <c r="M412" s="19">
        <f t="shared" si="297"/>
        <v>1.248439450686615E-3</v>
      </c>
      <c r="N412" s="19">
        <f t="shared" si="322"/>
        <v>-2.1951219512195089E-2</v>
      </c>
      <c r="O412" s="19">
        <f t="shared" si="324"/>
        <v>-9.8765432098765517E-3</v>
      </c>
      <c r="P412" s="19">
        <f t="shared" si="278"/>
        <v>2.4999999999999467E-3</v>
      </c>
      <c r="Q412" s="19">
        <f t="shared" si="326"/>
        <v>-1.1643704772193646</v>
      </c>
      <c r="R412" s="19">
        <f t="shared" si="326"/>
        <v>-0.48866886023370265</v>
      </c>
      <c r="S412" s="19">
        <f t="shared" si="326"/>
        <v>8.2446211559324453E-2</v>
      </c>
      <c r="T412" s="19">
        <f t="shared" si="298"/>
        <v>1.8945155512073473</v>
      </c>
      <c r="U412" s="19">
        <f t="shared" si="298"/>
        <v>0.39942735339792163</v>
      </c>
      <c r="V412" s="19">
        <f t="shared" si="298"/>
        <v>-0.4075810790194509</v>
      </c>
      <c r="W412" s="19">
        <f t="shared" si="279"/>
        <v>1.0151611942244676E-2</v>
      </c>
      <c r="X412" s="19">
        <f t="shared" si="280"/>
        <v>6.3058654521096682E-3</v>
      </c>
      <c r="Y412" s="19">
        <f t="shared" si="281"/>
        <v>1</v>
      </c>
      <c r="Z412" s="19">
        <f t="shared" si="282"/>
        <v>1.6098681488436117</v>
      </c>
      <c r="AA412" s="19">
        <f t="shared" si="283"/>
        <v>2.6098681488436117</v>
      </c>
      <c r="AB412" s="19">
        <f t="shared" si="284"/>
        <v>0.38316111886459975</v>
      </c>
      <c r="AC412" s="19">
        <f t="shared" si="285"/>
        <v>0.61683888113540031</v>
      </c>
      <c r="AD412" s="20">
        <f t="shared" si="286"/>
        <v>6.1755357129287336E-3</v>
      </c>
      <c r="AE412" s="21">
        <f t="shared" si="291"/>
        <v>-1</v>
      </c>
      <c r="AF412" s="21">
        <f t="shared" si="299"/>
        <v>0</v>
      </c>
      <c r="AG412" s="21">
        <f t="shared" si="300"/>
        <v>1</v>
      </c>
      <c r="AH412" s="21">
        <f t="shared" si="301"/>
        <v>0</v>
      </c>
      <c r="AI412" s="21">
        <f t="shared" si="315"/>
        <v>0</v>
      </c>
      <c r="AJ412" s="21">
        <f t="shared" si="316"/>
        <v>0</v>
      </c>
      <c r="AK412" s="24">
        <f t="shared" si="292"/>
        <v>0</v>
      </c>
      <c r="AL412" s="24">
        <f t="shared" si="302"/>
        <v>0</v>
      </c>
      <c r="AM412" s="24">
        <f t="shared" si="303"/>
        <v>0</v>
      </c>
      <c r="AN412" s="24">
        <f t="shared" si="304"/>
        <v>0</v>
      </c>
      <c r="AO412" s="24">
        <f t="shared" si="305"/>
        <v>0</v>
      </c>
      <c r="AP412" s="24">
        <f t="shared" si="317"/>
        <v>0</v>
      </c>
      <c r="AQ412" s="27">
        <f t="shared" si="293"/>
        <v>0</v>
      </c>
      <c r="AR412" s="27">
        <f t="shared" si="306"/>
        <v>0</v>
      </c>
      <c r="AS412" s="27">
        <f t="shared" si="307"/>
        <v>5</v>
      </c>
      <c r="AT412" s="27">
        <f t="shared" si="308"/>
        <v>0</v>
      </c>
      <c r="AU412" s="27">
        <f t="shared" si="309"/>
        <v>1</v>
      </c>
      <c r="AV412" s="27">
        <f t="shared" si="318"/>
        <v>6.1755357129287336E-3</v>
      </c>
      <c r="AW412">
        <f t="shared" si="310"/>
        <v>113.42409024123674</v>
      </c>
      <c r="AX412">
        <f t="shared" si="311"/>
        <v>103.17840373836762</v>
      </c>
      <c r="AY412">
        <f t="shared" si="319"/>
        <v>92.92814906851288</v>
      </c>
      <c r="AZ412">
        <f t="shared" si="312"/>
        <v>2.058511904309578E-3</v>
      </c>
      <c r="BA412">
        <f t="shared" si="320"/>
        <v>103.04271303215521</v>
      </c>
      <c r="BB412" s="4">
        <f t="shared" si="294"/>
        <v>0</v>
      </c>
      <c r="BC412" s="4">
        <f t="shared" si="295"/>
        <v>0</v>
      </c>
    </row>
    <row r="413" spans="1:55">
      <c r="A413" s="37">
        <v>40899</v>
      </c>
      <c r="B413" s="2" t="s">
        <v>76</v>
      </c>
      <c r="C413" s="40">
        <v>9.6999999999999993</v>
      </c>
      <c r="D413" s="19">
        <f t="shared" si="296"/>
        <v>2.0661157024792947E-3</v>
      </c>
      <c r="E413" s="19">
        <f t="shared" si="321"/>
        <v>6.2240663900413606E-3</v>
      </c>
      <c r="F413" s="19">
        <f t="shared" si="323"/>
        <v>0</v>
      </c>
      <c r="G413" s="19">
        <f t="shared" ref="G413:G476" si="327">(C413-C393)/C393</f>
        <v>0</v>
      </c>
      <c r="H413" s="19">
        <f t="shared" si="325"/>
        <v>0.36601484913140919</v>
      </c>
      <c r="I413" s="19">
        <f t="shared" si="325"/>
        <v>0</v>
      </c>
      <c r="J413" s="19">
        <f t="shared" si="325"/>
        <v>0</v>
      </c>
      <c r="K413" s="2" t="s">
        <v>75</v>
      </c>
      <c r="L413" s="40">
        <v>7.95</v>
      </c>
      <c r="M413" s="19">
        <f t="shared" si="297"/>
        <v>-8.7281795511221193E-3</v>
      </c>
      <c r="N413" s="19">
        <f t="shared" si="322"/>
        <v>-1.4869888475836444E-2</v>
      </c>
      <c r="O413" s="19">
        <f t="shared" si="324"/>
        <v>-1.7305315203955462E-2</v>
      </c>
      <c r="P413" s="19">
        <f t="shared" ref="P413:P476" si="328">(L413-L393)/L393</f>
        <v>-3.7593984962406325E-3</v>
      </c>
      <c r="Q413" s="19">
        <f t="shared" si="326"/>
        <v>-0.78690258251584144</v>
      </c>
      <c r="R413" s="19">
        <f t="shared" si="326"/>
        <v>-0.85593901128938121</v>
      </c>
      <c r="S413" s="19">
        <f t="shared" si="326"/>
        <v>-0.12590937476963421</v>
      </c>
      <c r="T413" s="19">
        <f t="shared" si="298"/>
        <v>1.1529174316472506</v>
      </c>
      <c r="U413" s="19">
        <f t="shared" si="298"/>
        <v>0.85593901128938121</v>
      </c>
      <c r="V413" s="19">
        <f t="shared" si="298"/>
        <v>0.12590937476963421</v>
      </c>
      <c r="W413" s="19">
        <f t="shared" ref="W413:W476" si="329">STDEV(D394:D413)</f>
        <v>1.0037695592976424E-2</v>
      </c>
      <c r="X413" s="19">
        <f t="shared" ref="X413:X476" si="330">STDEV(M394:M413)</f>
        <v>6.5906554256766094E-3</v>
      </c>
      <c r="Y413" s="19">
        <f t="shared" ref="Y413:Y476" si="331">MAX(W413:X413)/W413</f>
        <v>1</v>
      </c>
      <c r="Z413" s="19">
        <f t="shared" ref="Z413:Z476" si="332">MAX(W413:X413)/X413</f>
        <v>1.5230193273146175</v>
      </c>
      <c r="AA413" s="19">
        <f t="shared" ref="AA413:AA476" si="333">SUM(Y413:Z413)</f>
        <v>2.5230193273146178</v>
      </c>
      <c r="AB413" s="19">
        <f t="shared" ref="AB413:AB476" si="334">Y413/AA413</f>
        <v>0.39635051114109088</v>
      </c>
      <c r="AC413" s="19">
        <f t="shared" ref="AC413:AC476" si="335">Z413/AA413</f>
        <v>0.60364948885890901</v>
      </c>
      <c r="AD413" s="20">
        <f t="shared" ref="AD413:AD476" si="336">D414*AB413-M414*AC413</f>
        <v>3.561658938173078E-3</v>
      </c>
      <c r="AE413" s="21">
        <f t="shared" si="291"/>
        <v>-1</v>
      </c>
      <c r="AF413" s="21">
        <f t="shared" si="299"/>
        <v>0</v>
      </c>
      <c r="AG413" s="21">
        <f t="shared" si="300"/>
        <v>2</v>
      </c>
      <c r="AH413" s="21">
        <f t="shared" si="301"/>
        <v>0</v>
      </c>
      <c r="AI413" s="21">
        <f t="shared" si="315"/>
        <v>0</v>
      </c>
      <c r="AJ413" s="21">
        <f t="shared" si="316"/>
        <v>0</v>
      </c>
      <c r="AK413" s="24">
        <f t="shared" si="292"/>
        <v>0</v>
      </c>
      <c r="AL413" s="24">
        <f t="shared" si="302"/>
        <v>0</v>
      </c>
      <c r="AM413" s="24">
        <f t="shared" si="303"/>
        <v>0</v>
      </c>
      <c r="AN413" s="24">
        <f t="shared" si="304"/>
        <v>0</v>
      </c>
      <c r="AO413" s="24">
        <f t="shared" si="305"/>
        <v>0</v>
      </c>
      <c r="AP413" s="24">
        <f t="shared" si="317"/>
        <v>0</v>
      </c>
      <c r="AQ413" s="27">
        <f t="shared" si="293"/>
        <v>0</v>
      </c>
      <c r="AR413" s="27">
        <f t="shared" si="306"/>
        <v>0</v>
      </c>
      <c r="AS413" s="27">
        <f t="shared" si="307"/>
        <v>0</v>
      </c>
      <c r="AT413" s="27">
        <f t="shared" si="308"/>
        <v>1</v>
      </c>
      <c r="AU413" s="27">
        <f t="shared" si="309"/>
        <v>0</v>
      </c>
      <c r="AV413" s="27">
        <f t="shared" si="318"/>
        <v>0</v>
      </c>
      <c r="AW413">
        <f t="shared" si="310"/>
        <v>113.42409024123674</v>
      </c>
      <c r="AX413">
        <f t="shared" si="311"/>
        <v>103.17840373836762</v>
      </c>
      <c r="AY413">
        <f t="shared" si="319"/>
        <v>92.92814906851288</v>
      </c>
      <c r="AZ413">
        <f t="shared" si="312"/>
        <v>0</v>
      </c>
      <c r="BA413">
        <f t="shared" si="320"/>
        <v>103.04271303215521</v>
      </c>
      <c r="BB413" s="4">
        <f t="shared" si="294"/>
        <v>0</v>
      </c>
      <c r="BC413" s="4">
        <f t="shared" si="295"/>
        <v>0</v>
      </c>
    </row>
    <row r="414" spans="1:55">
      <c r="A414" s="37">
        <v>40900</v>
      </c>
      <c r="B414" s="2" t="s">
        <v>76</v>
      </c>
      <c r="C414" s="40">
        <v>9.75</v>
      </c>
      <c r="D414" s="19">
        <f t="shared" si="296"/>
        <v>5.1546391752578056E-3</v>
      </c>
      <c r="E414" s="19">
        <f t="shared" si="321"/>
        <v>2.5236593059936932E-2</v>
      </c>
      <c r="F414" s="19">
        <f t="shared" si="323"/>
        <v>7.2314049586777156E-3</v>
      </c>
      <c r="G414" s="19">
        <f t="shared" si="327"/>
        <v>7.2314049586777156E-3</v>
      </c>
      <c r="H414" s="19">
        <f t="shared" si="325"/>
        <v>1.4863757227881136</v>
      </c>
      <c r="I414" s="19">
        <f t="shared" si="325"/>
        <v>0.31488412500590179</v>
      </c>
      <c r="J414" s="19">
        <f t="shared" si="325"/>
        <v>0.25631935700797714</v>
      </c>
      <c r="K414" s="2" t="s">
        <v>75</v>
      </c>
      <c r="L414" s="40">
        <v>7.93</v>
      </c>
      <c r="M414" s="19">
        <f t="shared" si="297"/>
        <v>-2.5157232704403096E-3</v>
      </c>
      <c r="N414" s="19">
        <f t="shared" si="322"/>
        <v>-3.7688442211055587E-3</v>
      </c>
      <c r="O414" s="19">
        <f t="shared" si="324"/>
        <v>-2.2194821208384678E-2</v>
      </c>
      <c r="P414" s="19">
        <f t="shared" si="328"/>
        <v>-1.2453300124532957E-2</v>
      </c>
      <c r="Q414" s="19">
        <f t="shared" si="326"/>
        <v>-0.2033109249743657</v>
      </c>
      <c r="R414" s="19">
        <f t="shared" si="326"/>
        <v>-1.0936731163270459</v>
      </c>
      <c r="S414" s="19">
        <f t="shared" si="326"/>
        <v>-0.4221064178119715</v>
      </c>
      <c r="T414" s="19">
        <f t="shared" si="298"/>
        <v>1.6896866477624792</v>
      </c>
      <c r="U414" s="19">
        <f t="shared" si="298"/>
        <v>1.4085572413329477</v>
      </c>
      <c r="V414" s="19">
        <f t="shared" si="298"/>
        <v>0.6784257748199487</v>
      </c>
      <c r="W414" s="19">
        <f t="shared" si="329"/>
        <v>1.0087429191445049E-2</v>
      </c>
      <c r="X414" s="19">
        <f t="shared" si="330"/>
        <v>6.4300673405354438E-3</v>
      </c>
      <c r="Y414" s="19">
        <f t="shared" si="331"/>
        <v>1</v>
      </c>
      <c r="Z414" s="19">
        <f t="shared" si="332"/>
        <v>1.5687905984830712</v>
      </c>
      <c r="AA414" s="19">
        <f t="shared" si="333"/>
        <v>2.568790598483071</v>
      </c>
      <c r="AB414" s="19">
        <f t="shared" si="334"/>
        <v>0.38928825128467953</v>
      </c>
      <c r="AC414" s="19">
        <f t="shared" si="335"/>
        <v>0.61071174871532063</v>
      </c>
      <c r="AD414" s="20">
        <f t="shared" si="336"/>
        <v>5.5045449363239681E-3</v>
      </c>
      <c r="AE414" s="21">
        <f t="shared" si="291"/>
        <v>-1</v>
      </c>
      <c r="AF414" s="21">
        <f t="shared" si="299"/>
        <v>0</v>
      </c>
      <c r="AG414" s="21">
        <f t="shared" si="300"/>
        <v>3</v>
      </c>
      <c r="AH414" s="21">
        <f t="shared" si="301"/>
        <v>0</v>
      </c>
      <c r="AI414" s="21">
        <f t="shared" si="315"/>
        <v>0</v>
      </c>
      <c r="AJ414" s="21">
        <f t="shared" si="316"/>
        <v>0</v>
      </c>
      <c r="AK414" s="24">
        <f t="shared" si="292"/>
        <v>-1</v>
      </c>
      <c r="AL414" s="24">
        <f t="shared" si="302"/>
        <v>0</v>
      </c>
      <c r="AM414" s="24">
        <f t="shared" si="303"/>
        <v>1</v>
      </c>
      <c r="AN414" s="24">
        <f t="shared" si="304"/>
        <v>0</v>
      </c>
      <c r="AO414" s="24">
        <f t="shared" si="305"/>
        <v>0</v>
      </c>
      <c r="AP414" s="24">
        <f t="shared" si="317"/>
        <v>0</v>
      </c>
      <c r="AQ414" s="27">
        <f t="shared" si="293"/>
        <v>0</v>
      </c>
      <c r="AR414" s="27">
        <f t="shared" si="306"/>
        <v>0</v>
      </c>
      <c r="AS414" s="27">
        <f t="shared" si="307"/>
        <v>0</v>
      </c>
      <c r="AT414" s="27">
        <f t="shared" si="308"/>
        <v>0</v>
      </c>
      <c r="AU414" s="27">
        <f t="shared" si="309"/>
        <v>0</v>
      </c>
      <c r="AV414" s="27">
        <f t="shared" si="318"/>
        <v>0</v>
      </c>
      <c r="AW414">
        <f t="shared" si="310"/>
        <v>113.42409024123674</v>
      </c>
      <c r="AX414">
        <f t="shared" si="311"/>
        <v>103.17840373836762</v>
      </c>
      <c r="AY414">
        <f t="shared" si="319"/>
        <v>92.92814906851288</v>
      </c>
      <c r="AZ414">
        <f t="shared" si="312"/>
        <v>0</v>
      </c>
      <c r="BA414">
        <f t="shared" si="320"/>
        <v>103.04271303215521</v>
      </c>
      <c r="BB414" s="4">
        <f t="shared" si="294"/>
        <v>0</v>
      </c>
      <c r="BC414" s="4">
        <f t="shared" si="295"/>
        <v>1</v>
      </c>
    </row>
    <row r="415" spans="1:55">
      <c r="A415" s="37">
        <v>40903</v>
      </c>
      <c r="B415" s="2" t="s">
        <v>76</v>
      </c>
      <c r="C415" s="40">
        <v>9.83</v>
      </c>
      <c r="D415" s="19">
        <f t="shared" si="296"/>
        <v>8.2051282051282121E-3</v>
      </c>
      <c r="E415" s="19">
        <f t="shared" si="321"/>
        <v>2.0768431983385179E-2</v>
      </c>
      <c r="F415" s="19">
        <f t="shared" si="323"/>
        <v>1.7598343685300201E-2</v>
      </c>
      <c r="G415" s="19">
        <f t="shared" si="327"/>
        <v>1.8652849740932613E-2</v>
      </c>
      <c r="H415" s="19">
        <f t="shared" si="325"/>
        <v>1.2011505026191165</v>
      </c>
      <c r="I415" s="19">
        <f t="shared" si="325"/>
        <v>0.76629868814430213</v>
      </c>
      <c r="J415" s="19">
        <f t="shared" si="325"/>
        <v>0.66046783080947169</v>
      </c>
      <c r="K415" s="2" t="s">
        <v>75</v>
      </c>
      <c r="L415" s="40">
        <v>7.9</v>
      </c>
      <c r="M415" s="19">
        <f t="shared" si="297"/>
        <v>-3.7831021437578008E-3</v>
      </c>
      <c r="N415" s="19">
        <f t="shared" si="322"/>
        <v>-1.1264080100125138E-2</v>
      </c>
      <c r="O415" s="19">
        <f t="shared" si="324"/>
        <v>-2.8290282902829079E-2</v>
      </c>
      <c r="P415" s="19">
        <f t="shared" si="328"/>
        <v>-1.6189290161892779E-2</v>
      </c>
      <c r="Q415" s="19">
        <f t="shared" si="326"/>
        <v>-0.61573603836775126</v>
      </c>
      <c r="R415" s="19">
        <f t="shared" si="326"/>
        <v>-1.3860101790225035</v>
      </c>
      <c r="S415" s="19">
        <f t="shared" si="326"/>
        <v>-0.55088629155220159</v>
      </c>
      <c r="T415" s="19">
        <f t="shared" si="298"/>
        <v>1.8168865409868677</v>
      </c>
      <c r="U415" s="19">
        <f t="shared" si="298"/>
        <v>2.1523088671668056</v>
      </c>
      <c r="V415" s="19">
        <f t="shared" si="298"/>
        <v>1.2113541223616733</v>
      </c>
      <c r="W415" s="19">
        <f t="shared" si="329"/>
        <v>1.0196611490966815E-2</v>
      </c>
      <c r="X415" s="19">
        <f t="shared" si="330"/>
        <v>6.466821363314351E-3</v>
      </c>
      <c r="Y415" s="19">
        <f t="shared" si="331"/>
        <v>1</v>
      </c>
      <c r="Z415" s="19">
        <f t="shared" si="332"/>
        <v>1.5767578719293533</v>
      </c>
      <c r="AA415" s="19">
        <f t="shared" si="333"/>
        <v>2.5767578719293533</v>
      </c>
      <c r="AB415" s="19">
        <f t="shared" si="334"/>
        <v>0.38808458136241092</v>
      </c>
      <c r="AC415" s="19">
        <f t="shared" si="335"/>
        <v>0.61191541863758903</v>
      </c>
      <c r="AD415" s="20">
        <f t="shared" si="336"/>
        <v>-7.0612828217389845E-3</v>
      </c>
      <c r="AE415" s="21">
        <f t="shared" si="291"/>
        <v>-1</v>
      </c>
      <c r="AF415" s="21">
        <f t="shared" si="299"/>
        <v>0</v>
      </c>
      <c r="AG415" s="21">
        <f t="shared" si="300"/>
        <v>4</v>
      </c>
      <c r="AH415" s="21">
        <f t="shared" si="301"/>
        <v>0</v>
      </c>
      <c r="AI415" s="21">
        <f t="shared" si="315"/>
        <v>0</v>
      </c>
      <c r="AJ415" s="21">
        <f t="shared" si="316"/>
        <v>0</v>
      </c>
      <c r="AK415" s="24">
        <f t="shared" si="292"/>
        <v>-1</v>
      </c>
      <c r="AL415" s="24">
        <f t="shared" si="302"/>
        <v>0</v>
      </c>
      <c r="AM415" s="24">
        <f t="shared" si="303"/>
        <v>2</v>
      </c>
      <c r="AN415" s="24">
        <f t="shared" si="304"/>
        <v>0</v>
      </c>
      <c r="AO415" s="24">
        <f t="shared" si="305"/>
        <v>0</v>
      </c>
      <c r="AP415" s="24">
        <f t="shared" si="317"/>
        <v>0</v>
      </c>
      <c r="AQ415" s="27">
        <f t="shared" si="293"/>
        <v>-1</v>
      </c>
      <c r="AR415" s="27">
        <f t="shared" si="306"/>
        <v>0</v>
      </c>
      <c r="AS415" s="27">
        <f t="shared" si="307"/>
        <v>1</v>
      </c>
      <c r="AT415" s="27">
        <f t="shared" si="308"/>
        <v>0</v>
      </c>
      <c r="AU415" s="27">
        <f t="shared" si="309"/>
        <v>0</v>
      </c>
      <c r="AV415" s="27">
        <f t="shared" si="318"/>
        <v>0</v>
      </c>
      <c r="AW415">
        <f t="shared" si="310"/>
        <v>113.42409024123674</v>
      </c>
      <c r="AX415">
        <f t="shared" si="311"/>
        <v>103.17840373836762</v>
      </c>
      <c r="AY415">
        <f t="shared" si="319"/>
        <v>92.92814906851288</v>
      </c>
      <c r="AZ415">
        <f t="shared" si="312"/>
        <v>0</v>
      </c>
      <c r="BA415">
        <f t="shared" si="320"/>
        <v>103.04271303215521</v>
      </c>
      <c r="BB415" s="4">
        <f t="shared" si="294"/>
        <v>1</v>
      </c>
      <c r="BC415" s="4">
        <f t="shared" si="295"/>
        <v>1</v>
      </c>
    </row>
    <row r="416" spans="1:55">
      <c r="A416" s="37">
        <v>40904</v>
      </c>
      <c r="B416" s="2" t="s">
        <v>76</v>
      </c>
      <c r="C416" s="40">
        <v>9.7100000000000009</v>
      </c>
      <c r="D416" s="19">
        <f t="shared" si="296"/>
        <v>-1.2207527975584864E-2</v>
      </c>
      <c r="E416" s="19">
        <f t="shared" si="321"/>
        <v>8.3073727933541085E-3</v>
      </c>
      <c r="F416" s="19">
        <f t="shared" si="323"/>
        <v>1.6753926701570693E-2</v>
      </c>
      <c r="G416" s="19">
        <f t="shared" si="327"/>
        <v>-1.0288065843621179E-3</v>
      </c>
      <c r="H416" s="19">
        <f t="shared" si="325"/>
        <v>0.47677041372683737</v>
      </c>
      <c r="I416" s="19">
        <f t="shared" si="325"/>
        <v>0.72936065522541105</v>
      </c>
      <c r="J416" s="19">
        <f t="shared" si="325"/>
        <v>-3.6375540423577171E-2</v>
      </c>
      <c r="K416" s="2" t="s">
        <v>75</v>
      </c>
      <c r="L416" s="40">
        <v>7.93</v>
      </c>
      <c r="M416" s="19">
        <f t="shared" si="297"/>
        <v>3.7974683544302985E-3</v>
      </c>
      <c r="N416" s="19">
        <f t="shared" si="322"/>
        <v>-9.9875156054931424E-3</v>
      </c>
      <c r="O416" s="19">
        <f t="shared" si="324"/>
        <v>-2.3399014778325063E-2</v>
      </c>
      <c r="P416" s="19">
        <f t="shared" si="328"/>
        <v>-1.2453300124532957E-2</v>
      </c>
      <c r="Q416" s="19">
        <f t="shared" si="326"/>
        <v>-0.55570985981445464</v>
      </c>
      <c r="R416" s="19">
        <f t="shared" si="326"/>
        <v>-1.1341152975903555</v>
      </c>
      <c r="S416" s="19">
        <f t="shared" si="326"/>
        <v>-0.42499918947200077</v>
      </c>
      <c r="T416" s="19">
        <f t="shared" si="298"/>
        <v>1.0324802735412919</v>
      </c>
      <c r="U416" s="19">
        <f t="shared" si="298"/>
        <v>1.8634759528157665</v>
      </c>
      <c r="V416" s="19">
        <f t="shared" si="298"/>
        <v>0.38862364904842361</v>
      </c>
      <c r="W416" s="19">
        <f t="shared" si="329"/>
        <v>1.0490199113572664E-2</v>
      </c>
      <c r="X416" s="19">
        <f t="shared" si="330"/>
        <v>6.5466729275322757E-3</v>
      </c>
      <c r="Y416" s="19">
        <f t="shared" si="331"/>
        <v>1</v>
      </c>
      <c r="Z416" s="19">
        <f t="shared" si="332"/>
        <v>1.6023710409383281</v>
      </c>
      <c r="AA416" s="19">
        <f t="shared" si="333"/>
        <v>2.6023710409383281</v>
      </c>
      <c r="AB416" s="19">
        <f t="shared" si="334"/>
        <v>0.38426495848164427</v>
      </c>
      <c r="AC416" s="19">
        <f t="shared" si="335"/>
        <v>0.61573504151835579</v>
      </c>
      <c r="AD416" s="20">
        <f t="shared" si="336"/>
        <v>-2.7401500862419253E-3</v>
      </c>
      <c r="AE416" s="21">
        <f t="shared" si="291"/>
        <v>-1</v>
      </c>
      <c r="AF416" s="21">
        <f t="shared" si="299"/>
        <v>0</v>
      </c>
      <c r="AG416" s="21">
        <f t="shared" si="300"/>
        <v>5</v>
      </c>
      <c r="AH416" s="21">
        <f t="shared" si="301"/>
        <v>0</v>
      </c>
      <c r="AI416" s="21">
        <f t="shared" si="315"/>
        <v>0</v>
      </c>
      <c r="AJ416" s="21">
        <f t="shared" si="316"/>
        <v>0</v>
      </c>
      <c r="AK416" s="24">
        <f t="shared" si="292"/>
        <v>-1</v>
      </c>
      <c r="AL416" s="24">
        <f t="shared" si="302"/>
        <v>0</v>
      </c>
      <c r="AM416" s="24">
        <f t="shared" si="303"/>
        <v>3</v>
      </c>
      <c r="AN416" s="24">
        <f t="shared" si="304"/>
        <v>0</v>
      </c>
      <c r="AO416" s="24">
        <f t="shared" si="305"/>
        <v>0</v>
      </c>
      <c r="AP416" s="24">
        <f t="shared" si="317"/>
        <v>0</v>
      </c>
      <c r="AQ416" s="27">
        <f t="shared" si="293"/>
        <v>0</v>
      </c>
      <c r="AR416" s="27">
        <f t="shared" si="306"/>
        <v>0</v>
      </c>
      <c r="AS416" s="27">
        <f t="shared" si="307"/>
        <v>0</v>
      </c>
      <c r="AT416" s="27">
        <f t="shared" si="308"/>
        <v>0</v>
      </c>
      <c r="AU416" s="27">
        <f t="shared" si="309"/>
        <v>0</v>
      </c>
      <c r="AV416" s="27">
        <f t="shared" si="318"/>
        <v>0</v>
      </c>
      <c r="AW416">
        <f t="shared" si="310"/>
        <v>113.42409024123674</v>
      </c>
      <c r="AX416">
        <f t="shared" si="311"/>
        <v>103.17840373836762</v>
      </c>
      <c r="AY416">
        <f t="shared" si="319"/>
        <v>92.92814906851288</v>
      </c>
      <c r="AZ416">
        <f t="shared" si="312"/>
        <v>0</v>
      </c>
      <c r="BA416">
        <f t="shared" si="320"/>
        <v>103.04271303215521</v>
      </c>
      <c r="BB416" s="4">
        <f t="shared" si="294"/>
        <v>0</v>
      </c>
      <c r="BC416" s="4">
        <f t="shared" si="295"/>
        <v>1</v>
      </c>
    </row>
    <row r="417" spans="1:55">
      <c r="A417" s="37">
        <v>40905</v>
      </c>
      <c r="B417" s="2" t="s">
        <v>76</v>
      </c>
      <c r="C417" s="40">
        <v>9.68</v>
      </c>
      <c r="D417" s="19">
        <f t="shared" si="296"/>
        <v>-3.0895983522143291E-3</v>
      </c>
      <c r="E417" s="19">
        <f t="shared" si="321"/>
        <v>0</v>
      </c>
      <c r="F417" s="19">
        <f t="shared" si="323"/>
        <v>1.2552301255230044E-2</v>
      </c>
      <c r="G417" s="19">
        <f t="shared" si="327"/>
        <v>-9.2118730808597605E-3</v>
      </c>
      <c r="H417" s="19">
        <f t="shared" si="325"/>
        <v>0</v>
      </c>
      <c r="I417" s="19">
        <f t="shared" si="325"/>
        <v>0.54771872140977718</v>
      </c>
      <c r="J417" s="19">
        <f t="shared" si="325"/>
        <v>-0.33422179673882585</v>
      </c>
      <c r="K417" s="2" t="s">
        <v>75</v>
      </c>
      <c r="L417" s="40">
        <v>7.95</v>
      </c>
      <c r="M417" s="19">
        <f t="shared" si="297"/>
        <v>2.5220680958386462E-3</v>
      </c>
      <c r="N417" s="19">
        <f t="shared" si="322"/>
        <v>-8.7281795511221193E-3</v>
      </c>
      <c r="O417" s="19">
        <f t="shared" si="324"/>
        <v>-3.0487804878048676E-2</v>
      </c>
      <c r="P417" s="19">
        <f t="shared" si="328"/>
        <v>-1.6089108910891076E-2</v>
      </c>
      <c r="Q417" s="19">
        <f t="shared" si="326"/>
        <v>-0.48949409690342738</v>
      </c>
      <c r="R417" s="19">
        <f t="shared" si="326"/>
        <v>-1.4830032251209175</v>
      </c>
      <c r="S417" s="19">
        <f t="shared" si="326"/>
        <v>-0.56154290623137149</v>
      </c>
      <c r="T417" s="19">
        <f t="shared" si="298"/>
        <v>0.48949409690342738</v>
      </c>
      <c r="U417" s="19">
        <f t="shared" si="298"/>
        <v>2.0307219465306945</v>
      </c>
      <c r="V417" s="19">
        <f t="shared" si="298"/>
        <v>0.22732110949254564</v>
      </c>
      <c r="W417" s="19">
        <f t="shared" si="329"/>
        <v>1.0439193046885545E-2</v>
      </c>
      <c r="X417" s="19">
        <f t="shared" si="330"/>
        <v>6.3938030116716402E-3</v>
      </c>
      <c r="Y417" s="19">
        <f t="shared" si="331"/>
        <v>1</v>
      </c>
      <c r="Z417" s="19">
        <f t="shared" si="332"/>
        <v>1.6327048280701175</v>
      </c>
      <c r="AA417" s="19">
        <f t="shared" si="333"/>
        <v>2.6327048280701177</v>
      </c>
      <c r="AB417" s="19">
        <f t="shared" si="334"/>
        <v>0.37983749235307995</v>
      </c>
      <c r="AC417" s="19">
        <f t="shared" si="335"/>
        <v>0.62016250764691994</v>
      </c>
      <c r="AD417" s="20">
        <f t="shared" si="336"/>
        <v>1.9713896810929256E-3</v>
      </c>
      <c r="AE417" s="21">
        <f t="shared" si="291"/>
        <v>0</v>
      </c>
      <c r="AF417" s="21">
        <f t="shared" si="299"/>
        <v>0</v>
      </c>
      <c r="AG417" s="21">
        <f t="shared" si="300"/>
        <v>0</v>
      </c>
      <c r="AH417" s="21">
        <f t="shared" si="301"/>
        <v>1</v>
      </c>
      <c r="AI417" s="21">
        <f t="shared" si="315"/>
        <v>0</v>
      </c>
      <c r="AJ417" s="21">
        <f t="shared" si="316"/>
        <v>0</v>
      </c>
      <c r="AK417" s="24">
        <f t="shared" si="292"/>
        <v>-1</v>
      </c>
      <c r="AL417" s="24">
        <f t="shared" si="302"/>
        <v>0</v>
      </c>
      <c r="AM417" s="24">
        <f t="shared" si="303"/>
        <v>4</v>
      </c>
      <c r="AN417" s="24">
        <f t="shared" si="304"/>
        <v>0</v>
      </c>
      <c r="AO417" s="24">
        <f t="shared" si="305"/>
        <v>0</v>
      </c>
      <c r="AP417" s="24">
        <f t="shared" si="317"/>
        <v>0</v>
      </c>
      <c r="AQ417" s="27">
        <f t="shared" si="293"/>
        <v>0</v>
      </c>
      <c r="AR417" s="27">
        <f t="shared" si="306"/>
        <v>0</v>
      </c>
      <c r="AS417" s="27">
        <f t="shared" si="307"/>
        <v>0</v>
      </c>
      <c r="AT417" s="27">
        <f t="shared" si="308"/>
        <v>0</v>
      </c>
      <c r="AU417" s="27">
        <f t="shared" si="309"/>
        <v>0</v>
      </c>
      <c r="AV417" s="27">
        <f t="shared" si="318"/>
        <v>0</v>
      </c>
      <c r="AW417">
        <f t="shared" si="310"/>
        <v>113.42409024123674</v>
      </c>
      <c r="AX417">
        <f t="shared" si="311"/>
        <v>103.17840373836762</v>
      </c>
      <c r="AY417">
        <f t="shared" si="319"/>
        <v>92.92814906851288</v>
      </c>
      <c r="AZ417">
        <f t="shared" si="312"/>
        <v>0</v>
      </c>
      <c r="BA417">
        <f t="shared" si="320"/>
        <v>103.04271303215521</v>
      </c>
      <c r="BB417" s="4">
        <f t="shared" si="294"/>
        <v>0</v>
      </c>
      <c r="BC417" s="4">
        <f t="shared" si="295"/>
        <v>0</v>
      </c>
    </row>
    <row r="418" spans="1:55">
      <c r="A418" s="37">
        <v>40906</v>
      </c>
      <c r="B418" s="2" t="s">
        <v>76</v>
      </c>
      <c r="C418" s="40">
        <v>9.77</v>
      </c>
      <c r="D418" s="19">
        <f t="shared" si="296"/>
        <v>9.2975206611570112E-3</v>
      </c>
      <c r="E418" s="19">
        <f t="shared" si="321"/>
        <v>7.2164948453608546E-3</v>
      </c>
      <c r="F418" s="19">
        <f t="shared" si="323"/>
        <v>1.3485477178423133E-2</v>
      </c>
      <c r="G418" s="19">
        <f t="shared" si="327"/>
        <v>3.2769556025369843E-2</v>
      </c>
      <c r="H418" s="19">
        <f t="shared" si="325"/>
        <v>0.41588326037941842</v>
      </c>
      <c r="I418" s="19">
        <f t="shared" si="325"/>
        <v>0.59020717559523561</v>
      </c>
      <c r="J418" s="19">
        <f t="shared" si="325"/>
        <v>1.2078694351404773</v>
      </c>
      <c r="K418" s="2" t="s">
        <v>75</v>
      </c>
      <c r="L418" s="40">
        <v>7.97</v>
      </c>
      <c r="M418" s="19">
        <f t="shared" si="297"/>
        <v>2.5157232704401981E-3</v>
      </c>
      <c r="N418" s="19">
        <f t="shared" si="322"/>
        <v>2.5157232704401981E-3</v>
      </c>
      <c r="O418" s="19">
        <f t="shared" si="324"/>
        <v>-1.2391573729863757E-2</v>
      </c>
      <c r="P418" s="19">
        <f t="shared" si="328"/>
        <v>-1.3613861386138654E-2</v>
      </c>
      <c r="Q418" s="19">
        <f t="shared" si="326"/>
        <v>0.14430581231144979</v>
      </c>
      <c r="R418" s="19">
        <f t="shared" si="326"/>
        <v>-0.59712676461218206</v>
      </c>
      <c r="S418" s="19">
        <f t="shared" si="326"/>
        <v>-0.48467875152266138</v>
      </c>
      <c r="T418" s="19">
        <f t="shared" si="298"/>
        <v>0.27157744806796863</v>
      </c>
      <c r="U418" s="19">
        <f t="shared" si="298"/>
        <v>1.1873339402074177</v>
      </c>
      <c r="V418" s="19">
        <f t="shared" si="298"/>
        <v>1.6925481866631387</v>
      </c>
      <c r="W418" s="19">
        <f t="shared" si="329"/>
        <v>7.6079293104347866E-3</v>
      </c>
      <c r="X418" s="19">
        <f t="shared" si="330"/>
        <v>6.4348014355677012E-3</v>
      </c>
      <c r="Y418" s="19">
        <f t="shared" si="331"/>
        <v>1</v>
      </c>
      <c r="Z418" s="19">
        <f t="shared" si="332"/>
        <v>1.1823098795842777</v>
      </c>
      <c r="AA418" s="19">
        <f t="shared" si="333"/>
        <v>2.1823098795842775</v>
      </c>
      <c r="AB418" s="19">
        <f t="shared" si="334"/>
        <v>0.45823006592926968</v>
      </c>
      <c r="AC418" s="19">
        <f t="shared" si="335"/>
        <v>0.54176993407073049</v>
      </c>
      <c r="AD418" s="20">
        <f t="shared" si="336"/>
        <v>-7.2191033442374226E-3</v>
      </c>
      <c r="AE418" s="21">
        <f t="shared" si="291"/>
        <v>0</v>
      </c>
      <c r="AF418" s="21">
        <f t="shared" si="299"/>
        <v>0</v>
      </c>
      <c r="AG418" s="21">
        <f t="shared" si="300"/>
        <v>0</v>
      </c>
      <c r="AH418" s="21">
        <f t="shared" si="301"/>
        <v>0</v>
      </c>
      <c r="AI418" s="21">
        <f t="shared" si="315"/>
        <v>0</v>
      </c>
      <c r="AJ418" s="21">
        <f t="shared" si="316"/>
        <v>0</v>
      </c>
      <c r="AK418" s="24">
        <f t="shared" si="292"/>
        <v>-1</v>
      </c>
      <c r="AL418" s="24">
        <f t="shared" si="302"/>
        <v>0</v>
      </c>
      <c r="AM418" s="24">
        <f t="shared" si="303"/>
        <v>5</v>
      </c>
      <c r="AN418" s="24">
        <f t="shared" si="304"/>
        <v>0</v>
      </c>
      <c r="AO418" s="24">
        <f t="shared" si="305"/>
        <v>0</v>
      </c>
      <c r="AP418" s="24">
        <f t="shared" si="317"/>
        <v>0</v>
      </c>
      <c r="AQ418" s="27">
        <f t="shared" si="293"/>
        <v>-1</v>
      </c>
      <c r="AR418" s="27">
        <f t="shared" si="306"/>
        <v>0</v>
      </c>
      <c r="AS418" s="27">
        <f t="shared" si="307"/>
        <v>1</v>
      </c>
      <c r="AT418" s="27">
        <f t="shared" si="308"/>
        <v>0</v>
      </c>
      <c r="AU418" s="27">
        <f t="shared" si="309"/>
        <v>0</v>
      </c>
      <c r="AV418" s="27">
        <f t="shared" si="318"/>
        <v>0</v>
      </c>
      <c r="AW418">
        <f t="shared" si="310"/>
        <v>113.42409024123674</v>
      </c>
      <c r="AX418">
        <f t="shared" si="311"/>
        <v>103.17840373836762</v>
      </c>
      <c r="AY418">
        <f t="shared" si="319"/>
        <v>92.92814906851288</v>
      </c>
      <c r="AZ418">
        <f t="shared" si="312"/>
        <v>0</v>
      </c>
      <c r="BA418">
        <f t="shared" si="320"/>
        <v>103.04271303215521</v>
      </c>
      <c r="BB418" s="4">
        <f t="shared" si="294"/>
        <v>0</v>
      </c>
      <c r="BC418" s="4">
        <f t="shared" si="295"/>
        <v>0</v>
      </c>
    </row>
    <row r="419" spans="1:55">
      <c r="A419" s="37">
        <v>40907</v>
      </c>
      <c r="B419" s="2" t="s">
        <v>76</v>
      </c>
      <c r="C419" s="40">
        <v>9.7899999999999991</v>
      </c>
      <c r="D419" s="19">
        <f t="shared" si="296"/>
        <v>2.047082906857684E-3</v>
      </c>
      <c r="E419" s="19">
        <f t="shared" si="321"/>
        <v>4.102564102564015E-3</v>
      </c>
      <c r="F419" s="19">
        <f t="shared" si="323"/>
        <v>2.9442691903259662E-2</v>
      </c>
      <c r="G419" s="19">
        <f t="shared" si="327"/>
        <v>2.0855057351407642E-2</v>
      </c>
      <c r="H419" s="19">
        <f t="shared" si="325"/>
        <v>0.23643325957161071</v>
      </c>
      <c r="I419" s="19">
        <f t="shared" si="325"/>
        <v>1.2853459164694632</v>
      </c>
      <c r="J419" s="19">
        <f t="shared" si="325"/>
        <v>0.76218820334275772</v>
      </c>
      <c r="K419" s="2" t="s">
        <v>75</v>
      </c>
      <c r="L419" s="40">
        <v>8.09</v>
      </c>
      <c r="M419" s="19">
        <f t="shared" si="297"/>
        <v>1.5056461731493113E-2</v>
      </c>
      <c r="N419" s="19">
        <f t="shared" si="322"/>
        <v>2.0176544766708718E-2</v>
      </c>
      <c r="O419" s="19">
        <f t="shared" si="324"/>
        <v>1.6331658291457274E-2</v>
      </c>
      <c r="P419" s="19">
        <f t="shared" si="328"/>
        <v>0</v>
      </c>
      <c r="Q419" s="19">
        <f t="shared" si="326"/>
        <v>1.2013411697088967</v>
      </c>
      <c r="R419" s="19">
        <f t="shared" si="326"/>
        <v>0.78664329134948408</v>
      </c>
      <c r="S419" s="19">
        <f t="shared" si="326"/>
        <v>0</v>
      </c>
      <c r="T419" s="19">
        <f t="shared" si="298"/>
        <v>-0.96490791013728594</v>
      </c>
      <c r="U419" s="19">
        <f t="shared" si="298"/>
        <v>0.49870262511997909</v>
      </c>
      <c r="V419" s="19">
        <f t="shared" si="298"/>
        <v>0.76218820334275772</v>
      </c>
      <c r="W419" s="19">
        <f t="shared" si="329"/>
        <v>7.0584853865405545E-3</v>
      </c>
      <c r="X419" s="19">
        <f t="shared" si="330"/>
        <v>7.3295846627695295E-3</v>
      </c>
      <c r="Y419" s="19">
        <f t="shared" si="331"/>
        <v>1.0384075706589857</v>
      </c>
      <c r="Z419" s="19">
        <f t="shared" si="332"/>
        <v>1</v>
      </c>
      <c r="AA419" s="19">
        <f t="shared" si="333"/>
        <v>2.0384075706589857</v>
      </c>
      <c r="AB419" s="19">
        <f t="shared" si="334"/>
        <v>0.50942097429675681</v>
      </c>
      <c r="AC419" s="19">
        <f t="shared" si="335"/>
        <v>0.49057902570324319</v>
      </c>
      <c r="AD419" s="20">
        <f t="shared" si="336"/>
        <v>-4.4209467286700967E-3</v>
      </c>
      <c r="AE419" s="21">
        <f t="shared" si="291"/>
        <v>0</v>
      </c>
      <c r="AF419" s="21">
        <f t="shared" si="299"/>
        <v>0</v>
      </c>
      <c r="AG419" s="21">
        <f t="shared" si="300"/>
        <v>0</v>
      </c>
      <c r="AH419" s="21">
        <f t="shared" si="301"/>
        <v>0</v>
      </c>
      <c r="AI419" s="21">
        <f t="shared" si="315"/>
        <v>0</v>
      </c>
      <c r="AJ419" s="21">
        <f t="shared" si="316"/>
        <v>0</v>
      </c>
      <c r="AK419" s="24">
        <f t="shared" si="292"/>
        <v>0</v>
      </c>
      <c r="AL419" s="24">
        <f t="shared" si="302"/>
        <v>0</v>
      </c>
      <c r="AM419" s="24">
        <f t="shared" si="303"/>
        <v>0</v>
      </c>
      <c r="AN419" s="24">
        <f t="shared" si="304"/>
        <v>1</v>
      </c>
      <c r="AO419" s="24">
        <f t="shared" si="305"/>
        <v>0</v>
      </c>
      <c r="AP419" s="24">
        <f t="shared" si="317"/>
        <v>0</v>
      </c>
      <c r="AQ419" s="27">
        <f t="shared" si="293"/>
        <v>0</v>
      </c>
      <c r="AR419" s="27">
        <f t="shared" si="306"/>
        <v>0</v>
      </c>
      <c r="AS419" s="27">
        <f t="shared" si="307"/>
        <v>0</v>
      </c>
      <c r="AT419" s="27">
        <f t="shared" si="308"/>
        <v>0</v>
      </c>
      <c r="AU419" s="27">
        <f t="shared" si="309"/>
        <v>0</v>
      </c>
      <c r="AV419" s="27">
        <f t="shared" si="318"/>
        <v>0</v>
      </c>
      <c r="AW419">
        <f t="shared" si="310"/>
        <v>113.42409024123674</v>
      </c>
      <c r="AX419">
        <f t="shared" si="311"/>
        <v>103.17840373836762</v>
      </c>
      <c r="AY419">
        <f t="shared" si="319"/>
        <v>92.92814906851288</v>
      </c>
      <c r="AZ419">
        <f t="shared" si="312"/>
        <v>0</v>
      </c>
      <c r="BA419">
        <f t="shared" si="320"/>
        <v>103.04271303215521</v>
      </c>
      <c r="BB419" s="4">
        <f t="shared" si="294"/>
        <v>0</v>
      </c>
      <c r="BC419" s="4">
        <f t="shared" si="295"/>
        <v>0</v>
      </c>
    </row>
    <row r="420" spans="1:55">
      <c r="A420" s="37">
        <v>40912</v>
      </c>
      <c r="B420" s="2" t="s">
        <v>76</v>
      </c>
      <c r="C420" s="40">
        <v>9.74</v>
      </c>
      <c r="D420" s="19">
        <f t="shared" si="296"/>
        <v>-5.1072522982634257E-3</v>
      </c>
      <c r="E420" s="19">
        <f t="shared" si="321"/>
        <v>-9.1556459816886943E-3</v>
      </c>
      <c r="F420" s="19">
        <f t="shared" si="323"/>
        <v>1.1422637590861829E-2</v>
      </c>
      <c r="G420" s="19">
        <f t="shared" si="327"/>
        <v>1.2474012474012579E-2</v>
      </c>
      <c r="H420" s="19">
        <f t="shared" si="325"/>
        <v>-0.52756333962157764</v>
      </c>
      <c r="I420" s="19">
        <f t="shared" si="325"/>
        <v>0.49243127745452986</v>
      </c>
      <c r="J420" s="19">
        <f t="shared" si="325"/>
        <v>0.45443493849981598</v>
      </c>
      <c r="K420" s="2" t="s">
        <v>75</v>
      </c>
      <c r="L420" s="40">
        <v>8.1199999999999992</v>
      </c>
      <c r="M420" s="19">
        <f t="shared" si="297"/>
        <v>3.708281829418957E-3</v>
      </c>
      <c r="N420" s="19">
        <f t="shared" si="322"/>
        <v>2.7848101265822638E-2</v>
      </c>
      <c r="O420" s="19">
        <f t="shared" si="324"/>
        <v>1.6270337922402879E-2</v>
      </c>
      <c r="P420" s="19">
        <f t="shared" si="328"/>
        <v>-2.4570024570026226E-3</v>
      </c>
      <c r="Q420" s="19">
        <f t="shared" si="326"/>
        <v>1.8185559429399434</v>
      </c>
      <c r="R420" s="19">
        <f t="shared" si="326"/>
        <v>0.79373106566561813</v>
      </c>
      <c r="S420" s="19">
        <f t="shared" si="326"/>
        <v>-9.4444743205369608E-2</v>
      </c>
      <c r="T420" s="19">
        <f t="shared" si="298"/>
        <v>-2.3461192825615211</v>
      </c>
      <c r="U420" s="19">
        <f t="shared" si="298"/>
        <v>-0.30129978821108827</v>
      </c>
      <c r="V420" s="19">
        <f t="shared" si="298"/>
        <v>0.54887968170518553</v>
      </c>
      <c r="W420" s="19">
        <f t="shared" si="329"/>
        <v>7.1705791190931276E-3</v>
      </c>
      <c r="X420" s="19">
        <f t="shared" si="330"/>
        <v>7.2406287777575552E-3</v>
      </c>
      <c r="Y420" s="19">
        <f t="shared" si="331"/>
        <v>1.0097690378281869</v>
      </c>
      <c r="Z420" s="19">
        <f t="shared" si="332"/>
        <v>1</v>
      </c>
      <c r="AA420" s="19">
        <f t="shared" si="333"/>
        <v>2.0097690378281872</v>
      </c>
      <c r="AB420" s="19">
        <f t="shared" si="334"/>
        <v>0.50243038818001284</v>
      </c>
      <c r="AC420" s="19">
        <f t="shared" si="335"/>
        <v>0.49756961181998705</v>
      </c>
      <c r="AD420" s="20">
        <f t="shared" si="336"/>
        <v>-3.1607804597792188E-3</v>
      </c>
      <c r="AE420" s="21">
        <f t="shared" si="291"/>
        <v>1</v>
      </c>
      <c r="AF420" s="21">
        <f t="shared" si="299"/>
        <v>0</v>
      </c>
      <c r="AG420" s="21">
        <f t="shared" si="300"/>
        <v>1</v>
      </c>
      <c r="AH420" s="21">
        <f t="shared" si="301"/>
        <v>0</v>
      </c>
      <c r="AI420" s="21">
        <f t="shared" si="315"/>
        <v>1</v>
      </c>
      <c r="AJ420" s="21">
        <f t="shared" si="316"/>
        <v>-3.1607804597792188E-3</v>
      </c>
      <c r="AK420" s="24">
        <f t="shared" si="292"/>
        <v>0</v>
      </c>
      <c r="AL420" s="24">
        <f t="shared" si="302"/>
        <v>0</v>
      </c>
      <c r="AM420" s="24">
        <f t="shared" si="303"/>
        <v>0</v>
      </c>
      <c r="AN420" s="24">
        <f t="shared" si="304"/>
        <v>0</v>
      </c>
      <c r="AO420" s="24">
        <f t="shared" si="305"/>
        <v>0</v>
      </c>
      <c r="AP420" s="24">
        <f t="shared" si="317"/>
        <v>0</v>
      </c>
      <c r="AQ420" s="27">
        <f t="shared" si="293"/>
        <v>0</v>
      </c>
      <c r="AR420" s="27">
        <f t="shared" si="306"/>
        <v>0</v>
      </c>
      <c r="AS420" s="27">
        <f t="shared" si="307"/>
        <v>0</v>
      </c>
      <c r="AT420" s="27">
        <f t="shared" si="308"/>
        <v>0</v>
      </c>
      <c r="AU420" s="27">
        <f t="shared" si="309"/>
        <v>0</v>
      </c>
      <c r="AV420" s="27">
        <f t="shared" si="318"/>
        <v>0</v>
      </c>
      <c r="AW420">
        <f t="shared" si="310"/>
        <v>113.06558159313401</v>
      </c>
      <c r="AX420">
        <f t="shared" si="311"/>
        <v>103.17840373836762</v>
      </c>
      <c r="AY420">
        <f t="shared" si="319"/>
        <v>92.92814906851288</v>
      </c>
      <c r="AZ420">
        <f t="shared" si="312"/>
        <v>-1.0535934865930729E-3</v>
      </c>
      <c r="BA420">
        <f t="shared" si="320"/>
        <v>102.93414790086365</v>
      </c>
      <c r="BB420" s="4">
        <f t="shared" si="294"/>
        <v>0</v>
      </c>
      <c r="BC420" s="4">
        <f t="shared" si="295"/>
        <v>0</v>
      </c>
    </row>
    <row r="421" spans="1:55">
      <c r="A421" s="37">
        <v>40913</v>
      </c>
      <c r="B421" s="2" t="s">
        <v>76</v>
      </c>
      <c r="C421" s="40">
        <v>9.75</v>
      </c>
      <c r="D421" s="19">
        <f t="shared" si="296"/>
        <v>1.0266940451745161E-3</v>
      </c>
      <c r="E421" s="19">
        <f t="shared" si="321"/>
        <v>4.1194644696188618E-3</v>
      </c>
      <c r="F421" s="19">
        <f t="shared" si="323"/>
        <v>1.2461059190031071E-2</v>
      </c>
      <c r="G421" s="19">
        <f t="shared" si="327"/>
        <v>9.3167701863353884E-3</v>
      </c>
      <c r="H421" s="19">
        <f t="shared" si="325"/>
        <v>0.23971565255639438</v>
      </c>
      <c r="I421" s="19">
        <f t="shared" si="325"/>
        <v>0.53701421361214463</v>
      </c>
      <c r="J421" s="19">
        <f t="shared" si="325"/>
        <v>0.33886637349784204</v>
      </c>
      <c r="K421" s="2" t="s">
        <v>75</v>
      </c>
      <c r="L421" s="40">
        <v>8.18</v>
      </c>
      <c r="M421" s="19">
        <f t="shared" si="297"/>
        <v>7.3891625615764168E-3</v>
      </c>
      <c r="N421" s="19">
        <f t="shared" si="322"/>
        <v>3.1525851197982346E-2</v>
      </c>
      <c r="O421" s="19">
        <f t="shared" si="324"/>
        <v>2.1223470661672902E-2</v>
      </c>
      <c r="P421" s="19">
        <f t="shared" si="328"/>
        <v>1.2376237623762332E-2</v>
      </c>
      <c r="Q421" s="19">
        <f t="shared" si="326"/>
        <v>2.1534706463529889</v>
      </c>
      <c r="R421" s="19">
        <f t="shared" si="326"/>
        <v>1.0317154820004455</v>
      </c>
      <c r="S421" s="19">
        <f t="shared" si="326"/>
        <v>0.49818035940740907</v>
      </c>
      <c r="T421" s="19">
        <f t="shared" si="298"/>
        <v>-1.9137549937965945</v>
      </c>
      <c r="U421" s="19">
        <f t="shared" si="298"/>
        <v>-0.49470126838830086</v>
      </c>
      <c r="V421" s="19">
        <f t="shared" si="298"/>
        <v>-0.15931398590956702</v>
      </c>
      <c r="W421" s="19">
        <f t="shared" si="329"/>
        <v>7.1238591063486163E-3</v>
      </c>
      <c r="X421" s="19">
        <f t="shared" si="330"/>
        <v>7.2124762068626119E-3</v>
      </c>
      <c r="Y421" s="19">
        <f t="shared" si="331"/>
        <v>1.0124394796684035</v>
      </c>
      <c r="Z421" s="19">
        <f t="shared" si="332"/>
        <v>1</v>
      </c>
      <c r="AA421" s="19">
        <f t="shared" si="333"/>
        <v>2.0124394796684033</v>
      </c>
      <c r="AB421" s="19">
        <f t="shared" si="334"/>
        <v>0.50309064689747929</v>
      </c>
      <c r="AC421" s="19">
        <f t="shared" si="335"/>
        <v>0.49690935310252088</v>
      </c>
      <c r="AD421" s="20">
        <f t="shared" si="336"/>
        <v>1.9724833885471408E-3</v>
      </c>
      <c r="AE421" s="21">
        <f t="shared" si="291"/>
        <v>1</v>
      </c>
      <c r="AF421" s="21">
        <f t="shared" si="299"/>
        <v>0</v>
      </c>
      <c r="AG421" s="21">
        <f t="shared" si="300"/>
        <v>2</v>
      </c>
      <c r="AH421" s="21">
        <f t="shared" si="301"/>
        <v>0</v>
      </c>
      <c r="AI421" s="21">
        <f t="shared" si="315"/>
        <v>1</v>
      </c>
      <c r="AJ421" s="21">
        <f t="shared" si="316"/>
        <v>1.9724833885471408E-3</v>
      </c>
      <c r="AK421" s="24">
        <f t="shared" si="292"/>
        <v>0</v>
      </c>
      <c r="AL421" s="24">
        <f t="shared" si="302"/>
        <v>0</v>
      </c>
      <c r="AM421" s="24">
        <f t="shared" si="303"/>
        <v>0</v>
      </c>
      <c r="AN421" s="24">
        <f t="shared" si="304"/>
        <v>0</v>
      </c>
      <c r="AO421" s="24">
        <f t="shared" si="305"/>
        <v>0</v>
      </c>
      <c r="AP421" s="24">
        <f t="shared" si="317"/>
        <v>0</v>
      </c>
      <c r="AQ421" s="27">
        <f t="shared" si="293"/>
        <v>0</v>
      </c>
      <c r="AR421" s="27">
        <f t="shared" si="306"/>
        <v>0</v>
      </c>
      <c r="AS421" s="27">
        <f t="shared" si="307"/>
        <v>0</v>
      </c>
      <c r="AT421" s="27">
        <f t="shared" si="308"/>
        <v>0</v>
      </c>
      <c r="AU421" s="27">
        <f t="shared" si="309"/>
        <v>0</v>
      </c>
      <c r="AV421" s="27">
        <f t="shared" si="318"/>
        <v>0</v>
      </c>
      <c r="AW421">
        <f t="shared" si="310"/>
        <v>113.28860157464288</v>
      </c>
      <c r="AX421">
        <f t="shared" si="311"/>
        <v>103.17840373836762</v>
      </c>
      <c r="AY421">
        <f t="shared" si="319"/>
        <v>92.92814906851288</v>
      </c>
      <c r="AZ421">
        <f t="shared" si="312"/>
        <v>6.5749446284904696E-4</v>
      </c>
      <c r="BA421">
        <f t="shared" si="320"/>
        <v>103.00182653314656</v>
      </c>
      <c r="BB421" s="4">
        <f t="shared" si="294"/>
        <v>0</v>
      </c>
      <c r="BC421" s="4">
        <f t="shared" si="295"/>
        <v>0</v>
      </c>
    </row>
    <row r="422" spans="1:55">
      <c r="A422" s="37">
        <v>40914</v>
      </c>
      <c r="B422" s="2" t="s">
        <v>76</v>
      </c>
      <c r="C422" s="40">
        <v>9.8000000000000007</v>
      </c>
      <c r="D422" s="19">
        <f t="shared" si="296"/>
        <v>5.1282051282052011E-3</v>
      </c>
      <c r="E422" s="19">
        <f t="shared" si="321"/>
        <v>1.2396694214876136E-2</v>
      </c>
      <c r="F422" s="19">
        <f t="shared" si="323"/>
        <v>1.2396694214876136E-2</v>
      </c>
      <c r="G422" s="19">
        <f t="shared" si="327"/>
        <v>1.0309278350515611E-2</v>
      </c>
      <c r="H422" s="19">
        <f t="shared" si="325"/>
        <v>0.74187184503101899</v>
      </c>
      <c r="I422" s="19">
        <f t="shared" si="325"/>
        <v>0.53572264335146369</v>
      </c>
      <c r="J422" s="19">
        <f t="shared" si="325"/>
        <v>0.37457179766850635</v>
      </c>
      <c r="K422" s="2" t="s">
        <v>75</v>
      </c>
      <c r="L422" s="40">
        <v>8.19</v>
      </c>
      <c r="M422" s="19">
        <f t="shared" si="297"/>
        <v>1.2224938875305363E-3</v>
      </c>
      <c r="N422" s="19">
        <f t="shared" si="322"/>
        <v>3.0188679245282932E-2</v>
      </c>
      <c r="O422" s="19">
        <f t="shared" si="324"/>
        <v>2.1197007481296749E-2</v>
      </c>
      <c r="P422" s="19">
        <f t="shared" si="328"/>
        <v>1.1111111111111094E-2</v>
      </c>
      <c r="Q422" s="19">
        <f t="shared" si="326"/>
        <v>2.0404509284871408</v>
      </c>
      <c r="R422" s="19">
        <f t="shared" si="326"/>
        <v>1.0713390006304817</v>
      </c>
      <c r="S422" s="19">
        <f t="shared" si="326"/>
        <v>0.46349103078004067</v>
      </c>
      <c r="T422" s="19">
        <f t="shared" si="298"/>
        <v>-1.2985790834561217</v>
      </c>
      <c r="U422" s="19">
        <f t="shared" si="298"/>
        <v>-0.53561635727901802</v>
      </c>
      <c r="V422" s="19">
        <f t="shared" si="298"/>
        <v>-8.8919233111534324E-2</v>
      </c>
      <c r="W422" s="19">
        <f t="shared" si="329"/>
        <v>7.1538654760373594E-3</v>
      </c>
      <c r="X422" s="19">
        <f t="shared" si="330"/>
        <v>7.2011295236931285E-3</v>
      </c>
      <c r="Y422" s="19">
        <f t="shared" si="331"/>
        <v>1.0066067845158795</v>
      </c>
      <c r="Z422" s="19">
        <f t="shared" si="332"/>
        <v>1</v>
      </c>
      <c r="AA422" s="19">
        <f t="shared" si="333"/>
        <v>2.0066067845158795</v>
      </c>
      <c r="AB422" s="19">
        <f t="shared" si="334"/>
        <v>0.50164625789339023</v>
      </c>
      <c r="AC422" s="19">
        <f t="shared" si="335"/>
        <v>0.49835374210660971</v>
      </c>
      <c r="AD422" s="20">
        <f t="shared" si="336"/>
        <v>8.7986335136172253E-3</v>
      </c>
      <c r="AE422" s="21">
        <f t="shared" si="291"/>
        <v>1</v>
      </c>
      <c r="AF422" s="21">
        <f t="shared" si="299"/>
        <v>0</v>
      </c>
      <c r="AG422" s="21">
        <f t="shared" si="300"/>
        <v>3</v>
      </c>
      <c r="AH422" s="21">
        <f t="shared" si="301"/>
        <v>0</v>
      </c>
      <c r="AI422" s="21">
        <f t="shared" si="315"/>
        <v>1</v>
      </c>
      <c r="AJ422" s="21">
        <f t="shared" si="316"/>
        <v>8.7986335136172253E-3</v>
      </c>
      <c r="AK422" s="24">
        <f t="shared" si="292"/>
        <v>0</v>
      </c>
      <c r="AL422" s="24">
        <f t="shared" si="302"/>
        <v>0</v>
      </c>
      <c r="AM422" s="24">
        <f t="shared" si="303"/>
        <v>0</v>
      </c>
      <c r="AN422" s="24">
        <f t="shared" si="304"/>
        <v>0</v>
      </c>
      <c r="AO422" s="24">
        <f t="shared" si="305"/>
        <v>0</v>
      </c>
      <c r="AP422" s="24">
        <f t="shared" si="317"/>
        <v>0</v>
      </c>
      <c r="AQ422" s="27">
        <f t="shared" si="293"/>
        <v>0</v>
      </c>
      <c r="AR422" s="27">
        <f t="shared" si="306"/>
        <v>0</v>
      </c>
      <c r="AS422" s="27">
        <f t="shared" si="307"/>
        <v>0</v>
      </c>
      <c r="AT422" s="27">
        <f t="shared" si="308"/>
        <v>0</v>
      </c>
      <c r="AU422" s="27">
        <f t="shared" si="309"/>
        <v>0</v>
      </c>
      <c r="AV422" s="27">
        <f t="shared" si="318"/>
        <v>0</v>
      </c>
      <c r="AW422">
        <f t="shared" si="310"/>
        <v>114.28538646116836</v>
      </c>
      <c r="AX422">
        <f t="shared" si="311"/>
        <v>103.17840373836762</v>
      </c>
      <c r="AY422">
        <f t="shared" si="319"/>
        <v>92.92814906851288</v>
      </c>
      <c r="AZ422">
        <f t="shared" si="312"/>
        <v>2.9328778378724086E-3</v>
      </c>
      <c r="BA422">
        <f t="shared" si="320"/>
        <v>103.303918307446</v>
      </c>
      <c r="BB422" s="4">
        <f t="shared" si="294"/>
        <v>0</v>
      </c>
      <c r="BC422" s="4">
        <f t="shared" si="295"/>
        <v>0</v>
      </c>
    </row>
    <row r="423" spans="1:55">
      <c r="A423" s="37">
        <v>40917</v>
      </c>
      <c r="B423" s="2" t="s">
        <v>76</v>
      </c>
      <c r="C423" s="40">
        <v>9.9600000000000009</v>
      </c>
      <c r="D423" s="19">
        <f t="shared" si="296"/>
        <v>1.632653061224491E-2</v>
      </c>
      <c r="E423" s="19">
        <f t="shared" si="321"/>
        <v>1.9447287615148544E-2</v>
      </c>
      <c r="F423" s="19">
        <f t="shared" si="323"/>
        <v>2.6804123711340368E-2</v>
      </c>
      <c r="G423" s="19">
        <f t="shared" si="327"/>
        <v>2.6804123711340368E-2</v>
      </c>
      <c r="H423" s="19">
        <f t="shared" si="325"/>
        <v>1.1648150134030464</v>
      </c>
      <c r="I423" s="19">
        <f t="shared" si="325"/>
        <v>1.1624828044548552</v>
      </c>
      <c r="J423" s="19">
        <f t="shared" si="325"/>
        <v>0.97259235668177746</v>
      </c>
      <c r="K423" s="2" t="s">
        <v>75</v>
      </c>
      <c r="L423" s="40">
        <v>8.18</v>
      </c>
      <c r="M423" s="19">
        <f t="shared" si="297"/>
        <v>-1.221001221001195E-3</v>
      </c>
      <c r="N423" s="19">
        <f t="shared" si="322"/>
        <v>2.634880803011292E-2</v>
      </c>
      <c r="O423" s="19">
        <f t="shared" si="324"/>
        <v>2.8930817610062835E-2</v>
      </c>
      <c r="P423" s="19">
        <f t="shared" si="328"/>
        <v>1.1124845488257091E-2</v>
      </c>
      <c r="Q423" s="19">
        <f t="shared" si="326"/>
        <v>1.7062577291606471</v>
      </c>
      <c r="R423" s="19">
        <f t="shared" si="326"/>
        <v>1.4682808038535935</v>
      </c>
      <c r="S423" s="19">
        <f t="shared" si="326"/>
        <v>0.46986414769395485</v>
      </c>
      <c r="T423" s="19">
        <f t="shared" si="298"/>
        <v>-0.54144271575760072</v>
      </c>
      <c r="U423" s="19">
        <f t="shared" si="298"/>
        <v>-0.30579799939873831</v>
      </c>
      <c r="V423" s="19">
        <f t="shared" si="298"/>
        <v>0.50272820898782267</v>
      </c>
      <c r="W423" s="19">
        <f t="shared" si="329"/>
        <v>7.9738426592852723E-3</v>
      </c>
      <c r="X423" s="19">
        <f t="shared" si="330"/>
        <v>7.2009504997796198E-3</v>
      </c>
      <c r="Y423" s="19">
        <f t="shared" si="331"/>
        <v>1</v>
      </c>
      <c r="Z423" s="19">
        <f t="shared" si="332"/>
        <v>1.107331963957995</v>
      </c>
      <c r="AA423" s="19">
        <f t="shared" si="333"/>
        <v>2.107331963957995</v>
      </c>
      <c r="AB423" s="19">
        <f t="shared" si="334"/>
        <v>0.47453368387285222</v>
      </c>
      <c r="AC423" s="19">
        <f t="shared" si="335"/>
        <v>0.52546631612714778</v>
      </c>
      <c r="AD423" s="20">
        <f t="shared" si="336"/>
        <v>7.8317316084562973E-3</v>
      </c>
      <c r="AE423" s="21">
        <f t="shared" si="291"/>
        <v>0</v>
      </c>
      <c r="AF423" s="21">
        <f t="shared" si="299"/>
        <v>0</v>
      </c>
      <c r="AG423" s="21">
        <f t="shared" si="300"/>
        <v>4</v>
      </c>
      <c r="AH423" s="21">
        <f t="shared" si="301"/>
        <v>0</v>
      </c>
      <c r="AI423" s="21">
        <f t="shared" si="315"/>
        <v>1</v>
      </c>
      <c r="AJ423" s="21">
        <f t="shared" si="316"/>
        <v>7.8317316084562973E-3</v>
      </c>
      <c r="AK423" s="24">
        <f t="shared" si="292"/>
        <v>0</v>
      </c>
      <c r="AL423" s="24">
        <f t="shared" si="302"/>
        <v>0</v>
      </c>
      <c r="AM423" s="24">
        <f t="shared" si="303"/>
        <v>0</v>
      </c>
      <c r="AN423" s="24">
        <f t="shared" si="304"/>
        <v>0</v>
      </c>
      <c r="AO423" s="24">
        <f t="shared" si="305"/>
        <v>0</v>
      </c>
      <c r="AP423" s="24">
        <f t="shared" si="317"/>
        <v>0</v>
      </c>
      <c r="AQ423" s="27">
        <f t="shared" si="293"/>
        <v>0</v>
      </c>
      <c r="AR423" s="27">
        <f t="shared" si="306"/>
        <v>0</v>
      </c>
      <c r="AS423" s="27">
        <f t="shared" si="307"/>
        <v>0</v>
      </c>
      <c r="AT423" s="27">
        <f t="shared" si="308"/>
        <v>0</v>
      </c>
      <c r="AU423" s="27">
        <f t="shared" si="309"/>
        <v>0</v>
      </c>
      <c r="AV423" s="27">
        <f t="shared" si="318"/>
        <v>0</v>
      </c>
      <c r="AW423">
        <f t="shared" si="310"/>
        <v>115.18043893470094</v>
      </c>
      <c r="AX423">
        <f t="shared" si="311"/>
        <v>103.17840373836762</v>
      </c>
      <c r="AY423">
        <f t="shared" si="319"/>
        <v>92.92814906851288</v>
      </c>
      <c r="AZ423">
        <f t="shared" si="312"/>
        <v>2.6105772028187659E-3</v>
      </c>
      <c r="BA423">
        <f t="shared" si="320"/>
        <v>103.57360116154128</v>
      </c>
      <c r="BB423" s="4">
        <f t="shared" si="294"/>
        <v>0</v>
      </c>
      <c r="BC423" s="4">
        <f t="shared" si="295"/>
        <v>0</v>
      </c>
    </row>
    <row r="424" spans="1:55">
      <c r="A424" s="37">
        <v>40918</v>
      </c>
      <c r="B424" s="2" t="s">
        <v>76</v>
      </c>
      <c r="C424" s="40">
        <v>10.029999999999999</v>
      </c>
      <c r="D424" s="19">
        <f t="shared" si="296"/>
        <v>7.0281124497990465E-3</v>
      </c>
      <c r="E424" s="19">
        <f t="shared" si="321"/>
        <v>2.4514811031664988E-2</v>
      </c>
      <c r="F424" s="19">
        <f t="shared" si="323"/>
        <v>2.8717948717948652E-2</v>
      </c>
      <c r="G424" s="19">
        <f t="shared" si="327"/>
        <v>3.6157024793388393E-2</v>
      </c>
      <c r="H424" s="19">
        <f t="shared" si="325"/>
        <v>1.4574080164490211</v>
      </c>
      <c r="I424" s="19">
        <f t="shared" si="325"/>
        <v>1.2385555400074657</v>
      </c>
      <c r="J424" s="19">
        <f t="shared" si="325"/>
        <v>1.3083978563792373</v>
      </c>
      <c r="K424" s="2" t="s">
        <v>75</v>
      </c>
      <c r="L424" s="40">
        <v>8.11</v>
      </c>
      <c r="M424" s="19">
        <f t="shared" si="297"/>
        <v>-8.5574572127139707E-3</v>
      </c>
      <c r="N424" s="19">
        <f t="shared" si="322"/>
        <v>2.4721878862793045E-3</v>
      </c>
      <c r="O424" s="19">
        <f t="shared" si="324"/>
        <v>2.2698612862547252E-2</v>
      </c>
      <c r="P424" s="19">
        <f t="shared" si="328"/>
        <v>0</v>
      </c>
      <c r="Q424" s="19">
        <f t="shared" si="326"/>
        <v>0.15545691728937944</v>
      </c>
      <c r="R424" s="19">
        <f t="shared" si="326"/>
        <v>1.1448756293348559</v>
      </c>
      <c r="S424" s="19">
        <f t="shared" si="326"/>
        <v>0</v>
      </c>
      <c r="T424" s="19">
        <f t="shared" si="298"/>
        <v>1.3019510991596417</v>
      </c>
      <c r="U424" s="19">
        <f t="shared" si="298"/>
        <v>9.3679910672609834E-2</v>
      </c>
      <c r="V424" s="19">
        <f t="shared" si="298"/>
        <v>1.3083978563792373</v>
      </c>
      <c r="W424" s="19">
        <f t="shared" si="329"/>
        <v>8.0277936742166288E-3</v>
      </c>
      <c r="X424" s="19">
        <f t="shared" si="330"/>
        <v>7.465733043435719E-3</v>
      </c>
      <c r="Y424" s="19">
        <f t="shared" si="331"/>
        <v>1</v>
      </c>
      <c r="Z424" s="19">
        <f t="shared" si="332"/>
        <v>1.0752853909335942</v>
      </c>
      <c r="AA424" s="19">
        <f t="shared" si="333"/>
        <v>2.075285390933594</v>
      </c>
      <c r="AB424" s="19">
        <f t="shared" si="334"/>
        <v>0.48186143668179393</v>
      </c>
      <c r="AC424" s="19">
        <f t="shared" si="335"/>
        <v>0.51813856331820618</v>
      </c>
      <c r="AD424" s="20">
        <f t="shared" si="336"/>
        <v>2.4071161230437756E-3</v>
      </c>
      <c r="AE424" s="21">
        <f t="shared" si="291"/>
        <v>-1</v>
      </c>
      <c r="AF424" s="21">
        <f t="shared" si="299"/>
        <v>1</v>
      </c>
      <c r="AG424" s="21">
        <f t="shared" si="300"/>
        <v>0</v>
      </c>
      <c r="AH424" s="21">
        <f t="shared" si="301"/>
        <v>0</v>
      </c>
      <c r="AI424" s="21">
        <f t="shared" si="315"/>
        <v>0</v>
      </c>
      <c r="AJ424" s="21">
        <f t="shared" si="316"/>
        <v>0</v>
      </c>
      <c r="AK424" s="24">
        <f t="shared" si="292"/>
        <v>0</v>
      </c>
      <c r="AL424" s="24">
        <f t="shared" si="302"/>
        <v>0</v>
      </c>
      <c r="AM424" s="24">
        <f t="shared" si="303"/>
        <v>0</v>
      </c>
      <c r="AN424" s="24">
        <f t="shared" si="304"/>
        <v>0</v>
      </c>
      <c r="AO424" s="24">
        <f t="shared" si="305"/>
        <v>0</v>
      </c>
      <c r="AP424" s="24">
        <f t="shared" si="317"/>
        <v>0</v>
      </c>
      <c r="AQ424" s="27">
        <f t="shared" si="293"/>
        <v>-1</v>
      </c>
      <c r="AR424" s="27">
        <f t="shared" si="306"/>
        <v>0</v>
      </c>
      <c r="AS424" s="27">
        <f t="shared" si="307"/>
        <v>1</v>
      </c>
      <c r="AT424" s="27">
        <f t="shared" si="308"/>
        <v>0</v>
      </c>
      <c r="AU424" s="27">
        <f t="shared" si="309"/>
        <v>0</v>
      </c>
      <c r="AV424" s="27">
        <f t="shared" si="318"/>
        <v>0</v>
      </c>
      <c r="AW424">
        <f t="shared" si="310"/>
        <v>115.18043893470094</v>
      </c>
      <c r="AX424">
        <f t="shared" si="311"/>
        <v>103.17840373836762</v>
      </c>
      <c r="AY424">
        <f t="shared" si="319"/>
        <v>92.92814906851288</v>
      </c>
      <c r="AZ424">
        <f t="shared" si="312"/>
        <v>0</v>
      </c>
      <c r="BA424">
        <f t="shared" si="320"/>
        <v>103.57360116154128</v>
      </c>
      <c r="BB424" s="4">
        <f t="shared" si="294"/>
        <v>1</v>
      </c>
      <c r="BC424" s="4">
        <f t="shared" si="295"/>
        <v>0</v>
      </c>
    </row>
    <row r="425" spans="1:55">
      <c r="A425" s="37">
        <v>40919</v>
      </c>
      <c r="B425" s="2" t="s">
        <v>76</v>
      </c>
      <c r="C425" s="40">
        <v>10.119999999999999</v>
      </c>
      <c r="D425" s="19">
        <f t="shared" si="296"/>
        <v>8.9730807577268062E-3</v>
      </c>
      <c r="E425" s="19">
        <f t="shared" si="321"/>
        <v>3.9014373716632342E-2</v>
      </c>
      <c r="F425" s="19">
        <f t="shared" si="323"/>
        <v>2.9501525940996861E-2</v>
      </c>
      <c r="G425" s="19">
        <f t="shared" si="327"/>
        <v>4.7619047619047519E-2</v>
      </c>
      <c r="H425" s="19">
        <f t="shared" si="325"/>
        <v>2.3130386653132615</v>
      </c>
      <c r="I425" s="19">
        <f t="shared" si="325"/>
        <v>1.2654744284370252</v>
      </c>
      <c r="J425" s="19">
        <f t="shared" si="325"/>
        <v>1.7140722295328199</v>
      </c>
      <c r="K425" s="2" t="s">
        <v>75</v>
      </c>
      <c r="L425" s="40">
        <v>8.14</v>
      </c>
      <c r="M425" s="19">
        <f t="shared" si="297"/>
        <v>3.6991368680642589E-3</v>
      </c>
      <c r="N425" s="19">
        <f t="shared" si="322"/>
        <v>2.4630541871922848E-3</v>
      </c>
      <c r="O425" s="19">
        <f t="shared" si="324"/>
        <v>3.0379746835443065E-2</v>
      </c>
      <c r="P425" s="19">
        <f t="shared" si="328"/>
        <v>1.2300123001229748E-3</v>
      </c>
      <c r="Q425" s="19">
        <f t="shared" si="326"/>
        <v>0.15554283994238693</v>
      </c>
      <c r="R425" s="19">
        <f t="shared" si="326"/>
        <v>1.5721403128621059</v>
      </c>
      <c r="S425" s="19">
        <f t="shared" si="326"/>
        <v>5.3365071232041948E-2</v>
      </c>
      <c r="T425" s="19">
        <f t="shared" si="298"/>
        <v>2.1574958253708747</v>
      </c>
      <c r="U425" s="19">
        <f t="shared" si="298"/>
        <v>-0.30666588442508069</v>
      </c>
      <c r="V425" s="19">
        <f t="shared" si="298"/>
        <v>1.660707158300778</v>
      </c>
      <c r="W425" s="19">
        <f t="shared" si="329"/>
        <v>8.1262974001455497E-3</v>
      </c>
      <c r="X425" s="19">
        <f t="shared" si="330"/>
        <v>7.4919844893614734E-3</v>
      </c>
      <c r="Y425" s="19">
        <f t="shared" si="331"/>
        <v>1</v>
      </c>
      <c r="Z425" s="19">
        <f t="shared" si="332"/>
        <v>1.0846655397758489</v>
      </c>
      <c r="AA425" s="19">
        <f t="shared" si="333"/>
        <v>2.0846655397758491</v>
      </c>
      <c r="AB425" s="19">
        <f t="shared" si="334"/>
        <v>0.47969325578602101</v>
      </c>
      <c r="AC425" s="19">
        <f t="shared" si="335"/>
        <v>0.52030674421397882</v>
      </c>
      <c r="AD425" s="20">
        <f t="shared" si="336"/>
        <v>-9.5448188178947034E-3</v>
      </c>
      <c r="AE425" s="21">
        <f t="shared" si="291"/>
        <v>-1</v>
      </c>
      <c r="AF425" s="21">
        <f t="shared" si="299"/>
        <v>0</v>
      </c>
      <c r="AG425" s="21">
        <f t="shared" si="300"/>
        <v>1</v>
      </c>
      <c r="AH425" s="21">
        <f t="shared" si="301"/>
        <v>0</v>
      </c>
      <c r="AI425" s="21">
        <f t="shared" si="315"/>
        <v>0</v>
      </c>
      <c r="AJ425" s="21">
        <f t="shared" si="316"/>
        <v>0</v>
      </c>
      <c r="AK425" s="24">
        <f t="shared" si="292"/>
        <v>0</v>
      </c>
      <c r="AL425" s="24">
        <f t="shared" si="302"/>
        <v>0</v>
      </c>
      <c r="AM425" s="24">
        <f t="shared" si="303"/>
        <v>0</v>
      </c>
      <c r="AN425" s="24">
        <f t="shared" si="304"/>
        <v>0</v>
      </c>
      <c r="AO425" s="24">
        <f t="shared" si="305"/>
        <v>0</v>
      </c>
      <c r="AP425" s="24">
        <f t="shared" si="317"/>
        <v>0</v>
      </c>
      <c r="AQ425" s="27">
        <f t="shared" si="293"/>
        <v>-1</v>
      </c>
      <c r="AR425" s="27">
        <f t="shared" si="306"/>
        <v>0</v>
      </c>
      <c r="AS425" s="27">
        <f t="shared" si="307"/>
        <v>2</v>
      </c>
      <c r="AT425" s="27">
        <f t="shared" si="308"/>
        <v>0</v>
      </c>
      <c r="AU425" s="27">
        <f t="shared" si="309"/>
        <v>0</v>
      </c>
      <c r="AV425" s="27">
        <f t="shared" si="318"/>
        <v>0</v>
      </c>
      <c r="AW425">
        <f t="shared" si="310"/>
        <v>115.18043893470094</v>
      </c>
      <c r="AX425">
        <f t="shared" si="311"/>
        <v>103.17840373836762</v>
      </c>
      <c r="AY425">
        <f t="shared" si="319"/>
        <v>92.92814906851288</v>
      </c>
      <c r="AZ425">
        <f t="shared" si="312"/>
        <v>0</v>
      </c>
      <c r="BA425">
        <f t="shared" si="320"/>
        <v>103.57360116154128</v>
      </c>
      <c r="BB425" s="4">
        <f t="shared" si="294"/>
        <v>1</v>
      </c>
      <c r="BC425" s="4">
        <f t="shared" si="295"/>
        <v>0</v>
      </c>
    </row>
    <row r="426" spans="1:55">
      <c r="A426" s="37">
        <v>40920</v>
      </c>
      <c r="B426" s="2" t="s">
        <v>76</v>
      </c>
      <c r="C426" s="40">
        <v>10.039999999999999</v>
      </c>
      <c r="D426" s="19">
        <f t="shared" si="296"/>
        <v>-7.9051383399209568E-3</v>
      </c>
      <c r="E426" s="19">
        <f t="shared" si="321"/>
        <v>2.9743589743589656E-2</v>
      </c>
      <c r="F426" s="19">
        <f t="shared" si="323"/>
        <v>3.3985581874356158E-2</v>
      </c>
      <c r="G426" s="19">
        <f t="shared" si="327"/>
        <v>5.130890052356004E-2</v>
      </c>
      <c r="H426" s="19">
        <f t="shared" ref="H426:J441" si="337">E426/STDEV(E366:E425)</f>
        <v>1.7050222748889898</v>
      </c>
      <c r="I426" s="19">
        <f t="shared" si="337"/>
        <v>1.4752775410383308</v>
      </c>
      <c r="J426" s="19">
        <f t="shared" si="337"/>
        <v>1.8103874389047325</v>
      </c>
      <c r="K426" s="2" t="s">
        <v>75</v>
      </c>
      <c r="L426" s="40">
        <v>8.23</v>
      </c>
      <c r="M426" s="19">
        <f t="shared" si="297"/>
        <v>1.1056511056511039E-2</v>
      </c>
      <c r="N426" s="19">
        <f t="shared" si="322"/>
        <v>6.1124694376528989E-3</v>
      </c>
      <c r="O426" s="19">
        <f t="shared" si="324"/>
        <v>3.7831021437578903E-2</v>
      </c>
      <c r="P426" s="19">
        <f t="shared" si="328"/>
        <v>1.35467980295568E-2</v>
      </c>
      <c r="Q426" s="19">
        <f t="shared" ref="Q426:S441" si="338">N426/STDEV(N366:N425)</f>
        <v>0.38708929847269219</v>
      </c>
      <c r="R426" s="19">
        <f t="shared" si="338"/>
        <v>1.9547218744633232</v>
      </c>
      <c r="S426" s="19">
        <f t="shared" si="338"/>
        <v>0.59442956974091155</v>
      </c>
      <c r="T426" s="19">
        <f t="shared" si="298"/>
        <v>1.3179329764162977</v>
      </c>
      <c r="U426" s="19">
        <f t="shared" si="298"/>
        <v>-0.47944433342499249</v>
      </c>
      <c r="V426" s="19">
        <f t="shared" si="298"/>
        <v>1.2159578691638209</v>
      </c>
      <c r="W426" s="19">
        <f t="shared" si="329"/>
        <v>7.8488322332911902E-3</v>
      </c>
      <c r="X426" s="19">
        <f t="shared" si="330"/>
        <v>7.8722884087563307E-3</v>
      </c>
      <c r="Y426" s="19">
        <f t="shared" si="331"/>
        <v>1.0029884923983532</v>
      </c>
      <c r="Z426" s="19">
        <f t="shared" si="332"/>
        <v>1</v>
      </c>
      <c r="AA426" s="19">
        <f t="shared" si="333"/>
        <v>2.0029884923983534</v>
      </c>
      <c r="AB426" s="19">
        <f t="shared" si="334"/>
        <v>0.50074600837940275</v>
      </c>
      <c r="AC426" s="19">
        <f t="shared" si="335"/>
        <v>0.49925399162059714</v>
      </c>
      <c r="AD426" s="20">
        <f t="shared" si="336"/>
        <v>7.0637716517445766E-3</v>
      </c>
      <c r="AE426" s="21">
        <f t="shared" si="291"/>
        <v>-1</v>
      </c>
      <c r="AF426" s="21">
        <f t="shared" si="299"/>
        <v>0</v>
      </c>
      <c r="AG426" s="21">
        <f t="shared" si="300"/>
        <v>2</v>
      </c>
      <c r="AH426" s="21">
        <f t="shared" si="301"/>
        <v>0</v>
      </c>
      <c r="AI426" s="21">
        <f t="shared" si="315"/>
        <v>0</v>
      </c>
      <c r="AJ426" s="21">
        <f t="shared" si="316"/>
        <v>0</v>
      </c>
      <c r="AK426" s="24">
        <f t="shared" si="292"/>
        <v>0</v>
      </c>
      <c r="AL426" s="24">
        <f t="shared" si="302"/>
        <v>0</v>
      </c>
      <c r="AM426" s="24">
        <f t="shared" si="303"/>
        <v>0</v>
      </c>
      <c r="AN426" s="24">
        <f t="shared" si="304"/>
        <v>0</v>
      </c>
      <c r="AO426" s="24">
        <f t="shared" si="305"/>
        <v>0</v>
      </c>
      <c r="AP426" s="24">
        <f t="shared" si="317"/>
        <v>0</v>
      </c>
      <c r="AQ426" s="27">
        <f t="shared" si="293"/>
        <v>-1</v>
      </c>
      <c r="AR426" s="27">
        <f t="shared" si="306"/>
        <v>0</v>
      </c>
      <c r="AS426" s="27">
        <f t="shared" si="307"/>
        <v>3</v>
      </c>
      <c r="AT426" s="27">
        <f t="shared" si="308"/>
        <v>0</v>
      </c>
      <c r="AU426" s="27">
        <f t="shared" si="309"/>
        <v>0</v>
      </c>
      <c r="AV426" s="27">
        <f t="shared" si="318"/>
        <v>0</v>
      </c>
      <c r="AW426">
        <f t="shared" si="310"/>
        <v>115.18043893470094</v>
      </c>
      <c r="AX426">
        <f t="shared" si="311"/>
        <v>103.17840373836762</v>
      </c>
      <c r="AY426">
        <f t="shared" si="319"/>
        <v>92.92814906851288</v>
      </c>
      <c r="AZ426">
        <f t="shared" si="312"/>
        <v>0</v>
      </c>
      <c r="BA426">
        <f t="shared" si="320"/>
        <v>103.57360116154128</v>
      </c>
      <c r="BB426" s="4">
        <f t="shared" si="294"/>
        <v>1</v>
      </c>
      <c r="BC426" s="4">
        <f t="shared" si="295"/>
        <v>0</v>
      </c>
    </row>
    <row r="427" spans="1:55">
      <c r="A427" s="37">
        <v>40921</v>
      </c>
      <c r="B427" s="2" t="s">
        <v>76</v>
      </c>
      <c r="C427" s="40">
        <v>10.06</v>
      </c>
      <c r="D427" s="19">
        <f t="shared" si="296"/>
        <v>1.992031872510095E-3</v>
      </c>
      <c r="E427" s="19">
        <f t="shared" si="321"/>
        <v>2.6530612244897934E-2</v>
      </c>
      <c r="F427" s="19">
        <f t="shared" si="323"/>
        <v>3.9256198347107522E-2</v>
      </c>
      <c r="G427" s="19">
        <f t="shared" si="327"/>
        <v>5.2301255230125521E-2</v>
      </c>
      <c r="H427" s="19">
        <f t="shared" si="337"/>
        <v>1.4866097897105048</v>
      </c>
      <c r="I427" s="19">
        <f t="shared" si="337"/>
        <v>1.7030968759101865</v>
      </c>
      <c r="J427" s="19">
        <f t="shared" si="337"/>
        <v>1.799149814880671</v>
      </c>
      <c r="K427" s="2" t="s">
        <v>75</v>
      </c>
      <c r="L427" s="40">
        <v>8.1300000000000008</v>
      </c>
      <c r="M427" s="19">
        <f t="shared" si="297"/>
        <v>-1.2150668286755728E-2</v>
      </c>
      <c r="N427" s="19">
        <f t="shared" si="322"/>
        <v>-7.3260073260071699E-3</v>
      </c>
      <c r="O427" s="19">
        <f t="shared" si="324"/>
        <v>2.2641509433962339E-2</v>
      </c>
      <c r="P427" s="19">
        <f t="shared" si="328"/>
        <v>-8.536585365853477E-3</v>
      </c>
      <c r="Q427" s="19">
        <f t="shared" si="338"/>
        <v>-0.48359413656204292</v>
      </c>
      <c r="R427" s="19">
        <f t="shared" si="338"/>
        <v>1.1221653076662605</v>
      </c>
      <c r="S427" s="19">
        <f t="shared" si="338"/>
        <v>-0.37295630811117897</v>
      </c>
      <c r="T427" s="19">
        <f t="shared" si="298"/>
        <v>1.9702039262725477</v>
      </c>
      <c r="U427" s="19">
        <f t="shared" si="298"/>
        <v>0.580931568243926</v>
      </c>
      <c r="V427" s="19">
        <f t="shared" si="298"/>
        <v>2.1721061229918499</v>
      </c>
      <c r="W427" s="19">
        <f t="shared" si="329"/>
        <v>7.8422509316126796E-3</v>
      </c>
      <c r="X427" s="19">
        <f t="shared" si="330"/>
        <v>8.0614940063168938E-3</v>
      </c>
      <c r="Y427" s="19">
        <f t="shared" si="331"/>
        <v>1.0279566513002574</v>
      </c>
      <c r="Z427" s="19">
        <f t="shared" si="332"/>
        <v>1</v>
      </c>
      <c r="AA427" s="19">
        <f t="shared" si="333"/>
        <v>2.0279566513002574</v>
      </c>
      <c r="AB427" s="19">
        <f t="shared" si="334"/>
        <v>0.50689281284250642</v>
      </c>
      <c r="AC427" s="19">
        <f t="shared" si="335"/>
        <v>0.49310718715749358</v>
      </c>
      <c r="AD427" s="20">
        <f t="shared" si="336"/>
        <v>8.8737580502406595E-3</v>
      </c>
      <c r="AE427" s="21">
        <f t="shared" si="291"/>
        <v>-1</v>
      </c>
      <c r="AF427" s="21">
        <f t="shared" si="299"/>
        <v>0</v>
      </c>
      <c r="AG427" s="21">
        <f t="shared" si="300"/>
        <v>3</v>
      </c>
      <c r="AH427" s="21">
        <f t="shared" si="301"/>
        <v>0</v>
      </c>
      <c r="AI427" s="21">
        <f t="shared" si="315"/>
        <v>0</v>
      </c>
      <c r="AJ427" s="21">
        <f t="shared" si="316"/>
        <v>0</v>
      </c>
      <c r="AK427" s="24">
        <f t="shared" si="292"/>
        <v>0</v>
      </c>
      <c r="AL427" s="24">
        <f t="shared" si="302"/>
        <v>0</v>
      </c>
      <c r="AM427" s="24">
        <f t="shared" si="303"/>
        <v>0</v>
      </c>
      <c r="AN427" s="24">
        <f t="shared" si="304"/>
        <v>0</v>
      </c>
      <c r="AO427" s="24">
        <f t="shared" si="305"/>
        <v>0</v>
      </c>
      <c r="AP427" s="24">
        <f t="shared" si="317"/>
        <v>0</v>
      </c>
      <c r="AQ427" s="27">
        <f t="shared" si="293"/>
        <v>-1</v>
      </c>
      <c r="AR427" s="27">
        <f t="shared" si="306"/>
        <v>0</v>
      </c>
      <c r="AS427" s="27">
        <f t="shared" si="307"/>
        <v>4</v>
      </c>
      <c r="AT427" s="27">
        <f t="shared" si="308"/>
        <v>0</v>
      </c>
      <c r="AU427" s="27">
        <f t="shared" si="309"/>
        <v>0</v>
      </c>
      <c r="AV427" s="27">
        <f t="shared" si="318"/>
        <v>0</v>
      </c>
      <c r="AW427">
        <f t="shared" si="310"/>
        <v>115.18043893470094</v>
      </c>
      <c r="AX427">
        <f t="shared" si="311"/>
        <v>103.17840373836762</v>
      </c>
      <c r="AY427">
        <f t="shared" si="319"/>
        <v>92.92814906851288</v>
      </c>
      <c r="AZ427">
        <f t="shared" si="312"/>
        <v>0</v>
      </c>
      <c r="BA427">
        <f t="shared" si="320"/>
        <v>103.57360116154128</v>
      </c>
      <c r="BB427" s="4">
        <f t="shared" si="294"/>
        <v>1</v>
      </c>
      <c r="BC427" s="4">
        <f t="shared" si="295"/>
        <v>0</v>
      </c>
    </row>
    <row r="428" spans="1:55">
      <c r="A428" s="37">
        <v>40924</v>
      </c>
      <c r="B428" s="2" t="s">
        <v>76</v>
      </c>
      <c r="C428" s="40">
        <v>10.199999999999999</v>
      </c>
      <c r="D428" s="19">
        <f t="shared" si="296"/>
        <v>1.3916500994035665E-2</v>
      </c>
      <c r="E428" s="19">
        <f t="shared" si="321"/>
        <v>2.4096385542168516E-2</v>
      </c>
      <c r="F428" s="19">
        <f t="shared" si="323"/>
        <v>4.4012282497441116E-2</v>
      </c>
      <c r="G428" s="19">
        <f t="shared" si="327"/>
        <v>5.8091286307053805E-2</v>
      </c>
      <c r="H428" s="19">
        <f t="shared" si="337"/>
        <v>1.3356281232715517</v>
      </c>
      <c r="I428" s="19">
        <f t="shared" si="337"/>
        <v>1.8910271191885568</v>
      </c>
      <c r="J428" s="19">
        <f t="shared" si="337"/>
        <v>1.9497555646188285</v>
      </c>
      <c r="K428" s="2" t="s">
        <v>75</v>
      </c>
      <c r="L428" s="40">
        <v>8.1</v>
      </c>
      <c r="M428" s="19">
        <f t="shared" si="297"/>
        <v>-3.6900369003691432E-3</v>
      </c>
      <c r="N428" s="19">
        <f t="shared" si="322"/>
        <v>-9.7799511002445074E-3</v>
      </c>
      <c r="O428" s="19">
        <f t="shared" si="324"/>
        <v>1.6311166875784176E-2</v>
      </c>
      <c r="P428" s="19">
        <f t="shared" si="328"/>
        <v>3.7174721189590283E-3</v>
      </c>
      <c r="Q428" s="19">
        <f t="shared" si="338"/>
        <v>-0.64629666000490749</v>
      </c>
      <c r="R428" s="19">
        <f t="shared" si="338"/>
        <v>0.7960453590272405</v>
      </c>
      <c r="S428" s="19">
        <f t="shared" si="338"/>
        <v>0.16249889469746889</v>
      </c>
      <c r="T428" s="19">
        <f t="shared" si="298"/>
        <v>1.981924783276459</v>
      </c>
      <c r="U428" s="19">
        <f t="shared" si="298"/>
        <v>1.0949817601613163</v>
      </c>
      <c r="V428" s="19">
        <f t="shared" si="298"/>
        <v>1.7872566699213597</v>
      </c>
      <c r="W428" s="19">
        <f t="shared" si="329"/>
        <v>8.1498303019517694E-3</v>
      </c>
      <c r="X428" s="19">
        <f t="shared" si="330"/>
        <v>7.2522944164943931E-3</v>
      </c>
      <c r="Y428" s="19">
        <f t="shared" si="331"/>
        <v>1</v>
      </c>
      <c r="Z428" s="19">
        <f t="shared" si="332"/>
        <v>1.1237588870380177</v>
      </c>
      <c r="AA428" s="19">
        <f t="shared" si="333"/>
        <v>2.1237588870380177</v>
      </c>
      <c r="AB428" s="19">
        <f t="shared" si="334"/>
        <v>0.47086324445930328</v>
      </c>
      <c r="AC428" s="19">
        <f t="shared" si="335"/>
        <v>0.52913675554069672</v>
      </c>
      <c r="AD428" s="20">
        <f t="shared" si="336"/>
        <v>-8.3442132188210633E-3</v>
      </c>
      <c r="AE428" s="21">
        <f t="shared" si="291"/>
        <v>-1</v>
      </c>
      <c r="AF428" s="21">
        <f t="shared" si="299"/>
        <v>0</v>
      </c>
      <c r="AG428" s="21">
        <f t="shared" si="300"/>
        <v>4</v>
      </c>
      <c r="AH428" s="21">
        <f t="shared" si="301"/>
        <v>0</v>
      </c>
      <c r="AI428" s="21">
        <f t="shared" si="315"/>
        <v>0</v>
      </c>
      <c r="AJ428" s="21">
        <f t="shared" si="316"/>
        <v>0</v>
      </c>
      <c r="AK428" s="24">
        <f t="shared" si="292"/>
        <v>-1</v>
      </c>
      <c r="AL428" s="24">
        <f t="shared" si="302"/>
        <v>0</v>
      </c>
      <c r="AM428" s="24">
        <f t="shared" si="303"/>
        <v>1</v>
      </c>
      <c r="AN428" s="24">
        <f t="shared" si="304"/>
        <v>0</v>
      </c>
      <c r="AO428" s="24">
        <f t="shared" si="305"/>
        <v>0</v>
      </c>
      <c r="AP428" s="24">
        <f t="shared" si="317"/>
        <v>0</v>
      </c>
      <c r="AQ428" s="27">
        <f t="shared" si="293"/>
        <v>-1</v>
      </c>
      <c r="AR428" s="27">
        <f t="shared" si="306"/>
        <v>0</v>
      </c>
      <c r="AS428" s="27">
        <f t="shared" si="307"/>
        <v>5</v>
      </c>
      <c r="AT428" s="27">
        <f t="shared" si="308"/>
        <v>0</v>
      </c>
      <c r="AU428" s="27">
        <f t="shared" si="309"/>
        <v>0</v>
      </c>
      <c r="AV428" s="27">
        <f t="shared" si="318"/>
        <v>0</v>
      </c>
      <c r="AW428">
        <f t="shared" si="310"/>
        <v>115.18043893470094</v>
      </c>
      <c r="AX428">
        <f t="shared" si="311"/>
        <v>103.17840373836762</v>
      </c>
      <c r="AY428">
        <f t="shared" si="319"/>
        <v>92.92814906851288</v>
      </c>
      <c r="AZ428">
        <f t="shared" si="312"/>
        <v>0</v>
      </c>
      <c r="BA428">
        <f t="shared" si="320"/>
        <v>103.57360116154128</v>
      </c>
      <c r="BB428" s="4">
        <f t="shared" si="294"/>
        <v>1</v>
      </c>
      <c r="BC428" s="4">
        <f t="shared" si="295"/>
        <v>1</v>
      </c>
    </row>
    <row r="429" spans="1:55">
      <c r="A429" s="37">
        <v>40925</v>
      </c>
      <c r="B429" s="2" t="s">
        <v>76</v>
      </c>
      <c r="C429" s="40">
        <v>10.09</v>
      </c>
      <c r="D429" s="19">
        <f t="shared" si="296"/>
        <v>-1.078431372549014E-2</v>
      </c>
      <c r="E429" s="19">
        <f t="shared" si="321"/>
        <v>5.9820538384845962E-3</v>
      </c>
      <c r="F429" s="19">
        <f t="shared" si="323"/>
        <v>3.064351378958128E-2</v>
      </c>
      <c r="G429" s="19">
        <f t="shared" si="327"/>
        <v>6.0988433228180872E-2</v>
      </c>
      <c r="H429" s="19">
        <f t="shared" si="337"/>
        <v>0.32801256076785651</v>
      </c>
      <c r="I429" s="19">
        <f t="shared" si="337"/>
        <v>1.2810502808158015</v>
      </c>
      <c r="J429" s="19">
        <f t="shared" si="337"/>
        <v>1.9881765577283104</v>
      </c>
      <c r="K429" s="2" t="s">
        <v>75</v>
      </c>
      <c r="L429" s="40">
        <v>8.15</v>
      </c>
      <c r="M429" s="19">
        <f t="shared" si="297"/>
        <v>6.1728395061729276E-3</v>
      </c>
      <c r="N429" s="19">
        <f t="shared" si="322"/>
        <v>4.9321824907522724E-3</v>
      </c>
      <c r="O429" s="19">
        <f t="shared" si="324"/>
        <v>7.4165636588381335E-3</v>
      </c>
      <c r="P429" s="19">
        <f t="shared" si="328"/>
        <v>2.386934673366839E-2</v>
      </c>
      <c r="Q429" s="19">
        <f t="shared" si="338"/>
        <v>0.33068644527067409</v>
      </c>
      <c r="R429" s="19">
        <f t="shared" si="338"/>
        <v>0.36369505322062751</v>
      </c>
      <c r="S429" s="19">
        <f t="shared" si="338"/>
        <v>1.0476001550618894</v>
      </c>
      <c r="T429" s="19">
        <f t="shared" si="298"/>
        <v>-2.6738845028175806E-3</v>
      </c>
      <c r="U429" s="19">
        <f t="shared" si="298"/>
        <v>0.91735522759517396</v>
      </c>
      <c r="V429" s="19">
        <f t="shared" si="298"/>
        <v>0.94057640266642095</v>
      </c>
      <c r="W429" s="19">
        <f t="shared" si="329"/>
        <v>7.8827226197546296E-3</v>
      </c>
      <c r="X429" s="19">
        <f t="shared" si="330"/>
        <v>6.5841869189404599E-3</v>
      </c>
      <c r="Y429" s="19">
        <f t="shared" si="331"/>
        <v>1</v>
      </c>
      <c r="Z429" s="19">
        <f t="shared" si="332"/>
        <v>1.1972203579273737</v>
      </c>
      <c r="AA429" s="19">
        <f t="shared" si="333"/>
        <v>2.1972203579273737</v>
      </c>
      <c r="AB429" s="19">
        <f t="shared" si="334"/>
        <v>0.45512048729754839</v>
      </c>
      <c r="AC429" s="19">
        <f t="shared" si="335"/>
        <v>0.54487951270245161</v>
      </c>
      <c r="AD429" s="20">
        <f t="shared" si="336"/>
        <v>7.7001463164349214E-3</v>
      </c>
      <c r="AE429" s="21">
        <f t="shared" si="291"/>
        <v>0</v>
      </c>
      <c r="AF429" s="21">
        <f t="shared" si="299"/>
        <v>0</v>
      </c>
      <c r="AG429" s="21">
        <f t="shared" si="300"/>
        <v>0</v>
      </c>
      <c r="AH429" s="21">
        <f t="shared" si="301"/>
        <v>0</v>
      </c>
      <c r="AI429" s="21">
        <f t="shared" si="315"/>
        <v>0</v>
      </c>
      <c r="AJ429" s="21">
        <f t="shared" si="316"/>
        <v>0</v>
      </c>
      <c r="AK429" s="24">
        <f t="shared" si="292"/>
        <v>0</v>
      </c>
      <c r="AL429" s="24">
        <f t="shared" si="302"/>
        <v>0</v>
      </c>
      <c r="AM429" s="24">
        <f t="shared" si="303"/>
        <v>0</v>
      </c>
      <c r="AN429" s="24">
        <f t="shared" si="304"/>
        <v>0</v>
      </c>
      <c r="AO429" s="24">
        <f t="shared" si="305"/>
        <v>0</v>
      </c>
      <c r="AP429" s="24">
        <f t="shared" si="317"/>
        <v>0</v>
      </c>
      <c r="AQ429" s="27">
        <f t="shared" si="293"/>
        <v>0</v>
      </c>
      <c r="AR429" s="27">
        <f t="shared" si="306"/>
        <v>0</v>
      </c>
      <c r="AS429" s="27">
        <f t="shared" si="307"/>
        <v>0</v>
      </c>
      <c r="AT429" s="27">
        <f t="shared" si="308"/>
        <v>1</v>
      </c>
      <c r="AU429" s="27">
        <f t="shared" si="309"/>
        <v>0</v>
      </c>
      <c r="AV429" s="27">
        <f t="shared" si="318"/>
        <v>0</v>
      </c>
      <c r="AW429">
        <f t="shared" si="310"/>
        <v>115.18043893470094</v>
      </c>
      <c r="AX429">
        <f t="shared" si="311"/>
        <v>103.17840373836762</v>
      </c>
      <c r="AY429">
        <f t="shared" si="319"/>
        <v>92.92814906851288</v>
      </c>
      <c r="AZ429">
        <f t="shared" si="312"/>
        <v>0</v>
      </c>
      <c r="BA429">
        <f t="shared" si="320"/>
        <v>103.57360116154128</v>
      </c>
      <c r="BB429" s="4">
        <f t="shared" si="294"/>
        <v>0</v>
      </c>
      <c r="BC429" s="4">
        <f t="shared" si="295"/>
        <v>0</v>
      </c>
    </row>
    <row r="430" spans="1:55">
      <c r="A430" s="37">
        <v>40926</v>
      </c>
      <c r="B430" s="2" t="s">
        <v>76</v>
      </c>
      <c r="C430" s="40">
        <v>10.32</v>
      </c>
      <c r="D430" s="19">
        <f t="shared" si="296"/>
        <v>2.2794846382557028E-2</v>
      </c>
      <c r="E430" s="19">
        <f t="shared" si="321"/>
        <v>1.9762845849802479E-2</v>
      </c>
      <c r="F430" s="19">
        <f t="shared" si="323"/>
        <v>5.9548254620123212E-2</v>
      </c>
      <c r="G430" s="19">
        <f t="shared" si="327"/>
        <v>7.1651090342679066E-2</v>
      </c>
      <c r="H430" s="19">
        <f t="shared" si="337"/>
        <v>1.1023981576003261</v>
      </c>
      <c r="I430" s="19">
        <f t="shared" si="337"/>
        <v>2.4606918618243983</v>
      </c>
      <c r="J430" s="19">
        <f t="shared" si="337"/>
        <v>2.2697559723058753</v>
      </c>
      <c r="K430" s="2" t="s">
        <v>75</v>
      </c>
      <c r="L430" s="40">
        <v>8.19</v>
      </c>
      <c r="M430" s="19">
        <f t="shared" si="297"/>
        <v>4.9079754601225947E-3</v>
      </c>
      <c r="N430" s="19">
        <f t="shared" si="322"/>
        <v>6.1425061425060112E-3</v>
      </c>
      <c r="O430" s="19">
        <f t="shared" si="324"/>
        <v>8.6206896551724501E-3</v>
      </c>
      <c r="P430" s="19">
        <f t="shared" si="328"/>
        <v>2.5031289111389146E-2</v>
      </c>
      <c r="Q430" s="19">
        <f t="shared" si="338"/>
        <v>0.42140366592393486</v>
      </c>
      <c r="R430" s="19">
        <f t="shared" si="338"/>
        <v>0.43385324648850238</v>
      </c>
      <c r="S430" s="19">
        <f t="shared" si="338"/>
        <v>1.0787502916111282</v>
      </c>
      <c r="T430" s="19">
        <f t="shared" si="298"/>
        <v>0.68099449167639126</v>
      </c>
      <c r="U430" s="19">
        <f t="shared" si="298"/>
        <v>2.0268386153358957</v>
      </c>
      <c r="V430" s="19">
        <f t="shared" si="298"/>
        <v>1.1910056806947471</v>
      </c>
      <c r="W430" s="19">
        <f t="shared" si="329"/>
        <v>8.8105174669376868E-3</v>
      </c>
      <c r="X430" s="19">
        <f t="shared" si="330"/>
        <v>6.6124381653746931E-3</v>
      </c>
      <c r="Y430" s="19">
        <f t="shared" si="331"/>
        <v>1</v>
      </c>
      <c r="Z430" s="19">
        <f t="shared" si="332"/>
        <v>1.3324158572964802</v>
      </c>
      <c r="AA430" s="19">
        <f t="shared" si="333"/>
        <v>2.3324158572964802</v>
      </c>
      <c r="AB430" s="19">
        <f t="shared" si="334"/>
        <v>0.42874001086543251</v>
      </c>
      <c r="AC430" s="19">
        <f t="shared" si="335"/>
        <v>0.57125998913456744</v>
      </c>
      <c r="AD430" s="20">
        <f t="shared" si="336"/>
        <v>4.2156522612830909E-3</v>
      </c>
      <c r="AE430" s="21">
        <f t="shared" si="291"/>
        <v>0</v>
      </c>
      <c r="AF430" s="21">
        <f t="shared" si="299"/>
        <v>0</v>
      </c>
      <c r="AG430" s="21">
        <f t="shared" si="300"/>
        <v>0</v>
      </c>
      <c r="AH430" s="21">
        <f t="shared" si="301"/>
        <v>0</v>
      </c>
      <c r="AI430" s="21">
        <f t="shared" si="315"/>
        <v>0</v>
      </c>
      <c r="AJ430" s="21">
        <f t="shared" si="316"/>
        <v>0</v>
      </c>
      <c r="AK430" s="24">
        <f t="shared" si="292"/>
        <v>-1</v>
      </c>
      <c r="AL430" s="24">
        <f t="shared" si="302"/>
        <v>0</v>
      </c>
      <c r="AM430" s="24">
        <f t="shared" si="303"/>
        <v>1</v>
      </c>
      <c r="AN430" s="24">
        <f t="shared" si="304"/>
        <v>0</v>
      </c>
      <c r="AO430" s="24">
        <f t="shared" si="305"/>
        <v>0</v>
      </c>
      <c r="AP430" s="24">
        <f t="shared" si="317"/>
        <v>0</v>
      </c>
      <c r="AQ430" s="27">
        <f t="shared" si="293"/>
        <v>-1</v>
      </c>
      <c r="AR430" s="27">
        <f t="shared" si="306"/>
        <v>0</v>
      </c>
      <c r="AS430" s="27">
        <f t="shared" si="307"/>
        <v>1</v>
      </c>
      <c r="AT430" s="27">
        <f t="shared" si="308"/>
        <v>0</v>
      </c>
      <c r="AU430" s="27">
        <f t="shared" si="309"/>
        <v>0</v>
      </c>
      <c r="AV430" s="27">
        <f t="shared" si="318"/>
        <v>0</v>
      </c>
      <c r="AW430">
        <f t="shared" si="310"/>
        <v>115.18043893470094</v>
      </c>
      <c r="AX430">
        <f t="shared" si="311"/>
        <v>103.17840373836762</v>
      </c>
      <c r="AY430">
        <f t="shared" si="319"/>
        <v>92.92814906851288</v>
      </c>
      <c r="AZ430">
        <f t="shared" si="312"/>
        <v>0</v>
      </c>
      <c r="BA430">
        <f t="shared" si="320"/>
        <v>103.57360116154128</v>
      </c>
      <c r="BB430" s="4">
        <f t="shared" si="294"/>
        <v>0</v>
      </c>
      <c r="BC430" s="4">
        <f t="shared" si="295"/>
        <v>0</v>
      </c>
    </row>
    <row r="431" spans="1:55">
      <c r="A431" s="37">
        <v>40927</v>
      </c>
      <c r="B431" s="2" t="s">
        <v>76</v>
      </c>
      <c r="C431" s="40">
        <v>10.220000000000001</v>
      </c>
      <c r="D431" s="19">
        <f t="shared" si="296"/>
        <v>-9.6899224806201202E-3</v>
      </c>
      <c r="E431" s="19">
        <f t="shared" si="321"/>
        <v>1.7928286852589792E-2</v>
      </c>
      <c r="F431" s="19">
        <f t="shared" si="323"/>
        <v>4.8205128205128268E-2</v>
      </c>
      <c r="G431" s="19">
        <f t="shared" si="327"/>
        <v>6.1266874350986482E-2</v>
      </c>
      <c r="H431" s="19">
        <f t="shared" si="337"/>
        <v>1.0291442740550019</v>
      </c>
      <c r="I431" s="19">
        <f t="shared" si="337"/>
        <v>1.915520339439428</v>
      </c>
      <c r="J431" s="19">
        <f t="shared" si="337"/>
        <v>1.8714707714944381</v>
      </c>
      <c r="K431" s="2" t="s">
        <v>75</v>
      </c>
      <c r="L431" s="40">
        <v>8.07</v>
      </c>
      <c r="M431" s="19">
        <f t="shared" si="297"/>
        <v>-1.4652014652014558E-2</v>
      </c>
      <c r="N431" s="19">
        <f t="shared" si="322"/>
        <v>-1.944106925880925E-2</v>
      </c>
      <c r="O431" s="19">
        <f t="shared" si="324"/>
        <v>-1.3447432762836116E-2</v>
      </c>
      <c r="P431" s="19">
        <f t="shared" si="328"/>
        <v>7.4906367041199127E-3</v>
      </c>
      <c r="Q431" s="19">
        <f t="shared" si="338"/>
        <v>-1.3829837514019296</v>
      </c>
      <c r="R431" s="19">
        <f t="shared" si="338"/>
        <v>-0.69945168459265117</v>
      </c>
      <c r="S431" s="19">
        <f t="shared" si="338"/>
        <v>0.3195090692789852</v>
      </c>
      <c r="T431" s="19">
        <f t="shared" si="298"/>
        <v>2.4121280254569317</v>
      </c>
      <c r="U431" s="19">
        <f t="shared" si="298"/>
        <v>2.6149720240320793</v>
      </c>
      <c r="V431" s="19">
        <f t="shared" si="298"/>
        <v>1.5519617022154528</v>
      </c>
      <c r="W431" s="19">
        <f t="shared" si="329"/>
        <v>9.2678321312587592E-3</v>
      </c>
      <c r="X431" s="19">
        <f t="shared" si="330"/>
        <v>7.4960150522058221E-3</v>
      </c>
      <c r="Y431" s="19">
        <f t="shared" si="331"/>
        <v>1</v>
      </c>
      <c r="Z431" s="19">
        <f t="shared" si="332"/>
        <v>1.2363678656877233</v>
      </c>
      <c r="AA431" s="19">
        <f t="shared" si="333"/>
        <v>2.2363678656877233</v>
      </c>
      <c r="AB431" s="19">
        <f t="shared" si="334"/>
        <v>0.44715362590513796</v>
      </c>
      <c r="AC431" s="19">
        <f t="shared" si="335"/>
        <v>0.55284637409486204</v>
      </c>
      <c r="AD431" s="20">
        <f t="shared" si="336"/>
        <v>5.8604940022982327E-3</v>
      </c>
      <c r="AE431" s="21">
        <f t="shared" si="291"/>
        <v>-1</v>
      </c>
      <c r="AF431" s="21">
        <f t="shared" si="299"/>
        <v>0</v>
      </c>
      <c r="AG431" s="21">
        <f t="shared" si="300"/>
        <v>1</v>
      </c>
      <c r="AH431" s="21">
        <f t="shared" si="301"/>
        <v>0</v>
      </c>
      <c r="AI431" s="21">
        <f t="shared" si="315"/>
        <v>0</v>
      </c>
      <c r="AJ431" s="21">
        <f t="shared" si="316"/>
        <v>0</v>
      </c>
      <c r="AK431" s="24">
        <f t="shared" si="292"/>
        <v>-1</v>
      </c>
      <c r="AL431" s="24">
        <f t="shared" si="302"/>
        <v>0</v>
      </c>
      <c r="AM431" s="24">
        <f t="shared" si="303"/>
        <v>2</v>
      </c>
      <c r="AN431" s="24">
        <f t="shared" si="304"/>
        <v>0</v>
      </c>
      <c r="AO431" s="24">
        <f t="shared" si="305"/>
        <v>0</v>
      </c>
      <c r="AP431" s="24">
        <f t="shared" si="317"/>
        <v>0</v>
      </c>
      <c r="AQ431" s="27">
        <f t="shared" si="293"/>
        <v>-1</v>
      </c>
      <c r="AR431" s="27">
        <f t="shared" si="306"/>
        <v>0</v>
      </c>
      <c r="AS431" s="27">
        <f t="shared" si="307"/>
        <v>2</v>
      </c>
      <c r="AT431" s="27">
        <f t="shared" si="308"/>
        <v>0</v>
      </c>
      <c r="AU431" s="27">
        <f t="shared" si="309"/>
        <v>0</v>
      </c>
      <c r="AV431" s="27">
        <f t="shared" si="318"/>
        <v>0</v>
      </c>
      <c r="AW431">
        <f t="shared" si="310"/>
        <v>115.18043893470094</v>
      </c>
      <c r="AX431">
        <f t="shared" si="311"/>
        <v>103.17840373836762</v>
      </c>
      <c r="AY431">
        <f t="shared" si="319"/>
        <v>92.92814906851288</v>
      </c>
      <c r="AZ431">
        <f t="shared" si="312"/>
        <v>0</v>
      </c>
      <c r="BA431">
        <f t="shared" si="320"/>
        <v>103.57360116154128</v>
      </c>
      <c r="BB431" s="4">
        <f t="shared" si="294"/>
        <v>1</v>
      </c>
      <c r="BC431" s="4">
        <f t="shared" si="295"/>
        <v>1</v>
      </c>
    </row>
    <row r="432" spans="1:55">
      <c r="A432" s="37">
        <v>40928</v>
      </c>
      <c r="B432" s="2" t="s">
        <v>76</v>
      </c>
      <c r="C432" s="40">
        <v>10.26</v>
      </c>
      <c r="D432" s="19">
        <f t="shared" si="296"/>
        <v>3.9138943248531455E-3</v>
      </c>
      <c r="E432" s="19">
        <f t="shared" si="321"/>
        <v>1.9880715705765335E-2</v>
      </c>
      <c r="F432" s="19">
        <f t="shared" si="323"/>
        <v>4.6938775510203985E-2</v>
      </c>
      <c r="G432" s="19">
        <f t="shared" si="327"/>
        <v>5.9917355371900835E-2</v>
      </c>
      <c r="H432" s="19">
        <f t="shared" si="337"/>
        <v>1.1372656798801004</v>
      </c>
      <c r="I432" s="19">
        <f t="shared" si="337"/>
        <v>1.8201174102358122</v>
      </c>
      <c r="J432" s="19">
        <f t="shared" si="337"/>
        <v>1.7876219352278484</v>
      </c>
      <c r="K432" s="2" t="s">
        <v>75</v>
      </c>
      <c r="L432" s="40">
        <v>8.01</v>
      </c>
      <c r="M432" s="19">
        <f t="shared" si="297"/>
        <v>-7.4349442379182768E-3</v>
      </c>
      <c r="N432" s="19">
        <f t="shared" si="322"/>
        <v>-1.4760147601476136E-2</v>
      </c>
      <c r="O432" s="19">
        <f t="shared" si="324"/>
        <v>-2.1978021978021945E-2</v>
      </c>
      <c r="P432" s="19">
        <f t="shared" si="328"/>
        <v>-1.2468827930174299E-3</v>
      </c>
      <c r="Q432" s="19">
        <f t="shared" si="338"/>
        <v>-1.0399513290676639</v>
      </c>
      <c r="R432" s="19">
        <f t="shared" si="338"/>
        <v>-1.200528293461024</v>
      </c>
      <c r="S432" s="19">
        <f t="shared" si="338"/>
        <v>-5.2975928519506929E-2</v>
      </c>
      <c r="T432" s="19">
        <f t="shared" si="298"/>
        <v>2.177217008947764</v>
      </c>
      <c r="U432" s="19">
        <f t="shared" si="298"/>
        <v>3.0206457036968359</v>
      </c>
      <c r="V432" s="19">
        <f t="shared" si="298"/>
        <v>1.8405978637473552</v>
      </c>
      <c r="W432" s="19">
        <f t="shared" si="329"/>
        <v>9.2564524992183681E-3</v>
      </c>
      <c r="X432" s="19">
        <f t="shared" si="330"/>
        <v>7.6931604208923818E-3</v>
      </c>
      <c r="Y432" s="19">
        <f t="shared" si="331"/>
        <v>1</v>
      </c>
      <c r="Z432" s="19">
        <f t="shared" si="332"/>
        <v>1.203205443900603</v>
      </c>
      <c r="AA432" s="19">
        <f t="shared" si="333"/>
        <v>2.203205443900603</v>
      </c>
      <c r="AB432" s="19">
        <f t="shared" si="334"/>
        <v>0.45388413630168695</v>
      </c>
      <c r="AC432" s="19">
        <f t="shared" si="335"/>
        <v>0.546115863698313</v>
      </c>
      <c r="AD432" s="20">
        <f t="shared" si="336"/>
        <v>-1.3635851777735364E-3</v>
      </c>
      <c r="AE432" s="21">
        <f t="shared" si="291"/>
        <v>-1</v>
      </c>
      <c r="AF432" s="21">
        <f t="shared" si="299"/>
        <v>0</v>
      </c>
      <c r="AG432" s="21">
        <f t="shared" si="300"/>
        <v>2</v>
      </c>
      <c r="AH432" s="21">
        <f t="shared" si="301"/>
        <v>0</v>
      </c>
      <c r="AI432" s="21">
        <f t="shared" si="315"/>
        <v>0</v>
      </c>
      <c r="AJ432" s="21">
        <f t="shared" si="316"/>
        <v>0</v>
      </c>
      <c r="AK432" s="24">
        <f t="shared" si="292"/>
        <v>-1</v>
      </c>
      <c r="AL432" s="24">
        <f t="shared" si="302"/>
        <v>0</v>
      </c>
      <c r="AM432" s="24">
        <f t="shared" si="303"/>
        <v>3</v>
      </c>
      <c r="AN432" s="24">
        <f t="shared" si="304"/>
        <v>0</v>
      </c>
      <c r="AO432" s="24">
        <f t="shared" si="305"/>
        <v>0</v>
      </c>
      <c r="AP432" s="24">
        <f t="shared" si="317"/>
        <v>0</v>
      </c>
      <c r="AQ432" s="27">
        <f t="shared" si="293"/>
        <v>-1</v>
      </c>
      <c r="AR432" s="27">
        <f t="shared" si="306"/>
        <v>0</v>
      </c>
      <c r="AS432" s="27">
        <f t="shared" si="307"/>
        <v>3</v>
      </c>
      <c r="AT432" s="27">
        <f t="shared" si="308"/>
        <v>0</v>
      </c>
      <c r="AU432" s="27">
        <f t="shared" si="309"/>
        <v>0</v>
      </c>
      <c r="AV432" s="27">
        <f t="shared" si="318"/>
        <v>0</v>
      </c>
      <c r="AW432">
        <f t="shared" si="310"/>
        <v>115.18043893470094</v>
      </c>
      <c r="AX432">
        <f t="shared" si="311"/>
        <v>103.17840373836762</v>
      </c>
      <c r="AY432">
        <f t="shared" si="319"/>
        <v>92.92814906851288</v>
      </c>
      <c r="AZ432">
        <f t="shared" si="312"/>
        <v>0</v>
      </c>
      <c r="BA432">
        <f t="shared" si="320"/>
        <v>103.57360116154128</v>
      </c>
      <c r="BB432" s="4">
        <f t="shared" si="294"/>
        <v>1</v>
      </c>
      <c r="BC432" s="4">
        <f t="shared" si="295"/>
        <v>1</v>
      </c>
    </row>
    <row r="433" spans="1:55">
      <c r="A433" s="37">
        <v>40938</v>
      </c>
      <c r="B433" s="2" t="s">
        <v>76</v>
      </c>
      <c r="C433" s="40">
        <v>10.26</v>
      </c>
      <c r="D433" s="19">
        <f t="shared" si="296"/>
        <v>0</v>
      </c>
      <c r="E433" s="19">
        <f t="shared" si="321"/>
        <v>5.8823529411765199E-3</v>
      </c>
      <c r="F433" s="19">
        <f t="shared" si="323"/>
        <v>3.0120481927710732E-2</v>
      </c>
      <c r="G433" s="19">
        <f t="shared" si="327"/>
        <v>5.7731958762886657E-2</v>
      </c>
      <c r="H433" s="19">
        <f t="shared" si="337"/>
        <v>0.33497387511751181</v>
      </c>
      <c r="I433" s="19">
        <f t="shared" si="337"/>
        <v>1.1429052336165124</v>
      </c>
      <c r="J433" s="19">
        <f t="shared" si="337"/>
        <v>1.6930217572098418</v>
      </c>
      <c r="K433" s="2" t="s">
        <v>75</v>
      </c>
      <c r="L433" s="40">
        <v>8.0299999999999994</v>
      </c>
      <c r="M433" s="19">
        <f t="shared" si="297"/>
        <v>2.4968789013732301E-3</v>
      </c>
      <c r="N433" s="19">
        <f t="shared" si="322"/>
        <v>-8.6419753086420109E-3</v>
      </c>
      <c r="O433" s="19">
        <f t="shared" si="324"/>
        <v>-1.8337408312958478E-2</v>
      </c>
      <c r="P433" s="19">
        <f t="shared" si="328"/>
        <v>1.0062893081760903E-2</v>
      </c>
      <c r="Q433" s="19">
        <f t="shared" si="338"/>
        <v>-0.6116205314097416</v>
      </c>
      <c r="R433" s="19">
        <f t="shared" si="338"/>
        <v>-1.007977124003935</v>
      </c>
      <c r="S433" s="19">
        <f t="shared" si="338"/>
        <v>0.42734421792778665</v>
      </c>
      <c r="T433" s="19">
        <f t="shared" si="298"/>
        <v>0.94659440652725335</v>
      </c>
      <c r="U433" s="19">
        <f t="shared" si="298"/>
        <v>2.1508823576204472</v>
      </c>
      <c r="V433" s="19">
        <f t="shared" si="298"/>
        <v>1.2656775392820552</v>
      </c>
      <c r="W433" s="19">
        <f t="shared" si="329"/>
        <v>9.2783904291214581E-3</v>
      </c>
      <c r="X433" s="19">
        <f t="shared" si="330"/>
        <v>7.4304910195183331E-3</v>
      </c>
      <c r="Y433" s="19">
        <f t="shared" si="331"/>
        <v>1</v>
      </c>
      <c r="Z433" s="19">
        <f t="shared" si="332"/>
        <v>1.2486914262797819</v>
      </c>
      <c r="AA433" s="19">
        <f t="shared" si="333"/>
        <v>2.2486914262797821</v>
      </c>
      <c r="AB433" s="19">
        <f t="shared" si="334"/>
        <v>0.44470307856084651</v>
      </c>
      <c r="AC433" s="19">
        <f t="shared" si="335"/>
        <v>0.55529692143915332</v>
      </c>
      <c r="AD433" s="20">
        <f t="shared" si="336"/>
        <v>-1.1166862773698553E-2</v>
      </c>
      <c r="AE433" s="21">
        <f t="shared" si="291"/>
        <v>0</v>
      </c>
      <c r="AF433" s="21">
        <f t="shared" si="299"/>
        <v>0</v>
      </c>
      <c r="AG433" s="21">
        <f t="shared" si="300"/>
        <v>0</v>
      </c>
      <c r="AH433" s="21">
        <f t="shared" si="301"/>
        <v>0</v>
      </c>
      <c r="AI433" s="21">
        <f t="shared" si="315"/>
        <v>0</v>
      </c>
      <c r="AJ433" s="21">
        <f t="shared" si="316"/>
        <v>0</v>
      </c>
      <c r="AK433" s="24">
        <f t="shared" si="292"/>
        <v>-1</v>
      </c>
      <c r="AL433" s="24">
        <f t="shared" si="302"/>
        <v>0</v>
      </c>
      <c r="AM433" s="24">
        <f t="shared" si="303"/>
        <v>4</v>
      </c>
      <c r="AN433" s="24">
        <f t="shared" si="304"/>
        <v>0</v>
      </c>
      <c r="AO433" s="24">
        <f t="shared" si="305"/>
        <v>0</v>
      </c>
      <c r="AP433" s="24">
        <f t="shared" si="317"/>
        <v>0</v>
      </c>
      <c r="AQ433" s="27">
        <f t="shared" si="293"/>
        <v>-1</v>
      </c>
      <c r="AR433" s="27">
        <f t="shared" si="306"/>
        <v>0</v>
      </c>
      <c r="AS433" s="27">
        <f t="shared" si="307"/>
        <v>4</v>
      </c>
      <c r="AT433" s="27">
        <f t="shared" si="308"/>
        <v>0</v>
      </c>
      <c r="AU433" s="27">
        <f t="shared" si="309"/>
        <v>0</v>
      </c>
      <c r="AV433" s="27">
        <f t="shared" si="318"/>
        <v>0</v>
      </c>
      <c r="AW433">
        <f t="shared" si="310"/>
        <v>115.18043893470094</v>
      </c>
      <c r="AX433">
        <f t="shared" si="311"/>
        <v>103.17840373836762</v>
      </c>
      <c r="AY433">
        <f t="shared" si="319"/>
        <v>92.92814906851288</v>
      </c>
      <c r="AZ433">
        <f t="shared" si="312"/>
        <v>0</v>
      </c>
      <c r="BA433">
        <f t="shared" si="320"/>
        <v>103.57360116154128</v>
      </c>
      <c r="BB433" s="4">
        <f t="shared" si="294"/>
        <v>0</v>
      </c>
      <c r="BC433" s="4">
        <f t="shared" si="295"/>
        <v>0</v>
      </c>
    </row>
    <row r="434" spans="1:55">
      <c r="A434" s="37">
        <v>40939</v>
      </c>
      <c r="B434" s="2" t="s">
        <v>76</v>
      </c>
      <c r="C434" s="40">
        <v>10.130000000000001</v>
      </c>
      <c r="D434" s="19">
        <f t="shared" si="296"/>
        <v>-1.2670565302144153E-2</v>
      </c>
      <c r="E434" s="19">
        <f t="shared" si="321"/>
        <v>3.9643211100100027E-3</v>
      </c>
      <c r="F434" s="19">
        <f t="shared" si="323"/>
        <v>9.9700897308077196E-3</v>
      </c>
      <c r="G434" s="19">
        <f t="shared" si="327"/>
        <v>3.8974358974359052E-2</v>
      </c>
      <c r="H434" s="19">
        <f t="shared" si="337"/>
        <v>0.22655504279008076</v>
      </c>
      <c r="I434" s="19">
        <f t="shared" si="337"/>
        <v>0.37553053607150116</v>
      </c>
      <c r="J434" s="19">
        <f t="shared" si="337"/>
        <v>1.1246414990213984</v>
      </c>
      <c r="K434" s="2" t="s">
        <v>75</v>
      </c>
      <c r="L434" s="40">
        <v>8.11</v>
      </c>
      <c r="M434" s="19">
        <f t="shared" si="297"/>
        <v>9.9626400996264113E-3</v>
      </c>
      <c r="N434" s="19">
        <f t="shared" si="322"/>
        <v>-4.9079754601228124E-3</v>
      </c>
      <c r="O434" s="19">
        <f t="shared" si="324"/>
        <v>0</v>
      </c>
      <c r="P434" s="19">
        <f t="shared" si="328"/>
        <v>2.2698612862547252E-2</v>
      </c>
      <c r="Q434" s="19">
        <f t="shared" si="338"/>
        <v>-0.3464977840440408</v>
      </c>
      <c r="R434" s="19">
        <f t="shared" si="338"/>
        <v>0</v>
      </c>
      <c r="S434" s="19">
        <f t="shared" si="338"/>
        <v>0.96106887301032484</v>
      </c>
      <c r="T434" s="19">
        <f t="shared" si="298"/>
        <v>0.57305282683412151</v>
      </c>
      <c r="U434" s="19">
        <f t="shared" si="298"/>
        <v>0.37553053607150116</v>
      </c>
      <c r="V434" s="19">
        <f t="shared" si="298"/>
        <v>0.16357262601107359</v>
      </c>
      <c r="W434" s="19">
        <f t="shared" si="329"/>
        <v>9.8819567293723862E-3</v>
      </c>
      <c r="X434" s="19">
        <f t="shared" si="330"/>
        <v>7.681211985369865E-3</v>
      </c>
      <c r="Y434" s="19">
        <f t="shared" si="331"/>
        <v>1</v>
      </c>
      <c r="Z434" s="19">
        <f t="shared" si="332"/>
        <v>1.2865100908807363</v>
      </c>
      <c r="AA434" s="19">
        <f t="shared" si="333"/>
        <v>2.2865100908807365</v>
      </c>
      <c r="AB434" s="19">
        <f t="shared" si="334"/>
        <v>0.43734773093208257</v>
      </c>
      <c r="AC434" s="19">
        <f t="shared" si="335"/>
        <v>0.56265226906791732</v>
      </c>
      <c r="AD434" s="20">
        <f t="shared" si="336"/>
        <v>3.4538813893945346E-3</v>
      </c>
      <c r="AE434" s="21">
        <f t="shared" si="291"/>
        <v>0</v>
      </c>
      <c r="AF434" s="21">
        <f t="shared" si="299"/>
        <v>0</v>
      </c>
      <c r="AG434" s="21">
        <f t="shared" si="300"/>
        <v>0</v>
      </c>
      <c r="AH434" s="21">
        <f t="shared" si="301"/>
        <v>0</v>
      </c>
      <c r="AI434" s="21">
        <f t="shared" si="315"/>
        <v>0</v>
      </c>
      <c r="AJ434" s="21">
        <f t="shared" si="316"/>
        <v>0</v>
      </c>
      <c r="AK434" s="24">
        <f t="shared" si="292"/>
        <v>0</v>
      </c>
      <c r="AL434" s="24">
        <f t="shared" si="302"/>
        <v>0</v>
      </c>
      <c r="AM434" s="24">
        <f t="shared" si="303"/>
        <v>0</v>
      </c>
      <c r="AN434" s="24">
        <f t="shared" si="304"/>
        <v>0</v>
      </c>
      <c r="AO434" s="24">
        <f t="shared" si="305"/>
        <v>0</v>
      </c>
      <c r="AP434" s="24">
        <f t="shared" si="317"/>
        <v>0</v>
      </c>
      <c r="AQ434" s="27">
        <f t="shared" si="293"/>
        <v>0</v>
      </c>
      <c r="AR434" s="27">
        <f t="shared" si="306"/>
        <v>0</v>
      </c>
      <c r="AS434" s="27">
        <f t="shared" si="307"/>
        <v>0</v>
      </c>
      <c r="AT434" s="27">
        <f t="shared" si="308"/>
        <v>0</v>
      </c>
      <c r="AU434" s="27">
        <f t="shared" si="309"/>
        <v>0</v>
      </c>
      <c r="AV434" s="27">
        <f t="shared" si="318"/>
        <v>0</v>
      </c>
      <c r="AW434">
        <f t="shared" si="310"/>
        <v>115.18043893470094</v>
      </c>
      <c r="AX434">
        <f t="shared" si="311"/>
        <v>103.17840373836762</v>
      </c>
      <c r="AY434">
        <f t="shared" si="319"/>
        <v>92.92814906851288</v>
      </c>
      <c r="AZ434">
        <f t="shared" si="312"/>
        <v>0</v>
      </c>
      <c r="BA434">
        <f t="shared" si="320"/>
        <v>103.57360116154128</v>
      </c>
      <c r="BB434" s="4">
        <f t="shared" si="294"/>
        <v>0</v>
      </c>
      <c r="BC434" s="4">
        <f t="shared" si="295"/>
        <v>0</v>
      </c>
    </row>
    <row r="435" spans="1:55">
      <c r="A435" s="37">
        <v>40940</v>
      </c>
      <c r="B435" s="2" t="s">
        <v>76</v>
      </c>
      <c r="C435" s="40">
        <v>10.210000000000001</v>
      </c>
      <c r="D435" s="19">
        <f t="shared" si="296"/>
        <v>7.8973346495557813E-3</v>
      </c>
      <c r="E435" s="19">
        <f t="shared" si="321"/>
        <v>-1.0658914728682115E-2</v>
      </c>
      <c r="F435" s="19">
        <f t="shared" si="323"/>
        <v>8.8932806324112292E-3</v>
      </c>
      <c r="G435" s="19">
        <f t="shared" si="327"/>
        <v>3.8657171922685737E-2</v>
      </c>
      <c r="H435" s="19">
        <f t="shared" si="337"/>
        <v>-0.61145749307668673</v>
      </c>
      <c r="I435" s="19">
        <f t="shared" si="337"/>
        <v>0.33577902813483934</v>
      </c>
      <c r="J435" s="19">
        <f t="shared" si="337"/>
        <v>1.107703207318286</v>
      </c>
      <c r="K435" s="2" t="s">
        <v>75</v>
      </c>
      <c r="L435" s="40">
        <v>8.11</v>
      </c>
      <c r="M435" s="19">
        <f t="shared" si="297"/>
        <v>0</v>
      </c>
      <c r="N435" s="19">
        <f t="shared" si="322"/>
        <v>-9.7680097680097767E-3</v>
      </c>
      <c r="O435" s="19">
        <f t="shared" si="324"/>
        <v>-3.6855036855038248E-3</v>
      </c>
      <c r="P435" s="19">
        <f t="shared" si="328"/>
        <v>2.658227848101254E-2</v>
      </c>
      <c r="Q435" s="19">
        <f t="shared" si="338"/>
        <v>-0.69401794073438916</v>
      </c>
      <c r="R435" s="19">
        <f t="shared" si="338"/>
        <v>-0.20374673003603957</v>
      </c>
      <c r="S435" s="19">
        <f t="shared" si="338"/>
        <v>1.1263881085874434</v>
      </c>
      <c r="T435" s="19">
        <f t="shared" si="298"/>
        <v>8.2560447657702429E-2</v>
      </c>
      <c r="U435" s="19">
        <f t="shared" si="298"/>
        <v>0.53952575817087889</v>
      </c>
      <c r="V435" s="19">
        <f t="shared" si="298"/>
        <v>-1.868490126915745E-2</v>
      </c>
      <c r="W435" s="19">
        <f t="shared" si="329"/>
        <v>9.8719532074243947E-3</v>
      </c>
      <c r="X435" s="19">
        <f t="shared" si="330"/>
        <v>7.5994590407898631E-3</v>
      </c>
      <c r="Y435" s="19">
        <f t="shared" si="331"/>
        <v>1</v>
      </c>
      <c r="Z435" s="19">
        <f t="shared" si="332"/>
        <v>1.2990336752178002</v>
      </c>
      <c r="AA435" s="19">
        <f t="shared" si="333"/>
        <v>2.2990336752178004</v>
      </c>
      <c r="AB435" s="19">
        <f t="shared" si="334"/>
        <v>0.43496535556629651</v>
      </c>
      <c r="AC435" s="19">
        <f t="shared" si="335"/>
        <v>0.56503464443370344</v>
      </c>
      <c r="AD435" s="20">
        <f t="shared" si="336"/>
        <v>2.2055106025513005E-3</v>
      </c>
      <c r="AE435" s="21">
        <f t="shared" si="291"/>
        <v>0</v>
      </c>
      <c r="AF435" s="21">
        <f t="shared" si="299"/>
        <v>0</v>
      </c>
      <c r="AG435" s="21">
        <f t="shared" si="300"/>
        <v>0</v>
      </c>
      <c r="AH435" s="21">
        <f t="shared" si="301"/>
        <v>0</v>
      </c>
      <c r="AI435" s="21">
        <f t="shared" si="315"/>
        <v>0</v>
      </c>
      <c r="AJ435" s="21">
        <f t="shared" si="316"/>
        <v>0</v>
      </c>
      <c r="AK435" s="24">
        <f t="shared" si="292"/>
        <v>0</v>
      </c>
      <c r="AL435" s="24">
        <f t="shared" si="302"/>
        <v>0</v>
      </c>
      <c r="AM435" s="24">
        <f t="shared" si="303"/>
        <v>0</v>
      </c>
      <c r="AN435" s="24">
        <f t="shared" si="304"/>
        <v>0</v>
      </c>
      <c r="AO435" s="24">
        <f t="shared" si="305"/>
        <v>0</v>
      </c>
      <c r="AP435" s="24">
        <f t="shared" si="317"/>
        <v>0</v>
      </c>
      <c r="AQ435" s="27">
        <f t="shared" si="293"/>
        <v>0</v>
      </c>
      <c r="AR435" s="27">
        <f t="shared" si="306"/>
        <v>0</v>
      </c>
      <c r="AS435" s="27">
        <f t="shared" si="307"/>
        <v>0</v>
      </c>
      <c r="AT435" s="27">
        <f t="shared" si="308"/>
        <v>0</v>
      </c>
      <c r="AU435" s="27">
        <f t="shared" si="309"/>
        <v>0</v>
      </c>
      <c r="AV435" s="27">
        <f t="shared" si="318"/>
        <v>0</v>
      </c>
      <c r="AW435">
        <f t="shared" si="310"/>
        <v>115.18043893470094</v>
      </c>
      <c r="AX435">
        <f t="shared" si="311"/>
        <v>103.17840373836762</v>
      </c>
      <c r="AY435">
        <f t="shared" si="319"/>
        <v>92.92814906851288</v>
      </c>
      <c r="AZ435">
        <f t="shared" si="312"/>
        <v>0</v>
      </c>
      <c r="BA435">
        <f t="shared" si="320"/>
        <v>103.57360116154128</v>
      </c>
      <c r="BB435" s="4">
        <f t="shared" si="294"/>
        <v>0</v>
      </c>
      <c r="BC435" s="4">
        <f t="shared" si="295"/>
        <v>0</v>
      </c>
    </row>
    <row r="436" spans="1:55">
      <c r="A436" s="37">
        <v>40941</v>
      </c>
      <c r="B436" s="2" t="s">
        <v>76</v>
      </c>
      <c r="C436" s="40">
        <v>10.18</v>
      </c>
      <c r="D436" s="19">
        <f t="shared" si="296"/>
        <v>-2.9382957884428141E-3</v>
      </c>
      <c r="E436" s="19">
        <f t="shared" si="321"/>
        <v>-3.913894324853319E-3</v>
      </c>
      <c r="F436" s="19">
        <f t="shared" si="323"/>
        <v>1.3944223107569778E-2</v>
      </c>
      <c r="G436" s="19">
        <f t="shared" si="327"/>
        <v>4.8403707518022539E-2</v>
      </c>
      <c r="H436" s="19">
        <f t="shared" si="337"/>
        <v>-0.22947370561142022</v>
      </c>
      <c r="I436" s="19">
        <f t="shared" si="337"/>
        <v>0.52674053437415891</v>
      </c>
      <c r="J436" s="19">
        <f t="shared" si="337"/>
        <v>1.38755806485484</v>
      </c>
      <c r="K436" s="2" t="s">
        <v>75</v>
      </c>
      <c r="L436" s="40">
        <v>8.06</v>
      </c>
      <c r="M436" s="19">
        <f t="shared" si="297"/>
        <v>-6.1652281134400664E-3</v>
      </c>
      <c r="N436" s="19">
        <f t="shared" si="322"/>
        <v>-1.2391573729863428E-3</v>
      </c>
      <c r="O436" s="19">
        <f t="shared" si="324"/>
        <v>-2.0656136087484803E-2</v>
      </c>
      <c r="P436" s="19">
        <f t="shared" si="328"/>
        <v>1.6393442622950918E-2</v>
      </c>
      <c r="Q436" s="19">
        <f t="shared" si="338"/>
        <v>-8.8705016009474488E-2</v>
      </c>
      <c r="R436" s="19">
        <f t="shared" si="338"/>
        <v>-1.1485173804838684</v>
      </c>
      <c r="S436" s="19">
        <f t="shared" si="338"/>
        <v>0.68638573618496856</v>
      </c>
      <c r="T436" s="19">
        <f t="shared" si="298"/>
        <v>-0.14076868960194572</v>
      </c>
      <c r="U436" s="19">
        <f t="shared" si="298"/>
        <v>1.6752579148580273</v>
      </c>
      <c r="V436" s="19">
        <f t="shared" si="298"/>
        <v>0.70117232866987145</v>
      </c>
      <c r="W436" s="19">
        <f t="shared" si="329"/>
        <v>9.3778066964240563E-3</v>
      </c>
      <c r="X436" s="19">
        <f t="shared" si="330"/>
        <v>7.7548349002121309E-3</v>
      </c>
      <c r="Y436" s="19">
        <f t="shared" si="331"/>
        <v>1</v>
      </c>
      <c r="Z436" s="19">
        <f t="shared" si="332"/>
        <v>1.2092851514050325</v>
      </c>
      <c r="AA436" s="19">
        <f t="shared" si="333"/>
        <v>2.2092851514050325</v>
      </c>
      <c r="AB436" s="19">
        <f t="shared" si="334"/>
        <v>0.45263509754004955</v>
      </c>
      <c r="AC436" s="19">
        <f t="shared" si="335"/>
        <v>0.5473649024599504</v>
      </c>
      <c r="AD436" s="20">
        <f t="shared" si="336"/>
        <v>-3.4198942960674858E-3</v>
      </c>
      <c r="AE436" s="21">
        <f t="shared" si="291"/>
        <v>0</v>
      </c>
      <c r="AF436" s="21">
        <f t="shared" si="299"/>
        <v>0</v>
      </c>
      <c r="AG436" s="21">
        <f t="shared" si="300"/>
        <v>0</v>
      </c>
      <c r="AH436" s="21">
        <f t="shared" si="301"/>
        <v>0</v>
      </c>
      <c r="AI436" s="21">
        <f t="shared" si="315"/>
        <v>0</v>
      </c>
      <c r="AJ436" s="21">
        <f t="shared" si="316"/>
        <v>0</v>
      </c>
      <c r="AK436" s="24">
        <f t="shared" si="292"/>
        <v>-1</v>
      </c>
      <c r="AL436" s="24">
        <f t="shared" si="302"/>
        <v>0</v>
      </c>
      <c r="AM436" s="24">
        <f t="shared" si="303"/>
        <v>1</v>
      </c>
      <c r="AN436" s="24">
        <f t="shared" si="304"/>
        <v>0</v>
      </c>
      <c r="AO436" s="24">
        <f t="shared" si="305"/>
        <v>0</v>
      </c>
      <c r="AP436" s="24">
        <f t="shared" si="317"/>
        <v>0</v>
      </c>
      <c r="AQ436" s="27">
        <f t="shared" si="293"/>
        <v>0</v>
      </c>
      <c r="AR436" s="27">
        <f t="shared" si="306"/>
        <v>0</v>
      </c>
      <c r="AS436" s="27">
        <f t="shared" si="307"/>
        <v>0</v>
      </c>
      <c r="AT436" s="27">
        <f t="shared" si="308"/>
        <v>0</v>
      </c>
      <c r="AU436" s="27">
        <f t="shared" si="309"/>
        <v>0</v>
      </c>
      <c r="AV436" s="27">
        <f t="shared" si="318"/>
        <v>0</v>
      </c>
      <c r="AW436">
        <f t="shared" si="310"/>
        <v>115.18043893470094</v>
      </c>
      <c r="AX436">
        <f t="shared" si="311"/>
        <v>103.17840373836762</v>
      </c>
      <c r="AY436">
        <f t="shared" si="319"/>
        <v>92.92814906851288</v>
      </c>
      <c r="AZ436">
        <f t="shared" si="312"/>
        <v>0</v>
      </c>
      <c r="BA436">
        <f t="shared" si="320"/>
        <v>103.57360116154128</v>
      </c>
      <c r="BB436" s="4">
        <f t="shared" si="294"/>
        <v>0</v>
      </c>
      <c r="BC436" s="4">
        <f t="shared" si="295"/>
        <v>0</v>
      </c>
    </row>
    <row r="437" spans="1:55">
      <c r="A437" s="37">
        <v>40942</v>
      </c>
      <c r="B437" s="2" t="s">
        <v>76</v>
      </c>
      <c r="C437" s="40">
        <v>10.210000000000001</v>
      </c>
      <c r="D437" s="19">
        <f t="shared" si="296"/>
        <v>2.9469548133596404E-3</v>
      </c>
      <c r="E437" s="19">
        <f t="shared" si="321"/>
        <v>-4.873294346978454E-3</v>
      </c>
      <c r="F437" s="19">
        <f t="shared" si="323"/>
        <v>1.491053677932409E-2</v>
      </c>
      <c r="G437" s="19">
        <f t="shared" si="327"/>
        <v>5.4752066115702595E-2</v>
      </c>
      <c r="H437" s="19">
        <f t="shared" si="337"/>
        <v>-0.2853939996984603</v>
      </c>
      <c r="I437" s="19">
        <f t="shared" si="337"/>
        <v>0.56318510918613607</v>
      </c>
      <c r="J437" s="19">
        <f t="shared" si="337"/>
        <v>1.5580655812617519</v>
      </c>
      <c r="K437" s="2" t="s">
        <v>75</v>
      </c>
      <c r="L437" s="40">
        <v>8.1300000000000008</v>
      </c>
      <c r="M437" s="19">
        <f t="shared" si="297"/>
        <v>8.6848635235732361E-3</v>
      </c>
      <c r="N437" s="19">
        <f t="shared" si="322"/>
        <v>1.4981273408239825E-2</v>
      </c>
      <c r="O437" s="19">
        <f t="shared" si="324"/>
        <v>0</v>
      </c>
      <c r="P437" s="19">
        <f t="shared" si="328"/>
        <v>2.2641509433962339E-2</v>
      </c>
      <c r="Q437" s="19">
        <f t="shared" si="338"/>
        <v>1.0810809054071628</v>
      </c>
      <c r="R437" s="19">
        <f t="shared" si="338"/>
        <v>0</v>
      </c>
      <c r="S437" s="19">
        <f t="shared" si="338"/>
        <v>0.95181662976748294</v>
      </c>
      <c r="T437" s="19">
        <f t="shared" si="298"/>
        <v>-1.3664749051056231</v>
      </c>
      <c r="U437" s="19">
        <f t="shared" si="298"/>
        <v>0.56318510918613607</v>
      </c>
      <c r="V437" s="19">
        <f t="shared" si="298"/>
        <v>0.60624895149426894</v>
      </c>
      <c r="W437" s="19">
        <f t="shared" si="329"/>
        <v>9.2882743255979471E-3</v>
      </c>
      <c r="X437" s="19">
        <f t="shared" si="330"/>
        <v>7.9452118149711762E-3</v>
      </c>
      <c r="Y437" s="19">
        <f t="shared" si="331"/>
        <v>1</v>
      </c>
      <c r="Z437" s="19">
        <f t="shared" si="332"/>
        <v>1.1690404915443584</v>
      </c>
      <c r="AA437" s="19">
        <f t="shared" si="333"/>
        <v>2.1690404915443584</v>
      </c>
      <c r="AB437" s="19">
        <f t="shared" si="334"/>
        <v>0.46103334810868341</v>
      </c>
      <c r="AC437" s="19">
        <f t="shared" si="335"/>
        <v>0.53896665189131654</v>
      </c>
      <c r="AD437" s="20">
        <f t="shared" si="336"/>
        <v>1.6362005450071538E-2</v>
      </c>
      <c r="AE437" s="21">
        <f t="shared" si="291"/>
        <v>1</v>
      </c>
      <c r="AF437" s="21">
        <f t="shared" si="299"/>
        <v>0</v>
      </c>
      <c r="AG437" s="21">
        <f t="shared" si="300"/>
        <v>1</v>
      </c>
      <c r="AH437" s="21">
        <f t="shared" si="301"/>
        <v>0</v>
      </c>
      <c r="AI437" s="21">
        <f t="shared" si="315"/>
        <v>1</v>
      </c>
      <c r="AJ437" s="21">
        <f t="shared" si="316"/>
        <v>1.6362005450071538E-2</v>
      </c>
      <c r="AK437" s="24">
        <f t="shared" si="292"/>
        <v>0</v>
      </c>
      <c r="AL437" s="24">
        <f t="shared" si="302"/>
        <v>0</v>
      </c>
      <c r="AM437" s="24">
        <f t="shared" si="303"/>
        <v>0</v>
      </c>
      <c r="AN437" s="24">
        <f t="shared" si="304"/>
        <v>0</v>
      </c>
      <c r="AO437" s="24">
        <f t="shared" si="305"/>
        <v>0</v>
      </c>
      <c r="AP437" s="24">
        <f t="shared" si="317"/>
        <v>0</v>
      </c>
      <c r="AQ437" s="27">
        <f t="shared" si="293"/>
        <v>0</v>
      </c>
      <c r="AR437" s="27">
        <f t="shared" si="306"/>
        <v>0</v>
      </c>
      <c r="AS437" s="27">
        <f t="shared" si="307"/>
        <v>0</v>
      </c>
      <c r="AT437" s="27">
        <f t="shared" si="308"/>
        <v>0</v>
      </c>
      <c r="AU437" s="27">
        <f t="shared" si="309"/>
        <v>0</v>
      </c>
      <c r="AV437" s="27">
        <f t="shared" si="318"/>
        <v>0</v>
      </c>
      <c r="AW437">
        <f t="shared" si="310"/>
        <v>117.06502190429215</v>
      </c>
      <c r="AX437">
        <f t="shared" si="311"/>
        <v>103.17840373836762</v>
      </c>
      <c r="AY437">
        <f t="shared" si="319"/>
        <v>92.92814906851288</v>
      </c>
      <c r="AZ437">
        <f t="shared" si="312"/>
        <v>5.4540018166905129E-3</v>
      </c>
      <c r="BA437">
        <f t="shared" si="320"/>
        <v>104.1384917704375</v>
      </c>
      <c r="BB437" s="4">
        <f t="shared" si="294"/>
        <v>0</v>
      </c>
      <c r="BC437" s="4">
        <f t="shared" si="295"/>
        <v>0</v>
      </c>
    </row>
    <row r="438" spans="1:55">
      <c r="A438" s="37">
        <v>40945</v>
      </c>
      <c r="B438" s="2" t="s">
        <v>76</v>
      </c>
      <c r="C438" s="40">
        <v>10.220000000000001</v>
      </c>
      <c r="D438" s="19">
        <f t="shared" si="296"/>
        <v>9.7943192948088008E-4</v>
      </c>
      <c r="E438" s="19">
        <f t="shared" si="321"/>
        <v>-3.898635477582763E-3</v>
      </c>
      <c r="F438" s="19">
        <f t="shared" si="323"/>
        <v>1.9607843137256229E-3</v>
      </c>
      <c r="G438" s="19">
        <f t="shared" si="327"/>
        <v>4.6059365404298988E-2</v>
      </c>
      <c r="H438" s="19">
        <f t="shared" si="337"/>
        <v>-0.22794149556432089</v>
      </c>
      <c r="I438" s="19">
        <f t="shared" si="337"/>
        <v>7.4077194578323097E-2</v>
      </c>
      <c r="J438" s="19">
        <f t="shared" si="337"/>
        <v>1.2944002808015767</v>
      </c>
      <c r="K438" s="2" t="s">
        <v>75</v>
      </c>
      <c r="L438" s="40">
        <v>7.89</v>
      </c>
      <c r="M438" s="19">
        <f t="shared" si="297"/>
        <v>-2.9520295202952161E-2</v>
      </c>
      <c r="N438" s="19">
        <f t="shared" si="322"/>
        <v>-1.7434620174346164E-2</v>
      </c>
      <c r="O438" s="19">
        <f t="shared" si="324"/>
        <v>-2.5925925925925922E-2</v>
      </c>
      <c r="P438" s="19">
        <f t="shared" si="328"/>
        <v>-1.0037641154328742E-2</v>
      </c>
      <c r="Q438" s="19">
        <f t="shared" si="338"/>
        <v>-1.2516348772785912</v>
      </c>
      <c r="R438" s="19">
        <f t="shared" si="338"/>
        <v>-1.4847400184439046</v>
      </c>
      <c r="S438" s="19">
        <f t="shared" si="338"/>
        <v>-0.42415992270183761</v>
      </c>
      <c r="T438" s="19">
        <f t="shared" si="298"/>
        <v>1.0236933817142704</v>
      </c>
      <c r="U438" s="19">
        <f t="shared" si="298"/>
        <v>1.5588172130222278</v>
      </c>
      <c r="V438" s="19">
        <f t="shared" si="298"/>
        <v>1.7185602035034142</v>
      </c>
      <c r="W438" s="19">
        <f t="shared" si="329"/>
        <v>9.1631501554231155E-3</v>
      </c>
      <c r="X438" s="19">
        <f t="shared" si="330"/>
        <v>1.0480290002946334E-2</v>
      </c>
      <c r="Y438" s="19">
        <f t="shared" si="331"/>
        <v>1.1437431260191324</v>
      </c>
      <c r="Z438" s="19">
        <f t="shared" si="332"/>
        <v>1</v>
      </c>
      <c r="AA438" s="19">
        <f t="shared" si="333"/>
        <v>2.1437431260191326</v>
      </c>
      <c r="AB438" s="19">
        <f t="shared" si="334"/>
        <v>0.53352620103464987</v>
      </c>
      <c r="AC438" s="19">
        <f t="shared" si="335"/>
        <v>0.46647379896535007</v>
      </c>
      <c r="AD438" s="20">
        <f t="shared" si="336"/>
        <v>5.2204129259749365E-4</v>
      </c>
      <c r="AE438" s="21">
        <f t="shared" si="291"/>
        <v>-1</v>
      </c>
      <c r="AF438" s="21">
        <f t="shared" si="299"/>
        <v>1</v>
      </c>
      <c r="AG438" s="21">
        <f t="shared" si="300"/>
        <v>0</v>
      </c>
      <c r="AH438" s="21">
        <f t="shared" si="301"/>
        <v>0</v>
      </c>
      <c r="AI438" s="21">
        <f t="shared" si="315"/>
        <v>0</v>
      </c>
      <c r="AJ438" s="21">
        <f t="shared" si="316"/>
        <v>0</v>
      </c>
      <c r="AK438" s="24">
        <f t="shared" si="292"/>
        <v>-1</v>
      </c>
      <c r="AL438" s="24">
        <f t="shared" si="302"/>
        <v>0</v>
      </c>
      <c r="AM438" s="24">
        <f t="shared" si="303"/>
        <v>1</v>
      </c>
      <c r="AN438" s="24">
        <f t="shared" si="304"/>
        <v>0</v>
      </c>
      <c r="AO438" s="24">
        <f t="shared" si="305"/>
        <v>0</v>
      </c>
      <c r="AP438" s="24">
        <f t="shared" si="317"/>
        <v>0</v>
      </c>
      <c r="AQ438" s="27">
        <f t="shared" si="293"/>
        <v>-1</v>
      </c>
      <c r="AR438" s="27">
        <f t="shared" si="306"/>
        <v>0</v>
      </c>
      <c r="AS438" s="27">
        <f t="shared" si="307"/>
        <v>1</v>
      </c>
      <c r="AT438" s="27">
        <f t="shared" si="308"/>
        <v>0</v>
      </c>
      <c r="AU438" s="27">
        <f t="shared" si="309"/>
        <v>0</v>
      </c>
      <c r="AV438" s="27">
        <f t="shared" si="318"/>
        <v>0</v>
      </c>
      <c r="AW438">
        <f t="shared" si="310"/>
        <v>117.06502190429215</v>
      </c>
      <c r="AX438">
        <f t="shared" si="311"/>
        <v>103.17840373836762</v>
      </c>
      <c r="AY438">
        <f t="shared" si="319"/>
        <v>92.92814906851288</v>
      </c>
      <c r="AZ438">
        <f t="shared" si="312"/>
        <v>0</v>
      </c>
      <c r="BA438">
        <f t="shared" si="320"/>
        <v>104.1384917704375</v>
      </c>
      <c r="BB438" s="4">
        <f t="shared" si="294"/>
        <v>1</v>
      </c>
      <c r="BC438" s="4">
        <f t="shared" si="295"/>
        <v>1</v>
      </c>
    </row>
    <row r="439" spans="1:55">
      <c r="A439" s="37">
        <v>40946</v>
      </c>
      <c r="B439" s="2" t="s">
        <v>76</v>
      </c>
      <c r="C439" s="40">
        <v>10.23</v>
      </c>
      <c r="D439" s="19">
        <f t="shared" si="296"/>
        <v>9.7847358121328637E-4</v>
      </c>
      <c r="E439" s="19">
        <f t="shared" si="321"/>
        <v>9.871668311944682E-3</v>
      </c>
      <c r="F439" s="19">
        <f t="shared" si="323"/>
        <v>1.3875123885034745E-2</v>
      </c>
      <c r="G439" s="19">
        <f t="shared" si="327"/>
        <v>4.4943820224719239E-2</v>
      </c>
      <c r="H439" s="19">
        <f t="shared" si="337"/>
        <v>0.57701225036074222</v>
      </c>
      <c r="I439" s="19">
        <f t="shared" si="337"/>
        <v>0.52595428841276504</v>
      </c>
      <c r="J439" s="19">
        <f t="shared" si="337"/>
        <v>1.2538952851607428</v>
      </c>
      <c r="K439" s="2" t="s">
        <v>75</v>
      </c>
      <c r="L439" s="40">
        <v>7.89</v>
      </c>
      <c r="M439" s="19">
        <f t="shared" si="297"/>
        <v>0</v>
      </c>
      <c r="N439" s="19">
        <f t="shared" si="322"/>
        <v>-2.7127003699136839E-2</v>
      </c>
      <c r="O439" s="19">
        <f t="shared" si="324"/>
        <v>-3.1901840490797626E-2</v>
      </c>
      <c r="P439" s="19">
        <f t="shared" si="328"/>
        <v>-2.4721878862793596E-2</v>
      </c>
      <c r="Q439" s="19">
        <f t="shared" si="338"/>
        <v>-1.9583782888423149</v>
      </c>
      <c r="R439" s="19">
        <f t="shared" si="338"/>
        <v>-1.8111380775724102</v>
      </c>
      <c r="S439" s="19">
        <f t="shared" si="338"/>
        <v>-1.0747416932291733</v>
      </c>
      <c r="T439" s="19">
        <f t="shared" si="298"/>
        <v>2.5353905392030569</v>
      </c>
      <c r="U439" s="19">
        <f t="shared" si="298"/>
        <v>2.3370923659851752</v>
      </c>
      <c r="V439" s="19">
        <f t="shared" si="298"/>
        <v>2.3286369783899161</v>
      </c>
      <c r="W439" s="19">
        <f t="shared" si="329"/>
        <v>9.1677786108920727E-3</v>
      </c>
      <c r="X439" s="19">
        <f t="shared" si="330"/>
        <v>9.8281512694114569E-3</v>
      </c>
      <c r="Y439" s="19">
        <f t="shared" si="331"/>
        <v>1.0720319159686957</v>
      </c>
      <c r="Z439" s="19">
        <f t="shared" si="332"/>
        <v>1</v>
      </c>
      <c r="AA439" s="19">
        <f t="shared" si="333"/>
        <v>2.0720319159686955</v>
      </c>
      <c r="AB439" s="19">
        <f t="shared" si="334"/>
        <v>0.51738195136222609</v>
      </c>
      <c r="AC439" s="19">
        <f t="shared" si="335"/>
        <v>0.48261804863777402</v>
      </c>
      <c r="AD439" s="20">
        <f t="shared" si="336"/>
        <v>-9.6366386442960344E-4</v>
      </c>
      <c r="AE439" s="21">
        <f t="shared" si="291"/>
        <v>-1</v>
      </c>
      <c r="AF439" s="21">
        <f t="shared" si="299"/>
        <v>0</v>
      </c>
      <c r="AG439" s="21">
        <f t="shared" si="300"/>
        <v>1</v>
      </c>
      <c r="AH439" s="21">
        <f t="shared" si="301"/>
        <v>0</v>
      </c>
      <c r="AI439" s="21">
        <f t="shared" si="315"/>
        <v>0</v>
      </c>
      <c r="AJ439" s="21">
        <f t="shared" si="316"/>
        <v>0</v>
      </c>
      <c r="AK439" s="24">
        <f t="shared" si="292"/>
        <v>-1</v>
      </c>
      <c r="AL439" s="24">
        <f t="shared" si="302"/>
        <v>0</v>
      </c>
      <c r="AM439" s="24">
        <f t="shared" si="303"/>
        <v>2</v>
      </c>
      <c r="AN439" s="24">
        <f t="shared" si="304"/>
        <v>0</v>
      </c>
      <c r="AO439" s="24">
        <f t="shared" si="305"/>
        <v>0</v>
      </c>
      <c r="AP439" s="24">
        <f t="shared" si="317"/>
        <v>0</v>
      </c>
      <c r="AQ439" s="27">
        <f t="shared" si="293"/>
        <v>-1</v>
      </c>
      <c r="AR439" s="27">
        <f t="shared" si="306"/>
        <v>0</v>
      </c>
      <c r="AS439" s="27">
        <f t="shared" si="307"/>
        <v>2</v>
      </c>
      <c r="AT439" s="27">
        <f t="shared" si="308"/>
        <v>0</v>
      </c>
      <c r="AU439" s="27">
        <f t="shared" si="309"/>
        <v>0</v>
      </c>
      <c r="AV439" s="27">
        <f t="shared" si="318"/>
        <v>0</v>
      </c>
      <c r="AW439">
        <f t="shared" si="310"/>
        <v>117.06502190429215</v>
      </c>
      <c r="AX439">
        <f t="shared" si="311"/>
        <v>103.17840373836762</v>
      </c>
      <c r="AY439">
        <f t="shared" si="319"/>
        <v>92.92814906851288</v>
      </c>
      <c r="AZ439">
        <f t="shared" si="312"/>
        <v>0</v>
      </c>
      <c r="BA439">
        <f t="shared" si="320"/>
        <v>104.1384917704375</v>
      </c>
      <c r="BB439" s="4">
        <f t="shared" si="294"/>
        <v>1</v>
      </c>
      <c r="BC439" s="4">
        <f t="shared" si="295"/>
        <v>1</v>
      </c>
    </row>
    <row r="440" spans="1:55">
      <c r="A440" s="37">
        <v>40947</v>
      </c>
      <c r="B440" s="2" t="s">
        <v>76</v>
      </c>
      <c r="C440" s="40">
        <v>10.09</v>
      </c>
      <c r="D440" s="19">
        <f t="shared" si="296"/>
        <v>-1.368523949169116E-2</v>
      </c>
      <c r="E440" s="19">
        <f t="shared" si="321"/>
        <v>-1.175318315377091E-2</v>
      </c>
      <c r="F440" s="19">
        <f t="shared" si="323"/>
        <v>-2.2286821705426396E-2</v>
      </c>
      <c r="G440" s="19">
        <f t="shared" si="327"/>
        <v>3.5934291581108793E-2</v>
      </c>
      <c r="H440" s="19">
        <f t="shared" si="337"/>
        <v>-0.68631601797015729</v>
      </c>
      <c r="I440" s="19">
        <f t="shared" si="337"/>
        <v>-0.84698023297713321</v>
      </c>
      <c r="J440" s="19">
        <f t="shared" si="337"/>
        <v>0.994752957213352</v>
      </c>
      <c r="K440" s="2" t="s">
        <v>75</v>
      </c>
      <c r="L440" s="40">
        <v>7.79</v>
      </c>
      <c r="M440" s="19">
        <f t="shared" si="297"/>
        <v>-1.2674271229404266E-2</v>
      </c>
      <c r="N440" s="19">
        <f t="shared" si="322"/>
        <v>-3.9457459926017194E-2</v>
      </c>
      <c r="O440" s="19">
        <f t="shared" si="324"/>
        <v>-4.8840048840048778E-2</v>
      </c>
      <c r="P440" s="19">
        <f t="shared" si="328"/>
        <v>-4.0640394088669853E-2</v>
      </c>
      <c r="Q440" s="19">
        <f t="shared" si="338"/>
        <v>-2.9233547664012147</v>
      </c>
      <c r="R440" s="19">
        <f t="shared" si="338"/>
        <v>-2.7428838484353921</v>
      </c>
      <c r="S440" s="19">
        <f t="shared" si="338"/>
        <v>-1.8626820344242738</v>
      </c>
      <c r="T440" s="19">
        <f t="shared" si="298"/>
        <v>2.2370387484310577</v>
      </c>
      <c r="U440" s="19">
        <f t="shared" si="298"/>
        <v>1.8959036154582589</v>
      </c>
      <c r="V440" s="19">
        <f t="shared" si="298"/>
        <v>2.8574349916376258</v>
      </c>
      <c r="W440" s="19">
        <f t="shared" si="329"/>
        <v>9.7139965117939431E-3</v>
      </c>
      <c r="X440" s="19">
        <f t="shared" si="330"/>
        <v>1.0076700593670497E-2</v>
      </c>
      <c r="Y440" s="19">
        <f t="shared" si="331"/>
        <v>1.0373382964916849</v>
      </c>
      <c r="Z440" s="19">
        <f t="shared" si="332"/>
        <v>1</v>
      </c>
      <c r="AA440" s="19">
        <f t="shared" si="333"/>
        <v>2.0373382964916846</v>
      </c>
      <c r="AB440" s="19">
        <f t="shared" si="334"/>
        <v>0.50916349939427874</v>
      </c>
      <c r="AC440" s="19">
        <f t="shared" si="335"/>
        <v>0.49083650060572132</v>
      </c>
      <c r="AD440" s="20">
        <f t="shared" si="336"/>
        <v>5.4281455054987467E-3</v>
      </c>
      <c r="AE440" s="21">
        <f t="shared" si="291"/>
        <v>-1</v>
      </c>
      <c r="AF440" s="21">
        <f t="shared" si="299"/>
        <v>0</v>
      </c>
      <c r="AG440" s="21">
        <f t="shared" si="300"/>
        <v>2</v>
      </c>
      <c r="AH440" s="21">
        <f t="shared" si="301"/>
        <v>0</v>
      </c>
      <c r="AI440" s="21">
        <f t="shared" si="315"/>
        <v>0</v>
      </c>
      <c r="AJ440" s="21">
        <f t="shared" si="316"/>
        <v>0</v>
      </c>
      <c r="AK440" s="24">
        <f t="shared" si="292"/>
        <v>-1</v>
      </c>
      <c r="AL440" s="24">
        <f t="shared" si="302"/>
        <v>0</v>
      </c>
      <c r="AM440" s="24">
        <f t="shared" si="303"/>
        <v>3</v>
      </c>
      <c r="AN440" s="24">
        <f t="shared" si="304"/>
        <v>0</v>
      </c>
      <c r="AO440" s="24">
        <f t="shared" si="305"/>
        <v>0</v>
      </c>
      <c r="AP440" s="24">
        <f t="shared" si="317"/>
        <v>0</v>
      </c>
      <c r="AQ440" s="27">
        <f t="shared" si="293"/>
        <v>-1</v>
      </c>
      <c r="AR440" s="27">
        <f t="shared" si="306"/>
        <v>0</v>
      </c>
      <c r="AS440" s="27">
        <f t="shared" si="307"/>
        <v>3</v>
      </c>
      <c r="AT440" s="27">
        <f t="shared" si="308"/>
        <v>0</v>
      </c>
      <c r="AU440" s="27">
        <f t="shared" si="309"/>
        <v>0</v>
      </c>
      <c r="AV440" s="27">
        <f t="shared" si="318"/>
        <v>0</v>
      </c>
      <c r="AW440">
        <f t="shared" si="310"/>
        <v>117.06502190429215</v>
      </c>
      <c r="AX440">
        <f t="shared" si="311"/>
        <v>103.17840373836762</v>
      </c>
      <c r="AY440">
        <f t="shared" si="319"/>
        <v>92.92814906851288</v>
      </c>
      <c r="AZ440">
        <f t="shared" si="312"/>
        <v>0</v>
      </c>
      <c r="BA440">
        <f t="shared" si="320"/>
        <v>104.1384917704375</v>
      </c>
      <c r="BB440" s="4">
        <f t="shared" si="294"/>
        <v>1</v>
      </c>
      <c r="BC440" s="4">
        <f t="shared" si="295"/>
        <v>1</v>
      </c>
    </row>
    <row r="441" spans="1:55">
      <c r="A441" s="37">
        <v>40948</v>
      </c>
      <c r="B441" s="2" t="s">
        <v>76</v>
      </c>
      <c r="C441" s="40">
        <v>10.26</v>
      </c>
      <c r="D441" s="19">
        <f t="shared" si="296"/>
        <v>1.6848364717542114E-2</v>
      </c>
      <c r="E441" s="19">
        <f t="shared" si="321"/>
        <v>7.858546168958749E-3</v>
      </c>
      <c r="F441" s="19">
        <f t="shared" si="323"/>
        <v>3.9138943248531455E-3</v>
      </c>
      <c r="G441" s="19">
        <f t="shared" si="327"/>
        <v>5.2307692307692284E-2</v>
      </c>
      <c r="H441" s="19">
        <f t="shared" si="337"/>
        <v>0.45785213409357356</v>
      </c>
      <c r="I441" s="19">
        <f t="shared" si="337"/>
        <v>0.15060381823833038</v>
      </c>
      <c r="J441" s="19">
        <f t="shared" si="337"/>
        <v>1.445535712980385</v>
      </c>
      <c r="K441" s="2" t="s">
        <v>75</v>
      </c>
      <c r="L441" s="40">
        <v>7.84</v>
      </c>
      <c r="M441" s="19">
        <f t="shared" si="297"/>
        <v>6.4184852374839308E-3</v>
      </c>
      <c r="N441" s="19">
        <f t="shared" si="322"/>
        <v>-2.7295285359801566E-2</v>
      </c>
      <c r="O441" s="19">
        <f t="shared" si="324"/>
        <v>-2.8500619578686544E-2</v>
      </c>
      <c r="P441" s="19">
        <f t="shared" si="328"/>
        <v>-4.1564792176039103E-2</v>
      </c>
      <c r="Q441" s="19">
        <f t="shared" si="338"/>
        <v>-1.9654500219959259</v>
      </c>
      <c r="R441" s="19">
        <f t="shared" si="338"/>
        <v>-1.5202490073598405</v>
      </c>
      <c r="S441" s="19">
        <f t="shared" si="338"/>
        <v>-1.9629567145344868</v>
      </c>
      <c r="T441" s="19">
        <f t="shared" si="298"/>
        <v>2.4233021560894996</v>
      </c>
      <c r="U441" s="19">
        <f t="shared" si="298"/>
        <v>1.6708528255981709</v>
      </c>
      <c r="V441" s="19">
        <f t="shared" si="298"/>
        <v>3.4084924275148718</v>
      </c>
      <c r="W441" s="19">
        <f t="shared" si="329"/>
        <v>1.0274777862785541E-2</v>
      </c>
      <c r="X441" s="19">
        <f t="shared" si="330"/>
        <v>1.0031213019629705E-2</v>
      </c>
      <c r="Y441" s="19">
        <f t="shared" si="331"/>
        <v>1</v>
      </c>
      <c r="Z441" s="19">
        <f t="shared" si="332"/>
        <v>1.0242806969285982</v>
      </c>
      <c r="AA441" s="19">
        <f t="shared" si="333"/>
        <v>2.0242806969285985</v>
      </c>
      <c r="AB441" s="19">
        <f t="shared" si="334"/>
        <v>0.49400263585839677</v>
      </c>
      <c r="AC441" s="19">
        <f t="shared" si="335"/>
        <v>0.50599736414160312</v>
      </c>
      <c r="AD441" s="20">
        <f t="shared" si="336"/>
        <v>1.4444521516327083E-3</v>
      </c>
      <c r="AE441" s="21">
        <f t="shared" si="291"/>
        <v>-1</v>
      </c>
      <c r="AF441" s="21">
        <f t="shared" si="299"/>
        <v>0</v>
      </c>
      <c r="AG441" s="21">
        <f t="shared" si="300"/>
        <v>3</v>
      </c>
      <c r="AH441" s="21">
        <f t="shared" si="301"/>
        <v>0</v>
      </c>
      <c r="AI441" s="21">
        <f t="shared" si="315"/>
        <v>0</v>
      </c>
      <c r="AJ441" s="21">
        <f t="shared" si="316"/>
        <v>0</v>
      </c>
      <c r="AK441" s="24">
        <f t="shared" si="292"/>
        <v>-1</v>
      </c>
      <c r="AL441" s="24">
        <f t="shared" si="302"/>
        <v>0</v>
      </c>
      <c r="AM441" s="24">
        <f t="shared" si="303"/>
        <v>4</v>
      </c>
      <c r="AN441" s="24">
        <f t="shared" si="304"/>
        <v>0</v>
      </c>
      <c r="AO441" s="24">
        <f t="shared" si="305"/>
        <v>0</v>
      </c>
      <c r="AP441" s="24">
        <f t="shared" si="317"/>
        <v>0</v>
      </c>
      <c r="AQ441" s="27">
        <f t="shared" si="293"/>
        <v>-1</v>
      </c>
      <c r="AR441" s="27">
        <f t="shared" si="306"/>
        <v>0</v>
      </c>
      <c r="AS441" s="27">
        <f t="shared" si="307"/>
        <v>4</v>
      </c>
      <c r="AT441" s="27">
        <f t="shared" si="308"/>
        <v>0</v>
      </c>
      <c r="AU441" s="27">
        <f t="shared" si="309"/>
        <v>0</v>
      </c>
      <c r="AV441" s="27">
        <f t="shared" si="318"/>
        <v>0</v>
      </c>
      <c r="AW441">
        <f t="shared" si="310"/>
        <v>117.06502190429215</v>
      </c>
      <c r="AX441">
        <f t="shared" si="311"/>
        <v>103.17840373836762</v>
      </c>
      <c r="AY441">
        <f t="shared" si="319"/>
        <v>92.92814906851288</v>
      </c>
      <c r="AZ441">
        <f t="shared" si="312"/>
        <v>0</v>
      </c>
      <c r="BA441">
        <f t="shared" si="320"/>
        <v>104.1384917704375</v>
      </c>
      <c r="BB441" s="4">
        <f t="shared" si="294"/>
        <v>1</v>
      </c>
      <c r="BC441" s="4">
        <f t="shared" si="295"/>
        <v>1</v>
      </c>
    </row>
    <row r="442" spans="1:55">
      <c r="A442" s="37">
        <v>40949</v>
      </c>
      <c r="B442" s="2" t="s">
        <v>76</v>
      </c>
      <c r="C442" s="40">
        <v>10.29</v>
      </c>
      <c r="D442" s="19">
        <f t="shared" si="296"/>
        <v>2.9239766081870723E-3</v>
      </c>
      <c r="E442" s="19">
        <f t="shared" si="321"/>
        <v>7.8354554358470406E-3</v>
      </c>
      <c r="F442" s="19">
        <f t="shared" si="323"/>
        <v>2.9239766081870723E-3</v>
      </c>
      <c r="G442" s="19">
        <f t="shared" si="327"/>
        <v>4.9999999999999836E-2</v>
      </c>
      <c r="H442" s="19">
        <f t="shared" ref="H442:J457" si="339">E442/STDEV(E382:E441)</f>
        <v>0.45872927356650178</v>
      </c>
      <c r="I442" s="19">
        <f t="shared" si="339"/>
        <v>0.11290126413389175</v>
      </c>
      <c r="J442" s="19">
        <f t="shared" si="339"/>
        <v>1.3658427366385397</v>
      </c>
      <c r="K442" s="2" t="s">
        <v>75</v>
      </c>
      <c r="L442" s="40">
        <v>7.84</v>
      </c>
      <c r="M442" s="19">
        <f t="shared" si="297"/>
        <v>0</v>
      </c>
      <c r="N442" s="19">
        <f t="shared" si="322"/>
        <v>-3.5670356703567149E-2</v>
      </c>
      <c r="O442" s="19">
        <f t="shared" si="324"/>
        <v>-2.1223470661672902E-2</v>
      </c>
      <c r="P442" s="19">
        <f t="shared" si="328"/>
        <v>-4.2735042735042694E-2</v>
      </c>
      <c r="Q442" s="19">
        <f t="shared" ref="Q442:S457" si="340">N442/STDEV(N382:N441)</f>
        <v>-2.4953419647721824</v>
      </c>
      <c r="R442" s="19">
        <f t="shared" si="340"/>
        <v>-1.1226241730249074</v>
      </c>
      <c r="S442" s="19">
        <f t="shared" si="340"/>
        <v>-2.1319948355253651</v>
      </c>
      <c r="T442" s="19">
        <f t="shared" si="298"/>
        <v>2.9540712383386842</v>
      </c>
      <c r="U442" s="19">
        <f t="shared" si="298"/>
        <v>1.2355254371587991</v>
      </c>
      <c r="V442" s="19">
        <f t="shared" si="298"/>
        <v>3.4978375721639048</v>
      </c>
      <c r="W442" s="19">
        <f t="shared" si="329"/>
        <v>1.0258068545472824E-2</v>
      </c>
      <c r="X442" s="19">
        <f t="shared" si="330"/>
        <v>1.0013789774765492E-2</v>
      </c>
      <c r="Y442" s="19">
        <f t="shared" si="331"/>
        <v>1</v>
      </c>
      <c r="Z442" s="19">
        <f t="shared" si="332"/>
        <v>1.0243942379660205</v>
      </c>
      <c r="AA442" s="19">
        <f t="shared" si="333"/>
        <v>2.0243942379660202</v>
      </c>
      <c r="AB442" s="19">
        <f t="shared" si="334"/>
        <v>0.49397492901616585</v>
      </c>
      <c r="AC442" s="19">
        <f t="shared" si="335"/>
        <v>0.50602507098383431</v>
      </c>
      <c r="AD442" s="20">
        <f t="shared" si="336"/>
        <v>3.5418673281803021E-3</v>
      </c>
      <c r="AE442" s="21">
        <f t="shared" si="291"/>
        <v>-1</v>
      </c>
      <c r="AF442" s="21">
        <f t="shared" si="299"/>
        <v>0</v>
      </c>
      <c r="AG442" s="21">
        <f t="shared" si="300"/>
        <v>4</v>
      </c>
      <c r="AH442" s="21">
        <f t="shared" si="301"/>
        <v>0</v>
      </c>
      <c r="AI442" s="21">
        <f t="shared" si="315"/>
        <v>0</v>
      </c>
      <c r="AJ442" s="21">
        <f t="shared" si="316"/>
        <v>0</v>
      </c>
      <c r="AK442" s="24">
        <f t="shared" si="292"/>
        <v>-1</v>
      </c>
      <c r="AL442" s="24">
        <f t="shared" si="302"/>
        <v>0</v>
      </c>
      <c r="AM442" s="24">
        <f t="shared" si="303"/>
        <v>5</v>
      </c>
      <c r="AN442" s="24">
        <f t="shared" si="304"/>
        <v>0</v>
      </c>
      <c r="AO442" s="24">
        <f t="shared" si="305"/>
        <v>0</v>
      </c>
      <c r="AP442" s="24">
        <f t="shared" si="317"/>
        <v>0</v>
      </c>
      <c r="AQ442" s="27">
        <f t="shared" si="293"/>
        <v>-1</v>
      </c>
      <c r="AR442" s="27">
        <f t="shared" si="306"/>
        <v>0</v>
      </c>
      <c r="AS442" s="27">
        <f t="shared" si="307"/>
        <v>5</v>
      </c>
      <c r="AT442" s="27">
        <f t="shared" si="308"/>
        <v>0</v>
      </c>
      <c r="AU442" s="27">
        <f t="shared" si="309"/>
        <v>0</v>
      </c>
      <c r="AV442" s="27">
        <f t="shared" si="318"/>
        <v>0</v>
      </c>
      <c r="AW442">
        <f t="shared" si="310"/>
        <v>117.06502190429215</v>
      </c>
      <c r="AX442">
        <f t="shared" si="311"/>
        <v>103.17840373836762</v>
      </c>
      <c r="AY442">
        <f t="shared" si="319"/>
        <v>92.92814906851288</v>
      </c>
      <c r="AZ442">
        <f t="shared" si="312"/>
        <v>0</v>
      </c>
      <c r="BA442">
        <f t="shared" si="320"/>
        <v>104.1384917704375</v>
      </c>
      <c r="BB442" s="4">
        <f t="shared" si="294"/>
        <v>1</v>
      </c>
      <c r="BC442" s="4">
        <f t="shared" si="295"/>
        <v>1</v>
      </c>
    </row>
    <row r="443" spans="1:55">
      <c r="A443" s="37">
        <v>40952</v>
      </c>
      <c r="B443" s="2" t="s">
        <v>76</v>
      </c>
      <c r="C443" s="40">
        <v>10.31</v>
      </c>
      <c r="D443" s="19">
        <f t="shared" si="296"/>
        <v>1.9436345966959525E-3</v>
      </c>
      <c r="E443" s="19">
        <f t="shared" si="321"/>
        <v>8.8062622309197508E-3</v>
      </c>
      <c r="F443" s="19">
        <f t="shared" si="323"/>
        <v>4.8732943469786266E-3</v>
      </c>
      <c r="G443" s="19">
        <f t="shared" si="327"/>
        <v>3.5140562248995942E-2</v>
      </c>
      <c r="H443" s="19">
        <f t="shared" si="339"/>
        <v>0.52275513200542323</v>
      </c>
      <c r="I443" s="19">
        <f t="shared" si="339"/>
        <v>0.18942737925324843</v>
      </c>
      <c r="J443" s="19">
        <f t="shared" si="339"/>
        <v>0.95488928908401138</v>
      </c>
      <c r="K443" s="2" t="s">
        <v>75</v>
      </c>
      <c r="L443" s="40">
        <v>7.8</v>
      </c>
      <c r="M443" s="19">
        <f t="shared" si="297"/>
        <v>-5.1020408163265354E-3</v>
      </c>
      <c r="N443" s="19">
        <f t="shared" si="322"/>
        <v>-1.1406844106463861E-2</v>
      </c>
      <c r="O443" s="19">
        <f t="shared" si="324"/>
        <v>-2.8642590286425847E-2</v>
      </c>
      <c r="P443" s="19">
        <f t="shared" si="328"/>
        <v>-4.6454767726161361E-2</v>
      </c>
      <c r="Q443" s="19">
        <f t="shared" si="340"/>
        <v>-0.76279501388808368</v>
      </c>
      <c r="R443" s="19">
        <f t="shared" si="340"/>
        <v>-1.5145610119669823</v>
      </c>
      <c r="S443" s="19">
        <f t="shared" si="340"/>
        <v>-2.3378834131942527</v>
      </c>
      <c r="T443" s="19">
        <f t="shared" si="298"/>
        <v>1.2855501458935068</v>
      </c>
      <c r="U443" s="19">
        <f t="shared" si="298"/>
        <v>1.7039883912202307</v>
      </c>
      <c r="V443" s="19">
        <f t="shared" si="298"/>
        <v>3.2927727022782642</v>
      </c>
      <c r="W443" s="19">
        <f t="shared" si="329"/>
        <v>9.7276146040784946E-3</v>
      </c>
      <c r="X443" s="19">
        <f t="shared" si="330"/>
        <v>1.0032766080725381E-2</v>
      </c>
      <c r="Y443" s="19">
        <f t="shared" si="331"/>
        <v>1.0313696100294667</v>
      </c>
      <c r="Z443" s="19">
        <f t="shared" si="332"/>
        <v>1</v>
      </c>
      <c r="AA443" s="19">
        <f t="shared" si="333"/>
        <v>2.0313696100294667</v>
      </c>
      <c r="AB443" s="19">
        <f t="shared" si="334"/>
        <v>0.5077212954930963</v>
      </c>
      <c r="AC443" s="19">
        <f t="shared" si="335"/>
        <v>0.4922787045069037</v>
      </c>
      <c r="AD443" s="20">
        <f t="shared" si="336"/>
        <v>-4.3556555565457608E-3</v>
      </c>
      <c r="AE443" s="21">
        <f t="shared" si="291"/>
        <v>-1</v>
      </c>
      <c r="AF443" s="21">
        <f t="shared" si="299"/>
        <v>0</v>
      </c>
      <c r="AG443" s="21">
        <f t="shared" si="300"/>
        <v>5</v>
      </c>
      <c r="AH443" s="21">
        <f t="shared" si="301"/>
        <v>0</v>
      </c>
      <c r="AI443" s="21">
        <f t="shared" si="315"/>
        <v>0</v>
      </c>
      <c r="AJ443" s="21">
        <f t="shared" si="316"/>
        <v>0</v>
      </c>
      <c r="AK443" s="24">
        <f t="shared" si="292"/>
        <v>-1</v>
      </c>
      <c r="AL443" s="24">
        <f t="shared" si="302"/>
        <v>0</v>
      </c>
      <c r="AM443" s="24">
        <f t="shared" si="303"/>
        <v>0</v>
      </c>
      <c r="AN443" s="24">
        <f t="shared" si="304"/>
        <v>1</v>
      </c>
      <c r="AO443" s="24">
        <f t="shared" si="305"/>
        <v>0</v>
      </c>
      <c r="AP443" s="24">
        <f t="shared" si="317"/>
        <v>0</v>
      </c>
      <c r="AQ443" s="27">
        <f t="shared" si="293"/>
        <v>-1</v>
      </c>
      <c r="AR443" s="27">
        <f t="shared" si="306"/>
        <v>0</v>
      </c>
      <c r="AS443" s="27">
        <f t="shared" si="307"/>
        <v>0</v>
      </c>
      <c r="AT443" s="27">
        <f t="shared" si="308"/>
        <v>1</v>
      </c>
      <c r="AU443" s="27">
        <f t="shared" si="309"/>
        <v>0</v>
      </c>
      <c r="AV443" s="27">
        <f t="shared" si="318"/>
        <v>0</v>
      </c>
      <c r="AW443">
        <f t="shared" si="310"/>
        <v>117.06502190429215</v>
      </c>
      <c r="AX443">
        <f t="shared" si="311"/>
        <v>103.17840373836762</v>
      </c>
      <c r="AY443">
        <f t="shared" si="319"/>
        <v>92.92814906851288</v>
      </c>
      <c r="AZ443">
        <f t="shared" si="312"/>
        <v>0</v>
      </c>
      <c r="BA443">
        <f t="shared" si="320"/>
        <v>104.1384917704375</v>
      </c>
      <c r="BB443" s="4">
        <f t="shared" si="294"/>
        <v>1</v>
      </c>
      <c r="BC443" s="4">
        <f t="shared" si="295"/>
        <v>1</v>
      </c>
    </row>
    <row r="444" spans="1:55">
      <c r="A444" s="37">
        <v>40953</v>
      </c>
      <c r="B444" s="2" t="s">
        <v>76</v>
      </c>
      <c r="C444" s="40">
        <v>10.26</v>
      </c>
      <c r="D444" s="19">
        <f t="shared" si="296"/>
        <v>-4.8496605237634055E-3</v>
      </c>
      <c r="E444" s="19">
        <f t="shared" si="321"/>
        <v>2.9325513196480314E-3</v>
      </c>
      <c r="F444" s="19">
        <f t="shared" si="323"/>
        <v>1.2833168805528036E-2</v>
      </c>
      <c r="G444" s="19">
        <f t="shared" si="327"/>
        <v>2.2931206380857473E-2</v>
      </c>
      <c r="H444" s="19">
        <f t="shared" si="339"/>
        <v>0.17627022346668056</v>
      </c>
      <c r="I444" s="19">
        <f t="shared" si="339"/>
        <v>0.50367857290378837</v>
      </c>
      <c r="J444" s="19">
        <f t="shared" si="339"/>
        <v>0.62389247576596663</v>
      </c>
      <c r="K444" s="2" t="s">
        <v>75</v>
      </c>
      <c r="L444" s="40">
        <v>7.83</v>
      </c>
      <c r="M444" s="19">
        <f t="shared" si="297"/>
        <v>3.846153846153878E-3</v>
      </c>
      <c r="N444" s="19">
        <f t="shared" si="322"/>
        <v>-7.6045627376425361E-3</v>
      </c>
      <c r="O444" s="19">
        <f t="shared" si="324"/>
        <v>-3.4525277435265025E-2</v>
      </c>
      <c r="P444" s="19">
        <f t="shared" si="328"/>
        <v>-3.4525277435265025E-2</v>
      </c>
      <c r="Q444" s="19">
        <f t="shared" si="340"/>
        <v>-0.50675805945105901</v>
      </c>
      <c r="R444" s="19">
        <f t="shared" si="340"/>
        <v>-1.8086091580234791</v>
      </c>
      <c r="S444" s="19">
        <f t="shared" si="340"/>
        <v>-1.7181681498982999</v>
      </c>
      <c r="T444" s="19">
        <f t="shared" si="298"/>
        <v>0.68302828291773954</v>
      </c>
      <c r="U444" s="19">
        <f t="shared" si="298"/>
        <v>2.3122877309272676</v>
      </c>
      <c r="V444" s="19">
        <f t="shared" si="298"/>
        <v>2.3420606256642666</v>
      </c>
      <c r="W444" s="19">
        <f t="shared" si="329"/>
        <v>9.7524526988982292E-3</v>
      </c>
      <c r="X444" s="19">
        <f t="shared" si="330"/>
        <v>1.001072509424103E-2</v>
      </c>
      <c r="Y444" s="19">
        <f t="shared" si="331"/>
        <v>1.0264828144587648</v>
      </c>
      <c r="Z444" s="19">
        <f t="shared" si="332"/>
        <v>1</v>
      </c>
      <c r="AA444" s="19">
        <f t="shared" si="333"/>
        <v>2.026482814458765</v>
      </c>
      <c r="AB444" s="19">
        <f t="shared" si="334"/>
        <v>0.50653418185187959</v>
      </c>
      <c r="AC444" s="19">
        <f t="shared" si="335"/>
        <v>0.49346581814812035</v>
      </c>
      <c r="AD444" s="20">
        <f t="shared" si="336"/>
        <v>2.7305302251292673E-4</v>
      </c>
      <c r="AE444" s="21">
        <f t="shared" si="291"/>
        <v>0</v>
      </c>
      <c r="AF444" s="21">
        <f t="shared" si="299"/>
        <v>0</v>
      </c>
      <c r="AG444" s="21">
        <f t="shared" si="300"/>
        <v>0</v>
      </c>
      <c r="AH444" s="21">
        <f t="shared" si="301"/>
        <v>1</v>
      </c>
      <c r="AI444" s="21">
        <f t="shared" si="315"/>
        <v>0</v>
      </c>
      <c r="AJ444" s="21">
        <f t="shared" si="316"/>
        <v>0</v>
      </c>
      <c r="AK444" s="24">
        <f t="shared" si="292"/>
        <v>-1</v>
      </c>
      <c r="AL444" s="24">
        <f t="shared" si="302"/>
        <v>0</v>
      </c>
      <c r="AM444" s="24">
        <f t="shared" si="303"/>
        <v>1</v>
      </c>
      <c r="AN444" s="24">
        <f t="shared" si="304"/>
        <v>0</v>
      </c>
      <c r="AO444" s="24">
        <f t="shared" si="305"/>
        <v>0</v>
      </c>
      <c r="AP444" s="24">
        <f t="shared" si="317"/>
        <v>0</v>
      </c>
      <c r="AQ444" s="27">
        <f t="shared" si="293"/>
        <v>-1</v>
      </c>
      <c r="AR444" s="27">
        <f t="shared" si="306"/>
        <v>0</v>
      </c>
      <c r="AS444" s="27">
        <f t="shared" si="307"/>
        <v>1</v>
      </c>
      <c r="AT444" s="27">
        <f t="shared" si="308"/>
        <v>0</v>
      </c>
      <c r="AU444" s="27">
        <f t="shared" si="309"/>
        <v>0</v>
      </c>
      <c r="AV444" s="27">
        <f t="shared" si="318"/>
        <v>0</v>
      </c>
      <c r="AW444">
        <f t="shared" si="310"/>
        <v>117.06502190429215</v>
      </c>
      <c r="AX444">
        <f t="shared" si="311"/>
        <v>103.17840373836762</v>
      </c>
      <c r="AY444">
        <f t="shared" si="319"/>
        <v>92.92814906851288</v>
      </c>
      <c r="AZ444">
        <f t="shared" si="312"/>
        <v>0</v>
      </c>
      <c r="BA444">
        <f t="shared" si="320"/>
        <v>104.1384917704375</v>
      </c>
      <c r="BB444" s="4">
        <f t="shared" si="294"/>
        <v>0</v>
      </c>
      <c r="BC444" s="4">
        <f t="shared" si="295"/>
        <v>0</v>
      </c>
    </row>
    <row r="445" spans="1:55">
      <c r="A445" s="37">
        <v>40954</v>
      </c>
      <c r="B445" s="2" t="s">
        <v>76</v>
      </c>
      <c r="C445" s="40">
        <v>10.24</v>
      </c>
      <c r="D445" s="19">
        <f t="shared" si="296"/>
        <v>-1.9493177387913815E-3</v>
      </c>
      <c r="E445" s="19">
        <f t="shared" si="321"/>
        <v>1.4866204162537202E-2</v>
      </c>
      <c r="F445" s="19">
        <f t="shared" si="323"/>
        <v>2.9382957884426402E-3</v>
      </c>
      <c r="G445" s="19">
        <f t="shared" si="327"/>
        <v>1.1857707509881523E-2</v>
      </c>
      <c r="H445" s="19">
        <f t="shared" si="339"/>
        <v>0.89560078588801417</v>
      </c>
      <c r="I445" s="19">
        <f t="shared" si="339"/>
        <v>0.11547065181423868</v>
      </c>
      <c r="J445" s="19">
        <f t="shared" si="339"/>
        <v>0.322254808290658</v>
      </c>
      <c r="K445" s="2" t="s">
        <v>75</v>
      </c>
      <c r="L445" s="40">
        <v>7.81</v>
      </c>
      <c r="M445" s="19">
        <f t="shared" si="297"/>
        <v>-2.554278416347441E-3</v>
      </c>
      <c r="N445" s="19">
        <f t="shared" si="322"/>
        <v>2.5673940949935267E-3</v>
      </c>
      <c r="O445" s="19">
        <f t="shared" si="324"/>
        <v>-3.6991368680641165E-2</v>
      </c>
      <c r="P445" s="19">
        <f t="shared" si="328"/>
        <v>-4.0540540540540654E-2</v>
      </c>
      <c r="Q445" s="19">
        <f t="shared" si="340"/>
        <v>0.17104480642203221</v>
      </c>
      <c r="R445" s="19">
        <f t="shared" si="340"/>
        <v>-1.932488848074932</v>
      </c>
      <c r="S445" s="19">
        <f t="shared" si="340"/>
        <v>-2.0553625193902971</v>
      </c>
      <c r="T445" s="19">
        <f t="shared" si="298"/>
        <v>0.72455597946598194</v>
      </c>
      <c r="U445" s="19">
        <f t="shared" si="298"/>
        <v>2.0479594998891706</v>
      </c>
      <c r="V445" s="19">
        <f t="shared" si="298"/>
        <v>2.3776173276809551</v>
      </c>
      <c r="W445" s="19">
        <f t="shared" si="329"/>
        <v>9.5976311866961938E-3</v>
      </c>
      <c r="X445" s="19">
        <f t="shared" si="330"/>
        <v>9.9303138111507504E-3</v>
      </c>
      <c r="Y445" s="19">
        <f t="shared" si="331"/>
        <v>1.0346629931889555</v>
      </c>
      <c r="Z445" s="19">
        <f t="shared" si="332"/>
        <v>1</v>
      </c>
      <c r="AA445" s="19">
        <f t="shared" si="333"/>
        <v>2.0346629931889555</v>
      </c>
      <c r="AB445" s="19">
        <f t="shared" si="334"/>
        <v>0.50851811658859236</v>
      </c>
      <c r="AC445" s="19">
        <f t="shared" si="335"/>
        <v>0.49148188341140769</v>
      </c>
      <c r="AD445" s="20">
        <f t="shared" si="336"/>
        <v>-7.619966491413555E-4</v>
      </c>
      <c r="AE445" s="21">
        <f t="shared" si="291"/>
        <v>0</v>
      </c>
      <c r="AF445" s="21">
        <f t="shared" si="299"/>
        <v>0</v>
      </c>
      <c r="AG445" s="21">
        <f t="shared" si="300"/>
        <v>0</v>
      </c>
      <c r="AH445" s="21">
        <f t="shared" si="301"/>
        <v>0</v>
      </c>
      <c r="AI445" s="21">
        <f t="shared" si="315"/>
        <v>0</v>
      </c>
      <c r="AJ445" s="21">
        <f t="shared" si="316"/>
        <v>0</v>
      </c>
      <c r="AK445" s="24">
        <f t="shared" si="292"/>
        <v>-1</v>
      </c>
      <c r="AL445" s="24">
        <f t="shared" si="302"/>
        <v>0</v>
      </c>
      <c r="AM445" s="24">
        <f t="shared" si="303"/>
        <v>2</v>
      </c>
      <c r="AN445" s="24">
        <f t="shared" si="304"/>
        <v>0</v>
      </c>
      <c r="AO445" s="24">
        <f t="shared" si="305"/>
        <v>0</v>
      </c>
      <c r="AP445" s="24">
        <f t="shared" si="317"/>
        <v>0</v>
      </c>
      <c r="AQ445" s="27">
        <f t="shared" si="293"/>
        <v>-1</v>
      </c>
      <c r="AR445" s="27">
        <f t="shared" si="306"/>
        <v>0</v>
      </c>
      <c r="AS445" s="27">
        <f t="shared" si="307"/>
        <v>2</v>
      </c>
      <c r="AT445" s="27">
        <f t="shared" si="308"/>
        <v>0</v>
      </c>
      <c r="AU445" s="27">
        <f t="shared" si="309"/>
        <v>0</v>
      </c>
      <c r="AV445" s="27">
        <f t="shared" si="318"/>
        <v>0</v>
      </c>
      <c r="AW445">
        <f t="shared" si="310"/>
        <v>117.06502190429215</v>
      </c>
      <c r="AX445">
        <f t="shared" si="311"/>
        <v>103.17840373836762</v>
      </c>
      <c r="AY445">
        <f t="shared" si="319"/>
        <v>92.92814906851288</v>
      </c>
      <c r="AZ445">
        <f t="shared" si="312"/>
        <v>0</v>
      </c>
      <c r="BA445">
        <f t="shared" si="320"/>
        <v>104.1384917704375</v>
      </c>
      <c r="BB445" s="4">
        <f t="shared" si="294"/>
        <v>0</v>
      </c>
      <c r="BC445" s="4">
        <f t="shared" si="295"/>
        <v>0</v>
      </c>
    </row>
    <row r="446" spans="1:55">
      <c r="A446" s="37">
        <v>40955</v>
      </c>
      <c r="B446" s="2" t="s">
        <v>76</v>
      </c>
      <c r="C446" s="40">
        <v>10.25</v>
      </c>
      <c r="D446" s="19">
        <f t="shared" si="296"/>
        <v>9.7656249999997918E-4</v>
      </c>
      <c r="E446" s="19">
        <f t="shared" si="321"/>
        <v>-9.7465886939569074E-4</v>
      </c>
      <c r="F446" s="19">
        <f t="shared" si="323"/>
        <v>6.8762278978389277E-3</v>
      </c>
      <c r="G446" s="19">
        <f t="shared" si="327"/>
        <v>2.0916334661354667E-2</v>
      </c>
      <c r="H446" s="19">
        <f t="shared" si="339"/>
        <v>-5.8412283515248881E-2</v>
      </c>
      <c r="I446" s="19">
        <f t="shared" si="339"/>
        <v>0.27041591298994028</v>
      </c>
      <c r="J446" s="19">
        <f t="shared" si="339"/>
        <v>0.56842261524382642</v>
      </c>
      <c r="K446" s="2" t="s">
        <v>75</v>
      </c>
      <c r="L446" s="40">
        <v>7.83</v>
      </c>
      <c r="M446" s="19">
        <f t="shared" si="297"/>
        <v>2.5608194622279722E-3</v>
      </c>
      <c r="N446" s="19">
        <f t="shared" si="322"/>
        <v>-1.2755102040816054E-3</v>
      </c>
      <c r="O446" s="19">
        <f t="shared" si="324"/>
        <v>-2.8535980148883425E-2</v>
      </c>
      <c r="P446" s="19">
        <f t="shared" si="328"/>
        <v>-4.8602673147023129E-2</v>
      </c>
      <c r="Q446" s="19">
        <f t="shared" si="340"/>
        <v>-8.5122388054721651E-2</v>
      </c>
      <c r="R446" s="19">
        <f t="shared" si="340"/>
        <v>-1.4664053550694103</v>
      </c>
      <c r="S446" s="19">
        <f t="shared" si="340"/>
        <v>-2.4640410626771838</v>
      </c>
      <c r="T446" s="19">
        <f t="shared" si="298"/>
        <v>2.671010453947277E-2</v>
      </c>
      <c r="U446" s="19">
        <f t="shared" si="298"/>
        <v>1.7368212680593507</v>
      </c>
      <c r="V446" s="19">
        <f t="shared" si="298"/>
        <v>3.0324636779210103</v>
      </c>
      <c r="W446" s="19">
        <f t="shared" si="329"/>
        <v>9.3848907273545151E-3</v>
      </c>
      <c r="X446" s="19">
        <f t="shared" si="330"/>
        <v>9.514514190446393E-3</v>
      </c>
      <c r="Y446" s="19">
        <f t="shared" si="331"/>
        <v>1.0138119309918079</v>
      </c>
      <c r="Z446" s="19">
        <f t="shared" si="332"/>
        <v>1</v>
      </c>
      <c r="AA446" s="19">
        <f t="shared" si="333"/>
        <v>2.0138119309918077</v>
      </c>
      <c r="AB446" s="19">
        <f t="shared" si="334"/>
        <v>0.50342930011965059</v>
      </c>
      <c r="AC446" s="19">
        <f t="shared" si="335"/>
        <v>0.49657069988034946</v>
      </c>
      <c r="AD446" s="20">
        <f t="shared" si="336"/>
        <v>1.7785049004102084E-3</v>
      </c>
      <c r="AE446" s="21">
        <f t="shared" si="291"/>
        <v>0</v>
      </c>
      <c r="AF446" s="21">
        <f t="shared" si="299"/>
        <v>0</v>
      </c>
      <c r="AG446" s="21">
        <f t="shared" si="300"/>
        <v>0</v>
      </c>
      <c r="AH446" s="21">
        <f t="shared" si="301"/>
        <v>0</v>
      </c>
      <c r="AI446" s="21">
        <f t="shared" si="315"/>
        <v>0</v>
      </c>
      <c r="AJ446" s="21">
        <f t="shared" si="316"/>
        <v>0</v>
      </c>
      <c r="AK446" s="24">
        <f t="shared" si="292"/>
        <v>-1</v>
      </c>
      <c r="AL446" s="24">
        <f t="shared" si="302"/>
        <v>0</v>
      </c>
      <c r="AM446" s="24">
        <f t="shared" si="303"/>
        <v>3</v>
      </c>
      <c r="AN446" s="24">
        <f t="shared" si="304"/>
        <v>0</v>
      </c>
      <c r="AO446" s="24">
        <f t="shared" si="305"/>
        <v>0</v>
      </c>
      <c r="AP446" s="24">
        <f t="shared" si="317"/>
        <v>0</v>
      </c>
      <c r="AQ446" s="27">
        <f t="shared" si="293"/>
        <v>-1</v>
      </c>
      <c r="AR446" s="27">
        <f t="shared" si="306"/>
        <v>0</v>
      </c>
      <c r="AS446" s="27">
        <f t="shared" si="307"/>
        <v>3</v>
      </c>
      <c r="AT446" s="27">
        <f t="shared" si="308"/>
        <v>0</v>
      </c>
      <c r="AU446" s="27">
        <f t="shared" si="309"/>
        <v>0</v>
      </c>
      <c r="AV446" s="27">
        <f t="shared" si="318"/>
        <v>0</v>
      </c>
      <c r="AW446">
        <f t="shared" si="310"/>
        <v>117.06502190429215</v>
      </c>
      <c r="AX446">
        <f t="shared" si="311"/>
        <v>103.17840373836762</v>
      </c>
      <c r="AY446">
        <f t="shared" si="319"/>
        <v>92.92814906851288</v>
      </c>
      <c r="AZ446">
        <f t="shared" si="312"/>
        <v>0</v>
      </c>
      <c r="BA446">
        <f t="shared" si="320"/>
        <v>104.1384917704375</v>
      </c>
      <c r="BB446" s="4">
        <f t="shared" si="294"/>
        <v>0</v>
      </c>
      <c r="BC446" s="4">
        <f t="shared" si="295"/>
        <v>0</v>
      </c>
    </row>
    <row r="447" spans="1:55">
      <c r="A447" s="37">
        <v>40956</v>
      </c>
      <c r="B447" s="2" t="s">
        <v>76</v>
      </c>
      <c r="C447" s="40">
        <v>10.17</v>
      </c>
      <c r="D447" s="19">
        <f t="shared" si="296"/>
        <v>-7.8048780487804947E-3</v>
      </c>
      <c r="E447" s="19">
        <f t="shared" si="321"/>
        <v>-1.1661807580174852E-2</v>
      </c>
      <c r="F447" s="19">
        <f t="shared" si="323"/>
        <v>-3.9177277179236946E-3</v>
      </c>
      <c r="G447" s="19">
        <f t="shared" si="327"/>
        <v>1.0934393638170918E-2</v>
      </c>
      <c r="H447" s="19">
        <f t="shared" si="339"/>
        <v>-0.7021505301111961</v>
      </c>
      <c r="I447" s="19">
        <f t="shared" si="339"/>
        <v>-0.15553462547116687</v>
      </c>
      <c r="J447" s="19">
        <f t="shared" si="339"/>
        <v>0.29763987156849331</v>
      </c>
      <c r="K447" s="2" t="s">
        <v>75</v>
      </c>
      <c r="L447" s="40">
        <v>7.74</v>
      </c>
      <c r="M447" s="19">
        <f t="shared" si="297"/>
        <v>-1.1494252873563201E-2</v>
      </c>
      <c r="N447" s="19">
        <f t="shared" si="322"/>
        <v>-1.2755102040816282E-2</v>
      </c>
      <c r="O447" s="19">
        <f t="shared" si="324"/>
        <v>-4.7970479704797113E-2</v>
      </c>
      <c r="P447" s="19">
        <f t="shared" si="328"/>
        <v>-4.7970479704797113E-2</v>
      </c>
      <c r="Q447" s="19">
        <f t="shared" si="340"/>
        <v>-0.85681117803025619</v>
      </c>
      <c r="R447" s="19">
        <f t="shared" si="340"/>
        <v>-2.4318383798682608</v>
      </c>
      <c r="S447" s="19">
        <f t="shared" si="340"/>
        <v>-2.348636994037093</v>
      </c>
      <c r="T447" s="19">
        <f t="shared" si="298"/>
        <v>0.15466064791906009</v>
      </c>
      <c r="U447" s="19">
        <f t="shared" si="298"/>
        <v>2.2763037543970941</v>
      </c>
      <c r="V447" s="19">
        <f t="shared" si="298"/>
        <v>2.6462768656055862</v>
      </c>
      <c r="W447" s="19">
        <f t="shared" si="329"/>
        <v>9.5881050323044677E-3</v>
      </c>
      <c r="X447" s="19">
        <f t="shared" si="330"/>
        <v>9.4803414618909281E-3</v>
      </c>
      <c r="Y447" s="19">
        <f t="shared" si="331"/>
        <v>1</v>
      </c>
      <c r="Z447" s="19">
        <f t="shared" si="332"/>
        <v>1.0113670558013894</v>
      </c>
      <c r="AA447" s="19">
        <f t="shared" si="333"/>
        <v>2.0113670558013892</v>
      </c>
      <c r="AB447" s="19">
        <f t="shared" si="334"/>
        <v>0.49717429601707874</v>
      </c>
      <c r="AC447" s="19">
        <f t="shared" si="335"/>
        <v>0.50282570398292137</v>
      </c>
      <c r="AD447" s="20">
        <f t="shared" si="336"/>
        <v>3.7370916764745536E-3</v>
      </c>
      <c r="AE447" s="21">
        <f t="shared" si="291"/>
        <v>0</v>
      </c>
      <c r="AF447" s="21">
        <f t="shared" si="299"/>
        <v>0</v>
      </c>
      <c r="AG447" s="21">
        <f t="shared" si="300"/>
        <v>0</v>
      </c>
      <c r="AH447" s="21">
        <f t="shared" si="301"/>
        <v>0</v>
      </c>
      <c r="AI447" s="21">
        <f t="shared" si="315"/>
        <v>0</v>
      </c>
      <c r="AJ447" s="21">
        <f t="shared" si="316"/>
        <v>0</v>
      </c>
      <c r="AK447" s="24">
        <f t="shared" si="292"/>
        <v>-1</v>
      </c>
      <c r="AL447" s="24">
        <f t="shared" si="302"/>
        <v>0</v>
      </c>
      <c r="AM447" s="24">
        <f t="shared" si="303"/>
        <v>4</v>
      </c>
      <c r="AN447" s="24">
        <f t="shared" si="304"/>
        <v>0</v>
      </c>
      <c r="AO447" s="24">
        <f t="shared" si="305"/>
        <v>0</v>
      </c>
      <c r="AP447" s="24">
        <f t="shared" si="317"/>
        <v>0</v>
      </c>
      <c r="AQ447" s="27">
        <f t="shared" si="293"/>
        <v>-1</v>
      </c>
      <c r="AR447" s="27">
        <f t="shared" si="306"/>
        <v>0</v>
      </c>
      <c r="AS447" s="27">
        <f t="shared" si="307"/>
        <v>4</v>
      </c>
      <c r="AT447" s="27">
        <f t="shared" si="308"/>
        <v>0</v>
      </c>
      <c r="AU447" s="27">
        <f t="shared" si="309"/>
        <v>0</v>
      </c>
      <c r="AV447" s="27">
        <f t="shared" si="318"/>
        <v>0</v>
      </c>
      <c r="AW447">
        <f t="shared" si="310"/>
        <v>117.06502190429215</v>
      </c>
      <c r="AX447">
        <f t="shared" si="311"/>
        <v>103.17840373836762</v>
      </c>
      <c r="AY447">
        <f t="shared" si="319"/>
        <v>92.92814906851288</v>
      </c>
      <c r="AZ447">
        <f t="shared" si="312"/>
        <v>0</v>
      </c>
      <c r="BA447">
        <f t="shared" si="320"/>
        <v>104.1384917704375</v>
      </c>
      <c r="BB447" s="4">
        <f t="shared" si="294"/>
        <v>0</v>
      </c>
      <c r="BC447" s="4">
        <f t="shared" si="295"/>
        <v>0</v>
      </c>
    </row>
    <row r="448" spans="1:55">
      <c r="A448" s="37">
        <v>40959</v>
      </c>
      <c r="B448" s="2" t="s">
        <v>76</v>
      </c>
      <c r="C448" s="40">
        <v>10.18</v>
      </c>
      <c r="D448" s="19">
        <f t="shared" si="296"/>
        <v>9.8328416912485611E-4</v>
      </c>
      <c r="E448" s="19">
        <f t="shared" si="321"/>
        <v>-1.2609117361784751E-2</v>
      </c>
      <c r="F448" s="19">
        <f t="shared" si="323"/>
        <v>-3.913894324853319E-3</v>
      </c>
      <c r="G448" s="19">
        <f t="shared" si="327"/>
        <v>-1.9607843137254485E-3</v>
      </c>
      <c r="H448" s="19">
        <f t="shared" si="339"/>
        <v>-0.75547216076389268</v>
      </c>
      <c r="I448" s="19">
        <f t="shared" si="339"/>
        <v>-0.15614374726089925</v>
      </c>
      <c r="J448" s="19">
        <f t="shared" si="339"/>
        <v>-5.3411336592463998E-2</v>
      </c>
      <c r="K448" s="2" t="s">
        <v>75</v>
      </c>
      <c r="L448" s="40">
        <v>7.69</v>
      </c>
      <c r="M448" s="19">
        <f t="shared" si="297"/>
        <v>-6.4599483204134138E-3</v>
      </c>
      <c r="N448" s="19">
        <f t="shared" si="322"/>
        <v>-1.410256410256403E-2</v>
      </c>
      <c r="O448" s="19">
        <f t="shared" si="324"/>
        <v>-2.5348542458808531E-2</v>
      </c>
      <c r="P448" s="19">
        <f t="shared" si="328"/>
        <v>-5.0617283950617195E-2</v>
      </c>
      <c r="Q448" s="19">
        <f t="shared" si="340"/>
        <v>-0.94867583795823451</v>
      </c>
      <c r="R448" s="19">
        <f t="shared" si="340"/>
        <v>-1.2330622311066453</v>
      </c>
      <c r="S448" s="19">
        <f t="shared" si="340"/>
        <v>-2.4158671745572264</v>
      </c>
      <c r="T448" s="19">
        <f t="shared" si="298"/>
        <v>0.19320367719434184</v>
      </c>
      <c r="U448" s="19">
        <f t="shared" si="298"/>
        <v>1.076918483845746</v>
      </c>
      <c r="V448" s="19">
        <f t="shared" si="298"/>
        <v>2.3624558379647622</v>
      </c>
      <c r="W448" s="19">
        <f t="shared" si="329"/>
        <v>9.0636100285606206E-3</v>
      </c>
      <c r="X448" s="19">
        <f t="shared" si="330"/>
        <v>9.5201459784409383E-3</v>
      </c>
      <c r="Y448" s="19">
        <f t="shared" si="331"/>
        <v>1.0503702110353064</v>
      </c>
      <c r="Z448" s="19">
        <f t="shared" si="332"/>
        <v>1</v>
      </c>
      <c r="AA448" s="19">
        <f t="shared" si="333"/>
        <v>2.0503702110353066</v>
      </c>
      <c r="AB448" s="19">
        <f t="shared" si="334"/>
        <v>0.5122831990935609</v>
      </c>
      <c r="AC448" s="19">
        <f t="shared" si="335"/>
        <v>0.48771680090643904</v>
      </c>
      <c r="AD448" s="20">
        <f t="shared" si="336"/>
        <v>5.53547661103059E-3</v>
      </c>
      <c r="AE448" s="21">
        <f t="shared" si="291"/>
        <v>0</v>
      </c>
      <c r="AF448" s="21">
        <f t="shared" si="299"/>
        <v>0</v>
      </c>
      <c r="AG448" s="21">
        <f t="shared" si="300"/>
        <v>0</v>
      </c>
      <c r="AH448" s="21">
        <f t="shared" si="301"/>
        <v>0</v>
      </c>
      <c r="AI448" s="21">
        <f t="shared" si="315"/>
        <v>0</v>
      </c>
      <c r="AJ448" s="21">
        <f t="shared" si="316"/>
        <v>0</v>
      </c>
      <c r="AK448" s="24">
        <f t="shared" si="292"/>
        <v>-1</v>
      </c>
      <c r="AL448" s="24">
        <f t="shared" si="302"/>
        <v>0</v>
      </c>
      <c r="AM448" s="24">
        <f t="shared" si="303"/>
        <v>5</v>
      </c>
      <c r="AN448" s="24">
        <f t="shared" si="304"/>
        <v>0</v>
      </c>
      <c r="AO448" s="24">
        <f t="shared" si="305"/>
        <v>0</v>
      </c>
      <c r="AP448" s="24">
        <f t="shared" si="317"/>
        <v>0</v>
      </c>
      <c r="AQ448" s="27">
        <f t="shared" si="293"/>
        <v>-1</v>
      </c>
      <c r="AR448" s="27">
        <f t="shared" si="306"/>
        <v>0</v>
      </c>
      <c r="AS448" s="27">
        <f t="shared" si="307"/>
        <v>5</v>
      </c>
      <c r="AT448" s="27">
        <f t="shared" si="308"/>
        <v>0</v>
      </c>
      <c r="AU448" s="27">
        <f t="shared" si="309"/>
        <v>0</v>
      </c>
      <c r="AV448" s="27">
        <f t="shared" si="318"/>
        <v>0</v>
      </c>
      <c r="AW448">
        <f t="shared" si="310"/>
        <v>117.06502190429215</v>
      </c>
      <c r="AX448">
        <f t="shared" si="311"/>
        <v>103.17840373836762</v>
      </c>
      <c r="AY448">
        <f t="shared" si="319"/>
        <v>92.92814906851288</v>
      </c>
      <c r="AZ448">
        <f t="shared" si="312"/>
        <v>0</v>
      </c>
      <c r="BA448">
        <f t="shared" si="320"/>
        <v>104.1384917704375</v>
      </c>
      <c r="BB448" s="4">
        <f t="shared" si="294"/>
        <v>0</v>
      </c>
      <c r="BC448" s="4">
        <f t="shared" si="295"/>
        <v>0</v>
      </c>
    </row>
    <row r="449" spans="1:55">
      <c r="A449" s="37">
        <v>40960</v>
      </c>
      <c r="B449" s="2" t="s">
        <v>76</v>
      </c>
      <c r="C449" s="40">
        <v>10.29</v>
      </c>
      <c r="D449" s="19">
        <f t="shared" si="296"/>
        <v>1.0805500982318215E-2</v>
      </c>
      <c r="E449" s="19">
        <f t="shared" si="321"/>
        <v>2.9239766081870723E-3</v>
      </c>
      <c r="F449" s="19">
        <f t="shared" si="323"/>
        <v>5.8651026392960628E-3</v>
      </c>
      <c r="G449" s="19">
        <f t="shared" si="327"/>
        <v>1.9821605550049484E-2</v>
      </c>
      <c r="H449" s="19">
        <f t="shared" si="339"/>
        <v>0.17834752610431787</v>
      </c>
      <c r="I449" s="19">
        <f t="shared" si="339"/>
        <v>0.23399099729745537</v>
      </c>
      <c r="J449" s="19">
        <f t="shared" si="339"/>
        <v>0.5398766482870514</v>
      </c>
      <c r="K449" s="2" t="s">
        <v>75</v>
      </c>
      <c r="L449" s="40">
        <v>7.69</v>
      </c>
      <c r="M449" s="19">
        <f t="shared" si="297"/>
        <v>0</v>
      </c>
      <c r="N449" s="19">
        <f t="shared" si="322"/>
        <v>-1.7879948914431631E-2</v>
      </c>
      <c r="O449" s="19">
        <f t="shared" si="324"/>
        <v>-2.5348542458808531E-2</v>
      </c>
      <c r="P449" s="19">
        <f t="shared" si="328"/>
        <v>-5.6441717791411036E-2</v>
      </c>
      <c r="Q449" s="19">
        <f t="shared" si="340"/>
        <v>-1.1968593748571803</v>
      </c>
      <c r="R449" s="19">
        <f t="shared" si="340"/>
        <v>-1.2218201491520746</v>
      </c>
      <c r="S449" s="19">
        <f t="shared" si="340"/>
        <v>-2.6056472853796837</v>
      </c>
      <c r="T449" s="19">
        <f t="shared" si="298"/>
        <v>1.3752069009614982</v>
      </c>
      <c r="U449" s="19">
        <f t="shared" si="298"/>
        <v>1.45581114644953</v>
      </c>
      <c r="V449" s="19">
        <f t="shared" si="298"/>
        <v>3.1455239336667349</v>
      </c>
      <c r="W449" s="19">
        <f t="shared" si="329"/>
        <v>9.0045084148428021E-3</v>
      </c>
      <c r="X449" s="19">
        <f t="shared" si="330"/>
        <v>9.3204238046267849E-3</v>
      </c>
      <c r="Y449" s="19">
        <f t="shared" si="331"/>
        <v>1.0350841351053919</v>
      </c>
      <c r="Z449" s="19">
        <f t="shared" si="332"/>
        <v>1</v>
      </c>
      <c r="AA449" s="19">
        <f t="shared" si="333"/>
        <v>2.0350841351053921</v>
      </c>
      <c r="AB449" s="19">
        <f t="shared" si="334"/>
        <v>0.50861982423728513</v>
      </c>
      <c r="AC449" s="19">
        <f t="shared" si="335"/>
        <v>0.49138017576271481</v>
      </c>
      <c r="AD449" s="20">
        <f t="shared" si="336"/>
        <v>-1.4828566304293711E-3</v>
      </c>
      <c r="AE449" s="21">
        <f t="shared" si="291"/>
        <v>-1</v>
      </c>
      <c r="AF449" s="21">
        <f t="shared" si="299"/>
        <v>0</v>
      </c>
      <c r="AG449" s="21">
        <f t="shared" si="300"/>
        <v>1</v>
      </c>
      <c r="AH449" s="21">
        <f t="shared" si="301"/>
        <v>0</v>
      </c>
      <c r="AI449" s="21">
        <f t="shared" si="315"/>
        <v>0</v>
      </c>
      <c r="AJ449" s="21">
        <f t="shared" si="316"/>
        <v>0</v>
      </c>
      <c r="AK449" s="24">
        <f t="shared" si="292"/>
        <v>-1</v>
      </c>
      <c r="AL449" s="24">
        <f t="shared" si="302"/>
        <v>0</v>
      </c>
      <c r="AM449" s="24">
        <f t="shared" si="303"/>
        <v>0</v>
      </c>
      <c r="AN449" s="24">
        <f t="shared" si="304"/>
        <v>1</v>
      </c>
      <c r="AO449" s="24">
        <f t="shared" si="305"/>
        <v>0</v>
      </c>
      <c r="AP449" s="24">
        <f t="shared" si="317"/>
        <v>0</v>
      </c>
      <c r="AQ449" s="27">
        <f t="shared" si="293"/>
        <v>-1</v>
      </c>
      <c r="AR449" s="27">
        <f t="shared" si="306"/>
        <v>0</v>
      </c>
      <c r="AS449" s="27">
        <f t="shared" si="307"/>
        <v>0</v>
      </c>
      <c r="AT449" s="27">
        <f t="shared" si="308"/>
        <v>1</v>
      </c>
      <c r="AU449" s="27">
        <f t="shared" si="309"/>
        <v>0</v>
      </c>
      <c r="AV449" s="27">
        <f t="shared" si="318"/>
        <v>0</v>
      </c>
      <c r="AW449">
        <f t="shared" si="310"/>
        <v>117.06502190429215</v>
      </c>
      <c r="AX449">
        <f t="shared" si="311"/>
        <v>103.17840373836762</v>
      </c>
      <c r="AY449">
        <f t="shared" si="319"/>
        <v>92.92814906851288</v>
      </c>
      <c r="AZ449">
        <f t="shared" si="312"/>
        <v>0</v>
      </c>
      <c r="BA449">
        <f t="shared" si="320"/>
        <v>104.1384917704375</v>
      </c>
      <c r="BB449" s="4">
        <f t="shared" si="294"/>
        <v>1</v>
      </c>
      <c r="BC449" s="4">
        <f t="shared" si="295"/>
        <v>1</v>
      </c>
    </row>
    <row r="450" spans="1:55">
      <c r="A450" s="37">
        <v>40961</v>
      </c>
      <c r="B450" s="2" t="s">
        <v>76</v>
      </c>
      <c r="C450" s="40">
        <v>10.26</v>
      </c>
      <c r="D450" s="19">
        <f t="shared" si="296"/>
        <v>-2.9154518950436697E-3</v>
      </c>
      <c r="E450" s="19">
        <f t="shared" si="321"/>
        <v>1.9531249999999584E-3</v>
      </c>
      <c r="F450" s="19">
        <f t="shared" si="323"/>
        <v>1.6848364717542114E-2</v>
      </c>
      <c r="G450" s="19">
        <f t="shared" si="327"/>
        <v>-5.8139534883721406E-3</v>
      </c>
      <c r="H450" s="19">
        <f t="shared" si="339"/>
        <v>0.12014502777025951</v>
      </c>
      <c r="I450" s="19">
        <f t="shared" si="339"/>
        <v>0.67264997614139277</v>
      </c>
      <c r="J450" s="19">
        <f t="shared" si="339"/>
        <v>-0.15830808838039467</v>
      </c>
      <c r="K450" s="2" t="s">
        <v>75</v>
      </c>
      <c r="L450" s="40">
        <v>7.69</v>
      </c>
      <c r="M450" s="19">
        <f t="shared" si="297"/>
        <v>0</v>
      </c>
      <c r="N450" s="19">
        <f t="shared" si="322"/>
        <v>-1.5364916773367378E-2</v>
      </c>
      <c r="O450" s="19">
        <f t="shared" si="324"/>
        <v>-1.2836970474967862E-2</v>
      </c>
      <c r="P450" s="19">
        <f t="shared" si="328"/>
        <v>-6.1050061050060944E-2</v>
      </c>
      <c r="Q450" s="19">
        <f t="shared" si="340"/>
        <v>-1.0196014983714499</v>
      </c>
      <c r="R450" s="19">
        <f t="shared" si="340"/>
        <v>-0.61362583080064137</v>
      </c>
      <c r="S450" s="19">
        <f t="shared" si="340"/>
        <v>-2.7112935799535043</v>
      </c>
      <c r="T450" s="19">
        <f t="shared" si="298"/>
        <v>1.1397465261417095</v>
      </c>
      <c r="U450" s="19">
        <f t="shared" si="298"/>
        <v>1.2862758069420341</v>
      </c>
      <c r="V450" s="19">
        <f t="shared" si="298"/>
        <v>2.5529854915731098</v>
      </c>
      <c r="W450" s="19">
        <f t="shared" si="329"/>
        <v>7.4298345934284355E-3</v>
      </c>
      <c r="X450" s="19">
        <f t="shared" si="330"/>
        <v>9.1685375245582623E-3</v>
      </c>
      <c r="Y450" s="19">
        <f t="shared" si="331"/>
        <v>1.2340163713291383</v>
      </c>
      <c r="Z450" s="19">
        <f t="shared" si="332"/>
        <v>1</v>
      </c>
      <c r="AA450" s="19">
        <f t="shared" si="333"/>
        <v>2.2340163713291386</v>
      </c>
      <c r="AB450" s="19">
        <f t="shared" si="334"/>
        <v>0.55237570644791401</v>
      </c>
      <c r="AC450" s="19">
        <f t="shared" si="335"/>
        <v>0.44762429355208588</v>
      </c>
      <c r="AD450" s="20">
        <f t="shared" si="336"/>
        <v>-4.3708325951773434E-5</v>
      </c>
      <c r="AE450" s="21">
        <f t="shared" si="291"/>
        <v>-1</v>
      </c>
      <c r="AF450" s="21">
        <f t="shared" si="299"/>
        <v>0</v>
      </c>
      <c r="AG450" s="21">
        <f t="shared" si="300"/>
        <v>2</v>
      </c>
      <c r="AH450" s="21">
        <f t="shared" si="301"/>
        <v>0</v>
      </c>
      <c r="AI450" s="21">
        <f t="shared" si="315"/>
        <v>0</v>
      </c>
      <c r="AJ450" s="21">
        <f t="shared" si="316"/>
        <v>0</v>
      </c>
      <c r="AK450" s="24">
        <f t="shared" si="292"/>
        <v>-1</v>
      </c>
      <c r="AL450" s="24">
        <f t="shared" si="302"/>
        <v>0</v>
      </c>
      <c r="AM450" s="24">
        <f t="shared" si="303"/>
        <v>1</v>
      </c>
      <c r="AN450" s="24">
        <f t="shared" si="304"/>
        <v>0</v>
      </c>
      <c r="AO450" s="24">
        <f t="shared" si="305"/>
        <v>0</v>
      </c>
      <c r="AP450" s="24">
        <f t="shared" si="317"/>
        <v>0</v>
      </c>
      <c r="AQ450" s="27">
        <f t="shared" si="293"/>
        <v>-1</v>
      </c>
      <c r="AR450" s="27">
        <f t="shared" si="306"/>
        <v>0</v>
      </c>
      <c r="AS450" s="27">
        <f t="shared" si="307"/>
        <v>1</v>
      </c>
      <c r="AT450" s="27">
        <f t="shared" si="308"/>
        <v>0</v>
      </c>
      <c r="AU450" s="27">
        <f t="shared" si="309"/>
        <v>0</v>
      </c>
      <c r="AV450" s="27">
        <f t="shared" si="318"/>
        <v>0</v>
      </c>
      <c r="AW450">
        <f t="shared" si="310"/>
        <v>117.06502190429215</v>
      </c>
      <c r="AX450">
        <f t="shared" si="311"/>
        <v>103.17840373836762</v>
      </c>
      <c r="AY450">
        <f t="shared" si="319"/>
        <v>92.92814906851288</v>
      </c>
      <c r="AZ450">
        <f t="shared" si="312"/>
        <v>0</v>
      </c>
      <c r="BA450">
        <f t="shared" si="320"/>
        <v>104.1384917704375</v>
      </c>
      <c r="BB450" s="4">
        <f t="shared" si="294"/>
        <v>1</v>
      </c>
      <c r="BC450" s="4">
        <f t="shared" si="295"/>
        <v>1</v>
      </c>
    </row>
    <row r="451" spans="1:55">
      <c r="A451" s="37">
        <v>40962</v>
      </c>
      <c r="B451" s="2" t="s">
        <v>76</v>
      </c>
      <c r="C451" s="40">
        <v>10.27</v>
      </c>
      <c r="D451" s="19">
        <f t="shared" si="296"/>
        <v>9.7465886939569074E-4</v>
      </c>
      <c r="E451" s="19">
        <f t="shared" si="321"/>
        <v>1.9512195121950803E-3</v>
      </c>
      <c r="F451" s="19">
        <f t="shared" si="323"/>
        <v>9.7465886939569074E-4</v>
      </c>
      <c r="G451" s="19">
        <f t="shared" si="327"/>
        <v>4.8923679060664318E-3</v>
      </c>
      <c r="H451" s="19">
        <f t="shared" si="339"/>
        <v>0.12355662856539154</v>
      </c>
      <c r="I451" s="19">
        <f t="shared" si="339"/>
        <v>3.9396577841796683E-2</v>
      </c>
      <c r="J451" s="19">
        <f t="shared" si="339"/>
        <v>0.13308389634162113</v>
      </c>
      <c r="K451" s="2" t="s">
        <v>75</v>
      </c>
      <c r="L451" s="40">
        <v>7.7</v>
      </c>
      <c r="M451" s="19">
        <f t="shared" si="297"/>
        <v>1.3003901170350828E-3</v>
      </c>
      <c r="N451" s="19">
        <f t="shared" si="322"/>
        <v>-1.6602809706257968E-2</v>
      </c>
      <c r="O451" s="19">
        <f t="shared" si="324"/>
        <v>-1.7857142857142818E-2</v>
      </c>
      <c r="P451" s="19">
        <f t="shared" si="328"/>
        <v>-4.5848822800495674E-2</v>
      </c>
      <c r="Q451" s="19">
        <f t="shared" si="340"/>
        <v>-1.1001088019054681</v>
      </c>
      <c r="R451" s="19">
        <f t="shared" si="340"/>
        <v>-0.85260347696694283</v>
      </c>
      <c r="S451" s="19">
        <f t="shared" si="340"/>
        <v>-1.9495674990332932</v>
      </c>
      <c r="T451" s="19">
        <f t="shared" si="298"/>
        <v>1.2236654304708596</v>
      </c>
      <c r="U451" s="19">
        <f t="shared" si="298"/>
        <v>0.89200005480873956</v>
      </c>
      <c r="V451" s="19">
        <f t="shared" si="298"/>
        <v>2.0826513953749144</v>
      </c>
      <c r="W451" s="19">
        <f t="shared" si="329"/>
        <v>7.092893541126028E-3</v>
      </c>
      <c r="X451" s="19">
        <f t="shared" si="330"/>
        <v>8.7974560693182356E-3</v>
      </c>
      <c r="Y451" s="19">
        <f t="shared" si="331"/>
        <v>1.2403197677095827</v>
      </c>
      <c r="Z451" s="19">
        <f t="shared" si="332"/>
        <v>1</v>
      </c>
      <c r="AA451" s="19">
        <f t="shared" si="333"/>
        <v>2.2403197677095825</v>
      </c>
      <c r="AB451" s="19">
        <f t="shared" si="334"/>
        <v>0.55363514869024177</v>
      </c>
      <c r="AC451" s="19">
        <f t="shared" si="335"/>
        <v>0.44636485130975828</v>
      </c>
      <c r="AD451" s="20">
        <f t="shared" si="336"/>
        <v>4.1723611967855881E-4</v>
      </c>
      <c r="AE451" s="21">
        <f t="shared" si="291"/>
        <v>-1</v>
      </c>
      <c r="AF451" s="21">
        <f t="shared" si="299"/>
        <v>0</v>
      </c>
      <c r="AG451" s="21">
        <f t="shared" si="300"/>
        <v>3</v>
      </c>
      <c r="AH451" s="21">
        <f t="shared" si="301"/>
        <v>0</v>
      </c>
      <c r="AI451" s="21">
        <f t="shared" si="315"/>
        <v>0</v>
      </c>
      <c r="AJ451" s="21">
        <f t="shared" si="316"/>
        <v>0</v>
      </c>
      <c r="AK451" s="24">
        <f t="shared" si="292"/>
        <v>0</v>
      </c>
      <c r="AL451" s="24">
        <f t="shared" si="302"/>
        <v>0</v>
      </c>
      <c r="AM451" s="24">
        <f t="shared" si="303"/>
        <v>0</v>
      </c>
      <c r="AN451" s="24">
        <f t="shared" si="304"/>
        <v>0</v>
      </c>
      <c r="AO451" s="24">
        <f t="shared" si="305"/>
        <v>0</v>
      </c>
      <c r="AP451" s="24">
        <f t="shared" si="317"/>
        <v>0</v>
      </c>
      <c r="AQ451" s="27">
        <f t="shared" si="293"/>
        <v>-1</v>
      </c>
      <c r="AR451" s="27">
        <f t="shared" si="306"/>
        <v>0</v>
      </c>
      <c r="AS451" s="27">
        <f t="shared" si="307"/>
        <v>2</v>
      </c>
      <c r="AT451" s="27">
        <f t="shared" si="308"/>
        <v>0</v>
      </c>
      <c r="AU451" s="27">
        <f t="shared" si="309"/>
        <v>0</v>
      </c>
      <c r="AV451" s="27">
        <f t="shared" si="318"/>
        <v>0</v>
      </c>
      <c r="AW451">
        <f t="shared" si="310"/>
        <v>117.06502190429215</v>
      </c>
      <c r="AX451">
        <f t="shared" si="311"/>
        <v>103.17840373836762</v>
      </c>
      <c r="AY451">
        <f t="shared" si="319"/>
        <v>92.92814906851288</v>
      </c>
      <c r="AZ451">
        <f t="shared" si="312"/>
        <v>0</v>
      </c>
      <c r="BA451">
        <f t="shared" si="320"/>
        <v>104.1384917704375</v>
      </c>
      <c r="BB451" s="4">
        <f t="shared" si="294"/>
        <v>1</v>
      </c>
      <c r="BC451" s="4">
        <f t="shared" si="295"/>
        <v>0</v>
      </c>
    </row>
    <row r="452" spans="1:55">
      <c r="A452" s="37">
        <v>40963</v>
      </c>
      <c r="B452" s="2" t="s">
        <v>76</v>
      </c>
      <c r="C452" s="40">
        <v>10.31</v>
      </c>
      <c r="D452" s="19">
        <f t="shared" si="296"/>
        <v>3.8948393378774025E-3</v>
      </c>
      <c r="E452" s="19">
        <f t="shared" si="321"/>
        <v>1.3765978367748335E-2</v>
      </c>
      <c r="F452" s="19">
        <f t="shared" si="323"/>
        <v>1.9436345966959525E-3</v>
      </c>
      <c r="G452" s="19">
        <f t="shared" si="327"/>
        <v>4.8732943469786266E-3</v>
      </c>
      <c r="H452" s="19">
        <f t="shared" si="339"/>
        <v>0.92554242914133888</v>
      </c>
      <c r="I452" s="19">
        <f t="shared" si="339"/>
        <v>7.9472895135264773E-2</v>
      </c>
      <c r="J452" s="19">
        <f t="shared" si="339"/>
        <v>0.1326895135058633</v>
      </c>
      <c r="K452" s="2" t="s">
        <v>75</v>
      </c>
      <c r="L452" s="40">
        <v>7.73</v>
      </c>
      <c r="M452" s="19">
        <f t="shared" si="297"/>
        <v>3.8961038961039282E-3</v>
      </c>
      <c r="N452" s="19">
        <f t="shared" si="322"/>
        <v>-1.2919896640826599E-3</v>
      </c>
      <c r="O452" s="19">
        <f t="shared" si="324"/>
        <v>-1.4030612244897886E-2</v>
      </c>
      <c r="P452" s="19">
        <f t="shared" si="328"/>
        <v>-3.4956304619225886E-2</v>
      </c>
      <c r="Q452" s="19">
        <f t="shared" si="340"/>
        <v>-8.546250476417451E-2</v>
      </c>
      <c r="R452" s="19">
        <f t="shared" si="340"/>
        <v>-0.66768054167229318</v>
      </c>
      <c r="S452" s="19">
        <f t="shared" si="340"/>
        <v>-1.4593924297380856</v>
      </c>
      <c r="T452" s="19">
        <f t="shared" si="298"/>
        <v>1.0110049339055134</v>
      </c>
      <c r="U452" s="19">
        <f t="shared" si="298"/>
        <v>0.74715343680755797</v>
      </c>
      <c r="V452" s="19">
        <f t="shared" si="298"/>
        <v>1.5920819432439488</v>
      </c>
      <c r="W452" s="19">
        <f t="shared" si="329"/>
        <v>7.0923792844729897E-3</v>
      </c>
      <c r="X452" s="19">
        <f t="shared" si="330"/>
        <v>8.814661387104147E-3</v>
      </c>
      <c r="Y452" s="19">
        <f t="shared" si="331"/>
        <v>1.2428355892361351</v>
      </c>
      <c r="Z452" s="19">
        <f t="shared" si="332"/>
        <v>1</v>
      </c>
      <c r="AA452" s="19">
        <f t="shared" si="333"/>
        <v>2.2428355892361349</v>
      </c>
      <c r="AB452" s="19">
        <f t="shared" si="334"/>
        <v>0.55413584268092519</v>
      </c>
      <c r="AC452" s="19">
        <f t="shared" si="335"/>
        <v>0.44586415731907486</v>
      </c>
      <c r="AD452" s="20">
        <f t="shared" si="336"/>
        <v>5.8728926317937876E-3</v>
      </c>
      <c r="AE452" s="21">
        <f t="shared" si="291"/>
        <v>-1</v>
      </c>
      <c r="AF452" s="21">
        <f t="shared" si="299"/>
        <v>0</v>
      </c>
      <c r="AG452" s="21">
        <f t="shared" si="300"/>
        <v>4</v>
      </c>
      <c r="AH452" s="21">
        <f t="shared" si="301"/>
        <v>0</v>
      </c>
      <c r="AI452" s="21">
        <f t="shared" si="315"/>
        <v>0</v>
      </c>
      <c r="AJ452" s="21">
        <f t="shared" si="316"/>
        <v>0</v>
      </c>
      <c r="AK452" s="24">
        <f t="shared" si="292"/>
        <v>0</v>
      </c>
      <c r="AL452" s="24">
        <f t="shared" si="302"/>
        <v>0</v>
      </c>
      <c r="AM452" s="24">
        <f t="shared" si="303"/>
        <v>0</v>
      </c>
      <c r="AN452" s="24">
        <f t="shared" si="304"/>
        <v>0</v>
      </c>
      <c r="AO452" s="24">
        <f t="shared" si="305"/>
        <v>0</v>
      </c>
      <c r="AP452" s="24">
        <f t="shared" si="317"/>
        <v>0</v>
      </c>
      <c r="AQ452" s="27">
        <f t="shared" si="293"/>
        <v>-1</v>
      </c>
      <c r="AR452" s="27">
        <f t="shared" si="306"/>
        <v>0</v>
      </c>
      <c r="AS452" s="27">
        <f t="shared" si="307"/>
        <v>3</v>
      </c>
      <c r="AT452" s="27">
        <f t="shared" si="308"/>
        <v>0</v>
      </c>
      <c r="AU452" s="27">
        <f t="shared" si="309"/>
        <v>0</v>
      </c>
      <c r="AV452" s="27">
        <f t="shared" si="318"/>
        <v>0</v>
      </c>
      <c r="AW452">
        <f t="shared" si="310"/>
        <v>117.06502190429215</v>
      </c>
      <c r="AX452">
        <f t="shared" si="311"/>
        <v>103.17840373836762</v>
      </c>
      <c r="AY452">
        <f t="shared" si="319"/>
        <v>92.92814906851288</v>
      </c>
      <c r="AZ452">
        <f t="shared" si="312"/>
        <v>0</v>
      </c>
      <c r="BA452">
        <f t="shared" si="320"/>
        <v>104.1384917704375</v>
      </c>
      <c r="BB452" s="4">
        <f t="shared" si="294"/>
        <v>1</v>
      </c>
      <c r="BC452" s="4">
        <f t="shared" si="295"/>
        <v>0</v>
      </c>
    </row>
    <row r="453" spans="1:55">
      <c r="A453" s="37">
        <v>40966</v>
      </c>
      <c r="B453" s="2" t="s">
        <v>76</v>
      </c>
      <c r="C453" s="40">
        <v>10.43</v>
      </c>
      <c r="D453" s="19">
        <f t="shared" si="296"/>
        <v>1.1639185257031932E-2</v>
      </c>
      <c r="E453" s="19">
        <f t="shared" si="321"/>
        <v>2.4557956777996073E-2</v>
      </c>
      <c r="F453" s="19">
        <f t="shared" si="323"/>
        <v>1.1639185257031932E-2</v>
      </c>
      <c r="G453" s="19">
        <f t="shared" si="327"/>
        <v>1.6569200779727088E-2</v>
      </c>
      <c r="H453" s="19">
        <f t="shared" si="339"/>
        <v>1.7412564110716318</v>
      </c>
      <c r="I453" s="19">
        <f t="shared" si="339"/>
        <v>0.48702709535331984</v>
      </c>
      <c r="J453" s="19">
        <f t="shared" si="339"/>
        <v>0.45202569316481161</v>
      </c>
      <c r="K453" s="2" t="s">
        <v>75</v>
      </c>
      <c r="L453" s="40">
        <v>7.74</v>
      </c>
      <c r="M453" s="19">
        <f t="shared" si="297"/>
        <v>1.2936610608020422E-3</v>
      </c>
      <c r="N453" s="19">
        <f t="shared" si="322"/>
        <v>6.501950585175529E-3</v>
      </c>
      <c r="O453" s="19">
        <f t="shared" si="324"/>
        <v>-7.6923076923076424E-3</v>
      </c>
      <c r="P453" s="19">
        <f t="shared" si="328"/>
        <v>-3.6114570361145598E-2</v>
      </c>
      <c r="Q453" s="19">
        <f t="shared" si="340"/>
        <v>0.43040583379563363</v>
      </c>
      <c r="R453" s="19">
        <f t="shared" si="340"/>
        <v>-0.36586679476628747</v>
      </c>
      <c r="S453" s="19">
        <f t="shared" si="340"/>
        <v>-1.4934171480399763</v>
      </c>
      <c r="T453" s="19">
        <f t="shared" si="298"/>
        <v>1.3108505772759982</v>
      </c>
      <c r="U453" s="19">
        <f t="shared" si="298"/>
        <v>0.85289389011960726</v>
      </c>
      <c r="V453" s="19">
        <f t="shared" si="298"/>
        <v>1.9454428412047879</v>
      </c>
      <c r="W453" s="19">
        <f t="shared" si="329"/>
        <v>7.5331452420724443E-3</v>
      </c>
      <c r="X453" s="19">
        <f t="shared" si="330"/>
        <v>8.788287489900808E-3</v>
      </c>
      <c r="Y453" s="19">
        <f t="shared" si="331"/>
        <v>1.1666159628541903</v>
      </c>
      <c r="Z453" s="19">
        <f t="shared" si="332"/>
        <v>1</v>
      </c>
      <c r="AA453" s="19">
        <f t="shared" si="333"/>
        <v>2.1666159628541903</v>
      </c>
      <c r="AB453" s="19">
        <f t="shared" si="334"/>
        <v>0.53845073739664939</v>
      </c>
      <c r="AC453" s="19">
        <f t="shared" si="335"/>
        <v>0.46154926260335061</v>
      </c>
      <c r="AD453" s="20">
        <f t="shared" si="336"/>
        <v>9.1766072492841244E-3</v>
      </c>
      <c r="AE453" s="21">
        <f t="shared" si="291"/>
        <v>-1</v>
      </c>
      <c r="AF453" s="21">
        <f t="shared" si="299"/>
        <v>0</v>
      </c>
      <c r="AG453" s="21">
        <f t="shared" si="300"/>
        <v>5</v>
      </c>
      <c r="AH453" s="21">
        <f t="shared" si="301"/>
        <v>0</v>
      </c>
      <c r="AI453" s="21">
        <f t="shared" si="315"/>
        <v>0</v>
      </c>
      <c r="AJ453" s="21">
        <f t="shared" si="316"/>
        <v>0</v>
      </c>
      <c r="AK453" s="24">
        <f t="shared" si="292"/>
        <v>0</v>
      </c>
      <c r="AL453" s="24">
        <f t="shared" si="302"/>
        <v>0</v>
      </c>
      <c r="AM453" s="24">
        <f t="shared" si="303"/>
        <v>0</v>
      </c>
      <c r="AN453" s="24">
        <f t="shared" si="304"/>
        <v>0</v>
      </c>
      <c r="AO453" s="24">
        <f t="shared" si="305"/>
        <v>0</v>
      </c>
      <c r="AP453" s="24">
        <f t="shared" si="317"/>
        <v>0</v>
      </c>
      <c r="AQ453" s="27">
        <f t="shared" si="293"/>
        <v>-1</v>
      </c>
      <c r="AR453" s="27">
        <f t="shared" si="306"/>
        <v>0</v>
      </c>
      <c r="AS453" s="27">
        <f t="shared" si="307"/>
        <v>4</v>
      </c>
      <c r="AT453" s="27">
        <f t="shared" si="308"/>
        <v>0</v>
      </c>
      <c r="AU453" s="27">
        <f t="shared" si="309"/>
        <v>0</v>
      </c>
      <c r="AV453" s="27">
        <f t="shared" si="318"/>
        <v>0</v>
      </c>
      <c r="AW453">
        <f t="shared" si="310"/>
        <v>117.06502190429215</v>
      </c>
      <c r="AX453">
        <f t="shared" si="311"/>
        <v>103.17840373836762</v>
      </c>
      <c r="AY453">
        <f t="shared" si="319"/>
        <v>92.92814906851288</v>
      </c>
      <c r="AZ453">
        <f t="shared" si="312"/>
        <v>0</v>
      </c>
      <c r="BA453">
        <f t="shared" si="320"/>
        <v>104.1384917704375</v>
      </c>
      <c r="BB453" s="4">
        <f t="shared" si="294"/>
        <v>1</v>
      </c>
      <c r="BC453" s="4">
        <f t="shared" si="295"/>
        <v>0</v>
      </c>
    </row>
    <row r="454" spans="1:55">
      <c r="A454" s="37">
        <v>40967</v>
      </c>
      <c r="B454" s="2" t="s">
        <v>76</v>
      </c>
      <c r="C454" s="40">
        <v>10.55</v>
      </c>
      <c r="D454" s="19">
        <f t="shared" si="296"/>
        <v>1.1505273250239789E-2</v>
      </c>
      <c r="E454" s="19">
        <f t="shared" si="321"/>
        <v>2.5267249757045831E-2</v>
      </c>
      <c r="F454" s="19">
        <f t="shared" si="323"/>
        <v>2.8265107212475726E-2</v>
      </c>
      <c r="G454" s="19">
        <f t="shared" si="327"/>
        <v>4.1461006910167811E-2</v>
      </c>
      <c r="H454" s="19">
        <f t="shared" si="339"/>
        <v>1.8118863968320607</v>
      </c>
      <c r="I454" s="19">
        <f t="shared" si="339"/>
        <v>1.2352364411777106</v>
      </c>
      <c r="J454" s="19">
        <f t="shared" si="339"/>
        <v>1.136186107702684</v>
      </c>
      <c r="K454" s="2" t="s">
        <v>75</v>
      </c>
      <c r="L454" s="40">
        <v>7.69</v>
      </c>
      <c r="M454" s="19">
        <f t="shared" si="297"/>
        <v>-6.4599483204134138E-3</v>
      </c>
      <c r="N454" s="19">
        <f t="shared" si="322"/>
        <v>0</v>
      </c>
      <c r="O454" s="19">
        <f t="shared" si="324"/>
        <v>-1.7879948914431631E-2</v>
      </c>
      <c r="P454" s="19">
        <f t="shared" si="328"/>
        <v>-5.1787916152897545E-2</v>
      </c>
      <c r="Q454" s="19">
        <f t="shared" si="340"/>
        <v>0</v>
      </c>
      <c r="R454" s="19">
        <f t="shared" si="340"/>
        <v>-0.85055748391358499</v>
      </c>
      <c r="S454" s="19">
        <f t="shared" si="340"/>
        <v>-2.1216913566909672</v>
      </c>
      <c r="T454" s="19">
        <f t="shared" si="298"/>
        <v>1.8118863968320607</v>
      </c>
      <c r="U454" s="19">
        <f t="shared" si="298"/>
        <v>2.0857939250912958</v>
      </c>
      <c r="V454" s="19">
        <f t="shared" si="298"/>
        <v>3.2578774643936512</v>
      </c>
      <c r="W454" s="19">
        <f t="shared" si="329"/>
        <v>7.1810208193418207E-3</v>
      </c>
      <c r="X454" s="19">
        <f t="shared" si="330"/>
        <v>8.3895438313912381E-3</v>
      </c>
      <c r="Y454" s="19">
        <f t="shared" si="331"/>
        <v>1.1682940409801215</v>
      </c>
      <c r="Z454" s="19">
        <f t="shared" si="332"/>
        <v>1</v>
      </c>
      <c r="AA454" s="19">
        <f t="shared" si="333"/>
        <v>2.1682940409801215</v>
      </c>
      <c r="AB454" s="19">
        <f t="shared" si="334"/>
        <v>0.53880793789943005</v>
      </c>
      <c r="AC454" s="19">
        <f t="shared" si="335"/>
        <v>0.46119206210056995</v>
      </c>
      <c r="AD454" s="20">
        <f t="shared" si="336"/>
        <v>7.5440332391422536E-4</v>
      </c>
      <c r="AE454" s="21">
        <f t="shared" si="291"/>
        <v>-1</v>
      </c>
      <c r="AF454" s="21">
        <f t="shared" si="299"/>
        <v>0</v>
      </c>
      <c r="AG454" s="21">
        <f t="shared" si="300"/>
        <v>0</v>
      </c>
      <c r="AH454" s="21">
        <f t="shared" si="301"/>
        <v>1</v>
      </c>
      <c r="AI454" s="21">
        <f t="shared" si="315"/>
        <v>0</v>
      </c>
      <c r="AJ454" s="21">
        <f t="shared" si="316"/>
        <v>0</v>
      </c>
      <c r="AK454" s="24">
        <f t="shared" si="292"/>
        <v>-1</v>
      </c>
      <c r="AL454" s="24">
        <f t="shared" si="302"/>
        <v>0</v>
      </c>
      <c r="AM454" s="24">
        <f t="shared" si="303"/>
        <v>1</v>
      </c>
      <c r="AN454" s="24">
        <f t="shared" si="304"/>
        <v>0</v>
      </c>
      <c r="AO454" s="24">
        <f t="shared" si="305"/>
        <v>0</v>
      </c>
      <c r="AP454" s="24">
        <f t="shared" si="317"/>
        <v>0</v>
      </c>
      <c r="AQ454" s="27">
        <f t="shared" si="293"/>
        <v>-1</v>
      </c>
      <c r="AR454" s="27">
        <f t="shared" si="306"/>
        <v>0</v>
      </c>
      <c r="AS454" s="27">
        <f t="shared" si="307"/>
        <v>5</v>
      </c>
      <c r="AT454" s="27">
        <f t="shared" si="308"/>
        <v>0</v>
      </c>
      <c r="AU454" s="27">
        <f t="shared" si="309"/>
        <v>0</v>
      </c>
      <c r="AV454" s="27">
        <f t="shared" si="318"/>
        <v>0</v>
      </c>
      <c r="AW454">
        <f t="shared" si="310"/>
        <v>117.06502190429215</v>
      </c>
      <c r="AX454">
        <f t="shared" si="311"/>
        <v>103.17840373836762</v>
      </c>
      <c r="AY454">
        <f t="shared" si="319"/>
        <v>92.92814906851288</v>
      </c>
      <c r="AZ454">
        <f t="shared" si="312"/>
        <v>0</v>
      </c>
      <c r="BA454">
        <f t="shared" si="320"/>
        <v>104.1384917704375</v>
      </c>
      <c r="BB454" s="4">
        <f t="shared" si="294"/>
        <v>1</v>
      </c>
      <c r="BC454" s="4">
        <f t="shared" si="295"/>
        <v>1</v>
      </c>
    </row>
    <row r="455" spans="1:55">
      <c r="A455" s="37">
        <v>40968</v>
      </c>
      <c r="B455" s="2" t="s">
        <v>76</v>
      </c>
      <c r="C455" s="40">
        <v>10.6</v>
      </c>
      <c r="D455" s="19">
        <f t="shared" si="296"/>
        <v>4.7393364928908941E-3</v>
      </c>
      <c r="E455" s="19">
        <f t="shared" si="321"/>
        <v>3.3138401559454175E-2</v>
      </c>
      <c r="F455" s="19">
        <f t="shared" si="323"/>
        <v>3.5156249999999944E-2</v>
      </c>
      <c r="G455" s="19">
        <f t="shared" si="327"/>
        <v>3.8197845249755023E-2</v>
      </c>
      <c r="H455" s="19">
        <f t="shared" si="339"/>
        <v>2.4149642828378637</v>
      </c>
      <c r="I455" s="19">
        <f t="shared" si="339"/>
        <v>1.5740455771647639</v>
      </c>
      <c r="J455" s="19">
        <f t="shared" si="339"/>
        <v>1.0468049824678816</v>
      </c>
      <c r="K455" s="2" t="s">
        <v>75</v>
      </c>
      <c r="L455" s="40">
        <v>7.72</v>
      </c>
      <c r="M455" s="19">
        <f t="shared" si="297"/>
        <v>3.9011703511052484E-3</v>
      </c>
      <c r="N455" s="19">
        <f t="shared" si="322"/>
        <v>3.9011703511052484E-3</v>
      </c>
      <c r="O455" s="19">
        <f t="shared" si="324"/>
        <v>-1.1523687580025591E-2</v>
      </c>
      <c r="P455" s="19">
        <f t="shared" si="328"/>
        <v>-4.8088779284833502E-2</v>
      </c>
      <c r="Q455" s="19">
        <f t="shared" si="340"/>
        <v>0.25877327103166731</v>
      </c>
      <c r="R455" s="19">
        <f t="shared" si="340"/>
        <v>-0.54741713382398161</v>
      </c>
      <c r="S455" s="19">
        <f t="shared" si="340"/>
        <v>-1.9295011402727165</v>
      </c>
      <c r="T455" s="19">
        <f t="shared" si="298"/>
        <v>2.1561910118061962</v>
      </c>
      <c r="U455" s="19">
        <f t="shared" si="298"/>
        <v>2.1214627109887454</v>
      </c>
      <c r="V455" s="19">
        <f t="shared" si="298"/>
        <v>2.9763061227405982</v>
      </c>
      <c r="W455" s="19">
        <f t="shared" si="329"/>
        <v>7.0798659424009874E-3</v>
      </c>
      <c r="X455" s="19">
        <f t="shared" si="330"/>
        <v>8.4983478103406122E-3</v>
      </c>
      <c r="Y455" s="19">
        <f t="shared" si="331"/>
        <v>1.2003543399662984</v>
      </c>
      <c r="Z455" s="19">
        <f t="shared" si="332"/>
        <v>1</v>
      </c>
      <c r="AA455" s="19">
        <f t="shared" si="333"/>
        <v>2.2003543399662986</v>
      </c>
      <c r="AB455" s="19">
        <f t="shared" si="334"/>
        <v>0.54552774440169638</v>
      </c>
      <c r="AC455" s="19">
        <f t="shared" si="335"/>
        <v>0.45447225559830345</v>
      </c>
      <c r="AD455" s="20">
        <f t="shared" si="336"/>
        <v>-2.9398012605783763E-3</v>
      </c>
      <c r="AE455" s="21">
        <f t="shared" si="291"/>
        <v>-1</v>
      </c>
      <c r="AF455" s="21">
        <f t="shared" si="299"/>
        <v>0</v>
      </c>
      <c r="AG455" s="21">
        <f t="shared" si="300"/>
        <v>1</v>
      </c>
      <c r="AH455" s="21">
        <f t="shared" si="301"/>
        <v>0</v>
      </c>
      <c r="AI455" s="21">
        <f t="shared" si="315"/>
        <v>0</v>
      </c>
      <c r="AJ455" s="21">
        <f t="shared" si="316"/>
        <v>0</v>
      </c>
      <c r="AK455" s="24">
        <f t="shared" si="292"/>
        <v>-1</v>
      </c>
      <c r="AL455" s="24">
        <f t="shared" si="302"/>
        <v>0</v>
      </c>
      <c r="AM455" s="24">
        <f t="shared" si="303"/>
        <v>2</v>
      </c>
      <c r="AN455" s="24">
        <f t="shared" si="304"/>
        <v>0</v>
      </c>
      <c r="AO455" s="24">
        <f t="shared" si="305"/>
        <v>0</v>
      </c>
      <c r="AP455" s="24">
        <f t="shared" si="317"/>
        <v>0</v>
      </c>
      <c r="AQ455" s="27">
        <f t="shared" si="293"/>
        <v>-1</v>
      </c>
      <c r="AR455" s="27">
        <f t="shared" si="306"/>
        <v>0</v>
      </c>
      <c r="AS455" s="27">
        <f t="shared" si="307"/>
        <v>0</v>
      </c>
      <c r="AT455" s="27">
        <f t="shared" si="308"/>
        <v>1</v>
      </c>
      <c r="AU455" s="27">
        <f t="shared" si="309"/>
        <v>0</v>
      </c>
      <c r="AV455" s="27">
        <f t="shared" si="318"/>
        <v>0</v>
      </c>
      <c r="AW455">
        <f t="shared" si="310"/>
        <v>117.06502190429215</v>
      </c>
      <c r="AX455">
        <f t="shared" si="311"/>
        <v>103.17840373836762</v>
      </c>
      <c r="AY455">
        <f t="shared" si="319"/>
        <v>92.92814906851288</v>
      </c>
      <c r="AZ455">
        <f t="shared" si="312"/>
        <v>0</v>
      </c>
      <c r="BA455">
        <f t="shared" si="320"/>
        <v>104.1384917704375</v>
      </c>
      <c r="BB455" s="4">
        <f t="shared" si="294"/>
        <v>1</v>
      </c>
      <c r="BC455" s="4">
        <f t="shared" si="295"/>
        <v>1</v>
      </c>
    </row>
    <row r="456" spans="1:55">
      <c r="A456" s="37">
        <v>40969</v>
      </c>
      <c r="B456" s="2" t="s">
        <v>76</v>
      </c>
      <c r="C456" s="40">
        <v>10.52</v>
      </c>
      <c r="D456" s="19">
        <f t="shared" si="296"/>
        <v>-7.5471698113207617E-3</v>
      </c>
      <c r="E456" s="19">
        <f t="shared" si="321"/>
        <v>2.4342745861733205E-2</v>
      </c>
      <c r="F456" s="19">
        <f t="shared" si="323"/>
        <v>2.6341463414634104E-2</v>
      </c>
      <c r="G456" s="19">
        <f t="shared" si="327"/>
        <v>3.3398821218074644E-2</v>
      </c>
      <c r="H456" s="19">
        <f t="shared" si="339"/>
        <v>1.7521875771238618</v>
      </c>
      <c r="I456" s="19">
        <f t="shared" si="339"/>
        <v>1.2182605109512776</v>
      </c>
      <c r="J456" s="19">
        <f t="shared" si="339"/>
        <v>0.92261073974598629</v>
      </c>
      <c r="K456" s="2" t="s">
        <v>75</v>
      </c>
      <c r="L456" s="40">
        <v>7.7</v>
      </c>
      <c r="M456" s="19">
        <f t="shared" si="297"/>
        <v>-2.5906735751294787E-3</v>
      </c>
      <c r="N456" s="19">
        <f t="shared" si="322"/>
        <v>0</v>
      </c>
      <c r="O456" s="19">
        <f t="shared" si="324"/>
        <v>-1.6602809706257968E-2</v>
      </c>
      <c r="P456" s="19">
        <f t="shared" si="328"/>
        <v>-4.4665012406947931E-2</v>
      </c>
      <c r="Q456" s="19">
        <f t="shared" si="340"/>
        <v>0</v>
      </c>
      <c r="R456" s="19">
        <f t="shared" si="340"/>
        <v>-0.78831783422577839</v>
      </c>
      <c r="S456" s="19">
        <f t="shared" si="340"/>
        <v>-1.7620328949803827</v>
      </c>
      <c r="T456" s="19">
        <f t="shared" si="298"/>
        <v>1.7521875771238618</v>
      </c>
      <c r="U456" s="19">
        <f t="shared" si="298"/>
        <v>2.006578345177056</v>
      </c>
      <c r="V456" s="19">
        <f t="shared" si="298"/>
        <v>2.6846436347263691</v>
      </c>
      <c r="W456" s="19">
        <f t="shared" si="329"/>
        <v>7.3166781622964238E-3</v>
      </c>
      <c r="X456" s="19">
        <f t="shared" si="330"/>
        <v>8.4530464544591878E-3</v>
      </c>
      <c r="Y456" s="19">
        <f t="shared" si="331"/>
        <v>1.1553120510368466</v>
      </c>
      <c r="Z456" s="19">
        <f t="shared" si="332"/>
        <v>1</v>
      </c>
      <c r="AA456" s="19">
        <f t="shared" si="333"/>
        <v>2.1553120510368466</v>
      </c>
      <c r="AB456" s="19">
        <f t="shared" si="334"/>
        <v>0.53603006139230081</v>
      </c>
      <c r="AC456" s="19">
        <f t="shared" si="335"/>
        <v>0.46396993860769919</v>
      </c>
      <c r="AD456" s="20">
        <f t="shared" si="336"/>
        <v>-1.0634824219792685E-3</v>
      </c>
      <c r="AE456" s="21">
        <f t="shared" ref="AE456:AE519" si="341">IF(T456&gt;$B$3,-1,IF(T456&lt;$B$1,1,0))</f>
        <v>-1</v>
      </c>
      <c r="AF456" s="21">
        <f t="shared" si="299"/>
        <v>0</v>
      </c>
      <c r="AG456" s="21">
        <f t="shared" si="300"/>
        <v>2</v>
      </c>
      <c r="AH456" s="21">
        <f t="shared" si="301"/>
        <v>0</v>
      </c>
      <c r="AI456" s="21">
        <f t="shared" si="315"/>
        <v>0</v>
      </c>
      <c r="AJ456" s="21">
        <f t="shared" si="316"/>
        <v>0</v>
      </c>
      <c r="AK456" s="24">
        <f t="shared" ref="AK456:AK519" si="342">IF(U456&gt;$B$3,-1,IF(U456&lt;$B$1,1,0))</f>
        <v>-1</v>
      </c>
      <c r="AL456" s="24">
        <f t="shared" si="302"/>
        <v>0</v>
      </c>
      <c r="AM456" s="24">
        <f t="shared" si="303"/>
        <v>3</v>
      </c>
      <c r="AN456" s="24">
        <f t="shared" si="304"/>
        <v>0</v>
      </c>
      <c r="AO456" s="24">
        <f t="shared" si="305"/>
        <v>0</v>
      </c>
      <c r="AP456" s="24">
        <f t="shared" si="317"/>
        <v>0</v>
      </c>
      <c r="AQ456" s="27">
        <f t="shared" ref="AQ456:AQ519" si="343">IF(V456&gt;$B$3,-1,IF(V456&lt;$B$1,1,0))</f>
        <v>-1</v>
      </c>
      <c r="AR456" s="27">
        <f t="shared" si="306"/>
        <v>0</v>
      </c>
      <c r="AS456" s="27">
        <f t="shared" si="307"/>
        <v>1</v>
      </c>
      <c r="AT456" s="27">
        <f t="shared" si="308"/>
        <v>0</v>
      </c>
      <c r="AU456" s="27">
        <f t="shared" si="309"/>
        <v>0</v>
      </c>
      <c r="AV456" s="27">
        <f t="shared" si="318"/>
        <v>0</v>
      </c>
      <c r="AW456">
        <f t="shared" si="310"/>
        <v>117.06502190429215</v>
      </c>
      <c r="AX456">
        <f t="shared" si="311"/>
        <v>103.17840373836762</v>
      </c>
      <c r="AY456">
        <f t="shared" si="319"/>
        <v>92.92814906851288</v>
      </c>
      <c r="AZ456">
        <f t="shared" si="312"/>
        <v>0</v>
      </c>
      <c r="BA456">
        <f t="shared" si="320"/>
        <v>104.1384917704375</v>
      </c>
      <c r="BB456" s="4">
        <f t="shared" ref="BB456:BB519" si="344">AQ456*AE456</f>
        <v>1</v>
      </c>
      <c r="BC456" s="4">
        <f t="shared" ref="BC456:BC519" si="345">AE456*AK456</f>
        <v>1</v>
      </c>
    </row>
    <row r="457" spans="1:55">
      <c r="A457" s="37">
        <v>40970</v>
      </c>
      <c r="B457" s="2" t="s">
        <v>76</v>
      </c>
      <c r="C457" s="40">
        <v>10.44</v>
      </c>
      <c r="D457" s="19">
        <f t="shared" ref="D457:D520" si="346">(C457-C456)/C456</f>
        <v>-7.6045627376425924E-3</v>
      </c>
      <c r="E457" s="19">
        <f t="shared" si="321"/>
        <v>1.2609117361784578E-2</v>
      </c>
      <c r="F457" s="19">
        <f t="shared" si="323"/>
        <v>2.6548672566371639E-2</v>
      </c>
      <c r="G457" s="19">
        <f t="shared" si="327"/>
        <v>2.2526934378060592E-2</v>
      </c>
      <c r="H457" s="19">
        <f t="shared" si="339"/>
        <v>0.90183680534453381</v>
      </c>
      <c r="I457" s="19">
        <f t="shared" si="339"/>
        <v>1.2901874266372817</v>
      </c>
      <c r="J457" s="19">
        <f t="shared" si="339"/>
        <v>0.62376120518068179</v>
      </c>
      <c r="K457" s="2" t="s">
        <v>75</v>
      </c>
      <c r="L457" s="40">
        <v>7.65</v>
      </c>
      <c r="M457" s="19">
        <f t="shared" ref="M457:M520" si="347">(L457-L456)/L456</f>
        <v>-6.4935064935064705E-3</v>
      </c>
      <c r="N457" s="19">
        <f t="shared" si="322"/>
        <v>-1.0349288486416567E-2</v>
      </c>
      <c r="O457" s="19">
        <f t="shared" si="324"/>
        <v>-1.1627906976744167E-2</v>
      </c>
      <c r="P457" s="19">
        <f t="shared" si="328"/>
        <v>-5.9040590405904106E-2</v>
      </c>
      <c r="Q457" s="19">
        <f t="shared" si="340"/>
        <v>-0.69317294050898504</v>
      </c>
      <c r="R457" s="19">
        <f t="shared" si="340"/>
        <v>-0.55090034508346153</v>
      </c>
      <c r="S457" s="19">
        <f t="shared" si="340"/>
        <v>-2.2908912039230125</v>
      </c>
      <c r="T457" s="19">
        <f t="shared" ref="T457:V520" si="348">H457-Q457</f>
        <v>1.5950097458535188</v>
      </c>
      <c r="U457" s="19">
        <f t="shared" si="348"/>
        <v>1.8410877717207432</v>
      </c>
      <c r="V457" s="19">
        <f t="shared" si="348"/>
        <v>2.9146524091036943</v>
      </c>
      <c r="W457" s="19">
        <f t="shared" si="329"/>
        <v>7.5948357317245996E-3</v>
      </c>
      <c r="X457" s="19">
        <f t="shared" si="330"/>
        <v>8.0935730891714061E-3</v>
      </c>
      <c r="Y457" s="19">
        <f t="shared" si="331"/>
        <v>1.0656679584738769</v>
      </c>
      <c r="Z457" s="19">
        <f t="shared" si="332"/>
        <v>1</v>
      </c>
      <c r="AA457" s="19">
        <f t="shared" si="333"/>
        <v>2.0656679584738766</v>
      </c>
      <c r="AB457" s="19">
        <f t="shared" si="334"/>
        <v>0.51589509054552818</v>
      </c>
      <c r="AC457" s="19">
        <f t="shared" si="335"/>
        <v>0.48410490945447199</v>
      </c>
      <c r="AD457" s="20">
        <f t="shared" si="336"/>
        <v>7.4122857837001354E-3</v>
      </c>
      <c r="AE457" s="21">
        <f t="shared" si="341"/>
        <v>-1</v>
      </c>
      <c r="AF457" s="21">
        <f t="shared" ref="AF457:AF520" si="349">IF(AND(AI456=1,T457&gt;$B$2),1,0)</f>
        <v>0</v>
      </c>
      <c r="AG457" s="21">
        <f t="shared" ref="AG457:AG520" si="350">IF(OR(AND(AI456=0,AE457&gt;0),AND(AG456=$B$5,AE457&gt;0)),1,IF(OR(AND(AE457=0,AI456=0),OR(AF457=1),AG456=$B$5),0,AG456+1))</f>
        <v>3</v>
      </c>
      <c r="AH457" s="21">
        <f t="shared" ref="AH457:AH520" si="351">IF(AG456=$B$5,1,0)</f>
        <v>0</v>
      </c>
      <c r="AI457" s="21">
        <f t="shared" si="315"/>
        <v>0</v>
      </c>
      <c r="AJ457" s="21">
        <f t="shared" si="316"/>
        <v>0</v>
      </c>
      <c r="AK457" s="24">
        <f t="shared" si="342"/>
        <v>-1</v>
      </c>
      <c r="AL457" s="24">
        <f t="shared" ref="AL457:AL520" si="352">IF(AND(AO456=1,U457&gt;$B$2),1,0)</f>
        <v>0</v>
      </c>
      <c r="AM457" s="24">
        <f t="shared" ref="AM457:AM520" si="353">IF(OR(AND(AO456=0,AK457&gt;0),AND(AM456=$B$5,AK457&gt;0)),1,IF(OR(AND(AK457=0,AO456=0),OR(AL457=1),AM456=$B$5),0,AM456+1))</f>
        <v>4</v>
      </c>
      <c r="AN457" s="24">
        <f t="shared" ref="AN457:AN520" si="354">IF(AM456=$B$5,1,0)</f>
        <v>0</v>
      </c>
      <c r="AO457" s="24">
        <f t="shared" ref="AO457:AO520" si="355">IF(AND(AK457=0,AL457=0,AN457=0),AO456,IF(AK457=-1, 0, AK457))</f>
        <v>0</v>
      </c>
      <c r="AP457" s="24">
        <f t="shared" si="317"/>
        <v>0</v>
      </c>
      <c r="AQ457" s="27">
        <f t="shared" si="343"/>
        <v>-1</v>
      </c>
      <c r="AR457" s="27">
        <f t="shared" ref="AR457:AR520" si="356">IF(AND(AU456=1,V457&gt;$B$2),1,0)</f>
        <v>0</v>
      </c>
      <c r="AS457" s="27">
        <f t="shared" ref="AS457:AS520" si="357">IF(OR(AND(AU456=0,AQ457&gt;0),AND(AS456=$B$5,AQ457&gt;0)),1,IF(OR(AND(AQ457=0,AU456=0),OR(AR457=1),AS456=$B$5),0,AS456+1))</f>
        <v>2</v>
      </c>
      <c r="AT457" s="27">
        <f t="shared" ref="AT457:AT520" si="358">IF(AS456=$B$5,1,0)</f>
        <v>0</v>
      </c>
      <c r="AU457" s="27">
        <f t="shared" ref="AU457:AU520" si="359">IF(AND(AQ457=0,AR457=0,AT457=0),AU456,IF(AQ457=-1,0,AQ457))</f>
        <v>0</v>
      </c>
      <c r="AV457" s="27">
        <f t="shared" si="318"/>
        <v>0</v>
      </c>
      <c r="AW457">
        <f t="shared" ref="AW457:AW520" si="360">AW456*(1+AJ457)</f>
        <v>117.06502190429215</v>
      </c>
      <c r="AX457">
        <f t="shared" ref="AX457:AX520" si="361">AX456*(1+AP457)</f>
        <v>103.17840373836762</v>
      </c>
      <c r="AY457">
        <f t="shared" si="319"/>
        <v>92.92814906851288</v>
      </c>
      <c r="AZ457">
        <f t="shared" ref="AZ457:AZ520" si="362">AVERAGE(AV457,AP457,AJ457)</f>
        <v>0</v>
      </c>
      <c r="BA457">
        <f t="shared" si="320"/>
        <v>104.1384917704375</v>
      </c>
      <c r="BB457" s="4">
        <f t="shared" si="344"/>
        <v>1</v>
      </c>
      <c r="BC457" s="4">
        <f t="shared" si="345"/>
        <v>1</v>
      </c>
    </row>
    <row r="458" spans="1:55">
      <c r="A458" s="37">
        <v>40973</v>
      </c>
      <c r="B458" s="2" t="s">
        <v>76</v>
      </c>
      <c r="C458" s="40">
        <v>10.59</v>
      </c>
      <c r="D458" s="19">
        <f t="shared" si="346"/>
        <v>1.4367816091954057E-2</v>
      </c>
      <c r="E458" s="19">
        <f t="shared" si="321"/>
        <v>1.5340364333652939E-2</v>
      </c>
      <c r="F458" s="19">
        <f t="shared" si="323"/>
        <v>4.0275049115913571E-2</v>
      </c>
      <c r="G458" s="19">
        <f t="shared" si="327"/>
        <v>3.620352250489229E-2</v>
      </c>
      <c r="H458" s="19">
        <f t="shared" ref="H458:J473" si="363">E458/STDEV(E398:E457)</f>
        <v>1.0975908353256827</v>
      </c>
      <c r="I458" s="19">
        <f t="shared" si="363"/>
        <v>2.0273465962496724</v>
      </c>
      <c r="J458" s="19">
        <f t="shared" si="363"/>
        <v>1.0059972071893473</v>
      </c>
      <c r="K458" s="2" t="s">
        <v>75</v>
      </c>
      <c r="L458" s="40">
        <v>7.65</v>
      </c>
      <c r="M458" s="19">
        <f t="shared" si="347"/>
        <v>0</v>
      </c>
      <c r="N458" s="19">
        <f t="shared" si="322"/>
        <v>-1.1627906976744167E-2</v>
      </c>
      <c r="O458" s="19">
        <f t="shared" si="324"/>
        <v>-5.2015604681404466E-3</v>
      </c>
      <c r="P458" s="19">
        <f t="shared" si="328"/>
        <v>-3.0418250950570259E-2</v>
      </c>
      <c r="Q458" s="19">
        <f t="shared" ref="Q458:S473" si="364">N458/STDEV(N398:N457)</f>
        <v>-0.78249877766211351</v>
      </c>
      <c r="R458" s="19">
        <f t="shared" si="364"/>
        <v>-0.24662150914006556</v>
      </c>
      <c r="S458" s="19">
        <f t="shared" si="364"/>
        <v>-1.1470689444206461</v>
      </c>
      <c r="T458" s="19">
        <f t="shared" si="348"/>
        <v>1.8800896129877962</v>
      </c>
      <c r="U458" s="19">
        <f t="shared" si="348"/>
        <v>2.2739681053897378</v>
      </c>
      <c r="V458" s="19">
        <f t="shared" si="348"/>
        <v>2.1530661516099934</v>
      </c>
      <c r="W458" s="19">
        <f t="shared" si="329"/>
        <v>8.149547739265699E-3</v>
      </c>
      <c r="X458" s="19">
        <f t="shared" si="330"/>
        <v>5.1662114470132957E-3</v>
      </c>
      <c r="Y458" s="19">
        <f t="shared" si="331"/>
        <v>1</v>
      </c>
      <c r="Z458" s="19">
        <f t="shared" si="332"/>
        <v>1.5774708067702374</v>
      </c>
      <c r="AA458" s="19">
        <f t="shared" si="333"/>
        <v>2.5774708067702372</v>
      </c>
      <c r="AB458" s="19">
        <f t="shared" si="334"/>
        <v>0.38797723620120239</v>
      </c>
      <c r="AC458" s="19">
        <f t="shared" si="335"/>
        <v>0.61202276379879772</v>
      </c>
      <c r="AD458" s="20">
        <f t="shared" si="336"/>
        <v>-4.3963426198436245E-3</v>
      </c>
      <c r="AE458" s="21">
        <f t="shared" si="341"/>
        <v>-1</v>
      </c>
      <c r="AF458" s="21">
        <f t="shared" si="349"/>
        <v>0</v>
      </c>
      <c r="AG458" s="21">
        <f t="shared" si="350"/>
        <v>4</v>
      </c>
      <c r="AH458" s="21">
        <f t="shared" si="351"/>
        <v>0</v>
      </c>
      <c r="AI458" s="21">
        <f t="shared" ref="AI458:AI521" si="365">IF(AND(AE458=0,AF458=0,AH458=0),AI457, IF(AE458=-1, 0,AE458))</f>
        <v>0</v>
      </c>
      <c r="AJ458" s="21">
        <f t="shared" ref="AJ458:AJ521" si="366">$AD458*AI458</f>
        <v>0</v>
      </c>
      <c r="AK458" s="24">
        <f t="shared" si="342"/>
        <v>-1</v>
      </c>
      <c r="AL458" s="24">
        <f t="shared" si="352"/>
        <v>0</v>
      </c>
      <c r="AM458" s="24">
        <f t="shared" si="353"/>
        <v>5</v>
      </c>
      <c r="AN458" s="24">
        <f t="shared" si="354"/>
        <v>0</v>
      </c>
      <c r="AO458" s="24">
        <f t="shared" si="355"/>
        <v>0</v>
      </c>
      <c r="AP458" s="24">
        <f t="shared" ref="AP458:AP521" si="367">$AD458*AO458</f>
        <v>0</v>
      </c>
      <c r="AQ458" s="27">
        <f t="shared" si="343"/>
        <v>-1</v>
      </c>
      <c r="AR458" s="27">
        <f t="shared" si="356"/>
        <v>0</v>
      </c>
      <c r="AS458" s="27">
        <f t="shared" si="357"/>
        <v>3</v>
      </c>
      <c r="AT458" s="27">
        <f t="shared" si="358"/>
        <v>0</v>
      </c>
      <c r="AU458" s="27">
        <f t="shared" si="359"/>
        <v>0</v>
      </c>
      <c r="AV458" s="27">
        <f t="shared" ref="AV458:AV521" si="368">$AD458*AU458</f>
        <v>0</v>
      </c>
      <c r="AW458">
        <f t="shared" si="360"/>
        <v>117.06502190429215</v>
      </c>
      <c r="AX458">
        <f t="shared" si="361"/>
        <v>103.17840373836762</v>
      </c>
      <c r="AY458">
        <f t="shared" ref="AY458:AY521" si="369">AY457*(1+AV458)</f>
        <v>92.92814906851288</v>
      </c>
      <c r="AZ458">
        <f t="shared" si="362"/>
        <v>0</v>
      </c>
      <c r="BA458">
        <f t="shared" ref="BA458:BA521" si="370">BA457*(1+AZ458)</f>
        <v>104.1384917704375</v>
      </c>
      <c r="BB458" s="4">
        <f t="shared" si="344"/>
        <v>1</v>
      </c>
      <c r="BC458" s="4">
        <f t="shared" si="345"/>
        <v>1</v>
      </c>
    </row>
    <row r="459" spans="1:55">
      <c r="A459" s="37">
        <v>40974</v>
      </c>
      <c r="B459" s="2" t="s">
        <v>76</v>
      </c>
      <c r="C459" s="40">
        <v>10.47</v>
      </c>
      <c r="D459" s="19">
        <f t="shared" si="346"/>
        <v>-1.1331444759206725E-2</v>
      </c>
      <c r="E459" s="19">
        <f t="shared" si="321"/>
        <v>-7.5829383886255987E-3</v>
      </c>
      <c r="F459" s="19">
        <f t="shared" si="323"/>
        <v>1.7492711370262537E-2</v>
      </c>
      <c r="G459" s="19">
        <f t="shared" si="327"/>
        <v>2.3460410557184772E-2</v>
      </c>
      <c r="H459" s="19">
        <f t="shared" si="363"/>
        <v>-0.56625781277797416</v>
      </c>
      <c r="I459" s="19">
        <f t="shared" si="363"/>
        <v>0.93090711166012641</v>
      </c>
      <c r="J459" s="19">
        <f t="shared" si="363"/>
        <v>0.66795258529734725</v>
      </c>
      <c r="K459" s="2" t="s">
        <v>75</v>
      </c>
      <c r="L459" s="40">
        <v>7.65</v>
      </c>
      <c r="M459" s="19">
        <f t="shared" si="347"/>
        <v>0</v>
      </c>
      <c r="N459" s="19">
        <f t="shared" si="322"/>
        <v>-5.2015604681404466E-3</v>
      </c>
      <c r="O459" s="19">
        <f t="shared" si="324"/>
        <v>-5.2015604681404466E-3</v>
      </c>
      <c r="P459" s="19">
        <f t="shared" si="328"/>
        <v>-3.0418250950570259E-2</v>
      </c>
      <c r="Q459" s="19">
        <f t="shared" si="364"/>
        <v>-0.35268746055368383</v>
      </c>
      <c r="R459" s="19">
        <f t="shared" si="364"/>
        <v>-0.24905553558413093</v>
      </c>
      <c r="S459" s="19">
        <f t="shared" si="364"/>
        <v>-1.1485587240338577</v>
      </c>
      <c r="T459" s="19">
        <f t="shared" si="348"/>
        <v>-0.21357035222429033</v>
      </c>
      <c r="U459" s="19">
        <f t="shared" si="348"/>
        <v>1.1799626472442573</v>
      </c>
      <c r="V459" s="19">
        <f t="shared" si="348"/>
        <v>1.8165113093312049</v>
      </c>
      <c r="W459" s="19">
        <f t="shared" si="329"/>
        <v>8.6643467366767299E-3</v>
      </c>
      <c r="X459" s="19">
        <f t="shared" si="330"/>
        <v>5.1662114470132957E-3</v>
      </c>
      <c r="Y459" s="19">
        <f t="shared" si="331"/>
        <v>1</v>
      </c>
      <c r="Z459" s="19">
        <f t="shared" si="332"/>
        <v>1.6771181020253798</v>
      </c>
      <c r="AA459" s="19">
        <f t="shared" si="333"/>
        <v>2.6771181020253798</v>
      </c>
      <c r="AB459" s="19">
        <f t="shared" si="334"/>
        <v>0.37353600472218529</v>
      </c>
      <c r="AC459" s="19">
        <f t="shared" si="335"/>
        <v>0.62646399527781471</v>
      </c>
      <c r="AD459" s="20">
        <f t="shared" si="336"/>
        <v>-6.1704258756646061E-3</v>
      </c>
      <c r="AE459" s="21">
        <f t="shared" si="341"/>
        <v>0</v>
      </c>
      <c r="AF459" s="21">
        <f t="shared" si="349"/>
        <v>0</v>
      </c>
      <c r="AG459" s="21">
        <f t="shared" si="350"/>
        <v>0</v>
      </c>
      <c r="AH459" s="21">
        <f t="shared" si="351"/>
        <v>0</v>
      </c>
      <c r="AI459" s="21">
        <f t="shared" si="365"/>
        <v>0</v>
      </c>
      <c r="AJ459" s="21">
        <f t="shared" si="366"/>
        <v>0</v>
      </c>
      <c r="AK459" s="24">
        <f t="shared" si="342"/>
        <v>-1</v>
      </c>
      <c r="AL459" s="24">
        <f t="shared" si="352"/>
        <v>0</v>
      </c>
      <c r="AM459" s="24">
        <f t="shared" si="353"/>
        <v>0</v>
      </c>
      <c r="AN459" s="24">
        <f t="shared" si="354"/>
        <v>1</v>
      </c>
      <c r="AO459" s="24">
        <f t="shared" si="355"/>
        <v>0</v>
      </c>
      <c r="AP459" s="24">
        <f t="shared" si="367"/>
        <v>0</v>
      </c>
      <c r="AQ459" s="27">
        <f t="shared" si="343"/>
        <v>-1</v>
      </c>
      <c r="AR459" s="27">
        <f t="shared" si="356"/>
        <v>0</v>
      </c>
      <c r="AS459" s="27">
        <f t="shared" si="357"/>
        <v>4</v>
      </c>
      <c r="AT459" s="27">
        <f t="shared" si="358"/>
        <v>0</v>
      </c>
      <c r="AU459" s="27">
        <f t="shared" si="359"/>
        <v>0</v>
      </c>
      <c r="AV459" s="27">
        <f t="shared" si="368"/>
        <v>0</v>
      </c>
      <c r="AW459">
        <f t="shared" si="360"/>
        <v>117.06502190429215</v>
      </c>
      <c r="AX459">
        <f t="shared" si="361"/>
        <v>103.17840373836762</v>
      </c>
      <c r="AY459">
        <f t="shared" si="369"/>
        <v>92.92814906851288</v>
      </c>
      <c r="AZ459">
        <f t="shared" si="362"/>
        <v>0</v>
      </c>
      <c r="BA459">
        <f t="shared" si="370"/>
        <v>104.1384917704375</v>
      </c>
      <c r="BB459" s="4">
        <f t="shared" si="344"/>
        <v>0</v>
      </c>
      <c r="BC459" s="4">
        <f t="shared" si="345"/>
        <v>0</v>
      </c>
    </row>
    <row r="460" spans="1:55">
      <c r="A460" s="37">
        <v>40975</v>
      </c>
      <c r="B460" s="2" t="s">
        <v>76</v>
      </c>
      <c r="C460" s="40">
        <v>10.32</v>
      </c>
      <c r="D460" s="19">
        <f t="shared" si="346"/>
        <v>-1.4326647564469948E-2</v>
      </c>
      <c r="E460" s="19">
        <f t="shared" si="321"/>
        <v>-2.6415094339622584E-2</v>
      </c>
      <c r="F460" s="19">
        <f t="shared" si="323"/>
        <v>5.8479532163743173E-3</v>
      </c>
      <c r="G460" s="19">
        <f t="shared" si="327"/>
        <v>2.2794846382557028E-2</v>
      </c>
      <c r="H460" s="19">
        <f t="shared" si="363"/>
        <v>-1.9776471445991772</v>
      </c>
      <c r="I460" s="19">
        <f t="shared" si="363"/>
        <v>0.32692655089899358</v>
      </c>
      <c r="J460" s="19">
        <f t="shared" si="363"/>
        <v>0.6612682711089175</v>
      </c>
      <c r="K460" s="2" t="s">
        <v>75</v>
      </c>
      <c r="L460" s="40">
        <v>7.66</v>
      </c>
      <c r="M460" s="19">
        <f t="shared" si="347"/>
        <v>1.3071895424836323E-3</v>
      </c>
      <c r="N460" s="19">
        <f t="shared" si="322"/>
        <v>-7.7720207253885506E-3</v>
      </c>
      <c r="O460" s="19">
        <f t="shared" si="324"/>
        <v>-3.9011703511053638E-3</v>
      </c>
      <c r="P460" s="19">
        <f t="shared" si="328"/>
        <v>-1.6688061617458266E-2</v>
      </c>
      <c r="Q460" s="19">
        <f t="shared" si="364"/>
        <v>-0.52961040019365524</v>
      </c>
      <c r="R460" s="19">
        <f t="shared" si="364"/>
        <v>-0.18851237122918227</v>
      </c>
      <c r="S460" s="19">
        <f t="shared" si="364"/>
        <v>-0.63238600405026335</v>
      </c>
      <c r="T460" s="19">
        <f t="shared" si="348"/>
        <v>-1.448036744405522</v>
      </c>
      <c r="U460" s="19">
        <f t="shared" si="348"/>
        <v>0.51543892212817588</v>
      </c>
      <c r="V460" s="19">
        <f t="shared" si="348"/>
        <v>1.2936542751591809</v>
      </c>
      <c r="W460" s="19">
        <f t="shared" si="329"/>
        <v>8.7233129029058078E-3</v>
      </c>
      <c r="X460" s="19">
        <f t="shared" si="330"/>
        <v>4.4792083569471352E-3</v>
      </c>
      <c r="Y460" s="19">
        <f t="shared" si="331"/>
        <v>1</v>
      </c>
      <c r="Z460" s="19">
        <f t="shared" si="332"/>
        <v>1.9475121958495585</v>
      </c>
      <c r="AA460" s="19">
        <f t="shared" si="333"/>
        <v>2.9475121958495585</v>
      </c>
      <c r="AB460" s="19">
        <f t="shared" si="334"/>
        <v>0.3392691644866192</v>
      </c>
      <c r="AC460" s="19">
        <f t="shared" si="335"/>
        <v>0.66073083551338085</v>
      </c>
      <c r="AD460" s="20">
        <f t="shared" si="336"/>
        <v>-4.5242386926097351E-4</v>
      </c>
      <c r="AE460" s="21">
        <f t="shared" si="341"/>
        <v>1</v>
      </c>
      <c r="AF460" s="21">
        <f t="shared" si="349"/>
        <v>0</v>
      </c>
      <c r="AG460" s="21">
        <f t="shared" si="350"/>
        <v>1</v>
      </c>
      <c r="AH460" s="21">
        <f t="shared" si="351"/>
        <v>0</v>
      </c>
      <c r="AI460" s="21">
        <f t="shared" si="365"/>
        <v>1</v>
      </c>
      <c r="AJ460" s="21">
        <f t="shared" si="366"/>
        <v>-4.5242386926097351E-4</v>
      </c>
      <c r="AK460" s="24">
        <f t="shared" si="342"/>
        <v>0</v>
      </c>
      <c r="AL460" s="24">
        <f t="shared" si="352"/>
        <v>0</v>
      </c>
      <c r="AM460" s="24">
        <f t="shared" si="353"/>
        <v>0</v>
      </c>
      <c r="AN460" s="24">
        <f t="shared" si="354"/>
        <v>0</v>
      </c>
      <c r="AO460" s="24">
        <f t="shared" si="355"/>
        <v>0</v>
      </c>
      <c r="AP460" s="24">
        <f t="shared" si="367"/>
        <v>0</v>
      </c>
      <c r="AQ460" s="27">
        <f t="shared" si="343"/>
        <v>-1</v>
      </c>
      <c r="AR460" s="27">
        <f t="shared" si="356"/>
        <v>0</v>
      </c>
      <c r="AS460" s="27">
        <f t="shared" si="357"/>
        <v>5</v>
      </c>
      <c r="AT460" s="27">
        <f t="shared" si="358"/>
        <v>0</v>
      </c>
      <c r="AU460" s="27">
        <f t="shared" si="359"/>
        <v>0</v>
      </c>
      <c r="AV460" s="27">
        <f t="shared" si="368"/>
        <v>0</v>
      </c>
      <c r="AW460">
        <f t="shared" si="360"/>
        <v>117.01205889412709</v>
      </c>
      <c r="AX460">
        <f t="shared" si="361"/>
        <v>103.17840373836762</v>
      </c>
      <c r="AY460">
        <f t="shared" si="369"/>
        <v>92.92814906851288</v>
      </c>
      <c r="AZ460">
        <f t="shared" si="362"/>
        <v>-1.5080795642032451E-4</v>
      </c>
      <c r="BA460">
        <f t="shared" si="370"/>
        <v>104.12278685730891</v>
      </c>
      <c r="BB460" s="4">
        <f t="shared" si="344"/>
        <v>-1</v>
      </c>
      <c r="BC460" s="4">
        <f t="shared" si="345"/>
        <v>0</v>
      </c>
    </row>
    <row r="461" spans="1:55">
      <c r="A461" s="37">
        <v>40976</v>
      </c>
      <c r="B461" s="2" t="s">
        <v>76</v>
      </c>
      <c r="C461" s="40">
        <v>10.28</v>
      </c>
      <c r="D461" s="19">
        <f t="shared" si="346"/>
        <v>-3.8759689922481513E-3</v>
      </c>
      <c r="E461" s="19">
        <f t="shared" ref="E461:E524" si="371">(C461-C456)/C456</f>
        <v>-2.2813688212927778E-2</v>
      </c>
      <c r="F461" s="19">
        <f t="shared" si="323"/>
        <v>9.7370983446930747E-4</v>
      </c>
      <c r="G461" s="19">
        <f t="shared" si="327"/>
        <v>1.9493177387913815E-3</v>
      </c>
      <c r="H461" s="19">
        <f t="shared" si="363"/>
        <v>-1.6303938890962126</v>
      </c>
      <c r="I461" s="19">
        <f t="shared" si="363"/>
        <v>5.5919950934654766E-2</v>
      </c>
      <c r="J461" s="19">
        <f t="shared" si="363"/>
        <v>5.8303204504265627E-2</v>
      </c>
      <c r="K461" s="2" t="s">
        <v>75</v>
      </c>
      <c r="L461" s="40">
        <v>7.65</v>
      </c>
      <c r="M461" s="19">
        <f t="shared" si="347"/>
        <v>-1.3054830287205987E-3</v>
      </c>
      <c r="N461" s="19">
        <f t="shared" ref="N461:N524" si="372">(L461-L456)/L456</f>
        <v>-6.4935064935064705E-3</v>
      </c>
      <c r="O461" s="19">
        <f t="shared" si="324"/>
        <v>-6.4935064935064705E-3</v>
      </c>
      <c r="P461" s="19">
        <f t="shared" si="328"/>
        <v>-2.4234693877550957E-2</v>
      </c>
      <c r="Q461" s="19">
        <f t="shared" si="364"/>
        <v>-0.44792431604214866</v>
      </c>
      <c r="R461" s="19">
        <f t="shared" si="364"/>
        <v>-0.32036435855807149</v>
      </c>
      <c r="S461" s="19">
        <f t="shared" si="364"/>
        <v>-0.92767351482809901</v>
      </c>
      <c r="T461" s="19">
        <f t="shared" si="348"/>
        <v>-1.182469573054064</v>
      </c>
      <c r="U461" s="19">
        <f t="shared" si="348"/>
        <v>0.37628430949272629</v>
      </c>
      <c r="V461" s="19">
        <f t="shared" si="348"/>
        <v>0.98597671933236464</v>
      </c>
      <c r="W461" s="19">
        <f t="shared" si="329"/>
        <v>7.9595714535931686E-3</v>
      </c>
      <c r="X461" s="19">
        <f t="shared" si="330"/>
        <v>4.1414573501016754E-3</v>
      </c>
      <c r="Y461" s="19">
        <f t="shared" si="331"/>
        <v>1</v>
      </c>
      <c r="Z461" s="19">
        <f t="shared" si="332"/>
        <v>1.9219252501532476</v>
      </c>
      <c r="AA461" s="19">
        <f t="shared" si="333"/>
        <v>2.9219252501532473</v>
      </c>
      <c r="AB461" s="19">
        <f t="shared" si="334"/>
        <v>0.3422401034891473</v>
      </c>
      <c r="AC461" s="19">
        <f t="shared" si="335"/>
        <v>0.65775989651085276</v>
      </c>
      <c r="AD461" s="20">
        <f t="shared" si="336"/>
        <v>2.5244088012248028E-3</v>
      </c>
      <c r="AE461" s="21">
        <f t="shared" si="341"/>
        <v>1</v>
      </c>
      <c r="AF461" s="21">
        <f t="shared" si="349"/>
        <v>0</v>
      </c>
      <c r="AG461" s="21">
        <f t="shared" si="350"/>
        <v>2</v>
      </c>
      <c r="AH461" s="21">
        <f t="shared" si="351"/>
        <v>0</v>
      </c>
      <c r="AI461" s="21">
        <f t="shared" si="365"/>
        <v>1</v>
      </c>
      <c r="AJ461" s="21">
        <f t="shared" si="366"/>
        <v>2.5244088012248028E-3</v>
      </c>
      <c r="AK461" s="24">
        <f t="shared" si="342"/>
        <v>0</v>
      </c>
      <c r="AL461" s="24">
        <f t="shared" si="352"/>
        <v>0</v>
      </c>
      <c r="AM461" s="24">
        <f t="shared" si="353"/>
        <v>0</v>
      </c>
      <c r="AN461" s="24">
        <f t="shared" si="354"/>
        <v>0</v>
      </c>
      <c r="AO461" s="24">
        <f t="shared" si="355"/>
        <v>0</v>
      </c>
      <c r="AP461" s="24">
        <f t="shared" si="367"/>
        <v>0</v>
      </c>
      <c r="AQ461" s="27">
        <f t="shared" si="343"/>
        <v>0</v>
      </c>
      <c r="AR461" s="27">
        <f t="shared" si="356"/>
        <v>0</v>
      </c>
      <c r="AS461" s="27">
        <f t="shared" si="357"/>
        <v>0</v>
      </c>
      <c r="AT461" s="27">
        <f t="shared" si="358"/>
        <v>1</v>
      </c>
      <c r="AU461" s="27">
        <f t="shared" si="359"/>
        <v>0</v>
      </c>
      <c r="AV461" s="27">
        <f t="shared" si="368"/>
        <v>0</v>
      </c>
      <c r="AW461">
        <f t="shared" si="360"/>
        <v>117.30744516544887</v>
      </c>
      <c r="AX461">
        <f t="shared" si="361"/>
        <v>103.17840373836762</v>
      </c>
      <c r="AY461">
        <f t="shared" si="369"/>
        <v>92.92814906851288</v>
      </c>
      <c r="AZ461">
        <f t="shared" si="362"/>
        <v>8.4146960040826755E-4</v>
      </c>
      <c r="BA461">
        <f t="shared" si="370"/>
        <v>104.21040301715912</v>
      </c>
      <c r="BB461" s="4">
        <f t="shared" si="344"/>
        <v>0</v>
      </c>
      <c r="BC461" s="4">
        <f t="shared" si="345"/>
        <v>0</v>
      </c>
    </row>
    <row r="462" spans="1:55">
      <c r="A462" s="37">
        <v>40977</v>
      </c>
      <c r="B462" s="2" t="s">
        <v>76</v>
      </c>
      <c r="C462" s="40">
        <v>10.33</v>
      </c>
      <c r="D462" s="19">
        <f t="shared" si="346"/>
        <v>4.8638132295720539E-3</v>
      </c>
      <c r="E462" s="19">
        <f t="shared" si="371"/>
        <v>-1.0536398467432897E-2</v>
      </c>
      <c r="F462" s="19">
        <f t="shared" si="323"/>
        <v>1.9398642095052932E-3</v>
      </c>
      <c r="G462" s="19">
        <f t="shared" si="327"/>
        <v>3.8872691933917324E-3</v>
      </c>
      <c r="H462" s="19">
        <f t="shared" si="363"/>
        <v>-0.73078623999710945</v>
      </c>
      <c r="I462" s="19">
        <f t="shared" si="363"/>
        <v>0.11316354567880207</v>
      </c>
      <c r="J462" s="19">
        <f t="shared" si="363"/>
        <v>0.11881740889604472</v>
      </c>
      <c r="K462" s="2" t="s">
        <v>75</v>
      </c>
      <c r="L462" s="40">
        <v>7.64</v>
      </c>
      <c r="M462" s="19">
        <f t="shared" si="347"/>
        <v>-1.3071895424837483E-3</v>
      </c>
      <c r="N462" s="19">
        <f t="shared" si="372"/>
        <v>-1.3071895424837483E-3</v>
      </c>
      <c r="O462" s="19">
        <f t="shared" si="324"/>
        <v>-1.1642949547218725E-2</v>
      </c>
      <c r="P462" s="19">
        <f t="shared" si="328"/>
        <v>-2.5510204081632678E-2</v>
      </c>
      <c r="Q462" s="19">
        <f t="shared" si="364"/>
        <v>-9.0573276397765384E-2</v>
      </c>
      <c r="R462" s="19">
        <f t="shared" si="364"/>
        <v>-0.57982819853071732</v>
      </c>
      <c r="S462" s="19">
        <f t="shared" si="364"/>
        <v>-0.98071766459020315</v>
      </c>
      <c r="T462" s="19">
        <f t="shared" si="348"/>
        <v>-0.6402129635993441</v>
      </c>
      <c r="U462" s="19">
        <f t="shared" si="348"/>
        <v>0.69299174420951937</v>
      </c>
      <c r="V462" s="19">
        <f t="shared" si="348"/>
        <v>1.0995350734862479</v>
      </c>
      <c r="W462" s="19">
        <f t="shared" si="329"/>
        <v>8.0071192356275366E-3</v>
      </c>
      <c r="X462" s="19">
        <f t="shared" si="330"/>
        <v>4.1315309027559798E-3</v>
      </c>
      <c r="Y462" s="19">
        <f t="shared" si="331"/>
        <v>1</v>
      </c>
      <c r="Z462" s="19">
        <f t="shared" si="332"/>
        <v>1.938051396465728</v>
      </c>
      <c r="AA462" s="19">
        <f t="shared" si="333"/>
        <v>2.938051396465728</v>
      </c>
      <c r="AB462" s="19">
        <f t="shared" si="334"/>
        <v>0.34036164282317549</v>
      </c>
      <c r="AC462" s="19">
        <f t="shared" si="335"/>
        <v>0.65963835717682451</v>
      </c>
      <c r="AD462" s="20">
        <f t="shared" si="336"/>
        <v>-7.7706089196223427E-3</v>
      </c>
      <c r="AE462" s="21">
        <f t="shared" si="341"/>
        <v>0</v>
      </c>
      <c r="AF462" s="21">
        <f t="shared" si="349"/>
        <v>0</v>
      </c>
      <c r="AG462" s="21">
        <f t="shared" si="350"/>
        <v>3</v>
      </c>
      <c r="AH462" s="21">
        <f t="shared" si="351"/>
        <v>0</v>
      </c>
      <c r="AI462" s="21">
        <f t="shared" si="365"/>
        <v>1</v>
      </c>
      <c r="AJ462" s="21">
        <f t="shared" si="366"/>
        <v>-7.7706089196223427E-3</v>
      </c>
      <c r="AK462" s="24">
        <f t="shared" si="342"/>
        <v>0</v>
      </c>
      <c r="AL462" s="24">
        <f t="shared" si="352"/>
        <v>0</v>
      </c>
      <c r="AM462" s="24">
        <f t="shared" si="353"/>
        <v>0</v>
      </c>
      <c r="AN462" s="24">
        <f t="shared" si="354"/>
        <v>0</v>
      </c>
      <c r="AO462" s="24">
        <f t="shared" si="355"/>
        <v>0</v>
      </c>
      <c r="AP462" s="24">
        <f t="shared" si="367"/>
        <v>0</v>
      </c>
      <c r="AQ462" s="27">
        <f t="shared" si="343"/>
        <v>-1</v>
      </c>
      <c r="AR462" s="27">
        <f t="shared" si="356"/>
        <v>0</v>
      </c>
      <c r="AS462" s="27">
        <f t="shared" si="357"/>
        <v>1</v>
      </c>
      <c r="AT462" s="27">
        <f t="shared" si="358"/>
        <v>0</v>
      </c>
      <c r="AU462" s="27">
        <f t="shared" si="359"/>
        <v>0</v>
      </c>
      <c r="AV462" s="27">
        <f t="shared" si="368"/>
        <v>0</v>
      </c>
      <c r="AW462">
        <f t="shared" si="360"/>
        <v>116.39589488570812</v>
      </c>
      <c r="AX462">
        <f t="shared" si="361"/>
        <v>103.17840373836762</v>
      </c>
      <c r="AY462">
        <f t="shared" si="369"/>
        <v>92.92814906851288</v>
      </c>
      <c r="AZ462">
        <f t="shared" si="362"/>
        <v>-2.5902029732074476E-3</v>
      </c>
      <c r="BA462">
        <f t="shared" si="370"/>
        <v>103.94047692142493</v>
      </c>
      <c r="BB462" s="4">
        <f t="shared" si="344"/>
        <v>0</v>
      </c>
      <c r="BC462" s="4">
        <f t="shared" si="345"/>
        <v>0</v>
      </c>
    </row>
    <row r="463" spans="1:55">
      <c r="A463" s="37">
        <v>40980</v>
      </c>
      <c r="B463" s="2" t="s">
        <v>76</v>
      </c>
      <c r="C463" s="40">
        <v>10.33</v>
      </c>
      <c r="D463" s="19">
        <f t="shared" si="346"/>
        <v>0</v>
      </c>
      <c r="E463" s="19">
        <f t="shared" si="371"/>
        <v>-2.4551463644948045E-2</v>
      </c>
      <c r="F463" s="19">
        <f t="shared" si="323"/>
        <v>-9.5877277085330437E-3</v>
      </c>
      <c r="G463" s="19">
        <f t="shared" si="327"/>
        <v>1.9398642095052932E-3</v>
      </c>
      <c r="H463" s="19">
        <f t="shared" si="363"/>
        <v>-1.6955893061160447</v>
      </c>
      <c r="I463" s="19">
        <f t="shared" si="363"/>
        <v>-0.56406636930965204</v>
      </c>
      <c r="J463" s="19">
        <f t="shared" si="363"/>
        <v>6.0983438240637872E-2</v>
      </c>
      <c r="K463" s="2" t="s">
        <v>75</v>
      </c>
      <c r="L463" s="40">
        <v>7.73</v>
      </c>
      <c r="M463" s="19">
        <f t="shared" si="347"/>
        <v>1.1780104712041982E-2</v>
      </c>
      <c r="N463" s="19">
        <f t="shared" si="372"/>
        <v>1.0457516339869289E-2</v>
      </c>
      <c r="O463" s="19">
        <f t="shared" si="324"/>
        <v>-1.2919896640826599E-3</v>
      </c>
      <c r="P463" s="19">
        <f t="shared" si="328"/>
        <v>-8.9743589743588974E-3</v>
      </c>
      <c r="Q463" s="19">
        <f t="shared" si="364"/>
        <v>0.72574451088225533</v>
      </c>
      <c r="R463" s="19">
        <f t="shared" si="364"/>
        <v>-6.4886828116660772E-2</v>
      </c>
      <c r="S463" s="19">
        <f t="shared" si="364"/>
        <v>-0.3476893033153875</v>
      </c>
      <c r="T463" s="19">
        <f t="shared" si="348"/>
        <v>-2.4213338169982999</v>
      </c>
      <c r="U463" s="19">
        <f t="shared" si="348"/>
        <v>-0.49917954119299124</v>
      </c>
      <c r="V463" s="19">
        <f t="shared" si="348"/>
        <v>0.4086727415560254</v>
      </c>
      <c r="W463" s="19">
        <f t="shared" si="329"/>
        <v>7.9969437208799576E-3</v>
      </c>
      <c r="X463" s="19">
        <f t="shared" si="330"/>
        <v>4.953115920794518E-3</v>
      </c>
      <c r="Y463" s="19">
        <f t="shared" si="331"/>
        <v>1</v>
      </c>
      <c r="Z463" s="19">
        <f t="shared" si="332"/>
        <v>1.6145278747276293</v>
      </c>
      <c r="AA463" s="19">
        <f t="shared" si="333"/>
        <v>2.6145278747276293</v>
      </c>
      <c r="AB463" s="19">
        <f t="shared" si="334"/>
        <v>0.38247823236697215</v>
      </c>
      <c r="AC463" s="19">
        <f t="shared" si="335"/>
        <v>0.61752176763302791</v>
      </c>
      <c r="AD463" s="20">
        <f t="shared" si="336"/>
        <v>-1.8512983173619439E-3</v>
      </c>
      <c r="AE463" s="21">
        <f t="shared" si="341"/>
        <v>1</v>
      </c>
      <c r="AF463" s="21">
        <f t="shared" si="349"/>
        <v>0</v>
      </c>
      <c r="AG463" s="21">
        <f t="shared" si="350"/>
        <v>4</v>
      </c>
      <c r="AH463" s="21">
        <f t="shared" si="351"/>
        <v>0</v>
      </c>
      <c r="AI463" s="21">
        <f t="shared" si="365"/>
        <v>1</v>
      </c>
      <c r="AJ463" s="21">
        <f t="shared" si="366"/>
        <v>-1.8512983173619439E-3</v>
      </c>
      <c r="AK463" s="24">
        <f t="shared" si="342"/>
        <v>0</v>
      </c>
      <c r="AL463" s="24">
        <f t="shared" si="352"/>
        <v>0</v>
      </c>
      <c r="AM463" s="24">
        <f t="shared" si="353"/>
        <v>0</v>
      </c>
      <c r="AN463" s="24">
        <f t="shared" si="354"/>
        <v>0</v>
      </c>
      <c r="AO463" s="24">
        <f t="shared" si="355"/>
        <v>0</v>
      </c>
      <c r="AP463" s="24">
        <f t="shared" si="367"/>
        <v>0</v>
      </c>
      <c r="AQ463" s="27">
        <f t="shared" si="343"/>
        <v>0</v>
      </c>
      <c r="AR463" s="27">
        <f t="shared" si="356"/>
        <v>0</v>
      </c>
      <c r="AS463" s="27">
        <f t="shared" si="357"/>
        <v>0</v>
      </c>
      <c r="AT463" s="27">
        <f t="shared" si="358"/>
        <v>0</v>
      </c>
      <c r="AU463" s="27">
        <f t="shared" si="359"/>
        <v>0</v>
      </c>
      <c r="AV463" s="27">
        <f t="shared" si="368"/>
        <v>0</v>
      </c>
      <c r="AW463">
        <f t="shared" si="360"/>
        <v>116.18041136135837</v>
      </c>
      <c r="AX463">
        <f t="shared" si="361"/>
        <v>103.17840373836762</v>
      </c>
      <c r="AY463">
        <f t="shared" si="369"/>
        <v>92.92814906851288</v>
      </c>
      <c r="AZ463">
        <f t="shared" si="362"/>
        <v>-6.1709943912064801E-4</v>
      </c>
      <c r="BA463">
        <f t="shared" si="370"/>
        <v>103.87633531141478</v>
      </c>
      <c r="BB463" s="4">
        <f t="shared" si="344"/>
        <v>0</v>
      </c>
      <c r="BC463" s="4">
        <f t="shared" si="345"/>
        <v>0</v>
      </c>
    </row>
    <row r="464" spans="1:55">
      <c r="A464" s="37">
        <v>40981</v>
      </c>
      <c r="B464" s="2" t="s">
        <v>76</v>
      </c>
      <c r="C464" s="40">
        <v>10.28</v>
      </c>
      <c r="D464" s="19">
        <f t="shared" si="346"/>
        <v>-4.8402710551791591E-3</v>
      </c>
      <c r="E464" s="19">
        <f t="shared" si="371"/>
        <v>-1.8147086914995347E-2</v>
      </c>
      <c r="F464" s="19">
        <f t="shared" si="323"/>
        <v>-2.55924170616115E-2</v>
      </c>
      <c r="G464" s="19">
        <f t="shared" si="327"/>
        <v>1.9493177387913815E-3</v>
      </c>
      <c r="H464" s="19">
        <f t="shared" si="363"/>
        <v>-1.2244738277618434</v>
      </c>
      <c r="I464" s="19">
        <f t="shared" si="363"/>
        <v>-1.4904972846188291</v>
      </c>
      <c r="J464" s="19">
        <f t="shared" si="363"/>
        <v>6.354928073261229E-2</v>
      </c>
      <c r="K464" s="2" t="s">
        <v>75</v>
      </c>
      <c r="L464" s="40">
        <v>7.73</v>
      </c>
      <c r="M464" s="19">
        <f t="shared" si="347"/>
        <v>0</v>
      </c>
      <c r="N464" s="19">
        <f t="shared" si="372"/>
        <v>1.0457516339869289E-2</v>
      </c>
      <c r="O464" s="19">
        <f t="shared" si="324"/>
        <v>5.2015604681404466E-3</v>
      </c>
      <c r="P464" s="19">
        <f t="shared" si="328"/>
        <v>-1.2771392081736863E-2</v>
      </c>
      <c r="Q464" s="19">
        <f t="shared" si="364"/>
        <v>0.72012985055255674</v>
      </c>
      <c r="R464" s="19">
        <f t="shared" si="364"/>
        <v>0.2636905461458649</v>
      </c>
      <c r="S464" s="19">
        <f t="shared" si="364"/>
        <v>-0.49892568638103285</v>
      </c>
      <c r="T464" s="19">
        <f t="shared" si="348"/>
        <v>-1.9446036783144001</v>
      </c>
      <c r="U464" s="19">
        <f t="shared" si="348"/>
        <v>-1.7541878307646941</v>
      </c>
      <c r="V464" s="19">
        <f t="shared" si="348"/>
        <v>0.56247496711364509</v>
      </c>
      <c r="W464" s="19">
        <f t="shared" si="329"/>
        <v>7.9966364347756804E-3</v>
      </c>
      <c r="X464" s="19">
        <f t="shared" si="330"/>
        <v>4.851610920078327E-3</v>
      </c>
      <c r="Y464" s="19">
        <f t="shared" si="331"/>
        <v>1</v>
      </c>
      <c r="Z464" s="19">
        <f t="shared" si="332"/>
        <v>1.6482435559046393</v>
      </c>
      <c r="AA464" s="19">
        <f t="shared" si="333"/>
        <v>2.6482435559046396</v>
      </c>
      <c r="AB464" s="19">
        <f t="shared" si="334"/>
        <v>0.37760877309428592</v>
      </c>
      <c r="AC464" s="19">
        <f t="shared" si="335"/>
        <v>0.62239122690571402</v>
      </c>
      <c r="AD464" s="20">
        <f t="shared" si="336"/>
        <v>1.6955867934557141E-3</v>
      </c>
      <c r="AE464" s="21">
        <f t="shared" si="341"/>
        <v>1</v>
      </c>
      <c r="AF464" s="21">
        <f t="shared" si="349"/>
        <v>0</v>
      </c>
      <c r="AG464" s="21">
        <f t="shared" si="350"/>
        <v>5</v>
      </c>
      <c r="AH464" s="21">
        <f t="shared" si="351"/>
        <v>0</v>
      </c>
      <c r="AI464" s="21">
        <f t="shared" si="365"/>
        <v>1</v>
      </c>
      <c r="AJ464" s="21">
        <f t="shared" si="366"/>
        <v>1.6955867934557141E-3</v>
      </c>
      <c r="AK464" s="24">
        <f t="shared" si="342"/>
        <v>1</v>
      </c>
      <c r="AL464" s="24">
        <f t="shared" si="352"/>
        <v>0</v>
      </c>
      <c r="AM464" s="24">
        <f t="shared" si="353"/>
        <v>1</v>
      </c>
      <c r="AN464" s="24">
        <f t="shared" si="354"/>
        <v>0</v>
      </c>
      <c r="AO464" s="24">
        <f t="shared" si="355"/>
        <v>1</v>
      </c>
      <c r="AP464" s="24">
        <f t="shared" si="367"/>
        <v>1.6955867934557141E-3</v>
      </c>
      <c r="AQ464" s="27">
        <f t="shared" si="343"/>
        <v>0</v>
      </c>
      <c r="AR464" s="27">
        <f t="shared" si="356"/>
        <v>0</v>
      </c>
      <c r="AS464" s="27">
        <f t="shared" si="357"/>
        <v>0</v>
      </c>
      <c r="AT464" s="27">
        <f t="shared" si="358"/>
        <v>0</v>
      </c>
      <c r="AU464" s="27">
        <f t="shared" si="359"/>
        <v>0</v>
      </c>
      <c r="AV464" s="27">
        <f t="shared" si="368"/>
        <v>0</v>
      </c>
      <c r="AW464">
        <f t="shared" si="360"/>
        <v>116.37740533252092</v>
      </c>
      <c r="AX464">
        <f t="shared" si="361"/>
        <v>103.35335167711622</v>
      </c>
      <c r="AY464">
        <f t="shared" si="369"/>
        <v>92.92814906851288</v>
      </c>
      <c r="AZ464">
        <f t="shared" si="362"/>
        <v>1.1303911956371427E-3</v>
      </c>
      <c r="BA464">
        <f t="shared" si="370"/>
        <v>103.99375620628585</v>
      </c>
      <c r="BB464" s="4">
        <f t="shared" si="344"/>
        <v>0</v>
      </c>
      <c r="BC464" s="4">
        <f t="shared" si="345"/>
        <v>1</v>
      </c>
    </row>
    <row r="465" spans="1:55">
      <c r="A465" s="37">
        <v>40982</v>
      </c>
      <c r="B465" s="2" t="s">
        <v>76</v>
      </c>
      <c r="C465" s="40">
        <v>10.37</v>
      </c>
      <c r="D465" s="19">
        <f t="shared" si="346"/>
        <v>8.7548638132295582E-3</v>
      </c>
      <c r="E465" s="19">
        <f t="shared" si="371"/>
        <v>4.8449612403099742E-3</v>
      </c>
      <c r="F465" s="19">
        <f t="shared" si="323"/>
        <v>-2.169811320754721E-2</v>
      </c>
      <c r="G465" s="19">
        <f t="shared" si="327"/>
        <v>1.2695312499999903E-2</v>
      </c>
      <c r="H465" s="19">
        <f t="shared" si="363"/>
        <v>0.32015309776022627</v>
      </c>
      <c r="I465" s="19">
        <f t="shared" si="363"/>
        <v>-1.2181557305631314</v>
      </c>
      <c r="J465" s="19">
        <f t="shared" si="363"/>
        <v>0.42542769880286957</v>
      </c>
      <c r="K465" s="2" t="s">
        <v>75</v>
      </c>
      <c r="L465" s="40">
        <v>7.75</v>
      </c>
      <c r="M465" s="19">
        <f t="shared" si="347"/>
        <v>2.5873221216040844E-3</v>
      </c>
      <c r="N465" s="19">
        <f t="shared" si="372"/>
        <v>1.174934725848562E-2</v>
      </c>
      <c r="O465" s="19">
        <f t="shared" si="324"/>
        <v>3.886010362694333E-3</v>
      </c>
      <c r="P465" s="19">
        <f t="shared" si="328"/>
        <v>-7.6824583866836891E-3</v>
      </c>
      <c r="Q465" s="19">
        <f t="shared" si="364"/>
        <v>0.80350046902295635</v>
      </c>
      <c r="R465" s="19">
        <f t="shared" si="364"/>
        <v>0.19765148722311882</v>
      </c>
      <c r="S465" s="19">
        <f t="shared" si="364"/>
        <v>-0.30308826634004005</v>
      </c>
      <c r="T465" s="19">
        <f t="shared" si="348"/>
        <v>-0.48334737126273009</v>
      </c>
      <c r="U465" s="19">
        <f t="shared" si="348"/>
        <v>-1.4158072177862502</v>
      </c>
      <c r="V465" s="19">
        <f t="shared" si="348"/>
        <v>0.72851596514290962</v>
      </c>
      <c r="W465" s="19">
        <f t="shared" si="329"/>
        <v>8.2057812480510282E-3</v>
      </c>
      <c r="X465" s="19">
        <f t="shared" si="330"/>
        <v>4.8804887584889432E-3</v>
      </c>
      <c r="Y465" s="19">
        <f t="shared" si="331"/>
        <v>1</v>
      </c>
      <c r="Z465" s="19">
        <f t="shared" si="332"/>
        <v>1.6813441550865562</v>
      </c>
      <c r="AA465" s="19">
        <f t="shared" si="333"/>
        <v>2.6813441550865562</v>
      </c>
      <c r="AB465" s="19">
        <f t="shared" si="334"/>
        <v>0.3729472765004756</v>
      </c>
      <c r="AC465" s="19">
        <f t="shared" si="335"/>
        <v>0.62705272349952446</v>
      </c>
      <c r="AD465" s="20">
        <f t="shared" si="336"/>
        <v>-4.4058700639716952E-3</v>
      </c>
      <c r="AE465" s="21">
        <f t="shared" si="341"/>
        <v>0</v>
      </c>
      <c r="AF465" s="21">
        <f t="shared" si="349"/>
        <v>0</v>
      </c>
      <c r="AG465" s="21">
        <f t="shared" si="350"/>
        <v>0</v>
      </c>
      <c r="AH465" s="21">
        <f t="shared" si="351"/>
        <v>1</v>
      </c>
      <c r="AI465" s="21">
        <f t="shared" si="365"/>
        <v>0</v>
      </c>
      <c r="AJ465" s="21">
        <f t="shared" si="366"/>
        <v>0</v>
      </c>
      <c r="AK465" s="24">
        <f t="shared" si="342"/>
        <v>1</v>
      </c>
      <c r="AL465" s="24">
        <f t="shared" si="352"/>
        <v>0</v>
      </c>
      <c r="AM465" s="24">
        <f t="shared" si="353"/>
        <v>2</v>
      </c>
      <c r="AN465" s="24">
        <f t="shared" si="354"/>
        <v>0</v>
      </c>
      <c r="AO465" s="24">
        <f t="shared" si="355"/>
        <v>1</v>
      </c>
      <c r="AP465" s="24">
        <f t="shared" si="367"/>
        <v>-4.4058700639716952E-3</v>
      </c>
      <c r="AQ465" s="27">
        <f t="shared" si="343"/>
        <v>0</v>
      </c>
      <c r="AR465" s="27">
        <f t="shared" si="356"/>
        <v>0</v>
      </c>
      <c r="AS465" s="27">
        <f t="shared" si="357"/>
        <v>0</v>
      </c>
      <c r="AT465" s="27">
        <f t="shared" si="358"/>
        <v>0</v>
      </c>
      <c r="AU465" s="27">
        <f t="shared" si="359"/>
        <v>0</v>
      </c>
      <c r="AV465" s="27">
        <f t="shared" si="368"/>
        <v>0</v>
      </c>
      <c r="AW465">
        <f t="shared" si="360"/>
        <v>116.37740533252092</v>
      </c>
      <c r="AX465">
        <f t="shared" si="361"/>
        <v>102.89799023895087</v>
      </c>
      <c r="AY465">
        <f t="shared" si="369"/>
        <v>92.92814906851288</v>
      </c>
      <c r="AZ465">
        <f t="shared" si="362"/>
        <v>-1.4686233546572318E-3</v>
      </c>
      <c r="BA465">
        <f t="shared" si="370"/>
        <v>103.84102854718277</v>
      </c>
      <c r="BB465" s="4">
        <f t="shared" si="344"/>
        <v>0</v>
      </c>
      <c r="BC465" s="4">
        <f t="shared" si="345"/>
        <v>0</v>
      </c>
    </row>
    <row r="466" spans="1:55">
      <c r="A466" s="37">
        <v>40983</v>
      </c>
      <c r="B466" s="2" t="s">
        <v>76</v>
      </c>
      <c r="C466" s="40">
        <v>10.18</v>
      </c>
      <c r="D466" s="19">
        <f t="shared" si="346"/>
        <v>-1.8322082931533222E-2</v>
      </c>
      <c r="E466" s="19">
        <f t="shared" si="371"/>
        <v>-9.7276264591439343E-3</v>
      </c>
      <c r="F466" s="19">
        <f t="shared" ref="F466:F529" si="373">(C466-C456)/C456</f>
        <v>-3.2319391634980973E-2</v>
      </c>
      <c r="G466" s="19">
        <f t="shared" si="327"/>
        <v>-6.8292682926829546E-3</v>
      </c>
      <c r="H466" s="19">
        <f t="shared" si="363"/>
        <v>-0.64282830631244503</v>
      </c>
      <c r="I466" s="19">
        <f t="shared" si="363"/>
        <v>-1.7657614180681418</v>
      </c>
      <c r="J466" s="19">
        <f t="shared" si="363"/>
        <v>-0.23785476982503836</v>
      </c>
      <c r="K466" s="2" t="s">
        <v>75</v>
      </c>
      <c r="L466" s="40">
        <v>7.72</v>
      </c>
      <c r="M466" s="19">
        <f t="shared" si="347"/>
        <v>-3.870967741935516E-3</v>
      </c>
      <c r="N466" s="19">
        <f t="shared" si="372"/>
        <v>9.1503267973855416E-3</v>
      </c>
      <c r="O466" s="19">
        <f t="shared" ref="O466:O529" si="374">(L466-L456)/L456</f>
        <v>2.5974025974025419E-3</v>
      </c>
      <c r="P466" s="19">
        <f t="shared" si="328"/>
        <v>-1.404853128991064E-2</v>
      </c>
      <c r="Q466" s="19">
        <f t="shared" si="364"/>
        <v>0.61973798683942494</v>
      </c>
      <c r="R466" s="19">
        <f t="shared" si="364"/>
        <v>0.13294056679635907</v>
      </c>
      <c r="S466" s="19">
        <f t="shared" si="364"/>
        <v>-0.55820114270213439</v>
      </c>
      <c r="T466" s="19">
        <f t="shared" si="348"/>
        <v>-1.26256629315187</v>
      </c>
      <c r="U466" s="19">
        <f t="shared" si="348"/>
        <v>-1.8987019848645008</v>
      </c>
      <c r="V466" s="19">
        <f t="shared" si="348"/>
        <v>0.320346372877096</v>
      </c>
      <c r="W466" s="19">
        <f t="shared" si="329"/>
        <v>9.2368620934043556E-3</v>
      </c>
      <c r="X466" s="19">
        <f t="shared" si="330"/>
        <v>4.888809649772956E-3</v>
      </c>
      <c r="Y466" s="19">
        <f t="shared" si="331"/>
        <v>1</v>
      </c>
      <c r="Z466" s="19">
        <f t="shared" si="332"/>
        <v>1.8893887786842611</v>
      </c>
      <c r="AA466" s="19">
        <f t="shared" si="333"/>
        <v>2.8893887786842614</v>
      </c>
      <c r="AB466" s="19">
        <f t="shared" si="334"/>
        <v>0.34609395847912483</v>
      </c>
      <c r="AC466" s="19">
        <f t="shared" si="335"/>
        <v>0.65390604152087506</v>
      </c>
      <c r="AD466" s="20">
        <f t="shared" si="336"/>
        <v>5.8149923054813101E-6</v>
      </c>
      <c r="AE466" s="21">
        <f t="shared" si="341"/>
        <v>1</v>
      </c>
      <c r="AF466" s="21">
        <f t="shared" si="349"/>
        <v>0</v>
      </c>
      <c r="AG466" s="21">
        <f t="shared" si="350"/>
        <v>1</v>
      </c>
      <c r="AH466" s="21">
        <f t="shared" si="351"/>
        <v>0</v>
      </c>
      <c r="AI466" s="21">
        <f t="shared" si="365"/>
        <v>1</v>
      </c>
      <c r="AJ466" s="21">
        <f t="shared" si="366"/>
        <v>5.8149923054813101E-6</v>
      </c>
      <c r="AK466" s="24">
        <f t="shared" si="342"/>
        <v>1</v>
      </c>
      <c r="AL466" s="24">
        <f t="shared" si="352"/>
        <v>0</v>
      </c>
      <c r="AM466" s="24">
        <f t="shared" si="353"/>
        <v>3</v>
      </c>
      <c r="AN466" s="24">
        <f t="shared" si="354"/>
        <v>0</v>
      </c>
      <c r="AO466" s="24">
        <f t="shared" si="355"/>
        <v>1</v>
      </c>
      <c r="AP466" s="24">
        <f t="shared" si="367"/>
        <v>5.8149923054813101E-6</v>
      </c>
      <c r="AQ466" s="27">
        <f t="shared" si="343"/>
        <v>0</v>
      </c>
      <c r="AR466" s="27">
        <f t="shared" si="356"/>
        <v>0</v>
      </c>
      <c r="AS466" s="27">
        <f t="shared" si="357"/>
        <v>0</v>
      </c>
      <c r="AT466" s="27">
        <f t="shared" si="358"/>
        <v>0</v>
      </c>
      <c r="AU466" s="27">
        <f t="shared" si="359"/>
        <v>0</v>
      </c>
      <c r="AV466" s="27">
        <f t="shared" si="368"/>
        <v>0</v>
      </c>
      <c r="AW466">
        <f t="shared" si="360"/>
        <v>116.37808206623745</v>
      </c>
      <c r="AX466">
        <f t="shared" si="361"/>
        <v>102.89858858997235</v>
      </c>
      <c r="AY466">
        <f t="shared" si="369"/>
        <v>92.92814906851288</v>
      </c>
      <c r="AZ466">
        <f t="shared" si="362"/>
        <v>3.8766615369875404E-6</v>
      </c>
      <c r="BA466">
        <f t="shared" si="370"/>
        <v>103.8414311037041</v>
      </c>
      <c r="BB466" s="4">
        <f t="shared" si="344"/>
        <v>0</v>
      </c>
      <c r="BC466" s="4">
        <f t="shared" si="345"/>
        <v>1</v>
      </c>
    </row>
    <row r="467" spans="1:55">
      <c r="A467" s="37">
        <v>40984</v>
      </c>
      <c r="B467" s="2" t="s">
        <v>76</v>
      </c>
      <c r="C467" s="40">
        <v>10.23</v>
      </c>
      <c r="D467" s="19">
        <f t="shared" si="346"/>
        <v>4.9115913555992843E-3</v>
      </c>
      <c r="E467" s="19">
        <f t="shared" si="371"/>
        <v>-9.6805421103581448E-3</v>
      </c>
      <c r="F467" s="19">
        <f t="shared" si="373"/>
        <v>-2.0114942528735545E-2</v>
      </c>
      <c r="G467" s="19">
        <f t="shared" si="327"/>
        <v>5.8997050147493119E-3</v>
      </c>
      <c r="H467" s="19">
        <f t="shared" si="363"/>
        <v>-0.64097907990078162</v>
      </c>
      <c r="I467" s="19">
        <f t="shared" si="363"/>
        <v>-1.0694718191534824</v>
      </c>
      <c r="J467" s="19">
        <f t="shared" si="363"/>
        <v>0.2197723734777785</v>
      </c>
      <c r="K467" s="2" t="s">
        <v>75</v>
      </c>
      <c r="L467" s="40">
        <v>7.74</v>
      </c>
      <c r="M467" s="19">
        <f t="shared" si="347"/>
        <v>2.5906735751295936E-3</v>
      </c>
      <c r="N467" s="19">
        <f t="shared" si="372"/>
        <v>1.3089005235602165E-2</v>
      </c>
      <c r="O467" s="19">
        <f t="shared" si="374"/>
        <v>1.1764705882352922E-2</v>
      </c>
      <c r="P467" s="19">
        <f t="shared" si="328"/>
        <v>0</v>
      </c>
      <c r="Q467" s="19">
        <f t="shared" si="364"/>
        <v>0.88329125402080744</v>
      </c>
      <c r="R467" s="19">
        <f t="shared" si="364"/>
        <v>0.60573283749447415</v>
      </c>
      <c r="S467" s="19">
        <f t="shared" si="364"/>
        <v>0</v>
      </c>
      <c r="T467" s="19">
        <f t="shared" si="348"/>
        <v>-1.5242703339215891</v>
      </c>
      <c r="U467" s="19">
        <f t="shared" si="348"/>
        <v>-1.6752046566479566</v>
      </c>
      <c r="V467" s="19">
        <f t="shared" si="348"/>
        <v>0.2197723734777785</v>
      </c>
      <c r="W467" s="19">
        <f t="shared" si="329"/>
        <v>9.1302724126953068E-3</v>
      </c>
      <c r="X467" s="19">
        <f t="shared" si="330"/>
        <v>4.2201511700183788E-3</v>
      </c>
      <c r="Y467" s="19">
        <f t="shared" si="331"/>
        <v>1</v>
      </c>
      <c r="Z467" s="19">
        <f t="shared" si="332"/>
        <v>2.1634941604841953</v>
      </c>
      <c r="AA467" s="19">
        <f t="shared" si="333"/>
        <v>3.1634941604841953</v>
      </c>
      <c r="AB467" s="19">
        <f t="shared" si="334"/>
        <v>0.31610616276495446</v>
      </c>
      <c r="AC467" s="19">
        <f t="shared" si="335"/>
        <v>0.68389383723504549</v>
      </c>
      <c r="AD467" s="20">
        <f t="shared" si="336"/>
        <v>-4.8775703599356849E-4</v>
      </c>
      <c r="AE467" s="21">
        <f t="shared" si="341"/>
        <v>1</v>
      </c>
      <c r="AF467" s="21">
        <f t="shared" si="349"/>
        <v>0</v>
      </c>
      <c r="AG467" s="21">
        <f t="shared" si="350"/>
        <v>2</v>
      </c>
      <c r="AH467" s="21">
        <f t="shared" si="351"/>
        <v>0</v>
      </c>
      <c r="AI467" s="21">
        <f t="shared" si="365"/>
        <v>1</v>
      </c>
      <c r="AJ467" s="21">
        <f t="shared" si="366"/>
        <v>-4.8775703599356849E-4</v>
      </c>
      <c r="AK467" s="24">
        <f t="shared" si="342"/>
        <v>1</v>
      </c>
      <c r="AL467" s="24">
        <f t="shared" si="352"/>
        <v>0</v>
      </c>
      <c r="AM467" s="24">
        <f t="shared" si="353"/>
        <v>4</v>
      </c>
      <c r="AN467" s="24">
        <f t="shared" si="354"/>
        <v>0</v>
      </c>
      <c r="AO467" s="24">
        <f t="shared" si="355"/>
        <v>1</v>
      </c>
      <c r="AP467" s="24">
        <f t="shared" si="367"/>
        <v>-4.8775703599356849E-4</v>
      </c>
      <c r="AQ467" s="27">
        <f t="shared" si="343"/>
        <v>0</v>
      </c>
      <c r="AR467" s="27">
        <f t="shared" si="356"/>
        <v>0</v>
      </c>
      <c r="AS467" s="27">
        <f t="shared" si="357"/>
        <v>0</v>
      </c>
      <c r="AT467" s="27">
        <f t="shared" si="358"/>
        <v>0</v>
      </c>
      <c r="AU467" s="27">
        <f t="shared" si="359"/>
        <v>0</v>
      </c>
      <c r="AV467" s="27">
        <f t="shared" si="368"/>
        <v>0</v>
      </c>
      <c r="AW467">
        <f t="shared" si="360"/>
        <v>116.3213178378742</v>
      </c>
      <c r="AX467">
        <f t="shared" si="361"/>
        <v>102.84839907939379</v>
      </c>
      <c r="AY467">
        <f t="shared" si="369"/>
        <v>92.92814906851288</v>
      </c>
      <c r="AZ467">
        <f t="shared" si="362"/>
        <v>-3.2517135732904566E-4</v>
      </c>
      <c r="BA467">
        <f t="shared" si="370"/>
        <v>103.80766484460511</v>
      </c>
      <c r="BB467" s="4">
        <f t="shared" si="344"/>
        <v>0</v>
      </c>
      <c r="BC467" s="4">
        <f t="shared" si="345"/>
        <v>1</v>
      </c>
    </row>
    <row r="468" spans="1:55">
      <c r="A468" s="37">
        <v>40987</v>
      </c>
      <c r="B468" s="2" t="s">
        <v>76</v>
      </c>
      <c r="C468" s="40">
        <v>10.3</v>
      </c>
      <c r="D468" s="19">
        <f t="shared" si="346"/>
        <v>6.84261974584558E-3</v>
      </c>
      <c r="E468" s="19">
        <f t="shared" si="371"/>
        <v>-2.9041626331073921E-3</v>
      </c>
      <c r="F468" s="19">
        <f t="shared" si="373"/>
        <v>-2.7384324834749684E-2</v>
      </c>
      <c r="G468" s="19">
        <f t="shared" si="327"/>
        <v>1.1787819253438213E-2</v>
      </c>
      <c r="H468" s="19">
        <f t="shared" si="363"/>
        <v>-0.19349800973490605</v>
      </c>
      <c r="I468" s="19">
        <f t="shared" si="363"/>
        <v>-1.4591626488278964</v>
      </c>
      <c r="J468" s="19">
        <f t="shared" si="363"/>
        <v>0.47217521779873228</v>
      </c>
      <c r="K468" s="2" t="s">
        <v>75</v>
      </c>
      <c r="L468" s="40">
        <v>7.77</v>
      </c>
      <c r="M468" s="19">
        <f t="shared" si="347"/>
        <v>3.8759689922479791E-3</v>
      </c>
      <c r="N468" s="19">
        <f t="shared" si="372"/>
        <v>5.1746442432081688E-3</v>
      </c>
      <c r="O468" s="19">
        <f t="shared" si="374"/>
        <v>1.5686274509803817E-2</v>
      </c>
      <c r="P468" s="19">
        <f t="shared" si="328"/>
        <v>1.0403120936280777E-2</v>
      </c>
      <c r="Q468" s="19">
        <f t="shared" si="364"/>
        <v>0.3488674044868747</v>
      </c>
      <c r="R468" s="19">
        <f t="shared" si="364"/>
        <v>0.81011496260040738</v>
      </c>
      <c r="S468" s="19">
        <f t="shared" si="364"/>
        <v>0.41979503595721562</v>
      </c>
      <c r="T468" s="19">
        <f t="shared" si="348"/>
        <v>-0.54236541422178075</v>
      </c>
      <c r="U468" s="19">
        <f t="shared" si="348"/>
        <v>-2.2692776114283038</v>
      </c>
      <c r="V468" s="19">
        <f t="shared" si="348"/>
        <v>5.238018184151666E-2</v>
      </c>
      <c r="W468" s="19">
        <f t="shared" si="329"/>
        <v>9.2454870824911547E-3</v>
      </c>
      <c r="X468" s="19">
        <f t="shared" si="330"/>
        <v>4.0141848101338511E-3</v>
      </c>
      <c r="Y468" s="19">
        <f t="shared" si="331"/>
        <v>1</v>
      </c>
      <c r="Z468" s="19">
        <f t="shared" si="332"/>
        <v>2.30320414225843</v>
      </c>
      <c r="AA468" s="19">
        <f t="shared" si="333"/>
        <v>3.30320414225843</v>
      </c>
      <c r="AB468" s="19">
        <f t="shared" si="334"/>
        <v>0.30273636049520425</v>
      </c>
      <c r="AC468" s="19">
        <f t="shared" si="335"/>
        <v>0.69726363950479575</v>
      </c>
      <c r="AD468" s="20">
        <f t="shared" si="336"/>
        <v>-8.3547087977641661E-3</v>
      </c>
      <c r="AE468" s="21">
        <f t="shared" si="341"/>
        <v>0</v>
      </c>
      <c r="AF468" s="21">
        <f t="shared" si="349"/>
        <v>0</v>
      </c>
      <c r="AG468" s="21">
        <f t="shared" si="350"/>
        <v>3</v>
      </c>
      <c r="AH468" s="21">
        <f t="shared" si="351"/>
        <v>0</v>
      </c>
      <c r="AI468" s="21">
        <f t="shared" si="365"/>
        <v>1</v>
      </c>
      <c r="AJ468" s="21">
        <f t="shared" si="366"/>
        <v>-8.3547087977641661E-3</v>
      </c>
      <c r="AK468" s="24">
        <f t="shared" si="342"/>
        <v>1</v>
      </c>
      <c r="AL468" s="24">
        <f t="shared" si="352"/>
        <v>0</v>
      </c>
      <c r="AM468" s="24">
        <f t="shared" si="353"/>
        <v>5</v>
      </c>
      <c r="AN468" s="24">
        <f t="shared" si="354"/>
        <v>0</v>
      </c>
      <c r="AO468" s="24">
        <f t="shared" si="355"/>
        <v>1</v>
      </c>
      <c r="AP468" s="24">
        <f t="shared" si="367"/>
        <v>-8.3547087977641661E-3</v>
      </c>
      <c r="AQ468" s="27">
        <f t="shared" si="343"/>
        <v>0</v>
      </c>
      <c r="AR468" s="27">
        <f t="shared" si="356"/>
        <v>0</v>
      </c>
      <c r="AS468" s="27">
        <f t="shared" si="357"/>
        <v>0</v>
      </c>
      <c r="AT468" s="27">
        <f t="shared" si="358"/>
        <v>0</v>
      </c>
      <c r="AU468" s="27">
        <f t="shared" si="359"/>
        <v>0</v>
      </c>
      <c r="AV468" s="27">
        <f t="shared" si="368"/>
        <v>0</v>
      </c>
      <c r="AW468">
        <f t="shared" si="360"/>
        <v>115.3494871003666</v>
      </c>
      <c r="AX468">
        <f t="shared" si="361"/>
        <v>101.98913065476923</v>
      </c>
      <c r="AY468">
        <f t="shared" si="369"/>
        <v>92.92814906851288</v>
      </c>
      <c r="AZ468">
        <f t="shared" si="362"/>
        <v>-5.569805865176111E-3</v>
      </c>
      <c r="BA468">
        <f t="shared" si="370"/>
        <v>103.2294763041034</v>
      </c>
      <c r="BB468" s="4">
        <f t="shared" si="344"/>
        <v>0</v>
      </c>
      <c r="BC468" s="4">
        <f t="shared" si="345"/>
        <v>0</v>
      </c>
    </row>
    <row r="469" spans="1:55">
      <c r="A469" s="37">
        <v>40988</v>
      </c>
      <c r="B469" s="2" t="s">
        <v>76</v>
      </c>
      <c r="C469" s="40">
        <v>10.26</v>
      </c>
      <c r="D469" s="19">
        <f t="shared" si="346"/>
        <v>-3.8834951456311576E-3</v>
      </c>
      <c r="E469" s="19">
        <f t="shared" si="371"/>
        <v>-1.9455252918287524E-3</v>
      </c>
      <c r="F469" s="19">
        <f t="shared" si="373"/>
        <v>-2.0057306590257961E-2</v>
      </c>
      <c r="G469" s="19">
        <f t="shared" si="327"/>
        <v>-2.9154518950436697E-3</v>
      </c>
      <c r="H469" s="19">
        <f t="shared" si="363"/>
        <v>-0.12995133222812155</v>
      </c>
      <c r="I469" s="19">
        <f t="shared" si="363"/>
        <v>-1.0323520356650484</v>
      </c>
      <c r="J469" s="19">
        <f t="shared" si="363"/>
        <v>-0.12096926534807598</v>
      </c>
      <c r="K469" s="2" t="s">
        <v>75</v>
      </c>
      <c r="L469" s="40">
        <v>7.85</v>
      </c>
      <c r="M469" s="19">
        <f t="shared" si="347"/>
        <v>1.0296010296010306E-2</v>
      </c>
      <c r="N469" s="19">
        <f t="shared" si="372"/>
        <v>1.5523932729624736E-2</v>
      </c>
      <c r="O469" s="19">
        <f t="shared" si="374"/>
        <v>2.614379084967311E-2</v>
      </c>
      <c r="P469" s="19">
        <f t="shared" si="328"/>
        <v>2.0806241872561672E-2</v>
      </c>
      <c r="Q469" s="19">
        <f t="shared" si="364"/>
        <v>1.0433307885850793</v>
      </c>
      <c r="R469" s="19">
        <f t="shared" si="364"/>
        <v>1.3341989231562872</v>
      </c>
      <c r="S469" s="19">
        <f t="shared" si="364"/>
        <v>0.84260592587443628</v>
      </c>
      <c r="T469" s="19">
        <f t="shared" si="348"/>
        <v>-1.1732821208132009</v>
      </c>
      <c r="U469" s="19">
        <f t="shared" si="348"/>
        <v>-2.3665509588213354</v>
      </c>
      <c r="V469" s="19">
        <f t="shared" si="348"/>
        <v>-0.96357519122251223</v>
      </c>
      <c r="W469" s="19">
        <f t="shared" si="329"/>
        <v>8.9737920338784204E-3</v>
      </c>
      <c r="X469" s="19">
        <f t="shared" si="330"/>
        <v>4.5656127835511763E-3</v>
      </c>
      <c r="Y469" s="19">
        <f t="shared" si="331"/>
        <v>1</v>
      </c>
      <c r="Z469" s="19">
        <f t="shared" si="332"/>
        <v>1.9655175459050911</v>
      </c>
      <c r="AA469" s="19">
        <f t="shared" si="333"/>
        <v>2.9655175459050911</v>
      </c>
      <c r="AB469" s="19">
        <f t="shared" si="334"/>
        <v>0.33720926769792381</v>
      </c>
      <c r="AC469" s="19">
        <f t="shared" si="335"/>
        <v>0.66279073230207619</v>
      </c>
      <c r="AD469" s="20">
        <f t="shared" si="336"/>
        <v>8.8963819459830958E-4</v>
      </c>
      <c r="AE469" s="21">
        <f t="shared" si="341"/>
        <v>1</v>
      </c>
      <c r="AF469" s="21">
        <f t="shared" si="349"/>
        <v>0</v>
      </c>
      <c r="AG469" s="21">
        <f t="shared" si="350"/>
        <v>4</v>
      </c>
      <c r="AH469" s="21">
        <f t="shared" si="351"/>
        <v>0</v>
      </c>
      <c r="AI469" s="21">
        <f t="shared" si="365"/>
        <v>1</v>
      </c>
      <c r="AJ469" s="21">
        <f t="shared" si="366"/>
        <v>8.8963819459830958E-4</v>
      </c>
      <c r="AK469" s="24">
        <f t="shared" si="342"/>
        <v>1</v>
      </c>
      <c r="AL469" s="24">
        <f t="shared" si="352"/>
        <v>0</v>
      </c>
      <c r="AM469" s="24">
        <f t="shared" si="353"/>
        <v>1</v>
      </c>
      <c r="AN469" s="24">
        <f t="shared" si="354"/>
        <v>1</v>
      </c>
      <c r="AO469" s="24">
        <f t="shared" si="355"/>
        <v>1</v>
      </c>
      <c r="AP469" s="24">
        <f t="shared" si="367"/>
        <v>8.8963819459830958E-4</v>
      </c>
      <c r="AQ469" s="27">
        <f t="shared" si="343"/>
        <v>0</v>
      </c>
      <c r="AR469" s="27">
        <f t="shared" si="356"/>
        <v>0</v>
      </c>
      <c r="AS469" s="27">
        <f t="shared" si="357"/>
        <v>0</v>
      </c>
      <c r="AT469" s="27">
        <f t="shared" si="358"/>
        <v>0</v>
      </c>
      <c r="AU469" s="27">
        <f t="shared" si="359"/>
        <v>0</v>
      </c>
      <c r="AV469" s="27">
        <f t="shared" si="368"/>
        <v>0</v>
      </c>
      <c r="AW469">
        <f t="shared" si="360"/>
        <v>115.45210640981843</v>
      </c>
      <c r="AX469">
        <f t="shared" si="361"/>
        <v>102.0798640808336</v>
      </c>
      <c r="AY469">
        <f t="shared" si="369"/>
        <v>92.92814906851288</v>
      </c>
      <c r="AZ469">
        <f t="shared" si="362"/>
        <v>5.9309212973220635E-4</v>
      </c>
      <c r="BA469">
        <f t="shared" si="370"/>
        <v>103.29070089405573</v>
      </c>
      <c r="BB469" s="4">
        <f t="shared" si="344"/>
        <v>0</v>
      </c>
      <c r="BC469" s="4">
        <f t="shared" si="345"/>
        <v>1</v>
      </c>
    </row>
    <row r="470" spans="1:55">
      <c r="A470" s="37">
        <v>40989</v>
      </c>
      <c r="B470" s="2" t="s">
        <v>76</v>
      </c>
      <c r="C470" s="40">
        <v>10.210000000000001</v>
      </c>
      <c r="D470" s="19">
        <f t="shared" si="346"/>
        <v>-4.873294346978454E-3</v>
      </c>
      <c r="E470" s="19">
        <f t="shared" si="371"/>
        <v>-1.5429122468659439E-2</v>
      </c>
      <c r="F470" s="19">
        <f t="shared" si="373"/>
        <v>-1.0658914728682115E-2</v>
      </c>
      <c r="G470" s="19">
        <f t="shared" si="327"/>
        <v>-4.873294346978454E-3</v>
      </c>
      <c r="H470" s="19">
        <f t="shared" si="363"/>
        <v>-1.0499739183372625</v>
      </c>
      <c r="I470" s="19">
        <f t="shared" si="363"/>
        <v>-0.54137401669332175</v>
      </c>
      <c r="J470" s="19">
        <f t="shared" si="363"/>
        <v>-0.21303122386800241</v>
      </c>
      <c r="K470" s="2" t="s">
        <v>75</v>
      </c>
      <c r="L470" s="40">
        <v>7.82</v>
      </c>
      <c r="M470" s="19">
        <f t="shared" si="347"/>
        <v>-3.8216560509553329E-3</v>
      </c>
      <c r="N470" s="19">
        <f t="shared" si="372"/>
        <v>9.0322580645161663E-3</v>
      </c>
      <c r="O470" s="19">
        <f t="shared" si="374"/>
        <v>2.0887728459530044E-2</v>
      </c>
      <c r="P470" s="19">
        <f t="shared" si="328"/>
        <v>1.6905071521456424E-2</v>
      </c>
      <c r="Q470" s="19">
        <f t="shared" si="364"/>
        <v>0.60367335854869997</v>
      </c>
      <c r="R470" s="19">
        <f t="shared" si="364"/>
        <v>1.0408951342757928</v>
      </c>
      <c r="S470" s="19">
        <f t="shared" si="364"/>
        <v>0.67456665029066776</v>
      </c>
      <c r="T470" s="19">
        <f t="shared" si="348"/>
        <v>-1.6536472768859625</v>
      </c>
      <c r="U470" s="19">
        <f t="shared" si="348"/>
        <v>-1.5822691509691147</v>
      </c>
      <c r="V470" s="19">
        <f t="shared" si="348"/>
        <v>-0.8875978741586702</v>
      </c>
      <c r="W470" s="19">
        <f t="shared" si="329"/>
        <v>9.0166100060024741E-3</v>
      </c>
      <c r="X470" s="19">
        <f t="shared" si="330"/>
        <v>4.6897185650089561E-3</v>
      </c>
      <c r="Y470" s="19">
        <f t="shared" si="331"/>
        <v>1</v>
      </c>
      <c r="Z470" s="19">
        <f t="shared" si="332"/>
        <v>1.9226334973014003</v>
      </c>
      <c r="AA470" s="19">
        <f t="shared" si="333"/>
        <v>2.9226334973014003</v>
      </c>
      <c r="AB470" s="19">
        <f t="shared" si="334"/>
        <v>0.34215716781572003</v>
      </c>
      <c r="AC470" s="19">
        <f t="shared" si="335"/>
        <v>0.65784283218427997</v>
      </c>
      <c r="AD470" s="20">
        <f t="shared" si="336"/>
        <v>-2.0038537192493761E-3</v>
      </c>
      <c r="AE470" s="21">
        <f t="shared" si="341"/>
        <v>1</v>
      </c>
      <c r="AF470" s="21">
        <f t="shared" si="349"/>
        <v>0</v>
      </c>
      <c r="AG470" s="21">
        <f t="shared" si="350"/>
        <v>5</v>
      </c>
      <c r="AH470" s="21">
        <f t="shared" si="351"/>
        <v>0</v>
      </c>
      <c r="AI470" s="21">
        <f t="shared" si="365"/>
        <v>1</v>
      </c>
      <c r="AJ470" s="21">
        <f t="shared" si="366"/>
        <v>-2.0038537192493761E-3</v>
      </c>
      <c r="AK470" s="24">
        <f t="shared" si="342"/>
        <v>1</v>
      </c>
      <c r="AL470" s="24">
        <f t="shared" si="352"/>
        <v>0</v>
      </c>
      <c r="AM470" s="24">
        <f t="shared" si="353"/>
        <v>2</v>
      </c>
      <c r="AN470" s="24">
        <f t="shared" si="354"/>
        <v>0</v>
      </c>
      <c r="AO470" s="24">
        <f t="shared" si="355"/>
        <v>1</v>
      </c>
      <c r="AP470" s="24">
        <f t="shared" si="367"/>
        <v>-2.0038537192493761E-3</v>
      </c>
      <c r="AQ470" s="27">
        <f t="shared" si="343"/>
        <v>0</v>
      </c>
      <c r="AR470" s="27">
        <f t="shared" si="356"/>
        <v>0</v>
      </c>
      <c r="AS470" s="27">
        <f t="shared" si="357"/>
        <v>0</v>
      </c>
      <c r="AT470" s="27">
        <f t="shared" si="358"/>
        <v>0</v>
      </c>
      <c r="AU470" s="27">
        <f t="shared" si="359"/>
        <v>0</v>
      </c>
      <c r="AV470" s="27">
        <f t="shared" si="368"/>
        <v>0</v>
      </c>
      <c r="AW470">
        <f t="shared" si="360"/>
        <v>115.22075727699394</v>
      </c>
      <c r="AX470">
        <f t="shared" si="361"/>
        <v>101.87531096553475</v>
      </c>
      <c r="AY470">
        <f t="shared" si="369"/>
        <v>92.92814906851288</v>
      </c>
      <c r="AZ470">
        <f t="shared" si="362"/>
        <v>-1.3359024794995841E-3</v>
      </c>
      <c r="BA470">
        <f t="shared" si="370"/>
        <v>103.15271459062211</v>
      </c>
      <c r="BB470" s="4">
        <f t="shared" si="344"/>
        <v>0</v>
      </c>
      <c r="BC470" s="4">
        <f t="shared" si="345"/>
        <v>1</v>
      </c>
    </row>
    <row r="471" spans="1:55">
      <c r="A471" s="37">
        <v>40990</v>
      </c>
      <c r="B471" s="2" t="s">
        <v>76</v>
      </c>
      <c r="C471" s="40">
        <v>10.1</v>
      </c>
      <c r="D471" s="19">
        <f t="shared" si="346"/>
        <v>-1.0773751224290029E-2</v>
      </c>
      <c r="E471" s="19">
        <f t="shared" si="371"/>
        <v>-7.858546168958749E-3</v>
      </c>
      <c r="F471" s="19">
        <f t="shared" si="373"/>
        <v>-1.7509727626459116E-2</v>
      </c>
      <c r="G471" s="19">
        <f t="shared" si="327"/>
        <v>-1.6553067185978571E-2</v>
      </c>
      <c r="H471" s="19">
        <f t="shared" si="363"/>
        <v>-0.52717526131686654</v>
      </c>
      <c r="I471" s="19">
        <f t="shared" si="363"/>
        <v>-0.88213547886565491</v>
      </c>
      <c r="J471" s="19">
        <f t="shared" si="363"/>
        <v>-0.73515306738384045</v>
      </c>
      <c r="K471" s="2" t="s">
        <v>75</v>
      </c>
      <c r="L471" s="40">
        <v>7.8</v>
      </c>
      <c r="M471" s="19">
        <f t="shared" si="347"/>
        <v>-2.5575447570333068E-3</v>
      </c>
      <c r="N471" s="19">
        <f t="shared" si="372"/>
        <v>1.0362694300518144E-2</v>
      </c>
      <c r="O471" s="19">
        <f t="shared" si="374"/>
        <v>1.9607843137254832E-2</v>
      </c>
      <c r="P471" s="19">
        <f t="shared" si="328"/>
        <v>1.2987012987012941E-2</v>
      </c>
      <c r="Q471" s="19">
        <f t="shared" si="364"/>
        <v>0.6939238770233509</v>
      </c>
      <c r="R471" s="19">
        <f t="shared" si="364"/>
        <v>0.96350718356777643</v>
      </c>
      <c r="S471" s="19">
        <f t="shared" si="364"/>
        <v>0.51440440504930585</v>
      </c>
      <c r="T471" s="19">
        <f t="shared" si="348"/>
        <v>-1.2210991383402174</v>
      </c>
      <c r="U471" s="19">
        <f t="shared" si="348"/>
        <v>-1.8456426624334314</v>
      </c>
      <c r="V471" s="19">
        <f t="shared" si="348"/>
        <v>-1.2495574724331462</v>
      </c>
      <c r="W471" s="19">
        <f t="shared" si="329"/>
        <v>9.313483891561173E-3</v>
      </c>
      <c r="X471" s="19">
        <f t="shared" si="330"/>
        <v>4.7491386198879968E-3</v>
      </c>
      <c r="Y471" s="19">
        <f t="shared" si="331"/>
        <v>1</v>
      </c>
      <c r="Z471" s="19">
        <f t="shared" si="332"/>
        <v>1.9610890809880848</v>
      </c>
      <c r="AA471" s="19">
        <f t="shared" si="333"/>
        <v>2.961089080988085</v>
      </c>
      <c r="AB471" s="19">
        <f t="shared" si="334"/>
        <v>0.33771358194543416</v>
      </c>
      <c r="AC471" s="19">
        <f t="shared" si="335"/>
        <v>0.66228641805456578</v>
      </c>
      <c r="AD471" s="20">
        <f t="shared" si="336"/>
        <v>-7.6154454750354972E-3</v>
      </c>
      <c r="AE471" s="21">
        <f t="shared" si="341"/>
        <v>1</v>
      </c>
      <c r="AF471" s="21">
        <f t="shared" si="349"/>
        <v>0</v>
      </c>
      <c r="AG471" s="21">
        <f t="shared" si="350"/>
        <v>1</v>
      </c>
      <c r="AH471" s="21">
        <f t="shared" si="351"/>
        <v>1</v>
      </c>
      <c r="AI471" s="21">
        <f t="shared" si="365"/>
        <v>1</v>
      </c>
      <c r="AJ471" s="21">
        <f t="shared" si="366"/>
        <v>-7.6154454750354972E-3</v>
      </c>
      <c r="AK471" s="24">
        <f t="shared" si="342"/>
        <v>1</v>
      </c>
      <c r="AL471" s="24">
        <f t="shared" si="352"/>
        <v>0</v>
      </c>
      <c r="AM471" s="24">
        <f t="shared" si="353"/>
        <v>3</v>
      </c>
      <c r="AN471" s="24">
        <f t="shared" si="354"/>
        <v>0</v>
      </c>
      <c r="AO471" s="24">
        <f t="shared" si="355"/>
        <v>1</v>
      </c>
      <c r="AP471" s="24">
        <f t="shared" si="367"/>
        <v>-7.6154454750354972E-3</v>
      </c>
      <c r="AQ471" s="27">
        <f t="shared" si="343"/>
        <v>1</v>
      </c>
      <c r="AR471" s="27">
        <f t="shared" si="356"/>
        <v>0</v>
      </c>
      <c r="AS471" s="27">
        <f t="shared" si="357"/>
        <v>1</v>
      </c>
      <c r="AT471" s="27">
        <f t="shared" si="358"/>
        <v>0</v>
      </c>
      <c r="AU471" s="27">
        <f t="shared" si="359"/>
        <v>1</v>
      </c>
      <c r="AV471" s="27">
        <f t="shared" si="368"/>
        <v>-7.6154454750354972E-3</v>
      </c>
      <c r="AW471">
        <f t="shared" si="360"/>
        <v>114.34329988235869</v>
      </c>
      <c r="AX471">
        <f t="shared" si="361"/>
        <v>101.09948508962444</v>
      </c>
      <c r="AY471">
        <f t="shared" si="369"/>
        <v>92.220459816185652</v>
      </c>
      <c r="AZ471">
        <f t="shared" si="362"/>
        <v>-7.6154454750354981E-3</v>
      </c>
      <c r="BA471">
        <f t="shared" si="370"/>
        <v>102.36716071705533</v>
      </c>
      <c r="BB471" s="4">
        <f t="shared" si="344"/>
        <v>1</v>
      </c>
      <c r="BC471" s="4">
        <f t="shared" si="345"/>
        <v>1</v>
      </c>
    </row>
    <row r="472" spans="1:55">
      <c r="A472" s="37">
        <v>40991</v>
      </c>
      <c r="B472" s="2" t="s">
        <v>76</v>
      </c>
      <c r="C472" s="40">
        <v>10.050000000000001</v>
      </c>
      <c r="D472" s="19">
        <f t="shared" si="346"/>
        <v>-4.9504950495048447E-3</v>
      </c>
      <c r="E472" s="19">
        <f t="shared" si="371"/>
        <v>-1.7595307917888534E-2</v>
      </c>
      <c r="F472" s="19">
        <f t="shared" si="373"/>
        <v>-2.7105517909002841E-2</v>
      </c>
      <c r="G472" s="19">
        <f t="shared" si="327"/>
        <v>-2.5218234723569329E-2</v>
      </c>
      <c r="H472" s="19">
        <f t="shared" si="363"/>
        <v>-1.1727230599565457</v>
      </c>
      <c r="I472" s="19">
        <f t="shared" si="363"/>
        <v>-1.347899073383378</v>
      </c>
      <c r="J472" s="19">
        <f t="shared" si="363"/>
        <v>-1.1196701437686314</v>
      </c>
      <c r="K472" s="2" t="s">
        <v>75</v>
      </c>
      <c r="L472" s="40">
        <v>7.87</v>
      </c>
      <c r="M472" s="19">
        <f t="shared" si="347"/>
        <v>8.9743589743590119E-3</v>
      </c>
      <c r="N472" s="19">
        <f t="shared" si="372"/>
        <v>1.6795865633074922E-2</v>
      </c>
      <c r="O472" s="19">
        <f t="shared" si="374"/>
        <v>3.0104712041884873E-2</v>
      </c>
      <c r="P472" s="19">
        <f t="shared" si="328"/>
        <v>1.8111254851228935E-2</v>
      </c>
      <c r="Q472" s="19">
        <f t="shared" si="364"/>
        <v>1.1224300756292858</v>
      </c>
      <c r="R472" s="19">
        <f t="shared" si="364"/>
        <v>1.4587406804960972</v>
      </c>
      <c r="S472" s="19">
        <f t="shared" si="364"/>
        <v>0.71385905378432624</v>
      </c>
      <c r="T472" s="19">
        <f t="shared" si="348"/>
        <v>-2.2951531355858314</v>
      </c>
      <c r="U472" s="19">
        <f t="shared" si="348"/>
        <v>-2.806639753879475</v>
      </c>
      <c r="V472" s="19">
        <f t="shared" si="348"/>
        <v>-1.8335291975529575</v>
      </c>
      <c r="W472" s="19">
        <f t="shared" si="329"/>
        <v>9.2891452417621853E-3</v>
      </c>
      <c r="X472" s="19">
        <f t="shared" si="330"/>
        <v>5.0572449168995058E-3</v>
      </c>
      <c r="Y472" s="19">
        <f t="shared" si="331"/>
        <v>1</v>
      </c>
      <c r="Z472" s="19">
        <f t="shared" si="332"/>
        <v>1.8367995607096623</v>
      </c>
      <c r="AA472" s="19">
        <f t="shared" si="333"/>
        <v>2.8367995607096623</v>
      </c>
      <c r="AB472" s="19">
        <f t="shared" si="334"/>
        <v>0.35250992486400307</v>
      </c>
      <c r="AC472" s="19">
        <f t="shared" si="335"/>
        <v>0.64749007513599688</v>
      </c>
      <c r="AD472" s="20">
        <f t="shared" si="336"/>
        <v>9.5220277207003282E-3</v>
      </c>
      <c r="AE472" s="21">
        <f t="shared" si="341"/>
        <v>1</v>
      </c>
      <c r="AF472" s="21">
        <f t="shared" si="349"/>
        <v>0</v>
      </c>
      <c r="AG472" s="21">
        <f t="shared" si="350"/>
        <v>2</v>
      </c>
      <c r="AH472" s="21">
        <f t="shared" si="351"/>
        <v>0</v>
      </c>
      <c r="AI472" s="21">
        <f t="shared" si="365"/>
        <v>1</v>
      </c>
      <c r="AJ472" s="21">
        <f t="shared" si="366"/>
        <v>9.5220277207003282E-3</v>
      </c>
      <c r="AK472" s="24">
        <f t="shared" si="342"/>
        <v>1</v>
      </c>
      <c r="AL472" s="24">
        <f t="shared" si="352"/>
        <v>0</v>
      </c>
      <c r="AM472" s="24">
        <f t="shared" si="353"/>
        <v>4</v>
      </c>
      <c r="AN472" s="24">
        <f t="shared" si="354"/>
        <v>0</v>
      </c>
      <c r="AO472" s="24">
        <f t="shared" si="355"/>
        <v>1</v>
      </c>
      <c r="AP472" s="24">
        <f t="shared" si="367"/>
        <v>9.5220277207003282E-3</v>
      </c>
      <c r="AQ472" s="27">
        <f t="shared" si="343"/>
        <v>1</v>
      </c>
      <c r="AR472" s="27">
        <f t="shared" si="356"/>
        <v>0</v>
      </c>
      <c r="AS472" s="27">
        <f t="shared" si="357"/>
        <v>2</v>
      </c>
      <c r="AT472" s="27">
        <f t="shared" si="358"/>
        <v>0</v>
      </c>
      <c r="AU472" s="27">
        <f t="shared" si="359"/>
        <v>1</v>
      </c>
      <c r="AV472" s="27">
        <f t="shared" si="368"/>
        <v>9.5220277207003282E-3</v>
      </c>
      <c r="AW472">
        <f t="shared" si="360"/>
        <v>115.43207995351487</v>
      </c>
      <c r="AX472">
        <f t="shared" si="361"/>
        <v>102.06215718919638</v>
      </c>
      <c r="AY472">
        <f t="shared" si="369"/>
        <v>93.098585590971112</v>
      </c>
      <c r="AZ472">
        <f t="shared" si="362"/>
        <v>9.5220277207003282E-3</v>
      </c>
      <c r="BA472">
        <f t="shared" si="370"/>
        <v>103.34190365909252</v>
      </c>
      <c r="BB472" s="4">
        <f t="shared" si="344"/>
        <v>1</v>
      </c>
      <c r="BC472" s="4">
        <f t="shared" si="345"/>
        <v>1</v>
      </c>
    </row>
    <row r="473" spans="1:55">
      <c r="A473" s="37">
        <v>40994</v>
      </c>
      <c r="B473" s="2" t="s">
        <v>76</v>
      </c>
      <c r="C473" s="40">
        <v>10.039999999999999</v>
      </c>
      <c r="D473" s="19">
        <f t="shared" si="346"/>
        <v>-9.9502487562204596E-4</v>
      </c>
      <c r="E473" s="19">
        <f t="shared" si="371"/>
        <v>-2.5242718446602093E-2</v>
      </c>
      <c r="F473" s="19">
        <f t="shared" si="373"/>
        <v>-2.807357212003881E-2</v>
      </c>
      <c r="G473" s="19">
        <f t="shared" si="327"/>
        <v>-3.7392138063279061E-2</v>
      </c>
      <c r="H473" s="19">
        <f t="shared" si="363"/>
        <v>-1.65390642721185</v>
      </c>
      <c r="I473" s="19">
        <f t="shared" si="363"/>
        <v>-1.3604583245631565</v>
      </c>
      <c r="J473" s="19">
        <f t="shared" si="363"/>
        <v>-1.6246840588340894</v>
      </c>
      <c r="K473" s="2" t="s">
        <v>75</v>
      </c>
      <c r="L473" s="40">
        <v>7.75</v>
      </c>
      <c r="M473" s="19">
        <f t="shared" si="347"/>
        <v>-1.5247776365946646E-2</v>
      </c>
      <c r="N473" s="19">
        <f t="shared" si="372"/>
        <v>-2.5740025740025193E-3</v>
      </c>
      <c r="O473" s="19">
        <f t="shared" si="374"/>
        <v>2.5873221216040844E-3</v>
      </c>
      <c r="P473" s="19">
        <f t="shared" si="328"/>
        <v>1.2919896640826599E-3</v>
      </c>
      <c r="Q473" s="19">
        <f t="shared" si="364"/>
        <v>-0.17221069686159154</v>
      </c>
      <c r="R473" s="19">
        <f t="shared" si="364"/>
        <v>0.12223130159580972</v>
      </c>
      <c r="S473" s="19">
        <f t="shared" si="364"/>
        <v>5.0421178476053721E-2</v>
      </c>
      <c r="T473" s="19">
        <f t="shared" si="348"/>
        <v>-1.4816957303502585</v>
      </c>
      <c r="U473" s="19">
        <f t="shared" si="348"/>
        <v>-1.4826896261589662</v>
      </c>
      <c r="V473" s="19">
        <f t="shared" si="348"/>
        <v>-1.6751052373101432</v>
      </c>
      <c r="W473" s="19">
        <f t="shared" si="329"/>
        <v>8.7833635432544212E-3</v>
      </c>
      <c r="X473" s="19">
        <f t="shared" si="330"/>
        <v>6.2119728923636193E-3</v>
      </c>
      <c r="Y473" s="19">
        <f t="shared" si="331"/>
        <v>1</v>
      </c>
      <c r="Z473" s="19">
        <f t="shared" si="332"/>
        <v>1.4139410611485144</v>
      </c>
      <c r="AA473" s="19">
        <f t="shared" si="333"/>
        <v>2.4139410611485141</v>
      </c>
      <c r="AB473" s="19">
        <f t="shared" si="334"/>
        <v>0.41426032146957897</v>
      </c>
      <c r="AC473" s="19">
        <f t="shared" si="335"/>
        <v>0.58573967853042119</v>
      </c>
      <c r="AD473" s="20">
        <f t="shared" si="336"/>
        <v>-2.6105626524086873E-3</v>
      </c>
      <c r="AE473" s="21">
        <f t="shared" si="341"/>
        <v>1</v>
      </c>
      <c r="AF473" s="21">
        <f t="shared" si="349"/>
        <v>0</v>
      </c>
      <c r="AG473" s="21">
        <f t="shared" si="350"/>
        <v>3</v>
      </c>
      <c r="AH473" s="21">
        <f t="shared" si="351"/>
        <v>0</v>
      </c>
      <c r="AI473" s="21">
        <f t="shared" si="365"/>
        <v>1</v>
      </c>
      <c r="AJ473" s="21">
        <f t="shared" si="366"/>
        <v>-2.6105626524086873E-3</v>
      </c>
      <c r="AK473" s="24">
        <f t="shared" si="342"/>
        <v>1</v>
      </c>
      <c r="AL473" s="24">
        <f t="shared" si="352"/>
        <v>0</v>
      </c>
      <c r="AM473" s="24">
        <f t="shared" si="353"/>
        <v>5</v>
      </c>
      <c r="AN473" s="24">
        <f t="shared" si="354"/>
        <v>0</v>
      </c>
      <c r="AO473" s="24">
        <f t="shared" si="355"/>
        <v>1</v>
      </c>
      <c r="AP473" s="24">
        <f t="shared" si="367"/>
        <v>-2.6105626524086873E-3</v>
      </c>
      <c r="AQ473" s="27">
        <f t="shared" si="343"/>
        <v>1</v>
      </c>
      <c r="AR473" s="27">
        <f t="shared" si="356"/>
        <v>0</v>
      </c>
      <c r="AS473" s="27">
        <f t="shared" si="357"/>
        <v>3</v>
      </c>
      <c r="AT473" s="27">
        <f t="shared" si="358"/>
        <v>0</v>
      </c>
      <c r="AU473" s="27">
        <f t="shared" si="359"/>
        <v>1</v>
      </c>
      <c r="AV473" s="27">
        <f t="shared" si="368"/>
        <v>-2.6105626524086873E-3</v>
      </c>
      <c r="AW473">
        <f t="shared" si="360"/>
        <v>115.13073727669837</v>
      </c>
      <c r="AX473">
        <f t="shared" si="361"/>
        <v>101.79571753341401</v>
      </c>
      <c r="AY473">
        <f t="shared" si="369"/>
        <v>92.855545900435246</v>
      </c>
      <c r="AZ473">
        <f t="shared" si="362"/>
        <v>-2.6105626524086877E-3</v>
      </c>
      <c r="BA473">
        <f t="shared" si="370"/>
        <v>103.07212314497129</v>
      </c>
      <c r="BB473" s="4">
        <f t="shared" si="344"/>
        <v>1</v>
      </c>
      <c r="BC473" s="4">
        <f t="shared" si="345"/>
        <v>1</v>
      </c>
    </row>
    <row r="474" spans="1:55">
      <c r="A474" s="37">
        <v>40995</v>
      </c>
      <c r="B474" s="2" t="s">
        <v>76</v>
      </c>
      <c r="C474" s="40">
        <v>10.050000000000001</v>
      </c>
      <c r="D474" s="19">
        <f t="shared" si="346"/>
        <v>9.9601593625513575E-4</v>
      </c>
      <c r="E474" s="19">
        <f t="shared" si="371"/>
        <v>-2.0467836257309854E-2</v>
      </c>
      <c r="F474" s="19">
        <f t="shared" si="373"/>
        <v>-2.2373540856030997E-2</v>
      </c>
      <c r="G474" s="19">
        <f t="shared" si="327"/>
        <v>-4.7393364928909949E-2</v>
      </c>
      <c r="H474" s="19">
        <f t="shared" ref="H474:J489" si="375">E474/STDEV(E414:E473)</f>
        <v>-1.2996533281270439</v>
      </c>
      <c r="I474" s="19">
        <f t="shared" si="375"/>
        <v>-1.0559923096193293</v>
      </c>
      <c r="J474" s="19">
        <f t="shared" si="375"/>
        <v>-1.9622355433556364</v>
      </c>
      <c r="K474" s="2" t="s">
        <v>75</v>
      </c>
      <c r="L474" s="40">
        <v>7.79</v>
      </c>
      <c r="M474" s="19">
        <f t="shared" si="347"/>
        <v>5.1612903225806495E-3</v>
      </c>
      <c r="N474" s="19">
        <f t="shared" si="372"/>
        <v>-7.6433121019107786E-3</v>
      </c>
      <c r="O474" s="19">
        <f t="shared" si="374"/>
        <v>7.7619663648123682E-3</v>
      </c>
      <c r="P474" s="19">
        <f t="shared" si="328"/>
        <v>1.3003901170351058E-2</v>
      </c>
      <c r="Q474" s="19">
        <f t="shared" ref="Q474:S489" si="376">N474/STDEV(N414:N473)</f>
        <v>-0.51471848675430698</v>
      </c>
      <c r="R474" s="19">
        <f t="shared" si="376"/>
        <v>0.36714315499392663</v>
      </c>
      <c r="S474" s="19">
        <f t="shared" si="376"/>
        <v>0.50665365586479094</v>
      </c>
      <c r="T474" s="19">
        <f t="shared" si="348"/>
        <v>-0.78493484137273695</v>
      </c>
      <c r="U474" s="19">
        <f t="shared" si="348"/>
        <v>-1.4231354646132559</v>
      </c>
      <c r="V474" s="19">
        <f t="shared" si="348"/>
        <v>-2.4688891992204276</v>
      </c>
      <c r="W474" s="19">
        <f t="shared" si="329"/>
        <v>8.2387407482397458E-3</v>
      </c>
      <c r="X474" s="19">
        <f t="shared" si="330"/>
        <v>6.1104397318180962E-3</v>
      </c>
      <c r="Y474" s="19">
        <f t="shared" si="331"/>
        <v>1</v>
      </c>
      <c r="Z474" s="19">
        <f t="shared" si="332"/>
        <v>1.3483057046351714</v>
      </c>
      <c r="AA474" s="19">
        <f t="shared" si="333"/>
        <v>2.3483057046351714</v>
      </c>
      <c r="AB474" s="19">
        <f t="shared" si="334"/>
        <v>0.42583893486532165</v>
      </c>
      <c r="AC474" s="19">
        <f t="shared" si="335"/>
        <v>0.57416106513467835</v>
      </c>
      <c r="AD474" s="20">
        <f t="shared" si="336"/>
        <v>6.5230479746112577E-3</v>
      </c>
      <c r="AE474" s="21">
        <f t="shared" si="341"/>
        <v>0</v>
      </c>
      <c r="AF474" s="21">
        <f t="shared" si="349"/>
        <v>0</v>
      </c>
      <c r="AG474" s="21">
        <f t="shared" si="350"/>
        <v>4</v>
      </c>
      <c r="AH474" s="21">
        <f t="shared" si="351"/>
        <v>0</v>
      </c>
      <c r="AI474" s="21">
        <f t="shared" si="365"/>
        <v>1</v>
      </c>
      <c r="AJ474" s="21">
        <f t="shared" si="366"/>
        <v>6.5230479746112577E-3</v>
      </c>
      <c r="AK474" s="24">
        <f t="shared" si="342"/>
        <v>1</v>
      </c>
      <c r="AL474" s="24">
        <f t="shared" si="352"/>
        <v>0</v>
      </c>
      <c r="AM474" s="24">
        <f t="shared" si="353"/>
        <v>1</v>
      </c>
      <c r="AN474" s="24">
        <f t="shared" si="354"/>
        <v>1</v>
      </c>
      <c r="AO474" s="24">
        <f t="shared" si="355"/>
        <v>1</v>
      </c>
      <c r="AP474" s="24">
        <f t="shared" si="367"/>
        <v>6.5230479746112577E-3</v>
      </c>
      <c r="AQ474" s="27">
        <f t="shared" si="343"/>
        <v>1</v>
      </c>
      <c r="AR474" s="27">
        <f t="shared" si="356"/>
        <v>0</v>
      </c>
      <c r="AS474" s="27">
        <f t="shared" si="357"/>
        <v>4</v>
      </c>
      <c r="AT474" s="27">
        <f t="shared" si="358"/>
        <v>0</v>
      </c>
      <c r="AU474" s="27">
        <f t="shared" si="359"/>
        <v>1</v>
      </c>
      <c r="AV474" s="27">
        <f t="shared" si="368"/>
        <v>6.5230479746112577E-3</v>
      </c>
      <c r="AW474">
        <f t="shared" si="360"/>
        <v>115.88174059930664</v>
      </c>
      <c r="AX474">
        <f t="shared" si="361"/>
        <v>102.45973588249444</v>
      </c>
      <c r="AY474">
        <f t="shared" si="369"/>
        <v>93.461247081052505</v>
      </c>
      <c r="AZ474">
        <f t="shared" si="362"/>
        <v>6.5230479746112577E-3</v>
      </c>
      <c r="BA474">
        <f t="shared" si="370"/>
        <v>103.74446754909097</v>
      </c>
      <c r="BB474" s="4">
        <f t="shared" si="344"/>
        <v>0</v>
      </c>
      <c r="BC474" s="4">
        <f t="shared" si="345"/>
        <v>0</v>
      </c>
    </row>
    <row r="475" spans="1:55">
      <c r="A475" s="37">
        <v>40996</v>
      </c>
      <c r="B475" s="2" t="s">
        <v>76</v>
      </c>
      <c r="C475" s="40">
        <v>10.029999999999999</v>
      </c>
      <c r="D475" s="19">
        <f t="shared" si="346"/>
        <v>-1.9900497512439154E-3</v>
      </c>
      <c r="E475" s="19">
        <f t="shared" si="371"/>
        <v>-1.7629774730656363E-2</v>
      </c>
      <c r="F475" s="19">
        <f t="shared" si="373"/>
        <v>-3.2786885245901627E-2</v>
      </c>
      <c r="G475" s="19">
        <f t="shared" si="327"/>
        <v>-5.3773584905660407E-2</v>
      </c>
      <c r="H475" s="19">
        <f t="shared" si="375"/>
        <v>-1.1138960913714346</v>
      </c>
      <c r="I475" s="19">
        <f t="shared" si="375"/>
        <v>-1.51839052931547</v>
      </c>
      <c r="J475" s="19">
        <f t="shared" si="375"/>
        <v>-2.0885590173983228</v>
      </c>
      <c r="K475" s="2" t="s">
        <v>75</v>
      </c>
      <c r="L475" s="40">
        <v>7.69</v>
      </c>
      <c r="M475" s="19">
        <f t="shared" si="347"/>
        <v>-1.2836970474967862E-2</v>
      </c>
      <c r="N475" s="19">
        <f t="shared" si="372"/>
        <v>-1.6624040920716097E-2</v>
      </c>
      <c r="O475" s="19">
        <f t="shared" si="374"/>
        <v>-7.7419354838709174E-3</v>
      </c>
      <c r="P475" s="19">
        <f t="shared" si="328"/>
        <v>-3.8860103626942176E-3</v>
      </c>
      <c r="Q475" s="19">
        <f t="shared" si="376"/>
        <v>-1.1181667038855825</v>
      </c>
      <c r="R475" s="19">
        <f t="shared" si="376"/>
        <v>-0.36698778254296216</v>
      </c>
      <c r="S475" s="19">
        <f t="shared" si="376"/>
        <v>-0.15004296417447424</v>
      </c>
      <c r="T475" s="19">
        <f t="shared" si="348"/>
        <v>4.2706125141478424E-3</v>
      </c>
      <c r="U475" s="19">
        <f t="shared" si="348"/>
        <v>-1.1514027467725079</v>
      </c>
      <c r="V475" s="19">
        <f t="shared" si="348"/>
        <v>-1.9385160532238486</v>
      </c>
      <c r="W475" s="19">
        <f t="shared" si="329"/>
        <v>8.0677917783708083E-3</v>
      </c>
      <c r="X475" s="19">
        <f t="shared" si="330"/>
        <v>6.7558920810181925E-3</v>
      </c>
      <c r="Y475" s="19">
        <f t="shared" si="331"/>
        <v>1</v>
      </c>
      <c r="Z475" s="19">
        <f t="shared" si="332"/>
        <v>1.1941860055815008</v>
      </c>
      <c r="AA475" s="19">
        <f t="shared" si="333"/>
        <v>2.1941860055815008</v>
      </c>
      <c r="AB475" s="19">
        <f t="shared" si="334"/>
        <v>0.45574987601608602</v>
      </c>
      <c r="AC475" s="19">
        <f t="shared" si="335"/>
        <v>0.54425012398391404</v>
      </c>
      <c r="AD475" s="20">
        <f t="shared" si="336"/>
        <v>-9.0055011208130514E-4</v>
      </c>
      <c r="AE475" s="21">
        <f t="shared" si="341"/>
        <v>0</v>
      </c>
      <c r="AF475" s="21">
        <f t="shared" si="349"/>
        <v>0</v>
      </c>
      <c r="AG475" s="21">
        <f t="shared" si="350"/>
        <v>5</v>
      </c>
      <c r="AH475" s="21">
        <f t="shared" si="351"/>
        <v>0</v>
      </c>
      <c r="AI475" s="21">
        <f t="shared" si="365"/>
        <v>1</v>
      </c>
      <c r="AJ475" s="21">
        <f t="shared" si="366"/>
        <v>-9.0055011208130514E-4</v>
      </c>
      <c r="AK475" s="24">
        <f t="shared" si="342"/>
        <v>1</v>
      </c>
      <c r="AL475" s="24">
        <f t="shared" si="352"/>
        <v>0</v>
      </c>
      <c r="AM475" s="24">
        <f t="shared" si="353"/>
        <v>2</v>
      </c>
      <c r="AN475" s="24">
        <f t="shared" si="354"/>
        <v>0</v>
      </c>
      <c r="AO475" s="24">
        <f t="shared" si="355"/>
        <v>1</v>
      </c>
      <c r="AP475" s="24">
        <f t="shared" si="367"/>
        <v>-9.0055011208130514E-4</v>
      </c>
      <c r="AQ475" s="27">
        <f t="shared" si="343"/>
        <v>1</v>
      </c>
      <c r="AR475" s="27">
        <f t="shared" si="356"/>
        <v>0</v>
      </c>
      <c r="AS475" s="27">
        <f t="shared" si="357"/>
        <v>5</v>
      </c>
      <c r="AT475" s="27">
        <f t="shared" si="358"/>
        <v>0</v>
      </c>
      <c r="AU475" s="27">
        <f t="shared" si="359"/>
        <v>1</v>
      </c>
      <c r="AV475" s="27">
        <f t="shared" si="368"/>
        <v>-9.0055011208130514E-4</v>
      </c>
      <c r="AW475">
        <f t="shared" si="360"/>
        <v>115.77738328482175</v>
      </c>
      <c r="AX475">
        <f t="shared" si="361"/>
        <v>102.36746575586163</v>
      </c>
      <c r="AY475">
        <f t="shared" si="369"/>
        <v>93.377080544518407</v>
      </c>
      <c r="AZ475">
        <f t="shared" si="362"/>
        <v>-9.0055011208130514E-4</v>
      </c>
      <c r="BA475">
        <f t="shared" si="370"/>
        <v>103.65104045721182</v>
      </c>
      <c r="BB475" s="4">
        <f t="shared" si="344"/>
        <v>0</v>
      </c>
      <c r="BC475" s="4">
        <f t="shared" si="345"/>
        <v>0</v>
      </c>
    </row>
    <row r="476" spans="1:55">
      <c r="A476" s="37">
        <v>40997</v>
      </c>
      <c r="B476" s="2" t="s">
        <v>76</v>
      </c>
      <c r="C476" s="40">
        <v>9.8699999999999992</v>
      </c>
      <c r="D476" s="19">
        <f t="shared" si="346"/>
        <v>-1.595214356929214E-2</v>
      </c>
      <c r="E476" s="19">
        <f t="shared" si="371"/>
        <v>-2.2772277227722817E-2</v>
      </c>
      <c r="F476" s="19">
        <f t="shared" si="373"/>
        <v>-3.0451866404715179E-2</v>
      </c>
      <c r="G476" s="19">
        <f t="shared" si="327"/>
        <v>-6.1787072243346043E-2</v>
      </c>
      <c r="H476" s="19">
        <f t="shared" si="375"/>
        <v>-1.4324527461234478</v>
      </c>
      <c r="I476" s="19">
        <f t="shared" si="375"/>
        <v>-1.3690907438318496</v>
      </c>
      <c r="J476" s="19">
        <f t="shared" si="375"/>
        <v>-2.2418903680262789</v>
      </c>
      <c r="K476" s="2" t="s">
        <v>75</v>
      </c>
      <c r="L476" s="40">
        <v>7.6</v>
      </c>
      <c r="M476" s="19">
        <f t="shared" si="347"/>
        <v>-1.1703511053316091E-2</v>
      </c>
      <c r="N476" s="19">
        <f t="shared" si="372"/>
        <v>-2.5641025641025664E-2</v>
      </c>
      <c r="O476" s="19">
        <f t="shared" si="374"/>
        <v>-1.5544041450777216E-2</v>
      </c>
      <c r="P476" s="19">
        <f t="shared" si="328"/>
        <v>-1.2987012987013056E-2</v>
      </c>
      <c r="Q476" s="19">
        <f t="shared" si="376"/>
        <v>-1.7161030787194218</v>
      </c>
      <c r="R476" s="19">
        <f t="shared" si="376"/>
        <v>-0.7445108084676556</v>
      </c>
      <c r="S476" s="19">
        <f t="shared" si="376"/>
        <v>-0.50092879916514188</v>
      </c>
      <c r="T476" s="19">
        <f t="shared" si="348"/>
        <v>0.28365033259597405</v>
      </c>
      <c r="U476" s="19">
        <f t="shared" si="348"/>
        <v>-0.62457993536419398</v>
      </c>
      <c r="V476" s="19">
        <f t="shared" si="348"/>
        <v>-1.7409615688611371</v>
      </c>
      <c r="W476" s="19">
        <f t="shared" si="329"/>
        <v>8.5372332353399246E-3</v>
      </c>
      <c r="X476" s="19">
        <f t="shared" si="330"/>
        <v>7.2189657960407272E-3</v>
      </c>
      <c r="Y476" s="19">
        <f t="shared" si="331"/>
        <v>1</v>
      </c>
      <c r="Z476" s="19">
        <f t="shared" si="332"/>
        <v>1.1826116754871185</v>
      </c>
      <c r="AA476" s="19">
        <f t="shared" si="333"/>
        <v>2.1826116754871183</v>
      </c>
      <c r="AB476" s="19">
        <f t="shared" si="334"/>
        <v>0.45816670515923019</v>
      </c>
      <c r="AC476" s="19">
        <f t="shared" si="335"/>
        <v>0.54183329484076992</v>
      </c>
      <c r="AD476" s="20">
        <f t="shared" si="336"/>
        <v>-8.8530982492826312E-3</v>
      </c>
      <c r="AE476" s="21">
        <f t="shared" si="341"/>
        <v>0</v>
      </c>
      <c r="AF476" s="21">
        <f t="shared" si="349"/>
        <v>0</v>
      </c>
      <c r="AG476" s="21">
        <f t="shared" si="350"/>
        <v>0</v>
      </c>
      <c r="AH476" s="21">
        <f t="shared" si="351"/>
        <v>1</v>
      </c>
      <c r="AI476" s="21">
        <f t="shared" si="365"/>
        <v>0</v>
      </c>
      <c r="AJ476" s="21">
        <f t="shared" si="366"/>
        <v>0</v>
      </c>
      <c r="AK476" s="24">
        <f t="shared" si="342"/>
        <v>0</v>
      </c>
      <c r="AL476" s="24">
        <f t="shared" si="352"/>
        <v>0</v>
      </c>
      <c r="AM476" s="24">
        <f t="shared" si="353"/>
        <v>3</v>
      </c>
      <c r="AN476" s="24">
        <f t="shared" si="354"/>
        <v>0</v>
      </c>
      <c r="AO476" s="24">
        <f t="shared" si="355"/>
        <v>1</v>
      </c>
      <c r="AP476" s="24">
        <f t="shared" si="367"/>
        <v>-8.8530982492826312E-3</v>
      </c>
      <c r="AQ476" s="27">
        <f t="shared" si="343"/>
        <v>1</v>
      </c>
      <c r="AR476" s="27">
        <f t="shared" si="356"/>
        <v>0</v>
      </c>
      <c r="AS476" s="27">
        <f t="shared" si="357"/>
        <v>1</v>
      </c>
      <c r="AT476" s="27">
        <f t="shared" si="358"/>
        <v>1</v>
      </c>
      <c r="AU476" s="27">
        <f t="shared" si="359"/>
        <v>1</v>
      </c>
      <c r="AV476" s="27">
        <f t="shared" si="368"/>
        <v>-8.8530982492826312E-3</v>
      </c>
      <c r="AW476">
        <f t="shared" si="360"/>
        <v>115.77738328482175</v>
      </c>
      <c r="AX476">
        <f t="shared" si="361"/>
        <v>101.46119652399491</v>
      </c>
      <c r="AY476">
        <f t="shared" si="369"/>
        <v>92.550404076226613</v>
      </c>
      <c r="AZ476">
        <f t="shared" si="362"/>
        <v>-5.9020654995217544E-3</v>
      </c>
      <c r="BA476">
        <f t="shared" si="370"/>
        <v>103.03928522733978</v>
      </c>
      <c r="BB476" s="4">
        <f t="shared" si="344"/>
        <v>0</v>
      </c>
      <c r="BC476" s="4">
        <f t="shared" si="345"/>
        <v>0</v>
      </c>
    </row>
    <row r="477" spans="1:55">
      <c r="A477" s="37">
        <v>40998</v>
      </c>
      <c r="B477" s="2" t="s">
        <v>76</v>
      </c>
      <c r="C477" s="40">
        <v>9.7100000000000009</v>
      </c>
      <c r="D477" s="19">
        <f t="shared" si="346"/>
        <v>-1.6210739614994769E-2</v>
      </c>
      <c r="E477" s="19">
        <f t="shared" si="371"/>
        <v>-3.3830845771144265E-2</v>
      </c>
      <c r="F477" s="19">
        <f t="shared" si="373"/>
        <v>-5.0830889540566915E-2</v>
      </c>
      <c r="G477" s="19">
        <f t="shared" ref="G477:G540" si="377">(C477-C457)/C457</f>
        <v>-6.9923371647509447E-2</v>
      </c>
      <c r="H477" s="19">
        <f t="shared" si="375"/>
        <v>-2.0853262884433299</v>
      </c>
      <c r="I477" s="19">
        <f t="shared" si="375"/>
        <v>-2.2314574248215071</v>
      </c>
      <c r="J477" s="19">
        <f t="shared" si="375"/>
        <v>-2.3748577793351924</v>
      </c>
      <c r="K477" s="2" t="s">
        <v>75</v>
      </c>
      <c r="L477" s="40">
        <v>7.62</v>
      </c>
      <c r="M477" s="19">
        <f t="shared" si="347"/>
        <v>2.6315789473684821E-3</v>
      </c>
      <c r="N477" s="19">
        <f t="shared" si="372"/>
        <v>-3.176620076238882E-2</v>
      </c>
      <c r="O477" s="19">
        <f t="shared" si="374"/>
        <v>-1.5503875968992262E-2</v>
      </c>
      <c r="P477" s="19">
        <f t="shared" ref="P477:P540" si="378">(L477-L457)/L457</f>
        <v>-3.9215686274510124E-3</v>
      </c>
      <c r="Q477" s="19">
        <f t="shared" si="376"/>
        <v>-2.0870561488974055</v>
      </c>
      <c r="R477" s="19">
        <f t="shared" si="376"/>
        <v>-0.74596910960105056</v>
      </c>
      <c r="S477" s="19">
        <f t="shared" si="376"/>
        <v>-0.15126190846766305</v>
      </c>
      <c r="T477" s="19">
        <f t="shared" si="348"/>
        <v>1.7298604540756379E-3</v>
      </c>
      <c r="U477" s="19">
        <f t="shared" si="348"/>
        <v>-1.4854883152204565</v>
      </c>
      <c r="V477" s="19">
        <f t="shared" si="348"/>
        <v>-2.2235958708675292</v>
      </c>
      <c r="W477" s="19">
        <f t="shared" ref="W477:W540" si="379">STDEV(D458:D477)</f>
        <v>8.9790815427925538E-3</v>
      </c>
      <c r="X477" s="19">
        <f t="shared" ref="X477:X540" si="380">STDEV(M458:M477)</f>
        <v>7.1164149381238292E-3</v>
      </c>
      <c r="Y477" s="19">
        <f t="shared" ref="Y477:Y540" si="381">MAX(W477:X477)/W477</f>
        <v>1</v>
      </c>
      <c r="Z477" s="19">
        <f t="shared" ref="Z477:Z540" si="382">MAX(W477:X477)/X477</f>
        <v>1.2617422706326618</v>
      </c>
      <c r="AA477" s="19">
        <f t="shared" ref="AA477:AA540" si="383">SUM(Y477:Z477)</f>
        <v>2.261742270632662</v>
      </c>
      <c r="AB477" s="19">
        <f t="shared" ref="AB477:AB540" si="384">Y477/AA477</f>
        <v>0.44213702550656964</v>
      </c>
      <c r="AC477" s="19">
        <f t="shared" ref="AC477:AC540" si="385">Z477/AA477</f>
        <v>0.55786297449343025</v>
      </c>
      <c r="AD477" s="20">
        <f t="shared" ref="AD477:AD540" si="386">D478*AB477-M478*AC477</f>
        <v>1.2856270395637777E-3</v>
      </c>
      <c r="AE477" s="21">
        <f t="shared" si="341"/>
        <v>0</v>
      </c>
      <c r="AF477" s="21">
        <f t="shared" si="349"/>
        <v>0</v>
      </c>
      <c r="AG477" s="21">
        <f t="shared" si="350"/>
        <v>0</v>
      </c>
      <c r="AH477" s="21">
        <f t="shared" si="351"/>
        <v>0</v>
      </c>
      <c r="AI477" s="21">
        <f t="shared" si="365"/>
        <v>0</v>
      </c>
      <c r="AJ477" s="21">
        <f t="shared" si="366"/>
        <v>0</v>
      </c>
      <c r="AK477" s="24">
        <f t="shared" si="342"/>
        <v>1</v>
      </c>
      <c r="AL477" s="24">
        <f t="shared" si="352"/>
        <v>0</v>
      </c>
      <c r="AM477" s="24">
        <f t="shared" si="353"/>
        <v>4</v>
      </c>
      <c r="AN477" s="24">
        <f t="shared" si="354"/>
        <v>0</v>
      </c>
      <c r="AO477" s="24">
        <f t="shared" si="355"/>
        <v>1</v>
      </c>
      <c r="AP477" s="24">
        <f t="shared" si="367"/>
        <v>1.2856270395637777E-3</v>
      </c>
      <c r="AQ477" s="27">
        <f t="shared" si="343"/>
        <v>1</v>
      </c>
      <c r="AR477" s="27">
        <f t="shared" si="356"/>
        <v>0</v>
      </c>
      <c r="AS477" s="27">
        <f t="shared" si="357"/>
        <v>2</v>
      </c>
      <c r="AT477" s="27">
        <f t="shared" si="358"/>
        <v>0</v>
      </c>
      <c r="AU477" s="27">
        <f t="shared" si="359"/>
        <v>1</v>
      </c>
      <c r="AV477" s="27">
        <f t="shared" si="368"/>
        <v>1.2856270395637777E-3</v>
      </c>
      <c r="AW477">
        <f t="shared" si="360"/>
        <v>115.77738328482175</v>
      </c>
      <c r="AX477">
        <f t="shared" si="361"/>
        <v>101.59163778171266</v>
      </c>
      <c r="AY477">
        <f t="shared" si="369"/>
        <v>92.669389378229567</v>
      </c>
      <c r="AZ477">
        <f t="shared" si="362"/>
        <v>8.5708469304251848E-4</v>
      </c>
      <c r="BA477">
        <f t="shared" si="370"/>
        <v>103.12759862149016</v>
      </c>
      <c r="BB477" s="4">
        <f t="shared" si="344"/>
        <v>0</v>
      </c>
      <c r="BC477" s="4">
        <f t="shared" si="345"/>
        <v>0</v>
      </c>
    </row>
    <row r="478" spans="1:55">
      <c r="A478" s="37">
        <v>41004</v>
      </c>
      <c r="B478" s="2" t="s">
        <v>76</v>
      </c>
      <c r="C478" s="40">
        <v>9.69</v>
      </c>
      <c r="D478" s="19">
        <f t="shared" si="346"/>
        <v>-2.0597322348096135E-3</v>
      </c>
      <c r="E478" s="19">
        <f t="shared" si="371"/>
        <v>-3.4860557768924272E-2</v>
      </c>
      <c r="F478" s="19">
        <f t="shared" si="373"/>
        <v>-5.9223300970873902E-2</v>
      </c>
      <c r="G478" s="19">
        <f t="shared" si="377"/>
        <v>-8.4985835694051021E-2</v>
      </c>
      <c r="H478" s="19">
        <f t="shared" si="375"/>
        <v>-2.0646952310397721</v>
      </c>
      <c r="I478" s="19">
        <f t="shared" si="375"/>
        <v>-2.4681262287479666</v>
      </c>
      <c r="J478" s="19">
        <f t="shared" si="375"/>
        <v>-2.7025819480688202</v>
      </c>
      <c r="K478" s="2" t="s">
        <v>75</v>
      </c>
      <c r="L478" s="40">
        <v>7.59</v>
      </c>
      <c r="M478" s="19">
        <f t="shared" si="347"/>
        <v>-3.9370078740157809E-3</v>
      </c>
      <c r="N478" s="19">
        <f t="shared" si="372"/>
        <v>-2.0645161290322598E-2</v>
      </c>
      <c r="O478" s="19">
        <f t="shared" si="374"/>
        <v>-2.316602316602313E-2</v>
      </c>
      <c r="P478" s="19">
        <f t="shared" si="378"/>
        <v>-7.8431372549020249E-3</v>
      </c>
      <c r="Q478" s="19">
        <f t="shared" si="376"/>
        <v>-1.3170746356258314</v>
      </c>
      <c r="R478" s="19">
        <f t="shared" si="376"/>
        <v>-1.1269757449718516</v>
      </c>
      <c r="S478" s="19">
        <f t="shared" si="376"/>
        <v>-0.3022331194845137</v>
      </c>
      <c r="T478" s="19">
        <f t="shared" si="348"/>
        <v>-0.74762059541394077</v>
      </c>
      <c r="U478" s="19">
        <f t="shared" si="348"/>
        <v>-1.341150483776115</v>
      </c>
      <c r="V478" s="19">
        <f t="shared" si="348"/>
        <v>-2.4003488285843066</v>
      </c>
      <c r="W478" s="19">
        <f t="shared" si="379"/>
        <v>7.9424465201258683E-3</v>
      </c>
      <c r="X478" s="19">
        <f t="shared" si="380"/>
        <v>7.1656783186928932E-3</v>
      </c>
      <c r="Y478" s="19">
        <f t="shared" si="381"/>
        <v>1</v>
      </c>
      <c r="Z478" s="19">
        <f t="shared" si="382"/>
        <v>1.1084012101696838</v>
      </c>
      <c r="AA478" s="19">
        <f t="shared" si="383"/>
        <v>2.1084012101696841</v>
      </c>
      <c r="AB478" s="19">
        <f t="shared" si="384"/>
        <v>0.47429303074604101</v>
      </c>
      <c r="AC478" s="19">
        <f t="shared" si="385"/>
        <v>0.52570696925395888</v>
      </c>
      <c r="AD478" s="20">
        <f t="shared" si="386"/>
        <v>-5.4579110543612362E-3</v>
      </c>
      <c r="AE478" s="21">
        <f t="shared" si="341"/>
        <v>0</v>
      </c>
      <c r="AF478" s="21">
        <f t="shared" si="349"/>
        <v>0</v>
      </c>
      <c r="AG478" s="21">
        <f t="shared" si="350"/>
        <v>0</v>
      </c>
      <c r="AH478" s="21">
        <f t="shared" si="351"/>
        <v>0</v>
      </c>
      <c r="AI478" s="21">
        <f t="shared" si="365"/>
        <v>0</v>
      </c>
      <c r="AJ478" s="21">
        <f t="shared" si="366"/>
        <v>0</v>
      </c>
      <c r="AK478" s="24">
        <f t="shared" si="342"/>
        <v>1</v>
      </c>
      <c r="AL478" s="24">
        <f t="shared" si="352"/>
        <v>0</v>
      </c>
      <c r="AM478" s="24">
        <f t="shared" si="353"/>
        <v>5</v>
      </c>
      <c r="AN478" s="24">
        <f t="shared" si="354"/>
        <v>0</v>
      </c>
      <c r="AO478" s="24">
        <f t="shared" si="355"/>
        <v>1</v>
      </c>
      <c r="AP478" s="24">
        <f t="shared" si="367"/>
        <v>-5.4579110543612362E-3</v>
      </c>
      <c r="AQ478" s="27">
        <f t="shared" si="343"/>
        <v>1</v>
      </c>
      <c r="AR478" s="27">
        <f t="shared" si="356"/>
        <v>0</v>
      </c>
      <c r="AS478" s="27">
        <f t="shared" si="357"/>
        <v>3</v>
      </c>
      <c r="AT478" s="27">
        <f t="shared" si="358"/>
        <v>0</v>
      </c>
      <c r="AU478" s="27">
        <f t="shared" si="359"/>
        <v>1</v>
      </c>
      <c r="AV478" s="27">
        <f t="shared" si="368"/>
        <v>-5.4579110543612362E-3</v>
      </c>
      <c r="AW478">
        <f t="shared" si="360"/>
        <v>115.77738328482175</v>
      </c>
      <c r="AX478">
        <f t="shared" si="361"/>
        <v>101.03715965883319</v>
      </c>
      <c r="AY478">
        <f t="shared" si="369"/>
        <v>92.163608093541228</v>
      </c>
      <c r="AZ478">
        <f t="shared" si="362"/>
        <v>-3.6386073695741576E-3</v>
      </c>
      <c r="BA478">
        <f t="shared" si="370"/>
        <v>102.75235778113954</v>
      </c>
      <c r="BB478" s="4">
        <f t="shared" si="344"/>
        <v>0</v>
      </c>
      <c r="BC478" s="4">
        <f t="shared" si="345"/>
        <v>0</v>
      </c>
    </row>
    <row r="479" spans="1:55">
      <c r="A479" s="37">
        <v>41005</v>
      </c>
      <c r="B479" s="2" t="s">
        <v>76</v>
      </c>
      <c r="C479" s="40">
        <v>9.7200000000000006</v>
      </c>
      <c r="D479" s="19">
        <f t="shared" si="346"/>
        <v>3.0959752321982597E-3</v>
      </c>
      <c r="E479" s="19">
        <f t="shared" si="371"/>
        <v>-3.2835820895522394E-2</v>
      </c>
      <c r="F479" s="19">
        <f t="shared" si="373"/>
        <v>-5.2631578947368342E-2</v>
      </c>
      <c r="G479" s="19">
        <f t="shared" si="377"/>
        <v>-7.1633237822349566E-2</v>
      </c>
      <c r="H479" s="19">
        <f t="shared" si="375"/>
        <v>-1.8741302722475721</v>
      </c>
      <c r="I479" s="19">
        <f t="shared" si="375"/>
        <v>-2.0684958277451058</v>
      </c>
      <c r="J479" s="19">
        <f t="shared" si="375"/>
        <v>-2.0980298155465289</v>
      </c>
      <c r="K479" s="2" t="s">
        <v>75</v>
      </c>
      <c r="L479" s="40">
        <v>7.69</v>
      </c>
      <c r="M479" s="19">
        <f t="shared" si="347"/>
        <v>1.3175230566534985E-2</v>
      </c>
      <c r="N479" s="19">
        <f t="shared" si="372"/>
        <v>-1.2836970474967862E-2</v>
      </c>
      <c r="O479" s="19">
        <f t="shared" si="374"/>
        <v>-2.0382165605095447E-2</v>
      </c>
      <c r="P479" s="19">
        <f t="shared" si="378"/>
        <v>5.2287581699346445E-3</v>
      </c>
      <c r="Q479" s="19">
        <f t="shared" si="376"/>
        <v>-0.81068378443955602</v>
      </c>
      <c r="R479" s="19">
        <f t="shared" si="376"/>
        <v>-0.98587820624841538</v>
      </c>
      <c r="S479" s="19">
        <f t="shared" si="376"/>
        <v>0.20142253540447239</v>
      </c>
      <c r="T479" s="19">
        <f t="shared" si="348"/>
        <v>-1.0634464878080161</v>
      </c>
      <c r="U479" s="19">
        <f t="shared" si="348"/>
        <v>-1.0826176214966905</v>
      </c>
      <c r="V479" s="19">
        <f t="shared" si="348"/>
        <v>-2.2994523509510012</v>
      </c>
      <c r="W479" s="19">
        <f t="shared" si="379"/>
        <v>7.9350232960860041E-3</v>
      </c>
      <c r="X479" s="19">
        <f t="shared" si="380"/>
        <v>7.7806352421730058E-3</v>
      </c>
      <c r="Y479" s="19">
        <f t="shared" si="381"/>
        <v>1</v>
      </c>
      <c r="Z479" s="19">
        <f t="shared" si="382"/>
        <v>1.0198426027062901</v>
      </c>
      <c r="AA479" s="19">
        <f t="shared" si="383"/>
        <v>2.0198426027062899</v>
      </c>
      <c r="AB479" s="19">
        <f t="shared" si="384"/>
        <v>0.49508808194269599</v>
      </c>
      <c r="AC479" s="19">
        <f t="shared" si="385"/>
        <v>0.50491191805730407</v>
      </c>
      <c r="AD479" s="20">
        <f t="shared" si="386"/>
        <v>-1.1659323467568031E-3</v>
      </c>
      <c r="AE479" s="21">
        <f t="shared" si="341"/>
        <v>1</v>
      </c>
      <c r="AF479" s="21">
        <f t="shared" si="349"/>
        <v>0</v>
      </c>
      <c r="AG479" s="21">
        <f t="shared" si="350"/>
        <v>1</v>
      </c>
      <c r="AH479" s="21">
        <f t="shared" si="351"/>
        <v>0</v>
      </c>
      <c r="AI479" s="21">
        <f t="shared" si="365"/>
        <v>1</v>
      </c>
      <c r="AJ479" s="21">
        <f t="shared" si="366"/>
        <v>-1.1659323467568031E-3</v>
      </c>
      <c r="AK479" s="24">
        <f t="shared" si="342"/>
        <v>1</v>
      </c>
      <c r="AL479" s="24">
        <f t="shared" si="352"/>
        <v>0</v>
      </c>
      <c r="AM479" s="24">
        <f t="shared" si="353"/>
        <v>1</v>
      </c>
      <c r="AN479" s="24">
        <f t="shared" si="354"/>
        <v>1</v>
      </c>
      <c r="AO479" s="24">
        <f t="shared" si="355"/>
        <v>1</v>
      </c>
      <c r="AP479" s="24">
        <f t="shared" si="367"/>
        <v>-1.1659323467568031E-3</v>
      </c>
      <c r="AQ479" s="27">
        <f t="shared" si="343"/>
        <v>1</v>
      </c>
      <c r="AR479" s="27">
        <f t="shared" si="356"/>
        <v>0</v>
      </c>
      <c r="AS479" s="27">
        <f t="shared" si="357"/>
        <v>4</v>
      </c>
      <c r="AT479" s="27">
        <f t="shared" si="358"/>
        <v>0</v>
      </c>
      <c r="AU479" s="27">
        <f t="shared" si="359"/>
        <v>1</v>
      </c>
      <c r="AV479" s="27">
        <f t="shared" si="368"/>
        <v>-1.1659323467568031E-3</v>
      </c>
      <c r="AW479">
        <f t="shared" si="360"/>
        <v>115.64239468862712</v>
      </c>
      <c r="AX479">
        <f t="shared" si="361"/>
        <v>100.91935716616253</v>
      </c>
      <c r="AY479">
        <f t="shared" si="369"/>
        <v>92.056151561671157</v>
      </c>
      <c r="AZ479">
        <f t="shared" si="362"/>
        <v>-1.1659323467568031E-3</v>
      </c>
      <c r="BA479">
        <f t="shared" si="370"/>
        <v>102.63255548349699</v>
      </c>
      <c r="BB479" s="4">
        <f t="shared" si="344"/>
        <v>1</v>
      </c>
      <c r="BC479" s="4">
        <f t="shared" si="345"/>
        <v>1</v>
      </c>
    </row>
    <row r="480" spans="1:55">
      <c r="A480" s="37">
        <v>41008</v>
      </c>
      <c r="B480" s="2" t="s">
        <v>76</v>
      </c>
      <c r="C480" s="40">
        <v>9.7100000000000009</v>
      </c>
      <c r="D480" s="19">
        <f t="shared" si="346"/>
        <v>-1.0288065843621179E-3</v>
      </c>
      <c r="E480" s="19">
        <f t="shared" si="371"/>
        <v>-3.1904287138584099E-2</v>
      </c>
      <c r="F480" s="19">
        <f t="shared" si="373"/>
        <v>-4.8971596474045052E-2</v>
      </c>
      <c r="G480" s="19">
        <f t="shared" si="377"/>
        <v>-5.9108527131782891E-2</v>
      </c>
      <c r="H480" s="19">
        <f t="shared" si="375"/>
        <v>-1.7668789400063036</v>
      </c>
      <c r="I480" s="19">
        <f t="shared" si="375"/>
        <v>-1.8598310748809492</v>
      </c>
      <c r="J480" s="19">
        <f t="shared" si="375"/>
        <v>-1.641309689477588</v>
      </c>
      <c r="K480" s="2" t="s">
        <v>75</v>
      </c>
      <c r="L480" s="40">
        <v>7.7</v>
      </c>
      <c r="M480" s="19">
        <f t="shared" si="347"/>
        <v>1.3003901170350828E-3</v>
      </c>
      <c r="N480" s="19">
        <f t="shared" si="372"/>
        <v>1.3003901170350828E-3</v>
      </c>
      <c r="O480" s="19">
        <f t="shared" si="374"/>
        <v>-1.5345268542199501E-2</v>
      </c>
      <c r="P480" s="19">
        <f t="shared" si="378"/>
        <v>5.2219321148825109E-3</v>
      </c>
      <c r="Q480" s="19">
        <f t="shared" si="376"/>
        <v>8.3396346851054112E-2</v>
      </c>
      <c r="R480" s="19">
        <f t="shared" si="376"/>
        <v>-0.74529615513588177</v>
      </c>
      <c r="S480" s="19">
        <f t="shared" si="376"/>
        <v>0.20075038915746427</v>
      </c>
      <c r="T480" s="19">
        <f t="shared" si="348"/>
        <v>-1.8502752868573578</v>
      </c>
      <c r="U480" s="19">
        <f t="shared" si="348"/>
        <v>-1.1145349197450676</v>
      </c>
      <c r="V480" s="19">
        <f t="shared" si="348"/>
        <v>-1.8420600786350523</v>
      </c>
      <c r="W480" s="19">
        <f t="shared" si="379"/>
        <v>7.5433781417156044E-3</v>
      </c>
      <c r="X480" s="19">
        <f t="shared" si="380"/>
        <v>7.7805885864410326E-3</v>
      </c>
      <c r="Y480" s="19">
        <f t="shared" si="381"/>
        <v>1.0314461823693595</v>
      </c>
      <c r="Z480" s="19">
        <f t="shared" si="382"/>
        <v>1</v>
      </c>
      <c r="AA480" s="19">
        <f t="shared" si="383"/>
        <v>2.0314461823693595</v>
      </c>
      <c r="AB480" s="19">
        <f t="shared" si="384"/>
        <v>0.50773985120607101</v>
      </c>
      <c r="AC480" s="19">
        <f t="shared" si="385"/>
        <v>0.49226014879392904</v>
      </c>
      <c r="AD480" s="20">
        <f t="shared" si="386"/>
        <v>1.6868523224563524E-3</v>
      </c>
      <c r="AE480" s="21">
        <f t="shared" si="341"/>
        <v>1</v>
      </c>
      <c r="AF480" s="21">
        <f t="shared" si="349"/>
        <v>0</v>
      </c>
      <c r="AG480" s="21">
        <f t="shared" si="350"/>
        <v>2</v>
      </c>
      <c r="AH480" s="21">
        <f t="shared" si="351"/>
        <v>0</v>
      </c>
      <c r="AI480" s="21">
        <f t="shared" si="365"/>
        <v>1</v>
      </c>
      <c r="AJ480" s="21">
        <f t="shared" si="366"/>
        <v>1.6868523224563524E-3</v>
      </c>
      <c r="AK480" s="24">
        <f t="shared" si="342"/>
        <v>1</v>
      </c>
      <c r="AL480" s="24">
        <f t="shared" si="352"/>
        <v>0</v>
      </c>
      <c r="AM480" s="24">
        <f t="shared" si="353"/>
        <v>2</v>
      </c>
      <c r="AN480" s="24">
        <f t="shared" si="354"/>
        <v>0</v>
      </c>
      <c r="AO480" s="24">
        <f t="shared" si="355"/>
        <v>1</v>
      </c>
      <c r="AP480" s="24">
        <f t="shared" si="367"/>
        <v>1.6868523224563524E-3</v>
      </c>
      <c r="AQ480" s="27">
        <f t="shared" si="343"/>
        <v>1</v>
      </c>
      <c r="AR480" s="27">
        <f t="shared" si="356"/>
        <v>0</v>
      </c>
      <c r="AS480" s="27">
        <f t="shared" si="357"/>
        <v>5</v>
      </c>
      <c r="AT480" s="27">
        <f t="shared" si="358"/>
        <v>0</v>
      </c>
      <c r="AU480" s="27">
        <f t="shared" si="359"/>
        <v>1</v>
      </c>
      <c r="AV480" s="27">
        <f t="shared" si="368"/>
        <v>1.6868523224563524E-3</v>
      </c>
      <c r="AW480">
        <f t="shared" si="360"/>
        <v>115.83746633068203</v>
      </c>
      <c r="AX480">
        <f t="shared" si="361"/>
        <v>101.08959321817906</v>
      </c>
      <c r="AY480">
        <f t="shared" si="369"/>
        <v>92.211436694729343</v>
      </c>
      <c r="AZ480">
        <f t="shared" si="362"/>
        <v>1.6868523224563524E-3</v>
      </c>
      <c r="BA480">
        <f t="shared" si="370"/>
        <v>102.80568144807394</v>
      </c>
      <c r="BB480" s="4">
        <f t="shared" si="344"/>
        <v>1</v>
      </c>
      <c r="BC480" s="4">
        <f t="shared" si="345"/>
        <v>1</v>
      </c>
    </row>
    <row r="481" spans="1:55">
      <c r="A481" s="37">
        <v>41009</v>
      </c>
      <c r="B481" s="2" t="s">
        <v>76</v>
      </c>
      <c r="C481" s="40">
        <v>9.6199999999999992</v>
      </c>
      <c r="D481" s="19">
        <f t="shared" si="346"/>
        <v>-9.2687950566428031E-3</v>
      </c>
      <c r="E481" s="19">
        <f t="shared" si="371"/>
        <v>-2.5329280648429587E-2</v>
      </c>
      <c r="F481" s="19">
        <f t="shared" si="373"/>
        <v>-4.7524752475247567E-2</v>
      </c>
      <c r="G481" s="19">
        <f t="shared" si="377"/>
        <v>-6.4202334630350216E-2</v>
      </c>
      <c r="H481" s="19">
        <f t="shared" si="375"/>
        <v>-1.3693104075172733</v>
      </c>
      <c r="I481" s="19">
        <f t="shared" si="375"/>
        <v>-1.747766636347009</v>
      </c>
      <c r="J481" s="19">
        <f t="shared" si="375"/>
        <v>-1.7219622450693648</v>
      </c>
      <c r="K481" s="2" t="s">
        <v>75</v>
      </c>
      <c r="L481" s="40">
        <v>7.6</v>
      </c>
      <c r="M481" s="19">
        <f t="shared" si="347"/>
        <v>-1.2987012987013056E-2</v>
      </c>
      <c r="N481" s="19">
        <f t="shared" si="372"/>
        <v>0</v>
      </c>
      <c r="O481" s="19">
        <f t="shared" si="374"/>
        <v>-2.5641025641025664E-2</v>
      </c>
      <c r="P481" s="19">
        <f t="shared" si="378"/>
        <v>-6.5359477124183937E-3</v>
      </c>
      <c r="Q481" s="19">
        <f t="shared" si="376"/>
        <v>0</v>
      </c>
      <c r="R481" s="19">
        <f t="shared" si="376"/>
        <v>-1.2546787438135534</v>
      </c>
      <c r="S481" s="19">
        <f t="shared" si="376"/>
        <v>-0.25058367710550156</v>
      </c>
      <c r="T481" s="19">
        <f t="shared" si="348"/>
        <v>-1.3693104075172733</v>
      </c>
      <c r="U481" s="19">
        <f t="shared" si="348"/>
        <v>-0.49308789253345564</v>
      </c>
      <c r="V481" s="19">
        <f t="shared" si="348"/>
        <v>-1.4713785679638631</v>
      </c>
      <c r="W481" s="19">
        <f t="shared" si="379"/>
        <v>7.6710938793096255E-3</v>
      </c>
      <c r="X481" s="19">
        <f t="shared" si="380"/>
        <v>8.3259470344745103E-3</v>
      </c>
      <c r="Y481" s="19">
        <f t="shared" si="381"/>
        <v>1.0853663330768439</v>
      </c>
      <c r="Z481" s="19">
        <f t="shared" si="382"/>
        <v>1</v>
      </c>
      <c r="AA481" s="19">
        <f t="shared" si="383"/>
        <v>2.0853663330768439</v>
      </c>
      <c r="AB481" s="19">
        <f t="shared" si="384"/>
        <v>0.52046794650004979</v>
      </c>
      <c r="AC481" s="19">
        <f t="shared" si="385"/>
        <v>0.47953205349995015</v>
      </c>
      <c r="AD481" s="20">
        <f t="shared" si="386"/>
        <v>9.0218142907629723E-4</v>
      </c>
      <c r="AE481" s="21">
        <f t="shared" si="341"/>
        <v>1</v>
      </c>
      <c r="AF481" s="21">
        <f t="shared" si="349"/>
        <v>0</v>
      </c>
      <c r="AG481" s="21">
        <f t="shared" si="350"/>
        <v>3</v>
      </c>
      <c r="AH481" s="21">
        <f t="shared" si="351"/>
        <v>0</v>
      </c>
      <c r="AI481" s="21">
        <f t="shared" si="365"/>
        <v>1</v>
      </c>
      <c r="AJ481" s="21">
        <f t="shared" si="366"/>
        <v>9.0218142907629723E-4</v>
      </c>
      <c r="AK481" s="24">
        <f t="shared" si="342"/>
        <v>0</v>
      </c>
      <c r="AL481" s="24">
        <f t="shared" si="352"/>
        <v>0</v>
      </c>
      <c r="AM481" s="24">
        <f t="shared" si="353"/>
        <v>3</v>
      </c>
      <c r="AN481" s="24">
        <f t="shared" si="354"/>
        <v>0</v>
      </c>
      <c r="AO481" s="24">
        <f t="shared" si="355"/>
        <v>1</v>
      </c>
      <c r="AP481" s="24">
        <f t="shared" si="367"/>
        <v>9.0218142907629723E-4</v>
      </c>
      <c r="AQ481" s="27">
        <f t="shared" si="343"/>
        <v>1</v>
      </c>
      <c r="AR481" s="27">
        <f t="shared" si="356"/>
        <v>0</v>
      </c>
      <c r="AS481" s="27">
        <f t="shared" si="357"/>
        <v>1</v>
      </c>
      <c r="AT481" s="27">
        <f t="shared" si="358"/>
        <v>1</v>
      </c>
      <c r="AU481" s="27">
        <f t="shared" si="359"/>
        <v>1</v>
      </c>
      <c r="AV481" s="27">
        <f t="shared" si="368"/>
        <v>9.0218142907629723E-4</v>
      </c>
      <c r="AW481">
        <f t="shared" si="360"/>
        <v>115.94197274159684</v>
      </c>
      <c r="AX481">
        <f t="shared" si="361"/>
        <v>101.18079437185339</v>
      </c>
      <c r="AY481">
        <f t="shared" si="369"/>
        <v>92.294628140463786</v>
      </c>
      <c r="AZ481">
        <f t="shared" si="362"/>
        <v>9.0218142907629723E-4</v>
      </c>
      <c r="BA481">
        <f t="shared" si="370"/>
        <v>102.89843082467993</v>
      </c>
      <c r="BB481" s="4">
        <f t="shared" si="344"/>
        <v>1</v>
      </c>
      <c r="BC481" s="4">
        <f t="shared" si="345"/>
        <v>0</v>
      </c>
    </row>
    <row r="482" spans="1:55">
      <c r="A482" s="37">
        <v>41010</v>
      </c>
      <c r="B482" s="2" t="s">
        <v>76</v>
      </c>
      <c r="C482" s="40">
        <v>9.66</v>
      </c>
      <c r="D482" s="19">
        <f t="shared" si="346"/>
        <v>4.1580041580042545E-3</v>
      </c>
      <c r="E482" s="19">
        <f t="shared" si="371"/>
        <v>-5.14933058702376E-3</v>
      </c>
      <c r="F482" s="19">
        <f t="shared" si="373"/>
        <v>-3.8805970149253785E-2</v>
      </c>
      <c r="G482" s="19">
        <f t="shared" si="377"/>
        <v>-6.4859632139399798E-2</v>
      </c>
      <c r="H482" s="19">
        <f t="shared" si="375"/>
        <v>-0.27418953791185535</v>
      </c>
      <c r="I482" s="19">
        <f t="shared" si="375"/>
        <v>-1.3889719265082761</v>
      </c>
      <c r="J482" s="19">
        <f t="shared" si="375"/>
        <v>-1.6785309989192783</v>
      </c>
      <c r="K482" s="2" t="s">
        <v>75</v>
      </c>
      <c r="L482" s="40">
        <v>7.62</v>
      </c>
      <c r="M482" s="19">
        <f t="shared" si="347"/>
        <v>2.6315789473684821E-3</v>
      </c>
      <c r="N482" s="19">
        <f t="shared" si="372"/>
        <v>0</v>
      </c>
      <c r="O482" s="19">
        <f t="shared" si="374"/>
        <v>-3.176620076238882E-2</v>
      </c>
      <c r="P482" s="19">
        <f t="shared" si="378"/>
        <v>-2.6178010471203631E-3</v>
      </c>
      <c r="Q482" s="19">
        <f t="shared" si="376"/>
        <v>0</v>
      </c>
      <c r="R482" s="19">
        <f t="shared" si="376"/>
        <v>-1.5658945356219043</v>
      </c>
      <c r="S482" s="19">
        <f t="shared" si="376"/>
        <v>-0.10112060217426036</v>
      </c>
      <c r="T482" s="19">
        <f t="shared" si="348"/>
        <v>-0.27418953791185535</v>
      </c>
      <c r="U482" s="19">
        <f t="shared" si="348"/>
        <v>0.17692260911362823</v>
      </c>
      <c r="V482" s="19">
        <f t="shared" si="348"/>
        <v>-1.5774103967450179</v>
      </c>
      <c r="W482" s="19">
        <f t="shared" si="379"/>
        <v>7.6331663209497124E-3</v>
      </c>
      <c r="X482" s="19">
        <f t="shared" si="380"/>
        <v>8.3472965420144721E-3</v>
      </c>
      <c r="Y482" s="19">
        <f t="shared" si="381"/>
        <v>1.0935562243815891</v>
      </c>
      <c r="Z482" s="19">
        <f t="shared" si="382"/>
        <v>1</v>
      </c>
      <c r="AA482" s="19">
        <f t="shared" si="383"/>
        <v>2.0935562243815893</v>
      </c>
      <c r="AB482" s="19">
        <f t="shared" si="384"/>
        <v>0.52234385284045193</v>
      </c>
      <c r="AC482" s="19">
        <f t="shared" si="385"/>
        <v>0.47765614715954796</v>
      </c>
      <c r="AD482" s="20">
        <f t="shared" si="386"/>
        <v>1.3446130579150256E-2</v>
      </c>
      <c r="AE482" s="21">
        <f t="shared" si="341"/>
        <v>0</v>
      </c>
      <c r="AF482" s="21">
        <f t="shared" si="349"/>
        <v>0</v>
      </c>
      <c r="AG482" s="21">
        <f t="shared" si="350"/>
        <v>4</v>
      </c>
      <c r="AH482" s="21">
        <f t="shared" si="351"/>
        <v>0</v>
      </c>
      <c r="AI482" s="21">
        <f t="shared" si="365"/>
        <v>1</v>
      </c>
      <c r="AJ482" s="21">
        <f t="shared" si="366"/>
        <v>1.3446130579150256E-2</v>
      </c>
      <c r="AK482" s="24">
        <f t="shared" si="342"/>
        <v>0</v>
      </c>
      <c r="AL482" s="24">
        <f t="shared" si="352"/>
        <v>0</v>
      </c>
      <c r="AM482" s="24">
        <f t="shared" si="353"/>
        <v>4</v>
      </c>
      <c r="AN482" s="24">
        <f t="shared" si="354"/>
        <v>0</v>
      </c>
      <c r="AO482" s="24">
        <f t="shared" si="355"/>
        <v>1</v>
      </c>
      <c r="AP482" s="24">
        <f t="shared" si="367"/>
        <v>1.3446130579150256E-2</v>
      </c>
      <c r="AQ482" s="27">
        <f t="shared" si="343"/>
        <v>1</v>
      </c>
      <c r="AR482" s="27">
        <f t="shared" si="356"/>
        <v>0</v>
      </c>
      <c r="AS482" s="27">
        <f t="shared" si="357"/>
        <v>2</v>
      </c>
      <c r="AT482" s="27">
        <f t="shared" si="358"/>
        <v>0</v>
      </c>
      <c r="AU482" s="27">
        <f t="shared" si="359"/>
        <v>1</v>
      </c>
      <c r="AV482" s="27">
        <f t="shared" si="368"/>
        <v>1.3446130579150256E-2</v>
      </c>
      <c r="AW482">
        <f t="shared" si="360"/>
        <v>117.50094364668463</v>
      </c>
      <c r="AX482">
        <f t="shared" si="361"/>
        <v>102.54128454507948</v>
      </c>
      <c r="AY482">
        <f t="shared" si="369"/>
        <v>93.535633762194578</v>
      </c>
      <c r="AZ482">
        <f t="shared" si="362"/>
        <v>1.3446130579150256E-2</v>
      </c>
      <c r="BA482">
        <f t="shared" si="370"/>
        <v>104.28201656193824</v>
      </c>
      <c r="BB482" s="4">
        <f t="shared" si="344"/>
        <v>0</v>
      </c>
      <c r="BC482" s="4">
        <f t="shared" si="345"/>
        <v>0</v>
      </c>
    </row>
    <row r="483" spans="1:55">
      <c r="A483" s="37">
        <v>41011</v>
      </c>
      <c r="B483" s="2" t="s">
        <v>76</v>
      </c>
      <c r="C483" s="40">
        <v>9.6999999999999993</v>
      </c>
      <c r="D483" s="19">
        <f t="shared" si="346"/>
        <v>4.1407867494823135E-3</v>
      </c>
      <c r="E483" s="19">
        <f t="shared" si="371"/>
        <v>1.0319917440660255E-3</v>
      </c>
      <c r="F483" s="19">
        <f t="shared" si="373"/>
        <v>-3.3864541832669313E-2</v>
      </c>
      <c r="G483" s="19">
        <f t="shared" si="377"/>
        <v>-6.0987415295256607E-2</v>
      </c>
      <c r="H483" s="19">
        <f t="shared" si="375"/>
        <v>5.5140952258276546E-2</v>
      </c>
      <c r="I483" s="19">
        <f t="shared" si="375"/>
        <v>-1.1923861625571217</v>
      </c>
      <c r="J483" s="19">
        <f t="shared" si="375"/>
        <v>-1.5271647469855909</v>
      </c>
      <c r="K483" s="2" t="s">
        <v>75</v>
      </c>
      <c r="L483" s="40">
        <v>7.44</v>
      </c>
      <c r="M483" s="19">
        <f t="shared" si="347"/>
        <v>-2.362204724409445E-2</v>
      </c>
      <c r="N483" s="19">
        <f t="shared" si="372"/>
        <v>-1.9762845849802303E-2</v>
      </c>
      <c r="O483" s="19">
        <f t="shared" si="374"/>
        <v>-3.9999999999999952E-2</v>
      </c>
      <c r="P483" s="19">
        <f t="shared" si="378"/>
        <v>-3.7516170763260026E-2</v>
      </c>
      <c r="Q483" s="19">
        <f t="shared" si="376"/>
        <v>-1.4515607694832509</v>
      </c>
      <c r="R483" s="19">
        <f t="shared" si="376"/>
        <v>-1.978700784001225</v>
      </c>
      <c r="S483" s="19">
        <f t="shared" si="376"/>
        <v>-1.4580151801566998</v>
      </c>
      <c r="T483" s="19">
        <f t="shared" si="348"/>
        <v>1.5067017217415275</v>
      </c>
      <c r="U483" s="19">
        <f t="shared" si="348"/>
        <v>0.78631462144410325</v>
      </c>
      <c r="V483" s="19">
        <f t="shared" si="348"/>
        <v>-6.9149566828891063E-2</v>
      </c>
      <c r="W483" s="19">
        <f t="shared" si="379"/>
        <v>7.7826347350921097E-3</v>
      </c>
      <c r="X483" s="19">
        <f t="shared" si="380"/>
        <v>9.3850467134832076E-3</v>
      </c>
      <c r="Y483" s="19">
        <f t="shared" si="381"/>
        <v>1.2058958222934169</v>
      </c>
      <c r="Z483" s="19">
        <f t="shared" si="382"/>
        <v>1</v>
      </c>
      <c r="AA483" s="19">
        <f t="shared" si="383"/>
        <v>2.2058958222934169</v>
      </c>
      <c r="AB483" s="19">
        <f t="shared" si="384"/>
        <v>0.54666943475130936</v>
      </c>
      <c r="AC483" s="19">
        <f t="shared" si="385"/>
        <v>0.4533305652486907</v>
      </c>
      <c r="AD483" s="20">
        <f t="shared" si="386"/>
        <v>5.4070746734958507E-3</v>
      </c>
      <c r="AE483" s="21">
        <f t="shared" si="341"/>
        <v>-1</v>
      </c>
      <c r="AF483" s="21">
        <f t="shared" si="349"/>
        <v>1</v>
      </c>
      <c r="AG483" s="21">
        <f t="shared" si="350"/>
        <v>0</v>
      </c>
      <c r="AH483" s="21">
        <f t="shared" si="351"/>
        <v>0</v>
      </c>
      <c r="AI483" s="21">
        <f t="shared" si="365"/>
        <v>0</v>
      </c>
      <c r="AJ483" s="21">
        <f t="shared" si="366"/>
        <v>0</v>
      </c>
      <c r="AK483" s="24">
        <f t="shared" si="342"/>
        <v>0</v>
      </c>
      <c r="AL483" s="24">
        <f t="shared" si="352"/>
        <v>0</v>
      </c>
      <c r="AM483" s="24">
        <f t="shared" si="353"/>
        <v>5</v>
      </c>
      <c r="AN483" s="24">
        <f t="shared" si="354"/>
        <v>0</v>
      </c>
      <c r="AO483" s="24">
        <f t="shared" si="355"/>
        <v>1</v>
      </c>
      <c r="AP483" s="24">
        <f t="shared" si="367"/>
        <v>5.4070746734958507E-3</v>
      </c>
      <c r="AQ483" s="27">
        <f t="shared" si="343"/>
        <v>0</v>
      </c>
      <c r="AR483" s="27">
        <f t="shared" si="356"/>
        <v>0</v>
      </c>
      <c r="AS483" s="27">
        <f t="shared" si="357"/>
        <v>3</v>
      </c>
      <c r="AT483" s="27">
        <f t="shared" si="358"/>
        <v>0</v>
      </c>
      <c r="AU483" s="27">
        <f t="shared" si="359"/>
        <v>1</v>
      </c>
      <c r="AV483" s="27">
        <f t="shared" si="368"/>
        <v>5.4070746734958507E-3</v>
      </c>
      <c r="AW483">
        <f t="shared" si="360"/>
        <v>117.50094364668463</v>
      </c>
      <c r="AX483">
        <f t="shared" si="361"/>
        <v>103.09573292773091</v>
      </c>
      <c r="AY483">
        <f t="shared" si="369"/>
        <v>94.041387918579517</v>
      </c>
      <c r="AZ483">
        <f t="shared" si="362"/>
        <v>3.6047164489972339E-3</v>
      </c>
      <c r="BA483">
        <f t="shared" si="370"/>
        <v>104.65792366237365</v>
      </c>
      <c r="BB483" s="4">
        <f t="shared" si="344"/>
        <v>0</v>
      </c>
      <c r="BC483" s="4">
        <f t="shared" si="345"/>
        <v>0</v>
      </c>
    </row>
    <row r="484" spans="1:55">
      <c r="A484" s="37">
        <v>41012</v>
      </c>
      <c r="B484" s="2" t="s">
        <v>76</v>
      </c>
      <c r="C484" s="40">
        <v>9.85</v>
      </c>
      <c r="D484" s="19">
        <f t="shared" si="346"/>
        <v>1.5463917525773233E-2</v>
      </c>
      <c r="E484" s="19">
        <f t="shared" si="371"/>
        <v>1.3374485596707716E-2</v>
      </c>
      <c r="F484" s="19">
        <f t="shared" si="373"/>
        <v>-1.9900497512437915E-2</v>
      </c>
      <c r="G484" s="19">
        <f t="shared" si="377"/>
        <v>-4.1828793774319042E-2</v>
      </c>
      <c r="H484" s="19">
        <f t="shared" si="375"/>
        <v>0.72172417447568982</v>
      </c>
      <c r="I484" s="19">
        <f t="shared" si="375"/>
        <v>-0.69681656051293417</v>
      </c>
      <c r="J484" s="19">
        <f t="shared" si="375"/>
        <v>-1.0207476060673604</v>
      </c>
      <c r="K484" s="2" t="s">
        <v>75</v>
      </c>
      <c r="L484" s="40">
        <v>7.49</v>
      </c>
      <c r="M484" s="19">
        <f t="shared" si="347"/>
        <v>6.7204301075268575E-3</v>
      </c>
      <c r="N484" s="19">
        <f t="shared" si="372"/>
        <v>-2.6007802340702234E-2</v>
      </c>
      <c r="O484" s="19">
        <f t="shared" si="374"/>
        <v>-3.8510911424903697E-2</v>
      </c>
      <c r="P484" s="19">
        <f t="shared" si="378"/>
        <v>-3.1047865459249702E-2</v>
      </c>
      <c r="Q484" s="19">
        <f t="shared" si="376"/>
        <v>-1.9830318904625548</v>
      </c>
      <c r="R484" s="19">
        <f t="shared" si="376"/>
        <v>-1.9180672364072198</v>
      </c>
      <c r="S484" s="19">
        <f t="shared" si="376"/>
        <v>-1.2073590616206624</v>
      </c>
      <c r="T484" s="19">
        <f t="shared" si="348"/>
        <v>2.7047560649382447</v>
      </c>
      <c r="U484" s="19">
        <f t="shared" si="348"/>
        <v>1.2212506758942856</v>
      </c>
      <c r="V484" s="19">
        <f t="shared" si="348"/>
        <v>0.18661145555330205</v>
      </c>
      <c r="W484" s="19">
        <f t="shared" si="379"/>
        <v>8.8028146506301096E-3</v>
      </c>
      <c r="X484" s="19">
        <f t="shared" si="380"/>
        <v>9.5738583069795956E-3</v>
      </c>
      <c r="Y484" s="19">
        <f t="shared" si="381"/>
        <v>1.0875905817571989</v>
      </c>
      <c r="Z484" s="19">
        <f t="shared" si="382"/>
        <v>1</v>
      </c>
      <c r="AA484" s="19">
        <f t="shared" si="383"/>
        <v>2.0875905817571989</v>
      </c>
      <c r="AB484" s="19">
        <f t="shared" si="384"/>
        <v>0.52097886973686924</v>
      </c>
      <c r="AC484" s="19">
        <f t="shared" si="385"/>
        <v>0.4790211302631307</v>
      </c>
      <c r="AD484" s="20">
        <f t="shared" si="386"/>
        <v>-1.4761026619891878E-3</v>
      </c>
      <c r="AE484" s="21">
        <f t="shared" si="341"/>
        <v>-1</v>
      </c>
      <c r="AF484" s="21">
        <f t="shared" si="349"/>
        <v>0</v>
      </c>
      <c r="AG484" s="21">
        <f t="shared" si="350"/>
        <v>1</v>
      </c>
      <c r="AH484" s="21">
        <f t="shared" si="351"/>
        <v>0</v>
      </c>
      <c r="AI484" s="21">
        <f t="shared" si="365"/>
        <v>0</v>
      </c>
      <c r="AJ484" s="21">
        <f t="shared" si="366"/>
        <v>0</v>
      </c>
      <c r="AK484" s="24">
        <f t="shared" si="342"/>
        <v>-1</v>
      </c>
      <c r="AL484" s="24">
        <f t="shared" si="352"/>
        <v>1</v>
      </c>
      <c r="AM484" s="24">
        <f t="shared" si="353"/>
        <v>0</v>
      </c>
      <c r="AN484" s="24">
        <f t="shared" si="354"/>
        <v>1</v>
      </c>
      <c r="AO484" s="24">
        <f t="shared" si="355"/>
        <v>0</v>
      </c>
      <c r="AP484" s="24">
        <f t="shared" si="367"/>
        <v>0</v>
      </c>
      <c r="AQ484" s="27">
        <f t="shared" si="343"/>
        <v>0</v>
      </c>
      <c r="AR484" s="27">
        <f t="shared" si="356"/>
        <v>0</v>
      </c>
      <c r="AS484" s="27">
        <f t="shared" si="357"/>
        <v>4</v>
      </c>
      <c r="AT484" s="27">
        <f t="shared" si="358"/>
        <v>0</v>
      </c>
      <c r="AU484" s="27">
        <f t="shared" si="359"/>
        <v>1</v>
      </c>
      <c r="AV484" s="27">
        <f t="shared" si="368"/>
        <v>-1.4761026619891878E-3</v>
      </c>
      <c r="AW484">
        <f t="shared" si="360"/>
        <v>117.50094364668463</v>
      </c>
      <c r="AX484">
        <f t="shared" si="361"/>
        <v>103.09573292773091</v>
      </c>
      <c r="AY484">
        <f t="shared" si="369"/>
        <v>93.90257317553575</v>
      </c>
      <c r="AZ484">
        <f t="shared" si="362"/>
        <v>-4.9203422066306261E-4</v>
      </c>
      <c r="BA484">
        <f t="shared" si="370"/>
        <v>104.60642838246822</v>
      </c>
      <c r="BB484" s="4">
        <f t="shared" si="344"/>
        <v>0</v>
      </c>
      <c r="BC484" s="4">
        <f t="shared" si="345"/>
        <v>1</v>
      </c>
    </row>
    <row r="485" spans="1:55">
      <c r="A485" s="37">
        <v>41015</v>
      </c>
      <c r="B485" s="2" t="s">
        <v>76</v>
      </c>
      <c r="C485" s="40">
        <v>9.81</v>
      </c>
      <c r="D485" s="19">
        <f t="shared" si="346"/>
        <v>-4.0609137055836698E-3</v>
      </c>
      <c r="E485" s="19">
        <f t="shared" si="371"/>
        <v>1.0298661174047336E-2</v>
      </c>
      <c r="F485" s="19">
        <f t="shared" si="373"/>
        <v>-2.1934197407776558E-2</v>
      </c>
      <c r="G485" s="19">
        <f t="shared" si="377"/>
        <v>-5.4001928640308464E-2</v>
      </c>
      <c r="H485" s="19">
        <f t="shared" si="375"/>
        <v>0.56194038723277262</v>
      </c>
      <c r="I485" s="19">
        <f t="shared" si="375"/>
        <v>-0.77151046337872908</v>
      </c>
      <c r="J485" s="19">
        <f t="shared" si="375"/>
        <v>-1.3047938435529918</v>
      </c>
      <c r="K485" s="2" t="s">
        <v>75</v>
      </c>
      <c r="L485" s="40">
        <v>7.48</v>
      </c>
      <c r="M485" s="19">
        <f t="shared" si="347"/>
        <v>-1.3351134846461665E-3</v>
      </c>
      <c r="N485" s="19">
        <f t="shared" si="372"/>
        <v>-2.8571428571428539E-2</v>
      </c>
      <c r="O485" s="19">
        <f t="shared" si="374"/>
        <v>-2.7308192457737315E-2</v>
      </c>
      <c r="P485" s="19">
        <f t="shared" si="378"/>
        <v>-3.4838709677419297E-2</v>
      </c>
      <c r="Q485" s="19">
        <f t="shared" si="376"/>
        <v>-2.1433407676933021</v>
      </c>
      <c r="R485" s="19">
        <f t="shared" si="376"/>
        <v>-1.3639052409518053</v>
      </c>
      <c r="S485" s="19">
        <f t="shared" si="376"/>
        <v>-1.35350166901271</v>
      </c>
      <c r="T485" s="19">
        <f t="shared" si="348"/>
        <v>2.7052811549260749</v>
      </c>
      <c r="U485" s="19">
        <f t="shared" si="348"/>
        <v>0.59239477757307624</v>
      </c>
      <c r="V485" s="19">
        <f t="shared" si="348"/>
        <v>4.870782545971819E-2</v>
      </c>
      <c r="W485" s="19">
        <f t="shared" si="379"/>
        <v>8.4298255885659167E-3</v>
      </c>
      <c r="X485" s="19">
        <f t="shared" si="380"/>
        <v>9.5250840637454304E-3</v>
      </c>
      <c r="Y485" s="19">
        <f t="shared" si="381"/>
        <v>1.1299265878839895</v>
      </c>
      <c r="Z485" s="19">
        <f t="shared" si="382"/>
        <v>1</v>
      </c>
      <c r="AA485" s="19">
        <f t="shared" si="383"/>
        <v>2.1299265878839897</v>
      </c>
      <c r="AB485" s="19">
        <f t="shared" si="384"/>
        <v>0.53050025024878134</v>
      </c>
      <c r="AC485" s="19">
        <f t="shared" si="385"/>
        <v>0.46949974975121855</v>
      </c>
      <c r="AD485" s="20">
        <f t="shared" si="386"/>
        <v>-5.4752641851785813E-3</v>
      </c>
      <c r="AE485" s="21">
        <f t="shared" si="341"/>
        <v>-1</v>
      </c>
      <c r="AF485" s="21">
        <f t="shared" si="349"/>
        <v>0</v>
      </c>
      <c r="AG485" s="21">
        <f t="shared" si="350"/>
        <v>2</v>
      </c>
      <c r="AH485" s="21">
        <f t="shared" si="351"/>
        <v>0</v>
      </c>
      <c r="AI485" s="21">
        <f t="shared" si="365"/>
        <v>0</v>
      </c>
      <c r="AJ485" s="21">
        <f t="shared" si="366"/>
        <v>0</v>
      </c>
      <c r="AK485" s="24">
        <f t="shared" si="342"/>
        <v>0</v>
      </c>
      <c r="AL485" s="24">
        <f t="shared" si="352"/>
        <v>0</v>
      </c>
      <c r="AM485" s="24">
        <f t="shared" si="353"/>
        <v>0</v>
      </c>
      <c r="AN485" s="24">
        <f t="shared" si="354"/>
        <v>0</v>
      </c>
      <c r="AO485" s="24">
        <f t="shared" si="355"/>
        <v>0</v>
      </c>
      <c r="AP485" s="24">
        <f t="shared" si="367"/>
        <v>0</v>
      </c>
      <c r="AQ485" s="27">
        <f t="shared" si="343"/>
        <v>0</v>
      </c>
      <c r="AR485" s="27">
        <f t="shared" si="356"/>
        <v>0</v>
      </c>
      <c r="AS485" s="27">
        <f t="shared" si="357"/>
        <v>5</v>
      </c>
      <c r="AT485" s="27">
        <f t="shared" si="358"/>
        <v>0</v>
      </c>
      <c r="AU485" s="27">
        <f t="shared" si="359"/>
        <v>1</v>
      </c>
      <c r="AV485" s="27">
        <f t="shared" si="368"/>
        <v>-5.4752641851785813E-3</v>
      </c>
      <c r="AW485">
        <f t="shared" si="360"/>
        <v>117.50094364668463</v>
      </c>
      <c r="AX485">
        <f t="shared" si="361"/>
        <v>103.09573292773091</v>
      </c>
      <c r="AY485">
        <f t="shared" si="369"/>
        <v>93.388431779731619</v>
      </c>
      <c r="AZ485">
        <f t="shared" si="362"/>
        <v>-1.8250880617261937E-3</v>
      </c>
      <c r="BA485">
        <f t="shared" si="370"/>
        <v>104.41551243884756</v>
      </c>
      <c r="BB485" s="4">
        <f t="shared" si="344"/>
        <v>0</v>
      </c>
      <c r="BC485" s="4">
        <f t="shared" si="345"/>
        <v>0</v>
      </c>
    </row>
    <row r="486" spans="1:55">
      <c r="A486" s="37">
        <v>41016</v>
      </c>
      <c r="B486" s="2" t="s">
        <v>76</v>
      </c>
      <c r="C486" s="40">
        <v>9.7899999999999991</v>
      </c>
      <c r="D486" s="19">
        <f t="shared" si="346"/>
        <v>-2.0387359836902498E-3</v>
      </c>
      <c r="E486" s="19">
        <f t="shared" si="371"/>
        <v>1.7671517671517666E-2</v>
      </c>
      <c r="F486" s="19">
        <f t="shared" si="373"/>
        <v>-8.1053698074974746E-3</v>
      </c>
      <c r="G486" s="19">
        <f t="shared" si="377"/>
        <v>-3.831041257367393E-2</v>
      </c>
      <c r="H486" s="19">
        <f t="shared" si="375"/>
        <v>1.0027353894433226</v>
      </c>
      <c r="I486" s="19">
        <f t="shared" si="375"/>
        <v>-0.28654355261293196</v>
      </c>
      <c r="J486" s="19">
        <f t="shared" si="375"/>
        <v>-0.91504942314152149</v>
      </c>
      <c r="K486" s="2" t="s">
        <v>75</v>
      </c>
      <c r="L486" s="40">
        <v>7.55</v>
      </c>
      <c r="M486" s="19">
        <f t="shared" si="347"/>
        <v>9.3582887700533954E-3</v>
      </c>
      <c r="N486" s="19">
        <f t="shared" si="372"/>
        <v>-6.5789473684210297E-3</v>
      </c>
      <c r="O486" s="19">
        <f t="shared" si="374"/>
        <v>-6.5789473684210297E-3</v>
      </c>
      <c r="P486" s="19">
        <f t="shared" si="378"/>
        <v>-2.2020725388601028E-2</v>
      </c>
      <c r="Q486" s="19">
        <f t="shared" si="376"/>
        <v>-0.48404810554407257</v>
      </c>
      <c r="R486" s="19">
        <f t="shared" si="376"/>
        <v>-0.33821989109463357</v>
      </c>
      <c r="S486" s="19">
        <f t="shared" si="376"/>
        <v>-0.85401839265906221</v>
      </c>
      <c r="T486" s="19">
        <f t="shared" si="348"/>
        <v>1.4867834949873953</v>
      </c>
      <c r="U486" s="19">
        <f t="shared" si="348"/>
        <v>5.1676338481701611E-2</v>
      </c>
      <c r="V486" s="19">
        <f t="shared" si="348"/>
        <v>-6.1031030482459281E-2</v>
      </c>
      <c r="W486" s="19">
        <f t="shared" si="379"/>
        <v>7.5899721333255697E-3</v>
      </c>
      <c r="X486" s="19">
        <f t="shared" si="380"/>
        <v>9.8231276587113243E-3</v>
      </c>
      <c r="Y486" s="19">
        <f t="shared" si="381"/>
        <v>1.2942244696236178</v>
      </c>
      <c r="Z486" s="19">
        <f t="shared" si="382"/>
        <v>1</v>
      </c>
      <c r="AA486" s="19">
        <f t="shared" si="383"/>
        <v>2.294224469623618</v>
      </c>
      <c r="AB486" s="19">
        <f t="shared" si="384"/>
        <v>0.56412286014713442</v>
      </c>
      <c r="AC486" s="19">
        <f t="shared" si="385"/>
        <v>0.43587713985286552</v>
      </c>
      <c r="AD486" s="20">
        <f t="shared" si="386"/>
        <v>-1.7319621451107384E-3</v>
      </c>
      <c r="AE486" s="21">
        <f t="shared" si="341"/>
        <v>-1</v>
      </c>
      <c r="AF486" s="21">
        <f t="shared" si="349"/>
        <v>0</v>
      </c>
      <c r="AG486" s="21">
        <f t="shared" si="350"/>
        <v>3</v>
      </c>
      <c r="AH486" s="21">
        <f t="shared" si="351"/>
        <v>0</v>
      </c>
      <c r="AI486" s="21">
        <f t="shared" si="365"/>
        <v>0</v>
      </c>
      <c r="AJ486" s="21">
        <f t="shared" si="366"/>
        <v>0</v>
      </c>
      <c r="AK486" s="24">
        <f t="shared" si="342"/>
        <v>0</v>
      </c>
      <c r="AL486" s="24">
        <f t="shared" si="352"/>
        <v>0</v>
      </c>
      <c r="AM486" s="24">
        <f t="shared" si="353"/>
        <v>0</v>
      </c>
      <c r="AN486" s="24">
        <f t="shared" si="354"/>
        <v>0</v>
      </c>
      <c r="AO486" s="24">
        <f t="shared" si="355"/>
        <v>0</v>
      </c>
      <c r="AP486" s="24">
        <f t="shared" si="367"/>
        <v>0</v>
      </c>
      <c r="AQ486" s="27">
        <f t="shared" si="343"/>
        <v>0</v>
      </c>
      <c r="AR486" s="27">
        <f t="shared" si="356"/>
        <v>0</v>
      </c>
      <c r="AS486" s="27">
        <f t="shared" si="357"/>
        <v>0</v>
      </c>
      <c r="AT486" s="27">
        <f t="shared" si="358"/>
        <v>1</v>
      </c>
      <c r="AU486" s="27">
        <f t="shared" si="359"/>
        <v>0</v>
      </c>
      <c r="AV486" s="27">
        <f t="shared" si="368"/>
        <v>0</v>
      </c>
      <c r="AW486">
        <f t="shared" si="360"/>
        <v>117.50094364668463</v>
      </c>
      <c r="AX486">
        <f t="shared" si="361"/>
        <v>103.09573292773091</v>
      </c>
      <c r="AY486">
        <f t="shared" si="369"/>
        <v>93.388431779731619</v>
      </c>
      <c r="AZ486">
        <f t="shared" si="362"/>
        <v>0</v>
      </c>
      <c r="BA486">
        <f t="shared" si="370"/>
        <v>104.41551243884756</v>
      </c>
      <c r="BB486" s="4">
        <f t="shared" si="344"/>
        <v>0</v>
      </c>
      <c r="BC486" s="4">
        <f t="shared" si="345"/>
        <v>0</v>
      </c>
    </row>
    <row r="487" spans="1:55">
      <c r="A487" s="37">
        <v>41017</v>
      </c>
      <c r="B487" s="2" t="s">
        <v>76</v>
      </c>
      <c r="C487" s="40">
        <v>9.7899999999999991</v>
      </c>
      <c r="D487" s="19">
        <f t="shared" si="346"/>
        <v>0</v>
      </c>
      <c r="E487" s="19">
        <f t="shared" si="371"/>
        <v>1.3457556935817702E-2</v>
      </c>
      <c r="F487" s="19">
        <f t="shared" si="373"/>
        <v>8.2389289392377236E-3</v>
      </c>
      <c r="G487" s="19">
        <f t="shared" si="377"/>
        <v>-4.3010752688172164E-2</v>
      </c>
      <c r="H487" s="19">
        <f t="shared" si="375"/>
        <v>0.77671912103994489</v>
      </c>
      <c r="I487" s="19">
        <f t="shared" si="375"/>
        <v>0.29513344496147786</v>
      </c>
      <c r="J487" s="19">
        <f t="shared" si="375"/>
        <v>-1.0270422267349986</v>
      </c>
      <c r="K487" s="2" t="s">
        <v>75</v>
      </c>
      <c r="L487" s="40">
        <v>7.58</v>
      </c>
      <c r="M487" s="19">
        <f t="shared" si="347"/>
        <v>3.9735099337748674E-3</v>
      </c>
      <c r="N487" s="19">
        <f t="shared" si="372"/>
        <v>-5.2493438320210016E-3</v>
      </c>
      <c r="O487" s="19">
        <f t="shared" si="374"/>
        <v>-5.2493438320210016E-3</v>
      </c>
      <c r="P487" s="19">
        <f t="shared" si="378"/>
        <v>-2.0671834625323016E-2</v>
      </c>
      <c r="Q487" s="19">
        <f t="shared" si="376"/>
        <v>-0.38917960667384555</v>
      </c>
      <c r="R487" s="19">
        <f t="shared" si="376"/>
        <v>-0.2852976241647448</v>
      </c>
      <c r="S487" s="19">
        <f t="shared" si="376"/>
        <v>-0.81001897810926782</v>
      </c>
      <c r="T487" s="19">
        <f t="shared" si="348"/>
        <v>1.1658987277137904</v>
      </c>
      <c r="U487" s="19">
        <f t="shared" si="348"/>
        <v>0.58043106912622267</v>
      </c>
      <c r="V487" s="19">
        <f t="shared" si="348"/>
        <v>-0.21702324862573075</v>
      </c>
      <c r="W487" s="19">
        <f t="shared" si="379"/>
        <v>7.4350435665399579E-3</v>
      </c>
      <c r="X487" s="19">
        <f t="shared" si="380"/>
        <v>9.8550400291867943E-3</v>
      </c>
      <c r="Y487" s="19">
        <f t="shared" si="381"/>
        <v>1.325485175841818</v>
      </c>
      <c r="Z487" s="19">
        <f t="shared" si="382"/>
        <v>1</v>
      </c>
      <c r="AA487" s="19">
        <f t="shared" si="383"/>
        <v>2.325485175841818</v>
      </c>
      <c r="AB487" s="19">
        <f t="shared" si="384"/>
        <v>0.5699822082770305</v>
      </c>
      <c r="AC487" s="19">
        <f t="shared" si="385"/>
        <v>0.4300177917229695</v>
      </c>
      <c r="AD487" s="20">
        <f t="shared" si="386"/>
        <v>4.6874742987249342E-3</v>
      </c>
      <c r="AE487" s="21">
        <f t="shared" si="341"/>
        <v>-1</v>
      </c>
      <c r="AF487" s="21">
        <f t="shared" si="349"/>
        <v>0</v>
      </c>
      <c r="AG487" s="21">
        <f t="shared" si="350"/>
        <v>4</v>
      </c>
      <c r="AH487" s="21">
        <f t="shared" si="351"/>
        <v>0</v>
      </c>
      <c r="AI487" s="21">
        <f t="shared" si="365"/>
        <v>0</v>
      </c>
      <c r="AJ487" s="21">
        <f t="shared" si="366"/>
        <v>0</v>
      </c>
      <c r="AK487" s="24">
        <f t="shared" si="342"/>
        <v>0</v>
      </c>
      <c r="AL487" s="24">
        <f t="shared" si="352"/>
        <v>0</v>
      </c>
      <c r="AM487" s="24">
        <f t="shared" si="353"/>
        <v>0</v>
      </c>
      <c r="AN487" s="24">
        <f t="shared" si="354"/>
        <v>0</v>
      </c>
      <c r="AO487" s="24">
        <f t="shared" si="355"/>
        <v>0</v>
      </c>
      <c r="AP487" s="24">
        <f t="shared" si="367"/>
        <v>0</v>
      </c>
      <c r="AQ487" s="27">
        <f t="shared" si="343"/>
        <v>0</v>
      </c>
      <c r="AR487" s="27">
        <f t="shared" si="356"/>
        <v>0</v>
      </c>
      <c r="AS487" s="27">
        <f t="shared" si="357"/>
        <v>0</v>
      </c>
      <c r="AT487" s="27">
        <f t="shared" si="358"/>
        <v>0</v>
      </c>
      <c r="AU487" s="27">
        <f t="shared" si="359"/>
        <v>0</v>
      </c>
      <c r="AV487" s="27">
        <f t="shared" si="368"/>
        <v>0</v>
      </c>
      <c r="AW487">
        <f t="shared" si="360"/>
        <v>117.50094364668463</v>
      </c>
      <c r="AX487">
        <f t="shared" si="361"/>
        <v>103.09573292773091</v>
      </c>
      <c r="AY487">
        <f t="shared" si="369"/>
        <v>93.388431779731619</v>
      </c>
      <c r="AZ487">
        <f t="shared" si="362"/>
        <v>0</v>
      </c>
      <c r="BA487">
        <f t="shared" si="370"/>
        <v>104.41551243884756</v>
      </c>
      <c r="BB487" s="4">
        <f t="shared" si="344"/>
        <v>0</v>
      </c>
      <c r="BC487" s="4">
        <f t="shared" si="345"/>
        <v>0</v>
      </c>
    </row>
    <row r="488" spans="1:55">
      <c r="A488" s="37">
        <v>41018</v>
      </c>
      <c r="B488" s="2" t="s">
        <v>76</v>
      </c>
      <c r="C488" s="40">
        <v>9.89</v>
      </c>
      <c r="D488" s="19">
        <f t="shared" si="346"/>
        <v>1.0214504596527214E-2</v>
      </c>
      <c r="E488" s="19">
        <f t="shared" si="371"/>
        <v>1.9587628865979513E-2</v>
      </c>
      <c r="F488" s="19">
        <f t="shared" si="373"/>
        <v>2.0639834881321061E-2</v>
      </c>
      <c r="G488" s="19">
        <f t="shared" si="377"/>
        <v>-3.9805825242718459E-2</v>
      </c>
      <c r="H488" s="19">
        <f t="shared" si="375"/>
        <v>1.1492310274215831</v>
      </c>
      <c r="I488" s="19">
        <f t="shared" si="375"/>
        <v>0.7526868567246775</v>
      </c>
      <c r="J488" s="19">
        <f t="shared" si="375"/>
        <v>-0.94996811796080549</v>
      </c>
      <c r="K488" s="2" t="s">
        <v>75</v>
      </c>
      <c r="L488" s="40">
        <v>7.6</v>
      </c>
      <c r="M488" s="19">
        <f t="shared" si="347"/>
        <v>2.6385224274405768E-3</v>
      </c>
      <c r="N488" s="19">
        <f t="shared" si="372"/>
        <v>2.1505376344085919E-2</v>
      </c>
      <c r="O488" s="19">
        <f t="shared" si="374"/>
        <v>1.3175230566534633E-3</v>
      </c>
      <c r="P488" s="19">
        <f t="shared" si="378"/>
        <v>-2.1879021879021871E-2</v>
      </c>
      <c r="Q488" s="19">
        <f t="shared" si="376"/>
        <v>1.5942158791087271</v>
      </c>
      <c r="R488" s="19">
        <f t="shared" si="376"/>
        <v>7.370780080220711E-2</v>
      </c>
      <c r="S488" s="19">
        <f t="shared" si="376"/>
        <v>-0.85767222529847797</v>
      </c>
      <c r="T488" s="19">
        <f t="shared" si="348"/>
        <v>-0.44498485168714397</v>
      </c>
      <c r="U488" s="19">
        <f t="shared" si="348"/>
        <v>0.67897905592247043</v>
      </c>
      <c r="V488" s="19">
        <f t="shared" si="348"/>
        <v>-9.2295892662327517E-2</v>
      </c>
      <c r="W488" s="19">
        <f t="shared" si="379"/>
        <v>7.6842077236902277E-3</v>
      </c>
      <c r="X488" s="19">
        <f t="shared" si="380"/>
        <v>9.8266765287172205E-3</v>
      </c>
      <c r="Y488" s="19">
        <f t="shared" si="381"/>
        <v>1.2788145352216096</v>
      </c>
      <c r="Z488" s="19">
        <f t="shared" si="382"/>
        <v>1</v>
      </c>
      <c r="AA488" s="19">
        <f t="shared" si="383"/>
        <v>2.2788145352216098</v>
      </c>
      <c r="AB488" s="19">
        <f t="shared" si="384"/>
        <v>0.56117534597752938</v>
      </c>
      <c r="AC488" s="19">
        <f t="shared" si="385"/>
        <v>0.43882465402247056</v>
      </c>
      <c r="AD488" s="20">
        <f t="shared" si="386"/>
        <v>-6.3314416094672251E-3</v>
      </c>
      <c r="AE488" s="21">
        <f t="shared" si="341"/>
        <v>0</v>
      </c>
      <c r="AF488" s="21">
        <f t="shared" si="349"/>
        <v>0</v>
      </c>
      <c r="AG488" s="21">
        <f t="shared" si="350"/>
        <v>0</v>
      </c>
      <c r="AH488" s="21">
        <f t="shared" si="351"/>
        <v>0</v>
      </c>
      <c r="AI488" s="21">
        <f t="shared" si="365"/>
        <v>0</v>
      </c>
      <c r="AJ488" s="21">
        <f t="shared" si="366"/>
        <v>0</v>
      </c>
      <c r="AK488" s="24">
        <f t="shared" si="342"/>
        <v>0</v>
      </c>
      <c r="AL488" s="24">
        <f t="shared" si="352"/>
        <v>0</v>
      </c>
      <c r="AM488" s="24">
        <f t="shared" si="353"/>
        <v>0</v>
      </c>
      <c r="AN488" s="24">
        <f t="shared" si="354"/>
        <v>0</v>
      </c>
      <c r="AO488" s="24">
        <f t="shared" si="355"/>
        <v>0</v>
      </c>
      <c r="AP488" s="24">
        <f t="shared" si="367"/>
        <v>0</v>
      </c>
      <c r="AQ488" s="27">
        <f t="shared" si="343"/>
        <v>0</v>
      </c>
      <c r="AR488" s="27">
        <f t="shared" si="356"/>
        <v>0</v>
      </c>
      <c r="AS488" s="27">
        <f t="shared" si="357"/>
        <v>0</v>
      </c>
      <c r="AT488" s="27">
        <f t="shared" si="358"/>
        <v>0</v>
      </c>
      <c r="AU488" s="27">
        <f t="shared" si="359"/>
        <v>0</v>
      </c>
      <c r="AV488" s="27">
        <f t="shared" si="368"/>
        <v>0</v>
      </c>
      <c r="AW488">
        <f t="shared" si="360"/>
        <v>117.50094364668463</v>
      </c>
      <c r="AX488">
        <f t="shared" si="361"/>
        <v>103.09573292773091</v>
      </c>
      <c r="AY488">
        <f t="shared" si="369"/>
        <v>93.388431779731619</v>
      </c>
      <c r="AZ488">
        <f t="shared" si="362"/>
        <v>0</v>
      </c>
      <c r="BA488">
        <f t="shared" si="370"/>
        <v>104.41551243884756</v>
      </c>
      <c r="BB488" s="4">
        <f t="shared" si="344"/>
        <v>0</v>
      </c>
      <c r="BC488" s="4">
        <f t="shared" si="345"/>
        <v>0</v>
      </c>
    </row>
    <row r="489" spans="1:55">
      <c r="A489" s="37">
        <v>41019</v>
      </c>
      <c r="B489" s="2" t="s">
        <v>76</v>
      </c>
      <c r="C489" s="40">
        <v>9.8699999999999992</v>
      </c>
      <c r="D489" s="19">
        <f t="shared" si="346"/>
        <v>-2.0222446916078208E-3</v>
      </c>
      <c r="E489" s="19">
        <f t="shared" si="371"/>
        <v>2.0304568527918349E-3</v>
      </c>
      <c r="F489" s="19">
        <f t="shared" si="373"/>
        <v>1.5432098765431952E-2</v>
      </c>
      <c r="G489" s="19">
        <f t="shared" si="377"/>
        <v>-3.8011695906432802E-2</v>
      </c>
      <c r="H489" s="19">
        <f t="shared" si="375"/>
        <v>0.11988460698856228</v>
      </c>
      <c r="I489" s="19">
        <f t="shared" si="375"/>
        <v>0.57346231564633643</v>
      </c>
      <c r="J489" s="19">
        <f t="shared" si="375"/>
        <v>-0.91189027973777326</v>
      </c>
      <c r="K489" s="2" t="s">
        <v>75</v>
      </c>
      <c r="L489" s="40">
        <v>7.69</v>
      </c>
      <c r="M489" s="19">
        <f t="shared" si="347"/>
        <v>1.1842105263157994E-2</v>
      </c>
      <c r="N489" s="19">
        <f t="shared" si="372"/>
        <v>2.670226969292392E-2</v>
      </c>
      <c r="O489" s="19">
        <f t="shared" si="374"/>
        <v>0</v>
      </c>
      <c r="P489" s="19">
        <f t="shared" si="378"/>
        <v>-2.0382165605095447E-2</v>
      </c>
      <c r="Q489" s="19">
        <f t="shared" si="376"/>
        <v>1.9115590875494706</v>
      </c>
      <c r="R489" s="19">
        <f t="shared" si="376"/>
        <v>0</v>
      </c>
      <c r="S489" s="19">
        <f t="shared" si="376"/>
        <v>-0.80281960827666143</v>
      </c>
      <c r="T489" s="19">
        <f t="shared" si="348"/>
        <v>-1.7916744805609084</v>
      </c>
      <c r="U489" s="19">
        <f t="shared" si="348"/>
        <v>0.57346231564633643</v>
      </c>
      <c r="V489" s="19">
        <f t="shared" si="348"/>
        <v>-0.10907067146111182</v>
      </c>
      <c r="W489" s="19">
        <f t="shared" si="379"/>
        <v>7.671467191519659E-3</v>
      </c>
      <c r="X489" s="19">
        <f t="shared" si="380"/>
        <v>9.9262855460272303E-3</v>
      </c>
      <c r="Y489" s="19">
        <f t="shared" si="381"/>
        <v>1.2939227006015401</v>
      </c>
      <c r="Z489" s="19">
        <f t="shared" si="382"/>
        <v>1</v>
      </c>
      <c r="AA489" s="19">
        <f t="shared" si="383"/>
        <v>2.2939227006015401</v>
      </c>
      <c r="AB489" s="19">
        <f t="shared" si="384"/>
        <v>0.56406551984608377</v>
      </c>
      <c r="AC489" s="19">
        <f t="shared" si="385"/>
        <v>0.43593448015391623</v>
      </c>
      <c r="AD489" s="20">
        <f t="shared" si="386"/>
        <v>-1.6637741523260561E-3</v>
      </c>
      <c r="AE489" s="21">
        <f t="shared" si="341"/>
        <v>1</v>
      </c>
      <c r="AF489" s="21">
        <f t="shared" si="349"/>
        <v>0</v>
      </c>
      <c r="AG489" s="21">
        <f t="shared" si="350"/>
        <v>1</v>
      </c>
      <c r="AH489" s="21">
        <f t="shared" si="351"/>
        <v>0</v>
      </c>
      <c r="AI489" s="21">
        <f t="shared" si="365"/>
        <v>1</v>
      </c>
      <c r="AJ489" s="21">
        <f t="shared" si="366"/>
        <v>-1.6637741523260561E-3</v>
      </c>
      <c r="AK489" s="24">
        <f t="shared" si="342"/>
        <v>0</v>
      </c>
      <c r="AL489" s="24">
        <f t="shared" si="352"/>
        <v>0</v>
      </c>
      <c r="AM489" s="24">
        <f t="shared" si="353"/>
        <v>0</v>
      </c>
      <c r="AN489" s="24">
        <f t="shared" si="354"/>
        <v>0</v>
      </c>
      <c r="AO489" s="24">
        <f t="shared" si="355"/>
        <v>0</v>
      </c>
      <c r="AP489" s="24">
        <f t="shared" si="367"/>
        <v>0</v>
      </c>
      <c r="AQ489" s="27">
        <f t="shared" si="343"/>
        <v>0</v>
      </c>
      <c r="AR489" s="27">
        <f t="shared" si="356"/>
        <v>0</v>
      </c>
      <c r="AS489" s="27">
        <f t="shared" si="357"/>
        <v>0</v>
      </c>
      <c r="AT489" s="27">
        <f t="shared" si="358"/>
        <v>0</v>
      </c>
      <c r="AU489" s="27">
        <f t="shared" si="359"/>
        <v>0</v>
      </c>
      <c r="AV489" s="27">
        <f t="shared" si="368"/>
        <v>0</v>
      </c>
      <c r="AW489">
        <f t="shared" si="360"/>
        <v>117.30544861377135</v>
      </c>
      <c r="AX489">
        <f t="shared" si="361"/>
        <v>103.09573292773091</v>
      </c>
      <c r="AY489">
        <f t="shared" si="369"/>
        <v>93.388431779731619</v>
      </c>
      <c r="AZ489">
        <f t="shared" si="362"/>
        <v>-5.545913841086854E-4</v>
      </c>
      <c r="BA489">
        <f t="shared" si="370"/>
        <v>104.35760449528168</v>
      </c>
      <c r="BB489" s="4">
        <f t="shared" si="344"/>
        <v>0</v>
      </c>
      <c r="BC489" s="4">
        <f t="shared" si="345"/>
        <v>0</v>
      </c>
    </row>
    <row r="490" spans="1:55">
      <c r="A490" s="37">
        <v>41022</v>
      </c>
      <c r="B490" s="2" t="s">
        <v>76</v>
      </c>
      <c r="C490" s="40">
        <v>9.9499999999999993</v>
      </c>
      <c r="D490" s="19">
        <f t="shared" si="346"/>
        <v>8.1053698074974746E-3</v>
      </c>
      <c r="E490" s="19">
        <f t="shared" si="371"/>
        <v>1.4271151885830662E-2</v>
      </c>
      <c r="F490" s="19">
        <f t="shared" si="373"/>
        <v>2.4716786817713533E-2</v>
      </c>
      <c r="G490" s="19">
        <f t="shared" si="377"/>
        <v>-2.546523016650358E-2</v>
      </c>
      <c r="H490" s="19">
        <f t="shared" ref="H490:J505" si="387">E490/STDEV(E430:E489)</f>
        <v>0.8438174181025726</v>
      </c>
      <c r="I490" s="19">
        <f t="shared" si="387"/>
        <v>0.92713538932317408</v>
      </c>
      <c r="J490" s="19">
        <f t="shared" si="387"/>
        <v>-0.61656946318049832</v>
      </c>
      <c r="K490" s="2" t="s">
        <v>75</v>
      </c>
      <c r="L490" s="40">
        <v>7.8</v>
      </c>
      <c r="M490" s="19">
        <f t="shared" si="347"/>
        <v>1.4304291287386141E-2</v>
      </c>
      <c r="N490" s="19">
        <f t="shared" si="372"/>
        <v>4.2780748663101519E-2</v>
      </c>
      <c r="O490" s="19">
        <f t="shared" si="374"/>
        <v>1.2987012987012941E-2</v>
      </c>
      <c r="P490" s="19">
        <f t="shared" si="378"/>
        <v>-2.5575447570333068E-3</v>
      </c>
      <c r="Q490" s="19">
        <f t="shared" ref="Q490:S505" si="388">N490/STDEV(N430:N489)</f>
        <v>2.9430225449178571</v>
      </c>
      <c r="R490" s="19">
        <f t="shared" si="388"/>
        <v>0.74351317601335964</v>
      </c>
      <c r="S490" s="19">
        <f t="shared" si="388"/>
        <v>-0.10298318294763863</v>
      </c>
      <c r="T490" s="19">
        <f t="shared" si="348"/>
        <v>-2.0992051268152845</v>
      </c>
      <c r="U490" s="19">
        <f t="shared" si="348"/>
        <v>0.18362221330981443</v>
      </c>
      <c r="V490" s="19">
        <f t="shared" si="348"/>
        <v>-0.51358628023285968</v>
      </c>
      <c r="W490" s="19">
        <f t="shared" si="379"/>
        <v>7.9512437805834592E-3</v>
      </c>
      <c r="X490" s="19">
        <f t="shared" si="380"/>
        <v>1.0466170476192109E-2</v>
      </c>
      <c r="Y490" s="19">
        <f t="shared" si="381"/>
        <v>1.3162934963395256</v>
      </c>
      <c r="Z490" s="19">
        <f t="shared" si="382"/>
        <v>1</v>
      </c>
      <c r="AA490" s="19">
        <f t="shared" si="383"/>
        <v>2.3162934963395259</v>
      </c>
      <c r="AB490" s="19">
        <f t="shared" si="384"/>
        <v>0.56827578129441902</v>
      </c>
      <c r="AC490" s="19">
        <f t="shared" si="385"/>
        <v>0.43172421870558086</v>
      </c>
      <c r="AD490" s="20">
        <f t="shared" si="386"/>
        <v>-5.7113143848685132E-3</v>
      </c>
      <c r="AE490" s="21">
        <f t="shared" si="341"/>
        <v>1</v>
      </c>
      <c r="AF490" s="21">
        <f t="shared" si="349"/>
        <v>0</v>
      </c>
      <c r="AG490" s="21">
        <f t="shared" si="350"/>
        <v>2</v>
      </c>
      <c r="AH490" s="21">
        <f t="shared" si="351"/>
        <v>0</v>
      </c>
      <c r="AI490" s="21">
        <f t="shared" si="365"/>
        <v>1</v>
      </c>
      <c r="AJ490" s="21">
        <f t="shared" si="366"/>
        <v>-5.7113143848685132E-3</v>
      </c>
      <c r="AK490" s="24">
        <f t="shared" si="342"/>
        <v>0</v>
      </c>
      <c r="AL490" s="24">
        <f t="shared" si="352"/>
        <v>0</v>
      </c>
      <c r="AM490" s="24">
        <f t="shared" si="353"/>
        <v>0</v>
      </c>
      <c r="AN490" s="24">
        <f t="shared" si="354"/>
        <v>0</v>
      </c>
      <c r="AO490" s="24">
        <f t="shared" si="355"/>
        <v>0</v>
      </c>
      <c r="AP490" s="24">
        <f t="shared" si="367"/>
        <v>0</v>
      </c>
      <c r="AQ490" s="27">
        <f t="shared" si="343"/>
        <v>0</v>
      </c>
      <c r="AR490" s="27">
        <f t="shared" si="356"/>
        <v>0</v>
      </c>
      <c r="AS490" s="27">
        <f t="shared" si="357"/>
        <v>0</v>
      </c>
      <c r="AT490" s="27">
        <f t="shared" si="358"/>
        <v>0</v>
      </c>
      <c r="AU490" s="27">
        <f t="shared" si="359"/>
        <v>0</v>
      </c>
      <c r="AV490" s="27">
        <f t="shared" si="368"/>
        <v>0</v>
      </c>
      <c r="AW490">
        <f t="shared" si="360"/>
        <v>116.63548031768006</v>
      </c>
      <c r="AX490">
        <f t="shared" si="361"/>
        <v>103.09573292773091</v>
      </c>
      <c r="AY490">
        <f t="shared" si="369"/>
        <v>93.388431779731619</v>
      </c>
      <c r="AZ490">
        <f t="shared" si="362"/>
        <v>-1.9037714616228377E-3</v>
      </c>
      <c r="BA490">
        <f t="shared" si="370"/>
        <v>104.15893146604024</v>
      </c>
      <c r="BB490" s="4">
        <f t="shared" si="344"/>
        <v>0</v>
      </c>
      <c r="BC490" s="4">
        <f t="shared" si="345"/>
        <v>0</v>
      </c>
    </row>
    <row r="491" spans="1:55">
      <c r="A491" s="37">
        <v>41023</v>
      </c>
      <c r="B491" s="2" t="s">
        <v>76</v>
      </c>
      <c r="C491" s="40">
        <v>9.85</v>
      </c>
      <c r="D491" s="19">
        <f t="shared" si="346"/>
        <v>-1.0050251256281372E-2</v>
      </c>
      <c r="E491" s="19">
        <f t="shared" si="371"/>
        <v>6.128702757916292E-3</v>
      </c>
      <c r="F491" s="19">
        <f t="shared" si="373"/>
        <v>2.3908523908523955E-2</v>
      </c>
      <c r="G491" s="19">
        <f t="shared" si="377"/>
        <v>-2.4752475247524754E-2</v>
      </c>
      <c r="H491" s="19">
        <f t="shared" si="387"/>
        <v>0.36465951334743774</v>
      </c>
      <c r="I491" s="19">
        <f t="shared" si="387"/>
        <v>0.93284518011345985</v>
      </c>
      <c r="J491" s="19">
        <f t="shared" si="387"/>
        <v>-0.61289392857642455</v>
      </c>
      <c r="K491" s="2" t="s">
        <v>75</v>
      </c>
      <c r="L491" s="40">
        <v>7.8</v>
      </c>
      <c r="M491" s="19">
        <f t="shared" si="347"/>
        <v>0</v>
      </c>
      <c r="N491" s="19">
        <f t="shared" si="372"/>
        <v>3.3112582781456956E-2</v>
      </c>
      <c r="O491" s="19">
        <f t="shared" si="374"/>
        <v>2.6315789473684237E-2</v>
      </c>
      <c r="P491" s="19">
        <f t="shared" si="378"/>
        <v>0</v>
      </c>
      <c r="Q491" s="19">
        <f t="shared" si="388"/>
        <v>2.0998560209807433</v>
      </c>
      <c r="R491" s="19">
        <f t="shared" si="388"/>
        <v>1.498327331773577</v>
      </c>
      <c r="S491" s="19">
        <f t="shared" si="388"/>
        <v>0</v>
      </c>
      <c r="T491" s="19">
        <f t="shared" si="348"/>
        <v>-1.7351965076333056</v>
      </c>
      <c r="U491" s="19">
        <f t="shared" si="348"/>
        <v>-0.56548215166011717</v>
      </c>
      <c r="V491" s="19">
        <f t="shared" si="348"/>
        <v>-0.61289392857642455</v>
      </c>
      <c r="W491" s="19">
        <f t="shared" si="379"/>
        <v>7.907200194454499E-3</v>
      </c>
      <c r="X491" s="19">
        <f t="shared" si="380"/>
        <v>1.0449863383342934E-2</v>
      </c>
      <c r="Y491" s="19">
        <f t="shared" si="381"/>
        <v>1.321563021848323</v>
      </c>
      <c r="Z491" s="19">
        <f t="shared" si="382"/>
        <v>1</v>
      </c>
      <c r="AA491" s="19">
        <f t="shared" si="383"/>
        <v>2.321563021848323</v>
      </c>
      <c r="AB491" s="19">
        <f t="shared" si="384"/>
        <v>0.56925571669217689</v>
      </c>
      <c r="AC491" s="19">
        <f t="shared" si="385"/>
        <v>0.43074428330782311</v>
      </c>
      <c r="AD491" s="20">
        <f t="shared" si="386"/>
        <v>4.443578410031632E-3</v>
      </c>
      <c r="AE491" s="21">
        <f t="shared" si="341"/>
        <v>1</v>
      </c>
      <c r="AF491" s="21">
        <f t="shared" si="349"/>
        <v>0</v>
      </c>
      <c r="AG491" s="21">
        <f t="shared" si="350"/>
        <v>3</v>
      </c>
      <c r="AH491" s="21">
        <f t="shared" si="351"/>
        <v>0</v>
      </c>
      <c r="AI491" s="21">
        <f t="shared" si="365"/>
        <v>1</v>
      </c>
      <c r="AJ491" s="21">
        <f t="shared" si="366"/>
        <v>4.443578410031632E-3</v>
      </c>
      <c r="AK491" s="24">
        <f t="shared" si="342"/>
        <v>0</v>
      </c>
      <c r="AL491" s="24">
        <f t="shared" si="352"/>
        <v>0</v>
      </c>
      <c r="AM491" s="24">
        <f t="shared" si="353"/>
        <v>0</v>
      </c>
      <c r="AN491" s="24">
        <f t="shared" si="354"/>
        <v>0</v>
      </c>
      <c r="AO491" s="24">
        <f t="shared" si="355"/>
        <v>0</v>
      </c>
      <c r="AP491" s="24">
        <f t="shared" si="367"/>
        <v>0</v>
      </c>
      <c r="AQ491" s="27">
        <f t="shared" si="343"/>
        <v>0</v>
      </c>
      <c r="AR491" s="27">
        <f t="shared" si="356"/>
        <v>0</v>
      </c>
      <c r="AS491" s="27">
        <f t="shared" si="357"/>
        <v>0</v>
      </c>
      <c r="AT491" s="27">
        <f t="shared" si="358"/>
        <v>0</v>
      </c>
      <c r="AU491" s="27">
        <f t="shared" si="359"/>
        <v>0</v>
      </c>
      <c r="AV491" s="27">
        <f t="shared" si="368"/>
        <v>0</v>
      </c>
      <c r="AW491">
        <f t="shared" si="360"/>
        <v>117.15375921986337</v>
      </c>
      <c r="AX491">
        <f t="shared" si="361"/>
        <v>103.09573292773091</v>
      </c>
      <c r="AY491">
        <f t="shared" si="369"/>
        <v>93.388431779731619</v>
      </c>
      <c r="AZ491">
        <f t="shared" si="362"/>
        <v>1.4811928033438774E-3</v>
      </c>
      <c r="BA491">
        <f t="shared" si="370"/>
        <v>104.31321092573172</v>
      </c>
      <c r="BB491" s="4">
        <f t="shared" si="344"/>
        <v>0</v>
      </c>
      <c r="BC491" s="4">
        <f t="shared" si="345"/>
        <v>0</v>
      </c>
    </row>
    <row r="492" spans="1:55">
      <c r="A492" s="37">
        <v>41024</v>
      </c>
      <c r="B492" s="2" t="s">
        <v>76</v>
      </c>
      <c r="C492" s="40">
        <v>9.86</v>
      </c>
      <c r="D492" s="19">
        <f t="shared" si="346"/>
        <v>1.0152284263959175E-3</v>
      </c>
      <c r="E492" s="19">
        <f t="shared" si="371"/>
        <v>7.1501532175689778E-3</v>
      </c>
      <c r="F492" s="19">
        <f t="shared" si="373"/>
        <v>2.0703933747411935E-2</v>
      </c>
      <c r="G492" s="19">
        <f t="shared" si="377"/>
        <v>-1.8905472636816047E-2</v>
      </c>
      <c r="H492" s="19">
        <f t="shared" si="387"/>
        <v>0.42982522769938231</v>
      </c>
      <c r="I492" s="19">
        <f t="shared" si="387"/>
        <v>0.82887109777294643</v>
      </c>
      <c r="J492" s="19">
        <f t="shared" si="387"/>
        <v>-0.47645231879441069</v>
      </c>
      <c r="K492" s="2" t="s">
        <v>75</v>
      </c>
      <c r="L492" s="40">
        <v>7.73</v>
      </c>
      <c r="M492" s="19">
        <f t="shared" si="347"/>
        <v>-8.9743589743588974E-3</v>
      </c>
      <c r="N492" s="19">
        <f t="shared" si="372"/>
        <v>1.9788918205804796E-2</v>
      </c>
      <c r="O492" s="19">
        <f t="shared" si="374"/>
        <v>1.4435695538057784E-2</v>
      </c>
      <c r="P492" s="19">
        <f t="shared" si="378"/>
        <v>-1.7789072426937697E-2</v>
      </c>
      <c r="Q492" s="19">
        <f t="shared" si="388"/>
        <v>1.2053888083960422</v>
      </c>
      <c r="R492" s="19">
        <f t="shared" si="388"/>
        <v>0.79127665523830104</v>
      </c>
      <c r="S492" s="19">
        <f t="shared" si="388"/>
        <v>-0.73577575520760519</v>
      </c>
      <c r="T492" s="19">
        <f t="shared" si="348"/>
        <v>-0.77556358069665987</v>
      </c>
      <c r="U492" s="19">
        <f t="shared" si="348"/>
        <v>3.7594442534645389E-2</v>
      </c>
      <c r="V492" s="19">
        <f t="shared" si="348"/>
        <v>0.2593234364131945</v>
      </c>
      <c r="W492" s="19">
        <f t="shared" si="379"/>
        <v>7.8716161501457965E-3</v>
      </c>
      <c r="X492" s="19">
        <f t="shared" si="380"/>
        <v>1.0413947951809412E-2</v>
      </c>
      <c r="Y492" s="19">
        <f t="shared" si="381"/>
        <v>1.3229745649648488</v>
      </c>
      <c r="Z492" s="19">
        <f t="shared" si="382"/>
        <v>1</v>
      </c>
      <c r="AA492" s="19">
        <f t="shared" si="383"/>
        <v>2.3229745649648486</v>
      </c>
      <c r="AB492" s="19">
        <f t="shared" si="384"/>
        <v>0.56951745616072558</v>
      </c>
      <c r="AC492" s="19">
        <f t="shared" si="385"/>
        <v>0.43048254383927448</v>
      </c>
      <c r="AD492" s="20">
        <f t="shared" si="386"/>
        <v>2.9087249611612406E-3</v>
      </c>
      <c r="AE492" s="21">
        <f t="shared" si="341"/>
        <v>0</v>
      </c>
      <c r="AF492" s="21">
        <f t="shared" si="349"/>
        <v>0</v>
      </c>
      <c r="AG492" s="21">
        <f t="shared" si="350"/>
        <v>4</v>
      </c>
      <c r="AH492" s="21">
        <f t="shared" si="351"/>
        <v>0</v>
      </c>
      <c r="AI492" s="21">
        <f t="shared" si="365"/>
        <v>1</v>
      </c>
      <c r="AJ492" s="21">
        <f t="shared" si="366"/>
        <v>2.9087249611612406E-3</v>
      </c>
      <c r="AK492" s="24">
        <f t="shared" si="342"/>
        <v>0</v>
      </c>
      <c r="AL492" s="24">
        <f t="shared" si="352"/>
        <v>0</v>
      </c>
      <c r="AM492" s="24">
        <f t="shared" si="353"/>
        <v>0</v>
      </c>
      <c r="AN492" s="24">
        <f t="shared" si="354"/>
        <v>0</v>
      </c>
      <c r="AO492" s="24">
        <f t="shared" si="355"/>
        <v>0</v>
      </c>
      <c r="AP492" s="24">
        <f t="shared" si="367"/>
        <v>0</v>
      </c>
      <c r="AQ492" s="27">
        <f t="shared" si="343"/>
        <v>0</v>
      </c>
      <c r="AR492" s="27">
        <f t="shared" si="356"/>
        <v>0</v>
      </c>
      <c r="AS492" s="27">
        <f t="shared" si="357"/>
        <v>0</v>
      </c>
      <c r="AT492" s="27">
        <f t="shared" si="358"/>
        <v>0</v>
      </c>
      <c r="AU492" s="27">
        <f t="shared" si="359"/>
        <v>0</v>
      </c>
      <c r="AV492" s="27">
        <f t="shared" si="368"/>
        <v>0</v>
      </c>
      <c r="AW492">
        <f t="shared" si="360"/>
        <v>117.49452728360006</v>
      </c>
      <c r="AX492">
        <f t="shared" si="361"/>
        <v>103.09573292773091</v>
      </c>
      <c r="AY492">
        <f t="shared" si="369"/>
        <v>93.388431779731619</v>
      </c>
      <c r="AZ492">
        <f t="shared" si="362"/>
        <v>9.6957498705374685E-4</v>
      </c>
      <c r="BA492">
        <f t="shared" si="370"/>
        <v>104.41435040586458</v>
      </c>
      <c r="BB492" s="4">
        <f t="shared" si="344"/>
        <v>0</v>
      </c>
      <c r="BC492" s="4">
        <f t="shared" si="345"/>
        <v>0</v>
      </c>
    </row>
    <row r="493" spans="1:55">
      <c r="A493" s="37">
        <v>41025</v>
      </c>
      <c r="B493" s="2" t="s">
        <v>76</v>
      </c>
      <c r="C493" s="40">
        <v>9.92</v>
      </c>
      <c r="D493" s="19">
        <f t="shared" si="346"/>
        <v>6.0851926977688138E-3</v>
      </c>
      <c r="E493" s="19">
        <f t="shared" si="371"/>
        <v>3.0333670374114619E-3</v>
      </c>
      <c r="F493" s="19">
        <f t="shared" si="373"/>
        <v>2.2680412371134089E-2</v>
      </c>
      <c r="G493" s="19">
        <f t="shared" si="377"/>
        <v>-1.1952191235059684E-2</v>
      </c>
      <c r="H493" s="19">
        <f t="shared" si="387"/>
        <v>0.18467254077757242</v>
      </c>
      <c r="I493" s="19">
        <f t="shared" si="387"/>
        <v>0.93377568938723776</v>
      </c>
      <c r="J493" s="19">
        <f t="shared" si="387"/>
        <v>-0.30727972805507292</v>
      </c>
      <c r="K493" s="2" t="s">
        <v>75</v>
      </c>
      <c r="L493" s="40">
        <v>7.74</v>
      </c>
      <c r="M493" s="19">
        <f t="shared" si="347"/>
        <v>1.2936610608020422E-3</v>
      </c>
      <c r="N493" s="19">
        <f t="shared" si="372"/>
        <v>1.8421052631579022E-2</v>
      </c>
      <c r="O493" s="19">
        <f t="shared" si="374"/>
        <v>4.0322580645161261E-2</v>
      </c>
      <c r="P493" s="19">
        <f t="shared" si="378"/>
        <v>-1.2903225806451338E-3</v>
      </c>
      <c r="Q493" s="19">
        <f t="shared" si="388"/>
        <v>1.1061735683272489</v>
      </c>
      <c r="R493" s="19">
        <f t="shared" si="388"/>
        <v>2.1812004124289106</v>
      </c>
      <c r="S493" s="19">
        <f t="shared" si="388"/>
        <v>-5.3584626644818195E-2</v>
      </c>
      <c r="T493" s="19">
        <f t="shared" si="348"/>
        <v>-0.92150102754967644</v>
      </c>
      <c r="U493" s="19">
        <f t="shared" si="348"/>
        <v>-1.2474247230416728</v>
      </c>
      <c r="V493" s="19">
        <f t="shared" si="348"/>
        <v>-0.25369510141025475</v>
      </c>
      <c r="W493" s="19">
        <f t="shared" si="379"/>
        <v>8.0259681982146527E-3</v>
      </c>
      <c r="X493" s="19">
        <f t="shared" si="380"/>
        <v>9.8515821881452956E-3</v>
      </c>
      <c r="Y493" s="19">
        <f t="shared" si="381"/>
        <v>1.2274633969191087</v>
      </c>
      <c r="Z493" s="19">
        <f t="shared" si="382"/>
        <v>1</v>
      </c>
      <c r="AA493" s="19">
        <f t="shared" si="383"/>
        <v>2.2274633969191084</v>
      </c>
      <c r="AB493" s="19">
        <f t="shared" si="384"/>
        <v>0.55105884057033716</v>
      </c>
      <c r="AC493" s="19">
        <f t="shared" si="385"/>
        <v>0.44894115942966289</v>
      </c>
      <c r="AD493" s="20">
        <f t="shared" si="386"/>
        <v>-2.2955848767713801E-3</v>
      </c>
      <c r="AE493" s="21">
        <f t="shared" si="341"/>
        <v>0</v>
      </c>
      <c r="AF493" s="21">
        <f t="shared" si="349"/>
        <v>0</v>
      </c>
      <c r="AG493" s="21">
        <f t="shared" si="350"/>
        <v>5</v>
      </c>
      <c r="AH493" s="21">
        <f t="shared" si="351"/>
        <v>0</v>
      </c>
      <c r="AI493" s="21">
        <f t="shared" si="365"/>
        <v>1</v>
      </c>
      <c r="AJ493" s="21">
        <f t="shared" si="366"/>
        <v>-2.2955848767713801E-3</v>
      </c>
      <c r="AK493" s="24">
        <f t="shared" si="342"/>
        <v>1</v>
      </c>
      <c r="AL493" s="24">
        <f t="shared" si="352"/>
        <v>0</v>
      </c>
      <c r="AM493" s="24">
        <f t="shared" si="353"/>
        <v>1</v>
      </c>
      <c r="AN493" s="24">
        <f t="shared" si="354"/>
        <v>0</v>
      </c>
      <c r="AO493" s="24">
        <f t="shared" si="355"/>
        <v>1</v>
      </c>
      <c r="AP493" s="24">
        <f t="shared" si="367"/>
        <v>-2.2955848767713801E-3</v>
      </c>
      <c r="AQ493" s="27">
        <f t="shared" si="343"/>
        <v>0</v>
      </c>
      <c r="AR493" s="27">
        <f t="shared" si="356"/>
        <v>0</v>
      </c>
      <c r="AS493" s="27">
        <f t="shared" si="357"/>
        <v>0</v>
      </c>
      <c r="AT493" s="27">
        <f t="shared" si="358"/>
        <v>0</v>
      </c>
      <c r="AU493" s="27">
        <f t="shared" si="359"/>
        <v>0</v>
      </c>
      <c r="AV493" s="27">
        <f t="shared" si="368"/>
        <v>0</v>
      </c>
      <c r="AW493">
        <f t="shared" si="360"/>
        <v>117.22480862366443</v>
      </c>
      <c r="AX493">
        <f t="shared" si="361"/>
        <v>102.85906792236234</v>
      </c>
      <c r="AY493">
        <f t="shared" si="369"/>
        <v>93.388431779731619</v>
      </c>
      <c r="AZ493">
        <f t="shared" si="362"/>
        <v>-1.5303899178475868E-3</v>
      </c>
      <c r="BA493">
        <f t="shared" si="370"/>
        <v>104.25455573672484</v>
      </c>
      <c r="BB493" s="4">
        <f t="shared" si="344"/>
        <v>0</v>
      </c>
      <c r="BC493" s="4">
        <f t="shared" si="345"/>
        <v>0</v>
      </c>
    </row>
    <row r="494" spans="1:55">
      <c r="A494" s="37">
        <v>41026</v>
      </c>
      <c r="B494" s="2" t="s">
        <v>76</v>
      </c>
      <c r="C494" s="40">
        <v>9.91</v>
      </c>
      <c r="D494" s="19">
        <f t="shared" si="346"/>
        <v>-1.0080645161290108E-3</v>
      </c>
      <c r="E494" s="19">
        <f t="shared" si="371"/>
        <v>4.0526849037488275E-3</v>
      </c>
      <c r="F494" s="19">
        <f t="shared" si="373"/>
        <v>6.0913705583756856E-3</v>
      </c>
      <c r="G494" s="19">
        <f t="shared" si="377"/>
        <v>-1.3930348258706524E-2</v>
      </c>
      <c r="H494" s="19">
        <f t="shared" si="387"/>
        <v>0.24704366726994098</v>
      </c>
      <c r="I494" s="19">
        <f t="shared" si="387"/>
        <v>0.25246969618035531</v>
      </c>
      <c r="J494" s="19">
        <f t="shared" si="387"/>
        <v>-0.36582637647975463</v>
      </c>
      <c r="K494" s="2" t="s">
        <v>75</v>
      </c>
      <c r="L494" s="40">
        <v>7.77</v>
      </c>
      <c r="M494" s="19">
        <f t="shared" si="347"/>
        <v>3.8759689922479791E-3</v>
      </c>
      <c r="N494" s="19">
        <f t="shared" si="372"/>
        <v>1.0403120936280777E-2</v>
      </c>
      <c r="O494" s="19">
        <f t="shared" si="374"/>
        <v>3.7383177570093372E-2</v>
      </c>
      <c r="P494" s="19">
        <f t="shared" si="378"/>
        <v>-2.5673940949936407E-3</v>
      </c>
      <c r="Q494" s="19">
        <f t="shared" si="388"/>
        <v>0.61607670981715934</v>
      </c>
      <c r="R494" s="19">
        <f t="shared" si="388"/>
        <v>1.9079512064168607</v>
      </c>
      <c r="S494" s="19">
        <f t="shared" si="388"/>
        <v>-0.10742418797115727</v>
      </c>
      <c r="T494" s="19">
        <f t="shared" si="348"/>
        <v>-0.36903304254721836</v>
      </c>
      <c r="U494" s="19">
        <f t="shared" si="348"/>
        <v>-1.6554815102365055</v>
      </c>
      <c r="V494" s="19">
        <f t="shared" si="348"/>
        <v>-0.25840218850859736</v>
      </c>
      <c r="W494" s="19">
        <f t="shared" si="379"/>
        <v>8.0178889991485789E-3</v>
      </c>
      <c r="X494" s="19">
        <f t="shared" si="380"/>
        <v>9.8201576873757669E-3</v>
      </c>
      <c r="Y494" s="19">
        <f t="shared" si="381"/>
        <v>1.2247809477555216</v>
      </c>
      <c r="Z494" s="19">
        <f t="shared" si="382"/>
        <v>1</v>
      </c>
      <c r="AA494" s="19">
        <f t="shared" si="383"/>
        <v>2.2247809477555216</v>
      </c>
      <c r="AB494" s="19">
        <f t="shared" si="384"/>
        <v>0.55051754600431402</v>
      </c>
      <c r="AC494" s="19">
        <f t="shared" si="385"/>
        <v>0.44948245399568604</v>
      </c>
      <c r="AD494" s="20">
        <f t="shared" si="386"/>
        <v>-4.5934591930702666E-5</v>
      </c>
      <c r="AE494" s="21">
        <f t="shared" si="341"/>
        <v>0</v>
      </c>
      <c r="AF494" s="21">
        <f t="shared" si="349"/>
        <v>0</v>
      </c>
      <c r="AG494" s="21">
        <f t="shared" si="350"/>
        <v>0</v>
      </c>
      <c r="AH494" s="21">
        <f t="shared" si="351"/>
        <v>1</v>
      </c>
      <c r="AI494" s="21">
        <f t="shared" si="365"/>
        <v>0</v>
      </c>
      <c r="AJ494" s="21">
        <f t="shared" si="366"/>
        <v>0</v>
      </c>
      <c r="AK494" s="24">
        <f t="shared" si="342"/>
        <v>1</v>
      </c>
      <c r="AL494" s="24">
        <f t="shared" si="352"/>
        <v>0</v>
      </c>
      <c r="AM494" s="24">
        <f t="shared" si="353"/>
        <v>2</v>
      </c>
      <c r="AN494" s="24">
        <f t="shared" si="354"/>
        <v>0</v>
      </c>
      <c r="AO494" s="24">
        <f t="shared" si="355"/>
        <v>1</v>
      </c>
      <c r="AP494" s="24">
        <f t="shared" si="367"/>
        <v>-4.5934591930702666E-5</v>
      </c>
      <c r="AQ494" s="27">
        <f t="shared" si="343"/>
        <v>0</v>
      </c>
      <c r="AR494" s="27">
        <f t="shared" si="356"/>
        <v>0</v>
      </c>
      <c r="AS494" s="27">
        <f t="shared" si="357"/>
        <v>0</v>
      </c>
      <c r="AT494" s="27">
        <f t="shared" si="358"/>
        <v>0</v>
      </c>
      <c r="AU494" s="27">
        <f t="shared" si="359"/>
        <v>0</v>
      </c>
      <c r="AV494" s="27">
        <f t="shared" si="368"/>
        <v>0</v>
      </c>
      <c r="AW494">
        <f t="shared" si="360"/>
        <v>117.22480862366443</v>
      </c>
      <c r="AX494">
        <f t="shared" si="361"/>
        <v>102.85434313305096</v>
      </c>
      <c r="AY494">
        <f t="shared" si="369"/>
        <v>93.388431779731619</v>
      </c>
      <c r="AZ494">
        <f t="shared" si="362"/>
        <v>-1.5311530643567555E-5</v>
      </c>
      <c r="BA494">
        <f t="shared" si="370"/>
        <v>104.25295943989994</v>
      </c>
      <c r="BB494" s="4">
        <f t="shared" si="344"/>
        <v>0</v>
      </c>
      <c r="BC494" s="4">
        <f t="shared" si="345"/>
        <v>0</v>
      </c>
    </row>
    <row r="495" spans="1:55">
      <c r="A495" s="37">
        <v>41031</v>
      </c>
      <c r="B495" s="2" t="s">
        <v>76</v>
      </c>
      <c r="C495" s="40">
        <v>9.93</v>
      </c>
      <c r="D495" s="19">
        <f t="shared" si="346"/>
        <v>2.0181634712411276E-3</v>
      </c>
      <c r="E495" s="19">
        <f t="shared" si="371"/>
        <v>-2.0100502512562387E-3</v>
      </c>
      <c r="F495" s="19">
        <f t="shared" si="373"/>
        <v>1.2232415902140593E-2</v>
      </c>
      <c r="G495" s="19">
        <f t="shared" si="377"/>
        <v>-9.9700897308075426E-3</v>
      </c>
      <c r="H495" s="19">
        <f t="shared" si="387"/>
        <v>-0.12252413439085977</v>
      </c>
      <c r="I495" s="19">
        <f t="shared" si="387"/>
        <v>0.50773185804758902</v>
      </c>
      <c r="J495" s="19">
        <f t="shared" si="387"/>
        <v>-0.26467219509293</v>
      </c>
      <c r="K495" s="2" t="s">
        <v>75</v>
      </c>
      <c r="L495" s="40">
        <v>7.79</v>
      </c>
      <c r="M495" s="19">
        <f t="shared" si="347"/>
        <v>2.5740025740026338E-3</v>
      </c>
      <c r="N495" s="19">
        <f t="shared" si="372"/>
        <v>-1.2820512820512547E-3</v>
      </c>
      <c r="O495" s="19">
        <f t="shared" si="374"/>
        <v>4.1443850267379623E-2</v>
      </c>
      <c r="P495" s="19">
        <f t="shared" si="378"/>
        <v>1.3003901170351058E-2</v>
      </c>
      <c r="Q495" s="19">
        <f t="shared" si="388"/>
        <v>-7.5510423541365335E-2</v>
      </c>
      <c r="R495" s="19">
        <f t="shared" si="388"/>
        <v>2.0234456883063694</v>
      </c>
      <c r="S495" s="19">
        <f t="shared" si="388"/>
        <v>0.5561124675076411</v>
      </c>
      <c r="T495" s="19">
        <f t="shared" si="348"/>
        <v>-4.7013710849494433E-2</v>
      </c>
      <c r="U495" s="19">
        <f t="shared" si="348"/>
        <v>-1.5157138302587803</v>
      </c>
      <c r="V495" s="19">
        <f t="shared" si="348"/>
        <v>-0.82078466260057104</v>
      </c>
      <c r="W495" s="19">
        <f t="shared" si="379"/>
        <v>8.0332511195424488E-3</v>
      </c>
      <c r="X495" s="19">
        <f t="shared" si="380"/>
        <v>9.3605576336704549E-3</v>
      </c>
      <c r="Y495" s="19">
        <f t="shared" si="381"/>
        <v>1.1652265682195686</v>
      </c>
      <c r="Z495" s="19">
        <f t="shared" si="382"/>
        <v>1</v>
      </c>
      <c r="AA495" s="19">
        <f t="shared" si="383"/>
        <v>2.1652265682195688</v>
      </c>
      <c r="AB495" s="19">
        <f t="shared" si="384"/>
        <v>0.53815456789712113</v>
      </c>
      <c r="AC495" s="19">
        <f t="shared" si="385"/>
        <v>0.46184543210287871</v>
      </c>
      <c r="AD495" s="20">
        <f t="shared" si="386"/>
        <v>1.7309608487927185E-2</v>
      </c>
      <c r="AE495" s="21">
        <f t="shared" si="341"/>
        <v>0</v>
      </c>
      <c r="AF495" s="21">
        <f t="shared" si="349"/>
        <v>0</v>
      </c>
      <c r="AG495" s="21">
        <f t="shared" si="350"/>
        <v>0</v>
      </c>
      <c r="AH495" s="21">
        <f t="shared" si="351"/>
        <v>0</v>
      </c>
      <c r="AI495" s="21">
        <f t="shared" si="365"/>
        <v>0</v>
      </c>
      <c r="AJ495" s="21">
        <f t="shared" si="366"/>
        <v>0</v>
      </c>
      <c r="AK495" s="24">
        <f t="shared" si="342"/>
        <v>1</v>
      </c>
      <c r="AL495" s="24">
        <f t="shared" si="352"/>
        <v>0</v>
      </c>
      <c r="AM495" s="24">
        <f t="shared" si="353"/>
        <v>3</v>
      </c>
      <c r="AN495" s="24">
        <f t="shared" si="354"/>
        <v>0</v>
      </c>
      <c r="AO495" s="24">
        <f t="shared" si="355"/>
        <v>1</v>
      </c>
      <c r="AP495" s="24">
        <f t="shared" si="367"/>
        <v>1.7309608487927185E-2</v>
      </c>
      <c r="AQ495" s="27">
        <f t="shared" si="343"/>
        <v>0</v>
      </c>
      <c r="AR495" s="27">
        <f t="shared" si="356"/>
        <v>0</v>
      </c>
      <c r="AS495" s="27">
        <f t="shared" si="357"/>
        <v>0</v>
      </c>
      <c r="AT495" s="27">
        <f t="shared" si="358"/>
        <v>0</v>
      </c>
      <c r="AU495" s="27">
        <f t="shared" si="359"/>
        <v>0</v>
      </c>
      <c r="AV495" s="27">
        <f t="shared" si="368"/>
        <v>0</v>
      </c>
      <c r="AW495">
        <f t="shared" si="360"/>
        <v>117.22480862366443</v>
      </c>
      <c r="AX495">
        <f t="shared" si="361"/>
        <v>104.634711543967</v>
      </c>
      <c r="AY495">
        <f t="shared" si="369"/>
        <v>93.388431779731619</v>
      </c>
      <c r="AZ495">
        <f t="shared" si="362"/>
        <v>5.7698694959757288E-3</v>
      </c>
      <c r="BA495">
        <f t="shared" si="370"/>
        <v>104.85448541043742</v>
      </c>
      <c r="BB495" s="4">
        <f t="shared" si="344"/>
        <v>0</v>
      </c>
      <c r="BC495" s="4">
        <f t="shared" si="345"/>
        <v>0</v>
      </c>
    </row>
    <row r="496" spans="1:55">
      <c r="A496" s="37">
        <v>41032</v>
      </c>
      <c r="B496" s="2" t="s">
        <v>76</v>
      </c>
      <c r="C496" s="40">
        <v>10.14</v>
      </c>
      <c r="D496" s="19">
        <f t="shared" si="346"/>
        <v>2.1148036253776523E-2</v>
      </c>
      <c r="E496" s="19">
        <f t="shared" si="371"/>
        <v>2.9441624365482328E-2</v>
      </c>
      <c r="F496" s="19">
        <f t="shared" si="373"/>
        <v>3.5750766087844887E-2</v>
      </c>
      <c r="G496" s="19">
        <f t="shared" si="377"/>
        <v>2.735562310030409E-2</v>
      </c>
      <c r="H496" s="19">
        <f t="shared" si="387"/>
        <v>1.7982935870583239</v>
      </c>
      <c r="I496" s="19">
        <f t="shared" si="387"/>
        <v>1.4816980689499544</v>
      </c>
      <c r="J496" s="19">
        <f t="shared" si="387"/>
        <v>0.73477035794167045</v>
      </c>
      <c r="K496" s="2" t="s">
        <v>75</v>
      </c>
      <c r="L496" s="40">
        <v>7.69</v>
      </c>
      <c r="M496" s="19">
        <f t="shared" si="347"/>
        <v>-1.2836970474967862E-2</v>
      </c>
      <c r="N496" s="19">
        <f t="shared" si="372"/>
        <v>-1.410256410256403E-2</v>
      </c>
      <c r="O496" s="19">
        <f t="shared" si="374"/>
        <v>1.8543046357615969E-2</v>
      </c>
      <c r="P496" s="19">
        <f t="shared" si="378"/>
        <v>1.1842105263157994E-2</v>
      </c>
      <c r="Q496" s="19">
        <f t="shared" si="388"/>
        <v>-0.83162893569176222</v>
      </c>
      <c r="R496" s="19">
        <f t="shared" si="388"/>
        <v>0.86295942723533658</v>
      </c>
      <c r="S496" s="19">
        <f t="shared" si="388"/>
        <v>0.51484820801159037</v>
      </c>
      <c r="T496" s="19">
        <f t="shared" si="348"/>
        <v>2.629922522750086</v>
      </c>
      <c r="U496" s="19">
        <f t="shared" si="348"/>
        <v>0.61873864171461779</v>
      </c>
      <c r="V496" s="19">
        <f t="shared" si="348"/>
        <v>0.21992214993008008</v>
      </c>
      <c r="W496" s="19">
        <f t="shared" si="379"/>
        <v>8.5377276898087311E-3</v>
      </c>
      <c r="X496" s="19">
        <f t="shared" si="380"/>
        <v>9.4426017997173515E-3</v>
      </c>
      <c r="Y496" s="19">
        <f t="shared" si="381"/>
        <v>1.1059853561491244</v>
      </c>
      <c r="Z496" s="19">
        <f t="shared" si="382"/>
        <v>1</v>
      </c>
      <c r="AA496" s="19">
        <f t="shared" si="383"/>
        <v>2.1059853561491244</v>
      </c>
      <c r="AB496" s="19">
        <f t="shared" si="384"/>
        <v>0.52516289010264594</v>
      </c>
      <c r="AC496" s="19">
        <f t="shared" si="385"/>
        <v>0.474837109897354</v>
      </c>
      <c r="AD496" s="20">
        <f t="shared" si="386"/>
        <v>-8.3459446952828271E-3</v>
      </c>
      <c r="AE496" s="21">
        <f t="shared" si="341"/>
        <v>-1</v>
      </c>
      <c r="AF496" s="21">
        <f t="shared" si="349"/>
        <v>0</v>
      </c>
      <c r="AG496" s="21">
        <f t="shared" si="350"/>
        <v>1</v>
      </c>
      <c r="AH496" s="21">
        <f t="shared" si="351"/>
        <v>0</v>
      </c>
      <c r="AI496" s="21">
        <f t="shared" si="365"/>
        <v>0</v>
      </c>
      <c r="AJ496" s="21">
        <f t="shared" si="366"/>
        <v>0</v>
      </c>
      <c r="AK496" s="24">
        <f t="shared" si="342"/>
        <v>0</v>
      </c>
      <c r="AL496" s="24">
        <f t="shared" si="352"/>
        <v>0</v>
      </c>
      <c r="AM496" s="24">
        <f t="shared" si="353"/>
        <v>4</v>
      </c>
      <c r="AN496" s="24">
        <f t="shared" si="354"/>
        <v>0</v>
      </c>
      <c r="AO496" s="24">
        <f t="shared" si="355"/>
        <v>1</v>
      </c>
      <c r="AP496" s="24">
        <f t="shared" si="367"/>
        <v>-8.3459446952828271E-3</v>
      </c>
      <c r="AQ496" s="27">
        <f t="shared" si="343"/>
        <v>0</v>
      </c>
      <c r="AR496" s="27">
        <f t="shared" si="356"/>
        <v>0</v>
      </c>
      <c r="AS496" s="27">
        <f t="shared" si="357"/>
        <v>0</v>
      </c>
      <c r="AT496" s="27">
        <f t="shared" si="358"/>
        <v>0</v>
      </c>
      <c r="AU496" s="27">
        <f t="shared" si="359"/>
        <v>0</v>
      </c>
      <c r="AV496" s="27">
        <f t="shared" si="368"/>
        <v>0</v>
      </c>
      <c r="AW496">
        <f t="shared" si="360"/>
        <v>117.22480862366443</v>
      </c>
      <c r="AX496">
        <f t="shared" si="361"/>
        <v>103.76143602821418</v>
      </c>
      <c r="AY496">
        <f t="shared" si="369"/>
        <v>93.388431779731619</v>
      </c>
      <c r="AZ496">
        <f t="shared" si="362"/>
        <v>-2.7819815650942758E-3</v>
      </c>
      <c r="BA496">
        <f t="shared" si="370"/>
        <v>104.56278216500814</v>
      </c>
      <c r="BB496" s="4">
        <f t="shared" si="344"/>
        <v>0</v>
      </c>
      <c r="BC496" s="4">
        <f t="shared" si="345"/>
        <v>0</v>
      </c>
    </row>
    <row r="497" spans="1:55">
      <c r="A497" s="37">
        <v>41033</v>
      </c>
      <c r="B497" s="2" t="s">
        <v>76</v>
      </c>
      <c r="C497" s="40">
        <v>10.11</v>
      </c>
      <c r="D497" s="19">
        <f t="shared" si="346"/>
        <v>-2.9585798816569166E-3</v>
      </c>
      <c r="E497" s="19">
        <f t="shared" si="371"/>
        <v>2.5354969574036514E-2</v>
      </c>
      <c r="F497" s="19">
        <f t="shared" si="373"/>
        <v>3.2686414708886648E-2</v>
      </c>
      <c r="G497" s="19">
        <f t="shared" si="377"/>
        <v>4.1194644696189345E-2</v>
      </c>
      <c r="H497" s="19">
        <f t="shared" si="387"/>
        <v>1.5018383303928835</v>
      </c>
      <c r="I497" s="19">
        <f t="shared" si="387"/>
        <v>1.330099602734816</v>
      </c>
      <c r="J497" s="19">
        <f t="shared" si="387"/>
        <v>1.1192575171293777</v>
      </c>
      <c r="K497" s="2" t="s">
        <v>75</v>
      </c>
      <c r="L497" s="40">
        <v>7.8</v>
      </c>
      <c r="M497" s="19">
        <f t="shared" si="347"/>
        <v>1.4304291287386141E-2</v>
      </c>
      <c r="N497" s="19">
        <f t="shared" si="372"/>
        <v>9.0556274256144102E-3</v>
      </c>
      <c r="O497" s="19">
        <f t="shared" si="374"/>
        <v>2.9023746701846934E-2</v>
      </c>
      <c r="P497" s="19">
        <f t="shared" si="378"/>
        <v>2.362204724409445E-2</v>
      </c>
      <c r="Q497" s="19">
        <f t="shared" si="388"/>
        <v>0.53217721949466035</v>
      </c>
      <c r="R497" s="19">
        <f t="shared" si="388"/>
        <v>1.3373874429710635</v>
      </c>
      <c r="S497" s="19">
        <f t="shared" si="388"/>
        <v>1.0319735208204264</v>
      </c>
      <c r="T497" s="19">
        <f t="shared" si="348"/>
        <v>0.96966111089822316</v>
      </c>
      <c r="U497" s="19">
        <f t="shared" si="348"/>
        <v>-7.2878402362475114E-3</v>
      </c>
      <c r="V497" s="19">
        <f t="shared" si="348"/>
        <v>8.7283996308951339E-2</v>
      </c>
      <c r="W497" s="19">
        <f t="shared" si="379"/>
        <v>7.5583444620836195E-3</v>
      </c>
      <c r="X497" s="19">
        <f t="shared" si="380"/>
        <v>9.9213421926594922E-3</v>
      </c>
      <c r="Y497" s="19">
        <f t="shared" si="381"/>
        <v>1.3126343000679359</v>
      </c>
      <c r="Z497" s="19">
        <f t="shared" si="382"/>
        <v>1</v>
      </c>
      <c r="AA497" s="19">
        <f t="shared" si="383"/>
        <v>2.3126343000679359</v>
      </c>
      <c r="AB497" s="19">
        <f t="shared" si="384"/>
        <v>0.56759267992755102</v>
      </c>
      <c r="AC497" s="19">
        <f t="shared" si="385"/>
        <v>0.43240732007244898</v>
      </c>
      <c r="AD497" s="20">
        <f t="shared" si="386"/>
        <v>-1.0554145020825257E-2</v>
      </c>
      <c r="AE497" s="21">
        <f t="shared" si="341"/>
        <v>0</v>
      </c>
      <c r="AF497" s="21">
        <f t="shared" si="349"/>
        <v>0</v>
      </c>
      <c r="AG497" s="21">
        <f t="shared" si="350"/>
        <v>0</v>
      </c>
      <c r="AH497" s="21">
        <f t="shared" si="351"/>
        <v>0</v>
      </c>
      <c r="AI497" s="21">
        <f t="shared" si="365"/>
        <v>0</v>
      </c>
      <c r="AJ497" s="21">
        <f t="shared" si="366"/>
        <v>0</v>
      </c>
      <c r="AK497" s="24">
        <f t="shared" si="342"/>
        <v>0</v>
      </c>
      <c r="AL497" s="24">
        <f t="shared" si="352"/>
        <v>0</v>
      </c>
      <c r="AM497" s="24">
        <f t="shared" si="353"/>
        <v>5</v>
      </c>
      <c r="AN497" s="24">
        <f t="shared" si="354"/>
        <v>0</v>
      </c>
      <c r="AO497" s="24">
        <f t="shared" si="355"/>
        <v>1</v>
      </c>
      <c r="AP497" s="24">
        <f t="shared" si="367"/>
        <v>-1.0554145020825257E-2</v>
      </c>
      <c r="AQ497" s="27">
        <f t="shared" si="343"/>
        <v>0</v>
      </c>
      <c r="AR497" s="27">
        <f t="shared" si="356"/>
        <v>0</v>
      </c>
      <c r="AS497" s="27">
        <f t="shared" si="357"/>
        <v>0</v>
      </c>
      <c r="AT497" s="27">
        <f t="shared" si="358"/>
        <v>0</v>
      </c>
      <c r="AU497" s="27">
        <f t="shared" si="359"/>
        <v>0</v>
      </c>
      <c r="AV497" s="27">
        <f t="shared" si="368"/>
        <v>0</v>
      </c>
      <c r="AW497">
        <f t="shared" si="360"/>
        <v>117.22480862366443</v>
      </c>
      <c r="AX497">
        <f t="shared" si="361"/>
        <v>102.66632278480331</v>
      </c>
      <c r="AY497">
        <f t="shared" si="369"/>
        <v>93.388431779731619</v>
      </c>
      <c r="AZ497">
        <f t="shared" si="362"/>
        <v>-3.5180483402750856E-3</v>
      </c>
      <c r="BA497">
        <f t="shared" si="370"/>
        <v>104.19492524275799</v>
      </c>
      <c r="BB497" s="4">
        <f t="shared" si="344"/>
        <v>0</v>
      </c>
      <c r="BC497" s="4">
        <f t="shared" si="345"/>
        <v>0</v>
      </c>
    </row>
    <row r="498" spans="1:55">
      <c r="A498" s="37">
        <v>41036</v>
      </c>
      <c r="B498" s="2" t="s">
        <v>76</v>
      </c>
      <c r="C498" s="40">
        <v>10.08</v>
      </c>
      <c r="D498" s="19">
        <f t="shared" si="346"/>
        <v>-2.9673590504450406E-3</v>
      </c>
      <c r="E498" s="19">
        <f t="shared" si="371"/>
        <v>1.612903225806453E-2</v>
      </c>
      <c r="F498" s="19">
        <f t="shared" si="373"/>
        <v>1.9211324570272952E-2</v>
      </c>
      <c r="G498" s="19">
        <f t="shared" si="377"/>
        <v>4.0247678018575914E-2</v>
      </c>
      <c r="H498" s="19">
        <f t="shared" si="387"/>
        <v>0.93545445492365387</v>
      </c>
      <c r="I498" s="19">
        <f t="shared" si="387"/>
        <v>0.77105794958273544</v>
      </c>
      <c r="J498" s="19">
        <f t="shared" si="387"/>
        <v>1.1037736593438068</v>
      </c>
      <c r="K498" s="2" t="s">
        <v>75</v>
      </c>
      <c r="L498" s="40">
        <v>7.96</v>
      </c>
      <c r="M498" s="19">
        <f t="shared" si="347"/>
        <v>2.051282051282053E-2</v>
      </c>
      <c r="N498" s="19">
        <f t="shared" si="372"/>
        <v>2.8423772609819088E-2</v>
      </c>
      <c r="O498" s="19">
        <f t="shared" si="374"/>
        <v>4.7368421052631622E-2</v>
      </c>
      <c r="P498" s="19">
        <f t="shared" si="378"/>
        <v>4.8748353096179198E-2</v>
      </c>
      <c r="Q498" s="19">
        <f t="shared" si="388"/>
        <v>1.6793283086785844</v>
      </c>
      <c r="R498" s="19">
        <f t="shared" si="388"/>
        <v>2.1342909152313689</v>
      </c>
      <c r="S498" s="19">
        <f t="shared" si="388"/>
        <v>2.1268280682399947</v>
      </c>
      <c r="T498" s="19">
        <f t="shared" si="348"/>
        <v>-0.74387385375493054</v>
      </c>
      <c r="U498" s="19">
        <f t="shared" si="348"/>
        <v>-1.3632329656486335</v>
      </c>
      <c r="V498" s="19">
        <f t="shared" si="348"/>
        <v>-1.0230544088961879</v>
      </c>
      <c r="W498" s="19">
        <f t="shared" si="379"/>
        <v>7.5869730068128293E-3</v>
      </c>
      <c r="X498" s="19">
        <f t="shared" si="380"/>
        <v>1.0726752486558733E-2</v>
      </c>
      <c r="Y498" s="19">
        <f t="shared" si="381"/>
        <v>1.413838229940517</v>
      </c>
      <c r="Z498" s="19">
        <f t="shared" si="382"/>
        <v>1</v>
      </c>
      <c r="AA498" s="19">
        <f t="shared" si="383"/>
        <v>2.413838229940517</v>
      </c>
      <c r="AB498" s="19">
        <f t="shared" si="384"/>
        <v>0.58572203074907692</v>
      </c>
      <c r="AC498" s="19">
        <f t="shared" si="385"/>
        <v>0.41427796925092303</v>
      </c>
      <c r="AD498" s="20">
        <f t="shared" si="386"/>
        <v>-1.0494781823062536E-2</v>
      </c>
      <c r="AE498" s="21">
        <f t="shared" si="341"/>
        <v>0</v>
      </c>
      <c r="AF498" s="21">
        <f t="shared" si="349"/>
        <v>0</v>
      </c>
      <c r="AG498" s="21">
        <f t="shared" si="350"/>
        <v>0</v>
      </c>
      <c r="AH498" s="21">
        <f t="shared" si="351"/>
        <v>0</v>
      </c>
      <c r="AI498" s="21">
        <f t="shared" si="365"/>
        <v>0</v>
      </c>
      <c r="AJ498" s="21">
        <f t="shared" si="366"/>
        <v>0</v>
      </c>
      <c r="AK498" s="24">
        <f t="shared" si="342"/>
        <v>1</v>
      </c>
      <c r="AL498" s="24">
        <f t="shared" si="352"/>
        <v>0</v>
      </c>
      <c r="AM498" s="24">
        <f t="shared" si="353"/>
        <v>1</v>
      </c>
      <c r="AN498" s="24">
        <f t="shared" si="354"/>
        <v>1</v>
      </c>
      <c r="AO498" s="24">
        <f t="shared" si="355"/>
        <v>1</v>
      </c>
      <c r="AP498" s="24">
        <f t="shared" si="367"/>
        <v>-1.0494781823062536E-2</v>
      </c>
      <c r="AQ498" s="27">
        <f t="shared" si="343"/>
        <v>1</v>
      </c>
      <c r="AR498" s="27">
        <f t="shared" si="356"/>
        <v>0</v>
      </c>
      <c r="AS498" s="27">
        <f t="shared" si="357"/>
        <v>1</v>
      </c>
      <c r="AT498" s="27">
        <f t="shared" si="358"/>
        <v>0</v>
      </c>
      <c r="AU498" s="27">
        <f t="shared" si="359"/>
        <v>1</v>
      </c>
      <c r="AV498" s="27">
        <f t="shared" si="368"/>
        <v>-1.0494781823062536E-2</v>
      </c>
      <c r="AW498">
        <f t="shared" si="360"/>
        <v>117.22480862366443</v>
      </c>
      <c r="AX498">
        <f t="shared" si="361"/>
        <v>101.58886212660069</v>
      </c>
      <c r="AY498">
        <f t="shared" si="369"/>
        <v>92.408340563405375</v>
      </c>
      <c r="AZ498">
        <f t="shared" si="362"/>
        <v>-6.9965212153750246E-3</v>
      </c>
      <c r="BA498">
        <f t="shared" si="370"/>
        <v>103.46592323776262</v>
      </c>
      <c r="BB498" s="4">
        <f t="shared" si="344"/>
        <v>0</v>
      </c>
      <c r="BC498" s="4">
        <f t="shared" si="345"/>
        <v>0</v>
      </c>
    </row>
    <row r="499" spans="1:55">
      <c r="A499" s="37">
        <v>41037</v>
      </c>
      <c r="B499" s="2" t="s">
        <v>76</v>
      </c>
      <c r="C499" s="40">
        <v>9.98</v>
      </c>
      <c r="D499" s="19">
        <f t="shared" si="346"/>
        <v>-9.9206349206348854E-3</v>
      </c>
      <c r="E499" s="19">
        <f t="shared" si="371"/>
        <v>7.0635721493441253E-3</v>
      </c>
      <c r="F499" s="19">
        <f t="shared" si="373"/>
        <v>1.114488348530914E-2</v>
      </c>
      <c r="G499" s="19">
        <f t="shared" si="377"/>
        <v>2.6748971193415613E-2</v>
      </c>
      <c r="H499" s="19">
        <f t="shared" si="387"/>
        <v>0.40624634510330043</v>
      </c>
      <c r="I499" s="19">
        <f t="shared" si="387"/>
        <v>0.44428000368769383</v>
      </c>
      <c r="J499" s="19">
        <f t="shared" si="387"/>
        <v>0.73629987024183075</v>
      </c>
      <c r="K499" s="2" t="s">
        <v>75</v>
      </c>
      <c r="L499" s="40">
        <v>8.0500000000000007</v>
      </c>
      <c r="M499" s="19">
        <f t="shared" si="347"/>
        <v>1.1306532663316677E-2</v>
      </c>
      <c r="N499" s="19">
        <f t="shared" si="372"/>
        <v>3.6036036036036181E-2</v>
      </c>
      <c r="O499" s="19">
        <f t="shared" si="374"/>
        <v>4.6814044213264017E-2</v>
      </c>
      <c r="P499" s="19">
        <f t="shared" si="378"/>
        <v>4.6814044213264017E-2</v>
      </c>
      <c r="Q499" s="19">
        <f t="shared" si="388"/>
        <v>2.0819505386724888</v>
      </c>
      <c r="R499" s="19">
        <f t="shared" si="388"/>
        <v>2.0228265977753832</v>
      </c>
      <c r="S499" s="19">
        <f t="shared" si="388"/>
        <v>1.9101402736468716</v>
      </c>
      <c r="T499" s="19">
        <f t="shared" si="348"/>
        <v>-1.6757041935691883</v>
      </c>
      <c r="U499" s="19">
        <f t="shared" si="348"/>
        <v>-1.5785465940876895</v>
      </c>
      <c r="V499" s="19">
        <f t="shared" si="348"/>
        <v>-1.1738404034050407</v>
      </c>
      <c r="W499" s="19">
        <f t="shared" si="379"/>
        <v>8.033363726185792E-3</v>
      </c>
      <c r="X499" s="19">
        <f t="shared" si="380"/>
        <v>1.063605428287737E-2</v>
      </c>
      <c r="Y499" s="19">
        <f t="shared" si="381"/>
        <v>1.323985150604817</v>
      </c>
      <c r="Z499" s="19">
        <f t="shared" si="382"/>
        <v>1</v>
      </c>
      <c r="AA499" s="19">
        <f t="shared" si="383"/>
        <v>2.323985150604817</v>
      </c>
      <c r="AB499" s="19">
        <f t="shared" si="384"/>
        <v>0.56970465162406481</v>
      </c>
      <c r="AC499" s="19">
        <f t="shared" si="385"/>
        <v>0.43029534837593519</v>
      </c>
      <c r="AD499" s="20">
        <f t="shared" si="386"/>
        <v>-1.250646572336343E-3</v>
      </c>
      <c r="AE499" s="21">
        <f t="shared" si="341"/>
        <v>1</v>
      </c>
      <c r="AF499" s="21">
        <f t="shared" si="349"/>
        <v>0</v>
      </c>
      <c r="AG499" s="21">
        <f t="shared" si="350"/>
        <v>1</v>
      </c>
      <c r="AH499" s="21">
        <f t="shared" si="351"/>
        <v>0</v>
      </c>
      <c r="AI499" s="21">
        <f t="shared" si="365"/>
        <v>1</v>
      </c>
      <c r="AJ499" s="21">
        <f t="shared" si="366"/>
        <v>-1.250646572336343E-3</v>
      </c>
      <c r="AK499" s="24">
        <f t="shared" si="342"/>
        <v>1</v>
      </c>
      <c r="AL499" s="24">
        <f t="shared" si="352"/>
        <v>0</v>
      </c>
      <c r="AM499" s="24">
        <f t="shared" si="353"/>
        <v>2</v>
      </c>
      <c r="AN499" s="24">
        <f t="shared" si="354"/>
        <v>0</v>
      </c>
      <c r="AO499" s="24">
        <f t="shared" si="355"/>
        <v>1</v>
      </c>
      <c r="AP499" s="24">
        <f t="shared" si="367"/>
        <v>-1.250646572336343E-3</v>
      </c>
      <c r="AQ499" s="27">
        <f t="shared" si="343"/>
        <v>1</v>
      </c>
      <c r="AR499" s="27">
        <f t="shared" si="356"/>
        <v>0</v>
      </c>
      <c r="AS499" s="27">
        <f t="shared" si="357"/>
        <v>2</v>
      </c>
      <c r="AT499" s="27">
        <f t="shared" si="358"/>
        <v>0</v>
      </c>
      <c r="AU499" s="27">
        <f t="shared" si="359"/>
        <v>1</v>
      </c>
      <c r="AV499" s="27">
        <f t="shared" si="368"/>
        <v>-1.250646572336343E-3</v>
      </c>
      <c r="AW499">
        <f t="shared" si="360"/>
        <v>117.07820181856647</v>
      </c>
      <c r="AX499">
        <f t="shared" si="361"/>
        <v>101.46181036439451</v>
      </c>
      <c r="AY499">
        <f t="shared" si="369"/>
        <v>92.292770389024469</v>
      </c>
      <c r="AZ499">
        <f t="shared" si="362"/>
        <v>-1.250646572336343E-3</v>
      </c>
      <c r="BA499">
        <f t="shared" si="370"/>
        <v>103.33652393551171</v>
      </c>
      <c r="BB499" s="4">
        <f t="shared" si="344"/>
        <v>1</v>
      </c>
      <c r="BC499" s="4">
        <f t="shared" si="345"/>
        <v>1</v>
      </c>
    </row>
    <row r="500" spans="1:55">
      <c r="A500" s="37">
        <v>41038</v>
      </c>
      <c r="B500" s="2" t="s">
        <v>76</v>
      </c>
      <c r="C500" s="40">
        <v>9.93</v>
      </c>
      <c r="D500" s="19">
        <f t="shared" si="346"/>
        <v>-5.0100200400802312E-3</v>
      </c>
      <c r="E500" s="19">
        <f t="shared" si="371"/>
        <v>0</v>
      </c>
      <c r="F500" s="19">
        <f t="shared" si="373"/>
        <v>-2.0100502512562387E-3</v>
      </c>
      <c r="G500" s="19">
        <f t="shared" si="377"/>
        <v>2.2657054582904103E-2</v>
      </c>
      <c r="H500" s="19">
        <f t="shared" si="387"/>
        <v>0</v>
      </c>
      <c r="I500" s="19">
        <f t="shared" si="387"/>
        <v>-8.0225024285358104E-2</v>
      </c>
      <c r="J500" s="19">
        <f t="shared" si="387"/>
        <v>0.62998179597226833</v>
      </c>
      <c r="K500" s="2" t="s">
        <v>75</v>
      </c>
      <c r="L500" s="40">
        <v>8.02</v>
      </c>
      <c r="M500" s="19">
        <f t="shared" si="347"/>
        <v>-3.7267080745343024E-3</v>
      </c>
      <c r="N500" s="19">
        <f t="shared" si="372"/>
        <v>2.9525032092426129E-2</v>
      </c>
      <c r="O500" s="19">
        <f t="shared" si="374"/>
        <v>2.8205128205128174E-2</v>
      </c>
      <c r="P500" s="19">
        <f t="shared" si="378"/>
        <v>4.1558441558441482E-2</v>
      </c>
      <c r="Q500" s="19">
        <f t="shared" si="388"/>
        <v>1.6675580525169107</v>
      </c>
      <c r="R500" s="19">
        <f t="shared" si="388"/>
        <v>1.1816908587566679</v>
      </c>
      <c r="S500" s="19">
        <f t="shared" si="388"/>
        <v>1.6061539701957352</v>
      </c>
      <c r="T500" s="19">
        <f t="shared" si="348"/>
        <v>-1.6675580525169107</v>
      </c>
      <c r="U500" s="19">
        <f t="shared" si="348"/>
        <v>-1.2619158830420261</v>
      </c>
      <c r="V500" s="19">
        <f t="shared" si="348"/>
        <v>-0.97617217422346692</v>
      </c>
      <c r="W500" s="19">
        <f t="shared" si="379"/>
        <v>8.1440072707463784E-3</v>
      </c>
      <c r="X500" s="19">
        <f t="shared" si="380"/>
        <v>1.0721077617646579E-2</v>
      </c>
      <c r="Y500" s="19">
        <f t="shared" si="381"/>
        <v>1.3164376284580623</v>
      </c>
      <c r="Z500" s="19">
        <f t="shared" si="382"/>
        <v>1</v>
      </c>
      <c r="AA500" s="19">
        <f t="shared" si="383"/>
        <v>2.3164376284580621</v>
      </c>
      <c r="AB500" s="19">
        <f t="shared" si="384"/>
        <v>0.56830264380325657</v>
      </c>
      <c r="AC500" s="19">
        <f t="shared" si="385"/>
        <v>0.4316973561967436</v>
      </c>
      <c r="AD500" s="20">
        <f t="shared" si="386"/>
        <v>-1.359928012975832E-2</v>
      </c>
      <c r="AE500" s="21">
        <f t="shared" si="341"/>
        <v>1</v>
      </c>
      <c r="AF500" s="21">
        <f t="shared" si="349"/>
        <v>0</v>
      </c>
      <c r="AG500" s="21">
        <f t="shared" si="350"/>
        <v>2</v>
      </c>
      <c r="AH500" s="21">
        <f t="shared" si="351"/>
        <v>0</v>
      </c>
      <c r="AI500" s="21">
        <f t="shared" si="365"/>
        <v>1</v>
      </c>
      <c r="AJ500" s="21">
        <f t="shared" si="366"/>
        <v>-1.359928012975832E-2</v>
      </c>
      <c r="AK500" s="24">
        <f t="shared" si="342"/>
        <v>1</v>
      </c>
      <c r="AL500" s="24">
        <f t="shared" si="352"/>
        <v>0</v>
      </c>
      <c r="AM500" s="24">
        <f t="shared" si="353"/>
        <v>3</v>
      </c>
      <c r="AN500" s="24">
        <f t="shared" si="354"/>
        <v>0</v>
      </c>
      <c r="AO500" s="24">
        <f t="shared" si="355"/>
        <v>1</v>
      </c>
      <c r="AP500" s="24">
        <f t="shared" si="367"/>
        <v>-1.359928012975832E-2</v>
      </c>
      <c r="AQ500" s="27">
        <f t="shared" si="343"/>
        <v>0</v>
      </c>
      <c r="AR500" s="27">
        <f t="shared" si="356"/>
        <v>0</v>
      </c>
      <c r="AS500" s="27">
        <f t="shared" si="357"/>
        <v>3</v>
      </c>
      <c r="AT500" s="27">
        <f t="shared" si="358"/>
        <v>0</v>
      </c>
      <c r="AU500" s="27">
        <f t="shared" si="359"/>
        <v>1</v>
      </c>
      <c r="AV500" s="27">
        <f t="shared" si="368"/>
        <v>-1.359928012975832E-2</v>
      </c>
      <c r="AW500">
        <f t="shared" si="360"/>
        <v>115.48602255494741</v>
      </c>
      <c r="AX500">
        <f t="shared" si="361"/>
        <v>100.0820027827767</v>
      </c>
      <c r="AY500">
        <f t="shared" si="369"/>
        <v>91.037655150552666</v>
      </c>
      <c r="AZ500">
        <f t="shared" si="362"/>
        <v>-1.359928012975832E-2</v>
      </c>
      <c r="BA500">
        <f t="shared" si="370"/>
        <v>101.93122159887722</v>
      </c>
      <c r="BB500" s="4">
        <f t="shared" si="344"/>
        <v>0</v>
      </c>
      <c r="BC500" s="4">
        <f t="shared" si="345"/>
        <v>1</v>
      </c>
    </row>
    <row r="501" spans="1:55">
      <c r="A501" s="37">
        <v>41039</v>
      </c>
      <c r="B501" s="2" t="s">
        <v>76</v>
      </c>
      <c r="C501" s="40">
        <v>9.73</v>
      </c>
      <c r="D501" s="19">
        <f t="shared" si="346"/>
        <v>-2.014098690835844E-2</v>
      </c>
      <c r="E501" s="19">
        <f t="shared" si="371"/>
        <v>-4.0433925049309677E-2</v>
      </c>
      <c r="F501" s="19">
        <f t="shared" si="373"/>
        <v>-1.2182741116751191E-2</v>
      </c>
      <c r="G501" s="19">
        <f t="shared" si="377"/>
        <v>1.1434511434511562E-2</v>
      </c>
      <c r="H501" s="19">
        <f t="shared" si="387"/>
        <v>-2.3364113796421884</v>
      </c>
      <c r="I501" s="19">
        <f t="shared" si="387"/>
        <v>-0.48851250173146443</v>
      </c>
      <c r="J501" s="19">
        <f t="shared" si="387"/>
        <v>0.31997123171640707</v>
      </c>
      <c r="K501" s="2" t="s">
        <v>75</v>
      </c>
      <c r="L501" s="40">
        <v>8.06</v>
      </c>
      <c r="M501" s="19">
        <f t="shared" si="347"/>
        <v>4.9875311720699407E-3</v>
      </c>
      <c r="N501" s="19">
        <f t="shared" si="372"/>
        <v>4.8114434330299098E-2</v>
      </c>
      <c r="O501" s="19">
        <f t="shared" si="374"/>
        <v>3.3333333333333423E-2</v>
      </c>
      <c r="P501" s="19">
        <f t="shared" si="378"/>
        <v>6.0526315789473796E-2</v>
      </c>
      <c r="Q501" s="19">
        <f t="shared" si="388"/>
        <v>2.7593048356194019</v>
      </c>
      <c r="R501" s="19">
        <f t="shared" si="388"/>
        <v>1.4171195891804476</v>
      </c>
      <c r="S501" s="19">
        <f t="shared" si="388"/>
        <v>2.2627312366324852</v>
      </c>
      <c r="T501" s="19">
        <f t="shared" si="348"/>
        <v>-5.0957162152615902</v>
      </c>
      <c r="U501" s="19">
        <f t="shared" si="348"/>
        <v>-1.905632090911912</v>
      </c>
      <c r="V501" s="19">
        <f t="shared" si="348"/>
        <v>-1.942760004916078</v>
      </c>
      <c r="W501" s="19">
        <f t="shared" si="379"/>
        <v>9.1739455070207684E-3</v>
      </c>
      <c r="X501" s="19">
        <f t="shared" si="380"/>
        <v>1.0127391374673497E-2</v>
      </c>
      <c r="Y501" s="19">
        <f t="shared" si="381"/>
        <v>1.1039297505008137</v>
      </c>
      <c r="Z501" s="19">
        <f t="shared" si="382"/>
        <v>1</v>
      </c>
      <c r="AA501" s="19">
        <f t="shared" si="383"/>
        <v>2.1039297505008134</v>
      </c>
      <c r="AB501" s="19">
        <f t="shared" si="384"/>
        <v>0.52469895928703769</v>
      </c>
      <c r="AC501" s="19">
        <f t="shared" si="385"/>
        <v>0.47530104071296242</v>
      </c>
      <c r="AD501" s="20">
        <f t="shared" si="386"/>
        <v>-6.1336267545723227E-3</v>
      </c>
      <c r="AE501" s="21">
        <f t="shared" si="341"/>
        <v>1</v>
      </c>
      <c r="AF501" s="21">
        <f t="shared" si="349"/>
        <v>0</v>
      </c>
      <c r="AG501" s="21">
        <f t="shared" si="350"/>
        <v>3</v>
      </c>
      <c r="AH501" s="21">
        <f t="shared" si="351"/>
        <v>0</v>
      </c>
      <c r="AI501" s="21">
        <f t="shared" si="365"/>
        <v>1</v>
      </c>
      <c r="AJ501" s="21">
        <f t="shared" si="366"/>
        <v>-6.1336267545723227E-3</v>
      </c>
      <c r="AK501" s="24">
        <f t="shared" si="342"/>
        <v>1</v>
      </c>
      <c r="AL501" s="24">
        <f t="shared" si="352"/>
        <v>0</v>
      </c>
      <c r="AM501" s="24">
        <f t="shared" si="353"/>
        <v>4</v>
      </c>
      <c r="AN501" s="24">
        <f t="shared" si="354"/>
        <v>0</v>
      </c>
      <c r="AO501" s="24">
        <f t="shared" si="355"/>
        <v>1</v>
      </c>
      <c r="AP501" s="24">
        <f t="shared" si="367"/>
        <v>-6.1336267545723227E-3</v>
      </c>
      <c r="AQ501" s="27">
        <f t="shared" si="343"/>
        <v>1</v>
      </c>
      <c r="AR501" s="27">
        <f t="shared" si="356"/>
        <v>0</v>
      </c>
      <c r="AS501" s="27">
        <f t="shared" si="357"/>
        <v>4</v>
      </c>
      <c r="AT501" s="27">
        <f t="shared" si="358"/>
        <v>0</v>
      </c>
      <c r="AU501" s="27">
        <f t="shared" si="359"/>
        <v>1</v>
      </c>
      <c r="AV501" s="27">
        <f t="shared" si="368"/>
        <v>-6.1336267545723227E-3</v>
      </c>
      <c r="AW501">
        <f t="shared" si="360"/>
        <v>114.77767439722524</v>
      </c>
      <c r="AX501">
        <f t="shared" si="361"/>
        <v>99.46813713285708</v>
      </c>
      <c r="AY501">
        <f t="shared" si="369"/>
        <v>90.479264153247712</v>
      </c>
      <c r="AZ501">
        <f t="shared" si="362"/>
        <v>-6.1336267545723218E-3</v>
      </c>
      <c r="BA501">
        <f t="shared" si="370"/>
        <v>101.3060135309521</v>
      </c>
      <c r="BB501" s="4">
        <f t="shared" si="344"/>
        <v>1</v>
      </c>
      <c r="BC501" s="4">
        <f t="shared" si="345"/>
        <v>1</v>
      </c>
    </row>
    <row r="502" spans="1:55">
      <c r="A502" s="37">
        <v>41043</v>
      </c>
      <c r="B502" s="2" t="s">
        <v>76</v>
      </c>
      <c r="C502" s="40">
        <v>9.66</v>
      </c>
      <c r="D502" s="19">
        <f t="shared" si="346"/>
        <v>-7.1942446043165758E-3</v>
      </c>
      <c r="E502" s="19">
        <f t="shared" si="371"/>
        <v>-4.4510385756676492E-2</v>
      </c>
      <c r="F502" s="19">
        <f t="shared" si="373"/>
        <v>-2.0283975659229139E-2</v>
      </c>
      <c r="G502" s="19">
        <f t="shared" si="377"/>
        <v>0</v>
      </c>
      <c r="H502" s="19">
        <f t="shared" si="387"/>
        <v>-2.4732509226955637</v>
      </c>
      <c r="I502" s="19">
        <f t="shared" si="387"/>
        <v>-0.81317998472909458</v>
      </c>
      <c r="J502" s="19">
        <f t="shared" si="387"/>
        <v>0</v>
      </c>
      <c r="K502" s="2" t="s">
        <v>75</v>
      </c>
      <c r="L502" s="40">
        <v>8.1</v>
      </c>
      <c r="M502" s="19">
        <f t="shared" si="347"/>
        <v>4.9627791563274376E-3</v>
      </c>
      <c r="N502" s="19">
        <f t="shared" si="372"/>
        <v>3.8461538461538443E-2</v>
      </c>
      <c r="O502" s="19">
        <f t="shared" si="374"/>
        <v>4.786545924967648E-2</v>
      </c>
      <c r="P502" s="19">
        <f t="shared" si="378"/>
        <v>6.2992125984251912E-2</v>
      </c>
      <c r="Q502" s="19">
        <f t="shared" si="388"/>
        <v>2.1173267614147866</v>
      </c>
      <c r="R502" s="19">
        <f t="shared" si="388"/>
        <v>2.0148501985733902</v>
      </c>
      <c r="S502" s="19">
        <f t="shared" si="388"/>
        <v>2.2290607853958027</v>
      </c>
      <c r="T502" s="19">
        <f t="shared" si="348"/>
        <v>-4.5905776841103503</v>
      </c>
      <c r="U502" s="19">
        <f t="shared" si="348"/>
        <v>-2.8280301833024848</v>
      </c>
      <c r="V502" s="19">
        <f t="shared" si="348"/>
        <v>-2.2290607853958027</v>
      </c>
      <c r="W502" s="19">
        <f t="shared" si="379"/>
        <v>9.2931950681324777E-3</v>
      </c>
      <c r="X502" s="19">
        <f t="shared" si="380"/>
        <v>1.0136443179842601E-2</v>
      </c>
      <c r="Y502" s="19">
        <f t="shared" si="381"/>
        <v>1.0907382343239223</v>
      </c>
      <c r="Z502" s="19">
        <f t="shared" si="382"/>
        <v>1</v>
      </c>
      <c r="AA502" s="19">
        <f t="shared" si="383"/>
        <v>2.090738234323922</v>
      </c>
      <c r="AB502" s="19">
        <f t="shared" si="384"/>
        <v>0.52170004662330771</v>
      </c>
      <c r="AC502" s="19">
        <f t="shared" si="385"/>
        <v>0.47829995337669234</v>
      </c>
      <c r="AD502" s="20">
        <f t="shared" si="386"/>
        <v>4.723950156806842E-3</v>
      </c>
      <c r="AE502" s="21">
        <f t="shared" si="341"/>
        <v>1</v>
      </c>
      <c r="AF502" s="21">
        <f t="shared" si="349"/>
        <v>0</v>
      </c>
      <c r="AG502" s="21">
        <f t="shared" si="350"/>
        <v>4</v>
      </c>
      <c r="AH502" s="21">
        <f t="shared" si="351"/>
        <v>0</v>
      </c>
      <c r="AI502" s="21">
        <f t="shared" si="365"/>
        <v>1</v>
      </c>
      <c r="AJ502" s="21">
        <f t="shared" si="366"/>
        <v>4.723950156806842E-3</v>
      </c>
      <c r="AK502" s="24">
        <f t="shared" si="342"/>
        <v>1</v>
      </c>
      <c r="AL502" s="24">
        <f t="shared" si="352"/>
        <v>0</v>
      </c>
      <c r="AM502" s="24">
        <f t="shared" si="353"/>
        <v>5</v>
      </c>
      <c r="AN502" s="24">
        <f t="shared" si="354"/>
        <v>0</v>
      </c>
      <c r="AO502" s="24">
        <f t="shared" si="355"/>
        <v>1</v>
      </c>
      <c r="AP502" s="24">
        <f t="shared" si="367"/>
        <v>4.723950156806842E-3</v>
      </c>
      <c r="AQ502" s="27">
        <f t="shared" si="343"/>
        <v>1</v>
      </c>
      <c r="AR502" s="27">
        <f t="shared" si="356"/>
        <v>0</v>
      </c>
      <c r="AS502" s="27">
        <f t="shared" si="357"/>
        <v>5</v>
      </c>
      <c r="AT502" s="27">
        <f t="shared" si="358"/>
        <v>0</v>
      </c>
      <c r="AU502" s="27">
        <f t="shared" si="359"/>
        <v>1</v>
      </c>
      <c r="AV502" s="27">
        <f t="shared" si="368"/>
        <v>4.723950156806842E-3</v>
      </c>
      <c r="AW502">
        <f t="shared" si="360"/>
        <v>115.31987841019193</v>
      </c>
      <c r="AX502">
        <f t="shared" si="361"/>
        <v>99.938019654863126</v>
      </c>
      <c r="AY502">
        <f t="shared" si="369"/>
        <v>90.906683687332219</v>
      </c>
      <c r="AZ502">
        <f t="shared" si="362"/>
        <v>4.723950156806842E-3</v>
      </c>
      <c r="BA502">
        <f t="shared" si="370"/>
        <v>101.78457808945711</v>
      </c>
      <c r="BB502" s="4">
        <f t="shared" si="344"/>
        <v>1</v>
      </c>
      <c r="BC502" s="4">
        <f t="shared" si="345"/>
        <v>1</v>
      </c>
    </row>
    <row r="503" spans="1:55">
      <c r="A503" s="37">
        <v>41044</v>
      </c>
      <c r="B503" s="2" t="s">
        <v>76</v>
      </c>
      <c r="C503" s="40">
        <v>9.66</v>
      </c>
      <c r="D503" s="19">
        <f t="shared" si="346"/>
        <v>0</v>
      </c>
      <c r="E503" s="19">
        <f t="shared" si="371"/>
        <v>-4.1666666666666657E-2</v>
      </c>
      <c r="F503" s="19">
        <f t="shared" si="373"/>
        <v>-2.6209677419354819E-2</v>
      </c>
      <c r="G503" s="19">
        <f t="shared" si="377"/>
        <v>-4.1237113402060981E-3</v>
      </c>
      <c r="H503" s="19">
        <f t="shared" si="387"/>
        <v>-2.2193862098430222</v>
      </c>
      <c r="I503" s="19">
        <f t="shared" si="387"/>
        <v>-1.0476135786915508</v>
      </c>
      <c r="J503" s="19">
        <f t="shared" si="387"/>
        <v>-0.12076737064551063</v>
      </c>
      <c r="K503" s="2" t="s">
        <v>75</v>
      </c>
      <c r="L503" s="40">
        <v>8.02</v>
      </c>
      <c r="M503" s="19">
        <f t="shared" si="347"/>
        <v>-9.8765432098765517E-3</v>
      </c>
      <c r="N503" s="19">
        <f t="shared" si="372"/>
        <v>7.5376884422110064E-3</v>
      </c>
      <c r="O503" s="19">
        <f t="shared" si="374"/>
        <v>3.6175710594315159E-2</v>
      </c>
      <c r="P503" s="19">
        <f t="shared" si="378"/>
        <v>7.7956989247311717E-2</v>
      </c>
      <c r="Q503" s="19">
        <f t="shared" si="388"/>
        <v>0.41514511465917253</v>
      </c>
      <c r="R503" s="19">
        <f t="shared" si="388"/>
        <v>1.477197609934972</v>
      </c>
      <c r="S503" s="19">
        <f t="shared" si="388"/>
        <v>2.6268100244032468</v>
      </c>
      <c r="T503" s="19">
        <f t="shared" si="348"/>
        <v>-2.6345313245021948</v>
      </c>
      <c r="U503" s="19">
        <f t="shared" si="348"/>
        <v>-2.524811188626523</v>
      </c>
      <c r="V503" s="19">
        <f t="shared" si="348"/>
        <v>-2.7475773950487574</v>
      </c>
      <c r="W503" s="19">
        <f t="shared" si="379"/>
        <v>9.2430394710206892E-3</v>
      </c>
      <c r="X503" s="19">
        <f t="shared" si="380"/>
        <v>8.5743152420868756E-3</v>
      </c>
      <c r="Y503" s="19">
        <f t="shared" si="381"/>
        <v>1</v>
      </c>
      <c r="Z503" s="19">
        <f t="shared" si="382"/>
        <v>1.077991560848077</v>
      </c>
      <c r="AA503" s="19">
        <f t="shared" si="383"/>
        <v>2.0779915608480772</v>
      </c>
      <c r="AB503" s="19">
        <f t="shared" si="384"/>
        <v>0.48123390818386025</v>
      </c>
      <c r="AC503" s="19">
        <f t="shared" si="385"/>
        <v>0.51876609181613964</v>
      </c>
      <c r="AD503" s="20">
        <f t="shared" si="386"/>
        <v>-2.438693288061778E-3</v>
      </c>
      <c r="AE503" s="21">
        <f t="shared" si="341"/>
        <v>1</v>
      </c>
      <c r="AF503" s="21">
        <f t="shared" si="349"/>
        <v>0</v>
      </c>
      <c r="AG503" s="21">
        <f t="shared" si="350"/>
        <v>5</v>
      </c>
      <c r="AH503" s="21">
        <f t="shared" si="351"/>
        <v>0</v>
      </c>
      <c r="AI503" s="21">
        <f t="shared" si="365"/>
        <v>1</v>
      </c>
      <c r="AJ503" s="21">
        <f t="shared" si="366"/>
        <v>-2.438693288061778E-3</v>
      </c>
      <c r="AK503" s="24">
        <f t="shared" si="342"/>
        <v>1</v>
      </c>
      <c r="AL503" s="24">
        <f t="shared" si="352"/>
        <v>0</v>
      </c>
      <c r="AM503" s="24">
        <f t="shared" si="353"/>
        <v>1</v>
      </c>
      <c r="AN503" s="24">
        <f t="shared" si="354"/>
        <v>1</v>
      </c>
      <c r="AO503" s="24">
        <f t="shared" si="355"/>
        <v>1</v>
      </c>
      <c r="AP503" s="24">
        <f t="shared" si="367"/>
        <v>-2.438693288061778E-3</v>
      </c>
      <c r="AQ503" s="27">
        <f t="shared" si="343"/>
        <v>1</v>
      </c>
      <c r="AR503" s="27">
        <f t="shared" si="356"/>
        <v>0</v>
      </c>
      <c r="AS503" s="27">
        <f t="shared" si="357"/>
        <v>1</v>
      </c>
      <c r="AT503" s="27">
        <f t="shared" si="358"/>
        <v>1</v>
      </c>
      <c r="AU503" s="27">
        <f t="shared" si="359"/>
        <v>1</v>
      </c>
      <c r="AV503" s="27">
        <f t="shared" si="368"/>
        <v>-2.438693288061778E-3</v>
      </c>
      <c r="AW503">
        <f t="shared" si="360"/>
        <v>115.0386485967329</v>
      </c>
      <c r="AX503">
        <f t="shared" si="361"/>
        <v>99.694301477108624</v>
      </c>
      <c r="AY503">
        <f t="shared" si="369"/>
        <v>90.684990167983969</v>
      </c>
      <c r="AZ503">
        <f t="shared" si="362"/>
        <v>-2.438693288061778E-3</v>
      </c>
      <c r="BA503">
        <f t="shared" si="370"/>
        <v>101.53635672204216</v>
      </c>
      <c r="BB503" s="4">
        <f t="shared" si="344"/>
        <v>1</v>
      </c>
      <c r="BC503" s="4">
        <f t="shared" si="345"/>
        <v>1</v>
      </c>
    </row>
    <row r="504" spans="1:55">
      <c r="A504" s="37">
        <v>41045</v>
      </c>
      <c r="B504" s="2" t="s">
        <v>76</v>
      </c>
      <c r="C504" s="40">
        <v>9.65</v>
      </c>
      <c r="D504" s="19">
        <f t="shared" si="346"/>
        <v>-1.0351966873705784E-3</v>
      </c>
      <c r="E504" s="19">
        <f t="shared" si="371"/>
        <v>-3.3066132264529063E-2</v>
      </c>
      <c r="F504" s="19">
        <f t="shared" si="373"/>
        <v>-2.6236125126135195E-2</v>
      </c>
      <c r="G504" s="19">
        <f t="shared" si="377"/>
        <v>-2.0304568527918711E-2</v>
      </c>
      <c r="H504" s="19">
        <f t="shared" si="387"/>
        <v>-1.7068686289948933</v>
      </c>
      <c r="I504" s="19">
        <f t="shared" si="387"/>
        <v>-1.043185636802425</v>
      </c>
      <c r="J504" s="19">
        <f t="shared" si="387"/>
        <v>-0.60316243949771398</v>
      </c>
      <c r="K504" s="2" t="s">
        <v>75</v>
      </c>
      <c r="L504" s="40">
        <v>8.0500000000000007</v>
      </c>
      <c r="M504" s="19">
        <f t="shared" si="347"/>
        <v>3.7406483790525112E-3</v>
      </c>
      <c r="N504" s="19">
        <f t="shared" si="372"/>
        <v>0</v>
      </c>
      <c r="O504" s="19">
        <f t="shared" si="374"/>
        <v>3.6036036036036181E-2</v>
      </c>
      <c r="P504" s="19">
        <f t="shared" si="378"/>
        <v>7.476635514018698E-2</v>
      </c>
      <c r="Q504" s="19">
        <f t="shared" si="388"/>
        <v>0</v>
      </c>
      <c r="R504" s="19">
        <f t="shared" si="388"/>
        <v>1.4596927209963668</v>
      </c>
      <c r="S504" s="19">
        <f t="shared" si="388"/>
        <v>2.3725859946551551</v>
      </c>
      <c r="T504" s="19">
        <f t="shared" si="348"/>
        <v>-1.7068686289948933</v>
      </c>
      <c r="U504" s="19">
        <f t="shared" si="348"/>
        <v>-2.5028783577987919</v>
      </c>
      <c r="V504" s="19">
        <f t="shared" si="348"/>
        <v>-2.975748434152869</v>
      </c>
      <c r="W504" s="19">
        <f t="shared" si="379"/>
        <v>8.4793534376125801E-3</v>
      </c>
      <c r="X504" s="19">
        <f t="shared" si="380"/>
        <v>8.546655595442796E-3</v>
      </c>
      <c r="Y504" s="19">
        <f t="shared" si="381"/>
        <v>1.0079371803906272</v>
      </c>
      <c r="Z504" s="19">
        <f t="shared" si="382"/>
        <v>1</v>
      </c>
      <c r="AA504" s="19">
        <f t="shared" si="383"/>
        <v>2.007937180390627</v>
      </c>
      <c r="AB504" s="19">
        <f t="shared" si="384"/>
        <v>0.50197645137211999</v>
      </c>
      <c r="AC504" s="19">
        <f t="shared" si="385"/>
        <v>0.49802354862788017</v>
      </c>
      <c r="AD504" s="20">
        <f t="shared" si="386"/>
        <v>-2.60091425581413E-3</v>
      </c>
      <c r="AE504" s="21">
        <f t="shared" si="341"/>
        <v>1</v>
      </c>
      <c r="AF504" s="21">
        <f t="shared" si="349"/>
        <v>0</v>
      </c>
      <c r="AG504" s="21">
        <f t="shared" si="350"/>
        <v>1</v>
      </c>
      <c r="AH504" s="21">
        <f t="shared" si="351"/>
        <v>1</v>
      </c>
      <c r="AI504" s="21">
        <f t="shared" si="365"/>
        <v>1</v>
      </c>
      <c r="AJ504" s="21">
        <f t="shared" si="366"/>
        <v>-2.60091425581413E-3</v>
      </c>
      <c r="AK504" s="24">
        <f t="shared" si="342"/>
        <v>1</v>
      </c>
      <c r="AL504" s="24">
        <f t="shared" si="352"/>
        <v>0</v>
      </c>
      <c r="AM504" s="24">
        <f t="shared" si="353"/>
        <v>2</v>
      </c>
      <c r="AN504" s="24">
        <f t="shared" si="354"/>
        <v>0</v>
      </c>
      <c r="AO504" s="24">
        <f t="shared" si="355"/>
        <v>1</v>
      </c>
      <c r="AP504" s="24">
        <f t="shared" si="367"/>
        <v>-2.60091425581413E-3</v>
      </c>
      <c r="AQ504" s="27">
        <f t="shared" si="343"/>
        <v>1</v>
      </c>
      <c r="AR504" s="27">
        <f t="shared" si="356"/>
        <v>0</v>
      </c>
      <c r="AS504" s="27">
        <f t="shared" si="357"/>
        <v>2</v>
      </c>
      <c r="AT504" s="27">
        <f t="shared" si="358"/>
        <v>0</v>
      </c>
      <c r="AU504" s="27">
        <f t="shared" si="359"/>
        <v>1</v>
      </c>
      <c r="AV504" s="27">
        <f t="shared" si="368"/>
        <v>-2.60091425581413E-3</v>
      </c>
      <c r="AW504">
        <f t="shared" si="360"/>
        <v>114.73944293562806</v>
      </c>
      <c r="AX504">
        <f t="shared" si="361"/>
        <v>99.435005147173385</v>
      </c>
      <c r="AY504">
        <f t="shared" si="369"/>
        <v>90.449126284267692</v>
      </c>
      <c r="AZ504">
        <f t="shared" si="362"/>
        <v>-2.60091425581413E-3</v>
      </c>
      <c r="BA504">
        <f t="shared" si="370"/>
        <v>101.27226936436037</v>
      </c>
      <c r="BB504" s="4">
        <f t="shared" si="344"/>
        <v>1</v>
      </c>
      <c r="BC504" s="4">
        <f t="shared" si="345"/>
        <v>1</v>
      </c>
    </row>
    <row r="505" spans="1:55">
      <c r="A505" s="37">
        <v>41046</v>
      </c>
      <c r="B505" s="2" t="s">
        <v>76</v>
      </c>
      <c r="C505" s="40">
        <v>9.6</v>
      </c>
      <c r="D505" s="19">
        <f t="shared" si="346"/>
        <v>-5.1813471502591404E-3</v>
      </c>
      <c r="E505" s="19">
        <f t="shared" si="371"/>
        <v>-3.3232628398791549E-2</v>
      </c>
      <c r="F505" s="19">
        <f t="shared" si="373"/>
        <v>-3.3232628398791549E-2</v>
      </c>
      <c r="G505" s="19">
        <f t="shared" si="377"/>
        <v>-2.1406727828746263E-2</v>
      </c>
      <c r="H505" s="19">
        <f t="shared" si="387"/>
        <v>-1.684900076200303</v>
      </c>
      <c r="I505" s="19">
        <f t="shared" si="387"/>
        <v>-1.3190144560364296</v>
      </c>
      <c r="J505" s="19">
        <f t="shared" si="387"/>
        <v>-0.64050383574598779</v>
      </c>
      <c r="K505" s="2" t="s">
        <v>75</v>
      </c>
      <c r="L505" s="40">
        <v>8.0500000000000007</v>
      </c>
      <c r="M505" s="19">
        <f t="shared" si="347"/>
        <v>0</v>
      </c>
      <c r="N505" s="19">
        <f t="shared" si="372"/>
        <v>3.7406483790525112E-3</v>
      </c>
      <c r="O505" s="19">
        <f t="shared" si="374"/>
        <v>3.3376123234916649E-2</v>
      </c>
      <c r="P505" s="19">
        <f t="shared" si="378"/>
        <v>7.620320855614976E-2</v>
      </c>
      <c r="Q505" s="19">
        <f t="shared" si="388"/>
        <v>0.20739013294014655</v>
      </c>
      <c r="R505" s="19">
        <f t="shared" si="388"/>
        <v>1.3511750254607238</v>
      </c>
      <c r="S505" s="19">
        <f t="shared" si="388"/>
        <v>2.2969210740035404</v>
      </c>
      <c r="T505" s="19">
        <f t="shared" si="348"/>
        <v>-1.8922902091404497</v>
      </c>
      <c r="U505" s="19">
        <f t="shared" si="348"/>
        <v>-2.6701894814971534</v>
      </c>
      <c r="V505" s="19">
        <f t="shared" si="348"/>
        <v>-2.9374249097495282</v>
      </c>
      <c r="W505" s="19">
        <f t="shared" si="379"/>
        <v>8.5043674464752635E-3</v>
      </c>
      <c r="X505" s="19">
        <f t="shared" si="380"/>
        <v>8.5108386356404775E-3</v>
      </c>
      <c r="Y505" s="19">
        <f t="shared" si="381"/>
        <v>1.0007609253957972</v>
      </c>
      <c r="Z505" s="19">
        <f t="shared" si="382"/>
        <v>1</v>
      </c>
      <c r="AA505" s="19">
        <f t="shared" si="383"/>
        <v>2.000760925395797</v>
      </c>
      <c r="AB505" s="19">
        <f t="shared" si="384"/>
        <v>0.50019015900054298</v>
      </c>
      <c r="AC505" s="19">
        <f t="shared" si="385"/>
        <v>0.49980984099945713</v>
      </c>
      <c r="AD505" s="20">
        <f t="shared" si="386"/>
        <v>1.7792120542555086E-4</v>
      </c>
      <c r="AE505" s="21">
        <f t="shared" si="341"/>
        <v>1</v>
      </c>
      <c r="AF505" s="21">
        <f t="shared" si="349"/>
        <v>0</v>
      </c>
      <c r="AG505" s="21">
        <f t="shared" si="350"/>
        <v>2</v>
      </c>
      <c r="AH505" s="21">
        <f t="shared" si="351"/>
        <v>0</v>
      </c>
      <c r="AI505" s="21">
        <f t="shared" si="365"/>
        <v>1</v>
      </c>
      <c r="AJ505" s="21">
        <f t="shared" si="366"/>
        <v>1.7792120542555086E-4</v>
      </c>
      <c r="AK505" s="24">
        <f t="shared" si="342"/>
        <v>1</v>
      </c>
      <c r="AL505" s="24">
        <f t="shared" si="352"/>
        <v>0</v>
      </c>
      <c r="AM505" s="24">
        <f t="shared" si="353"/>
        <v>3</v>
      </c>
      <c r="AN505" s="24">
        <f t="shared" si="354"/>
        <v>0</v>
      </c>
      <c r="AO505" s="24">
        <f t="shared" si="355"/>
        <v>1</v>
      </c>
      <c r="AP505" s="24">
        <f t="shared" si="367"/>
        <v>1.7792120542555086E-4</v>
      </c>
      <c r="AQ505" s="27">
        <f t="shared" si="343"/>
        <v>1</v>
      </c>
      <c r="AR505" s="27">
        <f t="shared" si="356"/>
        <v>0</v>
      </c>
      <c r="AS505" s="27">
        <f t="shared" si="357"/>
        <v>3</v>
      </c>
      <c r="AT505" s="27">
        <f t="shared" si="358"/>
        <v>0</v>
      </c>
      <c r="AU505" s="27">
        <f t="shared" si="359"/>
        <v>1</v>
      </c>
      <c r="AV505" s="27">
        <f t="shared" si="368"/>
        <v>1.7792120542555086E-4</v>
      </c>
      <c r="AW505">
        <f t="shared" si="360"/>
        <v>114.75985751562503</v>
      </c>
      <c r="AX505">
        <f t="shared" si="361"/>
        <v>99.452696743150668</v>
      </c>
      <c r="AY505">
        <f t="shared" si="369"/>
        <v>90.465219101845875</v>
      </c>
      <c r="AZ505">
        <f t="shared" si="362"/>
        <v>1.7792120542555086E-4</v>
      </c>
      <c r="BA505">
        <f t="shared" si="370"/>
        <v>101.29028784860186</v>
      </c>
      <c r="BB505" s="4">
        <f t="shared" si="344"/>
        <v>1</v>
      </c>
      <c r="BC505" s="4">
        <f t="shared" si="345"/>
        <v>1</v>
      </c>
    </row>
    <row r="506" spans="1:55">
      <c r="A506" s="37">
        <v>41047</v>
      </c>
      <c r="B506" s="2" t="s">
        <v>76</v>
      </c>
      <c r="C506" s="40">
        <v>9.52</v>
      </c>
      <c r="D506" s="19">
        <f t="shared" si="346"/>
        <v>-8.3333333333333419E-3</v>
      </c>
      <c r="E506" s="19">
        <f t="shared" si="371"/>
        <v>-2.1582733812949728E-2</v>
      </c>
      <c r="F506" s="19">
        <f t="shared" si="373"/>
        <v>-6.1143984220907395E-2</v>
      </c>
      <c r="G506" s="19">
        <f t="shared" si="377"/>
        <v>-2.7579162410623043E-2</v>
      </c>
      <c r="H506" s="19">
        <f t="shared" ref="H506:J521" si="389">E506/STDEV(E446:E505)</f>
        <v>-1.083685540512958</v>
      </c>
      <c r="I506" s="19">
        <f t="shared" si="389"/>
        <v>-2.4047915111871454</v>
      </c>
      <c r="J506" s="19">
        <f t="shared" si="389"/>
        <v>-0.82753728596663434</v>
      </c>
      <c r="K506" s="2" t="s">
        <v>75</v>
      </c>
      <c r="L506" s="40">
        <v>7.98</v>
      </c>
      <c r="M506" s="19">
        <f t="shared" si="347"/>
        <v>-8.6956521739130783E-3</v>
      </c>
      <c r="N506" s="19">
        <f t="shared" si="372"/>
        <v>-9.9255583126550955E-3</v>
      </c>
      <c r="O506" s="19">
        <f t="shared" si="374"/>
        <v>3.771131339401821E-2</v>
      </c>
      <c r="P506" s="19">
        <f t="shared" si="378"/>
        <v>5.6953642384106044E-2</v>
      </c>
      <c r="Q506" s="19">
        <f t="shared" ref="Q506:S521" si="390">N506/STDEV(N446:N505)</f>
        <v>-0.55027665913480184</v>
      </c>
      <c r="R506" s="19">
        <f t="shared" si="390"/>
        <v>1.5370643451138233</v>
      </c>
      <c r="S506" s="19">
        <f t="shared" si="390"/>
        <v>1.6447225047989249</v>
      </c>
      <c r="T506" s="19">
        <f t="shared" si="348"/>
        <v>-0.53340888137815612</v>
      </c>
      <c r="U506" s="19">
        <f t="shared" si="348"/>
        <v>-3.9418558563009687</v>
      </c>
      <c r="V506" s="19">
        <f t="shared" si="348"/>
        <v>-2.472259790765559</v>
      </c>
      <c r="W506" s="19">
        <f t="shared" si="379"/>
        <v>8.6580851361716463E-3</v>
      </c>
      <c r="X506" s="19">
        <f t="shared" si="380"/>
        <v>8.8319453320121338E-3</v>
      </c>
      <c r="Y506" s="19">
        <f t="shared" si="381"/>
        <v>1.020080675242397</v>
      </c>
      <c r="Z506" s="19">
        <f t="shared" si="382"/>
        <v>1</v>
      </c>
      <c r="AA506" s="19">
        <f t="shared" si="383"/>
        <v>2.0200806752423972</v>
      </c>
      <c r="AB506" s="19">
        <f t="shared" si="384"/>
        <v>0.50497026566525305</v>
      </c>
      <c r="AC506" s="19">
        <f t="shared" si="385"/>
        <v>0.4950297343347469</v>
      </c>
      <c r="AD506" s="20">
        <f t="shared" si="386"/>
        <v>5.3942165749122709E-3</v>
      </c>
      <c r="AE506" s="21">
        <f t="shared" si="341"/>
        <v>0</v>
      </c>
      <c r="AF506" s="21">
        <f t="shared" si="349"/>
        <v>0</v>
      </c>
      <c r="AG506" s="21">
        <f t="shared" si="350"/>
        <v>3</v>
      </c>
      <c r="AH506" s="21">
        <f t="shared" si="351"/>
        <v>0</v>
      </c>
      <c r="AI506" s="21">
        <f t="shared" si="365"/>
        <v>1</v>
      </c>
      <c r="AJ506" s="21">
        <f t="shared" si="366"/>
        <v>5.3942165749122709E-3</v>
      </c>
      <c r="AK506" s="24">
        <f t="shared" si="342"/>
        <v>1</v>
      </c>
      <c r="AL506" s="24">
        <f t="shared" si="352"/>
        <v>0</v>
      </c>
      <c r="AM506" s="24">
        <f t="shared" si="353"/>
        <v>4</v>
      </c>
      <c r="AN506" s="24">
        <f t="shared" si="354"/>
        <v>0</v>
      </c>
      <c r="AO506" s="24">
        <f t="shared" si="355"/>
        <v>1</v>
      </c>
      <c r="AP506" s="24">
        <f t="shared" si="367"/>
        <v>5.3942165749122709E-3</v>
      </c>
      <c r="AQ506" s="27">
        <f t="shared" si="343"/>
        <v>1</v>
      </c>
      <c r="AR506" s="27">
        <f t="shared" si="356"/>
        <v>0</v>
      </c>
      <c r="AS506" s="27">
        <f t="shared" si="357"/>
        <v>4</v>
      </c>
      <c r="AT506" s="27">
        <f t="shared" si="358"/>
        <v>0</v>
      </c>
      <c r="AU506" s="27">
        <f t="shared" si="359"/>
        <v>1</v>
      </c>
      <c r="AV506" s="27">
        <f t="shared" si="368"/>
        <v>5.3942165749122709E-3</v>
      </c>
      <c r="AW506">
        <f t="shared" si="360"/>
        <v>115.37889704117039</v>
      </c>
      <c r="AX506">
        <f t="shared" si="361"/>
        <v>99.989166128342305</v>
      </c>
      <c r="AY506">
        <f t="shared" si="369"/>
        <v>90.953208086178122</v>
      </c>
      <c r="AZ506">
        <f t="shared" si="362"/>
        <v>5.3942165749122709E-3</v>
      </c>
      <c r="BA506">
        <f t="shared" si="370"/>
        <v>101.83666959819243</v>
      </c>
      <c r="BB506" s="4">
        <f t="shared" si="344"/>
        <v>0</v>
      </c>
      <c r="BC506" s="4">
        <f t="shared" si="345"/>
        <v>0</v>
      </c>
    </row>
    <row r="507" spans="1:55">
      <c r="A507" s="37">
        <v>41050</v>
      </c>
      <c r="B507" s="2" t="s">
        <v>76</v>
      </c>
      <c r="C507" s="40">
        <v>9.61</v>
      </c>
      <c r="D507" s="19">
        <f t="shared" si="346"/>
        <v>9.4537815126050275E-3</v>
      </c>
      <c r="E507" s="19">
        <f t="shared" si="371"/>
        <v>-5.1759834368530757E-3</v>
      </c>
      <c r="F507" s="19">
        <f t="shared" si="373"/>
        <v>-4.9455984174085067E-2</v>
      </c>
      <c r="G507" s="19">
        <f t="shared" si="377"/>
        <v>-1.8386108273748696E-2</v>
      </c>
      <c r="H507" s="19">
        <f t="shared" si="389"/>
        <v>-0.25848336201163102</v>
      </c>
      <c r="I507" s="19">
        <f t="shared" si="389"/>
        <v>-1.8772035287471101</v>
      </c>
      <c r="J507" s="19">
        <f t="shared" si="389"/>
        <v>-0.55488010923337727</v>
      </c>
      <c r="K507" s="2" t="s">
        <v>75</v>
      </c>
      <c r="L507" s="40">
        <v>7.97</v>
      </c>
      <c r="M507" s="19">
        <f t="shared" si="347"/>
        <v>-1.253132832080285E-3</v>
      </c>
      <c r="N507" s="19">
        <f t="shared" si="372"/>
        <v>-1.604938271604937E-2</v>
      </c>
      <c r="O507" s="19">
        <f t="shared" si="374"/>
        <v>2.1794871794871787E-2</v>
      </c>
      <c r="P507" s="19">
        <f t="shared" si="378"/>
        <v>5.1451187335092304E-2</v>
      </c>
      <c r="Q507" s="19">
        <f t="shared" si="390"/>
        <v>-0.8865437211085081</v>
      </c>
      <c r="R507" s="19">
        <f t="shared" si="390"/>
        <v>0.88534429874550147</v>
      </c>
      <c r="S507" s="19">
        <f t="shared" si="390"/>
        <v>1.4654803745094296</v>
      </c>
      <c r="T507" s="19">
        <f t="shared" si="348"/>
        <v>0.62806035909687707</v>
      </c>
      <c r="U507" s="19">
        <f t="shared" si="348"/>
        <v>-2.7625478274926114</v>
      </c>
      <c r="V507" s="19">
        <f t="shared" si="348"/>
        <v>-2.0203604837428069</v>
      </c>
      <c r="W507" s="19">
        <f t="shared" si="379"/>
        <v>8.9881199712125454E-3</v>
      </c>
      <c r="X507" s="19">
        <f t="shared" si="380"/>
        <v>8.8729472751184913E-3</v>
      </c>
      <c r="Y507" s="19">
        <f t="shared" si="381"/>
        <v>1</v>
      </c>
      <c r="Z507" s="19">
        <f t="shared" si="382"/>
        <v>1.0129802074240901</v>
      </c>
      <c r="AA507" s="19">
        <f t="shared" si="383"/>
        <v>2.0129802074240901</v>
      </c>
      <c r="AB507" s="19">
        <f t="shared" si="384"/>
        <v>0.49677587306218468</v>
      </c>
      <c r="AC507" s="19">
        <f t="shared" si="385"/>
        <v>0.50322412693781526</v>
      </c>
      <c r="AD507" s="20">
        <f t="shared" si="386"/>
        <v>1.1446150843587351E-3</v>
      </c>
      <c r="AE507" s="21">
        <f t="shared" si="341"/>
        <v>0</v>
      </c>
      <c r="AF507" s="21">
        <f t="shared" si="349"/>
        <v>0</v>
      </c>
      <c r="AG507" s="21">
        <f t="shared" si="350"/>
        <v>4</v>
      </c>
      <c r="AH507" s="21">
        <f t="shared" si="351"/>
        <v>0</v>
      </c>
      <c r="AI507" s="21">
        <f t="shared" si="365"/>
        <v>1</v>
      </c>
      <c r="AJ507" s="21">
        <f t="shared" si="366"/>
        <v>1.1446150843587351E-3</v>
      </c>
      <c r="AK507" s="24">
        <f t="shared" si="342"/>
        <v>1</v>
      </c>
      <c r="AL507" s="24">
        <f t="shared" si="352"/>
        <v>0</v>
      </c>
      <c r="AM507" s="24">
        <f t="shared" si="353"/>
        <v>5</v>
      </c>
      <c r="AN507" s="24">
        <f t="shared" si="354"/>
        <v>0</v>
      </c>
      <c r="AO507" s="24">
        <f t="shared" si="355"/>
        <v>1</v>
      </c>
      <c r="AP507" s="24">
        <f t="shared" si="367"/>
        <v>1.1446150843587351E-3</v>
      </c>
      <c r="AQ507" s="27">
        <f t="shared" si="343"/>
        <v>1</v>
      </c>
      <c r="AR507" s="27">
        <f t="shared" si="356"/>
        <v>0</v>
      </c>
      <c r="AS507" s="27">
        <f t="shared" si="357"/>
        <v>5</v>
      </c>
      <c r="AT507" s="27">
        <f t="shared" si="358"/>
        <v>0</v>
      </c>
      <c r="AU507" s="27">
        <f t="shared" si="359"/>
        <v>1</v>
      </c>
      <c r="AV507" s="27">
        <f t="shared" si="368"/>
        <v>1.1446150843587351E-3</v>
      </c>
      <c r="AW507">
        <f t="shared" si="360"/>
        <v>115.51096146714039</v>
      </c>
      <c r="AX507">
        <f t="shared" si="361"/>
        <v>100.10361523616527</v>
      </c>
      <c r="AY507">
        <f t="shared" si="369"/>
        <v>91.057314500124392</v>
      </c>
      <c r="AZ507">
        <f t="shared" si="362"/>
        <v>1.1446150843587351E-3</v>
      </c>
      <c r="BA507">
        <f t="shared" si="370"/>
        <v>101.95323338635538</v>
      </c>
      <c r="BB507" s="4">
        <f t="shared" si="344"/>
        <v>0</v>
      </c>
      <c r="BC507" s="4">
        <f t="shared" si="345"/>
        <v>0</v>
      </c>
    </row>
    <row r="508" spans="1:55">
      <c r="A508" s="37">
        <v>41051</v>
      </c>
      <c r="B508" s="2" t="s">
        <v>76</v>
      </c>
      <c r="C508" s="40">
        <v>9.51</v>
      </c>
      <c r="D508" s="19">
        <f t="shared" si="346"/>
        <v>-1.0405827263267393E-2</v>
      </c>
      <c r="E508" s="19">
        <f t="shared" si="371"/>
        <v>-1.5527950310559042E-2</v>
      </c>
      <c r="F508" s="19">
        <f t="shared" si="373"/>
        <v>-5.6547619047619076E-2</v>
      </c>
      <c r="G508" s="19">
        <f t="shared" si="377"/>
        <v>-3.8422649140546085E-2</v>
      </c>
      <c r="H508" s="19">
        <f t="shared" si="389"/>
        <v>-0.77613541714866063</v>
      </c>
      <c r="I508" s="19">
        <f t="shared" si="389"/>
        <v>-2.1018465205672774</v>
      </c>
      <c r="J508" s="19">
        <f t="shared" si="389"/>
        <v>-1.1637890878525281</v>
      </c>
      <c r="K508" s="2" t="s">
        <v>75</v>
      </c>
      <c r="L508" s="40">
        <v>7.87</v>
      </c>
      <c r="M508" s="19">
        <f t="shared" si="347"/>
        <v>-1.2547051442910871E-2</v>
      </c>
      <c r="N508" s="19">
        <f t="shared" si="372"/>
        <v>-1.870324189526178E-2</v>
      </c>
      <c r="O508" s="19">
        <f t="shared" si="374"/>
        <v>-1.1306532663316566E-2</v>
      </c>
      <c r="P508" s="19">
        <f t="shared" si="378"/>
        <v>3.5526315789473746E-2</v>
      </c>
      <c r="Q508" s="19">
        <f t="shared" si="390"/>
        <v>-1.0301897293904687</v>
      </c>
      <c r="R508" s="19">
        <f t="shared" si="390"/>
        <v>-0.47532526516430984</v>
      </c>
      <c r="S508" s="19">
        <f t="shared" si="390"/>
        <v>1.0047432202675421</v>
      </c>
      <c r="T508" s="19">
        <f t="shared" si="348"/>
        <v>0.25405431224180808</v>
      </c>
      <c r="U508" s="19">
        <f t="shared" si="348"/>
        <v>-1.6265212554029675</v>
      </c>
      <c r="V508" s="19">
        <f t="shared" si="348"/>
        <v>-2.1685323081200703</v>
      </c>
      <c r="W508" s="19">
        <f t="shared" si="379"/>
        <v>8.8286551949957517E-3</v>
      </c>
      <c r="X508" s="19">
        <f t="shared" si="380"/>
        <v>9.4929531355646465E-3</v>
      </c>
      <c r="Y508" s="19">
        <f t="shared" si="381"/>
        <v>1.0752433893834059</v>
      </c>
      <c r="Z508" s="19">
        <f t="shared" si="382"/>
        <v>1</v>
      </c>
      <c r="AA508" s="19">
        <f t="shared" si="383"/>
        <v>2.0752433893834059</v>
      </c>
      <c r="AB508" s="19">
        <f t="shared" si="384"/>
        <v>0.51812881076223116</v>
      </c>
      <c r="AC508" s="19">
        <f t="shared" si="385"/>
        <v>0.48187118923776884</v>
      </c>
      <c r="AD508" s="20">
        <f t="shared" si="386"/>
        <v>1.1571139254673082E-3</v>
      </c>
      <c r="AE508" s="21">
        <f t="shared" si="341"/>
        <v>0</v>
      </c>
      <c r="AF508" s="21">
        <f t="shared" si="349"/>
        <v>0</v>
      </c>
      <c r="AG508" s="21">
        <f t="shared" si="350"/>
        <v>5</v>
      </c>
      <c r="AH508" s="21">
        <f t="shared" si="351"/>
        <v>0</v>
      </c>
      <c r="AI508" s="21">
        <f t="shared" si="365"/>
        <v>1</v>
      </c>
      <c r="AJ508" s="21">
        <f t="shared" si="366"/>
        <v>1.1571139254673082E-3</v>
      </c>
      <c r="AK508" s="24">
        <f t="shared" si="342"/>
        <v>1</v>
      </c>
      <c r="AL508" s="24">
        <f t="shared" si="352"/>
        <v>0</v>
      </c>
      <c r="AM508" s="24">
        <f t="shared" si="353"/>
        <v>1</v>
      </c>
      <c r="AN508" s="24">
        <f t="shared" si="354"/>
        <v>1</v>
      </c>
      <c r="AO508" s="24">
        <f t="shared" si="355"/>
        <v>1</v>
      </c>
      <c r="AP508" s="24">
        <f t="shared" si="367"/>
        <v>1.1571139254673082E-3</v>
      </c>
      <c r="AQ508" s="27">
        <f t="shared" si="343"/>
        <v>1</v>
      </c>
      <c r="AR508" s="27">
        <f t="shared" si="356"/>
        <v>0</v>
      </c>
      <c r="AS508" s="27">
        <f t="shared" si="357"/>
        <v>1</v>
      </c>
      <c r="AT508" s="27">
        <f t="shared" si="358"/>
        <v>1</v>
      </c>
      <c r="AU508" s="27">
        <f t="shared" si="359"/>
        <v>1</v>
      </c>
      <c r="AV508" s="27">
        <f t="shared" si="368"/>
        <v>1.1571139254673082E-3</v>
      </c>
      <c r="AW508">
        <f t="shared" si="360"/>
        <v>115.64462080919814</v>
      </c>
      <c r="AX508">
        <f t="shared" si="361"/>
        <v>100.21944652334466</v>
      </c>
      <c r="AY508">
        <f t="shared" si="369"/>
        <v>91.162678186748153</v>
      </c>
      <c r="AZ508">
        <f t="shared" si="362"/>
        <v>1.1571139254673082E-3</v>
      </c>
      <c r="BA508">
        <f t="shared" si="370"/>
        <v>102.07120489245315</v>
      </c>
      <c r="BB508" s="4">
        <f t="shared" si="344"/>
        <v>0</v>
      </c>
      <c r="BC508" s="4">
        <f t="shared" si="345"/>
        <v>0</v>
      </c>
    </row>
    <row r="509" spans="1:55">
      <c r="A509" s="37">
        <v>41052</v>
      </c>
      <c r="B509" s="2" t="s">
        <v>76</v>
      </c>
      <c r="C509" s="40">
        <v>9.52</v>
      </c>
      <c r="D509" s="19">
        <f t="shared" si="346"/>
        <v>1.0515247108306822E-3</v>
      </c>
      <c r="E509" s="19">
        <f t="shared" si="371"/>
        <v>-1.3471502590673656E-2</v>
      </c>
      <c r="F509" s="19">
        <f t="shared" si="373"/>
        <v>-4.6092184368737556E-2</v>
      </c>
      <c r="G509" s="19">
        <f t="shared" si="377"/>
        <v>-3.5460992907801386E-2</v>
      </c>
      <c r="H509" s="19">
        <f t="shared" si="389"/>
        <v>-0.67260837775004112</v>
      </c>
      <c r="I509" s="19">
        <f t="shared" si="389"/>
        <v>-1.6686129576829833</v>
      </c>
      <c r="J509" s="19">
        <f t="shared" si="389"/>
        <v>-1.0692916021054537</v>
      </c>
      <c r="K509" s="2" t="s">
        <v>75</v>
      </c>
      <c r="L509" s="40">
        <v>7.86</v>
      </c>
      <c r="M509" s="19">
        <f t="shared" si="347"/>
        <v>-1.2706480304955257E-3</v>
      </c>
      <c r="N509" s="19">
        <f t="shared" si="372"/>
        <v>-2.3602484472049736E-2</v>
      </c>
      <c r="O509" s="19">
        <f t="shared" si="374"/>
        <v>-2.3602484472049736E-2</v>
      </c>
      <c r="P509" s="19">
        <f t="shared" si="378"/>
        <v>2.2106631989596868E-2</v>
      </c>
      <c r="Q509" s="19">
        <f t="shared" si="390"/>
        <v>-1.2943116724234012</v>
      </c>
      <c r="R509" s="19">
        <f t="shared" si="390"/>
        <v>-1.0019589751771687</v>
      </c>
      <c r="S509" s="19">
        <f t="shared" si="390"/>
        <v>0.62934770216822389</v>
      </c>
      <c r="T509" s="19">
        <f t="shared" si="348"/>
        <v>0.62170329467336005</v>
      </c>
      <c r="U509" s="19">
        <f t="shared" si="348"/>
        <v>-0.66665398250581465</v>
      </c>
      <c r="V509" s="19">
        <f t="shared" si="348"/>
        <v>-1.6986393042736776</v>
      </c>
      <c r="W509" s="19">
        <f t="shared" si="379"/>
        <v>8.8535027657645413E-3</v>
      </c>
      <c r="X509" s="19">
        <f t="shared" si="380"/>
        <v>9.210763072378279E-3</v>
      </c>
      <c r="Y509" s="19">
        <f t="shared" si="381"/>
        <v>1.0403524250306015</v>
      </c>
      <c r="Z509" s="19">
        <f t="shared" si="382"/>
        <v>1</v>
      </c>
      <c r="AA509" s="19">
        <f t="shared" si="383"/>
        <v>2.0403524250306013</v>
      </c>
      <c r="AB509" s="19">
        <f t="shared" si="384"/>
        <v>0.50988859192548475</v>
      </c>
      <c r="AC509" s="19">
        <f t="shared" si="385"/>
        <v>0.49011140807451531</v>
      </c>
      <c r="AD509" s="20">
        <f t="shared" si="386"/>
        <v>2.7659404514678233E-3</v>
      </c>
      <c r="AE509" s="21">
        <f t="shared" si="341"/>
        <v>0</v>
      </c>
      <c r="AF509" s="21">
        <f t="shared" si="349"/>
        <v>0</v>
      </c>
      <c r="AG509" s="21">
        <f t="shared" si="350"/>
        <v>0</v>
      </c>
      <c r="AH509" s="21">
        <f t="shared" si="351"/>
        <v>1</v>
      </c>
      <c r="AI509" s="21">
        <f t="shared" si="365"/>
        <v>0</v>
      </c>
      <c r="AJ509" s="21">
        <f t="shared" si="366"/>
        <v>0</v>
      </c>
      <c r="AK509" s="24">
        <f t="shared" si="342"/>
        <v>0</v>
      </c>
      <c r="AL509" s="24">
        <f t="shared" si="352"/>
        <v>0</v>
      </c>
      <c r="AM509" s="24">
        <f t="shared" si="353"/>
        <v>2</v>
      </c>
      <c r="AN509" s="24">
        <f t="shared" si="354"/>
        <v>0</v>
      </c>
      <c r="AO509" s="24">
        <f t="shared" si="355"/>
        <v>1</v>
      </c>
      <c r="AP509" s="24">
        <f t="shared" si="367"/>
        <v>2.7659404514678233E-3</v>
      </c>
      <c r="AQ509" s="27">
        <f t="shared" si="343"/>
        <v>1</v>
      </c>
      <c r="AR509" s="27">
        <f t="shared" si="356"/>
        <v>0</v>
      </c>
      <c r="AS509" s="27">
        <f t="shared" si="357"/>
        <v>2</v>
      </c>
      <c r="AT509" s="27">
        <f t="shared" si="358"/>
        <v>0</v>
      </c>
      <c r="AU509" s="27">
        <f t="shared" si="359"/>
        <v>1</v>
      </c>
      <c r="AV509" s="27">
        <f t="shared" si="368"/>
        <v>2.7659404514678233E-3</v>
      </c>
      <c r="AW509">
        <f t="shared" si="360"/>
        <v>115.64462080919814</v>
      </c>
      <c r="AX509">
        <f t="shared" si="361"/>
        <v>100.49664754450728</v>
      </c>
      <c r="AY509">
        <f t="shared" si="369"/>
        <v>91.41482872600902</v>
      </c>
      <c r="AZ509">
        <f t="shared" si="362"/>
        <v>1.8439603009785489E-3</v>
      </c>
      <c r="BA509">
        <f t="shared" si="370"/>
        <v>102.25942014214789</v>
      </c>
      <c r="BB509" s="4">
        <f t="shared" si="344"/>
        <v>0</v>
      </c>
      <c r="BC509" s="4">
        <f t="shared" si="345"/>
        <v>0</v>
      </c>
    </row>
    <row r="510" spans="1:55">
      <c r="A510" s="37">
        <v>41053</v>
      </c>
      <c r="B510" s="2" t="s">
        <v>76</v>
      </c>
      <c r="C510" s="40">
        <v>9.56</v>
      </c>
      <c r="D510" s="19">
        <f t="shared" si="346"/>
        <v>4.2016806722690045E-3</v>
      </c>
      <c r="E510" s="19">
        <f t="shared" si="371"/>
        <v>-4.1666666666665781E-3</v>
      </c>
      <c r="F510" s="19">
        <f t="shared" si="373"/>
        <v>-3.7260825780463164E-2</v>
      </c>
      <c r="G510" s="19">
        <f t="shared" si="377"/>
        <v>-3.9195979899497371E-2</v>
      </c>
      <c r="H510" s="19">
        <f t="shared" si="389"/>
        <v>-0.20804252720372382</v>
      </c>
      <c r="I510" s="19">
        <f t="shared" si="389"/>
        <v>-1.3321084882708256</v>
      </c>
      <c r="J510" s="19">
        <f t="shared" si="389"/>
        <v>-1.1872035819184334</v>
      </c>
      <c r="K510" s="2" t="s">
        <v>75</v>
      </c>
      <c r="L510" s="40">
        <v>7.85</v>
      </c>
      <c r="M510" s="19">
        <f t="shared" si="347"/>
        <v>-1.2722646310433427E-3</v>
      </c>
      <c r="N510" s="19">
        <f t="shared" si="372"/>
        <v>-2.484472049689454E-2</v>
      </c>
      <c r="O510" s="19">
        <f t="shared" si="374"/>
        <v>-2.1197007481296749E-2</v>
      </c>
      <c r="P510" s="19">
        <f t="shared" si="378"/>
        <v>6.4102564102563875E-3</v>
      </c>
      <c r="Q510" s="19">
        <f t="shared" si="390"/>
        <v>-1.3533787893929654</v>
      </c>
      <c r="R510" s="19">
        <f t="shared" si="390"/>
        <v>-0.90124840507270298</v>
      </c>
      <c r="S510" s="19">
        <f t="shared" si="390"/>
        <v>0.18585160830302117</v>
      </c>
      <c r="T510" s="19">
        <f t="shared" si="348"/>
        <v>1.1453362621892416</v>
      </c>
      <c r="U510" s="19">
        <f t="shared" si="348"/>
        <v>-0.43086008319812263</v>
      </c>
      <c r="V510" s="19">
        <f t="shared" si="348"/>
        <v>-1.3730551902214545</v>
      </c>
      <c r="W510" s="19">
        <f t="shared" si="379"/>
        <v>8.6654477436843291E-3</v>
      </c>
      <c r="X510" s="19">
        <f t="shared" si="380"/>
        <v>8.6818908030142222E-3</v>
      </c>
      <c r="Y510" s="19">
        <f t="shared" si="381"/>
        <v>1.0018975429563783</v>
      </c>
      <c r="Z510" s="19">
        <f t="shared" si="382"/>
        <v>1</v>
      </c>
      <c r="AA510" s="19">
        <f t="shared" si="383"/>
        <v>2.0018975429563781</v>
      </c>
      <c r="AB510" s="19">
        <f t="shared" si="384"/>
        <v>0.50047393608205748</v>
      </c>
      <c r="AC510" s="19">
        <f t="shared" si="385"/>
        <v>0.49952606391794263</v>
      </c>
      <c r="AD510" s="20">
        <f t="shared" si="386"/>
        <v>-2.6175415067053588E-3</v>
      </c>
      <c r="AE510" s="21">
        <f t="shared" si="341"/>
        <v>-1</v>
      </c>
      <c r="AF510" s="21">
        <f t="shared" si="349"/>
        <v>0</v>
      </c>
      <c r="AG510" s="21">
        <f t="shared" si="350"/>
        <v>1</v>
      </c>
      <c r="AH510" s="21">
        <f t="shared" si="351"/>
        <v>0</v>
      </c>
      <c r="AI510" s="21">
        <f t="shared" si="365"/>
        <v>0</v>
      </c>
      <c r="AJ510" s="21">
        <f t="shared" si="366"/>
        <v>0</v>
      </c>
      <c r="AK510" s="24">
        <f t="shared" si="342"/>
        <v>0</v>
      </c>
      <c r="AL510" s="24">
        <f t="shared" si="352"/>
        <v>0</v>
      </c>
      <c r="AM510" s="24">
        <f t="shared" si="353"/>
        <v>3</v>
      </c>
      <c r="AN510" s="24">
        <f t="shared" si="354"/>
        <v>0</v>
      </c>
      <c r="AO510" s="24">
        <f t="shared" si="355"/>
        <v>1</v>
      </c>
      <c r="AP510" s="24">
        <f t="shared" si="367"/>
        <v>-2.6175415067053588E-3</v>
      </c>
      <c r="AQ510" s="27">
        <f t="shared" si="343"/>
        <v>1</v>
      </c>
      <c r="AR510" s="27">
        <f t="shared" si="356"/>
        <v>0</v>
      </c>
      <c r="AS510" s="27">
        <f t="shared" si="357"/>
        <v>3</v>
      </c>
      <c r="AT510" s="27">
        <f t="shared" si="358"/>
        <v>0</v>
      </c>
      <c r="AU510" s="27">
        <f t="shared" si="359"/>
        <v>1</v>
      </c>
      <c r="AV510" s="27">
        <f t="shared" si="368"/>
        <v>-2.6175415067053588E-3</v>
      </c>
      <c r="AW510">
        <f t="shared" si="360"/>
        <v>115.64462080919814</v>
      </c>
      <c r="AX510">
        <f t="shared" si="361"/>
        <v>100.23359339827479</v>
      </c>
      <c r="AY510">
        <f t="shared" si="369"/>
        <v>91.175546617490326</v>
      </c>
      <c r="AZ510">
        <f t="shared" si="362"/>
        <v>-1.7450276711369059E-3</v>
      </c>
      <c r="BA510">
        <f t="shared" si="370"/>
        <v>102.08097462436542</v>
      </c>
      <c r="BB510" s="4">
        <f t="shared" si="344"/>
        <v>-1</v>
      </c>
      <c r="BC510" s="4">
        <f t="shared" si="345"/>
        <v>0</v>
      </c>
    </row>
    <row r="511" spans="1:55">
      <c r="A511" s="37">
        <v>41054</v>
      </c>
      <c r="B511" s="2" t="s">
        <v>76</v>
      </c>
      <c r="C511" s="40">
        <v>9.51</v>
      </c>
      <c r="D511" s="19">
        <f t="shared" si="346"/>
        <v>-5.2301255230126267E-3</v>
      </c>
      <c r="E511" s="19">
        <f t="shared" si="371"/>
        <v>-1.0504201680672045E-3</v>
      </c>
      <c r="F511" s="19">
        <f t="shared" si="373"/>
        <v>-2.2610483042137784E-2</v>
      </c>
      <c r="G511" s="19">
        <f t="shared" si="377"/>
        <v>-3.4517766497461917E-2</v>
      </c>
      <c r="H511" s="19">
        <f t="shared" si="389"/>
        <v>-5.2507629920155341E-2</v>
      </c>
      <c r="I511" s="19">
        <f t="shared" si="389"/>
        <v>-0.80815433806101178</v>
      </c>
      <c r="J511" s="19">
        <f t="shared" si="389"/>
        <v>-1.0407993621973604</v>
      </c>
      <c r="K511" s="2" t="s">
        <v>75</v>
      </c>
      <c r="L511" s="40">
        <v>7.85</v>
      </c>
      <c r="M511" s="19">
        <f t="shared" si="347"/>
        <v>0</v>
      </c>
      <c r="N511" s="19">
        <f t="shared" si="372"/>
        <v>-1.6290726817042703E-2</v>
      </c>
      <c r="O511" s="19">
        <f t="shared" si="374"/>
        <v>-2.6054590570719707E-2</v>
      </c>
      <c r="P511" s="19">
        <f t="shared" si="378"/>
        <v>6.4102564102563875E-3</v>
      </c>
      <c r="Q511" s="19">
        <f t="shared" si="390"/>
        <v>-0.87814553322903399</v>
      </c>
      <c r="R511" s="19">
        <f t="shared" si="390"/>
        <v>-1.1016746260365891</v>
      </c>
      <c r="S511" s="19">
        <f t="shared" si="390"/>
        <v>0.19105905196758335</v>
      </c>
      <c r="T511" s="19">
        <f t="shared" si="348"/>
        <v>0.82563790330887865</v>
      </c>
      <c r="U511" s="19">
        <f t="shared" si="348"/>
        <v>0.29352028797557728</v>
      </c>
      <c r="V511" s="19">
        <f t="shared" si="348"/>
        <v>-1.2318584141649438</v>
      </c>
      <c r="W511" s="19">
        <f t="shared" si="379"/>
        <v>8.4939765697183839E-3</v>
      </c>
      <c r="X511" s="19">
        <f t="shared" si="380"/>
        <v>8.6818908030142222E-3</v>
      </c>
      <c r="Y511" s="19">
        <f t="shared" si="381"/>
        <v>1.0221232342417526</v>
      </c>
      <c r="Z511" s="19">
        <f t="shared" si="382"/>
        <v>1</v>
      </c>
      <c r="AA511" s="19">
        <f t="shared" si="383"/>
        <v>2.0221232342417528</v>
      </c>
      <c r="AB511" s="19">
        <f t="shared" si="384"/>
        <v>0.50547029821603529</v>
      </c>
      <c r="AC511" s="19">
        <f t="shared" si="385"/>
        <v>0.4945297017839646</v>
      </c>
      <c r="AD511" s="20">
        <f t="shared" si="386"/>
        <v>-6.0043625242950475E-3</v>
      </c>
      <c r="AE511" s="21">
        <f t="shared" si="341"/>
        <v>0</v>
      </c>
      <c r="AF511" s="21">
        <f t="shared" si="349"/>
        <v>0</v>
      </c>
      <c r="AG511" s="21">
        <f t="shared" si="350"/>
        <v>0</v>
      </c>
      <c r="AH511" s="21">
        <f t="shared" si="351"/>
        <v>0</v>
      </c>
      <c r="AI511" s="21">
        <f t="shared" si="365"/>
        <v>0</v>
      </c>
      <c r="AJ511" s="21">
        <f t="shared" si="366"/>
        <v>0</v>
      </c>
      <c r="AK511" s="24">
        <f t="shared" si="342"/>
        <v>0</v>
      </c>
      <c r="AL511" s="24">
        <f t="shared" si="352"/>
        <v>0</v>
      </c>
      <c r="AM511" s="24">
        <f t="shared" si="353"/>
        <v>4</v>
      </c>
      <c r="AN511" s="24">
        <f t="shared" si="354"/>
        <v>0</v>
      </c>
      <c r="AO511" s="24">
        <f t="shared" si="355"/>
        <v>1</v>
      </c>
      <c r="AP511" s="24">
        <f t="shared" si="367"/>
        <v>-6.0043625242950475E-3</v>
      </c>
      <c r="AQ511" s="27">
        <f t="shared" si="343"/>
        <v>1</v>
      </c>
      <c r="AR511" s="27">
        <f t="shared" si="356"/>
        <v>0</v>
      </c>
      <c r="AS511" s="27">
        <f t="shared" si="357"/>
        <v>4</v>
      </c>
      <c r="AT511" s="27">
        <f t="shared" si="358"/>
        <v>0</v>
      </c>
      <c r="AU511" s="27">
        <f t="shared" si="359"/>
        <v>1</v>
      </c>
      <c r="AV511" s="27">
        <f t="shared" si="368"/>
        <v>-6.0043625242950475E-3</v>
      </c>
      <c r="AW511">
        <f t="shared" si="360"/>
        <v>115.64462080919814</v>
      </c>
      <c r="AX511">
        <f t="shared" si="361"/>
        <v>99.631754566398769</v>
      </c>
      <c r="AY511">
        <f t="shared" si="369"/>
        <v>90.62809558224815</v>
      </c>
      <c r="AZ511">
        <f t="shared" si="362"/>
        <v>-4.002908349530032E-3</v>
      </c>
      <c r="BA511">
        <f t="shared" si="370"/>
        <v>101.67235383871339</v>
      </c>
      <c r="BB511" s="4">
        <f t="shared" si="344"/>
        <v>0</v>
      </c>
      <c r="BC511" s="4">
        <f t="shared" si="345"/>
        <v>0</v>
      </c>
    </row>
    <row r="512" spans="1:55">
      <c r="A512" s="37">
        <v>41057</v>
      </c>
      <c r="B512" s="2" t="s">
        <v>76</v>
      </c>
      <c r="C512" s="40">
        <v>9.48</v>
      </c>
      <c r="D512" s="19">
        <f t="shared" si="346"/>
        <v>-3.1545741324920462E-3</v>
      </c>
      <c r="E512" s="19">
        <f t="shared" si="371"/>
        <v>-1.3527575442247556E-2</v>
      </c>
      <c r="F512" s="19">
        <f t="shared" si="373"/>
        <v>-1.8633540372670777E-2</v>
      </c>
      <c r="G512" s="19">
        <f t="shared" si="377"/>
        <v>-3.8539553752535399E-2</v>
      </c>
      <c r="H512" s="19">
        <f t="shared" si="389"/>
        <v>-0.67672669556978537</v>
      </c>
      <c r="I512" s="19">
        <f t="shared" si="389"/>
        <v>-0.66595218766665509</v>
      </c>
      <c r="J512" s="19">
        <f t="shared" si="389"/>
        <v>-1.1617618145602207</v>
      </c>
      <c r="K512" s="2" t="s">
        <v>75</v>
      </c>
      <c r="L512" s="40">
        <v>7.92</v>
      </c>
      <c r="M512" s="19">
        <f t="shared" si="347"/>
        <v>8.9171974522293355E-3</v>
      </c>
      <c r="N512" s="19">
        <f t="shared" si="372"/>
        <v>-6.2735257214554356E-3</v>
      </c>
      <c r="O512" s="19">
        <f t="shared" si="374"/>
        <v>-2.2222222222222188E-2</v>
      </c>
      <c r="P512" s="19">
        <f t="shared" si="378"/>
        <v>2.4579560155239263E-2</v>
      </c>
      <c r="Q512" s="19">
        <f t="shared" si="390"/>
        <v>-0.33826834182055743</v>
      </c>
      <c r="R512" s="19">
        <f t="shared" si="390"/>
        <v>-0.93350383348886079</v>
      </c>
      <c r="S512" s="19">
        <f t="shared" si="390"/>
        <v>0.7452366537748214</v>
      </c>
      <c r="T512" s="19">
        <f t="shared" si="348"/>
        <v>-0.33845835374922795</v>
      </c>
      <c r="U512" s="19">
        <f t="shared" si="348"/>
        <v>0.2675516458222057</v>
      </c>
      <c r="V512" s="19">
        <f t="shared" si="348"/>
        <v>-1.9069984683350421</v>
      </c>
      <c r="W512" s="19">
        <f t="shared" si="379"/>
        <v>8.4744421849616489E-3</v>
      </c>
      <c r="X512" s="19">
        <f t="shared" si="380"/>
        <v>8.5912729577262651E-3</v>
      </c>
      <c r="Y512" s="19">
        <f t="shared" si="381"/>
        <v>1.0137862493146674</v>
      </c>
      <c r="Z512" s="19">
        <f t="shared" si="382"/>
        <v>1</v>
      </c>
      <c r="AA512" s="19">
        <f t="shared" si="383"/>
        <v>2.0137862493146672</v>
      </c>
      <c r="AB512" s="19">
        <f t="shared" si="384"/>
        <v>0.50342296738776504</v>
      </c>
      <c r="AC512" s="19">
        <f t="shared" si="385"/>
        <v>0.49657703261223507</v>
      </c>
      <c r="AD512" s="20">
        <f t="shared" si="386"/>
        <v>1.7403302722681529E-3</v>
      </c>
      <c r="AE512" s="21">
        <f t="shared" si="341"/>
        <v>0</v>
      </c>
      <c r="AF512" s="21">
        <f t="shared" si="349"/>
        <v>0</v>
      </c>
      <c r="AG512" s="21">
        <f t="shared" si="350"/>
        <v>0</v>
      </c>
      <c r="AH512" s="21">
        <f t="shared" si="351"/>
        <v>0</v>
      </c>
      <c r="AI512" s="21">
        <f t="shared" si="365"/>
        <v>0</v>
      </c>
      <c r="AJ512" s="21">
        <f t="shared" si="366"/>
        <v>0</v>
      </c>
      <c r="AK512" s="24">
        <f t="shared" si="342"/>
        <v>0</v>
      </c>
      <c r="AL512" s="24">
        <f t="shared" si="352"/>
        <v>0</v>
      </c>
      <c r="AM512" s="24">
        <f t="shared" si="353"/>
        <v>5</v>
      </c>
      <c r="AN512" s="24">
        <f t="shared" si="354"/>
        <v>0</v>
      </c>
      <c r="AO512" s="24">
        <f t="shared" si="355"/>
        <v>1</v>
      </c>
      <c r="AP512" s="24">
        <f t="shared" si="367"/>
        <v>1.7403302722681529E-3</v>
      </c>
      <c r="AQ512" s="27">
        <f t="shared" si="343"/>
        <v>1</v>
      </c>
      <c r="AR512" s="27">
        <f t="shared" si="356"/>
        <v>0</v>
      </c>
      <c r="AS512" s="27">
        <f t="shared" si="357"/>
        <v>5</v>
      </c>
      <c r="AT512" s="27">
        <f t="shared" si="358"/>
        <v>0</v>
      </c>
      <c r="AU512" s="27">
        <f t="shared" si="359"/>
        <v>1</v>
      </c>
      <c r="AV512" s="27">
        <f t="shared" si="368"/>
        <v>1.7403302722681529E-3</v>
      </c>
      <c r="AW512">
        <f t="shared" si="360"/>
        <v>115.64462080919814</v>
      </c>
      <c r="AX512">
        <f t="shared" si="361"/>
        <v>99.80514672494985</v>
      </c>
      <c r="AY512">
        <f t="shared" si="369"/>
        <v>90.785818400507935</v>
      </c>
      <c r="AZ512">
        <f t="shared" si="362"/>
        <v>1.160220181512102E-3</v>
      </c>
      <c r="BA512">
        <f t="shared" si="370"/>
        <v>101.79031615553892</v>
      </c>
      <c r="BB512" s="4">
        <f t="shared" si="344"/>
        <v>0</v>
      </c>
      <c r="BC512" s="4">
        <f t="shared" si="345"/>
        <v>0</v>
      </c>
    </row>
    <row r="513" spans="1:55">
      <c r="A513" s="37">
        <v>41058</v>
      </c>
      <c r="B513" s="2" t="s">
        <v>76</v>
      </c>
      <c r="C513" s="40">
        <v>9.56</v>
      </c>
      <c r="D513" s="19">
        <f t="shared" si="346"/>
        <v>8.4388185654008518E-3</v>
      </c>
      <c r="E513" s="19">
        <f t="shared" si="371"/>
        <v>5.2576235541535975E-3</v>
      </c>
      <c r="F513" s="19">
        <f t="shared" si="373"/>
        <v>-1.0351966873705968E-2</v>
      </c>
      <c r="G513" s="19">
        <f t="shared" si="377"/>
        <v>-3.6290322580645101E-2</v>
      </c>
      <c r="H513" s="19">
        <f t="shared" si="389"/>
        <v>0.26485204673215851</v>
      </c>
      <c r="I513" s="19">
        <f t="shared" si="389"/>
        <v>-0.37041511950617956</v>
      </c>
      <c r="J513" s="19">
        <f t="shared" si="389"/>
        <v>-1.0926727590988388</v>
      </c>
      <c r="K513" s="2" t="s">
        <v>75</v>
      </c>
      <c r="L513" s="40">
        <v>7.96</v>
      </c>
      <c r="M513" s="19">
        <f t="shared" si="347"/>
        <v>5.0505050505050553E-3</v>
      </c>
      <c r="N513" s="19">
        <f t="shared" si="372"/>
        <v>1.1435832274459956E-2</v>
      </c>
      <c r="O513" s="19">
        <f t="shared" si="374"/>
        <v>-7.4812967581046894E-3</v>
      </c>
      <c r="P513" s="19">
        <f t="shared" si="378"/>
        <v>2.8423772609819088E-2</v>
      </c>
      <c r="Q513" s="19">
        <f t="shared" si="390"/>
        <v>0.61574162633021179</v>
      </c>
      <c r="R513" s="19">
        <f t="shared" si="390"/>
        <v>-0.31255084659177118</v>
      </c>
      <c r="S513" s="19">
        <f t="shared" si="390"/>
        <v>0.86806969944844703</v>
      </c>
      <c r="T513" s="19">
        <f t="shared" si="348"/>
        <v>-0.35088957959805328</v>
      </c>
      <c r="U513" s="19">
        <f t="shared" si="348"/>
        <v>-5.7864272914408377E-2</v>
      </c>
      <c r="V513" s="19">
        <f t="shared" si="348"/>
        <v>-1.9607424585472857</v>
      </c>
      <c r="W513" s="19">
        <f t="shared" si="379"/>
        <v>8.60689774387784E-3</v>
      </c>
      <c r="X513" s="19">
        <f t="shared" si="380"/>
        <v>8.6332497302428601E-3</v>
      </c>
      <c r="Y513" s="19">
        <f t="shared" si="381"/>
        <v>1.003061728760954</v>
      </c>
      <c r="Z513" s="19">
        <f t="shared" si="382"/>
        <v>1</v>
      </c>
      <c r="AA513" s="19">
        <f t="shared" si="383"/>
        <v>2.003061728760954</v>
      </c>
      <c r="AB513" s="19">
        <f t="shared" si="384"/>
        <v>0.50076426220844628</v>
      </c>
      <c r="AC513" s="19">
        <f t="shared" si="385"/>
        <v>0.49923573779155378</v>
      </c>
      <c r="AD513" s="20">
        <f t="shared" si="386"/>
        <v>3.556346279975627E-3</v>
      </c>
      <c r="AE513" s="21">
        <f t="shared" si="341"/>
        <v>0</v>
      </c>
      <c r="AF513" s="21">
        <f t="shared" si="349"/>
        <v>0</v>
      </c>
      <c r="AG513" s="21">
        <f t="shared" si="350"/>
        <v>0</v>
      </c>
      <c r="AH513" s="21">
        <f t="shared" si="351"/>
        <v>0</v>
      </c>
      <c r="AI513" s="21">
        <f t="shared" si="365"/>
        <v>0</v>
      </c>
      <c r="AJ513" s="21">
        <f t="shared" si="366"/>
        <v>0</v>
      </c>
      <c r="AK513" s="24">
        <f t="shared" si="342"/>
        <v>0</v>
      </c>
      <c r="AL513" s="24">
        <f t="shared" si="352"/>
        <v>0</v>
      </c>
      <c r="AM513" s="24">
        <f t="shared" si="353"/>
        <v>0</v>
      </c>
      <c r="AN513" s="24">
        <f t="shared" si="354"/>
        <v>1</v>
      </c>
      <c r="AO513" s="24">
        <f t="shared" si="355"/>
        <v>0</v>
      </c>
      <c r="AP513" s="24">
        <f t="shared" si="367"/>
        <v>0</v>
      </c>
      <c r="AQ513" s="27">
        <f t="shared" si="343"/>
        <v>1</v>
      </c>
      <c r="AR513" s="27">
        <f t="shared" si="356"/>
        <v>0</v>
      </c>
      <c r="AS513" s="27">
        <f t="shared" si="357"/>
        <v>1</v>
      </c>
      <c r="AT513" s="27">
        <f t="shared" si="358"/>
        <v>1</v>
      </c>
      <c r="AU513" s="27">
        <f t="shared" si="359"/>
        <v>1</v>
      </c>
      <c r="AV513" s="27">
        <f t="shared" si="368"/>
        <v>3.556346279975627E-3</v>
      </c>
      <c r="AW513">
        <f t="shared" si="360"/>
        <v>115.64462080919814</v>
      </c>
      <c r="AX513">
        <f t="shared" si="361"/>
        <v>99.80514672494985</v>
      </c>
      <c r="AY513">
        <f t="shared" si="369"/>
        <v>91.10868420805113</v>
      </c>
      <c r="AZ513">
        <f t="shared" si="362"/>
        <v>1.1854487599918756E-3</v>
      </c>
      <c r="BA513">
        <f t="shared" si="370"/>
        <v>101.91098335960467</v>
      </c>
      <c r="BB513" s="4">
        <f t="shared" si="344"/>
        <v>0</v>
      </c>
      <c r="BC513" s="4">
        <f t="shared" si="345"/>
        <v>0</v>
      </c>
    </row>
    <row r="514" spans="1:55">
      <c r="A514" s="37">
        <v>41059</v>
      </c>
      <c r="B514" s="2" t="s">
        <v>76</v>
      </c>
      <c r="C514" s="40">
        <v>9.58</v>
      </c>
      <c r="D514" s="19">
        <f t="shared" si="346"/>
        <v>2.0920502092049761E-3</v>
      </c>
      <c r="E514" s="19">
        <f t="shared" si="371"/>
        <v>6.3025210084034135E-3</v>
      </c>
      <c r="F514" s="19">
        <f t="shared" si="373"/>
        <v>-7.2538860103627239E-3</v>
      </c>
      <c r="G514" s="19">
        <f t="shared" si="377"/>
        <v>-3.3299697275479323E-2</v>
      </c>
      <c r="H514" s="19">
        <f t="shared" si="389"/>
        <v>0.32321201052627668</v>
      </c>
      <c r="I514" s="19">
        <f t="shared" si="389"/>
        <v>-0.26106091681161075</v>
      </c>
      <c r="J514" s="19">
        <f t="shared" si="389"/>
        <v>-1.0075598938718822</v>
      </c>
      <c r="K514" s="2" t="s">
        <v>75</v>
      </c>
      <c r="L514" s="40">
        <v>7.92</v>
      </c>
      <c r="M514" s="19">
        <f t="shared" si="347"/>
        <v>-5.0251256281407079E-3</v>
      </c>
      <c r="N514" s="19">
        <f t="shared" si="372"/>
        <v>7.6335877862594922E-3</v>
      </c>
      <c r="O514" s="19">
        <f t="shared" si="374"/>
        <v>-1.6149068322981464E-2</v>
      </c>
      <c r="P514" s="19">
        <f t="shared" si="378"/>
        <v>1.9305019305019353E-2</v>
      </c>
      <c r="Q514" s="19">
        <f t="shared" si="390"/>
        <v>0.41032706105482925</v>
      </c>
      <c r="R514" s="19">
        <f t="shared" si="390"/>
        <v>-0.67472004779027039</v>
      </c>
      <c r="S514" s="19">
        <f t="shared" si="390"/>
        <v>0.59412007997403182</v>
      </c>
      <c r="T514" s="19">
        <f t="shared" si="348"/>
        <v>-8.7115050528552562E-2</v>
      </c>
      <c r="U514" s="19">
        <f t="shared" si="348"/>
        <v>0.41365913097865964</v>
      </c>
      <c r="V514" s="19">
        <f t="shared" si="348"/>
        <v>-1.601679973845914</v>
      </c>
      <c r="W514" s="19">
        <f t="shared" si="379"/>
        <v>8.6499352486397261E-3</v>
      </c>
      <c r="X514" s="19">
        <f t="shared" si="380"/>
        <v>8.7298275286895859E-3</v>
      </c>
      <c r="Y514" s="19">
        <f t="shared" si="381"/>
        <v>1.0092361708791315</v>
      </c>
      <c r="Z514" s="19">
        <f t="shared" si="382"/>
        <v>1</v>
      </c>
      <c r="AA514" s="19">
        <f t="shared" si="383"/>
        <v>2.0092361708791318</v>
      </c>
      <c r="AB514" s="19">
        <f t="shared" si="384"/>
        <v>0.50229842838114203</v>
      </c>
      <c r="AC514" s="19">
        <f t="shared" si="385"/>
        <v>0.49770157161885792</v>
      </c>
      <c r="AD514" s="20">
        <f t="shared" si="386"/>
        <v>-5.3434260394903989E-3</v>
      </c>
      <c r="AE514" s="21">
        <f t="shared" si="341"/>
        <v>0</v>
      </c>
      <c r="AF514" s="21">
        <f t="shared" si="349"/>
        <v>0</v>
      </c>
      <c r="AG514" s="21">
        <f t="shared" si="350"/>
        <v>0</v>
      </c>
      <c r="AH514" s="21">
        <f t="shared" si="351"/>
        <v>0</v>
      </c>
      <c r="AI514" s="21">
        <f t="shared" si="365"/>
        <v>0</v>
      </c>
      <c r="AJ514" s="21">
        <f t="shared" si="366"/>
        <v>0</v>
      </c>
      <c r="AK514" s="24">
        <f t="shared" si="342"/>
        <v>0</v>
      </c>
      <c r="AL514" s="24">
        <f t="shared" si="352"/>
        <v>0</v>
      </c>
      <c r="AM514" s="24">
        <f t="shared" si="353"/>
        <v>0</v>
      </c>
      <c r="AN514" s="24">
        <f t="shared" si="354"/>
        <v>0</v>
      </c>
      <c r="AO514" s="24">
        <f t="shared" si="355"/>
        <v>0</v>
      </c>
      <c r="AP514" s="24">
        <f t="shared" si="367"/>
        <v>0</v>
      </c>
      <c r="AQ514" s="27">
        <f t="shared" si="343"/>
        <v>1</v>
      </c>
      <c r="AR514" s="27">
        <f t="shared" si="356"/>
        <v>0</v>
      </c>
      <c r="AS514" s="27">
        <f t="shared" si="357"/>
        <v>2</v>
      </c>
      <c r="AT514" s="27">
        <f t="shared" si="358"/>
        <v>0</v>
      </c>
      <c r="AU514" s="27">
        <f t="shared" si="359"/>
        <v>1</v>
      </c>
      <c r="AV514" s="27">
        <f t="shared" si="368"/>
        <v>-5.3434260394903989E-3</v>
      </c>
      <c r="AW514">
        <f t="shared" si="360"/>
        <v>115.64462080919814</v>
      </c>
      <c r="AX514">
        <f t="shared" si="361"/>
        <v>99.80514672494985</v>
      </c>
      <c r="AY514">
        <f t="shared" si="369"/>
        <v>90.621851692430113</v>
      </c>
      <c r="AZ514">
        <f t="shared" si="362"/>
        <v>-1.7811420131634663E-3</v>
      </c>
      <c r="BA514">
        <f t="shared" si="370"/>
        <v>101.72946542554007</v>
      </c>
      <c r="BB514" s="4">
        <f t="shared" si="344"/>
        <v>0</v>
      </c>
      <c r="BC514" s="4">
        <f t="shared" si="345"/>
        <v>0</v>
      </c>
    </row>
    <row r="515" spans="1:55">
      <c r="A515" s="37">
        <v>41060</v>
      </c>
      <c r="B515" s="2" t="s">
        <v>76</v>
      </c>
      <c r="C515" s="40">
        <v>9.5500000000000007</v>
      </c>
      <c r="D515" s="19">
        <f t="shared" si="346"/>
        <v>-3.131524008350664E-3</v>
      </c>
      <c r="E515" s="19">
        <f t="shared" si="371"/>
        <v>-1.046025104602488E-3</v>
      </c>
      <c r="F515" s="19">
        <f t="shared" si="373"/>
        <v>-5.2083333333332229E-3</v>
      </c>
      <c r="G515" s="19">
        <f t="shared" si="377"/>
        <v>-3.8267875125881069E-2</v>
      </c>
      <c r="H515" s="19">
        <f t="shared" si="389"/>
        <v>-5.4685923146646817E-2</v>
      </c>
      <c r="I515" s="19">
        <f t="shared" si="389"/>
        <v>-0.19079934137011345</v>
      </c>
      <c r="J515" s="19">
        <f t="shared" si="389"/>
        <v>-1.1871908503797075</v>
      </c>
      <c r="K515" s="2" t="s">
        <v>75</v>
      </c>
      <c r="L515" s="40">
        <v>7.98</v>
      </c>
      <c r="M515" s="19">
        <f t="shared" si="347"/>
        <v>7.5757575757576384E-3</v>
      </c>
      <c r="N515" s="19">
        <f t="shared" si="372"/>
        <v>1.6560509554140228E-2</v>
      </c>
      <c r="O515" s="19">
        <f t="shared" si="374"/>
        <v>-8.6956521739130783E-3</v>
      </c>
      <c r="P515" s="19">
        <f t="shared" si="378"/>
        <v>2.4390243902439074E-2</v>
      </c>
      <c r="Q515" s="19">
        <f t="shared" si="390"/>
        <v>0.88961552857581261</v>
      </c>
      <c r="R515" s="19">
        <f t="shared" si="390"/>
        <v>-0.36370912982509224</v>
      </c>
      <c r="S515" s="19">
        <f t="shared" si="390"/>
        <v>0.76927111814665983</v>
      </c>
      <c r="T515" s="19">
        <f t="shared" si="348"/>
        <v>-0.94430145172245938</v>
      </c>
      <c r="U515" s="19">
        <f t="shared" si="348"/>
        <v>0.17290978845497879</v>
      </c>
      <c r="V515" s="19">
        <f t="shared" si="348"/>
        <v>-1.9564619685263673</v>
      </c>
      <c r="W515" s="19">
        <f t="shared" si="379"/>
        <v>8.6113564452948207E-3</v>
      </c>
      <c r="X515" s="19">
        <f t="shared" si="380"/>
        <v>8.8483540870067795E-3</v>
      </c>
      <c r="Y515" s="19">
        <f t="shared" si="381"/>
        <v>1.0275215226796763</v>
      </c>
      <c r="Z515" s="19">
        <f t="shared" si="382"/>
        <v>1</v>
      </c>
      <c r="AA515" s="19">
        <f t="shared" si="383"/>
        <v>2.0275215226796766</v>
      </c>
      <c r="AB515" s="19">
        <f t="shared" si="384"/>
        <v>0.50678698656754628</v>
      </c>
      <c r="AC515" s="19">
        <f t="shared" si="385"/>
        <v>0.49321301343245355</v>
      </c>
      <c r="AD515" s="20">
        <f t="shared" si="386"/>
        <v>-8.3969771181212089E-3</v>
      </c>
      <c r="AE515" s="21">
        <f t="shared" si="341"/>
        <v>0</v>
      </c>
      <c r="AF515" s="21">
        <f t="shared" si="349"/>
        <v>0</v>
      </c>
      <c r="AG515" s="21">
        <f t="shared" si="350"/>
        <v>0</v>
      </c>
      <c r="AH515" s="21">
        <f t="shared" si="351"/>
        <v>0</v>
      </c>
      <c r="AI515" s="21">
        <f t="shared" si="365"/>
        <v>0</v>
      </c>
      <c r="AJ515" s="21">
        <f t="shared" si="366"/>
        <v>0</v>
      </c>
      <c r="AK515" s="24">
        <f t="shared" si="342"/>
        <v>0</v>
      </c>
      <c r="AL515" s="24">
        <f t="shared" si="352"/>
        <v>0</v>
      </c>
      <c r="AM515" s="24">
        <f t="shared" si="353"/>
        <v>0</v>
      </c>
      <c r="AN515" s="24">
        <f t="shared" si="354"/>
        <v>0</v>
      </c>
      <c r="AO515" s="24">
        <f t="shared" si="355"/>
        <v>0</v>
      </c>
      <c r="AP515" s="24">
        <f t="shared" si="367"/>
        <v>0</v>
      </c>
      <c r="AQ515" s="27">
        <f t="shared" si="343"/>
        <v>1</v>
      </c>
      <c r="AR515" s="27">
        <f t="shared" si="356"/>
        <v>0</v>
      </c>
      <c r="AS515" s="27">
        <f t="shared" si="357"/>
        <v>3</v>
      </c>
      <c r="AT515" s="27">
        <f t="shared" si="358"/>
        <v>0</v>
      </c>
      <c r="AU515" s="27">
        <f t="shared" si="359"/>
        <v>1</v>
      </c>
      <c r="AV515" s="27">
        <f t="shared" si="368"/>
        <v>-8.3969771181212089E-3</v>
      </c>
      <c r="AW515">
        <f t="shared" si="360"/>
        <v>115.64462080919814</v>
      </c>
      <c r="AX515">
        <f t="shared" si="361"/>
        <v>99.80514672494985</v>
      </c>
      <c r="AY515">
        <f t="shared" si="369"/>
        <v>89.860902077367001</v>
      </c>
      <c r="AZ515">
        <f t="shared" si="362"/>
        <v>-2.7989923727070698E-3</v>
      </c>
      <c r="BA515">
        <f t="shared" si="370"/>
        <v>101.44472542773441</v>
      </c>
      <c r="BB515" s="4">
        <f t="shared" si="344"/>
        <v>0</v>
      </c>
      <c r="BC515" s="4">
        <f t="shared" si="345"/>
        <v>0</v>
      </c>
    </row>
    <row r="516" spans="1:55">
      <c r="A516" s="37">
        <v>41061</v>
      </c>
      <c r="B516" s="2" t="s">
        <v>76</v>
      </c>
      <c r="C516" s="40">
        <v>9.4499999999999993</v>
      </c>
      <c r="D516" s="19">
        <f t="shared" si="346"/>
        <v>-1.0471204188481823E-2</v>
      </c>
      <c r="E516" s="19">
        <f t="shared" si="371"/>
        <v>-6.3091482649842798E-3</v>
      </c>
      <c r="F516" s="19">
        <f t="shared" si="373"/>
        <v>-7.3529411764706185E-3</v>
      </c>
      <c r="G516" s="19">
        <f t="shared" si="377"/>
        <v>-6.8047337278106634E-2</v>
      </c>
      <c r="H516" s="19">
        <f t="shared" si="389"/>
        <v>-0.34257840829338643</v>
      </c>
      <c r="I516" s="19">
        <f t="shared" si="389"/>
        <v>-0.27642314520447414</v>
      </c>
      <c r="J516" s="19">
        <f t="shared" si="389"/>
        <v>-2.1605570599051207</v>
      </c>
      <c r="K516" s="2" t="s">
        <v>75</v>
      </c>
      <c r="L516" s="40">
        <v>8.0299999999999994</v>
      </c>
      <c r="M516" s="19">
        <f t="shared" si="347"/>
        <v>6.2656641604008686E-3</v>
      </c>
      <c r="N516" s="19">
        <f t="shared" si="372"/>
        <v>2.2929936305732448E-2</v>
      </c>
      <c r="O516" s="19">
        <f t="shared" si="374"/>
        <v>6.2656641604008686E-3</v>
      </c>
      <c r="P516" s="19">
        <f t="shared" si="378"/>
        <v>4.4213263979193625E-2</v>
      </c>
      <c r="Q516" s="19">
        <f t="shared" si="390"/>
        <v>1.2257742256555397</v>
      </c>
      <c r="R516" s="19">
        <f t="shared" si="390"/>
        <v>0.2623905157285048</v>
      </c>
      <c r="S516" s="19">
        <f t="shared" si="390"/>
        <v>1.4258357074898116</v>
      </c>
      <c r="T516" s="19">
        <f t="shared" si="348"/>
        <v>-1.5683526339489262</v>
      </c>
      <c r="U516" s="19">
        <f t="shared" si="348"/>
        <v>-0.538813660932979</v>
      </c>
      <c r="V516" s="19">
        <f t="shared" si="348"/>
        <v>-3.5863927673949325</v>
      </c>
      <c r="W516" s="19">
        <f t="shared" si="379"/>
        <v>6.8837715614690756E-3</v>
      </c>
      <c r="X516" s="19">
        <f t="shared" si="380"/>
        <v>8.2599911119415077E-3</v>
      </c>
      <c r="Y516" s="19">
        <f t="shared" si="381"/>
        <v>1.1999223155770631</v>
      </c>
      <c r="Z516" s="19">
        <f t="shared" si="382"/>
        <v>1</v>
      </c>
      <c r="AA516" s="19">
        <f t="shared" si="383"/>
        <v>2.1999223155770631</v>
      </c>
      <c r="AB516" s="19">
        <f t="shared" si="384"/>
        <v>0.54543849438715775</v>
      </c>
      <c r="AC516" s="19">
        <f t="shared" si="385"/>
        <v>0.4545615056128422</v>
      </c>
      <c r="AD516" s="20">
        <f t="shared" si="386"/>
        <v>1.1432626773897922E-3</v>
      </c>
      <c r="AE516" s="21">
        <f t="shared" si="341"/>
        <v>1</v>
      </c>
      <c r="AF516" s="21">
        <f t="shared" si="349"/>
        <v>0</v>
      </c>
      <c r="AG516" s="21">
        <f t="shared" si="350"/>
        <v>1</v>
      </c>
      <c r="AH516" s="21">
        <f t="shared" si="351"/>
        <v>0</v>
      </c>
      <c r="AI516" s="21">
        <f t="shared" si="365"/>
        <v>1</v>
      </c>
      <c r="AJ516" s="21">
        <f t="shared" si="366"/>
        <v>1.1432626773897922E-3</v>
      </c>
      <c r="AK516" s="24">
        <f t="shared" si="342"/>
        <v>0</v>
      </c>
      <c r="AL516" s="24">
        <f t="shared" si="352"/>
        <v>0</v>
      </c>
      <c r="AM516" s="24">
        <f t="shared" si="353"/>
        <v>0</v>
      </c>
      <c r="AN516" s="24">
        <f t="shared" si="354"/>
        <v>0</v>
      </c>
      <c r="AO516" s="24">
        <f t="shared" si="355"/>
        <v>0</v>
      </c>
      <c r="AP516" s="24">
        <f t="shared" si="367"/>
        <v>0</v>
      </c>
      <c r="AQ516" s="27">
        <f t="shared" si="343"/>
        <v>1</v>
      </c>
      <c r="AR516" s="27">
        <f t="shared" si="356"/>
        <v>0</v>
      </c>
      <c r="AS516" s="27">
        <f t="shared" si="357"/>
        <v>4</v>
      </c>
      <c r="AT516" s="27">
        <f t="shared" si="358"/>
        <v>0</v>
      </c>
      <c r="AU516" s="27">
        <f t="shared" si="359"/>
        <v>1</v>
      </c>
      <c r="AV516" s="27">
        <f t="shared" si="368"/>
        <v>1.1432626773897922E-3</v>
      </c>
      <c r="AW516">
        <f t="shared" si="360"/>
        <v>115.77683298801018</v>
      </c>
      <c r="AX516">
        <f t="shared" si="361"/>
        <v>99.80514672494985</v>
      </c>
      <c r="AY516">
        <f t="shared" si="369"/>
        <v>89.963636692868633</v>
      </c>
      <c r="AZ516">
        <f t="shared" si="362"/>
        <v>7.6217511825986146E-4</v>
      </c>
      <c r="BA516">
        <f t="shared" si="370"/>
        <v>101.52204407333413</v>
      </c>
      <c r="BB516" s="4">
        <f t="shared" si="344"/>
        <v>1</v>
      </c>
      <c r="BC516" s="4">
        <f t="shared" si="345"/>
        <v>0</v>
      </c>
    </row>
    <row r="517" spans="1:55">
      <c r="A517" s="37">
        <v>41064</v>
      </c>
      <c r="B517" s="2" t="s">
        <v>76</v>
      </c>
      <c r="C517" s="40">
        <v>9.4600000000000009</v>
      </c>
      <c r="D517" s="19">
        <f t="shared" si="346"/>
        <v>1.0582010582012237E-3</v>
      </c>
      <c r="E517" s="19">
        <f t="shared" si="371"/>
        <v>-2.1097046413501657E-3</v>
      </c>
      <c r="F517" s="19">
        <f t="shared" si="373"/>
        <v>-1.5608740894900998E-2</v>
      </c>
      <c r="G517" s="19">
        <f t="shared" si="377"/>
        <v>-6.4292779426310454E-2</v>
      </c>
      <c r="H517" s="19">
        <f t="shared" si="389"/>
        <v>-0.11757420542614883</v>
      </c>
      <c r="I517" s="19">
        <f t="shared" si="389"/>
        <v>-0.59779229319204052</v>
      </c>
      <c r="J517" s="19">
        <f t="shared" si="389"/>
        <v>-2.0497319448550275</v>
      </c>
      <c r="K517" s="2" t="s">
        <v>75</v>
      </c>
      <c r="L517" s="40">
        <v>8.02</v>
      </c>
      <c r="M517" s="19">
        <f t="shared" si="347"/>
        <v>-1.2453300124532737E-3</v>
      </c>
      <c r="N517" s="19">
        <f t="shared" si="372"/>
        <v>1.2626262626262581E-2</v>
      </c>
      <c r="O517" s="19">
        <f t="shared" si="374"/>
        <v>6.2735257214554356E-3</v>
      </c>
      <c r="P517" s="19">
        <f t="shared" si="378"/>
        <v>2.8205128205128174E-2</v>
      </c>
      <c r="Q517" s="19">
        <f t="shared" si="390"/>
        <v>0.66841881202988707</v>
      </c>
      <c r="R517" s="19">
        <f t="shared" si="390"/>
        <v>0.26448395333176017</v>
      </c>
      <c r="S517" s="19">
        <f t="shared" si="390"/>
        <v>0.92048653241015144</v>
      </c>
      <c r="T517" s="19">
        <f t="shared" si="348"/>
        <v>-0.78599301745603589</v>
      </c>
      <c r="U517" s="19">
        <f t="shared" si="348"/>
        <v>-0.86227624652380075</v>
      </c>
      <c r="V517" s="19">
        <f t="shared" si="348"/>
        <v>-2.970218477265179</v>
      </c>
      <c r="W517" s="19">
        <f t="shared" si="379"/>
        <v>6.9584326355340382E-3</v>
      </c>
      <c r="X517" s="19">
        <f t="shared" si="380"/>
        <v>7.7782457168905274E-3</v>
      </c>
      <c r="Y517" s="19">
        <f t="shared" si="381"/>
        <v>1.1178157674718325</v>
      </c>
      <c r="Z517" s="19">
        <f t="shared" si="382"/>
        <v>1</v>
      </c>
      <c r="AA517" s="19">
        <f t="shared" si="383"/>
        <v>2.1178157674718325</v>
      </c>
      <c r="AB517" s="19">
        <f t="shared" si="384"/>
        <v>0.52781539576798897</v>
      </c>
      <c r="AC517" s="19">
        <f t="shared" si="385"/>
        <v>0.47218460423201103</v>
      </c>
      <c r="AD517" s="20">
        <f t="shared" si="386"/>
        <v>-4.2170394226735191E-3</v>
      </c>
      <c r="AE517" s="21">
        <f t="shared" si="341"/>
        <v>0</v>
      </c>
      <c r="AF517" s="21">
        <f t="shared" si="349"/>
        <v>0</v>
      </c>
      <c r="AG517" s="21">
        <f t="shared" si="350"/>
        <v>2</v>
      </c>
      <c r="AH517" s="21">
        <f t="shared" si="351"/>
        <v>0</v>
      </c>
      <c r="AI517" s="21">
        <f t="shared" si="365"/>
        <v>1</v>
      </c>
      <c r="AJ517" s="21">
        <f t="shared" si="366"/>
        <v>-4.2170394226735191E-3</v>
      </c>
      <c r="AK517" s="24">
        <f t="shared" si="342"/>
        <v>0</v>
      </c>
      <c r="AL517" s="24">
        <f t="shared" si="352"/>
        <v>0</v>
      </c>
      <c r="AM517" s="24">
        <f t="shared" si="353"/>
        <v>0</v>
      </c>
      <c r="AN517" s="24">
        <f t="shared" si="354"/>
        <v>0</v>
      </c>
      <c r="AO517" s="24">
        <f t="shared" si="355"/>
        <v>0</v>
      </c>
      <c r="AP517" s="24">
        <f t="shared" si="367"/>
        <v>0</v>
      </c>
      <c r="AQ517" s="27">
        <f t="shared" si="343"/>
        <v>1</v>
      </c>
      <c r="AR517" s="27">
        <f t="shared" si="356"/>
        <v>0</v>
      </c>
      <c r="AS517" s="27">
        <f t="shared" si="357"/>
        <v>5</v>
      </c>
      <c r="AT517" s="27">
        <f t="shared" si="358"/>
        <v>0</v>
      </c>
      <c r="AU517" s="27">
        <f t="shared" si="359"/>
        <v>1</v>
      </c>
      <c r="AV517" s="27">
        <f t="shared" si="368"/>
        <v>-4.2170394226735191E-3</v>
      </c>
      <c r="AW517">
        <f t="shared" si="360"/>
        <v>115.28859751906747</v>
      </c>
      <c r="AX517">
        <f t="shared" si="361"/>
        <v>99.80514672494985</v>
      </c>
      <c r="AY517">
        <f t="shared" si="369"/>
        <v>89.584256490327732</v>
      </c>
      <c r="AZ517">
        <f t="shared" si="362"/>
        <v>-2.8113596151156796E-3</v>
      </c>
      <c r="BA517">
        <f t="shared" si="370"/>
        <v>101.23662909858236</v>
      </c>
      <c r="BB517" s="4">
        <f t="shared" si="344"/>
        <v>0</v>
      </c>
      <c r="BC517" s="4">
        <f t="shared" si="345"/>
        <v>0</v>
      </c>
    </row>
    <row r="518" spans="1:55">
      <c r="A518" s="37">
        <v>41065</v>
      </c>
      <c r="B518" s="2" t="s">
        <v>76</v>
      </c>
      <c r="C518" s="40">
        <v>9.3000000000000007</v>
      </c>
      <c r="D518" s="19">
        <f t="shared" si="346"/>
        <v>-1.6913319238900649E-2</v>
      </c>
      <c r="E518" s="19">
        <f t="shared" si="371"/>
        <v>-2.7196652719665249E-2</v>
      </c>
      <c r="F518" s="19">
        <f t="shared" si="373"/>
        <v>-2.2082018927444699E-2</v>
      </c>
      <c r="G518" s="19">
        <f t="shared" si="377"/>
        <v>-7.7380952380952314E-2</v>
      </c>
      <c r="H518" s="19">
        <f t="shared" si="389"/>
        <v>-1.5313754580684134</v>
      </c>
      <c r="I518" s="19">
        <f t="shared" si="389"/>
        <v>-0.86326434114729755</v>
      </c>
      <c r="J518" s="19">
        <f t="shared" si="389"/>
        <v>-2.4683482451431762</v>
      </c>
      <c r="K518" s="2" t="s">
        <v>75</v>
      </c>
      <c r="L518" s="40">
        <v>7.94</v>
      </c>
      <c r="M518" s="19">
        <f t="shared" si="347"/>
        <v>-9.97506234413955E-3</v>
      </c>
      <c r="N518" s="19">
        <f t="shared" si="372"/>
        <v>-2.512562814070298E-3</v>
      </c>
      <c r="O518" s="19">
        <f t="shared" si="374"/>
        <v>8.8945362134689055E-3</v>
      </c>
      <c r="P518" s="19">
        <f t="shared" si="378"/>
        <v>-2.512562814070298E-3</v>
      </c>
      <c r="Q518" s="19">
        <f t="shared" si="390"/>
        <v>-0.13328065384300003</v>
      </c>
      <c r="R518" s="19">
        <f t="shared" si="390"/>
        <v>0.37653471460621107</v>
      </c>
      <c r="S518" s="19">
        <f t="shared" si="390"/>
        <v>-8.5310623723027543E-2</v>
      </c>
      <c r="T518" s="19">
        <f t="shared" si="348"/>
        <v>-1.3980948042254133</v>
      </c>
      <c r="U518" s="19">
        <f t="shared" si="348"/>
        <v>-1.2397990557535086</v>
      </c>
      <c r="V518" s="19">
        <f t="shared" si="348"/>
        <v>-2.3830376214201485</v>
      </c>
      <c r="W518" s="19">
        <f t="shared" si="379"/>
        <v>7.593730566047562E-3</v>
      </c>
      <c r="X518" s="19">
        <f t="shared" si="380"/>
        <v>6.760482712673657E-3</v>
      </c>
      <c r="Y518" s="19">
        <f t="shared" si="381"/>
        <v>1</v>
      </c>
      <c r="Z518" s="19">
        <f t="shared" si="382"/>
        <v>1.1232527156399412</v>
      </c>
      <c r="AA518" s="19">
        <f t="shared" si="383"/>
        <v>2.123252715639941</v>
      </c>
      <c r="AB518" s="19">
        <f t="shared" si="384"/>
        <v>0.47097549558466167</v>
      </c>
      <c r="AC518" s="19">
        <f t="shared" si="385"/>
        <v>0.52902450441533844</v>
      </c>
      <c r="AD518" s="20">
        <f t="shared" si="386"/>
        <v>-5.1435013414858023E-3</v>
      </c>
      <c r="AE518" s="21">
        <f t="shared" si="341"/>
        <v>1</v>
      </c>
      <c r="AF518" s="21">
        <f t="shared" si="349"/>
        <v>0</v>
      </c>
      <c r="AG518" s="21">
        <f t="shared" si="350"/>
        <v>3</v>
      </c>
      <c r="AH518" s="21">
        <f t="shared" si="351"/>
        <v>0</v>
      </c>
      <c r="AI518" s="21">
        <f t="shared" si="365"/>
        <v>1</v>
      </c>
      <c r="AJ518" s="21">
        <f t="shared" si="366"/>
        <v>-5.1435013414858023E-3</v>
      </c>
      <c r="AK518" s="24">
        <f t="shared" si="342"/>
        <v>1</v>
      </c>
      <c r="AL518" s="24">
        <f t="shared" si="352"/>
        <v>0</v>
      </c>
      <c r="AM518" s="24">
        <f t="shared" si="353"/>
        <v>1</v>
      </c>
      <c r="AN518" s="24">
        <f t="shared" si="354"/>
        <v>0</v>
      </c>
      <c r="AO518" s="24">
        <f t="shared" si="355"/>
        <v>1</v>
      </c>
      <c r="AP518" s="24">
        <f t="shared" si="367"/>
        <v>-5.1435013414858023E-3</v>
      </c>
      <c r="AQ518" s="27">
        <f t="shared" si="343"/>
        <v>1</v>
      </c>
      <c r="AR518" s="27">
        <f t="shared" si="356"/>
        <v>0</v>
      </c>
      <c r="AS518" s="27">
        <f t="shared" si="357"/>
        <v>1</v>
      </c>
      <c r="AT518" s="27">
        <f t="shared" si="358"/>
        <v>1</v>
      </c>
      <c r="AU518" s="27">
        <f t="shared" si="359"/>
        <v>1</v>
      </c>
      <c r="AV518" s="27">
        <f t="shared" si="368"/>
        <v>-5.1435013414858023E-3</v>
      </c>
      <c r="AW518">
        <f t="shared" si="360"/>
        <v>114.69561046307012</v>
      </c>
      <c r="AX518">
        <f t="shared" si="361"/>
        <v>99.291798818882882</v>
      </c>
      <c r="AY518">
        <f t="shared" si="369"/>
        <v>89.123479746893722</v>
      </c>
      <c r="AZ518">
        <f t="shared" si="362"/>
        <v>-5.1435013414858023E-3</v>
      </c>
      <c r="BA518">
        <f t="shared" si="370"/>
        <v>100.7159183610063</v>
      </c>
      <c r="BB518" s="4">
        <f t="shared" si="344"/>
        <v>1</v>
      </c>
      <c r="BC518" s="4">
        <f t="shared" si="345"/>
        <v>1</v>
      </c>
    </row>
    <row r="519" spans="1:55">
      <c r="A519" s="37">
        <v>41066</v>
      </c>
      <c r="B519" s="2" t="s">
        <v>76</v>
      </c>
      <c r="C519" s="40">
        <v>9.33</v>
      </c>
      <c r="D519" s="19">
        <f t="shared" si="346"/>
        <v>3.2258064516128343E-3</v>
      </c>
      <c r="E519" s="19">
        <f t="shared" si="371"/>
        <v>-2.6096033402922755E-2</v>
      </c>
      <c r="F519" s="19">
        <f t="shared" si="373"/>
        <v>-1.9957983193277261E-2</v>
      </c>
      <c r="G519" s="19">
        <f t="shared" si="377"/>
        <v>-6.5130260521042121E-2</v>
      </c>
      <c r="H519" s="19">
        <f t="shared" si="389"/>
        <v>-1.4777499121383186</v>
      </c>
      <c r="I519" s="19">
        <f t="shared" si="389"/>
        <v>-0.81193359927800335</v>
      </c>
      <c r="J519" s="19">
        <f t="shared" si="389"/>
        <v>-2.0871141856506239</v>
      </c>
      <c r="K519" s="2" t="s">
        <v>75</v>
      </c>
      <c r="L519" s="40">
        <v>8.0399999999999991</v>
      </c>
      <c r="M519" s="19">
        <f t="shared" si="347"/>
        <v>1.2594458438286996E-2</v>
      </c>
      <c r="N519" s="19">
        <f t="shared" si="372"/>
        <v>1.5151515151515053E-2</v>
      </c>
      <c r="O519" s="19">
        <f t="shared" si="374"/>
        <v>2.2900763358778477E-2</v>
      </c>
      <c r="P519" s="19">
        <f t="shared" si="378"/>
        <v>-1.2422360248449146E-3</v>
      </c>
      <c r="Q519" s="19">
        <f t="shared" si="390"/>
        <v>0.80735351568213565</v>
      </c>
      <c r="R519" s="19">
        <f t="shared" si="390"/>
        <v>0.97086655714342529</v>
      </c>
      <c r="S519" s="19">
        <f t="shared" si="390"/>
        <v>-4.2793712581173399E-2</v>
      </c>
      <c r="T519" s="19">
        <f t="shared" si="348"/>
        <v>-2.2851034278204541</v>
      </c>
      <c r="U519" s="19">
        <f t="shared" si="348"/>
        <v>-1.7828001564214286</v>
      </c>
      <c r="V519" s="19">
        <f t="shared" si="348"/>
        <v>-2.0443204730694506</v>
      </c>
      <c r="W519" s="19">
        <f t="shared" si="379"/>
        <v>7.6224000604531985E-3</v>
      </c>
      <c r="X519" s="19">
        <f t="shared" si="380"/>
        <v>6.879971593182971E-3</v>
      </c>
      <c r="Y519" s="19">
        <f t="shared" si="381"/>
        <v>1</v>
      </c>
      <c r="Z519" s="19">
        <f t="shared" si="382"/>
        <v>1.1079115599846174</v>
      </c>
      <c r="AA519" s="19">
        <f t="shared" si="383"/>
        <v>2.1079115599846174</v>
      </c>
      <c r="AB519" s="19">
        <f t="shared" si="384"/>
        <v>0.47440320504115341</v>
      </c>
      <c r="AC519" s="19">
        <f t="shared" si="385"/>
        <v>0.52559679495884659</v>
      </c>
      <c r="AD519" s="20">
        <f t="shared" si="386"/>
        <v>3.2686367845698723E-3</v>
      </c>
      <c r="AE519" s="21">
        <f t="shared" si="341"/>
        <v>1</v>
      </c>
      <c r="AF519" s="21">
        <f t="shared" si="349"/>
        <v>0</v>
      </c>
      <c r="AG519" s="21">
        <f t="shared" si="350"/>
        <v>4</v>
      </c>
      <c r="AH519" s="21">
        <f t="shared" si="351"/>
        <v>0</v>
      </c>
      <c r="AI519" s="21">
        <f t="shared" si="365"/>
        <v>1</v>
      </c>
      <c r="AJ519" s="21">
        <f t="shared" si="366"/>
        <v>3.2686367845698723E-3</v>
      </c>
      <c r="AK519" s="24">
        <f t="shared" si="342"/>
        <v>1</v>
      </c>
      <c r="AL519" s="24">
        <f t="shared" si="352"/>
        <v>0</v>
      </c>
      <c r="AM519" s="24">
        <f t="shared" si="353"/>
        <v>2</v>
      </c>
      <c r="AN519" s="24">
        <f t="shared" si="354"/>
        <v>0</v>
      </c>
      <c r="AO519" s="24">
        <f t="shared" si="355"/>
        <v>1</v>
      </c>
      <c r="AP519" s="24">
        <f t="shared" si="367"/>
        <v>3.2686367845698723E-3</v>
      </c>
      <c r="AQ519" s="27">
        <f t="shared" si="343"/>
        <v>1</v>
      </c>
      <c r="AR519" s="27">
        <f t="shared" si="356"/>
        <v>0</v>
      </c>
      <c r="AS519" s="27">
        <f t="shared" si="357"/>
        <v>2</v>
      </c>
      <c r="AT519" s="27">
        <f t="shared" si="358"/>
        <v>0</v>
      </c>
      <c r="AU519" s="27">
        <f t="shared" si="359"/>
        <v>1</v>
      </c>
      <c r="AV519" s="27">
        <f t="shared" si="368"/>
        <v>3.2686367845698723E-3</v>
      </c>
      <c r="AW519">
        <f t="shared" si="360"/>
        <v>115.0705087544584</v>
      </c>
      <c r="AX519">
        <f t="shared" si="361"/>
        <v>99.616347644908387</v>
      </c>
      <c r="AY519">
        <f t="shared" si="369"/>
        <v>89.414792031163273</v>
      </c>
      <c r="AZ519">
        <f t="shared" si="362"/>
        <v>3.2686367845698723E-3</v>
      </c>
      <c r="BA519">
        <f t="shared" si="370"/>
        <v>101.04512211655282</v>
      </c>
      <c r="BB519" s="4">
        <f t="shared" si="344"/>
        <v>1</v>
      </c>
      <c r="BC519" s="4">
        <f t="shared" si="345"/>
        <v>1</v>
      </c>
    </row>
    <row r="520" spans="1:55">
      <c r="A520" s="37">
        <v>41067</v>
      </c>
      <c r="B520" s="2" t="s">
        <v>76</v>
      </c>
      <c r="C520" s="40">
        <v>9.33</v>
      </c>
      <c r="D520" s="19">
        <f t="shared" si="346"/>
        <v>0</v>
      </c>
      <c r="E520" s="19">
        <f t="shared" si="371"/>
        <v>-2.3036649214659751E-2</v>
      </c>
      <c r="F520" s="19">
        <f t="shared" si="373"/>
        <v>-2.4058577405857783E-2</v>
      </c>
      <c r="G520" s="19">
        <f t="shared" si="377"/>
        <v>-6.0422960725075497E-2</v>
      </c>
      <c r="H520" s="19">
        <f t="shared" si="389"/>
        <v>-1.2942084994839043</v>
      </c>
      <c r="I520" s="19">
        <f t="shared" si="389"/>
        <v>-0.99369656574701248</v>
      </c>
      <c r="J520" s="19">
        <f t="shared" si="389"/>
        <v>-1.947617076553275</v>
      </c>
      <c r="K520" s="2" t="s">
        <v>75</v>
      </c>
      <c r="L520" s="40">
        <v>7.99</v>
      </c>
      <c r="M520" s="19">
        <f t="shared" si="347"/>
        <v>-6.2189054726366844E-3</v>
      </c>
      <c r="N520" s="19">
        <f t="shared" si="372"/>
        <v>1.2531328320801738E-3</v>
      </c>
      <c r="O520" s="19">
        <f t="shared" si="374"/>
        <v>1.7834394904458671E-2</v>
      </c>
      <c r="P520" s="19">
        <f t="shared" si="378"/>
        <v>-3.7406483790522896E-3</v>
      </c>
      <c r="Q520" s="19">
        <f t="shared" si="390"/>
        <v>6.6677125543077365E-2</v>
      </c>
      <c r="R520" s="19">
        <f t="shared" si="390"/>
        <v>0.75396640122931002</v>
      </c>
      <c r="S520" s="19">
        <f t="shared" si="390"/>
        <v>-0.13087527089281348</v>
      </c>
      <c r="T520" s="19">
        <f t="shared" si="348"/>
        <v>-1.3608856250269816</v>
      </c>
      <c r="U520" s="19">
        <f t="shared" si="348"/>
        <v>-1.7476629669763226</v>
      </c>
      <c r="V520" s="19">
        <f t="shared" si="348"/>
        <v>-1.8167418056604614</v>
      </c>
      <c r="W520" s="19">
        <f t="shared" si="379"/>
        <v>7.6467058216150817E-3</v>
      </c>
      <c r="X520" s="19">
        <f t="shared" si="380"/>
        <v>6.9722171495457032E-3</v>
      </c>
      <c r="Y520" s="19">
        <f t="shared" si="381"/>
        <v>1</v>
      </c>
      <c r="Z520" s="19">
        <f t="shared" si="382"/>
        <v>1.0967394815167693</v>
      </c>
      <c r="AA520" s="19">
        <f t="shared" si="383"/>
        <v>2.096739481516769</v>
      </c>
      <c r="AB520" s="19">
        <f t="shared" si="384"/>
        <v>0.47693097250050631</v>
      </c>
      <c r="AC520" s="19">
        <f t="shared" si="385"/>
        <v>0.5230690274994938</v>
      </c>
      <c r="AD520" s="20">
        <f t="shared" si="386"/>
        <v>-1.0223600696688201E-2</v>
      </c>
      <c r="AE520" s="21">
        <f t="shared" ref="AE520:AE583" si="391">IF(T520&gt;$B$3,-1,IF(T520&lt;$B$1,1,0))</f>
        <v>1</v>
      </c>
      <c r="AF520" s="21">
        <f t="shared" si="349"/>
        <v>0</v>
      </c>
      <c r="AG520" s="21">
        <f t="shared" si="350"/>
        <v>5</v>
      </c>
      <c r="AH520" s="21">
        <f t="shared" si="351"/>
        <v>0</v>
      </c>
      <c r="AI520" s="21">
        <f t="shared" si="365"/>
        <v>1</v>
      </c>
      <c r="AJ520" s="21">
        <f t="shared" si="366"/>
        <v>-1.0223600696688201E-2</v>
      </c>
      <c r="AK520" s="24">
        <f t="shared" ref="AK520:AK583" si="392">IF(U520&gt;$B$3,-1,IF(U520&lt;$B$1,1,0))</f>
        <v>1</v>
      </c>
      <c r="AL520" s="24">
        <f t="shared" si="352"/>
        <v>0</v>
      </c>
      <c r="AM520" s="24">
        <f t="shared" si="353"/>
        <v>3</v>
      </c>
      <c r="AN520" s="24">
        <f t="shared" si="354"/>
        <v>0</v>
      </c>
      <c r="AO520" s="24">
        <f t="shared" si="355"/>
        <v>1</v>
      </c>
      <c r="AP520" s="24">
        <f t="shared" si="367"/>
        <v>-1.0223600696688201E-2</v>
      </c>
      <c r="AQ520" s="27">
        <f t="shared" ref="AQ520:AQ583" si="393">IF(V520&gt;$B$3,-1,IF(V520&lt;$B$1,1,0))</f>
        <v>1</v>
      </c>
      <c r="AR520" s="27">
        <f t="shared" si="356"/>
        <v>0</v>
      </c>
      <c r="AS520" s="27">
        <f t="shared" si="357"/>
        <v>3</v>
      </c>
      <c r="AT520" s="27">
        <f t="shared" si="358"/>
        <v>0</v>
      </c>
      <c r="AU520" s="27">
        <f t="shared" si="359"/>
        <v>1</v>
      </c>
      <c r="AV520" s="27">
        <f t="shared" si="368"/>
        <v>-1.0223600696688201E-2</v>
      </c>
      <c r="AW520">
        <f t="shared" si="360"/>
        <v>113.89407382098805</v>
      </c>
      <c r="AX520">
        <f t="shared" si="361"/>
        <v>98.59790988372437</v>
      </c>
      <c r="AY520">
        <f t="shared" si="369"/>
        <v>88.500650901059245</v>
      </c>
      <c r="AZ520">
        <f t="shared" si="362"/>
        <v>-1.0223600696688201E-2</v>
      </c>
      <c r="BA520">
        <f t="shared" si="370"/>
        <v>100.01207713568509</v>
      </c>
      <c r="BB520" s="4">
        <f t="shared" ref="BB520:BB583" si="394">AQ520*AE520</f>
        <v>1</v>
      </c>
      <c r="BC520" s="4">
        <f t="shared" ref="BC520:BC583" si="395">AE520*AK520</f>
        <v>1</v>
      </c>
    </row>
    <row r="521" spans="1:55">
      <c r="A521" s="37">
        <v>41068</v>
      </c>
      <c r="B521" s="2" t="s">
        <v>76</v>
      </c>
      <c r="C521" s="40">
        <v>9.1300000000000008</v>
      </c>
      <c r="D521" s="19">
        <f t="shared" ref="D521:D584" si="396">(C521-C520)/C520</f>
        <v>-2.1436227224008498E-2</v>
      </c>
      <c r="E521" s="19">
        <f t="shared" si="371"/>
        <v>-3.3862433862433705E-2</v>
      </c>
      <c r="F521" s="19">
        <f t="shared" si="373"/>
        <v>-3.9957939011566669E-2</v>
      </c>
      <c r="G521" s="19">
        <f t="shared" si="377"/>
        <v>-6.1664953751284647E-2</v>
      </c>
      <c r="H521" s="19">
        <f t="shared" si="389"/>
        <v>-1.9078262279001068</v>
      </c>
      <c r="I521" s="19">
        <f t="shared" si="389"/>
        <v>-1.6603193449979128</v>
      </c>
      <c r="J521" s="19">
        <f t="shared" si="389"/>
        <v>-2.0090228920606044</v>
      </c>
      <c r="K521" s="2" t="s">
        <v>75</v>
      </c>
      <c r="L521" s="40">
        <v>7.99</v>
      </c>
      <c r="M521" s="19">
        <f t="shared" ref="M521:M584" si="397">(L521-L520)/L520</f>
        <v>0</v>
      </c>
      <c r="N521" s="19">
        <f t="shared" si="372"/>
        <v>-4.9813200498130946E-3</v>
      </c>
      <c r="O521" s="19">
        <f t="shared" si="374"/>
        <v>1.7834394904458671E-2</v>
      </c>
      <c r="P521" s="19">
        <f t="shared" si="378"/>
        <v>-8.6848635235732361E-3</v>
      </c>
      <c r="Q521" s="19">
        <f t="shared" si="390"/>
        <v>-0.26585508422557058</v>
      </c>
      <c r="R521" s="19">
        <f t="shared" si="390"/>
        <v>0.75347963769762927</v>
      </c>
      <c r="S521" s="19">
        <f t="shared" si="390"/>
        <v>-0.30556854124392269</v>
      </c>
      <c r="T521" s="19">
        <f t="shared" ref="T521:V584" si="398">H521-Q521</f>
        <v>-1.6419711436745361</v>
      </c>
      <c r="U521" s="19">
        <f t="shared" si="398"/>
        <v>-2.4137989826955422</v>
      </c>
      <c r="V521" s="19">
        <f t="shared" si="398"/>
        <v>-1.7034543508166817</v>
      </c>
      <c r="W521" s="19">
        <f t="shared" si="379"/>
        <v>7.8026681213041746E-3</v>
      </c>
      <c r="X521" s="19">
        <f t="shared" si="380"/>
        <v>6.8666497465989067E-3</v>
      </c>
      <c r="Y521" s="19">
        <f t="shared" si="381"/>
        <v>1</v>
      </c>
      <c r="Z521" s="19">
        <f t="shared" si="382"/>
        <v>1.1363136914284704</v>
      </c>
      <c r="AA521" s="19">
        <f t="shared" si="383"/>
        <v>2.1363136914284704</v>
      </c>
      <c r="AB521" s="19">
        <f t="shared" si="384"/>
        <v>0.468096049757252</v>
      </c>
      <c r="AC521" s="19">
        <f t="shared" si="385"/>
        <v>0.53190395024274795</v>
      </c>
      <c r="AD521" s="20">
        <f t="shared" si="386"/>
        <v>3.0602207528186384E-4</v>
      </c>
      <c r="AE521" s="21">
        <f t="shared" si="391"/>
        <v>1</v>
      </c>
      <c r="AF521" s="21">
        <f t="shared" ref="AF521:AF584" si="399">IF(AND(AI520=1,T521&gt;$B$2),1,0)</f>
        <v>0</v>
      </c>
      <c r="AG521" s="21">
        <f t="shared" ref="AG521:AG584" si="400">IF(OR(AND(AI520=0,AE521&gt;0),AND(AG520=$B$5,AE521&gt;0)),1,IF(OR(AND(AE521=0,AI520=0),OR(AF521=1),AG520=$B$5),0,AG520+1))</f>
        <v>1</v>
      </c>
      <c r="AH521" s="21">
        <f t="shared" ref="AH521:AH584" si="401">IF(AG520=$B$5,1,0)</f>
        <v>1</v>
      </c>
      <c r="AI521" s="21">
        <f t="shared" si="365"/>
        <v>1</v>
      </c>
      <c r="AJ521" s="21">
        <f t="shared" si="366"/>
        <v>3.0602207528186384E-4</v>
      </c>
      <c r="AK521" s="24">
        <f t="shared" si="392"/>
        <v>1</v>
      </c>
      <c r="AL521" s="24">
        <f t="shared" ref="AL521:AL584" si="402">IF(AND(AO520=1,U521&gt;$B$2),1,0)</f>
        <v>0</v>
      </c>
      <c r="AM521" s="24">
        <f t="shared" ref="AM521:AM584" si="403">IF(OR(AND(AO520=0,AK521&gt;0),AND(AM520=$B$5,AK521&gt;0)),1,IF(OR(AND(AK521=0,AO520=0),OR(AL521=1),AM520=$B$5),0,AM520+1))</f>
        <v>4</v>
      </c>
      <c r="AN521" s="24">
        <f t="shared" ref="AN521:AN584" si="404">IF(AM520=$B$5,1,0)</f>
        <v>0</v>
      </c>
      <c r="AO521" s="24">
        <f t="shared" ref="AO521:AO584" si="405">IF(AND(AK521=0,AL521=0,AN521=0),AO520,IF(AK521=-1, 0, AK521))</f>
        <v>1</v>
      </c>
      <c r="AP521" s="24">
        <f t="shared" si="367"/>
        <v>3.0602207528186384E-4</v>
      </c>
      <c r="AQ521" s="27">
        <f t="shared" si="393"/>
        <v>1</v>
      </c>
      <c r="AR521" s="27">
        <f t="shared" ref="AR521:AR584" si="406">IF(AND(AU520=1,V521&gt;$B$2),1,0)</f>
        <v>0</v>
      </c>
      <c r="AS521" s="27">
        <f t="shared" ref="AS521:AS584" si="407">IF(OR(AND(AU520=0,AQ521&gt;0),AND(AS520=$B$5,AQ521&gt;0)),1,IF(OR(AND(AQ521=0,AU520=0),OR(AR521=1),AS520=$B$5),0,AS520+1))</f>
        <v>4</v>
      </c>
      <c r="AT521" s="27">
        <f t="shared" ref="AT521:AT584" si="408">IF(AS520=$B$5,1,0)</f>
        <v>0</v>
      </c>
      <c r="AU521" s="27">
        <f t="shared" ref="AU521:AU584" si="409">IF(AND(AQ521=0,AR521=0,AT521=0),AU520,IF(AQ521=-1,0,AQ521))</f>
        <v>1</v>
      </c>
      <c r="AV521" s="27">
        <f t="shared" si="368"/>
        <v>3.0602207528186384E-4</v>
      </c>
      <c r="AW521">
        <f t="shared" ref="AW521:AW584" si="410">AW520*(1+AJ521)</f>
        <v>113.92892792182107</v>
      </c>
      <c r="AX521">
        <f t="shared" ref="AX521:AX584" si="411">AX520*(1+AP521)</f>
        <v>98.628083020725455</v>
      </c>
      <c r="AY521">
        <f t="shared" si="369"/>
        <v>88.527734053911786</v>
      </c>
      <c r="AZ521">
        <f t="shared" ref="AZ521:AZ584" si="412">AVERAGE(AV521,AP521,AJ521)</f>
        <v>3.0602207528186384E-4</v>
      </c>
      <c r="BA521">
        <f t="shared" si="370"/>
        <v>100.04268303908341</v>
      </c>
      <c r="BB521" s="4">
        <f t="shared" si="394"/>
        <v>1</v>
      </c>
      <c r="BC521" s="4">
        <f t="shared" si="395"/>
        <v>1</v>
      </c>
    </row>
    <row r="522" spans="1:55">
      <c r="A522" s="37">
        <v>41071</v>
      </c>
      <c r="B522" s="2" t="s">
        <v>76</v>
      </c>
      <c r="C522" s="40">
        <v>9.11</v>
      </c>
      <c r="D522" s="19">
        <f t="shared" si="396"/>
        <v>-2.1905805038336637E-3</v>
      </c>
      <c r="E522" s="19">
        <f t="shared" si="371"/>
        <v>-3.6997885835095286E-2</v>
      </c>
      <c r="F522" s="19">
        <f t="shared" si="373"/>
        <v>-3.9029535864979009E-2</v>
      </c>
      <c r="G522" s="19">
        <f t="shared" si="377"/>
        <v>-5.6935817805383093E-2</v>
      </c>
      <c r="H522" s="19">
        <f t="shared" ref="H522:J537" si="413">E522/STDEV(E462:E521)</f>
        <v>-2.0610323098171333</v>
      </c>
      <c r="I522" s="19">
        <f t="shared" si="413"/>
        <v>-1.6161343024217507</v>
      </c>
      <c r="J522" s="19">
        <f t="shared" si="413"/>
        <v>-1.8494557284287727</v>
      </c>
      <c r="K522" s="2" t="s">
        <v>75</v>
      </c>
      <c r="L522" s="40">
        <v>7.97</v>
      </c>
      <c r="M522" s="19">
        <f t="shared" si="397"/>
        <v>-2.5031289111389814E-3</v>
      </c>
      <c r="N522" s="19">
        <f t="shared" si="372"/>
        <v>-6.2344139650872604E-3</v>
      </c>
      <c r="O522" s="19">
        <f t="shared" si="374"/>
        <v>6.3131313131312905E-3</v>
      </c>
      <c r="P522" s="19">
        <f t="shared" si="378"/>
        <v>-1.604938271604937E-2</v>
      </c>
      <c r="Q522" s="19">
        <f t="shared" ref="Q522:S537" si="414">N522/STDEV(N462:N521)</f>
        <v>-0.33296585053094047</v>
      </c>
      <c r="R522" s="19">
        <f t="shared" si="414"/>
        <v>0.26685869953567426</v>
      </c>
      <c r="S522" s="19">
        <f t="shared" si="414"/>
        <v>-0.56976803476418936</v>
      </c>
      <c r="T522" s="19">
        <f t="shared" si="398"/>
        <v>-1.7280664592861927</v>
      </c>
      <c r="U522" s="19">
        <f t="shared" si="398"/>
        <v>-1.882993001957425</v>
      </c>
      <c r="V522" s="19">
        <f t="shared" si="398"/>
        <v>-1.2796876936645833</v>
      </c>
      <c r="W522" s="19">
        <f t="shared" si="379"/>
        <v>7.7461237244192353E-3</v>
      </c>
      <c r="X522" s="19">
        <f t="shared" si="380"/>
        <v>6.7611111606736525E-3</v>
      </c>
      <c r="Y522" s="19">
        <f t="shared" si="381"/>
        <v>1</v>
      </c>
      <c r="Z522" s="19">
        <f t="shared" si="382"/>
        <v>1.1456879705624363</v>
      </c>
      <c r="AA522" s="19">
        <f t="shared" si="383"/>
        <v>2.1456879705624363</v>
      </c>
      <c r="AB522" s="19">
        <f t="shared" si="384"/>
        <v>0.46605098864299266</v>
      </c>
      <c r="AC522" s="19">
        <f t="shared" si="385"/>
        <v>0.53394901135700734</v>
      </c>
      <c r="AD522" s="20">
        <f t="shared" si="386"/>
        <v>7.7956119433463325E-3</v>
      </c>
      <c r="AE522" s="21">
        <f t="shared" si="391"/>
        <v>1</v>
      </c>
      <c r="AF522" s="21">
        <f t="shared" si="399"/>
        <v>0</v>
      </c>
      <c r="AG522" s="21">
        <f t="shared" si="400"/>
        <v>2</v>
      </c>
      <c r="AH522" s="21">
        <f t="shared" si="401"/>
        <v>0</v>
      </c>
      <c r="AI522" s="21">
        <f t="shared" ref="AI522:AI585" si="415">IF(AND(AE522=0,AF522=0,AH522=0),AI521, IF(AE522=-1, 0,AE522))</f>
        <v>1</v>
      </c>
      <c r="AJ522" s="21">
        <f t="shared" ref="AJ522:AJ585" si="416">$AD522*AI522</f>
        <v>7.7956119433463325E-3</v>
      </c>
      <c r="AK522" s="24">
        <f t="shared" si="392"/>
        <v>1</v>
      </c>
      <c r="AL522" s="24">
        <f t="shared" si="402"/>
        <v>0</v>
      </c>
      <c r="AM522" s="24">
        <f t="shared" si="403"/>
        <v>5</v>
      </c>
      <c r="AN522" s="24">
        <f t="shared" si="404"/>
        <v>0</v>
      </c>
      <c r="AO522" s="24">
        <f t="shared" si="405"/>
        <v>1</v>
      </c>
      <c r="AP522" s="24">
        <f t="shared" ref="AP522:AP585" si="417">$AD522*AO522</f>
        <v>7.7956119433463325E-3</v>
      </c>
      <c r="AQ522" s="27">
        <f t="shared" si="393"/>
        <v>1</v>
      </c>
      <c r="AR522" s="27">
        <f t="shared" si="406"/>
        <v>0</v>
      </c>
      <c r="AS522" s="27">
        <f t="shared" si="407"/>
        <v>5</v>
      </c>
      <c r="AT522" s="27">
        <f t="shared" si="408"/>
        <v>0</v>
      </c>
      <c r="AU522" s="27">
        <f t="shared" si="409"/>
        <v>1</v>
      </c>
      <c r="AV522" s="27">
        <f t="shared" ref="AV522:AV585" si="418">$AD522*AU522</f>
        <v>7.7956119433463325E-3</v>
      </c>
      <c r="AW522">
        <f t="shared" si="410"/>
        <v>114.81707363302108</v>
      </c>
      <c r="AX522">
        <f t="shared" si="411"/>
        <v>99.396949282671187</v>
      </c>
      <c r="AY522">
        <f t="shared" ref="AY522:AY585" si="419">AY521*(1+AV522)</f>
        <v>89.217861914819864</v>
      </c>
      <c r="AZ522">
        <f t="shared" si="412"/>
        <v>7.7956119433463325E-3</v>
      </c>
      <c r="BA522">
        <f t="shared" ref="BA522:BA585" si="420">BA521*(1+AZ522)</f>
        <v>100.82257697382731</v>
      </c>
      <c r="BB522" s="4">
        <f t="shared" si="394"/>
        <v>1</v>
      </c>
      <c r="BC522" s="4">
        <f t="shared" si="395"/>
        <v>1</v>
      </c>
    </row>
    <row r="523" spans="1:55">
      <c r="A523" s="37">
        <v>41072</v>
      </c>
      <c r="B523" s="2" t="s">
        <v>76</v>
      </c>
      <c r="C523" s="40">
        <v>9.2100000000000009</v>
      </c>
      <c r="D523" s="19">
        <f t="shared" si="396"/>
        <v>1.0976948408342638E-2</v>
      </c>
      <c r="E523" s="19">
        <f t="shared" si="371"/>
        <v>-9.6774193548386945E-3</v>
      </c>
      <c r="F523" s="19">
        <f t="shared" si="373"/>
        <v>-3.661087866108783E-2</v>
      </c>
      <c r="G523" s="19">
        <f t="shared" si="377"/>
        <v>-4.6583850931676947E-2</v>
      </c>
      <c r="H523" s="19">
        <f t="shared" si="413"/>
        <v>-0.52863332796330398</v>
      </c>
      <c r="I523" s="19">
        <f t="shared" si="413"/>
        <v>-1.51369115597738</v>
      </c>
      <c r="J523" s="19">
        <f t="shared" si="413"/>
        <v>-1.5161148988510944</v>
      </c>
      <c r="K523" s="2" t="s">
        <v>75</v>
      </c>
      <c r="L523" s="40">
        <v>7.93</v>
      </c>
      <c r="M523" s="19">
        <f t="shared" si="397"/>
        <v>-5.0188205771643712E-3</v>
      </c>
      <c r="N523" s="19">
        <f t="shared" si="372"/>
        <v>-1.2594458438288003E-3</v>
      </c>
      <c r="O523" s="19">
        <f t="shared" si="374"/>
        <v>-3.7688442211055587E-3</v>
      </c>
      <c r="P523" s="19">
        <f t="shared" si="378"/>
        <v>-1.122194513715709E-2</v>
      </c>
      <c r="Q523" s="19">
        <f t="shared" si="414"/>
        <v>-6.7143140656798758E-2</v>
      </c>
      <c r="R523" s="19">
        <f t="shared" si="414"/>
        <v>-0.16013004943022488</v>
      </c>
      <c r="S523" s="19">
        <f t="shared" si="414"/>
        <v>-0.40097197422935826</v>
      </c>
      <c r="T523" s="19">
        <f t="shared" si="398"/>
        <v>-0.46149018730650521</v>
      </c>
      <c r="U523" s="19">
        <f t="shared" si="398"/>
        <v>-1.3535611065471551</v>
      </c>
      <c r="V523" s="19">
        <f t="shared" si="398"/>
        <v>-1.1151429246217361</v>
      </c>
      <c r="W523" s="19">
        <f t="shared" si="379"/>
        <v>8.3292094598806238E-3</v>
      </c>
      <c r="X523" s="19">
        <f t="shared" si="380"/>
        <v>6.4995863071922542E-3</v>
      </c>
      <c r="Y523" s="19">
        <f t="shared" si="381"/>
        <v>1</v>
      </c>
      <c r="Z523" s="19">
        <f t="shared" si="382"/>
        <v>1.2814984010080397</v>
      </c>
      <c r="AA523" s="19">
        <f t="shared" si="383"/>
        <v>2.2814984010080397</v>
      </c>
      <c r="AB523" s="19">
        <f t="shared" si="384"/>
        <v>0.43830843780480744</v>
      </c>
      <c r="AC523" s="19">
        <f t="shared" si="385"/>
        <v>0.56169156219519256</v>
      </c>
      <c r="AD523" s="20">
        <f t="shared" si="386"/>
        <v>-4.0285562612356095E-3</v>
      </c>
      <c r="AE523" s="21">
        <f t="shared" si="391"/>
        <v>0</v>
      </c>
      <c r="AF523" s="21">
        <f t="shared" si="399"/>
        <v>0</v>
      </c>
      <c r="AG523" s="21">
        <f t="shared" si="400"/>
        <v>3</v>
      </c>
      <c r="AH523" s="21">
        <f t="shared" si="401"/>
        <v>0</v>
      </c>
      <c r="AI523" s="21">
        <f t="shared" si="415"/>
        <v>1</v>
      </c>
      <c r="AJ523" s="21">
        <f t="shared" si="416"/>
        <v>-4.0285562612356095E-3</v>
      </c>
      <c r="AK523" s="24">
        <f t="shared" si="392"/>
        <v>1</v>
      </c>
      <c r="AL523" s="24">
        <f t="shared" si="402"/>
        <v>0</v>
      </c>
      <c r="AM523" s="24">
        <f t="shared" si="403"/>
        <v>1</v>
      </c>
      <c r="AN523" s="24">
        <f t="shared" si="404"/>
        <v>1</v>
      </c>
      <c r="AO523" s="24">
        <f t="shared" si="405"/>
        <v>1</v>
      </c>
      <c r="AP523" s="24">
        <f t="shared" si="417"/>
        <v>-4.0285562612356095E-3</v>
      </c>
      <c r="AQ523" s="27">
        <f t="shared" si="393"/>
        <v>1</v>
      </c>
      <c r="AR523" s="27">
        <f t="shared" si="406"/>
        <v>0</v>
      </c>
      <c r="AS523" s="27">
        <f t="shared" si="407"/>
        <v>1</v>
      </c>
      <c r="AT523" s="27">
        <f t="shared" si="408"/>
        <v>1</v>
      </c>
      <c r="AU523" s="27">
        <f t="shared" si="409"/>
        <v>1</v>
      </c>
      <c r="AV523" s="27">
        <f t="shared" si="418"/>
        <v>-4.0285562612356095E-3</v>
      </c>
      <c r="AW523">
        <f t="shared" si="410"/>
        <v>114.35452659214002</v>
      </c>
      <c r="AX523">
        <f t="shared" si="411"/>
        <v>98.996523080290757</v>
      </c>
      <c r="AY523">
        <f t="shared" si="419"/>
        <v>88.858442738588863</v>
      </c>
      <c r="AZ523">
        <f t="shared" si="412"/>
        <v>-4.0285562612356095E-3</v>
      </c>
      <c r="BA523">
        <f t="shared" si="420"/>
        <v>100.41640755008548</v>
      </c>
      <c r="BB523" s="4">
        <f t="shared" si="394"/>
        <v>0</v>
      </c>
      <c r="BC523" s="4">
        <f t="shared" si="395"/>
        <v>0</v>
      </c>
    </row>
    <row r="524" spans="1:55">
      <c r="A524" s="37">
        <v>41073</v>
      </c>
      <c r="B524" s="2" t="s">
        <v>76</v>
      </c>
      <c r="C524" s="40">
        <v>9.17</v>
      </c>
      <c r="D524" s="19">
        <f t="shared" si="396"/>
        <v>-4.3431053203041173E-3</v>
      </c>
      <c r="E524" s="19">
        <f t="shared" si="371"/>
        <v>-1.7148981779206873E-2</v>
      </c>
      <c r="F524" s="19">
        <f t="shared" si="373"/>
        <v>-4.2797494780793331E-2</v>
      </c>
      <c r="G524" s="19">
        <f t="shared" si="377"/>
        <v>-4.9740932642487086E-2</v>
      </c>
      <c r="H524" s="19">
        <f t="shared" si="413"/>
        <v>-0.94218290441460628</v>
      </c>
      <c r="I524" s="19">
        <f t="shared" si="413"/>
        <v>-1.7622362370157991</v>
      </c>
      <c r="J524" s="19">
        <f t="shared" si="413"/>
        <v>-1.6286626975276617</v>
      </c>
      <c r="K524" s="2" t="s">
        <v>75</v>
      </c>
      <c r="L524" s="40">
        <v>7.96</v>
      </c>
      <c r="M524" s="19">
        <f t="shared" si="397"/>
        <v>3.7831021437579131E-3</v>
      </c>
      <c r="N524" s="19">
        <f t="shared" si="372"/>
        <v>-9.9502487562188047E-3</v>
      </c>
      <c r="O524" s="19">
        <f t="shared" si="374"/>
        <v>5.0505050505050553E-3</v>
      </c>
      <c r="P524" s="19">
        <f t="shared" si="378"/>
        <v>-1.1180124223602575E-2</v>
      </c>
      <c r="Q524" s="19">
        <f t="shared" si="414"/>
        <v>-0.53074493936249534</v>
      </c>
      <c r="R524" s="19">
        <f t="shared" si="414"/>
        <v>0.21443266059250599</v>
      </c>
      <c r="S524" s="19">
        <f t="shared" si="414"/>
        <v>-0.3990674849921631</v>
      </c>
      <c r="T524" s="19">
        <f t="shared" si="398"/>
        <v>-0.41143796505211094</v>
      </c>
      <c r="U524" s="19">
        <f t="shared" si="398"/>
        <v>-1.9766688976083051</v>
      </c>
      <c r="V524" s="19">
        <f t="shared" si="398"/>
        <v>-1.2295952125354985</v>
      </c>
      <c r="W524" s="19">
        <f t="shared" si="379"/>
        <v>8.3345844684279153E-3</v>
      </c>
      <c r="X524" s="19">
        <f t="shared" si="380"/>
        <v>6.5010660503331862E-3</v>
      </c>
      <c r="Y524" s="19">
        <f t="shared" si="381"/>
        <v>1</v>
      </c>
      <c r="Z524" s="19">
        <f t="shared" si="382"/>
        <v>1.2820335009518569</v>
      </c>
      <c r="AA524" s="19">
        <f t="shared" si="383"/>
        <v>2.2820335009518571</v>
      </c>
      <c r="AB524" s="19">
        <f t="shared" si="384"/>
        <v>0.43820566156583191</v>
      </c>
      <c r="AC524" s="19">
        <f t="shared" si="385"/>
        <v>0.56179433843416804</v>
      </c>
      <c r="AD524" s="20">
        <f t="shared" si="386"/>
        <v>-8.2192956265253782E-3</v>
      </c>
      <c r="AE524" s="21">
        <f t="shared" si="391"/>
        <v>0</v>
      </c>
      <c r="AF524" s="21">
        <f t="shared" si="399"/>
        <v>0</v>
      </c>
      <c r="AG524" s="21">
        <f t="shared" si="400"/>
        <v>4</v>
      </c>
      <c r="AH524" s="21">
        <f t="shared" si="401"/>
        <v>0</v>
      </c>
      <c r="AI524" s="21">
        <f t="shared" si="415"/>
        <v>1</v>
      </c>
      <c r="AJ524" s="21">
        <f t="shared" si="416"/>
        <v>-8.2192956265253782E-3</v>
      </c>
      <c r="AK524" s="24">
        <f t="shared" si="392"/>
        <v>1</v>
      </c>
      <c r="AL524" s="24">
        <f t="shared" si="402"/>
        <v>0</v>
      </c>
      <c r="AM524" s="24">
        <f t="shared" si="403"/>
        <v>2</v>
      </c>
      <c r="AN524" s="24">
        <f t="shared" si="404"/>
        <v>0</v>
      </c>
      <c r="AO524" s="24">
        <f t="shared" si="405"/>
        <v>1</v>
      </c>
      <c r="AP524" s="24">
        <f t="shared" si="417"/>
        <v>-8.2192956265253782E-3</v>
      </c>
      <c r="AQ524" s="27">
        <f t="shared" si="393"/>
        <v>1</v>
      </c>
      <c r="AR524" s="27">
        <f t="shared" si="406"/>
        <v>0</v>
      </c>
      <c r="AS524" s="27">
        <f t="shared" si="407"/>
        <v>2</v>
      </c>
      <c r="AT524" s="27">
        <f t="shared" si="408"/>
        <v>0</v>
      </c>
      <c r="AU524" s="27">
        <f t="shared" si="409"/>
        <v>1</v>
      </c>
      <c r="AV524" s="27">
        <f t="shared" si="418"/>
        <v>-8.2192956265253782E-3</v>
      </c>
      <c r="AW524">
        <f t="shared" si="410"/>
        <v>113.41461293184787</v>
      </c>
      <c r="AX524">
        <f t="shared" si="411"/>
        <v>98.182841391095707</v>
      </c>
      <c r="AY524">
        <f t="shared" si="419"/>
        <v>88.128088928807728</v>
      </c>
      <c r="AZ524">
        <f t="shared" si="412"/>
        <v>-8.2192956265253782E-3</v>
      </c>
      <c r="BA524">
        <f t="shared" si="420"/>
        <v>99.591055410677683</v>
      </c>
      <c r="BB524" s="4">
        <f t="shared" si="394"/>
        <v>0</v>
      </c>
      <c r="BC524" s="4">
        <f t="shared" si="395"/>
        <v>0</v>
      </c>
    </row>
    <row r="525" spans="1:55">
      <c r="A525" s="37">
        <v>41074</v>
      </c>
      <c r="B525" s="2" t="s">
        <v>76</v>
      </c>
      <c r="C525" s="40">
        <v>9.19</v>
      </c>
      <c r="D525" s="19">
        <f t="shared" si="396"/>
        <v>2.1810250817883943E-3</v>
      </c>
      <c r="E525" s="19">
        <f t="shared" ref="E525:E588" si="421">(C525-C520)/C520</f>
        <v>-1.5005359056806063E-2</v>
      </c>
      <c r="F525" s="19">
        <f t="shared" si="373"/>
        <v>-3.7696335078534156E-2</v>
      </c>
      <c r="G525" s="19">
        <f t="shared" si="377"/>
        <v>-4.2708333333333348E-2</v>
      </c>
      <c r="H525" s="19">
        <f t="shared" si="413"/>
        <v>-0.82475883289254859</v>
      </c>
      <c r="I525" s="19">
        <f t="shared" si="413"/>
        <v>-1.5400644481880241</v>
      </c>
      <c r="J525" s="19">
        <f t="shared" si="413"/>
        <v>-1.4065381641365315</v>
      </c>
      <c r="K525" s="2" t="s">
        <v>75</v>
      </c>
      <c r="L525" s="40">
        <v>8.09</v>
      </c>
      <c r="M525" s="19">
        <f t="shared" si="397"/>
        <v>1.6331658291457274E-2</v>
      </c>
      <c r="N525" s="19">
        <f t="shared" ref="N525:N588" si="422">(L525-L520)/L520</f>
        <v>1.2515644555694573E-2</v>
      </c>
      <c r="O525" s="19">
        <f t="shared" si="374"/>
        <v>1.3784461152882134E-2</v>
      </c>
      <c r="P525" s="19">
        <f t="shared" si="378"/>
        <v>4.9689440993787755E-3</v>
      </c>
      <c r="Q525" s="19">
        <f t="shared" si="414"/>
        <v>0.66552885400936002</v>
      </c>
      <c r="R525" s="19">
        <f t="shared" si="414"/>
        <v>0.58525146022607843</v>
      </c>
      <c r="S525" s="19">
        <f t="shared" si="414"/>
        <v>0.17750377402895234</v>
      </c>
      <c r="T525" s="19">
        <f t="shared" si="398"/>
        <v>-1.4902876869019086</v>
      </c>
      <c r="U525" s="19">
        <f t="shared" si="398"/>
        <v>-2.1253159084141027</v>
      </c>
      <c r="V525" s="19">
        <f t="shared" si="398"/>
        <v>-1.584041938165484</v>
      </c>
      <c r="W525" s="19">
        <f t="shared" si="379"/>
        <v>8.3731024797347575E-3</v>
      </c>
      <c r="X525" s="19">
        <f t="shared" si="380"/>
        <v>7.5187527338417869E-3</v>
      </c>
      <c r="Y525" s="19">
        <f t="shared" si="381"/>
        <v>1</v>
      </c>
      <c r="Z525" s="19">
        <f t="shared" si="382"/>
        <v>1.1136291850704914</v>
      </c>
      <c r="AA525" s="19">
        <f t="shared" si="383"/>
        <v>2.1136291850704914</v>
      </c>
      <c r="AB525" s="19">
        <f t="shared" si="384"/>
        <v>0.47311988643204184</v>
      </c>
      <c r="AC525" s="19">
        <f t="shared" si="385"/>
        <v>0.52688011356795816</v>
      </c>
      <c r="AD525" s="20">
        <f t="shared" si="386"/>
        <v>-5.1482033344073101E-4</v>
      </c>
      <c r="AE525" s="21">
        <f t="shared" si="391"/>
        <v>1</v>
      </c>
      <c r="AF525" s="21">
        <f t="shared" si="399"/>
        <v>0</v>
      </c>
      <c r="AG525" s="21">
        <f t="shared" si="400"/>
        <v>5</v>
      </c>
      <c r="AH525" s="21">
        <f t="shared" si="401"/>
        <v>0</v>
      </c>
      <c r="AI525" s="21">
        <f t="shared" si="415"/>
        <v>1</v>
      </c>
      <c r="AJ525" s="21">
        <f t="shared" si="416"/>
        <v>-5.1482033344073101E-4</v>
      </c>
      <c r="AK525" s="24">
        <f t="shared" si="392"/>
        <v>1</v>
      </c>
      <c r="AL525" s="24">
        <f t="shared" si="402"/>
        <v>0</v>
      </c>
      <c r="AM525" s="24">
        <f t="shared" si="403"/>
        <v>3</v>
      </c>
      <c r="AN525" s="24">
        <f t="shared" si="404"/>
        <v>0</v>
      </c>
      <c r="AO525" s="24">
        <f t="shared" si="405"/>
        <v>1</v>
      </c>
      <c r="AP525" s="24">
        <f t="shared" si="417"/>
        <v>-5.1482033344073101E-4</v>
      </c>
      <c r="AQ525" s="27">
        <f t="shared" si="393"/>
        <v>1</v>
      </c>
      <c r="AR525" s="27">
        <f t="shared" si="406"/>
        <v>0</v>
      </c>
      <c r="AS525" s="27">
        <f t="shared" si="407"/>
        <v>3</v>
      </c>
      <c r="AT525" s="27">
        <f t="shared" si="408"/>
        <v>0</v>
      </c>
      <c r="AU525" s="27">
        <f t="shared" si="409"/>
        <v>1</v>
      </c>
      <c r="AV525" s="27">
        <f t="shared" si="418"/>
        <v>-5.1482033344073101E-4</v>
      </c>
      <c r="AW525">
        <f t="shared" si="410"/>
        <v>113.35622478300124</v>
      </c>
      <c r="AX525">
        <f t="shared" si="411"/>
        <v>98.132294867952581</v>
      </c>
      <c r="AY525">
        <f t="shared" si="419"/>
        <v>88.082718796679899</v>
      </c>
      <c r="AZ525">
        <f t="shared" si="412"/>
        <v>-5.1482033344073101E-4</v>
      </c>
      <c r="BA525">
        <f t="shared" si="420"/>
        <v>99.539783910323436</v>
      </c>
      <c r="BB525" s="4">
        <f t="shared" si="394"/>
        <v>1</v>
      </c>
      <c r="BC525" s="4">
        <f t="shared" si="395"/>
        <v>1</v>
      </c>
    </row>
    <row r="526" spans="1:55">
      <c r="A526" s="37">
        <v>41075</v>
      </c>
      <c r="B526" s="2" t="s">
        <v>76</v>
      </c>
      <c r="C526" s="40">
        <v>9.18</v>
      </c>
      <c r="D526" s="19">
        <f t="shared" si="396"/>
        <v>-1.0881392818280508E-3</v>
      </c>
      <c r="E526" s="19">
        <f t="shared" si="421"/>
        <v>5.4764512595836725E-3</v>
      </c>
      <c r="F526" s="19">
        <f t="shared" si="373"/>
        <v>-2.8571428571428529E-2</v>
      </c>
      <c r="G526" s="19">
        <f t="shared" si="377"/>
        <v>-3.5714285714285698E-2</v>
      </c>
      <c r="H526" s="19">
        <f t="shared" si="413"/>
        <v>0.30237846937301527</v>
      </c>
      <c r="I526" s="19">
        <f t="shared" si="413"/>
        <v>-1.16139213049262</v>
      </c>
      <c r="J526" s="19">
        <f t="shared" si="413"/>
        <v>-1.1957573373927795</v>
      </c>
      <c r="K526" s="2" t="s">
        <v>75</v>
      </c>
      <c r="L526" s="40">
        <v>8.09</v>
      </c>
      <c r="M526" s="19">
        <f t="shared" si="397"/>
        <v>0</v>
      </c>
      <c r="N526" s="19">
        <f t="shared" si="422"/>
        <v>1.2515644555694573E-2</v>
      </c>
      <c r="O526" s="19">
        <f t="shared" si="374"/>
        <v>7.4719800747198636E-3</v>
      </c>
      <c r="P526" s="19">
        <f t="shared" si="378"/>
        <v>1.3784461152882134E-2</v>
      </c>
      <c r="Q526" s="19">
        <f t="shared" si="414"/>
        <v>0.66531138397166745</v>
      </c>
      <c r="R526" s="19">
        <f t="shared" si="414"/>
        <v>0.31705576768787458</v>
      </c>
      <c r="S526" s="19">
        <f t="shared" si="414"/>
        <v>0.49411248298509614</v>
      </c>
      <c r="T526" s="19">
        <f t="shared" si="398"/>
        <v>-0.36293291459865218</v>
      </c>
      <c r="U526" s="19">
        <f t="shared" si="398"/>
        <v>-1.4784478981804945</v>
      </c>
      <c r="V526" s="19">
        <f t="shared" si="398"/>
        <v>-1.6898698203778757</v>
      </c>
      <c r="W526" s="19">
        <f t="shared" si="379"/>
        <v>8.2471258946282371E-3</v>
      </c>
      <c r="X526" s="19">
        <f t="shared" si="380"/>
        <v>7.2181402027781038E-3</v>
      </c>
      <c r="Y526" s="19">
        <f t="shared" si="381"/>
        <v>1</v>
      </c>
      <c r="Z526" s="19">
        <f t="shared" si="382"/>
        <v>1.1425555147091906</v>
      </c>
      <c r="AA526" s="19">
        <f t="shared" si="383"/>
        <v>2.1425555147091906</v>
      </c>
      <c r="AB526" s="19">
        <f t="shared" si="384"/>
        <v>0.46673236382196154</v>
      </c>
      <c r="AC526" s="19">
        <f t="shared" si="385"/>
        <v>0.53326763617803852</v>
      </c>
      <c r="AD526" s="20">
        <f t="shared" si="386"/>
        <v>3.5027758482731449E-3</v>
      </c>
      <c r="AE526" s="21">
        <f t="shared" si="391"/>
        <v>0</v>
      </c>
      <c r="AF526" s="21">
        <f t="shared" si="399"/>
        <v>0</v>
      </c>
      <c r="AG526" s="21">
        <f t="shared" si="400"/>
        <v>0</v>
      </c>
      <c r="AH526" s="21">
        <f t="shared" si="401"/>
        <v>1</v>
      </c>
      <c r="AI526" s="21">
        <f t="shared" si="415"/>
        <v>0</v>
      </c>
      <c r="AJ526" s="21">
        <f t="shared" si="416"/>
        <v>0</v>
      </c>
      <c r="AK526" s="24">
        <f t="shared" si="392"/>
        <v>1</v>
      </c>
      <c r="AL526" s="24">
        <f t="shared" si="402"/>
        <v>0</v>
      </c>
      <c r="AM526" s="24">
        <f t="shared" si="403"/>
        <v>4</v>
      </c>
      <c r="AN526" s="24">
        <f t="shared" si="404"/>
        <v>0</v>
      </c>
      <c r="AO526" s="24">
        <f t="shared" si="405"/>
        <v>1</v>
      </c>
      <c r="AP526" s="24">
        <f t="shared" si="417"/>
        <v>3.5027758482731449E-3</v>
      </c>
      <c r="AQ526" s="27">
        <f t="shared" si="393"/>
        <v>1</v>
      </c>
      <c r="AR526" s="27">
        <f t="shared" si="406"/>
        <v>0</v>
      </c>
      <c r="AS526" s="27">
        <f t="shared" si="407"/>
        <v>4</v>
      </c>
      <c r="AT526" s="27">
        <f t="shared" si="408"/>
        <v>0</v>
      </c>
      <c r="AU526" s="27">
        <f t="shared" si="409"/>
        <v>1</v>
      </c>
      <c r="AV526" s="27">
        <f t="shared" si="418"/>
        <v>3.5027758482731449E-3</v>
      </c>
      <c r="AW526">
        <f t="shared" si="410"/>
        <v>113.35622478300124</v>
      </c>
      <c r="AX526">
        <f t="shared" si="411"/>
        <v>98.476030300351653</v>
      </c>
      <c r="AY526">
        <f t="shared" si="419"/>
        <v>88.391252816731139</v>
      </c>
      <c r="AZ526">
        <f t="shared" si="412"/>
        <v>2.3351838988487634E-3</v>
      </c>
      <c r="BA526">
        <f t="shared" si="420"/>
        <v>99.772227611005718</v>
      </c>
      <c r="BB526" s="4">
        <f t="shared" si="394"/>
        <v>0</v>
      </c>
      <c r="BC526" s="4">
        <f t="shared" si="395"/>
        <v>0</v>
      </c>
    </row>
    <row r="527" spans="1:55">
      <c r="A527" s="37">
        <v>41078</v>
      </c>
      <c r="B527" s="2" t="s">
        <v>76</v>
      </c>
      <c r="C527" s="40">
        <v>9.2100000000000009</v>
      </c>
      <c r="D527" s="19">
        <f t="shared" si="396"/>
        <v>3.2679738562092745E-3</v>
      </c>
      <c r="E527" s="19">
        <f t="shared" si="421"/>
        <v>1.0976948408342638E-2</v>
      </c>
      <c r="F527" s="19">
        <f t="shared" si="373"/>
        <v>-2.6427061310782238E-2</v>
      </c>
      <c r="G527" s="19">
        <f t="shared" si="377"/>
        <v>-4.1623309053069574E-2</v>
      </c>
      <c r="H527" s="19">
        <f t="shared" si="413"/>
        <v>0.60257361264809961</v>
      </c>
      <c r="I527" s="19">
        <f t="shared" si="413"/>
        <v>-1.0755659930347365</v>
      </c>
      <c r="J527" s="19">
        <f t="shared" si="413"/>
        <v>-1.4015941581600833</v>
      </c>
      <c r="K527" s="2" t="s">
        <v>75</v>
      </c>
      <c r="L527" s="40">
        <v>8.06</v>
      </c>
      <c r="M527" s="19">
        <f t="shared" si="397"/>
        <v>-3.708281829418957E-3</v>
      </c>
      <c r="N527" s="19">
        <f t="shared" si="422"/>
        <v>1.1292346298619919E-2</v>
      </c>
      <c r="O527" s="19">
        <f t="shared" si="374"/>
        <v>4.9875311720699407E-3</v>
      </c>
      <c r="P527" s="19">
        <f t="shared" si="378"/>
        <v>1.1292346298619919E-2</v>
      </c>
      <c r="Q527" s="19">
        <f t="shared" si="414"/>
        <v>0.59955194949184476</v>
      </c>
      <c r="R527" s="19">
        <f t="shared" si="414"/>
        <v>0.21169699955516069</v>
      </c>
      <c r="S527" s="19">
        <f t="shared" si="414"/>
        <v>0.40766490375656977</v>
      </c>
      <c r="T527" s="19">
        <f t="shared" si="398"/>
        <v>3.0216631562548502E-3</v>
      </c>
      <c r="U527" s="19">
        <f t="shared" si="398"/>
        <v>-1.2872629925898973</v>
      </c>
      <c r="V527" s="19">
        <f t="shared" si="398"/>
        <v>-1.8092590619166531</v>
      </c>
      <c r="W527" s="19">
        <f t="shared" si="379"/>
        <v>7.9126985136987477E-3</v>
      </c>
      <c r="X527" s="19">
        <f t="shared" si="380"/>
        <v>7.2739355015819856E-3</v>
      </c>
      <c r="Y527" s="19">
        <f t="shared" si="381"/>
        <v>1</v>
      </c>
      <c r="Z527" s="19">
        <f t="shared" si="382"/>
        <v>1.0878153252771954</v>
      </c>
      <c r="AA527" s="19">
        <f t="shared" si="383"/>
        <v>2.0878153252771954</v>
      </c>
      <c r="AB527" s="19">
        <f t="shared" si="384"/>
        <v>0.47896956588688316</v>
      </c>
      <c r="AC527" s="19">
        <f t="shared" si="385"/>
        <v>0.52103043411311689</v>
      </c>
      <c r="AD527" s="20">
        <f t="shared" si="386"/>
        <v>2.8530409415147588E-3</v>
      </c>
      <c r="AE527" s="21">
        <f t="shared" si="391"/>
        <v>0</v>
      </c>
      <c r="AF527" s="21">
        <f t="shared" si="399"/>
        <v>0</v>
      </c>
      <c r="AG527" s="21">
        <f t="shared" si="400"/>
        <v>0</v>
      </c>
      <c r="AH527" s="21">
        <f t="shared" si="401"/>
        <v>0</v>
      </c>
      <c r="AI527" s="21">
        <f t="shared" si="415"/>
        <v>0</v>
      </c>
      <c r="AJ527" s="21">
        <f t="shared" si="416"/>
        <v>0</v>
      </c>
      <c r="AK527" s="24">
        <f t="shared" si="392"/>
        <v>1</v>
      </c>
      <c r="AL527" s="24">
        <f t="shared" si="402"/>
        <v>0</v>
      </c>
      <c r="AM527" s="24">
        <f t="shared" si="403"/>
        <v>5</v>
      </c>
      <c r="AN527" s="24">
        <f t="shared" si="404"/>
        <v>0</v>
      </c>
      <c r="AO527" s="24">
        <f t="shared" si="405"/>
        <v>1</v>
      </c>
      <c r="AP527" s="24">
        <f t="shared" si="417"/>
        <v>2.8530409415147588E-3</v>
      </c>
      <c r="AQ527" s="27">
        <f t="shared" si="393"/>
        <v>1</v>
      </c>
      <c r="AR527" s="27">
        <f t="shared" si="406"/>
        <v>0</v>
      </c>
      <c r="AS527" s="27">
        <f t="shared" si="407"/>
        <v>5</v>
      </c>
      <c r="AT527" s="27">
        <f t="shared" si="408"/>
        <v>0</v>
      </c>
      <c r="AU527" s="27">
        <f t="shared" si="409"/>
        <v>1</v>
      </c>
      <c r="AV527" s="27">
        <f t="shared" si="418"/>
        <v>2.8530409415147588E-3</v>
      </c>
      <c r="AW527">
        <f t="shared" si="410"/>
        <v>113.35622478300124</v>
      </c>
      <c r="AX527">
        <f t="shared" si="411"/>
        <v>98.756986446556411</v>
      </c>
      <c r="AY527">
        <f t="shared" si="419"/>
        <v>88.643436679889064</v>
      </c>
      <c r="AZ527">
        <f t="shared" si="412"/>
        <v>1.9020272943431726E-3</v>
      </c>
      <c r="BA527">
        <f t="shared" si="420"/>
        <v>99.961997111139254</v>
      </c>
      <c r="BB527" s="4">
        <f t="shared" si="394"/>
        <v>0</v>
      </c>
      <c r="BC527" s="4">
        <f t="shared" si="395"/>
        <v>0</v>
      </c>
    </row>
    <row r="528" spans="1:55">
      <c r="A528" s="37">
        <v>41079</v>
      </c>
      <c r="B528" s="2" t="s">
        <v>76</v>
      </c>
      <c r="C528" s="40">
        <v>9.24</v>
      </c>
      <c r="D528" s="19">
        <f t="shared" si="396"/>
        <v>3.2573289902279434E-3</v>
      </c>
      <c r="E528" s="19">
        <f t="shared" si="421"/>
        <v>3.2573289902279434E-3</v>
      </c>
      <c r="F528" s="19">
        <f t="shared" si="373"/>
        <v>-6.4516129032258594E-3</v>
      </c>
      <c r="G528" s="19">
        <f t="shared" si="377"/>
        <v>-2.8391167192428977E-2</v>
      </c>
      <c r="H528" s="19">
        <f t="shared" si="413"/>
        <v>0.17696794211436789</v>
      </c>
      <c r="I528" s="19">
        <f t="shared" si="413"/>
        <v>-0.26236016144913438</v>
      </c>
      <c r="J528" s="19">
        <f t="shared" si="413"/>
        <v>-0.96886190228181568</v>
      </c>
      <c r="K528" s="2" t="s">
        <v>75</v>
      </c>
      <c r="L528" s="40">
        <v>8.0399999999999991</v>
      </c>
      <c r="M528" s="19">
        <f t="shared" si="397"/>
        <v>-2.4813895781639391E-3</v>
      </c>
      <c r="N528" s="19">
        <f t="shared" si="422"/>
        <v>1.387137452711216E-2</v>
      </c>
      <c r="O528" s="19">
        <f t="shared" si="374"/>
        <v>1.2594458438286996E-2</v>
      </c>
      <c r="P528" s="19">
        <f t="shared" si="378"/>
        <v>2.1601016518424273E-2</v>
      </c>
      <c r="Q528" s="19">
        <f t="shared" si="414"/>
        <v>0.73704608324795673</v>
      </c>
      <c r="R528" s="19">
        <f t="shared" si="414"/>
        <v>0.53472534321127108</v>
      </c>
      <c r="S528" s="19">
        <f t="shared" si="414"/>
        <v>0.78102243716214714</v>
      </c>
      <c r="T528" s="19">
        <f t="shared" si="398"/>
        <v>-0.56007814113358889</v>
      </c>
      <c r="U528" s="19">
        <f t="shared" si="398"/>
        <v>-0.79708550466040551</v>
      </c>
      <c r="V528" s="19">
        <f t="shared" si="398"/>
        <v>-1.7498843394439629</v>
      </c>
      <c r="W528" s="19">
        <f t="shared" si="379"/>
        <v>7.7453159652258194E-3</v>
      </c>
      <c r="X528" s="19">
        <f t="shared" si="380"/>
        <v>6.6377895923619744E-3</v>
      </c>
      <c r="Y528" s="19">
        <f t="shared" si="381"/>
        <v>1</v>
      </c>
      <c r="Z528" s="19">
        <f t="shared" si="382"/>
        <v>1.1668516842019612</v>
      </c>
      <c r="AA528" s="19">
        <f t="shared" si="383"/>
        <v>2.1668516842019612</v>
      </c>
      <c r="AB528" s="19">
        <f t="shared" si="384"/>
        <v>0.46149905288432058</v>
      </c>
      <c r="AC528" s="19">
        <f t="shared" si="385"/>
        <v>0.53850094711567942</v>
      </c>
      <c r="AD528" s="20">
        <f t="shared" si="386"/>
        <v>-1.1874171410915464E-2</v>
      </c>
      <c r="AE528" s="21">
        <f t="shared" si="391"/>
        <v>0</v>
      </c>
      <c r="AF528" s="21">
        <f t="shared" si="399"/>
        <v>0</v>
      </c>
      <c r="AG528" s="21">
        <f t="shared" si="400"/>
        <v>0</v>
      </c>
      <c r="AH528" s="21">
        <f t="shared" si="401"/>
        <v>0</v>
      </c>
      <c r="AI528" s="21">
        <f t="shared" si="415"/>
        <v>0</v>
      </c>
      <c r="AJ528" s="21">
        <f t="shared" si="416"/>
        <v>0</v>
      </c>
      <c r="AK528" s="24">
        <f t="shared" si="392"/>
        <v>0</v>
      </c>
      <c r="AL528" s="24">
        <f t="shared" si="402"/>
        <v>0</v>
      </c>
      <c r="AM528" s="24">
        <f t="shared" si="403"/>
        <v>0</v>
      </c>
      <c r="AN528" s="24">
        <f t="shared" si="404"/>
        <v>1</v>
      </c>
      <c r="AO528" s="24">
        <f t="shared" si="405"/>
        <v>0</v>
      </c>
      <c r="AP528" s="24">
        <f t="shared" si="417"/>
        <v>0</v>
      </c>
      <c r="AQ528" s="27">
        <f t="shared" si="393"/>
        <v>1</v>
      </c>
      <c r="AR528" s="27">
        <f t="shared" si="406"/>
        <v>0</v>
      </c>
      <c r="AS528" s="27">
        <f t="shared" si="407"/>
        <v>1</v>
      </c>
      <c r="AT528" s="27">
        <f t="shared" si="408"/>
        <v>1</v>
      </c>
      <c r="AU528" s="27">
        <f t="shared" si="409"/>
        <v>1</v>
      </c>
      <c r="AV528" s="27">
        <f t="shared" si="418"/>
        <v>-1.1874171410915464E-2</v>
      </c>
      <c r="AW528">
        <f t="shared" si="410"/>
        <v>113.35622478300124</v>
      </c>
      <c r="AX528">
        <f t="shared" si="411"/>
        <v>98.756986446556411</v>
      </c>
      <c r="AY528">
        <f t="shared" si="419"/>
        <v>87.590869318299426</v>
      </c>
      <c r="AZ528">
        <f t="shared" si="412"/>
        <v>-3.9580571369718211E-3</v>
      </c>
      <c r="BA528">
        <f t="shared" si="420"/>
        <v>99.566341815047551</v>
      </c>
      <c r="BB528" s="4">
        <f t="shared" si="394"/>
        <v>0</v>
      </c>
      <c r="BC528" s="4">
        <f t="shared" si="395"/>
        <v>0</v>
      </c>
    </row>
    <row r="529" spans="1:55">
      <c r="A529" s="37">
        <v>41080</v>
      </c>
      <c r="B529" s="2" t="s">
        <v>76</v>
      </c>
      <c r="C529" s="40">
        <v>9.19</v>
      </c>
      <c r="D529" s="19">
        <f t="shared" si="396"/>
        <v>-5.4112554112554882E-3</v>
      </c>
      <c r="E529" s="19">
        <f t="shared" si="421"/>
        <v>2.1810250817883943E-3</v>
      </c>
      <c r="F529" s="19">
        <f t="shared" si="373"/>
        <v>-1.5005359056806063E-2</v>
      </c>
      <c r="G529" s="19">
        <f t="shared" si="377"/>
        <v>-3.4663865546218496E-2</v>
      </c>
      <c r="H529" s="19">
        <f t="shared" si="413"/>
        <v>0.11815799058776419</v>
      </c>
      <c r="I529" s="19">
        <f t="shared" si="413"/>
        <v>-0.60964471943154619</v>
      </c>
      <c r="J529" s="19">
        <f t="shared" si="413"/>
        <v>-1.2067987631797985</v>
      </c>
      <c r="K529" s="2" t="s">
        <v>75</v>
      </c>
      <c r="L529" s="40">
        <v>8.18</v>
      </c>
      <c r="M529" s="19">
        <f t="shared" si="397"/>
        <v>1.7412935323383158E-2</v>
      </c>
      <c r="N529" s="19">
        <f t="shared" si="422"/>
        <v>2.763819095477384E-2</v>
      </c>
      <c r="O529" s="19">
        <f t="shared" si="374"/>
        <v>1.7412935323383158E-2</v>
      </c>
      <c r="P529" s="19">
        <f t="shared" si="378"/>
        <v>4.0712468193384144E-2</v>
      </c>
      <c r="Q529" s="19">
        <f t="shared" si="414"/>
        <v>1.4647698486731664</v>
      </c>
      <c r="R529" s="19">
        <f t="shared" si="414"/>
        <v>0.73980808151964816</v>
      </c>
      <c r="S529" s="19">
        <f t="shared" si="414"/>
        <v>1.4705745853231575</v>
      </c>
      <c r="T529" s="19">
        <f t="shared" si="398"/>
        <v>-1.3466118580854023</v>
      </c>
      <c r="U529" s="19">
        <f t="shared" si="398"/>
        <v>-1.3494528009511944</v>
      </c>
      <c r="V529" s="19">
        <f t="shared" si="398"/>
        <v>-2.6773733485029561</v>
      </c>
      <c r="W529" s="19">
        <f t="shared" si="379"/>
        <v>7.7719679280460092E-3</v>
      </c>
      <c r="X529" s="19">
        <f t="shared" si="380"/>
        <v>7.5413165605670617E-3</v>
      </c>
      <c r="Y529" s="19">
        <f t="shared" si="381"/>
        <v>1</v>
      </c>
      <c r="Z529" s="19">
        <f t="shared" si="382"/>
        <v>1.0305850265834224</v>
      </c>
      <c r="AA529" s="19">
        <f t="shared" si="383"/>
        <v>2.0305850265834224</v>
      </c>
      <c r="AB529" s="19">
        <f t="shared" si="384"/>
        <v>0.49246891260818476</v>
      </c>
      <c r="AC529" s="19">
        <f t="shared" si="385"/>
        <v>0.50753108739181518</v>
      </c>
      <c r="AD529" s="20">
        <f t="shared" si="386"/>
        <v>-5.9205218226077898E-4</v>
      </c>
      <c r="AE529" s="21">
        <f t="shared" si="391"/>
        <v>1</v>
      </c>
      <c r="AF529" s="21">
        <f t="shared" si="399"/>
        <v>0</v>
      </c>
      <c r="AG529" s="21">
        <f t="shared" si="400"/>
        <v>1</v>
      </c>
      <c r="AH529" s="21">
        <f t="shared" si="401"/>
        <v>0</v>
      </c>
      <c r="AI529" s="21">
        <f t="shared" si="415"/>
        <v>1</v>
      </c>
      <c r="AJ529" s="21">
        <f t="shared" si="416"/>
        <v>-5.9205218226077898E-4</v>
      </c>
      <c r="AK529" s="24">
        <f t="shared" si="392"/>
        <v>1</v>
      </c>
      <c r="AL529" s="24">
        <f t="shared" si="402"/>
        <v>0</v>
      </c>
      <c r="AM529" s="24">
        <f t="shared" si="403"/>
        <v>1</v>
      </c>
      <c r="AN529" s="24">
        <f t="shared" si="404"/>
        <v>0</v>
      </c>
      <c r="AO529" s="24">
        <f t="shared" si="405"/>
        <v>1</v>
      </c>
      <c r="AP529" s="24">
        <f t="shared" si="417"/>
        <v>-5.9205218226077898E-4</v>
      </c>
      <c r="AQ529" s="27">
        <f t="shared" si="393"/>
        <v>1</v>
      </c>
      <c r="AR529" s="27">
        <f t="shared" si="406"/>
        <v>0</v>
      </c>
      <c r="AS529" s="27">
        <f t="shared" si="407"/>
        <v>2</v>
      </c>
      <c r="AT529" s="27">
        <f t="shared" si="408"/>
        <v>0</v>
      </c>
      <c r="AU529" s="27">
        <f t="shared" si="409"/>
        <v>1</v>
      </c>
      <c r="AV529" s="27">
        <f t="shared" si="418"/>
        <v>-5.9205218226077898E-4</v>
      </c>
      <c r="AW529">
        <f t="shared" si="410"/>
        <v>113.28911198274562</v>
      </c>
      <c r="AX529">
        <f t="shared" si="411"/>
        <v>98.698517157217225</v>
      </c>
      <c r="AY529">
        <f t="shared" si="419"/>
        <v>87.539010952973413</v>
      </c>
      <c r="AZ529">
        <f t="shared" si="412"/>
        <v>-5.9205218226077898E-4</v>
      </c>
      <c r="BA529">
        <f t="shared" si="420"/>
        <v>99.507393345096233</v>
      </c>
      <c r="BB529" s="4">
        <f t="shared" si="394"/>
        <v>1</v>
      </c>
      <c r="BC529" s="4">
        <f t="shared" si="395"/>
        <v>1</v>
      </c>
    </row>
    <row r="530" spans="1:55">
      <c r="A530" s="37">
        <v>41081</v>
      </c>
      <c r="B530" s="2" t="s">
        <v>76</v>
      </c>
      <c r="C530" s="40">
        <v>9.26</v>
      </c>
      <c r="D530" s="19">
        <f t="shared" si="396"/>
        <v>7.6169749727965494E-3</v>
      </c>
      <c r="E530" s="19">
        <f t="shared" si="421"/>
        <v>7.6169749727965494E-3</v>
      </c>
      <c r="F530" s="19">
        <f t="shared" ref="F530:F593" si="423">(C530-C520)/C520</f>
        <v>-7.5026795284030313E-3</v>
      </c>
      <c r="G530" s="19">
        <f t="shared" si="377"/>
        <v>-3.1380753138075389E-2</v>
      </c>
      <c r="H530" s="19">
        <f t="shared" si="413"/>
        <v>0.41188649748866218</v>
      </c>
      <c r="I530" s="19">
        <f t="shared" si="413"/>
        <v>-0.3047905666980309</v>
      </c>
      <c r="J530" s="19">
        <f t="shared" si="413"/>
        <v>-1.1032104472939364</v>
      </c>
      <c r="K530" s="2" t="s">
        <v>75</v>
      </c>
      <c r="L530" s="40">
        <v>8.25</v>
      </c>
      <c r="M530" s="19">
        <f t="shared" si="397"/>
        <v>8.5574572127139707E-3</v>
      </c>
      <c r="N530" s="19">
        <f t="shared" si="422"/>
        <v>1.9777503090234877E-2</v>
      </c>
      <c r="O530" s="19">
        <f t="shared" ref="O530:O593" si="424">(L530-L520)/L520</f>
        <v>3.254067584480598E-2</v>
      </c>
      <c r="P530" s="19">
        <f t="shared" si="378"/>
        <v>5.0955414012738898E-2</v>
      </c>
      <c r="Q530" s="19">
        <f t="shared" si="414"/>
        <v>1.0374122941739314</v>
      </c>
      <c r="R530" s="19">
        <f t="shared" si="414"/>
        <v>1.3880784220789124</v>
      </c>
      <c r="S530" s="19">
        <f t="shared" si="414"/>
        <v>1.8257595545364687</v>
      </c>
      <c r="T530" s="19">
        <f t="shared" si="398"/>
        <v>-0.6255257966852692</v>
      </c>
      <c r="U530" s="19">
        <f t="shared" si="398"/>
        <v>-1.6928689887769433</v>
      </c>
      <c r="V530" s="19">
        <f t="shared" si="398"/>
        <v>-2.9289700018304048</v>
      </c>
      <c r="W530" s="19">
        <f t="shared" si="379"/>
        <v>7.9448364579423822E-3</v>
      </c>
      <c r="X530" s="19">
        <f t="shared" si="380"/>
        <v>7.6349069068015222E-3</v>
      </c>
      <c r="Y530" s="19">
        <f t="shared" si="381"/>
        <v>1</v>
      </c>
      <c r="Z530" s="19">
        <f t="shared" si="382"/>
        <v>1.0405937564038614</v>
      </c>
      <c r="AA530" s="19">
        <f t="shared" si="383"/>
        <v>2.0405937564038616</v>
      </c>
      <c r="AB530" s="19">
        <f t="shared" si="384"/>
        <v>0.49005344491610126</v>
      </c>
      <c r="AC530" s="19">
        <f t="shared" si="385"/>
        <v>0.50994655508389863</v>
      </c>
      <c r="AD530" s="20">
        <f t="shared" si="386"/>
        <v>-6.1727812929715711E-3</v>
      </c>
      <c r="AE530" s="21">
        <f t="shared" si="391"/>
        <v>0</v>
      </c>
      <c r="AF530" s="21">
        <f t="shared" si="399"/>
        <v>0</v>
      </c>
      <c r="AG530" s="21">
        <f t="shared" si="400"/>
        <v>2</v>
      </c>
      <c r="AH530" s="21">
        <f t="shared" si="401"/>
        <v>0</v>
      </c>
      <c r="AI530" s="21">
        <f t="shared" si="415"/>
        <v>1</v>
      </c>
      <c r="AJ530" s="21">
        <f t="shared" si="416"/>
        <v>-6.1727812929715711E-3</v>
      </c>
      <c r="AK530" s="24">
        <f t="shared" si="392"/>
        <v>1</v>
      </c>
      <c r="AL530" s="24">
        <f t="shared" si="402"/>
        <v>0</v>
      </c>
      <c r="AM530" s="24">
        <f t="shared" si="403"/>
        <v>2</v>
      </c>
      <c r="AN530" s="24">
        <f t="shared" si="404"/>
        <v>0</v>
      </c>
      <c r="AO530" s="24">
        <f t="shared" si="405"/>
        <v>1</v>
      </c>
      <c r="AP530" s="24">
        <f t="shared" si="417"/>
        <v>-6.1727812929715711E-3</v>
      </c>
      <c r="AQ530" s="27">
        <f t="shared" si="393"/>
        <v>1</v>
      </c>
      <c r="AR530" s="27">
        <f t="shared" si="406"/>
        <v>0</v>
      </c>
      <c r="AS530" s="27">
        <f t="shared" si="407"/>
        <v>3</v>
      </c>
      <c r="AT530" s="27">
        <f t="shared" si="408"/>
        <v>0</v>
      </c>
      <c r="AU530" s="27">
        <f t="shared" si="409"/>
        <v>1</v>
      </c>
      <c r="AV530" s="27">
        <f t="shared" si="418"/>
        <v>-6.1727812929715711E-3</v>
      </c>
      <c r="AW530">
        <f t="shared" si="410"/>
        <v>112.58980307160117</v>
      </c>
      <c r="AX530">
        <f t="shared" si="411"/>
        <v>98.089272796865117</v>
      </c>
      <c r="AY530">
        <f t="shared" si="419"/>
        <v>86.998651783757666</v>
      </c>
      <c r="AZ530">
        <f t="shared" si="412"/>
        <v>-6.1727812929715702E-3</v>
      </c>
      <c r="BA530">
        <f t="shared" si="420"/>
        <v>98.893155968943262</v>
      </c>
      <c r="BB530" s="4">
        <f t="shared" si="394"/>
        <v>0</v>
      </c>
      <c r="BC530" s="4">
        <f t="shared" si="395"/>
        <v>0</v>
      </c>
    </row>
    <row r="531" spans="1:55">
      <c r="A531" s="37">
        <v>41085</v>
      </c>
      <c r="B531" s="2" t="s">
        <v>76</v>
      </c>
      <c r="C531" s="40">
        <v>9.1199999999999992</v>
      </c>
      <c r="D531" s="19">
        <f t="shared" si="396"/>
        <v>-1.511879049676032E-2</v>
      </c>
      <c r="E531" s="19">
        <f t="shared" si="421"/>
        <v>-6.5359477124183546E-3</v>
      </c>
      <c r="F531" s="19">
        <f t="shared" si="423"/>
        <v>-1.095290251916929E-3</v>
      </c>
      <c r="G531" s="19">
        <f t="shared" si="377"/>
        <v>-4.1009463722397534E-2</v>
      </c>
      <c r="H531" s="19">
        <f t="shared" si="413"/>
        <v>-0.35149901835689384</v>
      </c>
      <c r="I531" s="19">
        <f t="shared" si="413"/>
        <v>-4.4459537966424767E-2</v>
      </c>
      <c r="J531" s="19">
        <f t="shared" si="413"/>
        <v>-1.4546647270833828</v>
      </c>
      <c r="K531" s="2" t="s">
        <v>75</v>
      </c>
      <c r="L531" s="40">
        <v>8.23</v>
      </c>
      <c r="M531" s="19">
        <f t="shared" si="397"/>
        <v>-2.4242424242423726E-3</v>
      </c>
      <c r="N531" s="19">
        <f t="shared" si="422"/>
        <v>1.7305315203955573E-2</v>
      </c>
      <c r="O531" s="19">
        <f t="shared" si="424"/>
        <v>3.0037546933667111E-2</v>
      </c>
      <c r="P531" s="19">
        <f t="shared" si="378"/>
        <v>4.8407643312102011E-2</v>
      </c>
      <c r="Q531" s="19">
        <f t="shared" si="414"/>
        <v>0.90290517806445725</v>
      </c>
      <c r="R531" s="19">
        <f t="shared" si="414"/>
        <v>1.2722576395570273</v>
      </c>
      <c r="S531" s="19">
        <f t="shared" si="414"/>
        <v>1.7078392358782166</v>
      </c>
      <c r="T531" s="19">
        <f t="shared" si="398"/>
        <v>-1.254404196421351</v>
      </c>
      <c r="U531" s="19">
        <f t="shared" si="398"/>
        <v>-1.3167171775234521</v>
      </c>
      <c r="V531" s="19">
        <f t="shared" si="398"/>
        <v>-3.1625039629615994</v>
      </c>
      <c r="W531" s="19">
        <f t="shared" si="379"/>
        <v>8.4750888163383671E-3</v>
      </c>
      <c r="X531" s="19">
        <f t="shared" si="380"/>
        <v>7.6959469369528317E-3</v>
      </c>
      <c r="Y531" s="19">
        <f t="shared" si="381"/>
        <v>1</v>
      </c>
      <c r="Z531" s="19">
        <f t="shared" si="382"/>
        <v>1.1012405472345983</v>
      </c>
      <c r="AA531" s="19">
        <f t="shared" si="383"/>
        <v>2.1012405472345983</v>
      </c>
      <c r="AB531" s="19">
        <f t="shared" si="384"/>
        <v>0.47590933904073024</v>
      </c>
      <c r="AC531" s="19">
        <f t="shared" si="385"/>
        <v>0.52409066095926971</v>
      </c>
      <c r="AD531" s="20">
        <f t="shared" si="386"/>
        <v>-8.1371130775879214E-4</v>
      </c>
      <c r="AE531" s="21">
        <f t="shared" si="391"/>
        <v>1</v>
      </c>
      <c r="AF531" s="21">
        <f t="shared" si="399"/>
        <v>0</v>
      </c>
      <c r="AG531" s="21">
        <f t="shared" si="400"/>
        <v>3</v>
      </c>
      <c r="AH531" s="21">
        <f t="shared" si="401"/>
        <v>0</v>
      </c>
      <c r="AI531" s="21">
        <f t="shared" si="415"/>
        <v>1</v>
      </c>
      <c r="AJ531" s="21">
        <f t="shared" si="416"/>
        <v>-8.1371130775879214E-4</v>
      </c>
      <c r="AK531" s="24">
        <f t="shared" si="392"/>
        <v>1</v>
      </c>
      <c r="AL531" s="24">
        <f t="shared" si="402"/>
        <v>0</v>
      </c>
      <c r="AM531" s="24">
        <f t="shared" si="403"/>
        <v>3</v>
      </c>
      <c r="AN531" s="24">
        <f t="shared" si="404"/>
        <v>0</v>
      </c>
      <c r="AO531" s="24">
        <f t="shared" si="405"/>
        <v>1</v>
      </c>
      <c r="AP531" s="24">
        <f t="shared" si="417"/>
        <v>-8.1371130775879214E-4</v>
      </c>
      <c r="AQ531" s="27">
        <f t="shared" si="393"/>
        <v>1</v>
      </c>
      <c r="AR531" s="27">
        <f t="shared" si="406"/>
        <v>0</v>
      </c>
      <c r="AS531" s="27">
        <f t="shared" si="407"/>
        <v>4</v>
      </c>
      <c r="AT531" s="27">
        <f t="shared" si="408"/>
        <v>0</v>
      </c>
      <c r="AU531" s="27">
        <f t="shared" si="409"/>
        <v>1</v>
      </c>
      <c r="AV531" s="27">
        <f t="shared" si="418"/>
        <v>-8.1371130775879214E-4</v>
      </c>
      <c r="AW531">
        <f t="shared" si="410"/>
        <v>112.49818747570347</v>
      </c>
      <c r="AX531">
        <f t="shared" si="411"/>
        <v>98.009456446420472</v>
      </c>
      <c r="AY531">
        <f t="shared" si="419"/>
        <v>86.927859997041452</v>
      </c>
      <c r="AZ531">
        <f t="shared" si="412"/>
        <v>-8.1371130775879203E-4</v>
      </c>
      <c r="BA531">
        <f t="shared" si="420"/>
        <v>98.812685489671381</v>
      </c>
      <c r="BB531" s="4">
        <f t="shared" si="394"/>
        <v>1</v>
      </c>
      <c r="BC531" s="4">
        <f t="shared" si="395"/>
        <v>1</v>
      </c>
    </row>
    <row r="532" spans="1:55">
      <c r="A532" s="37">
        <v>41086</v>
      </c>
      <c r="B532" s="2" t="s">
        <v>76</v>
      </c>
      <c r="C532" s="40">
        <v>9.08</v>
      </c>
      <c r="D532" s="19">
        <f t="shared" si="396"/>
        <v>-4.3859649122806087E-3</v>
      </c>
      <c r="E532" s="19">
        <f t="shared" si="421"/>
        <v>-1.4115092290988141E-2</v>
      </c>
      <c r="F532" s="19">
        <f t="shared" si="423"/>
        <v>-3.2930845225026743E-3</v>
      </c>
      <c r="G532" s="19">
        <f t="shared" si="377"/>
        <v>-4.2194092827004252E-2</v>
      </c>
      <c r="H532" s="19">
        <f t="shared" si="413"/>
        <v>-0.75903508385833551</v>
      </c>
      <c r="I532" s="19">
        <f t="shared" si="413"/>
        <v>-0.1331393642098824</v>
      </c>
      <c r="J532" s="19">
        <f t="shared" si="413"/>
        <v>-1.5011802313292635</v>
      </c>
      <c r="K532" s="2" t="s">
        <v>75</v>
      </c>
      <c r="L532" s="40">
        <v>8.2100000000000009</v>
      </c>
      <c r="M532" s="19">
        <f t="shared" si="397"/>
        <v>-2.4301336573511025E-3</v>
      </c>
      <c r="N532" s="19">
        <f t="shared" si="422"/>
        <v>1.8610421836228332E-2</v>
      </c>
      <c r="O532" s="19">
        <f t="shared" si="424"/>
        <v>3.0112923462986337E-2</v>
      </c>
      <c r="P532" s="19">
        <f t="shared" si="378"/>
        <v>3.6616161616161734E-2</v>
      </c>
      <c r="Q532" s="19">
        <f t="shared" si="414"/>
        <v>0.96790765525707989</v>
      </c>
      <c r="R532" s="19">
        <f t="shared" si="414"/>
        <v>1.2683194735335772</v>
      </c>
      <c r="S532" s="19">
        <f t="shared" si="414"/>
        <v>1.2753562288275051</v>
      </c>
      <c r="T532" s="19">
        <f t="shared" si="398"/>
        <v>-1.7269427391154153</v>
      </c>
      <c r="U532" s="19">
        <f t="shared" si="398"/>
        <v>-1.4014588377434596</v>
      </c>
      <c r="V532" s="19">
        <f t="shared" si="398"/>
        <v>-2.7765364601567688</v>
      </c>
      <c r="W532" s="19">
        <f t="shared" si="379"/>
        <v>8.4879438602911E-3</v>
      </c>
      <c r="X532" s="19">
        <f t="shared" si="380"/>
        <v>7.6075310244203345E-3</v>
      </c>
      <c r="Y532" s="19">
        <f t="shared" si="381"/>
        <v>1</v>
      </c>
      <c r="Z532" s="19">
        <f t="shared" si="382"/>
        <v>1.1157291154048037</v>
      </c>
      <c r="AA532" s="19">
        <f t="shared" si="383"/>
        <v>2.1157291154048039</v>
      </c>
      <c r="AB532" s="19">
        <f t="shared" si="384"/>
        <v>0.47265029947308229</v>
      </c>
      <c r="AC532" s="19">
        <f t="shared" si="385"/>
        <v>0.52734970052691765</v>
      </c>
      <c r="AD532" s="20">
        <f t="shared" si="386"/>
        <v>-5.2937902416492627E-3</v>
      </c>
      <c r="AE532" s="21">
        <f t="shared" si="391"/>
        <v>1</v>
      </c>
      <c r="AF532" s="21">
        <f t="shared" si="399"/>
        <v>0</v>
      </c>
      <c r="AG532" s="21">
        <f t="shared" si="400"/>
        <v>4</v>
      </c>
      <c r="AH532" s="21">
        <f t="shared" si="401"/>
        <v>0</v>
      </c>
      <c r="AI532" s="21">
        <f t="shared" si="415"/>
        <v>1</v>
      </c>
      <c r="AJ532" s="21">
        <f t="shared" si="416"/>
        <v>-5.2937902416492627E-3</v>
      </c>
      <c r="AK532" s="24">
        <f t="shared" si="392"/>
        <v>1</v>
      </c>
      <c r="AL532" s="24">
        <f t="shared" si="402"/>
        <v>0</v>
      </c>
      <c r="AM532" s="24">
        <f t="shared" si="403"/>
        <v>4</v>
      </c>
      <c r="AN532" s="24">
        <f t="shared" si="404"/>
        <v>0</v>
      </c>
      <c r="AO532" s="24">
        <f t="shared" si="405"/>
        <v>1</v>
      </c>
      <c r="AP532" s="24">
        <f t="shared" si="417"/>
        <v>-5.2937902416492627E-3</v>
      </c>
      <c r="AQ532" s="27">
        <f t="shared" si="393"/>
        <v>1</v>
      </c>
      <c r="AR532" s="27">
        <f t="shared" si="406"/>
        <v>0</v>
      </c>
      <c r="AS532" s="27">
        <f t="shared" si="407"/>
        <v>5</v>
      </c>
      <c r="AT532" s="27">
        <f t="shared" si="408"/>
        <v>0</v>
      </c>
      <c r="AU532" s="27">
        <f t="shared" si="409"/>
        <v>1</v>
      </c>
      <c r="AV532" s="27">
        <f t="shared" si="418"/>
        <v>-5.2937902416492627E-3</v>
      </c>
      <c r="AW532">
        <f t="shared" si="410"/>
        <v>111.90264566864137</v>
      </c>
      <c r="AX532">
        <f t="shared" si="411"/>
        <v>97.490614942295068</v>
      </c>
      <c r="AY532">
        <f t="shared" si="419"/>
        <v>86.467682140061669</v>
      </c>
      <c r="AZ532">
        <f t="shared" si="412"/>
        <v>-5.2937902416492627E-3</v>
      </c>
      <c r="BA532">
        <f t="shared" si="420"/>
        <v>98.28959185947501</v>
      </c>
      <c r="BB532" s="4">
        <f t="shared" si="394"/>
        <v>1</v>
      </c>
      <c r="BC532" s="4">
        <f t="shared" si="395"/>
        <v>1</v>
      </c>
    </row>
    <row r="533" spans="1:55">
      <c r="A533" s="37">
        <v>41087</v>
      </c>
      <c r="B533" s="2" t="s">
        <v>76</v>
      </c>
      <c r="C533" s="40">
        <v>9.0399999999999991</v>
      </c>
      <c r="D533" s="19">
        <f t="shared" si="396"/>
        <v>-4.4052863436124367E-3</v>
      </c>
      <c r="E533" s="19">
        <f t="shared" si="421"/>
        <v>-2.1645021645021759E-2</v>
      </c>
      <c r="F533" s="19">
        <f t="shared" si="423"/>
        <v>-1.8458197611292259E-2</v>
      </c>
      <c r="G533" s="19">
        <f t="shared" si="377"/>
        <v>-5.4393305439330679E-2</v>
      </c>
      <c r="H533" s="19">
        <f t="shared" si="413"/>
        <v>-1.1654206849172717</v>
      </c>
      <c r="I533" s="19">
        <f t="shared" si="413"/>
        <v>-0.74503526329013992</v>
      </c>
      <c r="J533" s="19">
        <f t="shared" si="413"/>
        <v>-1.9360165713847668</v>
      </c>
      <c r="K533" s="2" t="s">
        <v>75</v>
      </c>
      <c r="L533" s="40">
        <v>8.26</v>
      </c>
      <c r="M533" s="19">
        <f t="shared" si="397"/>
        <v>6.0901339829474944E-3</v>
      </c>
      <c r="N533" s="19">
        <f t="shared" si="422"/>
        <v>2.7363184079602074E-2</v>
      </c>
      <c r="O533" s="19">
        <f t="shared" si="424"/>
        <v>4.1614123581336704E-2</v>
      </c>
      <c r="P533" s="19">
        <f t="shared" si="378"/>
        <v>3.7688442211055252E-2</v>
      </c>
      <c r="Q533" s="19">
        <f t="shared" si="414"/>
        <v>1.4215002469543327</v>
      </c>
      <c r="R533" s="19">
        <f t="shared" si="414"/>
        <v>1.7527260000549123</v>
      </c>
      <c r="S533" s="19">
        <f t="shared" si="414"/>
        <v>1.3059556348140624</v>
      </c>
      <c r="T533" s="19">
        <f t="shared" si="398"/>
        <v>-2.5869209318716044</v>
      </c>
      <c r="U533" s="19">
        <f t="shared" si="398"/>
        <v>-2.4977612633450521</v>
      </c>
      <c r="V533" s="19">
        <f t="shared" si="398"/>
        <v>-3.2419722061988292</v>
      </c>
      <c r="W533" s="19">
        <f t="shared" si="379"/>
        <v>8.1252565733430024E-3</v>
      </c>
      <c r="X533" s="19">
        <f t="shared" si="380"/>
        <v>7.6342207625898512E-3</v>
      </c>
      <c r="Y533" s="19">
        <f t="shared" si="381"/>
        <v>1</v>
      </c>
      <c r="Z533" s="19">
        <f t="shared" si="382"/>
        <v>1.0643203577710754</v>
      </c>
      <c r="AA533" s="19">
        <f t="shared" si="383"/>
        <v>2.0643203577710754</v>
      </c>
      <c r="AB533" s="19">
        <f t="shared" si="384"/>
        <v>0.48442093604102116</v>
      </c>
      <c r="AC533" s="19">
        <f t="shared" si="385"/>
        <v>0.5155790639589789</v>
      </c>
      <c r="AD533" s="20">
        <f t="shared" si="386"/>
        <v>-2.4084270535936541E-3</v>
      </c>
      <c r="AE533" s="21">
        <f t="shared" si="391"/>
        <v>1</v>
      </c>
      <c r="AF533" s="21">
        <f t="shared" si="399"/>
        <v>0</v>
      </c>
      <c r="AG533" s="21">
        <f t="shared" si="400"/>
        <v>5</v>
      </c>
      <c r="AH533" s="21">
        <f t="shared" si="401"/>
        <v>0</v>
      </c>
      <c r="AI533" s="21">
        <f t="shared" si="415"/>
        <v>1</v>
      </c>
      <c r="AJ533" s="21">
        <f t="shared" si="416"/>
        <v>-2.4084270535936541E-3</v>
      </c>
      <c r="AK533" s="24">
        <f t="shared" si="392"/>
        <v>1</v>
      </c>
      <c r="AL533" s="24">
        <f t="shared" si="402"/>
        <v>0</v>
      </c>
      <c r="AM533" s="24">
        <f t="shared" si="403"/>
        <v>5</v>
      </c>
      <c r="AN533" s="24">
        <f t="shared" si="404"/>
        <v>0</v>
      </c>
      <c r="AO533" s="24">
        <f t="shared" si="405"/>
        <v>1</v>
      </c>
      <c r="AP533" s="24">
        <f t="shared" si="417"/>
        <v>-2.4084270535936541E-3</v>
      </c>
      <c r="AQ533" s="27">
        <f t="shared" si="393"/>
        <v>1</v>
      </c>
      <c r="AR533" s="27">
        <f t="shared" si="406"/>
        <v>0</v>
      </c>
      <c r="AS533" s="27">
        <f t="shared" si="407"/>
        <v>1</v>
      </c>
      <c r="AT533" s="27">
        <f t="shared" si="408"/>
        <v>1</v>
      </c>
      <c r="AU533" s="27">
        <f t="shared" si="409"/>
        <v>1</v>
      </c>
      <c r="AV533" s="27">
        <f t="shared" si="418"/>
        <v>-2.4084270535936541E-3</v>
      </c>
      <c r="AW533">
        <f t="shared" si="410"/>
        <v>111.63313630944431</v>
      </c>
      <c r="AX533">
        <f t="shared" si="411"/>
        <v>97.25581590779656</v>
      </c>
      <c r="AY533">
        <f t="shared" si="419"/>
        <v>86.259431035134</v>
      </c>
      <c r="AZ533">
        <f t="shared" si="412"/>
        <v>-2.4084270535936541E-3</v>
      </c>
      <c r="BA533">
        <f t="shared" si="420"/>
        <v>98.052868547353967</v>
      </c>
      <c r="BB533" s="4">
        <f t="shared" si="394"/>
        <v>1</v>
      </c>
      <c r="BC533" s="4">
        <f t="shared" si="395"/>
        <v>1</v>
      </c>
    </row>
    <row r="534" spans="1:55">
      <c r="A534" s="37">
        <v>41088</v>
      </c>
      <c r="B534" s="2" t="s">
        <v>76</v>
      </c>
      <c r="C534" s="40">
        <v>9.0299999999999994</v>
      </c>
      <c r="D534" s="19">
        <f t="shared" si="396"/>
        <v>-1.1061946902654633E-3</v>
      </c>
      <c r="E534" s="19">
        <f t="shared" si="421"/>
        <v>-1.7410228509249202E-2</v>
      </c>
      <c r="F534" s="19">
        <f t="shared" si="423"/>
        <v>-1.5267175572519146E-2</v>
      </c>
      <c r="G534" s="19">
        <f t="shared" si="377"/>
        <v>-5.7411273486430138E-2</v>
      </c>
      <c r="H534" s="19">
        <f t="shared" si="413"/>
        <v>-0.93990747173989619</v>
      </c>
      <c r="I534" s="19">
        <f t="shared" si="413"/>
        <v>-0.61719288499298219</v>
      </c>
      <c r="J534" s="19">
        <f t="shared" si="413"/>
        <v>-2.0354623488692116</v>
      </c>
      <c r="K534" s="2" t="s">
        <v>75</v>
      </c>
      <c r="L534" s="40">
        <v>8.2899999999999991</v>
      </c>
      <c r="M534" s="19">
        <f t="shared" si="397"/>
        <v>3.6319612590798257E-3</v>
      </c>
      <c r="N534" s="19">
        <f t="shared" si="422"/>
        <v>1.3447432762836116E-2</v>
      </c>
      <c r="O534" s="19">
        <f t="shared" si="424"/>
        <v>4.1457286432160699E-2</v>
      </c>
      <c r="P534" s="19">
        <f t="shared" si="378"/>
        <v>4.6717171717171616E-2</v>
      </c>
      <c r="Q534" s="19">
        <f t="shared" si="414"/>
        <v>0.69086195715577858</v>
      </c>
      <c r="R534" s="19">
        <f t="shared" si="414"/>
        <v>1.7168674879744028</v>
      </c>
      <c r="S534" s="19">
        <f t="shared" si="414"/>
        <v>1.6125131545517342</v>
      </c>
      <c r="T534" s="19">
        <f t="shared" si="398"/>
        <v>-1.6307694288956749</v>
      </c>
      <c r="U534" s="19">
        <f t="shared" si="398"/>
        <v>-2.334060372967385</v>
      </c>
      <c r="V534" s="19">
        <f t="shared" si="398"/>
        <v>-3.6479755034209456</v>
      </c>
      <c r="W534" s="19">
        <f t="shared" si="379"/>
        <v>8.0558943139076907E-3</v>
      </c>
      <c r="X534" s="19">
        <f t="shared" si="380"/>
        <v>7.4657224587333813E-3</v>
      </c>
      <c r="Y534" s="19">
        <f t="shared" si="381"/>
        <v>1</v>
      </c>
      <c r="Z534" s="19">
        <f t="shared" si="382"/>
        <v>1.0790508699508281</v>
      </c>
      <c r="AA534" s="19">
        <f t="shared" si="383"/>
        <v>2.0790508699508283</v>
      </c>
      <c r="AB534" s="19">
        <f t="shared" si="384"/>
        <v>0.48098871194221959</v>
      </c>
      <c r="AC534" s="19">
        <f t="shared" si="385"/>
        <v>0.5190112880577803</v>
      </c>
      <c r="AD534" s="20">
        <f t="shared" si="386"/>
        <v>-9.5500420596115708E-3</v>
      </c>
      <c r="AE534" s="21">
        <f t="shared" si="391"/>
        <v>1</v>
      </c>
      <c r="AF534" s="21">
        <f t="shared" si="399"/>
        <v>0</v>
      </c>
      <c r="AG534" s="21">
        <f t="shared" si="400"/>
        <v>1</v>
      </c>
      <c r="AH534" s="21">
        <f t="shared" si="401"/>
        <v>1</v>
      </c>
      <c r="AI534" s="21">
        <f t="shared" si="415"/>
        <v>1</v>
      </c>
      <c r="AJ534" s="21">
        <f t="shared" si="416"/>
        <v>-9.5500420596115708E-3</v>
      </c>
      <c r="AK534" s="24">
        <f t="shared" si="392"/>
        <v>1</v>
      </c>
      <c r="AL534" s="24">
        <f t="shared" si="402"/>
        <v>0</v>
      </c>
      <c r="AM534" s="24">
        <f t="shared" si="403"/>
        <v>1</v>
      </c>
      <c r="AN534" s="24">
        <f t="shared" si="404"/>
        <v>1</v>
      </c>
      <c r="AO534" s="24">
        <f t="shared" si="405"/>
        <v>1</v>
      </c>
      <c r="AP534" s="24">
        <f t="shared" si="417"/>
        <v>-9.5500420596115708E-3</v>
      </c>
      <c r="AQ534" s="27">
        <f t="shared" si="393"/>
        <v>1</v>
      </c>
      <c r="AR534" s="27">
        <f t="shared" si="406"/>
        <v>0</v>
      </c>
      <c r="AS534" s="27">
        <f t="shared" si="407"/>
        <v>2</v>
      </c>
      <c r="AT534" s="27">
        <f t="shared" si="408"/>
        <v>0</v>
      </c>
      <c r="AU534" s="27">
        <f t="shared" si="409"/>
        <v>1</v>
      </c>
      <c r="AV534" s="27">
        <f t="shared" si="418"/>
        <v>-9.5500420596115708E-3</v>
      </c>
      <c r="AW534">
        <f t="shared" si="410"/>
        <v>110.56703516244278</v>
      </c>
      <c r="AX534">
        <f t="shared" si="411"/>
        <v>96.327018775335262</v>
      </c>
      <c r="AY534">
        <f t="shared" si="419"/>
        <v>85.435649840710312</v>
      </c>
      <c r="AZ534">
        <f t="shared" si="412"/>
        <v>-9.5500420596115708E-3</v>
      </c>
      <c r="BA534">
        <f t="shared" si="420"/>
        <v>97.116459528661181</v>
      </c>
      <c r="BB534" s="4">
        <f t="shared" si="394"/>
        <v>1</v>
      </c>
      <c r="BC534" s="4">
        <f t="shared" si="395"/>
        <v>1</v>
      </c>
    </row>
    <row r="535" spans="1:55">
      <c r="A535" s="37">
        <v>41089</v>
      </c>
      <c r="B535" s="2" t="s">
        <v>76</v>
      </c>
      <c r="C535" s="40">
        <v>8.98</v>
      </c>
      <c r="D535" s="19">
        <f t="shared" si="396"/>
        <v>-5.5370985603542568E-3</v>
      </c>
      <c r="E535" s="19">
        <f t="shared" si="421"/>
        <v>-3.023758099352045E-2</v>
      </c>
      <c r="F535" s="19">
        <f t="shared" si="423"/>
        <v>-2.2850924918389453E-2</v>
      </c>
      <c r="G535" s="19">
        <f t="shared" si="377"/>
        <v>-5.9685863874345574E-2</v>
      </c>
      <c r="H535" s="19">
        <f t="shared" si="413"/>
        <v>-1.6350157747648157</v>
      </c>
      <c r="I535" s="19">
        <f t="shared" si="413"/>
        <v>-0.9240539106138993</v>
      </c>
      <c r="J535" s="19">
        <f t="shared" si="413"/>
        <v>-2.1084538177094481</v>
      </c>
      <c r="K535" s="2" t="s">
        <v>75</v>
      </c>
      <c r="L535" s="40">
        <v>8.4</v>
      </c>
      <c r="M535" s="19">
        <f t="shared" si="397"/>
        <v>1.3268998793727529E-2</v>
      </c>
      <c r="N535" s="19">
        <f t="shared" si="422"/>
        <v>1.8181818181818226E-2</v>
      </c>
      <c r="O535" s="19">
        <f t="shared" si="424"/>
        <v>3.8318912237330097E-2</v>
      </c>
      <c r="P535" s="19">
        <f t="shared" si="378"/>
        <v>5.2631578947368411E-2</v>
      </c>
      <c r="Q535" s="19">
        <f t="shared" si="414"/>
        <v>0.93559986632910208</v>
      </c>
      <c r="R535" s="19">
        <f t="shared" si="414"/>
        <v>1.5617881656615149</v>
      </c>
      <c r="S535" s="19">
        <f t="shared" si="414"/>
        <v>1.7983008483345051</v>
      </c>
      <c r="T535" s="19">
        <f t="shared" si="398"/>
        <v>-2.5706156410939176</v>
      </c>
      <c r="U535" s="19">
        <f t="shared" si="398"/>
        <v>-2.4858420762754143</v>
      </c>
      <c r="V535" s="19">
        <f t="shared" si="398"/>
        <v>-3.9067546660439532</v>
      </c>
      <c r="W535" s="19">
        <f t="shared" si="379"/>
        <v>8.0771353188718153E-3</v>
      </c>
      <c r="X535" s="19">
        <f t="shared" si="380"/>
        <v>7.7789611238179065E-3</v>
      </c>
      <c r="Y535" s="19">
        <f t="shared" si="381"/>
        <v>1</v>
      </c>
      <c r="Z535" s="19">
        <f t="shared" si="382"/>
        <v>1.0383308503934989</v>
      </c>
      <c r="AA535" s="19">
        <f t="shared" si="383"/>
        <v>2.0383308503934989</v>
      </c>
      <c r="AB535" s="19">
        <f t="shared" si="384"/>
        <v>0.49059749049422002</v>
      </c>
      <c r="AC535" s="19">
        <f t="shared" si="385"/>
        <v>0.50940250950578003</v>
      </c>
      <c r="AD535" s="20">
        <f t="shared" si="386"/>
        <v>6.8564144020932891E-3</v>
      </c>
      <c r="AE535" s="21">
        <f t="shared" si="391"/>
        <v>1</v>
      </c>
      <c r="AF535" s="21">
        <f t="shared" si="399"/>
        <v>0</v>
      </c>
      <c r="AG535" s="21">
        <f t="shared" si="400"/>
        <v>2</v>
      </c>
      <c r="AH535" s="21">
        <f t="shared" si="401"/>
        <v>0</v>
      </c>
      <c r="AI535" s="21">
        <f t="shared" si="415"/>
        <v>1</v>
      </c>
      <c r="AJ535" s="21">
        <f t="shared" si="416"/>
        <v>6.8564144020932891E-3</v>
      </c>
      <c r="AK535" s="24">
        <f t="shared" si="392"/>
        <v>1</v>
      </c>
      <c r="AL535" s="24">
        <f t="shared" si="402"/>
        <v>0</v>
      </c>
      <c r="AM535" s="24">
        <f t="shared" si="403"/>
        <v>2</v>
      </c>
      <c r="AN535" s="24">
        <f t="shared" si="404"/>
        <v>0</v>
      </c>
      <c r="AO535" s="24">
        <f t="shared" si="405"/>
        <v>1</v>
      </c>
      <c r="AP535" s="24">
        <f t="shared" si="417"/>
        <v>6.8564144020932891E-3</v>
      </c>
      <c r="AQ535" s="27">
        <f t="shared" si="393"/>
        <v>1</v>
      </c>
      <c r="AR535" s="27">
        <f t="shared" si="406"/>
        <v>0</v>
      </c>
      <c r="AS535" s="27">
        <f t="shared" si="407"/>
        <v>3</v>
      </c>
      <c r="AT535" s="27">
        <f t="shared" si="408"/>
        <v>0</v>
      </c>
      <c r="AU535" s="27">
        <f t="shared" si="409"/>
        <v>1</v>
      </c>
      <c r="AV535" s="27">
        <f t="shared" si="418"/>
        <v>6.8564144020932891E-3</v>
      </c>
      <c r="AW535">
        <f t="shared" si="410"/>
        <v>111.3251285747273</v>
      </c>
      <c r="AX535">
        <f t="shared" si="411"/>
        <v>96.987476734177179</v>
      </c>
      <c r="AY535">
        <f t="shared" si="419"/>
        <v>86.021432060730362</v>
      </c>
      <c r="AZ535">
        <f t="shared" si="412"/>
        <v>6.85641440209329E-3</v>
      </c>
      <c r="BA535">
        <f t="shared" si="420"/>
        <v>97.782330220453801</v>
      </c>
      <c r="BB535" s="4">
        <f t="shared" si="394"/>
        <v>1</v>
      </c>
      <c r="BC535" s="4">
        <f t="shared" si="395"/>
        <v>1</v>
      </c>
    </row>
    <row r="536" spans="1:55">
      <c r="A536" s="37">
        <v>41092</v>
      </c>
      <c r="B536" s="2" t="s">
        <v>76</v>
      </c>
      <c r="C536" s="40">
        <v>9.0500000000000007</v>
      </c>
      <c r="D536" s="19">
        <f t="shared" si="396"/>
        <v>7.7951002227171808E-3</v>
      </c>
      <c r="E536" s="19">
        <f t="shared" si="421"/>
        <v>-7.6754385964910654E-3</v>
      </c>
      <c r="F536" s="19">
        <f t="shared" si="423"/>
        <v>-1.4161220043572877E-2</v>
      </c>
      <c r="G536" s="19">
        <f t="shared" si="377"/>
        <v>-4.232804232804218E-2</v>
      </c>
      <c r="H536" s="19">
        <f t="shared" si="413"/>
        <v>-0.41107133375820065</v>
      </c>
      <c r="I536" s="19">
        <f t="shared" si="413"/>
        <v>-0.57434762566435882</v>
      </c>
      <c r="J536" s="19">
        <f t="shared" si="413"/>
        <v>-1.491320139532754</v>
      </c>
      <c r="K536" s="2" t="s">
        <v>75</v>
      </c>
      <c r="L536" s="40">
        <v>8.35</v>
      </c>
      <c r="M536" s="19">
        <f t="shared" si="397"/>
        <v>-5.9523809523810371E-3</v>
      </c>
      <c r="N536" s="19">
        <f t="shared" si="422"/>
        <v>1.458080194410683E-2</v>
      </c>
      <c r="O536" s="19">
        <f t="shared" si="424"/>
        <v>3.2138442521631616E-2</v>
      </c>
      <c r="P536" s="19">
        <f t="shared" si="378"/>
        <v>3.9850560398505645E-2</v>
      </c>
      <c r="Q536" s="19">
        <f t="shared" si="414"/>
        <v>0.75538612518285053</v>
      </c>
      <c r="R536" s="19">
        <f t="shared" si="414"/>
        <v>1.2988815377445981</v>
      </c>
      <c r="S536" s="19">
        <f t="shared" si="414"/>
        <v>1.3483509614408637</v>
      </c>
      <c r="T536" s="19">
        <f t="shared" si="398"/>
        <v>-1.1664574589410512</v>
      </c>
      <c r="U536" s="19">
        <f t="shared" si="398"/>
        <v>-1.8732291634089568</v>
      </c>
      <c r="V536" s="19">
        <f t="shared" si="398"/>
        <v>-2.839671100973618</v>
      </c>
      <c r="W536" s="19">
        <f t="shared" si="379"/>
        <v>8.2241548431531506E-3</v>
      </c>
      <c r="X536" s="19">
        <f t="shared" si="380"/>
        <v>7.9534513161499294E-3</v>
      </c>
      <c r="Y536" s="19">
        <f t="shared" si="381"/>
        <v>1</v>
      </c>
      <c r="Z536" s="19">
        <f t="shared" si="382"/>
        <v>1.0340359821469634</v>
      </c>
      <c r="AA536" s="19">
        <f t="shared" si="383"/>
        <v>2.0340359821469631</v>
      </c>
      <c r="AB536" s="19">
        <f t="shared" si="384"/>
        <v>0.49163338740177115</v>
      </c>
      <c r="AC536" s="19">
        <f t="shared" si="385"/>
        <v>0.50836661259822891</v>
      </c>
      <c r="AD536" s="20">
        <f t="shared" si="386"/>
        <v>5.4324131204614443E-4</v>
      </c>
      <c r="AE536" s="21">
        <f t="shared" si="391"/>
        <v>1</v>
      </c>
      <c r="AF536" s="21">
        <f t="shared" si="399"/>
        <v>0</v>
      </c>
      <c r="AG536" s="21">
        <f t="shared" si="400"/>
        <v>3</v>
      </c>
      <c r="AH536" s="21">
        <f t="shared" si="401"/>
        <v>0</v>
      </c>
      <c r="AI536" s="21">
        <f t="shared" si="415"/>
        <v>1</v>
      </c>
      <c r="AJ536" s="21">
        <f t="shared" si="416"/>
        <v>5.4324131204614443E-4</v>
      </c>
      <c r="AK536" s="24">
        <f t="shared" si="392"/>
        <v>1</v>
      </c>
      <c r="AL536" s="24">
        <f t="shared" si="402"/>
        <v>0</v>
      </c>
      <c r="AM536" s="24">
        <f t="shared" si="403"/>
        <v>3</v>
      </c>
      <c r="AN536" s="24">
        <f t="shared" si="404"/>
        <v>0</v>
      </c>
      <c r="AO536" s="24">
        <f t="shared" si="405"/>
        <v>1</v>
      </c>
      <c r="AP536" s="24">
        <f t="shared" si="417"/>
        <v>5.4324131204614443E-4</v>
      </c>
      <c r="AQ536" s="27">
        <f t="shared" si="393"/>
        <v>1</v>
      </c>
      <c r="AR536" s="27">
        <f t="shared" si="406"/>
        <v>0</v>
      </c>
      <c r="AS536" s="27">
        <f t="shared" si="407"/>
        <v>4</v>
      </c>
      <c r="AT536" s="27">
        <f t="shared" si="408"/>
        <v>0</v>
      </c>
      <c r="AU536" s="27">
        <f t="shared" si="409"/>
        <v>1</v>
      </c>
      <c r="AV536" s="27">
        <f t="shared" si="418"/>
        <v>5.4324131204614443E-4</v>
      </c>
      <c r="AW536">
        <f t="shared" si="410"/>
        <v>111.38560498363793</v>
      </c>
      <c r="AX536">
        <f t="shared" si="411"/>
        <v>97.040164338290296</v>
      </c>
      <c r="AY536">
        <f t="shared" si="419"/>
        <v>86.06816245634711</v>
      </c>
      <c r="AZ536">
        <f t="shared" si="412"/>
        <v>5.4324131204614443E-4</v>
      </c>
      <c r="BA536">
        <f t="shared" si="420"/>
        <v>97.835449621817688</v>
      </c>
      <c r="BB536" s="4">
        <f t="shared" si="394"/>
        <v>1</v>
      </c>
      <c r="BC536" s="4">
        <f t="shared" si="395"/>
        <v>1</v>
      </c>
    </row>
    <row r="537" spans="1:55">
      <c r="A537" s="37">
        <v>41093</v>
      </c>
      <c r="B537" s="2" t="s">
        <v>76</v>
      </c>
      <c r="C537" s="40">
        <v>9.06</v>
      </c>
      <c r="D537" s="19">
        <f t="shared" si="396"/>
        <v>1.1049723756905842E-3</v>
      </c>
      <c r="E537" s="19">
        <f t="shared" si="421"/>
        <v>-2.2026431718061203E-3</v>
      </c>
      <c r="F537" s="19">
        <f t="shared" si="423"/>
        <v>-1.6286644951140104E-2</v>
      </c>
      <c r="G537" s="19">
        <f t="shared" si="377"/>
        <v>-4.228329809725162E-2</v>
      </c>
      <c r="H537" s="19">
        <f t="shared" si="413"/>
        <v>-0.1185589417526404</v>
      </c>
      <c r="I537" s="19">
        <f t="shared" si="413"/>
        <v>-0.66217086387286439</v>
      </c>
      <c r="J537" s="19">
        <f t="shared" si="413"/>
        <v>-1.5000163697113971</v>
      </c>
      <c r="K537" s="2" t="s">
        <v>75</v>
      </c>
      <c r="L537" s="40">
        <v>8.35</v>
      </c>
      <c r="M537" s="19">
        <f t="shared" si="397"/>
        <v>0</v>
      </c>
      <c r="N537" s="19">
        <f t="shared" si="422"/>
        <v>1.7052375152253201E-2</v>
      </c>
      <c r="O537" s="19">
        <f t="shared" si="424"/>
        <v>3.5980148883374585E-2</v>
      </c>
      <c r="P537" s="19">
        <f t="shared" si="378"/>
        <v>4.1147132169576071E-2</v>
      </c>
      <c r="Q537" s="19">
        <f t="shared" si="414"/>
        <v>0.90216441771293709</v>
      </c>
      <c r="R537" s="19">
        <f t="shared" si="414"/>
        <v>1.4564759560383018</v>
      </c>
      <c r="S537" s="19">
        <f t="shared" si="414"/>
        <v>1.3965526749001727</v>
      </c>
      <c r="T537" s="19">
        <f t="shared" si="398"/>
        <v>-1.0207233594655776</v>
      </c>
      <c r="U537" s="19">
        <f t="shared" si="398"/>
        <v>-2.1186468199111661</v>
      </c>
      <c r="V537" s="19">
        <f t="shared" si="398"/>
        <v>-2.8965690446115699</v>
      </c>
      <c r="W537" s="19">
        <f t="shared" si="379"/>
        <v>8.225115077523E-3</v>
      </c>
      <c r="X537" s="19">
        <f t="shared" si="380"/>
        <v>7.9316700205126576E-3</v>
      </c>
      <c r="Y537" s="19">
        <f t="shared" si="381"/>
        <v>1</v>
      </c>
      <c r="Z537" s="19">
        <f t="shared" si="382"/>
        <v>1.0369966294930884</v>
      </c>
      <c r="AA537" s="19">
        <f t="shared" si="383"/>
        <v>2.0369966294930881</v>
      </c>
      <c r="AB537" s="19">
        <f t="shared" si="384"/>
        <v>0.49091882898640465</v>
      </c>
      <c r="AC537" s="19">
        <f t="shared" si="385"/>
        <v>0.50908117101359551</v>
      </c>
      <c r="AD537" s="20">
        <f t="shared" si="386"/>
        <v>7.518864416584144E-3</v>
      </c>
      <c r="AE537" s="21">
        <f t="shared" si="391"/>
        <v>1</v>
      </c>
      <c r="AF537" s="21">
        <f t="shared" si="399"/>
        <v>0</v>
      </c>
      <c r="AG537" s="21">
        <f t="shared" si="400"/>
        <v>4</v>
      </c>
      <c r="AH537" s="21">
        <f t="shared" si="401"/>
        <v>0</v>
      </c>
      <c r="AI537" s="21">
        <f t="shared" si="415"/>
        <v>1</v>
      </c>
      <c r="AJ537" s="21">
        <f t="shared" si="416"/>
        <v>7.518864416584144E-3</v>
      </c>
      <c r="AK537" s="24">
        <f t="shared" si="392"/>
        <v>1</v>
      </c>
      <c r="AL537" s="24">
        <f t="shared" si="402"/>
        <v>0</v>
      </c>
      <c r="AM537" s="24">
        <f t="shared" si="403"/>
        <v>4</v>
      </c>
      <c r="AN537" s="24">
        <f t="shared" si="404"/>
        <v>0</v>
      </c>
      <c r="AO537" s="24">
        <f t="shared" si="405"/>
        <v>1</v>
      </c>
      <c r="AP537" s="24">
        <f t="shared" si="417"/>
        <v>7.518864416584144E-3</v>
      </c>
      <c r="AQ537" s="27">
        <f t="shared" si="393"/>
        <v>1</v>
      </c>
      <c r="AR537" s="27">
        <f t="shared" si="406"/>
        <v>0</v>
      </c>
      <c r="AS537" s="27">
        <f t="shared" si="407"/>
        <v>5</v>
      </c>
      <c r="AT537" s="27">
        <f t="shared" si="408"/>
        <v>0</v>
      </c>
      <c r="AU537" s="27">
        <f t="shared" si="409"/>
        <v>1</v>
      </c>
      <c r="AV537" s="27">
        <f t="shared" si="418"/>
        <v>7.518864416584144E-3</v>
      </c>
      <c r="AW537">
        <f t="shared" si="410"/>
        <v>112.22309824546912</v>
      </c>
      <c r="AX537">
        <f t="shared" si="411"/>
        <v>97.769796176912948</v>
      </c>
      <c r="AY537">
        <f t="shared" si="419"/>
        <v>86.715297300440923</v>
      </c>
      <c r="AZ537">
        <f t="shared" si="412"/>
        <v>7.5188644165841449E-3</v>
      </c>
      <c r="BA537">
        <f t="shared" si="420"/>
        <v>98.571061102659698</v>
      </c>
      <c r="BB537" s="4">
        <f t="shared" si="394"/>
        <v>1</v>
      </c>
      <c r="BC537" s="4">
        <f t="shared" si="395"/>
        <v>1</v>
      </c>
    </row>
    <row r="538" spans="1:55">
      <c r="A538" s="37">
        <v>41094</v>
      </c>
      <c r="B538" s="2" t="s">
        <v>76</v>
      </c>
      <c r="C538" s="40">
        <v>9.1199999999999992</v>
      </c>
      <c r="D538" s="19">
        <f t="shared" si="396"/>
        <v>6.6225165562912493E-3</v>
      </c>
      <c r="E538" s="19">
        <f t="shared" si="421"/>
        <v>8.8495575221239024E-3</v>
      </c>
      <c r="F538" s="19">
        <f t="shared" si="423"/>
        <v>-1.2987012987013094E-2</v>
      </c>
      <c r="G538" s="19">
        <f t="shared" si="377"/>
        <v>-1.935483870967758E-2</v>
      </c>
      <c r="H538" s="19">
        <f t="shared" ref="H538:J553" si="425">E538/STDEV(E478:E537)</f>
        <v>0.48389005108527411</v>
      </c>
      <c r="I538" s="19">
        <f t="shared" si="425"/>
        <v>-0.53695605651626255</v>
      </c>
      <c r="J538" s="19">
        <f t="shared" si="425"/>
        <v>-0.69532839391626355</v>
      </c>
      <c r="K538" s="2" t="s">
        <v>75</v>
      </c>
      <c r="L538" s="40">
        <v>8.2799999999999994</v>
      </c>
      <c r="M538" s="19">
        <f t="shared" si="397"/>
        <v>-8.3832335329341659E-3</v>
      </c>
      <c r="N538" s="19">
        <f t="shared" si="422"/>
        <v>2.4213075060532173E-3</v>
      </c>
      <c r="O538" s="19">
        <f t="shared" si="424"/>
        <v>2.9850746268656747E-2</v>
      </c>
      <c r="P538" s="19">
        <f t="shared" si="378"/>
        <v>4.2821158690176192E-2</v>
      </c>
      <c r="Q538" s="19">
        <f t="shared" ref="Q538:S553" si="426">N538/STDEV(N478:N537)</f>
        <v>0.13240195329035234</v>
      </c>
      <c r="R538" s="19">
        <f t="shared" si="426"/>
        <v>1.2085253136581522</v>
      </c>
      <c r="S538" s="19">
        <f t="shared" si="426"/>
        <v>1.4516537450065681</v>
      </c>
      <c r="T538" s="19">
        <f t="shared" si="398"/>
        <v>0.35148809779492174</v>
      </c>
      <c r="U538" s="19">
        <f t="shared" si="398"/>
        <v>-1.7454813701744147</v>
      </c>
      <c r="V538" s="19">
        <f t="shared" si="398"/>
        <v>-2.1469821389228319</v>
      </c>
      <c r="W538" s="19">
        <f t="shared" si="379"/>
        <v>7.6624472658692487E-3</v>
      </c>
      <c r="X538" s="19">
        <f t="shared" si="380"/>
        <v>7.8117541901490195E-3</v>
      </c>
      <c r="Y538" s="19">
        <f t="shared" si="381"/>
        <v>1.0194855402065639</v>
      </c>
      <c r="Z538" s="19">
        <f t="shared" si="382"/>
        <v>1</v>
      </c>
      <c r="AA538" s="19">
        <f t="shared" si="383"/>
        <v>2.0194855402065639</v>
      </c>
      <c r="AB538" s="19">
        <f t="shared" si="384"/>
        <v>0.50482438220492798</v>
      </c>
      <c r="AC538" s="19">
        <f t="shared" si="385"/>
        <v>0.49517561779507202</v>
      </c>
      <c r="AD538" s="20">
        <f t="shared" si="386"/>
        <v>-5.1598302769896038E-3</v>
      </c>
      <c r="AE538" s="21">
        <f t="shared" si="391"/>
        <v>0</v>
      </c>
      <c r="AF538" s="21">
        <f t="shared" si="399"/>
        <v>0</v>
      </c>
      <c r="AG538" s="21">
        <f t="shared" si="400"/>
        <v>5</v>
      </c>
      <c r="AH538" s="21">
        <f t="shared" si="401"/>
        <v>0</v>
      </c>
      <c r="AI538" s="21">
        <f t="shared" si="415"/>
        <v>1</v>
      </c>
      <c r="AJ538" s="21">
        <f t="shared" si="416"/>
        <v>-5.1598302769896038E-3</v>
      </c>
      <c r="AK538" s="24">
        <f t="shared" si="392"/>
        <v>1</v>
      </c>
      <c r="AL538" s="24">
        <f t="shared" si="402"/>
        <v>0</v>
      </c>
      <c r="AM538" s="24">
        <f t="shared" si="403"/>
        <v>5</v>
      </c>
      <c r="AN538" s="24">
        <f t="shared" si="404"/>
        <v>0</v>
      </c>
      <c r="AO538" s="24">
        <f t="shared" si="405"/>
        <v>1</v>
      </c>
      <c r="AP538" s="24">
        <f t="shared" si="417"/>
        <v>-5.1598302769896038E-3</v>
      </c>
      <c r="AQ538" s="27">
        <f t="shared" si="393"/>
        <v>1</v>
      </c>
      <c r="AR538" s="27">
        <f t="shared" si="406"/>
        <v>0</v>
      </c>
      <c r="AS538" s="27">
        <f t="shared" si="407"/>
        <v>1</v>
      </c>
      <c r="AT538" s="27">
        <f t="shared" si="408"/>
        <v>1</v>
      </c>
      <c r="AU538" s="27">
        <f t="shared" si="409"/>
        <v>1</v>
      </c>
      <c r="AV538" s="27">
        <f t="shared" si="418"/>
        <v>-5.1598302769896038E-3</v>
      </c>
      <c r="AW538">
        <f t="shared" si="410"/>
        <v>111.64404610536457</v>
      </c>
      <c r="AX538">
        <f t="shared" si="411"/>
        <v>97.265320622424213</v>
      </c>
      <c r="AY538">
        <f t="shared" si="419"/>
        <v>86.267861083951956</v>
      </c>
      <c r="AZ538">
        <f t="shared" si="412"/>
        <v>-5.1598302769896038E-3</v>
      </c>
      <c r="BA538">
        <f t="shared" si="420"/>
        <v>98.062451157147194</v>
      </c>
      <c r="BB538" s="4">
        <f t="shared" si="394"/>
        <v>0</v>
      </c>
      <c r="BC538" s="4">
        <f t="shared" si="395"/>
        <v>0</v>
      </c>
    </row>
    <row r="539" spans="1:55">
      <c r="A539" s="37">
        <v>41095</v>
      </c>
      <c r="B539" s="2" t="s">
        <v>76</v>
      </c>
      <c r="C539" s="40">
        <v>9.07</v>
      </c>
      <c r="D539" s="19">
        <f t="shared" si="396"/>
        <v>-5.4824561403507607E-3</v>
      </c>
      <c r="E539" s="19">
        <f t="shared" si="421"/>
        <v>4.4296788482836025E-3</v>
      </c>
      <c r="F539" s="19">
        <f t="shared" si="423"/>
        <v>-1.3057671381936803E-2</v>
      </c>
      <c r="G539" s="19">
        <f t="shared" si="377"/>
        <v>-2.7867095391211124E-2</v>
      </c>
      <c r="H539" s="19">
        <f t="shared" si="425"/>
        <v>0.24527005347505962</v>
      </c>
      <c r="I539" s="19">
        <f t="shared" si="425"/>
        <v>-0.55516926018263346</v>
      </c>
      <c r="J539" s="19">
        <f t="shared" si="425"/>
        <v>-1.0279800293287409</v>
      </c>
      <c r="K539" s="2" t="s">
        <v>75</v>
      </c>
      <c r="L539" s="40">
        <v>8.32</v>
      </c>
      <c r="M539" s="19">
        <f t="shared" si="397"/>
        <v>4.8309178743962469E-3</v>
      </c>
      <c r="N539" s="19">
        <f t="shared" si="422"/>
        <v>3.6188178528348781E-3</v>
      </c>
      <c r="O539" s="19">
        <f t="shared" si="424"/>
        <v>1.7114914425427941E-2</v>
      </c>
      <c r="P539" s="19">
        <f t="shared" si="378"/>
        <v>3.4825870646766316E-2</v>
      </c>
      <c r="Q539" s="19">
        <f t="shared" si="426"/>
        <v>0.20173038458012285</v>
      </c>
      <c r="R539" s="19">
        <f t="shared" si="426"/>
        <v>0.7010749061767807</v>
      </c>
      <c r="S539" s="19">
        <f t="shared" si="426"/>
        <v>1.1812835437411888</v>
      </c>
      <c r="T539" s="19">
        <f t="shared" si="398"/>
        <v>4.3539668894936767E-2</v>
      </c>
      <c r="U539" s="19">
        <f t="shared" si="398"/>
        <v>-1.2562441663594142</v>
      </c>
      <c r="V539" s="19">
        <f t="shared" si="398"/>
        <v>-2.2092635730699297</v>
      </c>
      <c r="W539" s="19">
        <f t="shared" si="379"/>
        <v>7.6601690799388208E-3</v>
      </c>
      <c r="X539" s="19">
        <f t="shared" si="380"/>
        <v>7.4487170725807631E-3</v>
      </c>
      <c r="Y539" s="19">
        <f t="shared" si="381"/>
        <v>1</v>
      </c>
      <c r="Z539" s="19">
        <f t="shared" si="382"/>
        <v>1.0283877082855553</v>
      </c>
      <c r="AA539" s="19">
        <f t="shared" si="383"/>
        <v>2.028387708285555</v>
      </c>
      <c r="AB539" s="19">
        <f t="shared" si="384"/>
        <v>0.49300239590054779</v>
      </c>
      <c r="AC539" s="19">
        <f t="shared" si="385"/>
        <v>0.50699760409945238</v>
      </c>
      <c r="AD539" s="20">
        <f t="shared" si="386"/>
        <v>-5.0066155892252596E-3</v>
      </c>
      <c r="AE539" s="21">
        <f t="shared" si="391"/>
        <v>0</v>
      </c>
      <c r="AF539" s="21">
        <f t="shared" si="399"/>
        <v>0</v>
      </c>
      <c r="AG539" s="21">
        <f t="shared" si="400"/>
        <v>0</v>
      </c>
      <c r="AH539" s="21">
        <f t="shared" si="401"/>
        <v>1</v>
      </c>
      <c r="AI539" s="21">
        <f t="shared" si="415"/>
        <v>0</v>
      </c>
      <c r="AJ539" s="21">
        <f t="shared" si="416"/>
        <v>0</v>
      </c>
      <c r="AK539" s="24">
        <f t="shared" si="392"/>
        <v>1</v>
      </c>
      <c r="AL539" s="24">
        <f t="shared" si="402"/>
        <v>0</v>
      </c>
      <c r="AM539" s="24">
        <f t="shared" si="403"/>
        <v>1</v>
      </c>
      <c r="AN539" s="24">
        <f t="shared" si="404"/>
        <v>1</v>
      </c>
      <c r="AO539" s="24">
        <f t="shared" si="405"/>
        <v>1</v>
      </c>
      <c r="AP539" s="24">
        <f t="shared" si="417"/>
        <v>-5.0066155892252596E-3</v>
      </c>
      <c r="AQ539" s="27">
        <f t="shared" si="393"/>
        <v>1</v>
      </c>
      <c r="AR539" s="27">
        <f t="shared" si="406"/>
        <v>0</v>
      </c>
      <c r="AS539" s="27">
        <f t="shared" si="407"/>
        <v>2</v>
      </c>
      <c r="AT539" s="27">
        <f t="shared" si="408"/>
        <v>0</v>
      </c>
      <c r="AU539" s="27">
        <f t="shared" si="409"/>
        <v>1</v>
      </c>
      <c r="AV539" s="27">
        <f t="shared" si="418"/>
        <v>-5.0066155892252596E-3</v>
      </c>
      <c r="AW539">
        <f t="shared" si="410"/>
        <v>111.64404610536457</v>
      </c>
      <c r="AX539">
        <f t="shared" si="411"/>
        <v>96.778350551904992</v>
      </c>
      <c r="AY539">
        <f t="shared" si="419"/>
        <v>85.835951065799932</v>
      </c>
      <c r="AZ539">
        <f t="shared" si="412"/>
        <v>-3.3377437261501732E-3</v>
      </c>
      <c r="BA539">
        <f t="shared" si="420"/>
        <v>97.735143826026516</v>
      </c>
      <c r="BB539" s="4">
        <f t="shared" si="394"/>
        <v>0</v>
      </c>
      <c r="BC539" s="4">
        <f t="shared" si="395"/>
        <v>0</v>
      </c>
    </row>
    <row r="540" spans="1:55">
      <c r="A540" s="37">
        <v>41096</v>
      </c>
      <c r="B540" s="2" t="s">
        <v>76</v>
      </c>
      <c r="C540" s="40">
        <v>9.09</v>
      </c>
      <c r="D540" s="19">
        <f t="shared" si="396"/>
        <v>2.2050716648290597E-3</v>
      </c>
      <c r="E540" s="19">
        <f t="shared" si="421"/>
        <v>1.2249443207126886E-2</v>
      </c>
      <c r="F540" s="19">
        <f t="shared" si="423"/>
        <v>-1.8358531317494594E-2</v>
      </c>
      <c r="G540" s="19">
        <f t="shared" si="377"/>
        <v>-2.5723472668810313E-2</v>
      </c>
      <c r="H540" s="19">
        <f t="shared" si="425"/>
        <v>0.68826951051840513</v>
      </c>
      <c r="I540" s="19">
        <f t="shared" si="425"/>
        <v>-0.79788760968553241</v>
      </c>
      <c r="J540" s="19">
        <f t="shared" si="425"/>
        <v>-0.96505907990820172</v>
      </c>
      <c r="K540" s="2" t="s">
        <v>75</v>
      </c>
      <c r="L540" s="40">
        <v>8.42</v>
      </c>
      <c r="M540" s="19">
        <f t="shared" si="397"/>
        <v>1.2019230769230727E-2</v>
      </c>
      <c r="N540" s="19">
        <f t="shared" si="422"/>
        <v>2.38095238095233E-3</v>
      </c>
      <c r="O540" s="19">
        <f t="shared" si="424"/>
        <v>2.0606060606060597E-2</v>
      </c>
      <c r="P540" s="19">
        <f t="shared" si="378"/>
        <v>5.381727158948682E-2</v>
      </c>
      <c r="Q540" s="19">
        <f t="shared" si="426"/>
        <v>0.13412580213396696</v>
      </c>
      <c r="R540" s="19">
        <f t="shared" si="426"/>
        <v>0.85659103144030191</v>
      </c>
      <c r="S540" s="19">
        <f t="shared" si="426"/>
        <v>1.8241064716210964</v>
      </c>
      <c r="T540" s="19">
        <f t="shared" si="398"/>
        <v>0.55414370838443816</v>
      </c>
      <c r="U540" s="19">
        <f t="shared" si="398"/>
        <v>-1.6544786411258343</v>
      </c>
      <c r="V540" s="19">
        <f t="shared" si="398"/>
        <v>-2.7891655515292983</v>
      </c>
      <c r="W540" s="19">
        <f t="shared" si="379"/>
        <v>7.6969200152181881E-3</v>
      </c>
      <c r="X540" s="19">
        <f t="shared" si="380"/>
        <v>7.5390059877511011E-3</v>
      </c>
      <c r="Y540" s="19">
        <f t="shared" si="381"/>
        <v>1</v>
      </c>
      <c r="Z540" s="19">
        <f t="shared" si="382"/>
        <v>1.0209462663544313</v>
      </c>
      <c r="AA540" s="19">
        <f t="shared" si="383"/>
        <v>2.0209462663544313</v>
      </c>
      <c r="AB540" s="19">
        <f t="shared" si="384"/>
        <v>0.4948177082431251</v>
      </c>
      <c r="AC540" s="19">
        <f t="shared" si="385"/>
        <v>0.5051822917568749</v>
      </c>
      <c r="AD540" s="20">
        <f t="shared" si="386"/>
        <v>2.8886447354148845E-3</v>
      </c>
      <c r="AE540" s="21">
        <f t="shared" si="391"/>
        <v>0</v>
      </c>
      <c r="AF540" s="21">
        <f t="shared" si="399"/>
        <v>0</v>
      </c>
      <c r="AG540" s="21">
        <f t="shared" si="400"/>
        <v>0</v>
      </c>
      <c r="AH540" s="21">
        <f t="shared" si="401"/>
        <v>0</v>
      </c>
      <c r="AI540" s="21">
        <f t="shared" si="415"/>
        <v>0</v>
      </c>
      <c r="AJ540" s="21">
        <f t="shared" si="416"/>
        <v>0</v>
      </c>
      <c r="AK540" s="24">
        <f t="shared" si="392"/>
        <v>1</v>
      </c>
      <c r="AL540" s="24">
        <f t="shared" si="402"/>
        <v>0</v>
      </c>
      <c r="AM540" s="24">
        <f t="shared" si="403"/>
        <v>2</v>
      </c>
      <c r="AN540" s="24">
        <f t="shared" si="404"/>
        <v>0</v>
      </c>
      <c r="AO540" s="24">
        <f t="shared" si="405"/>
        <v>1</v>
      </c>
      <c r="AP540" s="24">
        <f t="shared" si="417"/>
        <v>2.8886447354148845E-3</v>
      </c>
      <c r="AQ540" s="27">
        <f t="shared" si="393"/>
        <v>1</v>
      </c>
      <c r="AR540" s="27">
        <f t="shared" si="406"/>
        <v>0</v>
      </c>
      <c r="AS540" s="27">
        <f t="shared" si="407"/>
        <v>3</v>
      </c>
      <c r="AT540" s="27">
        <f t="shared" si="408"/>
        <v>0</v>
      </c>
      <c r="AU540" s="27">
        <f t="shared" si="409"/>
        <v>1</v>
      </c>
      <c r="AV540" s="27">
        <f t="shared" si="418"/>
        <v>2.8886447354148845E-3</v>
      </c>
      <c r="AW540">
        <f t="shared" si="410"/>
        <v>111.64404610536457</v>
      </c>
      <c r="AX540">
        <f t="shared" si="411"/>
        <v>97.057908824728884</v>
      </c>
      <c r="AY540">
        <f t="shared" si="419"/>
        <v>86.08390063395548</v>
      </c>
      <c r="AZ540">
        <f t="shared" si="412"/>
        <v>1.9257631569432564E-3</v>
      </c>
      <c r="BA540">
        <f t="shared" si="420"/>
        <v>97.923358565145222</v>
      </c>
      <c r="BB540" s="4">
        <f t="shared" si="394"/>
        <v>0</v>
      </c>
      <c r="BC540" s="4">
        <f t="shared" si="395"/>
        <v>0</v>
      </c>
    </row>
    <row r="541" spans="1:55">
      <c r="A541" s="37">
        <v>41099</v>
      </c>
      <c r="B541" s="2" t="s">
        <v>76</v>
      </c>
      <c r="C541" s="40">
        <v>9.11</v>
      </c>
      <c r="D541" s="19">
        <f t="shared" si="396"/>
        <v>2.2002200220021533E-3</v>
      </c>
      <c r="E541" s="19">
        <f t="shared" si="421"/>
        <v>6.6298342541435042E-3</v>
      </c>
      <c r="F541" s="19">
        <f t="shared" si="423"/>
        <v>-1.0964912280701522E-3</v>
      </c>
      <c r="G541" s="19">
        <f t="shared" ref="G541:G604" si="427">(C541-C521)/C521</f>
        <v>-2.1905805038336637E-3</v>
      </c>
      <c r="H541" s="19">
        <f t="shared" si="425"/>
        <v>0.37587650753056018</v>
      </c>
      <c r="I541" s="19">
        <f t="shared" si="425"/>
        <v>-4.8574853366695023E-2</v>
      </c>
      <c r="J541" s="19">
        <f t="shared" si="425"/>
        <v>-8.2829196542897193E-2</v>
      </c>
      <c r="K541" s="2" t="s">
        <v>75</v>
      </c>
      <c r="L541" s="40">
        <v>8.39</v>
      </c>
      <c r="M541" s="19">
        <f t="shared" si="397"/>
        <v>-3.5629453681709456E-3</v>
      </c>
      <c r="N541" s="19">
        <f t="shared" si="422"/>
        <v>4.7904191616767577E-3</v>
      </c>
      <c r="O541" s="19">
        <f t="shared" si="424"/>
        <v>1.944106925880925E-2</v>
      </c>
      <c r="P541" s="19">
        <f t="shared" ref="P541:P604" si="428">(L541-L521)/L521</f>
        <v>5.0062578222778514E-2</v>
      </c>
      <c r="Q541" s="19">
        <f t="shared" si="426"/>
        <v>0.26994698059607658</v>
      </c>
      <c r="R541" s="19">
        <f t="shared" si="426"/>
        <v>0.81675802378567719</v>
      </c>
      <c r="S541" s="19">
        <f t="shared" si="426"/>
        <v>1.680804027544015</v>
      </c>
      <c r="T541" s="19">
        <f t="shared" si="398"/>
        <v>0.1059295269344836</v>
      </c>
      <c r="U541" s="19">
        <f t="shared" si="398"/>
        <v>-0.86533287715237217</v>
      </c>
      <c r="V541" s="19">
        <f t="shared" si="398"/>
        <v>-1.7636332240869121</v>
      </c>
      <c r="W541" s="19">
        <f t="shared" ref="W541:W604" si="429">STDEV(D522:D541)</f>
        <v>6.0837274039734256E-3</v>
      </c>
      <c r="X541" s="19">
        <f t="shared" ref="X541:X604" si="430">STDEV(M522:M541)</f>
        <v>7.6462853245267449E-3</v>
      </c>
      <c r="Y541" s="19">
        <f t="shared" ref="Y541:Y604" si="431">MAX(W541:X541)/W541</f>
        <v>1.2568421983425451</v>
      </c>
      <c r="Z541" s="19">
        <f t="shared" ref="Z541:Z604" si="432">MAX(W541:X541)/X541</f>
        <v>1</v>
      </c>
      <c r="AA541" s="19">
        <f t="shared" ref="AA541:AA604" si="433">SUM(Y541:Z541)</f>
        <v>2.2568421983425448</v>
      </c>
      <c r="AB541" s="19">
        <f t="shared" ref="AB541:AB604" si="434">Y541/AA541</f>
        <v>0.55690300334936438</v>
      </c>
      <c r="AC541" s="19">
        <f t="shared" ref="AC541:AC604" si="435">Z541/AA541</f>
        <v>0.44309699665063573</v>
      </c>
      <c r="AD541" s="20">
        <f t="shared" ref="AD541:AD604" si="436">D542*AB541-M542*AC541</f>
        <v>-1.6338989130531955E-2</v>
      </c>
      <c r="AE541" s="21">
        <f t="shared" si="391"/>
        <v>0</v>
      </c>
      <c r="AF541" s="21">
        <f t="shared" si="399"/>
        <v>0</v>
      </c>
      <c r="AG541" s="21">
        <f t="shared" si="400"/>
        <v>0</v>
      </c>
      <c r="AH541" s="21">
        <f t="shared" si="401"/>
        <v>0</v>
      </c>
      <c r="AI541" s="21">
        <f t="shared" si="415"/>
        <v>0</v>
      </c>
      <c r="AJ541" s="21">
        <f t="shared" si="416"/>
        <v>0</v>
      </c>
      <c r="AK541" s="24">
        <f t="shared" si="392"/>
        <v>0</v>
      </c>
      <c r="AL541" s="24">
        <f t="shared" si="402"/>
        <v>0</v>
      </c>
      <c r="AM541" s="24">
        <f t="shared" si="403"/>
        <v>3</v>
      </c>
      <c r="AN541" s="24">
        <f t="shared" si="404"/>
        <v>0</v>
      </c>
      <c r="AO541" s="24">
        <f t="shared" si="405"/>
        <v>1</v>
      </c>
      <c r="AP541" s="24">
        <f t="shared" si="417"/>
        <v>-1.6338989130531955E-2</v>
      </c>
      <c r="AQ541" s="27">
        <f t="shared" si="393"/>
        <v>1</v>
      </c>
      <c r="AR541" s="27">
        <f t="shared" si="406"/>
        <v>0</v>
      </c>
      <c r="AS541" s="27">
        <f t="shared" si="407"/>
        <v>4</v>
      </c>
      <c r="AT541" s="27">
        <f t="shared" si="408"/>
        <v>0</v>
      </c>
      <c r="AU541" s="27">
        <f t="shared" si="409"/>
        <v>1</v>
      </c>
      <c r="AV541" s="27">
        <f t="shared" si="418"/>
        <v>-1.6338989130531955E-2</v>
      </c>
      <c r="AW541">
        <f t="shared" si="410"/>
        <v>111.64404610536457</v>
      </c>
      <c r="AX541">
        <f t="shared" si="411"/>
        <v>95.472080707409475</v>
      </c>
      <c r="AY541">
        <f t="shared" si="419"/>
        <v>84.677376717183478</v>
      </c>
      <c r="AZ541">
        <f t="shared" si="412"/>
        <v>-1.0892659420354637E-2</v>
      </c>
      <c r="BA541">
        <f t="shared" si="420"/>
        <v>96.856712770997831</v>
      </c>
      <c r="BB541" s="4">
        <f t="shared" si="394"/>
        <v>0</v>
      </c>
      <c r="BC541" s="4">
        <f t="shared" si="395"/>
        <v>0</v>
      </c>
    </row>
    <row r="542" spans="1:55">
      <c r="A542" s="37">
        <v>41100</v>
      </c>
      <c r="B542" s="2" t="s">
        <v>76</v>
      </c>
      <c r="C542" s="40">
        <v>8.86</v>
      </c>
      <c r="D542" s="19">
        <f t="shared" si="396"/>
        <v>-2.7442371020856202E-2</v>
      </c>
      <c r="E542" s="19">
        <f t="shared" si="421"/>
        <v>-2.2075055187638085E-2</v>
      </c>
      <c r="F542" s="19">
        <f t="shared" si="423"/>
        <v>-2.4229074889867912E-2</v>
      </c>
      <c r="G542" s="19">
        <f t="shared" si="427"/>
        <v>-2.7442371020856202E-2</v>
      </c>
      <c r="H542" s="19">
        <f t="shared" si="425"/>
        <v>-1.2601776798475353</v>
      </c>
      <c r="I542" s="19">
        <f t="shared" si="425"/>
        <v>-1.0910644451557352</v>
      </c>
      <c r="J542" s="19">
        <f t="shared" si="425"/>
        <v>-1.0397156710252837</v>
      </c>
      <c r="K542" s="2" t="s">
        <v>75</v>
      </c>
      <c r="L542" s="40">
        <v>8.41</v>
      </c>
      <c r="M542" s="19">
        <f t="shared" si="397"/>
        <v>2.3837902264600207E-3</v>
      </c>
      <c r="N542" s="19">
        <f t="shared" si="422"/>
        <v>7.1856287425150298E-3</v>
      </c>
      <c r="O542" s="19">
        <f t="shared" si="424"/>
        <v>2.4360535931790411E-2</v>
      </c>
      <c r="P542" s="19">
        <f t="shared" si="428"/>
        <v>5.5207026348808079E-2</v>
      </c>
      <c r="Q542" s="19">
        <f t="shared" si="426"/>
        <v>0.40546142845432059</v>
      </c>
      <c r="R542" s="19">
        <f t="shared" si="426"/>
        <v>1.0467730208587764</v>
      </c>
      <c r="S542" s="19">
        <f t="shared" si="426"/>
        <v>1.850524937300865</v>
      </c>
      <c r="T542" s="19">
        <f t="shared" si="398"/>
        <v>-1.6656391083018558</v>
      </c>
      <c r="U542" s="19">
        <f t="shared" si="398"/>
        <v>-2.1378374660145116</v>
      </c>
      <c r="V542" s="19">
        <f t="shared" si="398"/>
        <v>-2.8902406083261489</v>
      </c>
      <c r="W542" s="19">
        <f t="shared" si="429"/>
        <v>8.62974441479155E-3</v>
      </c>
      <c r="X542" s="19">
        <f t="shared" si="430"/>
        <v>7.5564507399189336E-3</v>
      </c>
      <c r="Y542" s="19">
        <f t="shared" si="431"/>
        <v>1</v>
      </c>
      <c r="Z542" s="19">
        <f t="shared" si="432"/>
        <v>1.1420367460615684</v>
      </c>
      <c r="AA542" s="19">
        <f t="shared" si="433"/>
        <v>2.1420367460615681</v>
      </c>
      <c r="AB542" s="19">
        <f t="shared" si="434"/>
        <v>0.4668453992858147</v>
      </c>
      <c r="AC542" s="19">
        <f t="shared" si="435"/>
        <v>0.53315460071418541</v>
      </c>
      <c r="AD542" s="20">
        <f t="shared" si="436"/>
        <v>3.3672759765401867E-3</v>
      </c>
      <c r="AE542" s="21">
        <f t="shared" si="391"/>
        <v>1</v>
      </c>
      <c r="AF542" s="21">
        <f t="shared" si="399"/>
        <v>0</v>
      </c>
      <c r="AG542" s="21">
        <f t="shared" si="400"/>
        <v>1</v>
      </c>
      <c r="AH542" s="21">
        <f t="shared" si="401"/>
        <v>0</v>
      </c>
      <c r="AI542" s="21">
        <f t="shared" si="415"/>
        <v>1</v>
      </c>
      <c r="AJ542" s="21">
        <f t="shared" si="416"/>
        <v>3.3672759765401867E-3</v>
      </c>
      <c r="AK542" s="24">
        <f t="shared" si="392"/>
        <v>1</v>
      </c>
      <c r="AL542" s="24">
        <f t="shared" si="402"/>
        <v>0</v>
      </c>
      <c r="AM542" s="24">
        <f t="shared" si="403"/>
        <v>4</v>
      </c>
      <c r="AN542" s="24">
        <f t="shared" si="404"/>
        <v>0</v>
      </c>
      <c r="AO542" s="24">
        <f t="shared" si="405"/>
        <v>1</v>
      </c>
      <c r="AP542" s="24">
        <f t="shared" si="417"/>
        <v>3.3672759765401867E-3</v>
      </c>
      <c r="AQ542" s="27">
        <f t="shared" si="393"/>
        <v>1</v>
      </c>
      <c r="AR542" s="27">
        <f t="shared" si="406"/>
        <v>0</v>
      </c>
      <c r="AS542" s="27">
        <f t="shared" si="407"/>
        <v>5</v>
      </c>
      <c r="AT542" s="27">
        <f t="shared" si="408"/>
        <v>0</v>
      </c>
      <c r="AU542" s="27">
        <f t="shared" si="409"/>
        <v>1</v>
      </c>
      <c r="AV542" s="27">
        <f t="shared" si="418"/>
        <v>3.3672759765401867E-3</v>
      </c>
      <c r="AW542">
        <f t="shared" si="410"/>
        <v>112.01998241973891</v>
      </c>
      <c r="AX542">
        <f t="shared" si="411"/>
        <v>95.79356155120584</v>
      </c>
      <c r="AY542">
        <f t="shared" si="419"/>
        <v>84.962508813559694</v>
      </c>
      <c r="AZ542">
        <f t="shared" si="412"/>
        <v>3.3672759765401867E-3</v>
      </c>
      <c r="BA542">
        <f t="shared" si="420"/>
        <v>97.182856053078268</v>
      </c>
      <c r="BB542" s="4">
        <f t="shared" si="394"/>
        <v>1</v>
      </c>
      <c r="BC542" s="4">
        <f t="shared" si="395"/>
        <v>1</v>
      </c>
    </row>
    <row r="543" spans="1:55">
      <c r="A543" s="37">
        <v>41101</v>
      </c>
      <c r="B543" s="2" t="s">
        <v>76</v>
      </c>
      <c r="C543" s="40">
        <v>8.9600000000000009</v>
      </c>
      <c r="D543" s="19">
        <f t="shared" si="396"/>
        <v>1.1286681715575782E-2</v>
      </c>
      <c r="E543" s="19">
        <f t="shared" si="421"/>
        <v>-1.7543859649122629E-2</v>
      </c>
      <c r="F543" s="19">
        <f t="shared" si="423"/>
        <v>-8.8495575221237063E-3</v>
      </c>
      <c r="G543" s="19">
        <f t="shared" si="427"/>
        <v>-2.7144408251900107E-2</v>
      </c>
      <c r="H543" s="19">
        <f t="shared" si="425"/>
        <v>-0.99381714607231031</v>
      </c>
      <c r="I543" s="19">
        <f t="shared" si="425"/>
        <v>-0.40217817715785081</v>
      </c>
      <c r="J543" s="19">
        <f t="shared" si="425"/>
        <v>-1.0428733262733141</v>
      </c>
      <c r="K543" s="2" t="s">
        <v>75</v>
      </c>
      <c r="L543" s="40">
        <v>8.44</v>
      </c>
      <c r="M543" s="19">
        <f t="shared" si="397"/>
        <v>3.567181926278164E-3</v>
      </c>
      <c r="N543" s="19">
        <f t="shared" si="422"/>
        <v>1.9323671497584561E-2</v>
      </c>
      <c r="O543" s="19">
        <f t="shared" si="424"/>
        <v>2.1791767554479386E-2</v>
      </c>
      <c r="P543" s="19">
        <f t="shared" si="428"/>
        <v>6.4312736443883967E-2</v>
      </c>
      <c r="Q543" s="19">
        <f t="shared" si="426"/>
        <v>1.0920977281637152</v>
      </c>
      <c r="R543" s="19">
        <f t="shared" si="426"/>
        <v>0.96710746596559383</v>
      </c>
      <c r="S543" s="19">
        <f t="shared" si="426"/>
        <v>2.1437920553061902</v>
      </c>
      <c r="T543" s="19">
        <f t="shared" si="398"/>
        <v>-2.0859148742360256</v>
      </c>
      <c r="U543" s="19">
        <f t="shared" si="398"/>
        <v>-1.3692856431234446</v>
      </c>
      <c r="V543" s="19">
        <f t="shared" si="398"/>
        <v>-3.1866653815795045</v>
      </c>
      <c r="W543" s="19">
        <f t="shared" si="429"/>
        <v>8.6532848085317665E-3</v>
      </c>
      <c r="X543" s="19">
        <f t="shared" si="430"/>
        <v>7.3344371781469053E-3</v>
      </c>
      <c r="Y543" s="19">
        <f t="shared" si="431"/>
        <v>1</v>
      </c>
      <c r="Z543" s="19">
        <f t="shared" si="432"/>
        <v>1.1798157920439203</v>
      </c>
      <c r="AA543" s="19">
        <f t="shared" si="433"/>
        <v>2.1798157920439203</v>
      </c>
      <c r="AB543" s="19">
        <f t="shared" si="434"/>
        <v>0.45875436064363156</v>
      </c>
      <c r="AC543" s="19">
        <f t="shared" si="435"/>
        <v>0.54124563935636838</v>
      </c>
      <c r="AD543" s="20">
        <f t="shared" si="436"/>
        <v>1.1532889372018245E-3</v>
      </c>
      <c r="AE543" s="21">
        <f t="shared" si="391"/>
        <v>1</v>
      </c>
      <c r="AF543" s="21">
        <f t="shared" si="399"/>
        <v>0</v>
      </c>
      <c r="AG543" s="21">
        <f t="shared" si="400"/>
        <v>2</v>
      </c>
      <c r="AH543" s="21">
        <f t="shared" si="401"/>
        <v>0</v>
      </c>
      <c r="AI543" s="21">
        <f t="shared" si="415"/>
        <v>1</v>
      </c>
      <c r="AJ543" s="21">
        <f t="shared" si="416"/>
        <v>1.1532889372018245E-3</v>
      </c>
      <c r="AK543" s="24">
        <f t="shared" si="392"/>
        <v>1</v>
      </c>
      <c r="AL543" s="24">
        <f t="shared" si="402"/>
        <v>0</v>
      </c>
      <c r="AM543" s="24">
        <f t="shared" si="403"/>
        <v>5</v>
      </c>
      <c r="AN543" s="24">
        <f t="shared" si="404"/>
        <v>0</v>
      </c>
      <c r="AO543" s="24">
        <f t="shared" si="405"/>
        <v>1</v>
      </c>
      <c r="AP543" s="24">
        <f t="shared" si="417"/>
        <v>1.1532889372018245E-3</v>
      </c>
      <c r="AQ543" s="27">
        <f t="shared" si="393"/>
        <v>1</v>
      </c>
      <c r="AR543" s="27">
        <f t="shared" si="406"/>
        <v>0</v>
      </c>
      <c r="AS543" s="27">
        <f t="shared" si="407"/>
        <v>1</v>
      </c>
      <c r="AT543" s="27">
        <f t="shared" si="408"/>
        <v>1</v>
      </c>
      <c r="AU543" s="27">
        <f t="shared" si="409"/>
        <v>1</v>
      </c>
      <c r="AV543" s="27">
        <f t="shared" si="418"/>
        <v>1.1532889372018245E-3</v>
      </c>
      <c r="AW543">
        <f t="shared" si="410"/>
        <v>112.14917382620915</v>
      </c>
      <c r="AX543">
        <f t="shared" si="411"/>
        <v>95.904039205998018</v>
      </c>
      <c r="AY543">
        <f t="shared" si="419"/>
        <v>85.060495135051298</v>
      </c>
      <c r="AZ543">
        <f t="shared" si="412"/>
        <v>1.1532889372018245E-3</v>
      </c>
      <c r="BA543">
        <f t="shared" si="420"/>
        <v>97.294935965849973</v>
      </c>
      <c r="BB543" s="4">
        <f t="shared" si="394"/>
        <v>1</v>
      </c>
      <c r="BC543" s="4">
        <f t="shared" si="395"/>
        <v>1</v>
      </c>
    </row>
    <row r="544" spans="1:55">
      <c r="A544" s="37">
        <v>41102</v>
      </c>
      <c r="B544" s="2" t="s">
        <v>76</v>
      </c>
      <c r="C544" s="40">
        <v>8.9700000000000006</v>
      </c>
      <c r="D544" s="19">
        <f t="shared" si="396"/>
        <v>1.1160714285714047E-3</v>
      </c>
      <c r="E544" s="19">
        <f t="shared" si="421"/>
        <v>-1.1025358324145496E-2</v>
      </c>
      <c r="F544" s="19">
        <f t="shared" si="423"/>
        <v>-6.6445182724251079E-3</v>
      </c>
      <c r="G544" s="19">
        <f t="shared" si="427"/>
        <v>-2.1810250817884329E-2</v>
      </c>
      <c r="H544" s="19">
        <f t="shared" si="425"/>
        <v>-0.62288844135463206</v>
      </c>
      <c r="I544" s="19">
        <f t="shared" si="425"/>
        <v>-0.30418930883572881</v>
      </c>
      <c r="J544" s="19">
        <f t="shared" si="425"/>
        <v>-0.84777152075174389</v>
      </c>
      <c r="K544" s="2" t="s">
        <v>75</v>
      </c>
      <c r="L544" s="40">
        <v>8.43</v>
      </c>
      <c r="M544" s="19">
        <f t="shared" si="397"/>
        <v>-1.1848341232227235E-3</v>
      </c>
      <c r="N544" s="19">
        <f t="shared" si="422"/>
        <v>1.3221153846153777E-2</v>
      </c>
      <c r="O544" s="19">
        <f t="shared" si="424"/>
        <v>1.6887816646562193E-2</v>
      </c>
      <c r="P544" s="19">
        <f t="shared" si="428"/>
        <v>5.9045226130653237E-2</v>
      </c>
      <c r="Q544" s="19">
        <f t="shared" si="426"/>
        <v>0.76063911128067974</v>
      </c>
      <c r="R544" s="19">
        <f t="shared" si="426"/>
        <v>0.78990134165330428</v>
      </c>
      <c r="S544" s="19">
        <f t="shared" si="426"/>
        <v>2.0036749449595859</v>
      </c>
      <c r="T544" s="19">
        <f t="shared" si="398"/>
        <v>-1.3835275526353117</v>
      </c>
      <c r="U544" s="19">
        <f t="shared" si="398"/>
        <v>-1.0940906504890331</v>
      </c>
      <c r="V544" s="19">
        <f t="shared" si="398"/>
        <v>-2.8514464657113296</v>
      </c>
      <c r="W544" s="19">
        <f t="shared" si="429"/>
        <v>8.6396318901774093E-3</v>
      </c>
      <c r="X544" s="19">
        <f t="shared" si="430"/>
        <v>7.3956208383566787E-3</v>
      </c>
      <c r="Y544" s="19">
        <f t="shared" si="431"/>
        <v>1</v>
      </c>
      <c r="Z544" s="19">
        <f t="shared" si="432"/>
        <v>1.1682091441693152</v>
      </c>
      <c r="AA544" s="19">
        <f t="shared" si="433"/>
        <v>2.1682091441693152</v>
      </c>
      <c r="AB544" s="19">
        <f t="shared" si="434"/>
        <v>0.46121012019950697</v>
      </c>
      <c r="AC544" s="19">
        <f t="shared" si="435"/>
        <v>0.53878987980049298</v>
      </c>
      <c r="AD544" s="20">
        <f t="shared" si="436"/>
        <v>-7.78410545962103E-4</v>
      </c>
      <c r="AE544" s="21">
        <f t="shared" si="391"/>
        <v>1</v>
      </c>
      <c r="AF544" s="21">
        <f t="shared" si="399"/>
        <v>0</v>
      </c>
      <c r="AG544" s="21">
        <f t="shared" si="400"/>
        <v>3</v>
      </c>
      <c r="AH544" s="21">
        <f t="shared" si="401"/>
        <v>0</v>
      </c>
      <c r="AI544" s="21">
        <f t="shared" si="415"/>
        <v>1</v>
      </c>
      <c r="AJ544" s="21">
        <f t="shared" si="416"/>
        <v>-7.78410545962103E-4</v>
      </c>
      <c r="AK544" s="24">
        <f t="shared" si="392"/>
        <v>1</v>
      </c>
      <c r="AL544" s="24">
        <f t="shared" si="402"/>
        <v>0</v>
      </c>
      <c r="AM544" s="24">
        <f t="shared" si="403"/>
        <v>1</v>
      </c>
      <c r="AN544" s="24">
        <f t="shared" si="404"/>
        <v>1</v>
      </c>
      <c r="AO544" s="24">
        <f t="shared" si="405"/>
        <v>1</v>
      </c>
      <c r="AP544" s="24">
        <f t="shared" si="417"/>
        <v>-7.78410545962103E-4</v>
      </c>
      <c r="AQ544" s="27">
        <f t="shared" si="393"/>
        <v>1</v>
      </c>
      <c r="AR544" s="27">
        <f t="shared" si="406"/>
        <v>0</v>
      </c>
      <c r="AS544" s="27">
        <f t="shared" si="407"/>
        <v>2</v>
      </c>
      <c r="AT544" s="27">
        <f t="shared" si="408"/>
        <v>0</v>
      </c>
      <c r="AU544" s="27">
        <f t="shared" si="409"/>
        <v>1</v>
      </c>
      <c r="AV544" s="27">
        <f t="shared" si="418"/>
        <v>-7.78410545962103E-4</v>
      </c>
      <c r="AW544">
        <f t="shared" si="410"/>
        <v>112.0618757265819</v>
      </c>
      <c r="AX544">
        <f t="shared" si="411"/>
        <v>95.829386490479706</v>
      </c>
      <c r="AY544">
        <f t="shared" si="419"/>
        <v>84.994283148593425</v>
      </c>
      <c r="AZ544">
        <f t="shared" si="412"/>
        <v>-7.78410545962103E-4</v>
      </c>
      <c r="BA544">
        <f t="shared" si="420"/>
        <v>97.219200561625456</v>
      </c>
      <c r="BB544" s="4">
        <f t="shared" si="394"/>
        <v>1</v>
      </c>
      <c r="BC544" s="4">
        <f t="shared" si="395"/>
        <v>1</v>
      </c>
    </row>
    <row r="545" spans="1:55">
      <c r="A545" s="37">
        <v>41103</v>
      </c>
      <c r="B545" s="2" t="s">
        <v>76</v>
      </c>
      <c r="C545" s="40">
        <v>8.93</v>
      </c>
      <c r="D545" s="19">
        <f t="shared" si="396"/>
        <v>-4.4593088071349964E-3</v>
      </c>
      <c r="E545" s="19">
        <f t="shared" si="421"/>
        <v>-1.7601760176017618E-2</v>
      </c>
      <c r="F545" s="19">
        <f t="shared" si="423"/>
        <v>-5.5679287305123283E-3</v>
      </c>
      <c r="G545" s="19">
        <f t="shared" si="427"/>
        <v>-2.8291621327529902E-2</v>
      </c>
      <c r="H545" s="19">
        <f t="shared" si="425"/>
        <v>-1.0039209228575632</v>
      </c>
      <c r="I545" s="19">
        <f t="shared" si="425"/>
        <v>-0.25496787448782682</v>
      </c>
      <c r="J545" s="19">
        <f t="shared" si="425"/>
        <v>-1.1007335650693049</v>
      </c>
      <c r="K545" s="2" t="s">
        <v>75</v>
      </c>
      <c r="L545" s="40">
        <v>8.41</v>
      </c>
      <c r="M545" s="19">
        <f t="shared" si="397"/>
        <v>-2.3724792408065924E-3</v>
      </c>
      <c r="N545" s="19">
        <f t="shared" si="422"/>
        <v>-1.1876484560569818E-3</v>
      </c>
      <c r="O545" s="19">
        <f t="shared" si="424"/>
        <v>1.190476190476165E-3</v>
      </c>
      <c r="P545" s="19">
        <f t="shared" si="428"/>
        <v>3.9555006180469754E-2</v>
      </c>
      <c r="Q545" s="19">
        <f t="shared" si="426"/>
        <v>-7.0717869872372691E-2</v>
      </c>
      <c r="R545" s="19">
        <f t="shared" si="426"/>
        <v>5.9035442939237202E-2</v>
      </c>
      <c r="S545" s="19">
        <f t="shared" si="426"/>
        <v>1.3668956539322616</v>
      </c>
      <c r="T545" s="19">
        <f t="shared" si="398"/>
        <v>-0.93320305298519046</v>
      </c>
      <c r="U545" s="19">
        <f t="shared" si="398"/>
        <v>-0.314003317427064</v>
      </c>
      <c r="V545" s="19">
        <f t="shared" si="398"/>
        <v>-2.4676292190015667</v>
      </c>
      <c r="W545" s="19">
        <f t="shared" si="429"/>
        <v>8.6358671037747407E-3</v>
      </c>
      <c r="X545" s="19">
        <f t="shared" si="430"/>
        <v>6.7630740693031596E-3</v>
      </c>
      <c r="Y545" s="19">
        <f t="shared" si="431"/>
        <v>1</v>
      </c>
      <c r="Z545" s="19">
        <f t="shared" si="432"/>
        <v>1.2769144645290786</v>
      </c>
      <c r="AA545" s="19">
        <f t="shared" si="433"/>
        <v>2.2769144645290789</v>
      </c>
      <c r="AB545" s="19">
        <f t="shared" si="434"/>
        <v>0.43919085041555317</v>
      </c>
      <c r="AC545" s="19">
        <f t="shared" si="435"/>
        <v>0.56080914958444672</v>
      </c>
      <c r="AD545" s="20">
        <f t="shared" si="436"/>
        <v>-5.6847307508527106E-3</v>
      </c>
      <c r="AE545" s="21">
        <f t="shared" si="391"/>
        <v>0</v>
      </c>
      <c r="AF545" s="21">
        <f t="shared" si="399"/>
        <v>0</v>
      </c>
      <c r="AG545" s="21">
        <f t="shared" si="400"/>
        <v>4</v>
      </c>
      <c r="AH545" s="21">
        <f t="shared" si="401"/>
        <v>0</v>
      </c>
      <c r="AI545" s="21">
        <f t="shared" si="415"/>
        <v>1</v>
      </c>
      <c r="AJ545" s="21">
        <f t="shared" si="416"/>
        <v>-5.6847307508527106E-3</v>
      </c>
      <c r="AK545" s="24">
        <f t="shared" si="392"/>
        <v>0</v>
      </c>
      <c r="AL545" s="24">
        <f t="shared" si="402"/>
        <v>0</v>
      </c>
      <c r="AM545" s="24">
        <f t="shared" si="403"/>
        <v>2</v>
      </c>
      <c r="AN545" s="24">
        <f t="shared" si="404"/>
        <v>0</v>
      </c>
      <c r="AO545" s="24">
        <f t="shared" si="405"/>
        <v>1</v>
      </c>
      <c r="AP545" s="24">
        <f t="shared" si="417"/>
        <v>-5.6847307508527106E-3</v>
      </c>
      <c r="AQ545" s="27">
        <f t="shared" si="393"/>
        <v>1</v>
      </c>
      <c r="AR545" s="27">
        <f t="shared" si="406"/>
        <v>0</v>
      </c>
      <c r="AS545" s="27">
        <f t="shared" si="407"/>
        <v>3</v>
      </c>
      <c r="AT545" s="27">
        <f t="shared" si="408"/>
        <v>0</v>
      </c>
      <c r="AU545" s="27">
        <f t="shared" si="409"/>
        <v>1</v>
      </c>
      <c r="AV545" s="27">
        <f t="shared" si="418"/>
        <v>-5.6847307508527106E-3</v>
      </c>
      <c r="AW545">
        <f t="shared" si="410"/>
        <v>111.42483413564076</v>
      </c>
      <c r="AX545">
        <f t="shared" si="411"/>
        <v>95.284622230261931</v>
      </c>
      <c r="AY545">
        <f t="shared" si="419"/>
        <v>84.511113533531926</v>
      </c>
      <c r="AZ545">
        <f t="shared" si="412"/>
        <v>-5.6847307508527097E-3</v>
      </c>
      <c r="BA545">
        <f t="shared" si="420"/>
        <v>96.66653558261946</v>
      </c>
      <c r="BB545" s="4">
        <f t="shared" si="394"/>
        <v>0</v>
      </c>
      <c r="BC545" s="4">
        <f t="shared" si="395"/>
        <v>0</v>
      </c>
    </row>
    <row r="546" spans="1:55">
      <c r="A546" s="37">
        <v>41106</v>
      </c>
      <c r="B546" s="2" t="s">
        <v>76</v>
      </c>
      <c r="C546" s="40">
        <v>8.9499999999999993</v>
      </c>
      <c r="D546" s="19">
        <f t="shared" si="396"/>
        <v>2.2396416573347787E-3</v>
      </c>
      <c r="E546" s="19">
        <f t="shared" si="421"/>
        <v>-1.7563117453347987E-2</v>
      </c>
      <c r="F546" s="19">
        <f t="shared" si="423"/>
        <v>-1.1049723756906233E-2</v>
      </c>
      <c r="G546" s="19">
        <f t="shared" si="427"/>
        <v>-2.5054466230936868E-2</v>
      </c>
      <c r="H546" s="19">
        <f t="shared" si="425"/>
        <v>-1.0059643128211768</v>
      </c>
      <c r="I546" s="19">
        <f t="shared" si="425"/>
        <v>-0.50636562625856285</v>
      </c>
      <c r="J546" s="19">
        <f t="shared" si="425"/>
        <v>-0.98228680292710879</v>
      </c>
      <c r="K546" s="2" t="s">
        <v>75</v>
      </c>
      <c r="L546" s="40">
        <v>8.51</v>
      </c>
      <c r="M546" s="19">
        <f t="shared" si="397"/>
        <v>1.1890606420927425E-2</v>
      </c>
      <c r="N546" s="19">
        <f t="shared" si="422"/>
        <v>1.4302741358760335E-2</v>
      </c>
      <c r="O546" s="19">
        <f t="shared" si="424"/>
        <v>1.9161676646706604E-2</v>
      </c>
      <c r="P546" s="19">
        <f t="shared" si="428"/>
        <v>5.1915945611866493E-2</v>
      </c>
      <c r="Q546" s="19">
        <f t="shared" si="426"/>
        <v>0.88763831001495785</v>
      </c>
      <c r="R546" s="19">
        <f t="shared" si="426"/>
        <v>0.98576730253525879</v>
      </c>
      <c r="S546" s="19">
        <f t="shared" si="426"/>
        <v>1.8600876480855268</v>
      </c>
      <c r="T546" s="19">
        <f t="shared" si="398"/>
        <v>-1.8936026228361347</v>
      </c>
      <c r="U546" s="19">
        <f t="shared" si="398"/>
        <v>-1.4921329287938216</v>
      </c>
      <c r="V546" s="19">
        <f t="shared" si="398"/>
        <v>-2.8423744510126356</v>
      </c>
      <c r="W546" s="19">
        <f t="shared" si="429"/>
        <v>8.6741292439329355E-3</v>
      </c>
      <c r="X546" s="19">
        <f t="shared" si="430"/>
        <v>7.0958687983451113E-3</v>
      </c>
      <c r="Y546" s="19">
        <f t="shared" si="431"/>
        <v>1</v>
      </c>
      <c r="Z546" s="19">
        <f t="shared" si="432"/>
        <v>1.222419620548213</v>
      </c>
      <c r="AA546" s="19">
        <f t="shared" si="433"/>
        <v>2.2224196205482132</v>
      </c>
      <c r="AB546" s="19">
        <f t="shared" si="434"/>
        <v>0.4499600303894572</v>
      </c>
      <c r="AC546" s="19">
        <f t="shared" si="435"/>
        <v>0.55003996961054269</v>
      </c>
      <c r="AD546" s="20">
        <f t="shared" si="436"/>
        <v>-4.5963763100282523E-3</v>
      </c>
      <c r="AE546" s="21">
        <f t="shared" si="391"/>
        <v>1</v>
      </c>
      <c r="AF546" s="21">
        <f t="shared" si="399"/>
        <v>0</v>
      </c>
      <c r="AG546" s="21">
        <f t="shared" si="400"/>
        <v>5</v>
      </c>
      <c r="AH546" s="21">
        <f t="shared" si="401"/>
        <v>0</v>
      </c>
      <c r="AI546" s="21">
        <f t="shared" si="415"/>
        <v>1</v>
      </c>
      <c r="AJ546" s="21">
        <f t="shared" si="416"/>
        <v>-4.5963763100282523E-3</v>
      </c>
      <c r="AK546" s="24">
        <f t="shared" si="392"/>
        <v>1</v>
      </c>
      <c r="AL546" s="24">
        <f t="shared" si="402"/>
        <v>0</v>
      </c>
      <c r="AM546" s="24">
        <f t="shared" si="403"/>
        <v>3</v>
      </c>
      <c r="AN546" s="24">
        <f t="shared" si="404"/>
        <v>0</v>
      </c>
      <c r="AO546" s="24">
        <f t="shared" si="405"/>
        <v>1</v>
      </c>
      <c r="AP546" s="24">
        <f t="shared" si="417"/>
        <v>-4.5963763100282523E-3</v>
      </c>
      <c r="AQ546" s="27">
        <f t="shared" si="393"/>
        <v>1</v>
      </c>
      <c r="AR546" s="27">
        <f t="shared" si="406"/>
        <v>0</v>
      </c>
      <c r="AS546" s="27">
        <f t="shared" si="407"/>
        <v>4</v>
      </c>
      <c r="AT546" s="27">
        <f t="shared" si="408"/>
        <v>0</v>
      </c>
      <c r="AU546" s="27">
        <f t="shared" si="409"/>
        <v>1</v>
      </c>
      <c r="AV546" s="27">
        <f t="shared" si="418"/>
        <v>-4.5963763100282523E-3</v>
      </c>
      <c r="AW546">
        <f t="shared" si="410"/>
        <v>110.91268366767088</v>
      </c>
      <c r="AX546">
        <f t="shared" si="411"/>
        <v>94.846658249932759</v>
      </c>
      <c r="AY546">
        <f t="shared" si="419"/>
        <v>84.122668653352292</v>
      </c>
      <c r="AZ546">
        <f t="shared" si="412"/>
        <v>-4.5963763100282523E-3</v>
      </c>
      <c r="BA546">
        <f t="shared" si="420"/>
        <v>96.222219808494998</v>
      </c>
      <c r="BB546" s="4">
        <f t="shared" si="394"/>
        <v>1</v>
      </c>
      <c r="BC546" s="4">
        <f t="shared" si="395"/>
        <v>1</v>
      </c>
    </row>
    <row r="547" spans="1:55">
      <c r="A547" s="37">
        <v>41107</v>
      </c>
      <c r="B547" s="2" t="s">
        <v>76</v>
      </c>
      <c r="C547" s="40">
        <v>8.91</v>
      </c>
      <c r="D547" s="19">
        <f t="shared" si="396"/>
        <v>-4.4692737430166649E-3</v>
      </c>
      <c r="E547" s="19">
        <f t="shared" si="421"/>
        <v>5.6433408577878912E-3</v>
      </c>
      <c r="F547" s="19">
        <f t="shared" si="423"/>
        <v>-1.6556291390728516E-2</v>
      </c>
      <c r="G547" s="19">
        <f t="shared" si="427"/>
        <v>-3.2573289902280207E-2</v>
      </c>
      <c r="H547" s="19">
        <f t="shared" si="425"/>
        <v>0.32774116553417165</v>
      </c>
      <c r="I547" s="19">
        <f t="shared" si="425"/>
        <v>-0.75893217747089936</v>
      </c>
      <c r="J547" s="19">
        <f t="shared" si="425"/>
        <v>-1.2781262963366542</v>
      </c>
      <c r="K547" s="2" t="s">
        <v>75</v>
      </c>
      <c r="L547" s="40">
        <v>8.5500000000000007</v>
      </c>
      <c r="M547" s="19">
        <f t="shared" si="397"/>
        <v>4.7003525264395912E-3</v>
      </c>
      <c r="N547" s="19">
        <f t="shared" si="422"/>
        <v>1.664684898929852E-2</v>
      </c>
      <c r="O547" s="19">
        <f t="shared" si="424"/>
        <v>2.3952095808383363E-2</v>
      </c>
      <c r="P547" s="19">
        <f t="shared" si="428"/>
        <v>6.0794044665012432E-2</v>
      </c>
      <c r="Q547" s="19">
        <f t="shared" si="426"/>
        <v>1.0413814353124129</v>
      </c>
      <c r="R547" s="19">
        <f t="shared" si="426"/>
        <v>1.2480310295707151</v>
      </c>
      <c r="S547" s="19">
        <f t="shared" si="426"/>
        <v>2.2207646122580074</v>
      </c>
      <c r="T547" s="19">
        <f t="shared" si="398"/>
        <v>-0.71364026977824124</v>
      </c>
      <c r="U547" s="19">
        <f t="shared" si="398"/>
        <v>-2.0069632070416143</v>
      </c>
      <c r="V547" s="19">
        <f t="shared" si="398"/>
        <v>-3.4988909085946616</v>
      </c>
      <c r="W547" s="19">
        <f t="shared" si="429"/>
        <v>8.6353305252767146E-3</v>
      </c>
      <c r="X547" s="19">
        <f t="shared" si="430"/>
        <v>6.9527332582996941E-3</v>
      </c>
      <c r="Y547" s="19">
        <f t="shared" si="431"/>
        <v>1</v>
      </c>
      <c r="Z547" s="19">
        <f t="shared" si="432"/>
        <v>1.2420051517104373</v>
      </c>
      <c r="AA547" s="19">
        <f t="shared" si="433"/>
        <v>2.2420051517104373</v>
      </c>
      <c r="AB547" s="19">
        <f t="shared" si="434"/>
        <v>0.44602930516778466</v>
      </c>
      <c r="AC547" s="19">
        <f t="shared" si="435"/>
        <v>0.55397069483221539</v>
      </c>
      <c r="AD547" s="20">
        <f t="shared" si="436"/>
        <v>-1.4431627665452869E-3</v>
      </c>
      <c r="AE547" s="21">
        <f t="shared" si="391"/>
        <v>0</v>
      </c>
      <c r="AF547" s="21">
        <f t="shared" si="399"/>
        <v>0</v>
      </c>
      <c r="AG547" s="21">
        <f t="shared" si="400"/>
        <v>0</v>
      </c>
      <c r="AH547" s="21">
        <f t="shared" si="401"/>
        <v>1</v>
      </c>
      <c r="AI547" s="21">
        <f t="shared" si="415"/>
        <v>0</v>
      </c>
      <c r="AJ547" s="21">
        <f t="shared" si="416"/>
        <v>0</v>
      </c>
      <c r="AK547" s="24">
        <f t="shared" si="392"/>
        <v>1</v>
      </c>
      <c r="AL547" s="24">
        <f t="shared" si="402"/>
        <v>0</v>
      </c>
      <c r="AM547" s="24">
        <f t="shared" si="403"/>
        <v>4</v>
      </c>
      <c r="AN547" s="24">
        <f t="shared" si="404"/>
        <v>0</v>
      </c>
      <c r="AO547" s="24">
        <f t="shared" si="405"/>
        <v>1</v>
      </c>
      <c r="AP547" s="24">
        <f t="shared" si="417"/>
        <v>-1.4431627665452869E-3</v>
      </c>
      <c r="AQ547" s="27">
        <f t="shared" si="393"/>
        <v>1</v>
      </c>
      <c r="AR547" s="27">
        <f t="shared" si="406"/>
        <v>0</v>
      </c>
      <c r="AS547" s="27">
        <f t="shared" si="407"/>
        <v>5</v>
      </c>
      <c r="AT547" s="27">
        <f t="shared" si="408"/>
        <v>0</v>
      </c>
      <c r="AU547" s="27">
        <f t="shared" si="409"/>
        <v>1</v>
      </c>
      <c r="AV547" s="27">
        <f t="shared" si="418"/>
        <v>-1.4431627665452869E-3</v>
      </c>
      <c r="AW547">
        <f t="shared" si="410"/>
        <v>110.91268366767088</v>
      </c>
      <c r="AX547">
        <f t="shared" si="411"/>
        <v>94.709779084215214</v>
      </c>
      <c r="AY547">
        <f t="shared" si="419"/>
        <v>84.001265950129351</v>
      </c>
      <c r="AZ547">
        <f t="shared" si="412"/>
        <v>-9.6210851103019129E-4</v>
      </c>
      <c r="BA547">
        <f t="shared" si="420"/>
        <v>96.129643591867023</v>
      </c>
      <c r="BB547" s="4">
        <f t="shared" si="394"/>
        <v>0</v>
      </c>
      <c r="BC547" s="4">
        <f t="shared" si="395"/>
        <v>0</v>
      </c>
    </row>
    <row r="548" spans="1:55">
      <c r="A548" s="37">
        <v>41108</v>
      </c>
      <c r="B548" s="2" t="s">
        <v>76</v>
      </c>
      <c r="C548" s="40">
        <v>8.92</v>
      </c>
      <c r="D548" s="19">
        <f t="shared" si="396"/>
        <v>1.122334455667765E-3</v>
      </c>
      <c r="E548" s="19">
        <f t="shared" si="421"/>
        <v>-4.4642857142858173E-3</v>
      </c>
      <c r="F548" s="19">
        <f t="shared" si="423"/>
        <v>-2.1929824561403431E-2</v>
      </c>
      <c r="G548" s="19">
        <f t="shared" si="427"/>
        <v>-3.463203463203466E-2</v>
      </c>
      <c r="H548" s="19">
        <f t="shared" si="425"/>
        <v>-0.26123761792024297</v>
      </c>
      <c r="I548" s="19">
        <f t="shared" si="425"/>
        <v>-1.0128311187989636</v>
      </c>
      <c r="J548" s="19">
        <f t="shared" si="425"/>
        <v>-1.3621394112421166</v>
      </c>
      <c r="K548" s="2" t="s">
        <v>75</v>
      </c>
      <c r="L548" s="40">
        <v>8.58</v>
      </c>
      <c r="M548" s="19">
        <f t="shared" si="397"/>
        <v>3.5087719298244864E-3</v>
      </c>
      <c r="N548" s="19">
        <f t="shared" si="422"/>
        <v>1.6587677725118551E-2</v>
      </c>
      <c r="O548" s="19">
        <f t="shared" si="424"/>
        <v>3.6231884057971106E-2</v>
      </c>
      <c r="P548" s="19">
        <f t="shared" si="428"/>
        <v>6.7164179104477736E-2</v>
      </c>
      <c r="Q548" s="19">
        <f t="shared" si="426"/>
        <v>1.0442515712895324</v>
      </c>
      <c r="R548" s="19">
        <f t="shared" si="426"/>
        <v>1.9093079582764836</v>
      </c>
      <c r="S548" s="19">
        <f t="shared" si="426"/>
        <v>2.4903852784874418</v>
      </c>
      <c r="T548" s="19">
        <f t="shared" si="398"/>
        <v>-1.3054891892097753</v>
      </c>
      <c r="U548" s="19">
        <f t="shared" si="398"/>
        <v>-2.922139077075447</v>
      </c>
      <c r="V548" s="19">
        <f t="shared" si="398"/>
        <v>-3.8525246897295586</v>
      </c>
      <c r="W548" s="19">
        <f t="shared" si="429"/>
        <v>8.584930362173256E-3</v>
      </c>
      <c r="X548" s="19">
        <f t="shared" si="430"/>
        <v>6.8331661129813022E-3</v>
      </c>
      <c r="Y548" s="19">
        <f t="shared" si="431"/>
        <v>1</v>
      </c>
      <c r="Z548" s="19">
        <f t="shared" si="432"/>
        <v>1.256362017288595</v>
      </c>
      <c r="AA548" s="19">
        <f t="shared" si="433"/>
        <v>2.2563620172885948</v>
      </c>
      <c r="AB548" s="19">
        <f t="shared" si="434"/>
        <v>0.44319129303624388</v>
      </c>
      <c r="AC548" s="19">
        <f t="shared" si="435"/>
        <v>0.55680870696375617</v>
      </c>
      <c r="AD548" s="20">
        <f t="shared" si="436"/>
        <v>-4.0458771531152573E-3</v>
      </c>
      <c r="AE548" s="21">
        <f t="shared" si="391"/>
        <v>1</v>
      </c>
      <c r="AF548" s="21">
        <f t="shared" si="399"/>
        <v>0</v>
      </c>
      <c r="AG548" s="21">
        <f t="shared" si="400"/>
        <v>1</v>
      </c>
      <c r="AH548" s="21">
        <f t="shared" si="401"/>
        <v>0</v>
      </c>
      <c r="AI548" s="21">
        <f t="shared" si="415"/>
        <v>1</v>
      </c>
      <c r="AJ548" s="21">
        <f t="shared" si="416"/>
        <v>-4.0458771531152573E-3</v>
      </c>
      <c r="AK548" s="24">
        <f t="shared" si="392"/>
        <v>1</v>
      </c>
      <c r="AL548" s="24">
        <f t="shared" si="402"/>
        <v>0</v>
      </c>
      <c r="AM548" s="24">
        <f t="shared" si="403"/>
        <v>5</v>
      </c>
      <c r="AN548" s="24">
        <f t="shared" si="404"/>
        <v>0</v>
      </c>
      <c r="AO548" s="24">
        <f t="shared" si="405"/>
        <v>1</v>
      </c>
      <c r="AP548" s="24">
        <f t="shared" si="417"/>
        <v>-4.0458771531152573E-3</v>
      </c>
      <c r="AQ548" s="27">
        <f t="shared" si="393"/>
        <v>1</v>
      </c>
      <c r="AR548" s="27">
        <f t="shared" si="406"/>
        <v>0</v>
      </c>
      <c r="AS548" s="27">
        <f t="shared" si="407"/>
        <v>1</v>
      </c>
      <c r="AT548" s="27">
        <f t="shared" si="408"/>
        <v>1</v>
      </c>
      <c r="AU548" s="27">
        <f t="shared" si="409"/>
        <v>1</v>
      </c>
      <c r="AV548" s="27">
        <f t="shared" si="418"/>
        <v>-4.0458771531152573E-3</v>
      </c>
      <c r="AW548">
        <f t="shared" si="410"/>
        <v>110.46394457482916</v>
      </c>
      <c r="AX548">
        <f t="shared" si="411"/>
        <v>94.326594952841802</v>
      </c>
      <c r="AY548">
        <f t="shared" si="419"/>
        <v>83.661407147388971</v>
      </c>
      <c r="AZ548">
        <f t="shared" si="412"/>
        <v>-4.0458771531152573E-3</v>
      </c>
      <c r="BA548">
        <f t="shared" si="420"/>
        <v>95.740714863121582</v>
      </c>
      <c r="BB548" s="4">
        <f t="shared" si="394"/>
        <v>1</v>
      </c>
      <c r="BC548" s="4">
        <f t="shared" si="395"/>
        <v>1</v>
      </c>
    </row>
    <row r="549" spans="1:55">
      <c r="A549" s="37">
        <v>41109</v>
      </c>
      <c r="B549" s="2" t="s">
        <v>76</v>
      </c>
      <c r="C549" s="40">
        <v>8.93</v>
      </c>
      <c r="D549" s="19">
        <f t="shared" si="396"/>
        <v>1.1210762331838326E-3</v>
      </c>
      <c r="E549" s="19">
        <f t="shared" si="421"/>
        <v>-4.4593088071349964E-3</v>
      </c>
      <c r="F549" s="19">
        <f t="shared" si="423"/>
        <v>-1.543550165380381E-2</v>
      </c>
      <c r="G549" s="19">
        <f t="shared" si="427"/>
        <v>-2.8291621327529902E-2</v>
      </c>
      <c r="H549" s="19">
        <f t="shared" si="425"/>
        <v>-0.2666280117026808</v>
      </c>
      <c r="I549" s="19">
        <f t="shared" si="425"/>
        <v>-0.72703350384490162</v>
      </c>
      <c r="J549" s="19">
        <f t="shared" si="425"/>
        <v>-1.1140080074006182</v>
      </c>
      <c r="K549" s="2" t="s">
        <v>75</v>
      </c>
      <c r="L549" s="40">
        <v>8.65</v>
      </c>
      <c r="M549" s="19">
        <f t="shared" si="397"/>
        <v>8.158508158508191E-3</v>
      </c>
      <c r="N549" s="19">
        <f t="shared" si="422"/>
        <v>2.6097271648873148E-2</v>
      </c>
      <c r="O549" s="19">
        <f t="shared" si="424"/>
        <v>3.9663461538461543E-2</v>
      </c>
      <c r="P549" s="19">
        <f t="shared" si="428"/>
        <v>5.7457212713936508E-2</v>
      </c>
      <c r="Q549" s="19">
        <f t="shared" si="426"/>
        <v>1.6477575772820643</v>
      </c>
      <c r="R549" s="19">
        <f t="shared" si="426"/>
        <v>2.0881478833170273</v>
      </c>
      <c r="S549" s="19">
        <f t="shared" si="426"/>
        <v>2.1612952734996722</v>
      </c>
      <c r="T549" s="19">
        <f t="shared" si="398"/>
        <v>-1.9143855889847452</v>
      </c>
      <c r="U549" s="19">
        <f t="shared" si="398"/>
        <v>-2.8151813871619291</v>
      </c>
      <c r="V549" s="19">
        <f t="shared" si="398"/>
        <v>-3.2753032809002907</v>
      </c>
      <c r="W549" s="19">
        <f t="shared" si="429"/>
        <v>8.5615516217594292E-3</v>
      </c>
      <c r="X549" s="19">
        <f t="shared" si="430"/>
        <v>6.0995446093123629E-3</v>
      </c>
      <c r="Y549" s="19">
        <f t="shared" si="431"/>
        <v>1</v>
      </c>
      <c r="Z549" s="19">
        <f t="shared" si="432"/>
        <v>1.4036378402230627</v>
      </c>
      <c r="AA549" s="19">
        <f t="shared" si="433"/>
        <v>2.4036378402230625</v>
      </c>
      <c r="AB549" s="19">
        <f t="shared" si="434"/>
        <v>0.41603605304665947</v>
      </c>
      <c r="AC549" s="19">
        <f t="shared" si="435"/>
        <v>0.58396394695334064</v>
      </c>
      <c r="AD549" s="20">
        <f t="shared" si="436"/>
        <v>-2.8147245958824994E-3</v>
      </c>
      <c r="AE549" s="21">
        <f t="shared" si="391"/>
        <v>1</v>
      </c>
      <c r="AF549" s="21">
        <f t="shared" si="399"/>
        <v>0</v>
      </c>
      <c r="AG549" s="21">
        <f t="shared" si="400"/>
        <v>2</v>
      </c>
      <c r="AH549" s="21">
        <f t="shared" si="401"/>
        <v>0</v>
      </c>
      <c r="AI549" s="21">
        <f t="shared" si="415"/>
        <v>1</v>
      </c>
      <c r="AJ549" s="21">
        <f t="shared" si="416"/>
        <v>-2.8147245958824994E-3</v>
      </c>
      <c r="AK549" s="24">
        <f t="shared" si="392"/>
        <v>1</v>
      </c>
      <c r="AL549" s="24">
        <f t="shared" si="402"/>
        <v>0</v>
      </c>
      <c r="AM549" s="24">
        <f t="shared" si="403"/>
        <v>1</v>
      </c>
      <c r="AN549" s="24">
        <f t="shared" si="404"/>
        <v>1</v>
      </c>
      <c r="AO549" s="24">
        <f t="shared" si="405"/>
        <v>1</v>
      </c>
      <c r="AP549" s="24">
        <f t="shared" si="417"/>
        <v>-2.8147245958824994E-3</v>
      </c>
      <c r="AQ549" s="27">
        <f t="shared" si="393"/>
        <v>1</v>
      </c>
      <c r="AR549" s="27">
        <f t="shared" si="406"/>
        <v>0</v>
      </c>
      <c r="AS549" s="27">
        <f t="shared" si="407"/>
        <v>2</v>
      </c>
      <c r="AT549" s="27">
        <f t="shared" si="408"/>
        <v>0</v>
      </c>
      <c r="AU549" s="27">
        <f t="shared" si="409"/>
        <v>1</v>
      </c>
      <c r="AV549" s="27">
        <f t="shared" si="418"/>
        <v>-2.8147245958824994E-3</v>
      </c>
      <c r="AW549">
        <f t="shared" si="410"/>
        <v>110.15301899307619</v>
      </c>
      <c r="AX549">
        <f t="shared" si="411"/>
        <v>94.061091565982196</v>
      </c>
      <c r="AY549">
        <f t="shared" si="419"/>
        <v>83.425923326965076</v>
      </c>
      <c r="AZ549">
        <f t="shared" si="412"/>
        <v>-2.8147245958824994E-3</v>
      </c>
      <c r="BA549">
        <f t="shared" si="420"/>
        <v>95.471231118168987</v>
      </c>
      <c r="BB549" s="4">
        <f t="shared" si="394"/>
        <v>1</v>
      </c>
      <c r="BC549" s="4">
        <f t="shared" si="395"/>
        <v>1</v>
      </c>
    </row>
    <row r="550" spans="1:55">
      <c r="A550" s="37">
        <v>41110</v>
      </c>
      <c r="B550" s="2" t="s">
        <v>76</v>
      </c>
      <c r="C550" s="40">
        <v>9</v>
      </c>
      <c r="D550" s="19">
        <f t="shared" si="396"/>
        <v>7.838745800671924E-3</v>
      </c>
      <c r="E550" s="19">
        <f t="shared" si="421"/>
        <v>7.838745800671924E-3</v>
      </c>
      <c r="F550" s="19">
        <f t="shared" si="423"/>
        <v>-9.9009900990098855E-3</v>
      </c>
      <c r="G550" s="19">
        <f t="shared" si="427"/>
        <v>-2.8077753779697602E-2</v>
      </c>
      <c r="H550" s="19">
        <f t="shared" si="425"/>
        <v>0.46990668410152242</v>
      </c>
      <c r="I550" s="19">
        <f t="shared" si="425"/>
        <v>-0.47398880068479127</v>
      </c>
      <c r="J550" s="19">
        <f t="shared" si="425"/>
        <v>-1.1068066374243699</v>
      </c>
      <c r="K550" s="2" t="s">
        <v>75</v>
      </c>
      <c r="L550" s="40">
        <v>8.74</v>
      </c>
      <c r="M550" s="19">
        <f t="shared" si="397"/>
        <v>1.040462427745663E-2</v>
      </c>
      <c r="N550" s="19">
        <f t="shared" si="422"/>
        <v>3.9239001189060652E-2</v>
      </c>
      <c r="O550" s="19">
        <f t="shared" si="424"/>
        <v>3.8004750593824264E-2</v>
      </c>
      <c r="P550" s="19">
        <f t="shared" si="428"/>
        <v>5.9393939393939423E-2</v>
      </c>
      <c r="Q550" s="19">
        <f t="shared" si="426"/>
        <v>2.479165282526739</v>
      </c>
      <c r="R550" s="19">
        <f t="shared" si="426"/>
        <v>1.9970423851696975</v>
      </c>
      <c r="S550" s="19">
        <f t="shared" si="426"/>
        <v>2.2873832096965199</v>
      </c>
      <c r="T550" s="19">
        <f t="shared" si="398"/>
        <v>-2.0092585984252165</v>
      </c>
      <c r="U550" s="19">
        <f t="shared" si="398"/>
        <v>-2.4710311858544887</v>
      </c>
      <c r="V550" s="19">
        <f t="shared" si="398"/>
        <v>-3.3941898471208898</v>
      </c>
      <c r="W550" s="19">
        <f t="shared" si="429"/>
        <v>8.5739776252982038E-3</v>
      </c>
      <c r="X550" s="19">
        <f t="shared" si="430"/>
        <v>6.2041618324091535E-3</v>
      </c>
      <c r="Y550" s="19">
        <f t="shared" si="431"/>
        <v>1</v>
      </c>
      <c r="Z550" s="19">
        <f t="shared" si="432"/>
        <v>1.3819719499432885</v>
      </c>
      <c r="AA550" s="19">
        <f t="shared" si="433"/>
        <v>2.3819719499432885</v>
      </c>
      <c r="AB550" s="19">
        <f t="shared" si="434"/>
        <v>0.41982022501306476</v>
      </c>
      <c r="AC550" s="19">
        <f t="shared" si="435"/>
        <v>0.58017977498693529</v>
      </c>
      <c r="AD550" s="20">
        <f t="shared" si="436"/>
        <v>-2.2605763390532454E-3</v>
      </c>
      <c r="AE550" s="21">
        <f t="shared" si="391"/>
        <v>1</v>
      </c>
      <c r="AF550" s="21">
        <f t="shared" si="399"/>
        <v>0</v>
      </c>
      <c r="AG550" s="21">
        <f t="shared" si="400"/>
        <v>3</v>
      </c>
      <c r="AH550" s="21">
        <f t="shared" si="401"/>
        <v>0</v>
      </c>
      <c r="AI550" s="21">
        <f t="shared" si="415"/>
        <v>1</v>
      </c>
      <c r="AJ550" s="21">
        <f t="shared" si="416"/>
        <v>-2.2605763390532454E-3</v>
      </c>
      <c r="AK550" s="24">
        <f t="shared" si="392"/>
        <v>1</v>
      </c>
      <c r="AL550" s="24">
        <f t="shared" si="402"/>
        <v>0</v>
      </c>
      <c r="AM550" s="24">
        <f t="shared" si="403"/>
        <v>2</v>
      </c>
      <c r="AN550" s="24">
        <f t="shared" si="404"/>
        <v>0</v>
      </c>
      <c r="AO550" s="24">
        <f t="shared" si="405"/>
        <v>1</v>
      </c>
      <c r="AP550" s="24">
        <f t="shared" si="417"/>
        <v>-2.2605763390532454E-3</v>
      </c>
      <c r="AQ550" s="27">
        <f t="shared" si="393"/>
        <v>1</v>
      </c>
      <c r="AR550" s="27">
        <f t="shared" si="406"/>
        <v>0</v>
      </c>
      <c r="AS550" s="27">
        <f t="shared" si="407"/>
        <v>3</v>
      </c>
      <c r="AT550" s="27">
        <f t="shared" si="408"/>
        <v>0</v>
      </c>
      <c r="AU550" s="27">
        <f t="shared" si="409"/>
        <v>1</v>
      </c>
      <c r="AV550" s="27">
        <f t="shared" si="418"/>
        <v>-2.2605763390532454E-3</v>
      </c>
      <c r="AW550">
        <f t="shared" si="410"/>
        <v>109.90400968466516</v>
      </c>
      <c r="AX550">
        <f t="shared" si="411"/>
        <v>93.848459287962612</v>
      </c>
      <c r="AY550">
        <f t="shared" si="419"/>
        <v>83.237332658628461</v>
      </c>
      <c r="AZ550">
        <f t="shared" si="412"/>
        <v>-2.2605763390532454E-3</v>
      </c>
      <c r="BA550">
        <f t="shared" si="420"/>
        <v>95.255411112042964</v>
      </c>
      <c r="BB550" s="4">
        <f t="shared" si="394"/>
        <v>1</v>
      </c>
      <c r="BC550" s="4">
        <f t="shared" si="395"/>
        <v>1</v>
      </c>
    </row>
    <row r="551" spans="1:55">
      <c r="A551" s="37">
        <v>41113</v>
      </c>
      <c r="B551" s="2" t="s">
        <v>76</v>
      </c>
      <c r="C551" s="40">
        <v>8.98</v>
      </c>
      <c r="D551" s="19">
        <f t="shared" si="396"/>
        <v>-2.2222222222221749E-3</v>
      </c>
      <c r="E551" s="19">
        <f t="shared" si="421"/>
        <v>3.3519553072626973E-3</v>
      </c>
      <c r="F551" s="19">
        <f t="shared" si="423"/>
        <v>-1.4270032930845116E-2</v>
      </c>
      <c r="G551" s="19">
        <f t="shared" si="427"/>
        <v>-1.5350877192982325E-2</v>
      </c>
      <c r="H551" s="19">
        <f t="shared" si="425"/>
        <v>0.20244786205532242</v>
      </c>
      <c r="I551" s="19">
        <f t="shared" si="425"/>
        <v>-0.70402666125320523</v>
      </c>
      <c r="J551" s="19">
        <f t="shared" si="425"/>
        <v>-0.60520515494336913</v>
      </c>
      <c r="K551" s="2" t="s">
        <v>75</v>
      </c>
      <c r="L551" s="40">
        <v>8.76</v>
      </c>
      <c r="M551" s="19">
        <f t="shared" si="397"/>
        <v>2.2883295194507519E-3</v>
      </c>
      <c r="N551" s="19">
        <f t="shared" si="422"/>
        <v>2.9377203290246769E-2</v>
      </c>
      <c r="O551" s="19">
        <f t="shared" si="424"/>
        <v>4.4100119189511226E-2</v>
      </c>
      <c r="P551" s="19">
        <f t="shared" si="428"/>
        <v>6.4398541919805513E-2</v>
      </c>
      <c r="Q551" s="19">
        <f t="shared" si="426"/>
        <v>1.8699975520053169</v>
      </c>
      <c r="R551" s="19">
        <f t="shared" si="426"/>
        <v>2.300850072708303</v>
      </c>
      <c r="S551" s="19">
        <f t="shared" si="426"/>
        <v>2.4941705001747239</v>
      </c>
      <c r="T551" s="19">
        <f t="shared" si="398"/>
        <v>-1.6675496899499944</v>
      </c>
      <c r="U551" s="19">
        <f t="shared" si="398"/>
        <v>-3.0048767339615083</v>
      </c>
      <c r="V551" s="19">
        <f t="shared" si="398"/>
        <v>-3.0993756551180929</v>
      </c>
      <c r="W551" s="19">
        <f t="shared" si="429"/>
        <v>7.9491365457380423E-3</v>
      </c>
      <c r="X551" s="19">
        <f t="shared" si="430"/>
        <v>6.0792519096750531E-3</v>
      </c>
      <c r="Y551" s="19">
        <f t="shared" si="431"/>
        <v>1</v>
      </c>
      <c r="Z551" s="19">
        <f t="shared" si="432"/>
        <v>1.307584660719042</v>
      </c>
      <c r="AA551" s="19">
        <f t="shared" si="433"/>
        <v>2.307584660719042</v>
      </c>
      <c r="AB551" s="19">
        <f t="shared" si="434"/>
        <v>0.43335354798571102</v>
      </c>
      <c r="AC551" s="19">
        <f t="shared" si="435"/>
        <v>0.56664645201428898</v>
      </c>
      <c r="AD551" s="20">
        <f t="shared" si="436"/>
        <v>1.0698796988560515E-2</v>
      </c>
      <c r="AE551" s="21">
        <f t="shared" si="391"/>
        <v>1</v>
      </c>
      <c r="AF551" s="21">
        <f t="shared" si="399"/>
        <v>0</v>
      </c>
      <c r="AG551" s="21">
        <f t="shared" si="400"/>
        <v>4</v>
      </c>
      <c r="AH551" s="21">
        <f t="shared" si="401"/>
        <v>0</v>
      </c>
      <c r="AI551" s="21">
        <f t="shared" si="415"/>
        <v>1</v>
      </c>
      <c r="AJ551" s="21">
        <f t="shared" si="416"/>
        <v>1.0698796988560515E-2</v>
      </c>
      <c r="AK551" s="24">
        <f t="shared" si="392"/>
        <v>1</v>
      </c>
      <c r="AL551" s="24">
        <f t="shared" si="402"/>
        <v>0</v>
      </c>
      <c r="AM551" s="24">
        <f t="shared" si="403"/>
        <v>3</v>
      </c>
      <c r="AN551" s="24">
        <f t="shared" si="404"/>
        <v>0</v>
      </c>
      <c r="AO551" s="24">
        <f t="shared" si="405"/>
        <v>1</v>
      </c>
      <c r="AP551" s="24">
        <f t="shared" si="417"/>
        <v>1.0698796988560515E-2</v>
      </c>
      <c r="AQ551" s="27">
        <f t="shared" si="393"/>
        <v>1</v>
      </c>
      <c r="AR551" s="27">
        <f t="shared" si="406"/>
        <v>0</v>
      </c>
      <c r="AS551" s="27">
        <f t="shared" si="407"/>
        <v>4</v>
      </c>
      <c r="AT551" s="27">
        <f t="shared" si="408"/>
        <v>0</v>
      </c>
      <c r="AU551" s="27">
        <f t="shared" si="409"/>
        <v>1</v>
      </c>
      <c r="AV551" s="27">
        <f t="shared" si="418"/>
        <v>1.0698796988560515E-2</v>
      </c>
      <c r="AW551">
        <f t="shared" si="410"/>
        <v>111.07985037251018</v>
      </c>
      <c r="AX551">
        <f t="shared" si="411"/>
        <v>94.852524901573716</v>
      </c>
      <c r="AY551">
        <f t="shared" si="419"/>
        <v>84.127871982612405</v>
      </c>
      <c r="AZ551">
        <f t="shared" si="412"/>
        <v>1.0698796988560515E-2</v>
      </c>
      <c r="BA551">
        <f t="shared" si="420"/>
        <v>96.274529417592589</v>
      </c>
      <c r="BB551" s="4">
        <f t="shared" si="394"/>
        <v>1</v>
      </c>
      <c r="BC551" s="4">
        <f t="shared" si="395"/>
        <v>1</v>
      </c>
    </row>
    <row r="552" spans="1:55">
      <c r="A552" s="37">
        <v>41114</v>
      </c>
      <c r="B552" s="2" t="s">
        <v>76</v>
      </c>
      <c r="C552" s="40">
        <v>8.8800000000000008</v>
      </c>
      <c r="D552" s="19">
        <f t="shared" si="396"/>
        <v>-1.1135857461024459E-2</v>
      </c>
      <c r="E552" s="19">
        <f t="shared" si="421"/>
        <v>-3.3670033670032953E-3</v>
      </c>
      <c r="F552" s="19">
        <f t="shared" si="423"/>
        <v>2.2573363431152766E-3</v>
      </c>
      <c r="G552" s="19">
        <f t="shared" si="427"/>
        <v>-2.2026431718061595E-2</v>
      </c>
      <c r="H552" s="19">
        <f t="shared" si="425"/>
        <v>-0.20380226233233811</v>
      </c>
      <c r="I552" s="19">
        <f t="shared" si="425"/>
        <v>0.11500201706113214</v>
      </c>
      <c r="J552" s="19">
        <f t="shared" si="425"/>
        <v>-0.86652836311243053</v>
      </c>
      <c r="K552" s="2" t="s">
        <v>75</v>
      </c>
      <c r="L552" s="40">
        <v>8.52</v>
      </c>
      <c r="M552" s="19">
        <f t="shared" si="397"/>
        <v>-2.7397260273972629E-2</v>
      </c>
      <c r="N552" s="19">
        <f t="shared" si="422"/>
        <v>-3.5087719298246942E-3</v>
      </c>
      <c r="O552" s="19">
        <f t="shared" si="424"/>
        <v>1.3079667063020146E-2</v>
      </c>
      <c r="P552" s="19">
        <f t="shared" si="428"/>
        <v>3.7758830694275117E-2</v>
      </c>
      <c r="Q552" s="19">
        <f t="shared" si="426"/>
        <v>-0.22457610908393666</v>
      </c>
      <c r="R552" s="19">
        <f t="shared" si="426"/>
        <v>0.67389456773807621</v>
      </c>
      <c r="S552" s="19">
        <f t="shared" si="426"/>
        <v>1.4645166694057576</v>
      </c>
      <c r="T552" s="19">
        <f t="shared" si="398"/>
        <v>2.0773846751598546E-2</v>
      </c>
      <c r="U552" s="19">
        <f t="shared" si="398"/>
        <v>-0.5588925506769441</v>
      </c>
      <c r="V552" s="19">
        <f t="shared" si="398"/>
        <v>-2.3310450325181882</v>
      </c>
      <c r="W552" s="19">
        <f t="shared" si="429"/>
        <v>8.2495627558237736E-3</v>
      </c>
      <c r="X552" s="19">
        <f t="shared" si="430"/>
        <v>9.0978947554058165E-3</v>
      </c>
      <c r="Y552" s="19">
        <f t="shared" si="431"/>
        <v>1.1028335712681454</v>
      </c>
      <c r="Z552" s="19">
        <f t="shared" si="432"/>
        <v>1</v>
      </c>
      <c r="AA552" s="19">
        <f t="shared" si="433"/>
        <v>2.1028335712681452</v>
      </c>
      <c r="AB552" s="19">
        <f t="shared" si="434"/>
        <v>0.52445119116253458</v>
      </c>
      <c r="AC552" s="19">
        <f t="shared" si="435"/>
        <v>0.47554880883746548</v>
      </c>
      <c r="AD552" s="20">
        <f t="shared" si="436"/>
        <v>2.7258947759282327E-3</v>
      </c>
      <c r="AE552" s="21">
        <f t="shared" si="391"/>
        <v>0</v>
      </c>
      <c r="AF552" s="21">
        <f t="shared" si="399"/>
        <v>0</v>
      </c>
      <c r="AG552" s="21">
        <f t="shared" si="400"/>
        <v>5</v>
      </c>
      <c r="AH552" s="21">
        <f t="shared" si="401"/>
        <v>0</v>
      </c>
      <c r="AI552" s="21">
        <f t="shared" si="415"/>
        <v>1</v>
      </c>
      <c r="AJ552" s="21">
        <f t="shared" si="416"/>
        <v>2.7258947759282327E-3</v>
      </c>
      <c r="AK552" s="24">
        <f t="shared" si="392"/>
        <v>0</v>
      </c>
      <c r="AL552" s="24">
        <f t="shared" si="402"/>
        <v>0</v>
      </c>
      <c r="AM552" s="24">
        <f t="shared" si="403"/>
        <v>4</v>
      </c>
      <c r="AN552" s="24">
        <f t="shared" si="404"/>
        <v>0</v>
      </c>
      <c r="AO552" s="24">
        <f t="shared" si="405"/>
        <v>1</v>
      </c>
      <c r="AP552" s="24">
        <f t="shared" si="417"/>
        <v>2.7258947759282327E-3</v>
      </c>
      <c r="AQ552" s="27">
        <f t="shared" si="393"/>
        <v>1</v>
      </c>
      <c r="AR552" s="27">
        <f t="shared" si="406"/>
        <v>0</v>
      </c>
      <c r="AS552" s="27">
        <f t="shared" si="407"/>
        <v>5</v>
      </c>
      <c r="AT552" s="27">
        <f t="shared" si="408"/>
        <v>0</v>
      </c>
      <c r="AU552" s="27">
        <f t="shared" si="409"/>
        <v>1</v>
      </c>
      <c r="AV552" s="27">
        <f t="shared" si="418"/>
        <v>2.7258947759282327E-3</v>
      </c>
      <c r="AW552">
        <f t="shared" si="410"/>
        <v>111.38264235635151</v>
      </c>
      <c r="AX552">
        <f t="shared" si="411"/>
        <v>95.111082903686523</v>
      </c>
      <c r="AY552">
        <f t="shared" si="419"/>
        <v>84.357195709359772</v>
      </c>
      <c r="AZ552">
        <f t="shared" si="412"/>
        <v>2.7258947759282327E-3</v>
      </c>
      <c r="BA552">
        <f t="shared" si="420"/>
        <v>96.536963654386966</v>
      </c>
      <c r="BB552" s="4">
        <f t="shared" si="394"/>
        <v>0</v>
      </c>
      <c r="BC552" s="4">
        <f t="shared" si="395"/>
        <v>0</v>
      </c>
    </row>
    <row r="553" spans="1:55">
      <c r="A553" s="37">
        <v>41115</v>
      </c>
      <c r="B553" s="2" t="s">
        <v>76</v>
      </c>
      <c r="C553" s="40">
        <v>8.86</v>
      </c>
      <c r="D553" s="19">
        <f t="shared" si="396"/>
        <v>-2.252252252252404E-3</v>
      </c>
      <c r="E553" s="19">
        <f t="shared" si="421"/>
        <v>-6.7264573991031949E-3</v>
      </c>
      <c r="F553" s="19">
        <f t="shared" si="423"/>
        <v>-1.1160714285714444E-2</v>
      </c>
      <c r="G553" s="19">
        <f t="shared" si="427"/>
        <v>-1.9911504424778733E-2</v>
      </c>
      <c r="H553" s="19">
        <f t="shared" si="425"/>
        <v>-0.40982813384603628</v>
      </c>
      <c r="I553" s="19">
        <f t="shared" si="425"/>
        <v>-0.58141574008952246</v>
      </c>
      <c r="J553" s="19">
        <f t="shared" si="425"/>
        <v>-0.78385302494079567</v>
      </c>
      <c r="K553" s="2" t="s">
        <v>75</v>
      </c>
      <c r="L553" s="40">
        <v>8.4499999999999993</v>
      </c>
      <c r="M553" s="19">
        <f t="shared" si="397"/>
        <v>-8.2159624413145876E-3</v>
      </c>
      <c r="N553" s="19">
        <f t="shared" si="422"/>
        <v>-1.5151515151515242E-2</v>
      </c>
      <c r="O553" s="19">
        <f t="shared" si="424"/>
        <v>1.1848341232227235E-3</v>
      </c>
      <c r="P553" s="19">
        <f t="shared" si="428"/>
        <v>2.3002421307505995E-2</v>
      </c>
      <c r="Q553" s="19">
        <f t="shared" si="426"/>
        <v>-0.96717748462381914</v>
      </c>
      <c r="R553" s="19">
        <f t="shared" si="426"/>
        <v>6.1022713890693983E-2</v>
      </c>
      <c r="S553" s="19">
        <f t="shared" si="426"/>
        <v>0.92426995791691213</v>
      </c>
      <c r="T553" s="19">
        <f t="shared" si="398"/>
        <v>0.55734935077778291</v>
      </c>
      <c r="U553" s="19">
        <f t="shared" si="398"/>
        <v>-0.64243845398021648</v>
      </c>
      <c r="V553" s="19">
        <f t="shared" si="398"/>
        <v>-1.7081229828577078</v>
      </c>
      <c r="W553" s="19">
        <f t="shared" si="429"/>
        <v>8.2178782641083477E-3</v>
      </c>
      <c r="X553" s="19">
        <f t="shared" si="430"/>
        <v>9.3105694590288283E-3</v>
      </c>
      <c r="Y553" s="19">
        <f t="shared" si="431"/>
        <v>1.1329651230893525</v>
      </c>
      <c r="Z553" s="19">
        <f t="shared" si="432"/>
        <v>1</v>
      </c>
      <c r="AA553" s="19">
        <f t="shared" si="433"/>
        <v>2.1329651230893525</v>
      </c>
      <c r="AB553" s="19">
        <f t="shared" si="434"/>
        <v>0.53116908046221778</v>
      </c>
      <c r="AC553" s="19">
        <f t="shared" si="435"/>
        <v>0.46883091953778222</v>
      </c>
      <c r="AD553" s="20">
        <f t="shared" si="436"/>
        <v>-2.1746338180531348E-3</v>
      </c>
      <c r="AE553" s="21">
        <f t="shared" si="391"/>
        <v>0</v>
      </c>
      <c r="AF553" s="21">
        <f t="shared" si="399"/>
        <v>0</v>
      </c>
      <c r="AG553" s="21">
        <f t="shared" si="400"/>
        <v>0</v>
      </c>
      <c r="AH553" s="21">
        <f t="shared" si="401"/>
        <v>1</v>
      </c>
      <c r="AI553" s="21">
        <f t="shared" si="415"/>
        <v>0</v>
      </c>
      <c r="AJ553" s="21">
        <f t="shared" si="416"/>
        <v>0</v>
      </c>
      <c r="AK553" s="24">
        <f t="shared" si="392"/>
        <v>0</v>
      </c>
      <c r="AL553" s="24">
        <f t="shared" si="402"/>
        <v>0</v>
      </c>
      <c r="AM553" s="24">
        <f t="shared" si="403"/>
        <v>5</v>
      </c>
      <c r="AN553" s="24">
        <f t="shared" si="404"/>
        <v>0</v>
      </c>
      <c r="AO553" s="24">
        <f t="shared" si="405"/>
        <v>1</v>
      </c>
      <c r="AP553" s="24">
        <f t="shared" si="417"/>
        <v>-2.1746338180531348E-3</v>
      </c>
      <c r="AQ553" s="27">
        <f t="shared" si="393"/>
        <v>1</v>
      </c>
      <c r="AR553" s="27">
        <f t="shared" si="406"/>
        <v>0</v>
      </c>
      <c r="AS553" s="27">
        <f t="shared" si="407"/>
        <v>1</v>
      </c>
      <c r="AT553" s="27">
        <f t="shared" si="408"/>
        <v>1</v>
      </c>
      <c r="AU553" s="27">
        <f t="shared" si="409"/>
        <v>1</v>
      </c>
      <c r="AV553" s="27">
        <f t="shared" si="418"/>
        <v>-2.1746338180531348E-3</v>
      </c>
      <c r="AW553">
        <f t="shared" si="410"/>
        <v>111.38264235635151</v>
      </c>
      <c r="AX553">
        <f t="shared" si="411"/>
        <v>94.904251126332511</v>
      </c>
      <c r="AY553">
        <f t="shared" si="419"/>
        <v>84.173749698774074</v>
      </c>
      <c r="AZ553">
        <f t="shared" si="412"/>
        <v>-1.4497558787020899E-3</v>
      </c>
      <c r="BA553">
        <f t="shared" si="420"/>
        <v>96.397008623816973</v>
      </c>
      <c r="BB553" s="4">
        <f t="shared" si="394"/>
        <v>0</v>
      </c>
      <c r="BC553" s="4">
        <f t="shared" si="395"/>
        <v>0</v>
      </c>
    </row>
    <row r="554" spans="1:55">
      <c r="A554" s="37">
        <v>41116</v>
      </c>
      <c r="B554" s="2" t="s">
        <v>76</v>
      </c>
      <c r="C554" s="40">
        <v>8.8699999999999992</v>
      </c>
      <c r="D554" s="19">
        <f t="shared" si="396"/>
        <v>1.1286681715575381E-3</v>
      </c>
      <c r="E554" s="19">
        <f t="shared" si="421"/>
        <v>-6.7189249720045353E-3</v>
      </c>
      <c r="F554" s="19">
        <f t="shared" si="423"/>
        <v>-1.1148272017837392E-2</v>
      </c>
      <c r="G554" s="19">
        <f t="shared" si="427"/>
        <v>-1.7718715393134014E-2</v>
      </c>
      <c r="H554" s="19">
        <f t="shared" ref="H554:J569" si="437">E554/STDEV(E494:E553)</f>
        <v>-0.41099090962276402</v>
      </c>
      <c r="I554" s="19">
        <f t="shared" si="437"/>
        <v>-0.60133194057606387</v>
      </c>
      <c r="J554" s="19">
        <f t="shared" si="437"/>
        <v>-0.69940864695728511</v>
      </c>
      <c r="K554" s="2" t="s">
        <v>75</v>
      </c>
      <c r="L554" s="40">
        <v>8.5</v>
      </c>
      <c r="M554" s="19">
        <f t="shared" si="397"/>
        <v>5.9171597633136943E-3</v>
      </c>
      <c r="N554" s="19">
        <f t="shared" si="422"/>
        <v>-1.7341040462427786E-2</v>
      </c>
      <c r="O554" s="19">
        <f t="shared" si="424"/>
        <v>8.3036773428232843E-3</v>
      </c>
      <c r="P554" s="19">
        <f t="shared" si="428"/>
        <v>2.5331724969843289E-2</v>
      </c>
      <c r="Q554" s="19">
        <f t="shared" ref="Q554:S569" si="438">N554/STDEV(N494:N553)</f>
        <v>-1.0877317922966303</v>
      </c>
      <c r="R554" s="19">
        <f t="shared" si="438"/>
        <v>0.42860463289835854</v>
      </c>
      <c r="S554" s="19">
        <f t="shared" si="438"/>
        <v>1.0344231761439735</v>
      </c>
      <c r="T554" s="19">
        <f t="shared" si="398"/>
        <v>0.67674088267386634</v>
      </c>
      <c r="U554" s="19">
        <f t="shared" si="398"/>
        <v>-1.0299365734744224</v>
      </c>
      <c r="V554" s="19">
        <f t="shared" si="398"/>
        <v>-1.7338318231012586</v>
      </c>
      <c r="W554" s="19">
        <f t="shared" si="429"/>
        <v>8.2311515840086391E-3</v>
      </c>
      <c r="X554" s="19">
        <f t="shared" si="430"/>
        <v>9.3561644386890071E-3</v>
      </c>
      <c r="Y554" s="19">
        <f t="shared" si="431"/>
        <v>1.1366774555417041</v>
      </c>
      <c r="Z554" s="19">
        <f t="shared" si="432"/>
        <v>1</v>
      </c>
      <c r="AA554" s="19">
        <f t="shared" si="433"/>
        <v>2.1366774555417041</v>
      </c>
      <c r="AB554" s="19">
        <f t="shared" si="434"/>
        <v>0.53198364245085661</v>
      </c>
      <c r="AC554" s="19">
        <f t="shared" si="435"/>
        <v>0.46801635754914334</v>
      </c>
      <c r="AD554" s="20">
        <f t="shared" si="436"/>
        <v>-6.8530327534169835E-3</v>
      </c>
      <c r="AE554" s="21">
        <f t="shared" si="391"/>
        <v>0</v>
      </c>
      <c r="AF554" s="21">
        <f t="shared" si="399"/>
        <v>0</v>
      </c>
      <c r="AG554" s="21">
        <f t="shared" si="400"/>
        <v>0</v>
      </c>
      <c r="AH554" s="21">
        <f t="shared" si="401"/>
        <v>0</v>
      </c>
      <c r="AI554" s="21">
        <f t="shared" si="415"/>
        <v>0</v>
      </c>
      <c r="AJ554" s="21">
        <f t="shared" si="416"/>
        <v>0</v>
      </c>
      <c r="AK554" s="24">
        <f t="shared" si="392"/>
        <v>1</v>
      </c>
      <c r="AL554" s="24">
        <f t="shared" si="402"/>
        <v>0</v>
      </c>
      <c r="AM554" s="24">
        <f t="shared" si="403"/>
        <v>1</v>
      </c>
      <c r="AN554" s="24">
        <f t="shared" si="404"/>
        <v>1</v>
      </c>
      <c r="AO554" s="24">
        <f t="shared" si="405"/>
        <v>1</v>
      </c>
      <c r="AP554" s="24">
        <f t="shared" si="417"/>
        <v>-6.8530327534169835E-3</v>
      </c>
      <c r="AQ554" s="27">
        <f t="shared" si="393"/>
        <v>1</v>
      </c>
      <c r="AR554" s="27">
        <f t="shared" si="406"/>
        <v>0</v>
      </c>
      <c r="AS554" s="27">
        <f t="shared" si="407"/>
        <v>2</v>
      </c>
      <c r="AT554" s="27">
        <f t="shared" si="408"/>
        <v>0</v>
      </c>
      <c r="AU554" s="27">
        <f t="shared" si="409"/>
        <v>1</v>
      </c>
      <c r="AV554" s="27">
        <f t="shared" si="418"/>
        <v>-6.8530327534169835E-3</v>
      </c>
      <c r="AW554">
        <f t="shared" si="410"/>
        <v>111.38264235635151</v>
      </c>
      <c r="AX554">
        <f t="shared" si="411"/>
        <v>94.25386918492525</v>
      </c>
      <c r="AY554">
        <f t="shared" si="419"/>
        <v>83.596904235110458</v>
      </c>
      <c r="AZ554">
        <f t="shared" si="412"/>
        <v>-4.5686885022779887E-3</v>
      </c>
      <c r="BA554">
        <f t="shared" si="420"/>
        <v>95.956600718863342</v>
      </c>
      <c r="BB554" s="4">
        <f t="shared" si="394"/>
        <v>0</v>
      </c>
      <c r="BC554" s="4">
        <f t="shared" si="395"/>
        <v>0</v>
      </c>
    </row>
    <row r="555" spans="1:55">
      <c r="A555" s="37">
        <v>41117</v>
      </c>
      <c r="B555" s="2" t="s">
        <v>76</v>
      </c>
      <c r="C555" s="40">
        <v>8.82</v>
      </c>
      <c r="D555" s="19">
        <f t="shared" si="396"/>
        <v>-5.636978579481278E-3</v>
      </c>
      <c r="E555" s="19">
        <f t="shared" si="421"/>
        <v>-1.9999999999999969E-2</v>
      </c>
      <c r="F555" s="19">
        <f t="shared" si="423"/>
        <v>-1.2318029115341482E-2</v>
      </c>
      <c r="G555" s="19">
        <f t="shared" si="427"/>
        <v>-1.7817371937639215E-2</v>
      </c>
      <c r="H555" s="19">
        <f t="shared" si="437"/>
        <v>-1.2293579185687471</v>
      </c>
      <c r="I555" s="19">
        <f t="shared" si="437"/>
        <v>-0.67232265471259733</v>
      </c>
      <c r="J555" s="19">
        <f t="shared" si="437"/>
        <v>-0.70422200314754257</v>
      </c>
      <c r="K555" s="2" t="s">
        <v>75</v>
      </c>
      <c r="L555" s="40">
        <v>8.57</v>
      </c>
      <c r="M555" s="19">
        <f t="shared" si="397"/>
        <v>8.2352941176470924E-3</v>
      </c>
      <c r="N555" s="19">
        <f t="shared" si="422"/>
        <v>-1.9450800915331801E-2</v>
      </c>
      <c r="O555" s="19">
        <f t="shared" si="424"/>
        <v>1.9024970273483963E-2</v>
      </c>
      <c r="P555" s="19">
        <f t="shared" si="428"/>
        <v>2.0238095238095229E-2</v>
      </c>
      <c r="Q555" s="19">
        <f t="shared" si="438"/>
        <v>-1.1932641805190165</v>
      </c>
      <c r="R555" s="19">
        <f t="shared" si="438"/>
        <v>0.98706784875469322</v>
      </c>
      <c r="S555" s="19">
        <f t="shared" si="438"/>
        <v>0.8423810733574093</v>
      </c>
      <c r="T555" s="19">
        <f t="shared" si="398"/>
        <v>-3.6093738049730595E-2</v>
      </c>
      <c r="U555" s="19">
        <f t="shared" si="398"/>
        <v>-1.6593905034672907</v>
      </c>
      <c r="V555" s="19">
        <f t="shared" si="398"/>
        <v>-1.5466030765049519</v>
      </c>
      <c r="W555" s="19">
        <f t="shared" si="429"/>
        <v>8.2341677399469706E-3</v>
      </c>
      <c r="X555" s="19">
        <f t="shared" si="430"/>
        <v>9.0807116524132588E-3</v>
      </c>
      <c r="Y555" s="19">
        <f t="shared" si="431"/>
        <v>1.1028086795413934</v>
      </c>
      <c r="Z555" s="19">
        <f t="shared" si="432"/>
        <v>1</v>
      </c>
      <c r="AA555" s="19">
        <f t="shared" si="433"/>
        <v>2.1028086795413934</v>
      </c>
      <c r="AB555" s="19">
        <f t="shared" si="434"/>
        <v>0.52444556191479463</v>
      </c>
      <c r="AC555" s="19">
        <f t="shared" si="435"/>
        <v>0.47555443808520537</v>
      </c>
      <c r="AD555" s="20">
        <f t="shared" si="436"/>
        <v>5.8269843506991463E-3</v>
      </c>
      <c r="AE555" s="21">
        <f t="shared" si="391"/>
        <v>0</v>
      </c>
      <c r="AF555" s="21">
        <f t="shared" si="399"/>
        <v>0</v>
      </c>
      <c r="AG555" s="21">
        <f t="shared" si="400"/>
        <v>0</v>
      </c>
      <c r="AH555" s="21">
        <f t="shared" si="401"/>
        <v>0</v>
      </c>
      <c r="AI555" s="21">
        <f t="shared" si="415"/>
        <v>0</v>
      </c>
      <c r="AJ555" s="21">
        <f t="shared" si="416"/>
        <v>0</v>
      </c>
      <c r="AK555" s="24">
        <f t="shared" si="392"/>
        <v>1</v>
      </c>
      <c r="AL555" s="24">
        <f t="shared" si="402"/>
        <v>0</v>
      </c>
      <c r="AM555" s="24">
        <f t="shared" si="403"/>
        <v>2</v>
      </c>
      <c r="AN555" s="24">
        <f t="shared" si="404"/>
        <v>0</v>
      </c>
      <c r="AO555" s="24">
        <f t="shared" si="405"/>
        <v>1</v>
      </c>
      <c r="AP555" s="24">
        <f t="shared" si="417"/>
        <v>5.8269843506991463E-3</v>
      </c>
      <c r="AQ555" s="27">
        <f t="shared" si="393"/>
        <v>1</v>
      </c>
      <c r="AR555" s="27">
        <f t="shared" si="406"/>
        <v>0</v>
      </c>
      <c r="AS555" s="27">
        <f t="shared" si="407"/>
        <v>3</v>
      </c>
      <c r="AT555" s="27">
        <f t="shared" si="408"/>
        <v>0</v>
      </c>
      <c r="AU555" s="27">
        <f t="shared" si="409"/>
        <v>1</v>
      </c>
      <c r="AV555" s="27">
        <f t="shared" si="418"/>
        <v>5.8269843506991463E-3</v>
      </c>
      <c r="AW555">
        <f t="shared" si="410"/>
        <v>111.38264235635151</v>
      </c>
      <c r="AX555">
        <f t="shared" si="411"/>
        <v>94.803085005658644</v>
      </c>
      <c r="AY555">
        <f t="shared" si="419"/>
        <v>84.084022087855331</v>
      </c>
      <c r="AZ555">
        <f t="shared" si="412"/>
        <v>3.884656233799431E-3</v>
      </c>
      <c r="BA555">
        <f t="shared" si="420"/>
        <v>96.32935912602008</v>
      </c>
      <c r="BB555" s="4">
        <f t="shared" si="394"/>
        <v>0</v>
      </c>
      <c r="BC555" s="4">
        <f t="shared" si="395"/>
        <v>0</v>
      </c>
    </row>
    <row r="556" spans="1:55">
      <c r="A556" s="37">
        <v>41120</v>
      </c>
      <c r="B556" s="2" t="s">
        <v>76</v>
      </c>
      <c r="C556" s="40">
        <v>8.89</v>
      </c>
      <c r="D556" s="19">
        <f t="shared" si="396"/>
        <v>7.936507936507969E-3</v>
      </c>
      <c r="E556" s="19">
        <f t="shared" si="421"/>
        <v>-1.0022271714922032E-2</v>
      </c>
      <c r="F556" s="19">
        <f t="shared" si="423"/>
        <v>-6.7039106145249973E-3</v>
      </c>
      <c r="G556" s="19">
        <f t="shared" si="427"/>
        <v>-1.7679558011049739E-2</v>
      </c>
      <c r="H556" s="19">
        <f t="shared" si="437"/>
        <v>-0.61439762865427672</v>
      </c>
      <c r="I556" s="19">
        <f t="shared" si="437"/>
        <v>-0.37365501833723036</v>
      </c>
      <c r="J556" s="19">
        <f t="shared" si="437"/>
        <v>-0.70097253048327912</v>
      </c>
      <c r="K556" s="2" t="s">
        <v>75</v>
      </c>
      <c r="L556" s="40">
        <v>8.5399999999999991</v>
      </c>
      <c r="M556" s="19">
        <f t="shared" si="397"/>
        <v>-3.5005834305718944E-3</v>
      </c>
      <c r="N556" s="19">
        <f t="shared" si="422"/>
        <v>-2.5114155251141627E-2</v>
      </c>
      <c r="O556" s="19">
        <f t="shared" si="424"/>
        <v>3.5252643948295373E-3</v>
      </c>
      <c r="P556" s="19">
        <f t="shared" si="428"/>
        <v>2.2754491017964014E-2</v>
      </c>
      <c r="Q556" s="19">
        <f t="shared" si="438"/>
        <v>-1.5082008441630623</v>
      </c>
      <c r="R556" s="19">
        <f t="shared" si="438"/>
        <v>0.18513358618720857</v>
      </c>
      <c r="S556" s="19">
        <f t="shared" si="438"/>
        <v>0.95093776825046517</v>
      </c>
      <c r="T556" s="19">
        <f t="shared" si="398"/>
        <v>0.89380321550878561</v>
      </c>
      <c r="U556" s="19">
        <f t="shared" si="398"/>
        <v>-0.5587886045244389</v>
      </c>
      <c r="V556" s="19">
        <f t="shared" si="398"/>
        <v>-1.6519102987337444</v>
      </c>
      <c r="W556" s="19">
        <f t="shared" si="429"/>
        <v>8.24205305524741E-3</v>
      </c>
      <c r="X556" s="19">
        <f t="shared" si="430"/>
        <v>8.9974889864811117E-3</v>
      </c>
      <c r="Y556" s="19">
        <f t="shared" si="431"/>
        <v>1.0916562810467161</v>
      </c>
      <c r="Z556" s="19">
        <f t="shared" si="432"/>
        <v>1</v>
      </c>
      <c r="AA556" s="19">
        <f t="shared" si="433"/>
        <v>2.0916562810467161</v>
      </c>
      <c r="AB556" s="19">
        <f t="shared" si="434"/>
        <v>0.52190997676751394</v>
      </c>
      <c r="AC556" s="19">
        <f t="shared" si="435"/>
        <v>0.47809002323248612</v>
      </c>
      <c r="AD556" s="20">
        <f t="shared" si="436"/>
        <v>-1.2286525914317413E-3</v>
      </c>
      <c r="AE556" s="21">
        <f t="shared" si="391"/>
        <v>0</v>
      </c>
      <c r="AF556" s="21">
        <f t="shared" si="399"/>
        <v>0</v>
      </c>
      <c r="AG556" s="21">
        <f t="shared" si="400"/>
        <v>0</v>
      </c>
      <c r="AH556" s="21">
        <f t="shared" si="401"/>
        <v>0</v>
      </c>
      <c r="AI556" s="21">
        <f t="shared" si="415"/>
        <v>0</v>
      </c>
      <c r="AJ556" s="21">
        <f t="shared" si="416"/>
        <v>0</v>
      </c>
      <c r="AK556" s="24">
        <f t="shared" si="392"/>
        <v>0</v>
      </c>
      <c r="AL556" s="24">
        <f t="shared" si="402"/>
        <v>0</v>
      </c>
      <c r="AM556" s="24">
        <f t="shared" si="403"/>
        <v>3</v>
      </c>
      <c r="AN556" s="24">
        <f t="shared" si="404"/>
        <v>0</v>
      </c>
      <c r="AO556" s="24">
        <f t="shared" si="405"/>
        <v>1</v>
      </c>
      <c r="AP556" s="24">
        <f t="shared" si="417"/>
        <v>-1.2286525914317413E-3</v>
      </c>
      <c r="AQ556" s="27">
        <f t="shared" si="393"/>
        <v>1</v>
      </c>
      <c r="AR556" s="27">
        <f t="shared" si="406"/>
        <v>0</v>
      </c>
      <c r="AS556" s="27">
        <f t="shared" si="407"/>
        <v>4</v>
      </c>
      <c r="AT556" s="27">
        <f t="shared" si="408"/>
        <v>0</v>
      </c>
      <c r="AU556" s="27">
        <f t="shared" si="409"/>
        <v>1</v>
      </c>
      <c r="AV556" s="27">
        <f t="shared" si="418"/>
        <v>-1.2286525914317413E-3</v>
      </c>
      <c r="AW556">
        <f t="shared" si="410"/>
        <v>111.38264235635151</v>
      </c>
      <c r="AX556">
        <f t="shared" si="411"/>
        <v>94.686604949590716</v>
      </c>
      <c r="AY556">
        <f t="shared" si="419"/>
        <v>83.980712036219074</v>
      </c>
      <c r="AZ556">
        <f t="shared" si="412"/>
        <v>-8.1910172762116084E-4</v>
      </c>
      <c r="BA556">
        <f t="shared" si="420"/>
        <v>96.250455581539327</v>
      </c>
      <c r="BB556" s="4">
        <f t="shared" si="394"/>
        <v>0</v>
      </c>
      <c r="BC556" s="4">
        <f t="shared" si="395"/>
        <v>0</v>
      </c>
    </row>
    <row r="557" spans="1:55">
      <c r="A557" s="37">
        <v>41121</v>
      </c>
      <c r="B557" s="2" t="s">
        <v>76</v>
      </c>
      <c r="C557" s="40">
        <v>8.85</v>
      </c>
      <c r="D557" s="19">
        <f t="shared" si="396"/>
        <v>-4.4994375703038157E-3</v>
      </c>
      <c r="E557" s="19">
        <f t="shared" si="421"/>
        <v>-3.3783783783785061E-3</v>
      </c>
      <c r="F557" s="19">
        <f t="shared" si="423"/>
        <v>-6.7340067340067901E-3</v>
      </c>
      <c r="G557" s="19">
        <f t="shared" si="427"/>
        <v>-2.3178807947019962E-2</v>
      </c>
      <c r="H557" s="19">
        <f t="shared" si="437"/>
        <v>-0.21768174457416609</v>
      </c>
      <c r="I557" s="19">
        <f t="shared" si="437"/>
        <v>-0.4051271504418994</v>
      </c>
      <c r="J557" s="19">
        <f t="shared" si="437"/>
        <v>-0.95926436137034454</v>
      </c>
      <c r="K557" s="2" t="s">
        <v>75</v>
      </c>
      <c r="L557" s="40">
        <v>8.52</v>
      </c>
      <c r="M557" s="19">
        <f t="shared" si="397"/>
        <v>-2.3419203747072101E-3</v>
      </c>
      <c r="N557" s="19">
        <f t="shared" si="422"/>
        <v>0</v>
      </c>
      <c r="O557" s="19">
        <f t="shared" si="424"/>
        <v>-3.5087719298246942E-3</v>
      </c>
      <c r="P557" s="19">
        <f t="shared" si="428"/>
        <v>2.0359281437125742E-2</v>
      </c>
      <c r="Q557" s="19">
        <f t="shared" si="438"/>
        <v>0</v>
      </c>
      <c r="R557" s="19">
        <f t="shared" si="438"/>
        <v>-0.18334738664412301</v>
      </c>
      <c r="S557" s="19">
        <f t="shared" si="438"/>
        <v>0.85592029009365878</v>
      </c>
      <c r="T557" s="19">
        <f t="shared" si="398"/>
        <v>-0.21768174457416609</v>
      </c>
      <c r="U557" s="19">
        <f t="shared" si="398"/>
        <v>-0.22177976379777639</v>
      </c>
      <c r="V557" s="19">
        <f t="shared" si="398"/>
        <v>-1.8151846514640033</v>
      </c>
      <c r="W557" s="19">
        <f t="shared" si="429"/>
        <v>8.2670030920810912E-3</v>
      </c>
      <c r="X557" s="19">
        <f t="shared" si="430"/>
        <v>9.0286253966287457E-3</v>
      </c>
      <c r="Y557" s="19">
        <f t="shared" si="431"/>
        <v>1.0921279810911415</v>
      </c>
      <c r="Z557" s="19">
        <f t="shared" si="432"/>
        <v>1</v>
      </c>
      <c r="AA557" s="19">
        <f t="shared" si="433"/>
        <v>2.0921279810911413</v>
      </c>
      <c r="AB557" s="19">
        <f t="shared" si="434"/>
        <v>0.52201776897106766</v>
      </c>
      <c r="AC557" s="19">
        <f t="shared" si="435"/>
        <v>0.4779822310289325</v>
      </c>
      <c r="AD557" s="20">
        <f t="shared" si="436"/>
        <v>7.8830066936568886E-3</v>
      </c>
      <c r="AE557" s="21">
        <f t="shared" si="391"/>
        <v>0</v>
      </c>
      <c r="AF557" s="21">
        <f t="shared" si="399"/>
        <v>0</v>
      </c>
      <c r="AG557" s="21">
        <f t="shared" si="400"/>
        <v>0</v>
      </c>
      <c r="AH557" s="21">
        <f t="shared" si="401"/>
        <v>0</v>
      </c>
      <c r="AI557" s="21">
        <f t="shared" si="415"/>
        <v>0</v>
      </c>
      <c r="AJ557" s="21">
        <f t="shared" si="416"/>
        <v>0</v>
      </c>
      <c r="AK557" s="24">
        <f t="shared" si="392"/>
        <v>0</v>
      </c>
      <c r="AL557" s="24">
        <f t="shared" si="402"/>
        <v>0</v>
      </c>
      <c r="AM557" s="24">
        <f t="shared" si="403"/>
        <v>4</v>
      </c>
      <c r="AN557" s="24">
        <f t="shared" si="404"/>
        <v>0</v>
      </c>
      <c r="AO557" s="24">
        <f t="shared" si="405"/>
        <v>1</v>
      </c>
      <c r="AP557" s="24">
        <f t="shared" si="417"/>
        <v>7.8830066936568886E-3</v>
      </c>
      <c r="AQ557" s="27">
        <f t="shared" si="393"/>
        <v>1</v>
      </c>
      <c r="AR557" s="27">
        <f t="shared" si="406"/>
        <v>0</v>
      </c>
      <c r="AS557" s="27">
        <f t="shared" si="407"/>
        <v>5</v>
      </c>
      <c r="AT557" s="27">
        <f t="shared" si="408"/>
        <v>0</v>
      </c>
      <c r="AU557" s="27">
        <f t="shared" si="409"/>
        <v>1</v>
      </c>
      <c r="AV557" s="27">
        <f t="shared" si="418"/>
        <v>7.8830066936568886E-3</v>
      </c>
      <c r="AW557">
        <f t="shared" si="410"/>
        <v>111.38264235635151</v>
      </c>
      <c r="AX557">
        <f t="shared" si="411"/>
        <v>95.433020090207975</v>
      </c>
      <c r="AY557">
        <f t="shared" si="419"/>
        <v>84.642732551338653</v>
      </c>
      <c r="AZ557">
        <f t="shared" si="412"/>
        <v>5.2553377957712593E-3</v>
      </c>
      <c r="BA557">
        <f t="shared" si="420"/>
        <v>96.756284238617198</v>
      </c>
      <c r="BB557" s="4">
        <f t="shared" si="394"/>
        <v>0</v>
      </c>
      <c r="BC557" s="4">
        <f t="shared" si="395"/>
        <v>0</v>
      </c>
    </row>
    <row r="558" spans="1:55">
      <c r="A558" s="37">
        <v>41122</v>
      </c>
      <c r="B558" s="2" t="s">
        <v>76</v>
      </c>
      <c r="C558" s="40">
        <v>8.86</v>
      </c>
      <c r="D558" s="19">
        <f t="shared" si="396"/>
        <v>1.1299435028248347E-3</v>
      </c>
      <c r="E558" s="19">
        <f t="shared" si="421"/>
        <v>0</v>
      </c>
      <c r="F558" s="19">
        <f t="shared" si="423"/>
        <v>-6.7264573991031949E-3</v>
      </c>
      <c r="G558" s="19">
        <f t="shared" si="427"/>
        <v>-2.8508771929824539E-2</v>
      </c>
      <c r="H558" s="19">
        <f t="shared" si="437"/>
        <v>0</v>
      </c>
      <c r="I558" s="19">
        <f t="shared" si="437"/>
        <v>-0.4386934228597037</v>
      </c>
      <c r="J558" s="19">
        <f t="shared" si="437"/>
        <v>-1.277436116686435</v>
      </c>
      <c r="K558" s="2" t="s">
        <v>75</v>
      </c>
      <c r="L558" s="40">
        <v>8.39</v>
      </c>
      <c r="M558" s="19">
        <f t="shared" si="397"/>
        <v>-1.5258215962441198E-2</v>
      </c>
      <c r="N558" s="19">
        <f t="shared" si="422"/>
        <v>-7.100591715976181E-3</v>
      </c>
      <c r="O558" s="19">
        <f t="shared" si="424"/>
        <v>-2.2144522144522085E-2</v>
      </c>
      <c r="P558" s="19">
        <f t="shared" si="428"/>
        <v>1.3285024154589519E-2</v>
      </c>
      <c r="Q558" s="19">
        <f t="shared" si="438"/>
        <v>-0.41788118924167567</v>
      </c>
      <c r="R558" s="19">
        <f t="shared" si="438"/>
        <v>-1.1484466286150559</v>
      </c>
      <c r="S558" s="19">
        <f t="shared" si="438"/>
        <v>0.55776682438497804</v>
      </c>
      <c r="T558" s="19">
        <f t="shared" si="398"/>
        <v>0.41788118924167567</v>
      </c>
      <c r="U558" s="19">
        <f t="shared" si="398"/>
        <v>0.70975320575535217</v>
      </c>
      <c r="V558" s="19">
        <f t="shared" si="398"/>
        <v>-1.835202941071413</v>
      </c>
      <c r="W558" s="19">
        <f t="shared" si="429"/>
        <v>8.0848154278826117E-3</v>
      </c>
      <c r="X558" s="19">
        <f t="shared" si="430"/>
        <v>9.5238668704757667E-3</v>
      </c>
      <c r="Y558" s="19">
        <f t="shared" si="431"/>
        <v>1.1779943469866001</v>
      </c>
      <c r="Z558" s="19">
        <f t="shared" si="432"/>
        <v>1</v>
      </c>
      <c r="AA558" s="19">
        <f t="shared" si="433"/>
        <v>2.1779943469866003</v>
      </c>
      <c r="AB558" s="19">
        <f t="shared" si="434"/>
        <v>0.54086198553106135</v>
      </c>
      <c r="AC558" s="19">
        <f t="shared" si="435"/>
        <v>0.45913801446893854</v>
      </c>
      <c r="AD558" s="20">
        <f t="shared" si="436"/>
        <v>6.8829790315774221E-3</v>
      </c>
      <c r="AE558" s="21">
        <f t="shared" si="391"/>
        <v>0</v>
      </c>
      <c r="AF558" s="21">
        <f t="shared" si="399"/>
        <v>0</v>
      </c>
      <c r="AG558" s="21">
        <f t="shared" si="400"/>
        <v>0</v>
      </c>
      <c r="AH558" s="21">
        <f t="shared" si="401"/>
        <v>0</v>
      </c>
      <c r="AI558" s="21">
        <f t="shared" si="415"/>
        <v>0</v>
      </c>
      <c r="AJ558" s="21">
        <f t="shared" si="416"/>
        <v>0</v>
      </c>
      <c r="AK558" s="24">
        <f t="shared" si="392"/>
        <v>0</v>
      </c>
      <c r="AL558" s="24">
        <f t="shared" si="402"/>
        <v>0</v>
      </c>
      <c r="AM558" s="24">
        <f t="shared" si="403"/>
        <v>5</v>
      </c>
      <c r="AN558" s="24">
        <f t="shared" si="404"/>
        <v>0</v>
      </c>
      <c r="AO558" s="24">
        <f t="shared" si="405"/>
        <v>1</v>
      </c>
      <c r="AP558" s="24">
        <f t="shared" si="417"/>
        <v>6.8829790315774221E-3</v>
      </c>
      <c r="AQ558" s="27">
        <f t="shared" si="393"/>
        <v>1</v>
      </c>
      <c r="AR558" s="27">
        <f t="shared" si="406"/>
        <v>0</v>
      </c>
      <c r="AS558" s="27">
        <f t="shared" si="407"/>
        <v>1</v>
      </c>
      <c r="AT558" s="27">
        <f t="shared" si="408"/>
        <v>1</v>
      </c>
      <c r="AU558" s="27">
        <f t="shared" si="409"/>
        <v>1</v>
      </c>
      <c r="AV558" s="27">
        <f t="shared" si="418"/>
        <v>6.8829790315774221E-3</v>
      </c>
      <c r="AW558">
        <f t="shared" si="410"/>
        <v>111.38264235635151</v>
      </c>
      <c r="AX558">
        <f t="shared" si="411"/>
        <v>96.089883566408986</v>
      </c>
      <c r="AY558">
        <f t="shared" si="419"/>
        <v>85.225326704664937</v>
      </c>
      <c r="AZ558">
        <f t="shared" si="412"/>
        <v>4.5886526877182811E-3</v>
      </c>
      <c r="BA558">
        <f t="shared" si="420"/>
        <v>97.200265222342367</v>
      </c>
      <c r="BB558" s="4">
        <f t="shared" si="394"/>
        <v>0</v>
      </c>
      <c r="BC558" s="4">
        <f t="shared" si="395"/>
        <v>0</v>
      </c>
    </row>
    <row r="559" spans="1:55">
      <c r="A559" s="37">
        <v>41123</v>
      </c>
      <c r="B559" s="2" t="s">
        <v>76</v>
      </c>
      <c r="C559" s="40">
        <v>8.91</v>
      </c>
      <c r="D559" s="19">
        <f t="shared" si="396"/>
        <v>5.6433408577878912E-3</v>
      </c>
      <c r="E559" s="19">
        <f t="shared" si="421"/>
        <v>4.5095828635852231E-3</v>
      </c>
      <c r="F559" s="19">
        <f t="shared" si="423"/>
        <v>-2.2396416573347787E-3</v>
      </c>
      <c r="G559" s="19">
        <f t="shared" si="427"/>
        <v>-1.764057331863287E-2</v>
      </c>
      <c r="H559" s="19">
        <f t="shared" si="437"/>
        <v>0.31062174193942899</v>
      </c>
      <c r="I559" s="19">
        <f t="shared" si="437"/>
        <v>-0.15330014788954663</v>
      </c>
      <c r="J559" s="19">
        <f t="shared" si="437"/>
        <v>-0.86999224420717158</v>
      </c>
      <c r="K559" s="2" t="s">
        <v>75</v>
      </c>
      <c r="L559" s="40">
        <v>8.32</v>
      </c>
      <c r="M559" s="19">
        <f t="shared" si="397"/>
        <v>-8.3432657926102837E-3</v>
      </c>
      <c r="N559" s="19">
        <f t="shared" si="422"/>
        <v>-2.1176470588235262E-2</v>
      </c>
      <c r="O559" s="19">
        <f t="shared" si="424"/>
        <v>-3.8150289017341049E-2</v>
      </c>
      <c r="P559" s="19">
        <f t="shared" si="428"/>
        <v>0</v>
      </c>
      <c r="Q559" s="19">
        <f t="shared" si="438"/>
        <v>-1.2541870623245361</v>
      </c>
      <c r="R559" s="19">
        <f t="shared" si="438"/>
        <v>-1.9518554924551825</v>
      </c>
      <c r="S559" s="19">
        <f t="shared" si="438"/>
        <v>0</v>
      </c>
      <c r="T559" s="19">
        <f t="shared" si="398"/>
        <v>1.5648088042639652</v>
      </c>
      <c r="U559" s="19">
        <f t="shared" si="398"/>
        <v>1.7985553445656359</v>
      </c>
      <c r="V559" s="19">
        <f t="shared" si="398"/>
        <v>-0.86999224420717158</v>
      </c>
      <c r="W559" s="19">
        <f t="shared" si="429"/>
        <v>8.1724176044094404E-3</v>
      </c>
      <c r="X559" s="19">
        <f t="shared" si="430"/>
        <v>9.6777225094905484E-3</v>
      </c>
      <c r="Y559" s="19">
        <f t="shared" si="431"/>
        <v>1.1841933413031804</v>
      </c>
      <c r="Z559" s="19">
        <f t="shared" si="432"/>
        <v>1</v>
      </c>
      <c r="AA559" s="19">
        <f t="shared" si="433"/>
        <v>2.1841933413031804</v>
      </c>
      <c r="AB559" s="19">
        <f t="shared" si="434"/>
        <v>0.54216507252816803</v>
      </c>
      <c r="AC559" s="19">
        <f t="shared" si="435"/>
        <v>0.45783492747183202</v>
      </c>
      <c r="AD559" s="20">
        <f t="shared" si="436"/>
        <v>5.5028236474978628E-4</v>
      </c>
      <c r="AE559" s="21">
        <f t="shared" si="391"/>
        <v>-1</v>
      </c>
      <c r="AF559" s="21">
        <f t="shared" si="399"/>
        <v>0</v>
      </c>
      <c r="AG559" s="21">
        <f t="shared" si="400"/>
        <v>1</v>
      </c>
      <c r="AH559" s="21">
        <f t="shared" si="401"/>
        <v>0</v>
      </c>
      <c r="AI559" s="21">
        <f t="shared" si="415"/>
        <v>0</v>
      </c>
      <c r="AJ559" s="21">
        <f t="shared" si="416"/>
        <v>0</v>
      </c>
      <c r="AK559" s="24">
        <f t="shared" si="392"/>
        <v>-1</v>
      </c>
      <c r="AL559" s="24">
        <f t="shared" si="402"/>
        <v>1</v>
      </c>
      <c r="AM559" s="24">
        <f t="shared" si="403"/>
        <v>0</v>
      </c>
      <c r="AN559" s="24">
        <f t="shared" si="404"/>
        <v>1</v>
      </c>
      <c r="AO559" s="24">
        <f t="shared" si="405"/>
        <v>0</v>
      </c>
      <c r="AP559" s="24">
        <f t="shared" si="417"/>
        <v>0</v>
      </c>
      <c r="AQ559" s="27">
        <f t="shared" si="393"/>
        <v>0</v>
      </c>
      <c r="AR559" s="27">
        <f t="shared" si="406"/>
        <v>0</v>
      </c>
      <c r="AS559" s="27">
        <f t="shared" si="407"/>
        <v>2</v>
      </c>
      <c r="AT559" s="27">
        <f t="shared" si="408"/>
        <v>0</v>
      </c>
      <c r="AU559" s="27">
        <f t="shared" si="409"/>
        <v>1</v>
      </c>
      <c r="AV559" s="27">
        <f t="shared" si="418"/>
        <v>5.5028236474978628E-4</v>
      </c>
      <c r="AW559">
        <f t="shared" si="410"/>
        <v>111.38264235635151</v>
      </c>
      <c r="AX559">
        <f t="shared" si="411"/>
        <v>96.089883566408986</v>
      </c>
      <c r="AY559">
        <f t="shared" si="419"/>
        <v>85.272224698980565</v>
      </c>
      <c r="AZ559">
        <f t="shared" si="412"/>
        <v>1.8342745491659542E-4</v>
      </c>
      <c r="BA559">
        <f t="shared" si="420"/>
        <v>97.218094419609315</v>
      </c>
      <c r="BB559" s="4">
        <f t="shared" si="394"/>
        <v>0</v>
      </c>
      <c r="BC559" s="4">
        <f t="shared" si="395"/>
        <v>1</v>
      </c>
    </row>
    <row r="560" spans="1:55">
      <c r="A560" s="37">
        <v>41124</v>
      </c>
      <c r="B560" s="2" t="s">
        <v>76</v>
      </c>
      <c r="C560" s="40">
        <v>8.91</v>
      </c>
      <c r="D560" s="19">
        <f t="shared" si="396"/>
        <v>0</v>
      </c>
      <c r="E560" s="19">
        <f t="shared" si="421"/>
        <v>1.0204081632653045E-2</v>
      </c>
      <c r="F560" s="19">
        <f t="shared" si="423"/>
        <v>-9.9999999999999846E-3</v>
      </c>
      <c r="G560" s="19">
        <f t="shared" si="427"/>
        <v>-1.9801980198019771E-2</v>
      </c>
      <c r="H560" s="19">
        <f t="shared" si="437"/>
        <v>0.70518692704974539</v>
      </c>
      <c r="I560" s="19">
        <f t="shared" si="437"/>
        <v>-0.70199385025481131</v>
      </c>
      <c r="J560" s="19">
        <f t="shared" si="437"/>
        <v>-1.0501015868494517</v>
      </c>
      <c r="K560" s="2" t="s">
        <v>75</v>
      </c>
      <c r="L560" s="40">
        <v>8.31</v>
      </c>
      <c r="M560" s="19">
        <f t="shared" si="397"/>
        <v>-1.2019230769230512E-3</v>
      </c>
      <c r="N560" s="19">
        <f t="shared" si="422"/>
        <v>-3.0338389731621913E-2</v>
      </c>
      <c r="O560" s="19">
        <f t="shared" si="424"/>
        <v>-4.9199084668192186E-2</v>
      </c>
      <c r="P560" s="19">
        <f t="shared" si="428"/>
        <v>-1.3064133016627011E-2</v>
      </c>
      <c r="Q560" s="19">
        <f t="shared" si="438"/>
        <v>-1.800230896151384</v>
      </c>
      <c r="R560" s="19">
        <f t="shared" si="438"/>
        <v>-2.4160254208704077</v>
      </c>
      <c r="S560" s="19">
        <f t="shared" si="438"/>
        <v>-0.53765145669772085</v>
      </c>
      <c r="T560" s="19">
        <f t="shared" si="398"/>
        <v>2.5054178232011295</v>
      </c>
      <c r="U560" s="19">
        <f t="shared" si="398"/>
        <v>1.7140315706155964</v>
      </c>
      <c r="V560" s="19">
        <f t="shared" si="398"/>
        <v>-0.5124501301517308</v>
      </c>
      <c r="W560" s="19">
        <f t="shared" si="429"/>
        <v>8.1437504524727658E-3</v>
      </c>
      <c r="X560" s="19">
        <f t="shared" si="430"/>
        <v>9.2592367340701975E-3</v>
      </c>
      <c r="Y560" s="19">
        <f t="shared" si="431"/>
        <v>1.1369745166072378</v>
      </c>
      <c r="Z560" s="19">
        <f t="shared" si="432"/>
        <v>1</v>
      </c>
      <c r="AA560" s="19">
        <f t="shared" si="433"/>
        <v>2.1369745166072378</v>
      </c>
      <c r="AB560" s="19">
        <f t="shared" si="434"/>
        <v>0.53204870145683936</v>
      </c>
      <c r="AC560" s="19">
        <f t="shared" si="435"/>
        <v>0.4679512985431607</v>
      </c>
      <c r="AD560" s="20">
        <f t="shared" si="436"/>
        <v>1.5004378819608631E-3</v>
      </c>
      <c r="AE560" s="21">
        <f t="shared" si="391"/>
        <v>-1</v>
      </c>
      <c r="AF560" s="21">
        <f t="shared" si="399"/>
        <v>0</v>
      </c>
      <c r="AG560" s="21">
        <f t="shared" si="400"/>
        <v>2</v>
      </c>
      <c r="AH560" s="21">
        <f t="shared" si="401"/>
        <v>0</v>
      </c>
      <c r="AI560" s="21">
        <f t="shared" si="415"/>
        <v>0</v>
      </c>
      <c r="AJ560" s="21">
        <f t="shared" si="416"/>
        <v>0</v>
      </c>
      <c r="AK560" s="24">
        <f t="shared" si="392"/>
        <v>-1</v>
      </c>
      <c r="AL560" s="24">
        <f t="shared" si="402"/>
        <v>0</v>
      </c>
      <c r="AM560" s="24">
        <f t="shared" si="403"/>
        <v>1</v>
      </c>
      <c r="AN560" s="24">
        <f t="shared" si="404"/>
        <v>0</v>
      </c>
      <c r="AO560" s="24">
        <f t="shared" si="405"/>
        <v>0</v>
      </c>
      <c r="AP560" s="24">
        <f t="shared" si="417"/>
        <v>0</v>
      </c>
      <c r="AQ560" s="27">
        <f t="shared" si="393"/>
        <v>0</v>
      </c>
      <c r="AR560" s="27">
        <f t="shared" si="406"/>
        <v>0</v>
      </c>
      <c r="AS560" s="27">
        <f t="shared" si="407"/>
        <v>3</v>
      </c>
      <c r="AT560" s="27">
        <f t="shared" si="408"/>
        <v>0</v>
      </c>
      <c r="AU560" s="27">
        <f t="shared" si="409"/>
        <v>1</v>
      </c>
      <c r="AV560" s="27">
        <f t="shared" si="418"/>
        <v>1.5004378819608631E-3</v>
      </c>
      <c r="AW560">
        <f t="shared" si="410"/>
        <v>111.38264235635151</v>
      </c>
      <c r="AX560">
        <f t="shared" si="411"/>
        <v>96.089883566408986</v>
      </c>
      <c r="AY560">
        <f t="shared" si="419"/>
        <v>85.400170375198002</v>
      </c>
      <c r="AZ560">
        <f t="shared" si="412"/>
        <v>5.0014596065362101E-4</v>
      </c>
      <c r="BA560">
        <f t="shared" si="420"/>
        <v>97.266717656835738</v>
      </c>
      <c r="BB560" s="4">
        <f t="shared" si="394"/>
        <v>0</v>
      </c>
      <c r="BC560" s="4">
        <f t="shared" si="395"/>
        <v>1</v>
      </c>
    </row>
    <row r="561" spans="1:55">
      <c r="A561" s="37">
        <v>41127</v>
      </c>
      <c r="B561" s="2" t="s">
        <v>76</v>
      </c>
      <c r="C561" s="40">
        <v>9.02</v>
      </c>
      <c r="D561" s="19">
        <f t="shared" si="396"/>
        <v>1.2345679012345616E-2</v>
      </c>
      <c r="E561" s="19">
        <f t="shared" si="421"/>
        <v>1.4623172103486952E-2</v>
      </c>
      <c r="F561" s="19">
        <f t="shared" si="423"/>
        <v>4.4543429844097048E-3</v>
      </c>
      <c r="G561" s="19">
        <f t="shared" si="427"/>
        <v>-9.8792535675082185E-3</v>
      </c>
      <c r="H561" s="19">
        <f t="shared" si="437"/>
        <v>0.9980601891025016</v>
      </c>
      <c r="I561" s="19">
        <f t="shared" si="437"/>
        <v>0.3154180520643452</v>
      </c>
      <c r="J561" s="19">
        <f t="shared" si="437"/>
        <v>-0.56483495040583231</v>
      </c>
      <c r="K561" s="2" t="s">
        <v>75</v>
      </c>
      <c r="L561" s="40">
        <v>8.4</v>
      </c>
      <c r="M561" s="19">
        <f t="shared" si="397"/>
        <v>1.0830324909747275E-2</v>
      </c>
      <c r="N561" s="19">
        <f t="shared" si="422"/>
        <v>-1.6393442622950678E-2</v>
      </c>
      <c r="O561" s="19">
        <f t="shared" si="424"/>
        <v>-4.1095890410958839E-2</v>
      </c>
      <c r="P561" s="19">
        <f t="shared" si="428"/>
        <v>1.1918951132300103E-3</v>
      </c>
      <c r="Q561" s="19">
        <f t="shared" si="438"/>
        <v>-0.95157191009485198</v>
      </c>
      <c r="R561" s="19">
        <f t="shared" si="438"/>
        <v>-1.876197075663649</v>
      </c>
      <c r="S561" s="19">
        <f t="shared" si="438"/>
        <v>4.7611813342662408E-2</v>
      </c>
      <c r="T561" s="19">
        <f t="shared" si="398"/>
        <v>1.9496320991973537</v>
      </c>
      <c r="U561" s="19">
        <f t="shared" si="398"/>
        <v>2.1916151277279941</v>
      </c>
      <c r="V561" s="19">
        <f t="shared" si="398"/>
        <v>-0.61244676374849472</v>
      </c>
      <c r="W561" s="19">
        <f t="shared" si="429"/>
        <v>8.6516109253666172E-3</v>
      </c>
      <c r="X561" s="19">
        <f t="shared" si="430"/>
        <v>9.5722137786766331E-3</v>
      </c>
      <c r="Y561" s="19">
        <f t="shared" si="431"/>
        <v>1.1064082586759418</v>
      </c>
      <c r="Z561" s="19">
        <f t="shared" si="432"/>
        <v>1</v>
      </c>
      <c r="AA561" s="19">
        <f t="shared" si="433"/>
        <v>2.1064082586759421</v>
      </c>
      <c r="AB561" s="19">
        <f t="shared" si="434"/>
        <v>0.52525822291041246</v>
      </c>
      <c r="AC561" s="19">
        <f t="shared" si="435"/>
        <v>0.47474177708958737</v>
      </c>
      <c r="AD561" s="20">
        <f t="shared" si="436"/>
        <v>1.6955063467485904E-3</v>
      </c>
      <c r="AE561" s="21">
        <f t="shared" si="391"/>
        <v>-1</v>
      </c>
      <c r="AF561" s="21">
        <f t="shared" si="399"/>
        <v>0</v>
      </c>
      <c r="AG561" s="21">
        <f t="shared" si="400"/>
        <v>3</v>
      </c>
      <c r="AH561" s="21">
        <f t="shared" si="401"/>
        <v>0</v>
      </c>
      <c r="AI561" s="21">
        <f t="shared" si="415"/>
        <v>0</v>
      </c>
      <c r="AJ561" s="21">
        <f t="shared" si="416"/>
        <v>0</v>
      </c>
      <c r="AK561" s="24">
        <f t="shared" si="392"/>
        <v>-1</v>
      </c>
      <c r="AL561" s="24">
        <f t="shared" si="402"/>
        <v>0</v>
      </c>
      <c r="AM561" s="24">
        <f t="shared" si="403"/>
        <v>2</v>
      </c>
      <c r="AN561" s="24">
        <f t="shared" si="404"/>
        <v>0</v>
      </c>
      <c r="AO561" s="24">
        <f t="shared" si="405"/>
        <v>0</v>
      </c>
      <c r="AP561" s="24">
        <f t="shared" si="417"/>
        <v>0</v>
      </c>
      <c r="AQ561" s="27">
        <f t="shared" si="393"/>
        <v>0</v>
      </c>
      <c r="AR561" s="27">
        <f t="shared" si="406"/>
        <v>0</v>
      </c>
      <c r="AS561" s="27">
        <f t="shared" si="407"/>
        <v>4</v>
      </c>
      <c r="AT561" s="27">
        <f t="shared" si="408"/>
        <v>0</v>
      </c>
      <c r="AU561" s="27">
        <f t="shared" si="409"/>
        <v>1</v>
      </c>
      <c r="AV561" s="27">
        <f t="shared" si="418"/>
        <v>1.6955063467485904E-3</v>
      </c>
      <c r="AW561">
        <f t="shared" si="410"/>
        <v>111.38264235635151</v>
      </c>
      <c r="AX561">
        <f t="shared" si="411"/>
        <v>96.089883566408986</v>
      </c>
      <c r="AY561">
        <f t="shared" si="419"/>
        <v>85.54496690608255</v>
      </c>
      <c r="AZ561">
        <f t="shared" si="412"/>
        <v>5.6516878224953013E-4</v>
      </c>
      <c r="BA561">
        <f t="shared" si="420"/>
        <v>97.321689769207254</v>
      </c>
      <c r="BB561" s="4">
        <f t="shared" si="394"/>
        <v>0</v>
      </c>
      <c r="BC561" s="4">
        <f t="shared" si="395"/>
        <v>1</v>
      </c>
    </row>
    <row r="562" spans="1:55">
      <c r="A562" s="37">
        <v>41128</v>
      </c>
      <c r="B562" s="2" t="s">
        <v>76</v>
      </c>
      <c r="C562" s="40">
        <v>9.02</v>
      </c>
      <c r="D562" s="19">
        <f t="shared" si="396"/>
        <v>0</v>
      </c>
      <c r="E562" s="19">
        <f t="shared" si="421"/>
        <v>1.9209039548022593E-2</v>
      </c>
      <c r="F562" s="19">
        <f t="shared" si="423"/>
        <v>1.5765765765765629E-2</v>
      </c>
      <c r="G562" s="19">
        <f t="shared" si="427"/>
        <v>1.8058690744921009E-2</v>
      </c>
      <c r="H562" s="19">
        <f t="shared" si="437"/>
        <v>1.3300741390248687</v>
      </c>
      <c r="I562" s="19">
        <f t="shared" si="437"/>
        <v>1.0935003528534735</v>
      </c>
      <c r="J562" s="19">
        <f t="shared" si="437"/>
        <v>1.0771626400818337</v>
      </c>
      <c r="K562" s="2" t="s">
        <v>75</v>
      </c>
      <c r="L562" s="40">
        <v>8.3699999999999992</v>
      </c>
      <c r="M562" s="19">
        <f t="shared" si="397"/>
        <v>-3.5714285714287066E-3</v>
      </c>
      <c r="N562" s="19">
        <f t="shared" si="422"/>
        <v>-1.7605633802816944E-2</v>
      </c>
      <c r="O562" s="19">
        <f t="shared" si="424"/>
        <v>-1.7605633802816944E-2</v>
      </c>
      <c r="P562" s="19">
        <f t="shared" si="428"/>
        <v>-4.7562425683710967E-3</v>
      </c>
      <c r="Q562" s="19">
        <f t="shared" si="438"/>
        <v>-1.0660525929406428</v>
      </c>
      <c r="R562" s="19">
        <f t="shared" si="438"/>
        <v>-0.77021551087083651</v>
      </c>
      <c r="S562" s="19">
        <f t="shared" si="438"/>
        <v>-0.18938050967208375</v>
      </c>
      <c r="T562" s="19">
        <f t="shared" si="398"/>
        <v>2.3961267319655115</v>
      </c>
      <c r="U562" s="19">
        <f t="shared" si="398"/>
        <v>1.8637158637243099</v>
      </c>
      <c r="V562" s="19">
        <f t="shared" si="398"/>
        <v>1.2665431497539175</v>
      </c>
      <c r="W562" s="19">
        <f t="shared" si="429"/>
        <v>5.8790030313418049E-3</v>
      </c>
      <c r="X562" s="19">
        <f t="shared" si="430"/>
        <v>9.5901525891153704E-3</v>
      </c>
      <c r="Y562" s="19">
        <f t="shared" si="431"/>
        <v>1.6312549148195532</v>
      </c>
      <c r="Z562" s="19">
        <f t="shared" si="432"/>
        <v>1</v>
      </c>
      <c r="AA562" s="19">
        <f t="shared" si="433"/>
        <v>2.6312549148195532</v>
      </c>
      <c r="AB562" s="19">
        <f t="shared" si="434"/>
        <v>0.61995320393783349</v>
      </c>
      <c r="AC562" s="19">
        <f t="shared" si="435"/>
        <v>0.38004679606216651</v>
      </c>
      <c r="AD562" s="20">
        <f t="shared" si="436"/>
        <v>-2.3325123997367946E-4</v>
      </c>
      <c r="AE562" s="21">
        <f t="shared" si="391"/>
        <v>-1</v>
      </c>
      <c r="AF562" s="21">
        <f t="shared" si="399"/>
        <v>0</v>
      </c>
      <c r="AG562" s="21">
        <f t="shared" si="400"/>
        <v>4</v>
      </c>
      <c r="AH562" s="21">
        <f t="shared" si="401"/>
        <v>0</v>
      </c>
      <c r="AI562" s="21">
        <f t="shared" si="415"/>
        <v>0</v>
      </c>
      <c r="AJ562" s="21">
        <f t="shared" si="416"/>
        <v>0</v>
      </c>
      <c r="AK562" s="24">
        <f t="shared" si="392"/>
        <v>-1</v>
      </c>
      <c r="AL562" s="24">
        <f t="shared" si="402"/>
        <v>0</v>
      </c>
      <c r="AM562" s="24">
        <f t="shared" si="403"/>
        <v>3</v>
      </c>
      <c r="AN562" s="24">
        <f t="shared" si="404"/>
        <v>0</v>
      </c>
      <c r="AO562" s="24">
        <f t="shared" si="405"/>
        <v>0</v>
      </c>
      <c r="AP562" s="24">
        <f t="shared" si="417"/>
        <v>0</v>
      </c>
      <c r="AQ562" s="27">
        <f t="shared" si="393"/>
        <v>-1</v>
      </c>
      <c r="AR562" s="27">
        <f t="shared" si="406"/>
        <v>1</v>
      </c>
      <c r="AS562" s="27">
        <f t="shared" si="407"/>
        <v>0</v>
      </c>
      <c r="AT562" s="27">
        <f t="shared" si="408"/>
        <v>0</v>
      </c>
      <c r="AU562" s="27">
        <f t="shared" si="409"/>
        <v>0</v>
      </c>
      <c r="AV562" s="27">
        <f t="shared" si="418"/>
        <v>0</v>
      </c>
      <c r="AW562">
        <f t="shared" si="410"/>
        <v>111.38264235635151</v>
      </c>
      <c r="AX562">
        <f t="shared" si="411"/>
        <v>96.089883566408986</v>
      </c>
      <c r="AY562">
        <f t="shared" si="419"/>
        <v>85.54496690608255</v>
      </c>
      <c r="AZ562">
        <f t="shared" si="412"/>
        <v>0</v>
      </c>
      <c r="BA562">
        <f t="shared" si="420"/>
        <v>97.321689769207254</v>
      </c>
      <c r="BB562" s="4">
        <f t="shared" si="394"/>
        <v>1</v>
      </c>
      <c r="BC562" s="4">
        <f t="shared" si="395"/>
        <v>1</v>
      </c>
    </row>
    <row r="563" spans="1:55">
      <c r="A563" s="37">
        <v>41129</v>
      </c>
      <c r="B563" s="2" t="s">
        <v>76</v>
      </c>
      <c r="C563" s="40">
        <v>9.01</v>
      </c>
      <c r="D563" s="19">
        <f t="shared" si="396"/>
        <v>-1.1086474501108411E-3</v>
      </c>
      <c r="E563" s="19">
        <f t="shared" si="421"/>
        <v>1.6930022573363471E-2</v>
      </c>
      <c r="F563" s="19">
        <f t="shared" si="423"/>
        <v>1.6930022573363471E-2</v>
      </c>
      <c r="G563" s="19">
        <f t="shared" si="427"/>
        <v>5.5803571428570233E-3</v>
      </c>
      <c r="H563" s="19">
        <f t="shared" si="437"/>
        <v>1.197338616783056</v>
      </c>
      <c r="I563" s="19">
        <f t="shared" si="437"/>
        <v>1.1222523244138249</v>
      </c>
      <c r="J563" s="19">
        <f t="shared" si="437"/>
        <v>0.31838890328996788</v>
      </c>
      <c r="K563" s="2" t="s">
        <v>75</v>
      </c>
      <c r="L563" s="40">
        <v>8.36</v>
      </c>
      <c r="M563" s="19">
        <f t="shared" si="397"/>
        <v>-1.1947431302269758E-3</v>
      </c>
      <c r="N563" s="19">
        <f t="shared" si="422"/>
        <v>-3.5756853396902424E-3</v>
      </c>
      <c r="O563" s="19">
        <f t="shared" si="424"/>
        <v>-1.0650887573964481E-2</v>
      </c>
      <c r="P563" s="19">
        <f t="shared" si="428"/>
        <v>-9.4786729857819999E-3</v>
      </c>
      <c r="Q563" s="19">
        <f t="shared" si="438"/>
        <v>-0.22165048903027681</v>
      </c>
      <c r="R563" s="19">
        <f t="shared" si="438"/>
        <v>-0.46920504791199957</v>
      </c>
      <c r="S563" s="19">
        <f t="shared" si="438"/>
        <v>-0.37556962472121269</v>
      </c>
      <c r="T563" s="19">
        <f t="shared" si="398"/>
        <v>1.4189891058133328</v>
      </c>
      <c r="U563" s="19">
        <f t="shared" si="398"/>
        <v>1.5914573723258245</v>
      </c>
      <c r="V563" s="19">
        <f t="shared" si="398"/>
        <v>0.69395852801118063</v>
      </c>
      <c r="W563" s="19">
        <f t="shared" si="429"/>
        <v>5.3579719849594391E-3</v>
      </c>
      <c r="X563" s="19">
        <f t="shared" si="430"/>
        <v>9.5508817666683666E-3</v>
      </c>
      <c r="Y563" s="19">
        <f t="shared" si="431"/>
        <v>1.782555376078673</v>
      </c>
      <c r="Z563" s="19">
        <f t="shared" si="432"/>
        <v>1</v>
      </c>
      <c r="AA563" s="19">
        <f t="shared" si="433"/>
        <v>2.782555376078673</v>
      </c>
      <c r="AB563" s="19">
        <f t="shared" si="434"/>
        <v>0.64061811362429955</v>
      </c>
      <c r="AC563" s="19">
        <f t="shared" si="435"/>
        <v>0.3593818863757004</v>
      </c>
      <c r="AD563" s="20">
        <f t="shared" si="436"/>
        <v>9.308660679362115E-3</v>
      </c>
      <c r="AE563" s="21">
        <f t="shared" si="391"/>
        <v>-1</v>
      </c>
      <c r="AF563" s="21">
        <f t="shared" si="399"/>
        <v>0</v>
      </c>
      <c r="AG563" s="21">
        <f t="shared" si="400"/>
        <v>5</v>
      </c>
      <c r="AH563" s="21">
        <f t="shared" si="401"/>
        <v>0</v>
      </c>
      <c r="AI563" s="21">
        <f t="shared" si="415"/>
        <v>0</v>
      </c>
      <c r="AJ563" s="21">
        <f t="shared" si="416"/>
        <v>0</v>
      </c>
      <c r="AK563" s="24">
        <f t="shared" si="392"/>
        <v>-1</v>
      </c>
      <c r="AL563" s="24">
        <f t="shared" si="402"/>
        <v>0</v>
      </c>
      <c r="AM563" s="24">
        <f t="shared" si="403"/>
        <v>4</v>
      </c>
      <c r="AN563" s="24">
        <f t="shared" si="404"/>
        <v>0</v>
      </c>
      <c r="AO563" s="24">
        <f t="shared" si="405"/>
        <v>0</v>
      </c>
      <c r="AP563" s="24">
        <f t="shared" si="417"/>
        <v>0</v>
      </c>
      <c r="AQ563" s="27">
        <f t="shared" si="393"/>
        <v>0</v>
      </c>
      <c r="AR563" s="27">
        <f t="shared" si="406"/>
        <v>0</v>
      </c>
      <c r="AS563" s="27">
        <f t="shared" si="407"/>
        <v>0</v>
      </c>
      <c r="AT563" s="27">
        <f t="shared" si="408"/>
        <v>0</v>
      </c>
      <c r="AU563" s="27">
        <f t="shared" si="409"/>
        <v>0</v>
      </c>
      <c r="AV563" s="27">
        <f t="shared" si="418"/>
        <v>0</v>
      </c>
      <c r="AW563">
        <f t="shared" si="410"/>
        <v>111.38264235635151</v>
      </c>
      <c r="AX563">
        <f t="shared" si="411"/>
        <v>96.089883566408986</v>
      </c>
      <c r="AY563">
        <f t="shared" si="419"/>
        <v>85.54496690608255</v>
      </c>
      <c r="AZ563">
        <f t="shared" si="412"/>
        <v>0</v>
      </c>
      <c r="BA563">
        <f t="shared" si="420"/>
        <v>97.321689769207254</v>
      </c>
      <c r="BB563" s="4">
        <f t="shared" si="394"/>
        <v>0</v>
      </c>
      <c r="BC563" s="4">
        <f t="shared" si="395"/>
        <v>1</v>
      </c>
    </row>
    <row r="564" spans="1:55">
      <c r="A564" s="37">
        <v>41130</v>
      </c>
      <c r="B564" s="2" t="s">
        <v>76</v>
      </c>
      <c r="C564" s="40">
        <v>9.02</v>
      </c>
      <c r="D564" s="19">
        <f t="shared" si="396"/>
        <v>1.1098779134294991E-3</v>
      </c>
      <c r="E564" s="19">
        <f t="shared" si="421"/>
        <v>1.2345679012345616E-2</v>
      </c>
      <c r="F564" s="19">
        <f t="shared" si="423"/>
        <v>1.6910935738444235E-2</v>
      </c>
      <c r="G564" s="19">
        <f t="shared" si="427"/>
        <v>5.5741360089184983E-3</v>
      </c>
      <c r="H564" s="19">
        <f t="shared" si="437"/>
        <v>0.89442627667717134</v>
      </c>
      <c r="I564" s="19">
        <f t="shared" si="437"/>
        <v>1.0766284313694601</v>
      </c>
      <c r="J564" s="19">
        <f t="shared" si="437"/>
        <v>0.31237486702704342</v>
      </c>
      <c r="K564" s="2" t="s">
        <v>75</v>
      </c>
      <c r="L564" s="40">
        <v>8.16</v>
      </c>
      <c r="M564" s="19">
        <f t="shared" si="397"/>
        <v>-2.3923444976076472E-2</v>
      </c>
      <c r="N564" s="19">
        <f t="shared" si="422"/>
        <v>-1.9230769230769246E-2</v>
      </c>
      <c r="O564" s="19">
        <f t="shared" si="424"/>
        <v>-3.999999999999998E-2</v>
      </c>
      <c r="P564" s="19">
        <f t="shared" si="428"/>
        <v>-3.2028469750889632E-2</v>
      </c>
      <c r="Q564" s="19">
        <f t="shared" si="438"/>
        <v>-1.1909502292596235</v>
      </c>
      <c r="R564" s="19">
        <f t="shared" si="438"/>
        <v>-1.7670748888849885</v>
      </c>
      <c r="S564" s="19">
        <f t="shared" si="438"/>
        <v>-1.2801466314655194</v>
      </c>
      <c r="T564" s="19">
        <f t="shared" si="398"/>
        <v>2.0853765059367948</v>
      </c>
      <c r="U564" s="19">
        <f t="shared" si="398"/>
        <v>2.8437033202544484</v>
      </c>
      <c r="V564" s="19">
        <f t="shared" si="398"/>
        <v>1.5925214984925629</v>
      </c>
      <c r="W564" s="19">
        <f t="shared" si="429"/>
        <v>5.3579220219123784E-3</v>
      </c>
      <c r="X564" s="19">
        <f t="shared" si="430"/>
        <v>1.0902865044770312E-2</v>
      </c>
      <c r="Y564" s="19">
        <f t="shared" si="431"/>
        <v>2.0349055100430151</v>
      </c>
      <c r="Z564" s="19">
        <f t="shared" si="432"/>
        <v>1</v>
      </c>
      <c r="AA564" s="19">
        <f t="shared" si="433"/>
        <v>3.0349055100430151</v>
      </c>
      <c r="AB564" s="19">
        <f t="shared" si="434"/>
        <v>0.67050044995113323</v>
      </c>
      <c r="AC564" s="19">
        <f t="shared" si="435"/>
        <v>0.32949955004886677</v>
      </c>
      <c r="AD564" s="20">
        <f t="shared" si="436"/>
        <v>7.2041241052907519E-3</v>
      </c>
      <c r="AE564" s="21">
        <f t="shared" si="391"/>
        <v>-1</v>
      </c>
      <c r="AF564" s="21">
        <f t="shared" si="399"/>
        <v>0</v>
      </c>
      <c r="AG564" s="21">
        <f t="shared" si="400"/>
        <v>0</v>
      </c>
      <c r="AH564" s="21">
        <f t="shared" si="401"/>
        <v>1</v>
      </c>
      <c r="AI564" s="21">
        <f t="shared" si="415"/>
        <v>0</v>
      </c>
      <c r="AJ564" s="21">
        <f t="shared" si="416"/>
        <v>0</v>
      </c>
      <c r="AK564" s="24">
        <f t="shared" si="392"/>
        <v>-1</v>
      </c>
      <c r="AL564" s="24">
        <f t="shared" si="402"/>
        <v>0</v>
      </c>
      <c r="AM564" s="24">
        <f t="shared" si="403"/>
        <v>5</v>
      </c>
      <c r="AN564" s="24">
        <f t="shared" si="404"/>
        <v>0</v>
      </c>
      <c r="AO564" s="24">
        <f t="shared" si="405"/>
        <v>0</v>
      </c>
      <c r="AP564" s="24">
        <f t="shared" si="417"/>
        <v>0</v>
      </c>
      <c r="AQ564" s="27">
        <f t="shared" si="393"/>
        <v>-1</v>
      </c>
      <c r="AR564" s="27">
        <f t="shared" si="406"/>
        <v>0</v>
      </c>
      <c r="AS564" s="27">
        <f t="shared" si="407"/>
        <v>1</v>
      </c>
      <c r="AT564" s="27">
        <f t="shared" si="408"/>
        <v>0</v>
      </c>
      <c r="AU564" s="27">
        <f t="shared" si="409"/>
        <v>0</v>
      </c>
      <c r="AV564" s="27">
        <f t="shared" si="418"/>
        <v>0</v>
      </c>
      <c r="AW564">
        <f t="shared" si="410"/>
        <v>111.38264235635151</v>
      </c>
      <c r="AX564">
        <f t="shared" si="411"/>
        <v>96.089883566408986</v>
      </c>
      <c r="AY564">
        <f t="shared" si="419"/>
        <v>85.54496690608255</v>
      </c>
      <c r="AZ564">
        <f t="shared" si="412"/>
        <v>0</v>
      </c>
      <c r="BA564">
        <f t="shared" si="420"/>
        <v>97.321689769207254</v>
      </c>
      <c r="BB564" s="4">
        <f t="shared" si="394"/>
        <v>1</v>
      </c>
      <c r="BC564" s="4">
        <f t="shared" si="395"/>
        <v>1</v>
      </c>
    </row>
    <row r="565" spans="1:55">
      <c r="A565" s="37">
        <v>41131</v>
      </c>
      <c r="B565" s="2" t="s">
        <v>76</v>
      </c>
      <c r="C565" s="40">
        <v>9.0299999999999994</v>
      </c>
      <c r="D565" s="19">
        <f t="shared" si="396"/>
        <v>1.1086474501108411E-3</v>
      </c>
      <c r="E565" s="19">
        <f t="shared" si="421"/>
        <v>1.3468013468013381E-2</v>
      </c>
      <c r="F565" s="19">
        <f t="shared" si="423"/>
        <v>2.3809523809523704E-2</v>
      </c>
      <c r="G565" s="19">
        <f t="shared" si="427"/>
        <v>1.1198208286674092E-2</v>
      </c>
      <c r="H565" s="19">
        <f t="shared" si="437"/>
        <v>0.99023234448074449</v>
      </c>
      <c r="I565" s="19">
        <f t="shared" si="437"/>
        <v>1.4632220524942865</v>
      </c>
      <c r="J565" s="19">
        <f t="shared" si="437"/>
        <v>0.60640548596977728</v>
      </c>
      <c r="K565" s="2" t="s">
        <v>75</v>
      </c>
      <c r="L565" s="40">
        <v>8</v>
      </c>
      <c r="M565" s="19">
        <f t="shared" si="397"/>
        <v>-1.9607843137254919E-2</v>
      </c>
      <c r="N565" s="19">
        <f t="shared" si="422"/>
        <v>-3.7304452466907397E-2</v>
      </c>
      <c r="O565" s="19">
        <f t="shared" si="424"/>
        <v>-6.6511085180863502E-2</v>
      </c>
      <c r="P565" s="19">
        <f t="shared" si="428"/>
        <v>-4.8751486325802632E-2</v>
      </c>
      <c r="Q565" s="19">
        <f t="shared" si="438"/>
        <v>-2.2745351101480913</v>
      </c>
      <c r="R565" s="19">
        <f t="shared" si="438"/>
        <v>-2.8540395963554475</v>
      </c>
      <c r="S565" s="19">
        <f t="shared" si="438"/>
        <v>-1.9073929460858854</v>
      </c>
      <c r="T565" s="19">
        <f t="shared" si="398"/>
        <v>3.2647674546288359</v>
      </c>
      <c r="U565" s="19">
        <f t="shared" si="398"/>
        <v>4.3172616488497342</v>
      </c>
      <c r="V565" s="19">
        <f t="shared" si="398"/>
        <v>2.5137984320556628</v>
      </c>
      <c r="W565" s="19">
        <f t="shared" si="429"/>
        <v>5.2414625076694582E-3</v>
      </c>
      <c r="X565" s="19">
        <f t="shared" si="430"/>
        <v>1.1626796967034007E-2</v>
      </c>
      <c r="Y565" s="19">
        <f t="shared" si="431"/>
        <v>2.2182352635397744</v>
      </c>
      <c r="Z565" s="19">
        <f t="shared" si="432"/>
        <v>1</v>
      </c>
      <c r="AA565" s="19">
        <f t="shared" si="433"/>
        <v>3.2182352635397744</v>
      </c>
      <c r="AB565" s="19">
        <f t="shared" si="434"/>
        <v>0.68927069710245847</v>
      </c>
      <c r="AC565" s="19">
        <f t="shared" si="435"/>
        <v>0.31072930289754153</v>
      </c>
      <c r="AD565" s="20">
        <f t="shared" si="436"/>
        <v>-1.124700984906448E-3</v>
      </c>
      <c r="AE565" s="21">
        <f t="shared" si="391"/>
        <v>-1</v>
      </c>
      <c r="AF565" s="21">
        <f t="shared" si="399"/>
        <v>0</v>
      </c>
      <c r="AG565" s="21">
        <f t="shared" si="400"/>
        <v>1</v>
      </c>
      <c r="AH565" s="21">
        <f t="shared" si="401"/>
        <v>0</v>
      </c>
      <c r="AI565" s="21">
        <f t="shared" si="415"/>
        <v>0</v>
      </c>
      <c r="AJ565" s="21">
        <f t="shared" si="416"/>
        <v>0</v>
      </c>
      <c r="AK565" s="24">
        <f t="shared" si="392"/>
        <v>-1</v>
      </c>
      <c r="AL565" s="24">
        <f t="shared" si="402"/>
        <v>0</v>
      </c>
      <c r="AM565" s="24">
        <f t="shared" si="403"/>
        <v>0</v>
      </c>
      <c r="AN565" s="24">
        <f t="shared" si="404"/>
        <v>1</v>
      </c>
      <c r="AO565" s="24">
        <f t="shared" si="405"/>
        <v>0</v>
      </c>
      <c r="AP565" s="24">
        <f t="shared" si="417"/>
        <v>0</v>
      </c>
      <c r="AQ565" s="27">
        <f t="shared" si="393"/>
        <v>-1</v>
      </c>
      <c r="AR565" s="27">
        <f t="shared" si="406"/>
        <v>0</v>
      </c>
      <c r="AS565" s="27">
        <f t="shared" si="407"/>
        <v>2</v>
      </c>
      <c r="AT565" s="27">
        <f t="shared" si="408"/>
        <v>0</v>
      </c>
      <c r="AU565" s="27">
        <f t="shared" si="409"/>
        <v>0</v>
      </c>
      <c r="AV565" s="27">
        <f t="shared" si="418"/>
        <v>0</v>
      </c>
      <c r="AW565">
        <f t="shared" si="410"/>
        <v>111.38264235635151</v>
      </c>
      <c r="AX565">
        <f t="shared" si="411"/>
        <v>96.089883566408986</v>
      </c>
      <c r="AY565">
        <f t="shared" si="419"/>
        <v>85.54496690608255</v>
      </c>
      <c r="AZ565">
        <f t="shared" si="412"/>
        <v>0</v>
      </c>
      <c r="BA565">
        <f t="shared" si="420"/>
        <v>97.321689769207254</v>
      </c>
      <c r="BB565" s="4">
        <f t="shared" si="394"/>
        <v>1</v>
      </c>
      <c r="BC565" s="4">
        <f t="shared" si="395"/>
        <v>1</v>
      </c>
    </row>
    <row r="566" spans="1:55">
      <c r="A566" s="37">
        <v>41134</v>
      </c>
      <c r="B566" s="2" t="s">
        <v>76</v>
      </c>
      <c r="C566" s="40">
        <v>9</v>
      </c>
      <c r="D566" s="19">
        <f t="shared" si="396"/>
        <v>-3.322259136212554E-3</v>
      </c>
      <c r="E566" s="19">
        <f t="shared" si="421"/>
        <v>-2.2172949002216822E-3</v>
      </c>
      <c r="F566" s="19">
        <f t="shared" si="423"/>
        <v>1.2373453318335143E-2</v>
      </c>
      <c r="G566" s="19">
        <f t="shared" si="427"/>
        <v>5.5865921787710297E-3</v>
      </c>
      <c r="H566" s="19">
        <f t="shared" si="437"/>
        <v>-0.16580667420569936</v>
      </c>
      <c r="I566" s="19">
        <f t="shared" si="437"/>
        <v>0.73045623678760885</v>
      </c>
      <c r="J566" s="19">
        <f t="shared" si="437"/>
        <v>0.28987117031599008</v>
      </c>
      <c r="K566" s="2" t="s">
        <v>75</v>
      </c>
      <c r="L566" s="40">
        <v>7.97</v>
      </c>
      <c r="M566" s="19">
        <f t="shared" si="397"/>
        <v>-3.7500000000000311E-3</v>
      </c>
      <c r="N566" s="19">
        <f t="shared" si="422"/>
        <v>-5.1190476190476258E-2</v>
      </c>
      <c r="O566" s="19">
        <f t="shared" si="424"/>
        <v>-6.6744730679156844E-2</v>
      </c>
      <c r="P566" s="19">
        <f t="shared" si="428"/>
        <v>-6.3454759106933031E-2</v>
      </c>
      <c r="Q566" s="19">
        <f t="shared" si="438"/>
        <v>-2.9760269021206573</v>
      </c>
      <c r="R566" s="19">
        <f t="shared" si="438"/>
        <v>-2.6637922516627954</v>
      </c>
      <c r="S566" s="19">
        <f t="shared" si="438"/>
        <v>-2.3823950143818426</v>
      </c>
      <c r="T566" s="19">
        <f t="shared" si="398"/>
        <v>2.8102202279149582</v>
      </c>
      <c r="U566" s="19">
        <f t="shared" si="398"/>
        <v>3.3942484884504043</v>
      </c>
      <c r="V566" s="19">
        <f t="shared" si="398"/>
        <v>2.6722661846978326</v>
      </c>
      <c r="W566" s="19">
        <f t="shared" si="429"/>
        <v>5.2954835837506009E-3</v>
      </c>
      <c r="X566" s="19">
        <f t="shared" si="430"/>
        <v>1.1128109432937742E-2</v>
      </c>
      <c r="Y566" s="19">
        <f t="shared" si="431"/>
        <v>2.1014340346715041</v>
      </c>
      <c r="Z566" s="19">
        <f t="shared" si="432"/>
        <v>1</v>
      </c>
      <c r="AA566" s="19">
        <f t="shared" si="433"/>
        <v>3.1014340346715041</v>
      </c>
      <c r="AB566" s="19">
        <f t="shared" si="434"/>
        <v>0.67756850901201982</v>
      </c>
      <c r="AC566" s="19">
        <f t="shared" si="435"/>
        <v>0.32243149098798013</v>
      </c>
      <c r="AD566" s="20">
        <f t="shared" si="436"/>
        <v>-6.9659489695634289E-4</v>
      </c>
      <c r="AE566" s="21">
        <f t="shared" si="391"/>
        <v>-1</v>
      </c>
      <c r="AF566" s="21">
        <f t="shared" si="399"/>
        <v>0</v>
      </c>
      <c r="AG566" s="21">
        <f t="shared" si="400"/>
        <v>2</v>
      </c>
      <c r="AH566" s="21">
        <f t="shared" si="401"/>
        <v>0</v>
      </c>
      <c r="AI566" s="21">
        <f t="shared" si="415"/>
        <v>0</v>
      </c>
      <c r="AJ566" s="21">
        <f t="shared" si="416"/>
        <v>0</v>
      </c>
      <c r="AK566" s="24">
        <f t="shared" si="392"/>
        <v>-1</v>
      </c>
      <c r="AL566" s="24">
        <f t="shared" si="402"/>
        <v>0</v>
      </c>
      <c r="AM566" s="24">
        <f t="shared" si="403"/>
        <v>1</v>
      </c>
      <c r="AN566" s="24">
        <f t="shared" si="404"/>
        <v>0</v>
      </c>
      <c r="AO566" s="24">
        <f t="shared" si="405"/>
        <v>0</v>
      </c>
      <c r="AP566" s="24">
        <f t="shared" si="417"/>
        <v>0</v>
      </c>
      <c r="AQ566" s="27">
        <f t="shared" si="393"/>
        <v>-1</v>
      </c>
      <c r="AR566" s="27">
        <f t="shared" si="406"/>
        <v>0</v>
      </c>
      <c r="AS566" s="27">
        <f t="shared" si="407"/>
        <v>3</v>
      </c>
      <c r="AT566" s="27">
        <f t="shared" si="408"/>
        <v>0</v>
      </c>
      <c r="AU566" s="27">
        <f t="shared" si="409"/>
        <v>0</v>
      </c>
      <c r="AV566" s="27">
        <f t="shared" si="418"/>
        <v>0</v>
      </c>
      <c r="AW566">
        <f t="shared" si="410"/>
        <v>111.38264235635151</v>
      </c>
      <c r="AX566">
        <f t="shared" si="411"/>
        <v>96.089883566408986</v>
      </c>
      <c r="AY566">
        <f t="shared" si="419"/>
        <v>85.54496690608255</v>
      </c>
      <c r="AZ566">
        <f t="shared" si="412"/>
        <v>0</v>
      </c>
      <c r="BA566">
        <f t="shared" si="420"/>
        <v>97.321689769207254</v>
      </c>
      <c r="BB566" s="4">
        <f t="shared" si="394"/>
        <v>1</v>
      </c>
      <c r="BC566" s="4">
        <f t="shared" si="395"/>
        <v>1</v>
      </c>
    </row>
    <row r="567" spans="1:55">
      <c r="A567" s="37">
        <v>41135</v>
      </c>
      <c r="B567" s="2" t="s">
        <v>76</v>
      </c>
      <c r="C567" s="40">
        <v>8.98</v>
      </c>
      <c r="D567" s="19">
        <f t="shared" si="396"/>
        <v>-2.2222222222221749E-3</v>
      </c>
      <c r="E567" s="19">
        <f t="shared" si="421"/>
        <v>-4.4345898004433644E-3</v>
      </c>
      <c r="F567" s="19">
        <f t="shared" si="423"/>
        <v>1.4689265536723253E-2</v>
      </c>
      <c r="G567" s="19">
        <f t="shared" si="427"/>
        <v>7.8563411896745549E-3</v>
      </c>
      <c r="H567" s="19">
        <f t="shared" si="437"/>
        <v>-0.33561314924107105</v>
      </c>
      <c r="I567" s="19">
        <f t="shared" si="437"/>
        <v>0.90446156543631817</v>
      </c>
      <c r="J567" s="19">
        <f t="shared" si="437"/>
        <v>0.39522448872718002</v>
      </c>
      <c r="K567" s="2" t="s">
        <v>75</v>
      </c>
      <c r="L567" s="40">
        <v>7.95</v>
      </c>
      <c r="M567" s="19">
        <f t="shared" si="397"/>
        <v>-2.5094102885821297E-3</v>
      </c>
      <c r="N567" s="19">
        <f t="shared" si="422"/>
        <v>-5.0179211469533941E-2</v>
      </c>
      <c r="O567" s="19">
        <f t="shared" si="424"/>
        <v>-6.6901408450704164E-2</v>
      </c>
      <c r="P567" s="19">
        <f t="shared" si="428"/>
        <v>-7.017543859649128E-2</v>
      </c>
      <c r="Q567" s="19">
        <f t="shared" si="438"/>
        <v>-2.7165212030653021</v>
      </c>
      <c r="R567" s="19">
        <f t="shared" si="438"/>
        <v>-2.5229945240990688</v>
      </c>
      <c r="S567" s="19">
        <f t="shared" si="438"/>
        <v>-2.4439938192542918</v>
      </c>
      <c r="T567" s="19">
        <f t="shared" si="398"/>
        <v>2.3809080538242311</v>
      </c>
      <c r="U567" s="19">
        <f t="shared" si="398"/>
        <v>3.4274560895353869</v>
      </c>
      <c r="V567" s="19">
        <f t="shared" si="398"/>
        <v>2.8392183079814717</v>
      </c>
      <c r="W567" s="19">
        <f t="shared" si="429"/>
        <v>5.2123354625119986E-3</v>
      </c>
      <c r="X567" s="19">
        <f t="shared" si="430"/>
        <v>1.0973974240314965E-2</v>
      </c>
      <c r="Y567" s="19">
        <f t="shared" si="431"/>
        <v>2.105385257576311</v>
      </c>
      <c r="Z567" s="19">
        <f t="shared" si="432"/>
        <v>1</v>
      </c>
      <c r="AA567" s="19">
        <f t="shared" si="433"/>
        <v>3.105385257576311</v>
      </c>
      <c r="AB567" s="19">
        <f t="shared" si="434"/>
        <v>0.67797876364606713</v>
      </c>
      <c r="AC567" s="19">
        <f t="shared" si="435"/>
        <v>0.32202123635393287</v>
      </c>
      <c r="AD567" s="20">
        <f t="shared" si="436"/>
        <v>0</v>
      </c>
      <c r="AE567" s="21">
        <f t="shared" si="391"/>
        <v>-1</v>
      </c>
      <c r="AF567" s="21">
        <f t="shared" si="399"/>
        <v>0</v>
      </c>
      <c r="AG567" s="21">
        <f t="shared" si="400"/>
        <v>3</v>
      </c>
      <c r="AH567" s="21">
        <f t="shared" si="401"/>
        <v>0</v>
      </c>
      <c r="AI567" s="21">
        <f t="shared" si="415"/>
        <v>0</v>
      </c>
      <c r="AJ567" s="21">
        <f t="shared" si="416"/>
        <v>0</v>
      </c>
      <c r="AK567" s="24">
        <f t="shared" si="392"/>
        <v>-1</v>
      </c>
      <c r="AL567" s="24">
        <f t="shared" si="402"/>
        <v>0</v>
      </c>
      <c r="AM567" s="24">
        <f t="shared" si="403"/>
        <v>2</v>
      </c>
      <c r="AN567" s="24">
        <f t="shared" si="404"/>
        <v>0</v>
      </c>
      <c r="AO567" s="24">
        <f t="shared" si="405"/>
        <v>0</v>
      </c>
      <c r="AP567" s="24">
        <f t="shared" si="417"/>
        <v>0</v>
      </c>
      <c r="AQ567" s="27">
        <f t="shared" si="393"/>
        <v>-1</v>
      </c>
      <c r="AR567" s="27">
        <f t="shared" si="406"/>
        <v>0</v>
      </c>
      <c r="AS567" s="27">
        <f t="shared" si="407"/>
        <v>4</v>
      </c>
      <c r="AT567" s="27">
        <f t="shared" si="408"/>
        <v>0</v>
      </c>
      <c r="AU567" s="27">
        <f t="shared" si="409"/>
        <v>0</v>
      </c>
      <c r="AV567" s="27">
        <f t="shared" si="418"/>
        <v>0</v>
      </c>
      <c r="AW567">
        <f t="shared" si="410"/>
        <v>111.38264235635151</v>
      </c>
      <c r="AX567">
        <f t="shared" si="411"/>
        <v>96.089883566408986</v>
      </c>
      <c r="AY567">
        <f t="shared" si="419"/>
        <v>85.54496690608255</v>
      </c>
      <c r="AZ567">
        <f t="shared" si="412"/>
        <v>0</v>
      </c>
      <c r="BA567">
        <f t="shared" si="420"/>
        <v>97.321689769207254</v>
      </c>
      <c r="BB567" s="4">
        <f t="shared" si="394"/>
        <v>1</v>
      </c>
      <c r="BC567" s="4">
        <f t="shared" si="395"/>
        <v>1</v>
      </c>
    </row>
    <row r="568" spans="1:55">
      <c r="A568" s="37">
        <v>41136</v>
      </c>
      <c r="B568" s="2" t="s">
        <v>76</v>
      </c>
      <c r="C568" s="40">
        <v>8.98</v>
      </c>
      <c r="D568" s="19">
        <f t="shared" si="396"/>
        <v>0</v>
      </c>
      <c r="E568" s="19">
        <f t="shared" si="421"/>
        <v>-3.3296337402884974E-3</v>
      </c>
      <c r="F568" s="19">
        <f t="shared" si="423"/>
        <v>1.3544018058690857E-2</v>
      </c>
      <c r="G568" s="19">
        <f t="shared" si="427"/>
        <v>6.7264573991031949E-3</v>
      </c>
      <c r="H568" s="19">
        <f t="shared" si="437"/>
        <v>-0.25198065940206305</v>
      </c>
      <c r="I568" s="19">
        <f t="shared" si="437"/>
        <v>0.84604389188233409</v>
      </c>
      <c r="J568" s="19">
        <f t="shared" si="437"/>
        <v>0.32878270886405098</v>
      </c>
      <c r="K568" s="2" t="s">
        <v>75</v>
      </c>
      <c r="L568" s="40">
        <v>7.95</v>
      </c>
      <c r="M568" s="19">
        <f t="shared" si="397"/>
        <v>0</v>
      </c>
      <c r="N568" s="19">
        <f t="shared" si="422"/>
        <v>-4.9043062200956854E-2</v>
      </c>
      <c r="O568" s="19">
        <f t="shared" si="424"/>
        <v>-5.2443384982121616E-2</v>
      </c>
      <c r="P568" s="19">
        <f t="shared" si="428"/>
        <v>-7.342657342657341E-2</v>
      </c>
      <c r="Q568" s="19">
        <f t="shared" si="438"/>
        <v>-2.5127554180790193</v>
      </c>
      <c r="R568" s="19">
        <f t="shared" si="438"/>
        <v>-1.8701054393269494</v>
      </c>
      <c r="S568" s="19">
        <f t="shared" si="438"/>
        <v>-2.3728600713226689</v>
      </c>
      <c r="T568" s="19">
        <f t="shared" si="398"/>
        <v>2.2607747586769564</v>
      </c>
      <c r="U568" s="19">
        <f t="shared" si="398"/>
        <v>2.7161493312092837</v>
      </c>
      <c r="V568" s="19">
        <f t="shared" si="398"/>
        <v>2.7016427801867198</v>
      </c>
      <c r="W568" s="19">
        <f t="shared" si="429"/>
        <v>5.2102387222371623E-3</v>
      </c>
      <c r="X568" s="19">
        <f t="shared" si="430"/>
        <v>1.0882455232256527E-2</v>
      </c>
      <c r="Y568" s="19">
        <f t="shared" si="431"/>
        <v>2.0886672976826368</v>
      </c>
      <c r="Z568" s="19">
        <f t="shared" si="432"/>
        <v>1</v>
      </c>
      <c r="AA568" s="19">
        <f t="shared" si="433"/>
        <v>3.0886672976826368</v>
      </c>
      <c r="AB568" s="19">
        <f t="shared" si="434"/>
        <v>0.67623576655527795</v>
      </c>
      <c r="AC568" s="19">
        <f t="shared" si="435"/>
        <v>0.32376423344472205</v>
      </c>
      <c r="AD568" s="20">
        <f t="shared" si="436"/>
        <v>-8.5293304393368862E-3</v>
      </c>
      <c r="AE568" s="21">
        <f t="shared" si="391"/>
        <v>-1</v>
      </c>
      <c r="AF568" s="21">
        <f t="shared" si="399"/>
        <v>0</v>
      </c>
      <c r="AG568" s="21">
        <f t="shared" si="400"/>
        <v>4</v>
      </c>
      <c r="AH568" s="21">
        <f t="shared" si="401"/>
        <v>0</v>
      </c>
      <c r="AI568" s="21">
        <f t="shared" si="415"/>
        <v>0</v>
      </c>
      <c r="AJ568" s="21">
        <f t="shared" si="416"/>
        <v>0</v>
      </c>
      <c r="AK568" s="24">
        <f t="shared" si="392"/>
        <v>-1</v>
      </c>
      <c r="AL568" s="24">
        <f t="shared" si="402"/>
        <v>0</v>
      </c>
      <c r="AM568" s="24">
        <f t="shared" si="403"/>
        <v>3</v>
      </c>
      <c r="AN568" s="24">
        <f t="shared" si="404"/>
        <v>0</v>
      </c>
      <c r="AO568" s="24">
        <f t="shared" si="405"/>
        <v>0</v>
      </c>
      <c r="AP568" s="24">
        <f t="shared" si="417"/>
        <v>0</v>
      </c>
      <c r="AQ568" s="27">
        <f t="shared" si="393"/>
        <v>-1</v>
      </c>
      <c r="AR568" s="27">
        <f t="shared" si="406"/>
        <v>0</v>
      </c>
      <c r="AS568" s="27">
        <f t="shared" si="407"/>
        <v>5</v>
      </c>
      <c r="AT568" s="27">
        <f t="shared" si="408"/>
        <v>0</v>
      </c>
      <c r="AU568" s="27">
        <f t="shared" si="409"/>
        <v>0</v>
      </c>
      <c r="AV568" s="27">
        <f t="shared" si="418"/>
        <v>0</v>
      </c>
      <c r="AW568">
        <f t="shared" si="410"/>
        <v>111.38264235635151</v>
      </c>
      <c r="AX568">
        <f t="shared" si="411"/>
        <v>96.089883566408986</v>
      </c>
      <c r="AY568">
        <f t="shared" si="419"/>
        <v>85.54496690608255</v>
      </c>
      <c r="AZ568">
        <f t="shared" si="412"/>
        <v>0</v>
      </c>
      <c r="BA568">
        <f t="shared" si="420"/>
        <v>97.321689769207254</v>
      </c>
      <c r="BB568" s="4">
        <f t="shared" si="394"/>
        <v>1</v>
      </c>
      <c r="BC568" s="4">
        <f t="shared" si="395"/>
        <v>1</v>
      </c>
    </row>
    <row r="569" spans="1:55">
      <c r="A569" s="37">
        <v>41137</v>
      </c>
      <c r="B569" s="2" t="s">
        <v>76</v>
      </c>
      <c r="C569" s="40">
        <v>8.91</v>
      </c>
      <c r="D569" s="19">
        <f t="shared" si="396"/>
        <v>-7.7951002227171808E-3</v>
      </c>
      <c r="E569" s="19">
        <f t="shared" si="421"/>
        <v>-1.219512195121945E-2</v>
      </c>
      <c r="F569" s="19">
        <f t="shared" si="423"/>
        <v>0</v>
      </c>
      <c r="G569" s="19">
        <f t="shared" si="427"/>
        <v>-2.2396416573347787E-3</v>
      </c>
      <c r="H569" s="19">
        <f t="shared" si="437"/>
        <v>-0.92759434655088191</v>
      </c>
      <c r="I569" s="19">
        <f t="shared" si="437"/>
        <v>0</v>
      </c>
      <c r="J569" s="19">
        <f t="shared" si="437"/>
        <v>-0.10656087965890308</v>
      </c>
      <c r="K569" s="2" t="s">
        <v>75</v>
      </c>
      <c r="L569" s="40">
        <v>8.0299999999999994</v>
      </c>
      <c r="M569" s="19">
        <f t="shared" si="397"/>
        <v>1.0062893081760903E-2</v>
      </c>
      <c r="N569" s="19">
        <f t="shared" si="422"/>
        <v>-1.5931372549019704E-2</v>
      </c>
      <c r="O569" s="19">
        <f t="shared" si="424"/>
        <v>-3.4855769230769343E-2</v>
      </c>
      <c r="P569" s="19">
        <f t="shared" si="428"/>
        <v>-7.1676300578034799E-2</v>
      </c>
      <c r="Q569" s="19">
        <f t="shared" si="438"/>
        <v>-0.7806466040145611</v>
      </c>
      <c r="R569" s="19">
        <f t="shared" si="438"/>
        <v>-1.2051345372581639</v>
      </c>
      <c r="S569" s="19">
        <f t="shared" si="438"/>
        <v>-2.1561398229821371</v>
      </c>
      <c r="T569" s="19">
        <f t="shared" si="398"/>
        <v>-0.14694774253632081</v>
      </c>
      <c r="U569" s="19">
        <f t="shared" si="398"/>
        <v>1.2051345372581639</v>
      </c>
      <c r="V569" s="19">
        <f t="shared" si="398"/>
        <v>2.0495789433232341</v>
      </c>
      <c r="W569" s="19">
        <f t="shared" si="429"/>
        <v>5.5132615939581797E-3</v>
      </c>
      <c r="X569" s="19">
        <f t="shared" si="430"/>
        <v>1.0999826426684381E-2</v>
      </c>
      <c r="Y569" s="19">
        <f t="shared" si="431"/>
        <v>1.995157719114719</v>
      </c>
      <c r="Z569" s="19">
        <f t="shared" si="432"/>
        <v>1</v>
      </c>
      <c r="AA569" s="19">
        <f t="shared" si="433"/>
        <v>2.9951577191147187</v>
      </c>
      <c r="AB569" s="19">
        <f t="shared" si="434"/>
        <v>0.66612776562044596</v>
      </c>
      <c r="AC569" s="19">
        <f t="shared" si="435"/>
        <v>0.3338722343795541</v>
      </c>
      <c r="AD569" s="20">
        <f t="shared" si="436"/>
        <v>4.157811137976924E-4</v>
      </c>
      <c r="AE569" s="21">
        <f t="shared" si="391"/>
        <v>0</v>
      </c>
      <c r="AF569" s="21">
        <f t="shared" si="399"/>
        <v>0</v>
      </c>
      <c r="AG569" s="21">
        <f t="shared" si="400"/>
        <v>0</v>
      </c>
      <c r="AH569" s="21">
        <f t="shared" si="401"/>
        <v>0</v>
      </c>
      <c r="AI569" s="21">
        <f t="shared" si="415"/>
        <v>0</v>
      </c>
      <c r="AJ569" s="21">
        <f t="shared" si="416"/>
        <v>0</v>
      </c>
      <c r="AK569" s="24">
        <f t="shared" si="392"/>
        <v>-1</v>
      </c>
      <c r="AL569" s="24">
        <f t="shared" si="402"/>
        <v>0</v>
      </c>
      <c r="AM569" s="24">
        <f t="shared" si="403"/>
        <v>4</v>
      </c>
      <c r="AN569" s="24">
        <f t="shared" si="404"/>
        <v>0</v>
      </c>
      <c r="AO569" s="24">
        <f t="shared" si="405"/>
        <v>0</v>
      </c>
      <c r="AP569" s="24">
        <f t="shared" si="417"/>
        <v>0</v>
      </c>
      <c r="AQ569" s="27">
        <f t="shared" si="393"/>
        <v>-1</v>
      </c>
      <c r="AR569" s="27">
        <f t="shared" si="406"/>
        <v>0</v>
      </c>
      <c r="AS569" s="27">
        <f t="shared" si="407"/>
        <v>0</v>
      </c>
      <c r="AT569" s="27">
        <f t="shared" si="408"/>
        <v>1</v>
      </c>
      <c r="AU569" s="27">
        <f t="shared" si="409"/>
        <v>0</v>
      </c>
      <c r="AV569" s="27">
        <f t="shared" si="418"/>
        <v>0</v>
      </c>
      <c r="AW569">
        <f t="shared" si="410"/>
        <v>111.38264235635151</v>
      </c>
      <c r="AX569">
        <f t="shared" si="411"/>
        <v>96.089883566408986</v>
      </c>
      <c r="AY569">
        <f t="shared" si="419"/>
        <v>85.54496690608255</v>
      </c>
      <c r="AZ569">
        <f t="shared" si="412"/>
        <v>0</v>
      </c>
      <c r="BA569">
        <f t="shared" si="420"/>
        <v>97.321689769207254</v>
      </c>
      <c r="BB569" s="4">
        <f t="shared" si="394"/>
        <v>0</v>
      </c>
      <c r="BC569" s="4">
        <f t="shared" si="395"/>
        <v>0</v>
      </c>
    </row>
    <row r="570" spans="1:55">
      <c r="A570" s="37">
        <v>41138</v>
      </c>
      <c r="B570" s="2" t="s">
        <v>76</v>
      </c>
      <c r="C570" s="40">
        <v>8.91</v>
      </c>
      <c r="D570" s="19">
        <f t="shared" si="396"/>
        <v>0</v>
      </c>
      <c r="E570" s="19">
        <f t="shared" si="421"/>
        <v>-1.3289036544850412E-2</v>
      </c>
      <c r="F570" s="19">
        <f t="shared" si="423"/>
        <v>0</v>
      </c>
      <c r="G570" s="19">
        <f t="shared" si="427"/>
        <v>-9.9999999999999846E-3</v>
      </c>
      <c r="H570" s="19">
        <f t="shared" ref="H570:J585" si="439">E570/STDEV(E510:E569)</f>
        <v>-1.0117856426897303</v>
      </c>
      <c r="I570" s="19">
        <f t="shared" si="439"/>
        <v>0</v>
      </c>
      <c r="J570" s="19">
        <f t="shared" si="439"/>
        <v>-0.468976027945956</v>
      </c>
      <c r="K570" s="2" t="s">
        <v>75</v>
      </c>
      <c r="L570" s="40">
        <v>8.02</v>
      </c>
      <c r="M570" s="19">
        <f t="shared" si="397"/>
        <v>-1.2453300124532737E-3</v>
      </c>
      <c r="N570" s="19">
        <f t="shared" si="422"/>
        <v>2.4999999999999467E-3</v>
      </c>
      <c r="O570" s="19">
        <f t="shared" si="424"/>
        <v>-3.4897713598074719E-2</v>
      </c>
      <c r="P570" s="19">
        <f t="shared" si="428"/>
        <v>-8.2379862700228901E-2</v>
      </c>
      <c r="Q570" s="19">
        <f t="shared" ref="Q570:S585" si="440">N570/STDEV(N510:N569)</f>
        <v>0.12328392041627892</v>
      </c>
      <c r="R570" s="19">
        <f t="shared" si="440"/>
        <v>-1.1976463777661706</v>
      </c>
      <c r="S570" s="19">
        <f t="shared" si="440"/>
        <v>-2.3344825318775029</v>
      </c>
      <c r="T570" s="19">
        <f t="shared" si="398"/>
        <v>-1.1350695631060093</v>
      </c>
      <c r="U570" s="19">
        <f t="shared" si="398"/>
        <v>1.1976463777661706</v>
      </c>
      <c r="V570" s="19">
        <f t="shared" si="398"/>
        <v>1.8655065039315468</v>
      </c>
      <c r="W570" s="19">
        <f t="shared" si="429"/>
        <v>5.1884255347010005E-3</v>
      </c>
      <c r="X570" s="19">
        <f t="shared" si="430"/>
        <v>1.0513903594036861E-2</v>
      </c>
      <c r="Y570" s="19">
        <f t="shared" si="431"/>
        <v>2.0264150509086489</v>
      </c>
      <c r="Z570" s="19">
        <f t="shared" si="432"/>
        <v>1</v>
      </c>
      <c r="AA570" s="19">
        <f t="shared" si="433"/>
        <v>3.0264150509086489</v>
      </c>
      <c r="AB570" s="19">
        <f t="shared" si="434"/>
        <v>0.66957605510858109</v>
      </c>
      <c r="AC570" s="19">
        <f t="shared" si="435"/>
        <v>0.33042394489141885</v>
      </c>
      <c r="AD570" s="20">
        <f t="shared" si="436"/>
        <v>4.6144193640395691E-4</v>
      </c>
      <c r="AE570" s="21">
        <f t="shared" si="391"/>
        <v>1</v>
      </c>
      <c r="AF570" s="21">
        <f t="shared" si="399"/>
        <v>0</v>
      </c>
      <c r="AG570" s="21">
        <f t="shared" si="400"/>
        <v>1</v>
      </c>
      <c r="AH570" s="21">
        <f t="shared" si="401"/>
        <v>0</v>
      </c>
      <c r="AI570" s="21">
        <f t="shared" si="415"/>
        <v>1</v>
      </c>
      <c r="AJ570" s="21">
        <f t="shared" si="416"/>
        <v>4.6144193640395691E-4</v>
      </c>
      <c r="AK570" s="24">
        <f t="shared" si="392"/>
        <v>-1</v>
      </c>
      <c r="AL570" s="24">
        <f t="shared" si="402"/>
        <v>0</v>
      </c>
      <c r="AM570" s="24">
        <f t="shared" si="403"/>
        <v>5</v>
      </c>
      <c r="AN570" s="24">
        <f t="shared" si="404"/>
        <v>0</v>
      </c>
      <c r="AO570" s="24">
        <f t="shared" si="405"/>
        <v>0</v>
      </c>
      <c r="AP570" s="24">
        <f t="shared" si="417"/>
        <v>0</v>
      </c>
      <c r="AQ570" s="27">
        <f t="shared" si="393"/>
        <v>-1</v>
      </c>
      <c r="AR570" s="27">
        <f t="shared" si="406"/>
        <v>0</v>
      </c>
      <c r="AS570" s="27">
        <f t="shared" si="407"/>
        <v>1</v>
      </c>
      <c r="AT570" s="27">
        <f t="shared" si="408"/>
        <v>0</v>
      </c>
      <c r="AU570" s="27">
        <f t="shared" si="409"/>
        <v>0</v>
      </c>
      <c r="AV570" s="27">
        <f t="shared" si="418"/>
        <v>0</v>
      </c>
      <c r="AW570">
        <f t="shared" si="410"/>
        <v>111.43403897852221</v>
      </c>
      <c r="AX570">
        <f t="shared" si="411"/>
        <v>96.089883566408986</v>
      </c>
      <c r="AY570">
        <f t="shared" si="419"/>
        <v>85.54496690608255</v>
      </c>
      <c r="AZ570">
        <f t="shared" si="412"/>
        <v>1.5381397880131898E-4</v>
      </c>
      <c r="BA570">
        <f t="shared" si="420"/>
        <v>97.336659205534318</v>
      </c>
      <c r="BB570" s="4">
        <f t="shared" si="394"/>
        <v>-1</v>
      </c>
      <c r="BC570" s="4">
        <f t="shared" si="395"/>
        <v>-1</v>
      </c>
    </row>
    <row r="571" spans="1:55">
      <c r="A571" s="37">
        <v>41141</v>
      </c>
      <c r="B571" s="2" t="s">
        <v>76</v>
      </c>
      <c r="C571" s="40">
        <v>8.9600000000000009</v>
      </c>
      <c r="D571" s="19">
        <f t="shared" si="396"/>
        <v>5.6116722783390244E-3</v>
      </c>
      <c r="E571" s="19">
        <f t="shared" si="421"/>
        <v>-4.4444444444443499E-3</v>
      </c>
      <c r="F571" s="19">
        <f t="shared" si="423"/>
        <v>-6.6518847006650471E-3</v>
      </c>
      <c r="G571" s="19">
        <f t="shared" si="427"/>
        <v>-2.2271714922048524E-3</v>
      </c>
      <c r="H571" s="19">
        <f t="shared" si="439"/>
        <v>-0.33729806929636236</v>
      </c>
      <c r="I571" s="19">
        <f t="shared" si="439"/>
        <v>-0.46042899112453167</v>
      </c>
      <c r="J571" s="19">
        <f t="shared" si="439"/>
        <v>-0.10386052604685279</v>
      </c>
      <c r="K571" s="2" t="s">
        <v>75</v>
      </c>
      <c r="L571" s="40">
        <v>8.1</v>
      </c>
      <c r="M571" s="19">
        <f t="shared" si="397"/>
        <v>9.975062344139661E-3</v>
      </c>
      <c r="N571" s="19">
        <f t="shared" si="422"/>
        <v>1.6311166875784176E-2</v>
      </c>
      <c r="O571" s="19">
        <f t="shared" si="424"/>
        <v>-3.5714285714285796E-2</v>
      </c>
      <c r="P571" s="19">
        <f t="shared" si="428"/>
        <v>-7.5342465753424681E-2</v>
      </c>
      <c r="Q571" s="19">
        <f t="shared" si="440"/>
        <v>0.8154316278876047</v>
      </c>
      <c r="R571" s="19">
        <f t="shared" si="440"/>
        <v>-1.215256678191651</v>
      </c>
      <c r="S571" s="19">
        <f t="shared" si="440"/>
        <v>-2.0042402062180695</v>
      </c>
      <c r="T571" s="19">
        <f t="shared" si="398"/>
        <v>-1.1527296971839671</v>
      </c>
      <c r="U571" s="19">
        <f t="shared" si="398"/>
        <v>0.75482768706711934</v>
      </c>
      <c r="V571" s="19">
        <f t="shared" si="398"/>
        <v>1.9003796801712167</v>
      </c>
      <c r="W571" s="19">
        <f t="shared" si="429"/>
        <v>5.3441100100035405E-3</v>
      </c>
      <c r="X571" s="19">
        <f t="shared" si="430"/>
        <v>1.0898430513606167E-2</v>
      </c>
      <c r="Y571" s="19">
        <f t="shared" si="431"/>
        <v>2.0393349862195196</v>
      </c>
      <c r="Z571" s="19">
        <f t="shared" si="432"/>
        <v>1</v>
      </c>
      <c r="AA571" s="19">
        <f t="shared" si="433"/>
        <v>3.0393349862195196</v>
      </c>
      <c r="AB571" s="19">
        <f t="shared" si="434"/>
        <v>0.67098065710622734</v>
      </c>
      <c r="AC571" s="19">
        <f t="shared" si="435"/>
        <v>0.32901934289377271</v>
      </c>
      <c r="AD571" s="20">
        <f t="shared" si="436"/>
        <v>-4.5567051418456345E-3</v>
      </c>
      <c r="AE571" s="21">
        <f t="shared" si="391"/>
        <v>1</v>
      </c>
      <c r="AF571" s="21">
        <f t="shared" si="399"/>
        <v>0</v>
      </c>
      <c r="AG571" s="21">
        <f t="shared" si="400"/>
        <v>2</v>
      </c>
      <c r="AH571" s="21">
        <f t="shared" si="401"/>
        <v>0</v>
      </c>
      <c r="AI571" s="21">
        <f t="shared" si="415"/>
        <v>1</v>
      </c>
      <c r="AJ571" s="21">
        <f t="shared" si="416"/>
        <v>-4.5567051418456345E-3</v>
      </c>
      <c r="AK571" s="24">
        <f t="shared" si="392"/>
        <v>0</v>
      </c>
      <c r="AL571" s="24">
        <f t="shared" si="402"/>
        <v>0</v>
      </c>
      <c r="AM571" s="24">
        <f t="shared" si="403"/>
        <v>0</v>
      </c>
      <c r="AN571" s="24">
        <f t="shared" si="404"/>
        <v>1</v>
      </c>
      <c r="AO571" s="24">
        <f t="shared" si="405"/>
        <v>0</v>
      </c>
      <c r="AP571" s="24">
        <f t="shared" si="417"/>
        <v>0</v>
      </c>
      <c r="AQ571" s="27">
        <f t="shared" si="393"/>
        <v>-1</v>
      </c>
      <c r="AR571" s="27">
        <f t="shared" si="406"/>
        <v>0</v>
      </c>
      <c r="AS571" s="27">
        <f t="shared" si="407"/>
        <v>2</v>
      </c>
      <c r="AT571" s="27">
        <f t="shared" si="408"/>
        <v>0</v>
      </c>
      <c r="AU571" s="27">
        <f t="shared" si="409"/>
        <v>0</v>
      </c>
      <c r="AV571" s="27">
        <f t="shared" si="418"/>
        <v>0</v>
      </c>
      <c r="AW571">
        <f t="shared" si="410"/>
        <v>110.92626692013215</v>
      </c>
      <c r="AX571">
        <f t="shared" si="411"/>
        <v>96.089883566408986</v>
      </c>
      <c r="AY571">
        <f t="shared" si="419"/>
        <v>85.54496690608255</v>
      </c>
      <c r="AZ571">
        <f t="shared" si="412"/>
        <v>-1.5189017139485448E-3</v>
      </c>
      <c r="BA571">
        <f t="shared" si="420"/>
        <v>97.188814387037013</v>
      </c>
      <c r="BB571" s="4">
        <f t="shared" si="394"/>
        <v>-1</v>
      </c>
      <c r="BC571" s="4">
        <f t="shared" si="395"/>
        <v>0</v>
      </c>
    </row>
    <row r="572" spans="1:55">
      <c r="A572" s="37">
        <v>41142</v>
      </c>
      <c r="B572" s="2" t="s">
        <v>76</v>
      </c>
      <c r="C572" s="40">
        <v>8.91</v>
      </c>
      <c r="D572" s="19">
        <f t="shared" si="396"/>
        <v>-5.5803571428572219E-3</v>
      </c>
      <c r="E572" s="19">
        <f t="shared" si="421"/>
        <v>-7.7951002227171808E-3</v>
      </c>
      <c r="F572" s="19">
        <f t="shared" si="423"/>
        <v>-1.219512195121945E-2</v>
      </c>
      <c r="G572" s="19">
        <f t="shared" si="427"/>
        <v>3.3783783783783061E-3</v>
      </c>
      <c r="H572" s="19">
        <f t="shared" si="439"/>
        <v>-0.5920729497885252</v>
      </c>
      <c r="I572" s="19">
        <f t="shared" si="439"/>
        <v>-0.84843793852146487</v>
      </c>
      <c r="J572" s="19">
        <f t="shared" si="439"/>
        <v>0.15553414969526519</v>
      </c>
      <c r="K572" s="2" t="s">
        <v>75</v>
      </c>
      <c r="L572" s="40">
        <v>8.1199999999999992</v>
      </c>
      <c r="M572" s="19">
        <f t="shared" si="397"/>
        <v>2.4691358024690833E-3</v>
      </c>
      <c r="N572" s="19">
        <f t="shared" si="422"/>
        <v>2.1383647798742016E-2</v>
      </c>
      <c r="O572" s="19">
        <f t="shared" si="424"/>
        <v>-2.9868578255675033E-2</v>
      </c>
      <c r="P572" s="19">
        <f t="shared" si="428"/>
        <v>-4.6948356807511783E-2</v>
      </c>
      <c r="Q572" s="19">
        <f t="shared" si="440"/>
        <v>1.0709109202436169</v>
      </c>
      <c r="R572" s="19">
        <f t="shared" si="440"/>
        <v>-1.0098354105466909</v>
      </c>
      <c r="S572" s="19">
        <f t="shared" si="440"/>
        <v>-1.1909574342289353</v>
      </c>
      <c r="T572" s="19">
        <f t="shared" si="398"/>
        <v>-1.662983870032142</v>
      </c>
      <c r="U572" s="19">
        <f t="shared" si="398"/>
        <v>0.16139747202522603</v>
      </c>
      <c r="V572" s="19">
        <f t="shared" si="398"/>
        <v>1.3464915839242004</v>
      </c>
      <c r="W572" s="19">
        <f t="shared" si="429"/>
        <v>4.8629025797190745E-3</v>
      </c>
      <c r="X572" s="19">
        <f t="shared" si="430"/>
        <v>9.452705391214674E-3</v>
      </c>
      <c r="Y572" s="19">
        <f t="shared" si="431"/>
        <v>1.943840172870736</v>
      </c>
      <c r="Z572" s="19">
        <f t="shared" si="432"/>
        <v>1</v>
      </c>
      <c r="AA572" s="19">
        <f t="shared" si="433"/>
        <v>2.9438401728707362</v>
      </c>
      <c r="AB572" s="19">
        <f t="shared" si="434"/>
        <v>0.66030764536213493</v>
      </c>
      <c r="AC572" s="19">
        <f t="shared" si="435"/>
        <v>0.33969235463786501</v>
      </c>
      <c r="AD572" s="20">
        <f t="shared" si="436"/>
        <v>-1.9118930943437507E-4</v>
      </c>
      <c r="AE572" s="21">
        <f t="shared" si="391"/>
        <v>1</v>
      </c>
      <c r="AF572" s="21">
        <f t="shared" si="399"/>
        <v>0</v>
      </c>
      <c r="AG572" s="21">
        <f t="shared" si="400"/>
        <v>3</v>
      </c>
      <c r="AH572" s="21">
        <f t="shared" si="401"/>
        <v>0</v>
      </c>
      <c r="AI572" s="21">
        <f t="shared" si="415"/>
        <v>1</v>
      </c>
      <c r="AJ572" s="21">
        <f t="shared" si="416"/>
        <v>-1.9118930943437507E-4</v>
      </c>
      <c r="AK572" s="24">
        <f t="shared" si="392"/>
        <v>0</v>
      </c>
      <c r="AL572" s="24">
        <f t="shared" si="402"/>
        <v>0</v>
      </c>
      <c r="AM572" s="24">
        <f t="shared" si="403"/>
        <v>0</v>
      </c>
      <c r="AN572" s="24">
        <f t="shared" si="404"/>
        <v>0</v>
      </c>
      <c r="AO572" s="24">
        <f t="shared" si="405"/>
        <v>0</v>
      </c>
      <c r="AP572" s="24">
        <f t="shared" si="417"/>
        <v>0</v>
      </c>
      <c r="AQ572" s="27">
        <f t="shared" si="393"/>
        <v>-1</v>
      </c>
      <c r="AR572" s="27">
        <f t="shared" si="406"/>
        <v>0</v>
      </c>
      <c r="AS572" s="27">
        <f t="shared" si="407"/>
        <v>3</v>
      </c>
      <c r="AT572" s="27">
        <f t="shared" si="408"/>
        <v>0</v>
      </c>
      <c r="AU572" s="27">
        <f t="shared" si="409"/>
        <v>0</v>
      </c>
      <c r="AV572" s="27">
        <f t="shared" si="418"/>
        <v>0</v>
      </c>
      <c r="AW572">
        <f t="shared" si="410"/>
        <v>110.90505900376155</v>
      </c>
      <c r="AX572">
        <f t="shared" si="411"/>
        <v>96.089883566408986</v>
      </c>
      <c r="AY572">
        <f t="shared" si="419"/>
        <v>85.54496690608255</v>
      </c>
      <c r="AZ572">
        <f t="shared" si="412"/>
        <v>-6.3729769811458352E-5</v>
      </c>
      <c r="BA572">
        <f t="shared" si="420"/>
        <v>97.182620566267872</v>
      </c>
      <c r="BB572" s="4">
        <f t="shared" si="394"/>
        <v>-1</v>
      </c>
      <c r="BC572" s="4">
        <f t="shared" si="395"/>
        <v>0</v>
      </c>
    </row>
    <row r="573" spans="1:55">
      <c r="A573" s="37">
        <v>41143</v>
      </c>
      <c r="B573" s="2" t="s">
        <v>76</v>
      </c>
      <c r="C573" s="40">
        <v>8.93</v>
      </c>
      <c r="D573" s="19">
        <f t="shared" si="396"/>
        <v>2.2446689113355301E-3</v>
      </c>
      <c r="E573" s="19">
        <f t="shared" si="421"/>
        <v>-5.5679287305123283E-3</v>
      </c>
      <c r="F573" s="19">
        <f t="shared" si="423"/>
        <v>-8.8790233074361909E-3</v>
      </c>
      <c r="G573" s="19">
        <f t="shared" si="427"/>
        <v>7.9006772009029679E-3</v>
      </c>
      <c r="H573" s="19">
        <f t="shared" si="439"/>
        <v>-0.42420795650877452</v>
      </c>
      <c r="I573" s="19">
        <f t="shared" si="439"/>
        <v>-0.61933140104883511</v>
      </c>
      <c r="J573" s="19">
        <f t="shared" si="439"/>
        <v>0.35779690979528755</v>
      </c>
      <c r="K573" s="2" t="s">
        <v>75</v>
      </c>
      <c r="L573" s="40">
        <v>8.16</v>
      </c>
      <c r="M573" s="19">
        <f t="shared" si="397"/>
        <v>4.926108374384351E-3</v>
      </c>
      <c r="N573" s="19">
        <f t="shared" si="422"/>
        <v>2.6415094339622636E-2</v>
      </c>
      <c r="O573" s="19">
        <f t="shared" si="424"/>
        <v>-2.3923444976076472E-2</v>
      </c>
      <c r="P573" s="19">
        <f t="shared" si="428"/>
        <v>-3.4319526627218835E-2</v>
      </c>
      <c r="Q573" s="19">
        <f t="shared" si="440"/>
        <v>1.3140170956937876</v>
      </c>
      <c r="R573" s="19">
        <f t="shared" si="440"/>
        <v>-0.80536739437642202</v>
      </c>
      <c r="S573" s="19">
        <f t="shared" si="440"/>
        <v>-0.85328373789695844</v>
      </c>
      <c r="T573" s="19">
        <f t="shared" si="398"/>
        <v>-1.7382250522025622</v>
      </c>
      <c r="U573" s="19">
        <f t="shared" si="398"/>
        <v>0.18603599332758691</v>
      </c>
      <c r="V573" s="19">
        <f t="shared" si="398"/>
        <v>1.211080647692246</v>
      </c>
      <c r="W573" s="19">
        <f t="shared" si="429"/>
        <v>4.8484713388531617E-3</v>
      </c>
      <c r="X573" s="19">
        <f t="shared" si="430"/>
        <v>9.4808522210599981E-3</v>
      </c>
      <c r="Y573" s="19">
        <f t="shared" si="431"/>
        <v>1.9554312191319587</v>
      </c>
      <c r="Z573" s="19">
        <f t="shared" si="432"/>
        <v>1</v>
      </c>
      <c r="AA573" s="19">
        <f t="shared" si="433"/>
        <v>2.9554312191319587</v>
      </c>
      <c r="AB573" s="19">
        <f t="shared" si="434"/>
        <v>0.6616399009638565</v>
      </c>
      <c r="AC573" s="19">
        <f t="shared" si="435"/>
        <v>0.33836009903614356</v>
      </c>
      <c r="AD573" s="20">
        <f t="shared" si="436"/>
        <v>8.796192492420446E-3</v>
      </c>
      <c r="AE573" s="21">
        <f t="shared" si="391"/>
        <v>1</v>
      </c>
      <c r="AF573" s="21">
        <f t="shared" si="399"/>
        <v>0</v>
      </c>
      <c r="AG573" s="21">
        <f t="shared" si="400"/>
        <v>4</v>
      </c>
      <c r="AH573" s="21">
        <f t="shared" si="401"/>
        <v>0</v>
      </c>
      <c r="AI573" s="21">
        <f t="shared" si="415"/>
        <v>1</v>
      </c>
      <c r="AJ573" s="21">
        <f t="shared" si="416"/>
        <v>8.796192492420446E-3</v>
      </c>
      <c r="AK573" s="24">
        <f t="shared" si="392"/>
        <v>0</v>
      </c>
      <c r="AL573" s="24">
        <f t="shared" si="402"/>
        <v>0</v>
      </c>
      <c r="AM573" s="24">
        <f t="shared" si="403"/>
        <v>0</v>
      </c>
      <c r="AN573" s="24">
        <f t="shared" si="404"/>
        <v>0</v>
      </c>
      <c r="AO573" s="24">
        <f t="shared" si="405"/>
        <v>0</v>
      </c>
      <c r="AP573" s="24">
        <f t="shared" si="417"/>
        <v>0</v>
      </c>
      <c r="AQ573" s="27">
        <f t="shared" si="393"/>
        <v>-1</v>
      </c>
      <c r="AR573" s="27">
        <f t="shared" si="406"/>
        <v>0</v>
      </c>
      <c r="AS573" s="27">
        <f t="shared" si="407"/>
        <v>4</v>
      </c>
      <c r="AT573" s="27">
        <f t="shared" si="408"/>
        <v>0</v>
      </c>
      <c r="AU573" s="27">
        <f t="shared" si="409"/>
        <v>0</v>
      </c>
      <c r="AV573" s="27">
        <f t="shared" si="418"/>
        <v>0</v>
      </c>
      <c r="AW573">
        <f t="shared" si="410"/>
        <v>111.88060125114188</v>
      </c>
      <c r="AX573">
        <f t="shared" si="411"/>
        <v>96.089883566408986</v>
      </c>
      <c r="AY573">
        <f t="shared" si="419"/>
        <v>85.54496690608255</v>
      </c>
      <c r="AZ573">
        <f t="shared" si="412"/>
        <v>2.9320641641401488E-3</v>
      </c>
      <c r="BA573">
        <f t="shared" si="420"/>
        <v>97.467566245407454</v>
      </c>
      <c r="BB573" s="4">
        <f t="shared" si="394"/>
        <v>-1</v>
      </c>
      <c r="BC573" s="4">
        <f t="shared" si="395"/>
        <v>0</v>
      </c>
    </row>
    <row r="574" spans="1:55">
      <c r="A574" s="37">
        <v>41144</v>
      </c>
      <c r="B574" s="2" t="s">
        <v>76</v>
      </c>
      <c r="C574" s="40">
        <v>8.92</v>
      </c>
      <c r="D574" s="19">
        <f t="shared" si="396"/>
        <v>-1.1198208286673894E-3</v>
      </c>
      <c r="E574" s="19">
        <f t="shared" si="421"/>
        <v>1.122334455667765E-3</v>
      </c>
      <c r="F574" s="19">
        <f t="shared" si="423"/>
        <v>-1.1086474501108608E-2</v>
      </c>
      <c r="G574" s="19">
        <f t="shared" si="427"/>
        <v>5.6369785794814784E-3</v>
      </c>
      <c r="H574" s="19">
        <f t="shared" si="439"/>
        <v>8.597596747166722E-2</v>
      </c>
      <c r="I574" s="19">
        <f t="shared" si="439"/>
        <v>-0.77322654342751385</v>
      </c>
      <c r="J574" s="19">
        <f t="shared" si="439"/>
        <v>0.25004472312773779</v>
      </c>
      <c r="K574" s="2" t="s">
        <v>75</v>
      </c>
      <c r="L574" s="40">
        <v>7.93</v>
      </c>
      <c r="M574" s="19">
        <f t="shared" si="397"/>
        <v>-2.8186274509803974E-2</v>
      </c>
      <c r="N574" s="19">
        <f t="shared" si="422"/>
        <v>-1.2453300124532957E-2</v>
      </c>
      <c r="O574" s="19">
        <f t="shared" si="424"/>
        <v>-2.8186274509803974E-2</v>
      </c>
      <c r="P574" s="19">
        <f t="shared" si="428"/>
        <v>-6.7058823529411796E-2</v>
      </c>
      <c r="Q574" s="19">
        <f t="shared" si="440"/>
        <v>-0.61306016614861181</v>
      </c>
      <c r="R574" s="19">
        <f t="shared" si="440"/>
        <v>-0.94335318458152073</v>
      </c>
      <c r="S574" s="19">
        <f t="shared" si="440"/>
        <v>-1.6490407932350151</v>
      </c>
      <c r="T574" s="19">
        <f t="shared" si="398"/>
        <v>0.69903613362027905</v>
      </c>
      <c r="U574" s="19">
        <f t="shared" si="398"/>
        <v>0.17012664115400689</v>
      </c>
      <c r="V574" s="19">
        <f t="shared" si="398"/>
        <v>1.8990855163627529</v>
      </c>
      <c r="W574" s="19">
        <f t="shared" si="429"/>
        <v>4.8568620023556738E-3</v>
      </c>
      <c r="X574" s="19">
        <f t="shared" si="430"/>
        <v>1.0985838840215071E-2</v>
      </c>
      <c r="Y574" s="19">
        <f t="shared" si="431"/>
        <v>2.2619211406226327</v>
      </c>
      <c r="Z574" s="19">
        <f t="shared" si="432"/>
        <v>1</v>
      </c>
      <c r="AA574" s="19">
        <f t="shared" si="433"/>
        <v>3.2619211406226327</v>
      </c>
      <c r="AB574" s="19">
        <f t="shared" si="434"/>
        <v>0.6934321962764799</v>
      </c>
      <c r="AC574" s="19">
        <f t="shared" si="435"/>
        <v>0.3065678037235201</v>
      </c>
      <c r="AD574" s="20">
        <f t="shared" si="436"/>
        <v>8.4882117364558241E-3</v>
      </c>
      <c r="AE574" s="21">
        <f t="shared" si="391"/>
        <v>0</v>
      </c>
      <c r="AF574" s="21">
        <f t="shared" si="399"/>
        <v>0</v>
      </c>
      <c r="AG574" s="21">
        <f t="shared" si="400"/>
        <v>5</v>
      </c>
      <c r="AH574" s="21">
        <f t="shared" si="401"/>
        <v>0</v>
      </c>
      <c r="AI574" s="21">
        <f t="shared" si="415"/>
        <v>1</v>
      </c>
      <c r="AJ574" s="21">
        <f t="shared" si="416"/>
        <v>8.4882117364558241E-3</v>
      </c>
      <c r="AK574" s="24">
        <f t="shared" si="392"/>
        <v>0</v>
      </c>
      <c r="AL574" s="24">
        <f t="shared" si="402"/>
        <v>0</v>
      </c>
      <c r="AM574" s="24">
        <f t="shared" si="403"/>
        <v>0</v>
      </c>
      <c r="AN574" s="24">
        <f t="shared" si="404"/>
        <v>0</v>
      </c>
      <c r="AO574" s="24">
        <f t="shared" si="405"/>
        <v>0</v>
      </c>
      <c r="AP574" s="24">
        <f t="shared" si="417"/>
        <v>0</v>
      </c>
      <c r="AQ574" s="27">
        <f t="shared" si="393"/>
        <v>-1</v>
      </c>
      <c r="AR574" s="27">
        <f t="shared" si="406"/>
        <v>0</v>
      </c>
      <c r="AS574" s="27">
        <f t="shared" si="407"/>
        <v>5</v>
      </c>
      <c r="AT574" s="27">
        <f t="shared" si="408"/>
        <v>0</v>
      </c>
      <c r="AU574" s="27">
        <f t="shared" si="409"/>
        <v>0</v>
      </c>
      <c r="AV574" s="27">
        <f t="shared" si="418"/>
        <v>0</v>
      </c>
      <c r="AW574">
        <f t="shared" si="410"/>
        <v>112.83026748376355</v>
      </c>
      <c r="AX574">
        <f t="shared" si="411"/>
        <v>96.089883566408986</v>
      </c>
      <c r="AY574">
        <f t="shared" si="419"/>
        <v>85.54496690608255</v>
      </c>
      <c r="AZ574">
        <f t="shared" si="412"/>
        <v>2.8294039121519415E-3</v>
      </c>
      <c r="BA574">
        <f t="shared" si="420"/>
        <v>97.743341358650142</v>
      </c>
      <c r="BB574" s="4">
        <f t="shared" si="394"/>
        <v>0</v>
      </c>
      <c r="BC574" s="4">
        <f t="shared" si="395"/>
        <v>0</v>
      </c>
    </row>
    <row r="575" spans="1:55">
      <c r="A575" s="37">
        <v>41145</v>
      </c>
      <c r="B575" s="2" t="s">
        <v>76</v>
      </c>
      <c r="C575" s="40">
        <v>8.8800000000000008</v>
      </c>
      <c r="D575" s="19">
        <f t="shared" si="396"/>
        <v>-4.4843049327353305E-3</v>
      </c>
      <c r="E575" s="19">
        <f t="shared" si="421"/>
        <v>-3.3670033670032953E-3</v>
      </c>
      <c r="F575" s="19">
        <f t="shared" si="423"/>
        <v>-1.6611295681062968E-2</v>
      </c>
      <c r="G575" s="19">
        <f t="shared" si="427"/>
        <v>6.8027210884354303E-3</v>
      </c>
      <c r="H575" s="19">
        <f t="shared" si="439"/>
        <v>-0.25914528075726406</v>
      </c>
      <c r="I575" s="19">
        <f t="shared" si="439"/>
        <v>-1.1590355400743306</v>
      </c>
      <c r="J575" s="19">
        <f t="shared" si="439"/>
        <v>0.29662000516890669</v>
      </c>
      <c r="K575" s="2" t="s">
        <v>75</v>
      </c>
      <c r="L575" s="40">
        <v>7.63</v>
      </c>
      <c r="M575" s="19">
        <f t="shared" si="397"/>
        <v>-3.7831021437578792E-2</v>
      </c>
      <c r="N575" s="19">
        <f t="shared" si="422"/>
        <v>-4.862842892768076E-2</v>
      </c>
      <c r="O575" s="19">
        <f t="shared" si="424"/>
        <v>-4.6250000000000013E-2</v>
      </c>
      <c r="P575" s="19">
        <f t="shared" si="428"/>
        <v>-0.10968494749124859</v>
      </c>
      <c r="Q575" s="19">
        <f t="shared" si="440"/>
        <v>-2.3850475764595727</v>
      </c>
      <c r="R575" s="19">
        <f t="shared" si="440"/>
        <v>-1.5392174991726997</v>
      </c>
      <c r="S575" s="19">
        <f t="shared" si="440"/>
        <v>-2.6138966729793776</v>
      </c>
      <c r="T575" s="19">
        <f t="shared" si="398"/>
        <v>2.1259022957023088</v>
      </c>
      <c r="U575" s="19">
        <f t="shared" si="398"/>
        <v>0.38018195909836905</v>
      </c>
      <c r="V575" s="19">
        <f t="shared" si="398"/>
        <v>2.9105166781482841</v>
      </c>
      <c r="W575" s="19">
        <f t="shared" si="429"/>
        <v>4.7891670246517854E-3</v>
      </c>
      <c r="X575" s="19">
        <f t="shared" si="430"/>
        <v>1.3051456554555774E-2</v>
      </c>
      <c r="Y575" s="19">
        <f t="shared" si="431"/>
        <v>2.7252038793749795</v>
      </c>
      <c r="Z575" s="19">
        <f t="shared" si="432"/>
        <v>1</v>
      </c>
      <c r="AA575" s="19">
        <f t="shared" si="433"/>
        <v>3.7252038793749795</v>
      </c>
      <c r="AB575" s="19">
        <f t="shared" si="434"/>
        <v>0.73155831670405602</v>
      </c>
      <c r="AC575" s="19">
        <f t="shared" si="435"/>
        <v>0.26844168329594392</v>
      </c>
      <c r="AD575" s="20">
        <f t="shared" si="436"/>
        <v>-4.9342485363360038E-3</v>
      </c>
      <c r="AE575" s="21">
        <f t="shared" si="391"/>
        <v>-1</v>
      </c>
      <c r="AF575" s="21">
        <f t="shared" si="399"/>
        <v>1</v>
      </c>
      <c r="AG575" s="21">
        <f t="shared" si="400"/>
        <v>0</v>
      </c>
      <c r="AH575" s="21">
        <f t="shared" si="401"/>
        <v>1</v>
      </c>
      <c r="AI575" s="21">
        <f t="shared" si="415"/>
        <v>0</v>
      </c>
      <c r="AJ575" s="21">
        <f t="shared" si="416"/>
        <v>0</v>
      </c>
      <c r="AK575" s="24">
        <f t="shared" si="392"/>
        <v>0</v>
      </c>
      <c r="AL575" s="24">
        <f t="shared" si="402"/>
        <v>0</v>
      </c>
      <c r="AM575" s="24">
        <f t="shared" si="403"/>
        <v>0</v>
      </c>
      <c r="AN575" s="24">
        <f t="shared" si="404"/>
        <v>0</v>
      </c>
      <c r="AO575" s="24">
        <f t="shared" si="405"/>
        <v>0</v>
      </c>
      <c r="AP575" s="24">
        <f t="shared" si="417"/>
        <v>0</v>
      </c>
      <c r="AQ575" s="27">
        <f t="shared" si="393"/>
        <v>-1</v>
      </c>
      <c r="AR575" s="27">
        <f t="shared" si="406"/>
        <v>0</v>
      </c>
      <c r="AS575" s="27">
        <f t="shared" si="407"/>
        <v>0</v>
      </c>
      <c r="AT575" s="27">
        <f t="shared" si="408"/>
        <v>1</v>
      </c>
      <c r="AU575" s="27">
        <f t="shared" si="409"/>
        <v>0</v>
      </c>
      <c r="AV575" s="27">
        <f t="shared" si="418"/>
        <v>0</v>
      </c>
      <c r="AW575">
        <f t="shared" si="410"/>
        <v>112.83026748376355</v>
      </c>
      <c r="AX575">
        <f t="shared" si="411"/>
        <v>96.089883566408986</v>
      </c>
      <c r="AY575">
        <f t="shared" si="419"/>
        <v>85.54496690608255</v>
      </c>
      <c r="AZ575">
        <f t="shared" si="412"/>
        <v>0</v>
      </c>
      <c r="BA575">
        <f t="shared" si="420"/>
        <v>97.743341358650142</v>
      </c>
      <c r="BB575" s="4">
        <f t="shared" si="394"/>
        <v>1</v>
      </c>
      <c r="BC575" s="4">
        <f t="shared" si="395"/>
        <v>0</v>
      </c>
    </row>
    <row r="576" spans="1:55">
      <c r="A576" s="37">
        <v>41148</v>
      </c>
      <c r="B576" s="2" t="s">
        <v>76</v>
      </c>
      <c r="C576" s="40">
        <v>8.85</v>
      </c>
      <c r="D576" s="19">
        <f t="shared" si="396"/>
        <v>-3.3783783783785061E-3</v>
      </c>
      <c r="E576" s="19">
        <f t="shared" si="421"/>
        <v>-1.2276785714285848E-2</v>
      </c>
      <c r="F576" s="19">
        <f t="shared" si="423"/>
        <v>-1.6666666666666705E-2</v>
      </c>
      <c r="G576" s="19">
        <f t="shared" si="427"/>
        <v>-4.4994375703038157E-3</v>
      </c>
      <c r="H576" s="19">
        <f t="shared" si="439"/>
        <v>-0.94561108414550876</v>
      </c>
      <c r="I576" s="19">
        <f t="shared" si="439"/>
        <v>-1.1625687971833654</v>
      </c>
      <c r="J576" s="19">
        <f t="shared" si="439"/>
        <v>-0.19317057257337331</v>
      </c>
      <c r="K576" s="2" t="s">
        <v>75</v>
      </c>
      <c r="L576" s="40">
        <v>7.7</v>
      </c>
      <c r="M576" s="19">
        <f t="shared" si="397"/>
        <v>9.1743119266055415E-3</v>
      </c>
      <c r="N576" s="19">
        <f t="shared" si="422"/>
        <v>-4.9382716049382651E-2</v>
      </c>
      <c r="O576" s="19">
        <f t="shared" si="424"/>
        <v>-3.387703889585942E-2</v>
      </c>
      <c r="P576" s="19">
        <f t="shared" si="428"/>
        <v>-9.8360655737704805E-2</v>
      </c>
      <c r="Q576" s="19">
        <f t="shared" si="440"/>
        <v>-2.317086189900138</v>
      </c>
      <c r="R576" s="19">
        <f t="shared" si="440"/>
        <v>-1.1045502071890561</v>
      </c>
      <c r="S576" s="19">
        <f t="shared" si="440"/>
        <v>-2.1971338600349104</v>
      </c>
      <c r="T576" s="19">
        <f t="shared" si="398"/>
        <v>1.3714751057546293</v>
      </c>
      <c r="U576" s="19">
        <f t="shared" si="398"/>
        <v>-5.8018589994309311E-2</v>
      </c>
      <c r="V576" s="19">
        <f t="shared" si="398"/>
        <v>2.003963287461537</v>
      </c>
      <c r="W576" s="19">
        <f t="shared" si="429"/>
        <v>4.5057192614809428E-3</v>
      </c>
      <c r="X576" s="19">
        <f t="shared" si="430"/>
        <v>1.3465552151533996E-2</v>
      </c>
      <c r="Y576" s="19">
        <f t="shared" si="431"/>
        <v>2.9885466381915968</v>
      </c>
      <c r="Z576" s="19">
        <f t="shared" si="432"/>
        <v>1</v>
      </c>
      <c r="AA576" s="19">
        <f t="shared" si="433"/>
        <v>3.9885466381915968</v>
      </c>
      <c r="AB576" s="19">
        <f t="shared" si="434"/>
        <v>0.74928210932155503</v>
      </c>
      <c r="AC576" s="19">
        <f t="shared" si="435"/>
        <v>0.25071789067844497</v>
      </c>
      <c r="AD576" s="20">
        <f t="shared" si="436"/>
        <v>-3.8427027576006644E-3</v>
      </c>
      <c r="AE576" s="21">
        <f t="shared" si="391"/>
        <v>-1</v>
      </c>
      <c r="AF576" s="21">
        <f t="shared" si="399"/>
        <v>0</v>
      </c>
      <c r="AG576" s="21">
        <f t="shared" si="400"/>
        <v>1</v>
      </c>
      <c r="AH576" s="21">
        <f t="shared" si="401"/>
        <v>0</v>
      </c>
      <c r="AI576" s="21">
        <f t="shared" si="415"/>
        <v>0</v>
      </c>
      <c r="AJ576" s="21">
        <f t="shared" si="416"/>
        <v>0</v>
      </c>
      <c r="AK576" s="24">
        <f t="shared" si="392"/>
        <v>0</v>
      </c>
      <c r="AL576" s="24">
        <f t="shared" si="402"/>
        <v>0</v>
      </c>
      <c r="AM576" s="24">
        <f t="shared" si="403"/>
        <v>0</v>
      </c>
      <c r="AN576" s="24">
        <f t="shared" si="404"/>
        <v>0</v>
      </c>
      <c r="AO576" s="24">
        <f t="shared" si="405"/>
        <v>0</v>
      </c>
      <c r="AP576" s="24">
        <f t="shared" si="417"/>
        <v>0</v>
      </c>
      <c r="AQ576" s="27">
        <f t="shared" si="393"/>
        <v>-1</v>
      </c>
      <c r="AR576" s="27">
        <f t="shared" si="406"/>
        <v>0</v>
      </c>
      <c r="AS576" s="27">
        <f t="shared" si="407"/>
        <v>1</v>
      </c>
      <c r="AT576" s="27">
        <f t="shared" si="408"/>
        <v>0</v>
      </c>
      <c r="AU576" s="27">
        <f t="shared" si="409"/>
        <v>0</v>
      </c>
      <c r="AV576" s="27">
        <f t="shared" si="418"/>
        <v>0</v>
      </c>
      <c r="AW576">
        <f t="shared" si="410"/>
        <v>112.83026748376355</v>
      </c>
      <c r="AX576">
        <f t="shared" si="411"/>
        <v>96.089883566408986</v>
      </c>
      <c r="AY576">
        <f t="shared" si="419"/>
        <v>85.54496690608255</v>
      </c>
      <c r="AZ576">
        <f t="shared" si="412"/>
        <v>0</v>
      </c>
      <c r="BA576">
        <f t="shared" si="420"/>
        <v>97.743341358650142</v>
      </c>
      <c r="BB576" s="4">
        <f t="shared" si="394"/>
        <v>1</v>
      </c>
      <c r="BC576" s="4">
        <f t="shared" si="395"/>
        <v>0</v>
      </c>
    </row>
    <row r="577" spans="1:55">
      <c r="A577" s="37">
        <v>41149</v>
      </c>
      <c r="B577" s="2" t="s">
        <v>76</v>
      </c>
      <c r="C577" s="40">
        <v>8.77</v>
      </c>
      <c r="D577" s="19">
        <f t="shared" si="396"/>
        <v>-9.039548022598879E-3</v>
      </c>
      <c r="E577" s="19">
        <f t="shared" si="421"/>
        <v>-1.571268237934911E-2</v>
      </c>
      <c r="F577" s="19">
        <f t="shared" si="423"/>
        <v>-2.3385300668151542E-2</v>
      </c>
      <c r="G577" s="19">
        <f t="shared" si="427"/>
        <v>-9.039548022598879E-3</v>
      </c>
      <c r="H577" s="19">
        <f t="shared" si="439"/>
        <v>-1.207524475335793</v>
      </c>
      <c r="I577" s="19">
        <f t="shared" si="439"/>
        <v>-1.6296832768018277</v>
      </c>
      <c r="J577" s="19">
        <f t="shared" si="439"/>
        <v>-0.39652201657042896</v>
      </c>
      <c r="K577" s="2" t="s">
        <v>75</v>
      </c>
      <c r="L577" s="40">
        <v>7.61</v>
      </c>
      <c r="M577" s="19">
        <f t="shared" si="397"/>
        <v>-1.168831168831167E-2</v>
      </c>
      <c r="N577" s="19">
        <f t="shared" si="422"/>
        <v>-6.2807881773398883E-2</v>
      </c>
      <c r="O577" s="19">
        <f t="shared" si="424"/>
        <v>-4.276729559748426E-2</v>
      </c>
      <c r="P577" s="19">
        <f t="shared" si="428"/>
        <v>-0.10680751173708912</v>
      </c>
      <c r="Q577" s="19">
        <f t="shared" si="440"/>
        <v>-2.8453659581820965</v>
      </c>
      <c r="R577" s="19">
        <f t="shared" si="440"/>
        <v>-1.3791509558453927</v>
      </c>
      <c r="S577" s="19">
        <f t="shared" si="440"/>
        <v>-2.2894143700935472</v>
      </c>
      <c r="T577" s="19">
        <f t="shared" si="398"/>
        <v>1.6378414828463035</v>
      </c>
      <c r="U577" s="19">
        <f t="shared" si="398"/>
        <v>-0.25053232095643496</v>
      </c>
      <c r="V577" s="19">
        <f t="shared" si="398"/>
        <v>1.8928923535231181</v>
      </c>
      <c r="W577" s="19">
        <f t="shared" si="429"/>
        <v>4.8352142852875054E-3</v>
      </c>
      <c r="X577" s="19">
        <f t="shared" si="430"/>
        <v>1.3527698669976869E-2</v>
      </c>
      <c r="Y577" s="19">
        <f t="shared" si="431"/>
        <v>2.7977454300502633</v>
      </c>
      <c r="Z577" s="19">
        <f t="shared" si="432"/>
        <v>1</v>
      </c>
      <c r="AA577" s="19">
        <f t="shared" si="433"/>
        <v>3.7977454300502633</v>
      </c>
      <c r="AB577" s="19">
        <f t="shared" si="434"/>
        <v>0.73668587891980819</v>
      </c>
      <c r="AC577" s="19">
        <f t="shared" si="435"/>
        <v>0.26331412108019175</v>
      </c>
      <c r="AD577" s="20">
        <f t="shared" si="436"/>
        <v>1.5466131333570367E-2</v>
      </c>
      <c r="AE577" s="21">
        <f t="shared" si="391"/>
        <v>-1</v>
      </c>
      <c r="AF577" s="21">
        <f t="shared" si="399"/>
        <v>0</v>
      </c>
      <c r="AG577" s="21">
        <f t="shared" si="400"/>
        <v>2</v>
      </c>
      <c r="AH577" s="21">
        <f t="shared" si="401"/>
        <v>0</v>
      </c>
      <c r="AI577" s="21">
        <f t="shared" si="415"/>
        <v>0</v>
      </c>
      <c r="AJ577" s="21">
        <f t="shared" si="416"/>
        <v>0</v>
      </c>
      <c r="AK577" s="24">
        <f t="shared" si="392"/>
        <v>0</v>
      </c>
      <c r="AL577" s="24">
        <f t="shared" si="402"/>
        <v>0</v>
      </c>
      <c r="AM577" s="24">
        <f t="shared" si="403"/>
        <v>0</v>
      </c>
      <c r="AN577" s="24">
        <f t="shared" si="404"/>
        <v>0</v>
      </c>
      <c r="AO577" s="24">
        <f t="shared" si="405"/>
        <v>0</v>
      </c>
      <c r="AP577" s="24">
        <f t="shared" si="417"/>
        <v>0</v>
      </c>
      <c r="AQ577" s="27">
        <f t="shared" si="393"/>
        <v>-1</v>
      </c>
      <c r="AR577" s="27">
        <f t="shared" si="406"/>
        <v>0</v>
      </c>
      <c r="AS577" s="27">
        <f t="shared" si="407"/>
        <v>2</v>
      </c>
      <c r="AT577" s="27">
        <f t="shared" si="408"/>
        <v>0</v>
      </c>
      <c r="AU577" s="27">
        <f t="shared" si="409"/>
        <v>0</v>
      </c>
      <c r="AV577" s="27">
        <f t="shared" si="418"/>
        <v>0</v>
      </c>
      <c r="AW577">
        <f t="shared" si="410"/>
        <v>112.83026748376355</v>
      </c>
      <c r="AX577">
        <f t="shared" si="411"/>
        <v>96.089883566408986</v>
      </c>
      <c r="AY577">
        <f t="shared" si="419"/>
        <v>85.54496690608255</v>
      </c>
      <c r="AZ577">
        <f t="shared" si="412"/>
        <v>0</v>
      </c>
      <c r="BA577">
        <f t="shared" si="420"/>
        <v>97.743341358650142</v>
      </c>
      <c r="BB577" s="4">
        <f t="shared" si="394"/>
        <v>1</v>
      </c>
      <c r="BC577" s="4">
        <f t="shared" si="395"/>
        <v>0</v>
      </c>
    </row>
    <row r="578" spans="1:55">
      <c r="A578" s="37">
        <v>41150</v>
      </c>
      <c r="B578" s="2" t="s">
        <v>76</v>
      </c>
      <c r="C578" s="40">
        <v>8.9499999999999993</v>
      </c>
      <c r="D578" s="19">
        <f t="shared" si="396"/>
        <v>2.0524515393386514E-2</v>
      </c>
      <c r="E578" s="19">
        <f t="shared" si="421"/>
        <v>2.2396416573347787E-3</v>
      </c>
      <c r="F578" s="19">
        <f t="shared" si="423"/>
        <v>-3.3407572383074759E-3</v>
      </c>
      <c r="G578" s="19">
        <f t="shared" si="427"/>
        <v>1.0158013544018043E-2</v>
      </c>
      <c r="H578" s="19">
        <f t="shared" si="439"/>
        <v>0.17136445550891338</v>
      </c>
      <c r="I578" s="19">
        <f t="shared" si="439"/>
        <v>-0.2315445672044868</v>
      </c>
      <c r="J578" s="19">
        <f t="shared" si="439"/>
        <v>0.45552916051723175</v>
      </c>
      <c r="K578" s="2" t="s">
        <v>75</v>
      </c>
      <c r="L578" s="40">
        <v>7.6</v>
      </c>
      <c r="M578" s="19">
        <f t="shared" si="397"/>
        <v>-1.3140604467806406E-3</v>
      </c>
      <c r="N578" s="19">
        <f t="shared" si="422"/>
        <v>-6.8627450980392218E-2</v>
      </c>
      <c r="O578" s="19">
        <f t="shared" si="424"/>
        <v>-4.4025157232704469E-2</v>
      </c>
      <c r="P578" s="19">
        <f t="shared" si="428"/>
        <v>-9.4159713945172932E-2</v>
      </c>
      <c r="Q578" s="19">
        <f t="shared" si="440"/>
        <v>-2.9292230344737162</v>
      </c>
      <c r="R578" s="19">
        <f t="shared" si="440"/>
        <v>-1.3968591227833005</v>
      </c>
      <c r="S578" s="19">
        <f t="shared" si="440"/>
        <v>-1.9280422737900591</v>
      </c>
      <c r="T578" s="19">
        <f t="shared" si="398"/>
        <v>3.1005874899826296</v>
      </c>
      <c r="U578" s="19">
        <f t="shared" si="398"/>
        <v>1.1653145555788136</v>
      </c>
      <c r="V578" s="19">
        <f t="shared" si="398"/>
        <v>2.3835714343072909</v>
      </c>
      <c r="W578" s="19">
        <f t="shared" si="429"/>
        <v>6.7377785505340435E-3</v>
      </c>
      <c r="X578" s="19">
        <f t="shared" si="430"/>
        <v>1.3358949654598556E-2</v>
      </c>
      <c r="Y578" s="19">
        <f t="shared" si="431"/>
        <v>1.9826934878320854</v>
      </c>
      <c r="Z578" s="19">
        <f t="shared" si="432"/>
        <v>1</v>
      </c>
      <c r="AA578" s="19">
        <f t="shared" si="433"/>
        <v>2.9826934878320852</v>
      </c>
      <c r="AB578" s="19">
        <f t="shared" si="434"/>
        <v>0.66473256334266151</v>
      </c>
      <c r="AC578" s="19">
        <f t="shared" si="435"/>
        <v>0.3352674366573386</v>
      </c>
      <c r="AD578" s="20">
        <f t="shared" si="436"/>
        <v>-1.7015171730506672E-2</v>
      </c>
      <c r="AE578" s="21">
        <f t="shared" si="391"/>
        <v>-1</v>
      </c>
      <c r="AF578" s="21">
        <f t="shared" si="399"/>
        <v>0</v>
      </c>
      <c r="AG578" s="21">
        <f t="shared" si="400"/>
        <v>3</v>
      </c>
      <c r="AH578" s="21">
        <f t="shared" si="401"/>
        <v>0</v>
      </c>
      <c r="AI578" s="21">
        <f t="shared" si="415"/>
        <v>0</v>
      </c>
      <c r="AJ578" s="21">
        <f t="shared" si="416"/>
        <v>0</v>
      </c>
      <c r="AK578" s="24">
        <f t="shared" si="392"/>
        <v>-1</v>
      </c>
      <c r="AL578" s="24">
        <f t="shared" si="402"/>
        <v>0</v>
      </c>
      <c r="AM578" s="24">
        <f t="shared" si="403"/>
        <v>1</v>
      </c>
      <c r="AN578" s="24">
        <f t="shared" si="404"/>
        <v>0</v>
      </c>
      <c r="AO578" s="24">
        <f t="shared" si="405"/>
        <v>0</v>
      </c>
      <c r="AP578" s="24">
        <f t="shared" si="417"/>
        <v>0</v>
      </c>
      <c r="AQ578" s="27">
        <f t="shared" si="393"/>
        <v>-1</v>
      </c>
      <c r="AR578" s="27">
        <f t="shared" si="406"/>
        <v>0</v>
      </c>
      <c r="AS578" s="27">
        <f t="shared" si="407"/>
        <v>3</v>
      </c>
      <c r="AT578" s="27">
        <f t="shared" si="408"/>
        <v>0</v>
      </c>
      <c r="AU578" s="27">
        <f t="shared" si="409"/>
        <v>0</v>
      </c>
      <c r="AV578" s="27">
        <f t="shared" si="418"/>
        <v>0</v>
      </c>
      <c r="AW578">
        <f t="shared" si="410"/>
        <v>112.83026748376355</v>
      </c>
      <c r="AX578">
        <f t="shared" si="411"/>
        <v>96.089883566408986</v>
      </c>
      <c r="AY578">
        <f t="shared" si="419"/>
        <v>85.54496690608255</v>
      </c>
      <c r="AZ578">
        <f t="shared" si="412"/>
        <v>0</v>
      </c>
      <c r="BA578">
        <f t="shared" si="420"/>
        <v>97.743341358650142</v>
      </c>
      <c r="BB578" s="4">
        <f t="shared" si="394"/>
        <v>1</v>
      </c>
      <c r="BC578" s="4">
        <f t="shared" si="395"/>
        <v>1</v>
      </c>
    </row>
    <row r="579" spans="1:55">
      <c r="A579" s="37">
        <v>41151</v>
      </c>
      <c r="B579" s="2" t="s">
        <v>76</v>
      </c>
      <c r="C579" s="40">
        <v>8.81</v>
      </c>
      <c r="D579" s="19">
        <f t="shared" si="396"/>
        <v>-1.5642458100558525E-2</v>
      </c>
      <c r="E579" s="19">
        <f t="shared" si="421"/>
        <v>-1.2331838565022358E-2</v>
      </c>
      <c r="F579" s="19">
        <f t="shared" si="423"/>
        <v>-1.1223344556677849E-2</v>
      </c>
      <c r="G579" s="19">
        <f t="shared" si="427"/>
        <v>-1.1223344556677849E-2</v>
      </c>
      <c r="H579" s="19">
        <f t="shared" si="439"/>
        <v>-0.9632666829026475</v>
      </c>
      <c r="I579" s="19">
        <f t="shared" si="439"/>
        <v>-0.78011975581784554</v>
      </c>
      <c r="J579" s="19">
        <f t="shared" si="439"/>
        <v>-0.51922397584051638</v>
      </c>
      <c r="K579" s="2" t="s">
        <v>75</v>
      </c>
      <c r="L579" s="40">
        <v>7.75</v>
      </c>
      <c r="M579" s="19">
        <f t="shared" si="397"/>
        <v>1.9736842105263205E-2</v>
      </c>
      <c r="N579" s="19">
        <f t="shared" si="422"/>
        <v>-2.2698612862547252E-2</v>
      </c>
      <c r="O579" s="19">
        <f t="shared" si="424"/>
        <v>-3.4869240348692328E-2</v>
      </c>
      <c r="P579" s="19">
        <f t="shared" si="428"/>
        <v>-6.8509615384615419E-2</v>
      </c>
      <c r="Q579" s="19">
        <f t="shared" si="440"/>
        <v>-0.90883925512391239</v>
      </c>
      <c r="R579" s="19">
        <f t="shared" si="440"/>
        <v>-1.0892255071225083</v>
      </c>
      <c r="S579" s="19">
        <f t="shared" si="440"/>
        <v>-1.3570050922016854</v>
      </c>
      <c r="T579" s="19">
        <f t="shared" si="398"/>
        <v>-5.4427427778735105E-2</v>
      </c>
      <c r="U579" s="19">
        <f t="shared" si="398"/>
        <v>0.30910575130466278</v>
      </c>
      <c r="V579" s="19">
        <f t="shared" si="398"/>
        <v>0.83778111636116903</v>
      </c>
      <c r="W579" s="19">
        <f t="shared" si="429"/>
        <v>7.5224958943914157E-3</v>
      </c>
      <c r="X579" s="19">
        <f t="shared" si="430"/>
        <v>1.4406606138566242E-2</v>
      </c>
      <c r="Y579" s="19">
        <f t="shared" si="431"/>
        <v>1.9151364574764935</v>
      </c>
      <c r="Z579" s="19">
        <f t="shared" si="432"/>
        <v>1</v>
      </c>
      <c r="AA579" s="19">
        <f t="shared" si="433"/>
        <v>2.9151364574764935</v>
      </c>
      <c r="AB579" s="19">
        <f t="shared" si="434"/>
        <v>0.656962885069999</v>
      </c>
      <c r="AC579" s="19">
        <f t="shared" si="435"/>
        <v>0.34303711493000105</v>
      </c>
      <c r="AD579" s="20">
        <f t="shared" si="436"/>
        <v>6.2447222124254031E-3</v>
      </c>
      <c r="AE579" s="21">
        <f t="shared" si="391"/>
        <v>0</v>
      </c>
      <c r="AF579" s="21">
        <f t="shared" si="399"/>
        <v>0</v>
      </c>
      <c r="AG579" s="21">
        <f t="shared" si="400"/>
        <v>0</v>
      </c>
      <c r="AH579" s="21">
        <f t="shared" si="401"/>
        <v>0</v>
      </c>
      <c r="AI579" s="21">
        <f t="shared" si="415"/>
        <v>0</v>
      </c>
      <c r="AJ579" s="21">
        <f t="shared" si="416"/>
        <v>0</v>
      </c>
      <c r="AK579" s="24">
        <f t="shared" si="392"/>
        <v>0</v>
      </c>
      <c r="AL579" s="24">
        <f t="shared" si="402"/>
        <v>0</v>
      </c>
      <c r="AM579" s="24">
        <f t="shared" si="403"/>
        <v>0</v>
      </c>
      <c r="AN579" s="24">
        <f t="shared" si="404"/>
        <v>0</v>
      </c>
      <c r="AO579" s="24">
        <f t="shared" si="405"/>
        <v>0</v>
      </c>
      <c r="AP579" s="24">
        <f t="shared" si="417"/>
        <v>0</v>
      </c>
      <c r="AQ579" s="27">
        <f t="shared" si="393"/>
        <v>0</v>
      </c>
      <c r="AR579" s="27">
        <f t="shared" si="406"/>
        <v>0</v>
      </c>
      <c r="AS579" s="27">
        <f t="shared" si="407"/>
        <v>0</v>
      </c>
      <c r="AT579" s="27">
        <f t="shared" si="408"/>
        <v>0</v>
      </c>
      <c r="AU579" s="27">
        <f t="shared" si="409"/>
        <v>0</v>
      </c>
      <c r="AV579" s="27">
        <f t="shared" si="418"/>
        <v>0</v>
      </c>
      <c r="AW579">
        <f t="shared" si="410"/>
        <v>112.83026748376355</v>
      </c>
      <c r="AX579">
        <f t="shared" si="411"/>
        <v>96.089883566408986</v>
      </c>
      <c r="AY579">
        <f t="shared" si="419"/>
        <v>85.54496690608255</v>
      </c>
      <c r="AZ579">
        <f t="shared" si="412"/>
        <v>0</v>
      </c>
      <c r="BA579">
        <f t="shared" si="420"/>
        <v>97.743341358650142</v>
      </c>
      <c r="BB579" s="4">
        <f t="shared" si="394"/>
        <v>0</v>
      </c>
      <c r="BC579" s="4">
        <f t="shared" si="395"/>
        <v>0</v>
      </c>
    </row>
    <row r="580" spans="1:55">
      <c r="A580" s="37">
        <v>41152</v>
      </c>
      <c r="B580" s="2" t="s">
        <v>76</v>
      </c>
      <c r="C580" s="40">
        <v>8.8699999999999992</v>
      </c>
      <c r="D580" s="19">
        <f t="shared" si="396"/>
        <v>6.8104426787739744E-3</v>
      </c>
      <c r="E580" s="19">
        <f t="shared" si="421"/>
        <v>-1.126126126126302E-3</v>
      </c>
      <c r="F580" s="19">
        <f t="shared" si="423"/>
        <v>-4.4893378226712596E-3</v>
      </c>
      <c r="G580" s="19">
        <f t="shared" si="427"/>
        <v>-4.4893378226712596E-3</v>
      </c>
      <c r="H580" s="19">
        <f t="shared" si="439"/>
        <v>-8.9774968934989027E-2</v>
      </c>
      <c r="I580" s="19">
        <f t="shared" si="439"/>
        <v>-0.31316721879950271</v>
      </c>
      <c r="J580" s="19">
        <f t="shared" si="439"/>
        <v>-0.21444829535471258</v>
      </c>
      <c r="K580" s="2" t="s">
        <v>75</v>
      </c>
      <c r="L580" s="40">
        <v>7.71</v>
      </c>
      <c r="M580" s="19">
        <f t="shared" si="397"/>
        <v>-5.1612903225806495E-3</v>
      </c>
      <c r="N580" s="19">
        <f t="shared" si="422"/>
        <v>1.0484927916120585E-2</v>
      </c>
      <c r="O580" s="19">
        <f t="shared" si="424"/>
        <v>-3.8653366583541099E-2</v>
      </c>
      <c r="P580" s="19">
        <f t="shared" si="428"/>
        <v>-7.2202166064982004E-2</v>
      </c>
      <c r="Q580" s="19">
        <f t="shared" si="440"/>
        <v>0.41948913235696716</v>
      </c>
      <c r="R580" s="19">
        <f t="shared" si="440"/>
        <v>-1.2016490701465439</v>
      </c>
      <c r="S580" s="19">
        <f t="shared" si="440"/>
        <v>-1.4064792135415054</v>
      </c>
      <c r="T580" s="19">
        <f t="shared" si="398"/>
        <v>-0.50926410129195621</v>
      </c>
      <c r="U580" s="19">
        <f t="shared" si="398"/>
        <v>0.88848185134704116</v>
      </c>
      <c r="V580" s="19">
        <f t="shared" si="398"/>
        <v>1.1920309181867927</v>
      </c>
      <c r="W580" s="19">
        <f t="shared" si="429"/>
        <v>7.7001498826892696E-3</v>
      </c>
      <c r="X580" s="19">
        <f t="shared" si="430"/>
        <v>1.4401400307063618E-2</v>
      </c>
      <c r="Y580" s="19">
        <f t="shared" si="431"/>
        <v>1.8702753227491649</v>
      </c>
      <c r="Z580" s="19">
        <f t="shared" si="432"/>
        <v>1</v>
      </c>
      <c r="AA580" s="19">
        <f t="shared" si="433"/>
        <v>2.8702753227491646</v>
      </c>
      <c r="AB580" s="19">
        <f t="shared" si="434"/>
        <v>0.65160136657475964</v>
      </c>
      <c r="AC580" s="19">
        <f t="shared" si="435"/>
        <v>0.34839863342524047</v>
      </c>
      <c r="AD580" s="20">
        <f t="shared" si="436"/>
        <v>1.9186290928044844E-3</v>
      </c>
      <c r="AE580" s="21">
        <f t="shared" si="391"/>
        <v>0</v>
      </c>
      <c r="AF580" s="21">
        <f t="shared" si="399"/>
        <v>0</v>
      </c>
      <c r="AG580" s="21">
        <f t="shared" si="400"/>
        <v>0</v>
      </c>
      <c r="AH580" s="21">
        <f t="shared" si="401"/>
        <v>0</v>
      </c>
      <c r="AI580" s="21">
        <f t="shared" si="415"/>
        <v>0</v>
      </c>
      <c r="AJ580" s="21">
        <f t="shared" si="416"/>
        <v>0</v>
      </c>
      <c r="AK580" s="24">
        <f t="shared" si="392"/>
        <v>0</v>
      </c>
      <c r="AL580" s="24">
        <f t="shared" si="402"/>
        <v>0</v>
      </c>
      <c r="AM580" s="24">
        <f t="shared" si="403"/>
        <v>0</v>
      </c>
      <c r="AN580" s="24">
        <f t="shared" si="404"/>
        <v>0</v>
      </c>
      <c r="AO580" s="24">
        <f t="shared" si="405"/>
        <v>0</v>
      </c>
      <c r="AP580" s="24">
        <f t="shared" si="417"/>
        <v>0</v>
      </c>
      <c r="AQ580" s="27">
        <f t="shared" si="393"/>
        <v>-1</v>
      </c>
      <c r="AR580" s="27">
        <f t="shared" si="406"/>
        <v>0</v>
      </c>
      <c r="AS580" s="27">
        <f t="shared" si="407"/>
        <v>1</v>
      </c>
      <c r="AT580" s="27">
        <f t="shared" si="408"/>
        <v>0</v>
      </c>
      <c r="AU580" s="27">
        <f t="shared" si="409"/>
        <v>0</v>
      </c>
      <c r="AV580" s="27">
        <f t="shared" si="418"/>
        <v>0</v>
      </c>
      <c r="AW580">
        <f t="shared" si="410"/>
        <v>112.83026748376355</v>
      </c>
      <c r="AX580">
        <f t="shared" si="411"/>
        <v>96.089883566408986</v>
      </c>
      <c r="AY580">
        <f t="shared" si="419"/>
        <v>85.54496690608255</v>
      </c>
      <c r="AZ580">
        <f t="shared" si="412"/>
        <v>0</v>
      </c>
      <c r="BA580">
        <f t="shared" si="420"/>
        <v>97.743341358650142</v>
      </c>
      <c r="BB580" s="4">
        <f t="shared" si="394"/>
        <v>0</v>
      </c>
      <c r="BC580" s="4">
        <f t="shared" si="395"/>
        <v>0</v>
      </c>
    </row>
    <row r="581" spans="1:55">
      <c r="A581" s="37">
        <v>41155</v>
      </c>
      <c r="B581" s="2" t="s">
        <v>76</v>
      </c>
      <c r="C581" s="40">
        <v>8.81</v>
      </c>
      <c r="D581" s="19">
        <f t="shared" si="396"/>
        <v>-6.7643742953775341E-3</v>
      </c>
      <c r="E581" s="19">
        <f t="shared" si="421"/>
        <v>-4.5197740112993389E-3</v>
      </c>
      <c r="F581" s="19">
        <f t="shared" si="423"/>
        <v>-1.6741071428571466E-2</v>
      </c>
      <c r="G581" s="19">
        <f t="shared" si="427"/>
        <v>-2.3281596452328059E-2</v>
      </c>
      <c r="H581" s="19">
        <f t="shared" si="439"/>
        <v>-0.3665936877920678</v>
      </c>
      <c r="I581" s="19">
        <f t="shared" si="439"/>
        <v>-1.1752586717778895</v>
      </c>
      <c r="J581" s="19">
        <f t="shared" si="439"/>
        <v>-1.1397201196765112</v>
      </c>
      <c r="K581" s="2" t="s">
        <v>75</v>
      </c>
      <c r="L581" s="40">
        <v>7.57</v>
      </c>
      <c r="M581" s="19">
        <f t="shared" si="397"/>
        <v>-1.8158236057068702E-2</v>
      </c>
      <c r="N581" s="19">
        <f t="shared" si="422"/>
        <v>-1.6883116883116868E-2</v>
      </c>
      <c r="O581" s="19">
        <f t="shared" si="424"/>
        <v>-6.5432098765432017E-2</v>
      </c>
      <c r="P581" s="19">
        <f t="shared" si="428"/>
        <v>-9.8809523809523819E-2</v>
      </c>
      <c r="Q581" s="19">
        <f t="shared" si="440"/>
        <v>-0.67393247022258163</v>
      </c>
      <c r="R581" s="19">
        <f t="shared" si="440"/>
        <v>-2.0182886351414502</v>
      </c>
      <c r="S581" s="19">
        <f t="shared" si="440"/>
        <v>-1.8918357772886036</v>
      </c>
      <c r="T581" s="19">
        <f t="shared" si="398"/>
        <v>0.30733878243051382</v>
      </c>
      <c r="U581" s="19">
        <f t="shared" si="398"/>
        <v>0.84302996336356073</v>
      </c>
      <c r="V581" s="19">
        <f t="shared" si="398"/>
        <v>0.75211565761209243</v>
      </c>
      <c r="W581" s="19">
        <f t="shared" si="429"/>
        <v>7.2333669736439551E-3</v>
      </c>
      <c r="X581" s="19">
        <f t="shared" si="430"/>
        <v>1.4326923026831145E-2</v>
      </c>
      <c r="Y581" s="19">
        <f t="shared" si="431"/>
        <v>1.980671391211563</v>
      </c>
      <c r="Z581" s="19">
        <f t="shared" si="432"/>
        <v>1</v>
      </c>
      <c r="AA581" s="19">
        <f t="shared" si="433"/>
        <v>2.9806713912115628</v>
      </c>
      <c r="AB581" s="19">
        <f t="shared" si="434"/>
        <v>0.66450511688457992</v>
      </c>
      <c r="AC581" s="19">
        <f t="shared" si="435"/>
        <v>0.33549488311542014</v>
      </c>
      <c r="AD581" s="20">
        <f t="shared" si="436"/>
        <v>-3.545520561325447E-3</v>
      </c>
      <c r="AE581" s="21">
        <f t="shared" si="391"/>
        <v>0</v>
      </c>
      <c r="AF581" s="21">
        <f t="shared" si="399"/>
        <v>0</v>
      </c>
      <c r="AG581" s="21">
        <f t="shared" si="400"/>
        <v>0</v>
      </c>
      <c r="AH581" s="21">
        <f t="shared" si="401"/>
        <v>0</v>
      </c>
      <c r="AI581" s="21">
        <f t="shared" si="415"/>
        <v>0</v>
      </c>
      <c r="AJ581" s="21">
        <f t="shared" si="416"/>
        <v>0</v>
      </c>
      <c r="AK581" s="24">
        <f t="shared" si="392"/>
        <v>0</v>
      </c>
      <c r="AL581" s="24">
        <f t="shared" si="402"/>
        <v>0</v>
      </c>
      <c r="AM581" s="24">
        <f t="shared" si="403"/>
        <v>0</v>
      </c>
      <c r="AN581" s="24">
        <f t="shared" si="404"/>
        <v>0</v>
      </c>
      <c r="AO581" s="24">
        <f t="shared" si="405"/>
        <v>0</v>
      </c>
      <c r="AP581" s="24">
        <f t="shared" si="417"/>
        <v>0</v>
      </c>
      <c r="AQ581" s="27">
        <f t="shared" si="393"/>
        <v>0</v>
      </c>
      <c r="AR581" s="27">
        <f t="shared" si="406"/>
        <v>0</v>
      </c>
      <c r="AS581" s="27">
        <f t="shared" si="407"/>
        <v>0</v>
      </c>
      <c r="AT581" s="27">
        <f t="shared" si="408"/>
        <v>0</v>
      </c>
      <c r="AU581" s="27">
        <f t="shared" si="409"/>
        <v>0</v>
      </c>
      <c r="AV581" s="27">
        <f t="shared" si="418"/>
        <v>0</v>
      </c>
      <c r="AW581">
        <f t="shared" si="410"/>
        <v>112.83026748376355</v>
      </c>
      <c r="AX581">
        <f t="shared" si="411"/>
        <v>96.089883566408986</v>
      </c>
      <c r="AY581">
        <f t="shared" si="419"/>
        <v>85.54496690608255</v>
      </c>
      <c r="AZ581">
        <f t="shared" si="412"/>
        <v>0</v>
      </c>
      <c r="BA581">
        <f t="shared" si="420"/>
        <v>97.743341358650142</v>
      </c>
      <c r="BB581" s="4">
        <f t="shared" si="394"/>
        <v>0</v>
      </c>
      <c r="BC581" s="4">
        <f t="shared" si="395"/>
        <v>0</v>
      </c>
    </row>
    <row r="582" spans="1:55">
      <c r="A582" s="37">
        <v>41156</v>
      </c>
      <c r="B582" s="2" t="s">
        <v>76</v>
      </c>
      <c r="C582" s="40">
        <v>8.81</v>
      </c>
      <c r="D582" s="19">
        <f t="shared" si="396"/>
        <v>0</v>
      </c>
      <c r="E582" s="19">
        <f t="shared" si="421"/>
        <v>4.5610034207526715E-3</v>
      </c>
      <c r="F582" s="19">
        <f t="shared" si="423"/>
        <v>-1.1223344556677849E-2</v>
      </c>
      <c r="G582" s="19">
        <f t="shared" si="427"/>
        <v>-2.3281596452328059E-2</v>
      </c>
      <c r="H582" s="19">
        <f t="shared" si="439"/>
        <v>0.38916685019116409</v>
      </c>
      <c r="I582" s="19">
        <f t="shared" si="439"/>
        <v>-0.81751454606076035</v>
      </c>
      <c r="J582" s="19">
        <f t="shared" si="439"/>
        <v>-1.1806700983567735</v>
      </c>
      <c r="K582" s="2" t="s">
        <v>75</v>
      </c>
      <c r="L582" s="40">
        <v>7.65</v>
      </c>
      <c r="M582" s="19">
        <f t="shared" si="397"/>
        <v>1.0568031704095121E-2</v>
      </c>
      <c r="N582" s="19">
        <f t="shared" si="422"/>
        <v>5.2562417871222121E-3</v>
      </c>
      <c r="O582" s="19">
        <f t="shared" si="424"/>
        <v>-5.7881773399014645E-2</v>
      </c>
      <c r="P582" s="19">
        <f t="shared" si="428"/>
        <v>-8.6021505376343954E-2</v>
      </c>
      <c r="Q582" s="19">
        <f t="shared" si="440"/>
        <v>0.20930267716252418</v>
      </c>
      <c r="R582" s="19">
        <f t="shared" si="440"/>
        <v>-1.7376430401485599</v>
      </c>
      <c r="S582" s="19">
        <f t="shared" si="440"/>
        <v>-1.5990443879082012</v>
      </c>
      <c r="T582" s="19">
        <f t="shared" si="398"/>
        <v>0.17986417302863991</v>
      </c>
      <c r="U582" s="19">
        <f t="shared" si="398"/>
        <v>0.92012849408779951</v>
      </c>
      <c r="V582" s="19">
        <f t="shared" si="398"/>
        <v>0.41837428955142775</v>
      </c>
      <c r="W582" s="19">
        <f t="shared" si="429"/>
        <v>7.2333669736439551E-3</v>
      </c>
      <c r="X582" s="19">
        <f t="shared" si="430"/>
        <v>1.4748454409281807E-2</v>
      </c>
      <c r="Y582" s="19">
        <f t="shared" si="431"/>
        <v>2.0389473481741485</v>
      </c>
      <c r="Z582" s="19">
        <f t="shared" si="432"/>
        <v>1</v>
      </c>
      <c r="AA582" s="19">
        <f t="shared" si="433"/>
        <v>3.0389473481741485</v>
      </c>
      <c r="AB582" s="19">
        <f t="shared" si="434"/>
        <v>0.67093868849000715</v>
      </c>
      <c r="AC582" s="19">
        <f t="shared" si="435"/>
        <v>0.32906131150999279</v>
      </c>
      <c r="AD582" s="20">
        <f t="shared" si="436"/>
        <v>7.2632379722613067E-4</v>
      </c>
      <c r="AE582" s="21">
        <f t="shared" si="391"/>
        <v>0</v>
      </c>
      <c r="AF582" s="21">
        <f t="shared" si="399"/>
        <v>0</v>
      </c>
      <c r="AG582" s="21">
        <f t="shared" si="400"/>
        <v>0</v>
      </c>
      <c r="AH582" s="21">
        <f t="shared" si="401"/>
        <v>0</v>
      </c>
      <c r="AI582" s="21">
        <f t="shared" si="415"/>
        <v>0</v>
      </c>
      <c r="AJ582" s="21">
        <f t="shared" si="416"/>
        <v>0</v>
      </c>
      <c r="AK582" s="24">
        <f t="shared" si="392"/>
        <v>0</v>
      </c>
      <c r="AL582" s="24">
        <f t="shared" si="402"/>
        <v>0</v>
      </c>
      <c r="AM582" s="24">
        <f t="shared" si="403"/>
        <v>0</v>
      </c>
      <c r="AN582" s="24">
        <f t="shared" si="404"/>
        <v>0</v>
      </c>
      <c r="AO582" s="24">
        <f t="shared" si="405"/>
        <v>0</v>
      </c>
      <c r="AP582" s="24">
        <f t="shared" si="417"/>
        <v>0</v>
      </c>
      <c r="AQ582" s="27">
        <f t="shared" si="393"/>
        <v>0</v>
      </c>
      <c r="AR582" s="27">
        <f t="shared" si="406"/>
        <v>0</v>
      </c>
      <c r="AS582" s="27">
        <f t="shared" si="407"/>
        <v>0</v>
      </c>
      <c r="AT582" s="27">
        <f t="shared" si="408"/>
        <v>0</v>
      </c>
      <c r="AU582" s="27">
        <f t="shared" si="409"/>
        <v>0</v>
      </c>
      <c r="AV582" s="27">
        <f t="shared" si="418"/>
        <v>0</v>
      </c>
      <c r="AW582">
        <f t="shared" si="410"/>
        <v>112.83026748376355</v>
      </c>
      <c r="AX582">
        <f t="shared" si="411"/>
        <v>96.089883566408986</v>
      </c>
      <c r="AY582">
        <f t="shared" si="419"/>
        <v>85.54496690608255</v>
      </c>
      <c r="AZ582">
        <f t="shared" si="412"/>
        <v>0</v>
      </c>
      <c r="BA582">
        <f t="shared" si="420"/>
        <v>97.743341358650142</v>
      </c>
      <c r="BB582" s="4">
        <f t="shared" si="394"/>
        <v>0</v>
      </c>
      <c r="BC582" s="4">
        <f t="shared" si="395"/>
        <v>0</v>
      </c>
    </row>
    <row r="583" spans="1:55">
      <c r="A583" s="37">
        <v>41157</v>
      </c>
      <c r="B583" s="2" t="s">
        <v>76</v>
      </c>
      <c r="C583" s="40">
        <v>8.7799999999999994</v>
      </c>
      <c r="D583" s="19">
        <f t="shared" si="396"/>
        <v>-3.4052213393871889E-3</v>
      </c>
      <c r="E583" s="19">
        <f t="shared" si="421"/>
        <v>-1.8994413407821223E-2</v>
      </c>
      <c r="F583" s="19">
        <f t="shared" si="423"/>
        <v>-1.679731243001124E-2</v>
      </c>
      <c r="G583" s="19">
        <f t="shared" si="427"/>
        <v>-2.5527192008879072E-2</v>
      </c>
      <c r="H583" s="19">
        <f t="shared" si="439"/>
        <v>-1.734219508999203</v>
      </c>
      <c r="I583" s="19">
        <f t="shared" si="439"/>
        <v>-1.2740386157295465</v>
      </c>
      <c r="J583" s="19">
        <f t="shared" si="439"/>
        <v>-1.3344896459941138</v>
      </c>
      <c r="K583" s="2" t="s">
        <v>75</v>
      </c>
      <c r="L583" s="40">
        <v>7.58</v>
      </c>
      <c r="M583" s="19">
        <f t="shared" si="397"/>
        <v>-9.1503267973856578E-3</v>
      </c>
      <c r="N583" s="19">
        <f t="shared" si="422"/>
        <v>-2.631578947368365E-3</v>
      </c>
      <c r="O583" s="19">
        <f t="shared" si="424"/>
        <v>-7.1078431372549031E-2</v>
      </c>
      <c r="P583" s="19">
        <f t="shared" si="428"/>
        <v>-9.3301435406698496E-2</v>
      </c>
      <c r="Q583" s="19">
        <f t="shared" si="440"/>
        <v>-0.10469842943818645</v>
      </c>
      <c r="R583" s="19">
        <f t="shared" si="440"/>
        <v>-2.0901952949831952</v>
      </c>
      <c r="S583" s="19">
        <f t="shared" si="440"/>
        <v>-1.6996838395589344</v>
      </c>
      <c r="T583" s="19">
        <f t="shared" si="398"/>
        <v>-1.6295210795610164</v>
      </c>
      <c r="U583" s="19">
        <f t="shared" si="398"/>
        <v>0.81615667925364876</v>
      </c>
      <c r="V583" s="19">
        <f t="shared" si="398"/>
        <v>0.36519419356482063</v>
      </c>
      <c r="W583" s="19">
        <f t="shared" si="429"/>
        <v>7.2508439295636794E-3</v>
      </c>
      <c r="X583" s="19">
        <f t="shared" si="430"/>
        <v>1.4765216992473237E-2</v>
      </c>
      <c r="Y583" s="19">
        <f t="shared" si="431"/>
        <v>2.0363446153173146</v>
      </c>
      <c r="Z583" s="19">
        <f t="shared" si="432"/>
        <v>1</v>
      </c>
      <c r="AA583" s="19">
        <f t="shared" si="433"/>
        <v>3.0363446153173146</v>
      </c>
      <c r="AB583" s="19">
        <f t="shared" si="434"/>
        <v>0.67065661949063893</v>
      </c>
      <c r="AC583" s="19">
        <f t="shared" si="435"/>
        <v>0.32934338050936113</v>
      </c>
      <c r="AD583" s="20">
        <f t="shared" si="436"/>
        <v>-2.5018055996820113E-3</v>
      </c>
      <c r="AE583" s="21">
        <f t="shared" si="391"/>
        <v>1</v>
      </c>
      <c r="AF583" s="21">
        <f t="shared" si="399"/>
        <v>0</v>
      </c>
      <c r="AG583" s="21">
        <f t="shared" si="400"/>
        <v>1</v>
      </c>
      <c r="AH583" s="21">
        <f t="shared" si="401"/>
        <v>0</v>
      </c>
      <c r="AI583" s="21">
        <f t="shared" si="415"/>
        <v>1</v>
      </c>
      <c r="AJ583" s="21">
        <f t="shared" si="416"/>
        <v>-2.5018055996820113E-3</v>
      </c>
      <c r="AK583" s="24">
        <f t="shared" si="392"/>
        <v>0</v>
      </c>
      <c r="AL583" s="24">
        <f t="shared" si="402"/>
        <v>0</v>
      </c>
      <c r="AM583" s="24">
        <f t="shared" si="403"/>
        <v>0</v>
      </c>
      <c r="AN583" s="24">
        <f t="shared" si="404"/>
        <v>0</v>
      </c>
      <c r="AO583" s="24">
        <f t="shared" si="405"/>
        <v>0</v>
      </c>
      <c r="AP583" s="24">
        <f t="shared" si="417"/>
        <v>0</v>
      </c>
      <c r="AQ583" s="27">
        <f t="shared" si="393"/>
        <v>0</v>
      </c>
      <c r="AR583" s="27">
        <f t="shared" si="406"/>
        <v>0</v>
      </c>
      <c r="AS583" s="27">
        <f t="shared" si="407"/>
        <v>0</v>
      </c>
      <c r="AT583" s="27">
        <f t="shared" si="408"/>
        <v>0</v>
      </c>
      <c r="AU583" s="27">
        <f t="shared" si="409"/>
        <v>0</v>
      </c>
      <c r="AV583" s="27">
        <f t="shared" si="418"/>
        <v>0</v>
      </c>
      <c r="AW583">
        <f t="shared" si="410"/>
        <v>112.54798808875904</v>
      </c>
      <c r="AX583">
        <f t="shared" si="411"/>
        <v>96.089883566408986</v>
      </c>
      <c r="AY583">
        <f t="shared" si="419"/>
        <v>85.54496690608255</v>
      </c>
      <c r="AZ583">
        <f t="shared" si="412"/>
        <v>-8.3393519989400375E-4</v>
      </c>
      <c r="BA583">
        <f t="shared" si="420"/>
        <v>97.661829745735901</v>
      </c>
      <c r="BB583" s="4">
        <f t="shared" si="394"/>
        <v>0</v>
      </c>
      <c r="BC583" s="4">
        <f t="shared" si="395"/>
        <v>0</v>
      </c>
    </row>
    <row r="584" spans="1:55">
      <c r="A584" s="37">
        <v>41158</v>
      </c>
      <c r="B584" s="2" t="s">
        <v>76</v>
      </c>
      <c r="C584" s="40">
        <v>8.77</v>
      </c>
      <c r="D584" s="19">
        <f t="shared" si="396"/>
        <v>-1.1389521640090875E-3</v>
      </c>
      <c r="E584" s="19">
        <f t="shared" si="421"/>
        <v>-4.5402951191828517E-3</v>
      </c>
      <c r="F584" s="19">
        <f t="shared" si="423"/>
        <v>-1.6816143497757889E-2</v>
      </c>
      <c r="G584" s="19">
        <f t="shared" si="427"/>
        <v>-2.771618625277162E-2</v>
      </c>
      <c r="H584" s="19">
        <f t="shared" si="439"/>
        <v>-0.40880023549707084</v>
      </c>
      <c r="I584" s="19">
        <f t="shared" si="439"/>
        <v>-1.3209507770088473</v>
      </c>
      <c r="J584" s="19">
        <f t="shared" si="439"/>
        <v>-1.4728194421709284</v>
      </c>
      <c r="K584" s="2" t="s">
        <v>75</v>
      </c>
      <c r="L584" s="40">
        <v>7.62</v>
      </c>
      <c r="M584" s="19">
        <f t="shared" si="397"/>
        <v>5.2770448548812715E-3</v>
      </c>
      <c r="N584" s="19">
        <f t="shared" si="422"/>
        <v>-1.6774193548387082E-2</v>
      </c>
      <c r="O584" s="19">
        <f t="shared" si="424"/>
        <v>-3.9092055485498059E-2</v>
      </c>
      <c r="P584" s="19">
        <f t="shared" si="428"/>
        <v>-6.6176470588235295E-2</v>
      </c>
      <c r="Q584" s="19">
        <f t="shared" si="440"/>
        <v>-0.66739908171666407</v>
      </c>
      <c r="R584" s="19">
        <f t="shared" si="440"/>
        <v>-1.1148680047917658</v>
      </c>
      <c r="S584" s="19">
        <f t="shared" si="440"/>
        <v>-1.1785061881723438</v>
      </c>
      <c r="T584" s="19">
        <f t="shared" si="398"/>
        <v>0.25859884621959323</v>
      </c>
      <c r="U584" s="19">
        <f t="shared" si="398"/>
        <v>-0.20608277221708149</v>
      </c>
      <c r="V584" s="19">
        <f t="shared" si="398"/>
        <v>-0.29431325399858466</v>
      </c>
      <c r="W584" s="19">
        <f t="shared" si="429"/>
        <v>7.2294465571043961E-3</v>
      </c>
      <c r="X584" s="19">
        <f t="shared" si="430"/>
        <v>1.4205815524687722E-2</v>
      </c>
      <c r="Y584" s="19">
        <f t="shared" si="431"/>
        <v>1.9649935043406095</v>
      </c>
      <c r="Z584" s="19">
        <f t="shared" si="432"/>
        <v>1</v>
      </c>
      <c r="AA584" s="19">
        <f t="shared" si="433"/>
        <v>2.9649935043406095</v>
      </c>
      <c r="AB584" s="19">
        <f t="shared" si="434"/>
        <v>0.66273113295659924</v>
      </c>
      <c r="AC584" s="19">
        <f t="shared" si="435"/>
        <v>0.33726886704340081</v>
      </c>
      <c r="AD584" s="20">
        <f t="shared" si="436"/>
        <v>1.6408998645870655E-3</v>
      </c>
      <c r="AE584" s="21">
        <f t="shared" ref="AE584:AE647" si="441">IF(T584&gt;$B$3,-1,IF(T584&lt;$B$1,1,0))</f>
        <v>0</v>
      </c>
      <c r="AF584" s="21">
        <f t="shared" si="399"/>
        <v>0</v>
      </c>
      <c r="AG584" s="21">
        <f t="shared" si="400"/>
        <v>2</v>
      </c>
      <c r="AH584" s="21">
        <f t="shared" si="401"/>
        <v>0</v>
      </c>
      <c r="AI584" s="21">
        <f t="shared" si="415"/>
        <v>1</v>
      </c>
      <c r="AJ584" s="21">
        <f t="shared" si="416"/>
        <v>1.6408998645870655E-3</v>
      </c>
      <c r="AK584" s="24">
        <f t="shared" ref="AK584:AK647" si="442">IF(U584&gt;$B$3,-1,IF(U584&lt;$B$1,1,0))</f>
        <v>0</v>
      </c>
      <c r="AL584" s="24">
        <f t="shared" si="402"/>
        <v>0</v>
      </c>
      <c r="AM584" s="24">
        <f t="shared" si="403"/>
        <v>0</v>
      </c>
      <c r="AN584" s="24">
        <f t="shared" si="404"/>
        <v>0</v>
      </c>
      <c r="AO584" s="24">
        <f t="shared" si="405"/>
        <v>0</v>
      </c>
      <c r="AP584" s="24">
        <f t="shared" si="417"/>
        <v>0</v>
      </c>
      <c r="AQ584" s="27">
        <f t="shared" ref="AQ584:AQ647" si="443">IF(V584&gt;$B$3,-1,IF(V584&lt;$B$1,1,0))</f>
        <v>0</v>
      </c>
      <c r="AR584" s="27">
        <f t="shared" si="406"/>
        <v>0</v>
      </c>
      <c r="AS584" s="27">
        <f t="shared" si="407"/>
        <v>0</v>
      </c>
      <c r="AT584" s="27">
        <f t="shared" si="408"/>
        <v>0</v>
      </c>
      <c r="AU584" s="27">
        <f t="shared" si="409"/>
        <v>0</v>
      </c>
      <c r="AV584" s="27">
        <f t="shared" si="418"/>
        <v>0</v>
      </c>
      <c r="AW584">
        <f t="shared" si="410"/>
        <v>112.73266806717345</v>
      </c>
      <c r="AX584">
        <f t="shared" si="411"/>
        <v>96.089883566408986</v>
      </c>
      <c r="AY584">
        <f t="shared" si="419"/>
        <v>85.54496690608255</v>
      </c>
      <c r="AZ584">
        <f t="shared" si="412"/>
        <v>5.4696662152902179E-4</v>
      </c>
      <c r="BA584">
        <f t="shared" si="420"/>
        <v>97.715247506804261</v>
      </c>
      <c r="BB584" s="4">
        <f t="shared" ref="BB584:BB647" si="444">AQ584*AE584</f>
        <v>0</v>
      </c>
      <c r="BC584" s="4">
        <f t="shared" ref="BC584:BC647" si="445">AE584*AK584</f>
        <v>0</v>
      </c>
    </row>
    <row r="585" spans="1:55">
      <c r="A585" s="37">
        <v>41159</v>
      </c>
      <c r="B585" s="2" t="s">
        <v>76</v>
      </c>
      <c r="C585" s="40">
        <v>8.7799999999999994</v>
      </c>
      <c r="D585" s="19">
        <f t="shared" ref="D585:D648" si="446">(C585-C584)/C584</f>
        <v>1.1402508551881171E-3</v>
      </c>
      <c r="E585" s="19">
        <f t="shared" si="421"/>
        <v>-1.0146561443066502E-2</v>
      </c>
      <c r="F585" s="19">
        <f t="shared" si="423"/>
        <v>-1.126126126126142E-2</v>
      </c>
      <c r="G585" s="19">
        <f t="shared" si="427"/>
        <v>-2.7685492801771874E-2</v>
      </c>
      <c r="H585" s="19">
        <f t="shared" si="439"/>
        <v>-0.92530670715675278</v>
      </c>
      <c r="I585" s="19">
        <f t="shared" si="439"/>
        <v>-0.93985593108199084</v>
      </c>
      <c r="J585" s="19">
        <f t="shared" si="439"/>
        <v>-1.502446535723257</v>
      </c>
      <c r="K585" s="2" t="s">
        <v>75</v>
      </c>
      <c r="L585" s="40">
        <v>7.6</v>
      </c>
      <c r="M585" s="19">
        <f t="shared" ref="M585:M648" si="447">(L585-L584)/L584</f>
        <v>-2.6246719160105594E-3</v>
      </c>
      <c r="N585" s="19">
        <f t="shared" si="422"/>
        <v>-1.4267185473411196E-2</v>
      </c>
      <c r="O585" s="19">
        <f t="shared" si="424"/>
        <v>-3.9318479685452488E-3</v>
      </c>
      <c r="P585" s="19">
        <f t="shared" si="428"/>
        <v>-5.0000000000000044E-2</v>
      </c>
      <c r="Q585" s="19">
        <f t="shared" si="440"/>
        <v>-0.56660679454327778</v>
      </c>
      <c r="R585" s="19">
        <f t="shared" si="440"/>
        <v>-0.11140845811560078</v>
      </c>
      <c r="S585" s="19">
        <f t="shared" si="440"/>
        <v>-0.88121671621674313</v>
      </c>
      <c r="T585" s="19">
        <f t="shared" ref="T585:V648" si="448">H585-Q585</f>
        <v>-0.358699912613475</v>
      </c>
      <c r="U585" s="19">
        <f t="shared" si="448"/>
        <v>-0.8284474729663901</v>
      </c>
      <c r="V585" s="19">
        <f t="shared" si="448"/>
        <v>-0.6212298195065139</v>
      </c>
      <c r="W585" s="19">
        <f t="shared" si="429"/>
        <v>7.2300224912578122E-3</v>
      </c>
      <c r="X585" s="19">
        <f t="shared" si="430"/>
        <v>1.3678812788741404E-2</v>
      </c>
      <c r="Y585" s="19">
        <f t="shared" si="431"/>
        <v>1.8919460908013983</v>
      </c>
      <c r="Z585" s="19">
        <f t="shared" si="432"/>
        <v>1</v>
      </c>
      <c r="AA585" s="19">
        <f t="shared" si="433"/>
        <v>2.8919460908013983</v>
      </c>
      <c r="AB585" s="19">
        <f t="shared" si="434"/>
        <v>0.65421208812267795</v>
      </c>
      <c r="AC585" s="19">
        <f t="shared" si="435"/>
        <v>0.34578791187732211</v>
      </c>
      <c r="AD585" s="20">
        <f t="shared" si="436"/>
        <v>1.4572621638439715E-2</v>
      </c>
      <c r="AE585" s="21">
        <f t="shared" si="441"/>
        <v>0</v>
      </c>
      <c r="AF585" s="21">
        <f t="shared" ref="AF585:AF648" si="449">IF(AND(AI584=1,T585&gt;$B$2),1,0)</f>
        <v>0</v>
      </c>
      <c r="AG585" s="21">
        <f t="shared" ref="AG585:AG648" si="450">IF(OR(AND(AI584=0,AE585&gt;0),AND(AG584=$B$5,AE585&gt;0)),1,IF(OR(AND(AE585=0,AI584=0),OR(AF585=1),AG584=$B$5),0,AG584+1))</f>
        <v>3</v>
      </c>
      <c r="AH585" s="21">
        <f t="shared" ref="AH585:AH648" si="451">IF(AG584=$B$5,1,0)</f>
        <v>0</v>
      </c>
      <c r="AI585" s="21">
        <f t="shared" si="415"/>
        <v>1</v>
      </c>
      <c r="AJ585" s="21">
        <f t="shared" si="416"/>
        <v>1.4572621638439715E-2</v>
      </c>
      <c r="AK585" s="24">
        <f t="shared" si="442"/>
        <v>0</v>
      </c>
      <c r="AL585" s="24">
        <f t="shared" ref="AL585:AL648" si="452">IF(AND(AO584=1,U585&gt;$B$2),1,0)</f>
        <v>0</v>
      </c>
      <c r="AM585" s="24">
        <f t="shared" ref="AM585:AM648" si="453">IF(OR(AND(AO584=0,AK585&gt;0),AND(AM584=$B$5,AK585&gt;0)),1,IF(OR(AND(AK585=0,AO584=0),OR(AL585=1),AM584=$B$5),0,AM584+1))</f>
        <v>0</v>
      </c>
      <c r="AN585" s="24">
        <f t="shared" ref="AN585:AN648" si="454">IF(AM584=$B$5,1,0)</f>
        <v>0</v>
      </c>
      <c r="AO585" s="24">
        <f t="shared" ref="AO585:AO648" si="455">IF(AND(AK585=0,AL585=0,AN585=0),AO584,IF(AK585=-1, 0, AK585))</f>
        <v>0</v>
      </c>
      <c r="AP585" s="24">
        <f t="shared" si="417"/>
        <v>0</v>
      </c>
      <c r="AQ585" s="27">
        <f t="shared" si="443"/>
        <v>0</v>
      </c>
      <c r="AR585" s="27">
        <f t="shared" ref="AR585:AR648" si="456">IF(AND(AU584=1,V585&gt;$B$2),1,0)</f>
        <v>0</v>
      </c>
      <c r="AS585" s="27">
        <f t="shared" ref="AS585:AS648" si="457">IF(OR(AND(AU584=0,AQ585&gt;0),AND(AS584=$B$5,AQ585&gt;0)),1,IF(OR(AND(AQ585=0,AU584=0),OR(AR585=1),AS584=$B$5),0,AS584+1))</f>
        <v>0</v>
      </c>
      <c r="AT585" s="27">
        <f t="shared" ref="AT585:AT648" si="458">IF(AS584=$B$5,1,0)</f>
        <v>0</v>
      </c>
      <c r="AU585" s="27">
        <f t="shared" ref="AU585:AU648" si="459">IF(AND(AQ585=0,AR585=0,AT585=0),AU584,IF(AQ585=-1,0,AQ585))</f>
        <v>0</v>
      </c>
      <c r="AV585" s="27">
        <f t="shared" si="418"/>
        <v>0</v>
      </c>
      <c r="AW585">
        <f t="shared" ref="AW585:AW648" si="460">AW584*(1+AJ585)</f>
        <v>114.37547858520817</v>
      </c>
      <c r="AX585">
        <f t="shared" ref="AX585:AX648" si="461">AX584*(1+AP585)</f>
        <v>96.089883566408986</v>
      </c>
      <c r="AY585">
        <f t="shared" si="419"/>
        <v>85.54496690608255</v>
      </c>
      <c r="AZ585">
        <f t="shared" ref="AZ585:AZ648" si="462">AVERAGE(AV585,AP585,AJ585)</f>
        <v>4.857540546146572E-3</v>
      </c>
      <c r="BA585">
        <f t="shared" si="420"/>
        <v>98.18990328354532</v>
      </c>
      <c r="BB585" s="4">
        <f t="shared" si="444"/>
        <v>0</v>
      </c>
      <c r="BC585" s="4">
        <f t="shared" si="445"/>
        <v>0</v>
      </c>
    </row>
    <row r="586" spans="1:55">
      <c r="A586" s="37">
        <v>41162</v>
      </c>
      <c r="B586" s="2" t="s">
        <v>76</v>
      </c>
      <c r="C586" s="40">
        <v>9</v>
      </c>
      <c r="D586" s="19">
        <f t="shared" si="446"/>
        <v>2.5056947608200531E-2</v>
      </c>
      <c r="E586" s="19">
        <f t="shared" si="421"/>
        <v>2.1566401816117992E-2</v>
      </c>
      <c r="F586" s="19">
        <f t="shared" si="423"/>
        <v>1.6949152542372923E-2</v>
      </c>
      <c r="G586" s="19">
        <f t="shared" si="427"/>
        <v>0</v>
      </c>
      <c r="H586" s="19">
        <f t="shared" ref="H586:J601" si="463">E586/STDEV(E526:E585)</f>
        <v>1.9791658242355334</v>
      </c>
      <c r="I586" s="19">
        <f t="shared" si="463"/>
        <v>1.4915348701061126</v>
      </c>
      <c r="J586" s="19">
        <f t="shared" si="463"/>
        <v>0</v>
      </c>
      <c r="K586" s="2" t="s">
        <v>75</v>
      </c>
      <c r="L586" s="40">
        <v>7.64</v>
      </c>
      <c r="M586" s="19">
        <f t="shared" si="447"/>
        <v>5.2631578947368472E-3</v>
      </c>
      <c r="N586" s="19">
        <f t="shared" si="422"/>
        <v>9.2470277410831424E-3</v>
      </c>
      <c r="O586" s="19">
        <f t="shared" si="424"/>
        <v>-7.7922077922078564E-3</v>
      </c>
      <c r="P586" s="19">
        <f t="shared" si="428"/>
        <v>-4.140526976160603E-2</v>
      </c>
      <c r="Q586" s="19">
        <f t="shared" ref="Q586:S601" si="464">N586/STDEV(N526:N585)</f>
        <v>0.36794327100325669</v>
      </c>
      <c r="R586" s="19">
        <f t="shared" si="464"/>
        <v>-0.22141927026073555</v>
      </c>
      <c r="S586" s="19">
        <f t="shared" si="464"/>
        <v>-0.72587277723103727</v>
      </c>
      <c r="T586" s="19">
        <f t="shared" si="448"/>
        <v>1.6112225532322768</v>
      </c>
      <c r="U586" s="19">
        <f t="shared" si="448"/>
        <v>1.7129541403668482</v>
      </c>
      <c r="V586" s="19">
        <f t="shared" si="448"/>
        <v>0.72587277723103727</v>
      </c>
      <c r="W586" s="19">
        <f t="shared" si="429"/>
        <v>9.3131280501073908E-3</v>
      </c>
      <c r="X586" s="19">
        <f t="shared" si="430"/>
        <v>1.3782552927747764E-2</v>
      </c>
      <c r="Y586" s="19">
        <f t="shared" si="431"/>
        <v>1.4799058762634361</v>
      </c>
      <c r="Z586" s="19">
        <f t="shared" si="432"/>
        <v>1</v>
      </c>
      <c r="AA586" s="19">
        <f t="shared" si="433"/>
        <v>2.4799058762634361</v>
      </c>
      <c r="AB586" s="19">
        <f t="shared" si="434"/>
        <v>0.59675888929029186</v>
      </c>
      <c r="AC586" s="19">
        <f t="shared" si="435"/>
        <v>0.40324111070970814</v>
      </c>
      <c r="AD586" s="20">
        <f t="shared" si="436"/>
        <v>-1.227472045298141E-2</v>
      </c>
      <c r="AE586" s="21">
        <f t="shared" si="441"/>
        <v>-1</v>
      </c>
      <c r="AF586" s="21">
        <f t="shared" si="449"/>
        <v>1</v>
      </c>
      <c r="AG586" s="21">
        <f t="shared" si="450"/>
        <v>0</v>
      </c>
      <c r="AH586" s="21">
        <f t="shared" si="451"/>
        <v>0</v>
      </c>
      <c r="AI586" s="21">
        <f t="shared" ref="AI586:AI649" si="465">IF(AND(AE586=0,AF586=0,AH586=0),AI585, IF(AE586=-1, 0,AE586))</f>
        <v>0</v>
      </c>
      <c r="AJ586" s="21">
        <f t="shared" ref="AJ586:AJ649" si="466">$AD586*AI586</f>
        <v>0</v>
      </c>
      <c r="AK586" s="24">
        <f t="shared" si="442"/>
        <v>-1</v>
      </c>
      <c r="AL586" s="24">
        <f t="shared" si="452"/>
        <v>0</v>
      </c>
      <c r="AM586" s="24">
        <f t="shared" si="453"/>
        <v>1</v>
      </c>
      <c r="AN586" s="24">
        <f t="shared" si="454"/>
        <v>0</v>
      </c>
      <c r="AO586" s="24">
        <f t="shared" si="455"/>
        <v>0</v>
      </c>
      <c r="AP586" s="24">
        <f t="shared" ref="AP586:AP649" si="467">$AD586*AO586</f>
        <v>0</v>
      </c>
      <c r="AQ586" s="27">
        <f t="shared" si="443"/>
        <v>0</v>
      </c>
      <c r="AR586" s="27">
        <f t="shared" si="456"/>
        <v>0</v>
      </c>
      <c r="AS586" s="27">
        <f t="shared" si="457"/>
        <v>0</v>
      </c>
      <c r="AT586" s="27">
        <f t="shared" si="458"/>
        <v>0</v>
      </c>
      <c r="AU586" s="27">
        <f t="shared" si="459"/>
        <v>0</v>
      </c>
      <c r="AV586" s="27">
        <f t="shared" ref="AV586:AV649" si="468">$AD586*AU586</f>
        <v>0</v>
      </c>
      <c r="AW586">
        <f t="shared" si="460"/>
        <v>114.37547858520817</v>
      </c>
      <c r="AX586">
        <f t="shared" si="461"/>
        <v>96.089883566408986</v>
      </c>
      <c r="AY586">
        <f t="shared" ref="AY586:AY649" si="469">AY585*(1+AV586)</f>
        <v>85.54496690608255</v>
      </c>
      <c r="AZ586">
        <f t="shared" si="462"/>
        <v>0</v>
      </c>
      <c r="BA586">
        <f t="shared" ref="BA586:BA649" si="470">BA585*(1+AZ586)</f>
        <v>98.18990328354532</v>
      </c>
      <c r="BB586" s="4">
        <f t="shared" si="444"/>
        <v>0</v>
      </c>
      <c r="BC586" s="4">
        <f t="shared" si="445"/>
        <v>1</v>
      </c>
    </row>
    <row r="587" spans="1:55">
      <c r="A587" s="37">
        <v>41163</v>
      </c>
      <c r="B587" s="2" t="s">
        <v>76</v>
      </c>
      <c r="C587" s="40">
        <v>8.99</v>
      </c>
      <c r="D587" s="19">
        <f t="shared" si="446"/>
        <v>-1.1111111111110875E-3</v>
      </c>
      <c r="E587" s="19">
        <f t="shared" si="421"/>
        <v>2.0431328036322329E-2</v>
      </c>
      <c r="F587" s="19">
        <f t="shared" si="423"/>
        <v>2.5085518814139184E-2</v>
      </c>
      <c r="G587" s="19">
        <f t="shared" si="427"/>
        <v>1.1135857461024262E-3</v>
      </c>
      <c r="H587" s="19">
        <f t="shared" si="463"/>
        <v>1.8066779439944081</v>
      </c>
      <c r="I587" s="19">
        <f t="shared" si="463"/>
        <v>2.1821459870090387</v>
      </c>
      <c r="J587" s="19">
        <f t="shared" si="463"/>
        <v>6.1117443646899049E-2</v>
      </c>
      <c r="K587" s="2" t="s">
        <v>75</v>
      </c>
      <c r="L587" s="40">
        <v>7.86</v>
      </c>
      <c r="M587" s="19">
        <f t="shared" si="447"/>
        <v>2.8795811518324693E-2</v>
      </c>
      <c r="N587" s="19">
        <f t="shared" si="422"/>
        <v>2.7450980392156855E-2</v>
      </c>
      <c r="O587" s="19">
        <f t="shared" si="424"/>
        <v>3.2851511169513799E-2</v>
      </c>
      <c r="P587" s="19">
        <f t="shared" si="428"/>
        <v>-1.1320754716981114E-2</v>
      </c>
      <c r="Q587" s="19">
        <f t="shared" si="464"/>
        <v>1.0936965132766485</v>
      </c>
      <c r="R587" s="19">
        <f t="shared" si="464"/>
        <v>0.93484666109768244</v>
      </c>
      <c r="S587" s="19">
        <f t="shared" si="464"/>
        <v>-0.19796103303950766</v>
      </c>
      <c r="T587" s="19">
        <f t="shared" si="448"/>
        <v>0.71298143071775955</v>
      </c>
      <c r="U587" s="19">
        <f t="shared" si="448"/>
        <v>1.2472993259113563</v>
      </c>
      <c r="V587" s="19">
        <f t="shared" si="448"/>
        <v>0.25907847668640671</v>
      </c>
      <c r="W587" s="19">
        <f t="shared" si="429"/>
        <v>9.3022250681358467E-3</v>
      </c>
      <c r="X587" s="19">
        <f t="shared" si="430"/>
        <v>1.5406153213640144E-2</v>
      </c>
      <c r="Y587" s="19">
        <f t="shared" si="431"/>
        <v>1.6561793657748507</v>
      </c>
      <c r="Z587" s="19">
        <f t="shared" si="432"/>
        <v>1</v>
      </c>
      <c r="AA587" s="19">
        <f t="shared" si="433"/>
        <v>2.6561793657748507</v>
      </c>
      <c r="AB587" s="19">
        <f t="shared" si="434"/>
        <v>0.6235194005024266</v>
      </c>
      <c r="AC587" s="19">
        <f t="shared" si="435"/>
        <v>0.37648059949757334</v>
      </c>
      <c r="AD587" s="20">
        <f t="shared" si="436"/>
        <v>-7.5873022736042475E-4</v>
      </c>
      <c r="AE587" s="21">
        <f t="shared" si="441"/>
        <v>0</v>
      </c>
      <c r="AF587" s="21">
        <f t="shared" si="449"/>
        <v>0</v>
      </c>
      <c r="AG587" s="21">
        <f t="shared" si="450"/>
        <v>0</v>
      </c>
      <c r="AH587" s="21">
        <f t="shared" si="451"/>
        <v>0</v>
      </c>
      <c r="AI587" s="21">
        <f t="shared" si="465"/>
        <v>0</v>
      </c>
      <c r="AJ587" s="21">
        <f t="shared" si="466"/>
        <v>0</v>
      </c>
      <c r="AK587" s="24">
        <f t="shared" si="442"/>
        <v>-1</v>
      </c>
      <c r="AL587" s="24">
        <f t="shared" si="452"/>
        <v>0</v>
      </c>
      <c r="AM587" s="24">
        <f t="shared" si="453"/>
        <v>2</v>
      </c>
      <c r="AN587" s="24">
        <f t="shared" si="454"/>
        <v>0</v>
      </c>
      <c r="AO587" s="24">
        <f t="shared" si="455"/>
        <v>0</v>
      </c>
      <c r="AP587" s="24">
        <f t="shared" si="467"/>
        <v>0</v>
      </c>
      <c r="AQ587" s="27">
        <f t="shared" si="443"/>
        <v>0</v>
      </c>
      <c r="AR587" s="27">
        <f t="shared" si="456"/>
        <v>0</v>
      </c>
      <c r="AS587" s="27">
        <f t="shared" si="457"/>
        <v>0</v>
      </c>
      <c r="AT587" s="27">
        <f t="shared" si="458"/>
        <v>0</v>
      </c>
      <c r="AU587" s="27">
        <f t="shared" si="459"/>
        <v>0</v>
      </c>
      <c r="AV587" s="27">
        <f t="shared" si="468"/>
        <v>0</v>
      </c>
      <c r="AW587">
        <f t="shared" si="460"/>
        <v>114.37547858520817</v>
      </c>
      <c r="AX587">
        <f t="shared" si="461"/>
        <v>96.089883566408986</v>
      </c>
      <c r="AY587">
        <f t="shared" si="469"/>
        <v>85.54496690608255</v>
      </c>
      <c r="AZ587">
        <f t="shared" si="462"/>
        <v>0</v>
      </c>
      <c r="BA587">
        <f t="shared" si="470"/>
        <v>98.18990328354532</v>
      </c>
      <c r="BB587" s="4">
        <f t="shared" si="444"/>
        <v>0</v>
      </c>
      <c r="BC587" s="4">
        <f t="shared" si="445"/>
        <v>0</v>
      </c>
    </row>
    <row r="588" spans="1:55">
      <c r="A588" s="37">
        <v>41164</v>
      </c>
      <c r="B588" s="2" t="s">
        <v>76</v>
      </c>
      <c r="C588" s="40">
        <v>8.91</v>
      </c>
      <c r="D588" s="19">
        <f t="shared" si="446"/>
        <v>-8.8987764182424985E-3</v>
      </c>
      <c r="E588" s="19">
        <f t="shared" si="421"/>
        <v>1.480637813211854E-2</v>
      </c>
      <c r="F588" s="19">
        <f t="shared" si="423"/>
        <v>-4.4692737430166649E-3</v>
      </c>
      <c r="G588" s="19">
        <f t="shared" si="427"/>
        <v>-7.7951002227171808E-3</v>
      </c>
      <c r="H588" s="19">
        <f t="shared" si="463"/>
        <v>1.2795705443376517</v>
      </c>
      <c r="I588" s="19">
        <f t="shared" si="463"/>
        <v>-0.37355882165251392</v>
      </c>
      <c r="J588" s="19">
        <f t="shared" si="463"/>
        <v>-0.43012087517412417</v>
      </c>
      <c r="K588" s="2" t="s">
        <v>75</v>
      </c>
      <c r="L588" s="40">
        <v>7.76</v>
      </c>
      <c r="M588" s="19">
        <f t="shared" si="447"/>
        <v>-1.2722646310432637E-2</v>
      </c>
      <c r="N588" s="19">
        <f t="shared" si="422"/>
        <v>2.3746701846965663E-2</v>
      </c>
      <c r="O588" s="19">
        <f t="shared" si="424"/>
        <v>2.1052631578947389E-2</v>
      </c>
      <c r="P588" s="19">
        <f t="shared" si="428"/>
        <v>-2.389937106918244E-2</v>
      </c>
      <c r="Q588" s="19">
        <f t="shared" si="464"/>
        <v>0.93676221421733141</v>
      </c>
      <c r="R588" s="19">
        <f t="shared" si="464"/>
        <v>0.59323947053600978</v>
      </c>
      <c r="S588" s="19">
        <f t="shared" si="464"/>
        <v>-0.41819264900162467</v>
      </c>
      <c r="T588" s="19">
        <f t="shared" si="448"/>
        <v>0.3428083301203203</v>
      </c>
      <c r="U588" s="19">
        <f t="shared" si="448"/>
        <v>-0.96679829218852364</v>
      </c>
      <c r="V588" s="19">
        <f t="shared" si="448"/>
        <v>-1.1928226172499501E-2</v>
      </c>
      <c r="W588" s="19">
        <f t="shared" si="429"/>
        <v>9.5174125827756119E-3</v>
      </c>
      <c r="X588" s="19">
        <f t="shared" si="430"/>
        <v>1.5647132345985141E-2</v>
      </c>
      <c r="Y588" s="19">
        <f t="shared" si="431"/>
        <v>1.6440531720042222</v>
      </c>
      <c r="Z588" s="19">
        <f t="shared" si="432"/>
        <v>1</v>
      </c>
      <c r="AA588" s="19">
        <f t="shared" si="433"/>
        <v>2.644053172004222</v>
      </c>
      <c r="AB588" s="19">
        <f t="shared" si="434"/>
        <v>0.62179277989255088</v>
      </c>
      <c r="AC588" s="19">
        <f t="shared" si="435"/>
        <v>0.37820722010744917</v>
      </c>
      <c r="AD588" s="20">
        <f t="shared" si="436"/>
        <v>8.2190450582768238E-3</v>
      </c>
      <c r="AE588" s="21">
        <f t="shared" si="441"/>
        <v>0</v>
      </c>
      <c r="AF588" s="21">
        <f t="shared" si="449"/>
        <v>0</v>
      </c>
      <c r="AG588" s="21">
        <f t="shared" si="450"/>
        <v>0</v>
      </c>
      <c r="AH588" s="21">
        <f t="shared" si="451"/>
        <v>0</v>
      </c>
      <c r="AI588" s="21">
        <f t="shared" si="465"/>
        <v>0</v>
      </c>
      <c r="AJ588" s="21">
        <f t="shared" si="466"/>
        <v>0</v>
      </c>
      <c r="AK588" s="24">
        <f t="shared" si="442"/>
        <v>0</v>
      </c>
      <c r="AL588" s="24">
        <f t="shared" si="452"/>
        <v>0</v>
      </c>
      <c r="AM588" s="24">
        <f t="shared" si="453"/>
        <v>0</v>
      </c>
      <c r="AN588" s="24">
        <f t="shared" si="454"/>
        <v>0</v>
      </c>
      <c r="AO588" s="24">
        <f t="shared" si="455"/>
        <v>0</v>
      </c>
      <c r="AP588" s="24">
        <f t="shared" si="467"/>
        <v>0</v>
      </c>
      <c r="AQ588" s="27">
        <f t="shared" si="443"/>
        <v>0</v>
      </c>
      <c r="AR588" s="27">
        <f t="shared" si="456"/>
        <v>0</v>
      </c>
      <c r="AS588" s="27">
        <f t="shared" si="457"/>
        <v>0</v>
      </c>
      <c r="AT588" s="27">
        <f t="shared" si="458"/>
        <v>0</v>
      </c>
      <c r="AU588" s="27">
        <f t="shared" si="459"/>
        <v>0</v>
      </c>
      <c r="AV588" s="27">
        <f t="shared" si="468"/>
        <v>0</v>
      </c>
      <c r="AW588">
        <f t="shared" si="460"/>
        <v>114.37547858520817</v>
      </c>
      <c r="AX588">
        <f t="shared" si="461"/>
        <v>96.089883566408986</v>
      </c>
      <c r="AY588">
        <f t="shared" si="469"/>
        <v>85.54496690608255</v>
      </c>
      <c r="AZ588">
        <f t="shared" si="462"/>
        <v>0</v>
      </c>
      <c r="BA588">
        <f t="shared" si="470"/>
        <v>98.18990328354532</v>
      </c>
      <c r="BB588" s="4">
        <f t="shared" si="444"/>
        <v>0</v>
      </c>
      <c r="BC588" s="4">
        <f t="shared" si="445"/>
        <v>0</v>
      </c>
    </row>
    <row r="589" spans="1:55">
      <c r="A589" s="37">
        <v>41165</v>
      </c>
      <c r="B589" s="2" t="s">
        <v>76</v>
      </c>
      <c r="C589" s="40">
        <v>8.93</v>
      </c>
      <c r="D589" s="19">
        <f t="shared" si="446"/>
        <v>2.2446689113355301E-3</v>
      </c>
      <c r="E589" s="19">
        <f t="shared" ref="E589:E652" si="471">(C589-C584)/C584</f>
        <v>1.824401368301028E-2</v>
      </c>
      <c r="F589" s="19">
        <f t="shared" si="423"/>
        <v>1.3620885357548152E-2</v>
      </c>
      <c r="G589" s="19">
        <f t="shared" si="427"/>
        <v>2.2446689113355301E-3</v>
      </c>
      <c r="H589" s="19">
        <f t="shared" si="463"/>
        <v>1.5499209272963224</v>
      </c>
      <c r="I589" s="19">
        <f t="shared" si="463"/>
        <v>1.1382032623028604</v>
      </c>
      <c r="J589" s="19">
        <f t="shared" si="463"/>
        <v>0.12396378798499536</v>
      </c>
      <c r="K589" s="2" t="s">
        <v>75</v>
      </c>
      <c r="L589" s="40">
        <v>7.62</v>
      </c>
      <c r="M589" s="19">
        <f t="shared" si="447"/>
        <v>-1.8041237113402022E-2</v>
      </c>
      <c r="N589" s="19">
        <f t="shared" ref="N589:N652" si="472">(L589-L584)/L584</f>
        <v>0</v>
      </c>
      <c r="O589" s="19">
        <f t="shared" si="424"/>
        <v>-1.6774193548387082E-2</v>
      </c>
      <c r="P589" s="19">
        <f t="shared" si="428"/>
        <v>-5.1058530510585218E-2</v>
      </c>
      <c r="Q589" s="19">
        <f t="shared" si="464"/>
        <v>0</v>
      </c>
      <c r="R589" s="19">
        <f t="shared" si="464"/>
        <v>-0.47141786851727674</v>
      </c>
      <c r="S589" s="19">
        <f t="shared" si="464"/>
        <v>-0.89449041652252292</v>
      </c>
      <c r="T589" s="19">
        <f t="shared" si="448"/>
        <v>1.5499209272963224</v>
      </c>
      <c r="U589" s="19">
        <f t="shared" si="448"/>
        <v>1.6096211308201371</v>
      </c>
      <c r="V589" s="19">
        <f t="shared" si="448"/>
        <v>1.0184542045075182</v>
      </c>
      <c r="W589" s="19">
        <f t="shared" si="429"/>
        <v>9.3675656274631609E-3</v>
      </c>
      <c r="X589" s="19">
        <f t="shared" si="430"/>
        <v>1.5853262430207491E-2</v>
      </c>
      <c r="Y589" s="19">
        <f t="shared" si="431"/>
        <v>1.692356697638715</v>
      </c>
      <c r="Z589" s="19">
        <f t="shared" si="432"/>
        <v>1</v>
      </c>
      <c r="AA589" s="19">
        <f t="shared" si="433"/>
        <v>2.692356697638715</v>
      </c>
      <c r="AB589" s="19">
        <f t="shared" si="434"/>
        <v>0.62857818918383557</v>
      </c>
      <c r="AC589" s="19">
        <f t="shared" si="435"/>
        <v>0.37142181081616443</v>
      </c>
      <c r="AD589" s="20">
        <f t="shared" si="436"/>
        <v>-1.0127032763598469E-2</v>
      </c>
      <c r="AE589" s="21">
        <f t="shared" si="441"/>
        <v>-1</v>
      </c>
      <c r="AF589" s="21">
        <f t="shared" si="449"/>
        <v>0</v>
      </c>
      <c r="AG589" s="21">
        <f t="shared" si="450"/>
        <v>1</v>
      </c>
      <c r="AH589" s="21">
        <f t="shared" si="451"/>
        <v>0</v>
      </c>
      <c r="AI589" s="21">
        <f t="shared" si="465"/>
        <v>0</v>
      </c>
      <c r="AJ589" s="21">
        <f t="shared" si="466"/>
        <v>0</v>
      </c>
      <c r="AK589" s="24">
        <f t="shared" si="442"/>
        <v>-1</v>
      </c>
      <c r="AL589" s="24">
        <f t="shared" si="452"/>
        <v>0</v>
      </c>
      <c r="AM589" s="24">
        <f t="shared" si="453"/>
        <v>1</v>
      </c>
      <c r="AN589" s="24">
        <f t="shared" si="454"/>
        <v>0</v>
      </c>
      <c r="AO589" s="24">
        <f t="shared" si="455"/>
        <v>0</v>
      </c>
      <c r="AP589" s="24">
        <f t="shared" si="467"/>
        <v>0</v>
      </c>
      <c r="AQ589" s="27">
        <f t="shared" si="443"/>
        <v>-1</v>
      </c>
      <c r="AR589" s="27">
        <f t="shared" si="456"/>
        <v>0</v>
      </c>
      <c r="AS589" s="27">
        <f t="shared" si="457"/>
        <v>1</v>
      </c>
      <c r="AT589" s="27">
        <f t="shared" si="458"/>
        <v>0</v>
      </c>
      <c r="AU589" s="27">
        <f t="shared" si="459"/>
        <v>0</v>
      </c>
      <c r="AV589" s="27">
        <f t="shared" si="468"/>
        <v>0</v>
      </c>
      <c r="AW589">
        <f t="shared" si="460"/>
        <v>114.37547858520817</v>
      </c>
      <c r="AX589">
        <f t="shared" si="461"/>
        <v>96.089883566408986</v>
      </c>
      <c r="AY589">
        <f t="shared" si="469"/>
        <v>85.54496690608255</v>
      </c>
      <c r="AZ589">
        <f t="shared" si="462"/>
        <v>0</v>
      </c>
      <c r="BA589">
        <f t="shared" si="470"/>
        <v>98.18990328354532</v>
      </c>
      <c r="BB589" s="4">
        <f t="shared" si="444"/>
        <v>1</v>
      </c>
      <c r="BC589" s="4">
        <f t="shared" si="445"/>
        <v>1</v>
      </c>
    </row>
    <row r="590" spans="1:55">
      <c r="A590" s="37">
        <v>41166</v>
      </c>
      <c r="B590" s="2" t="s">
        <v>76</v>
      </c>
      <c r="C590" s="40">
        <v>8.89</v>
      </c>
      <c r="D590" s="19">
        <f t="shared" si="446"/>
        <v>-4.4792833146695575E-3</v>
      </c>
      <c r="E590" s="19">
        <f t="shared" si="471"/>
        <v>1.2528473804100366E-2</v>
      </c>
      <c r="F590" s="19">
        <f t="shared" si="423"/>
        <v>2.2547914317927117E-3</v>
      </c>
      <c r="G590" s="19">
        <f t="shared" si="427"/>
        <v>-2.2446689113355301E-3</v>
      </c>
      <c r="H590" s="19">
        <f t="shared" si="463"/>
        <v>1.038460187214016</v>
      </c>
      <c r="I590" s="19">
        <f t="shared" si="463"/>
        <v>0.18496023394777875</v>
      </c>
      <c r="J590" s="19">
        <f t="shared" si="463"/>
        <v>-0.12382321579119558</v>
      </c>
      <c r="K590" s="2" t="s">
        <v>75</v>
      </c>
      <c r="L590" s="40">
        <v>7.77</v>
      </c>
      <c r="M590" s="19">
        <f t="shared" si="447"/>
        <v>1.968503937007867E-2</v>
      </c>
      <c r="N590" s="19">
        <f t="shared" si="472"/>
        <v>2.2368421052631572E-2</v>
      </c>
      <c r="O590" s="19">
        <f t="shared" si="424"/>
        <v>7.782101167315124E-3</v>
      </c>
      <c r="P590" s="19">
        <f t="shared" si="428"/>
        <v>-3.117206982543641E-2</v>
      </c>
      <c r="Q590" s="19">
        <f t="shared" si="464"/>
        <v>0.88855671631394151</v>
      </c>
      <c r="R590" s="19">
        <f t="shared" si="464"/>
        <v>0.21943274650576905</v>
      </c>
      <c r="S590" s="19">
        <f t="shared" si="464"/>
        <v>-0.54666506654770974</v>
      </c>
      <c r="T590" s="19">
        <f t="shared" si="448"/>
        <v>0.1499034709000745</v>
      </c>
      <c r="U590" s="19">
        <f t="shared" si="448"/>
        <v>-3.4472512557990304E-2</v>
      </c>
      <c r="V590" s="19">
        <f t="shared" si="448"/>
        <v>0.42284185075651415</v>
      </c>
      <c r="W590" s="19">
        <f t="shared" si="429"/>
        <v>9.4248001207059475E-3</v>
      </c>
      <c r="X590" s="19">
        <f t="shared" si="430"/>
        <v>1.6612868258129559E-2</v>
      </c>
      <c r="Y590" s="19">
        <f t="shared" si="431"/>
        <v>1.7626759236656577</v>
      </c>
      <c r="Z590" s="19">
        <f t="shared" si="432"/>
        <v>1</v>
      </c>
      <c r="AA590" s="19">
        <f t="shared" si="433"/>
        <v>2.7626759236656575</v>
      </c>
      <c r="AB590" s="19">
        <f t="shared" si="434"/>
        <v>0.63803210089399509</v>
      </c>
      <c r="AC590" s="19">
        <f t="shared" si="435"/>
        <v>0.36196789910600502</v>
      </c>
      <c r="AD590" s="20">
        <f t="shared" si="436"/>
        <v>8.9647099287590709E-3</v>
      </c>
      <c r="AE590" s="21">
        <f t="shared" si="441"/>
        <v>0</v>
      </c>
      <c r="AF590" s="21">
        <f t="shared" si="449"/>
        <v>0</v>
      </c>
      <c r="AG590" s="21">
        <f t="shared" si="450"/>
        <v>0</v>
      </c>
      <c r="AH590" s="21">
        <f t="shared" si="451"/>
        <v>0</v>
      </c>
      <c r="AI590" s="21">
        <f t="shared" si="465"/>
        <v>0</v>
      </c>
      <c r="AJ590" s="21">
        <f t="shared" si="466"/>
        <v>0</v>
      </c>
      <c r="AK590" s="24">
        <f t="shared" si="442"/>
        <v>0</v>
      </c>
      <c r="AL590" s="24">
        <f t="shared" si="452"/>
        <v>0</v>
      </c>
      <c r="AM590" s="24">
        <f t="shared" si="453"/>
        <v>0</v>
      </c>
      <c r="AN590" s="24">
        <f t="shared" si="454"/>
        <v>0</v>
      </c>
      <c r="AO590" s="24">
        <f t="shared" si="455"/>
        <v>0</v>
      </c>
      <c r="AP590" s="24">
        <f t="shared" si="467"/>
        <v>0</v>
      </c>
      <c r="AQ590" s="27">
        <f t="shared" si="443"/>
        <v>0</v>
      </c>
      <c r="AR590" s="27">
        <f t="shared" si="456"/>
        <v>0</v>
      </c>
      <c r="AS590" s="27">
        <f t="shared" si="457"/>
        <v>0</v>
      </c>
      <c r="AT590" s="27">
        <f t="shared" si="458"/>
        <v>0</v>
      </c>
      <c r="AU590" s="27">
        <f t="shared" si="459"/>
        <v>0</v>
      </c>
      <c r="AV590" s="27">
        <f t="shared" si="468"/>
        <v>0</v>
      </c>
      <c r="AW590">
        <f t="shared" si="460"/>
        <v>114.37547858520817</v>
      </c>
      <c r="AX590">
        <f t="shared" si="461"/>
        <v>96.089883566408986</v>
      </c>
      <c r="AY590">
        <f t="shared" si="469"/>
        <v>85.54496690608255</v>
      </c>
      <c r="AZ590">
        <f t="shared" si="462"/>
        <v>0</v>
      </c>
      <c r="BA590">
        <f t="shared" si="470"/>
        <v>98.18990328354532</v>
      </c>
      <c r="BB590" s="4">
        <f t="shared" si="444"/>
        <v>0</v>
      </c>
      <c r="BC590" s="4">
        <f t="shared" si="445"/>
        <v>0</v>
      </c>
    </row>
    <row r="591" spans="1:55">
      <c r="A591" s="37">
        <v>41169</v>
      </c>
      <c r="B591" s="2" t="s">
        <v>76</v>
      </c>
      <c r="C591" s="40">
        <v>8.9499999999999993</v>
      </c>
      <c r="D591" s="19">
        <f t="shared" si="446"/>
        <v>6.7491563554554239E-3</v>
      </c>
      <c r="E591" s="19">
        <f t="shared" si="471"/>
        <v>-5.5555555555556347E-3</v>
      </c>
      <c r="F591" s="19">
        <f t="shared" si="423"/>
        <v>1.5891032917139475E-2</v>
      </c>
      <c r="G591" s="19">
        <f t="shared" si="427"/>
        <v>-1.1160714285716028E-3</v>
      </c>
      <c r="H591" s="19">
        <f t="shared" si="463"/>
        <v>-0.45722269072109967</v>
      </c>
      <c r="I591" s="19">
        <f t="shared" si="463"/>
        <v>1.2987542463073207</v>
      </c>
      <c r="J591" s="19">
        <f t="shared" si="463"/>
        <v>-6.1617819408968127E-2</v>
      </c>
      <c r="K591" s="2" t="s">
        <v>75</v>
      </c>
      <c r="L591" s="40">
        <v>7.67</v>
      </c>
      <c r="M591" s="19">
        <f t="shared" si="447"/>
        <v>-1.2870012870012826E-2</v>
      </c>
      <c r="N591" s="19">
        <f t="shared" si="472"/>
        <v>3.926701570680661E-3</v>
      </c>
      <c r="O591" s="19">
        <f t="shared" si="424"/>
        <v>1.3210039630118842E-2</v>
      </c>
      <c r="P591" s="19">
        <f t="shared" si="428"/>
        <v>-5.3086419753086388E-2</v>
      </c>
      <c r="Q591" s="19">
        <f t="shared" si="464"/>
        <v>0.15571458197218038</v>
      </c>
      <c r="R591" s="19">
        <f t="shared" si="464"/>
        <v>0.3759573504446766</v>
      </c>
      <c r="S591" s="19">
        <f t="shared" si="464"/>
        <v>-0.9385103791055458</v>
      </c>
      <c r="T591" s="19">
        <f t="shared" si="448"/>
        <v>-0.61293727269328002</v>
      </c>
      <c r="U591" s="19">
        <f t="shared" si="448"/>
        <v>0.92279689586264413</v>
      </c>
      <c r="V591" s="19">
        <f t="shared" si="448"/>
        <v>0.87689255969657764</v>
      </c>
      <c r="W591" s="19">
        <f t="shared" si="429"/>
        <v>9.4642434024997928E-3</v>
      </c>
      <c r="X591" s="19">
        <f t="shared" si="430"/>
        <v>1.6571270336645225E-2</v>
      </c>
      <c r="Y591" s="19">
        <f t="shared" si="431"/>
        <v>1.7509345049460849</v>
      </c>
      <c r="Z591" s="19">
        <f t="shared" si="432"/>
        <v>1</v>
      </c>
      <c r="AA591" s="19">
        <f t="shared" si="433"/>
        <v>2.7509345049460849</v>
      </c>
      <c r="AB591" s="19">
        <f t="shared" si="434"/>
        <v>0.63648716528800131</v>
      </c>
      <c r="AC591" s="19">
        <f t="shared" si="435"/>
        <v>0.36351283471199863</v>
      </c>
      <c r="AD591" s="20">
        <f t="shared" si="436"/>
        <v>-9.4936526288250545E-4</v>
      </c>
      <c r="AE591" s="21">
        <f t="shared" si="441"/>
        <v>0</v>
      </c>
      <c r="AF591" s="21">
        <f t="shared" si="449"/>
        <v>0</v>
      </c>
      <c r="AG591" s="21">
        <f t="shared" si="450"/>
        <v>0</v>
      </c>
      <c r="AH591" s="21">
        <f t="shared" si="451"/>
        <v>0</v>
      </c>
      <c r="AI591" s="21">
        <f t="shared" si="465"/>
        <v>0</v>
      </c>
      <c r="AJ591" s="21">
        <f t="shared" si="466"/>
        <v>0</v>
      </c>
      <c r="AK591" s="24">
        <f t="shared" si="442"/>
        <v>0</v>
      </c>
      <c r="AL591" s="24">
        <f t="shared" si="452"/>
        <v>0</v>
      </c>
      <c r="AM591" s="24">
        <f t="shared" si="453"/>
        <v>0</v>
      </c>
      <c r="AN591" s="24">
        <f t="shared" si="454"/>
        <v>0</v>
      </c>
      <c r="AO591" s="24">
        <f t="shared" si="455"/>
        <v>0</v>
      </c>
      <c r="AP591" s="24">
        <f t="shared" si="467"/>
        <v>0</v>
      </c>
      <c r="AQ591" s="27">
        <f t="shared" si="443"/>
        <v>0</v>
      </c>
      <c r="AR591" s="27">
        <f t="shared" si="456"/>
        <v>0</v>
      </c>
      <c r="AS591" s="27">
        <f t="shared" si="457"/>
        <v>0</v>
      </c>
      <c r="AT591" s="27">
        <f t="shared" si="458"/>
        <v>0</v>
      </c>
      <c r="AU591" s="27">
        <f t="shared" si="459"/>
        <v>0</v>
      </c>
      <c r="AV591" s="27">
        <f t="shared" si="468"/>
        <v>0</v>
      </c>
      <c r="AW591">
        <f t="shared" si="460"/>
        <v>114.37547858520817</v>
      </c>
      <c r="AX591">
        <f t="shared" si="461"/>
        <v>96.089883566408986</v>
      </c>
      <c r="AY591">
        <f t="shared" si="469"/>
        <v>85.54496690608255</v>
      </c>
      <c r="AZ591">
        <f t="shared" si="462"/>
        <v>0</v>
      </c>
      <c r="BA591">
        <f t="shared" si="470"/>
        <v>98.18990328354532</v>
      </c>
      <c r="BB591" s="4">
        <f t="shared" si="444"/>
        <v>0</v>
      </c>
      <c r="BC591" s="4">
        <f t="shared" si="445"/>
        <v>0</v>
      </c>
    </row>
    <row r="592" spans="1:55">
      <c r="A592" s="37">
        <v>41170</v>
      </c>
      <c r="B592" s="2" t="s">
        <v>76</v>
      </c>
      <c r="C592" s="40">
        <v>8.89</v>
      </c>
      <c r="D592" s="19">
        <f t="shared" si="446"/>
        <v>-6.7039106145249973E-3</v>
      </c>
      <c r="E592" s="19">
        <f t="shared" si="471"/>
        <v>-1.1123470522803075E-2</v>
      </c>
      <c r="F592" s="19">
        <f t="shared" si="423"/>
        <v>9.0805902383655004E-3</v>
      </c>
      <c r="G592" s="19">
        <f t="shared" si="427"/>
        <v>-2.2446689113355301E-3</v>
      </c>
      <c r="H592" s="19">
        <f t="shared" si="463"/>
        <v>-0.91583708831603095</v>
      </c>
      <c r="I592" s="19">
        <f t="shared" si="463"/>
        <v>0.72410605196174782</v>
      </c>
      <c r="J592" s="19">
        <f t="shared" si="463"/>
        <v>-0.12532551192343658</v>
      </c>
      <c r="K592" s="2" t="s">
        <v>75</v>
      </c>
      <c r="L592" s="40">
        <v>7.6</v>
      </c>
      <c r="M592" s="19">
        <f t="shared" si="447"/>
        <v>-9.1264667535854351E-3</v>
      </c>
      <c r="N592" s="19">
        <f t="shared" si="472"/>
        <v>-3.3078880407124769E-2</v>
      </c>
      <c r="O592" s="19">
        <f t="shared" si="424"/>
        <v>-6.5359477124183937E-3</v>
      </c>
      <c r="P592" s="19">
        <f t="shared" si="428"/>
        <v>-6.4039408866995023E-2</v>
      </c>
      <c r="Q592" s="19">
        <f t="shared" si="464"/>
        <v>-1.3186104266844785</v>
      </c>
      <c r="R592" s="19">
        <f t="shared" si="464"/>
        <v>-0.18728768876968402</v>
      </c>
      <c r="S592" s="19">
        <f t="shared" si="464"/>
        <v>-1.1370319822246753</v>
      </c>
      <c r="T592" s="19">
        <f t="shared" si="448"/>
        <v>0.40277333836844753</v>
      </c>
      <c r="U592" s="19">
        <f t="shared" si="448"/>
        <v>0.91139374073143187</v>
      </c>
      <c r="V592" s="19">
        <f t="shared" si="448"/>
        <v>1.0117064703012386</v>
      </c>
      <c r="W592" s="19">
        <f t="shared" si="429"/>
        <v>9.5022837147875384E-3</v>
      </c>
      <c r="X592" s="19">
        <f t="shared" si="430"/>
        <v>1.6587693050036014E-2</v>
      </c>
      <c r="Y592" s="19">
        <f t="shared" si="431"/>
        <v>1.7456533132369114</v>
      </c>
      <c r="Z592" s="19">
        <f t="shared" si="432"/>
        <v>1</v>
      </c>
      <c r="AA592" s="19">
        <f t="shared" si="433"/>
        <v>2.7456533132369114</v>
      </c>
      <c r="AB592" s="19">
        <f t="shared" si="434"/>
        <v>0.63578795794102716</v>
      </c>
      <c r="AC592" s="19">
        <f t="shared" si="435"/>
        <v>0.36421204205897278</v>
      </c>
      <c r="AD592" s="20">
        <f t="shared" si="436"/>
        <v>-5.4707607622919265E-3</v>
      </c>
      <c r="AE592" s="21">
        <f t="shared" si="441"/>
        <v>0</v>
      </c>
      <c r="AF592" s="21">
        <f t="shared" si="449"/>
        <v>0</v>
      </c>
      <c r="AG592" s="21">
        <f t="shared" si="450"/>
        <v>0</v>
      </c>
      <c r="AH592" s="21">
        <f t="shared" si="451"/>
        <v>0</v>
      </c>
      <c r="AI592" s="21">
        <f t="shared" si="465"/>
        <v>0</v>
      </c>
      <c r="AJ592" s="21">
        <f t="shared" si="466"/>
        <v>0</v>
      </c>
      <c r="AK592" s="24">
        <f t="shared" si="442"/>
        <v>0</v>
      </c>
      <c r="AL592" s="24">
        <f t="shared" si="452"/>
        <v>0</v>
      </c>
      <c r="AM592" s="24">
        <f t="shared" si="453"/>
        <v>0</v>
      </c>
      <c r="AN592" s="24">
        <f t="shared" si="454"/>
        <v>0</v>
      </c>
      <c r="AO592" s="24">
        <f t="shared" si="455"/>
        <v>0</v>
      </c>
      <c r="AP592" s="24">
        <f t="shared" si="467"/>
        <v>0</v>
      </c>
      <c r="AQ592" s="27">
        <f t="shared" si="443"/>
        <v>-1</v>
      </c>
      <c r="AR592" s="27">
        <f t="shared" si="456"/>
        <v>0</v>
      </c>
      <c r="AS592" s="27">
        <f t="shared" si="457"/>
        <v>1</v>
      </c>
      <c r="AT592" s="27">
        <f t="shared" si="458"/>
        <v>0</v>
      </c>
      <c r="AU592" s="27">
        <f t="shared" si="459"/>
        <v>0</v>
      </c>
      <c r="AV592" s="27">
        <f t="shared" si="468"/>
        <v>0</v>
      </c>
      <c r="AW592">
        <f t="shared" si="460"/>
        <v>114.37547858520817</v>
      </c>
      <c r="AX592">
        <f t="shared" si="461"/>
        <v>96.089883566408986</v>
      </c>
      <c r="AY592">
        <f t="shared" si="469"/>
        <v>85.54496690608255</v>
      </c>
      <c r="AZ592">
        <f t="shared" si="462"/>
        <v>0</v>
      </c>
      <c r="BA592">
        <f t="shared" si="470"/>
        <v>98.18990328354532</v>
      </c>
      <c r="BB592" s="4">
        <f t="shared" si="444"/>
        <v>0</v>
      </c>
      <c r="BC592" s="4">
        <f t="shared" si="445"/>
        <v>0</v>
      </c>
    </row>
    <row r="593" spans="1:55">
      <c r="A593" s="37">
        <v>41171</v>
      </c>
      <c r="B593" s="2" t="s">
        <v>76</v>
      </c>
      <c r="C593" s="40">
        <v>8.7799999999999994</v>
      </c>
      <c r="D593" s="19">
        <f t="shared" si="446"/>
        <v>-1.2373453318335344E-2</v>
      </c>
      <c r="E593" s="19">
        <f t="shared" si="471"/>
        <v>-1.4590347923681345E-2</v>
      </c>
      <c r="F593" s="19">
        <f t="shared" si="423"/>
        <v>0</v>
      </c>
      <c r="G593" s="19">
        <f t="shared" si="427"/>
        <v>-1.679731243001124E-2</v>
      </c>
      <c r="H593" s="19">
        <f t="shared" si="463"/>
        <v>-1.2055284716432444</v>
      </c>
      <c r="I593" s="19">
        <f t="shared" si="463"/>
        <v>0</v>
      </c>
      <c r="J593" s="19">
        <f t="shared" si="463"/>
        <v>-0.9524332829989941</v>
      </c>
      <c r="K593" s="2" t="s">
        <v>75</v>
      </c>
      <c r="L593" s="40">
        <v>7.55</v>
      </c>
      <c r="M593" s="19">
        <f t="shared" si="447"/>
        <v>-6.5789473684210297E-3</v>
      </c>
      <c r="N593" s="19">
        <f t="shared" si="472"/>
        <v>-2.706185567010309E-2</v>
      </c>
      <c r="O593" s="19">
        <f t="shared" si="424"/>
        <v>-3.9577836411609823E-3</v>
      </c>
      <c r="P593" s="19">
        <f t="shared" si="428"/>
        <v>-7.4754901960784353E-2</v>
      </c>
      <c r="Q593" s="19">
        <f t="shared" si="464"/>
        <v>-1.074631252424336</v>
      </c>
      <c r="R593" s="19">
        <f t="shared" si="464"/>
        <v>-0.11458372999446442</v>
      </c>
      <c r="S593" s="19">
        <f t="shared" si="464"/>
        <v>-1.3260653535877922</v>
      </c>
      <c r="T593" s="19">
        <f t="shared" si="448"/>
        <v>-0.1308972192189084</v>
      </c>
      <c r="U593" s="19">
        <f t="shared" si="448"/>
        <v>0.11458372999446442</v>
      </c>
      <c r="V593" s="19">
        <f t="shared" si="448"/>
        <v>0.3736320705887981</v>
      </c>
      <c r="W593" s="19">
        <f t="shared" si="429"/>
        <v>9.869980832805365E-3</v>
      </c>
      <c r="X593" s="19">
        <f t="shared" si="430"/>
        <v>1.6491273331151055E-2</v>
      </c>
      <c r="Y593" s="19">
        <f t="shared" si="431"/>
        <v>1.6708516065541037</v>
      </c>
      <c r="Z593" s="19">
        <f t="shared" si="432"/>
        <v>1</v>
      </c>
      <c r="AA593" s="19">
        <f t="shared" si="433"/>
        <v>2.6708516065541037</v>
      </c>
      <c r="AB593" s="19">
        <f t="shared" si="434"/>
        <v>0.62558758504363843</v>
      </c>
      <c r="AC593" s="19">
        <f t="shared" si="435"/>
        <v>0.37441241495636157</v>
      </c>
      <c r="AD593" s="20">
        <f t="shared" si="436"/>
        <v>-1.9836419335436395E-3</v>
      </c>
      <c r="AE593" s="21">
        <f t="shared" si="441"/>
        <v>0</v>
      </c>
      <c r="AF593" s="21">
        <f t="shared" si="449"/>
        <v>0</v>
      </c>
      <c r="AG593" s="21">
        <f t="shared" si="450"/>
        <v>0</v>
      </c>
      <c r="AH593" s="21">
        <f t="shared" si="451"/>
        <v>0</v>
      </c>
      <c r="AI593" s="21">
        <f t="shared" si="465"/>
        <v>0</v>
      </c>
      <c r="AJ593" s="21">
        <f t="shared" si="466"/>
        <v>0</v>
      </c>
      <c r="AK593" s="24">
        <f t="shared" si="442"/>
        <v>0</v>
      </c>
      <c r="AL593" s="24">
        <f t="shared" si="452"/>
        <v>0</v>
      </c>
      <c r="AM593" s="24">
        <f t="shared" si="453"/>
        <v>0</v>
      </c>
      <c r="AN593" s="24">
        <f t="shared" si="454"/>
        <v>0</v>
      </c>
      <c r="AO593" s="24">
        <f t="shared" si="455"/>
        <v>0</v>
      </c>
      <c r="AP593" s="24">
        <f t="shared" si="467"/>
        <v>0</v>
      </c>
      <c r="AQ593" s="27">
        <f t="shared" si="443"/>
        <v>0</v>
      </c>
      <c r="AR593" s="27">
        <f t="shared" si="456"/>
        <v>0</v>
      </c>
      <c r="AS593" s="27">
        <f t="shared" si="457"/>
        <v>0</v>
      </c>
      <c r="AT593" s="27">
        <f t="shared" si="458"/>
        <v>0</v>
      </c>
      <c r="AU593" s="27">
        <f t="shared" si="459"/>
        <v>0</v>
      </c>
      <c r="AV593" s="27">
        <f t="shared" si="468"/>
        <v>0</v>
      </c>
      <c r="AW593">
        <f t="shared" si="460"/>
        <v>114.37547858520817</v>
      </c>
      <c r="AX593">
        <f t="shared" si="461"/>
        <v>96.089883566408986</v>
      </c>
      <c r="AY593">
        <f t="shared" si="469"/>
        <v>85.54496690608255</v>
      </c>
      <c r="AZ593">
        <f t="shared" si="462"/>
        <v>0</v>
      </c>
      <c r="BA593">
        <f t="shared" si="470"/>
        <v>98.18990328354532</v>
      </c>
      <c r="BB593" s="4">
        <f t="shared" si="444"/>
        <v>0</v>
      </c>
      <c r="BC593" s="4">
        <f t="shared" si="445"/>
        <v>0</v>
      </c>
    </row>
    <row r="594" spans="1:55">
      <c r="A594" s="37">
        <v>41172</v>
      </c>
      <c r="B594" s="2" t="s">
        <v>76</v>
      </c>
      <c r="C594" s="40">
        <v>8.7799999999999994</v>
      </c>
      <c r="D594" s="19">
        <f t="shared" si="446"/>
        <v>0</v>
      </c>
      <c r="E594" s="19">
        <f t="shared" si="471"/>
        <v>-1.679731243001124E-2</v>
      </c>
      <c r="F594" s="19">
        <f t="shared" ref="F594:F657" si="473">(C594-C584)/C584</f>
        <v>1.1402508551881171E-3</v>
      </c>
      <c r="G594" s="19">
        <f t="shared" si="427"/>
        <v>-1.5695067264574054E-2</v>
      </c>
      <c r="H594" s="19">
        <f t="shared" si="463"/>
        <v>-1.4061584035939556</v>
      </c>
      <c r="I594" s="19">
        <f t="shared" si="463"/>
        <v>9.0638732492804075E-2</v>
      </c>
      <c r="J594" s="19">
        <f t="shared" si="463"/>
        <v>-0.93135935732110886</v>
      </c>
      <c r="K594" s="2" t="s">
        <v>75</v>
      </c>
      <c r="L594" s="40">
        <v>7.59</v>
      </c>
      <c r="M594" s="19">
        <f t="shared" si="447"/>
        <v>5.2980132450331178E-3</v>
      </c>
      <c r="N594" s="19">
        <f t="shared" si="472"/>
        <v>-3.9370078740157809E-3</v>
      </c>
      <c r="O594" s="19">
        <f t="shared" ref="O594:O657" si="474">(L594-L584)/L584</f>
        <v>-3.9370078740157809E-3</v>
      </c>
      <c r="P594" s="19">
        <f t="shared" si="428"/>
        <v>-4.2875157629255971E-2</v>
      </c>
      <c r="Q594" s="19">
        <f t="shared" si="464"/>
        <v>-0.15760685253979723</v>
      </c>
      <c r="R594" s="19">
        <f t="shared" si="464"/>
        <v>-0.11608297816062509</v>
      </c>
      <c r="S594" s="19">
        <f t="shared" si="464"/>
        <v>-0.75839365015323246</v>
      </c>
      <c r="T594" s="19">
        <f t="shared" si="448"/>
        <v>-1.2485515510541583</v>
      </c>
      <c r="U594" s="19">
        <f t="shared" si="448"/>
        <v>0.20672171065342915</v>
      </c>
      <c r="V594" s="19">
        <f t="shared" si="448"/>
        <v>-0.1729657071678764</v>
      </c>
      <c r="W594" s="19">
        <f t="shared" si="429"/>
        <v>9.8712513205994352E-3</v>
      </c>
      <c r="X594" s="19">
        <f t="shared" si="430"/>
        <v>1.555262457047713E-2</v>
      </c>
      <c r="Y594" s="19">
        <f t="shared" si="431"/>
        <v>1.5755474220397716</v>
      </c>
      <c r="Z594" s="19">
        <f t="shared" si="432"/>
        <v>1</v>
      </c>
      <c r="AA594" s="19">
        <f t="shared" si="433"/>
        <v>2.5755474220397714</v>
      </c>
      <c r="AB594" s="19">
        <f t="shared" si="434"/>
        <v>0.6117330275332209</v>
      </c>
      <c r="AC594" s="19">
        <f t="shared" si="435"/>
        <v>0.38826697246677916</v>
      </c>
      <c r="AD594" s="20">
        <f t="shared" si="436"/>
        <v>-1.454342533946824E-2</v>
      </c>
      <c r="AE594" s="21">
        <f t="shared" si="441"/>
        <v>1</v>
      </c>
      <c r="AF594" s="21">
        <f t="shared" si="449"/>
        <v>0</v>
      </c>
      <c r="AG594" s="21">
        <f t="shared" si="450"/>
        <v>1</v>
      </c>
      <c r="AH594" s="21">
        <f t="shared" si="451"/>
        <v>0</v>
      </c>
      <c r="AI594" s="21">
        <f t="shared" si="465"/>
        <v>1</v>
      </c>
      <c r="AJ594" s="21">
        <f t="shared" si="466"/>
        <v>-1.454342533946824E-2</v>
      </c>
      <c r="AK594" s="24">
        <f t="shared" si="442"/>
        <v>0</v>
      </c>
      <c r="AL594" s="24">
        <f t="shared" si="452"/>
        <v>0</v>
      </c>
      <c r="AM594" s="24">
        <f t="shared" si="453"/>
        <v>0</v>
      </c>
      <c r="AN594" s="24">
        <f t="shared" si="454"/>
        <v>0</v>
      </c>
      <c r="AO594" s="24">
        <f t="shared" si="455"/>
        <v>0</v>
      </c>
      <c r="AP594" s="24">
        <f t="shared" si="467"/>
        <v>0</v>
      </c>
      <c r="AQ594" s="27">
        <f t="shared" si="443"/>
        <v>0</v>
      </c>
      <c r="AR594" s="27">
        <f t="shared" si="456"/>
        <v>0</v>
      </c>
      <c r="AS594" s="27">
        <f t="shared" si="457"/>
        <v>0</v>
      </c>
      <c r="AT594" s="27">
        <f t="shared" si="458"/>
        <v>0</v>
      </c>
      <c r="AU594" s="27">
        <f t="shared" si="459"/>
        <v>0</v>
      </c>
      <c r="AV594" s="27">
        <f t="shared" si="468"/>
        <v>0</v>
      </c>
      <c r="AW594">
        <f t="shared" si="460"/>
        <v>112.71206735173824</v>
      </c>
      <c r="AX594">
        <f t="shared" si="461"/>
        <v>96.089883566408986</v>
      </c>
      <c r="AY594">
        <f t="shared" si="469"/>
        <v>85.54496690608255</v>
      </c>
      <c r="AZ594">
        <f t="shared" si="462"/>
        <v>-4.8478084464894135E-3</v>
      </c>
      <c r="BA594">
        <f t="shared" si="470"/>
        <v>97.713897441047365</v>
      </c>
      <c r="BB594" s="4">
        <f t="shared" si="444"/>
        <v>0</v>
      </c>
      <c r="BC594" s="4">
        <f t="shared" si="445"/>
        <v>0</v>
      </c>
    </row>
    <row r="595" spans="1:55">
      <c r="A595" s="37">
        <v>41173</v>
      </c>
      <c r="B595" s="2" t="s">
        <v>76</v>
      </c>
      <c r="C595" s="40">
        <v>8.6300000000000008</v>
      </c>
      <c r="D595" s="19">
        <f t="shared" si="446"/>
        <v>-1.7084282460136515E-2</v>
      </c>
      <c r="E595" s="19">
        <f t="shared" si="471"/>
        <v>-2.9246344206974102E-2</v>
      </c>
      <c r="F595" s="19">
        <f t="shared" si="473"/>
        <v>-1.7084282460136515E-2</v>
      </c>
      <c r="G595" s="19">
        <f t="shared" si="427"/>
        <v>-2.815315315315315E-2</v>
      </c>
      <c r="H595" s="19">
        <f t="shared" si="463"/>
        <v>-2.450962882956726</v>
      </c>
      <c r="I595" s="19">
        <f t="shared" si="463"/>
        <v>-1.3631625444217559</v>
      </c>
      <c r="J595" s="19">
        <f t="shared" si="463"/>
        <v>-1.774625070291743</v>
      </c>
      <c r="K595" s="2" t="s">
        <v>75</v>
      </c>
      <c r="L595" s="40">
        <v>7.67</v>
      </c>
      <c r="M595" s="19">
        <f t="shared" si="447"/>
        <v>1.0540184453227941E-2</v>
      </c>
      <c r="N595" s="19">
        <f t="shared" si="472"/>
        <v>-1.2870012870012826E-2</v>
      </c>
      <c r="O595" s="19">
        <f t="shared" si="474"/>
        <v>9.210526315789511E-3</v>
      </c>
      <c r="P595" s="19">
        <f t="shared" si="428"/>
        <v>5.2424639580602927E-3</v>
      </c>
      <c r="Q595" s="19">
        <f t="shared" si="464"/>
        <v>-0.51783958075377101</v>
      </c>
      <c r="R595" s="19">
        <f t="shared" si="464"/>
        <v>0.27688175168750623</v>
      </c>
      <c r="S595" s="19">
        <f t="shared" si="464"/>
        <v>9.3506111314579393E-2</v>
      </c>
      <c r="T595" s="19">
        <f t="shared" si="448"/>
        <v>-1.933123302202955</v>
      </c>
      <c r="U595" s="19">
        <f t="shared" si="448"/>
        <v>-1.6400442961092621</v>
      </c>
      <c r="V595" s="19">
        <f t="shared" si="448"/>
        <v>-1.8681311816063224</v>
      </c>
      <c r="W595" s="19">
        <f t="shared" si="429"/>
        <v>1.0504259919386E-2</v>
      </c>
      <c r="X595" s="19">
        <f t="shared" si="430"/>
        <v>1.3296832936653246E-2</v>
      </c>
      <c r="Y595" s="19">
        <f t="shared" si="431"/>
        <v>1.2658514772767047</v>
      </c>
      <c r="Z595" s="19">
        <f t="shared" si="432"/>
        <v>1</v>
      </c>
      <c r="AA595" s="19">
        <f t="shared" si="433"/>
        <v>2.2658514772767049</v>
      </c>
      <c r="AB595" s="19">
        <f t="shared" si="434"/>
        <v>0.55866480657333895</v>
      </c>
      <c r="AC595" s="19">
        <f t="shared" si="435"/>
        <v>0.44133519342666094</v>
      </c>
      <c r="AD595" s="20">
        <f t="shared" si="436"/>
        <v>1.35220922031238E-2</v>
      </c>
      <c r="AE595" s="21">
        <f t="shared" si="441"/>
        <v>1</v>
      </c>
      <c r="AF595" s="21">
        <f t="shared" si="449"/>
        <v>0</v>
      </c>
      <c r="AG595" s="21">
        <f t="shared" si="450"/>
        <v>2</v>
      </c>
      <c r="AH595" s="21">
        <f t="shared" si="451"/>
        <v>0</v>
      </c>
      <c r="AI595" s="21">
        <f t="shared" si="465"/>
        <v>1</v>
      </c>
      <c r="AJ595" s="21">
        <f t="shared" si="466"/>
        <v>1.35220922031238E-2</v>
      </c>
      <c r="AK595" s="24">
        <f t="shared" si="442"/>
        <v>1</v>
      </c>
      <c r="AL595" s="24">
        <f t="shared" si="452"/>
        <v>0</v>
      </c>
      <c r="AM595" s="24">
        <f t="shared" si="453"/>
        <v>1</v>
      </c>
      <c r="AN595" s="24">
        <f t="shared" si="454"/>
        <v>0</v>
      </c>
      <c r="AO595" s="24">
        <f t="shared" si="455"/>
        <v>1</v>
      </c>
      <c r="AP595" s="24">
        <f t="shared" si="467"/>
        <v>1.35220922031238E-2</v>
      </c>
      <c r="AQ595" s="27">
        <f t="shared" si="443"/>
        <v>1</v>
      </c>
      <c r="AR595" s="27">
        <f t="shared" si="456"/>
        <v>0</v>
      </c>
      <c r="AS595" s="27">
        <f t="shared" si="457"/>
        <v>1</v>
      </c>
      <c r="AT595" s="27">
        <f t="shared" si="458"/>
        <v>0</v>
      </c>
      <c r="AU595" s="27">
        <f t="shared" si="459"/>
        <v>1</v>
      </c>
      <c r="AV595" s="27">
        <f t="shared" si="468"/>
        <v>1.35220922031238E-2</v>
      </c>
      <c r="AW595">
        <f t="shared" si="460"/>
        <v>114.23617031887315</v>
      </c>
      <c r="AX595">
        <f t="shared" si="461"/>
        <v>97.389219831781404</v>
      </c>
      <c r="AY595">
        <f t="shared" si="469"/>
        <v>86.701713836099771</v>
      </c>
      <c r="AZ595">
        <f t="shared" si="462"/>
        <v>1.35220922031238E-2</v>
      </c>
      <c r="BA595">
        <f t="shared" si="470"/>
        <v>99.035193771771787</v>
      </c>
      <c r="BB595" s="4">
        <f t="shared" si="444"/>
        <v>1</v>
      </c>
      <c r="BC595" s="4">
        <f t="shared" si="445"/>
        <v>1</v>
      </c>
    </row>
    <row r="596" spans="1:55">
      <c r="A596" s="37">
        <v>41176</v>
      </c>
      <c r="B596" s="2" t="s">
        <v>76</v>
      </c>
      <c r="C596" s="40">
        <v>8.67</v>
      </c>
      <c r="D596" s="19">
        <f t="shared" si="446"/>
        <v>4.6349942062571432E-3</v>
      </c>
      <c r="E596" s="19">
        <f t="shared" si="471"/>
        <v>-3.1284916201117251E-2</v>
      </c>
      <c r="F596" s="19">
        <f t="shared" si="473"/>
        <v>-3.6666666666666674E-2</v>
      </c>
      <c r="G596" s="19">
        <f t="shared" si="427"/>
        <v>-2.0338983050847425E-2</v>
      </c>
      <c r="H596" s="19">
        <f t="shared" si="463"/>
        <v>-2.63035957240053</v>
      </c>
      <c r="I596" s="19">
        <f t="shared" si="463"/>
        <v>-2.9537703488343694</v>
      </c>
      <c r="J596" s="19">
        <f t="shared" si="463"/>
        <v>-1.3752338193003635</v>
      </c>
      <c r="K596" s="2" t="s">
        <v>75</v>
      </c>
      <c r="L596" s="40">
        <v>7.48</v>
      </c>
      <c r="M596" s="19">
        <f t="shared" si="447"/>
        <v>-2.4771838331160301E-2</v>
      </c>
      <c r="N596" s="19">
        <f t="shared" si="472"/>
        <v>-2.4771838331160301E-2</v>
      </c>
      <c r="O596" s="19">
        <f t="shared" si="474"/>
        <v>-2.0942408376963255E-2</v>
      </c>
      <c r="P596" s="19">
        <f t="shared" si="428"/>
        <v>-2.8571428571428539E-2</v>
      </c>
      <c r="Q596" s="19">
        <f t="shared" si="464"/>
        <v>-1.0044675956560829</v>
      </c>
      <c r="R596" s="19">
        <f t="shared" si="464"/>
        <v>-0.63932943289533661</v>
      </c>
      <c r="S596" s="19">
        <f t="shared" si="464"/>
        <v>-0.51564333692910269</v>
      </c>
      <c r="T596" s="19">
        <f t="shared" si="448"/>
        <v>-1.6258919767444471</v>
      </c>
      <c r="U596" s="19">
        <f t="shared" si="448"/>
        <v>-2.3144409159390329</v>
      </c>
      <c r="V596" s="19">
        <f t="shared" si="448"/>
        <v>-0.85959048237126079</v>
      </c>
      <c r="W596" s="19">
        <f t="shared" si="429"/>
        <v>1.0576390929810768E-2</v>
      </c>
      <c r="X596" s="19">
        <f t="shared" si="430"/>
        <v>1.4243371288540026E-2</v>
      </c>
      <c r="Y596" s="19">
        <f t="shared" si="431"/>
        <v>1.346713768719862</v>
      </c>
      <c r="Z596" s="19">
        <f t="shared" si="432"/>
        <v>1</v>
      </c>
      <c r="AA596" s="19">
        <f t="shared" si="433"/>
        <v>2.3467137687198623</v>
      </c>
      <c r="AB596" s="19">
        <f t="shared" si="434"/>
        <v>0.57387218955744124</v>
      </c>
      <c r="AC596" s="19">
        <f t="shared" si="435"/>
        <v>0.42612781044255871</v>
      </c>
      <c r="AD596" s="20">
        <f t="shared" si="436"/>
        <v>1.2479884910853835E-3</v>
      </c>
      <c r="AE596" s="21">
        <f t="shared" si="441"/>
        <v>1</v>
      </c>
      <c r="AF596" s="21">
        <f t="shared" si="449"/>
        <v>0</v>
      </c>
      <c r="AG596" s="21">
        <f t="shared" si="450"/>
        <v>3</v>
      </c>
      <c r="AH596" s="21">
        <f t="shared" si="451"/>
        <v>0</v>
      </c>
      <c r="AI596" s="21">
        <f t="shared" si="465"/>
        <v>1</v>
      </c>
      <c r="AJ596" s="21">
        <f t="shared" si="466"/>
        <v>1.2479884910853835E-3</v>
      </c>
      <c r="AK596" s="24">
        <f t="shared" si="442"/>
        <v>1</v>
      </c>
      <c r="AL596" s="24">
        <f t="shared" si="452"/>
        <v>0</v>
      </c>
      <c r="AM596" s="24">
        <f t="shared" si="453"/>
        <v>2</v>
      </c>
      <c r="AN596" s="24">
        <f t="shared" si="454"/>
        <v>0</v>
      </c>
      <c r="AO596" s="24">
        <f t="shared" si="455"/>
        <v>1</v>
      </c>
      <c r="AP596" s="24">
        <f t="shared" si="467"/>
        <v>1.2479884910853835E-3</v>
      </c>
      <c r="AQ596" s="27">
        <f t="shared" si="443"/>
        <v>0</v>
      </c>
      <c r="AR596" s="27">
        <f t="shared" si="456"/>
        <v>0</v>
      </c>
      <c r="AS596" s="27">
        <f t="shared" si="457"/>
        <v>2</v>
      </c>
      <c r="AT596" s="27">
        <f t="shared" si="458"/>
        <v>0</v>
      </c>
      <c r="AU596" s="27">
        <f t="shared" si="459"/>
        <v>1</v>
      </c>
      <c r="AV596" s="27">
        <f t="shared" si="468"/>
        <v>1.2479884910853835E-3</v>
      </c>
      <c r="AW596">
        <f t="shared" si="460"/>
        <v>114.37873574469678</v>
      </c>
      <c r="AX596">
        <f t="shared" si="461"/>
        <v>97.510760457287262</v>
      </c>
      <c r="AY596">
        <f t="shared" si="469"/>
        <v>86.809916577124611</v>
      </c>
      <c r="AZ596">
        <f t="shared" si="462"/>
        <v>1.2479884910853835E-3</v>
      </c>
      <c r="BA596">
        <f t="shared" si="470"/>
        <v>99.158788553811377</v>
      </c>
      <c r="BB596" s="4">
        <f t="shared" si="444"/>
        <v>0</v>
      </c>
      <c r="BC596" s="4">
        <f t="shared" si="445"/>
        <v>1</v>
      </c>
    </row>
    <row r="597" spans="1:55">
      <c r="A597" s="37">
        <v>41177</v>
      </c>
      <c r="B597" s="2" t="s">
        <v>76</v>
      </c>
      <c r="C597" s="40">
        <v>8.6199999999999992</v>
      </c>
      <c r="D597" s="19">
        <f t="shared" si="446"/>
        <v>-5.767012687427994E-3</v>
      </c>
      <c r="E597" s="19">
        <f t="shared" si="471"/>
        <v>-3.0371203599550207E-2</v>
      </c>
      <c r="F597" s="19">
        <f t="shared" si="473"/>
        <v>-4.1156840934371636E-2</v>
      </c>
      <c r="G597" s="19">
        <f t="shared" si="427"/>
        <v>-1.7103762827822163E-2</v>
      </c>
      <c r="H597" s="19">
        <f t="shared" si="463"/>
        <v>-2.4384857446057953</v>
      </c>
      <c r="I597" s="19">
        <f t="shared" si="463"/>
        <v>-3.1588142830367247</v>
      </c>
      <c r="J597" s="19">
        <f t="shared" si="463"/>
        <v>-1.195155111423809</v>
      </c>
      <c r="K597" s="2" t="s">
        <v>75</v>
      </c>
      <c r="L597" s="40">
        <v>7.4</v>
      </c>
      <c r="M597" s="19">
        <f t="shared" si="447"/>
        <v>-1.0695187165775409E-2</v>
      </c>
      <c r="N597" s="19">
        <f t="shared" si="472"/>
        <v>-2.6315789473684119E-2</v>
      </c>
      <c r="O597" s="19">
        <f t="shared" si="474"/>
        <v>-5.8524173027989818E-2</v>
      </c>
      <c r="P597" s="19">
        <f t="shared" si="428"/>
        <v>-2.7595269382391586E-2</v>
      </c>
      <c r="Q597" s="19">
        <f t="shared" si="464"/>
        <v>-1.0692435540538554</v>
      </c>
      <c r="R597" s="19">
        <f t="shared" si="464"/>
        <v>-1.8119185552192856</v>
      </c>
      <c r="S597" s="19">
        <f t="shared" si="464"/>
        <v>-0.50244915973406234</v>
      </c>
      <c r="T597" s="19">
        <f t="shared" si="448"/>
        <v>-1.3692421905519399</v>
      </c>
      <c r="U597" s="19">
        <f t="shared" si="448"/>
        <v>-1.3468957278174392</v>
      </c>
      <c r="V597" s="19">
        <f t="shared" si="448"/>
        <v>-0.69270595168974669</v>
      </c>
      <c r="W597" s="19">
        <f t="shared" si="429"/>
        <v>1.0469819828437294E-2</v>
      </c>
      <c r="X597" s="19">
        <f t="shared" si="430"/>
        <v>1.4207125286591109E-2</v>
      </c>
      <c r="Y597" s="19">
        <f t="shared" si="431"/>
        <v>1.3569598636265776</v>
      </c>
      <c r="Z597" s="19">
        <f t="shared" si="432"/>
        <v>1</v>
      </c>
      <c r="AA597" s="19">
        <f t="shared" si="433"/>
        <v>2.3569598636265776</v>
      </c>
      <c r="AB597" s="19">
        <f t="shared" si="434"/>
        <v>0.57572463772830973</v>
      </c>
      <c r="AC597" s="19">
        <f t="shared" si="435"/>
        <v>0.42427536227169033</v>
      </c>
      <c r="AD597" s="20">
        <f t="shared" si="436"/>
        <v>1.5248858768411892E-3</v>
      </c>
      <c r="AE597" s="21">
        <f t="shared" si="441"/>
        <v>1</v>
      </c>
      <c r="AF597" s="21">
        <f t="shared" si="449"/>
        <v>0</v>
      </c>
      <c r="AG597" s="21">
        <f t="shared" si="450"/>
        <v>4</v>
      </c>
      <c r="AH597" s="21">
        <f t="shared" si="451"/>
        <v>0</v>
      </c>
      <c r="AI597" s="21">
        <f t="shared" si="465"/>
        <v>1</v>
      </c>
      <c r="AJ597" s="21">
        <f t="shared" si="466"/>
        <v>1.5248858768411892E-3</v>
      </c>
      <c r="AK597" s="24">
        <f t="shared" si="442"/>
        <v>1</v>
      </c>
      <c r="AL597" s="24">
        <f t="shared" si="452"/>
        <v>0</v>
      </c>
      <c r="AM597" s="24">
        <f t="shared" si="453"/>
        <v>3</v>
      </c>
      <c r="AN597" s="24">
        <f t="shared" si="454"/>
        <v>0</v>
      </c>
      <c r="AO597" s="24">
        <f t="shared" si="455"/>
        <v>1</v>
      </c>
      <c r="AP597" s="24">
        <f t="shared" si="467"/>
        <v>1.5248858768411892E-3</v>
      </c>
      <c r="AQ597" s="27">
        <f t="shared" si="443"/>
        <v>0</v>
      </c>
      <c r="AR597" s="27">
        <f t="shared" si="456"/>
        <v>0</v>
      </c>
      <c r="AS597" s="27">
        <f t="shared" si="457"/>
        <v>3</v>
      </c>
      <c r="AT597" s="27">
        <f t="shared" si="458"/>
        <v>0</v>
      </c>
      <c r="AU597" s="27">
        <f t="shared" si="459"/>
        <v>1</v>
      </c>
      <c r="AV597" s="27">
        <f t="shared" si="468"/>
        <v>1.5248858768411892E-3</v>
      </c>
      <c r="AW597">
        <f t="shared" si="460"/>
        <v>114.55315026344483</v>
      </c>
      <c r="AX597">
        <f t="shared" si="461"/>
        <v>97.65945323874864</v>
      </c>
      <c r="AY597">
        <f t="shared" si="469"/>
        <v>86.942291792882841</v>
      </c>
      <c r="AZ597">
        <f t="shared" si="462"/>
        <v>1.5248858768411892E-3</v>
      </c>
      <c r="BA597">
        <f t="shared" si="470"/>
        <v>99.30999439004178</v>
      </c>
      <c r="BB597" s="4">
        <f t="shared" si="444"/>
        <v>0</v>
      </c>
      <c r="BC597" s="4">
        <f t="shared" si="445"/>
        <v>1</v>
      </c>
    </row>
    <row r="598" spans="1:55">
      <c r="A598" s="37">
        <v>41178</v>
      </c>
      <c r="B598" s="2" t="s">
        <v>76</v>
      </c>
      <c r="C598" s="40">
        <v>8.66</v>
      </c>
      <c r="D598" s="19">
        <f t="shared" si="446"/>
        <v>4.6403712296984832E-3</v>
      </c>
      <c r="E598" s="19">
        <f t="shared" si="471"/>
        <v>-1.3667425968109251E-2</v>
      </c>
      <c r="F598" s="19">
        <f t="shared" si="473"/>
        <v>-2.8058361391694726E-2</v>
      </c>
      <c r="G598" s="19">
        <f t="shared" si="427"/>
        <v>-3.2402234636871419E-2</v>
      </c>
      <c r="H598" s="19">
        <f t="shared" si="463"/>
        <v>-1.0545695090059595</v>
      </c>
      <c r="I598" s="19">
        <f t="shared" si="463"/>
        <v>-2.0381064775414743</v>
      </c>
      <c r="J598" s="19">
        <f t="shared" si="463"/>
        <v>-2.3512018284364968</v>
      </c>
      <c r="K598" s="2" t="s">
        <v>75</v>
      </c>
      <c r="L598" s="40">
        <v>7.42</v>
      </c>
      <c r="M598" s="19">
        <f t="shared" si="447"/>
        <v>2.7027027027026452E-3</v>
      </c>
      <c r="N598" s="19">
        <f t="shared" si="472"/>
        <v>-1.7218543046357601E-2</v>
      </c>
      <c r="O598" s="19">
        <f t="shared" si="474"/>
        <v>-4.3814432989690705E-2</v>
      </c>
      <c r="P598" s="19">
        <f t="shared" si="428"/>
        <v>-2.3684210526315752E-2</v>
      </c>
      <c r="Q598" s="19">
        <f t="shared" si="464"/>
        <v>-0.70217398842221179</v>
      </c>
      <c r="R598" s="19">
        <f t="shared" si="464"/>
        <v>-1.3583657286952284</v>
      </c>
      <c r="S598" s="19">
        <f t="shared" si="464"/>
        <v>-0.43554571131747577</v>
      </c>
      <c r="T598" s="19">
        <f t="shared" si="448"/>
        <v>-0.35239552058374768</v>
      </c>
      <c r="U598" s="19">
        <f t="shared" si="448"/>
        <v>-0.67974074884624591</v>
      </c>
      <c r="V598" s="19">
        <f t="shared" si="448"/>
        <v>-1.915656117119021</v>
      </c>
      <c r="W598" s="19">
        <f t="shared" si="429"/>
        <v>9.3037701203536657E-3</v>
      </c>
      <c r="X598" s="19">
        <f t="shared" si="430"/>
        <v>1.4235317246132183E-2</v>
      </c>
      <c r="Y598" s="19">
        <f t="shared" si="431"/>
        <v>1.530059004251392</v>
      </c>
      <c r="Z598" s="19">
        <f t="shared" si="432"/>
        <v>1</v>
      </c>
      <c r="AA598" s="19">
        <f t="shared" si="433"/>
        <v>2.5300590042513917</v>
      </c>
      <c r="AB598" s="19">
        <f t="shared" si="434"/>
        <v>0.60475230090695631</v>
      </c>
      <c r="AC598" s="19">
        <f t="shared" si="435"/>
        <v>0.39524769909304375</v>
      </c>
      <c r="AD598" s="20">
        <f t="shared" si="436"/>
        <v>-1.030927492831318E-2</v>
      </c>
      <c r="AE598" s="21">
        <f t="shared" si="441"/>
        <v>0</v>
      </c>
      <c r="AF598" s="21">
        <f t="shared" si="449"/>
        <v>0</v>
      </c>
      <c r="AG598" s="21">
        <f t="shared" si="450"/>
        <v>5</v>
      </c>
      <c r="AH598" s="21">
        <f t="shared" si="451"/>
        <v>0</v>
      </c>
      <c r="AI598" s="21">
        <f t="shared" si="465"/>
        <v>1</v>
      </c>
      <c r="AJ598" s="21">
        <f t="shared" si="466"/>
        <v>-1.030927492831318E-2</v>
      </c>
      <c r="AK598" s="24">
        <f t="shared" si="442"/>
        <v>0</v>
      </c>
      <c r="AL598" s="24">
        <f t="shared" si="452"/>
        <v>0</v>
      </c>
      <c r="AM598" s="24">
        <f t="shared" si="453"/>
        <v>4</v>
      </c>
      <c r="AN598" s="24">
        <f t="shared" si="454"/>
        <v>0</v>
      </c>
      <c r="AO598" s="24">
        <f t="shared" si="455"/>
        <v>1</v>
      </c>
      <c r="AP598" s="24">
        <f t="shared" si="467"/>
        <v>-1.030927492831318E-2</v>
      </c>
      <c r="AQ598" s="27">
        <f t="shared" si="443"/>
        <v>1</v>
      </c>
      <c r="AR598" s="27">
        <f t="shared" si="456"/>
        <v>0</v>
      </c>
      <c r="AS598" s="27">
        <f t="shared" si="457"/>
        <v>4</v>
      </c>
      <c r="AT598" s="27">
        <f t="shared" si="458"/>
        <v>0</v>
      </c>
      <c r="AU598" s="27">
        <f t="shared" si="459"/>
        <v>1</v>
      </c>
      <c r="AV598" s="27">
        <f t="shared" si="468"/>
        <v>-1.030927492831318E-2</v>
      </c>
      <c r="AW598">
        <f t="shared" si="460"/>
        <v>113.37219034347461</v>
      </c>
      <c r="AX598">
        <f t="shared" si="461"/>
        <v>96.652655085961641</v>
      </c>
      <c r="AY598">
        <f t="shared" si="469"/>
        <v>86.045979803892394</v>
      </c>
      <c r="AZ598">
        <f t="shared" si="462"/>
        <v>-1.030927492831318E-2</v>
      </c>
      <c r="BA598">
        <f t="shared" si="470"/>
        <v>98.286180354745611</v>
      </c>
      <c r="BB598" s="4">
        <f t="shared" si="444"/>
        <v>0</v>
      </c>
      <c r="BC598" s="4">
        <f t="shared" si="445"/>
        <v>0</v>
      </c>
    </row>
    <row r="599" spans="1:55">
      <c r="A599" s="37">
        <v>41179</v>
      </c>
      <c r="B599" s="2" t="s">
        <v>76</v>
      </c>
      <c r="C599" s="40">
        <v>8.52</v>
      </c>
      <c r="D599" s="19">
        <f t="shared" si="446"/>
        <v>-1.6166281755196372E-2</v>
      </c>
      <c r="E599" s="19">
        <f t="shared" si="471"/>
        <v>-2.9612756264236879E-2</v>
      </c>
      <c r="F599" s="19">
        <f t="shared" si="473"/>
        <v>-4.5912653975363961E-2</v>
      </c>
      <c r="G599" s="19">
        <f t="shared" si="427"/>
        <v>-3.2917139614075018E-2</v>
      </c>
      <c r="H599" s="19">
        <f t="shared" si="463"/>
        <v>-2.2893388575535187</v>
      </c>
      <c r="I599" s="19">
        <f t="shared" si="463"/>
        <v>-3.2699243240392537</v>
      </c>
      <c r="J599" s="19">
        <f t="shared" si="463"/>
        <v>-2.3512908655731177</v>
      </c>
      <c r="K599" s="2" t="s">
        <v>75</v>
      </c>
      <c r="L599" s="40">
        <v>7.43</v>
      </c>
      <c r="M599" s="19">
        <f t="shared" si="447"/>
        <v>1.3477088948786774E-3</v>
      </c>
      <c r="N599" s="19">
        <f t="shared" si="472"/>
        <v>-2.1080368906455881E-2</v>
      </c>
      <c r="O599" s="19">
        <f t="shared" si="474"/>
        <v>-2.4934383202099789E-2</v>
      </c>
      <c r="P599" s="19">
        <f t="shared" si="428"/>
        <v>-4.1290322580645196E-2</v>
      </c>
      <c r="Q599" s="19">
        <f t="shared" si="464"/>
        <v>-0.86002181736161853</v>
      </c>
      <c r="R599" s="19">
        <f t="shared" si="464"/>
        <v>-0.77921490625160927</v>
      </c>
      <c r="S599" s="19">
        <f t="shared" si="464"/>
        <v>-0.76797315587567683</v>
      </c>
      <c r="T599" s="19">
        <f t="shared" si="448"/>
        <v>-1.4293170401919002</v>
      </c>
      <c r="U599" s="19">
        <f t="shared" si="448"/>
        <v>-2.4907094177876443</v>
      </c>
      <c r="V599" s="19">
        <f t="shared" si="448"/>
        <v>-1.5833177096974409</v>
      </c>
      <c r="W599" s="19">
        <f t="shared" si="429"/>
        <v>9.3460096362989117E-3</v>
      </c>
      <c r="X599" s="19">
        <f t="shared" si="430"/>
        <v>1.3387125747363645E-2</v>
      </c>
      <c r="Y599" s="19">
        <f t="shared" si="431"/>
        <v>1.4323894654858331</v>
      </c>
      <c r="Z599" s="19">
        <f t="shared" si="432"/>
        <v>1</v>
      </c>
      <c r="AA599" s="19">
        <f t="shared" si="433"/>
        <v>2.4323894654858331</v>
      </c>
      <c r="AB599" s="19">
        <f t="shared" si="434"/>
        <v>0.58888162681617884</v>
      </c>
      <c r="AC599" s="19">
        <f t="shared" si="435"/>
        <v>0.41111837318382116</v>
      </c>
      <c r="AD599" s="20">
        <f t="shared" si="436"/>
        <v>1.4376834537753102E-2</v>
      </c>
      <c r="AE599" s="21">
        <f t="shared" si="441"/>
        <v>1</v>
      </c>
      <c r="AF599" s="21">
        <f t="shared" si="449"/>
        <v>0</v>
      </c>
      <c r="AG599" s="21">
        <f t="shared" si="450"/>
        <v>1</v>
      </c>
      <c r="AH599" s="21">
        <f t="shared" si="451"/>
        <v>1</v>
      </c>
      <c r="AI599" s="21">
        <f t="shared" si="465"/>
        <v>1</v>
      </c>
      <c r="AJ599" s="21">
        <f t="shared" si="466"/>
        <v>1.4376834537753102E-2</v>
      </c>
      <c r="AK599" s="24">
        <f t="shared" si="442"/>
        <v>1</v>
      </c>
      <c r="AL599" s="24">
        <f t="shared" si="452"/>
        <v>0</v>
      </c>
      <c r="AM599" s="24">
        <f t="shared" si="453"/>
        <v>5</v>
      </c>
      <c r="AN599" s="24">
        <f t="shared" si="454"/>
        <v>0</v>
      </c>
      <c r="AO599" s="24">
        <f t="shared" si="455"/>
        <v>1</v>
      </c>
      <c r="AP599" s="24">
        <f t="shared" si="467"/>
        <v>1.4376834537753102E-2</v>
      </c>
      <c r="AQ599" s="27">
        <f t="shared" si="443"/>
        <v>1</v>
      </c>
      <c r="AR599" s="27">
        <f t="shared" si="456"/>
        <v>0</v>
      </c>
      <c r="AS599" s="27">
        <f t="shared" si="457"/>
        <v>5</v>
      </c>
      <c r="AT599" s="27">
        <f t="shared" si="458"/>
        <v>0</v>
      </c>
      <c r="AU599" s="27">
        <f t="shared" si="459"/>
        <v>1</v>
      </c>
      <c r="AV599" s="27">
        <f t="shared" si="468"/>
        <v>1.4376834537753102E-2</v>
      </c>
      <c r="AW599">
        <f t="shared" si="460"/>
        <v>115.00212356522539</v>
      </c>
      <c r="AX599">
        <f t="shared" si="461"/>
        <v>98.042214315767026</v>
      </c>
      <c r="AY599">
        <f t="shared" si="469"/>
        <v>87.28304861817179</v>
      </c>
      <c r="AZ599">
        <f t="shared" si="462"/>
        <v>1.4376834537753102E-2</v>
      </c>
      <c r="BA599">
        <f t="shared" si="470"/>
        <v>99.699224507053543</v>
      </c>
      <c r="BB599" s="4">
        <f t="shared" si="444"/>
        <v>1</v>
      </c>
      <c r="BC599" s="4">
        <f t="shared" si="445"/>
        <v>1</v>
      </c>
    </row>
    <row r="600" spans="1:55">
      <c r="A600" s="37">
        <v>41180</v>
      </c>
      <c r="B600" s="2" t="s">
        <v>76</v>
      </c>
      <c r="C600" s="40">
        <v>8.7200000000000006</v>
      </c>
      <c r="D600" s="19">
        <f t="shared" si="446"/>
        <v>2.3474178403755996E-2</v>
      </c>
      <c r="E600" s="19">
        <f t="shared" si="471"/>
        <v>1.0428736964078778E-2</v>
      </c>
      <c r="F600" s="19">
        <f t="shared" si="473"/>
        <v>-1.9122609673790768E-2</v>
      </c>
      <c r="G600" s="19">
        <f t="shared" si="427"/>
        <v>-1.6910935738444034E-2</v>
      </c>
      <c r="H600" s="19">
        <f t="shared" si="463"/>
        <v>0.78268111237070703</v>
      </c>
      <c r="I600" s="19">
        <f t="shared" si="463"/>
        <v>-1.2797003562454068</v>
      </c>
      <c r="J600" s="19">
        <f t="shared" si="463"/>
        <v>-1.1985289942540043</v>
      </c>
      <c r="K600" s="2" t="s">
        <v>75</v>
      </c>
      <c r="L600" s="40">
        <v>7.42</v>
      </c>
      <c r="M600" s="19">
        <f t="shared" si="447"/>
        <v>-1.3458950201883967E-3</v>
      </c>
      <c r="N600" s="19">
        <f t="shared" si="472"/>
        <v>-3.259452411994785E-2</v>
      </c>
      <c r="O600" s="19">
        <f t="shared" si="474"/>
        <v>-4.5045045045045001E-2</v>
      </c>
      <c r="P600" s="19">
        <f t="shared" si="428"/>
        <v>-3.7613488975356685E-2</v>
      </c>
      <c r="Q600" s="19">
        <f t="shared" si="464"/>
        <v>-1.3295808514913399</v>
      </c>
      <c r="R600" s="19">
        <f t="shared" si="464"/>
        <v>-1.4182084178983334</v>
      </c>
      <c r="S600" s="19">
        <f t="shared" si="464"/>
        <v>-0.70520771834472651</v>
      </c>
      <c r="T600" s="19">
        <f t="shared" si="448"/>
        <v>2.1122619638620468</v>
      </c>
      <c r="U600" s="19">
        <f t="shared" si="448"/>
        <v>0.13850806165292662</v>
      </c>
      <c r="V600" s="19">
        <f t="shared" si="448"/>
        <v>-0.49332127590927777</v>
      </c>
      <c r="W600" s="19">
        <f t="shared" si="429"/>
        <v>1.0772115799997555E-2</v>
      </c>
      <c r="X600" s="19">
        <f t="shared" si="430"/>
        <v>1.3367193283304732E-2</v>
      </c>
      <c r="Y600" s="19">
        <f t="shared" si="431"/>
        <v>1.2409069426553849</v>
      </c>
      <c r="Z600" s="19">
        <f t="shared" si="432"/>
        <v>1</v>
      </c>
      <c r="AA600" s="19">
        <f t="shared" si="433"/>
        <v>2.2409069426553847</v>
      </c>
      <c r="AB600" s="19">
        <f t="shared" si="434"/>
        <v>0.55375210770017969</v>
      </c>
      <c r="AC600" s="19">
        <f t="shared" si="435"/>
        <v>0.44624789229982043</v>
      </c>
      <c r="AD600" s="20">
        <f t="shared" si="436"/>
        <v>2.6073964169957258E-3</v>
      </c>
      <c r="AE600" s="21">
        <f t="shared" si="441"/>
        <v>-1</v>
      </c>
      <c r="AF600" s="21">
        <f t="shared" si="449"/>
        <v>1</v>
      </c>
      <c r="AG600" s="21">
        <f t="shared" si="450"/>
        <v>0</v>
      </c>
      <c r="AH600" s="21">
        <f t="shared" si="451"/>
        <v>0</v>
      </c>
      <c r="AI600" s="21">
        <f t="shared" si="465"/>
        <v>0</v>
      </c>
      <c r="AJ600" s="21">
        <f t="shared" si="466"/>
        <v>0</v>
      </c>
      <c r="AK600" s="24">
        <f t="shared" si="442"/>
        <v>0</v>
      </c>
      <c r="AL600" s="24">
        <f t="shared" si="452"/>
        <v>0</v>
      </c>
      <c r="AM600" s="24">
        <f t="shared" si="453"/>
        <v>0</v>
      </c>
      <c r="AN600" s="24">
        <f t="shared" si="454"/>
        <v>1</v>
      </c>
      <c r="AO600" s="24">
        <f t="shared" si="455"/>
        <v>0</v>
      </c>
      <c r="AP600" s="24">
        <f t="shared" si="467"/>
        <v>0</v>
      </c>
      <c r="AQ600" s="27">
        <f t="shared" si="443"/>
        <v>0</v>
      </c>
      <c r="AR600" s="27">
        <f t="shared" si="456"/>
        <v>0</v>
      </c>
      <c r="AS600" s="27">
        <f t="shared" si="457"/>
        <v>0</v>
      </c>
      <c r="AT600" s="27">
        <f t="shared" si="458"/>
        <v>1</v>
      </c>
      <c r="AU600" s="27">
        <f t="shared" si="459"/>
        <v>0</v>
      </c>
      <c r="AV600" s="27">
        <f t="shared" si="468"/>
        <v>0</v>
      </c>
      <c r="AW600">
        <f t="shared" si="460"/>
        <v>115.00212356522539</v>
      </c>
      <c r="AX600">
        <f t="shared" si="461"/>
        <v>98.042214315767026</v>
      </c>
      <c r="AY600">
        <f t="shared" si="469"/>
        <v>87.28304861817179</v>
      </c>
      <c r="AZ600">
        <f t="shared" si="462"/>
        <v>0</v>
      </c>
      <c r="BA600">
        <f t="shared" si="470"/>
        <v>99.699224507053543</v>
      </c>
      <c r="BB600" s="4">
        <f t="shared" si="444"/>
        <v>0</v>
      </c>
      <c r="BC600" s="4">
        <f t="shared" si="445"/>
        <v>0</v>
      </c>
    </row>
    <row r="601" spans="1:55">
      <c r="A601" s="37">
        <v>41190</v>
      </c>
      <c r="B601" s="2" t="s">
        <v>76</v>
      </c>
      <c r="C601" s="40">
        <v>8.7799999999999994</v>
      </c>
      <c r="D601" s="19">
        <f t="shared" si="446"/>
        <v>6.8807339449539814E-3</v>
      </c>
      <c r="E601" s="19">
        <f t="shared" si="471"/>
        <v>1.2687427912341342E-2</v>
      </c>
      <c r="F601" s="19">
        <f t="shared" si="473"/>
        <v>-1.8994413407821223E-2</v>
      </c>
      <c r="G601" s="19">
        <f t="shared" si="427"/>
        <v>-3.4052213393871889E-3</v>
      </c>
      <c r="H601" s="19">
        <f t="shared" si="463"/>
        <v>0.95475103346899226</v>
      </c>
      <c r="I601" s="19">
        <f t="shared" si="463"/>
        <v>-1.2702043052673706</v>
      </c>
      <c r="J601" s="19">
        <f t="shared" si="463"/>
        <v>-0.24299225823164808</v>
      </c>
      <c r="K601" s="2" t="s">
        <v>75</v>
      </c>
      <c r="L601" s="40">
        <v>7.44</v>
      </c>
      <c r="M601" s="19">
        <f t="shared" si="447"/>
        <v>2.6954177897574746E-3</v>
      </c>
      <c r="N601" s="19">
        <f t="shared" si="472"/>
        <v>-5.3475935828877046E-3</v>
      </c>
      <c r="O601" s="19">
        <f t="shared" si="474"/>
        <v>-2.9986962190351962E-2</v>
      </c>
      <c r="P601" s="19">
        <f t="shared" si="428"/>
        <v>-1.7173051519154544E-2</v>
      </c>
      <c r="Q601" s="19">
        <f t="shared" si="464"/>
        <v>-0.2168398248387525</v>
      </c>
      <c r="R601" s="19">
        <f t="shared" si="464"/>
        <v>-0.94747540148391407</v>
      </c>
      <c r="S601" s="19">
        <f t="shared" si="464"/>
        <v>-0.32746428962033336</v>
      </c>
      <c r="T601" s="19">
        <f t="shared" si="448"/>
        <v>1.1715908583077448</v>
      </c>
      <c r="U601" s="19">
        <f t="shared" si="448"/>
        <v>-0.32272890378345653</v>
      </c>
      <c r="V601" s="19">
        <f t="shared" si="448"/>
        <v>8.4472031388685281E-2</v>
      </c>
      <c r="W601" s="19">
        <f t="shared" si="429"/>
        <v>1.0806372852959689E-2</v>
      </c>
      <c r="X601" s="19">
        <f t="shared" si="430"/>
        <v>1.2829029261796548E-2</v>
      </c>
      <c r="Y601" s="19">
        <f t="shared" si="431"/>
        <v>1.1871725542287657</v>
      </c>
      <c r="Z601" s="19">
        <f t="shared" si="432"/>
        <v>1</v>
      </c>
      <c r="AA601" s="19">
        <f t="shared" si="433"/>
        <v>2.1871725542287654</v>
      </c>
      <c r="AB601" s="19">
        <f t="shared" si="434"/>
        <v>0.54278870312881333</v>
      </c>
      <c r="AC601" s="19">
        <f t="shared" si="435"/>
        <v>0.45721129687118678</v>
      </c>
      <c r="AD601" s="20">
        <f t="shared" si="436"/>
        <v>-1.2511369561738588E-3</v>
      </c>
      <c r="AE601" s="21">
        <f t="shared" si="441"/>
        <v>-1</v>
      </c>
      <c r="AF601" s="21">
        <f t="shared" si="449"/>
        <v>0</v>
      </c>
      <c r="AG601" s="21">
        <f t="shared" si="450"/>
        <v>1</v>
      </c>
      <c r="AH601" s="21">
        <f t="shared" si="451"/>
        <v>0</v>
      </c>
      <c r="AI601" s="21">
        <f t="shared" si="465"/>
        <v>0</v>
      </c>
      <c r="AJ601" s="21">
        <f t="shared" si="466"/>
        <v>0</v>
      </c>
      <c r="AK601" s="24">
        <f t="shared" si="442"/>
        <v>0</v>
      </c>
      <c r="AL601" s="24">
        <f t="shared" si="452"/>
        <v>0</v>
      </c>
      <c r="AM601" s="24">
        <f t="shared" si="453"/>
        <v>0</v>
      </c>
      <c r="AN601" s="24">
        <f t="shared" si="454"/>
        <v>0</v>
      </c>
      <c r="AO601" s="24">
        <f t="shared" si="455"/>
        <v>0</v>
      </c>
      <c r="AP601" s="24">
        <f t="shared" si="467"/>
        <v>0</v>
      </c>
      <c r="AQ601" s="27">
        <f t="shared" si="443"/>
        <v>0</v>
      </c>
      <c r="AR601" s="27">
        <f t="shared" si="456"/>
        <v>0</v>
      </c>
      <c r="AS601" s="27">
        <f t="shared" si="457"/>
        <v>0</v>
      </c>
      <c r="AT601" s="27">
        <f t="shared" si="458"/>
        <v>0</v>
      </c>
      <c r="AU601" s="27">
        <f t="shared" si="459"/>
        <v>0</v>
      </c>
      <c r="AV601" s="27">
        <f t="shared" si="468"/>
        <v>0</v>
      </c>
      <c r="AW601">
        <f t="shared" si="460"/>
        <v>115.00212356522539</v>
      </c>
      <c r="AX601">
        <f t="shared" si="461"/>
        <v>98.042214315767026</v>
      </c>
      <c r="AY601">
        <f t="shared" si="469"/>
        <v>87.28304861817179</v>
      </c>
      <c r="AZ601">
        <f t="shared" si="462"/>
        <v>0</v>
      </c>
      <c r="BA601">
        <f t="shared" si="470"/>
        <v>99.699224507053543</v>
      </c>
      <c r="BB601" s="4">
        <f t="shared" si="444"/>
        <v>0</v>
      </c>
      <c r="BC601" s="4">
        <f t="shared" si="445"/>
        <v>0</v>
      </c>
    </row>
    <row r="602" spans="1:55">
      <c r="A602" s="37">
        <v>41191</v>
      </c>
      <c r="B602" s="2" t="s">
        <v>76</v>
      </c>
      <c r="C602" s="40">
        <v>8.7200000000000006</v>
      </c>
      <c r="D602" s="19">
        <f t="shared" si="446"/>
        <v>-6.833712984054525E-3</v>
      </c>
      <c r="E602" s="19">
        <f t="shared" si="471"/>
        <v>1.1600928074246106E-2</v>
      </c>
      <c r="F602" s="19">
        <f t="shared" si="473"/>
        <v>-1.9122609673790768E-2</v>
      </c>
      <c r="G602" s="19">
        <f t="shared" si="427"/>
        <v>-1.0215664018161165E-2</v>
      </c>
      <c r="H602" s="19">
        <f t="shared" ref="H602:J617" si="475">E602/STDEV(E542:E601)</f>
        <v>0.86614078145572682</v>
      </c>
      <c r="I602" s="19">
        <f t="shared" si="475"/>
        <v>-1.2725734871922303</v>
      </c>
      <c r="J602" s="19">
        <f t="shared" si="475"/>
        <v>-0.72969729132079508</v>
      </c>
      <c r="K602" s="2" t="s">
        <v>75</v>
      </c>
      <c r="L602" s="40">
        <v>7.4</v>
      </c>
      <c r="M602" s="19">
        <f t="shared" si="447"/>
        <v>-5.3763440860215101E-3</v>
      </c>
      <c r="N602" s="19">
        <f t="shared" si="472"/>
        <v>0</v>
      </c>
      <c r="O602" s="19">
        <f t="shared" si="474"/>
        <v>-2.6315789473684119E-2</v>
      </c>
      <c r="P602" s="19">
        <f t="shared" si="428"/>
        <v>-3.2679738562091505E-2</v>
      </c>
      <c r="Q602" s="19">
        <f t="shared" ref="Q602:S617" si="476">N602/STDEV(N542:N601)</f>
        <v>0</v>
      </c>
      <c r="R602" s="19">
        <f t="shared" si="476"/>
        <v>-0.83931848012068822</v>
      </c>
      <c r="S602" s="19">
        <f t="shared" si="476"/>
        <v>-0.63379628507678554</v>
      </c>
      <c r="T602" s="19">
        <f t="shared" si="448"/>
        <v>0.86614078145572682</v>
      </c>
      <c r="U602" s="19">
        <f t="shared" si="448"/>
        <v>-0.43325500707154208</v>
      </c>
      <c r="V602" s="19">
        <f t="shared" si="448"/>
        <v>-9.5901006244009546E-2</v>
      </c>
      <c r="W602" s="19">
        <f t="shared" si="429"/>
        <v>1.0910073364538839E-2</v>
      </c>
      <c r="X602" s="19">
        <f t="shared" si="430"/>
        <v>1.257919651301671E-2</v>
      </c>
      <c r="Y602" s="19">
        <f t="shared" si="431"/>
        <v>1.1529891773141547</v>
      </c>
      <c r="Z602" s="19">
        <f t="shared" si="432"/>
        <v>1</v>
      </c>
      <c r="AA602" s="19">
        <f t="shared" si="433"/>
        <v>2.1529891773141547</v>
      </c>
      <c r="AB602" s="19">
        <f t="shared" si="434"/>
        <v>0.53552948127333555</v>
      </c>
      <c r="AC602" s="19">
        <f t="shared" si="435"/>
        <v>0.46447051872666445</v>
      </c>
      <c r="AD602" s="20">
        <f t="shared" si="436"/>
        <v>1.0521509626120222E-2</v>
      </c>
      <c r="AE602" s="21">
        <f t="shared" si="441"/>
        <v>0</v>
      </c>
      <c r="AF602" s="21">
        <f t="shared" si="449"/>
        <v>0</v>
      </c>
      <c r="AG602" s="21">
        <f t="shared" si="450"/>
        <v>0</v>
      </c>
      <c r="AH602" s="21">
        <f t="shared" si="451"/>
        <v>0</v>
      </c>
      <c r="AI602" s="21">
        <f t="shared" si="465"/>
        <v>0</v>
      </c>
      <c r="AJ602" s="21">
        <f t="shared" si="466"/>
        <v>0</v>
      </c>
      <c r="AK602" s="24">
        <f t="shared" si="442"/>
        <v>0</v>
      </c>
      <c r="AL602" s="24">
        <f t="shared" si="452"/>
        <v>0</v>
      </c>
      <c r="AM602" s="24">
        <f t="shared" si="453"/>
        <v>0</v>
      </c>
      <c r="AN602" s="24">
        <f t="shared" si="454"/>
        <v>0</v>
      </c>
      <c r="AO602" s="24">
        <f t="shared" si="455"/>
        <v>0</v>
      </c>
      <c r="AP602" s="24">
        <f t="shared" si="467"/>
        <v>0</v>
      </c>
      <c r="AQ602" s="27">
        <f t="shared" si="443"/>
        <v>0</v>
      </c>
      <c r="AR602" s="27">
        <f t="shared" si="456"/>
        <v>0</v>
      </c>
      <c r="AS602" s="27">
        <f t="shared" si="457"/>
        <v>0</v>
      </c>
      <c r="AT602" s="27">
        <f t="shared" si="458"/>
        <v>0</v>
      </c>
      <c r="AU602" s="27">
        <f t="shared" si="459"/>
        <v>0</v>
      </c>
      <c r="AV602" s="27">
        <f t="shared" si="468"/>
        <v>0</v>
      </c>
      <c r="AW602">
        <f t="shared" si="460"/>
        <v>115.00212356522539</v>
      </c>
      <c r="AX602">
        <f t="shared" si="461"/>
        <v>98.042214315767026</v>
      </c>
      <c r="AY602">
        <f t="shared" si="469"/>
        <v>87.28304861817179</v>
      </c>
      <c r="AZ602">
        <f t="shared" si="462"/>
        <v>0</v>
      </c>
      <c r="BA602">
        <f t="shared" si="470"/>
        <v>99.699224507053543</v>
      </c>
      <c r="BB602" s="4">
        <f t="shared" si="444"/>
        <v>0</v>
      </c>
      <c r="BC602" s="4">
        <f t="shared" si="445"/>
        <v>0</v>
      </c>
    </row>
    <row r="603" spans="1:55">
      <c r="A603" s="37">
        <v>41192</v>
      </c>
      <c r="B603" s="2" t="s">
        <v>76</v>
      </c>
      <c r="C603" s="40">
        <v>8.83</v>
      </c>
      <c r="D603" s="19">
        <f t="shared" si="446"/>
        <v>1.2614678899082502E-2</v>
      </c>
      <c r="E603" s="19">
        <f t="shared" si="471"/>
        <v>1.9630484988452646E-2</v>
      </c>
      <c r="F603" s="19">
        <f t="shared" si="473"/>
        <v>5.6947608200456391E-3</v>
      </c>
      <c r="G603" s="19">
        <f t="shared" si="427"/>
        <v>5.6947608200456391E-3</v>
      </c>
      <c r="H603" s="19">
        <f t="shared" si="475"/>
        <v>1.4730240734721813</v>
      </c>
      <c r="I603" s="19">
        <f t="shared" si="475"/>
        <v>0.38119208584495068</v>
      </c>
      <c r="J603" s="19">
        <f t="shared" si="475"/>
        <v>0.41092564716064894</v>
      </c>
      <c r="K603" s="2" t="s">
        <v>75</v>
      </c>
      <c r="L603" s="40">
        <v>7.34</v>
      </c>
      <c r="M603" s="19">
        <f t="shared" si="447"/>
        <v>-8.1081081081081745E-3</v>
      </c>
      <c r="N603" s="19">
        <f t="shared" si="472"/>
        <v>-1.0781671159029659E-2</v>
      </c>
      <c r="O603" s="19">
        <f t="shared" si="474"/>
        <v>-2.7814569536423837E-2</v>
      </c>
      <c r="P603" s="19">
        <f t="shared" si="428"/>
        <v>-3.1662269129287629E-2</v>
      </c>
      <c r="Q603" s="19">
        <f t="shared" si="476"/>
        <v>-0.4394816135170127</v>
      </c>
      <c r="R603" s="19">
        <f t="shared" si="476"/>
        <v>-0.89998563062475045</v>
      </c>
      <c r="S603" s="19">
        <f t="shared" si="476"/>
        <v>-0.62694559881567691</v>
      </c>
      <c r="T603" s="19">
        <f t="shared" si="448"/>
        <v>1.9125056869891941</v>
      </c>
      <c r="U603" s="19">
        <f t="shared" si="448"/>
        <v>1.2811777164697011</v>
      </c>
      <c r="V603" s="19">
        <f t="shared" si="448"/>
        <v>1.037871245976326</v>
      </c>
      <c r="W603" s="19">
        <f t="shared" si="429"/>
        <v>1.1264546972914404E-2</v>
      </c>
      <c r="X603" s="19">
        <f t="shared" si="430"/>
        <v>1.2548327242549969E-2</v>
      </c>
      <c r="Y603" s="19">
        <f t="shared" si="431"/>
        <v>1.1139664358204919</v>
      </c>
      <c r="Z603" s="19">
        <f t="shared" si="432"/>
        <v>1</v>
      </c>
      <c r="AA603" s="19">
        <f t="shared" si="433"/>
        <v>2.1139664358204922</v>
      </c>
      <c r="AB603" s="19">
        <f t="shared" si="434"/>
        <v>0.52695559255089541</v>
      </c>
      <c r="AC603" s="19">
        <f t="shared" si="435"/>
        <v>0.47304440744910448</v>
      </c>
      <c r="AD603" s="20">
        <f t="shared" si="436"/>
        <v>5.060405418316362E-3</v>
      </c>
      <c r="AE603" s="21">
        <f t="shared" si="441"/>
        <v>-1</v>
      </c>
      <c r="AF603" s="21">
        <f t="shared" si="449"/>
        <v>0</v>
      </c>
      <c r="AG603" s="21">
        <f t="shared" si="450"/>
        <v>1</v>
      </c>
      <c r="AH603" s="21">
        <f t="shared" si="451"/>
        <v>0</v>
      </c>
      <c r="AI603" s="21">
        <f t="shared" si="465"/>
        <v>0</v>
      </c>
      <c r="AJ603" s="21">
        <f t="shared" si="466"/>
        <v>0</v>
      </c>
      <c r="AK603" s="24">
        <f t="shared" si="442"/>
        <v>-1</v>
      </c>
      <c r="AL603" s="24">
        <f t="shared" si="452"/>
        <v>0</v>
      </c>
      <c r="AM603" s="24">
        <f t="shared" si="453"/>
        <v>1</v>
      </c>
      <c r="AN603" s="24">
        <f t="shared" si="454"/>
        <v>0</v>
      </c>
      <c r="AO603" s="24">
        <f t="shared" si="455"/>
        <v>0</v>
      </c>
      <c r="AP603" s="24">
        <f t="shared" si="467"/>
        <v>0</v>
      </c>
      <c r="AQ603" s="27">
        <f t="shared" si="443"/>
        <v>-1</v>
      </c>
      <c r="AR603" s="27">
        <f t="shared" si="456"/>
        <v>0</v>
      </c>
      <c r="AS603" s="27">
        <f t="shared" si="457"/>
        <v>1</v>
      </c>
      <c r="AT603" s="27">
        <f t="shared" si="458"/>
        <v>0</v>
      </c>
      <c r="AU603" s="27">
        <f t="shared" si="459"/>
        <v>0</v>
      </c>
      <c r="AV603" s="27">
        <f t="shared" si="468"/>
        <v>0</v>
      </c>
      <c r="AW603">
        <f t="shared" si="460"/>
        <v>115.00212356522539</v>
      </c>
      <c r="AX603">
        <f t="shared" si="461"/>
        <v>98.042214315767026</v>
      </c>
      <c r="AY603">
        <f t="shared" si="469"/>
        <v>87.28304861817179</v>
      </c>
      <c r="AZ603">
        <f t="shared" si="462"/>
        <v>0</v>
      </c>
      <c r="BA603">
        <f t="shared" si="470"/>
        <v>99.699224507053543</v>
      </c>
      <c r="BB603" s="4">
        <f t="shared" si="444"/>
        <v>1</v>
      </c>
      <c r="BC603" s="4">
        <f t="shared" si="445"/>
        <v>1</v>
      </c>
    </row>
    <row r="604" spans="1:55">
      <c r="A604" s="37">
        <v>41193</v>
      </c>
      <c r="B604" s="2" t="s">
        <v>76</v>
      </c>
      <c r="C604" s="40">
        <v>8.85</v>
      </c>
      <c r="D604" s="19">
        <f t="shared" si="446"/>
        <v>2.2650056625141079E-3</v>
      </c>
      <c r="E604" s="19">
        <f t="shared" si="471"/>
        <v>3.8732394366197194E-2</v>
      </c>
      <c r="F604" s="19">
        <f t="shared" si="473"/>
        <v>7.972665148063815E-3</v>
      </c>
      <c r="G604" s="19">
        <f t="shared" si="427"/>
        <v>9.1220068415051401E-3</v>
      </c>
      <c r="H604" s="19">
        <f t="shared" si="475"/>
        <v>2.8648326948715832</v>
      </c>
      <c r="I604" s="19">
        <f t="shared" si="475"/>
        <v>0.53085683027073149</v>
      </c>
      <c r="J604" s="19">
        <f t="shared" si="475"/>
        <v>0.65645068628372272</v>
      </c>
      <c r="K604" s="2" t="s">
        <v>75</v>
      </c>
      <c r="L604" s="40">
        <v>7.28</v>
      </c>
      <c r="M604" s="19">
        <f t="shared" si="447"/>
        <v>-8.1743869209808737E-3</v>
      </c>
      <c r="N604" s="19">
        <f t="shared" si="472"/>
        <v>-2.0188425302826309E-2</v>
      </c>
      <c r="O604" s="19">
        <f t="shared" si="474"/>
        <v>-4.0843214756258184E-2</v>
      </c>
      <c r="P604" s="19">
        <f t="shared" si="428"/>
        <v>-4.4619422572178456E-2</v>
      </c>
      <c r="Q604" s="19">
        <f t="shared" si="476"/>
        <v>-0.83295654505518013</v>
      </c>
      <c r="R604" s="19">
        <f t="shared" si="476"/>
        <v>-1.3394067538369956</v>
      </c>
      <c r="S604" s="19">
        <f t="shared" si="476"/>
        <v>-0.90871843509891048</v>
      </c>
      <c r="T604" s="19">
        <f t="shared" si="448"/>
        <v>3.6977892399267631</v>
      </c>
      <c r="U604" s="19">
        <f t="shared" si="448"/>
        <v>1.8702635841077271</v>
      </c>
      <c r="V604" s="19">
        <f t="shared" si="448"/>
        <v>1.5651691213826333</v>
      </c>
      <c r="W604" s="19">
        <f t="shared" si="429"/>
        <v>1.1266677443919661E-2</v>
      </c>
      <c r="X604" s="19">
        <f t="shared" si="430"/>
        <v>1.2524584424616693E-2</v>
      </c>
      <c r="Y604" s="19">
        <f t="shared" si="431"/>
        <v>1.1116484417840409</v>
      </c>
      <c r="Z604" s="19">
        <f t="shared" si="432"/>
        <v>1</v>
      </c>
      <c r="AA604" s="19">
        <f t="shared" si="433"/>
        <v>2.1116484417840411</v>
      </c>
      <c r="AB604" s="19">
        <f t="shared" si="434"/>
        <v>0.52643632329482692</v>
      </c>
      <c r="AC604" s="19">
        <f t="shared" si="435"/>
        <v>0.47356367670517302</v>
      </c>
      <c r="AD604" s="20">
        <f t="shared" si="436"/>
        <v>-4.3865281331287509E-3</v>
      </c>
      <c r="AE604" s="21">
        <f t="shared" si="441"/>
        <v>-1</v>
      </c>
      <c r="AF604" s="21">
        <f t="shared" si="449"/>
        <v>0</v>
      </c>
      <c r="AG604" s="21">
        <f t="shared" si="450"/>
        <v>2</v>
      </c>
      <c r="AH604" s="21">
        <f t="shared" si="451"/>
        <v>0</v>
      </c>
      <c r="AI604" s="21">
        <f t="shared" si="465"/>
        <v>0</v>
      </c>
      <c r="AJ604" s="21">
        <f t="shared" si="466"/>
        <v>0</v>
      </c>
      <c r="AK604" s="24">
        <f t="shared" si="442"/>
        <v>-1</v>
      </c>
      <c r="AL604" s="24">
        <f t="shared" si="452"/>
        <v>0</v>
      </c>
      <c r="AM604" s="24">
        <f t="shared" si="453"/>
        <v>2</v>
      </c>
      <c r="AN604" s="24">
        <f t="shared" si="454"/>
        <v>0</v>
      </c>
      <c r="AO604" s="24">
        <f t="shared" si="455"/>
        <v>0</v>
      </c>
      <c r="AP604" s="24">
        <f t="shared" si="467"/>
        <v>0</v>
      </c>
      <c r="AQ604" s="27">
        <f t="shared" si="443"/>
        <v>-1</v>
      </c>
      <c r="AR604" s="27">
        <f t="shared" si="456"/>
        <v>0</v>
      </c>
      <c r="AS604" s="27">
        <f t="shared" si="457"/>
        <v>2</v>
      </c>
      <c r="AT604" s="27">
        <f t="shared" si="458"/>
        <v>0</v>
      </c>
      <c r="AU604" s="27">
        <f t="shared" si="459"/>
        <v>0</v>
      </c>
      <c r="AV604" s="27">
        <f t="shared" si="468"/>
        <v>0</v>
      </c>
      <c r="AW604">
        <f t="shared" si="460"/>
        <v>115.00212356522539</v>
      </c>
      <c r="AX604">
        <f t="shared" si="461"/>
        <v>98.042214315767026</v>
      </c>
      <c r="AY604">
        <f t="shared" si="469"/>
        <v>87.28304861817179</v>
      </c>
      <c r="AZ604">
        <f t="shared" si="462"/>
        <v>0</v>
      </c>
      <c r="BA604">
        <f t="shared" si="470"/>
        <v>99.699224507053543</v>
      </c>
      <c r="BB604" s="4">
        <f t="shared" si="444"/>
        <v>1</v>
      </c>
      <c r="BC604" s="4">
        <f t="shared" si="445"/>
        <v>1</v>
      </c>
    </row>
    <row r="605" spans="1:55">
      <c r="A605" s="37">
        <v>41194</v>
      </c>
      <c r="B605" s="2" t="s">
        <v>76</v>
      </c>
      <c r="C605" s="40">
        <v>8.82</v>
      </c>
      <c r="D605" s="19">
        <f t="shared" si="446"/>
        <v>-3.3898305084745042E-3</v>
      </c>
      <c r="E605" s="19">
        <f t="shared" si="471"/>
        <v>1.146788990825684E-2</v>
      </c>
      <c r="F605" s="19">
        <f t="shared" si="473"/>
        <v>2.2016222479721841E-2</v>
      </c>
      <c r="G605" s="19">
        <f t="shared" ref="G605:G668" si="477">(C605-C585)/C585</f>
        <v>4.5558086560365521E-3</v>
      </c>
      <c r="H605" s="19">
        <f t="shared" si="475"/>
        <v>0.79113357939768569</v>
      </c>
      <c r="I605" s="19">
        <f t="shared" si="475"/>
        <v>1.4551023870275868</v>
      </c>
      <c r="J605" s="19">
        <f t="shared" si="475"/>
        <v>0.32367239890038363</v>
      </c>
      <c r="K605" s="2" t="s">
        <v>75</v>
      </c>
      <c r="L605" s="40">
        <v>7.32</v>
      </c>
      <c r="M605" s="19">
        <f t="shared" si="447"/>
        <v>5.4945054945054993E-3</v>
      </c>
      <c r="N605" s="19">
        <f t="shared" si="472"/>
        <v>-1.3477088948787014E-2</v>
      </c>
      <c r="O605" s="19">
        <f t="shared" si="474"/>
        <v>-4.5632333767926941E-2</v>
      </c>
      <c r="P605" s="19">
        <f t="shared" ref="P605:P668" si="478">(L605-L585)/L585</f>
        <v>-3.6842105263157815E-2</v>
      </c>
      <c r="Q605" s="19">
        <f t="shared" si="476"/>
        <v>-0.55979000798728407</v>
      </c>
      <c r="R605" s="19">
        <f t="shared" si="476"/>
        <v>-1.5075645526609904</v>
      </c>
      <c r="S605" s="19">
        <f t="shared" si="476"/>
        <v>-0.77049034253392878</v>
      </c>
      <c r="T605" s="19">
        <f t="shared" si="448"/>
        <v>1.3509235873849699</v>
      </c>
      <c r="U605" s="19">
        <f t="shared" si="448"/>
        <v>2.9626669396885772</v>
      </c>
      <c r="V605" s="19">
        <f t="shared" si="448"/>
        <v>1.0941627414343125</v>
      </c>
      <c r="W605" s="19">
        <f t="shared" ref="W605:W668" si="479">STDEV(D586:D605)</f>
        <v>1.1298918077395333E-2</v>
      </c>
      <c r="X605" s="19">
        <f t="shared" ref="X605:X668" si="480">STDEV(M586:M605)</f>
        <v>1.2641318115285094E-2</v>
      </c>
      <c r="Y605" s="19">
        <f t="shared" ref="Y605:Y668" si="481">MAX(W605:X605)/W605</f>
        <v>1.1188078388297524</v>
      </c>
      <c r="Z605" s="19">
        <f t="shared" ref="Z605:Z668" si="482">MAX(W605:X605)/X605</f>
        <v>1</v>
      </c>
      <c r="AA605" s="19">
        <f t="shared" ref="AA605:AA668" si="483">SUM(Y605:Z605)</f>
        <v>2.1188078388297527</v>
      </c>
      <c r="AB605" s="19">
        <f t="shared" ref="AB605:AB668" si="484">Y605/AA605</f>
        <v>0.52803648274573389</v>
      </c>
      <c r="AC605" s="19">
        <f t="shared" ref="AC605:AC668" si="485">Z605/AA605</f>
        <v>0.471963517254266</v>
      </c>
      <c r="AD605" s="20">
        <f t="shared" ref="AD605:AD668" si="486">D606*AB605-M606*AC605</f>
        <v>3.730319168377268E-3</v>
      </c>
      <c r="AE605" s="21">
        <f t="shared" si="441"/>
        <v>-1</v>
      </c>
      <c r="AF605" s="21">
        <f t="shared" si="449"/>
        <v>0</v>
      </c>
      <c r="AG605" s="21">
        <f t="shared" si="450"/>
        <v>3</v>
      </c>
      <c r="AH605" s="21">
        <f t="shared" si="451"/>
        <v>0</v>
      </c>
      <c r="AI605" s="21">
        <f t="shared" si="465"/>
        <v>0</v>
      </c>
      <c r="AJ605" s="21">
        <f t="shared" si="466"/>
        <v>0</v>
      </c>
      <c r="AK605" s="24">
        <f t="shared" si="442"/>
        <v>-1</v>
      </c>
      <c r="AL605" s="24">
        <f t="shared" si="452"/>
        <v>0</v>
      </c>
      <c r="AM605" s="24">
        <f t="shared" si="453"/>
        <v>3</v>
      </c>
      <c r="AN605" s="24">
        <f t="shared" si="454"/>
        <v>0</v>
      </c>
      <c r="AO605" s="24">
        <f t="shared" si="455"/>
        <v>0</v>
      </c>
      <c r="AP605" s="24">
        <f t="shared" si="467"/>
        <v>0</v>
      </c>
      <c r="AQ605" s="27">
        <f t="shared" si="443"/>
        <v>-1</v>
      </c>
      <c r="AR605" s="27">
        <f t="shared" si="456"/>
        <v>0</v>
      </c>
      <c r="AS605" s="27">
        <f t="shared" si="457"/>
        <v>3</v>
      </c>
      <c r="AT605" s="27">
        <f t="shared" si="458"/>
        <v>0</v>
      </c>
      <c r="AU605" s="27">
        <f t="shared" si="459"/>
        <v>0</v>
      </c>
      <c r="AV605" s="27">
        <f t="shared" si="468"/>
        <v>0</v>
      </c>
      <c r="AW605">
        <f t="shared" si="460"/>
        <v>115.00212356522539</v>
      </c>
      <c r="AX605">
        <f t="shared" si="461"/>
        <v>98.042214315767026</v>
      </c>
      <c r="AY605">
        <f t="shared" si="469"/>
        <v>87.28304861817179</v>
      </c>
      <c r="AZ605">
        <f t="shared" si="462"/>
        <v>0</v>
      </c>
      <c r="BA605">
        <f t="shared" si="470"/>
        <v>99.699224507053543</v>
      </c>
      <c r="BB605" s="4">
        <f t="shared" si="444"/>
        <v>1</v>
      </c>
      <c r="BC605" s="4">
        <f t="shared" si="445"/>
        <v>1</v>
      </c>
    </row>
    <row r="606" spans="1:55">
      <c r="A606" s="37">
        <v>41197</v>
      </c>
      <c r="B606" s="2" t="s">
        <v>76</v>
      </c>
      <c r="C606" s="40">
        <v>8.85</v>
      </c>
      <c r="D606" s="19">
        <f t="shared" si="446"/>
        <v>3.4013605442176145E-3</v>
      </c>
      <c r="E606" s="19">
        <f t="shared" si="471"/>
        <v>7.972665148063815E-3</v>
      </c>
      <c r="F606" s="19">
        <f t="shared" si="473"/>
        <v>2.0761245674740452E-2</v>
      </c>
      <c r="G606" s="19">
        <f t="shared" si="477"/>
        <v>-1.6666666666666705E-2</v>
      </c>
      <c r="H606" s="19">
        <f t="shared" si="475"/>
        <v>0.55178915358674507</v>
      </c>
      <c r="I606" s="19">
        <f t="shared" si="475"/>
        <v>1.3344922740463698</v>
      </c>
      <c r="J606" s="19">
        <f t="shared" si="475"/>
        <v>-1.1883471607953242</v>
      </c>
      <c r="K606" s="2" t="s">
        <v>75</v>
      </c>
      <c r="L606" s="40">
        <v>7.29</v>
      </c>
      <c r="M606" s="19">
        <f t="shared" si="447"/>
        <v>-4.098360655737739E-3</v>
      </c>
      <c r="N606" s="19">
        <f t="shared" si="472"/>
        <v>-2.0161290322580693E-2</v>
      </c>
      <c r="O606" s="19">
        <f t="shared" si="474"/>
        <v>-2.5401069518716627E-2</v>
      </c>
      <c r="P606" s="19">
        <f t="shared" si="478"/>
        <v>-4.5811518324607288E-2</v>
      </c>
      <c r="Q606" s="19">
        <f t="shared" si="476"/>
        <v>-0.83846338115944152</v>
      </c>
      <c r="R606" s="19">
        <f t="shared" si="476"/>
        <v>-0.8374423679554921</v>
      </c>
      <c r="S606" s="19">
        <f t="shared" si="476"/>
        <v>-0.97539594011694475</v>
      </c>
      <c r="T606" s="19">
        <f t="shared" si="448"/>
        <v>1.3902525347461867</v>
      </c>
      <c r="U606" s="19">
        <f t="shared" si="448"/>
        <v>2.1719346420018617</v>
      </c>
      <c r="V606" s="19">
        <f t="shared" si="448"/>
        <v>-0.21295122067837946</v>
      </c>
      <c r="W606" s="19">
        <f t="shared" si="479"/>
        <v>9.7288893854723894E-3</v>
      </c>
      <c r="X606" s="19">
        <f t="shared" si="480"/>
        <v>1.253894700904503E-2</v>
      </c>
      <c r="Y606" s="19">
        <f t="shared" si="481"/>
        <v>1.2888364244092181</v>
      </c>
      <c r="Z606" s="19">
        <f t="shared" si="482"/>
        <v>1</v>
      </c>
      <c r="AA606" s="19">
        <f t="shared" si="483"/>
        <v>2.2888364244092179</v>
      </c>
      <c r="AB606" s="19">
        <f t="shared" si="484"/>
        <v>0.56309678169416832</v>
      </c>
      <c r="AC606" s="19">
        <f t="shared" si="485"/>
        <v>0.43690321830583179</v>
      </c>
      <c r="AD606" s="20">
        <f t="shared" si="486"/>
        <v>2.4342231808251115E-3</v>
      </c>
      <c r="AE606" s="21">
        <f t="shared" si="441"/>
        <v>-1</v>
      </c>
      <c r="AF606" s="21">
        <f t="shared" si="449"/>
        <v>0</v>
      </c>
      <c r="AG606" s="21">
        <f t="shared" si="450"/>
        <v>4</v>
      </c>
      <c r="AH606" s="21">
        <f t="shared" si="451"/>
        <v>0</v>
      </c>
      <c r="AI606" s="21">
        <f t="shared" si="465"/>
        <v>0</v>
      </c>
      <c r="AJ606" s="21">
        <f t="shared" si="466"/>
        <v>0</v>
      </c>
      <c r="AK606" s="24">
        <f t="shared" si="442"/>
        <v>-1</v>
      </c>
      <c r="AL606" s="24">
        <f t="shared" si="452"/>
        <v>0</v>
      </c>
      <c r="AM606" s="24">
        <f t="shared" si="453"/>
        <v>4</v>
      </c>
      <c r="AN606" s="24">
        <f t="shared" si="454"/>
        <v>0</v>
      </c>
      <c r="AO606" s="24">
        <f t="shared" si="455"/>
        <v>0</v>
      </c>
      <c r="AP606" s="24">
        <f t="shared" si="467"/>
        <v>0</v>
      </c>
      <c r="AQ606" s="27">
        <f t="shared" si="443"/>
        <v>0</v>
      </c>
      <c r="AR606" s="27">
        <f t="shared" si="456"/>
        <v>0</v>
      </c>
      <c r="AS606" s="27">
        <f t="shared" si="457"/>
        <v>0</v>
      </c>
      <c r="AT606" s="27">
        <f t="shared" si="458"/>
        <v>0</v>
      </c>
      <c r="AU606" s="27">
        <f t="shared" si="459"/>
        <v>0</v>
      </c>
      <c r="AV606" s="27">
        <f t="shared" si="468"/>
        <v>0</v>
      </c>
      <c r="AW606">
        <f t="shared" si="460"/>
        <v>115.00212356522539</v>
      </c>
      <c r="AX606">
        <f t="shared" si="461"/>
        <v>98.042214315767026</v>
      </c>
      <c r="AY606">
        <f t="shared" si="469"/>
        <v>87.28304861817179</v>
      </c>
      <c r="AZ606">
        <f t="shared" si="462"/>
        <v>0</v>
      </c>
      <c r="BA606">
        <f t="shared" si="470"/>
        <v>99.699224507053543</v>
      </c>
      <c r="BB606" s="4">
        <f t="shared" si="444"/>
        <v>0</v>
      </c>
      <c r="BC606" s="4">
        <f t="shared" si="445"/>
        <v>1</v>
      </c>
    </row>
    <row r="607" spans="1:55">
      <c r="A607" s="37">
        <v>41198</v>
      </c>
      <c r="B607" s="2" t="s">
        <v>76</v>
      </c>
      <c r="C607" s="40">
        <v>8.86</v>
      </c>
      <c r="D607" s="19">
        <f t="shared" si="446"/>
        <v>1.1299435028248347E-3</v>
      </c>
      <c r="E607" s="19">
        <f t="shared" si="471"/>
        <v>1.6055045871559492E-2</v>
      </c>
      <c r="F607" s="19">
        <f t="shared" si="473"/>
        <v>2.7842227378190282E-2</v>
      </c>
      <c r="G607" s="19">
        <f t="shared" si="477"/>
        <v>-1.4460511679644135E-2</v>
      </c>
      <c r="H607" s="19">
        <f t="shared" si="475"/>
        <v>1.1194574038559539</v>
      </c>
      <c r="I607" s="19">
        <f t="shared" si="475"/>
        <v>1.7504932714943564</v>
      </c>
      <c r="J607" s="19">
        <f t="shared" si="475"/>
        <v>-1.0390414777307315</v>
      </c>
      <c r="K607" s="2" t="s">
        <v>75</v>
      </c>
      <c r="L607" s="40">
        <v>7.26</v>
      </c>
      <c r="M607" s="19">
        <f t="shared" si="447"/>
        <v>-4.1152263374485938E-3</v>
      </c>
      <c r="N607" s="19">
        <f t="shared" si="472"/>
        <v>-1.8918918918918996E-2</v>
      </c>
      <c r="O607" s="19">
        <f t="shared" si="474"/>
        <v>-1.8918918918918996E-2</v>
      </c>
      <c r="P607" s="19">
        <f t="shared" si="478"/>
        <v>-7.6335877862595491E-2</v>
      </c>
      <c r="Q607" s="19">
        <f t="shared" si="476"/>
        <v>-0.7934185339116373</v>
      </c>
      <c r="R607" s="19">
        <f t="shared" si="476"/>
        <v>-0.63287376009042151</v>
      </c>
      <c r="S607" s="19">
        <f t="shared" si="476"/>
        <v>-1.6687666798387382</v>
      </c>
      <c r="T607" s="19">
        <f t="shared" si="448"/>
        <v>1.9128759377675912</v>
      </c>
      <c r="U607" s="19">
        <f t="shared" si="448"/>
        <v>2.3833670315847781</v>
      </c>
      <c r="V607" s="19">
        <f t="shared" si="448"/>
        <v>0.62972520210800664</v>
      </c>
      <c r="W607" s="19">
        <f t="shared" si="479"/>
        <v>9.737959938793752E-3</v>
      </c>
      <c r="X607" s="19">
        <f t="shared" si="480"/>
        <v>1.0186695254252569E-2</v>
      </c>
      <c r="Y607" s="19">
        <f t="shared" si="481"/>
        <v>1.0460810393839433</v>
      </c>
      <c r="Z607" s="19">
        <f t="shared" si="482"/>
        <v>1</v>
      </c>
      <c r="AA607" s="19">
        <f t="shared" si="483"/>
        <v>2.0460810393839433</v>
      </c>
      <c r="AB607" s="19">
        <f t="shared" si="484"/>
        <v>0.51126080504558558</v>
      </c>
      <c r="AC607" s="19">
        <f t="shared" si="485"/>
        <v>0.48873919495441448</v>
      </c>
      <c r="AD607" s="20">
        <f t="shared" si="486"/>
        <v>-1.442539652205034E-3</v>
      </c>
      <c r="AE607" s="21">
        <f t="shared" si="441"/>
        <v>-1</v>
      </c>
      <c r="AF607" s="21">
        <f t="shared" si="449"/>
        <v>0</v>
      </c>
      <c r="AG607" s="21">
        <f t="shared" si="450"/>
        <v>5</v>
      </c>
      <c r="AH607" s="21">
        <f t="shared" si="451"/>
        <v>0</v>
      </c>
      <c r="AI607" s="21">
        <f t="shared" si="465"/>
        <v>0</v>
      </c>
      <c r="AJ607" s="21">
        <f t="shared" si="466"/>
        <v>0</v>
      </c>
      <c r="AK607" s="24">
        <f t="shared" si="442"/>
        <v>-1</v>
      </c>
      <c r="AL607" s="24">
        <f t="shared" si="452"/>
        <v>0</v>
      </c>
      <c r="AM607" s="24">
        <f t="shared" si="453"/>
        <v>5</v>
      </c>
      <c r="AN607" s="24">
        <f t="shared" si="454"/>
        <v>0</v>
      </c>
      <c r="AO607" s="24">
        <f t="shared" si="455"/>
        <v>0</v>
      </c>
      <c r="AP607" s="24">
        <f t="shared" si="467"/>
        <v>0</v>
      </c>
      <c r="AQ607" s="27">
        <f t="shared" si="443"/>
        <v>0</v>
      </c>
      <c r="AR607" s="27">
        <f t="shared" si="456"/>
        <v>0</v>
      </c>
      <c r="AS607" s="27">
        <f t="shared" si="457"/>
        <v>0</v>
      </c>
      <c r="AT607" s="27">
        <f t="shared" si="458"/>
        <v>0</v>
      </c>
      <c r="AU607" s="27">
        <f t="shared" si="459"/>
        <v>0</v>
      </c>
      <c r="AV607" s="27">
        <f t="shared" si="468"/>
        <v>0</v>
      </c>
      <c r="AW607">
        <f t="shared" si="460"/>
        <v>115.00212356522539</v>
      </c>
      <c r="AX607">
        <f t="shared" si="461"/>
        <v>98.042214315767026</v>
      </c>
      <c r="AY607">
        <f t="shared" si="469"/>
        <v>87.28304861817179</v>
      </c>
      <c r="AZ607">
        <f t="shared" si="462"/>
        <v>0</v>
      </c>
      <c r="BA607">
        <f t="shared" si="470"/>
        <v>99.699224507053543</v>
      </c>
      <c r="BB607" s="4">
        <f t="shared" si="444"/>
        <v>0</v>
      </c>
      <c r="BC607" s="4">
        <f t="shared" si="445"/>
        <v>1</v>
      </c>
    </row>
    <row r="608" spans="1:55">
      <c r="A608" s="37">
        <v>41199</v>
      </c>
      <c r="B608" s="2" t="s">
        <v>76</v>
      </c>
      <c r="C608" s="40">
        <v>8.8699999999999992</v>
      </c>
      <c r="D608" s="19">
        <f t="shared" si="446"/>
        <v>1.1286681715575381E-3</v>
      </c>
      <c r="E608" s="19">
        <f t="shared" si="471"/>
        <v>4.5300113250282157E-3</v>
      </c>
      <c r="F608" s="19">
        <f t="shared" si="473"/>
        <v>2.4249422632794351E-2</v>
      </c>
      <c r="G608" s="19">
        <f t="shared" si="477"/>
        <v>-4.4893378226712596E-3</v>
      </c>
      <c r="H608" s="19">
        <f t="shared" si="475"/>
        <v>0.31271370779654495</v>
      </c>
      <c r="I608" s="19">
        <f t="shared" si="475"/>
        <v>1.4799202485368232</v>
      </c>
      <c r="J608" s="19">
        <f t="shared" si="475"/>
        <v>-0.32969816842754623</v>
      </c>
      <c r="K608" s="2" t="s">
        <v>75</v>
      </c>
      <c r="L608" s="40">
        <v>7.29</v>
      </c>
      <c r="M608" s="19">
        <f t="shared" si="447"/>
        <v>4.1322314049587125E-3</v>
      </c>
      <c r="N608" s="19">
        <f t="shared" si="472"/>
        <v>-6.8119891008174144E-3</v>
      </c>
      <c r="O608" s="19">
        <f t="shared" si="474"/>
        <v>-1.7520215633423167E-2</v>
      </c>
      <c r="P608" s="19">
        <f t="shared" si="478"/>
        <v>-6.0567010309278323E-2</v>
      </c>
      <c r="Q608" s="19">
        <f t="shared" si="476"/>
        <v>-0.28894712495674418</v>
      </c>
      <c r="R608" s="19">
        <f t="shared" si="476"/>
        <v>-0.59778160570212302</v>
      </c>
      <c r="S608" s="19">
        <f t="shared" si="476"/>
        <v>-1.3630063356509392</v>
      </c>
      <c r="T608" s="19">
        <f t="shared" si="448"/>
        <v>0.60166083275328908</v>
      </c>
      <c r="U608" s="19">
        <f t="shared" si="448"/>
        <v>2.0777018542389465</v>
      </c>
      <c r="V608" s="19">
        <f t="shared" si="448"/>
        <v>1.033308167223393</v>
      </c>
      <c r="W608" s="19">
        <f t="shared" si="479"/>
        <v>9.5490053082637021E-3</v>
      </c>
      <c r="X608" s="19">
        <f t="shared" si="480"/>
        <v>1.0116479021013097E-2</v>
      </c>
      <c r="Y608" s="19">
        <f t="shared" si="481"/>
        <v>1.0594275209228654</v>
      </c>
      <c r="Z608" s="19">
        <f t="shared" si="482"/>
        <v>1</v>
      </c>
      <c r="AA608" s="19">
        <f t="shared" si="483"/>
        <v>2.0594275209228652</v>
      </c>
      <c r="AB608" s="19">
        <f t="shared" si="484"/>
        <v>0.51442816518646772</v>
      </c>
      <c r="AC608" s="19">
        <f t="shared" si="485"/>
        <v>0.48557183481353239</v>
      </c>
      <c r="AD608" s="20">
        <f t="shared" si="486"/>
        <v>6.4657204301254321E-3</v>
      </c>
      <c r="AE608" s="21">
        <f t="shared" si="441"/>
        <v>0</v>
      </c>
      <c r="AF608" s="21">
        <f t="shared" si="449"/>
        <v>0</v>
      </c>
      <c r="AG608" s="21">
        <f t="shared" si="450"/>
        <v>0</v>
      </c>
      <c r="AH608" s="21">
        <f t="shared" si="451"/>
        <v>1</v>
      </c>
      <c r="AI608" s="21">
        <f t="shared" si="465"/>
        <v>0</v>
      </c>
      <c r="AJ608" s="21">
        <f t="shared" si="466"/>
        <v>0</v>
      </c>
      <c r="AK608" s="24">
        <f t="shared" si="442"/>
        <v>-1</v>
      </c>
      <c r="AL608" s="24">
        <f t="shared" si="452"/>
        <v>0</v>
      </c>
      <c r="AM608" s="24">
        <f t="shared" si="453"/>
        <v>0</v>
      </c>
      <c r="AN608" s="24">
        <f t="shared" si="454"/>
        <v>1</v>
      </c>
      <c r="AO608" s="24">
        <f t="shared" si="455"/>
        <v>0</v>
      </c>
      <c r="AP608" s="24">
        <f t="shared" si="467"/>
        <v>0</v>
      </c>
      <c r="AQ608" s="27">
        <f t="shared" si="443"/>
        <v>-1</v>
      </c>
      <c r="AR608" s="27">
        <f t="shared" si="456"/>
        <v>0</v>
      </c>
      <c r="AS608" s="27">
        <f t="shared" si="457"/>
        <v>1</v>
      </c>
      <c r="AT608" s="27">
        <f t="shared" si="458"/>
        <v>0</v>
      </c>
      <c r="AU608" s="27">
        <f t="shared" si="459"/>
        <v>0</v>
      </c>
      <c r="AV608" s="27">
        <f t="shared" si="468"/>
        <v>0</v>
      </c>
      <c r="AW608">
        <f t="shared" si="460"/>
        <v>115.00212356522539</v>
      </c>
      <c r="AX608">
        <f t="shared" si="461"/>
        <v>98.042214315767026</v>
      </c>
      <c r="AY608">
        <f t="shared" si="469"/>
        <v>87.28304861817179</v>
      </c>
      <c r="AZ608">
        <f t="shared" si="462"/>
        <v>0</v>
      </c>
      <c r="BA608">
        <f t="shared" si="470"/>
        <v>99.699224507053543</v>
      </c>
      <c r="BB608" s="4">
        <f t="shared" si="444"/>
        <v>0</v>
      </c>
      <c r="BC608" s="4">
        <f t="shared" si="445"/>
        <v>0</v>
      </c>
    </row>
    <row r="609" spans="1:55">
      <c r="A609" s="37">
        <v>41200</v>
      </c>
      <c r="B609" s="2" t="s">
        <v>76</v>
      </c>
      <c r="C609" s="40">
        <v>8.9700000000000006</v>
      </c>
      <c r="D609" s="19">
        <f t="shared" si="446"/>
        <v>1.1273957158962957E-2</v>
      </c>
      <c r="E609" s="19">
        <f t="shared" si="471"/>
        <v>1.3559322033898417E-2</v>
      </c>
      <c r="F609" s="19">
        <f t="shared" si="473"/>
        <v>5.2816901408450835E-2</v>
      </c>
      <c r="G609" s="19">
        <f t="shared" si="477"/>
        <v>4.4792833146697561E-3</v>
      </c>
      <c r="H609" s="19">
        <f t="shared" si="475"/>
        <v>0.93547080284611472</v>
      </c>
      <c r="I609" s="19">
        <f t="shared" si="475"/>
        <v>3.1767901091288127</v>
      </c>
      <c r="J609" s="19">
        <f t="shared" si="475"/>
        <v>0.33834637000842349</v>
      </c>
      <c r="K609" s="2" t="s">
        <v>75</v>
      </c>
      <c r="L609" s="40">
        <v>7.28</v>
      </c>
      <c r="M609" s="19">
        <f t="shared" si="447"/>
        <v>-1.3717421124828241E-3</v>
      </c>
      <c r="N609" s="19">
        <f t="shared" si="472"/>
        <v>0</v>
      </c>
      <c r="O609" s="19">
        <f t="shared" si="474"/>
        <v>-2.0188425302826309E-2</v>
      </c>
      <c r="P609" s="19">
        <f t="shared" si="478"/>
        <v>-4.4619422572178456E-2</v>
      </c>
      <c r="Q609" s="19">
        <f t="shared" si="476"/>
        <v>0</v>
      </c>
      <c r="R609" s="19">
        <f t="shared" si="476"/>
        <v>-0.71303253234807007</v>
      </c>
      <c r="S609" s="19">
        <f t="shared" si="476"/>
        <v>-1.0495729291236597</v>
      </c>
      <c r="T609" s="19">
        <f t="shared" si="448"/>
        <v>0.93547080284611472</v>
      </c>
      <c r="U609" s="19">
        <f t="shared" si="448"/>
        <v>3.8898226414768828</v>
      </c>
      <c r="V609" s="19">
        <f t="shared" si="448"/>
        <v>1.3879192991320832</v>
      </c>
      <c r="W609" s="19">
        <f t="shared" si="479"/>
        <v>9.8775528739010656E-3</v>
      </c>
      <c r="X609" s="19">
        <f t="shared" si="480"/>
        <v>9.4851204559637803E-3</v>
      </c>
      <c r="Y609" s="19">
        <f t="shared" si="481"/>
        <v>1</v>
      </c>
      <c r="Z609" s="19">
        <f t="shared" si="482"/>
        <v>1.0413734775176779</v>
      </c>
      <c r="AA609" s="19">
        <f t="shared" si="483"/>
        <v>2.0413734775176779</v>
      </c>
      <c r="AB609" s="19">
        <f t="shared" si="484"/>
        <v>0.48986626455831384</v>
      </c>
      <c r="AC609" s="19">
        <f t="shared" si="485"/>
        <v>0.51013373544168616</v>
      </c>
      <c r="AD609" s="20">
        <f t="shared" si="486"/>
        <v>-2.4114332914646269E-3</v>
      </c>
      <c r="AE609" s="21">
        <f t="shared" si="441"/>
        <v>0</v>
      </c>
      <c r="AF609" s="21">
        <f t="shared" si="449"/>
        <v>0</v>
      </c>
      <c r="AG609" s="21">
        <f t="shared" si="450"/>
        <v>0</v>
      </c>
      <c r="AH609" s="21">
        <f t="shared" si="451"/>
        <v>0</v>
      </c>
      <c r="AI609" s="21">
        <f t="shared" si="465"/>
        <v>0</v>
      </c>
      <c r="AJ609" s="21">
        <f t="shared" si="466"/>
        <v>0</v>
      </c>
      <c r="AK609" s="24">
        <f t="shared" si="442"/>
        <v>-1</v>
      </c>
      <c r="AL609" s="24">
        <f t="shared" si="452"/>
        <v>0</v>
      </c>
      <c r="AM609" s="24">
        <f t="shared" si="453"/>
        <v>1</v>
      </c>
      <c r="AN609" s="24">
        <f t="shared" si="454"/>
        <v>0</v>
      </c>
      <c r="AO609" s="24">
        <f t="shared" si="455"/>
        <v>0</v>
      </c>
      <c r="AP609" s="24">
        <f t="shared" si="467"/>
        <v>0</v>
      </c>
      <c r="AQ609" s="27">
        <f t="shared" si="443"/>
        <v>-1</v>
      </c>
      <c r="AR609" s="27">
        <f t="shared" si="456"/>
        <v>0</v>
      </c>
      <c r="AS609" s="27">
        <f t="shared" si="457"/>
        <v>2</v>
      </c>
      <c r="AT609" s="27">
        <f t="shared" si="458"/>
        <v>0</v>
      </c>
      <c r="AU609" s="27">
        <f t="shared" si="459"/>
        <v>0</v>
      </c>
      <c r="AV609" s="27">
        <f t="shared" si="468"/>
        <v>0</v>
      </c>
      <c r="AW609">
        <f t="shared" si="460"/>
        <v>115.00212356522539</v>
      </c>
      <c r="AX609">
        <f t="shared" si="461"/>
        <v>98.042214315767026</v>
      </c>
      <c r="AY609">
        <f t="shared" si="469"/>
        <v>87.28304861817179</v>
      </c>
      <c r="AZ609">
        <f t="shared" si="462"/>
        <v>0</v>
      </c>
      <c r="BA609">
        <f t="shared" si="470"/>
        <v>99.699224507053543</v>
      </c>
      <c r="BB609" s="4">
        <f t="shared" si="444"/>
        <v>0</v>
      </c>
      <c r="BC609" s="4">
        <f t="shared" si="445"/>
        <v>0</v>
      </c>
    </row>
    <row r="610" spans="1:55">
      <c r="A610" s="37">
        <v>41201</v>
      </c>
      <c r="B610" s="2" t="s">
        <v>76</v>
      </c>
      <c r="C610" s="40">
        <v>8.99</v>
      </c>
      <c r="D610" s="19">
        <f t="shared" si="446"/>
        <v>2.2296544035673993E-3</v>
      </c>
      <c r="E610" s="19">
        <f t="shared" si="471"/>
        <v>1.9274376417233553E-2</v>
      </c>
      <c r="F610" s="19">
        <f t="shared" si="473"/>
        <v>3.0963302752293528E-2</v>
      </c>
      <c r="G610" s="19">
        <f t="shared" si="477"/>
        <v>1.124859392575924E-2</v>
      </c>
      <c r="H610" s="19">
        <f t="shared" si="475"/>
        <v>1.3200044057591154</v>
      </c>
      <c r="I610" s="19">
        <f t="shared" si="475"/>
        <v>1.7135980237187152</v>
      </c>
      <c r="J610" s="19">
        <f t="shared" si="475"/>
        <v>0.85730846772250413</v>
      </c>
      <c r="K610" s="2" t="s">
        <v>75</v>
      </c>
      <c r="L610" s="40">
        <v>7.33</v>
      </c>
      <c r="M610" s="19">
        <f t="shared" si="447"/>
        <v>6.8681318681318437E-3</v>
      </c>
      <c r="N610" s="19">
        <f t="shared" si="472"/>
        <v>1.3661202185792057E-3</v>
      </c>
      <c r="O610" s="19">
        <f t="shared" si="474"/>
        <v>-1.2129380053908336E-2</v>
      </c>
      <c r="P610" s="19">
        <f t="shared" si="478"/>
        <v>-5.6628056628056568E-2</v>
      </c>
      <c r="Q610" s="19">
        <f t="shared" si="476"/>
        <v>5.9938200792932113E-2</v>
      </c>
      <c r="R610" s="19">
        <f t="shared" si="476"/>
        <v>-0.4473682263463758</v>
      </c>
      <c r="S610" s="19">
        <f t="shared" si="476"/>
        <v>-1.3915035684652994</v>
      </c>
      <c r="T610" s="19">
        <f t="shared" si="448"/>
        <v>1.2600662049661833</v>
      </c>
      <c r="U610" s="19">
        <f t="shared" si="448"/>
        <v>2.160966250065091</v>
      </c>
      <c r="V610" s="19">
        <f t="shared" si="448"/>
        <v>2.2488120361878035</v>
      </c>
      <c r="W610" s="19">
        <f t="shared" si="479"/>
        <v>9.8215450392340597E-3</v>
      </c>
      <c r="X610" s="19">
        <f t="shared" si="480"/>
        <v>8.282832166388563E-3</v>
      </c>
      <c r="Y610" s="19">
        <f t="shared" si="481"/>
        <v>1</v>
      </c>
      <c r="Z610" s="19">
        <f t="shared" si="482"/>
        <v>1.185771345106996</v>
      </c>
      <c r="AA610" s="19">
        <f t="shared" si="483"/>
        <v>2.1857713451069962</v>
      </c>
      <c r="AB610" s="19">
        <f t="shared" si="484"/>
        <v>0.45750439644044688</v>
      </c>
      <c r="AC610" s="19">
        <f t="shared" si="485"/>
        <v>0.54249560355955306</v>
      </c>
      <c r="AD610" s="20">
        <f t="shared" si="486"/>
        <v>-3.2846214765751384E-3</v>
      </c>
      <c r="AE610" s="21">
        <f t="shared" si="441"/>
        <v>-1</v>
      </c>
      <c r="AF610" s="21">
        <f t="shared" si="449"/>
        <v>0</v>
      </c>
      <c r="AG610" s="21">
        <f t="shared" si="450"/>
        <v>1</v>
      </c>
      <c r="AH610" s="21">
        <f t="shared" si="451"/>
        <v>0</v>
      </c>
      <c r="AI610" s="21">
        <f t="shared" si="465"/>
        <v>0</v>
      </c>
      <c r="AJ610" s="21">
        <f t="shared" si="466"/>
        <v>0</v>
      </c>
      <c r="AK610" s="24">
        <f t="shared" si="442"/>
        <v>-1</v>
      </c>
      <c r="AL610" s="24">
        <f t="shared" si="452"/>
        <v>0</v>
      </c>
      <c r="AM610" s="24">
        <f t="shared" si="453"/>
        <v>2</v>
      </c>
      <c r="AN610" s="24">
        <f t="shared" si="454"/>
        <v>0</v>
      </c>
      <c r="AO610" s="24">
        <f t="shared" si="455"/>
        <v>0</v>
      </c>
      <c r="AP610" s="24">
        <f t="shared" si="467"/>
        <v>0</v>
      </c>
      <c r="AQ610" s="27">
        <f t="shared" si="443"/>
        <v>-1</v>
      </c>
      <c r="AR610" s="27">
        <f t="shared" si="456"/>
        <v>0</v>
      </c>
      <c r="AS610" s="27">
        <f t="shared" si="457"/>
        <v>3</v>
      </c>
      <c r="AT610" s="27">
        <f t="shared" si="458"/>
        <v>0</v>
      </c>
      <c r="AU610" s="27">
        <f t="shared" si="459"/>
        <v>0</v>
      </c>
      <c r="AV610" s="27">
        <f t="shared" si="468"/>
        <v>0</v>
      </c>
      <c r="AW610">
        <f t="shared" si="460"/>
        <v>115.00212356522539</v>
      </c>
      <c r="AX610">
        <f t="shared" si="461"/>
        <v>98.042214315767026</v>
      </c>
      <c r="AY610">
        <f t="shared" si="469"/>
        <v>87.28304861817179</v>
      </c>
      <c r="AZ610">
        <f t="shared" si="462"/>
        <v>0</v>
      </c>
      <c r="BA610">
        <f t="shared" si="470"/>
        <v>99.699224507053543</v>
      </c>
      <c r="BB610" s="4">
        <f t="shared" si="444"/>
        <v>1</v>
      </c>
      <c r="BC610" s="4">
        <f t="shared" si="445"/>
        <v>1</v>
      </c>
    </row>
    <row r="611" spans="1:55">
      <c r="A611" s="37">
        <v>41204</v>
      </c>
      <c r="B611" s="2" t="s">
        <v>76</v>
      </c>
      <c r="C611" s="40">
        <v>8.94</v>
      </c>
      <c r="D611" s="19">
        <f t="shared" si="446"/>
        <v>-5.5617352614016364E-3</v>
      </c>
      <c r="E611" s="19">
        <f t="shared" si="471"/>
        <v>1.0169491525423712E-2</v>
      </c>
      <c r="F611" s="19">
        <f t="shared" si="473"/>
        <v>1.8223234624145802E-2</v>
      </c>
      <c r="G611" s="19">
        <f t="shared" si="477"/>
        <v>-1.1173184357541662E-3</v>
      </c>
      <c r="H611" s="19">
        <f t="shared" si="475"/>
        <v>0.6878423759706298</v>
      </c>
      <c r="I611" s="19">
        <f t="shared" si="475"/>
        <v>0.98265378324132635</v>
      </c>
      <c r="J611" s="19">
        <f t="shared" si="475"/>
        <v>-8.5125617008555837E-2</v>
      </c>
      <c r="K611" s="2" t="s">
        <v>75</v>
      </c>
      <c r="L611" s="40">
        <v>7.34</v>
      </c>
      <c r="M611" s="19">
        <f t="shared" si="447"/>
        <v>1.364256480218252E-3</v>
      </c>
      <c r="N611" s="19">
        <f t="shared" si="472"/>
        <v>6.8587105624142415E-3</v>
      </c>
      <c r="O611" s="19">
        <f t="shared" si="474"/>
        <v>-1.3440860215053835E-2</v>
      </c>
      <c r="P611" s="19">
        <f t="shared" si="478"/>
        <v>-4.3024771838331172E-2</v>
      </c>
      <c r="Q611" s="19">
        <f t="shared" si="476"/>
        <v>0.31420362266867458</v>
      </c>
      <c r="R611" s="19">
        <f t="shared" si="476"/>
        <v>-0.51835418803476652</v>
      </c>
      <c r="S611" s="19">
        <f t="shared" si="476"/>
        <v>-1.112006041778435</v>
      </c>
      <c r="T611" s="19">
        <f t="shared" si="448"/>
        <v>0.37363875330195523</v>
      </c>
      <c r="U611" s="19">
        <f t="shared" si="448"/>
        <v>1.5010079712760929</v>
      </c>
      <c r="V611" s="19">
        <f t="shared" si="448"/>
        <v>1.0268804247698791</v>
      </c>
      <c r="W611" s="19">
        <f t="shared" si="479"/>
        <v>9.8019800603452775E-3</v>
      </c>
      <c r="X611" s="19">
        <f t="shared" si="480"/>
        <v>7.985241258748773E-3</v>
      </c>
      <c r="Y611" s="19">
        <f t="shared" si="481"/>
        <v>1</v>
      </c>
      <c r="Z611" s="19">
        <f t="shared" si="482"/>
        <v>1.227512074178855</v>
      </c>
      <c r="AA611" s="19">
        <f t="shared" si="483"/>
        <v>2.227512074178855</v>
      </c>
      <c r="AB611" s="19">
        <f t="shared" si="484"/>
        <v>0.448931348831695</v>
      </c>
      <c r="AC611" s="19">
        <f t="shared" si="485"/>
        <v>0.55106865116830506</v>
      </c>
      <c r="AD611" s="20">
        <f t="shared" si="486"/>
        <v>-7.5225420254924347E-3</v>
      </c>
      <c r="AE611" s="21">
        <f t="shared" si="441"/>
        <v>0</v>
      </c>
      <c r="AF611" s="21">
        <f t="shared" si="449"/>
        <v>0</v>
      </c>
      <c r="AG611" s="21">
        <f t="shared" si="450"/>
        <v>0</v>
      </c>
      <c r="AH611" s="21">
        <f t="shared" si="451"/>
        <v>0</v>
      </c>
      <c r="AI611" s="21">
        <f t="shared" si="465"/>
        <v>0</v>
      </c>
      <c r="AJ611" s="21">
        <f t="shared" si="466"/>
        <v>0</v>
      </c>
      <c r="AK611" s="24">
        <f t="shared" si="442"/>
        <v>-1</v>
      </c>
      <c r="AL611" s="24">
        <f t="shared" si="452"/>
        <v>0</v>
      </c>
      <c r="AM611" s="24">
        <f t="shared" si="453"/>
        <v>3</v>
      </c>
      <c r="AN611" s="24">
        <f t="shared" si="454"/>
        <v>0</v>
      </c>
      <c r="AO611" s="24">
        <f t="shared" si="455"/>
        <v>0</v>
      </c>
      <c r="AP611" s="24">
        <f t="shared" si="467"/>
        <v>0</v>
      </c>
      <c r="AQ611" s="27">
        <f t="shared" si="443"/>
        <v>-1</v>
      </c>
      <c r="AR611" s="27">
        <f t="shared" si="456"/>
        <v>0</v>
      </c>
      <c r="AS611" s="27">
        <f t="shared" si="457"/>
        <v>4</v>
      </c>
      <c r="AT611" s="27">
        <f t="shared" si="458"/>
        <v>0</v>
      </c>
      <c r="AU611" s="27">
        <f t="shared" si="459"/>
        <v>0</v>
      </c>
      <c r="AV611" s="27">
        <f t="shared" si="468"/>
        <v>0</v>
      </c>
      <c r="AW611">
        <f t="shared" si="460"/>
        <v>115.00212356522539</v>
      </c>
      <c r="AX611">
        <f t="shared" si="461"/>
        <v>98.042214315767026</v>
      </c>
      <c r="AY611">
        <f t="shared" si="469"/>
        <v>87.28304861817179</v>
      </c>
      <c r="AZ611">
        <f t="shared" si="462"/>
        <v>0</v>
      </c>
      <c r="BA611">
        <f t="shared" si="470"/>
        <v>99.699224507053543</v>
      </c>
      <c r="BB611" s="4">
        <f t="shared" si="444"/>
        <v>0</v>
      </c>
      <c r="BC611" s="4">
        <f t="shared" si="445"/>
        <v>0</v>
      </c>
    </row>
    <row r="612" spans="1:55">
      <c r="A612" s="37">
        <v>41205</v>
      </c>
      <c r="B612" s="2" t="s">
        <v>76</v>
      </c>
      <c r="C612" s="40">
        <v>8.85</v>
      </c>
      <c r="D612" s="19">
        <f t="shared" si="446"/>
        <v>-1.0067114093959717E-2</v>
      </c>
      <c r="E612" s="19">
        <f t="shared" si="471"/>
        <v>-1.1286681715575381E-3</v>
      </c>
      <c r="F612" s="19">
        <f t="shared" si="473"/>
        <v>1.490825688073383E-2</v>
      </c>
      <c r="G612" s="19">
        <f t="shared" si="477"/>
        <v>-4.4994375703038157E-3</v>
      </c>
      <c r="H612" s="19">
        <f t="shared" si="475"/>
        <v>-7.6063123992531137E-2</v>
      </c>
      <c r="I612" s="19">
        <f t="shared" si="475"/>
        <v>0.79954703779733971</v>
      </c>
      <c r="J612" s="19">
        <f t="shared" si="475"/>
        <v>-0.34288379230758353</v>
      </c>
      <c r="K612" s="2" t="s">
        <v>75</v>
      </c>
      <c r="L612" s="40">
        <v>7.38</v>
      </c>
      <c r="M612" s="19">
        <f t="shared" si="447"/>
        <v>5.449591280653956E-3</v>
      </c>
      <c r="N612" s="19">
        <f t="shared" si="472"/>
        <v>1.6528925619834725E-2</v>
      </c>
      <c r="O612" s="19">
        <f t="shared" si="474"/>
        <v>-2.7027027027027649E-3</v>
      </c>
      <c r="P612" s="19">
        <f t="shared" si="478"/>
        <v>-2.89473684210526E-2</v>
      </c>
      <c r="Q612" s="19">
        <f t="shared" si="476"/>
        <v>0.77726042996515354</v>
      </c>
      <c r="R612" s="19">
        <f t="shared" si="476"/>
        <v>-0.11089969909928245</v>
      </c>
      <c r="S612" s="19">
        <f t="shared" si="476"/>
        <v>-0.8000879977452463</v>
      </c>
      <c r="T612" s="19">
        <f t="shared" si="448"/>
        <v>-0.85332355395768467</v>
      </c>
      <c r="U612" s="19">
        <f t="shared" si="448"/>
        <v>0.91044673689662214</v>
      </c>
      <c r="V612" s="19">
        <f t="shared" si="448"/>
        <v>0.45720420543766277</v>
      </c>
      <c r="W612" s="19">
        <f t="shared" si="479"/>
        <v>9.950579862090754E-3</v>
      </c>
      <c r="X612" s="19">
        <f t="shared" si="480"/>
        <v>7.9816981253069148E-3</v>
      </c>
      <c r="Y612" s="19">
        <f t="shared" si="481"/>
        <v>1</v>
      </c>
      <c r="Z612" s="19">
        <f t="shared" si="482"/>
        <v>1.2466745429197914</v>
      </c>
      <c r="AA612" s="19">
        <f t="shared" si="483"/>
        <v>2.2466745429197914</v>
      </c>
      <c r="AB612" s="19">
        <f t="shared" si="484"/>
        <v>0.44510229714909849</v>
      </c>
      <c r="AC612" s="19">
        <f t="shared" si="485"/>
        <v>0.55489770285090156</v>
      </c>
      <c r="AD612" s="20">
        <f t="shared" si="486"/>
        <v>2.4895345754598591E-4</v>
      </c>
      <c r="AE612" s="21">
        <f t="shared" si="441"/>
        <v>0</v>
      </c>
      <c r="AF612" s="21">
        <f t="shared" si="449"/>
        <v>0</v>
      </c>
      <c r="AG612" s="21">
        <f t="shared" si="450"/>
        <v>0</v>
      </c>
      <c r="AH612" s="21">
        <f t="shared" si="451"/>
        <v>0</v>
      </c>
      <c r="AI612" s="21">
        <f t="shared" si="465"/>
        <v>0</v>
      </c>
      <c r="AJ612" s="21">
        <f t="shared" si="466"/>
        <v>0</v>
      </c>
      <c r="AK612" s="24">
        <f t="shared" si="442"/>
        <v>0</v>
      </c>
      <c r="AL612" s="24">
        <f t="shared" si="452"/>
        <v>0</v>
      </c>
      <c r="AM612" s="24">
        <f t="shared" si="453"/>
        <v>0</v>
      </c>
      <c r="AN612" s="24">
        <f t="shared" si="454"/>
        <v>0</v>
      </c>
      <c r="AO612" s="24">
        <f t="shared" si="455"/>
        <v>0</v>
      </c>
      <c r="AP612" s="24">
        <f t="shared" si="467"/>
        <v>0</v>
      </c>
      <c r="AQ612" s="27">
        <f t="shared" si="443"/>
        <v>0</v>
      </c>
      <c r="AR612" s="27">
        <f t="shared" si="456"/>
        <v>0</v>
      </c>
      <c r="AS612" s="27">
        <f t="shared" si="457"/>
        <v>0</v>
      </c>
      <c r="AT612" s="27">
        <f t="shared" si="458"/>
        <v>0</v>
      </c>
      <c r="AU612" s="27">
        <f t="shared" si="459"/>
        <v>0</v>
      </c>
      <c r="AV612" s="27">
        <f t="shared" si="468"/>
        <v>0</v>
      </c>
      <c r="AW612">
        <f t="shared" si="460"/>
        <v>115.00212356522539</v>
      </c>
      <c r="AX612">
        <f t="shared" si="461"/>
        <v>98.042214315767026</v>
      </c>
      <c r="AY612">
        <f t="shared" si="469"/>
        <v>87.28304861817179</v>
      </c>
      <c r="AZ612">
        <f t="shared" si="462"/>
        <v>0</v>
      </c>
      <c r="BA612">
        <f t="shared" si="470"/>
        <v>99.699224507053543</v>
      </c>
      <c r="BB612" s="4">
        <f t="shared" si="444"/>
        <v>0</v>
      </c>
      <c r="BC612" s="4">
        <f t="shared" si="445"/>
        <v>0</v>
      </c>
    </row>
    <row r="613" spans="1:55">
      <c r="A613" s="37">
        <v>41206</v>
      </c>
      <c r="B613" s="2" t="s">
        <v>76</v>
      </c>
      <c r="C613" s="40">
        <v>8.84</v>
      </c>
      <c r="D613" s="19">
        <f t="shared" si="446"/>
        <v>-1.1299435028248347E-3</v>
      </c>
      <c r="E613" s="19">
        <f t="shared" si="471"/>
        <v>-3.3821871476887671E-3</v>
      </c>
      <c r="F613" s="19">
        <f t="shared" si="473"/>
        <v>1.1325028312570539E-3</v>
      </c>
      <c r="G613" s="19">
        <f t="shared" si="477"/>
        <v>6.8337129840547271E-3</v>
      </c>
      <c r="H613" s="19">
        <f t="shared" si="475"/>
        <v>-0.22801734078331312</v>
      </c>
      <c r="I613" s="19">
        <f t="shared" si="475"/>
        <v>6.0379556587739844E-2</v>
      </c>
      <c r="J613" s="19">
        <f t="shared" si="475"/>
        <v>0.52575147447088955</v>
      </c>
      <c r="K613" s="2" t="s">
        <v>75</v>
      </c>
      <c r="L613" s="40">
        <v>7.37</v>
      </c>
      <c r="M613" s="19">
        <f t="shared" si="447"/>
        <v>-1.3550135501354725E-3</v>
      </c>
      <c r="N613" s="19">
        <f t="shared" si="472"/>
        <v>1.0973936899862835E-2</v>
      </c>
      <c r="O613" s="19">
        <f t="shared" si="474"/>
        <v>4.0871934604904975E-3</v>
      </c>
      <c r="P613" s="19">
        <f t="shared" si="478"/>
        <v>-2.384105960264897E-2</v>
      </c>
      <c r="Q613" s="19">
        <f t="shared" si="476"/>
        <v>0.50838234977766572</v>
      </c>
      <c r="R613" s="19">
        <f t="shared" si="476"/>
        <v>0.1700757463724489</v>
      </c>
      <c r="S613" s="19">
        <f t="shared" si="476"/>
        <v>-0.68731834759020705</v>
      </c>
      <c r="T613" s="19">
        <f t="shared" si="448"/>
        <v>-0.73639969056097887</v>
      </c>
      <c r="U613" s="19">
        <f t="shared" si="448"/>
        <v>-0.10969618978470906</v>
      </c>
      <c r="V613" s="19">
        <f t="shared" si="448"/>
        <v>1.2130698220610965</v>
      </c>
      <c r="W613" s="19">
        <f t="shared" si="479"/>
        <v>9.5342433987301266E-3</v>
      </c>
      <c r="X613" s="19">
        <f t="shared" si="480"/>
        <v>7.8895231631464172E-3</v>
      </c>
      <c r="Y613" s="19">
        <f t="shared" si="481"/>
        <v>1</v>
      </c>
      <c r="Z613" s="19">
        <f t="shared" si="482"/>
        <v>1.2084689025651811</v>
      </c>
      <c r="AA613" s="19">
        <f t="shared" si="483"/>
        <v>2.2084689025651811</v>
      </c>
      <c r="AB613" s="19">
        <f t="shared" si="484"/>
        <v>0.45280239121251825</v>
      </c>
      <c r="AC613" s="19">
        <f t="shared" si="485"/>
        <v>0.5471976087874818</v>
      </c>
      <c r="AD613" s="20">
        <f t="shared" si="486"/>
        <v>-7.4246622630592962E-4</v>
      </c>
      <c r="AE613" s="21">
        <f t="shared" si="441"/>
        <v>0</v>
      </c>
      <c r="AF613" s="21">
        <f t="shared" si="449"/>
        <v>0</v>
      </c>
      <c r="AG613" s="21">
        <f t="shared" si="450"/>
        <v>0</v>
      </c>
      <c r="AH613" s="21">
        <f t="shared" si="451"/>
        <v>0</v>
      </c>
      <c r="AI613" s="21">
        <f t="shared" si="465"/>
        <v>0</v>
      </c>
      <c r="AJ613" s="21">
        <f t="shared" si="466"/>
        <v>0</v>
      </c>
      <c r="AK613" s="24">
        <f t="shared" si="442"/>
        <v>0</v>
      </c>
      <c r="AL613" s="24">
        <f t="shared" si="452"/>
        <v>0</v>
      </c>
      <c r="AM613" s="24">
        <f t="shared" si="453"/>
        <v>0</v>
      </c>
      <c r="AN613" s="24">
        <f t="shared" si="454"/>
        <v>0</v>
      </c>
      <c r="AO613" s="24">
        <f t="shared" si="455"/>
        <v>0</v>
      </c>
      <c r="AP613" s="24">
        <f t="shared" si="467"/>
        <v>0</v>
      </c>
      <c r="AQ613" s="27">
        <f t="shared" si="443"/>
        <v>-1</v>
      </c>
      <c r="AR613" s="27">
        <f t="shared" si="456"/>
        <v>0</v>
      </c>
      <c r="AS613" s="27">
        <f t="shared" si="457"/>
        <v>1</v>
      </c>
      <c r="AT613" s="27">
        <f t="shared" si="458"/>
        <v>0</v>
      </c>
      <c r="AU613" s="27">
        <f t="shared" si="459"/>
        <v>0</v>
      </c>
      <c r="AV613" s="27">
        <f t="shared" si="468"/>
        <v>0</v>
      </c>
      <c r="AW613">
        <f t="shared" si="460"/>
        <v>115.00212356522539</v>
      </c>
      <c r="AX613">
        <f t="shared" si="461"/>
        <v>98.042214315767026</v>
      </c>
      <c r="AY613">
        <f t="shared" si="469"/>
        <v>87.28304861817179</v>
      </c>
      <c r="AZ613">
        <f t="shared" si="462"/>
        <v>0</v>
      </c>
      <c r="BA613">
        <f t="shared" si="470"/>
        <v>99.699224507053543</v>
      </c>
      <c r="BB613" s="4">
        <f t="shared" si="444"/>
        <v>0</v>
      </c>
      <c r="BC613" s="4">
        <f t="shared" si="445"/>
        <v>0</v>
      </c>
    </row>
    <row r="614" spans="1:55">
      <c r="A614" s="37">
        <v>41207</v>
      </c>
      <c r="B614" s="2" t="s">
        <v>76</v>
      </c>
      <c r="C614" s="40">
        <v>8.84</v>
      </c>
      <c r="D614" s="19">
        <f t="shared" si="446"/>
        <v>0</v>
      </c>
      <c r="E614" s="19">
        <f t="shared" si="471"/>
        <v>-1.4492753623188493E-2</v>
      </c>
      <c r="F614" s="19">
        <f t="shared" si="473"/>
        <v>-1.1299435028248347E-3</v>
      </c>
      <c r="G614" s="19">
        <f t="shared" si="477"/>
        <v>6.8337129840547271E-3</v>
      </c>
      <c r="H614" s="19">
        <f t="shared" si="475"/>
        <v>-0.97832637603650685</v>
      </c>
      <c r="I614" s="19">
        <f t="shared" si="475"/>
        <v>-6.0392296170176739E-2</v>
      </c>
      <c r="J614" s="19">
        <f t="shared" si="475"/>
        <v>0.52450285441999434</v>
      </c>
      <c r="K614" s="2" t="s">
        <v>75</v>
      </c>
      <c r="L614" s="40">
        <v>7.38</v>
      </c>
      <c r="M614" s="19">
        <f t="shared" si="447"/>
        <v>1.3568521031207309E-3</v>
      </c>
      <c r="N614" s="19">
        <f t="shared" si="472"/>
        <v>1.3736263736263687E-2</v>
      </c>
      <c r="O614" s="19">
        <f t="shared" si="474"/>
        <v>1.3736263736263687E-2</v>
      </c>
      <c r="P614" s="19">
        <f t="shared" si="478"/>
        <v>-2.7667984189723317E-2</v>
      </c>
      <c r="Q614" s="19">
        <f t="shared" si="476"/>
        <v>0.62966783973699203</v>
      </c>
      <c r="R614" s="19">
        <f t="shared" si="476"/>
        <v>0.57022190690748331</v>
      </c>
      <c r="S614" s="19">
        <f t="shared" si="476"/>
        <v>-0.82124201610637093</v>
      </c>
      <c r="T614" s="19">
        <f t="shared" si="448"/>
        <v>-1.6079942157734988</v>
      </c>
      <c r="U614" s="19">
        <f t="shared" si="448"/>
        <v>-0.63061420307766003</v>
      </c>
      <c r="V614" s="19">
        <f t="shared" si="448"/>
        <v>1.3457448705263653</v>
      </c>
      <c r="W614" s="19">
        <f t="shared" si="479"/>
        <v>9.5342433987301266E-3</v>
      </c>
      <c r="X614" s="19">
        <f t="shared" si="480"/>
        <v>7.7675880106940062E-3</v>
      </c>
      <c r="Y614" s="19">
        <f t="shared" si="481"/>
        <v>1</v>
      </c>
      <c r="Z614" s="19">
        <f t="shared" si="482"/>
        <v>1.2274393782991428</v>
      </c>
      <c r="AA614" s="19">
        <f t="shared" si="483"/>
        <v>2.2274393782991426</v>
      </c>
      <c r="AB614" s="19">
        <f t="shared" si="484"/>
        <v>0.44894600039063381</v>
      </c>
      <c r="AC614" s="19">
        <f t="shared" si="485"/>
        <v>0.5510539996093663</v>
      </c>
      <c r="AD614" s="20">
        <f t="shared" si="486"/>
        <v>-1.7624005693375007E-3</v>
      </c>
      <c r="AE614" s="21">
        <f t="shared" si="441"/>
        <v>1</v>
      </c>
      <c r="AF614" s="21">
        <f t="shared" si="449"/>
        <v>0</v>
      </c>
      <c r="AG614" s="21">
        <f t="shared" si="450"/>
        <v>1</v>
      </c>
      <c r="AH614" s="21">
        <f t="shared" si="451"/>
        <v>0</v>
      </c>
      <c r="AI614" s="21">
        <f t="shared" si="465"/>
        <v>1</v>
      </c>
      <c r="AJ614" s="21">
        <f t="shared" si="466"/>
        <v>-1.7624005693375007E-3</v>
      </c>
      <c r="AK614" s="24">
        <f t="shared" si="442"/>
        <v>0</v>
      </c>
      <c r="AL614" s="24">
        <f t="shared" si="452"/>
        <v>0</v>
      </c>
      <c r="AM614" s="24">
        <f t="shared" si="453"/>
        <v>0</v>
      </c>
      <c r="AN614" s="24">
        <f t="shared" si="454"/>
        <v>0</v>
      </c>
      <c r="AO614" s="24">
        <f t="shared" si="455"/>
        <v>0</v>
      </c>
      <c r="AP614" s="24">
        <f t="shared" si="467"/>
        <v>0</v>
      </c>
      <c r="AQ614" s="27">
        <f t="shared" si="443"/>
        <v>-1</v>
      </c>
      <c r="AR614" s="27">
        <f t="shared" si="456"/>
        <v>0</v>
      </c>
      <c r="AS614" s="27">
        <f t="shared" si="457"/>
        <v>2</v>
      </c>
      <c r="AT614" s="27">
        <f t="shared" si="458"/>
        <v>0</v>
      </c>
      <c r="AU614" s="27">
        <f t="shared" si="459"/>
        <v>0</v>
      </c>
      <c r="AV614" s="27">
        <f t="shared" si="468"/>
        <v>0</v>
      </c>
      <c r="AW614">
        <f t="shared" si="460"/>
        <v>114.79944375717901</v>
      </c>
      <c r="AX614">
        <f t="shared" si="461"/>
        <v>98.042214315767026</v>
      </c>
      <c r="AY614">
        <f t="shared" si="469"/>
        <v>87.28304861817179</v>
      </c>
      <c r="AZ614">
        <f t="shared" si="462"/>
        <v>-5.8746685644583355E-4</v>
      </c>
      <c r="BA614">
        <f t="shared" si="470"/>
        <v>99.640654517042293</v>
      </c>
      <c r="BB614" s="4">
        <f t="shared" si="444"/>
        <v>-1</v>
      </c>
      <c r="BC614" s="4">
        <f t="shared" si="445"/>
        <v>0</v>
      </c>
    </row>
    <row r="615" spans="1:55">
      <c r="A615" s="37">
        <v>41208</v>
      </c>
      <c r="B615" s="2" t="s">
        <v>76</v>
      </c>
      <c r="C615" s="40">
        <v>8.82</v>
      </c>
      <c r="D615" s="19">
        <f t="shared" si="446"/>
        <v>-2.2624434389139788E-3</v>
      </c>
      <c r="E615" s="19">
        <f t="shared" si="471"/>
        <v>-1.8909899888765288E-2</v>
      </c>
      <c r="F615" s="19">
        <f t="shared" si="473"/>
        <v>0</v>
      </c>
      <c r="G615" s="19">
        <f t="shared" si="477"/>
        <v>2.2016222479721841E-2</v>
      </c>
      <c r="H615" s="19">
        <f t="shared" si="475"/>
        <v>-1.2685040513458414</v>
      </c>
      <c r="I615" s="19">
        <f t="shared" si="475"/>
        <v>0</v>
      </c>
      <c r="J615" s="19">
        <f t="shared" si="475"/>
        <v>1.6833806560540863</v>
      </c>
      <c r="K615" s="2" t="s">
        <v>75</v>
      </c>
      <c r="L615" s="40">
        <v>7.39</v>
      </c>
      <c r="M615" s="19">
        <f t="shared" si="447"/>
        <v>1.3550135501354725E-3</v>
      </c>
      <c r="N615" s="19">
        <f t="shared" si="472"/>
        <v>8.1855388813096321E-3</v>
      </c>
      <c r="O615" s="19">
        <f t="shared" si="474"/>
        <v>9.5628415300545618E-3</v>
      </c>
      <c r="P615" s="19">
        <f t="shared" si="478"/>
        <v>-3.6505867014341623E-2</v>
      </c>
      <c r="Q615" s="19">
        <f t="shared" si="476"/>
        <v>0.37072204505749046</v>
      </c>
      <c r="R615" s="19">
        <f t="shared" si="476"/>
        <v>0.39469189103009733</v>
      </c>
      <c r="S615" s="19">
        <f t="shared" si="476"/>
        <v>-1.1224397170329856</v>
      </c>
      <c r="T615" s="19">
        <f t="shared" si="448"/>
        <v>-1.6392260964033318</v>
      </c>
      <c r="U615" s="19">
        <f t="shared" si="448"/>
        <v>-0.39469189103009733</v>
      </c>
      <c r="V615" s="19">
        <f t="shared" si="448"/>
        <v>2.8058203730870721</v>
      </c>
      <c r="W615" s="19">
        <f t="shared" si="479"/>
        <v>8.6390240949817849E-3</v>
      </c>
      <c r="X615" s="19">
        <f t="shared" si="480"/>
        <v>7.2825396632921202E-3</v>
      </c>
      <c r="Y615" s="19">
        <f t="shared" si="481"/>
        <v>1</v>
      </c>
      <c r="Z615" s="19">
        <f t="shared" si="482"/>
        <v>1.1862652995255307</v>
      </c>
      <c r="AA615" s="19">
        <f t="shared" si="483"/>
        <v>2.1862652995255307</v>
      </c>
      <c r="AB615" s="19">
        <f t="shared" si="484"/>
        <v>0.45740103006575766</v>
      </c>
      <c r="AC615" s="19">
        <f t="shared" si="485"/>
        <v>0.54259896993424228</v>
      </c>
      <c r="AD615" s="20">
        <f t="shared" si="486"/>
        <v>-7.6042936874543311E-3</v>
      </c>
      <c r="AE615" s="21">
        <f t="shared" si="441"/>
        <v>1</v>
      </c>
      <c r="AF615" s="21">
        <f t="shared" si="449"/>
        <v>0</v>
      </c>
      <c r="AG615" s="21">
        <f t="shared" si="450"/>
        <v>2</v>
      </c>
      <c r="AH615" s="21">
        <f t="shared" si="451"/>
        <v>0</v>
      </c>
      <c r="AI615" s="21">
        <f t="shared" si="465"/>
        <v>1</v>
      </c>
      <c r="AJ615" s="21">
        <f t="shared" si="466"/>
        <v>-7.6042936874543311E-3</v>
      </c>
      <c r="AK615" s="24">
        <f t="shared" si="442"/>
        <v>0</v>
      </c>
      <c r="AL615" s="24">
        <f t="shared" si="452"/>
        <v>0</v>
      </c>
      <c r="AM615" s="24">
        <f t="shared" si="453"/>
        <v>0</v>
      </c>
      <c r="AN615" s="24">
        <f t="shared" si="454"/>
        <v>0</v>
      </c>
      <c r="AO615" s="24">
        <f t="shared" si="455"/>
        <v>0</v>
      </c>
      <c r="AP615" s="24">
        <f t="shared" si="467"/>
        <v>0</v>
      </c>
      <c r="AQ615" s="27">
        <f t="shared" si="443"/>
        <v>-1</v>
      </c>
      <c r="AR615" s="27">
        <f t="shared" si="456"/>
        <v>0</v>
      </c>
      <c r="AS615" s="27">
        <f t="shared" si="457"/>
        <v>3</v>
      </c>
      <c r="AT615" s="27">
        <f t="shared" si="458"/>
        <v>0</v>
      </c>
      <c r="AU615" s="27">
        <f t="shared" si="459"/>
        <v>0</v>
      </c>
      <c r="AV615" s="27">
        <f t="shared" si="468"/>
        <v>0</v>
      </c>
      <c r="AW615">
        <f t="shared" si="460"/>
        <v>113.92647507169302</v>
      </c>
      <c r="AX615">
        <f t="shared" si="461"/>
        <v>98.042214315767026</v>
      </c>
      <c r="AY615">
        <f t="shared" si="469"/>
        <v>87.28304861817179</v>
      </c>
      <c r="AZ615">
        <f t="shared" si="462"/>
        <v>-2.5347645624847772E-3</v>
      </c>
      <c r="BA615">
        <f t="shared" si="470"/>
        <v>99.388088916989702</v>
      </c>
      <c r="BB615" s="4">
        <f t="shared" si="444"/>
        <v>-1</v>
      </c>
      <c r="BC615" s="4">
        <f t="shared" si="445"/>
        <v>0</v>
      </c>
    </row>
    <row r="616" spans="1:55">
      <c r="A616" s="37">
        <v>41211</v>
      </c>
      <c r="B616" s="2" t="s">
        <v>76</v>
      </c>
      <c r="C616" s="40">
        <v>8.73</v>
      </c>
      <c r="D616" s="19">
        <f t="shared" si="446"/>
        <v>-1.0204081632653045E-2</v>
      </c>
      <c r="E616" s="19">
        <f t="shared" si="471"/>
        <v>-2.3489932885905937E-2</v>
      </c>
      <c r="F616" s="19">
        <f t="shared" si="473"/>
        <v>-1.3559322033898218E-2</v>
      </c>
      <c r="G616" s="19">
        <f t="shared" si="477"/>
        <v>6.9204152249135523E-3</v>
      </c>
      <c r="H616" s="19">
        <f t="shared" si="475"/>
        <v>-1.5782779757334398</v>
      </c>
      <c r="I616" s="19">
        <f t="shared" si="475"/>
        <v>-0.72912916340833001</v>
      </c>
      <c r="J616" s="19">
        <f t="shared" si="475"/>
        <v>0.51211619792479701</v>
      </c>
      <c r="K616" s="2" t="s">
        <v>75</v>
      </c>
      <c r="L616" s="40">
        <v>7.43</v>
      </c>
      <c r="M616" s="19">
        <f t="shared" si="447"/>
        <v>5.4127198917456069E-3</v>
      </c>
      <c r="N616" s="19">
        <f t="shared" si="472"/>
        <v>1.2261580381471371E-2</v>
      </c>
      <c r="O616" s="19">
        <f t="shared" si="474"/>
        <v>1.9204389574759902E-2</v>
      </c>
      <c r="P616" s="19">
        <f t="shared" si="478"/>
        <v>-6.68449197860972E-3</v>
      </c>
      <c r="Q616" s="19">
        <f t="shared" si="476"/>
        <v>0.55177543383192329</v>
      </c>
      <c r="R616" s="19">
        <f t="shared" si="476"/>
        <v>0.80140628778512624</v>
      </c>
      <c r="S616" s="19">
        <f t="shared" si="476"/>
        <v>-0.21280023273165891</v>
      </c>
      <c r="T616" s="19">
        <f t="shared" si="448"/>
        <v>-2.1300534095653632</v>
      </c>
      <c r="U616" s="19">
        <f t="shared" si="448"/>
        <v>-1.5305354511934564</v>
      </c>
      <c r="V616" s="19">
        <f t="shared" si="448"/>
        <v>0.72491643065645595</v>
      </c>
      <c r="W616" s="19">
        <f t="shared" si="479"/>
        <v>8.953192351553509E-3</v>
      </c>
      <c r="X616" s="19">
        <f t="shared" si="480"/>
        <v>5.0699521334776924E-3</v>
      </c>
      <c r="Y616" s="19">
        <f t="shared" si="481"/>
        <v>1</v>
      </c>
      <c r="Z616" s="19">
        <f t="shared" si="482"/>
        <v>1.7659323235882582</v>
      </c>
      <c r="AA616" s="19">
        <f t="shared" si="483"/>
        <v>2.7659323235882582</v>
      </c>
      <c r="AB616" s="19">
        <f t="shared" si="484"/>
        <v>0.3615417454258949</v>
      </c>
      <c r="AC616" s="19">
        <f t="shared" si="485"/>
        <v>0.6384582545741051</v>
      </c>
      <c r="AD616" s="20">
        <f t="shared" si="486"/>
        <v>5.1868101671337279E-3</v>
      </c>
      <c r="AE616" s="21">
        <f t="shared" si="441"/>
        <v>1</v>
      </c>
      <c r="AF616" s="21">
        <f t="shared" si="449"/>
        <v>0</v>
      </c>
      <c r="AG616" s="21">
        <f t="shared" si="450"/>
        <v>3</v>
      </c>
      <c r="AH616" s="21">
        <f t="shared" si="451"/>
        <v>0</v>
      </c>
      <c r="AI616" s="21">
        <f t="shared" si="465"/>
        <v>1</v>
      </c>
      <c r="AJ616" s="21">
        <f t="shared" si="466"/>
        <v>5.1868101671337279E-3</v>
      </c>
      <c r="AK616" s="24">
        <f t="shared" si="442"/>
        <v>1</v>
      </c>
      <c r="AL616" s="24">
        <f t="shared" si="452"/>
        <v>0</v>
      </c>
      <c r="AM616" s="24">
        <f t="shared" si="453"/>
        <v>1</v>
      </c>
      <c r="AN616" s="24">
        <f t="shared" si="454"/>
        <v>0</v>
      </c>
      <c r="AO616" s="24">
        <f t="shared" si="455"/>
        <v>1</v>
      </c>
      <c r="AP616" s="24">
        <f t="shared" si="467"/>
        <v>5.1868101671337279E-3</v>
      </c>
      <c r="AQ616" s="27">
        <f t="shared" si="443"/>
        <v>0</v>
      </c>
      <c r="AR616" s="27">
        <f t="shared" si="456"/>
        <v>0</v>
      </c>
      <c r="AS616" s="27">
        <f t="shared" si="457"/>
        <v>0</v>
      </c>
      <c r="AT616" s="27">
        <f t="shared" si="458"/>
        <v>0</v>
      </c>
      <c r="AU616" s="27">
        <f t="shared" si="459"/>
        <v>0</v>
      </c>
      <c r="AV616" s="27">
        <f t="shared" si="468"/>
        <v>0</v>
      </c>
      <c r="AW616">
        <f t="shared" si="460"/>
        <v>114.51739007090059</v>
      </c>
      <c r="AX616">
        <f t="shared" si="461"/>
        <v>98.550740669788354</v>
      </c>
      <c r="AY616">
        <f t="shared" si="469"/>
        <v>87.28304861817179</v>
      </c>
      <c r="AZ616">
        <f t="shared" si="462"/>
        <v>3.4578734447558187E-3</v>
      </c>
      <c r="BA616">
        <f t="shared" si="470"/>
        <v>99.731760350380796</v>
      </c>
      <c r="BB616" s="4">
        <f t="shared" si="444"/>
        <v>0</v>
      </c>
      <c r="BC616" s="4">
        <f t="shared" si="445"/>
        <v>1</v>
      </c>
    </row>
    <row r="617" spans="1:55">
      <c r="A617" s="37">
        <v>41212</v>
      </c>
      <c r="B617" s="2" t="s">
        <v>76</v>
      </c>
      <c r="C617" s="40">
        <v>8.7100000000000009</v>
      </c>
      <c r="D617" s="19">
        <f t="shared" si="446"/>
        <v>-2.2909507445589431E-3</v>
      </c>
      <c r="E617" s="19">
        <f t="shared" si="471"/>
        <v>-1.5819209039547887E-2</v>
      </c>
      <c r="F617" s="19">
        <f t="shared" si="473"/>
        <v>-1.6930022573363273E-2</v>
      </c>
      <c r="G617" s="19">
        <f t="shared" si="477"/>
        <v>1.0440835266821536E-2</v>
      </c>
      <c r="H617" s="19">
        <f t="shared" si="475"/>
        <v>-1.0452322901941289</v>
      </c>
      <c r="I617" s="19">
        <f t="shared" si="475"/>
        <v>-0.90742994791307841</v>
      </c>
      <c r="J617" s="19">
        <f t="shared" si="475"/>
        <v>0.77166752509766645</v>
      </c>
      <c r="K617" s="2" t="s">
        <v>75</v>
      </c>
      <c r="L617" s="40">
        <v>7.36</v>
      </c>
      <c r="M617" s="19">
        <f t="shared" si="447"/>
        <v>-9.4212651413188957E-3</v>
      </c>
      <c r="N617" s="19">
        <f t="shared" si="472"/>
        <v>-2.710027100270945E-3</v>
      </c>
      <c r="O617" s="19">
        <f t="shared" si="474"/>
        <v>1.3774104683195666E-2</v>
      </c>
      <c r="P617" s="19">
        <f t="shared" si="478"/>
        <v>-5.40540540540541E-3</v>
      </c>
      <c r="Q617" s="19">
        <f t="shared" si="476"/>
        <v>-0.12111873957781101</v>
      </c>
      <c r="R617" s="19">
        <f t="shared" si="476"/>
        <v>0.56523393871755612</v>
      </c>
      <c r="S617" s="19">
        <f t="shared" si="476"/>
        <v>-0.17696577301608343</v>
      </c>
      <c r="T617" s="19">
        <f t="shared" si="448"/>
        <v>-0.92411355061631784</v>
      </c>
      <c r="U617" s="19">
        <f t="shared" si="448"/>
        <v>-1.4726638866306345</v>
      </c>
      <c r="V617" s="19">
        <f t="shared" si="448"/>
        <v>0.94863329811374986</v>
      </c>
      <c r="W617" s="19">
        <f t="shared" si="479"/>
        <v>8.8607884624363458E-3</v>
      </c>
      <c r="X617" s="19">
        <f t="shared" si="480"/>
        <v>4.9390977253157033E-3</v>
      </c>
      <c r="Y617" s="19">
        <f t="shared" si="481"/>
        <v>1</v>
      </c>
      <c r="Z617" s="19">
        <f t="shared" si="482"/>
        <v>1.7940095449052835</v>
      </c>
      <c r="AA617" s="19">
        <f t="shared" si="483"/>
        <v>2.7940095449052835</v>
      </c>
      <c r="AB617" s="19">
        <f t="shared" si="484"/>
        <v>0.35790858403595749</v>
      </c>
      <c r="AC617" s="19">
        <f t="shared" si="485"/>
        <v>0.64209141596404251</v>
      </c>
      <c r="AD617" s="20">
        <f t="shared" si="486"/>
        <v>2.9775642068099592E-3</v>
      </c>
      <c r="AE617" s="21">
        <f t="shared" si="441"/>
        <v>0</v>
      </c>
      <c r="AF617" s="21">
        <f t="shared" si="449"/>
        <v>0</v>
      </c>
      <c r="AG617" s="21">
        <f t="shared" si="450"/>
        <v>4</v>
      </c>
      <c r="AH617" s="21">
        <f t="shared" si="451"/>
        <v>0</v>
      </c>
      <c r="AI617" s="21">
        <f t="shared" si="465"/>
        <v>1</v>
      </c>
      <c r="AJ617" s="21">
        <f t="shared" si="466"/>
        <v>2.9775642068099592E-3</v>
      </c>
      <c r="AK617" s="24">
        <f t="shared" si="442"/>
        <v>1</v>
      </c>
      <c r="AL617" s="24">
        <f t="shared" si="452"/>
        <v>0</v>
      </c>
      <c r="AM617" s="24">
        <f t="shared" si="453"/>
        <v>2</v>
      </c>
      <c r="AN617" s="24">
        <f t="shared" si="454"/>
        <v>0</v>
      </c>
      <c r="AO617" s="24">
        <f t="shared" si="455"/>
        <v>1</v>
      </c>
      <c r="AP617" s="24">
        <f t="shared" si="467"/>
        <v>2.9775642068099592E-3</v>
      </c>
      <c r="AQ617" s="27">
        <f t="shared" si="443"/>
        <v>0</v>
      </c>
      <c r="AR617" s="27">
        <f t="shared" si="456"/>
        <v>0</v>
      </c>
      <c r="AS617" s="27">
        <f t="shared" si="457"/>
        <v>0</v>
      </c>
      <c r="AT617" s="27">
        <f t="shared" si="458"/>
        <v>0</v>
      </c>
      <c r="AU617" s="27">
        <f t="shared" si="459"/>
        <v>0</v>
      </c>
      <c r="AV617" s="27">
        <f t="shared" si="468"/>
        <v>0</v>
      </c>
      <c r="AW617">
        <f t="shared" si="460"/>
        <v>114.85837295263299</v>
      </c>
      <c r="AX617">
        <f t="shared" si="461"/>
        <v>98.844181827761318</v>
      </c>
      <c r="AY617">
        <f t="shared" si="469"/>
        <v>87.28304861817179</v>
      </c>
      <c r="AZ617">
        <f t="shared" si="462"/>
        <v>1.9850428045399726E-3</v>
      </c>
      <c r="BA617">
        <f t="shared" si="470"/>
        <v>99.929732163648424</v>
      </c>
      <c r="BB617" s="4">
        <f t="shared" si="444"/>
        <v>0</v>
      </c>
      <c r="BC617" s="4">
        <f t="shared" si="445"/>
        <v>0</v>
      </c>
    </row>
    <row r="618" spans="1:55">
      <c r="A618" s="37">
        <v>41213</v>
      </c>
      <c r="B618" s="2" t="s">
        <v>76</v>
      </c>
      <c r="C618" s="40">
        <v>8.74</v>
      </c>
      <c r="D618" s="19">
        <f t="shared" si="446"/>
        <v>3.4443168771526242E-3</v>
      </c>
      <c r="E618" s="19">
        <f t="shared" si="471"/>
        <v>-1.1312217194570096E-2</v>
      </c>
      <c r="F618" s="19">
        <f t="shared" si="473"/>
        <v>-1.4656144306651523E-2</v>
      </c>
      <c r="G618" s="19">
        <f t="shared" si="477"/>
        <v>9.2378752886836113E-3</v>
      </c>
      <c r="H618" s="19">
        <f t="shared" ref="H618:J633" si="487">E618/STDEV(E558:E617)</f>
        <v>-0.74121851877142098</v>
      </c>
      <c r="I618" s="19">
        <f t="shared" si="487"/>
        <v>-0.781198010263353</v>
      </c>
      <c r="J618" s="19">
        <f t="shared" si="487"/>
        <v>0.68473906276879015</v>
      </c>
      <c r="K618" s="2" t="s">
        <v>75</v>
      </c>
      <c r="L618" s="40">
        <v>7.34</v>
      </c>
      <c r="M618" s="19">
        <f t="shared" si="447"/>
        <v>-2.7173913043478889E-3</v>
      </c>
      <c r="N618" s="19">
        <f t="shared" si="472"/>
        <v>-4.070556309362313E-3</v>
      </c>
      <c r="O618" s="19">
        <f t="shared" si="474"/>
        <v>6.8587105624142415E-3</v>
      </c>
      <c r="P618" s="19">
        <f t="shared" si="478"/>
        <v>-1.0781671159029659E-2</v>
      </c>
      <c r="Q618" s="19">
        <f t="shared" ref="Q618:S633" si="488">N618/STDEV(N558:N617)</f>
        <v>-0.18209452161111372</v>
      </c>
      <c r="R618" s="19">
        <f t="shared" si="488"/>
        <v>0.27733031067357122</v>
      </c>
      <c r="S618" s="19">
        <f t="shared" si="488"/>
        <v>-0.36220540358695663</v>
      </c>
      <c r="T618" s="19">
        <f t="shared" si="448"/>
        <v>-0.55912399716030725</v>
      </c>
      <c r="U618" s="19">
        <f t="shared" si="448"/>
        <v>-1.0585283209369243</v>
      </c>
      <c r="V618" s="19">
        <f t="shared" si="448"/>
        <v>1.0469444663557468</v>
      </c>
      <c r="W618" s="19">
        <f t="shared" si="479"/>
        <v>8.8357769149645955E-3</v>
      </c>
      <c r="X618" s="19">
        <f t="shared" si="480"/>
        <v>4.9166648209757642E-3</v>
      </c>
      <c r="Y618" s="19">
        <f t="shared" si="481"/>
        <v>1</v>
      </c>
      <c r="Z618" s="19">
        <f t="shared" si="482"/>
        <v>1.7971078437702088</v>
      </c>
      <c r="AA618" s="19">
        <f t="shared" si="483"/>
        <v>2.7971078437702088</v>
      </c>
      <c r="AB618" s="19">
        <f t="shared" si="484"/>
        <v>0.35751213605411247</v>
      </c>
      <c r="AC618" s="19">
        <f t="shared" si="485"/>
        <v>0.64248786394588753</v>
      </c>
      <c r="AD618" s="20">
        <f t="shared" si="486"/>
        <v>-1.578992658162276E-3</v>
      </c>
      <c r="AE618" s="21">
        <f t="shared" si="441"/>
        <v>0</v>
      </c>
      <c r="AF618" s="21">
        <f t="shared" si="449"/>
        <v>0</v>
      </c>
      <c r="AG618" s="21">
        <f t="shared" si="450"/>
        <v>5</v>
      </c>
      <c r="AH618" s="21">
        <f t="shared" si="451"/>
        <v>0</v>
      </c>
      <c r="AI618" s="21">
        <f t="shared" si="465"/>
        <v>1</v>
      </c>
      <c r="AJ618" s="21">
        <f t="shared" si="466"/>
        <v>-1.578992658162276E-3</v>
      </c>
      <c r="AK618" s="24">
        <f t="shared" si="442"/>
        <v>1</v>
      </c>
      <c r="AL618" s="24">
        <f t="shared" si="452"/>
        <v>0</v>
      </c>
      <c r="AM618" s="24">
        <f t="shared" si="453"/>
        <v>3</v>
      </c>
      <c r="AN618" s="24">
        <f t="shared" si="454"/>
        <v>0</v>
      </c>
      <c r="AO618" s="24">
        <f t="shared" si="455"/>
        <v>1</v>
      </c>
      <c r="AP618" s="24">
        <f t="shared" si="467"/>
        <v>-1.578992658162276E-3</v>
      </c>
      <c r="AQ618" s="27">
        <f t="shared" si="443"/>
        <v>-1</v>
      </c>
      <c r="AR618" s="27">
        <f t="shared" si="456"/>
        <v>0</v>
      </c>
      <c r="AS618" s="27">
        <f t="shared" si="457"/>
        <v>1</v>
      </c>
      <c r="AT618" s="27">
        <f t="shared" si="458"/>
        <v>0</v>
      </c>
      <c r="AU618" s="27">
        <f t="shared" si="459"/>
        <v>0</v>
      </c>
      <c r="AV618" s="27">
        <f t="shared" si="468"/>
        <v>0</v>
      </c>
      <c r="AW618">
        <f t="shared" si="460"/>
        <v>114.67701242501232</v>
      </c>
      <c r="AX618">
        <f t="shared" si="461"/>
        <v>98.688107590353226</v>
      </c>
      <c r="AY618">
        <f t="shared" si="469"/>
        <v>87.28304861817179</v>
      </c>
      <c r="AZ618">
        <f t="shared" si="462"/>
        <v>-1.0526617721081839E-3</v>
      </c>
      <c r="BA618">
        <f t="shared" si="470"/>
        <v>99.824539954702743</v>
      </c>
      <c r="BB618" s="4">
        <f t="shared" si="444"/>
        <v>0</v>
      </c>
      <c r="BC618" s="4">
        <f t="shared" si="445"/>
        <v>0</v>
      </c>
    </row>
    <row r="619" spans="1:55">
      <c r="A619" s="37">
        <v>41214</v>
      </c>
      <c r="B619" s="2" t="s">
        <v>76</v>
      </c>
      <c r="C619" s="40">
        <v>8.68</v>
      </c>
      <c r="D619" s="19">
        <f t="shared" si="446"/>
        <v>-6.8649885583524596E-3</v>
      </c>
      <c r="E619" s="19">
        <f t="shared" si="471"/>
        <v>-1.8099547511312233E-2</v>
      </c>
      <c r="F619" s="19">
        <f t="shared" si="473"/>
        <v>-3.2329988851728081E-2</v>
      </c>
      <c r="G619" s="19">
        <f t="shared" si="477"/>
        <v>1.8779342723004713E-2</v>
      </c>
      <c r="H619" s="19">
        <f t="shared" si="487"/>
        <v>-1.1810847089309462</v>
      </c>
      <c r="I619" s="19">
        <f t="shared" si="487"/>
        <v>-1.7167231494540327</v>
      </c>
      <c r="J619" s="19">
        <f t="shared" si="487"/>
        <v>1.416022730106437</v>
      </c>
      <c r="K619" s="2" t="s">
        <v>75</v>
      </c>
      <c r="L619" s="40">
        <v>7.33</v>
      </c>
      <c r="M619" s="19">
        <f t="shared" si="447"/>
        <v>-1.3623978201634586E-3</v>
      </c>
      <c r="N619" s="19">
        <f t="shared" si="472"/>
        <v>-6.7750677506774829E-3</v>
      </c>
      <c r="O619" s="19">
        <f t="shared" si="474"/>
        <v>6.8681318681318437E-3</v>
      </c>
      <c r="P619" s="19">
        <f t="shared" si="478"/>
        <v>-1.3458950201884206E-2</v>
      </c>
      <c r="Q619" s="19">
        <f t="shared" si="488"/>
        <v>-0.30289504154783559</v>
      </c>
      <c r="R619" s="19">
        <f t="shared" si="488"/>
        <v>0.27394873427086619</v>
      </c>
      <c r="S619" s="19">
        <f t="shared" si="488"/>
        <v>-0.46246659135591173</v>
      </c>
      <c r="T619" s="19">
        <f t="shared" si="448"/>
        <v>-0.87818966738311066</v>
      </c>
      <c r="U619" s="19">
        <f t="shared" si="448"/>
        <v>-1.9906718837248989</v>
      </c>
      <c r="V619" s="19">
        <f t="shared" si="448"/>
        <v>1.8784893214623488</v>
      </c>
      <c r="W619" s="19">
        <f t="shared" si="479"/>
        <v>8.1290890249210972E-3</v>
      </c>
      <c r="X619" s="19">
        <f t="shared" si="480"/>
        <v>4.8994959364777888E-3</v>
      </c>
      <c r="Y619" s="19">
        <f t="shared" si="481"/>
        <v>1</v>
      </c>
      <c r="Z619" s="19">
        <f t="shared" si="482"/>
        <v>1.6591684390221251</v>
      </c>
      <c r="AA619" s="19">
        <f t="shared" si="483"/>
        <v>2.6591684390221251</v>
      </c>
      <c r="AB619" s="19">
        <f t="shared" si="484"/>
        <v>0.37605741152964989</v>
      </c>
      <c r="AC619" s="19">
        <f t="shared" si="485"/>
        <v>0.62394258847035011</v>
      </c>
      <c r="AD619" s="20">
        <f t="shared" si="486"/>
        <v>2.5994751949054355E-3</v>
      </c>
      <c r="AE619" s="21">
        <f t="shared" si="441"/>
        <v>0</v>
      </c>
      <c r="AF619" s="21">
        <f t="shared" si="449"/>
        <v>0</v>
      </c>
      <c r="AG619" s="21">
        <f t="shared" si="450"/>
        <v>0</v>
      </c>
      <c r="AH619" s="21">
        <f t="shared" si="451"/>
        <v>1</v>
      </c>
      <c r="AI619" s="21">
        <f t="shared" si="465"/>
        <v>0</v>
      </c>
      <c r="AJ619" s="21">
        <f t="shared" si="466"/>
        <v>0</v>
      </c>
      <c r="AK619" s="24">
        <f t="shared" si="442"/>
        <v>1</v>
      </c>
      <c r="AL619" s="24">
        <f t="shared" si="452"/>
        <v>0</v>
      </c>
      <c r="AM619" s="24">
        <f t="shared" si="453"/>
        <v>4</v>
      </c>
      <c r="AN619" s="24">
        <f t="shared" si="454"/>
        <v>0</v>
      </c>
      <c r="AO619" s="24">
        <f t="shared" si="455"/>
        <v>1</v>
      </c>
      <c r="AP619" s="24">
        <f t="shared" si="467"/>
        <v>2.5994751949054355E-3</v>
      </c>
      <c r="AQ619" s="27">
        <f t="shared" si="443"/>
        <v>-1</v>
      </c>
      <c r="AR619" s="27">
        <f t="shared" si="456"/>
        <v>0</v>
      </c>
      <c r="AS619" s="27">
        <f t="shared" si="457"/>
        <v>2</v>
      </c>
      <c r="AT619" s="27">
        <f t="shared" si="458"/>
        <v>0</v>
      </c>
      <c r="AU619" s="27">
        <f t="shared" si="459"/>
        <v>0</v>
      </c>
      <c r="AV619" s="27">
        <f t="shared" si="468"/>
        <v>0</v>
      </c>
      <c r="AW619">
        <f t="shared" si="460"/>
        <v>114.67701242501232</v>
      </c>
      <c r="AX619">
        <f t="shared" si="461"/>
        <v>98.944644878066512</v>
      </c>
      <c r="AY619">
        <f t="shared" si="469"/>
        <v>87.28304861817179</v>
      </c>
      <c r="AZ619">
        <f t="shared" si="462"/>
        <v>8.664917316351452E-4</v>
      </c>
      <c r="BA619">
        <f t="shared" si="470"/>
        <v>99.911037093187787</v>
      </c>
      <c r="BB619" s="4">
        <f t="shared" si="444"/>
        <v>0</v>
      </c>
      <c r="BC619" s="4">
        <f t="shared" si="445"/>
        <v>0</v>
      </c>
    </row>
    <row r="620" spans="1:55">
      <c r="A620" s="37">
        <v>41215</v>
      </c>
      <c r="B620" s="2" t="s">
        <v>76</v>
      </c>
      <c r="C620" s="40">
        <v>8.74</v>
      </c>
      <c r="D620" s="19">
        <f t="shared" si="446"/>
        <v>6.9124423963134217E-3</v>
      </c>
      <c r="E620" s="19">
        <f t="shared" si="471"/>
        <v>-9.070294784580506E-3</v>
      </c>
      <c r="F620" s="19">
        <f t="shared" si="473"/>
        <v>-2.7808676307007785E-2</v>
      </c>
      <c r="G620" s="19">
        <f t="shared" si="477"/>
        <v>2.2935779816513273E-3</v>
      </c>
      <c r="H620" s="19">
        <f t="shared" si="487"/>
        <v>-0.58629199950157174</v>
      </c>
      <c r="I620" s="19">
        <f t="shared" si="487"/>
        <v>-1.4433111823068918</v>
      </c>
      <c r="J620" s="19">
        <f t="shared" si="487"/>
        <v>0.17010263379395063</v>
      </c>
      <c r="K620" s="2" t="s">
        <v>75</v>
      </c>
      <c r="L620" s="40">
        <v>7.33</v>
      </c>
      <c r="M620" s="19">
        <f t="shared" si="447"/>
        <v>0</v>
      </c>
      <c r="N620" s="19">
        <f t="shared" si="472"/>
        <v>-8.1190798376183509E-3</v>
      </c>
      <c r="O620" s="19">
        <f t="shared" si="474"/>
        <v>0</v>
      </c>
      <c r="P620" s="19">
        <f t="shared" si="478"/>
        <v>-1.2129380053908336E-2</v>
      </c>
      <c r="Q620" s="19">
        <f t="shared" si="488"/>
        <v>-0.36344419573450265</v>
      </c>
      <c r="R620" s="19">
        <f t="shared" si="488"/>
        <v>0</v>
      </c>
      <c r="S620" s="19">
        <f t="shared" si="488"/>
        <v>-0.42137509220246067</v>
      </c>
      <c r="T620" s="19">
        <f t="shared" si="448"/>
        <v>-0.22284780376706909</v>
      </c>
      <c r="U620" s="19">
        <f t="shared" si="448"/>
        <v>-1.4433111823068918</v>
      </c>
      <c r="V620" s="19">
        <f t="shared" si="448"/>
        <v>0.59147772599641124</v>
      </c>
      <c r="W620" s="19">
        <f t="shared" si="479"/>
        <v>6.3678919008193354E-3</v>
      </c>
      <c r="X620" s="19">
        <f t="shared" si="480"/>
        <v>4.8989071115525867E-3</v>
      </c>
      <c r="Y620" s="19">
        <f t="shared" si="481"/>
        <v>1</v>
      </c>
      <c r="Z620" s="19">
        <f t="shared" si="482"/>
        <v>1.2998596943801186</v>
      </c>
      <c r="AA620" s="19">
        <f t="shared" si="483"/>
        <v>2.2998596943801184</v>
      </c>
      <c r="AB620" s="19">
        <f t="shared" si="484"/>
        <v>0.43480913311519648</v>
      </c>
      <c r="AC620" s="19">
        <f t="shared" si="485"/>
        <v>0.56519086688480358</v>
      </c>
      <c r="AD620" s="20">
        <f t="shared" si="486"/>
        <v>7.3874302682230804E-3</v>
      </c>
      <c r="AE620" s="21">
        <f t="shared" si="441"/>
        <v>0</v>
      </c>
      <c r="AF620" s="21">
        <f t="shared" si="449"/>
        <v>0</v>
      </c>
      <c r="AG620" s="21">
        <f t="shared" si="450"/>
        <v>0</v>
      </c>
      <c r="AH620" s="21">
        <f t="shared" si="451"/>
        <v>0</v>
      </c>
      <c r="AI620" s="21">
        <f t="shared" si="465"/>
        <v>0</v>
      </c>
      <c r="AJ620" s="21">
        <f t="shared" si="466"/>
        <v>0</v>
      </c>
      <c r="AK620" s="24">
        <f t="shared" si="442"/>
        <v>1</v>
      </c>
      <c r="AL620" s="24">
        <f t="shared" si="452"/>
        <v>0</v>
      </c>
      <c r="AM620" s="24">
        <f t="shared" si="453"/>
        <v>5</v>
      </c>
      <c r="AN620" s="24">
        <f t="shared" si="454"/>
        <v>0</v>
      </c>
      <c r="AO620" s="24">
        <f t="shared" si="455"/>
        <v>1</v>
      </c>
      <c r="AP620" s="24">
        <f t="shared" si="467"/>
        <v>7.3874302682230804E-3</v>
      </c>
      <c r="AQ620" s="27">
        <f t="shared" si="443"/>
        <v>0</v>
      </c>
      <c r="AR620" s="27">
        <f t="shared" si="456"/>
        <v>0</v>
      </c>
      <c r="AS620" s="27">
        <f t="shared" si="457"/>
        <v>0</v>
      </c>
      <c r="AT620" s="27">
        <f t="shared" si="458"/>
        <v>0</v>
      </c>
      <c r="AU620" s="27">
        <f t="shared" si="459"/>
        <v>0</v>
      </c>
      <c r="AV620" s="27">
        <f t="shared" si="468"/>
        <v>0</v>
      </c>
      <c r="AW620">
        <f t="shared" si="460"/>
        <v>114.67701242501232</v>
      </c>
      <c r="AX620">
        <f t="shared" si="461"/>
        <v>99.675591542517324</v>
      </c>
      <c r="AY620">
        <f t="shared" si="469"/>
        <v>87.28304861817179</v>
      </c>
      <c r="AZ620">
        <f t="shared" si="462"/>
        <v>2.4624767560743601E-3</v>
      </c>
      <c r="BA620">
        <f t="shared" si="470"/>
        <v>100.15706569970504</v>
      </c>
      <c r="BB620" s="4">
        <f t="shared" si="444"/>
        <v>0</v>
      </c>
      <c r="BC620" s="4">
        <f t="shared" si="445"/>
        <v>0</v>
      </c>
    </row>
    <row r="621" spans="1:55">
      <c r="A621" s="37">
        <v>41218</v>
      </c>
      <c r="B621" s="2" t="s">
        <v>76</v>
      </c>
      <c r="C621" s="40">
        <v>8.7799999999999994</v>
      </c>
      <c r="D621" s="19">
        <f t="shared" si="446"/>
        <v>4.5766590389015038E-3</v>
      </c>
      <c r="E621" s="19">
        <f t="shared" si="471"/>
        <v>5.7273768613973573E-3</v>
      </c>
      <c r="F621" s="19">
        <f t="shared" si="473"/>
        <v>-1.7897091722595095E-2</v>
      </c>
      <c r="G621" s="19">
        <f t="shared" si="477"/>
        <v>0</v>
      </c>
      <c r="H621" s="19">
        <f t="shared" si="487"/>
        <v>0.37114374590006155</v>
      </c>
      <c r="I621" s="19">
        <f t="shared" si="487"/>
        <v>-0.91596940711569041</v>
      </c>
      <c r="J621" s="19">
        <f t="shared" si="487"/>
        <v>0</v>
      </c>
      <c r="K621" s="2" t="s">
        <v>75</v>
      </c>
      <c r="L621" s="40">
        <v>7.26</v>
      </c>
      <c r="M621" s="19">
        <f t="shared" si="447"/>
        <v>-9.5497953615280053E-3</v>
      </c>
      <c r="N621" s="19">
        <f t="shared" si="472"/>
        <v>-2.2880215343203222E-2</v>
      </c>
      <c r="O621" s="19">
        <f t="shared" si="474"/>
        <v>-1.0899182561307912E-2</v>
      </c>
      <c r="P621" s="19">
        <f t="shared" si="478"/>
        <v>-2.4193548387096853E-2</v>
      </c>
      <c r="Q621" s="19">
        <f t="shared" si="488"/>
        <v>-1.0305821494555971</v>
      </c>
      <c r="R621" s="19">
        <f t="shared" si="488"/>
        <v>-0.43091690365436408</v>
      </c>
      <c r="S621" s="19">
        <f t="shared" si="488"/>
        <v>-0.83993088603875121</v>
      </c>
      <c r="T621" s="19">
        <f t="shared" si="448"/>
        <v>1.4017258953556586</v>
      </c>
      <c r="U621" s="19">
        <f t="shared" si="448"/>
        <v>-0.48505250346132633</v>
      </c>
      <c r="V621" s="19">
        <f t="shared" si="448"/>
        <v>0.83993088603875121</v>
      </c>
      <c r="W621" s="19">
        <f t="shared" si="479"/>
        <v>6.2593228557994785E-3</v>
      </c>
      <c r="X621" s="19">
        <f t="shared" si="480"/>
        <v>5.2202198091732483E-3</v>
      </c>
      <c r="Y621" s="19">
        <f t="shared" si="481"/>
        <v>1</v>
      </c>
      <c r="Z621" s="19">
        <f t="shared" si="482"/>
        <v>1.1990535043754791</v>
      </c>
      <c r="AA621" s="19">
        <f t="shared" si="483"/>
        <v>2.1990535043754793</v>
      </c>
      <c r="AB621" s="19">
        <f t="shared" si="484"/>
        <v>0.45474109566242465</v>
      </c>
      <c r="AC621" s="19">
        <f t="shared" si="485"/>
        <v>0.54525890433757529</v>
      </c>
      <c r="AD621" s="20">
        <f t="shared" si="486"/>
        <v>-2.4862529361475384E-3</v>
      </c>
      <c r="AE621" s="21">
        <f t="shared" si="441"/>
        <v>-1</v>
      </c>
      <c r="AF621" s="21">
        <f t="shared" si="449"/>
        <v>0</v>
      </c>
      <c r="AG621" s="21">
        <f t="shared" si="450"/>
        <v>1</v>
      </c>
      <c r="AH621" s="21">
        <f t="shared" si="451"/>
        <v>0</v>
      </c>
      <c r="AI621" s="21">
        <f t="shared" si="465"/>
        <v>0</v>
      </c>
      <c r="AJ621" s="21">
        <f t="shared" si="466"/>
        <v>0</v>
      </c>
      <c r="AK621" s="24">
        <f t="shared" si="442"/>
        <v>0</v>
      </c>
      <c r="AL621" s="24">
        <f t="shared" si="452"/>
        <v>0</v>
      </c>
      <c r="AM621" s="24">
        <f t="shared" si="453"/>
        <v>0</v>
      </c>
      <c r="AN621" s="24">
        <f t="shared" si="454"/>
        <v>1</v>
      </c>
      <c r="AO621" s="24">
        <f t="shared" si="455"/>
        <v>0</v>
      </c>
      <c r="AP621" s="24">
        <f t="shared" si="467"/>
        <v>0</v>
      </c>
      <c r="AQ621" s="27">
        <f t="shared" si="443"/>
        <v>0</v>
      </c>
      <c r="AR621" s="27">
        <f t="shared" si="456"/>
        <v>0</v>
      </c>
      <c r="AS621" s="27">
        <f t="shared" si="457"/>
        <v>0</v>
      </c>
      <c r="AT621" s="27">
        <f t="shared" si="458"/>
        <v>0</v>
      </c>
      <c r="AU621" s="27">
        <f t="shared" si="459"/>
        <v>0</v>
      </c>
      <c r="AV621" s="27">
        <f t="shared" si="468"/>
        <v>0</v>
      </c>
      <c r="AW621">
        <f t="shared" si="460"/>
        <v>114.67701242501232</v>
      </c>
      <c r="AX621">
        <f t="shared" si="461"/>
        <v>99.675591542517324</v>
      </c>
      <c r="AY621">
        <f t="shared" si="469"/>
        <v>87.28304861817179</v>
      </c>
      <c r="AZ621">
        <f t="shared" si="462"/>
        <v>0</v>
      </c>
      <c r="BA621">
        <f t="shared" si="470"/>
        <v>100.15706569970504</v>
      </c>
      <c r="BB621" s="4">
        <f t="shared" si="444"/>
        <v>0</v>
      </c>
      <c r="BC621" s="4">
        <f t="shared" si="445"/>
        <v>0</v>
      </c>
    </row>
    <row r="622" spans="1:55">
      <c r="A622" s="37">
        <v>41219</v>
      </c>
      <c r="B622" s="2" t="s">
        <v>76</v>
      </c>
      <c r="C622" s="40">
        <v>8.7899999999999991</v>
      </c>
      <c r="D622" s="19">
        <f t="shared" si="446"/>
        <v>1.1389521640090875E-3</v>
      </c>
      <c r="E622" s="19">
        <f t="shared" si="471"/>
        <v>9.1848450057403306E-3</v>
      </c>
      <c r="F622" s="19">
        <f t="shared" si="473"/>
        <v>-6.7796610169492087E-3</v>
      </c>
      <c r="G622" s="19">
        <f t="shared" si="477"/>
        <v>8.0275229357796452E-3</v>
      </c>
      <c r="H622" s="19">
        <f t="shared" si="487"/>
        <v>0.59964597816432408</v>
      </c>
      <c r="I622" s="19">
        <f t="shared" si="487"/>
        <v>-0.34529075963626271</v>
      </c>
      <c r="J622" s="19">
        <f t="shared" si="487"/>
        <v>0.60243550912213872</v>
      </c>
      <c r="K622" s="2" t="s">
        <v>75</v>
      </c>
      <c r="L622" s="40">
        <v>7.3</v>
      </c>
      <c r="M622" s="19">
        <f t="shared" si="447"/>
        <v>5.5096418732782423E-3</v>
      </c>
      <c r="N622" s="19">
        <f t="shared" si="472"/>
        <v>-8.1521739130435457E-3</v>
      </c>
      <c r="O622" s="19">
        <f t="shared" si="474"/>
        <v>-1.0840108401084021E-2</v>
      </c>
      <c r="P622" s="19">
        <f t="shared" si="478"/>
        <v>-1.3513513513513585E-2</v>
      </c>
      <c r="Q622" s="19">
        <f t="shared" si="488"/>
        <v>-0.36648369953294913</v>
      </c>
      <c r="R622" s="19">
        <f t="shared" si="488"/>
        <v>-0.42968701191180009</v>
      </c>
      <c r="S622" s="19">
        <f t="shared" si="488"/>
        <v>-0.47810995900837983</v>
      </c>
      <c r="T622" s="19">
        <f t="shared" si="448"/>
        <v>0.9661296776972732</v>
      </c>
      <c r="U622" s="19">
        <f t="shared" si="448"/>
        <v>8.4396252275537376E-2</v>
      </c>
      <c r="V622" s="19">
        <f t="shared" si="448"/>
        <v>1.0805454681305187</v>
      </c>
      <c r="W622" s="19">
        <f t="shared" si="479"/>
        <v>6.0503425168619979E-3</v>
      </c>
      <c r="X622" s="19">
        <f t="shared" si="480"/>
        <v>5.3294185677327001E-3</v>
      </c>
      <c r="Y622" s="19">
        <f t="shared" si="481"/>
        <v>1</v>
      </c>
      <c r="Z622" s="19">
        <f t="shared" si="482"/>
        <v>1.1352725330102944</v>
      </c>
      <c r="AA622" s="19">
        <f t="shared" si="483"/>
        <v>2.1352725330102942</v>
      </c>
      <c r="AB622" s="19">
        <f t="shared" si="484"/>
        <v>0.46832429328831676</v>
      </c>
      <c r="AC622" s="19">
        <f t="shared" si="485"/>
        <v>0.5316757067116834</v>
      </c>
      <c r="AD622" s="20">
        <f t="shared" si="486"/>
        <v>9.2385362927775261E-4</v>
      </c>
      <c r="AE622" s="21">
        <f t="shared" si="441"/>
        <v>0</v>
      </c>
      <c r="AF622" s="21">
        <f t="shared" si="449"/>
        <v>0</v>
      </c>
      <c r="AG622" s="21">
        <f t="shared" si="450"/>
        <v>0</v>
      </c>
      <c r="AH622" s="21">
        <f t="shared" si="451"/>
        <v>0</v>
      </c>
      <c r="AI622" s="21">
        <f t="shared" si="465"/>
        <v>0</v>
      </c>
      <c r="AJ622" s="21">
        <f t="shared" si="466"/>
        <v>0</v>
      </c>
      <c r="AK622" s="24">
        <f t="shared" si="442"/>
        <v>0</v>
      </c>
      <c r="AL622" s="24">
        <f t="shared" si="452"/>
        <v>0</v>
      </c>
      <c r="AM622" s="24">
        <f t="shared" si="453"/>
        <v>0</v>
      </c>
      <c r="AN622" s="24">
        <f t="shared" si="454"/>
        <v>0</v>
      </c>
      <c r="AO622" s="24">
        <f t="shared" si="455"/>
        <v>0</v>
      </c>
      <c r="AP622" s="24">
        <f t="shared" si="467"/>
        <v>0</v>
      </c>
      <c r="AQ622" s="27">
        <f t="shared" si="443"/>
        <v>-1</v>
      </c>
      <c r="AR622" s="27">
        <f t="shared" si="456"/>
        <v>0</v>
      </c>
      <c r="AS622" s="27">
        <f t="shared" si="457"/>
        <v>1</v>
      </c>
      <c r="AT622" s="27">
        <f t="shared" si="458"/>
        <v>0</v>
      </c>
      <c r="AU622" s="27">
        <f t="shared" si="459"/>
        <v>0</v>
      </c>
      <c r="AV622" s="27">
        <f t="shared" si="468"/>
        <v>0</v>
      </c>
      <c r="AW622">
        <f t="shared" si="460"/>
        <v>114.67701242501232</v>
      </c>
      <c r="AX622">
        <f t="shared" si="461"/>
        <v>99.675591542517324</v>
      </c>
      <c r="AY622">
        <f t="shared" si="469"/>
        <v>87.28304861817179</v>
      </c>
      <c r="AZ622">
        <f t="shared" si="462"/>
        <v>0</v>
      </c>
      <c r="BA622">
        <f t="shared" si="470"/>
        <v>100.15706569970504</v>
      </c>
      <c r="BB622" s="4">
        <f t="shared" si="444"/>
        <v>0</v>
      </c>
      <c r="BC622" s="4">
        <f t="shared" si="445"/>
        <v>0</v>
      </c>
    </row>
    <row r="623" spans="1:55">
      <c r="A623" s="37">
        <v>41220</v>
      </c>
      <c r="B623" s="2" t="s">
        <v>76</v>
      </c>
      <c r="C623" s="40">
        <v>8.7799999999999994</v>
      </c>
      <c r="D623" s="19">
        <f t="shared" si="446"/>
        <v>-1.1376564277587927E-3</v>
      </c>
      <c r="E623" s="19">
        <f t="shared" si="471"/>
        <v>4.5766590389015038E-3</v>
      </c>
      <c r="F623" s="19">
        <f t="shared" si="473"/>
        <v>-6.787330316742138E-3</v>
      </c>
      <c r="G623" s="19">
        <f t="shared" si="477"/>
        <v>-5.6625141562854711E-3</v>
      </c>
      <c r="H623" s="19">
        <f t="shared" si="487"/>
        <v>0.30228658165998629</v>
      </c>
      <c r="I623" s="19">
        <f t="shared" si="487"/>
        <v>-0.3479797566638777</v>
      </c>
      <c r="J623" s="19">
        <f t="shared" si="487"/>
        <v>-0.4318357911621224</v>
      </c>
      <c r="K623" s="2" t="s">
        <v>75</v>
      </c>
      <c r="L623" s="40">
        <v>7.28</v>
      </c>
      <c r="M623" s="19">
        <f t="shared" si="447"/>
        <v>-2.7397260273972017E-3</v>
      </c>
      <c r="N623" s="19">
        <f t="shared" si="472"/>
        <v>-8.1743869209808737E-3</v>
      </c>
      <c r="O623" s="19">
        <f t="shared" si="474"/>
        <v>-1.2211668928086819E-2</v>
      </c>
      <c r="P623" s="19">
        <f t="shared" si="478"/>
        <v>-8.1743869209808737E-3</v>
      </c>
      <c r="Q623" s="19">
        <f t="shared" si="488"/>
        <v>-0.36771669798540596</v>
      </c>
      <c r="R623" s="19">
        <f t="shared" si="488"/>
        <v>-0.48333550718176188</v>
      </c>
      <c r="S623" s="19">
        <f t="shared" si="488"/>
        <v>-0.29129924895108633</v>
      </c>
      <c r="T623" s="19">
        <f t="shared" si="448"/>
        <v>0.6700032796453923</v>
      </c>
      <c r="U623" s="19">
        <f t="shared" si="448"/>
        <v>0.13535575051788418</v>
      </c>
      <c r="V623" s="19">
        <f t="shared" si="448"/>
        <v>-0.14053654221103606</v>
      </c>
      <c r="W623" s="19">
        <f t="shared" si="479"/>
        <v>5.3297069900046946E-3</v>
      </c>
      <c r="X623" s="19">
        <f t="shared" si="480"/>
        <v>5.0634474464516807E-3</v>
      </c>
      <c r="Y623" s="19">
        <f t="shared" si="481"/>
        <v>1</v>
      </c>
      <c r="Z623" s="19">
        <f t="shared" si="482"/>
        <v>1.0525846365285376</v>
      </c>
      <c r="AA623" s="19">
        <f t="shared" si="483"/>
        <v>2.0525846365285378</v>
      </c>
      <c r="AB623" s="19">
        <f t="shared" si="484"/>
        <v>0.48719062892883375</v>
      </c>
      <c r="AC623" s="19">
        <f t="shared" si="485"/>
        <v>0.51280937107116609</v>
      </c>
      <c r="AD623" s="20">
        <f t="shared" si="486"/>
        <v>8.1073033092168845E-4</v>
      </c>
      <c r="AE623" s="21">
        <f t="shared" si="441"/>
        <v>0</v>
      </c>
      <c r="AF623" s="21">
        <f t="shared" si="449"/>
        <v>0</v>
      </c>
      <c r="AG623" s="21">
        <f t="shared" si="450"/>
        <v>0</v>
      </c>
      <c r="AH623" s="21">
        <f t="shared" si="451"/>
        <v>0</v>
      </c>
      <c r="AI623" s="21">
        <f t="shared" si="465"/>
        <v>0</v>
      </c>
      <c r="AJ623" s="21">
        <f t="shared" si="466"/>
        <v>0</v>
      </c>
      <c r="AK623" s="24">
        <f t="shared" si="442"/>
        <v>0</v>
      </c>
      <c r="AL623" s="24">
        <f t="shared" si="452"/>
        <v>0</v>
      </c>
      <c r="AM623" s="24">
        <f t="shared" si="453"/>
        <v>0</v>
      </c>
      <c r="AN623" s="24">
        <f t="shared" si="454"/>
        <v>0</v>
      </c>
      <c r="AO623" s="24">
        <f t="shared" si="455"/>
        <v>0</v>
      </c>
      <c r="AP623" s="24">
        <f t="shared" si="467"/>
        <v>0</v>
      </c>
      <c r="AQ623" s="27">
        <f t="shared" si="443"/>
        <v>0</v>
      </c>
      <c r="AR623" s="27">
        <f t="shared" si="456"/>
        <v>0</v>
      </c>
      <c r="AS623" s="27">
        <f t="shared" si="457"/>
        <v>0</v>
      </c>
      <c r="AT623" s="27">
        <f t="shared" si="458"/>
        <v>0</v>
      </c>
      <c r="AU623" s="27">
        <f t="shared" si="459"/>
        <v>0</v>
      </c>
      <c r="AV623" s="27">
        <f t="shared" si="468"/>
        <v>0</v>
      </c>
      <c r="AW623">
        <f t="shared" si="460"/>
        <v>114.67701242501232</v>
      </c>
      <c r="AX623">
        <f t="shared" si="461"/>
        <v>99.675591542517324</v>
      </c>
      <c r="AY623">
        <f t="shared" si="469"/>
        <v>87.28304861817179</v>
      </c>
      <c r="AZ623">
        <f t="shared" si="462"/>
        <v>0</v>
      </c>
      <c r="BA623">
        <f t="shared" si="470"/>
        <v>100.15706569970504</v>
      </c>
      <c r="BB623" s="4">
        <f t="shared" si="444"/>
        <v>0</v>
      </c>
      <c r="BC623" s="4">
        <f t="shared" si="445"/>
        <v>0</v>
      </c>
    </row>
    <row r="624" spans="1:55">
      <c r="A624" s="37">
        <v>41221</v>
      </c>
      <c r="B624" s="2" t="s">
        <v>76</v>
      </c>
      <c r="C624" s="40">
        <v>8.82</v>
      </c>
      <c r="D624" s="19">
        <f t="shared" si="446"/>
        <v>4.5558086560365521E-3</v>
      </c>
      <c r="E624" s="19">
        <f t="shared" si="471"/>
        <v>1.6129032258064582E-2</v>
      </c>
      <c r="F624" s="19">
        <f t="shared" si="473"/>
        <v>-2.2624434389139788E-3</v>
      </c>
      <c r="G624" s="19">
        <f t="shared" si="477"/>
        <v>-3.3898305084745042E-3</v>
      </c>
      <c r="H624" s="19">
        <f t="shared" si="487"/>
        <v>1.0777991234096325</v>
      </c>
      <c r="I624" s="19">
        <f t="shared" si="487"/>
        <v>-0.11693678086142704</v>
      </c>
      <c r="J624" s="19">
        <f t="shared" si="487"/>
        <v>-0.25955694602943985</v>
      </c>
      <c r="K624" s="2" t="s">
        <v>75</v>
      </c>
      <c r="L624" s="40">
        <v>7.3</v>
      </c>
      <c r="M624" s="19">
        <f t="shared" si="447"/>
        <v>2.7472527472526885E-3</v>
      </c>
      <c r="N624" s="19">
        <f t="shared" si="472"/>
        <v>-4.0927694406548767E-3</v>
      </c>
      <c r="O624" s="19">
        <f t="shared" si="474"/>
        <v>-1.0840108401084021E-2</v>
      </c>
      <c r="P624" s="19">
        <f t="shared" si="478"/>
        <v>2.7472527472526885E-3</v>
      </c>
      <c r="Q624" s="19">
        <f t="shared" si="488"/>
        <v>-0.18425441154104225</v>
      </c>
      <c r="R624" s="19">
        <f t="shared" si="488"/>
        <v>-0.42924517026483627</v>
      </c>
      <c r="S624" s="19">
        <f t="shared" si="488"/>
        <v>9.7793512456885515E-2</v>
      </c>
      <c r="T624" s="19">
        <f t="shared" si="448"/>
        <v>1.2620535349506747</v>
      </c>
      <c r="U624" s="19">
        <f t="shared" si="448"/>
        <v>0.31230838940340921</v>
      </c>
      <c r="V624" s="19">
        <f t="shared" si="448"/>
        <v>-0.35735045848632535</v>
      </c>
      <c r="W624" s="19">
        <f t="shared" si="479"/>
        <v>5.4110575149060253E-3</v>
      </c>
      <c r="X624" s="19">
        <f t="shared" si="480"/>
        <v>4.7605306558137659E-3</v>
      </c>
      <c r="Y624" s="19">
        <f t="shared" si="481"/>
        <v>1</v>
      </c>
      <c r="Z624" s="19">
        <f t="shared" si="482"/>
        <v>1.1366500724657256</v>
      </c>
      <c r="AA624" s="19">
        <f t="shared" si="483"/>
        <v>2.1366500724657254</v>
      </c>
      <c r="AB624" s="19">
        <f t="shared" si="484"/>
        <v>0.46802235559610628</v>
      </c>
      <c r="AC624" s="19">
        <f t="shared" si="485"/>
        <v>0.53197764440389383</v>
      </c>
      <c r="AD624" s="20">
        <f t="shared" si="486"/>
        <v>-6.0351124129714353E-3</v>
      </c>
      <c r="AE624" s="21">
        <f t="shared" si="441"/>
        <v>-1</v>
      </c>
      <c r="AF624" s="21">
        <f t="shared" si="449"/>
        <v>0</v>
      </c>
      <c r="AG624" s="21">
        <f t="shared" si="450"/>
        <v>1</v>
      </c>
      <c r="AH624" s="21">
        <f t="shared" si="451"/>
        <v>0</v>
      </c>
      <c r="AI624" s="21">
        <f t="shared" si="465"/>
        <v>0</v>
      </c>
      <c r="AJ624" s="21">
        <f t="shared" si="466"/>
        <v>0</v>
      </c>
      <c r="AK624" s="24">
        <f t="shared" si="442"/>
        <v>0</v>
      </c>
      <c r="AL624" s="24">
        <f t="shared" si="452"/>
        <v>0</v>
      </c>
      <c r="AM624" s="24">
        <f t="shared" si="453"/>
        <v>0</v>
      </c>
      <c r="AN624" s="24">
        <f t="shared" si="454"/>
        <v>0</v>
      </c>
      <c r="AO624" s="24">
        <f t="shared" si="455"/>
        <v>0</v>
      </c>
      <c r="AP624" s="24">
        <f t="shared" si="467"/>
        <v>0</v>
      </c>
      <c r="AQ624" s="27">
        <f t="shared" si="443"/>
        <v>0</v>
      </c>
      <c r="AR624" s="27">
        <f t="shared" si="456"/>
        <v>0</v>
      </c>
      <c r="AS624" s="27">
        <f t="shared" si="457"/>
        <v>0</v>
      </c>
      <c r="AT624" s="27">
        <f t="shared" si="458"/>
        <v>0</v>
      </c>
      <c r="AU624" s="27">
        <f t="shared" si="459"/>
        <v>0</v>
      </c>
      <c r="AV624" s="27">
        <f t="shared" si="468"/>
        <v>0</v>
      </c>
      <c r="AW624">
        <f t="shared" si="460"/>
        <v>114.67701242501232</v>
      </c>
      <c r="AX624">
        <f t="shared" si="461"/>
        <v>99.675591542517324</v>
      </c>
      <c r="AY624">
        <f t="shared" si="469"/>
        <v>87.28304861817179</v>
      </c>
      <c r="AZ624">
        <f t="shared" si="462"/>
        <v>0</v>
      </c>
      <c r="BA624">
        <f t="shared" si="470"/>
        <v>100.15706569970504</v>
      </c>
      <c r="BB624" s="4">
        <f t="shared" si="444"/>
        <v>0</v>
      </c>
      <c r="BC624" s="4">
        <f t="shared" si="445"/>
        <v>0</v>
      </c>
    </row>
    <row r="625" spans="1:55">
      <c r="A625" s="37">
        <v>41222</v>
      </c>
      <c r="B625" s="2" t="s">
        <v>76</v>
      </c>
      <c r="C625" s="40">
        <v>8.7200000000000006</v>
      </c>
      <c r="D625" s="19">
        <f t="shared" si="446"/>
        <v>-1.1337868480725584E-2</v>
      </c>
      <c r="E625" s="19">
        <f t="shared" si="471"/>
        <v>-2.2883295194507519E-3</v>
      </c>
      <c r="F625" s="19">
        <f t="shared" si="473"/>
        <v>-1.1337868480725584E-2</v>
      </c>
      <c r="G625" s="19">
        <f t="shared" si="477"/>
        <v>-1.1337868480725584E-2</v>
      </c>
      <c r="H625" s="19">
        <f t="shared" si="487"/>
        <v>-0.15221153075366373</v>
      </c>
      <c r="I625" s="19">
        <f t="shared" si="487"/>
        <v>-0.59127708915637189</v>
      </c>
      <c r="J625" s="19">
        <f t="shared" si="487"/>
        <v>-0.87195717246499349</v>
      </c>
      <c r="K625" s="2" t="s">
        <v>75</v>
      </c>
      <c r="L625" s="40">
        <v>7.31</v>
      </c>
      <c r="M625" s="19">
        <f t="shared" si="447"/>
        <v>1.3698630136986009E-3</v>
      </c>
      <c r="N625" s="19">
        <f t="shared" si="472"/>
        <v>-2.728512960436625E-3</v>
      </c>
      <c r="O625" s="19">
        <f t="shared" si="474"/>
        <v>-1.0825439783491214E-2</v>
      </c>
      <c r="P625" s="19">
        <f t="shared" si="478"/>
        <v>-1.3661202185793271E-3</v>
      </c>
      <c r="Q625" s="19">
        <f t="shared" si="488"/>
        <v>-0.12289246718078782</v>
      </c>
      <c r="R625" s="19">
        <f t="shared" si="488"/>
        <v>-0.42973675450598037</v>
      </c>
      <c r="S625" s="19">
        <f t="shared" si="488"/>
        <v>-4.7483611948075592E-2</v>
      </c>
      <c r="T625" s="19">
        <f t="shared" si="448"/>
        <v>-2.9319063572875906E-2</v>
      </c>
      <c r="U625" s="19">
        <f t="shared" si="448"/>
        <v>-0.16154033465039153</v>
      </c>
      <c r="V625" s="19">
        <f t="shared" si="448"/>
        <v>-0.82447356051691789</v>
      </c>
      <c r="W625" s="19">
        <f t="shared" si="479"/>
        <v>5.9282183444712882E-3</v>
      </c>
      <c r="X625" s="19">
        <f t="shared" si="480"/>
        <v>4.6034728719603476E-3</v>
      </c>
      <c r="Y625" s="19">
        <f t="shared" si="481"/>
        <v>1</v>
      </c>
      <c r="Z625" s="19">
        <f t="shared" si="482"/>
        <v>1.2877708871882219</v>
      </c>
      <c r="AA625" s="19">
        <f t="shared" si="483"/>
        <v>2.2877708871882216</v>
      </c>
      <c r="AB625" s="19">
        <f t="shared" si="484"/>
        <v>0.43710670749423131</v>
      </c>
      <c r="AC625" s="19">
        <f t="shared" si="485"/>
        <v>0.56289329250576881</v>
      </c>
      <c r="AD625" s="20">
        <f t="shared" si="486"/>
        <v>3.6256247874525294E-5</v>
      </c>
      <c r="AE625" s="21">
        <f t="shared" si="441"/>
        <v>0</v>
      </c>
      <c r="AF625" s="21">
        <f t="shared" si="449"/>
        <v>0</v>
      </c>
      <c r="AG625" s="21">
        <f t="shared" si="450"/>
        <v>0</v>
      </c>
      <c r="AH625" s="21">
        <f t="shared" si="451"/>
        <v>0</v>
      </c>
      <c r="AI625" s="21">
        <f t="shared" si="465"/>
        <v>0</v>
      </c>
      <c r="AJ625" s="21">
        <f t="shared" si="466"/>
        <v>0</v>
      </c>
      <c r="AK625" s="24">
        <f t="shared" si="442"/>
        <v>0</v>
      </c>
      <c r="AL625" s="24">
        <f t="shared" si="452"/>
        <v>0</v>
      </c>
      <c r="AM625" s="24">
        <f t="shared" si="453"/>
        <v>0</v>
      </c>
      <c r="AN625" s="24">
        <f t="shared" si="454"/>
        <v>0</v>
      </c>
      <c r="AO625" s="24">
        <f t="shared" si="455"/>
        <v>0</v>
      </c>
      <c r="AP625" s="24">
        <f t="shared" si="467"/>
        <v>0</v>
      </c>
      <c r="AQ625" s="27">
        <f t="shared" si="443"/>
        <v>0</v>
      </c>
      <c r="AR625" s="27">
        <f t="shared" si="456"/>
        <v>0</v>
      </c>
      <c r="AS625" s="27">
        <f t="shared" si="457"/>
        <v>0</v>
      </c>
      <c r="AT625" s="27">
        <f t="shared" si="458"/>
        <v>0</v>
      </c>
      <c r="AU625" s="27">
        <f t="shared" si="459"/>
        <v>0</v>
      </c>
      <c r="AV625" s="27">
        <f t="shared" si="468"/>
        <v>0</v>
      </c>
      <c r="AW625">
        <f t="shared" si="460"/>
        <v>114.67701242501232</v>
      </c>
      <c r="AX625">
        <f t="shared" si="461"/>
        <v>99.675591542517324</v>
      </c>
      <c r="AY625">
        <f t="shared" si="469"/>
        <v>87.28304861817179</v>
      </c>
      <c r="AZ625">
        <f t="shared" si="462"/>
        <v>0</v>
      </c>
      <c r="BA625">
        <f t="shared" si="470"/>
        <v>100.15706569970504</v>
      </c>
      <c r="BB625" s="4">
        <f t="shared" si="444"/>
        <v>0</v>
      </c>
      <c r="BC625" s="4">
        <f t="shared" si="445"/>
        <v>0</v>
      </c>
    </row>
    <row r="626" spans="1:55">
      <c r="A626" s="37">
        <v>41225</v>
      </c>
      <c r="B626" s="2" t="s">
        <v>76</v>
      </c>
      <c r="C626" s="40">
        <v>8.69</v>
      </c>
      <c r="D626" s="19">
        <f t="shared" si="446"/>
        <v>-3.4403669724771945E-3</v>
      </c>
      <c r="E626" s="19">
        <f t="shared" si="471"/>
        <v>-1.0250569476081989E-2</v>
      </c>
      <c r="F626" s="19">
        <f t="shared" si="473"/>
        <v>-4.5819014891180891E-3</v>
      </c>
      <c r="G626" s="19">
        <f t="shared" si="477"/>
        <v>-1.8079096045197758E-2</v>
      </c>
      <c r="H626" s="19">
        <f t="shared" si="487"/>
        <v>-0.68804920756346932</v>
      </c>
      <c r="I626" s="19">
        <f t="shared" si="487"/>
        <v>-0.24274652212108261</v>
      </c>
      <c r="J626" s="19">
        <f t="shared" si="487"/>
        <v>-1.4031844587768885</v>
      </c>
      <c r="K626" s="2" t="s">
        <v>75</v>
      </c>
      <c r="L626" s="40">
        <v>7.29</v>
      </c>
      <c r="M626" s="19">
        <f t="shared" si="447"/>
        <v>-2.7359781121750444E-3</v>
      </c>
      <c r="N626" s="19">
        <f t="shared" si="472"/>
        <v>4.1322314049587125E-3</v>
      </c>
      <c r="O626" s="19">
        <f t="shared" si="474"/>
        <v>-1.8842530282637913E-2</v>
      </c>
      <c r="P626" s="19">
        <f t="shared" si="478"/>
        <v>0</v>
      </c>
      <c r="Q626" s="19">
        <f t="shared" si="488"/>
        <v>0.18828826076758176</v>
      </c>
      <c r="R626" s="19">
        <f t="shared" si="488"/>
        <v>-0.76785843370736251</v>
      </c>
      <c r="S626" s="19">
        <f t="shared" si="488"/>
        <v>0</v>
      </c>
      <c r="T626" s="19">
        <f t="shared" si="448"/>
        <v>-0.87633746833105108</v>
      </c>
      <c r="U626" s="19">
        <f t="shared" si="448"/>
        <v>0.5251119115862799</v>
      </c>
      <c r="V626" s="19">
        <f t="shared" si="448"/>
        <v>-1.4031844587768885</v>
      </c>
      <c r="W626" s="19">
        <f t="shared" si="479"/>
        <v>5.8852523399170447E-3</v>
      </c>
      <c r="X626" s="19">
        <f t="shared" si="480"/>
        <v>4.5503167397040589E-3</v>
      </c>
      <c r="Y626" s="19">
        <f t="shared" si="481"/>
        <v>1</v>
      </c>
      <c r="Z626" s="19">
        <f t="shared" si="482"/>
        <v>1.2933720170653014</v>
      </c>
      <c r="AA626" s="19">
        <f t="shared" si="483"/>
        <v>2.2933720170653014</v>
      </c>
      <c r="AB626" s="19">
        <f t="shared" si="484"/>
        <v>0.43603915656023551</v>
      </c>
      <c r="AC626" s="19">
        <f t="shared" si="485"/>
        <v>0.56396084343976449</v>
      </c>
      <c r="AD626" s="20">
        <f t="shared" si="486"/>
        <v>8.4258889590365094E-3</v>
      </c>
      <c r="AE626" s="21">
        <f t="shared" si="441"/>
        <v>0</v>
      </c>
      <c r="AF626" s="21">
        <f t="shared" si="449"/>
        <v>0</v>
      </c>
      <c r="AG626" s="21">
        <f t="shared" si="450"/>
        <v>0</v>
      </c>
      <c r="AH626" s="21">
        <f t="shared" si="451"/>
        <v>0</v>
      </c>
      <c r="AI626" s="21">
        <f t="shared" si="465"/>
        <v>0</v>
      </c>
      <c r="AJ626" s="21">
        <f t="shared" si="466"/>
        <v>0</v>
      </c>
      <c r="AK626" s="24">
        <f t="shared" si="442"/>
        <v>0</v>
      </c>
      <c r="AL626" s="24">
        <f t="shared" si="452"/>
        <v>0</v>
      </c>
      <c r="AM626" s="24">
        <f t="shared" si="453"/>
        <v>0</v>
      </c>
      <c r="AN626" s="24">
        <f t="shared" si="454"/>
        <v>0</v>
      </c>
      <c r="AO626" s="24">
        <f t="shared" si="455"/>
        <v>0</v>
      </c>
      <c r="AP626" s="24">
        <f t="shared" si="467"/>
        <v>0</v>
      </c>
      <c r="AQ626" s="27">
        <f t="shared" si="443"/>
        <v>1</v>
      </c>
      <c r="AR626" s="27">
        <f t="shared" si="456"/>
        <v>0</v>
      </c>
      <c r="AS626" s="27">
        <f t="shared" si="457"/>
        <v>1</v>
      </c>
      <c r="AT626" s="27">
        <f t="shared" si="458"/>
        <v>0</v>
      </c>
      <c r="AU626" s="27">
        <f t="shared" si="459"/>
        <v>1</v>
      </c>
      <c r="AV626" s="27">
        <f t="shared" si="468"/>
        <v>8.4258889590365094E-3</v>
      </c>
      <c r="AW626">
        <f t="shared" si="460"/>
        <v>114.67701242501232</v>
      </c>
      <c r="AX626">
        <f t="shared" si="461"/>
        <v>99.675591542517324</v>
      </c>
      <c r="AY626">
        <f t="shared" si="469"/>
        <v>88.018485893834693</v>
      </c>
      <c r="AZ626">
        <f t="shared" si="462"/>
        <v>2.8086296530121699E-3</v>
      </c>
      <c r="BA626">
        <f t="shared" si="470"/>
        <v>100.43836980438792</v>
      </c>
      <c r="BB626" s="4">
        <f t="shared" si="444"/>
        <v>0</v>
      </c>
      <c r="BC626" s="4">
        <f t="shared" si="445"/>
        <v>0</v>
      </c>
    </row>
    <row r="627" spans="1:55">
      <c r="A627" s="37">
        <v>41226</v>
      </c>
      <c r="B627" s="2" t="s">
        <v>76</v>
      </c>
      <c r="C627" s="40">
        <v>8.75</v>
      </c>
      <c r="D627" s="19">
        <f t="shared" si="446"/>
        <v>6.9044879171462027E-3</v>
      </c>
      <c r="E627" s="19">
        <f t="shared" si="471"/>
        <v>-4.5506257110351708E-3</v>
      </c>
      <c r="F627" s="19">
        <f t="shared" si="473"/>
        <v>4.5924225028701653E-3</v>
      </c>
      <c r="G627" s="19">
        <f t="shared" si="477"/>
        <v>-1.241534988713312E-2</v>
      </c>
      <c r="H627" s="19">
        <f t="shared" si="487"/>
        <v>-0.30470276005313551</v>
      </c>
      <c r="I627" s="19">
        <f t="shared" si="487"/>
        <v>0.24482413241074472</v>
      </c>
      <c r="J627" s="19">
        <f t="shared" si="487"/>
        <v>-0.95948816513359214</v>
      </c>
      <c r="K627" s="2" t="s">
        <v>75</v>
      </c>
      <c r="L627" s="40">
        <v>7.22</v>
      </c>
      <c r="M627" s="19">
        <f t="shared" si="447"/>
        <v>-9.6021947873800115E-3</v>
      </c>
      <c r="N627" s="19">
        <f t="shared" si="472"/>
        <v>-1.0958904109589052E-2</v>
      </c>
      <c r="O627" s="19">
        <f t="shared" si="474"/>
        <v>-1.902173913043486E-2</v>
      </c>
      <c r="P627" s="19">
        <f t="shared" si="478"/>
        <v>-5.5096418732782423E-3</v>
      </c>
      <c r="Q627" s="19">
        <f t="shared" si="488"/>
        <v>-0.51344863678448793</v>
      </c>
      <c r="R627" s="19">
        <f t="shared" si="488"/>
        <v>-0.79941464602362522</v>
      </c>
      <c r="S627" s="19">
        <f t="shared" si="488"/>
        <v>-0.18441867286928162</v>
      </c>
      <c r="T627" s="19">
        <f t="shared" si="448"/>
        <v>0.20874587673135242</v>
      </c>
      <c r="U627" s="19">
        <f t="shared" si="448"/>
        <v>1.0442387784343699</v>
      </c>
      <c r="V627" s="19">
        <f t="shared" si="448"/>
        <v>-0.77506949226431054</v>
      </c>
      <c r="W627" s="19">
        <f t="shared" si="479"/>
        <v>6.1265425569633266E-3</v>
      </c>
      <c r="X627" s="19">
        <f t="shared" si="480"/>
        <v>4.959159974434614E-3</v>
      </c>
      <c r="Y627" s="19">
        <f t="shared" si="481"/>
        <v>1</v>
      </c>
      <c r="Z627" s="19">
        <f t="shared" si="482"/>
        <v>1.2353992588556904</v>
      </c>
      <c r="AA627" s="19">
        <f t="shared" si="483"/>
        <v>2.2353992588556904</v>
      </c>
      <c r="AB627" s="19">
        <f t="shared" si="484"/>
        <v>0.44734737923815182</v>
      </c>
      <c r="AC627" s="19">
        <f t="shared" si="485"/>
        <v>0.55265262076184818</v>
      </c>
      <c r="AD627" s="20">
        <f t="shared" si="486"/>
        <v>-6.9004966155694052E-3</v>
      </c>
      <c r="AE627" s="21">
        <f t="shared" si="441"/>
        <v>0</v>
      </c>
      <c r="AF627" s="21">
        <f t="shared" si="449"/>
        <v>0</v>
      </c>
      <c r="AG627" s="21">
        <f t="shared" si="450"/>
        <v>0</v>
      </c>
      <c r="AH627" s="21">
        <f t="shared" si="451"/>
        <v>0</v>
      </c>
      <c r="AI627" s="21">
        <f t="shared" si="465"/>
        <v>0</v>
      </c>
      <c r="AJ627" s="21">
        <f t="shared" si="466"/>
        <v>0</v>
      </c>
      <c r="AK627" s="24">
        <f t="shared" si="442"/>
        <v>-1</v>
      </c>
      <c r="AL627" s="24">
        <f t="shared" si="452"/>
        <v>0</v>
      </c>
      <c r="AM627" s="24">
        <f t="shared" si="453"/>
        <v>1</v>
      </c>
      <c r="AN627" s="24">
        <f t="shared" si="454"/>
        <v>0</v>
      </c>
      <c r="AO627" s="24">
        <f t="shared" si="455"/>
        <v>0</v>
      </c>
      <c r="AP627" s="24">
        <f t="shared" si="467"/>
        <v>0</v>
      </c>
      <c r="AQ627" s="27">
        <f t="shared" si="443"/>
        <v>0</v>
      </c>
      <c r="AR627" s="27">
        <f t="shared" si="456"/>
        <v>0</v>
      </c>
      <c r="AS627" s="27">
        <f t="shared" si="457"/>
        <v>2</v>
      </c>
      <c r="AT627" s="27">
        <f t="shared" si="458"/>
        <v>0</v>
      </c>
      <c r="AU627" s="27">
        <f t="shared" si="459"/>
        <v>1</v>
      </c>
      <c r="AV627" s="27">
        <f t="shared" si="468"/>
        <v>-6.9004966155694052E-3</v>
      </c>
      <c r="AW627">
        <f t="shared" si="460"/>
        <v>114.67701242501232</v>
      </c>
      <c r="AX627">
        <f t="shared" si="461"/>
        <v>99.675591542517324</v>
      </c>
      <c r="AY627">
        <f t="shared" si="469"/>
        <v>87.411114629816751</v>
      </c>
      <c r="AZ627">
        <f t="shared" si="462"/>
        <v>-2.3001655385231352E-3</v>
      </c>
      <c r="BA627">
        <f t="shared" si="470"/>
        <v>100.20734492741843</v>
      </c>
      <c r="BB627" s="4">
        <f t="shared" si="444"/>
        <v>0</v>
      </c>
      <c r="BC627" s="4">
        <f t="shared" si="445"/>
        <v>0</v>
      </c>
    </row>
    <row r="628" spans="1:55">
      <c r="A628" s="37">
        <v>41227</v>
      </c>
      <c r="B628" s="2" t="s">
        <v>76</v>
      </c>
      <c r="C628" s="40">
        <v>8.6300000000000008</v>
      </c>
      <c r="D628" s="19">
        <f t="shared" si="446"/>
        <v>-1.3714285714285625E-2</v>
      </c>
      <c r="E628" s="19">
        <f t="shared" si="471"/>
        <v>-1.7084282460136515E-2</v>
      </c>
      <c r="F628" s="19">
        <f t="shared" si="473"/>
        <v>-1.258581235697934E-2</v>
      </c>
      <c r="G628" s="19">
        <f t="shared" si="477"/>
        <v>-2.7057497181510536E-2</v>
      </c>
      <c r="H628" s="19">
        <f t="shared" si="487"/>
        <v>-1.1439145399433672</v>
      </c>
      <c r="I628" s="19">
        <f t="shared" si="487"/>
        <v>-0.67545280879867198</v>
      </c>
      <c r="J628" s="19">
        <f t="shared" si="487"/>
        <v>-2.1021205714766569</v>
      </c>
      <c r="K628" s="2" t="s">
        <v>75</v>
      </c>
      <c r="L628" s="40">
        <v>7.23</v>
      </c>
      <c r="M628" s="19">
        <f t="shared" si="447"/>
        <v>1.3850415512466309E-3</v>
      </c>
      <c r="N628" s="19">
        <f t="shared" si="472"/>
        <v>-6.8681318681318437E-3</v>
      </c>
      <c r="O628" s="19">
        <f t="shared" si="474"/>
        <v>-1.4986376021798288E-2</v>
      </c>
      <c r="P628" s="19">
        <f t="shared" si="478"/>
        <v>-8.2304526748970663E-3</v>
      </c>
      <c r="Q628" s="19">
        <f t="shared" si="488"/>
        <v>-0.33250690011989714</v>
      </c>
      <c r="R628" s="19">
        <f t="shared" si="488"/>
        <v>-0.65179877424283916</v>
      </c>
      <c r="S628" s="19">
        <f t="shared" si="488"/>
        <v>-0.27320948934323824</v>
      </c>
      <c r="T628" s="19">
        <f t="shared" si="448"/>
        <v>-0.81140763982347008</v>
      </c>
      <c r="U628" s="19">
        <f t="shared" si="448"/>
        <v>-2.3654034555832815E-2</v>
      </c>
      <c r="V628" s="19">
        <f t="shared" si="448"/>
        <v>-1.8289110821334187</v>
      </c>
      <c r="W628" s="19">
        <f t="shared" si="479"/>
        <v>6.7704476069876101E-3</v>
      </c>
      <c r="X628" s="19">
        <f t="shared" si="480"/>
        <v>4.8681807193074406E-3</v>
      </c>
      <c r="Y628" s="19">
        <f t="shared" si="481"/>
        <v>1</v>
      </c>
      <c r="Z628" s="19">
        <f t="shared" si="482"/>
        <v>1.3907551911817255</v>
      </c>
      <c r="AA628" s="19">
        <f t="shared" si="483"/>
        <v>2.3907551911817255</v>
      </c>
      <c r="AB628" s="19">
        <f t="shared" si="484"/>
        <v>0.41827787457640542</v>
      </c>
      <c r="AC628" s="19">
        <f t="shared" si="485"/>
        <v>0.58172212542359458</v>
      </c>
      <c r="AD628" s="20">
        <f t="shared" si="486"/>
        <v>4.6724163143437268E-3</v>
      </c>
      <c r="AE628" s="21">
        <f t="shared" si="441"/>
        <v>0</v>
      </c>
      <c r="AF628" s="21">
        <f t="shared" si="449"/>
        <v>0</v>
      </c>
      <c r="AG628" s="21">
        <f t="shared" si="450"/>
        <v>0</v>
      </c>
      <c r="AH628" s="21">
        <f t="shared" si="451"/>
        <v>0</v>
      </c>
      <c r="AI628" s="21">
        <f t="shared" si="465"/>
        <v>0</v>
      </c>
      <c r="AJ628" s="21">
        <f t="shared" si="466"/>
        <v>0</v>
      </c>
      <c r="AK628" s="24">
        <f t="shared" si="442"/>
        <v>0</v>
      </c>
      <c r="AL628" s="24">
        <f t="shared" si="452"/>
        <v>0</v>
      </c>
      <c r="AM628" s="24">
        <f t="shared" si="453"/>
        <v>0</v>
      </c>
      <c r="AN628" s="24">
        <f t="shared" si="454"/>
        <v>0</v>
      </c>
      <c r="AO628" s="24">
        <f t="shared" si="455"/>
        <v>0</v>
      </c>
      <c r="AP628" s="24">
        <f t="shared" si="467"/>
        <v>0</v>
      </c>
      <c r="AQ628" s="27">
        <f t="shared" si="443"/>
        <v>1</v>
      </c>
      <c r="AR628" s="27">
        <f t="shared" si="456"/>
        <v>0</v>
      </c>
      <c r="AS628" s="27">
        <f t="shared" si="457"/>
        <v>3</v>
      </c>
      <c r="AT628" s="27">
        <f t="shared" si="458"/>
        <v>0</v>
      </c>
      <c r="AU628" s="27">
        <f t="shared" si="459"/>
        <v>1</v>
      </c>
      <c r="AV628" s="27">
        <f t="shared" si="468"/>
        <v>4.6724163143437268E-3</v>
      </c>
      <c r="AW628">
        <f t="shared" si="460"/>
        <v>114.67701242501232</v>
      </c>
      <c r="AX628">
        <f t="shared" si="461"/>
        <v>99.675591542517324</v>
      </c>
      <c r="AY628">
        <f t="shared" si="469"/>
        <v>87.819535747868073</v>
      </c>
      <c r="AZ628">
        <f t="shared" si="462"/>
        <v>1.5574721047812423E-3</v>
      </c>
      <c r="BA628">
        <f t="shared" si="470"/>
        <v>100.36341507183708</v>
      </c>
      <c r="BB628" s="4">
        <f t="shared" si="444"/>
        <v>0</v>
      </c>
      <c r="BC628" s="4">
        <f t="shared" si="445"/>
        <v>0</v>
      </c>
    </row>
    <row r="629" spans="1:55">
      <c r="A629" s="37">
        <v>41228</v>
      </c>
      <c r="B629" s="2" t="s">
        <v>76</v>
      </c>
      <c r="C629" s="40">
        <v>8.66</v>
      </c>
      <c r="D629" s="19">
        <f t="shared" si="446"/>
        <v>3.4762456546928574E-3</v>
      </c>
      <c r="E629" s="19">
        <f t="shared" si="471"/>
        <v>-1.8140589569161012E-2</v>
      </c>
      <c r="F629" s="19">
        <f t="shared" si="473"/>
        <v>-2.304147465437739E-3</v>
      </c>
      <c r="G629" s="19">
        <f t="shared" si="477"/>
        <v>-3.455964325529548E-2</v>
      </c>
      <c r="H629" s="19">
        <f t="shared" si="487"/>
        <v>-1.2048572711178493</v>
      </c>
      <c r="I629" s="19">
        <f t="shared" si="487"/>
        <v>-0.12442024154309564</v>
      </c>
      <c r="J629" s="19">
        <f t="shared" si="487"/>
        <v>-2.6407955823983107</v>
      </c>
      <c r="K629" s="2" t="s">
        <v>75</v>
      </c>
      <c r="L629" s="40">
        <v>7.19</v>
      </c>
      <c r="M629" s="19">
        <f t="shared" si="447"/>
        <v>-5.5325034578146658E-3</v>
      </c>
      <c r="N629" s="19">
        <f t="shared" si="472"/>
        <v>-1.5068493150684854E-2</v>
      </c>
      <c r="O629" s="19">
        <f t="shared" si="474"/>
        <v>-1.9099590723055889E-2</v>
      </c>
      <c r="P629" s="19">
        <f t="shared" si="478"/>
        <v>-1.2362637362637343E-2</v>
      </c>
      <c r="Q629" s="19">
        <f t="shared" si="488"/>
        <v>-0.75498980688577721</v>
      </c>
      <c r="R629" s="19">
        <f t="shared" si="488"/>
        <v>-0.8456435261046541</v>
      </c>
      <c r="S629" s="19">
        <f t="shared" si="488"/>
        <v>-0.40900662704595103</v>
      </c>
      <c r="T629" s="19">
        <f t="shared" si="448"/>
        <v>-0.44986746423207213</v>
      </c>
      <c r="U629" s="19">
        <f t="shared" si="448"/>
        <v>0.72122328456155849</v>
      </c>
      <c r="V629" s="19">
        <f t="shared" si="448"/>
        <v>-2.2317889553523598</v>
      </c>
      <c r="W629" s="19">
        <f t="shared" si="479"/>
        <v>6.2063115801976277E-3</v>
      </c>
      <c r="X629" s="19">
        <f t="shared" si="480"/>
        <v>4.9989564492856665E-3</v>
      </c>
      <c r="Y629" s="19">
        <f t="shared" si="481"/>
        <v>1</v>
      </c>
      <c r="Z629" s="19">
        <f t="shared" si="482"/>
        <v>1.2415214341554202</v>
      </c>
      <c r="AA629" s="19">
        <f t="shared" si="483"/>
        <v>2.2415214341554202</v>
      </c>
      <c r="AB629" s="19">
        <f t="shared" si="484"/>
        <v>0.44612555774055701</v>
      </c>
      <c r="AC629" s="19">
        <f t="shared" si="485"/>
        <v>0.55387444225944304</v>
      </c>
      <c r="AD629" s="20">
        <f t="shared" si="486"/>
        <v>-4.1164626165906904E-3</v>
      </c>
      <c r="AE629" s="21">
        <f t="shared" si="441"/>
        <v>0</v>
      </c>
      <c r="AF629" s="21">
        <f t="shared" si="449"/>
        <v>0</v>
      </c>
      <c r="AG629" s="21">
        <f t="shared" si="450"/>
        <v>0</v>
      </c>
      <c r="AH629" s="21">
        <f t="shared" si="451"/>
        <v>0</v>
      </c>
      <c r="AI629" s="21">
        <f t="shared" si="465"/>
        <v>0</v>
      </c>
      <c r="AJ629" s="21">
        <f t="shared" si="466"/>
        <v>0</v>
      </c>
      <c r="AK629" s="24">
        <f t="shared" si="442"/>
        <v>0</v>
      </c>
      <c r="AL629" s="24">
        <f t="shared" si="452"/>
        <v>0</v>
      </c>
      <c r="AM629" s="24">
        <f t="shared" si="453"/>
        <v>0</v>
      </c>
      <c r="AN629" s="24">
        <f t="shared" si="454"/>
        <v>0</v>
      </c>
      <c r="AO629" s="24">
        <f t="shared" si="455"/>
        <v>0</v>
      </c>
      <c r="AP629" s="24">
        <f t="shared" si="467"/>
        <v>0</v>
      </c>
      <c r="AQ629" s="27">
        <f t="shared" si="443"/>
        <v>1</v>
      </c>
      <c r="AR629" s="27">
        <f t="shared" si="456"/>
        <v>0</v>
      </c>
      <c r="AS629" s="27">
        <f t="shared" si="457"/>
        <v>4</v>
      </c>
      <c r="AT629" s="27">
        <f t="shared" si="458"/>
        <v>0</v>
      </c>
      <c r="AU629" s="27">
        <f t="shared" si="459"/>
        <v>1</v>
      </c>
      <c r="AV629" s="27">
        <f t="shared" si="468"/>
        <v>-4.1164626165906904E-3</v>
      </c>
      <c r="AW629">
        <f t="shared" si="460"/>
        <v>114.67701242501232</v>
      </c>
      <c r="AX629">
        <f t="shared" si="461"/>
        <v>99.675591542517324</v>
      </c>
      <c r="AY629">
        <f t="shared" si="469"/>
        <v>87.45802991195562</v>
      </c>
      <c r="AZ629">
        <f t="shared" si="462"/>
        <v>-1.3721542055302302E-3</v>
      </c>
      <c r="BA629">
        <f t="shared" si="470"/>
        <v>100.22570098976487</v>
      </c>
      <c r="BB629" s="4">
        <f t="shared" si="444"/>
        <v>0</v>
      </c>
      <c r="BC629" s="4">
        <f t="shared" si="445"/>
        <v>0</v>
      </c>
    </row>
    <row r="630" spans="1:55">
      <c r="A630" s="37">
        <v>41229</v>
      </c>
      <c r="B630" s="2" t="s">
        <v>76</v>
      </c>
      <c r="C630" s="40">
        <v>8.61</v>
      </c>
      <c r="D630" s="19">
        <f t="shared" si="446"/>
        <v>-5.7736720554273334E-3</v>
      </c>
      <c r="E630" s="19">
        <f t="shared" si="471"/>
        <v>-1.2614678899082707E-2</v>
      </c>
      <c r="F630" s="19">
        <f t="shared" si="473"/>
        <v>-1.4874141876430295E-2</v>
      </c>
      <c r="G630" s="19">
        <f t="shared" si="477"/>
        <v>-4.226918798665192E-2</v>
      </c>
      <c r="H630" s="19">
        <f t="shared" si="487"/>
        <v>-0.8331855992511108</v>
      </c>
      <c r="I630" s="19">
        <f t="shared" si="487"/>
        <v>-0.80348991970714567</v>
      </c>
      <c r="J630" s="19">
        <f t="shared" si="487"/>
        <v>-3.1074436444460352</v>
      </c>
      <c r="K630" s="2" t="s">
        <v>75</v>
      </c>
      <c r="L630" s="40">
        <v>7.21</v>
      </c>
      <c r="M630" s="19">
        <f t="shared" si="447"/>
        <v>2.7816411682892311E-3</v>
      </c>
      <c r="N630" s="19">
        <f t="shared" si="472"/>
        <v>-1.3679890560875466E-2</v>
      </c>
      <c r="O630" s="19">
        <f t="shared" si="474"/>
        <v>-1.6371077762619386E-2</v>
      </c>
      <c r="P630" s="19">
        <f t="shared" si="478"/>
        <v>-1.6371077762619386E-2</v>
      </c>
      <c r="Q630" s="19">
        <f t="shared" si="488"/>
        <v>-0.68560943484622838</v>
      </c>
      <c r="R630" s="19">
        <f t="shared" si="488"/>
        <v>-0.72800630995103377</v>
      </c>
      <c r="S630" s="19">
        <f t="shared" si="488"/>
        <v>-0.54130779014272179</v>
      </c>
      <c r="T630" s="19">
        <f t="shared" si="448"/>
        <v>-0.14757616440488242</v>
      </c>
      <c r="U630" s="19">
        <f t="shared" si="448"/>
        <v>-7.5483609756111902E-2</v>
      </c>
      <c r="V630" s="19">
        <f t="shared" si="448"/>
        <v>-2.5661358543033135</v>
      </c>
      <c r="W630" s="19">
        <f t="shared" si="479"/>
        <v>6.1949859711632809E-3</v>
      </c>
      <c r="X630" s="19">
        <f t="shared" si="480"/>
        <v>4.7547671756162854E-3</v>
      </c>
      <c r="Y630" s="19">
        <f t="shared" si="481"/>
        <v>1</v>
      </c>
      <c r="Z630" s="19">
        <f t="shared" si="482"/>
        <v>1.3028999617337358</v>
      </c>
      <c r="AA630" s="19">
        <f t="shared" si="483"/>
        <v>2.3028999617337358</v>
      </c>
      <c r="AB630" s="19">
        <f t="shared" si="484"/>
        <v>0.43423510209585964</v>
      </c>
      <c r="AC630" s="19">
        <f t="shared" si="485"/>
        <v>0.56576489790414042</v>
      </c>
      <c r="AD630" s="20">
        <f t="shared" si="486"/>
        <v>-4.4796293741838672E-4</v>
      </c>
      <c r="AE630" s="21">
        <f t="shared" si="441"/>
        <v>0</v>
      </c>
      <c r="AF630" s="21">
        <f t="shared" si="449"/>
        <v>0</v>
      </c>
      <c r="AG630" s="21">
        <f t="shared" si="450"/>
        <v>0</v>
      </c>
      <c r="AH630" s="21">
        <f t="shared" si="451"/>
        <v>0</v>
      </c>
      <c r="AI630" s="21">
        <f t="shared" si="465"/>
        <v>0</v>
      </c>
      <c r="AJ630" s="21">
        <f t="shared" si="466"/>
        <v>0</v>
      </c>
      <c r="AK630" s="24">
        <f t="shared" si="442"/>
        <v>0</v>
      </c>
      <c r="AL630" s="24">
        <f t="shared" si="452"/>
        <v>0</v>
      </c>
      <c r="AM630" s="24">
        <f t="shared" si="453"/>
        <v>0</v>
      </c>
      <c r="AN630" s="24">
        <f t="shared" si="454"/>
        <v>0</v>
      </c>
      <c r="AO630" s="24">
        <f t="shared" si="455"/>
        <v>0</v>
      </c>
      <c r="AP630" s="24">
        <f t="shared" si="467"/>
        <v>0</v>
      </c>
      <c r="AQ630" s="27">
        <f t="shared" si="443"/>
        <v>1</v>
      </c>
      <c r="AR630" s="27">
        <f t="shared" si="456"/>
        <v>0</v>
      </c>
      <c r="AS630" s="27">
        <f t="shared" si="457"/>
        <v>5</v>
      </c>
      <c r="AT630" s="27">
        <f t="shared" si="458"/>
        <v>0</v>
      </c>
      <c r="AU630" s="27">
        <f t="shared" si="459"/>
        <v>1</v>
      </c>
      <c r="AV630" s="27">
        <f t="shared" si="468"/>
        <v>-4.4796293741838672E-4</v>
      </c>
      <c r="AW630">
        <f t="shared" si="460"/>
        <v>114.67701242501232</v>
      </c>
      <c r="AX630">
        <f t="shared" si="461"/>
        <v>99.675591542517324</v>
      </c>
      <c r="AY630">
        <f t="shared" si="469"/>
        <v>87.418851955975441</v>
      </c>
      <c r="AZ630">
        <f t="shared" si="462"/>
        <v>-1.4932097913946223E-4</v>
      </c>
      <c r="BA630">
        <f t="shared" si="470"/>
        <v>100.21073518995814</v>
      </c>
      <c r="BB630" s="4">
        <f t="shared" si="444"/>
        <v>0</v>
      </c>
      <c r="BC630" s="4">
        <f t="shared" si="445"/>
        <v>0</v>
      </c>
    </row>
    <row r="631" spans="1:55">
      <c r="A631" s="37">
        <v>41232</v>
      </c>
      <c r="B631" s="2" t="s">
        <v>76</v>
      </c>
      <c r="C631" s="40">
        <v>8.57</v>
      </c>
      <c r="D631" s="19">
        <f t="shared" si="446"/>
        <v>-4.64576074332162E-3</v>
      </c>
      <c r="E631" s="19">
        <f t="shared" si="471"/>
        <v>-1.3808975834292201E-2</v>
      </c>
      <c r="F631" s="19">
        <f t="shared" si="473"/>
        <v>-2.391799544419124E-2</v>
      </c>
      <c r="G631" s="19">
        <f t="shared" si="477"/>
        <v>-4.1387024608501036E-2</v>
      </c>
      <c r="H631" s="19">
        <f t="shared" si="487"/>
        <v>-0.91253811288608544</v>
      </c>
      <c r="I631" s="19">
        <f t="shared" si="487"/>
        <v>-1.289424907149245</v>
      </c>
      <c r="J631" s="19">
        <f t="shared" si="487"/>
        <v>-2.8790684826158959</v>
      </c>
      <c r="K631" s="2" t="s">
        <v>75</v>
      </c>
      <c r="L631" s="40">
        <v>7.19</v>
      </c>
      <c r="M631" s="19">
        <f t="shared" si="447"/>
        <v>-2.7739251040221325E-3</v>
      </c>
      <c r="N631" s="19">
        <f t="shared" si="472"/>
        <v>-1.3717421124828483E-2</v>
      </c>
      <c r="O631" s="19">
        <f t="shared" si="474"/>
        <v>-9.6418732782368316E-3</v>
      </c>
      <c r="P631" s="19">
        <f t="shared" si="478"/>
        <v>-2.0435967302452243E-2</v>
      </c>
      <c r="Q631" s="19">
        <f t="shared" si="488"/>
        <v>-0.68859747268948157</v>
      </c>
      <c r="R631" s="19">
        <f t="shared" si="488"/>
        <v>-0.43070547944218956</v>
      </c>
      <c r="S631" s="19">
        <f t="shared" si="488"/>
        <v>-0.68231489748913765</v>
      </c>
      <c r="T631" s="19">
        <f t="shared" si="448"/>
        <v>-0.22394064019660387</v>
      </c>
      <c r="U631" s="19">
        <f t="shared" si="448"/>
        <v>-0.85871942770705534</v>
      </c>
      <c r="V631" s="19">
        <f t="shared" si="448"/>
        <v>-2.1967535851267583</v>
      </c>
      <c r="W631" s="19">
        <f t="shared" si="479"/>
        <v>6.1716909145946687E-3</v>
      </c>
      <c r="X631" s="19">
        <f t="shared" si="480"/>
        <v>4.7450077218147181E-3</v>
      </c>
      <c r="Y631" s="19">
        <f t="shared" si="481"/>
        <v>1</v>
      </c>
      <c r="Z631" s="19">
        <f t="shared" si="482"/>
        <v>1.3006703627100356</v>
      </c>
      <c r="AA631" s="19">
        <f t="shared" si="483"/>
        <v>2.3006703627100356</v>
      </c>
      <c r="AB631" s="19">
        <f t="shared" si="484"/>
        <v>0.43465592299023098</v>
      </c>
      <c r="AC631" s="19">
        <f t="shared" si="485"/>
        <v>0.56534407700976896</v>
      </c>
      <c r="AD631" s="20">
        <f t="shared" si="486"/>
        <v>-6.7975205427752879E-3</v>
      </c>
      <c r="AE631" s="21">
        <f t="shared" si="441"/>
        <v>0</v>
      </c>
      <c r="AF631" s="21">
        <f t="shared" si="449"/>
        <v>0</v>
      </c>
      <c r="AG631" s="21">
        <f t="shared" si="450"/>
        <v>0</v>
      </c>
      <c r="AH631" s="21">
        <f t="shared" si="451"/>
        <v>0</v>
      </c>
      <c r="AI631" s="21">
        <f t="shared" si="465"/>
        <v>0</v>
      </c>
      <c r="AJ631" s="21">
        <f t="shared" si="466"/>
        <v>0</v>
      </c>
      <c r="AK631" s="24">
        <f t="shared" si="442"/>
        <v>0</v>
      </c>
      <c r="AL631" s="24">
        <f t="shared" si="452"/>
        <v>0</v>
      </c>
      <c r="AM631" s="24">
        <f t="shared" si="453"/>
        <v>0</v>
      </c>
      <c r="AN631" s="24">
        <f t="shared" si="454"/>
        <v>0</v>
      </c>
      <c r="AO631" s="24">
        <f t="shared" si="455"/>
        <v>0</v>
      </c>
      <c r="AP631" s="24">
        <f t="shared" si="467"/>
        <v>0</v>
      </c>
      <c r="AQ631" s="27">
        <f t="shared" si="443"/>
        <v>1</v>
      </c>
      <c r="AR631" s="27">
        <f t="shared" si="456"/>
        <v>0</v>
      </c>
      <c r="AS631" s="27">
        <f t="shared" si="457"/>
        <v>1</v>
      </c>
      <c r="AT631" s="27">
        <f t="shared" si="458"/>
        <v>1</v>
      </c>
      <c r="AU631" s="27">
        <f t="shared" si="459"/>
        <v>1</v>
      </c>
      <c r="AV631" s="27">
        <f t="shared" si="468"/>
        <v>-6.7975205427752879E-3</v>
      </c>
      <c r="AW631">
        <f t="shared" si="460"/>
        <v>114.67701242501232</v>
      </c>
      <c r="AX631">
        <f t="shared" si="461"/>
        <v>99.675591542517324</v>
      </c>
      <c r="AY631">
        <f t="shared" si="469"/>
        <v>86.824620513978871</v>
      </c>
      <c r="AZ631">
        <f t="shared" si="462"/>
        <v>-2.265840180925096E-3</v>
      </c>
      <c r="BA631">
        <f t="shared" si="470"/>
        <v>99.983673679604692</v>
      </c>
      <c r="BB631" s="4">
        <f t="shared" si="444"/>
        <v>0</v>
      </c>
      <c r="BC631" s="4">
        <f t="shared" si="445"/>
        <v>0</v>
      </c>
    </row>
    <row r="632" spans="1:55">
      <c r="A632" s="37">
        <v>41233</v>
      </c>
      <c r="B632" s="2" t="s">
        <v>76</v>
      </c>
      <c r="C632" s="40">
        <v>8.56</v>
      </c>
      <c r="D632" s="19">
        <f t="shared" si="446"/>
        <v>-1.1668611435238958E-3</v>
      </c>
      <c r="E632" s="19">
        <f t="shared" si="471"/>
        <v>-2.1714285714285658E-2</v>
      </c>
      <c r="F632" s="19">
        <f t="shared" si="473"/>
        <v>-2.6166097838452636E-2</v>
      </c>
      <c r="G632" s="19">
        <f t="shared" si="477"/>
        <v>-3.2768361581920806E-2</v>
      </c>
      <c r="H632" s="19">
        <f t="shared" si="487"/>
        <v>-1.4285811422453387</v>
      </c>
      <c r="I632" s="19">
        <f t="shared" si="487"/>
        <v>-1.3983865564613716</v>
      </c>
      <c r="J632" s="19">
        <f t="shared" si="487"/>
        <v>-2.1780771901880569</v>
      </c>
      <c r="K632" s="2" t="s">
        <v>75</v>
      </c>
      <c r="L632" s="40">
        <v>7.27</v>
      </c>
      <c r="M632" s="19">
        <f t="shared" si="447"/>
        <v>1.1126564673157048E-2</v>
      </c>
      <c r="N632" s="19">
        <f t="shared" si="472"/>
        <v>6.9252077562326625E-3</v>
      </c>
      <c r="O632" s="19">
        <f t="shared" si="474"/>
        <v>-4.1095890410959247E-3</v>
      </c>
      <c r="P632" s="19">
        <f t="shared" si="478"/>
        <v>-1.4905149051490558E-2</v>
      </c>
      <c r="Q632" s="19">
        <f t="shared" si="488"/>
        <v>0.35199959534057612</v>
      </c>
      <c r="R632" s="19">
        <f t="shared" si="488"/>
        <v>-0.18433477091595696</v>
      </c>
      <c r="S632" s="19">
        <f t="shared" si="488"/>
        <v>-0.50151387148964688</v>
      </c>
      <c r="T632" s="19">
        <f t="shared" si="448"/>
        <v>-1.7805807375859148</v>
      </c>
      <c r="U632" s="19">
        <f t="shared" si="448"/>
        <v>-1.2140517855454145</v>
      </c>
      <c r="V632" s="19">
        <f t="shared" si="448"/>
        <v>-1.6765633186984101</v>
      </c>
      <c r="W632" s="19">
        <f t="shared" si="479"/>
        <v>5.8804596765061013E-3</v>
      </c>
      <c r="X632" s="19">
        <f t="shared" si="480"/>
        <v>5.2908645343971378E-3</v>
      </c>
      <c r="Y632" s="19">
        <f t="shared" si="481"/>
        <v>1</v>
      </c>
      <c r="Z632" s="19">
        <f t="shared" si="482"/>
        <v>1.1114364464022597</v>
      </c>
      <c r="AA632" s="19">
        <f t="shared" si="483"/>
        <v>2.1114364464022595</v>
      </c>
      <c r="AB632" s="19">
        <f t="shared" si="484"/>
        <v>0.47361122410477013</v>
      </c>
      <c r="AC632" s="19">
        <f t="shared" si="485"/>
        <v>0.52638877589522992</v>
      </c>
      <c r="AD632" s="20">
        <f t="shared" si="486"/>
        <v>-3.8251219272981247E-4</v>
      </c>
      <c r="AE632" s="21">
        <f t="shared" si="441"/>
        <v>1</v>
      </c>
      <c r="AF632" s="21">
        <f t="shared" si="449"/>
        <v>0</v>
      </c>
      <c r="AG632" s="21">
        <f t="shared" si="450"/>
        <v>1</v>
      </c>
      <c r="AH632" s="21">
        <f t="shared" si="451"/>
        <v>0</v>
      </c>
      <c r="AI632" s="21">
        <f t="shared" si="465"/>
        <v>1</v>
      </c>
      <c r="AJ632" s="21">
        <f t="shared" si="466"/>
        <v>-3.8251219272981247E-4</v>
      </c>
      <c r="AK632" s="24">
        <f t="shared" si="442"/>
        <v>1</v>
      </c>
      <c r="AL632" s="24">
        <f t="shared" si="452"/>
        <v>0</v>
      </c>
      <c r="AM632" s="24">
        <f t="shared" si="453"/>
        <v>1</v>
      </c>
      <c r="AN632" s="24">
        <f t="shared" si="454"/>
        <v>0</v>
      </c>
      <c r="AO632" s="24">
        <f t="shared" si="455"/>
        <v>1</v>
      </c>
      <c r="AP632" s="24">
        <f t="shared" si="467"/>
        <v>-3.8251219272981247E-4</v>
      </c>
      <c r="AQ632" s="27">
        <f t="shared" si="443"/>
        <v>1</v>
      </c>
      <c r="AR632" s="27">
        <f t="shared" si="456"/>
        <v>0</v>
      </c>
      <c r="AS632" s="27">
        <f t="shared" si="457"/>
        <v>2</v>
      </c>
      <c r="AT632" s="27">
        <f t="shared" si="458"/>
        <v>0</v>
      </c>
      <c r="AU632" s="27">
        <f t="shared" si="459"/>
        <v>1</v>
      </c>
      <c r="AV632" s="27">
        <f t="shared" si="468"/>
        <v>-3.8251219272981247E-4</v>
      </c>
      <c r="AW632">
        <f t="shared" si="460"/>
        <v>114.63314706953393</v>
      </c>
      <c r="AX632">
        <f t="shared" si="461"/>
        <v>99.637464413434756</v>
      </c>
      <c r="AY632">
        <f t="shared" si="469"/>
        <v>86.791409038003138</v>
      </c>
      <c r="AZ632">
        <f t="shared" si="462"/>
        <v>-3.8251219272981252E-4</v>
      </c>
      <c r="BA632">
        <f t="shared" si="470"/>
        <v>99.945428705348334</v>
      </c>
      <c r="BB632" s="4">
        <f t="shared" si="444"/>
        <v>1</v>
      </c>
      <c r="BC632" s="4">
        <f t="shared" si="445"/>
        <v>1</v>
      </c>
    </row>
    <row r="633" spans="1:55">
      <c r="A633" s="37">
        <v>41234</v>
      </c>
      <c r="B633" s="2" t="s">
        <v>76</v>
      </c>
      <c r="C633" s="40">
        <v>8.5399999999999991</v>
      </c>
      <c r="D633" s="19">
        <f t="shared" si="446"/>
        <v>-2.3364485981309988E-3</v>
      </c>
      <c r="E633" s="19">
        <f t="shared" si="471"/>
        <v>-1.0428736964078983E-2</v>
      </c>
      <c r="F633" s="19">
        <f t="shared" si="473"/>
        <v>-2.7334851936218704E-2</v>
      </c>
      <c r="G633" s="19">
        <f t="shared" si="477"/>
        <v>-3.3936651583710488E-2</v>
      </c>
      <c r="H633" s="19">
        <f t="shared" si="487"/>
        <v>-0.67793470984102555</v>
      </c>
      <c r="I633" s="19">
        <f t="shared" si="487"/>
        <v>-1.447241360512064</v>
      </c>
      <c r="J633" s="19">
        <f t="shared" si="487"/>
        <v>-2.2136045407446656</v>
      </c>
      <c r="K633" s="2" t="s">
        <v>75</v>
      </c>
      <c r="L633" s="40">
        <v>7.26</v>
      </c>
      <c r="M633" s="19">
        <f t="shared" si="447"/>
        <v>-1.3755158184318827E-3</v>
      </c>
      <c r="N633" s="19">
        <f t="shared" si="472"/>
        <v>4.1493775933609074E-3</v>
      </c>
      <c r="O633" s="19">
        <f t="shared" si="474"/>
        <v>-2.7472527472528108E-3</v>
      </c>
      <c r="P633" s="19">
        <f t="shared" si="478"/>
        <v>-1.4925373134328401E-2</v>
      </c>
      <c r="Q633" s="19">
        <f t="shared" si="488"/>
        <v>0.21402419192817329</v>
      </c>
      <c r="R633" s="19">
        <f t="shared" si="488"/>
        <v>-0.12316230008419696</v>
      </c>
      <c r="S633" s="19">
        <f t="shared" si="488"/>
        <v>-0.49948551043404399</v>
      </c>
      <c r="T633" s="19">
        <f t="shared" si="448"/>
        <v>-0.8919589017691989</v>
      </c>
      <c r="U633" s="19">
        <f t="shared" si="448"/>
        <v>-1.3240790604278669</v>
      </c>
      <c r="V633" s="19">
        <f t="shared" si="448"/>
        <v>-1.7141190303106217</v>
      </c>
      <c r="W633" s="19">
        <f t="shared" si="479"/>
        <v>5.881053944035302E-3</v>
      </c>
      <c r="X633" s="19">
        <f t="shared" si="480"/>
        <v>5.2909925051877705E-3</v>
      </c>
      <c r="Y633" s="19">
        <f t="shared" si="481"/>
        <v>1</v>
      </c>
      <c r="Z633" s="19">
        <f t="shared" si="482"/>
        <v>1.1115218814369858</v>
      </c>
      <c r="AA633" s="19">
        <f t="shared" si="483"/>
        <v>2.1115218814369858</v>
      </c>
      <c r="AB633" s="19">
        <f t="shared" si="484"/>
        <v>0.47359206115328289</v>
      </c>
      <c r="AC633" s="19">
        <f t="shared" si="485"/>
        <v>0.52640793884671711</v>
      </c>
      <c r="AD633" s="20">
        <f t="shared" si="486"/>
        <v>2.7727872432862393E-3</v>
      </c>
      <c r="AE633" s="21">
        <f t="shared" si="441"/>
        <v>0</v>
      </c>
      <c r="AF633" s="21">
        <f t="shared" si="449"/>
        <v>0</v>
      </c>
      <c r="AG633" s="21">
        <f t="shared" si="450"/>
        <v>2</v>
      </c>
      <c r="AH633" s="21">
        <f t="shared" si="451"/>
        <v>0</v>
      </c>
      <c r="AI633" s="21">
        <f t="shared" si="465"/>
        <v>1</v>
      </c>
      <c r="AJ633" s="21">
        <f t="shared" si="466"/>
        <v>2.7727872432862393E-3</v>
      </c>
      <c r="AK633" s="24">
        <f t="shared" si="442"/>
        <v>1</v>
      </c>
      <c r="AL633" s="24">
        <f t="shared" si="452"/>
        <v>0</v>
      </c>
      <c r="AM633" s="24">
        <f t="shared" si="453"/>
        <v>2</v>
      </c>
      <c r="AN633" s="24">
        <f t="shared" si="454"/>
        <v>0</v>
      </c>
      <c r="AO633" s="24">
        <f t="shared" si="455"/>
        <v>1</v>
      </c>
      <c r="AP633" s="24">
        <f t="shared" si="467"/>
        <v>2.7727872432862393E-3</v>
      </c>
      <c r="AQ633" s="27">
        <f t="shared" si="443"/>
        <v>1</v>
      </c>
      <c r="AR633" s="27">
        <f t="shared" si="456"/>
        <v>0</v>
      </c>
      <c r="AS633" s="27">
        <f t="shared" si="457"/>
        <v>3</v>
      </c>
      <c r="AT633" s="27">
        <f t="shared" si="458"/>
        <v>0</v>
      </c>
      <c r="AU633" s="27">
        <f t="shared" si="459"/>
        <v>1</v>
      </c>
      <c r="AV633" s="27">
        <f t="shared" si="468"/>
        <v>2.7727872432862393E-3</v>
      </c>
      <c r="AW633">
        <f t="shared" si="460"/>
        <v>114.95100039738611</v>
      </c>
      <c r="AX633">
        <f t="shared" si="461"/>
        <v>99.913737903713724</v>
      </c>
      <c r="AY633">
        <f t="shared" si="469"/>
        <v>87.032063149810554</v>
      </c>
      <c r="AZ633">
        <f t="shared" si="462"/>
        <v>2.7727872432862393E-3</v>
      </c>
      <c r="BA633">
        <f t="shared" si="470"/>
        <v>100.22255611508731</v>
      </c>
      <c r="BB633" s="4">
        <f t="shared" si="444"/>
        <v>0</v>
      </c>
      <c r="BC633" s="4">
        <f t="shared" si="445"/>
        <v>0</v>
      </c>
    </row>
    <row r="634" spans="1:55">
      <c r="A634" s="37">
        <v>41235</v>
      </c>
      <c r="B634" s="2" t="s">
        <v>76</v>
      </c>
      <c r="C634" s="40">
        <v>8.59</v>
      </c>
      <c r="D634" s="19">
        <f t="shared" si="446"/>
        <v>5.8548009367682336E-3</v>
      </c>
      <c r="E634" s="19">
        <f t="shared" si="471"/>
        <v>-8.0831408775981859E-3</v>
      </c>
      <c r="F634" s="19">
        <f t="shared" si="473"/>
        <v>-2.6077097505668983E-2</v>
      </c>
      <c r="G634" s="19">
        <f t="shared" si="477"/>
        <v>-2.828054298642534E-2</v>
      </c>
      <c r="H634" s="19">
        <f t="shared" ref="H634:J649" si="489">E634/STDEV(E574:E633)</f>
        <v>-0.52455058519703079</v>
      </c>
      <c r="I634" s="19">
        <f t="shared" si="489"/>
        <v>-1.3656172087847003</v>
      </c>
      <c r="J634" s="19">
        <f t="shared" si="489"/>
        <v>-1.8186782429609221</v>
      </c>
      <c r="K634" s="2" t="s">
        <v>75</v>
      </c>
      <c r="L634" s="40">
        <v>7.26</v>
      </c>
      <c r="M634" s="19">
        <f t="shared" si="447"/>
        <v>0</v>
      </c>
      <c r="N634" s="19">
        <f t="shared" si="472"/>
        <v>9.7357440890124321E-3</v>
      </c>
      <c r="O634" s="19">
        <f t="shared" si="474"/>
        <v>-5.4794520547945258E-3</v>
      </c>
      <c r="P634" s="19">
        <f t="shared" si="478"/>
        <v>-1.6260162601626032E-2</v>
      </c>
      <c r="Q634" s="19">
        <f t="shared" ref="Q634:S649" si="490">N634/STDEV(N574:N633)</f>
        <v>0.51486884507263353</v>
      </c>
      <c r="R634" s="19">
        <f t="shared" si="490"/>
        <v>-0.24496769511174554</v>
      </c>
      <c r="S634" s="19">
        <f t="shared" si="490"/>
        <v>-0.54122993038225897</v>
      </c>
      <c r="T634" s="19">
        <f t="shared" si="448"/>
        <v>-1.0394194302696644</v>
      </c>
      <c r="U634" s="19">
        <f t="shared" si="448"/>
        <v>-1.1206495136729546</v>
      </c>
      <c r="V634" s="19">
        <f t="shared" si="448"/>
        <v>-1.2774483125786631</v>
      </c>
      <c r="W634" s="19">
        <f t="shared" si="479"/>
        <v>6.1117559832740854E-3</v>
      </c>
      <c r="X634" s="19">
        <f t="shared" si="480"/>
        <v>5.2713764825423641E-3</v>
      </c>
      <c r="Y634" s="19">
        <f t="shared" si="481"/>
        <v>1</v>
      </c>
      <c r="Z634" s="19">
        <f t="shared" si="482"/>
        <v>1.1594231608223911</v>
      </c>
      <c r="AA634" s="19">
        <f t="shared" si="483"/>
        <v>2.1594231608223913</v>
      </c>
      <c r="AB634" s="19">
        <f t="shared" si="484"/>
        <v>0.46308663264460015</v>
      </c>
      <c r="AC634" s="19">
        <f t="shared" si="485"/>
        <v>0.53691336735539974</v>
      </c>
      <c r="AD634" s="20">
        <f t="shared" si="486"/>
        <v>-5.0523476028537873E-3</v>
      </c>
      <c r="AE634" s="21">
        <f t="shared" si="441"/>
        <v>1</v>
      </c>
      <c r="AF634" s="21">
        <f t="shared" si="449"/>
        <v>0</v>
      </c>
      <c r="AG634" s="21">
        <f t="shared" si="450"/>
        <v>3</v>
      </c>
      <c r="AH634" s="21">
        <f t="shared" si="451"/>
        <v>0</v>
      </c>
      <c r="AI634" s="21">
        <f t="shared" si="465"/>
        <v>1</v>
      </c>
      <c r="AJ634" s="21">
        <f t="shared" si="466"/>
        <v>-5.0523476028537873E-3</v>
      </c>
      <c r="AK634" s="24">
        <f t="shared" si="442"/>
        <v>1</v>
      </c>
      <c r="AL634" s="24">
        <f t="shared" si="452"/>
        <v>0</v>
      </c>
      <c r="AM634" s="24">
        <f t="shared" si="453"/>
        <v>3</v>
      </c>
      <c r="AN634" s="24">
        <f t="shared" si="454"/>
        <v>0</v>
      </c>
      <c r="AO634" s="24">
        <f t="shared" si="455"/>
        <v>1</v>
      </c>
      <c r="AP634" s="24">
        <f t="shared" si="467"/>
        <v>-5.0523476028537873E-3</v>
      </c>
      <c r="AQ634" s="27">
        <f t="shared" si="443"/>
        <v>1</v>
      </c>
      <c r="AR634" s="27">
        <f t="shared" si="456"/>
        <v>0</v>
      </c>
      <c r="AS634" s="27">
        <f t="shared" si="457"/>
        <v>4</v>
      </c>
      <c r="AT634" s="27">
        <f t="shared" si="458"/>
        <v>0</v>
      </c>
      <c r="AU634" s="27">
        <f t="shared" si="459"/>
        <v>1</v>
      </c>
      <c r="AV634" s="27">
        <f t="shared" si="468"/>
        <v>-5.0523476028537873E-3</v>
      </c>
      <c r="AW634">
        <f t="shared" si="460"/>
        <v>114.37022798608274</v>
      </c>
      <c r="AX634">
        <f t="shared" si="461"/>
        <v>99.408938969523732</v>
      </c>
      <c r="AY634">
        <f t="shared" si="469"/>
        <v>86.592346914184191</v>
      </c>
      <c r="AZ634">
        <f t="shared" si="462"/>
        <v>-5.0523476028537873E-3</v>
      </c>
      <c r="BA634">
        <f t="shared" si="470"/>
        <v>99.716196923947379</v>
      </c>
      <c r="BB634" s="4">
        <f t="shared" si="444"/>
        <v>1</v>
      </c>
      <c r="BC634" s="4">
        <f t="shared" si="445"/>
        <v>1</v>
      </c>
    </row>
    <row r="635" spans="1:55">
      <c r="A635" s="37">
        <v>41236</v>
      </c>
      <c r="B635" s="2" t="s">
        <v>76</v>
      </c>
      <c r="C635" s="40">
        <v>8.51</v>
      </c>
      <c r="D635" s="19">
        <f t="shared" si="446"/>
        <v>-9.3131548311990772E-3</v>
      </c>
      <c r="E635" s="19">
        <f t="shared" si="471"/>
        <v>-1.1614401858304257E-2</v>
      </c>
      <c r="F635" s="19">
        <f t="shared" si="473"/>
        <v>-2.4082568807339545E-2</v>
      </c>
      <c r="G635" s="19">
        <f t="shared" si="477"/>
        <v>-3.5147392290249491E-2</v>
      </c>
      <c r="H635" s="19">
        <f t="shared" si="489"/>
        <v>-0.7535479497319576</v>
      </c>
      <c r="I635" s="19">
        <f t="shared" si="489"/>
        <v>-1.250050572085734</v>
      </c>
      <c r="J635" s="19">
        <f t="shared" si="489"/>
        <v>-2.2472577599145942</v>
      </c>
      <c r="K635" s="2" t="s">
        <v>75</v>
      </c>
      <c r="L635" s="40">
        <v>7.27</v>
      </c>
      <c r="M635" s="19">
        <f t="shared" si="447"/>
        <v>1.37741046831953E-3</v>
      </c>
      <c r="N635" s="19">
        <f t="shared" si="472"/>
        <v>8.3217753120665202E-3</v>
      </c>
      <c r="O635" s="19">
        <f t="shared" si="474"/>
        <v>-5.4719562243502103E-3</v>
      </c>
      <c r="P635" s="19">
        <f t="shared" si="478"/>
        <v>-1.6238159675236823E-2</v>
      </c>
      <c r="Q635" s="19">
        <f t="shared" si="490"/>
        <v>0.43660393750936138</v>
      </c>
      <c r="R635" s="19">
        <f t="shared" si="490"/>
        <v>-0.24463223860132299</v>
      </c>
      <c r="S635" s="19">
        <f t="shared" si="490"/>
        <v>-0.54200009963269447</v>
      </c>
      <c r="T635" s="19">
        <f t="shared" si="448"/>
        <v>-1.190151887241319</v>
      </c>
      <c r="U635" s="19">
        <f t="shared" si="448"/>
        <v>-1.0054183334844109</v>
      </c>
      <c r="V635" s="19">
        <f t="shared" si="448"/>
        <v>-1.7052576602818998</v>
      </c>
      <c r="W635" s="19">
        <f t="shared" si="479"/>
        <v>6.361423610896825E-3</v>
      </c>
      <c r="X635" s="19">
        <f t="shared" si="480"/>
        <v>5.2718621180286593E-3</v>
      </c>
      <c r="Y635" s="19">
        <f t="shared" si="481"/>
        <v>1</v>
      </c>
      <c r="Z635" s="19">
        <f t="shared" si="482"/>
        <v>1.2066748842201496</v>
      </c>
      <c r="AA635" s="19">
        <f t="shared" si="483"/>
        <v>2.2066748842201496</v>
      </c>
      <c r="AB635" s="19">
        <f t="shared" si="484"/>
        <v>0.45317051784608736</v>
      </c>
      <c r="AC635" s="19">
        <f t="shared" si="485"/>
        <v>0.54682948215391269</v>
      </c>
      <c r="AD635" s="20">
        <f t="shared" si="486"/>
        <v>-2.1965730557126344E-4</v>
      </c>
      <c r="AE635" s="21">
        <f t="shared" si="441"/>
        <v>1</v>
      </c>
      <c r="AF635" s="21">
        <f t="shared" si="449"/>
        <v>0</v>
      </c>
      <c r="AG635" s="21">
        <f t="shared" si="450"/>
        <v>4</v>
      </c>
      <c r="AH635" s="21">
        <f t="shared" si="451"/>
        <v>0</v>
      </c>
      <c r="AI635" s="21">
        <f t="shared" si="465"/>
        <v>1</v>
      </c>
      <c r="AJ635" s="21">
        <f t="shared" si="466"/>
        <v>-2.1965730557126344E-4</v>
      </c>
      <c r="AK635" s="24">
        <f t="shared" si="442"/>
        <v>1</v>
      </c>
      <c r="AL635" s="24">
        <f t="shared" si="452"/>
        <v>0</v>
      </c>
      <c r="AM635" s="24">
        <f t="shared" si="453"/>
        <v>4</v>
      </c>
      <c r="AN635" s="24">
        <f t="shared" si="454"/>
        <v>0</v>
      </c>
      <c r="AO635" s="24">
        <f t="shared" si="455"/>
        <v>1</v>
      </c>
      <c r="AP635" s="24">
        <f t="shared" si="467"/>
        <v>-2.1965730557126344E-4</v>
      </c>
      <c r="AQ635" s="27">
        <f t="shared" si="443"/>
        <v>1</v>
      </c>
      <c r="AR635" s="27">
        <f t="shared" si="456"/>
        <v>0</v>
      </c>
      <c r="AS635" s="27">
        <f t="shared" si="457"/>
        <v>5</v>
      </c>
      <c r="AT635" s="27">
        <f t="shared" si="458"/>
        <v>0</v>
      </c>
      <c r="AU635" s="27">
        <f t="shared" si="459"/>
        <v>1</v>
      </c>
      <c r="AV635" s="27">
        <f t="shared" si="468"/>
        <v>-2.1965730557126344E-4</v>
      </c>
      <c r="AW635">
        <f t="shared" si="460"/>
        <v>114.34510572996574</v>
      </c>
      <c r="AX635">
        <f t="shared" si="461"/>
        <v>99.387103069839981</v>
      </c>
      <c r="AY635">
        <f t="shared" si="469"/>
        <v>86.57332627257793</v>
      </c>
      <c r="AZ635">
        <f t="shared" si="462"/>
        <v>-2.1965730557126344E-4</v>
      </c>
      <c r="BA635">
        <f t="shared" si="470"/>
        <v>99.694293532809255</v>
      </c>
      <c r="BB635" s="4">
        <f t="shared" si="444"/>
        <v>1</v>
      </c>
      <c r="BC635" s="4">
        <f t="shared" si="445"/>
        <v>1</v>
      </c>
    </row>
    <row r="636" spans="1:55">
      <c r="A636" s="37">
        <v>41239</v>
      </c>
      <c r="B636" s="2" t="s">
        <v>76</v>
      </c>
      <c r="C636" s="40">
        <v>8.52</v>
      </c>
      <c r="D636" s="19">
        <f t="shared" si="446"/>
        <v>1.1750881316098458E-3</v>
      </c>
      <c r="E636" s="19">
        <f t="shared" si="471"/>
        <v>-5.8343057176196856E-3</v>
      </c>
      <c r="F636" s="19">
        <f t="shared" si="473"/>
        <v>-1.9562715765247405E-2</v>
      </c>
      <c r="G636" s="19">
        <f t="shared" si="477"/>
        <v>-2.4054982817869511E-2</v>
      </c>
      <c r="H636" s="19">
        <f t="shared" si="489"/>
        <v>-0.37760238078131642</v>
      </c>
      <c r="I636" s="19">
        <f t="shared" si="489"/>
        <v>-1.0104877816738509</v>
      </c>
      <c r="J636" s="19">
        <f t="shared" si="489"/>
        <v>-1.5176033791331687</v>
      </c>
      <c r="K636" s="2" t="s">
        <v>75</v>
      </c>
      <c r="L636" s="40">
        <v>7.28</v>
      </c>
      <c r="M636" s="19">
        <f t="shared" si="447"/>
        <v>1.3755158184320048E-3</v>
      </c>
      <c r="N636" s="19">
        <f t="shared" si="472"/>
        <v>1.2517385257301788E-2</v>
      </c>
      <c r="O636" s="19">
        <f t="shared" si="474"/>
        <v>-1.3717421124828241E-3</v>
      </c>
      <c r="P636" s="19">
        <f t="shared" si="478"/>
        <v>-2.0188425302826309E-2</v>
      </c>
      <c r="Q636" s="19">
        <f t="shared" si="490"/>
        <v>0.67839373632406996</v>
      </c>
      <c r="R636" s="19">
        <f t="shared" si="490"/>
        <v>-6.2151713393435719E-2</v>
      </c>
      <c r="S636" s="19">
        <f t="shared" si="490"/>
        <v>-0.70625838611368463</v>
      </c>
      <c r="T636" s="19">
        <f t="shared" si="448"/>
        <v>-1.0559961171053864</v>
      </c>
      <c r="U636" s="19">
        <f t="shared" si="448"/>
        <v>-0.94833606828041517</v>
      </c>
      <c r="V636" s="19">
        <f t="shared" si="448"/>
        <v>-0.81134499301948404</v>
      </c>
      <c r="W636" s="19">
        <f t="shared" si="479"/>
        <v>6.0693762222426293E-3</v>
      </c>
      <c r="X636" s="19">
        <f t="shared" si="480"/>
        <v>5.0955992689823218E-3</v>
      </c>
      <c r="Y636" s="19">
        <f t="shared" si="481"/>
        <v>1</v>
      </c>
      <c r="Z636" s="19">
        <f t="shared" si="482"/>
        <v>1.1911015568252854</v>
      </c>
      <c r="AA636" s="19">
        <f t="shared" si="483"/>
        <v>2.1911015568252852</v>
      </c>
      <c r="AB636" s="19">
        <f t="shared" si="484"/>
        <v>0.45639144241625784</v>
      </c>
      <c r="AC636" s="19">
        <f t="shared" si="485"/>
        <v>0.54360855758374227</v>
      </c>
      <c r="AD636" s="20">
        <f t="shared" si="486"/>
        <v>-5.3567070706132412E-4</v>
      </c>
      <c r="AE636" s="21">
        <f t="shared" si="441"/>
        <v>1</v>
      </c>
      <c r="AF636" s="21">
        <f t="shared" si="449"/>
        <v>0</v>
      </c>
      <c r="AG636" s="21">
        <f t="shared" si="450"/>
        <v>5</v>
      </c>
      <c r="AH636" s="21">
        <f t="shared" si="451"/>
        <v>0</v>
      </c>
      <c r="AI636" s="21">
        <f t="shared" si="465"/>
        <v>1</v>
      </c>
      <c r="AJ636" s="21">
        <f t="shared" si="466"/>
        <v>-5.3567070706132412E-4</v>
      </c>
      <c r="AK636" s="24">
        <f t="shared" si="442"/>
        <v>0</v>
      </c>
      <c r="AL636" s="24">
        <f t="shared" si="452"/>
        <v>0</v>
      </c>
      <c r="AM636" s="24">
        <f t="shared" si="453"/>
        <v>5</v>
      </c>
      <c r="AN636" s="24">
        <f t="shared" si="454"/>
        <v>0</v>
      </c>
      <c r="AO636" s="24">
        <f t="shared" si="455"/>
        <v>1</v>
      </c>
      <c r="AP636" s="24">
        <f t="shared" si="467"/>
        <v>-5.3567070706132412E-4</v>
      </c>
      <c r="AQ636" s="27">
        <f t="shared" si="443"/>
        <v>0</v>
      </c>
      <c r="AR636" s="27">
        <f t="shared" si="456"/>
        <v>0</v>
      </c>
      <c r="AS636" s="27">
        <f t="shared" si="457"/>
        <v>0</v>
      </c>
      <c r="AT636" s="27">
        <f t="shared" si="458"/>
        <v>1</v>
      </c>
      <c r="AU636" s="27">
        <f t="shared" si="459"/>
        <v>0</v>
      </c>
      <c r="AV636" s="27">
        <f t="shared" si="468"/>
        <v>0</v>
      </c>
      <c r="AW636">
        <f t="shared" si="460"/>
        <v>114.28385440633036</v>
      </c>
      <c r="AX636">
        <f t="shared" si="461"/>
        <v>99.333864310065792</v>
      </c>
      <c r="AY636">
        <f t="shared" si="469"/>
        <v>86.57332627257793</v>
      </c>
      <c r="AZ636">
        <f t="shared" si="462"/>
        <v>-3.571138047075494E-4</v>
      </c>
      <c r="BA636">
        <f t="shared" si="470"/>
        <v>99.658691324338122</v>
      </c>
      <c r="BB636" s="4">
        <f t="shared" si="444"/>
        <v>0</v>
      </c>
      <c r="BC636" s="4">
        <f t="shared" si="445"/>
        <v>0</v>
      </c>
    </row>
    <row r="637" spans="1:55">
      <c r="A637" s="37">
        <v>41240</v>
      </c>
      <c r="B637" s="2" t="s">
        <v>76</v>
      </c>
      <c r="C637" s="40">
        <v>8.51</v>
      </c>
      <c r="D637" s="19">
        <f t="shared" si="446"/>
        <v>-1.1737089201877685E-3</v>
      </c>
      <c r="E637" s="19">
        <f t="shared" si="471"/>
        <v>-5.8411214953271859E-3</v>
      </c>
      <c r="F637" s="19">
        <f t="shared" si="473"/>
        <v>-2.7428571428571451E-2</v>
      </c>
      <c r="G637" s="19">
        <f t="shared" si="477"/>
        <v>-2.296211251435144E-2</v>
      </c>
      <c r="H637" s="19">
        <f t="shared" si="489"/>
        <v>-0.37904018901743314</v>
      </c>
      <c r="I637" s="19">
        <f t="shared" si="489"/>
        <v>-1.4145529640949928</v>
      </c>
      <c r="J637" s="19">
        <f t="shared" si="489"/>
        <v>-1.4405930075730577</v>
      </c>
      <c r="K637" s="2" t="s">
        <v>75</v>
      </c>
      <c r="L637" s="40">
        <v>7.28</v>
      </c>
      <c r="M637" s="19">
        <f t="shared" si="447"/>
        <v>0</v>
      </c>
      <c r="N637" s="19">
        <f t="shared" si="472"/>
        <v>1.3755158184320048E-3</v>
      </c>
      <c r="O637" s="19">
        <f t="shared" si="474"/>
        <v>8.3102493074792942E-3</v>
      </c>
      <c r="P637" s="19">
        <f t="shared" si="478"/>
        <v>-1.0869565217391313E-2</v>
      </c>
      <c r="Q637" s="19">
        <f t="shared" si="490"/>
        <v>7.7235845761345026E-2</v>
      </c>
      <c r="R637" s="19">
        <f t="shared" si="490"/>
        <v>0.3773501069714621</v>
      </c>
      <c r="S637" s="19">
        <f t="shared" si="490"/>
        <v>-0.39538477419871532</v>
      </c>
      <c r="T637" s="19">
        <f t="shared" si="448"/>
        <v>-0.45627603477877815</v>
      </c>
      <c r="U637" s="19">
        <f t="shared" si="448"/>
        <v>-1.791903071066455</v>
      </c>
      <c r="V637" s="19">
        <f t="shared" si="448"/>
        <v>-1.0452082333743424</v>
      </c>
      <c r="W637" s="19">
        <f t="shared" si="479"/>
        <v>6.063937653627058E-3</v>
      </c>
      <c r="X637" s="19">
        <f t="shared" si="480"/>
        <v>4.6966481706758913E-3</v>
      </c>
      <c r="Y637" s="19">
        <f t="shared" si="481"/>
        <v>1</v>
      </c>
      <c r="Z637" s="19">
        <f t="shared" si="482"/>
        <v>1.2911202698741646</v>
      </c>
      <c r="AA637" s="19">
        <f t="shared" si="483"/>
        <v>2.2911202698741646</v>
      </c>
      <c r="AB637" s="19">
        <f t="shared" si="484"/>
        <v>0.43646770235022325</v>
      </c>
      <c r="AC637" s="19">
        <f t="shared" si="485"/>
        <v>0.56353229764977675</v>
      </c>
      <c r="AD637" s="20">
        <f t="shared" si="486"/>
        <v>1.7903572578719371E-3</v>
      </c>
      <c r="AE637" s="21">
        <f t="shared" si="441"/>
        <v>0</v>
      </c>
      <c r="AF637" s="21">
        <f t="shared" si="449"/>
        <v>0</v>
      </c>
      <c r="AG637" s="21">
        <f t="shared" si="450"/>
        <v>0</v>
      </c>
      <c r="AH637" s="21">
        <f t="shared" si="451"/>
        <v>1</v>
      </c>
      <c r="AI637" s="21">
        <f t="shared" si="465"/>
        <v>0</v>
      </c>
      <c r="AJ637" s="21">
        <f t="shared" si="466"/>
        <v>0</v>
      </c>
      <c r="AK637" s="24">
        <f t="shared" si="442"/>
        <v>1</v>
      </c>
      <c r="AL637" s="24">
        <f t="shared" si="452"/>
        <v>0</v>
      </c>
      <c r="AM637" s="24">
        <f t="shared" si="453"/>
        <v>1</v>
      </c>
      <c r="AN637" s="24">
        <f t="shared" si="454"/>
        <v>1</v>
      </c>
      <c r="AO637" s="24">
        <f t="shared" si="455"/>
        <v>1</v>
      </c>
      <c r="AP637" s="24">
        <f t="shared" si="467"/>
        <v>1.7903572578719371E-3</v>
      </c>
      <c r="AQ637" s="27">
        <f t="shared" si="443"/>
        <v>1</v>
      </c>
      <c r="AR637" s="27">
        <f t="shared" si="456"/>
        <v>0</v>
      </c>
      <c r="AS637" s="27">
        <f t="shared" si="457"/>
        <v>1</v>
      </c>
      <c r="AT637" s="27">
        <f t="shared" si="458"/>
        <v>0</v>
      </c>
      <c r="AU637" s="27">
        <f t="shared" si="459"/>
        <v>1</v>
      </c>
      <c r="AV637" s="27">
        <f t="shared" si="468"/>
        <v>1.7903572578719371E-3</v>
      </c>
      <c r="AW637">
        <f t="shared" si="460"/>
        <v>114.28385440633036</v>
      </c>
      <c r="AX637">
        <f t="shared" si="461"/>
        <v>99.511707414985779</v>
      </c>
      <c r="AY637">
        <f t="shared" si="469"/>
        <v>86.728323455608148</v>
      </c>
      <c r="AZ637">
        <f t="shared" si="462"/>
        <v>1.1935715052479581E-3</v>
      </c>
      <c r="BA637">
        <f t="shared" si="470"/>
        <v>99.777641098553161</v>
      </c>
      <c r="BB637" s="4">
        <f t="shared" si="444"/>
        <v>0</v>
      </c>
      <c r="BC637" s="4">
        <f t="shared" si="445"/>
        <v>0</v>
      </c>
    </row>
    <row r="638" spans="1:55">
      <c r="A638" s="37">
        <v>41241</v>
      </c>
      <c r="B638" s="2" t="s">
        <v>76</v>
      </c>
      <c r="C638" s="40">
        <v>8.56</v>
      </c>
      <c r="D638" s="19">
        <f t="shared" si="446"/>
        <v>5.875440658049437E-3</v>
      </c>
      <c r="E638" s="19">
        <f t="shared" si="471"/>
        <v>2.3419203747074182E-3</v>
      </c>
      <c r="F638" s="19">
        <f t="shared" si="473"/>
        <v>-8.1112398609502062E-3</v>
      </c>
      <c r="G638" s="19">
        <f t="shared" si="477"/>
        <v>-2.0594965675057177E-2</v>
      </c>
      <c r="H638" s="19">
        <f t="shared" si="489"/>
        <v>0.15279133102673936</v>
      </c>
      <c r="I638" s="19">
        <f t="shared" si="489"/>
        <v>-0.41685005825848481</v>
      </c>
      <c r="J638" s="19">
        <f t="shared" si="489"/>
        <v>-1.2852981291987855</v>
      </c>
      <c r="K638" s="2" t="s">
        <v>75</v>
      </c>
      <c r="L638" s="40">
        <v>7.29</v>
      </c>
      <c r="M638" s="19">
        <f t="shared" si="447"/>
        <v>1.3736263736263442E-3</v>
      </c>
      <c r="N638" s="19">
        <f t="shared" si="472"/>
        <v>4.1322314049587125E-3</v>
      </c>
      <c r="O638" s="19">
        <f t="shared" si="474"/>
        <v>8.2987551867219379E-3</v>
      </c>
      <c r="P638" s="19">
        <f t="shared" si="478"/>
        <v>-6.8119891008174144E-3</v>
      </c>
      <c r="Q638" s="19">
        <f t="shared" si="490"/>
        <v>0.25431477457330787</v>
      </c>
      <c r="R638" s="19">
        <f t="shared" si="490"/>
        <v>0.37833724972998839</v>
      </c>
      <c r="S638" s="19">
        <f t="shared" si="490"/>
        <v>-0.26177207631585797</v>
      </c>
      <c r="T638" s="19">
        <f t="shared" si="448"/>
        <v>-0.1015234435465685</v>
      </c>
      <c r="U638" s="19">
        <f t="shared" si="448"/>
        <v>-0.79518730798847326</v>
      </c>
      <c r="V638" s="19">
        <f t="shared" si="448"/>
        <v>-1.0235260528829275</v>
      </c>
      <c r="W638" s="19">
        <f t="shared" si="479"/>
        <v>6.18391982660695E-3</v>
      </c>
      <c r="X638" s="19">
        <f t="shared" si="480"/>
        <v>4.6857091078750784E-3</v>
      </c>
      <c r="Y638" s="19">
        <f t="shared" si="481"/>
        <v>1</v>
      </c>
      <c r="Z638" s="19">
        <f t="shared" si="482"/>
        <v>1.3197404457340065</v>
      </c>
      <c r="AA638" s="19">
        <f t="shared" si="483"/>
        <v>2.3197404457340065</v>
      </c>
      <c r="AB638" s="19">
        <f t="shared" si="484"/>
        <v>0.43108271092957662</v>
      </c>
      <c r="AC638" s="19">
        <f t="shared" si="485"/>
        <v>0.56891728907042338</v>
      </c>
      <c r="AD638" s="20">
        <f t="shared" si="486"/>
        <v>-3.5752207991346786E-3</v>
      </c>
      <c r="AE638" s="21">
        <f t="shared" si="441"/>
        <v>0</v>
      </c>
      <c r="AF638" s="21">
        <f t="shared" si="449"/>
        <v>0</v>
      </c>
      <c r="AG638" s="21">
        <f t="shared" si="450"/>
        <v>0</v>
      </c>
      <c r="AH638" s="21">
        <f t="shared" si="451"/>
        <v>0</v>
      </c>
      <c r="AI638" s="21">
        <f t="shared" si="465"/>
        <v>0</v>
      </c>
      <c r="AJ638" s="21">
        <f t="shared" si="466"/>
        <v>0</v>
      </c>
      <c r="AK638" s="24">
        <f t="shared" si="442"/>
        <v>0</v>
      </c>
      <c r="AL638" s="24">
        <f t="shared" si="452"/>
        <v>0</v>
      </c>
      <c r="AM638" s="24">
        <f t="shared" si="453"/>
        <v>2</v>
      </c>
      <c r="AN638" s="24">
        <f t="shared" si="454"/>
        <v>0</v>
      </c>
      <c r="AO638" s="24">
        <f t="shared" si="455"/>
        <v>1</v>
      </c>
      <c r="AP638" s="24">
        <f t="shared" si="467"/>
        <v>-3.5752207991346786E-3</v>
      </c>
      <c r="AQ638" s="27">
        <f t="shared" si="443"/>
        <v>1</v>
      </c>
      <c r="AR638" s="27">
        <f t="shared" si="456"/>
        <v>0</v>
      </c>
      <c r="AS638" s="27">
        <f t="shared" si="457"/>
        <v>2</v>
      </c>
      <c r="AT638" s="27">
        <f t="shared" si="458"/>
        <v>0</v>
      </c>
      <c r="AU638" s="27">
        <f t="shared" si="459"/>
        <v>1</v>
      </c>
      <c r="AV638" s="27">
        <f t="shared" si="468"/>
        <v>-3.5752207991346786E-3</v>
      </c>
      <c r="AW638">
        <f t="shared" si="460"/>
        <v>114.28385440633036</v>
      </c>
      <c r="AX638">
        <f t="shared" si="461"/>
        <v>99.155931088878319</v>
      </c>
      <c r="AY638">
        <f t="shared" si="469"/>
        <v>86.41825054971558</v>
      </c>
      <c r="AZ638">
        <f t="shared" si="462"/>
        <v>-2.3834805327564526E-3</v>
      </c>
      <c r="BA638">
        <f t="shared" si="470"/>
        <v>99.539823033390391</v>
      </c>
      <c r="BB638" s="4">
        <f t="shared" si="444"/>
        <v>0</v>
      </c>
      <c r="BC638" s="4">
        <f t="shared" si="445"/>
        <v>0</v>
      </c>
    </row>
    <row r="639" spans="1:55">
      <c r="A639" s="37">
        <v>41242</v>
      </c>
      <c r="B639" s="2" t="s">
        <v>76</v>
      </c>
      <c r="C639" s="40">
        <v>8.52</v>
      </c>
      <c r="D639" s="19">
        <f t="shared" si="446"/>
        <v>-4.6728971962617903E-3</v>
      </c>
      <c r="E639" s="19">
        <f t="shared" si="471"/>
        <v>-8.1490104772992192E-3</v>
      </c>
      <c r="F639" s="19">
        <f t="shared" si="473"/>
        <v>-1.6166281755196372E-2</v>
      </c>
      <c r="G639" s="19">
        <f t="shared" si="477"/>
        <v>-1.8433179723502321E-2</v>
      </c>
      <c r="H639" s="19">
        <f t="shared" si="489"/>
        <v>-0.53163578527383704</v>
      </c>
      <c r="I639" s="19">
        <f t="shared" si="489"/>
        <v>-0.83089039436296486</v>
      </c>
      <c r="J639" s="19">
        <f t="shared" si="489"/>
        <v>-1.1633420685031886</v>
      </c>
      <c r="K639" s="2" t="s">
        <v>75</v>
      </c>
      <c r="L639" s="40">
        <v>7.31</v>
      </c>
      <c r="M639" s="19">
        <f t="shared" si="447"/>
        <v>2.7434842249656481E-3</v>
      </c>
      <c r="N639" s="19">
        <f t="shared" si="472"/>
        <v>6.887052341597772E-3</v>
      </c>
      <c r="O639" s="19">
        <f t="shared" si="474"/>
        <v>1.6689847009735633E-2</v>
      </c>
      <c r="P639" s="19">
        <f t="shared" si="478"/>
        <v>-2.728512960436625E-3</v>
      </c>
      <c r="Q639" s="19">
        <f t="shared" si="490"/>
        <v>0.4904815184756135</v>
      </c>
      <c r="R639" s="19">
        <f t="shared" si="490"/>
        <v>0.76616486450948118</v>
      </c>
      <c r="S639" s="19">
        <f t="shared" si="490"/>
        <v>-0.10906760824124687</v>
      </c>
      <c r="T639" s="19">
        <f t="shared" si="448"/>
        <v>-1.0221173037494506</v>
      </c>
      <c r="U639" s="19">
        <f t="shared" si="448"/>
        <v>-1.597055258872446</v>
      </c>
      <c r="V639" s="19">
        <f t="shared" si="448"/>
        <v>-1.0542744602619416</v>
      </c>
      <c r="W639" s="19">
        <f t="shared" si="479"/>
        <v>6.0936704271745499E-3</v>
      </c>
      <c r="X639" s="19">
        <f t="shared" si="480"/>
        <v>4.7279100477787698E-3</v>
      </c>
      <c r="Y639" s="19">
        <f t="shared" si="481"/>
        <v>1</v>
      </c>
      <c r="Z639" s="19">
        <f t="shared" si="482"/>
        <v>1.2888719044131203</v>
      </c>
      <c r="AA639" s="19">
        <f t="shared" si="483"/>
        <v>2.2888719044131203</v>
      </c>
      <c r="AB639" s="19">
        <f t="shared" si="484"/>
        <v>0.43689644583077081</v>
      </c>
      <c r="AC639" s="19">
        <f t="shared" si="485"/>
        <v>0.56310355416922919</v>
      </c>
      <c r="AD639" s="20">
        <f t="shared" si="486"/>
        <v>-9.4990930063624419E-3</v>
      </c>
      <c r="AE639" s="21">
        <f t="shared" si="441"/>
        <v>1</v>
      </c>
      <c r="AF639" s="21">
        <f t="shared" si="449"/>
        <v>0</v>
      </c>
      <c r="AG639" s="21">
        <f t="shared" si="450"/>
        <v>1</v>
      </c>
      <c r="AH639" s="21">
        <f t="shared" si="451"/>
        <v>0</v>
      </c>
      <c r="AI639" s="21">
        <f t="shared" si="465"/>
        <v>1</v>
      </c>
      <c r="AJ639" s="21">
        <f t="shared" si="466"/>
        <v>-9.4990930063624419E-3</v>
      </c>
      <c r="AK639" s="24">
        <f t="shared" si="442"/>
        <v>1</v>
      </c>
      <c r="AL639" s="24">
        <f t="shared" si="452"/>
        <v>0</v>
      </c>
      <c r="AM639" s="24">
        <f t="shared" si="453"/>
        <v>3</v>
      </c>
      <c r="AN639" s="24">
        <f t="shared" si="454"/>
        <v>0</v>
      </c>
      <c r="AO639" s="24">
        <f t="shared" si="455"/>
        <v>1</v>
      </c>
      <c r="AP639" s="24">
        <f t="shared" si="467"/>
        <v>-9.4990930063624419E-3</v>
      </c>
      <c r="AQ639" s="27">
        <f t="shared" si="443"/>
        <v>1</v>
      </c>
      <c r="AR639" s="27">
        <f t="shared" si="456"/>
        <v>0</v>
      </c>
      <c r="AS639" s="27">
        <f t="shared" si="457"/>
        <v>3</v>
      </c>
      <c r="AT639" s="27">
        <f t="shared" si="458"/>
        <v>0</v>
      </c>
      <c r="AU639" s="27">
        <f t="shared" si="459"/>
        <v>1</v>
      </c>
      <c r="AV639" s="27">
        <f t="shared" si="468"/>
        <v>-9.4990930063624419E-3</v>
      </c>
      <c r="AW639">
        <f t="shared" si="460"/>
        <v>113.19826144419905</v>
      </c>
      <c r="AX639">
        <f t="shared" si="461"/>
        <v>98.214039677332593</v>
      </c>
      <c r="AY639">
        <f t="shared" si="469"/>
        <v>85.597355550296697</v>
      </c>
      <c r="AZ639">
        <f t="shared" si="462"/>
        <v>-9.4990930063624419E-3</v>
      </c>
      <c r="BA639">
        <f t="shared" si="470"/>
        <v>98.594284996559352</v>
      </c>
      <c r="BB639" s="4">
        <f t="shared" si="444"/>
        <v>1</v>
      </c>
      <c r="BC639" s="4">
        <f t="shared" si="445"/>
        <v>1</v>
      </c>
    </row>
    <row r="640" spans="1:55">
      <c r="A640" s="37">
        <v>41243</v>
      </c>
      <c r="B640" s="2" t="s">
        <v>76</v>
      </c>
      <c r="C640" s="40">
        <v>8.5</v>
      </c>
      <c r="D640" s="19">
        <f t="shared" si="446"/>
        <v>-2.347417840375537E-3</v>
      </c>
      <c r="E640" s="19">
        <f t="shared" si="471"/>
        <v>-1.1750881316098458E-3</v>
      </c>
      <c r="F640" s="19">
        <f t="shared" si="473"/>
        <v>-1.2775842044134662E-2</v>
      </c>
      <c r="G640" s="19">
        <f t="shared" si="477"/>
        <v>-2.7459954233409634E-2</v>
      </c>
      <c r="H640" s="19">
        <f t="shared" si="489"/>
        <v>-7.6828586223923204E-2</v>
      </c>
      <c r="I640" s="19">
        <f t="shared" si="489"/>
        <v>-0.65555424135320983</v>
      </c>
      <c r="J640" s="19">
        <f t="shared" si="489"/>
        <v>-1.7298056223002385</v>
      </c>
      <c r="K640" s="2" t="s">
        <v>75</v>
      </c>
      <c r="L640" s="40">
        <v>7.42</v>
      </c>
      <c r="M640" s="19">
        <f t="shared" si="447"/>
        <v>1.5047879616963109E-2</v>
      </c>
      <c r="N640" s="19">
        <f t="shared" si="472"/>
        <v>2.063273727647873E-2</v>
      </c>
      <c r="O640" s="19">
        <f t="shared" si="474"/>
        <v>2.9126213592233004E-2</v>
      </c>
      <c r="P640" s="19">
        <f t="shared" si="478"/>
        <v>1.2278308321964511E-2</v>
      </c>
      <c r="Q640" s="19">
        <f t="shared" si="490"/>
        <v>1.483123529334734</v>
      </c>
      <c r="R640" s="19">
        <f t="shared" si="490"/>
        <v>1.3268907751004084</v>
      </c>
      <c r="S640" s="19">
        <f t="shared" si="490"/>
        <v>0.49411480739874392</v>
      </c>
      <c r="T640" s="19">
        <f t="shared" si="448"/>
        <v>-1.5599521155586573</v>
      </c>
      <c r="U640" s="19">
        <f t="shared" si="448"/>
        <v>-1.9824450164536183</v>
      </c>
      <c r="V640" s="19">
        <f t="shared" si="448"/>
        <v>-2.2239204296989823</v>
      </c>
      <c r="W640" s="19">
        <f t="shared" si="479"/>
        <v>5.8131986377029862E-3</v>
      </c>
      <c r="X640" s="19">
        <f t="shared" si="480"/>
        <v>5.820190541118723E-3</v>
      </c>
      <c r="Y640" s="19">
        <f t="shared" si="481"/>
        <v>1.0012027635474881</v>
      </c>
      <c r="Z640" s="19">
        <f t="shared" si="482"/>
        <v>1</v>
      </c>
      <c r="AA640" s="19">
        <f t="shared" si="483"/>
        <v>2.0012027635474881</v>
      </c>
      <c r="AB640" s="19">
        <f t="shared" si="484"/>
        <v>0.50030051016553567</v>
      </c>
      <c r="AC640" s="19">
        <f t="shared" si="485"/>
        <v>0.49969948983446438</v>
      </c>
      <c r="AD640" s="20">
        <f t="shared" si="486"/>
        <v>-4.4595642953315978E-3</v>
      </c>
      <c r="AE640" s="21">
        <f t="shared" si="441"/>
        <v>1</v>
      </c>
      <c r="AF640" s="21">
        <f t="shared" si="449"/>
        <v>0</v>
      </c>
      <c r="AG640" s="21">
        <f t="shared" si="450"/>
        <v>2</v>
      </c>
      <c r="AH640" s="21">
        <f t="shared" si="451"/>
        <v>0</v>
      </c>
      <c r="AI640" s="21">
        <f t="shared" si="465"/>
        <v>1</v>
      </c>
      <c r="AJ640" s="21">
        <f t="shared" si="466"/>
        <v>-4.4595642953315978E-3</v>
      </c>
      <c r="AK640" s="24">
        <f t="shared" si="442"/>
        <v>1</v>
      </c>
      <c r="AL640" s="24">
        <f t="shared" si="452"/>
        <v>0</v>
      </c>
      <c r="AM640" s="24">
        <f t="shared" si="453"/>
        <v>4</v>
      </c>
      <c r="AN640" s="24">
        <f t="shared" si="454"/>
        <v>0</v>
      </c>
      <c r="AO640" s="24">
        <f t="shared" si="455"/>
        <v>1</v>
      </c>
      <c r="AP640" s="24">
        <f t="shared" si="467"/>
        <v>-4.4595642953315978E-3</v>
      </c>
      <c r="AQ640" s="27">
        <f t="shared" si="443"/>
        <v>1</v>
      </c>
      <c r="AR640" s="27">
        <f t="shared" si="456"/>
        <v>0</v>
      </c>
      <c r="AS640" s="27">
        <f t="shared" si="457"/>
        <v>4</v>
      </c>
      <c r="AT640" s="27">
        <f t="shared" si="458"/>
        <v>0</v>
      </c>
      <c r="AU640" s="27">
        <f t="shared" si="459"/>
        <v>1</v>
      </c>
      <c r="AV640" s="27">
        <f t="shared" si="468"/>
        <v>-4.4595642953315978E-3</v>
      </c>
      <c r="AW640">
        <f t="shared" si="460"/>
        <v>112.69344651916889</v>
      </c>
      <c r="AX640">
        <f t="shared" si="461"/>
        <v>97.776047852687284</v>
      </c>
      <c r="AY640">
        <f t="shared" si="469"/>
        <v>85.215628639709792</v>
      </c>
      <c r="AZ640">
        <f t="shared" si="462"/>
        <v>-4.4595642953315978E-3</v>
      </c>
      <c r="BA640">
        <f t="shared" si="470"/>
        <v>98.154597443464951</v>
      </c>
      <c r="BB640" s="4">
        <f t="shared" si="444"/>
        <v>1</v>
      </c>
      <c r="BC640" s="4">
        <f t="shared" si="445"/>
        <v>1</v>
      </c>
    </row>
    <row r="641" spans="1:55">
      <c r="A641" s="37">
        <v>41246</v>
      </c>
      <c r="B641" s="2" t="s">
        <v>76</v>
      </c>
      <c r="C641" s="40">
        <v>8.4700000000000006</v>
      </c>
      <c r="D641" s="19">
        <f t="shared" si="446"/>
        <v>-3.529411764705807E-3</v>
      </c>
      <c r="E641" s="19">
        <f t="shared" si="471"/>
        <v>-5.8685446009388419E-3</v>
      </c>
      <c r="F641" s="19">
        <f t="shared" si="473"/>
        <v>-1.1668611435239165E-2</v>
      </c>
      <c r="G641" s="19">
        <f t="shared" si="477"/>
        <v>-3.5307517084282314E-2</v>
      </c>
      <c r="H641" s="19">
        <f t="shared" si="489"/>
        <v>-0.38369461048197895</v>
      </c>
      <c r="I641" s="19">
        <f t="shared" si="489"/>
        <v>-0.59823722923235234</v>
      </c>
      <c r="J641" s="19">
        <f t="shared" si="489"/>
        <v>-2.2080676946715982</v>
      </c>
      <c r="K641" s="2" t="s">
        <v>75</v>
      </c>
      <c r="L641" s="40">
        <v>7.46</v>
      </c>
      <c r="M641" s="19">
        <f t="shared" si="447"/>
        <v>5.3908355795148294E-3</v>
      </c>
      <c r="N641" s="19">
        <f t="shared" si="472"/>
        <v>2.4725274725274686E-2</v>
      </c>
      <c r="O641" s="19">
        <f t="shared" si="474"/>
        <v>3.7552155771905363E-2</v>
      </c>
      <c r="P641" s="19">
        <f t="shared" si="478"/>
        <v>2.754820936639121E-2</v>
      </c>
      <c r="Q641" s="19">
        <f t="shared" si="490"/>
        <v>1.7472548687544265</v>
      </c>
      <c r="R641" s="19">
        <f t="shared" si="490"/>
        <v>1.6809032663087604</v>
      </c>
      <c r="S641" s="19">
        <f t="shared" si="490"/>
        <v>1.1069356063775369</v>
      </c>
      <c r="T641" s="19">
        <f t="shared" si="448"/>
        <v>-2.1309494792364054</v>
      </c>
      <c r="U641" s="19">
        <f t="shared" si="448"/>
        <v>-2.279140495541113</v>
      </c>
      <c r="V641" s="19">
        <f t="shared" si="448"/>
        <v>-3.3150033010491349</v>
      </c>
      <c r="W641" s="19">
        <f t="shared" si="479"/>
        <v>5.6568728333935853E-3</v>
      </c>
      <c r="X641" s="19">
        <f t="shared" si="480"/>
        <v>5.3881013639791499E-3</v>
      </c>
      <c r="Y641" s="19">
        <f t="shared" si="481"/>
        <v>1</v>
      </c>
      <c r="Z641" s="19">
        <f t="shared" si="482"/>
        <v>1.0498824077830535</v>
      </c>
      <c r="AA641" s="19">
        <f t="shared" si="483"/>
        <v>2.0498824077830538</v>
      </c>
      <c r="AB641" s="19">
        <f t="shared" si="484"/>
        <v>0.48783286114519087</v>
      </c>
      <c r="AC641" s="19">
        <f t="shared" si="485"/>
        <v>0.51216713885480902</v>
      </c>
      <c r="AD641" s="20">
        <f t="shared" si="486"/>
        <v>-2.059653373410777E-3</v>
      </c>
      <c r="AE641" s="21">
        <f t="shared" si="441"/>
        <v>1</v>
      </c>
      <c r="AF641" s="21">
        <f t="shared" si="449"/>
        <v>0</v>
      </c>
      <c r="AG641" s="21">
        <f t="shared" si="450"/>
        <v>3</v>
      </c>
      <c r="AH641" s="21">
        <f t="shared" si="451"/>
        <v>0</v>
      </c>
      <c r="AI641" s="21">
        <f t="shared" si="465"/>
        <v>1</v>
      </c>
      <c r="AJ641" s="21">
        <f t="shared" si="466"/>
        <v>-2.059653373410777E-3</v>
      </c>
      <c r="AK641" s="24">
        <f t="shared" si="442"/>
        <v>1</v>
      </c>
      <c r="AL641" s="24">
        <f t="shared" si="452"/>
        <v>0</v>
      </c>
      <c r="AM641" s="24">
        <f t="shared" si="453"/>
        <v>5</v>
      </c>
      <c r="AN641" s="24">
        <f t="shared" si="454"/>
        <v>0</v>
      </c>
      <c r="AO641" s="24">
        <f t="shared" si="455"/>
        <v>1</v>
      </c>
      <c r="AP641" s="24">
        <f t="shared" si="467"/>
        <v>-2.059653373410777E-3</v>
      </c>
      <c r="AQ641" s="27">
        <f t="shared" si="443"/>
        <v>1</v>
      </c>
      <c r="AR641" s="27">
        <f t="shared" si="456"/>
        <v>0</v>
      </c>
      <c r="AS641" s="27">
        <f t="shared" si="457"/>
        <v>5</v>
      </c>
      <c r="AT641" s="27">
        <f t="shared" si="458"/>
        <v>0</v>
      </c>
      <c r="AU641" s="27">
        <f t="shared" si="459"/>
        <v>1</v>
      </c>
      <c r="AV641" s="27">
        <f t="shared" si="468"/>
        <v>-2.059653373410777E-3</v>
      </c>
      <c r="AW641">
        <f t="shared" si="460"/>
        <v>112.46133708188439</v>
      </c>
      <c r="AX641">
        <f t="shared" si="461"/>
        <v>97.57466308588873</v>
      </c>
      <c r="AY641">
        <f t="shared" si="469"/>
        <v>85.040113982714701</v>
      </c>
      <c r="AZ641">
        <f t="shared" si="462"/>
        <v>-2.059653373410777E-3</v>
      </c>
      <c r="BA641">
        <f t="shared" si="470"/>
        <v>97.952432995724749</v>
      </c>
      <c r="BB641" s="4">
        <f t="shared" si="444"/>
        <v>1</v>
      </c>
      <c r="BC641" s="4">
        <f t="shared" si="445"/>
        <v>1</v>
      </c>
    </row>
    <row r="642" spans="1:55">
      <c r="A642" s="37">
        <v>41247</v>
      </c>
      <c r="B642" s="2" t="s">
        <v>76</v>
      </c>
      <c r="C642" s="40">
        <v>8.4700000000000006</v>
      </c>
      <c r="D642" s="19">
        <f t="shared" si="446"/>
        <v>0</v>
      </c>
      <c r="E642" s="19">
        <f t="shared" si="471"/>
        <v>-4.7003525264393831E-3</v>
      </c>
      <c r="F642" s="19">
        <f t="shared" si="473"/>
        <v>-1.0514018691588767E-2</v>
      </c>
      <c r="G642" s="19">
        <f t="shared" si="477"/>
        <v>-3.640500568828197E-2</v>
      </c>
      <c r="H642" s="19">
        <f t="shared" si="489"/>
        <v>-0.30725161602181311</v>
      </c>
      <c r="I642" s="19">
        <f t="shared" si="489"/>
        <v>-0.53999750698090476</v>
      </c>
      <c r="J642" s="19">
        <f t="shared" si="489"/>
        <v>-2.2451368261303783</v>
      </c>
      <c r="K642" s="2" t="s">
        <v>75</v>
      </c>
      <c r="L642" s="40">
        <v>7.49</v>
      </c>
      <c r="M642" s="19">
        <f t="shared" si="447"/>
        <v>4.0214477211796577E-3</v>
      </c>
      <c r="N642" s="19">
        <f t="shared" si="472"/>
        <v>2.8846153846153841E-2</v>
      </c>
      <c r="O642" s="19">
        <f t="shared" si="474"/>
        <v>3.0261348005502155E-2</v>
      </c>
      <c r="P642" s="19">
        <f t="shared" si="478"/>
        <v>2.6027397260274025E-2</v>
      </c>
      <c r="Q642" s="19">
        <f t="shared" si="490"/>
        <v>1.9870073304240188</v>
      </c>
      <c r="R642" s="19">
        <f t="shared" si="490"/>
        <v>1.3694157909694302</v>
      </c>
      <c r="S642" s="19">
        <f t="shared" si="490"/>
        <v>1.0712000471574636</v>
      </c>
      <c r="T642" s="19">
        <f t="shared" si="448"/>
        <v>-2.2942589464458321</v>
      </c>
      <c r="U642" s="19">
        <f t="shared" si="448"/>
        <v>-1.9094132979503349</v>
      </c>
      <c r="V642" s="19">
        <f t="shared" si="448"/>
        <v>-3.3163368732878418</v>
      </c>
      <c r="W642" s="19">
        <f t="shared" si="479"/>
        <v>5.6316131329935109E-3</v>
      </c>
      <c r="X642" s="19">
        <f t="shared" si="480"/>
        <v>5.3380173219574664E-3</v>
      </c>
      <c r="Y642" s="19">
        <f t="shared" si="481"/>
        <v>1</v>
      </c>
      <c r="Z642" s="19">
        <f t="shared" si="482"/>
        <v>1.055000910137246</v>
      </c>
      <c r="AA642" s="19">
        <f t="shared" si="483"/>
        <v>2.0550009101372462</v>
      </c>
      <c r="AB642" s="19">
        <f t="shared" si="484"/>
        <v>0.48661778934843081</v>
      </c>
      <c r="AC642" s="19">
        <f t="shared" si="485"/>
        <v>0.51338221065156908</v>
      </c>
      <c r="AD642" s="20">
        <f t="shared" si="486"/>
        <v>6.3197115499795875E-3</v>
      </c>
      <c r="AE642" s="21">
        <f t="shared" si="441"/>
        <v>1</v>
      </c>
      <c r="AF642" s="21">
        <f t="shared" si="449"/>
        <v>0</v>
      </c>
      <c r="AG642" s="21">
        <f t="shared" si="450"/>
        <v>4</v>
      </c>
      <c r="AH642" s="21">
        <f t="shared" si="451"/>
        <v>0</v>
      </c>
      <c r="AI642" s="21">
        <f t="shared" si="465"/>
        <v>1</v>
      </c>
      <c r="AJ642" s="21">
        <f t="shared" si="466"/>
        <v>6.3197115499795875E-3</v>
      </c>
      <c r="AK642" s="24">
        <f t="shared" si="442"/>
        <v>1</v>
      </c>
      <c r="AL642" s="24">
        <f t="shared" si="452"/>
        <v>0</v>
      </c>
      <c r="AM642" s="24">
        <f t="shared" si="453"/>
        <v>1</v>
      </c>
      <c r="AN642" s="24">
        <f t="shared" si="454"/>
        <v>1</v>
      </c>
      <c r="AO642" s="24">
        <f t="shared" si="455"/>
        <v>1</v>
      </c>
      <c r="AP642" s="24">
        <f t="shared" si="467"/>
        <v>6.3197115499795875E-3</v>
      </c>
      <c r="AQ642" s="27">
        <f t="shared" si="443"/>
        <v>1</v>
      </c>
      <c r="AR642" s="27">
        <f t="shared" si="456"/>
        <v>0</v>
      </c>
      <c r="AS642" s="27">
        <f t="shared" si="457"/>
        <v>1</v>
      </c>
      <c r="AT642" s="27">
        <f t="shared" si="458"/>
        <v>1</v>
      </c>
      <c r="AU642" s="27">
        <f t="shared" si="459"/>
        <v>1</v>
      </c>
      <c r="AV642" s="27">
        <f t="shared" si="468"/>
        <v>6.3197115499795875E-3</v>
      </c>
      <c r="AW642">
        <f t="shared" si="460"/>
        <v>113.17206029276693</v>
      </c>
      <c r="AX642">
        <f t="shared" si="461"/>
        <v>98.191306811177981</v>
      </c>
      <c r="AY642">
        <f t="shared" si="469"/>
        <v>85.577542973262837</v>
      </c>
      <c r="AZ642">
        <f t="shared" si="462"/>
        <v>6.3197115499795875E-3</v>
      </c>
      <c r="BA642">
        <f t="shared" si="470"/>
        <v>98.571464117876431</v>
      </c>
      <c r="BB642" s="4">
        <f t="shared" si="444"/>
        <v>1</v>
      </c>
      <c r="BC642" s="4">
        <f t="shared" si="445"/>
        <v>1</v>
      </c>
    </row>
    <row r="643" spans="1:55">
      <c r="A643" s="37">
        <v>41248</v>
      </c>
      <c r="B643" s="2" t="s">
        <v>76</v>
      </c>
      <c r="C643" s="40">
        <v>8.58</v>
      </c>
      <c r="D643" s="19">
        <f t="shared" si="446"/>
        <v>1.2987012987012918E-2</v>
      </c>
      <c r="E643" s="19">
        <f t="shared" si="471"/>
        <v>2.3364485981307911E-3</v>
      </c>
      <c r="F643" s="19">
        <f t="shared" si="473"/>
        <v>4.6838407494146283E-3</v>
      </c>
      <c r="G643" s="19">
        <f t="shared" si="477"/>
        <v>-2.2779043280182154E-2</v>
      </c>
      <c r="H643" s="19">
        <f t="shared" si="489"/>
        <v>0.15304242539943108</v>
      </c>
      <c r="I643" s="19">
        <f t="shared" si="489"/>
        <v>0.24059552564454487</v>
      </c>
      <c r="J643" s="19">
        <f t="shared" si="489"/>
        <v>-1.383779995556335</v>
      </c>
      <c r="K643" s="2" t="s">
        <v>75</v>
      </c>
      <c r="L643" s="40">
        <v>7.49</v>
      </c>
      <c r="M643" s="19">
        <f t="shared" si="447"/>
        <v>0</v>
      </c>
      <c r="N643" s="19">
        <f t="shared" si="472"/>
        <v>2.7434842249657088E-2</v>
      </c>
      <c r="O643" s="19">
        <f t="shared" si="474"/>
        <v>3.1680440771349919E-2</v>
      </c>
      <c r="P643" s="19">
        <f t="shared" si="478"/>
        <v>2.8846153846153841E-2</v>
      </c>
      <c r="Q643" s="19">
        <f t="shared" si="490"/>
        <v>1.8218138162311943</v>
      </c>
      <c r="R643" s="19">
        <f t="shared" si="490"/>
        <v>1.454014124539279</v>
      </c>
      <c r="S643" s="19">
        <f t="shared" si="490"/>
        <v>1.1993170569404552</v>
      </c>
      <c r="T643" s="19">
        <f t="shared" si="448"/>
        <v>-1.6687713908317632</v>
      </c>
      <c r="U643" s="19">
        <f t="shared" si="448"/>
        <v>-1.2134185988947341</v>
      </c>
      <c r="V643" s="19">
        <f t="shared" si="448"/>
        <v>-2.5830970524967904</v>
      </c>
      <c r="W643" s="19">
        <f t="shared" si="479"/>
        <v>6.5368752307965114E-3</v>
      </c>
      <c r="X643" s="19">
        <f t="shared" si="480"/>
        <v>5.2635526357503763E-3</v>
      </c>
      <c r="Y643" s="19">
        <f t="shared" si="481"/>
        <v>1</v>
      </c>
      <c r="Z643" s="19">
        <f t="shared" si="482"/>
        <v>1.2419131493808286</v>
      </c>
      <c r="AA643" s="19">
        <f t="shared" si="483"/>
        <v>2.2419131493808289</v>
      </c>
      <c r="AB643" s="19">
        <f t="shared" si="484"/>
        <v>0.44604760905933388</v>
      </c>
      <c r="AC643" s="19">
        <f t="shared" si="485"/>
        <v>0.55395239094066595</v>
      </c>
      <c r="AD643" s="20">
        <f t="shared" si="486"/>
        <v>4.9789697835073829E-3</v>
      </c>
      <c r="AE643" s="21">
        <f t="shared" si="441"/>
        <v>1</v>
      </c>
      <c r="AF643" s="21">
        <f t="shared" si="449"/>
        <v>0</v>
      </c>
      <c r="AG643" s="21">
        <f t="shared" si="450"/>
        <v>5</v>
      </c>
      <c r="AH643" s="21">
        <f t="shared" si="451"/>
        <v>0</v>
      </c>
      <c r="AI643" s="21">
        <f t="shared" si="465"/>
        <v>1</v>
      </c>
      <c r="AJ643" s="21">
        <f t="shared" si="466"/>
        <v>4.9789697835073829E-3</v>
      </c>
      <c r="AK643" s="24">
        <f t="shared" si="442"/>
        <v>1</v>
      </c>
      <c r="AL643" s="24">
        <f t="shared" si="452"/>
        <v>0</v>
      </c>
      <c r="AM643" s="24">
        <f t="shared" si="453"/>
        <v>2</v>
      </c>
      <c r="AN643" s="24">
        <f t="shared" si="454"/>
        <v>0</v>
      </c>
      <c r="AO643" s="24">
        <f t="shared" si="455"/>
        <v>1</v>
      </c>
      <c r="AP643" s="24">
        <f t="shared" si="467"/>
        <v>4.9789697835073829E-3</v>
      </c>
      <c r="AQ643" s="27">
        <f t="shared" si="443"/>
        <v>1</v>
      </c>
      <c r="AR643" s="27">
        <f t="shared" si="456"/>
        <v>0</v>
      </c>
      <c r="AS643" s="27">
        <f t="shared" si="457"/>
        <v>2</v>
      </c>
      <c r="AT643" s="27">
        <f t="shared" si="458"/>
        <v>0</v>
      </c>
      <c r="AU643" s="27">
        <f t="shared" si="459"/>
        <v>1</v>
      </c>
      <c r="AV643" s="27">
        <f t="shared" si="468"/>
        <v>4.9789697835073829E-3</v>
      </c>
      <c r="AW643">
        <f t="shared" si="460"/>
        <v>113.7355405613019</v>
      </c>
      <c r="AX643">
        <f t="shared" si="461"/>
        <v>98.680198360793938</v>
      </c>
      <c r="AY643">
        <f t="shared" si="469"/>
        <v>86.003630973873527</v>
      </c>
      <c r="AZ643">
        <f t="shared" si="462"/>
        <v>4.9789697835073829E-3</v>
      </c>
      <c r="BA643">
        <f t="shared" si="470"/>
        <v>99.06224845923542</v>
      </c>
      <c r="BB643" s="4">
        <f t="shared" si="444"/>
        <v>1</v>
      </c>
      <c r="BC643" s="4">
        <f t="shared" si="445"/>
        <v>1</v>
      </c>
    </row>
    <row r="644" spans="1:55">
      <c r="A644" s="37">
        <v>41249</v>
      </c>
      <c r="B644" s="2" t="s">
        <v>76</v>
      </c>
      <c r="C644" s="40">
        <v>8.69</v>
      </c>
      <c r="D644" s="19">
        <f t="shared" si="446"/>
        <v>1.2820512820512754E-2</v>
      </c>
      <c r="E644" s="19">
        <f t="shared" si="471"/>
        <v>1.9953051643192481E-2</v>
      </c>
      <c r="F644" s="19">
        <f t="shared" si="473"/>
        <v>1.1641443538998795E-2</v>
      </c>
      <c r="G644" s="19">
        <f t="shared" si="477"/>
        <v>-1.4739229024943399E-2</v>
      </c>
      <c r="H644" s="19">
        <f t="shared" si="489"/>
        <v>1.3178565995375029</v>
      </c>
      <c r="I644" s="19">
        <f t="shared" si="489"/>
        <v>0.59793264326012263</v>
      </c>
      <c r="J644" s="19">
        <f t="shared" si="489"/>
        <v>-0.89728049909267582</v>
      </c>
      <c r="K644" s="2" t="s">
        <v>75</v>
      </c>
      <c r="L644" s="40">
        <v>7.5</v>
      </c>
      <c r="M644" s="19">
        <f t="shared" si="447"/>
        <v>1.3351134846461665E-3</v>
      </c>
      <c r="N644" s="19">
        <f t="shared" si="472"/>
        <v>2.599179206566353E-2</v>
      </c>
      <c r="O644" s="19">
        <f t="shared" si="474"/>
        <v>3.305785123966945E-2</v>
      </c>
      <c r="P644" s="19">
        <f t="shared" si="478"/>
        <v>2.7397260273972629E-2</v>
      </c>
      <c r="Q644" s="19">
        <f t="shared" si="490"/>
        <v>1.6708108953819631</v>
      </c>
      <c r="R644" s="19">
        <f t="shared" si="490"/>
        <v>1.5889763997645836</v>
      </c>
      <c r="S644" s="19">
        <f t="shared" si="490"/>
        <v>1.1700737711657327</v>
      </c>
      <c r="T644" s="19">
        <f t="shared" si="448"/>
        <v>-0.35295429584446025</v>
      </c>
      <c r="U644" s="19">
        <f t="shared" si="448"/>
        <v>-0.99104375650446097</v>
      </c>
      <c r="V644" s="19">
        <f t="shared" si="448"/>
        <v>-2.0673542702584085</v>
      </c>
      <c r="W644" s="19">
        <f t="shared" si="479"/>
        <v>7.1479703504076326E-3</v>
      </c>
      <c r="X644" s="19">
        <f t="shared" si="480"/>
        <v>5.2545012835097495E-3</v>
      </c>
      <c r="Y644" s="19">
        <f t="shared" si="481"/>
        <v>1</v>
      </c>
      <c r="Z644" s="19">
        <f t="shared" si="482"/>
        <v>1.3603518135660515</v>
      </c>
      <c r="AA644" s="19">
        <f t="shared" si="483"/>
        <v>2.3603518135660515</v>
      </c>
      <c r="AB644" s="19">
        <f t="shared" si="484"/>
        <v>0.4236656562180815</v>
      </c>
      <c r="AC644" s="19">
        <f t="shared" si="485"/>
        <v>0.5763343437819185</v>
      </c>
      <c r="AD644" s="20">
        <f t="shared" si="486"/>
        <v>1.3302725737052018E-3</v>
      </c>
      <c r="AE644" s="21">
        <f t="shared" si="441"/>
        <v>0</v>
      </c>
      <c r="AF644" s="21">
        <f t="shared" si="449"/>
        <v>0</v>
      </c>
      <c r="AG644" s="21">
        <f t="shared" si="450"/>
        <v>0</v>
      </c>
      <c r="AH644" s="21">
        <f t="shared" si="451"/>
        <v>1</v>
      </c>
      <c r="AI644" s="21">
        <f t="shared" si="465"/>
        <v>0</v>
      </c>
      <c r="AJ644" s="21">
        <f t="shared" si="466"/>
        <v>0</v>
      </c>
      <c r="AK644" s="24">
        <f t="shared" si="442"/>
        <v>0</v>
      </c>
      <c r="AL644" s="24">
        <f t="shared" si="452"/>
        <v>0</v>
      </c>
      <c r="AM644" s="24">
        <f t="shared" si="453"/>
        <v>3</v>
      </c>
      <c r="AN644" s="24">
        <f t="shared" si="454"/>
        <v>0</v>
      </c>
      <c r="AO644" s="24">
        <f t="shared" si="455"/>
        <v>1</v>
      </c>
      <c r="AP644" s="24">
        <f t="shared" si="467"/>
        <v>1.3302725737052018E-3</v>
      </c>
      <c r="AQ644" s="27">
        <f t="shared" si="443"/>
        <v>1</v>
      </c>
      <c r="AR644" s="27">
        <f t="shared" si="456"/>
        <v>0</v>
      </c>
      <c r="AS644" s="27">
        <f t="shared" si="457"/>
        <v>3</v>
      </c>
      <c r="AT644" s="27">
        <f t="shared" si="458"/>
        <v>0</v>
      </c>
      <c r="AU644" s="27">
        <f t="shared" si="459"/>
        <v>1</v>
      </c>
      <c r="AV644" s="27">
        <f t="shared" si="468"/>
        <v>1.3302725737052018E-3</v>
      </c>
      <c r="AW644">
        <f t="shared" si="460"/>
        <v>113.7355405613019</v>
      </c>
      <c r="AX644">
        <f t="shared" si="461"/>
        <v>98.811469922241088</v>
      </c>
      <c r="AY644">
        <f t="shared" si="469"/>
        <v>86.118039245397142</v>
      </c>
      <c r="AZ644">
        <f t="shared" si="462"/>
        <v>8.8684838247013453E-4</v>
      </c>
      <c r="BA644">
        <f t="shared" si="470"/>
        <v>99.150101654045358</v>
      </c>
      <c r="BB644" s="4">
        <f t="shared" si="444"/>
        <v>0</v>
      </c>
      <c r="BC644" s="4">
        <f t="shared" si="445"/>
        <v>0</v>
      </c>
    </row>
    <row r="645" spans="1:55">
      <c r="A645" s="37">
        <v>41250</v>
      </c>
      <c r="B645" s="2" t="s">
        <v>76</v>
      </c>
      <c r="C645" s="40">
        <v>8.67</v>
      </c>
      <c r="D645" s="19">
        <f t="shared" si="446"/>
        <v>-2.3014959723819993E-3</v>
      </c>
      <c r="E645" s="19">
        <f t="shared" si="471"/>
        <v>1.999999999999999E-2</v>
      </c>
      <c r="F645" s="19">
        <f t="shared" si="473"/>
        <v>1.8801410105757949E-2</v>
      </c>
      <c r="G645" s="19">
        <f t="shared" si="477"/>
        <v>-5.7339449541285213E-3</v>
      </c>
      <c r="H645" s="19">
        <f t="shared" si="489"/>
        <v>1.2968751237558638</v>
      </c>
      <c r="I645" s="19">
        <f t="shared" si="489"/>
        <v>0.96183936580392293</v>
      </c>
      <c r="J645" s="19">
        <f t="shared" si="489"/>
        <v>-0.35180882866670926</v>
      </c>
      <c r="K645" s="2" t="s">
        <v>75</v>
      </c>
      <c r="L645" s="40">
        <v>7.47</v>
      </c>
      <c r="M645" s="19">
        <f t="shared" si="447"/>
        <v>-4.000000000000033E-3</v>
      </c>
      <c r="N645" s="19">
        <f t="shared" si="472"/>
        <v>6.7385444743935071E-3</v>
      </c>
      <c r="O645" s="19">
        <f t="shared" si="474"/>
        <v>2.7510316368638266E-2</v>
      </c>
      <c r="P645" s="19">
        <f t="shared" si="478"/>
        <v>2.1887824897400841E-2</v>
      </c>
      <c r="Q645" s="19">
        <f t="shared" si="490"/>
        <v>0.42492643084820708</v>
      </c>
      <c r="R645" s="19">
        <f t="shared" si="490"/>
        <v>1.3105472647520473</v>
      </c>
      <c r="S645" s="19">
        <f t="shared" si="490"/>
        <v>0.92483684619863782</v>
      </c>
      <c r="T645" s="19">
        <f t="shared" si="448"/>
        <v>0.87194869290765675</v>
      </c>
      <c r="U645" s="19">
        <f t="shared" si="448"/>
        <v>-0.34870789894812437</v>
      </c>
      <c r="V645" s="19">
        <f t="shared" si="448"/>
        <v>-1.276645674865347</v>
      </c>
      <c r="W645" s="19">
        <f t="shared" si="479"/>
        <v>6.7137627944640673E-3</v>
      </c>
      <c r="X645" s="19">
        <f t="shared" si="480"/>
        <v>5.3897162378784263E-3</v>
      </c>
      <c r="Y645" s="19">
        <f t="shared" si="481"/>
        <v>1</v>
      </c>
      <c r="Z645" s="19">
        <f t="shared" si="482"/>
        <v>1.2456616449081983</v>
      </c>
      <c r="AA645" s="19">
        <f t="shared" si="483"/>
        <v>2.2456616449081981</v>
      </c>
      <c r="AB645" s="19">
        <f t="shared" si="484"/>
        <v>0.44530305901932954</v>
      </c>
      <c r="AC645" s="19">
        <f t="shared" si="485"/>
        <v>0.55469694098067057</v>
      </c>
      <c r="AD645" s="20">
        <f t="shared" si="486"/>
        <v>5.6932234078842475E-4</v>
      </c>
      <c r="AE645" s="21">
        <f t="shared" si="441"/>
        <v>0</v>
      </c>
      <c r="AF645" s="21">
        <f t="shared" si="449"/>
        <v>0</v>
      </c>
      <c r="AG645" s="21">
        <f t="shared" si="450"/>
        <v>0</v>
      </c>
      <c r="AH645" s="21">
        <f t="shared" si="451"/>
        <v>0</v>
      </c>
      <c r="AI645" s="21">
        <f t="shared" si="465"/>
        <v>0</v>
      </c>
      <c r="AJ645" s="21">
        <f t="shared" si="466"/>
        <v>0</v>
      </c>
      <c r="AK645" s="24">
        <f t="shared" si="442"/>
        <v>0</v>
      </c>
      <c r="AL645" s="24">
        <f t="shared" si="452"/>
        <v>0</v>
      </c>
      <c r="AM645" s="24">
        <f t="shared" si="453"/>
        <v>4</v>
      </c>
      <c r="AN645" s="24">
        <f t="shared" si="454"/>
        <v>0</v>
      </c>
      <c r="AO645" s="24">
        <f t="shared" si="455"/>
        <v>1</v>
      </c>
      <c r="AP645" s="24">
        <f t="shared" si="467"/>
        <v>5.6932234078842475E-4</v>
      </c>
      <c r="AQ645" s="27">
        <f t="shared" si="443"/>
        <v>1</v>
      </c>
      <c r="AR645" s="27">
        <f t="shared" si="456"/>
        <v>0</v>
      </c>
      <c r="AS645" s="27">
        <f t="shared" si="457"/>
        <v>4</v>
      </c>
      <c r="AT645" s="27">
        <f t="shared" si="458"/>
        <v>0</v>
      </c>
      <c r="AU645" s="27">
        <f t="shared" si="459"/>
        <v>1</v>
      </c>
      <c r="AV645" s="27">
        <f t="shared" si="468"/>
        <v>5.6932234078842475E-4</v>
      </c>
      <c r="AW645">
        <f t="shared" si="460"/>
        <v>113.7355405613019</v>
      </c>
      <c r="AX645">
        <f t="shared" si="461"/>
        <v>98.867725499593959</v>
      </c>
      <c r="AY645">
        <f t="shared" si="469"/>
        <v>86.16706816908443</v>
      </c>
      <c r="AZ645">
        <f t="shared" si="462"/>
        <v>3.7954822719228317E-4</v>
      </c>
      <c r="BA645">
        <f t="shared" si="470"/>
        <v>99.187733899354072</v>
      </c>
      <c r="BB645" s="4">
        <f t="shared" si="444"/>
        <v>0</v>
      </c>
      <c r="BC645" s="4">
        <f t="shared" si="445"/>
        <v>0</v>
      </c>
    </row>
    <row r="646" spans="1:55">
      <c r="A646" s="37">
        <v>41253</v>
      </c>
      <c r="B646" s="2" t="s">
        <v>76</v>
      </c>
      <c r="C646" s="40">
        <v>8.7100000000000009</v>
      </c>
      <c r="D646" s="19">
        <f t="shared" si="446"/>
        <v>4.6136101499424367E-3</v>
      </c>
      <c r="E646" s="19">
        <f t="shared" si="471"/>
        <v>2.8335301062573814E-2</v>
      </c>
      <c r="F646" s="19">
        <f t="shared" si="473"/>
        <v>2.2300469483568227E-2</v>
      </c>
      <c r="G646" s="19">
        <f t="shared" si="477"/>
        <v>2.301495972382204E-3</v>
      </c>
      <c r="H646" s="19">
        <f t="shared" si="489"/>
        <v>1.8099127620191373</v>
      </c>
      <c r="I646" s="19">
        <f t="shared" si="489"/>
        <v>1.1273655744299962</v>
      </c>
      <c r="J646" s="19">
        <f t="shared" si="489"/>
        <v>0.14226978539050003</v>
      </c>
      <c r="K646" s="2" t="s">
        <v>75</v>
      </c>
      <c r="L646" s="40">
        <v>7.49</v>
      </c>
      <c r="M646" s="19">
        <f t="shared" si="447"/>
        <v>2.6773761713521369E-3</v>
      </c>
      <c r="N646" s="19">
        <f t="shared" si="472"/>
        <v>4.0214477211796577E-3</v>
      </c>
      <c r="O646" s="19">
        <f t="shared" si="474"/>
        <v>2.8846153846153841E-2</v>
      </c>
      <c r="P646" s="19">
        <f t="shared" si="478"/>
        <v>2.7434842249657088E-2</v>
      </c>
      <c r="Q646" s="19">
        <f t="shared" si="490"/>
        <v>0.25444241091113956</v>
      </c>
      <c r="R646" s="19">
        <f t="shared" si="490"/>
        <v>1.3465572664282419</v>
      </c>
      <c r="S646" s="19">
        <f t="shared" si="490"/>
        <v>1.140297573436716</v>
      </c>
      <c r="T646" s="19">
        <f t="shared" si="448"/>
        <v>1.5554703511079977</v>
      </c>
      <c r="U646" s="19">
        <f t="shared" si="448"/>
        <v>-0.21919169199824573</v>
      </c>
      <c r="V646" s="19">
        <f t="shared" si="448"/>
        <v>-0.99802778804621595</v>
      </c>
      <c r="W646" s="19">
        <f t="shared" si="479"/>
        <v>6.7547635933717324E-3</v>
      </c>
      <c r="X646" s="19">
        <f t="shared" si="480"/>
        <v>5.3226095272863099E-3</v>
      </c>
      <c r="Y646" s="19">
        <f t="shared" si="481"/>
        <v>1</v>
      </c>
      <c r="Z646" s="19">
        <f t="shared" si="482"/>
        <v>1.2690699099273575</v>
      </c>
      <c r="AA646" s="19">
        <f t="shared" si="483"/>
        <v>2.2690699099273575</v>
      </c>
      <c r="AB646" s="19">
        <f t="shared" si="484"/>
        <v>0.44070920672162728</v>
      </c>
      <c r="AC646" s="19">
        <f t="shared" si="485"/>
        <v>0.55929079327837272</v>
      </c>
      <c r="AD646" s="20">
        <f t="shared" si="486"/>
        <v>-2.7216219606368709E-3</v>
      </c>
      <c r="AE646" s="21">
        <f t="shared" si="441"/>
        <v>-1</v>
      </c>
      <c r="AF646" s="21">
        <f t="shared" si="449"/>
        <v>0</v>
      </c>
      <c r="AG646" s="21">
        <f t="shared" si="450"/>
        <v>1</v>
      </c>
      <c r="AH646" s="21">
        <f t="shared" si="451"/>
        <v>0</v>
      </c>
      <c r="AI646" s="21">
        <f t="shared" si="465"/>
        <v>0</v>
      </c>
      <c r="AJ646" s="21">
        <f t="shared" si="466"/>
        <v>0</v>
      </c>
      <c r="AK646" s="24">
        <f t="shared" si="442"/>
        <v>0</v>
      </c>
      <c r="AL646" s="24">
        <f t="shared" si="452"/>
        <v>0</v>
      </c>
      <c r="AM646" s="24">
        <f t="shared" si="453"/>
        <v>5</v>
      </c>
      <c r="AN646" s="24">
        <f t="shared" si="454"/>
        <v>0</v>
      </c>
      <c r="AO646" s="24">
        <f t="shared" si="455"/>
        <v>1</v>
      </c>
      <c r="AP646" s="24">
        <f t="shared" si="467"/>
        <v>-2.7216219606368709E-3</v>
      </c>
      <c r="AQ646" s="27">
        <f t="shared" si="443"/>
        <v>0</v>
      </c>
      <c r="AR646" s="27">
        <f t="shared" si="456"/>
        <v>0</v>
      </c>
      <c r="AS646" s="27">
        <f t="shared" si="457"/>
        <v>5</v>
      </c>
      <c r="AT646" s="27">
        <f t="shared" si="458"/>
        <v>0</v>
      </c>
      <c r="AU646" s="27">
        <f t="shared" si="459"/>
        <v>1</v>
      </c>
      <c r="AV646" s="27">
        <f t="shared" si="468"/>
        <v>-2.7216219606368709E-3</v>
      </c>
      <c r="AW646">
        <f t="shared" si="460"/>
        <v>113.7355405613019</v>
      </c>
      <c r="AX646">
        <f t="shared" si="461"/>
        <v>98.598644926676045</v>
      </c>
      <c r="AY646">
        <f t="shared" si="469"/>
        <v>85.93255398407176</v>
      </c>
      <c r="AZ646">
        <f t="shared" si="462"/>
        <v>-1.8144146404245806E-3</v>
      </c>
      <c r="BA646">
        <f t="shared" si="470"/>
        <v>99.007766222816556</v>
      </c>
      <c r="BB646" s="4">
        <f t="shared" si="444"/>
        <v>0</v>
      </c>
      <c r="BC646" s="4">
        <f t="shared" si="445"/>
        <v>0</v>
      </c>
    </row>
    <row r="647" spans="1:55">
      <c r="A647" s="37">
        <v>41254</v>
      </c>
      <c r="B647" s="2" t="s">
        <v>76</v>
      </c>
      <c r="C647" s="40">
        <v>8.73</v>
      </c>
      <c r="D647" s="19">
        <f t="shared" si="446"/>
        <v>2.2962112514350826E-3</v>
      </c>
      <c r="E647" s="19">
        <f t="shared" si="471"/>
        <v>3.0696576151121577E-2</v>
      </c>
      <c r="F647" s="19">
        <f t="shared" si="473"/>
        <v>2.5851938895417231E-2</v>
      </c>
      <c r="G647" s="19">
        <f t="shared" si="477"/>
        <v>-2.2857142857142369E-3</v>
      </c>
      <c r="H647" s="19">
        <f t="shared" si="489"/>
        <v>1.9365682919238767</v>
      </c>
      <c r="I647" s="19">
        <f t="shared" si="489"/>
        <v>1.2995218608962926</v>
      </c>
      <c r="J647" s="19">
        <f t="shared" si="489"/>
        <v>-0.1410346938661205</v>
      </c>
      <c r="K647" s="2" t="s">
        <v>75</v>
      </c>
      <c r="L647" s="40">
        <v>7.54</v>
      </c>
      <c r="M647" s="19">
        <f t="shared" si="447"/>
        <v>6.6755674232309506E-3</v>
      </c>
      <c r="N647" s="19">
        <f t="shared" si="472"/>
        <v>6.6755674232309506E-3</v>
      </c>
      <c r="O647" s="19">
        <f t="shared" si="474"/>
        <v>3.5714285714285685E-2</v>
      </c>
      <c r="P647" s="19">
        <f t="shared" si="478"/>
        <v>4.4321329639889238E-2</v>
      </c>
      <c r="Q647" s="19">
        <f t="shared" si="490"/>
        <v>0.42356043055288456</v>
      </c>
      <c r="R647" s="19">
        <f t="shared" si="490"/>
        <v>1.6336671814964983</v>
      </c>
      <c r="S647" s="19">
        <f t="shared" si="490"/>
        <v>1.7936896199877936</v>
      </c>
      <c r="T647" s="19">
        <f t="shared" si="448"/>
        <v>1.5130078613709921</v>
      </c>
      <c r="U647" s="19">
        <f t="shared" si="448"/>
        <v>-0.33414532060020563</v>
      </c>
      <c r="V647" s="19">
        <f t="shared" si="448"/>
        <v>-1.9347243138539141</v>
      </c>
      <c r="W647" s="19">
        <f t="shared" si="479"/>
        <v>6.5882975797210055E-3</v>
      </c>
      <c r="X647" s="19">
        <f t="shared" si="480"/>
        <v>4.7730793552784173E-3</v>
      </c>
      <c r="Y647" s="19">
        <f t="shared" si="481"/>
        <v>1</v>
      </c>
      <c r="Z647" s="19">
        <f t="shared" si="482"/>
        <v>1.3803033826444113</v>
      </c>
      <c r="AA647" s="19">
        <f t="shared" si="483"/>
        <v>2.3803033826444113</v>
      </c>
      <c r="AB647" s="19">
        <f t="shared" si="484"/>
        <v>0.42011451451581117</v>
      </c>
      <c r="AC647" s="19">
        <f t="shared" si="485"/>
        <v>0.57988548548418883</v>
      </c>
      <c r="AD647" s="20">
        <f t="shared" si="486"/>
        <v>1.9204711464153904E-3</v>
      </c>
      <c r="AE647" s="21">
        <f t="shared" si="441"/>
        <v>-1</v>
      </c>
      <c r="AF647" s="21">
        <f t="shared" si="449"/>
        <v>0</v>
      </c>
      <c r="AG647" s="21">
        <f t="shared" si="450"/>
        <v>2</v>
      </c>
      <c r="AH647" s="21">
        <f t="shared" si="451"/>
        <v>0</v>
      </c>
      <c r="AI647" s="21">
        <f t="shared" si="465"/>
        <v>0</v>
      </c>
      <c r="AJ647" s="21">
        <f t="shared" si="466"/>
        <v>0</v>
      </c>
      <c r="AK647" s="24">
        <f t="shared" si="442"/>
        <v>0</v>
      </c>
      <c r="AL647" s="24">
        <f t="shared" si="452"/>
        <v>0</v>
      </c>
      <c r="AM647" s="24">
        <f t="shared" si="453"/>
        <v>0</v>
      </c>
      <c r="AN647" s="24">
        <f t="shared" si="454"/>
        <v>1</v>
      </c>
      <c r="AO647" s="24">
        <f t="shared" si="455"/>
        <v>0</v>
      </c>
      <c r="AP647" s="24">
        <f t="shared" si="467"/>
        <v>0</v>
      </c>
      <c r="AQ647" s="27">
        <f t="shared" si="443"/>
        <v>1</v>
      </c>
      <c r="AR647" s="27">
        <f t="shared" si="456"/>
        <v>0</v>
      </c>
      <c r="AS647" s="27">
        <f t="shared" si="457"/>
        <v>1</v>
      </c>
      <c r="AT647" s="27">
        <f t="shared" si="458"/>
        <v>1</v>
      </c>
      <c r="AU647" s="27">
        <f t="shared" si="459"/>
        <v>1</v>
      </c>
      <c r="AV647" s="27">
        <f t="shared" si="468"/>
        <v>1.9204711464153904E-3</v>
      </c>
      <c r="AW647">
        <f t="shared" si="460"/>
        <v>113.7355405613019</v>
      </c>
      <c r="AX647">
        <f t="shared" si="461"/>
        <v>98.598644926676045</v>
      </c>
      <c r="AY647">
        <f t="shared" si="469"/>
        <v>86.097584974535948</v>
      </c>
      <c r="AZ647">
        <f t="shared" si="462"/>
        <v>6.4015704880513011E-4</v>
      </c>
      <c r="BA647">
        <f t="shared" si="470"/>
        <v>99.071146742250534</v>
      </c>
      <c r="BB647" s="4">
        <f t="shared" si="444"/>
        <v>-1</v>
      </c>
      <c r="BC647" s="4">
        <f t="shared" si="445"/>
        <v>0</v>
      </c>
    </row>
    <row r="648" spans="1:55">
      <c r="A648" s="37">
        <v>41255</v>
      </c>
      <c r="B648" s="2" t="s">
        <v>76</v>
      </c>
      <c r="C648" s="40">
        <v>8.69</v>
      </c>
      <c r="D648" s="19">
        <f t="shared" si="446"/>
        <v>-4.5819014891180891E-3</v>
      </c>
      <c r="E648" s="19">
        <f t="shared" si="471"/>
        <v>1.2820512820512754E-2</v>
      </c>
      <c r="F648" s="19">
        <f t="shared" si="473"/>
        <v>1.5186915887850351E-2</v>
      </c>
      <c r="G648" s="19">
        <f t="shared" si="477"/>
        <v>6.9524913093857148E-3</v>
      </c>
      <c r="H648" s="19">
        <f t="shared" si="489"/>
        <v>0.79394250956153101</v>
      </c>
      <c r="I648" s="19">
        <f t="shared" si="489"/>
        <v>0.76265396101496385</v>
      </c>
      <c r="J648" s="19">
        <f t="shared" si="489"/>
        <v>0.42999101654920185</v>
      </c>
      <c r="K648" s="2" t="s">
        <v>75</v>
      </c>
      <c r="L648" s="40">
        <v>7.49</v>
      </c>
      <c r="M648" s="19">
        <f t="shared" si="447"/>
        <v>-6.6312997347479866E-3</v>
      </c>
      <c r="N648" s="19">
        <f t="shared" si="472"/>
        <v>0</v>
      </c>
      <c r="O648" s="19">
        <f t="shared" si="474"/>
        <v>2.7434842249657088E-2</v>
      </c>
      <c r="P648" s="19">
        <f t="shared" si="478"/>
        <v>3.5961272475795267E-2</v>
      </c>
      <c r="Q648" s="19">
        <f t="shared" si="490"/>
        <v>0</v>
      </c>
      <c r="R648" s="19">
        <f t="shared" si="490"/>
        <v>1.2500368848011718</v>
      </c>
      <c r="S648" s="19">
        <f t="shared" si="490"/>
        <v>1.3805391482836129</v>
      </c>
      <c r="T648" s="19">
        <f t="shared" si="448"/>
        <v>0.79394250956153101</v>
      </c>
      <c r="U648" s="19">
        <f t="shared" si="448"/>
        <v>-0.48738292378620796</v>
      </c>
      <c r="V648" s="19">
        <f t="shared" si="448"/>
        <v>-0.95054813173441111</v>
      </c>
      <c r="W648" s="19">
        <f t="shared" si="479"/>
        <v>5.8721609592571177E-3</v>
      </c>
      <c r="X648" s="19">
        <f t="shared" si="480"/>
        <v>5.1640513370596166E-3</v>
      </c>
      <c r="Y648" s="19">
        <f t="shared" si="481"/>
        <v>1</v>
      </c>
      <c r="Z648" s="19">
        <f t="shared" si="482"/>
        <v>1.1371228858853086</v>
      </c>
      <c r="AA648" s="19">
        <f t="shared" si="483"/>
        <v>2.1371228858853089</v>
      </c>
      <c r="AB648" s="19">
        <f t="shared" si="484"/>
        <v>0.46791881112898537</v>
      </c>
      <c r="AC648" s="19">
        <f t="shared" si="485"/>
        <v>0.53208118887101452</v>
      </c>
      <c r="AD648" s="20">
        <f t="shared" si="486"/>
        <v>7.1265479097482745E-3</v>
      </c>
      <c r="AE648" s="21">
        <f t="shared" ref="AE648:AE711" si="491">IF(T648&gt;$B$3,-1,IF(T648&lt;$B$1,1,0))</f>
        <v>0</v>
      </c>
      <c r="AF648" s="21">
        <f t="shared" si="449"/>
        <v>0</v>
      </c>
      <c r="AG648" s="21">
        <f t="shared" si="450"/>
        <v>0</v>
      </c>
      <c r="AH648" s="21">
        <f t="shared" si="451"/>
        <v>0</v>
      </c>
      <c r="AI648" s="21">
        <f t="shared" si="465"/>
        <v>0</v>
      </c>
      <c r="AJ648" s="21">
        <f t="shared" si="466"/>
        <v>0</v>
      </c>
      <c r="AK648" s="24">
        <f t="shared" ref="AK648:AK711" si="492">IF(U648&gt;$B$3,-1,IF(U648&lt;$B$1,1,0))</f>
        <v>0</v>
      </c>
      <c r="AL648" s="24">
        <f t="shared" si="452"/>
        <v>0</v>
      </c>
      <c r="AM648" s="24">
        <f t="shared" si="453"/>
        <v>0</v>
      </c>
      <c r="AN648" s="24">
        <f t="shared" si="454"/>
        <v>0</v>
      </c>
      <c r="AO648" s="24">
        <f t="shared" si="455"/>
        <v>0</v>
      </c>
      <c r="AP648" s="24">
        <f t="shared" si="467"/>
        <v>0</v>
      </c>
      <c r="AQ648" s="27">
        <f t="shared" ref="AQ648:AQ711" si="493">IF(V648&gt;$B$3,-1,IF(V648&lt;$B$1,1,0))</f>
        <v>0</v>
      </c>
      <c r="AR648" s="27">
        <f t="shared" si="456"/>
        <v>0</v>
      </c>
      <c r="AS648" s="27">
        <f t="shared" si="457"/>
        <v>2</v>
      </c>
      <c r="AT648" s="27">
        <f t="shared" si="458"/>
        <v>0</v>
      </c>
      <c r="AU648" s="27">
        <f t="shared" si="459"/>
        <v>1</v>
      </c>
      <c r="AV648" s="27">
        <f t="shared" si="468"/>
        <v>7.1265479097482745E-3</v>
      </c>
      <c r="AW648">
        <f t="shared" si="460"/>
        <v>113.7355405613019</v>
      </c>
      <c r="AX648">
        <f t="shared" si="461"/>
        <v>98.598644926676045</v>
      </c>
      <c r="AY648">
        <f t="shared" si="469"/>
        <v>86.711163538770592</v>
      </c>
      <c r="AZ648">
        <f t="shared" si="462"/>
        <v>2.3755159699160914E-3</v>
      </c>
      <c r="BA648">
        <f t="shared" si="470"/>
        <v>99.306491833494661</v>
      </c>
      <c r="BB648" s="4">
        <f t="shared" ref="BB648:BB711" si="494">AQ648*AE648</f>
        <v>0</v>
      </c>
      <c r="BC648" s="4">
        <f t="shared" ref="BC648:BC711" si="495">AE648*AK648</f>
        <v>0</v>
      </c>
    </row>
    <row r="649" spans="1:55">
      <c r="A649" s="37">
        <v>41256</v>
      </c>
      <c r="B649" s="2" t="s">
        <v>76</v>
      </c>
      <c r="C649" s="40">
        <v>8.73</v>
      </c>
      <c r="D649" s="19">
        <f t="shared" ref="D649:D712" si="496">(C649-C648)/C648</f>
        <v>4.6029919447642034E-3</v>
      </c>
      <c r="E649" s="19">
        <f t="shared" si="471"/>
        <v>4.6029919447642034E-3</v>
      </c>
      <c r="F649" s="19">
        <f t="shared" si="473"/>
        <v>2.4647887323943764E-2</v>
      </c>
      <c r="G649" s="19">
        <f t="shared" si="477"/>
        <v>8.0831408775981859E-3</v>
      </c>
      <c r="H649" s="19">
        <f t="shared" si="489"/>
        <v>0.28562323723558475</v>
      </c>
      <c r="I649" s="19">
        <f t="shared" si="489"/>
        <v>1.2274008264906624</v>
      </c>
      <c r="J649" s="19">
        <f t="shared" si="489"/>
        <v>0.49488165168305387</v>
      </c>
      <c r="K649" s="2" t="s">
        <v>75</v>
      </c>
      <c r="L649" s="40">
        <v>7.42</v>
      </c>
      <c r="M649" s="19">
        <f t="shared" ref="M649:M712" si="497">(L649-L648)/L648</f>
        <v>-9.345794392523402E-3</v>
      </c>
      <c r="N649" s="19">
        <f t="shared" si="472"/>
        <v>-1.0666666666666677E-2</v>
      </c>
      <c r="O649" s="19">
        <f t="shared" si="474"/>
        <v>1.5047879616963109E-2</v>
      </c>
      <c r="P649" s="19">
        <f t="shared" si="478"/>
        <v>3.1988873435326776E-2</v>
      </c>
      <c r="Q649" s="19">
        <f t="shared" si="490"/>
        <v>-0.7122453135628215</v>
      </c>
      <c r="R649" s="19">
        <f t="shared" si="490"/>
        <v>0.68127456941712794</v>
      </c>
      <c r="S649" s="19">
        <f t="shared" si="490"/>
        <v>1.1852091567570744</v>
      </c>
      <c r="T649" s="19">
        <f t="shared" ref="T649:V712" si="498">H649-Q649</f>
        <v>0.9978685507984062</v>
      </c>
      <c r="U649" s="19">
        <f t="shared" si="498"/>
        <v>0.54612625707353446</v>
      </c>
      <c r="V649" s="19">
        <f t="shared" si="498"/>
        <v>-0.69032750507402052</v>
      </c>
      <c r="W649" s="19">
        <f t="shared" si="479"/>
        <v>5.9088933716948955E-3</v>
      </c>
      <c r="X649" s="19">
        <f t="shared" si="480"/>
        <v>5.5072663642086314E-3</v>
      </c>
      <c r="Y649" s="19">
        <f t="shared" si="481"/>
        <v>1</v>
      </c>
      <c r="Z649" s="19">
        <f t="shared" si="482"/>
        <v>1.0729267445817425</v>
      </c>
      <c r="AA649" s="19">
        <f t="shared" si="483"/>
        <v>2.0729267445817428</v>
      </c>
      <c r="AB649" s="19">
        <f t="shared" si="484"/>
        <v>0.48240971496644536</v>
      </c>
      <c r="AC649" s="19">
        <f t="shared" si="485"/>
        <v>0.51759028503355453</v>
      </c>
      <c r="AD649" s="20">
        <f t="shared" si="486"/>
        <v>-1.3678201771271888E-3</v>
      </c>
      <c r="AE649" s="21">
        <f t="shared" si="491"/>
        <v>0</v>
      </c>
      <c r="AF649" s="21">
        <f t="shared" ref="AF649:AF712" si="499">IF(AND(AI648=1,T649&gt;$B$2),1,0)</f>
        <v>0</v>
      </c>
      <c r="AG649" s="21">
        <f t="shared" ref="AG649:AG712" si="500">IF(OR(AND(AI648=0,AE649&gt;0),AND(AG648=$B$5,AE649&gt;0)),1,IF(OR(AND(AE649=0,AI648=0),OR(AF649=1),AG648=$B$5),0,AG648+1))</f>
        <v>0</v>
      </c>
      <c r="AH649" s="21">
        <f t="shared" ref="AH649:AH712" si="501">IF(AG648=$B$5,1,0)</f>
        <v>0</v>
      </c>
      <c r="AI649" s="21">
        <f t="shared" si="465"/>
        <v>0</v>
      </c>
      <c r="AJ649" s="21">
        <f t="shared" si="466"/>
        <v>0</v>
      </c>
      <c r="AK649" s="24">
        <f t="shared" si="492"/>
        <v>0</v>
      </c>
      <c r="AL649" s="24">
        <f t="shared" ref="AL649:AL712" si="502">IF(AND(AO648=1,U649&gt;$B$2),1,0)</f>
        <v>0</v>
      </c>
      <c r="AM649" s="24">
        <f t="shared" ref="AM649:AM712" si="503">IF(OR(AND(AO648=0,AK649&gt;0),AND(AM648=$B$5,AK649&gt;0)),1,IF(OR(AND(AK649=0,AO648=0),OR(AL649=1),AM648=$B$5),0,AM648+1))</f>
        <v>0</v>
      </c>
      <c r="AN649" s="24">
        <f t="shared" ref="AN649:AN712" si="504">IF(AM648=$B$5,1,0)</f>
        <v>0</v>
      </c>
      <c r="AO649" s="24">
        <f t="shared" ref="AO649:AO712" si="505">IF(AND(AK649=0,AL649=0,AN649=0),AO648,IF(AK649=-1, 0, AK649))</f>
        <v>0</v>
      </c>
      <c r="AP649" s="24">
        <f t="shared" si="467"/>
        <v>0</v>
      </c>
      <c r="AQ649" s="27">
        <f t="shared" si="493"/>
        <v>0</v>
      </c>
      <c r="AR649" s="27">
        <f t="shared" ref="AR649:AR712" si="506">IF(AND(AU648=1,V649&gt;$B$2),1,0)</f>
        <v>0</v>
      </c>
      <c r="AS649" s="27">
        <f t="shared" ref="AS649:AS712" si="507">IF(OR(AND(AU648=0,AQ649&gt;0),AND(AS648=$B$5,AQ649&gt;0)),1,IF(OR(AND(AQ649=0,AU648=0),OR(AR649=1),AS648=$B$5),0,AS648+1))</f>
        <v>3</v>
      </c>
      <c r="AT649" s="27">
        <f t="shared" ref="AT649:AT712" si="508">IF(AS648=$B$5,1,0)</f>
        <v>0</v>
      </c>
      <c r="AU649" s="27">
        <f t="shared" ref="AU649:AU712" si="509">IF(AND(AQ649=0,AR649=0,AT649=0),AU648,IF(AQ649=-1,0,AQ649))</f>
        <v>1</v>
      </c>
      <c r="AV649" s="27">
        <f t="shared" si="468"/>
        <v>-1.3678201771271888E-3</v>
      </c>
      <c r="AW649">
        <f t="shared" ref="AW649:AW712" si="510">AW648*(1+AJ649)</f>
        <v>113.7355405613019</v>
      </c>
      <c r="AX649">
        <f t="shared" ref="AX649:AX712" si="511">AX648*(1+AP649)</f>
        <v>98.598644926676045</v>
      </c>
      <c r="AY649">
        <f t="shared" si="469"/>
        <v>86.592558259700084</v>
      </c>
      <c r="AZ649">
        <f t="shared" ref="AZ649:AZ712" si="512">AVERAGE(AV649,AP649,AJ649)</f>
        <v>-4.559400590423963E-4</v>
      </c>
      <c r="BA649">
        <f t="shared" si="470"/>
        <v>99.261214025744806</v>
      </c>
      <c r="BB649" s="4">
        <f t="shared" si="494"/>
        <v>0</v>
      </c>
      <c r="BC649" s="4">
        <f t="shared" si="495"/>
        <v>0</v>
      </c>
    </row>
    <row r="650" spans="1:55">
      <c r="A650" s="37">
        <v>41257</v>
      </c>
      <c r="B650" s="2" t="s">
        <v>76</v>
      </c>
      <c r="C650" s="40">
        <v>8.68</v>
      </c>
      <c r="D650" s="19">
        <f t="shared" si="496"/>
        <v>-5.7273768613975611E-3</v>
      </c>
      <c r="E650" s="19">
        <f t="shared" si="471"/>
        <v>1.1534025374855578E-3</v>
      </c>
      <c r="F650" s="19">
        <f t="shared" si="473"/>
        <v>2.1176470588235262E-2</v>
      </c>
      <c r="G650" s="19">
        <f t="shared" si="477"/>
        <v>8.130081300813042E-3</v>
      </c>
      <c r="H650" s="19">
        <f t="shared" ref="H650:J665" si="513">E650/STDEV(E590:E649)</f>
        <v>7.2428160253257115E-2</v>
      </c>
      <c r="I650" s="19">
        <f t="shared" si="513"/>
        <v>1.0431795416832408</v>
      </c>
      <c r="J650" s="19">
        <f t="shared" si="513"/>
        <v>0.4948070383640869</v>
      </c>
      <c r="K650" s="2" t="s">
        <v>75</v>
      </c>
      <c r="L650" s="40">
        <v>7.4</v>
      </c>
      <c r="M650" s="19">
        <f t="shared" si="497"/>
        <v>-2.6954177897573549E-3</v>
      </c>
      <c r="N650" s="19">
        <f t="shared" si="472"/>
        <v>-9.3708165997321811E-3</v>
      </c>
      <c r="O650" s="19">
        <f t="shared" si="474"/>
        <v>-2.6954177897573549E-3</v>
      </c>
      <c r="P650" s="19">
        <f t="shared" si="478"/>
        <v>2.6352288488210873E-2</v>
      </c>
      <c r="Q650" s="19">
        <f t="shared" ref="Q650:S665" si="514">N650/STDEV(N590:N649)</f>
        <v>-0.62411386049615281</v>
      </c>
      <c r="R650" s="19">
        <f t="shared" si="514"/>
        <v>-0.12160314624049372</v>
      </c>
      <c r="S650" s="19">
        <f t="shared" si="514"/>
        <v>0.96189157948192616</v>
      </c>
      <c r="T650" s="19">
        <f t="shared" si="498"/>
        <v>0.69654202074940996</v>
      </c>
      <c r="U650" s="19">
        <f t="shared" si="498"/>
        <v>1.1647826879237344</v>
      </c>
      <c r="V650" s="19">
        <f t="shared" si="498"/>
        <v>-0.46708454111783926</v>
      </c>
      <c r="W650" s="19">
        <f t="shared" si="479"/>
        <v>5.9063482228161488E-3</v>
      </c>
      <c r="X650" s="19">
        <f t="shared" si="480"/>
        <v>5.5805796809086502E-3</v>
      </c>
      <c r="Y650" s="19">
        <f t="shared" si="481"/>
        <v>1</v>
      </c>
      <c r="Z650" s="19">
        <f t="shared" si="482"/>
        <v>1.0583753947680317</v>
      </c>
      <c r="AA650" s="19">
        <f t="shared" si="483"/>
        <v>2.0583753947680314</v>
      </c>
      <c r="AB650" s="19">
        <f t="shared" si="484"/>
        <v>0.48582003192507794</v>
      </c>
      <c r="AC650" s="19">
        <f t="shared" si="485"/>
        <v>0.51417996807492217</v>
      </c>
      <c r="AD650" s="20">
        <f t="shared" si="486"/>
        <v>1.1618573152714019E-2</v>
      </c>
      <c r="AE650" s="21">
        <f t="shared" si="491"/>
        <v>0</v>
      </c>
      <c r="AF650" s="21">
        <f t="shared" si="499"/>
        <v>0</v>
      </c>
      <c r="AG650" s="21">
        <f t="shared" si="500"/>
        <v>0</v>
      </c>
      <c r="AH650" s="21">
        <f t="shared" si="501"/>
        <v>0</v>
      </c>
      <c r="AI650" s="21">
        <f t="shared" ref="AI650:AI713" si="515">IF(AND(AE650=0,AF650=0,AH650=0),AI649, IF(AE650=-1, 0,AE650))</f>
        <v>0</v>
      </c>
      <c r="AJ650" s="21">
        <f t="shared" ref="AJ650:AJ713" si="516">$AD650*AI650</f>
        <v>0</v>
      </c>
      <c r="AK650" s="24">
        <f t="shared" si="492"/>
        <v>-1</v>
      </c>
      <c r="AL650" s="24">
        <f t="shared" si="502"/>
        <v>0</v>
      </c>
      <c r="AM650" s="24">
        <f t="shared" si="503"/>
        <v>1</v>
      </c>
      <c r="AN650" s="24">
        <f t="shared" si="504"/>
        <v>0</v>
      </c>
      <c r="AO650" s="24">
        <f t="shared" si="505"/>
        <v>0</v>
      </c>
      <c r="AP650" s="24">
        <f t="shared" ref="AP650:AP713" si="517">$AD650*AO650</f>
        <v>0</v>
      </c>
      <c r="AQ650" s="27">
        <f t="shared" si="493"/>
        <v>0</v>
      </c>
      <c r="AR650" s="27">
        <f t="shared" si="506"/>
        <v>0</v>
      </c>
      <c r="AS650" s="27">
        <f t="shared" si="507"/>
        <v>4</v>
      </c>
      <c r="AT650" s="27">
        <f t="shared" si="508"/>
        <v>0</v>
      </c>
      <c r="AU650" s="27">
        <f t="shared" si="509"/>
        <v>1</v>
      </c>
      <c r="AV650" s="27">
        <f t="shared" ref="AV650:AV713" si="518">$AD650*AU650</f>
        <v>1.1618573152714019E-2</v>
      </c>
      <c r="AW650">
        <f t="shared" si="510"/>
        <v>113.7355405613019</v>
      </c>
      <c r="AX650">
        <f t="shared" si="511"/>
        <v>98.598644926676045</v>
      </c>
      <c r="AY650">
        <f t="shared" ref="AY650:AY713" si="519">AY649*(1+AV650)</f>
        <v>87.59864023232106</v>
      </c>
      <c r="AZ650">
        <f t="shared" si="512"/>
        <v>3.8728577175713395E-3</v>
      </c>
      <c r="BA650">
        <f t="shared" ref="BA650:BA713" si="520">BA649*(1+AZ650)</f>
        <v>99.64563858453991</v>
      </c>
      <c r="BB650" s="4">
        <f t="shared" si="494"/>
        <v>0</v>
      </c>
      <c r="BC650" s="4">
        <f t="shared" si="495"/>
        <v>0</v>
      </c>
    </row>
    <row r="651" spans="1:55">
      <c r="A651" s="37">
        <v>41260</v>
      </c>
      <c r="B651" s="2" t="s">
        <v>76</v>
      </c>
      <c r="C651" s="40">
        <v>8.9</v>
      </c>
      <c r="D651" s="19">
        <f t="shared" si="496"/>
        <v>2.5345622119815742E-2</v>
      </c>
      <c r="E651" s="19">
        <f t="shared" si="471"/>
        <v>2.1814006888633695E-2</v>
      </c>
      <c r="F651" s="19">
        <f t="shared" si="473"/>
        <v>5.0767414403778001E-2</v>
      </c>
      <c r="G651" s="19">
        <f t="shared" si="477"/>
        <v>3.8506417736289392E-2</v>
      </c>
      <c r="H651" s="19">
        <f t="shared" si="513"/>
        <v>1.3791239843843637</v>
      </c>
      <c r="I651" s="19">
        <f t="shared" si="513"/>
        <v>2.4704028555927433</v>
      </c>
      <c r="J651" s="19">
        <f t="shared" si="513"/>
        <v>2.3228291046705998</v>
      </c>
      <c r="K651" s="2" t="s">
        <v>75</v>
      </c>
      <c r="L651" s="40">
        <v>7.41</v>
      </c>
      <c r="M651" s="19">
        <f t="shared" si="497"/>
        <v>1.3513513513513226E-3</v>
      </c>
      <c r="N651" s="19">
        <f t="shared" si="472"/>
        <v>-1.0680907877169568E-2</v>
      </c>
      <c r="O651" s="19">
        <f t="shared" si="474"/>
        <v>-6.7024128686326836E-3</v>
      </c>
      <c r="P651" s="19">
        <f t="shared" si="478"/>
        <v>3.059805285118216E-2</v>
      </c>
      <c r="Q651" s="19">
        <f t="shared" si="514"/>
        <v>-0.72714514019849552</v>
      </c>
      <c r="R651" s="19">
        <f t="shared" si="514"/>
        <v>-0.30308220514588841</v>
      </c>
      <c r="S651" s="19">
        <f t="shared" si="514"/>
        <v>1.0973659461034333</v>
      </c>
      <c r="T651" s="19">
        <f t="shared" si="498"/>
        <v>2.1062691245828593</v>
      </c>
      <c r="U651" s="19">
        <f t="shared" si="498"/>
        <v>2.7734850607386319</v>
      </c>
      <c r="V651" s="19">
        <f t="shared" si="498"/>
        <v>1.2254631585671665</v>
      </c>
      <c r="W651" s="19">
        <f t="shared" si="479"/>
        <v>7.9913667750551847E-3</v>
      </c>
      <c r="X651" s="19">
        <f t="shared" si="480"/>
        <v>5.4970624000445639E-3</v>
      </c>
      <c r="Y651" s="19">
        <f t="shared" si="481"/>
        <v>1</v>
      </c>
      <c r="Z651" s="19">
        <f t="shared" si="482"/>
        <v>1.4537522395580591</v>
      </c>
      <c r="AA651" s="19">
        <f t="shared" si="483"/>
        <v>2.4537522395580593</v>
      </c>
      <c r="AB651" s="19">
        <f t="shared" si="484"/>
        <v>0.40753910842282437</v>
      </c>
      <c r="AC651" s="19">
        <f t="shared" si="485"/>
        <v>0.59246089157717552</v>
      </c>
      <c r="AD651" s="20">
        <f t="shared" si="486"/>
        <v>-1.1411756170162451E-3</v>
      </c>
      <c r="AE651" s="21">
        <f t="shared" si="491"/>
        <v>-1</v>
      </c>
      <c r="AF651" s="21">
        <f t="shared" si="499"/>
        <v>0</v>
      </c>
      <c r="AG651" s="21">
        <f t="shared" si="500"/>
        <v>1</v>
      </c>
      <c r="AH651" s="21">
        <f t="shared" si="501"/>
        <v>0</v>
      </c>
      <c r="AI651" s="21">
        <f t="shared" si="515"/>
        <v>0</v>
      </c>
      <c r="AJ651" s="21">
        <f t="shared" si="516"/>
        <v>0</v>
      </c>
      <c r="AK651" s="24">
        <f t="shared" si="492"/>
        <v>-1</v>
      </c>
      <c r="AL651" s="24">
        <f t="shared" si="502"/>
        <v>0</v>
      </c>
      <c r="AM651" s="24">
        <f t="shared" si="503"/>
        <v>2</v>
      </c>
      <c r="AN651" s="24">
        <f t="shared" si="504"/>
        <v>0</v>
      </c>
      <c r="AO651" s="24">
        <f t="shared" si="505"/>
        <v>0</v>
      </c>
      <c r="AP651" s="24">
        <f t="shared" si="517"/>
        <v>0</v>
      </c>
      <c r="AQ651" s="27">
        <f t="shared" si="493"/>
        <v>-1</v>
      </c>
      <c r="AR651" s="27">
        <f t="shared" si="506"/>
        <v>1</v>
      </c>
      <c r="AS651" s="27">
        <f t="shared" si="507"/>
        <v>0</v>
      </c>
      <c r="AT651" s="27">
        <f t="shared" si="508"/>
        <v>0</v>
      </c>
      <c r="AU651" s="27">
        <f t="shared" si="509"/>
        <v>0</v>
      </c>
      <c r="AV651" s="27">
        <f t="shared" si="518"/>
        <v>0</v>
      </c>
      <c r="AW651">
        <f t="shared" si="510"/>
        <v>113.7355405613019</v>
      </c>
      <c r="AX651">
        <f t="shared" si="511"/>
        <v>98.598644926676045</v>
      </c>
      <c r="AY651">
        <f t="shared" si="519"/>
        <v>87.59864023232106</v>
      </c>
      <c r="AZ651">
        <f t="shared" si="512"/>
        <v>0</v>
      </c>
      <c r="BA651">
        <f t="shared" si="520"/>
        <v>99.64563858453991</v>
      </c>
      <c r="BB651" s="4">
        <f t="shared" si="494"/>
        <v>1</v>
      </c>
      <c r="BC651" s="4">
        <f t="shared" si="495"/>
        <v>1</v>
      </c>
    </row>
    <row r="652" spans="1:55">
      <c r="A652" s="37">
        <v>41261</v>
      </c>
      <c r="B652" s="2" t="s">
        <v>76</v>
      </c>
      <c r="C652" s="40">
        <v>8.91</v>
      </c>
      <c r="D652" s="19">
        <f t="shared" si="496"/>
        <v>1.1235955056179536E-3</v>
      </c>
      <c r="E652" s="19">
        <f t="shared" si="471"/>
        <v>2.0618556701030893E-2</v>
      </c>
      <c r="F652" s="19">
        <f t="shared" si="473"/>
        <v>5.1948051948051882E-2</v>
      </c>
      <c r="G652" s="19">
        <f t="shared" si="477"/>
        <v>4.0887850467289676E-2</v>
      </c>
      <c r="H652" s="19">
        <f t="shared" si="513"/>
        <v>1.2800196092444605</v>
      </c>
      <c r="I652" s="19">
        <f t="shared" si="513"/>
        <v>2.4059716000806741</v>
      </c>
      <c r="J652" s="19">
        <f t="shared" si="513"/>
        <v>2.3078606295295723</v>
      </c>
      <c r="K652" s="2" t="s">
        <v>75</v>
      </c>
      <c r="L652" s="40">
        <v>7.43</v>
      </c>
      <c r="M652" s="19">
        <f t="shared" si="497"/>
        <v>2.6990553306342202E-3</v>
      </c>
      <c r="N652" s="19">
        <f t="shared" si="472"/>
        <v>-1.4588859416445665E-2</v>
      </c>
      <c r="O652" s="19">
        <f t="shared" si="474"/>
        <v>-8.0106809078772361E-3</v>
      </c>
      <c r="P652" s="19">
        <f t="shared" si="478"/>
        <v>2.2008253094910613E-2</v>
      </c>
      <c r="Q652" s="19">
        <f t="shared" si="514"/>
        <v>-0.99262973786164466</v>
      </c>
      <c r="R652" s="19">
        <f t="shared" si="514"/>
        <v>-0.36410270373399684</v>
      </c>
      <c r="S652" s="19">
        <f t="shared" si="514"/>
        <v>0.78389932939085882</v>
      </c>
      <c r="T652" s="19">
        <f t="shared" si="498"/>
        <v>2.2726493471061051</v>
      </c>
      <c r="U652" s="19">
        <f t="shared" si="498"/>
        <v>2.7700743038146709</v>
      </c>
      <c r="V652" s="19">
        <f t="shared" si="498"/>
        <v>1.5239613001387133</v>
      </c>
      <c r="W652" s="19">
        <f t="shared" si="479"/>
        <v>7.9611405968676493E-3</v>
      </c>
      <c r="X652" s="19">
        <f t="shared" si="480"/>
        <v>5.0248316071549119E-3</v>
      </c>
      <c r="Y652" s="19">
        <f t="shared" si="481"/>
        <v>1</v>
      </c>
      <c r="Z652" s="19">
        <f t="shared" si="482"/>
        <v>1.5843596799406563</v>
      </c>
      <c r="AA652" s="19">
        <f t="shared" si="483"/>
        <v>2.5843596799406563</v>
      </c>
      <c r="AB652" s="19">
        <f t="shared" si="484"/>
        <v>0.38694304347874775</v>
      </c>
      <c r="AC652" s="19">
        <f t="shared" si="485"/>
        <v>0.61305695652125225</v>
      </c>
      <c r="AD652" s="20">
        <f t="shared" si="486"/>
        <v>8.2511030487380783E-4</v>
      </c>
      <c r="AE652" s="21">
        <f t="shared" si="491"/>
        <v>-1</v>
      </c>
      <c r="AF652" s="21">
        <f t="shared" si="499"/>
        <v>0</v>
      </c>
      <c r="AG652" s="21">
        <f t="shared" si="500"/>
        <v>2</v>
      </c>
      <c r="AH652" s="21">
        <f t="shared" si="501"/>
        <v>0</v>
      </c>
      <c r="AI652" s="21">
        <f t="shared" si="515"/>
        <v>0</v>
      </c>
      <c r="AJ652" s="21">
        <f t="shared" si="516"/>
        <v>0</v>
      </c>
      <c r="AK652" s="24">
        <f t="shared" si="492"/>
        <v>-1</v>
      </c>
      <c r="AL652" s="24">
        <f t="shared" si="502"/>
        <v>0</v>
      </c>
      <c r="AM652" s="24">
        <f t="shared" si="503"/>
        <v>3</v>
      </c>
      <c r="AN652" s="24">
        <f t="shared" si="504"/>
        <v>0</v>
      </c>
      <c r="AO652" s="24">
        <f t="shared" si="505"/>
        <v>0</v>
      </c>
      <c r="AP652" s="24">
        <f t="shared" si="517"/>
        <v>0</v>
      </c>
      <c r="AQ652" s="27">
        <f t="shared" si="493"/>
        <v>-1</v>
      </c>
      <c r="AR652" s="27">
        <f t="shared" si="506"/>
        <v>0</v>
      </c>
      <c r="AS652" s="27">
        <f t="shared" si="507"/>
        <v>1</v>
      </c>
      <c r="AT652" s="27">
        <f t="shared" si="508"/>
        <v>0</v>
      </c>
      <c r="AU652" s="27">
        <f t="shared" si="509"/>
        <v>0</v>
      </c>
      <c r="AV652" s="27">
        <f t="shared" si="518"/>
        <v>0</v>
      </c>
      <c r="AW652">
        <f t="shared" si="510"/>
        <v>113.7355405613019</v>
      </c>
      <c r="AX652">
        <f t="shared" si="511"/>
        <v>98.598644926676045</v>
      </c>
      <c r="AY652">
        <f t="shared" si="519"/>
        <v>87.59864023232106</v>
      </c>
      <c r="AZ652">
        <f t="shared" si="512"/>
        <v>0</v>
      </c>
      <c r="BA652">
        <f t="shared" si="520"/>
        <v>99.64563858453991</v>
      </c>
      <c r="BB652" s="4">
        <f t="shared" si="494"/>
        <v>1</v>
      </c>
      <c r="BC652" s="4">
        <f t="shared" si="495"/>
        <v>1</v>
      </c>
    </row>
    <row r="653" spans="1:55">
      <c r="A653" s="37">
        <v>41262</v>
      </c>
      <c r="B653" s="2" t="s">
        <v>76</v>
      </c>
      <c r="C653" s="40">
        <v>8.91</v>
      </c>
      <c r="D653" s="19">
        <f t="shared" si="496"/>
        <v>0</v>
      </c>
      <c r="E653" s="19">
        <f t="shared" ref="E653:E716" si="521">(C653-C648)/C648</f>
        <v>2.5316455696202608E-2</v>
      </c>
      <c r="F653" s="19">
        <f t="shared" si="473"/>
        <v>3.8461538461538471E-2</v>
      </c>
      <c r="G653" s="19">
        <f t="shared" si="477"/>
        <v>4.3325526932084427E-2</v>
      </c>
      <c r="H653" s="19">
        <f t="shared" si="513"/>
        <v>1.5520688553803335</v>
      </c>
      <c r="I653" s="19">
        <f t="shared" si="513"/>
        <v>1.694693765921196</v>
      </c>
      <c r="J653" s="19">
        <f t="shared" si="513"/>
        <v>2.2951914894640888</v>
      </c>
      <c r="K653" s="2" t="s">
        <v>75</v>
      </c>
      <c r="L653" s="40">
        <v>7.42</v>
      </c>
      <c r="M653" s="19">
        <f t="shared" si="497"/>
        <v>-1.3458950201883967E-3</v>
      </c>
      <c r="N653" s="19">
        <f t="shared" ref="N653:N716" si="522">(L653-L648)/L648</f>
        <v>-9.345794392523402E-3</v>
      </c>
      <c r="O653" s="19">
        <f t="shared" si="474"/>
        <v>-9.345794392523402E-3</v>
      </c>
      <c r="P653" s="19">
        <f t="shared" si="478"/>
        <v>2.2038567493112969E-2</v>
      </c>
      <c r="Q653" s="19">
        <f t="shared" si="514"/>
        <v>-0.65618195100203958</v>
      </c>
      <c r="R653" s="19">
        <f t="shared" si="514"/>
        <v>-0.42472151933407976</v>
      </c>
      <c r="S653" s="19">
        <f t="shared" si="514"/>
        <v>0.7959452722605399</v>
      </c>
      <c r="T653" s="19">
        <f t="shared" si="498"/>
        <v>2.2082508063823729</v>
      </c>
      <c r="U653" s="19">
        <f t="shared" si="498"/>
        <v>2.1194152852552759</v>
      </c>
      <c r="V653" s="19">
        <f t="shared" si="498"/>
        <v>1.4992462172035488</v>
      </c>
      <c r="W653" s="19">
        <f t="shared" si="479"/>
        <v>7.910591028066332E-3</v>
      </c>
      <c r="X653" s="19">
        <f t="shared" si="480"/>
        <v>5.0240675480128262E-3</v>
      </c>
      <c r="Y653" s="19">
        <f t="shared" si="481"/>
        <v>1</v>
      </c>
      <c r="Z653" s="19">
        <f t="shared" si="482"/>
        <v>1.5745391463128746</v>
      </c>
      <c r="AA653" s="19">
        <f t="shared" si="483"/>
        <v>2.5745391463128744</v>
      </c>
      <c r="AB653" s="19">
        <f t="shared" si="484"/>
        <v>0.38841903081262125</v>
      </c>
      <c r="AC653" s="19">
        <f t="shared" si="485"/>
        <v>0.61158096918737881</v>
      </c>
      <c r="AD653" s="20">
        <f t="shared" si="486"/>
        <v>-4.3593606151808413E-4</v>
      </c>
      <c r="AE653" s="21">
        <f t="shared" si="491"/>
        <v>-1</v>
      </c>
      <c r="AF653" s="21">
        <f t="shared" si="499"/>
        <v>0</v>
      </c>
      <c r="AG653" s="21">
        <f t="shared" si="500"/>
        <v>3</v>
      </c>
      <c r="AH653" s="21">
        <f t="shared" si="501"/>
        <v>0</v>
      </c>
      <c r="AI653" s="21">
        <f t="shared" si="515"/>
        <v>0</v>
      </c>
      <c r="AJ653" s="21">
        <f t="shared" si="516"/>
        <v>0</v>
      </c>
      <c r="AK653" s="24">
        <f t="shared" si="492"/>
        <v>-1</v>
      </c>
      <c r="AL653" s="24">
        <f t="shared" si="502"/>
        <v>0</v>
      </c>
      <c r="AM653" s="24">
        <f t="shared" si="503"/>
        <v>4</v>
      </c>
      <c r="AN653" s="24">
        <f t="shared" si="504"/>
        <v>0</v>
      </c>
      <c r="AO653" s="24">
        <f t="shared" si="505"/>
        <v>0</v>
      </c>
      <c r="AP653" s="24">
        <f t="shared" si="517"/>
        <v>0</v>
      </c>
      <c r="AQ653" s="27">
        <f t="shared" si="493"/>
        <v>-1</v>
      </c>
      <c r="AR653" s="27">
        <f t="shared" si="506"/>
        <v>0</v>
      </c>
      <c r="AS653" s="27">
        <f t="shared" si="507"/>
        <v>2</v>
      </c>
      <c r="AT653" s="27">
        <f t="shared" si="508"/>
        <v>0</v>
      </c>
      <c r="AU653" s="27">
        <f t="shared" si="509"/>
        <v>0</v>
      </c>
      <c r="AV653" s="27">
        <f t="shared" si="518"/>
        <v>0</v>
      </c>
      <c r="AW653">
        <f t="shared" si="510"/>
        <v>113.7355405613019</v>
      </c>
      <c r="AX653">
        <f t="shared" si="511"/>
        <v>98.598644926676045</v>
      </c>
      <c r="AY653">
        <f t="shared" si="519"/>
        <v>87.59864023232106</v>
      </c>
      <c r="AZ653">
        <f t="shared" si="512"/>
        <v>0</v>
      </c>
      <c r="BA653">
        <f t="shared" si="520"/>
        <v>99.64563858453991</v>
      </c>
      <c r="BB653" s="4">
        <f t="shared" si="494"/>
        <v>1</v>
      </c>
      <c r="BC653" s="4">
        <f t="shared" si="495"/>
        <v>1</v>
      </c>
    </row>
    <row r="654" spans="1:55">
      <c r="A654" s="37">
        <v>41263</v>
      </c>
      <c r="B654" s="2" t="s">
        <v>76</v>
      </c>
      <c r="C654" s="40">
        <v>8.9</v>
      </c>
      <c r="D654" s="19">
        <f t="shared" si="496"/>
        <v>-1.122334455667765E-3</v>
      </c>
      <c r="E654" s="19">
        <f t="shared" si="521"/>
        <v>1.9473081328751422E-2</v>
      </c>
      <c r="F654" s="19">
        <f t="shared" si="473"/>
        <v>2.4165707710011607E-2</v>
      </c>
      <c r="G654" s="19">
        <f t="shared" si="477"/>
        <v>3.6088474970896449E-2</v>
      </c>
      <c r="H654" s="19">
        <f t="shared" si="513"/>
        <v>1.1755994537188619</v>
      </c>
      <c r="I654" s="19">
        <f t="shared" si="513"/>
        <v>1.0367188347105913</v>
      </c>
      <c r="J654" s="19">
        <f t="shared" si="513"/>
        <v>1.8012933581304091</v>
      </c>
      <c r="K654" s="2" t="s">
        <v>75</v>
      </c>
      <c r="L654" s="40">
        <v>7.42</v>
      </c>
      <c r="M654" s="19">
        <f t="shared" si="497"/>
        <v>0</v>
      </c>
      <c r="N654" s="19">
        <f t="shared" si="522"/>
        <v>0</v>
      </c>
      <c r="O654" s="19">
        <f t="shared" si="474"/>
        <v>-1.0666666666666677E-2</v>
      </c>
      <c r="P654" s="19">
        <f t="shared" si="478"/>
        <v>2.2038567493112969E-2</v>
      </c>
      <c r="Q654" s="19">
        <f t="shared" si="514"/>
        <v>0</v>
      </c>
      <c r="R654" s="19">
        <f t="shared" si="514"/>
        <v>-0.48454016377270659</v>
      </c>
      <c r="S654" s="19">
        <f t="shared" si="514"/>
        <v>0.82140724215605831</v>
      </c>
      <c r="T654" s="19">
        <f t="shared" si="498"/>
        <v>1.1755994537188619</v>
      </c>
      <c r="U654" s="19">
        <f t="shared" si="498"/>
        <v>1.5212589984832978</v>
      </c>
      <c r="V654" s="19">
        <f t="shared" si="498"/>
        <v>0.97988611597435082</v>
      </c>
      <c r="W654" s="19">
        <f t="shared" si="479"/>
        <v>7.8925458377949332E-3</v>
      </c>
      <c r="X654" s="19">
        <f t="shared" si="480"/>
        <v>5.0240675480128262E-3</v>
      </c>
      <c r="Y654" s="19">
        <f t="shared" si="481"/>
        <v>1</v>
      </c>
      <c r="Z654" s="19">
        <f t="shared" si="482"/>
        <v>1.5709473971775476</v>
      </c>
      <c r="AA654" s="19">
        <f t="shared" si="483"/>
        <v>2.5709473971775476</v>
      </c>
      <c r="AB654" s="19">
        <f t="shared" si="484"/>
        <v>0.38896167268837389</v>
      </c>
      <c r="AC654" s="19">
        <f t="shared" si="485"/>
        <v>0.61103832731162611</v>
      </c>
      <c r="AD654" s="20">
        <f t="shared" si="486"/>
        <v>8.235017888296672E-4</v>
      </c>
      <c r="AE654" s="21">
        <f t="shared" si="491"/>
        <v>-1</v>
      </c>
      <c r="AF654" s="21">
        <f t="shared" si="499"/>
        <v>0</v>
      </c>
      <c r="AG654" s="21">
        <f t="shared" si="500"/>
        <v>4</v>
      </c>
      <c r="AH654" s="21">
        <f t="shared" si="501"/>
        <v>0</v>
      </c>
      <c r="AI654" s="21">
        <f t="shared" si="515"/>
        <v>0</v>
      </c>
      <c r="AJ654" s="21">
        <f t="shared" si="516"/>
        <v>0</v>
      </c>
      <c r="AK654" s="24">
        <f t="shared" si="492"/>
        <v>-1</v>
      </c>
      <c r="AL654" s="24">
        <f t="shared" si="502"/>
        <v>0</v>
      </c>
      <c r="AM654" s="24">
        <f t="shared" si="503"/>
        <v>5</v>
      </c>
      <c r="AN654" s="24">
        <f t="shared" si="504"/>
        <v>0</v>
      </c>
      <c r="AO654" s="24">
        <f t="shared" si="505"/>
        <v>0</v>
      </c>
      <c r="AP654" s="24">
        <f t="shared" si="517"/>
        <v>0</v>
      </c>
      <c r="AQ654" s="27">
        <f t="shared" si="493"/>
        <v>0</v>
      </c>
      <c r="AR654" s="27">
        <f t="shared" si="506"/>
        <v>0</v>
      </c>
      <c r="AS654" s="27">
        <f t="shared" si="507"/>
        <v>0</v>
      </c>
      <c r="AT654" s="27">
        <f t="shared" si="508"/>
        <v>0</v>
      </c>
      <c r="AU654" s="27">
        <f t="shared" si="509"/>
        <v>0</v>
      </c>
      <c r="AV654" s="27">
        <f t="shared" si="518"/>
        <v>0</v>
      </c>
      <c r="AW654">
        <f t="shared" si="510"/>
        <v>113.7355405613019</v>
      </c>
      <c r="AX654">
        <f t="shared" si="511"/>
        <v>98.598644926676045</v>
      </c>
      <c r="AY654">
        <f t="shared" si="519"/>
        <v>87.59864023232106</v>
      </c>
      <c r="AZ654">
        <f t="shared" si="512"/>
        <v>0</v>
      </c>
      <c r="BA654">
        <f t="shared" si="520"/>
        <v>99.64563858453991</v>
      </c>
      <c r="BB654" s="4">
        <f t="shared" si="494"/>
        <v>0</v>
      </c>
      <c r="BC654" s="4">
        <f t="shared" si="495"/>
        <v>1</v>
      </c>
    </row>
    <row r="655" spans="1:55">
      <c r="A655" s="37">
        <v>41264</v>
      </c>
      <c r="B655" s="2" t="s">
        <v>76</v>
      </c>
      <c r="C655" s="40">
        <v>8.9</v>
      </c>
      <c r="D655" s="19">
        <f t="shared" si="496"/>
        <v>0</v>
      </c>
      <c r="E655" s="19">
        <f t="shared" si="521"/>
        <v>2.5345622119815742E-2</v>
      </c>
      <c r="F655" s="19">
        <f t="shared" si="473"/>
        <v>2.6528258362168447E-2</v>
      </c>
      <c r="G655" s="19">
        <f t="shared" si="477"/>
        <v>4.5828437132785026E-2</v>
      </c>
      <c r="H655" s="19">
        <f t="shared" si="513"/>
        <v>1.5250531833628567</v>
      </c>
      <c r="I655" s="19">
        <f t="shared" si="513"/>
        <v>1.1263281244769023</v>
      </c>
      <c r="J655" s="19">
        <f t="shared" si="513"/>
        <v>2.2019085546861139</v>
      </c>
      <c r="K655" s="2" t="s">
        <v>75</v>
      </c>
      <c r="L655" s="40">
        <v>7.41</v>
      </c>
      <c r="M655" s="19">
        <f t="shared" si="497"/>
        <v>-1.3477088948786774E-3</v>
      </c>
      <c r="N655" s="19">
        <f t="shared" si="522"/>
        <v>1.3513513513513226E-3</v>
      </c>
      <c r="O655" s="19">
        <f t="shared" si="474"/>
        <v>-8.0321285140561721E-3</v>
      </c>
      <c r="P655" s="19">
        <f t="shared" si="478"/>
        <v>1.9257221458046848E-2</v>
      </c>
      <c r="Q655" s="19">
        <f t="shared" si="514"/>
        <v>9.714545183493678E-2</v>
      </c>
      <c r="R655" s="19">
        <f t="shared" si="514"/>
        <v>-0.36462154719867163</v>
      </c>
      <c r="S655" s="19">
        <f t="shared" si="514"/>
        <v>0.71737975236942653</v>
      </c>
      <c r="T655" s="19">
        <f t="shared" si="498"/>
        <v>1.4279077315279198</v>
      </c>
      <c r="U655" s="19">
        <f t="shared" si="498"/>
        <v>1.4909496716755739</v>
      </c>
      <c r="V655" s="19">
        <f t="shared" si="498"/>
        <v>1.4845288023166874</v>
      </c>
      <c r="W655" s="19">
        <f t="shared" si="479"/>
        <v>7.4653191544978622E-3</v>
      </c>
      <c r="X655" s="19">
        <f t="shared" si="480"/>
        <v>5.0530894345236907E-3</v>
      </c>
      <c r="Y655" s="19">
        <f t="shared" si="481"/>
        <v>1</v>
      </c>
      <c r="Z655" s="19">
        <f t="shared" si="482"/>
        <v>1.4773772068021098</v>
      </c>
      <c r="AA655" s="19">
        <f t="shared" si="483"/>
        <v>2.4773772068021098</v>
      </c>
      <c r="AB655" s="19">
        <f t="shared" si="484"/>
        <v>0.4036527006280311</v>
      </c>
      <c r="AC655" s="19">
        <f t="shared" si="485"/>
        <v>0.59634729937196884</v>
      </c>
      <c r="AD655" s="20">
        <f t="shared" si="486"/>
        <v>-2.0187645247704156E-3</v>
      </c>
      <c r="AE655" s="21">
        <f t="shared" si="491"/>
        <v>-1</v>
      </c>
      <c r="AF655" s="21">
        <f t="shared" si="499"/>
        <v>0</v>
      </c>
      <c r="AG655" s="21">
        <f t="shared" si="500"/>
        <v>5</v>
      </c>
      <c r="AH655" s="21">
        <f t="shared" si="501"/>
        <v>0</v>
      </c>
      <c r="AI655" s="21">
        <f t="shared" si="515"/>
        <v>0</v>
      </c>
      <c r="AJ655" s="21">
        <f t="shared" si="516"/>
        <v>0</v>
      </c>
      <c r="AK655" s="24">
        <f t="shared" si="492"/>
        <v>-1</v>
      </c>
      <c r="AL655" s="24">
        <f t="shared" si="502"/>
        <v>0</v>
      </c>
      <c r="AM655" s="24">
        <f t="shared" si="503"/>
        <v>0</v>
      </c>
      <c r="AN655" s="24">
        <f t="shared" si="504"/>
        <v>1</v>
      </c>
      <c r="AO655" s="24">
        <f t="shared" si="505"/>
        <v>0</v>
      </c>
      <c r="AP655" s="24">
        <f t="shared" si="517"/>
        <v>0</v>
      </c>
      <c r="AQ655" s="27">
        <f t="shared" si="493"/>
        <v>-1</v>
      </c>
      <c r="AR655" s="27">
        <f t="shared" si="506"/>
        <v>0</v>
      </c>
      <c r="AS655" s="27">
        <f t="shared" si="507"/>
        <v>1</v>
      </c>
      <c r="AT655" s="27">
        <f t="shared" si="508"/>
        <v>0</v>
      </c>
      <c r="AU655" s="27">
        <f t="shared" si="509"/>
        <v>0</v>
      </c>
      <c r="AV655" s="27">
        <f t="shared" si="518"/>
        <v>0</v>
      </c>
      <c r="AW655">
        <f t="shared" si="510"/>
        <v>113.7355405613019</v>
      </c>
      <c r="AX655">
        <f t="shared" si="511"/>
        <v>98.598644926676045</v>
      </c>
      <c r="AY655">
        <f t="shared" si="519"/>
        <v>87.59864023232106</v>
      </c>
      <c r="AZ655">
        <f t="shared" si="512"/>
        <v>0</v>
      </c>
      <c r="BA655">
        <f t="shared" si="520"/>
        <v>99.64563858453991</v>
      </c>
      <c r="BB655" s="4">
        <f t="shared" si="494"/>
        <v>1</v>
      </c>
      <c r="BC655" s="4">
        <f t="shared" si="495"/>
        <v>1</v>
      </c>
    </row>
    <row r="656" spans="1:55">
      <c r="A656" s="37">
        <v>41267</v>
      </c>
      <c r="B656" s="2" t="s">
        <v>76</v>
      </c>
      <c r="C656" s="40">
        <v>8.82</v>
      </c>
      <c r="D656" s="19">
        <f t="shared" si="496"/>
        <v>-8.988764044943828E-3</v>
      </c>
      <c r="E656" s="19">
        <f t="shared" si="521"/>
        <v>-8.988764044943828E-3</v>
      </c>
      <c r="F656" s="19">
        <f t="shared" si="473"/>
        <v>1.2629161882893159E-2</v>
      </c>
      <c r="G656" s="19">
        <f t="shared" si="477"/>
        <v>3.5211267605633888E-2</v>
      </c>
      <c r="H656" s="19">
        <f t="shared" si="513"/>
        <v>-0.54555136635504631</v>
      </c>
      <c r="I656" s="19">
        <f t="shared" si="513"/>
        <v>0.53189351091171888</v>
      </c>
      <c r="J656" s="19">
        <f t="shared" si="513"/>
        <v>1.6197586889451718</v>
      </c>
      <c r="K656" s="2" t="s">
        <v>75</v>
      </c>
      <c r="L656" s="40">
        <v>7.39</v>
      </c>
      <c r="M656" s="19">
        <f t="shared" si="497"/>
        <v>-2.6990553306343403E-3</v>
      </c>
      <c r="N656" s="19">
        <f t="shared" si="522"/>
        <v>-2.6990553306343403E-3</v>
      </c>
      <c r="O656" s="19">
        <f t="shared" si="474"/>
        <v>-1.3351134846462021E-2</v>
      </c>
      <c r="P656" s="19">
        <f t="shared" si="478"/>
        <v>1.5109890109890032E-2</v>
      </c>
      <c r="Q656" s="19">
        <f t="shared" si="514"/>
        <v>-0.19489096674781156</v>
      </c>
      <c r="R656" s="19">
        <f t="shared" si="514"/>
        <v>-0.6080082418959375</v>
      </c>
      <c r="S656" s="19">
        <f t="shared" si="514"/>
        <v>0.55878103568158932</v>
      </c>
      <c r="T656" s="19">
        <f t="shared" si="498"/>
        <v>-0.35066039960723472</v>
      </c>
      <c r="U656" s="19">
        <f t="shared" si="498"/>
        <v>1.1399017528076563</v>
      </c>
      <c r="V656" s="19">
        <f t="shared" si="498"/>
        <v>1.0609776532635826</v>
      </c>
      <c r="W656" s="19">
        <f t="shared" si="479"/>
        <v>7.8782439405320499E-3</v>
      </c>
      <c r="X656" s="19">
        <f t="shared" si="480"/>
        <v>5.1174492922482781E-3</v>
      </c>
      <c r="Y656" s="19">
        <f t="shared" si="481"/>
        <v>1</v>
      </c>
      <c r="Z656" s="19">
        <f t="shared" si="482"/>
        <v>1.5394864688675509</v>
      </c>
      <c r="AA656" s="19">
        <f t="shared" si="483"/>
        <v>2.5394864688675511</v>
      </c>
      <c r="AB656" s="19">
        <f t="shared" si="484"/>
        <v>0.39378040098238293</v>
      </c>
      <c r="AC656" s="19">
        <f t="shared" si="485"/>
        <v>0.60621959901761702</v>
      </c>
      <c r="AD656" s="20">
        <f t="shared" si="486"/>
        <v>-3.3538987411016567E-3</v>
      </c>
      <c r="AE656" s="21">
        <f t="shared" si="491"/>
        <v>0</v>
      </c>
      <c r="AF656" s="21">
        <f t="shared" si="499"/>
        <v>0</v>
      </c>
      <c r="AG656" s="21">
        <f t="shared" si="500"/>
        <v>0</v>
      </c>
      <c r="AH656" s="21">
        <f t="shared" si="501"/>
        <v>1</v>
      </c>
      <c r="AI656" s="21">
        <f t="shared" si="515"/>
        <v>0</v>
      </c>
      <c r="AJ656" s="21">
        <f t="shared" si="516"/>
        <v>0</v>
      </c>
      <c r="AK656" s="24">
        <f t="shared" si="492"/>
        <v>-1</v>
      </c>
      <c r="AL656" s="24">
        <f t="shared" si="502"/>
        <v>0</v>
      </c>
      <c r="AM656" s="24">
        <f t="shared" si="503"/>
        <v>1</v>
      </c>
      <c r="AN656" s="24">
        <f t="shared" si="504"/>
        <v>0</v>
      </c>
      <c r="AO656" s="24">
        <f t="shared" si="505"/>
        <v>0</v>
      </c>
      <c r="AP656" s="24">
        <f t="shared" si="517"/>
        <v>0</v>
      </c>
      <c r="AQ656" s="27">
        <f t="shared" si="493"/>
        <v>-1</v>
      </c>
      <c r="AR656" s="27">
        <f t="shared" si="506"/>
        <v>0</v>
      </c>
      <c r="AS656" s="27">
        <f t="shared" si="507"/>
        <v>2</v>
      </c>
      <c r="AT656" s="27">
        <f t="shared" si="508"/>
        <v>0</v>
      </c>
      <c r="AU656" s="27">
        <f t="shared" si="509"/>
        <v>0</v>
      </c>
      <c r="AV656" s="27">
        <f t="shared" si="518"/>
        <v>0</v>
      </c>
      <c r="AW656">
        <f t="shared" si="510"/>
        <v>113.7355405613019</v>
      </c>
      <c r="AX656">
        <f t="shared" si="511"/>
        <v>98.598644926676045</v>
      </c>
      <c r="AY656">
        <f t="shared" si="519"/>
        <v>87.59864023232106</v>
      </c>
      <c r="AZ656">
        <f t="shared" si="512"/>
        <v>0</v>
      </c>
      <c r="BA656">
        <f t="shared" si="520"/>
        <v>99.64563858453991</v>
      </c>
      <c r="BB656" s="4">
        <f t="shared" si="494"/>
        <v>0</v>
      </c>
      <c r="BC656" s="4">
        <f t="shared" si="495"/>
        <v>0</v>
      </c>
    </row>
    <row r="657" spans="1:55">
      <c r="A657" s="37">
        <v>41268</v>
      </c>
      <c r="B657" s="2" t="s">
        <v>76</v>
      </c>
      <c r="C657" s="40">
        <v>8.8000000000000007</v>
      </c>
      <c r="D657" s="19">
        <f t="shared" si="496"/>
        <v>-2.2675736961450762E-3</v>
      </c>
      <c r="E657" s="19">
        <f t="shared" si="521"/>
        <v>-1.2345679012345616E-2</v>
      </c>
      <c r="F657" s="19">
        <f t="shared" si="473"/>
        <v>8.0183276059565042E-3</v>
      </c>
      <c r="G657" s="19">
        <f t="shared" si="477"/>
        <v>3.407755581668636E-2</v>
      </c>
      <c r="H657" s="19">
        <f t="shared" si="513"/>
        <v>-0.77264481507176008</v>
      </c>
      <c r="I657" s="19">
        <f t="shared" si="513"/>
        <v>0.34356048148707324</v>
      </c>
      <c r="J657" s="19">
        <f t="shared" si="513"/>
        <v>1.5278713039742227</v>
      </c>
      <c r="K657" s="2" t="s">
        <v>75</v>
      </c>
      <c r="L657" s="40">
        <v>7.42</v>
      </c>
      <c r="M657" s="19">
        <f t="shared" si="497"/>
        <v>4.0595399188092353E-3</v>
      </c>
      <c r="N657" s="19">
        <f t="shared" si="522"/>
        <v>-1.3458950201883967E-3</v>
      </c>
      <c r="O657" s="19">
        <f t="shared" si="474"/>
        <v>-1.5915119363395239E-2</v>
      </c>
      <c r="P657" s="19">
        <f t="shared" si="478"/>
        <v>1.9230769230769187E-2</v>
      </c>
      <c r="Q657" s="19">
        <f t="shared" si="514"/>
        <v>-9.950493602604904E-2</v>
      </c>
      <c r="R657" s="19">
        <f t="shared" si="514"/>
        <v>-0.72718123285335212</v>
      </c>
      <c r="S657" s="19">
        <f t="shared" si="514"/>
        <v>0.70911098176921539</v>
      </c>
      <c r="T657" s="19">
        <f t="shared" si="498"/>
        <v>-0.67313987904571104</v>
      </c>
      <c r="U657" s="19">
        <f t="shared" si="498"/>
        <v>1.0707417143404254</v>
      </c>
      <c r="V657" s="19">
        <f t="shared" si="498"/>
        <v>0.81876032220500727</v>
      </c>
      <c r="W657" s="19">
        <f t="shared" si="479"/>
        <v>7.9034464590312936E-3</v>
      </c>
      <c r="X657" s="19">
        <f t="shared" si="480"/>
        <v>5.1658916836556049E-3</v>
      </c>
      <c r="Y657" s="19">
        <f t="shared" si="481"/>
        <v>1</v>
      </c>
      <c r="Z657" s="19">
        <f t="shared" si="482"/>
        <v>1.5299287989403754</v>
      </c>
      <c r="AA657" s="19">
        <f t="shared" si="483"/>
        <v>2.5299287989403751</v>
      </c>
      <c r="AB657" s="19">
        <f t="shared" si="484"/>
        <v>0.39526804091041451</v>
      </c>
      <c r="AC657" s="19">
        <f t="shared" si="485"/>
        <v>0.60473195908958555</v>
      </c>
      <c r="AD657" s="20">
        <f t="shared" si="486"/>
        <v>7.6358598812239125E-3</v>
      </c>
      <c r="AE657" s="21">
        <f t="shared" si="491"/>
        <v>0</v>
      </c>
      <c r="AF657" s="21">
        <f t="shared" si="499"/>
        <v>0</v>
      </c>
      <c r="AG657" s="21">
        <f t="shared" si="500"/>
        <v>0</v>
      </c>
      <c r="AH657" s="21">
        <f t="shared" si="501"/>
        <v>0</v>
      </c>
      <c r="AI657" s="21">
        <f t="shared" si="515"/>
        <v>0</v>
      </c>
      <c r="AJ657" s="21">
        <f t="shared" si="516"/>
        <v>0</v>
      </c>
      <c r="AK657" s="24">
        <f t="shared" si="492"/>
        <v>-1</v>
      </c>
      <c r="AL657" s="24">
        <f t="shared" si="502"/>
        <v>0</v>
      </c>
      <c r="AM657" s="24">
        <f t="shared" si="503"/>
        <v>2</v>
      </c>
      <c r="AN657" s="24">
        <f t="shared" si="504"/>
        <v>0</v>
      </c>
      <c r="AO657" s="24">
        <f t="shared" si="505"/>
        <v>0</v>
      </c>
      <c r="AP657" s="24">
        <f t="shared" si="517"/>
        <v>0</v>
      </c>
      <c r="AQ657" s="27">
        <f t="shared" si="493"/>
        <v>0</v>
      </c>
      <c r="AR657" s="27">
        <f t="shared" si="506"/>
        <v>0</v>
      </c>
      <c r="AS657" s="27">
        <f t="shared" si="507"/>
        <v>0</v>
      </c>
      <c r="AT657" s="27">
        <f t="shared" si="508"/>
        <v>0</v>
      </c>
      <c r="AU657" s="27">
        <f t="shared" si="509"/>
        <v>0</v>
      </c>
      <c r="AV657" s="27">
        <f t="shared" si="518"/>
        <v>0</v>
      </c>
      <c r="AW657">
        <f t="shared" si="510"/>
        <v>113.7355405613019</v>
      </c>
      <c r="AX657">
        <f t="shared" si="511"/>
        <v>98.598644926676045</v>
      </c>
      <c r="AY657">
        <f t="shared" si="519"/>
        <v>87.59864023232106</v>
      </c>
      <c r="AZ657">
        <f t="shared" si="512"/>
        <v>0</v>
      </c>
      <c r="BA657">
        <f t="shared" si="520"/>
        <v>99.64563858453991</v>
      </c>
      <c r="BB657" s="4">
        <f t="shared" si="494"/>
        <v>0</v>
      </c>
      <c r="BC657" s="4">
        <f t="shared" si="495"/>
        <v>0</v>
      </c>
    </row>
    <row r="658" spans="1:55">
      <c r="A658" s="37">
        <v>41269</v>
      </c>
      <c r="B658" s="2" t="s">
        <v>76</v>
      </c>
      <c r="C658" s="40">
        <v>8.9700000000000006</v>
      </c>
      <c r="D658" s="19">
        <f t="shared" si="496"/>
        <v>1.9318181818181807E-2</v>
      </c>
      <c r="E658" s="19">
        <f t="shared" si="521"/>
        <v>6.7340067340067901E-3</v>
      </c>
      <c r="F658" s="19">
        <f t="shared" ref="F658:F721" si="523">(C658-C648)/C648</f>
        <v>3.2220943613348811E-2</v>
      </c>
      <c r="G658" s="19">
        <f t="shared" si="477"/>
        <v>4.7897196261682255E-2</v>
      </c>
      <c r="H658" s="19">
        <f t="shared" si="513"/>
        <v>0.4335124258377106</v>
      </c>
      <c r="I658" s="19">
        <f t="shared" si="513"/>
        <v>1.4174376819422874</v>
      </c>
      <c r="J658" s="19">
        <f t="shared" si="513"/>
        <v>2.0990445400679669</v>
      </c>
      <c r="K658" s="2" t="s">
        <v>75</v>
      </c>
      <c r="L658" s="40">
        <v>7.42</v>
      </c>
      <c r="M658" s="19">
        <f t="shared" si="497"/>
        <v>0</v>
      </c>
      <c r="N658" s="19">
        <f t="shared" si="522"/>
        <v>0</v>
      </c>
      <c r="O658" s="19">
        <f t="shared" ref="O658:O721" si="524">(L658-L648)/L648</f>
        <v>-9.345794392523402E-3</v>
      </c>
      <c r="P658" s="19">
        <f t="shared" si="478"/>
        <v>1.7832647462277078E-2</v>
      </c>
      <c r="Q658" s="19">
        <f t="shared" si="514"/>
        <v>0</v>
      </c>
      <c r="R658" s="19">
        <f t="shared" si="514"/>
        <v>-0.44991274511113366</v>
      </c>
      <c r="S658" s="19">
        <f t="shared" si="514"/>
        <v>0.65426496954396896</v>
      </c>
      <c r="T658" s="19">
        <f t="shared" si="498"/>
        <v>0.4335124258377106</v>
      </c>
      <c r="U658" s="19">
        <f t="shared" si="498"/>
        <v>1.8673504270534211</v>
      </c>
      <c r="V658" s="19">
        <f t="shared" si="498"/>
        <v>1.4447795705239979</v>
      </c>
      <c r="W658" s="19">
        <f t="shared" si="479"/>
        <v>8.7976862148877732E-3</v>
      </c>
      <c r="X658" s="19">
        <f t="shared" si="480"/>
        <v>5.1693102261299532E-3</v>
      </c>
      <c r="Y658" s="19">
        <f t="shared" si="481"/>
        <v>1</v>
      </c>
      <c r="Z658" s="19">
        <f t="shared" si="482"/>
        <v>1.7019071849116383</v>
      </c>
      <c r="AA658" s="19">
        <f t="shared" si="483"/>
        <v>2.7019071849116383</v>
      </c>
      <c r="AB658" s="19">
        <f t="shared" si="484"/>
        <v>0.37010893845071274</v>
      </c>
      <c r="AC658" s="19">
        <f t="shared" si="485"/>
        <v>0.62989106154928731</v>
      </c>
      <c r="AD658" s="20">
        <f t="shared" si="486"/>
        <v>-2.9593368715718597E-3</v>
      </c>
      <c r="AE658" s="21">
        <f t="shared" si="491"/>
        <v>0</v>
      </c>
      <c r="AF658" s="21">
        <f t="shared" si="499"/>
        <v>0</v>
      </c>
      <c r="AG658" s="21">
        <f t="shared" si="500"/>
        <v>0</v>
      </c>
      <c r="AH658" s="21">
        <f t="shared" si="501"/>
        <v>0</v>
      </c>
      <c r="AI658" s="21">
        <f t="shared" si="515"/>
        <v>0</v>
      </c>
      <c r="AJ658" s="21">
        <f t="shared" si="516"/>
        <v>0</v>
      </c>
      <c r="AK658" s="24">
        <f t="shared" si="492"/>
        <v>-1</v>
      </c>
      <c r="AL658" s="24">
        <f t="shared" si="502"/>
        <v>0</v>
      </c>
      <c r="AM658" s="24">
        <f t="shared" si="503"/>
        <v>3</v>
      </c>
      <c r="AN658" s="24">
        <f t="shared" si="504"/>
        <v>0</v>
      </c>
      <c r="AO658" s="24">
        <f t="shared" si="505"/>
        <v>0</v>
      </c>
      <c r="AP658" s="24">
        <f t="shared" si="517"/>
        <v>0</v>
      </c>
      <c r="AQ658" s="27">
        <f t="shared" si="493"/>
        <v>-1</v>
      </c>
      <c r="AR658" s="27">
        <f t="shared" si="506"/>
        <v>0</v>
      </c>
      <c r="AS658" s="27">
        <f t="shared" si="507"/>
        <v>1</v>
      </c>
      <c r="AT658" s="27">
        <f t="shared" si="508"/>
        <v>0</v>
      </c>
      <c r="AU658" s="27">
        <f t="shared" si="509"/>
        <v>0</v>
      </c>
      <c r="AV658" s="27">
        <f t="shared" si="518"/>
        <v>0</v>
      </c>
      <c r="AW658">
        <f t="shared" si="510"/>
        <v>113.7355405613019</v>
      </c>
      <c r="AX658">
        <f t="shared" si="511"/>
        <v>98.598644926676045</v>
      </c>
      <c r="AY658">
        <f t="shared" si="519"/>
        <v>87.59864023232106</v>
      </c>
      <c r="AZ658">
        <f t="shared" si="512"/>
        <v>0</v>
      </c>
      <c r="BA658">
        <f t="shared" si="520"/>
        <v>99.64563858453991</v>
      </c>
      <c r="BB658" s="4">
        <f t="shared" si="494"/>
        <v>0</v>
      </c>
      <c r="BC658" s="4">
        <f t="shared" si="495"/>
        <v>0</v>
      </c>
    </row>
    <row r="659" spans="1:55">
      <c r="A659" s="37">
        <v>41270</v>
      </c>
      <c r="B659" s="2" t="s">
        <v>76</v>
      </c>
      <c r="C659" s="40">
        <v>8.9600000000000009</v>
      </c>
      <c r="D659" s="19">
        <f t="shared" si="496"/>
        <v>-1.1148272017836997E-3</v>
      </c>
      <c r="E659" s="19">
        <f t="shared" si="521"/>
        <v>6.7415730337079208E-3</v>
      </c>
      <c r="F659" s="19">
        <f t="shared" si="523"/>
        <v>2.6345933562428456E-2</v>
      </c>
      <c r="G659" s="19">
        <f t="shared" si="477"/>
        <v>5.1643192488263066E-2</v>
      </c>
      <c r="H659" s="19">
        <f t="shared" si="513"/>
        <v>0.43737919115254587</v>
      </c>
      <c r="I659" s="19">
        <f t="shared" si="513"/>
        <v>1.1567954804453731</v>
      </c>
      <c r="J659" s="19">
        <f t="shared" si="513"/>
        <v>2.1978327188517452</v>
      </c>
      <c r="K659" s="2" t="s">
        <v>75</v>
      </c>
      <c r="L659" s="40">
        <v>7.45</v>
      </c>
      <c r="M659" s="19">
        <f t="shared" si="497"/>
        <v>4.0431266846361518E-3</v>
      </c>
      <c r="N659" s="19">
        <f t="shared" si="522"/>
        <v>4.0431266846361518E-3</v>
      </c>
      <c r="O659" s="19">
        <f t="shared" si="524"/>
        <v>4.0431266846361518E-3</v>
      </c>
      <c r="P659" s="19">
        <f t="shared" si="478"/>
        <v>1.9151846785225798E-2</v>
      </c>
      <c r="Q659" s="19">
        <f t="shared" si="514"/>
        <v>0.31175946110188274</v>
      </c>
      <c r="R659" s="19">
        <f t="shared" si="514"/>
        <v>0.20096713965054994</v>
      </c>
      <c r="S659" s="19">
        <f t="shared" si="514"/>
        <v>0.69923316108034539</v>
      </c>
      <c r="T659" s="19">
        <f t="shared" si="498"/>
        <v>0.12561973005066313</v>
      </c>
      <c r="U659" s="19">
        <f t="shared" si="498"/>
        <v>0.95582834079482315</v>
      </c>
      <c r="V659" s="19">
        <f t="shared" si="498"/>
        <v>1.4985995577713997</v>
      </c>
      <c r="W659" s="19">
        <f t="shared" si="479"/>
        <v>8.6828173389099615E-3</v>
      </c>
      <c r="X659" s="19">
        <f t="shared" si="480"/>
        <v>5.2018124836212031E-3</v>
      </c>
      <c r="Y659" s="19">
        <f t="shared" si="481"/>
        <v>1</v>
      </c>
      <c r="Z659" s="19">
        <f t="shared" si="482"/>
        <v>1.6691907611528285</v>
      </c>
      <c r="AA659" s="19">
        <f t="shared" si="483"/>
        <v>2.6691907611528283</v>
      </c>
      <c r="AB659" s="19">
        <f t="shared" si="484"/>
        <v>0.37464538486867016</v>
      </c>
      <c r="AC659" s="19">
        <f t="shared" si="485"/>
        <v>0.62535461513132995</v>
      </c>
      <c r="AD659" s="20">
        <f t="shared" si="486"/>
        <v>7.5608998079843949E-3</v>
      </c>
      <c r="AE659" s="21">
        <f t="shared" si="491"/>
        <v>0</v>
      </c>
      <c r="AF659" s="21">
        <f t="shared" si="499"/>
        <v>0</v>
      </c>
      <c r="AG659" s="21">
        <f t="shared" si="500"/>
        <v>0</v>
      </c>
      <c r="AH659" s="21">
        <f t="shared" si="501"/>
        <v>0</v>
      </c>
      <c r="AI659" s="21">
        <f t="shared" si="515"/>
        <v>0</v>
      </c>
      <c r="AJ659" s="21">
        <f t="shared" si="516"/>
        <v>0</v>
      </c>
      <c r="AK659" s="24">
        <f t="shared" si="492"/>
        <v>0</v>
      </c>
      <c r="AL659" s="24">
        <f t="shared" si="502"/>
        <v>0</v>
      </c>
      <c r="AM659" s="24">
        <f t="shared" si="503"/>
        <v>0</v>
      </c>
      <c r="AN659" s="24">
        <f t="shared" si="504"/>
        <v>0</v>
      </c>
      <c r="AO659" s="24">
        <f t="shared" si="505"/>
        <v>0</v>
      </c>
      <c r="AP659" s="24">
        <f t="shared" si="517"/>
        <v>0</v>
      </c>
      <c r="AQ659" s="27">
        <f t="shared" si="493"/>
        <v>-1</v>
      </c>
      <c r="AR659" s="27">
        <f t="shared" si="506"/>
        <v>0</v>
      </c>
      <c r="AS659" s="27">
        <f t="shared" si="507"/>
        <v>2</v>
      </c>
      <c r="AT659" s="27">
        <f t="shared" si="508"/>
        <v>0</v>
      </c>
      <c r="AU659" s="27">
        <f t="shared" si="509"/>
        <v>0</v>
      </c>
      <c r="AV659" s="27">
        <f t="shared" si="518"/>
        <v>0</v>
      </c>
      <c r="AW659">
        <f t="shared" si="510"/>
        <v>113.7355405613019</v>
      </c>
      <c r="AX659">
        <f t="shared" si="511"/>
        <v>98.598644926676045</v>
      </c>
      <c r="AY659">
        <f t="shared" si="519"/>
        <v>87.59864023232106</v>
      </c>
      <c r="AZ659">
        <f t="shared" si="512"/>
        <v>0</v>
      </c>
      <c r="BA659">
        <f t="shared" si="520"/>
        <v>99.64563858453991</v>
      </c>
      <c r="BB659" s="4">
        <f t="shared" si="494"/>
        <v>0</v>
      </c>
      <c r="BC659" s="4">
        <f t="shared" si="495"/>
        <v>0</v>
      </c>
    </row>
    <row r="660" spans="1:55">
      <c r="A660" s="37">
        <v>41271</v>
      </c>
      <c r="B660" s="2" t="s">
        <v>76</v>
      </c>
      <c r="C660" s="40">
        <v>8.92</v>
      </c>
      <c r="D660" s="19">
        <f t="shared" si="496"/>
        <v>-4.4642857142858173E-3</v>
      </c>
      <c r="E660" s="19">
        <f t="shared" si="521"/>
        <v>2.2471910112359071E-3</v>
      </c>
      <c r="F660" s="19">
        <f t="shared" si="523"/>
        <v>2.7649769585253482E-2</v>
      </c>
      <c r="G660" s="19">
        <f t="shared" si="477"/>
        <v>4.9411764705882343E-2</v>
      </c>
      <c r="H660" s="19">
        <f t="shared" si="513"/>
        <v>0.15131466704132807</v>
      </c>
      <c r="I660" s="19">
        <f t="shared" si="513"/>
        <v>1.2500060462175437</v>
      </c>
      <c r="J660" s="19">
        <f t="shared" si="513"/>
        <v>2.0413161454871047</v>
      </c>
      <c r="K660" s="2" t="s">
        <v>75</v>
      </c>
      <c r="L660" s="40">
        <v>7.34</v>
      </c>
      <c r="M660" s="19">
        <f t="shared" si="497"/>
        <v>-1.4765100671140983E-2</v>
      </c>
      <c r="N660" s="19">
        <f t="shared" si="522"/>
        <v>-9.4466936572200118E-3</v>
      </c>
      <c r="O660" s="19">
        <f t="shared" si="524"/>
        <v>-8.1081081081081745E-3</v>
      </c>
      <c r="P660" s="19">
        <f t="shared" si="478"/>
        <v>-1.0781671159029659E-2</v>
      </c>
      <c r="Q660" s="19">
        <f t="shared" si="514"/>
        <v>-0.74305443464465748</v>
      </c>
      <c r="R660" s="19">
        <f t="shared" si="514"/>
        <v>-0.40663166949114898</v>
      </c>
      <c r="S660" s="19">
        <f t="shared" si="514"/>
        <v>-0.39569620957477691</v>
      </c>
      <c r="T660" s="19">
        <f t="shared" si="498"/>
        <v>0.8943691016859856</v>
      </c>
      <c r="U660" s="19">
        <f t="shared" si="498"/>
        <v>1.6566377157086927</v>
      </c>
      <c r="V660" s="19">
        <f t="shared" si="498"/>
        <v>2.4370123550618814</v>
      </c>
      <c r="W660" s="19">
        <f t="shared" si="479"/>
        <v>8.7583141702429704E-3</v>
      </c>
      <c r="X660" s="19">
        <f t="shared" si="480"/>
        <v>5.2244145948403863E-3</v>
      </c>
      <c r="Y660" s="19">
        <f t="shared" si="481"/>
        <v>1</v>
      </c>
      <c r="Z660" s="19">
        <f t="shared" si="482"/>
        <v>1.6764202019672503</v>
      </c>
      <c r="AA660" s="19">
        <f t="shared" si="483"/>
        <v>2.6764202019672503</v>
      </c>
      <c r="AB660" s="19">
        <f t="shared" si="484"/>
        <v>0.37363340751387603</v>
      </c>
      <c r="AC660" s="19">
        <f t="shared" si="485"/>
        <v>0.62636659248612403</v>
      </c>
      <c r="AD660" s="20">
        <f t="shared" si="486"/>
        <v>5.5077995863418664E-3</v>
      </c>
      <c r="AE660" s="21">
        <f t="shared" si="491"/>
        <v>0</v>
      </c>
      <c r="AF660" s="21">
        <f t="shared" si="499"/>
        <v>0</v>
      </c>
      <c r="AG660" s="21">
        <f t="shared" si="500"/>
        <v>0</v>
      </c>
      <c r="AH660" s="21">
        <f t="shared" si="501"/>
        <v>0</v>
      </c>
      <c r="AI660" s="21">
        <f t="shared" si="515"/>
        <v>0</v>
      </c>
      <c r="AJ660" s="21">
        <f t="shared" si="516"/>
        <v>0</v>
      </c>
      <c r="AK660" s="24">
        <f t="shared" si="492"/>
        <v>-1</v>
      </c>
      <c r="AL660" s="24">
        <f t="shared" si="502"/>
        <v>0</v>
      </c>
      <c r="AM660" s="24">
        <f t="shared" si="503"/>
        <v>1</v>
      </c>
      <c r="AN660" s="24">
        <f t="shared" si="504"/>
        <v>0</v>
      </c>
      <c r="AO660" s="24">
        <f t="shared" si="505"/>
        <v>0</v>
      </c>
      <c r="AP660" s="24">
        <f t="shared" si="517"/>
        <v>0</v>
      </c>
      <c r="AQ660" s="27">
        <f t="shared" si="493"/>
        <v>-1</v>
      </c>
      <c r="AR660" s="27">
        <f t="shared" si="506"/>
        <v>0</v>
      </c>
      <c r="AS660" s="27">
        <f t="shared" si="507"/>
        <v>3</v>
      </c>
      <c r="AT660" s="27">
        <f t="shared" si="508"/>
        <v>0</v>
      </c>
      <c r="AU660" s="27">
        <f t="shared" si="509"/>
        <v>0</v>
      </c>
      <c r="AV660" s="27">
        <f t="shared" si="518"/>
        <v>0</v>
      </c>
      <c r="AW660">
        <f t="shared" si="510"/>
        <v>113.7355405613019</v>
      </c>
      <c r="AX660">
        <f t="shared" si="511"/>
        <v>98.598644926676045</v>
      </c>
      <c r="AY660">
        <f t="shared" si="519"/>
        <v>87.59864023232106</v>
      </c>
      <c r="AZ660">
        <f t="shared" si="512"/>
        <v>0</v>
      </c>
      <c r="BA660">
        <f t="shared" si="520"/>
        <v>99.64563858453991</v>
      </c>
      <c r="BB660" s="4">
        <f t="shared" si="494"/>
        <v>0</v>
      </c>
      <c r="BC660" s="4">
        <f t="shared" si="495"/>
        <v>0</v>
      </c>
    </row>
    <row r="661" spans="1:55">
      <c r="A661" s="37">
        <v>41274</v>
      </c>
      <c r="B661" s="2" t="s">
        <v>76</v>
      </c>
      <c r="C661" s="40">
        <v>8.9700000000000006</v>
      </c>
      <c r="D661" s="19">
        <f t="shared" si="496"/>
        <v>5.605381165919362E-3</v>
      </c>
      <c r="E661" s="19">
        <f t="shared" si="521"/>
        <v>1.7006802721088475E-2</v>
      </c>
      <c r="F661" s="19">
        <f t="shared" si="523"/>
        <v>7.8651685393258744E-3</v>
      </c>
      <c r="G661" s="19">
        <f t="shared" si="477"/>
        <v>5.9031877213695391E-2</v>
      </c>
      <c r="H661" s="19">
        <f t="shared" si="513"/>
        <v>1.1478454948284549</v>
      </c>
      <c r="I661" s="19">
        <f t="shared" si="513"/>
        <v>0.35497189284099834</v>
      </c>
      <c r="J661" s="19">
        <f t="shared" si="513"/>
        <v>2.3611073185585898</v>
      </c>
      <c r="K661" s="2" t="s">
        <v>75</v>
      </c>
      <c r="L661" s="40">
        <v>7.3</v>
      </c>
      <c r="M661" s="19">
        <f t="shared" si="497"/>
        <v>-5.449591280653956E-3</v>
      </c>
      <c r="N661" s="19">
        <f t="shared" si="522"/>
        <v>-1.2178619756427585E-2</v>
      </c>
      <c r="O661" s="19">
        <f t="shared" si="524"/>
        <v>-1.4844804318488572E-2</v>
      </c>
      <c r="P661" s="19">
        <f t="shared" si="478"/>
        <v>-2.1447721179624683E-2</v>
      </c>
      <c r="Q661" s="19">
        <f t="shared" si="514"/>
        <v>-1.0097809368792503</v>
      </c>
      <c r="R661" s="19">
        <f t="shared" si="514"/>
        <v>-0.77427750986285859</v>
      </c>
      <c r="S661" s="19">
        <f t="shared" si="514"/>
        <v>-0.79580203485707424</v>
      </c>
      <c r="T661" s="19">
        <f t="shared" si="498"/>
        <v>2.1576264317077052</v>
      </c>
      <c r="U661" s="19">
        <f t="shared" si="498"/>
        <v>1.1292494027038569</v>
      </c>
      <c r="V661" s="19">
        <f t="shared" si="498"/>
        <v>3.156909353415664</v>
      </c>
      <c r="W661" s="19">
        <f t="shared" si="479"/>
        <v>8.6677721165676087E-3</v>
      </c>
      <c r="X661" s="19">
        <f t="shared" si="480"/>
        <v>5.1395836291192858E-3</v>
      </c>
      <c r="Y661" s="19">
        <f t="shared" si="481"/>
        <v>1</v>
      </c>
      <c r="Z661" s="19">
        <f t="shared" si="482"/>
        <v>1.6864736021530424</v>
      </c>
      <c r="AA661" s="19">
        <f t="shared" si="483"/>
        <v>2.6864736021530424</v>
      </c>
      <c r="AB661" s="19">
        <f t="shared" si="484"/>
        <v>0.37223518563464086</v>
      </c>
      <c r="AC661" s="19">
        <f t="shared" si="485"/>
        <v>0.62776481436535914</v>
      </c>
      <c r="AD661" s="20">
        <f t="shared" si="486"/>
        <v>5.4847007743470157E-3</v>
      </c>
      <c r="AE661" s="21">
        <f t="shared" si="491"/>
        <v>-1</v>
      </c>
      <c r="AF661" s="21">
        <f t="shared" si="499"/>
        <v>0</v>
      </c>
      <c r="AG661" s="21">
        <f t="shared" si="500"/>
        <v>1</v>
      </c>
      <c r="AH661" s="21">
        <f t="shared" si="501"/>
        <v>0</v>
      </c>
      <c r="AI661" s="21">
        <f t="shared" si="515"/>
        <v>0</v>
      </c>
      <c r="AJ661" s="21">
        <f t="shared" si="516"/>
        <v>0</v>
      </c>
      <c r="AK661" s="24">
        <f t="shared" si="492"/>
        <v>-1</v>
      </c>
      <c r="AL661" s="24">
        <f t="shared" si="502"/>
        <v>0</v>
      </c>
      <c r="AM661" s="24">
        <f t="shared" si="503"/>
        <v>2</v>
      </c>
      <c r="AN661" s="24">
        <f t="shared" si="504"/>
        <v>0</v>
      </c>
      <c r="AO661" s="24">
        <f t="shared" si="505"/>
        <v>0</v>
      </c>
      <c r="AP661" s="24">
        <f t="shared" si="517"/>
        <v>0</v>
      </c>
      <c r="AQ661" s="27">
        <f t="shared" si="493"/>
        <v>-1</v>
      </c>
      <c r="AR661" s="27">
        <f t="shared" si="506"/>
        <v>0</v>
      </c>
      <c r="AS661" s="27">
        <f t="shared" si="507"/>
        <v>4</v>
      </c>
      <c r="AT661" s="27">
        <f t="shared" si="508"/>
        <v>0</v>
      </c>
      <c r="AU661" s="27">
        <f t="shared" si="509"/>
        <v>0</v>
      </c>
      <c r="AV661" s="27">
        <f t="shared" si="518"/>
        <v>0</v>
      </c>
      <c r="AW661">
        <f t="shared" si="510"/>
        <v>113.7355405613019</v>
      </c>
      <c r="AX661">
        <f t="shared" si="511"/>
        <v>98.598644926676045</v>
      </c>
      <c r="AY661">
        <f t="shared" si="519"/>
        <v>87.59864023232106</v>
      </c>
      <c r="AZ661">
        <f t="shared" si="512"/>
        <v>0</v>
      </c>
      <c r="BA661">
        <f t="shared" si="520"/>
        <v>99.64563858453991</v>
      </c>
      <c r="BB661" s="4">
        <f t="shared" si="494"/>
        <v>1</v>
      </c>
      <c r="BC661" s="4">
        <f t="shared" si="495"/>
        <v>1</v>
      </c>
    </row>
    <row r="662" spans="1:55">
      <c r="A662" s="37">
        <v>41278</v>
      </c>
      <c r="B662" s="2" t="s">
        <v>76</v>
      </c>
      <c r="C662" s="40">
        <v>9.0399999999999991</v>
      </c>
      <c r="D662" s="19">
        <f t="shared" si="496"/>
        <v>7.8037904124858976E-3</v>
      </c>
      <c r="E662" s="19">
        <f t="shared" si="521"/>
        <v>2.7272727272727094E-2</v>
      </c>
      <c r="F662" s="19">
        <f t="shared" si="523"/>
        <v>1.4590347923681145E-2</v>
      </c>
      <c r="G662" s="19">
        <f t="shared" si="477"/>
        <v>6.7296340023612566E-2</v>
      </c>
      <c r="H662" s="19">
        <f t="shared" si="513"/>
        <v>1.8332422236237811</v>
      </c>
      <c r="I662" s="19">
        <f t="shared" si="513"/>
        <v>0.66430708830277863</v>
      </c>
      <c r="J662" s="19">
        <f t="shared" si="513"/>
        <v>2.57283418074439</v>
      </c>
      <c r="K662" s="2" t="s">
        <v>75</v>
      </c>
      <c r="L662" s="40">
        <v>7.27</v>
      </c>
      <c r="M662" s="19">
        <f t="shared" si="497"/>
        <v>-4.1095890410959247E-3</v>
      </c>
      <c r="N662" s="19">
        <f t="shared" si="522"/>
        <v>-2.021563342318064E-2</v>
      </c>
      <c r="O662" s="19">
        <f t="shared" si="524"/>
        <v>-2.1534320323014826E-2</v>
      </c>
      <c r="P662" s="19">
        <f t="shared" si="478"/>
        <v>-2.9372496662216373E-2</v>
      </c>
      <c r="Q662" s="19">
        <f t="shared" si="514"/>
        <v>-1.664956989514923</v>
      </c>
      <c r="R662" s="19">
        <f t="shared" si="514"/>
        <v>-1.1394067868756279</v>
      </c>
      <c r="S662" s="19">
        <f t="shared" si="514"/>
        <v>-1.0884394661566097</v>
      </c>
      <c r="T662" s="19">
        <f t="shared" si="498"/>
        <v>3.4981992131387041</v>
      </c>
      <c r="U662" s="19">
        <f t="shared" si="498"/>
        <v>1.8037138751784065</v>
      </c>
      <c r="V662" s="19">
        <f t="shared" si="498"/>
        <v>3.6612736469009999</v>
      </c>
      <c r="W662" s="19">
        <f t="shared" si="479"/>
        <v>8.7055777254703946E-3</v>
      </c>
      <c r="X662" s="19">
        <f t="shared" si="480"/>
        <v>5.0361200443078766E-3</v>
      </c>
      <c r="Y662" s="19">
        <f t="shared" si="481"/>
        <v>1</v>
      </c>
      <c r="Z662" s="19">
        <f t="shared" si="482"/>
        <v>1.7286279216695715</v>
      </c>
      <c r="AA662" s="19">
        <f t="shared" si="483"/>
        <v>2.7286279216695712</v>
      </c>
      <c r="AB662" s="19">
        <f t="shared" si="484"/>
        <v>0.36648455879910807</v>
      </c>
      <c r="AC662" s="19">
        <f t="shared" si="485"/>
        <v>0.63351544120089198</v>
      </c>
      <c r="AD662" s="20">
        <f t="shared" si="486"/>
        <v>-4.660072375848312E-4</v>
      </c>
      <c r="AE662" s="21">
        <f t="shared" si="491"/>
        <v>-1</v>
      </c>
      <c r="AF662" s="21">
        <f t="shared" si="499"/>
        <v>0</v>
      </c>
      <c r="AG662" s="21">
        <f t="shared" si="500"/>
        <v>2</v>
      </c>
      <c r="AH662" s="21">
        <f t="shared" si="501"/>
        <v>0</v>
      </c>
      <c r="AI662" s="21">
        <f t="shared" si="515"/>
        <v>0</v>
      </c>
      <c r="AJ662" s="21">
        <f t="shared" si="516"/>
        <v>0</v>
      </c>
      <c r="AK662" s="24">
        <f t="shared" si="492"/>
        <v>-1</v>
      </c>
      <c r="AL662" s="24">
        <f t="shared" si="502"/>
        <v>0</v>
      </c>
      <c r="AM662" s="24">
        <f t="shared" si="503"/>
        <v>3</v>
      </c>
      <c r="AN662" s="24">
        <f t="shared" si="504"/>
        <v>0</v>
      </c>
      <c r="AO662" s="24">
        <f t="shared" si="505"/>
        <v>0</v>
      </c>
      <c r="AP662" s="24">
        <f t="shared" si="517"/>
        <v>0</v>
      </c>
      <c r="AQ662" s="27">
        <f t="shared" si="493"/>
        <v>-1</v>
      </c>
      <c r="AR662" s="27">
        <f t="shared" si="506"/>
        <v>0</v>
      </c>
      <c r="AS662" s="27">
        <f t="shared" si="507"/>
        <v>5</v>
      </c>
      <c r="AT662" s="27">
        <f t="shared" si="508"/>
        <v>0</v>
      </c>
      <c r="AU662" s="27">
        <f t="shared" si="509"/>
        <v>0</v>
      </c>
      <c r="AV662" s="27">
        <f t="shared" si="518"/>
        <v>0</v>
      </c>
      <c r="AW662">
        <f t="shared" si="510"/>
        <v>113.7355405613019</v>
      </c>
      <c r="AX662">
        <f t="shared" si="511"/>
        <v>98.598644926676045</v>
      </c>
      <c r="AY662">
        <f t="shared" si="519"/>
        <v>87.59864023232106</v>
      </c>
      <c r="AZ662">
        <f t="shared" si="512"/>
        <v>0</v>
      </c>
      <c r="BA662">
        <f t="shared" si="520"/>
        <v>99.64563858453991</v>
      </c>
      <c r="BB662" s="4">
        <f t="shared" si="494"/>
        <v>1</v>
      </c>
      <c r="BC662" s="4">
        <f t="shared" si="495"/>
        <v>1</v>
      </c>
    </row>
    <row r="663" spans="1:55">
      <c r="A663" s="37">
        <v>41281</v>
      </c>
      <c r="B663" s="2" t="s">
        <v>76</v>
      </c>
      <c r="C663" s="40">
        <v>9.0500000000000007</v>
      </c>
      <c r="D663" s="19">
        <f t="shared" si="496"/>
        <v>1.1061946902656597E-3</v>
      </c>
      <c r="E663" s="19">
        <f t="shared" si="521"/>
        <v>8.918617614269795E-3</v>
      </c>
      <c r="F663" s="19">
        <f t="shared" si="523"/>
        <v>1.571268237934911E-2</v>
      </c>
      <c r="G663" s="19">
        <f t="shared" si="477"/>
        <v>5.4778554778554853E-2</v>
      </c>
      <c r="H663" s="19">
        <f t="shared" si="513"/>
        <v>0.58783988761220707</v>
      </c>
      <c r="I663" s="19">
        <f t="shared" si="513"/>
        <v>0.721069095803759</v>
      </c>
      <c r="J663" s="19">
        <f t="shared" si="513"/>
        <v>1.991822307395325</v>
      </c>
      <c r="K663" s="2" t="s">
        <v>75</v>
      </c>
      <c r="L663" s="40">
        <v>7.28</v>
      </c>
      <c r="M663" s="19">
        <f t="shared" si="497"/>
        <v>1.3755158184320048E-3</v>
      </c>
      <c r="N663" s="19">
        <f t="shared" si="522"/>
        <v>-1.8867924528301844E-2</v>
      </c>
      <c r="O663" s="19">
        <f t="shared" si="524"/>
        <v>-1.8867924528301844E-2</v>
      </c>
      <c r="P663" s="19">
        <f t="shared" si="478"/>
        <v>-2.803738317757009E-2</v>
      </c>
      <c r="Q663" s="19">
        <f t="shared" si="514"/>
        <v>-1.5203926507647634</v>
      </c>
      <c r="R663" s="19">
        <f t="shared" si="514"/>
        <v>-1.0033256505453769</v>
      </c>
      <c r="S663" s="19">
        <f t="shared" si="514"/>
        <v>-1.0409429068404639</v>
      </c>
      <c r="T663" s="19">
        <f t="shared" si="498"/>
        <v>2.1082325383769707</v>
      </c>
      <c r="U663" s="19">
        <f t="shared" si="498"/>
        <v>1.724394746349136</v>
      </c>
      <c r="V663" s="19">
        <f t="shared" si="498"/>
        <v>3.0327652142357886</v>
      </c>
      <c r="W663" s="19">
        <f t="shared" si="479"/>
        <v>8.4099255036408915E-3</v>
      </c>
      <c r="X663" s="19">
        <f t="shared" si="480"/>
        <v>5.0666580748140464E-3</v>
      </c>
      <c r="Y663" s="19">
        <f t="shared" si="481"/>
        <v>1</v>
      </c>
      <c r="Z663" s="19">
        <f t="shared" si="482"/>
        <v>1.6598565325428138</v>
      </c>
      <c r="AA663" s="19">
        <f t="shared" si="483"/>
        <v>2.6598565325428138</v>
      </c>
      <c r="AB663" s="19">
        <f t="shared" si="484"/>
        <v>0.37596012708399856</v>
      </c>
      <c r="AC663" s="19">
        <f t="shared" si="485"/>
        <v>0.62403987291600149</v>
      </c>
      <c r="AD663" s="20">
        <f t="shared" si="486"/>
        <v>1.71439525526378E-3</v>
      </c>
      <c r="AE663" s="21">
        <f t="shared" si="491"/>
        <v>-1</v>
      </c>
      <c r="AF663" s="21">
        <f t="shared" si="499"/>
        <v>0</v>
      </c>
      <c r="AG663" s="21">
        <f t="shared" si="500"/>
        <v>3</v>
      </c>
      <c r="AH663" s="21">
        <f t="shared" si="501"/>
        <v>0</v>
      </c>
      <c r="AI663" s="21">
        <f t="shared" si="515"/>
        <v>0</v>
      </c>
      <c r="AJ663" s="21">
        <f t="shared" si="516"/>
        <v>0</v>
      </c>
      <c r="AK663" s="24">
        <f t="shared" si="492"/>
        <v>-1</v>
      </c>
      <c r="AL663" s="24">
        <f t="shared" si="502"/>
        <v>0</v>
      </c>
      <c r="AM663" s="24">
        <f t="shared" si="503"/>
        <v>4</v>
      </c>
      <c r="AN663" s="24">
        <f t="shared" si="504"/>
        <v>0</v>
      </c>
      <c r="AO663" s="24">
        <f t="shared" si="505"/>
        <v>0</v>
      </c>
      <c r="AP663" s="24">
        <f t="shared" si="517"/>
        <v>0</v>
      </c>
      <c r="AQ663" s="27">
        <f t="shared" si="493"/>
        <v>-1</v>
      </c>
      <c r="AR663" s="27">
        <f t="shared" si="506"/>
        <v>0</v>
      </c>
      <c r="AS663" s="27">
        <f t="shared" si="507"/>
        <v>0</v>
      </c>
      <c r="AT663" s="27">
        <f t="shared" si="508"/>
        <v>1</v>
      </c>
      <c r="AU663" s="27">
        <f t="shared" si="509"/>
        <v>0</v>
      </c>
      <c r="AV663" s="27">
        <f t="shared" si="518"/>
        <v>0</v>
      </c>
      <c r="AW663">
        <f t="shared" si="510"/>
        <v>113.7355405613019</v>
      </c>
      <c r="AX663">
        <f t="shared" si="511"/>
        <v>98.598644926676045</v>
      </c>
      <c r="AY663">
        <f t="shared" si="519"/>
        <v>87.59864023232106</v>
      </c>
      <c r="AZ663">
        <f t="shared" si="512"/>
        <v>0</v>
      </c>
      <c r="BA663">
        <f t="shared" si="520"/>
        <v>99.64563858453991</v>
      </c>
      <c r="BB663" s="4">
        <f t="shared" si="494"/>
        <v>1</v>
      </c>
      <c r="BC663" s="4">
        <f t="shared" si="495"/>
        <v>1</v>
      </c>
    </row>
    <row r="664" spans="1:55">
      <c r="A664" s="37">
        <v>41282</v>
      </c>
      <c r="B664" s="2" t="s">
        <v>76</v>
      </c>
      <c r="C664" s="40">
        <v>9.0500000000000007</v>
      </c>
      <c r="D664" s="19">
        <f t="shared" si="496"/>
        <v>0</v>
      </c>
      <c r="E664" s="19">
        <f t="shared" si="521"/>
        <v>1.0044642857142841E-2</v>
      </c>
      <c r="F664" s="19">
        <f t="shared" si="523"/>
        <v>1.6853932584269701E-2</v>
      </c>
      <c r="G664" s="19">
        <f t="shared" si="477"/>
        <v>4.1426927502877013E-2</v>
      </c>
      <c r="H664" s="19">
        <f t="shared" si="513"/>
        <v>0.66813895296294701</v>
      </c>
      <c r="I664" s="19">
        <f t="shared" si="513"/>
        <v>0.77178711506736686</v>
      </c>
      <c r="J664" s="19">
        <f t="shared" si="513"/>
        <v>1.4618143280322835</v>
      </c>
      <c r="K664" s="2" t="s">
        <v>75</v>
      </c>
      <c r="L664" s="40">
        <v>7.26</v>
      </c>
      <c r="M664" s="19">
        <f t="shared" si="497"/>
        <v>-2.7472527472528108E-3</v>
      </c>
      <c r="N664" s="19">
        <f t="shared" si="522"/>
        <v>-2.5503355704698038E-2</v>
      </c>
      <c r="O664" s="19">
        <f t="shared" si="524"/>
        <v>-2.1563342318059318E-2</v>
      </c>
      <c r="P664" s="19">
        <f t="shared" si="478"/>
        <v>-3.2000000000000028E-2</v>
      </c>
      <c r="Q664" s="19">
        <f t="shared" si="514"/>
        <v>-2.0297950339044371</v>
      </c>
      <c r="R664" s="19">
        <f t="shared" si="514"/>
        <v>-1.1573496234132858</v>
      </c>
      <c r="S664" s="19">
        <f t="shared" si="514"/>
        <v>-1.1904388135905006</v>
      </c>
      <c r="T664" s="19">
        <f t="shared" si="498"/>
        <v>2.6979339868673842</v>
      </c>
      <c r="U664" s="19">
        <f t="shared" si="498"/>
        <v>1.9291367384806528</v>
      </c>
      <c r="V664" s="19">
        <f t="shared" si="498"/>
        <v>2.6522531416227841</v>
      </c>
      <c r="W664" s="19">
        <f t="shared" si="479"/>
        <v>8.0803322476479152E-3</v>
      </c>
      <c r="X664" s="19">
        <f t="shared" si="480"/>
        <v>5.0324205207534934E-3</v>
      </c>
      <c r="Y664" s="19">
        <f t="shared" si="481"/>
        <v>1</v>
      </c>
      <c r="Z664" s="19">
        <f t="shared" si="482"/>
        <v>1.605655213892591</v>
      </c>
      <c r="AA664" s="19">
        <f t="shared" si="483"/>
        <v>2.6056552138925912</v>
      </c>
      <c r="AB664" s="19">
        <f t="shared" si="484"/>
        <v>0.38378063017251574</v>
      </c>
      <c r="AC664" s="19">
        <f t="shared" si="485"/>
        <v>0.61621936982748415</v>
      </c>
      <c r="AD664" s="20">
        <f t="shared" si="486"/>
        <v>4.2537303756594335E-4</v>
      </c>
      <c r="AE664" s="21">
        <f t="shared" si="491"/>
        <v>-1</v>
      </c>
      <c r="AF664" s="21">
        <f t="shared" si="499"/>
        <v>0</v>
      </c>
      <c r="AG664" s="21">
        <f t="shared" si="500"/>
        <v>4</v>
      </c>
      <c r="AH664" s="21">
        <f t="shared" si="501"/>
        <v>0</v>
      </c>
      <c r="AI664" s="21">
        <f t="shared" si="515"/>
        <v>0</v>
      </c>
      <c r="AJ664" s="21">
        <f t="shared" si="516"/>
        <v>0</v>
      </c>
      <c r="AK664" s="24">
        <f t="shared" si="492"/>
        <v>-1</v>
      </c>
      <c r="AL664" s="24">
        <f t="shared" si="502"/>
        <v>0</v>
      </c>
      <c r="AM664" s="24">
        <f t="shared" si="503"/>
        <v>5</v>
      </c>
      <c r="AN664" s="24">
        <f t="shared" si="504"/>
        <v>0</v>
      </c>
      <c r="AO664" s="24">
        <f t="shared" si="505"/>
        <v>0</v>
      </c>
      <c r="AP664" s="24">
        <f t="shared" si="517"/>
        <v>0</v>
      </c>
      <c r="AQ664" s="27">
        <f t="shared" si="493"/>
        <v>-1</v>
      </c>
      <c r="AR664" s="27">
        <f t="shared" si="506"/>
        <v>0</v>
      </c>
      <c r="AS664" s="27">
        <f t="shared" si="507"/>
        <v>1</v>
      </c>
      <c r="AT664" s="27">
        <f t="shared" si="508"/>
        <v>0</v>
      </c>
      <c r="AU664" s="27">
        <f t="shared" si="509"/>
        <v>0</v>
      </c>
      <c r="AV664" s="27">
        <f t="shared" si="518"/>
        <v>0</v>
      </c>
      <c r="AW664">
        <f t="shared" si="510"/>
        <v>113.7355405613019</v>
      </c>
      <c r="AX664">
        <f t="shared" si="511"/>
        <v>98.598644926676045</v>
      </c>
      <c r="AY664">
        <f t="shared" si="519"/>
        <v>87.59864023232106</v>
      </c>
      <c r="AZ664">
        <f t="shared" si="512"/>
        <v>0</v>
      </c>
      <c r="BA664">
        <f t="shared" si="520"/>
        <v>99.64563858453991</v>
      </c>
      <c r="BB664" s="4">
        <f t="shared" si="494"/>
        <v>1</v>
      </c>
      <c r="BC664" s="4">
        <f t="shared" si="495"/>
        <v>1</v>
      </c>
    </row>
    <row r="665" spans="1:55">
      <c r="A665" s="37">
        <v>41283</v>
      </c>
      <c r="B665" s="2" t="s">
        <v>76</v>
      </c>
      <c r="C665" s="40">
        <v>9.02</v>
      </c>
      <c r="D665" s="19">
        <f t="shared" si="496"/>
        <v>-3.3149171270719486E-3</v>
      </c>
      <c r="E665" s="19">
        <f t="shared" si="521"/>
        <v>1.1210762331838525E-2</v>
      </c>
      <c r="F665" s="19">
        <f t="shared" si="523"/>
        <v>1.3483146067415642E-2</v>
      </c>
      <c r="G665" s="19">
        <f t="shared" si="477"/>
        <v>4.0369088811995343E-2</v>
      </c>
      <c r="H665" s="19">
        <f t="shared" si="513"/>
        <v>0.78358833004220652</v>
      </c>
      <c r="I665" s="19">
        <f t="shared" si="513"/>
        <v>0.61596244858366678</v>
      </c>
      <c r="J665" s="19">
        <f t="shared" si="513"/>
        <v>1.4031512787552143</v>
      </c>
      <c r="K665" s="2" t="s">
        <v>75</v>
      </c>
      <c r="L665" s="40">
        <v>7.24</v>
      </c>
      <c r="M665" s="19">
        <f t="shared" si="497"/>
        <v>-2.75482093663906E-3</v>
      </c>
      <c r="N665" s="19">
        <f t="shared" si="522"/>
        <v>-1.3623978201634829E-2</v>
      </c>
      <c r="O665" s="19">
        <f t="shared" si="524"/>
        <v>-2.2941970310391354E-2</v>
      </c>
      <c r="P665" s="19">
        <f t="shared" si="478"/>
        <v>-3.0789825970548801E-2</v>
      </c>
      <c r="Q665" s="19">
        <f t="shared" si="514"/>
        <v>-1.0709650777576383</v>
      </c>
      <c r="R665" s="19">
        <f t="shared" si="514"/>
        <v>-1.2670846969754939</v>
      </c>
      <c r="S665" s="19">
        <f t="shared" si="514"/>
        <v>-1.1564737479421805</v>
      </c>
      <c r="T665" s="19">
        <f t="shared" si="498"/>
        <v>1.8545534077998447</v>
      </c>
      <c r="U665" s="19">
        <f t="shared" si="498"/>
        <v>1.8830471455591606</v>
      </c>
      <c r="V665" s="19">
        <f t="shared" si="498"/>
        <v>2.559625026697395</v>
      </c>
      <c r="W665" s="19">
        <f t="shared" si="479"/>
        <v>8.1122523200117327E-3</v>
      </c>
      <c r="X665" s="19">
        <f t="shared" si="480"/>
        <v>5.0089799939481063E-3</v>
      </c>
      <c r="Y665" s="19">
        <f t="shared" si="481"/>
        <v>1</v>
      </c>
      <c r="Z665" s="19">
        <f t="shared" si="482"/>
        <v>1.6195417689455791</v>
      </c>
      <c r="AA665" s="19">
        <f t="shared" si="483"/>
        <v>2.6195417689455791</v>
      </c>
      <c r="AB665" s="19">
        <f t="shared" si="484"/>
        <v>0.38174615570360654</v>
      </c>
      <c r="AC665" s="19">
        <f t="shared" si="485"/>
        <v>0.61825384429639341</v>
      </c>
      <c r="AD665" s="20">
        <f t="shared" si="486"/>
        <v>0</v>
      </c>
      <c r="AE665" s="21">
        <f t="shared" si="491"/>
        <v>-1</v>
      </c>
      <c r="AF665" s="21">
        <f t="shared" si="499"/>
        <v>0</v>
      </c>
      <c r="AG665" s="21">
        <f t="shared" si="500"/>
        <v>5</v>
      </c>
      <c r="AH665" s="21">
        <f t="shared" si="501"/>
        <v>0</v>
      </c>
      <c r="AI665" s="21">
        <f t="shared" si="515"/>
        <v>0</v>
      </c>
      <c r="AJ665" s="21">
        <f t="shared" si="516"/>
        <v>0</v>
      </c>
      <c r="AK665" s="24">
        <f t="shared" si="492"/>
        <v>-1</v>
      </c>
      <c r="AL665" s="24">
        <f t="shared" si="502"/>
        <v>0</v>
      </c>
      <c r="AM665" s="24">
        <f t="shared" si="503"/>
        <v>0</v>
      </c>
      <c r="AN665" s="24">
        <f t="shared" si="504"/>
        <v>1</v>
      </c>
      <c r="AO665" s="24">
        <f t="shared" si="505"/>
        <v>0</v>
      </c>
      <c r="AP665" s="24">
        <f t="shared" si="517"/>
        <v>0</v>
      </c>
      <c r="AQ665" s="27">
        <f t="shared" si="493"/>
        <v>-1</v>
      </c>
      <c r="AR665" s="27">
        <f t="shared" si="506"/>
        <v>0</v>
      </c>
      <c r="AS665" s="27">
        <f t="shared" si="507"/>
        <v>2</v>
      </c>
      <c r="AT665" s="27">
        <f t="shared" si="508"/>
        <v>0</v>
      </c>
      <c r="AU665" s="27">
        <f t="shared" si="509"/>
        <v>0</v>
      </c>
      <c r="AV665" s="27">
        <f t="shared" si="518"/>
        <v>0</v>
      </c>
      <c r="AW665">
        <f t="shared" si="510"/>
        <v>113.7355405613019</v>
      </c>
      <c r="AX665">
        <f t="shared" si="511"/>
        <v>98.598644926676045</v>
      </c>
      <c r="AY665">
        <f t="shared" si="519"/>
        <v>87.59864023232106</v>
      </c>
      <c r="AZ665">
        <f t="shared" si="512"/>
        <v>0</v>
      </c>
      <c r="BA665">
        <f t="shared" si="520"/>
        <v>99.64563858453991</v>
      </c>
      <c r="BB665" s="4">
        <f t="shared" si="494"/>
        <v>1</v>
      </c>
      <c r="BC665" s="4">
        <f t="shared" si="495"/>
        <v>1</v>
      </c>
    </row>
    <row r="666" spans="1:55">
      <c r="A666" s="37">
        <v>41284</v>
      </c>
      <c r="B666" s="2" t="s">
        <v>76</v>
      </c>
      <c r="C666" s="40">
        <v>9.02</v>
      </c>
      <c r="D666" s="19">
        <f t="shared" si="496"/>
        <v>0</v>
      </c>
      <c r="E666" s="19">
        <f t="shared" si="521"/>
        <v>5.5741360089184983E-3</v>
      </c>
      <c r="F666" s="19">
        <f t="shared" si="523"/>
        <v>2.2675736961451167E-2</v>
      </c>
      <c r="G666" s="19">
        <f t="shared" si="477"/>
        <v>3.5591274397244396E-2</v>
      </c>
      <c r="H666" s="19">
        <f t="shared" ref="H666:J681" si="525">E666/STDEV(E606:E665)</f>
        <v>0.38968593381862082</v>
      </c>
      <c r="I666" s="19">
        <f t="shared" si="525"/>
        <v>1.0399694427259052</v>
      </c>
      <c r="J666" s="19">
        <f t="shared" si="525"/>
        <v>1.2201181477676886</v>
      </c>
      <c r="K666" s="2" t="s">
        <v>75</v>
      </c>
      <c r="L666" s="40">
        <v>7.24</v>
      </c>
      <c r="M666" s="19">
        <f t="shared" si="497"/>
        <v>0</v>
      </c>
      <c r="N666" s="19">
        <f t="shared" si="522"/>
        <v>-8.219178082191728E-3</v>
      </c>
      <c r="O666" s="19">
        <f t="shared" si="524"/>
        <v>-2.0297699594045936E-2</v>
      </c>
      <c r="P666" s="19">
        <f t="shared" si="478"/>
        <v>-3.3377837116154871E-2</v>
      </c>
      <c r="Q666" s="19">
        <f t="shared" ref="Q666:S681" si="526">N666/STDEV(N606:N665)</f>
        <v>-0.64597428673777613</v>
      </c>
      <c r="R666" s="19">
        <f t="shared" si="526"/>
        <v>-1.1670991799918677</v>
      </c>
      <c r="S666" s="19">
        <f t="shared" si="526"/>
        <v>-1.2587547282756177</v>
      </c>
      <c r="T666" s="19">
        <f t="shared" si="498"/>
        <v>1.0356602205563969</v>
      </c>
      <c r="U666" s="19">
        <f t="shared" si="498"/>
        <v>2.2070686227177729</v>
      </c>
      <c r="V666" s="19">
        <f t="shared" si="498"/>
        <v>2.4788728760433063</v>
      </c>
      <c r="W666" s="19">
        <f t="shared" si="479"/>
        <v>8.099956665403309E-3</v>
      </c>
      <c r="X666" s="19">
        <f t="shared" si="480"/>
        <v>4.9251151684297327E-3</v>
      </c>
      <c r="Y666" s="19">
        <f t="shared" si="481"/>
        <v>1</v>
      </c>
      <c r="Z666" s="19">
        <f t="shared" si="482"/>
        <v>1.6446227932545598</v>
      </c>
      <c r="AA666" s="19">
        <f t="shared" si="483"/>
        <v>2.6446227932545598</v>
      </c>
      <c r="AB666" s="19">
        <f t="shared" si="484"/>
        <v>0.37812575863394382</v>
      </c>
      <c r="AC666" s="19">
        <f t="shared" si="485"/>
        <v>0.62187424136605618</v>
      </c>
      <c r="AD666" s="20">
        <f t="shared" si="486"/>
        <v>8.7946832839615489E-4</v>
      </c>
      <c r="AE666" s="21">
        <f t="shared" si="491"/>
        <v>-1</v>
      </c>
      <c r="AF666" s="21">
        <f t="shared" si="499"/>
        <v>0</v>
      </c>
      <c r="AG666" s="21">
        <f t="shared" si="500"/>
        <v>0</v>
      </c>
      <c r="AH666" s="21">
        <f t="shared" si="501"/>
        <v>1</v>
      </c>
      <c r="AI666" s="21">
        <f t="shared" si="515"/>
        <v>0</v>
      </c>
      <c r="AJ666" s="21">
        <f t="shared" si="516"/>
        <v>0</v>
      </c>
      <c r="AK666" s="24">
        <f t="shared" si="492"/>
        <v>-1</v>
      </c>
      <c r="AL666" s="24">
        <f t="shared" si="502"/>
        <v>0</v>
      </c>
      <c r="AM666" s="24">
        <f t="shared" si="503"/>
        <v>1</v>
      </c>
      <c r="AN666" s="24">
        <f t="shared" si="504"/>
        <v>0</v>
      </c>
      <c r="AO666" s="24">
        <f t="shared" si="505"/>
        <v>0</v>
      </c>
      <c r="AP666" s="24">
        <f t="shared" si="517"/>
        <v>0</v>
      </c>
      <c r="AQ666" s="27">
        <f t="shared" si="493"/>
        <v>-1</v>
      </c>
      <c r="AR666" s="27">
        <f t="shared" si="506"/>
        <v>0</v>
      </c>
      <c r="AS666" s="27">
        <f t="shared" si="507"/>
        <v>3</v>
      </c>
      <c r="AT666" s="27">
        <f t="shared" si="508"/>
        <v>0</v>
      </c>
      <c r="AU666" s="27">
        <f t="shared" si="509"/>
        <v>0</v>
      </c>
      <c r="AV666" s="27">
        <f t="shared" si="518"/>
        <v>0</v>
      </c>
      <c r="AW666">
        <f t="shared" si="510"/>
        <v>113.7355405613019</v>
      </c>
      <c r="AX666">
        <f t="shared" si="511"/>
        <v>98.598644926676045</v>
      </c>
      <c r="AY666">
        <f t="shared" si="519"/>
        <v>87.59864023232106</v>
      </c>
      <c r="AZ666">
        <f t="shared" si="512"/>
        <v>0</v>
      </c>
      <c r="BA666">
        <f t="shared" si="520"/>
        <v>99.64563858453991</v>
      </c>
      <c r="BB666" s="4">
        <f t="shared" si="494"/>
        <v>1</v>
      </c>
      <c r="BC666" s="4">
        <f t="shared" si="495"/>
        <v>1</v>
      </c>
    </row>
    <row r="667" spans="1:55">
      <c r="A667" s="37">
        <v>41285</v>
      </c>
      <c r="B667" s="2" t="s">
        <v>76</v>
      </c>
      <c r="C667" s="40">
        <v>9</v>
      </c>
      <c r="D667" s="19">
        <f t="shared" si="496"/>
        <v>-2.2172949002216822E-3</v>
      </c>
      <c r="E667" s="19">
        <f t="shared" si="521"/>
        <v>-4.4247787610618532E-3</v>
      </c>
      <c r="F667" s="19">
        <f t="shared" si="523"/>
        <v>2.2727272727272645E-2</v>
      </c>
      <c r="G667" s="19">
        <f t="shared" si="477"/>
        <v>3.0927835051546341E-2</v>
      </c>
      <c r="H667" s="19">
        <f t="shared" si="525"/>
        <v>-0.30961645897339712</v>
      </c>
      <c r="I667" s="19">
        <f t="shared" si="525"/>
        <v>1.0411318848972035</v>
      </c>
      <c r="J667" s="19">
        <f t="shared" si="525"/>
        <v>1.0543838275392308</v>
      </c>
      <c r="K667" s="2" t="s">
        <v>75</v>
      </c>
      <c r="L667" s="40">
        <v>7.22</v>
      </c>
      <c r="M667" s="19">
        <f t="shared" si="497"/>
        <v>-2.762430939226583E-3</v>
      </c>
      <c r="N667" s="19">
        <f t="shared" si="522"/>
        <v>-6.8775790921595361E-3</v>
      </c>
      <c r="O667" s="19">
        <f t="shared" si="524"/>
        <v>-2.695417789757415E-2</v>
      </c>
      <c r="P667" s="19">
        <f t="shared" si="478"/>
        <v>-4.2440318302387307E-2</v>
      </c>
      <c r="Q667" s="19">
        <f t="shared" si="526"/>
        <v>-0.54981747595243335</v>
      </c>
      <c r="R667" s="19">
        <f t="shared" si="526"/>
        <v>-1.5595803772524779</v>
      </c>
      <c r="S667" s="19">
        <f t="shared" si="526"/>
        <v>-1.6169536281375896</v>
      </c>
      <c r="T667" s="19">
        <f t="shared" si="498"/>
        <v>0.24020101697903623</v>
      </c>
      <c r="U667" s="19">
        <f t="shared" si="498"/>
        <v>2.6007122621496812</v>
      </c>
      <c r="V667" s="19">
        <f t="shared" si="498"/>
        <v>2.6713374556768201</v>
      </c>
      <c r="W667" s="19">
        <f t="shared" si="479"/>
        <v>8.1475827508617361E-3</v>
      </c>
      <c r="X667" s="19">
        <f t="shared" si="480"/>
        <v>4.5172087853617105E-3</v>
      </c>
      <c r="Y667" s="19">
        <f t="shared" si="481"/>
        <v>1</v>
      </c>
      <c r="Z667" s="19">
        <f t="shared" si="482"/>
        <v>1.8036763714053849</v>
      </c>
      <c r="AA667" s="19">
        <f t="shared" si="483"/>
        <v>2.8036763714053849</v>
      </c>
      <c r="AB667" s="19">
        <f t="shared" si="484"/>
        <v>0.35667454710499807</v>
      </c>
      <c r="AC667" s="19">
        <f t="shared" si="485"/>
        <v>0.64332545289500198</v>
      </c>
      <c r="AD667" s="20">
        <f t="shared" si="486"/>
        <v>-5.3488104375181656E-3</v>
      </c>
      <c r="AE667" s="21">
        <f t="shared" si="491"/>
        <v>0</v>
      </c>
      <c r="AF667" s="21">
        <f t="shared" si="499"/>
        <v>0</v>
      </c>
      <c r="AG667" s="21">
        <f t="shared" si="500"/>
        <v>0</v>
      </c>
      <c r="AH667" s="21">
        <f t="shared" si="501"/>
        <v>0</v>
      </c>
      <c r="AI667" s="21">
        <f t="shared" si="515"/>
        <v>0</v>
      </c>
      <c r="AJ667" s="21">
        <f t="shared" si="516"/>
        <v>0</v>
      </c>
      <c r="AK667" s="24">
        <f t="shared" si="492"/>
        <v>-1</v>
      </c>
      <c r="AL667" s="24">
        <f t="shared" si="502"/>
        <v>0</v>
      </c>
      <c r="AM667" s="24">
        <f t="shared" si="503"/>
        <v>2</v>
      </c>
      <c r="AN667" s="24">
        <f t="shared" si="504"/>
        <v>0</v>
      </c>
      <c r="AO667" s="24">
        <f t="shared" si="505"/>
        <v>0</v>
      </c>
      <c r="AP667" s="24">
        <f t="shared" si="517"/>
        <v>0</v>
      </c>
      <c r="AQ667" s="27">
        <f t="shared" si="493"/>
        <v>-1</v>
      </c>
      <c r="AR667" s="27">
        <f t="shared" si="506"/>
        <v>0</v>
      </c>
      <c r="AS667" s="27">
        <f t="shared" si="507"/>
        <v>4</v>
      </c>
      <c r="AT667" s="27">
        <f t="shared" si="508"/>
        <v>0</v>
      </c>
      <c r="AU667" s="27">
        <f t="shared" si="509"/>
        <v>0</v>
      </c>
      <c r="AV667" s="27">
        <f t="shared" si="518"/>
        <v>0</v>
      </c>
      <c r="AW667">
        <f t="shared" si="510"/>
        <v>113.7355405613019</v>
      </c>
      <c r="AX667">
        <f t="shared" si="511"/>
        <v>98.598644926676045</v>
      </c>
      <c r="AY667">
        <f t="shared" si="519"/>
        <v>87.59864023232106</v>
      </c>
      <c r="AZ667">
        <f t="shared" si="512"/>
        <v>0</v>
      </c>
      <c r="BA667">
        <f t="shared" si="520"/>
        <v>99.64563858453991</v>
      </c>
      <c r="BB667" s="4">
        <f t="shared" si="494"/>
        <v>0</v>
      </c>
      <c r="BC667" s="4">
        <f t="shared" si="495"/>
        <v>0</v>
      </c>
    </row>
    <row r="668" spans="1:55">
      <c r="A668" s="37">
        <v>41288</v>
      </c>
      <c r="B668" s="2" t="s">
        <v>76</v>
      </c>
      <c r="C668" s="40">
        <v>8.91</v>
      </c>
      <c r="D668" s="19">
        <f t="shared" si="496"/>
        <v>-9.9999999999999846E-3</v>
      </c>
      <c r="E668" s="19">
        <f t="shared" si="521"/>
        <v>-1.546961325966857E-2</v>
      </c>
      <c r="F668" s="19">
        <f t="shared" si="523"/>
        <v>-6.6889632107023965E-3</v>
      </c>
      <c r="G668" s="19">
        <f t="shared" si="477"/>
        <v>2.5316455696202608E-2</v>
      </c>
      <c r="H668" s="19">
        <f t="shared" si="525"/>
        <v>-1.0895373915708491</v>
      </c>
      <c r="I668" s="19">
        <f t="shared" si="525"/>
        <v>-0.30756965726701396</v>
      </c>
      <c r="J668" s="19">
        <f t="shared" si="525"/>
        <v>0.86053415481436857</v>
      </c>
      <c r="K668" s="2" t="s">
        <v>75</v>
      </c>
      <c r="L668" s="40">
        <v>7.24</v>
      </c>
      <c r="M668" s="19">
        <f t="shared" si="497"/>
        <v>2.770083102493139E-3</v>
      </c>
      <c r="N668" s="19">
        <f t="shared" si="522"/>
        <v>-5.4945054945054993E-3</v>
      </c>
      <c r="O668" s="19">
        <f t="shared" si="524"/>
        <v>-2.4258760107816673E-2</v>
      </c>
      <c r="P668" s="19">
        <f t="shared" si="478"/>
        <v>-3.3377837116154871E-2</v>
      </c>
      <c r="Q668" s="19">
        <f t="shared" si="526"/>
        <v>-0.44647089610789514</v>
      </c>
      <c r="R668" s="19">
        <f t="shared" si="526"/>
        <v>-1.3898552885044675</v>
      </c>
      <c r="S668" s="19">
        <f t="shared" si="526"/>
        <v>-1.3330218767380873</v>
      </c>
      <c r="T668" s="19">
        <f t="shared" si="498"/>
        <v>-0.64306649546295391</v>
      </c>
      <c r="U668" s="19">
        <f t="shared" si="498"/>
        <v>1.0822856312374536</v>
      </c>
      <c r="V668" s="19">
        <f t="shared" si="498"/>
        <v>2.1935560315524558</v>
      </c>
      <c r="W668" s="19">
        <f t="shared" si="479"/>
        <v>8.446958894061888E-3</v>
      </c>
      <c r="X668" s="19">
        <f t="shared" si="480"/>
        <v>4.516181796788846E-3</v>
      </c>
      <c r="Y668" s="19">
        <f t="shared" si="481"/>
        <v>1</v>
      </c>
      <c r="Z668" s="19">
        <f t="shared" si="482"/>
        <v>1.8703761881481284</v>
      </c>
      <c r="AA668" s="19">
        <f t="shared" si="483"/>
        <v>2.8703761881481284</v>
      </c>
      <c r="AB668" s="19">
        <f t="shared" si="484"/>
        <v>0.34838639065117344</v>
      </c>
      <c r="AC668" s="19">
        <f t="shared" si="485"/>
        <v>0.65161360934882651</v>
      </c>
      <c r="AD668" s="20">
        <f t="shared" si="486"/>
        <v>6.4921101962488771E-3</v>
      </c>
      <c r="AE668" s="21">
        <f t="shared" si="491"/>
        <v>0</v>
      </c>
      <c r="AF668" s="21">
        <f t="shared" si="499"/>
        <v>0</v>
      </c>
      <c r="AG668" s="21">
        <f t="shared" si="500"/>
        <v>0</v>
      </c>
      <c r="AH668" s="21">
        <f t="shared" si="501"/>
        <v>0</v>
      </c>
      <c r="AI668" s="21">
        <f t="shared" si="515"/>
        <v>0</v>
      </c>
      <c r="AJ668" s="21">
        <f t="shared" si="516"/>
        <v>0</v>
      </c>
      <c r="AK668" s="24">
        <f t="shared" si="492"/>
        <v>-1</v>
      </c>
      <c r="AL668" s="24">
        <f t="shared" si="502"/>
        <v>0</v>
      </c>
      <c r="AM668" s="24">
        <f t="shared" si="503"/>
        <v>3</v>
      </c>
      <c r="AN668" s="24">
        <f t="shared" si="504"/>
        <v>0</v>
      </c>
      <c r="AO668" s="24">
        <f t="shared" si="505"/>
        <v>0</v>
      </c>
      <c r="AP668" s="24">
        <f t="shared" si="517"/>
        <v>0</v>
      </c>
      <c r="AQ668" s="27">
        <f t="shared" si="493"/>
        <v>-1</v>
      </c>
      <c r="AR668" s="27">
        <f t="shared" si="506"/>
        <v>0</v>
      </c>
      <c r="AS668" s="27">
        <f t="shared" si="507"/>
        <v>5</v>
      </c>
      <c r="AT668" s="27">
        <f t="shared" si="508"/>
        <v>0</v>
      </c>
      <c r="AU668" s="27">
        <f t="shared" si="509"/>
        <v>0</v>
      </c>
      <c r="AV668" s="27">
        <f t="shared" si="518"/>
        <v>0</v>
      </c>
      <c r="AW668">
        <f t="shared" si="510"/>
        <v>113.7355405613019</v>
      </c>
      <c r="AX668">
        <f t="shared" si="511"/>
        <v>98.598644926676045</v>
      </c>
      <c r="AY668">
        <f t="shared" si="519"/>
        <v>87.59864023232106</v>
      </c>
      <c r="AZ668">
        <f t="shared" si="512"/>
        <v>0</v>
      </c>
      <c r="BA668">
        <f t="shared" si="520"/>
        <v>99.64563858453991</v>
      </c>
      <c r="BB668" s="4">
        <f t="shared" si="494"/>
        <v>0</v>
      </c>
      <c r="BC668" s="4">
        <f t="shared" si="495"/>
        <v>0</v>
      </c>
    </row>
    <row r="669" spans="1:55">
      <c r="A669" s="37">
        <v>41289</v>
      </c>
      <c r="B669" s="2" t="s">
        <v>76</v>
      </c>
      <c r="C669" s="40">
        <v>9.0299999999999994</v>
      </c>
      <c r="D669" s="19">
        <f t="shared" si="496"/>
        <v>1.3468013468013381E-2</v>
      </c>
      <c r="E669" s="19">
        <f t="shared" si="521"/>
        <v>-2.2099447513813644E-3</v>
      </c>
      <c r="F669" s="19">
        <f t="shared" si="523"/>
        <v>7.8124999999998326E-3</v>
      </c>
      <c r="G669" s="19">
        <f t="shared" ref="G669:G732" si="527">(C669-C649)/C649</f>
        <v>3.4364261168384758E-2</v>
      </c>
      <c r="H669" s="19">
        <f t="shared" si="525"/>
        <v>-0.15381297769049179</v>
      </c>
      <c r="I669" s="19">
        <f t="shared" si="525"/>
        <v>0.36095733212239001</v>
      </c>
      <c r="J669" s="19">
        <f t="shared" si="525"/>
        <v>1.164772939253099</v>
      </c>
      <c r="K669" s="2" t="s">
        <v>75</v>
      </c>
      <c r="L669" s="40">
        <v>7.22</v>
      </c>
      <c r="M669" s="19">
        <f t="shared" si="497"/>
        <v>-2.762430939226583E-3</v>
      </c>
      <c r="N669" s="19">
        <f t="shared" si="522"/>
        <v>-5.5096418732782423E-3</v>
      </c>
      <c r="O669" s="19">
        <f t="shared" si="524"/>
        <v>-3.0872483221476565E-2</v>
      </c>
      <c r="P669" s="19">
        <f t="shared" ref="P669:P732" si="528">(L669-L649)/L649</f>
        <v>-2.695417789757415E-2</v>
      </c>
      <c r="Q669" s="19">
        <f t="shared" si="526"/>
        <v>-0.44807532967202857</v>
      </c>
      <c r="R669" s="19">
        <f t="shared" si="526"/>
        <v>-1.7558787905514874</v>
      </c>
      <c r="S669" s="19">
        <f t="shared" si="526"/>
        <v>-1.1113384769429109</v>
      </c>
      <c r="T669" s="19">
        <f t="shared" si="498"/>
        <v>0.29426235198153677</v>
      </c>
      <c r="U669" s="19">
        <f t="shared" si="498"/>
        <v>2.1168361226738774</v>
      </c>
      <c r="V669" s="19">
        <f t="shared" si="498"/>
        <v>2.2761114161960099</v>
      </c>
      <c r="W669" s="19">
        <f t="shared" ref="W669:W732" si="529">STDEV(D650:D669)</f>
        <v>8.8530957737413939E-3</v>
      </c>
      <c r="X669" s="19">
        <f t="shared" ref="X669:X732" si="530">STDEV(M650:M669)</f>
        <v>4.1539068831771171E-3</v>
      </c>
      <c r="Y669" s="19">
        <f t="shared" ref="Y669:Y732" si="531">MAX(W669:X669)/W669</f>
        <v>1</v>
      </c>
      <c r="Z669" s="19">
        <f t="shared" ref="Z669:Z732" si="532">MAX(W669:X669)/X669</f>
        <v>2.1312696752051652</v>
      </c>
      <c r="AA669" s="19">
        <f t="shared" ref="AA669:AA732" si="533">SUM(Y669:Z669)</f>
        <v>3.1312696752051652</v>
      </c>
      <c r="AB669" s="19">
        <f t="shared" ref="AB669:AB732" si="534">Y669/AA669</f>
        <v>0.3193592707515614</v>
      </c>
      <c r="AC669" s="19">
        <f t="shared" ref="AC669:AC732" si="535">Z669/AA669</f>
        <v>0.68064072924843866</v>
      </c>
      <c r="AD669" s="20">
        <f t="shared" ref="AD669:AD732" si="536">D670*AB669-M670*AC669</f>
        <v>0</v>
      </c>
      <c r="AE669" s="21">
        <f t="shared" si="491"/>
        <v>0</v>
      </c>
      <c r="AF669" s="21">
        <f t="shared" si="499"/>
        <v>0</v>
      </c>
      <c r="AG669" s="21">
        <f t="shared" si="500"/>
        <v>0</v>
      </c>
      <c r="AH669" s="21">
        <f t="shared" si="501"/>
        <v>0</v>
      </c>
      <c r="AI669" s="21">
        <f t="shared" si="515"/>
        <v>0</v>
      </c>
      <c r="AJ669" s="21">
        <f t="shared" si="516"/>
        <v>0</v>
      </c>
      <c r="AK669" s="24">
        <f t="shared" si="492"/>
        <v>-1</v>
      </c>
      <c r="AL669" s="24">
        <f t="shared" si="502"/>
        <v>0</v>
      </c>
      <c r="AM669" s="24">
        <f t="shared" si="503"/>
        <v>4</v>
      </c>
      <c r="AN669" s="24">
        <f t="shared" si="504"/>
        <v>0</v>
      </c>
      <c r="AO669" s="24">
        <f t="shared" si="505"/>
        <v>0</v>
      </c>
      <c r="AP669" s="24">
        <f t="shared" si="517"/>
        <v>0</v>
      </c>
      <c r="AQ669" s="27">
        <f t="shared" si="493"/>
        <v>-1</v>
      </c>
      <c r="AR669" s="27">
        <f t="shared" si="506"/>
        <v>0</v>
      </c>
      <c r="AS669" s="27">
        <f t="shared" si="507"/>
        <v>0</v>
      </c>
      <c r="AT669" s="27">
        <f t="shared" si="508"/>
        <v>1</v>
      </c>
      <c r="AU669" s="27">
        <f t="shared" si="509"/>
        <v>0</v>
      </c>
      <c r="AV669" s="27">
        <f t="shared" si="518"/>
        <v>0</v>
      </c>
      <c r="AW669">
        <f t="shared" si="510"/>
        <v>113.7355405613019</v>
      </c>
      <c r="AX669">
        <f t="shared" si="511"/>
        <v>98.598644926676045</v>
      </c>
      <c r="AY669">
        <f t="shared" si="519"/>
        <v>87.59864023232106</v>
      </c>
      <c r="AZ669">
        <f t="shared" si="512"/>
        <v>0</v>
      </c>
      <c r="BA669">
        <f t="shared" si="520"/>
        <v>99.64563858453991</v>
      </c>
      <c r="BB669" s="4">
        <f t="shared" si="494"/>
        <v>0</v>
      </c>
      <c r="BC669" s="4">
        <f t="shared" si="495"/>
        <v>0</v>
      </c>
    </row>
    <row r="670" spans="1:55">
      <c r="A670" s="37">
        <v>41290</v>
      </c>
      <c r="B670" s="2" t="s">
        <v>76</v>
      </c>
      <c r="C670" s="40">
        <v>9.0299999999999994</v>
      </c>
      <c r="D670" s="19">
        <f t="shared" si="496"/>
        <v>0</v>
      </c>
      <c r="E670" s="19">
        <f t="shared" si="521"/>
        <v>1.1086474501108411E-3</v>
      </c>
      <c r="F670" s="19">
        <f t="shared" si="523"/>
        <v>1.2331838565022358E-2</v>
      </c>
      <c r="G670" s="19">
        <f t="shared" si="527"/>
        <v>4.0322580645161248E-2</v>
      </c>
      <c r="H670" s="19">
        <f t="shared" si="525"/>
        <v>7.7595940667021177E-2</v>
      </c>
      <c r="I670" s="19">
        <f t="shared" si="525"/>
        <v>0.59602951220838285</v>
      </c>
      <c r="J670" s="19">
        <f t="shared" si="525"/>
        <v>1.3562101777501414</v>
      </c>
      <c r="K670" s="2" t="s">
        <v>75</v>
      </c>
      <c r="L670" s="40">
        <v>7.22</v>
      </c>
      <c r="M670" s="19">
        <f t="shared" si="497"/>
        <v>0</v>
      </c>
      <c r="N670" s="19">
        <f t="shared" si="522"/>
        <v>-2.762430939226583E-3</v>
      </c>
      <c r="O670" s="19">
        <f t="shared" si="524"/>
        <v>-1.6348773841961869E-2</v>
      </c>
      <c r="P670" s="19">
        <f t="shared" si="528"/>
        <v>-2.4324324324324405E-2</v>
      </c>
      <c r="Q670" s="19">
        <f t="shared" si="526"/>
        <v>-0.22434739701687745</v>
      </c>
      <c r="R670" s="19">
        <f t="shared" si="526"/>
        <v>-0.91695433237953461</v>
      </c>
      <c r="S670" s="19">
        <f t="shared" si="526"/>
        <v>-1.0192214843104692</v>
      </c>
      <c r="T670" s="19">
        <f t="shared" si="498"/>
        <v>0.30194333768389864</v>
      </c>
      <c r="U670" s="19">
        <f t="shared" si="498"/>
        <v>1.5129838445879176</v>
      </c>
      <c r="V670" s="19">
        <f t="shared" si="498"/>
        <v>2.3754316620606106</v>
      </c>
      <c r="W670" s="19">
        <f t="shared" si="529"/>
        <v>8.69039326065911E-3</v>
      </c>
      <c r="X670" s="19">
        <f t="shared" si="530"/>
        <v>4.1519234346964673E-3</v>
      </c>
      <c r="Y670" s="19">
        <f t="shared" si="531"/>
        <v>1</v>
      </c>
      <c r="Z670" s="19">
        <f t="shared" si="532"/>
        <v>2.0931005586557583</v>
      </c>
      <c r="AA670" s="19">
        <f t="shared" si="533"/>
        <v>3.0931005586557583</v>
      </c>
      <c r="AB670" s="19">
        <f t="shared" si="534"/>
        <v>0.32330019054879794</v>
      </c>
      <c r="AC670" s="19">
        <f t="shared" si="535"/>
        <v>0.67669980945120212</v>
      </c>
      <c r="AD670" s="20">
        <f t="shared" si="536"/>
        <v>-2.148174023580007E-3</v>
      </c>
      <c r="AE670" s="21">
        <f t="shared" si="491"/>
        <v>0</v>
      </c>
      <c r="AF670" s="21">
        <f t="shared" si="499"/>
        <v>0</v>
      </c>
      <c r="AG670" s="21">
        <f t="shared" si="500"/>
        <v>0</v>
      </c>
      <c r="AH670" s="21">
        <f t="shared" si="501"/>
        <v>0</v>
      </c>
      <c r="AI670" s="21">
        <f t="shared" si="515"/>
        <v>0</v>
      </c>
      <c r="AJ670" s="21">
        <f t="shared" si="516"/>
        <v>0</v>
      </c>
      <c r="AK670" s="24">
        <f t="shared" si="492"/>
        <v>-1</v>
      </c>
      <c r="AL670" s="24">
        <f t="shared" si="502"/>
        <v>0</v>
      </c>
      <c r="AM670" s="24">
        <f t="shared" si="503"/>
        <v>5</v>
      </c>
      <c r="AN670" s="24">
        <f t="shared" si="504"/>
        <v>0</v>
      </c>
      <c r="AO670" s="24">
        <f t="shared" si="505"/>
        <v>0</v>
      </c>
      <c r="AP670" s="24">
        <f t="shared" si="517"/>
        <v>0</v>
      </c>
      <c r="AQ670" s="27">
        <f t="shared" si="493"/>
        <v>-1</v>
      </c>
      <c r="AR670" s="27">
        <f t="shared" si="506"/>
        <v>0</v>
      </c>
      <c r="AS670" s="27">
        <f t="shared" si="507"/>
        <v>1</v>
      </c>
      <c r="AT670" s="27">
        <f t="shared" si="508"/>
        <v>0</v>
      </c>
      <c r="AU670" s="27">
        <f t="shared" si="509"/>
        <v>0</v>
      </c>
      <c r="AV670" s="27">
        <f t="shared" si="518"/>
        <v>0</v>
      </c>
      <c r="AW670">
        <f t="shared" si="510"/>
        <v>113.7355405613019</v>
      </c>
      <c r="AX670">
        <f t="shared" si="511"/>
        <v>98.598644926676045</v>
      </c>
      <c r="AY670">
        <f t="shared" si="519"/>
        <v>87.59864023232106</v>
      </c>
      <c r="AZ670">
        <f t="shared" si="512"/>
        <v>0</v>
      </c>
      <c r="BA670">
        <f t="shared" si="520"/>
        <v>99.64563858453991</v>
      </c>
      <c r="BB670" s="4">
        <f t="shared" si="494"/>
        <v>0</v>
      </c>
      <c r="BC670" s="4">
        <f t="shared" si="495"/>
        <v>0</v>
      </c>
    </row>
    <row r="671" spans="1:55">
      <c r="A671" s="37">
        <v>41291</v>
      </c>
      <c r="B671" s="2" t="s">
        <v>76</v>
      </c>
      <c r="C671" s="40">
        <v>8.9700000000000006</v>
      </c>
      <c r="D671" s="19">
        <f t="shared" si="496"/>
        <v>-6.6445182724251079E-3</v>
      </c>
      <c r="E671" s="19">
        <f t="shared" si="521"/>
        <v>-5.5432372505542062E-3</v>
      </c>
      <c r="F671" s="19">
        <f t="shared" si="523"/>
        <v>0</v>
      </c>
      <c r="G671" s="19">
        <f t="shared" si="527"/>
        <v>7.8651685393258744E-3</v>
      </c>
      <c r="H671" s="19">
        <f t="shared" si="525"/>
        <v>-0.3934196715280624</v>
      </c>
      <c r="I671" s="19">
        <f t="shared" si="525"/>
        <v>0</v>
      </c>
      <c r="J671" s="19">
        <f t="shared" si="525"/>
        <v>0.26174288254915357</v>
      </c>
      <c r="K671" s="2" t="s">
        <v>75</v>
      </c>
      <c r="L671" s="40">
        <v>7.22</v>
      </c>
      <c r="M671" s="19">
        <f t="shared" si="497"/>
        <v>0</v>
      </c>
      <c r="N671" s="19">
        <f t="shared" si="522"/>
        <v>-2.762430939226583E-3</v>
      </c>
      <c r="O671" s="19">
        <f t="shared" si="524"/>
        <v>-1.0958904109589052E-2</v>
      </c>
      <c r="P671" s="19">
        <f t="shared" si="528"/>
        <v>-2.5641025641025692E-2</v>
      </c>
      <c r="Q671" s="19">
        <f t="shared" si="526"/>
        <v>-0.22433748720390018</v>
      </c>
      <c r="R671" s="19">
        <f t="shared" si="526"/>
        <v>-0.61289800798943306</v>
      </c>
      <c r="S671" s="19">
        <f t="shared" si="526"/>
        <v>-1.113968656210528</v>
      </c>
      <c r="T671" s="19">
        <f t="shared" si="498"/>
        <v>-0.16908218432416222</v>
      </c>
      <c r="U671" s="19">
        <f t="shared" si="498"/>
        <v>0.61289800798943306</v>
      </c>
      <c r="V671" s="19">
        <f t="shared" si="498"/>
        <v>1.3757115387596817</v>
      </c>
      <c r="W671" s="19">
        <f t="shared" si="529"/>
        <v>6.9372190736751022E-3</v>
      </c>
      <c r="X671" s="19">
        <f t="shared" si="530"/>
        <v>4.1186995396116938E-3</v>
      </c>
      <c r="Y671" s="19">
        <f t="shared" si="531"/>
        <v>1</v>
      </c>
      <c r="Z671" s="19">
        <f t="shared" si="532"/>
        <v>1.6843226865558478</v>
      </c>
      <c r="AA671" s="19">
        <f t="shared" si="533"/>
        <v>2.6843226865558476</v>
      </c>
      <c r="AB671" s="19">
        <f t="shared" si="534"/>
        <v>0.37253345322766018</v>
      </c>
      <c r="AC671" s="19">
        <f t="shared" si="535"/>
        <v>0.62746654677233993</v>
      </c>
      <c r="AD671" s="20">
        <f t="shared" si="536"/>
        <v>-3.3609298026926692E-3</v>
      </c>
      <c r="AE671" s="21">
        <f t="shared" si="491"/>
        <v>0</v>
      </c>
      <c r="AF671" s="21">
        <f t="shared" si="499"/>
        <v>0</v>
      </c>
      <c r="AG671" s="21">
        <f t="shared" si="500"/>
        <v>0</v>
      </c>
      <c r="AH671" s="21">
        <f t="shared" si="501"/>
        <v>0</v>
      </c>
      <c r="AI671" s="21">
        <f t="shared" si="515"/>
        <v>0</v>
      </c>
      <c r="AJ671" s="21">
        <f t="shared" si="516"/>
        <v>0</v>
      </c>
      <c r="AK671" s="24">
        <f t="shared" si="492"/>
        <v>0</v>
      </c>
      <c r="AL671" s="24">
        <f t="shared" si="502"/>
        <v>0</v>
      </c>
      <c r="AM671" s="24">
        <f t="shared" si="503"/>
        <v>0</v>
      </c>
      <c r="AN671" s="24">
        <f t="shared" si="504"/>
        <v>1</v>
      </c>
      <c r="AO671" s="24">
        <f t="shared" si="505"/>
        <v>0</v>
      </c>
      <c r="AP671" s="24">
        <f t="shared" si="517"/>
        <v>0</v>
      </c>
      <c r="AQ671" s="27">
        <f t="shared" si="493"/>
        <v>-1</v>
      </c>
      <c r="AR671" s="27">
        <f t="shared" si="506"/>
        <v>0</v>
      </c>
      <c r="AS671" s="27">
        <f t="shared" si="507"/>
        <v>2</v>
      </c>
      <c r="AT671" s="27">
        <f t="shared" si="508"/>
        <v>0</v>
      </c>
      <c r="AU671" s="27">
        <f t="shared" si="509"/>
        <v>0</v>
      </c>
      <c r="AV671" s="27">
        <f t="shared" si="518"/>
        <v>0</v>
      </c>
      <c r="AW671">
        <f t="shared" si="510"/>
        <v>113.7355405613019</v>
      </c>
      <c r="AX671">
        <f t="shared" si="511"/>
        <v>98.598644926676045</v>
      </c>
      <c r="AY671">
        <f t="shared" si="519"/>
        <v>87.59864023232106</v>
      </c>
      <c r="AZ671">
        <f t="shared" si="512"/>
        <v>0</v>
      </c>
      <c r="BA671">
        <f t="shared" si="520"/>
        <v>99.64563858453991</v>
      </c>
      <c r="BB671" s="4">
        <f t="shared" si="494"/>
        <v>0</v>
      </c>
      <c r="BC671" s="4">
        <f t="shared" si="495"/>
        <v>0</v>
      </c>
    </row>
    <row r="672" spans="1:55">
      <c r="A672" s="37">
        <v>41292</v>
      </c>
      <c r="B672" s="2" t="s">
        <v>76</v>
      </c>
      <c r="C672" s="40">
        <v>8.91</v>
      </c>
      <c r="D672" s="19">
        <f t="shared" si="496"/>
        <v>-6.6889632107023965E-3</v>
      </c>
      <c r="E672" s="19">
        <f t="shared" si="521"/>
        <v>-9.9999999999999846E-3</v>
      </c>
      <c r="F672" s="19">
        <f t="shared" si="523"/>
        <v>-1.4380530973451218E-2</v>
      </c>
      <c r="G672" s="19">
        <f t="shared" si="527"/>
        <v>0</v>
      </c>
      <c r="H672" s="19">
        <f t="shared" si="525"/>
        <v>-0.71116920996551569</v>
      </c>
      <c r="I672" s="19">
        <f t="shared" si="525"/>
        <v>-0.70785365182951221</v>
      </c>
      <c r="J672" s="19">
        <f t="shared" si="525"/>
        <v>0</v>
      </c>
      <c r="K672" s="2" t="s">
        <v>75</v>
      </c>
      <c r="L672" s="40">
        <v>7.23</v>
      </c>
      <c r="M672" s="19">
        <f t="shared" si="497"/>
        <v>1.3850415512466309E-3</v>
      </c>
      <c r="N672" s="19">
        <f t="shared" si="522"/>
        <v>1.3850415512466309E-3</v>
      </c>
      <c r="O672" s="19">
        <f t="shared" si="524"/>
        <v>-5.5020632737275308E-3</v>
      </c>
      <c r="P672" s="19">
        <f t="shared" si="528"/>
        <v>-2.6917900403768413E-2</v>
      </c>
      <c r="Q672" s="19">
        <f t="shared" si="526"/>
        <v>0.11281545475505057</v>
      </c>
      <c r="R672" s="19">
        <f t="shared" si="526"/>
        <v>-0.30814727513425411</v>
      </c>
      <c r="S672" s="19">
        <f t="shared" si="526"/>
        <v>-1.189846097592868</v>
      </c>
      <c r="T672" s="19">
        <f t="shared" si="498"/>
        <v>-0.82398466472056631</v>
      </c>
      <c r="U672" s="19">
        <f t="shared" si="498"/>
        <v>-0.3997063766952581</v>
      </c>
      <c r="V672" s="19">
        <f t="shared" si="498"/>
        <v>1.189846097592868</v>
      </c>
      <c r="W672" s="19">
        <f t="shared" si="529"/>
        <v>7.1129246031920775E-3</v>
      </c>
      <c r="X672" s="19">
        <f t="shared" si="530"/>
        <v>4.0618082439294991E-3</v>
      </c>
      <c r="Y672" s="19">
        <f t="shared" si="531"/>
        <v>1</v>
      </c>
      <c r="Z672" s="19">
        <f t="shared" si="532"/>
        <v>1.7511719352637014</v>
      </c>
      <c r="AA672" s="19">
        <f t="shared" si="533"/>
        <v>2.7511719352637014</v>
      </c>
      <c r="AB672" s="19">
        <f t="shared" si="534"/>
        <v>0.36348146300211132</v>
      </c>
      <c r="AC672" s="19">
        <f t="shared" si="535"/>
        <v>0.63651853699788874</v>
      </c>
      <c r="AD672" s="20">
        <f t="shared" si="536"/>
        <v>-5.1323225879455897E-3</v>
      </c>
      <c r="AE672" s="21">
        <f t="shared" si="491"/>
        <v>0</v>
      </c>
      <c r="AF672" s="21">
        <f t="shared" si="499"/>
        <v>0</v>
      </c>
      <c r="AG672" s="21">
        <f t="shared" si="500"/>
        <v>0</v>
      </c>
      <c r="AH672" s="21">
        <f t="shared" si="501"/>
        <v>0</v>
      </c>
      <c r="AI672" s="21">
        <f t="shared" si="515"/>
        <v>0</v>
      </c>
      <c r="AJ672" s="21">
        <f t="shared" si="516"/>
        <v>0</v>
      </c>
      <c r="AK672" s="24">
        <f t="shared" si="492"/>
        <v>0</v>
      </c>
      <c r="AL672" s="24">
        <f t="shared" si="502"/>
        <v>0</v>
      </c>
      <c r="AM672" s="24">
        <f t="shared" si="503"/>
        <v>0</v>
      </c>
      <c r="AN672" s="24">
        <f t="shared" si="504"/>
        <v>0</v>
      </c>
      <c r="AO672" s="24">
        <f t="shared" si="505"/>
        <v>0</v>
      </c>
      <c r="AP672" s="24">
        <f t="shared" si="517"/>
        <v>0</v>
      </c>
      <c r="AQ672" s="27">
        <f t="shared" si="493"/>
        <v>-1</v>
      </c>
      <c r="AR672" s="27">
        <f t="shared" si="506"/>
        <v>0</v>
      </c>
      <c r="AS672" s="27">
        <f t="shared" si="507"/>
        <v>3</v>
      </c>
      <c r="AT672" s="27">
        <f t="shared" si="508"/>
        <v>0</v>
      </c>
      <c r="AU672" s="27">
        <f t="shared" si="509"/>
        <v>0</v>
      </c>
      <c r="AV672" s="27">
        <f t="shared" si="518"/>
        <v>0</v>
      </c>
      <c r="AW672">
        <f t="shared" si="510"/>
        <v>113.7355405613019</v>
      </c>
      <c r="AX672">
        <f t="shared" si="511"/>
        <v>98.598644926676045</v>
      </c>
      <c r="AY672">
        <f t="shared" si="519"/>
        <v>87.59864023232106</v>
      </c>
      <c r="AZ672">
        <f t="shared" si="512"/>
        <v>0</v>
      </c>
      <c r="BA672">
        <f t="shared" si="520"/>
        <v>99.64563858453991</v>
      </c>
      <c r="BB672" s="4">
        <f t="shared" si="494"/>
        <v>0</v>
      </c>
      <c r="BC672" s="4">
        <f t="shared" si="495"/>
        <v>0</v>
      </c>
    </row>
    <row r="673" spans="1:55">
      <c r="A673" s="37">
        <v>41295</v>
      </c>
      <c r="B673" s="2" t="s">
        <v>76</v>
      </c>
      <c r="C673" s="40">
        <v>9</v>
      </c>
      <c r="D673" s="19">
        <f t="shared" si="496"/>
        <v>1.0101010101010085E-2</v>
      </c>
      <c r="E673" s="19">
        <f t="shared" si="521"/>
        <v>1.0101010101010085E-2</v>
      </c>
      <c r="F673" s="19">
        <f t="shared" si="523"/>
        <v>-5.5248618784531165E-3</v>
      </c>
      <c r="G673" s="19">
        <f t="shared" si="527"/>
        <v>1.0101010101010085E-2</v>
      </c>
      <c r="H673" s="19">
        <f t="shared" si="525"/>
        <v>0.71500860133877464</v>
      </c>
      <c r="I673" s="19">
        <f t="shared" si="525"/>
        <v>-0.27118559556086286</v>
      </c>
      <c r="J673" s="19">
        <f t="shared" si="525"/>
        <v>0.33660833077977642</v>
      </c>
      <c r="K673" s="2" t="s">
        <v>75</v>
      </c>
      <c r="L673" s="40">
        <v>7.33</v>
      </c>
      <c r="M673" s="19">
        <f t="shared" si="497"/>
        <v>1.3831258644536604E-2</v>
      </c>
      <c r="N673" s="19">
        <f t="shared" si="522"/>
        <v>1.2430939226519317E-2</v>
      </c>
      <c r="O673" s="19">
        <f t="shared" si="524"/>
        <v>6.8681318681318437E-3</v>
      </c>
      <c r="P673" s="19">
        <f t="shared" si="528"/>
        <v>-1.2129380053908336E-2</v>
      </c>
      <c r="Q673" s="19">
        <f t="shared" si="526"/>
        <v>1.0300131855139192</v>
      </c>
      <c r="R673" s="19">
        <f t="shared" si="526"/>
        <v>0.38450688100762465</v>
      </c>
      <c r="S673" s="19">
        <f t="shared" si="526"/>
        <v>-0.53703133013290583</v>
      </c>
      <c r="T673" s="19">
        <f t="shared" si="498"/>
        <v>-0.31500458417514454</v>
      </c>
      <c r="U673" s="19">
        <f t="shared" si="498"/>
        <v>-0.6556924765684875</v>
      </c>
      <c r="V673" s="19">
        <f t="shared" si="498"/>
        <v>0.87363966091268219</v>
      </c>
      <c r="W673" s="19">
        <f t="shared" si="529"/>
        <v>7.4612197555047064E-3</v>
      </c>
      <c r="X673" s="19">
        <f t="shared" si="530"/>
        <v>5.2944287866706647E-3</v>
      </c>
      <c r="Y673" s="19">
        <f t="shared" si="531"/>
        <v>1</v>
      </c>
      <c r="Z673" s="19">
        <f t="shared" si="532"/>
        <v>1.4092586860907805</v>
      </c>
      <c r="AA673" s="19">
        <f t="shared" si="533"/>
        <v>2.4092586860907805</v>
      </c>
      <c r="AB673" s="19">
        <f t="shared" si="534"/>
        <v>0.41506543310323468</v>
      </c>
      <c r="AC673" s="19">
        <f t="shared" si="535"/>
        <v>0.58493456689676526</v>
      </c>
      <c r="AD673" s="20">
        <f t="shared" si="536"/>
        <v>9.0630258271135345E-3</v>
      </c>
      <c r="AE673" s="21">
        <f t="shared" si="491"/>
        <v>0</v>
      </c>
      <c r="AF673" s="21">
        <f t="shared" si="499"/>
        <v>0</v>
      </c>
      <c r="AG673" s="21">
        <f t="shared" si="500"/>
        <v>0</v>
      </c>
      <c r="AH673" s="21">
        <f t="shared" si="501"/>
        <v>0</v>
      </c>
      <c r="AI673" s="21">
        <f t="shared" si="515"/>
        <v>0</v>
      </c>
      <c r="AJ673" s="21">
        <f t="shared" si="516"/>
        <v>0</v>
      </c>
      <c r="AK673" s="24">
        <f t="shared" si="492"/>
        <v>0</v>
      </c>
      <c r="AL673" s="24">
        <f t="shared" si="502"/>
        <v>0</v>
      </c>
      <c r="AM673" s="24">
        <f t="shared" si="503"/>
        <v>0</v>
      </c>
      <c r="AN673" s="24">
        <f t="shared" si="504"/>
        <v>0</v>
      </c>
      <c r="AO673" s="24">
        <f t="shared" si="505"/>
        <v>0</v>
      </c>
      <c r="AP673" s="24">
        <f t="shared" si="517"/>
        <v>0</v>
      </c>
      <c r="AQ673" s="27">
        <f t="shared" si="493"/>
        <v>0</v>
      </c>
      <c r="AR673" s="27">
        <f t="shared" si="506"/>
        <v>0</v>
      </c>
      <c r="AS673" s="27">
        <f t="shared" si="507"/>
        <v>0</v>
      </c>
      <c r="AT673" s="27">
        <f t="shared" si="508"/>
        <v>0</v>
      </c>
      <c r="AU673" s="27">
        <f t="shared" si="509"/>
        <v>0</v>
      </c>
      <c r="AV673" s="27">
        <f t="shared" si="518"/>
        <v>0</v>
      </c>
      <c r="AW673">
        <f t="shared" si="510"/>
        <v>113.7355405613019</v>
      </c>
      <c r="AX673">
        <f t="shared" si="511"/>
        <v>98.598644926676045</v>
      </c>
      <c r="AY673">
        <f t="shared" si="519"/>
        <v>87.59864023232106</v>
      </c>
      <c r="AZ673">
        <f t="shared" si="512"/>
        <v>0</v>
      </c>
      <c r="BA673">
        <f t="shared" si="520"/>
        <v>99.64563858453991</v>
      </c>
      <c r="BB673" s="4">
        <f t="shared" si="494"/>
        <v>0</v>
      </c>
      <c r="BC673" s="4">
        <f t="shared" si="495"/>
        <v>0</v>
      </c>
    </row>
    <row r="674" spans="1:55">
      <c r="A674" s="37">
        <v>41296</v>
      </c>
      <c r="B674" s="2" t="s">
        <v>76</v>
      </c>
      <c r="C674" s="40">
        <v>9.11</v>
      </c>
      <c r="D674" s="19">
        <f t="shared" si="496"/>
        <v>1.2222222222222159E-2</v>
      </c>
      <c r="E674" s="19">
        <f t="shared" si="521"/>
        <v>8.8593576965670072E-3</v>
      </c>
      <c r="F674" s="19">
        <f t="shared" si="523"/>
        <v>6.6298342541435042E-3</v>
      </c>
      <c r="G674" s="19">
        <f t="shared" si="527"/>
        <v>2.3595505617977422E-2</v>
      </c>
      <c r="H674" s="19">
        <f t="shared" si="525"/>
        <v>0.62517252294697201</v>
      </c>
      <c r="I674" s="19">
        <f t="shared" si="525"/>
        <v>0.32502453455008817</v>
      </c>
      <c r="J674" s="19">
        <f t="shared" si="525"/>
        <v>0.78623228038513482</v>
      </c>
      <c r="K674" s="2" t="s">
        <v>75</v>
      </c>
      <c r="L674" s="40">
        <v>7.28</v>
      </c>
      <c r="M674" s="19">
        <f t="shared" si="497"/>
        <v>-6.8212824010913812E-3</v>
      </c>
      <c r="N674" s="19">
        <f t="shared" si="522"/>
        <v>8.3102493074792942E-3</v>
      </c>
      <c r="O674" s="19">
        <f t="shared" si="524"/>
        <v>2.7548209366391823E-3</v>
      </c>
      <c r="P674" s="19">
        <f t="shared" si="528"/>
        <v>-1.8867924528301844E-2</v>
      </c>
      <c r="Q674" s="19">
        <f t="shared" si="526"/>
        <v>0.68709508595940061</v>
      </c>
      <c r="R674" s="19">
        <f t="shared" si="526"/>
        <v>0.15406740665079924</v>
      </c>
      <c r="S674" s="19">
        <f t="shared" si="526"/>
        <v>-0.84013584912492623</v>
      </c>
      <c r="T674" s="19">
        <f t="shared" si="498"/>
        <v>-6.19225630124286E-2</v>
      </c>
      <c r="U674" s="19">
        <f t="shared" si="498"/>
        <v>0.17095712789928894</v>
      </c>
      <c r="V674" s="19">
        <f t="shared" si="498"/>
        <v>1.6263681295100612</v>
      </c>
      <c r="W674" s="19">
        <f t="shared" si="529"/>
        <v>7.8901273943214473E-3</v>
      </c>
      <c r="X674" s="19">
        <f t="shared" si="530"/>
        <v>5.4707443295525906E-3</v>
      </c>
      <c r="Y674" s="19">
        <f t="shared" si="531"/>
        <v>1</v>
      </c>
      <c r="Z674" s="19">
        <f t="shared" si="532"/>
        <v>1.4422401996926657</v>
      </c>
      <c r="AA674" s="19">
        <f t="shared" si="533"/>
        <v>2.4422401996926659</v>
      </c>
      <c r="AB674" s="19">
        <f t="shared" si="534"/>
        <v>0.40946013423488853</v>
      </c>
      <c r="AC674" s="19">
        <f t="shared" si="535"/>
        <v>0.59053986576511142</v>
      </c>
      <c r="AD674" s="20">
        <f t="shared" si="536"/>
        <v>-5.3058039030620596E-3</v>
      </c>
      <c r="AE674" s="21">
        <f t="shared" si="491"/>
        <v>0</v>
      </c>
      <c r="AF674" s="21">
        <f t="shared" si="499"/>
        <v>0</v>
      </c>
      <c r="AG674" s="21">
        <f t="shared" si="500"/>
        <v>0</v>
      </c>
      <c r="AH674" s="21">
        <f t="shared" si="501"/>
        <v>0</v>
      </c>
      <c r="AI674" s="21">
        <f t="shared" si="515"/>
        <v>0</v>
      </c>
      <c r="AJ674" s="21">
        <f t="shared" si="516"/>
        <v>0</v>
      </c>
      <c r="AK674" s="24">
        <f t="shared" si="492"/>
        <v>0</v>
      </c>
      <c r="AL674" s="24">
        <f t="shared" si="502"/>
        <v>0</v>
      </c>
      <c r="AM674" s="24">
        <f t="shared" si="503"/>
        <v>0</v>
      </c>
      <c r="AN674" s="24">
        <f t="shared" si="504"/>
        <v>0</v>
      </c>
      <c r="AO674" s="24">
        <f t="shared" si="505"/>
        <v>0</v>
      </c>
      <c r="AP674" s="24">
        <f t="shared" si="517"/>
        <v>0</v>
      </c>
      <c r="AQ674" s="27">
        <f t="shared" si="493"/>
        <v>-1</v>
      </c>
      <c r="AR674" s="27">
        <f t="shared" si="506"/>
        <v>0</v>
      </c>
      <c r="AS674" s="27">
        <f t="shared" si="507"/>
        <v>1</v>
      </c>
      <c r="AT674" s="27">
        <f t="shared" si="508"/>
        <v>0</v>
      </c>
      <c r="AU674" s="27">
        <f t="shared" si="509"/>
        <v>0</v>
      </c>
      <c r="AV674" s="27">
        <f t="shared" si="518"/>
        <v>0</v>
      </c>
      <c r="AW674">
        <f t="shared" si="510"/>
        <v>113.7355405613019</v>
      </c>
      <c r="AX674">
        <f t="shared" si="511"/>
        <v>98.598644926676045</v>
      </c>
      <c r="AY674">
        <f t="shared" si="519"/>
        <v>87.59864023232106</v>
      </c>
      <c r="AZ674">
        <f t="shared" si="512"/>
        <v>0</v>
      </c>
      <c r="BA674">
        <f t="shared" si="520"/>
        <v>99.64563858453991</v>
      </c>
      <c r="BB674" s="4">
        <f t="shared" si="494"/>
        <v>0</v>
      </c>
      <c r="BC674" s="4">
        <f t="shared" si="495"/>
        <v>0</v>
      </c>
    </row>
    <row r="675" spans="1:55">
      <c r="A675" s="37">
        <v>41297</v>
      </c>
      <c r="B675" s="2" t="s">
        <v>76</v>
      </c>
      <c r="C675" s="40">
        <v>9.01</v>
      </c>
      <c r="D675" s="19">
        <f t="shared" si="496"/>
        <v>-1.0976948408342442E-2</v>
      </c>
      <c r="E675" s="19">
        <f t="shared" si="521"/>
        <v>-2.2148394241417028E-3</v>
      </c>
      <c r="F675" s="19">
        <f t="shared" si="523"/>
        <v>-1.1086474501108411E-3</v>
      </c>
      <c r="G675" s="19">
        <f t="shared" si="527"/>
        <v>1.2359550561797689E-2</v>
      </c>
      <c r="H675" s="19">
        <f t="shared" si="525"/>
        <v>-0.15746514328194389</v>
      </c>
      <c r="I675" s="19">
        <f t="shared" si="525"/>
        <v>-5.4343575448412611E-2</v>
      </c>
      <c r="J675" s="19">
        <f t="shared" si="525"/>
        <v>0.41079790982695502</v>
      </c>
      <c r="K675" s="2" t="s">
        <v>75</v>
      </c>
      <c r="L675" s="40">
        <v>7.29</v>
      </c>
      <c r="M675" s="19">
        <f t="shared" si="497"/>
        <v>1.3736263736263442E-3</v>
      </c>
      <c r="N675" s="19">
        <f t="shared" si="522"/>
        <v>9.695290858725801E-3</v>
      </c>
      <c r="O675" s="19">
        <f t="shared" si="524"/>
        <v>6.9060773480662738E-3</v>
      </c>
      <c r="P675" s="19">
        <f t="shared" si="528"/>
        <v>-1.6194331983805682E-2</v>
      </c>
      <c r="Q675" s="19">
        <f t="shared" si="526"/>
        <v>0.80777615103983635</v>
      </c>
      <c r="R675" s="19">
        <f t="shared" si="526"/>
        <v>0.38846138827593718</v>
      </c>
      <c r="S675" s="19">
        <f t="shared" si="526"/>
        <v>-0.72538126862026997</v>
      </c>
      <c r="T675" s="19">
        <f t="shared" si="498"/>
        <v>-0.9652412943217803</v>
      </c>
      <c r="U675" s="19">
        <f t="shared" si="498"/>
        <v>-0.4428049637243498</v>
      </c>
      <c r="V675" s="19">
        <f t="shared" si="498"/>
        <v>1.136179178447225</v>
      </c>
      <c r="W675" s="19">
        <f t="shared" si="529"/>
        <v>8.3463124195073072E-3</v>
      </c>
      <c r="X675" s="19">
        <f t="shared" si="530"/>
        <v>5.4938044324559189E-3</v>
      </c>
      <c r="Y675" s="19">
        <f t="shared" si="531"/>
        <v>1</v>
      </c>
      <c r="Z675" s="19">
        <f t="shared" si="532"/>
        <v>1.5192227029778378</v>
      </c>
      <c r="AA675" s="19">
        <f t="shared" si="533"/>
        <v>2.5192227029778378</v>
      </c>
      <c r="AB675" s="19">
        <f t="shared" si="534"/>
        <v>0.39694783586141619</v>
      </c>
      <c r="AC675" s="19">
        <f t="shared" si="535"/>
        <v>0.60305216413858376</v>
      </c>
      <c r="AD675" s="20">
        <f t="shared" si="536"/>
        <v>-2.8144693404453993E-3</v>
      </c>
      <c r="AE675" s="21">
        <f t="shared" si="491"/>
        <v>0</v>
      </c>
      <c r="AF675" s="21">
        <f t="shared" si="499"/>
        <v>0</v>
      </c>
      <c r="AG675" s="21">
        <f t="shared" si="500"/>
        <v>0</v>
      </c>
      <c r="AH675" s="21">
        <f t="shared" si="501"/>
        <v>0</v>
      </c>
      <c r="AI675" s="21">
        <f t="shared" si="515"/>
        <v>0</v>
      </c>
      <c r="AJ675" s="21">
        <f t="shared" si="516"/>
        <v>0</v>
      </c>
      <c r="AK675" s="24">
        <f t="shared" si="492"/>
        <v>0</v>
      </c>
      <c r="AL675" s="24">
        <f t="shared" si="502"/>
        <v>0</v>
      </c>
      <c r="AM675" s="24">
        <f t="shared" si="503"/>
        <v>0</v>
      </c>
      <c r="AN675" s="24">
        <f t="shared" si="504"/>
        <v>0</v>
      </c>
      <c r="AO675" s="24">
        <f t="shared" si="505"/>
        <v>0</v>
      </c>
      <c r="AP675" s="24">
        <f t="shared" si="517"/>
        <v>0</v>
      </c>
      <c r="AQ675" s="27">
        <f t="shared" si="493"/>
        <v>-1</v>
      </c>
      <c r="AR675" s="27">
        <f t="shared" si="506"/>
        <v>0</v>
      </c>
      <c r="AS675" s="27">
        <f t="shared" si="507"/>
        <v>2</v>
      </c>
      <c r="AT675" s="27">
        <f t="shared" si="508"/>
        <v>0</v>
      </c>
      <c r="AU675" s="27">
        <f t="shared" si="509"/>
        <v>0</v>
      </c>
      <c r="AV675" s="27">
        <f t="shared" si="518"/>
        <v>0</v>
      </c>
      <c r="AW675">
        <f t="shared" si="510"/>
        <v>113.7355405613019</v>
      </c>
      <c r="AX675">
        <f t="shared" si="511"/>
        <v>98.598644926676045</v>
      </c>
      <c r="AY675">
        <f t="shared" si="519"/>
        <v>87.59864023232106</v>
      </c>
      <c r="AZ675">
        <f t="shared" si="512"/>
        <v>0</v>
      </c>
      <c r="BA675">
        <f t="shared" si="520"/>
        <v>99.64563858453991</v>
      </c>
      <c r="BB675" s="4">
        <f t="shared" si="494"/>
        <v>0</v>
      </c>
      <c r="BC675" s="4">
        <f t="shared" si="495"/>
        <v>0</v>
      </c>
    </row>
    <row r="676" spans="1:55">
      <c r="A676" s="37">
        <v>41298</v>
      </c>
      <c r="B676" s="2" t="s">
        <v>76</v>
      </c>
      <c r="C676" s="40">
        <v>9.0399999999999991</v>
      </c>
      <c r="D676" s="19">
        <f t="shared" si="496"/>
        <v>3.3296337402884974E-3</v>
      </c>
      <c r="E676" s="19">
        <f t="shared" si="521"/>
        <v>7.8037904124858976E-3</v>
      </c>
      <c r="F676" s="19">
        <f t="shared" si="523"/>
        <v>2.2172949002216822E-3</v>
      </c>
      <c r="G676" s="19">
        <f t="shared" si="527"/>
        <v>2.4943310657596241E-2</v>
      </c>
      <c r="H676" s="19">
        <f t="shared" si="525"/>
        <v>0.56445703969682115</v>
      </c>
      <c r="I676" s="19">
        <f t="shared" si="525"/>
        <v>0.10867276675863047</v>
      </c>
      <c r="J676" s="19">
        <f t="shared" si="525"/>
        <v>0.8305412344983949</v>
      </c>
      <c r="K676" s="2" t="s">
        <v>75</v>
      </c>
      <c r="L676" s="40">
        <v>7.34</v>
      </c>
      <c r="M676" s="19">
        <f t="shared" si="497"/>
        <v>6.8587105624142415E-3</v>
      </c>
      <c r="N676" s="19">
        <f t="shared" si="522"/>
        <v>1.6620498614958464E-2</v>
      </c>
      <c r="O676" s="19">
        <f t="shared" si="524"/>
        <v>1.3812154696132548E-2</v>
      </c>
      <c r="P676" s="19">
        <f t="shared" si="528"/>
        <v>-6.7658998646819794E-3</v>
      </c>
      <c r="Q676" s="19">
        <f t="shared" si="526"/>
        <v>1.3822952532721575</v>
      </c>
      <c r="R676" s="19">
        <f t="shared" si="526"/>
        <v>0.77802429233468207</v>
      </c>
      <c r="S676" s="19">
        <f t="shared" si="526"/>
        <v>-0.30805375853340866</v>
      </c>
      <c r="T676" s="19">
        <f t="shared" si="498"/>
        <v>-0.81783821357533637</v>
      </c>
      <c r="U676" s="19">
        <f t="shared" si="498"/>
        <v>-0.6693515255760516</v>
      </c>
      <c r="V676" s="19">
        <f t="shared" si="498"/>
        <v>1.1385949930318036</v>
      </c>
      <c r="W676" s="19">
        <f t="shared" si="529"/>
        <v>8.0469375116145863E-3</v>
      </c>
      <c r="X676" s="19">
        <f t="shared" si="530"/>
        <v>5.730663755021812E-3</v>
      </c>
      <c r="Y676" s="19">
        <f t="shared" si="531"/>
        <v>1</v>
      </c>
      <c r="Z676" s="19">
        <f t="shared" si="532"/>
        <v>1.4041894369675783</v>
      </c>
      <c r="AA676" s="19">
        <f t="shared" si="533"/>
        <v>2.4041894369675783</v>
      </c>
      <c r="AB676" s="19">
        <f t="shared" si="534"/>
        <v>0.41594060127861943</v>
      </c>
      <c r="AC676" s="19">
        <f t="shared" si="535"/>
        <v>0.58405939872138057</v>
      </c>
      <c r="AD676" s="20">
        <f t="shared" si="536"/>
        <v>1.5914425033279785E-3</v>
      </c>
      <c r="AE676" s="21">
        <f t="shared" si="491"/>
        <v>0</v>
      </c>
      <c r="AF676" s="21">
        <f t="shared" si="499"/>
        <v>0</v>
      </c>
      <c r="AG676" s="21">
        <f t="shared" si="500"/>
        <v>0</v>
      </c>
      <c r="AH676" s="21">
        <f t="shared" si="501"/>
        <v>0</v>
      </c>
      <c r="AI676" s="21">
        <f t="shared" si="515"/>
        <v>0</v>
      </c>
      <c r="AJ676" s="21">
        <f t="shared" si="516"/>
        <v>0</v>
      </c>
      <c r="AK676" s="24">
        <f t="shared" si="492"/>
        <v>0</v>
      </c>
      <c r="AL676" s="24">
        <f t="shared" si="502"/>
        <v>0</v>
      </c>
      <c r="AM676" s="24">
        <f t="shared" si="503"/>
        <v>0</v>
      </c>
      <c r="AN676" s="24">
        <f t="shared" si="504"/>
        <v>0</v>
      </c>
      <c r="AO676" s="24">
        <f t="shared" si="505"/>
        <v>0</v>
      </c>
      <c r="AP676" s="24">
        <f t="shared" si="517"/>
        <v>0</v>
      </c>
      <c r="AQ676" s="27">
        <f t="shared" si="493"/>
        <v>-1</v>
      </c>
      <c r="AR676" s="27">
        <f t="shared" si="506"/>
        <v>0</v>
      </c>
      <c r="AS676" s="27">
        <f t="shared" si="507"/>
        <v>3</v>
      </c>
      <c r="AT676" s="27">
        <f t="shared" si="508"/>
        <v>0</v>
      </c>
      <c r="AU676" s="27">
        <f t="shared" si="509"/>
        <v>0</v>
      </c>
      <c r="AV676" s="27">
        <f t="shared" si="518"/>
        <v>0</v>
      </c>
      <c r="AW676">
        <f t="shared" si="510"/>
        <v>113.7355405613019</v>
      </c>
      <c r="AX676">
        <f t="shared" si="511"/>
        <v>98.598644926676045</v>
      </c>
      <c r="AY676">
        <f t="shared" si="519"/>
        <v>87.59864023232106</v>
      </c>
      <c r="AZ676">
        <f t="shared" si="512"/>
        <v>0</v>
      </c>
      <c r="BA676">
        <f t="shared" si="520"/>
        <v>99.64563858453991</v>
      </c>
      <c r="BB676" s="4">
        <f t="shared" si="494"/>
        <v>0</v>
      </c>
      <c r="BC676" s="4">
        <f t="shared" si="495"/>
        <v>0</v>
      </c>
    </row>
    <row r="677" spans="1:55">
      <c r="A677" s="37">
        <v>41299</v>
      </c>
      <c r="B677" s="2" t="s">
        <v>76</v>
      </c>
      <c r="C677" s="40">
        <v>9.0399999999999991</v>
      </c>
      <c r="D677" s="19">
        <f t="shared" si="496"/>
        <v>0</v>
      </c>
      <c r="E677" s="19">
        <f t="shared" si="521"/>
        <v>1.4590347923681145E-2</v>
      </c>
      <c r="F677" s="19">
        <f t="shared" si="523"/>
        <v>4.4444444444443499E-3</v>
      </c>
      <c r="G677" s="19">
        <f t="shared" si="527"/>
        <v>2.7272727272727094E-2</v>
      </c>
      <c r="H677" s="19">
        <f t="shared" si="525"/>
        <v>1.0843791318790126</v>
      </c>
      <c r="I677" s="19">
        <f t="shared" si="525"/>
        <v>0.21898083409049565</v>
      </c>
      <c r="J677" s="19">
        <f t="shared" si="525"/>
        <v>0.90546787984547639</v>
      </c>
      <c r="K677" s="2" t="s">
        <v>75</v>
      </c>
      <c r="L677" s="40">
        <v>7.32</v>
      </c>
      <c r="M677" s="19">
        <f t="shared" si="497"/>
        <v>-2.7247956403269173E-3</v>
      </c>
      <c r="N677" s="19">
        <f t="shared" si="522"/>
        <v>1.2448132780082968E-2</v>
      </c>
      <c r="O677" s="19">
        <f t="shared" si="524"/>
        <v>1.3850415512465448E-2</v>
      </c>
      <c r="P677" s="19">
        <f t="shared" si="528"/>
        <v>-1.3477088948787014E-2</v>
      </c>
      <c r="Q677" s="19">
        <f t="shared" si="526"/>
        <v>1.0271857539218341</v>
      </c>
      <c r="R677" s="19">
        <f t="shared" si="526"/>
        <v>0.78434632260731818</v>
      </c>
      <c r="S677" s="19">
        <f t="shared" si="526"/>
        <v>-0.61360980799618647</v>
      </c>
      <c r="T677" s="19">
        <f t="shared" si="498"/>
        <v>5.7193377957178493E-2</v>
      </c>
      <c r="U677" s="19">
        <f t="shared" si="498"/>
        <v>-0.56536548851682256</v>
      </c>
      <c r="V677" s="19">
        <f t="shared" si="498"/>
        <v>1.519077687841663</v>
      </c>
      <c r="W677" s="19">
        <f t="shared" si="529"/>
        <v>8.0104629953509018E-3</v>
      </c>
      <c r="X677" s="19">
        <f t="shared" si="530"/>
        <v>5.6578760151106541E-3</v>
      </c>
      <c r="Y677" s="19">
        <f t="shared" si="531"/>
        <v>1</v>
      </c>
      <c r="Z677" s="19">
        <f t="shared" si="532"/>
        <v>1.4158074468152229</v>
      </c>
      <c r="AA677" s="19">
        <f t="shared" si="533"/>
        <v>2.4158074468152231</v>
      </c>
      <c r="AB677" s="19">
        <f t="shared" si="534"/>
        <v>0.4139402754628923</v>
      </c>
      <c r="AC677" s="19">
        <f t="shared" si="535"/>
        <v>0.58605972453710764</v>
      </c>
      <c r="AD677" s="20">
        <f t="shared" si="536"/>
        <v>-4.2334782561716071E-3</v>
      </c>
      <c r="AE677" s="21">
        <f t="shared" si="491"/>
        <v>0</v>
      </c>
      <c r="AF677" s="21">
        <f t="shared" si="499"/>
        <v>0</v>
      </c>
      <c r="AG677" s="21">
        <f t="shared" si="500"/>
        <v>0</v>
      </c>
      <c r="AH677" s="21">
        <f t="shared" si="501"/>
        <v>0</v>
      </c>
      <c r="AI677" s="21">
        <f t="shared" si="515"/>
        <v>0</v>
      </c>
      <c r="AJ677" s="21">
        <f t="shared" si="516"/>
        <v>0</v>
      </c>
      <c r="AK677" s="24">
        <f t="shared" si="492"/>
        <v>0</v>
      </c>
      <c r="AL677" s="24">
        <f t="shared" si="502"/>
        <v>0</v>
      </c>
      <c r="AM677" s="24">
        <f t="shared" si="503"/>
        <v>0</v>
      </c>
      <c r="AN677" s="24">
        <f t="shared" si="504"/>
        <v>0</v>
      </c>
      <c r="AO677" s="24">
        <f t="shared" si="505"/>
        <v>0</v>
      </c>
      <c r="AP677" s="24">
        <f t="shared" si="517"/>
        <v>0</v>
      </c>
      <c r="AQ677" s="27">
        <f t="shared" si="493"/>
        <v>-1</v>
      </c>
      <c r="AR677" s="27">
        <f t="shared" si="506"/>
        <v>0</v>
      </c>
      <c r="AS677" s="27">
        <f t="shared" si="507"/>
        <v>4</v>
      </c>
      <c r="AT677" s="27">
        <f t="shared" si="508"/>
        <v>0</v>
      </c>
      <c r="AU677" s="27">
        <f t="shared" si="509"/>
        <v>0</v>
      </c>
      <c r="AV677" s="27">
        <f t="shared" si="518"/>
        <v>0</v>
      </c>
      <c r="AW677">
        <f t="shared" si="510"/>
        <v>113.7355405613019</v>
      </c>
      <c r="AX677">
        <f t="shared" si="511"/>
        <v>98.598644926676045</v>
      </c>
      <c r="AY677">
        <f t="shared" si="519"/>
        <v>87.59864023232106</v>
      </c>
      <c r="AZ677">
        <f t="shared" si="512"/>
        <v>0</v>
      </c>
      <c r="BA677">
        <f t="shared" si="520"/>
        <v>99.64563858453991</v>
      </c>
      <c r="BB677" s="4">
        <f t="shared" si="494"/>
        <v>0</v>
      </c>
      <c r="BC677" s="4">
        <f t="shared" si="495"/>
        <v>0</v>
      </c>
    </row>
    <row r="678" spans="1:55">
      <c r="A678" s="37">
        <v>41302</v>
      </c>
      <c r="B678" s="2" t="s">
        <v>76</v>
      </c>
      <c r="C678" s="40">
        <v>9</v>
      </c>
      <c r="D678" s="19">
        <f t="shared" si="496"/>
        <v>-4.4247787610618532E-3</v>
      </c>
      <c r="E678" s="19">
        <f t="shared" si="521"/>
        <v>0</v>
      </c>
      <c r="F678" s="19">
        <f t="shared" si="523"/>
        <v>1.0101010101010085E-2</v>
      </c>
      <c r="G678" s="19">
        <f t="shared" si="527"/>
        <v>3.344481605351099E-3</v>
      </c>
      <c r="H678" s="19">
        <f t="shared" si="525"/>
        <v>0</v>
      </c>
      <c r="I678" s="19">
        <f t="shared" si="525"/>
        <v>0.50169376026858148</v>
      </c>
      <c r="J678" s="19">
        <f t="shared" si="525"/>
        <v>0.11064789158166051</v>
      </c>
      <c r="K678" s="2" t="s">
        <v>75</v>
      </c>
      <c r="L678" s="40">
        <v>7.35</v>
      </c>
      <c r="M678" s="19">
        <f t="shared" si="497"/>
        <v>4.0983606557376175E-3</v>
      </c>
      <c r="N678" s="19">
        <f t="shared" si="522"/>
        <v>2.728512960436504E-3</v>
      </c>
      <c r="O678" s="19">
        <f t="shared" si="524"/>
        <v>1.5193370165745778E-2</v>
      </c>
      <c r="P678" s="19">
        <f t="shared" si="528"/>
        <v>-9.4339622641509812E-3</v>
      </c>
      <c r="Q678" s="19">
        <f t="shared" si="526"/>
        <v>0.22291416794513852</v>
      </c>
      <c r="R678" s="19">
        <f t="shared" si="526"/>
        <v>0.86034184504155764</v>
      </c>
      <c r="S678" s="19">
        <f t="shared" si="526"/>
        <v>-0.42874086424163599</v>
      </c>
      <c r="T678" s="19">
        <f t="shared" si="498"/>
        <v>-0.22291416794513852</v>
      </c>
      <c r="U678" s="19">
        <f t="shared" si="498"/>
        <v>-0.35864808477297616</v>
      </c>
      <c r="V678" s="19">
        <f t="shared" si="498"/>
        <v>0.53938875582329648</v>
      </c>
      <c r="W678" s="19">
        <f t="shared" si="529"/>
        <v>6.8929928436996142E-3</v>
      </c>
      <c r="X678" s="19">
        <f t="shared" si="530"/>
        <v>5.7565102248588081E-3</v>
      </c>
      <c r="Y678" s="19">
        <f t="shared" si="531"/>
        <v>1</v>
      </c>
      <c r="Z678" s="19">
        <f t="shared" si="532"/>
        <v>1.1974256232418454</v>
      </c>
      <c r="AA678" s="19">
        <f t="shared" si="533"/>
        <v>2.1974256232418456</v>
      </c>
      <c r="AB678" s="19">
        <f t="shared" si="534"/>
        <v>0.45507797370848324</v>
      </c>
      <c r="AC678" s="19">
        <f t="shared" si="535"/>
        <v>0.54492202629151665</v>
      </c>
      <c r="AD678" s="20">
        <f t="shared" si="536"/>
        <v>1.3153238151822353E-3</v>
      </c>
      <c r="AE678" s="21">
        <f t="shared" si="491"/>
        <v>0</v>
      </c>
      <c r="AF678" s="21">
        <f t="shared" si="499"/>
        <v>0</v>
      </c>
      <c r="AG678" s="21">
        <f t="shared" si="500"/>
        <v>0</v>
      </c>
      <c r="AH678" s="21">
        <f t="shared" si="501"/>
        <v>0</v>
      </c>
      <c r="AI678" s="21">
        <f t="shared" si="515"/>
        <v>0</v>
      </c>
      <c r="AJ678" s="21">
        <f t="shared" si="516"/>
        <v>0</v>
      </c>
      <c r="AK678" s="24">
        <f t="shared" si="492"/>
        <v>0</v>
      </c>
      <c r="AL678" s="24">
        <f t="shared" si="502"/>
        <v>0</v>
      </c>
      <c r="AM678" s="24">
        <f t="shared" si="503"/>
        <v>0</v>
      </c>
      <c r="AN678" s="24">
        <f t="shared" si="504"/>
        <v>0</v>
      </c>
      <c r="AO678" s="24">
        <f t="shared" si="505"/>
        <v>0</v>
      </c>
      <c r="AP678" s="24">
        <f t="shared" si="517"/>
        <v>0</v>
      </c>
      <c r="AQ678" s="27">
        <f t="shared" si="493"/>
        <v>0</v>
      </c>
      <c r="AR678" s="27">
        <f t="shared" si="506"/>
        <v>0</v>
      </c>
      <c r="AS678" s="27">
        <f t="shared" si="507"/>
        <v>0</v>
      </c>
      <c r="AT678" s="27">
        <f t="shared" si="508"/>
        <v>0</v>
      </c>
      <c r="AU678" s="27">
        <f t="shared" si="509"/>
        <v>0</v>
      </c>
      <c r="AV678" s="27">
        <f t="shared" si="518"/>
        <v>0</v>
      </c>
      <c r="AW678">
        <f t="shared" si="510"/>
        <v>113.7355405613019</v>
      </c>
      <c r="AX678">
        <f t="shared" si="511"/>
        <v>98.598644926676045</v>
      </c>
      <c r="AY678">
        <f t="shared" si="519"/>
        <v>87.59864023232106</v>
      </c>
      <c r="AZ678">
        <f t="shared" si="512"/>
        <v>0</v>
      </c>
      <c r="BA678">
        <f t="shared" si="520"/>
        <v>99.64563858453991</v>
      </c>
      <c r="BB678" s="4">
        <f t="shared" si="494"/>
        <v>0</v>
      </c>
      <c r="BC678" s="4">
        <f t="shared" si="495"/>
        <v>0</v>
      </c>
    </row>
    <row r="679" spans="1:55">
      <c r="A679" s="37">
        <v>41303</v>
      </c>
      <c r="B679" s="2" t="s">
        <v>76</v>
      </c>
      <c r="C679" s="40">
        <v>9.07</v>
      </c>
      <c r="D679" s="19">
        <f t="shared" si="496"/>
        <v>7.7777777777778096E-3</v>
      </c>
      <c r="E679" s="19">
        <f t="shared" si="521"/>
        <v>-4.3907793633368988E-3</v>
      </c>
      <c r="F679" s="19">
        <f t="shared" si="523"/>
        <v>4.4296788482836025E-3</v>
      </c>
      <c r="G679" s="19">
        <f t="shared" si="527"/>
        <v>1.227678571428565E-2</v>
      </c>
      <c r="H679" s="19">
        <f t="shared" si="525"/>
        <v>-0.33191187505351655</v>
      </c>
      <c r="I679" s="19">
        <f t="shared" si="525"/>
        <v>0.22126862145029894</v>
      </c>
      <c r="J679" s="19">
        <f t="shared" si="525"/>
        <v>0.4060990036544701</v>
      </c>
      <c r="K679" s="2" t="s">
        <v>75</v>
      </c>
      <c r="L679" s="40">
        <v>7.38</v>
      </c>
      <c r="M679" s="19">
        <f t="shared" si="497"/>
        <v>4.0816326530612587E-3</v>
      </c>
      <c r="N679" s="19">
        <f t="shared" si="522"/>
        <v>1.3736263736263687E-2</v>
      </c>
      <c r="O679" s="19">
        <f t="shared" si="524"/>
        <v>2.2160664819944619E-2</v>
      </c>
      <c r="P679" s="19">
        <f t="shared" si="528"/>
        <v>-9.3959731543624535E-3</v>
      </c>
      <c r="Q679" s="19">
        <f t="shared" si="526"/>
        <v>1.1221933874866572</v>
      </c>
      <c r="R679" s="19">
        <f t="shared" si="526"/>
        <v>1.2476803735152442</v>
      </c>
      <c r="S679" s="19">
        <f t="shared" si="526"/>
        <v>-0.42715711198716622</v>
      </c>
      <c r="T679" s="19">
        <f t="shared" si="498"/>
        <v>-1.4541052625401738</v>
      </c>
      <c r="U679" s="19">
        <f t="shared" si="498"/>
        <v>-1.0264117520649452</v>
      </c>
      <c r="V679" s="19">
        <f t="shared" si="498"/>
        <v>0.83325611564163626</v>
      </c>
      <c r="W679" s="19">
        <f t="shared" si="529"/>
        <v>7.0884661003677912E-3</v>
      </c>
      <c r="X679" s="19">
        <f t="shared" si="530"/>
        <v>5.7581011330827287E-3</v>
      </c>
      <c r="Y679" s="19">
        <f t="shared" si="531"/>
        <v>1</v>
      </c>
      <c r="Z679" s="19">
        <f t="shared" si="532"/>
        <v>1.2310423065759566</v>
      </c>
      <c r="AA679" s="19">
        <f t="shared" si="533"/>
        <v>2.2310423065759566</v>
      </c>
      <c r="AB679" s="19">
        <f t="shared" si="534"/>
        <v>0.44822099386126307</v>
      </c>
      <c r="AC679" s="19">
        <f t="shared" si="535"/>
        <v>0.55177900613873698</v>
      </c>
      <c r="AD679" s="20">
        <f t="shared" si="536"/>
        <v>0</v>
      </c>
      <c r="AE679" s="21">
        <f t="shared" si="491"/>
        <v>1</v>
      </c>
      <c r="AF679" s="21">
        <f t="shared" si="499"/>
        <v>0</v>
      </c>
      <c r="AG679" s="21">
        <f t="shared" si="500"/>
        <v>1</v>
      </c>
      <c r="AH679" s="21">
        <f t="shared" si="501"/>
        <v>0</v>
      </c>
      <c r="AI679" s="21">
        <f t="shared" si="515"/>
        <v>1</v>
      </c>
      <c r="AJ679" s="21">
        <f t="shared" si="516"/>
        <v>0</v>
      </c>
      <c r="AK679" s="24">
        <f t="shared" si="492"/>
        <v>1</v>
      </c>
      <c r="AL679" s="24">
        <f t="shared" si="502"/>
        <v>0</v>
      </c>
      <c r="AM679" s="24">
        <f t="shared" si="503"/>
        <v>1</v>
      </c>
      <c r="AN679" s="24">
        <f t="shared" si="504"/>
        <v>0</v>
      </c>
      <c r="AO679" s="24">
        <f t="shared" si="505"/>
        <v>1</v>
      </c>
      <c r="AP679" s="24">
        <f t="shared" si="517"/>
        <v>0</v>
      </c>
      <c r="AQ679" s="27">
        <f t="shared" si="493"/>
        <v>0</v>
      </c>
      <c r="AR679" s="27">
        <f t="shared" si="506"/>
        <v>0</v>
      </c>
      <c r="AS679" s="27">
        <f t="shared" si="507"/>
        <v>0</v>
      </c>
      <c r="AT679" s="27">
        <f t="shared" si="508"/>
        <v>0</v>
      </c>
      <c r="AU679" s="27">
        <f t="shared" si="509"/>
        <v>0</v>
      </c>
      <c r="AV679" s="27">
        <f t="shared" si="518"/>
        <v>0</v>
      </c>
      <c r="AW679">
        <f t="shared" si="510"/>
        <v>113.7355405613019</v>
      </c>
      <c r="AX679">
        <f t="shared" si="511"/>
        <v>98.598644926676045</v>
      </c>
      <c r="AY679">
        <f t="shared" si="519"/>
        <v>87.59864023232106</v>
      </c>
      <c r="AZ679">
        <f t="shared" si="512"/>
        <v>0</v>
      </c>
      <c r="BA679">
        <f t="shared" si="520"/>
        <v>99.64563858453991</v>
      </c>
      <c r="BB679" s="4">
        <f t="shared" si="494"/>
        <v>0</v>
      </c>
      <c r="BC679" s="4">
        <f t="shared" si="495"/>
        <v>1</v>
      </c>
    </row>
    <row r="680" spans="1:55">
      <c r="A680" s="37">
        <v>41304</v>
      </c>
      <c r="B680" s="2" t="s">
        <v>76</v>
      </c>
      <c r="C680" s="40">
        <v>9.07</v>
      </c>
      <c r="D680" s="19">
        <f t="shared" si="496"/>
        <v>0</v>
      </c>
      <c r="E680" s="19">
        <f t="shared" si="521"/>
        <v>6.6592674805771917E-3</v>
      </c>
      <c r="F680" s="19">
        <f t="shared" si="523"/>
        <v>4.4296788482836025E-3</v>
      </c>
      <c r="G680" s="19">
        <f t="shared" si="527"/>
        <v>1.6816143497757889E-2</v>
      </c>
      <c r="H680" s="19">
        <f t="shared" si="525"/>
        <v>0.51301630342698779</v>
      </c>
      <c r="I680" s="19">
        <f t="shared" si="525"/>
        <v>0.22760423151020306</v>
      </c>
      <c r="J680" s="19">
        <f t="shared" si="525"/>
        <v>0.55678717465088956</v>
      </c>
      <c r="K680" s="2" t="s">
        <v>75</v>
      </c>
      <c r="L680" s="40">
        <v>7.38</v>
      </c>
      <c r="M680" s="19">
        <f t="shared" si="497"/>
        <v>0</v>
      </c>
      <c r="N680" s="19">
        <f t="shared" si="522"/>
        <v>1.2345679012345659E-2</v>
      </c>
      <c r="O680" s="19">
        <f t="shared" si="524"/>
        <v>2.2160664819944619E-2</v>
      </c>
      <c r="P680" s="19">
        <f t="shared" si="528"/>
        <v>5.449591280653956E-3</v>
      </c>
      <c r="Q680" s="19">
        <f t="shared" si="526"/>
        <v>0.99944344421273923</v>
      </c>
      <c r="R680" s="19">
        <f t="shared" si="526"/>
        <v>1.231541337642037</v>
      </c>
      <c r="S680" s="19">
        <f t="shared" si="526"/>
        <v>0.24804613489573632</v>
      </c>
      <c r="T680" s="19">
        <f t="shared" si="498"/>
        <v>-0.48642714078575144</v>
      </c>
      <c r="U680" s="19">
        <f t="shared" si="498"/>
        <v>-1.0039371061318338</v>
      </c>
      <c r="V680" s="19">
        <f t="shared" si="498"/>
        <v>0.30874103975515321</v>
      </c>
      <c r="W680" s="19">
        <f t="shared" si="529"/>
        <v>6.9890613534244342E-3</v>
      </c>
      <c r="X680" s="19">
        <f t="shared" si="530"/>
        <v>4.6708532662366742E-3</v>
      </c>
      <c r="Y680" s="19">
        <f t="shared" si="531"/>
        <v>1</v>
      </c>
      <c r="Z680" s="19">
        <f t="shared" si="532"/>
        <v>1.4963136187439152</v>
      </c>
      <c r="AA680" s="19">
        <f t="shared" si="533"/>
        <v>2.4963136187439154</v>
      </c>
      <c r="AB680" s="19">
        <f t="shared" si="534"/>
        <v>0.40059069200735115</v>
      </c>
      <c r="AC680" s="19">
        <f t="shared" si="535"/>
        <v>0.5994093079926488</v>
      </c>
      <c r="AD680" s="20">
        <f t="shared" si="536"/>
        <v>1.3178844312363051E-2</v>
      </c>
      <c r="AE680" s="21">
        <f t="shared" si="491"/>
        <v>0</v>
      </c>
      <c r="AF680" s="21">
        <f t="shared" si="499"/>
        <v>0</v>
      </c>
      <c r="AG680" s="21">
        <f t="shared" si="500"/>
        <v>2</v>
      </c>
      <c r="AH680" s="21">
        <f t="shared" si="501"/>
        <v>0</v>
      </c>
      <c r="AI680" s="21">
        <f t="shared" si="515"/>
        <v>1</v>
      </c>
      <c r="AJ680" s="21">
        <f t="shared" si="516"/>
        <v>1.3178844312363051E-2</v>
      </c>
      <c r="AK680" s="24">
        <f t="shared" si="492"/>
        <v>1</v>
      </c>
      <c r="AL680" s="24">
        <f t="shared" si="502"/>
        <v>0</v>
      </c>
      <c r="AM680" s="24">
        <f t="shared" si="503"/>
        <v>2</v>
      </c>
      <c r="AN680" s="24">
        <f t="shared" si="504"/>
        <v>0</v>
      </c>
      <c r="AO680" s="24">
        <f t="shared" si="505"/>
        <v>1</v>
      </c>
      <c r="AP680" s="24">
        <f t="shared" si="517"/>
        <v>1.3178844312363051E-2</v>
      </c>
      <c r="AQ680" s="27">
        <f t="shared" si="493"/>
        <v>0</v>
      </c>
      <c r="AR680" s="27">
        <f t="shared" si="506"/>
        <v>0</v>
      </c>
      <c r="AS680" s="27">
        <f t="shared" si="507"/>
        <v>0</v>
      </c>
      <c r="AT680" s="27">
        <f t="shared" si="508"/>
        <v>0</v>
      </c>
      <c r="AU680" s="27">
        <f t="shared" si="509"/>
        <v>0</v>
      </c>
      <c r="AV680" s="27">
        <f t="shared" si="518"/>
        <v>0</v>
      </c>
      <c r="AW680">
        <f t="shared" si="510"/>
        <v>115.23444354314175</v>
      </c>
      <c r="AX680">
        <f t="shared" si="511"/>
        <v>99.89806111757467</v>
      </c>
      <c r="AY680">
        <f t="shared" si="519"/>
        <v>87.59864023232106</v>
      </c>
      <c r="AZ680">
        <f t="shared" si="512"/>
        <v>8.7858962082420344E-3</v>
      </c>
      <c r="BA680">
        <f t="shared" si="520"/>
        <v>100.52111482274768</v>
      </c>
      <c r="BB680" s="4">
        <f t="shared" si="494"/>
        <v>0</v>
      </c>
      <c r="BC680" s="4">
        <f t="shared" si="495"/>
        <v>0</v>
      </c>
    </row>
    <row r="681" spans="1:55">
      <c r="A681" s="37">
        <v>41305</v>
      </c>
      <c r="B681" s="2" t="s">
        <v>76</v>
      </c>
      <c r="C681" s="40">
        <v>9.35</v>
      </c>
      <c r="D681" s="19">
        <f t="shared" si="496"/>
        <v>3.0871003307607427E-2</v>
      </c>
      <c r="E681" s="19">
        <f t="shared" si="521"/>
        <v>3.4292035398230149E-2</v>
      </c>
      <c r="F681" s="19">
        <f t="shared" si="523"/>
        <v>4.2363433667781378E-2</v>
      </c>
      <c r="G681" s="19">
        <f t="shared" si="527"/>
        <v>4.2363433667781378E-2</v>
      </c>
      <c r="H681" s="19">
        <f t="shared" si="525"/>
        <v>2.6595229736367951</v>
      </c>
      <c r="I681" s="19">
        <f t="shared" si="525"/>
        <v>2.2286551801714269</v>
      </c>
      <c r="J681" s="19">
        <f t="shared" si="525"/>
        <v>1.401951298577957</v>
      </c>
      <c r="K681" s="2" t="s">
        <v>75</v>
      </c>
      <c r="L681" s="40">
        <v>7.37</v>
      </c>
      <c r="M681" s="19">
        <f t="shared" si="497"/>
        <v>-1.3550135501354725E-3</v>
      </c>
      <c r="N681" s="19">
        <f t="shared" si="522"/>
        <v>4.0871934604904975E-3</v>
      </c>
      <c r="O681" s="19">
        <f t="shared" si="524"/>
        <v>2.0775623268698112E-2</v>
      </c>
      <c r="P681" s="19">
        <f t="shared" si="528"/>
        <v>9.5890410958904496E-3</v>
      </c>
      <c r="Q681" s="19">
        <f t="shared" si="526"/>
        <v>0.32919679341744057</v>
      </c>
      <c r="R681" s="19">
        <f t="shared" si="526"/>
        <v>1.1384301226631763</v>
      </c>
      <c r="S681" s="19">
        <f t="shared" si="526"/>
        <v>0.43660436297119321</v>
      </c>
      <c r="T681" s="19">
        <f t="shared" si="498"/>
        <v>2.3303261802193544</v>
      </c>
      <c r="U681" s="19">
        <f t="shared" si="498"/>
        <v>1.0902250575082506</v>
      </c>
      <c r="V681" s="19">
        <f t="shared" si="498"/>
        <v>0.96534693560676377</v>
      </c>
      <c r="W681" s="19">
        <f t="shared" si="529"/>
        <v>9.663963441421744E-3</v>
      </c>
      <c r="X681" s="19">
        <f t="shared" si="530"/>
        <v>4.4927432567463269E-3</v>
      </c>
      <c r="Y681" s="19">
        <f t="shared" si="531"/>
        <v>1</v>
      </c>
      <c r="Z681" s="19">
        <f t="shared" si="532"/>
        <v>2.1510161807956165</v>
      </c>
      <c r="AA681" s="19">
        <f t="shared" si="533"/>
        <v>3.1510161807956165</v>
      </c>
      <c r="AB681" s="19">
        <f t="shared" si="534"/>
        <v>0.31735793871661577</v>
      </c>
      <c r="AC681" s="19">
        <f t="shared" si="535"/>
        <v>0.68264206128338423</v>
      </c>
      <c r="AD681" s="20">
        <f t="shared" si="536"/>
        <v>-6.7597595639311975E-3</v>
      </c>
      <c r="AE681" s="21">
        <f t="shared" si="491"/>
        <v>-1</v>
      </c>
      <c r="AF681" s="21">
        <f t="shared" si="499"/>
        <v>1</v>
      </c>
      <c r="AG681" s="21">
        <f t="shared" si="500"/>
        <v>0</v>
      </c>
      <c r="AH681" s="21">
        <f t="shared" si="501"/>
        <v>0</v>
      </c>
      <c r="AI681" s="21">
        <f t="shared" si="515"/>
        <v>0</v>
      </c>
      <c r="AJ681" s="21">
        <f t="shared" si="516"/>
        <v>0</v>
      </c>
      <c r="AK681" s="24">
        <f t="shared" si="492"/>
        <v>-1</v>
      </c>
      <c r="AL681" s="24">
        <f t="shared" si="502"/>
        <v>1</v>
      </c>
      <c r="AM681" s="24">
        <f t="shared" si="503"/>
        <v>0</v>
      </c>
      <c r="AN681" s="24">
        <f t="shared" si="504"/>
        <v>0</v>
      </c>
      <c r="AO681" s="24">
        <f t="shared" si="505"/>
        <v>0</v>
      </c>
      <c r="AP681" s="24">
        <f t="shared" si="517"/>
        <v>0</v>
      </c>
      <c r="AQ681" s="27">
        <f t="shared" si="493"/>
        <v>0</v>
      </c>
      <c r="AR681" s="27">
        <f t="shared" si="506"/>
        <v>0</v>
      </c>
      <c r="AS681" s="27">
        <f t="shared" si="507"/>
        <v>0</v>
      </c>
      <c r="AT681" s="27">
        <f t="shared" si="508"/>
        <v>0</v>
      </c>
      <c r="AU681" s="27">
        <f t="shared" si="509"/>
        <v>0</v>
      </c>
      <c r="AV681" s="27">
        <f t="shared" si="518"/>
        <v>0</v>
      </c>
      <c r="AW681">
        <f t="shared" si="510"/>
        <v>115.23444354314175</v>
      </c>
      <c r="AX681">
        <f t="shared" si="511"/>
        <v>99.89806111757467</v>
      </c>
      <c r="AY681">
        <f t="shared" si="519"/>
        <v>87.59864023232106</v>
      </c>
      <c r="AZ681">
        <f t="shared" si="512"/>
        <v>0</v>
      </c>
      <c r="BA681">
        <f t="shared" si="520"/>
        <v>100.52111482274768</v>
      </c>
      <c r="BB681" s="4">
        <f t="shared" si="494"/>
        <v>0</v>
      </c>
      <c r="BC681" s="4">
        <f t="shared" si="495"/>
        <v>1</v>
      </c>
    </row>
    <row r="682" spans="1:55">
      <c r="A682" s="37">
        <v>41306</v>
      </c>
      <c r="B682" s="2" t="s">
        <v>76</v>
      </c>
      <c r="C682" s="40">
        <v>9.26</v>
      </c>
      <c r="D682" s="19">
        <f t="shared" si="496"/>
        <v>-9.625668449197846E-3</v>
      </c>
      <c r="E682" s="19">
        <f t="shared" si="521"/>
        <v>2.433628318584078E-2</v>
      </c>
      <c r="F682" s="19">
        <f t="shared" si="523"/>
        <v>3.9281705948372575E-2</v>
      </c>
      <c r="G682" s="19">
        <f t="shared" si="527"/>
        <v>2.433628318584078E-2</v>
      </c>
      <c r="H682" s="19">
        <f t="shared" ref="H682:J697" si="537">E682/STDEV(E622:E681)</f>
        <v>1.8020723260545954</v>
      </c>
      <c r="I682" s="19">
        <f t="shared" si="537"/>
        <v>2.0258194650038157</v>
      </c>
      <c r="J682" s="19">
        <f t="shared" si="537"/>
        <v>0.79723759746435885</v>
      </c>
      <c r="K682" s="2" t="s">
        <v>75</v>
      </c>
      <c r="L682" s="40">
        <v>7.41</v>
      </c>
      <c r="M682" s="19">
        <f t="shared" si="497"/>
        <v>5.4274084124830441E-3</v>
      </c>
      <c r="N682" s="19">
        <f t="shared" si="522"/>
        <v>1.2295081967213095E-2</v>
      </c>
      <c r="O682" s="19">
        <f t="shared" si="524"/>
        <v>2.4896265560165935E-2</v>
      </c>
      <c r="P682" s="19">
        <f t="shared" si="528"/>
        <v>1.9257221458046848E-2</v>
      </c>
      <c r="Q682" s="19">
        <f t="shared" ref="Q682:S697" si="538">N682/STDEV(N622:N681)</f>
        <v>1.019908910807219</v>
      </c>
      <c r="R682" s="19">
        <f t="shared" si="538"/>
        <v>1.3518240980120011</v>
      </c>
      <c r="S682" s="19">
        <f t="shared" si="538"/>
        <v>0.88198737220117995</v>
      </c>
      <c r="T682" s="19">
        <f t="shared" si="498"/>
        <v>0.78216341524737643</v>
      </c>
      <c r="U682" s="19">
        <f t="shared" si="498"/>
        <v>0.67399536699181462</v>
      </c>
      <c r="V682" s="19">
        <f t="shared" si="498"/>
        <v>-8.4749774736821104E-2</v>
      </c>
      <c r="W682" s="19">
        <f t="shared" si="529"/>
        <v>9.9073042118677321E-3</v>
      </c>
      <c r="X682" s="19">
        <f t="shared" si="530"/>
        <v>4.4853247017349433E-3</v>
      </c>
      <c r="Y682" s="19">
        <f t="shared" si="531"/>
        <v>1</v>
      </c>
      <c r="Z682" s="19">
        <f t="shared" si="532"/>
        <v>2.2088265333467483</v>
      </c>
      <c r="AA682" s="19">
        <f t="shared" si="533"/>
        <v>3.2088265333467483</v>
      </c>
      <c r="AB682" s="19">
        <f t="shared" si="534"/>
        <v>0.31164040486695244</v>
      </c>
      <c r="AC682" s="19">
        <f t="shared" si="535"/>
        <v>0.68835959513304756</v>
      </c>
      <c r="AD682" s="20">
        <f t="shared" si="536"/>
        <v>4.7254754103118355E-3</v>
      </c>
      <c r="AE682" s="21">
        <f t="shared" si="491"/>
        <v>0</v>
      </c>
      <c r="AF682" s="21">
        <f t="shared" si="499"/>
        <v>0</v>
      </c>
      <c r="AG682" s="21">
        <f t="shared" si="500"/>
        <v>0</v>
      </c>
      <c r="AH682" s="21">
        <f t="shared" si="501"/>
        <v>0</v>
      </c>
      <c r="AI682" s="21">
        <f t="shared" si="515"/>
        <v>0</v>
      </c>
      <c r="AJ682" s="21">
        <f t="shared" si="516"/>
        <v>0</v>
      </c>
      <c r="AK682" s="24">
        <f t="shared" si="492"/>
        <v>0</v>
      </c>
      <c r="AL682" s="24">
        <f t="shared" si="502"/>
        <v>0</v>
      </c>
      <c r="AM682" s="24">
        <f t="shared" si="503"/>
        <v>0</v>
      </c>
      <c r="AN682" s="24">
        <f t="shared" si="504"/>
        <v>0</v>
      </c>
      <c r="AO682" s="24">
        <f t="shared" si="505"/>
        <v>0</v>
      </c>
      <c r="AP682" s="24">
        <f t="shared" si="517"/>
        <v>0</v>
      </c>
      <c r="AQ682" s="27">
        <f t="shared" si="493"/>
        <v>0</v>
      </c>
      <c r="AR682" s="27">
        <f t="shared" si="506"/>
        <v>0</v>
      </c>
      <c r="AS682" s="27">
        <f t="shared" si="507"/>
        <v>0</v>
      </c>
      <c r="AT682" s="27">
        <f t="shared" si="508"/>
        <v>0</v>
      </c>
      <c r="AU682" s="27">
        <f t="shared" si="509"/>
        <v>0</v>
      </c>
      <c r="AV682" s="27">
        <f t="shared" si="518"/>
        <v>0</v>
      </c>
      <c r="AW682">
        <f t="shared" si="510"/>
        <v>115.23444354314175</v>
      </c>
      <c r="AX682">
        <f t="shared" si="511"/>
        <v>99.89806111757467</v>
      </c>
      <c r="AY682">
        <f t="shared" si="519"/>
        <v>87.59864023232106</v>
      </c>
      <c r="AZ682">
        <f t="shared" si="512"/>
        <v>0</v>
      </c>
      <c r="BA682">
        <f t="shared" si="520"/>
        <v>100.52111482274768</v>
      </c>
      <c r="BB682" s="4">
        <f t="shared" si="494"/>
        <v>0</v>
      </c>
      <c r="BC682" s="4">
        <f t="shared" si="495"/>
        <v>0</v>
      </c>
    </row>
    <row r="683" spans="1:55">
      <c r="A683" s="37">
        <v>41309</v>
      </c>
      <c r="B683" s="2" t="s">
        <v>76</v>
      </c>
      <c r="C683" s="40">
        <v>9.2899999999999991</v>
      </c>
      <c r="D683" s="19">
        <f t="shared" si="496"/>
        <v>3.2397408207342723E-3</v>
      </c>
      <c r="E683" s="19">
        <f t="shared" si="521"/>
        <v>3.2222222222222124E-2</v>
      </c>
      <c r="F683" s="19">
        <f t="shared" si="523"/>
        <v>3.2222222222222124E-2</v>
      </c>
      <c r="G683" s="19">
        <f t="shared" si="527"/>
        <v>2.6519337016574412E-2</v>
      </c>
      <c r="H683" s="19">
        <f t="shared" si="537"/>
        <v>2.3434008726546969</v>
      </c>
      <c r="I683" s="19">
        <f t="shared" si="537"/>
        <v>1.6272709867707706</v>
      </c>
      <c r="J683" s="19">
        <f t="shared" si="537"/>
        <v>0.86681322927385629</v>
      </c>
      <c r="K683" s="2" t="s">
        <v>75</v>
      </c>
      <c r="L683" s="40">
        <v>7.37</v>
      </c>
      <c r="M683" s="19">
        <f t="shared" si="497"/>
        <v>-5.398110661268561E-3</v>
      </c>
      <c r="N683" s="19">
        <f t="shared" si="522"/>
        <v>2.7210884353742128E-3</v>
      </c>
      <c r="O683" s="19">
        <f t="shared" si="524"/>
        <v>5.4570259208731285E-3</v>
      </c>
      <c r="P683" s="19">
        <f t="shared" si="528"/>
        <v>1.2362637362637343E-2</v>
      </c>
      <c r="Q683" s="19">
        <f t="shared" si="538"/>
        <v>0.22496048027681365</v>
      </c>
      <c r="R683" s="19">
        <f t="shared" si="538"/>
        <v>0.29254591045190181</v>
      </c>
      <c r="S683" s="19">
        <f t="shared" si="538"/>
        <v>0.5631436240714649</v>
      </c>
      <c r="T683" s="19">
        <f t="shared" si="498"/>
        <v>2.1184403923778832</v>
      </c>
      <c r="U683" s="19">
        <f t="shared" si="498"/>
        <v>1.3347250763188687</v>
      </c>
      <c r="V683" s="19">
        <f t="shared" si="498"/>
        <v>0.30366960520239139</v>
      </c>
      <c r="W683" s="19">
        <f t="shared" si="529"/>
        <v>9.9171656676449171E-3</v>
      </c>
      <c r="X683" s="19">
        <f t="shared" si="530"/>
        <v>4.7030409759380573E-3</v>
      </c>
      <c r="Y683" s="19">
        <f t="shared" si="531"/>
        <v>1</v>
      </c>
      <c r="Z683" s="19">
        <f t="shared" si="532"/>
        <v>2.1086709042901468</v>
      </c>
      <c r="AA683" s="19">
        <f t="shared" si="533"/>
        <v>3.1086709042901468</v>
      </c>
      <c r="AB683" s="19">
        <f t="shared" si="534"/>
        <v>0.32168088253405719</v>
      </c>
      <c r="AC683" s="19">
        <f t="shared" si="535"/>
        <v>0.67831911746594287</v>
      </c>
      <c r="AD683" s="20">
        <f t="shared" si="536"/>
        <v>1.0707268745993996E-2</v>
      </c>
      <c r="AE683" s="21">
        <f t="shared" si="491"/>
        <v>-1</v>
      </c>
      <c r="AF683" s="21">
        <f t="shared" si="499"/>
        <v>0</v>
      </c>
      <c r="AG683" s="21">
        <f t="shared" si="500"/>
        <v>1</v>
      </c>
      <c r="AH683" s="21">
        <f t="shared" si="501"/>
        <v>0</v>
      </c>
      <c r="AI683" s="21">
        <f t="shared" si="515"/>
        <v>0</v>
      </c>
      <c r="AJ683" s="21">
        <f t="shared" si="516"/>
        <v>0</v>
      </c>
      <c r="AK683" s="24">
        <f t="shared" si="492"/>
        <v>-1</v>
      </c>
      <c r="AL683" s="24">
        <f t="shared" si="502"/>
        <v>0</v>
      </c>
      <c r="AM683" s="24">
        <f t="shared" si="503"/>
        <v>1</v>
      </c>
      <c r="AN683" s="24">
        <f t="shared" si="504"/>
        <v>0</v>
      </c>
      <c r="AO683" s="24">
        <f t="shared" si="505"/>
        <v>0</v>
      </c>
      <c r="AP683" s="24">
        <f t="shared" si="517"/>
        <v>0</v>
      </c>
      <c r="AQ683" s="27">
        <f t="shared" si="493"/>
        <v>0</v>
      </c>
      <c r="AR683" s="27">
        <f t="shared" si="506"/>
        <v>0</v>
      </c>
      <c r="AS683" s="27">
        <f t="shared" si="507"/>
        <v>0</v>
      </c>
      <c r="AT683" s="27">
        <f t="shared" si="508"/>
        <v>0</v>
      </c>
      <c r="AU683" s="27">
        <f t="shared" si="509"/>
        <v>0</v>
      </c>
      <c r="AV683" s="27">
        <f t="shared" si="518"/>
        <v>0</v>
      </c>
      <c r="AW683">
        <f t="shared" si="510"/>
        <v>115.23444354314175</v>
      </c>
      <c r="AX683">
        <f t="shared" si="511"/>
        <v>99.89806111757467</v>
      </c>
      <c r="AY683">
        <f t="shared" si="519"/>
        <v>87.59864023232106</v>
      </c>
      <c r="AZ683">
        <f t="shared" si="512"/>
        <v>0</v>
      </c>
      <c r="BA683">
        <f t="shared" si="520"/>
        <v>100.52111482274768</v>
      </c>
      <c r="BB683" s="4">
        <f t="shared" si="494"/>
        <v>0</v>
      </c>
      <c r="BC683" s="4">
        <f t="shared" si="495"/>
        <v>1</v>
      </c>
    </row>
    <row r="684" spans="1:55">
      <c r="A684" s="37">
        <v>41310</v>
      </c>
      <c r="B684" s="2" t="s">
        <v>76</v>
      </c>
      <c r="C684" s="40">
        <v>9.36</v>
      </c>
      <c r="D684" s="19">
        <f t="shared" si="496"/>
        <v>7.5349838536060594E-3</v>
      </c>
      <c r="E684" s="19">
        <f t="shared" si="521"/>
        <v>3.1973539140021955E-2</v>
      </c>
      <c r="F684" s="19">
        <f t="shared" si="523"/>
        <v>2.7442371020856202E-2</v>
      </c>
      <c r="G684" s="19">
        <f t="shared" si="527"/>
        <v>3.4254143646408698E-2</v>
      </c>
      <c r="H684" s="19">
        <f t="shared" si="537"/>
        <v>2.2469686294951585</v>
      </c>
      <c r="I684" s="19">
        <f t="shared" si="537"/>
        <v>1.3719093459792979</v>
      </c>
      <c r="J684" s="19">
        <f t="shared" si="537"/>
        <v>1.1187255793781816</v>
      </c>
      <c r="K684" s="2" t="s">
        <v>75</v>
      </c>
      <c r="L684" s="40">
        <v>7.28</v>
      </c>
      <c r="M684" s="19">
        <f t="shared" si="497"/>
        <v>-1.2211668928086819E-2</v>
      </c>
      <c r="N684" s="19">
        <f t="shared" si="522"/>
        <v>-1.3550135501354966E-2</v>
      </c>
      <c r="O684" s="19">
        <f t="shared" si="524"/>
        <v>0</v>
      </c>
      <c r="P684" s="19">
        <f t="shared" si="528"/>
        <v>2.7548209366391823E-3</v>
      </c>
      <c r="Q684" s="19">
        <f t="shared" si="538"/>
        <v>-1.1254105404649417</v>
      </c>
      <c r="R684" s="19">
        <f t="shared" si="538"/>
        <v>0</v>
      </c>
      <c r="S684" s="19">
        <f t="shared" si="538"/>
        <v>0.12517454651870522</v>
      </c>
      <c r="T684" s="19">
        <f t="shared" si="498"/>
        <v>3.3723791699601002</v>
      </c>
      <c r="U684" s="19">
        <f t="shared" si="498"/>
        <v>1.3719093459792979</v>
      </c>
      <c r="V684" s="19">
        <f t="shared" si="498"/>
        <v>0.99355103285947644</v>
      </c>
      <c r="W684" s="19">
        <f t="shared" si="529"/>
        <v>1.0005678408204271E-2</v>
      </c>
      <c r="X684" s="19">
        <f t="shared" si="530"/>
        <v>5.4732964227347239E-3</v>
      </c>
      <c r="Y684" s="19">
        <f t="shared" si="531"/>
        <v>1</v>
      </c>
      <c r="Z684" s="19">
        <f t="shared" si="532"/>
        <v>1.8280899910048998</v>
      </c>
      <c r="AA684" s="19">
        <f t="shared" si="533"/>
        <v>2.8280899910048998</v>
      </c>
      <c r="AB684" s="19">
        <f t="shared" si="534"/>
        <v>0.35359553733460652</v>
      </c>
      <c r="AC684" s="19">
        <f t="shared" si="535"/>
        <v>0.64640446266539353</v>
      </c>
      <c r="AD684" s="20">
        <f t="shared" si="536"/>
        <v>1.1526626139494805E-3</v>
      </c>
      <c r="AE684" s="21">
        <f t="shared" si="491"/>
        <v>-1</v>
      </c>
      <c r="AF684" s="21">
        <f t="shared" si="499"/>
        <v>0</v>
      </c>
      <c r="AG684" s="21">
        <f t="shared" si="500"/>
        <v>2</v>
      </c>
      <c r="AH684" s="21">
        <f t="shared" si="501"/>
        <v>0</v>
      </c>
      <c r="AI684" s="21">
        <f t="shared" si="515"/>
        <v>0</v>
      </c>
      <c r="AJ684" s="21">
        <f t="shared" si="516"/>
        <v>0</v>
      </c>
      <c r="AK684" s="24">
        <f t="shared" si="492"/>
        <v>-1</v>
      </c>
      <c r="AL684" s="24">
        <f t="shared" si="502"/>
        <v>0</v>
      </c>
      <c r="AM684" s="24">
        <f t="shared" si="503"/>
        <v>2</v>
      </c>
      <c r="AN684" s="24">
        <f t="shared" si="504"/>
        <v>0</v>
      </c>
      <c r="AO684" s="24">
        <f t="shared" si="505"/>
        <v>0</v>
      </c>
      <c r="AP684" s="24">
        <f t="shared" si="517"/>
        <v>0</v>
      </c>
      <c r="AQ684" s="27">
        <f t="shared" si="493"/>
        <v>0</v>
      </c>
      <c r="AR684" s="27">
        <f t="shared" si="506"/>
        <v>0</v>
      </c>
      <c r="AS684" s="27">
        <f t="shared" si="507"/>
        <v>0</v>
      </c>
      <c r="AT684" s="27">
        <f t="shared" si="508"/>
        <v>0</v>
      </c>
      <c r="AU684" s="27">
        <f t="shared" si="509"/>
        <v>0</v>
      </c>
      <c r="AV684" s="27">
        <f t="shared" si="518"/>
        <v>0</v>
      </c>
      <c r="AW684">
        <f t="shared" si="510"/>
        <v>115.23444354314175</v>
      </c>
      <c r="AX684">
        <f t="shared" si="511"/>
        <v>99.89806111757467</v>
      </c>
      <c r="AY684">
        <f t="shared" si="519"/>
        <v>87.59864023232106</v>
      </c>
      <c r="AZ684">
        <f t="shared" si="512"/>
        <v>0</v>
      </c>
      <c r="BA684">
        <f t="shared" si="520"/>
        <v>100.52111482274768</v>
      </c>
      <c r="BB684" s="4">
        <f t="shared" si="494"/>
        <v>0</v>
      </c>
      <c r="BC684" s="4">
        <f t="shared" si="495"/>
        <v>1</v>
      </c>
    </row>
    <row r="685" spans="1:55">
      <c r="A685" s="37">
        <v>41311</v>
      </c>
      <c r="B685" s="2" t="s">
        <v>76</v>
      </c>
      <c r="C685" s="40">
        <v>9.32</v>
      </c>
      <c r="D685" s="19">
        <f t="shared" si="496"/>
        <v>-4.2735042735041829E-3</v>
      </c>
      <c r="E685" s="19">
        <f t="shared" si="521"/>
        <v>2.7563395810363836E-2</v>
      </c>
      <c r="F685" s="19">
        <f t="shared" si="523"/>
        <v>3.4406215316315263E-2</v>
      </c>
      <c r="G685" s="19">
        <f t="shared" si="527"/>
        <v>3.3259423503326023E-2</v>
      </c>
      <c r="H685" s="19">
        <f t="shared" si="537"/>
        <v>1.88856086231649</v>
      </c>
      <c r="I685" s="19">
        <f t="shared" si="537"/>
        <v>1.708542138021417</v>
      </c>
      <c r="J685" s="19">
        <f t="shared" si="537"/>
        <v>1.0819647407094186</v>
      </c>
      <c r="K685" s="2" t="s">
        <v>75</v>
      </c>
      <c r="L685" s="40">
        <v>7.25</v>
      </c>
      <c r="M685" s="19">
        <f t="shared" si="497"/>
        <v>-4.1208791208791548E-3</v>
      </c>
      <c r="N685" s="19">
        <f t="shared" si="522"/>
        <v>-1.7615176151761502E-2</v>
      </c>
      <c r="O685" s="19">
        <f t="shared" si="524"/>
        <v>-5.4869684499314177E-3</v>
      </c>
      <c r="P685" s="19">
        <f t="shared" si="528"/>
        <v>1.3812154696132301E-3</v>
      </c>
      <c r="Q685" s="19">
        <f t="shared" si="538"/>
        <v>-1.4475185280642486</v>
      </c>
      <c r="R685" s="19">
        <f t="shared" si="538"/>
        <v>-0.29599495867799236</v>
      </c>
      <c r="S685" s="19">
        <f t="shared" si="538"/>
        <v>6.276010054896522E-2</v>
      </c>
      <c r="T685" s="19">
        <f t="shared" si="498"/>
        <v>3.3360793903807386</v>
      </c>
      <c r="U685" s="19">
        <f t="shared" si="498"/>
        <v>2.0045370966994094</v>
      </c>
      <c r="V685" s="19">
        <f t="shared" si="498"/>
        <v>1.0192046401604533</v>
      </c>
      <c r="W685" s="19">
        <f t="shared" si="529"/>
        <v>1.0033387042168052E-2</v>
      </c>
      <c r="X685" s="19">
        <f t="shared" si="530"/>
        <v>5.5198039521088486E-3</v>
      </c>
      <c r="Y685" s="19">
        <f t="shared" si="531"/>
        <v>1</v>
      </c>
      <c r="Z685" s="19">
        <f t="shared" si="532"/>
        <v>1.8177071376483911</v>
      </c>
      <c r="AA685" s="19">
        <f t="shared" si="533"/>
        <v>2.8177071376483909</v>
      </c>
      <c r="AB685" s="19">
        <f t="shared" si="534"/>
        <v>0.35489848701401328</v>
      </c>
      <c r="AC685" s="19">
        <f t="shared" si="535"/>
        <v>0.64510151298598684</v>
      </c>
      <c r="AD685" s="20">
        <f t="shared" si="536"/>
        <v>-5.4631426015059603E-3</v>
      </c>
      <c r="AE685" s="21">
        <f t="shared" si="491"/>
        <v>-1</v>
      </c>
      <c r="AF685" s="21">
        <f t="shared" si="499"/>
        <v>0</v>
      </c>
      <c r="AG685" s="21">
        <f t="shared" si="500"/>
        <v>3</v>
      </c>
      <c r="AH685" s="21">
        <f t="shared" si="501"/>
        <v>0</v>
      </c>
      <c r="AI685" s="21">
        <f t="shared" si="515"/>
        <v>0</v>
      </c>
      <c r="AJ685" s="21">
        <f t="shared" si="516"/>
        <v>0</v>
      </c>
      <c r="AK685" s="24">
        <f t="shared" si="492"/>
        <v>-1</v>
      </c>
      <c r="AL685" s="24">
        <f t="shared" si="502"/>
        <v>0</v>
      </c>
      <c r="AM685" s="24">
        <f t="shared" si="503"/>
        <v>3</v>
      </c>
      <c r="AN685" s="24">
        <f t="shared" si="504"/>
        <v>0</v>
      </c>
      <c r="AO685" s="24">
        <f t="shared" si="505"/>
        <v>0</v>
      </c>
      <c r="AP685" s="24">
        <f t="shared" si="517"/>
        <v>0</v>
      </c>
      <c r="AQ685" s="27">
        <f t="shared" si="493"/>
        <v>-1</v>
      </c>
      <c r="AR685" s="27">
        <f t="shared" si="506"/>
        <v>0</v>
      </c>
      <c r="AS685" s="27">
        <f t="shared" si="507"/>
        <v>1</v>
      </c>
      <c r="AT685" s="27">
        <f t="shared" si="508"/>
        <v>0</v>
      </c>
      <c r="AU685" s="27">
        <f t="shared" si="509"/>
        <v>0</v>
      </c>
      <c r="AV685" s="27">
        <f t="shared" si="518"/>
        <v>0</v>
      </c>
      <c r="AW685">
        <f t="shared" si="510"/>
        <v>115.23444354314175</v>
      </c>
      <c r="AX685">
        <f t="shared" si="511"/>
        <v>99.89806111757467</v>
      </c>
      <c r="AY685">
        <f t="shared" si="519"/>
        <v>87.59864023232106</v>
      </c>
      <c r="AZ685">
        <f t="shared" si="512"/>
        <v>0</v>
      </c>
      <c r="BA685">
        <f t="shared" si="520"/>
        <v>100.52111482274768</v>
      </c>
      <c r="BB685" s="4">
        <f t="shared" si="494"/>
        <v>1</v>
      </c>
      <c r="BC685" s="4">
        <f t="shared" si="495"/>
        <v>1</v>
      </c>
    </row>
    <row r="686" spans="1:55">
      <c r="A686" s="37">
        <v>41312</v>
      </c>
      <c r="B686" s="2" t="s">
        <v>76</v>
      </c>
      <c r="C686" s="40">
        <v>9.27</v>
      </c>
      <c r="D686" s="19">
        <f t="shared" si="496"/>
        <v>-5.364806866952866E-3</v>
      </c>
      <c r="E686" s="19">
        <f t="shared" si="521"/>
        <v>-8.556149732620328E-3</v>
      </c>
      <c r="F686" s="19">
        <f t="shared" si="523"/>
        <v>2.5442477876106245E-2</v>
      </c>
      <c r="G686" s="19">
        <f t="shared" si="527"/>
        <v>2.771618625277162E-2</v>
      </c>
      <c r="H686" s="19">
        <f t="shared" si="537"/>
        <v>-0.57566082616436887</v>
      </c>
      <c r="I686" s="19">
        <f t="shared" si="537"/>
        <v>1.2546115971566261</v>
      </c>
      <c r="J686" s="19">
        <f t="shared" si="537"/>
        <v>0.90116254488429737</v>
      </c>
      <c r="K686" s="2" t="s">
        <v>75</v>
      </c>
      <c r="L686" s="40">
        <v>7.29</v>
      </c>
      <c r="M686" s="19">
        <f t="shared" si="497"/>
        <v>5.5172413793103496E-3</v>
      </c>
      <c r="N686" s="19">
        <f t="shared" si="522"/>
        <v>-1.0854816824966088E-2</v>
      </c>
      <c r="O686" s="19">
        <f t="shared" si="524"/>
        <v>-6.8119891008174144E-3</v>
      </c>
      <c r="P686" s="19">
        <f t="shared" si="528"/>
        <v>6.9060773480662738E-3</v>
      </c>
      <c r="Q686" s="19">
        <f t="shared" si="538"/>
        <v>-0.87588151791102065</v>
      </c>
      <c r="R686" s="19">
        <f t="shared" si="538"/>
        <v>-0.36832347928700909</v>
      </c>
      <c r="S686" s="19">
        <f t="shared" si="538"/>
        <v>0.31376466504840561</v>
      </c>
      <c r="T686" s="19">
        <f t="shared" si="498"/>
        <v>0.30022069174665178</v>
      </c>
      <c r="U686" s="19">
        <f t="shared" si="498"/>
        <v>1.6229350764436352</v>
      </c>
      <c r="V686" s="19">
        <f t="shared" si="498"/>
        <v>0.58739787983589176</v>
      </c>
      <c r="W686" s="19">
        <f t="shared" si="529"/>
        <v>1.0151810411459447E-2</v>
      </c>
      <c r="X686" s="19">
        <f t="shared" si="530"/>
        <v>5.6517036262423237E-3</v>
      </c>
      <c r="Y686" s="19">
        <f t="shared" si="531"/>
        <v>1</v>
      </c>
      <c r="Z686" s="19">
        <f t="shared" si="532"/>
        <v>1.7962389896600313</v>
      </c>
      <c r="AA686" s="19">
        <f t="shared" si="533"/>
        <v>2.796238989660031</v>
      </c>
      <c r="AB686" s="19">
        <f t="shared" si="534"/>
        <v>0.35762322308565647</v>
      </c>
      <c r="AC686" s="19">
        <f t="shared" si="535"/>
        <v>0.64237677691434358</v>
      </c>
      <c r="AD686" s="20">
        <f t="shared" si="536"/>
        <v>1.3765649842771756E-3</v>
      </c>
      <c r="AE686" s="21">
        <f t="shared" si="491"/>
        <v>0</v>
      </c>
      <c r="AF686" s="21">
        <f t="shared" si="499"/>
        <v>0</v>
      </c>
      <c r="AG686" s="21">
        <f t="shared" si="500"/>
        <v>0</v>
      </c>
      <c r="AH686" s="21">
        <f t="shared" si="501"/>
        <v>0</v>
      </c>
      <c r="AI686" s="21">
        <f t="shared" si="515"/>
        <v>0</v>
      </c>
      <c r="AJ686" s="21">
        <f t="shared" si="516"/>
        <v>0</v>
      </c>
      <c r="AK686" s="24">
        <f t="shared" si="492"/>
        <v>-1</v>
      </c>
      <c r="AL686" s="24">
        <f t="shared" si="502"/>
        <v>0</v>
      </c>
      <c r="AM686" s="24">
        <f t="shared" si="503"/>
        <v>4</v>
      </c>
      <c r="AN686" s="24">
        <f t="shared" si="504"/>
        <v>0</v>
      </c>
      <c r="AO686" s="24">
        <f t="shared" si="505"/>
        <v>0</v>
      </c>
      <c r="AP686" s="24">
        <f t="shared" si="517"/>
        <v>0</v>
      </c>
      <c r="AQ686" s="27">
        <f t="shared" si="493"/>
        <v>0</v>
      </c>
      <c r="AR686" s="27">
        <f t="shared" si="506"/>
        <v>0</v>
      </c>
      <c r="AS686" s="27">
        <f t="shared" si="507"/>
        <v>0</v>
      </c>
      <c r="AT686" s="27">
        <f t="shared" si="508"/>
        <v>0</v>
      </c>
      <c r="AU686" s="27">
        <f t="shared" si="509"/>
        <v>0</v>
      </c>
      <c r="AV686" s="27">
        <f t="shared" si="518"/>
        <v>0</v>
      </c>
      <c r="AW686">
        <f t="shared" si="510"/>
        <v>115.23444354314175</v>
      </c>
      <c r="AX686">
        <f t="shared" si="511"/>
        <v>99.89806111757467</v>
      </c>
      <c r="AY686">
        <f t="shared" si="519"/>
        <v>87.59864023232106</v>
      </c>
      <c r="AZ686">
        <f t="shared" si="512"/>
        <v>0</v>
      </c>
      <c r="BA686">
        <f t="shared" si="520"/>
        <v>100.52111482274768</v>
      </c>
      <c r="BB686" s="4">
        <f t="shared" si="494"/>
        <v>0</v>
      </c>
      <c r="BC686" s="4">
        <f t="shared" si="495"/>
        <v>0</v>
      </c>
    </row>
    <row r="687" spans="1:55">
      <c r="A687" s="37">
        <v>41313</v>
      </c>
      <c r="B687" s="2" t="s">
        <v>76</v>
      </c>
      <c r="C687" s="40">
        <v>9.26</v>
      </c>
      <c r="D687" s="19">
        <f t="shared" si="496"/>
        <v>-1.0787486515641627E-3</v>
      </c>
      <c r="E687" s="19">
        <f t="shared" si="521"/>
        <v>0</v>
      </c>
      <c r="F687" s="19">
        <f t="shared" si="523"/>
        <v>2.433628318584078E-2</v>
      </c>
      <c r="G687" s="19">
        <f t="shared" si="527"/>
        <v>2.8888888888888867E-2</v>
      </c>
      <c r="H687" s="19">
        <f t="shared" si="537"/>
        <v>0</v>
      </c>
      <c r="I687" s="19">
        <f t="shared" si="537"/>
        <v>1.1971774290851103</v>
      </c>
      <c r="J687" s="19">
        <f t="shared" si="537"/>
        <v>0.94413588295555573</v>
      </c>
      <c r="K687" s="2" t="s">
        <v>75</v>
      </c>
      <c r="L687" s="40">
        <v>7.27</v>
      </c>
      <c r="M687" s="19">
        <f t="shared" si="497"/>
        <v>-2.74348422496577E-3</v>
      </c>
      <c r="N687" s="19">
        <f t="shared" si="522"/>
        <v>-1.8893387314440024E-2</v>
      </c>
      <c r="O687" s="19">
        <f t="shared" si="524"/>
        <v>-6.8306010928962718E-3</v>
      </c>
      <c r="P687" s="19">
        <f t="shared" si="528"/>
        <v>6.9252077562326625E-3</v>
      </c>
      <c r="Q687" s="19">
        <f t="shared" si="538"/>
        <v>-1.514943745980265</v>
      </c>
      <c r="R687" s="19">
        <f t="shared" si="538"/>
        <v>-0.37235470329762016</v>
      </c>
      <c r="S687" s="19">
        <f t="shared" si="538"/>
        <v>0.31428825672669936</v>
      </c>
      <c r="T687" s="19">
        <f t="shared" si="498"/>
        <v>1.514943745980265</v>
      </c>
      <c r="U687" s="19">
        <f t="shared" si="498"/>
        <v>1.5695321323827305</v>
      </c>
      <c r="V687" s="19">
        <f t="shared" si="498"/>
        <v>0.62984762622885637</v>
      </c>
      <c r="W687" s="19">
        <f t="shared" si="529"/>
        <v>1.0133537499709636E-2</v>
      </c>
      <c r="X687" s="19">
        <f t="shared" si="530"/>
        <v>5.6511543777235341E-3</v>
      </c>
      <c r="Y687" s="19">
        <f t="shared" si="531"/>
        <v>1</v>
      </c>
      <c r="Z687" s="19">
        <f t="shared" si="532"/>
        <v>1.7931800871792409</v>
      </c>
      <c r="AA687" s="19">
        <f t="shared" si="533"/>
        <v>2.7931800871792412</v>
      </c>
      <c r="AB687" s="19">
        <f t="shared" si="534"/>
        <v>0.35801486792420661</v>
      </c>
      <c r="AC687" s="19">
        <f t="shared" si="535"/>
        <v>0.64198513207579333</v>
      </c>
      <c r="AD687" s="20">
        <f t="shared" si="536"/>
        <v>5.7193778330614457E-5</v>
      </c>
      <c r="AE687" s="21">
        <f t="shared" si="491"/>
        <v>-1</v>
      </c>
      <c r="AF687" s="21">
        <f t="shared" si="499"/>
        <v>0</v>
      </c>
      <c r="AG687" s="21">
        <f t="shared" si="500"/>
        <v>1</v>
      </c>
      <c r="AH687" s="21">
        <f t="shared" si="501"/>
        <v>0</v>
      </c>
      <c r="AI687" s="21">
        <f t="shared" si="515"/>
        <v>0</v>
      </c>
      <c r="AJ687" s="21">
        <f t="shared" si="516"/>
        <v>0</v>
      </c>
      <c r="AK687" s="24">
        <f t="shared" si="492"/>
        <v>-1</v>
      </c>
      <c r="AL687" s="24">
        <f t="shared" si="502"/>
        <v>0</v>
      </c>
      <c r="AM687" s="24">
        <f t="shared" si="503"/>
        <v>5</v>
      </c>
      <c r="AN687" s="24">
        <f t="shared" si="504"/>
        <v>0</v>
      </c>
      <c r="AO687" s="24">
        <f t="shared" si="505"/>
        <v>0</v>
      </c>
      <c r="AP687" s="24">
        <f t="shared" si="517"/>
        <v>0</v>
      </c>
      <c r="AQ687" s="27">
        <f t="shared" si="493"/>
        <v>0</v>
      </c>
      <c r="AR687" s="27">
        <f t="shared" si="506"/>
        <v>0</v>
      </c>
      <c r="AS687" s="27">
        <f t="shared" si="507"/>
        <v>0</v>
      </c>
      <c r="AT687" s="27">
        <f t="shared" si="508"/>
        <v>0</v>
      </c>
      <c r="AU687" s="27">
        <f t="shared" si="509"/>
        <v>0</v>
      </c>
      <c r="AV687" s="27">
        <f t="shared" si="518"/>
        <v>0</v>
      </c>
      <c r="AW687">
        <f t="shared" si="510"/>
        <v>115.23444354314175</v>
      </c>
      <c r="AX687">
        <f t="shared" si="511"/>
        <v>99.89806111757467</v>
      </c>
      <c r="AY687">
        <f t="shared" si="519"/>
        <v>87.59864023232106</v>
      </c>
      <c r="AZ687">
        <f t="shared" si="512"/>
        <v>0</v>
      </c>
      <c r="BA687">
        <f t="shared" si="520"/>
        <v>100.52111482274768</v>
      </c>
      <c r="BB687" s="4">
        <f t="shared" si="494"/>
        <v>0</v>
      </c>
      <c r="BC687" s="4">
        <f t="shared" si="495"/>
        <v>1</v>
      </c>
    </row>
    <row r="688" spans="1:55">
      <c r="A688" s="37">
        <v>41323</v>
      </c>
      <c r="B688" s="2" t="s">
        <v>76</v>
      </c>
      <c r="C688" s="40">
        <v>9.33</v>
      </c>
      <c r="D688" s="19">
        <f t="shared" si="496"/>
        <v>7.5593952483801602E-3</v>
      </c>
      <c r="E688" s="19">
        <f t="shared" si="521"/>
        <v>4.3057050592035448E-3</v>
      </c>
      <c r="F688" s="19">
        <f t="shared" si="523"/>
        <v>3.6666666666666674E-2</v>
      </c>
      <c r="G688" s="19">
        <f t="shared" si="527"/>
        <v>4.7138047138047132E-2</v>
      </c>
      <c r="H688" s="19">
        <f t="shared" si="537"/>
        <v>0.29099432481476717</v>
      </c>
      <c r="I688" s="19">
        <f t="shared" si="537"/>
        <v>1.795666253363158</v>
      </c>
      <c r="J688" s="19">
        <f t="shared" si="537"/>
        <v>1.544647222028865</v>
      </c>
      <c r="K688" s="2" t="s">
        <v>75</v>
      </c>
      <c r="L688" s="40">
        <v>7.3</v>
      </c>
      <c r="M688" s="19">
        <f t="shared" si="497"/>
        <v>4.1265474552957702E-3</v>
      </c>
      <c r="N688" s="19">
        <f t="shared" si="522"/>
        <v>-9.4979647218453572E-3</v>
      </c>
      <c r="O688" s="19">
        <f t="shared" si="524"/>
        <v>-6.8027210884353505E-3</v>
      </c>
      <c r="P688" s="19">
        <f t="shared" si="528"/>
        <v>8.2872928176795039E-3</v>
      </c>
      <c r="Q688" s="19">
        <f t="shared" si="538"/>
        <v>-0.75176222590608555</v>
      </c>
      <c r="R688" s="19">
        <f t="shared" si="538"/>
        <v>-0.37403466445708416</v>
      </c>
      <c r="S688" s="19">
        <f t="shared" si="538"/>
        <v>0.37583550735816607</v>
      </c>
      <c r="T688" s="19">
        <f t="shared" si="498"/>
        <v>1.0427565507208527</v>
      </c>
      <c r="U688" s="19">
        <f t="shared" si="498"/>
        <v>2.1697009178202422</v>
      </c>
      <c r="V688" s="19">
        <f t="shared" si="498"/>
        <v>1.1688117146706989</v>
      </c>
      <c r="W688" s="19">
        <f t="shared" si="529"/>
        <v>9.8436984917988392E-3</v>
      </c>
      <c r="X688" s="19">
        <f t="shared" si="530"/>
        <v>5.6896072231276277E-3</v>
      </c>
      <c r="Y688" s="19">
        <f t="shared" si="531"/>
        <v>1</v>
      </c>
      <c r="Z688" s="19">
        <f t="shared" si="532"/>
        <v>1.7301191639003282</v>
      </c>
      <c r="AA688" s="19">
        <f t="shared" si="533"/>
        <v>2.7301191639003282</v>
      </c>
      <c r="AB688" s="19">
        <f t="shared" si="534"/>
        <v>0.36628437806772168</v>
      </c>
      <c r="AC688" s="19">
        <f t="shared" si="535"/>
        <v>0.63371562193227837</v>
      </c>
      <c r="AD688" s="20">
        <f t="shared" si="536"/>
        <v>3.6162178965905658E-3</v>
      </c>
      <c r="AE688" s="21">
        <f t="shared" si="491"/>
        <v>-1</v>
      </c>
      <c r="AF688" s="21">
        <f t="shared" si="499"/>
        <v>0</v>
      </c>
      <c r="AG688" s="21">
        <f t="shared" si="500"/>
        <v>2</v>
      </c>
      <c r="AH688" s="21">
        <f t="shared" si="501"/>
        <v>0</v>
      </c>
      <c r="AI688" s="21">
        <f t="shared" si="515"/>
        <v>0</v>
      </c>
      <c r="AJ688" s="21">
        <f t="shared" si="516"/>
        <v>0</v>
      </c>
      <c r="AK688" s="24">
        <f t="shared" si="492"/>
        <v>-1</v>
      </c>
      <c r="AL688" s="24">
        <f t="shared" si="502"/>
        <v>0</v>
      </c>
      <c r="AM688" s="24">
        <f t="shared" si="503"/>
        <v>0</v>
      </c>
      <c r="AN688" s="24">
        <f t="shared" si="504"/>
        <v>1</v>
      </c>
      <c r="AO688" s="24">
        <f t="shared" si="505"/>
        <v>0</v>
      </c>
      <c r="AP688" s="24">
        <f t="shared" si="517"/>
        <v>0</v>
      </c>
      <c r="AQ688" s="27">
        <f t="shared" si="493"/>
        <v>-1</v>
      </c>
      <c r="AR688" s="27">
        <f t="shared" si="506"/>
        <v>0</v>
      </c>
      <c r="AS688" s="27">
        <f t="shared" si="507"/>
        <v>1</v>
      </c>
      <c r="AT688" s="27">
        <f t="shared" si="508"/>
        <v>0</v>
      </c>
      <c r="AU688" s="27">
        <f t="shared" si="509"/>
        <v>0</v>
      </c>
      <c r="AV688" s="27">
        <f t="shared" si="518"/>
        <v>0</v>
      </c>
      <c r="AW688">
        <f t="shared" si="510"/>
        <v>115.23444354314175</v>
      </c>
      <c r="AX688">
        <f t="shared" si="511"/>
        <v>99.89806111757467</v>
      </c>
      <c r="AY688">
        <f t="shared" si="519"/>
        <v>87.59864023232106</v>
      </c>
      <c r="AZ688">
        <f t="shared" si="512"/>
        <v>0</v>
      </c>
      <c r="BA688">
        <f t="shared" si="520"/>
        <v>100.52111482274768</v>
      </c>
      <c r="BB688" s="4">
        <f t="shared" si="494"/>
        <v>1</v>
      </c>
      <c r="BC688" s="4">
        <f t="shared" si="495"/>
        <v>1</v>
      </c>
    </row>
    <row r="689" spans="1:55">
      <c r="A689" s="37">
        <v>41324</v>
      </c>
      <c r="B689" s="2" t="s">
        <v>76</v>
      </c>
      <c r="C689" s="40">
        <v>9.4</v>
      </c>
      <c r="D689" s="19">
        <f t="shared" si="496"/>
        <v>7.5026795284030313E-3</v>
      </c>
      <c r="E689" s="19">
        <f t="shared" si="521"/>
        <v>4.2735042735043728E-3</v>
      </c>
      <c r="F689" s="19">
        <f t="shared" si="523"/>
        <v>3.6383682469680274E-2</v>
      </c>
      <c r="G689" s="19">
        <f t="shared" si="527"/>
        <v>4.0974529346622483E-2</v>
      </c>
      <c r="H689" s="19">
        <f t="shared" si="537"/>
        <v>0.29460646467615453</v>
      </c>
      <c r="I689" s="19">
        <f t="shared" si="537"/>
        <v>1.7727070378368186</v>
      </c>
      <c r="J689" s="19">
        <f t="shared" si="537"/>
        <v>1.3476058209952357</v>
      </c>
      <c r="K689" s="2" t="s">
        <v>75</v>
      </c>
      <c r="L689" s="40">
        <v>7.29</v>
      </c>
      <c r="M689" s="19">
        <f t="shared" si="497"/>
        <v>-1.3698630136986009E-3</v>
      </c>
      <c r="N689" s="19">
        <f t="shared" si="522"/>
        <v>1.3736263736263442E-3</v>
      </c>
      <c r="O689" s="19">
        <f t="shared" si="524"/>
        <v>-1.2195121951219494E-2</v>
      </c>
      <c r="P689" s="19">
        <f t="shared" si="528"/>
        <v>9.695290858725801E-3</v>
      </c>
      <c r="Q689" s="19">
        <f t="shared" si="538"/>
        <v>0.10846887690533548</v>
      </c>
      <c r="R689" s="19">
        <f t="shared" si="538"/>
        <v>-0.67392835543508978</v>
      </c>
      <c r="S689" s="19">
        <f t="shared" si="538"/>
        <v>0.43950565954506088</v>
      </c>
      <c r="T689" s="19">
        <f t="shared" si="498"/>
        <v>0.18613758777081907</v>
      </c>
      <c r="U689" s="19">
        <f t="shared" si="498"/>
        <v>2.4466353932719085</v>
      </c>
      <c r="V689" s="19">
        <f t="shared" si="498"/>
        <v>0.90810016145017491</v>
      </c>
      <c r="W689" s="19">
        <f t="shared" si="529"/>
        <v>9.57586230539593E-3</v>
      </c>
      <c r="X689" s="19">
        <f t="shared" si="530"/>
        <v>5.6569341481726891E-3</v>
      </c>
      <c r="Y689" s="19">
        <f t="shared" si="531"/>
        <v>1</v>
      </c>
      <c r="Z689" s="19">
        <f t="shared" si="532"/>
        <v>1.6927653839649413</v>
      </c>
      <c r="AA689" s="19">
        <f t="shared" si="533"/>
        <v>2.6927653839649413</v>
      </c>
      <c r="AB689" s="19">
        <f t="shared" si="534"/>
        <v>0.3713654393935939</v>
      </c>
      <c r="AC689" s="19">
        <f t="shared" si="535"/>
        <v>0.6286345606064061</v>
      </c>
      <c r="AD689" s="20">
        <f t="shared" si="536"/>
        <v>1.2954361045077528E-3</v>
      </c>
      <c r="AE689" s="21">
        <f t="shared" si="491"/>
        <v>0</v>
      </c>
      <c r="AF689" s="21">
        <f t="shared" si="499"/>
        <v>0</v>
      </c>
      <c r="AG689" s="21">
        <f t="shared" si="500"/>
        <v>0</v>
      </c>
      <c r="AH689" s="21">
        <f t="shared" si="501"/>
        <v>0</v>
      </c>
      <c r="AI689" s="21">
        <f t="shared" si="515"/>
        <v>0</v>
      </c>
      <c r="AJ689" s="21">
        <f t="shared" si="516"/>
        <v>0</v>
      </c>
      <c r="AK689" s="24">
        <f t="shared" si="492"/>
        <v>-1</v>
      </c>
      <c r="AL689" s="24">
        <f t="shared" si="502"/>
        <v>0</v>
      </c>
      <c r="AM689" s="24">
        <f t="shared" si="503"/>
        <v>1</v>
      </c>
      <c r="AN689" s="24">
        <f t="shared" si="504"/>
        <v>0</v>
      </c>
      <c r="AO689" s="24">
        <f t="shared" si="505"/>
        <v>0</v>
      </c>
      <c r="AP689" s="24">
        <f t="shared" si="517"/>
        <v>0</v>
      </c>
      <c r="AQ689" s="27">
        <f t="shared" si="493"/>
        <v>0</v>
      </c>
      <c r="AR689" s="27">
        <f t="shared" si="506"/>
        <v>0</v>
      </c>
      <c r="AS689" s="27">
        <f t="shared" si="507"/>
        <v>0</v>
      </c>
      <c r="AT689" s="27">
        <f t="shared" si="508"/>
        <v>0</v>
      </c>
      <c r="AU689" s="27">
        <f t="shared" si="509"/>
        <v>0</v>
      </c>
      <c r="AV689" s="27">
        <f t="shared" si="518"/>
        <v>0</v>
      </c>
      <c r="AW689">
        <f t="shared" si="510"/>
        <v>115.23444354314175</v>
      </c>
      <c r="AX689">
        <f t="shared" si="511"/>
        <v>99.89806111757467</v>
      </c>
      <c r="AY689">
        <f t="shared" si="519"/>
        <v>87.59864023232106</v>
      </c>
      <c r="AZ689">
        <f t="shared" si="512"/>
        <v>0</v>
      </c>
      <c r="BA689">
        <f t="shared" si="520"/>
        <v>100.52111482274768</v>
      </c>
      <c r="BB689" s="4">
        <f t="shared" si="494"/>
        <v>0</v>
      </c>
      <c r="BC689" s="4">
        <f t="shared" si="495"/>
        <v>0</v>
      </c>
    </row>
    <row r="690" spans="1:55">
      <c r="A690" s="37">
        <v>41325</v>
      </c>
      <c r="B690" s="2" t="s">
        <v>76</v>
      </c>
      <c r="C690" s="40">
        <v>9.2799999999999994</v>
      </c>
      <c r="D690" s="19">
        <f t="shared" si="496"/>
        <v>-1.2765957446808616E-2</v>
      </c>
      <c r="E690" s="19">
        <f t="shared" si="521"/>
        <v>-4.2918454935623306E-3</v>
      </c>
      <c r="F690" s="19">
        <f t="shared" si="523"/>
        <v>2.315325248070552E-2</v>
      </c>
      <c r="G690" s="19">
        <f t="shared" si="527"/>
        <v>2.7685492801771874E-2</v>
      </c>
      <c r="H690" s="19">
        <f t="shared" si="537"/>
        <v>-0.30287347494516842</v>
      </c>
      <c r="I690" s="19">
        <f t="shared" si="537"/>
        <v>1.1162683173961745</v>
      </c>
      <c r="J690" s="19">
        <f t="shared" si="537"/>
        <v>0.92445463587033627</v>
      </c>
      <c r="K690" s="2" t="s">
        <v>75</v>
      </c>
      <c r="L690" s="40">
        <v>7.22</v>
      </c>
      <c r="M690" s="19">
        <f t="shared" si="497"/>
        <v>-9.6021947873800115E-3</v>
      </c>
      <c r="N690" s="19">
        <f t="shared" si="522"/>
        <v>-4.1379310344827926E-3</v>
      </c>
      <c r="O690" s="19">
        <f t="shared" si="524"/>
        <v>-2.1680216802168042E-2</v>
      </c>
      <c r="P690" s="19">
        <f t="shared" si="528"/>
        <v>0</v>
      </c>
      <c r="Q690" s="19">
        <f t="shared" si="538"/>
        <v>-0.33089353582033837</v>
      </c>
      <c r="R690" s="19">
        <f t="shared" si="538"/>
        <v>-1.2053926329207421</v>
      </c>
      <c r="S690" s="19">
        <f t="shared" si="538"/>
        <v>0</v>
      </c>
      <c r="T690" s="19">
        <f t="shared" si="498"/>
        <v>2.802006087516995E-2</v>
      </c>
      <c r="U690" s="19">
        <f t="shared" si="498"/>
        <v>2.3216609503169163</v>
      </c>
      <c r="V690" s="19">
        <f t="shared" si="498"/>
        <v>0.92445463587033627</v>
      </c>
      <c r="W690" s="19">
        <f t="shared" si="529"/>
        <v>1.0129385332233964E-2</v>
      </c>
      <c r="X690" s="19">
        <f t="shared" si="530"/>
        <v>6.0921344391527566E-3</v>
      </c>
      <c r="Y690" s="19">
        <f t="shared" si="531"/>
        <v>1</v>
      </c>
      <c r="Z690" s="19">
        <f t="shared" si="532"/>
        <v>1.6626989166776618</v>
      </c>
      <c r="AA690" s="19">
        <f t="shared" si="533"/>
        <v>2.6626989166776616</v>
      </c>
      <c r="AB690" s="19">
        <f t="shared" si="534"/>
        <v>0.37555879627867705</v>
      </c>
      <c r="AC690" s="19">
        <f t="shared" si="535"/>
        <v>0.62444120372132306</v>
      </c>
      <c r="AD690" s="20">
        <f t="shared" si="536"/>
        <v>-5.5483055967291183E-5</v>
      </c>
      <c r="AE690" s="21">
        <f t="shared" si="491"/>
        <v>0</v>
      </c>
      <c r="AF690" s="21">
        <f t="shared" si="499"/>
        <v>0</v>
      </c>
      <c r="AG690" s="21">
        <f t="shared" si="500"/>
        <v>0</v>
      </c>
      <c r="AH690" s="21">
        <f t="shared" si="501"/>
        <v>0</v>
      </c>
      <c r="AI690" s="21">
        <f t="shared" si="515"/>
        <v>0</v>
      </c>
      <c r="AJ690" s="21">
        <f t="shared" si="516"/>
        <v>0</v>
      </c>
      <c r="AK690" s="24">
        <f t="shared" si="492"/>
        <v>-1</v>
      </c>
      <c r="AL690" s="24">
        <f t="shared" si="502"/>
        <v>0</v>
      </c>
      <c r="AM690" s="24">
        <f t="shared" si="503"/>
        <v>2</v>
      </c>
      <c r="AN690" s="24">
        <f t="shared" si="504"/>
        <v>0</v>
      </c>
      <c r="AO690" s="24">
        <f t="shared" si="505"/>
        <v>0</v>
      </c>
      <c r="AP690" s="24">
        <f t="shared" si="517"/>
        <v>0</v>
      </c>
      <c r="AQ690" s="27">
        <f t="shared" si="493"/>
        <v>0</v>
      </c>
      <c r="AR690" s="27">
        <f t="shared" si="506"/>
        <v>0</v>
      </c>
      <c r="AS690" s="27">
        <f t="shared" si="507"/>
        <v>0</v>
      </c>
      <c r="AT690" s="27">
        <f t="shared" si="508"/>
        <v>0</v>
      </c>
      <c r="AU690" s="27">
        <f t="shared" si="509"/>
        <v>0</v>
      </c>
      <c r="AV690" s="27">
        <f t="shared" si="518"/>
        <v>0</v>
      </c>
      <c r="AW690">
        <f t="shared" si="510"/>
        <v>115.23444354314175</v>
      </c>
      <c r="AX690">
        <f t="shared" si="511"/>
        <v>99.89806111757467</v>
      </c>
      <c r="AY690">
        <f t="shared" si="519"/>
        <v>87.59864023232106</v>
      </c>
      <c r="AZ690">
        <f t="shared" si="512"/>
        <v>0</v>
      </c>
      <c r="BA690">
        <f t="shared" si="520"/>
        <v>100.52111482274768</v>
      </c>
      <c r="BB690" s="4">
        <f t="shared" si="494"/>
        <v>0</v>
      </c>
      <c r="BC690" s="4">
        <f t="shared" si="495"/>
        <v>0</v>
      </c>
    </row>
    <row r="691" spans="1:55">
      <c r="A691" s="37">
        <v>41326</v>
      </c>
      <c r="B691" s="2" t="s">
        <v>76</v>
      </c>
      <c r="C691" s="40">
        <v>9.3000000000000007</v>
      </c>
      <c r="D691" s="19">
        <f t="shared" si="496"/>
        <v>2.1551724137932491E-3</v>
      </c>
      <c r="E691" s="19">
        <f t="shared" si="521"/>
        <v>3.2362459546926795E-3</v>
      </c>
      <c r="F691" s="19">
        <f t="shared" si="523"/>
        <v>-5.3475935828875866E-3</v>
      </c>
      <c r="G691" s="19">
        <f t="shared" si="527"/>
        <v>3.678929765886288E-2</v>
      </c>
      <c r="H691" s="19">
        <f t="shared" si="537"/>
        <v>0.23073190790859943</v>
      </c>
      <c r="I691" s="19">
        <f t="shared" si="537"/>
        <v>-0.26044744584450136</v>
      </c>
      <c r="J691" s="19">
        <f t="shared" si="537"/>
        <v>1.2666903828790561</v>
      </c>
      <c r="K691" s="2" t="s">
        <v>75</v>
      </c>
      <c r="L691" s="40">
        <v>7.23</v>
      </c>
      <c r="M691" s="19">
        <f t="shared" si="497"/>
        <v>1.3850415512466309E-3</v>
      </c>
      <c r="N691" s="19">
        <f t="shared" si="522"/>
        <v>-8.2304526748970663E-3</v>
      </c>
      <c r="O691" s="19">
        <f t="shared" si="524"/>
        <v>-1.8995929443690593E-2</v>
      </c>
      <c r="P691" s="19">
        <f t="shared" si="528"/>
        <v>1.3850415512466309E-3</v>
      </c>
      <c r="Q691" s="19">
        <f t="shared" si="538"/>
        <v>-0.66467241606715577</v>
      </c>
      <c r="R691" s="19">
        <f t="shared" si="538"/>
        <v>-1.0502414065882457</v>
      </c>
      <c r="S691" s="19">
        <f t="shared" si="538"/>
        <v>6.3126499662054386E-2</v>
      </c>
      <c r="T691" s="19">
        <f t="shared" si="498"/>
        <v>0.8954043239757552</v>
      </c>
      <c r="U691" s="19">
        <f t="shared" si="498"/>
        <v>0.78979396074374431</v>
      </c>
      <c r="V691" s="19">
        <f t="shared" si="498"/>
        <v>1.2035638832170017</v>
      </c>
      <c r="W691" s="19">
        <f t="shared" si="529"/>
        <v>9.9504286694799063E-3</v>
      </c>
      <c r="X691" s="19">
        <f t="shared" si="530"/>
        <v>6.0997909107870438E-3</v>
      </c>
      <c r="Y691" s="19">
        <f t="shared" si="531"/>
        <v>1</v>
      </c>
      <c r="Z691" s="19">
        <f t="shared" si="532"/>
        <v>1.631273729708224</v>
      </c>
      <c r="AA691" s="19">
        <f t="shared" si="533"/>
        <v>2.6312737297082238</v>
      </c>
      <c r="AB691" s="19">
        <f t="shared" si="534"/>
        <v>0.38004407854248135</v>
      </c>
      <c r="AC691" s="19">
        <f t="shared" si="535"/>
        <v>0.61995592145751877</v>
      </c>
      <c r="AD691" s="20">
        <f t="shared" si="536"/>
        <v>-9.3587616007076522E-3</v>
      </c>
      <c r="AE691" s="21">
        <f t="shared" si="491"/>
        <v>0</v>
      </c>
      <c r="AF691" s="21">
        <f t="shared" si="499"/>
        <v>0</v>
      </c>
      <c r="AG691" s="21">
        <f t="shared" si="500"/>
        <v>0</v>
      </c>
      <c r="AH691" s="21">
        <f t="shared" si="501"/>
        <v>0</v>
      </c>
      <c r="AI691" s="21">
        <f t="shared" si="515"/>
        <v>0</v>
      </c>
      <c r="AJ691" s="21">
        <f t="shared" si="516"/>
        <v>0</v>
      </c>
      <c r="AK691" s="24">
        <f t="shared" si="492"/>
        <v>0</v>
      </c>
      <c r="AL691" s="24">
        <f t="shared" si="502"/>
        <v>0</v>
      </c>
      <c r="AM691" s="24">
        <f t="shared" si="503"/>
        <v>0</v>
      </c>
      <c r="AN691" s="24">
        <f t="shared" si="504"/>
        <v>0</v>
      </c>
      <c r="AO691" s="24">
        <f t="shared" si="505"/>
        <v>0</v>
      </c>
      <c r="AP691" s="24">
        <f t="shared" si="517"/>
        <v>0</v>
      </c>
      <c r="AQ691" s="27">
        <f t="shared" si="493"/>
        <v>-1</v>
      </c>
      <c r="AR691" s="27">
        <f t="shared" si="506"/>
        <v>0</v>
      </c>
      <c r="AS691" s="27">
        <f t="shared" si="507"/>
        <v>1</v>
      </c>
      <c r="AT691" s="27">
        <f t="shared" si="508"/>
        <v>0</v>
      </c>
      <c r="AU691" s="27">
        <f t="shared" si="509"/>
        <v>0</v>
      </c>
      <c r="AV691" s="27">
        <f t="shared" si="518"/>
        <v>0</v>
      </c>
      <c r="AW691">
        <f t="shared" si="510"/>
        <v>115.23444354314175</v>
      </c>
      <c r="AX691">
        <f t="shared" si="511"/>
        <v>99.89806111757467</v>
      </c>
      <c r="AY691">
        <f t="shared" si="519"/>
        <v>87.59864023232106</v>
      </c>
      <c r="AZ691">
        <f t="shared" si="512"/>
        <v>0</v>
      </c>
      <c r="BA691">
        <f t="shared" si="520"/>
        <v>100.52111482274768</v>
      </c>
      <c r="BB691" s="4">
        <f t="shared" si="494"/>
        <v>0</v>
      </c>
      <c r="BC691" s="4">
        <f t="shared" si="495"/>
        <v>0</v>
      </c>
    </row>
    <row r="692" spans="1:55">
      <c r="A692" s="37">
        <v>41327</v>
      </c>
      <c r="B692" s="2" t="s">
        <v>76</v>
      </c>
      <c r="C692" s="40">
        <v>9.0500000000000007</v>
      </c>
      <c r="D692" s="19">
        <f t="shared" si="496"/>
        <v>-2.6881720430107524E-2</v>
      </c>
      <c r="E692" s="19">
        <f t="shared" si="521"/>
        <v>-2.267818574514029E-2</v>
      </c>
      <c r="F692" s="19">
        <f t="shared" si="523"/>
        <v>-2.267818574514029E-2</v>
      </c>
      <c r="G692" s="19">
        <f t="shared" si="527"/>
        <v>1.571268237934911E-2</v>
      </c>
      <c r="H692" s="19">
        <f t="shared" si="537"/>
        <v>-1.6448309153855094</v>
      </c>
      <c r="I692" s="19">
        <f t="shared" si="537"/>
        <v>-1.1265496225820872</v>
      </c>
      <c r="J692" s="19">
        <f t="shared" si="537"/>
        <v>0.55766478338606906</v>
      </c>
      <c r="K692" s="2" t="s">
        <v>75</v>
      </c>
      <c r="L692" s="40">
        <v>7.22</v>
      </c>
      <c r="M692" s="19">
        <f t="shared" si="497"/>
        <v>-1.3831258644537586E-3</v>
      </c>
      <c r="N692" s="19">
        <f t="shared" si="522"/>
        <v>-6.8775790921595361E-3</v>
      </c>
      <c r="O692" s="19">
        <f t="shared" si="524"/>
        <v>-2.5641025641025692E-2</v>
      </c>
      <c r="P692" s="19">
        <f t="shared" si="528"/>
        <v>-1.3831258644537586E-3</v>
      </c>
      <c r="Q692" s="19">
        <f t="shared" si="538"/>
        <v>-0.5593751645126106</v>
      </c>
      <c r="R692" s="19">
        <f t="shared" si="538"/>
        <v>-1.4071355198255111</v>
      </c>
      <c r="S692" s="19">
        <f t="shared" si="538"/>
        <v>-6.3518642405616305E-2</v>
      </c>
      <c r="T692" s="19">
        <f t="shared" si="498"/>
        <v>-1.0854557508728988</v>
      </c>
      <c r="U692" s="19">
        <f t="shared" si="498"/>
        <v>0.28058589724342387</v>
      </c>
      <c r="V692" s="19">
        <f t="shared" si="498"/>
        <v>0.6211834257916854</v>
      </c>
      <c r="W692" s="19">
        <f t="shared" si="529"/>
        <v>1.172853106939155E-2</v>
      </c>
      <c r="X692" s="19">
        <f t="shared" si="530"/>
        <v>6.1001901775618681E-3</v>
      </c>
      <c r="Y692" s="19">
        <f t="shared" si="531"/>
        <v>1</v>
      </c>
      <c r="Z692" s="19">
        <f t="shared" si="532"/>
        <v>1.922650069588359</v>
      </c>
      <c r="AA692" s="19">
        <f t="shared" si="533"/>
        <v>2.922650069588359</v>
      </c>
      <c r="AB692" s="19">
        <f t="shared" si="534"/>
        <v>0.34215522768377299</v>
      </c>
      <c r="AC692" s="19">
        <f t="shared" si="535"/>
        <v>0.65784477231622696</v>
      </c>
      <c r="AD692" s="20">
        <f t="shared" si="536"/>
        <v>8.6922508263911989E-5</v>
      </c>
      <c r="AE692" s="21">
        <f t="shared" si="491"/>
        <v>1</v>
      </c>
      <c r="AF692" s="21">
        <f t="shared" si="499"/>
        <v>0</v>
      </c>
      <c r="AG692" s="21">
        <f t="shared" si="500"/>
        <v>1</v>
      </c>
      <c r="AH692" s="21">
        <f t="shared" si="501"/>
        <v>0</v>
      </c>
      <c r="AI692" s="21">
        <f t="shared" si="515"/>
        <v>1</v>
      </c>
      <c r="AJ692" s="21">
        <f t="shared" si="516"/>
        <v>8.6922508263911989E-5</v>
      </c>
      <c r="AK692" s="24">
        <f t="shared" si="492"/>
        <v>0</v>
      </c>
      <c r="AL692" s="24">
        <f t="shared" si="502"/>
        <v>0</v>
      </c>
      <c r="AM692" s="24">
        <f t="shared" si="503"/>
        <v>0</v>
      </c>
      <c r="AN692" s="24">
        <f t="shared" si="504"/>
        <v>0</v>
      </c>
      <c r="AO692" s="24">
        <f t="shared" si="505"/>
        <v>0</v>
      </c>
      <c r="AP692" s="24">
        <f t="shared" si="517"/>
        <v>0</v>
      </c>
      <c r="AQ692" s="27">
        <f t="shared" si="493"/>
        <v>0</v>
      </c>
      <c r="AR692" s="27">
        <f t="shared" si="506"/>
        <v>0</v>
      </c>
      <c r="AS692" s="27">
        <f t="shared" si="507"/>
        <v>0</v>
      </c>
      <c r="AT692" s="27">
        <f t="shared" si="508"/>
        <v>0</v>
      </c>
      <c r="AU692" s="27">
        <f t="shared" si="509"/>
        <v>0</v>
      </c>
      <c r="AV692" s="27">
        <f t="shared" si="518"/>
        <v>0</v>
      </c>
      <c r="AW692">
        <f t="shared" si="510"/>
        <v>115.2444600100129</v>
      </c>
      <c r="AX692">
        <f t="shared" si="511"/>
        <v>99.89806111757467</v>
      </c>
      <c r="AY692">
        <f t="shared" si="519"/>
        <v>87.59864023232106</v>
      </c>
      <c r="AZ692">
        <f t="shared" si="512"/>
        <v>2.8974169421303996E-5</v>
      </c>
      <c r="BA692">
        <f t="shared" si="520"/>
        <v>100.52402733855897</v>
      </c>
      <c r="BB692" s="4">
        <f t="shared" si="494"/>
        <v>0</v>
      </c>
      <c r="BC692" s="4">
        <f t="shared" si="495"/>
        <v>0</v>
      </c>
    </row>
    <row r="693" spans="1:55">
      <c r="A693" s="37">
        <v>41330</v>
      </c>
      <c r="B693" s="2" t="s">
        <v>76</v>
      </c>
      <c r="C693" s="40">
        <v>8.98</v>
      </c>
      <c r="D693" s="19">
        <f t="shared" si="496"/>
        <v>-7.7348066298342849E-3</v>
      </c>
      <c r="E693" s="19">
        <f t="shared" si="521"/>
        <v>-3.7513397642014966E-2</v>
      </c>
      <c r="F693" s="19">
        <f t="shared" si="523"/>
        <v>-3.3369214208826561E-2</v>
      </c>
      <c r="G693" s="19">
        <f t="shared" si="527"/>
        <v>-2.2222222222221749E-3</v>
      </c>
      <c r="H693" s="19">
        <f t="shared" si="537"/>
        <v>-2.7141721295586723</v>
      </c>
      <c r="I693" s="19">
        <f t="shared" si="537"/>
        <v>-1.6663862886567715</v>
      </c>
      <c r="J693" s="19">
        <f t="shared" si="537"/>
        <v>-8.1083865702645308E-2</v>
      </c>
      <c r="K693" s="2" t="s">
        <v>75</v>
      </c>
      <c r="L693" s="40">
        <v>7.19</v>
      </c>
      <c r="M693" s="19">
        <f t="shared" si="497"/>
        <v>-4.1551246537395239E-3</v>
      </c>
      <c r="N693" s="19">
        <f t="shared" si="522"/>
        <v>-1.5068493150684854E-2</v>
      </c>
      <c r="O693" s="19">
        <f t="shared" si="524"/>
        <v>-2.4423337856173639E-2</v>
      </c>
      <c r="P693" s="19">
        <f t="shared" si="528"/>
        <v>-1.9099590723055889E-2</v>
      </c>
      <c r="Q693" s="19">
        <f t="shared" si="538"/>
        <v>-1.2245131590112266</v>
      </c>
      <c r="R693" s="19">
        <f t="shared" si="538"/>
        <v>-1.3176939927165732</v>
      </c>
      <c r="S693" s="19">
        <f t="shared" si="538"/>
        <v>-0.88084155220993876</v>
      </c>
      <c r="T693" s="19">
        <f t="shared" si="498"/>
        <v>-1.4896589705474457</v>
      </c>
      <c r="U693" s="19">
        <f t="shared" si="498"/>
        <v>-0.34869229594019835</v>
      </c>
      <c r="V693" s="19">
        <f t="shared" si="498"/>
        <v>0.79975768650729351</v>
      </c>
      <c r="W693" s="19">
        <f t="shared" si="529"/>
        <v>1.1665618784036139E-2</v>
      </c>
      <c r="X693" s="19">
        <f t="shared" si="530"/>
        <v>5.2061010274411868E-3</v>
      </c>
      <c r="Y693" s="19">
        <f t="shared" si="531"/>
        <v>1</v>
      </c>
      <c r="Z693" s="19">
        <f t="shared" si="532"/>
        <v>2.2407592020491047</v>
      </c>
      <c r="AA693" s="19">
        <f t="shared" si="533"/>
        <v>3.2407592020491047</v>
      </c>
      <c r="AB693" s="19">
        <f t="shared" si="534"/>
        <v>0.3085696707634768</v>
      </c>
      <c r="AC693" s="19">
        <f t="shared" si="535"/>
        <v>0.69143032923652326</v>
      </c>
      <c r="AD693" s="20">
        <f t="shared" si="536"/>
        <v>5.8391340331455759E-3</v>
      </c>
      <c r="AE693" s="21">
        <f t="shared" si="491"/>
        <v>1</v>
      </c>
      <c r="AF693" s="21">
        <f t="shared" si="499"/>
        <v>0</v>
      </c>
      <c r="AG693" s="21">
        <f t="shared" si="500"/>
        <v>2</v>
      </c>
      <c r="AH693" s="21">
        <f t="shared" si="501"/>
        <v>0</v>
      </c>
      <c r="AI693" s="21">
        <f t="shared" si="515"/>
        <v>1</v>
      </c>
      <c r="AJ693" s="21">
        <f t="shared" si="516"/>
        <v>5.8391340331455759E-3</v>
      </c>
      <c r="AK693" s="24">
        <f t="shared" si="492"/>
        <v>0</v>
      </c>
      <c r="AL693" s="24">
        <f t="shared" si="502"/>
        <v>0</v>
      </c>
      <c r="AM693" s="24">
        <f t="shared" si="503"/>
        <v>0</v>
      </c>
      <c r="AN693" s="24">
        <f t="shared" si="504"/>
        <v>0</v>
      </c>
      <c r="AO693" s="24">
        <f t="shared" si="505"/>
        <v>0</v>
      </c>
      <c r="AP693" s="24">
        <f t="shared" si="517"/>
        <v>0</v>
      </c>
      <c r="AQ693" s="27">
        <f t="shared" si="493"/>
        <v>0</v>
      </c>
      <c r="AR693" s="27">
        <f t="shared" si="506"/>
        <v>0</v>
      </c>
      <c r="AS693" s="27">
        <f t="shared" si="507"/>
        <v>0</v>
      </c>
      <c r="AT693" s="27">
        <f t="shared" si="508"/>
        <v>0</v>
      </c>
      <c r="AU693" s="27">
        <f t="shared" si="509"/>
        <v>0</v>
      </c>
      <c r="AV693" s="27">
        <f t="shared" si="518"/>
        <v>0</v>
      </c>
      <c r="AW693">
        <f t="shared" si="510"/>
        <v>115.91738785858885</v>
      </c>
      <c r="AX693">
        <f t="shared" si="511"/>
        <v>99.89806111757467</v>
      </c>
      <c r="AY693">
        <f t="shared" si="519"/>
        <v>87.59864023232106</v>
      </c>
      <c r="AZ693">
        <f t="shared" si="512"/>
        <v>1.9463780110485253E-3</v>
      </c>
      <c r="BA693">
        <f t="shared" si="520"/>
        <v>100.71968509495277</v>
      </c>
      <c r="BB693" s="4">
        <f t="shared" si="494"/>
        <v>0</v>
      </c>
      <c r="BC693" s="4">
        <f t="shared" si="495"/>
        <v>0</v>
      </c>
    </row>
    <row r="694" spans="1:55">
      <c r="A694" s="37">
        <v>41331</v>
      </c>
      <c r="B694" s="2" t="s">
        <v>76</v>
      </c>
      <c r="C694" s="40">
        <v>9.01</v>
      </c>
      <c r="D694" s="19">
        <f t="shared" si="496"/>
        <v>3.3407572383072782E-3</v>
      </c>
      <c r="E694" s="19">
        <f t="shared" si="521"/>
        <v>-4.1489361702127719E-2</v>
      </c>
      <c r="F694" s="19">
        <f t="shared" si="523"/>
        <v>-3.7393162393162357E-2</v>
      </c>
      <c r="G694" s="19">
        <f t="shared" si="527"/>
        <v>-1.0976948408342442E-2</v>
      </c>
      <c r="H694" s="19">
        <f t="shared" si="537"/>
        <v>-2.8059608984347331</v>
      </c>
      <c r="I694" s="19">
        <f t="shared" si="537"/>
        <v>-1.8477250031300987</v>
      </c>
      <c r="J694" s="19">
        <f t="shared" si="537"/>
        <v>-0.41133449067757488</v>
      </c>
      <c r="K694" s="2" t="s">
        <v>75</v>
      </c>
      <c r="L694" s="40">
        <v>7.14</v>
      </c>
      <c r="M694" s="19">
        <f t="shared" si="497"/>
        <v>-6.954102920723325E-3</v>
      </c>
      <c r="N694" s="19">
        <f t="shared" si="522"/>
        <v>-2.0576131687242847E-2</v>
      </c>
      <c r="O694" s="19">
        <f t="shared" si="524"/>
        <v>-1.9230769230769308E-2</v>
      </c>
      <c r="P694" s="19">
        <f t="shared" si="528"/>
        <v>-1.9230769230769308E-2</v>
      </c>
      <c r="Q694" s="19">
        <f t="shared" si="538"/>
        <v>-1.6517241315520783</v>
      </c>
      <c r="R694" s="19">
        <f t="shared" si="538"/>
        <v>-1.0222425480327872</v>
      </c>
      <c r="S694" s="19">
        <f t="shared" si="538"/>
        <v>-0.88454548695990909</v>
      </c>
      <c r="T694" s="19">
        <f t="shared" si="498"/>
        <v>-1.1542367668826548</v>
      </c>
      <c r="U694" s="19">
        <f t="shared" si="498"/>
        <v>-0.82548245509731144</v>
      </c>
      <c r="V694" s="19">
        <f t="shared" si="498"/>
        <v>0.47321099628233421</v>
      </c>
      <c r="W694" s="19">
        <f t="shared" si="529"/>
        <v>1.1338454990191881E-2</v>
      </c>
      <c r="X694" s="19">
        <f t="shared" si="530"/>
        <v>5.2140622489792437E-3</v>
      </c>
      <c r="Y694" s="19">
        <f t="shared" si="531"/>
        <v>1</v>
      </c>
      <c r="Z694" s="19">
        <f t="shared" si="532"/>
        <v>2.1745914123698098</v>
      </c>
      <c r="AA694" s="19">
        <f t="shared" si="533"/>
        <v>3.1745914123698098</v>
      </c>
      <c r="AB694" s="19">
        <f t="shared" si="534"/>
        <v>0.31500116711192988</v>
      </c>
      <c r="AC694" s="19">
        <f t="shared" si="535"/>
        <v>0.68499883288807006</v>
      </c>
      <c r="AD694" s="20">
        <f t="shared" si="536"/>
        <v>-2.2765898192029423E-3</v>
      </c>
      <c r="AE694" s="21">
        <f t="shared" si="491"/>
        <v>1</v>
      </c>
      <c r="AF694" s="21">
        <f t="shared" si="499"/>
        <v>0</v>
      </c>
      <c r="AG694" s="21">
        <f t="shared" si="500"/>
        <v>3</v>
      </c>
      <c r="AH694" s="21">
        <f t="shared" si="501"/>
        <v>0</v>
      </c>
      <c r="AI694" s="21">
        <f t="shared" si="515"/>
        <v>1</v>
      </c>
      <c r="AJ694" s="21">
        <f t="shared" si="516"/>
        <v>-2.2765898192029423E-3</v>
      </c>
      <c r="AK694" s="24">
        <f t="shared" si="492"/>
        <v>0</v>
      </c>
      <c r="AL694" s="24">
        <f t="shared" si="502"/>
        <v>0</v>
      </c>
      <c r="AM694" s="24">
        <f t="shared" si="503"/>
        <v>0</v>
      </c>
      <c r="AN694" s="24">
        <f t="shared" si="504"/>
        <v>0</v>
      </c>
      <c r="AO694" s="24">
        <f t="shared" si="505"/>
        <v>0</v>
      </c>
      <c r="AP694" s="24">
        <f t="shared" si="517"/>
        <v>0</v>
      </c>
      <c r="AQ694" s="27">
        <f t="shared" si="493"/>
        <v>0</v>
      </c>
      <c r="AR694" s="27">
        <f t="shared" si="506"/>
        <v>0</v>
      </c>
      <c r="AS694" s="27">
        <f t="shared" si="507"/>
        <v>0</v>
      </c>
      <c r="AT694" s="27">
        <f t="shared" si="508"/>
        <v>0</v>
      </c>
      <c r="AU694" s="27">
        <f t="shared" si="509"/>
        <v>0</v>
      </c>
      <c r="AV694" s="27">
        <f t="shared" si="518"/>
        <v>0</v>
      </c>
      <c r="AW694">
        <f t="shared" si="510"/>
        <v>115.65349151352139</v>
      </c>
      <c r="AX694">
        <f t="shared" si="511"/>
        <v>99.89806111757467</v>
      </c>
      <c r="AY694">
        <f t="shared" si="519"/>
        <v>87.59864023232106</v>
      </c>
      <c r="AZ694">
        <f t="shared" si="512"/>
        <v>-7.5886327306764741E-4</v>
      </c>
      <c r="BA694">
        <f t="shared" si="520"/>
        <v>100.64325262505928</v>
      </c>
      <c r="BB694" s="4">
        <f t="shared" si="494"/>
        <v>0</v>
      </c>
      <c r="BC694" s="4">
        <f t="shared" si="495"/>
        <v>0</v>
      </c>
    </row>
    <row r="695" spans="1:55">
      <c r="A695" s="37">
        <v>41332</v>
      </c>
      <c r="B695" s="2" t="s">
        <v>76</v>
      </c>
      <c r="C695" s="40">
        <v>8.89</v>
      </c>
      <c r="D695" s="19">
        <f t="shared" si="496"/>
        <v>-1.3318534961154187E-2</v>
      </c>
      <c r="E695" s="19">
        <f t="shared" si="521"/>
        <v>-4.2025862068965393E-2</v>
      </c>
      <c r="F695" s="19">
        <f t="shared" si="523"/>
        <v>-4.6137339055793959E-2</v>
      </c>
      <c r="G695" s="19">
        <f t="shared" si="527"/>
        <v>-1.3318534961154187E-2</v>
      </c>
      <c r="H695" s="19">
        <f t="shared" si="537"/>
        <v>-2.6420042224064302</v>
      </c>
      <c r="I695" s="19">
        <f t="shared" si="537"/>
        <v>-2.2351704995927322</v>
      </c>
      <c r="J695" s="19">
        <f t="shared" si="537"/>
        <v>-0.5071212169411452</v>
      </c>
      <c r="K695" s="2" t="s">
        <v>75</v>
      </c>
      <c r="L695" s="40">
        <v>7.12</v>
      </c>
      <c r="M695" s="19">
        <f t="shared" si="497"/>
        <v>-2.8011204481792123E-3</v>
      </c>
      <c r="N695" s="19">
        <f t="shared" si="522"/>
        <v>-1.3850415512465325E-2</v>
      </c>
      <c r="O695" s="19">
        <f t="shared" si="524"/>
        <v>-1.7931034482758606E-2</v>
      </c>
      <c r="P695" s="19">
        <f t="shared" si="528"/>
        <v>-2.3319615912208495E-2</v>
      </c>
      <c r="Q695" s="19">
        <f t="shared" si="538"/>
        <v>-1.0927705873964617</v>
      </c>
      <c r="R695" s="19">
        <f t="shared" si="538"/>
        <v>-0.94535582459940892</v>
      </c>
      <c r="S695" s="19">
        <f t="shared" si="538"/>
        <v>-1.0705304070352237</v>
      </c>
      <c r="T695" s="19">
        <f t="shared" si="498"/>
        <v>-1.5492336350099685</v>
      </c>
      <c r="U695" s="19">
        <f t="shared" si="498"/>
        <v>-1.2898146749933233</v>
      </c>
      <c r="V695" s="19">
        <f t="shared" si="498"/>
        <v>0.56340919009407853</v>
      </c>
      <c r="W695" s="19">
        <f t="shared" si="529"/>
        <v>1.1463828794382193E-2</v>
      </c>
      <c r="X695" s="19">
        <f t="shared" si="530"/>
        <v>5.1993719463298482E-3</v>
      </c>
      <c r="Y695" s="19">
        <f t="shared" si="531"/>
        <v>1</v>
      </c>
      <c r="Z695" s="19">
        <f t="shared" si="532"/>
        <v>2.2048487611036025</v>
      </c>
      <c r="AA695" s="19">
        <f t="shared" si="533"/>
        <v>3.2048487611036025</v>
      </c>
      <c r="AB695" s="19">
        <f t="shared" si="534"/>
        <v>0.31202720457100319</v>
      </c>
      <c r="AC695" s="19">
        <f t="shared" si="535"/>
        <v>0.68797279542899681</v>
      </c>
      <c r="AD695" s="20">
        <f t="shared" si="536"/>
        <v>-3.3406164343795556E-3</v>
      </c>
      <c r="AE695" s="21">
        <f t="shared" si="491"/>
        <v>1</v>
      </c>
      <c r="AF695" s="21">
        <f t="shared" si="499"/>
        <v>0</v>
      </c>
      <c r="AG695" s="21">
        <f t="shared" si="500"/>
        <v>4</v>
      </c>
      <c r="AH695" s="21">
        <f t="shared" si="501"/>
        <v>0</v>
      </c>
      <c r="AI695" s="21">
        <f t="shared" si="515"/>
        <v>1</v>
      </c>
      <c r="AJ695" s="21">
        <f t="shared" si="516"/>
        <v>-3.3406164343795556E-3</v>
      </c>
      <c r="AK695" s="24">
        <f t="shared" si="492"/>
        <v>1</v>
      </c>
      <c r="AL695" s="24">
        <f t="shared" si="502"/>
        <v>0</v>
      </c>
      <c r="AM695" s="24">
        <f t="shared" si="503"/>
        <v>1</v>
      </c>
      <c r="AN695" s="24">
        <f t="shared" si="504"/>
        <v>0</v>
      </c>
      <c r="AO695" s="24">
        <f t="shared" si="505"/>
        <v>1</v>
      </c>
      <c r="AP695" s="24">
        <f t="shared" si="517"/>
        <v>-3.3406164343795556E-3</v>
      </c>
      <c r="AQ695" s="27">
        <f t="shared" si="493"/>
        <v>0</v>
      </c>
      <c r="AR695" s="27">
        <f t="shared" si="506"/>
        <v>0</v>
      </c>
      <c r="AS695" s="27">
        <f t="shared" si="507"/>
        <v>0</v>
      </c>
      <c r="AT695" s="27">
        <f t="shared" si="508"/>
        <v>0</v>
      </c>
      <c r="AU695" s="27">
        <f t="shared" si="509"/>
        <v>0</v>
      </c>
      <c r="AV695" s="27">
        <f t="shared" si="518"/>
        <v>0</v>
      </c>
      <c r="AW695">
        <f t="shared" si="510"/>
        <v>115.26713755907794</v>
      </c>
      <c r="AX695">
        <f t="shared" si="511"/>
        <v>99.564340012842649</v>
      </c>
      <c r="AY695">
        <f t="shared" si="519"/>
        <v>87.59864023232106</v>
      </c>
      <c r="AZ695">
        <f t="shared" si="512"/>
        <v>-2.2270776229197037E-3</v>
      </c>
      <c r="BA695">
        <f t="shared" si="520"/>
        <v>100.41911228924015</v>
      </c>
      <c r="BB695" s="4">
        <f t="shared" si="494"/>
        <v>0</v>
      </c>
      <c r="BC695" s="4">
        <f t="shared" si="495"/>
        <v>1</v>
      </c>
    </row>
    <row r="696" spans="1:55">
      <c r="A696" s="37">
        <v>41333</v>
      </c>
      <c r="B696" s="2" t="s">
        <v>76</v>
      </c>
      <c r="C696" s="40">
        <v>8.9600000000000009</v>
      </c>
      <c r="D696" s="19">
        <f t="shared" si="496"/>
        <v>7.8740157480315272E-3</v>
      </c>
      <c r="E696" s="19">
        <f t="shared" si="521"/>
        <v>-3.6559139784946217E-2</v>
      </c>
      <c r="F696" s="19">
        <f t="shared" si="523"/>
        <v>-3.3441208198489614E-2</v>
      </c>
      <c r="G696" s="19">
        <f t="shared" si="527"/>
        <v>-8.8495575221237063E-3</v>
      </c>
      <c r="H696" s="19">
        <f t="shared" si="537"/>
        <v>-2.1622107931730383</v>
      </c>
      <c r="I696" s="19">
        <f t="shared" si="537"/>
        <v>-1.558213309927625</v>
      </c>
      <c r="J696" s="19">
        <f t="shared" si="537"/>
        <v>-0.34503570492376429</v>
      </c>
      <c r="K696" s="2" t="s">
        <v>75</v>
      </c>
      <c r="L696" s="40">
        <v>7.18</v>
      </c>
      <c r="M696" s="19">
        <f t="shared" si="497"/>
        <v>8.4269662921347757E-3</v>
      </c>
      <c r="N696" s="19">
        <f t="shared" si="522"/>
        <v>-6.9156293222684241E-3</v>
      </c>
      <c r="O696" s="19">
        <f t="shared" si="524"/>
        <v>-1.508916323731143E-2</v>
      </c>
      <c r="P696" s="19">
        <f t="shared" si="528"/>
        <v>-2.1798365122615824E-2</v>
      </c>
      <c r="Q696" s="19">
        <f t="shared" si="538"/>
        <v>-0.5428181959307905</v>
      </c>
      <c r="R696" s="19">
        <f t="shared" si="538"/>
        <v>-0.79011811015729372</v>
      </c>
      <c r="S696" s="19">
        <f t="shared" si="538"/>
        <v>-0.99560285233125001</v>
      </c>
      <c r="T696" s="19">
        <f t="shared" si="498"/>
        <v>-1.6193925972422478</v>
      </c>
      <c r="U696" s="19">
        <f t="shared" si="498"/>
        <v>-0.76809519977033125</v>
      </c>
      <c r="V696" s="19">
        <f t="shared" si="498"/>
        <v>0.65056714740748567</v>
      </c>
      <c r="W696" s="19">
        <f t="shared" si="529"/>
        <v>1.1590317905189053E-2</v>
      </c>
      <c r="X696" s="19">
        <f t="shared" si="530"/>
        <v>5.3367774014835816E-3</v>
      </c>
      <c r="Y696" s="19">
        <f t="shared" si="531"/>
        <v>1</v>
      </c>
      <c r="Z696" s="19">
        <f t="shared" si="532"/>
        <v>2.1717821511474389</v>
      </c>
      <c r="AA696" s="19">
        <f t="shared" si="533"/>
        <v>3.1717821511474389</v>
      </c>
      <c r="AB696" s="19">
        <f t="shared" si="534"/>
        <v>0.3152801650132987</v>
      </c>
      <c r="AC696" s="19">
        <f t="shared" si="535"/>
        <v>0.6847198349867013</v>
      </c>
      <c r="AD696" s="20">
        <f t="shared" si="536"/>
        <v>-6.477185234847649E-4</v>
      </c>
      <c r="AE696" s="21">
        <f t="shared" si="491"/>
        <v>1</v>
      </c>
      <c r="AF696" s="21">
        <f t="shared" si="499"/>
        <v>0</v>
      </c>
      <c r="AG696" s="21">
        <f t="shared" si="500"/>
        <v>5</v>
      </c>
      <c r="AH696" s="21">
        <f t="shared" si="501"/>
        <v>0</v>
      </c>
      <c r="AI696" s="21">
        <f t="shared" si="515"/>
        <v>1</v>
      </c>
      <c r="AJ696" s="21">
        <f t="shared" si="516"/>
        <v>-6.477185234847649E-4</v>
      </c>
      <c r="AK696" s="24">
        <f t="shared" si="492"/>
        <v>0</v>
      </c>
      <c r="AL696" s="24">
        <f t="shared" si="502"/>
        <v>0</v>
      </c>
      <c r="AM696" s="24">
        <f t="shared" si="503"/>
        <v>2</v>
      </c>
      <c r="AN696" s="24">
        <f t="shared" si="504"/>
        <v>0</v>
      </c>
      <c r="AO696" s="24">
        <f t="shared" si="505"/>
        <v>1</v>
      </c>
      <c r="AP696" s="24">
        <f t="shared" si="517"/>
        <v>-6.477185234847649E-4</v>
      </c>
      <c r="AQ696" s="27">
        <f t="shared" si="493"/>
        <v>0</v>
      </c>
      <c r="AR696" s="27">
        <f t="shared" si="506"/>
        <v>0</v>
      </c>
      <c r="AS696" s="27">
        <f t="shared" si="507"/>
        <v>0</v>
      </c>
      <c r="AT696" s="27">
        <f t="shared" si="508"/>
        <v>0</v>
      </c>
      <c r="AU696" s="27">
        <f t="shared" si="509"/>
        <v>0</v>
      </c>
      <c r="AV696" s="27">
        <f t="shared" si="518"/>
        <v>0</v>
      </c>
      <c r="AW696">
        <f t="shared" si="510"/>
        <v>115.19247689893186</v>
      </c>
      <c r="AX696">
        <f t="shared" si="511"/>
        <v>99.499850345537794</v>
      </c>
      <c r="AY696">
        <f t="shared" si="519"/>
        <v>87.59864023232106</v>
      </c>
      <c r="AZ696">
        <f t="shared" si="512"/>
        <v>-4.3181234898984327E-4</v>
      </c>
      <c r="BA696">
        <f t="shared" si="520"/>
        <v>100.37575007647906</v>
      </c>
      <c r="BB696" s="4">
        <f t="shared" si="494"/>
        <v>0</v>
      </c>
      <c r="BC696" s="4">
        <f t="shared" si="495"/>
        <v>0</v>
      </c>
    </row>
    <row r="697" spans="1:55">
      <c r="A697" s="37">
        <v>41334</v>
      </c>
      <c r="B697" s="2" t="s">
        <v>76</v>
      </c>
      <c r="C697" s="40">
        <v>9.0500000000000007</v>
      </c>
      <c r="D697" s="19">
        <f t="shared" si="496"/>
        <v>1.0044642857142841E-2</v>
      </c>
      <c r="E697" s="19">
        <f t="shared" si="521"/>
        <v>0</v>
      </c>
      <c r="F697" s="19">
        <f t="shared" si="523"/>
        <v>-2.267818574514029E-2</v>
      </c>
      <c r="G697" s="19">
        <f t="shared" si="527"/>
        <v>1.1061946902656597E-3</v>
      </c>
      <c r="H697" s="19">
        <f t="shared" si="537"/>
        <v>0</v>
      </c>
      <c r="I697" s="19">
        <f t="shared" si="537"/>
        <v>-1.0371539009680335</v>
      </c>
      <c r="J697" s="19">
        <f t="shared" si="537"/>
        <v>4.3744888020902491E-2</v>
      </c>
      <c r="K697" s="2" t="s">
        <v>75</v>
      </c>
      <c r="L697" s="40">
        <v>7.22</v>
      </c>
      <c r="M697" s="19">
        <f t="shared" si="497"/>
        <v>5.5710306406685289E-3</v>
      </c>
      <c r="N697" s="19">
        <f t="shared" si="522"/>
        <v>0</v>
      </c>
      <c r="O697" s="19">
        <f t="shared" si="524"/>
        <v>-6.8775790921595361E-3</v>
      </c>
      <c r="P697" s="19">
        <f t="shared" si="528"/>
        <v>-1.3661202185792422E-2</v>
      </c>
      <c r="Q697" s="19">
        <f t="shared" si="538"/>
        <v>0</v>
      </c>
      <c r="R697" s="19">
        <f t="shared" si="538"/>
        <v>-0.35830666424894053</v>
      </c>
      <c r="S697" s="19">
        <f t="shared" si="538"/>
        <v>-0.62319281351728228</v>
      </c>
      <c r="T697" s="19">
        <f t="shared" si="498"/>
        <v>0</v>
      </c>
      <c r="U697" s="19">
        <f t="shared" si="498"/>
        <v>-0.67884723671909297</v>
      </c>
      <c r="V697" s="19">
        <f t="shared" si="498"/>
        <v>0.66693770153818477</v>
      </c>
      <c r="W697" s="19">
        <f t="shared" si="529"/>
        <v>1.1822972750423365E-2</v>
      </c>
      <c r="X697" s="19">
        <f t="shared" si="530"/>
        <v>5.5220235540211944E-3</v>
      </c>
      <c r="Y697" s="19">
        <f t="shared" si="531"/>
        <v>1</v>
      </c>
      <c r="Z697" s="19">
        <f t="shared" si="532"/>
        <v>2.1410580079495958</v>
      </c>
      <c r="AA697" s="19">
        <f t="shared" si="533"/>
        <v>3.1410580079495958</v>
      </c>
      <c r="AB697" s="19">
        <f t="shared" si="534"/>
        <v>0.31836406633342473</v>
      </c>
      <c r="AC697" s="19">
        <f t="shared" si="535"/>
        <v>0.68163593366657527</v>
      </c>
      <c r="AD697" s="20">
        <f t="shared" si="536"/>
        <v>1.4251482780088473E-3</v>
      </c>
      <c r="AE697" s="21">
        <f t="shared" si="491"/>
        <v>0</v>
      </c>
      <c r="AF697" s="21">
        <f t="shared" si="499"/>
        <v>0</v>
      </c>
      <c r="AG697" s="21">
        <f t="shared" si="500"/>
        <v>0</v>
      </c>
      <c r="AH697" s="21">
        <f t="shared" si="501"/>
        <v>1</v>
      </c>
      <c r="AI697" s="21">
        <f t="shared" si="515"/>
        <v>0</v>
      </c>
      <c r="AJ697" s="21">
        <f t="shared" si="516"/>
        <v>0</v>
      </c>
      <c r="AK697" s="24">
        <f t="shared" si="492"/>
        <v>0</v>
      </c>
      <c r="AL697" s="24">
        <f t="shared" si="502"/>
        <v>0</v>
      </c>
      <c r="AM697" s="24">
        <f t="shared" si="503"/>
        <v>3</v>
      </c>
      <c r="AN697" s="24">
        <f t="shared" si="504"/>
        <v>0</v>
      </c>
      <c r="AO697" s="24">
        <f t="shared" si="505"/>
        <v>1</v>
      </c>
      <c r="AP697" s="24">
        <f t="shared" si="517"/>
        <v>1.4251482780088473E-3</v>
      </c>
      <c r="AQ697" s="27">
        <f t="shared" si="493"/>
        <v>0</v>
      </c>
      <c r="AR697" s="27">
        <f t="shared" si="506"/>
        <v>0</v>
      </c>
      <c r="AS697" s="27">
        <f t="shared" si="507"/>
        <v>0</v>
      </c>
      <c r="AT697" s="27">
        <f t="shared" si="508"/>
        <v>0</v>
      </c>
      <c r="AU697" s="27">
        <f t="shared" si="509"/>
        <v>0</v>
      </c>
      <c r="AV697" s="27">
        <f t="shared" si="518"/>
        <v>0</v>
      </c>
      <c r="AW697">
        <f t="shared" si="510"/>
        <v>115.19247689893186</v>
      </c>
      <c r="AX697">
        <f t="shared" si="511"/>
        <v>99.641652385919869</v>
      </c>
      <c r="AY697">
        <f t="shared" si="519"/>
        <v>87.59864023232106</v>
      </c>
      <c r="AZ697">
        <f t="shared" si="512"/>
        <v>4.7504942600294907E-4</v>
      </c>
      <c r="BA697">
        <f t="shared" si="520"/>
        <v>100.4234335189375</v>
      </c>
      <c r="BB697" s="4">
        <f t="shared" si="494"/>
        <v>0</v>
      </c>
      <c r="BC697" s="4">
        <f t="shared" si="495"/>
        <v>0</v>
      </c>
    </row>
    <row r="698" spans="1:55">
      <c r="A698" s="37">
        <v>41337</v>
      </c>
      <c r="B698" s="2" t="s">
        <v>76</v>
      </c>
      <c r="C698" s="40">
        <v>9.01</v>
      </c>
      <c r="D698" s="19">
        <f t="shared" si="496"/>
        <v>-4.4198895027625328E-3</v>
      </c>
      <c r="E698" s="19">
        <f t="shared" si="521"/>
        <v>3.3407572383072782E-3</v>
      </c>
      <c r="F698" s="19">
        <f t="shared" si="523"/>
        <v>-3.4297963558413747E-2</v>
      </c>
      <c r="G698" s="19">
        <f t="shared" si="527"/>
        <v>1.1111111111110875E-3</v>
      </c>
      <c r="H698" s="19">
        <f t="shared" ref="H698:J713" si="539">E698/STDEV(E638:E697)</f>
        <v>0.18935695103347278</v>
      </c>
      <c r="I698" s="19">
        <f t="shared" si="539"/>
        <v>-1.5780920026612413</v>
      </c>
      <c r="J698" s="19">
        <f t="shared" si="539"/>
        <v>4.4818867860057912E-2</v>
      </c>
      <c r="K698" s="2" t="s">
        <v>75</v>
      </c>
      <c r="L698" s="40">
        <v>7.19</v>
      </c>
      <c r="M698" s="19">
        <f t="shared" si="497"/>
        <v>-4.1551246537395239E-3</v>
      </c>
      <c r="N698" s="19">
        <f t="shared" si="522"/>
        <v>0</v>
      </c>
      <c r="O698" s="19">
        <f t="shared" si="524"/>
        <v>-1.5068493150684854E-2</v>
      </c>
      <c r="P698" s="19">
        <f t="shared" si="528"/>
        <v>-2.1768707482993095E-2</v>
      </c>
      <c r="Q698" s="19">
        <f t="shared" ref="Q698:S713" si="540">N698/STDEV(N638:N697)</f>
        <v>0</v>
      </c>
      <c r="R698" s="19">
        <f t="shared" si="540"/>
        <v>-0.78567955919160415</v>
      </c>
      <c r="S698" s="19">
        <f t="shared" si="540"/>
        <v>-0.99180431306099914</v>
      </c>
      <c r="T698" s="19">
        <f t="shared" si="498"/>
        <v>0.18935695103347278</v>
      </c>
      <c r="U698" s="19">
        <f t="shared" si="498"/>
        <v>-0.79241244346963713</v>
      </c>
      <c r="V698" s="19">
        <f t="shared" si="498"/>
        <v>1.0366231809210571</v>
      </c>
      <c r="W698" s="19">
        <f t="shared" si="529"/>
        <v>1.1822873848096587E-2</v>
      </c>
      <c r="X698" s="19">
        <f t="shared" si="530"/>
        <v>5.45466998449993E-3</v>
      </c>
      <c r="Y698" s="19">
        <f t="shared" si="531"/>
        <v>1</v>
      </c>
      <c r="Z698" s="19">
        <f t="shared" si="532"/>
        <v>2.1674773875766342</v>
      </c>
      <c r="AA698" s="19">
        <f t="shared" si="533"/>
        <v>3.1674773875766342</v>
      </c>
      <c r="AB698" s="19">
        <f t="shared" si="534"/>
        <v>0.31570864686269395</v>
      </c>
      <c r="AC698" s="19">
        <f t="shared" si="535"/>
        <v>0.68429135313730605</v>
      </c>
      <c r="AD698" s="20">
        <f t="shared" si="536"/>
        <v>-7.8602199209286943E-3</v>
      </c>
      <c r="AE698" s="21">
        <f t="shared" si="491"/>
        <v>0</v>
      </c>
      <c r="AF698" s="21">
        <f t="shared" si="499"/>
        <v>0</v>
      </c>
      <c r="AG698" s="21">
        <f t="shared" si="500"/>
        <v>0</v>
      </c>
      <c r="AH698" s="21">
        <f t="shared" si="501"/>
        <v>0</v>
      </c>
      <c r="AI698" s="21">
        <f t="shared" si="515"/>
        <v>0</v>
      </c>
      <c r="AJ698" s="21">
        <f t="shared" si="516"/>
        <v>0</v>
      </c>
      <c r="AK698" s="24">
        <f t="shared" si="492"/>
        <v>0</v>
      </c>
      <c r="AL698" s="24">
        <f t="shared" si="502"/>
        <v>0</v>
      </c>
      <c r="AM698" s="24">
        <f t="shared" si="503"/>
        <v>4</v>
      </c>
      <c r="AN698" s="24">
        <f t="shared" si="504"/>
        <v>0</v>
      </c>
      <c r="AO698" s="24">
        <f t="shared" si="505"/>
        <v>1</v>
      </c>
      <c r="AP698" s="24">
        <f t="shared" si="517"/>
        <v>-7.8602199209286943E-3</v>
      </c>
      <c r="AQ698" s="27">
        <f t="shared" si="493"/>
        <v>-1</v>
      </c>
      <c r="AR698" s="27">
        <f t="shared" si="506"/>
        <v>0</v>
      </c>
      <c r="AS698" s="27">
        <f t="shared" si="507"/>
        <v>1</v>
      </c>
      <c r="AT698" s="27">
        <f t="shared" si="508"/>
        <v>0</v>
      </c>
      <c r="AU698" s="27">
        <f t="shared" si="509"/>
        <v>0</v>
      </c>
      <c r="AV698" s="27">
        <f t="shared" si="518"/>
        <v>0</v>
      </c>
      <c r="AW698">
        <f t="shared" si="510"/>
        <v>115.19247689893186</v>
      </c>
      <c r="AX698">
        <f t="shared" si="511"/>
        <v>98.858447084881817</v>
      </c>
      <c r="AY698">
        <f t="shared" si="519"/>
        <v>87.59864023232106</v>
      </c>
      <c r="AZ698">
        <f t="shared" si="512"/>
        <v>-2.6200733069762314E-3</v>
      </c>
      <c r="BA698">
        <f t="shared" si="520"/>
        <v>100.16031676137963</v>
      </c>
      <c r="BB698" s="4">
        <f t="shared" si="494"/>
        <v>0</v>
      </c>
      <c r="BC698" s="4">
        <f t="shared" si="495"/>
        <v>0</v>
      </c>
    </row>
    <row r="699" spans="1:55">
      <c r="A699" s="37">
        <v>41338</v>
      </c>
      <c r="B699" s="2" t="s">
        <v>76</v>
      </c>
      <c r="C699" s="40">
        <v>8.84</v>
      </c>
      <c r="D699" s="19">
        <f t="shared" si="496"/>
        <v>-1.8867924528301879E-2</v>
      </c>
      <c r="E699" s="19">
        <f t="shared" si="521"/>
        <v>-1.8867924528301879E-2</v>
      </c>
      <c r="F699" s="19">
        <f t="shared" si="523"/>
        <v>-5.9574468085106434E-2</v>
      </c>
      <c r="G699" s="19">
        <f t="shared" si="527"/>
        <v>-2.5358324145534777E-2</v>
      </c>
      <c r="H699" s="19">
        <f t="shared" si="539"/>
        <v>-1.0695404188244566</v>
      </c>
      <c r="I699" s="19">
        <f t="shared" si="539"/>
        <v>-2.6629152490554957</v>
      </c>
      <c r="J699" s="19">
        <f t="shared" si="539"/>
        <v>-1.0415346256964062</v>
      </c>
      <c r="K699" s="2" t="s">
        <v>75</v>
      </c>
      <c r="L699" s="40">
        <v>7.21</v>
      </c>
      <c r="M699" s="19">
        <f t="shared" si="497"/>
        <v>2.7816411682892311E-3</v>
      </c>
      <c r="N699" s="19">
        <f t="shared" si="522"/>
        <v>9.8039215686274907E-3</v>
      </c>
      <c r="O699" s="19">
        <f t="shared" si="524"/>
        <v>-1.0973936899862835E-2</v>
      </c>
      <c r="P699" s="19">
        <f t="shared" si="528"/>
        <v>-2.3035230352303513E-2</v>
      </c>
      <c r="Q699" s="19">
        <f t="shared" si="540"/>
        <v>0.77663605313355344</v>
      </c>
      <c r="R699" s="19">
        <f t="shared" si="540"/>
        <v>-0.57058800069619042</v>
      </c>
      <c r="S699" s="19">
        <f t="shared" si="540"/>
        <v>-1.0415774995949967</v>
      </c>
      <c r="T699" s="19">
        <f t="shared" si="498"/>
        <v>-1.84617647195801</v>
      </c>
      <c r="U699" s="19">
        <f t="shared" si="498"/>
        <v>-2.0923272483593052</v>
      </c>
      <c r="V699" s="19">
        <f t="shared" si="498"/>
        <v>4.2873898590478632E-5</v>
      </c>
      <c r="W699" s="19">
        <f t="shared" si="529"/>
        <v>1.2401875835039863E-2</v>
      </c>
      <c r="X699" s="19">
        <f t="shared" si="530"/>
        <v>5.3972974594511973E-3</v>
      </c>
      <c r="Y699" s="19">
        <f t="shared" si="531"/>
        <v>1</v>
      </c>
      <c r="Z699" s="19">
        <f t="shared" si="532"/>
        <v>2.2977936510286203</v>
      </c>
      <c r="AA699" s="19">
        <f t="shared" si="533"/>
        <v>3.2977936510286203</v>
      </c>
      <c r="AB699" s="19">
        <f t="shared" si="534"/>
        <v>0.30323304179086169</v>
      </c>
      <c r="AC699" s="19">
        <f t="shared" si="535"/>
        <v>0.69676695820913825</v>
      </c>
      <c r="AD699" s="20">
        <f t="shared" si="536"/>
        <v>1.6524372843763975E-3</v>
      </c>
      <c r="AE699" s="21">
        <f t="shared" si="491"/>
        <v>1</v>
      </c>
      <c r="AF699" s="21">
        <f t="shared" si="499"/>
        <v>0</v>
      </c>
      <c r="AG699" s="21">
        <f t="shared" si="500"/>
        <v>1</v>
      </c>
      <c r="AH699" s="21">
        <f t="shared" si="501"/>
        <v>0</v>
      </c>
      <c r="AI699" s="21">
        <f t="shared" si="515"/>
        <v>1</v>
      </c>
      <c r="AJ699" s="21">
        <f t="shared" si="516"/>
        <v>1.6524372843763975E-3</v>
      </c>
      <c r="AK699" s="24">
        <f t="shared" si="492"/>
        <v>1</v>
      </c>
      <c r="AL699" s="24">
        <f t="shared" si="502"/>
        <v>0</v>
      </c>
      <c r="AM699" s="24">
        <f t="shared" si="503"/>
        <v>5</v>
      </c>
      <c r="AN699" s="24">
        <f t="shared" si="504"/>
        <v>0</v>
      </c>
      <c r="AO699" s="24">
        <f t="shared" si="505"/>
        <v>1</v>
      </c>
      <c r="AP699" s="24">
        <f t="shared" si="517"/>
        <v>1.6524372843763975E-3</v>
      </c>
      <c r="AQ699" s="27">
        <f t="shared" si="493"/>
        <v>0</v>
      </c>
      <c r="AR699" s="27">
        <f t="shared" si="506"/>
        <v>0</v>
      </c>
      <c r="AS699" s="27">
        <f t="shared" si="507"/>
        <v>0</v>
      </c>
      <c r="AT699" s="27">
        <f t="shared" si="508"/>
        <v>0</v>
      </c>
      <c r="AU699" s="27">
        <f t="shared" si="509"/>
        <v>0</v>
      </c>
      <c r="AV699" s="27">
        <f t="shared" si="518"/>
        <v>0</v>
      </c>
      <c r="AW699">
        <f t="shared" si="510"/>
        <v>115.38282524263933</v>
      </c>
      <c r="AX699">
        <f t="shared" si="511"/>
        <v>99.021804468720433</v>
      </c>
      <c r="AY699">
        <f t="shared" si="519"/>
        <v>87.59864023232106</v>
      </c>
      <c r="AZ699">
        <f t="shared" si="512"/>
        <v>1.1016248562509318E-3</v>
      </c>
      <c r="BA699">
        <f t="shared" si="520"/>
        <v>100.27065585593394</v>
      </c>
      <c r="BB699" s="4">
        <f t="shared" si="494"/>
        <v>0</v>
      </c>
      <c r="BC699" s="4">
        <f t="shared" si="495"/>
        <v>1</v>
      </c>
    </row>
    <row r="700" spans="1:55">
      <c r="A700" s="37">
        <v>41339</v>
      </c>
      <c r="B700" s="2" t="s">
        <v>76</v>
      </c>
      <c r="C700" s="40">
        <v>8.86</v>
      </c>
      <c r="D700" s="19">
        <f t="shared" si="496"/>
        <v>2.2624434389139788E-3</v>
      </c>
      <c r="E700" s="19">
        <f t="shared" si="521"/>
        <v>-3.3745781777279119E-3</v>
      </c>
      <c r="F700" s="19">
        <f t="shared" si="523"/>
        <v>-4.5258620689655166E-2</v>
      </c>
      <c r="G700" s="19">
        <f t="shared" si="527"/>
        <v>-2.3153252480705717E-2</v>
      </c>
      <c r="H700" s="19">
        <f t="shared" si="539"/>
        <v>-0.18933026356747287</v>
      </c>
      <c r="I700" s="19">
        <f t="shared" si="539"/>
        <v>-1.894308793151346</v>
      </c>
      <c r="J700" s="19">
        <f t="shared" si="539"/>
        <v>-0.94316747536918366</v>
      </c>
      <c r="K700" s="2" t="s">
        <v>75</v>
      </c>
      <c r="L700" s="40">
        <v>7.2</v>
      </c>
      <c r="M700" s="19">
        <f t="shared" si="497"/>
        <v>-1.3869625520110662E-3</v>
      </c>
      <c r="N700" s="19">
        <f t="shared" si="522"/>
        <v>1.1235955056179785E-2</v>
      </c>
      <c r="O700" s="19">
        <f t="shared" si="524"/>
        <v>-2.7700831024930158E-3</v>
      </c>
      <c r="P700" s="19">
        <f t="shared" si="528"/>
        <v>-2.4390243902438987E-2</v>
      </c>
      <c r="Q700" s="19">
        <f t="shared" si="540"/>
        <v>0.88747473811082078</v>
      </c>
      <c r="R700" s="19">
        <f t="shared" si="540"/>
        <v>-0.14477730337248598</v>
      </c>
      <c r="S700" s="19">
        <f t="shared" si="540"/>
        <v>-1.0930283609463609</v>
      </c>
      <c r="T700" s="19">
        <f t="shared" si="498"/>
        <v>-1.0768050016782937</v>
      </c>
      <c r="U700" s="19">
        <f t="shared" si="498"/>
        <v>-1.7495314897788601</v>
      </c>
      <c r="V700" s="19">
        <f t="shared" si="498"/>
        <v>0.14986088557717725</v>
      </c>
      <c r="W700" s="19">
        <f t="shared" si="529"/>
        <v>1.2423796915326793E-2</v>
      </c>
      <c r="X700" s="19">
        <f t="shared" si="530"/>
        <v>5.3906405858194263E-3</v>
      </c>
      <c r="Y700" s="19">
        <f t="shared" si="531"/>
        <v>1</v>
      </c>
      <c r="Z700" s="19">
        <f t="shared" si="532"/>
        <v>2.3046976917750235</v>
      </c>
      <c r="AA700" s="19">
        <f t="shared" si="533"/>
        <v>3.3046976917750235</v>
      </c>
      <c r="AB700" s="19">
        <f t="shared" si="534"/>
        <v>0.30259953958538299</v>
      </c>
      <c r="AC700" s="19">
        <f t="shared" si="535"/>
        <v>0.69740046041461701</v>
      </c>
      <c r="AD700" s="20">
        <f t="shared" si="536"/>
        <v>4.9550420660755788E-3</v>
      </c>
      <c r="AE700" s="21">
        <f t="shared" si="491"/>
        <v>1</v>
      </c>
      <c r="AF700" s="21">
        <f t="shared" si="499"/>
        <v>0</v>
      </c>
      <c r="AG700" s="21">
        <f t="shared" si="500"/>
        <v>2</v>
      </c>
      <c r="AH700" s="21">
        <f t="shared" si="501"/>
        <v>0</v>
      </c>
      <c r="AI700" s="21">
        <f t="shared" si="515"/>
        <v>1</v>
      </c>
      <c r="AJ700" s="21">
        <f t="shared" si="516"/>
        <v>4.9550420660755788E-3</v>
      </c>
      <c r="AK700" s="24">
        <f t="shared" si="492"/>
        <v>1</v>
      </c>
      <c r="AL700" s="24">
        <f t="shared" si="502"/>
        <v>0</v>
      </c>
      <c r="AM700" s="24">
        <f t="shared" si="503"/>
        <v>1</v>
      </c>
      <c r="AN700" s="24">
        <f t="shared" si="504"/>
        <v>1</v>
      </c>
      <c r="AO700" s="24">
        <f t="shared" si="505"/>
        <v>1</v>
      </c>
      <c r="AP700" s="24">
        <f t="shared" si="517"/>
        <v>4.9550420660755788E-3</v>
      </c>
      <c r="AQ700" s="27">
        <f t="shared" si="493"/>
        <v>0</v>
      </c>
      <c r="AR700" s="27">
        <f t="shared" si="506"/>
        <v>0</v>
      </c>
      <c r="AS700" s="27">
        <f t="shared" si="507"/>
        <v>0</v>
      </c>
      <c r="AT700" s="27">
        <f t="shared" si="508"/>
        <v>0</v>
      </c>
      <c r="AU700" s="27">
        <f t="shared" si="509"/>
        <v>0</v>
      </c>
      <c r="AV700" s="27">
        <f t="shared" si="518"/>
        <v>0</v>
      </c>
      <c r="AW700">
        <f t="shared" si="510"/>
        <v>115.95455199541925</v>
      </c>
      <c r="AX700">
        <f t="shared" si="511"/>
        <v>99.512461675321646</v>
      </c>
      <c r="AY700">
        <f t="shared" si="519"/>
        <v>87.59864023232106</v>
      </c>
      <c r="AZ700">
        <f t="shared" si="512"/>
        <v>3.3033613773837192E-3</v>
      </c>
      <c r="BA700">
        <f t="shared" si="520"/>
        <v>100.60188606777335</v>
      </c>
      <c r="BB700" s="4">
        <f t="shared" si="494"/>
        <v>0</v>
      </c>
      <c r="BC700" s="4">
        <f t="shared" si="495"/>
        <v>1</v>
      </c>
    </row>
    <row r="701" spans="1:55">
      <c r="A701" s="37">
        <v>41340</v>
      </c>
      <c r="B701" s="2" t="s">
        <v>76</v>
      </c>
      <c r="C701" s="40">
        <v>8.92</v>
      </c>
      <c r="D701" s="19">
        <f t="shared" si="496"/>
        <v>6.7720090293454287E-3</v>
      </c>
      <c r="E701" s="19">
        <f t="shared" si="521"/>
        <v>-4.4642857142858173E-3</v>
      </c>
      <c r="F701" s="19">
        <f t="shared" si="523"/>
        <v>-4.086021505376352E-2</v>
      </c>
      <c r="G701" s="19">
        <f t="shared" si="527"/>
        <v>-4.5989304812834197E-2</v>
      </c>
      <c r="H701" s="19">
        <f t="shared" si="539"/>
        <v>-0.25027784253336322</v>
      </c>
      <c r="I701" s="19">
        <f t="shared" si="539"/>
        <v>-1.6503292262254836</v>
      </c>
      <c r="J701" s="19">
        <f t="shared" si="539"/>
        <v>-1.8837836206259337</v>
      </c>
      <c r="K701" s="2" t="s">
        <v>75</v>
      </c>
      <c r="L701" s="40">
        <v>7.17</v>
      </c>
      <c r="M701" s="19">
        <f t="shared" si="497"/>
        <v>-4.1666666666667013E-3</v>
      </c>
      <c r="N701" s="19">
        <f t="shared" si="522"/>
        <v>-1.3927576601671012E-3</v>
      </c>
      <c r="O701" s="19">
        <f t="shared" si="524"/>
        <v>-8.2987551867220594E-3</v>
      </c>
      <c r="P701" s="19">
        <f t="shared" si="528"/>
        <v>-2.7137042062415219E-2</v>
      </c>
      <c r="Q701" s="19">
        <f t="shared" si="540"/>
        <v>-0.11192650557375577</v>
      </c>
      <c r="R701" s="19">
        <f t="shared" si="540"/>
        <v>-0.44358665876727899</v>
      </c>
      <c r="S701" s="19">
        <f t="shared" si="540"/>
        <v>-1.2078279350792176</v>
      </c>
      <c r="T701" s="19">
        <f t="shared" si="498"/>
        <v>-0.13835133695960744</v>
      </c>
      <c r="U701" s="19">
        <f t="shared" si="498"/>
        <v>-1.2067425674582046</v>
      </c>
      <c r="V701" s="19">
        <f t="shared" si="498"/>
        <v>-0.67595568554671615</v>
      </c>
      <c r="W701" s="19">
        <f t="shared" si="529"/>
        <v>1.0114027896048775E-2</v>
      </c>
      <c r="X701" s="19">
        <f t="shared" si="530"/>
        <v>5.4308582538081501E-3</v>
      </c>
      <c r="Y701" s="19">
        <f t="shared" si="531"/>
        <v>1</v>
      </c>
      <c r="Z701" s="19">
        <f t="shared" si="532"/>
        <v>1.8623258835667011</v>
      </c>
      <c r="AA701" s="19">
        <f t="shared" si="533"/>
        <v>2.8623258835667009</v>
      </c>
      <c r="AB701" s="19">
        <f t="shared" si="534"/>
        <v>0.34936622896129321</v>
      </c>
      <c r="AC701" s="19">
        <f t="shared" si="535"/>
        <v>0.65063377103870679</v>
      </c>
      <c r="AD701" s="20">
        <f t="shared" si="536"/>
        <v>-7.27885828781695E-3</v>
      </c>
      <c r="AE701" s="21">
        <f t="shared" si="491"/>
        <v>0</v>
      </c>
      <c r="AF701" s="21">
        <f t="shared" si="499"/>
        <v>0</v>
      </c>
      <c r="AG701" s="21">
        <f t="shared" si="500"/>
        <v>3</v>
      </c>
      <c r="AH701" s="21">
        <f t="shared" si="501"/>
        <v>0</v>
      </c>
      <c r="AI701" s="21">
        <f t="shared" si="515"/>
        <v>1</v>
      </c>
      <c r="AJ701" s="21">
        <f t="shared" si="516"/>
        <v>-7.27885828781695E-3</v>
      </c>
      <c r="AK701" s="24">
        <f t="shared" si="492"/>
        <v>1</v>
      </c>
      <c r="AL701" s="24">
        <f t="shared" si="502"/>
        <v>0</v>
      </c>
      <c r="AM701" s="24">
        <f t="shared" si="503"/>
        <v>2</v>
      </c>
      <c r="AN701" s="24">
        <f t="shared" si="504"/>
        <v>0</v>
      </c>
      <c r="AO701" s="24">
        <f t="shared" si="505"/>
        <v>1</v>
      </c>
      <c r="AP701" s="24">
        <f t="shared" si="517"/>
        <v>-7.27885828781695E-3</v>
      </c>
      <c r="AQ701" s="27">
        <f t="shared" si="493"/>
        <v>0</v>
      </c>
      <c r="AR701" s="27">
        <f t="shared" si="506"/>
        <v>0</v>
      </c>
      <c r="AS701" s="27">
        <f t="shared" si="507"/>
        <v>0</v>
      </c>
      <c r="AT701" s="27">
        <f t="shared" si="508"/>
        <v>0</v>
      </c>
      <c r="AU701" s="27">
        <f t="shared" si="509"/>
        <v>0</v>
      </c>
      <c r="AV701" s="27">
        <f t="shared" si="518"/>
        <v>0</v>
      </c>
      <c r="AW701">
        <f t="shared" si="510"/>
        <v>115.11053524361729</v>
      </c>
      <c r="AX701">
        <f t="shared" si="511"/>
        <v>98.788124568915165</v>
      </c>
      <c r="AY701">
        <f t="shared" si="519"/>
        <v>87.59864023232106</v>
      </c>
      <c r="AZ701">
        <f t="shared" si="512"/>
        <v>-4.8525721918779669E-3</v>
      </c>
      <c r="BA701">
        <f t="shared" si="520"/>
        <v>100.1137081529904</v>
      </c>
      <c r="BB701" s="4">
        <f t="shared" si="494"/>
        <v>0</v>
      </c>
      <c r="BC701" s="4">
        <f t="shared" si="495"/>
        <v>0</v>
      </c>
    </row>
    <row r="702" spans="1:55">
      <c r="A702" s="37">
        <v>41341</v>
      </c>
      <c r="B702" s="2" t="s">
        <v>76</v>
      </c>
      <c r="C702" s="40">
        <v>8.85</v>
      </c>
      <c r="D702" s="19">
        <f t="shared" si="496"/>
        <v>-7.8475336322870268E-3</v>
      </c>
      <c r="E702" s="19">
        <f t="shared" si="521"/>
        <v>-2.2099447513812272E-2</v>
      </c>
      <c r="F702" s="19">
        <f t="shared" si="523"/>
        <v>-2.2099447513812272E-2</v>
      </c>
      <c r="G702" s="19">
        <f t="shared" si="527"/>
        <v>-4.4276457883369348E-2</v>
      </c>
      <c r="H702" s="19">
        <f t="shared" si="539"/>
        <v>-1.2398135655143925</v>
      </c>
      <c r="I702" s="19">
        <f t="shared" si="539"/>
        <v>-0.86836911354327051</v>
      </c>
      <c r="J702" s="19">
        <f t="shared" si="539"/>
        <v>-1.7811263949750611</v>
      </c>
      <c r="K702" s="2" t="s">
        <v>75</v>
      </c>
      <c r="L702" s="40">
        <v>7.22</v>
      </c>
      <c r="M702" s="19">
        <f t="shared" si="497"/>
        <v>6.9735006973500454E-3</v>
      </c>
      <c r="N702" s="19">
        <f t="shared" si="522"/>
        <v>0</v>
      </c>
      <c r="O702" s="19">
        <f t="shared" si="524"/>
        <v>0</v>
      </c>
      <c r="P702" s="19">
        <f t="shared" si="528"/>
        <v>-2.5641025641025692E-2</v>
      </c>
      <c r="Q702" s="19">
        <f t="shared" si="540"/>
        <v>0</v>
      </c>
      <c r="R702" s="19">
        <f t="shared" si="540"/>
        <v>0</v>
      </c>
      <c r="S702" s="19">
        <f t="shared" si="540"/>
        <v>-1.1444011529161608</v>
      </c>
      <c r="T702" s="19">
        <f t="shared" si="498"/>
        <v>-1.2398135655143925</v>
      </c>
      <c r="U702" s="19">
        <f t="shared" si="498"/>
        <v>-0.86836911354327051</v>
      </c>
      <c r="V702" s="19">
        <f t="shared" si="498"/>
        <v>-0.63672524205890024</v>
      </c>
      <c r="W702" s="19">
        <f t="shared" si="529"/>
        <v>1.0053900521614355E-2</v>
      </c>
      <c r="X702" s="19">
        <f t="shared" si="530"/>
        <v>5.5424246429177535E-3</v>
      </c>
      <c r="Y702" s="19">
        <f t="shared" si="531"/>
        <v>1</v>
      </c>
      <c r="Z702" s="19">
        <f t="shared" si="532"/>
        <v>1.813989574844554</v>
      </c>
      <c r="AA702" s="19">
        <f t="shared" si="533"/>
        <v>2.813989574844554</v>
      </c>
      <c r="AB702" s="19">
        <f t="shared" si="534"/>
        <v>0.35536734355358812</v>
      </c>
      <c r="AC702" s="19">
        <f t="shared" si="535"/>
        <v>0.64463265644641188</v>
      </c>
      <c r="AD702" s="20">
        <f t="shared" si="536"/>
        <v>3.8831641062996515E-3</v>
      </c>
      <c r="AE702" s="21">
        <f t="shared" si="491"/>
        <v>1</v>
      </c>
      <c r="AF702" s="21">
        <f t="shared" si="499"/>
        <v>0</v>
      </c>
      <c r="AG702" s="21">
        <f t="shared" si="500"/>
        <v>4</v>
      </c>
      <c r="AH702" s="21">
        <f t="shared" si="501"/>
        <v>0</v>
      </c>
      <c r="AI702" s="21">
        <f t="shared" si="515"/>
        <v>1</v>
      </c>
      <c r="AJ702" s="21">
        <f t="shared" si="516"/>
        <v>3.8831641062996515E-3</v>
      </c>
      <c r="AK702" s="24">
        <f t="shared" si="492"/>
        <v>0</v>
      </c>
      <c r="AL702" s="24">
        <f t="shared" si="502"/>
        <v>0</v>
      </c>
      <c r="AM702" s="24">
        <f t="shared" si="503"/>
        <v>3</v>
      </c>
      <c r="AN702" s="24">
        <f t="shared" si="504"/>
        <v>0</v>
      </c>
      <c r="AO702" s="24">
        <f t="shared" si="505"/>
        <v>1</v>
      </c>
      <c r="AP702" s="24">
        <f t="shared" si="517"/>
        <v>3.8831641062996515E-3</v>
      </c>
      <c r="AQ702" s="27">
        <f t="shared" si="493"/>
        <v>0</v>
      </c>
      <c r="AR702" s="27">
        <f t="shared" si="506"/>
        <v>0</v>
      </c>
      <c r="AS702" s="27">
        <f t="shared" si="507"/>
        <v>0</v>
      </c>
      <c r="AT702" s="27">
        <f t="shared" si="508"/>
        <v>0</v>
      </c>
      <c r="AU702" s="27">
        <f t="shared" si="509"/>
        <v>0</v>
      </c>
      <c r="AV702" s="27">
        <f t="shared" si="518"/>
        <v>0</v>
      </c>
      <c r="AW702">
        <f t="shared" si="510"/>
        <v>115.55752834233226</v>
      </c>
      <c r="AX702">
        <f t="shared" si="511"/>
        <v>99.171735068369841</v>
      </c>
      <c r="AY702">
        <f t="shared" si="519"/>
        <v>87.59864023232106</v>
      </c>
      <c r="AZ702">
        <f t="shared" si="512"/>
        <v>2.5887760708664343E-3</v>
      </c>
      <c r="BA702">
        <f t="shared" si="520"/>
        <v>100.37288012502258</v>
      </c>
      <c r="BB702" s="4">
        <f t="shared" si="494"/>
        <v>0</v>
      </c>
      <c r="BC702" s="4">
        <f t="shared" si="495"/>
        <v>0</v>
      </c>
    </row>
    <row r="703" spans="1:55">
      <c r="A703" s="37">
        <v>41344</v>
      </c>
      <c r="B703" s="2" t="s">
        <v>76</v>
      </c>
      <c r="C703" s="40">
        <v>8.8800000000000008</v>
      </c>
      <c r="D703" s="19">
        <f t="shared" si="496"/>
        <v>3.389830508474705E-3</v>
      </c>
      <c r="E703" s="19">
        <f t="shared" si="521"/>
        <v>-1.4428412874583687E-2</v>
      </c>
      <c r="F703" s="19">
        <f t="shared" si="523"/>
        <v>-1.1135857461024459E-2</v>
      </c>
      <c r="G703" s="19">
        <f t="shared" si="527"/>
        <v>-4.4133476856835135E-2</v>
      </c>
      <c r="H703" s="19">
        <f t="shared" si="539"/>
        <v>-0.79664359634011472</v>
      </c>
      <c r="I703" s="19">
        <f t="shared" si="539"/>
        <v>-0.43432346615815448</v>
      </c>
      <c r="J703" s="19">
        <f t="shared" si="539"/>
        <v>-1.7527594959978487</v>
      </c>
      <c r="K703" s="2" t="s">
        <v>75</v>
      </c>
      <c r="L703" s="40">
        <v>7.19</v>
      </c>
      <c r="M703" s="19">
        <f t="shared" si="497"/>
        <v>-4.1551246537395239E-3</v>
      </c>
      <c r="N703" s="19">
        <f t="shared" si="522"/>
        <v>0</v>
      </c>
      <c r="O703" s="19">
        <f t="shared" si="524"/>
        <v>0</v>
      </c>
      <c r="P703" s="19">
        <f t="shared" si="528"/>
        <v>-2.4423337856173639E-2</v>
      </c>
      <c r="Q703" s="19">
        <f t="shared" si="540"/>
        <v>0</v>
      </c>
      <c r="R703" s="19">
        <f t="shared" si="540"/>
        <v>0</v>
      </c>
      <c r="S703" s="19">
        <f t="shared" si="540"/>
        <v>-1.0945981725688148</v>
      </c>
      <c r="T703" s="19">
        <f t="shared" si="498"/>
        <v>-0.79664359634011472</v>
      </c>
      <c r="U703" s="19">
        <f t="shared" si="498"/>
        <v>-0.43432346615815448</v>
      </c>
      <c r="V703" s="19">
        <f t="shared" si="498"/>
        <v>-0.658161323429034</v>
      </c>
      <c r="W703" s="19">
        <f t="shared" si="529"/>
        <v>1.0058240175267526E-2</v>
      </c>
      <c r="X703" s="19">
        <f t="shared" si="530"/>
        <v>5.5006672512513156E-3</v>
      </c>
      <c r="Y703" s="19">
        <f t="shared" si="531"/>
        <v>1</v>
      </c>
      <c r="Z703" s="19">
        <f t="shared" si="532"/>
        <v>1.8285491042890176</v>
      </c>
      <c r="AA703" s="19">
        <f t="shared" si="533"/>
        <v>2.8285491042890176</v>
      </c>
      <c r="AB703" s="19">
        <f t="shared" si="534"/>
        <v>0.35353814380795745</v>
      </c>
      <c r="AC703" s="19">
        <f t="shared" si="535"/>
        <v>0.64646185619204255</v>
      </c>
      <c r="AD703" s="20">
        <f t="shared" si="536"/>
        <v>0</v>
      </c>
      <c r="AE703" s="21">
        <f t="shared" si="491"/>
        <v>0</v>
      </c>
      <c r="AF703" s="21">
        <f t="shared" si="499"/>
        <v>0</v>
      </c>
      <c r="AG703" s="21">
        <f t="shared" si="500"/>
        <v>5</v>
      </c>
      <c r="AH703" s="21">
        <f t="shared" si="501"/>
        <v>0</v>
      </c>
      <c r="AI703" s="21">
        <f t="shared" si="515"/>
        <v>1</v>
      </c>
      <c r="AJ703" s="21">
        <f t="shared" si="516"/>
        <v>0</v>
      </c>
      <c r="AK703" s="24">
        <f t="shared" si="492"/>
        <v>0</v>
      </c>
      <c r="AL703" s="24">
        <f t="shared" si="502"/>
        <v>0</v>
      </c>
      <c r="AM703" s="24">
        <f t="shared" si="503"/>
        <v>4</v>
      </c>
      <c r="AN703" s="24">
        <f t="shared" si="504"/>
        <v>0</v>
      </c>
      <c r="AO703" s="24">
        <f t="shared" si="505"/>
        <v>1</v>
      </c>
      <c r="AP703" s="24">
        <f t="shared" si="517"/>
        <v>0</v>
      </c>
      <c r="AQ703" s="27">
        <f t="shared" si="493"/>
        <v>0</v>
      </c>
      <c r="AR703" s="27">
        <f t="shared" si="506"/>
        <v>0</v>
      </c>
      <c r="AS703" s="27">
        <f t="shared" si="507"/>
        <v>0</v>
      </c>
      <c r="AT703" s="27">
        <f t="shared" si="508"/>
        <v>0</v>
      </c>
      <c r="AU703" s="27">
        <f t="shared" si="509"/>
        <v>0</v>
      </c>
      <c r="AV703" s="27">
        <f t="shared" si="518"/>
        <v>0</v>
      </c>
      <c r="AW703">
        <f t="shared" si="510"/>
        <v>115.55752834233226</v>
      </c>
      <c r="AX703">
        <f t="shared" si="511"/>
        <v>99.171735068369841</v>
      </c>
      <c r="AY703">
        <f t="shared" si="519"/>
        <v>87.59864023232106</v>
      </c>
      <c r="AZ703">
        <f t="shared" si="512"/>
        <v>0</v>
      </c>
      <c r="BA703">
        <f t="shared" si="520"/>
        <v>100.37288012502258</v>
      </c>
      <c r="BB703" s="4">
        <f t="shared" si="494"/>
        <v>0</v>
      </c>
      <c r="BC703" s="4">
        <f t="shared" si="495"/>
        <v>0</v>
      </c>
    </row>
    <row r="704" spans="1:55">
      <c r="A704" s="37">
        <v>41345</v>
      </c>
      <c r="B704" s="2" t="s">
        <v>76</v>
      </c>
      <c r="C704" s="40">
        <v>8.8800000000000008</v>
      </c>
      <c r="D704" s="19">
        <f t="shared" si="496"/>
        <v>0</v>
      </c>
      <c r="E704" s="19">
        <f t="shared" si="521"/>
        <v>4.5248868778281588E-3</v>
      </c>
      <c r="F704" s="19">
        <f t="shared" si="523"/>
        <v>-1.4428412874583687E-2</v>
      </c>
      <c r="G704" s="19">
        <f t="shared" si="527"/>
        <v>-5.1282051282051141E-2</v>
      </c>
      <c r="H704" s="19">
        <f t="shared" si="539"/>
        <v>0.247734554723747</v>
      </c>
      <c r="I704" s="19">
        <f t="shared" si="539"/>
        <v>-0.56013508599769579</v>
      </c>
      <c r="J704" s="19">
        <f t="shared" si="539"/>
        <v>-1.9776835175335312</v>
      </c>
      <c r="K704" s="2" t="s">
        <v>75</v>
      </c>
      <c r="L704" s="40">
        <v>7.19</v>
      </c>
      <c r="M704" s="19">
        <f t="shared" si="497"/>
        <v>0</v>
      </c>
      <c r="N704" s="19">
        <f t="shared" si="522"/>
        <v>-2.7739251040221325E-3</v>
      </c>
      <c r="O704" s="19">
        <f t="shared" si="524"/>
        <v>7.0028011204482793E-3</v>
      </c>
      <c r="P704" s="19">
        <f t="shared" si="528"/>
        <v>-1.2362637362637343E-2</v>
      </c>
      <c r="Q704" s="19">
        <f t="shared" si="540"/>
        <v>-0.26183853589761957</v>
      </c>
      <c r="R704" s="19">
        <f t="shared" si="540"/>
        <v>0.41534263914180813</v>
      </c>
      <c r="S704" s="19">
        <f t="shared" si="540"/>
        <v>-0.55943529718725848</v>
      </c>
      <c r="T704" s="19">
        <f t="shared" si="498"/>
        <v>0.50957309062136658</v>
      </c>
      <c r="U704" s="19">
        <f t="shared" si="498"/>
        <v>-0.97547772513950393</v>
      </c>
      <c r="V704" s="19">
        <f t="shared" si="498"/>
        <v>-1.4182482203462727</v>
      </c>
      <c r="W704" s="19">
        <f t="shared" si="529"/>
        <v>9.8122867914781711E-3</v>
      </c>
      <c r="X704" s="19">
        <f t="shared" si="530"/>
        <v>4.8565392706899852E-3</v>
      </c>
      <c r="Y704" s="19">
        <f t="shared" si="531"/>
        <v>1</v>
      </c>
      <c r="Z704" s="19">
        <f t="shared" si="532"/>
        <v>2.0204277664749752</v>
      </c>
      <c r="AA704" s="19">
        <f t="shared" si="533"/>
        <v>3.0204277664749752</v>
      </c>
      <c r="AB704" s="19">
        <f t="shared" si="534"/>
        <v>0.33107893229542829</v>
      </c>
      <c r="AC704" s="19">
        <f t="shared" si="535"/>
        <v>0.66892106770457171</v>
      </c>
      <c r="AD704" s="20">
        <f t="shared" si="536"/>
        <v>-7.2511480077042025E-3</v>
      </c>
      <c r="AE704" s="21">
        <f t="shared" si="491"/>
        <v>0</v>
      </c>
      <c r="AF704" s="21">
        <f t="shared" si="499"/>
        <v>0</v>
      </c>
      <c r="AG704" s="21">
        <f t="shared" si="500"/>
        <v>0</v>
      </c>
      <c r="AH704" s="21">
        <f t="shared" si="501"/>
        <v>1</v>
      </c>
      <c r="AI704" s="21">
        <f t="shared" si="515"/>
        <v>0</v>
      </c>
      <c r="AJ704" s="21">
        <f t="shared" si="516"/>
        <v>0</v>
      </c>
      <c r="AK704" s="24">
        <f t="shared" si="492"/>
        <v>0</v>
      </c>
      <c r="AL704" s="24">
        <f t="shared" si="502"/>
        <v>0</v>
      </c>
      <c r="AM704" s="24">
        <f t="shared" si="503"/>
        <v>5</v>
      </c>
      <c r="AN704" s="24">
        <f t="shared" si="504"/>
        <v>0</v>
      </c>
      <c r="AO704" s="24">
        <f t="shared" si="505"/>
        <v>1</v>
      </c>
      <c r="AP704" s="24">
        <f t="shared" si="517"/>
        <v>-7.2511480077042025E-3</v>
      </c>
      <c r="AQ704" s="27">
        <f t="shared" si="493"/>
        <v>1</v>
      </c>
      <c r="AR704" s="27">
        <f t="shared" si="506"/>
        <v>0</v>
      </c>
      <c r="AS704" s="27">
        <f t="shared" si="507"/>
        <v>1</v>
      </c>
      <c r="AT704" s="27">
        <f t="shared" si="508"/>
        <v>0</v>
      </c>
      <c r="AU704" s="27">
        <f t="shared" si="509"/>
        <v>1</v>
      </c>
      <c r="AV704" s="27">
        <f t="shared" si="518"/>
        <v>-7.2511480077042025E-3</v>
      </c>
      <c r="AW704">
        <f t="shared" si="510"/>
        <v>115.55752834233226</v>
      </c>
      <c r="AX704">
        <f t="shared" si="511"/>
        <v>98.452626139208263</v>
      </c>
      <c r="AY704">
        <f t="shared" si="519"/>
        <v>86.963449526722869</v>
      </c>
      <c r="AZ704">
        <f t="shared" si="512"/>
        <v>-4.834098671802802E-3</v>
      </c>
      <c r="BA704">
        <f t="shared" si="520"/>
        <v>99.887667718525179</v>
      </c>
      <c r="BB704" s="4">
        <f t="shared" si="494"/>
        <v>0</v>
      </c>
      <c r="BC704" s="4">
        <f t="shared" si="495"/>
        <v>0</v>
      </c>
    </row>
    <row r="705" spans="1:55">
      <c r="A705" s="37">
        <v>41346</v>
      </c>
      <c r="B705" s="2" t="s">
        <v>76</v>
      </c>
      <c r="C705" s="40">
        <v>8.9600000000000009</v>
      </c>
      <c r="D705" s="19">
        <f t="shared" si="496"/>
        <v>9.0090090090090159E-3</v>
      </c>
      <c r="E705" s="19">
        <f t="shared" si="521"/>
        <v>1.1286681715575782E-2</v>
      </c>
      <c r="F705" s="19">
        <f t="shared" si="523"/>
        <v>7.8740157480315272E-3</v>
      </c>
      <c r="G705" s="19">
        <f t="shared" si="527"/>
        <v>-3.8626609442060027E-2</v>
      </c>
      <c r="H705" s="19">
        <f t="shared" si="539"/>
        <v>0.6222077233203902</v>
      </c>
      <c r="I705" s="19">
        <f t="shared" si="539"/>
        <v>0.30381686336786906</v>
      </c>
      <c r="J705" s="19">
        <f t="shared" si="539"/>
        <v>-1.4229140575848132</v>
      </c>
      <c r="K705" s="2" t="s">
        <v>75</v>
      </c>
      <c r="L705" s="40">
        <v>7.3</v>
      </c>
      <c r="M705" s="19">
        <f t="shared" si="497"/>
        <v>1.5299026425591019E-2</v>
      </c>
      <c r="N705" s="19">
        <f t="shared" si="522"/>
        <v>1.388888888888884E-2</v>
      </c>
      <c r="O705" s="19">
        <f t="shared" si="524"/>
        <v>2.5280898876404456E-2</v>
      </c>
      <c r="P705" s="19">
        <f t="shared" si="528"/>
        <v>6.8965517241379067E-3</v>
      </c>
      <c r="Q705" s="19">
        <f t="shared" si="540"/>
        <v>1.4021404247650537</v>
      </c>
      <c r="R705" s="19">
        <f t="shared" si="540"/>
        <v>1.5586980625056222</v>
      </c>
      <c r="S705" s="19">
        <f t="shared" si="540"/>
        <v>0.31708891790637594</v>
      </c>
      <c r="T705" s="19">
        <f t="shared" si="498"/>
        <v>-0.77993270144466353</v>
      </c>
      <c r="U705" s="19">
        <f t="shared" si="498"/>
        <v>-1.2548811991377531</v>
      </c>
      <c r="V705" s="19">
        <f t="shared" si="498"/>
        <v>-1.7400029754911892</v>
      </c>
      <c r="W705" s="19">
        <f t="shared" si="529"/>
        <v>1.0135980965325425E-2</v>
      </c>
      <c r="X705" s="19">
        <f t="shared" si="530"/>
        <v>5.9385920584225458E-3</v>
      </c>
      <c r="Y705" s="19">
        <f t="shared" si="531"/>
        <v>1</v>
      </c>
      <c r="Z705" s="19">
        <f t="shared" si="532"/>
        <v>1.7067986596166065</v>
      </c>
      <c r="AA705" s="19">
        <f t="shared" si="533"/>
        <v>2.7067986596166067</v>
      </c>
      <c r="AB705" s="19">
        <f t="shared" si="534"/>
        <v>0.36944011201100596</v>
      </c>
      <c r="AC705" s="19">
        <f t="shared" si="535"/>
        <v>0.63055988798899398</v>
      </c>
      <c r="AD705" s="20">
        <f t="shared" si="536"/>
        <v>-6.7145575412714221E-3</v>
      </c>
      <c r="AE705" s="21">
        <f t="shared" si="491"/>
        <v>0</v>
      </c>
      <c r="AF705" s="21">
        <f t="shared" si="499"/>
        <v>0</v>
      </c>
      <c r="AG705" s="21">
        <f t="shared" si="500"/>
        <v>0</v>
      </c>
      <c r="AH705" s="21">
        <f t="shared" si="501"/>
        <v>0</v>
      </c>
      <c r="AI705" s="21">
        <f t="shared" si="515"/>
        <v>0</v>
      </c>
      <c r="AJ705" s="21">
        <f t="shared" si="516"/>
        <v>0</v>
      </c>
      <c r="AK705" s="24">
        <f t="shared" si="492"/>
        <v>1</v>
      </c>
      <c r="AL705" s="24">
        <f t="shared" si="502"/>
        <v>0</v>
      </c>
      <c r="AM705" s="24">
        <f t="shared" si="503"/>
        <v>1</v>
      </c>
      <c r="AN705" s="24">
        <f t="shared" si="504"/>
        <v>1</v>
      </c>
      <c r="AO705" s="24">
        <f t="shared" si="505"/>
        <v>1</v>
      </c>
      <c r="AP705" s="24">
        <f t="shared" si="517"/>
        <v>-6.7145575412714221E-3</v>
      </c>
      <c r="AQ705" s="27">
        <f t="shared" si="493"/>
        <v>1</v>
      </c>
      <c r="AR705" s="27">
        <f t="shared" si="506"/>
        <v>0</v>
      </c>
      <c r="AS705" s="27">
        <f t="shared" si="507"/>
        <v>2</v>
      </c>
      <c r="AT705" s="27">
        <f t="shared" si="508"/>
        <v>0</v>
      </c>
      <c r="AU705" s="27">
        <f t="shared" si="509"/>
        <v>1</v>
      </c>
      <c r="AV705" s="27">
        <f t="shared" si="518"/>
        <v>-6.7145575412714221E-3</v>
      </c>
      <c r="AW705">
        <f t="shared" si="510"/>
        <v>115.55752834233226</v>
      </c>
      <c r="AX705">
        <f t="shared" si="511"/>
        <v>97.791560315907276</v>
      </c>
      <c r="AY705">
        <f t="shared" si="519"/>
        <v>86.379528440888237</v>
      </c>
      <c r="AZ705">
        <f t="shared" si="512"/>
        <v>-4.4763716941809478E-3</v>
      </c>
      <c r="BA705">
        <f t="shared" si="520"/>
        <v>99.440533390152225</v>
      </c>
      <c r="BB705" s="4">
        <f t="shared" si="494"/>
        <v>0</v>
      </c>
      <c r="BC705" s="4">
        <f t="shared" si="495"/>
        <v>0</v>
      </c>
    </row>
    <row r="706" spans="1:55">
      <c r="A706" s="37">
        <v>41347</v>
      </c>
      <c r="B706" s="2" t="s">
        <v>76</v>
      </c>
      <c r="C706" s="40">
        <v>8.86</v>
      </c>
      <c r="D706" s="19">
        <f t="shared" si="496"/>
        <v>-1.1160714285714444E-2</v>
      </c>
      <c r="E706" s="19">
        <f t="shared" si="521"/>
        <v>-6.7264573991031949E-3</v>
      </c>
      <c r="F706" s="19">
        <f t="shared" si="523"/>
        <v>-1.1160714285714444E-2</v>
      </c>
      <c r="G706" s="19">
        <f t="shared" si="527"/>
        <v>-4.4228694714131628E-2</v>
      </c>
      <c r="H706" s="19">
        <f t="shared" si="539"/>
        <v>-0.37288265694218814</v>
      </c>
      <c r="I706" s="19">
        <f t="shared" si="539"/>
        <v>-0.43132249504071568</v>
      </c>
      <c r="J706" s="19">
        <f t="shared" si="539"/>
        <v>-1.5813375602640465</v>
      </c>
      <c r="K706" s="2" t="s">
        <v>75</v>
      </c>
      <c r="L706" s="40">
        <v>7.33</v>
      </c>
      <c r="M706" s="19">
        <f t="shared" si="497"/>
        <v>4.1095890410959247E-3</v>
      </c>
      <c r="N706" s="19">
        <f t="shared" si="522"/>
        <v>2.2315202231520243E-2</v>
      </c>
      <c r="O706" s="19">
        <f t="shared" si="524"/>
        <v>2.0891364902507013E-2</v>
      </c>
      <c r="P706" s="19">
        <f t="shared" si="528"/>
        <v>5.4869684499314177E-3</v>
      </c>
      <c r="Q706" s="19">
        <f t="shared" si="540"/>
        <v>2.2165319171039766</v>
      </c>
      <c r="R706" s="19">
        <f t="shared" si="540"/>
        <v>1.2937617797560341</v>
      </c>
      <c r="S706" s="19">
        <f t="shared" si="540"/>
        <v>0.25484928956157954</v>
      </c>
      <c r="T706" s="19">
        <f t="shared" si="498"/>
        <v>-2.5894145740461649</v>
      </c>
      <c r="U706" s="19">
        <f t="shared" si="498"/>
        <v>-1.7250842747967499</v>
      </c>
      <c r="V706" s="19">
        <f t="shared" si="498"/>
        <v>-1.836186849825626</v>
      </c>
      <c r="W706" s="19">
        <f t="shared" si="529"/>
        <v>1.032086792036363E-2</v>
      </c>
      <c r="X706" s="19">
        <f t="shared" si="530"/>
        <v>5.8823329713525779E-3</v>
      </c>
      <c r="Y706" s="19">
        <f t="shared" si="531"/>
        <v>1</v>
      </c>
      <c r="Z706" s="19">
        <f t="shared" si="532"/>
        <v>1.754553502942976</v>
      </c>
      <c r="AA706" s="19">
        <f t="shared" si="533"/>
        <v>2.7545535029429757</v>
      </c>
      <c r="AB706" s="19">
        <f t="shared" si="534"/>
        <v>0.36303524289203171</v>
      </c>
      <c r="AC706" s="19">
        <f t="shared" si="535"/>
        <v>0.6369647571079684</v>
      </c>
      <c r="AD706" s="20">
        <f t="shared" si="536"/>
        <v>-4.5923697374929465E-4</v>
      </c>
      <c r="AE706" s="21">
        <f t="shared" si="491"/>
        <v>1</v>
      </c>
      <c r="AF706" s="21">
        <f t="shared" si="499"/>
        <v>0</v>
      </c>
      <c r="AG706" s="21">
        <f t="shared" si="500"/>
        <v>1</v>
      </c>
      <c r="AH706" s="21">
        <f t="shared" si="501"/>
        <v>0</v>
      </c>
      <c r="AI706" s="21">
        <f t="shared" si="515"/>
        <v>1</v>
      </c>
      <c r="AJ706" s="21">
        <f t="shared" si="516"/>
        <v>-4.5923697374929465E-4</v>
      </c>
      <c r="AK706" s="24">
        <f t="shared" si="492"/>
        <v>1</v>
      </c>
      <c r="AL706" s="24">
        <f t="shared" si="502"/>
        <v>0</v>
      </c>
      <c r="AM706" s="24">
        <f t="shared" si="503"/>
        <v>2</v>
      </c>
      <c r="AN706" s="24">
        <f t="shared" si="504"/>
        <v>0</v>
      </c>
      <c r="AO706" s="24">
        <f t="shared" si="505"/>
        <v>1</v>
      </c>
      <c r="AP706" s="24">
        <f t="shared" si="517"/>
        <v>-4.5923697374929465E-4</v>
      </c>
      <c r="AQ706" s="27">
        <f t="shared" si="493"/>
        <v>1</v>
      </c>
      <c r="AR706" s="27">
        <f t="shared" si="506"/>
        <v>0</v>
      </c>
      <c r="AS706" s="27">
        <f t="shared" si="507"/>
        <v>3</v>
      </c>
      <c r="AT706" s="27">
        <f t="shared" si="508"/>
        <v>0</v>
      </c>
      <c r="AU706" s="27">
        <f t="shared" si="509"/>
        <v>1</v>
      </c>
      <c r="AV706" s="27">
        <f t="shared" si="518"/>
        <v>-4.5923697374929465E-4</v>
      </c>
      <c r="AW706">
        <f t="shared" si="510"/>
        <v>115.50446005272238</v>
      </c>
      <c r="AX706">
        <f t="shared" si="511"/>
        <v>97.746650815689577</v>
      </c>
      <c r="AY706">
        <f t="shared" si="519"/>
        <v>86.339859767653152</v>
      </c>
      <c r="AZ706">
        <f t="shared" si="512"/>
        <v>-4.592369737492946E-4</v>
      </c>
      <c r="BA706">
        <f t="shared" si="520"/>
        <v>99.394866620530124</v>
      </c>
      <c r="BB706" s="4">
        <f t="shared" si="494"/>
        <v>1</v>
      </c>
      <c r="BC706" s="4">
        <f t="shared" si="495"/>
        <v>1</v>
      </c>
    </row>
    <row r="707" spans="1:55">
      <c r="A707" s="37">
        <v>41348</v>
      </c>
      <c r="B707" s="2" t="s">
        <v>76</v>
      </c>
      <c r="C707" s="40">
        <v>8.8699999999999992</v>
      </c>
      <c r="D707" s="19">
        <f t="shared" si="496"/>
        <v>1.1286681715575381E-3</v>
      </c>
      <c r="E707" s="19">
        <f t="shared" si="521"/>
        <v>2.2598870056496695E-3</v>
      </c>
      <c r="F707" s="19">
        <f t="shared" si="523"/>
        <v>-1.9889502762431104E-2</v>
      </c>
      <c r="G707" s="19">
        <f t="shared" si="527"/>
        <v>-4.2116630669546497E-2</v>
      </c>
      <c r="H707" s="19">
        <f t="shared" si="539"/>
        <v>0.12711416385587118</v>
      </c>
      <c r="I707" s="19">
        <f t="shared" si="539"/>
        <v>-0.76761508444237869</v>
      </c>
      <c r="J707" s="19">
        <f t="shared" si="539"/>
        <v>-1.4501604458380686</v>
      </c>
      <c r="K707" s="2" t="s">
        <v>75</v>
      </c>
      <c r="L707" s="40">
        <v>7.34</v>
      </c>
      <c r="M707" s="19">
        <f t="shared" si="497"/>
        <v>1.364256480218252E-3</v>
      </c>
      <c r="N707" s="19">
        <f t="shared" si="522"/>
        <v>1.6620498614958464E-2</v>
      </c>
      <c r="O707" s="19">
        <f t="shared" si="524"/>
        <v>1.6620498614958464E-2</v>
      </c>
      <c r="P707" s="19">
        <f t="shared" si="528"/>
        <v>9.6286107290234242E-3</v>
      </c>
      <c r="Q707" s="19">
        <f t="shared" si="540"/>
        <v>1.5755579727258944</v>
      </c>
      <c r="R707" s="19">
        <f t="shared" si="540"/>
        <v>1.0451594703490539</v>
      </c>
      <c r="S707" s="19">
        <f t="shared" si="540"/>
        <v>0.45496718176365702</v>
      </c>
      <c r="T707" s="19">
        <f t="shared" si="498"/>
        <v>-1.4484438088700231</v>
      </c>
      <c r="U707" s="19">
        <f t="shared" si="498"/>
        <v>-1.8127745547914325</v>
      </c>
      <c r="V707" s="19">
        <f t="shared" si="498"/>
        <v>-1.9051276276017255</v>
      </c>
      <c r="W707" s="19">
        <f t="shared" si="529"/>
        <v>1.0345356920041505E-2</v>
      </c>
      <c r="X707" s="19">
        <f t="shared" si="530"/>
        <v>5.8424180372594336E-3</v>
      </c>
      <c r="Y707" s="19">
        <f t="shared" si="531"/>
        <v>1</v>
      </c>
      <c r="Z707" s="19">
        <f t="shared" si="532"/>
        <v>1.7707320588949698</v>
      </c>
      <c r="AA707" s="19">
        <f t="shared" si="533"/>
        <v>2.7707320588949695</v>
      </c>
      <c r="AB707" s="19">
        <f t="shared" si="534"/>
        <v>0.36091544716121793</v>
      </c>
      <c r="AC707" s="19">
        <f t="shared" si="535"/>
        <v>0.63908455283878218</v>
      </c>
      <c r="AD707" s="20">
        <f t="shared" si="536"/>
        <v>2.9309784127629665E-4</v>
      </c>
      <c r="AE707" s="21">
        <f t="shared" si="491"/>
        <v>1</v>
      </c>
      <c r="AF707" s="21">
        <f t="shared" si="499"/>
        <v>0</v>
      </c>
      <c r="AG707" s="21">
        <f t="shared" si="500"/>
        <v>2</v>
      </c>
      <c r="AH707" s="21">
        <f t="shared" si="501"/>
        <v>0</v>
      </c>
      <c r="AI707" s="21">
        <f t="shared" si="515"/>
        <v>1</v>
      </c>
      <c r="AJ707" s="21">
        <f t="shared" si="516"/>
        <v>2.9309784127629665E-4</v>
      </c>
      <c r="AK707" s="24">
        <f t="shared" si="492"/>
        <v>1</v>
      </c>
      <c r="AL707" s="24">
        <f t="shared" si="502"/>
        <v>0</v>
      </c>
      <c r="AM707" s="24">
        <f t="shared" si="503"/>
        <v>3</v>
      </c>
      <c r="AN707" s="24">
        <f t="shared" si="504"/>
        <v>0</v>
      </c>
      <c r="AO707" s="24">
        <f t="shared" si="505"/>
        <v>1</v>
      </c>
      <c r="AP707" s="24">
        <f t="shared" si="517"/>
        <v>2.9309784127629665E-4</v>
      </c>
      <c r="AQ707" s="27">
        <f t="shared" si="493"/>
        <v>1</v>
      </c>
      <c r="AR707" s="27">
        <f t="shared" si="506"/>
        <v>0</v>
      </c>
      <c r="AS707" s="27">
        <f t="shared" si="507"/>
        <v>4</v>
      </c>
      <c r="AT707" s="27">
        <f t="shared" si="508"/>
        <v>0</v>
      </c>
      <c r="AU707" s="27">
        <f t="shared" si="509"/>
        <v>1</v>
      </c>
      <c r="AV707" s="27">
        <f t="shared" si="518"/>
        <v>2.9309784127629665E-4</v>
      </c>
      <c r="AW707">
        <f t="shared" si="510"/>
        <v>115.53831416062161</v>
      </c>
      <c r="AX707">
        <f t="shared" si="511"/>
        <v>97.77530014803564</v>
      </c>
      <c r="AY707">
        <f t="shared" si="519"/>
        <v>86.365165794167154</v>
      </c>
      <c r="AZ707">
        <f t="shared" si="512"/>
        <v>2.9309784127629665E-4</v>
      </c>
      <c r="BA707">
        <f t="shared" si="520"/>
        <v>99.42399904137055</v>
      </c>
      <c r="BB707" s="4">
        <f t="shared" si="494"/>
        <v>1</v>
      </c>
      <c r="BC707" s="4">
        <f t="shared" si="495"/>
        <v>1</v>
      </c>
    </row>
    <row r="708" spans="1:55">
      <c r="A708" s="37">
        <v>41351</v>
      </c>
      <c r="B708" s="2" t="s">
        <v>76</v>
      </c>
      <c r="C708" s="40">
        <v>8.92</v>
      </c>
      <c r="D708" s="19">
        <f t="shared" si="496"/>
        <v>5.6369785794814784E-3</v>
      </c>
      <c r="E708" s="19">
        <f t="shared" si="521"/>
        <v>4.5045045045044082E-3</v>
      </c>
      <c r="F708" s="19">
        <f t="shared" si="523"/>
        <v>-9.98890122086569E-3</v>
      </c>
      <c r="G708" s="19">
        <f t="shared" si="527"/>
        <v>-4.3944265809217592E-2</v>
      </c>
      <c r="H708" s="19">
        <f t="shared" si="539"/>
        <v>0.2589822537238059</v>
      </c>
      <c r="I708" s="19">
        <f t="shared" si="539"/>
        <v>-0.38394682785909195</v>
      </c>
      <c r="J708" s="19">
        <f t="shared" si="539"/>
        <v>-1.4676048896802283</v>
      </c>
      <c r="K708" s="2" t="s">
        <v>75</v>
      </c>
      <c r="L708" s="40">
        <v>7.36</v>
      </c>
      <c r="M708" s="19">
        <f t="shared" si="497"/>
        <v>2.7247956403270383E-3</v>
      </c>
      <c r="N708" s="19">
        <f t="shared" si="522"/>
        <v>2.3643949930458961E-2</v>
      </c>
      <c r="O708" s="19">
        <f t="shared" si="524"/>
        <v>2.3643949930458961E-2</v>
      </c>
      <c r="P708" s="19">
        <f t="shared" si="528"/>
        <v>8.2191780821918494E-3</v>
      </c>
      <c r="Q708" s="19">
        <f t="shared" si="540"/>
        <v>2.194496710096447</v>
      </c>
      <c r="R708" s="19">
        <f t="shared" si="540"/>
        <v>1.5489030388816452</v>
      </c>
      <c r="S708" s="19">
        <f t="shared" si="540"/>
        <v>0.40581594990006342</v>
      </c>
      <c r="T708" s="19">
        <f t="shared" si="498"/>
        <v>-1.935514456372641</v>
      </c>
      <c r="U708" s="19">
        <f t="shared" si="498"/>
        <v>-1.932849866740737</v>
      </c>
      <c r="V708" s="19">
        <f t="shared" si="498"/>
        <v>-1.8734208395802918</v>
      </c>
      <c r="W708" s="19">
        <f t="shared" si="529"/>
        <v>1.0259480619357315E-2</v>
      </c>
      <c r="X708" s="19">
        <f t="shared" si="530"/>
        <v>5.8048522178918956E-3</v>
      </c>
      <c r="Y708" s="19">
        <f t="shared" si="531"/>
        <v>1</v>
      </c>
      <c r="Z708" s="19">
        <f t="shared" si="532"/>
        <v>1.7673973831297936</v>
      </c>
      <c r="AA708" s="19">
        <f t="shared" si="533"/>
        <v>2.7673973831297936</v>
      </c>
      <c r="AB708" s="19">
        <f t="shared" si="534"/>
        <v>0.36135034530857585</v>
      </c>
      <c r="AC708" s="19">
        <f t="shared" si="535"/>
        <v>0.63864965469142421</v>
      </c>
      <c r="AD708" s="20">
        <f t="shared" si="536"/>
        <v>-6.3761874455094732E-4</v>
      </c>
      <c r="AE708" s="21">
        <f t="shared" si="491"/>
        <v>1</v>
      </c>
      <c r="AF708" s="21">
        <f t="shared" si="499"/>
        <v>0</v>
      </c>
      <c r="AG708" s="21">
        <f t="shared" si="500"/>
        <v>3</v>
      </c>
      <c r="AH708" s="21">
        <f t="shared" si="501"/>
        <v>0</v>
      </c>
      <c r="AI708" s="21">
        <f t="shared" si="515"/>
        <v>1</v>
      </c>
      <c r="AJ708" s="21">
        <f t="shared" si="516"/>
        <v>-6.3761874455094732E-4</v>
      </c>
      <c r="AK708" s="24">
        <f t="shared" si="492"/>
        <v>1</v>
      </c>
      <c r="AL708" s="24">
        <f t="shared" si="502"/>
        <v>0</v>
      </c>
      <c r="AM708" s="24">
        <f t="shared" si="503"/>
        <v>4</v>
      </c>
      <c r="AN708" s="24">
        <f t="shared" si="504"/>
        <v>0</v>
      </c>
      <c r="AO708" s="24">
        <f t="shared" si="505"/>
        <v>1</v>
      </c>
      <c r="AP708" s="24">
        <f t="shared" si="517"/>
        <v>-6.3761874455094732E-4</v>
      </c>
      <c r="AQ708" s="27">
        <f t="shared" si="493"/>
        <v>1</v>
      </c>
      <c r="AR708" s="27">
        <f t="shared" si="506"/>
        <v>0</v>
      </c>
      <c r="AS708" s="27">
        <f t="shared" si="507"/>
        <v>5</v>
      </c>
      <c r="AT708" s="27">
        <f t="shared" si="508"/>
        <v>0</v>
      </c>
      <c r="AU708" s="27">
        <f t="shared" si="509"/>
        <v>1</v>
      </c>
      <c r="AV708" s="27">
        <f t="shared" si="518"/>
        <v>-6.3761874455094732E-4</v>
      </c>
      <c r="AW708">
        <f t="shared" si="510"/>
        <v>115.46464476579898</v>
      </c>
      <c r="AX708">
        <f t="shared" si="511"/>
        <v>97.71295678390716</v>
      </c>
      <c r="AY708">
        <f t="shared" si="519"/>
        <v>86.310097745580549</v>
      </c>
      <c r="AZ708">
        <f t="shared" si="512"/>
        <v>-6.3761874455094732E-4</v>
      </c>
      <c r="BA708">
        <f t="shared" si="520"/>
        <v>99.360604435923563</v>
      </c>
      <c r="BB708" s="4">
        <f t="shared" si="494"/>
        <v>1</v>
      </c>
      <c r="BC708" s="4">
        <f t="shared" si="495"/>
        <v>1</v>
      </c>
    </row>
    <row r="709" spans="1:55">
      <c r="A709" s="37">
        <v>41352</v>
      </c>
      <c r="B709" s="2" t="s">
        <v>76</v>
      </c>
      <c r="C709" s="40">
        <v>8.84</v>
      </c>
      <c r="D709" s="19">
        <f t="shared" si="496"/>
        <v>-8.9686098654708606E-3</v>
      </c>
      <c r="E709" s="19">
        <f t="shared" si="521"/>
        <v>-4.5045045045046085E-3</v>
      </c>
      <c r="F709" s="19">
        <f t="shared" si="523"/>
        <v>0</v>
      </c>
      <c r="G709" s="19">
        <f t="shared" si="527"/>
        <v>-5.9574468085106434E-2</v>
      </c>
      <c r="H709" s="19">
        <f t="shared" si="539"/>
        <v>-0.25977611674940104</v>
      </c>
      <c r="I709" s="19">
        <f t="shared" si="539"/>
        <v>0</v>
      </c>
      <c r="J709" s="19">
        <f t="shared" si="539"/>
        <v>-1.9260503848436035</v>
      </c>
      <c r="K709" s="2" t="s">
        <v>75</v>
      </c>
      <c r="L709" s="40">
        <v>7.33</v>
      </c>
      <c r="M709" s="19">
        <f t="shared" si="497"/>
        <v>-4.0760869565217728E-3</v>
      </c>
      <c r="N709" s="19">
        <f t="shared" si="522"/>
        <v>1.9471488178024989E-2</v>
      </c>
      <c r="O709" s="19">
        <f t="shared" si="524"/>
        <v>1.6643550624133162E-2</v>
      </c>
      <c r="P709" s="19">
        <f t="shared" si="528"/>
        <v>5.4869684499314177E-3</v>
      </c>
      <c r="Q709" s="19">
        <f t="shared" si="540"/>
        <v>1.7249840643657008</v>
      </c>
      <c r="R709" s="19">
        <f t="shared" si="540"/>
        <v>1.0995219360168</v>
      </c>
      <c r="S709" s="19">
        <f t="shared" si="540"/>
        <v>0.27994229260153997</v>
      </c>
      <c r="T709" s="19">
        <f t="shared" si="498"/>
        <v>-1.9847601811151019</v>
      </c>
      <c r="U709" s="19">
        <f t="shared" si="498"/>
        <v>-1.0995219360168</v>
      </c>
      <c r="V709" s="19">
        <f t="shared" si="498"/>
        <v>-2.2059926774451433</v>
      </c>
      <c r="W709" s="19">
        <f t="shared" si="529"/>
        <v>1.0099987087470327E-2</v>
      </c>
      <c r="X709" s="19">
        <f t="shared" si="530"/>
        <v>5.8799556322279628E-3</v>
      </c>
      <c r="Y709" s="19">
        <f t="shared" si="531"/>
        <v>1</v>
      </c>
      <c r="Z709" s="19">
        <f t="shared" si="532"/>
        <v>1.7176978397783182</v>
      </c>
      <c r="AA709" s="19">
        <f t="shared" si="533"/>
        <v>2.7176978397783182</v>
      </c>
      <c r="AB709" s="19">
        <f t="shared" si="534"/>
        <v>0.36795849242812428</v>
      </c>
      <c r="AC709" s="19">
        <f t="shared" si="535"/>
        <v>0.63204150757187572</v>
      </c>
      <c r="AD709" s="20">
        <f t="shared" si="536"/>
        <v>2.9434799149386411E-3</v>
      </c>
      <c r="AE709" s="21">
        <f t="shared" si="491"/>
        <v>1</v>
      </c>
      <c r="AF709" s="21">
        <f t="shared" si="499"/>
        <v>0</v>
      </c>
      <c r="AG709" s="21">
        <f t="shared" si="500"/>
        <v>4</v>
      </c>
      <c r="AH709" s="21">
        <f t="shared" si="501"/>
        <v>0</v>
      </c>
      <c r="AI709" s="21">
        <f t="shared" si="515"/>
        <v>1</v>
      </c>
      <c r="AJ709" s="21">
        <f t="shared" si="516"/>
        <v>2.9434799149386411E-3</v>
      </c>
      <c r="AK709" s="24">
        <f t="shared" si="492"/>
        <v>1</v>
      </c>
      <c r="AL709" s="24">
        <f t="shared" si="502"/>
        <v>0</v>
      </c>
      <c r="AM709" s="24">
        <f t="shared" si="503"/>
        <v>5</v>
      </c>
      <c r="AN709" s="24">
        <f t="shared" si="504"/>
        <v>0</v>
      </c>
      <c r="AO709" s="24">
        <f t="shared" si="505"/>
        <v>1</v>
      </c>
      <c r="AP709" s="24">
        <f t="shared" si="517"/>
        <v>2.9434799149386411E-3</v>
      </c>
      <c r="AQ709" s="27">
        <f t="shared" si="493"/>
        <v>1</v>
      </c>
      <c r="AR709" s="27">
        <f t="shared" si="506"/>
        <v>0</v>
      </c>
      <c r="AS709" s="27">
        <f t="shared" si="507"/>
        <v>1</v>
      </c>
      <c r="AT709" s="27">
        <f t="shared" si="508"/>
        <v>1</v>
      </c>
      <c r="AU709" s="27">
        <f t="shared" si="509"/>
        <v>1</v>
      </c>
      <c r="AV709" s="27">
        <f t="shared" si="518"/>
        <v>2.9434799149386411E-3</v>
      </c>
      <c r="AW709">
        <f t="shared" si="510"/>
        <v>115.80451262855263</v>
      </c>
      <c r="AX709">
        <f t="shared" si="511"/>
        <v>98.000572909629852</v>
      </c>
      <c r="AY709">
        <f t="shared" si="519"/>
        <v>86.564149784751052</v>
      </c>
      <c r="AZ709">
        <f t="shared" si="512"/>
        <v>2.9434799149386411E-3</v>
      </c>
      <c r="BA709">
        <f t="shared" si="520"/>
        <v>99.65307037941686</v>
      </c>
      <c r="BB709" s="4">
        <f t="shared" si="494"/>
        <v>1</v>
      </c>
      <c r="BC709" s="4">
        <f t="shared" si="495"/>
        <v>1</v>
      </c>
    </row>
    <row r="710" spans="1:55">
      <c r="A710" s="37">
        <v>41353</v>
      </c>
      <c r="B710" s="2" t="s">
        <v>76</v>
      </c>
      <c r="C710" s="40">
        <v>8.89</v>
      </c>
      <c r="D710" s="19">
        <f t="shared" si="496"/>
        <v>5.6561085972851484E-3</v>
      </c>
      <c r="E710" s="19">
        <f t="shared" si="521"/>
        <v>-7.8125000000000312E-3</v>
      </c>
      <c r="F710" s="19">
        <f t="shared" si="523"/>
        <v>3.386004514672815E-3</v>
      </c>
      <c r="G710" s="19">
        <f t="shared" si="527"/>
        <v>-4.2025862068965393E-2</v>
      </c>
      <c r="H710" s="19">
        <f t="shared" si="539"/>
        <v>-0.4501059528183769</v>
      </c>
      <c r="I710" s="19">
        <f t="shared" si="539"/>
        <v>0.13042414485989987</v>
      </c>
      <c r="J710" s="19">
        <f t="shared" si="539"/>
        <v>-1.2963074120335234</v>
      </c>
      <c r="K710" s="2" t="s">
        <v>75</v>
      </c>
      <c r="L710" s="40">
        <v>7.32</v>
      </c>
      <c r="M710" s="19">
        <f t="shared" si="497"/>
        <v>-1.364256480218252E-3</v>
      </c>
      <c r="N710" s="19">
        <f t="shared" si="522"/>
        <v>2.7397260273973236E-3</v>
      </c>
      <c r="O710" s="19">
        <f t="shared" si="524"/>
        <v>1.666666666666668E-2</v>
      </c>
      <c r="P710" s="19">
        <f t="shared" si="528"/>
        <v>1.3850415512465448E-2</v>
      </c>
      <c r="Q710" s="19">
        <f t="shared" si="540"/>
        <v>0.23683001892005626</v>
      </c>
      <c r="R710" s="19">
        <f t="shared" si="540"/>
        <v>1.0983841417852356</v>
      </c>
      <c r="S710" s="19">
        <f t="shared" si="540"/>
        <v>0.72804791759928333</v>
      </c>
      <c r="T710" s="19">
        <f t="shared" si="498"/>
        <v>-0.68693597173843313</v>
      </c>
      <c r="U710" s="19">
        <f t="shared" si="498"/>
        <v>-0.96795999692533574</v>
      </c>
      <c r="V710" s="19">
        <f t="shared" si="498"/>
        <v>-2.0243553296328067</v>
      </c>
      <c r="W710" s="19">
        <f t="shared" si="529"/>
        <v>1.0003734747005999E-2</v>
      </c>
      <c r="X710" s="19">
        <f t="shared" si="530"/>
        <v>5.4211640612714879E-3</v>
      </c>
      <c r="Y710" s="19">
        <f t="shared" si="531"/>
        <v>1</v>
      </c>
      <c r="Z710" s="19">
        <f t="shared" si="532"/>
        <v>1.8453111977318959</v>
      </c>
      <c r="AA710" s="19">
        <f t="shared" si="533"/>
        <v>2.8453111977318959</v>
      </c>
      <c r="AB710" s="19">
        <f t="shared" si="534"/>
        <v>0.35145540522848168</v>
      </c>
      <c r="AC710" s="19">
        <f t="shared" si="535"/>
        <v>0.64854459477151838</v>
      </c>
      <c r="AD710" s="20">
        <f t="shared" si="536"/>
        <v>-2.0579219359812564E-3</v>
      </c>
      <c r="AE710" s="21">
        <f t="shared" si="491"/>
        <v>0</v>
      </c>
      <c r="AF710" s="21">
        <f t="shared" si="499"/>
        <v>0</v>
      </c>
      <c r="AG710" s="21">
        <f t="shared" si="500"/>
        <v>5</v>
      </c>
      <c r="AH710" s="21">
        <f t="shared" si="501"/>
        <v>0</v>
      </c>
      <c r="AI710" s="21">
        <f t="shared" si="515"/>
        <v>1</v>
      </c>
      <c r="AJ710" s="21">
        <f t="shared" si="516"/>
        <v>-2.0579219359812564E-3</v>
      </c>
      <c r="AK710" s="24">
        <f t="shared" si="492"/>
        <v>0</v>
      </c>
      <c r="AL710" s="24">
        <f t="shared" si="502"/>
        <v>0</v>
      </c>
      <c r="AM710" s="24">
        <f t="shared" si="503"/>
        <v>0</v>
      </c>
      <c r="AN710" s="24">
        <f t="shared" si="504"/>
        <v>1</v>
      </c>
      <c r="AO710" s="24">
        <f t="shared" si="505"/>
        <v>0</v>
      </c>
      <c r="AP710" s="24">
        <f t="shared" si="517"/>
        <v>0</v>
      </c>
      <c r="AQ710" s="27">
        <f t="shared" si="493"/>
        <v>1</v>
      </c>
      <c r="AR710" s="27">
        <f t="shared" si="506"/>
        <v>0</v>
      </c>
      <c r="AS710" s="27">
        <f t="shared" si="507"/>
        <v>2</v>
      </c>
      <c r="AT710" s="27">
        <f t="shared" si="508"/>
        <v>0</v>
      </c>
      <c r="AU710" s="27">
        <f t="shared" si="509"/>
        <v>1</v>
      </c>
      <c r="AV710" s="27">
        <f t="shared" si="518"/>
        <v>-2.0579219359812564E-3</v>
      </c>
      <c r="AW710">
        <f t="shared" si="510"/>
        <v>115.56619598172871</v>
      </c>
      <c r="AX710">
        <f t="shared" si="511"/>
        <v>98.000572909629852</v>
      </c>
      <c r="AY710">
        <f t="shared" si="519"/>
        <v>86.386007522039435</v>
      </c>
      <c r="AZ710">
        <f t="shared" si="512"/>
        <v>-1.3719479573208375E-3</v>
      </c>
      <c r="BA710">
        <f t="shared" si="520"/>
        <v>99.516351553069072</v>
      </c>
      <c r="BB710" s="4">
        <f t="shared" si="494"/>
        <v>0</v>
      </c>
      <c r="BC710" s="4">
        <f t="shared" si="495"/>
        <v>0</v>
      </c>
    </row>
    <row r="711" spans="1:55">
      <c r="A711" s="37">
        <v>41354</v>
      </c>
      <c r="B711" s="2" t="s">
        <v>76</v>
      </c>
      <c r="C711" s="40">
        <v>8.9499999999999993</v>
      </c>
      <c r="D711" s="19">
        <f t="shared" si="496"/>
        <v>6.7491563554554239E-3</v>
      </c>
      <c r="E711" s="19">
        <f t="shared" si="521"/>
        <v>1.0158013544018043E-2</v>
      </c>
      <c r="F711" s="19">
        <f t="shared" si="523"/>
        <v>3.3632286995514977E-3</v>
      </c>
      <c r="G711" s="19">
        <f t="shared" si="527"/>
        <v>-3.7634408602150685E-2</v>
      </c>
      <c r="H711" s="19">
        <f t="shared" si="539"/>
        <v>0.58372572963198177</v>
      </c>
      <c r="I711" s="19">
        <f t="shared" si="539"/>
        <v>0.12996170326797096</v>
      </c>
      <c r="J711" s="19">
        <f t="shared" si="539"/>
        <v>-1.1324957243053044</v>
      </c>
      <c r="K711" s="2" t="s">
        <v>75</v>
      </c>
      <c r="L711" s="40">
        <v>7.37</v>
      </c>
      <c r="M711" s="19">
        <f t="shared" si="497"/>
        <v>6.8306010928961504E-3</v>
      </c>
      <c r="N711" s="19">
        <f t="shared" si="522"/>
        <v>5.4570259208731285E-3</v>
      </c>
      <c r="O711" s="19">
        <f t="shared" si="524"/>
        <v>2.7894002789400303E-2</v>
      </c>
      <c r="P711" s="19">
        <f t="shared" si="528"/>
        <v>1.9363762102351269E-2</v>
      </c>
      <c r="Q711" s="19">
        <f t="shared" si="540"/>
        <v>0.473026941089079</v>
      </c>
      <c r="R711" s="19">
        <f t="shared" si="540"/>
        <v>1.808775960377325</v>
      </c>
      <c r="S711" s="19">
        <f t="shared" si="540"/>
        <v>1.0340060616059066</v>
      </c>
      <c r="T711" s="19">
        <f t="shared" si="498"/>
        <v>0.11069878854290277</v>
      </c>
      <c r="U711" s="19">
        <f t="shared" si="498"/>
        <v>-1.6788142571093541</v>
      </c>
      <c r="V711" s="19">
        <f t="shared" si="498"/>
        <v>-2.166501785911211</v>
      </c>
      <c r="W711" s="19">
        <f t="shared" si="529"/>
        <v>1.0158048915529998E-2</v>
      </c>
      <c r="X711" s="19">
        <f t="shared" si="530"/>
        <v>5.5913602608060999E-3</v>
      </c>
      <c r="Y711" s="19">
        <f t="shared" si="531"/>
        <v>1</v>
      </c>
      <c r="Z711" s="19">
        <f t="shared" si="532"/>
        <v>1.8167401923169093</v>
      </c>
      <c r="AA711" s="19">
        <f t="shared" si="533"/>
        <v>2.8167401923169093</v>
      </c>
      <c r="AB711" s="19">
        <f t="shared" si="534"/>
        <v>0.35502031842612014</v>
      </c>
      <c r="AC711" s="19">
        <f t="shared" si="535"/>
        <v>0.64497968157387986</v>
      </c>
      <c r="AD711" s="20">
        <f t="shared" si="536"/>
        <v>1.1458647030101811E-2</v>
      </c>
      <c r="AE711" s="21">
        <f t="shared" si="491"/>
        <v>0</v>
      </c>
      <c r="AF711" s="21">
        <f t="shared" si="499"/>
        <v>0</v>
      </c>
      <c r="AG711" s="21">
        <f t="shared" si="500"/>
        <v>0</v>
      </c>
      <c r="AH711" s="21">
        <f t="shared" si="501"/>
        <v>1</v>
      </c>
      <c r="AI711" s="21">
        <f t="shared" si="515"/>
        <v>0</v>
      </c>
      <c r="AJ711" s="21">
        <f t="shared" si="516"/>
        <v>0</v>
      </c>
      <c r="AK711" s="24">
        <f t="shared" si="492"/>
        <v>1</v>
      </c>
      <c r="AL711" s="24">
        <f t="shared" si="502"/>
        <v>0</v>
      </c>
      <c r="AM711" s="24">
        <f t="shared" si="503"/>
        <v>1</v>
      </c>
      <c r="AN711" s="24">
        <f t="shared" si="504"/>
        <v>0</v>
      </c>
      <c r="AO711" s="24">
        <f t="shared" si="505"/>
        <v>1</v>
      </c>
      <c r="AP711" s="24">
        <f t="shared" si="517"/>
        <v>1.1458647030101811E-2</v>
      </c>
      <c r="AQ711" s="27">
        <f t="shared" si="493"/>
        <v>1</v>
      </c>
      <c r="AR711" s="27">
        <f t="shared" si="506"/>
        <v>0</v>
      </c>
      <c r="AS711" s="27">
        <f t="shared" si="507"/>
        <v>3</v>
      </c>
      <c r="AT711" s="27">
        <f t="shared" si="508"/>
        <v>0</v>
      </c>
      <c r="AU711" s="27">
        <f t="shared" si="509"/>
        <v>1</v>
      </c>
      <c r="AV711" s="27">
        <f t="shared" si="518"/>
        <v>1.1458647030101811E-2</v>
      </c>
      <c r="AW711">
        <f t="shared" si="510"/>
        <v>115.56619598172871</v>
      </c>
      <c r="AX711">
        <f t="shared" si="511"/>
        <v>99.123526883349072</v>
      </c>
      <c r="AY711">
        <f t="shared" si="519"/>
        <v>87.375874290574217</v>
      </c>
      <c r="AZ711">
        <f t="shared" si="512"/>
        <v>7.639098020067874E-3</v>
      </c>
      <c r="BA711">
        <f t="shared" si="520"/>
        <v>100.27656671718249</v>
      </c>
      <c r="BB711" s="4">
        <f t="shared" si="494"/>
        <v>0</v>
      </c>
      <c r="BC711" s="4">
        <f t="shared" si="495"/>
        <v>0</v>
      </c>
    </row>
    <row r="712" spans="1:55">
      <c r="A712" s="37">
        <v>41355</v>
      </c>
      <c r="B712" s="2" t="s">
        <v>76</v>
      </c>
      <c r="C712" s="40">
        <v>8.93</v>
      </c>
      <c r="D712" s="19">
        <f t="shared" si="496"/>
        <v>-2.2346368715083324E-3</v>
      </c>
      <c r="E712" s="19">
        <f t="shared" si="521"/>
        <v>6.7643742953777345E-3</v>
      </c>
      <c r="F712" s="19">
        <f t="shared" si="523"/>
        <v>9.039548022598879E-3</v>
      </c>
      <c r="G712" s="19">
        <f t="shared" si="527"/>
        <v>-1.3259668508287402E-2</v>
      </c>
      <c r="H712" s="19">
        <f t="shared" si="539"/>
        <v>0.39240005352249263</v>
      </c>
      <c r="I712" s="19">
        <f t="shared" si="539"/>
        <v>0.35911239254408017</v>
      </c>
      <c r="J712" s="19">
        <f t="shared" si="539"/>
        <v>-0.39312476519170697</v>
      </c>
      <c r="K712" s="2" t="s">
        <v>75</v>
      </c>
      <c r="L712" s="40">
        <v>7.23</v>
      </c>
      <c r="M712" s="19">
        <f t="shared" si="497"/>
        <v>-1.8995929443690593E-2</v>
      </c>
      <c r="N712" s="19">
        <f t="shared" si="522"/>
        <v>-1.4986376021798288E-2</v>
      </c>
      <c r="O712" s="19">
        <f t="shared" si="524"/>
        <v>1.3850415512466309E-3</v>
      </c>
      <c r="P712" s="19">
        <f t="shared" si="528"/>
        <v>1.3850415512466309E-3</v>
      </c>
      <c r="Q712" s="19">
        <f t="shared" si="540"/>
        <v>-1.3026137397769</v>
      </c>
      <c r="R712" s="19">
        <f t="shared" si="540"/>
        <v>8.6723017710126332E-2</v>
      </c>
      <c r="S712" s="19">
        <f t="shared" si="540"/>
        <v>7.5260056597702588E-2</v>
      </c>
      <c r="T712" s="19">
        <f t="shared" si="498"/>
        <v>1.6950137932993927</v>
      </c>
      <c r="U712" s="19">
        <f t="shared" si="498"/>
        <v>0.27238937483395387</v>
      </c>
      <c r="V712" s="19">
        <f t="shared" si="498"/>
        <v>-0.46838482178940954</v>
      </c>
      <c r="W712" s="19">
        <f t="shared" si="529"/>
        <v>8.2861603157901934E-3</v>
      </c>
      <c r="X712" s="19">
        <f t="shared" si="530"/>
        <v>7.151521428574655E-3</v>
      </c>
      <c r="Y712" s="19">
        <f t="shared" si="531"/>
        <v>1</v>
      </c>
      <c r="Z712" s="19">
        <f t="shared" si="532"/>
        <v>1.1586569932772584</v>
      </c>
      <c r="AA712" s="19">
        <f t="shared" si="533"/>
        <v>2.1586569932772584</v>
      </c>
      <c r="AB712" s="19">
        <f t="shared" si="534"/>
        <v>0.46325099500027878</v>
      </c>
      <c r="AC712" s="19">
        <f t="shared" si="535"/>
        <v>0.53674900499972122</v>
      </c>
      <c r="AD712" s="20">
        <f t="shared" si="536"/>
        <v>1.5214184219585142E-4</v>
      </c>
      <c r="AE712" s="21">
        <f t="shared" ref="AE712:AE775" si="541">IF(T712&gt;$B$3,-1,IF(T712&lt;$B$1,1,0))</f>
        <v>-1</v>
      </c>
      <c r="AF712" s="21">
        <f t="shared" si="499"/>
        <v>0</v>
      </c>
      <c r="AG712" s="21">
        <f t="shared" si="500"/>
        <v>1</v>
      </c>
      <c r="AH712" s="21">
        <f t="shared" si="501"/>
        <v>0</v>
      </c>
      <c r="AI712" s="21">
        <f t="shared" si="515"/>
        <v>0</v>
      </c>
      <c r="AJ712" s="21">
        <f t="shared" si="516"/>
        <v>0</v>
      </c>
      <c r="AK712" s="24">
        <f t="shared" ref="AK712:AK775" si="542">IF(U712&gt;$B$3,-1,IF(U712&lt;$B$1,1,0))</f>
        <v>0</v>
      </c>
      <c r="AL712" s="24">
        <f t="shared" si="502"/>
        <v>0</v>
      </c>
      <c r="AM712" s="24">
        <f t="shared" si="503"/>
        <v>2</v>
      </c>
      <c r="AN712" s="24">
        <f t="shared" si="504"/>
        <v>0</v>
      </c>
      <c r="AO712" s="24">
        <f t="shared" si="505"/>
        <v>1</v>
      </c>
      <c r="AP712" s="24">
        <f t="shared" si="517"/>
        <v>1.5214184219585142E-4</v>
      </c>
      <c r="AQ712" s="27">
        <f t="shared" ref="AQ712:AQ775" si="543">IF(V712&gt;$B$3,-1,IF(V712&lt;$B$1,1,0))</f>
        <v>0</v>
      </c>
      <c r="AR712" s="27">
        <f t="shared" si="506"/>
        <v>0</v>
      </c>
      <c r="AS712" s="27">
        <f t="shared" si="507"/>
        <v>4</v>
      </c>
      <c r="AT712" s="27">
        <f t="shared" si="508"/>
        <v>0</v>
      </c>
      <c r="AU712" s="27">
        <f t="shared" si="509"/>
        <v>1</v>
      </c>
      <c r="AV712" s="27">
        <f t="shared" si="518"/>
        <v>1.5214184219585142E-4</v>
      </c>
      <c r="AW712">
        <f t="shared" si="510"/>
        <v>115.56619598172871</v>
      </c>
      <c r="AX712">
        <f t="shared" si="511"/>
        <v>99.138607719334061</v>
      </c>
      <c r="AY712">
        <f t="shared" si="519"/>
        <v>87.389167817052268</v>
      </c>
      <c r="AZ712">
        <f t="shared" si="512"/>
        <v>1.0142789479723428E-4</v>
      </c>
      <c r="BA712">
        <f t="shared" si="520"/>
        <v>100.28673755824211</v>
      </c>
      <c r="BB712" s="4">
        <f t="shared" ref="BB712:BB775" si="544">AQ712*AE712</f>
        <v>0</v>
      </c>
      <c r="BC712" s="4">
        <f t="shared" ref="BC712:BC775" si="545">AE712*AK712</f>
        <v>0</v>
      </c>
    </row>
    <row r="713" spans="1:55">
      <c r="A713" s="37">
        <v>41358</v>
      </c>
      <c r="B713" s="2" t="s">
        <v>76</v>
      </c>
      <c r="C713" s="40">
        <v>8.89</v>
      </c>
      <c r="D713" s="19">
        <f t="shared" ref="D713:D776" si="546">(C713-C712)/C712</f>
        <v>-4.4792833146695575E-3</v>
      </c>
      <c r="E713" s="19">
        <f t="shared" si="521"/>
        <v>-3.3632286995514977E-3</v>
      </c>
      <c r="F713" s="19">
        <f t="shared" si="523"/>
        <v>1.126126126126102E-3</v>
      </c>
      <c r="G713" s="19">
        <f t="shared" si="527"/>
        <v>-1.0022271714922032E-2</v>
      </c>
      <c r="H713" s="19">
        <f t="shared" si="539"/>
        <v>-0.19701795733951816</v>
      </c>
      <c r="I713" s="19">
        <f t="shared" si="539"/>
        <v>4.6171003282386242E-2</v>
      </c>
      <c r="J713" s="19">
        <f t="shared" si="539"/>
        <v>-0.29751577825903219</v>
      </c>
      <c r="K713" s="2" t="s">
        <v>75</v>
      </c>
      <c r="L713" s="40">
        <v>7.2</v>
      </c>
      <c r="M713" s="19">
        <f t="shared" ref="M713:M776" si="547">(L713-L712)/L712</f>
        <v>-4.1493775933610297E-3</v>
      </c>
      <c r="N713" s="19">
        <f t="shared" si="522"/>
        <v>-2.1739130434782625E-2</v>
      </c>
      <c r="O713" s="19">
        <f t="shared" si="524"/>
        <v>1.3908205841446156E-3</v>
      </c>
      <c r="P713" s="19">
        <f t="shared" si="528"/>
        <v>1.3908205841446156E-3</v>
      </c>
      <c r="Q713" s="19">
        <f t="shared" si="540"/>
        <v>-1.8882520701401773</v>
      </c>
      <c r="R713" s="19">
        <f t="shared" si="540"/>
        <v>8.7061460695511253E-2</v>
      </c>
      <c r="S713" s="19">
        <f t="shared" si="540"/>
        <v>7.706177643963856E-2</v>
      </c>
      <c r="T713" s="19">
        <f t="shared" ref="T713:V776" si="548">H713-Q713</f>
        <v>1.6912341128006592</v>
      </c>
      <c r="U713" s="19">
        <f t="shared" si="548"/>
        <v>-4.0890457413125011E-2</v>
      </c>
      <c r="V713" s="19">
        <f t="shared" si="548"/>
        <v>-0.37457755469867077</v>
      </c>
      <c r="W713" s="19">
        <f t="shared" si="529"/>
        <v>8.17050655568494E-3</v>
      </c>
      <c r="X713" s="19">
        <f t="shared" si="530"/>
        <v>7.151341842341538E-3</v>
      </c>
      <c r="Y713" s="19">
        <f t="shared" si="531"/>
        <v>1</v>
      </c>
      <c r="Z713" s="19">
        <f t="shared" si="532"/>
        <v>1.1425137737521021</v>
      </c>
      <c r="AA713" s="19">
        <f t="shared" si="533"/>
        <v>2.1425137737521021</v>
      </c>
      <c r="AB713" s="19">
        <f t="shared" si="534"/>
        <v>0.46674145681161172</v>
      </c>
      <c r="AC713" s="19">
        <f t="shared" si="535"/>
        <v>0.53325854318838828</v>
      </c>
      <c r="AD713" s="20">
        <f t="shared" si="536"/>
        <v>6.1880031531758375E-4</v>
      </c>
      <c r="AE713" s="21">
        <f t="shared" si="541"/>
        <v>-1</v>
      </c>
      <c r="AF713" s="21">
        <f t="shared" ref="AF713:AF776" si="549">IF(AND(AI712=1,T713&gt;$B$2),1,0)</f>
        <v>0</v>
      </c>
      <c r="AG713" s="21">
        <f t="shared" ref="AG713:AG776" si="550">IF(OR(AND(AI712=0,AE713&gt;0),AND(AG712=$B$5,AE713&gt;0)),1,IF(OR(AND(AE713=0,AI712=0),OR(AF713=1),AG712=$B$5),0,AG712+1))</f>
        <v>2</v>
      </c>
      <c r="AH713" s="21">
        <f t="shared" ref="AH713:AH776" si="551">IF(AG712=$B$5,1,0)</f>
        <v>0</v>
      </c>
      <c r="AI713" s="21">
        <f t="shared" si="515"/>
        <v>0</v>
      </c>
      <c r="AJ713" s="21">
        <f t="shared" si="516"/>
        <v>0</v>
      </c>
      <c r="AK713" s="24">
        <f t="shared" si="542"/>
        <v>0</v>
      </c>
      <c r="AL713" s="24">
        <f t="shared" ref="AL713:AL776" si="552">IF(AND(AO712=1,U713&gt;$B$2),1,0)</f>
        <v>0</v>
      </c>
      <c r="AM713" s="24">
        <f t="shared" ref="AM713:AM776" si="553">IF(OR(AND(AO712=0,AK713&gt;0),AND(AM712=$B$5,AK713&gt;0)),1,IF(OR(AND(AK713=0,AO712=0),OR(AL713=1),AM712=$B$5),0,AM712+1))</f>
        <v>3</v>
      </c>
      <c r="AN713" s="24">
        <f t="shared" ref="AN713:AN776" si="554">IF(AM712=$B$5,1,0)</f>
        <v>0</v>
      </c>
      <c r="AO713" s="24">
        <f t="shared" ref="AO713:AO776" si="555">IF(AND(AK713=0,AL713=0,AN713=0),AO712,IF(AK713=-1, 0, AK713))</f>
        <v>1</v>
      </c>
      <c r="AP713" s="24">
        <f t="shared" si="517"/>
        <v>6.1880031531758375E-4</v>
      </c>
      <c r="AQ713" s="27">
        <f t="shared" si="543"/>
        <v>0</v>
      </c>
      <c r="AR713" s="27">
        <f t="shared" ref="AR713:AR776" si="556">IF(AND(AU712=1,V713&gt;$B$2),1,0)</f>
        <v>0</v>
      </c>
      <c r="AS713" s="27">
        <f t="shared" ref="AS713:AS776" si="557">IF(OR(AND(AU712=0,AQ713&gt;0),AND(AS712=$B$5,AQ713&gt;0)),1,IF(OR(AND(AQ713=0,AU712=0),OR(AR713=1),AS712=$B$5),0,AS712+1))</f>
        <v>5</v>
      </c>
      <c r="AT713" s="27">
        <f t="shared" ref="AT713:AT776" si="558">IF(AS712=$B$5,1,0)</f>
        <v>0</v>
      </c>
      <c r="AU713" s="27">
        <f t="shared" ref="AU713:AU776" si="559">IF(AND(AQ713=0,AR713=0,AT713=0),AU712,IF(AQ713=-1,0,AQ713))</f>
        <v>1</v>
      </c>
      <c r="AV713" s="27">
        <f t="shared" si="518"/>
        <v>6.1880031531758375E-4</v>
      </c>
      <c r="AW713">
        <f t="shared" ref="AW713:AW776" si="560">AW712*(1+AJ713)</f>
        <v>115.56619598172871</v>
      </c>
      <c r="AX713">
        <f t="shared" ref="AX713:AX776" si="561">AX712*(1+AP713)</f>
        <v>99.199954721050929</v>
      </c>
      <c r="AY713">
        <f t="shared" si="519"/>
        <v>87.443244261652808</v>
      </c>
      <c r="AZ713">
        <f t="shared" ref="AZ713:AZ776" si="562">AVERAGE(AV713,AP713,AJ713)</f>
        <v>4.1253354354505584E-4</v>
      </c>
      <c r="BA713">
        <f t="shared" si="520"/>
        <v>100.32810920145758</v>
      </c>
      <c r="BB713" s="4">
        <f t="shared" si="544"/>
        <v>0</v>
      </c>
      <c r="BC713" s="4">
        <f t="shared" si="545"/>
        <v>0</v>
      </c>
    </row>
    <row r="714" spans="1:55">
      <c r="A714" s="37">
        <v>41359</v>
      </c>
      <c r="B714" s="2" t="s">
        <v>76</v>
      </c>
      <c r="C714" s="40">
        <v>8.93</v>
      </c>
      <c r="D714" s="19">
        <f t="shared" si="546"/>
        <v>4.4994375703036162E-3</v>
      </c>
      <c r="E714" s="19">
        <f t="shared" si="521"/>
        <v>1.0180995475113107E-2</v>
      </c>
      <c r="F714" s="19">
        <f t="shared" si="523"/>
        <v>5.6306306306305098E-3</v>
      </c>
      <c r="G714" s="19">
        <f t="shared" si="527"/>
        <v>-8.8790233074361909E-3</v>
      </c>
      <c r="H714" s="19">
        <f t="shared" ref="H714:J729" si="563">E714/STDEV(E654:E713)</f>
        <v>0.60650042122283521</v>
      </c>
      <c r="I714" s="19">
        <f t="shared" si="563"/>
        <v>0.23504294131708969</v>
      </c>
      <c r="J714" s="19">
        <f t="shared" si="563"/>
        <v>-0.2646960150800507</v>
      </c>
      <c r="K714" s="2" t="s">
        <v>75</v>
      </c>
      <c r="L714" s="40">
        <v>7.22</v>
      </c>
      <c r="M714" s="19">
        <f t="shared" si="547"/>
        <v>2.7777777777777185E-3</v>
      </c>
      <c r="N714" s="19">
        <f t="shared" si="522"/>
        <v>-1.5006821282401136E-2</v>
      </c>
      <c r="O714" s="19">
        <f t="shared" si="524"/>
        <v>4.1724617524338467E-3</v>
      </c>
      <c r="P714" s="19">
        <f t="shared" si="528"/>
        <v>1.1204481792717097E-2</v>
      </c>
      <c r="Q714" s="19">
        <f t="shared" ref="Q714:S729" si="564">N714/STDEV(N654:N713)</f>
        <v>-1.2749452400579011</v>
      </c>
      <c r="R714" s="19">
        <f t="shared" si="564"/>
        <v>0.2612592420853318</v>
      </c>
      <c r="S714" s="19">
        <f t="shared" si="564"/>
        <v>0.63380554256156274</v>
      </c>
      <c r="T714" s="19">
        <f t="shared" si="548"/>
        <v>1.8814456612807362</v>
      </c>
      <c r="U714" s="19">
        <f t="shared" si="548"/>
        <v>-2.6216300768242107E-2</v>
      </c>
      <c r="V714" s="19">
        <f t="shared" si="548"/>
        <v>-0.89850155764161344</v>
      </c>
      <c r="W714" s="19">
        <f t="shared" si="529"/>
        <v>8.2030051124522812E-3</v>
      </c>
      <c r="X714" s="19">
        <f t="shared" si="530"/>
        <v>6.9754713150124914E-3</v>
      </c>
      <c r="Y714" s="19">
        <f t="shared" si="531"/>
        <v>1</v>
      </c>
      <c r="Z714" s="19">
        <f t="shared" si="532"/>
        <v>1.1759786173585021</v>
      </c>
      <c r="AA714" s="19">
        <f t="shared" si="533"/>
        <v>2.1759786173585018</v>
      </c>
      <c r="AB714" s="19">
        <f t="shared" si="534"/>
        <v>0.45956333946605399</v>
      </c>
      <c r="AC714" s="19">
        <f t="shared" si="535"/>
        <v>0.54043666053394612</v>
      </c>
      <c r="AD714" s="20">
        <f t="shared" si="536"/>
        <v>-2.9007043042911271E-3</v>
      </c>
      <c r="AE714" s="21">
        <f t="shared" si="541"/>
        <v>-1</v>
      </c>
      <c r="AF714" s="21">
        <f t="shared" si="549"/>
        <v>0</v>
      </c>
      <c r="AG714" s="21">
        <f t="shared" si="550"/>
        <v>3</v>
      </c>
      <c r="AH714" s="21">
        <f t="shared" si="551"/>
        <v>0</v>
      </c>
      <c r="AI714" s="21">
        <f t="shared" ref="AI714:AI777" si="565">IF(AND(AE714=0,AF714=0,AH714=0),AI713, IF(AE714=-1, 0,AE714))</f>
        <v>0</v>
      </c>
      <c r="AJ714" s="21">
        <f t="shared" ref="AJ714:AJ777" si="566">$AD714*AI714</f>
        <v>0</v>
      </c>
      <c r="AK714" s="24">
        <f t="shared" si="542"/>
        <v>0</v>
      </c>
      <c r="AL714" s="24">
        <f t="shared" si="552"/>
        <v>0</v>
      </c>
      <c r="AM714" s="24">
        <f t="shared" si="553"/>
        <v>4</v>
      </c>
      <c r="AN714" s="24">
        <f t="shared" si="554"/>
        <v>0</v>
      </c>
      <c r="AO714" s="24">
        <f t="shared" si="555"/>
        <v>1</v>
      </c>
      <c r="AP714" s="24">
        <f t="shared" ref="AP714:AP777" si="567">$AD714*AO714</f>
        <v>-2.9007043042911271E-3</v>
      </c>
      <c r="AQ714" s="27">
        <f t="shared" si="543"/>
        <v>0</v>
      </c>
      <c r="AR714" s="27">
        <f t="shared" si="556"/>
        <v>0</v>
      </c>
      <c r="AS714" s="27">
        <f t="shared" si="557"/>
        <v>0</v>
      </c>
      <c r="AT714" s="27">
        <f t="shared" si="558"/>
        <v>1</v>
      </c>
      <c r="AU714" s="27">
        <f t="shared" si="559"/>
        <v>0</v>
      </c>
      <c r="AV714" s="27">
        <f t="shared" ref="AV714:AV777" si="568">$AD714*AU714</f>
        <v>0</v>
      </c>
      <c r="AW714">
        <f t="shared" si="560"/>
        <v>115.56619598172871</v>
      </c>
      <c r="AX714">
        <f t="shared" si="561"/>
        <v>98.912204985406092</v>
      </c>
      <c r="AY714">
        <f t="shared" ref="AY714:AY777" si="569">AY713*(1+AV714)</f>
        <v>87.443244261652808</v>
      </c>
      <c r="AZ714">
        <f t="shared" si="562"/>
        <v>-9.6690143476370902E-4</v>
      </c>
      <c r="BA714">
        <f t="shared" ref="BA714:BA777" si="570">BA713*(1+AZ714)</f>
        <v>100.23110180872355</v>
      </c>
      <c r="BB714" s="4">
        <f t="shared" si="544"/>
        <v>0</v>
      </c>
      <c r="BC714" s="4">
        <f t="shared" si="545"/>
        <v>0</v>
      </c>
    </row>
    <row r="715" spans="1:55">
      <c r="A715" s="37">
        <v>41360</v>
      </c>
      <c r="B715" s="2" t="s">
        <v>76</v>
      </c>
      <c r="C715" s="40">
        <v>8.83</v>
      </c>
      <c r="D715" s="19">
        <f t="shared" si="546"/>
        <v>-1.1198208286674092E-2</v>
      </c>
      <c r="E715" s="19">
        <f t="shared" si="521"/>
        <v>-6.7491563554556233E-3</v>
      </c>
      <c r="F715" s="19">
        <f t="shared" si="523"/>
        <v>-1.4508928571428657E-2</v>
      </c>
      <c r="G715" s="19">
        <f t="shared" si="527"/>
        <v>-6.7491563554556233E-3</v>
      </c>
      <c r="H715" s="19">
        <f t="shared" si="563"/>
        <v>-0.4052578254458043</v>
      </c>
      <c r="I715" s="19">
        <f t="shared" si="563"/>
        <v>-0.60973130547475618</v>
      </c>
      <c r="J715" s="19">
        <f t="shared" si="563"/>
        <v>-0.20162038871799959</v>
      </c>
      <c r="K715" s="2" t="s">
        <v>75</v>
      </c>
      <c r="L715" s="40">
        <v>7.19</v>
      </c>
      <c r="M715" s="19">
        <f t="shared" si="547"/>
        <v>-4.1551246537395239E-3</v>
      </c>
      <c r="N715" s="19">
        <f t="shared" si="522"/>
        <v>-1.775956284153004E-2</v>
      </c>
      <c r="O715" s="19">
        <f t="shared" si="524"/>
        <v>-1.5068493150684854E-2</v>
      </c>
      <c r="P715" s="19">
        <f t="shared" si="528"/>
        <v>9.831460674157343E-3</v>
      </c>
      <c r="Q715" s="19">
        <f t="shared" si="564"/>
        <v>-1.4924177148448292</v>
      </c>
      <c r="R715" s="19">
        <f t="shared" si="564"/>
        <v>-0.94340826857315507</v>
      </c>
      <c r="S715" s="19">
        <f t="shared" si="564"/>
        <v>0.5641693163260858</v>
      </c>
      <c r="T715" s="19">
        <f t="shared" si="548"/>
        <v>1.0871598893990249</v>
      </c>
      <c r="U715" s="19">
        <f t="shared" si="548"/>
        <v>0.33367696309839889</v>
      </c>
      <c r="V715" s="19">
        <f t="shared" si="548"/>
        <v>-0.76578970504408539</v>
      </c>
      <c r="W715" s="19">
        <f t="shared" si="529"/>
        <v>8.0395168889462621E-3</v>
      </c>
      <c r="X715" s="19">
        <f t="shared" si="530"/>
        <v>7.0164682998328457E-3</v>
      </c>
      <c r="Y715" s="19">
        <f t="shared" si="531"/>
        <v>1</v>
      </c>
      <c r="Z715" s="19">
        <f t="shared" si="532"/>
        <v>1.1458067713550117</v>
      </c>
      <c r="AA715" s="19">
        <f t="shared" si="533"/>
        <v>2.1458067713550117</v>
      </c>
      <c r="AB715" s="19">
        <f t="shared" si="534"/>
        <v>0.46602518612080363</v>
      </c>
      <c r="AC715" s="19">
        <f t="shared" si="535"/>
        <v>0.53397481387919643</v>
      </c>
      <c r="AD715" s="20">
        <f t="shared" si="536"/>
        <v>-2.7557643303928346E-3</v>
      </c>
      <c r="AE715" s="21">
        <f t="shared" si="541"/>
        <v>-1</v>
      </c>
      <c r="AF715" s="21">
        <f t="shared" si="549"/>
        <v>0</v>
      </c>
      <c r="AG715" s="21">
        <f t="shared" si="550"/>
        <v>4</v>
      </c>
      <c r="AH715" s="21">
        <f t="shared" si="551"/>
        <v>0</v>
      </c>
      <c r="AI715" s="21">
        <f t="shared" si="565"/>
        <v>0</v>
      </c>
      <c r="AJ715" s="21">
        <f t="shared" si="566"/>
        <v>0</v>
      </c>
      <c r="AK715" s="24">
        <f t="shared" si="542"/>
        <v>0</v>
      </c>
      <c r="AL715" s="24">
        <f t="shared" si="552"/>
        <v>0</v>
      </c>
      <c r="AM715" s="24">
        <f t="shared" si="553"/>
        <v>5</v>
      </c>
      <c r="AN715" s="24">
        <f t="shared" si="554"/>
        <v>0</v>
      </c>
      <c r="AO715" s="24">
        <f t="shared" si="555"/>
        <v>1</v>
      </c>
      <c r="AP715" s="24">
        <f t="shared" si="567"/>
        <v>-2.7557643303928346E-3</v>
      </c>
      <c r="AQ715" s="27">
        <f t="shared" si="543"/>
        <v>0</v>
      </c>
      <c r="AR715" s="27">
        <f t="shared" si="556"/>
        <v>0</v>
      </c>
      <c r="AS715" s="27">
        <f t="shared" si="557"/>
        <v>0</v>
      </c>
      <c r="AT715" s="27">
        <f t="shared" si="558"/>
        <v>0</v>
      </c>
      <c r="AU715" s="27">
        <f t="shared" si="559"/>
        <v>0</v>
      </c>
      <c r="AV715" s="27">
        <f t="shared" si="568"/>
        <v>0</v>
      </c>
      <c r="AW715">
        <f t="shared" si="560"/>
        <v>115.56619598172871</v>
      </c>
      <c r="AX715">
        <f t="shared" si="561"/>
        <v>98.639626259066802</v>
      </c>
      <c r="AY715">
        <f t="shared" si="569"/>
        <v>87.443244261652808</v>
      </c>
      <c r="AZ715">
        <f t="shared" si="562"/>
        <v>-9.1858811013094486E-4</v>
      </c>
      <c r="BA715">
        <f t="shared" si="570"/>
        <v>100.13903071033674</v>
      </c>
      <c r="BB715" s="4">
        <f t="shared" si="544"/>
        <v>0</v>
      </c>
      <c r="BC715" s="4">
        <f t="shared" si="545"/>
        <v>0</v>
      </c>
    </row>
    <row r="716" spans="1:55">
      <c r="A716" s="37">
        <v>41361</v>
      </c>
      <c r="B716" s="2" t="s">
        <v>76</v>
      </c>
      <c r="C716" s="40">
        <v>8.82</v>
      </c>
      <c r="D716" s="19">
        <f t="shared" si="546"/>
        <v>-1.1325028312570539E-3</v>
      </c>
      <c r="E716" s="19">
        <f t="shared" si="521"/>
        <v>-1.4525139664804359E-2</v>
      </c>
      <c r="F716" s="19">
        <f t="shared" si="523"/>
        <v>-4.5146726862301525E-3</v>
      </c>
      <c r="G716" s="19">
        <f t="shared" si="527"/>
        <v>-1.5625000000000062E-2</v>
      </c>
      <c r="H716" s="19">
        <f t="shared" si="563"/>
        <v>-0.88777232616396295</v>
      </c>
      <c r="I716" s="19">
        <f t="shared" si="563"/>
        <v>-0.19061396716960882</v>
      </c>
      <c r="J716" s="19">
        <f t="shared" si="563"/>
        <v>-0.47045707715383478</v>
      </c>
      <c r="K716" s="2" t="s">
        <v>75</v>
      </c>
      <c r="L716" s="40">
        <v>7.22</v>
      </c>
      <c r="M716" s="19">
        <f t="shared" si="547"/>
        <v>4.1724617524338467E-3</v>
      </c>
      <c r="N716" s="19">
        <f t="shared" si="522"/>
        <v>-2.0352781546811447E-2</v>
      </c>
      <c r="O716" s="19">
        <f t="shared" si="524"/>
        <v>-1.5006821282401136E-2</v>
      </c>
      <c r="P716" s="19">
        <f t="shared" si="528"/>
        <v>5.5710306406685289E-3</v>
      </c>
      <c r="Q716" s="19">
        <f t="shared" si="564"/>
        <v>-1.6857133711808843</v>
      </c>
      <c r="R716" s="19">
        <f t="shared" si="564"/>
        <v>-0.93594324317600863</v>
      </c>
      <c r="S716" s="19">
        <f t="shared" si="564"/>
        <v>0.32347965232499243</v>
      </c>
      <c r="T716" s="19">
        <f t="shared" si="548"/>
        <v>0.79794104501692131</v>
      </c>
      <c r="U716" s="19">
        <f t="shared" si="548"/>
        <v>0.74532927600639987</v>
      </c>
      <c r="V716" s="19">
        <f t="shared" si="548"/>
        <v>-0.79393672947882721</v>
      </c>
      <c r="W716" s="19">
        <f t="shared" si="529"/>
        <v>7.8059569423207581E-3</v>
      </c>
      <c r="X716" s="19">
        <f t="shared" si="530"/>
        <v>6.8257991686227863E-3</v>
      </c>
      <c r="Y716" s="19">
        <f t="shared" si="531"/>
        <v>1</v>
      </c>
      <c r="Z716" s="19">
        <f t="shared" si="532"/>
        <v>1.1435960463360269</v>
      </c>
      <c r="AA716" s="19">
        <f t="shared" si="533"/>
        <v>2.1435960463360271</v>
      </c>
      <c r="AB716" s="19">
        <f t="shared" si="534"/>
        <v>0.46650580537749387</v>
      </c>
      <c r="AC716" s="19">
        <f t="shared" si="535"/>
        <v>0.53349419462250602</v>
      </c>
      <c r="AD716" s="20">
        <f t="shared" si="536"/>
        <v>-4.3402763597495562E-3</v>
      </c>
      <c r="AE716" s="21">
        <f t="shared" si="541"/>
        <v>0</v>
      </c>
      <c r="AF716" s="21">
        <f t="shared" si="549"/>
        <v>0</v>
      </c>
      <c r="AG716" s="21">
        <f t="shared" si="550"/>
        <v>0</v>
      </c>
      <c r="AH716" s="21">
        <f t="shared" si="551"/>
        <v>0</v>
      </c>
      <c r="AI716" s="21">
        <f t="shared" si="565"/>
        <v>0</v>
      </c>
      <c r="AJ716" s="21">
        <f t="shared" si="566"/>
        <v>0</v>
      </c>
      <c r="AK716" s="24">
        <f t="shared" si="542"/>
        <v>0</v>
      </c>
      <c r="AL716" s="24">
        <f t="shared" si="552"/>
        <v>0</v>
      </c>
      <c r="AM716" s="24">
        <f t="shared" si="553"/>
        <v>0</v>
      </c>
      <c r="AN716" s="24">
        <f t="shared" si="554"/>
        <v>1</v>
      </c>
      <c r="AO716" s="24">
        <f t="shared" si="555"/>
        <v>0</v>
      </c>
      <c r="AP716" s="24">
        <f t="shared" si="567"/>
        <v>0</v>
      </c>
      <c r="AQ716" s="27">
        <f t="shared" si="543"/>
        <v>0</v>
      </c>
      <c r="AR716" s="27">
        <f t="shared" si="556"/>
        <v>0</v>
      </c>
      <c r="AS716" s="27">
        <f t="shared" si="557"/>
        <v>0</v>
      </c>
      <c r="AT716" s="27">
        <f t="shared" si="558"/>
        <v>0</v>
      </c>
      <c r="AU716" s="27">
        <f t="shared" si="559"/>
        <v>0</v>
      </c>
      <c r="AV716" s="27">
        <f t="shared" si="568"/>
        <v>0</v>
      </c>
      <c r="AW716">
        <f t="shared" si="560"/>
        <v>115.56619598172871</v>
      </c>
      <c r="AX716">
        <f t="shared" si="561"/>
        <v>98.639626259066802</v>
      </c>
      <c r="AY716">
        <f t="shared" si="569"/>
        <v>87.443244261652808</v>
      </c>
      <c r="AZ716">
        <f t="shared" si="562"/>
        <v>0</v>
      </c>
      <c r="BA716">
        <f t="shared" si="570"/>
        <v>100.13903071033674</v>
      </c>
      <c r="BB716" s="4">
        <f t="shared" si="544"/>
        <v>0</v>
      </c>
      <c r="BC716" s="4">
        <f t="shared" si="545"/>
        <v>0</v>
      </c>
    </row>
    <row r="717" spans="1:55">
      <c r="A717" s="37">
        <v>41362</v>
      </c>
      <c r="B717" s="2" t="s">
        <v>76</v>
      </c>
      <c r="C717" s="40">
        <v>8.7100000000000009</v>
      </c>
      <c r="D717" s="19">
        <f t="shared" si="546"/>
        <v>-1.2471655328798121E-2</v>
      </c>
      <c r="E717" s="19">
        <f t="shared" ref="E717:E780" si="571">(C717-C712)/C712</f>
        <v>-2.4636058230682965E-2</v>
      </c>
      <c r="F717" s="19">
        <f t="shared" si="523"/>
        <v>-1.8038331454340292E-2</v>
      </c>
      <c r="G717" s="19">
        <f t="shared" si="527"/>
        <v>-3.7569060773480642E-2</v>
      </c>
      <c r="H717" s="19">
        <f t="shared" si="563"/>
        <v>-1.4995270639012075</v>
      </c>
      <c r="I717" s="19">
        <f t="shared" si="563"/>
        <v>-0.76250966159731004</v>
      </c>
      <c r="J717" s="19">
        <f t="shared" si="563"/>
        <v>-1.1319950273180206</v>
      </c>
      <c r="K717" s="2" t="s">
        <v>75</v>
      </c>
      <c r="L717" s="40">
        <v>7.2</v>
      </c>
      <c r="M717" s="19">
        <f t="shared" si="547"/>
        <v>-2.7700831024930158E-3</v>
      </c>
      <c r="N717" s="19">
        <f t="shared" ref="N717:N780" si="572">(L717-L712)/L712</f>
        <v>-4.1493775933610297E-3</v>
      </c>
      <c r="O717" s="19">
        <f t="shared" si="524"/>
        <v>-1.9073569482288784E-2</v>
      </c>
      <c r="P717" s="19">
        <f t="shared" si="528"/>
        <v>-2.7700831024930158E-3</v>
      </c>
      <c r="Q717" s="19">
        <f t="shared" si="564"/>
        <v>-0.33719390614517897</v>
      </c>
      <c r="R717" s="19">
        <f t="shared" si="564"/>
        <v>-1.1881765384239031</v>
      </c>
      <c r="S717" s="19">
        <f t="shared" si="564"/>
        <v>-0.16245470918610627</v>
      </c>
      <c r="T717" s="19">
        <f t="shared" si="548"/>
        <v>-1.1623331577560285</v>
      </c>
      <c r="U717" s="19">
        <f t="shared" si="548"/>
        <v>0.4256668768265931</v>
      </c>
      <c r="V717" s="19">
        <f t="shared" si="548"/>
        <v>-0.96954031813191432</v>
      </c>
      <c r="W717" s="19">
        <f t="shared" si="529"/>
        <v>7.7896269141467132E-3</v>
      </c>
      <c r="X717" s="19">
        <f t="shared" si="530"/>
        <v>6.741084214716541E-3</v>
      </c>
      <c r="Y717" s="19">
        <f t="shared" si="531"/>
        <v>1</v>
      </c>
      <c r="Z717" s="19">
        <f t="shared" si="532"/>
        <v>1.1555451120371834</v>
      </c>
      <c r="AA717" s="19">
        <f t="shared" si="533"/>
        <v>2.1555451120371831</v>
      </c>
      <c r="AB717" s="19">
        <f t="shared" si="534"/>
        <v>0.46391977343258217</v>
      </c>
      <c r="AC717" s="19">
        <f t="shared" si="535"/>
        <v>0.53608022656741794</v>
      </c>
      <c r="AD717" s="20">
        <f t="shared" si="536"/>
        <v>-1.8098136737517132E-3</v>
      </c>
      <c r="AE717" s="21">
        <f t="shared" si="541"/>
        <v>1</v>
      </c>
      <c r="AF717" s="21">
        <f t="shared" si="549"/>
        <v>0</v>
      </c>
      <c r="AG717" s="21">
        <f t="shared" si="550"/>
        <v>1</v>
      </c>
      <c r="AH717" s="21">
        <f t="shared" si="551"/>
        <v>0</v>
      </c>
      <c r="AI717" s="21">
        <f t="shared" si="565"/>
        <v>1</v>
      </c>
      <c r="AJ717" s="21">
        <f t="shared" si="566"/>
        <v>-1.8098136737517132E-3</v>
      </c>
      <c r="AK717" s="24">
        <f t="shared" si="542"/>
        <v>0</v>
      </c>
      <c r="AL717" s="24">
        <f t="shared" si="552"/>
        <v>0</v>
      </c>
      <c r="AM717" s="24">
        <f t="shared" si="553"/>
        <v>0</v>
      </c>
      <c r="AN717" s="24">
        <f t="shared" si="554"/>
        <v>0</v>
      </c>
      <c r="AO717" s="24">
        <f t="shared" si="555"/>
        <v>0</v>
      </c>
      <c r="AP717" s="24">
        <f t="shared" si="567"/>
        <v>0</v>
      </c>
      <c r="AQ717" s="27">
        <f t="shared" si="543"/>
        <v>0</v>
      </c>
      <c r="AR717" s="27">
        <f t="shared" si="556"/>
        <v>0</v>
      </c>
      <c r="AS717" s="27">
        <f t="shared" si="557"/>
        <v>0</v>
      </c>
      <c r="AT717" s="27">
        <f t="shared" si="558"/>
        <v>0</v>
      </c>
      <c r="AU717" s="27">
        <f t="shared" si="559"/>
        <v>0</v>
      </c>
      <c r="AV717" s="27">
        <f t="shared" si="568"/>
        <v>0</v>
      </c>
      <c r="AW717">
        <f t="shared" si="560"/>
        <v>115.35704270001752</v>
      </c>
      <c r="AX717">
        <f t="shared" si="561"/>
        <v>98.639626259066802</v>
      </c>
      <c r="AY717">
        <f t="shared" si="569"/>
        <v>87.443244261652808</v>
      </c>
      <c r="AZ717">
        <f t="shared" si="562"/>
        <v>-6.0327122458390438E-4</v>
      </c>
      <c r="BA717">
        <f t="shared" si="570"/>
        <v>100.07861971465147</v>
      </c>
      <c r="BB717" s="4">
        <f t="shared" si="544"/>
        <v>0</v>
      </c>
      <c r="BC717" s="4">
        <f t="shared" si="545"/>
        <v>0</v>
      </c>
    </row>
    <row r="718" spans="1:55">
      <c r="A718" s="37">
        <v>41365</v>
      </c>
      <c r="B718" s="2" t="s">
        <v>76</v>
      </c>
      <c r="C718" s="40">
        <v>8.69</v>
      </c>
      <c r="D718" s="19">
        <f t="shared" si="546"/>
        <v>-2.2962112514352869E-3</v>
      </c>
      <c r="E718" s="19">
        <f t="shared" si="571"/>
        <v>-2.249718785151868E-2</v>
      </c>
      <c r="F718" s="19">
        <f t="shared" si="523"/>
        <v>-2.5784753363228746E-2</v>
      </c>
      <c r="G718" s="19">
        <f t="shared" si="527"/>
        <v>-3.5516093229744763E-2</v>
      </c>
      <c r="H718" s="19">
        <f t="shared" si="563"/>
        <v>-1.3502528243240648</v>
      </c>
      <c r="I718" s="19">
        <f t="shared" si="563"/>
        <v>-1.084503241938747</v>
      </c>
      <c r="J718" s="19">
        <f t="shared" si="563"/>
        <v>-1.0589958891882039</v>
      </c>
      <c r="K718" s="2" t="s">
        <v>75</v>
      </c>
      <c r="L718" s="40">
        <v>7.21</v>
      </c>
      <c r="M718" s="19">
        <f t="shared" si="547"/>
        <v>1.3888888888888592E-3</v>
      </c>
      <c r="N718" s="19">
        <f t="shared" si="572"/>
        <v>1.3888888888888592E-3</v>
      </c>
      <c r="O718" s="19">
        <f t="shared" si="524"/>
        <v>-2.0380434782608745E-2</v>
      </c>
      <c r="P718" s="19">
        <f t="shared" si="528"/>
        <v>2.7816411682892311E-3</v>
      </c>
      <c r="Q718" s="19">
        <f t="shared" si="564"/>
        <v>0.11284860935727954</v>
      </c>
      <c r="R718" s="19">
        <f t="shared" si="564"/>
        <v>-1.2658885166454015</v>
      </c>
      <c r="S718" s="19">
        <f t="shared" si="564"/>
        <v>0.16664353973725832</v>
      </c>
      <c r="T718" s="19">
        <f t="shared" si="548"/>
        <v>-1.4631014336813444</v>
      </c>
      <c r="U718" s="19">
        <f t="shared" si="548"/>
        <v>0.18138527470665444</v>
      </c>
      <c r="V718" s="19">
        <f t="shared" si="548"/>
        <v>-1.2256394289254622</v>
      </c>
      <c r="W718" s="19">
        <f t="shared" si="529"/>
        <v>7.767681270587151E-3</v>
      </c>
      <c r="X718" s="19">
        <f t="shared" si="530"/>
        <v>6.6800061463239257E-3</v>
      </c>
      <c r="Y718" s="19">
        <f t="shared" si="531"/>
        <v>1</v>
      </c>
      <c r="Z718" s="19">
        <f t="shared" si="532"/>
        <v>1.1628254675875986</v>
      </c>
      <c r="AA718" s="19">
        <f t="shared" si="533"/>
        <v>2.1628254675875986</v>
      </c>
      <c r="AB718" s="19">
        <f t="shared" si="534"/>
        <v>0.46235815833784938</v>
      </c>
      <c r="AC718" s="19">
        <f t="shared" si="535"/>
        <v>0.53764184166215068</v>
      </c>
      <c r="AD718" s="20">
        <f t="shared" si="536"/>
        <v>2.2370673023390645E-3</v>
      </c>
      <c r="AE718" s="21">
        <f t="shared" si="541"/>
        <v>1</v>
      </c>
      <c r="AF718" s="21">
        <f t="shared" si="549"/>
        <v>0</v>
      </c>
      <c r="AG718" s="21">
        <f t="shared" si="550"/>
        <v>2</v>
      </c>
      <c r="AH718" s="21">
        <f t="shared" si="551"/>
        <v>0</v>
      </c>
      <c r="AI718" s="21">
        <f t="shared" si="565"/>
        <v>1</v>
      </c>
      <c r="AJ718" s="21">
        <f t="shared" si="566"/>
        <v>2.2370673023390645E-3</v>
      </c>
      <c r="AK718" s="24">
        <f t="shared" si="542"/>
        <v>0</v>
      </c>
      <c r="AL718" s="24">
        <f t="shared" si="552"/>
        <v>0</v>
      </c>
      <c r="AM718" s="24">
        <f t="shared" si="553"/>
        <v>0</v>
      </c>
      <c r="AN718" s="24">
        <f t="shared" si="554"/>
        <v>0</v>
      </c>
      <c r="AO718" s="24">
        <f t="shared" si="555"/>
        <v>0</v>
      </c>
      <c r="AP718" s="24">
        <f t="shared" si="567"/>
        <v>0</v>
      </c>
      <c r="AQ718" s="27">
        <f t="shared" si="543"/>
        <v>1</v>
      </c>
      <c r="AR718" s="27">
        <f t="shared" si="556"/>
        <v>0</v>
      </c>
      <c r="AS718" s="27">
        <f t="shared" si="557"/>
        <v>1</v>
      </c>
      <c r="AT718" s="27">
        <f t="shared" si="558"/>
        <v>0</v>
      </c>
      <c r="AU718" s="27">
        <f t="shared" si="559"/>
        <v>1</v>
      </c>
      <c r="AV718" s="27">
        <f t="shared" si="568"/>
        <v>2.2370673023390645E-3</v>
      </c>
      <c r="AW718">
        <f t="shared" si="560"/>
        <v>115.61510416833626</v>
      </c>
      <c r="AX718">
        <f t="shared" si="561"/>
        <v>98.639626259066802</v>
      </c>
      <c r="AY718">
        <f t="shared" si="569"/>
        <v>87.638860684201006</v>
      </c>
      <c r="AZ718">
        <f t="shared" si="562"/>
        <v>1.4913782015593764E-3</v>
      </c>
      <c r="BA718">
        <f t="shared" si="570"/>
        <v>100.22787478653605</v>
      </c>
      <c r="BB718" s="4">
        <f t="shared" si="544"/>
        <v>1</v>
      </c>
      <c r="BC718" s="4">
        <f t="shared" si="545"/>
        <v>0</v>
      </c>
    </row>
    <row r="719" spans="1:55">
      <c r="A719" s="37">
        <v>41366</v>
      </c>
      <c r="B719" s="2" t="s">
        <v>76</v>
      </c>
      <c r="C719" s="40">
        <v>8.69</v>
      </c>
      <c r="D719" s="19">
        <f t="shared" si="546"/>
        <v>0</v>
      </c>
      <c r="E719" s="19">
        <f t="shared" si="571"/>
        <v>-2.6875699888017943E-2</v>
      </c>
      <c r="F719" s="19">
        <f t="shared" si="523"/>
        <v>-1.6968325791855244E-2</v>
      </c>
      <c r="G719" s="19">
        <f t="shared" si="527"/>
        <v>-1.6968325791855244E-2</v>
      </c>
      <c r="H719" s="19">
        <f t="shared" si="563"/>
        <v>-1.5919035245778035</v>
      </c>
      <c r="I719" s="19">
        <f t="shared" si="563"/>
        <v>-0.71684996333516016</v>
      </c>
      <c r="J719" s="19">
        <f t="shared" si="563"/>
        <v>-0.5057191014665845</v>
      </c>
      <c r="K719" s="2" t="s">
        <v>75</v>
      </c>
      <c r="L719" s="40">
        <v>7.18</v>
      </c>
      <c r="M719" s="19">
        <f t="shared" si="547"/>
        <v>-4.1608876560333217E-3</v>
      </c>
      <c r="N719" s="19">
        <f t="shared" si="572"/>
        <v>-5.5401662049861548E-3</v>
      </c>
      <c r="O719" s="19">
        <f t="shared" si="524"/>
        <v>-2.0463847203274262E-2</v>
      </c>
      <c r="P719" s="19">
        <f t="shared" si="528"/>
        <v>-4.1608876560333217E-3</v>
      </c>
      <c r="Q719" s="19">
        <f t="shared" si="564"/>
        <v>-0.44993749988598919</v>
      </c>
      <c r="R719" s="19">
        <f t="shared" si="564"/>
        <v>-1.2607996926967275</v>
      </c>
      <c r="S719" s="19">
        <f t="shared" si="564"/>
        <v>-0.25363815349146429</v>
      </c>
      <c r="T719" s="19">
        <f t="shared" si="548"/>
        <v>-1.1419660246918144</v>
      </c>
      <c r="U719" s="19">
        <f t="shared" si="548"/>
        <v>0.54394972936156738</v>
      </c>
      <c r="V719" s="19">
        <f t="shared" si="548"/>
        <v>-0.25208094797512021</v>
      </c>
      <c r="W719" s="19">
        <f t="shared" si="529"/>
        <v>6.6478504912127687E-3</v>
      </c>
      <c r="X719" s="19">
        <f t="shared" si="530"/>
        <v>6.7168927832162344E-3</v>
      </c>
      <c r="Y719" s="19">
        <f t="shared" si="531"/>
        <v>1.0103856565508997</v>
      </c>
      <c r="Z719" s="19">
        <f t="shared" si="532"/>
        <v>1</v>
      </c>
      <c r="AA719" s="19">
        <f t="shared" si="533"/>
        <v>2.0103856565508997</v>
      </c>
      <c r="AB719" s="19">
        <f t="shared" si="534"/>
        <v>0.50258300105680165</v>
      </c>
      <c r="AC719" s="19">
        <f t="shared" si="535"/>
        <v>0.49741699894319835</v>
      </c>
      <c r="AD719" s="20">
        <f t="shared" si="536"/>
        <v>9.2782283428887477E-4</v>
      </c>
      <c r="AE719" s="21">
        <f t="shared" si="541"/>
        <v>1</v>
      </c>
      <c r="AF719" s="21">
        <f t="shared" si="549"/>
        <v>0</v>
      </c>
      <c r="AG719" s="21">
        <f t="shared" si="550"/>
        <v>3</v>
      </c>
      <c r="AH719" s="21">
        <f t="shared" si="551"/>
        <v>0</v>
      </c>
      <c r="AI719" s="21">
        <f t="shared" si="565"/>
        <v>1</v>
      </c>
      <c r="AJ719" s="21">
        <f t="shared" si="566"/>
        <v>9.2782283428887477E-4</v>
      </c>
      <c r="AK719" s="24">
        <f t="shared" si="542"/>
        <v>0</v>
      </c>
      <c r="AL719" s="24">
        <f t="shared" si="552"/>
        <v>0</v>
      </c>
      <c r="AM719" s="24">
        <f t="shared" si="553"/>
        <v>0</v>
      </c>
      <c r="AN719" s="24">
        <f t="shared" si="554"/>
        <v>0</v>
      </c>
      <c r="AO719" s="24">
        <f t="shared" si="555"/>
        <v>0</v>
      </c>
      <c r="AP719" s="24">
        <f t="shared" si="567"/>
        <v>0</v>
      </c>
      <c r="AQ719" s="27">
        <f t="shared" si="543"/>
        <v>0</v>
      </c>
      <c r="AR719" s="27">
        <f t="shared" si="556"/>
        <v>0</v>
      </c>
      <c r="AS719" s="27">
        <f t="shared" si="557"/>
        <v>2</v>
      </c>
      <c r="AT719" s="27">
        <f t="shared" si="558"/>
        <v>0</v>
      </c>
      <c r="AU719" s="27">
        <f t="shared" si="559"/>
        <v>1</v>
      </c>
      <c r="AV719" s="27">
        <f t="shared" si="568"/>
        <v>9.2782283428887477E-4</v>
      </c>
      <c r="AW719">
        <f t="shared" si="560"/>
        <v>115.72237450197233</v>
      </c>
      <c r="AX719">
        <f t="shared" si="561"/>
        <v>98.639626259066802</v>
      </c>
      <c r="AY719">
        <f t="shared" si="569"/>
        <v>87.720174020314872</v>
      </c>
      <c r="AZ719">
        <f t="shared" si="562"/>
        <v>6.1854855619258322E-4</v>
      </c>
      <c r="BA719">
        <f t="shared" si="570"/>
        <v>100.2898705937755</v>
      </c>
      <c r="BB719" s="4">
        <f t="shared" si="544"/>
        <v>0</v>
      </c>
      <c r="BC719" s="4">
        <f t="shared" si="545"/>
        <v>0</v>
      </c>
    </row>
    <row r="720" spans="1:55">
      <c r="A720" s="37">
        <v>41367</v>
      </c>
      <c r="B720" s="2" t="s">
        <v>76</v>
      </c>
      <c r="C720" s="40">
        <v>8.73</v>
      </c>
      <c r="D720" s="19">
        <f t="shared" si="546"/>
        <v>4.6029919447642034E-3</v>
      </c>
      <c r="E720" s="19">
        <f t="shared" si="571"/>
        <v>-1.1325028312570741E-2</v>
      </c>
      <c r="F720" s="19">
        <f t="shared" si="523"/>
        <v>-1.7997750281214864E-2</v>
      </c>
      <c r="G720" s="19">
        <f t="shared" si="527"/>
        <v>-1.4672686230248196E-2</v>
      </c>
      <c r="H720" s="19">
        <f t="shared" si="563"/>
        <v>-0.65885832272373812</v>
      </c>
      <c r="I720" s="19">
        <f t="shared" si="563"/>
        <v>-0.76521528485571921</v>
      </c>
      <c r="J720" s="19">
        <f t="shared" si="563"/>
        <v>-0.44284727607704055</v>
      </c>
      <c r="K720" s="2" t="s">
        <v>75</v>
      </c>
      <c r="L720" s="40">
        <v>7.2</v>
      </c>
      <c r="M720" s="19">
        <f t="shared" si="547"/>
        <v>2.7855153203343265E-3</v>
      </c>
      <c r="N720" s="19">
        <f t="shared" si="572"/>
        <v>1.3908205841446156E-3</v>
      </c>
      <c r="O720" s="19">
        <f t="shared" si="524"/>
        <v>-1.6393442622950834E-2</v>
      </c>
      <c r="P720" s="19">
        <f t="shared" si="528"/>
        <v>0</v>
      </c>
      <c r="Q720" s="19">
        <f t="shared" si="564"/>
        <v>0.11314536430895311</v>
      </c>
      <c r="R720" s="19">
        <f t="shared" si="564"/>
        <v>-1.003104832546881</v>
      </c>
      <c r="S720" s="19">
        <f t="shared" si="564"/>
        <v>0</v>
      </c>
      <c r="T720" s="19">
        <f t="shared" si="548"/>
        <v>-0.77200368703269118</v>
      </c>
      <c r="U720" s="19">
        <f t="shared" si="548"/>
        <v>0.23788954769116177</v>
      </c>
      <c r="V720" s="19">
        <f t="shared" si="548"/>
        <v>-0.44284727607704055</v>
      </c>
      <c r="W720" s="19">
        <f t="shared" si="529"/>
        <v>6.7253830079677781E-3</v>
      </c>
      <c r="X720" s="19">
        <f t="shared" si="530"/>
        <v>6.7424094440236967E-3</v>
      </c>
      <c r="Y720" s="19">
        <f t="shared" si="531"/>
        <v>1.0025316678672049</v>
      </c>
      <c r="Z720" s="19">
        <f t="shared" si="532"/>
        <v>1</v>
      </c>
      <c r="AA720" s="19">
        <f t="shared" si="533"/>
        <v>2.0025316678672049</v>
      </c>
      <c r="AB720" s="19">
        <f t="shared" si="534"/>
        <v>0.50063211681189079</v>
      </c>
      <c r="AC720" s="19">
        <f t="shared" si="535"/>
        <v>0.49936788318810926</v>
      </c>
      <c r="AD720" s="20">
        <f t="shared" si="536"/>
        <v>-3.3477277780918809E-3</v>
      </c>
      <c r="AE720" s="21">
        <f t="shared" si="541"/>
        <v>0</v>
      </c>
      <c r="AF720" s="21">
        <f t="shared" si="549"/>
        <v>0</v>
      </c>
      <c r="AG720" s="21">
        <f t="shared" si="550"/>
        <v>4</v>
      </c>
      <c r="AH720" s="21">
        <f t="shared" si="551"/>
        <v>0</v>
      </c>
      <c r="AI720" s="21">
        <f t="shared" si="565"/>
        <v>1</v>
      </c>
      <c r="AJ720" s="21">
        <f t="shared" si="566"/>
        <v>-3.3477277780918809E-3</v>
      </c>
      <c r="AK720" s="24">
        <f t="shared" si="542"/>
        <v>0</v>
      </c>
      <c r="AL720" s="24">
        <f t="shared" si="552"/>
        <v>0</v>
      </c>
      <c r="AM720" s="24">
        <f t="shared" si="553"/>
        <v>0</v>
      </c>
      <c r="AN720" s="24">
        <f t="shared" si="554"/>
        <v>0</v>
      </c>
      <c r="AO720" s="24">
        <f t="shared" si="555"/>
        <v>0</v>
      </c>
      <c r="AP720" s="24">
        <f t="shared" si="567"/>
        <v>0</v>
      </c>
      <c r="AQ720" s="27">
        <f t="shared" si="543"/>
        <v>0</v>
      </c>
      <c r="AR720" s="27">
        <f t="shared" si="556"/>
        <v>0</v>
      </c>
      <c r="AS720" s="27">
        <f t="shared" si="557"/>
        <v>3</v>
      </c>
      <c r="AT720" s="27">
        <f t="shared" si="558"/>
        <v>0</v>
      </c>
      <c r="AU720" s="27">
        <f t="shared" si="559"/>
        <v>1</v>
      </c>
      <c r="AV720" s="27">
        <f t="shared" si="568"/>
        <v>-3.3477277780918809E-3</v>
      </c>
      <c r="AW720">
        <f t="shared" si="560"/>
        <v>115.33496749430532</v>
      </c>
      <c r="AX720">
        <f t="shared" si="561"/>
        <v>98.639626259066802</v>
      </c>
      <c r="AY720">
        <f t="shared" si="569"/>
        <v>87.426510757048007</v>
      </c>
      <c r="AZ720">
        <f t="shared" si="562"/>
        <v>-2.2318185187279204E-3</v>
      </c>
      <c r="BA720">
        <f t="shared" si="570"/>
        <v>100.0660418033435</v>
      </c>
      <c r="BB720" s="4">
        <f t="shared" si="544"/>
        <v>0</v>
      </c>
      <c r="BC720" s="4">
        <f t="shared" si="545"/>
        <v>0</v>
      </c>
    </row>
    <row r="721" spans="1:55">
      <c r="A721" s="37">
        <v>41372</v>
      </c>
      <c r="B721" s="2" t="s">
        <v>76</v>
      </c>
      <c r="C721" s="40">
        <v>8.7200000000000006</v>
      </c>
      <c r="D721" s="19">
        <f t="shared" si="546"/>
        <v>-1.1454753722794715E-3</v>
      </c>
      <c r="E721" s="19">
        <f t="shared" si="571"/>
        <v>-1.1337868480725584E-2</v>
      </c>
      <c r="F721" s="19">
        <f t="shared" si="523"/>
        <v>-2.569832402234622E-2</v>
      </c>
      <c r="G721" s="19">
        <f t="shared" si="527"/>
        <v>-2.2421524663677049E-2</v>
      </c>
      <c r="H721" s="19">
        <f t="shared" si="563"/>
        <v>-0.65795211091270178</v>
      </c>
      <c r="I721" s="19">
        <f t="shared" si="563"/>
        <v>-1.1014796567158229</v>
      </c>
      <c r="J721" s="19">
        <f t="shared" si="563"/>
        <v>-0.68572739708946195</v>
      </c>
      <c r="K721" s="2" t="s">
        <v>75</v>
      </c>
      <c r="L721" s="40">
        <v>7.24</v>
      </c>
      <c r="M721" s="19">
        <f t="shared" si="547"/>
        <v>5.5555555555555601E-3</v>
      </c>
      <c r="N721" s="19">
        <f t="shared" si="572"/>
        <v>2.770083102493139E-3</v>
      </c>
      <c r="O721" s="19">
        <f t="shared" si="524"/>
        <v>-1.7639077340569864E-2</v>
      </c>
      <c r="P721" s="19">
        <f t="shared" si="528"/>
        <v>9.762900976290137E-3</v>
      </c>
      <c r="Q721" s="19">
        <f t="shared" si="564"/>
        <v>0.2258204111970448</v>
      </c>
      <c r="R721" s="19">
        <f t="shared" si="564"/>
        <v>-1.0747272455067896</v>
      </c>
      <c r="S721" s="19">
        <f t="shared" si="564"/>
        <v>0.60829866743813821</v>
      </c>
      <c r="T721" s="19">
        <f t="shared" si="548"/>
        <v>-0.88377252210974655</v>
      </c>
      <c r="U721" s="19">
        <f t="shared" si="548"/>
        <v>-2.6752411209033378E-2</v>
      </c>
      <c r="V721" s="19">
        <f t="shared" si="548"/>
        <v>-1.2940260645276003</v>
      </c>
      <c r="W721" s="19">
        <f t="shared" si="529"/>
        <v>6.4902545255375267E-3</v>
      </c>
      <c r="X721" s="19">
        <f t="shared" si="530"/>
        <v>6.7749452190427511E-3</v>
      </c>
      <c r="Y721" s="19">
        <f t="shared" si="531"/>
        <v>1.0438643341929099</v>
      </c>
      <c r="Z721" s="19">
        <f t="shared" si="532"/>
        <v>1</v>
      </c>
      <c r="AA721" s="19">
        <f t="shared" si="533"/>
        <v>2.0438643341929099</v>
      </c>
      <c r="AB721" s="19">
        <f t="shared" si="534"/>
        <v>0.51073073526923485</v>
      </c>
      <c r="AC721" s="19">
        <f t="shared" si="535"/>
        <v>0.48926926473076521</v>
      </c>
      <c r="AD721" s="20">
        <f t="shared" si="536"/>
        <v>-3.7395591203040575E-3</v>
      </c>
      <c r="AE721" s="21">
        <f t="shared" si="541"/>
        <v>0</v>
      </c>
      <c r="AF721" s="21">
        <f t="shared" si="549"/>
        <v>0</v>
      </c>
      <c r="AG721" s="21">
        <f t="shared" si="550"/>
        <v>5</v>
      </c>
      <c r="AH721" s="21">
        <f t="shared" si="551"/>
        <v>0</v>
      </c>
      <c r="AI721" s="21">
        <f t="shared" si="565"/>
        <v>1</v>
      </c>
      <c r="AJ721" s="21">
        <f t="shared" si="566"/>
        <v>-3.7395591203040575E-3</v>
      </c>
      <c r="AK721" s="24">
        <f t="shared" si="542"/>
        <v>0</v>
      </c>
      <c r="AL721" s="24">
        <f t="shared" si="552"/>
        <v>0</v>
      </c>
      <c r="AM721" s="24">
        <f t="shared" si="553"/>
        <v>0</v>
      </c>
      <c r="AN721" s="24">
        <f t="shared" si="554"/>
        <v>0</v>
      </c>
      <c r="AO721" s="24">
        <f t="shared" si="555"/>
        <v>0</v>
      </c>
      <c r="AP721" s="24">
        <f t="shared" si="567"/>
        <v>0</v>
      </c>
      <c r="AQ721" s="27">
        <f t="shared" si="543"/>
        <v>1</v>
      </c>
      <c r="AR721" s="27">
        <f t="shared" si="556"/>
        <v>0</v>
      </c>
      <c r="AS721" s="27">
        <f t="shared" si="557"/>
        <v>4</v>
      </c>
      <c r="AT721" s="27">
        <f t="shared" si="558"/>
        <v>0</v>
      </c>
      <c r="AU721" s="27">
        <f t="shared" si="559"/>
        <v>1</v>
      </c>
      <c r="AV721" s="27">
        <f t="shared" si="568"/>
        <v>-3.7395591203040575E-3</v>
      </c>
      <c r="AW721">
        <f t="shared" si="560"/>
        <v>114.903665564722</v>
      </c>
      <c r="AX721">
        <f t="shared" si="561"/>
        <v>98.639626259066802</v>
      </c>
      <c r="AY721">
        <f t="shared" si="569"/>
        <v>87.099574151390129</v>
      </c>
      <c r="AZ721">
        <f t="shared" si="562"/>
        <v>-2.4930394135360382E-3</v>
      </c>
      <c r="BA721">
        <f t="shared" si="570"/>
        <v>99.816573217171211</v>
      </c>
      <c r="BB721" s="4">
        <f t="shared" si="544"/>
        <v>0</v>
      </c>
      <c r="BC721" s="4">
        <f t="shared" si="545"/>
        <v>0</v>
      </c>
    </row>
    <row r="722" spans="1:55">
      <c r="A722" s="37">
        <v>41373</v>
      </c>
      <c r="B722" s="2" t="s">
        <v>76</v>
      </c>
      <c r="C722" s="40">
        <v>8.61</v>
      </c>
      <c r="D722" s="19">
        <f t="shared" si="546"/>
        <v>-1.2614678899082707E-2</v>
      </c>
      <c r="E722" s="19">
        <f t="shared" si="571"/>
        <v>-1.1481056257175822E-2</v>
      </c>
      <c r="F722" s="19">
        <f t="shared" ref="F722:F785" si="573">(C722-C712)/C712</f>
        <v>-3.5834266517357258E-2</v>
      </c>
      <c r="G722" s="19">
        <f t="shared" si="527"/>
        <v>-2.7118644067796634E-2</v>
      </c>
      <c r="H722" s="19">
        <f t="shared" si="563"/>
        <v>-0.67115631873695081</v>
      </c>
      <c r="I722" s="19">
        <f t="shared" si="563"/>
        <v>-1.5242517367280028</v>
      </c>
      <c r="J722" s="19">
        <f t="shared" si="563"/>
        <v>-0.84631061519177686</v>
      </c>
      <c r="K722" s="2" t="s">
        <v>75</v>
      </c>
      <c r="L722" s="40">
        <v>7.2</v>
      </c>
      <c r="M722" s="19">
        <f t="shared" si="547"/>
        <v>-5.5248618784530436E-3</v>
      </c>
      <c r="N722" s="19">
        <f t="shared" si="572"/>
        <v>0</v>
      </c>
      <c r="O722" s="19">
        <f t="shared" ref="O722:O785" si="574">(L722-L712)/L712</f>
        <v>-4.1493775933610297E-3</v>
      </c>
      <c r="P722" s="19">
        <f t="shared" si="528"/>
        <v>-2.7700831024930158E-3</v>
      </c>
      <c r="Q722" s="19">
        <f t="shared" si="564"/>
        <v>0</v>
      </c>
      <c r="R722" s="19">
        <f t="shared" si="564"/>
        <v>-0.25228246421142042</v>
      </c>
      <c r="S722" s="19">
        <f t="shared" si="564"/>
        <v>-0.17169404890398063</v>
      </c>
      <c r="T722" s="19">
        <f t="shared" si="548"/>
        <v>-0.67115631873695081</v>
      </c>
      <c r="U722" s="19">
        <f t="shared" si="548"/>
        <v>-1.2719692725165825</v>
      </c>
      <c r="V722" s="19">
        <f t="shared" si="548"/>
        <v>-0.6746165662877962</v>
      </c>
      <c r="W722" s="19">
        <f t="shared" si="529"/>
        <v>6.8292782982888635E-3</v>
      </c>
      <c r="X722" s="19">
        <f t="shared" si="530"/>
        <v>6.7233838402028043E-3</v>
      </c>
      <c r="Y722" s="19">
        <f t="shared" si="531"/>
        <v>1</v>
      </c>
      <c r="Z722" s="19">
        <f t="shared" si="532"/>
        <v>1.0157501729193057</v>
      </c>
      <c r="AA722" s="19">
        <f t="shared" si="533"/>
        <v>2.0157501729193057</v>
      </c>
      <c r="AB722" s="19">
        <f t="shared" si="534"/>
        <v>0.4960932229770082</v>
      </c>
      <c r="AC722" s="19">
        <f t="shared" si="535"/>
        <v>0.5039067770229918</v>
      </c>
      <c r="AD722" s="20">
        <f t="shared" si="536"/>
        <v>6.9987052364302923E-4</v>
      </c>
      <c r="AE722" s="21">
        <f t="shared" si="541"/>
        <v>0</v>
      </c>
      <c r="AF722" s="21">
        <f t="shared" si="549"/>
        <v>0</v>
      </c>
      <c r="AG722" s="21">
        <f t="shared" si="550"/>
        <v>0</v>
      </c>
      <c r="AH722" s="21">
        <f t="shared" si="551"/>
        <v>1</v>
      </c>
      <c r="AI722" s="21">
        <f t="shared" si="565"/>
        <v>0</v>
      </c>
      <c r="AJ722" s="21">
        <f t="shared" si="566"/>
        <v>0</v>
      </c>
      <c r="AK722" s="24">
        <f t="shared" si="542"/>
        <v>1</v>
      </c>
      <c r="AL722" s="24">
        <f t="shared" si="552"/>
        <v>0</v>
      </c>
      <c r="AM722" s="24">
        <f t="shared" si="553"/>
        <v>1</v>
      </c>
      <c r="AN722" s="24">
        <f t="shared" si="554"/>
        <v>0</v>
      </c>
      <c r="AO722" s="24">
        <f t="shared" si="555"/>
        <v>1</v>
      </c>
      <c r="AP722" s="24">
        <f t="shared" si="567"/>
        <v>6.9987052364302923E-4</v>
      </c>
      <c r="AQ722" s="27">
        <f t="shared" si="543"/>
        <v>0</v>
      </c>
      <c r="AR722" s="27">
        <f t="shared" si="556"/>
        <v>0</v>
      </c>
      <c r="AS722" s="27">
        <f t="shared" si="557"/>
        <v>5</v>
      </c>
      <c r="AT722" s="27">
        <f t="shared" si="558"/>
        <v>0</v>
      </c>
      <c r="AU722" s="27">
        <f t="shared" si="559"/>
        <v>1</v>
      </c>
      <c r="AV722" s="27">
        <f t="shared" si="568"/>
        <v>6.9987052364302923E-4</v>
      </c>
      <c r="AW722">
        <f t="shared" si="560"/>
        <v>114.903665564722</v>
      </c>
      <c r="AX722">
        <f t="shared" si="561"/>
        <v>98.708661225948674</v>
      </c>
      <c r="AY722">
        <f t="shared" si="569"/>
        <v>87.160532575960545</v>
      </c>
      <c r="AZ722">
        <f t="shared" si="562"/>
        <v>4.665803490953528E-4</v>
      </c>
      <c r="BA722">
        <f t="shared" si="570"/>
        <v>99.863145668748373</v>
      </c>
      <c r="BB722" s="4">
        <f t="shared" si="544"/>
        <v>0</v>
      </c>
      <c r="BC722" s="4">
        <f t="shared" si="545"/>
        <v>0</v>
      </c>
    </row>
    <row r="723" spans="1:55">
      <c r="A723" s="37">
        <v>41374</v>
      </c>
      <c r="B723" s="2" t="s">
        <v>76</v>
      </c>
      <c r="C723" s="40">
        <v>8.61</v>
      </c>
      <c r="D723" s="19">
        <f t="shared" si="546"/>
        <v>0</v>
      </c>
      <c r="E723" s="19">
        <f t="shared" si="571"/>
        <v>-9.205983889528202E-3</v>
      </c>
      <c r="F723" s="19">
        <f t="shared" si="573"/>
        <v>-3.1496062992126109E-2</v>
      </c>
      <c r="G723" s="19">
        <f t="shared" si="527"/>
        <v>-3.0405405405405556E-2</v>
      </c>
      <c r="H723" s="19">
        <f t="shared" si="563"/>
        <v>-0.55080798910222062</v>
      </c>
      <c r="I723" s="19">
        <f t="shared" si="563"/>
        <v>-1.3227271947534416</v>
      </c>
      <c r="J723" s="19">
        <f t="shared" si="563"/>
        <v>-0.97762249773074017</v>
      </c>
      <c r="K723" s="2" t="s">
        <v>75</v>
      </c>
      <c r="L723" s="40">
        <v>7.19</v>
      </c>
      <c r="M723" s="19">
        <f t="shared" si="547"/>
        <v>-1.3888888888888592E-3</v>
      </c>
      <c r="N723" s="19">
        <f t="shared" si="572"/>
        <v>-2.7739251040221325E-3</v>
      </c>
      <c r="O723" s="19">
        <f t="shared" si="574"/>
        <v>-1.3888888888888592E-3</v>
      </c>
      <c r="P723" s="19">
        <f t="shared" si="528"/>
        <v>0</v>
      </c>
      <c r="Q723" s="19">
        <f t="shared" si="564"/>
        <v>-0.23158807978724857</v>
      </c>
      <c r="R723" s="19">
        <f t="shared" si="564"/>
        <v>-8.5263282720333011E-2</v>
      </c>
      <c r="S723" s="19">
        <f t="shared" si="564"/>
        <v>0</v>
      </c>
      <c r="T723" s="19">
        <f t="shared" si="548"/>
        <v>-0.31921990931497202</v>
      </c>
      <c r="U723" s="19">
        <f t="shared" si="548"/>
        <v>-1.2374639120331086</v>
      </c>
      <c r="V723" s="19">
        <f t="shared" si="548"/>
        <v>-0.97762249773074017</v>
      </c>
      <c r="W723" s="19">
        <f t="shared" si="529"/>
        <v>6.7469823993585179E-3</v>
      </c>
      <c r="X723" s="19">
        <f t="shared" si="530"/>
        <v>6.6641360067960691E-3</v>
      </c>
      <c r="Y723" s="19">
        <f t="shared" si="531"/>
        <v>1</v>
      </c>
      <c r="Z723" s="19">
        <f t="shared" si="532"/>
        <v>1.0124316779366391</v>
      </c>
      <c r="AA723" s="19">
        <f t="shared" si="533"/>
        <v>2.0124316779366391</v>
      </c>
      <c r="AB723" s="19">
        <f t="shared" si="534"/>
        <v>0.49691127950505493</v>
      </c>
      <c r="AC723" s="19">
        <f t="shared" si="535"/>
        <v>0.50308872049494502</v>
      </c>
      <c r="AD723" s="20">
        <f t="shared" si="536"/>
        <v>1.6088247671230572E-3</v>
      </c>
      <c r="AE723" s="21">
        <f t="shared" si="541"/>
        <v>0</v>
      </c>
      <c r="AF723" s="21">
        <f t="shared" si="549"/>
        <v>0</v>
      </c>
      <c r="AG723" s="21">
        <f t="shared" si="550"/>
        <v>0</v>
      </c>
      <c r="AH723" s="21">
        <f t="shared" si="551"/>
        <v>0</v>
      </c>
      <c r="AI723" s="21">
        <f t="shared" si="565"/>
        <v>0</v>
      </c>
      <c r="AJ723" s="21">
        <f t="shared" si="566"/>
        <v>0</v>
      </c>
      <c r="AK723" s="24">
        <f t="shared" si="542"/>
        <v>1</v>
      </c>
      <c r="AL723" s="24">
        <f t="shared" si="552"/>
        <v>0</v>
      </c>
      <c r="AM723" s="24">
        <f t="shared" si="553"/>
        <v>2</v>
      </c>
      <c r="AN723" s="24">
        <f t="shared" si="554"/>
        <v>0</v>
      </c>
      <c r="AO723" s="24">
        <f t="shared" si="555"/>
        <v>1</v>
      </c>
      <c r="AP723" s="24">
        <f t="shared" si="567"/>
        <v>1.6088247671230572E-3</v>
      </c>
      <c r="AQ723" s="27">
        <f t="shared" si="543"/>
        <v>0</v>
      </c>
      <c r="AR723" s="27">
        <f t="shared" si="556"/>
        <v>0</v>
      </c>
      <c r="AS723" s="27">
        <f t="shared" si="557"/>
        <v>0</v>
      </c>
      <c r="AT723" s="27">
        <f t="shared" si="558"/>
        <v>1</v>
      </c>
      <c r="AU723" s="27">
        <f t="shared" si="559"/>
        <v>0</v>
      </c>
      <c r="AV723" s="27">
        <f t="shared" si="568"/>
        <v>0</v>
      </c>
      <c r="AW723">
        <f t="shared" si="560"/>
        <v>114.903665564722</v>
      </c>
      <c r="AX723">
        <f t="shared" si="561"/>
        <v>98.867466164858541</v>
      </c>
      <c r="AY723">
        <f t="shared" si="569"/>
        <v>87.160532575960545</v>
      </c>
      <c r="AZ723">
        <f t="shared" si="562"/>
        <v>5.3627492237435235E-4</v>
      </c>
      <c r="BA723">
        <f t="shared" si="570"/>
        <v>99.91669976943993</v>
      </c>
      <c r="BB723" s="4">
        <f t="shared" si="544"/>
        <v>0</v>
      </c>
      <c r="BC723" s="4">
        <f t="shared" si="545"/>
        <v>0</v>
      </c>
    </row>
    <row r="724" spans="1:55">
      <c r="A724" s="37">
        <v>41375</v>
      </c>
      <c r="B724" s="2" t="s">
        <v>76</v>
      </c>
      <c r="C724" s="40">
        <v>8.65</v>
      </c>
      <c r="D724" s="19">
        <f t="shared" si="546"/>
        <v>4.6457607433218265E-3</v>
      </c>
      <c r="E724" s="19">
        <f t="shared" si="571"/>
        <v>-4.6029919447639987E-3</v>
      </c>
      <c r="F724" s="19">
        <f t="shared" si="573"/>
        <v>-3.1354983202687502E-2</v>
      </c>
      <c r="G724" s="19">
        <f t="shared" si="527"/>
        <v>-2.5900900900900945E-2</v>
      </c>
      <c r="H724" s="19">
        <f t="shared" si="563"/>
        <v>-0.27617845721303413</v>
      </c>
      <c r="I724" s="19">
        <f t="shared" si="563"/>
        <v>-1.3079393641635282</v>
      </c>
      <c r="J724" s="19">
        <f t="shared" si="563"/>
        <v>-0.84835483405686096</v>
      </c>
      <c r="K724" s="2" t="s">
        <v>75</v>
      </c>
      <c r="L724" s="40">
        <v>7.2</v>
      </c>
      <c r="M724" s="19">
        <f t="shared" si="547"/>
        <v>1.3908205841446156E-3</v>
      </c>
      <c r="N724" s="19">
        <f t="shared" si="572"/>
        <v>2.7855153203343265E-3</v>
      </c>
      <c r="O724" s="19">
        <f t="shared" si="574"/>
        <v>-2.7700831024930158E-3</v>
      </c>
      <c r="P724" s="19">
        <f t="shared" si="528"/>
        <v>1.3908205841446156E-3</v>
      </c>
      <c r="Q724" s="19">
        <f t="shared" si="564"/>
        <v>0.23678656490604713</v>
      </c>
      <c r="R724" s="19">
        <f t="shared" si="564"/>
        <v>-0.17127287394693516</v>
      </c>
      <c r="S724" s="19">
        <f t="shared" si="564"/>
        <v>8.8544043839443934E-2</v>
      </c>
      <c r="T724" s="19">
        <f t="shared" si="548"/>
        <v>-0.51296502211908124</v>
      </c>
      <c r="U724" s="19">
        <f t="shared" si="548"/>
        <v>-1.1366664902165931</v>
      </c>
      <c r="V724" s="19">
        <f t="shared" si="548"/>
        <v>-0.93689887789630488</v>
      </c>
      <c r="W724" s="19">
        <f t="shared" si="529"/>
        <v>6.8807505219242266E-3</v>
      </c>
      <c r="X724" s="19">
        <f t="shared" si="530"/>
        <v>6.6711566925115161E-3</v>
      </c>
      <c r="Y724" s="19">
        <f t="shared" si="531"/>
        <v>1</v>
      </c>
      <c r="Z724" s="19">
        <f t="shared" si="532"/>
        <v>1.0314179143248101</v>
      </c>
      <c r="AA724" s="19">
        <f t="shared" si="533"/>
        <v>2.0314179143248099</v>
      </c>
      <c r="AB724" s="19">
        <f t="shared" si="534"/>
        <v>0.4922669988033328</v>
      </c>
      <c r="AC724" s="19">
        <f t="shared" si="535"/>
        <v>0.50773300119666731</v>
      </c>
      <c r="AD724" s="20">
        <f t="shared" si="536"/>
        <v>-2.5485590403773279E-3</v>
      </c>
      <c r="AE724" s="21">
        <f t="shared" si="541"/>
        <v>0</v>
      </c>
      <c r="AF724" s="21">
        <f t="shared" si="549"/>
        <v>0</v>
      </c>
      <c r="AG724" s="21">
        <f t="shared" si="550"/>
        <v>0</v>
      </c>
      <c r="AH724" s="21">
        <f t="shared" si="551"/>
        <v>0</v>
      </c>
      <c r="AI724" s="21">
        <f t="shared" si="565"/>
        <v>0</v>
      </c>
      <c r="AJ724" s="21">
        <f t="shared" si="566"/>
        <v>0</v>
      </c>
      <c r="AK724" s="24">
        <f t="shared" si="542"/>
        <v>1</v>
      </c>
      <c r="AL724" s="24">
        <f t="shared" si="552"/>
        <v>0</v>
      </c>
      <c r="AM724" s="24">
        <f t="shared" si="553"/>
        <v>3</v>
      </c>
      <c r="AN724" s="24">
        <f t="shared" si="554"/>
        <v>0</v>
      </c>
      <c r="AO724" s="24">
        <f t="shared" si="555"/>
        <v>1</v>
      </c>
      <c r="AP724" s="24">
        <f t="shared" si="567"/>
        <v>-2.5485590403773279E-3</v>
      </c>
      <c r="AQ724" s="27">
        <f t="shared" si="543"/>
        <v>0</v>
      </c>
      <c r="AR724" s="27">
        <f t="shared" si="556"/>
        <v>0</v>
      </c>
      <c r="AS724" s="27">
        <f t="shared" si="557"/>
        <v>0</v>
      </c>
      <c r="AT724" s="27">
        <f t="shared" si="558"/>
        <v>0</v>
      </c>
      <c r="AU724" s="27">
        <f t="shared" si="559"/>
        <v>0</v>
      </c>
      <c r="AV724" s="27">
        <f t="shared" si="568"/>
        <v>0</v>
      </c>
      <c r="AW724">
        <f t="shared" si="560"/>
        <v>114.903665564722</v>
      </c>
      <c r="AX724">
        <f t="shared" si="561"/>
        <v>98.615496590164895</v>
      </c>
      <c r="AY724">
        <f t="shared" si="569"/>
        <v>87.160532575960545</v>
      </c>
      <c r="AZ724">
        <f t="shared" si="562"/>
        <v>-8.4951968012577598E-4</v>
      </c>
      <c r="BA724">
        <f t="shared" si="570"/>
        <v>99.831818566612569</v>
      </c>
      <c r="BB724" s="4">
        <f t="shared" si="544"/>
        <v>0</v>
      </c>
      <c r="BC724" s="4">
        <f t="shared" si="545"/>
        <v>0</v>
      </c>
    </row>
    <row r="725" spans="1:55">
      <c r="A725" s="37">
        <v>41376</v>
      </c>
      <c r="B725" s="2" t="s">
        <v>76</v>
      </c>
      <c r="C725" s="40">
        <v>8.6300000000000008</v>
      </c>
      <c r="D725" s="19">
        <f t="shared" si="546"/>
        <v>-2.3121387283236501E-3</v>
      </c>
      <c r="E725" s="19">
        <f t="shared" si="571"/>
        <v>-1.1454753722794919E-2</v>
      </c>
      <c r="F725" s="19">
        <f t="shared" si="573"/>
        <v>-2.2650056625141482E-2</v>
      </c>
      <c r="G725" s="19">
        <f t="shared" si="527"/>
        <v>-3.6830357142857144E-2</v>
      </c>
      <c r="H725" s="19">
        <f t="shared" si="563"/>
        <v>-0.69080085507155464</v>
      </c>
      <c r="I725" s="19">
        <f t="shared" si="563"/>
        <v>-0.94031252655027253</v>
      </c>
      <c r="J725" s="19">
        <f t="shared" si="563"/>
        <v>-1.219893397076137</v>
      </c>
      <c r="K725" s="2" t="s">
        <v>75</v>
      </c>
      <c r="L725" s="40">
        <v>7.22</v>
      </c>
      <c r="M725" s="19">
        <f t="shared" si="547"/>
        <v>2.7777777777777185E-3</v>
      </c>
      <c r="N725" s="19">
        <f t="shared" si="572"/>
        <v>2.7777777777777185E-3</v>
      </c>
      <c r="O725" s="19">
        <f t="shared" si="574"/>
        <v>4.1724617524338467E-3</v>
      </c>
      <c r="P725" s="19">
        <f t="shared" si="528"/>
        <v>-1.0958904109589052E-2</v>
      </c>
      <c r="Q725" s="19">
        <f t="shared" si="564"/>
        <v>0.24496335616007159</v>
      </c>
      <c r="R725" s="19">
        <f t="shared" si="564"/>
        <v>0.26075559029170542</v>
      </c>
      <c r="S725" s="19">
        <f t="shared" si="564"/>
        <v>-0.71143170774679665</v>
      </c>
      <c r="T725" s="19">
        <f t="shared" si="548"/>
        <v>-0.93576421123162623</v>
      </c>
      <c r="U725" s="19">
        <f t="shared" si="548"/>
        <v>-1.2010681168419779</v>
      </c>
      <c r="V725" s="19">
        <f t="shared" si="548"/>
        <v>-0.50846168932934033</v>
      </c>
      <c r="W725" s="19">
        <f t="shared" si="529"/>
        <v>6.4406038303937152E-3</v>
      </c>
      <c r="X725" s="19">
        <f t="shared" si="530"/>
        <v>5.6831706822883694E-3</v>
      </c>
      <c r="Y725" s="19">
        <f t="shared" si="531"/>
        <v>1</v>
      </c>
      <c r="Z725" s="19">
        <f t="shared" si="532"/>
        <v>1.1332765089153296</v>
      </c>
      <c r="AA725" s="19">
        <f t="shared" si="533"/>
        <v>2.1332765089153298</v>
      </c>
      <c r="AB725" s="19">
        <f t="shared" si="534"/>
        <v>0.46876248616662108</v>
      </c>
      <c r="AC725" s="19">
        <f t="shared" si="535"/>
        <v>0.5312375138333788</v>
      </c>
      <c r="AD725" s="20">
        <f t="shared" si="536"/>
        <v>2.2073580907203635E-3</v>
      </c>
      <c r="AE725" s="21">
        <f t="shared" si="541"/>
        <v>0</v>
      </c>
      <c r="AF725" s="21">
        <f t="shared" si="549"/>
        <v>0</v>
      </c>
      <c r="AG725" s="21">
        <f t="shared" si="550"/>
        <v>0</v>
      </c>
      <c r="AH725" s="21">
        <f t="shared" si="551"/>
        <v>0</v>
      </c>
      <c r="AI725" s="21">
        <f t="shared" si="565"/>
        <v>0</v>
      </c>
      <c r="AJ725" s="21">
        <f t="shared" si="566"/>
        <v>0</v>
      </c>
      <c r="AK725" s="24">
        <f t="shared" si="542"/>
        <v>1</v>
      </c>
      <c r="AL725" s="24">
        <f t="shared" si="552"/>
        <v>0</v>
      </c>
      <c r="AM725" s="24">
        <f t="shared" si="553"/>
        <v>4</v>
      </c>
      <c r="AN725" s="24">
        <f t="shared" si="554"/>
        <v>0</v>
      </c>
      <c r="AO725" s="24">
        <f t="shared" si="555"/>
        <v>1</v>
      </c>
      <c r="AP725" s="24">
        <f t="shared" si="567"/>
        <v>2.2073580907203635E-3</v>
      </c>
      <c r="AQ725" s="27">
        <f t="shared" si="543"/>
        <v>0</v>
      </c>
      <c r="AR725" s="27">
        <f t="shared" si="556"/>
        <v>0</v>
      </c>
      <c r="AS725" s="27">
        <f t="shared" si="557"/>
        <v>0</v>
      </c>
      <c r="AT725" s="27">
        <f t="shared" si="558"/>
        <v>0</v>
      </c>
      <c r="AU725" s="27">
        <f t="shared" si="559"/>
        <v>0</v>
      </c>
      <c r="AV725" s="27">
        <f t="shared" si="568"/>
        <v>0</v>
      </c>
      <c r="AW725">
        <f t="shared" si="560"/>
        <v>114.903665564722</v>
      </c>
      <c r="AX725">
        <f t="shared" si="561"/>
        <v>98.833176304433593</v>
      </c>
      <c r="AY725">
        <f t="shared" si="569"/>
        <v>87.160532575960545</v>
      </c>
      <c r="AZ725">
        <f t="shared" si="562"/>
        <v>7.3578603024012116E-4</v>
      </c>
      <c r="BA725">
        <f t="shared" si="570"/>
        <v>99.905273424087355</v>
      </c>
      <c r="BB725" s="4">
        <f t="shared" si="544"/>
        <v>0</v>
      </c>
      <c r="BC725" s="4">
        <f t="shared" si="545"/>
        <v>0</v>
      </c>
    </row>
    <row r="726" spans="1:55">
      <c r="A726" s="37">
        <v>41379</v>
      </c>
      <c r="B726" s="2" t="s">
        <v>76</v>
      </c>
      <c r="C726" s="40">
        <v>8.6300000000000008</v>
      </c>
      <c r="D726" s="19">
        <f t="shared" si="546"/>
        <v>0</v>
      </c>
      <c r="E726" s="19">
        <f t="shared" si="571"/>
        <v>-1.0321100917431176E-2</v>
      </c>
      <c r="F726" s="19">
        <f t="shared" si="573"/>
        <v>-2.1541950113378627E-2</v>
      </c>
      <c r="G726" s="19">
        <f t="shared" si="527"/>
        <v>-2.5959367945823777E-2</v>
      </c>
      <c r="H726" s="19">
        <f t="shared" si="563"/>
        <v>-0.62519321507265213</v>
      </c>
      <c r="I726" s="19">
        <f t="shared" si="563"/>
        <v>-0.89429865474062786</v>
      </c>
      <c r="J726" s="19">
        <f t="shared" si="563"/>
        <v>-0.86510354303101333</v>
      </c>
      <c r="K726" s="2" t="s">
        <v>75</v>
      </c>
      <c r="L726" s="40">
        <v>7.19</v>
      </c>
      <c r="M726" s="19">
        <f t="shared" si="547"/>
        <v>-4.1551246537395239E-3</v>
      </c>
      <c r="N726" s="19">
        <f t="shared" si="572"/>
        <v>-6.9060773480662738E-3</v>
      </c>
      <c r="O726" s="19">
        <f t="shared" si="574"/>
        <v>-4.1551246537395239E-3</v>
      </c>
      <c r="P726" s="19">
        <f t="shared" si="528"/>
        <v>-1.9099590723055889E-2</v>
      </c>
      <c r="Q726" s="19">
        <f t="shared" si="564"/>
        <v>-0.61525233181097916</v>
      </c>
      <c r="R726" s="19">
        <f t="shared" si="564"/>
        <v>-0.26265508100132612</v>
      </c>
      <c r="S726" s="19">
        <f t="shared" si="564"/>
        <v>-1.2659273119938017</v>
      </c>
      <c r="T726" s="19">
        <f t="shared" si="548"/>
        <v>-9.9408832616729725E-3</v>
      </c>
      <c r="U726" s="19">
        <f t="shared" si="548"/>
        <v>-0.6316435737393018</v>
      </c>
      <c r="V726" s="19">
        <f t="shared" si="548"/>
        <v>0.40082376896278837</v>
      </c>
      <c r="W726" s="19">
        <f t="shared" si="529"/>
        <v>6.0643793451647362E-3</v>
      </c>
      <c r="X726" s="19">
        <f t="shared" si="530"/>
        <v>5.6278527681418349E-3</v>
      </c>
      <c r="Y726" s="19">
        <f t="shared" si="531"/>
        <v>1</v>
      </c>
      <c r="Z726" s="19">
        <f t="shared" si="532"/>
        <v>1.0775653868370532</v>
      </c>
      <c r="AA726" s="19">
        <f t="shared" si="533"/>
        <v>2.0775653868370529</v>
      </c>
      <c r="AB726" s="19">
        <f t="shared" si="534"/>
        <v>0.48133262439572583</v>
      </c>
      <c r="AC726" s="19">
        <f t="shared" si="535"/>
        <v>0.51866737560427434</v>
      </c>
      <c r="AD726" s="20">
        <f t="shared" si="536"/>
        <v>-6.8565515570459101E-3</v>
      </c>
      <c r="AE726" s="21">
        <f t="shared" si="541"/>
        <v>0</v>
      </c>
      <c r="AF726" s="21">
        <f t="shared" si="549"/>
        <v>0</v>
      </c>
      <c r="AG726" s="21">
        <f t="shared" si="550"/>
        <v>0</v>
      </c>
      <c r="AH726" s="21">
        <f t="shared" si="551"/>
        <v>0</v>
      </c>
      <c r="AI726" s="21">
        <f t="shared" si="565"/>
        <v>0</v>
      </c>
      <c r="AJ726" s="21">
        <f t="shared" si="566"/>
        <v>0</v>
      </c>
      <c r="AK726" s="24">
        <f t="shared" si="542"/>
        <v>0</v>
      </c>
      <c r="AL726" s="24">
        <f t="shared" si="552"/>
        <v>0</v>
      </c>
      <c r="AM726" s="24">
        <f t="shared" si="553"/>
        <v>5</v>
      </c>
      <c r="AN726" s="24">
        <f t="shared" si="554"/>
        <v>0</v>
      </c>
      <c r="AO726" s="24">
        <f t="shared" si="555"/>
        <v>1</v>
      </c>
      <c r="AP726" s="24">
        <f t="shared" si="567"/>
        <v>-6.8565515570459101E-3</v>
      </c>
      <c r="AQ726" s="27">
        <f t="shared" si="543"/>
        <v>0</v>
      </c>
      <c r="AR726" s="27">
        <f t="shared" si="556"/>
        <v>0</v>
      </c>
      <c r="AS726" s="27">
        <f t="shared" si="557"/>
        <v>0</v>
      </c>
      <c r="AT726" s="27">
        <f t="shared" si="558"/>
        <v>0</v>
      </c>
      <c r="AU726" s="27">
        <f t="shared" si="559"/>
        <v>0</v>
      </c>
      <c r="AV726" s="27">
        <f t="shared" si="568"/>
        <v>0</v>
      </c>
      <c r="AW726">
        <f t="shared" si="560"/>
        <v>114.903665564722</v>
      </c>
      <c r="AX726">
        <f t="shared" si="561"/>
        <v>98.155521535555636</v>
      </c>
      <c r="AY726">
        <f t="shared" si="569"/>
        <v>87.160532575960545</v>
      </c>
      <c r="AZ726">
        <f t="shared" si="562"/>
        <v>-2.2855171856819702E-3</v>
      </c>
      <c r="BA726">
        <f t="shared" si="570"/>
        <v>99.676938204736345</v>
      </c>
      <c r="BB726" s="4">
        <f t="shared" si="544"/>
        <v>0</v>
      </c>
      <c r="BC726" s="4">
        <f t="shared" si="545"/>
        <v>0</v>
      </c>
    </row>
    <row r="727" spans="1:55">
      <c r="A727" s="37">
        <v>41380</v>
      </c>
      <c r="B727" s="2" t="s">
        <v>76</v>
      </c>
      <c r="C727" s="40">
        <v>8.52</v>
      </c>
      <c r="D727" s="19">
        <f t="shared" si="546"/>
        <v>-1.2746234067207554E-2</v>
      </c>
      <c r="E727" s="19">
        <f t="shared" si="571"/>
        <v>-1.0452961672473851E-2</v>
      </c>
      <c r="F727" s="19">
        <f t="shared" si="573"/>
        <v>-2.1814006888633899E-2</v>
      </c>
      <c r="G727" s="19">
        <f t="shared" si="527"/>
        <v>-3.9458850056369746E-2</v>
      </c>
      <c r="H727" s="19">
        <f t="shared" si="563"/>
        <v>-0.6339468322959354</v>
      </c>
      <c r="I727" s="19">
        <f t="shared" si="563"/>
        <v>-0.91246416690787291</v>
      </c>
      <c r="J727" s="19">
        <f t="shared" si="563"/>
        <v>-1.3280287170411726</v>
      </c>
      <c r="K727" s="2" t="s">
        <v>75</v>
      </c>
      <c r="L727" s="40">
        <v>7.2</v>
      </c>
      <c r="M727" s="19">
        <f t="shared" si="547"/>
        <v>1.3908205841446156E-3</v>
      </c>
      <c r="N727" s="19">
        <f t="shared" si="572"/>
        <v>0</v>
      </c>
      <c r="O727" s="19">
        <f t="shared" si="574"/>
        <v>0</v>
      </c>
      <c r="P727" s="19">
        <f t="shared" si="528"/>
        <v>-1.9073569482288784E-2</v>
      </c>
      <c r="Q727" s="19">
        <f t="shared" si="564"/>
        <v>0</v>
      </c>
      <c r="R727" s="19">
        <f t="shared" si="564"/>
        <v>0</v>
      </c>
      <c r="S727" s="19">
        <f t="shared" si="564"/>
        <v>-1.2919840005028671</v>
      </c>
      <c r="T727" s="19">
        <f t="shared" si="548"/>
        <v>-0.6339468322959354</v>
      </c>
      <c r="U727" s="19">
        <f t="shared" si="548"/>
        <v>-0.91246416690787291</v>
      </c>
      <c r="V727" s="19">
        <f t="shared" si="548"/>
        <v>-3.6044716538305543E-2</v>
      </c>
      <c r="W727" s="19">
        <f t="shared" si="529"/>
        <v>6.5467573307885201E-3</v>
      </c>
      <c r="X727" s="19">
        <f t="shared" si="530"/>
        <v>5.6284304513095967E-3</v>
      </c>
      <c r="Y727" s="19">
        <f t="shared" si="531"/>
        <v>1</v>
      </c>
      <c r="Z727" s="19">
        <f t="shared" si="532"/>
        <v>1.1631586083230807</v>
      </c>
      <c r="AA727" s="19">
        <f t="shared" si="533"/>
        <v>2.1631586083230809</v>
      </c>
      <c r="AB727" s="19">
        <f t="shared" si="534"/>
        <v>0.46228695212285786</v>
      </c>
      <c r="AC727" s="19">
        <f t="shared" si="535"/>
        <v>0.53771304787714203</v>
      </c>
      <c r="AD727" s="20">
        <f t="shared" si="536"/>
        <v>-9.9129411671069444E-3</v>
      </c>
      <c r="AE727" s="21">
        <f t="shared" si="541"/>
        <v>0</v>
      </c>
      <c r="AF727" s="21">
        <f t="shared" si="549"/>
        <v>0</v>
      </c>
      <c r="AG727" s="21">
        <f t="shared" si="550"/>
        <v>0</v>
      </c>
      <c r="AH727" s="21">
        <f t="shared" si="551"/>
        <v>0</v>
      </c>
      <c r="AI727" s="21">
        <f t="shared" si="565"/>
        <v>0</v>
      </c>
      <c r="AJ727" s="21">
        <f t="shared" si="566"/>
        <v>0</v>
      </c>
      <c r="AK727" s="24">
        <f t="shared" si="542"/>
        <v>0</v>
      </c>
      <c r="AL727" s="24">
        <f t="shared" si="552"/>
        <v>0</v>
      </c>
      <c r="AM727" s="24">
        <f t="shared" si="553"/>
        <v>0</v>
      </c>
      <c r="AN727" s="24">
        <f t="shared" si="554"/>
        <v>1</v>
      </c>
      <c r="AO727" s="24">
        <f t="shared" si="555"/>
        <v>0</v>
      </c>
      <c r="AP727" s="24">
        <f t="shared" si="567"/>
        <v>0</v>
      </c>
      <c r="AQ727" s="27">
        <f t="shared" si="543"/>
        <v>0</v>
      </c>
      <c r="AR727" s="27">
        <f t="shared" si="556"/>
        <v>0</v>
      </c>
      <c r="AS727" s="27">
        <f t="shared" si="557"/>
        <v>0</v>
      </c>
      <c r="AT727" s="27">
        <f t="shared" si="558"/>
        <v>0</v>
      </c>
      <c r="AU727" s="27">
        <f t="shared" si="559"/>
        <v>0</v>
      </c>
      <c r="AV727" s="27">
        <f t="shared" si="568"/>
        <v>0</v>
      </c>
      <c r="AW727">
        <f t="shared" si="560"/>
        <v>114.903665564722</v>
      </c>
      <c r="AX727">
        <f t="shared" si="561"/>
        <v>98.155521535555636</v>
      </c>
      <c r="AY727">
        <f t="shared" si="569"/>
        <v>87.160532575960545</v>
      </c>
      <c r="AZ727">
        <f t="shared" si="562"/>
        <v>0</v>
      </c>
      <c r="BA727">
        <f t="shared" si="570"/>
        <v>99.676938204736345</v>
      </c>
      <c r="BB727" s="4">
        <f t="shared" si="544"/>
        <v>0</v>
      </c>
      <c r="BC727" s="4">
        <f t="shared" si="545"/>
        <v>0</v>
      </c>
    </row>
    <row r="728" spans="1:55">
      <c r="A728" s="37">
        <v>41381</v>
      </c>
      <c r="B728" s="2" t="s">
        <v>76</v>
      </c>
      <c r="C728" s="40">
        <v>8.5299999999999994</v>
      </c>
      <c r="D728" s="19">
        <f t="shared" si="546"/>
        <v>1.1737089201877685E-3</v>
      </c>
      <c r="E728" s="19">
        <f t="shared" si="571"/>
        <v>-9.2915214866434465E-3</v>
      </c>
      <c r="F728" s="19">
        <f t="shared" si="573"/>
        <v>-1.8411967779056404E-2</v>
      </c>
      <c r="G728" s="19">
        <f t="shared" si="527"/>
        <v>-4.3721973094170467E-2</v>
      </c>
      <c r="H728" s="19">
        <f t="shared" si="563"/>
        <v>-0.56273466613549639</v>
      </c>
      <c r="I728" s="19">
        <f t="shared" si="563"/>
        <v>-0.77679310445016048</v>
      </c>
      <c r="J728" s="19">
        <f t="shared" si="563"/>
        <v>-1.4724211638069251</v>
      </c>
      <c r="K728" s="2" t="s">
        <v>75</v>
      </c>
      <c r="L728" s="40">
        <v>7.34</v>
      </c>
      <c r="M728" s="19">
        <f t="shared" si="547"/>
        <v>1.94444444444444E-2</v>
      </c>
      <c r="N728" s="19">
        <f t="shared" si="572"/>
        <v>2.0862308762169605E-2</v>
      </c>
      <c r="O728" s="19">
        <f t="shared" si="574"/>
        <v>1.8030513176144229E-2</v>
      </c>
      <c r="P728" s="19">
        <f t="shared" si="528"/>
        <v>-2.7173913043478889E-3</v>
      </c>
      <c r="Q728" s="19">
        <f t="shared" si="564"/>
        <v>1.8658842233503348</v>
      </c>
      <c r="R728" s="19">
        <f t="shared" si="564"/>
        <v>1.1763746456872415</v>
      </c>
      <c r="S728" s="19">
        <f t="shared" si="564"/>
        <v>-0.19298475458431674</v>
      </c>
      <c r="T728" s="19">
        <f t="shared" si="548"/>
        <v>-2.4286188894858309</v>
      </c>
      <c r="U728" s="19">
        <f t="shared" si="548"/>
        <v>-1.9531677501374021</v>
      </c>
      <c r="V728" s="19">
        <f t="shared" si="548"/>
        <v>-1.2794364092226083</v>
      </c>
      <c r="W728" s="19">
        <f t="shared" si="529"/>
        <v>6.3460667712064329E-3</v>
      </c>
      <c r="X728" s="19">
        <f t="shared" si="530"/>
        <v>7.219368399443875E-3</v>
      </c>
      <c r="Y728" s="19">
        <f t="shared" si="531"/>
        <v>1.1376130538367186</v>
      </c>
      <c r="Z728" s="19">
        <f t="shared" si="532"/>
        <v>1</v>
      </c>
      <c r="AA728" s="19">
        <f t="shared" si="533"/>
        <v>2.1376130538367186</v>
      </c>
      <c r="AB728" s="19">
        <f t="shared" si="534"/>
        <v>0.53218848556096776</v>
      </c>
      <c r="AC728" s="19">
        <f t="shared" si="535"/>
        <v>0.46781151443903229</v>
      </c>
      <c r="AD728" s="20">
        <f t="shared" si="536"/>
        <v>-8.2720467435013489E-3</v>
      </c>
      <c r="AE728" s="21">
        <f t="shared" si="541"/>
        <v>1</v>
      </c>
      <c r="AF728" s="21">
        <f t="shared" si="549"/>
        <v>0</v>
      </c>
      <c r="AG728" s="21">
        <f t="shared" si="550"/>
        <v>1</v>
      </c>
      <c r="AH728" s="21">
        <f t="shared" si="551"/>
        <v>0</v>
      </c>
      <c r="AI728" s="21">
        <f t="shared" si="565"/>
        <v>1</v>
      </c>
      <c r="AJ728" s="21">
        <f t="shared" si="566"/>
        <v>-8.2720467435013489E-3</v>
      </c>
      <c r="AK728" s="24">
        <f t="shared" si="542"/>
        <v>1</v>
      </c>
      <c r="AL728" s="24">
        <f t="shared" si="552"/>
        <v>0</v>
      </c>
      <c r="AM728" s="24">
        <f t="shared" si="553"/>
        <v>1</v>
      </c>
      <c r="AN728" s="24">
        <f t="shared" si="554"/>
        <v>0</v>
      </c>
      <c r="AO728" s="24">
        <f t="shared" si="555"/>
        <v>1</v>
      </c>
      <c r="AP728" s="24">
        <f t="shared" si="567"/>
        <v>-8.2720467435013489E-3</v>
      </c>
      <c r="AQ728" s="27">
        <f t="shared" si="543"/>
        <v>1</v>
      </c>
      <c r="AR728" s="27">
        <f t="shared" si="556"/>
        <v>0</v>
      </c>
      <c r="AS728" s="27">
        <f t="shared" si="557"/>
        <v>1</v>
      </c>
      <c r="AT728" s="27">
        <f t="shared" si="558"/>
        <v>0</v>
      </c>
      <c r="AU728" s="27">
        <f t="shared" si="559"/>
        <v>1</v>
      </c>
      <c r="AV728" s="27">
        <f t="shared" si="568"/>
        <v>-8.2720467435013489E-3</v>
      </c>
      <c r="AW728">
        <f t="shared" si="560"/>
        <v>113.95317707217097</v>
      </c>
      <c r="AX728">
        <f t="shared" si="561"/>
        <v>97.343574473280768</v>
      </c>
      <c r="AY728">
        <f t="shared" si="569"/>
        <v>86.439536576303723</v>
      </c>
      <c r="AZ728">
        <f t="shared" si="562"/>
        <v>-8.2720467435013489E-3</v>
      </c>
      <c r="BA728">
        <f t="shared" si="570"/>
        <v>98.852405912657673</v>
      </c>
      <c r="BB728" s="4">
        <f t="shared" si="544"/>
        <v>1</v>
      </c>
      <c r="BC728" s="4">
        <f t="shared" si="545"/>
        <v>1</v>
      </c>
    </row>
    <row r="729" spans="1:55">
      <c r="A729" s="37">
        <v>41382</v>
      </c>
      <c r="B729" s="2" t="s">
        <v>76</v>
      </c>
      <c r="C729" s="40">
        <v>8.52</v>
      </c>
      <c r="D729" s="19">
        <f t="shared" si="546"/>
        <v>-1.172332942555661E-3</v>
      </c>
      <c r="E729" s="19">
        <f t="shared" si="571"/>
        <v>-1.5028901734104136E-2</v>
      </c>
      <c r="F729" s="19">
        <f t="shared" si="573"/>
        <v>-1.9562715765247405E-2</v>
      </c>
      <c r="G729" s="19">
        <f t="shared" si="527"/>
        <v>-3.6199095022624465E-2</v>
      </c>
      <c r="H729" s="19">
        <f t="shared" si="563"/>
        <v>-0.9132380840208163</v>
      </c>
      <c r="I729" s="19">
        <f t="shared" si="563"/>
        <v>-0.82356766062135212</v>
      </c>
      <c r="J729" s="19">
        <f t="shared" si="563"/>
        <v>-1.2137428806893811</v>
      </c>
      <c r="K729" s="2" t="s">
        <v>75</v>
      </c>
      <c r="L729" s="40">
        <v>7.46</v>
      </c>
      <c r="M729" s="19">
        <f t="shared" si="547"/>
        <v>1.6348773841961869E-2</v>
      </c>
      <c r="N729" s="19">
        <f t="shared" si="572"/>
        <v>3.611111111111108E-2</v>
      </c>
      <c r="O729" s="19">
        <f t="shared" si="574"/>
        <v>3.8997214484679701E-2</v>
      </c>
      <c r="P729" s="19">
        <f t="shared" si="528"/>
        <v>1.7735334242837637E-2</v>
      </c>
      <c r="Q729" s="19">
        <f t="shared" si="564"/>
        <v>3.1416239254334237</v>
      </c>
      <c r="R729" s="19">
        <f t="shared" si="564"/>
        <v>2.5546068518723435</v>
      </c>
      <c r="S729" s="19">
        <f t="shared" si="564"/>
        <v>1.3032424875335218</v>
      </c>
      <c r="T729" s="19">
        <f t="shared" si="548"/>
        <v>-4.05486200945424</v>
      </c>
      <c r="U729" s="19">
        <f t="shared" si="548"/>
        <v>-3.3781745124936955</v>
      </c>
      <c r="V729" s="19">
        <f t="shared" si="548"/>
        <v>-2.5169853682229029</v>
      </c>
      <c r="W729" s="19">
        <f t="shared" si="529"/>
        <v>6.1455763075921998E-3</v>
      </c>
      <c r="X729" s="19">
        <f t="shared" si="530"/>
        <v>8.0283116900008861E-3</v>
      </c>
      <c r="Y729" s="19">
        <f t="shared" si="531"/>
        <v>1.3063561964209556</v>
      </c>
      <c r="Z729" s="19">
        <f t="shared" si="532"/>
        <v>1</v>
      </c>
      <c r="AA729" s="19">
        <f t="shared" si="533"/>
        <v>2.3063561964209556</v>
      </c>
      <c r="AB729" s="19">
        <f t="shared" si="534"/>
        <v>0.56641562931527323</v>
      </c>
      <c r="AC729" s="19">
        <f t="shared" si="535"/>
        <v>0.43358437068472672</v>
      </c>
      <c r="AD729" s="20">
        <f t="shared" si="536"/>
        <v>-2.6592283066444187E-3</v>
      </c>
      <c r="AE729" s="21">
        <f t="shared" si="541"/>
        <v>1</v>
      </c>
      <c r="AF729" s="21">
        <f t="shared" si="549"/>
        <v>0</v>
      </c>
      <c r="AG729" s="21">
        <f t="shared" si="550"/>
        <v>2</v>
      </c>
      <c r="AH729" s="21">
        <f t="shared" si="551"/>
        <v>0</v>
      </c>
      <c r="AI729" s="21">
        <f t="shared" si="565"/>
        <v>1</v>
      </c>
      <c r="AJ729" s="21">
        <f t="shared" si="566"/>
        <v>-2.6592283066444187E-3</v>
      </c>
      <c r="AK729" s="24">
        <f t="shared" si="542"/>
        <v>1</v>
      </c>
      <c r="AL729" s="24">
        <f t="shared" si="552"/>
        <v>0</v>
      </c>
      <c r="AM729" s="24">
        <f t="shared" si="553"/>
        <v>2</v>
      </c>
      <c r="AN729" s="24">
        <f t="shared" si="554"/>
        <v>0</v>
      </c>
      <c r="AO729" s="24">
        <f t="shared" si="555"/>
        <v>1</v>
      </c>
      <c r="AP729" s="24">
        <f t="shared" si="567"/>
        <v>-2.6592283066444187E-3</v>
      </c>
      <c r="AQ729" s="27">
        <f t="shared" si="543"/>
        <v>1</v>
      </c>
      <c r="AR729" s="27">
        <f t="shared" si="556"/>
        <v>0</v>
      </c>
      <c r="AS729" s="27">
        <f t="shared" si="557"/>
        <v>2</v>
      </c>
      <c r="AT729" s="27">
        <f t="shared" si="558"/>
        <v>0</v>
      </c>
      <c r="AU729" s="27">
        <f t="shared" si="559"/>
        <v>1</v>
      </c>
      <c r="AV729" s="27">
        <f t="shared" si="568"/>
        <v>-2.6592283066444187E-3</v>
      </c>
      <c r="AW729">
        <f t="shared" si="560"/>
        <v>113.65014955806859</v>
      </c>
      <c r="AX729">
        <f t="shared" si="561"/>
        <v>97.084715684571464</v>
      </c>
      <c r="AY729">
        <f t="shared" si="569"/>
        <v>86.209674113826793</v>
      </c>
      <c r="AZ729">
        <f t="shared" si="562"/>
        <v>-2.6592283066444191E-3</v>
      </c>
      <c r="BA729">
        <f t="shared" si="570"/>
        <v>98.589534796674826</v>
      </c>
      <c r="BB729" s="4">
        <f t="shared" si="544"/>
        <v>1</v>
      </c>
      <c r="BC729" s="4">
        <f t="shared" si="545"/>
        <v>1</v>
      </c>
    </row>
    <row r="730" spans="1:55">
      <c r="A730" s="37">
        <v>41383</v>
      </c>
      <c r="B730" s="2" t="s">
        <v>76</v>
      </c>
      <c r="C730" s="40">
        <v>8.48</v>
      </c>
      <c r="D730" s="19">
        <f t="shared" si="546"/>
        <v>-4.6948356807510741E-3</v>
      </c>
      <c r="E730" s="19">
        <f t="shared" si="571"/>
        <v>-1.7381228273464697E-2</v>
      </c>
      <c r="F730" s="19">
        <f t="shared" si="573"/>
        <v>-2.8636884306987399E-2</v>
      </c>
      <c r="G730" s="19">
        <f t="shared" si="527"/>
        <v>-4.6119235095613061E-2</v>
      </c>
      <c r="H730" s="19">
        <f t="shared" ref="H730:J745" si="575">E730/STDEV(E670:E729)</f>
        <v>-1.0521451903137826</v>
      </c>
      <c r="I730" s="19">
        <f t="shared" si="575"/>
        <v>-1.2064734459946078</v>
      </c>
      <c r="J730" s="19">
        <f t="shared" si="575"/>
        <v>-1.5592708348611828</v>
      </c>
      <c r="K730" s="2" t="s">
        <v>75</v>
      </c>
      <c r="L730" s="40">
        <v>7.46</v>
      </c>
      <c r="M730" s="19">
        <f t="shared" si="547"/>
        <v>0</v>
      </c>
      <c r="N730" s="19">
        <f t="shared" si="572"/>
        <v>3.3240997229916927E-2</v>
      </c>
      <c r="O730" s="19">
        <f t="shared" si="574"/>
        <v>3.611111111111108E-2</v>
      </c>
      <c r="P730" s="19">
        <f t="shared" si="528"/>
        <v>1.9125683060109245E-2</v>
      </c>
      <c r="Q730" s="19">
        <f t="shared" ref="Q730:S745" si="576">N730/STDEV(N670:N729)</f>
        <v>2.6848001187074404</v>
      </c>
      <c r="R730" s="19">
        <f t="shared" si="576"/>
        <v>2.3084830998272938</v>
      </c>
      <c r="S730" s="19">
        <f t="shared" si="576"/>
        <v>1.4040938860541794</v>
      </c>
      <c r="T730" s="19">
        <f t="shared" si="548"/>
        <v>-3.7369453090212232</v>
      </c>
      <c r="U730" s="19">
        <f t="shared" si="548"/>
        <v>-3.5149565458219016</v>
      </c>
      <c r="V730" s="19">
        <f t="shared" si="548"/>
        <v>-2.9633647209153624</v>
      </c>
      <c r="W730" s="19">
        <f t="shared" si="529"/>
        <v>5.9139912839136751E-3</v>
      </c>
      <c r="X730" s="19">
        <f t="shared" si="530"/>
        <v>8.0137543949250264E-3</v>
      </c>
      <c r="Y730" s="19">
        <f t="shared" si="531"/>
        <v>1.3550500855019523</v>
      </c>
      <c r="Z730" s="19">
        <f t="shared" si="532"/>
        <v>1</v>
      </c>
      <c r="AA730" s="19">
        <f t="shared" si="533"/>
        <v>2.3550500855019525</v>
      </c>
      <c r="AB730" s="19">
        <f t="shared" si="534"/>
        <v>0.5753805805846115</v>
      </c>
      <c r="AC730" s="19">
        <f t="shared" si="535"/>
        <v>0.42461941941538844</v>
      </c>
      <c r="AD730" s="20">
        <f t="shared" si="536"/>
        <v>2.5821440237994522E-3</v>
      </c>
      <c r="AE730" s="21">
        <f t="shared" si="541"/>
        <v>1</v>
      </c>
      <c r="AF730" s="21">
        <f t="shared" si="549"/>
        <v>0</v>
      </c>
      <c r="AG730" s="21">
        <f t="shared" si="550"/>
        <v>3</v>
      </c>
      <c r="AH730" s="21">
        <f t="shared" si="551"/>
        <v>0</v>
      </c>
      <c r="AI730" s="21">
        <f t="shared" si="565"/>
        <v>1</v>
      </c>
      <c r="AJ730" s="21">
        <f t="shared" si="566"/>
        <v>2.5821440237994522E-3</v>
      </c>
      <c r="AK730" s="24">
        <f t="shared" si="542"/>
        <v>1</v>
      </c>
      <c r="AL730" s="24">
        <f t="shared" si="552"/>
        <v>0</v>
      </c>
      <c r="AM730" s="24">
        <f t="shared" si="553"/>
        <v>3</v>
      </c>
      <c r="AN730" s="24">
        <f t="shared" si="554"/>
        <v>0</v>
      </c>
      <c r="AO730" s="24">
        <f t="shared" si="555"/>
        <v>1</v>
      </c>
      <c r="AP730" s="24">
        <f t="shared" si="567"/>
        <v>2.5821440237994522E-3</v>
      </c>
      <c r="AQ730" s="27">
        <f t="shared" si="543"/>
        <v>1</v>
      </c>
      <c r="AR730" s="27">
        <f t="shared" si="556"/>
        <v>0</v>
      </c>
      <c r="AS730" s="27">
        <f t="shared" si="557"/>
        <v>3</v>
      </c>
      <c r="AT730" s="27">
        <f t="shared" si="558"/>
        <v>0</v>
      </c>
      <c r="AU730" s="27">
        <f t="shared" si="559"/>
        <v>1</v>
      </c>
      <c r="AV730" s="27">
        <f t="shared" si="568"/>
        <v>2.5821440237994522E-3</v>
      </c>
      <c r="AW730">
        <f t="shared" si="560"/>
        <v>113.94361061255387</v>
      </c>
      <c r="AX730">
        <f t="shared" si="561"/>
        <v>97.335402402978644</v>
      </c>
      <c r="AY730">
        <f t="shared" si="569"/>
        <v>86.432279908633504</v>
      </c>
      <c r="AZ730">
        <f t="shared" si="562"/>
        <v>2.5821440237994522E-3</v>
      </c>
      <c r="BA730">
        <f t="shared" si="570"/>
        <v>98.84410717475923</v>
      </c>
      <c r="BB730" s="4">
        <f t="shared" si="544"/>
        <v>1</v>
      </c>
      <c r="BC730" s="4">
        <f t="shared" si="545"/>
        <v>1</v>
      </c>
    </row>
    <row r="731" spans="1:55">
      <c r="A731" s="37">
        <v>41386</v>
      </c>
      <c r="B731" s="2" t="s">
        <v>76</v>
      </c>
      <c r="C731" s="40">
        <v>8.56</v>
      </c>
      <c r="D731" s="19">
        <f t="shared" si="546"/>
        <v>9.4339622641509517E-3</v>
      </c>
      <c r="E731" s="19">
        <f t="shared" si="571"/>
        <v>-8.1112398609502062E-3</v>
      </c>
      <c r="F731" s="19">
        <f t="shared" si="573"/>
        <v>-1.8348623853211024E-2</v>
      </c>
      <c r="G731" s="19">
        <f t="shared" si="527"/>
        <v>-4.3575418994413279E-2</v>
      </c>
      <c r="H731" s="19">
        <f t="shared" si="575"/>
        <v>-0.48873716489558505</v>
      </c>
      <c r="I731" s="19">
        <f t="shared" si="575"/>
        <v>-0.77226047147405974</v>
      </c>
      <c r="J731" s="19">
        <f t="shared" si="575"/>
        <v>-1.4869231514534422</v>
      </c>
      <c r="K731" s="2" t="s">
        <v>75</v>
      </c>
      <c r="L731" s="40">
        <v>7.51</v>
      </c>
      <c r="M731" s="19">
        <f t="shared" si="547"/>
        <v>6.7024128686326836E-3</v>
      </c>
      <c r="N731" s="19">
        <f t="shared" si="572"/>
        <v>4.4506258692628566E-2</v>
      </c>
      <c r="O731" s="19">
        <f t="shared" si="574"/>
        <v>3.7292817679557951E-2</v>
      </c>
      <c r="P731" s="19">
        <f t="shared" si="528"/>
        <v>1.8995929443690593E-2</v>
      </c>
      <c r="Q731" s="19">
        <f t="shared" si="576"/>
        <v>3.4060302481217049</v>
      </c>
      <c r="R731" s="19">
        <f t="shared" si="576"/>
        <v>2.3040089916460076</v>
      </c>
      <c r="S731" s="19">
        <f t="shared" si="576"/>
        <v>1.3863128389903083</v>
      </c>
      <c r="T731" s="19">
        <f t="shared" si="548"/>
        <v>-3.89476741301729</v>
      </c>
      <c r="U731" s="19">
        <f t="shared" si="548"/>
        <v>-3.0762694631200675</v>
      </c>
      <c r="V731" s="19">
        <f t="shared" si="548"/>
        <v>-2.8732359904437503</v>
      </c>
      <c r="W731" s="19">
        <f t="shared" si="529"/>
        <v>6.1566859944909057E-3</v>
      </c>
      <c r="X731" s="19">
        <f t="shared" si="530"/>
        <v>8.0088770241547834E-3</v>
      </c>
      <c r="Y731" s="19">
        <f t="shared" si="531"/>
        <v>1.3008422114301827</v>
      </c>
      <c r="Z731" s="19">
        <f t="shared" si="532"/>
        <v>1</v>
      </c>
      <c r="AA731" s="19">
        <f t="shared" si="533"/>
        <v>2.300842211430183</v>
      </c>
      <c r="AB731" s="19">
        <f t="shared" si="534"/>
        <v>0.56537654123686776</v>
      </c>
      <c r="AC731" s="19">
        <f t="shared" si="535"/>
        <v>0.43462345876313219</v>
      </c>
      <c r="AD731" s="20">
        <f t="shared" si="536"/>
        <v>5.8690234030327844E-3</v>
      </c>
      <c r="AE731" s="21">
        <f t="shared" si="541"/>
        <v>1</v>
      </c>
      <c r="AF731" s="21">
        <f t="shared" si="549"/>
        <v>0</v>
      </c>
      <c r="AG731" s="21">
        <f t="shared" si="550"/>
        <v>4</v>
      </c>
      <c r="AH731" s="21">
        <f t="shared" si="551"/>
        <v>0</v>
      </c>
      <c r="AI731" s="21">
        <f t="shared" si="565"/>
        <v>1</v>
      </c>
      <c r="AJ731" s="21">
        <f t="shared" si="566"/>
        <v>5.8690234030327844E-3</v>
      </c>
      <c r="AK731" s="24">
        <f t="shared" si="542"/>
        <v>1</v>
      </c>
      <c r="AL731" s="24">
        <f t="shared" si="552"/>
        <v>0</v>
      </c>
      <c r="AM731" s="24">
        <f t="shared" si="553"/>
        <v>4</v>
      </c>
      <c r="AN731" s="24">
        <f t="shared" si="554"/>
        <v>0</v>
      </c>
      <c r="AO731" s="24">
        <f t="shared" si="555"/>
        <v>1</v>
      </c>
      <c r="AP731" s="24">
        <f t="shared" si="567"/>
        <v>5.8690234030327844E-3</v>
      </c>
      <c r="AQ731" s="27">
        <f t="shared" si="543"/>
        <v>1</v>
      </c>
      <c r="AR731" s="27">
        <f t="shared" si="556"/>
        <v>0</v>
      </c>
      <c r="AS731" s="27">
        <f t="shared" si="557"/>
        <v>4</v>
      </c>
      <c r="AT731" s="27">
        <f t="shared" si="558"/>
        <v>0</v>
      </c>
      <c r="AU731" s="27">
        <f t="shared" si="559"/>
        <v>1</v>
      </c>
      <c r="AV731" s="27">
        <f t="shared" si="568"/>
        <v>5.8690234030327844E-3</v>
      </c>
      <c r="AW731">
        <f t="shared" si="560"/>
        <v>114.612348329865</v>
      </c>
      <c r="AX731">
        <f t="shared" si="561"/>
        <v>97.906666157625338</v>
      </c>
      <c r="AY731">
        <f t="shared" si="569"/>
        <v>86.939552982194755</v>
      </c>
      <c r="AZ731">
        <f t="shared" si="562"/>
        <v>5.8690234030327844E-3</v>
      </c>
      <c r="BA731">
        <f t="shared" si="570"/>
        <v>99.424225553019767</v>
      </c>
      <c r="BB731" s="4">
        <f t="shared" si="544"/>
        <v>1</v>
      </c>
      <c r="BC731" s="4">
        <f t="shared" si="545"/>
        <v>1</v>
      </c>
    </row>
    <row r="732" spans="1:55">
      <c r="A732" s="37">
        <v>41387</v>
      </c>
      <c r="B732" s="2" t="s">
        <v>76</v>
      </c>
      <c r="C732" s="40">
        <v>8.57</v>
      </c>
      <c r="D732" s="19">
        <f t="shared" si="546"/>
        <v>1.1682242990653955E-3</v>
      </c>
      <c r="E732" s="19">
        <f t="shared" si="571"/>
        <v>5.868544600939051E-3</v>
      </c>
      <c r="F732" s="19">
        <f t="shared" si="573"/>
        <v>-4.64576074332162E-3</v>
      </c>
      <c r="G732" s="19">
        <f t="shared" si="527"/>
        <v>-4.0313549832026813E-2</v>
      </c>
      <c r="H732" s="19">
        <f t="shared" si="575"/>
        <v>0.35346222615143208</v>
      </c>
      <c r="I732" s="19">
        <f t="shared" si="575"/>
        <v>-0.19538806484989854</v>
      </c>
      <c r="J732" s="19">
        <f t="shared" si="575"/>
        <v>-1.3641058166741344</v>
      </c>
      <c r="K732" s="2" t="s">
        <v>75</v>
      </c>
      <c r="L732" s="40">
        <v>7.42</v>
      </c>
      <c r="M732" s="19">
        <f t="shared" si="547"/>
        <v>-1.1984021304926746E-2</v>
      </c>
      <c r="N732" s="19">
        <f t="shared" si="572"/>
        <v>3.055555555555552E-2</v>
      </c>
      <c r="O732" s="19">
        <f t="shared" si="574"/>
        <v>3.055555555555552E-2</v>
      </c>
      <c r="P732" s="19">
        <f t="shared" si="528"/>
        <v>2.6279391424619571E-2</v>
      </c>
      <c r="Q732" s="19">
        <f t="shared" si="576"/>
        <v>2.1521859840787574</v>
      </c>
      <c r="R732" s="19">
        <f t="shared" si="576"/>
        <v>1.8198970799604304</v>
      </c>
      <c r="S732" s="19">
        <f t="shared" si="576"/>
        <v>1.917489259946924</v>
      </c>
      <c r="T732" s="19">
        <f t="shared" si="548"/>
        <v>-1.7987237579273252</v>
      </c>
      <c r="U732" s="19">
        <f t="shared" si="548"/>
        <v>-2.0152851448103291</v>
      </c>
      <c r="V732" s="19">
        <f t="shared" si="548"/>
        <v>-3.2815950766210582</v>
      </c>
      <c r="W732" s="19">
        <f t="shared" si="529"/>
        <v>6.2027331069183277E-3</v>
      </c>
      <c r="X732" s="19">
        <f t="shared" si="530"/>
        <v>7.2015553053008472E-3</v>
      </c>
      <c r="Y732" s="19">
        <f t="shared" si="531"/>
        <v>1.1610293690161302</v>
      </c>
      <c r="Z732" s="19">
        <f t="shared" si="532"/>
        <v>1</v>
      </c>
      <c r="AA732" s="19">
        <f t="shared" si="533"/>
        <v>2.1610293690161302</v>
      </c>
      <c r="AB732" s="19">
        <f t="shared" si="534"/>
        <v>0.53725756144846915</v>
      </c>
      <c r="AC732" s="19">
        <f t="shared" si="535"/>
        <v>0.4627424385515308</v>
      </c>
      <c r="AD732" s="20">
        <f t="shared" si="536"/>
        <v>-1.3129112830397707E-2</v>
      </c>
      <c r="AE732" s="21">
        <f t="shared" si="541"/>
        <v>1</v>
      </c>
      <c r="AF732" s="21">
        <f t="shared" si="549"/>
        <v>0</v>
      </c>
      <c r="AG732" s="21">
        <f t="shared" si="550"/>
        <v>5</v>
      </c>
      <c r="AH732" s="21">
        <f t="shared" si="551"/>
        <v>0</v>
      </c>
      <c r="AI732" s="21">
        <f t="shared" si="565"/>
        <v>1</v>
      </c>
      <c r="AJ732" s="21">
        <f t="shared" si="566"/>
        <v>-1.3129112830397707E-2</v>
      </c>
      <c r="AK732" s="24">
        <f t="shared" si="542"/>
        <v>1</v>
      </c>
      <c r="AL732" s="24">
        <f t="shared" si="552"/>
        <v>0</v>
      </c>
      <c r="AM732" s="24">
        <f t="shared" si="553"/>
        <v>5</v>
      </c>
      <c r="AN732" s="24">
        <f t="shared" si="554"/>
        <v>0</v>
      </c>
      <c r="AO732" s="24">
        <f t="shared" si="555"/>
        <v>1</v>
      </c>
      <c r="AP732" s="24">
        <f t="shared" si="567"/>
        <v>-1.3129112830397707E-2</v>
      </c>
      <c r="AQ732" s="27">
        <f t="shared" si="543"/>
        <v>1</v>
      </c>
      <c r="AR732" s="27">
        <f t="shared" si="556"/>
        <v>0</v>
      </c>
      <c r="AS732" s="27">
        <f t="shared" si="557"/>
        <v>5</v>
      </c>
      <c r="AT732" s="27">
        <f t="shared" si="558"/>
        <v>0</v>
      </c>
      <c r="AU732" s="27">
        <f t="shared" si="559"/>
        <v>1</v>
      </c>
      <c r="AV732" s="27">
        <f t="shared" si="568"/>
        <v>-1.3129112830397707E-2</v>
      </c>
      <c r="AW732">
        <f t="shared" si="560"/>
        <v>113.10758987688536</v>
      </c>
      <c r="AX732">
        <f t="shared" si="561"/>
        <v>96.621238490793786</v>
      </c>
      <c r="AY732">
        <f t="shared" si="569"/>
        <v>85.798113781667183</v>
      </c>
      <c r="AZ732">
        <f t="shared" si="562"/>
        <v>-1.3129112830397707E-2</v>
      </c>
      <c r="BA732">
        <f t="shared" si="570"/>
        <v>98.118873677659252</v>
      </c>
      <c r="BB732" s="4">
        <f t="shared" si="544"/>
        <v>1</v>
      </c>
      <c r="BC732" s="4">
        <f t="shared" si="545"/>
        <v>1</v>
      </c>
    </row>
    <row r="733" spans="1:55">
      <c r="A733" s="37">
        <v>41388</v>
      </c>
      <c r="B733" s="2" t="s">
        <v>76</v>
      </c>
      <c r="C733" s="40">
        <v>8.4700000000000006</v>
      </c>
      <c r="D733" s="19">
        <f t="shared" si="546"/>
        <v>-1.1668611435239165E-2</v>
      </c>
      <c r="E733" s="19">
        <f t="shared" si="571"/>
        <v>-7.0339976553339652E-3</v>
      </c>
      <c r="F733" s="19">
        <f t="shared" si="573"/>
        <v>-1.6260162601625876E-2</v>
      </c>
      <c r="G733" s="19">
        <f t="shared" ref="G733:G796" si="577">(C733-C713)/C713</f>
        <v>-4.7244094488188969E-2</v>
      </c>
      <c r="H733" s="19">
        <f t="shared" si="575"/>
        <v>-0.42279528938581912</v>
      </c>
      <c r="I733" s="19">
        <f t="shared" si="575"/>
        <v>-0.68417815002792182</v>
      </c>
      <c r="J733" s="19">
        <f t="shared" si="575"/>
        <v>-1.5863956694875461</v>
      </c>
      <c r="K733" s="2" t="s">
        <v>75</v>
      </c>
      <c r="L733" s="40">
        <v>7.53</v>
      </c>
      <c r="M733" s="19">
        <f t="shared" si="547"/>
        <v>1.4824797843665811E-2</v>
      </c>
      <c r="N733" s="19">
        <f t="shared" si="572"/>
        <v>2.588555858310632E-2</v>
      </c>
      <c r="O733" s="19">
        <f t="shared" si="574"/>
        <v>4.7287899860917922E-2</v>
      </c>
      <c r="P733" s="19">
        <f t="shared" ref="P733:P796" si="578">(L733-L713)/L713</f>
        <v>4.5833333333333344E-2</v>
      </c>
      <c r="Q733" s="19">
        <f t="shared" si="576"/>
        <v>1.7649173014912674</v>
      </c>
      <c r="R733" s="19">
        <f t="shared" si="576"/>
        <v>2.7526070952101076</v>
      </c>
      <c r="S733" s="19">
        <f t="shared" si="576"/>
        <v>3.3089326924100186</v>
      </c>
      <c r="T733" s="19">
        <f t="shared" si="548"/>
        <v>-2.1877125908770862</v>
      </c>
      <c r="U733" s="19">
        <f t="shared" si="548"/>
        <v>-3.4367852452380294</v>
      </c>
      <c r="V733" s="19">
        <f t="shared" si="548"/>
        <v>-4.8953283618975645</v>
      </c>
      <c r="W733" s="19">
        <f t="shared" ref="W733:W796" si="579">STDEV(D714:D733)</f>
        <v>6.5503045785750827E-3</v>
      </c>
      <c r="X733" s="19">
        <f t="shared" ref="X733:X796" si="580">STDEV(M714:M733)</f>
        <v>7.6769001901356984E-3</v>
      </c>
      <c r="Y733" s="19">
        <f t="shared" ref="Y733:Y796" si="581">MAX(W733:X733)/W733</f>
        <v>1.1719913323184261</v>
      </c>
      <c r="Z733" s="19">
        <f t="shared" ref="Z733:Z796" si="582">MAX(W733:X733)/X733</f>
        <v>1</v>
      </c>
      <c r="AA733" s="19">
        <f t="shared" ref="AA733:AA796" si="583">SUM(Y733:Z733)</f>
        <v>2.1719913323184263</v>
      </c>
      <c r="AB733" s="19">
        <f t="shared" ref="AB733:AB796" si="584">Y733/AA733</f>
        <v>0.53959300614124439</v>
      </c>
      <c r="AC733" s="19">
        <f t="shared" ref="AC733:AC796" si="585">Z733/AA733</f>
        <v>0.46040699385875555</v>
      </c>
      <c r="AD733" s="20">
        <f t="shared" ref="AD733:AD796" si="586">D734*AB733-M734*AC733</f>
        <v>2.5482550467118437E-3</v>
      </c>
      <c r="AE733" s="21">
        <f t="shared" si="541"/>
        <v>1</v>
      </c>
      <c r="AF733" s="21">
        <f t="shared" si="549"/>
        <v>0</v>
      </c>
      <c r="AG733" s="21">
        <f t="shared" si="550"/>
        <v>1</v>
      </c>
      <c r="AH733" s="21">
        <f t="shared" si="551"/>
        <v>1</v>
      </c>
      <c r="AI733" s="21">
        <f t="shared" si="565"/>
        <v>1</v>
      </c>
      <c r="AJ733" s="21">
        <f t="shared" si="566"/>
        <v>2.5482550467118437E-3</v>
      </c>
      <c r="AK733" s="24">
        <f t="shared" si="542"/>
        <v>1</v>
      </c>
      <c r="AL733" s="24">
        <f t="shared" si="552"/>
        <v>0</v>
      </c>
      <c r="AM733" s="24">
        <f t="shared" si="553"/>
        <v>1</v>
      </c>
      <c r="AN733" s="24">
        <f t="shared" si="554"/>
        <v>1</v>
      </c>
      <c r="AO733" s="24">
        <f t="shared" si="555"/>
        <v>1</v>
      </c>
      <c r="AP733" s="24">
        <f t="shared" si="567"/>
        <v>2.5482550467118437E-3</v>
      </c>
      <c r="AQ733" s="27">
        <f t="shared" si="543"/>
        <v>1</v>
      </c>
      <c r="AR733" s="27">
        <f t="shared" si="556"/>
        <v>0</v>
      </c>
      <c r="AS733" s="27">
        <f t="shared" si="557"/>
        <v>1</v>
      </c>
      <c r="AT733" s="27">
        <f t="shared" si="558"/>
        <v>1</v>
      </c>
      <c r="AU733" s="27">
        <f t="shared" si="559"/>
        <v>1</v>
      </c>
      <c r="AV733" s="27">
        <f t="shared" si="568"/>
        <v>2.5482550467118437E-3</v>
      </c>
      <c r="AW733">
        <f t="shared" si="560"/>
        <v>113.39581686361053</v>
      </c>
      <c r="AX733">
        <f t="shared" si="561"/>
        <v>96.867454049397494</v>
      </c>
      <c r="AY733">
        <f t="shared" si="569"/>
        <v>86.01674925810967</v>
      </c>
      <c r="AZ733">
        <f t="shared" si="562"/>
        <v>2.5482550467118437E-3</v>
      </c>
      <c r="BA733">
        <f t="shared" si="570"/>
        <v>98.368905592686019</v>
      </c>
      <c r="BB733" s="4">
        <f t="shared" si="544"/>
        <v>1</v>
      </c>
      <c r="BC733" s="4">
        <f t="shared" si="545"/>
        <v>1</v>
      </c>
    </row>
    <row r="734" spans="1:55">
      <c r="A734" s="37">
        <v>41389</v>
      </c>
      <c r="B734" s="2" t="s">
        <v>76</v>
      </c>
      <c r="C734" s="40">
        <v>8.51</v>
      </c>
      <c r="D734" s="19">
        <f t="shared" si="546"/>
        <v>4.7225501770955308E-3</v>
      </c>
      <c r="E734" s="19">
        <f t="shared" si="571"/>
        <v>-1.1737089201877685E-3</v>
      </c>
      <c r="F734" s="19">
        <f t="shared" si="573"/>
        <v>-1.6184971098265961E-2</v>
      </c>
      <c r="G734" s="19">
        <f t="shared" si="577"/>
        <v>-4.7032474804031346E-2</v>
      </c>
      <c r="H734" s="19">
        <f t="shared" si="575"/>
        <v>-7.0974491901602418E-2</v>
      </c>
      <c r="I734" s="19">
        <f t="shared" si="575"/>
        <v>-0.68036305319096979</v>
      </c>
      <c r="J734" s="19">
        <f t="shared" si="575"/>
        <v>-1.566489872005401</v>
      </c>
      <c r="K734" s="2" t="s">
        <v>75</v>
      </c>
      <c r="L734" s="40">
        <v>7.53</v>
      </c>
      <c r="M734" s="19">
        <f t="shared" si="547"/>
        <v>0</v>
      </c>
      <c r="N734" s="19">
        <f t="shared" si="572"/>
        <v>9.3833780160858284E-3</v>
      </c>
      <c r="O734" s="19">
        <f t="shared" si="574"/>
        <v>4.5833333333333344E-2</v>
      </c>
      <c r="P734" s="19">
        <f t="shared" si="578"/>
        <v>4.2936288088642728E-2</v>
      </c>
      <c r="Q734" s="19">
        <f t="shared" si="576"/>
        <v>0.62884770513569832</v>
      </c>
      <c r="R734" s="19">
        <f t="shared" si="576"/>
        <v>2.5267641911888572</v>
      </c>
      <c r="S734" s="19">
        <f t="shared" si="576"/>
        <v>2.8424526483043269</v>
      </c>
      <c r="T734" s="19">
        <f t="shared" si="548"/>
        <v>-0.69982219703730075</v>
      </c>
      <c r="U734" s="19">
        <f t="shared" si="548"/>
        <v>-3.2071272443798269</v>
      </c>
      <c r="V734" s="19">
        <f t="shared" si="548"/>
        <v>-4.4089425203097274</v>
      </c>
      <c r="W734" s="19">
        <f t="shared" si="579"/>
        <v>6.5628448423267699E-3</v>
      </c>
      <c r="X734" s="19">
        <f t="shared" si="580"/>
        <v>7.6923620421249376E-3</v>
      </c>
      <c r="Y734" s="19">
        <f t="shared" si="581"/>
        <v>1.1721078628148265</v>
      </c>
      <c r="Z734" s="19">
        <f t="shared" si="582"/>
        <v>1</v>
      </c>
      <c r="AA734" s="19">
        <f t="shared" si="583"/>
        <v>2.1721078628148263</v>
      </c>
      <c r="AB734" s="19">
        <f t="shared" si="584"/>
        <v>0.53961770632140538</v>
      </c>
      <c r="AC734" s="19">
        <f t="shared" si="585"/>
        <v>0.46038229367859468</v>
      </c>
      <c r="AD734" s="20">
        <f t="shared" si="586"/>
        <v>2.2700893940156121E-5</v>
      </c>
      <c r="AE734" s="21">
        <f t="shared" si="541"/>
        <v>0</v>
      </c>
      <c r="AF734" s="21">
        <f t="shared" si="549"/>
        <v>0</v>
      </c>
      <c r="AG734" s="21">
        <f t="shared" si="550"/>
        <v>2</v>
      </c>
      <c r="AH734" s="21">
        <f t="shared" si="551"/>
        <v>0</v>
      </c>
      <c r="AI734" s="21">
        <f t="shared" si="565"/>
        <v>1</v>
      </c>
      <c r="AJ734" s="21">
        <f t="shared" si="566"/>
        <v>2.2700893940156121E-5</v>
      </c>
      <c r="AK734" s="24">
        <f t="shared" si="542"/>
        <v>1</v>
      </c>
      <c r="AL734" s="24">
        <f t="shared" si="552"/>
        <v>0</v>
      </c>
      <c r="AM734" s="24">
        <f t="shared" si="553"/>
        <v>2</v>
      </c>
      <c r="AN734" s="24">
        <f t="shared" si="554"/>
        <v>0</v>
      </c>
      <c r="AO734" s="24">
        <f t="shared" si="555"/>
        <v>1</v>
      </c>
      <c r="AP734" s="24">
        <f t="shared" si="567"/>
        <v>2.2700893940156121E-5</v>
      </c>
      <c r="AQ734" s="27">
        <f t="shared" si="543"/>
        <v>1</v>
      </c>
      <c r="AR734" s="27">
        <f t="shared" si="556"/>
        <v>0</v>
      </c>
      <c r="AS734" s="27">
        <f t="shared" si="557"/>
        <v>2</v>
      </c>
      <c r="AT734" s="27">
        <f t="shared" si="558"/>
        <v>0</v>
      </c>
      <c r="AU734" s="27">
        <f t="shared" si="559"/>
        <v>1</v>
      </c>
      <c r="AV734" s="27">
        <f t="shared" si="568"/>
        <v>2.2700893940156121E-5</v>
      </c>
      <c r="AW734">
        <f t="shared" si="560"/>
        <v>113.39839105002241</v>
      </c>
      <c r="AX734">
        <f t="shared" si="561"/>
        <v>96.869653027198126</v>
      </c>
      <c r="AY734">
        <f t="shared" si="569"/>
        <v>86.018701915211651</v>
      </c>
      <c r="AZ734">
        <f t="shared" si="562"/>
        <v>2.2700893940156121E-5</v>
      </c>
      <c r="BA734">
        <f t="shared" si="570"/>
        <v>98.371138654778889</v>
      </c>
      <c r="BB734" s="4">
        <f t="shared" si="544"/>
        <v>0</v>
      </c>
      <c r="BC734" s="4">
        <f t="shared" si="545"/>
        <v>0</v>
      </c>
    </row>
    <row r="735" spans="1:55">
      <c r="A735" s="37">
        <v>41390</v>
      </c>
      <c r="B735" s="2" t="s">
        <v>76</v>
      </c>
      <c r="C735" s="40">
        <v>8.52</v>
      </c>
      <c r="D735" s="19">
        <f t="shared" si="546"/>
        <v>1.1750881316098458E-3</v>
      </c>
      <c r="E735" s="19">
        <f t="shared" si="571"/>
        <v>4.7169811320753709E-3</v>
      </c>
      <c r="F735" s="19">
        <f t="shared" si="573"/>
        <v>-1.2746234067207554E-2</v>
      </c>
      <c r="G735" s="19">
        <f t="shared" si="577"/>
        <v>-3.5107587768969481E-2</v>
      </c>
      <c r="H735" s="19">
        <f t="shared" si="575"/>
        <v>0.28670950098758291</v>
      </c>
      <c r="I735" s="19">
        <f t="shared" si="575"/>
        <v>-0.53706701395952461</v>
      </c>
      <c r="J735" s="19">
        <f t="shared" si="575"/>
        <v>-1.1699859221172586</v>
      </c>
      <c r="K735" s="2" t="s">
        <v>75</v>
      </c>
      <c r="L735" s="40">
        <v>7.54</v>
      </c>
      <c r="M735" s="19">
        <f t="shared" si="547"/>
        <v>1.3280212483399452E-3</v>
      </c>
      <c r="N735" s="19">
        <f t="shared" si="572"/>
        <v>1.0723860589812341E-2</v>
      </c>
      <c r="O735" s="19">
        <f t="shared" si="574"/>
        <v>4.4321329639889238E-2</v>
      </c>
      <c r="P735" s="19">
        <f t="shared" si="578"/>
        <v>4.8678720445062537E-2</v>
      </c>
      <c r="Q735" s="19">
        <f t="shared" si="576"/>
        <v>0.71832531973151315</v>
      </c>
      <c r="R735" s="19">
        <f t="shared" si="576"/>
        <v>2.3356909696017603</v>
      </c>
      <c r="S735" s="19">
        <f t="shared" si="576"/>
        <v>3.050144490127511</v>
      </c>
      <c r="T735" s="19">
        <f t="shared" si="548"/>
        <v>-0.43161581874393024</v>
      </c>
      <c r="U735" s="19">
        <f t="shared" si="548"/>
        <v>-2.8727579835612849</v>
      </c>
      <c r="V735" s="19">
        <f t="shared" si="548"/>
        <v>-4.2201304122447691</v>
      </c>
      <c r="W735" s="19">
        <f t="shared" si="579"/>
        <v>6.2647779651356606E-3</v>
      </c>
      <c r="X735" s="19">
        <f t="shared" si="580"/>
        <v>7.5529347587308436E-3</v>
      </c>
      <c r="Y735" s="19">
        <f t="shared" si="581"/>
        <v>1.2056189063305915</v>
      </c>
      <c r="Z735" s="19">
        <f t="shared" si="582"/>
        <v>1</v>
      </c>
      <c r="AA735" s="19">
        <f t="shared" si="583"/>
        <v>2.2056189063305913</v>
      </c>
      <c r="AB735" s="19">
        <f t="shared" si="584"/>
        <v>0.54661251899419749</v>
      </c>
      <c r="AC735" s="19">
        <f t="shared" si="585"/>
        <v>0.45338748100580256</v>
      </c>
      <c r="AD735" s="20">
        <f t="shared" si="586"/>
        <v>-3.7688752707318958E-3</v>
      </c>
      <c r="AE735" s="21">
        <f t="shared" si="541"/>
        <v>0</v>
      </c>
      <c r="AF735" s="21">
        <f t="shared" si="549"/>
        <v>0</v>
      </c>
      <c r="AG735" s="21">
        <f t="shared" si="550"/>
        <v>3</v>
      </c>
      <c r="AH735" s="21">
        <f t="shared" si="551"/>
        <v>0</v>
      </c>
      <c r="AI735" s="21">
        <f t="shared" si="565"/>
        <v>1</v>
      </c>
      <c r="AJ735" s="21">
        <f t="shared" si="566"/>
        <v>-3.7688752707318958E-3</v>
      </c>
      <c r="AK735" s="24">
        <f t="shared" si="542"/>
        <v>1</v>
      </c>
      <c r="AL735" s="24">
        <f t="shared" si="552"/>
        <v>0</v>
      </c>
      <c r="AM735" s="24">
        <f t="shared" si="553"/>
        <v>3</v>
      </c>
      <c r="AN735" s="24">
        <f t="shared" si="554"/>
        <v>0</v>
      </c>
      <c r="AO735" s="24">
        <f t="shared" si="555"/>
        <v>1</v>
      </c>
      <c r="AP735" s="24">
        <f t="shared" si="567"/>
        <v>-3.7688752707318958E-3</v>
      </c>
      <c r="AQ735" s="27">
        <f t="shared" si="543"/>
        <v>1</v>
      </c>
      <c r="AR735" s="27">
        <f t="shared" si="556"/>
        <v>0</v>
      </c>
      <c r="AS735" s="27">
        <f t="shared" si="557"/>
        <v>3</v>
      </c>
      <c r="AT735" s="27">
        <f t="shared" si="558"/>
        <v>0</v>
      </c>
      <c r="AU735" s="27">
        <f t="shared" si="559"/>
        <v>1</v>
      </c>
      <c r="AV735" s="27">
        <f t="shared" si="568"/>
        <v>-3.7688752707318958E-3</v>
      </c>
      <c r="AW735">
        <f t="shared" si="560"/>
        <v>112.9710066582532</v>
      </c>
      <c r="AX735">
        <f t="shared" si="561"/>
        <v>96.504563387419537</v>
      </c>
      <c r="AY735">
        <f t="shared" si="569"/>
        <v>85.694508156742955</v>
      </c>
      <c r="AZ735">
        <f t="shared" si="562"/>
        <v>-3.7688752707318953E-3</v>
      </c>
      <c r="BA735">
        <f t="shared" si="570"/>
        <v>98.000390102949154</v>
      </c>
      <c r="BB735" s="4">
        <f t="shared" si="544"/>
        <v>0</v>
      </c>
      <c r="BC735" s="4">
        <f t="shared" si="545"/>
        <v>0</v>
      </c>
    </row>
    <row r="736" spans="1:55">
      <c r="A736" s="37">
        <v>41396</v>
      </c>
      <c r="B736" s="2" t="s">
        <v>76</v>
      </c>
      <c r="C736" s="40">
        <v>8.48</v>
      </c>
      <c r="D736" s="19">
        <f t="shared" si="546"/>
        <v>-4.6948356807510741E-3</v>
      </c>
      <c r="E736" s="19">
        <f t="shared" si="571"/>
        <v>-9.3457943925233725E-3</v>
      </c>
      <c r="F736" s="19">
        <f t="shared" si="573"/>
        <v>-1.7381228273464697E-2</v>
      </c>
      <c r="G736" s="19">
        <f t="shared" si="577"/>
        <v>-3.8548752834467105E-2</v>
      </c>
      <c r="H736" s="19">
        <f t="shared" si="575"/>
        <v>-0.56666661034034482</v>
      </c>
      <c r="I736" s="19">
        <f t="shared" si="575"/>
        <v>-0.73276424164255805</v>
      </c>
      <c r="J736" s="19">
        <f t="shared" si="575"/>
        <v>-1.2866921482825999</v>
      </c>
      <c r="K736" s="2" t="s">
        <v>75</v>
      </c>
      <c r="L736" s="40">
        <v>7.56</v>
      </c>
      <c r="M736" s="19">
        <f t="shared" si="547"/>
        <v>2.6525198938991477E-3</v>
      </c>
      <c r="N736" s="19">
        <f t="shared" si="572"/>
        <v>6.6577896138481788E-3</v>
      </c>
      <c r="O736" s="19">
        <f t="shared" si="574"/>
        <v>5.1460361613351768E-2</v>
      </c>
      <c r="P736" s="19">
        <f t="shared" si="578"/>
        <v>4.7091412742382252E-2</v>
      </c>
      <c r="Q736" s="19">
        <f t="shared" si="576"/>
        <v>0.44570485065786297</v>
      </c>
      <c r="R736" s="19">
        <f t="shared" si="576"/>
        <v>2.6129558829478938</v>
      </c>
      <c r="S736" s="19">
        <f t="shared" si="576"/>
        <v>2.7677486022051201</v>
      </c>
      <c r="T736" s="19">
        <f t="shared" si="548"/>
        <v>-1.0123714609982077</v>
      </c>
      <c r="U736" s="19">
        <f t="shared" si="548"/>
        <v>-3.3457201245904518</v>
      </c>
      <c r="V736" s="19">
        <f t="shared" si="548"/>
        <v>-4.0544407504877196</v>
      </c>
      <c r="W736" s="19">
        <f t="shared" si="579"/>
        <v>6.2963617370895937E-3</v>
      </c>
      <c r="X736" s="19">
        <f t="shared" si="580"/>
        <v>7.5418673381849252E-3</v>
      </c>
      <c r="Y736" s="19">
        <f t="shared" si="581"/>
        <v>1.1978135394855902</v>
      </c>
      <c r="Z736" s="19">
        <f t="shared" si="582"/>
        <v>1</v>
      </c>
      <c r="AA736" s="19">
        <f t="shared" si="583"/>
        <v>2.1978135394855904</v>
      </c>
      <c r="AB736" s="19">
        <f t="shared" si="584"/>
        <v>0.54500234799988745</v>
      </c>
      <c r="AC736" s="19">
        <f t="shared" si="585"/>
        <v>0.45499765200011244</v>
      </c>
      <c r="AD736" s="20">
        <f t="shared" si="586"/>
        <v>-4.4171547326292372E-3</v>
      </c>
      <c r="AE736" s="21">
        <f t="shared" si="541"/>
        <v>1</v>
      </c>
      <c r="AF736" s="21">
        <f t="shared" si="549"/>
        <v>0</v>
      </c>
      <c r="AG736" s="21">
        <f t="shared" si="550"/>
        <v>4</v>
      </c>
      <c r="AH736" s="21">
        <f t="shared" si="551"/>
        <v>0</v>
      </c>
      <c r="AI736" s="21">
        <f t="shared" si="565"/>
        <v>1</v>
      </c>
      <c r="AJ736" s="21">
        <f t="shared" si="566"/>
        <v>-4.4171547326292372E-3</v>
      </c>
      <c r="AK736" s="24">
        <f t="shared" si="542"/>
        <v>1</v>
      </c>
      <c r="AL736" s="24">
        <f t="shared" si="552"/>
        <v>0</v>
      </c>
      <c r="AM736" s="24">
        <f t="shared" si="553"/>
        <v>4</v>
      </c>
      <c r="AN736" s="24">
        <f t="shared" si="554"/>
        <v>0</v>
      </c>
      <c r="AO736" s="24">
        <f t="shared" si="555"/>
        <v>1</v>
      </c>
      <c r="AP736" s="24">
        <f t="shared" si="567"/>
        <v>-4.4171547326292372E-3</v>
      </c>
      <c r="AQ736" s="27">
        <f t="shared" si="543"/>
        <v>1</v>
      </c>
      <c r="AR736" s="27">
        <f t="shared" si="556"/>
        <v>0</v>
      </c>
      <c r="AS736" s="27">
        <f t="shared" si="557"/>
        <v>4</v>
      </c>
      <c r="AT736" s="27">
        <f t="shared" si="558"/>
        <v>0</v>
      </c>
      <c r="AU736" s="27">
        <f t="shared" si="559"/>
        <v>1</v>
      </c>
      <c r="AV736" s="27">
        <f t="shared" si="568"/>
        <v>-4.4171547326292372E-3</v>
      </c>
      <c r="AW736">
        <f t="shared" si="560"/>
        <v>112.47199624154281</v>
      </c>
      <c r="AX736">
        <f t="shared" si="561"/>
        <v>96.078287798532472</v>
      </c>
      <c r="AY736">
        <f t="shared" si="569"/>
        <v>85.315982254478058</v>
      </c>
      <c r="AZ736">
        <f t="shared" si="562"/>
        <v>-4.4171547326292372E-3</v>
      </c>
      <c r="BA736">
        <f t="shared" si="570"/>
        <v>97.567507216006405</v>
      </c>
      <c r="BB736" s="4">
        <f t="shared" si="544"/>
        <v>1</v>
      </c>
      <c r="BC736" s="4">
        <f t="shared" si="545"/>
        <v>1</v>
      </c>
    </row>
    <row r="737" spans="1:55">
      <c r="A737" s="37">
        <v>41397</v>
      </c>
      <c r="B737" s="2" t="s">
        <v>76</v>
      </c>
      <c r="C737" s="40">
        <v>8.43</v>
      </c>
      <c r="D737" s="19">
        <f t="shared" si="546"/>
        <v>-5.8962264150944233E-3</v>
      </c>
      <c r="E737" s="19">
        <f t="shared" si="571"/>
        <v>-1.6336056009334955E-2</v>
      </c>
      <c r="F737" s="19">
        <f t="shared" si="573"/>
        <v>-1.0563380281690125E-2</v>
      </c>
      <c r="G737" s="19">
        <f t="shared" si="577"/>
        <v>-3.2146957520091973E-2</v>
      </c>
      <c r="H737" s="19">
        <f t="shared" si="575"/>
        <v>-0.99448640521579545</v>
      </c>
      <c r="I737" s="19">
        <f t="shared" si="575"/>
        <v>-0.44564141955805925</v>
      </c>
      <c r="J737" s="19">
        <f t="shared" si="575"/>
        <v>-1.0824713879433725</v>
      </c>
      <c r="K737" s="2" t="s">
        <v>75</v>
      </c>
      <c r="L737" s="40">
        <v>7.58</v>
      </c>
      <c r="M737" s="19">
        <f t="shared" si="547"/>
        <v>2.6455026455027069E-3</v>
      </c>
      <c r="N737" s="19">
        <f t="shared" si="572"/>
        <v>2.1563342318059318E-2</v>
      </c>
      <c r="O737" s="19">
        <f t="shared" si="574"/>
        <v>5.2777777777777764E-2</v>
      </c>
      <c r="P737" s="19">
        <f t="shared" si="578"/>
        <v>5.2777777777777764E-2</v>
      </c>
      <c r="Q737" s="19">
        <f t="shared" si="576"/>
        <v>1.4534303036498422</v>
      </c>
      <c r="R737" s="19">
        <f t="shared" si="576"/>
        <v>2.5631393427797051</v>
      </c>
      <c r="S737" s="19">
        <f t="shared" si="576"/>
        <v>2.9333869789421403</v>
      </c>
      <c r="T737" s="19">
        <f t="shared" si="548"/>
        <v>-2.4479167088656375</v>
      </c>
      <c r="U737" s="19">
        <f t="shared" si="548"/>
        <v>-3.0087807623377643</v>
      </c>
      <c r="V737" s="19">
        <f t="shared" si="548"/>
        <v>-4.0158583668855128</v>
      </c>
      <c r="W737" s="19">
        <f t="shared" si="579"/>
        <v>5.8753530059590222E-3</v>
      </c>
      <c r="X737" s="19">
        <f t="shared" si="580"/>
        <v>7.44571318476579E-3</v>
      </c>
      <c r="Y737" s="19">
        <f t="shared" si="581"/>
        <v>1.2672792898084668</v>
      </c>
      <c r="Z737" s="19">
        <f t="shared" si="582"/>
        <v>1</v>
      </c>
      <c r="AA737" s="19">
        <f t="shared" si="583"/>
        <v>2.2672792898084668</v>
      </c>
      <c r="AB737" s="19">
        <f t="shared" si="584"/>
        <v>0.55894273612648881</v>
      </c>
      <c r="AC737" s="19">
        <f t="shared" si="585"/>
        <v>0.44105726387351119</v>
      </c>
      <c r="AD737" s="20">
        <f t="shared" si="586"/>
        <v>5.2231498751670966E-3</v>
      </c>
      <c r="AE737" s="21">
        <f t="shared" si="541"/>
        <v>1</v>
      </c>
      <c r="AF737" s="21">
        <f t="shared" si="549"/>
        <v>0</v>
      </c>
      <c r="AG737" s="21">
        <f t="shared" si="550"/>
        <v>5</v>
      </c>
      <c r="AH737" s="21">
        <f t="shared" si="551"/>
        <v>0</v>
      </c>
      <c r="AI737" s="21">
        <f t="shared" si="565"/>
        <v>1</v>
      </c>
      <c r="AJ737" s="21">
        <f t="shared" si="566"/>
        <v>5.2231498751670966E-3</v>
      </c>
      <c r="AK737" s="24">
        <f t="shared" si="542"/>
        <v>1</v>
      </c>
      <c r="AL737" s="24">
        <f t="shared" si="552"/>
        <v>0</v>
      </c>
      <c r="AM737" s="24">
        <f t="shared" si="553"/>
        <v>5</v>
      </c>
      <c r="AN737" s="24">
        <f t="shared" si="554"/>
        <v>0</v>
      </c>
      <c r="AO737" s="24">
        <f t="shared" si="555"/>
        <v>1</v>
      </c>
      <c r="AP737" s="24">
        <f t="shared" si="567"/>
        <v>5.2231498751670966E-3</v>
      </c>
      <c r="AQ737" s="27">
        <f t="shared" si="543"/>
        <v>1</v>
      </c>
      <c r="AR737" s="27">
        <f t="shared" si="556"/>
        <v>0</v>
      </c>
      <c r="AS737" s="27">
        <f t="shared" si="557"/>
        <v>5</v>
      </c>
      <c r="AT737" s="27">
        <f t="shared" si="558"/>
        <v>0</v>
      </c>
      <c r="AU737" s="27">
        <f t="shared" si="559"/>
        <v>1</v>
      </c>
      <c r="AV737" s="27">
        <f t="shared" si="568"/>
        <v>5.2231498751670966E-3</v>
      </c>
      <c r="AW737">
        <f t="shared" si="560"/>
        <v>113.05945433467163</v>
      </c>
      <c r="AX737">
        <f t="shared" si="561"/>
        <v>96.580119095453654</v>
      </c>
      <c r="AY737">
        <f t="shared" si="569"/>
        <v>85.761600416540304</v>
      </c>
      <c r="AZ737">
        <f t="shared" si="562"/>
        <v>5.2231498751670975E-3</v>
      </c>
      <c r="BA737">
        <f t="shared" si="570"/>
        <v>98.077116929142065</v>
      </c>
      <c r="BB737" s="4">
        <f t="shared" si="544"/>
        <v>1</v>
      </c>
      <c r="BC737" s="4">
        <f t="shared" si="545"/>
        <v>1</v>
      </c>
    </row>
    <row r="738" spans="1:55">
      <c r="A738" s="37">
        <v>41400</v>
      </c>
      <c r="B738" s="2" t="s">
        <v>76</v>
      </c>
      <c r="C738" s="40">
        <v>8.5</v>
      </c>
      <c r="D738" s="19">
        <f t="shared" si="546"/>
        <v>8.3036773428232843E-3</v>
      </c>
      <c r="E738" s="19">
        <f t="shared" si="571"/>
        <v>3.5419126328216479E-3</v>
      </c>
      <c r="F738" s="19">
        <f t="shared" si="573"/>
        <v>-3.5169988276669826E-3</v>
      </c>
      <c r="G738" s="19">
        <f t="shared" si="577"/>
        <v>-2.1864211737629403E-2</v>
      </c>
      <c r="H738" s="19">
        <f t="shared" si="575"/>
        <v>0.21732982336688336</v>
      </c>
      <c r="I738" s="19">
        <f t="shared" si="575"/>
        <v>-0.14877601685199693</v>
      </c>
      <c r="J738" s="19">
        <f t="shared" si="575"/>
        <v>-0.7470934469815832</v>
      </c>
      <c r="K738" s="2" t="s">
        <v>75</v>
      </c>
      <c r="L738" s="40">
        <v>7.57</v>
      </c>
      <c r="M738" s="19">
        <f t="shared" si="547"/>
        <v>-1.3192612137202884E-3</v>
      </c>
      <c r="N738" s="19">
        <f t="shared" si="572"/>
        <v>5.3120849933598986E-3</v>
      </c>
      <c r="O738" s="19">
        <f t="shared" si="574"/>
        <v>3.1335149863760278E-2</v>
      </c>
      <c r="P738" s="19">
        <f t="shared" si="578"/>
        <v>4.9930651872399492E-2</v>
      </c>
      <c r="Q738" s="19">
        <f t="shared" si="576"/>
        <v>0.35450379380825653</v>
      </c>
      <c r="R738" s="19">
        <f t="shared" si="576"/>
        <v>1.4587934893078784</v>
      </c>
      <c r="S738" s="19">
        <f t="shared" si="576"/>
        <v>2.6227635835004572</v>
      </c>
      <c r="T738" s="19">
        <f t="shared" si="548"/>
        <v>-0.13717397044137317</v>
      </c>
      <c r="U738" s="19">
        <f t="shared" si="548"/>
        <v>-1.6075695061598754</v>
      </c>
      <c r="V738" s="19">
        <f t="shared" si="548"/>
        <v>-3.3698570304820405</v>
      </c>
      <c r="W738" s="19">
        <f t="shared" si="579"/>
        <v>6.2752411021684924E-3</v>
      </c>
      <c r="X738" s="19">
        <f t="shared" si="580"/>
        <v>7.4933912720376574E-3</v>
      </c>
      <c r="Y738" s="19">
        <f t="shared" si="581"/>
        <v>1.1941200585023286</v>
      </c>
      <c r="Z738" s="19">
        <f t="shared" si="582"/>
        <v>1</v>
      </c>
      <c r="AA738" s="19">
        <f t="shared" si="583"/>
        <v>2.1941200585023286</v>
      </c>
      <c r="AB738" s="19">
        <f t="shared" si="584"/>
        <v>0.54423642583962151</v>
      </c>
      <c r="AC738" s="19">
        <f t="shared" si="585"/>
        <v>0.45576357416037849</v>
      </c>
      <c r="AD738" s="20">
        <f t="shared" si="586"/>
        <v>1.3569816168617795E-3</v>
      </c>
      <c r="AE738" s="21">
        <f t="shared" si="541"/>
        <v>0</v>
      </c>
      <c r="AF738" s="21">
        <f t="shared" si="549"/>
        <v>0</v>
      </c>
      <c r="AG738" s="21">
        <f t="shared" si="550"/>
        <v>0</v>
      </c>
      <c r="AH738" s="21">
        <f t="shared" si="551"/>
        <v>1</v>
      </c>
      <c r="AI738" s="21">
        <f t="shared" si="565"/>
        <v>0</v>
      </c>
      <c r="AJ738" s="21">
        <f t="shared" si="566"/>
        <v>0</v>
      </c>
      <c r="AK738" s="24">
        <f t="shared" si="542"/>
        <v>1</v>
      </c>
      <c r="AL738" s="24">
        <f t="shared" si="552"/>
        <v>0</v>
      </c>
      <c r="AM738" s="24">
        <f t="shared" si="553"/>
        <v>1</v>
      </c>
      <c r="AN738" s="24">
        <f t="shared" si="554"/>
        <v>1</v>
      </c>
      <c r="AO738" s="24">
        <f t="shared" si="555"/>
        <v>1</v>
      </c>
      <c r="AP738" s="24">
        <f t="shared" si="567"/>
        <v>1.3569816168617795E-3</v>
      </c>
      <c r="AQ738" s="27">
        <f t="shared" si="543"/>
        <v>1</v>
      </c>
      <c r="AR738" s="27">
        <f t="shared" si="556"/>
        <v>0</v>
      </c>
      <c r="AS738" s="27">
        <f t="shared" si="557"/>
        <v>1</v>
      </c>
      <c r="AT738" s="27">
        <f t="shared" si="558"/>
        <v>1</v>
      </c>
      <c r="AU738" s="27">
        <f t="shared" si="559"/>
        <v>1</v>
      </c>
      <c r="AV738" s="27">
        <f t="shared" si="568"/>
        <v>1.3569816168617795E-3</v>
      </c>
      <c r="AW738">
        <f t="shared" si="560"/>
        <v>113.05945433467163</v>
      </c>
      <c r="AX738">
        <f t="shared" si="561"/>
        <v>96.711176541620503</v>
      </c>
      <c r="AY738">
        <f t="shared" si="569"/>
        <v>85.877977331738194</v>
      </c>
      <c r="AZ738">
        <f t="shared" si="562"/>
        <v>9.0465441124118636E-4</v>
      </c>
      <c r="BA738">
        <f t="shared" si="570"/>
        <v>98.165842825613836</v>
      </c>
      <c r="BB738" s="4">
        <f t="shared" si="544"/>
        <v>0</v>
      </c>
      <c r="BC738" s="4">
        <f t="shared" si="545"/>
        <v>0</v>
      </c>
    </row>
    <row r="739" spans="1:55">
      <c r="A739" s="37">
        <v>41401</v>
      </c>
      <c r="B739" s="2" t="s">
        <v>76</v>
      </c>
      <c r="C739" s="40">
        <v>8.5399999999999991</v>
      </c>
      <c r="D739" s="19">
        <f t="shared" si="546"/>
        <v>4.7058823529410763E-3</v>
      </c>
      <c r="E739" s="19">
        <f t="shared" si="571"/>
        <v>3.5252643948295373E-3</v>
      </c>
      <c r="F739" s="19">
        <f t="shared" si="573"/>
        <v>2.347417840375537E-3</v>
      </c>
      <c r="G739" s="19">
        <f t="shared" si="577"/>
        <v>-1.7261219792865403E-2</v>
      </c>
      <c r="H739" s="19">
        <f t="shared" si="575"/>
        <v>0.21597147184171661</v>
      </c>
      <c r="I739" s="19">
        <f t="shared" si="575"/>
        <v>9.9819838341937736E-2</v>
      </c>
      <c r="J739" s="19">
        <f t="shared" si="575"/>
        <v>-0.59174138765375028</v>
      </c>
      <c r="K739" s="2" t="s">
        <v>75</v>
      </c>
      <c r="L739" s="40">
        <v>7.59</v>
      </c>
      <c r="M739" s="19">
        <f t="shared" si="547"/>
        <v>2.6420079260237217E-3</v>
      </c>
      <c r="N739" s="19">
        <f t="shared" si="572"/>
        <v>7.9681274900397885E-3</v>
      </c>
      <c r="O739" s="19">
        <f t="shared" si="574"/>
        <v>1.7426273458445028E-2</v>
      </c>
      <c r="P739" s="19">
        <f t="shared" si="578"/>
        <v>5.7103064066852387E-2</v>
      </c>
      <c r="Q739" s="19">
        <f t="shared" si="576"/>
        <v>0.53162730449366191</v>
      </c>
      <c r="R739" s="19">
        <f t="shared" si="576"/>
        <v>0.80282476771613021</v>
      </c>
      <c r="S739" s="19">
        <f t="shared" si="576"/>
        <v>2.8688033312255072</v>
      </c>
      <c r="T739" s="19">
        <f t="shared" si="548"/>
        <v>-0.3156558326519453</v>
      </c>
      <c r="U739" s="19">
        <f t="shared" si="548"/>
        <v>-0.70300492937419246</v>
      </c>
      <c r="V739" s="19">
        <f t="shared" si="548"/>
        <v>-3.4605447188792575</v>
      </c>
      <c r="W739" s="19">
        <f t="shared" si="579"/>
        <v>6.4049870613218061E-3</v>
      </c>
      <c r="X739" s="19">
        <f t="shared" si="580"/>
        <v>7.3293672087139427E-3</v>
      </c>
      <c r="Y739" s="19">
        <f t="shared" si="581"/>
        <v>1.1443219382868466</v>
      </c>
      <c r="Z739" s="19">
        <f t="shared" si="582"/>
        <v>1</v>
      </c>
      <c r="AA739" s="19">
        <f t="shared" si="583"/>
        <v>2.1443219382868466</v>
      </c>
      <c r="AB739" s="19">
        <f t="shared" si="584"/>
        <v>0.53365211531673018</v>
      </c>
      <c r="AC739" s="19">
        <f t="shared" si="585"/>
        <v>0.46634788468326982</v>
      </c>
      <c r="AD739" s="20">
        <f t="shared" si="586"/>
        <v>-4.311429923883706E-3</v>
      </c>
      <c r="AE739" s="21">
        <f t="shared" si="541"/>
        <v>0</v>
      </c>
      <c r="AF739" s="21">
        <f t="shared" si="549"/>
        <v>0</v>
      </c>
      <c r="AG739" s="21">
        <f t="shared" si="550"/>
        <v>0</v>
      </c>
      <c r="AH739" s="21">
        <f t="shared" si="551"/>
        <v>0</v>
      </c>
      <c r="AI739" s="21">
        <f t="shared" si="565"/>
        <v>0</v>
      </c>
      <c r="AJ739" s="21">
        <f t="shared" si="566"/>
        <v>0</v>
      </c>
      <c r="AK739" s="24">
        <f t="shared" si="542"/>
        <v>0</v>
      </c>
      <c r="AL739" s="24">
        <f t="shared" si="552"/>
        <v>0</v>
      </c>
      <c r="AM739" s="24">
        <f t="shared" si="553"/>
        <v>2</v>
      </c>
      <c r="AN739" s="24">
        <f t="shared" si="554"/>
        <v>0</v>
      </c>
      <c r="AO739" s="24">
        <f t="shared" si="555"/>
        <v>1</v>
      </c>
      <c r="AP739" s="24">
        <f t="shared" si="567"/>
        <v>-4.311429923883706E-3</v>
      </c>
      <c r="AQ739" s="27">
        <f t="shared" si="543"/>
        <v>1</v>
      </c>
      <c r="AR739" s="27">
        <f t="shared" si="556"/>
        <v>0</v>
      </c>
      <c r="AS739" s="27">
        <f t="shared" si="557"/>
        <v>2</v>
      </c>
      <c r="AT739" s="27">
        <f t="shared" si="558"/>
        <v>0</v>
      </c>
      <c r="AU739" s="27">
        <f t="shared" si="559"/>
        <v>1</v>
      </c>
      <c r="AV739" s="27">
        <f t="shared" si="568"/>
        <v>-4.311429923883706E-3</v>
      </c>
      <c r="AW739">
        <f t="shared" si="560"/>
        <v>113.05945433467163</v>
      </c>
      <c r="AX739">
        <f t="shared" si="561"/>
        <v>96.294213081104971</v>
      </c>
      <c r="AY739">
        <f t="shared" si="569"/>
        <v>85.507720450467531</v>
      </c>
      <c r="AZ739">
        <f t="shared" si="562"/>
        <v>-2.8742866159224708E-3</v>
      </c>
      <c r="BA739">
        <f t="shared" si="570"/>
        <v>97.883686057439419</v>
      </c>
      <c r="BB739" s="4">
        <f t="shared" si="544"/>
        <v>0</v>
      </c>
      <c r="BC739" s="4">
        <f t="shared" si="545"/>
        <v>0</v>
      </c>
    </row>
    <row r="740" spans="1:55">
      <c r="A740" s="37">
        <v>41402</v>
      </c>
      <c r="B740" s="2" t="s">
        <v>76</v>
      </c>
      <c r="C740" s="40">
        <v>8.5299999999999994</v>
      </c>
      <c r="D740" s="19">
        <f t="shared" si="546"/>
        <v>-1.170960187353605E-3</v>
      </c>
      <c r="E740" s="19">
        <f t="shared" si="571"/>
        <v>1.1737089201877685E-3</v>
      </c>
      <c r="F740" s="19">
        <f t="shared" si="573"/>
        <v>5.8962264150942134E-3</v>
      </c>
      <c r="G740" s="19">
        <f t="shared" si="577"/>
        <v>-2.290950744559004E-2</v>
      </c>
      <c r="H740" s="19">
        <f t="shared" si="575"/>
        <v>7.1739776536628733E-2</v>
      </c>
      <c r="I740" s="19">
        <f t="shared" si="575"/>
        <v>0.25093166271610789</v>
      </c>
      <c r="J740" s="19">
        <f t="shared" si="575"/>
        <v>-0.79180714600296231</v>
      </c>
      <c r="K740" s="2" t="s">
        <v>75</v>
      </c>
      <c r="L740" s="40">
        <v>7.65</v>
      </c>
      <c r="M740" s="19">
        <f t="shared" si="547"/>
        <v>7.905138339921014E-3</v>
      </c>
      <c r="N740" s="19">
        <f t="shared" si="572"/>
        <v>1.4588859416445665E-2</v>
      </c>
      <c r="O740" s="19">
        <f t="shared" si="574"/>
        <v>2.5469168900804341E-2</v>
      </c>
      <c r="P740" s="19">
        <f t="shared" si="578"/>
        <v>6.2500000000000028E-2</v>
      </c>
      <c r="Q740" s="19">
        <f t="shared" si="576"/>
        <v>0.97680551607431432</v>
      </c>
      <c r="R740" s="19">
        <f t="shared" si="576"/>
        <v>1.1762219042520672</v>
      </c>
      <c r="S740" s="19">
        <f t="shared" si="576"/>
        <v>2.9802350167093037</v>
      </c>
      <c r="T740" s="19">
        <f t="shared" si="548"/>
        <v>-0.90506573953768554</v>
      </c>
      <c r="U740" s="19">
        <f t="shared" si="548"/>
        <v>-0.92529024153595929</v>
      </c>
      <c r="V740" s="19">
        <f t="shared" si="548"/>
        <v>-3.7720421627122658</v>
      </c>
      <c r="W740" s="19">
        <f t="shared" si="579"/>
        <v>6.2750403053755252E-3</v>
      </c>
      <c r="X740" s="19">
        <f t="shared" si="580"/>
        <v>7.4174926496656168E-3</v>
      </c>
      <c r="Y740" s="19">
        <f t="shared" si="581"/>
        <v>1.1820629491911643</v>
      </c>
      <c r="Z740" s="19">
        <f t="shared" si="582"/>
        <v>1</v>
      </c>
      <c r="AA740" s="19">
        <f t="shared" si="583"/>
        <v>2.1820629491911641</v>
      </c>
      <c r="AB740" s="19">
        <f t="shared" si="584"/>
        <v>0.54171807904502722</v>
      </c>
      <c r="AC740" s="19">
        <f t="shared" si="585"/>
        <v>0.45828192095497283</v>
      </c>
      <c r="AD740" s="20">
        <f t="shared" si="586"/>
        <v>5.4995898564174951E-3</v>
      </c>
      <c r="AE740" s="21">
        <f t="shared" si="541"/>
        <v>0</v>
      </c>
      <c r="AF740" s="21">
        <f t="shared" si="549"/>
        <v>0</v>
      </c>
      <c r="AG740" s="21">
        <f t="shared" si="550"/>
        <v>0</v>
      </c>
      <c r="AH740" s="21">
        <f t="shared" si="551"/>
        <v>0</v>
      </c>
      <c r="AI740" s="21">
        <f t="shared" si="565"/>
        <v>0</v>
      </c>
      <c r="AJ740" s="21">
        <f t="shared" si="566"/>
        <v>0</v>
      </c>
      <c r="AK740" s="24">
        <f t="shared" si="542"/>
        <v>0</v>
      </c>
      <c r="AL740" s="24">
        <f t="shared" si="552"/>
        <v>0</v>
      </c>
      <c r="AM740" s="24">
        <f t="shared" si="553"/>
        <v>3</v>
      </c>
      <c r="AN740" s="24">
        <f t="shared" si="554"/>
        <v>0</v>
      </c>
      <c r="AO740" s="24">
        <f t="shared" si="555"/>
        <v>1</v>
      </c>
      <c r="AP740" s="24">
        <f t="shared" si="567"/>
        <v>5.4995898564174951E-3</v>
      </c>
      <c r="AQ740" s="27">
        <f t="shared" si="543"/>
        <v>1</v>
      </c>
      <c r="AR740" s="27">
        <f t="shared" si="556"/>
        <v>0</v>
      </c>
      <c r="AS740" s="27">
        <f t="shared" si="557"/>
        <v>3</v>
      </c>
      <c r="AT740" s="27">
        <f t="shared" si="558"/>
        <v>0</v>
      </c>
      <c r="AU740" s="27">
        <f t="shared" si="559"/>
        <v>1</v>
      </c>
      <c r="AV740" s="27">
        <f t="shared" si="568"/>
        <v>5.4995898564174951E-3</v>
      </c>
      <c r="AW740">
        <f t="shared" si="560"/>
        <v>113.05945433467163</v>
      </c>
      <c r="AX740">
        <f t="shared" si="561"/>
        <v>96.823791758597508</v>
      </c>
      <c r="AY740">
        <f t="shared" si="569"/>
        <v>85.977977842502298</v>
      </c>
      <c r="AZ740">
        <f t="shared" si="562"/>
        <v>3.6663932376116634E-3</v>
      </c>
      <c r="BA740">
        <f t="shared" si="570"/>
        <v>98.242566142072931</v>
      </c>
      <c r="BB740" s="4">
        <f t="shared" si="544"/>
        <v>0</v>
      </c>
      <c r="BC740" s="4">
        <f t="shared" si="545"/>
        <v>0</v>
      </c>
    </row>
    <row r="741" spans="1:55">
      <c r="A741" s="37">
        <v>41403</v>
      </c>
      <c r="B741" s="2" t="s">
        <v>76</v>
      </c>
      <c r="C741" s="40">
        <v>8.56</v>
      </c>
      <c r="D741" s="19">
        <f t="shared" si="546"/>
        <v>3.5169988276671908E-3</v>
      </c>
      <c r="E741" s="19">
        <f t="shared" si="571"/>
        <v>9.4339622641509517E-3</v>
      </c>
      <c r="F741" s="19">
        <f t="shared" si="573"/>
        <v>0</v>
      </c>
      <c r="G741" s="19">
        <f t="shared" si="577"/>
        <v>-1.8348623853211024E-2</v>
      </c>
      <c r="H741" s="19">
        <f t="shared" si="575"/>
        <v>0.57842341660334595</v>
      </c>
      <c r="I741" s="19">
        <f t="shared" si="575"/>
        <v>0</v>
      </c>
      <c r="J741" s="19">
        <f t="shared" si="575"/>
        <v>-0.64131820449182864</v>
      </c>
      <c r="K741" s="2" t="s">
        <v>75</v>
      </c>
      <c r="L741" s="40">
        <v>7.59</v>
      </c>
      <c r="M741" s="19">
        <f t="shared" si="547"/>
        <v>-7.8431372549020249E-3</v>
      </c>
      <c r="N741" s="19">
        <f t="shared" si="572"/>
        <v>3.968253968254001E-3</v>
      </c>
      <c r="O741" s="19">
        <f t="shared" si="574"/>
        <v>1.0652463382157133E-2</v>
      </c>
      <c r="P741" s="19">
        <f t="shared" si="578"/>
        <v>4.8342541436464041E-2</v>
      </c>
      <c r="Q741" s="19">
        <f t="shared" si="576"/>
        <v>0.26521162875498838</v>
      </c>
      <c r="R741" s="19">
        <f t="shared" si="576"/>
        <v>0.49088050222455887</v>
      </c>
      <c r="S741" s="19">
        <f t="shared" si="576"/>
        <v>2.1732913448962345</v>
      </c>
      <c r="T741" s="19">
        <f t="shared" si="548"/>
        <v>0.31321178784835757</v>
      </c>
      <c r="U741" s="19">
        <f t="shared" si="548"/>
        <v>-0.49088050222455887</v>
      </c>
      <c r="V741" s="19">
        <f t="shared" si="548"/>
        <v>-2.814609549388063</v>
      </c>
      <c r="W741" s="19">
        <f t="shared" si="579"/>
        <v>6.3608230227136259E-3</v>
      </c>
      <c r="X741" s="19">
        <f t="shared" si="580"/>
        <v>7.776780290089819E-3</v>
      </c>
      <c r="Y741" s="19">
        <f t="shared" si="581"/>
        <v>1.222605983898625</v>
      </c>
      <c r="Z741" s="19">
        <f t="shared" si="582"/>
        <v>1</v>
      </c>
      <c r="AA741" s="19">
        <f t="shared" si="583"/>
        <v>2.222605983898625</v>
      </c>
      <c r="AB741" s="19">
        <f t="shared" si="584"/>
        <v>0.55007769832153441</v>
      </c>
      <c r="AC741" s="19">
        <f t="shared" si="585"/>
        <v>0.44992230167846559</v>
      </c>
      <c r="AD741" s="20">
        <f t="shared" si="586"/>
        <v>-1.1412370499283444E-2</v>
      </c>
      <c r="AE741" s="21">
        <f t="shared" si="541"/>
        <v>0</v>
      </c>
      <c r="AF741" s="21">
        <f t="shared" si="549"/>
        <v>0</v>
      </c>
      <c r="AG741" s="21">
        <f t="shared" si="550"/>
        <v>0</v>
      </c>
      <c r="AH741" s="21">
        <f t="shared" si="551"/>
        <v>0</v>
      </c>
      <c r="AI741" s="21">
        <f t="shared" si="565"/>
        <v>0</v>
      </c>
      <c r="AJ741" s="21">
        <f t="shared" si="566"/>
        <v>0</v>
      </c>
      <c r="AK741" s="24">
        <f t="shared" si="542"/>
        <v>0</v>
      </c>
      <c r="AL741" s="24">
        <f t="shared" si="552"/>
        <v>0</v>
      </c>
      <c r="AM741" s="24">
        <f t="shared" si="553"/>
        <v>4</v>
      </c>
      <c r="AN741" s="24">
        <f t="shared" si="554"/>
        <v>0</v>
      </c>
      <c r="AO741" s="24">
        <f t="shared" si="555"/>
        <v>1</v>
      </c>
      <c r="AP741" s="24">
        <f t="shared" si="567"/>
        <v>-1.1412370499283444E-2</v>
      </c>
      <c r="AQ741" s="27">
        <f t="shared" si="543"/>
        <v>1</v>
      </c>
      <c r="AR741" s="27">
        <f t="shared" si="556"/>
        <v>0</v>
      </c>
      <c r="AS741" s="27">
        <f t="shared" si="557"/>
        <v>4</v>
      </c>
      <c r="AT741" s="27">
        <f t="shared" si="558"/>
        <v>0</v>
      </c>
      <c r="AU741" s="27">
        <f t="shared" si="559"/>
        <v>1</v>
      </c>
      <c r="AV741" s="27">
        <f t="shared" si="568"/>
        <v>-1.1412370499283444E-2</v>
      </c>
      <c r="AW741">
        <f t="shared" si="560"/>
        <v>113.05945433467163</v>
      </c>
      <c r="AX741">
        <f t="shared" si="561"/>
        <v>95.718802773902922</v>
      </c>
      <c r="AY741">
        <f t="shared" si="569"/>
        <v>84.996765304584486</v>
      </c>
      <c r="AZ741">
        <f t="shared" si="562"/>
        <v>-7.6082469995222965E-3</v>
      </c>
      <c r="BA741">
        <f t="shared" si="570"/>
        <v>97.495112432997132</v>
      </c>
      <c r="BB741" s="4">
        <f t="shared" si="544"/>
        <v>0</v>
      </c>
      <c r="BC741" s="4">
        <f t="shared" si="545"/>
        <v>0</v>
      </c>
    </row>
    <row r="742" spans="1:55">
      <c r="A742" s="37">
        <v>41404</v>
      </c>
      <c r="B742" s="2" t="s">
        <v>76</v>
      </c>
      <c r="C742" s="40">
        <v>8.5299999999999994</v>
      </c>
      <c r="D742" s="19">
        <f t="shared" si="546"/>
        <v>-3.5046728971963943E-3</v>
      </c>
      <c r="E742" s="19">
        <f t="shared" si="571"/>
        <v>1.1862396204033173E-2</v>
      </c>
      <c r="F742" s="19">
        <f t="shared" si="573"/>
        <v>-4.6674445740957906E-3</v>
      </c>
      <c r="G742" s="19">
        <f t="shared" si="577"/>
        <v>-9.2915214866434465E-3</v>
      </c>
      <c r="H742" s="19">
        <f t="shared" si="575"/>
        <v>0.76074744512214842</v>
      </c>
      <c r="I742" s="19">
        <f t="shared" si="575"/>
        <v>-0.20699688739231539</v>
      </c>
      <c r="J742" s="19">
        <f t="shared" si="575"/>
        <v>-0.33759003060602588</v>
      </c>
      <c r="K742" s="2" t="s">
        <v>75</v>
      </c>
      <c r="L742" s="40">
        <v>7.75</v>
      </c>
      <c r="M742" s="19">
        <f t="shared" si="547"/>
        <v>2.1080368906455881E-2</v>
      </c>
      <c r="N742" s="19">
        <f t="shared" si="572"/>
        <v>2.2427440633245373E-2</v>
      </c>
      <c r="O742" s="19">
        <f t="shared" si="574"/>
        <v>4.4474393530997317E-2</v>
      </c>
      <c r="P742" s="19">
        <f t="shared" si="578"/>
        <v>7.6388888888888867E-2</v>
      </c>
      <c r="Q742" s="19">
        <f t="shared" si="576"/>
        <v>1.498917882525008</v>
      </c>
      <c r="R742" s="19">
        <f t="shared" si="576"/>
        <v>2.0571484707284036</v>
      </c>
      <c r="S742" s="19">
        <f t="shared" si="576"/>
        <v>3.3354210646994744</v>
      </c>
      <c r="T742" s="19">
        <f t="shared" si="548"/>
        <v>-0.73817043740285959</v>
      </c>
      <c r="U742" s="19">
        <f t="shared" si="548"/>
        <v>-2.2641453581207189</v>
      </c>
      <c r="V742" s="19">
        <f t="shared" si="548"/>
        <v>-3.6730110953055002</v>
      </c>
      <c r="W742" s="19">
        <f t="shared" si="579"/>
        <v>5.7777076390753742E-3</v>
      </c>
      <c r="X742" s="19">
        <f t="shared" si="580"/>
        <v>8.5848104609985727E-3</v>
      </c>
      <c r="Y742" s="19">
        <f t="shared" si="581"/>
        <v>1.4858506171095269</v>
      </c>
      <c r="Z742" s="19">
        <f t="shared" si="582"/>
        <v>1</v>
      </c>
      <c r="AA742" s="19">
        <f t="shared" si="583"/>
        <v>2.4858506171095271</v>
      </c>
      <c r="AB742" s="19">
        <f t="shared" si="584"/>
        <v>0.59772321268332274</v>
      </c>
      <c r="AC742" s="19">
        <f t="shared" si="585"/>
        <v>0.40227678731667721</v>
      </c>
      <c r="AD742" s="20">
        <f t="shared" si="586"/>
        <v>3.633275808296733E-4</v>
      </c>
      <c r="AE742" s="21">
        <f t="shared" si="541"/>
        <v>0</v>
      </c>
      <c r="AF742" s="21">
        <f t="shared" si="549"/>
        <v>0</v>
      </c>
      <c r="AG742" s="21">
        <f t="shared" si="550"/>
        <v>0</v>
      </c>
      <c r="AH742" s="21">
        <f t="shared" si="551"/>
        <v>0</v>
      </c>
      <c r="AI742" s="21">
        <f t="shared" si="565"/>
        <v>0</v>
      </c>
      <c r="AJ742" s="21">
        <f t="shared" si="566"/>
        <v>0</v>
      </c>
      <c r="AK742" s="24">
        <f t="shared" si="542"/>
        <v>1</v>
      </c>
      <c r="AL742" s="24">
        <f t="shared" si="552"/>
        <v>0</v>
      </c>
      <c r="AM742" s="24">
        <f t="shared" si="553"/>
        <v>5</v>
      </c>
      <c r="AN742" s="24">
        <f t="shared" si="554"/>
        <v>0</v>
      </c>
      <c r="AO742" s="24">
        <f t="shared" si="555"/>
        <v>1</v>
      </c>
      <c r="AP742" s="24">
        <f t="shared" si="567"/>
        <v>3.633275808296733E-4</v>
      </c>
      <c r="AQ742" s="27">
        <f t="shared" si="543"/>
        <v>1</v>
      </c>
      <c r="AR742" s="27">
        <f t="shared" si="556"/>
        <v>0</v>
      </c>
      <c r="AS742" s="27">
        <f t="shared" si="557"/>
        <v>5</v>
      </c>
      <c r="AT742" s="27">
        <f t="shared" si="558"/>
        <v>0</v>
      </c>
      <c r="AU742" s="27">
        <f t="shared" si="559"/>
        <v>1</v>
      </c>
      <c r="AV742" s="27">
        <f t="shared" si="568"/>
        <v>3.633275808296733E-4</v>
      </c>
      <c r="AW742">
        <f t="shared" si="560"/>
        <v>113.05945433467163</v>
      </c>
      <c r="AX742">
        <f t="shared" si="561"/>
        <v>95.753580054954682</v>
      </c>
      <c r="AY742">
        <f t="shared" si="569"/>
        <v>85.027646973700953</v>
      </c>
      <c r="AZ742">
        <f t="shared" si="562"/>
        <v>2.4221838721978219E-4</v>
      </c>
      <c r="BA742">
        <f t="shared" si="570"/>
        <v>97.51872754189246</v>
      </c>
      <c r="BB742" s="4">
        <f t="shared" si="544"/>
        <v>0</v>
      </c>
      <c r="BC742" s="4">
        <f t="shared" si="545"/>
        <v>0</v>
      </c>
    </row>
    <row r="743" spans="1:55">
      <c r="A743" s="37">
        <v>41407</v>
      </c>
      <c r="B743" s="2" t="s">
        <v>76</v>
      </c>
      <c r="C743" s="40">
        <v>8.5500000000000007</v>
      </c>
      <c r="D743" s="19">
        <f t="shared" si="546"/>
        <v>2.3446658851115302E-3</v>
      </c>
      <c r="E743" s="19">
        <f t="shared" si="571"/>
        <v>5.8823529411765538E-3</v>
      </c>
      <c r="F743" s="19">
        <f t="shared" si="573"/>
        <v>9.4451003541912715E-3</v>
      </c>
      <c r="G743" s="19">
        <f t="shared" si="577"/>
        <v>-6.9686411149824301E-3</v>
      </c>
      <c r="H743" s="19">
        <f t="shared" si="575"/>
        <v>0.38525803112568313</v>
      </c>
      <c r="I743" s="19">
        <f t="shared" si="575"/>
        <v>0.43704483770935726</v>
      </c>
      <c r="J743" s="19">
        <f t="shared" si="575"/>
        <v>-0.25828954377361374</v>
      </c>
      <c r="K743" s="2" t="s">
        <v>75</v>
      </c>
      <c r="L743" s="40">
        <v>7.77</v>
      </c>
      <c r="M743" s="19">
        <f t="shared" si="547"/>
        <v>2.5806451612902675E-3</v>
      </c>
      <c r="N743" s="19">
        <f t="shared" si="572"/>
        <v>2.6420079260237685E-2</v>
      </c>
      <c r="O743" s="19">
        <f t="shared" si="574"/>
        <v>3.1872509960159272E-2</v>
      </c>
      <c r="P743" s="19">
        <f t="shared" si="578"/>
        <v>8.0667593880389313E-2</v>
      </c>
      <c r="Q743" s="19">
        <f t="shared" si="576"/>
        <v>1.7463986193036649</v>
      </c>
      <c r="R743" s="19">
        <f t="shared" si="576"/>
        <v>1.4446539195054906</v>
      </c>
      <c r="S743" s="19">
        <f t="shared" si="576"/>
        <v>3.2841966792744706</v>
      </c>
      <c r="T743" s="19">
        <f t="shared" si="548"/>
        <v>-1.3611405881779817</v>
      </c>
      <c r="U743" s="19">
        <f t="shared" si="548"/>
        <v>-1.0076090817961334</v>
      </c>
      <c r="V743" s="19">
        <f t="shared" si="548"/>
        <v>-3.5424862230480842</v>
      </c>
      <c r="W743" s="19">
        <f t="shared" si="579"/>
        <v>5.8110262976812177E-3</v>
      </c>
      <c r="X743" s="19">
        <f t="shared" si="580"/>
        <v>8.5059511909772786E-3</v>
      </c>
      <c r="Y743" s="19">
        <f t="shared" si="581"/>
        <v>1.4637605743363131</v>
      </c>
      <c r="Z743" s="19">
        <f t="shared" si="582"/>
        <v>1</v>
      </c>
      <c r="AA743" s="19">
        <f t="shared" si="583"/>
        <v>2.4637605743363133</v>
      </c>
      <c r="AB743" s="19">
        <f t="shared" si="584"/>
        <v>0.59411640464724147</v>
      </c>
      <c r="AC743" s="19">
        <f t="shared" si="585"/>
        <v>0.40588359535275848</v>
      </c>
      <c r="AD743" s="20">
        <f t="shared" si="586"/>
        <v>-4.5191103586410455E-3</v>
      </c>
      <c r="AE743" s="21">
        <f t="shared" si="541"/>
        <v>1</v>
      </c>
      <c r="AF743" s="21">
        <f t="shared" si="549"/>
        <v>0</v>
      </c>
      <c r="AG743" s="21">
        <f t="shared" si="550"/>
        <v>1</v>
      </c>
      <c r="AH743" s="21">
        <f t="shared" si="551"/>
        <v>0</v>
      </c>
      <c r="AI743" s="21">
        <f t="shared" si="565"/>
        <v>1</v>
      </c>
      <c r="AJ743" s="21">
        <f t="shared" si="566"/>
        <v>-4.5191103586410455E-3</v>
      </c>
      <c r="AK743" s="24">
        <f t="shared" si="542"/>
        <v>1</v>
      </c>
      <c r="AL743" s="24">
        <f t="shared" si="552"/>
        <v>0</v>
      </c>
      <c r="AM743" s="24">
        <f t="shared" si="553"/>
        <v>1</v>
      </c>
      <c r="AN743" s="24">
        <f t="shared" si="554"/>
        <v>1</v>
      </c>
      <c r="AO743" s="24">
        <f t="shared" si="555"/>
        <v>1</v>
      </c>
      <c r="AP743" s="24">
        <f t="shared" si="567"/>
        <v>-4.5191103586410455E-3</v>
      </c>
      <c r="AQ743" s="27">
        <f t="shared" si="543"/>
        <v>1</v>
      </c>
      <c r="AR743" s="27">
        <f t="shared" si="556"/>
        <v>0</v>
      </c>
      <c r="AS743" s="27">
        <f t="shared" si="557"/>
        <v>1</v>
      </c>
      <c r="AT743" s="27">
        <f t="shared" si="558"/>
        <v>1</v>
      </c>
      <c r="AU743" s="27">
        <f t="shared" si="559"/>
        <v>1</v>
      </c>
      <c r="AV743" s="27">
        <f t="shared" si="568"/>
        <v>-4.5191103586410455E-3</v>
      </c>
      <c r="AW743">
        <f t="shared" si="560"/>
        <v>112.5485261834455</v>
      </c>
      <c r="AX743">
        <f t="shared" si="561"/>
        <v>95.320859059451365</v>
      </c>
      <c r="AY743">
        <f t="shared" si="569"/>
        <v>84.64339765349122</v>
      </c>
      <c r="AZ743">
        <f t="shared" si="562"/>
        <v>-4.5191103586410455E-3</v>
      </c>
      <c r="BA743">
        <f t="shared" si="570"/>
        <v>97.078029650096397</v>
      </c>
      <c r="BB743" s="4">
        <f t="shared" si="544"/>
        <v>1</v>
      </c>
      <c r="BC743" s="4">
        <f t="shared" si="545"/>
        <v>1</v>
      </c>
    </row>
    <row r="744" spans="1:55">
      <c r="A744" s="37">
        <v>41408</v>
      </c>
      <c r="B744" s="2" t="s">
        <v>76</v>
      </c>
      <c r="C744" s="40">
        <v>8.5</v>
      </c>
      <c r="D744" s="19">
        <f t="shared" si="546"/>
        <v>-5.8479532163743519E-3</v>
      </c>
      <c r="E744" s="19">
        <f t="shared" si="571"/>
        <v>-4.6838407494144202E-3</v>
      </c>
      <c r="F744" s="19">
        <f t="shared" si="573"/>
        <v>-1.1750881316098458E-3</v>
      </c>
      <c r="G744" s="19">
        <f t="shared" si="577"/>
        <v>-1.7341040462427786E-2</v>
      </c>
      <c r="H744" s="19">
        <f t="shared" si="575"/>
        <v>-0.32256707943225282</v>
      </c>
      <c r="I744" s="19">
        <f t="shared" si="575"/>
        <v>-5.5864884541778875E-2</v>
      </c>
      <c r="J744" s="19">
        <f t="shared" si="575"/>
        <v>-0.65766661091380452</v>
      </c>
      <c r="K744" s="2" t="s">
        <v>75</v>
      </c>
      <c r="L744" s="40">
        <v>7.79</v>
      </c>
      <c r="M744" s="19">
        <f t="shared" si="547"/>
        <v>2.5740025740026338E-3</v>
      </c>
      <c r="N744" s="19">
        <f t="shared" si="572"/>
        <v>2.6350461133069852E-2</v>
      </c>
      <c r="O744" s="19">
        <f t="shared" si="574"/>
        <v>3.4528552456839279E-2</v>
      </c>
      <c r="P744" s="19">
        <f t="shared" si="578"/>
        <v>8.1944444444444417E-2</v>
      </c>
      <c r="Q744" s="19">
        <f t="shared" si="576"/>
        <v>1.7077818300980412</v>
      </c>
      <c r="R744" s="19">
        <f t="shared" si="576"/>
        <v>1.547003487541595</v>
      </c>
      <c r="S744" s="19">
        <f t="shared" si="576"/>
        <v>3.1149193138490072</v>
      </c>
      <c r="T744" s="19">
        <f t="shared" si="548"/>
        <v>-2.0303489095302938</v>
      </c>
      <c r="U744" s="19">
        <f t="shared" si="548"/>
        <v>-1.6028683720833738</v>
      </c>
      <c r="V744" s="19">
        <f t="shared" si="548"/>
        <v>-3.7725859247628115</v>
      </c>
      <c r="W744" s="19">
        <f t="shared" si="579"/>
        <v>5.8115240132206054E-3</v>
      </c>
      <c r="X744" s="19">
        <f t="shared" si="580"/>
        <v>8.4915326007837955E-3</v>
      </c>
      <c r="Y744" s="19">
        <f t="shared" si="581"/>
        <v>1.4611541794314973</v>
      </c>
      <c r="Z744" s="19">
        <f t="shared" si="582"/>
        <v>1</v>
      </c>
      <c r="AA744" s="19">
        <f t="shared" si="583"/>
        <v>2.4611541794314973</v>
      </c>
      <c r="AB744" s="19">
        <f t="shared" si="584"/>
        <v>0.59368656853875357</v>
      </c>
      <c r="AC744" s="19">
        <f t="shared" si="585"/>
        <v>0.40631343146124649</v>
      </c>
      <c r="AD744" s="20">
        <f t="shared" si="586"/>
        <v>3.1114382134541487E-3</v>
      </c>
      <c r="AE744" s="21">
        <f t="shared" si="541"/>
        <v>1</v>
      </c>
      <c r="AF744" s="21">
        <f t="shared" si="549"/>
        <v>0</v>
      </c>
      <c r="AG744" s="21">
        <f t="shared" si="550"/>
        <v>2</v>
      </c>
      <c r="AH744" s="21">
        <f t="shared" si="551"/>
        <v>0</v>
      </c>
      <c r="AI744" s="21">
        <f t="shared" si="565"/>
        <v>1</v>
      </c>
      <c r="AJ744" s="21">
        <f t="shared" si="566"/>
        <v>3.1114382134541487E-3</v>
      </c>
      <c r="AK744" s="24">
        <f t="shared" si="542"/>
        <v>1</v>
      </c>
      <c r="AL744" s="24">
        <f t="shared" si="552"/>
        <v>0</v>
      </c>
      <c r="AM744" s="24">
        <f t="shared" si="553"/>
        <v>2</v>
      </c>
      <c r="AN744" s="24">
        <f t="shared" si="554"/>
        <v>0</v>
      </c>
      <c r="AO744" s="24">
        <f t="shared" si="555"/>
        <v>1</v>
      </c>
      <c r="AP744" s="24">
        <f t="shared" si="567"/>
        <v>3.1114382134541487E-3</v>
      </c>
      <c r="AQ744" s="27">
        <f t="shared" si="543"/>
        <v>1</v>
      </c>
      <c r="AR744" s="27">
        <f t="shared" si="556"/>
        <v>0</v>
      </c>
      <c r="AS744" s="27">
        <f t="shared" si="557"/>
        <v>2</v>
      </c>
      <c r="AT744" s="27">
        <f t="shared" si="558"/>
        <v>0</v>
      </c>
      <c r="AU744" s="27">
        <f t="shared" si="559"/>
        <v>1</v>
      </c>
      <c r="AV744" s="27">
        <f t="shared" si="568"/>
        <v>3.1114382134541487E-3</v>
      </c>
      <c r="AW744">
        <f t="shared" si="560"/>
        <v>112.89871396868061</v>
      </c>
      <c r="AX744">
        <f t="shared" si="561"/>
        <v>95.617444022868213</v>
      </c>
      <c r="AY744">
        <f t="shared" si="569"/>
        <v>84.906760355466886</v>
      </c>
      <c r="AZ744">
        <f t="shared" si="562"/>
        <v>3.1114382134541491E-3</v>
      </c>
      <c r="BA744">
        <f t="shared" si="570"/>
        <v>97.380081941236526</v>
      </c>
      <c r="BB744" s="4">
        <f t="shared" si="544"/>
        <v>1</v>
      </c>
      <c r="BC744" s="4">
        <f t="shared" si="545"/>
        <v>1</v>
      </c>
    </row>
    <row r="745" spans="1:55">
      <c r="A745" s="37">
        <v>41409</v>
      </c>
      <c r="B745" s="2" t="s">
        <v>76</v>
      </c>
      <c r="C745" s="40">
        <v>8.44</v>
      </c>
      <c r="D745" s="19">
        <f t="shared" si="546"/>
        <v>-7.0588235294118231E-3</v>
      </c>
      <c r="E745" s="19">
        <f t="shared" si="571"/>
        <v>-1.0550996483001156E-2</v>
      </c>
      <c r="F745" s="19">
        <f t="shared" si="573"/>
        <v>-9.3896713615023563E-3</v>
      </c>
      <c r="G745" s="19">
        <f t="shared" si="577"/>
        <v>-2.2016222479722045E-2</v>
      </c>
      <c r="H745" s="19">
        <f t="shared" si="575"/>
        <v>-0.77384794837170401</v>
      </c>
      <c r="I745" s="19">
        <f t="shared" si="575"/>
        <v>-0.45893631519584888</v>
      </c>
      <c r="J745" s="19">
        <f t="shared" si="575"/>
        <v>-0.86623335982494598</v>
      </c>
      <c r="K745" s="2" t="s">
        <v>75</v>
      </c>
      <c r="L745" s="40">
        <v>7.65</v>
      </c>
      <c r="M745" s="19">
        <f t="shared" si="547"/>
        <v>-1.7971758664955029E-2</v>
      </c>
      <c r="N745" s="19">
        <f t="shared" si="572"/>
        <v>0</v>
      </c>
      <c r="O745" s="19">
        <f t="shared" si="574"/>
        <v>1.4588859416445665E-2</v>
      </c>
      <c r="P745" s="19">
        <f t="shared" si="578"/>
        <v>5.9556786703601192E-2</v>
      </c>
      <c r="Q745" s="19">
        <f t="shared" si="576"/>
        <v>0</v>
      </c>
      <c r="R745" s="19">
        <f t="shared" si="576"/>
        <v>0.64546388255462284</v>
      </c>
      <c r="S745" s="19">
        <f t="shared" si="576"/>
        <v>2.131821629934965</v>
      </c>
      <c r="T745" s="19">
        <f t="shared" si="548"/>
        <v>-0.77384794837170401</v>
      </c>
      <c r="U745" s="19">
        <f t="shared" si="548"/>
        <v>-1.1044001977504716</v>
      </c>
      <c r="V745" s="19">
        <f t="shared" si="548"/>
        <v>-2.9980549897599111</v>
      </c>
      <c r="W745" s="19">
        <f t="shared" si="579"/>
        <v>5.9688209134138148E-3</v>
      </c>
      <c r="X745" s="19">
        <f t="shared" si="580"/>
        <v>9.8111500896636422E-3</v>
      </c>
      <c r="Y745" s="19">
        <f t="shared" si="581"/>
        <v>1.64373336576658</v>
      </c>
      <c r="Z745" s="19">
        <f t="shared" si="582"/>
        <v>1</v>
      </c>
      <c r="AA745" s="19">
        <f t="shared" si="583"/>
        <v>2.6437333657665798</v>
      </c>
      <c r="AB745" s="19">
        <f t="shared" si="584"/>
        <v>0.62174702905032231</v>
      </c>
      <c r="AC745" s="19">
        <f t="shared" si="585"/>
        <v>0.3782529709496778</v>
      </c>
      <c r="AD745" s="20">
        <f t="shared" si="586"/>
        <v>1.2311154240699997E-3</v>
      </c>
      <c r="AE745" s="21">
        <f t="shared" si="541"/>
        <v>0</v>
      </c>
      <c r="AF745" s="21">
        <f t="shared" si="549"/>
        <v>0</v>
      </c>
      <c r="AG745" s="21">
        <f t="shared" si="550"/>
        <v>3</v>
      </c>
      <c r="AH745" s="21">
        <f t="shared" si="551"/>
        <v>0</v>
      </c>
      <c r="AI745" s="21">
        <f t="shared" si="565"/>
        <v>1</v>
      </c>
      <c r="AJ745" s="21">
        <f t="shared" si="566"/>
        <v>1.2311154240699997E-3</v>
      </c>
      <c r="AK745" s="24">
        <f t="shared" si="542"/>
        <v>1</v>
      </c>
      <c r="AL745" s="24">
        <f t="shared" si="552"/>
        <v>0</v>
      </c>
      <c r="AM745" s="24">
        <f t="shared" si="553"/>
        <v>3</v>
      </c>
      <c r="AN745" s="24">
        <f t="shared" si="554"/>
        <v>0</v>
      </c>
      <c r="AO745" s="24">
        <f t="shared" si="555"/>
        <v>1</v>
      </c>
      <c r="AP745" s="24">
        <f t="shared" si="567"/>
        <v>1.2311154240699997E-3</v>
      </c>
      <c r="AQ745" s="27">
        <f t="shared" si="543"/>
        <v>1</v>
      </c>
      <c r="AR745" s="27">
        <f t="shared" si="556"/>
        <v>0</v>
      </c>
      <c r="AS745" s="27">
        <f t="shared" si="557"/>
        <v>3</v>
      </c>
      <c r="AT745" s="27">
        <f t="shared" si="558"/>
        <v>0</v>
      </c>
      <c r="AU745" s="27">
        <f t="shared" si="559"/>
        <v>1</v>
      </c>
      <c r="AV745" s="27">
        <f t="shared" si="568"/>
        <v>1.2311154240699997E-3</v>
      </c>
      <c r="AW745">
        <f t="shared" si="560"/>
        <v>113.03770531680513</v>
      </c>
      <c r="AX745">
        <f t="shared" si="561"/>
        <v>95.735160133014915</v>
      </c>
      <c r="AY745">
        <f t="shared" si="569"/>
        <v>85.011290377748324</v>
      </c>
      <c r="AZ745">
        <f t="shared" si="562"/>
        <v>1.2311154240699997E-3</v>
      </c>
      <c r="BA745">
        <f t="shared" si="570"/>
        <v>97.499968062111591</v>
      </c>
      <c r="BB745" s="4">
        <f t="shared" si="544"/>
        <v>0</v>
      </c>
      <c r="BC745" s="4">
        <f t="shared" si="545"/>
        <v>0</v>
      </c>
    </row>
    <row r="746" spans="1:55">
      <c r="A746" s="37">
        <v>41410</v>
      </c>
      <c r="B746" s="2" t="s">
        <v>76</v>
      </c>
      <c r="C746" s="40">
        <v>8.4499999999999993</v>
      </c>
      <c r="D746" s="19">
        <f t="shared" si="546"/>
        <v>1.1848341232227235E-3</v>
      </c>
      <c r="E746" s="19">
        <f t="shared" si="571"/>
        <v>-1.2850467289719766E-2</v>
      </c>
      <c r="F746" s="19">
        <f t="shared" si="573"/>
        <v>-3.5377358490567379E-3</v>
      </c>
      <c r="G746" s="19">
        <f t="shared" si="577"/>
        <v>-2.085747392815776E-2</v>
      </c>
      <c r="H746" s="19">
        <f t="shared" ref="H746:J761" si="587">E746/STDEV(E686:E745)</f>
        <v>-0.9980091158450568</v>
      </c>
      <c r="I746" s="19">
        <f t="shared" si="587"/>
        <v>-0.18097635438621287</v>
      </c>
      <c r="J746" s="19">
        <f t="shared" si="587"/>
        <v>-0.85375937093298826</v>
      </c>
      <c r="K746" s="2" t="s">
        <v>75</v>
      </c>
      <c r="L746" s="40">
        <v>7.64</v>
      </c>
      <c r="M746" s="19">
        <f t="shared" si="547"/>
        <v>-1.3071895424837483E-3</v>
      </c>
      <c r="N746" s="19">
        <f t="shared" si="572"/>
        <v>6.5876152832674336E-3</v>
      </c>
      <c r="O746" s="19">
        <f t="shared" si="574"/>
        <v>1.0582010582010592E-2</v>
      </c>
      <c r="P746" s="19">
        <f t="shared" si="578"/>
        <v>6.2586926286508943E-2</v>
      </c>
      <c r="Q746" s="19">
        <f t="shared" ref="Q746:S761" si="588">N746/STDEV(N686:N745)</f>
        <v>0.43056297651871395</v>
      </c>
      <c r="R746" s="19">
        <f t="shared" si="588"/>
        <v>0.46891353005533193</v>
      </c>
      <c r="S746" s="19">
        <f t="shared" si="588"/>
        <v>2.1859704329342065</v>
      </c>
      <c r="T746" s="19">
        <f t="shared" si="548"/>
        <v>-1.4285720923637708</v>
      </c>
      <c r="U746" s="19">
        <f t="shared" si="548"/>
        <v>-0.64988988444154483</v>
      </c>
      <c r="V746" s="19">
        <f t="shared" si="548"/>
        <v>-3.0397298038671945</v>
      </c>
      <c r="W746" s="19">
        <f t="shared" si="579"/>
        <v>5.9861213913983274E-3</v>
      </c>
      <c r="X746" s="19">
        <f t="shared" si="580"/>
        <v>9.7229890353958039E-3</v>
      </c>
      <c r="Y746" s="19">
        <f t="shared" si="581"/>
        <v>1.624255239689445</v>
      </c>
      <c r="Z746" s="19">
        <f t="shared" si="582"/>
        <v>1</v>
      </c>
      <c r="AA746" s="19">
        <f t="shared" si="583"/>
        <v>2.624255239689445</v>
      </c>
      <c r="AB746" s="19">
        <f t="shared" si="584"/>
        <v>0.61893950524479457</v>
      </c>
      <c r="AC746" s="19">
        <f t="shared" si="585"/>
        <v>0.38106049475520537</v>
      </c>
      <c r="AD746" s="20">
        <f t="shared" si="586"/>
        <v>1.0380080096750129E-2</v>
      </c>
      <c r="AE746" s="21">
        <f t="shared" si="541"/>
        <v>1</v>
      </c>
      <c r="AF746" s="21">
        <f t="shared" si="549"/>
        <v>0</v>
      </c>
      <c r="AG746" s="21">
        <f t="shared" si="550"/>
        <v>4</v>
      </c>
      <c r="AH746" s="21">
        <f t="shared" si="551"/>
        <v>0</v>
      </c>
      <c r="AI746" s="21">
        <f t="shared" si="565"/>
        <v>1</v>
      </c>
      <c r="AJ746" s="21">
        <f t="shared" si="566"/>
        <v>1.0380080096750129E-2</v>
      </c>
      <c r="AK746" s="24">
        <f t="shared" si="542"/>
        <v>0</v>
      </c>
      <c r="AL746" s="24">
        <f t="shared" si="552"/>
        <v>0</v>
      </c>
      <c r="AM746" s="24">
        <f t="shared" si="553"/>
        <v>4</v>
      </c>
      <c r="AN746" s="24">
        <f t="shared" si="554"/>
        <v>0</v>
      </c>
      <c r="AO746" s="24">
        <f t="shared" si="555"/>
        <v>1</v>
      </c>
      <c r="AP746" s="24">
        <f t="shared" si="567"/>
        <v>1.0380080096750129E-2</v>
      </c>
      <c r="AQ746" s="27">
        <f t="shared" si="543"/>
        <v>1</v>
      </c>
      <c r="AR746" s="27">
        <f t="shared" si="556"/>
        <v>0</v>
      </c>
      <c r="AS746" s="27">
        <f t="shared" si="557"/>
        <v>4</v>
      </c>
      <c r="AT746" s="27">
        <f t="shared" si="558"/>
        <v>0</v>
      </c>
      <c r="AU746" s="27">
        <f t="shared" si="559"/>
        <v>1</v>
      </c>
      <c r="AV746" s="27">
        <f t="shared" si="568"/>
        <v>1.0380080096750129E-2</v>
      </c>
      <c r="AW746">
        <f t="shared" si="560"/>
        <v>114.21104575194641</v>
      </c>
      <c r="AX746">
        <f t="shared" si="561"/>
        <v>96.72889876327082</v>
      </c>
      <c r="AY746">
        <f t="shared" si="569"/>
        <v>85.893714380997437</v>
      </c>
      <c r="AZ746">
        <f t="shared" si="562"/>
        <v>1.0380080096750129E-2</v>
      </c>
      <c r="BA746">
        <f t="shared" si="570"/>
        <v>98.512025540026897</v>
      </c>
      <c r="BB746" s="4">
        <f t="shared" si="544"/>
        <v>1</v>
      </c>
      <c r="BC746" s="4">
        <f t="shared" si="545"/>
        <v>0</v>
      </c>
    </row>
    <row r="747" spans="1:55">
      <c r="A747" s="37">
        <v>41411</v>
      </c>
      <c r="B747" s="2" t="s">
        <v>76</v>
      </c>
      <c r="C747" s="40">
        <v>8.51</v>
      </c>
      <c r="D747" s="19">
        <f t="shared" si="546"/>
        <v>7.1005917159763909E-3</v>
      </c>
      <c r="E747" s="19">
        <f t="shared" si="571"/>
        <v>-2.344665885111322E-3</v>
      </c>
      <c r="F747" s="19">
        <f t="shared" si="573"/>
        <v>9.4899169632265811E-3</v>
      </c>
      <c r="G747" s="19">
        <f t="shared" si="577"/>
        <v>-1.1737089201877685E-3</v>
      </c>
      <c r="H747" s="19">
        <f t="shared" si="587"/>
        <v>-0.18183150278680277</v>
      </c>
      <c r="I747" s="19">
        <f t="shared" si="587"/>
        <v>0.50091003971696924</v>
      </c>
      <c r="J747" s="19">
        <f t="shared" si="587"/>
        <v>-4.9783825875275578E-2</v>
      </c>
      <c r="K747" s="2" t="s">
        <v>75</v>
      </c>
      <c r="L747" s="40">
        <v>7.52</v>
      </c>
      <c r="M747" s="19">
        <f t="shared" si="547"/>
        <v>-1.5706806282722526E-2</v>
      </c>
      <c r="N747" s="19">
        <f t="shared" si="572"/>
        <v>-2.9677419354838766E-2</v>
      </c>
      <c r="O747" s="19">
        <f t="shared" si="574"/>
        <v>-7.9155672823219645E-3</v>
      </c>
      <c r="P747" s="19">
        <f t="shared" si="578"/>
        <v>4.4444444444444363E-2</v>
      </c>
      <c r="Q747" s="19">
        <f t="shared" si="588"/>
        <v>-1.9559323042844925</v>
      </c>
      <c r="R747" s="19">
        <f t="shared" si="588"/>
        <v>-0.35183927146575927</v>
      </c>
      <c r="S747" s="19">
        <f t="shared" si="588"/>
        <v>1.5123716994152507</v>
      </c>
      <c r="T747" s="19">
        <f t="shared" si="548"/>
        <v>1.7741008014976898</v>
      </c>
      <c r="U747" s="19">
        <f t="shared" si="548"/>
        <v>0.85274931118272845</v>
      </c>
      <c r="V747" s="19">
        <f t="shared" si="548"/>
        <v>-1.5621555252905264</v>
      </c>
      <c r="W747" s="19">
        <f t="shared" si="579"/>
        <v>5.5735784228535881E-3</v>
      </c>
      <c r="X747" s="19">
        <f t="shared" si="580"/>
        <v>1.0592522162524168E-2</v>
      </c>
      <c r="Y747" s="19">
        <f t="shared" si="581"/>
        <v>1.90048858361644</v>
      </c>
      <c r="Z747" s="19">
        <f t="shared" si="582"/>
        <v>1</v>
      </c>
      <c r="AA747" s="19">
        <f t="shared" si="583"/>
        <v>2.9004885836164398</v>
      </c>
      <c r="AB747" s="19">
        <f t="shared" si="584"/>
        <v>0.65523049956184909</v>
      </c>
      <c r="AC747" s="19">
        <f t="shared" si="585"/>
        <v>0.34476950043815097</v>
      </c>
      <c r="AD747" s="20">
        <f t="shared" si="586"/>
        <v>2.0333979447025195E-3</v>
      </c>
      <c r="AE747" s="21">
        <f t="shared" si="541"/>
        <v>-1</v>
      </c>
      <c r="AF747" s="21">
        <f t="shared" si="549"/>
        <v>1</v>
      </c>
      <c r="AG747" s="21">
        <f t="shared" si="550"/>
        <v>0</v>
      </c>
      <c r="AH747" s="21">
        <f t="shared" si="551"/>
        <v>0</v>
      </c>
      <c r="AI747" s="21">
        <f t="shared" si="565"/>
        <v>0</v>
      </c>
      <c r="AJ747" s="21">
        <f t="shared" si="566"/>
        <v>0</v>
      </c>
      <c r="AK747" s="24">
        <f t="shared" si="542"/>
        <v>0</v>
      </c>
      <c r="AL747" s="24">
        <f t="shared" si="552"/>
        <v>0</v>
      </c>
      <c r="AM747" s="24">
        <f t="shared" si="553"/>
        <v>5</v>
      </c>
      <c r="AN747" s="24">
        <f t="shared" si="554"/>
        <v>0</v>
      </c>
      <c r="AO747" s="24">
        <f t="shared" si="555"/>
        <v>1</v>
      </c>
      <c r="AP747" s="24">
        <f t="shared" si="567"/>
        <v>2.0333979447025195E-3</v>
      </c>
      <c r="AQ747" s="27">
        <f t="shared" si="543"/>
        <v>1</v>
      </c>
      <c r="AR747" s="27">
        <f t="shared" si="556"/>
        <v>0</v>
      </c>
      <c r="AS747" s="27">
        <f t="shared" si="557"/>
        <v>5</v>
      </c>
      <c r="AT747" s="27">
        <f t="shared" si="558"/>
        <v>0</v>
      </c>
      <c r="AU747" s="27">
        <f t="shared" si="559"/>
        <v>1</v>
      </c>
      <c r="AV747" s="27">
        <f t="shared" si="568"/>
        <v>2.0333979447025195E-3</v>
      </c>
      <c r="AW747">
        <f t="shared" si="560"/>
        <v>114.21104575194641</v>
      </c>
      <c r="AX747">
        <f t="shared" si="561"/>
        <v>96.925587107209395</v>
      </c>
      <c r="AY747">
        <f t="shared" si="569"/>
        <v>86.068370483282621</v>
      </c>
      <c r="AZ747">
        <f t="shared" si="562"/>
        <v>1.3555986298016797E-3</v>
      </c>
      <c r="BA747">
        <f t="shared" si="570"/>
        <v>98.645568306867943</v>
      </c>
      <c r="BB747" s="4">
        <f t="shared" si="544"/>
        <v>-1</v>
      </c>
      <c r="BC747" s="4">
        <f t="shared" si="545"/>
        <v>0</v>
      </c>
    </row>
    <row r="748" spans="1:55">
      <c r="A748" s="37">
        <v>41414</v>
      </c>
      <c r="B748" s="2" t="s">
        <v>76</v>
      </c>
      <c r="C748" s="40">
        <v>8.59</v>
      </c>
      <c r="D748" s="19">
        <f t="shared" si="546"/>
        <v>9.4007050528789743E-3</v>
      </c>
      <c r="E748" s="19">
        <f t="shared" si="571"/>
        <v>4.6783625730993147E-3</v>
      </c>
      <c r="F748" s="19">
        <f t="shared" si="573"/>
        <v>1.0588235294117631E-2</v>
      </c>
      <c r="G748" s="19">
        <f t="shared" si="577"/>
        <v>7.0339976553341734E-3</v>
      </c>
      <c r="H748" s="19">
        <f t="shared" si="587"/>
        <v>0.36335905680700908</v>
      </c>
      <c r="I748" s="19">
        <f t="shared" si="587"/>
        <v>0.57099770486275636</v>
      </c>
      <c r="J748" s="19">
        <f t="shared" si="587"/>
        <v>0.30870972738665264</v>
      </c>
      <c r="K748" s="2" t="s">
        <v>75</v>
      </c>
      <c r="L748" s="40">
        <v>7.61</v>
      </c>
      <c r="M748" s="19">
        <f t="shared" si="547"/>
        <v>1.1968085106383079E-2</v>
      </c>
      <c r="N748" s="19">
        <f t="shared" si="572"/>
        <v>-2.0592020592020498E-2</v>
      </c>
      <c r="O748" s="19">
        <f t="shared" si="574"/>
        <v>5.2840158520475605E-3</v>
      </c>
      <c r="P748" s="19">
        <f t="shared" si="578"/>
        <v>3.6784741144414233E-2</v>
      </c>
      <c r="Q748" s="19">
        <f t="shared" si="588"/>
        <v>-1.3271890432997167</v>
      </c>
      <c r="R748" s="19">
        <f t="shared" si="588"/>
        <v>0.23474404308386154</v>
      </c>
      <c r="S748" s="19">
        <f t="shared" si="588"/>
        <v>1.2395518183017995</v>
      </c>
      <c r="T748" s="19">
        <f t="shared" si="548"/>
        <v>1.6905481001067257</v>
      </c>
      <c r="U748" s="19">
        <f t="shared" si="548"/>
        <v>0.33625366177889482</v>
      </c>
      <c r="V748" s="19">
        <f t="shared" si="548"/>
        <v>-0.93084209091514691</v>
      </c>
      <c r="W748" s="19">
        <f t="shared" si="579"/>
        <v>5.9584767160129441E-3</v>
      </c>
      <c r="X748" s="19">
        <f t="shared" si="580"/>
        <v>1.0072173106102745E-2</v>
      </c>
      <c r="Y748" s="19">
        <f t="shared" si="581"/>
        <v>1.6903939691556671</v>
      </c>
      <c r="Z748" s="19">
        <f t="shared" si="582"/>
        <v>1</v>
      </c>
      <c r="AA748" s="19">
        <f t="shared" si="583"/>
        <v>2.6903939691556671</v>
      </c>
      <c r="AB748" s="19">
        <f t="shared" si="584"/>
        <v>0.62830722508873582</v>
      </c>
      <c r="AC748" s="19">
        <f t="shared" si="585"/>
        <v>0.37169277491126418</v>
      </c>
      <c r="AD748" s="20">
        <f t="shared" si="586"/>
        <v>-1.4700797303786955E-3</v>
      </c>
      <c r="AE748" s="21">
        <f t="shared" si="541"/>
        <v>-1</v>
      </c>
      <c r="AF748" s="21">
        <f t="shared" si="549"/>
        <v>0</v>
      </c>
      <c r="AG748" s="21">
        <f t="shared" si="550"/>
        <v>1</v>
      </c>
      <c r="AH748" s="21">
        <f t="shared" si="551"/>
        <v>0</v>
      </c>
      <c r="AI748" s="21">
        <f t="shared" si="565"/>
        <v>0</v>
      </c>
      <c r="AJ748" s="21">
        <f t="shared" si="566"/>
        <v>0</v>
      </c>
      <c r="AK748" s="24">
        <f t="shared" si="542"/>
        <v>0</v>
      </c>
      <c r="AL748" s="24">
        <f t="shared" si="552"/>
        <v>0</v>
      </c>
      <c r="AM748" s="24">
        <f t="shared" si="553"/>
        <v>0</v>
      </c>
      <c r="AN748" s="24">
        <f t="shared" si="554"/>
        <v>1</v>
      </c>
      <c r="AO748" s="24">
        <f t="shared" si="555"/>
        <v>0</v>
      </c>
      <c r="AP748" s="24">
        <f t="shared" si="567"/>
        <v>0</v>
      </c>
      <c r="AQ748" s="27">
        <f t="shared" si="543"/>
        <v>0</v>
      </c>
      <c r="AR748" s="27">
        <f t="shared" si="556"/>
        <v>0</v>
      </c>
      <c r="AS748" s="27">
        <f t="shared" si="557"/>
        <v>0</v>
      </c>
      <c r="AT748" s="27">
        <f t="shared" si="558"/>
        <v>1</v>
      </c>
      <c r="AU748" s="27">
        <f t="shared" si="559"/>
        <v>0</v>
      </c>
      <c r="AV748" s="27">
        <f t="shared" si="568"/>
        <v>0</v>
      </c>
      <c r="AW748">
        <f t="shared" si="560"/>
        <v>114.21104575194641</v>
      </c>
      <c r="AX748">
        <f t="shared" si="561"/>
        <v>96.925587107209395</v>
      </c>
      <c r="AY748">
        <f t="shared" si="569"/>
        <v>86.068370483282621</v>
      </c>
      <c r="AZ748">
        <f t="shared" si="562"/>
        <v>0</v>
      </c>
      <c r="BA748">
        <f t="shared" si="570"/>
        <v>98.645568306867943</v>
      </c>
      <c r="BB748" s="4">
        <f t="shared" si="544"/>
        <v>0</v>
      </c>
      <c r="BC748" s="4">
        <f t="shared" si="545"/>
        <v>0</v>
      </c>
    </row>
    <row r="749" spans="1:55">
      <c r="A749" s="37">
        <v>41415</v>
      </c>
      <c r="B749" s="2" t="s">
        <v>76</v>
      </c>
      <c r="C749" s="40">
        <v>8.6300000000000008</v>
      </c>
      <c r="D749" s="19">
        <f t="shared" si="546"/>
        <v>4.6565774155996418E-3</v>
      </c>
      <c r="E749" s="19">
        <f t="shared" si="571"/>
        <v>1.5294117647058916E-2</v>
      </c>
      <c r="F749" s="19">
        <f t="shared" si="573"/>
        <v>1.0538641686182862E-2</v>
      </c>
      <c r="G749" s="19">
        <f t="shared" si="577"/>
        <v>1.2910798122065871E-2</v>
      </c>
      <c r="H749" s="19">
        <f t="shared" si="587"/>
        <v>1.1873220513723077</v>
      </c>
      <c r="I749" s="19">
        <f t="shared" si="587"/>
        <v>0.59744647287716257</v>
      </c>
      <c r="J749" s="19">
        <f t="shared" si="587"/>
        <v>0.60763160229509638</v>
      </c>
      <c r="K749" s="2" t="s">
        <v>75</v>
      </c>
      <c r="L749" s="40">
        <v>7.7</v>
      </c>
      <c r="M749" s="19">
        <f t="shared" si="547"/>
        <v>1.1826544021024949E-2</v>
      </c>
      <c r="N749" s="19">
        <f t="shared" si="572"/>
        <v>-1.1553273427471098E-2</v>
      </c>
      <c r="O749" s="19">
        <f t="shared" si="574"/>
        <v>1.4492753623188448E-2</v>
      </c>
      <c r="P749" s="19">
        <f t="shared" si="578"/>
        <v>3.2171581769437026E-2</v>
      </c>
      <c r="Q749" s="19">
        <f t="shared" si="588"/>
        <v>-0.73363347011321789</v>
      </c>
      <c r="R749" s="19">
        <f t="shared" si="588"/>
        <v>0.64598412558077056</v>
      </c>
      <c r="S749" s="19">
        <f t="shared" si="588"/>
        <v>1.0783765139393526</v>
      </c>
      <c r="T749" s="19">
        <f t="shared" si="548"/>
        <v>1.9209555214855256</v>
      </c>
      <c r="U749" s="19">
        <f t="shared" si="548"/>
        <v>-4.8537652703607992E-2</v>
      </c>
      <c r="V749" s="19">
        <f t="shared" si="548"/>
        <v>-0.47074491164425625</v>
      </c>
      <c r="W749" s="19">
        <f t="shared" si="579"/>
        <v>6.0214220568982164E-3</v>
      </c>
      <c r="X749" s="19">
        <f t="shared" si="580"/>
        <v>9.776108156296353E-3</v>
      </c>
      <c r="Y749" s="19">
        <f t="shared" si="581"/>
        <v>1.6235547124780467</v>
      </c>
      <c r="Z749" s="19">
        <f t="shared" si="582"/>
        <v>1</v>
      </c>
      <c r="AA749" s="19">
        <f t="shared" si="583"/>
        <v>2.6235547124780467</v>
      </c>
      <c r="AB749" s="19">
        <f t="shared" si="584"/>
        <v>0.61883775655836726</v>
      </c>
      <c r="AC749" s="19">
        <f t="shared" si="585"/>
        <v>0.38116224344163274</v>
      </c>
      <c r="AD749" s="20">
        <f t="shared" si="586"/>
        <v>-1.7116845990182991E-4</v>
      </c>
      <c r="AE749" s="21">
        <f t="shared" si="541"/>
        <v>-1</v>
      </c>
      <c r="AF749" s="21">
        <f t="shared" si="549"/>
        <v>0</v>
      </c>
      <c r="AG749" s="21">
        <f t="shared" si="550"/>
        <v>2</v>
      </c>
      <c r="AH749" s="21">
        <f t="shared" si="551"/>
        <v>0</v>
      </c>
      <c r="AI749" s="21">
        <f t="shared" si="565"/>
        <v>0</v>
      </c>
      <c r="AJ749" s="21">
        <f t="shared" si="566"/>
        <v>0</v>
      </c>
      <c r="AK749" s="24">
        <f t="shared" si="542"/>
        <v>0</v>
      </c>
      <c r="AL749" s="24">
        <f t="shared" si="552"/>
        <v>0</v>
      </c>
      <c r="AM749" s="24">
        <f t="shared" si="553"/>
        <v>0</v>
      </c>
      <c r="AN749" s="24">
        <f t="shared" si="554"/>
        <v>0</v>
      </c>
      <c r="AO749" s="24">
        <f t="shared" si="555"/>
        <v>0</v>
      </c>
      <c r="AP749" s="24">
        <f t="shared" si="567"/>
        <v>0</v>
      </c>
      <c r="AQ749" s="27">
        <f t="shared" si="543"/>
        <v>0</v>
      </c>
      <c r="AR749" s="27">
        <f t="shared" si="556"/>
        <v>0</v>
      </c>
      <c r="AS749" s="27">
        <f t="shared" si="557"/>
        <v>0</v>
      </c>
      <c r="AT749" s="27">
        <f t="shared" si="558"/>
        <v>0</v>
      </c>
      <c r="AU749" s="27">
        <f t="shared" si="559"/>
        <v>0</v>
      </c>
      <c r="AV749" s="27">
        <f t="shared" si="568"/>
        <v>0</v>
      </c>
      <c r="AW749">
        <f t="shared" si="560"/>
        <v>114.21104575194641</v>
      </c>
      <c r="AX749">
        <f t="shared" si="561"/>
        <v>96.925587107209395</v>
      </c>
      <c r="AY749">
        <f t="shared" si="569"/>
        <v>86.068370483282621</v>
      </c>
      <c r="AZ749">
        <f t="shared" si="562"/>
        <v>0</v>
      </c>
      <c r="BA749">
        <f t="shared" si="570"/>
        <v>98.645568306867943</v>
      </c>
      <c r="BB749" s="4">
        <f t="shared" si="544"/>
        <v>0</v>
      </c>
      <c r="BC749" s="4">
        <f t="shared" si="545"/>
        <v>0</v>
      </c>
    </row>
    <row r="750" spans="1:55">
      <c r="A750" s="37">
        <v>41416</v>
      </c>
      <c r="B750" s="2" t="s">
        <v>76</v>
      </c>
      <c r="C750" s="40">
        <v>8.6</v>
      </c>
      <c r="D750" s="19">
        <f t="shared" si="546"/>
        <v>-3.476245654693063E-3</v>
      </c>
      <c r="E750" s="19">
        <f t="shared" si="571"/>
        <v>1.8957345971564E-2</v>
      </c>
      <c r="F750" s="19">
        <f t="shared" si="573"/>
        <v>8.2063305978898344E-3</v>
      </c>
      <c r="G750" s="19">
        <f t="shared" si="577"/>
        <v>1.4150943396226322E-2</v>
      </c>
      <c r="H750" s="19">
        <f t="shared" si="587"/>
        <v>1.4440627876683978</v>
      </c>
      <c r="I750" s="19">
        <f t="shared" si="587"/>
        <v>0.49173749145388163</v>
      </c>
      <c r="J750" s="19">
        <f t="shared" si="587"/>
        <v>0.70430590564170525</v>
      </c>
      <c r="K750" s="2" t="s">
        <v>75</v>
      </c>
      <c r="L750" s="40">
        <v>7.66</v>
      </c>
      <c r="M750" s="19">
        <f t="shared" si="547"/>
        <v>-5.1948051948051991E-3</v>
      </c>
      <c r="N750" s="19">
        <f t="shared" si="572"/>
        <v>1.3071895424836323E-3</v>
      </c>
      <c r="O750" s="19">
        <f t="shared" si="574"/>
        <v>1.3071895424836323E-3</v>
      </c>
      <c r="P750" s="19">
        <f t="shared" si="578"/>
        <v>2.6809651474530856E-2</v>
      </c>
      <c r="Q750" s="19">
        <f t="shared" si="588"/>
        <v>8.2341965214544635E-2</v>
      </c>
      <c r="R750" s="19">
        <f t="shared" si="588"/>
        <v>5.8613465730139702E-2</v>
      </c>
      <c r="S750" s="19">
        <f t="shared" si="588"/>
        <v>0.89570920886235861</v>
      </c>
      <c r="T750" s="19">
        <f t="shared" si="548"/>
        <v>1.3617208224538531</v>
      </c>
      <c r="U750" s="19">
        <f t="shared" si="548"/>
        <v>0.43312402572374192</v>
      </c>
      <c r="V750" s="19">
        <f t="shared" si="548"/>
        <v>-0.19140330322065335</v>
      </c>
      <c r="W750" s="19">
        <f t="shared" si="579"/>
        <v>5.9703468358032674E-3</v>
      </c>
      <c r="X750" s="19">
        <f t="shared" si="580"/>
        <v>9.8900380063432804E-3</v>
      </c>
      <c r="Y750" s="19">
        <f t="shared" si="581"/>
        <v>1.6565265433214396</v>
      </c>
      <c r="Z750" s="19">
        <f t="shared" si="582"/>
        <v>1</v>
      </c>
      <c r="AA750" s="19">
        <f t="shared" si="583"/>
        <v>2.6565265433214398</v>
      </c>
      <c r="AB750" s="19">
        <f t="shared" si="584"/>
        <v>0.62356860219822763</v>
      </c>
      <c r="AC750" s="19">
        <f t="shared" si="585"/>
        <v>0.37643139780177232</v>
      </c>
      <c r="AD750" s="20">
        <f t="shared" si="586"/>
        <v>-1.4501595399958474E-3</v>
      </c>
      <c r="AE750" s="21">
        <f t="shared" si="541"/>
        <v>-1</v>
      </c>
      <c r="AF750" s="21">
        <f t="shared" si="549"/>
        <v>0</v>
      </c>
      <c r="AG750" s="21">
        <f t="shared" si="550"/>
        <v>3</v>
      </c>
      <c r="AH750" s="21">
        <f t="shared" si="551"/>
        <v>0</v>
      </c>
      <c r="AI750" s="21">
        <f t="shared" si="565"/>
        <v>0</v>
      </c>
      <c r="AJ750" s="21">
        <f t="shared" si="566"/>
        <v>0</v>
      </c>
      <c r="AK750" s="24">
        <f t="shared" si="542"/>
        <v>0</v>
      </c>
      <c r="AL750" s="24">
        <f t="shared" si="552"/>
        <v>0</v>
      </c>
      <c r="AM750" s="24">
        <f t="shared" si="553"/>
        <v>0</v>
      </c>
      <c r="AN750" s="24">
        <f t="shared" si="554"/>
        <v>0</v>
      </c>
      <c r="AO750" s="24">
        <f t="shared" si="555"/>
        <v>0</v>
      </c>
      <c r="AP750" s="24">
        <f t="shared" si="567"/>
        <v>0</v>
      </c>
      <c r="AQ750" s="27">
        <f t="shared" si="543"/>
        <v>0</v>
      </c>
      <c r="AR750" s="27">
        <f t="shared" si="556"/>
        <v>0</v>
      </c>
      <c r="AS750" s="27">
        <f t="shared" si="557"/>
        <v>0</v>
      </c>
      <c r="AT750" s="27">
        <f t="shared" si="558"/>
        <v>0</v>
      </c>
      <c r="AU750" s="27">
        <f t="shared" si="559"/>
        <v>0</v>
      </c>
      <c r="AV750" s="27">
        <f t="shared" si="568"/>
        <v>0</v>
      </c>
      <c r="AW750">
        <f t="shared" si="560"/>
        <v>114.21104575194641</v>
      </c>
      <c r="AX750">
        <f t="shared" si="561"/>
        <v>96.925587107209395</v>
      </c>
      <c r="AY750">
        <f t="shared" si="569"/>
        <v>86.068370483282621</v>
      </c>
      <c r="AZ750">
        <f t="shared" si="562"/>
        <v>0</v>
      </c>
      <c r="BA750">
        <f t="shared" si="570"/>
        <v>98.645568306867943</v>
      </c>
      <c r="BB750" s="4">
        <f t="shared" si="544"/>
        <v>0</v>
      </c>
      <c r="BC750" s="4">
        <f t="shared" si="545"/>
        <v>0</v>
      </c>
    </row>
    <row r="751" spans="1:55">
      <c r="A751" s="37">
        <v>41417</v>
      </c>
      <c r="B751" s="2" t="s">
        <v>76</v>
      </c>
      <c r="C751" s="40">
        <v>8.58</v>
      </c>
      <c r="D751" s="19">
        <f t="shared" si="546"/>
        <v>-2.3255813953487877E-3</v>
      </c>
      <c r="E751" s="19">
        <f t="shared" si="571"/>
        <v>1.5384615384615479E-2</v>
      </c>
      <c r="F751" s="19">
        <f t="shared" si="573"/>
        <v>2.3364485981307911E-3</v>
      </c>
      <c r="G751" s="19">
        <f t="shared" si="577"/>
        <v>2.3364485981307911E-3</v>
      </c>
      <c r="H751" s="19">
        <f t="shared" si="587"/>
        <v>1.1350560144398176</v>
      </c>
      <c r="I751" s="19">
        <f t="shared" si="587"/>
        <v>0.14396390314865587</v>
      </c>
      <c r="J751" s="19">
        <f t="shared" si="587"/>
        <v>0.11934744473591861</v>
      </c>
      <c r="K751" s="2" t="s">
        <v>75</v>
      </c>
      <c r="L751" s="40">
        <v>7.66</v>
      </c>
      <c r="M751" s="19">
        <f t="shared" si="547"/>
        <v>0</v>
      </c>
      <c r="N751" s="19">
        <f t="shared" si="572"/>
        <v>2.6178010471204793E-3</v>
      </c>
      <c r="O751" s="19">
        <f t="shared" si="574"/>
        <v>9.2226613965744782E-3</v>
      </c>
      <c r="P751" s="19">
        <f t="shared" si="578"/>
        <v>1.9973368841544655E-2</v>
      </c>
      <c r="Q751" s="19">
        <f t="shared" si="588"/>
        <v>0.16522875770011342</v>
      </c>
      <c r="R751" s="19">
        <f t="shared" si="588"/>
        <v>0.41961022755805538</v>
      </c>
      <c r="S751" s="19">
        <f t="shared" si="588"/>
        <v>0.66739861360828345</v>
      </c>
      <c r="T751" s="19">
        <f t="shared" si="548"/>
        <v>0.96982725673970416</v>
      </c>
      <c r="U751" s="19">
        <f t="shared" si="548"/>
        <v>-0.27564632440939951</v>
      </c>
      <c r="V751" s="19">
        <f t="shared" si="548"/>
        <v>-0.54805116887236482</v>
      </c>
      <c r="W751" s="19">
        <f t="shared" si="579"/>
        <v>5.636714674001243E-3</v>
      </c>
      <c r="X751" s="19">
        <f t="shared" si="580"/>
        <v>9.813101863105805E-3</v>
      </c>
      <c r="Y751" s="19">
        <f t="shared" si="581"/>
        <v>1.7409257751448217</v>
      </c>
      <c r="Z751" s="19">
        <f t="shared" si="582"/>
        <v>1</v>
      </c>
      <c r="AA751" s="19">
        <f t="shared" si="583"/>
        <v>2.7409257751448219</v>
      </c>
      <c r="AB751" s="19">
        <f t="shared" si="584"/>
        <v>0.63515976643068217</v>
      </c>
      <c r="AC751" s="19">
        <f t="shared" si="585"/>
        <v>0.36484023356931772</v>
      </c>
      <c r="AD751" s="20">
        <f t="shared" si="586"/>
        <v>-2.8004924707848173E-3</v>
      </c>
      <c r="AE751" s="21">
        <f t="shared" si="541"/>
        <v>0</v>
      </c>
      <c r="AF751" s="21">
        <f t="shared" si="549"/>
        <v>0</v>
      </c>
      <c r="AG751" s="21">
        <f t="shared" si="550"/>
        <v>0</v>
      </c>
      <c r="AH751" s="21">
        <f t="shared" si="551"/>
        <v>0</v>
      </c>
      <c r="AI751" s="21">
        <f t="shared" si="565"/>
        <v>0</v>
      </c>
      <c r="AJ751" s="21">
        <f t="shared" si="566"/>
        <v>0</v>
      </c>
      <c r="AK751" s="24">
        <f t="shared" si="542"/>
        <v>0</v>
      </c>
      <c r="AL751" s="24">
        <f t="shared" si="552"/>
        <v>0</v>
      </c>
      <c r="AM751" s="24">
        <f t="shared" si="553"/>
        <v>0</v>
      </c>
      <c r="AN751" s="24">
        <f t="shared" si="554"/>
        <v>0</v>
      </c>
      <c r="AO751" s="24">
        <f t="shared" si="555"/>
        <v>0</v>
      </c>
      <c r="AP751" s="24">
        <f t="shared" si="567"/>
        <v>0</v>
      </c>
      <c r="AQ751" s="27">
        <f t="shared" si="543"/>
        <v>0</v>
      </c>
      <c r="AR751" s="27">
        <f t="shared" si="556"/>
        <v>0</v>
      </c>
      <c r="AS751" s="27">
        <f t="shared" si="557"/>
        <v>0</v>
      </c>
      <c r="AT751" s="27">
        <f t="shared" si="558"/>
        <v>0</v>
      </c>
      <c r="AU751" s="27">
        <f t="shared" si="559"/>
        <v>0</v>
      </c>
      <c r="AV751" s="27">
        <f t="shared" si="568"/>
        <v>0</v>
      </c>
      <c r="AW751">
        <f t="shared" si="560"/>
        <v>114.21104575194641</v>
      </c>
      <c r="AX751">
        <f t="shared" si="561"/>
        <v>96.925587107209395</v>
      </c>
      <c r="AY751">
        <f t="shared" si="569"/>
        <v>86.068370483282621</v>
      </c>
      <c r="AZ751">
        <f t="shared" si="562"/>
        <v>0</v>
      </c>
      <c r="BA751">
        <f t="shared" si="570"/>
        <v>98.645568306867943</v>
      </c>
      <c r="BB751" s="4">
        <f t="shared" si="544"/>
        <v>0</v>
      </c>
      <c r="BC751" s="4">
        <f t="shared" si="545"/>
        <v>0</v>
      </c>
    </row>
    <row r="752" spans="1:55">
      <c r="A752" s="37">
        <v>41418</v>
      </c>
      <c r="B752" s="2" t="s">
        <v>76</v>
      </c>
      <c r="C752" s="40">
        <v>8.51</v>
      </c>
      <c r="D752" s="19">
        <f t="shared" si="546"/>
        <v>-8.158508158508191E-3</v>
      </c>
      <c r="E752" s="19">
        <f t="shared" si="571"/>
        <v>0</v>
      </c>
      <c r="F752" s="19">
        <f t="shared" si="573"/>
        <v>-2.344665885111322E-3</v>
      </c>
      <c r="G752" s="19">
        <f t="shared" si="577"/>
        <v>-7.0011668611435814E-3</v>
      </c>
      <c r="H752" s="19">
        <f t="shared" si="587"/>
        <v>0</v>
      </c>
      <c r="I752" s="19">
        <f t="shared" si="587"/>
        <v>-0.14357161778368233</v>
      </c>
      <c r="J752" s="19">
        <f t="shared" si="587"/>
        <v>-0.38403819145572815</v>
      </c>
      <c r="K752" s="2" t="s">
        <v>75</v>
      </c>
      <c r="L752" s="40">
        <v>7.61</v>
      </c>
      <c r="M752" s="19">
        <f t="shared" si="547"/>
        <v>-6.5274151436031103E-3</v>
      </c>
      <c r="N752" s="19">
        <f t="shared" si="572"/>
        <v>1.1968085106383079E-2</v>
      </c>
      <c r="O752" s="19">
        <f t="shared" si="574"/>
        <v>-1.8064516129032218E-2</v>
      </c>
      <c r="P752" s="19">
        <f t="shared" si="578"/>
        <v>2.5606469002695472E-2</v>
      </c>
      <c r="Q752" s="19">
        <f t="shared" si="588"/>
        <v>0.75927687092845408</v>
      </c>
      <c r="R752" s="19">
        <f t="shared" si="588"/>
        <v>-0.83307763605365015</v>
      </c>
      <c r="S752" s="19">
        <f t="shared" si="588"/>
        <v>0.85664082743744541</v>
      </c>
      <c r="T752" s="19">
        <f t="shared" si="548"/>
        <v>-0.75927687092845408</v>
      </c>
      <c r="U752" s="19">
        <f t="shared" si="548"/>
        <v>0.68950601826996782</v>
      </c>
      <c r="V752" s="19">
        <f t="shared" si="548"/>
        <v>-1.2406790188931736</v>
      </c>
      <c r="W752" s="19">
        <f t="shared" si="579"/>
        <v>5.9248985058395235E-3</v>
      </c>
      <c r="X752" s="19">
        <f t="shared" si="580"/>
        <v>9.50304249864126E-3</v>
      </c>
      <c r="Y752" s="19">
        <f t="shared" si="581"/>
        <v>1.6039165041013195</v>
      </c>
      <c r="Z752" s="19">
        <f t="shared" si="582"/>
        <v>1</v>
      </c>
      <c r="AA752" s="19">
        <f t="shared" si="583"/>
        <v>2.6039165041013197</v>
      </c>
      <c r="AB752" s="19">
        <f t="shared" si="584"/>
        <v>0.61596310848487568</v>
      </c>
      <c r="AC752" s="19">
        <f t="shared" si="585"/>
        <v>0.38403689151512421</v>
      </c>
      <c r="AD752" s="20">
        <f t="shared" si="586"/>
        <v>-8.5645332059719513E-4</v>
      </c>
      <c r="AE752" s="21">
        <f t="shared" si="541"/>
        <v>0</v>
      </c>
      <c r="AF752" s="21">
        <f t="shared" si="549"/>
        <v>0</v>
      </c>
      <c r="AG752" s="21">
        <f t="shared" si="550"/>
        <v>0</v>
      </c>
      <c r="AH752" s="21">
        <f t="shared" si="551"/>
        <v>0</v>
      </c>
      <c r="AI752" s="21">
        <f t="shared" si="565"/>
        <v>0</v>
      </c>
      <c r="AJ752" s="21">
        <f t="shared" si="566"/>
        <v>0</v>
      </c>
      <c r="AK752" s="24">
        <f t="shared" si="542"/>
        <v>0</v>
      </c>
      <c r="AL752" s="24">
        <f t="shared" si="552"/>
        <v>0</v>
      </c>
      <c r="AM752" s="24">
        <f t="shared" si="553"/>
        <v>0</v>
      </c>
      <c r="AN752" s="24">
        <f t="shared" si="554"/>
        <v>0</v>
      </c>
      <c r="AO752" s="24">
        <f t="shared" si="555"/>
        <v>0</v>
      </c>
      <c r="AP752" s="24">
        <f t="shared" si="567"/>
        <v>0</v>
      </c>
      <c r="AQ752" s="27">
        <f t="shared" si="543"/>
        <v>1</v>
      </c>
      <c r="AR752" s="27">
        <f t="shared" si="556"/>
        <v>0</v>
      </c>
      <c r="AS752" s="27">
        <f t="shared" si="557"/>
        <v>1</v>
      </c>
      <c r="AT752" s="27">
        <f t="shared" si="558"/>
        <v>0</v>
      </c>
      <c r="AU752" s="27">
        <f t="shared" si="559"/>
        <v>1</v>
      </c>
      <c r="AV752" s="27">
        <f t="shared" si="568"/>
        <v>-8.5645332059719513E-4</v>
      </c>
      <c r="AW752">
        <f t="shared" si="560"/>
        <v>114.21104575194641</v>
      </c>
      <c r="AX752">
        <f t="shared" si="561"/>
        <v>96.925587107209395</v>
      </c>
      <c r="AY752">
        <f t="shared" si="569"/>
        <v>85.994656941583813</v>
      </c>
      <c r="AZ752">
        <f t="shared" si="562"/>
        <v>-2.8548444019906504E-4</v>
      </c>
      <c r="BA752">
        <f t="shared" si="570"/>
        <v>98.617406532021747</v>
      </c>
      <c r="BB752" s="4">
        <f t="shared" si="544"/>
        <v>0</v>
      </c>
      <c r="BC752" s="4">
        <f t="shared" si="545"/>
        <v>0</v>
      </c>
    </row>
    <row r="753" spans="1:55">
      <c r="A753" s="37">
        <v>41421</v>
      </c>
      <c r="B753" s="2" t="s">
        <v>76</v>
      </c>
      <c r="C753" s="40">
        <v>8.5399999999999991</v>
      </c>
      <c r="D753" s="19">
        <f t="shared" si="546"/>
        <v>3.5252643948295373E-3</v>
      </c>
      <c r="E753" s="19">
        <f t="shared" si="571"/>
        <v>-5.8207217694995006E-3</v>
      </c>
      <c r="F753" s="19">
        <f t="shared" si="573"/>
        <v>-1.1695906432750366E-3</v>
      </c>
      <c r="G753" s="19">
        <f t="shared" si="577"/>
        <v>8.2644628099171787E-3</v>
      </c>
      <c r="H753" s="19">
        <f t="shared" si="587"/>
        <v>-0.42606469402999897</v>
      </c>
      <c r="I753" s="19">
        <f t="shared" si="587"/>
        <v>-7.1483302532244844E-2</v>
      </c>
      <c r="J753" s="19">
        <f t="shared" si="587"/>
        <v>0.46929301998738687</v>
      </c>
      <c r="K753" s="2" t="s">
        <v>75</v>
      </c>
      <c r="L753" s="40">
        <v>7.67</v>
      </c>
      <c r="M753" s="19">
        <f t="shared" si="547"/>
        <v>7.8843626806832604E-3</v>
      </c>
      <c r="N753" s="19">
        <f t="shared" si="572"/>
        <v>7.8843626806832604E-3</v>
      </c>
      <c r="O753" s="19">
        <f t="shared" si="574"/>
        <v>-1.2870012870012826E-2</v>
      </c>
      <c r="P753" s="19">
        <f t="shared" si="578"/>
        <v>1.8592297476759584E-2</v>
      </c>
      <c r="Q753" s="19">
        <f t="shared" si="588"/>
        <v>0.50139795945297583</v>
      </c>
      <c r="R753" s="19">
        <f t="shared" si="588"/>
        <v>-0.5985689193214534</v>
      </c>
      <c r="S753" s="19">
        <f t="shared" si="588"/>
        <v>0.62272669068973696</v>
      </c>
      <c r="T753" s="19">
        <f t="shared" si="548"/>
        <v>-0.92746265348297485</v>
      </c>
      <c r="U753" s="19">
        <f t="shared" si="548"/>
        <v>0.52708561678920851</v>
      </c>
      <c r="V753" s="19">
        <f t="shared" si="548"/>
        <v>-0.15343367070235009</v>
      </c>
      <c r="W753" s="19">
        <f t="shared" si="579"/>
        <v>5.3404036785872841E-3</v>
      </c>
      <c r="X753" s="19">
        <f t="shared" si="580"/>
        <v>9.1017142879630981E-3</v>
      </c>
      <c r="Y753" s="19">
        <f t="shared" si="581"/>
        <v>1.7043120400161973</v>
      </c>
      <c r="Z753" s="19">
        <f t="shared" si="582"/>
        <v>1</v>
      </c>
      <c r="AA753" s="19">
        <f t="shared" si="583"/>
        <v>2.7043120400161973</v>
      </c>
      <c r="AB753" s="19">
        <f t="shared" si="584"/>
        <v>0.6302201871667108</v>
      </c>
      <c r="AC753" s="19">
        <f t="shared" si="585"/>
        <v>0.3697798128332892</v>
      </c>
      <c r="AD753" s="20">
        <f t="shared" si="586"/>
        <v>9.8980884900718418E-3</v>
      </c>
      <c r="AE753" s="21">
        <f t="shared" si="541"/>
        <v>0</v>
      </c>
      <c r="AF753" s="21">
        <f t="shared" si="549"/>
        <v>0</v>
      </c>
      <c r="AG753" s="21">
        <f t="shared" si="550"/>
        <v>0</v>
      </c>
      <c r="AH753" s="21">
        <f t="shared" si="551"/>
        <v>0</v>
      </c>
      <c r="AI753" s="21">
        <f t="shared" si="565"/>
        <v>0</v>
      </c>
      <c r="AJ753" s="21">
        <f t="shared" si="566"/>
        <v>0</v>
      </c>
      <c r="AK753" s="24">
        <f t="shared" si="542"/>
        <v>0</v>
      </c>
      <c r="AL753" s="24">
        <f t="shared" si="552"/>
        <v>0</v>
      </c>
      <c r="AM753" s="24">
        <f t="shared" si="553"/>
        <v>0</v>
      </c>
      <c r="AN753" s="24">
        <f t="shared" si="554"/>
        <v>0</v>
      </c>
      <c r="AO753" s="24">
        <f t="shared" si="555"/>
        <v>0</v>
      </c>
      <c r="AP753" s="24">
        <f t="shared" si="567"/>
        <v>0</v>
      </c>
      <c r="AQ753" s="27">
        <f t="shared" si="543"/>
        <v>0</v>
      </c>
      <c r="AR753" s="27">
        <f t="shared" si="556"/>
        <v>0</v>
      </c>
      <c r="AS753" s="27">
        <f t="shared" si="557"/>
        <v>2</v>
      </c>
      <c r="AT753" s="27">
        <f t="shared" si="558"/>
        <v>0</v>
      </c>
      <c r="AU753" s="27">
        <f t="shared" si="559"/>
        <v>1</v>
      </c>
      <c r="AV753" s="27">
        <f t="shared" si="568"/>
        <v>9.8980884900718418E-3</v>
      </c>
      <c r="AW753">
        <f t="shared" si="560"/>
        <v>114.21104575194641</v>
      </c>
      <c r="AX753">
        <f t="shared" si="561"/>
        <v>96.925587107209395</v>
      </c>
      <c r="AY753">
        <f t="shared" si="569"/>
        <v>86.845839665664982</v>
      </c>
      <c r="AZ753">
        <f t="shared" si="562"/>
        <v>3.2993628300239473E-3</v>
      </c>
      <c r="BA753">
        <f t="shared" si="570"/>
        <v>98.942781137526865</v>
      </c>
      <c r="BB753" s="4">
        <f t="shared" si="544"/>
        <v>0</v>
      </c>
      <c r="BC753" s="4">
        <f t="shared" si="545"/>
        <v>0</v>
      </c>
    </row>
    <row r="754" spans="1:55">
      <c r="A754" s="37">
        <v>41422</v>
      </c>
      <c r="B754" s="2" t="s">
        <v>76</v>
      </c>
      <c r="C754" s="40">
        <v>8.5500000000000007</v>
      </c>
      <c r="D754" s="19">
        <f t="shared" si="546"/>
        <v>1.1709601873538132E-3</v>
      </c>
      <c r="E754" s="19">
        <f t="shared" si="571"/>
        <v>-9.2699884125144912E-3</v>
      </c>
      <c r="F754" s="19">
        <f t="shared" si="573"/>
        <v>5.8823529411765538E-3</v>
      </c>
      <c r="G754" s="19">
        <f t="shared" si="577"/>
        <v>4.7003525264395912E-3</v>
      </c>
      <c r="H754" s="19">
        <f t="shared" si="587"/>
        <v>-0.71124199426783508</v>
      </c>
      <c r="I754" s="19">
        <f t="shared" si="587"/>
        <v>0.36228990503940572</v>
      </c>
      <c r="J754" s="19">
        <f t="shared" si="587"/>
        <v>0.26277899227594614</v>
      </c>
      <c r="K754" s="2" t="s">
        <v>75</v>
      </c>
      <c r="L754" s="40">
        <v>7.48</v>
      </c>
      <c r="M754" s="19">
        <f t="shared" si="547"/>
        <v>-2.4771838331160301E-2</v>
      </c>
      <c r="N754" s="19">
        <f t="shared" si="572"/>
        <v>-2.8571428571428539E-2</v>
      </c>
      <c r="O754" s="19">
        <f t="shared" si="574"/>
        <v>-3.9794608472400461E-2</v>
      </c>
      <c r="P754" s="19">
        <f t="shared" si="578"/>
        <v>-6.6401062416998431E-3</v>
      </c>
      <c r="Q754" s="19">
        <f t="shared" si="588"/>
        <v>-1.8413057733482172</v>
      </c>
      <c r="R754" s="19">
        <f t="shared" si="588"/>
        <v>-1.8728927189102778</v>
      </c>
      <c r="S754" s="19">
        <f t="shared" si="588"/>
        <v>-0.22486864695565029</v>
      </c>
      <c r="T754" s="19">
        <f t="shared" si="548"/>
        <v>1.1300637790803822</v>
      </c>
      <c r="U754" s="19">
        <f t="shared" si="548"/>
        <v>2.2351826239496835</v>
      </c>
      <c r="V754" s="19">
        <f t="shared" si="548"/>
        <v>0.48764763923159643</v>
      </c>
      <c r="W754" s="19">
        <f t="shared" si="579"/>
        <v>5.248238915561569E-3</v>
      </c>
      <c r="X754" s="19">
        <f t="shared" si="580"/>
        <v>1.0771669080776458E-2</v>
      </c>
      <c r="Y754" s="19">
        <f t="shared" si="581"/>
        <v>2.052434969916737</v>
      </c>
      <c r="Z754" s="19">
        <f t="shared" si="582"/>
        <v>1</v>
      </c>
      <c r="AA754" s="19">
        <f t="shared" si="583"/>
        <v>3.052434969916737</v>
      </c>
      <c r="AB754" s="19">
        <f t="shared" si="584"/>
        <v>0.67239269309403915</v>
      </c>
      <c r="AC754" s="19">
        <f t="shared" si="585"/>
        <v>0.3276073069059609</v>
      </c>
      <c r="AD754" s="20">
        <f t="shared" si="586"/>
        <v>-8.8563350107717133E-4</v>
      </c>
      <c r="AE754" s="21">
        <f t="shared" si="541"/>
        <v>-1</v>
      </c>
      <c r="AF754" s="21">
        <f t="shared" si="549"/>
        <v>0</v>
      </c>
      <c r="AG754" s="21">
        <f t="shared" si="550"/>
        <v>1</v>
      </c>
      <c r="AH754" s="21">
        <f t="shared" si="551"/>
        <v>0</v>
      </c>
      <c r="AI754" s="21">
        <f t="shared" si="565"/>
        <v>0</v>
      </c>
      <c r="AJ754" s="21">
        <f t="shared" si="566"/>
        <v>0</v>
      </c>
      <c r="AK754" s="24">
        <f t="shared" si="542"/>
        <v>-1</v>
      </c>
      <c r="AL754" s="24">
        <f t="shared" si="552"/>
        <v>0</v>
      </c>
      <c r="AM754" s="24">
        <f t="shared" si="553"/>
        <v>1</v>
      </c>
      <c r="AN754" s="24">
        <f t="shared" si="554"/>
        <v>0</v>
      </c>
      <c r="AO754" s="24">
        <f t="shared" si="555"/>
        <v>0</v>
      </c>
      <c r="AP754" s="24">
        <f t="shared" si="567"/>
        <v>0</v>
      </c>
      <c r="AQ754" s="27">
        <f t="shared" si="543"/>
        <v>0</v>
      </c>
      <c r="AR754" s="27">
        <f t="shared" si="556"/>
        <v>0</v>
      </c>
      <c r="AS754" s="27">
        <f t="shared" si="557"/>
        <v>3</v>
      </c>
      <c r="AT754" s="27">
        <f t="shared" si="558"/>
        <v>0</v>
      </c>
      <c r="AU754" s="27">
        <f t="shared" si="559"/>
        <v>1</v>
      </c>
      <c r="AV754" s="27">
        <f t="shared" si="568"/>
        <v>-8.8563350107717133E-4</v>
      </c>
      <c r="AW754">
        <f t="shared" si="560"/>
        <v>114.21104575194641</v>
      </c>
      <c r="AX754">
        <f t="shared" si="561"/>
        <v>96.925587107209395</v>
      </c>
      <c r="AY754">
        <f t="shared" si="569"/>
        <v>86.768926080627892</v>
      </c>
      <c r="AZ754">
        <f t="shared" si="562"/>
        <v>-2.9521116702572379E-4</v>
      </c>
      <c r="BA754">
        <f t="shared" si="570"/>
        <v>98.913572123638488</v>
      </c>
      <c r="BB754" s="4">
        <f t="shared" si="544"/>
        <v>0</v>
      </c>
      <c r="BC754" s="4">
        <f t="shared" si="545"/>
        <v>1</v>
      </c>
    </row>
    <row r="755" spans="1:55">
      <c r="A755" s="37">
        <v>41423</v>
      </c>
      <c r="B755" s="2" t="s">
        <v>76</v>
      </c>
      <c r="C755" s="40">
        <v>8.6</v>
      </c>
      <c r="D755" s="19">
        <f t="shared" si="546"/>
        <v>5.8479532163741438E-3</v>
      </c>
      <c r="E755" s="19">
        <f t="shared" si="571"/>
        <v>0</v>
      </c>
      <c r="F755" s="19">
        <f t="shared" si="573"/>
        <v>1.8957345971564E-2</v>
      </c>
      <c r="G755" s="19">
        <f t="shared" si="577"/>
        <v>9.3896713615023563E-3</v>
      </c>
      <c r="H755" s="19">
        <f t="shared" si="587"/>
        <v>0</v>
      </c>
      <c r="I755" s="19">
        <f t="shared" si="587"/>
        <v>1.1769469752150621</v>
      </c>
      <c r="J755" s="19">
        <f t="shared" si="587"/>
        <v>0.51591627418729913</v>
      </c>
      <c r="K755" s="2" t="s">
        <v>75</v>
      </c>
      <c r="L755" s="40">
        <v>7.59</v>
      </c>
      <c r="M755" s="19">
        <f t="shared" si="547"/>
        <v>1.47058823529411E-2</v>
      </c>
      <c r="N755" s="19">
        <f t="shared" si="572"/>
        <v>-9.1383812010444234E-3</v>
      </c>
      <c r="O755" s="19">
        <f t="shared" si="574"/>
        <v>-7.8431372549020249E-3</v>
      </c>
      <c r="P755" s="19">
        <f t="shared" si="578"/>
        <v>6.6312997347479866E-3</v>
      </c>
      <c r="Q755" s="19">
        <f t="shared" si="588"/>
        <v>-0.57940368418150923</v>
      </c>
      <c r="R755" s="19">
        <f t="shared" si="588"/>
        <v>-0.35863005586640517</v>
      </c>
      <c r="S755" s="19">
        <f t="shared" si="588"/>
        <v>0.22614329794448687</v>
      </c>
      <c r="T755" s="19">
        <f t="shared" si="548"/>
        <v>0.57940368418150923</v>
      </c>
      <c r="U755" s="19">
        <f t="shared" si="548"/>
        <v>1.5355770310814671</v>
      </c>
      <c r="V755" s="19">
        <f t="shared" si="548"/>
        <v>0.28977297624281229</v>
      </c>
      <c r="W755" s="19">
        <f t="shared" si="579"/>
        <v>5.3937020953163193E-3</v>
      </c>
      <c r="X755" s="19">
        <f t="shared" si="580"/>
        <v>1.128000241994882E-2</v>
      </c>
      <c r="Y755" s="19">
        <f t="shared" si="581"/>
        <v>2.0913284086905604</v>
      </c>
      <c r="Z755" s="19">
        <f t="shared" si="582"/>
        <v>1</v>
      </c>
      <c r="AA755" s="19">
        <f t="shared" si="583"/>
        <v>3.0913284086905604</v>
      </c>
      <c r="AB755" s="19">
        <f t="shared" si="584"/>
        <v>0.67651447281087007</v>
      </c>
      <c r="AC755" s="19">
        <f t="shared" si="585"/>
        <v>0.32348552718912993</v>
      </c>
      <c r="AD755" s="20">
        <f t="shared" si="586"/>
        <v>-3.2780880339147089E-3</v>
      </c>
      <c r="AE755" s="21">
        <f t="shared" si="541"/>
        <v>0</v>
      </c>
      <c r="AF755" s="21">
        <f t="shared" si="549"/>
        <v>0</v>
      </c>
      <c r="AG755" s="21">
        <f t="shared" si="550"/>
        <v>0</v>
      </c>
      <c r="AH755" s="21">
        <f t="shared" si="551"/>
        <v>0</v>
      </c>
      <c r="AI755" s="21">
        <f t="shared" si="565"/>
        <v>0</v>
      </c>
      <c r="AJ755" s="21">
        <f t="shared" si="566"/>
        <v>0</v>
      </c>
      <c r="AK755" s="24">
        <f t="shared" si="542"/>
        <v>-1</v>
      </c>
      <c r="AL755" s="24">
        <f t="shared" si="552"/>
        <v>0</v>
      </c>
      <c r="AM755" s="24">
        <f t="shared" si="553"/>
        <v>2</v>
      </c>
      <c r="AN755" s="24">
        <f t="shared" si="554"/>
        <v>0</v>
      </c>
      <c r="AO755" s="24">
        <f t="shared" si="555"/>
        <v>0</v>
      </c>
      <c r="AP755" s="24">
        <f t="shared" si="567"/>
        <v>0</v>
      </c>
      <c r="AQ755" s="27">
        <f t="shared" si="543"/>
        <v>0</v>
      </c>
      <c r="AR755" s="27">
        <f t="shared" si="556"/>
        <v>0</v>
      </c>
      <c r="AS755" s="27">
        <f t="shared" si="557"/>
        <v>4</v>
      </c>
      <c r="AT755" s="27">
        <f t="shared" si="558"/>
        <v>0</v>
      </c>
      <c r="AU755" s="27">
        <f t="shared" si="559"/>
        <v>1</v>
      </c>
      <c r="AV755" s="27">
        <f t="shared" si="568"/>
        <v>-3.2780880339147089E-3</v>
      </c>
      <c r="AW755">
        <f t="shared" si="560"/>
        <v>114.21104575194641</v>
      </c>
      <c r="AX755">
        <f t="shared" si="561"/>
        <v>96.925587107209395</v>
      </c>
      <c r="AY755">
        <f t="shared" si="569"/>
        <v>86.484489902327354</v>
      </c>
      <c r="AZ755">
        <f t="shared" si="562"/>
        <v>-1.092696011304903E-3</v>
      </c>
      <c r="BA755">
        <f t="shared" si="570"/>
        <v>98.805489657915075</v>
      </c>
      <c r="BB755" s="4">
        <f t="shared" si="544"/>
        <v>0</v>
      </c>
      <c r="BC755" s="4">
        <f t="shared" si="545"/>
        <v>0</v>
      </c>
    </row>
    <row r="756" spans="1:55">
      <c r="A756" s="37">
        <v>41424</v>
      </c>
      <c r="B756" s="2" t="s">
        <v>76</v>
      </c>
      <c r="C756" s="40">
        <v>8.58</v>
      </c>
      <c r="D756" s="19">
        <f t="shared" si="546"/>
        <v>-2.3255813953487877E-3</v>
      </c>
      <c r="E756" s="19">
        <f t="shared" si="571"/>
        <v>0</v>
      </c>
      <c r="F756" s="19">
        <f t="shared" si="573"/>
        <v>1.5384615384615479E-2</v>
      </c>
      <c r="G756" s="19">
        <f t="shared" si="577"/>
        <v>1.1792452830188637E-2</v>
      </c>
      <c r="H756" s="19">
        <f t="shared" si="587"/>
        <v>0</v>
      </c>
      <c r="I756" s="19">
        <f t="shared" si="587"/>
        <v>0.96166231263859825</v>
      </c>
      <c r="J756" s="19">
        <f t="shared" si="587"/>
        <v>0.63191257117873079</v>
      </c>
      <c r="K756" s="2" t="s">
        <v>75</v>
      </c>
      <c r="L756" s="40">
        <v>7.63</v>
      </c>
      <c r="M756" s="19">
        <f t="shared" si="547"/>
        <v>5.2700922266139703E-3</v>
      </c>
      <c r="N756" s="19">
        <f t="shared" si="572"/>
        <v>-3.9164490861619125E-3</v>
      </c>
      <c r="O756" s="19">
        <f t="shared" si="574"/>
        <v>-1.3089005235601815E-3</v>
      </c>
      <c r="P756" s="19">
        <f t="shared" si="578"/>
        <v>9.2592592592592969E-3</v>
      </c>
      <c r="Q756" s="19">
        <f t="shared" si="588"/>
        <v>-0.24962923324027222</v>
      </c>
      <c r="R756" s="19">
        <f t="shared" si="588"/>
        <v>-6.0321055856401018E-2</v>
      </c>
      <c r="S756" s="19">
        <f t="shared" si="588"/>
        <v>0.32035072714694307</v>
      </c>
      <c r="T756" s="19">
        <f t="shared" si="548"/>
        <v>0.24962923324027222</v>
      </c>
      <c r="U756" s="19">
        <f t="shared" si="548"/>
        <v>1.0219833684949993</v>
      </c>
      <c r="V756" s="19">
        <f t="shared" si="548"/>
        <v>0.31156184403178772</v>
      </c>
      <c r="W756" s="19">
        <f t="shared" si="579"/>
        <v>5.2992271523325321E-3</v>
      </c>
      <c r="X756" s="19">
        <f t="shared" si="580"/>
        <v>1.1322726044011801E-2</v>
      </c>
      <c r="Y756" s="19">
        <f t="shared" si="581"/>
        <v>2.1366749751476379</v>
      </c>
      <c r="Z756" s="19">
        <f t="shared" si="582"/>
        <v>1</v>
      </c>
      <c r="AA756" s="19">
        <f t="shared" si="583"/>
        <v>3.1366749751476379</v>
      </c>
      <c r="AB756" s="19">
        <f t="shared" si="584"/>
        <v>0.68119106763590265</v>
      </c>
      <c r="AC756" s="19">
        <f t="shared" si="585"/>
        <v>0.31880893236409735</v>
      </c>
      <c r="AD756" s="20">
        <f t="shared" si="586"/>
        <v>-3.1757159330345845E-3</v>
      </c>
      <c r="AE756" s="21">
        <f t="shared" si="541"/>
        <v>0</v>
      </c>
      <c r="AF756" s="21">
        <f t="shared" si="549"/>
        <v>0</v>
      </c>
      <c r="AG756" s="21">
        <f t="shared" si="550"/>
        <v>0</v>
      </c>
      <c r="AH756" s="21">
        <f t="shared" si="551"/>
        <v>0</v>
      </c>
      <c r="AI756" s="21">
        <f t="shared" si="565"/>
        <v>0</v>
      </c>
      <c r="AJ756" s="21">
        <f t="shared" si="566"/>
        <v>0</v>
      </c>
      <c r="AK756" s="24">
        <f t="shared" si="542"/>
        <v>-1</v>
      </c>
      <c r="AL756" s="24">
        <f t="shared" si="552"/>
        <v>0</v>
      </c>
      <c r="AM756" s="24">
        <f t="shared" si="553"/>
        <v>3</v>
      </c>
      <c r="AN756" s="24">
        <f t="shared" si="554"/>
        <v>0</v>
      </c>
      <c r="AO756" s="24">
        <f t="shared" si="555"/>
        <v>0</v>
      </c>
      <c r="AP756" s="24">
        <f t="shared" si="567"/>
        <v>0</v>
      </c>
      <c r="AQ756" s="27">
        <f t="shared" si="543"/>
        <v>0</v>
      </c>
      <c r="AR756" s="27">
        <f t="shared" si="556"/>
        <v>0</v>
      </c>
      <c r="AS756" s="27">
        <f t="shared" si="557"/>
        <v>5</v>
      </c>
      <c r="AT756" s="27">
        <f t="shared" si="558"/>
        <v>0</v>
      </c>
      <c r="AU756" s="27">
        <f t="shared" si="559"/>
        <v>1</v>
      </c>
      <c r="AV756" s="27">
        <f t="shared" si="568"/>
        <v>-3.1757159330345845E-3</v>
      </c>
      <c r="AW756">
        <f t="shared" si="560"/>
        <v>114.21104575194641</v>
      </c>
      <c r="AX756">
        <f t="shared" si="561"/>
        <v>96.925587107209395</v>
      </c>
      <c r="AY756">
        <f t="shared" si="569"/>
        <v>86.209839729784164</v>
      </c>
      <c r="AZ756">
        <f t="shared" si="562"/>
        <v>-1.0585719776781948E-3</v>
      </c>
      <c r="BA756">
        <f t="shared" si="570"/>
        <v>98.700896935322433</v>
      </c>
      <c r="BB756" s="4">
        <f t="shared" si="544"/>
        <v>0</v>
      </c>
      <c r="BC756" s="4">
        <f t="shared" si="545"/>
        <v>0</v>
      </c>
    </row>
    <row r="757" spans="1:55">
      <c r="A757" s="37">
        <v>41425</v>
      </c>
      <c r="B757" s="2" t="s">
        <v>76</v>
      </c>
      <c r="C757" s="40">
        <v>8.5399999999999991</v>
      </c>
      <c r="D757" s="19">
        <f t="shared" si="546"/>
        <v>-4.6620046620047696E-3</v>
      </c>
      <c r="E757" s="19">
        <f t="shared" si="571"/>
        <v>3.5252643948295373E-3</v>
      </c>
      <c r="F757" s="19">
        <f t="shared" si="573"/>
        <v>3.5252643948295373E-3</v>
      </c>
      <c r="G757" s="19">
        <f t="shared" si="577"/>
        <v>1.304863582443647E-2</v>
      </c>
      <c r="H757" s="19">
        <f t="shared" si="587"/>
        <v>0.33942506850670134</v>
      </c>
      <c r="I757" s="19">
        <f t="shared" si="587"/>
        <v>0.21893042374836597</v>
      </c>
      <c r="J757" s="19">
        <f t="shared" si="587"/>
        <v>0.68218534546987308</v>
      </c>
      <c r="K757" s="2" t="s">
        <v>75</v>
      </c>
      <c r="L757" s="40">
        <v>7.63</v>
      </c>
      <c r="M757" s="19">
        <f t="shared" si="547"/>
        <v>0</v>
      </c>
      <c r="N757" s="19">
        <f t="shared" si="572"/>
        <v>2.6281208935610475E-3</v>
      </c>
      <c r="O757" s="19">
        <f t="shared" si="574"/>
        <v>1.4627659574468129E-2</v>
      </c>
      <c r="P757" s="19">
        <f t="shared" si="578"/>
        <v>6.5963060686015599E-3</v>
      </c>
      <c r="Q757" s="19">
        <f t="shared" si="588"/>
        <v>0.16787142972247313</v>
      </c>
      <c r="R757" s="19">
        <f t="shared" si="588"/>
        <v>0.67997167697083083</v>
      </c>
      <c r="S757" s="19">
        <f t="shared" si="588"/>
        <v>0.23152680443408571</v>
      </c>
      <c r="T757" s="19">
        <f t="shared" si="548"/>
        <v>0.17155363878422822</v>
      </c>
      <c r="U757" s="19">
        <f t="shared" si="548"/>
        <v>-0.46104125322246486</v>
      </c>
      <c r="V757" s="19">
        <f t="shared" si="548"/>
        <v>0.4506585410357874</v>
      </c>
      <c r="W757" s="19">
        <f t="shared" si="579"/>
        <v>5.2262833992451968E-3</v>
      </c>
      <c r="X757" s="19">
        <f t="shared" si="580"/>
        <v>1.1312061038376311E-2</v>
      </c>
      <c r="Y757" s="19">
        <f t="shared" si="581"/>
        <v>2.1644561104378783</v>
      </c>
      <c r="Z757" s="19">
        <f t="shared" si="582"/>
        <v>1</v>
      </c>
      <c r="AA757" s="19">
        <f t="shared" si="583"/>
        <v>3.1644561104378783</v>
      </c>
      <c r="AB757" s="19">
        <f t="shared" si="584"/>
        <v>0.68398992904293243</v>
      </c>
      <c r="AC757" s="19">
        <f t="shared" si="585"/>
        <v>0.31601007095706757</v>
      </c>
      <c r="AD757" s="20">
        <f t="shared" si="586"/>
        <v>-7.8143677285820758E-3</v>
      </c>
      <c r="AE757" s="21">
        <f t="shared" si="541"/>
        <v>0</v>
      </c>
      <c r="AF757" s="21">
        <f t="shared" si="549"/>
        <v>0</v>
      </c>
      <c r="AG757" s="21">
        <f t="shared" si="550"/>
        <v>0</v>
      </c>
      <c r="AH757" s="21">
        <f t="shared" si="551"/>
        <v>0</v>
      </c>
      <c r="AI757" s="21">
        <f t="shared" si="565"/>
        <v>0</v>
      </c>
      <c r="AJ757" s="21">
        <f t="shared" si="566"/>
        <v>0</v>
      </c>
      <c r="AK757" s="24">
        <f t="shared" si="542"/>
        <v>0</v>
      </c>
      <c r="AL757" s="24">
        <f t="shared" si="552"/>
        <v>0</v>
      </c>
      <c r="AM757" s="24">
        <f t="shared" si="553"/>
        <v>0</v>
      </c>
      <c r="AN757" s="24">
        <f t="shared" si="554"/>
        <v>0</v>
      </c>
      <c r="AO757" s="24">
        <f t="shared" si="555"/>
        <v>0</v>
      </c>
      <c r="AP757" s="24">
        <f t="shared" si="567"/>
        <v>0</v>
      </c>
      <c r="AQ757" s="27">
        <f t="shared" si="543"/>
        <v>0</v>
      </c>
      <c r="AR757" s="27">
        <f t="shared" si="556"/>
        <v>0</v>
      </c>
      <c r="AS757" s="27">
        <f t="shared" si="557"/>
        <v>0</v>
      </c>
      <c r="AT757" s="27">
        <f t="shared" si="558"/>
        <v>1</v>
      </c>
      <c r="AU757" s="27">
        <f t="shared" si="559"/>
        <v>0</v>
      </c>
      <c r="AV757" s="27">
        <f t="shared" si="568"/>
        <v>0</v>
      </c>
      <c r="AW757">
        <f t="shared" si="560"/>
        <v>114.21104575194641</v>
      </c>
      <c r="AX757">
        <f t="shared" si="561"/>
        <v>96.925587107209395</v>
      </c>
      <c r="AY757">
        <f t="shared" si="569"/>
        <v>86.209839729784164</v>
      </c>
      <c r="AZ757">
        <f t="shared" si="562"/>
        <v>0</v>
      </c>
      <c r="BA757">
        <f t="shared" si="570"/>
        <v>98.700896935322433</v>
      </c>
      <c r="BB757" s="4">
        <f t="shared" si="544"/>
        <v>0</v>
      </c>
      <c r="BC757" s="4">
        <f t="shared" si="545"/>
        <v>0</v>
      </c>
    </row>
    <row r="758" spans="1:55">
      <c r="A758" s="37">
        <v>41428</v>
      </c>
      <c r="B758" s="2" t="s">
        <v>76</v>
      </c>
      <c r="C758" s="40">
        <v>8.52</v>
      </c>
      <c r="D758" s="19">
        <f t="shared" si="546"/>
        <v>-2.3419203747072101E-3</v>
      </c>
      <c r="E758" s="19">
        <f t="shared" si="571"/>
        <v>-2.3419203747072101E-3</v>
      </c>
      <c r="F758" s="19">
        <f t="shared" si="573"/>
        <v>-8.1490104772992192E-3</v>
      </c>
      <c r="G758" s="19">
        <f t="shared" si="577"/>
        <v>2.3529411764705382E-3</v>
      </c>
      <c r="H758" s="19">
        <f t="shared" si="587"/>
        <v>-0.22478197963703703</v>
      </c>
      <c r="I758" s="19">
        <f t="shared" si="587"/>
        <v>-0.5053458266840738</v>
      </c>
      <c r="J758" s="19">
        <f t="shared" si="587"/>
        <v>0.12098698228853731</v>
      </c>
      <c r="K758" s="2" t="s">
        <v>75</v>
      </c>
      <c r="L758" s="40">
        <v>7.78</v>
      </c>
      <c r="M758" s="19">
        <f t="shared" si="547"/>
        <v>1.9659239842726127E-2</v>
      </c>
      <c r="N758" s="19">
        <f t="shared" si="572"/>
        <v>1.4341590612777096E-2</v>
      </c>
      <c r="O758" s="19">
        <f t="shared" si="574"/>
        <v>2.2339027595269373E-2</v>
      </c>
      <c r="P758" s="19">
        <f t="shared" si="578"/>
        <v>2.7741083223249665E-2</v>
      </c>
      <c r="Q758" s="19">
        <f t="shared" si="588"/>
        <v>0.91667802476534521</v>
      </c>
      <c r="R758" s="19">
        <f t="shared" si="588"/>
        <v>1.0429602336077475</v>
      </c>
      <c r="S758" s="19">
        <f t="shared" si="588"/>
        <v>0.98212833181683667</v>
      </c>
      <c r="T758" s="19">
        <f t="shared" si="548"/>
        <v>-1.1414600044023822</v>
      </c>
      <c r="U758" s="19">
        <f t="shared" si="548"/>
        <v>-1.5483060602918213</v>
      </c>
      <c r="V758" s="19">
        <f t="shared" si="548"/>
        <v>-0.86114134952829935</v>
      </c>
      <c r="W758" s="19">
        <f t="shared" si="579"/>
        <v>4.941316589647941E-3</v>
      </c>
      <c r="X758" s="19">
        <f t="shared" si="580"/>
        <v>1.2091057135983931E-2</v>
      </c>
      <c r="Y758" s="19">
        <f t="shared" si="581"/>
        <v>2.4469302698221558</v>
      </c>
      <c r="Z758" s="19">
        <f t="shared" si="582"/>
        <v>1</v>
      </c>
      <c r="AA758" s="19">
        <f t="shared" si="583"/>
        <v>3.4469302698221558</v>
      </c>
      <c r="AB758" s="19">
        <f t="shared" si="584"/>
        <v>0.70988679151563028</v>
      </c>
      <c r="AC758" s="19">
        <f t="shared" si="585"/>
        <v>0.29011320848436978</v>
      </c>
      <c r="AD758" s="20">
        <f t="shared" si="586"/>
        <v>4.6030430466114942E-4</v>
      </c>
      <c r="AE758" s="21">
        <f t="shared" si="541"/>
        <v>1</v>
      </c>
      <c r="AF758" s="21">
        <f t="shared" si="549"/>
        <v>0</v>
      </c>
      <c r="AG758" s="21">
        <f t="shared" si="550"/>
        <v>1</v>
      </c>
      <c r="AH758" s="21">
        <f t="shared" si="551"/>
        <v>0</v>
      </c>
      <c r="AI758" s="21">
        <f t="shared" si="565"/>
        <v>1</v>
      </c>
      <c r="AJ758" s="21">
        <f t="shared" si="566"/>
        <v>4.6030430466114942E-4</v>
      </c>
      <c r="AK758" s="24">
        <f t="shared" si="542"/>
        <v>1</v>
      </c>
      <c r="AL758" s="24">
        <f t="shared" si="552"/>
        <v>0</v>
      </c>
      <c r="AM758" s="24">
        <f t="shared" si="553"/>
        <v>1</v>
      </c>
      <c r="AN758" s="24">
        <f t="shared" si="554"/>
        <v>0</v>
      </c>
      <c r="AO758" s="24">
        <f t="shared" si="555"/>
        <v>1</v>
      </c>
      <c r="AP758" s="24">
        <f t="shared" si="567"/>
        <v>4.6030430466114942E-4</v>
      </c>
      <c r="AQ758" s="27">
        <f t="shared" si="543"/>
        <v>0</v>
      </c>
      <c r="AR758" s="27">
        <f t="shared" si="556"/>
        <v>0</v>
      </c>
      <c r="AS758" s="27">
        <f t="shared" si="557"/>
        <v>0</v>
      </c>
      <c r="AT758" s="27">
        <f t="shared" si="558"/>
        <v>0</v>
      </c>
      <c r="AU758" s="27">
        <f t="shared" si="559"/>
        <v>0</v>
      </c>
      <c r="AV758" s="27">
        <f t="shared" si="568"/>
        <v>0</v>
      </c>
      <c r="AW758">
        <f t="shared" si="560"/>
        <v>114.26361758794589</v>
      </c>
      <c r="AX758">
        <f t="shared" si="561"/>
        <v>96.970202372186648</v>
      </c>
      <c r="AY758">
        <f t="shared" si="569"/>
        <v>86.209839729784164</v>
      </c>
      <c r="AZ758">
        <f t="shared" si="562"/>
        <v>3.068695364407663E-4</v>
      </c>
      <c r="BA758">
        <f t="shared" si="570"/>
        <v>98.73118523381126</v>
      </c>
      <c r="BB758" s="4">
        <f t="shared" si="544"/>
        <v>0</v>
      </c>
      <c r="BC758" s="4">
        <f t="shared" si="545"/>
        <v>1</v>
      </c>
    </row>
    <row r="759" spans="1:55">
      <c r="A759" s="37">
        <v>41429</v>
      </c>
      <c r="B759" s="2" t="s">
        <v>76</v>
      </c>
      <c r="C759" s="40">
        <v>8.5299999999999994</v>
      </c>
      <c r="D759" s="19">
        <f t="shared" si="546"/>
        <v>1.1737089201877685E-3</v>
      </c>
      <c r="E759" s="19">
        <f t="shared" si="571"/>
        <v>-2.3391812865498655E-3</v>
      </c>
      <c r="F759" s="19">
        <f t="shared" si="573"/>
        <v>-1.1587485515643269E-2</v>
      </c>
      <c r="G759" s="19">
        <f t="shared" si="577"/>
        <v>-1.170960187353605E-3</v>
      </c>
      <c r="H759" s="19">
        <f t="shared" si="587"/>
        <v>-0.22540844188050144</v>
      </c>
      <c r="I759" s="19">
        <f t="shared" si="587"/>
        <v>-0.73274387390433304</v>
      </c>
      <c r="J759" s="19">
        <f t="shared" si="587"/>
        <v>-6.0126372510583642E-2</v>
      </c>
      <c r="K759" s="2" t="s">
        <v>75</v>
      </c>
      <c r="L759" s="40">
        <v>7.79</v>
      </c>
      <c r="M759" s="19">
        <f t="shared" si="547"/>
        <v>1.2853470437017721E-3</v>
      </c>
      <c r="N759" s="19">
        <f t="shared" si="572"/>
        <v>4.1443850267379623E-2</v>
      </c>
      <c r="O759" s="19">
        <f t="shared" si="574"/>
        <v>1.168831168831167E-2</v>
      </c>
      <c r="P759" s="19">
        <f t="shared" si="578"/>
        <v>2.6350461133069852E-2</v>
      </c>
      <c r="Q759" s="19">
        <f t="shared" si="588"/>
        <v>2.6435612897722334</v>
      </c>
      <c r="R759" s="19">
        <f t="shared" si="588"/>
        <v>0.55045765339823471</v>
      </c>
      <c r="S759" s="19">
        <f t="shared" si="588"/>
        <v>0.94722129596506754</v>
      </c>
      <c r="T759" s="19">
        <f t="shared" si="548"/>
        <v>-2.8689697316527347</v>
      </c>
      <c r="U759" s="19">
        <f t="shared" si="548"/>
        <v>-1.2832015273025679</v>
      </c>
      <c r="V759" s="19">
        <f t="shared" si="548"/>
        <v>-1.0073476684756513</v>
      </c>
      <c r="W759" s="19">
        <f t="shared" si="579"/>
        <v>4.8310187764803439E-3</v>
      </c>
      <c r="X759" s="19">
        <f t="shared" si="580"/>
        <v>1.2087755989809441E-2</v>
      </c>
      <c r="Y759" s="19">
        <f t="shared" si="581"/>
        <v>2.5021132289235313</v>
      </c>
      <c r="Z759" s="19">
        <f t="shared" si="582"/>
        <v>1</v>
      </c>
      <c r="AA759" s="19">
        <f t="shared" si="583"/>
        <v>3.5021132289235313</v>
      </c>
      <c r="AB759" s="19">
        <f t="shared" si="584"/>
        <v>0.71445811867499875</v>
      </c>
      <c r="AC759" s="19">
        <f t="shared" si="585"/>
        <v>0.2855418813250013</v>
      </c>
      <c r="AD759" s="20">
        <f t="shared" si="586"/>
        <v>-4.7120439857586136E-3</v>
      </c>
      <c r="AE759" s="21">
        <f t="shared" si="541"/>
        <v>1</v>
      </c>
      <c r="AF759" s="21">
        <f t="shared" si="549"/>
        <v>0</v>
      </c>
      <c r="AG759" s="21">
        <f t="shared" si="550"/>
        <v>2</v>
      </c>
      <c r="AH759" s="21">
        <f t="shared" si="551"/>
        <v>0</v>
      </c>
      <c r="AI759" s="21">
        <f t="shared" si="565"/>
        <v>1</v>
      </c>
      <c r="AJ759" s="21">
        <f t="shared" si="566"/>
        <v>-4.7120439857586136E-3</v>
      </c>
      <c r="AK759" s="24">
        <f t="shared" si="542"/>
        <v>1</v>
      </c>
      <c r="AL759" s="24">
        <f t="shared" si="552"/>
        <v>0</v>
      </c>
      <c r="AM759" s="24">
        <f t="shared" si="553"/>
        <v>2</v>
      </c>
      <c r="AN759" s="24">
        <f t="shared" si="554"/>
        <v>0</v>
      </c>
      <c r="AO759" s="24">
        <f t="shared" si="555"/>
        <v>1</v>
      </c>
      <c r="AP759" s="24">
        <f t="shared" si="567"/>
        <v>-4.7120439857586136E-3</v>
      </c>
      <c r="AQ759" s="27">
        <f t="shared" si="543"/>
        <v>1</v>
      </c>
      <c r="AR759" s="27">
        <f t="shared" si="556"/>
        <v>0</v>
      </c>
      <c r="AS759" s="27">
        <f t="shared" si="557"/>
        <v>1</v>
      </c>
      <c r="AT759" s="27">
        <f t="shared" si="558"/>
        <v>0</v>
      </c>
      <c r="AU759" s="27">
        <f t="shared" si="559"/>
        <v>1</v>
      </c>
      <c r="AV759" s="27">
        <f t="shared" si="568"/>
        <v>-4.7120439857586136E-3</v>
      </c>
      <c r="AW759">
        <f t="shared" si="560"/>
        <v>113.72520239589959</v>
      </c>
      <c r="AX759">
        <f t="shared" si="561"/>
        <v>96.513274513300985</v>
      </c>
      <c r="AY759">
        <f t="shared" si="569"/>
        <v>85.803615172972215</v>
      </c>
      <c r="AZ759">
        <f t="shared" si="562"/>
        <v>-4.7120439857586136E-3</v>
      </c>
      <c r="BA759">
        <f t="shared" si="570"/>
        <v>98.265959546223456</v>
      </c>
      <c r="BB759" s="4">
        <f t="shared" si="544"/>
        <v>1</v>
      </c>
      <c r="BC759" s="4">
        <f t="shared" si="545"/>
        <v>1</v>
      </c>
    </row>
    <row r="760" spans="1:55">
      <c r="A760" s="37">
        <v>41430</v>
      </c>
      <c r="B760" s="2" t="s">
        <v>76</v>
      </c>
      <c r="C760" s="40">
        <v>8.5</v>
      </c>
      <c r="D760" s="19">
        <f t="shared" si="546"/>
        <v>-3.5169988276669826E-3</v>
      </c>
      <c r="E760" s="19">
        <f t="shared" si="571"/>
        <v>-1.1627906976744146E-2</v>
      </c>
      <c r="F760" s="19">
        <f t="shared" si="573"/>
        <v>-1.1627906976744146E-2</v>
      </c>
      <c r="G760" s="19">
        <f t="shared" si="577"/>
        <v>-3.5169988276669826E-3</v>
      </c>
      <c r="H760" s="19">
        <f t="shared" si="587"/>
        <v>-1.140715307013261</v>
      </c>
      <c r="I760" s="19">
        <f t="shared" si="587"/>
        <v>-0.80733293067644285</v>
      </c>
      <c r="J760" s="19">
        <f t="shared" si="587"/>
        <v>-0.17869870669643761</v>
      </c>
      <c r="K760" s="2" t="s">
        <v>75</v>
      </c>
      <c r="L760" s="40">
        <v>7.85</v>
      </c>
      <c r="M760" s="19">
        <f t="shared" si="547"/>
        <v>7.7021822849806946E-3</v>
      </c>
      <c r="N760" s="19">
        <f t="shared" si="572"/>
        <v>3.4255599472990748E-2</v>
      </c>
      <c r="O760" s="19">
        <f t="shared" si="574"/>
        <v>2.4804177545691839E-2</v>
      </c>
      <c r="P760" s="19">
        <f t="shared" si="578"/>
        <v>2.614379084967311E-2</v>
      </c>
      <c r="Q760" s="19">
        <f t="shared" si="588"/>
        <v>2.0949334944154354</v>
      </c>
      <c r="R760" s="19">
        <f t="shared" si="588"/>
        <v>1.1782296534836423</v>
      </c>
      <c r="S760" s="19">
        <f t="shared" si="588"/>
        <v>0.95694470537829035</v>
      </c>
      <c r="T760" s="19">
        <f t="shared" si="548"/>
        <v>-3.2356488014286962</v>
      </c>
      <c r="U760" s="19">
        <f t="shared" si="548"/>
        <v>-1.985562584160085</v>
      </c>
      <c r="V760" s="19">
        <f t="shared" si="548"/>
        <v>-1.1356434120747281</v>
      </c>
      <c r="W760" s="19">
        <f t="shared" si="579"/>
        <v>4.8878806749190415E-3</v>
      </c>
      <c r="X760" s="19">
        <f t="shared" si="580"/>
        <v>1.2082065509269132E-2</v>
      </c>
      <c r="Y760" s="19">
        <f t="shared" si="581"/>
        <v>2.4718413383668061</v>
      </c>
      <c r="Z760" s="19">
        <f t="shared" si="582"/>
        <v>1</v>
      </c>
      <c r="AA760" s="19">
        <f t="shared" si="583"/>
        <v>3.4718413383668061</v>
      </c>
      <c r="AB760" s="19">
        <f t="shared" si="584"/>
        <v>0.71196840450364263</v>
      </c>
      <c r="AC760" s="19">
        <f t="shared" si="585"/>
        <v>0.28803159549635743</v>
      </c>
      <c r="AD760" s="20">
        <f t="shared" si="586"/>
        <v>-2.631478021436791E-4</v>
      </c>
      <c r="AE760" s="21">
        <f t="shared" si="541"/>
        <v>1</v>
      </c>
      <c r="AF760" s="21">
        <f t="shared" si="549"/>
        <v>0</v>
      </c>
      <c r="AG760" s="21">
        <f t="shared" si="550"/>
        <v>3</v>
      </c>
      <c r="AH760" s="21">
        <f t="shared" si="551"/>
        <v>0</v>
      </c>
      <c r="AI760" s="21">
        <f t="shared" si="565"/>
        <v>1</v>
      </c>
      <c r="AJ760" s="21">
        <f t="shared" si="566"/>
        <v>-2.631478021436791E-4</v>
      </c>
      <c r="AK760" s="24">
        <f t="shared" si="542"/>
        <v>1</v>
      </c>
      <c r="AL760" s="24">
        <f t="shared" si="552"/>
        <v>0</v>
      </c>
      <c r="AM760" s="24">
        <f t="shared" si="553"/>
        <v>3</v>
      </c>
      <c r="AN760" s="24">
        <f t="shared" si="554"/>
        <v>0</v>
      </c>
      <c r="AO760" s="24">
        <f t="shared" si="555"/>
        <v>1</v>
      </c>
      <c r="AP760" s="24">
        <f t="shared" si="567"/>
        <v>-2.631478021436791E-4</v>
      </c>
      <c r="AQ760" s="27">
        <f t="shared" si="543"/>
        <v>1</v>
      </c>
      <c r="AR760" s="27">
        <f t="shared" si="556"/>
        <v>0</v>
      </c>
      <c r="AS760" s="27">
        <f t="shared" si="557"/>
        <v>2</v>
      </c>
      <c r="AT760" s="27">
        <f t="shared" si="558"/>
        <v>0</v>
      </c>
      <c r="AU760" s="27">
        <f t="shared" si="559"/>
        <v>1</v>
      </c>
      <c r="AV760" s="27">
        <f t="shared" si="568"/>
        <v>-2.631478021436791E-4</v>
      </c>
      <c r="AW760">
        <f t="shared" si="560"/>
        <v>113.69527585884076</v>
      </c>
      <c r="AX760">
        <f t="shared" si="561"/>
        <v>96.487877257235127</v>
      </c>
      <c r="AY760">
        <f t="shared" si="569"/>
        <v>85.781036140223463</v>
      </c>
      <c r="AZ760">
        <f t="shared" si="562"/>
        <v>-2.631478021436791E-4</v>
      </c>
      <c r="BA760">
        <f t="shared" si="570"/>
        <v>98.240101074943325</v>
      </c>
      <c r="BB760" s="4">
        <f t="shared" si="544"/>
        <v>1</v>
      </c>
      <c r="BC760" s="4">
        <f t="shared" si="545"/>
        <v>1</v>
      </c>
    </row>
    <row r="761" spans="1:55">
      <c r="A761" s="37">
        <v>41431</v>
      </c>
      <c r="B761" s="2" t="s">
        <v>76</v>
      </c>
      <c r="C761" s="40">
        <v>8.51</v>
      </c>
      <c r="D761" s="19">
        <f t="shared" si="546"/>
        <v>1.1764705882352691E-3</v>
      </c>
      <c r="E761" s="19">
        <f t="shared" si="571"/>
        <v>-8.158508158508191E-3</v>
      </c>
      <c r="F761" s="19">
        <f t="shared" si="573"/>
        <v>-8.158508158508191E-3</v>
      </c>
      <c r="G761" s="19">
        <f t="shared" si="577"/>
        <v>-5.8411214953271859E-3</v>
      </c>
      <c r="H761" s="19">
        <f t="shared" si="587"/>
        <v>-0.7963813142274262</v>
      </c>
      <c r="I761" s="19">
        <f t="shared" si="587"/>
        <v>-0.59994762357126452</v>
      </c>
      <c r="J761" s="19">
        <f t="shared" si="587"/>
        <v>-0.29441628307930828</v>
      </c>
      <c r="K761" s="2" t="s">
        <v>75</v>
      </c>
      <c r="L761" s="40">
        <v>7.88</v>
      </c>
      <c r="M761" s="19">
        <f t="shared" si="547"/>
        <v>3.8216560509554457E-3</v>
      </c>
      <c r="N761" s="19">
        <f t="shared" si="572"/>
        <v>3.2765399737876802E-2</v>
      </c>
      <c r="O761" s="19">
        <f t="shared" si="574"/>
        <v>2.8720626631853752E-2</v>
      </c>
      <c r="P761" s="19">
        <f t="shared" si="578"/>
        <v>3.8208168642951255E-2</v>
      </c>
      <c r="Q761" s="19">
        <f t="shared" si="588"/>
        <v>1.9563987078176164</v>
      </c>
      <c r="R761" s="19">
        <f t="shared" si="588"/>
        <v>1.3639239512428378</v>
      </c>
      <c r="S761" s="19">
        <f t="shared" si="588"/>
        <v>1.4284164004315505</v>
      </c>
      <c r="T761" s="19">
        <f t="shared" si="548"/>
        <v>-2.7527800220450427</v>
      </c>
      <c r="U761" s="19">
        <f t="shared" si="548"/>
        <v>-1.9638715748141022</v>
      </c>
      <c r="V761" s="19">
        <f t="shared" si="548"/>
        <v>-1.7228326835108587</v>
      </c>
      <c r="W761" s="19">
        <f t="shared" si="579"/>
        <v>4.8226746554032151E-3</v>
      </c>
      <c r="X761" s="19">
        <f t="shared" si="580"/>
        <v>1.1894475449096593E-2</v>
      </c>
      <c r="Y761" s="19">
        <f t="shared" si="581"/>
        <v>2.4663648906463744</v>
      </c>
      <c r="Z761" s="19">
        <f t="shared" si="582"/>
        <v>1</v>
      </c>
      <c r="AA761" s="19">
        <f t="shared" si="583"/>
        <v>3.4663648906463744</v>
      </c>
      <c r="AB761" s="19">
        <f t="shared" si="584"/>
        <v>0.71151334855185155</v>
      </c>
      <c r="AC761" s="19">
        <f t="shared" si="585"/>
        <v>0.2884866514481485</v>
      </c>
      <c r="AD761" s="20">
        <f t="shared" si="586"/>
        <v>-1.1705272479113939E-2</v>
      </c>
      <c r="AE761" s="21">
        <f t="shared" si="541"/>
        <v>1</v>
      </c>
      <c r="AF761" s="21">
        <f t="shared" si="549"/>
        <v>0</v>
      </c>
      <c r="AG761" s="21">
        <f t="shared" si="550"/>
        <v>4</v>
      </c>
      <c r="AH761" s="21">
        <f t="shared" si="551"/>
        <v>0</v>
      </c>
      <c r="AI761" s="21">
        <f t="shared" si="565"/>
        <v>1</v>
      </c>
      <c r="AJ761" s="21">
        <f t="shared" si="566"/>
        <v>-1.1705272479113939E-2</v>
      </c>
      <c r="AK761" s="24">
        <f t="shared" si="542"/>
        <v>1</v>
      </c>
      <c r="AL761" s="24">
        <f t="shared" si="552"/>
        <v>0</v>
      </c>
      <c r="AM761" s="24">
        <f t="shared" si="553"/>
        <v>4</v>
      </c>
      <c r="AN761" s="24">
        <f t="shared" si="554"/>
        <v>0</v>
      </c>
      <c r="AO761" s="24">
        <f t="shared" si="555"/>
        <v>1</v>
      </c>
      <c r="AP761" s="24">
        <f t="shared" si="567"/>
        <v>-1.1705272479113939E-2</v>
      </c>
      <c r="AQ761" s="27">
        <f t="shared" si="543"/>
        <v>1</v>
      </c>
      <c r="AR761" s="27">
        <f t="shared" si="556"/>
        <v>0</v>
      </c>
      <c r="AS761" s="27">
        <f t="shared" si="557"/>
        <v>3</v>
      </c>
      <c r="AT761" s="27">
        <f t="shared" si="558"/>
        <v>0</v>
      </c>
      <c r="AU761" s="27">
        <f t="shared" si="559"/>
        <v>1</v>
      </c>
      <c r="AV761" s="27">
        <f t="shared" si="568"/>
        <v>-1.1705272479113939E-2</v>
      </c>
      <c r="AW761">
        <f t="shared" si="560"/>
        <v>112.36444167532501</v>
      </c>
      <c r="AX761">
        <f t="shared" si="561"/>
        <v>95.358460363007893</v>
      </c>
      <c r="AY761">
        <f t="shared" si="569"/>
        <v>84.776945738661425</v>
      </c>
      <c r="AZ761">
        <f t="shared" si="562"/>
        <v>-1.1705272479113939E-2</v>
      </c>
      <c r="BA761">
        <f t="shared" si="570"/>
        <v>97.090173923485423</v>
      </c>
      <c r="BB761" s="4">
        <f t="shared" si="544"/>
        <v>1</v>
      </c>
      <c r="BC761" s="4">
        <f t="shared" si="545"/>
        <v>1</v>
      </c>
    </row>
    <row r="762" spans="1:55">
      <c r="A762" s="37">
        <v>41432</v>
      </c>
      <c r="B762" s="2" t="s">
        <v>76</v>
      </c>
      <c r="C762" s="40">
        <v>8.3699999999999992</v>
      </c>
      <c r="D762" s="19">
        <f t="shared" si="546"/>
        <v>-1.6451233842538257E-2</v>
      </c>
      <c r="E762" s="19">
        <f t="shared" si="571"/>
        <v>-1.9906323185011704E-2</v>
      </c>
      <c r="F762" s="19">
        <f t="shared" si="573"/>
        <v>-1.6451233842538257E-2</v>
      </c>
      <c r="G762" s="19">
        <f t="shared" si="577"/>
        <v>-1.8757327080890993E-2</v>
      </c>
      <c r="H762" s="19">
        <f t="shared" ref="H762:J777" si="589">E762/STDEV(E702:E761)</f>
        <v>-1.9403136348505863</v>
      </c>
      <c r="I762" s="19">
        <f t="shared" si="589"/>
        <v>-1.2738857711267142</v>
      </c>
      <c r="J762" s="19">
        <f t="shared" si="589"/>
        <v>-0.95149764694916406</v>
      </c>
      <c r="K762" s="2" t="s">
        <v>75</v>
      </c>
      <c r="L762" s="40">
        <v>7.88</v>
      </c>
      <c r="M762" s="19">
        <f t="shared" si="547"/>
        <v>0</v>
      </c>
      <c r="N762" s="19">
        <f t="shared" si="572"/>
        <v>3.2765399737876802E-2</v>
      </c>
      <c r="O762" s="19">
        <f t="shared" si="574"/>
        <v>3.5479632063074841E-2</v>
      </c>
      <c r="P762" s="19">
        <f t="shared" si="578"/>
        <v>1.6774193548387082E-2</v>
      </c>
      <c r="Q762" s="19">
        <f t="shared" ref="Q762:S777" si="590">N762/STDEV(N702:N761)</f>
        <v>1.9200112495711821</v>
      </c>
      <c r="R762" s="19">
        <f t="shared" si="590"/>
        <v>1.6875493432163182</v>
      </c>
      <c r="S762" s="19">
        <f t="shared" si="590"/>
        <v>0.64151033295136395</v>
      </c>
      <c r="T762" s="19">
        <f t="shared" si="548"/>
        <v>-3.8603248844217681</v>
      </c>
      <c r="U762" s="19">
        <f t="shared" si="548"/>
        <v>-2.9614351143430326</v>
      </c>
      <c r="V762" s="19">
        <f t="shared" si="548"/>
        <v>-1.5930079799005279</v>
      </c>
      <c r="W762" s="19">
        <f t="shared" si="579"/>
        <v>6.0025780060557364E-3</v>
      </c>
      <c r="X762" s="19">
        <f t="shared" si="580"/>
        <v>1.1010638013424386E-2</v>
      </c>
      <c r="Y762" s="19">
        <f t="shared" si="581"/>
        <v>1.8343181883377839</v>
      </c>
      <c r="Z762" s="19">
        <f t="shared" si="582"/>
        <v>1</v>
      </c>
      <c r="AA762" s="19">
        <f t="shared" si="583"/>
        <v>2.8343181883377842</v>
      </c>
      <c r="AB762" s="19">
        <f t="shared" si="584"/>
        <v>0.64718146180106162</v>
      </c>
      <c r="AC762" s="19">
        <f t="shared" si="585"/>
        <v>0.35281853819893827</v>
      </c>
      <c r="AD762" s="20">
        <f t="shared" si="586"/>
        <v>-7.4066797111475404E-3</v>
      </c>
      <c r="AE762" s="21">
        <f t="shared" si="541"/>
        <v>1</v>
      </c>
      <c r="AF762" s="21">
        <f t="shared" si="549"/>
        <v>0</v>
      </c>
      <c r="AG762" s="21">
        <f t="shared" si="550"/>
        <v>5</v>
      </c>
      <c r="AH762" s="21">
        <f t="shared" si="551"/>
        <v>0</v>
      </c>
      <c r="AI762" s="21">
        <f t="shared" si="565"/>
        <v>1</v>
      </c>
      <c r="AJ762" s="21">
        <f t="shared" si="566"/>
        <v>-7.4066797111475404E-3</v>
      </c>
      <c r="AK762" s="24">
        <f t="shared" si="542"/>
        <v>1</v>
      </c>
      <c r="AL762" s="24">
        <f t="shared" si="552"/>
        <v>0</v>
      </c>
      <c r="AM762" s="24">
        <f t="shared" si="553"/>
        <v>5</v>
      </c>
      <c r="AN762" s="24">
        <f t="shared" si="554"/>
        <v>0</v>
      </c>
      <c r="AO762" s="24">
        <f t="shared" si="555"/>
        <v>1</v>
      </c>
      <c r="AP762" s="24">
        <f t="shared" si="567"/>
        <v>-7.4066797111475404E-3</v>
      </c>
      <c r="AQ762" s="27">
        <f t="shared" si="543"/>
        <v>1</v>
      </c>
      <c r="AR762" s="27">
        <f t="shared" si="556"/>
        <v>0</v>
      </c>
      <c r="AS762" s="27">
        <f t="shared" si="557"/>
        <v>4</v>
      </c>
      <c r="AT762" s="27">
        <f t="shared" si="558"/>
        <v>0</v>
      </c>
      <c r="AU762" s="27">
        <f t="shared" si="559"/>
        <v>1</v>
      </c>
      <c r="AV762" s="27">
        <f t="shared" si="568"/>
        <v>-7.4066797111475404E-3</v>
      </c>
      <c r="AW762">
        <f t="shared" si="560"/>
        <v>111.53219424491397</v>
      </c>
      <c r="AX762">
        <f t="shared" si="561"/>
        <v>94.652170789350933</v>
      </c>
      <c r="AY762">
        <f t="shared" si="569"/>
        <v>84.149030054685824</v>
      </c>
      <c r="AZ762">
        <f t="shared" si="562"/>
        <v>-7.4066797111475404E-3</v>
      </c>
      <c r="BA762">
        <f t="shared" si="570"/>
        <v>96.371058102134555</v>
      </c>
      <c r="BB762" s="4">
        <f t="shared" si="544"/>
        <v>1</v>
      </c>
      <c r="BC762" s="4">
        <f t="shared" si="545"/>
        <v>1</v>
      </c>
    </row>
    <row r="763" spans="1:55">
      <c r="A763" s="37">
        <v>41438</v>
      </c>
      <c r="B763" s="2" t="s">
        <v>76</v>
      </c>
      <c r="C763" s="40">
        <v>8.2799999999999994</v>
      </c>
      <c r="D763" s="19">
        <f t="shared" si="546"/>
        <v>-1.0752688172042994E-2</v>
      </c>
      <c r="E763" s="19">
        <f t="shared" si="571"/>
        <v>-2.8169014084507067E-2</v>
      </c>
      <c r="F763" s="19">
        <f t="shared" si="573"/>
        <v>-3.0444964871194358E-2</v>
      </c>
      <c r="G763" s="19">
        <f t="shared" si="577"/>
        <v>-3.1578947368421206E-2</v>
      </c>
      <c r="H763" s="19">
        <f t="shared" si="589"/>
        <v>-2.7624412416800515</v>
      </c>
      <c r="I763" s="19">
        <f t="shared" si="589"/>
        <v>-2.3731350150224628</v>
      </c>
      <c r="J763" s="19">
        <f t="shared" si="589"/>
        <v>-1.619689929612262</v>
      </c>
      <c r="K763" s="2" t="s">
        <v>75</v>
      </c>
      <c r="L763" s="40">
        <v>7.89</v>
      </c>
      <c r="M763" s="19">
        <f t="shared" si="547"/>
        <v>1.2690355329948969E-3</v>
      </c>
      <c r="N763" s="19">
        <f t="shared" si="572"/>
        <v>1.4138817480719721E-2</v>
      </c>
      <c r="O763" s="19">
        <f t="shared" si="574"/>
        <v>2.8683181225554074E-2</v>
      </c>
      <c r="P763" s="19">
        <f t="shared" si="578"/>
        <v>1.5444015444015458E-2</v>
      </c>
      <c r="Q763" s="19">
        <f t="shared" si="590"/>
        <v>0.81404220421769968</v>
      </c>
      <c r="R763" s="19">
        <f t="shared" si="590"/>
        <v>1.3536116089836405</v>
      </c>
      <c r="S763" s="19">
        <f t="shared" si="590"/>
        <v>0.60694716798567228</v>
      </c>
      <c r="T763" s="19">
        <f t="shared" si="548"/>
        <v>-3.5764834458977512</v>
      </c>
      <c r="U763" s="19">
        <f t="shared" si="548"/>
        <v>-3.7267466240061031</v>
      </c>
      <c r="V763" s="19">
        <f t="shared" si="548"/>
        <v>-2.2266370975979344</v>
      </c>
      <c r="W763" s="19">
        <f t="shared" si="579"/>
        <v>6.3320186881400207E-3</v>
      </c>
      <c r="X763" s="19">
        <f t="shared" si="580"/>
        <v>1.1003941824872706E-2</v>
      </c>
      <c r="Y763" s="19">
        <f t="shared" si="581"/>
        <v>1.7378252287036482</v>
      </c>
      <c r="Z763" s="19">
        <f t="shared" si="582"/>
        <v>1</v>
      </c>
      <c r="AA763" s="19">
        <f t="shared" si="583"/>
        <v>2.737825228703648</v>
      </c>
      <c r="AB763" s="19">
        <f t="shared" si="584"/>
        <v>0.63474659028052838</v>
      </c>
      <c r="AC763" s="19">
        <f t="shared" si="585"/>
        <v>0.36525340971947173</v>
      </c>
      <c r="AD763" s="20">
        <f t="shared" si="586"/>
        <v>-8.4029159747180567E-3</v>
      </c>
      <c r="AE763" s="21">
        <f t="shared" si="541"/>
        <v>1</v>
      </c>
      <c r="AF763" s="21">
        <f t="shared" si="549"/>
        <v>0</v>
      </c>
      <c r="AG763" s="21">
        <f t="shared" si="550"/>
        <v>1</v>
      </c>
      <c r="AH763" s="21">
        <f t="shared" si="551"/>
        <v>1</v>
      </c>
      <c r="AI763" s="21">
        <f t="shared" si="565"/>
        <v>1</v>
      </c>
      <c r="AJ763" s="21">
        <f t="shared" si="566"/>
        <v>-8.4029159747180567E-3</v>
      </c>
      <c r="AK763" s="24">
        <f t="shared" si="542"/>
        <v>1</v>
      </c>
      <c r="AL763" s="24">
        <f t="shared" si="552"/>
        <v>0</v>
      </c>
      <c r="AM763" s="24">
        <f t="shared" si="553"/>
        <v>1</v>
      </c>
      <c r="AN763" s="24">
        <f t="shared" si="554"/>
        <v>1</v>
      </c>
      <c r="AO763" s="24">
        <f t="shared" si="555"/>
        <v>1</v>
      </c>
      <c r="AP763" s="24">
        <f t="shared" si="567"/>
        <v>-8.4029159747180567E-3</v>
      </c>
      <c r="AQ763" s="27">
        <f t="shared" si="543"/>
        <v>1</v>
      </c>
      <c r="AR763" s="27">
        <f t="shared" si="556"/>
        <v>0</v>
      </c>
      <c r="AS763" s="27">
        <f t="shared" si="557"/>
        <v>5</v>
      </c>
      <c r="AT763" s="27">
        <f t="shared" si="558"/>
        <v>0</v>
      </c>
      <c r="AU763" s="27">
        <f t="shared" si="559"/>
        <v>1</v>
      </c>
      <c r="AV763" s="27">
        <f t="shared" si="568"/>
        <v>-8.4029159747180567E-3</v>
      </c>
      <c r="AW763">
        <f t="shared" si="560"/>
        <v>110.59499858819802</v>
      </c>
      <c r="AX763">
        <f t="shared" si="561"/>
        <v>93.856816551383346</v>
      </c>
      <c r="AY763">
        <f t="shared" si="569"/>
        <v>83.441932825782274</v>
      </c>
      <c r="AZ763">
        <f t="shared" si="562"/>
        <v>-8.4029159747180567E-3</v>
      </c>
      <c r="BA763">
        <f t="shared" si="570"/>
        <v>95.56126019850764</v>
      </c>
      <c r="BB763" s="4">
        <f t="shared" si="544"/>
        <v>1</v>
      </c>
      <c r="BC763" s="4">
        <f t="shared" si="545"/>
        <v>1</v>
      </c>
    </row>
    <row r="764" spans="1:55">
      <c r="A764" s="37">
        <v>41439</v>
      </c>
      <c r="B764" s="2" t="s">
        <v>76</v>
      </c>
      <c r="C764" s="40">
        <v>8.11</v>
      </c>
      <c r="D764" s="19">
        <f t="shared" si="546"/>
        <v>-2.0531400966183569E-2</v>
      </c>
      <c r="E764" s="19">
        <f t="shared" si="571"/>
        <v>-4.9237983587338802E-2</v>
      </c>
      <c r="F764" s="19">
        <f t="shared" si="573"/>
        <v>-5.1461988304093716E-2</v>
      </c>
      <c r="G764" s="19">
        <f t="shared" si="577"/>
        <v>-4.5882352941176541E-2</v>
      </c>
      <c r="H764" s="19">
        <f t="shared" si="589"/>
        <v>-4.6516158583887259</v>
      </c>
      <c r="I764" s="19">
        <f t="shared" si="589"/>
        <v>-3.9125893607861295</v>
      </c>
      <c r="J764" s="19">
        <f t="shared" si="589"/>
        <v>-2.3753195048108342</v>
      </c>
      <c r="K764" s="2" t="s">
        <v>75</v>
      </c>
      <c r="L764" s="40">
        <v>7.79</v>
      </c>
      <c r="M764" s="19">
        <f t="shared" si="547"/>
        <v>-1.2674271229404266E-2</v>
      </c>
      <c r="N764" s="19">
        <f t="shared" si="572"/>
        <v>0</v>
      </c>
      <c r="O764" s="19">
        <f t="shared" si="574"/>
        <v>4.1443850267379623E-2</v>
      </c>
      <c r="P764" s="19">
        <f t="shared" si="578"/>
        <v>0</v>
      </c>
      <c r="Q764" s="19">
        <f t="shared" si="590"/>
        <v>0</v>
      </c>
      <c r="R764" s="19">
        <f t="shared" si="590"/>
        <v>1.9518310041988634</v>
      </c>
      <c r="S764" s="19">
        <f t="shared" si="590"/>
        <v>0</v>
      </c>
      <c r="T764" s="19">
        <f t="shared" si="548"/>
        <v>-4.6516158583887259</v>
      </c>
      <c r="U764" s="19">
        <f t="shared" si="548"/>
        <v>-5.8644203649849924</v>
      </c>
      <c r="V764" s="19">
        <f t="shared" si="548"/>
        <v>-2.3753195048108342</v>
      </c>
      <c r="W764" s="19">
        <f t="shared" si="579"/>
        <v>7.5805727519146554E-3</v>
      </c>
      <c r="X764" s="19">
        <f t="shared" si="580"/>
        <v>1.139753757246792E-2</v>
      </c>
      <c r="Y764" s="19">
        <f t="shared" si="581"/>
        <v>1.5035193177968245</v>
      </c>
      <c r="Z764" s="19">
        <f t="shared" si="582"/>
        <v>1</v>
      </c>
      <c r="AA764" s="19">
        <f t="shared" si="583"/>
        <v>2.5035193177968242</v>
      </c>
      <c r="AB764" s="19">
        <f t="shared" si="584"/>
        <v>0.60056229928354166</v>
      </c>
      <c r="AC764" s="19">
        <f t="shared" si="585"/>
        <v>0.3994377007164584</v>
      </c>
      <c r="AD764" s="20">
        <f t="shared" si="586"/>
        <v>3.5320694168406701E-3</v>
      </c>
      <c r="AE764" s="21">
        <f t="shared" si="541"/>
        <v>1</v>
      </c>
      <c r="AF764" s="21">
        <f t="shared" si="549"/>
        <v>0</v>
      </c>
      <c r="AG764" s="21">
        <f t="shared" si="550"/>
        <v>2</v>
      </c>
      <c r="AH764" s="21">
        <f t="shared" si="551"/>
        <v>0</v>
      </c>
      <c r="AI764" s="21">
        <f t="shared" si="565"/>
        <v>1</v>
      </c>
      <c r="AJ764" s="21">
        <f t="shared" si="566"/>
        <v>3.5320694168406701E-3</v>
      </c>
      <c r="AK764" s="24">
        <f t="shared" si="542"/>
        <v>1</v>
      </c>
      <c r="AL764" s="24">
        <f t="shared" si="552"/>
        <v>0</v>
      </c>
      <c r="AM764" s="24">
        <f t="shared" si="553"/>
        <v>2</v>
      </c>
      <c r="AN764" s="24">
        <f t="shared" si="554"/>
        <v>0</v>
      </c>
      <c r="AO764" s="24">
        <f t="shared" si="555"/>
        <v>1</v>
      </c>
      <c r="AP764" s="24">
        <f t="shared" si="567"/>
        <v>3.5320694168406701E-3</v>
      </c>
      <c r="AQ764" s="27">
        <f t="shared" si="543"/>
        <v>1</v>
      </c>
      <c r="AR764" s="27">
        <f t="shared" si="556"/>
        <v>0</v>
      </c>
      <c r="AS764" s="27">
        <f t="shared" si="557"/>
        <v>1</v>
      </c>
      <c r="AT764" s="27">
        <f t="shared" si="558"/>
        <v>1</v>
      </c>
      <c r="AU764" s="27">
        <f t="shared" si="559"/>
        <v>1</v>
      </c>
      <c r="AV764" s="27">
        <f t="shared" si="568"/>
        <v>3.5320694168406701E-3</v>
      </c>
      <c r="AW764">
        <f t="shared" si="560"/>
        <v>110.98562780036693</v>
      </c>
      <c r="AX764">
        <f t="shared" si="561"/>
        <v>94.188325342686511</v>
      </c>
      <c r="AY764">
        <f t="shared" si="569"/>
        <v>83.73665552479828</v>
      </c>
      <c r="AZ764">
        <f t="shared" si="562"/>
        <v>3.5320694168406701E-3</v>
      </c>
      <c r="BA764">
        <f t="shared" si="570"/>
        <v>95.898789203089535</v>
      </c>
      <c r="BB764" s="4">
        <f t="shared" si="544"/>
        <v>1</v>
      </c>
      <c r="BC764" s="4">
        <f t="shared" si="545"/>
        <v>1</v>
      </c>
    </row>
    <row r="765" spans="1:55">
      <c r="A765" s="37">
        <v>41442</v>
      </c>
      <c r="B765" s="2" t="s">
        <v>76</v>
      </c>
      <c r="C765" s="40">
        <v>8.1300000000000008</v>
      </c>
      <c r="D765" s="19">
        <f t="shared" si="546"/>
        <v>2.4660912453762455E-3</v>
      </c>
      <c r="E765" s="19">
        <f t="shared" si="571"/>
        <v>-4.3529411764705789E-2</v>
      </c>
      <c r="F765" s="19">
        <f t="shared" si="573"/>
        <v>-5.4651162790697545E-2</v>
      </c>
      <c r="G765" s="19">
        <f t="shared" si="577"/>
        <v>-3.6729857819905065E-2</v>
      </c>
      <c r="H765" s="19">
        <f t="shared" si="589"/>
        <v>-3.6212054032969223</v>
      </c>
      <c r="I765" s="19">
        <f t="shared" si="589"/>
        <v>-3.8281290637605534</v>
      </c>
      <c r="J765" s="19">
        <f t="shared" si="589"/>
        <v>-1.9143822073754586</v>
      </c>
      <c r="K765" s="2" t="s">
        <v>75</v>
      </c>
      <c r="L765" s="40">
        <v>7.75</v>
      </c>
      <c r="M765" s="19">
        <f t="shared" si="547"/>
        <v>-5.1347881899871679E-3</v>
      </c>
      <c r="N765" s="19">
        <f t="shared" si="572"/>
        <v>-1.2738853503184669E-2</v>
      </c>
      <c r="O765" s="19">
        <f t="shared" si="574"/>
        <v>2.1080368906455881E-2</v>
      </c>
      <c r="P765" s="19">
        <f t="shared" si="578"/>
        <v>1.3071895424836555E-2</v>
      </c>
      <c r="Q765" s="19">
        <f t="shared" si="590"/>
        <v>-0.73463179037035176</v>
      </c>
      <c r="R765" s="19">
        <f t="shared" si="590"/>
        <v>0.97865528070762853</v>
      </c>
      <c r="S765" s="19">
        <f t="shared" si="590"/>
        <v>0.53337877801854516</v>
      </c>
      <c r="T765" s="19">
        <f t="shared" si="548"/>
        <v>-2.8865736129265707</v>
      </c>
      <c r="U765" s="19">
        <f t="shared" si="548"/>
        <v>-4.8067843444681824</v>
      </c>
      <c r="V765" s="19">
        <f t="shared" si="548"/>
        <v>-2.4477609853940039</v>
      </c>
      <c r="W765" s="19">
        <f t="shared" si="579"/>
        <v>7.5662555502902266E-3</v>
      </c>
      <c r="X765" s="19">
        <f t="shared" si="580"/>
        <v>1.0666539626226866E-2</v>
      </c>
      <c r="Y765" s="19">
        <f t="shared" si="581"/>
        <v>1.4097514358760614</v>
      </c>
      <c r="Z765" s="19">
        <f t="shared" si="582"/>
        <v>1</v>
      </c>
      <c r="AA765" s="19">
        <f t="shared" si="583"/>
        <v>2.4097514358760614</v>
      </c>
      <c r="AB765" s="19">
        <f t="shared" si="584"/>
        <v>0.58501944013306439</v>
      </c>
      <c r="AC765" s="19">
        <f t="shared" si="585"/>
        <v>0.41498055986693561</v>
      </c>
      <c r="AD765" s="20">
        <f t="shared" si="586"/>
        <v>3.2127527215504484E-3</v>
      </c>
      <c r="AE765" s="21">
        <f t="shared" si="541"/>
        <v>1</v>
      </c>
      <c r="AF765" s="21">
        <f t="shared" si="549"/>
        <v>0</v>
      </c>
      <c r="AG765" s="21">
        <f t="shared" si="550"/>
        <v>3</v>
      </c>
      <c r="AH765" s="21">
        <f t="shared" si="551"/>
        <v>0</v>
      </c>
      <c r="AI765" s="21">
        <f t="shared" si="565"/>
        <v>1</v>
      </c>
      <c r="AJ765" s="21">
        <f t="shared" si="566"/>
        <v>3.2127527215504484E-3</v>
      </c>
      <c r="AK765" s="24">
        <f t="shared" si="542"/>
        <v>1</v>
      </c>
      <c r="AL765" s="24">
        <f t="shared" si="552"/>
        <v>0</v>
      </c>
      <c r="AM765" s="24">
        <f t="shared" si="553"/>
        <v>3</v>
      </c>
      <c r="AN765" s="24">
        <f t="shared" si="554"/>
        <v>0</v>
      </c>
      <c r="AO765" s="24">
        <f t="shared" si="555"/>
        <v>1</v>
      </c>
      <c r="AP765" s="24">
        <f t="shared" si="567"/>
        <v>3.2127527215504484E-3</v>
      </c>
      <c r="AQ765" s="27">
        <f t="shared" si="543"/>
        <v>1</v>
      </c>
      <c r="AR765" s="27">
        <f t="shared" si="556"/>
        <v>0</v>
      </c>
      <c r="AS765" s="27">
        <f t="shared" si="557"/>
        <v>2</v>
      </c>
      <c r="AT765" s="27">
        <f t="shared" si="558"/>
        <v>0</v>
      </c>
      <c r="AU765" s="27">
        <f t="shared" si="559"/>
        <v>1</v>
      </c>
      <c r="AV765" s="27">
        <f t="shared" si="568"/>
        <v>3.2127527215504484E-3</v>
      </c>
      <c r="AW765">
        <f t="shared" si="560"/>
        <v>111.34219717813554</v>
      </c>
      <c r="AX765">
        <f t="shared" si="561"/>
        <v>94.490929141269504</v>
      </c>
      <c r="AY765">
        <f t="shared" si="569"/>
        <v>84.005680692729101</v>
      </c>
      <c r="AZ765">
        <f t="shared" si="562"/>
        <v>3.2127527215504484E-3</v>
      </c>
      <c r="BA765">
        <f t="shared" si="570"/>
        <v>96.206888299095155</v>
      </c>
      <c r="BB765" s="4">
        <f t="shared" si="544"/>
        <v>1</v>
      </c>
      <c r="BC765" s="4">
        <f t="shared" si="545"/>
        <v>1</v>
      </c>
    </row>
    <row r="766" spans="1:55">
      <c r="A766" s="37">
        <v>41443</v>
      </c>
      <c r="B766" s="2" t="s">
        <v>76</v>
      </c>
      <c r="C766" s="40">
        <v>8.1300000000000008</v>
      </c>
      <c r="D766" s="19">
        <f t="shared" si="546"/>
        <v>0</v>
      </c>
      <c r="E766" s="19">
        <f t="shared" si="571"/>
        <v>-4.4653349001174972E-2</v>
      </c>
      <c r="F766" s="19">
        <f t="shared" si="573"/>
        <v>-5.2447552447552365E-2</v>
      </c>
      <c r="G766" s="19">
        <f t="shared" si="577"/>
        <v>-3.7869822485206928E-2</v>
      </c>
      <c r="H766" s="19">
        <f t="shared" si="589"/>
        <v>-3.4834695783700136</v>
      </c>
      <c r="I766" s="19">
        <f t="shared" si="589"/>
        <v>-3.4299582007105678</v>
      </c>
      <c r="J766" s="19">
        <f t="shared" si="589"/>
        <v>-1.976649175732939</v>
      </c>
      <c r="K766" s="2" t="s">
        <v>75</v>
      </c>
      <c r="L766" s="40">
        <v>7.69</v>
      </c>
      <c r="M766" s="19">
        <f t="shared" si="547"/>
        <v>-7.7419354838709174E-3</v>
      </c>
      <c r="N766" s="19">
        <f t="shared" si="572"/>
        <v>-2.411167512690349E-2</v>
      </c>
      <c r="O766" s="19">
        <f t="shared" si="574"/>
        <v>7.8636959370904976E-3</v>
      </c>
      <c r="P766" s="19">
        <f t="shared" si="578"/>
        <v>6.5445026178011408E-3</v>
      </c>
      <c r="Q766" s="19">
        <f t="shared" si="590"/>
        <v>-1.3766432683629</v>
      </c>
      <c r="R766" s="19">
        <f t="shared" si="590"/>
        <v>0.3656302209374877</v>
      </c>
      <c r="S766" s="19">
        <f t="shared" si="590"/>
        <v>0.26760183360417061</v>
      </c>
      <c r="T766" s="19">
        <f t="shared" si="548"/>
        <v>-2.1068263100071136</v>
      </c>
      <c r="U766" s="19">
        <f t="shared" si="548"/>
        <v>-3.7955884216480555</v>
      </c>
      <c r="V766" s="19">
        <f t="shared" si="548"/>
        <v>-2.2442510093371095</v>
      </c>
      <c r="W766" s="19">
        <f t="shared" si="579"/>
        <v>7.5459204847872201E-3</v>
      </c>
      <c r="X766" s="19">
        <f t="shared" si="580"/>
        <v>1.0826239842931143E-2</v>
      </c>
      <c r="Y766" s="19">
        <f t="shared" si="581"/>
        <v>1.4347142757145579</v>
      </c>
      <c r="Z766" s="19">
        <f t="shared" si="582"/>
        <v>1</v>
      </c>
      <c r="AA766" s="19">
        <f t="shared" si="583"/>
        <v>2.4347142757145579</v>
      </c>
      <c r="AB766" s="19">
        <f t="shared" si="584"/>
        <v>0.58927418712961188</v>
      </c>
      <c r="AC766" s="19">
        <f t="shared" si="585"/>
        <v>0.41072581287038812</v>
      </c>
      <c r="AD766" s="20">
        <f t="shared" si="586"/>
        <v>-7.2481449831451894E-4</v>
      </c>
      <c r="AE766" s="21">
        <f t="shared" si="541"/>
        <v>1</v>
      </c>
      <c r="AF766" s="21">
        <f t="shared" si="549"/>
        <v>0</v>
      </c>
      <c r="AG766" s="21">
        <f t="shared" si="550"/>
        <v>4</v>
      </c>
      <c r="AH766" s="21">
        <f t="shared" si="551"/>
        <v>0</v>
      </c>
      <c r="AI766" s="21">
        <f t="shared" si="565"/>
        <v>1</v>
      </c>
      <c r="AJ766" s="21">
        <f t="shared" si="566"/>
        <v>-7.2481449831451894E-4</v>
      </c>
      <c r="AK766" s="24">
        <f t="shared" si="542"/>
        <v>1</v>
      </c>
      <c r="AL766" s="24">
        <f t="shared" si="552"/>
        <v>0</v>
      </c>
      <c r="AM766" s="24">
        <f t="shared" si="553"/>
        <v>4</v>
      </c>
      <c r="AN766" s="24">
        <f t="shared" si="554"/>
        <v>0</v>
      </c>
      <c r="AO766" s="24">
        <f t="shared" si="555"/>
        <v>1</v>
      </c>
      <c r="AP766" s="24">
        <f t="shared" si="567"/>
        <v>-7.2481449831451894E-4</v>
      </c>
      <c r="AQ766" s="27">
        <f t="shared" si="543"/>
        <v>1</v>
      </c>
      <c r="AR766" s="27">
        <f t="shared" si="556"/>
        <v>0</v>
      </c>
      <c r="AS766" s="27">
        <f t="shared" si="557"/>
        <v>3</v>
      </c>
      <c r="AT766" s="27">
        <f t="shared" si="558"/>
        <v>0</v>
      </c>
      <c r="AU766" s="27">
        <f t="shared" si="559"/>
        <v>1</v>
      </c>
      <c r="AV766" s="27">
        <f t="shared" si="568"/>
        <v>-7.2481449831451894E-4</v>
      </c>
      <c r="AW766">
        <f t="shared" si="560"/>
        <v>111.26149473934663</v>
      </c>
      <c r="AX766">
        <f t="shared" si="561"/>
        <v>94.422440745868698</v>
      </c>
      <c r="AY766">
        <f t="shared" si="569"/>
        <v>83.944792157422228</v>
      </c>
      <c r="AZ766">
        <f t="shared" si="562"/>
        <v>-7.2481449831451894E-4</v>
      </c>
      <c r="BA766">
        <f t="shared" si="570"/>
        <v>96.137156151618242</v>
      </c>
      <c r="BB766" s="4">
        <f t="shared" si="544"/>
        <v>1</v>
      </c>
      <c r="BC766" s="4">
        <f t="shared" si="545"/>
        <v>1</v>
      </c>
    </row>
    <row r="767" spans="1:55">
      <c r="A767" s="37">
        <v>41444</v>
      </c>
      <c r="B767" s="2" t="s">
        <v>76</v>
      </c>
      <c r="C767" s="40">
        <v>8.1199999999999992</v>
      </c>
      <c r="D767" s="19">
        <f t="shared" si="546"/>
        <v>-1.2300123001231934E-3</v>
      </c>
      <c r="E767" s="19">
        <f t="shared" si="571"/>
        <v>-2.9868578255675033E-2</v>
      </c>
      <c r="F767" s="19">
        <f t="shared" si="573"/>
        <v>-4.9180327868852458E-2</v>
      </c>
      <c r="G767" s="19">
        <f t="shared" si="577"/>
        <v>-4.5828437132785026E-2</v>
      </c>
      <c r="H767" s="19">
        <f t="shared" si="589"/>
        <v>-2.1706710424846825</v>
      </c>
      <c r="I767" s="19">
        <f t="shared" si="589"/>
        <v>-3.0257192335151051</v>
      </c>
      <c r="J767" s="19">
        <f t="shared" si="589"/>
        <v>-2.4061895931094281</v>
      </c>
      <c r="K767" s="2" t="s">
        <v>75</v>
      </c>
      <c r="L767" s="40">
        <v>7.69</v>
      </c>
      <c r="M767" s="19">
        <f t="shared" si="547"/>
        <v>0</v>
      </c>
      <c r="N767" s="19">
        <f t="shared" si="572"/>
        <v>-2.411167512690349E-2</v>
      </c>
      <c r="O767" s="19">
        <f t="shared" si="574"/>
        <v>7.8636959370904976E-3</v>
      </c>
      <c r="P767" s="19">
        <f t="shared" si="578"/>
        <v>2.2606382978723513E-2</v>
      </c>
      <c r="Q767" s="19">
        <f t="shared" si="590"/>
        <v>-1.3505732707317577</v>
      </c>
      <c r="R767" s="19">
        <f t="shared" si="590"/>
        <v>0.36585499897594059</v>
      </c>
      <c r="S767" s="19">
        <f t="shared" si="590"/>
        <v>0.92481130156144187</v>
      </c>
      <c r="T767" s="19">
        <f t="shared" si="548"/>
        <v>-0.82009777175292475</v>
      </c>
      <c r="U767" s="19">
        <f t="shared" si="548"/>
        <v>-3.3915742324910458</v>
      </c>
      <c r="V767" s="19">
        <f t="shared" si="548"/>
        <v>-3.3310008946708702</v>
      </c>
      <c r="W767" s="19">
        <f t="shared" si="579"/>
        <v>7.2468716541227258E-3</v>
      </c>
      <c r="X767" s="19">
        <f t="shared" si="580"/>
        <v>1.0146044266210595E-2</v>
      </c>
      <c r="Y767" s="19">
        <f t="shared" si="581"/>
        <v>1.4000585011656081</v>
      </c>
      <c r="Z767" s="19">
        <f t="shared" si="582"/>
        <v>1</v>
      </c>
      <c r="AA767" s="19">
        <f t="shared" si="583"/>
        <v>2.4000585011656081</v>
      </c>
      <c r="AB767" s="19">
        <f t="shared" si="584"/>
        <v>0.58334348953813342</v>
      </c>
      <c r="AC767" s="19">
        <f t="shared" si="585"/>
        <v>0.41665651046186658</v>
      </c>
      <c r="AD767" s="20">
        <f t="shared" si="586"/>
        <v>-5.9599760924323904E-3</v>
      </c>
      <c r="AE767" s="21">
        <f t="shared" si="541"/>
        <v>0</v>
      </c>
      <c r="AF767" s="21">
        <f t="shared" si="549"/>
        <v>0</v>
      </c>
      <c r="AG767" s="21">
        <f t="shared" si="550"/>
        <v>5</v>
      </c>
      <c r="AH767" s="21">
        <f t="shared" si="551"/>
        <v>0</v>
      </c>
      <c r="AI767" s="21">
        <f t="shared" si="565"/>
        <v>1</v>
      </c>
      <c r="AJ767" s="21">
        <f t="shared" si="566"/>
        <v>-5.9599760924323904E-3</v>
      </c>
      <c r="AK767" s="24">
        <f t="shared" si="542"/>
        <v>1</v>
      </c>
      <c r="AL767" s="24">
        <f t="shared" si="552"/>
        <v>0</v>
      </c>
      <c r="AM767" s="24">
        <f t="shared" si="553"/>
        <v>5</v>
      </c>
      <c r="AN767" s="24">
        <f t="shared" si="554"/>
        <v>0</v>
      </c>
      <c r="AO767" s="24">
        <f t="shared" si="555"/>
        <v>1</v>
      </c>
      <c r="AP767" s="24">
        <f t="shared" si="567"/>
        <v>-5.9599760924323904E-3</v>
      </c>
      <c r="AQ767" s="27">
        <f t="shared" si="543"/>
        <v>1</v>
      </c>
      <c r="AR767" s="27">
        <f t="shared" si="556"/>
        <v>0</v>
      </c>
      <c r="AS767" s="27">
        <f t="shared" si="557"/>
        <v>4</v>
      </c>
      <c r="AT767" s="27">
        <f t="shared" si="558"/>
        <v>0</v>
      </c>
      <c r="AU767" s="27">
        <f t="shared" si="559"/>
        <v>1</v>
      </c>
      <c r="AV767" s="27">
        <f t="shared" si="568"/>
        <v>-5.9599760924323904E-3</v>
      </c>
      <c r="AW767">
        <f t="shared" si="560"/>
        <v>110.59837889069183</v>
      </c>
      <c r="AX767">
        <f t="shared" si="561"/>
        <v>93.859685256434204</v>
      </c>
      <c r="AY767">
        <f t="shared" si="569"/>
        <v>83.444483203079784</v>
      </c>
      <c r="AZ767">
        <f t="shared" si="562"/>
        <v>-5.9599760924323904E-3</v>
      </c>
      <c r="BA767">
        <f t="shared" si="570"/>
        <v>95.564180999360161</v>
      </c>
      <c r="BB767" s="4">
        <f t="shared" si="544"/>
        <v>0</v>
      </c>
      <c r="BC767" s="4">
        <f t="shared" si="545"/>
        <v>0</v>
      </c>
    </row>
    <row r="768" spans="1:55">
      <c r="A768" s="37">
        <v>41445</v>
      </c>
      <c r="B768" s="2" t="s">
        <v>76</v>
      </c>
      <c r="C768" s="40">
        <v>8.1199999999999992</v>
      </c>
      <c r="D768" s="19">
        <f t="shared" si="546"/>
        <v>0</v>
      </c>
      <c r="E768" s="19">
        <f t="shared" si="571"/>
        <v>-1.9323671497584561E-2</v>
      </c>
      <c r="F768" s="19">
        <f t="shared" si="573"/>
        <v>-4.6948356807511783E-2</v>
      </c>
      <c r="G768" s="19">
        <f t="shared" si="577"/>
        <v>-5.4714784633294607E-2</v>
      </c>
      <c r="H768" s="19">
        <f t="shared" si="589"/>
        <v>-1.3769102410299381</v>
      </c>
      <c r="I768" s="19">
        <f t="shared" si="589"/>
        <v>-2.7670527015078896</v>
      </c>
      <c r="J768" s="19">
        <f t="shared" si="589"/>
        <v>-2.8614238543668193</v>
      </c>
      <c r="K768" s="2" t="s">
        <v>75</v>
      </c>
      <c r="L768" s="40">
        <v>7.8</v>
      </c>
      <c r="M768" s="19">
        <f t="shared" si="547"/>
        <v>1.4304291287386141E-2</v>
      </c>
      <c r="N768" s="19">
        <f t="shared" si="572"/>
        <v>-1.1406844106463861E-2</v>
      </c>
      <c r="O768" s="19">
        <f t="shared" si="574"/>
        <v>2.5706940874035441E-3</v>
      </c>
      <c r="P768" s="19">
        <f t="shared" si="578"/>
        <v>2.4967148488830419E-2</v>
      </c>
      <c r="Q768" s="19">
        <f t="shared" si="590"/>
        <v>-0.62589427332829861</v>
      </c>
      <c r="R768" s="19">
        <f t="shared" si="590"/>
        <v>0.11957478443327922</v>
      </c>
      <c r="S768" s="19">
        <f t="shared" si="590"/>
        <v>1.0236945514126237</v>
      </c>
      <c r="T768" s="19">
        <f t="shared" si="548"/>
        <v>-0.75101596770163948</v>
      </c>
      <c r="U768" s="19">
        <f t="shared" si="548"/>
        <v>-2.8866274859411689</v>
      </c>
      <c r="V768" s="19">
        <f t="shared" si="548"/>
        <v>-3.8851184057794432</v>
      </c>
      <c r="W768" s="19">
        <f t="shared" si="579"/>
        <v>6.7334884292551038E-3</v>
      </c>
      <c r="X768" s="19">
        <f t="shared" si="580"/>
        <v>1.0289372233156185E-2</v>
      </c>
      <c r="Y768" s="19">
        <f t="shared" si="581"/>
        <v>1.5280893909985456</v>
      </c>
      <c r="Z768" s="19">
        <f t="shared" si="582"/>
        <v>1</v>
      </c>
      <c r="AA768" s="19">
        <f t="shared" si="583"/>
        <v>2.5280893909985456</v>
      </c>
      <c r="AB768" s="19">
        <f t="shared" si="584"/>
        <v>0.60444436673775226</v>
      </c>
      <c r="AC768" s="19">
        <f t="shared" si="585"/>
        <v>0.3955556332622478</v>
      </c>
      <c r="AD768" s="20">
        <f t="shared" si="586"/>
        <v>-9.2025309697925245E-3</v>
      </c>
      <c r="AE768" s="21">
        <f t="shared" si="541"/>
        <v>0</v>
      </c>
      <c r="AF768" s="21">
        <f t="shared" si="549"/>
        <v>0</v>
      </c>
      <c r="AG768" s="21">
        <f t="shared" si="550"/>
        <v>0</v>
      </c>
      <c r="AH768" s="21">
        <f t="shared" si="551"/>
        <v>1</v>
      </c>
      <c r="AI768" s="21">
        <f t="shared" si="565"/>
        <v>0</v>
      </c>
      <c r="AJ768" s="21">
        <f t="shared" si="566"/>
        <v>0</v>
      </c>
      <c r="AK768" s="24">
        <f t="shared" si="542"/>
        <v>1</v>
      </c>
      <c r="AL768" s="24">
        <f t="shared" si="552"/>
        <v>0</v>
      </c>
      <c r="AM768" s="24">
        <f t="shared" si="553"/>
        <v>1</v>
      </c>
      <c r="AN768" s="24">
        <f t="shared" si="554"/>
        <v>1</v>
      </c>
      <c r="AO768" s="24">
        <f t="shared" si="555"/>
        <v>1</v>
      </c>
      <c r="AP768" s="24">
        <f t="shared" si="567"/>
        <v>-9.2025309697925245E-3</v>
      </c>
      <c r="AQ768" s="27">
        <f t="shared" si="543"/>
        <v>1</v>
      </c>
      <c r="AR768" s="27">
        <f t="shared" si="556"/>
        <v>0</v>
      </c>
      <c r="AS768" s="27">
        <f t="shared" si="557"/>
        <v>5</v>
      </c>
      <c r="AT768" s="27">
        <f t="shared" si="558"/>
        <v>0</v>
      </c>
      <c r="AU768" s="27">
        <f t="shared" si="559"/>
        <v>1</v>
      </c>
      <c r="AV768" s="27">
        <f t="shared" si="568"/>
        <v>-9.2025309697925245E-3</v>
      </c>
      <c r="AW768">
        <f t="shared" si="560"/>
        <v>110.59837889069183</v>
      </c>
      <c r="AX768">
        <f t="shared" si="561"/>
        <v>92.995938596046898</v>
      </c>
      <c r="AY768">
        <f t="shared" si="569"/>
        <v>82.676582762145117</v>
      </c>
      <c r="AZ768">
        <f t="shared" si="562"/>
        <v>-6.1350206465283497E-3</v>
      </c>
      <c r="BA768">
        <f t="shared" si="570"/>
        <v>94.977892775860511</v>
      </c>
      <c r="BB768" s="4">
        <f t="shared" si="544"/>
        <v>0</v>
      </c>
      <c r="BC768" s="4">
        <f t="shared" si="545"/>
        <v>0</v>
      </c>
    </row>
    <row r="769" spans="1:55">
      <c r="A769" s="37">
        <v>41446</v>
      </c>
      <c r="B769" s="2" t="s">
        <v>76</v>
      </c>
      <c r="C769" s="40">
        <v>8.01</v>
      </c>
      <c r="D769" s="19">
        <f t="shared" si="546"/>
        <v>-1.3546798029556582E-2</v>
      </c>
      <c r="E769" s="19">
        <f t="shared" si="571"/>
        <v>-1.2330456226880351E-2</v>
      </c>
      <c r="F769" s="19">
        <f t="shared" si="573"/>
        <v>-6.0961313012895618E-2</v>
      </c>
      <c r="G769" s="19">
        <f t="shared" si="577"/>
        <v>-7.1842410196987366E-2</v>
      </c>
      <c r="H769" s="19">
        <f t="shared" si="589"/>
        <v>-0.87837044065176006</v>
      </c>
      <c r="I769" s="19">
        <f t="shared" si="589"/>
        <v>-3.4653617334216125</v>
      </c>
      <c r="J769" s="19">
        <f t="shared" si="589"/>
        <v>-3.7054729837004543</v>
      </c>
      <c r="K769" s="2" t="s">
        <v>75</v>
      </c>
      <c r="L769" s="40">
        <v>7.82</v>
      </c>
      <c r="M769" s="19">
        <f t="shared" si="547"/>
        <v>2.5641025641026235E-3</v>
      </c>
      <c r="N769" s="19">
        <f t="shared" si="572"/>
        <v>3.8510911424904041E-3</v>
      </c>
      <c r="O769" s="19">
        <f t="shared" si="574"/>
        <v>3.8510911424904041E-3</v>
      </c>
      <c r="P769" s="19">
        <f t="shared" si="578"/>
        <v>1.5584415584415598E-2</v>
      </c>
      <c r="Q769" s="19">
        <f t="shared" si="590"/>
        <v>0.21160383469055946</v>
      </c>
      <c r="R769" s="19">
        <f t="shared" si="590"/>
        <v>0.17919378205028275</v>
      </c>
      <c r="S769" s="19">
        <f t="shared" si="590"/>
        <v>0.64078884767527144</v>
      </c>
      <c r="T769" s="19">
        <f t="shared" si="548"/>
        <v>-1.0899742753423196</v>
      </c>
      <c r="U769" s="19">
        <f t="shared" si="548"/>
        <v>-3.6445555154718954</v>
      </c>
      <c r="V769" s="19">
        <f t="shared" si="548"/>
        <v>-4.3462618313757257</v>
      </c>
      <c r="W769" s="19">
        <f t="shared" si="579"/>
        <v>6.9024333978020391E-3</v>
      </c>
      <c r="X769" s="19">
        <f t="shared" si="580"/>
        <v>9.9941023157930579E-3</v>
      </c>
      <c r="Y769" s="19">
        <f t="shared" si="581"/>
        <v>1.4479099963464346</v>
      </c>
      <c r="Z769" s="19">
        <f t="shared" si="582"/>
        <v>1</v>
      </c>
      <c r="AA769" s="19">
        <f t="shared" si="583"/>
        <v>2.4479099963464348</v>
      </c>
      <c r="AB769" s="19">
        <f t="shared" si="584"/>
        <v>0.59148824854977322</v>
      </c>
      <c r="AC769" s="19">
        <f t="shared" si="585"/>
        <v>0.40851175145022667</v>
      </c>
      <c r="AD769" s="20">
        <f t="shared" si="586"/>
        <v>-7.5101102571760725E-3</v>
      </c>
      <c r="AE769" s="21">
        <f t="shared" si="541"/>
        <v>1</v>
      </c>
      <c r="AF769" s="21">
        <f t="shared" si="549"/>
        <v>0</v>
      </c>
      <c r="AG769" s="21">
        <f t="shared" si="550"/>
        <v>1</v>
      </c>
      <c r="AH769" s="21">
        <f t="shared" si="551"/>
        <v>0</v>
      </c>
      <c r="AI769" s="21">
        <f t="shared" si="565"/>
        <v>1</v>
      </c>
      <c r="AJ769" s="21">
        <f t="shared" si="566"/>
        <v>-7.5101102571760725E-3</v>
      </c>
      <c r="AK769" s="24">
        <f t="shared" si="542"/>
        <v>1</v>
      </c>
      <c r="AL769" s="24">
        <f t="shared" si="552"/>
        <v>0</v>
      </c>
      <c r="AM769" s="24">
        <f t="shared" si="553"/>
        <v>2</v>
      </c>
      <c r="AN769" s="24">
        <f t="shared" si="554"/>
        <v>0</v>
      </c>
      <c r="AO769" s="24">
        <f t="shared" si="555"/>
        <v>1</v>
      </c>
      <c r="AP769" s="24">
        <f t="shared" si="567"/>
        <v>-7.5101102571760725E-3</v>
      </c>
      <c r="AQ769" s="27">
        <f t="shared" si="543"/>
        <v>1</v>
      </c>
      <c r="AR769" s="27">
        <f t="shared" si="556"/>
        <v>0</v>
      </c>
      <c r="AS769" s="27">
        <f t="shared" si="557"/>
        <v>1</v>
      </c>
      <c r="AT769" s="27">
        <f t="shared" si="558"/>
        <v>1</v>
      </c>
      <c r="AU769" s="27">
        <f t="shared" si="559"/>
        <v>1</v>
      </c>
      <c r="AV769" s="27">
        <f t="shared" si="568"/>
        <v>-7.5101102571760725E-3</v>
      </c>
      <c r="AW769">
        <f t="shared" si="560"/>
        <v>109.7677728709578</v>
      </c>
      <c r="AX769">
        <f t="shared" si="561"/>
        <v>92.297528843721011</v>
      </c>
      <c r="AY769">
        <f t="shared" si="569"/>
        <v>82.055672509914871</v>
      </c>
      <c r="AZ769">
        <f t="shared" si="562"/>
        <v>-7.5101102571760725E-3</v>
      </c>
      <c r="BA769">
        <f t="shared" si="570"/>
        <v>94.264598329119551</v>
      </c>
      <c r="BB769" s="4">
        <f t="shared" si="544"/>
        <v>1</v>
      </c>
      <c r="BC769" s="4">
        <f t="shared" si="545"/>
        <v>1</v>
      </c>
    </row>
    <row r="770" spans="1:55">
      <c r="A770" s="37">
        <v>41449</v>
      </c>
      <c r="B770" s="2" t="s">
        <v>76</v>
      </c>
      <c r="C770" s="40">
        <v>7.88</v>
      </c>
      <c r="D770" s="19">
        <f t="shared" si="546"/>
        <v>-1.622971285892633E-2</v>
      </c>
      <c r="E770" s="19">
        <f t="shared" si="571"/>
        <v>-3.0750307503075138E-2</v>
      </c>
      <c r="F770" s="19">
        <f t="shared" si="573"/>
        <v>-7.2941176470588245E-2</v>
      </c>
      <c r="G770" s="19">
        <f t="shared" si="577"/>
        <v>-8.3720930232558111E-2</v>
      </c>
      <c r="H770" s="19">
        <f t="shared" si="589"/>
        <v>-2.18923359508236</v>
      </c>
      <c r="I770" s="19">
        <f t="shared" si="589"/>
        <v>-3.9126158743515536</v>
      </c>
      <c r="J770" s="19">
        <f t="shared" si="589"/>
        <v>-4.2160325891420252</v>
      </c>
      <c r="K770" s="2" t="s">
        <v>75</v>
      </c>
      <c r="L770" s="40">
        <v>7.78</v>
      </c>
      <c r="M770" s="19">
        <f t="shared" si="547"/>
        <v>-5.1150895140665009E-3</v>
      </c>
      <c r="N770" s="19">
        <f t="shared" si="572"/>
        <v>3.870967741935516E-3</v>
      </c>
      <c r="O770" s="19">
        <f t="shared" si="574"/>
        <v>-8.9171974522292228E-3</v>
      </c>
      <c r="P770" s="19">
        <f t="shared" si="578"/>
        <v>1.5665796344647532E-2</v>
      </c>
      <c r="Q770" s="19">
        <f t="shared" si="590"/>
        <v>0.21385152076662253</v>
      </c>
      <c r="R770" s="19">
        <f t="shared" si="590"/>
        <v>-0.41450851410331663</v>
      </c>
      <c r="S770" s="19">
        <f t="shared" si="590"/>
        <v>0.64641438401781071</v>
      </c>
      <c r="T770" s="19">
        <f t="shared" si="548"/>
        <v>-2.4030851158489828</v>
      </c>
      <c r="U770" s="19">
        <f t="shared" si="548"/>
        <v>-3.4981073602482371</v>
      </c>
      <c r="V770" s="19">
        <f t="shared" si="548"/>
        <v>-4.8624469731598357</v>
      </c>
      <c r="W770" s="19">
        <f t="shared" si="579"/>
        <v>7.4483913351913898E-3</v>
      </c>
      <c r="X770" s="19">
        <f t="shared" si="580"/>
        <v>9.9915924146937573E-3</v>
      </c>
      <c r="Y770" s="19">
        <f t="shared" si="581"/>
        <v>1.3414429995758297</v>
      </c>
      <c r="Z770" s="19">
        <f t="shared" si="582"/>
        <v>1</v>
      </c>
      <c r="AA770" s="19">
        <f t="shared" si="583"/>
        <v>2.3414429995758299</v>
      </c>
      <c r="AB770" s="19">
        <f t="shared" si="584"/>
        <v>0.57291294292401829</v>
      </c>
      <c r="AC770" s="19">
        <f t="shared" si="585"/>
        <v>0.4270870570759816</v>
      </c>
      <c r="AD770" s="20">
        <f t="shared" si="586"/>
        <v>-2.7642461210778152E-2</v>
      </c>
      <c r="AE770" s="21">
        <f t="shared" si="541"/>
        <v>1</v>
      </c>
      <c r="AF770" s="21">
        <f t="shared" si="549"/>
        <v>0</v>
      </c>
      <c r="AG770" s="21">
        <f t="shared" si="550"/>
        <v>2</v>
      </c>
      <c r="AH770" s="21">
        <f t="shared" si="551"/>
        <v>0</v>
      </c>
      <c r="AI770" s="21">
        <f t="shared" si="565"/>
        <v>1</v>
      </c>
      <c r="AJ770" s="21">
        <f t="shared" si="566"/>
        <v>-2.7642461210778152E-2</v>
      </c>
      <c r="AK770" s="24">
        <f t="shared" si="542"/>
        <v>1</v>
      </c>
      <c r="AL770" s="24">
        <f t="shared" si="552"/>
        <v>0</v>
      </c>
      <c r="AM770" s="24">
        <f t="shared" si="553"/>
        <v>3</v>
      </c>
      <c r="AN770" s="24">
        <f t="shared" si="554"/>
        <v>0</v>
      </c>
      <c r="AO770" s="24">
        <f t="shared" si="555"/>
        <v>1</v>
      </c>
      <c r="AP770" s="24">
        <f t="shared" si="567"/>
        <v>-2.7642461210778152E-2</v>
      </c>
      <c r="AQ770" s="27">
        <f t="shared" si="543"/>
        <v>1</v>
      </c>
      <c r="AR770" s="27">
        <f t="shared" si="556"/>
        <v>0</v>
      </c>
      <c r="AS770" s="27">
        <f t="shared" si="557"/>
        <v>2</v>
      </c>
      <c r="AT770" s="27">
        <f t="shared" si="558"/>
        <v>0</v>
      </c>
      <c r="AU770" s="27">
        <f t="shared" si="559"/>
        <v>1</v>
      </c>
      <c r="AV770" s="27">
        <f t="shared" si="568"/>
        <v>-2.7642461210778152E-2</v>
      </c>
      <c r="AW770">
        <f t="shared" si="560"/>
        <v>106.73352146717883</v>
      </c>
      <c r="AX770">
        <f t="shared" si="561"/>
        <v>89.746197982807772</v>
      </c>
      <c r="AY770">
        <f t="shared" si="569"/>
        <v>79.787451765435236</v>
      </c>
      <c r="AZ770">
        <f t="shared" si="562"/>
        <v>-2.7642461210778152E-2</v>
      </c>
      <c r="BA770">
        <f t="shared" si="570"/>
        <v>91.658892826257272</v>
      </c>
      <c r="BB770" s="4">
        <f t="shared" si="544"/>
        <v>1</v>
      </c>
      <c r="BC770" s="4">
        <f t="shared" si="545"/>
        <v>1</v>
      </c>
    </row>
    <row r="771" spans="1:55">
      <c r="A771" s="37">
        <v>41450</v>
      </c>
      <c r="B771" s="2" t="s">
        <v>76</v>
      </c>
      <c r="C771" s="40">
        <v>7.53</v>
      </c>
      <c r="D771" s="19">
        <f t="shared" si="546"/>
        <v>-4.4416243654822288E-2</v>
      </c>
      <c r="E771" s="19">
        <f t="shared" si="571"/>
        <v>-7.3800738007380129E-2</v>
      </c>
      <c r="F771" s="19">
        <f t="shared" si="573"/>
        <v>-0.11515863689776729</v>
      </c>
      <c r="G771" s="19">
        <f t="shared" si="577"/>
        <v>-0.12237762237762236</v>
      </c>
      <c r="H771" s="19">
        <f t="shared" si="589"/>
        <v>-5.1391545389340996</v>
      </c>
      <c r="I771" s="19">
        <f t="shared" si="589"/>
        <v>-5.733749385368256</v>
      </c>
      <c r="J771" s="19">
        <f t="shared" si="589"/>
        <v>-5.7541194777071274</v>
      </c>
      <c r="K771" s="2" t="s">
        <v>75</v>
      </c>
      <c r="L771" s="40">
        <v>7.82</v>
      </c>
      <c r="M771" s="19">
        <f t="shared" si="547"/>
        <v>5.1413881748072028E-3</v>
      </c>
      <c r="N771" s="19">
        <f t="shared" si="572"/>
        <v>1.6905071521456424E-2</v>
      </c>
      <c r="O771" s="19">
        <f t="shared" si="574"/>
        <v>-7.614213197969494E-3</v>
      </c>
      <c r="P771" s="19">
        <f t="shared" si="578"/>
        <v>2.0887728459530044E-2</v>
      </c>
      <c r="Q771" s="19">
        <f t="shared" si="590"/>
        <v>0.93400189936318778</v>
      </c>
      <c r="R771" s="19">
        <f t="shared" si="590"/>
        <v>-0.35125713713321149</v>
      </c>
      <c r="S771" s="19">
        <f t="shared" si="590"/>
        <v>0.86224920961308982</v>
      </c>
      <c r="T771" s="19">
        <f t="shared" si="548"/>
        <v>-6.0731564382972874</v>
      </c>
      <c r="U771" s="19">
        <f t="shared" si="548"/>
        <v>-5.3824922482350441</v>
      </c>
      <c r="V771" s="19">
        <f t="shared" si="548"/>
        <v>-6.6163686873202172</v>
      </c>
      <c r="W771" s="19">
        <f t="shared" si="579"/>
        <v>1.1625581584869748E-2</v>
      </c>
      <c r="X771" s="19">
        <f t="shared" si="580"/>
        <v>1.0035292746999594E-2</v>
      </c>
      <c r="Y771" s="19">
        <f t="shared" si="581"/>
        <v>1</v>
      </c>
      <c r="Z771" s="19">
        <f t="shared" si="582"/>
        <v>1.1584696010333757</v>
      </c>
      <c r="AA771" s="19">
        <f t="shared" si="583"/>
        <v>2.1584696010333757</v>
      </c>
      <c r="AB771" s="19">
        <f t="shared" si="584"/>
        <v>0.46329121314529798</v>
      </c>
      <c r="AC771" s="19">
        <f t="shared" si="585"/>
        <v>0.53670878685470202</v>
      </c>
      <c r="AD771" s="20">
        <f t="shared" si="586"/>
        <v>7.8582328733207661E-3</v>
      </c>
      <c r="AE771" s="21">
        <f t="shared" si="541"/>
        <v>1</v>
      </c>
      <c r="AF771" s="21">
        <f t="shared" si="549"/>
        <v>0</v>
      </c>
      <c r="AG771" s="21">
        <f t="shared" si="550"/>
        <v>3</v>
      </c>
      <c r="AH771" s="21">
        <f t="shared" si="551"/>
        <v>0</v>
      </c>
      <c r="AI771" s="21">
        <f t="shared" si="565"/>
        <v>1</v>
      </c>
      <c r="AJ771" s="21">
        <f t="shared" si="566"/>
        <v>7.8582328733207661E-3</v>
      </c>
      <c r="AK771" s="24">
        <f t="shared" si="542"/>
        <v>1</v>
      </c>
      <c r="AL771" s="24">
        <f t="shared" si="552"/>
        <v>0</v>
      </c>
      <c r="AM771" s="24">
        <f t="shared" si="553"/>
        <v>4</v>
      </c>
      <c r="AN771" s="24">
        <f t="shared" si="554"/>
        <v>0</v>
      </c>
      <c r="AO771" s="24">
        <f t="shared" si="555"/>
        <v>1</v>
      </c>
      <c r="AP771" s="24">
        <f t="shared" si="567"/>
        <v>7.8582328733207661E-3</v>
      </c>
      <c r="AQ771" s="27">
        <f t="shared" si="543"/>
        <v>1</v>
      </c>
      <c r="AR771" s="27">
        <f t="shared" si="556"/>
        <v>0</v>
      </c>
      <c r="AS771" s="27">
        <f t="shared" si="557"/>
        <v>3</v>
      </c>
      <c r="AT771" s="27">
        <f t="shared" si="558"/>
        <v>0</v>
      </c>
      <c r="AU771" s="27">
        <f t="shared" si="559"/>
        <v>1</v>
      </c>
      <c r="AV771" s="27">
        <f t="shared" si="568"/>
        <v>7.8582328733207661E-3</v>
      </c>
      <c r="AW771">
        <f t="shared" si="560"/>
        <v>107.5722583342575</v>
      </c>
      <c r="AX771">
        <f t="shared" si="561"/>
        <v>90.451444506051828</v>
      </c>
      <c r="AY771">
        <f t="shared" si="569"/>
        <v>80.414440141776879</v>
      </c>
      <c r="AZ771">
        <f t="shared" si="562"/>
        <v>7.8582328733207661E-3</v>
      </c>
      <c r="BA771">
        <f t="shared" si="570"/>
        <v>92.379169750996752</v>
      </c>
      <c r="BB771" s="4">
        <f t="shared" si="544"/>
        <v>1</v>
      </c>
      <c r="BC771" s="4">
        <f t="shared" si="545"/>
        <v>1</v>
      </c>
    </row>
    <row r="772" spans="1:55">
      <c r="A772" s="37">
        <v>41451</v>
      </c>
      <c r="B772" s="2" t="s">
        <v>76</v>
      </c>
      <c r="C772" s="40">
        <v>7.39</v>
      </c>
      <c r="D772" s="19">
        <f t="shared" si="546"/>
        <v>-1.8592297476759702E-2</v>
      </c>
      <c r="E772" s="19">
        <f t="shared" si="571"/>
        <v>-8.9901477832512261E-2</v>
      </c>
      <c r="F772" s="19">
        <f t="shared" si="573"/>
        <v>-0.11708482676224607</v>
      </c>
      <c r="G772" s="19">
        <f t="shared" si="577"/>
        <v>-0.13160987074030553</v>
      </c>
      <c r="H772" s="19">
        <f t="shared" si="589"/>
        <v>-5.4504714492789264</v>
      </c>
      <c r="I772" s="19">
        <f t="shared" si="589"/>
        <v>-4.9109780040641287</v>
      </c>
      <c r="J772" s="19">
        <f t="shared" si="589"/>
        <v>-5.301112350733427</v>
      </c>
      <c r="K772" s="2" t="s">
        <v>75</v>
      </c>
      <c r="L772" s="40">
        <v>7.58</v>
      </c>
      <c r="M772" s="19">
        <f t="shared" si="547"/>
        <v>-3.0690537084399002E-2</v>
      </c>
      <c r="N772" s="19">
        <f t="shared" si="572"/>
        <v>-1.4304291287386257E-2</v>
      </c>
      <c r="O772" s="19">
        <f t="shared" si="574"/>
        <v>-3.8071065989847691E-2</v>
      </c>
      <c r="P772" s="19">
        <f t="shared" si="578"/>
        <v>-3.9421813403416883E-3</v>
      </c>
      <c r="Q772" s="19">
        <f t="shared" si="590"/>
        <v>-0.78738709686577091</v>
      </c>
      <c r="R772" s="19">
        <f t="shared" si="590"/>
        <v>-1.7531231602416537</v>
      </c>
      <c r="S772" s="19">
        <f t="shared" si="590"/>
        <v>-0.16275332047287328</v>
      </c>
      <c r="T772" s="19">
        <f t="shared" si="548"/>
        <v>-4.6630843524131551</v>
      </c>
      <c r="U772" s="19">
        <f t="shared" si="548"/>
        <v>-3.1578548438224749</v>
      </c>
      <c r="V772" s="19">
        <f t="shared" si="548"/>
        <v>-5.1383590302605535</v>
      </c>
      <c r="W772" s="19">
        <f t="shared" si="579"/>
        <v>1.1936692419398121E-2</v>
      </c>
      <c r="X772" s="19">
        <f t="shared" si="580"/>
        <v>1.2216982180622057E-2</v>
      </c>
      <c r="Y772" s="19">
        <f t="shared" si="581"/>
        <v>1.0234813591048422</v>
      </c>
      <c r="Z772" s="19">
        <f t="shared" si="582"/>
        <v>1</v>
      </c>
      <c r="AA772" s="19">
        <f t="shared" si="583"/>
        <v>2.0234813591048422</v>
      </c>
      <c r="AB772" s="19">
        <f t="shared" si="584"/>
        <v>0.50580221779637002</v>
      </c>
      <c r="AC772" s="19">
        <f t="shared" si="585"/>
        <v>0.49419778220362998</v>
      </c>
      <c r="AD772" s="20">
        <f t="shared" si="586"/>
        <v>-2.8676275872395107E-3</v>
      </c>
      <c r="AE772" s="21">
        <f t="shared" si="541"/>
        <v>1</v>
      </c>
      <c r="AF772" s="21">
        <f t="shared" si="549"/>
        <v>0</v>
      </c>
      <c r="AG772" s="21">
        <f t="shared" si="550"/>
        <v>4</v>
      </c>
      <c r="AH772" s="21">
        <f t="shared" si="551"/>
        <v>0</v>
      </c>
      <c r="AI772" s="21">
        <f t="shared" si="565"/>
        <v>1</v>
      </c>
      <c r="AJ772" s="21">
        <f t="shared" si="566"/>
        <v>-2.8676275872395107E-3</v>
      </c>
      <c r="AK772" s="24">
        <f t="shared" si="542"/>
        <v>1</v>
      </c>
      <c r="AL772" s="24">
        <f t="shared" si="552"/>
        <v>0</v>
      </c>
      <c r="AM772" s="24">
        <f t="shared" si="553"/>
        <v>5</v>
      </c>
      <c r="AN772" s="24">
        <f t="shared" si="554"/>
        <v>0</v>
      </c>
      <c r="AO772" s="24">
        <f t="shared" si="555"/>
        <v>1</v>
      </c>
      <c r="AP772" s="24">
        <f t="shared" si="567"/>
        <v>-2.8676275872395107E-3</v>
      </c>
      <c r="AQ772" s="27">
        <f t="shared" si="543"/>
        <v>1</v>
      </c>
      <c r="AR772" s="27">
        <f t="shared" si="556"/>
        <v>0</v>
      </c>
      <c r="AS772" s="27">
        <f t="shared" si="557"/>
        <v>4</v>
      </c>
      <c r="AT772" s="27">
        <f t="shared" si="558"/>
        <v>0</v>
      </c>
      <c r="AU772" s="27">
        <f t="shared" si="559"/>
        <v>1</v>
      </c>
      <c r="AV772" s="27">
        <f t="shared" si="568"/>
        <v>-2.8676275872395107E-3</v>
      </c>
      <c r="AW772">
        <f t="shared" si="560"/>
        <v>107.26378115863653</v>
      </c>
      <c r="AX772">
        <f t="shared" si="561"/>
        <v>90.19206344848061</v>
      </c>
      <c r="AY772">
        <f t="shared" si="569"/>
        <v>80.183841474813903</v>
      </c>
      <c r="AZ772">
        <f t="shared" si="562"/>
        <v>-2.8676275872395103E-3</v>
      </c>
      <c r="BA772">
        <f t="shared" si="570"/>
        <v>92.114260695332518</v>
      </c>
      <c r="BB772" s="4">
        <f t="shared" si="544"/>
        <v>1</v>
      </c>
      <c r="BC772" s="4">
        <f t="shared" si="545"/>
        <v>1</v>
      </c>
    </row>
    <row r="773" spans="1:55">
      <c r="A773" s="37">
        <v>41452</v>
      </c>
      <c r="B773" s="2" t="s">
        <v>76</v>
      </c>
      <c r="C773" s="40">
        <v>7.31</v>
      </c>
      <c r="D773" s="19">
        <f t="shared" si="546"/>
        <v>-1.0825439783491214E-2</v>
      </c>
      <c r="E773" s="19">
        <f t="shared" si="571"/>
        <v>-9.975369458128075E-2</v>
      </c>
      <c r="F773" s="19">
        <f t="shared" si="573"/>
        <v>-0.11714975845410626</v>
      </c>
      <c r="G773" s="19">
        <f t="shared" si="577"/>
        <v>-0.14402810304449645</v>
      </c>
      <c r="H773" s="19">
        <f t="shared" si="589"/>
        <v>-5.1521559621537749</v>
      </c>
      <c r="I773" s="19">
        <f t="shared" si="589"/>
        <v>-4.3439446136384072</v>
      </c>
      <c r="J773" s="19">
        <f t="shared" si="589"/>
        <v>-5.0658960598251239</v>
      </c>
      <c r="K773" s="2" t="s">
        <v>75</v>
      </c>
      <c r="L773" s="40">
        <v>7.54</v>
      </c>
      <c r="M773" s="19">
        <f t="shared" si="547"/>
        <v>-5.2770448548812715E-3</v>
      </c>
      <c r="N773" s="19">
        <f t="shared" si="572"/>
        <v>-3.3333333333333305E-2</v>
      </c>
      <c r="O773" s="19">
        <f t="shared" si="574"/>
        <v>-4.4359949302915036E-2</v>
      </c>
      <c r="P773" s="19">
        <f t="shared" si="578"/>
        <v>-1.6949152542372867E-2</v>
      </c>
      <c r="Q773" s="19">
        <f t="shared" si="590"/>
        <v>-1.8361148128070881</v>
      </c>
      <c r="R773" s="19">
        <f t="shared" si="590"/>
        <v>-1.962874947592429</v>
      </c>
      <c r="S773" s="19">
        <f t="shared" si="590"/>
        <v>-0.69716898228531154</v>
      </c>
      <c r="T773" s="19">
        <f t="shared" si="548"/>
        <v>-3.3160411493466868</v>
      </c>
      <c r="U773" s="19">
        <f t="shared" si="548"/>
        <v>-2.3810696660459785</v>
      </c>
      <c r="V773" s="19">
        <f t="shared" si="548"/>
        <v>-4.3687270775398126</v>
      </c>
      <c r="W773" s="19">
        <f t="shared" si="579"/>
        <v>1.170213501087548E-2</v>
      </c>
      <c r="X773" s="19">
        <f t="shared" si="580"/>
        <v>1.2116850991181384E-2</v>
      </c>
      <c r="Y773" s="19">
        <f t="shared" si="581"/>
        <v>1.0354393433267077</v>
      </c>
      <c r="Z773" s="19">
        <f t="shared" si="582"/>
        <v>1</v>
      </c>
      <c r="AA773" s="19">
        <f t="shared" si="583"/>
        <v>2.0354393433267077</v>
      </c>
      <c r="AB773" s="19">
        <f t="shared" si="584"/>
        <v>0.50870557588534815</v>
      </c>
      <c r="AC773" s="19">
        <f t="shared" si="585"/>
        <v>0.49129442411465185</v>
      </c>
      <c r="AD773" s="20">
        <f t="shared" si="586"/>
        <v>1.7814368873893927E-2</v>
      </c>
      <c r="AE773" s="21">
        <f t="shared" si="541"/>
        <v>1</v>
      </c>
      <c r="AF773" s="21">
        <f t="shared" si="549"/>
        <v>0</v>
      </c>
      <c r="AG773" s="21">
        <f t="shared" si="550"/>
        <v>5</v>
      </c>
      <c r="AH773" s="21">
        <f t="shared" si="551"/>
        <v>0</v>
      </c>
      <c r="AI773" s="21">
        <f t="shared" si="565"/>
        <v>1</v>
      </c>
      <c r="AJ773" s="21">
        <f t="shared" si="566"/>
        <v>1.7814368873893927E-2</v>
      </c>
      <c r="AK773" s="24">
        <f t="shared" si="542"/>
        <v>1</v>
      </c>
      <c r="AL773" s="24">
        <f t="shared" si="552"/>
        <v>0</v>
      </c>
      <c r="AM773" s="24">
        <f t="shared" si="553"/>
        <v>1</v>
      </c>
      <c r="AN773" s="24">
        <f t="shared" si="554"/>
        <v>1</v>
      </c>
      <c r="AO773" s="24">
        <f t="shared" si="555"/>
        <v>1</v>
      </c>
      <c r="AP773" s="24">
        <f t="shared" si="567"/>
        <v>1.7814368873893927E-2</v>
      </c>
      <c r="AQ773" s="27">
        <f t="shared" si="543"/>
        <v>1</v>
      </c>
      <c r="AR773" s="27">
        <f t="shared" si="556"/>
        <v>0</v>
      </c>
      <c r="AS773" s="27">
        <f t="shared" si="557"/>
        <v>5</v>
      </c>
      <c r="AT773" s="27">
        <f t="shared" si="558"/>
        <v>0</v>
      </c>
      <c r="AU773" s="27">
        <f t="shared" si="559"/>
        <v>1</v>
      </c>
      <c r="AV773" s="27">
        <f t="shared" si="568"/>
        <v>1.7814368873893927E-2</v>
      </c>
      <c r="AW773">
        <f t="shared" si="560"/>
        <v>109.17461772300511</v>
      </c>
      <c r="AX773">
        <f t="shared" si="561"/>
        <v>91.798778136249481</v>
      </c>
      <c r="AY773">
        <f t="shared" si="569"/>
        <v>81.612266004572064</v>
      </c>
      <c r="AZ773">
        <f t="shared" si="562"/>
        <v>1.7814368873893927E-2</v>
      </c>
      <c r="BA773">
        <f t="shared" si="570"/>
        <v>93.755218113905201</v>
      </c>
      <c r="BB773" s="4">
        <f t="shared" si="544"/>
        <v>1</v>
      </c>
      <c r="BC773" s="4">
        <f t="shared" si="545"/>
        <v>1</v>
      </c>
    </row>
    <row r="774" spans="1:55">
      <c r="A774" s="37">
        <v>41453</v>
      </c>
      <c r="B774" s="2" t="s">
        <v>76</v>
      </c>
      <c r="C774" s="40">
        <v>7.36</v>
      </c>
      <c r="D774" s="19">
        <f t="shared" si="546"/>
        <v>6.8399452804378544E-3</v>
      </c>
      <c r="E774" s="19">
        <f t="shared" si="571"/>
        <v>-8.1148564294631645E-2</v>
      </c>
      <c r="F774" s="19">
        <f t="shared" si="573"/>
        <v>-9.247842170160285E-2</v>
      </c>
      <c r="G774" s="19">
        <f t="shared" si="577"/>
        <v>-0.13918128654970763</v>
      </c>
      <c r="H774" s="19">
        <f t="shared" si="589"/>
        <v>-3.6118848376995074</v>
      </c>
      <c r="I774" s="19">
        <f t="shared" si="589"/>
        <v>-3.1101596846380293</v>
      </c>
      <c r="J774" s="19">
        <f t="shared" si="589"/>
        <v>-4.322164280175163</v>
      </c>
      <c r="K774" s="2" t="s">
        <v>75</v>
      </c>
      <c r="L774" s="40">
        <v>7.32</v>
      </c>
      <c r="M774" s="19">
        <f t="shared" si="547"/>
        <v>-2.9177718832891213E-2</v>
      </c>
      <c r="N774" s="19">
        <f t="shared" si="572"/>
        <v>-6.3938618925831206E-2</v>
      </c>
      <c r="O774" s="19">
        <f t="shared" si="574"/>
        <v>-6.0333761232349133E-2</v>
      </c>
      <c r="P774" s="19">
        <f t="shared" si="578"/>
        <v>-2.1390374331550818E-2</v>
      </c>
      <c r="Q774" s="19">
        <f t="shared" si="590"/>
        <v>-3.455731137553685</v>
      </c>
      <c r="R774" s="19">
        <f t="shared" si="590"/>
        <v>-2.5497984846271335</v>
      </c>
      <c r="S774" s="19">
        <f t="shared" si="590"/>
        <v>-0.86612046613719551</v>
      </c>
      <c r="T774" s="19">
        <f t="shared" si="548"/>
        <v>-0.15615370014582242</v>
      </c>
      <c r="U774" s="19">
        <f t="shared" si="548"/>
        <v>-0.56036120001089573</v>
      </c>
      <c r="V774" s="19">
        <f t="shared" si="548"/>
        <v>-3.4560438140379675</v>
      </c>
      <c r="W774" s="19">
        <f t="shared" si="579"/>
        <v>1.1992836616032329E-2</v>
      </c>
      <c r="X774" s="19">
        <f t="shared" si="580"/>
        <v>1.2606094527206076E-2</v>
      </c>
      <c r="Y774" s="19">
        <f t="shared" si="581"/>
        <v>1.0511353511106729</v>
      </c>
      <c r="Z774" s="19">
        <f t="shared" si="582"/>
        <v>1</v>
      </c>
      <c r="AA774" s="19">
        <f t="shared" si="583"/>
        <v>2.0511353511106729</v>
      </c>
      <c r="AB774" s="19">
        <f t="shared" si="584"/>
        <v>0.5124651332938569</v>
      </c>
      <c r="AC774" s="19">
        <f t="shared" si="585"/>
        <v>0.4875348667061431</v>
      </c>
      <c r="AD774" s="20">
        <f t="shared" si="586"/>
        <v>2.0071228667105583E-2</v>
      </c>
      <c r="AE774" s="21">
        <f t="shared" si="541"/>
        <v>0</v>
      </c>
      <c r="AF774" s="21">
        <f t="shared" si="549"/>
        <v>0</v>
      </c>
      <c r="AG774" s="21">
        <f t="shared" si="550"/>
        <v>0</v>
      </c>
      <c r="AH774" s="21">
        <f t="shared" si="551"/>
        <v>1</v>
      </c>
      <c r="AI774" s="21">
        <f t="shared" si="565"/>
        <v>0</v>
      </c>
      <c r="AJ774" s="21">
        <f t="shared" si="566"/>
        <v>0</v>
      </c>
      <c r="AK774" s="24">
        <f t="shared" si="542"/>
        <v>0</v>
      </c>
      <c r="AL774" s="24">
        <f t="shared" si="552"/>
        <v>0</v>
      </c>
      <c r="AM774" s="24">
        <f t="shared" si="553"/>
        <v>2</v>
      </c>
      <c r="AN774" s="24">
        <f t="shared" si="554"/>
        <v>0</v>
      </c>
      <c r="AO774" s="24">
        <f t="shared" si="555"/>
        <v>1</v>
      </c>
      <c r="AP774" s="24">
        <f t="shared" si="567"/>
        <v>2.0071228667105583E-2</v>
      </c>
      <c r="AQ774" s="27">
        <f t="shared" si="543"/>
        <v>1</v>
      </c>
      <c r="AR774" s="27">
        <f t="shared" si="556"/>
        <v>0</v>
      </c>
      <c r="AS774" s="27">
        <f t="shared" si="557"/>
        <v>1</v>
      </c>
      <c r="AT774" s="27">
        <f t="shared" si="558"/>
        <v>1</v>
      </c>
      <c r="AU774" s="27">
        <f t="shared" si="559"/>
        <v>1</v>
      </c>
      <c r="AV774" s="27">
        <f t="shared" si="568"/>
        <v>2.0071228667105583E-2</v>
      </c>
      <c r="AW774">
        <f t="shared" si="560"/>
        <v>109.17461772300511</v>
      </c>
      <c r="AX774">
        <f t="shared" si="561"/>
        <v>93.641292403583037</v>
      </c>
      <c r="AY774">
        <f t="shared" si="569"/>
        <v>83.25032445759048</v>
      </c>
      <c r="AZ774">
        <f t="shared" si="562"/>
        <v>1.3380819111403722E-2</v>
      </c>
      <c r="BA774">
        <f t="shared" si="570"/>
        <v>95.009739728237577</v>
      </c>
      <c r="BB774" s="4">
        <f t="shared" si="544"/>
        <v>0</v>
      </c>
      <c r="BC774" s="4">
        <f t="shared" si="545"/>
        <v>0</v>
      </c>
    </row>
    <row r="775" spans="1:55">
      <c r="A775" s="37">
        <v>41456</v>
      </c>
      <c r="B775" s="2" t="s">
        <v>76</v>
      </c>
      <c r="C775" s="40">
        <v>7.61</v>
      </c>
      <c r="D775" s="19">
        <f t="shared" si="546"/>
        <v>3.3967391304347824E-2</v>
      </c>
      <c r="E775" s="19">
        <f t="shared" si="571"/>
        <v>-3.4263959390862887E-2</v>
      </c>
      <c r="F775" s="19">
        <f t="shared" si="573"/>
        <v>-6.3960639606396114E-2</v>
      </c>
      <c r="G775" s="19">
        <f t="shared" si="577"/>
        <v>-0.11511627906976737</v>
      </c>
      <c r="H775" s="19">
        <f t="shared" si="589"/>
        <v>-1.4310950548582706</v>
      </c>
      <c r="I775" s="19">
        <f t="shared" si="589"/>
        <v>-2.0646396204875677</v>
      </c>
      <c r="J775" s="19">
        <f t="shared" si="589"/>
        <v>-3.2739547573449821</v>
      </c>
      <c r="K775" s="2" t="s">
        <v>75</v>
      </c>
      <c r="L775" s="40">
        <v>7.28</v>
      </c>
      <c r="M775" s="19">
        <f t="shared" si="547"/>
        <v>-5.4644808743169442E-3</v>
      </c>
      <c r="N775" s="19">
        <f t="shared" si="572"/>
        <v>-6.4267352185089971E-2</v>
      </c>
      <c r="O775" s="19">
        <f t="shared" si="574"/>
        <v>-6.0645161290322547E-2</v>
      </c>
      <c r="P775" s="19">
        <f t="shared" si="578"/>
        <v>-4.0843214756258184E-2</v>
      </c>
      <c r="Q775" s="19">
        <f t="shared" si="590"/>
        <v>-3.1543093149989514</v>
      </c>
      <c r="R775" s="19">
        <f t="shared" si="590"/>
        <v>-2.3941672404749244</v>
      </c>
      <c r="S775" s="19">
        <f t="shared" si="590"/>
        <v>-1.6143956364335732</v>
      </c>
      <c r="T775" s="19">
        <f t="shared" si="548"/>
        <v>1.7232142601406808</v>
      </c>
      <c r="U775" s="19">
        <f t="shared" si="548"/>
        <v>0.32952761998735669</v>
      </c>
      <c r="V775" s="19">
        <f t="shared" si="548"/>
        <v>-1.6595591209114089</v>
      </c>
      <c r="W775" s="19">
        <f t="shared" si="579"/>
        <v>1.4918589622347543E-2</v>
      </c>
      <c r="X775" s="19">
        <f t="shared" si="580"/>
        <v>1.2078897647055522E-2</v>
      </c>
      <c r="Y775" s="19">
        <f t="shared" si="581"/>
        <v>1</v>
      </c>
      <c r="Z775" s="19">
        <f t="shared" si="582"/>
        <v>1.2350952924900604</v>
      </c>
      <c r="AA775" s="19">
        <f t="shared" si="583"/>
        <v>2.2350952924900604</v>
      </c>
      <c r="AB775" s="19">
        <f t="shared" si="584"/>
        <v>0.4474082171619298</v>
      </c>
      <c r="AC775" s="19">
        <f t="shared" si="585"/>
        <v>0.5525917828380702</v>
      </c>
      <c r="AD775" s="20">
        <f t="shared" si="586"/>
        <v>6.2214808274079865E-3</v>
      </c>
      <c r="AE775" s="21">
        <f t="shared" si="541"/>
        <v>-1</v>
      </c>
      <c r="AF775" s="21">
        <f t="shared" si="549"/>
        <v>0</v>
      </c>
      <c r="AG775" s="21">
        <f t="shared" si="550"/>
        <v>1</v>
      </c>
      <c r="AH775" s="21">
        <f t="shared" si="551"/>
        <v>0</v>
      </c>
      <c r="AI775" s="21">
        <f t="shared" si="565"/>
        <v>0</v>
      </c>
      <c r="AJ775" s="21">
        <f t="shared" si="566"/>
        <v>0</v>
      </c>
      <c r="AK775" s="24">
        <f t="shared" si="542"/>
        <v>0</v>
      </c>
      <c r="AL775" s="24">
        <f t="shared" si="552"/>
        <v>0</v>
      </c>
      <c r="AM775" s="24">
        <f t="shared" si="553"/>
        <v>3</v>
      </c>
      <c r="AN775" s="24">
        <f t="shared" si="554"/>
        <v>0</v>
      </c>
      <c r="AO775" s="24">
        <f t="shared" si="555"/>
        <v>1</v>
      </c>
      <c r="AP775" s="24">
        <f t="shared" si="567"/>
        <v>6.2214808274079865E-3</v>
      </c>
      <c r="AQ775" s="27">
        <f t="shared" si="543"/>
        <v>1</v>
      </c>
      <c r="AR775" s="27">
        <f t="shared" si="556"/>
        <v>0</v>
      </c>
      <c r="AS775" s="27">
        <f t="shared" si="557"/>
        <v>2</v>
      </c>
      <c r="AT775" s="27">
        <f t="shared" si="558"/>
        <v>0</v>
      </c>
      <c r="AU775" s="27">
        <f t="shared" si="559"/>
        <v>1</v>
      </c>
      <c r="AV775" s="27">
        <f t="shared" si="568"/>
        <v>6.2214808274079865E-3</v>
      </c>
      <c r="AW775">
        <f t="shared" si="560"/>
        <v>109.17461772300511</v>
      </c>
      <c r="AX775">
        <f t="shared" si="561"/>
        <v>94.223879908925625</v>
      </c>
      <c r="AY775">
        <f t="shared" si="569"/>
        <v>83.768264755078874</v>
      </c>
      <c r="AZ775">
        <f t="shared" si="562"/>
        <v>4.1476538849386574E-3</v>
      </c>
      <c r="BA775">
        <f t="shared" si="570"/>
        <v>95.403807244328419</v>
      </c>
      <c r="BB775" s="4">
        <f t="shared" si="544"/>
        <v>-1</v>
      </c>
      <c r="BC775" s="4">
        <f t="shared" si="545"/>
        <v>0</v>
      </c>
    </row>
    <row r="776" spans="1:55">
      <c r="A776" s="37">
        <v>41457</v>
      </c>
      <c r="B776" s="2" t="s">
        <v>76</v>
      </c>
      <c r="C776" s="40">
        <v>7.69</v>
      </c>
      <c r="D776" s="19">
        <f t="shared" si="546"/>
        <v>1.0512483574244424E-2</v>
      </c>
      <c r="E776" s="19">
        <f t="shared" si="571"/>
        <v>2.1248339973439594E-2</v>
      </c>
      <c r="F776" s="19">
        <f t="shared" si="573"/>
        <v>-5.4120541205412098E-2</v>
      </c>
      <c r="G776" s="19">
        <f t="shared" si="577"/>
        <v>-0.10372960372960369</v>
      </c>
      <c r="H776" s="19">
        <f t="shared" si="589"/>
        <v>0.88306798930078956</v>
      </c>
      <c r="I776" s="19">
        <f t="shared" si="589"/>
        <v>-1.7211826292782186</v>
      </c>
      <c r="J776" s="19">
        <f t="shared" si="589"/>
        <v>-2.8266276846998251</v>
      </c>
      <c r="K776" s="2" t="s">
        <v>75</v>
      </c>
      <c r="L776" s="40">
        <v>7.26</v>
      </c>
      <c r="M776" s="19">
        <f t="shared" si="547"/>
        <v>-2.7472527472528108E-3</v>
      </c>
      <c r="N776" s="19">
        <f t="shared" si="572"/>
        <v>-7.1611253196931013E-2</v>
      </c>
      <c r="O776" s="19">
        <f t="shared" si="574"/>
        <v>-5.591677503250983E-2</v>
      </c>
      <c r="P776" s="19">
        <f t="shared" si="578"/>
        <v>-4.8492791612057683E-2</v>
      </c>
      <c r="Q776" s="19">
        <f t="shared" si="590"/>
        <v>-3.2501069825539561</v>
      </c>
      <c r="R776" s="19">
        <f t="shared" si="590"/>
        <v>-2.0940106421828482</v>
      </c>
      <c r="S776" s="19">
        <f t="shared" si="590"/>
        <v>-1.8281675627039429</v>
      </c>
      <c r="T776" s="19">
        <f t="shared" si="548"/>
        <v>4.1331749718547455</v>
      </c>
      <c r="U776" s="19">
        <f t="shared" si="548"/>
        <v>0.37282801290462952</v>
      </c>
      <c r="V776" s="19">
        <f t="shared" si="548"/>
        <v>-0.99846012199588219</v>
      </c>
      <c r="W776" s="19">
        <f t="shared" si="579"/>
        <v>1.5354381473144652E-2</v>
      </c>
      <c r="X776" s="19">
        <f t="shared" si="580"/>
        <v>1.1956893145995328E-2</v>
      </c>
      <c r="Y776" s="19">
        <f t="shared" si="581"/>
        <v>1</v>
      </c>
      <c r="Z776" s="19">
        <f t="shared" si="582"/>
        <v>1.2841447427576309</v>
      </c>
      <c r="AA776" s="19">
        <f t="shared" si="583"/>
        <v>2.2841447427576309</v>
      </c>
      <c r="AB776" s="19">
        <f t="shared" si="584"/>
        <v>0.43780062676444376</v>
      </c>
      <c r="AC776" s="19">
        <f t="shared" si="585"/>
        <v>0.56219937323555624</v>
      </c>
      <c r="AD776" s="20">
        <f t="shared" si="586"/>
        <v>2.3047813168012396E-2</v>
      </c>
      <c r="AE776" s="21">
        <f t="shared" ref="AE776:AE839" si="591">IF(T776&gt;$B$3,-1,IF(T776&lt;$B$1,1,0))</f>
        <v>-1</v>
      </c>
      <c r="AF776" s="21">
        <f t="shared" si="549"/>
        <v>0</v>
      </c>
      <c r="AG776" s="21">
        <f t="shared" si="550"/>
        <v>2</v>
      </c>
      <c r="AH776" s="21">
        <f t="shared" si="551"/>
        <v>0</v>
      </c>
      <c r="AI776" s="21">
        <f t="shared" si="565"/>
        <v>0</v>
      </c>
      <c r="AJ776" s="21">
        <f t="shared" si="566"/>
        <v>0</v>
      </c>
      <c r="AK776" s="24">
        <f t="shared" ref="AK776:AK839" si="592">IF(U776&gt;$B$3,-1,IF(U776&lt;$B$1,1,0))</f>
        <v>0</v>
      </c>
      <c r="AL776" s="24">
        <f t="shared" si="552"/>
        <v>0</v>
      </c>
      <c r="AM776" s="24">
        <f t="shared" si="553"/>
        <v>4</v>
      </c>
      <c r="AN776" s="24">
        <f t="shared" si="554"/>
        <v>0</v>
      </c>
      <c r="AO776" s="24">
        <f t="shared" si="555"/>
        <v>1</v>
      </c>
      <c r="AP776" s="24">
        <f t="shared" si="567"/>
        <v>2.3047813168012396E-2</v>
      </c>
      <c r="AQ776" s="27">
        <f t="shared" ref="AQ776:AQ839" si="593">IF(V776&gt;$B$3,-1,IF(V776&lt;$B$1,1,0))</f>
        <v>0</v>
      </c>
      <c r="AR776" s="27">
        <f t="shared" si="556"/>
        <v>0</v>
      </c>
      <c r="AS776" s="27">
        <f t="shared" si="557"/>
        <v>3</v>
      </c>
      <c r="AT776" s="27">
        <f t="shared" si="558"/>
        <v>0</v>
      </c>
      <c r="AU776" s="27">
        <f t="shared" si="559"/>
        <v>1</v>
      </c>
      <c r="AV776" s="27">
        <f t="shared" si="568"/>
        <v>2.3047813168012396E-2</v>
      </c>
      <c r="AW776">
        <f t="shared" si="560"/>
        <v>109.17461772300511</v>
      </c>
      <c r="AX776">
        <f t="shared" si="561"/>
        <v>96.395534289031772</v>
      </c>
      <c r="AY776">
        <f t="shared" si="569"/>
        <v>85.698940070562529</v>
      </c>
      <c r="AZ776">
        <f t="shared" si="562"/>
        <v>1.536520877867493E-2</v>
      </c>
      <c r="BA776">
        <f t="shared" si="570"/>
        <v>96.869706660917984</v>
      </c>
      <c r="BB776" s="4">
        <f t="shared" ref="BB776:BB839" si="594">AQ776*AE776</f>
        <v>0</v>
      </c>
      <c r="BC776" s="4">
        <f t="shared" ref="BC776:BC839" si="595">AE776*AK776</f>
        <v>0</v>
      </c>
    </row>
    <row r="777" spans="1:55">
      <c r="A777" s="37">
        <v>41458</v>
      </c>
      <c r="B777" s="2" t="s">
        <v>76</v>
      </c>
      <c r="C777" s="40">
        <v>7.85</v>
      </c>
      <c r="D777" s="19">
        <f t="shared" ref="D777:D840" si="596">(C777-C776)/C776</f>
        <v>2.0806241872561672E-2</v>
      </c>
      <c r="E777" s="19">
        <f t="shared" si="571"/>
        <v>6.2246278755074422E-2</v>
      </c>
      <c r="F777" s="19">
        <f t="shared" si="573"/>
        <v>-3.3251231527093549E-2</v>
      </c>
      <c r="G777" s="19">
        <f t="shared" si="577"/>
        <v>-8.0796252927400419E-2</v>
      </c>
      <c r="H777" s="19">
        <f t="shared" si="589"/>
        <v>2.5403868601451083</v>
      </c>
      <c r="I777" s="19">
        <f t="shared" si="589"/>
        <v>-1.0516282258464698</v>
      </c>
      <c r="J777" s="19">
        <f t="shared" si="589"/>
        <v>-2.1382502791743243</v>
      </c>
      <c r="K777" s="2" t="s">
        <v>75</v>
      </c>
      <c r="L777" s="40">
        <v>7.08</v>
      </c>
      <c r="M777" s="19">
        <f t="shared" ref="M777:M840" si="597">(L777-L776)/L776</f>
        <v>-2.4793388429752029E-2</v>
      </c>
      <c r="N777" s="19">
        <f t="shared" si="572"/>
        <v>-6.5963060686015831E-2</v>
      </c>
      <c r="O777" s="19">
        <f t="shared" si="574"/>
        <v>-7.9323797139141783E-2</v>
      </c>
      <c r="P777" s="19">
        <f t="shared" si="578"/>
        <v>-7.2083879423328945E-2</v>
      </c>
      <c r="Q777" s="19">
        <f t="shared" si="590"/>
        <v>-2.7623154042667974</v>
      </c>
      <c r="R777" s="19">
        <f t="shared" si="590"/>
        <v>-2.8533404063052394</v>
      </c>
      <c r="S777" s="19">
        <f t="shared" si="590"/>
        <v>-2.5798707025840817</v>
      </c>
      <c r="T777" s="19">
        <f t="shared" ref="T777:V840" si="598">H777-Q777</f>
        <v>5.3027022644119057</v>
      </c>
      <c r="U777" s="19">
        <f t="shared" si="598"/>
        <v>1.8017121804587697</v>
      </c>
      <c r="V777" s="19">
        <f t="shared" si="598"/>
        <v>0.44162042340975738</v>
      </c>
      <c r="W777" s="19">
        <f t="shared" si="579"/>
        <v>1.6432521442614118E-2</v>
      </c>
      <c r="X777" s="19">
        <f t="shared" si="580"/>
        <v>1.2938442983908153E-2</v>
      </c>
      <c r="Y777" s="19">
        <f t="shared" si="581"/>
        <v>1</v>
      </c>
      <c r="Z777" s="19">
        <f t="shared" si="582"/>
        <v>1.2700540136901814</v>
      </c>
      <c r="AA777" s="19">
        <f t="shared" si="583"/>
        <v>2.2700540136901814</v>
      </c>
      <c r="AB777" s="19">
        <f t="shared" si="584"/>
        <v>0.44051815241805992</v>
      </c>
      <c r="AC777" s="19">
        <f t="shared" si="585"/>
        <v>0.55948184758194008</v>
      </c>
      <c r="AD777" s="20">
        <f t="shared" si="586"/>
        <v>-2.6020403367030612E-2</v>
      </c>
      <c r="AE777" s="21">
        <f t="shared" si="591"/>
        <v>-1</v>
      </c>
      <c r="AF777" s="21">
        <f t="shared" ref="AF777:AF840" si="599">IF(AND(AI776=1,T777&gt;$B$2),1,0)</f>
        <v>0</v>
      </c>
      <c r="AG777" s="21">
        <f t="shared" ref="AG777:AG840" si="600">IF(OR(AND(AI776=0,AE777&gt;0),AND(AG776=$B$5,AE777&gt;0)),1,IF(OR(AND(AE777=0,AI776=0),OR(AF777=1),AG776=$B$5),0,AG776+1))</f>
        <v>3</v>
      </c>
      <c r="AH777" s="21">
        <f t="shared" ref="AH777:AH840" si="601">IF(AG776=$B$5,1,0)</f>
        <v>0</v>
      </c>
      <c r="AI777" s="21">
        <f t="shared" si="565"/>
        <v>0</v>
      </c>
      <c r="AJ777" s="21">
        <f t="shared" si="566"/>
        <v>0</v>
      </c>
      <c r="AK777" s="24">
        <f t="shared" si="592"/>
        <v>-1</v>
      </c>
      <c r="AL777" s="24">
        <f t="shared" ref="AL777:AL840" si="602">IF(AND(AO776=1,U777&gt;$B$2),1,0)</f>
        <v>1</v>
      </c>
      <c r="AM777" s="24">
        <f t="shared" ref="AM777:AM840" si="603">IF(OR(AND(AO776=0,AK777&gt;0),AND(AM776=$B$5,AK777&gt;0)),1,IF(OR(AND(AK777=0,AO776=0),OR(AL777=1),AM776=$B$5),0,AM776+1))</f>
        <v>0</v>
      </c>
      <c r="AN777" s="24">
        <f t="shared" ref="AN777:AN840" si="604">IF(AM776=$B$5,1,0)</f>
        <v>0</v>
      </c>
      <c r="AO777" s="24">
        <f t="shared" ref="AO777:AO840" si="605">IF(AND(AK777=0,AL777=0,AN777=0),AO776,IF(AK777=-1, 0, AK777))</f>
        <v>0</v>
      </c>
      <c r="AP777" s="24">
        <f t="shared" si="567"/>
        <v>0</v>
      </c>
      <c r="AQ777" s="27">
        <f t="shared" si="593"/>
        <v>0</v>
      </c>
      <c r="AR777" s="27">
        <f t="shared" ref="AR777:AR840" si="606">IF(AND(AU776=1,V777&gt;$B$2),1,0)</f>
        <v>0</v>
      </c>
      <c r="AS777" s="27">
        <f t="shared" ref="AS777:AS840" si="607">IF(OR(AND(AU776=0,AQ777&gt;0),AND(AS776=$B$5,AQ777&gt;0)),1,IF(OR(AND(AQ777=0,AU776=0),OR(AR777=1),AS776=$B$5),0,AS776+1))</f>
        <v>4</v>
      </c>
      <c r="AT777" s="27">
        <f t="shared" ref="AT777:AT840" si="608">IF(AS776=$B$5,1,0)</f>
        <v>0</v>
      </c>
      <c r="AU777" s="27">
        <f t="shared" ref="AU777:AU840" si="609">IF(AND(AQ777=0,AR777=0,AT777=0),AU776,IF(AQ777=-1,0,AQ777))</f>
        <v>1</v>
      </c>
      <c r="AV777" s="27">
        <f t="shared" si="568"/>
        <v>-2.6020403367030612E-2</v>
      </c>
      <c r="AW777">
        <f t="shared" ref="AW777:AW840" si="610">AW776*(1+AJ777)</f>
        <v>109.17461772300511</v>
      </c>
      <c r="AX777">
        <f t="shared" ref="AX777:AX840" si="611">AX776*(1+AP777)</f>
        <v>96.395534289031772</v>
      </c>
      <c r="AY777">
        <f t="shared" si="569"/>
        <v>83.469019081799516</v>
      </c>
      <c r="AZ777">
        <f t="shared" ref="AZ777:AZ840" si="612">AVERAGE(AV777,AP777,AJ777)</f>
        <v>-8.6734677890102033E-3</v>
      </c>
      <c r="BA777">
        <f t="shared" si="570"/>
        <v>96.029510380463648</v>
      </c>
      <c r="BB777" s="4">
        <f t="shared" si="594"/>
        <v>0</v>
      </c>
      <c r="BC777" s="4">
        <f t="shared" si="595"/>
        <v>1</v>
      </c>
    </row>
    <row r="778" spans="1:55">
      <c r="A778" s="37">
        <v>41459</v>
      </c>
      <c r="B778" s="2" t="s">
        <v>76</v>
      </c>
      <c r="C778" s="40">
        <v>8.02</v>
      </c>
      <c r="D778" s="19">
        <f t="shared" si="596"/>
        <v>2.1656050955414004E-2</v>
      </c>
      <c r="E778" s="19">
        <f t="shared" si="571"/>
        <v>9.7127222982216141E-2</v>
      </c>
      <c r="F778" s="19">
        <f t="shared" si="573"/>
        <v>-1.2315270935960548E-2</v>
      </c>
      <c r="G778" s="19">
        <f t="shared" si="577"/>
        <v>-5.8685446009389672E-2</v>
      </c>
      <c r="H778" s="19">
        <f t="shared" ref="H778:J793" si="613">E778/STDEV(E718:E777)</f>
        <v>3.6846775100269338</v>
      </c>
      <c r="I778" s="19">
        <f t="shared" si="613"/>
        <v>-0.38925609525754118</v>
      </c>
      <c r="J778" s="19">
        <f t="shared" si="613"/>
        <v>-1.533111132104245</v>
      </c>
      <c r="K778" s="2" t="s">
        <v>75</v>
      </c>
      <c r="L778" s="40">
        <v>7.53</v>
      </c>
      <c r="M778" s="19">
        <f t="shared" si="597"/>
        <v>6.355932203389833E-2</v>
      </c>
      <c r="N778" s="19">
        <f t="shared" si="572"/>
        <v>-1.3262599469495739E-3</v>
      </c>
      <c r="O778" s="19">
        <f t="shared" si="574"/>
        <v>-3.4615384615384562E-2</v>
      </c>
      <c r="P778" s="19">
        <f t="shared" si="578"/>
        <v>-3.2133676092544985E-2</v>
      </c>
      <c r="Q778" s="19">
        <f t="shared" ref="Q778:S793" si="614">N778/STDEV(N718:N777)</f>
        <v>-5.2117152213336987E-2</v>
      </c>
      <c r="R778" s="19">
        <f t="shared" si="614"/>
        <v>-1.1621009465013878</v>
      </c>
      <c r="S778" s="19">
        <f t="shared" si="614"/>
        <v>-1.062516675533447</v>
      </c>
      <c r="T778" s="19">
        <f t="shared" si="598"/>
        <v>3.7367946622402708</v>
      </c>
      <c r="U778" s="19">
        <f t="shared" si="598"/>
        <v>0.77284485124384661</v>
      </c>
      <c r="V778" s="19">
        <f t="shared" si="598"/>
        <v>-0.47059445657079801</v>
      </c>
      <c r="W778" s="19">
        <f t="shared" si="579"/>
        <v>1.7412635368581602E-2</v>
      </c>
      <c r="X778" s="19">
        <f t="shared" si="580"/>
        <v>1.9274169170495868E-2</v>
      </c>
      <c r="Y778" s="19">
        <f t="shared" si="581"/>
        <v>1.1069070684885021</v>
      </c>
      <c r="Z778" s="19">
        <f t="shared" si="582"/>
        <v>1</v>
      </c>
      <c r="AA778" s="19">
        <f t="shared" si="583"/>
        <v>2.1069070684885021</v>
      </c>
      <c r="AB778" s="19">
        <f t="shared" si="584"/>
        <v>0.52537061792791773</v>
      </c>
      <c r="AC778" s="19">
        <f t="shared" si="585"/>
        <v>0.47462938207208222</v>
      </c>
      <c r="AD778" s="20">
        <f t="shared" si="586"/>
        <v>4.461740689293483E-3</v>
      </c>
      <c r="AE778" s="21">
        <f t="shared" si="591"/>
        <v>-1</v>
      </c>
      <c r="AF778" s="21">
        <f t="shared" si="599"/>
        <v>0</v>
      </c>
      <c r="AG778" s="21">
        <f t="shared" si="600"/>
        <v>4</v>
      </c>
      <c r="AH778" s="21">
        <f t="shared" si="601"/>
        <v>0</v>
      </c>
      <c r="AI778" s="21">
        <f t="shared" ref="AI778:AI841" si="615">IF(AND(AE778=0,AF778=0,AH778=0),AI777, IF(AE778=-1, 0,AE778))</f>
        <v>0</v>
      </c>
      <c r="AJ778" s="21">
        <f t="shared" ref="AJ778:AJ841" si="616">$AD778*AI778</f>
        <v>0</v>
      </c>
      <c r="AK778" s="24">
        <f t="shared" si="592"/>
        <v>0</v>
      </c>
      <c r="AL778" s="24">
        <f t="shared" si="602"/>
        <v>0</v>
      </c>
      <c r="AM778" s="24">
        <f t="shared" si="603"/>
        <v>0</v>
      </c>
      <c r="AN778" s="24">
        <f t="shared" si="604"/>
        <v>0</v>
      </c>
      <c r="AO778" s="24">
        <f t="shared" si="605"/>
        <v>0</v>
      </c>
      <c r="AP778" s="24">
        <f t="shared" ref="AP778:AP841" si="617">$AD778*AO778</f>
        <v>0</v>
      </c>
      <c r="AQ778" s="27">
        <f t="shared" si="593"/>
        <v>0</v>
      </c>
      <c r="AR778" s="27">
        <f t="shared" si="606"/>
        <v>0</v>
      </c>
      <c r="AS778" s="27">
        <f t="shared" si="607"/>
        <v>5</v>
      </c>
      <c r="AT778" s="27">
        <f t="shared" si="608"/>
        <v>0</v>
      </c>
      <c r="AU778" s="27">
        <f t="shared" si="609"/>
        <v>1</v>
      </c>
      <c r="AV778" s="27">
        <f t="shared" ref="AV778:AV841" si="618">$AD778*AU778</f>
        <v>4.461740689293483E-3</v>
      </c>
      <c r="AW778">
        <f t="shared" si="610"/>
        <v>109.17461772300511</v>
      </c>
      <c r="AX778">
        <f t="shared" si="611"/>
        <v>96.395534289031772</v>
      </c>
      <c r="AY778">
        <f t="shared" ref="AY778:AY841" si="619">AY777*(1+AV778)</f>
        <v>83.8414362005322</v>
      </c>
      <c r="AZ778">
        <f t="shared" si="612"/>
        <v>1.4872468964311611E-3</v>
      </c>
      <c r="BA778">
        <f t="shared" ref="BA778:BA841" si="620">BA777*(1+AZ778)</f>
        <v>96.172329971742784</v>
      </c>
      <c r="BB778" s="4">
        <f t="shared" si="594"/>
        <v>0</v>
      </c>
      <c r="BC778" s="4">
        <f t="shared" si="595"/>
        <v>0</v>
      </c>
    </row>
    <row r="779" spans="1:55">
      <c r="A779" s="37">
        <v>41460</v>
      </c>
      <c r="B779" s="2" t="s">
        <v>76</v>
      </c>
      <c r="C779" s="40">
        <v>8.0399999999999991</v>
      </c>
      <c r="D779" s="19">
        <f t="shared" si="596"/>
        <v>2.4937655860348597E-3</v>
      </c>
      <c r="E779" s="19">
        <f t="shared" si="571"/>
        <v>9.2391304347825928E-2</v>
      </c>
      <c r="F779" s="19">
        <f t="shared" si="573"/>
        <v>3.7453183520598453E-3</v>
      </c>
      <c r="G779" s="19">
        <f t="shared" si="577"/>
        <v>-5.7444314185228634E-2</v>
      </c>
      <c r="H779" s="19">
        <f t="shared" si="613"/>
        <v>3.0918095597614572</v>
      </c>
      <c r="I779" s="19">
        <f t="shared" si="613"/>
        <v>0.1182656687826442</v>
      </c>
      <c r="J779" s="19">
        <f t="shared" si="613"/>
        <v>-1.4955136487403478</v>
      </c>
      <c r="K779" s="2" t="s">
        <v>75</v>
      </c>
      <c r="L779" s="40">
        <v>7.48</v>
      </c>
      <c r="M779" s="19">
        <f t="shared" si="597"/>
        <v>-6.6401062416998431E-3</v>
      </c>
      <c r="N779" s="19">
        <f t="shared" si="572"/>
        <v>2.1857923497267777E-2</v>
      </c>
      <c r="O779" s="19">
        <f t="shared" si="574"/>
        <v>-4.3478260869565195E-2</v>
      </c>
      <c r="P779" s="19">
        <f t="shared" si="578"/>
        <v>-3.9794608472400461E-2</v>
      </c>
      <c r="Q779" s="19">
        <f t="shared" si="614"/>
        <v>0.85885763116899283</v>
      </c>
      <c r="R779" s="19">
        <f t="shared" si="614"/>
        <v>-1.4464517088535687</v>
      </c>
      <c r="S779" s="19">
        <f t="shared" si="614"/>
        <v>-1.2882936325008421</v>
      </c>
      <c r="T779" s="19">
        <f t="shared" si="598"/>
        <v>2.2329519285924642</v>
      </c>
      <c r="U779" s="19">
        <f t="shared" si="598"/>
        <v>1.5647173776362129</v>
      </c>
      <c r="V779" s="19">
        <f t="shared" si="598"/>
        <v>-0.2072200162395057</v>
      </c>
      <c r="W779" s="19">
        <f t="shared" si="579"/>
        <v>1.7431280530847335E-2</v>
      </c>
      <c r="X779" s="19">
        <f t="shared" si="580"/>
        <v>1.9296248205409327E-2</v>
      </c>
      <c r="Y779" s="19">
        <f t="shared" si="581"/>
        <v>1.1069897114708036</v>
      </c>
      <c r="Z779" s="19">
        <f t="shared" si="582"/>
        <v>1</v>
      </c>
      <c r="AA779" s="19">
        <f t="shared" si="583"/>
        <v>2.1069897114708036</v>
      </c>
      <c r="AB779" s="19">
        <f t="shared" si="584"/>
        <v>0.52538923443440033</v>
      </c>
      <c r="AC779" s="19">
        <f t="shared" si="585"/>
        <v>0.47461076556559967</v>
      </c>
      <c r="AD779" s="20">
        <f t="shared" si="586"/>
        <v>-1.8655934612695009E-3</v>
      </c>
      <c r="AE779" s="21">
        <f t="shared" si="591"/>
        <v>-1</v>
      </c>
      <c r="AF779" s="21">
        <f t="shared" si="599"/>
        <v>0</v>
      </c>
      <c r="AG779" s="21">
        <f t="shared" si="600"/>
        <v>5</v>
      </c>
      <c r="AH779" s="21">
        <f t="shared" si="601"/>
        <v>0</v>
      </c>
      <c r="AI779" s="21">
        <f t="shared" si="615"/>
        <v>0</v>
      </c>
      <c r="AJ779" s="21">
        <f t="shared" si="616"/>
        <v>0</v>
      </c>
      <c r="AK779" s="24">
        <f t="shared" si="592"/>
        <v>-1</v>
      </c>
      <c r="AL779" s="24">
        <f t="shared" si="602"/>
        <v>0</v>
      </c>
      <c r="AM779" s="24">
        <f t="shared" si="603"/>
        <v>1</v>
      </c>
      <c r="AN779" s="24">
        <f t="shared" si="604"/>
        <v>0</v>
      </c>
      <c r="AO779" s="24">
        <f t="shared" si="605"/>
        <v>0</v>
      </c>
      <c r="AP779" s="24">
        <f t="shared" si="617"/>
        <v>0</v>
      </c>
      <c r="AQ779" s="27">
        <f t="shared" si="593"/>
        <v>0</v>
      </c>
      <c r="AR779" s="27">
        <f t="shared" si="606"/>
        <v>0</v>
      </c>
      <c r="AS779" s="27">
        <f t="shared" si="607"/>
        <v>0</v>
      </c>
      <c r="AT779" s="27">
        <f t="shared" si="608"/>
        <v>1</v>
      </c>
      <c r="AU779" s="27">
        <f t="shared" si="609"/>
        <v>0</v>
      </c>
      <c r="AV779" s="27">
        <f t="shared" si="618"/>
        <v>0</v>
      </c>
      <c r="AW779">
        <f t="shared" si="610"/>
        <v>109.17461772300511</v>
      </c>
      <c r="AX779">
        <f t="shared" si="611"/>
        <v>96.395534289031772</v>
      </c>
      <c r="AY779">
        <f t="shared" si="619"/>
        <v>83.8414362005322</v>
      </c>
      <c r="AZ779">
        <f t="shared" si="612"/>
        <v>0</v>
      </c>
      <c r="BA779">
        <f t="shared" si="620"/>
        <v>96.172329971742784</v>
      </c>
      <c r="BB779" s="4">
        <f t="shared" si="594"/>
        <v>0</v>
      </c>
      <c r="BC779" s="4">
        <f t="shared" si="595"/>
        <v>1</v>
      </c>
    </row>
    <row r="780" spans="1:55">
      <c r="A780" s="37">
        <v>41463</v>
      </c>
      <c r="B780" s="2" t="s">
        <v>76</v>
      </c>
      <c r="C780" s="40">
        <v>8.06</v>
      </c>
      <c r="D780" s="19">
        <f t="shared" si="596"/>
        <v>2.4875621890548946E-3</v>
      </c>
      <c r="E780" s="19">
        <f t="shared" si="571"/>
        <v>5.913272010512486E-2</v>
      </c>
      <c r="F780" s="19">
        <f t="shared" si="573"/>
        <v>2.2842639593908705E-2</v>
      </c>
      <c r="G780" s="19">
        <f t="shared" si="577"/>
        <v>-5.1764705882352879E-2</v>
      </c>
      <c r="H780" s="19">
        <f t="shared" si="613"/>
        <v>1.8127981247176559</v>
      </c>
      <c r="I780" s="19">
        <f t="shared" si="613"/>
        <v>0.71719159810990174</v>
      </c>
      <c r="J780" s="19">
        <f t="shared" si="613"/>
        <v>-1.3460822585173051</v>
      </c>
      <c r="K780" s="2" t="s">
        <v>75</v>
      </c>
      <c r="L780" s="40">
        <v>7.53</v>
      </c>
      <c r="M780" s="19">
        <f t="shared" si="597"/>
        <v>6.6844919786096012E-3</v>
      </c>
      <c r="N780" s="19">
        <f t="shared" si="572"/>
        <v>3.4340659340659337E-2</v>
      </c>
      <c r="O780" s="19">
        <f t="shared" si="574"/>
        <v>-3.2133676092544985E-2</v>
      </c>
      <c r="P780" s="19">
        <f t="shared" si="578"/>
        <v>-4.0764331210191004E-2</v>
      </c>
      <c r="Q780" s="19">
        <f t="shared" si="614"/>
        <v>1.3429661391454353</v>
      </c>
      <c r="R780" s="19">
        <f t="shared" si="614"/>
        <v>-1.0519812813602991</v>
      </c>
      <c r="S780" s="19">
        <f t="shared" si="614"/>
        <v>-1.2874127015421808</v>
      </c>
      <c r="T780" s="19">
        <f t="shared" si="598"/>
        <v>0.46983198557222061</v>
      </c>
      <c r="U780" s="19">
        <f t="shared" si="598"/>
        <v>1.7691728794702009</v>
      </c>
      <c r="V780" s="19">
        <f t="shared" si="598"/>
        <v>-5.8669556975124326E-2</v>
      </c>
      <c r="W780" s="19">
        <f t="shared" si="579"/>
        <v>1.7470106012590275E-2</v>
      </c>
      <c r="X780" s="19">
        <f t="shared" si="580"/>
        <v>1.9271045437147447E-2</v>
      </c>
      <c r="Y780" s="19">
        <f t="shared" si="581"/>
        <v>1.1030869202086855</v>
      </c>
      <c r="Z780" s="19">
        <f t="shared" si="582"/>
        <v>1</v>
      </c>
      <c r="AA780" s="19">
        <f t="shared" si="583"/>
        <v>2.1030869202086855</v>
      </c>
      <c r="AB780" s="19">
        <f t="shared" si="584"/>
        <v>0.52450847827974134</v>
      </c>
      <c r="AC780" s="19">
        <f t="shared" si="585"/>
        <v>0.4754915217202586</v>
      </c>
      <c r="AD780" s="20">
        <f t="shared" si="586"/>
        <v>7.5968462225810768E-3</v>
      </c>
      <c r="AE780" s="21">
        <f t="shared" si="591"/>
        <v>0</v>
      </c>
      <c r="AF780" s="21">
        <f t="shared" si="599"/>
        <v>0</v>
      </c>
      <c r="AG780" s="21">
        <f t="shared" si="600"/>
        <v>0</v>
      </c>
      <c r="AH780" s="21">
        <f t="shared" si="601"/>
        <v>1</v>
      </c>
      <c r="AI780" s="21">
        <f t="shared" si="615"/>
        <v>0</v>
      </c>
      <c r="AJ780" s="21">
        <f t="shared" si="616"/>
        <v>0</v>
      </c>
      <c r="AK780" s="24">
        <f t="shared" si="592"/>
        <v>-1</v>
      </c>
      <c r="AL780" s="24">
        <f t="shared" si="602"/>
        <v>0</v>
      </c>
      <c r="AM780" s="24">
        <f t="shared" si="603"/>
        <v>2</v>
      </c>
      <c r="AN780" s="24">
        <f t="shared" si="604"/>
        <v>0</v>
      </c>
      <c r="AO780" s="24">
        <f t="shared" si="605"/>
        <v>0</v>
      </c>
      <c r="AP780" s="24">
        <f t="shared" si="617"/>
        <v>0</v>
      </c>
      <c r="AQ780" s="27">
        <f t="shared" si="593"/>
        <v>0</v>
      </c>
      <c r="AR780" s="27">
        <f t="shared" si="606"/>
        <v>0</v>
      </c>
      <c r="AS780" s="27">
        <f t="shared" si="607"/>
        <v>0</v>
      </c>
      <c r="AT780" s="27">
        <f t="shared" si="608"/>
        <v>0</v>
      </c>
      <c r="AU780" s="27">
        <f t="shared" si="609"/>
        <v>0</v>
      </c>
      <c r="AV780" s="27">
        <f t="shared" si="618"/>
        <v>0</v>
      </c>
      <c r="AW780">
        <f t="shared" si="610"/>
        <v>109.17461772300511</v>
      </c>
      <c r="AX780">
        <f t="shared" si="611"/>
        <v>96.395534289031772</v>
      </c>
      <c r="AY780">
        <f t="shared" si="619"/>
        <v>83.8414362005322</v>
      </c>
      <c r="AZ780">
        <f t="shared" si="612"/>
        <v>0</v>
      </c>
      <c r="BA780">
        <f t="shared" si="620"/>
        <v>96.172329971742784</v>
      </c>
      <c r="BB780" s="4">
        <f t="shared" si="594"/>
        <v>0</v>
      </c>
      <c r="BC780" s="4">
        <f t="shared" si="595"/>
        <v>0</v>
      </c>
    </row>
    <row r="781" spans="1:55">
      <c r="A781" s="37">
        <v>41464</v>
      </c>
      <c r="B781" s="2" t="s">
        <v>76</v>
      </c>
      <c r="C781" s="40">
        <v>8.07</v>
      </c>
      <c r="D781" s="19">
        <f t="shared" si="596"/>
        <v>1.2406947890818594E-3</v>
      </c>
      <c r="E781" s="19">
        <f t="shared" ref="E781:E844" si="621">(C781-C776)/C776</f>
        <v>4.9414824447334187E-2</v>
      </c>
      <c r="F781" s="19">
        <f t="shared" si="573"/>
        <v>7.1713147410358571E-2</v>
      </c>
      <c r="G781" s="19">
        <f t="shared" si="577"/>
        <v>-5.1703877790834255E-2</v>
      </c>
      <c r="H781" s="19">
        <f t="shared" si="613"/>
        <v>1.4634293965789755</v>
      </c>
      <c r="I781" s="19">
        <f t="shared" si="613"/>
        <v>2.21422372691308</v>
      </c>
      <c r="J781" s="19">
        <f t="shared" si="613"/>
        <v>-1.3457184015461972</v>
      </c>
      <c r="K781" s="2" t="s">
        <v>75</v>
      </c>
      <c r="L781" s="40">
        <v>7.42</v>
      </c>
      <c r="M781" s="19">
        <f t="shared" si="597"/>
        <v>-1.460823373173975E-2</v>
      </c>
      <c r="N781" s="19">
        <f t="shared" ref="N781:N844" si="622">(L781-L776)/L776</f>
        <v>2.2038567493112969E-2</v>
      </c>
      <c r="O781" s="19">
        <f t="shared" si="574"/>
        <v>-5.1150895140665002E-2</v>
      </c>
      <c r="P781" s="19">
        <f t="shared" si="578"/>
        <v>-5.8375634517766492E-2</v>
      </c>
      <c r="Q781" s="19">
        <f t="shared" si="614"/>
        <v>0.85043872240339924</v>
      </c>
      <c r="R781" s="19">
        <f t="shared" si="614"/>
        <v>-1.660460602175359</v>
      </c>
      <c r="S781" s="19">
        <f t="shared" si="614"/>
        <v>-1.7973027191100579</v>
      </c>
      <c r="T781" s="19">
        <f t="shared" si="598"/>
        <v>0.61299067417557629</v>
      </c>
      <c r="U781" s="19">
        <f t="shared" si="598"/>
        <v>3.874684329088439</v>
      </c>
      <c r="V781" s="19">
        <f t="shared" si="598"/>
        <v>0.45158431756386075</v>
      </c>
      <c r="W781" s="19">
        <f t="shared" si="579"/>
        <v>1.7470824888935976E-2</v>
      </c>
      <c r="X781" s="19">
        <f t="shared" si="580"/>
        <v>1.9422805981892957E-2</v>
      </c>
      <c r="Y781" s="19">
        <f t="shared" si="581"/>
        <v>1.1117280440600801</v>
      </c>
      <c r="Z781" s="19">
        <f t="shared" si="582"/>
        <v>1</v>
      </c>
      <c r="AA781" s="19">
        <f t="shared" si="583"/>
        <v>2.1117280440600803</v>
      </c>
      <c r="AB781" s="19">
        <f t="shared" si="584"/>
        <v>0.52645417443177667</v>
      </c>
      <c r="AC781" s="19">
        <f t="shared" si="585"/>
        <v>0.47354582556822322</v>
      </c>
      <c r="AD781" s="20">
        <f t="shared" si="586"/>
        <v>1.3188767941087615E-3</v>
      </c>
      <c r="AE781" s="21">
        <f t="shared" si="591"/>
        <v>0</v>
      </c>
      <c r="AF781" s="21">
        <f t="shared" si="599"/>
        <v>0</v>
      </c>
      <c r="AG781" s="21">
        <f t="shared" si="600"/>
        <v>0</v>
      </c>
      <c r="AH781" s="21">
        <f t="shared" si="601"/>
        <v>0</v>
      </c>
      <c r="AI781" s="21">
        <f t="shared" si="615"/>
        <v>0</v>
      </c>
      <c r="AJ781" s="21">
        <f t="shared" si="616"/>
        <v>0</v>
      </c>
      <c r="AK781" s="24">
        <f t="shared" si="592"/>
        <v>-1</v>
      </c>
      <c r="AL781" s="24">
        <f t="shared" si="602"/>
        <v>0</v>
      </c>
      <c r="AM781" s="24">
        <f t="shared" si="603"/>
        <v>3</v>
      </c>
      <c r="AN781" s="24">
        <f t="shared" si="604"/>
        <v>0</v>
      </c>
      <c r="AO781" s="24">
        <f t="shared" si="605"/>
        <v>0</v>
      </c>
      <c r="AP781" s="24">
        <f t="shared" si="617"/>
        <v>0</v>
      </c>
      <c r="AQ781" s="27">
        <f t="shared" si="593"/>
        <v>0</v>
      </c>
      <c r="AR781" s="27">
        <f t="shared" si="606"/>
        <v>0</v>
      </c>
      <c r="AS781" s="27">
        <f t="shared" si="607"/>
        <v>0</v>
      </c>
      <c r="AT781" s="27">
        <f t="shared" si="608"/>
        <v>0</v>
      </c>
      <c r="AU781" s="27">
        <f t="shared" si="609"/>
        <v>0</v>
      </c>
      <c r="AV781" s="27">
        <f t="shared" si="618"/>
        <v>0</v>
      </c>
      <c r="AW781">
        <f t="shared" si="610"/>
        <v>109.17461772300511</v>
      </c>
      <c r="AX781">
        <f t="shared" si="611"/>
        <v>96.395534289031772</v>
      </c>
      <c r="AY781">
        <f t="shared" si="619"/>
        <v>83.8414362005322</v>
      </c>
      <c r="AZ781">
        <f t="shared" si="612"/>
        <v>0</v>
      </c>
      <c r="BA781">
        <f t="shared" si="620"/>
        <v>96.172329971742784</v>
      </c>
      <c r="BB781" s="4">
        <f t="shared" si="594"/>
        <v>0</v>
      </c>
      <c r="BC781" s="4">
        <f t="shared" si="595"/>
        <v>0</v>
      </c>
    </row>
    <row r="782" spans="1:55">
      <c r="A782" s="37">
        <v>41465</v>
      </c>
      <c r="B782" s="2" t="s">
        <v>76</v>
      </c>
      <c r="C782" s="40">
        <v>8.1</v>
      </c>
      <c r="D782" s="19">
        <f t="shared" si="596"/>
        <v>3.7174721189590283E-3</v>
      </c>
      <c r="E782" s="19">
        <f t="shared" si="621"/>
        <v>3.1847133757961783E-2</v>
      </c>
      <c r="F782" s="19">
        <f t="shared" si="573"/>
        <v>9.6075778078484442E-2</v>
      </c>
      <c r="G782" s="19">
        <f t="shared" si="577"/>
        <v>-3.2258064516128983E-2</v>
      </c>
      <c r="H782" s="19">
        <f t="shared" si="613"/>
        <v>0.92182791711731482</v>
      </c>
      <c r="I782" s="19">
        <f t="shared" si="613"/>
        <v>2.7787385863592409</v>
      </c>
      <c r="J782" s="19">
        <f t="shared" si="613"/>
        <v>-0.83926601787785982</v>
      </c>
      <c r="K782" s="2" t="s">
        <v>75</v>
      </c>
      <c r="L782" s="40">
        <v>7.43</v>
      </c>
      <c r="M782" s="19">
        <f t="shared" si="597"/>
        <v>1.3477088948786774E-3</v>
      </c>
      <c r="N782" s="19">
        <f t="shared" si="622"/>
        <v>4.9435028248587518E-2</v>
      </c>
      <c r="O782" s="19">
        <f t="shared" si="574"/>
        <v>-1.9788918205804796E-2</v>
      </c>
      <c r="P782" s="19">
        <f t="shared" si="578"/>
        <v>-5.7106598984771599E-2</v>
      </c>
      <c r="Q782" s="19">
        <f t="shared" si="614"/>
        <v>1.8984750987970642</v>
      </c>
      <c r="R782" s="19">
        <f t="shared" si="614"/>
        <v>-0.62770221323704223</v>
      </c>
      <c r="S782" s="19">
        <f t="shared" si="614"/>
        <v>-1.6844503776506559</v>
      </c>
      <c r="T782" s="19">
        <f t="shared" si="598"/>
        <v>-0.9766471816797494</v>
      </c>
      <c r="U782" s="19">
        <f t="shared" si="598"/>
        <v>3.4064407995962833</v>
      </c>
      <c r="V782" s="19">
        <f t="shared" si="598"/>
        <v>0.84518435977279605</v>
      </c>
      <c r="W782" s="19">
        <f t="shared" si="579"/>
        <v>1.7203516936379764E-2</v>
      </c>
      <c r="X782" s="19">
        <f t="shared" si="580"/>
        <v>1.9435464328999865E-2</v>
      </c>
      <c r="Y782" s="19">
        <f t="shared" si="581"/>
        <v>1.129737855397478</v>
      </c>
      <c r="Z782" s="19">
        <f t="shared" si="582"/>
        <v>1</v>
      </c>
      <c r="AA782" s="19">
        <f t="shared" si="583"/>
        <v>2.1297378553974777</v>
      </c>
      <c r="AB782" s="19">
        <f t="shared" si="584"/>
        <v>0.53045864425724476</v>
      </c>
      <c r="AC782" s="19">
        <f t="shared" si="585"/>
        <v>0.46954135574275535</v>
      </c>
      <c r="AD782" s="20">
        <f t="shared" si="586"/>
        <v>-6.3424675673326453E-3</v>
      </c>
      <c r="AE782" s="21">
        <f t="shared" si="591"/>
        <v>0</v>
      </c>
      <c r="AF782" s="21">
        <f t="shared" si="599"/>
        <v>0</v>
      </c>
      <c r="AG782" s="21">
        <f t="shared" si="600"/>
        <v>0</v>
      </c>
      <c r="AH782" s="21">
        <f t="shared" si="601"/>
        <v>0</v>
      </c>
      <c r="AI782" s="21">
        <f t="shared" si="615"/>
        <v>0</v>
      </c>
      <c r="AJ782" s="21">
        <f t="shared" si="616"/>
        <v>0</v>
      </c>
      <c r="AK782" s="24">
        <f t="shared" si="592"/>
        <v>-1</v>
      </c>
      <c r="AL782" s="24">
        <f t="shared" si="602"/>
        <v>0</v>
      </c>
      <c r="AM782" s="24">
        <f t="shared" si="603"/>
        <v>4</v>
      </c>
      <c r="AN782" s="24">
        <f t="shared" si="604"/>
        <v>0</v>
      </c>
      <c r="AO782" s="24">
        <f t="shared" si="605"/>
        <v>0</v>
      </c>
      <c r="AP782" s="24">
        <f t="shared" si="617"/>
        <v>0</v>
      </c>
      <c r="AQ782" s="27">
        <f t="shared" si="593"/>
        <v>0</v>
      </c>
      <c r="AR782" s="27">
        <f t="shared" si="606"/>
        <v>0</v>
      </c>
      <c r="AS782" s="27">
        <f t="shared" si="607"/>
        <v>0</v>
      </c>
      <c r="AT782" s="27">
        <f t="shared" si="608"/>
        <v>0</v>
      </c>
      <c r="AU782" s="27">
        <f t="shared" si="609"/>
        <v>0</v>
      </c>
      <c r="AV782" s="27">
        <f t="shared" si="618"/>
        <v>0</v>
      </c>
      <c r="AW782">
        <f t="shared" si="610"/>
        <v>109.17461772300511</v>
      </c>
      <c r="AX782">
        <f t="shared" si="611"/>
        <v>96.395534289031772</v>
      </c>
      <c r="AY782">
        <f t="shared" si="619"/>
        <v>83.8414362005322</v>
      </c>
      <c r="AZ782">
        <f t="shared" si="612"/>
        <v>0</v>
      </c>
      <c r="BA782">
        <f t="shared" si="620"/>
        <v>96.172329971742784</v>
      </c>
      <c r="BB782" s="4">
        <f t="shared" si="594"/>
        <v>0</v>
      </c>
      <c r="BC782" s="4">
        <f t="shared" si="595"/>
        <v>0</v>
      </c>
    </row>
    <row r="783" spans="1:55">
      <c r="A783" s="37">
        <v>41466</v>
      </c>
      <c r="B783" s="2" t="s">
        <v>76</v>
      </c>
      <c r="C783" s="40">
        <v>8.09</v>
      </c>
      <c r="D783" s="19">
        <f t="shared" si="596"/>
        <v>-1.2345679012345416E-3</v>
      </c>
      <c r="E783" s="19">
        <f t="shared" si="621"/>
        <v>8.7281795511222303E-3</v>
      </c>
      <c r="F783" s="19">
        <f t="shared" si="573"/>
        <v>0.10670314637482904</v>
      </c>
      <c r="G783" s="19">
        <f t="shared" si="577"/>
        <v>-2.2946859903381585E-2</v>
      </c>
      <c r="H783" s="19">
        <f t="shared" si="613"/>
        <v>0.25016002750747712</v>
      </c>
      <c r="I783" s="19">
        <f t="shared" si="613"/>
        <v>2.8345002365187844</v>
      </c>
      <c r="J783" s="19">
        <f t="shared" si="613"/>
        <v>-0.59724299582796414</v>
      </c>
      <c r="K783" s="2" t="s">
        <v>75</v>
      </c>
      <c r="L783" s="40">
        <v>7.52</v>
      </c>
      <c r="M783" s="19">
        <f t="shared" si="597"/>
        <v>1.2113055181695809E-2</v>
      </c>
      <c r="N783" s="19">
        <f t="shared" si="622"/>
        <v>-1.3280212483400631E-3</v>
      </c>
      <c r="O783" s="19">
        <f t="shared" si="574"/>
        <v>-2.6525198938992657E-3</v>
      </c>
      <c r="P783" s="19">
        <f t="shared" si="578"/>
        <v>-4.6894803548795959E-2</v>
      </c>
      <c r="Q783" s="19">
        <f t="shared" si="614"/>
        <v>-4.96866975958659E-2</v>
      </c>
      <c r="R783" s="19">
        <f t="shared" si="614"/>
        <v>-8.3765139635890787E-2</v>
      </c>
      <c r="S783" s="19">
        <f t="shared" si="614"/>
        <v>-1.3354100632548696</v>
      </c>
      <c r="T783" s="19">
        <f t="shared" si="598"/>
        <v>0.29984672510334304</v>
      </c>
      <c r="U783" s="19">
        <f t="shared" si="598"/>
        <v>2.9182653761546753</v>
      </c>
      <c r="V783" s="19">
        <f t="shared" si="598"/>
        <v>0.73816706742690541</v>
      </c>
      <c r="W783" s="19">
        <f t="shared" si="579"/>
        <v>1.7065087976090094E-2</v>
      </c>
      <c r="X783" s="19">
        <f t="shared" si="580"/>
        <v>1.9703188692113488E-2</v>
      </c>
      <c r="Y783" s="19">
        <f t="shared" si="581"/>
        <v>1.154590513668587</v>
      </c>
      <c r="Z783" s="19">
        <f t="shared" si="582"/>
        <v>1</v>
      </c>
      <c r="AA783" s="19">
        <f t="shared" si="583"/>
        <v>2.154590513668587</v>
      </c>
      <c r="AB783" s="19">
        <f t="shared" si="584"/>
        <v>0.5358746853956412</v>
      </c>
      <c r="AC783" s="19">
        <f t="shared" si="585"/>
        <v>0.4641253146043588</v>
      </c>
      <c r="AD783" s="20">
        <f t="shared" si="586"/>
        <v>1.3804151876563829E-2</v>
      </c>
      <c r="AE783" s="21">
        <f t="shared" si="591"/>
        <v>0</v>
      </c>
      <c r="AF783" s="21">
        <f t="shared" si="599"/>
        <v>0</v>
      </c>
      <c r="AG783" s="21">
        <f t="shared" si="600"/>
        <v>0</v>
      </c>
      <c r="AH783" s="21">
        <f t="shared" si="601"/>
        <v>0</v>
      </c>
      <c r="AI783" s="21">
        <f t="shared" si="615"/>
        <v>0</v>
      </c>
      <c r="AJ783" s="21">
        <f t="shared" si="616"/>
        <v>0</v>
      </c>
      <c r="AK783" s="24">
        <f t="shared" si="592"/>
        <v>-1</v>
      </c>
      <c r="AL783" s="24">
        <f t="shared" si="602"/>
        <v>0</v>
      </c>
      <c r="AM783" s="24">
        <f t="shared" si="603"/>
        <v>5</v>
      </c>
      <c r="AN783" s="24">
        <f t="shared" si="604"/>
        <v>0</v>
      </c>
      <c r="AO783" s="24">
        <f t="shared" si="605"/>
        <v>0</v>
      </c>
      <c r="AP783" s="24">
        <f t="shared" si="617"/>
        <v>0</v>
      </c>
      <c r="AQ783" s="27">
        <f t="shared" si="593"/>
        <v>0</v>
      </c>
      <c r="AR783" s="27">
        <f t="shared" si="606"/>
        <v>0</v>
      </c>
      <c r="AS783" s="27">
        <f t="shared" si="607"/>
        <v>0</v>
      </c>
      <c r="AT783" s="27">
        <f t="shared" si="608"/>
        <v>0</v>
      </c>
      <c r="AU783" s="27">
        <f t="shared" si="609"/>
        <v>0</v>
      </c>
      <c r="AV783" s="27">
        <f t="shared" si="618"/>
        <v>0</v>
      </c>
      <c r="AW783">
        <f t="shared" si="610"/>
        <v>109.17461772300511</v>
      </c>
      <c r="AX783">
        <f t="shared" si="611"/>
        <v>96.395534289031772</v>
      </c>
      <c r="AY783">
        <f t="shared" si="619"/>
        <v>83.8414362005322</v>
      </c>
      <c r="AZ783">
        <f t="shared" si="612"/>
        <v>0</v>
      </c>
      <c r="BA783">
        <f t="shared" si="620"/>
        <v>96.172329971742784</v>
      </c>
      <c r="BB783" s="4">
        <f t="shared" si="594"/>
        <v>0</v>
      </c>
      <c r="BC783" s="4">
        <f t="shared" si="595"/>
        <v>0</v>
      </c>
    </row>
    <row r="784" spans="1:55">
      <c r="A784" s="37">
        <v>41467</v>
      </c>
      <c r="B784" s="2" t="s">
        <v>76</v>
      </c>
      <c r="C784" s="40">
        <v>8.14</v>
      </c>
      <c r="D784" s="19">
        <f t="shared" si="596"/>
        <v>6.1804697156984814E-3</v>
      </c>
      <c r="E784" s="19">
        <f t="shared" si="621"/>
        <v>1.2437810945273809E-2</v>
      </c>
      <c r="F784" s="19">
        <f t="shared" si="573"/>
        <v>0.10597826086956524</v>
      </c>
      <c r="G784" s="19">
        <f t="shared" si="577"/>
        <v>3.6991368680642589E-3</v>
      </c>
      <c r="H784" s="19">
        <f t="shared" si="613"/>
        <v>0.35601488018748151</v>
      </c>
      <c r="I784" s="19">
        <f t="shared" si="613"/>
        <v>2.5903650635210549</v>
      </c>
      <c r="J784" s="19">
        <f t="shared" si="613"/>
        <v>9.6200094698461955E-2</v>
      </c>
      <c r="K784" s="2" t="s">
        <v>75</v>
      </c>
      <c r="L784" s="40">
        <v>7.35</v>
      </c>
      <c r="M784" s="19">
        <f t="shared" si="597"/>
        <v>-2.2606382978723395E-2</v>
      </c>
      <c r="N784" s="19">
        <f t="shared" si="622"/>
        <v>-1.7379679144385131E-2</v>
      </c>
      <c r="O784" s="19">
        <f t="shared" si="574"/>
        <v>4.0983606557376175E-3</v>
      </c>
      <c r="P784" s="19">
        <f t="shared" si="578"/>
        <v>-5.6482670089858841E-2</v>
      </c>
      <c r="Q784" s="19">
        <f t="shared" si="614"/>
        <v>-0.65036771914534663</v>
      </c>
      <c r="R784" s="19">
        <f t="shared" si="614"/>
        <v>0.12940570866317058</v>
      </c>
      <c r="S784" s="19">
        <f t="shared" si="614"/>
        <v>-1.5702798229194033</v>
      </c>
      <c r="T784" s="19">
        <f t="shared" si="598"/>
        <v>1.0063825993328281</v>
      </c>
      <c r="U784" s="19">
        <f t="shared" si="598"/>
        <v>2.4609593548578843</v>
      </c>
      <c r="V784" s="19">
        <f t="shared" si="598"/>
        <v>1.6664799176178653</v>
      </c>
      <c r="W784" s="19">
        <f t="shared" si="579"/>
        <v>1.6493464844109934E-2</v>
      </c>
      <c r="X784" s="19">
        <f t="shared" si="580"/>
        <v>2.0101750259875151E-2</v>
      </c>
      <c r="Y784" s="19">
        <f t="shared" si="581"/>
        <v>1.2187706130803553</v>
      </c>
      <c r="Z784" s="19">
        <f t="shared" si="582"/>
        <v>1</v>
      </c>
      <c r="AA784" s="19">
        <f t="shared" si="583"/>
        <v>2.2187706130803555</v>
      </c>
      <c r="AB784" s="19">
        <f t="shared" si="584"/>
        <v>0.54929996183260965</v>
      </c>
      <c r="AC784" s="19">
        <f t="shared" si="585"/>
        <v>0.45070003816739018</v>
      </c>
      <c r="AD784" s="20">
        <f t="shared" si="586"/>
        <v>9.0747232684255993E-3</v>
      </c>
      <c r="AE784" s="21">
        <f t="shared" si="591"/>
        <v>-1</v>
      </c>
      <c r="AF784" s="21">
        <f t="shared" si="599"/>
        <v>0</v>
      </c>
      <c r="AG784" s="21">
        <f t="shared" si="600"/>
        <v>1</v>
      </c>
      <c r="AH784" s="21">
        <f t="shared" si="601"/>
        <v>0</v>
      </c>
      <c r="AI784" s="21">
        <f t="shared" si="615"/>
        <v>0</v>
      </c>
      <c r="AJ784" s="21">
        <f t="shared" si="616"/>
        <v>0</v>
      </c>
      <c r="AK784" s="24">
        <f t="shared" si="592"/>
        <v>-1</v>
      </c>
      <c r="AL784" s="24">
        <f t="shared" si="602"/>
        <v>0</v>
      </c>
      <c r="AM784" s="24">
        <f t="shared" si="603"/>
        <v>0</v>
      </c>
      <c r="AN784" s="24">
        <f t="shared" si="604"/>
        <v>1</v>
      </c>
      <c r="AO784" s="24">
        <f t="shared" si="605"/>
        <v>0</v>
      </c>
      <c r="AP784" s="24">
        <f t="shared" si="617"/>
        <v>0</v>
      </c>
      <c r="AQ784" s="27">
        <f t="shared" si="593"/>
        <v>-1</v>
      </c>
      <c r="AR784" s="27">
        <f t="shared" si="606"/>
        <v>0</v>
      </c>
      <c r="AS784" s="27">
        <f t="shared" si="607"/>
        <v>1</v>
      </c>
      <c r="AT784" s="27">
        <f t="shared" si="608"/>
        <v>0</v>
      </c>
      <c r="AU784" s="27">
        <f t="shared" si="609"/>
        <v>0</v>
      </c>
      <c r="AV784" s="27">
        <f t="shared" si="618"/>
        <v>0</v>
      </c>
      <c r="AW784">
        <f t="shared" si="610"/>
        <v>109.17461772300511</v>
      </c>
      <c r="AX784">
        <f t="shared" si="611"/>
        <v>96.395534289031772</v>
      </c>
      <c r="AY784">
        <f t="shared" si="619"/>
        <v>83.8414362005322</v>
      </c>
      <c r="AZ784">
        <f t="shared" si="612"/>
        <v>0</v>
      </c>
      <c r="BA784">
        <f t="shared" si="620"/>
        <v>96.172329971742784</v>
      </c>
      <c r="BB784" s="4">
        <f t="shared" si="594"/>
        <v>1</v>
      </c>
      <c r="BC784" s="4">
        <f t="shared" si="595"/>
        <v>1</v>
      </c>
    </row>
    <row r="785" spans="1:55">
      <c r="A785" s="37">
        <v>41470</v>
      </c>
      <c r="B785" s="2" t="s">
        <v>76</v>
      </c>
      <c r="C785" s="40">
        <v>8.1199999999999992</v>
      </c>
      <c r="D785" s="19">
        <f t="shared" si="596"/>
        <v>-2.4570024570026226E-3</v>
      </c>
      <c r="E785" s="19">
        <f t="shared" si="621"/>
        <v>7.4441687344911564E-3</v>
      </c>
      <c r="F785" s="19">
        <f t="shared" si="573"/>
        <v>6.7017082785807994E-2</v>
      </c>
      <c r="G785" s="19">
        <f t="shared" si="577"/>
        <v>-1.2300123001231934E-3</v>
      </c>
      <c r="H785" s="19">
        <f t="shared" si="613"/>
        <v>0.21262008839362281</v>
      </c>
      <c r="I785" s="19">
        <f t="shared" si="613"/>
        <v>1.5306839749269188</v>
      </c>
      <c r="J785" s="19">
        <f t="shared" si="613"/>
        <v>-3.1722442976416444E-2</v>
      </c>
      <c r="K785" s="2" t="s">
        <v>75</v>
      </c>
      <c r="L785" s="40">
        <v>7.18</v>
      </c>
      <c r="M785" s="19">
        <f t="shared" si="597"/>
        <v>-2.3129251700680264E-2</v>
      </c>
      <c r="N785" s="19">
        <f t="shared" si="622"/>
        <v>-4.648074369189914E-2</v>
      </c>
      <c r="O785" s="19">
        <f t="shared" si="574"/>
        <v>-1.3736263736263809E-2</v>
      </c>
      <c r="P785" s="19">
        <f t="shared" si="578"/>
        <v>-7.3548387096774234E-2</v>
      </c>
      <c r="Q785" s="19">
        <f t="shared" si="614"/>
        <v>-1.7306050097839389</v>
      </c>
      <c r="R785" s="19">
        <f t="shared" si="614"/>
        <v>-0.43392304837645729</v>
      </c>
      <c r="S785" s="19">
        <f t="shared" si="614"/>
        <v>-1.9834359188912096</v>
      </c>
      <c r="T785" s="19">
        <f t="shared" si="598"/>
        <v>1.9432250981775618</v>
      </c>
      <c r="U785" s="19">
        <f t="shared" si="598"/>
        <v>1.9646070233033761</v>
      </c>
      <c r="V785" s="19">
        <f t="shared" si="598"/>
        <v>1.9517134759147932</v>
      </c>
      <c r="W785" s="19">
        <f t="shared" si="579"/>
        <v>1.6496402848107491E-2</v>
      </c>
      <c r="X785" s="19">
        <f t="shared" si="580"/>
        <v>2.0612023165974824E-2</v>
      </c>
      <c r="Y785" s="19">
        <f t="shared" si="581"/>
        <v>1.2494859246444439</v>
      </c>
      <c r="Z785" s="19">
        <f t="shared" si="582"/>
        <v>1</v>
      </c>
      <c r="AA785" s="19">
        <f t="shared" si="583"/>
        <v>2.2494859246444436</v>
      </c>
      <c r="AB785" s="19">
        <f t="shared" si="584"/>
        <v>0.55545398660004464</v>
      </c>
      <c r="AC785" s="19">
        <f t="shared" si="585"/>
        <v>0.44454601339995542</v>
      </c>
      <c r="AD785" s="20">
        <f t="shared" si="586"/>
        <v>-4.4638375947855498E-3</v>
      </c>
      <c r="AE785" s="21">
        <f t="shared" si="591"/>
        <v>-1</v>
      </c>
      <c r="AF785" s="21">
        <f t="shared" si="599"/>
        <v>0</v>
      </c>
      <c r="AG785" s="21">
        <f t="shared" si="600"/>
        <v>2</v>
      </c>
      <c r="AH785" s="21">
        <f t="shared" si="601"/>
        <v>0</v>
      </c>
      <c r="AI785" s="21">
        <f t="shared" si="615"/>
        <v>0</v>
      </c>
      <c r="AJ785" s="21">
        <f t="shared" si="616"/>
        <v>0</v>
      </c>
      <c r="AK785" s="24">
        <f t="shared" si="592"/>
        <v>-1</v>
      </c>
      <c r="AL785" s="24">
        <f t="shared" si="602"/>
        <v>0</v>
      </c>
      <c r="AM785" s="24">
        <f t="shared" si="603"/>
        <v>1</v>
      </c>
      <c r="AN785" s="24">
        <f t="shared" si="604"/>
        <v>0</v>
      </c>
      <c r="AO785" s="24">
        <f t="shared" si="605"/>
        <v>0</v>
      </c>
      <c r="AP785" s="24">
        <f t="shared" si="617"/>
        <v>0</v>
      </c>
      <c r="AQ785" s="27">
        <f t="shared" si="593"/>
        <v>-1</v>
      </c>
      <c r="AR785" s="27">
        <f t="shared" si="606"/>
        <v>0</v>
      </c>
      <c r="AS785" s="27">
        <f t="shared" si="607"/>
        <v>2</v>
      </c>
      <c r="AT785" s="27">
        <f t="shared" si="608"/>
        <v>0</v>
      </c>
      <c r="AU785" s="27">
        <f t="shared" si="609"/>
        <v>0</v>
      </c>
      <c r="AV785" s="27">
        <f t="shared" si="618"/>
        <v>0</v>
      </c>
      <c r="AW785">
        <f t="shared" si="610"/>
        <v>109.17461772300511</v>
      </c>
      <c r="AX785">
        <f t="shared" si="611"/>
        <v>96.395534289031772</v>
      </c>
      <c r="AY785">
        <f t="shared" si="619"/>
        <v>83.8414362005322</v>
      </c>
      <c r="AZ785">
        <f t="shared" si="612"/>
        <v>0</v>
      </c>
      <c r="BA785">
        <f t="shared" si="620"/>
        <v>96.172329971742784</v>
      </c>
      <c r="BB785" s="4">
        <f t="shared" si="594"/>
        <v>1</v>
      </c>
      <c r="BC785" s="4">
        <f t="shared" si="595"/>
        <v>1</v>
      </c>
    </row>
    <row r="786" spans="1:55">
      <c r="A786" s="37">
        <v>41471</v>
      </c>
      <c r="B786" s="2" t="s">
        <v>76</v>
      </c>
      <c r="C786" s="40">
        <v>8.1</v>
      </c>
      <c r="D786" s="19">
        <f t="shared" si="596"/>
        <v>-2.4630541871920658E-3</v>
      </c>
      <c r="E786" s="19">
        <f t="shared" si="621"/>
        <v>3.7174721189590283E-3</v>
      </c>
      <c r="F786" s="19">
        <f t="shared" ref="F786:F849" si="623">(C786-C776)/C776</f>
        <v>5.3315994798439431E-2</v>
      </c>
      <c r="G786" s="19">
        <f t="shared" si="577"/>
        <v>-3.6900369003691432E-3</v>
      </c>
      <c r="H786" s="19">
        <f t="shared" si="613"/>
        <v>0.10609776656735831</v>
      </c>
      <c r="I786" s="19">
        <f t="shared" si="613"/>
        <v>1.1851292300856442</v>
      </c>
      <c r="J786" s="19">
        <f t="shared" si="613"/>
        <v>-9.4551361066424852E-2</v>
      </c>
      <c r="K786" s="2" t="s">
        <v>75</v>
      </c>
      <c r="L786" s="40">
        <v>7.23</v>
      </c>
      <c r="M786" s="19">
        <f t="shared" si="597"/>
        <v>6.9637883008357541E-3</v>
      </c>
      <c r="N786" s="19">
        <f t="shared" si="622"/>
        <v>-2.5606469002695351E-2</v>
      </c>
      <c r="O786" s="19">
        <f t="shared" ref="O786:O849" si="624">(L786-L776)/L776</f>
        <v>-4.1322314049585893E-3</v>
      </c>
      <c r="P786" s="19">
        <f t="shared" si="578"/>
        <v>-5.9817945383615075E-2</v>
      </c>
      <c r="Q786" s="19">
        <f t="shared" si="614"/>
        <v>-0.92738458075527619</v>
      </c>
      <c r="R786" s="19">
        <f t="shared" si="614"/>
        <v>-0.13016792347206388</v>
      </c>
      <c r="S786" s="19">
        <f t="shared" si="614"/>
        <v>-1.5486744913087853</v>
      </c>
      <c r="T786" s="19">
        <f t="shared" si="598"/>
        <v>1.0334823473226344</v>
      </c>
      <c r="U786" s="19">
        <f t="shared" si="598"/>
        <v>1.315297153557708</v>
      </c>
      <c r="V786" s="19">
        <f t="shared" si="598"/>
        <v>1.4541231302423605</v>
      </c>
      <c r="W786" s="19">
        <f t="shared" si="579"/>
        <v>1.6506132153791792E-2</v>
      </c>
      <c r="X786" s="19">
        <f t="shared" si="580"/>
        <v>2.0719031423284295E-2</v>
      </c>
      <c r="Y786" s="19">
        <f t="shared" si="581"/>
        <v>1.2552323724443655</v>
      </c>
      <c r="Z786" s="19">
        <f t="shared" si="582"/>
        <v>1</v>
      </c>
      <c r="AA786" s="19">
        <f t="shared" si="583"/>
        <v>2.2552323724443655</v>
      </c>
      <c r="AB786" s="19">
        <f t="shared" si="584"/>
        <v>0.55658671265163873</v>
      </c>
      <c r="AC786" s="19">
        <f t="shared" si="585"/>
        <v>0.44341328734836127</v>
      </c>
      <c r="AD786" s="20">
        <f t="shared" si="586"/>
        <v>-9.3984741457489463E-3</v>
      </c>
      <c r="AE786" s="21">
        <f t="shared" si="591"/>
        <v>-1</v>
      </c>
      <c r="AF786" s="21">
        <f t="shared" si="599"/>
        <v>0</v>
      </c>
      <c r="AG786" s="21">
        <f t="shared" si="600"/>
        <v>3</v>
      </c>
      <c r="AH786" s="21">
        <f t="shared" si="601"/>
        <v>0</v>
      </c>
      <c r="AI786" s="21">
        <f t="shared" si="615"/>
        <v>0</v>
      </c>
      <c r="AJ786" s="21">
        <f t="shared" si="616"/>
        <v>0</v>
      </c>
      <c r="AK786" s="24">
        <f t="shared" si="592"/>
        <v>-1</v>
      </c>
      <c r="AL786" s="24">
        <f t="shared" si="602"/>
        <v>0</v>
      </c>
      <c r="AM786" s="24">
        <f t="shared" si="603"/>
        <v>2</v>
      </c>
      <c r="AN786" s="24">
        <f t="shared" si="604"/>
        <v>0</v>
      </c>
      <c r="AO786" s="24">
        <f t="shared" si="605"/>
        <v>0</v>
      </c>
      <c r="AP786" s="24">
        <f t="shared" si="617"/>
        <v>0</v>
      </c>
      <c r="AQ786" s="27">
        <f t="shared" si="593"/>
        <v>-1</v>
      </c>
      <c r="AR786" s="27">
        <f t="shared" si="606"/>
        <v>0</v>
      </c>
      <c r="AS786" s="27">
        <f t="shared" si="607"/>
        <v>3</v>
      </c>
      <c r="AT786" s="27">
        <f t="shared" si="608"/>
        <v>0</v>
      </c>
      <c r="AU786" s="27">
        <f t="shared" si="609"/>
        <v>0</v>
      </c>
      <c r="AV786" s="27">
        <f t="shared" si="618"/>
        <v>0</v>
      </c>
      <c r="AW786">
        <f t="shared" si="610"/>
        <v>109.17461772300511</v>
      </c>
      <c r="AX786">
        <f t="shared" si="611"/>
        <v>96.395534289031772</v>
      </c>
      <c r="AY786">
        <f t="shared" si="619"/>
        <v>83.8414362005322</v>
      </c>
      <c r="AZ786">
        <f t="shared" si="612"/>
        <v>0</v>
      </c>
      <c r="BA786">
        <f t="shared" si="620"/>
        <v>96.172329971742784</v>
      </c>
      <c r="BB786" s="4">
        <f t="shared" si="594"/>
        <v>1</v>
      </c>
      <c r="BC786" s="4">
        <f t="shared" si="595"/>
        <v>1</v>
      </c>
    </row>
    <row r="787" spans="1:55">
      <c r="A787" s="37">
        <v>41472</v>
      </c>
      <c r="B787" s="2" t="s">
        <v>76</v>
      </c>
      <c r="C787" s="40">
        <v>7.99</v>
      </c>
      <c r="D787" s="19">
        <f t="shared" si="596"/>
        <v>-1.3580246913580177E-2</v>
      </c>
      <c r="E787" s="19">
        <f t="shared" si="621"/>
        <v>-1.3580246913580177E-2</v>
      </c>
      <c r="F787" s="19">
        <f t="shared" si="623"/>
        <v>1.7834394904458671E-2</v>
      </c>
      <c r="G787" s="19">
        <f t="shared" si="577"/>
        <v>-1.6009852216748648E-2</v>
      </c>
      <c r="H787" s="19">
        <f t="shared" si="613"/>
        <v>-0.38748405013588588</v>
      </c>
      <c r="I787" s="19">
        <f t="shared" si="613"/>
        <v>0.38976134771050663</v>
      </c>
      <c r="J787" s="19">
        <f t="shared" si="613"/>
        <v>-0.40820810577827066</v>
      </c>
      <c r="K787" s="2" t="s">
        <v>75</v>
      </c>
      <c r="L787" s="40">
        <v>7.26</v>
      </c>
      <c r="M787" s="19">
        <f t="shared" si="597"/>
        <v>4.1493775933609074E-3</v>
      </c>
      <c r="N787" s="19">
        <f t="shared" si="622"/>
        <v>-2.2880215343203222E-2</v>
      </c>
      <c r="O787" s="19">
        <f t="shared" si="624"/>
        <v>2.5423728813559282E-2</v>
      </c>
      <c r="P787" s="19">
        <f t="shared" si="578"/>
        <v>-5.591677503250983E-2</v>
      </c>
      <c r="Q787" s="19">
        <f t="shared" si="614"/>
        <v>-0.82237635118421926</v>
      </c>
      <c r="R787" s="19">
        <f t="shared" si="614"/>
        <v>0.80086630100851952</v>
      </c>
      <c r="S787" s="19">
        <f t="shared" si="614"/>
        <v>-1.4144109007109185</v>
      </c>
      <c r="T787" s="19">
        <f t="shared" si="598"/>
        <v>0.43489230104833337</v>
      </c>
      <c r="U787" s="19">
        <f t="shared" si="598"/>
        <v>-0.41110495329801289</v>
      </c>
      <c r="V787" s="19">
        <f t="shared" si="598"/>
        <v>1.0062027949326477</v>
      </c>
      <c r="W787" s="19">
        <f t="shared" si="579"/>
        <v>1.6781144481641367E-2</v>
      </c>
      <c r="X787" s="19">
        <f t="shared" si="580"/>
        <v>2.0770084749064895E-2</v>
      </c>
      <c r="Y787" s="19">
        <f t="shared" si="581"/>
        <v>1.23770370797936</v>
      </c>
      <c r="Z787" s="19">
        <f t="shared" si="582"/>
        <v>1</v>
      </c>
      <c r="AA787" s="19">
        <f t="shared" si="583"/>
        <v>2.2377037079793602</v>
      </c>
      <c r="AB787" s="19">
        <f t="shared" si="584"/>
        <v>0.55311331145668197</v>
      </c>
      <c r="AC787" s="19">
        <f t="shared" si="585"/>
        <v>0.44688668854331792</v>
      </c>
      <c r="AD787" s="20">
        <f t="shared" si="586"/>
        <v>-2.3836131118416337E-3</v>
      </c>
      <c r="AE787" s="21">
        <f t="shared" si="591"/>
        <v>0</v>
      </c>
      <c r="AF787" s="21">
        <f t="shared" si="599"/>
        <v>0</v>
      </c>
      <c r="AG787" s="21">
        <f t="shared" si="600"/>
        <v>0</v>
      </c>
      <c r="AH787" s="21">
        <f t="shared" si="601"/>
        <v>0</v>
      </c>
      <c r="AI787" s="21">
        <f t="shared" si="615"/>
        <v>0</v>
      </c>
      <c r="AJ787" s="21">
        <f t="shared" si="616"/>
        <v>0</v>
      </c>
      <c r="AK787" s="24">
        <f t="shared" si="592"/>
        <v>0</v>
      </c>
      <c r="AL787" s="24">
        <f t="shared" si="602"/>
        <v>0</v>
      </c>
      <c r="AM787" s="24">
        <f t="shared" si="603"/>
        <v>0</v>
      </c>
      <c r="AN787" s="24">
        <f t="shared" si="604"/>
        <v>0</v>
      </c>
      <c r="AO787" s="24">
        <f t="shared" si="605"/>
        <v>0</v>
      </c>
      <c r="AP787" s="24">
        <f t="shared" si="617"/>
        <v>0</v>
      </c>
      <c r="AQ787" s="27">
        <f t="shared" si="593"/>
        <v>-1</v>
      </c>
      <c r="AR787" s="27">
        <f t="shared" si="606"/>
        <v>0</v>
      </c>
      <c r="AS787" s="27">
        <f t="shared" si="607"/>
        <v>4</v>
      </c>
      <c r="AT787" s="27">
        <f t="shared" si="608"/>
        <v>0</v>
      </c>
      <c r="AU787" s="27">
        <f t="shared" si="609"/>
        <v>0</v>
      </c>
      <c r="AV787" s="27">
        <f t="shared" si="618"/>
        <v>0</v>
      </c>
      <c r="AW787">
        <f t="shared" si="610"/>
        <v>109.17461772300511</v>
      </c>
      <c r="AX787">
        <f t="shared" si="611"/>
        <v>96.395534289031772</v>
      </c>
      <c r="AY787">
        <f t="shared" si="619"/>
        <v>83.8414362005322</v>
      </c>
      <c r="AZ787">
        <f t="shared" si="612"/>
        <v>0</v>
      </c>
      <c r="BA787">
        <f t="shared" si="620"/>
        <v>96.172329971742784</v>
      </c>
      <c r="BB787" s="4">
        <f t="shared" si="594"/>
        <v>0</v>
      </c>
      <c r="BC787" s="4">
        <f t="shared" si="595"/>
        <v>0</v>
      </c>
    </row>
    <row r="788" spans="1:55">
      <c r="A788" s="37">
        <v>41473</v>
      </c>
      <c r="B788" s="2" t="s">
        <v>76</v>
      </c>
      <c r="C788" s="40">
        <v>7.92</v>
      </c>
      <c r="D788" s="19">
        <f t="shared" si="596"/>
        <v>-8.7609511889862688E-3</v>
      </c>
      <c r="E788" s="19">
        <f t="shared" si="621"/>
        <v>-2.1013597033374527E-2</v>
      </c>
      <c r="F788" s="19">
        <f t="shared" si="623"/>
        <v>-1.2468827930174521E-2</v>
      </c>
      <c r="G788" s="19">
        <f t="shared" si="577"/>
        <v>-2.4630541871921097E-2</v>
      </c>
      <c r="H788" s="19">
        <f t="shared" si="613"/>
        <v>-0.59938601285052606</v>
      </c>
      <c r="I788" s="19">
        <f t="shared" si="613"/>
        <v>-0.27174240095397018</v>
      </c>
      <c r="J788" s="19">
        <f t="shared" si="613"/>
        <v>-0.62692526829955586</v>
      </c>
      <c r="K788" s="2" t="s">
        <v>75</v>
      </c>
      <c r="L788" s="40">
        <v>7.22</v>
      </c>
      <c r="M788" s="19">
        <f t="shared" si="597"/>
        <v>-5.5096418732782423E-3</v>
      </c>
      <c r="N788" s="19">
        <f t="shared" si="622"/>
        <v>-3.9893617021276577E-2</v>
      </c>
      <c r="O788" s="19">
        <f t="shared" si="624"/>
        <v>-4.1168658698539244E-2</v>
      </c>
      <c r="P788" s="19">
        <f t="shared" si="578"/>
        <v>-7.4358974358974372E-2</v>
      </c>
      <c r="Q788" s="19">
        <f t="shared" si="614"/>
        <v>-1.4244575035985316</v>
      </c>
      <c r="R788" s="19">
        <f t="shared" si="614"/>
        <v>-1.2923780757876708</v>
      </c>
      <c r="S788" s="19">
        <f t="shared" si="614"/>
        <v>-1.8452512961938041</v>
      </c>
      <c r="T788" s="19">
        <f t="shared" si="598"/>
        <v>0.82507149074800556</v>
      </c>
      <c r="U788" s="19">
        <f t="shared" si="598"/>
        <v>1.0206356748337007</v>
      </c>
      <c r="V788" s="19">
        <f t="shared" si="598"/>
        <v>1.2183260278942483</v>
      </c>
      <c r="W788" s="19">
        <f t="shared" si="579"/>
        <v>1.6876748794329547E-2</v>
      </c>
      <c r="X788" s="19">
        <f t="shared" si="580"/>
        <v>2.0386780907628761E-2</v>
      </c>
      <c r="Y788" s="19">
        <f t="shared" si="581"/>
        <v>1.2079803495373798</v>
      </c>
      <c r="Z788" s="19">
        <f t="shared" si="582"/>
        <v>1</v>
      </c>
      <c r="AA788" s="19">
        <f t="shared" si="583"/>
        <v>2.2079803495373795</v>
      </c>
      <c r="AB788" s="19">
        <f t="shared" si="584"/>
        <v>0.54709741859363836</v>
      </c>
      <c r="AC788" s="19">
        <f t="shared" si="585"/>
        <v>0.45290258140636169</v>
      </c>
      <c r="AD788" s="20">
        <f t="shared" si="586"/>
        <v>-8.3452276459404194E-3</v>
      </c>
      <c r="AE788" s="21">
        <f t="shared" si="591"/>
        <v>0</v>
      </c>
      <c r="AF788" s="21">
        <f t="shared" si="599"/>
        <v>0</v>
      </c>
      <c r="AG788" s="21">
        <f t="shared" si="600"/>
        <v>0</v>
      </c>
      <c r="AH788" s="21">
        <f t="shared" si="601"/>
        <v>0</v>
      </c>
      <c r="AI788" s="21">
        <f t="shared" si="615"/>
        <v>0</v>
      </c>
      <c r="AJ788" s="21">
        <f t="shared" si="616"/>
        <v>0</v>
      </c>
      <c r="AK788" s="24">
        <f t="shared" si="592"/>
        <v>-1</v>
      </c>
      <c r="AL788" s="24">
        <f t="shared" si="602"/>
        <v>0</v>
      </c>
      <c r="AM788" s="24">
        <f t="shared" si="603"/>
        <v>1</v>
      </c>
      <c r="AN788" s="24">
        <f t="shared" si="604"/>
        <v>0</v>
      </c>
      <c r="AO788" s="24">
        <f t="shared" si="605"/>
        <v>0</v>
      </c>
      <c r="AP788" s="24">
        <f t="shared" si="617"/>
        <v>0</v>
      </c>
      <c r="AQ788" s="27">
        <f t="shared" si="593"/>
        <v>-1</v>
      </c>
      <c r="AR788" s="27">
        <f t="shared" si="606"/>
        <v>0</v>
      </c>
      <c r="AS788" s="27">
        <f t="shared" si="607"/>
        <v>5</v>
      </c>
      <c r="AT788" s="27">
        <f t="shared" si="608"/>
        <v>0</v>
      </c>
      <c r="AU788" s="27">
        <f t="shared" si="609"/>
        <v>0</v>
      </c>
      <c r="AV788" s="27">
        <f t="shared" si="618"/>
        <v>0</v>
      </c>
      <c r="AW788">
        <f t="shared" si="610"/>
        <v>109.17461772300511</v>
      </c>
      <c r="AX788">
        <f t="shared" si="611"/>
        <v>96.395534289031772</v>
      </c>
      <c r="AY788">
        <f t="shared" si="619"/>
        <v>83.8414362005322</v>
      </c>
      <c r="AZ788">
        <f t="shared" si="612"/>
        <v>0</v>
      </c>
      <c r="BA788">
        <f t="shared" si="620"/>
        <v>96.172329971742784</v>
      </c>
      <c r="BB788" s="4">
        <f t="shared" si="594"/>
        <v>0</v>
      </c>
      <c r="BC788" s="4">
        <f t="shared" si="595"/>
        <v>0</v>
      </c>
    </row>
    <row r="789" spans="1:55">
      <c r="A789" s="37">
        <v>41474</v>
      </c>
      <c r="B789" s="2" t="s">
        <v>76</v>
      </c>
      <c r="C789" s="40">
        <v>7.89</v>
      </c>
      <c r="D789" s="19">
        <f t="shared" si="596"/>
        <v>-3.7878787878788192E-3</v>
      </c>
      <c r="E789" s="19">
        <f t="shared" si="621"/>
        <v>-3.0712530712530821E-2</v>
      </c>
      <c r="F789" s="19">
        <f t="shared" si="623"/>
        <v>-1.8656716417910384E-2</v>
      </c>
      <c r="G789" s="19">
        <f t="shared" si="577"/>
        <v>-1.4981273408239714E-2</v>
      </c>
      <c r="H789" s="19">
        <f t="shared" si="613"/>
        <v>-0.87455503301718285</v>
      </c>
      <c r="I789" s="19">
        <f t="shared" si="613"/>
        <v>-0.40669958186146166</v>
      </c>
      <c r="J789" s="19">
        <f t="shared" si="613"/>
        <v>-0.38132714257362943</v>
      </c>
      <c r="K789" s="2" t="s">
        <v>75</v>
      </c>
      <c r="L789" s="40">
        <v>7.32</v>
      </c>
      <c r="M789" s="19">
        <f t="shared" si="597"/>
        <v>1.3850415512465448E-2</v>
      </c>
      <c r="N789" s="19">
        <f t="shared" si="622"/>
        <v>-4.0816326530611373E-3</v>
      </c>
      <c r="O789" s="19">
        <f t="shared" si="624"/>
        <v>-2.1390374331550818E-2</v>
      </c>
      <c r="P789" s="19">
        <f t="shared" si="578"/>
        <v>-6.3938618925831206E-2</v>
      </c>
      <c r="Q789" s="19">
        <f t="shared" si="614"/>
        <v>-0.14374790691672398</v>
      </c>
      <c r="R789" s="19">
        <f t="shared" si="614"/>
        <v>-0.66117469247105443</v>
      </c>
      <c r="S789" s="19">
        <f t="shared" si="614"/>
        <v>-1.5315792401288033</v>
      </c>
      <c r="T789" s="19">
        <f t="shared" si="598"/>
        <v>-0.73080712610045884</v>
      </c>
      <c r="U789" s="19">
        <f t="shared" si="598"/>
        <v>0.25447511060959277</v>
      </c>
      <c r="V789" s="19">
        <f t="shared" si="598"/>
        <v>1.1502520975551738</v>
      </c>
      <c r="W789" s="19">
        <f t="shared" si="579"/>
        <v>1.6637636071215003E-2</v>
      </c>
      <c r="X789" s="19">
        <f t="shared" si="580"/>
        <v>2.0721642063922557E-2</v>
      </c>
      <c r="Y789" s="19">
        <f t="shared" si="581"/>
        <v>1.2454679243629656</v>
      </c>
      <c r="Z789" s="19">
        <f t="shared" si="582"/>
        <v>1</v>
      </c>
      <c r="AA789" s="19">
        <f t="shared" si="583"/>
        <v>2.2454679243629654</v>
      </c>
      <c r="AB789" s="19">
        <f t="shared" si="584"/>
        <v>0.55465852388708792</v>
      </c>
      <c r="AC789" s="19">
        <f t="shared" si="585"/>
        <v>0.44534147611291214</v>
      </c>
      <c r="AD789" s="20">
        <f t="shared" si="586"/>
        <v>1.339759030570818E-2</v>
      </c>
      <c r="AE789" s="21">
        <f t="shared" si="591"/>
        <v>0</v>
      </c>
      <c r="AF789" s="21">
        <f t="shared" si="599"/>
        <v>0</v>
      </c>
      <c r="AG789" s="21">
        <f t="shared" si="600"/>
        <v>0</v>
      </c>
      <c r="AH789" s="21">
        <f t="shared" si="601"/>
        <v>0</v>
      </c>
      <c r="AI789" s="21">
        <f t="shared" si="615"/>
        <v>0</v>
      </c>
      <c r="AJ789" s="21">
        <f t="shared" si="616"/>
        <v>0</v>
      </c>
      <c r="AK789" s="24">
        <f t="shared" si="592"/>
        <v>0</v>
      </c>
      <c r="AL789" s="24">
        <f t="shared" si="602"/>
        <v>0</v>
      </c>
      <c r="AM789" s="24">
        <f t="shared" si="603"/>
        <v>0</v>
      </c>
      <c r="AN789" s="24">
        <f t="shared" si="604"/>
        <v>0</v>
      </c>
      <c r="AO789" s="24">
        <f t="shared" si="605"/>
        <v>0</v>
      </c>
      <c r="AP789" s="24">
        <f t="shared" si="617"/>
        <v>0</v>
      </c>
      <c r="AQ789" s="27">
        <f t="shared" si="593"/>
        <v>-1</v>
      </c>
      <c r="AR789" s="27">
        <f t="shared" si="606"/>
        <v>0</v>
      </c>
      <c r="AS789" s="27">
        <f t="shared" si="607"/>
        <v>0</v>
      </c>
      <c r="AT789" s="27">
        <f t="shared" si="608"/>
        <v>1</v>
      </c>
      <c r="AU789" s="27">
        <f t="shared" si="609"/>
        <v>0</v>
      </c>
      <c r="AV789" s="27">
        <f t="shared" si="618"/>
        <v>0</v>
      </c>
      <c r="AW789">
        <f t="shared" si="610"/>
        <v>109.17461772300511</v>
      </c>
      <c r="AX789">
        <f t="shared" si="611"/>
        <v>96.395534289031772</v>
      </c>
      <c r="AY789">
        <f t="shared" si="619"/>
        <v>83.8414362005322</v>
      </c>
      <c r="AZ789">
        <f t="shared" si="612"/>
        <v>0</v>
      </c>
      <c r="BA789">
        <f t="shared" si="620"/>
        <v>96.172329971742784</v>
      </c>
      <c r="BB789" s="4">
        <f t="shared" si="594"/>
        <v>0</v>
      </c>
      <c r="BC789" s="4">
        <f t="shared" si="595"/>
        <v>0</v>
      </c>
    </row>
    <row r="790" spans="1:55">
      <c r="A790" s="37">
        <v>41477</v>
      </c>
      <c r="B790" s="2" t="s">
        <v>76</v>
      </c>
      <c r="C790" s="40">
        <v>8.02</v>
      </c>
      <c r="D790" s="19">
        <f t="shared" si="596"/>
        <v>1.6476552598225589E-2</v>
      </c>
      <c r="E790" s="19">
        <f t="shared" si="621"/>
        <v>-1.2315270935960548E-2</v>
      </c>
      <c r="F790" s="19">
        <f t="shared" si="623"/>
        <v>-4.9627791563276579E-3</v>
      </c>
      <c r="G790" s="19">
        <f t="shared" si="577"/>
        <v>1.7766497461928894E-2</v>
      </c>
      <c r="H790" s="19">
        <f t="shared" si="613"/>
        <v>-0.34933297979561273</v>
      </c>
      <c r="I790" s="19">
        <f t="shared" si="613"/>
        <v>-0.10819110390962229</v>
      </c>
      <c r="J790" s="19">
        <f t="shared" si="613"/>
        <v>0.45136256536947994</v>
      </c>
      <c r="K790" s="2" t="s">
        <v>75</v>
      </c>
      <c r="L790" s="40">
        <v>7.25</v>
      </c>
      <c r="M790" s="19">
        <f t="shared" si="597"/>
        <v>-9.5628415300546832E-3</v>
      </c>
      <c r="N790" s="19">
        <f t="shared" si="622"/>
        <v>9.7493036211699566E-3</v>
      </c>
      <c r="O790" s="19">
        <f t="shared" si="624"/>
        <v>-3.7184594953519286E-2</v>
      </c>
      <c r="P790" s="19">
        <f t="shared" si="578"/>
        <v>-6.8123393316195407E-2</v>
      </c>
      <c r="Q790" s="19">
        <f t="shared" si="614"/>
        <v>0.3480131101465776</v>
      </c>
      <c r="R790" s="19">
        <f t="shared" si="614"/>
        <v>-1.1555634158935806</v>
      </c>
      <c r="S790" s="19">
        <f t="shared" si="614"/>
        <v>-1.5915592956558964</v>
      </c>
      <c r="T790" s="19">
        <f t="shared" si="598"/>
        <v>-0.69734608994219038</v>
      </c>
      <c r="U790" s="19">
        <f t="shared" si="598"/>
        <v>1.0473723119839582</v>
      </c>
      <c r="V790" s="19">
        <f t="shared" si="598"/>
        <v>2.0429218610253761</v>
      </c>
      <c r="W790" s="19">
        <f t="shared" si="579"/>
        <v>1.6630188069959233E-2</v>
      </c>
      <c r="X790" s="19">
        <f t="shared" si="580"/>
        <v>2.0768249529293851E-2</v>
      </c>
      <c r="Y790" s="19">
        <f t="shared" si="581"/>
        <v>1.2488283019967532</v>
      </c>
      <c r="Z790" s="19">
        <f t="shared" si="582"/>
        <v>1</v>
      </c>
      <c r="AA790" s="19">
        <f t="shared" si="583"/>
        <v>2.2488283019967534</v>
      </c>
      <c r="AB790" s="19">
        <f t="shared" si="584"/>
        <v>0.5553239884467428</v>
      </c>
      <c r="AC790" s="19">
        <f t="shared" si="585"/>
        <v>0.44467601155325714</v>
      </c>
      <c r="AD790" s="20">
        <f t="shared" si="586"/>
        <v>-8.7257271250092087E-3</v>
      </c>
      <c r="AE790" s="21">
        <f t="shared" si="591"/>
        <v>0</v>
      </c>
      <c r="AF790" s="21">
        <f t="shared" si="599"/>
        <v>0</v>
      </c>
      <c r="AG790" s="21">
        <f t="shared" si="600"/>
        <v>0</v>
      </c>
      <c r="AH790" s="21">
        <f t="shared" si="601"/>
        <v>0</v>
      </c>
      <c r="AI790" s="21">
        <f t="shared" si="615"/>
        <v>0</v>
      </c>
      <c r="AJ790" s="21">
        <f t="shared" si="616"/>
        <v>0</v>
      </c>
      <c r="AK790" s="24">
        <f t="shared" si="592"/>
        <v>-1</v>
      </c>
      <c r="AL790" s="24">
        <f t="shared" si="602"/>
        <v>0</v>
      </c>
      <c r="AM790" s="24">
        <f t="shared" si="603"/>
        <v>1</v>
      </c>
      <c r="AN790" s="24">
        <f t="shared" si="604"/>
        <v>0</v>
      </c>
      <c r="AO790" s="24">
        <f t="shared" si="605"/>
        <v>0</v>
      </c>
      <c r="AP790" s="24">
        <f t="shared" si="617"/>
        <v>0</v>
      </c>
      <c r="AQ790" s="27">
        <f t="shared" si="593"/>
        <v>-1</v>
      </c>
      <c r="AR790" s="27">
        <f t="shared" si="606"/>
        <v>0</v>
      </c>
      <c r="AS790" s="27">
        <f t="shared" si="607"/>
        <v>1</v>
      </c>
      <c r="AT790" s="27">
        <f t="shared" si="608"/>
        <v>0</v>
      </c>
      <c r="AU790" s="27">
        <f t="shared" si="609"/>
        <v>0</v>
      </c>
      <c r="AV790" s="27">
        <f t="shared" si="618"/>
        <v>0</v>
      </c>
      <c r="AW790">
        <f t="shared" si="610"/>
        <v>109.17461772300511</v>
      </c>
      <c r="AX790">
        <f t="shared" si="611"/>
        <v>96.395534289031772</v>
      </c>
      <c r="AY790">
        <f t="shared" si="619"/>
        <v>83.8414362005322</v>
      </c>
      <c r="AZ790">
        <f t="shared" si="612"/>
        <v>0</v>
      </c>
      <c r="BA790">
        <f t="shared" si="620"/>
        <v>96.172329971742784</v>
      </c>
      <c r="BB790" s="4">
        <f t="shared" si="594"/>
        <v>0</v>
      </c>
      <c r="BC790" s="4">
        <f t="shared" si="595"/>
        <v>0</v>
      </c>
    </row>
    <row r="791" spans="1:55">
      <c r="A791" s="37">
        <v>41478</v>
      </c>
      <c r="B791" s="2" t="s">
        <v>76</v>
      </c>
      <c r="C791" s="40">
        <v>8.08</v>
      </c>
      <c r="D791" s="19">
        <f t="shared" si="596"/>
        <v>7.4812967581048004E-3</v>
      </c>
      <c r="E791" s="19">
        <f t="shared" si="621"/>
        <v>-2.4691358024690833E-3</v>
      </c>
      <c r="F791" s="19">
        <f t="shared" si="623"/>
        <v>1.2391573729863428E-3</v>
      </c>
      <c r="G791" s="19">
        <f t="shared" si="577"/>
        <v>7.3041168658698516E-2</v>
      </c>
      <c r="H791" s="19">
        <f t="shared" si="613"/>
        <v>-7.0086873456600279E-2</v>
      </c>
      <c r="I791" s="19">
        <f t="shared" si="613"/>
        <v>2.7049137316075795E-2</v>
      </c>
      <c r="J791" s="19">
        <f t="shared" si="613"/>
        <v>1.8316249053901286</v>
      </c>
      <c r="K791" s="2" t="s">
        <v>75</v>
      </c>
      <c r="L791" s="40">
        <v>7.46</v>
      </c>
      <c r="M791" s="19">
        <f t="shared" si="597"/>
        <v>2.8965517241379305E-2</v>
      </c>
      <c r="N791" s="19">
        <f t="shared" si="622"/>
        <v>3.1811894882434237E-2</v>
      </c>
      <c r="O791" s="19">
        <f t="shared" si="624"/>
        <v>5.3908355795148294E-3</v>
      </c>
      <c r="P791" s="19">
        <f t="shared" si="578"/>
        <v>-4.6035805626598501E-2</v>
      </c>
      <c r="Q791" s="19">
        <f t="shared" si="614"/>
        <v>1.1483069901656411</v>
      </c>
      <c r="R791" s="19">
        <f t="shared" si="614"/>
        <v>0.16697529891811941</v>
      </c>
      <c r="S791" s="19">
        <f t="shared" si="614"/>
        <v>-1.0485877370868091</v>
      </c>
      <c r="T791" s="19">
        <f t="shared" si="598"/>
        <v>-1.2183938636222413</v>
      </c>
      <c r="U791" s="19">
        <f t="shared" si="598"/>
        <v>-0.1399261616020436</v>
      </c>
      <c r="V791" s="19">
        <f t="shared" si="598"/>
        <v>2.8802126424769376</v>
      </c>
      <c r="W791" s="19">
        <f t="shared" si="579"/>
        <v>1.2769309383450833E-2</v>
      </c>
      <c r="X791" s="19">
        <f t="shared" si="580"/>
        <v>2.1929861047537625E-2</v>
      </c>
      <c r="Y791" s="19">
        <f t="shared" si="581"/>
        <v>1.7173881835738876</v>
      </c>
      <c r="Z791" s="19">
        <f t="shared" si="582"/>
        <v>1</v>
      </c>
      <c r="AA791" s="19">
        <f t="shared" si="583"/>
        <v>2.7173881835738873</v>
      </c>
      <c r="AB791" s="19">
        <f t="shared" si="584"/>
        <v>0.63199957737182488</v>
      </c>
      <c r="AC791" s="19">
        <f t="shared" si="585"/>
        <v>0.36800042262817523</v>
      </c>
      <c r="AD791" s="20">
        <f t="shared" si="586"/>
        <v>4.1153070863824944E-3</v>
      </c>
      <c r="AE791" s="21">
        <f t="shared" si="591"/>
        <v>1</v>
      </c>
      <c r="AF791" s="21">
        <f t="shared" si="599"/>
        <v>0</v>
      </c>
      <c r="AG791" s="21">
        <f t="shared" si="600"/>
        <v>1</v>
      </c>
      <c r="AH791" s="21">
        <f t="shared" si="601"/>
        <v>0</v>
      </c>
      <c r="AI791" s="21">
        <f t="shared" si="615"/>
        <v>1</v>
      </c>
      <c r="AJ791" s="21">
        <f t="shared" si="616"/>
        <v>4.1153070863824944E-3</v>
      </c>
      <c r="AK791" s="24">
        <f t="shared" si="592"/>
        <v>0</v>
      </c>
      <c r="AL791" s="24">
        <f t="shared" si="602"/>
        <v>0</v>
      </c>
      <c r="AM791" s="24">
        <f t="shared" si="603"/>
        <v>0</v>
      </c>
      <c r="AN791" s="24">
        <f t="shared" si="604"/>
        <v>0</v>
      </c>
      <c r="AO791" s="24">
        <f t="shared" si="605"/>
        <v>0</v>
      </c>
      <c r="AP791" s="24">
        <f t="shared" si="617"/>
        <v>0</v>
      </c>
      <c r="AQ791" s="27">
        <f t="shared" si="593"/>
        <v>-1</v>
      </c>
      <c r="AR791" s="27">
        <f t="shared" si="606"/>
        <v>0</v>
      </c>
      <c r="AS791" s="27">
        <f t="shared" si="607"/>
        <v>2</v>
      </c>
      <c r="AT791" s="27">
        <f t="shared" si="608"/>
        <v>0</v>
      </c>
      <c r="AU791" s="27">
        <f t="shared" si="609"/>
        <v>0</v>
      </c>
      <c r="AV791" s="27">
        <f t="shared" si="618"/>
        <v>0</v>
      </c>
      <c r="AW791">
        <f t="shared" si="610"/>
        <v>109.62390480097369</v>
      </c>
      <c r="AX791">
        <f t="shared" si="611"/>
        <v>96.395534289031772</v>
      </c>
      <c r="AY791">
        <f t="shared" si="619"/>
        <v>83.8414362005322</v>
      </c>
      <c r="AZ791">
        <f t="shared" si="612"/>
        <v>1.3717690287941649E-3</v>
      </c>
      <c r="BA791">
        <f t="shared" si="620"/>
        <v>96.304256195424998</v>
      </c>
      <c r="BB791" s="4">
        <f t="shared" si="594"/>
        <v>-1</v>
      </c>
      <c r="BC791" s="4">
        <f t="shared" si="595"/>
        <v>0</v>
      </c>
    </row>
    <row r="792" spans="1:55">
      <c r="A792" s="37">
        <v>41479</v>
      </c>
      <c r="B792" s="2" t="s">
        <v>76</v>
      </c>
      <c r="C792" s="40">
        <v>8.1199999999999992</v>
      </c>
      <c r="D792" s="19">
        <f t="shared" si="596"/>
        <v>4.9504950495048447E-3</v>
      </c>
      <c r="E792" s="19">
        <f t="shared" si="621"/>
        <v>1.6270337922402879E-2</v>
      </c>
      <c r="F792" s="19">
        <f t="shared" si="623"/>
        <v>2.4691358024690833E-3</v>
      </c>
      <c r="G792" s="19">
        <f t="shared" si="577"/>
        <v>9.8782138024357174E-2</v>
      </c>
      <c r="H792" s="19">
        <f t="shared" si="613"/>
        <v>0.46185050771129121</v>
      </c>
      <c r="I792" s="19">
        <f t="shared" si="613"/>
        <v>5.3888300045872264E-2</v>
      </c>
      <c r="J792" s="19">
        <f t="shared" si="613"/>
        <v>2.3458514250400033</v>
      </c>
      <c r="K792" s="2" t="s">
        <v>75</v>
      </c>
      <c r="L792" s="40">
        <v>7.44</v>
      </c>
      <c r="M792" s="19">
        <f t="shared" si="597"/>
        <v>-2.6809651474530259E-3</v>
      </c>
      <c r="N792" s="19">
        <f t="shared" si="622"/>
        <v>2.479338842975215E-2</v>
      </c>
      <c r="O792" s="19">
        <f t="shared" si="624"/>
        <v>1.3458950201885162E-3</v>
      </c>
      <c r="P792" s="19">
        <f t="shared" si="578"/>
        <v>-1.8469656992084391E-2</v>
      </c>
      <c r="Q792" s="19">
        <f t="shared" si="614"/>
        <v>0.90483675263312313</v>
      </c>
      <c r="R792" s="19">
        <f t="shared" si="614"/>
        <v>4.2126839771823285E-2</v>
      </c>
      <c r="S792" s="19">
        <f t="shared" si="614"/>
        <v>-0.41596662267690371</v>
      </c>
      <c r="T792" s="19">
        <f t="shared" si="598"/>
        <v>-0.44298624492183192</v>
      </c>
      <c r="U792" s="19">
        <f t="shared" si="598"/>
        <v>1.1761460274048979E-2</v>
      </c>
      <c r="V792" s="19">
        <f t="shared" si="598"/>
        <v>2.7618180477169072</v>
      </c>
      <c r="W792" s="19">
        <f t="shared" si="579"/>
        <v>1.1651269347929094E-2</v>
      </c>
      <c r="X792" s="19">
        <f t="shared" si="580"/>
        <v>2.087904354750297E-2</v>
      </c>
      <c r="Y792" s="19">
        <f t="shared" si="581"/>
        <v>1.7919973287042779</v>
      </c>
      <c r="Z792" s="19">
        <f t="shared" si="582"/>
        <v>1</v>
      </c>
      <c r="AA792" s="19">
        <f t="shared" si="583"/>
        <v>2.7919973287042779</v>
      </c>
      <c r="AB792" s="19">
        <f t="shared" si="584"/>
        <v>0.64183346820604437</v>
      </c>
      <c r="AC792" s="19">
        <f t="shared" si="585"/>
        <v>0.35816653179395563</v>
      </c>
      <c r="AD792" s="20">
        <f t="shared" si="586"/>
        <v>3.7503295317228161E-3</v>
      </c>
      <c r="AE792" s="21">
        <f t="shared" si="591"/>
        <v>0</v>
      </c>
      <c r="AF792" s="21">
        <f t="shared" si="599"/>
        <v>0</v>
      </c>
      <c r="AG792" s="21">
        <f t="shared" si="600"/>
        <v>2</v>
      </c>
      <c r="AH792" s="21">
        <f t="shared" si="601"/>
        <v>0</v>
      </c>
      <c r="AI792" s="21">
        <f t="shared" si="615"/>
        <v>1</v>
      </c>
      <c r="AJ792" s="21">
        <f t="shared" si="616"/>
        <v>3.7503295317228161E-3</v>
      </c>
      <c r="AK792" s="24">
        <f t="shared" si="592"/>
        <v>0</v>
      </c>
      <c r="AL792" s="24">
        <f t="shared" si="602"/>
        <v>0</v>
      </c>
      <c r="AM792" s="24">
        <f t="shared" si="603"/>
        <v>0</v>
      </c>
      <c r="AN792" s="24">
        <f t="shared" si="604"/>
        <v>0</v>
      </c>
      <c r="AO792" s="24">
        <f t="shared" si="605"/>
        <v>0</v>
      </c>
      <c r="AP792" s="24">
        <f t="shared" si="617"/>
        <v>0</v>
      </c>
      <c r="AQ792" s="27">
        <f t="shared" si="593"/>
        <v>-1</v>
      </c>
      <c r="AR792" s="27">
        <f t="shared" si="606"/>
        <v>0</v>
      </c>
      <c r="AS792" s="27">
        <f t="shared" si="607"/>
        <v>3</v>
      </c>
      <c r="AT792" s="27">
        <f t="shared" si="608"/>
        <v>0</v>
      </c>
      <c r="AU792" s="27">
        <f t="shared" si="609"/>
        <v>0</v>
      </c>
      <c r="AV792" s="27">
        <f t="shared" si="618"/>
        <v>0</v>
      </c>
      <c r="AW792">
        <f t="shared" si="610"/>
        <v>110.03503056853154</v>
      </c>
      <c r="AX792">
        <f t="shared" si="611"/>
        <v>96.395534289031772</v>
      </c>
      <c r="AY792">
        <f t="shared" si="619"/>
        <v>83.8414362005322</v>
      </c>
      <c r="AZ792">
        <f t="shared" si="612"/>
        <v>1.2501098439076054E-3</v>
      </c>
      <c r="BA792">
        <f t="shared" si="620"/>
        <v>96.424647094105083</v>
      </c>
      <c r="BB792" s="4">
        <f t="shared" si="594"/>
        <v>0</v>
      </c>
      <c r="BC792" s="4">
        <f t="shared" si="595"/>
        <v>0</v>
      </c>
    </row>
    <row r="793" spans="1:55">
      <c r="A793" s="37">
        <v>41480</v>
      </c>
      <c r="B793" s="2" t="s">
        <v>76</v>
      </c>
      <c r="C793" s="40">
        <v>8.07</v>
      </c>
      <c r="D793" s="19">
        <f t="shared" si="596"/>
        <v>-6.1576354679801649E-3</v>
      </c>
      <c r="E793" s="19">
        <f t="shared" si="621"/>
        <v>1.8939393939393985E-2</v>
      </c>
      <c r="F793" s="19">
        <f t="shared" si="623"/>
        <v>-2.4721878862793045E-3</v>
      </c>
      <c r="G793" s="19">
        <f t="shared" si="577"/>
        <v>0.10396716826265399</v>
      </c>
      <c r="H793" s="19">
        <f t="shared" si="613"/>
        <v>0.53640929058903619</v>
      </c>
      <c r="I793" s="19">
        <f t="shared" si="613"/>
        <v>-5.3928985358059435E-2</v>
      </c>
      <c r="J793" s="19">
        <f t="shared" si="613"/>
        <v>2.2963961104151891</v>
      </c>
      <c r="K793" s="2" t="s">
        <v>75</v>
      </c>
      <c r="L793" s="40">
        <v>7.28</v>
      </c>
      <c r="M793" s="19">
        <f t="shared" si="597"/>
        <v>-2.1505376344086041E-2</v>
      </c>
      <c r="N793" s="19">
        <f t="shared" si="622"/>
        <v>8.3102493074792942E-3</v>
      </c>
      <c r="O793" s="19">
        <f t="shared" si="624"/>
        <v>-3.1914893617021191E-2</v>
      </c>
      <c r="P793" s="19">
        <f t="shared" si="578"/>
        <v>-3.4482758620689627E-2</v>
      </c>
      <c r="Q793" s="19">
        <f t="shared" si="614"/>
        <v>0.30440933326182013</v>
      </c>
      <c r="R793" s="19">
        <f t="shared" si="614"/>
        <v>-1.0063469307647619</v>
      </c>
      <c r="S793" s="19">
        <f t="shared" si="614"/>
        <v>-0.77611426220319557</v>
      </c>
      <c r="T793" s="19">
        <f t="shared" si="598"/>
        <v>0.23199995732721607</v>
      </c>
      <c r="U793" s="19">
        <f t="shared" si="598"/>
        <v>0.95241794540670244</v>
      </c>
      <c r="V793" s="19">
        <f t="shared" si="598"/>
        <v>3.0725103726183844</v>
      </c>
      <c r="W793" s="19">
        <f t="shared" si="579"/>
        <v>1.1365355701221453E-2</v>
      </c>
      <c r="X793" s="19">
        <f t="shared" si="580"/>
        <v>2.1374587046493247E-2</v>
      </c>
      <c r="Y793" s="19">
        <f t="shared" si="581"/>
        <v>1.8806791101308062</v>
      </c>
      <c r="Z793" s="19">
        <f t="shared" si="582"/>
        <v>1</v>
      </c>
      <c r="AA793" s="19">
        <f t="shared" si="583"/>
        <v>2.8806791101308065</v>
      </c>
      <c r="AB793" s="19">
        <f t="shared" si="584"/>
        <v>0.65285963421500559</v>
      </c>
      <c r="AC793" s="19">
        <f t="shared" si="585"/>
        <v>0.3471403657849943</v>
      </c>
      <c r="AD793" s="20">
        <f t="shared" si="586"/>
        <v>4.6828482602752101E-3</v>
      </c>
      <c r="AE793" s="21">
        <f t="shared" si="591"/>
        <v>0</v>
      </c>
      <c r="AF793" s="21">
        <f t="shared" si="599"/>
        <v>0</v>
      </c>
      <c r="AG793" s="21">
        <f t="shared" si="600"/>
        <v>3</v>
      </c>
      <c r="AH793" s="21">
        <f t="shared" si="601"/>
        <v>0</v>
      </c>
      <c r="AI793" s="21">
        <f t="shared" si="615"/>
        <v>1</v>
      </c>
      <c r="AJ793" s="21">
        <f t="shared" si="616"/>
        <v>4.6828482602752101E-3</v>
      </c>
      <c r="AK793" s="24">
        <f t="shared" si="592"/>
        <v>0</v>
      </c>
      <c r="AL793" s="24">
        <f t="shared" si="602"/>
        <v>0</v>
      </c>
      <c r="AM793" s="24">
        <f t="shared" si="603"/>
        <v>0</v>
      </c>
      <c r="AN793" s="24">
        <f t="shared" si="604"/>
        <v>0</v>
      </c>
      <c r="AO793" s="24">
        <f t="shared" si="605"/>
        <v>0</v>
      </c>
      <c r="AP793" s="24">
        <f t="shared" si="617"/>
        <v>0</v>
      </c>
      <c r="AQ793" s="27">
        <f t="shared" si="593"/>
        <v>-1</v>
      </c>
      <c r="AR793" s="27">
        <f t="shared" si="606"/>
        <v>0</v>
      </c>
      <c r="AS793" s="27">
        <f t="shared" si="607"/>
        <v>4</v>
      </c>
      <c r="AT793" s="27">
        <f t="shared" si="608"/>
        <v>0</v>
      </c>
      <c r="AU793" s="27">
        <f t="shared" si="609"/>
        <v>0</v>
      </c>
      <c r="AV793" s="27">
        <f t="shared" si="618"/>
        <v>0</v>
      </c>
      <c r="AW793">
        <f t="shared" si="610"/>
        <v>110.55030791999872</v>
      </c>
      <c r="AX793">
        <f t="shared" si="611"/>
        <v>96.395534289031772</v>
      </c>
      <c r="AY793">
        <f t="shared" si="619"/>
        <v>83.8414362005322</v>
      </c>
      <c r="AZ793">
        <f t="shared" si="612"/>
        <v>1.5609494200917366E-3</v>
      </c>
      <c r="BA793">
        <f t="shared" si="620"/>
        <v>96.575161091069162</v>
      </c>
      <c r="BB793" s="4">
        <f t="shared" si="594"/>
        <v>0</v>
      </c>
      <c r="BC793" s="4">
        <f t="shared" si="595"/>
        <v>0</v>
      </c>
    </row>
    <row r="794" spans="1:55">
      <c r="A794" s="37">
        <v>41481</v>
      </c>
      <c r="B794" s="2" t="s">
        <v>76</v>
      </c>
      <c r="C794" s="40">
        <v>8.01</v>
      </c>
      <c r="D794" s="19">
        <f t="shared" si="596"/>
        <v>-7.4349442379182768E-3</v>
      </c>
      <c r="E794" s="19">
        <f t="shared" si="621"/>
        <v>1.5209125475285185E-2</v>
      </c>
      <c r="F794" s="19">
        <f t="shared" si="623"/>
        <v>-1.5970515970516064E-2</v>
      </c>
      <c r="G794" s="19">
        <f t="shared" si="577"/>
        <v>8.8315217391304268E-2</v>
      </c>
      <c r="H794" s="19">
        <f t="shared" ref="H794:J809" si="625">E794/STDEV(E734:E793)</f>
        <v>0.42918375955187837</v>
      </c>
      <c r="I794" s="19">
        <f t="shared" si="625"/>
        <v>-0.3483883462245711</v>
      </c>
      <c r="J794" s="19">
        <f t="shared" si="625"/>
        <v>1.8282325811878943</v>
      </c>
      <c r="K794" s="2" t="s">
        <v>75</v>
      </c>
      <c r="L794" s="40">
        <v>7.08</v>
      </c>
      <c r="M794" s="19">
        <f t="shared" si="597"/>
        <v>-2.7472527472527496E-2</v>
      </c>
      <c r="N794" s="19">
        <f t="shared" si="622"/>
        <v>-3.2786885245901669E-2</v>
      </c>
      <c r="O794" s="19">
        <f t="shared" si="624"/>
        <v>-3.6734693877550961E-2</v>
      </c>
      <c r="P794" s="19">
        <f t="shared" si="578"/>
        <v>-3.2786885245901669E-2</v>
      </c>
      <c r="Q794" s="19">
        <f t="shared" ref="Q794:S809" si="626">N794/STDEV(N734:N793)</f>
        <v>-1.2097403429319042</v>
      </c>
      <c r="R794" s="19">
        <f t="shared" si="626"/>
        <v>-1.1704973231500293</v>
      </c>
      <c r="S794" s="19">
        <f t="shared" si="626"/>
        <v>-0.7385355691436859</v>
      </c>
      <c r="T794" s="19">
        <f t="shared" si="598"/>
        <v>1.6389241024837826</v>
      </c>
      <c r="U794" s="19">
        <f t="shared" si="598"/>
        <v>0.82210897692545815</v>
      </c>
      <c r="V794" s="19">
        <f t="shared" si="598"/>
        <v>2.5667681503315802</v>
      </c>
      <c r="W794" s="19">
        <f t="shared" si="579"/>
        <v>1.1688580965417233E-2</v>
      </c>
      <c r="X794" s="19">
        <f t="shared" si="580"/>
        <v>2.1261643474327775E-2</v>
      </c>
      <c r="Y794" s="19">
        <f t="shared" si="581"/>
        <v>1.8190098128450467</v>
      </c>
      <c r="Z794" s="19">
        <f t="shared" si="582"/>
        <v>1</v>
      </c>
      <c r="AA794" s="19">
        <f t="shared" si="583"/>
        <v>2.8190098128450467</v>
      </c>
      <c r="AB794" s="19">
        <f t="shared" si="584"/>
        <v>0.64526551293173262</v>
      </c>
      <c r="AC794" s="19">
        <f t="shared" si="585"/>
        <v>0.35473448706826738</v>
      </c>
      <c r="AD794" s="20">
        <f t="shared" si="586"/>
        <v>-2.1564184001525617E-2</v>
      </c>
      <c r="AE794" s="21">
        <f t="shared" si="591"/>
        <v>-1</v>
      </c>
      <c r="AF794" s="21">
        <f t="shared" si="599"/>
        <v>1</v>
      </c>
      <c r="AG794" s="21">
        <f t="shared" si="600"/>
        <v>0</v>
      </c>
      <c r="AH794" s="21">
        <f t="shared" si="601"/>
        <v>0</v>
      </c>
      <c r="AI794" s="21">
        <f t="shared" si="615"/>
        <v>0</v>
      </c>
      <c r="AJ794" s="21">
        <f t="shared" si="616"/>
        <v>0</v>
      </c>
      <c r="AK794" s="24">
        <f t="shared" si="592"/>
        <v>0</v>
      </c>
      <c r="AL794" s="24">
        <f t="shared" si="602"/>
        <v>0</v>
      </c>
      <c r="AM794" s="24">
        <f t="shared" si="603"/>
        <v>0</v>
      </c>
      <c r="AN794" s="24">
        <f t="shared" si="604"/>
        <v>0</v>
      </c>
      <c r="AO794" s="24">
        <f t="shared" si="605"/>
        <v>0</v>
      </c>
      <c r="AP794" s="24">
        <f t="shared" si="617"/>
        <v>0</v>
      </c>
      <c r="AQ794" s="27">
        <f t="shared" si="593"/>
        <v>-1</v>
      </c>
      <c r="AR794" s="27">
        <f t="shared" si="606"/>
        <v>0</v>
      </c>
      <c r="AS794" s="27">
        <f t="shared" si="607"/>
        <v>5</v>
      </c>
      <c r="AT794" s="27">
        <f t="shared" si="608"/>
        <v>0</v>
      </c>
      <c r="AU794" s="27">
        <f t="shared" si="609"/>
        <v>0</v>
      </c>
      <c r="AV794" s="27">
        <f t="shared" si="618"/>
        <v>0</v>
      </c>
      <c r="AW794">
        <f t="shared" si="610"/>
        <v>110.55030791999872</v>
      </c>
      <c r="AX794">
        <f t="shared" si="611"/>
        <v>96.395534289031772</v>
      </c>
      <c r="AY794">
        <f t="shared" si="619"/>
        <v>83.8414362005322</v>
      </c>
      <c r="AZ794">
        <f t="shared" si="612"/>
        <v>0</v>
      </c>
      <c r="BA794">
        <f t="shared" si="620"/>
        <v>96.575161091069162</v>
      </c>
      <c r="BB794" s="4">
        <f t="shared" si="594"/>
        <v>1</v>
      </c>
      <c r="BC794" s="4">
        <f t="shared" si="595"/>
        <v>0</v>
      </c>
    </row>
    <row r="795" spans="1:55">
      <c r="A795" s="37">
        <v>41484</v>
      </c>
      <c r="B795" s="2" t="s">
        <v>76</v>
      </c>
      <c r="C795" s="40">
        <v>7.96</v>
      </c>
      <c r="D795" s="19">
        <f t="shared" si="596"/>
        <v>-6.2421972534331864E-3</v>
      </c>
      <c r="E795" s="19">
        <f t="shared" si="621"/>
        <v>-7.4812967581046894E-3</v>
      </c>
      <c r="F795" s="19">
        <f t="shared" si="623"/>
        <v>-1.9704433497536856E-2</v>
      </c>
      <c r="G795" s="19">
        <f t="shared" si="577"/>
        <v>4.5992115637319267E-2</v>
      </c>
      <c r="H795" s="19">
        <f t="shared" si="625"/>
        <v>-0.21059603419851819</v>
      </c>
      <c r="I795" s="19">
        <f t="shared" si="625"/>
        <v>-0.42984691609966469</v>
      </c>
      <c r="J795" s="19">
        <f t="shared" si="625"/>
        <v>0.91236999850231548</v>
      </c>
      <c r="K795" s="2" t="s">
        <v>75</v>
      </c>
      <c r="L795" s="40">
        <v>7.43</v>
      </c>
      <c r="M795" s="19">
        <f t="shared" si="597"/>
        <v>4.9435028248587518E-2</v>
      </c>
      <c r="N795" s="19">
        <f t="shared" si="622"/>
        <v>2.4827586206896513E-2</v>
      </c>
      <c r="O795" s="19">
        <f t="shared" si="624"/>
        <v>3.4818941504178275E-2</v>
      </c>
      <c r="P795" s="19">
        <f t="shared" si="578"/>
        <v>2.0604395604395531E-2</v>
      </c>
      <c r="Q795" s="19">
        <f t="shared" si="626"/>
        <v>0.90702227307098959</v>
      </c>
      <c r="R795" s="19">
        <f t="shared" si="626"/>
        <v>1.1189726239518145</v>
      </c>
      <c r="S795" s="19">
        <f t="shared" si="626"/>
        <v>0.46468392612008452</v>
      </c>
      <c r="T795" s="19">
        <f t="shared" si="598"/>
        <v>-1.1176183072695078</v>
      </c>
      <c r="U795" s="19">
        <f t="shared" si="598"/>
        <v>-1.5488195400514793</v>
      </c>
      <c r="V795" s="19">
        <f t="shared" si="598"/>
        <v>0.44768607238223096</v>
      </c>
      <c r="W795" s="19">
        <f t="shared" si="579"/>
        <v>9.5871558703020318E-3</v>
      </c>
      <c r="X795" s="19">
        <f t="shared" si="580"/>
        <v>2.407449053435716E-2</v>
      </c>
      <c r="Y795" s="19">
        <f t="shared" si="581"/>
        <v>2.5111191327276003</v>
      </c>
      <c r="Z795" s="19">
        <f t="shared" si="582"/>
        <v>1</v>
      </c>
      <c r="AA795" s="19">
        <f t="shared" si="583"/>
        <v>3.5111191327276003</v>
      </c>
      <c r="AB795" s="19">
        <f t="shared" si="584"/>
        <v>0.71519052410416117</v>
      </c>
      <c r="AC795" s="19">
        <f t="shared" si="585"/>
        <v>0.28480947589583883</v>
      </c>
      <c r="AD795" s="20">
        <f t="shared" si="586"/>
        <v>-3.3546079102515754E-3</v>
      </c>
      <c r="AE795" s="21">
        <f t="shared" si="591"/>
        <v>1</v>
      </c>
      <c r="AF795" s="21">
        <f t="shared" si="599"/>
        <v>0</v>
      </c>
      <c r="AG795" s="21">
        <f t="shared" si="600"/>
        <v>1</v>
      </c>
      <c r="AH795" s="21">
        <f t="shared" si="601"/>
        <v>0</v>
      </c>
      <c r="AI795" s="21">
        <f t="shared" si="615"/>
        <v>1</v>
      </c>
      <c r="AJ795" s="21">
        <f t="shared" si="616"/>
        <v>-3.3546079102515754E-3</v>
      </c>
      <c r="AK795" s="24">
        <f t="shared" si="592"/>
        <v>1</v>
      </c>
      <c r="AL795" s="24">
        <f t="shared" si="602"/>
        <v>0</v>
      </c>
      <c r="AM795" s="24">
        <f t="shared" si="603"/>
        <v>1</v>
      </c>
      <c r="AN795" s="24">
        <f t="shared" si="604"/>
        <v>0</v>
      </c>
      <c r="AO795" s="24">
        <f t="shared" si="605"/>
        <v>1</v>
      </c>
      <c r="AP795" s="24">
        <f t="shared" si="617"/>
        <v>-3.3546079102515754E-3</v>
      </c>
      <c r="AQ795" s="27">
        <f t="shared" si="593"/>
        <v>0</v>
      </c>
      <c r="AR795" s="27">
        <f t="shared" si="606"/>
        <v>0</v>
      </c>
      <c r="AS795" s="27">
        <f t="shared" si="607"/>
        <v>0</v>
      </c>
      <c r="AT795" s="27">
        <f t="shared" si="608"/>
        <v>1</v>
      </c>
      <c r="AU795" s="27">
        <f t="shared" si="609"/>
        <v>0</v>
      </c>
      <c r="AV795" s="27">
        <f t="shared" si="618"/>
        <v>0</v>
      </c>
      <c r="AW795">
        <f t="shared" si="610"/>
        <v>110.17945498256954</v>
      </c>
      <c r="AX795">
        <f t="shared" si="611"/>
        <v>96.072165067192856</v>
      </c>
      <c r="AY795">
        <f t="shared" si="619"/>
        <v>83.8414362005322</v>
      </c>
      <c r="AZ795">
        <f t="shared" si="612"/>
        <v>-2.2364052735010503E-3</v>
      </c>
      <c r="BA795">
        <f t="shared" si="620"/>
        <v>96.359179891515893</v>
      </c>
      <c r="BB795" s="4">
        <f t="shared" si="594"/>
        <v>0</v>
      </c>
      <c r="BC795" s="4">
        <f t="shared" si="595"/>
        <v>1</v>
      </c>
    </row>
    <row r="796" spans="1:55">
      <c r="A796" s="37">
        <v>41485</v>
      </c>
      <c r="B796" s="2" t="s">
        <v>76</v>
      </c>
      <c r="C796" s="40">
        <v>7.88</v>
      </c>
      <c r="D796" s="19">
        <f t="shared" si="596"/>
        <v>-1.0050251256281416E-2</v>
      </c>
      <c r="E796" s="19">
        <f t="shared" si="621"/>
        <v>-2.4752475247524774E-2</v>
      </c>
      <c r="F796" s="19">
        <f t="shared" si="623"/>
        <v>-2.7160493827160466E-2</v>
      </c>
      <c r="G796" s="19">
        <f t="shared" si="577"/>
        <v>2.4707412223667034E-2</v>
      </c>
      <c r="H796" s="19">
        <f t="shared" si="625"/>
        <v>-0.69708135195454357</v>
      </c>
      <c r="I796" s="19">
        <f t="shared" si="625"/>
        <v>-0.59226622105449267</v>
      </c>
      <c r="J796" s="19">
        <f t="shared" si="625"/>
        <v>0.48281195921493208</v>
      </c>
      <c r="K796" s="2" t="s">
        <v>75</v>
      </c>
      <c r="L796" s="40">
        <v>7.33</v>
      </c>
      <c r="M796" s="19">
        <f t="shared" si="597"/>
        <v>-1.3458950201884206E-2</v>
      </c>
      <c r="N796" s="19">
        <f t="shared" si="622"/>
        <v>-1.7426273458445028E-2</v>
      </c>
      <c r="O796" s="19">
        <f t="shared" si="624"/>
        <v>1.3831258644536604E-2</v>
      </c>
      <c r="P796" s="19">
        <f t="shared" si="578"/>
        <v>9.6418732782369548E-3</v>
      </c>
      <c r="Q796" s="19">
        <f t="shared" si="626"/>
        <v>-0.63272431312945954</v>
      </c>
      <c r="R796" s="19">
        <f t="shared" si="626"/>
        <v>0.44761297232904351</v>
      </c>
      <c r="S796" s="19">
        <f t="shared" si="626"/>
        <v>0.21916947938751388</v>
      </c>
      <c r="T796" s="19">
        <f t="shared" si="598"/>
        <v>-6.4357038825084034E-2</v>
      </c>
      <c r="U796" s="19">
        <f t="shared" si="598"/>
        <v>-1.0398791933835363</v>
      </c>
      <c r="V796" s="19">
        <f t="shared" si="598"/>
        <v>0.26364247982741817</v>
      </c>
      <c r="W796" s="19">
        <f t="shared" si="579"/>
        <v>9.7604541321360903E-3</v>
      </c>
      <c r="X796" s="19">
        <f t="shared" si="580"/>
        <v>2.4287260617500188E-2</v>
      </c>
      <c r="Y796" s="19">
        <f t="shared" si="581"/>
        <v>2.4883330517926305</v>
      </c>
      <c r="Z796" s="19">
        <f t="shared" si="582"/>
        <v>1</v>
      </c>
      <c r="AA796" s="19">
        <f t="shared" si="583"/>
        <v>3.4883330517926305</v>
      </c>
      <c r="AB796" s="19">
        <f t="shared" si="584"/>
        <v>0.71333012497585147</v>
      </c>
      <c r="AC796" s="19">
        <f t="shared" si="585"/>
        <v>0.28666987502414853</v>
      </c>
      <c r="AD796" s="20">
        <f t="shared" si="586"/>
        <v>1.8126740323746608E-2</v>
      </c>
      <c r="AE796" s="21">
        <f t="shared" si="591"/>
        <v>0</v>
      </c>
      <c r="AF796" s="21">
        <f t="shared" si="599"/>
        <v>0</v>
      </c>
      <c r="AG796" s="21">
        <f t="shared" si="600"/>
        <v>2</v>
      </c>
      <c r="AH796" s="21">
        <f t="shared" si="601"/>
        <v>0</v>
      </c>
      <c r="AI796" s="21">
        <f t="shared" si="615"/>
        <v>1</v>
      </c>
      <c r="AJ796" s="21">
        <f t="shared" si="616"/>
        <v>1.8126740323746608E-2</v>
      </c>
      <c r="AK796" s="24">
        <f t="shared" si="592"/>
        <v>1</v>
      </c>
      <c r="AL796" s="24">
        <f t="shared" si="602"/>
        <v>0</v>
      </c>
      <c r="AM796" s="24">
        <f t="shared" si="603"/>
        <v>2</v>
      </c>
      <c r="AN796" s="24">
        <f t="shared" si="604"/>
        <v>0</v>
      </c>
      <c r="AO796" s="24">
        <f t="shared" si="605"/>
        <v>1</v>
      </c>
      <c r="AP796" s="24">
        <f t="shared" si="617"/>
        <v>1.8126740323746608E-2</v>
      </c>
      <c r="AQ796" s="27">
        <f t="shared" si="593"/>
        <v>0</v>
      </c>
      <c r="AR796" s="27">
        <f t="shared" si="606"/>
        <v>0</v>
      </c>
      <c r="AS796" s="27">
        <f t="shared" si="607"/>
        <v>0</v>
      </c>
      <c r="AT796" s="27">
        <f t="shared" si="608"/>
        <v>0</v>
      </c>
      <c r="AU796" s="27">
        <f t="shared" si="609"/>
        <v>0</v>
      </c>
      <c r="AV796" s="27">
        <f t="shared" si="618"/>
        <v>0</v>
      </c>
      <c r="AW796">
        <f t="shared" si="610"/>
        <v>112.1766493520505</v>
      </c>
      <c r="AX796">
        <f t="shared" si="611"/>
        <v>97.813640255705977</v>
      </c>
      <c r="AY796">
        <f t="shared" si="619"/>
        <v>83.8414362005322</v>
      </c>
      <c r="AZ796">
        <f t="shared" si="612"/>
        <v>1.2084493549164405E-2</v>
      </c>
      <c r="BA796">
        <f t="shared" si="620"/>
        <v>97.523631779317697</v>
      </c>
      <c r="BB796" s="4">
        <f t="shared" si="594"/>
        <v>0</v>
      </c>
      <c r="BC796" s="4">
        <f t="shared" si="595"/>
        <v>0</v>
      </c>
    </row>
    <row r="797" spans="1:55">
      <c r="A797" s="37">
        <v>41486</v>
      </c>
      <c r="B797" s="2" t="s">
        <v>76</v>
      </c>
      <c r="C797" s="40">
        <v>8.0500000000000007</v>
      </c>
      <c r="D797" s="19">
        <f t="shared" si="596"/>
        <v>2.1573604060913808E-2</v>
      </c>
      <c r="E797" s="19">
        <f t="shared" si="621"/>
        <v>-8.6206896551722315E-3</v>
      </c>
      <c r="F797" s="19">
        <f t="shared" si="623"/>
        <v>7.5093867334168332E-3</v>
      </c>
      <c r="G797" s="19">
        <f t="shared" ref="G797:G860" si="627">(C797-C777)/C777</f>
        <v>2.5477707006369563E-2</v>
      </c>
      <c r="H797" s="19">
        <f t="shared" si="625"/>
        <v>-0.24213825331302424</v>
      </c>
      <c r="I797" s="19">
        <f t="shared" si="625"/>
        <v>0.16358461142775074</v>
      </c>
      <c r="J797" s="19">
        <f t="shared" si="625"/>
        <v>0.49489842662501293</v>
      </c>
      <c r="K797" s="2" t="s">
        <v>75</v>
      </c>
      <c r="L797" s="40">
        <v>7.26</v>
      </c>
      <c r="M797" s="19">
        <f t="shared" si="597"/>
        <v>-9.5497953615280053E-3</v>
      </c>
      <c r="N797" s="19">
        <f t="shared" si="622"/>
        <v>-2.4193548387096853E-2</v>
      </c>
      <c r="O797" s="19">
        <f t="shared" si="624"/>
        <v>0</v>
      </c>
      <c r="P797" s="19">
        <f t="shared" ref="P797:P860" si="628">(L797-L777)/L777</f>
        <v>2.5423728813559282E-2</v>
      </c>
      <c r="Q797" s="19">
        <f t="shared" si="626"/>
        <v>-0.87670850527787558</v>
      </c>
      <c r="R797" s="19">
        <f t="shared" si="626"/>
        <v>0</v>
      </c>
      <c r="S797" s="19">
        <f t="shared" si="626"/>
        <v>0.58300819505940216</v>
      </c>
      <c r="T797" s="19">
        <f t="shared" si="598"/>
        <v>0.63457025196485128</v>
      </c>
      <c r="U797" s="19">
        <f t="shared" si="598"/>
        <v>0.16358461142775074</v>
      </c>
      <c r="V797" s="19">
        <f t="shared" si="598"/>
        <v>-8.8109768434389224E-2</v>
      </c>
      <c r="W797" s="19">
        <f t="shared" ref="W797:W860" si="629">STDEV(D778:D797)</f>
        <v>9.8424723488417833E-3</v>
      </c>
      <c r="X797" s="19">
        <f t="shared" ref="X797:X860" si="630">STDEV(M778:M797)</f>
        <v>2.3674768106496102E-2</v>
      </c>
      <c r="Y797" s="19">
        <f t="shared" ref="Y797:Y860" si="631">MAX(W797:X797)/W797</f>
        <v>2.4053680078950936</v>
      </c>
      <c r="Z797" s="19">
        <f t="shared" ref="Z797:Z860" si="632">MAX(W797:X797)/X797</f>
        <v>1</v>
      </c>
      <c r="AA797" s="19">
        <f t="shared" ref="AA797:AA860" si="633">SUM(Y797:Z797)</f>
        <v>3.4053680078950936</v>
      </c>
      <c r="AB797" s="19">
        <f t="shared" ref="AB797:AB860" si="634">Y797/AA797</f>
        <v>0.70634598149698535</v>
      </c>
      <c r="AC797" s="19">
        <f t="shared" ref="AC797:AC860" si="635">Z797/AA797</f>
        <v>0.29365401850301465</v>
      </c>
      <c r="AD797" s="20">
        <f t="shared" ref="AD797:AD860" si="636">D798*AB797-M798*AC797</f>
        <v>-5.457297110343649E-3</v>
      </c>
      <c r="AE797" s="21">
        <f t="shared" si="591"/>
        <v>0</v>
      </c>
      <c r="AF797" s="21">
        <f t="shared" si="599"/>
        <v>0</v>
      </c>
      <c r="AG797" s="21">
        <f t="shared" si="600"/>
        <v>3</v>
      </c>
      <c r="AH797" s="21">
        <f t="shared" si="601"/>
        <v>0</v>
      </c>
      <c r="AI797" s="21">
        <f t="shared" si="615"/>
        <v>1</v>
      </c>
      <c r="AJ797" s="21">
        <f t="shared" si="616"/>
        <v>-5.457297110343649E-3</v>
      </c>
      <c r="AK797" s="24">
        <f t="shared" si="592"/>
        <v>0</v>
      </c>
      <c r="AL797" s="24">
        <f t="shared" si="602"/>
        <v>0</v>
      </c>
      <c r="AM797" s="24">
        <f t="shared" si="603"/>
        <v>3</v>
      </c>
      <c r="AN797" s="24">
        <f t="shared" si="604"/>
        <v>0</v>
      </c>
      <c r="AO797" s="24">
        <f t="shared" si="605"/>
        <v>1</v>
      </c>
      <c r="AP797" s="24">
        <f t="shared" si="617"/>
        <v>-5.457297110343649E-3</v>
      </c>
      <c r="AQ797" s="27">
        <f t="shared" si="593"/>
        <v>0</v>
      </c>
      <c r="AR797" s="27">
        <f t="shared" si="606"/>
        <v>0</v>
      </c>
      <c r="AS797" s="27">
        <f t="shared" si="607"/>
        <v>0</v>
      </c>
      <c r="AT797" s="27">
        <f t="shared" si="608"/>
        <v>0</v>
      </c>
      <c r="AU797" s="27">
        <f t="shared" si="609"/>
        <v>0</v>
      </c>
      <c r="AV797" s="27">
        <f t="shared" si="618"/>
        <v>0</v>
      </c>
      <c r="AW797">
        <f t="shared" si="610"/>
        <v>111.56446804769354</v>
      </c>
      <c r="AX797">
        <f t="shared" si="611"/>
        <v>97.27984215938632</v>
      </c>
      <c r="AY797">
        <f t="shared" si="619"/>
        <v>83.8414362005322</v>
      </c>
      <c r="AZ797">
        <f t="shared" si="612"/>
        <v>-3.6381980735624327E-3</v>
      </c>
      <c r="BA797">
        <f t="shared" si="620"/>
        <v>97.168821490051371</v>
      </c>
      <c r="BB797" s="4">
        <f t="shared" si="594"/>
        <v>0</v>
      </c>
      <c r="BC797" s="4">
        <f t="shared" si="595"/>
        <v>0</v>
      </c>
    </row>
    <row r="798" spans="1:55">
      <c r="A798" s="37">
        <v>41487</v>
      </c>
      <c r="B798" s="2" t="s">
        <v>76</v>
      </c>
      <c r="C798" s="40">
        <v>8.08</v>
      </c>
      <c r="D798" s="19">
        <f t="shared" si="596"/>
        <v>3.7267080745340816E-3</v>
      </c>
      <c r="E798" s="19">
        <f t="shared" si="621"/>
        <v>1.2391573729863428E-3</v>
      </c>
      <c r="F798" s="19">
        <f t="shared" si="623"/>
        <v>2.0202020202020221E-2</v>
      </c>
      <c r="G798" s="19">
        <f t="shared" si="627"/>
        <v>7.4812967581048004E-3</v>
      </c>
      <c r="H798" s="19">
        <f t="shared" si="625"/>
        <v>3.4834662111775626E-2</v>
      </c>
      <c r="I798" s="19">
        <f t="shared" si="625"/>
        <v>0.43958505129950221</v>
      </c>
      <c r="J798" s="19">
        <f t="shared" si="625"/>
        <v>0.14440671768913665</v>
      </c>
      <c r="K798" s="2" t="s">
        <v>75</v>
      </c>
      <c r="L798" s="40">
        <v>7.46</v>
      </c>
      <c r="M798" s="19">
        <f t="shared" si="597"/>
        <v>2.754820936639121E-2</v>
      </c>
      <c r="N798" s="19">
        <f t="shared" si="622"/>
        <v>2.4725274725274686E-2</v>
      </c>
      <c r="O798" s="19">
        <f t="shared" si="624"/>
        <v>3.3240997229916927E-2</v>
      </c>
      <c r="P798" s="19">
        <f t="shared" si="628"/>
        <v>-9.2961487383798509E-3</v>
      </c>
      <c r="Q798" s="19">
        <f t="shared" si="626"/>
        <v>0.89688005751471944</v>
      </c>
      <c r="R798" s="19">
        <f t="shared" si="626"/>
        <v>1.1356700986035182</v>
      </c>
      <c r="S798" s="19">
        <f t="shared" si="626"/>
        <v>-0.21517020023886052</v>
      </c>
      <c r="T798" s="19">
        <f t="shared" si="598"/>
        <v>-0.86204539540294378</v>
      </c>
      <c r="U798" s="19">
        <f t="shared" si="598"/>
        <v>-0.69608504730401599</v>
      </c>
      <c r="V798" s="19">
        <f t="shared" si="598"/>
        <v>0.35957691792799718</v>
      </c>
      <c r="W798" s="19">
        <f t="shared" si="629"/>
        <v>8.6335270666206311E-3</v>
      </c>
      <c r="X798" s="19">
        <f t="shared" si="630"/>
        <v>1.9752347043442881E-2</v>
      </c>
      <c r="Y798" s="19">
        <f t="shared" si="631"/>
        <v>2.2878653059200316</v>
      </c>
      <c r="Z798" s="19">
        <f t="shared" si="632"/>
        <v>1</v>
      </c>
      <c r="AA798" s="19">
        <f t="shared" si="633"/>
        <v>3.2878653059200316</v>
      </c>
      <c r="AB798" s="19">
        <f t="shared" si="634"/>
        <v>0.69585128739932567</v>
      </c>
      <c r="AC798" s="19">
        <f t="shared" si="635"/>
        <v>0.30414871260067439</v>
      </c>
      <c r="AD798" s="20">
        <f t="shared" si="636"/>
        <v>1.6308241962502662E-3</v>
      </c>
      <c r="AE798" s="21">
        <f t="shared" si="591"/>
        <v>0</v>
      </c>
      <c r="AF798" s="21">
        <f t="shared" si="599"/>
        <v>0</v>
      </c>
      <c r="AG798" s="21">
        <f t="shared" si="600"/>
        <v>4</v>
      </c>
      <c r="AH798" s="21">
        <f t="shared" si="601"/>
        <v>0</v>
      </c>
      <c r="AI798" s="21">
        <f t="shared" si="615"/>
        <v>1</v>
      </c>
      <c r="AJ798" s="21">
        <f t="shared" si="616"/>
        <v>1.6308241962502662E-3</v>
      </c>
      <c r="AK798" s="24">
        <f t="shared" si="592"/>
        <v>0</v>
      </c>
      <c r="AL798" s="24">
        <f t="shared" si="602"/>
        <v>0</v>
      </c>
      <c r="AM798" s="24">
        <f t="shared" si="603"/>
        <v>4</v>
      </c>
      <c r="AN798" s="24">
        <f t="shared" si="604"/>
        <v>0</v>
      </c>
      <c r="AO798" s="24">
        <f t="shared" si="605"/>
        <v>1</v>
      </c>
      <c r="AP798" s="24">
        <f t="shared" si="617"/>
        <v>1.6308241962502662E-3</v>
      </c>
      <c r="AQ798" s="27">
        <f t="shared" si="593"/>
        <v>0</v>
      </c>
      <c r="AR798" s="27">
        <f t="shared" si="606"/>
        <v>0</v>
      </c>
      <c r="AS798" s="27">
        <f t="shared" si="607"/>
        <v>0</v>
      </c>
      <c r="AT798" s="27">
        <f t="shared" si="608"/>
        <v>0</v>
      </c>
      <c r="AU798" s="27">
        <f t="shared" si="609"/>
        <v>0</v>
      </c>
      <c r="AV798" s="27">
        <f t="shared" si="618"/>
        <v>0</v>
      </c>
      <c r="AW798">
        <f t="shared" si="610"/>
        <v>111.74641008162749</v>
      </c>
      <c r="AX798">
        <f t="shared" si="611"/>
        <v>97.438488479787239</v>
      </c>
      <c r="AY798">
        <f t="shared" si="619"/>
        <v>83.8414362005322</v>
      </c>
      <c r="AZ798">
        <f t="shared" si="612"/>
        <v>1.0872161308335107E-3</v>
      </c>
      <c r="BA798">
        <f t="shared" si="620"/>
        <v>97.274465000189437</v>
      </c>
      <c r="BB798" s="4">
        <f t="shared" si="594"/>
        <v>0</v>
      </c>
      <c r="BC798" s="4">
        <f t="shared" si="595"/>
        <v>0</v>
      </c>
    </row>
    <row r="799" spans="1:55">
      <c r="A799" s="37">
        <v>41488</v>
      </c>
      <c r="B799" s="2" t="s">
        <v>76</v>
      </c>
      <c r="C799" s="40">
        <v>8.08</v>
      </c>
      <c r="D799" s="19">
        <f t="shared" si="596"/>
        <v>0</v>
      </c>
      <c r="E799" s="19">
        <f t="shared" si="621"/>
        <v>8.7390761548065271E-3</v>
      </c>
      <c r="F799" s="19">
        <f t="shared" si="623"/>
        <v>2.408111533586824E-2</v>
      </c>
      <c r="G799" s="19">
        <f t="shared" si="627"/>
        <v>4.975124378109568E-3</v>
      </c>
      <c r="H799" s="19">
        <f t="shared" si="625"/>
        <v>0.2457200489019489</v>
      </c>
      <c r="I799" s="19">
        <f t="shared" si="625"/>
        <v>0.52227608110244805</v>
      </c>
      <c r="J799" s="19">
        <f t="shared" si="625"/>
        <v>9.5806807588643322E-2</v>
      </c>
      <c r="K799" s="2" t="s">
        <v>75</v>
      </c>
      <c r="L799" s="40">
        <v>7.42</v>
      </c>
      <c r="M799" s="19">
        <f t="shared" si="597"/>
        <v>-5.3619302949061707E-3</v>
      </c>
      <c r="N799" s="19">
        <f t="shared" si="622"/>
        <v>4.8022598870056478E-2</v>
      </c>
      <c r="O799" s="19">
        <f t="shared" si="624"/>
        <v>1.3661202185792301E-2</v>
      </c>
      <c r="P799" s="19">
        <f t="shared" si="628"/>
        <v>-8.0213903743316176E-3</v>
      </c>
      <c r="Q799" s="19">
        <f t="shared" si="626"/>
        <v>1.7288822619753053</v>
      </c>
      <c r="R799" s="19">
        <f t="shared" si="626"/>
        <v>0.46609856294484181</v>
      </c>
      <c r="S799" s="19">
        <f t="shared" si="626"/>
        <v>-0.18767100820629887</v>
      </c>
      <c r="T799" s="19">
        <f t="shared" si="598"/>
        <v>-1.4831622130733564</v>
      </c>
      <c r="U799" s="19">
        <f t="shared" si="598"/>
        <v>5.6177518157606243E-2</v>
      </c>
      <c r="V799" s="19">
        <f t="shared" si="598"/>
        <v>0.28347781579494219</v>
      </c>
      <c r="W799" s="19">
        <f t="shared" si="629"/>
        <v>8.6198152320577752E-3</v>
      </c>
      <c r="X799" s="19">
        <f t="shared" si="630"/>
        <v>1.9732755210221806E-2</v>
      </c>
      <c r="Y799" s="19">
        <f t="shared" si="631"/>
        <v>2.2892318082218432</v>
      </c>
      <c r="Z799" s="19">
        <f t="shared" si="632"/>
        <v>1</v>
      </c>
      <c r="AA799" s="19">
        <f t="shared" si="633"/>
        <v>3.2892318082218432</v>
      </c>
      <c r="AB799" s="19">
        <f t="shared" si="634"/>
        <v>0.69597764514487059</v>
      </c>
      <c r="AC799" s="19">
        <f t="shared" si="635"/>
        <v>0.30402235485512935</v>
      </c>
      <c r="AD799" s="20">
        <f t="shared" si="636"/>
        <v>4.4232875347755768E-3</v>
      </c>
      <c r="AE799" s="21">
        <f t="shared" si="591"/>
        <v>1</v>
      </c>
      <c r="AF799" s="21">
        <f t="shared" si="599"/>
        <v>0</v>
      </c>
      <c r="AG799" s="21">
        <f t="shared" si="600"/>
        <v>5</v>
      </c>
      <c r="AH799" s="21">
        <f t="shared" si="601"/>
        <v>0</v>
      </c>
      <c r="AI799" s="21">
        <f t="shared" si="615"/>
        <v>1</v>
      </c>
      <c r="AJ799" s="21">
        <f t="shared" si="616"/>
        <v>4.4232875347755768E-3</v>
      </c>
      <c r="AK799" s="24">
        <f t="shared" si="592"/>
        <v>0</v>
      </c>
      <c r="AL799" s="24">
        <f t="shared" si="602"/>
        <v>0</v>
      </c>
      <c r="AM799" s="24">
        <f t="shared" si="603"/>
        <v>5</v>
      </c>
      <c r="AN799" s="24">
        <f t="shared" si="604"/>
        <v>0</v>
      </c>
      <c r="AO799" s="24">
        <f t="shared" si="605"/>
        <v>1</v>
      </c>
      <c r="AP799" s="24">
        <f t="shared" si="617"/>
        <v>4.4232875347755768E-3</v>
      </c>
      <c r="AQ799" s="27">
        <f t="shared" si="593"/>
        <v>0</v>
      </c>
      <c r="AR799" s="27">
        <f t="shared" si="606"/>
        <v>0</v>
      </c>
      <c r="AS799" s="27">
        <f t="shared" si="607"/>
        <v>0</v>
      </c>
      <c r="AT799" s="27">
        <f t="shared" si="608"/>
        <v>0</v>
      </c>
      <c r="AU799" s="27">
        <f t="shared" si="609"/>
        <v>0</v>
      </c>
      <c r="AV799" s="27">
        <f t="shared" si="618"/>
        <v>0</v>
      </c>
      <c r="AW799">
        <f t="shared" si="610"/>
        <v>112.24069658439747</v>
      </c>
      <c r="AX799">
        <f t="shared" si="611"/>
        <v>97.869486931287256</v>
      </c>
      <c r="AY799">
        <f t="shared" si="619"/>
        <v>83.8414362005322</v>
      </c>
      <c r="AZ799">
        <f t="shared" si="612"/>
        <v>2.9488583565170511E-3</v>
      </c>
      <c r="BA799">
        <f t="shared" si="620"/>
        <v>97.561313619180979</v>
      </c>
      <c r="BB799" s="4">
        <f t="shared" si="594"/>
        <v>0</v>
      </c>
      <c r="BC799" s="4">
        <f t="shared" si="595"/>
        <v>0</v>
      </c>
    </row>
    <row r="800" spans="1:55">
      <c r="A800" s="37">
        <v>41491</v>
      </c>
      <c r="B800" s="2" t="s">
        <v>76</v>
      </c>
      <c r="C800" s="40">
        <v>8.06</v>
      </c>
      <c r="D800" s="19">
        <f t="shared" si="596"/>
        <v>-2.4752475247524224E-3</v>
      </c>
      <c r="E800" s="19">
        <f t="shared" si="621"/>
        <v>1.2562814070351825E-2</v>
      </c>
      <c r="F800" s="19">
        <f t="shared" si="623"/>
        <v>4.9875311720699407E-3</v>
      </c>
      <c r="G800" s="19">
        <f t="shared" si="627"/>
        <v>0</v>
      </c>
      <c r="H800" s="19">
        <f t="shared" si="625"/>
        <v>0.35297648805853188</v>
      </c>
      <c r="I800" s="19">
        <f t="shared" si="625"/>
        <v>0.10776460771373012</v>
      </c>
      <c r="J800" s="19">
        <f t="shared" si="625"/>
        <v>0</v>
      </c>
      <c r="K800" s="2" t="s">
        <v>75</v>
      </c>
      <c r="L800" s="40">
        <v>7.27</v>
      </c>
      <c r="M800" s="19">
        <f t="shared" si="597"/>
        <v>-2.021563342318064E-2</v>
      </c>
      <c r="N800" s="19">
        <f t="shared" si="622"/>
        <v>-2.1534320323014826E-2</v>
      </c>
      <c r="O800" s="19">
        <f t="shared" si="624"/>
        <v>2.7586206896551137E-3</v>
      </c>
      <c r="P800" s="19">
        <f t="shared" si="628"/>
        <v>-3.4528552456839397E-2</v>
      </c>
      <c r="Q800" s="19">
        <f t="shared" si="626"/>
        <v>-0.75556322359667993</v>
      </c>
      <c r="R800" s="19">
        <f t="shared" si="626"/>
        <v>9.4255053238294251E-2</v>
      </c>
      <c r="S800" s="19">
        <f t="shared" si="626"/>
        <v>-0.8203448527416386</v>
      </c>
      <c r="T800" s="19">
        <f t="shared" si="598"/>
        <v>1.1085397116552118</v>
      </c>
      <c r="U800" s="19">
        <f t="shared" si="598"/>
        <v>1.3509554475435864E-2</v>
      </c>
      <c r="V800" s="19">
        <f t="shared" si="598"/>
        <v>0.8203448527416386</v>
      </c>
      <c r="W800" s="19">
        <f t="shared" si="629"/>
        <v>8.624452626660584E-3</v>
      </c>
      <c r="X800" s="19">
        <f t="shared" si="630"/>
        <v>2.0149774592253138E-2</v>
      </c>
      <c r="Y800" s="19">
        <f t="shared" si="631"/>
        <v>2.3363540232065945</v>
      </c>
      <c r="Z800" s="19">
        <f t="shared" si="632"/>
        <v>1</v>
      </c>
      <c r="AA800" s="19">
        <f t="shared" si="633"/>
        <v>3.3363540232065945</v>
      </c>
      <c r="AB800" s="19">
        <f t="shared" si="634"/>
        <v>0.7002716159483301</v>
      </c>
      <c r="AC800" s="19">
        <f t="shared" si="635"/>
        <v>0.29972838405166985</v>
      </c>
      <c r="AD800" s="20">
        <f t="shared" si="636"/>
        <v>-2.8859679344727619E-3</v>
      </c>
      <c r="AE800" s="21">
        <f t="shared" si="591"/>
        <v>-1</v>
      </c>
      <c r="AF800" s="21">
        <f t="shared" si="599"/>
        <v>1</v>
      </c>
      <c r="AG800" s="21">
        <f t="shared" si="600"/>
        <v>0</v>
      </c>
      <c r="AH800" s="21">
        <f t="shared" si="601"/>
        <v>1</v>
      </c>
      <c r="AI800" s="21">
        <f t="shared" si="615"/>
        <v>0</v>
      </c>
      <c r="AJ800" s="21">
        <f t="shared" si="616"/>
        <v>0</v>
      </c>
      <c r="AK800" s="24">
        <f t="shared" si="592"/>
        <v>0</v>
      </c>
      <c r="AL800" s="24">
        <f t="shared" si="602"/>
        <v>0</v>
      </c>
      <c r="AM800" s="24">
        <f t="shared" si="603"/>
        <v>0</v>
      </c>
      <c r="AN800" s="24">
        <f t="shared" si="604"/>
        <v>1</v>
      </c>
      <c r="AO800" s="24">
        <f t="shared" si="605"/>
        <v>0</v>
      </c>
      <c r="AP800" s="24">
        <f t="shared" si="617"/>
        <v>0</v>
      </c>
      <c r="AQ800" s="27">
        <f t="shared" si="593"/>
        <v>0</v>
      </c>
      <c r="AR800" s="27">
        <f t="shared" si="606"/>
        <v>0</v>
      </c>
      <c r="AS800" s="27">
        <f t="shared" si="607"/>
        <v>0</v>
      </c>
      <c r="AT800" s="27">
        <f t="shared" si="608"/>
        <v>0</v>
      </c>
      <c r="AU800" s="27">
        <f t="shared" si="609"/>
        <v>0</v>
      </c>
      <c r="AV800" s="27">
        <f t="shared" si="618"/>
        <v>0</v>
      </c>
      <c r="AW800">
        <f t="shared" si="610"/>
        <v>112.24069658439747</v>
      </c>
      <c r="AX800">
        <f t="shared" si="611"/>
        <v>97.869486931287256</v>
      </c>
      <c r="AY800">
        <f t="shared" si="619"/>
        <v>83.8414362005322</v>
      </c>
      <c r="AZ800">
        <f t="shared" si="612"/>
        <v>0</v>
      </c>
      <c r="BA800">
        <f t="shared" si="620"/>
        <v>97.561313619180979</v>
      </c>
      <c r="BB800" s="4">
        <f t="shared" si="594"/>
        <v>0</v>
      </c>
      <c r="BC800" s="4">
        <f t="shared" si="595"/>
        <v>0</v>
      </c>
    </row>
    <row r="801" spans="1:55">
      <c r="A801" s="37">
        <v>41492</v>
      </c>
      <c r="B801" s="2" t="s">
        <v>76</v>
      </c>
      <c r="C801" s="40">
        <v>8.06</v>
      </c>
      <c r="D801" s="19">
        <f t="shared" si="596"/>
        <v>0</v>
      </c>
      <c r="E801" s="19">
        <f t="shared" si="621"/>
        <v>2.2842639593908705E-2</v>
      </c>
      <c r="F801" s="19">
        <f t="shared" si="623"/>
        <v>-2.4752475247524224E-3</v>
      </c>
      <c r="G801" s="19">
        <f t="shared" si="627"/>
        <v>-1.2391573729863428E-3</v>
      </c>
      <c r="H801" s="19">
        <f t="shared" si="625"/>
        <v>0.64073218249293185</v>
      </c>
      <c r="I801" s="19">
        <f t="shared" si="625"/>
        <v>-5.3487509471301035E-2</v>
      </c>
      <c r="J801" s="19">
        <f t="shared" si="625"/>
        <v>-2.3792471386402253E-2</v>
      </c>
      <c r="K801" s="2" t="s">
        <v>75</v>
      </c>
      <c r="L801" s="40">
        <v>7.34</v>
      </c>
      <c r="M801" s="19">
        <f t="shared" si="597"/>
        <v>9.6286107290234242E-3</v>
      </c>
      <c r="N801" s="19">
        <f t="shared" si="622"/>
        <v>1.364256480218252E-3</v>
      </c>
      <c r="O801" s="19">
        <f t="shared" si="624"/>
        <v>-1.6085790884718513E-2</v>
      </c>
      <c r="P801" s="19">
        <f t="shared" si="628"/>
        <v>-1.0781671159029659E-2</v>
      </c>
      <c r="Q801" s="19">
        <f t="shared" si="626"/>
        <v>4.7813704207639598E-2</v>
      </c>
      <c r="R801" s="19">
        <f t="shared" si="626"/>
        <v>-0.55413590936131119</v>
      </c>
      <c r="S801" s="19">
        <f t="shared" si="626"/>
        <v>-0.26000514087623489</v>
      </c>
      <c r="T801" s="19">
        <f t="shared" si="598"/>
        <v>0.59291847828529221</v>
      </c>
      <c r="U801" s="19">
        <f t="shared" si="598"/>
        <v>0.5006483998900102</v>
      </c>
      <c r="V801" s="19">
        <f t="shared" si="598"/>
        <v>0.23621266948983263</v>
      </c>
      <c r="W801" s="19">
        <f t="shared" si="629"/>
        <v>8.6197858362433814E-3</v>
      </c>
      <c r="X801" s="19">
        <f t="shared" si="630"/>
        <v>2.0052597425990998E-2</v>
      </c>
      <c r="Y801" s="19">
        <f t="shared" si="631"/>
        <v>2.3263452024151667</v>
      </c>
      <c r="Z801" s="19">
        <f t="shared" si="632"/>
        <v>1</v>
      </c>
      <c r="AA801" s="19">
        <f t="shared" si="633"/>
        <v>3.3263452024151667</v>
      </c>
      <c r="AB801" s="19">
        <f t="shared" si="634"/>
        <v>0.6993697469300757</v>
      </c>
      <c r="AC801" s="19">
        <f t="shared" si="635"/>
        <v>0.30063025306992425</v>
      </c>
      <c r="AD801" s="20">
        <f t="shared" si="636"/>
        <v>-1.2745466442929856E-2</v>
      </c>
      <c r="AE801" s="21">
        <f t="shared" si="591"/>
        <v>0</v>
      </c>
      <c r="AF801" s="21">
        <f t="shared" si="599"/>
        <v>0</v>
      </c>
      <c r="AG801" s="21">
        <f t="shared" si="600"/>
        <v>0</v>
      </c>
      <c r="AH801" s="21">
        <f t="shared" si="601"/>
        <v>0</v>
      </c>
      <c r="AI801" s="21">
        <f t="shared" si="615"/>
        <v>0</v>
      </c>
      <c r="AJ801" s="21">
        <f t="shared" si="616"/>
        <v>0</v>
      </c>
      <c r="AK801" s="24">
        <f t="shared" si="592"/>
        <v>0</v>
      </c>
      <c r="AL801" s="24">
        <f t="shared" si="602"/>
        <v>0</v>
      </c>
      <c r="AM801" s="24">
        <f t="shared" si="603"/>
        <v>0</v>
      </c>
      <c r="AN801" s="24">
        <f t="shared" si="604"/>
        <v>0</v>
      </c>
      <c r="AO801" s="24">
        <f t="shared" si="605"/>
        <v>0</v>
      </c>
      <c r="AP801" s="24">
        <f t="shared" si="617"/>
        <v>0</v>
      </c>
      <c r="AQ801" s="27">
        <f t="shared" si="593"/>
        <v>0</v>
      </c>
      <c r="AR801" s="27">
        <f t="shared" si="606"/>
        <v>0</v>
      </c>
      <c r="AS801" s="27">
        <f t="shared" si="607"/>
        <v>0</v>
      </c>
      <c r="AT801" s="27">
        <f t="shared" si="608"/>
        <v>0</v>
      </c>
      <c r="AU801" s="27">
        <f t="shared" si="609"/>
        <v>0</v>
      </c>
      <c r="AV801" s="27">
        <f t="shared" si="618"/>
        <v>0</v>
      </c>
      <c r="AW801">
        <f t="shared" si="610"/>
        <v>112.24069658439747</v>
      </c>
      <c r="AX801">
        <f t="shared" si="611"/>
        <v>97.869486931287256</v>
      </c>
      <c r="AY801">
        <f t="shared" si="619"/>
        <v>83.8414362005322</v>
      </c>
      <c r="AZ801">
        <f t="shared" si="612"/>
        <v>0</v>
      </c>
      <c r="BA801">
        <f t="shared" si="620"/>
        <v>97.561313619180979</v>
      </c>
      <c r="BB801" s="4">
        <f t="shared" si="594"/>
        <v>0</v>
      </c>
      <c r="BC801" s="4">
        <f t="shared" si="595"/>
        <v>0</v>
      </c>
    </row>
    <row r="802" spans="1:55">
      <c r="A802" s="37">
        <v>41493</v>
      </c>
      <c r="B802" s="2" t="s">
        <v>76</v>
      </c>
      <c r="C802" s="40">
        <v>8.0500000000000007</v>
      </c>
      <c r="D802" s="19">
        <f t="shared" si="596"/>
        <v>-1.2406947890818594E-3</v>
      </c>
      <c r="E802" s="19">
        <f t="shared" si="621"/>
        <v>0</v>
      </c>
      <c r="F802" s="19">
        <f t="shared" si="623"/>
        <v>-8.6206896551722315E-3</v>
      </c>
      <c r="G802" s="19">
        <f t="shared" si="627"/>
        <v>-6.1728395061727082E-3</v>
      </c>
      <c r="H802" s="19">
        <f t="shared" si="625"/>
        <v>0</v>
      </c>
      <c r="I802" s="19">
        <f t="shared" si="625"/>
        <v>-0.18631031184270067</v>
      </c>
      <c r="J802" s="19">
        <f t="shared" si="625"/>
        <v>-0.11840866853526152</v>
      </c>
      <c r="K802" s="2" t="s">
        <v>75</v>
      </c>
      <c r="L802" s="40">
        <v>7.63</v>
      </c>
      <c r="M802" s="19">
        <f t="shared" si="597"/>
        <v>3.9509536784741152E-2</v>
      </c>
      <c r="N802" s="19">
        <f t="shared" si="622"/>
        <v>5.0964187327823707E-2</v>
      </c>
      <c r="O802" s="19">
        <f t="shared" si="624"/>
        <v>2.5537634408602083E-2</v>
      </c>
      <c r="P802" s="19">
        <f t="shared" si="628"/>
        <v>2.6917900403768531E-2</v>
      </c>
      <c r="Q802" s="19">
        <f t="shared" si="626"/>
        <v>1.786647342072295</v>
      </c>
      <c r="R802" s="19">
        <f t="shared" si="626"/>
        <v>0.88053665336215692</v>
      </c>
      <c r="S802" s="19">
        <f t="shared" si="626"/>
        <v>0.65759537316889793</v>
      </c>
      <c r="T802" s="19">
        <f t="shared" si="598"/>
        <v>-1.786647342072295</v>
      </c>
      <c r="U802" s="19">
        <f t="shared" si="598"/>
        <v>-1.0668469652048576</v>
      </c>
      <c r="V802" s="19">
        <f t="shared" si="598"/>
        <v>-0.77600404170415949</v>
      </c>
      <c r="W802" s="19">
        <f t="shared" si="629"/>
        <v>8.5776256120299269E-3</v>
      </c>
      <c r="X802" s="19">
        <f t="shared" si="630"/>
        <v>2.1948873208863001E-2</v>
      </c>
      <c r="Y802" s="19">
        <f t="shared" si="631"/>
        <v>2.5588518550028811</v>
      </c>
      <c r="Z802" s="19">
        <f t="shared" si="632"/>
        <v>1</v>
      </c>
      <c r="AA802" s="19">
        <f t="shared" si="633"/>
        <v>3.5588518550028811</v>
      </c>
      <c r="AB802" s="19">
        <f t="shared" si="634"/>
        <v>0.71901050093044949</v>
      </c>
      <c r="AC802" s="19">
        <f t="shared" si="635"/>
        <v>0.28098949906955045</v>
      </c>
      <c r="AD802" s="20">
        <f t="shared" si="636"/>
        <v>-6.4089073112469563E-3</v>
      </c>
      <c r="AE802" s="21">
        <f t="shared" si="591"/>
        <v>1</v>
      </c>
      <c r="AF802" s="21">
        <f t="shared" si="599"/>
        <v>0</v>
      </c>
      <c r="AG802" s="21">
        <f t="shared" si="600"/>
        <v>1</v>
      </c>
      <c r="AH802" s="21">
        <f t="shared" si="601"/>
        <v>0</v>
      </c>
      <c r="AI802" s="21">
        <f t="shared" si="615"/>
        <v>1</v>
      </c>
      <c r="AJ802" s="21">
        <f t="shared" si="616"/>
        <v>-6.4089073112469563E-3</v>
      </c>
      <c r="AK802" s="24">
        <f t="shared" si="592"/>
        <v>1</v>
      </c>
      <c r="AL802" s="24">
        <f t="shared" si="602"/>
        <v>0</v>
      </c>
      <c r="AM802" s="24">
        <f t="shared" si="603"/>
        <v>1</v>
      </c>
      <c r="AN802" s="24">
        <f t="shared" si="604"/>
        <v>0</v>
      </c>
      <c r="AO802" s="24">
        <f t="shared" si="605"/>
        <v>1</v>
      </c>
      <c r="AP802" s="24">
        <f t="shared" si="617"/>
        <v>-6.4089073112469563E-3</v>
      </c>
      <c r="AQ802" s="27">
        <f t="shared" si="593"/>
        <v>0</v>
      </c>
      <c r="AR802" s="27">
        <f t="shared" si="606"/>
        <v>0</v>
      </c>
      <c r="AS802" s="27">
        <f t="shared" si="607"/>
        <v>0</v>
      </c>
      <c r="AT802" s="27">
        <f t="shared" si="608"/>
        <v>0</v>
      </c>
      <c r="AU802" s="27">
        <f t="shared" si="609"/>
        <v>0</v>
      </c>
      <c r="AV802" s="27">
        <f t="shared" si="618"/>
        <v>0</v>
      </c>
      <c r="AW802">
        <f t="shared" si="610"/>
        <v>111.52135636343827</v>
      </c>
      <c r="AX802">
        <f t="shared" si="611"/>
        <v>97.242250460945343</v>
      </c>
      <c r="AY802">
        <f t="shared" si="619"/>
        <v>83.8414362005322</v>
      </c>
      <c r="AZ802">
        <f t="shared" si="612"/>
        <v>-4.2726048741646375E-3</v>
      </c>
      <c r="BA802">
        <f t="shared" si="620"/>
        <v>97.144472675081772</v>
      </c>
      <c r="BB802" s="4">
        <f t="shared" si="594"/>
        <v>0</v>
      </c>
      <c r="BC802" s="4">
        <f t="shared" si="595"/>
        <v>1</v>
      </c>
    </row>
    <row r="803" spans="1:55">
      <c r="A803" s="37">
        <v>41494</v>
      </c>
      <c r="B803" s="2" t="s">
        <v>76</v>
      </c>
      <c r="C803" s="40">
        <v>7.97</v>
      </c>
      <c r="D803" s="19">
        <f t="shared" si="596"/>
        <v>-9.9378881987578823E-3</v>
      </c>
      <c r="E803" s="19">
        <f t="shared" si="621"/>
        <v>-1.3613861386138654E-2</v>
      </c>
      <c r="F803" s="19">
        <f t="shared" si="623"/>
        <v>-1.2391573729863757E-2</v>
      </c>
      <c r="G803" s="19">
        <f t="shared" si="627"/>
        <v>-1.4833127317676156E-2</v>
      </c>
      <c r="H803" s="19">
        <f t="shared" si="625"/>
        <v>-0.38109330089860499</v>
      </c>
      <c r="I803" s="19">
        <f t="shared" si="625"/>
        <v>-0.26782200413419305</v>
      </c>
      <c r="J803" s="19">
        <f t="shared" si="625"/>
        <v>-0.28447215853289953</v>
      </c>
      <c r="K803" s="2" t="s">
        <v>75</v>
      </c>
      <c r="L803" s="40">
        <v>7.61</v>
      </c>
      <c r="M803" s="19">
        <f t="shared" si="597"/>
        <v>-2.6212319790300882E-3</v>
      </c>
      <c r="N803" s="19">
        <f t="shared" si="622"/>
        <v>2.0107238605898171E-2</v>
      </c>
      <c r="O803" s="19">
        <f t="shared" si="624"/>
        <v>4.5329670329670335E-2</v>
      </c>
      <c r="P803" s="19">
        <f t="shared" si="628"/>
        <v>1.1968085106383079E-2</v>
      </c>
      <c r="Q803" s="19">
        <f t="shared" si="626"/>
        <v>0.68918294944973313</v>
      </c>
      <c r="R803" s="19">
        <f t="shared" si="626"/>
        <v>1.5872467090908389</v>
      </c>
      <c r="S803" s="19">
        <f t="shared" si="626"/>
        <v>0.30088393123220752</v>
      </c>
      <c r="T803" s="19">
        <f t="shared" si="598"/>
        <v>-1.0702762503483381</v>
      </c>
      <c r="U803" s="19">
        <f t="shared" si="598"/>
        <v>-1.8550687132250319</v>
      </c>
      <c r="V803" s="19">
        <f t="shared" si="598"/>
        <v>-0.58535608976510711</v>
      </c>
      <c r="W803" s="19">
        <f t="shared" si="629"/>
        <v>8.8454707022715285E-3</v>
      </c>
      <c r="X803" s="19">
        <f t="shared" si="630"/>
        <v>2.1822774418190988E-2</v>
      </c>
      <c r="Y803" s="19">
        <f t="shared" si="631"/>
        <v>2.4671128482271576</v>
      </c>
      <c r="Z803" s="19">
        <f t="shared" si="632"/>
        <v>1</v>
      </c>
      <c r="AA803" s="19">
        <f t="shared" si="633"/>
        <v>3.4671128482271576</v>
      </c>
      <c r="AB803" s="19">
        <f t="shared" si="634"/>
        <v>0.71157558355467687</v>
      </c>
      <c r="AC803" s="19">
        <f t="shared" si="635"/>
        <v>0.28842441644532307</v>
      </c>
      <c r="AD803" s="20">
        <f t="shared" si="636"/>
        <v>-5.6851067630483976E-3</v>
      </c>
      <c r="AE803" s="21">
        <f t="shared" si="591"/>
        <v>1</v>
      </c>
      <c r="AF803" s="21">
        <f t="shared" si="599"/>
        <v>0</v>
      </c>
      <c r="AG803" s="21">
        <f t="shared" si="600"/>
        <v>2</v>
      </c>
      <c r="AH803" s="21">
        <f t="shared" si="601"/>
        <v>0</v>
      </c>
      <c r="AI803" s="21">
        <f t="shared" si="615"/>
        <v>1</v>
      </c>
      <c r="AJ803" s="21">
        <f t="shared" si="616"/>
        <v>-5.6851067630483976E-3</v>
      </c>
      <c r="AK803" s="24">
        <f t="shared" si="592"/>
        <v>1</v>
      </c>
      <c r="AL803" s="24">
        <f t="shared" si="602"/>
        <v>0</v>
      </c>
      <c r="AM803" s="24">
        <f t="shared" si="603"/>
        <v>2</v>
      </c>
      <c r="AN803" s="24">
        <f t="shared" si="604"/>
        <v>0</v>
      </c>
      <c r="AO803" s="24">
        <f t="shared" si="605"/>
        <v>1</v>
      </c>
      <c r="AP803" s="24">
        <f t="shared" si="617"/>
        <v>-5.6851067630483976E-3</v>
      </c>
      <c r="AQ803" s="27">
        <f t="shared" si="593"/>
        <v>0</v>
      </c>
      <c r="AR803" s="27">
        <f t="shared" si="606"/>
        <v>0</v>
      </c>
      <c r="AS803" s="27">
        <f t="shared" si="607"/>
        <v>0</v>
      </c>
      <c r="AT803" s="27">
        <f t="shared" si="608"/>
        <v>0</v>
      </c>
      <c r="AU803" s="27">
        <f t="shared" si="609"/>
        <v>0</v>
      </c>
      <c r="AV803" s="27">
        <f t="shared" si="618"/>
        <v>0</v>
      </c>
      <c r="AW803">
        <f t="shared" si="610"/>
        <v>110.88734554615216</v>
      </c>
      <c r="AX803">
        <f t="shared" si="611"/>
        <v>96.68941788519578</v>
      </c>
      <c r="AY803">
        <f t="shared" si="619"/>
        <v>83.8414362005322</v>
      </c>
      <c r="AZ803">
        <f t="shared" si="612"/>
        <v>-3.7900711753655982E-3</v>
      </c>
      <c r="BA803">
        <f t="shared" si="620"/>
        <v>96.776288209349858</v>
      </c>
      <c r="BB803" s="4">
        <f t="shared" si="594"/>
        <v>0</v>
      </c>
      <c r="BC803" s="4">
        <f t="shared" si="595"/>
        <v>1</v>
      </c>
    </row>
    <row r="804" spans="1:55">
      <c r="A804" s="37">
        <v>41495</v>
      </c>
      <c r="B804" s="2" t="s">
        <v>76</v>
      </c>
      <c r="C804" s="40">
        <v>7.97</v>
      </c>
      <c r="D804" s="19">
        <f t="shared" si="596"/>
        <v>0</v>
      </c>
      <c r="E804" s="19">
        <f t="shared" si="621"/>
        <v>-1.3613861386138654E-2</v>
      </c>
      <c r="F804" s="19">
        <f t="shared" si="623"/>
        <v>-4.9937578027465712E-3</v>
      </c>
      <c r="G804" s="19">
        <f t="shared" si="627"/>
        <v>-2.0884520884520984E-2</v>
      </c>
      <c r="H804" s="19">
        <f t="shared" si="625"/>
        <v>-0.38112638567718876</v>
      </c>
      <c r="I804" s="19">
        <f t="shared" si="625"/>
        <v>-0.10806621272394566</v>
      </c>
      <c r="J804" s="19">
        <f t="shared" si="625"/>
        <v>-0.4006781009633763</v>
      </c>
      <c r="K804" s="2" t="s">
        <v>75</v>
      </c>
      <c r="L804" s="40">
        <v>7.76</v>
      </c>
      <c r="M804" s="19">
        <f t="shared" si="597"/>
        <v>1.9710906701708209E-2</v>
      </c>
      <c r="N804" s="19">
        <f t="shared" si="622"/>
        <v>4.5822102425875991E-2</v>
      </c>
      <c r="O804" s="19">
        <f t="shared" si="624"/>
        <v>9.6045197740112956E-2</v>
      </c>
      <c r="P804" s="19">
        <f t="shared" si="628"/>
        <v>5.5782312925170087E-2</v>
      </c>
      <c r="Q804" s="19">
        <f t="shared" si="626"/>
        <v>1.5755640549616932</v>
      </c>
      <c r="R804" s="19">
        <f t="shared" si="626"/>
        <v>3.3229705117464241</v>
      </c>
      <c r="S804" s="19">
        <f t="shared" si="626"/>
        <v>1.4586060186594705</v>
      </c>
      <c r="T804" s="19">
        <f t="shared" si="598"/>
        <v>-1.9566904406388819</v>
      </c>
      <c r="U804" s="19">
        <f t="shared" si="598"/>
        <v>-3.4310367244703697</v>
      </c>
      <c r="V804" s="19">
        <f t="shared" si="598"/>
        <v>-1.8592841196228469</v>
      </c>
      <c r="W804" s="19">
        <f t="shared" si="629"/>
        <v>8.6988232858591016E-3</v>
      </c>
      <c r="X804" s="19">
        <f t="shared" si="630"/>
        <v>2.1480800753262821E-2</v>
      </c>
      <c r="Y804" s="19">
        <f t="shared" si="631"/>
        <v>2.4693915541636806</v>
      </c>
      <c r="Z804" s="19">
        <f t="shared" si="632"/>
        <v>1</v>
      </c>
      <c r="AA804" s="19">
        <f t="shared" si="633"/>
        <v>3.4693915541636806</v>
      </c>
      <c r="AB804" s="19">
        <f t="shared" si="634"/>
        <v>0.71176502150647092</v>
      </c>
      <c r="AC804" s="19">
        <f t="shared" si="635"/>
        <v>0.28823497849352908</v>
      </c>
      <c r="AD804" s="20">
        <f t="shared" si="636"/>
        <v>3.1216762017441464E-3</v>
      </c>
      <c r="AE804" s="21">
        <f t="shared" si="591"/>
        <v>1</v>
      </c>
      <c r="AF804" s="21">
        <f t="shared" si="599"/>
        <v>0</v>
      </c>
      <c r="AG804" s="21">
        <f t="shared" si="600"/>
        <v>3</v>
      </c>
      <c r="AH804" s="21">
        <f t="shared" si="601"/>
        <v>0</v>
      </c>
      <c r="AI804" s="21">
        <f t="shared" si="615"/>
        <v>1</v>
      </c>
      <c r="AJ804" s="21">
        <f t="shared" si="616"/>
        <v>3.1216762017441464E-3</v>
      </c>
      <c r="AK804" s="24">
        <f t="shared" si="592"/>
        <v>1</v>
      </c>
      <c r="AL804" s="24">
        <f t="shared" si="602"/>
        <v>0</v>
      </c>
      <c r="AM804" s="24">
        <f t="shared" si="603"/>
        <v>3</v>
      </c>
      <c r="AN804" s="24">
        <f t="shared" si="604"/>
        <v>0</v>
      </c>
      <c r="AO804" s="24">
        <f t="shared" si="605"/>
        <v>1</v>
      </c>
      <c r="AP804" s="24">
        <f t="shared" si="617"/>
        <v>3.1216762017441464E-3</v>
      </c>
      <c r="AQ804" s="27">
        <f t="shared" si="593"/>
        <v>1</v>
      </c>
      <c r="AR804" s="27">
        <f t="shared" si="606"/>
        <v>0</v>
      </c>
      <c r="AS804" s="27">
        <f t="shared" si="607"/>
        <v>1</v>
      </c>
      <c r="AT804" s="27">
        <f t="shared" si="608"/>
        <v>0</v>
      </c>
      <c r="AU804" s="27">
        <f t="shared" si="609"/>
        <v>1</v>
      </c>
      <c r="AV804" s="27">
        <f t="shared" si="618"/>
        <v>3.1216762017441464E-3</v>
      </c>
      <c r="AW804">
        <f t="shared" si="610"/>
        <v>111.23349993381815</v>
      </c>
      <c r="AX804">
        <f t="shared" si="611"/>
        <v>96.991250939968481</v>
      </c>
      <c r="AY804">
        <f t="shared" si="619"/>
        <v>84.103162016639445</v>
      </c>
      <c r="AZ804">
        <f t="shared" si="612"/>
        <v>3.1216762017441464E-3</v>
      </c>
      <c r="BA804">
        <f t="shared" si="620"/>
        <v>97.078392445146108</v>
      </c>
      <c r="BB804" s="4">
        <f t="shared" si="594"/>
        <v>1</v>
      </c>
      <c r="BC804" s="4">
        <f t="shared" si="595"/>
        <v>1</v>
      </c>
    </row>
    <row r="805" spans="1:55">
      <c r="A805" s="37">
        <v>41498</v>
      </c>
      <c r="B805" s="2" t="s">
        <v>76</v>
      </c>
      <c r="C805" s="40">
        <v>7.98</v>
      </c>
      <c r="D805" s="19">
        <f t="shared" si="596"/>
        <v>1.2547051442911763E-3</v>
      </c>
      <c r="E805" s="19">
        <f t="shared" si="621"/>
        <v>-9.9255583126550955E-3</v>
      </c>
      <c r="F805" s="19">
        <f t="shared" si="623"/>
        <v>2.5125628140704099E-3</v>
      </c>
      <c r="G805" s="19">
        <f t="shared" si="627"/>
        <v>-1.7241379310344682E-2</v>
      </c>
      <c r="H805" s="19">
        <f t="shared" si="625"/>
        <v>-0.2777154694190847</v>
      </c>
      <c r="I805" s="19">
        <f t="shared" si="625"/>
        <v>5.4382105761278776E-2</v>
      </c>
      <c r="J805" s="19">
        <f t="shared" si="625"/>
        <v>-0.33077989966360966</v>
      </c>
      <c r="K805" s="2" t="s">
        <v>75</v>
      </c>
      <c r="L805" s="40">
        <v>7.7</v>
      </c>
      <c r="M805" s="19">
        <f t="shared" si="597"/>
        <v>-7.7319587628865479E-3</v>
      </c>
      <c r="N805" s="19">
        <f t="shared" si="622"/>
        <v>5.9147180192572299E-2</v>
      </c>
      <c r="O805" s="19">
        <f t="shared" si="624"/>
        <v>3.6339165545087544E-2</v>
      </c>
      <c r="P805" s="19">
        <f t="shared" si="628"/>
        <v>7.242339832869088E-2</v>
      </c>
      <c r="Q805" s="19">
        <f t="shared" si="626"/>
        <v>2.0043199544288419</v>
      </c>
      <c r="R805" s="19">
        <f t="shared" si="626"/>
        <v>1.1606305108838113</v>
      </c>
      <c r="S805" s="19">
        <f t="shared" si="626"/>
        <v>1.9381369788696605</v>
      </c>
      <c r="T805" s="19">
        <f t="shared" si="598"/>
        <v>-2.2820354238479266</v>
      </c>
      <c r="U805" s="19">
        <f t="shared" si="598"/>
        <v>-1.1062484051225325</v>
      </c>
      <c r="V805" s="19">
        <f t="shared" si="598"/>
        <v>-2.2689168785332701</v>
      </c>
      <c r="W805" s="19">
        <f t="shared" si="629"/>
        <v>8.7061194552232202E-3</v>
      </c>
      <c r="X805" s="19">
        <f t="shared" si="630"/>
        <v>2.0761384423857738E-2</v>
      </c>
      <c r="Y805" s="19">
        <f t="shared" si="631"/>
        <v>2.3846886699219345</v>
      </c>
      <c r="Z805" s="19">
        <f t="shared" si="632"/>
        <v>1</v>
      </c>
      <c r="AA805" s="19">
        <f t="shared" si="633"/>
        <v>3.3846886699219345</v>
      </c>
      <c r="AB805" s="19">
        <f t="shared" si="634"/>
        <v>0.7045518517296705</v>
      </c>
      <c r="AC805" s="19">
        <f t="shared" si="635"/>
        <v>0.2954481482703295</v>
      </c>
      <c r="AD805" s="20">
        <f t="shared" si="636"/>
        <v>2.9990849950160808E-3</v>
      </c>
      <c r="AE805" s="21">
        <f t="shared" si="591"/>
        <v>1</v>
      </c>
      <c r="AF805" s="21">
        <f t="shared" si="599"/>
        <v>0</v>
      </c>
      <c r="AG805" s="21">
        <f t="shared" si="600"/>
        <v>4</v>
      </c>
      <c r="AH805" s="21">
        <f t="shared" si="601"/>
        <v>0</v>
      </c>
      <c r="AI805" s="21">
        <f t="shared" si="615"/>
        <v>1</v>
      </c>
      <c r="AJ805" s="21">
        <f t="shared" si="616"/>
        <v>2.9990849950160808E-3</v>
      </c>
      <c r="AK805" s="24">
        <f t="shared" si="592"/>
        <v>1</v>
      </c>
      <c r="AL805" s="24">
        <f t="shared" si="602"/>
        <v>0</v>
      </c>
      <c r="AM805" s="24">
        <f t="shared" si="603"/>
        <v>4</v>
      </c>
      <c r="AN805" s="24">
        <f t="shared" si="604"/>
        <v>0</v>
      </c>
      <c r="AO805" s="24">
        <f t="shared" si="605"/>
        <v>1</v>
      </c>
      <c r="AP805" s="24">
        <f t="shared" si="617"/>
        <v>2.9990849950160808E-3</v>
      </c>
      <c r="AQ805" s="27">
        <f t="shared" si="593"/>
        <v>1</v>
      </c>
      <c r="AR805" s="27">
        <f t="shared" si="606"/>
        <v>0</v>
      </c>
      <c r="AS805" s="27">
        <f t="shared" si="607"/>
        <v>2</v>
      </c>
      <c r="AT805" s="27">
        <f t="shared" si="608"/>
        <v>0</v>
      </c>
      <c r="AU805" s="27">
        <f t="shared" si="609"/>
        <v>1</v>
      </c>
      <c r="AV805" s="27">
        <f t="shared" si="618"/>
        <v>2.9990849950160808E-3</v>
      </c>
      <c r="AW805">
        <f t="shared" si="610"/>
        <v>111.56709865441279</v>
      </c>
      <c r="AX805">
        <f t="shared" si="611"/>
        <v>97.282135945310387</v>
      </c>
      <c r="AY805">
        <f t="shared" si="619"/>
        <v>84.355394547876955</v>
      </c>
      <c r="AZ805">
        <f t="shared" si="612"/>
        <v>2.9990849950160808E-3</v>
      </c>
      <c r="BA805">
        <f t="shared" si="620"/>
        <v>97.369538795268625</v>
      </c>
      <c r="BB805" s="4">
        <f t="shared" si="594"/>
        <v>1</v>
      </c>
      <c r="BC805" s="4">
        <f t="shared" si="595"/>
        <v>1</v>
      </c>
    </row>
    <row r="806" spans="1:55">
      <c r="A806" s="37">
        <v>41499</v>
      </c>
      <c r="B806" s="2" t="s">
        <v>76</v>
      </c>
      <c r="C806" s="40">
        <v>8.14</v>
      </c>
      <c r="D806" s="19">
        <f t="shared" si="596"/>
        <v>2.0050125313283224E-2</v>
      </c>
      <c r="E806" s="19">
        <f t="shared" si="621"/>
        <v>9.9255583126550955E-3</v>
      </c>
      <c r="F806" s="19">
        <f t="shared" si="623"/>
        <v>3.2994923857868105E-2</v>
      </c>
      <c r="G806" s="19">
        <f t="shared" si="627"/>
        <v>4.938271604938386E-3</v>
      </c>
      <c r="H806" s="19">
        <f t="shared" si="625"/>
        <v>0.27772867931878936</v>
      </c>
      <c r="I806" s="19">
        <f t="shared" si="625"/>
        <v>0.7137805833372276</v>
      </c>
      <c r="J806" s="19">
        <f t="shared" si="625"/>
        <v>9.4744554138145684E-2</v>
      </c>
      <c r="K806" s="2" t="s">
        <v>75</v>
      </c>
      <c r="L806" s="40">
        <v>7.99</v>
      </c>
      <c r="M806" s="19">
        <f t="shared" si="597"/>
        <v>3.7662337662337668E-2</v>
      </c>
      <c r="N806" s="19">
        <f t="shared" si="622"/>
        <v>8.8555858310626748E-2</v>
      </c>
      <c r="O806" s="19">
        <f t="shared" si="624"/>
        <v>9.0040927694406567E-2</v>
      </c>
      <c r="P806" s="19">
        <f t="shared" si="628"/>
        <v>0.10511756569847852</v>
      </c>
      <c r="Q806" s="19">
        <f t="shared" si="626"/>
        <v>2.9000679438994861</v>
      </c>
      <c r="R806" s="19">
        <f t="shared" si="626"/>
        <v>2.8449761667398294</v>
      </c>
      <c r="S806" s="19">
        <f t="shared" si="626"/>
        <v>2.7819940570597455</v>
      </c>
      <c r="T806" s="19">
        <f t="shared" si="598"/>
        <v>-2.6223392645806967</v>
      </c>
      <c r="U806" s="19">
        <f t="shared" si="598"/>
        <v>-2.1311955834026017</v>
      </c>
      <c r="V806" s="19">
        <f t="shared" si="598"/>
        <v>-2.6872495029215999</v>
      </c>
      <c r="W806" s="19">
        <f t="shared" si="629"/>
        <v>9.8628934058389069E-3</v>
      </c>
      <c r="X806" s="19">
        <f t="shared" si="630"/>
        <v>2.2106270437767344E-2</v>
      </c>
      <c r="Y806" s="19">
        <f t="shared" si="631"/>
        <v>2.2413575335489551</v>
      </c>
      <c r="Z806" s="19">
        <f t="shared" si="632"/>
        <v>1</v>
      </c>
      <c r="AA806" s="19">
        <f t="shared" si="633"/>
        <v>3.2413575335489551</v>
      </c>
      <c r="AB806" s="19">
        <f t="shared" si="634"/>
        <v>0.69148728899859979</v>
      </c>
      <c r="AC806" s="19">
        <f t="shared" si="635"/>
        <v>0.30851271100140015</v>
      </c>
      <c r="AD806" s="20">
        <f t="shared" si="636"/>
        <v>3.6294977388082353E-3</v>
      </c>
      <c r="AE806" s="21">
        <f t="shared" si="591"/>
        <v>1</v>
      </c>
      <c r="AF806" s="21">
        <f t="shared" si="599"/>
        <v>0</v>
      </c>
      <c r="AG806" s="21">
        <f t="shared" si="600"/>
        <v>5</v>
      </c>
      <c r="AH806" s="21">
        <f t="shared" si="601"/>
        <v>0</v>
      </c>
      <c r="AI806" s="21">
        <f t="shared" si="615"/>
        <v>1</v>
      </c>
      <c r="AJ806" s="21">
        <f t="shared" si="616"/>
        <v>3.6294977388082353E-3</v>
      </c>
      <c r="AK806" s="24">
        <f t="shared" si="592"/>
        <v>1</v>
      </c>
      <c r="AL806" s="24">
        <f t="shared" si="602"/>
        <v>0</v>
      </c>
      <c r="AM806" s="24">
        <f t="shared" si="603"/>
        <v>5</v>
      </c>
      <c r="AN806" s="24">
        <f t="shared" si="604"/>
        <v>0</v>
      </c>
      <c r="AO806" s="24">
        <f t="shared" si="605"/>
        <v>1</v>
      </c>
      <c r="AP806" s="24">
        <f t="shared" si="617"/>
        <v>3.6294977388082353E-3</v>
      </c>
      <c r="AQ806" s="27">
        <f t="shared" si="593"/>
        <v>1</v>
      </c>
      <c r="AR806" s="27">
        <f t="shared" si="606"/>
        <v>0</v>
      </c>
      <c r="AS806" s="27">
        <f t="shared" si="607"/>
        <v>3</v>
      </c>
      <c r="AT806" s="27">
        <f t="shared" si="608"/>
        <v>0</v>
      </c>
      <c r="AU806" s="27">
        <f t="shared" si="609"/>
        <v>1</v>
      </c>
      <c r="AV806" s="27">
        <f t="shared" si="618"/>
        <v>3.6294977388082353E-3</v>
      </c>
      <c r="AW806">
        <f t="shared" si="610"/>
        <v>111.97203118670438</v>
      </c>
      <c r="AX806">
        <f t="shared" si="611"/>
        <v>97.635221237750329</v>
      </c>
      <c r="AY806">
        <f t="shared" si="619"/>
        <v>84.661562261644761</v>
      </c>
      <c r="AZ806">
        <f t="shared" si="612"/>
        <v>3.6294977388082353E-3</v>
      </c>
      <c r="BA806">
        <f t="shared" si="620"/>
        <v>97.722941316154859</v>
      </c>
      <c r="BB806" s="4">
        <f t="shared" si="594"/>
        <v>1</v>
      </c>
      <c r="BC806" s="4">
        <f t="shared" si="595"/>
        <v>1</v>
      </c>
    </row>
    <row r="807" spans="1:55">
      <c r="A807" s="37">
        <v>41500</v>
      </c>
      <c r="B807" s="2" t="s">
        <v>76</v>
      </c>
      <c r="C807" s="40">
        <v>8.11</v>
      </c>
      <c r="D807" s="19">
        <f t="shared" si="596"/>
        <v>-3.6855036855038248E-3</v>
      </c>
      <c r="E807" s="19">
        <f t="shared" si="621"/>
        <v>7.4534161490681632E-3</v>
      </c>
      <c r="F807" s="19">
        <f t="shared" si="623"/>
        <v>7.4534161490681632E-3</v>
      </c>
      <c r="G807" s="19">
        <f t="shared" si="627"/>
        <v>1.5018773466833444E-2</v>
      </c>
      <c r="H807" s="19">
        <f t="shared" si="625"/>
        <v>0.20837587094445878</v>
      </c>
      <c r="I807" s="19">
        <f t="shared" si="625"/>
        <v>0.16016858642351131</v>
      </c>
      <c r="J807" s="19">
        <f t="shared" si="625"/>
        <v>0.28766232178351336</v>
      </c>
      <c r="K807" s="2" t="s">
        <v>75</v>
      </c>
      <c r="L807" s="40">
        <v>7.83</v>
      </c>
      <c r="M807" s="19">
        <f t="shared" si="597"/>
        <v>-2.0025031289111407E-2</v>
      </c>
      <c r="N807" s="19">
        <f t="shared" si="622"/>
        <v>2.6212319790301464E-2</v>
      </c>
      <c r="O807" s="19">
        <f t="shared" si="624"/>
        <v>7.851239669421492E-2</v>
      </c>
      <c r="P807" s="19">
        <f t="shared" si="628"/>
        <v>7.851239669421492E-2</v>
      </c>
      <c r="Q807" s="19">
        <f t="shared" si="626"/>
        <v>0.80338339374724577</v>
      </c>
      <c r="R807" s="19">
        <f t="shared" si="626"/>
        <v>2.3209134094752129</v>
      </c>
      <c r="S807" s="19">
        <f t="shared" si="626"/>
        <v>1.9900553902000275</v>
      </c>
      <c r="T807" s="19">
        <f t="shared" si="598"/>
        <v>-0.59500752280278701</v>
      </c>
      <c r="U807" s="19">
        <f t="shared" si="598"/>
        <v>-2.1607448230517017</v>
      </c>
      <c r="V807" s="19">
        <f t="shared" si="598"/>
        <v>-1.7023930684165141</v>
      </c>
      <c r="W807" s="19">
        <f t="shared" si="629"/>
        <v>9.3660562148505828E-3</v>
      </c>
      <c r="X807" s="19">
        <f t="shared" si="630"/>
        <v>2.2818439596548067E-2</v>
      </c>
      <c r="Y807" s="19">
        <f t="shared" si="631"/>
        <v>2.4362911211623652</v>
      </c>
      <c r="Z807" s="19">
        <f t="shared" si="632"/>
        <v>1</v>
      </c>
      <c r="AA807" s="19">
        <f t="shared" si="633"/>
        <v>3.4362911211623652</v>
      </c>
      <c r="AB807" s="19">
        <f t="shared" si="634"/>
        <v>0.70898856798205778</v>
      </c>
      <c r="AC807" s="19">
        <f t="shared" si="635"/>
        <v>0.29101143201794222</v>
      </c>
      <c r="AD807" s="20">
        <f t="shared" si="636"/>
        <v>-1.7839781273130573E-2</v>
      </c>
      <c r="AE807" s="21">
        <f t="shared" si="591"/>
        <v>0</v>
      </c>
      <c r="AF807" s="21">
        <f t="shared" si="599"/>
        <v>0</v>
      </c>
      <c r="AG807" s="21">
        <f t="shared" si="600"/>
        <v>0</v>
      </c>
      <c r="AH807" s="21">
        <f t="shared" si="601"/>
        <v>1</v>
      </c>
      <c r="AI807" s="21">
        <f t="shared" si="615"/>
        <v>0</v>
      </c>
      <c r="AJ807" s="21">
        <f t="shared" si="616"/>
        <v>0</v>
      </c>
      <c r="AK807" s="24">
        <f t="shared" si="592"/>
        <v>1</v>
      </c>
      <c r="AL807" s="24">
        <f t="shared" si="602"/>
        <v>0</v>
      </c>
      <c r="AM807" s="24">
        <f t="shared" si="603"/>
        <v>1</v>
      </c>
      <c r="AN807" s="24">
        <f t="shared" si="604"/>
        <v>1</v>
      </c>
      <c r="AO807" s="24">
        <f t="shared" si="605"/>
        <v>1</v>
      </c>
      <c r="AP807" s="24">
        <f t="shared" si="617"/>
        <v>-1.7839781273130573E-2</v>
      </c>
      <c r="AQ807" s="27">
        <f t="shared" si="593"/>
        <v>1</v>
      </c>
      <c r="AR807" s="27">
        <f t="shared" si="606"/>
        <v>0</v>
      </c>
      <c r="AS807" s="27">
        <f t="shared" si="607"/>
        <v>4</v>
      </c>
      <c r="AT807" s="27">
        <f t="shared" si="608"/>
        <v>0</v>
      </c>
      <c r="AU807" s="27">
        <f t="shared" si="609"/>
        <v>1</v>
      </c>
      <c r="AV807" s="27">
        <f t="shared" si="618"/>
        <v>-1.7839781273130573E-2</v>
      </c>
      <c r="AW807">
        <f t="shared" si="610"/>
        <v>111.97203118670438</v>
      </c>
      <c r="AX807">
        <f t="shared" si="611"/>
        <v>95.893430246315148</v>
      </c>
      <c r="AY807">
        <f t="shared" si="619"/>
        <v>83.151218508655489</v>
      </c>
      <c r="AZ807">
        <f t="shared" si="612"/>
        <v>-1.1893187515420381E-2</v>
      </c>
      <c r="BA807">
        <f t="shared" si="620"/>
        <v>96.560704050523412</v>
      </c>
      <c r="BB807" s="4">
        <f t="shared" si="594"/>
        <v>0</v>
      </c>
      <c r="BC807" s="4">
        <f t="shared" si="595"/>
        <v>0</v>
      </c>
    </row>
    <row r="808" spans="1:55">
      <c r="A808" s="37">
        <v>41501</v>
      </c>
      <c r="B808" s="2" t="s">
        <v>76</v>
      </c>
      <c r="C808" s="40">
        <v>8.11</v>
      </c>
      <c r="D808" s="19">
        <f t="shared" si="596"/>
        <v>0</v>
      </c>
      <c r="E808" s="19">
        <f t="shared" si="621"/>
        <v>1.7565872020075243E-2</v>
      </c>
      <c r="F808" s="19">
        <f t="shared" si="623"/>
        <v>3.7128712871286338E-3</v>
      </c>
      <c r="G808" s="19">
        <f t="shared" si="627"/>
        <v>2.3989898989898926E-2</v>
      </c>
      <c r="H808" s="19">
        <f t="shared" si="625"/>
        <v>0.4906709231849104</v>
      </c>
      <c r="I808" s="19">
        <f t="shared" si="625"/>
        <v>7.9808093825888535E-2</v>
      </c>
      <c r="J808" s="19">
        <f t="shared" si="625"/>
        <v>0.45833844817419855</v>
      </c>
      <c r="K808" s="2" t="s">
        <v>75</v>
      </c>
      <c r="L808" s="40">
        <v>8.31</v>
      </c>
      <c r="M808" s="19">
        <f t="shared" si="597"/>
        <v>6.1302681992337217E-2</v>
      </c>
      <c r="N808" s="19">
        <f t="shared" si="622"/>
        <v>9.1984231274638659E-2</v>
      </c>
      <c r="O808" s="19">
        <f t="shared" si="624"/>
        <v>0.11394101876675611</v>
      </c>
      <c r="P808" s="19">
        <f t="shared" si="628"/>
        <v>0.15096952908587269</v>
      </c>
      <c r="Q808" s="19">
        <f t="shared" si="626"/>
        <v>2.8265504069528222</v>
      </c>
      <c r="R808" s="19">
        <f t="shared" si="626"/>
        <v>3.2207904407296661</v>
      </c>
      <c r="S808" s="19">
        <f t="shared" si="626"/>
        <v>3.73582416072535</v>
      </c>
      <c r="T808" s="19">
        <f t="shared" si="598"/>
        <v>-2.3358794837679118</v>
      </c>
      <c r="U808" s="19">
        <f t="shared" si="598"/>
        <v>-3.1409823469037774</v>
      </c>
      <c r="V808" s="19">
        <f t="shared" si="598"/>
        <v>-3.2774857125511514</v>
      </c>
      <c r="W808" s="19">
        <f t="shared" si="629"/>
        <v>9.0970070181471459E-3</v>
      </c>
      <c r="X808" s="19">
        <f t="shared" si="630"/>
        <v>2.6014980967854151E-2</v>
      </c>
      <c r="Y808" s="19">
        <f t="shared" si="631"/>
        <v>2.8597296798780323</v>
      </c>
      <c r="Z808" s="19">
        <f t="shared" si="632"/>
        <v>1</v>
      </c>
      <c r="AA808" s="19">
        <f t="shared" si="633"/>
        <v>3.8597296798780323</v>
      </c>
      <c r="AB808" s="19">
        <f t="shared" si="634"/>
        <v>0.74091449843927926</v>
      </c>
      <c r="AC808" s="19">
        <f t="shared" si="635"/>
        <v>0.25908550156072069</v>
      </c>
      <c r="AD808" s="20">
        <f t="shared" si="636"/>
        <v>1.739627307932581E-4</v>
      </c>
      <c r="AE808" s="21">
        <f t="shared" si="591"/>
        <v>1</v>
      </c>
      <c r="AF808" s="21">
        <f t="shared" si="599"/>
        <v>0</v>
      </c>
      <c r="AG808" s="21">
        <f t="shared" si="600"/>
        <v>1</v>
      </c>
      <c r="AH808" s="21">
        <f t="shared" si="601"/>
        <v>0</v>
      </c>
      <c r="AI808" s="21">
        <f t="shared" si="615"/>
        <v>1</v>
      </c>
      <c r="AJ808" s="21">
        <f t="shared" si="616"/>
        <v>1.739627307932581E-4</v>
      </c>
      <c r="AK808" s="24">
        <f t="shared" si="592"/>
        <v>1</v>
      </c>
      <c r="AL808" s="24">
        <f t="shared" si="602"/>
        <v>0</v>
      </c>
      <c r="AM808" s="24">
        <f t="shared" si="603"/>
        <v>2</v>
      </c>
      <c r="AN808" s="24">
        <f t="shared" si="604"/>
        <v>0</v>
      </c>
      <c r="AO808" s="24">
        <f t="shared" si="605"/>
        <v>1</v>
      </c>
      <c r="AP808" s="24">
        <f t="shared" si="617"/>
        <v>1.739627307932581E-4</v>
      </c>
      <c r="AQ808" s="27">
        <f t="shared" si="593"/>
        <v>1</v>
      </c>
      <c r="AR808" s="27">
        <f t="shared" si="606"/>
        <v>0</v>
      </c>
      <c r="AS808" s="27">
        <f t="shared" si="607"/>
        <v>5</v>
      </c>
      <c r="AT808" s="27">
        <f t="shared" si="608"/>
        <v>0</v>
      </c>
      <c r="AU808" s="27">
        <f t="shared" si="609"/>
        <v>1</v>
      </c>
      <c r="AV808" s="27">
        <f t="shared" si="618"/>
        <v>1.739627307932581E-4</v>
      </c>
      <c r="AW808">
        <f t="shared" si="610"/>
        <v>111.9915101470221</v>
      </c>
      <c r="AX808">
        <f t="shared" si="611"/>
        <v>95.910112129305929</v>
      </c>
      <c r="AY808">
        <f t="shared" si="619"/>
        <v>83.165683721696041</v>
      </c>
      <c r="AZ808">
        <f t="shared" si="612"/>
        <v>1.739627307932581E-4</v>
      </c>
      <c r="BA808">
        <f t="shared" si="620"/>
        <v>96.577502014287361</v>
      </c>
      <c r="BB808" s="4">
        <f t="shared" si="594"/>
        <v>1</v>
      </c>
      <c r="BC808" s="4">
        <f t="shared" si="595"/>
        <v>1</v>
      </c>
    </row>
    <row r="809" spans="1:55">
      <c r="A809" s="37">
        <v>41502</v>
      </c>
      <c r="B809" s="2" t="s">
        <v>76</v>
      </c>
      <c r="C809" s="40">
        <v>8.0299999999999994</v>
      </c>
      <c r="D809" s="19">
        <f t="shared" si="596"/>
        <v>-9.8643649815043245E-3</v>
      </c>
      <c r="E809" s="19">
        <f t="shared" si="621"/>
        <v>7.5282308657465009E-3</v>
      </c>
      <c r="F809" s="19">
        <f t="shared" si="623"/>
        <v>-6.188118811881276E-3</v>
      </c>
      <c r="G809" s="19">
        <f t="shared" si="627"/>
        <v>1.7743979721165992E-2</v>
      </c>
      <c r="H809" s="19">
        <f t="shared" si="625"/>
        <v>0.20975292281706451</v>
      </c>
      <c r="I809" s="19">
        <f t="shared" si="625"/>
        <v>-0.13312371296739295</v>
      </c>
      <c r="J809" s="19">
        <f t="shared" si="625"/>
        <v>0.33782847098267466</v>
      </c>
      <c r="K809" s="2" t="s">
        <v>75</v>
      </c>
      <c r="L809" s="40">
        <v>8.07</v>
      </c>
      <c r="M809" s="19">
        <f t="shared" si="597"/>
        <v>-2.8880866425992805E-2</v>
      </c>
      <c r="N809" s="19">
        <f t="shared" si="622"/>
        <v>3.9948453608247489E-2</v>
      </c>
      <c r="O809" s="19">
        <f t="shared" si="624"/>
        <v>8.7601078167115945E-2</v>
      </c>
      <c r="P809" s="19">
        <f t="shared" si="628"/>
        <v>0.10245901639344263</v>
      </c>
      <c r="Q809" s="19">
        <f t="shared" si="626"/>
        <v>1.160278756531713</v>
      </c>
      <c r="R809" s="19">
        <f t="shared" si="626"/>
        <v>2.284964296950394</v>
      </c>
      <c r="S809" s="19">
        <f t="shared" si="626"/>
        <v>2.2851298418257882</v>
      </c>
      <c r="T809" s="19">
        <f t="shared" si="598"/>
        <v>-0.95052583371464849</v>
      </c>
      <c r="U809" s="19">
        <f t="shared" si="598"/>
        <v>-2.4180880099177871</v>
      </c>
      <c r="V809" s="19">
        <f t="shared" si="598"/>
        <v>-1.9473013708431135</v>
      </c>
      <c r="W809" s="19">
        <f t="shared" si="629"/>
        <v>9.3706002498607707E-3</v>
      </c>
      <c r="X809" s="19">
        <f t="shared" si="630"/>
        <v>2.7183346540685618E-2</v>
      </c>
      <c r="Y809" s="19">
        <f t="shared" si="631"/>
        <v>2.9009183847202862</v>
      </c>
      <c r="Z809" s="19">
        <f t="shared" si="632"/>
        <v>1</v>
      </c>
      <c r="AA809" s="19">
        <f t="shared" si="633"/>
        <v>3.9009183847202862</v>
      </c>
      <c r="AB809" s="19">
        <f t="shared" si="634"/>
        <v>0.7436501096980257</v>
      </c>
      <c r="AC809" s="19">
        <f t="shared" si="635"/>
        <v>0.25634989030197425</v>
      </c>
      <c r="AD809" s="20">
        <f t="shared" si="636"/>
        <v>-9.798573394205251E-4</v>
      </c>
      <c r="AE809" s="21">
        <f t="shared" si="591"/>
        <v>0</v>
      </c>
      <c r="AF809" s="21">
        <f t="shared" si="599"/>
        <v>0</v>
      </c>
      <c r="AG809" s="21">
        <f t="shared" si="600"/>
        <v>2</v>
      </c>
      <c r="AH809" s="21">
        <f t="shared" si="601"/>
        <v>0</v>
      </c>
      <c r="AI809" s="21">
        <f t="shared" si="615"/>
        <v>1</v>
      </c>
      <c r="AJ809" s="21">
        <f t="shared" si="616"/>
        <v>-9.798573394205251E-4</v>
      </c>
      <c r="AK809" s="24">
        <f t="shared" si="592"/>
        <v>1</v>
      </c>
      <c r="AL809" s="24">
        <f t="shared" si="602"/>
        <v>0</v>
      </c>
      <c r="AM809" s="24">
        <f t="shared" si="603"/>
        <v>3</v>
      </c>
      <c r="AN809" s="24">
        <f t="shared" si="604"/>
        <v>0</v>
      </c>
      <c r="AO809" s="24">
        <f t="shared" si="605"/>
        <v>1</v>
      </c>
      <c r="AP809" s="24">
        <f t="shared" si="617"/>
        <v>-9.798573394205251E-4</v>
      </c>
      <c r="AQ809" s="27">
        <f t="shared" si="593"/>
        <v>1</v>
      </c>
      <c r="AR809" s="27">
        <f t="shared" si="606"/>
        <v>0</v>
      </c>
      <c r="AS809" s="27">
        <f t="shared" si="607"/>
        <v>1</v>
      </c>
      <c r="AT809" s="27">
        <f t="shared" si="608"/>
        <v>1</v>
      </c>
      <c r="AU809" s="27">
        <f t="shared" si="609"/>
        <v>1</v>
      </c>
      <c r="AV809" s="27">
        <f t="shared" si="618"/>
        <v>-9.798573394205251E-4</v>
      </c>
      <c r="AW809">
        <f t="shared" si="610"/>
        <v>111.88177444385175</v>
      </c>
      <c r="AX809">
        <f t="shared" si="611"/>
        <v>95.816133902011387</v>
      </c>
      <c r="AY809">
        <f t="shared" si="619"/>
        <v>83.084193216113405</v>
      </c>
      <c r="AZ809">
        <f t="shared" si="612"/>
        <v>-9.798573394205251E-4</v>
      </c>
      <c r="BA809">
        <f t="shared" si="620"/>
        <v>96.482869840115768</v>
      </c>
      <c r="BB809" s="4">
        <f t="shared" si="594"/>
        <v>0</v>
      </c>
      <c r="BC809" s="4">
        <f t="shared" si="595"/>
        <v>0</v>
      </c>
    </row>
    <row r="810" spans="1:55">
      <c r="A810" s="37">
        <v>41505</v>
      </c>
      <c r="B810" s="2" t="s">
        <v>76</v>
      </c>
      <c r="C810" s="40">
        <v>8.0399999999999991</v>
      </c>
      <c r="D810" s="19">
        <f t="shared" si="596"/>
        <v>1.2453300124532737E-3</v>
      </c>
      <c r="E810" s="19">
        <f t="shared" si="621"/>
        <v>7.5187969924810421E-3</v>
      </c>
      <c r="F810" s="19">
        <f t="shared" si="623"/>
        <v>-2.4813895781639391E-3</v>
      </c>
      <c r="G810" s="19">
        <f t="shared" si="627"/>
        <v>2.4937655860348597E-3</v>
      </c>
      <c r="H810" s="19">
        <f t="shared" ref="H810:J825" si="637">E810/STDEV(E750:E809)</f>
        <v>0.20981663497211639</v>
      </c>
      <c r="I810" s="19">
        <f t="shared" si="637"/>
        <v>-5.3455966370781829E-2</v>
      </c>
      <c r="J810" s="19">
        <f t="shared" si="637"/>
        <v>4.743253152572844E-2</v>
      </c>
      <c r="K810" s="2" t="s">
        <v>75</v>
      </c>
      <c r="L810" s="40">
        <v>8.1300000000000008</v>
      </c>
      <c r="M810" s="19">
        <f t="shared" si="597"/>
        <v>7.4349442379182768E-3</v>
      </c>
      <c r="N810" s="19">
        <f t="shared" si="622"/>
        <v>5.5844155844155918E-2</v>
      </c>
      <c r="O810" s="19">
        <f t="shared" si="624"/>
        <v>0.1182943603851446</v>
      </c>
      <c r="P810" s="19">
        <f t="shared" si="628"/>
        <v>0.1213793103448277</v>
      </c>
      <c r="Q810" s="19">
        <f t="shared" ref="Q810:S825" si="638">N810/STDEV(N750:N809)</f>
        <v>1.6098511397272268</v>
      </c>
      <c r="R810" s="19">
        <f t="shared" si="638"/>
        <v>2.965059333509664</v>
      </c>
      <c r="S810" s="19">
        <f t="shared" si="638"/>
        <v>2.6022340909150445</v>
      </c>
      <c r="T810" s="19">
        <f t="shared" si="598"/>
        <v>-1.4000345047551104</v>
      </c>
      <c r="U810" s="19">
        <f t="shared" si="598"/>
        <v>-3.0185152998804456</v>
      </c>
      <c r="V810" s="19">
        <f t="shared" si="598"/>
        <v>-2.5548015593893161</v>
      </c>
      <c r="W810" s="19">
        <f t="shared" si="629"/>
        <v>8.6294860111539255E-3</v>
      </c>
      <c r="X810" s="19">
        <f t="shared" si="630"/>
        <v>2.696115815559837E-2</v>
      </c>
      <c r="Y810" s="19">
        <f t="shared" si="631"/>
        <v>3.1243063747655526</v>
      </c>
      <c r="Z810" s="19">
        <f t="shared" si="632"/>
        <v>1</v>
      </c>
      <c r="AA810" s="19">
        <f t="shared" si="633"/>
        <v>4.1243063747655526</v>
      </c>
      <c r="AB810" s="19">
        <f t="shared" si="634"/>
        <v>0.75753498670261976</v>
      </c>
      <c r="AC810" s="19">
        <f t="shared" si="635"/>
        <v>0.24246501329738029</v>
      </c>
      <c r="AD810" s="20">
        <f t="shared" si="636"/>
        <v>-5.6189611766118887E-3</v>
      </c>
      <c r="AE810" s="21">
        <f t="shared" si="591"/>
        <v>1</v>
      </c>
      <c r="AF810" s="21">
        <f t="shared" si="599"/>
        <v>0</v>
      </c>
      <c r="AG810" s="21">
        <f t="shared" si="600"/>
        <v>3</v>
      </c>
      <c r="AH810" s="21">
        <f t="shared" si="601"/>
        <v>0</v>
      </c>
      <c r="AI810" s="21">
        <f t="shared" si="615"/>
        <v>1</v>
      </c>
      <c r="AJ810" s="21">
        <f t="shared" si="616"/>
        <v>-5.6189611766118887E-3</v>
      </c>
      <c r="AK810" s="24">
        <f t="shared" si="592"/>
        <v>1</v>
      </c>
      <c r="AL810" s="24">
        <f t="shared" si="602"/>
        <v>0</v>
      </c>
      <c r="AM810" s="24">
        <f t="shared" si="603"/>
        <v>4</v>
      </c>
      <c r="AN810" s="24">
        <f t="shared" si="604"/>
        <v>0</v>
      </c>
      <c r="AO810" s="24">
        <f t="shared" si="605"/>
        <v>1</v>
      </c>
      <c r="AP810" s="24">
        <f t="shared" si="617"/>
        <v>-5.6189611766118887E-3</v>
      </c>
      <c r="AQ810" s="27">
        <f t="shared" si="593"/>
        <v>1</v>
      </c>
      <c r="AR810" s="27">
        <f t="shared" si="606"/>
        <v>0</v>
      </c>
      <c r="AS810" s="27">
        <f t="shared" si="607"/>
        <v>2</v>
      </c>
      <c r="AT810" s="27">
        <f t="shared" si="608"/>
        <v>0</v>
      </c>
      <c r="AU810" s="27">
        <f t="shared" si="609"/>
        <v>1</v>
      </c>
      <c r="AV810" s="27">
        <f t="shared" si="618"/>
        <v>-5.6189611766118887E-3</v>
      </c>
      <c r="AW810">
        <f t="shared" si="610"/>
        <v>111.2531150968813</v>
      </c>
      <c r="AX810">
        <f t="shared" si="611"/>
        <v>95.277746765522934</v>
      </c>
      <c r="AY810">
        <f t="shared" si="619"/>
        <v>82.61734636004195</v>
      </c>
      <c r="AZ810">
        <f t="shared" si="612"/>
        <v>-5.6189611766118879E-3</v>
      </c>
      <c r="BA810">
        <f t="shared" si="620"/>
        <v>95.940736340276061</v>
      </c>
      <c r="BB810" s="4">
        <f t="shared" si="594"/>
        <v>1</v>
      </c>
      <c r="BC810" s="4">
        <f t="shared" si="595"/>
        <v>1</v>
      </c>
    </row>
    <row r="811" spans="1:55">
      <c r="A811" s="37">
        <v>41506</v>
      </c>
      <c r="B811" s="2" t="s">
        <v>76</v>
      </c>
      <c r="C811" s="40">
        <v>8.0500000000000007</v>
      </c>
      <c r="D811" s="19">
        <f t="shared" si="596"/>
        <v>1.2437810945275577E-3</v>
      </c>
      <c r="E811" s="19">
        <f t="shared" si="621"/>
        <v>-1.1056511056511039E-2</v>
      </c>
      <c r="F811" s="19">
        <f t="shared" si="623"/>
        <v>-1.2406947890818594E-3</v>
      </c>
      <c r="G811" s="19">
        <f t="shared" si="627"/>
        <v>-3.7128712871286338E-3</v>
      </c>
      <c r="H811" s="19">
        <f t="shared" si="637"/>
        <v>-0.30934337375661564</v>
      </c>
      <c r="I811" s="19">
        <f t="shared" si="637"/>
        <v>-2.6753880735360225E-2</v>
      </c>
      <c r="J811" s="19">
        <f t="shared" si="637"/>
        <v>-7.0752098828975263E-2</v>
      </c>
      <c r="K811" s="2" t="s">
        <v>75</v>
      </c>
      <c r="L811" s="40">
        <v>8.35</v>
      </c>
      <c r="M811" s="19">
        <f t="shared" si="597"/>
        <v>2.7060270602705886E-2</v>
      </c>
      <c r="N811" s="19">
        <f t="shared" si="622"/>
        <v>4.5056320400500553E-2</v>
      </c>
      <c r="O811" s="19">
        <f t="shared" si="624"/>
        <v>0.13760217983651224</v>
      </c>
      <c r="P811" s="19">
        <f t="shared" si="628"/>
        <v>0.11930294906166215</v>
      </c>
      <c r="Q811" s="19">
        <f t="shared" si="638"/>
        <v>1.2757995661586201</v>
      </c>
      <c r="R811" s="19">
        <f t="shared" si="638"/>
        <v>3.2297183353158423</v>
      </c>
      <c r="S811" s="19">
        <f t="shared" si="638"/>
        <v>2.4274702432810193</v>
      </c>
      <c r="T811" s="19">
        <f t="shared" si="598"/>
        <v>-1.5851429399152357</v>
      </c>
      <c r="U811" s="19">
        <f t="shared" si="598"/>
        <v>-3.2564722160512023</v>
      </c>
      <c r="V811" s="19">
        <f t="shared" si="598"/>
        <v>-2.4982223421099947</v>
      </c>
      <c r="W811" s="19">
        <f t="shared" si="629"/>
        <v>8.4620402584596639E-3</v>
      </c>
      <c r="X811" s="19">
        <f t="shared" si="630"/>
        <v>2.6879299513998221E-2</v>
      </c>
      <c r="Y811" s="19">
        <f t="shared" si="631"/>
        <v>3.1764561137754539</v>
      </c>
      <c r="Z811" s="19">
        <f t="shared" si="632"/>
        <v>1</v>
      </c>
      <c r="AA811" s="19">
        <f t="shared" si="633"/>
        <v>4.1764561137754539</v>
      </c>
      <c r="AB811" s="19">
        <f t="shared" si="634"/>
        <v>0.76056255045955334</v>
      </c>
      <c r="AC811" s="19">
        <f t="shared" si="635"/>
        <v>0.2394374495404466</v>
      </c>
      <c r="AD811" s="20">
        <f t="shared" si="636"/>
        <v>-1.0223692413410134E-2</v>
      </c>
      <c r="AE811" s="21">
        <f t="shared" si="591"/>
        <v>1</v>
      </c>
      <c r="AF811" s="21">
        <f t="shared" si="599"/>
        <v>0</v>
      </c>
      <c r="AG811" s="21">
        <f t="shared" si="600"/>
        <v>4</v>
      </c>
      <c r="AH811" s="21">
        <f t="shared" si="601"/>
        <v>0</v>
      </c>
      <c r="AI811" s="21">
        <f t="shared" si="615"/>
        <v>1</v>
      </c>
      <c r="AJ811" s="21">
        <f t="shared" si="616"/>
        <v>-1.0223692413410134E-2</v>
      </c>
      <c r="AK811" s="24">
        <f t="shared" si="592"/>
        <v>1</v>
      </c>
      <c r="AL811" s="24">
        <f t="shared" si="602"/>
        <v>0</v>
      </c>
      <c r="AM811" s="24">
        <f t="shared" si="603"/>
        <v>5</v>
      </c>
      <c r="AN811" s="24">
        <f t="shared" si="604"/>
        <v>0</v>
      </c>
      <c r="AO811" s="24">
        <f t="shared" si="605"/>
        <v>1</v>
      </c>
      <c r="AP811" s="24">
        <f t="shared" si="617"/>
        <v>-1.0223692413410134E-2</v>
      </c>
      <c r="AQ811" s="27">
        <f t="shared" si="593"/>
        <v>1</v>
      </c>
      <c r="AR811" s="27">
        <f t="shared" si="606"/>
        <v>0</v>
      </c>
      <c r="AS811" s="27">
        <f t="shared" si="607"/>
        <v>3</v>
      </c>
      <c r="AT811" s="27">
        <f t="shared" si="608"/>
        <v>0</v>
      </c>
      <c r="AU811" s="27">
        <f t="shared" si="609"/>
        <v>1</v>
      </c>
      <c r="AV811" s="27">
        <f t="shared" si="618"/>
        <v>-1.0223692413410134E-2</v>
      </c>
      <c r="AW811">
        <f t="shared" si="610"/>
        <v>110.11569746809707</v>
      </c>
      <c r="AX811">
        <f t="shared" si="611"/>
        <v>94.303656388749445</v>
      </c>
      <c r="AY811">
        <f t="shared" si="619"/>
        <v>81.772692022844709</v>
      </c>
      <c r="AZ811">
        <f t="shared" si="612"/>
        <v>-1.0223692413410134E-2</v>
      </c>
      <c r="BA811">
        <f t="shared" si="620"/>
        <v>94.959867762016998</v>
      </c>
      <c r="BB811" s="4">
        <f t="shared" si="594"/>
        <v>1</v>
      </c>
      <c r="BC811" s="4">
        <f t="shared" si="595"/>
        <v>1</v>
      </c>
    </row>
    <row r="812" spans="1:55">
      <c r="A812" s="37">
        <v>41507</v>
      </c>
      <c r="B812" s="2" t="s">
        <v>76</v>
      </c>
      <c r="C812" s="40">
        <v>7.96</v>
      </c>
      <c r="D812" s="19">
        <f t="shared" si="596"/>
        <v>-1.1180124223602575E-2</v>
      </c>
      <c r="E812" s="19">
        <f t="shared" si="621"/>
        <v>-1.8495684340320527E-2</v>
      </c>
      <c r="F812" s="19">
        <f t="shared" si="623"/>
        <v>-1.1180124223602575E-2</v>
      </c>
      <c r="G812" s="19">
        <f t="shared" si="627"/>
        <v>-1.9704433497536856E-2</v>
      </c>
      <c r="H812" s="19">
        <f t="shared" si="637"/>
        <v>-0.5186541194257831</v>
      </c>
      <c r="I812" s="19">
        <f t="shared" si="637"/>
        <v>-0.24114736053318372</v>
      </c>
      <c r="J812" s="19">
        <f t="shared" si="637"/>
        <v>-0.37572554941116953</v>
      </c>
      <c r="K812" s="2" t="s">
        <v>75</v>
      </c>
      <c r="L812" s="40">
        <v>8.41</v>
      </c>
      <c r="M812" s="19">
        <f t="shared" si="597"/>
        <v>7.1856287425150298E-3</v>
      </c>
      <c r="N812" s="19">
        <f t="shared" si="622"/>
        <v>7.4074074074074084E-2</v>
      </c>
      <c r="O812" s="19">
        <f t="shared" si="624"/>
        <v>0.10222804718217565</v>
      </c>
      <c r="P812" s="19">
        <f t="shared" si="628"/>
        <v>0.13037634408602147</v>
      </c>
      <c r="Q812" s="19">
        <f t="shared" si="638"/>
        <v>2.0757810638209064</v>
      </c>
      <c r="R812" s="19">
        <f t="shared" si="638"/>
        <v>2.2250981734025981</v>
      </c>
      <c r="S812" s="19">
        <f t="shared" si="638"/>
        <v>2.5341873483257187</v>
      </c>
      <c r="T812" s="19">
        <f t="shared" si="598"/>
        <v>-2.5944351832466896</v>
      </c>
      <c r="U812" s="19">
        <f t="shared" si="598"/>
        <v>-2.4662455339357816</v>
      </c>
      <c r="V812" s="19">
        <f t="shared" si="598"/>
        <v>-2.9099128977368882</v>
      </c>
      <c r="W812" s="19">
        <f t="shared" si="629"/>
        <v>8.7150329522957988E-3</v>
      </c>
      <c r="X812" s="19">
        <f t="shared" si="630"/>
        <v>2.6802225061213044E-2</v>
      </c>
      <c r="Y812" s="19">
        <f t="shared" si="631"/>
        <v>3.0754014595151404</v>
      </c>
      <c r="Z812" s="19">
        <f t="shared" si="632"/>
        <v>1</v>
      </c>
      <c r="AA812" s="19">
        <f t="shared" si="633"/>
        <v>4.07540145951514</v>
      </c>
      <c r="AB812" s="19">
        <f t="shared" si="634"/>
        <v>0.75462540072825812</v>
      </c>
      <c r="AC812" s="19">
        <f t="shared" si="635"/>
        <v>0.24537459927174202</v>
      </c>
      <c r="AD812" s="20">
        <f t="shared" si="636"/>
        <v>1.6042784418595012E-3</v>
      </c>
      <c r="AE812" s="21">
        <f t="shared" si="591"/>
        <v>1</v>
      </c>
      <c r="AF812" s="21">
        <f t="shared" si="599"/>
        <v>0</v>
      </c>
      <c r="AG812" s="21">
        <f t="shared" si="600"/>
        <v>5</v>
      </c>
      <c r="AH812" s="21">
        <f t="shared" si="601"/>
        <v>0</v>
      </c>
      <c r="AI812" s="21">
        <f t="shared" si="615"/>
        <v>1</v>
      </c>
      <c r="AJ812" s="21">
        <f t="shared" si="616"/>
        <v>1.6042784418595012E-3</v>
      </c>
      <c r="AK812" s="24">
        <f t="shared" si="592"/>
        <v>1</v>
      </c>
      <c r="AL812" s="24">
        <f t="shared" si="602"/>
        <v>0</v>
      </c>
      <c r="AM812" s="24">
        <f t="shared" si="603"/>
        <v>1</v>
      </c>
      <c r="AN812" s="24">
        <f t="shared" si="604"/>
        <v>1</v>
      </c>
      <c r="AO812" s="24">
        <f t="shared" si="605"/>
        <v>1</v>
      </c>
      <c r="AP812" s="24">
        <f t="shared" si="617"/>
        <v>1.6042784418595012E-3</v>
      </c>
      <c r="AQ812" s="27">
        <f t="shared" si="593"/>
        <v>1</v>
      </c>
      <c r="AR812" s="27">
        <f t="shared" si="606"/>
        <v>0</v>
      </c>
      <c r="AS812" s="27">
        <f t="shared" si="607"/>
        <v>4</v>
      </c>
      <c r="AT812" s="27">
        <f t="shared" si="608"/>
        <v>0</v>
      </c>
      <c r="AU812" s="27">
        <f t="shared" si="609"/>
        <v>1</v>
      </c>
      <c r="AV812" s="27">
        <f t="shared" si="618"/>
        <v>1.6042784418595012E-3</v>
      </c>
      <c r="AW812">
        <f t="shared" si="610"/>
        <v>110.29235370765547</v>
      </c>
      <c r="AX812">
        <f t="shared" si="611"/>
        <v>94.454945711682441</v>
      </c>
      <c r="AY812">
        <f t="shared" si="619"/>
        <v>81.903878189789779</v>
      </c>
      <c r="AZ812">
        <f t="shared" si="612"/>
        <v>1.6042784418595012E-3</v>
      </c>
      <c r="BA812">
        <f t="shared" si="620"/>
        <v>95.112209830709432</v>
      </c>
      <c r="BB812" s="4">
        <f t="shared" si="594"/>
        <v>1</v>
      </c>
      <c r="BC812" s="4">
        <f t="shared" si="595"/>
        <v>1</v>
      </c>
    </row>
    <row r="813" spans="1:55">
      <c r="A813" s="37">
        <v>41508</v>
      </c>
      <c r="B813" s="2" t="s">
        <v>76</v>
      </c>
      <c r="C813" s="40">
        <v>7.98</v>
      </c>
      <c r="D813" s="19">
        <f t="shared" si="596"/>
        <v>2.5125628140704099E-3</v>
      </c>
      <c r="E813" s="19">
        <f t="shared" si="621"/>
        <v>-1.6029593094944391E-2</v>
      </c>
      <c r="F813" s="19">
        <f t="shared" si="623"/>
        <v>1.2547051442911763E-3</v>
      </c>
      <c r="G813" s="19">
        <f t="shared" si="627"/>
        <v>-1.1152416356877306E-2</v>
      </c>
      <c r="H813" s="19">
        <f t="shared" si="637"/>
        <v>-0.44899263329029232</v>
      </c>
      <c r="I813" s="19">
        <f t="shared" si="637"/>
        <v>2.7067073249907134E-2</v>
      </c>
      <c r="J813" s="19">
        <f t="shared" si="637"/>
        <v>-0.21273224126862228</v>
      </c>
      <c r="K813" s="2" t="s">
        <v>75</v>
      </c>
      <c r="L813" s="40">
        <v>8.42</v>
      </c>
      <c r="M813" s="19">
        <f t="shared" si="597"/>
        <v>1.1890606420927215E-3</v>
      </c>
      <c r="N813" s="19">
        <f t="shared" si="622"/>
        <v>1.3237063778579954E-2</v>
      </c>
      <c r="O813" s="19">
        <f t="shared" si="624"/>
        <v>0.10643889618922465</v>
      </c>
      <c r="P813" s="19">
        <f t="shared" si="628"/>
        <v>0.15659340659340654</v>
      </c>
      <c r="Q813" s="19">
        <f t="shared" si="638"/>
        <v>0.3602292833078552</v>
      </c>
      <c r="R813" s="19">
        <f t="shared" si="638"/>
        <v>2.2431643243914907</v>
      </c>
      <c r="S813" s="19">
        <f t="shared" si="638"/>
        <v>2.9006460069921407</v>
      </c>
      <c r="T813" s="19">
        <f t="shared" si="598"/>
        <v>-0.80922191659814757</v>
      </c>
      <c r="U813" s="19">
        <f t="shared" si="598"/>
        <v>-2.2160972511415835</v>
      </c>
      <c r="V813" s="19">
        <f t="shared" si="598"/>
        <v>-3.113378248260763</v>
      </c>
      <c r="W813" s="19">
        <f t="shared" si="629"/>
        <v>8.6582690164146731E-3</v>
      </c>
      <c r="X813" s="19">
        <f t="shared" si="630"/>
        <v>2.6024039985437786E-2</v>
      </c>
      <c r="Y813" s="19">
        <f t="shared" si="631"/>
        <v>3.0056862331374123</v>
      </c>
      <c r="Z813" s="19">
        <f t="shared" si="632"/>
        <v>1</v>
      </c>
      <c r="AA813" s="19">
        <f t="shared" si="633"/>
        <v>4.0056862331374123</v>
      </c>
      <c r="AB813" s="19">
        <f t="shared" si="634"/>
        <v>0.75035488508126102</v>
      </c>
      <c r="AC813" s="19">
        <f t="shared" si="635"/>
        <v>0.24964511491873898</v>
      </c>
      <c r="AD813" s="20">
        <f t="shared" si="636"/>
        <v>-3.9813550793713764E-4</v>
      </c>
      <c r="AE813" s="21">
        <f t="shared" si="591"/>
        <v>0</v>
      </c>
      <c r="AF813" s="21">
        <f t="shared" si="599"/>
        <v>0</v>
      </c>
      <c r="AG813" s="21">
        <f t="shared" si="600"/>
        <v>0</v>
      </c>
      <c r="AH813" s="21">
        <f t="shared" si="601"/>
        <v>1</v>
      </c>
      <c r="AI813" s="21">
        <f t="shared" si="615"/>
        <v>0</v>
      </c>
      <c r="AJ813" s="21">
        <f t="shared" si="616"/>
        <v>0</v>
      </c>
      <c r="AK813" s="24">
        <f t="shared" si="592"/>
        <v>1</v>
      </c>
      <c r="AL813" s="24">
        <f t="shared" si="602"/>
        <v>0</v>
      </c>
      <c r="AM813" s="24">
        <f t="shared" si="603"/>
        <v>2</v>
      </c>
      <c r="AN813" s="24">
        <f t="shared" si="604"/>
        <v>0</v>
      </c>
      <c r="AO813" s="24">
        <f t="shared" si="605"/>
        <v>1</v>
      </c>
      <c r="AP813" s="24">
        <f t="shared" si="617"/>
        <v>-3.9813550793713764E-4</v>
      </c>
      <c r="AQ813" s="27">
        <f t="shared" si="593"/>
        <v>1</v>
      </c>
      <c r="AR813" s="27">
        <f t="shared" si="606"/>
        <v>0</v>
      </c>
      <c r="AS813" s="27">
        <f t="shared" si="607"/>
        <v>5</v>
      </c>
      <c r="AT813" s="27">
        <f t="shared" si="608"/>
        <v>0</v>
      </c>
      <c r="AU813" s="27">
        <f t="shared" si="609"/>
        <v>1</v>
      </c>
      <c r="AV813" s="27">
        <f t="shared" si="618"/>
        <v>-3.9813550793713764E-4</v>
      </c>
      <c r="AW813">
        <f t="shared" si="610"/>
        <v>110.29235370765547</v>
      </c>
      <c r="AX813">
        <f t="shared" si="611"/>
        <v>94.417339843894354</v>
      </c>
      <c r="AY813">
        <f t="shared" si="619"/>
        <v>81.87126934764467</v>
      </c>
      <c r="AZ813">
        <f t="shared" si="612"/>
        <v>-2.6542367195809175E-4</v>
      </c>
      <c r="BA813">
        <f t="shared" si="620"/>
        <v>95.086964798728118</v>
      </c>
      <c r="BB813" s="4">
        <f t="shared" si="594"/>
        <v>0</v>
      </c>
      <c r="BC813" s="4">
        <f t="shared" si="595"/>
        <v>0</v>
      </c>
    </row>
    <row r="814" spans="1:55">
      <c r="A814" s="37">
        <v>41509</v>
      </c>
      <c r="B814" s="2" t="s">
        <v>76</v>
      </c>
      <c r="C814" s="40">
        <v>7.96</v>
      </c>
      <c r="D814" s="19">
        <f t="shared" si="596"/>
        <v>-2.5062656641604585E-3</v>
      </c>
      <c r="E814" s="19">
        <f t="shared" si="621"/>
        <v>-8.7173100871730264E-3</v>
      </c>
      <c r="F814" s="19">
        <f t="shared" si="623"/>
        <v>-1.2547051442910648E-3</v>
      </c>
      <c r="G814" s="19">
        <f t="shared" si="627"/>
        <v>-6.2421972534331864E-3</v>
      </c>
      <c r="H814" s="19">
        <f t="shared" si="637"/>
        <v>-0.24397434926932277</v>
      </c>
      <c r="I814" s="19">
        <f t="shared" si="637"/>
        <v>-2.7062434621467304E-2</v>
      </c>
      <c r="J814" s="19">
        <f t="shared" si="637"/>
        <v>-0.11931024887529167</v>
      </c>
      <c r="K814" s="2" t="s">
        <v>75</v>
      </c>
      <c r="L814" s="40">
        <v>8.3699999999999992</v>
      </c>
      <c r="M814" s="19">
        <f t="shared" si="597"/>
        <v>-5.9382422802851205E-3</v>
      </c>
      <c r="N814" s="19">
        <f t="shared" si="622"/>
        <v>3.7174721189590948E-2</v>
      </c>
      <c r="O814" s="19">
        <f t="shared" si="624"/>
        <v>7.8608247422680341E-2</v>
      </c>
      <c r="P814" s="19">
        <f t="shared" si="628"/>
        <v>0.18220338983050835</v>
      </c>
      <c r="Q814" s="19">
        <f t="shared" si="638"/>
        <v>1.0114239498653179</v>
      </c>
      <c r="R814" s="19">
        <f t="shared" si="638"/>
        <v>1.6038868533439516</v>
      </c>
      <c r="S814" s="19">
        <f t="shared" si="638"/>
        <v>3.1705690259583581</v>
      </c>
      <c r="T814" s="19">
        <f t="shared" si="598"/>
        <v>-1.2553982991346406</v>
      </c>
      <c r="U814" s="19">
        <f t="shared" si="598"/>
        <v>-1.630949287965419</v>
      </c>
      <c r="V814" s="19">
        <f t="shared" si="598"/>
        <v>-3.2898792748336496</v>
      </c>
      <c r="W814" s="19">
        <f t="shared" si="629"/>
        <v>8.5202930636764703E-3</v>
      </c>
      <c r="X814" s="19">
        <f t="shared" si="630"/>
        <v>2.4917786780550302E-2</v>
      </c>
      <c r="Y814" s="19">
        <f t="shared" si="631"/>
        <v>2.924522266350118</v>
      </c>
      <c r="Z814" s="19">
        <f t="shared" si="632"/>
        <v>1</v>
      </c>
      <c r="AA814" s="19">
        <f t="shared" si="633"/>
        <v>3.924522266350118</v>
      </c>
      <c r="AB814" s="19">
        <f t="shared" si="634"/>
        <v>0.74519191582265643</v>
      </c>
      <c r="AC814" s="19">
        <f t="shared" si="635"/>
        <v>0.25480808417734357</v>
      </c>
      <c r="AD814" s="20">
        <f t="shared" si="636"/>
        <v>-8.0295860316736776E-3</v>
      </c>
      <c r="AE814" s="21">
        <f t="shared" si="591"/>
        <v>1</v>
      </c>
      <c r="AF814" s="21">
        <f t="shared" si="599"/>
        <v>0</v>
      </c>
      <c r="AG814" s="21">
        <f t="shared" si="600"/>
        <v>1</v>
      </c>
      <c r="AH814" s="21">
        <f t="shared" si="601"/>
        <v>0</v>
      </c>
      <c r="AI814" s="21">
        <f t="shared" si="615"/>
        <v>1</v>
      </c>
      <c r="AJ814" s="21">
        <f t="shared" si="616"/>
        <v>-8.0295860316736776E-3</v>
      </c>
      <c r="AK814" s="24">
        <f t="shared" si="592"/>
        <v>1</v>
      </c>
      <c r="AL814" s="24">
        <f t="shared" si="602"/>
        <v>0</v>
      </c>
      <c r="AM814" s="24">
        <f t="shared" si="603"/>
        <v>3</v>
      </c>
      <c r="AN814" s="24">
        <f t="shared" si="604"/>
        <v>0</v>
      </c>
      <c r="AO814" s="24">
        <f t="shared" si="605"/>
        <v>1</v>
      </c>
      <c r="AP814" s="24">
        <f t="shared" si="617"/>
        <v>-8.0295860316736776E-3</v>
      </c>
      <c r="AQ814" s="27">
        <f t="shared" si="593"/>
        <v>1</v>
      </c>
      <c r="AR814" s="27">
        <f t="shared" si="606"/>
        <v>0</v>
      </c>
      <c r="AS814" s="27">
        <f t="shared" si="607"/>
        <v>1</v>
      </c>
      <c r="AT814" s="27">
        <f t="shared" si="608"/>
        <v>1</v>
      </c>
      <c r="AU814" s="27">
        <f t="shared" si="609"/>
        <v>1</v>
      </c>
      <c r="AV814" s="27">
        <f t="shared" si="618"/>
        <v>-8.0295860316736776E-3</v>
      </c>
      <c r="AW814">
        <f t="shared" si="610"/>
        <v>109.40675176492407</v>
      </c>
      <c r="AX814">
        <f t="shared" si="611"/>
        <v>93.659207690736025</v>
      </c>
      <c r="AY814">
        <f t="shared" si="619"/>
        <v>81.213876946895425</v>
      </c>
      <c r="AZ814">
        <f t="shared" si="612"/>
        <v>-8.0295860316736776E-3</v>
      </c>
      <c r="BA814">
        <f t="shared" si="620"/>
        <v>94.323455834385996</v>
      </c>
      <c r="BB814" s="4">
        <f t="shared" si="594"/>
        <v>1</v>
      </c>
      <c r="BC814" s="4">
        <f t="shared" si="595"/>
        <v>1</v>
      </c>
    </row>
    <row r="815" spans="1:55">
      <c r="A815" s="37">
        <v>41512</v>
      </c>
      <c r="B815" s="2" t="s">
        <v>76</v>
      </c>
      <c r="C815" s="40">
        <v>7.91</v>
      </c>
      <c r="D815" s="19">
        <f t="shared" si="596"/>
        <v>-6.2814070351758572E-3</v>
      </c>
      <c r="E815" s="19">
        <f t="shared" si="621"/>
        <v>-1.6169154228855599E-2</v>
      </c>
      <c r="F815" s="19">
        <f t="shared" si="623"/>
        <v>-8.7719298245614395E-3</v>
      </c>
      <c r="G815" s="19">
        <f t="shared" si="627"/>
        <v>-6.2814070351758572E-3</v>
      </c>
      <c r="H815" s="19">
        <f t="shared" si="637"/>
        <v>-0.452545000597879</v>
      </c>
      <c r="I815" s="19">
        <f t="shared" si="637"/>
        <v>-0.1893198154758394</v>
      </c>
      <c r="J815" s="19">
        <f t="shared" si="637"/>
        <v>-0.12020421832449762</v>
      </c>
      <c r="K815" s="2" t="s">
        <v>75</v>
      </c>
      <c r="L815" s="40">
        <v>8.48</v>
      </c>
      <c r="M815" s="19">
        <f t="shared" si="597"/>
        <v>1.3142174432497159E-2</v>
      </c>
      <c r="N815" s="19">
        <f t="shared" si="622"/>
        <v>4.3050430504304994E-2</v>
      </c>
      <c r="O815" s="19">
        <f t="shared" si="624"/>
        <v>0.10129870129870133</v>
      </c>
      <c r="P815" s="19">
        <f t="shared" si="628"/>
        <v>0.14131897711978475</v>
      </c>
      <c r="Q815" s="19">
        <f t="shared" si="638"/>
        <v>1.1745466791465835</v>
      </c>
      <c r="R815" s="19">
        <f t="shared" si="638"/>
        <v>2.0534009864802227</v>
      </c>
      <c r="S815" s="19">
        <f t="shared" si="638"/>
        <v>2.2873252126657602</v>
      </c>
      <c r="T815" s="19">
        <f t="shared" si="598"/>
        <v>-1.6270916797444626</v>
      </c>
      <c r="U815" s="19">
        <f t="shared" si="598"/>
        <v>-2.2427208019560623</v>
      </c>
      <c r="V815" s="19">
        <f t="shared" si="598"/>
        <v>-2.407529430990258</v>
      </c>
      <c r="W815" s="19">
        <f t="shared" si="629"/>
        <v>8.5217418301275875E-3</v>
      </c>
      <c r="X815" s="19">
        <f t="shared" si="630"/>
        <v>2.3045875474237736E-2</v>
      </c>
      <c r="Y815" s="19">
        <f t="shared" si="631"/>
        <v>2.7043620815596445</v>
      </c>
      <c r="Z815" s="19">
        <f t="shared" si="632"/>
        <v>1</v>
      </c>
      <c r="AA815" s="19">
        <f t="shared" si="633"/>
        <v>3.7043620815596445</v>
      </c>
      <c r="AB815" s="19">
        <f t="shared" si="634"/>
        <v>0.73004798721539366</v>
      </c>
      <c r="AC815" s="19">
        <f t="shared" si="635"/>
        <v>0.26995201278460629</v>
      </c>
      <c r="AD815" s="20">
        <f t="shared" si="636"/>
        <v>7.3835447505981727E-3</v>
      </c>
      <c r="AE815" s="21">
        <f t="shared" si="591"/>
        <v>1</v>
      </c>
      <c r="AF815" s="21">
        <f t="shared" si="599"/>
        <v>0</v>
      </c>
      <c r="AG815" s="21">
        <f t="shared" si="600"/>
        <v>2</v>
      </c>
      <c r="AH815" s="21">
        <f t="shared" si="601"/>
        <v>0</v>
      </c>
      <c r="AI815" s="21">
        <f t="shared" si="615"/>
        <v>1</v>
      </c>
      <c r="AJ815" s="21">
        <f t="shared" si="616"/>
        <v>7.3835447505981727E-3</v>
      </c>
      <c r="AK815" s="24">
        <f t="shared" si="592"/>
        <v>1</v>
      </c>
      <c r="AL815" s="24">
        <f t="shared" si="602"/>
        <v>0</v>
      </c>
      <c r="AM815" s="24">
        <f t="shared" si="603"/>
        <v>4</v>
      </c>
      <c r="AN815" s="24">
        <f t="shared" si="604"/>
        <v>0</v>
      </c>
      <c r="AO815" s="24">
        <f t="shared" si="605"/>
        <v>1</v>
      </c>
      <c r="AP815" s="24">
        <f t="shared" si="617"/>
        <v>7.3835447505981727E-3</v>
      </c>
      <c r="AQ815" s="27">
        <f t="shared" si="593"/>
        <v>1</v>
      </c>
      <c r="AR815" s="27">
        <f t="shared" si="606"/>
        <v>0</v>
      </c>
      <c r="AS815" s="27">
        <f t="shared" si="607"/>
        <v>2</v>
      </c>
      <c r="AT815" s="27">
        <f t="shared" si="608"/>
        <v>0</v>
      </c>
      <c r="AU815" s="27">
        <f t="shared" si="609"/>
        <v>1</v>
      </c>
      <c r="AV815" s="27">
        <f t="shared" si="618"/>
        <v>7.3835447505981727E-3</v>
      </c>
      <c r="AW815">
        <f t="shared" si="610"/>
        <v>110.21456141259796</v>
      </c>
      <c r="AX815">
        <f t="shared" si="611"/>
        <v>94.350744642026143</v>
      </c>
      <c r="AY815">
        <f t="shared" si="619"/>
        <v>81.813523241702399</v>
      </c>
      <c r="AZ815">
        <f t="shared" si="612"/>
        <v>7.3835447505981727E-3</v>
      </c>
      <c r="BA815">
        <f t="shared" si="620"/>
        <v>95.019897291570246</v>
      </c>
      <c r="BB815" s="4">
        <f t="shared" si="594"/>
        <v>1</v>
      </c>
      <c r="BC815" s="4">
        <f t="shared" si="595"/>
        <v>1</v>
      </c>
    </row>
    <row r="816" spans="1:55">
      <c r="A816" s="37">
        <v>41513</v>
      </c>
      <c r="B816" s="2" t="s">
        <v>76</v>
      </c>
      <c r="C816" s="40">
        <v>7.99</v>
      </c>
      <c r="D816" s="19">
        <f t="shared" si="596"/>
        <v>1.011378002528446E-2</v>
      </c>
      <c r="E816" s="19">
        <f t="shared" si="621"/>
        <v>-7.4534161490683844E-3</v>
      </c>
      <c r="F816" s="19">
        <f t="shared" si="623"/>
        <v>-1.8427518427518469E-2</v>
      </c>
      <c r="G816" s="19">
        <f t="shared" si="627"/>
        <v>1.3959390862944203E-2</v>
      </c>
      <c r="H816" s="19">
        <f t="shared" si="637"/>
        <v>-0.20847432746252459</v>
      </c>
      <c r="I816" s="19">
        <f t="shared" si="637"/>
        <v>-0.39896601410836596</v>
      </c>
      <c r="J816" s="19">
        <f t="shared" si="637"/>
        <v>0.26766261622725884</v>
      </c>
      <c r="K816" s="2" t="s">
        <v>75</v>
      </c>
      <c r="L816" s="40">
        <v>8.48</v>
      </c>
      <c r="M816" s="19">
        <f t="shared" si="597"/>
        <v>0</v>
      </c>
      <c r="N816" s="19">
        <f t="shared" si="622"/>
        <v>1.5568862275449196E-2</v>
      </c>
      <c r="O816" s="19">
        <f t="shared" si="624"/>
        <v>6.1326658322903654E-2</v>
      </c>
      <c r="P816" s="19">
        <f t="shared" si="628"/>
        <v>0.15688949522510237</v>
      </c>
      <c r="Q816" s="19">
        <f t="shared" si="638"/>
        <v>0.42246042394673405</v>
      </c>
      <c r="R816" s="19">
        <f t="shared" si="638"/>
        <v>1.2128253499495263</v>
      </c>
      <c r="S816" s="19">
        <f t="shared" si="638"/>
        <v>2.4475241242137571</v>
      </c>
      <c r="T816" s="19">
        <f t="shared" si="598"/>
        <v>-0.6309347514092587</v>
      </c>
      <c r="U816" s="19">
        <f t="shared" si="598"/>
        <v>-1.6117913640578923</v>
      </c>
      <c r="V816" s="19">
        <f t="shared" si="598"/>
        <v>-2.179861507986498</v>
      </c>
      <c r="W816" s="19">
        <f t="shared" si="629"/>
        <v>8.4978484735117963E-3</v>
      </c>
      <c r="X816" s="19">
        <f t="shared" si="630"/>
        <v>2.2613168003746263E-2</v>
      </c>
      <c r="Y816" s="19">
        <f t="shared" si="631"/>
        <v>2.6610462723867809</v>
      </c>
      <c r="Z816" s="19">
        <f t="shared" si="632"/>
        <v>1</v>
      </c>
      <c r="AA816" s="19">
        <f t="shared" si="633"/>
        <v>3.6610462723867809</v>
      </c>
      <c r="AB816" s="19">
        <f t="shared" si="634"/>
        <v>0.72685403963822059</v>
      </c>
      <c r="AC816" s="19">
        <f t="shared" si="635"/>
        <v>0.27314596036177941</v>
      </c>
      <c r="AD816" s="20">
        <f t="shared" si="636"/>
        <v>-5.5714552335867787E-3</v>
      </c>
      <c r="AE816" s="21">
        <f t="shared" si="591"/>
        <v>0</v>
      </c>
      <c r="AF816" s="21">
        <f t="shared" si="599"/>
        <v>0</v>
      </c>
      <c r="AG816" s="21">
        <f t="shared" si="600"/>
        <v>3</v>
      </c>
      <c r="AH816" s="21">
        <f t="shared" si="601"/>
        <v>0</v>
      </c>
      <c r="AI816" s="21">
        <f t="shared" si="615"/>
        <v>1</v>
      </c>
      <c r="AJ816" s="21">
        <f t="shared" si="616"/>
        <v>-5.5714552335867787E-3</v>
      </c>
      <c r="AK816" s="24">
        <f t="shared" si="592"/>
        <v>1</v>
      </c>
      <c r="AL816" s="24">
        <f t="shared" si="602"/>
        <v>0</v>
      </c>
      <c r="AM816" s="24">
        <f t="shared" si="603"/>
        <v>5</v>
      </c>
      <c r="AN816" s="24">
        <f t="shared" si="604"/>
        <v>0</v>
      </c>
      <c r="AO816" s="24">
        <f t="shared" si="605"/>
        <v>1</v>
      </c>
      <c r="AP816" s="24">
        <f t="shared" si="617"/>
        <v>-5.5714552335867787E-3</v>
      </c>
      <c r="AQ816" s="27">
        <f t="shared" si="593"/>
        <v>1</v>
      </c>
      <c r="AR816" s="27">
        <f t="shared" si="606"/>
        <v>0</v>
      </c>
      <c r="AS816" s="27">
        <f t="shared" si="607"/>
        <v>3</v>
      </c>
      <c r="AT816" s="27">
        <f t="shared" si="608"/>
        <v>0</v>
      </c>
      <c r="AU816" s="27">
        <f t="shared" si="609"/>
        <v>1</v>
      </c>
      <c r="AV816" s="27">
        <f t="shared" si="618"/>
        <v>-5.5714552335867787E-3</v>
      </c>
      <c r="AW816">
        <f t="shared" si="610"/>
        <v>109.60050591759827</v>
      </c>
      <c r="AX816">
        <f t="shared" si="611"/>
        <v>93.825073691997517</v>
      </c>
      <c r="AY816">
        <f t="shared" si="619"/>
        <v>81.357702859459238</v>
      </c>
      <c r="AZ816">
        <f t="shared" si="612"/>
        <v>-5.5714552335867787E-3</v>
      </c>
      <c r="BA816">
        <f t="shared" si="620"/>
        <v>94.490498187510241</v>
      </c>
      <c r="BB816" s="4">
        <f t="shared" si="594"/>
        <v>0</v>
      </c>
      <c r="BC816" s="4">
        <f t="shared" si="595"/>
        <v>0</v>
      </c>
    </row>
    <row r="817" spans="1:55">
      <c r="A817" s="37">
        <v>41514</v>
      </c>
      <c r="B817" s="2" t="s">
        <v>76</v>
      </c>
      <c r="C817" s="40">
        <v>7.95</v>
      </c>
      <c r="D817" s="19">
        <f t="shared" si="596"/>
        <v>-5.0062578222778518E-3</v>
      </c>
      <c r="E817" s="19">
        <f t="shared" si="621"/>
        <v>-1.256281407035149E-3</v>
      </c>
      <c r="F817" s="19">
        <f t="shared" si="623"/>
        <v>-1.9728729963008541E-2</v>
      </c>
      <c r="G817" s="19">
        <f t="shared" si="627"/>
        <v>-1.242236024844727E-2</v>
      </c>
      <c r="H817" s="19">
        <f t="shared" si="637"/>
        <v>-3.5144059790786324E-2</v>
      </c>
      <c r="I817" s="19">
        <f t="shared" si="637"/>
        <v>-0.42808696927779377</v>
      </c>
      <c r="J817" s="19">
        <f t="shared" si="637"/>
        <v>-0.23808906684156997</v>
      </c>
      <c r="K817" s="2" t="s">
        <v>75</v>
      </c>
      <c r="L817" s="40">
        <v>8.5399999999999991</v>
      </c>
      <c r="M817" s="19">
        <f t="shared" si="597"/>
        <v>7.0754716981130568E-3</v>
      </c>
      <c r="N817" s="19">
        <f t="shared" si="622"/>
        <v>1.5457788347205589E-2</v>
      </c>
      <c r="O817" s="19">
        <f t="shared" si="624"/>
        <v>9.0676883780331938E-2</v>
      </c>
      <c r="P817" s="19">
        <f t="shared" si="628"/>
        <v>0.1763085399449035</v>
      </c>
      <c r="Q817" s="19">
        <f t="shared" si="638"/>
        <v>0.41979531359957251</v>
      </c>
      <c r="R817" s="19">
        <f t="shared" si="638"/>
        <v>1.7821008373962266</v>
      </c>
      <c r="S817" s="19">
        <f t="shared" si="638"/>
        <v>2.6392566814408869</v>
      </c>
      <c r="T817" s="19">
        <f t="shared" si="598"/>
        <v>-0.45493937339035884</v>
      </c>
      <c r="U817" s="19">
        <f t="shared" si="598"/>
        <v>-2.2101878066740204</v>
      </c>
      <c r="V817" s="19">
        <f t="shared" si="598"/>
        <v>-2.8773457482824569</v>
      </c>
      <c r="W817" s="19">
        <f t="shared" si="629"/>
        <v>7.0151873787844109E-3</v>
      </c>
      <c r="X817" s="19">
        <f t="shared" si="630"/>
        <v>2.2254120370057588E-2</v>
      </c>
      <c r="Y817" s="19">
        <f t="shared" si="631"/>
        <v>3.1722773987989719</v>
      </c>
      <c r="Z817" s="19">
        <f t="shared" si="632"/>
        <v>1</v>
      </c>
      <c r="AA817" s="19">
        <f t="shared" si="633"/>
        <v>4.1722773987989719</v>
      </c>
      <c r="AB817" s="19">
        <f t="shared" si="634"/>
        <v>0.76032274357216534</v>
      </c>
      <c r="AC817" s="19">
        <f t="shared" si="635"/>
        <v>0.23967725642783463</v>
      </c>
      <c r="AD817" s="20">
        <f t="shared" si="636"/>
        <v>-2.3078373783919619E-3</v>
      </c>
      <c r="AE817" s="21">
        <f t="shared" si="591"/>
        <v>0</v>
      </c>
      <c r="AF817" s="21">
        <f t="shared" si="599"/>
        <v>0</v>
      </c>
      <c r="AG817" s="21">
        <f t="shared" si="600"/>
        <v>4</v>
      </c>
      <c r="AH817" s="21">
        <f t="shared" si="601"/>
        <v>0</v>
      </c>
      <c r="AI817" s="21">
        <f t="shared" si="615"/>
        <v>1</v>
      </c>
      <c r="AJ817" s="21">
        <f t="shared" si="616"/>
        <v>-2.3078373783919619E-3</v>
      </c>
      <c r="AK817" s="24">
        <f t="shared" si="592"/>
        <v>1</v>
      </c>
      <c r="AL817" s="24">
        <f t="shared" si="602"/>
        <v>0</v>
      </c>
      <c r="AM817" s="24">
        <f t="shared" si="603"/>
        <v>1</v>
      </c>
      <c r="AN817" s="24">
        <f t="shared" si="604"/>
        <v>1</v>
      </c>
      <c r="AO817" s="24">
        <f t="shared" si="605"/>
        <v>1</v>
      </c>
      <c r="AP817" s="24">
        <f t="shared" si="617"/>
        <v>-2.3078373783919619E-3</v>
      </c>
      <c r="AQ817" s="27">
        <f t="shared" si="593"/>
        <v>1</v>
      </c>
      <c r="AR817" s="27">
        <f t="shared" si="606"/>
        <v>0</v>
      </c>
      <c r="AS817" s="27">
        <f t="shared" si="607"/>
        <v>4</v>
      </c>
      <c r="AT817" s="27">
        <f t="shared" si="608"/>
        <v>0</v>
      </c>
      <c r="AU817" s="27">
        <f t="shared" si="609"/>
        <v>1</v>
      </c>
      <c r="AV817" s="27">
        <f t="shared" si="618"/>
        <v>-2.3078373783919619E-3</v>
      </c>
      <c r="AW817">
        <f t="shared" si="610"/>
        <v>109.34756577335098</v>
      </c>
      <c r="AX817">
        <f t="shared" si="611"/>
        <v>93.608540679900756</v>
      </c>
      <c r="AY817">
        <f t="shared" si="619"/>
        <v>81.169942511780079</v>
      </c>
      <c r="AZ817">
        <f t="shared" si="612"/>
        <v>-2.3078373783919619E-3</v>
      </c>
      <c r="BA817">
        <f t="shared" si="620"/>
        <v>94.272429483890235</v>
      </c>
      <c r="BB817" s="4">
        <f t="shared" si="594"/>
        <v>0</v>
      </c>
      <c r="BC817" s="4">
        <f t="shared" si="595"/>
        <v>0</v>
      </c>
    </row>
    <row r="818" spans="1:55">
      <c r="A818" s="37">
        <v>41515</v>
      </c>
      <c r="B818" s="2" t="s">
        <v>76</v>
      </c>
      <c r="C818" s="40">
        <v>7.92</v>
      </c>
      <c r="D818" s="19">
        <f t="shared" si="596"/>
        <v>-3.7735849056604086E-3</v>
      </c>
      <c r="E818" s="19">
        <f t="shared" si="621"/>
        <v>-7.518796992481265E-3</v>
      </c>
      <c r="F818" s="19">
        <f t="shared" si="623"/>
        <v>-2.3427866831072688E-2</v>
      </c>
      <c r="G818" s="19">
        <f t="shared" si="627"/>
        <v>-1.980198019801982E-2</v>
      </c>
      <c r="H818" s="19">
        <f t="shared" si="637"/>
        <v>-0.2104232043512124</v>
      </c>
      <c r="I818" s="19">
        <f t="shared" si="637"/>
        <v>-0.50855512906429579</v>
      </c>
      <c r="J818" s="19">
        <f t="shared" si="637"/>
        <v>-0.38069801277166287</v>
      </c>
      <c r="K818" s="2" t="s">
        <v>75</v>
      </c>
      <c r="L818" s="40">
        <v>8.52</v>
      </c>
      <c r="M818" s="19">
        <f t="shared" si="597"/>
        <v>-2.3419203747072101E-3</v>
      </c>
      <c r="N818" s="19">
        <f t="shared" si="622"/>
        <v>1.1876484560570029E-2</v>
      </c>
      <c r="O818" s="19">
        <f t="shared" si="624"/>
        <v>2.527075812274357E-2</v>
      </c>
      <c r="P818" s="19">
        <f t="shared" si="628"/>
        <v>0.14209115281501336</v>
      </c>
      <c r="Q818" s="19">
        <f t="shared" si="638"/>
        <v>0.32256020529471885</v>
      </c>
      <c r="R818" s="19">
        <f t="shared" si="638"/>
        <v>0.48783733465387269</v>
      </c>
      <c r="S818" s="19">
        <f t="shared" si="638"/>
        <v>2.029459303943439</v>
      </c>
      <c r="T818" s="19">
        <f t="shared" si="598"/>
        <v>-0.53298340964593127</v>
      </c>
      <c r="U818" s="19">
        <f t="shared" si="598"/>
        <v>-0.99639246371816848</v>
      </c>
      <c r="V818" s="19">
        <f t="shared" si="598"/>
        <v>-2.410157316715102</v>
      </c>
      <c r="W818" s="19">
        <f t="shared" si="629"/>
        <v>6.9719727325892643E-3</v>
      </c>
      <c r="X818" s="19">
        <f t="shared" si="630"/>
        <v>2.1900208990734027E-2</v>
      </c>
      <c r="Y818" s="19">
        <f t="shared" si="631"/>
        <v>3.1411782332947658</v>
      </c>
      <c r="Z818" s="19">
        <f t="shared" si="632"/>
        <v>1</v>
      </c>
      <c r="AA818" s="19">
        <f t="shared" si="633"/>
        <v>4.1411782332947658</v>
      </c>
      <c r="AB818" s="19">
        <f t="shared" si="634"/>
        <v>0.75852283005834564</v>
      </c>
      <c r="AC818" s="19">
        <f t="shared" si="635"/>
        <v>0.24147716994165433</v>
      </c>
      <c r="AD818" s="20">
        <f t="shared" si="636"/>
        <v>-8.9030015226815879E-3</v>
      </c>
      <c r="AE818" s="21">
        <f t="shared" si="591"/>
        <v>0</v>
      </c>
      <c r="AF818" s="21">
        <f t="shared" si="599"/>
        <v>0</v>
      </c>
      <c r="AG818" s="21">
        <f t="shared" si="600"/>
        <v>5</v>
      </c>
      <c r="AH818" s="21">
        <f t="shared" si="601"/>
        <v>0</v>
      </c>
      <c r="AI818" s="21">
        <f t="shared" si="615"/>
        <v>1</v>
      </c>
      <c r="AJ818" s="21">
        <f t="shared" si="616"/>
        <v>-8.9030015226815879E-3</v>
      </c>
      <c r="AK818" s="24">
        <f t="shared" si="592"/>
        <v>0</v>
      </c>
      <c r="AL818" s="24">
        <f t="shared" si="602"/>
        <v>0</v>
      </c>
      <c r="AM818" s="24">
        <f t="shared" si="603"/>
        <v>2</v>
      </c>
      <c r="AN818" s="24">
        <f t="shared" si="604"/>
        <v>0</v>
      </c>
      <c r="AO818" s="24">
        <f t="shared" si="605"/>
        <v>1</v>
      </c>
      <c r="AP818" s="24">
        <f t="shared" si="617"/>
        <v>-8.9030015226815879E-3</v>
      </c>
      <c r="AQ818" s="27">
        <f t="shared" si="593"/>
        <v>1</v>
      </c>
      <c r="AR818" s="27">
        <f t="shared" si="606"/>
        <v>0</v>
      </c>
      <c r="AS818" s="27">
        <f t="shared" si="607"/>
        <v>5</v>
      </c>
      <c r="AT818" s="27">
        <f t="shared" si="608"/>
        <v>0</v>
      </c>
      <c r="AU818" s="27">
        <f t="shared" si="609"/>
        <v>1</v>
      </c>
      <c r="AV818" s="27">
        <f t="shared" si="618"/>
        <v>-8.9030015226815879E-3</v>
      </c>
      <c r="AW818">
        <f t="shared" si="610"/>
        <v>108.37404422876931</v>
      </c>
      <c r="AX818">
        <f t="shared" si="611"/>
        <v>92.775143699691597</v>
      </c>
      <c r="AY818">
        <f t="shared" si="619"/>
        <v>80.447286390001722</v>
      </c>
      <c r="AZ818">
        <f t="shared" si="612"/>
        <v>-8.9030015226815879E-3</v>
      </c>
      <c r="BA818">
        <f t="shared" si="620"/>
        <v>93.43312190064826</v>
      </c>
      <c r="BB818" s="4">
        <f t="shared" si="594"/>
        <v>0</v>
      </c>
      <c r="BC818" s="4">
        <f t="shared" si="595"/>
        <v>0</v>
      </c>
    </row>
    <row r="819" spans="1:55">
      <c r="A819" s="37">
        <v>41516</v>
      </c>
      <c r="B819" s="2" t="s">
        <v>76</v>
      </c>
      <c r="C819" s="40">
        <v>7.83</v>
      </c>
      <c r="D819" s="19">
        <f t="shared" si="596"/>
        <v>-1.1363636363636347E-2</v>
      </c>
      <c r="E819" s="19">
        <f t="shared" si="621"/>
        <v>-1.6331658291457274E-2</v>
      </c>
      <c r="F819" s="19">
        <f t="shared" si="623"/>
        <v>-2.4906600249065915E-2</v>
      </c>
      <c r="G819" s="19">
        <f t="shared" si="627"/>
        <v>-3.094059405940594E-2</v>
      </c>
      <c r="H819" s="19">
        <f t="shared" si="637"/>
        <v>-0.45708006361797476</v>
      </c>
      <c r="I819" s="19">
        <f t="shared" si="637"/>
        <v>-0.5403098776224462</v>
      </c>
      <c r="J819" s="19">
        <f t="shared" si="637"/>
        <v>-0.59572658854149407</v>
      </c>
      <c r="K819" s="2" t="s">
        <v>75</v>
      </c>
      <c r="L819" s="40">
        <v>8.5299999999999994</v>
      </c>
      <c r="M819" s="19">
        <f t="shared" si="597"/>
        <v>1.1737089201877685E-3</v>
      </c>
      <c r="N819" s="19">
        <f t="shared" si="622"/>
        <v>1.9115890083632039E-2</v>
      </c>
      <c r="O819" s="19">
        <f t="shared" si="624"/>
        <v>5.7001239157372867E-2</v>
      </c>
      <c r="P819" s="19">
        <f t="shared" si="628"/>
        <v>0.1495956873315363</v>
      </c>
      <c r="Q819" s="19">
        <f t="shared" si="638"/>
        <v>0.51923552974976972</v>
      </c>
      <c r="R819" s="19">
        <f t="shared" si="638"/>
        <v>1.1002307569920373</v>
      </c>
      <c r="S819" s="19">
        <f t="shared" si="638"/>
        <v>2.0818215520717631</v>
      </c>
      <c r="T819" s="19">
        <f t="shared" si="598"/>
        <v>-0.97631559336774454</v>
      </c>
      <c r="U819" s="19">
        <f t="shared" si="598"/>
        <v>-1.6405406346144835</v>
      </c>
      <c r="V819" s="19">
        <f t="shared" si="598"/>
        <v>-2.6775481406132573</v>
      </c>
      <c r="W819" s="19">
        <f t="shared" si="629"/>
        <v>7.3414501353253961E-3</v>
      </c>
      <c r="X819" s="19">
        <f t="shared" si="630"/>
        <v>2.1756069098444963E-2</v>
      </c>
      <c r="Y819" s="19">
        <f t="shared" si="631"/>
        <v>2.9634566328741627</v>
      </c>
      <c r="Z819" s="19">
        <f t="shared" si="632"/>
        <v>1</v>
      </c>
      <c r="AA819" s="19">
        <f t="shared" si="633"/>
        <v>3.9634566328741627</v>
      </c>
      <c r="AB819" s="19">
        <f t="shared" si="634"/>
        <v>0.74769498126819811</v>
      </c>
      <c r="AC819" s="19">
        <f t="shared" si="635"/>
        <v>0.25230501873180189</v>
      </c>
      <c r="AD819" s="20">
        <f t="shared" si="636"/>
        <v>5.2401684882478333E-4</v>
      </c>
      <c r="AE819" s="21">
        <f t="shared" si="591"/>
        <v>0</v>
      </c>
      <c r="AF819" s="21">
        <f t="shared" si="599"/>
        <v>0</v>
      </c>
      <c r="AG819" s="21">
        <f t="shared" si="600"/>
        <v>0</v>
      </c>
      <c r="AH819" s="21">
        <f t="shared" si="601"/>
        <v>1</v>
      </c>
      <c r="AI819" s="21">
        <f t="shared" si="615"/>
        <v>0</v>
      </c>
      <c r="AJ819" s="21">
        <f t="shared" si="616"/>
        <v>0</v>
      </c>
      <c r="AK819" s="24">
        <f t="shared" si="592"/>
        <v>1</v>
      </c>
      <c r="AL819" s="24">
        <f t="shared" si="602"/>
        <v>0</v>
      </c>
      <c r="AM819" s="24">
        <f t="shared" si="603"/>
        <v>3</v>
      </c>
      <c r="AN819" s="24">
        <f t="shared" si="604"/>
        <v>0</v>
      </c>
      <c r="AO819" s="24">
        <f t="shared" si="605"/>
        <v>1</v>
      </c>
      <c r="AP819" s="24">
        <f t="shared" si="617"/>
        <v>5.2401684882478333E-4</v>
      </c>
      <c r="AQ819" s="27">
        <f t="shared" si="593"/>
        <v>1</v>
      </c>
      <c r="AR819" s="27">
        <f t="shared" si="606"/>
        <v>0</v>
      </c>
      <c r="AS819" s="27">
        <f t="shared" si="607"/>
        <v>1</v>
      </c>
      <c r="AT819" s="27">
        <f t="shared" si="608"/>
        <v>1</v>
      </c>
      <c r="AU819" s="27">
        <f t="shared" si="609"/>
        <v>1</v>
      </c>
      <c r="AV819" s="27">
        <f t="shared" si="618"/>
        <v>5.2401684882478333E-4</v>
      </c>
      <c r="AW819">
        <f t="shared" si="610"/>
        <v>108.37404422876931</v>
      </c>
      <c r="AX819">
        <f t="shared" si="611"/>
        <v>92.823759438142375</v>
      </c>
      <c r="AY819">
        <f t="shared" si="619"/>
        <v>80.489442123512319</v>
      </c>
      <c r="AZ819">
        <f t="shared" si="612"/>
        <v>3.4934456588318891E-4</v>
      </c>
      <c r="BA819">
        <f t="shared" si="620"/>
        <v>93.465762254057751</v>
      </c>
      <c r="BB819" s="4">
        <f t="shared" si="594"/>
        <v>0</v>
      </c>
      <c r="BC819" s="4">
        <f t="shared" si="595"/>
        <v>0</v>
      </c>
    </row>
    <row r="820" spans="1:55">
      <c r="A820" s="37">
        <v>41519</v>
      </c>
      <c r="B820" s="2" t="s">
        <v>76</v>
      </c>
      <c r="C820" s="40">
        <v>7.82</v>
      </c>
      <c r="D820" s="19">
        <f t="shared" si="596"/>
        <v>-1.2771392081736637E-3</v>
      </c>
      <c r="E820" s="19">
        <f t="shared" si="621"/>
        <v>-1.1378002528444987E-2</v>
      </c>
      <c r="F820" s="19">
        <f t="shared" si="623"/>
        <v>-2.7363184079601852E-2</v>
      </c>
      <c r="G820" s="19">
        <f t="shared" si="627"/>
        <v>-2.9776674937965285E-2</v>
      </c>
      <c r="H820" s="19">
        <f t="shared" si="637"/>
        <v>-0.31822253257463401</v>
      </c>
      <c r="I820" s="19">
        <f t="shared" si="637"/>
        <v>-0.59313253383941866</v>
      </c>
      <c r="J820" s="19">
        <f t="shared" si="637"/>
        <v>-0.57372549250845195</v>
      </c>
      <c r="K820" s="2" t="s">
        <v>75</v>
      </c>
      <c r="L820" s="40">
        <v>8.48</v>
      </c>
      <c r="M820" s="19">
        <f t="shared" si="597"/>
        <v>-5.8616647127783042E-3</v>
      </c>
      <c r="N820" s="19">
        <f t="shared" si="622"/>
        <v>0</v>
      </c>
      <c r="O820" s="19">
        <f t="shared" si="624"/>
        <v>4.3050430504304994E-2</v>
      </c>
      <c r="P820" s="19">
        <f t="shared" si="628"/>
        <v>0.16643741403026147</v>
      </c>
      <c r="Q820" s="19">
        <f t="shared" si="638"/>
        <v>0</v>
      </c>
      <c r="R820" s="19">
        <f t="shared" si="638"/>
        <v>0.82688008156258208</v>
      </c>
      <c r="S820" s="19">
        <f t="shared" si="638"/>
        <v>2.2545102488374065</v>
      </c>
      <c r="T820" s="19">
        <f t="shared" si="598"/>
        <v>-0.31822253257463401</v>
      </c>
      <c r="U820" s="19">
        <f t="shared" si="598"/>
        <v>-1.4200126154020007</v>
      </c>
      <c r="V820" s="19">
        <f t="shared" si="598"/>
        <v>-2.8282357413458583</v>
      </c>
      <c r="W820" s="19">
        <f t="shared" si="629"/>
        <v>7.3383451862142823E-3</v>
      </c>
      <c r="X820" s="19">
        <f t="shared" si="630"/>
        <v>2.1028092296489883E-2</v>
      </c>
      <c r="Y820" s="19">
        <f t="shared" si="631"/>
        <v>2.8655087438504498</v>
      </c>
      <c r="Z820" s="19">
        <f t="shared" si="632"/>
        <v>1</v>
      </c>
      <c r="AA820" s="19">
        <f t="shared" si="633"/>
        <v>3.8655087438504498</v>
      </c>
      <c r="AB820" s="19">
        <f t="shared" si="634"/>
        <v>0.74130183987013942</v>
      </c>
      <c r="AC820" s="19">
        <f t="shared" si="635"/>
        <v>0.25869816012986063</v>
      </c>
      <c r="AD820" s="20">
        <f t="shared" si="636"/>
        <v>4.7397815848474216E-3</v>
      </c>
      <c r="AE820" s="21">
        <f t="shared" si="591"/>
        <v>0</v>
      </c>
      <c r="AF820" s="21">
        <f t="shared" si="599"/>
        <v>0</v>
      </c>
      <c r="AG820" s="21">
        <f t="shared" si="600"/>
        <v>0</v>
      </c>
      <c r="AH820" s="21">
        <f t="shared" si="601"/>
        <v>0</v>
      </c>
      <c r="AI820" s="21">
        <f t="shared" si="615"/>
        <v>0</v>
      </c>
      <c r="AJ820" s="21">
        <f t="shared" si="616"/>
        <v>0</v>
      </c>
      <c r="AK820" s="24">
        <f t="shared" si="592"/>
        <v>1</v>
      </c>
      <c r="AL820" s="24">
        <f t="shared" si="602"/>
        <v>0</v>
      </c>
      <c r="AM820" s="24">
        <f t="shared" si="603"/>
        <v>4</v>
      </c>
      <c r="AN820" s="24">
        <f t="shared" si="604"/>
        <v>0</v>
      </c>
      <c r="AO820" s="24">
        <f t="shared" si="605"/>
        <v>1</v>
      </c>
      <c r="AP820" s="24">
        <f t="shared" si="617"/>
        <v>4.7397815848474216E-3</v>
      </c>
      <c r="AQ820" s="27">
        <f t="shared" si="593"/>
        <v>1</v>
      </c>
      <c r="AR820" s="27">
        <f t="shared" si="606"/>
        <v>0</v>
      </c>
      <c r="AS820" s="27">
        <f t="shared" si="607"/>
        <v>2</v>
      </c>
      <c r="AT820" s="27">
        <f t="shared" si="608"/>
        <v>0</v>
      </c>
      <c r="AU820" s="27">
        <f t="shared" si="609"/>
        <v>1</v>
      </c>
      <c r="AV820" s="27">
        <f t="shared" si="618"/>
        <v>4.7397815848474216E-3</v>
      </c>
      <c r="AW820">
        <f t="shared" si="610"/>
        <v>108.37404422876931</v>
      </c>
      <c r="AX820">
        <f t="shared" si="611"/>
        <v>93.263723783763581</v>
      </c>
      <c r="AY820">
        <f t="shared" si="619"/>
        <v>80.870944499063981</v>
      </c>
      <c r="AZ820">
        <f t="shared" si="612"/>
        <v>3.1598543898982809E-3</v>
      </c>
      <c r="BA820">
        <f t="shared" si="620"/>
        <v>93.761100453221431</v>
      </c>
      <c r="BB820" s="4">
        <f t="shared" si="594"/>
        <v>0</v>
      </c>
      <c r="BC820" s="4">
        <f t="shared" si="595"/>
        <v>0</v>
      </c>
    </row>
    <row r="821" spans="1:55">
      <c r="A821" s="37">
        <v>41520</v>
      </c>
      <c r="B821" s="2" t="s">
        <v>76</v>
      </c>
      <c r="C821" s="40">
        <v>7.87</v>
      </c>
      <c r="D821" s="19">
        <f t="shared" si="596"/>
        <v>6.3938618925830975E-3</v>
      </c>
      <c r="E821" s="19">
        <f t="shared" si="621"/>
        <v>-1.5018773466833555E-2</v>
      </c>
      <c r="F821" s="19">
        <f t="shared" si="623"/>
        <v>-2.2360248447205043E-2</v>
      </c>
      <c r="G821" s="19">
        <f t="shared" si="627"/>
        <v>-2.3573200992555877E-2</v>
      </c>
      <c r="H821" s="19">
        <f t="shared" si="637"/>
        <v>-0.42005641858425413</v>
      </c>
      <c r="I821" s="19">
        <f t="shared" si="637"/>
        <v>-0.48417476377408697</v>
      </c>
      <c r="J821" s="19">
        <f t="shared" si="637"/>
        <v>-0.45447611180298753</v>
      </c>
      <c r="K821" s="2" t="s">
        <v>75</v>
      </c>
      <c r="L821" s="40">
        <v>8.48</v>
      </c>
      <c r="M821" s="19">
        <f t="shared" si="597"/>
        <v>0</v>
      </c>
      <c r="N821" s="19">
        <f t="shared" si="622"/>
        <v>0</v>
      </c>
      <c r="O821" s="19">
        <f t="shared" si="624"/>
        <v>1.5568862275449196E-2</v>
      </c>
      <c r="P821" s="19">
        <f t="shared" si="628"/>
        <v>0.15531335149863768</v>
      </c>
      <c r="Q821" s="19">
        <f t="shared" si="638"/>
        <v>0</v>
      </c>
      <c r="R821" s="19">
        <f t="shared" si="638"/>
        <v>0.29847988218402616</v>
      </c>
      <c r="S821" s="19">
        <f t="shared" si="638"/>
        <v>2.0384550137060309</v>
      </c>
      <c r="T821" s="19">
        <f t="shared" si="598"/>
        <v>-0.42005641858425413</v>
      </c>
      <c r="U821" s="19">
        <f t="shared" si="598"/>
        <v>-0.78265464595811318</v>
      </c>
      <c r="V821" s="19">
        <f t="shared" si="598"/>
        <v>-2.4929311255090183</v>
      </c>
      <c r="W821" s="19">
        <f t="shared" si="629"/>
        <v>7.542859545978475E-3</v>
      </c>
      <c r="X821" s="19">
        <f t="shared" si="630"/>
        <v>2.1097353806216464E-2</v>
      </c>
      <c r="Y821" s="19">
        <f t="shared" si="631"/>
        <v>2.7969967725919882</v>
      </c>
      <c r="Z821" s="19">
        <f t="shared" si="632"/>
        <v>1</v>
      </c>
      <c r="AA821" s="19">
        <f t="shared" si="633"/>
        <v>3.7969967725919882</v>
      </c>
      <c r="AB821" s="19">
        <f t="shared" si="634"/>
        <v>0.73663396102458145</v>
      </c>
      <c r="AC821" s="19">
        <f t="shared" si="635"/>
        <v>0.26336603897541855</v>
      </c>
      <c r="AD821" s="20">
        <f t="shared" si="636"/>
        <v>5.301158777198332E-3</v>
      </c>
      <c r="AE821" s="21">
        <f t="shared" si="591"/>
        <v>0</v>
      </c>
      <c r="AF821" s="21">
        <f t="shared" si="599"/>
        <v>0</v>
      </c>
      <c r="AG821" s="21">
        <f t="shared" si="600"/>
        <v>0</v>
      </c>
      <c r="AH821" s="21">
        <f t="shared" si="601"/>
        <v>0</v>
      </c>
      <c r="AI821" s="21">
        <f t="shared" si="615"/>
        <v>0</v>
      </c>
      <c r="AJ821" s="21">
        <f t="shared" si="616"/>
        <v>0</v>
      </c>
      <c r="AK821" s="24">
        <f t="shared" si="592"/>
        <v>0</v>
      </c>
      <c r="AL821" s="24">
        <f t="shared" si="602"/>
        <v>0</v>
      </c>
      <c r="AM821" s="24">
        <f t="shared" si="603"/>
        <v>5</v>
      </c>
      <c r="AN821" s="24">
        <f t="shared" si="604"/>
        <v>0</v>
      </c>
      <c r="AO821" s="24">
        <f t="shared" si="605"/>
        <v>1</v>
      </c>
      <c r="AP821" s="24">
        <f t="shared" si="617"/>
        <v>5.301158777198332E-3</v>
      </c>
      <c r="AQ821" s="27">
        <f t="shared" si="593"/>
        <v>1</v>
      </c>
      <c r="AR821" s="27">
        <f t="shared" si="606"/>
        <v>0</v>
      </c>
      <c r="AS821" s="27">
        <f t="shared" si="607"/>
        <v>3</v>
      </c>
      <c r="AT821" s="27">
        <f t="shared" si="608"/>
        <v>0</v>
      </c>
      <c r="AU821" s="27">
        <f t="shared" si="609"/>
        <v>1</v>
      </c>
      <c r="AV821" s="27">
        <f t="shared" si="618"/>
        <v>5.301158777198332E-3</v>
      </c>
      <c r="AW821">
        <f t="shared" si="610"/>
        <v>108.37404422876931</v>
      </c>
      <c r="AX821">
        <f t="shared" si="611"/>
        <v>93.758129591694072</v>
      </c>
      <c r="AY821">
        <f t="shared" si="619"/>
        <v>81.299654216315503</v>
      </c>
      <c r="AZ821">
        <f t="shared" si="612"/>
        <v>3.5341058514655548E-3</v>
      </c>
      <c r="BA821">
        <f t="shared" si="620"/>
        <v>94.092462106973002</v>
      </c>
      <c r="BB821" s="4">
        <f t="shared" si="594"/>
        <v>0</v>
      </c>
      <c r="BC821" s="4">
        <f t="shared" si="595"/>
        <v>0</v>
      </c>
    </row>
    <row r="822" spans="1:55">
      <c r="A822" s="37">
        <v>41521</v>
      </c>
      <c r="B822" s="2" t="s">
        <v>76</v>
      </c>
      <c r="C822" s="40">
        <v>7.92</v>
      </c>
      <c r="D822" s="19">
        <f t="shared" si="596"/>
        <v>6.353240152477741E-3</v>
      </c>
      <c r="E822" s="19">
        <f t="shared" si="621"/>
        <v>-3.7735849056604086E-3</v>
      </c>
      <c r="F822" s="19">
        <f t="shared" si="623"/>
        <v>-5.0251256281407079E-3</v>
      </c>
      <c r="G822" s="19">
        <f t="shared" si="627"/>
        <v>-1.6149068322981464E-2</v>
      </c>
      <c r="H822" s="19">
        <f t="shared" si="637"/>
        <v>-0.1054871434041537</v>
      </c>
      <c r="I822" s="19">
        <f t="shared" si="637"/>
        <v>-0.10876221334799716</v>
      </c>
      <c r="J822" s="19">
        <f t="shared" si="637"/>
        <v>-0.31155219019678465</v>
      </c>
      <c r="K822" s="2" t="s">
        <v>75</v>
      </c>
      <c r="L822" s="40">
        <v>8.4600000000000009</v>
      </c>
      <c r="M822" s="19">
        <f t="shared" si="597"/>
        <v>-2.3584905660376855E-3</v>
      </c>
      <c r="N822" s="19">
        <f t="shared" si="622"/>
        <v>-9.3676814988288403E-3</v>
      </c>
      <c r="O822" s="19">
        <f t="shared" si="624"/>
        <v>5.9453032104638181E-3</v>
      </c>
      <c r="P822" s="19">
        <f t="shared" si="628"/>
        <v>0.1087811271297511</v>
      </c>
      <c r="Q822" s="19">
        <f t="shared" si="638"/>
        <v>-0.25772693842878258</v>
      </c>
      <c r="R822" s="19">
        <f t="shared" si="638"/>
        <v>0.11402287395605878</v>
      </c>
      <c r="S822" s="19">
        <f t="shared" si="638"/>
        <v>1.393372373318666</v>
      </c>
      <c r="T822" s="19">
        <f t="shared" si="598"/>
        <v>0.15223979502462887</v>
      </c>
      <c r="U822" s="19">
        <f t="shared" si="598"/>
        <v>-0.22278508730405594</v>
      </c>
      <c r="V822" s="19">
        <f t="shared" si="598"/>
        <v>-1.7049245635154506</v>
      </c>
      <c r="W822" s="19">
        <f t="shared" si="629"/>
        <v>7.7277243581752265E-3</v>
      </c>
      <c r="X822" s="19">
        <f t="shared" si="630"/>
        <v>1.9785436165143822E-2</v>
      </c>
      <c r="Y822" s="19">
        <f t="shared" si="631"/>
        <v>2.5603185683263452</v>
      </c>
      <c r="Z822" s="19">
        <f t="shared" si="632"/>
        <v>1</v>
      </c>
      <c r="AA822" s="19">
        <f t="shared" si="633"/>
        <v>3.5603185683263452</v>
      </c>
      <c r="AB822" s="19">
        <f t="shared" si="634"/>
        <v>0.71912625771853733</v>
      </c>
      <c r="AC822" s="19">
        <f t="shared" si="635"/>
        <v>0.28087374228146267</v>
      </c>
      <c r="AD822" s="20">
        <f t="shared" si="636"/>
        <v>2.6405543749050695E-4</v>
      </c>
      <c r="AE822" s="21">
        <f t="shared" si="591"/>
        <v>0</v>
      </c>
      <c r="AF822" s="21">
        <f t="shared" si="599"/>
        <v>0</v>
      </c>
      <c r="AG822" s="21">
        <f t="shared" si="600"/>
        <v>0</v>
      </c>
      <c r="AH822" s="21">
        <f t="shared" si="601"/>
        <v>0</v>
      </c>
      <c r="AI822" s="21">
        <f t="shared" si="615"/>
        <v>0</v>
      </c>
      <c r="AJ822" s="21">
        <f t="shared" si="616"/>
        <v>0</v>
      </c>
      <c r="AK822" s="24">
        <f t="shared" si="592"/>
        <v>0</v>
      </c>
      <c r="AL822" s="24">
        <f t="shared" si="602"/>
        <v>0</v>
      </c>
      <c r="AM822" s="24">
        <f t="shared" si="603"/>
        <v>0</v>
      </c>
      <c r="AN822" s="24">
        <f t="shared" si="604"/>
        <v>1</v>
      </c>
      <c r="AO822" s="24">
        <f t="shared" si="605"/>
        <v>0</v>
      </c>
      <c r="AP822" s="24">
        <f t="shared" si="617"/>
        <v>0</v>
      </c>
      <c r="AQ822" s="27">
        <f t="shared" si="593"/>
        <v>1</v>
      </c>
      <c r="AR822" s="27">
        <f t="shared" si="606"/>
        <v>0</v>
      </c>
      <c r="AS822" s="27">
        <f t="shared" si="607"/>
        <v>4</v>
      </c>
      <c r="AT822" s="27">
        <f t="shared" si="608"/>
        <v>0</v>
      </c>
      <c r="AU822" s="27">
        <f t="shared" si="609"/>
        <v>1</v>
      </c>
      <c r="AV822" s="27">
        <f t="shared" si="618"/>
        <v>2.6405543749050695E-4</v>
      </c>
      <c r="AW822">
        <f t="shared" si="610"/>
        <v>108.37404422876931</v>
      </c>
      <c r="AX822">
        <f t="shared" si="611"/>
        <v>93.758129591694072</v>
      </c>
      <c r="AY822">
        <f t="shared" si="619"/>
        <v>81.321121832077409</v>
      </c>
      <c r="AZ822">
        <f t="shared" si="612"/>
        <v>8.8018479163502316E-5</v>
      </c>
      <c r="BA822">
        <f t="shared" si="620"/>
        <v>94.100743982388394</v>
      </c>
      <c r="BB822" s="4">
        <f t="shared" si="594"/>
        <v>0</v>
      </c>
      <c r="BC822" s="4">
        <f t="shared" si="595"/>
        <v>0</v>
      </c>
    </row>
    <row r="823" spans="1:55">
      <c r="A823" s="37">
        <v>41522</v>
      </c>
      <c r="B823" s="2" t="s">
        <v>76</v>
      </c>
      <c r="C823" s="40">
        <v>7.89</v>
      </c>
      <c r="D823" s="19">
        <f t="shared" si="596"/>
        <v>-3.7878787878788192E-3</v>
      </c>
      <c r="E823" s="19">
        <f t="shared" si="621"/>
        <v>-3.7878787878788192E-3</v>
      </c>
      <c r="F823" s="19">
        <f t="shared" si="623"/>
        <v>-1.1278195488721898E-2</v>
      </c>
      <c r="G823" s="19">
        <f t="shared" si="627"/>
        <v>-1.0037641154328742E-2</v>
      </c>
      <c r="H823" s="19">
        <f t="shared" si="637"/>
        <v>-0.10602493525857823</v>
      </c>
      <c r="I823" s="19">
        <f t="shared" si="637"/>
        <v>-0.24408890121952329</v>
      </c>
      <c r="J823" s="19">
        <f t="shared" si="637"/>
        <v>-0.19363814664890661</v>
      </c>
      <c r="K823" s="2" t="s">
        <v>75</v>
      </c>
      <c r="L823" s="40">
        <v>8.3699999999999992</v>
      </c>
      <c r="M823" s="19">
        <f t="shared" si="597"/>
        <v>-1.0638297872340618E-2</v>
      </c>
      <c r="N823" s="19">
        <f t="shared" si="622"/>
        <v>-1.7605633802816944E-2</v>
      </c>
      <c r="O823" s="19">
        <f t="shared" si="624"/>
        <v>-5.9382422802851205E-3</v>
      </c>
      <c r="P823" s="19">
        <f t="shared" si="628"/>
        <v>9.9868593955321799E-2</v>
      </c>
      <c r="Q823" s="19">
        <f t="shared" si="638"/>
        <v>-0.48541295391873474</v>
      </c>
      <c r="R823" s="19">
        <f t="shared" si="638"/>
        <v>-0.11395907917244266</v>
      </c>
      <c r="S823" s="19">
        <f t="shared" si="638"/>
        <v>1.2671822494178562</v>
      </c>
      <c r="T823" s="19">
        <f t="shared" si="598"/>
        <v>0.37938801866015648</v>
      </c>
      <c r="U823" s="19">
        <f t="shared" si="598"/>
        <v>-0.13012982204708062</v>
      </c>
      <c r="V823" s="19">
        <f t="shared" si="598"/>
        <v>-1.4608203960667627</v>
      </c>
      <c r="W823" s="19">
        <f t="shared" si="629"/>
        <v>7.4621604829310777E-3</v>
      </c>
      <c r="X823" s="19">
        <f t="shared" si="630"/>
        <v>2.0035258644066727E-2</v>
      </c>
      <c r="Y823" s="19">
        <f t="shared" si="631"/>
        <v>2.6849139320837865</v>
      </c>
      <c r="Z823" s="19">
        <f t="shared" si="632"/>
        <v>1</v>
      </c>
      <c r="AA823" s="19">
        <f t="shared" si="633"/>
        <v>3.6849139320837865</v>
      </c>
      <c r="AB823" s="19">
        <f t="shared" si="634"/>
        <v>0.72862324102248199</v>
      </c>
      <c r="AC823" s="19">
        <f t="shared" si="635"/>
        <v>0.27137675897751806</v>
      </c>
      <c r="AD823" s="20">
        <f t="shared" si="636"/>
        <v>-1.9453531109499666E-3</v>
      </c>
      <c r="AE823" s="21">
        <f t="shared" si="591"/>
        <v>0</v>
      </c>
      <c r="AF823" s="21">
        <f t="shared" si="599"/>
        <v>0</v>
      </c>
      <c r="AG823" s="21">
        <f t="shared" si="600"/>
        <v>0</v>
      </c>
      <c r="AH823" s="21">
        <f t="shared" si="601"/>
        <v>0</v>
      </c>
      <c r="AI823" s="21">
        <f t="shared" si="615"/>
        <v>0</v>
      </c>
      <c r="AJ823" s="21">
        <f t="shared" si="616"/>
        <v>0</v>
      </c>
      <c r="AK823" s="24">
        <f t="shared" si="592"/>
        <v>0</v>
      </c>
      <c r="AL823" s="24">
        <f t="shared" si="602"/>
        <v>0</v>
      </c>
      <c r="AM823" s="24">
        <f t="shared" si="603"/>
        <v>0</v>
      </c>
      <c r="AN823" s="24">
        <f t="shared" si="604"/>
        <v>0</v>
      </c>
      <c r="AO823" s="24">
        <f t="shared" si="605"/>
        <v>0</v>
      </c>
      <c r="AP823" s="24">
        <f t="shared" si="617"/>
        <v>0</v>
      </c>
      <c r="AQ823" s="27">
        <f t="shared" si="593"/>
        <v>1</v>
      </c>
      <c r="AR823" s="27">
        <f t="shared" si="606"/>
        <v>0</v>
      </c>
      <c r="AS823" s="27">
        <f t="shared" si="607"/>
        <v>5</v>
      </c>
      <c r="AT823" s="27">
        <f t="shared" si="608"/>
        <v>0</v>
      </c>
      <c r="AU823" s="27">
        <f t="shared" si="609"/>
        <v>1</v>
      </c>
      <c r="AV823" s="27">
        <f t="shared" si="618"/>
        <v>-1.9453531109499666E-3</v>
      </c>
      <c r="AW823">
        <f t="shared" si="610"/>
        <v>108.37404422876931</v>
      </c>
      <c r="AX823">
        <f t="shared" si="611"/>
        <v>93.758129591694072</v>
      </c>
      <c r="AY823">
        <f t="shared" si="619"/>
        <v>81.162923534735427</v>
      </c>
      <c r="AZ823">
        <f t="shared" si="612"/>
        <v>-6.484510369833222E-4</v>
      </c>
      <c r="BA823">
        <f t="shared" si="620"/>
        <v>94.039724257372114</v>
      </c>
      <c r="BB823" s="4">
        <f t="shared" si="594"/>
        <v>0</v>
      </c>
      <c r="BC823" s="4">
        <f t="shared" si="595"/>
        <v>0</v>
      </c>
    </row>
    <row r="824" spans="1:55">
      <c r="A824" s="37">
        <v>41523</v>
      </c>
      <c r="B824" s="2" t="s">
        <v>76</v>
      </c>
      <c r="C824" s="40">
        <v>7.89</v>
      </c>
      <c r="D824" s="19">
        <f t="shared" si="596"/>
        <v>0</v>
      </c>
      <c r="E824" s="19">
        <f t="shared" si="621"/>
        <v>7.6628352490420958E-3</v>
      </c>
      <c r="F824" s="19">
        <f t="shared" si="623"/>
        <v>-8.7939698492462675E-3</v>
      </c>
      <c r="G824" s="19">
        <f t="shared" si="627"/>
        <v>-1.0037641154328742E-2</v>
      </c>
      <c r="H824" s="19">
        <f t="shared" si="637"/>
        <v>0.21522525762243133</v>
      </c>
      <c r="I824" s="19">
        <f t="shared" si="637"/>
        <v>-0.19060843909826269</v>
      </c>
      <c r="J824" s="19">
        <f t="shared" si="637"/>
        <v>-0.19364303076657655</v>
      </c>
      <c r="K824" s="2" t="s">
        <v>75</v>
      </c>
      <c r="L824" s="40">
        <v>8.43</v>
      </c>
      <c r="M824" s="19">
        <f t="shared" si="597"/>
        <v>7.168458781362067E-3</v>
      </c>
      <c r="N824" s="19">
        <f t="shared" si="622"/>
        <v>-1.1723329425556817E-2</v>
      </c>
      <c r="O824" s="19">
        <f t="shared" si="624"/>
        <v>7.168458781362067E-3</v>
      </c>
      <c r="P824" s="19">
        <f t="shared" si="628"/>
        <v>8.6340206185567009E-2</v>
      </c>
      <c r="Q824" s="19">
        <f t="shared" si="638"/>
        <v>-0.3220649107505722</v>
      </c>
      <c r="R824" s="19">
        <f t="shared" si="638"/>
        <v>0.13740775491334847</v>
      </c>
      <c r="S824" s="19">
        <f t="shared" si="638"/>
        <v>1.087863137554504</v>
      </c>
      <c r="T824" s="19">
        <f t="shared" si="598"/>
        <v>0.53729016837300358</v>
      </c>
      <c r="U824" s="19">
        <f t="shared" si="598"/>
        <v>-0.3280161940116112</v>
      </c>
      <c r="V824" s="19">
        <f t="shared" si="598"/>
        <v>-1.2815061683210807</v>
      </c>
      <c r="W824" s="19">
        <f t="shared" si="629"/>
        <v>7.4621604829310777E-3</v>
      </c>
      <c r="X824" s="19">
        <f t="shared" si="630"/>
        <v>1.9743344390018708E-2</v>
      </c>
      <c r="Y824" s="19">
        <f t="shared" si="631"/>
        <v>2.6457946643173345</v>
      </c>
      <c r="Z824" s="19">
        <f t="shared" si="632"/>
        <v>1</v>
      </c>
      <c r="AA824" s="19">
        <f t="shared" si="633"/>
        <v>3.6457946643173345</v>
      </c>
      <c r="AB824" s="19">
        <f t="shared" si="634"/>
        <v>0.72571137651076478</v>
      </c>
      <c r="AC824" s="19">
        <f t="shared" si="635"/>
        <v>0.27428862348923522</v>
      </c>
      <c r="AD824" s="20">
        <f t="shared" si="636"/>
        <v>1.8946416936173577E-2</v>
      </c>
      <c r="AE824" s="21">
        <f t="shared" si="591"/>
        <v>0</v>
      </c>
      <c r="AF824" s="21">
        <f t="shared" si="599"/>
        <v>0</v>
      </c>
      <c r="AG824" s="21">
        <f t="shared" si="600"/>
        <v>0</v>
      </c>
      <c r="AH824" s="21">
        <f t="shared" si="601"/>
        <v>0</v>
      </c>
      <c r="AI824" s="21">
        <f t="shared" si="615"/>
        <v>0</v>
      </c>
      <c r="AJ824" s="21">
        <f t="shared" si="616"/>
        <v>0</v>
      </c>
      <c r="AK824" s="24">
        <f t="shared" si="592"/>
        <v>0</v>
      </c>
      <c r="AL824" s="24">
        <f t="shared" si="602"/>
        <v>0</v>
      </c>
      <c r="AM824" s="24">
        <f t="shared" si="603"/>
        <v>0</v>
      </c>
      <c r="AN824" s="24">
        <f t="shared" si="604"/>
        <v>0</v>
      </c>
      <c r="AO824" s="24">
        <f t="shared" si="605"/>
        <v>0</v>
      </c>
      <c r="AP824" s="24">
        <f t="shared" si="617"/>
        <v>0</v>
      </c>
      <c r="AQ824" s="27">
        <f t="shared" si="593"/>
        <v>1</v>
      </c>
      <c r="AR824" s="27">
        <f t="shared" si="606"/>
        <v>0</v>
      </c>
      <c r="AS824" s="27">
        <f t="shared" si="607"/>
        <v>1</v>
      </c>
      <c r="AT824" s="27">
        <f t="shared" si="608"/>
        <v>1</v>
      </c>
      <c r="AU824" s="27">
        <f t="shared" si="609"/>
        <v>1</v>
      </c>
      <c r="AV824" s="27">
        <f t="shared" si="618"/>
        <v>1.8946416936173577E-2</v>
      </c>
      <c r="AW824">
        <f t="shared" si="610"/>
        <v>108.37404422876931</v>
      </c>
      <c r="AX824">
        <f t="shared" si="611"/>
        <v>93.758129591694072</v>
      </c>
      <c r="AY824">
        <f t="shared" si="619"/>
        <v>82.700670123783297</v>
      </c>
      <c r="AZ824">
        <f t="shared" si="612"/>
        <v>6.3154723120578586E-3</v>
      </c>
      <c r="BA824">
        <f t="shared" si="620"/>
        <v>94.633629532153094</v>
      </c>
      <c r="BB824" s="4">
        <f t="shared" si="594"/>
        <v>0</v>
      </c>
      <c r="BC824" s="4">
        <f t="shared" si="595"/>
        <v>0</v>
      </c>
    </row>
    <row r="825" spans="1:55">
      <c r="A825" s="37">
        <v>41526</v>
      </c>
      <c r="B825" s="2" t="s">
        <v>76</v>
      </c>
      <c r="C825" s="40">
        <v>8.0500000000000007</v>
      </c>
      <c r="D825" s="19">
        <f t="shared" si="596"/>
        <v>2.0278833967047025E-2</v>
      </c>
      <c r="E825" s="19">
        <f t="shared" si="621"/>
        <v>2.9411764705882408E-2</v>
      </c>
      <c r="F825" s="19">
        <f t="shared" si="623"/>
        <v>1.769911504424786E-2</v>
      </c>
      <c r="G825" s="19">
        <f t="shared" si="627"/>
        <v>8.7719298245614395E-3</v>
      </c>
      <c r="H825" s="19">
        <f t="shared" si="637"/>
        <v>0.83636744535852026</v>
      </c>
      <c r="I825" s="19">
        <f t="shared" si="637"/>
        <v>0.3862048918428081</v>
      </c>
      <c r="J825" s="19">
        <f t="shared" si="637"/>
        <v>0.16952516519327587</v>
      </c>
      <c r="K825" s="2" t="s">
        <v>75</v>
      </c>
      <c r="L825" s="40">
        <v>8.3000000000000007</v>
      </c>
      <c r="M825" s="19">
        <f t="shared" si="597"/>
        <v>-1.5421115065243062E-2</v>
      </c>
      <c r="N825" s="19">
        <f t="shared" si="622"/>
        <v>-2.1226415094339587E-2</v>
      </c>
      <c r="O825" s="19">
        <f t="shared" si="624"/>
        <v>-2.1226415094339587E-2</v>
      </c>
      <c r="P825" s="19">
        <f t="shared" si="628"/>
        <v>7.792207792207799E-2</v>
      </c>
      <c r="Q825" s="19">
        <f t="shared" si="638"/>
        <v>-0.58203441348979557</v>
      </c>
      <c r="R825" s="19">
        <f t="shared" si="638"/>
        <v>-0.40758263323030558</v>
      </c>
      <c r="S825" s="19">
        <f t="shared" si="638"/>
        <v>0.97844315244605951</v>
      </c>
      <c r="T825" s="19">
        <f t="shared" si="598"/>
        <v>1.4184018588483158</v>
      </c>
      <c r="U825" s="19">
        <f t="shared" si="598"/>
        <v>0.79378752507311368</v>
      </c>
      <c r="V825" s="19">
        <f t="shared" si="598"/>
        <v>-0.80891798725278363</v>
      </c>
      <c r="W825" s="19">
        <f t="shared" si="629"/>
        <v>8.7891638714179682E-3</v>
      </c>
      <c r="X825" s="19">
        <f t="shared" si="630"/>
        <v>2.0062883892793572E-2</v>
      </c>
      <c r="Y825" s="19">
        <f t="shared" si="631"/>
        <v>2.2826840170812286</v>
      </c>
      <c r="Z825" s="19">
        <f t="shared" si="632"/>
        <v>1</v>
      </c>
      <c r="AA825" s="19">
        <f t="shared" si="633"/>
        <v>3.2826840170812286</v>
      </c>
      <c r="AB825" s="19">
        <f t="shared" si="634"/>
        <v>0.69537122830081532</v>
      </c>
      <c r="AC825" s="19">
        <f t="shared" si="635"/>
        <v>0.30462877169918468</v>
      </c>
      <c r="AD825" s="20">
        <f t="shared" si="636"/>
        <v>1.0128529626150153E-2</v>
      </c>
      <c r="AE825" s="21">
        <f t="shared" si="591"/>
        <v>-1</v>
      </c>
      <c r="AF825" s="21">
        <f t="shared" si="599"/>
        <v>0</v>
      </c>
      <c r="AG825" s="21">
        <f t="shared" si="600"/>
        <v>1</v>
      </c>
      <c r="AH825" s="21">
        <f t="shared" si="601"/>
        <v>0</v>
      </c>
      <c r="AI825" s="21">
        <f t="shared" si="615"/>
        <v>0</v>
      </c>
      <c r="AJ825" s="21">
        <f t="shared" si="616"/>
        <v>0</v>
      </c>
      <c r="AK825" s="24">
        <f t="shared" si="592"/>
        <v>0</v>
      </c>
      <c r="AL825" s="24">
        <f t="shared" si="602"/>
        <v>0</v>
      </c>
      <c r="AM825" s="24">
        <f t="shared" si="603"/>
        <v>0</v>
      </c>
      <c r="AN825" s="24">
        <f t="shared" si="604"/>
        <v>0</v>
      </c>
      <c r="AO825" s="24">
        <f t="shared" si="605"/>
        <v>0</v>
      </c>
      <c r="AP825" s="24">
        <f t="shared" si="617"/>
        <v>0</v>
      </c>
      <c r="AQ825" s="27">
        <f t="shared" si="593"/>
        <v>0</v>
      </c>
      <c r="AR825" s="27">
        <f t="shared" si="606"/>
        <v>0</v>
      </c>
      <c r="AS825" s="27">
        <f t="shared" si="607"/>
        <v>2</v>
      </c>
      <c r="AT825" s="27">
        <f t="shared" si="608"/>
        <v>0</v>
      </c>
      <c r="AU825" s="27">
        <f t="shared" si="609"/>
        <v>1</v>
      </c>
      <c r="AV825" s="27">
        <f t="shared" si="618"/>
        <v>1.0128529626150153E-2</v>
      </c>
      <c r="AW825">
        <f t="shared" si="610"/>
        <v>108.37404422876931</v>
      </c>
      <c r="AX825">
        <f t="shared" si="611"/>
        <v>93.758129591694072</v>
      </c>
      <c r="AY825">
        <f t="shared" si="619"/>
        <v>83.538306311234507</v>
      </c>
      <c r="AZ825">
        <f t="shared" si="612"/>
        <v>3.3761765420500509E-3</v>
      </c>
      <c r="BA825">
        <f t="shared" si="620"/>
        <v>94.953129372268606</v>
      </c>
      <c r="BB825" s="4">
        <f t="shared" si="594"/>
        <v>0</v>
      </c>
      <c r="BC825" s="4">
        <f t="shared" si="595"/>
        <v>0</v>
      </c>
    </row>
    <row r="826" spans="1:55">
      <c r="A826" s="37">
        <v>41527</v>
      </c>
      <c r="B826" s="2" t="s">
        <v>76</v>
      </c>
      <c r="C826" s="40">
        <v>8.18</v>
      </c>
      <c r="D826" s="19">
        <f t="shared" si="596"/>
        <v>1.6149068322981242E-2</v>
      </c>
      <c r="E826" s="19">
        <f t="shared" si="621"/>
        <v>3.9390088945362084E-2</v>
      </c>
      <c r="F826" s="19">
        <f t="shared" si="623"/>
        <v>2.3779724655819713E-2</v>
      </c>
      <c r="G826" s="19">
        <f t="shared" si="627"/>
        <v>4.9140049140048089E-3</v>
      </c>
      <c r="H826" s="19">
        <f t="shared" ref="H826:J841" si="639">E826/STDEV(E766:E825)</f>
        <v>1.1239575656396859</v>
      </c>
      <c r="I826" s="19">
        <f t="shared" si="639"/>
        <v>0.52160194303940877</v>
      </c>
      <c r="J826" s="19">
        <f t="shared" si="639"/>
        <v>9.4817658730399379E-2</v>
      </c>
      <c r="K826" s="2" t="s">
        <v>75</v>
      </c>
      <c r="L826" s="40">
        <v>8.33</v>
      </c>
      <c r="M826" s="19">
        <f t="shared" si="597"/>
        <v>3.6144578313252237E-3</v>
      </c>
      <c r="N826" s="19">
        <f t="shared" si="622"/>
        <v>-1.768867924528306E-2</v>
      </c>
      <c r="O826" s="19">
        <f t="shared" si="624"/>
        <v>-1.768867924528306E-2</v>
      </c>
      <c r="P826" s="19">
        <f t="shared" si="628"/>
        <v>4.255319148936168E-2</v>
      </c>
      <c r="Q826" s="19">
        <f t="shared" ref="Q826:S841" si="640">N826/STDEV(N766:N825)</f>
        <v>-0.48379667827150519</v>
      </c>
      <c r="R826" s="19">
        <f t="shared" si="640"/>
        <v>-0.33825762544249582</v>
      </c>
      <c r="S826" s="19">
        <f t="shared" si="640"/>
        <v>0.53286569824162655</v>
      </c>
      <c r="T826" s="19">
        <f t="shared" si="598"/>
        <v>1.6077542439111911</v>
      </c>
      <c r="U826" s="19">
        <f t="shared" si="598"/>
        <v>0.85985956848190459</v>
      </c>
      <c r="V826" s="19">
        <f t="shared" si="598"/>
        <v>-0.43804803951122717</v>
      </c>
      <c r="W826" s="19">
        <f t="shared" si="629"/>
        <v>8.3648861569134529E-3</v>
      </c>
      <c r="X826" s="19">
        <f t="shared" si="630"/>
        <v>1.8429457962813894E-2</v>
      </c>
      <c r="Y826" s="19">
        <f t="shared" si="631"/>
        <v>2.2031929206331426</v>
      </c>
      <c r="Z826" s="19">
        <f t="shared" si="632"/>
        <v>1</v>
      </c>
      <c r="AA826" s="19">
        <f t="shared" si="633"/>
        <v>3.2031929206331426</v>
      </c>
      <c r="AB826" s="19">
        <f t="shared" si="634"/>
        <v>0.6878114978468608</v>
      </c>
      <c r="AC826" s="19">
        <f t="shared" si="635"/>
        <v>0.31218850215313915</v>
      </c>
      <c r="AD826" s="20">
        <f t="shared" si="636"/>
        <v>4.2955198852882674E-3</v>
      </c>
      <c r="AE826" s="21">
        <f t="shared" si="591"/>
        <v>-1</v>
      </c>
      <c r="AF826" s="21">
        <f t="shared" si="599"/>
        <v>0</v>
      </c>
      <c r="AG826" s="21">
        <f t="shared" si="600"/>
        <v>2</v>
      </c>
      <c r="AH826" s="21">
        <f t="shared" si="601"/>
        <v>0</v>
      </c>
      <c r="AI826" s="21">
        <f t="shared" si="615"/>
        <v>0</v>
      </c>
      <c r="AJ826" s="21">
        <f t="shared" si="616"/>
        <v>0</v>
      </c>
      <c r="AK826" s="24">
        <f t="shared" si="592"/>
        <v>0</v>
      </c>
      <c r="AL826" s="24">
        <f t="shared" si="602"/>
        <v>0</v>
      </c>
      <c r="AM826" s="24">
        <f t="shared" si="603"/>
        <v>0</v>
      </c>
      <c r="AN826" s="24">
        <f t="shared" si="604"/>
        <v>0</v>
      </c>
      <c r="AO826" s="24">
        <f t="shared" si="605"/>
        <v>0</v>
      </c>
      <c r="AP826" s="24">
        <f t="shared" si="617"/>
        <v>0</v>
      </c>
      <c r="AQ826" s="27">
        <f t="shared" si="593"/>
        <v>0</v>
      </c>
      <c r="AR826" s="27">
        <f t="shared" si="606"/>
        <v>0</v>
      </c>
      <c r="AS826" s="27">
        <f t="shared" si="607"/>
        <v>3</v>
      </c>
      <c r="AT826" s="27">
        <f t="shared" si="608"/>
        <v>0</v>
      </c>
      <c r="AU826" s="27">
        <f t="shared" si="609"/>
        <v>1</v>
      </c>
      <c r="AV826" s="27">
        <f t="shared" si="618"/>
        <v>4.2955198852882674E-3</v>
      </c>
      <c r="AW826">
        <f t="shared" si="610"/>
        <v>108.37404422876931</v>
      </c>
      <c r="AX826">
        <f t="shared" si="611"/>
        <v>93.758129591694072</v>
      </c>
      <c r="AY826">
        <f t="shared" si="619"/>
        <v>83.897146767177716</v>
      </c>
      <c r="AZ826">
        <f t="shared" si="612"/>
        <v>1.4318399617627559E-3</v>
      </c>
      <c r="BA826">
        <f t="shared" si="620"/>
        <v>95.089087057398245</v>
      </c>
      <c r="BB826" s="4">
        <f t="shared" si="594"/>
        <v>0</v>
      </c>
      <c r="BC826" s="4">
        <f t="shared" si="595"/>
        <v>0</v>
      </c>
    </row>
    <row r="827" spans="1:55">
      <c r="A827" s="37">
        <v>41528</v>
      </c>
      <c r="B827" s="2" t="s">
        <v>76</v>
      </c>
      <c r="C827" s="40">
        <v>8.24</v>
      </c>
      <c r="D827" s="19">
        <f t="shared" si="596"/>
        <v>7.3349633251834348E-3</v>
      </c>
      <c r="E827" s="19">
        <f t="shared" si="621"/>
        <v>4.0404040404040442E-2</v>
      </c>
      <c r="F827" s="19">
        <f t="shared" si="623"/>
        <v>3.6477987421383654E-2</v>
      </c>
      <c r="G827" s="19">
        <f t="shared" si="627"/>
        <v>1.6029593094944609E-2</v>
      </c>
      <c r="H827" s="19">
        <f t="shared" si="639"/>
        <v>1.1532830761975865</v>
      </c>
      <c r="I827" s="19">
        <f t="shared" si="639"/>
        <v>0.80312921063307563</v>
      </c>
      <c r="J827" s="19">
        <f t="shared" si="639"/>
        <v>0.30910934748997304</v>
      </c>
      <c r="K827" s="2" t="s">
        <v>75</v>
      </c>
      <c r="L827" s="40">
        <v>8.35</v>
      </c>
      <c r="M827" s="19">
        <f t="shared" si="597"/>
        <v>2.4009603841536101E-3</v>
      </c>
      <c r="N827" s="19">
        <f t="shared" si="622"/>
        <v>-1.3002364066193995E-2</v>
      </c>
      <c r="O827" s="19">
        <f t="shared" si="624"/>
        <v>-2.2248243559718914E-2</v>
      </c>
      <c r="P827" s="19">
        <f t="shared" si="628"/>
        <v>6.6411238825031874E-2</v>
      </c>
      <c r="Q827" s="19">
        <f t="shared" si="640"/>
        <v>-0.35642131051076992</v>
      </c>
      <c r="R827" s="19">
        <f t="shared" si="640"/>
        <v>-0.42411484049402703</v>
      </c>
      <c r="S827" s="19">
        <f t="shared" si="640"/>
        <v>0.83209768219402258</v>
      </c>
      <c r="T827" s="19">
        <f t="shared" si="598"/>
        <v>1.5097043867083564</v>
      </c>
      <c r="U827" s="19">
        <f t="shared" si="598"/>
        <v>1.2272440511271028</v>
      </c>
      <c r="V827" s="19">
        <f t="shared" si="598"/>
        <v>-0.5229883347040496</v>
      </c>
      <c r="W827" s="19">
        <f t="shared" si="629"/>
        <v>8.452558595010309E-3</v>
      </c>
      <c r="X827" s="19">
        <f t="shared" si="630"/>
        <v>1.7669806786130844E-2</v>
      </c>
      <c r="Y827" s="19">
        <f t="shared" si="631"/>
        <v>2.090468417049677</v>
      </c>
      <c r="Z827" s="19">
        <f t="shared" si="632"/>
        <v>1</v>
      </c>
      <c r="AA827" s="19">
        <f t="shared" si="633"/>
        <v>3.090468417049677</v>
      </c>
      <c r="AB827" s="19">
        <f t="shared" si="634"/>
        <v>0.67642445576109389</v>
      </c>
      <c r="AC827" s="19">
        <f t="shared" si="635"/>
        <v>0.32357554423890617</v>
      </c>
      <c r="AD827" s="20">
        <f t="shared" si="636"/>
        <v>-1.1013388454282924E-2</v>
      </c>
      <c r="AE827" s="21">
        <f t="shared" si="591"/>
        <v>-1</v>
      </c>
      <c r="AF827" s="21">
        <f t="shared" si="599"/>
        <v>0</v>
      </c>
      <c r="AG827" s="21">
        <f t="shared" si="600"/>
        <v>3</v>
      </c>
      <c r="AH827" s="21">
        <f t="shared" si="601"/>
        <v>0</v>
      </c>
      <c r="AI827" s="21">
        <f t="shared" si="615"/>
        <v>0</v>
      </c>
      <c r="AJ827" s="21">
        <f t="shared" si="616"/>
        <v>0</v>
      </c>
      <c r="AK827" s="24">
        <f t="shared" si="592"/>
        <v>-1</v>
      </c>
      <c r="AL827" s="24">
        <f t="shared" si="602"/>
        <v>0</v>
      </c>
      <c r="AM827" s="24">
        <f t="shared" si="603"/>
        <v>1</v>
      </c>
      <c r="AN827" s="24">
        <f t="shared" si="604"/>
        <v>0</v>
      </c>
      <c r="AO827" s="24">
        <f t="shared" si="605"/>
        <v>0</v>
      </c>
      <c r="AP827" s="24">
        <f t="shared" si="617"/>
        <v>0</v>
      </c>
      <c r="AQ827" s="27">
        <f t="shared" si="593"/>
        <v>0</v>
      </c>
      <c r="AR827" s="27">
        <f t="shared" si="606"/>
        <v>0</v>
      </c>
      <c r="AS827" s="27">
        <f t="shared" si="607"/>
        <v>4</v>
      </c>
      <c r="AT827" s="27">
        <f t="shared" si="608"/>
        <v>0</v>
      </c>
      <c r="AU827" s="27">
        <f t="shared" si="609"/>
        <v>1</v>
      </c>
      <c r="AV827" s="27">
        <f t="shared" si="618"/>
        <v>-1.1013388454282924E-2</v>
      </c>
      <c r="AW827">
        <f t="shared" si="610"/>
        <v>108.37404422876931</v>
      </c>
      <c r="AX827">
        <f t="shared" si="611"/>
        <v>93.758129591694072</v>
      </c>
      <c r="AY827">
        <f t="shared" si="619"/>
        <v>82.973154899624802</v>
      </c>
      <c r="AZ827">
        <f t="shared" si="612"/>
        <v>-3.6711294847609748E-3</v>
      </c>
      <c r="BA827">
        <f t="shared" si="620"/>
        <v>94.740002706222825</v>
      </c>
      <c r="BB827" s="4">
        <f t="shared" si="594"/>
        <v>0</v>
      </c>
      <c r="BC827" s="4">
        <f t="shared" si="595"/>
        <v>1</v>
      </c>
    </row>
    <row r="828" spans="1:55">
      <c r="A828" s="37">
        <v>41529</v>
      </c>
      <c r="B828" s="2" t="s">
        <v>76</v>
      </c>
      <c r="C828" s="40">
        <v>8.1199999999999992</v>
      </c>
      <c r="D828" s="19">
        <f t="shared" si="596"/>
        <v>-1.4563106796116625E-2</v>
      </c>
      <c r="E828" s="19">
        <f t="shared" si="621"/>
        <v>2.9150823827629853E-2</v>
      </c>
      <c r="F828" s="19">
        <f t="shared" si="623"/>
        <v>2.5252525252525162E-2</v>
      </c>
      <c r="G828" s="19">
        <f t="shared" si="627"/>
        <v>1.2330456226880132E-3</v>
      </c>
      <c r="H828" s="19">
        <f t="shared" si="639"/>
        <v>0.82701789603544851</v>
      </c>
      <c r="I828" s="19">
        <f t="shared" si="639"/>
        <v>0.55572716869358185</v>
      </c>
      <c r="J828" s="19">
        <f t="shared" si="639"/>
        <v>2.3750254967764617E-2</v>
      </c>
      <c r="K828" s="2" t="s">
        <v>75</v>
      </c>
      <c r="L828" s="40">
        <v>8.3800000000000008</v>
      </c>
      <c r="M828" s="19">
        <f t="shared" si="597"/>
        <v>3.5928143712576212E-3</v>
      </c>
      <c r="N828" s="19">
        <f t="shared" si="622"/>
        <v>1.194743130227188E-3</v>
      </c>
      <c r="O828" s="19">
        <f t="shared" si="624"/>
        <v>-1.6431924882628967E-2</v>
      </c>
      <c r="P828" s="19">
        <f t="shared" si="628"/>
        <v>8.4235860409145949E-3</v>
      </c>
      <c r="Q828" s="19">
        <f t="shared" si="640"/>
        <v>3.2868104259730337E-2</v>
      </c>
      <c r="R828" s="19">
        <f t="shared" si="640"/>
        <v>-0.31198523480219159</v>
      </c>
      <c r="S828" s="19">
        <f t="shared" si="640"/>
        <v>0.10537919363602782</v>
      </c>
      <c r="T828" s="19">
        <f t="shared" si="598"/>
        <v>0.79414979177571821</v>
      </c>
      <c r="U828" s="19">
        <f t="shared" si="598"/>
        <v>0.8677124034957735</v>
      </c>
      <c r="V828" s="19">
        <f t="shared" si="598"/>
        <v>-8.1628938668263207E-2</v>
      </c>
      <c r="W828" s="19">
        <f t="shared" si="629"/>
        <v>9.128041329451414E-3</v>
      </c>
      <c r="X828" s="19">
        <f t="shared" si="630"/>
        <v>1.1260121765105062E-2</v>
      </c>
      <c r="Y828" s="19">
        <f t="shared" si="631"/>
        <v>1.2335748008474217</v>
      </c>
      <c r="Z828" s="19">
        <f t="shared" si="632"/>
        <v>1</v>
      </c>
      <c r="AA828" s="19">
        <f t="shared" si="633"/>
        <v>2.2335748008474217</v>
      </c>
      <c r="AB828" s="19">
        <f t="shared" si="634"/>
        <v>0.55228721257931523</v>
      </c>
      <c r="AC828" s="19">
        <f t="shared" si="635"/>
        <v>0.44771278742068477</v>
      </c>
      <c r="AD828" s="20">
        <f t="shared" si="636"/>
        <v>-1.1803105644040107E-2</v>
      </c>
      <c r="AE828" s="21">
        <f t="shared" si="591"/>
        <v>0</v>
      </c>
      <c r="AF828" s="21">
        <f t="shared" si="599"/>
        <v>0</v>
      </c>
      <c r="AG828" s="21">
        <f t="shared" si="600"/>
        <v>0</v>
      </c>
      <c r="AH828" s="21">
        <f t="shared" si="601"/>
        <v>0</v>
      </c>
      <c r="AI828" s="21">
        <f t="shared" si="615"/>
        <v>0</v>
      </c>
      <c r="AJ828" s="21">
        <f t="shared" si="616"/>
        <v>0</v>
      </c>
      <c r="AK828" s="24">
        <f t="shared" si="592"/>
        <v>0</v>
      </c>
      <c r="AL828" s="24">
        <f t="shared" si="602"/>
        <v>0</v>
      </c>
      <c r="AM828" s="24">
        <f t="shared" si="603"/>
        <v>0</v>
      </c>
      <c r="AN828" s="24">
        <f t="shared" si="604"/>
        <v>0</v>
      </c>
      <c r="AO828" s="24">
        <f t="shared" si="605"/>
        <v>0</v>
      </c>
      <c r="AP828" s="24">
        <f t="shared" si="617"/>
        <v>0</v>
      </c>
      <c r="AQ828" s="27">
        <f t="shared" si="593"/>
        <v>0</v>
      </c>
      <c r="AR828" s="27">
        <f t="shared" si="606"/>
        <v>0</v>
      </c>
      <c r="AS828" s="27">
        <f t="shared" si="607"/>
        <v>5</v>
      </c>
      <c r="AT828" s="27">
        <f t="shared" si="608"/>
        <v>0</v>
      </c>
      <c r="AU828" s="27">
        <f t="shared" si="609"/>
        <v>1</v>
      </c>
      <c r="AV828" s="27">
        <f t="shared" si="618"/>
        <v>-1.1803105644040107E-2</v>
      </c>
      <c r="AW828">
        <f t="shared" si="610"/>
        <v>108.37404422876931</v>
      </c>
      <c r="AX828">
        <f t="shared" si="611"/>
        <v>93.758129591694072</v>
      </c>
      <c r="AY828">
        <f t="shared" si="619"/>
        <v>81.993813986725229</v>
      </c>
      <c r="AZ828">
        <f t="shared" si="612"/>
        <v>-3.9343685480133688E-3</v>
      </c>
      <c r="BA828">
        <f t="shared" si="620"/>
        <v>94.367260619336761</v>
      </c>
      <c r="BB828" s="4">
        <f t="shared" si="594"/>
        <v>0</v>
      </c>
      <c r="BC828" s="4">
        <f t="shared" si="595"/>
        <v>0</v>
      </c>
    </row>
    <row r="829" spans="1:55">
      <c r="A829" s="37">
        <v>41530</v>
      </c>
      <c r="B829" s="2" t="s">
        <v>76</v>
      </c>
      <c r="C829" s="40">
        <v>8.08</v>
      </c>
      <c r="D829" s="19">
        <f t="shared" si="596"/>
        <v>-4.9261083743841316E-3</v>
      </c>
      <c r="E829" s="19">
        <f t="shared" si="621"/>
        <v>2.408111533586824E-2</v>
      </c>
      <c r="F829" s="19">
        <f t="shared" si="623"/>
        <v>3.1928480204342274E-2</v>
      </c>
      <c r="G829" s="19">
        <f t="shared" si="627"/>
        <v>6.2266500622665897E-3</v>
      </c>
      <c r="H829" s="19">
        <f t="shared" si="639"/>
        <v>0.6809518322941116</v>
      </c>
      <c r="I829" s="19">
        <f t="shared" si="639"/>
        <v>0.70480431314166725</v>
      </c>
      <c r="J829" s="19">
        <f t="shared" si="639"/>
        <v>0.12035272343722953</v>
      </c>
      <c r="K829" s="2" t="s">
        <v>75</v>
      </c>
      <c r="L829" s="40">
        <v>8.5500000000000007</v>
      </c>
      <c r="M829" s="19">
        <f t="shared" si="597"/>
        <v>2.0286396181384239E-2</v>
      </c>
      <c r="N829" s="19">
        <f t="shared" si="622"/>
        <v>1.4234875444839977E-2</v>
      </c>
      <c r="O829" s="19">
        <f t="shared" si="624"/>
        <v>2.3446658851115302E-3</v>
      </c>
      <c r="P829" s="19">
        <f t="shared" si="628"/>
        <v>5.9479553903345778E-2</v>
      </c>
      <c r="Q829" s="19">
        <f t="shared" si="640"/>
        <v>0.3923733643314401</v>
      </c>
      <c r="R829" s="19">
        <f t="shared" si="640"/>
        <v>4.4408691243354316E-2</v>
      </c>
      <c r="S829" s="19">
        <f t="shared" si="640"/>
        <v>0.74361102695161019</v>
      </c>
      <c r="T829" s="19">
        <f t="shared" si="598"/>
        <v>0.2885784679626715</v>
      </c>
      <c r="U829" s="19">
        <f t="shared" si="598"/>
        <v>0.66039562189831291</v>
      </c>
      <c r="V829" s="19">
        <f t="shared" si="598"/>
        <v>-0.62325830351438061</v>
      </c>
      <c r="W829" s="19">
        <f t="shared" si="629"/>
        <v>8.9084372027840326E-3</v>
      </c>
      <c r="X829" s="19">
        <f t="shared" si="630"/>
        <v>9.7828834969909319E-3</v>
      </c>
      <c r="Y829" s="19">
        <f t="shared" si="631"/>
        <v>1.0981593375248377</v>
      </c>
      <c r="Z829" s="19">
        <f t="shared" si="632"/>
        <v>1</v>
      </c>
      <c r="AA829" s="19">
        <f t="shared" si="633"/>
        <v>2.0981593375248377</v>
      </c>
      <c r="AB829" s="19">
        <f t="shared" si="634"/>
        <v>0.52339177386800251</v>
      </c>
      <c r="AC829" s="19">
        <f t="shared" si="635"/>
        <v>0.47660822613199755</v>
      </c>
      <c r="AD829" s="20">
        <f t="shared" si="636"/>
        <v>-2.3200716617466709E-3</v>
      </c>
      <c r="AE829" s="21">
        <f t="shared" si="591"/>
        <v>0</v>
      </c>
      <c r="AF829" s="21">
        <f t="shared" si="599"/>
        <v>0</v>
      </c>
      <c r="AG829" s="21">
        <f t="shared" si="600"/>
        <v>0</v>
      </c>
      <c r="AH829" s="21">
        <f t="shared" si="601"/>
        <v>0</v>
      </c>
      <c r="AI829" s="21">
        <f t="shared" si="615"/>
        <v>0</v>
      </c>
      <c r="AJ829" s="21">
        <f t="shared" si="616"/>
        <v>0</v>
      </c>
      <c r="AK829" s="24">
        <f t="shared" si="592"/>
        <v>0</v>
      </c>
      <c r="AL829" s="24">
        <f t="shared" si="602"/>
        <v>0</v>
      </c>
      <c r="AM829" s="24">
        <f t="shared" si="603"/>
        <v>0</v>
      </c>
      <c r="AN829" s="24">
        <f t="shared" si="604"/>
        <v>0</v>
      </c>
      <c r="AO829" s="24">
        <f t="shared" si="605"/>
        <v>0</v>
      </c>
      <c r="AP829" s="24">
        <f t="shared" si="617"/>
        <v>0</v>
      </c>
      <c r="AQ829" s="27">
        <f t="shared" si="593"/>
        <v>0</v>
      </c>
      <c r="AR829" s="27">
        <f t="shared" si="606"/>
        <v>0</v>
      </c>
      <c r="AS829" s="27">
        <f t="shared" si="607"/>
        <v>0</v>
      </c>
      <c r="AT829" s="27">
        <f t="shared" si="608"/>
        <v>1</v>
      </c>
      <c r="AU829" s="27">
        <f t="shared" si="609"/>
        <v>0</v>
      </c>
      <c r="AV829" s="27">
        <f t="shared" si="618"/>
        <v>0</v>
      </c>
      <c r="AW829">
        <f t="shared" si="610"/>
        <v>108.37404422876931</v>
      </c>
      <c r="AX829">
        <f t="shared" si="611"/>
        <v>93.758129591694072</v>
      </c>
      <c r="AY829">
        <f t="shared" si="619"/>
        <v>81.993813986725229</v>
      </c>
      <c r="AZ829">
        <f t="shared" si="612"/>
        <v>0</v>
      </c>
      <c r="BA829">
        <f t="shared" si="620"/>
        <v>94.367260619336761</v>
      </c>
      <c r="BB829" s="4">
        <f t="shared" si="594"/>
        <v>0</v>
      </c>
      <c r="BC829" s="4">
        <f t="shared" si="595"/>
        <v>0</v>
      </c>
    </row>
    <row r="830" spans="1:55">
      <c r="A830" s="37">
        <v>41533</v>
      </c>
      <c r="B830" s="2" t="s">
        <v>76</v>
      </c>
      <c r="C830" s="40">
        <v>8.07</v>
      </c>
      <c r="D830" s="19">
        <f t="shared" si="596"/>
        <v>-1.2376237623762112E-3</v>
      </c>
      <c r="E830" s="19">
        <f t="shared" si="621"/>
        <v>2.4844720496893877E-3</v>
      </c>
      <c r="F830" s="19">
        <f t="shared" si="623"/>
        <v>3.1969309462915603E-2</v>
      </c>
      <c r="G830" s="19">
        <f t="shared" si="627"/>
        <v>3.7313432835822313E-3</v>
      </c>
      <c r="H830" s="19">
        <f t="shared" si="639"/>
        <v>7.0073842529068883E-2</v>
      </c>
      <c r="I830" s="19">
        <f t="shared" si="639"/>
        <v>0.71129870093567926</v>
      </c>
      <c r="J830" s="19">
        <f t="shared" si="639"/>
        <v>7.2737408937988343E-2</v>
      </c>
      <c r="K830" s="2" t="s">
        <v>75</v>
      </c>
      <c r="L830" s="40">
        <v>8.58</v>
      </c>
      <c r="M830" s="19">
        <f t="shared" si="597"/>
        <v>3.5087719298244864E-3</v>
      </c>
      <c r="N830" s="19">
        <f t="shared" si="622"/>
        <v>3.3734939759036062E-2</v>
      </c>
      <c r="O830" s="19">
        <f t="shared" si="624"/>
        <v>1.1792452830188637E-2</v>
      </c>
      <c r="P830" s="19">
        <f t="shared" si="628"/>
        <v>5.5350553505534965E-2</v>
      </c>
      <c r="Q830" s="19">
        <f t="shared" si="640"/>
        <v>0.92963721187939063</v>
      </c>
      <c r="R830" s="19">
        <f t="shared" si="640"/>
        <v>0.22333049012275871</v>
      </c>
      <c r="S830" s="19">
        <f t="shared" si="640"/>
        <v>0.69151446507240399</v>
      </c>
      <c r="T830" s="19">
        <f t="shared" si="598"/>
        <v>-0.85956336935032174</v>
      </c>
      <c r="U830" s="19">
        <f t="shared" si="598"/>
        <v>0.48796821081292052</v>
      </c>
      <c r="V830" s="19">
        <f t="shared" si="598"/>
        <v>-0.61877705613441569</v>
      </c>
      <c r="W830" s="19">
        <f t="shared" si="629"/>
        <v>8.9125740312000785E-3</v>
      </c>
      <c r="X830" s="19">
        <f t="shared" si="630"/>
        <v>9.7271343883425961E-3</v>
      </c>
      <c r="Y830" s="19">
        <f t="shared" si="631"/>
        <v>1.0913945123250592</v>
      </c>
      <c r="Z830" s="19">
        <f t="shared" si="632"/>
        <v>1</v>
      </c>
      <c r="AA830" s="19">
        <f t="shared" si="633"/>
        <v>2.091394512325059</v>
      </c>
      <c r="AB830" s="19">
        <f t="shared" si="634"/>
        <v>0.52185013678348369</v>
      </c>
      <c r="AC830" s="19">
        <f t="shared" si="635"/>
        <v>0.47814986321651642</v>
      </c>
      <c r="AD830" s="20">
        <f t="shared" si="636"/>
        <v>-1.790140246083817E-2</v>
      </c>
      <c r="AE830" s="21">
        <f t="shared" si="591"/>
        <v>0</v>
      </c>
      <c r="AF830" s="21">
        <f t="shared" si="599"/>
        <v>0</v>
      </c>
      <c r="AG830" s="21">
        <f t="shared" si="600"/>
        <v>0</v>
      </c>
      <c r="AH830" s="21">
        <f t="shared" si="601"/>
        <v>0</v>
      </c>
      <c r="AI830" s="21">
        <f t="shared" si="615"/>
        <v>0</v>
      </c>
      <c r="AJ830" s="21">
        <f t="shared" si="616"/>
        <v>0</v>
      </c>
      <c r="AK830" s="24">
        <f t="shared" si="592"/>
        <v>0</v>
      </c>
      <c r="AL830" s="24">
        <f t="shared" si="602"/>
        <v>0</v>
      </c>
      <c r="AM830" s="24">
        <f t="shared" si="603"/>
        <v>0</v>
      </c>
      <c r="AN830" s="24">
        <f t="shared" si="604"/>
        <v>0</v>
      </c>
      <c r="AO830" s="24">
        <f t="shared" si="605"/>
        <v>0</v>
      </c>
      <c r="AP830" s="24">
        <f t="shared" si="617"/>
        <v>0</v>
      </c>
      <c r="AQ830" s="27">
        <f t="shared" si="593"/>
        <v>0</v>
      </c>
      <c r="AR830" s="27">
        <f t="shared" si="606"/>
        <v>0</v>
      </c>
      <c r="AS830" s="27">
        <f t="shared" si="607"/>
        <v>0</v>
      </c>
      <c r="AT830" s="27">
        <f t="shared" si="608"/>
        <v>0</v>
      </c>
      <c r="AU830" s="27">
        <f t="shared" si="609"/>
        <v>0</v>
      </c>
      <c r="AV830" s="27">
        <f t="shared" si="618"/>
        <v>0</v>
      </c>
      <c r="AW830">
        <f t="shared" si="610"/>
        <v>108.37404422876931</v>
      </c>
      <c r="AX830">
        <f t="shared" si="611"/>
        <v>93.758129591694072</v>
      </c>
      <c r="AY830">
        <f t="shared" si="619"/>
        <v>81.993813986725229</v>
      </c>
      <c r="AZ830">
        <f t="shared" si="612"/>
        <v>0</v>
      </c>
      <c r="BA830">
        <f t="shared" si="620"/>
        <v>94.367260619336761</v>
      </c>
      <c r="BB830" s="4">
        <f t="shared" si="594"/>
        <v>0</v>
      </c>
      <c r="BC830" s="4">
        <f t="shared" si="595"/>
        <v>0</v>
      </c>
    </row>
    <row r="831" spans="1:55">
      <c r="A831" s="37">
        <v>41534</v>
      </c>
      <c r="B831" s="2" t="s">
        <v>76</v>
      </c>
      <c r="C831" s="40">
        <v>8</v>
      </c>
      <c r="D831" s="19">
        <f t="shared" si="596"/>
        <v>-8.6741016109046203E-3</v>
      </c>
      <c r="E831" s="19">
        <f t="shared" si="621"/>
        <v>-2.2004889975550088E-2</v>
      </c>
      <c r="F831" s="19">
        <f t="shared" si="623"/>
        <v>1.6518424396442171E-2</v>
      </c>
      <c r="G831" s="19">
        <f t="shared" si="627"/>
        <v>-6.2111801242236905E-3</v>
      </c>
      <c r="H831" s="19">
        <f t="shared" si="639"/>
        <v>-0.62495788629268989</v>
      </c>
      <c r="I831" s="19">
        <f t="shared" si="639"/>
        <v>0.37343211801970588</v>
      </c>
      <c r="J831" s="19">
        <f t="shared" si="639"/>
        <v>-0.1228639639188096</v>
      </c>
      <c r="K831" s="2" t="s">
        <v>75</v>
      </c>
      <c r="L831" s="40">
        <v>8.82</v>
      </c>
      <c r="M831" s="19">
        <f t="shared" si="597"/>
        <v>2.7972027972027996E-2</v>
      </c>
      <c r="N831" s="19">
        <f t="shared" si="622"/>
        <v>5.8823529411764733E-2</v>
      </c>
      <c r="O831" s="19">
        <f t="shared" si="624"/>
        <v>4.0094339622641494E-2</v>
      </c>
      <c r="P831" s="19">
        <f t="shared" si="628"/>
        <v>5.6287425149700678E-2</v>
      </c>
      <c r="Q831" s="19">
        <f t="shared" si="640"/>
        <v>1.6139747130386337</v>
      </c>
      <c r="R831" s="19">
        <f t="shared" si="640"/>
        <v>0.76053736954140783</v>
      </c>
      <c r="S831" s="19">
        <f t="shared" si="640"/>
        <v>0.70298295434398206</v>
      </c>
      <c r="T831" s="19">
        <f t="shared" si="598"/>
        <v>-2.2389325993313234</v>
      </c>
      <c r="U831" s="19">
        <f t="shared" si="598"/>
        <v>-0.38710525152170194</v>
      </c>
      <c r="V831" s="19">
        <f t="shared" si="598"/>
        <v>-0.82584691826279166</v>
      </c>
      <c r="W831" s="19">
        <f t="shared" si="629"/>
        <v>9.1261929686669054E-3</v>
      </c>
      <c r="X831" s="19">
        <f t="shared" si="630"/>
        <v>9.8484845961146535E-3</v>
      </c>
      <c r="Y831" s="19">
        <f t="shared" si="631"/>
        <v>1.0791448997328461</v>
      </c>
      <c r="Z831" s="19">
        <f t="shared" si="632"/>
        <v>1</v>
      </c>
      <c r="AA831" s="19">
        <f t="shared" si="633"/>
        <v>2.0791448997328459</v>
      </c>
      <c r="AB831" s="19">
        <f t="shared" si="634"/>
        <v>0.51903304087728952</v>
      </c>
      <c r="AC831" s="19">
        <f t="shared" si="635"/>
        <v>0.48096695912271065</v>
      </c>
      <c r="AD831" s="20">
        <f t="shared" si="636"/>
        <v>3.9765305171245817E-3</v>
      </c>
      <c r="AE831" s="21">
        <f t="shared" si="591"/>
        <v>1</v>
      </c>
      <c r="AF831" s="21">
        <f t="shared" si="599"/>
        <v>0</v>
      </c>
      <c r="AG831" s="21">
        <f t="shared" si="600"/>
        <v>1</v>
      </c>
      <c r="AH831" s="21">
        <f t="shared" si="601"/>
        <v>0</v>
      </c>
      <c r="AI831" s="21">
        <f t="shared" si="615"/>
        <v>1</v>
      </c>
      <c r="AJ831" s="21">
        <f t="shared" si="616"/>
        <v>3.9765305171245817E-3</v>
      </c>
      <c r="AK831" s="24">
        <f t="shared" si="592"/>
        <v>0</v>
      </c>
      <c r="AL831" s="24">
        <f t="shared" si="602"/>
        <v>0</v>
      </c>
      <c r="AM831" s="24">
        <f t="shared" si="603"/>
        <v>0</v>
      </c>
      <c r="AN831" s="24">
        <f t="shared" si="604"/>
        <v>0</v>
      </c>
      <c r="AO831" s="24">
        <f t="shared" si="605"/>
        <v>0</v>
      </c>
      <c r="AP831" s="24">
        <f t="shared" si="617"/>
        <v>0</v>
      </c>
      <c r="AQ831" s="27">
        <f t="shared" si="593"/>
        <v>0</v>
      </c>
      <c r="AR831" s="27">
        <f t="shared" si="606"/>
        <v>0</v>
      </c>
      <c r="AS831" s="27">
        <f t="shared" si="607"/>
        <v>0</v>
      </c>
      <c r="AT831" s="27">
        <f t="shared" si="608"/>
        <v>0</v>
      </c>
      <c r="AU831" s="27">
        <f t="shared" si="609"/>
        <v>0</v>
      </c>
      <c r="AV831" s="27">
        <f t="shared" si="618"/>
        <v>0</v>
      </c>
      <c r="AW831">
        <f t="shared" si="610"/>
        <v>108.80499692290923</v>
      </c>
      <c r="AX831">
        <f t="shared" si="611"/>
        <v>93.758129591694072</v>
      </c>
      <c r="AY831">
        <f t="shared" si="619"/>
        <v>81.993813986725229</v>
      </c>
      <c r="AZ831">
        <f t="shared" si="612"/>
        <v>1.3255101723748605E-3</v>
      </c>
      <c r="BA831">
        <f t="shared" si="620"/>
        <v>94.492345383226834</v>
      </c>
      <c r="BB831" s="4">
        <f t="shared" si="594"/>
        <v>0</v>
      </c>
      <c r="BC831" s="4">
        <f t="shared" si="595"/>
        <v>0</v>
      </c>
    </row>
    <row r="832" spans="1:55">
      <c r="A832" s="37">
        <v>41535</v>
      </c>
      <c r="B832" s="2" t="s">
        <v>76</v>
      </c>
      <c r="C832" s="40">
        <v>7.91</v>
      </c>
      <c r="D832" s="19">
        <f t="shared" si="596"/>
        <v>-1.1249999999999982E-2</v>
      </c>
      <c r="E832" s="19">
        <f t="shared" si="621"/>
        <v>-4.0048543689320398E-2</v>
      </c>
      <c r="F832" s="19">
        <f t="shared" si="623"/>
        <v>-1.2626262626262356E-3</v>
      </c>
      <c r="G832" s="19">
        <f t="shared" si="627"/>
        <v>-6.2814070351758572E-3</v>
      </c>
      <c r="H832" s="19">
        <f t="shared" si="639"/>
        <v>-1.1798113120511038</v>
      </c>
      <c r="I832" s="19">
        <f t="shared" si="639"/>
        <v>-3.027284952211063E-2</v>
      </c>
      <c r="J832" s="19">
        <f t="shared" si="639"/>
        <v>-0.12950930801006771</v>
      </c>
      <c r="K832" s="2" t="s">
        <v>75</v>
      </c>
      <c r="L832" s="40">
        <v>8.64</v>
      </c>
      <c r="M832" s="19">
        <f t="shared" si="597"/>
        <v>-2.040816326530609E-2</v>
      </c>
      <c r="N832" s="19">
        <f t="shared" si="622"/>
        <v>3.4730538922155801E-2</v>
      </c>
      <c r="O832" s="19">
        <f t="shared" si="624"/>
        <v>2.1276595744680816E-2</v>
      </c>
      <c r="P832" s="19">
        <f t="shared" si="628"/>
        <v>2.7348394768133225E-2</v>
      </c>
      <c r="Q832" s="19">
        <f t="shared" si="640"/>
        <v>0.93807616538702376</v>
      </c>
      <c r="R832" s="19">
        <f t="shared" si="640"/>
        <v>0.40340548857257291</v>
      </c>
      <c r="S832" s="19">
        <f t="shared" si="640"/>
        <v>0.34137801816913255</v>
      </c>
      <c r="T832" s="19">
        <f t="shared" si="598"/>
        <v>-2.1178874774381278</v>
      </c>
      <c r="U832" s="19">
        <f t="shared" si="598"/>
        <v>-0.43367833809468354</v>
      </c>
      <c r="V832" s="19">
        <f t="shared" si="598"/>
        <v>-0.47088732617920026</v>
      </c>
      <c r="W832" s="19">
        <f t="shared" si="629"/>
        <v>9.1306010157281535E-3</v>
      </c>
      <c r="X832" s="19">
        <f t="shared" si="630"/>
        <v>1.1058422064674238E-2</v>
      </c>
      <c r="Y832" s="19">
        <f t="shared" si="631"/>
        <v>1.2111384612716367</v>
      </c>
      <c r="Z832" s="19">
        <f t="shared" si="632"/>
        <v>1</v>
      </c>
      <c r="AA832" s="19">
        <f t="shared" si="633"/>
        <v>2.2111384612716369</v>
      </c>
      <c r="AB832" s="19">
        <f t="shared" si="634"/>
        <v>0.54774428760788907</v>
      </c>
      <c r="AC832" s="19">
        <f t="shared" si="635"/>
        <v>0.45225571239211088</v>
      </c>
      <c r="AD832" s="20">
        <f t="shared" si="636"/>
        <v>1.5501567837851409E-2</v>
      </c>
      <c r="AE832" s="21">
        <f t="shared" si="591"/>
        <v>1</v>
      </c>
      <c r="AF832" s="21">
        <f t="shared" si="599"/>
        <v>0</v>
      </c>
      <c r="AG832" s="21">
        <f t="shared" si="600"/>
        <v>2</v>
      </c>
      <c r="AH832" s="21">
        <f t="shared" si="601"/>
        <v>0</v>
      </c>
      <c r="AI832" s="21">
        <f t="shared" si="615"/>
        <v>1</v>
      </c>
      <c r="AJ832" s="21">
        <f t="shared" si="616"/>
        <v>1.5501567837851409E-2</v>
      </c>
      <c r="AK832" s="24">
        <f t="shared" si="592"/>
        <v>0</v>
      </c>
      <c r="AL832" s="24">
        <f t="shared" si="602"/>
        <v>0</v>
      </c>
      <c r="AM832" s="24">
        <f t="shared" si="603"/>
        <v>0</v>
      </c>
      <c r="AN832" s="24">
        <f t="shared" si="604"/>
        <v>0</v>
      </c>
      <c r="AO832" s="24">
        <f t="shared" si="605"/>
        <v>0</v>
      </c>
      <c r="AP832" s="24">
        <f t="shared" si="617"/>
        <v>0</v>
      </c>
      <c r="AQ832" s="27">
        <f t="shared" si="593"/>
        <v>0</v>
      </c>
      <c r="AR832" s="27">
        <f t="shared" si="606"/>
        <v>0</v>
      </c>
      <c r="AS832" s="27">
        <f t="shared" si="607"/>
        <v>0</v>
      </c>
      <c r="AT832" s="27">
        <f t="shared" si="608"/>
        <v>0</v>
      </c>
      <c r="AU832" s="27">
        <f t="shared" si="609"/>
        <v>0</v>
      </c>
      <c r="AV832" s="27">
        <f t="shared" si="618"/>
        <v>0</v>
      </c>
      <c r="AW832">
        <f t="shared" si="610"/>
        <v>110.49164496380692</v>
      </c>
      <c r="AX832">
        <f t="shared" si="611"/>
        <v>93.758129591694072</v>
      </c>
      <c r="AY832">
        <f t="shared" si="619"/>
        <v>81.993813986725229</v>
      </c>
      <c r="AZ832">
        <f t="shared" si="612"/>
        <v>5.1671892792838027E-3</v>
      </c>
      <c r="BA832">
        <f t="shared" si="620"/>
        <v>94.98060521726542</v>
      </c>
      <c r="BB832" s="4">
        <f t="shared" si="594"/>
        <v>0</v>
      </c>
      <c r="BC832" s="4">
        <f t="shared" si="595"/>
        <v>0</v>
      </c>
    </row>
    <row r="833" spans="1:55">
      <c r="A833" s="37">
        <v>41540</v>
      </c>
      <c r="B833" s="2" t="s">
        <v>76</v>
      </c>
      <c r="C833" s="40">
        <v>7.96</v>
      </c>
      <c r="D833" s="19">
        <f t="shared" si="596"/>
        <v>6.3211125158027584E-3</v>
      </c>
      <c r="E833" s="19">
        <f t="shared" si="621"/>
        <v>-1.9704433497536856E-2</v>
      </c>
      <c r="F833" s="19">
        <f t="shared" si="623"/>
        <v>8.871989860583053E-3</v>
      </c>
      <c r="G833" s="19">
        <f t="shared" si="627"/>
        <v>-2.5062656641604585E-3</v>
      </c>
      <c r="H833" s="19">
        <f t="shared" si="639"/>
        <v>-0.61167034862175984</v>
      </c>
      <c r="I833" s="19">
        <f t="shared" si="639"/>
        <v>0.22893276232389762</v>
      </c>
      <c r="J833" s="19">
        <f t="shared" si="639"/>
        <v>-5.4628392922956695E-2</v>
      </c>
      <c r="K833" s="2" t="s">
        <v>75</v>
      </c>
      <c r="L833" s="40">
        <v>8.41</v>
      </c>
      <c r="M833" s="19">
        <f t="shared" si="597"/>
        <v>-2.6620370370370419E-2</v>
      </c>
      <c r="N833" s="19">
        <f t="shared" si="622"/>
        <v>3.579952267303026E-3</v>
      </c>
      <c r="O833" s="19">
        <f t="shared" si="624"/>
        <v>4.7789725209081155E-3</v>
      </c>
      <c r="P833" s="19">
        <f t="shared" si="628"/>
        <v>-1.1876484560569818E-3</v>
      </c>
      <c r="Q833" s="19">
        <f t="shared" si="640"/>
        <v>9.6612240907653787E-2</v>
      </c>
      <c r="R833" s="19">
        <f t="shared" si="640"/>
        <v>9.1405091467395588E-2</v>
      </c>
      <c r="S833" s="19">
        <f t="shared" si="640"/>
        <v>-1.4851656184585718E-2</v>
      </c>
      <c r="T833" s="19">
        <f t="shared" si="598"/>
        <v>-0.70828258952941359</v>
      </c>
      <c r="U833" s="19">
        <f t="shared" si="598"/>
        <v>0.13752767085650203</v>
      </c>
      <c r="V833" s="19">
        <f t="shared" si="598"/>
        <v>-3.9776736738370976E-2</v>
      </c>
      <c r="W833" s="19">
        <f t="shared" si="629"/>
        <v>9.2309738260479817E-3</v>
      </c>
      <c r="X833" s="19">
        <f t="shared" si="630"/>
        <v>1.2712092615876127E-2</v>
      </c>
      <c r="Y833" s="19">
        <f t="shared" si="631"/>
        <v>1.3771128437180828</v>
      </c>
      <c r="Z833" s="19">
        <f t="shared" si="632"/>
        <v>1</v>
      </c>
      <c r="AA833" s="19">
        <f t="shared" si="633"/>
        <v>2.3771128437180828</v>
      </c>
      <c r="AB833" s="19">
        <f t="shared" si="634"/>
        <v>0.57932161165900609</v>
      </c>
      <c r="AC833" s="19">
        <f t="shared" si="635"/>
        <v>0.42067838834099391</v>
      </c>
      <c r="AD833" s="20">
        <f t="shared" si="636"/>
        <v>-9.5536982428641914E-4</v>
      </c>
      <c r="AE833" s="21">
        <f t="shared" si="591"/>
        <v>0</v>
      </c>
      <c r="AF833" s="21">
        <f t="shared" si="599"/>
        <v>0</v>
      </c>
      <c r="AG833" s="21">
        <f t="shared" si="600"/>
        <v>3</v>
      </c>
      <c r="AH833" s="21">
        <f t="shared" si="601"/>
        <v>0</v>
      </c>
      <c r="AI833" s="21">
        <f t="shared" si="615"/>
        <v>1</v>
      </c>
      <c r="AJ833" s="21">
        <f t="shared" si="616"/>
        <v>-9.5536982428641914E-4</v>
      </c>
      <c r="AK833" s="24">
        <f t="shared" si="592"/>
        <v>0</v>
      </c>
      <c r="AL833" s="24">
        <f t="shared" si="602"/>
        <v>0</v>
      </c>
      <c r="AM833" s="24">
        <f t="shared" si="603"/>
        <v>0</v>
      </c>
      <c r="AN833" s="24">
        <f t="shared" si="604"/>
        <v>0</v>
      </c>
      <c r="AO833" s="24">
        <f t="shared" si="605"/>
        <v>0</v>
      </c>
      <c r="AP833" s="24">
        <f t="shared" si="617"/>
        <v>0</v>
      </c>
      <c r="AQ833" s="27">
        <f t="shared" si="593"/>
        <v>0</v>
      </c>
      <c r="AR833" s="27">
        <f t="shared" si="606"/>
        <v>0</v>
      </c>
      <c r="AS833" s="27">
        <f t="shared" si="607"/>
        <v>0</v>
      </c>
      <c r="AT833" s="27">
        <f t="shared" si="608"/>
        <v>0</v>
      </c>
      <c r="AU833" s="27">
        <f t="shared" si="609"/>
        <v>0</v>
      </c>
      <c r="AV833" s="27">
        <f t="shared" si="618"/>
        <v>0</v>
      </c>
      <c r="AW833">
        <f t="shared" si="610"/>
        <v>110.38608458037272</v>
      </c>
      <c r="AX833">
        <f t="shared" si="611"/>
        <v>93.758129591694072</v>
      </c>
      <c r="AY833">
        <f t="shared" si="619"/>
        <v>81.993813986725229</v>
      </c>
      <c r="AZ833">
        <f t="shared" si="612"/>
        <v>-3.1845660809547307E-4</v>
      </c>
      <c r="BA833">
        <f t="shared" si="620"/>
        <v>94.950358015893073</v>
      </c>
      <c r="BB833" s="4">
        <f t="shared" si="594"/>
        <v>0</v>
      </c>
      <c r="BC833" s="4">
        <f t="shared" si="595"/>
        <v>0</v>
      </c>
    </row>
    <row r="834" spans="1:55">
      <c r="A834" s="37">
        <v>41541</v>
      </c>
      <c r="B834" s="2" t="s">
        <v>76</v>
      </c>
      <c r="C834" s="40">
        <v>7.94</v>
      </c>
      <c r="D834" s="19">
        <f t="shared" si="596"/>
        <v>-2.512562814070298E-3</v>
      </c>
      <c r="E834" s="19">
        <f t="shared" si="621"/>
        <v>-1.7326732673267287E-2</v>
      </c>
      <c r="F834" s="19">
        <f t="shared" si="623"/>
        <v>6.3371356147022447E-3</v>
      </c>
      <c r="G834" s="19">
        <f t="shared" si="627"/>
        <v>-2.512562814070298E-3</v>
      </c>
      <c r="H834" s="19">
        <f t="shared" si="639"/>
        <v>-0.58906223001818403</v>
      </c>
      <c r="I834" s="19">
        <f t="shared" si="639"/>
        <v>0.17880642000583283</v>
      </c>
      <c r="J834" s="19">
        <f t="shared" si="639"/>
        <v>-5.9322757153855987E-2</v>
      </c>
      <c r="K834" s="2" t="s">
        <v>75</v>
      </c>
      <c r="L834" s="40">
        <v>8.4</v>
      </c>
      <c r="M834" s="19">
        <f t="shared" si="597"/>
        <v>-1.1890606420927215E-3</v>
      </c>
      <c r="N834" s="19">
        <f t="shared" si="622"/>
        <v>-1.7543859649122848E-2</v>
      </c>
      <c r="O834" s="19">
        <f t="shared" si="624"/>
        <v>-3.5587188612098888E-3</v>
      </c>
      <c r="P834" s="19">
        <f t="shared" si="628"/>
        <v>3.5842293906811398E-3</v>
      </c>
      <c r="Q834" s="19">
        <f t="shared" si="640"/>
        <v>-0.47880839158015065</v>
      </c>
      <c r="R834" s="19">
        <f t="shared" si="640"/>
        <v>-6.8830568255157085E-2</v>
      </c>
      <c r="S834" s="19">
        <f t="shared" si="640"/>
        <v>4.4901763446416346E-2</v>
      </c>
      <c r="T834" s="19">
        <f t="shared" si="598"/>
        <v>-0.11025383843803338</v>
      </c>
      <c r="U834" s="19">
        <f t="shared" si="598"/>
        <v>0.2476369882609899</v>
      </c>
      <c r="V834" s="19">
        <f t="shared" si="598"/>
        <v>-0.10422452060027233</v>
      </c>
      <c r="W834" s="19">
        <f t="shared" si="629"/>
        <v>9.2310608621300784E-3</v>
      </c>
      <c r="X834" s="19">
        <f t="shared" si="630"/>
        <v>1.2639135746987804E-2</v>
      </c>
      <c r="Y834" s="19">
        <f t="shared" si="631"/>
        <v>1.3691964483561327</v>
      </c>
      <c r="Z834" s="19">
        <f t="shared" si="632"/>
        <v>1</v>
      </c>
      <c r="AA834" s="19">
        <f t="shared" si="633"/>
        <v>2.3691964483561327</v>
      </c>
      <c r="AB834" s="19">
        <f t="shared" si="634"/>
        <v>0.57791596357750319</v>
      </c>
      <c r="AC834" s="19">
        <f t="shared" si="635"/>
        <v>0.42208403642249681</v>
      </c>
      <c r="AD834" s="20">
        <f t="shared" si="636"/>
        <v>-5.1984475496763098E-3</v>
      </c>
      <c r="AE834" s="21">
        <f t="shared" si="591"/>
        <v>0</v>
      </c>
      <c r="AF834" s="21">
        <f t="shared" si="599"/>
        <v>0</v>
      </c>
      <c r="AG834" s="21">
        <f t="shared" si="600"/>
        <v>4</v>
      </c>
      <c r="AH834" s="21">
        <f t="shared" si="601"/>
        <v>0</v>
      </c>
      <c r="AI834" s="21">
        <f t="shared" si="615"/>
        <v>1</v>
      </c>
      <c r="AJ834" s="21">
        <f t="shared" si="616"/>
        <v>-5.1984475496763098E-3</v>
      </c>
      <c r="AK834" s="24">
        <f t="shared" si="592"/>
        <v>0</v>
      </c>
      <c r="AL834" s="24">
        <f t="shared" si="602"/>
        <v>0</v>
      </c>
      <c r="AM834" s="24">
        <f t="shared" si="603"/>
        <v>0</v>
      </c>
      <c r="AN834" s="24">
        <f t="shared" si="604"/>
        <v>0</v>
      </c>
      <c r="AO834" s="24">
        <f t="shared" si="605"/>
        <v>0</v>
      </c>
      <c r="AP834" s="24">
        <f t="shared" si="617"/>
        <v>0</v>
      </c>
      <c r="AQ834" s="27">
        <f t="shared" si="593"/>
        <v>0</v>
      </c>
      <c r="AR834" s="27">
        <f t="shared" si="606"/>
        <v>0</v>
      </c>
      <c r="AS834" s="27">
        <f t="shared" si="607"/>
        <v>0</v>
      </c>
      <c r="AT834" s="27">
        <f t="shared" si="608"/>
        <v>0</v>
      </c>
      <c r="AU834" s="27">
        <f t="shared" si="609"/>
        <v>0</v>
      </c>
      <c r="AV834" s="27">
        <f t="shared" si="618"/>
        <v>0</v>
      </c>
      <c r="AW834">
        <f t="shared" si="610"/>
        <v>109.81224830946752</v>
      </c>
      <c r="AX834">
        <f t="shared" si="611"/>
        <v>93.758129591694072</v>
      </c>
      <c r="AY834">
        <f t="shared" si="619"/>
        <v>81.993813986725229</v>
      </c>
      <c r="AZ834">
        <f t="shared" si="612"/>
        <v>-1.7328158498921033E-3</v>
      </c>
      <c r="BA834">
        <f t="shared" si="620"/>
        <v>94.785826530570205</v>
      </c>
      <c r="BB834" s="4">
        <f t="shared" si="594"/>
        <v>0</v>
      </c>
      <c r="BC834" s="4">
        <f t="shared" si="595"/>
        <v>0</v>
      </c>
    </row>
    <row r="835" spans="1:55">
      <c r="A835" s="37">
        <v>41542</v>
      </c>
      <c r="B835" s="2" t="s">
        <v>76</v>
      </c>
      <c r="C835" s="40">
        <v>7.91</v>
      </c>
      <c r="D835" s="19">
        <f t="shared" si="596"/>
        <v>-3.7783375314861772E-3</v>
      </c>
      <c r="E835" s="19">
        <f t="shared" si="621"/>
        <v>-1.9826517967781926E-2</v>
      </c>
      <c r="F835" s="19">
        <f t="shared" si="623"/>
        <v>-1.7391304347826157E-2</v>
      </c>
      <c r="G835" s="19">
        <f t="shared" si="627"/>
        <v>0</v>
      </c>
      <c r="H835" s="19">
        <f t="shared" si="639"/>
        <v>-0.72506864078517774</v>
      </c>
      <c r="I835" s="19">
        <f t="shared" si="639"/>
        <v>-0.52576007135192804</v>
      </c>
      <c r="J835" s="19">
        <f t="shared" si="639"/>
        <v>0</v>
      </c>
      <c r="K835" s="2" t="s">
        <v>75</v>
      </c>
      <c r="L835" s="40">
        <v>8.4600000000000009</v>
      </c>
      <c r="M835" s="19">
        <f t="shared" si="597"/>
        <v>7.1428571428572016E-3</v>
      </c>
      <c r="N835" s="19">
        <f t="shared" si="622"/>
        <v>-1.3986013986013894E-2</v>
      </c>
      <c r="O835" s="19">
        <f t="shared" si="624"/>
        <v>1.9277108433734955E-2</v>
      </c>
      <c r="P835" s="19">
        <f t="shared" si="628"/>
        <v>-2.3584905660376855E-3</v>
      </c>
      <c r="Q835" s="19">
        <f t="shared" si="640"/>
        <v>-0.39363567716271164</v>
      </c>
      <c r="R835" s="19">
        <f t="shared" si="640"/>
        <v>0.37964435457943424</v>
      </c>
      <c r="S835" s="19">
        <f t="shared" si="640"/>
        <v>-2.9631217317250561E-2</v>
      </c>
      <c r="T835" s="19">
        <f t="shared" si="598"/>
        <v>-0.3314329636224661</v>
      </c>
      <c r="U835" s="19">
        <f t="shared" si="598"/>
        <v>-0.90540442593136228</v>
      </c>
      <c r="V835" s="19">
        <f t="shared" si="598"/>
        <v>2.9631217317250561E-2</v>
      </c>
      <c r="W835" s="19">
        <f t="shared" si="629"/>
        <v>9.159324733036163E-3</v>
      </c>
      <c r="X835" s="19">
        <f t="shared" si="630"/>
        <v>1.2385833828669297E-2</v>
      </c>
      <c r="Y835" s="19">
        <f t="shared" si="631"/>
        <v>1.3522649528950155</v>
      </c>
      <c r="Z835" s="19">
        <f t="shared" si="632"/>
        <v>1</v>
      </c>
      <c r="AA835" s="19">
        <f t="shared" si="633"/>
        <v>2.3522649528950152</v>
      </c>
      <c r="AB835" s="19">
        <f t="shared" si="634"/>
        <v>0.5748778220033145</v>
      </c>
      <c r="AC835" s="19">
        <f t="shared" si="635"/>
        <v>0.42512217799668561</v>
      </c>
      <c r="AD835" s="20">
        <f t="shared" si="636"/>
        <v>-3.0715347070123897E-2</v>
      </c>
      <c r="AE835" s="21">
        <f t="shared" si="591"/>
        <v>0</v>
      </c>
      <c r="AF835" s="21">
        <f t="shared" si="599"/>
        <v>0</v>
      </c>
      <c r="AG835" s="21">
        <f t="shared" si="600"/>
        <v>5</v>
      </c>
      <c r="AH835" s="21">
        <f t="shared" si="601"/>
        <v>0</v>
      </c>
      <c r="AI835" s="21">
        <f t="shared" si="615"/>
        <v>1</v>
      </c>
      <c r="AJ835" s="21">
        <f t="shared" si="616"/>
        <v>-3.0715347070123897E-2</v>
      </c>
      <c r="AK835" s="24">
        <f t="shared" si="592"/>
        <v>0</v>
      </c>
      <c r="AL835" s="24">
        <f t="shared" si="602"/>
        <v>0</v>
      </c>
      <c r="AM835" s="24">
        <f t="shared" si="603"/>
        <v>0</v>
      </c>
      <c r="AN835" s="24">
        <f t="shared" si="604"/>
        <v>0</v>
      </c>
      <c r="AO835" s="24">
        <f t="shared" si="605"/>
        <v>0</v>
      </c>
      <c r="AP835" s="24">
        <f t="shared" si="617"/>
        <v>0</v>
      </c>
      <c r="AQ835" s="27">
        <f t="shared" si="593"/>
        <v>0</v>
      </c>
      <c r="AR835" s="27">
        <f t="shared" si="606"/>
        <v>0</v>
      </c>
      <c r="AS835" s="27">
        <f t="shared" si="607"/>
        <v>0</v>
      </c>
      <c r="AT835" s="27">
        <f t="shared" si="608"/>
        <v>0</v>
      </c>
      <c r="AU835" s="27">
        <f t="shared" si="609"/>
        <v>0</v>
      </c>
      <c r="AV835" s="27">
        <f t="shared" si="618"/>
        <v>0</v>
      </c>
      <c r="AW835">
        <f t="shared" si="610"/>
        <v>106.4393269900916</v>
      </c>
      <c r="AX835">
        <f t="shared" si="611"/>
        <v>93.758129591694072</v>
      </c>
      <c r="AY835">
        <f t="shared" si="619"/>
        <v>81.993813986725229</v>
      </c>
      <c r="AZ835">
        <f t="shared" si="612"/>
        <v>-1.0238449023374632E-2</v>
      </c>
      <c r="BA835">
        <f t="shared" si="620"/>
        <v>93.815366677498531</v>
      </c>
      <c r="BB835" s="4">
        <f t="shared" si="594"/>
        <v>0</v>
      </c>
      <c r="BC835" s="4">
        <f t="shared" si="595"/>
        <v>0</v>
      </c>
    </row>
    <row r="836" spans="1:55">
      <c r="A836" s="37">
        <v>41543</v>
      </c>
      <c r="B836" s="2" t="s">
        <v>76</v>
      </c>
      <c r="C836" s="40">
        <v>7.84</v>
      </c>
      <c r="D836" s="19">
        <f t="shared" si="596"/>
        <v>-8.8495575221239301E-3</v>
      </c>
      <c r="E836" s="19">
        <f t="shared" si="621"/>
        <v>-2.0000000000000018E-2</v>
      </c>
      <c r="F836" s="19">
        <f t="shared" si="623"/>
        <v>-4.1564792176039103E-2</v>
      </c>
      <c r="G836" s="19">
        <f t="shared" si="627"/>
        <v>-1.8773466833541971E-2</v>
      </c>
      <c r="H836" s="19">
        <f t="shared" si="639"/>
        <v>-0.73938315520488773</v>
      </c>
      <c r="I836" s="19">
        <f t="shared" si="639"/>
        <v>-1.3016061356010089</v>
      </c>
      <c r="J836" s="19">
        <f t="shared" si="639"/>
        <v>-0.52367738798573804</v>
      </c>
      <c r="K836" s="2" t="s">
        <v>75</v>
      </c>
      <c r="L836" s="40">
        <v>8.9700000000000006</v>
      </c>
      <c r="M836" s="19">
        <f t="shared" si="597"/>
        <v>6.028368794326238E-2</v>
      </c>
      <c r="N836" s="19">
        <f t="shared" si="622"/>
        <v>1.7006802721088475E-2</v>
      </c>
      <c r="O836" s="19">
        <f t="shared" si="624"/>
        <v>7.6830732292917231E-2</v>
      </c>
      <c r="P836" s="19">
        <f t="shared" si="628"/>
        <v>5.778301886792455E-2</v>
      </c>
      <c r="Q836" s="19">
        <f t="shared" si="640"/>
        <v>0.49573055395682031</v>
      </c>
      <c r="R836" s="19">
        <f t="shared" si="640"/>
        <v>1.5452479684339768</v>
      </c>
      <c r="S836" s="19">
        <f t="shared" si="640"/>
        <v>0.73021373156411373</v>
      </c>
      <c r="T836" s="19">
        <f t="shared" si="598"/>
        <v>-1.2351137091617082</v>
      </c>
      <c r="U836" s="19">
        <f t="shared" si="598"/>
        <v>-2.8468541040349855</v>
      </c>
      <c r="V836" s="19">
        <f t="shared" si="598"/>
        <v>-1.2538911195498517</v>
      </c>
      <c r="W836" s="19">
        <f t="shared" si="629"/>
        <v>9.0423673962387006E-3</v>
      </c>
      <c r="X836" s="19">
        <f t="shared" si="630"/>
        <v>1.831397246405261E-2</v>
      </c>
      <c r="Y836" s="19">
        <f t="shared" si="631"/>
        <v>2.0253515104540614</v>
      </c>
      <c r="Z836" s="19">
        <f t="shared" si="632"/>
        <v>1</v>
      </c>
      <c r="AA836" s="19">
        <f t="shared" si="633"/>
        <v>3.0253515104540614</v>
      </c>
      <c r="AB836" s="19">
        <f t="shared" si="634"/>
        <v>0.66945989695924146</v>
      </c>
      <c r="AC836" s="19">
        <f t="shared" si="635"/>
        <v>0.33054010304075854</v>
      </c>
      <c r="AD836" s="20">
        <f t="shared" si="636"/>
        <v>-3.6849509815022459E-4</v>
      </c>
      <c r="AE836" s="21">
        <f t="shared" si="591"/>
        <v>1</v>
      </c>
      <c r="AF836" s="21">
        <f t="shared" si="599"/>
        <v>0</v>
      </c>
      <c r="AG836" s="21">
        <f t="shared" si="600"/>
        <v>1</v>
      </c>
      <c r="AH836" s="21">
        <f t="shared" si="601"/>
        <v>1</v>
      </c>
      <c r="AI836" s="21">
        <f t="shared" si="615"/>
        <v>1</v>
      </c>
      <c r="AJ836" s="21">
        <f t="shared" si="616"/>
        <v>-3.6849509815022459E-4</v>
      </c>
      <c r="AK836" s="24">
        <f t="shared" si="592"/>
        <v>1</v>
      </c>
      <c r="AL836" s="24">
        <f t="shared" si="602"/>
        <v>0</v>
      </c>
      <c r="AM836" s="24">
        <f t="shared" si="603"/>
        <v>1</v>
      </c>
      <c r="AN836" s="24">
        <f t="shared" si="604"/>
        <v>0</v>
      </c>
      <c r="AO836" s="24">
        <f t="shared" si="605"/>
        <v>1</v>
      </c>
      <c r="AP836" s="24">
        <f t="shared" si="617"/>
        <v>-3.6849509815022459E-4</v>
      </c>
      <c r="AQ836" s="27">
        <f t="shared" si="593"/>
        <v>1</v>
      </c>
      <c r="AR836" s="27">
        <f t="shared" si="606"/>
        <v>0</v>
      </c>
      <c r="AS836" s="27">
        <f t="shared" si="607"/>
        <v>1</v>
      </c>
      <c r="AT836" s="27">
        <f t="shared" si="608"/>
        <v>0</v>
      </c>
      <c r="AU836" s="27">
        <f t="shared" si="609"/>
        <v>1</v>
      </c>
      <c r="AV836" s="27">
        <f t="shared" si="618"/>
        <v>-3.6849509815022459E-4</v>
      </c>
      <c r="AW836">
        <f t="shared" si="610"/>
        <v>106.40010461984535</v>
      </c>
      <c r="AX836">
        <f t="shared" si="611"/>
        <v>93.723580180527804</v>
      </c>
      <c r="AY836">
        <f t="shared" si="619"/>
        <v>81.963599668192487</v>
      </c>
      <c r="AZ836">
        <f t="shared" si="612"/>
        <v>-3.6849509815022459E-4</v>
      </c>
      <c r="BA836">
        <f t="shared" si="620"/>
        <v>93.780796174746712</v>
      </c>
      <c r="BB836" s="4">
        <f t="shared" si="594"/>
        <v>1</v>
      </c>
      <c r="BC836" s="4">
        <f t="shared" si="595"/>
        <v>1</v>
      </c>
    </row>
    <row r="837" spans="1:55">
      <c r="A837" s="37">
        <v>41544</v>
      </c>
      <c r="B837" s="2" t="s">
        <v>76</v>
      </c>
      <c r="C837" s="40">
        <v>7.84</v>
      </c>
      <c r="D837" s="19">
        <f t="shared" si="596"/>
        <v>0</v>
      </c>
      <c r="E837" s="19">
        <f t="shared" si="621"/>
        <v>-8.8495575221239301E-3</v>
      </c>
      <c r="F837" s="19">
        <f t="shared" si="623"/>
        <v>-4.854368932038839E-2</v>
      </c>
      <c r="G837" s="19">
        <f t="shared" si="627"/>
        <v>-1.3836477987421424E-2</v>
      </c>
      <c r="H837" s="19">
        <f t="shared" si="639"/>
        <v>-0.32564965026341253</v>
      </c>
      <c r="I837" s="19">
        <f t="shared" si="639"/>
        <v>-1.5378434100965273</v>
      </c>
      <c r="J837" s="19">
        <f t="shared" si="639"/>
        <v>-0.41426128326210276</v>
      </c>
      <c r="K837" s="2" t="s">
        <v>75</v>
      </c>
      <c r="L837" s="40">
        <v>8.98</v>
      </c>
      <c r="M837" s="19">
        <f t="shared" si="597"/>
        <v>1.1148272017836997E-3</v>
      </c>
      <c r="N837" s="19">
        <f t="shared" si="622"/>
        <v>3.9351851851851832E-2</v>
      </c>
      <c r="O837" s="19">
        <f t="shared" si="624"/>
        <v>7.5449101796407278E-2</v>
      </c>
      <c r="P837" s="19">
        <f t="shared" si="628"/>
        <v>5.1522248243559873E-2</v>
      </c>
      <c r="Q837" s="19">
        <f t="shared" si="640"/>
        <v>1.2096231356163067</v>
      </c>
      <c r="R837" s="19">
        <f t="shared" si="640"/>
        <v>1.5311882963770407</v>
      </c>
      <c r="S837" s="19">
        <f t="shared" si="640"/>
        <v>0.65704005908829499</v>
      </c>
      <c r="T837" s="19">
        <f t="shared" si="598"/>
        <v>-1.5352727858797193</v>
      </c>
      <c r="U837" s="19">
        <f t="shared" si="598"/>
        <v>-3.0690317064735679</v>
      </c>
      <c r="V837" s="19">
        <f t="shared" si="598"/>
        <v>-1.0713013423503979</v>
      </c>
      <c r="W837" s="19">
        <f t="shared" si="629"/>
        <v>8.9921128703044813E-3</v>
      </c>
      <c r="X837" s="19">
        <f t="shared" si="630"/>
        <v>1.8292116305536604E-2</v>
      </c>
      <c r="Y837" s="19">
        <f t="shared" si="631"/>
        <v>2.0342400689769384</v>
      </c>
      <c r="Z837" s="19">
        <f t="shared" si="632"/>
        <v>1</v>
      </c>
      <c r="AA837" s="19">
        <f t="shared" si="633"/>
        <v>3.0342400689769384</v>
      </c>
      <c r="AB837" s="19">
        <f t="shared" si="634"/>
        <v>0.67042818720103048</v>
      </c>
      <c r="AC837" s="19">
        <f t="shared" si="635"/>
        <v>0.32957181279896952</v>
      </c>
      <c r="AD837" s="20">
        <f t="shared" si="636"/>
        <v>2.5690453113505524E-3</v>
      </c>
      <c r="AE837" s="21">
        <f t="shared" si="591"/>
        <v>1</v>
      </c>
      <c r="AF837" s="21">
        <f t="shared" si="599"/>
        <v>0</v>
      </c>
      <c r="AG837" s="21">
        <f t="shared" si="600"/>
        <v>2</v>
      </c>
      <c r="AH837" s="21">
        <f t="shared" si="601"/>
        <v>0</v>
      </c>
      <c r="AI837" s="21">
        <f t="shared" si="615"/>
        <v>1</v>
      </c>
      <c r="AJ837" s="21">
        <f t="shared" si="616"/>
        <v>2.5690453113505524E-3</v>
      </c>
      <c r="AK837" s="24">
        <f t="shared" si="592"/>
        <v>1</v>
      </c>
      <c r="AL837" s="24">
        <f t="shared" si="602"/>
        <v>0</v>
      </c>
      <c r="AM837" s="24">
        <f t="shared" si="603"/>
        <v>2</v>
      </c>
      <c r="AN837" s="24">
        <f t="shared" si="604"/>
        <v>0</v>
      </c>
      <c r="AO837" s="24">
        <f t="shared" si="605"/>
        <v>1</v>
      </c>
      <c r="AP837" s="24">
        <f t="shared" si="617"/>
        <v>2.5690453113505524E-3</v>
      </c>
      <c r="AQ837" s="27">
        <f t="shared" si="593"/>
        <v>1</v>
      </c>
      <c r="AR837" s="27">
        <f t="shared" si="606"/>
        <v>0</v>
      </c>
      <c r="AS837" s="27">
        <f t="shared" si="607"/>
        <v>2</v>
      </c>
      <c r="AT837" s="27">
        <f t="shared" si="608"/>
        <v>0</v>
      </c>
      <c r="AU837" s="27">
        <f t="shared" si="609"/>
        <v>1</v>
      </c>
      <c r="AV837" s="27">
        <f t="shared" si="618"/>
        <v>2.5690453113505524E-3</v>
      </c>
      <c r="AW837">
        <f t="shared" si="610"/>
        <v>106.67345130974617</v>
      </c>
      <c r="AX837">
        <f t="shared" si="611"/>
        <v>93.964360304753569</v>
      </c>
      <c r="AY837">
        <f t="shared" si="619"/>
        <v>82.174167869621471</v>
      </c>
      <c r="AZ837">
        <f t="shared" si="612"/>
        <v>2.5690453113505524E-3</v>
      </c>
      <c r="BA837">
        <f t="shared" si="620"/>
        <v>94.021723289454158</v>
      </c>
      <c r="BB837" s="4">
        <f t="shared" si="594"/>
        <v>1</v>
      </c>
      <c r="BC837" s="4">
        <f t="shared" si="595"/>
        <v>1</v>
      </c>
    </row>
    <row r="838" spans="1:55">
      <c r="A838" s="37">
        <v>41547</v>
      </c>
      <c r="B838" s="2" t="s">
        <v>76</v>
      </c>
      <c r="C838" s="40">
        <v>7.84</v>
      </c>
      <c r="D838" s="19">
        <f t="shared" si="596"/>
        <v>0</v>
      </c>
      <c r="E838" s="19">
        <f t="shared" si="621"/>
        <v>-1.5075376884422124E-2</v>
      </c>
      <c r="F838" s="19">
        <f t="shared" si="623"/>
        <v>-3.4482758620689578E-2</v>
      </c>
      <c r="G838" s="19">
        <f t="shared" si="627"/>
        <v>-1.0101010101010111E-2</v>
      </c>
      <c r="H838" s="19">
        <f t="shared" si="639"/>
        <v>-0.57595004624300528</v>
      </c>
      <c r="I838" s="19">
        <f t="shared" si="639"/>
        <v>-1.0790525755790425</v>
      </c>
      <c r="J838" s="19">
        <f t="shared" si="639"/>
        <v>-0.31773022344838897</v>
      </c>
      <c r="K838" s="2" t="s">
        <v>75</v>
      </c>
      <c r="L838" s="40">
        <v>8.91</v>
      </c>
      <c r="M838" s="19">
        <f t="shared" si="597"/>
        <v>-7.7951002227171808E-3</v>
      </c>
      <c r="N838" s="19">
        <f t="shared" si="622"/>
        <v>5.9453032104637336E-2</v>
      </c>
      <c r="O838" s="19">
        <f t="shared" si="624"/>
        <v>6.3245823389021391E-2</v>
      </c>
      <c r="P838" s="19">
        <f t="shared" si="628"/>
        <v>4.5774647887324015E-2</v>
      </c>
      <c r="Q838" s="19">
        <f t="shared" si="640"/>
        <v>1.9172212325727189</v>
      </c>
      <c r="R838" s="19">
        <f t="shared" si="640"/>
        <v>1.319064198055518</v>
      </c>
      <c r="S838" s="19">
        <f t="shared" si="640"/>
        <v>0.59356258051874</v>
      </c>
      <c r="T838" s="19">
        <f t="shared" si="598"/>
        <v>-2.4931712788157241</v>
      </c>
      <c r="U838" s="19">
        <f t="shared" si="598"/>
        <v>-2.3981167736345608</v>
      </c>
      <c r="V838" s="19">
        <f t="shared" si="598"/>
        <v>-0.91129280396712897</v>
      </c>
      <c r="W838" s="19">
        <f t="shared" si="629"/>
        <v>8.9628439043227138E-3</v>
      </c>
      <c r="X838" s="19">
        <f t="shared" si="630"/>
        <v>1.8411026190210737E-2</v>
      </c>
      <c r="Y838" s="19">
        <f t="shared" si="631"/>
        <v>2.05415004285986</v>
      </c>
      <c r="Z838" s="19">
        <f t="shared" si="632"/>
        <v>1</v>
      </c>
      <c r="AA838" s="19">
        <f t="shared" si="633"/>
        <v>3.05415004285986</v>
      </c>
      <c r="AB838" s="19">
        <f t="shared" si="634"/>
        <v>0.6725766625847841</v>
      </c>
      <c r="AC838" s="19">
        <f t="shared" si="635"/>
        <v>0.3274233374152159</v>
      </c>
      <c r="AD838" s="20">
        <f t="shared" si="636"/>
        <v>4.7797918837535818E-3</v>
      </c>
      <c r="AE838" s="21">
        <f t="shared" si="591"/>
        <v>1</v>
      </c>
      <c r="AF838" s="21">
        <f t="shared" si="599"/>
        <v>0</v>
      </c>
      <c r="AG838" s="21">
        <f t="shared" si="600"/>
        <v>3</v>
      </c>
      <c r="AH838" s="21">
        <f t="shared" si="601"/>
        <v>0</v>
      </c>
      <c r="AI838" s="21">
        <f t="shared" si="615"/>
        <v>1</v>
      </c>
      <c r="AJ838" s="21">
        <f t="shared" si="616"/>
        <v>4.7797918837535818E-3</v>
      </c>
      <c r="AK838" s="24">
        <f t="shared" si="592"/>
        <v>1</v>
      </c>
      <c r="AL838" s="24">
        <f t="shared" si="602"/>
        <v>0</v>
      </c>
      <c r="AM838" s="24">
        <f t="shared" si="603"/>
        <v>3</v>
      </c>
      <c r="AN838" s="24">
        <f t="shared" si="604"/>
        <v>0</v>
      </c>
      <c r="AO838" s="24">
        <f t="shared" si="605"/>
        <v>1</v>
      </c>
      <c r="AP838" s="24">
        <f t="shared" si="617"/>
        <v>4.7797918837535818E-3</v>
      </c>
      <c r="AQ838" s="27">
        <f t="shared" si="593"/>
        <v>0</v>
      </c>
      <c r="AR838" s="27">
        <f t="shared" si="606"/>
        <v>0</v>
      </c>
      <c r="AS838" s="27">
        <f t="shared" si="607"/>
        <v>3</v>
      </c>
      <c r="AT838" s="27">
        <f t="shared" si="608"/>
        <v>0</v>
      </c>
      <c r="AU838" s="27">
        <f t="shared" si="609"/>
        <v>1</v>
      </c>
      <c r="AV838" s="27">
        <f t="shared" si="618"/>
        <v>4.7797918837535818E-3</v>
      </c>
      <c r="AW838">
        <f t="shared" si="610"/>
        <v>107.18332820652847</v>
      </c>
      <c r="AX838">
        <f t="shared" si="611"/>
        <v>94.413490391500318</v>
      </c>
      <c r="AY838">
        <f t="shared" si="619"/>
        <v>82.566943290258891</v>
      </c>
      <c r="AZ838">
        <f t="shared" si="612"/>
        <v>4.7797918837535818E-3</v>
      </c>
      <c r="BA838">
        <f t="shared" si="620"/>
        <v>94.471127559329616</v>
      </c>
      <c r="BB838" s="4">
        <f t="shared" si="594"/>
        <v>0</v>
      </c>
      <c r="BC838" s="4">
        <f t="shared" si="595"/>
        <v>1</v>
      </c>
    </row>
    <row r="839" spans="1:55">
      <c r="A839" s="37">
        <v>41555</v>
      </c>
      <c r="B839" s="2" t="s">
        <v>76</v>
      </c>
      <c r="C839" s="40">
        <v>7.9</v>
      </c>
      <c r="D839" s="19">
        <f t="shared" si="596"/>
        <v>7.6530612244898599E-3</v>
      </c>
      <c r="E839" s="19">
        <f t="shared" si="621"/>
        <v>-5.0377833753148657E-3</v>
      </c>
      <c r="F839" s="19">
        <f t="shared" si="623"/>
        <v>-2.2277227722772242E-2</v>
      </c>
      <c r="G839" s="19">
        <f t="shared" si="627"/>
        <v>8.9399744572158726E-3</v>
      </c>
      <c r="H839" s="19">
        <f t="shared" si="639"/>
        <v>-0.21667225547658492</v>
      </c>
      <c r="I839" s="19">
        <f t="shared" si="639"/>
        <v>-0.68953342353844815</v>
      </c>
      <c r="J839" s="19">
        <f t="shared" si="639"/>
        <v>0.28940336605579731</v>
      </c>
      <c r="K839" s="2" t="s">
        <v>75</v>
      </c>
      <c r="L839" s="40">
        <v>8.92</v>
      </c>
      <c r="M839" s="19">
        <f t="shared" si="597"/>
        <v>1.122334455667765E-3</v>
      </c>
      <c r="N839" s="19">
        <f t="shared" si="622"/>
        <v>6.1904761904761851E-2</v>
      </c>
      <c r="O839" s="19">
        <f t="shared" si="624"/>
        <v>4.3274853801169494E-2</v>
      </c>
      <c r="P839" s="19">
        <f t="shared" si="628"/>
        <v>4.5720984759671818E-2</v>
      </c>
      <c r="Q839" s="19">
        <f t="shared" si="640"/>
        <v>1.9672280211419406</v>
      </c>
      <c r="R839" s="19">
        <f t="shared" si="640"/>
        <v>0.90942939070427586</v>
      </c>
      <c r="S839" s="19">
        <f t="shared" si="640"/>
        <v>0.59722269906320646</v>
      </c>
      <c r="T839" s="19">
        <f t="shared" si="598"/>
        <v>-2.1839002766185254</v>
      </c>
      <c r="U839" s="19">
        <f t="shared" si="598"/>
        <v>-1.5989628142427241</v>
      </c>
      <c r="V839" s="19">
        <f t="shared" si="598"/>
        <v>-0.30781933300740916</v>
      </c>
      <c r="W839" s="19">
        <f t="shared" si="629"/>
        <v>8.7525303012303008E-3</v>
      </c>
      <c r="X839" s="19">
        <f t="shared" si="630"/>
        <v>1.8411209626879942E-2</v>
      </c>
      <c r="Y839" s="19">
        <f t="shared" si="631"/>
        <v>2.1035299499953708</v>
      </c>
      <c r="Z839" s="19">
        <f t="shared" si="632"/>
        <v>1</v>
      </c>
      <c r="AA839" s="19">
        <f t="shared" si="633"/>
        <v>3.1035299499953708</v>
      </c>
      <c r="AB839" s="19">
        <f t="shared" si="634"/>
        <v>0.67778625754796029</v>
      </c>
      <c r="AC839" s="19">
        <f t="shared" si="635"/>
        <v>0.32221374245203971</v>
      </c>
      <c r="AD839" s="20">
        <f t="shared" si="636"/>
        <v>-5.1024550447836513E-3</v>
      </c>
      <c r="AE839" s="21">
        <f t="shared" si="591"/>
        <v>1</v>
      </c>
      <c r="AF839" s="21">
        <f t="shared" si="599"/>
        <v>0</v>
      </c>
      <c r="AG839" s="21">
        <f t="shared" si="600"/>
        <v>4</v>
      </c>
      <c r="AH839" s="21">
        <f t="shared" si="601"/>
        <v>0</v>
      </c>
      <c r="AI839" s="21">
        <f t="shared" si="615"/>
        <v>1</v>
      </c>
      <c r="AJ839" s="21">
        <f t="shared" si="616"/>
        <v>-5.1024550447836513E-3</v>
      </c>
      <c r="AK839" s="24">
        <f t="shared" si="592"/>
        <v>1</v>
      </c>
      <c r="AL839" s="24">
        <f t="shared" si="602"/>
        <v>0</v>
      </c>
      <c r="AM839" s="24">
        <f t="shared" si="603"/>
        <v>4</v>
      </c>
      <c r="AN839" s="24">
        <f t="shared" si="604"/>
        <v>0</v>
      </c>
      <c r="AO839" s="24">
        <f t="shared" si="605"/>
        <v>1</v>
      </c>
      <c r="AP839" s="24">
        <f t="shared" si="617"/>
        <v>-5.1024550447836513E-3</v>
      </c>
      <c r="AQ839" s="27">
        <f t="shared" si="593"/>
        <v>0</v>
      </c>
      <c r="AR839" s="27">
        <f t="shared" si="606"/>
        <v>0</v>
      </c>
      <c r="AS839" s="27">
        <f t="shared" si="607"/>
        <v>4</v>
      </c>
      <c r="AT839" s="27">
        <f t="shared" si="608"/>
        <v>0</v>
      </c>
      <c r="AU839" s="27">
        <f t="shared" si="609"/>
        <v>1</v>
      </c>
      <c r="AV839" s="27">
        <f t="shared" si="618"/>
        <v>-5.1024550447836513E-3</v>
      </c>
      <c r="AW839">
        <f t="shared" si="610"/>
        <v>106.63643009280436</v>
      </c>
      <c r="AX839">
        <f t="shared" si="611"/>
        <v>93.93174980115657</v>
      </c>
      <c r="AY839">
        <f t="shared" si="619"/>
        <v>82.145649173935141</v>
      </c>
      <c r="AZ839">
        <f t="shared" si="612"/>
        <v>-5.1024550447836513E-3</v>
      </c>
      <c r="BA839">
        <f t="shared" si="620"/>
        <v>93.989092877928115</v>
      </c>
      <c r="BB839" s="4">
        <f t="shared" si="594"/>
        <v>0</v>
      </c>
      <c r="BC839" s="4">
        <f t="shared" si="595"/>
        <v>1</v>
      </c>
    </row>
    <row r="840" spans="1:55">
      <c r="A840" s="37">
        <v>41556</v>
      </c>
      <c r="B840" s="2" t="s">
        <v>76</v>
      </c>
      <c r="C840" s="40">
        <v>7.87</v>
      </c>
      <c r="D840" s="19">
        <f t="shared" si="596"/>
        <v>-3.7974683544304113E-3</v>
      </c>
      <c r="E840" s="19">
        <f t="shared" si="621"/>
        <v>-5.0568900126422298E-3</v>
      </c>
      <c r="F840" s="19">
        <f t="shared" si="623"/>
        <v>-2.4783147459727407E-2</v>
      </c>
      <c r="G840" s="19">
        <f t="shared" si="627"/>
        <v>6.3938618925830975E-3</v>
      </c>
      <c r="H840" s="19">
        <f t="shared" si="639"/>
        <v>-0.25266276991455555</v>
      </c>
      <c r="I840" s="19">
        <f t="shared" si="639"/>
        <v>-0.7621229117891134</v>
      </c>
      <c r="J840" s="19">
        <f t="shared" si="639"/>
        <v>0.2133860466474499</v>
      </c>
      <c r="K840" s="2" t="s">
        <v>75</v>
      </c>
      <c r="L840" s="40">
        <v>8.99</v>
      </c>
      <c r="M840" s="19">
        <f t="shared" si="597"/>
        <v>7.8475336322870268E-3</v>
      </c>
      <c r="N840" s="19">
        <f t="shared" si="622"/>
        <v>6.2647754137115763E-2</v>
      </c>
      <c r="O840" s="19">
        <f t="shared" si="624"/>
        <v>4.7785547785547805E-2</v>
      </c>
      <c r="P840" s="19">
        <f t="shared" si="628"/>
        <v>6.0141509433962237E-2</v>
      </c>
      <c r="Q840" s="19">
        <f t="shared" si="640"/>
        <v>1.9564524180818654</v>
      </c>
      <c r="R840" s="19">
        <f t="shared" si="640"/>
        <v>1.0218979824936836</v>
      </c>
      <c r="S840" s="19">
        <f t="shared" si="640"/>
        <v>0.79306663721254111</v>
      </c>
      <c r="T840" s="19">
        <f t="shared" si="598"/>
        <v>-2.2091151879964208</v>
      </c>
      <c r="U840" s="19">
        <f t="shared" si="598"/>
        <v>-1.7840208942827971</v>
      </c>
      <c r="V840" s="19">
        <f t="shared" si="598"/>
        <v>-0.57968059056509125</v>
      </c>
      <c r="W840" s="19">
        <f t="shared" si="629"/>
        <v>8.7972110676052262E-3</v>
      </c>
      <c r="X840" s="19">
        <f t="shared" si="630"/>
        <v>1.8342673347623701E-2</v>
      </c>
      <c r="Y840" s="19">
        <f t="shared" si="631"/>
        <v>2.0850555030069247</v>
      </c>
      <c r="Z840" s="19">
        <f t="shared" si="632"/>
        <v>1</v>
      </c>
      <c r="AA840" s="19">
        <f t="shared" si="633"/>
        <v>3.0850555030069247</v>
      </c>
      <c r="AB840" s="19">
        <f t="shared" si="634"/>
        <v>0.67585672315284906</v>
      </c>
      <c r="AC840" s="19">
        <f t="shared" si="635"/>
        <v>0.32414327684715094</v>
      </c>
      <c r="AD840" s="20">
        <f t="shared" si="636"/>
        <v>-6.096679163443721E-3</v>
      </c>
      <c r="AE840" s="21">
        <f t="shared" ref="AE840:AE903" si="641">IF(T840&gt;$B$3,-1,IF(T840&lt;$B$1,1,0))</f>
        <v>1</v>
      </c>
      <c r="AF840" s="21">
        <f t="shared" si="599"/>
        <v>0</v>
      </c>
      <c r="AG840" s="21">
        <f t="shared" si="600"/>
        <v>5</v>
      </c>
      <c r="AH840" s="21">
        <f t="shared" si="601"/>
        <v>0</v>
      </c>
      <c r="AI840" s="21">
        <f t="shared" si="615"/>
        <v>1</v>
      </c>
      <c r="AJ840" s="21">
        <f t="shared" si="616"/>
        <v>-6.096679163443721E-3</v>
      </c>
      <c r="AK840" s="24">
        <f t="shared" ref="AK840:AK903" si="642">IF(U840&gt;$B$3,-1,IF(U840&lt;$B$1,1,0))</f>
        <v>1</v>
      </c>
      <c r="AL840" s="24">
        <f t="shared" si="602"/>
        <v>0</v>
      </c>
      <c r="AM840" s="24">
        <f t="shared" si="603"/>
        <v>5</v>
      </c>
      <c r="AN840" s="24">
        <f t="shared" si="604"/>
        <v>0</v>
      </c>
      <c r="AO840" s="24">
        <f t="shared" si="605"/>
        <v>1</v>
      </c>
      <c r="AP840" s="24">
        <f t="shared" si="617"/>
        <v>-6.096679163443721E-3</v>
      </c>
      <c r="AQ840" s="27">
        <f t="shared" ref="AQ840:AQ903" si="643">IF(V840&gt;$B$3,-1,IF(V840&lt;$B$1,1,0))</f>
        <v>0</v>
      </c>
      <c r="AR840" s="27">
        <f t="shared" si="606"/>
        <v>0</v>
      </c>
      <c r="AS840" s="27">
        <f t="shared" si="607"/>
        <v>5</v>
      </c>
      <c r="AT840" s="27">
        <f t="shared" si="608"/>
        <v>0</v>
      </c>
      <c r="AU840" s="27">
        <f t="shared" si="609"/>
        <v>1</v>
      </c>
      <c r="AV840" s="27">
        <f t="shared" si="618"/>
        <v>-6.096679163443721E-3</v>
      </c>
      <c r="AW840">
        <f t="shared" si="610"/>
        <v>105.98630199139355</v>
      </c>
      <c r="AX840">
        <f t="shared" si="611"/>
        <v>93.359078059358055</v>
      </c>
      <c r="AY840">
        <f t="shared" si="619"/>
        <v>81.644833506248858</v>
      </c>
      <c r="AZ840">
        <f t="shared" si="612"/>
        <v>-6.096679163443721E-3</v>
      </c>
      <c r="BA840">
        <f t="shared" si="620"/>
        <v>93.416071533788283</v>
      </c>
      <c r="BB840" s="4">
        <f t="shared" ref="BB840:BB903" si="644">AQ840*AE840</f>
        <v>0</v>
      </c>
      <c r="BC840" s="4">
        <f t="shared" ref="BC840:BC903" si="645">AE840*AK840</f>
        <v>1</v>
      </c>
    </row>
    <row r="841" spans="1:55">
      <c r="A841" s="37">
        <v>41557</v>
      </c>
      <c r="B841" s="2" t="s">
        <v>76</v>
      </c>
      <c r="C841" s="40">
        <v>7.82</v>
      </c>
      <c r="D841" s="19">
        <f t="shared" ref="D841:D904" si="646">(C841-C840)/C840</f>
        <v>-6.353240152477741E-3</v>
      </c>
      <c r="E841" s="19">
        <f t="shared" si="621"/>
        <v>-2.5510204081632109E-3</v>
      </c>
      <c r="F841" s="19">
        <f t="shared" si="623"/>
        <v>-2.2499999999999964E-2</v>
      </c>
      <c r="G841" s="19">
        <f t="shared" si="627"/>
        <v>-6.353240152477741E-3</v>
      </c>
      <c r="H841" s="19">
        <f t="shared" si="639"/>
        <v>-0.13802412774522399</v>
      </c>
      <c r="I841" s="19">
        <f t="shared" si="639"/>
        <v>-0.68845852008983321</v>
      </c>
      <c r="J841" s="19">
        <f t="shared" si="639"/>
        <v>-0.21798630065768981</v>
      </c>
      <c r="K841" s="2" t="s">
        <v>75</v>
      </c>
      <c r="L841" s="40">
        <v>9.0399999999999991</v>
      </c>
      <c r="M841" s="19">
        <f t="shared" ref="M841:M904" si="647">(L841-L840)/L840</f>
        <v>5.5617352614014386E-3</v>
      </c>
      <c r="N841" s="19">
        <f t="shared" si="622"/>
        <v>7.8037904124858976E-3</v>
      </c>
      <c r="O841" s="19">
        <f t="shared" si="624"/>
        <v>2.4943310657596241E-2</v>
      </c>
      <c r="P841" s="19">
        <f t="shared" si="628"/>
        <v>6.603773584905645E-2</v>
      </c>
      <c r="Q841" s="19">
        <f t="shared" si="640"/>
        <v>0.24014841608393242</v>
      </c>
      <c r="R841" s="19">
        <f t="shared" si="640"/>
        <v>0.54010316997119778</v>
      </c>
      <c r="S841" s="19">
        <f t="shared" si="640"/>
        <v>0.87943304754137197</v>
      </c>
      <c r="T841" s="19">
        <f t="shared" ref="T841:V904" si="648">H841-Q841</f>
        <v>-0.37817254382915644</v>
      </c>
      <c r="U841" s="19">
        <f t="shared" si="648"/>
        <v>-1.228561690061031</v>
      </c>
      <c r="V841" s="19">
        <f t="shared" si="648"/>
        <v>-1.0974193481990617</v>
      </c>
      <c r="W841" s="19">
        <f t="shared" si="629"/>
        <v>8.7984602684416033E-3</v>
      </c>
      <c r="X841" s="19">
        <f t="shared" si="630"/>
        <v>1.8335659773596278E-2</v>
      </c>
      <c r="Y841" s="19">
        <f t="shared" si="631"/>
        <v>2.0839623313823203</v>
      </c>
      <c r="Z841" s="19">
        <f t="shared" si="632"/>
        <v>1</v>
      </c>
      <c r="AA841" s="19">
        <f t="shared" si="633"/>
        <v>3.0839623313823203</v>
      </c>
      <c r="AB841" s="19">
        <f t="shared" si="634"/>
        <v>0.67574182413837358</v>
      </c>
      <c r="AC841" s="19">
        <f t="shared" si="635"/>
        <v>0.32425817586162647</v>
      </c>
      <c r="AD841" s="20">
        <f t="shared" si="636"/>
        <v>4.8260272058861476E-3</v>
      </c>
      <c r="AE841" s="21">
        <f t="shared" si="641"/>
        <v>0</v>
      </c>
      <c r="AF841" s="21">
        <f t="shared" ref="AF841:AF904" si="649">IF(AND(AI840=1,T841&gt;$B$2),1,0)</f>
        <v>0</v>
      </c>
      <c r="AG841" s="21">
        <f t="shared" ref="AG841:AG904" si="650">IF(OR(AND(AI840=0,AE841&gt;0),AND(AG840=$B$5,AE841&gt;0)),1,IF(OR(AND(AE841=0,AI840=0),OR(AF841=1),AG840=$B$5),0,AG840+1))</f>
        <v>0</v>
      </c>
      <c r="AH841" s="21">
        <f t="shared" ref="AH841:AH904" si="651">IF(AG840=$B$5,1,0)</f>
        <v>1</v>
      </c>
      <c r="AI841" s="21">
        <f t="shared" si="615"/>
        <v>0</v>
      </c>
      <c r="AJ841" s="21">
        <f t="shared" si="616"/>
        <v>0</v>
      </c>
      <c r="AK841" s="24">
        <f t="shared" si="642"/>
        <v>1</v>
      </c>
      <c r="AL841" s="24">
        <f t="shared" ref="AL841:AL904" si="652">IF(AND(AO840=1,U841&gt;$B$2),1,0)</f>
        <v>0</v>
      </c>
      <c r="AM841" s="24">
        <f t="shared" ref="AM841:AM904" si="653">IF(OR(AND(AO840=0,AK841&gt;0),AND(AM840=$B$5,AK841&gt;0)),1,IF(OR(AND(AK841=0,AO840=0),OR(AL841=1),AM840=$B$5),0,AM840+1))</f>
        <v>1</v>
      </c>
      <c r="AN841" s="24">
        <f t="shared" ref="AN841:AN904" si="654">IF(AM840=$B$5,1,0)</f>
        <v>1</v>
      </c>
      <c r="AO841" s="24">
        <f t="shared" ref="AO841:AO904" si="655">IF(AND(AK841=0,AL841=0,AN841=0),AO840,IF(AK841=-1, 0, AK841))</f>
        <v>1</v>
      </c>
      <c r="AP841" s="24">
        <f t="shared" si="617"/>
        <v>4.8260272058861476E-3</v>
      </c>
      <c r="AQ841" s="27">
        <f t="shared" si="643"/>
        <v>1</v>
      </c>
      <c r="AR841" s="27">
        <f t="shared" ref="AR841:AR904" si="656">IF(AND(AU840=1,V841&gt;$B$2),1,0)</f>
        <v>0</v>
      </c>
      <c r="AS841" s="27">
        <f t="shared" ref="AS841:AS904" si="657">IF(OR(AND(AU840=0,AQ841&gt;0),AND(AS840=$B$5,AQ841&gt;0)),1,IF(OR(AND(AQ841=0,AU840=0),OR(AR841=1),AS840=$B$5),0,AS840+1))</f>
        <v>1</v>
      </c>
      <c r="AT841" s="27">
        <f t="shared" ref="AT841:AT904" si="658">IF(AS840=$B$5,1,0)</f>
        <v>1</v>
      </c>
      <c r="AU841" s="27">
        <f t="shared" ref="AU841:AU904" si="659">IF(AND(AQ841=0,AR841=0,AT841=0),AU840,IF(AQ841=-1,0,AQ841))</f>
        <v>1</v>
      </c>
      <c r="AV841" s="27">
        <f t="shared" si="618"/>
        <v>4.8260272058861476E-3</v>
      </c>
      <c r="AW841">
        <f t="shared" ref="AW841:AW904" si="660">AW840*(1+AJ841)</f>
        <v>105.98630199139355</v>
      </c>
      <c r="AX841">
        <f t="shared" ref="AX841:AX904" si="661">AX840*(1+AP841)</f>
        <v>93.809631509988975</v>
      </c>
      <c r="AY841">
        <f t="shared" si="619"/>
        <v>82.038853693970069</v>
      </c>
      <c r="AZ841">
        <f t="shared" ref="AZ841:AZ904" si="662">AVERAGE(AV841,AP841,AJ841)</f>
        <v>3.2173514705907649E-3</v>
      </c>
      <c r="BA841">
        <f t="shared" si="620"/>
        <v>93.716623868914326</v>
      </c>
      <c r="BB841" s="4">
        <f t="shared" si="644"/>
        <v>0</v>
      </c>
      <c r="BC841" s="4">
        <f t="shared" si="645"/>
        <v>0</v>
      </c>
    </row>
    <row r="842" spans="1:55">
      <c r="A842" s="37">
        <v>41558</v>
      </c>
      <c r="B842" s="2" t="s">
        <v>76</v>
      </c>
      <c r="C842" s="40">
        <v>7.88</v>
      </c>
      <c r="D842" s="19">
        <f t="shared" si="646"/>
        <v>7.6726342710996941E-3</v>
      </c>
      <c r="E842" s="19">
        <f t="shared" si="621"/>
        <v>5.1020408163265354E-3</v>
      </c>
      <c r="F842" s="19">
        <f t="shared" si="623"/>
        <v>-3.7926675094817003E-3</v>
      </c>
      <c r="G842" s="19">
        <f t="shared" si="627"/>
        <v>-5.0505050505050553E-3</v>
      </c>
      <c r="H842" s="19">
        <f t="shared" ref="H842:J857" si="663">E842/STDEV(E782:E841)</f>
        <v>0.29530452555184955</v>
      </c>
      <c r="I842" s="19">
        <f t="shared" si="663"/>
        <v>-0.11971481067615601</v>
      </c>
      <c r="J842" s="19">
        <f t="shared" si="663"/>
        <v>-0.17849241937452986</v>
      </c>
      <c r="K842" s="2" t="s">
        <v>75</v>
      </c>
      <c r="L842" s="40">
        <v>9.0500000000000007</v>
      </c>
      <c r="M842" s="19">
        <f t="shared" si="647"/>
        <v>1.1061946902656597E-3</v>
      </c>
      <c r="N842" s="19">
        <f t="shared" si="622"/>
        <v>7.7951002227171808E-3</v>
      </c>
      <c r="O842" s="19">
        <f t="shared" si="624"/>
        <v>4.745370370370372E-2</v>
      </c>
      <c r="P842" s="19">
        <f t="shared" si="628"/>
        <v>6.9739952718676099E-2</v>
      </c>
      <c r="Q842" s="19">
        <f t="shared" ref="Q842:S857" si="664">N842/STDEV(N782:N841)</f>
        <v>0.23978347824648441</v>
      </c>
      <c r="R842" s="19">
        <f t="shared" si="664"/>
        <v>1.0547256689523146</v>
      </c>
      <c r="S842" s="19">
        <f t="shared" si="664"/>
        <v>0.94313479112646248</v>
      </c>
      <c r="T842" s="19">
        <f t="shared" si="648"/>
        <v>5.552104730536514E-2</v>
      </c>
      <c r="U842" s="19">
        <f t="shared" si="648"/>
        <v>-1.1744404796284706</v>
      </c>
      <c r="V842" s="19">
        <f t="shared" si="648"/>
        <v>-1.1216272105009923</v>
      </c>
      <c r="W842" s="19">
        <f t="shared" si="629"/>
        <v>8.8555895952527434E-3</v>
      </c>
      <c r="X842" s="19">
        <f t="shared" si="630"/>
        <v>1.8295117306435457E-2</v>
      </c>
      <c r="Y842" s="19">
        <f t="shared" si="631"/>
        <v>2.0659400607547354</v>
      </c>
      <c r="Z842" s="19">
        <f t="shared" si="632"/>
        <v>1</v>
      </c>
      <c r="AA842" s="19">
        <f t="shared" si="633"/>
        <v>3.0659400607547354</v>
      </c>
      <c r="AB842" s="19">
        <f t="shared" si="634"/>
        <v>0.67383576319693861</v>
      </c>
      <c r="AC842" s="19">
        <f t="shared" si="635"/>
        <v>0.32616423680306139</v>
      </c>
      <c r="AD842" s="20">
        <f t="shared" si="636"/>
        <v>3.6040247160564902E-4</v>
      </c>
      <c r="AE842" s="21">
        <f t="shared" si="641"/>
        <v>0</v>
      </c>
      <c r="AF842" s="21">
        <f t="shared" si="649"/>
        <v>0</v>
      </c>
      <c r="AG842" s="21">
        <f t="shared" si="650"/>
        <v>0</v>
      </c>
      <c r="AH842" s="21">
        <f t="shared" si="651"/>
        <v>0</v>
      </c>
      <c r="AI842" s="21">
        <f t="shared" ref="AI842:AI905" si="665">IF(AND(AE842=0,AF842=0,AH842=0),AI841, IF(AE842=-1, 0,AE842))</f>
        <v>0</v>
      </c>
      <c r="AJ842" s="21">
        <f t="shared" ref="AJ842:AJ905" si="666">$AD842*AI842</f>
        <v>0</v>
      </c>
      <c r="AK842" s="24">
        <f t="shared" si="642"/>
        <v>1</v>
      </c>
      <c r="AL842" s="24">
        <f t="shared" si="652"/>
        <v>0</v>
      </c>
      <c r="AM842" s="24">
        <f t="shared" si="653"/>
        <v>2</v>
      </c>
      <c r="AN842" s="24">
        <f t="shared" si="654"/>
        <v>0</v>
      </c>
      <c r="AO842" s="24">
        <f t="shared" si="655"/>
        <v>1</v>
      </c>
      <c r="AP842" s="24">
        <f t="shared" ref="AP842:AP905" si="667">$AD842*AO842</f>
        <v>3.6040247160564902E-4</v>
      </c>
      <c r="AQ842" s="27">
        <f t="shared" si="643"/>
        <v>1</v>
      </c>
      <c r="AR842" s="27">
        <f t="shared" si="656"/>
        <v>0</v>
      </c>
      <c r="AS842" s="27">
        <f t="shared" si="657"/>
        <v>2</v>
      </c>
      <c r="AT842" s="27">
        <f t="shared" si="658"/>
        <v>0</v>
      </c>
      <c r="AU842" s="27">
        <f t="shared" si="659"/>
        <v>1</v>
      </c>
      <c r="AV842" s="27">
        <f t="shared" ref="AV842:AV905" si="668">$AD842*AU842</f>
        <v>3.6040247160564902E-4</v>
      </c>
      <c r="AW842">
        <f t="shared" si="660"/>
        <v>105.98630199139355</v>
      </c>
      <c r="AX842">
        <f t="shared" si="661"/>
        <v>93.843440733045597</v>
      </c>
      <c r="AY842">
        <f t="shared" ref="AY842:AY905" si="669">AY841*(1+AV842)</f>
        <v>82.068420699609078</v>
      </c>
      <c r="AZ842">
        <f t="shared" si="662"/>
        <v>2.4026831440376601E-4</v>
      </c>
      <c r="BA842">
        <f t="shared" ref="BA842:BA905" si="670">BA841*(1+AZ842)</f>
        <v>93.739141004162931</v>
      </c>
      <c r="BB842" s="4">
        <f t="shared" si="644"/>
        <v>0</v>
      </c>
      <c r="BC842" s="4">
        <f t="shared" si="645"/>
        <v>0</v>
      </c>
    </row>
    <row r="843" spans="1:55">
      <c r="A843" s="37">
        <v>41561</v>
      </c>
      <c r="B843" s="2" t="s">
        <v>76</v>
      </c>
      <c r="C843" s="40">
        <v>7.88</v>
      </c>
      <c r="D843" s="19">
        <f t="shared" si="646"/>
        <v>0</v>
      </c>
      <c r="E843" s="19">
        <f t="shared" si="621"/>
        <v>5.1020408163265354E-3</v>
      </c>
      <c r="F843" s="19">
        <f t="shared" si="623"/>
        <v>-1.0050251256281416E-2</v>
      </c>
      <c r="G843" s="19">
        <f t="shared" si="627"/>
        <v>-1.267427122940404E-3</v>
      </c>
      <c r="H843" s="19">
        <f t="shared" si="663"/>
        <v>0.30478498869946868</v>
      </c>
      <c r="I843" s="19">
        <f t="shared" si="663"/>
        <v>-0.34330741845908519</v>
      </c>
      <c r="J843" s="19">
        <f t="shared" si="663"/>
        <v>-4.5370909812692477E-2</v>
      </c>
      <c r="K843" s="2" t="s">
        <v>75</v>
      </c>
      <c r="L843" s="40">
        <v>9.0399999999999991</v>
      </c>
      <c r="M843" s="19">
        <f t="shared" si="647"/>
        <v>-1.1049723756907804E-3</v>
      </c>
      <c r="N843" s="19">
        <f t="shared" si="622"/>
        <v>1.4590347923681145E-2</v>
      </c>
      <c r="O843" s="19">
        <f t="shared" si="624"/>
        <v>7.4910820451842927E-2</v>
      </c>
      <c r="P843" s="19">
        <f t="shared" si="628"/>
        <v>8.0047789725209081E-2</v>
      </c>
      <c r="Q843" s="19">
        <f t="shared" si="664"/>
        <v>0.45256766812136784</v>
      </c>
      <c r="R843" s="19">
        <f t="shared" si="664"/>
        <v>1.6805456656025684</v>
      </c>
      <c r="S843" s="19">
        <f t="shared" si="664"/>
        <v>1.1000262153918439</v>
      </c>
      <c r="T843" s="19">
        <f t="shared" si="648"/>
        <v>-0.14778267942189915</v>
      </c>
      <c r="U843" s="19">
        <f t="shared" si="648"/>
        <v>-2.0238530840616535</v>
      </c>
      <c r="V843" s="19">
        <f t="shared" si="648"/>
        <v>-1.1453971252045363</v>
      </c>
      <c r="W843" s="19">
        <f t="shared" si="629"/>
        <v>8.8155930312580032E-3</v>
      </c>
      <c r="X843" s="19">
        <f t="shared" si="630"/>
        <v>1.8028726412126647E-2</v>
      </c>
      <c r="Y843" s="19">
        <f t="shared" si="631"/>
        <v>2.0450951340654062</v>
      </c>
      <c r="Z843" s="19">
        <f t="shared" si="632"/>
        <v>1</v>
      </c>
      <c r="AA843" s="19">
        <f t="shared" si="633"/>
        <v>3.0450951340654062</v>
      </c>
      <c r="AB843" s="19">
        <f t="shared" si="634"/>
        <v>0.67160303505364283</v>
      </c>
      <c r="AC843" s="19">
        <f t="shared" si="635"/>
        <v>0.32839696494635717</v>
      </c>
      <c r="AD843" s="20">
        <f t="shared" si="636"/>
        <v>2.1796258735377228E-3</v>
      </c>
      <c r="AE843" s="21">
        <f t="shared" si="641"/>
        <v>0</v>
      </c>
      <c r="AF843" s="21">
        <f t="shared" si="649"/>
        <v>0</v>
      </c>
      <c r="AG843" s="21">
        <f t="shared" si="650"/>
        <v>0</v>
      </c>
      <c r="AH843" s="21">
        <f t="shared" si="651"/>
        <v>0</v>
      </c>
      <c r="AI843" s="21">
        <f t="shared" si="665"/>
        <v>0</v>
      </c>
      <c r="AJ843" s="21">
        <f t="shared" si="666"/>
        <v>0</v>
      </c>
      <c r="AK843" s="24">
        <f t="shared" si="642"/>
        <v>1</v>
      </c>
      <c r="AL843" s="24">
        <f t="shared" si="652"/>
        <v>0</v>
      </c>
      <c r="AM843" s="24">
        <f t="shared" si="653"/>
        <v>3</v>
      </c>
      <c r="AN843" s="24">
        <f t="shared" si="654"/>
        <v>0</v>
      </c>
      <c r="AO843" s="24">
        <f t="shared" si="655"/>
        <v>1</v>
      </c>
      <c r="AP843" s="24">
        <f t="shared" si="667"/>
        <v>2.1796258735377228E-3</v>
      </c>
      <c r="AQ843" s="27">
        <f t="shared" si="643"/>
        <v>1</v>
      </c>
      <c r="AR843" s="27">
        <f t="shared" si="656"/>
        <v>0</v>
      </c>
      <c r="AS843" s="27">
        <f t="shared" si="657"/>
        <v>3</v>
      </c>
      <c r="AT843" s="27">
        <f t="shared" si="658"/>
        <v>0</v>
      </c>
      <c r="AU843" s="27">
        <f t="shared" si="659"/>
        <v>1</v>
      </c>
      <c r="AV843" s="27">
        <f t="shared" si="668"/>
        <v>2.1796258735377228E-3</v>
      </c>
      <c r="AW843">
        <f t="shared" si="660"/>
        <v>105.98630199139355</v>
      </c>
      <c r="AX843">
        <f t="shared" si="661"/>
        <v>94.047984324529153</v>
      </c>
      <c r="AY843">
        <f t="shared" si="669"/>
        <v>82.247299152766331</v>
      </c>
      <c r="AZ843">
        <f t="shared" si="662"/>
        <v>1.4530839156918151E-3</v>
      </c>
      <c r="BA843">
        <f t="shared" si="670"/>
        <v>93.875351842226848</v>
      </c>
      <c r="BB843" s="4">
        <f t="shared" si="644"/>
        <v>0</v>
      </c>
      <c r="BC843" s="4">
        <f t="shared" si="645"/>
        <v>0</v>
      </c>
    </row>
    <row r="844" spans="1:55">
      <c r="A844" s="37">
        <v>41562</v>
      </c>
      <c r="B844" s="2" t="s">
        <v>76</v>
      </c>
      <c r="C844" s="40">
        <v>7.88</v>
      </c>
      <c r="D844" s="19">
        <f t="shared" si="646"/>
        <v>0</v>
      </c>
      <c r="E844" s="19">
        <f t="shared" si="621"/>
        <v>-2.5316455696203113E-3</v>
      </c>
      <c r="F844" s="19">
        <f t="shared" si="623"/>
        <v>-7.5566750629723544E-3</v>
      </c>
      <c r="G844" s="19">
        <f t="shared" si="627"/>
        <v>-1.267427122940404E-3</v>
      </c>
      <c r="H844" s="19">
        <f t="shared" si="663"/>
        <v>-0.15152975959121903</v>
      </c>
      <c r="I844" s="19">
        <f t="shared" si="663"/>
        <v>-0.2919918454753328</v>
      </c>
      <c r="J844" s="19">
        <f t="shared" si="663"/>
        <v>-4.5713200017201604E-2</v>
      </c>
      <c r="K844" s="2" t="s">
        <v>75</v>
      </c>
      <c r="L844" s="40">
        <v>8.98</v>
      </c>
      <c r="M844" s="19">
        <f t="shared" si="647"/>
        <v>-6.6371681415927797E-3</v>
      </c>
      <c r="N844" s="19">
        <f t="shared" si="622"/>
        <v>6.7264573991031949E-3</v>
      </c>
      <c r="O844" s="19">
        <f t="shared" si="624"/>
        <v>6.9047619047619052E-2</v>
      </c>
      <c r="P844" s="19">
        <f t="shared" si="628"/>
        <v>6.5243179122182762E-2</v>
      </c>
      <c r="Q844" s="19">
        <f t="shared" si="664"/>
        <v>0.20915367256012993</v>
      </c>
      <c r="R844" s="19">
        <f t="shared" si="664"/>
        <v>1.5441805227256353</v>
      </c>
      <c r="S844" s="19">
        <f t="shared" si="664"/>
        <v>0.90846014560452715</v>
      </c>
      <c r="T844" s="19">
        <f t="shared" si="648"/>
        <v>-0.36068343215134896</v>
      </c>
      <c r="U844" s="19">
        <f t="shared" si="648"/>
        <v>-1.8361723682009681</v>
      </c>
      <c r="V844" s="19">
        <f t="shared" si="648"/>
        <v>-0.95417334562172873</v>
      </c>
      <c r="W844" s="19">
        <f t="shared" si="629"/>
        <v>8.8155930312580032E-3</v>
      </c>
      <c r="X844" s="19">
        <f t="shared" si="630"/>
        <v>1.8165176918975241E-2</v>
      </c>
      <c r="Y844" s="19">
        <f t="shared" si="631"/>
        <v>2.0605734469100185</v>
      </c>
      <c r="Z844" s="19">
        <f t="shared" si="632"/>
        <v>1</v>
      </c>
      <c r="AA844" s="19">
        <f t="shared" si="633"/>
        <v>3.0605734469100185</v>
      </c>
      <c r="AB844" s="19">
        <f t="shared" si="634"/>
        <v>0.67326384504524517</v>
      </c>
      <c r="AC844" s="19">
        <f t="shared" si="635"/>
        <v>0.32673615495475483</v>
      </c>
      <c r="AD844" s="20">
        <f t="shared" si="636"/>
        <v>-4.5253752975266777E-3</v>
      </c>
      <c r="AE844" s="21">
        <f t="shared" si="641"/>
        <v>0</v>
      </c>
      <c r="AF844" s="21">
        <f t="shared" si="649"/>
        <v>0</v>
      </c>
      <c r="AG844" s="21">
        <f t="shared" si="650"/>
        <v>0</v>
      </c>
      <c r="AH844" s="21">
        <f t="shared" si="651"/>
        <v>0</v>
      </c>
      <c r="AI844" s="21">
        <f t="shared" si="665"/>
        <v>0</v>
      </c>
      <c r="AJ844" s="21">
        <f t="shared" si="666"/>
        <v>0</v>
      </c>
      <c r="AK844" s="24">
        <f t="shared" si="642"/>
        <v>1</v>
      </c>
      <c r="AL844" s="24">
        <f t="shared" si="652"/>
        <v>0</v>
      </c>
      <c r="AM844" s="24">
        <f t="shared" si="653"/>
        <v>4</v>
      </c>
      <c r="AN844" s="24">
        <f t="shared" si="654"/>
        <v>0</v>
      </c>
      <c r="AO844" s="24">
        <f t="shared" si="655"/>
        <v>1</v>
      </c>
      <c r="AP844" s="24">
        <f t="shared" si="667"/>
        <v>-4.5253752975266777E-3</v>
      </c>
      <c r="AQ844" s="27">
        <f t="shared" si="643"/>
        <v>0</v>
      </c>
      <c r="AR844" s="27">
        <f t="shared" si="656"/>
        <v>0</v>
      </c>
      <c r="AS844" s="27">
        <f t="shared" si="657"/>
        <v>4</v>
      </c>
      <c r="AT844" s="27">
        <f t="shared" si="658"/>
        <v>0</v>
      </c>
      <c r="AU844" s="27">
        <f t="shared" si="659"/>
        <v>1</v>
      </c>
      <c r="AV844" s="27">
        <f t="shared" si="668"/>
        <v>-4.5253752975266777E-3</v>
      </c>
      <c r="AW844">
        <f t="shared" si="660"/>
        <v>105.98630199139355</v>
      </c>
      <c r="AX844">
        <f t="shared" si="661"/>
        <v>93.622381899484751</v>
      </c>
      <c r="AY844">
        <f t="shared" si="669"/>
        <v>81.875099256892113</v>
      </c>
      <c r="AZ844">
        <f t="shared" si="662"/>
        <v>-3.016916865017785E-3</v>
      </c>
      <c r="BA844">
        <f t="shared" si="670"/>
        <v>93.592137710044554</v>
      </c>
      <c r="BB844" s="4">
        <f t="shared" si="644"/>
        <v>0</v>
      </c>
      <c r="BC844" s="4">
        <f t="shared" si="645"/>
        <v>0</v>
      </c>
    </row>
    <row r="845" spans="1:55">
      <c r="A845" s="37">
        <v>41563</v>
      </c>
      <c r="B845" s="2" t="s">
        <v>76</v>
      </c>
      <c r="C845" s="40">
        <v>7.81</v>
      </c>
      <c r="D845" s="19">
        <f t="shared" si="646"/>
        <v>-8.883248730964504E-3</v>
      </c>
      <c r="E845" s="19">
        <f t="shared" ref="E845:E908" si="671">(C845-C840)/C840</f>
        <v>-7.6238881829733792E-3</v>
      </c>
      <c r="F845" s="19">
        <f t="shared" si="623"/>
        <v>-1.264222503160563E-2</v>
      </c>
      <c r="G845" s="19">
        <f t="shared" si="627"/>
        <v>-2.9813664596273427E-2</v>
      </c>
      <c r="H845" s="19">
        <f t="shared" si="663"/>
        <v>-0.45927512073537924</v>
      </c>
      <c r="I845" s="19">
        <f t="shared" si="663"/>
        <v>-0.57891933003714446</v>
      </c>
      <c r="J845" s="19">
        <f t="shared" si="663"/>
        <v>-1.074997828121746</v>
      </c>
      <c r="K845" s="2" t="s">
        <v>75</v>
      </c>
      <c r="L845" s="40">
        <v>8.94</v>
      </c>
      <c r="M845" s="19">
        <f t="shared" si="647"/>
        <v>-4.4543429844099026E-3</v>
      </c>
      <c r="N845" s="19">
        <f t="shared" ref="N845:N908" si="672">(L845-L840)/L840</f>
        <v>-5.5617352614016364E-3</v>
      </c>
      <c r="O845" s="19">
        <f t="shared" si="624"/>
        <v>5.6737588652482102E-2</v>
      </c>
      <c r="P845" s="19">
        <f t="shared" si="628"/>
        <v>7.7108433734939613E-2</v>
      </c>
      <c r="Q845" s="19">
        <f t="shared" si="664"/>
        <v>-0.17443810217903374</v>
      </c>
      <c r="R845" s="19">
        <f t="shared" si="664"/>
        <v>1.2660996899640171</v>
      </c>
      <c r="S845" s="19">
        <f t="shared" si="664"/>
        <v>1.0941042824665499</v>
      </c>
      <c r="T845" s="19">
        <f t="shared" si="648"/>
        <v>-0.28483701855634547</v>
      </c>
      <c r="U845" s="19">
        <f t="shared" si="648"/>
        <v>-1.8450190200011616</v>
      </c>
      <c r="V845" s="19">
        <f t="shared" si="648"/>
        <v>-2.1691021105882959</v>
      </c>
      <c r="W845" s="19">
        <f t="shared" si="629"/>
        <v>7.6095019913913946E-3</v>
      </c>
      <c r="X845" s="19">
        <f t="shared" si="630"/>
        <v>1.7730022594994822E-2</v>
      </c>
      <c r="Y845" s="19">
        <f t="shared" si="631"/>
        <v>2.3299846185798678</v>
      </c>
      <c r="Z845" s="19">
        <f t="shared" si="632"/>
        <v>1</v>
      </c>
      <c r="AA845" s="19">
        <f t="shared" si="633"/>
        <v>3.3299846185798678</v>
      </c>
      <c r="AB845" s="19">
        <f t="shared" si="634"/>
        <v>0.69969831259266657</v>
      </c>
      <c r="AC845" s="19">
        <f t="shared" si="635"/>
        <v>0.30030168740733348</v>
      </c>
      <c r="AD845" s="20">
        <f t="shared" si="636"/>
        <v>-5.7104347717278157E-3</v>
      </c>
      <c r="AE845" s="21">
        <f t="shared" si="641"/>
        <v>0</v>
      </c>
      <c r="AF845" s="21">
        <f t="shared" si="649"/>
        <v>0</v>
      </c>
      <c r="AG845" s="21">
        <f t="shared" si="650"/>
        <v>0</v>
      </c>
      <c r="AH845" s="21">
        <f t="shared" si="651"/>
        <v>0</v>
      </c>
      <c r="AI845" s="21">
        <f t="shared" si="665"/>
        <v>0</v>
      </c>
      <c r="AJ845" s="21">
        <f t="shared" si="666"/>
        <v>0</v>
      </c>
      <c r="AK845" s="24">
        <f t="shared" si="642"/>
        <v>1</v>
      </c>
      <c r="AL845" s="24">
        <f t="shared" si="652"/>
        <v>0</v>
      </c>
      <c r="AM845" s="24">
        <f t="shared" si="653"/>
        <v>5</v>
      </c>
      <c r="AN845" s="24">
        <f t="shared" si="654"/>
        <v>0</v>
      </c>
      <c r="AO845" s="24">
        <f t="shared" si="655"/>
        <v>1</v>
      </c>
      <c r="AP845" s="24">
        <f t="shared" si="667"/>
        <v>-5.7104347717278157E-3</v>
      </c>
      <c r="AQ845" s="27">
        <f t="shared" si="643"/>
        <v>1</v>
      </c>
      <c r="AR845" s="27">
        <f t="shared" si="656"/>
        <v>0</v>
      </c>
      <c r="AS845" s="27">
        <f t="shared" si="657"/>
        <v>5</v>
      </c>
      <c r="AT845" s="27">
        <f t="shared" si="658"/>
        <v>0</v>
      </c>
      <c r="AU845" s="27">
        <f t="shared" si="659"/>
        <v>1</v>
      </c>
      <c r="AV845" s="27">
        <f t="shared" si="668"/>
        <v>-5.7104347717278157E-3</v>
      </c>
      <c r="AW845">
        <f t="shared" si="660"/>
        <v>105.98630199139355</v>
      </c>
      <c r="AX845">
        <f t="shared" si="661"/>
        <v>93.087757394473954</v>
      </c>
      <c r="AY845">
        <f t="shared" si="669"/>
        <v>81.407556843156883</v>
      </c>
      <c r="AZ845">
        <f t="shared" si="662"/>
        <v>-3.8069565144852103E-3</v>
      </c>
      <c r="BA845">
        <f t="shared" si="670"/>
        <v>93.235836511684695</v>
      </c>
      <c r="BB845" s="4">
        <f t="shared" si="644"/>
        <v>0</v>
      </c>
      <c r="BC845" s="4">
        <f t="shared" si="645"/>
        <v>0</v>
      </c>
    </row>
    <row r="846" spans="1:55">
      <c r="A846" s="37">
        <v>41564</v>
      </c>
      <c r="B846" s="2" t="s">
        <v>76</v>
      </c>
      <c r="C846" s="40">
        <v>7.81</v>
      </c>
      <c r="D846" s="19">
        <f t="shared" si="646"/>
        <v>0</v>
      </c>
      <c r="E846" s="19">
        <f t="shared" si="671"/>
        <v>-1.2787723785167102E-3</v>
      </c>
      <c r="F846" s="19">
        <f t="shared" si="623"/>
        <v>-3.82653061224493E-3</v>
      </c>
      <c r="G846" s="19">
        <f t="shared" si="627"/>
        <v>-4.5232273838630821E-2</v>
      </c>
      <c r="H846" s="19">
        <f t="shared" si="663"/>
        <v>-7.7197021054424067E-2</v>
      </c>
      <c r="I846" s="19">
        <f t="shared" si="663"/>
        <v>-0.19212669772343527</v>
      </c>
      <c r="J846" s="19">
        <f t="shared" si="663"/>
        <v>-1.6116594186327666</v>
      </c>
      <c r="K846" s="2" t="s">
        <v>75</v>
      </c>
      <c r="L846" s="40">
        <v>9.11</v>
      </c>
      <c r="M846" s="19">
        <f t="shared" si="647"/>
        <v>1.9015659955257263E-2</v>
      </c>
      <c r="N846" s="19">
        <f t="shared" si="672"/>
        <v>7.7433628318584391E-3</v>
      </c>
      <c r="O846" s="19">
        <f t="shared" si="624"/>
        <v>1.5607580824971993E-2</v>
      </c>
      <c r="P846" s="19">
        <f t="shared" si="628"/>
        <v>9.3637454981992718E-2</v>
      </c>
      <c r="Q846" s="19">
        <f t="shared" si="664"/>
        <v>0.25030208791177128</v>
      </c>
      <c r="R846" s="19">
        <f t="shared" si="664"/>
        <v>0.35084043452436897</v>
      </c>
      <c r="S846" s="19">
        <f t="shared" si="664"/>
        <v>1.3649907471295621</v>
      </c>
      <c r="T846" s="19">
        <f t="shared" si="648"/>
        <v>-0.32749910896619533</v>
      </c>
      <c r="U846" s="19">
        <f t="shared" si="648"/>
        <v>-0.54296713224780424</v>
      </c>
      <c r="V846" s="19">
        <f t="shared" si="648"/>
        <v>-2.9766501657623285</v>
      </c>
      <c r="W846" s="19">
        <f t="shared" si="629"/>
        <v>6.4006578023125772E-3</v>
      </c>
      <c r="X846" s="19">
        <f t="shared" si="630"/>
        <v>1.8050033158924197E-2</v>
      </c>
      <c r="Y846" s="19">
        <f t="shared" si="631"/>
        <v>2.820027834077095</v>
      </c>
      <c r="Z846" s="19">
        <f t="shared" si="632"/>
        <v>1</v>
      </c>
      <c r="AA846" s="19">
        <f t="shared" si="633"/>
        <v>3.820027834077095</v>
      </c>
      <c r="AB846" s="19">
        <f t="shared" si="634"/>
        <v>0.73822180271060867</v>
      </c>
      <c r="AC846" s="19">
        <f t="shared" si="635"/>
        <v>0.26177819728939133</v>
      </c>
      <c r="AD846" s="20">
        <f t="shared" si="636"/>
        <v>-2.5861731894670898E-3</v>
      </c>
      <c r="AE846" s="21">
        <f t="shared" si="641"/>
        <v>0</v>
      </c>
      <c r="AF846" s="21">
        <f t="shared" si="649"/>
        <v>0</v>
      </c>
      <c r="AG846" s="21">
        <f t="shared" si="650"/>
        <v>0</v>
      </c>
      <c r="AH846" s="21">
        <f t="shared" si="651"/>
        <v>0</v>
      </c>
      <c r="AI846" s="21">
        <f t="shared" si="665"/>
        <v>0</v>
      </c>
      <c r="AJ846" s="21">
        <f t="shared" si="666"/>
        <v>0</v>
      </c>
      <c r="AK846" s="24">
        <f t="shared" si="642"/>
        <v>0</v>
      </c>
      <c r="AL846" s="24">
        <f t="shared" si="652"/>
        <v>0</v>
      </c>
      <c r="AM846" s="24">
        <f t="shared" si="653"/>
        <v>0</v>
      </c>
      <c r="AN846" s="24">
        <f t="shared" si="654"/>
        <v>1</v>
      </c>
      <c r="AO846" s="24">
        <f t="shared" si="655"/>
        <v>0</v>
      </c>
      <c r="AP846" s="24">
        <f t="shared" si="667"/>
        <v>0</v>
      </c>
      <c r="AQ846" s="27">
        <f t="shared" si="643"/>
        <v>1</v>
      </c>
      <c r="AR846" s="27">
        <f t="shared" si="656"/>
        <v>0</v>
      </c>
      <c r="AS846" s="27">
        <f t="shared" si="657"/>
        <v>1</v>
      </c>
      <c r="AT846" s="27">
        <f t="shared" si="658"/>
        <v>1</v>
      </c>
      <c r="AU846" s="27">
        <f t="shared" si="659"/>
        <v>1</v>
      </c>
      <c r="AV846" s="27">
        <f t="shared" si="668"/>
        <v>-2.5861731894670898E-3</v>
      </c>
      <c r="AW846">
        <f t="shared" si="660"/>
        <v>105.98630199139355</v>
      </c>
      <c r="AX846">
        <f t="shared" si="661"/>
        <v>93.087757394473954</v>
      </c>
      <c r="AY846">
        <f t="shared" si="669"/>
        <v>81.1970228022291</v>
      </c>
      <c r="AZ846">
        <f t="shared" si="662"/>
        <v>-8.620577298223633E-4</v>
      </c>
      <c r="BA846">
        <f t="shared" si="670"/>
        <v>93.155461838123344</v>
      </c>
      <c r="BB846" s="4">
        <f t="shared" si="644"/>
        <v>0</v>
      </c>
      <c r="BC846" s="4">
        <f t="shared" si="645"/>
        <v>0</v>
      </c>
    </row>
    <row r="847" spans="1:55">
      <c r="A847" s="37">
        <v>41565</v>
      </c>
      <c r="B847" s="2" t="s">
        <v>76</v>
      </c>
      <c r="C847" s="40">
        <v>7.81</v>
      </c>
      <c r="D847" s="19">
        <f t="shared" si="646"/>
        <v>0</v>
      </c>
      <c r="E847" s="19">
        <f t="shared" si="671"/>
        <v>-8.883248730964504E-3</v>
      </c>
      <c r="F847" s="19">
        <f t="shared" si="623"/>
        <v>-3.82653061224493E-3</v>
      </c>
      <c r="G847" s="19">
        <f t="shared" si="627"/>
        <v>-5.218446601941755E-2</v>
      </c>
      <c r="H847" s="19">
        <f t="shared" si="663"/>
        <v>-0.53688372655145522</v>
      </c>
      <c r="I847" s="19">
        <f t="shared" si="663"/>
        <v>-0.20701706275830273</v>
      </c>
      <c r="J847" s="19">
        <f t="shared" si="663"/>
        <v>-1.8153268236355089</v>
      </c>
      <c r="K847" s="2" t="s">
        <v>75</v>
      </c>
      <c r="L847" s="40">
        <v>9.1999999999999993</v>
      </c>
      <c r="M847" s="19">
        <f t="shared" si="647"/>
        <v>9.8792535675082185E-3</v>
      </c>
      <c r="N847" s="19">
        <f t="shared" si="672"/>
        <v>1.6574585635358959E-2</v>
      </c>
      <c r="O847" s="19">
        <f t="shared" si="624"/>
        <v>2.4498886414253771E-2</v>
      </c>
      <c r="P847" s="19">
        <f t="shared" si="628"/>
        <v>0.1017964071856287</v>
      </c>
      <c r="Q847" s="19">
        <f t="shared" si="664"/>
        <v>0.54433923627701286</v>
      </c>
      <c r="R847" s="19">
        <f t="shared" si="664"/>
        <v>0.5534006540764419</v>
      </c>
      <c r="S847" s="19">
        <f t="shared" si="664"/>
        <v>1.5165651435472052</v>
      </c>
      <c r="T847" s="19">
        <f t="shared" si="648"/>
        <v>-1.081222962828468</v>
      </c>
      <c r="U847" s="19">
        <f t="shared" si="648"/>
        <v>-0.76041771683474457</v>
      </c>
      <c r="V847" s="19">
        <f t="shared" si="648"/>
        <v>-3.3318919671827141</v>
      </c>
      <c r="W847" s="19">
        <f t="shared" si="629"/>
        <v>6.0187518965401756E-3</v>
      </c>
      <c r="X847" s="19">
        <f t="shared" si="630"/>
        <v>1.8078702789717505E-2</v>
      </c>
      <c r="Y847" s="19">
        <f t="shared" si="631"/>
        <v>3.0037295273975126</v>
      </c>
      <c r="Z847" s="19">
        <f t="shared" si="632"/>
        <v>1</v>
      </c>
      <c r="AA847" s="19">
        <f t="shared" si="633"/>
        <v>4.0037295273975122</v>
      </c>
      <c r="AB847" s="19">
        <f t="shared" si="634"/>
        <v>0.75023287833081587</v>
      </c>
      <c r="AC847" s="19">
        <f t="shared" si="635"/>
        <v>0.24976712166918424</v>
      </c>
      <c r="AD847" s="20">
        <f t="shared" si="636"/>
        <v>1.252900423163255E-3</v>
      </c>
      <c r="AE847" s="21">
        <f t="shared" si="641"/>
        <v>1</v>
      </c>
      <c r="AF847" s="21">
        <f t="shared" si="649"/>
        <v>0</v>
      </c>
      <c r="AG847" s="21">
        <f t="shared" si="650"/>
        <v>1</v>
      </c>
      <c r="AH847" s="21">
        <f t="shared" si="651"/>
        <v>0</v>
      </c>
      <c r="AI847" s="21">
        <f t="shared" si="665"/>
        <v>1</v>
      </c>
      <c r="AJ847" s="21">
        <f t="shared" si="666"/>
        <v>1.252900423163255E-3</v>
      </c>
      <c r="AK847" s="24">
        <f t="shared" si="642"/>
        <v>0</v>
      </c>
      <c r="AL847" s="24">
        <f t="shared" si="652"/>
        <v>0</v>
      </c>
      <c r="AM847" s="24">
        <f t="shared" si="653"/>
        <v>0</v>
      </c>
      <c r="AN847" s="24">
        <f t="shared" si="654"/>
        <v>0</v>
      </c>
      <c r="AO847" s="24">
        <f t="shared" si="655"/>
        <v>0</v>
      </c>
      <c r="AP847" s="24">
        <f t="shared" si="667"/>
        <v>0</v>
      </c>
      <c r="AQ847" s="27">
        <f t="shared" si="643"/>
        <v>1</v>
      </c>
      <c r="AR847" s="27">
        <f t="shared" si="656"/>
        <v>0</v>
      </c>
      <c r="AS847" s="27">
        <f t="shared" si="657"/>
        <v>2</v>
      </c>
      <c r="AT847" s="27">
        <f t="shared" si="658"/>
        <v>0</v>
      </c>
      <c r="AU847" s="27">
        <f t="shared" si="659"/>
        <v>1</v>
      </c>
      <c r="AV847" s="27">
        <f t="shared" si="668"/>
        <v>1.252900423163255E-3</v>
      </c>
      <c r="AW847">
        <f t="shared" si="660"/>
        <v>106.11909227400807</v>
      </c>
      <c r="AX847">
        <f t="shared" si="661"/>
        <v>93.087757394473954</v>
      </c>
      <c r="AY847">
        <f t="shared" si="669"/>
        <v>81.298754586457605</v>
      </c>
      <c r="AZ847">
        <f t="shared" si="662"/>
        <v>8.3526694877550335E-4</v>
      </c>
      <c r="BA847">
        <f t="shared" si="670"/>
        <v>93.233271516494639</v>
      </c>
      <c r="BB847" s="4">
        <f t="shared" si="644"/>
        <v>1</v>
      </c>
      <c r="BC847" s="4">
        <f t="shared" si="645"/>
        <v>0</v>
      </c>
    </row>
    <row r="848" spans="1:55">
      <c r="A848" s="37">
        <v>41568</v>
      </c>
      <c r="B848" s="2" t="s">
        <v>76</v>
      </c>
      <c r="C848" s="40">
        <v>7.84</v>
      </c>
      <c r="D848" s="19">
        <f t="shared" si="646"/>
        <v>3.8412291933419013E-3</v>
      </c>
      <c r="E848" s="19">
        <f t="shared" si="671"/>
        <v>-5.0761421319797002E-3</v>
      </c>
      <c r="F848" s="19">
        <f t="shared" si="623"/>
        <v>0</v>
      </c>
      <c r="G848" s="19">
        <f t="shared" si="627"/>
        <v>-3.4482758620689578E-2</v>
      </c>
      <c r="H848" s="19">
        <f t="shared" si="663"/>
        <v>-0.3075710627489599</v>
      </c>
      <c r="I848" s="19">
        <f t="shared" si="663"/>
        <v>0</v>
      </c>
      <c r="J848" s="19">
        <f t="shared" si="663"/>
        <v>-1.1683526392705912</v>
      </c>
      <c r="K848" s="2" t="s">
        <v>75</v>
      </c>
      <c r="L848" s="40">
        <v>9.26</v>
      </c>
      <c r="M848" s="19">
        <f t="shared" si="647"/>
        <v>6.5217391304348369E-3</v>
      </c>
      <c r="N848" s="19">
        <f t="shared" si="672"/>
        <v>2.433628318584078E-2</v>
      </c>
      <c r="O848" s="19">
        <f t="shared" si="624"/>
        <v>3.9281705948372575E-2</v>
      </c>
      <c r="P848" s="19">
        <f t="shared" si="628"/>
        <v>0.10501193317422422</v>
      </c>
      <c r="Q848" s="19">
        <f t="shared" si="664"/>
        <v>0.81180183737329525</v>
      </c>
      <c r="R848" s="19">
        <f t="shared" si="664"/>
        <v>0.8872584023759047</v>
      </c>
      <c r="S848" s="19">
        <f t="shared" si="664"/>
        <v>1.5980863819572515</v>
      </c>
      <c r="T848" s="19">
        <f t="shared" si="648"/>
        <v>-1.1193729001222552</v>
      </c>
      <c r="U848" s="19">
        <f t="shared" si="648"/>
        <v>-0.8872584023759047</v>
      </c>
      <c r="V848" s="19">
        <f t="shared" si="648"/>
        <v>-2.7664390212278427</v>
      </c>
      <c r="W848" s="19">
        <f t="shared" si="629"/>
        <v>5.4862924028703467E-3</v>
      </c>
      <c r="X848" s="19">
        <f t="shared" si="630"/>
        <v>1.807847092524292E-2</v>
      </c>
      <c r="Y848" s="19">
        <f t="shared" si="631"/>
        <v>3.2952073272260392</v>
      </c>
      <c r="Z848" s="19">
        <f t="shared" si="632"/>
        <v>1</v>
      </c>
      <c r="AA848" s="19">
        <f t="shared" si="633"/>
        <v>4.2952073272260396</v>
      </c>
      <c r="AB848" s="19">
        <f t="shared" si="634"/>
        <v>0.76718236773780435</v>
      </c>
      <c r="AC848" s="19">
        <f t="shared" si="635"/>
        <v>0.23281763226219557</v>
      </c>
      <c r="AD848" s="20">
        <f t="shared" si="636"/>
        <v>-3.4113498957466216E-3</v>
      </c>
      <c r="AE848" s="21">
        <f t="shared" si="641"/>
        <v>1</v>
      </c>
      <c r="AF848" s="21">
        <f t="shared" si="649"/>
        <v>0</v>
      </c>
      <c r="AG848" s="21">
        <f t="shared" si="650"/>
        <v>2</v>
      </c>
      <c r="AH848" s="21">
        <f t="shared" si="651"/>
        <v>0</v>
      </c>
      <c r="AI848" s="21">
        <f t="shared" si="665"/>
        <v>1</v>
      </c>
      <c r="AJ848" s="21">
        <f t="shared" si="666"/>
        <v>-3.4113498957466216E-3</v>
      </c>
      <c r="AK848" s="24">
        <f t="shared" si="642"/>
        <v>0</v>
      </c>
      <c r="AL848" s="24">
        <f t="shared" si="652"/>
        <v>0</v>
      </c>
      <c r="AM848" s="24">
        <f t="shared" si="653"/>
        <v>0</v>
      </c>
      <c r="AN848" s="24">
        <f t="shared" si="654"/>
        <v>0</v>
      </c>
      <c r="AO848" s="24">
        <f t="shared" si="655"/>
        <v>0</v>
      </c>
      <c r="AP848" s="24">
        <f t="shared" si="667"/>
        <v>0</v>
      </c>
      <c r="AQ848" s="27">
        <f t="shared" si="643"/>
        <v>1</v>
      </c>
      <c r="AR848" s="27">
        <f t="shared" si="656"/>
        <v>0</v>
      </c>
      <c r="AS848" s="27">
        <f t="shared" si="657"/>
        <v>3</v>
      </c>
      <c r="AT848" s="27">
        <f t="shared" si="658"/>
        <v>0</v>
      </c>
      <c r="AU848" s="27">
        <f t="shared" si="659"/>
        <v>1</v>
      </c>
      <c r="AV848" s="27">
        <f t="shared" si="668"/>
        <v>-3.4113498957466216E-3</v>
      </c>
      <c r="AW848">
        <f t="shared" si="660"/>
        <v>105.7570829196424</v>
      </c>
      <c r="AX848">
        <f t="shared" si="661"/>
        <v>93.087757394473954</v>
      </c>
      <c r="AY848">
        <f t="shared" si="669"/>
        <v>81.021416088474766</v>
      </c>
      <c r="AZ848">
        <f t="shared" si="662"/>
        <v>-2.2742332638310812E-3</v>
      </c>
      <c r="BA848">
        <f t="shared" si="670"/>
        <v>93.021237309116032</v>
      </c>
      <c r="BB848" s="4">
        <f t="shared" si="644"/>
        <v>1</v>
      </c>
      <c r="BC848" s="4">
        <f t="shared" si="645"/>
        <v>0</v>
      </c>
    </row>
    <row r="849" spans="1:55">
      <c r="A849" s="37">
        <v>41569</v>
      </c>
      <c r="B849" s="2" t="s">
        <v>76</v>
      </c>
      <c r="C849" s="40">
        <v>7.8</v>
      </c>
      <c r="D849" s="19">
        <f t="shared" si="646"/>
        <v>-5.1020408163265354E-3</v>
      </c>
      <c r="E849" s="19">
        <f t="shared" si="671"/>
        <v>-1.01522842639594E-2</v>
      </c>
      <c r="F849" s="19">
        <f t="shared" si="623"/>
        <v>-1.2658227848101333E-2</v>
      </c>
      <c r="G849" s="19">
        <f t="shared" si="627"/>
        <v>-3.4653465346534684E-2</v>
      </c>
      <c r="H849" s="19">
        <f t="shared" si="663"/>
        <v>-0.62177481197456885</v>
      </c>
      <c r="I849" s="19">
        <f t="shared" si="663"/>
        <v>-0.69411074813643125</v>
      </c>
      <c r="J849" s="19">
        <f t="shared" si="663"/>
        <v>-1.1671020568684283</v>
      </c>
      <c r="K849" s="2" t="s">
        <v>75</v>
      </c>
      <c r="L849" s="40">
        <v>9.24</v>
      </c>
      <c r="M849" s="19">
        <f t="shared" si="647"/>
        <v>-2.1598272138228483E-3</v>
      </c>
      <c r="N849" s="19">
        <f t="shared" si="672"/>
        <v>2.8953229398663672E-2</v>
      </c>
      <c r="O849" s="19">
        <f t="shared" si="624"/>
        <v>3.5874439461883442E-2</v>
      </c>
      <c r="P849" s="19">
        <f t="shared" si="628"/>
        <v>8.0701754385964844E-2</v>
      </c>
      <c r="Q849" s="19">
        <f t="shared" si="664"/>
        <v>0.99873670638203538</v>
      </c>
      <c r="R849" s="19">
        <f t="shared" si="664"/>
        <v>0.83152357862483439</v>
      </c>
      <c r="S849" s="19">
        <f t="shared" si="664"/>
        <v>1.2694764382085142</v>
      </c>
      <c r="T849" s="19">
        <f t="shared" si="648"/>
        <v>-1.6205115183566043</v>
      </c>
      <c r="U849" s="19">
        <f t="shared" si="648"/>
        <v>-1.5256343267612658</v>
      </c>
      <c r="V849" s="19">
        <f t="shared" si="648"/>
        <v>-2.4365784950769425</v>
      </c>
      <c r="W849" s="19">
        <f t="shared" si="629"/>
        <v>5.4918102673217391E-3</v>
      </c>
      <c r="X849" s="19">
        <f t="shared" si="630"/>
        <v>1.7784185555071372E-2</v>
      </c>
      <c r="Y849" s="19">
        <f t="shared" si="631"/>
        <v>3.2383102637200922</v>
      </c>
      <c r="Z849" s="19">
        <f t="shared" si="632"/>
        <v>1</v>
      </c>
      <c r="AA849" s="19">
        <f t="shared" si="633"/>
        <v>4.2383102637200922</v>
      </c>
      <c r="AB849" s="19">
        <f t="shared" si="634"/>
        <v>0.76405691471905834</v>
      </c>
      <c r="AC849" s="19">
        <f t="shared" si="635"/>
        <v>0.23594308528094166</v>
      </c>
      <c r="AD849" s="20">
        <f t="shared" si="636"/>
        <v>-5.2411460921519956E-3</v>
      </c>
      <c r="AE849" s="21">
        <f t="shared" si="641"/>
        <v>1</v>
      </c>
      <c r="AF849" s="21">
        <f t="shared" si="649"/>
        <v>0</v>
      </c>
      <c r="AG849" s="21">
        <f t="shared" si="650"/>
        <v>3</v>
      </c>
      <c r="AH849" s="21">
        <f t="shared" si="651"/>
        <v>0</v>
      </c>
      <c r="AI849" s="21">
        <f t="shared" si="665"/>
        <v>1</v>
      </c>
      <c r="AJ849" s="21">
        <f t="shared" si="666"/>
        <v>-5.2411460921519956E-3</v>
      </c>
      <c r="AK849" s="24">
        <f t="shared" si="642"/>
        <v>1</v>
      </c>
      <c r="AL849" s="24">
        <f t="shared" si="652"/>
        <v>0</v>
      </c>
      <c r="AM849" s="24">
        <f t="shared" si="653"/>
        <v>1</v>
      </c>
      <c r="AN849" s="24">
        <f t="shared" si="654"/>
        <v>0</v>
      </c>
      <c r="AO849" s="24">
        <f t="shared" si="655"/>
        <v>1</v>
      </c>
      <c r="AP849" s="24">
        <f t="shared" si="667"/>
        <v>-5.2411460921519956E-3</v>
      </c>
      <c r="AQ849" s="27">
        <f t="shared" si="643"/>
        <v>1</v>
      </c>
      <c r="AR849" s="27">
        <f t="shared" si="656"/>
        <v>0</v>
      </c>
      <c r="AS849" s="27">
        <f t="shared" si="657"/>
        <v>4</v>
      </c>
      <c r="AT849" s="27">
        <f t="shared" si="658"/>
        <v>0</v>
      </c>
      <c r="AU849" s="27">
        <f t="shared" si="659"/>
        <v>1</v>
      </c>
      <c r="AV849" s="27">
        <f t="shared" si="668"/>
        <v>-5.2411460921519956E-3</v>
      </c>
      <c r="AW849">
        <f t="shared" si="660"/>
        <v>105.20279459778072</v>
      </c>
      <c r="AX849">
        <f t="shared" si="661"/>
        <v>92.599870858578711</v>
      </c>
      <c r="AY849">
        <f t="shared" si="669"/>
        <v>80.59677101016203</v>
      </c>
      <c r="AZ849">
        <f t="shared" si="662"/>
        <v>-5.2411460921519956E-3</v>
      </c>
      <c r="BA849">
        <f t="shared" si="670"/>
        <v>92.53369941470622</v>
      </c>
      <c r="BB849" s="4">
        <f t="shared" si="644"/>
        <v>1</v>
      </c>
      <c r="BC849" s="4">
        <f t="shared" si="645"/>
        <v>1</v>
      </c>
    </row>
    <row r="850" spans="1:55">
      <c r="A850" s="37">
        <v>41570</v>
      </c>
      <c r="B850" s="2" t="s">
        <v>76</v>
      </c>
      <c r="C850" s="40">
        <v>7.71</v>
      </c>
      <c r="D850" s="19">
        <f t="shared" si="646"/>
        <v>-1.153846153846152E-2</v>
      </c>
      <c r="E850" s="19">
        <f t="shared" si="671"/>
        <v>-1.2804097311139519E-2</v>
      </c>
      <c r="F850" s="19">
        <f t="shared" ref="F850:F913" si="673">(C850-C840)/C840</f>
        <v>-2.0330368487928862E-2</v>
      </c>
      <c r="G850" s="19">
        <f t="shared" si="627"/>
        <v>-4.4609665427509333E-2</v>
      </c>
      <c r="H850" s="19">
        <f t="shared" si="663"/>
        <v>-0.80374365059695252</v>
      </c>
      <c r="I850" s="19">
        <f t="shared" si="663"/>
        <v>-1.1187240482649958</v>
      </c>
      <c r="J850" s="19">
        <f t="shared" si="663"/>
        <v>-1.4875561333511005</v>
      </c>
      <c r="K850" s="2" t="s">
        <v>75</v>
      </c>
      <c r="L850" s="40">
        <v>9.1</v>
      </c>
      <c r="M850" s="19">
        <f t="shared" si="647"/>
        <v>-1.5151515151515213E-2</v>
      </c>
      <c r="N850" s="19">
        <f t="shared" si="672"/>
        <v>1.7897091722595095E-2</v>
      </c>
      <c r="O850" s="19">
        <f t="shared" ref="O850:O913" si="674">(L850-L840)/L840</f>
        <v>1.2235817575083362E-2</v>
      </c>
      <c r="P850" s="19">
        <f t="shared" si="628"/>
        <v>6.0606060606060559E-2</v>
      </c>
      <c r="Q850" s="19">
        <f t="shared" si="664"/>
        <v>0.62040731247909731</v>
      </c>
      <c r="R850" s="19">
        <f t="shared" si="664"/>
        <v>0.28802812823372514</v>
      </c>
      <c r="S850" s="19">
        <f t="shared" si="664"/>
        <v>0.9869518466425915</v>
      </c>
      <c r="T850" s="19">
        <f t="shared" si="648"/>
        <v>-1.4241509630760498</v>
      </c>
      <c r="U850" s="19">
        <f t="shared" si="648"/>
        <v>-1.406752176498721</v>
      </c>
      <c r="V850" s="19">
        <f t="shared" si="648"/>
        <v>-2.474507979993692</v>
      </c>
      <c r="W850" s="19">
        <f t="shared" si="629"/>
        <v>5.9086781090600176E-3</v>
      </c>
      <c r="X850" s="19">
        <f t="shared" si="630"/>
        <v>1.8295408121123659E-2</v>
      </c>
      <c r="Y850" s="19">
        <f t="shared" si="631"/>
        <v>3.0963622968512299</v>
      </c>
      <c r="Z850" s="19">
        <f t="shared" si="632"/>
        <v>1</v>
      </c>
      <c r="AA850" s="19">
        <f t="shared" si="633"/>
        <v>4.0963622968512299</v>
      </c>
      <c r="AB850" s="19">
        <f t="shared" si="634"/>
        <v>0.75588096766521973</v>
      </c>
      <c r="AC850" s="19">
        <f t="shared" si="635"/>
        <v>0.24411903233478022</v>
      </c>
      <c r="AD850" s="20">
        <f t="shared" si="636"/>
        <v>-7.5651418867568876E-3</v>
      </c>
      <c r="AE850" s="21">
        <f t="shared" si="641"/>
        <v>1</v>
      </c>
      <c r="AF850" s="21">
        <f t="shared" si="649"/>
        <v>0</v>
      </c>
      <c r="AG850" s="21">
        <f t="shared" si="650"/>
        <v>4</v>
      </c>
      <c r="AH850" s="21">
        <f t="shared" si="651"/>
        <v>0</v>
      </c>
      <c r="AI850" s="21">
        <f t="shared" si="665"/>
        <v>1</v>
      </c>
      <c r="AJ850" s="21">
        <f t="shared" si="666"/>
        <v>-7.5651418867568876E-3</v>
      </c>
      <c r="AK850" s="24">
        <f t="shared" si="642"/>
        <v>1</v>
      </c>
      <c r="AL850" s="24">
        <f t="shared" si="652"/>
        <v>0</v>
      </c>
      <c r="AM850" s="24">
        <f t="shared" si="653"/>
        <v>2</v>
      </c>
      <c r="AN850" s="24">
        <f t="shared" si="654"/>
        <v>0</v>
      </c>
      <c r="AO850" s="24">
        <f t="shared" si="655"/>
        <v>1</v>
      </c>
      <c r="AP850" s="24">
        <f t="shared" si="667"/>
        <v>-7.5651418867568876E-3</v>
      </c>
      <c r="AQ850" s="27">
        <f t="shared" si="643"/>
        <v>1</v>
      </c>
      <c r="AR850" s="27">
        <f t="shared" si="656"/>
        <v>0</v>
      </c>
      <c r="AS850" s="27">
        <f t="shared" si="657"/>
        <v>5</v>
      </c>
      <c r="AT850" s="27">
        <f t="shared" si="658"/>
        <v>0</v>
      </c>
      <c r="AU850" s="27">
        <f t="shared" si="659"/>
        <v>1</v>
      </c>
      <c r="AV850" s="27">
        <f t="shared" si="668"/>
        <v>-7.5651418867568876E-3</v>
      </c>
      <c r="AW850">
        <f t="shared" si="660"/>
        <v>104.40692052976517</v>
      </c>
      <c r="AX850">
        <f t="shared" si="661"/>
        <v>91.899339696838197</v>
      </c>
      <c r="AY850">
        <f t="shared" si="669"/>
        <v>79.987045001855705</v>
      </c>
      <c r="AZ850">
        <f t="shared" si="662"/>
        <v>-7.5651418867568876E-3</v>
      </c>
      <c r="BA850">
        <f t="shared" si="670"/>
        <v>91.833668849327466</v>
      </c>
      <c r="BB850" s="4">
        <f t="shared" si="644"/>
        <v>1</v>
      </c>
      <c r="BC850" s="4">
        <f t="shared" si="645"/>
        <v>1</v>
      </c>
    </row>
    <row r="851" spans="1:55">
      <c r="A851" s="37">
        <v>41571</v>
      </c>
      <c r="B851" s="2" t="s">
        <v>76</v>
      </c>
      <c r="C851" s="40">
        <v>7.6</v>
      </c>
      <c r="D851" s="19">
        <f t="shared" si="646"/>
        <v>-1.4267185473411196E-2</v>
      </c>
      <c r="E851" s="19">
        <f t="shared" si="671"/>
        <v>-2.6888604353393082E-2</v>
      </c>
      <c r="F851" s="19">
        <f t="shared" si="673"/>
        <v>-2.8132992327365811E-2</v>
      </c>
      <c r="G851" s="19">
        <f t="shared" si="627"/>
        <v>-5.0000000000000044E-2</v>
      </c>
      <c r="H851" s="19">
        <f t="shared" si="663"/>
        <v>-1.6872731840753965</v>
      </c>
      <c r="I851" s="19">
        <f t="shared" si="663"/>
        <v>-1.5380049522739954</v>
      </c>
      <c r="J851" s="19">
        <f t="shared" si="663"/>
        <v>-1.6396421111093173</v>
      </c>
      <c r="K851" s="2" t="s">
        <v>75</v>
      </c>
      <c r="L851" s="40">
        <v>8.98</v>
      </c>
      <c r="M851" s="19">
        <f t="shared" si="647"/>
        <v>-1.3186813186813102E-2</v>
      </c>
      <c r="N851" s="19">
        <f t="shared" si="672"/>
        <v>-1.4270032930845116E-2</v>
      </c>
      <c r="O851" s="19">
        <f t="shared" si="674"/>
        <v>-6.6371681415927797E-3</v>
      </c>
      <c r="P851" s="19">
        <f t="shared" si="628"/>
        <v>1.8140589569161012E-2</v>
      </c>
      <c r="Q851" s="19">
        <f t="shared" si="664"/>
        <v>-0.49519377215223731</v>
      </c>
      <c r="R851" s="19">
        <f t="shared" si="664"/>
        <v>-0.15997831872357851</v>
      </c>
      <c r="S851" s="19">
        <f t="shared" si="664"/>
        <v>0.30807512415557681</v>
      </c>
      <c r="T851" s="19">
        <f t="shared" si="648"/>
        <v>-1.1920794119231592</v>
      </c>
      <c r="U851" s="19">
        <f t="shared" si="648"/>
        <v>-1.3780266335504168</v>
      </c>
      <c r="V851" s="19">
        <f t="shared" si="648"/>
        <v>-1.9477172352648942</v>
      </c>
      <c r="W851" s="19">
        <f t="shared" si="629"/>
        <v>6.3443975389437957E-3</v>
      </c>
      <c r="X851" s="19">
        <f t="shared" si="630"/>
        <v>1.7654359851142349E-2</v>
      </c>
      <c r="Y851" s="19">
        <f t="shared" si="631"/>
        <v>2.7826692357744998</v>
      </c>
      <c r="Z851" s="19">
        <f t="shared" si="632"/>
        <v>1</v>
      </c>
      <c r="AA851" s="19">
        <f t="shared" si="633"/>
        <v>3.7826692357744998</v>
      </c>
      <c r="AB851" s="19">
        <f t="shared" si="634"/>
        <v>0.73563641501019306</v>
      </c>
      <c r="AC851" s="19">
        <f t="shared" si="635"/>
        <v>0.26436358498980694</v>
      </c>
      <c r="AD851" s="20">
        <f t="shared" si="636"/>
        <v>-1.6460873811661707E-3</v>
      </c>
      <c r="AE851" s="21">
        <f t="shared" si="641"/>
        <v>1</v>
      </c>
      <c r="AF851" s="21">
        <f t="shared" si="649"/>
        <v>0</v>
      </c>
      <c r="AG851" s="21">
        <f t="shared" si="650"/>
        <v>5</v>
      </c>
      <c r="AH851" s="21">
        <f t="shared" si="651"/>
        <v>0</v>
      </c>
      <c r="AI851" s="21">
        <f t="shared" si="665"/>
        <v>1</v>
      </c>
      <c r="AJ851" s="21">
        <f t="shared" si="666"/>
        <v>-1.6460873811661707E-3</v>
      </c>
      <c r="AK851" s="24">
        <f t="shared" si="642"/>
        <v>1</v>
      </c>
      <c r="AL851" s="24">
        <f t="shared" si="652"/>
        <v>0</v>
      </c>
      <c r="AM851" s="24">
        <f t="shared" si="653"/>
        <v>3</v>
      </c>
      <c r="AN851" s="24">
        <f t="shared" si="654"/>
        <v>0</v>
      </c>
      <c r="AO851" s="24">
        <f t="shared" si="655"/>
        <v>1</v>
      </c>
      <c r="AP851" s="24">
        <f t="shared" si="667"/>
        <v>-1.6460873811661707E-3</v>
      </c>
      <c r="AQ851" s="27">
        <f t="shared" si="643"/>
        <v>1</v>
      </c>
      <c r="AR851" s="27">
        <f t="shared" si="656"/>
        <v>0</v>
      </c>
      <c r="AS851" s="27">
        <f t="shared" si="657"/>
        <v>1</v>
      </c>
      <c r="AT851" s="27">
        <f t="shared" si="658"/>
        <v>1</v>
      </c>
      <c r="AU851" s="27">
        <f t="shared" si="659"/>
        <v>1</v>
      </c>
      <c r="AV851" s="27">
        <f t="shared" si="668"/>
        <v>-1.6460873811661707E-3</v>
      </c>
      <c r="AW851">
        <f t="shared" si="660"/>
        <v>104.23505761537471</v>
      </c>
      <c r="AX851">
        <f t="shared" si="661"/>
        <v>91.74806535342573</v>
      </c>
      <c r="AY851">
        <f t="shared" si="669"/>
        <v>79.855379336421379</v>
      </c>
      <c r="AZ851">
        <f t="shared" si="662"/>
        <v>-1.6460873811661707E-3</v>
      </c>
      <c r="BA851">
        <f t="shared" si="670"/>
        <v>91.682502605868407</v>
      </c>
      <c r="BB851" s="4">
        <f t="shared" si="644"/>
        <v>1</v>
      </c>
      <c r="BC851" s="4">
        <f t="shared" si="645"/>
        <v>1</v>
      </c>
    </row>
    <row r="852" spans="1:55">
      <c r="A852" s="37">
        <v>41572</v>
      </c>
      <c r="B852" s="2" t="s">
        <v>76</v>
      </c>
      <c r="C852" s="40">
        <v>7.51</v>
      </c>
      <c r="D852" s="19">
        <f t="shared" si="646"/>
        <v>-1.1842105263157876E-2</v>
      </c>
      <c r="E852" s="19">
        <f t="shared" si="671"/>
        <v>-3.841229193341867E-2</v>
      </c>
      <c r="F852" s="19">
        <f t="shared" si="673"/>
        <v>-4.6954314720812199E-2</v>
      </c>
      <c r="G852" s="19">
        <f t="shared" si="627"/>
        <v>-5.0568900126422296E-2</v>
      </c>
      <c r="H852" s="19">
        <f t="shared" si="663"/>
        <v>-2.3623794421841224</v>
      </c>
      <c r="I852" s="19">
        <f t="shared" si="663"/>
        <v>-2.5341279690338108</v>
      </c>
      <c r="J852" s="19">
        <f t="shared" si="663"/>
        <v>-1.704877021367855</v>
      </c>
      <c r="K852" s="2" t="s">
        <v>75</v>
      </c>
      <c r="L852" s="40">
        <v>8.74</v>
      </c>
      <c r="M852" s="19">
        <f t="shared" si="647"/>
        <v>-2.6726057906458819E-2</v>
      </c>
      <c r="N852" s="19">
        <f t="shared" si="672"/>
        <v>-4.9999999999999906E-2</v>
      </c>
      <c r="O852" s="19">
        <f t="shared" si="674"/>
        <v>-3.4254143646408892E-2</v>
      </c>
      <c r="P852" s="19">
        <f t="shared" si="628"/>
        <v>1.1574074074074032E-2</v>
      </c>
      <c r="Q852" s="19">
        <f t="shared" si="664"/>
        <v>-1.7173213362807496</v>
      </c>
      <c r="R852" s="19">
        <f t="shared" si="664"/>
        <v>-0.82192586515254029</v>
      </c>
      <c r="S852" s="19">
        <f t="shared" si="664"/>
        <v>0.20177616226628595</v>
      </c>
      <c r="T852" s="19">
        <f t="shared" si="648"/>
        <v>-0.64505810590337287</v>
      </c>
      <c r="U852" s="19">
        <f t="shared" si="648"/>
        <v>-1.7122021038812705</v>
      </c>
      <c r="V852" s="19">
        <f t="shared" si="648"/>
        <v>-1.9066531836341409</v>
      </c>
      <c r="W852" s="19">
        <f t="shared" si="629"/>
        <v>6.3883988037967982E-3</v>
      </c>
      <c r="X852" s="19">
        <f t="shared" si="630"/>
        <v>1.8109088143774595E-2</v>
      </c>
      <c r="Y852" s="19">
        <f t="shared" si="631"/>
        <v>2.8346834159777052</v>
      </c>
      <c r="Z852" s="19">
        <f t="shared" si="632"/>
        <v>1</v>
      </c>
      <c r="AA852" s="19">
        <f t="shared" si="633"/>
        <v>3.8346834159777052</v>
      </c>
      <c r="AB852" s="19">
        <f t="shared" si="634"/>
        <v>0.73922227951507802</v>
      </c>
      <c r="AC852" s="19">
        <f t="shared" si="635"/>
        <v>0.26077772048492204</v>
      </c>
      <c r="AD852" s="20">
        <f t="shared" si="636"/>
        <v>1.1993331435214482E-2</v>
      </c>
      <c r="AE852" s="21">
        <f t="shared" si="641"/>
        <v>0</v>
      </c>
      <c r="AF852" s="21">
        <f t="shared" si="649"/>
        <v>0</v>
      </c>
      <c r="AG852" s="21">
        <f t="shared" si="650"/>
        <v>0</v>
      </c>
      <c r="AH852" s="21">
        <f t="shared" si="651"/>
        <v>1</v>
      </c>
      <c r="AI852" s="21">
        <f t="shared" si="665"/>
        <v>0</v>
      </c>
      <c r="AJ852" s="21">
        <f t="shared" si="666"/>
        <v>0</v>
      </c>
      <c r="AK852" s="24">
        <f t="shared" si="642"/>
        <v>1</v>
      </c>
      <c r="AL852" s="24">
        <f t="shared" si="652"/>
        <v>0</v>
      </c>
      <c r="AM852" s="24">
        <f t="shared" si="653"/>
        <v>4</v>
      </c>
      <c r="AN852" s="24">
        <f t="shared" si="654"/>
        <v>0</v>
      </c>
      <c r="AO852" s="24">
        <f t="shared" si="655"/>
        <v>1</v>
      </c>
      <c r="AP852" s="24">
        <f t="shared" si="667"/>
        <v>1.1993331435214482E-2</v>
      </c>
      <c r="AQ852" s="27">
        <f t="shared" si="643"/>
        <v>1</v>
      </c>
      <c r="AR852" s="27">
        <f t="shared" si="656"/>
        <v>0</v>
      </c>
      <c r="AS852" s="27">
        <f t="shared" si="657"/>
        <v>2</v>
      </c>
      <c r="AT852" s="27">
        <f t="shared" si="658"/>
        <v>0</v>
      </c>
      <c r="AU852" s="27">
        <f t="shared" si="659"/>
        <v>1</v>
      </c>
      <c r="AV852" s="27">
        <f t="shared" si="668"/>
        <v>1.1993331435214482E-2</v>
      </c>
      <c r="AW852">
        <f t="shared" si="660"/>
        <v>104.23505761537471</v>
      </c>
      <c r="AX852">
        <f t="shared" si="661"/>
        <v>92.848430309749091</v>
      </c>
      <c r="AY852">
        <f t="shared" si="669"/>
        <v>80.813111367687867</v>
      </c>
      <c r="AZ852">
        <f t="shared" si="662"/>
        <v>7.995554290142988E-3</v>
      </c>
      <c r="BA852">
        <f t="shared" si="670"/>
        <v>92.415555032909808</v>
      </c>
      <c r="BB852" s="4">
        <f t="shared" si="644"/>
        <v>0</v>
      </c>
      <c r="BC852" s="4">
        <f t="shared" si="645"/>
        <v>0</v>
      </c>
    </row>
    <row r="853" spans="1:55">
      <c r="A853" s="37">
        <v>41575</v>
      </c>
      <c r="B853" s="2" t="s">
        <v>76</v>
      </c>
      <c r="C853" s="40">
        <v>7.55</v>
      </c>
      <c r="D853" s="19">
        <f t="shared" si="646"/>
        <v>5.3262316910785666E-3</v>
      </c>
      <c r="E853" s="19">
        <f t="shared" si="671"/>
        <v>-3.6989795918367353E-2</v>
      </c>
      <c r="F853" s="19">
        <f t="shared" si="673"/>
        <v>-4.1878172588832495E-2</v>
      </c>
      <c r="G853" s="19">
        <f t="shared" si="627"/>
        <v>-5.1507537688442226E-2</v>
      </c>
      <c r="H853" s="19">
        <f t="shared" si="663"/>
        <v>-2.2112420187071251</v>
      </c>
      <c r="I853" s="19">
        <f t="shared" si="663"/>
        <v>-2.172362279020974</v>
      </c>
      <c r="J853" s="19">
        <f t="shared" si="663"/>
        <v>-1.8886794086156089</v>
      </c>
      <c r="K853" s="2" t="s">
        <v>75</v>
      </c>
      <c r="L853" s="40">
        <v>8.4700000000000006</v>
      </c>
      <c r="M853" s="19">
        <f t="shared" si="647"/>
        <v>-3.0892448512585761E-2</v>
      </c>
      <c r="N853" s="19">
        <f t="shared" si="672"/>
        <v>-8.5313174946004225E-2</v>
      </c>
      <c r="O853" s="19">
        <f t="shared" si="674"/>
        <v>-6.3053097345132578E-2</v>
      </c>
      <c r="P853" s="19">
        <f t="shared" si="628"/>
        <v>7.1343638525565396E-3</v>
      </c>
      <c r="Q853" s="19">
        <f t="shared" si="664"/>
        <v>-2.8015215069374637</v>
      </c>
      <c r="R853" s="19">
        <f t="shared" si="664"/>
        <v>-1.4855022003668021</v>
      </c>
      <c r="S853" s="19">
        <f t="shared" si="664"/>
        <v>0.12577920273065693</v>
      </c>
      <c r="T853" s="19">
        <f t="shared" si="648"/>
        <v>0.5902794882303386</v>
      </c>
      <c r="U853" s="19">
        <f t="shared" si="648"/>
        <v>-0.68686007865417187</v>
      </c>
      <c r="V853" s="19">
        <f t="shared" si="648"/>
        <v>-2.0144586113462659</v>
      </c>
      <c r="W853" s="19">
        <f t="shared" si="629"/>
        <v>6.3190049659145459E-3</v>
      </c>
      <c r="X853" s="19">
        <f t="shared" si="630"/>
        <v>1.8470251744210162E-2</v>
      </c>
      <c r="Y853" s="19">
        <f t="shared" si="631"/>
        <v>2.9229683856621205</v>
      </c>
      <c r="Z853" s="19">
        <f t="shared" si="632"/>
        <v>1</v>
      </c>
      <c r="AA853" s="19">
        <f t="shared" si="633"/>
        <v>3.9229683856621205</v>
      </c>
      <c r="AB853" s="19">
        <f t="shared" si="634"/>
        <v>0.74509098680100128</v>
      </c>
      <c r="AC853" s="19">
        <f t="shared" si="635"/>
        <v>0.25490901319899867</v>
      </c>
      <c r="AD853" s="20">
        <f t="shared" si="636"/>
        <v>4.1155219671005269E-3</v>
      </c>
      <c r="AE853" s="21">
        <f t="shared" si="641"/>
        <v>0</v>
      </c>
      <c r="AF853" s="21">
        <f t="shared" si="649"/>
        <v>0</v>
      </c>
      <c r="AG853" s="21">
        <f t="shared" si="650"/>
        <v>0</v>
      </c>
      <c r="AH853" s="21">
        <f t="shared" si="651"/>
        <v>0</v>
      </c>
      <c r="AI853" s="21">
        <f t="shared" si="665"/>
        <v>0</v>
      </c>
      <c r="AJ853" s="21">
        <f t="shared" si="666"/>
        <v>0</v>
      </c>
      <c r="AK853" s="24">
        <f t="shared" si="642"/>
        <v>0</v>
      </c>
      <c r="AL853" s="24">
        <f t="shared" si="652"/>
        <v>0</v>
      </c>
      <c r="AM853" s="24">
        <f t="shared" si="653"/>
        <v>5</v>
      </c>
      <c r="AN853" s="24">
        <f t="shared" si="654"/>
        <v>0</v>
      </c>
      <c r="AO853" s="24">
        <f t="shared" si="655"/>
        <v>1</v>
      </c>
      <c r="AP853" s="24">
        <f t="shared" si="667"/>
        <v>4.1155219671005269E-3</v>
      </c>
      <c r="AQ853" s="27">
        <f t="shared" si="643"/>
        <v>1</v>
      </c>
      <c r="AR853" s="27">
        <f t="shared" si="656"/>
        <v>0</v>
      </c>
      <c r="AS853" s="27">
        <f t="shared" si="657"/>
        <v>3</v>
      </c>
      <c r="AT853" s="27">
        <f t="shared" si="658"/>
        <v>0</v>
      </c>
      <c r="AU853" s="27">
        <f t="shared" si="659"/>
        <v>1</v>
      </c>
      <c r="AV853" s="27">
        <f t="shared" si="668"/>
        <v>4.1155219671005269E-3</v>
      </c>
      <c r="AW853">
        <f t="shared" si="660"/>
        <v>104.23505761537471</v>
      </c>
      <c r="AX853">
        <f t="shared" si="661"/>
        <v>93.230550064299663</v>
      </c>
      <c r="AY853">
        <f t="shared" si="669"/>
        <v>81.145699502751327</v>
      </c>
      <c r="AZ853">
        <f t="shared" si="662"/>
        <v>2.7436813114003512E-3</v>
      </c>
      <c r="BA853">
        <f t="shared" si="670"/>
        <v>92.669113864136293</v>
      </c>
      <c r="BB853" s="4">
        <f t="shared" si="644"/>
        <v>0</v>
      </c>
      <c r="BC853" s="4">
        <f t="shared" si="645"/>
        <v>0</v>
      </c>
    </row>
    <row r="854" spans="1:55">
      <c r="A854" s="37">
        <v>41576</v>
      </c>
      <c r="B854" s="2" t="s">
        <v>76</v>
      </c>
      <c r="C854" s="40">
        <v>7.61</v>
      </c>
      <c r="D854" s="19">
        <f t="shared" si="646"/>
        <v>7.9470198675497348E-3</v>
      </c>
      <c r="E854" s="19">
        <f t="shared" si="671"/>
        <v>-2.4358974358974297E-2</v>
      </c>
      <c r="F854" s="19">
        <f t="shared" si="673"/>
        <v>-3.4263959390862887E-2</v>
      </c>
      <c r="G854" s="19">
        <f t="shared" si="627"/>
        <v>-4.1561712846347611E-2</v>
      </c>
      <c r="H854" s="19">
        <f t="shared" si="663"/>
        <v>-1.4304221209869352</v>
      </c>
      <c r="I854" s="19">
        <f t="shared" si="663"/>
        <v>-1.7281097674757833</v>
      </c>
      <c r="J854" s="19">
        <f t="shared" si="663"/>
        <v>-1.729421944981548</v>
      </c>
      <c r="K854" s="2" t="s">
        <v>75</v>
      </c>
      <c r="L854" s="40">
        <v>8.5299999999999994</v>
      </c>
      <c r="M854" s="19">
        <f t="shared" si="647"/>
        <v>7.0838252656432957E-3</v>
      </c>
      <c r="N854" s="19">
        <f t="shared" si="672"/>
        <v>-7.683982683982693E-2</v>
      </c>
      <c r="O854" s="19">
        <f t="shared" si="674"/>
        <v>-5.0111358574610361E-2</v>
      </c>
      <c r="P854" s="19">
        <f t="shared" si="628"/>
        <v>1.5476190476190357E-2</v>
      </c>
      <c r="Q854" s="19">
        <f t="shared" si="664"/>
        <v>-2.3117624478408669</v>
      </c>
      <c r="R854" s="19">
        <f t="shared" si="664"/>
        <v>-1.1525284306774932</v>
      </c>
      <c r="S854" s="19">
        <f t="shared" si="664"/>
        <v>0.27791753276135617</v>
      </c>
      <c r="T854" s="19">
        <f t="shared" si="648"/>
        <v>0.88134032685393171</v>
      </c>
      <c r="U854" s="19">
        <f t="shared" si="648"/>
        <v>-0.57558133679829004</v>
      </c>
      <c r="V854" s="19">
        <f t="shared" si="648"/>
        <v>-2.0073394777429043</v>
      </c>
      <c r="W854" s="19">
        <f t="shared" si="629"/>
        <v>6.7468485936574675E-3</v>
      </c>
      <c r="X854" s="19">
        <f t="shared" si="630"/>
        <v>1.8522644218697169E-2</v>
      </c>
      <c r="Y854" s="19">
        <f t="shared" si="631"/>
        <v>2.7453771878191864</v>
      </c>
      <c r="Z854" s="19">
        <f t="shared" si="632"/>
        <v>1</v>
      </c>
      <c r="AA854" s="19">
        <f t="shared" si="633"/>
        <v>3.7453771878191864</v>
      </c>
      <c r="AB854" s="19">
        <f t="shared" si="634"/>
        <v>0.7330041942765535</v>
      </c>
      <c r="AC854" s="19">
        <f t="shared" si="635"/>
        <v>0.26699580572344656</v>
      </c>
      <c r="AD854" s="20">
        <f t="shared" si="636"/>
        <v>9.4884253947686275E-3</v>
      </c>
      <c r="AE854" s="21">
        <f t="shared" si="641"/>
        <v>0</v>
      </c>
      <c r="AF854" s="21">
        <f t="shared" si="649"/>
        <v>0</v>
      </c>
      <c r="AG854" s="21">
        <f t="shared" si="650"/>
        <v>0</v>
      </c>
      <c r="AH854" s="21">
        <f t="shared" si="651"/>
        <v>0</v>
      </c>
      <c r="AI854" s="21">
        <f t="shared" si="665"/>
        <v>0</v>
      </c>
      <c r="AJ854" s="21">
        <f t="shared" si="666"/>
        <v>0</v>
      </c>
      <c r="AK854" s="24">
        <f t="shared" si="642"/>
        <v>0</v>
      </c>
      <c r="AL854" s="24">
        <f t="shared" si="652"/>
        <v>0</v>
      </c>
      <c r="AM854" s="24">
        <f t="shared" si="653"/>
        <v>0</v>
      </c>
      <c r="AN854" s="24">
        <f t="shared" si="654"/>
        <v>1</v>
      </c>
      <c r="AO854" s="24">
        <f t="shared" si="655"/>
        <v>0</v>
      </c>
      <c r="AP854" s="24">
        <f t="shared" si="667"/>
        <v>0</v>
      </c>
      <c r="AQ854" s="27">
        <f t="shared" si="643"/>
        <v>1</v>
      </c>
      <c r="AR854" s="27">
        <f t="shared" si="656"/>
        <v>0</v>
      </c>
      <c r="AS854" s="27">
        <f t="shared" si="657"/>
        <v>4</v>
      </c>
      <c r="AT854" s="27">
        <f t="shared" si="658"/>
        <v>0</v>
      </c>
      <c r="AU854" s="27">
        <f t="shared" si="659"/>
        <v>1</v>
      </c>
      <c r="AV854" s="27">
        <f t="shared" si="668"/>
        <v>9.4884253947686275E-3</v>
      </c>
      <c r="AW854">
        <f t="shared" si="660"/>
        <v>104.23505761537471</v>
      </c>
      <c r="AX854">
        <f t="shared" si="661"/>
        <v>93.230550064299663</v>
      </c>
      <c r="AY854">
        <f t="shared" si="669"/>
        <v>81.915644418589508</v>
      </c>
      <c r="AZ854">
        <f t="shared" si="662"/>
        <v>3.1628084649228758E-3</v>
      </c>
      <c r="BA854">
        <f t="shared" si="670"/>
        <v>92.962208521902681</v>
      </c>
      <c r="BB854" s="4">
        <f t="shared" si="644"/>
        <v>0</v>
      </c>
      <c r="BC854" s="4">
        <f t="shared" si="645"/>
        <v>0</v>
      </c>
    </row>
    <row r="855" spans="1:55">
      <c r="A855" s="37">
        <v>41577</v>
      </c>
      <c r="B855" s="2" t="s">
        <v>76</v>
      </c>
      <c r="C855" s="40">
        <v>7.78</v>
      </c>
      <c r="D855" s="19">
        <f t="shared" si="646"/>
        <v>2.2339027595269373E-2</v>
      </c>
      <c r="E855" s="19">
        <f t="shared" si="671"/>
        <v>9.0791180285344081E-3</v>
      </c>
      <c r="F855" s="19">
        <f t="shared" si="673"/>
        <v>-3.8412291933417877E-3</v>
      </c>
      <c r="G855" s="19">
        <f t="shared" si="627"/>
        <v>-1.6434892541087216E-2</v>
      </c>
      <c r="H855" s="19">
        <f t="shared" si="663"/>
        <v>0.5330062068562067</v>
      </c>
      <c r="I855" s="19">
        <f t="shared" si="663"/>
        <v>-0.19095895035937208</v>
      </c>
      <c r="J855" s="19">
        <f t="shared" si="663"/>
        <v>-0.78279428635317228</v>
      </c>
      <c r="K855" s="2" t="s">
        <v>75</v>
      </c>
      <c r="L855" s="40">
        <v>8.75</v>
      </c>
      <c r="M855" s="19">
        <f t="shared" si="647"/>
        <v>2.5791324736225165E-2</v>
      </c>
      <c r="N855" s="19">
        <f t="shared" si="672"/>
        <v>-3.8461538461538422E-2</v>
      </c>
      <c r="O855" s="19">
        <f t="shared" si="674"/>
        <v>-2.1252796420581602E-2</v>
      </c>
      <c r="P855" s="19">
        <f t="shared" si="628"/>
        <v>3.4278959810874601E-2</v>
      </c>
      <c r="Q855" s="19">
        <f t="shared" si="664"/>
        <v>-1.1052571737014367</v>
      </c>
      <c r="R855" s="19">
        <f t="shared" si="664"/>
        <v>-0.48419256041880976</v>
      </c>
      <c r="S855" s="19">
        <f t="shared" si="664"/>
        <v>0.62867895646230487</v>
      </c>
      <c r="T855" s="19">
        <f t="shared" si="648"/>
        <v>1.6382633805576434</v>
      </c>
      <c r="U855" s="19">
        <f t="shared" si="648"/>
        <v>0.29323361005943771</v>
      </c>
      <c r="V855" s="19">
        <f t="shared" si="648"/>
        <v>-1.411473242815477</v>
      </c>
      <c r="W855" s="19">
        <f t="shared" si="629"/>
        <v>8.6607045196055964E-3</v>
      </c>
      <c r="X855" s="19">
        <f t="shared" si="630"/>
        <v>1.930479837357086E-2</v>
      </c>
      <c r="Y855" s="19">
        <f t="shared" si="631"/>
        <v>2.229010160763456</v>
      </c>
      <c r="Z855" s="19">
        <f t="shared" si="632"/>
        <v>1</v>
      </c>
      <c r="AA855" s="19">
        <f t="shared" si="633"/>
        <v>3.229010160763456</v>
      </c>
      <c r="AB855" s="19">
        <f t="shared" si="634"/>
        <v>0.69030757098529427</v>
      </c>
      <c r="AC855" s="19">
        <f t="shared" si="635"/>
        <v>0.30969242901470567</v>
      </c>
      <c r="AD855" s="20">
        <f t="shared" si="636"/>
        <v>2.8461693415478178E-3</v>
      </c>
      <c r="AE855" s="21">
        <f t="shared" si="641"/>
        <v>-1</v>
      </c>
      <c r="AF855" s="21">
        <f t="shared" si="649"/>
        <v>0</v>
      </c>
      <c r="AG855" s="21">
        <f t="shared" si="650"/>
        <v>1</v>
      </c>
      <c r="AH855" s="21">
        <f t="shared" si="651"/>
        <v>0</v>
      </c>
      <c r="AI855" s="21">
        <f t="shared" si="665"/>
        <v>0</v>
      </c>
      <c r="AJ855" s="21">
        <f t="shared" si="666"/>
        <v>0</v>
      </c>
      <c r="AK855" s="24">
        <f t="shared" si="642"/>
        <v>0</v>
      </c>
      <c r="AL855" s="24">
        <f t="shared" si="652"/>
        <v>0</v>
      </c>
      <c r="AM855" s="24">
        <f t="shared" si="653"/>
        <v>0</v>
      </c>
      <c r="AN855" s="24">
        <f t="shared" si="654"/>
        <v>0</v>
      </c>
      <c r="AO855" s="24">
        <f t="shared" si="655"/>
        <v>0</v>
      </c>
      <c r="AP855" s="24">
        <f t="shared" si="667"/>
        <v>0</v>
      </c>
      <c r="AQ855" s="27">
        <f t="shared" si="643"/>
        <v>1</v>
      </c>
      <c r="AR855" s="27">
        <f t="shared" si="656"/>
        <v>0</v>
      </c>
      <c r="AS855" s="27">
        <f t="shared" si="657"/>
        <v>5</v>
      </c>
      <c r="AT855" s="27">
        <f t="shared" si="658"/>
        <v>0</v>
      </c>
      <c r="AU855" s="27">
        <f t="shared" si="659"/>
        <v>1</v>
      </c>
      <c r="AV855" s="27">
        <f t="shared" si="668"/>
        <v>2.8461693415478178E-3</v>
      </c>
      <c r="AW855">
        <f t="shared" si="660"/>
        <v>104.23505761537471</v>
      </c>
      <c r="AX855">
        <f t="shared" si="661"/>
        <v>93.230550064299663</v>
      </c>
      <c r="AY855">
        <f t="shared" si="669"/>
        <v>82.148790214326823</v>
      </c>
      <c r="AZ855">
        <f t="shared" si="662"/>
        <v>9.4872311384927262E-4</v>
      </c>
      <c r="BA855">
        <f t="shared" si="670"/>
        <v>93.050403917841876</v>
      </c>
      <c r="BB855" s="4">
        <f t="shared" si="644"/>
        <v>-1</v>
      </c>
      <c r="BC855" s="4">
        <f t="shared" si="645"/>
        <v>0</v>
      </c>
    </row>
    <row r="856" spans="1:55">
      <c r="A856" s="37">
        <v>41578</v>
      </c>
      <c r="B856" s="2" t="s">
        <v>76</v>
      </c>
      <c r="C856" s="40">
        <v>7.84</v>
      </c>
      <c r="D856" s="19">
        <f t="shared" si="646"/>
        <v>7.7120822622107465E-3</v>
      </c>
      <c r="E856" s="19">
        <f t="shared" si="671"/>
        <v>3.1578947368421081E-2</v>
      </c>
      <c r="F856" s="19">
        <f t="shared" si="673"/>
        <v>3.8412291933419013E-3</v>
      </c>
      <c r="G856" s="19">
        <f t="shared" si="627"/>
        <v>0</v>
      </c>
      <c r="H856" s="19">
        <f t="shared" si="663"/>
        <v>1.8442032689242636</v>
      </c>
      <c r="I856" s="19">
        <f t="shared" si="663"/>
        <v>0.19162081899304376</v>
      </c>
      <c r="J856" s="19">
        <f t="shared" si="663"/>
        <v>0</v>
      </c>
      <c r="K856" s="2" t="s">
        <v>75</v>
      </c>
      <c r="L856" s="40">
        <v>8.82</v>
      </c>
      <c r="M856" s="19">
        <f t="shared" si="647"/>
        <v>8.0000000000000331E-3</v>
      </c>
      <c r="N856" s="19">
        <f t="shared" si="672"/>
        <v>-1.7817371937639215E-2</v>
      </c>
      <c r="O856" s="19">
        <f t="shared" si="674"/>
        <v>-3.1833150384193105E-2</v>
      </c>
      <c r="P856" s="19">
        <f t="shared" si="628"/>
        <v>-1.672240802675589E-2</v>
      </c>
      <c r="Q856" s="19">
        <f t="shared" si="664"/>
        <v>-0.50223580925571609</v>
      </c>
      <c r="R856" s="19">
        <f t="shared" si="664"/>
        <v>-0.71510186382676177</v>
      </c>
      <c r="S856" s="19">
        <f t="shared" si="664"/>
        <v>-0.3077145173871812</v>
      </c>
      <c r="T856" s="19">
        <f t="shared" si="648"/>
        <v>2.3464390781799795</v>
      </c>
      <c r="U856" s="19">
        <f t="shared" si="648"/>
        <v>0.9067226828198055</v>
      </c>
      <c r="V856" s="19">
        <f t="shared" si="648"/>
        <v>0.3077145173871812</v>
      </c>
      <c r="W856" s="19">
        <f t="shared" si="629"/>
        <v>8.641553215579325E-3</v>
      </c>
      <c r="X856" s="19">
        <f t="shared" si="630"/>
        <v>1.3704833067864559E-2</v>
      </c>
      <c r="Y856" s="19">
        <f t="shared" si="631"/>
        <v>1.5859224292175806</v>
      </c>
      <c r="Z856" s="19">
        <f t="shared" si="632"/>
        <v>1</v>
      </c>
      <c r="AA856" s="19">
        <f t="shared" si="633"/>
        <v>2.5859224292175806</v>
      </c>
      <c r="AB856" s="19">
        <f t="shared" si="634"/>
        <v>0.61329079762745675</v>
      </c>
      <c r="AC856" s="19">
        <f t="shared" si="635"/>
        <v>0.38670920237254325</v>
      </c>
      <c r="AD856" s="20">
        <f t="shared" si="636"/>
        <v>2.8798547639223163E-3</v>
      </c>
      <c r="AE856" s="21">
        <f t="shared" si="641"/>
        <v>-1</v>
      </c>
      <c r="AF856" s="21">
        <f t="shared" si="649"/>
        <v>0</v>
      </c>
      <c r="AG856" s="21">
        <f t="shared" si="650"/>
        <v>2</v>
      </c>
      <c r="AH856" s="21">
        <f t="shared" si="651"/>
        <v>0</v>
      </c>
      <c r="AI856" s="21">
        <f t="shared" si="665"/>
        <v>0</v>
      </c>
      <c r="AJ856" s="21">
        <f t="shared" si="666"/>
        <v>0</v>
      </c>
      <c r="AK856" s="24">
        <f t="shared" si="642"/>
        <v>0</v>
      </c>
      <c r="AL856" s="24">
        <f t="shared" si="652"/>
        <v>0</v>
      </c>
      <c r="AM856" s="24">
        <f t="shared" si="653"/>
        <v>0</v>
      </c>
      <c r="AN856" s="24">
        <f t="shared" si="654"/>
        <v>0</v>
      </c>
      <c r="AO856" s="24">
        <f t="shared" si="655"/>
        <v>0</v>
      </c>
      <c r="AP856" s="24">
        <f t="shared" si="667"/>
        <v>0</v>
      </c>
      <c r="AQ856" s="27">
        <f t="shared" si="643"/>
        <v>0</v>
      </c>
      <c r="AR856" s="27">
        <f t="shared" si="656"/>
        <v>0</v>
      </c>
      <c r="AS856" s="27">
        <f t="shared" si="657"/>
        <v>0</v>
      </c>
      <c r="AT856" s="27">
        <f t="shared" si="658"/>
        <v>1</v>
      </c>
      <c r="AU856" s="27">
        <f t="shared" si="659"/>
        <v>0</v>
      </c>
      <c r="AV856" s="27">
        <f t="shared" si="668"/>
        <v>0</v>
      </c>
      <c r="AW856">
        <f t="shared" si="660"/>
        <v>104.23505761537471</v>
      </c>
      <c r="AX856">
        <f t="shared" si="661"/>
        <v>93.230550064299663</v>
      </c>
      <c r="AY856">
        <f t="shared" si="669"/>
        <v>82.148790214326823</v>
      </c>
      <c r="AZ856">
        <f t="shared" si="662"/>
        <v>0</v>
      </c>
      <c r="BA856">
        <f t="shared" si="670"/>
        <v>93.050403917841876</v>
      </c>
      <c r="BB856" s="4">
        <f t="shared" si="644"/>
        <v>0</v>
      </c>
      <c r="BC856" s="4">
        <f t="shared" si="645"/>
        <v>0</v>
      </c>
    </row>
    <row r="857" spans="1:55">
      <c r="A857" s="37">
        <v>41579</v>
      </c>
      <c r="B857" s="2" t="s">
        <v>76</v>
      </c>
      <c r="C857" s="40">
        <v>7.86</v>
      </c>
      <c r="D857" s="19">
        <f t="shared" si="646"/>
        <v>2.5510204081633241E-3</v>
      </c>
      <c r="E857" s="19">
        <f t="shared" si="671"/>
        <v>4.6604527296937488E-2</v>
      </c>
      <c r="F857" s="19">
        <f t="shared" si="673"/>
        <v>6.402048655569874E-3</v>
      </c>
      <c r="G857" s="19">
        <f t="shared" si="627"/>
        <v>2.5510204081633241E-3</v>
      </c>
      <c r="H857" s="19">
        <f t="shared" si="663"/>
        <v>2.6579247234260222</v>
      </c>
      <c r="I857" s="19">
        <f t="shared" si="663"/>
        <v>0.32167568089794391</v>
      </c>
      <c r="J857" s="19">
        <f t="shared" si="663"/>
        <v>0.13241756919021319</v>
      </c>
      <c r="K857" s="2" t="s">
        <v>75</v>
      </c>
      <c r="L857" s="40">
        <v>8.7899999999999991</v>
      </c>
      <c r="M857" s="19">
        <f t="shared" si="647"/>
        <v>-3.4013605442178158E-3</v>
      </c>
      <c r="N857" s="19">
        <f t="shared" si="672"/>
        <v>5.7208237986268798E-3</v>
      </c>
      <c r="O857" s="19">
        <f t="shared" si="674"/>
        <v>-4.4565217391304368E-2</v>
      </c>
      <c r="P857" s="19">
        <f t="shared" si="628"/>
        <v>-2.1158129175946689E-2</v>
      </c>
      <c r="Q857" s="19">
        <f t="shared" si="664"/>
        <v>0.16123092924583093</v>
      </c>
      <c r="R857" s="19">
        <f t="shared" si="664"/>
        <v>-0.98438718995187136</v>
      </c>
      <c r="S857" s="19">
        <f t="shared" si="664"/>
        <v>-0.38507879501226305</v>
      </c>
      <c r="T857" s="19">
        <f t="shared" si="648"/>
        <v>2.4966937941801914</v>
      </c>
      <c r="U857" s="19">
        <f t="shared" si="648"/>
        <v>1.3060628708498152</v>
      </c>
      <c r="V857" s="19">
        <f t="shared" si="648"/>
        <v>0.51749636420247624</v>
      </c>
      <c r="W857" s="19">
        <f t="shared" si="629"/>
        <v>8.6598110579317426E-3</v>
      </c>
      <c r="X857" s="19">
        <f t="shared" si="630"/>
        <v>1.370963942917435E-2</v>
      </c>
      <c r="Y857" s="19">
        <f t="shared" si="631"/>
        <v>1.5831337817257964</v>
      </c>
      <c r="Z857" s="19">
        <f t="shared" si="632"/>
        <v>1</v>
      </c>
      <c r="AA857" s="19">
        <f t="shared" si="633"/>
        <v>2.5831337817257962</v>
      </c>
      <c r="AB857" s="19">
        <f t="shared" si="634"/>
        <v>0.61287332190286403</v>
      </c>
      <c r="AC857" s="19">
        <f t="shared" si="635"/>
        <v>0.38712667809713602</v>
      </c>
      <c r="AD857" s="20">
        <f t="shared" si="636"/>
        <v>-3.2200454596893369E-3</v>
      </c>
      <c r="AE857" s="21">
        <f t="shared" si="641"/>
        <v>-1</v>
      </c>
      <c r="AF857" s="21">
        <f t="shared" si="649"/>
        <v>0</v>
      </c>
      <c r="AG857" s="21">
        <f t="shared" si="650"/>
        <v>3</v>
      </c>
      <c r="AH857" s="21">
        <f t="shared" si="651"/>
        <v>0</v>
      </c>
      <c r="AI857" s="21">
        <f t="shared" si="665"/>
        <v>0</v>
      </c>
      <c r="AJ857" s="21">
        <f t="shared" si="666"/>
        <v>0</v>
      </c>
      <c r="AK857" s="24">
        <f t="shared" si="642"/>
        <v>-1</v>
      </c>
      <c r="AL857" s="24">
        <f t="shared" si="652"/>
        <v>0</v>
      </c>
      <c r="AM857" s="24">
        <f t="shared" si="653"/>
        <v>1</v>
      </c>
      <c r="AN857" s="24">
        <f t="shared" si="654"/>
        <v>0</v>
      </c>
      <c r="AO857" s="24">
        <f t="shared" si="655"/>
        <v>0</v>
      </c>
      <c r="AP857" s="24">
        <f t="shared" si="667"/>
        <v>0</v>
      </c>
      <c r="AQ857" s="27">
        <f t="shared" si="643"/>
        <v>0</v>
      </c>
      <c r="AR857" s="27">
        <f t="shared" si="656"/>
        <v>0</v>
      </c>
      <c r="AS857" s="27">
        <f t="shared" si="657"/>
        <v>0</v>
      </c>
      <c r="AT857" s="27">
        <f t="shared" si="658"/>
        <v>0</v>
      </c>
      <c r="AU857" s="27">
        <f t="shared" si="659"/>
        <v>0</v>
      </c>
      <c r="AV857" s="27">
        <f t="shared" si="668"/>
        <v>0</v>
      </c>
      <c r="AW857">
        <f t="shared" si="660"/>
        <v>104.23505761537471</v>
      </c>
      <c r="AX857">
        <f t="shared" si="661"/>
        <v>93.230550064299663</v>
      </c>
      <c r="AY857">
        <f t="shared" si="669"/>
        <v>82.148790214326823</v>
      </c>
      <c r="AZ857">
        <f t="shared" si="662"/>
        <v>0</v>
      </c>
      <c r="BA857">
        <f t="shared" si="670"/>
        <v>93.050403917841876</v>
      </c>
      <c r="BB857" s="4">
        <f t="shared" si="644"/>
        <v>0</v>
      </c>
      <c r="BC857" s="4">
        <f t="shared" si="645"/>
        <v>1</v>
      </c>
    </row>
    <row r="858" spans="1:55">
      <c r="A858" s="37">
        <v>41582</v>
      </c>
      <c r="B858" s="2" t="s">
        <v>76</v>
      </c>
      <c r="C858" s="40">
        <v>7.83</v>
      </c>
      <c r="D858" s="19">
        <f t="shared" si="646"/>
        <v>-3.8167938931298025E-3</v>
      </c>
      <c r="E858" s="19">
        <f t="shared" si="671"/>
        <v>3.7086092715231819E-2</v>
      </c>
      <c r="F858" s="19">
        <f t="shared" si="673"/>
        <v>-1.2755102040816054E-3</v>
      </c>
      <c r="G858" s="19">
        <f t="shared" si="627"/>
        <v>-1.2755102040816054E-3</v>
      </c>
      <c r="H858" s="19">
        <f t="shared" ref="H858:J873" si="675">E858/STDEV(E798:E857)</f>
        <v>1.9856579047322163</v>
      </c>
      <c r="I858" s="19">
        <f t="shared" si="675"/>
        <v>-6.4128164990441355E-2</v>
      </c>
      <c r="J858" s="19">
        <f t="shared" si="675"/>
        <v>-6.7969712400002852E-2</v>
      </c>
      <c r="K858" s="2" t="s">
        <v>75</v>
      </c>
      <c r="L858" s="40">
        <v>8.81</v>
      </c>
      <c r="M858" s="19">
        <f t="shared" si="647"/>
        <v>2.2753128555177875E-3</v>
      </c>
      <c r="N858" s="19">
        <f t="shared" si="672"/>
        <v>4.0141676505312848E-2</v>
      </c>
      <c r="O858" s="19">
        <f t="shared" si="674"/>
        <v>-4.8596112311015044E-2</v>
      </c>
      <c r="P858" s="19">
        <f t="shared" si="628"/>
        <v>-1.1223344556677849E-2</v>
      </c>
      <c r="Q858" s="19">
        <f t="shared" ref="Q858:S873" si="676">N858/STDEV(N798:N857)</f>
        <v>1.142566994923341</v>
      </c>
      <c r="R858" s="19">
        <f t="shared" si="676"/>
        <v>-1.0517813582307329</v>
      </c>
      <c r="S858" s="19">
        <f t="shared" si="676"/>
        <v>-0.20076654383833978</v>
      </c>
      <c r="T858" s="19">
        <f t="shared" si="648"/>
        <v>0.84309090980887524</v>
      </c>
      <c r="U858" s="19">
        <f t="shared" si="648"/>
        <v>0.98765319324029155</v>
      </c>
      <c r="V858" s="19">
        <f t="shared" si="648"/>
        <v>0.13279683143833693</v>
      </c>
      <c r="W858" s="19">
        <f t="shared" si="629"/>
        <v>8.7055259740076146E-3</v>
      </c>
      <c r="X858" s="19">
        <f t="shared" si="630"/>
        <v>1.3630829466213317E-2</v>
      </c>
      <c r="Y858" s="19">
        <f t="shared" si="631"/>
        <v>1.5657674799789638</v>
      </c>
      <c r="Z858" s="19">
        <f t="shared" si="632"/>
        <v>1</v>
      </c>
      <c r="AA858" s="19">
        <f t="shared" si="633"/>
        <v>2.5657674799789638</v>
      </c>
      <c r="AB858" s="19">
        <f t="shared" si="634"/>
        <v>0.61025306938249957</v>
      </c>
      <c r="AC858" s="19">
        <f t="shared" si="635"/>
        <v>0.38974693061750038</v>
      </c>
      <c r="AD858" s="20">
        <f t="shared" si="636"/>
        <v>-5.0978884172316859E-3</v>
      </c>
      <c r="AE858" s="21">
        <f t="shared" si="641"/>
        <v>0</v>
      </c>
      <c r="AF858" s="21">
        <f t="shared" si="649"/>
        <v>0</v>
      </c>
      <c r="AG858" s="21">
        <f t="shared" si="650"/>
        <v>0</v>
      </c>
      <c r="AH858" s="21">
        <f t="shared" si="651"/>
        <v>0</v>
      </c>
      <c r="AI858" s="21">
        <f t="shared" si="665"/>
        <v>0</v>
      </c>
      <c r="AJ858" s="21">
        <f t="shared" si="666"/>
        <v>0</v>
      </c>
      <c r="AK858" s="24">
        <f t="shared" si="642"/>
        <v>0</v>
      </c>
      <c r="AL858" s="24">
        <f t="shared" si="652"/>
        <v>0</v>
      </c>
      <c r="AM858" s="24">
        <f t="shared" si="653"/>
        <v>0</v>
      </c>
      <c r="AN858" s="24">
        <f t="shared" si="654"/>
        <v>0</v>
      </c>
      <c r="AO858" s="24">
        <f t="shared" si="655"/>
        <v>0</v>
      </c>
      <c r="AP858" s="24">
        <f t="shared" si="667"/>
        <v>0</v>
      </c>
      <c r="AQ858" s="27">
        <f t="shared" si="643"/>
        <v>0</v>
      </c>
      <c r="AR858" s="27">
        <f t="shared" si="656"/>
        <v>0</v>
      </c>
      <c r="AS858" s="27">
        <f t="shared" si="657"/>
        <v>0</v>
      </c>
      <c r="AT858" s="27">
        <f t="shared" si="658"/>
        <v>0</v>
      </c>
      <c r="AU858" s="27">
        <f t="shared" si="659"/>
        <v>0</v>
      </c>
      <c r="AV858" s="27">
        <f t="shared" si="668"/>
        <v>0</v>
      </c>
      <c r="AW858">
        <f t="shared" si="660"/>
        <v>104.23505761537471</v>
      </c>
      <c r="AX858">
        <f t="shared" si="661"/>
        <v>93.230550064299663</v>
      </c>
      <c r="AY858">
        <f t="shared" si="669"/>
        <v>82.148790214326823</v>
      </c>
      <c r="AZ858">
        <f t="shared" si="662"/>
        <v>0</v>
      </c>
      <c r="BA858">
        <f t="shared" si="670"/>
        <v>93.050403917841876</v>
      </c>
      <c r="BB858" s="4">
        <f t="shared" si="644"/>
        <v>0</v>
      </c>
      <c r="BC858" s="4">
        <f t="shared" si="645"/>
        <v>0</v>
      </c>
    </row>
    <row r="859" spans="1:55">
      <c r="A859" s="37">
        <v>41583</v>
      </c>
      <c r="B859" s="2" t="s">
        <v>76</v>
      </c>
      <c r="C859" s="40">
        <v>7.81</v>
      </c>
      <c r="D859" s="19">
        <f t="shared" si="646"/>
        <v>-2.554278416347441E-3</v>
      </c>
      <c r="E859" s="19">
        <f t="shared" si="671"/>
        <v>2.6281208935610943E-2</v>
      </c>
      <c r="F859" s="19">
        <f t="shared" si="673"/>
        <v>1.2820512820512547E-3</v>
      </c>
      <c r="G859" s="19">
        <f t="shared" si="627"/>
        <v>-1.1392405063291233E-2</v>
      </c>
      <c r="H859" s="19">
        <f t="shared" si="675"/>
        <v>1.3571989881864928</v>
      </c>
      <c r="I859" s="19">
        <f t="shared" si="675"/>
        <v>6.5402401186245435E-2</v>
      </c>
      <c r="J859" s="19">
        <f t="shared" si="675"/>
        <v>-0.61063717584200528</v>
      </c>
      <c r="K859" s="2" t="s">
        <v>75</v>
      </c>
      <c r="L859" s="40">
        <v>8.89</v>
      </c>
      <c r="M859" s="19">
        <f t="shared" si="647"/>
        <v>9.0805902383655004E-3</v>
      </c>
      <c r="N859" s="19">
        <f t="shared" si="672"/>
        <v>4.2203985932004834E-2</v>
      </c>
      <c r="O859" s="19">
        <f t="shared" si="674"/>
        <v>-3.7878787878787838E-2</v>
      </c>
      <c r="P859" s="19">
        <f t="shared" si="628"/>
        <v>-3.3632286995514977E-3</v>
      </c>
      <c r="Q859" s="19">
        <f t="shared" si="676"/>
        <v>1.1969752270990204</v>
      </c>
      <c r="R859" s="19">
        <f t="shared" si="676"/>
        <v>-0.79894124019435908</v>
      </c>
      <c r="S859" s="19">
        <f t="shared" si="676"/>
        <v>-6.0112695014897938E-2</v>
      </c>
      <c r="T859" s="19">
        <f t="shared" si="648"/>
        <v>0.16022376108747238</v>
      </c>
      <c r="U859" s="19">
        <f t="shared" si="648"/>
        <v>0.86434364138060449</v>
      </c>
      <c r="V859" s="19">
        <f t="shared" si="648"/>
        <v>-0.55052448082710737</v>
      </c>
      <c r="W859" s="19">
        <f t="shared" si="629"/>
        <v>8.528938843119541E-3</v>
      </c>
      <c r="X859" s="19">
        <f t="shared" si="630"/>
        <v>1.3795097329769489E-2</v>
      </c>
      <c r="Y859" s="19">
        <f t="shared" si="631"/>
        <v>1.6174459195352606</v>
      </c>
      <c r="Z859" s="19">
        <f t="shared" si="632"/>
        <v>1</v>
      </c>
      <c r="AA859" s="19">
        <f t="shared" si="633"/>
        <v>2.6174459195352604</v>
      </c>
      <c r="AB859" s="19">
        <f t="shared" si="634"/>
        <v>0.61794817133125168</v>
      </c>
      <c r="AC859" s="19">
        <f t="shared" si="635"/>
        <v>0.38205182866874843</v>
      </c>
      <c r="AD859" s="20">
        <f t="shared" si="636"/>
        <v>1.049079604653926E-2</v>
      </c>
      <c r="AE859" s="21">
        <f t="shared" si="641"/>
        <v>0</v>
      </c>
      <c r="AF859" s="21">
        <f t="shared" si="649"/>
        <v>0</v>
      </c>
      <c r="AG859" s="21">
        <f t="shared" si="650"/>
        <v>0</v>
      </c>
      <c r="AH859" s="21">
        <f t="shared" si="651"/>
        <v>0</v>
      </c>
      <c r="AI859" s="21">
        <f t="shared" si="665"/>
        <v>0</v>
      </c>
      <c r="AJ859" s="21">
        <f t="shared" si="666"/>
        <v>0</v>
      </c>
      <c r="AK859" s="24">
        <f t="shared" si="642"/>
        <v>0</v>
      </c>
      <c r="AL859" s="24">
        <f t="shared" si="652"/>
        <v>0</v>
      </c>
      <c r="AM859" s="24">
        <f t="shared" si="653"/>
        <v>0</v>
      </c>
      <c r="AN859" s="24">
        <f t="shared" si="654"/>
        <v>0</v>
      </c>
      <c r="AO859" s="24">
        <f t="shared" si="655"/>
        <v>0</v>
      </c>
      <c r="AP859" s="24">
        <f t="shared" si="667"/>
        <v>0</v>
      </c>
      <c r="AQ859" s="27">
        <f t="shared" si="643"/>
        <v>0</v>
      </c>
      <c r="AR859" s="27">
        <f t="shared" si="656"/>
        <v>0</v>
      </c>
      <c r="AS859" s="27">
        <f t="shared" si="657"/>
        <v>0</v>
      </c>
      <c r="AT859" s="27">
        <f t="shared" si="658"/>
        <v>0</v>
      </c>
      <c r="AU859" s="27">
        <f t="shared" si="659"/>
        <v>0</v>
      </c>
      <c r="AV859" s="27">
        <f t="shared" si="668"/>
        <v>0</v>
      </c>
      <c r="AW859">
        <f t="shared" si="660"/>
        <v>104.23505761537471</v>
      </c>
      <c r="AX859">
        <f t="shared" si="661"/>
        <v>93.230550064299663</v>
      </c>
      <c r="AY859">
        <f t="shared" si="669"/>
        <v>82.148790214326823</v>
      </c>
      <c r="AZ859">
        <f t="shared" si="662"/>
        <v>0</v>
      </c>
      <c r="BA859">
        <f t="shared" si="670"/>
        <v>93.050403917841876</v>
      </c>
      <c r="BB859" s="4">
        <f t="shared" si="644"/>
        <v>0</v>
      </c>
      <c r="BC859" s="4">
        <f t="shared" si="645"/>
        <v>0</v>
      </c>
    </row>
    <row r="860" spans="1:55">
      <c r="A860" s="37">
        <v>41584</v>
      </c>
      <c r="B860" s="2" t="s">
        <v>76</v>
      </c>
      <c r="C860" s="40">
        <v>7.91</v>
      </c>
      <c r="D860" s="19">
        <f t="shared" si="646"/>
        <v>1.2804097311139634E-2</v>
      </c>
      <c r="E860" s="19">
        <f t="shared" si="671"/>
        <v>1.6709511568123378E-2</v>
      </c>
      <c r="F860" s="19">
        <f t="shared" si="673"/>
        <v>2.5940337224383939E-2</v>
      </c>
      <c r="G860" s="19">
        <f t="shared" si="627"/>
        <v>5.0825921219822155E-3</v>
      </c>
      <c r="H860" s="19">
        <f t="shared" si="675"/>
        <v>0.84991499745323984</v>
      </c>
      <c r="I860" s="19">
        <f t="shared" si="675"/>
        <v>1.3496082931908515</v>
      </c>
      <c r="J860" s="19">
        <f t="shared" si="675"/>
        <v>0.2741105553452296</v>
      </c>
      <c r="K860" s="2" t="s">
        <v>75</v>
      </c>
      <c r="L860" s="40">
        <v>8.83</v>
      </c>
      <c r="M860" s="19">
        <f t="shared" si="647"/>
        <v>-6.7491563554556233E-3</v>
      </c>
      <c r="N860" s="19">
        <f t="shared" si="672"/>
        <v>9.1428571428571505E-3</v>
      </c>
      <c r="O860" s="19">
        <f t="shared" si="674"/>
        <v>-2.9670329670329624E-2</v>
      </c>
      <c r="P860" s="19">
        <f t="shared" si="628"/>
        <v>-1.7797552836484997E-2</v>
      </c>
      <c r="Q860" s="19">
        <f t="shared" si="676"/>
        <v>0.25991702321395876</v>
      </c>
      <c r="R860" s="19">
        <f t="shared" si="676"/>
        <v>-0.61535749994637945</v>
      </c>
      <c r="S860" s="19">
        <f t="shared" si="676"/>
        <v>-0.3187054284483658</v>
      </c>
      <c r="T860" s="19">
        <f t="shared" si="648"/>
        <v>0.58999797423928113</v>
      </c>
      <c r="U860" s="19">
        <f t="shared" si="648"/>
        <v>1.9649657931372309</v>
      </c>
      <c r="V860" s="19">
        <f t="shared" si="648"/>
        <v>0.59281598379359535</v>
      </c>
      <c r="W860" s="19">
        <f t="shared" si="629"/>
        <v>8.9904313018048694E-3</v>
      </c>
      <c r="X860" s="19">
        <f t="shared" si="630"/>
        <v>1.3739760240427971E-2</v>
      </c>
      <c r="Y860" s="19">
        <f t="shared" si="631"/>
        <v>1.528264860626837</v>
      </c>
      <c r="Z860" s="19">
        <f t="shared" si="632"/>
        <v>1</v>
      </c>
      <c r="AA860" s="19">
        <f t="shared" si="633"/>
        <v>2.528264860626837</v>
      </c>
      <c r="AB860" s="19">
        <f t="shared" si="634"/>
        <v>0.60447181955767548</v>
      </c>
      <c r="AC860" s="19">
        <f t="shared" si="635"/>
        <v>0.39552818044232452</v>
      </c>
      <c r="AD860" s="20">
        <f t="shared" si="636"/>
        <v>-5.6655582302968868E-3</v>
      </c>
      <c r="AE860" s="21">
        <f t="shared" si="641"/>
        <v>0</v>
      </c>
      <c r="AF860" s="21">
        <f t="shared" si="649"/>
        <v>0</v>
      </c>
      <c r="AG860" s="21">
        <f t="shared" si="650"/>
        <v>0</v>
      </c>
      <c r="AH860" s="21">
        <f t="shared" si="651"/>
        <v>0</v>
      </c>
      <c r="AI860" s="21">
        <f t="shared" si="665"/>
        <v>0</v>
      </c>
      <c r="AJ860" s="21">
        <f t="shared" si="666"/>
        <v>0</v>
      </c>
      <c r="AK860" s="24">
        <f t="shared" si="642"/>
        <v>-1</v>
      </c>
      <c r="AL860" s="24">
        <f t="shared" si="652"/>
        <v>0</v>
      </c>
      <c r="AM860" s="24">
        <f t="shared" si="653"/>
        <v>1</v>
      </c>
      <c r="AN860" s="24">
        <f t="shared" si="654"/>
        <v>0</v>
      </c>
      <c r="AO860" s="24">
        <f t="shared" si="655"/>
        <v>0</v>
      </c>
      <c r="AP860" s="24">
        <f t="shared" si="667"/>
        <v>0</v>
      </c>
      <c r="AQ860" s="27">
        <f t="shared" si="643"/>
        <v>0</v>
      </c>
      <c r="AR860" s="27">
        <f t="shared" si="656"/>
        <v>0</v>
      </c>
      <c r="AS860" s="27">
        <f t="shared" si="657"/>
        <v>0</v>
      </c>
      <c r="AT860" s="27">
        <f t="shared" si="658"/>
        <v>0</v>
      </c>
      <c r="AU860" s="27">
        <f t="shared" si="659"/>
        <v>0</v>
      </c>
      <c r="AV860" s="27">
        <f t="shared" si="668"/>
        <v>0</v>
      </c>
      <c r="AW860">
        <f t="shared" si="660"/>
        <v>104.23505761537471</v>
      </c>
      <c r="AX860">
        <f t="shared" si="661"/>
        <v>93.230550064299663</v>
      </c>
      <c r="AY860">
        <f t="shared" si="669"/>
        <v>82.148790214326823</v>
      </c>
      <c r="AZ860">
        <f t="shared" si="662"/>
        <v>0</v>
      </c>
      <c r="BA860">
        <f t="shared" si="670"/>
        <v>93.050403917841876</v>
      </c>
      <c r="BB860" s="4">
        <f t="shared" si="644"/>
        <v>0</v>
      </c>
      <c r="BC860" s="4">
        <f t="shared" si="645"/>
        <v>0</v>
      </c>
    </row>
    <row r="861" spans="1:55">
      <c r="A861" s="37">
        <v>41585</v>
      </c>
      <c r="B861" s="2" t="s">
        <v>76</v>
      </c>
      <c r="C861" s="40">
        <v>7.83</v>
      </c>
      <c r="D861" s="19">
        <f t="shared" si="646"/>
        <v>-1.011378002528446E-2</v>
      </c>
      <c r="E861" s="19">
        <f t="shared" si="671"/>
        <v>-1.2755102040816054E-3</v>
      </c>
      <c r="F861" s="19">
        <f t="shared" si="673"/>
        <v>3.0263157894736898E-2</v>
      </c>
      <c r="G861" s="19">
        <f t="shared" ref="G861:G924" si="677">(C861-C841)/C841</f>
        <v>1.2787723785165968E-3</v>
      </c>
      <c r="H861" s="19">
        <f t="shared" si="675"/>
        <v>-6.4685534523519564E-2</v>
      </c>
      <c r="I861" s="19">
        <f t="shared" si="675"/>
        <v>1.5422631835170324</v>
      </c>
      <c r="J861" s="19">
        <f t="shared" si="675"/>
        <v>6.8733381137948579E-2</v>
      </c>
      <c r="K861" s="2" t="s">
        <v>75</v>
      </c>
      <c r="L861" s="40">
        <v>8.82</v>
      </c>
      <c r="M861" s="19">
        <f t="shared" si="647"/>
        <v>-1.1325028312570539E-3</v>
      </c>
      <c r="N861" s="19">
        <f t="shared" si="672"/>
        <v>0</v>
      </c>
      <c r="O861" s="19">
        <f t="shared" si="674"/>
        <v>-1.7817371937639215E-2</v>
      </c>
      <c r="P861" s="19">
        <f t="shared" ref="P861:P924" si="678">(L861-L841)/L841</f>
        <v>-2.4336283185840586E-2</v>
      </c>
      <c r="Q861" s="19">
        <f t="shared" si="676"/>
        <v>0</v>
      </c>
      <c r="R861" s="19">
        <f t="shared" si="676"/>
        <v>-0.36568325071458857</v>
      </c>
      <c r="S861" s="19">
        <f t="shared" si="676"/>
        <v>-0.4396230402346214</v>
      </c>
      <c r="T861" s="19">
        <f t="shared" si="648"/>
        <v>-6.4685534523519564E-2</v>
      </c>
      <c r="U861" s="19">
        <f t="shared" si="648"/>
        <v>1.907946434231621</v>
      </c>
      <c r="V861" s="19">
        <f t="shared" si="648"/>
        <v>0.50835642137256998</v>
      </c>
      <c r="W861" s="19">
        <f t="shared" ref="W861:W924" si="679">STDEV(D842:D861)</f>
        <v>9.1741676647869256E-3</v>
      </c>
      <c r="X861" s="19">
        <f t="shared" ref="X861:X924" si="680">STDEV(M842:M861)</f>
        <v>1.3657730347509642E-2</v>
      </c>
      <c r="Y861" s="19">
        <f t="shared" ref="Y861:Y924" si="681">MAX(W861:X861)/W861</f>
        <v>1.4887160172504705</v>
      </c>
      <c r="Z861" s="19">
        <f t="shared" ref="Z861:Z924" si="682">MAX(W861:X861)/X861</f>
        <v>1</v>
      </c>
      <c r="AA861" s="19">
        <f t="shared" ref="AA861:AA924" si="683">SUM(Y861:Z861)</f>
        <v>2.4887160172504705</v>
      </c>
      <c r="AB861" s="19">
        <f t="shared" ref="AB861:AB924" si="684">Y861/AA861</f>
        <v>0.5981863768029273</v>
      </c>
      <c r="AC861" s="19">
        <f t="shared" ref="AC861:AC924" si="685">Z861/AA861</f>
        <v>0.4018136231970727</v>
      </c>
      <c r="AD861" s="20">
        <f t="shared" ref="AD861:AD924" si="686">D862*AB861-M862*AC861</f>
        <v>-9.903480942844916E-3</v>
      </c>
      <c r="AE861" s="21">
        <f t="shared" si="641"/>
        <v>0</v>
      </c>
      <c r="AF861" s="21">
        <f t="shared" si="649"/>
        <v>0</v>
      </c>
      <c r="AG861" s="21">
        <f t="shared" si="650"/>
        <v>0</v>
      </c>
      <c r="AH861" s="21">
        <f t="shared" si="651"/>
        <v>0</v>
      </c>
      <c r="AI861" s="21">
        <f t="shared" si="665"/>
        <v>0</v>
      </c>
      <c r="AJ861" s="21">
        <f t="shared" si="666"/>
        <v>0</v>
      </c>
      <c r="AK861" s="24">
        <f t="shared" si="642"/>
        <v>-1</v>
      </c>
      <c r="AL861" s="24">
        <f t="shared" si="652"/>
        <v>0</v>
      </c>
      <c r="AM861" s="24">
        <f t="shared" si="653"/>
        <v>2</v>
      </c>
      <c r="AN861" s="24">
        <f t="shared" si="654"/>
        <v>0</v>
      </c>
      <c r="AO861" s="24">
        <f t="shared" si="655"/>
        <v>0</v>
      </c>
      <c r="AP861" s="24">
        <f t="shared" si="667"/>
        <v>0</v>
      </c>
      <c r="AQ861" s="27">
        <f t="shared" si="643"/>
        <v>0</v>
      </c>
      <c r="AR861" s="27">
        <f t="shared" si="656"/>
        <v>0</v>
      </c>
      <c r="AS861" s="27">
        <f t="shared" si="657"/>
        <v>0</v>
      </c>
      <c r="AT861" s="27">
        <f t="shared" si="658"/>
        <v>0</v>
      </c>
      <c r="AU861" s="27">
        <f t="shared" si="659"/>
        <v>0</v>
      </c>
      <c r="AV861" s="27">
        <f t="shared" si="668"/>
        <v>0</v>
      </c>
      <c r="AW861">
        <f t="shared" si="660"/>
        <v>104.23505761537471</v>
      </c>
      <c r="AX861">
        <f t="shared" si="661"/>
        <v>93.230550064299663</v>
      </c>
      <c r="AY861">
        <f t="shared" si="669"/>
        <v>82.148790214326823</v>
      </c>
      <c r="AZ861">
        <f t="shared" si="662"/>
        <v>0</v>
      </c>
      <c r="BA861">
        <f t="shared" si="670"/>
        <v>93.050403917841876</v>
      </c>
      <c r="BB861" s="4">
        <f t="shared" si="644"/>
        <v>0</v>
      </c>
      <c r="BC861" s="4">
        <f t="shared" si="645"/>
        <v>0</v>
      </c>
    </row>
    <row r="862" spans="1:55">
      <c r="A862" s="37">
        <v>41586</v>
      </c>
      <c r="B862" s="2" t="s">
        <v>76</v>
      </c>
      <c r="C862" s="40">
        <v>7.76</v>
      </c>
      <c r="D862" s="19">
        <f t="shared" si="646"/>
        <v>-8.9399744572158726E-3</v>
      </c>
      <c r="E862" s="19">
        <f t="shared" si="671"/>
        <v>-1.2722646310432637E-2</v>
      </c>
      <c r="F862" s="19">
        <f t="shared" si="673"/>
        <v>3.3288948069241014E-2</v>
      </c>
      <c r="G862" s="19">
        <f t="shared" si="677"/>
        <v>-1.5228426395939101E-2</v>
      </c>
      <c r="H862" s="19">
        <f t="shared" si="675"/>
        <v>-0.65398568449741568</v>
      </c>
      <c r="I862" s="19">
        <f t="shared" si="675"/>
        <v>1.6496675147908391</v>
      </c>
      <c r="J862" s="19">
        <f t="shared" si="675"/>
        <v>-0.81741923017264906</v>
      </c>
      <c r="K862" s="2" t="s">
        <v>75</v>
      </c>
      <c r="L862" s="40">
        <v>8.92</v>
      </c>
      <c r="M862" s="19">
        <f t="shared" si="647"/>
        <v>1.1337868480725584E-2</v>
      </c>
      <c r="N862" s="19">
        <f t="shared" si="672"/>
        <v>1.4789533560864709E-2</v>
      </c>
      <c r="O862" s="19">
        <f t="shared" si="674"/>
        <v>2.0594965675057177E-2</v>
      </c>
      <c r="P862" s="19">
        <f t="shared" si="678"/>
        <v>-1.4364640883977986E-2</v>
      </c>
      <c r="Q862" s="19">
        <f t="shared" si="676"/>
        <v>0.42425153182261344</v>
      </c>
      <c r="R862" s="19">
        <f t="shared" si="676"/>
        <v>0.42244027033651904</v>
      </c>
      <c r="S862" s="19">
        <f t="shared" si="676"/>
        <v>-0.25781919073398218</v>
      </c>
      <c r="T862" s="19">
        <f t="shared" si="648"/>
        <v>-1.0782372163200291</v>
      </c>
      <c r="U862" s="19">
        <f t="shared" si="648"/>
        <v>1.22722724445432</v>
      </c>
      <c r="V862" s="19">
        <f t="shared" si="648"/>
        <v>-0.55960003943866687</v>
      </c>
      <c r="W862" s="19">
        <f t="shared" si="679"/>
        <v>9.2048169425806726E-3</v>
      </c>
      <c r="X862" s="19">
        <f t="shared" si="680"/>
        <v>1.3935186559280039E-2</v>
      </c>
      <c r="Y862" s="19">
        <f t="shared" si="681"/>
        <v>1.5139015415740744</v>
      </c>
      <c r="Z862" s="19">
        <f t="shared" si="682"/>
        <v>1</v>
      </c>
      <c r="AA862" s="19">
        <f t="shared" si="683"/>
        <v>2.5139015415740742</v>
      </c>
      <c r="AB862" s="19">
        <f t="shared" si="684"/>
        <v>0.60221194686333979</v>
      </c>
      <c r="AC862" s="19">
        <f t="shared" si="685"/>
        <v>0.39778805313666027</v>
      </c>
      <c r="AD862" s="20">
        <f t="shared" si="686"/>
        <v>-4.5578926309124152E-3</v>
      </c>
      <c r="AE862" s="21">
        <f t="shared" si="641"/>
        <v>1</v>
      </c>
      <c r="AF862" s="21">
        <f t="shared" si="649"/>
        <v>0</v>
      </c>
      <c r="AG862" s="21">
        <f t="shared" si="650"/>
        <v>1</v>
      </c>
      <c r="AH862" s="21">
        <f t="shared" si="651"/>
        <v>0</v>
      </c>
      <c r="AI862" s="21">
        <f t="shared" si="665"/>
        <v>1</v>
      </c>
      <c r="AJ862" s="21">
        <f t="shared" si="666"/>
        <v>-4.5578926309124152E-3</v>
      </c>
      <c r="AK862" s="24">
        <f t="shared" si="642"/>
        <v>-1</v>
      </c>
      <c r="AL862" s="24">
        <f t="shared" si="652"/>
        <v>0</v>
      </c>
      <c r="AM862" s="24">
        <f t="shared" si="653"/>
        <v>3</v>
      </c>
      <c r="AN862" s="24">
        <f t="shared" si="654"/>
        <v>0</v>
      </c>
      <c r="AO862" s="24">
        <f t="shared" si="655"/>
        <v>0</v>
      </c>
      <c r="AP862" s="24">
        <f t="shared" si="667"/>
        <v>0</v>
      </c>
      <c r="AQ862" s="27">
        <f t="shared" si="643"/>
        <v>0</v>
      </c>
      <c r="AR862" s="27">
        <f t="shared" si="656"/>
        <v>0</v>
      </c>
      <c r="AS862" s="27">
        <f t="shared" si="657"/>
        <v>0</v>
      </c>
      <c r="AT862" s="27">
        <f t="shared" si="658"/>
        <v>0</v>
      </c>
      <c r="AU862" s="27">
        <f t="shared" si="659"/>
        <v>0</v>
      </c>
      <c r="AV862" s="27">
        <f t="shared" si="668"/>
        <v>0</v>
      </c>
      <c r="AW862">
        <f t="shared" si="660"/>
        <v>103.75996541438687</v>
      </c>
      <c r="AX862">
        <f t="shared" si="661"/>
        <v>93.230550064299663</v>
      </c>
      <c r="AY862">
        <f t="shared" si="669"/>
        <v>82.148790214326823</v>
      </c>
      <c r="AZ862">
        <f t="shared" si="662"/>
        <v>-1.5192975436374718E-3</v>
      </c>
      <c r="BA862">
        <f t="shared" si="670"/>
        <v>92.909032667735033</v>
      </c>
      <c r="BB862" s="4">
        <f t="shared" si="644"/>
        <v>0</v>
      </c>
      <c r="BC862" s="4">
        <f t="shared" si="645"/>
        <v>-1</v>
      </c>
    </row>
    <row r="863" spans="1:55">
      <c r="A863" s="37">
        <v>41589</v>
      </c>
      <c r="B863" s="2" t="s">
        <v>76</v>
      </c>
      <c r="C863" s="40">
        <v>7.73</v>
      </c>
      <c r="D863" s="19">
        <f t="shared" si="646"/>
        <v>-3.8659793814432167E-3</v>
      </c>
      <c r="E863" s="19">
        <f t="shared" si="671"/>
        <v>-1.2771392081736863E-2</v>
      </c>
      <c r="F863" s="19">
        <f t="shared" si="673"/>
        <v>2.3841059602649088E-2</v>
      </c>
      <c r="G863" s="19">
        <f t="shared" si="677"/>
        <v>-1.903553299492379E-2</v>
      </c>
      <c r="H863" s="19">
        <f t="shared" si="675"/>
        <v>-0.65494117788163742</v>
      </c>
      <c r="I863" s="19">
        <f t="shared" si="675"/>
        <v>1.1464424206418682</v>
      </c>
      <c r="J863" s="19">
        <f t="shared" si="675"/>
        <v>-1.0218948213250765</v>
      </c>
      <c r="K863" s="2" t="s">
        <v>75</v>
      </c>
      <c r="L863" s="40">
        <v>8.9700000000000006</v>
      </c>
      <c r="M863" s="19">
        <f t="shared" si="647"/>
        <v>5.605381165919362E-3</v>
      </c>
      <c r="N863" s="19">
        <f t="shared" si="672"/>
        <v>1.8161180476731001E-2</v>
      </c>
      <c r="O863" s="19">
        <f t="shared" si="674"/>
        <v>5.9031877213695391E-2</v>
      </c>
      <c r="P863" s="19">
        <f t="shared" si="678"/>
        <v>-7.743362831858243E-3</v>
      </c>
      <c r="Q863" s="19">
        <f t="shared" si="676"/>
        <v>0.52554932247497643</v>
      </c>
      <c r="R863" s="19">
        <f t="shared" si="676"/>
        <v>1.2105162181482125</v>
      </c>
      <c r="S863" s="19">
        <f t="shared" si="676"/>
        <v>-0.13706363577395497</v>
      </c>
      <c r="T863" s="19">
        <f t="shared" si="648"/>
        <v>-1.1804905003566137</v>
      </c>
      <c r="U863" s="19">
        <f t="shared" si="648"/>
        <v>-6.4073797506344343E-2</v>
      </c>
      <c r="V863" s="19">
        <f t="shared" si="648"/>
        <v>-0.8848311855511215</v>
      </c>
      <c r="W863" s="19">
        <f t="shared" si="679"/>
        <v>9.2293094756181818E-3</v>
      </c>
      <c r="X863" s="19">
        <f t="shared" si="680"/>
        <v>1.4003776010718059E-2</v>
      </c>
      <c r="Y863" s="19">
        <f t="shared" si="681"/>
        <v>1.517315683011061</v>
      </c>
      <c r="Z863" s="19">
        <f t="shared" si="682"/>
        <v>1</v>
      </c>
      <c r="AA863" s="19">
        <f t="shared" si="683"/>
        <v>2.517315683011061</v>
      </c>
      <c r="AB863" s="19">
        <f t="shared" si="684"/>
        <v>0.60275145197369118</v>
      </c>
      <c r="AC863" s="19">
        <f t="shared" si="685"/>
        <v>0.39724854802630888</v>
      </c>
      <c r="AD863" s="20">
        <f t="shared" si="686"/>
        <v>6.219068741502758E-3</v>
      </c>
      <c r="AE863" s="21">
        <f t="shared" si="641"/>
        <v>1</v>
      </c>
      <c r="AF863" s="21">
        <f t="shared" si="649"/>
        <v>0</v>
      </c>
      <c r="AG863" s="21">
        <f t="shared" si="650"/>
        <v>2</v>
      </c>
      <c r="AH863" s="21">
        <f t="shared" si="651"/>
        <v>0</v>
      </c>
      <c r="AI863" s="21">
        <f t="shared" si="665"/>
        <v>1</v>
      </c>
      <c r="AJ863" s="21">
        <f t="shared" si="666"/>
        <v>6.219068741502758E-3</v>
      </c>
      <c r="AK863" s="24">
        <f t="shared" si="642"/>
        <v>0</v>
      </c>
      <c r="AL863" s="24">
        <f t="shared" si="652"/>
        <v>0</v>
      </c>
      <c r="AM863" s="24">
        <f t="shared" si="653"/>
        <v>0</v>
      </c>
      <c r="AN863" s="24">
        <f t="shared" si="654"/>
        <v>0</v>
      </c>
      <c r="AO863" s="24">
        <f t="shared" si="655"/>
        <v>0</v>
      </c>
      <c r="AP863" s="24">
        <f t="shared" si="667"/>
        <v>0</v>
      </c>
      <c r="AQ863" s="27">
        <f t="shared" si="643"/>
        <v>0</v>
      </c>
      <c r="AR863" s="27">
        <f t="shared" si="656"/>
        <v>0</v>
      </c>
      <c r="AS863" s="27">
        <f t="shared" si="657"/>
        <v>0</v>
      </c>
      <c r="AT863" s="27">
        <f t="shared" si="658"/>
        <v>0</v>
      </c>
      <c r="AU863" s="27">
        <f t="shared" si="659"/>
        <v>0</v>
      </c>
      <c r="AV863" s="27">
        <f t="shared" si="668"/>
        <v>0</v>
      </c>
      <c r="AW863">
        <f t="shared" si="660"/>
        <v>104.40525577191488</v>
      </c>
      <c r="AX863">
        <f t="shared" si="661"/>
        <v>93.230550064299663</v>
      </c>
      <c r="AY863">
        <f t="shared" si="669"/>
        <v>82.148790214326823</v>
      </c>
      <c r="AZ863">
        <f t="shared" si="662"/>
        <v>2.0730229138342525E-3</v>
      </c>
      <c r="BA863">
        <f t="shared" si="670"/>
        <v>93.101635221357412</v>
      </c>
      <c r="BB863" s="4">
        <f t="shared" si="644"/>
        <v>0</v>
      </c>
      <c r="BC863" s="4">
        <f t="shared" si="645"/>
        <v>0</v>
      </c>
    </row>
    <row r="864" spans="1:55">
      <c r="A864" s="37">
        <v>41590</v>
      </c>
      <c r="B864" s="2" t="s">
        <v>76</v>
      </c>
      <c r="C864" s="40">
        <v>7.77</v>
      </c>
      <c r="D864" s="19">
        <f t="shared" si="646"/>
        <v>5.1746442432081688E-3</v>
      </c>
      <c r="E864" s="19">
        <f t="shared" si="671"/>
        <v>-5.1216389244558309E-3</v>
      </c>
      <c r="F864" s="19">
        <f t="shared" si="673"/>
        <v>2.102496714848873E-2</v>
      </c>
      <c r="G864" s="19">
        <f t="shared" si="677"/>
        <v>-1.3959390862944203E-2</v>
      </c>
      <c r="H864" s="19">
        <f t="shared" si="675"/>
        <v>-0.26275483128523469</v>
      </c>
      <c r="I864" s="19">
        <f t="shared" si="675"/>
        <v>0.99625114385150793</v>
      </c>
      <c r="J864" s="19">
        <f t="shared" si="675"/>
        <v>-0.74849034570534756</v>
      </c>
      <c r="K864" s="2" t="s">
        <v>75</v>
      </c>
      <c r="L864" s="40">
        <v>8.9</v>
      </c>
      <c r="M864" s="19">
        <f t="shared" si="647"/>
        <v>-7.8037904124860962E-3</v>
      </c>
      <c r="N864" s="19">
        <f t="shared" si="672"/>
        <v>1.124859392575904E-3</v>
      </c>
      <c r="O864" s="19">
        <f t="shared" si="674"/>
        <v>4.3376318874560497E-2</v>
      </c>
      <c r="P864" s="19">
        <f t="shared" si="678"/>
        <v>-8.9086859688196074E-3</v>
      </c>
      <c r="Q864" s="19">
        <f t="shared" si="676"/>
        <v>3.2554637036502167E-2</v>
      </c>
      <c r="R864" s="19">
        <f t="shared" si="676"/>
        <v>0.88764648974700266</v>
      </c>
      <c r="S864" s="19">
        <f t="shared" si="676"/>
        <v>-0.15661094754221092</v>
      </c>
      <c r="T864" s="19">
        <f t="shared" si="648"/>
        <v>-0.29530946832173688</v>
      </c>
      <c r="U864" s="19">
        <f t="shared" si="648"/>
        <v>0.10860465410450526</v>
      </c>
      <c r="V864" s="19">
        <f t="shared" si="648"/>
        <v>-0.59187939816313662</v>
      </c>
      <c r="W864" s="19">
        <f t="shared" si="679"/>
        <v>9.3284623331050323E-3</v>
      </c>
      <c r="X864" s="19">
        <f t="shared" si="680"/>
        <v>1.4033981067124449E-2</v>
      </c>
      <c r="Y864" s="19">
        <f t="shared" si="681"/>
        <v>1.5044259778292055</v>
      </c>
      <c r="Z864" s="19">
        <f t="shared" si="682"/>
        <v>1</v>
      </c>
      <c r="AA864" s="19">
        <f t="shared" si="683"/>
        <v>2.5044259778292055</v>
      </c>
      <c r="AB864" s="19">
        <f t="shared" si="684"/>
        <v>0.6007069049544107</v>
      </c>
      <c r="AC864" s="19">
        <f t="shared" si="685"/>
        <v>0.39929309504558935</v>
      </c>
      <c r="AD864" s="20">
        <f t="shared" si="686"/>
        <v>-1.1520546352530109E-2</v>
      </c>
      <c r="AE864" s="21">
        <f t="shared" si="641"/>
        <v>0</v>
      </c>
      <c r="AF864" s="21">
        <f t="shared" si="649"/>
        <v>0</v>
      </c>
      <c r="AG864" s="21">
        <f t="shared" si="650"/>
        <v>3</v>
      </c>
      <c r="AH864" s="21">
        <f t="shared" si="651"/>
        <v>0</v>
      </c>
      <c r="AI864" s="21">
        <f t="shared" si="665"/>
        <v>1</v>
      </c>
      <c r="AJ864" s="21">
        <f t="shared" si="666"/>
        <v>-1.1520546352530109E-2</v>
      </c>
      <c r="AK864" s="24">
        <f t="shared" si="642"/>
        <v>0</v>
      </c>
      <c r="AL864" s="24">
        <f t="shared" si="652"/>
        <v>0</v>
      </c>
      <c r="AM864" s="24">
        <f t="shared" si="653"/>
        <v>0</v>
      </c>
      <c r="AN864" s="24">
        <f t="shared" si="654"/>
        <v>0</v>
      </c>
      <c r="AO864" s="24">
        <f t="shared" si="655"/>
        <v>0</v>
      </c>
      <c r="AP864" s="24">
        <f t="shared" si="667"/>
        <v>0</v>
      </c>
      <c r="AQ864" s="27">
        <f t="shared" si="643"/>
        <v>0</v>
      </c>
      <c r="AR864" s="27">
        <f t="shared" si="656"/>
        <v>0</v>
      </c>
      <c r="AS864" s="27">
        <f t="shared" si="657"/>
        <v>0</v>
      </c>
      <c r="AT864" s="27">
        <f t="shared" si="658"/>
        <v>0</v>
      </c>
      <c r="AU864" s="27">
        <f t="shared" si="659"/>
        <v>0</v>
      </c>
      <c r="AV864" s="27">
        <f t="shared" si="668"/>
        <v>0</v>
      </c>
      <c r="AW864">
        <f t="shared" si="660"/>
        <v>103.20245018334677</v>
      </c>
      <c r="AX864">
        <f t="shared" si="661"/>
        <v>93.230550064299663</v>
      </c>
      <c r="AY864">
        <f t="shared" si="669"/>
        <v>82.148790214326823</v>
      </c>
      <c r="AZ864">
        <f t="shared" si="662"/>
        <v>-3.8401821175100361E-3</v>
      </c>
      <c r="BA864">
        <f t="shared" si="670"/>
        <v>92.74410798666942</v>
      </c>
      <c r="BB864" s="4">
        <f t="shared" si="644"/>
        <v>0</v>
      </c>
      <c r="BC864" s="4">
        <f t="shared" si="645"/>
        <v>0</v>
      </c>
    </row>
    <row r="865" spans="1:55">
      <c r="A865" s="37">
        <v>41591</v>
      </c>
      <c r="B865" s="2" t="s">
        <v>76</v>
      </c>
      <c r="C865" s="40">
        <v>7.65</v>
      </c>
      <c r="D865" s="19">
        <f t="shared" si="646"/>
        <v>-1.5444015444015344E-2</v>
      </c>
      <c r="E865" s="19">
        <f t="shared" si="671"/>
        <v>-3.2869785082174433E-2</v>
      </c>
      <c r="F865" s="19">
        <f t="shared" si="673"/>
        <v>-1.6709511568123378E-2</v>
      </c>
      <c r="G865" s="19">
        <f t="shared" si="677"/>
        <v>-2.0486555697823209E-2</v>
      </c>
      <c r="H865" s="19">
        <f t="shared" si="675"/>
        <v>-1.6908973000181933</v>
      </c>
      <c r="I865" s="19">
        <f t="shared" si="675"/>
        <v>-0.78230212286330225</v>
      </c>
      <c r="J865" s="19">
        <f t="shared" si="675"/>
        <v>-1.1008387310355325</v>
      </c>
      <c r="K865" s="2" t="s">
        <v>75</v>
      </c>
      <c r="L865" s="40">
        <v>8.9499999999999993</v>
      </c>
      <c r="M865" s="19">
        <f t="shared" si="647"/>
        <v>5.6179775280897678E-3</v>
      </c>
      <c r="N865" s="19">
        <f t="shared" si="672"/>
        <v>1.3590033975084849E-2</v>
      </c>
      <c r="O865" s="19">
        <f t="shared" si="674"/>
        <v>2.2857142857142777E-2</v>
      </c>
      <c r="P865" s="19">
        <f t="shared" si="678"/>
        <v>1.1185682326621685E-3</v>
      </c>
      <c r="Q865" s="19">
        <f t="shared" si="676"/>
        <v>0.39544796105220775</v>
      </c>
      <c r="R865" s="19">
        <f t="shared" si="676"/>
        <v>0.47472482773672903</v>
      </c>
      <c r="S865" s="19">
        <f t="shared" si="676"/>
        <v>1.9376742823582215E-2</v>
      </c>
      <c r="T865" s="19">
        <f t="shared" si="648"/>
        <v>-2.086345261070401</v>
      </c>
      <c r="U865" s="19">
        <f t="shared" si="648"/>
        <v>-1.2570269506000313</v>
      </c>
      <c r="V865" s="19">
        <f t="shared" si="648"/>
        <v>-1.1202154738591148</v>
      </c>
      <c r="W865" s="19">
        <f t="shared" si="679"/>
        <v>9.7391191520120428E-3</v>
      </c>
      <c r="X865" s="19">
        <f t="shared" si="680"/>
        <v>1.4059770442291524E-2</v>
      </c>
      <c r="Y865" s="19">
        <f t="shared" si="681"/>
        <v>1.4436388160819309</v>
      </c>
      <c r="Z865" s="19">
        <f t="shared" si="682"/>
        <v>1</v>
      </c>
      <c r="AA865" s="19">
        <f t="shared" si="683"/>
        <v>2.4436388160819309</v>
      </c>
      <c r="AB865" s="19">
        <f t="shared" si="684"/>
        <v>0.59077422022483062</v>
      </c>
      <c r="AC865" s="19">
        <f t="shared" si="685"/>
        <v>0.40922577977516944</v>
      </c>
      <c r="AD865" s="20">
        <f t="shared" si="686"/>
        <v>5.1718077230259174E-3</v>
      </c>
      <c r="AE865" s="21">
        <f t="shared" si="641"/>
        <v>1</v>
      </c>
      <c r="AF865" s="21">
        <f t="shared" si="649"/>
        <v>0</v>
      </c>
      <c r="AG865" s="21">
        <f t="shared" si="650"/>
        <v>4</v>
      </c>
      <c r="AH865" s="21">
        <f t="shared" si="651"/>
        <v>0</v>
      </c>
      <c r="AI865" s="21">
        <f t="shared" si="665"/>
        <v>1</v>
      </c>
      <c r="AJ865" s="21">
        <f t="shared" si="666"/>
        <v>5.1718077230259174E-3</v>
      </c>
      <c r="AK865" s="24">
        <f t="shared" si="642"/>
        <v>1</v>
      </c>
      <c r="AL865" s="24">
        <f t="shared" si="652"/>
        <v>0</v>
      </c>
      <c r="AM865" s="24">
        <f t="shared" si="653"/>
        <v>1</v>
      </c>
      <c r="AN865" s="24">
        <f t="shared" si="654"/>
        <v>0</v>
      </c>
      <c r="AO865" s="24">
        <f t="shared" si="655"/>
        <v>1</v>
      </c>
      <c r="AP865" s="24">
        <f t="shared" si="667"/>
        <v>5.1718077230259174E-3</v>
      </c>
      <c r="AQ865" s="27">
        <f t="shared" si="643"/>
        <v>1</v>
      </c>
      <c r="AR865" s="27">
        <f t="shared" si="656"/>
        <v>0</v>
      </c>
      <c r="AS865" s="27">
        <f t="shared" si="657"/>
        <v>1</v>
      </c>
      <c r="AT865" s="27">
        <f t="shared" si="658"/>
        <v>0</v>
      </c>
      <c r="AU865" s="27">
        <f t="shared" si="659"/>
        <v>1</v>
      </c>
      <c r="AV865" s="27">
        <f t="shared" si="668"/>
        <v>5.1718077230259174E-3</v>
      </c>
      <c r="AW865">
        <f t="shared" si="660"/>
        <v>103.7361934122402</v>
      </c>
      <c r="AX865">
        <f t="shared" si="661"/>
        <v>93.712720543144158</v>
      </c>
      <c r="AY865">
        <f t="shared" si="669"/>
        <v>82.57364796199451</v>
      </c>
      <c r="AZ865">
        <f t="shared" si="662"/>
        <v>5.1718077230259174E-3</v>
      </c>
      <c r="BA865">
        <f t="shared" si="670"/>
        <v>93.223762680620013</v>
      </c>
      <c r="BB865" s="4">
        <f t="shared" si="644"/>
        <v>1</v>
      </c>
      <c r="BC865" s="4">
        <f t="shared" si="645"/>
        <v>1</v>
      </c>
    </row>
    <row r="866" spans="1:55">
      <c r="A866" s="37">
        <v>41592</v>
      </c>
      <c r="B866" s="2" t="s">
        <v>76</v>
      </c>
      <c r="C866" s="40">
        <v>7.64</v>
      </c>
      <c r="D866" s="19">
        <f t="shared" si="646"/>
        <v>-1.3071895424837483E-3</v>
      </c>
      <c r="E866" s="19">
        <f t="shared" si="671"/>
        <v>-2.4265644955300179E-2</v>
      </c>
      <c r="F866" s="19">
        <f t="shared" si="673"/>
        <v>-2.5510204081632678E-2</v>
      </c>
      <c r="G866" s="19">
        <f t="shared" si="677"/>
        <v>-2.1766965428937253E-2</v>
      </c>
      <c r="H866" s="19">
        <f t="shared" si="675"/>
        <v>-1.2245009478395252</v>
      </c>
      <c r="I866" s="19">
        <f t="shared" si="675"/>
        <v>-1.1918838537430902</v>
      </c>
      <c r="J866" s="19">
        <f t="shared" si="675"/>
        <v>-1.1681877149552531</v>
      </c>
      <c r="K866" s="2" t="s">
        <v>75</v>
      </c>
      <c r="L866" s="40">
        <v>8.82</v>
      </c>
      <c r="M866" s="19">
        <f t="shared" si="647"/>
        <v>-1.4525139664804359E-2</v>
      </c>
      <c r="N866" s="19">
        <f t="shared" si="672"/>
        <v>0</v>
      </c>
      <c r="O866" s="19">
        <f t="shared" si="674"/>
        <v>0</v>
      </c>
      <c r="P866" s="19">
        <f t="shared" si="678"/>
        <v>-3.1833150384193105E-2</v>
      </c>
      <c r="Q866" s="19">
        <f t="shared" si="676"/>
        <v>0</v>
      </c>
      <c r="R866" s="19">
        <f t="shared" si="676"/>
        <v>0</v>
      </c>
      <c r="S866" s="19">
        <f t="shared" si="676"/>
        <v>-0.54561344641680021</v>
      </c>
      <c r="T866" s="19">
        <f t="shared" si="648"/>
        <v>-1.2245009478395252</v>
      </c>
      <c r="U866" s="19">
        <f t="shared" si="648"/>
        <v>-1.1918838537430902</v>
      </c>
      <c r="V866" s="19">
        <f t="shared" si="648"/>
        <v>-0.62257426853845288</v>
      </c>
      <c r="W866" s="19">
        <f t="shared" si="679"/>
        <v>9.7365152928436151E-3</v>
      </c>
      <c r="X866" s="19">
        <f t="shared" si="680"/>
        <v>1.3686492391319928E-2</v>
      </c>
      <c r="Y866" s="19">
        <f t="shared" si="681"/>
        <v>1.4056869403142174</v>
      </c>
      <c r="Z866" s="19">
        <f t="shared" si="682"/>
        <v>1</v>
      </c>
      <c r="AA866" s="19">
        <f t="shared" si="683"/>
        <v>2.4056869403142174</v>
      </c>
      <c r="AB866" s="19">
        <f t="shared" si="684"/>
        <v>0.58431831538754353</v>
      </c>
      <c r="AC866" s="19">
        <f t="shared" si="685"/>
        <v>0.41568168461245653</v>
      </c>
      <c r="AD866" s="20">
        <f t="shared" si="686"/>
        <v>8.8305371366037347E-3</v>
      </c>
      <c r="AE866" s="21">
        <f t="shared" si="641"/>
        <v>1</v>
      </c>
      <c r="AF866" s="21">
        <f t="shared" si="649"/>
        <v>0</v>
      </c>
      <c r="AG866" s="21">
        <f t="shared" si="650"/>
        <v>5</v>
      </c>
      <c r="AH866" s="21">
        <f t="shared" si="651"/>
        <v>0</v>
      </c>
      <c r="AI866" s="21">
        <f t="shared" si="665"/>
        <v>1</v>
      </c>
      <c r="AJ866" s="21">
        <f t="shared" si="666"/>
        <v>8.8305371366037347E-3</v>
      </c>
      <c r="AK866" s="24">
        <f t="shared" si="642"/>
        <v>1</v>
      </c>
      <c r="AL866" s="24">
        <f t="shared" si="652"/>
        <v>0</v>
      </c>
      <c r="AM866" s="24">
        <f t="shared" si="653"/>
        <v>2</v>
      </c>
      <c r="AN866" s="24">
        <f t="shared" si="654"/>
        <v>0</v>
      </c>
      <c r="AO866" s="24">
        <f t="shared" si="655"/>
        <v>1</v>
      </c>
      <c r="AP866" s="24">
        <f t="shared" si="667"/>
        <v>8.8305371366037347E-3</v>
      </c>
      <c r="AQ866" s="27">
        <f t="shared" si="643"/>
        <v>0</v>
      </c>
      <c r="AR866" s="27">
        <f t="shared" si="656"/>
        <v>0</v>
      </c>
      <c r="AS866" s="27">
        <f t="shared" si="657"/>
        <v>2</v>
      </c>
      <c r="AT866" s="27">
        <f t="shared" si="658"/>
        <v>0</v>
      </c>
      <c r="AU866" s="27">
        <f t="shared" si="659"/>
        <v>1</v>
      </c>
      <c r="AV866" s="27">
        <f t="shared" si="668"/>
        <v>8.8305371366037347E-3</v>
      </c>
      <c r="AW866">
        <f t="shared" si="660"/>
        <v>104.6522397205769</v>
      </c>
      <c r="AX866">
        <f t="shared" si="661"/>
        <v>94.54025420207256</v>
      </c>
      <c r="AY866">
        <f t="shared" si="669"/>
        <v>83.302817626827746</v>
      </c>
      <c r="AZ866">
        <f t="shared" si="662"/>
        <v>8.8305371366037347E-3</v>
      </c>
      <c r="BA866">
        <f t="shared" si="670"/>
        <v>94.046978578985161</v>
      </c>
      <c r="BB866" s="4">
        <f t="shared" si="644"/>
        <v>0</v>
      </c>
      <c r="BC866" s="4">
        <f t="shared" si="645"/>
        <v>1</v>
      </c>
    </row>
    <row r="867" spans="1:55">
      <c r="A867" s="37">
        <v>41593</v>
      </c>
      <c r="B867" s="2" t="s">
        <v>76</v>
      </c>
      <c r="C867" s="40">
        <v>7.7</v>
      </c>
      <c r="D867" s="19">
        <f t="shared" si="646"/>
        <v>7.8534031413613221E-3</v>
      </c>
      <c r="E867" s="19">
        <f t="shared" si="671"/>
        <v>-7.7319587628865479E-3</v>
      </c>
      <c r="F867" s="19">
        <f t="shared" si="673"/>
        <v>-2.0356234096692131E-2</v>
      </c>
      <c r="G867" s="19">
        <f t="shared" si="677"/>
        <v>-1.4084507042253449E-2</v>
      </c>
      <c r="H867" s="19">
        <f t="shared" si="675"/>
        <v>-0.38769189336753862</v>
      </c>
      <c r="I867" s="19">
        <f t="shared" si="675"/>
        <v>-0.96931916663384976</v>
      </c>
      <c r="J867" s="19">
        <f t="shared" si="675"/>
        <v>-0.75872064722246324</v>
      </c>
      <c r="K867" s="2" t="s">
        <v>75</v>
      </c>
      <c r="L867" s="40">
        <v>8.73</v>
      </c>
      <c r="M867" s="19">
        <f t="shared" si="647"/>
        <v>-1.0204081632653045E-2</v>
      </c>
      <c r="N867" s="19">
        <f t="shared" si="672"/>
        <v>-2.1300448430493217E-2</v>
      </c>
      <c r="O867" s="19">
        <f t="shared" si="674"/>
        <v>-6.8259385665527562E-3</v>
      </c>
      <c r="P867" s="19">
        <f t="shared" si="678"/>
        <v>-5.1086956521739009E-2</v>
      </c>
      <c r="Q867" s="19">
        <f t="shared" si="676"/>
        <v>-0.65632625684919432</v>
      </c>
      <c r="R867" s="19">
        <f t="shared" si="676"/>
        <v>-0.14325635736276898</v>
      </c>
      <c r="S867" s="19">
        <f t="shared" si="676"/>
        <v>-0.85936855473056295</v>
      </c>
      <c r="T867" s="19">
        <f t="shared" si="648"/>
        <v>0.2686343634816557</v>
      </c>
      <c r="U867" s="19">
        <f t="shared" si="648"/>
        <v>-0.82606280927108078</v>
      </c>
      <c r="V867" s="19">
        <f t="shared" si="648"/>
        <v>0.10064790750809971</v>
      </c>
      <c r="W867" s="19">
        <f t="shared" si="679"/>
        <v>9.9375812707765063E-3</v>
      </c>
      <c r="X867" s="19">
        <f t="shared" si="680"/>
        <v>1.3541578999847243E-2</v>
      </c>
      <c r="Y867" s="19">
        <f t="shared" si="681"/>
        <v>1.3626634722142128</v>
      </c>
      <c r="Z867" s="19">
        <f t="shared" si="682"/>
        <v>1</v>
      </c>
      <c r="AA867" s="19">
        <f t="shared" si="683"/>
        <v>2.362663472214213</v>
      </c>
      <c r="AB867" s="19">
        <f t="shared" si="684"/>
        <v>0.57674886340760501</v>
      </c>
      <c r="AC867" s="19">
        <f t="shared" si="685"/>
        <v>0.42325113659239494</v>
      </c>
      <c r="AD867" s="20">
        <f t="shared" si="686"/>
        <v>1.291046173732684E-2</v>
      </c>
      <c r="AE867" s="21">
        <f t="shared" si="641"/>
        <v>0</v>
      </c>
      <c r="AF867" s="21">
        <f t="shared" si="649"/>
        <v>0</v>
      </c>
      <c r="AG867" s="21">
        <f t="shared" si="650"/>
        <v>0</v>
      </c>
      <c r="AH867" s="21">
        <f t="shared" si="651"/>
        <v>1</v>
      </c>
      <c r="AI867" s="21">
        <f t="shared" si="665"/>
        <v>0</v>
      </c>
      <c r="AJ867" s="21">
        <f t="shared" si="666"/>
        <v>0</v>
      </c>
      <c r="AK867" s="24">
        <f t="shared" si="642"/>
        <v>0</v>
      </c>
      <c r="AL867" s="24">
        <f t="shared" si="652"/>
        <v>0</v>
      </c>
      <c r="AM867" s="24">
        <f t="shared" si="653"/>
        <v>3</v>
      </c>
      <c r="AN867" s="24">
        <f t="shared" si="654"/>
        <v>0</v>
      </c>
      <c r="AO867" s="24">
        <f t="shared" si="655"/>
        <v>1</v>
      </c>
      <c r="AP867" s="24">
        <f t="shared" si="667"/>
        <v>1.291046173732684E-2</v>
      </c>
      <c r="AQ867" s="27">
        <f t="shared" si="643"/>
        <v>0</v>
      </c>
      <c r="AR867" s="27">
        <f t="shared" si="656"/>
        <v>0</v>
      </c>
      <c r="AS867" s="27">
        <f t="shared" si="657"/>
        <v>3</v>
      </c>
      <c r="AT867" s="27">
        <f t="shared" si="658"/>
        <v>0</v>
      </c>
      <c r="AU867" s="27">
        <f t="shared" si="659"/>
        <v>1</v>
      </c>
      <c r="AV867" s="27">
        <f t="shared" si="668"/>
        <v>1.291046173732684E-2</v>
      </c>
      <c r="AW867">
        <f t="shared" si="660"/>
        <v>104.6522397205769</v>
      </c>
      <c r="AX867">
        <f t="shared" si="661"/>
        <v>95.760812536585561</v>
      </c>
      <c r="AY867">
        <f t="shared" si="669"/>
        <v>84.378295466410421</v>
      </c>
      <c r="AZ867">
        <f t="shared" si="662"/>
        <v>8.6069744915512267E-3</v>
      </c>
      <c r="BA867">
        <f t="shared" si="670"/>
        <v>94.856438524621936</v>
      </c>
      <c r="BB867" s="4">
        <f t="shared" si="644"/>
        <v>0</v>
      </c>
      <c r="BC867" s="4">
        <f t="shared" si="645"/>
        <v>0</v>
      </c>
    </row>
    <row r="868" spans="1:55">
      <c r="A868" s="37">
        <v>41596</v>
      </c>
      <c r="B868" s="2" t="s">
        <v>76</v>
      </c>
      <c r="C868" s="40">
        <v>7.84</v>
      </c>
      <c r="D868" s="19">
        <f t="shared" si="646"/>
        <v>1.8181818181818139E-2</v>
      </c>
      <c r="E868" s="19">
        <f t="shared" si="671"/>
        <v>1.4230271668822694E-2</v>
      </c>
      <c r="F868" s="19">
        <f t="shared" si="673"/>
        <v>1.2771392081736637E-3</v>
      </c>
      <c r="G868" s="19">
        <f t="shared" si="677"/>
        <v>0</v>
      </c>
      <c r="H868" s="19">
        <f t="shared" si="675"/>
        <v>0.71495901309121312</v>
      </c>
      <c r="I868" s="19">
        <f t="shared" si="675"/>
        <v>6.0758489729968411E-2</v>
      </c>
      <c r="J868" s="19">
        <f t="shared" si="675"/>
        <v>0</v>
      </c>
      <c r="K868" s="2" t="s">
        <v>75</v>
      </c>
      <c r="L868" s="40">
        <v>8.68</v>
      </c>
      <c r="M868" s="19">
        <f t="shared" si="647"/>
        <v>-5.7273768613975611E-3</v>
      </c>
      <c r="N868" s="19">
        <f t="shared" si="672"/>
        <v>-3.2329988851728081E-2</v>
      </c>
      <c r="O868" s="19">
        <f t="shared" si="674"/>
        <v>-1.4755959137344015E-2</v>
      </c>
      <c r="P868" s="19">
        <f t="shared" si="678"/>
        <v>-6.2634989200863939E-2</v>
      </c>
      <c r="Q868" s="19">
        <f t="shared" si="676"/>
        <v>-0.98900646593751707</v>
      </c>
      <c r="R868" s="19">
        <f t="shared" si="676"/>
        <v>-0.31128431686183988</v>
      </c>
      <c r="S868" s="19">
        <f t="shared" si="676"/>
        <v>-1.0231095735102904</v>
      </c>
      <c r="T868" s="19">
        <f t="shared" si="648"/>
        <v>1.7039654790287302</v>
      </c>
      <c r="U868" s="19">
        <f t="shared" si="648"/>
        <v>0.37204280659180827</v>
      </c>
      <c r="V868" s="19">
        <f t="shared" si="648"/>
        <v>1.0231095735102904</v>
      </c>
      <c r="W868" s="19">
        <f t="shared" si="679"/>
        <v>1.0762720910160921E-2</v>
      </c>
      <c r="X868" s="19">
        <f t="shared" si="680"/>
        <v>1.3386712177889412E-2</v>
      </c>
      <c r="Y868" s="19">
        <f t="shared" si="681"/>
        <v>1.2438037081544335</v>
      </c>
      <c r="Z868" s="19">
        <f t="shared" si="682"/>
        <v>1</v>
      </c>
      <c r="AA868" s="19">
        <f t="shared" si="683"/>
        <v>2.2438037081544335</v>
      </c>
      <c r="AB868" s="19">
        <f t="shared" si="684"/>
        <v>0.55432821669480303</v>
      </c>
      <c r="AC868" s="19">
        <f t="shared" si="685"/>
        <v>0.44567178330519691</v>
      </c>
      <c r="AD868" s="20">
        <f t="shared" si="686"/>
        <v>-2.4998669042253265E-3</v>
      </c>
      <c r="AE868" s="21">
        <f t="shared" si="641"/>
        <v>-1</v>
      </c>
      <c r="AF868" s="21">
        <f t="shared" si="649"/>
        <v>0</v>
      </c>
      <c r="AG868" s="21">
        <f t="shared" si="650"/>
        <v>1</v>
      </c>
      <c r="AH868" s="21">
        <f t="shared" si="651"/>
        <v>0</v>
      </c>
      <c r="AI868" s="21">
        <f t="shared" si="665"/>
        <v>0</v>
      </c>
      <c r="AJ868" s="21">
        <f t="shared" si="666"/>
        <v>0</v>
      </c>
      <c r="AK868" s="24">
        <f t="shared" si="642"/>
        <v>0</v>
      </c>
      <c r="AL868" s="24">
        <f t="shared" si="652"/>
        <v>0</v>
      </c>
      <c r="AM868" s="24">
        <f t="shared" si="653"/>
        <v>4</v>
      </c>
      <c r="AN868" s="24">
        <f t="shared" si="654"/>
        <v>0</v>
      </c>
      <c r="AO868" s="24">
        <f t="shared" si="655"/>
        <v>1</v>
      </c>
      <c r="AP868" s="24">
        <f t="shared" si="667"/>
        <v>-2.4998669042253265E-3</v>
      </c>
      <c r="AQ868" s="27">
        <f t="shared" si="643"/>
        <v>-1</v>
      </c>
      <c r="AR868" s="27">
        <f t="shared" si="656"/>
        <v>1</v>
      </c>
      <c r="AS868" s="27">
        <f t="shared" si="657"/>
        <v>0</v>
      </c>
      <c r="AT868" s="27">
        <f t="shared" si="658"/>
        <v>0</v>
      </c>
      <c r="AU868" s="27">
        <f t="shared" si="659"/>
        <v>0</v>
      </c>
      <c r="AV868" s="27">
        <f t="shared" si="668"/>
        <v>0</v>
      </c>
      <c r="AW868">
        <f t="shared" si="660"/>
        <v>104.6522397205769</v>
      </c>
      <c r="AX868">
        <f t="shared" si="661"/>
        <v>95.521423250603632</v>
      </c>
      <c r="AY868">
        <f t="shared" si="669"/>
        <v>84.378295466410421</v>
      </c>
      <c r="AZ868">
        <f t="shared" si="662"/>
        <v>-8.3328896807510885E-4</v>
      </c>
      <c r="BA868">
        <f t="shared" si="670"/>
        <v>94.777395700848473</v>
      </c>
      <c r="BB868" s="4">
        <f t="shared" si="644"/>
        <v>1</v>
      </c>
      <c r="BC868" s="4">
        <f t="shared" si="645"/>
        <v>0</v>
      </c>
    </row>
    <row r="869" spans="1:55">
      <c r="A869" s="37">
        <v>41597</v>
      </c>
      <c r="B869" s="2" t="s">
        <v>76</v>
      </c>
      <c r="C869" s="40">
        <v>7.87</v>
      </c>
      <c r="D869" s="19">
        <f t="shared" si="646"/>
        <v>3.82653061224493E-3</v>
      </c>
      <c r="E869" s="19">
        <f t="shared" si="671"/>
        <v>1.2870012870012939E-2</v>
      </c>
      <c r="F869" s="19">
        <f t="shared" si="673"/>
        <v>7.6824583866838027E-3</v>
      </c>
      <c r="G869" s="19">
        <f t="shared" si="677"/>
        <v>8.9743589743590119E-3</v>
      </c>
      <c r="H869" s="19">
        <f t="shared" si="675"/>
        <v>0.64840361954608527</v>
      </c>
      <c r="I869" s="19">
        <f t="shared" si="675"/>
        <v>0.36576944009203149</v>
      </c>
      <c r="J869" s="19">
        <f t="shared" si="675"/>
        <v>0.50734221916615374</v>
      </c>
      <c r="K869" s="2" t="s">
        <v>75</v>
      </c>
      <c r="L869" s="40">
        <v>8.77</v>
      </c>
      <c r="M869" s="19">
        <f t="shared" si="647"/>
        <v>1.0368663594470031E-2</v>
      </c>
      <c r="N869" s="19">
        <f t="shared" si="672"/>
        <v>-1.4606741573033795E-2</v>
      </c>
      <c r="O869" s="19">
        <f t="shared" si="674"/>
        <v>-1.3498312710911247E-2</v>
      </c>
      <c r="P869" s="19">
        <f t="shared" si="678"/>
        <v>-5.0865800865800934E-2</v>
      </c>
      <c r="Q869" s="19">
        <f t="shared" si="676"/>
        <v>-0.4648615865262537</v>
      </c>
      <c r="R869" s="19">
        <f t="shared" si="676"/>
        <v>-0.2915045625765495</v>
      </c>
      <c r="S869" s="19">
        <f t="shared" si="676"/>
        <v>-0.8187846052969695</v>
      </c>
      <c r="T869" s="19">
        <f t="shared" si="648"/>
        <v>1.1132652060723389</v>
      </c>
      <c r="U869" s="19">
        <f t="shared" si="648"/>
        <v>0.65727400266858105</v>
      </c>
      <c r="V869" s="19">
        <f t="shared" si="648"/>
        <v>1.3261268244631232</v>
      </c>
      <c r="W869" s="19">
        <f t="shared" si="679"/>
        <v>1.072265841503941E-2</v>
      </c>
      <c r="X869" s="19">
        <f t="shared" si="680"/>
        <v>1.3724041958133275E-2</v>
      </c>
      <c r="Y869" s="19">
        <f t="shared" si="681"/>
        <v>1.2799103941317553</v>
      </c>
      <c r="Z869" s="19">
        <f t="shared" si="682"/>
        <v>1</v>
      </c>
      <c r="AA869" s="19">
        <f t="shared" si="683"/>
        <v>2.2799103941317553</v>
      </c>
      <c r="AB869" s="19">
        <f t="shared" si="684"/>
        <v>0.56138627089297344</v>
      </c>
      <c r="AC869" s="19">
        <f t="shared" si="685"/>
        <v>0.43861372910702662</v>
      </c>
      <c r="AD869" s="20">
        <f t="shared" si="686"/>
        <v>1.4643215071160889E-2</v>
      </c>
      <c r="AE869" s="21">
        <f t="shared" si="641"/>
        <v>-1</v>
      </c>
      <c r="AF869" s="21">
        <f t="shared" si="649"/>
        <v>0</v>
      </c>
      <c r="AG869" s="21">
        <f t="shared" si="650"/>
        <v>2</v>
      </c>
      <c r="AH869" s="21">
        <f t="shared" si="651"/>
        <v>0</v>
      </c>
      <c r="AI869" s="21">
        <f t="shared" si="665"/>
        <v>0</v>
      </c>
      <c r="AJ869" s="21">
        <f t="shared" si="666"/>
        <v>0</v>
      </c>
      <c r="AK869" s="24">
        <f t="shared" si="642"/>
        <v>0</v>
      </c>
      <c r="AL869" s="24">
        <f t="shared" si="652"/>
        <v>0</v>
      </c>
      <c r="AM869" s="24">
        <f t="shared" si="653"/>
        <v>5</v>
      </c>
      <c r="AN869" s="24">
        <f t="shared" si="654"/>
        <v>0</v>
      </c>
      <c r="AO869" s="24">
        <f t="shared" si="655"/>
        <v>1</v>
      </c>
      <c r="AP869" s="24">
        <f t="shared" si="667"/>
        <v>1.4643215071160889E-2</v>
      </c>
      <c r="AQ869" s="27">
        <f t="shared" si="643"/>
        <v>-1</v>
      </c>
      <c r="AR869" s="27">
        <f t="shared" si="656"/>
        <v>0</v>
      </c>
      <c r="AS869" s="27">
        <f t="shared" si="657"/>
        <v>1</v>
      </c>
      <c r="AT869" s="27">
        <f t="shared" si="658"/>
        <v>0</v>
      </c>
      <c r="AU869" s="27">
        <f t="shared" si="659"/>
        <v>0</v>
      </c>
      <c r="AV869" s="27">
        <f t="shared" si="668"/>
        <v>0</v>
      </c>
      <c r="AW869">
        <f t="shared" si="660"/>
        <v>104.6522397205769</v>
      </c>
      <c r="AX869">
        <f t="shared" si="661"/>
        <v>96.920163995165609</v>
      </c>
      <c r="AY869">
        <f t="shared" si="669"/>
        <v>84.378295466410421</v>
      </c>
      <c r="AZ869">
        <f t="shared" si="662"/>
        <v>4.8810716903869627E-3</v>
      </c>
      <c r="BA869">
        <f t="shared" si="670"/>
        <v>95.240010963892473</v>
      </c>
      <c r="BB869" s="4">
        <f t="shared" si="644"/>
        <v>1</v>
      </c>
      <c r="BC869" s="4">
        <f t="shared" si="645"/>
        <v>0</v>
      </c>
    </row>
    <row r="870" spans="1:55">
      <c r="A870" s="37">
        <v>41598</v>
      </c>
      <c r="B870" s="2" t="s">
        <v>76</v>
      </c>
      <c r="C870" s="40">
        <v>7.9</v>
      </c>
      <c r="D870" s="19">
        <f t="shared" si="646"/>
        <v>3.8119440914866896E-3</v>
      </c>
      <c r="E870" s="19">
        <f t="shared" si="671"/>
        <v>3.2679738562091505E-2</v>
      </c>
      <c r="F870" s="19">
        <f t="shared" si="673"/>
        <v>-1.2642225031605293E-3</v>
      </c>
      <c r="G870" s="19">
        <f t="shared" si="677"/>
        <v>2.4643320363164772E-2</v>
      </c>
      <c r="H870" s="19">
        <f t="shared" si="675"/>
        <v>1.6413267512428229</v>
      </c>
      <c r="I870" s="19">
        <f t="shared" si="675"/>
        <v>-5.9983735924796118E-2</v>
      </c>
      <c r="J870" s="19">
        <f t="shared" si="675"/>
        <v>1.4105509611022735</v>
      </c>
      <c r="K870" s="2" t="s">
        <v>75</v>
      </c>
      <c r="L870" s="40">
        <v>8.52</v>
      </c>
      <c r="M870" s="19">
        <f t="shared" si="647"/>
        <v>-2.8506271379703536E-2</v>
      </c>
      <c r="N870" s="19">
        <f t="shared" si="672"/>
        <v>-4.8044692737430138E-2</v>
      </c>
      <c r="O870" s="19">
        <f t="shared" si="674"/>
        <v>-3.5107587768969481E-2</v>
      </c>
      <c r="P870" s="19">
        <f t="shared" si="678"/>
        <v>-6.3736263736263746E-2</v>
      </c>
      <c r="Q870" s="19">
        <f t="shared" si="676"/>
        <v>-1.5342394805736235</v>
      </c>
      <c r="R870" s="19">
        <f t="shared" si="676"/>
        <v>-0.76614377175605708</v>
      </c>
      <c r="S870" s="19">
        <f t="shared" si="676"/>
        <v>-1.0053864358423579</v>
      </c>
      <c r="T870" s="19">
        <f t="shared" si="648"/>
        <v>3.1755662318164464</v>
      </c>
      <c r="U870" s="19">
        <f t="shared" si="648"/>
        <v>0.70616003583126097</v>
      </c>
      <c r="V870" s="19">
        <f t="shared" si="648"/>
        <v>2.4159373969446314</v>
      </c>
      <c r="W870" s="19">
        <f t="shared" si="679"/>
        <v>1.0358711699096634E-2</v>
      </c>
      <c r="X870" s="19">
        <f t="shared" si="680"/>
        <v>1.4663832951302067E-2</v>
      </c>
      <c r="Y870" s="19">
        <f t="shared" si="681"/>
        <v>1.4156039261697837</v>
      </c>
      <c r="Z870" s="19">
        <f t="shared" si="682"/>
        <v>1</v>
      </c>
      <c r="AA870" s="19">
        <f t="shared" si="683"/>
        <v>2.4156039261697835</v>
      </c>
      <c r="AB870" s="19">
        <f t="shared" si="684"/>
        <v>0.58602484903822194</v>
      </c>
      <c r="AC870" s="19">
        <f t="shared" si="685"/>
        <v>0.41397515096177812</v>
      </c>
      <c r="AD870" s="20">
        <f t="shared" si="686"/>
        <v>1.3530537502266798E-2</v>
      </c>
      <c r="AE870" s="21">
        <f t="shared" si="641"/>
        <v>-1</v>
      </c>
      <c r="AF870" s="21">
        <f t="shared" si="649"/>
        <v>0</v>
      </c>
      <c r="AG870" s="21">
        <f t="shared" si="650"/>
        <v>3</v>
      </c>
      <c r="AH870" s="21">
        <f t="shared" si="651"/>
        <v>0</v>
      </c>
      <c r="AI870" s="21">
        <f t="shared" si="665"/>
        <v>0</v>
      </c>
      <c r="AJ870" s="21">
        <f t="shared" si="666"/>
        <v>0</v>
      </c>
      <c r="AK870" s="24">
        <f t="shared" si="642"/>
        <v>0</v>
      </c>
      <c r="AL870" s="24">
        <f t="shared" si="652"/>
        <v>0</v>
      </c>
      <c r="AM870" s="24">
        <f t="shared" si="653"/>
        <v>0</v>
      </c>
      <c r="AN870" s="24">
        <f t="shared" si="654"/>
        <v>1</v>
      </c>
      <c r="AO870" s="24">
        <f t="shared" si="655"/>
        <v>0</v>
      </c>
      <c r="AP870" s="24">
        <f t="shared" si="667"/>
        <v>0</v>
      </c>
      <c r="AQ870" s="27">
        <f t="shared" si="643"/>
        <v>-1</v>
      </c>
      <c r="AR870" s="27">
        <f t="shared" si="656"/>
        <v>0</v>
      </c>
      <c r="AS870" s="27">
        <f t="shared" si="657"/>
        <v>2</v>
      </c>
      <c r="AT870" s="27">
        <f t="shared" si="658"/>
        <v>0</v>
      </c>
      <c r="AU870" s="27">
        <f t="shared" si="659"/>
        <v>0</v>
      </c>
      <c r="AV870" s="27">
        <f t="shared" si="668"/>
        <v>0</v>
      </c>
      <c r="AW870">
        <f t="shared" si="660"/>
        <v>104.6522397205769</v>
      </c>
      <c r="AX870">
        <f t="shared" si="661"/>
        <v>96.920163995165609</v>
      </c>
      <c r="AY870">
        <f t="shared" si="669"/>
        <v>84.378295466410421</v>
      </c>
      <c r="AZ870">
        <f t="shared" si="662"/>
        <v>0</v>
      </c>
      <c r="BA870">
        <f t="shared" si="670"/>
        <v>95.240010963892473</v>
      </c>
      <c r="BB870" s="4">
        <f t="shared" si="644"/>
        <v>1</v>
      </c>
      <c r="BC870" s="4">
        <f t="shared" si="645"/>
        <v>0</v>
      </c>
    </row>
    <row r="871" spans="1:55">
      <c r="A871" s="37">
        <v>41599</v>
      </c>
      <c r="B871" s="2" t="s">
        <v>76</v>
      </c>
      <c r="C871" s="40">
        <v>8.0299999999999994</v>
      </c>
      <c r="D871" s="19">
        <f t="shared" si="646"/>
        <v>1.6455696202531518E-2</v>
      </c>
      <c r="E871" s="19">
        <f t="shared" si="671"/>
        <v>5.1047120418848131E-2</v>
      </c>
      <c r="F871" s="19">
        <f t="shared" si="673"/>
        <v>2.5542784163473727E-2</v>
      </c>
      <c r="G871" s="19">
        <f t="shared" si="677"/>
        <v>5.657894736842102E-2</v>
      </c>
      <c r="H871" s="19">
        <f t="shared" si="675"/>
        <v>2.5020987157329073</v>
      </c>
      <c r="I871" s="19">
        <f t="shared" si="675"/>
        <v>1.2117211582058431</v>
      </c>
      <c r="J871" s="19">
        <f t="shared" si="675"/>
        <v>3.1399755565172791</v>
      </c>
      <c r="K871" s="2" t="s">
        <v>75</v>
      </c>
      <c r="L871" s="40">
        <v>8.44</v>
      </c>
      <c r="M871" s="19">
        <f t="shared" si="647"/>
        <v>-9.3896713615023563E-3</v>
      </c>
      <c r="N871" s="19">
        <f t="shared" si="672"/>
        <v>-4.3083900226757454E-2</v>
      </c>
      <c r="O871" s="19">
        <f t="shared" si="674"/>
        <v>-4.3083900226757454E-2</v>
      </c>
      <c r="P871" s="19">
        <f t="shared" si="678"/>
        <v>-6.0133630289532392E-2</v>
      </c>
      <c r="Q871" s="19">
        <f t="shared" si="676"/>
        <v>-1.3664566293169191</v>
      </c>
      <c r="R871" s="19">
        <f t="shared" si="676"/>
        <v>-0.96391479780523792</v>
      </c>
      <c r="S871" s="19">
        <f t="shared" si="676"/>
        <v>-0.93067053116692378</v>
      </c>
      <c r="T871" s="19">
        <f t="shared" si="648"/>
        <v>3.8685553450498267</v>
      </c>
      <c r="U871" s="19">
        <f t="shared" si="648"/>
        <v>2.1756359560110812</v>
      </c>
      <c r="V871" s="19">
        <f t="shared" si="648"/>
        <v>4.070646087684203</v>
      </c>
      <c r="W871" s="19">
        <f t="shared" si="679"/>
        <v>1.0210505070271724E-2</v>
      </c>
      <c r="X871" s="19">
        <f t="shared" si="680"/>
        <v>1.4551669189456497E-2</v>
      </c>
      <c r="Y871" s="19">
        <f t="shared" si="681"/>
        <v>1.4251664427281112</v>
      </c>
      <c r="Z871" s="19">
        <f t="shared" si="682"/>
        <v>1</v>
      </c>
      <c r="AA871" s="19">
        <f t="shared" si="683"/>
        <v>2.425166442728111</v>
      </c>
      <c r="AB871" s="19">
        <f t="shared" si="684"/>
        <v>0.58765716761482034</v>
      </c>
      <c r="AC871" s="19">
        <f t="shared" si="685"/>
        <v>0.41234283238517971</v>
      </c>
      <c r="AD871" s="20">
        <f t="shared" si="686"/>
        <v>1.538250477885009E-2</v>
      </c>
      <c r="AE871" s="21">
        <f t="shared" si="641"/>
        <v>-1</v>
      </c>
      <c r="AF871" s="21">
        <f t="shared" si="649"/>
        <v>0</v>
      </c>
      <c r="AG871" s="21">
        <f t="shared" si="650"/>
        <v>4</v>
      </c>
      <c r="AH871" s="21">
        <f t="shared" si="651"/>
        <v>0</v>
      </c>
      <c r="AI871" s="21">
        <f t="shared" si="665"/>
        <v>0</v>
      </c>
      <c r="AJ871" s="21">
        <f t="shared" si="666"/>
        <v>0</v>
      </c>
      <c r="AK871" s="24">
        <f t="shared" si="642"/>
        <v>-1</v>
      </c>
      <c r="AL871" s="24">
        <f t="shared" si="652"/>
        <v>0</v>
      </c>
      <c r="AM871" s="24">
        <f t="shared" si="653"/>
        <v>1</v>
      </c>
      <c r="AN871" s="24">
        <f t="shared" si="654"/>
        <v>0</v>
      </c>
      <c r="AO871" s="24">
        <f t="shared" si="655"/>
        <v>0</v>
      </c>
      <c r="AP871" s="24">
        <f t="shared" si="667"/>
        <v>0</v>
      </c>
      <c r="AQ871" s="27">
        <f t="shared" si="643"/>
        <v>-1</v>
      </c>
      <c r="AR871" s="27">
        <f t="shared" si="656"/>
        <v>0</v>
      </c>
      <c r="AS871" s="27">
        <f t="shared" si="657"/>
        <v>3</v>
      </c>
      <c r="AT871" s="27">
        <f t="shared" si="658"/>
        <v>0</v>
      </c>
      <c r="AU871" s="27">
        <f t="shared" si="659"/>
        <v>0</v>
      </c>
      <c r="AV871" s="27">
        <f t="shared" si="668"/>
        <v>0</v>
      </c>
      <c r="AW871">
        <f t="shared" si="660"/>
        <v>104.6522397205769</v>
      </c>
      <c r="AX871">
        <f t="shared" si="661"/>
        <v>96.920163995165609</v>
      </c>
      <c r="AY871">
        <f t="shared" si="669"/>
        <v>84.378295466410421</v>
      </c>
      <c r="AZ871">
        <f t="shared" si="662"/>
        <v>0</v>
      </c>
      <c r="BA871">
        <f t="shared" si="670"/>
        <v>95.240010963892473</v>
      </c>
      <c r="BB871" s="4">
        <f t="shared" si="644"/>
        <v>1</v>
      </c>
      <c r="BC871" s="4">
        <f t="shared" si="645"/>
        <v>1</v>
      </c>
    </row>
    <row r="872" spans="1:55">
      <c r="A872" s="37">
        <v>41600</v>
      </c>
      <c r="B872" s="2" t="s">
        <v>76</v>
      </c>
      <c r="C872" s="40">
        <v>8.1</v>
      </c>
      <c r="D872" s="19">
        <f t="shared" si="646"/>
        <v>8.7173100871731374E-3</v>
      </c>
      <c r="E872" s="19">
        <f t="shared" si="671"/>
        <v>5.1948051948051875E-2</v>
      </c>
      <c r="F872" s="19">
        <f t="shared" si="673"/>
        <v>4.3814432989690705E-2</v>
      </c>
      <c r="G872" s="19">
        <f t="shared" si="677"/>
        <v>7.8561917443408777E-2</v>
      </c>
      <c r="H872" s="19">
        <f t="shared" si="675"/>
        <v>2.4133154584076157</v>
      </c>
      <c r="I872" s="19">
        <f t="shared" si="675"/>
        <v>2.0422427528063665</v>
      </c>
      <c r="J872" s="19">
        <f t="shared" si="675"/>
        <v>3.9157392491232677</v>
      </c>
      <c r="K872" s="2" t="s">
        <v>75</v>
      </c>
      <c r="L872" s="40">
        <v>8.23</v>
      </c>
      <c r="M872" s="19">
        <f t="shared" si="647"/>
        <v>-2.4881516587677618E-2</v>
      </c>
      <c r="N872" s="19">
        <f t="shared" si="672"/>
        <v>-5.7273768613974797E-2</v>
      </c>
      <c r="O872" s="19">
        <f t="shared" si="674"/>
        <v>-7.7354260089686044E-2</v>
      </c>
      <c r="P872" s="19">
        <f t="shared" si="678"/>
        <v>-5.8352402745995395E-2</v>
      </c>
      <c r="Q872" s="19">
        <f t="shared" si="676"/>
        <v>-1.802624123747794</v>
      </c>
      <c r="R872" s="19">
        <f t="shared" si="676"/>
        <v>-1.8102845245042449</v>
      </c>
      <c r="S872" s="19">
        <f t="shared" si="676"/>
        <v>-0.88956231879767966</v>
      </c>
      <c r="T872" s="19">
        <f t="shared" si="648"/>
        <v>4.2159395821554098</v>
      </c>
      <c r="U872" s="19">
        <f t="shared" si="648"/>
        <v>3.8525272773106112</v>
      </c>
      <c r="V872" s="19">
        <f t="shared" si="648"/>
        <v>4.8053015679209476</v>
      </c>
      <c r="W872" s="19">
        <f t="shared" si="679"/>
        <v>9.6793821498419048E-3</v>
      </c>
      <c r="X872" s="19">
        <f t="shared" si="680"/>
        <v>1.4398384889025142E-2</v>
      </c>
      <c r="Y872" s="19">
        <f t="shared" si="681"/>
        <v>1.4875314008818541</v>
      </c>
      <c r="Z872" s="19">
        <f t="shared" si="682"/>
        <v>1</v>
      </c>
      <c r="AA872" s="19">
        <f t="shared" si="683"/>
        <v>2.4875314008818541</v>
      </c>
      <c r="AB872" s="19">
        <f t="shared" si="684"/>
        <v>0.59799502444652952</v>
      </c>
      <c r="AC872" s="19">
        <f t="shared" si="685"/>
        <v>0.40200497555347053</v>
      </c>
      <c r="AD872" s="20">
        <f t="shared" si="686"/>
        <v>-1.0324574279628579E-2</v>
      </c>
      <c r="AE872" s="21">
        <f t="shared" si="641"/>
        <v>-1</v>
      </c>
      <c r="AF872" s="21">
        <f t="shared" si="649"/>
        <v>0</v>
      </c>
      <c r="AG872" s="21">
        <f t="shared" si="650"/>
        <v>5</v>
      </c>
      <c r="AH872" s="21">
        <f t="shared" si="651"/>
        <v>0</v>
      </c>
      <c r="AI872" s="21">
        <f t="shared" si="665"/>
        <v>0</v>
      </c>
      <c r="AJ872" s="21">
        <f t="shared" si="666"/>
        <v>0</v>
      </c>
      <c r="AK872" s="24">
        <f t="shared" si="642"/>
        <v>-1</v>
      </c>
      <c r="AL872" s="24">
        <f t="shared" si="652"/>
        <v>0</v>
      </c>
      <c r="AM872" s="24">
        <f t="shared" si="653"/>
        <v>2</v>
      </c>
      <c r="AN872" s="24">
        <f t="shared" si="654"/>
        <v>0</v>
      </c>
      <c r="AO872" s="24">
        <f t="shared" si="655"/>
        <v>0</v>
      </c>
      <c r="AP872" s="24">
        <f t="shared" si="667"/>
        <v>0</v>
      </c>
      <c r="AQ872" s="27">
        <f t="shared" si="643"/>
        <v>-1</v>
      </c>
      <c r="AR872" s="27">
        <f t="shared" si="656"/>
        <v>0</v>
      </c>
      <c r="AS872" s="27">
        <f t="shared" si="657"/>
        <v>4</v>
      </c>
      <c r="AT872" s="27">
        <f t="shared" si="658"/>
        <v>0</v>
      </c>
      <c r="AU872" s="27">
        <f t="shared" si="659"/>
        <v>0</v>
      </c>
      <c r="AV872" s="27">
        <f t="shared" si="668"/>
        <v>0</v>
      </c>
      <c r="AW872">
        <f t="shared" si="660"/>
        <v>104.6522397205769</v>
      </c>
      <c r="AX872">
        <f t="shared" si="661"/>
        <v>96.920163995165609</v>
      </c>
      <c r="AY872">
        <f t="shared" si="669"/>
        <v>84.378295466410421</v>
      </c>
      <c r="AZ872">
        <f t="shared" si="662"/>
        <v>0</v>
      </c>
      <c r="BA872">
        <f t="shared" si="670"/>
        <v>95.240010963892473</v>
      </c>
      <c r="BB872" s="4">
        <f t="shared" si="644"/>
        <v>1</v>
      </c>
      <c r="BC872" s="4">
        <f t="shared" si="645"/>
        <v>1</v>
      </c>
    </row>
    <row r="873" spans="1:55">
      <c r="A873" s="37">
        <v>41603</v>
      </c>
      <c r="B873" s="2" t="s">
        <v>76</v>
      </c>
      <c r="C873" s="40">
        <v>7.98</v>
      </c>
      <c r="D873" s="19">
        <f t="shared" si="646"/>
        <v>-1.4814814814814718E-2</v>
      </c>
      <c r="E873" s="19">
        <f t="shared" si="671"/>
        <v>1.7857142857142929E-2</v>
      </c>
      <c r="F873" s="19">
        <f t="shared" si="673"/>
        <v>3.2341526520051747E-2</v>
      </c>
      <c r="G873" s="19">
        <f t="shared" si="677"/>
        <v>5.6953642384106044E-2</v>
      </c>
      <c r="H873" s="19">
        <f t="shared" si="675"/>
        <v>0.79356748088637263</v>
      </c>
      <c r="I873" s="19">
        <f t="shared" si="675"/>
        <v>1.4471315756125804</v>
      </c>
      <c r="J873" s="19">
        <f t="shared" si="675"/>
        <v>2.4623552859968409</v>
      </c>
      <c r="K873" s="2" t="s">
        <v>75</v>
      </c>
      <c r="L873" s="40">
        <v>8.26</v>
      </c>
      <c r="M873" s="19">
        <f t="shared" si="647"/>
        <v>3.6452004860266537E-3</v>
      </c>
      <c r="N873" s="19">
        <f t="shared" si="672"/>
        <v>-4.838709677419354E-2</v>
      </c>
      <c r="O873" s="19">
        <f t="shared" si="674"/>
        <v>-7.9152731326644465E-2</v>
      </c>
      <c r="P873" s="19">
        <f t="shared" si="678"/>
        <v>-2.4793388429752164E-2</v>
      </c>
      <c r="Q873" s="19">
        <f t="shared" si="676"/>
        <v>-1.5368829468291523</v>
      </c>
      <c r="R873" s="19">
        <f t="shared" si="676"/>
        <v>-1.8408936779372451</v>
      </c>
      <c r="S873" s="19">
        <f t="shared" si="676"/>
        <v>-0.37476012689645793</v>
      </c>
      <c r="T873" s="19">
        <f t="shared" si="648"/>
        <v>2.3304504277155251</v>
      </c>
      <c r="U873" s="19">
        <f t="shared" si="648"/>
        <v>3.2880252535498258</v>
      </c>
      <c r="V873" s="19">
        <f t="shared" si="648"/>
        <v>2.8371154128932989</v>
      </c>
      <c r="W873" s="19">
        <f t="shared" si="679"/>
        <v>1.052651818871024E-2</v>
      </c>
      <c r="X873" s="19">
        <f t="shared" si="680"/>
        <v>1.2852927493951647E-2</v>
      </c>
      <c r="Y873" s="19">
        <f t="shared" si="681"/>
        <v>1.2210046345368495</v>
      </c>
      <c r="Z873" s="19">
        <f t="shared" si="682"/>
        <v>1</v>
      </c>
      <c r="AA873" s="19">
        <f t="shared" si="683"/>
        <v>2.2210046345368495</v>
      </c>
      <c r="AB873" s="19">
        <f t="shared" si="684"/>
        <v>0.54975330332503691</v>
      </c>
      <c r="AC873" s="19">
        <f t="shared" si="685"/>
        <v>0.45024669667496303</v>
      </c>
      <c r="AD873" s="20">
        <f t="shared" si="686"/>
        <v>-1.3400061986642533E-2</v>
      </c>
      <c r="AE873" s="21">
        <f t="shared" si="641"/>
        <v>-1</v>
      </c>
      <c r="AF873" s="21">
        <f t="shared" si="649"/>
        <v>0</v>
      </c>
      <c r="AG873" s="21">
        <f t="shared" si="650"/>
        <v>0</v>
      </c>
      <c r="AH873" s="21">
        <f t="shared" si="651"/>
        <v>1</v>
      </c>
      <c r="AI873" s="21">
        <f t="shared" si="665"/>
        <v>0</v>
      </c>
      <c r="AJ873" s="21">
        <f t="shared" si="666"/>
        <v>0</v>
      </c>
      <c r="AK873" s="24">
        <f t="shared" si="642"/>
        <v>-1</v>
      </c>
      <c r="AL873" s="24">
        <f t="shared" si="652"/>
        <v>0</v>
      </c>
      <c r="AM873" s="24">
        <f t="shared" si="653"/>
        <v>3</v>
      </c>
      <c r="AN873" s="24">
        <f t="shared" si="654"/>
        <v>0</v>
      </c>
      <c r="AO873" s="24">
        <f t="shared" si="655"/>
        <v>0</v>
      </c>
      <c r="AP873" s="24">
        <f t="shared" si="667"/>
        <v>0</v>
      </c>
      <c r="AQ873" s="27">
        <f t="shared" si="643"/>
        <v>-1</v>
      </c>
      <c r="AR873" s="27">
        <f t="shared" si="656"/>
        <v>0</v>
      </c>
      <c r="AS873" s="27">
        <f t="shared" si="657"/>
        <v>5</v>
      </c>
      <c r="AT873" s="27">
        <f t="shared" si="658"/>
        <v>0</v>
      </c>
      <c r="AU873" s="27">
        <f t="shared" si="659"/>
        <v>0</v>
      </c>
      <c r="AV873" s="27">
        <f t="shared" si="668"/>
        <v>0</v>
      </c>
      <c r="AW873">
        <f t="shared" si="660"/>
        <v>104.6522397205769</v>
      </c>
      <c r="AX873">
        <f t="shared" si="661"/>
        <v>96.920163995165609</v>
      </c>
      <c r="AY873">
        <f t="shared" si="669"/>
        <v>84.378295466410421</v>
      </c>
      <c r="AZ873">
        <f t="shared" si="662"/>
        <v>0</v>
      </c>
      <c r="BA873">
        <f t="shared" si="670"/>
        <v>95.240010963892473</v>
      </c>
      <c r="BB873" s="4">
        <f t="shared" si="644"/>
        <v>1</v>
      </c>
      <c r="BC873" s="4">
        <f t="shared" si="645"/>
        <v>1</v>
      </c>
    </row>
    <row r="874" spans="1:55">
      <c r="A874" s="37">
        <v>41604</v>
      </c>
      <c r="B874" s="2" t="s">
        <v>76</v>
      </c>
      <c r="C874" s="40">
        <v>7.92</v>
      </c>
      <c r="D874" s="19">
        <f t="shared" si="646"/>
        <v>-7.518796992481265E-3</v>
      </c>
      <c r="E874" s="19">
        <f t="shared" si="671"/>
        <v>6.353240152477741E-3</v>
      </c>
      <c r="F874" s="19">
        <f t="shared" si="673"/>
        <v>1.9305019305019353E-2</v>
      </c>
      <c r="G874" s="19">
        <f t="shared" si="677"/>
        <v>4.0735873850197057E-2</v>
      </c>
      <c r="H874" s="19">
        <f t="shared" ref="H874:J889" si="687">E874/STDEV(E814:E873)</f>
        <v>0.28191239397319062</v>
      </c>
      <c r="I874" s="19">
        <f t="shared" si="687"/>
        <v>0.8454702184579006</v>
      </c>
      <c r="J874" s="19">
        <f t="shared" si="687"/>
        <v>1.6513583558232752</v>
      </c>
      <c r="K874" s="2" t="s">
        <v>75</v>
      </c>
      <c r="L874" s="40">
        <v>8.43</v>
      </c>
      <c r="M874" s="19">
        <f t="shared" si="647"/>
        <v>2.0581113801452777E-2</v>
      </c>
      <c r="N874" s="19">
        <f t="shared" si="672"/>
        <v>-3.8768529076396795E-2</v>
      </c>
      <c r="O874" s="19">
        <f t="shared" si="674"/>
        <v>-5.2808988764045016E-2</v>
      </c>
      <c r="P874" s="19">
        <f t="shared" si="678"/>
        <v>-1.1723329425556817E-2</v>
      </c>
      <c r="Q874" s="19">
        <f t="shared" ref="Q874:S889" si="688">N874/STDEV(N814:N873)</f>
        <v>-1.205891135602758</v>
      </c>
      <c r="R874" s="19">
        <f t="shared" si="688"/>
        <v>-1.2292440762458268</v>
      </c>
      <c r="S874" s="19">
        <f t="shared" si="688"/>
        <v>-0.17992889445963961</v>
      </c>
      <c r="T874" s="19">
        <f t="shared" si="648"/>
        <v>1.4878035295759486</v>
      </c>
      <c r="U874" s="19">
        <f t="shared" si="648"/>
        <v>2.0747142947037274</v>
      </c>
      <c r="V874" s="19">
        <f t="shared" si="648"/>
        <v>1.8312872502829147</v>
      </c>
      <c r="W874" s="19">
        <f t="shared" si="679"/>
        <v>1.0697198531975047E-2</v>
      </c>
      <c r="X874" s="19">
        <f t="shared" si="680"/>
        <v>1.3639703044400707E-2</v>
      </c>
      <c r="Y874" s="19">
        <f t="shared" si="681"/>
        <v>1.2750724410349312</v>
      </c>
      <c r="Z874" s="19">
        <f t="shared" si="682"/>
        <v>1</v>
      </c>
      <c r="AA874" s="19">
        <f t="shared" si="683"/>
        <v>2.275072441034931</v>
      </c>
      <c r="AB874" s="19">
        <f t="shared" si="684"/>
        <v>0.56045355657110441</v>
      </c>
      <c r="AC874" s="19">
        <f t="shared" si="685"/>
        <v>0.43954644342889571</v>
      </c>
      <c r="AD874" s="20">
        <f t="shared" si="686"/>
        <v>-7.3370042005541421E-3</v>
      </c>
      <c r="AE874" s="21">
        <f t="shared" si="641"/>
        <v>-1</v>
      </c>
      <c r="AF874" s="21">
        <f t="shared" si="649"/>
        <v>0</v>
      </c>
      <c r="AG874" s="21">
        <f t="shared" si="650"/>
        <v>1</v>
      </c>
      <c r="AH874" s="21">
        <f t="shared" si="651"/>
        <v>0</v>
      </c>
      <c r="AI874" s="21">
        <f t="shared" si="665"/>
        <v>0</v>
      </c>
      <c r="AJ874" s="21">
        <f t="shared" si="666"/>
        <v>0</v>
      </c>
      <c r="AK874" s="24">
        <f t="shared" si="642"/>
        <v>-1</v>
      </c>
      <c r="AL874" s="24">
        <f t="shared" si="652"/>
        <v>0</v>
      </c>
      <c r="AM874" s="24">
        <f t="shared" si="653"/>
        <v>4</v>
      </c>
      <c r="AN874" s="24">
        <f t="shared" si="654"/>
        <v>0</v>
      </c>
      <c r="AO874" s="24">
        <f t="shared" si="655"/>
        <v>0</v>
      </c>
      <c r="AP874" s="24">
        <f t="shared" si="667"/>
        <v>0</v>
      </c>
      <c r="AQ874" s="27">
        <f t="shared" si="643"/>
        <v>-1</v>
      </c>
      <c r="AR874" s="27">
        <f t="shared" si="656"/>
        <v>0</v>
      </c>
      <c r="AS874" s="27">
        <f t="shared" si="657"/>
        <v>0</v>
      </c>
      <c r="AT874" s="27">
        <f t="shared" si="658"/>
        <v>1</v>
      </c>
      <c r="AU874" s="27">
        <f t="shared" si="659"/>
        <v>0</v>
      </c>
      <c r="AV874" s="27">
        <f t="shared" si="668"/>
        <v>0</v>
      </c>
      <c r="AW874">
        <f t="shared" si="660"/>
        <v>104.6522397205769</v>
      </c>
      <c r="AX874">
        <f t="shared" si="661"/>
        <v>96.920163995165609</v>
      </c>
      <c r="AY874">
        <f t="shared" si="669"/>
        <v>84.378295466410421</v>
      </c>
      <c r="AZ874">
        <f t="shared" si="662"/>
        <v>0</v>
      </c>
      <c r="BA874">
        <f t="shared" si="670"/>
        <v>95.240010963892473</v>
      </c>
      <c r="BB874" s="4">
        <f t="shared" si="644"/>
        <v>1</v>
      </c>
      <c r="BC874" s="4">
        <f t="shared" si="645"/>
        <v>1</v>
      </c>
    </row>
    <row r="875" spans="1:55">
      <c r="A875" s="37">
        <v>41605</v>
      </c>
      <c r="B875" s="2" t="s">
        <v>76</v>
      </c>
      <c r="C875" s="40">
        <v>7.89</v>
      </c>
      <c r="D875" s="19">
        <f t="shared" si="646"/>
        <v>-3.7878787878788192E-3</v>
      </c>
      <c r="E875" s="19">
        <f t="shared" si="671"/>
        <v>-1.265822784810212E-3</v>
      </c>
      <c r="F875" s="19">
        <f t="shared" si="673"/>
        <v>3.1372549019607752E-2</v>
      </c>
      <c r="G875" s="19">
        <f t="shared" si="677"/>
        <v>1.4138817480719721E-2</v>
      </c>
      <c r="H875" s="19">
        <f t="shared" si="687"/>
        <v>-5.6201625046304673E-2</v>
      </c>
      <c r="I875" s="19">
        <f t="shared" si="687"/>
        <v>1.3625620931058402</v>
      </c>
      <c r="J875" s="19">
        <f t="shared" si="687"/>
        <v>0.55512375146110904</v>
      </c>
      <c r="K875" s="2" t="s">
        <v>75</v>
      </c>
      <c r="L875" s="40">
        <v>8.5299999999999994</v>
      </c>
      <c r="M875" s="19">
        <f t="shared" si="647"/>
        <v>1.1862396204033173E-2</v>
      </c>
      <c r="N875" s="19">
        <f t="shared" si="672"/>
        <v>1.1737089201877685E-3</v>
      </c>
      <c r="O875" s="19">
        <f t="shared" si="674"/>
        <v>-4.6927374301675977E-2</v>
      </c>
      <c r="P875" s="19">
        <f t="shared" si="678"/>
        <v>-2.5142857142857217E-2</v>
      </c>
      <c r="Q875" s="19">
        <f t="shared" si="688"/>
        <v>3.640201098926369E-2</v>
      </c>
      <c r="R875" s="19">
        <f t="shared" si="688"/>
        <v>-1.0955080200132088</v>
      </c>
      <c r="S875" s="19">
        <f t="shared" si="688"/>
        <v>-0.39971004993239134</v>
      </c>
      <c r="T875" s="19">
        <f t="shared" si="648"/>
        <v>-9.2603636035568371E-2</v>
      </c>
      <c r="U875" s="19">
        <f t="shared" si="648"/>
        <v>2.458070113119049</v>
      </c>
      <c r="V875" s="19">
        <f t="shared" si="648"/>
        <v>0.95483380139350038</v>
      </c>
      <c r="W875" s="19">
        <f t="shared" si="679"/>
        <v>9.6316698849321924E-3</v>
      </c>
      <c r="X875" s="19">
        <f t="shared" si="680"/>
        <v>1.2537645480995743E-2</v>
      </c>
      <c r="Y875" s="19">
        <f t="shared" si="681"/>
        <v>1.3017104646214741</v>
      </c>
      <c r="Z875" s="19">
        <f t="shared" si="682"/>
        <v>1</v>
      </c>
      <c r="AA875" s="19">
        <f t="shared" si="683"/>
        <v>2.3017104646214741</v>
      </c>
      <c r="AB875" s="19">
        <f t="shared" si="684"/>
        <v>0.56554049026993747</v>
      </c>
      <c r="AC875" s="19">
        <f t="shared" si="685"/>
        <v>0.43445950973006248</v>
      </c>
      <c r="AD875" s="20">
        <f t="shared" si="686"/>
        <v>1.020521232346662E-2</v>
      </c>
      <c r="AE875" s="21">
        <f t="shared" si="641"/>
        <v>0</v>
      </c>
      <c r="AF875" s="21">
        <f t="shared" si="649"/>
        <v>0</v>
      </c>
      <c r="AG875" s="21">
        <f t="shared" si="650"/>
        <v>0</v>
      </c>
      <c r="AH875" s="21">
        <f t="shared" si="651"/>
        <v>0</v>
      </c>
      <c r="AI875" s="21">
        <f t="shared" si="665"/>
        <v>0</v>
      </c>
      <c r="AJ875" s="21">
        <f t="shared" si="666"/>
        <v>0</v>
      </c>
      <c r="AK875" s="24">
        <f t="shared" si="642"/>
        <v>-1</v>
      </c>
      <c r="AL875" s="24">
        <f t="shared" si="652"/>
        <v>0</v>
      </c>
      <c r="AM875" s="24">
        <f t="shared" si="653"/>
        <v>5</v>
      </c>
      <c r="AN875" s="24">
        <f t="shared" si="654"/>
        <v>0</v>
      </c>
      <c r="AO875" s="24">
        <f t="shared" si="655"/>
        <v>0</v>
      </c>
      <c r="AP875" s="24">
        <f t="shared" si="667"/>
        <v>0</v>
      </c>
      <c r="AQ875" s="27">
        <f t="shared" si="643"/>
        <v>0</v>
      </c>
      <c r="AR875" s="27">
        <f t="shared" si="656"/>
        <v>0</v>
      </c>
      <c r="AS875" s="27">
        <f t="shared" si="657"/>
        <v>0</v>
      </c>
      <c r="AT875" s="27">
        <f t="shared" si="658"/>
        <v>0</v>
      </c>
      <c r="AU875" s="27">
        <f t="shared" si="659"/>
        <v>0</v>
      </c>
      <c r="AV875" s="27">
        <f t="shared" si="668"/>
        <v>0</v>
      </c>
      <c r="AW875">
        <f t="shared" si="660"/>
        <v>104.6522397205769</v>
      </c>
      <c r="AX875">
        <f t="shared" si="661"/>
        <v>96.920163995165609</v>
      </c>
      <c r="AY875">
        <f t="shared" si="669"/>
        <v>84.378295466410421</v>
      </c>
      <c r="AZ875">
        <f t="shared" si="662"/>
        <v>0</v>
      </c>
      <c r="BA875">
        <f t="shared" si="670"/>
        <v>95.240010963892473</v>
      </c>
      <c r="BB875" s="4">
        <f t="shared" si="644"/>
        <v>0</v>
      </c>
      <c r="BC875" s="4">
        <f t="shared" si="645"/>
        <v>0</v>
      </c>
    </row>
    <row r="876" spans="1:55">
      <c r="A876" s="37">
        <v>41606</v>
      </c>
      <c r="B876" s="2" t="s">
        <v>76</v>
      </c>
      <c r="C876" s="40">
        <v>7.94</v>
      </c>
      <c r="D876" s="19">
        <f t="shared" si="646"/>
        <v>6.3371356147022447E-3</v>
      </c>
      <c r="E876" s="19">
        <f t="shared" si="671"/>
        <v>-1.1207970112079574E-2</v>
      </c>
      <c r="F876" s="19">
        <f t="shared" si="673"/>
        <v>3.926701570680638E-2</v>
      </c>
      <c r="G876" s="19">
        <f t="shared" si="677"/>
        <v>1.2755102040816394E-2</v>
      </c>
      <c r="H876" s="19">
        <f t="shared" si="687"/>
        <v>-0.49986139296242893</v>
      </c>
      <c r="I876" s="19">
        <f t="shared" si="687"/>
        <v>1.6748627238557983</v>
      </c>
      <c r="J876" s="19">
        <f t="shared" si="687"/>
        <v>0.49778862338861118</v>
      </c>
      <c r="K876" s="2" t="s">
        <v>75</v>
      </c>
      <c r="L876" s="40">
        <v>8.4</v>
      </c>
      <c r="M876" s="19">
        <f t="shared" si="647"/>
        <v>-1.52403282532238E-2</v>
      </c>
      <c r="N876" s="19">
        <f t="shared" si="672"/>
        <v>-4.7393364928908941E-3</v>
      </c>
      <c r="O876" s="19">
        <f t="shared" si="674"/>
        <v>-4.7619047619047609E-2</v>
      </c>
      <c r="P876" s="19">
        <f t="shared" si="678"/>
        <v>-4.7619047619047609E-2</v>
      </c>
      <c r="Q876" s="19">
        <f t="shared" si="688"/>
        <v>-0.14919948129630278</v>
      </c>
      <c r="R876" s="19">
        <f t="shared" si="688"/>
        <v>-1.1417721296724235</v>
      </c>
      <c r="S876" s="19">
        <f t="shared" si="688"/>
        <v>-0.76790835480457587</v>
      </c>
      <c r="T876" s="19">
        <f t="shared" si="648"/>
        <v>-0.35066191166612615</v>
      </c>
      <c r="U876" s="19">
        <f t="shared" si="648"/>
        <v>2.816634853528222</v>
      </c>
      <c r="V876" s="19">
        <f t="shared" si="648"/>
        <v>1.2656969781931871</v>
      </c>
      <c r="W876" s="19">
        <f t="shared" si="679"/>
        <v>9.5841230984785378E-3</v>
      </c>
      <c r="X876" s="19">
        <f t="shared" si="680"/>
        <v>1.271606600460066E-2</v>
      </c>
      <c r="Y876" s="19">
        <f t="shared" si="681"/>
        <v>1.3267845032811936</v>
      </c>
      <c r="Z876" s="19">
        <f t="shared" si="682"/>
        <v>1</v>
      </c>
      <c r="AA876" s="19">
        <f t="shared" si="683"/>
        <v>2.3267845032811936</v>
      </c>
      <c r="AB876" s="19">
        <f t="shared" si="684"/>
        <v>0.57022233963230529</v>
      </c>
      <c r="AC876" s="19">
        <f t="shared" si="685"/>
        <v>0.42977766036769471</v>
      </c>
      <c r="AD876" s="20">
        <f t="shared" si="686"/>
        <v>-1.0793217965933671E-4</v>
      </c>
      <c r="AE876" s="21">
        <f t="shared" si="641"/>
        <v>0</v>
      </c>
      <c r="AF876" s="21">
        <f t="shared" si="649"/>
        <v>0</v>
      </c>
      <c r="AG876" s="21">
        <f t="shared" si="650"/>
        <v>0</v>
      </c>
      <c r="AH876" s="21">
        <f t="shared" si="651"/>
        <v>0</v>
      </c>
      <c r="AI876" s="21">
        <f t="shared" si="665"/>
        <v>0</v>
      </c>
      <c r="AJ876" s="21">
        <f t="shared" si="666"/>
        <v>0</v>
      </c>
      <c r="AK876" s="24">
        <f t="shared" si="642"/>
        <v>-1</v>
      </c>
      <c r="AL876" s="24">
        <f t="shared" si="652"/>
        <v>0</v>
      </c>
      <c r="AM876" s="24">
        <f t="shared" si="653"/>
        <v>0</v>
      </c>
      <c r="AN876" s="24">
        <f t="shared" si="654"/>
        <v>1</v>
      </c>
      <c r="AO876" s="24">
        <f t="shared" si="655"/>
        <v>0</v>
      </c>
      <c r="AP876" s="24">
        <f t="shared" si="667"/>
        <v>0</v>
      </c>
      <c r="AQ876" s="27">
        <f t="shared" si="643"/>
        <v>-1</v>
      </c>
      <c r="AR876" s="27">
        <f t="shared" si="656"/>
        <v>0</v>
      </c>
      <c r="AS876" s="27">
        <f t="shared" si="657"/>
        <v>1</v>
      </c>
      <c r="AT876" s="27">
        <f t="shared" si="658"/>
        <v>0</v>
      </c>
      <c r="AU876" s="27">
        <f t="shared" si="659"/>
        <v>0</v>
      </c>
      <c r="AV876" s="27">
        <f t="shared" si="668"/>
        <v>0</v>
      </c>
      <c r="AW876">
        <f t="shared" si="660"/>
        <v>104.6522397205769</v>
      </c>
      <c r="AX876">
        <f t="shared" si="661"/>
        <v>96.920163995165609</v>
      </c>
      <c r="AY876">
        <f t="shared" si="669"/>
        <v>84.378295466410421</v>
      </c>
      <c r="AZ876">
        <f t="shared" si="662"/>
        <v>0</v>
      </c>
      <c r="BA876">
        <f t="shared" si="670"/>
        <v>95.240010963892473</v>
      </c>
      <c r="BB876" s="4">
        <f t="shared" si="644"/>
        <v>0</v>
      </c>
      <c r="BC876" s="4">
        <f t="shared" si="645"/>
        <v>0</v>
      </c>
    </row>
    <row r="877" spans="1:55">
      <c r="A877" s="37">
        <v>41607</v>
      </c>
      <c r="B877" s="2" t="s">
        <v>76</v>
      </c>
      <c r="C877" s="40">
        <v>7.91</v>
      </c>
      <c r="D877" s="19">
        <f t="shared" si="646"/>
        <v>-3.7783375314861772E-3</v>
      </c>
      <c r="E877" s="19">
        <f t="shared" si="671"/>
        <v>-2.3456790123456729E-2</v>
      </c>
      <c r="F877" s="19">
        <f t="shared" si="673"/>
        <v>2.7272727272727268E-2</v>
      </c>
      <c r="G877" s="19">
        <f t="shared" si="677"/>
        <v>6.361323155216262E-3</v>
      </c>
      <c r="H877" s="19">
        <f t="shared" si="687"/>
        <v>-1.0448655814315015</v>
      </c>
      <c r="I877" s="19">
        <f t="shared" si="687"/>
        <v>1.1379322556979594</v>
      </c>
      <c r="J877" s="19">
        <f t="shared" si="687"/>
        <v>0.24842033361669519</v>
      </c>
      <c r="K877" s="2" t="s">
        <v>75</v>
      </c>
      <c r="L877" s="40">
        <v>8.36</v>
      </c>
      <c r="M877" s="19">
        <f t="shared" si="647"/>
        <v>-4.7619047619048716E-3</v>
      </c>
      <c r="N877" s="19">
        <f t="shared" si="672"/>
        <v>1.5795868772782381E-2</v>
      </c>
      <c r="O877" s="19">
        <f t="shared" si="674"/>
        <v>-4.2382588774341465E-2</v>
      </c>
      <c r="P877" s="19">
        <f t="shared" si="678"/>
        <v>-4.8919226393629098E-2</v>
      </c>
      <c r="Q877" s="19">
        <f t="shared" si="688"/>
        <v>0.49818431199262447</v>
      </c>
      <c r="R877" s="19">
        <f t="shared" si="688"/>
        <v>-1.0171052241478238</v>
      </c>
      <c r="S877" s="19">
        <f t="shared" si="688"/>
        <v>-0.8030211896937699</v>
      </c>
      <c r="T877" s="19">
        <f t="shared" si="648"/>
        <v>-1.5430498934241261</v>
      </c>
      <c r="U877" s="19">
        <f t="shared" si="648"/>
        <v>2.1550374798457832</v>
      </c>
      <c r="V877" s="19">
        <f t="shared" si="648"/>
        <v>1.051441523310465</v>
      </c>
      <c r="W877" s="19">
        <f t="shared" si="679"/>
        <v>9.623420796422465E-3</v>
      </c>
      <c r="X877" s="19">
        <f t="shared" si="680"/>
        <v>1.2725569637511352E-2</v>
      </c>
      <c r="Y877" s="19">
        <f t="shared" si="681"/>
        <v>1.3223540679258377</v>
      </c>
      <c r="Z877" s="19">
        <f t="shared" si="682"/>
        <v>1</v>
      </c>
      <c r="AA877" s="19">
        <f t="shared" si="683"/>
        <v>2.3223540679258377</v>
      </c>
      <c r="AB877" s="19">
        <f t="shared" si="684"/>
        <v>0.56940243789219913</v>
      </c>
      <c r="AC877" s="19">
        <f t="shared" si="685"/>
        <v>0.43059756210780092</v>
      </c>
      <c r="AD877" s="20">
        <f t="shared" si="686"/>
        <v>1.6128341282437911E-2</v>
      </c>
      <c r="AE877" s="21">
        <f t="shared" si="641"/>
        <v>1</v>
      </c>
      <c r="AF877" s="21">
        <f t="shared" si="649"/>
        <v>0</v>
      </c>
      <c r="AG877" s="21">
        <f t="shared" si="650"/>
        <v>1</v>
      </c>
      <c r="AH877" s="21">
        <f t="shared" si="651"/>
        <v>0</v>
      </c>
      <c r="AI877" s="21">
        <f t="shared" si="665"/>
        <v>1</v>
      </c>
      <c r="AJ877" s="21">
        <f t="shared" si="666"/>
        <v>1.6128341282437911E-2</v>
      </c>
      <c r="AK877" s="24">
        <f t="shared" si="642"/>
        <v>-1</v>
      </c>
      <c r="AL877" s="24">
        <f t="shared" si="652"/>
        <v>0</v>
      </c>
      <c r="AM877" s="24">
        <f t="shared" si="653"/>
        <v>1</v>
      </c>
      <c r="AN877" s="24">
        <f t="shared" si="654"/>
        <v>0</v>
      </c>
      <c r="AO877" s="24">
        <f t="shared" si="655"/>
        <v>0</v>
      </c>
      <c r="AP877" s="24">
        <f t="shared" si="667"/>
        <v>0</v>
      </c>
      <c r="AQ877" s="27">
        <f t="shared" si="643"/>
        <v>-1</v>
      </c>
      <c r="AR877" s="27">
        <f t="shared" si="656"/>
        <v>0</v>
      </c>
      <c r="AS877" s="27">
        <f t="shared" si="657"/>
        <v>2</v>
      </c>
      <c r="AT877" s="27">
        <f t="shared" si="658"/>
        <v>0</v>
      </c>
      <c r="AU877" s="27">
        <f t="shared" si="659"/>
        <v>0</v>
      </c>
      <c r="AV877" s="27">
        <f t="shared" si="668"/>
        <v>0</v>
      </c>
      <c r="AW877">
        <f t="shared" si="660"/>
        <v>106.34010675876188</v>
      </c>
      <c r="AX877">
        <f t="shared" si="661"/>
        <v>96.920163995165609</v>
      </c>
      <c r="AY877">
        <f t="shared" si="669"/>
        <v>84.378295466410421</v>
      </c>
      <c r="AZ877">
        <f t="shared" si="662"/>
        <v>5.3761137608126369E-3</v>
      </c>
      <c r="BA877">
        <f t="shared" si="670"/>
        <v>95.752032097415395</v>
      </c>
      <c r="BB877" s="4">
        <f t="shared" si="644"/>
        <v>-1</v>
      </c>
      <c r="BC877" s="4">
        <f t="shared" si="645"/>
        <v>-1</v>
      </c>
    </row>
    <row r="878" spans="1:55">
      <c r="A878" s="37">
        <v>41610</v>
      </c>
      <c r="B878" s="2" t="s">
        <v>76</v>
      </c>
      <c r="C878" s="40">
        <v>8.27</v>
      </c>
      <c r="D878" s="19">
        <f t="shared" si="646"/>
        <v>4.5512010113779949E-2</v>
      </c>
      <c r="E878" s="19">
        <f t="shared" si="671"/>
        <v>3.6340852130325708E-2</v>
      </c>
      <c r="F878" s="19">
        <f t="shared" si="673"/>
        <v>5.4846938775510168E-2</v>
      </c>
      <c r="G878" s="19">
        <f t="shared" si="677"/>
        <v>5.6194125159642339E-2</v>
      </c>
      <c r="H878" s="19">
        <f t="shared" si="687"/>
        <v>1.603904396087356</v>
      </c>
      <c r="I878" s="19">
        <f t="shared" si="687"/>
        <v>2.2723206699708252</v>
      </c>
      <c r="J878" s="19">
        <f t="shared" si="687"/>
        <v>2.1901289067616223</v>
      </c>
      <c r="K878" s="2" t="s">
        <v>75</v>
      </c>
      <c r="L878" s="40">
        <v>8.5500000000000007</v>
      </c>
      <c r="M878" s="19">
        <f t="shared" si="647"/>
        <v>2.2727272727272881E-2</v>
      </c>
      <c r="N878" s="19">
        <f t="shared" si="672"/>
        <v>3.5108958837772507E-2</v>
      </c>
      <c r="O878" s="19">
        <f t="shared" si="674"/>
        <v>-1.4976958525345509E-2</v>
      </c>
      <c r="P878" s="19">
        <f t="shared" si="678"/>
        <v>-2.951191827468783E-2</v>
      </c>
      <c r="Q878" s="19">
        <f t="shared" si="688"/>
        <v>1.107198541356796</v>
      </c>
      <c r="R878" s="19">
        <f t="shared" si="688"/>
        <v>-0.36920378933748688</v>
      </c>
      <c r="S878" s="19">
        <f t="shared" si="688"/>
        <v>-0.50123122187241276</v>
      </c>
      <c r="T878" s="19">
        <f t="shared" si="648"/>
        <v>0.49670585473056006</v>
      </c>
      <c r="U878" s="19">
        <f t="shared" si="648"/>
        <v>2.6415244593083118</v>
      </c>
      <c r="V878" s="19">
        <f t="shared" si="648"/>
        <v>2.691360128634035</v>
      </c>
      <c r="W878" s="19">
        <f t="shared" si="679"/>
        <v>1.3877440770821151E-2</v>
      </c>
      <c r="X878" s="19">
        <f t="shared" si="680"/>
        <v>1.3891664833391826E-2</v>
      </c>
      <c r="Y878" s="19">
        <f t="shared" si="681"/>
        <v>1.0010249773575386</v>
      </c>
      <c r="Z878" s="19">
        <f t="shared" si="682"/>
        <v>1</v>
      </c>
      <c r="AA878" s="19">
        <f t="shared" si="683"/>
        <v>2.0010249773575386</v>
      </c>
      <c r="AB878" s="19">
        <f t="shared" si="684"/>
        <v>0.50025611308432849</v>
      </c>
      <c r="AC878" s="19">
        <f t="shared" si="685"/>
        <v>0.49974388691567156</v>
      </c>
      <c r="AD878" s="20">
        <f t="shared" si="686"/>
        <v>-1.3730799140653643E-3</v>
      </c>
      <c r="AE878" s="21">
        <f t="shared" si="641"/>
        <v>0</v>
      </c>
      <c r="AF878" s="21">
        <f t="shared" si="649"/>
        <v>0</v>
      </c>
      <c r="AG878" s="21">
        <f t="shared" si="650"/>
        <v>2</v>
      </c>
      <c r="AH878" s="21">
        <f t="shared" si="651"/>
        <v>0</v>
      </c>
      <c r="AI878" s="21">
        <f t="shared" si="665"/>
        <v>1</v>
      </c>
      <c r="AJ878" s="21">
        <f t="shared" si="666"/>
        <v>-1.3730799140653643E-3</v>
      </c>
      <c r="AK878" s="24">
        <f t="shared" si="642"/>
        <v>-1</v>
      </c>
      <c r="AL878" s="24">
        <f t="shared" si="652"/>
        <v>0</v>
      </c>
      <c r="AM878" s="24">
        <f t="shared" si="653"/>
        <v>2</v>
      </c>
      <c r="AN878" s="24">
        <f t="shared" si="654"/>
        <v>0</v>
      </c>
      <c r="AO878" s="24">
        <f t="shared" si="655"/>
        <v>0</v>
      </c>
      <c r="AP878" s="24">
        <f t="shared" si="667"/>
        <v>0</v>
      </c>
      <c r="AQ878" s="27">
        <f t="shared" si="643"/>
        <v>-1</v>
      </c>
      <c r="AR878" s="27">
        <f t="shared" si="656"/>
        <v>0</v>
      </c>
      <c r="AS878" s="27">
        <f t="shared" si="657"/>
        <v>3</v>
      </c>
      <c r="AT878" s="27">
        <f t="shared" si="658"/>
        <v>0</v>
      </c>
      <c r="AU878" s="27">
        <f t="shared" si="659"/>
        <v>0</v>
      </c>
      <c r="AV878" s="27">
        <f t="shared" si="668"/>
        <v>0</v>
      </c>
      <c r="AW878">
        <f t="shared" si="660"/>
        <v>106.19409329411185</v>
      </c>
      <c r="AX878">
        <f t="shared" si="661"/>
        <v>96.920163995165609</v>
      </c>
      <c r="AY878">
        <f t="shared" si="669"/>
        <v>84.378295466410421</v>
      </c>
      <c r="AZ878">
        <f t="shared" si="662"/>
        <v>-4.5769330468845476E-4</v>
      </c>
      <c r="BA878">
        <f t="shared" si="670"/>
        <v>95.708207033414098</v>
      </c>
      <c r="BB878" s="4">
        <f t="shared" si="644"/>
        <v>0</v>
      </c>
      <c r="BC878" s="4">
        <f t="shared" si="645"/>
        <v>0</v>
      </c>
    </row>
    <row r="879" spans="1:55">
      <c r="A879" s="37">
        <v>41611</v>
      </c>
      <c r="B879" s="2" t="s">
        <v>76</v>
      </c>
      <c r="C879" s="40">
        <v>8.17</v>
      </c>
      <c r="D879" s="19">
        <f t="shared" si="646"/>
        <v>-1.2091898428053163E-2</v>
      </c>
      <c r="E879" s="19">
        <f t="shared" si="671"/>
        <v>3.1565656565656568E-2</v>
      </c>
      <c r="F879" s="19">
        <f t="shared" si="673"/>
        <v>3.8119440914866562E-2</v>
      </c>
      <c r="G879" s="19">
        <f t="shared" si="677"/>
        <v>4.6094750320102476E-2</v>
      </c>
      <c r="H879" s="19">
        <f t="shared" si="687"/>
        <v>1.365530211156786</v>
      </c>
      <c r="I879" s="19">
        <f t="shared" si="687"/>
        <v>1.5246295480369567</v>
      </c>
      <c r="J879" s="19">
        <f t="shared" si="687"/>
        <v>1.7160452190517461</v>
      </c>
      <c r="K879" s="2" t="s">
        <v>75</v>
      </c>
      <c r="L879" s="40">
        <v>8.4700000000000006</v>
      </c>
      <c r="M879" s="19">
        <f t="shared" si="647"/>
        <v>-9.3567251461988375E-3</v>
      </c>
      <c r="N879" s="19">
        <f t="shared" si="672"/>
        <v>4.7449584816133955E-3</v>
      </c>
      <c r="O879" s="19">
        <f t="shared" si="674"/>
        <v>-3.4207525655644125E-2</v>
      </c>
      <c r="P879" s="19">
        <f t="shared" si="678"/>
        <v>-4.7244094488188969E-2</v>
      </c>
      <c r="Q879" s="19">
        <f t="shared" si="688"/>
        <v>0.14828373831004044</v>
      </c>
      <c r="R879" s="19">
        <f t="shared" si="688"/>
        <v>-0.84416744556780965</v>
      </c>
      <c r="S879" s="19">
        <f t="shared" si="688"/>
        <v>-0.82187314246730447</v>
      </c>
      <c r="T879" s="19">
        <f t="shared" si="648"/>
        <v>1.2172464728467456</v>
      </c>
      <c r="U879" s="19">
        <f t="shared" si="648"/>
        <v>2.3687969936047661</v>
      </c>
      <c r="V879" s="19">
        <f t="shared" si="648"/>
        <v>2.5379183615190506</v>
      </c>
      <c r="W879" s="19">
        <f t="shared" si="679"/>
        <v>1.4231470040287252E-2</v>
      </c>
      <c r="X879" s="19">
        <f t="shared" si="680"/>
        <v>1.3770454633139756E-2</v>
      </c>
      <c r="Y879" s="19">
        <f t="shared" si="681"/>
        <v>1</v>
      </c>
      <c r="Z879" s="19">
        <f t="shared" si="682"/>
        <v>1.033478590172181</v>
      </c>
      <c r="AA879" s="19">
        <f t="shared" si="683"/>
        <v>2.033478590172181</v>
      </c>
      <c r="AB879" s="19">
        <f t="shared" si="684"/>
        <v>0.49176814785904721</v>
      </c>
      <c r="AC879" s="19">
        <f t="shared" si="685"/>
        <v>0.50823185214095279</v>
      </c>
      <c r="AD879" s="20">
        <f t="shared" si="686"/>
        <v>4.8059462220402544E-3</v>
      </c>
      <c r="AE879" s="21">
        <f t="shared" si="641"/>
        <v>-1</v>
      </c>
      <c r="AF879" s="21">
        <f t="shared" si="649"/>
        <v>1</v>
      </c>
      <c r="AG879" s="21">
        <f t="shared" si="650"/>
        <v>0</v>
      </c>
      <c r="AH879" s="21">
        <f t="shared" si="651"/>
        <v>0</v>
      </c>
      <c r="AI879" s="21">
        <f t="shared" si="665"/>
        <v>0</v>
      </c>
      <c r="AJ879" s="21">
        <f t="shared" si="666"/>
        <v>0</v>
      </c>
      <c r="AK879" s="24">
        <f t="shared" si="642"/>
        <v>-1</v>
      </c>
      <c r="AL879" s="24">
        <f t="shared" si="652"/>
        <v>0</v>
      </c>
      <c r="AM879" s="24">
        <f t="shared" si="653"/>
        <v>3</v>
      </c>
      <c r="AN879" s="24">
        <f t="shared" si="654"/>
        <v>0</v>
      </c>
      <c r="AO879" s="24">
        <f t="shared" si="655"/>
        <v>0</v>
      </c>
      <c r="AP879" s="24">
        <f t="shared" si="667"/>
        <v>0</v>
      </c>
      <c r="AQ879" s="27">
        <f t="shared" si="643"/>
        <v>-1</v>
      </c>
      <c r="AR879" s="27">
        <f t="shared" si="656"/>
        <v>0</v>
      </c>
      <c r="AS879" s="27">
        <f t="shared" si="657"/>
        <v>4</v>
      </c>
      <c r="AT879" s="27">
        <f t="shared" si="658"/>
        <v>0</v>
      </c>
      <c r="AU879" s="27">
        <f t="shared" si="659"/>
        <v>0</v>
      </c>
      <c r="AV879" s="27">
        <f t="shared" si="668"/>
        <v>0</v>
      </c>
      <c r="AW879">
        <f t="shared" si="660"/>
        <v>106.19409329411185</v>
      </c>
      <c r="AX879">
        <f t="shared" si="661"/>
        <v>96.920163995165609</v>
      </c>
      <c r="AY879">
        <f t="shared" si="669"/>
        <v>84.378295466410421</v>
      </c>
      <c r="AZ879">
        <f t="shared" si="662"/>
        <v>0</v>
      </c>
      <c r="BA879">
        <f t="shared" si="670"/>
        <v>95.708207033414098</v>
      </c>
      <c r="BB879" s="4">
        <f t="shared" si="644"/>
        <v>1</v>
      </c>
      <c r="BC879" s="4">
        <f t="shared" si="645"/>
        <v>1</v>
      </c>
    </row>
    <row r="880" spans="1:55">
      <c r="A880" s="37">
        <v>41612</v>
      </c>
      <c r="B880" s="2" t="s">
        <v>76</v>
      </c>
      <c r="C880" s="40">
        <v>8.1999999999999993</v>
      </c>
      <c r="D880" s="19">
        <f t="shared" si="646"/>
        <v>3.6719706242349277E-3</v>
      </c>
      <c r="E880" s="19">
        <f t="shared" si="671"/>
        <v>3.9290240811153308E-2</v>
      </c>
      <c r="F880" s="19">
        <f t="shared" si="673"/>
        <v>3.797468354430366E-2</v>
      </c>
      <c r="G880" s="19">
        <f t="shared" si="677"/>
        <v>3.6662452591656021E-2</v>
      </c>
      <c r="H880" s="19">
        <f t="shared" si="687"/>
        <v>1.6830269160644049</v>
      </c>
      <c r="I880" s="19">
        <f t="shared" si="687"/>
        <v>1.504139278930553</v>
      </c>
      <c r="J880" s="19">
        <f t="shared" si="687"/>
        <v>1.33472003131559</v>
      </c>
      <c r="K880" s="2" t="s">
        <v>75</v>
      </c>
      <c r="L880" s="40">
        <v>8.42</v>
      </c>
      <c r="M880" s="19">
        <f t="shared" si="647"/>
        <v>-5.9031877213696227E-3</v>
      </c>
      <c r="N880" s="19">
        <f t="shared" si="672"/>
        <v>-1.2895662368112478E-2</v>
      </c>
      <c r="O880" s="19">
        <f t="shared" si="674"/>
        <v>-1.1737089201877894E-2</v>
      </c>
      <c r="P880" s="19">
        <f t="shared" si="678"/>
        <v>-4.6432616081540222E-2</v>
      </c>
      <c r="Q880" s="19">
        <f t="shared" si="688"/>
        <v>-0.4041337971378019</v>
      </c>
      <c r="R880" s="19">
        <f t="shared" si="688"/>
        <v>-0.29239006100468062</v>
      </c>
      <c r="S880" s="19">
        <f t="shared" si="688"/>
        <v>-0.82971917106597615</v>
      </c>
      <c r="T880" s="19">
        <f t="shared" si="648"/>
        <v>2.087160713202207</v>
      </c>
      <c r="U880" s="19">
        <f t="shared" si="648"/>
        <v>1.7965293399352336</v>
      </c>
      <c r="V880" s="19">
        <f t="shared" si="648"/>
        <v>2.1644392023815664</v>
      </c>
      <c r="W880" s="19">
        <f t="shared" si="679"/>
        <v>1.4023402636905971E-2</v>
      </c>
      <c r="X880" s="19">
        <f t="shared" si="680"/>
        <v>1.3757448197340398E-2</v>
      </c>
      <c r="Y880" s="19">
        <f t="shared" si="681"/>
        <v>1</v>
      </c>
      <c r="Z880" s="19">
        <f t="shared" si="682"/>
        <v>1.0193316693438095</v>
      </c>
      <c r="AA880" s="19">
        <f t="shared" si="683"/>
        <v>2.0193316693438095</v>
      </c>
      <c r="AB880" s="19">
        <f t="shared" si="684"/>
        <v>0.49521334963510688</v>
      </c>
      <c r="AC880" s="19">
        <f t="shared" si="685"/>
        <v>0.50478665036489312</v>
      </c>
      <c r="AD880" s="20">
        <f t="shared" si="686"/>
        <v>-1.2012229884496779E-2</v>
      </c>
      <c r="AE880" s="21">
        <f t="shared" si="641"/>
        <v>-1</v>
      </c>
      <c r="AF880" s="21">
        <f t="shared" si="649"/>
        <v>0</v>
      </c>
      <c r="AG880" s="21">
        <f t="shared" si="650"/>
        <v>1</v>
      </c>
      <c r="AH880" s="21">
        <f t="shared" si="651"/>
        <v>0</v>
      </c>
      <c r="AI880" s="21">
        <f t="shared" si="665"/>
        <v>0</v>
      </c>
      <c r="AJ880" s="21">
        <f t="shared" si="666"/>
        <v>0</v>
      </c>
      <c r="AK880" s="24">
        <f t="shared" si="642"/>
        <v>-1</v>
      </c>
      <c r="AL880" s="24">
        <f t="shared" si="652"/>
        <v>0</v>
      </c>
      <c r="AM880" s="24">
        <f t="shared" si="653"/>
        <v>4</v>
      </c>
      <c r="AN880" s="24">
        <f t="shared" si="654"/>
        <v>0</v>
      </c>
      <c r="AO880" s="24">
        <f t="shared" si="655"/>
        <v>0</v>
      </c>
      <c r="AP880" s="24">
        <f t="shared" si="667"/>
        <v>0</v>
      </c>
      <c r="AQ880" s="27">
        <f t="shared" si="643"/>
        <v>-1</v>
      </c>
      <c r="AR880" s="27">
        <f t="shared" si="656"/>
        <v>0</v>
      </c>
      <c r="AS880" s="27">
        <f t="shared" si="657"/>
        <v>5</v>
      </c>
      <c r="AT880" s="27">
        <f t="shared" si="658"/>
        <v>0</v>
      </c>
      <c r="AU880" s="27">
        <f t="shared" si="659"/>
        <v>0</v>
      </c>
      <c r="AV880" s="27">
        <f t="shared" si="668"/>
        <v>0</v>
      </c>
      <c r="AW880">
        <f t="shared" si="660"/>
        <v>106.19409329411185</v>
      </c>
      <c r="AX880">
        <f t="shared" si="661"/>
        <v>96.920163995165609</v>
      </c>
      <c r="AY880">
        <f t="shared" si="669"/>
        <v>84.378295466410421</v>
      </c>
      <c r="AZ880">
        <f t="shared" si="662"/>
        <v>0</v>
      </c>
      <c r="BA880">
        <f t="shared" si="670"/>
        <v>95.708207033414098</v>
      </c>
      <c r="BB880" s="4">
        <f t="shared" si="644"/>
        <v>1</v>
      </c>
      <c r="BC880" s="4">
        <f t="shared" si="645"/>
        <v>1</v>
      </c>
    </row>
    <row r="881" spans="1:55">
      <c r="A881" s="37">
        <v>41613</v>
      </c>
      <c r="B881" s="2" t="s">
        <v>76</v>
      </c>
      <c r="C881" s="40">
        <v>8.15</v>
      </c>
      <c r="D881" s="19">
        <f t="shared" si="646"/>
        <v>-6.0975609756096271E-3</v>
      </c>
      <c r="E881" s="19">
        <f t="shared" si="671"/>
        <v>2.6448362720403018E-2</v>
      </c>
      <c r="F881" s="19">
        <f t="shared" si="673"/>
        <v>1.4943960149439727E-2</v>
      </c>
      <c r="G881" s="19">
        <f t="shared" si="677"/>
        <v>4.0868454661558147E-2</v>
      </c>
      <c r="H881" s="19">
        <f t="shared" si="687"/>
        <v>1.1119848924613174</v>
      </c>
      <c r="I881" s="19">
        <f t="shared" si="687"/>
        <v>0.58847284945271916</v>
      </c>
      <c r="J881" s="19">
        <f t="shared" si="687"/>
        <v>1.4718842245926422</v>
      </c>
      <c r="K881" s="2" t="s">
        <v>75</v>
      </c>
      <c r="L881" s="40">
        <v>8.57</v>
      </c>
      <c r="M881" s="19">
        <f t="shared" si="647"/>
        <v>1.7814726840855149E-2</v>
      </c>
      <c r="N881" s="19">
        <f t="shared" si="672"/>
        <v>2.0238095238095229E-2</v>
      </c>
      <c r="O881" s="19">
        <f t="shared" si="674"/>
        <v>1.5402843601895828E-2</v>
      </c>
      <c r="P881" s="19">
        <f t="shared" si="678"/>
        <v>-2.8344671201814057E-2</v>
      </c>
      <c r="Q881" s="19">
        <f t="shared" si="688"/>
        <v>0.63337076865897823</v>
      </c>
      <c r="R881" s="19">
        <f t="shared" si="688"/>
        <v>0.38716102678034009</v>
      </c>
      <c r="S881" s="19">
        <f t="shared" si="688"/>
        <v>-0.53031913704550282</v>
      </c>
      <c r="T881" s="19">
        <f t="shared" si="648"/>
        <v>0.47861412380233914</v>
      </c>
      <c r="U881" s="19">
        <f t="shared" si="648"/>
        <v>0.20131182267237907</v>
      </c>
      <c r="V881" s="19">
        <f t="shared" si="648"/>
        <v>2.0022033616381449</v>
      </c>
      <c r="W881" s="19">
        <f t="shared" si="679"/>
        <v>1.3870325111096624E-2</v>
      </c>
      <c r="X881" s="19">
        <f t="shared" si="680"/>
        <v>1.4474616228838291E-2</v>
      </c>
      <c r="Y881" s="19">
        <f t="shared" si="681"/>
        <v>1.0435671920377856</v>
      </c>
      <c r="Z881" s="19">
        <f t="shared" si="682"/>
        <v>1</v>
      </c>
      <c r="AA881" s="19">
        <f t="shared" si="683"/>
        <v>2.0435671920377856</v>
      </c>
      <c r="AB881" s="19">
        <f t="shared" si="684"/>
        <v>0.51065959372599379</v>
      </c>
      <c r="AC881" s="19">
        <f t="shared" si="685"/>
        <v>0.48934040627400616</v>
      </c>
      <c r="AD881" s="20">
        <f t="shared" si="686"/>
        <v>-8.9691252488470451E-3</v>
      </c>
      <c r="AE881" s="21">
        <f t="shared" si="641"/>
        <v>0</v>
      </c>
      <c r="AF881" s="21">
        <f t="shared" si="649"/>
        <v>0</v>
      </c>
      <c r="AG881" s="21">
        <f t="shared" si="650"/>
        <v>0</v>
      </c>
      <c r="AH881" s="21">
        <f t="shared" si="651"/>
        <v>0</v>
      </c>
      <c r="AI881" s="21">
        <f t="shared" si="665"/>
        <v>0</v>
      </c>
      <c r="AJ881" s="21">
        <f t="shared" si="666"/>
        <v>0</v>
      </c>
      <c r="AK881" s="24">
        <f t="shared" si="642"/>
        <v>0</v>
      </c>
      <c r="AL881" s="24">
        <f t="shared" si="652"/>
        <v>0</v>
      </c>
      <c r="AM881" s="24">
        <f t="shared" si="653"/>
        <v>0</v>
      </c>
      <c r="AN881" s="24">
        <f t="shared" si="654"/>
        <v>0</v>
      </c>
      <c r="AO881" s="24">
        <f t="shared" si="655"/>
        <v>0</v>
      </c>
      <c r="AP881" s="24">
        <f t="shared" si="667"/>
        <v>0</v>
      </c>
      <c r="AQ881" s="27">
        <f t="shared" si="643"/>
        <v>-1</v>
      </c>
      <c r="AR881" s="27">
        <f t="shared" si="656"/>
        <v>0</v>
      </c>
      <c r="AS881" s="27">
        <f t="shared" si="657"/>
        <v>0</v>
      </c>
      <c r="AT881" s="27">
        <f t="shared" si="658"/>
        <v>1</v>
      </c>
      <c r="AU881" s="27">
        <f t="shared" si="659"/>
        <v>0</v>
      </c>
      <c r="AV881" s="27">
        <f t="shared" si="668"/>
        <v>0</v>
      </c>
      <c r="AW881">
        <f t="shared" si="660"/>
        <v>106.19409329411185</v>
      </c>
      <c r="AX881">
        <f t="shared" si="661"/>
        <v>96.920163995165609</v>
      </c>
      <c r="AY881">
        <f t="shared" si="669"/>
        <v>84.378295466410421</v>
      </c>
      <c r="AZ881">
        <f t="shared" si="662"/>
        <v>0</v>
      </c>
      <c r="BA881">
        <f t="shared" si="670"/>
        <v>95.708207033414098</v>
      </c>
      <c r="BB881" s="4">
        <f t="shared" si="644"/>
        <v>0</v>
      </c>
      <c r="BC881" s="4">
        <f t="shared" si="645"/>
        <v>0</v>
      </c>
    </row>
    <row r="882" spans="1:55">
      <c r="A882" s="37">
        <v>41614</v>
      </c>
      <c r="B882" s="2" t="s">
        <v>76</v>
      </c>
      <c r="C882" s="40">
        <v>8.18</v>
      </c>
      <c r="D882" s="19">
        <f t="shared" si="646"/>
        <v>3.680981595091946E-3</v>
      </c>
      <c r="E882" s="19">
        <f t="shared" si="671"/>
        <v>3.4134007585334962E-2</v>
      </c>
      <c r="F882" s="19">
        <f t="shared" si="673"/>
        <v>9.8765432098765517E-3</v>
      </c>
      <c r="G882" s="19">
        <f t="shared" si="677"/>
        <v>5.4123711340206181E-2</v>
      </c>
      <c r="H882" s="19">
        <f t="shared" si="687"/>
        <v>1.429692477668175</v>
      </c>
      <c r="I882" s="19">
        <f t="shared" si="687"/>
        <v>0.39142444177499752</v>
      </c>
      <c r="J882" s="19">
        <f t="shared" si="687"/>
        <v>1.9184883487950586</v>
      </c>
      <c r="K882" s="2" t="s">
        <v>75</v>
      </c>
      <c r="L882" s="40">
        <v>8.76</v>
      </c>
      <c r="M882" s="19">
        <f t="shared" si="647"/>
        <v>2.2170361726954434E-2</v>
      </c>
      <c r="N882" s="19">
        <f t="shared" si="672"/>
        <v>4.7846889952153158E-2</v>
      </c>
      <c r="O882" s="19">
        <f t="shared" si="674"/>
        <v>6.4398541919805513E-2</v>
      </c>
      <c r="P882" s="19">
        <f t="shared" si="678"/>
        <v>-1.7937219730941721E-2</v>
      </c>
      <c r="Q882" s="19">
        <f t="shared" si="688"/>
        <v>1.4923420582122708</v>
      </c>
      <c r="R882" s="19">
        <f t="shared" si="688"/>
        <v>1.6187466138793511</v>
      </c>
      <c r="S882" s="19">
        <f t="shared" si="688"/>
        <v>-0.35332987797045545</v>
      </c>
      <c r="T882" s="19">
        <f t="shared" si="648"/>
        <v>-6.2649580544095862E-2</v>
      </c>
      <c r="U882" s="19">
        <f t="shared" si="648"/>
        <v>-1.2273221721043537</v>
      </c>
      <c r="V882" s="19">
        <f t="shared" si="648"/>
        <v>2.271818226765514</v>
      </c>
      <c r="W882" s="19">
        <f t="shared" si="679"/>
        <v>1.3626826738601659E-2</v>
      </c>
      <c r="X882" s="19">
        <f t="shared" si="680"/>
        <v>1.5160287016013865E-2</v>
      </c>
      <c r="Y882" s="19">
        <f t="shared" si="681"/>
        <v>1.112532455782113</v>
      </c>
      <c r="Z882" s="19">
        <f t="shared" si="682"/>
        <v>1</v>
      </c>
      <c r="AA882" s="19">
        <f t="shared" si="683"/>
        <v>2.1125324557821132</v>
      </c>
      <c r="AB882" s="19">
        <f t="shared" si="684"/>
        <v>0.52663449157292364</v>
      </c>
      <c r="AC882" s="19">
        <f t="shared" si="685"/>
        <v>0.47336550842707625</v>
      </c>
      <c r="AD882" s="20">
        <f t="shared" si="686"/>
        <v>1.3842789485126308E-2</v>
      </c>
      <c r="AE882" s="21">
        <f t="shared" si="641"/>
        <v>0</v>
      </c>
      <c r="AF882" s="21">
        <f t="shared" si="649"/>
        <v>0</v>
      </c>
      <c r="AG882" s="21">
        <f t="shared" si="650"/>
        <v>0</v>
      </c>
      <c r="AH882" s="21">
        <f t="shared" si="651"/>
        <v>0</v>
      </c>
      <c r="AI882" s="21">
        <f t="shared" si="665"/>
        <v>0</v>
      </c>
      <c r="AJ882" s="21">
        <f t="shared" si="666"/>
        <v>0</v>
      </c>
      <c r="AK882" s="24">
        <f t="shared" si="642"/>
        <v>1</v>
      </c>
      <c r="AL882" s="24">
        <f t="shared" si="652"/>
        <v>0</v>
      </c>
      <c r="AM882" s="24">
        <f t="shared" si="653"/>
        <v>1</v>
      </c>
      <c r="AN882" s="24">
        <f t="shared" si="654"/>
        <v>0</v>
      </c>
      <c r="AO882" s="24">
        <f t="shared" si="655"/>
        <v>1</v>
      </c>
      <c r="AP882" s="24">
        <f t="shared" si="667"/>
        <v>1.3842789485126308E-2</v>
      </c>
      <c r="AQ882" s="27">
        <f t="shared" si="643"/>
        <v>-1</v>
      </c>
      <c r="AR882" s="27">
        <f t="shared" si="656"/>
        <v>0</v>
      </c>
      <c r="AS882" s="27">
        <f t="shared" si="657"/>
        <v>1</v>
      </c>
      <c r="AT882" s="27">
        <f t="shared" si="658"/>
        <v>0</v>
      </c>
      <c r="AU882" s="27">
        <f t="shared" si="659"/>
        <v>0</v>
      </c>
      <c r="AV882" s="27">
        <f t="shared" si="668"/>
        <v>0</v>
      </c>
      <c r="AW882">
        <f t="shared" si="660"/>
        <v>106.19409329411185</v>
      </c>
      <c r="AX882">
        <f t="shared" si="661"/>
        <v>98.261809422214597</v>
      </c>
      <c r="AY882">
        <f t="shared" si="669"/>
        <v>84.378295466410421</v>
      </c>
      <c r="AZ882">
        <f t="shared" si="662"/>
        <v>4.6142631617087692E-3</v>
      </c>
      <c r="BA882">
        <f t="shared" si="670"/>
        <v>96.14982988740158</v>
      </c>
      <c r="BB882" s="4">
        <f t="shared" si="644"/>
        <v>0</v>
      </c>
      <c r="BC882" s="4">
        <f t="shared" si="645"/>
        <v>0</v>
      </c>
    </row>
    <row r="883" spans="1:55">
      <c r="A883" s="37">
        <v>41617</v>
      </c>
      <c r="B883" s="2" t="s">
        <v>76</v>
      </c>
      <c r="C883" s="40">
        <v>8.16</v>
      </c>
      <c r="D883" s="19">
        <f t="shared" si="646"/>
        <v>-2.4449877750610726E-3</v>
      </c>
      <c r="E883" s="19">
        <f t="shared" si="671"/>
        <v>-1.3301088270858456E-2</v>
      </c>
      <c r="F883" s="19">
        <f t="shared" si="673"/>
        <v>2.2556390977443573E-2</v>
      </c>
      <c r="G883" s="19">
        <f t="shared" si="677"/>
        <v>5.5627425614488961E-2</v>
      </c>
      <c r="H883" s="19">
        <f t="shared" si="687"/>
        <v>-0.54980824749582924</v>
      </c>
      <c r="I883" s="19">
        <f t="shared" si="687"/>
        <v>0.89423024227694747</v>
      </c>
      <c r="J883" s="19">
        <f t="shared" si="687"/>
        <v>1.9135830291343894</v>
      </c>
      <c r="K883" s="2" t="s">
        <v>75</v>
      </c>
      <c r="L883" s="40">
        <v>8.48</v>
      </c>
      <c r="M883" s="19">
        <f t="shared" si="647"/>
        <v>-3.1963470319634632E-2</v>
      </c>
      <c r="N883" s="19">
        <f t="shared" si="672"/>
        <v>-8.1871345029240084E-3</v>
      </c>
      <c r="O883" s="19">
        <f t="shared" si="674"/>
        <v>2.6634382566586033E-2</v>
      </c>
      <c r="P883" s="19">
        <f t="shared" si="678"/>
        <v>-5.4626532887402469E-2</v>
      </c>
      <c r="Q883" s="19">
        <f t="shared" si="688"/>
        <v>-0.25098797919299726</v>
      </c>
      <c r="R883" s="19">
        <f t="shared" si="688"/>
        <v>0.65533379969019567</v>
      </c>
      <c r="S883" s="19">
        <f t="shared" si="688"/>
        <v>-1.1034360141373778</v>
      </c>
      <c r="T883" s="19">
        <f t="shared" si="648"/>
        <v>-0.29882026830283198</v>
      </c>
      <c r="U883" s="19">
        <f t="shared" si="648"/>
        <v>0.2388964425867518</v>
      </c>
      <c r="V883" s="19">
        <f t="shared" si="648"/>
        <v>3.017019043271767</v>
      </c>
      <c r="W883" s="19">
        <f t="shared" si="679"/>
        <v>1.3594314066918545E-2</v>
      </c>
      <c r="X883" s="19">
        <f t="shared" si="680"/>
        <v>1.6585922307852431E-2</v>
      </c>
      <c r="Y883" s="19">
        <f t="shared" si="681"/>
        <v>1.2200631989379955</v>
      </c>
      <c r="Z883" s="19">
        <f t="shared" si="682"/>
        <v>1</v>
      </c>
      <c r="AA883" s="19">
        <f t="shared" si="683"/>
        <v>2.2200631989379955</v>
      </c>
      <c r="AB883" s="19">
        <f t="shared" si="684"/>
        <v>0.54956237260346152</v>
      </c>
      <c r="AC883" s="19">
        <f t="shared" si="685"/>
        <v>0.45043762739653842</v>
      </c>
      <c r="AD883" s="20">
        <f t="shared" si="686"/>
        <v>-5.1032526933580315E-3</v>
      </c>
      <c r="AE883" s="21">
        <f t="shared" si="641"/>
        <v>0</v>
      </c>
      <c r="AF883" s="21">
        <f t="shared" si="649"/>
        <v>0</v>
      </c>
      <c r="AG883" s="21">
        <f t="shared" si="650"/>
        <v>0</v>
      </c>
      <c r="AH883" s="21">
        <f t="shared" si="651"/>
        <v>0</v>
      </c>
      <c r="AI883" s="21">
        <f t="shared" si="665"/>
        <v>0</v>
      </c>
      <c r="AJ883" s="21">
        <f t="shared" si="666"/>
        <v>0</v>
      </c>
      <c r="AK883" s="24">
        <f t="shared" si="642"/>
        <v>0</v>
      </c>
      <c r="AL883" s="24">
        <f t="shared" si="652"/>
        <v>0</v>
      </c>
      <c r="AM883" s="24">
        <f t="shared" si="653"/>
        <v>2</v>
      </c>
      <c r="AN883" s="24">
        <f t="shared" si="654"/>
        <v>0</v>
      </c>
      <c r="AO883" s="24">
        <f t="shared" si="655"/>
        <v>1</v>
      </c>
      <c r="AP883" s="24">
        <f t="shared" si="667"/>
        <v>-5.1032526933580315E-3</v>
      </c>
      <c r="AQ883" s="27">
        <f t="shared" si="643"/>
        <v>-1</v>
      </c>
      <c r="AR883" s="27">
        <f t="shared" si="656"/>
        <v>0</v>
      </c>
      <c r="AS883" s="27">
        <f t="shared" si="657"/>
        <v>2</v>
      </c>
      <c r="AT883" s="27">
        <f t="shared" si="658"/>
        <v>0</v>
      </c>
      <c r="AU883" s="27">
        <f t="shared" si="659"/>
        <v>0</v>
      </c>
      <c r="AV883" s="27">
        <f t="shared" si="668"/>
        <v>0</v>
      </c>
      <c r="AW883">
        <f t="shared" si="660"/>
        <v>106.19409329411185</v>
      </c>
      <c r="AX883">
        <f t="shared" si="661"/>
        <v>97.760354578626448</v>
      </c>
      <c r="AY883">
        <f t="shared" si="669"/>
        <v>84.378295466410421</v>
      </c>
      <c r="AZ883">
        <f t="shared" si="662"/>
        <v>-1.7010842311193438E-3</v>
      </c>
      <c r="BA883">
        <f t="shared" si="670"/>
        <v>95.986270927955317</v>
      </c>
      <c r="BB883" s="4">
        <f t="shared" si="644"/>
        <v>0</v>
      </c>
      <c r="BC883" s="4">
        <f t="shared" si="645"/>
        <v>0</v>
      </c>
    </row>
    <row r="884" spans="1:55">
      <c r="A884" s="37">
        <v>41618</v>
      </c>
      <c r="B884" s="2" t="s">
        <v>76</v>
      </c>
      <c r="C884" s="40">
        <v>8.1</v>
      </c>
      <c r="D884" s="19">
        <f t="shared" si="646"/>
        <v>-7.3529411764706488E-3</v>
      </c>
      <c r="E884" s="19">
        <f t="shared" si="671"/>
        <v>-8.5679314565483833E-3</v>
      </c>
      <c r="F884" s="19">
        <f t="shared" si="673"/>
        <v>2.2727272727272693E-2</v>
      </c>
      <c r="G884" s="19">
        <f t="shared" si="677"/>
        <v>4.2471042471042483E-2</v>
      </c>
      <c r="H884" s="19">
        <f t="shared" si="687"/>
        <v>-0.35298594883303519</v>
      </c>
      <c r="I884" s="19">
        <f t="shared" si="687"/>
        <v>0.89937390116861193</v>
      </c>
      <c r="J884" s="19">
        <f t="shared" si="687"/>
        <v>1.4181163210585341</v>
      </c>
      <c r="K884" s="2" t="s">
        <v>75</v>
      </c>
      <c r="L884" s="40">
        <v>8.5</v>
      </c>
      <c r="M884" s="19">
        <f t="shared" si="647"/>
        <v>2.3584905660376855E-3</v>
      </c>
      <c r="N884" s="19">
        <f t="shared" si="672"/>
        <v>3.5419126328216479E-3</v>
      </c>
      <c r="O884" s="19">
        <f t="shared" si="674"/>
        <v>8.3036773428232843E-3</v>
      </c>
      <c r="P884" s="19">
        <f t="shared" si="678"/>
        <v>-4.4943820224719142E-2</v>
      </c>
      <c r="Q884" s="19">
        <f t="shared" si="688"/>
        <v>0.10881237282114624</v>
      </c>
      <c r="R884" s="19">
        <f t="shared" si="688"/>
        <v>0.20367799692743607</v>
      </c>
      <c r="S884" s="19">
        <f t="shared" si="688"/>
        <v>-0.91667027123472922</v>
      </c>
      <c r="T884" s="19">
        <f t="shared" si="648"/>
        <v>-0.46179832165418144</v>
      </c>
      <c r="U884" s="19">
        <f t="shared" si="648"/>
        <v>0.69569590424117589</v>
      </c>
      <c r="V884" s="19">
        <f t="shared" si="648"/>
        <v>2.3347865922932636</v>
      </c>
      <c r="W884" s="19">
        <f t="shared" si="679"/>
        <v>1.3766512893364873E-2</v>
      </c>
      <c r="X884" s="19">
        <f t="shared" si="680"/>
        <v>1.6576150993410404E-2</v>
      </c>
      <c r="Y884" s="19">
        <f t="shared" si="681"/>
        <v>1.2040922143326294</v>
      </c>
      <c r="Z884" s="19">
        <f t="shared" si="682"/>
        <v>1</v>
      </c>
      <c r="AA884" s="19">
        <f t="shared" si="683"/>
        <v>2.2040922143326291</v>
      </c>
      <c r="AB884" s="19">
        <f t="shared" si="684"/>
        <v>0.5462984744933701</v>
      </c>
      <c r="AC884" s="19">
        <f t="shared" si="685"/>
        <v>0.45370152550663001</v>
      </c>
      <c r="AD884" s="20">
        <f t="shared" si="686"/>
        <v>-2.2616744568403447E-2</v>
      </c>
      <c r="AE884" s="21">
        <f t="shared" si="641"/>
        <v>0</v>
      </c>
      <c r="AF884" s="21">
        <f t="shared" si="649"/>
        <v>0</v>
      </c>
      <c r="AG884" s="21">
        <f t="shared" si="650"/>
        <v>0</v>
      </c>
      <c r="AH884" s="21">
        <f t="shared" si="651"/>
        <v>0</v>
      </c>
      <c r="AI884" s="21">
        <f t="shared" si="665"/>
        <v>0</v>
      </c>
      <c r="AJ884" s="21">
        <f t="shared" si="666"/>
        <v>0</v>
      </c>
      <c r="AK884" s="24">
        <f t="shared" si="642"/>
        <v>0</v>
      </c>
      <c r="AL884" s="24">
        <f t="shared" si="652"/>
        <v>0</v>
      </c>
      <c r="AM884" s="24">
        <f t="shared" si="653"/>
        <v>3</v>
      </c>
      <c r="AN884" s="24">
        <f t="shared" si="654"/>
        <v>0</v>
      </c>
      <c r="AO884" s="24">
        <f t="shared" si="655"/>
        <v>1</v>
      </c>
      <c r="AP884" s="24">
        <f t="shared" si="667"/>
        <v>-2.2616744568403447E-2</v>
      </c>
      <c r="AQ884" s="27">
        <f t="shared" si="643"/>
        <v>-1</v>
      </c>
      <c r="AR884" s="27">
        <f t="shared" si="656"/>
        <v>0</v>
      </c>
      <c r="AS884" s="27">
        <f t="shared" si="657"/>
        <v>3</v>
      </c>
      <c r="AT884" s="27">
        <f t="shared" si="658"/>
        <v>0</v>
      </c>
      <c r="AU884" s="27">
        <f t="shared" si="659"/>
        <v>0</v>
      </c>
      <c r="AV884" s="27">
        <f t="shared" si="668"/>
        <v>0</v>
      </c>
      <c r="AW884">
        <f t="shared" si="660"/>
        <v>106.19409329411185</v>
      </c>
      <c r="AX884">
        <f t="shared" si="661"/>
        <v>95.549333610205096</v>
      </c>
      <c r="AY884">
        <f t="shared" si="669"/>
        <v>84.378295466410421</v>
      </c>
      <c r="AZ884">
        <f t="shared" si="662"/>
        <v>-7.5389148561344826E-3</v>
      </c>
      <c r="BA884">
        <f t="shared" si="670"/>
        <v>95.262638604071611</v>
      </c>
      <c r="BB884" s="4">
        <f t="shared" si="644"/>
        <v>0</v>
      </c>
      <c r="BC884" s="4">
        <f t="shared" si="645"/>
        <v>0</v>
      </c>
    </row>
    <row r="885" spans="1:55">
      <c r="A885" s="37">
        <v>41619</v>
      </c>
      <c r="B885" s="2" t="s">
        <v>76</v>
      </c>
      <c r="C885" s="40">
        <v>8.01</v>
      </c>
      <c r="D885" s="19">
        <f t="shared" si="646"/>
        <v>-1.1111111111111094E-2</v>
      </c>
      <c r="E885" s="19">
        <f t="shared" si="671"/>
        <v>-2.3170731707317014E-2</v>
      </c>
      <c r="F885" s="19">
        <f t="shared" si="673"/>
        <v>1.5209125475285185E-2</v>
      </c>
      <c r="G885" s="19">
        <f t="shared" si="677"/>
        <v>4.7058823529411688E-2</v>
      </c>
      <c r="H885" s="19">
        <f t="shared" si="687"/>
        <v>-0.95291417788972155</v>
      </c>
      <c r="I885" s="19">
        <f t="shared" si="687"/>
        <v>0.60045910657494017</v>
      </c>
      <c r="J885" s="19">
        <f t="shared" si="687"/>
        <v>1.5473132757943964</v>
      </c>
      <c r="K885" s="2" t="s">
        <v>75</v>
      </c>
      <c r="L885" s="40">
        <v>8.81</v>
      </c>
      <c r="M885" s="19">
        <f t="shared" si="647"/>
        <v>3.6470588235294178E-2</v>
      </c>
      <c r="N885" s="19">
        <f t="shared" si="672"/>
        <v>4.6318289786223349E-2</v>
      </c>
      <c r="O885" s="19">
        <f t="shared" si="674"/>
        <v>3.2825322391559338E-2</v>
      </c>
      <c r="P885" s="19">
        <f t="shared" si="678"/>
        <v>-1.5642458100558525E-2</v>
      </c>
      <c r="Q885" s="19">
        <f t="shared" si="688"/>
        <v>1.4248693769417267</v>
      </c>
      <c r="R885" s="19">
        <f t="shared" si="688"/>
        <v>0.80510110234535759</v>
      </c>
      <c r="S885" s="19">
        <f t="shared" si="688"/>
        <v>-0.32186177305826974</v>
      </c>
      <c r="T885" s="19">
        <f t="shared" si="648"/>
        <v>-2.3777835548314483</v>
      </c>
      <c r="U885" s="19">
        <f t="shared" si="648"/>
        <v>-0.20464199577041742</v>
      </c>
      <c r="V885" s="19">
        <f t="shared" si="648"/>
        <v>1.8691750488526662</v>
      </c>
      <c r="W885" s="19">
        <f t="shared" si="679"/>
        <v>1.350635686566877E-2</v>
      </c>
      <c r="X885" s="19">
        <f t="shared" si="680"/>
        <v>1.8645146358985742E-2</v>
      </c>
      <c r="Y885" s="19">
        <f t="shared" si="681"/>
        <v>1.3804719173664839</v>
      </c>
      <c r="Z885" s="19">
        <f t="shared" si="682"/>
        <v>1</v>
      </c>
      <c r="AA885" s="19">
        <f t="shared" si="683"/>
        <v>2.3804719173664841</v>
      </c>
      <c r="AB885" s="19">
        <f t="shared" si="684"/>
        <v>0.57991522911713234</v>
      </c>
      <c r="AC885" s="19">
        <f t="shared" si="685"/>
        <v>0.42008477088286761</v>
      </c>
      <c r="AD885" s="20">
        <f t="shared" si="686"/>
        <v>-1.4304816261618341E-3</v>
      </c>
      <c r="AE885" s="21">
        <f t="shared" si="641"/>
        <v>1</v>
      </c>
      <c r="AF885" s="21">
        <f t="shared" si="649"/>
        <v>0</v>
      </c>
      <c r="AG885" s="21">
        <f t="shared" si="650"/>
        <v>1</v>
      </c>
      <c r="AH885" s="21">
        <f t="shared" si="651"/>
        <v>0</v>
      </c>
      <c r="AI885" s="21">
        <f t="shared" si="665"/>
        <v>1</v>
      </c>
      <c r="AJ885" s="21">
        <f t="shared" si="666"/>
        <v>-1.4304816261618341E-3</v>
      </c>
      <c r="AK885" s="24">
        <f t="shared" si="642"/>
        <v>0</v>
      </c>
      <c r="AL885" s="24">
        <f t="shared" si="652"/>
        <v>0</v>
      </c>
      <c r="AM885" s="24">
        <f t="shared" si="653"/>
        <v>4</v>
      </c>
      <c r="AN885" s="24">
        <f t="shared" si="654"/>
        <v>0</v>
      </c>
      <c r="AO885" s="24">
        <f t="shared" si="655"/>
        <v>1</v>
      </c>
      <c r="AP885" s="24">
        <f t="shared" si="667"/>
        <v>-1.4304816261618341E-3</v>
      </c>
      <c r="AQ885" s="27">
        <f t="shared" si="643"/>
        <v>-1</v>
      </c>
      <c r="AR885" s="27">
        <f t="shared" si="656"/>
        <v>0</v>
      </c>
      <c r="AS885" s="27">
        <f t="shared" si="657"/>
        <v>4</v>
      </c>
      <c r="AT885" s="27">
        <f t="shared" si="658"/>
        <v>0</v>
      </c>
      <c r="AU885" s="27">
        <f t="shared" si="659"/>
        <v>0</v>
      </c>
      <c r="AV885" s="27">
        <f t="shared" si="668"/>
        <v>0</v>
      </c>
      <c r="AW885">
        <f t="shared" si="660"/>
        <v>106.0421845948477</v>
      </c>
      <c r="AX885">
        <f t="shared" si="661"/>
        <v>95.412652044083686</v>
      </c>
      <c r="AY885">
        <f t="shared" si="669"/>
        <v>84.378295466410421</v>
      </c>
      <c r="AZ885">
        <f t="shared" si="662"/>
        <v>-9.5365441744122272E-4</v>
      </c>
      <c r="BA885">
        <f t="shared" si="670"/>
        <v>95.171790967949732</v>
      </c>
      <c r="BB885" s="4">
        <f t="shared" si="644"/>
        <v>-1</v>
      </c>
      <c r="BC885" s="4">
        <f t="shared" si="645"/>
        <v>0</v>
      </c>
    </row>
    <row r="886" spans="1:55">
      <c r="A886" s="37">
        <v>41620</v>
      </c>
      <c r="B886" s="2" t="s">
        <v>76</v>
      </c>
      <c r="C886" s="40">
        <v>8.01</v>
      </c>
      <c r="D886" s="19">
        <f t="shared" si="646"/>
        <v>0</v>
      </c>
      <c r="E886" s="19">
        <f t="shared" si="671"/>
        <v>-1.7177914110429515E-2</v>
      </c>
      <c r="F886" s="19">
        <f t="shared" si="673"/>
        <v>8.8161209068009314E-3</v>
      </c>
      <c r="G886" s="19">
        <f t="shared" si="677"/>
        <v>4.8429319371727765E-2</v>
      </c>
      <c r="H886" s="19">
        <f t="shared" si="687"/>
        <v>-0.70683383657759336</v>
      </c>
      <c r="I886" s="19">
        <f t="shared" si="687"/>
        <v>0.34833814092462362</v>
      </c>
      <c r="J886" s="19">
        <f t="shared" si="687"/>
        <v>1.5633721314226414</v>
      </c>
      <c r="K886" s="2" t="s">
        <v>75</v>
      </c>
      <c r="L886" s="40">
        <v>8.84</v>
      </c>
      <c r="M886" s="19">
        <f t="shared" si="647"/>
        <v>3.4052213393869872E-3</v>
      </c>
      <c r="N886" s="19">
        <f t="shared" si="672"/>
        <v>3.1505250875145809E-2</v>
      </c>
      <c r="O886" s="19">
        <f t="shared" si="674"/>
        <v>5.238095238095232E-2</v>
      </c>
      <c r="P886" s="19">
        <f t="shared" si="678"/>
        <v>2.2675736961450762E-3</v>
      </c>
      <c r="Q886" s="19">
        <f t="shared" si="688"/>
        <v>0.95837739272061595</v>
      </c>
      <c r="R886" s="19">
        <f t="shared" si="688"/>
        <v>1.2819058001008947</v>
      </c>
      <c r="S886" s="19">
        <f t="shared" si="688"/>
        <v>4.735421528865618E-2</v>
      </c>
      <c r="T886" s="19">
        <f t="shared" si="648"/>
        <v>-1.6652112292982093</v>
      </c>
      <c r="U886" s="19">
        <f t="shared" si="648"/>
        <v>-0.93356765917627116</v>
      </c>
      <c r="V886" s="19">
        <f t="shared" si="648"/>
        <v>1.5160179161339853</v>
      </c>
      <c r="W886" s="19">
        <f t="shared" si="679"/>
        <v>1.3490692124777577E-2</v>
      </c>
      <c r="X886" s="19">
        <f t="shared" si="680"/>
        <v>1.8370559830097444E-2</v>
      </c>
      <c r="Y886" s="19">
        <f t="shared" si="681"/>
        <v>1.3617210785173353</v>
      </c>
      <c r="Z886" s="19">
        <f t="shared" si="682"/>
        <v>1</v>
      </c>
      <c r="AA886" s="19">
        <f t="shared" si="683"/>
        <v>2.361721078517335</v>
      </c>
      <c r="AB886" s="19">
        <f t="shared" si="684"/>
        <v>0.57657997419924378</v>
      </c>
      <c r="AC886" s="19">
        <f t="shared" si="685"/>
        <v>0.42342002580075633</v>
      </c>
      <c r="AD886" s="20">
        <f t="shared" si="686"/>
        <v>-1.2461643921457998E-2</v>
      </c>
      <c r="AE886" s="21">
        <f t="shared" si="641"/>
        <v>1</v>
      </c>
      <c r="AF886" s="21">
        <f t="shared" si="649"/>
        <v>0</v>
      </c>
      <c r="AG886" s="21">
        <f t="shared" si="650"/>
        <v>2</v>
      </c>
      <c r="AH886" s="21">
        <f t="shared" si="651"/>
        <v>0</v>
      </c>
      <c r="AI886" s="21">
        <f t="shared" si="665"/>
        <v>1</v>
      </c>
      <c r="AJ886" s="21">
        <f t="shared" si="666"/>
        <v>-1.2461643921457998E-2</v>
      </c>
      <c r="AK886" s="24">
        <f t="shared" si="642"/>
        <v>0</v>
      </c>
      <c r="AL886" s="24">
        <f t="shared" si="652"/>
        <v>0</v>
      </c>
      <c r="AM886" s="24">
        <f t="shared" si="653"/>
        <v>5</v>
      </c>
      <c r="AN886" s="24">
        <f t="shared" si="654"/>
        <v>0</v>
      </c>
      <c r="AO886" s="24">
        <f t="shared" si="655"/>
        <v>1</v>
      </c>
      <c r="AP886" s="24">
        <f t="shared" si="667"/>
        <v>-1.2461643921457998E-2</v>
      </c>
      <c r="AQ886" s="27">
        <f t="shared" si="643"/>
        <v>-1</v>
      </c>
      <c r="AR886" s="27">
        <f t="shared" si="656"/>
        <v>0</v>
      </c>
      <c r="AS886" s="27">
        <f t="shared" si="657"/>
        <v>5</v>
      </c>
      <c r="AT886" s="27">
        <f t="shared" si="658"/>
        <v>0</v>
      </c>
      <c r="AU886" s="27">
        <f t="shared" si="659"/>
        <v>0</v>
      </c>
      <c r="AV886" s="27">
        <f t="shared" si="668"/>
        <v>0</v>
      </c>
      <c r="AW886">
        <f t="shared" si="660"/>
        <v>104.72072464977319</v>
      </c>
      <c r="AX886">
        <f t="shared" si="661"/>
        <v>94.223653548708342</v>
      </c>
      <c r="AY886">
        <f t="shared" si="669"/>
        <v>84.378295466410421</v>
      </c>
      <c r="AZ886">
        <f t="shared" si="662"/>
        <v>-8.3077626143053321E-3</v>
      </c>
      <c r="BA886">
        <f t="shared" si="670"/>
        <v>94.381126321009717</v>
      </c>
      <c r="BB886" s="4">
        <f t="shared" si="644"/>
        <v>-1</v>
      </c>
      <c r="BC886" s="4">
        <f t="shared" si="645"/>
        <v>0</v>
      </c>
    </row>
    <row r="887" spans="1:55">
      <c r="A887" s="37">
        <v>41621</v>
      </c>
      <c r="B887" s="2" t="s">
        <v>76</v>
      </c>
      <c r="C887" s="40">
        <v>7.95</v>
      </c>
      <c r="D887" s="19">
        <f t="shared" si="646"/>
        <v>-7.4906367041198017E-3</v>
      </c>
      <c r="E887" s="19">
        <f t="shared" si="671"/>
        <v>-2.811735941320288E-2</v>
      </c>
      <c r="F887" s="19">
        <f t="shared" si="673"/>
        <v>5.0568900126422298E-3</v>
      </c>
      <c r="G887" s="19">
        <f t="shared" si="677"/>
        <v>3.2467532467532464E-2</v>
      </c>
      <c r="H887" s="19">
        <f t="shared" si="687"/>
        <v>-1.1747439873054459</v>
      </c>
      <c r="I887" s="19">
        <f t="shared" si="687"/>
        <v>0.20076397167046181</v>
      </c>
      <c r="J887" s="19">
        <f t="shared" si="687"/>
        <v>1.0287049241454762</v>
      </c>
      <c r="K887" s="2" t="s">
        <v>75</v>
      </c>
      <c r="L887" s="40">
        <v>9.01</v>
      </c>
      <c r="M887" s="19">
        <f t="shared" si="647"/>
        <v>1.9230769230769221E-2</v>
      </c>
      <c r="N887" s="19">
        <f t="shared" si="672"/>
        <v>2.853881278538813E-2</v>
      </c>
      <c r="O887" s="19">
        <f t="shared" si="674"/>
        <v>7.7751196172248849E-2</v>
      </c>
      <c r="P887" s="19">
        <f t="shared" si="678"/>
        <v>3.2073310423825815E-2</v>
      </c>
      <c r="Q887" s="19">
        <f t="shared" si="688"/>
        <v>0.86556909816584748</v>
      </c>
      <c r="R887" s="19">
        <f t="shared" si="688"/>
        <v>1.8834241780383523</v>
      </c>
      <c r="S887" s="19">
        <f t="shared" si="688"/>
        <v>0.67262850100682248</v>
      </c>
      <c r="T887" s="19">
        <f t="shared" si="648"/>
        <v>-2.0403130854712934</v>
      </c>
      <c r="U887" s="19">
        <f t="shared" si="648"/>
        <v>-1.6826602063678904</v>
      </c>
      <c r="V887" s="19">
        <f t="shared" si="648"/>
        <v>0.35607642313865373</v>
      </c>
      <c r="W887" s="19">
        <f t="shared" si="679"/>
        <v>1.3603214918404227E-2</v>
      </c>
      <c r="X887" s="19">
        <f t="shared" si="680"/>
        <v>1.8663715410898986E-2</v>
      </c>
      <c r="Y887" s="19">
        <f t="shared" si="681"/>
        <v>1.3720076851574436</v>
      </c>
      <c r="Z887" s="19">
        <f t="shared" si="682"/>
        <v>1</v>
      </c>
      <c r="AA887" s="19">
        <f t="shared" si="683"/>
        <v>2.3720076851574436</v>
      </c>
      <c r="AB887" s="19">
        <f t="shared" si="684"/>
        <v>0.57841620570735031</v>
      </c>
      <c r="AC887" s="19">
        <f t="shared" si="685"/>
        <v>0.42158379429264975</v>
      </c>
      <c r="AD887" s="20">
        <f t="shared" si="686"/>
        <v>4.3191570394178706E-3</v>
      </c>
      <c r="AE887" s="21">
        <f t="shared" si="641"/>
        <v>1</v>
      </c>
      <c r="AF887" s="21">
        <f t="shared" si="649"/>
        <v>0</v>
      </c>
      <c r="AG887" s="21">
        <f t="shared" si="650"/>
        <v>3</v>
      </c>
      <c r="AH887" s="21">
        <f t="shared" si="651"/>
        <v>0</v>
      </c>
      <c r="AI887" s="21">
        <f t="shared" si="665"/>
        <v>1</v>
      </c>
      <c r="AJ887" s="21">
        <f t="shared" si="666"/>
        <v>4.3191570394178706E-3</v>
      </c>
      <c r="AK887" s="24">
        <f t="shared" si="642"/>
        <v>1</v>
      </c>
      <c r="AL887" s="24">
        <f t="shared" si="652"/>
        <v>0</v>
      </c>
      <c r="AM887" s="24">
        <f t="shared" si="653"/>
        <v>1</v>
      </c>
      <c r="AN887" s="24">
        <f t="shared" si="654"/>
        <v>1</v>
      </c>
      <c r="AO887" s="24">
        <f t="shared" si="655"/>
        <v>1</v>
      </c>
      <c r="AP887" s="24">
        <f t="shared" si="667"/>
        <v>4.3191570394178706E-3</v>
      </c>
      <c r="AQ887" s="27">
        <f t="shared" si="643"/>
        <v>0</v>
      </c>
      <c r="AR887" s="27">
        <f t="shared" si="656"/>
        <v>0</v>
      </c>
      <c r="AS887" s="27">
        <f t="shared" si="657"/>
        <v>0</v>
      </c>
      <c r="AT887" s="27">
        <f t="shared" si="658"/>
        <v>1</v>
      </c>
      <c r="AU887" s="27">
        <f t="shared" si="659"/>
        <v>0</v>
      </c>
      <c r="AV887" s="27">
        <f t="shared" si="668"/>
        <v>0</v>
      </c>
      <c r="AW887">
        <f t="shared" si="660"/>
        <v>105.1730299048172</v>
      </c>
      <c r="AX887">
        <f t="shared" si="661"/>
        <v>94.630620305212915</v>
      </c>
      <c r="AY887">
        <f t="shared" si="669"/>
        <v>84.378295466410421</v>
      </c>
      <c r="AZ887">
        <f t="shared" si="662"/>
        <v>2.8794380262785802E-3</v>
      </c>
      <c r="BA887">
        <f t="shared" si="670"/>
        <v>94.652890925101445</v>
      </c>
      <c r="BB887" s="4">
        <f t="shared" si="644"/>
        <v>0</v>
      </c>
      <c r="BC887" s="4">
        <f t="shared" si="645"/>
        <v>1</v>
      </c>
    </row>
    <row r="888" spans="1:55">
      <c r="A888" s="37">
        <v>41624</v>
      </c>
      <c r="B888" s="2" t="s">
        <v>76</v>
      </c>
      <c r="C888" s="40">
        <v>7.81</v>
      </c>
      <c r="D888" s="19">
        <f t="shared" si="646"/>
        <v>-1.7610062893081833E-2</v>
      </c>
      <c r="E888" s="19">
        <f t="shared" si="671"/>
        <v>-4.2892156862745161E-2</v>
      </c>
      <c r="F888" s="19">
        <f t="shared" si="673"/>
        <v>-5.5622732769044739E-2</v>
      </c>
      <c r="G888" s="19">
        <f t="shared" si="677"/>
        <v>-3.82653061224493E-3</v>
      </c>
      <c r="H888" s="19">
        <f t="shared" si="687"/>
        <v>-1.8117198753557535</v>
      </c>
      <c r="I888" s="19">
        <f t="shared" si="687"/>
        <v>-2.2402675039148838</v>
      </c>
      <c r="J888" s="19">
        <f t="shared" si="687"/>
        <v>-0.12050633177384387</v>
      </c>
      <c r="K888" s="2" t="s">
        <v>75</v>
      </c>
      <c r="L888" s="40">
        <v>8.6999999999999993</v>
      </c>
      <c r="M888" s="19">
        <f t="shared" si="647"/>
        <v>-3.4406215316315263E-2</v>
      </c>
      <c r="N888" s="19">
        <f t="shared" si="672"/>
        <v>2.594339622641496E-2</v>
      </c>
      <c r="O888" s="19">
        <f t="shared" si="674"/>
        <v>1.754385964912264E-2</v>
      </c>
      <c r="P888" s="19">
        <f t="shared" si="678"/>
        <v>2.304147465437739E-3</v>
      </c>
      <c r="Q888" s="19">
        <f t="shared" si="688"/>
        <v>0.78484172654684392</v>
      </c>
      <c r="R888" s="19">
        <f t="shared" si="688"/>
        <v>0.41537453476489589</v>
      </c>
      <c r="S888" s="19">
        <f t="shared" si="688"/>
        <v>4.8844268992897587E-2</v>
      </c>
      <c r="T888" s="19">
        <f t="shared" si="648"/>
        <v>-2.5965616019025974</v>
      </c>
      <c r="U888" s="19">
        <f t="shared" si="648"/>
        <v>-2.6556420386797797</v>
      </c>
      <c r="V888" s="19">
        <f t="shared" si="648"/>
        <v>-0.16935060076674147</v>
      </c>
      <c r="W888" s="19">
        <f t="shared" si="679"/>
        <v>1.3672920211101624E-2</v>
      </c>
      <c r="X888" s="19">
        <f t="shared" si="680"/>
        <v>2.0298190004913678E-2</v>
      </c>
      <c r="Y888" s="19">
        <f t="shared" si="681"/>
        <v>1.4845541180319852</v>
      </c>
      <c r="Z888" s="19">
        <f t="shared" si="682"/>
        <v>1</v>
      </c>
      <c r="AA888" s="19">
        <f t="shared" si="683"/>
        <v>2.4845541180319852</v>
      </c>
      <c r="AB888" s="19">
        <f t="shared" si="684"/>
        <v>0.59751329514524731</v>
      </c>
      <c r="AC888" s="19">
        <f t="shared" si="685"/>
        <v>0.40248670485475269</v>
      </c>
      <c r="AD888" s="20">
        <f t="shared" si="686"/>
        <v>-1.3519722507502681E-3</v>
      </c>
      <c r="AE888" s="21">
        <f t="shared" si="641"/>
        <v>1</v>
      </c>
      <c r="AF888" s="21">
        <f t="shared" si="649"/>
        <v>0</v>
      </c>
      <c r="AG888" s="21">
        <f t="shared" si="650"/>
        <v>4</v>
      </c>
      <c r="AH888" s="21">
        <f t="shared" si="651"/>
        <v>0</v>
      </c>
      <c r="AI888" s="21">
        <f t="shared" si="665"/>
        <v>1</v>
      </c>
      <c r="AJ888" s="21">
        <f t="shared" si="666"/>
        <v>-1.3519722507502681E-3</v>
      </c>
      <c r="AK888" s="24">
        <f t="shared" si="642"/>
        <v>1</v>
      </c>
      <c r="AL888" s="24">
        <f t="shared" si="652"/>
        <v>0</v>
      </c>
      <c r="AM888" s="24">
        <f t="shared" si="653"/>
        <v>2</v>
      </c>
      <c r="AN888" s="24">
        <f t="shared" si="654"/>
        <v>0</v>
      </c>
      <c r="AO888" s="24">
        <f t="shared" si="655"/>
        <v>1</v>
      </c>
      <c r="AP888" s="24">
        <f t="shared" si="667"/>
        <v>-1.3519722507502681E-3</v>
      </c>
      <c r="AQ888" s="27">
        <f t="shared" si="643"/>
        <v>0</v>
      </c>
      <c r="AR888" s="27">
        <f t="shared" si="656"/>
        <v>0</v>
      </c>
      <c r="AS888" s="27">
        <f t="shared" si="657"/>
        <v>0</v>
      </c>
      <c r="AT888" s="27">
        <f t="shared" si="658"/>
        <v>0</v>
      </c>
      <c r="AU888" s="27">
        <f t="shared" si="659"/>
        <v>0</v>
      </c>
      <c r="AV888" s="27">
        <f t="shared" si="668"/>
        <v>0</v>
      </c>
      <c r="AW888">
        <f t="shared" si="660"/>
        <v>105.03083888685856</v>
      </c>
      <c r="AX888">
        <f t="shared" si="661"/>
        <v>94.502682332488988</v>
      </c>
      <c r="AY888">
        <f t="shared" si="669"/>
        <v>84.378295466410421</v>
      </c>
      <c r="AZ888">
        <f t="shared" si="662"/>
        <v>-9.0131483383351207E-4</v>
      </c>
      <c r="BA888">
        <f t="shared" si="670"/>
        <v>94.567578870445431</v>
      </c>
      <c r="BB888" s="4">
        <f t="shared" si="644"/>
        <v>0</v>
      </c>
      <c r="BC888" s="4">
        <f t="shared" si="645"/>
        <v>1</v>
      </c>
    </row>
    <row r="889" spans="1:55">
      <c r="A889" s="37">
        <v>41625</v>
      </c>
      <c r="B889" s="2" t="s">
        <v>76</v>
      </c>
      <c r="C889" s="40">
        <v>7.75</v>
      </c>
      <c r="D889" s="19">
        <f t="shared" si="646"/>
        <v>-7.6824583866836891E-3</v>
      </c>
      <c r="E889" s="19">
        <f t="shared" si="671"/>
        <v>-4.3209876543209833E-2</v>
      </c>
      <c r="F889" s="19">
        <f t="shared" si="673"/>
        <v>-5.1407588739290078E-2</v>
      </c>
      <c r="G889" s="19">
        <f t="shared" si="677"/>
        <v>-1.5247776365946646E-2</v>
      </c>
      <c r="H889" s="19">
        <f t="shared" si="687"/>
        <v>-1.7997845445627669</v>
      </c>
      <c r="I889" s="19">
        <f t="shared" si="687"/>
        <v>-1.9917612731997882</v>
      </c>
      <c r="J889" s="19">
        <f t="shared" si="687"/>
        <v>-0.48003277589987903</v>
      </c>
      <c r="K889" s="2" t="s">
        <v>75</v>
      </c>
      <c r="L889" s="40">
        <v>8.6300000000000008</v>
      </c>
      <c r="M889" s="19">
        <f t="shared" si="647"/>
        <v>-8.0459770114940828E-3</v>
      </c>
      <c r="N889" s="19">
        <f t="shared" si="672"/>
        <v>1.5294117647058916E-2</v>
      </c>
      <c r="O889" s="19">
        <f t="shared" si="674"/>
        <v>1.8890200708382543E-2</v>
      </c>
      <c r="P889" s="19">
        <f t="shared" si="678"/>
        <v>-1.5963511972633841E-2</v>
      </c>
      <c r="Q889" s="19">
        <f t="shared" si="688"/>
        <v>0.46105219672782916</v>
      </c>
      <c r="R889" s="19">
        <f t="shared" si="688"/>
        <v>0.44794518942466011</v>
      </c>
      <c r="S889" s="19">
        <f t="shared" si="688"/>
        <v>-0.33837014533073911</v>
      </c>
      <c r="T889" s="19">
        <f t="shared" si="648"/>
        <v>-2.2608367412905963</v>
      </c>
      <c r="U889" s="19">
        <f t="shared" si="648"/>
        <v>-2.4397064626244482</v>
      </c>
      <c r="V889" s="19">
        <f t="shared" si="648"/>
        <v>-0.14166263056913991</v>
      </c>
      <c r="W889" s="19">
        <f t="shared" si="679"/>
        <v>1.3740797961461167E-2</v>
      </c>
      <c r="X889" s="19">
        <f t="shared" si="680"/>
        <v>2.0235523095540203E-2</v>
      </c>
      <c r="Y889" s="19">
        <f t="shared" si="681"/>
        <v>1.4726599686782966</v>
      </c>
      <c r="Z889" s="19">
        <f t="shared" si="682"/>
        <v>1</v>
      </c>
      <c r="AA889" s="19">
        <f t="shared" si="683"/>
        <v>2.4726599686782968</v>
      </c>
      <c r="AB889" s="19">
        <f t="shared" si="684"/>
        <v>0.59557722749297914</v>
      </c>
      <c r="AC889" s="19">
        <f t="shared" si="685"/>
        <v>0.4044227725070208</v>
      </c>
      <c r="AD889" s="20">
        <f t="shared" si="686"/>
        <v>-4.8550048771933444E-3</v>
      </c>
      <c r="AE889" s="21">
        <f t="shared" si="641"/>
        <v>1</v>
      </c>
      <c r="AF889" s="21">
        <f t="shared" si="649"/>
        <v>0</v>
      </c>
      <c r="AG889" s="21">
        <f t="shared" si="650"/>
        <v>5</v>
      </c>
      <c r="AH889" s="21">
        <f t="shared" si="651"/>
        <v>0</v>
      </c>
      <c r="AI889" s="21">
        <f t="shared" si="665"/>
        <v>1</v>
      </c>
      <c r="AJ889" s="21">
        <f t="shared" si="666"/>
        <v>-4.8550048771933444E-3</v>
      </c>
      <c r="AK889" s="24">
        <f t="shared" si="642"/>
        <v>1</v>
      </c>
      <c r="AL889" s="24">
        <f t="shared" si="652"/>
        <v>0</v>
      </c>
      <c r="AM889" s="24">
        <f t="shared" si="653"/>
        <v>3</v>
      </c>
      <c r="AN889" s="24">
        <f t="shared" si="654"/>
        <v>0</v>
      </c>
      <c r="AO889" s="24">
        <f t="shared" si="655"/>
        <v>1</v>
      </c>
      <c r="AP889" s="24">
        <f t="shared" si="667"/>
        <v>-4.8550048771933444E-3</v>
      </c>
      <c r="AQ889" s="27">
        <f t="shared" si="643"/>
        <v>0</v>
      </c>
      <c r="AR889" s="27">
        <f t="shared" si="656"/>
        <v>0</v>
      </c>
      <c r="AS889" s="27">
        <f t="shared" si="657"/>
        <v>0</v>
      </c>
      <c r="AT889" s="27">
        <f t="shared" si="658"/>
        <v>0</v>
      </c>
      <c r="AU889" s="27">
        <f t="shared" si="659"/>
        <v>0</v>
      </c>
      <c r="AV889" s="27">
        <f t="shared" si="668"/>
        <v>0</v>
      </c>
      <c r="AW889">
        <f t="shared" si="660"/>
        <v>104.52091365180715</v>
      </c>
      <c r="AX889">
        <f t="shared" si="661"/>
        <v>94.043871348856896</v>
      </c>
      <c r="AY889">
        <f t="shared" si="669"/>
        <v>84.378295466410421</v>
      </c>
      <c r="AZ889">
        <f t="shared" si="662"/>
        <v>-3.2366699181288964E-3</v>
      </c>
      <c r="BA889">
        <f t="shared" si="670"/>
        <v>94.261494832685173</v>
      </c>
      <c r="BB889" s="4">
        <f t="shared" si="644"/>
        <v>0</v>
      </c>
      <c r="BC889" s="4">
        <f t="shared" si="645"/>
        <v>1</v>
      </c>
    </row>
    <row r="890" spans="1:55">
      <c r="A890" s="37">
        <v>41626</v>
      </c>
      <c r="B890" s="2" t="s">
        <v>76</v>
      </c>
      <c r="C890" s="40">
        <v>7.76</v>
      </c>
      <c r="D890" s="19">
        <f t="shared" si="646"/>
        <v>1.2903225806451338E-3</v>
      </c>
      <c r="E890" s="19">
        <f t="shared" si="671"/>
        <v>-3.1210986267166042E-2</v>
      </c>
      <c r="F890" s="19">
        <f t="shared" si="673"/>
        <v>-5.3658536585365797E-2</v>
      </c>
      <c r="G890" s="19">
        <f t="shared" si="677"/>
        <v>-1.7721518987341842E-2</v>
      </c>
      <c r="H890" s="19">
        <f t="shared" ref="H890:J905" si="689">E890/STDEV(E830:E889)</f>
        <v>-1.2797922361106977</v>
      </c>
      <c r="I890" s="19">
        <f t="shared" si="689"/>
        <v>-2.0308203795944322</v>
      </c>
      <c r="J890" s="19">
        <f t="shared" si="689"/>
        <v>-0.55654948533468318</v>
      </c>
      <c r="K890" s="2" t="s">
        <v>75</v>
      </c>
      <c r="L890" s="40">
        <v>8.75</v>
      </c>
      <c r="M890" s="19">
        <f t="shared" si="647"/>
        <v>1.3904982618771634E-2</v>
      </c>
      <c r="N890" s="19">
        <f t="shared" si="672"/>
        <v>-6.8104426787741765E-3</v>
      </c>
      <c r="O890" s="19">
        <f t="shared" si="674"/>
        <v>3.9192399049881241E-2</v>
      </c>
      <c r="P890" s="19">
        <f t="shared" si="678"/>
        <v>2.6995305164319302E-2</v>
      </c>
      <c r="Q890" s="19">
        <f t="shared" ref="Q890:S905" si="690">N890/STDEV(N830:N889)</f>
        <v>-0.20527158712232405</v>
      </c>
      <c r="R890" s="19">
        <f t="shared" si="690"/>
        <v>0.92866423079160754</v>
      </c>
      <c r="S890" s="19">
        <f t="shared" si="690"/>
        <v>0.57723806698800972</v>
      </c>
      <c r="T890" s="19">
        <f t="shared" si="648"/>
        <v>-1.0745206489883736</v>
      </c>
      <c r="U890" s="19">
        <f t="shared" si="648"/>
        <v>-2.9594846103860397</v>
      </c>
      <c r="V890" s="19">
        <f t="shared" si="648"/>
        <v>-1.1337875523226928</v>
      </c>
      <c r="W890" s="19">
        <f t="shared" si="679"/>
        <v>1.370894661209149E-2</v>
      </c>
      <c r="X890" s="19">
        <f t="shared" si="680"/>
        <v>1.9361590339849449E-2</v>
      </c>
      <c r="Y890" s="19">
        <f t="shared" si="681"/>
        <v>1.4123324634419574</v>
      </c>
      <c r="Z890" s="19">
        <f t="shared" si="682"/>
        <v>1</v>
      </c>
      <c r="AA890" s="19">
        <f t="shared" si="683"/>
        <v>2.4123324634419574</v>
      </c>
      <c r="AB890" s="19">
        <f t="shared" si="684"/>
        <v>0.58546344040274501</v>
      </c>
      <c r="AC890" s="19">
        <f t="shared" si="685"/>
        <v>0.41453655959725505</v>
      </c>
      <c r="AD890" s="20">
        <f t="shared" si="686"/>
        <v>-2.1038315936717605E-2</v>
      </c>
      <c r="AE890" s="21">
        <f t="shared" si="641"/>
        <v>1</v>
      </c>
      <c r="AF890" s="21">
        <f t="shared" si="649"/>
        <v>0</v>
      </c>
      <c r="AG890" s="21">
        <f t="shared" si="650"/>
        <v>1</v>
      </c>
      <c r="AH890" s="21">
        <f t="shared" si="651"/>
        <v>1</v>
      </c>
      <c r="AI890" s="21">
        <f t="shared" si="665"/>
        <v>1</v>
      </c>
      <c r="AJ890" s="21">
        <f t="shared" si="666"/>
        <v>-2.1038315936717605E-2</v>
      </c>
      <c r="AK890" s="24">
        <f t="shared" si="642"/>
        <v>1</v>
      </c>
      <c r="AL890" s="24">
        <f t="shared" si="652"/>
        <v>0</v>
      </c>
      <c r="AM890" s="24">
        <f t="shared" si="653"/>
        <v>4</v>
      </c>
      <c r="AN890" s="24">
        <f t="shared" si="654"/>
        <v>0</v>
      </c>
      <c r="AO890" s="24">
        <f t="shared" si="655"/>
        <v>1</v>
      </c>
      <c r="AP890" s="24">
        <f t="shared" si="667"/>
        <v>-2.1038315936717605E-2</v>
      </c>
      <c r="AQ890" s="27">
        <f t="shared" si="643"/>
        <v>1</v>
      </c>
      <c r="AR890" s="27">
        <f t="shared" si="656"/>
        <v>0</v>
      </c>
      <c r="AS890" s="27">
        <f t="shared" si="657"/>
        <v>1</v>
      </c>
      <c r="AT890" s="27">
        <f t="shared" si="658"/>
        <v>0</v>
      </c>
      <c r="AU890" s="27">
        <f t="shared" si="659"/>
        <v>1</v>
      </c>
      <c r="AV890" s="27">
        <f t="shared" si="668"/>
        <v>-2.1038315936717605E-2</v>
      </c>
      <c r="AW890">
        <f t="shared" si="660"/>
        <v>102.32196964840605</v>
      </c>
      <c r="AX890">
        <f t="shared" si="661"/>
        <v>92.065346671507626</v>
      </c>
      <c r="AY890">
        <f t="shared" si="669"/>
        <v>82.603118228186375</v>
      </c>
      <c r="AZ890">
        <f t="shared" si="662"/>
        <v>-2.1038315936717605E-2</v>
      </c>
      <c r="BA890">
        <f t="shared" si="670"/>
        <v>92.278391723727879</v>
      </c>
      <c r="BB890" s="4">
        <f t="shared" si="644"/>
        <v>1</v>
      </c>
      <c r="BC890" s="4">
        <f t="shared" si="645"/>
        <v>1</v>
      </c>
    </row>
    <row r="891" spans="1:55">
      <c r="A891" s="37">
        <v>41627</v>
      </c>
      <c r="B891" s="2" t="s">
        <v>76</v>
      </c>
      <c r="C891" s="40">
        <v>7.77</v>
      </c>
      <c r="D891" s="19">
        <f t="shared" si="646"/>
        <v>1.2886597938144056E-3</v>
      </c>
      <c r="E891" s="19">
        <f t="shared" si="671"/>
        <v>-2.9962546816479429E-2</v>
      </c>
      <c r="F891" s="19">
        <f t="shared" si="673"/>
        <v>-4.6625766871165736E-2</v>
      </c>
      <c r="G891" s="19">
        <f t="shared" si="677"/>
        <v>-3.237858032378578E-2</v>
      </c>
      <c r="H891" s="19">
        <f t="shared" si="689"/>
        <v>-1.2146809864909422</v>
      </c>
      <c r="I891" s="19">
        <f t="shared" si="689"/>
        <v>-1.7255881207328307</v>
      </c>
      <c r="J891" s="19">
        <f t="shared" si="689"/>
        <v>-1.0136217955067204</v>
      </c>
      <c r="K891" s="2" t="s">
        <v>75</v>
      </c>
      <c r="L891" s="40">
        <v>9.2100000000000009</v>
      </c>
      <c r="M891" s="19">
        <f t="shared" si="647"/>
        <v>5.2571428571428672E-2</v>
      </c>
      <c r="N891" s="19">
        <f t="shared" si="672"/>
        <v>4.1855203619909617E-2</v>
      </c>
      <c r="O891" s="19">
        <f t="shared" si="674"/>
        <v>7.4679113185530985E-2</v>
      </c>
      <c r="P891" s="19">
        <f t="shared" si="678"/>
        <v>9.1232227488151824E-2</v>
      </c>
      <c r="Q891" s="19">
        <f t="shared" si="690"/>
        <v>1.2688656718720699</v>
      </c>
      <c r="R891" s="19">
        <f t="shared" si="690"/>
        <v>1.7606604096017267</v>
      </c>
      <c r="S891" s="19">
        <f t="shared" si="690"/>
        <v>1.9661602410163517</v>
      </c>
      <c r="T891" s="19">
        <f t="shared" si="648"/>
        <v>-2.4835466583630121</v>
      </c>
      <c r="U891" s="19">
        <f t="shared" si="648"/>
        <v>-3.4862485303345574</v>
      </c>
      <c r="V891" s="19">
        <f t="shared" si="648"/>
        <v>-2.9797820365230718</v>
      </c>
      <c r="W891" s="19">
        <f t="shared" si="679"/>
        <v>1.3110250306610279E-2</v>
      </c>
      <c r="X891" s="19">
        <f t="shared" si="680"/>
        <v>2.2265057687618873E-2</v>
      </c>
      <c r="Y891" s="19">
        <f t="shared" si="681"/>
        <v>1.6982938667763403</v>
      </c>
      <c r="Z891" s="19">
        <f t="shared" si="682"/>
        <v>1</v>
      </c>
      <c r="AA891" s="19">
        <f t="shared" si="683"/>
        <v>2.6982938667763401</v>
      </c>
      <c r="AB891" s="19">
        <f t="shared" si="684"/>
        <v>0.62939544416831705</v>
      </c>
      <c r="AC891" s="19">
        <f t="shared" si="685"/>
        <v>0.370604555831683</v>
      </c>
      <c r="AD891" s="20">
        <f t="shared" si="686"/>
        <v>4.3843666991712094E-3</v>
      </c>
      <c r="AE891" s="21">
        <f t="shared" si="641"/>
        <v>1</v>
      </c>
      <c r="AF891" s="21">
        <f t="shared" si="649"/>
        <v>0</v>
      </c>
      <c r="AG891" s="21">
        <f t="shared" si="650"/>
        <v>2</v>
      </c>
      <c r="AH891" s="21">
        <f t="shared" si="651"/>
        <v>0</v>
      </c>
      <c r="AI891" s="21">
        <f t="shared" si="665"/>
        <v>1</v>
      </c>
      <c r="AJ891" s="21">
        <f t="shared" si="666"/>
        <v>4.3843666991712094E-3</v>
      </c>
      <c r="AK891" s="24">
        <f t="shared" si="642"/>
        <v>1</v>
      </c>
      <c r="AL891" s="24">
        <f t="shared" si="652"/>
        <v>0</v>
      </c>
      <c r="AM891" s="24">
        <f t="shared" si="653"/>
        <v>5</v>
      </c>
      <c r="AN891" s="24">
        <f t="shared" si="654"/>
        <v>0</v>
      </c>
      <c r="AO891" s="24">
        <f t="shared" si="655"/>
        <v>1</v>
      </c>
      <c r="AP891" s="24">
        <f t="shared" si="667"/>
        <v>4.3843666991712094E-3</v>
      </c>
      <c r="AQ891" s="27">
        <f t="shared" si="643"/>
        <v>1</v>
      </c>
      <c r="AR891" s="27">
        <f t="shared" si="656"/>
        <v>0</v>
      </c>
      <c r="AS891" s="27">
        <f t="shared" si="657"/>
        <v>2</v>
      </c>
      <c r="AT891" s="27">
        <f t="shared" si="658"/>
        <v>0</v>
      </c>
      <c r="AU891" s="27">
        <f t="shared" si="659"/>
        <v>1</v>
      </c>
      <c r="AV891" s="27">
        <f t="shared" si="668"/>
        <v>4.3843666991712094E-3</v>
      </c>
      <c r="AW891">
        <f t="shared" si="660"/>
        <v>102.77058668472613</v>
      </c>
      <c r="AX891">
        <f t="shared" si="661"/>
        <v>92.46899491160184</v>
      </c>
      <c r="AY891">
        <f t="shared" si="669"/>
        <v>82.965280588993735</v>
      </c>
      <c r="AZ891">
        <f t="shared" si="662"/>
        <v>4.3843666991712094E-3</v>
      </c>
      <c r="BA891">
        <f t="shared" si="670"/>
        <v>92.682974031454464</v>
      </c>
      <c r="BB891" s="4">
        <f t="shared" si="644"/>
        <v>1</v>
      </c>
      <c r="BC891" s="4">
        <f t="shared" si="645"/>
        <v>1</v>
      </c>
    </row>
    <row r="892" spans="1:55">
      <c r="A892" s="37">
        <v>41628</v>
      </c>
      <c r="B892" s="2" t="s">
        <v>76</v>
      </c>
      <c r="C892" s="40">
        <v>7.69</v>
      </c>
      <c r="D892" s="19">
        <f t="shared" si="646"/>
        <v>-1.0296010296010192E-2</v>
      </c>
      <c r="E892" s="19">
        <f t="shared" si="671"/>
        <v>-3.2704402515723242E-2</v>
      </c>
      <c r="F892" s="19">
        <f t="shared" si="673"/>
        <v>-5.9902200488997477E-2</v>
      </c>
      <c r="G892" s="19">
        <f t="shared" si="677"/>
        <v>-5.0617283950617195E-2</v>
      </c>
      <c r="H892" s="19">
        <f t="shared" si="689"/>
        <v>-1.3190477086548953</v>
      </c>
      <c r="I892" s="19">
        <f t="shared" si="689"/>
        <v>-2.172853166646699</v>
      </c>
      <c r="J892" s="19">
        <f t="shared" si="689"/>
        <v>-1.5704408661303282</v>
      </c>
      <c r="K892" s="2" t="s">
        <v>75</v>
      </c>
      <c r="L892" s="40">
        <v>8.94</v>
      </c>
      <c r="M892" s="19">
        <f t="shared" si="647"/>
        <v>-2.9315960912052262E-2</v>
      </c>
      <c r="N892" s="19">
        <f t="shared" si="672"/>
        <v>-7.7691453940066909E-3</v>
      </c>
      <c r="O892" s="19">
        <f t="shared" si="674"/>
        <v>2.054794520547942E-2</v>
      </c>
      <c r="P892" s="19">
        <f t="shared" si="678"/>
        <v>8.6269744835965861E-2</v>
      </c>
      <c r="Q892" s="19">
        <f t="shared" si="690"/>
        <v>-0.2384801037518581</v>
      </c>
      <c r="R892" s="19">
        <f t="shared" si="690"/>
        <v>0.47663118221798007</v>
      </c>
      <c r="S892" s="19">
        <f t="shared" si="690"/>
        <v>1.8254187670903028</v>
      </c>
      <c r="T892" s="19">
        <f t="shared" si="648"/>
        <v>-1.0805676049030373</v>
      </c>
      <c r="U892" s="19">
        <f t="shared" si="648"/>
        <v>-2.6494843488646791</v>
      </c>
      <c r="V892" s="19">
        <f t="shared" si="648"/>
        <v>-3.3958596332206312</v>
      </c>
      <c r="W892" s="19">
        <f t="shared" si="679"/>
        <v>1.3014477895785512E-2</v>
      </c>
      <c r="X892" s="19">
        <f t="shared" si="680"/>
        <v>2.2593843715976215E-2</v>
      </c>
      <c r="Y892" s="19">
        <f t="shared" si="681"/>
        <v>1.7360545614582661</v>
      </c>
      <c r="Z892" s="19">
        <f t="shared" si="682"/>
        <v>1</v>
      </c>
      <c r="AA892" s="19">
        <f t="shared" si="683"/>
        <v>2.7360545614582659</v>
      </c>
      <c r="AB892" s="19">
        <f t="shared" si="684"/>
        <v>0.63451021259348772</v>
      </c>
      <c r="AC892" s="19">
        <f t="shared" si="685"/>
        <v>0.36548978740651233</v>
      </c>
      <c r="AD892" s="20">
        <f t="shared" si="686"/>
        <v>-9.0016161207221758E-3</v>
      </c>
      <c r="AE892" s="21">
        <f t="shared" si="641"/>
        <v>1</v>
      </c>
      <c r="AF892" s="21">
        <f t="shared" si="649"/>
        <v>0</v>
      </c>
      <c r="AG892" s="21">
        <f t="shared" si="650"/>
        <v>3</v>
      </c>
      <c r="AH892" s="21">
        <f t="shared" si="651"/>
        <v>0</v>
      </c>
      <c r="AI892" s="21">
        <f t="shared" si="665"/>
        <v>1</v>
      </c>
      <c r="AJ892" s="21">
        <f t="shared" si="666"/>
        <v>-9.0016161207221758E-3</v>
      </c>
      <c r="AK892" s="24">
        <f t="shared" si="642"/>
        <v>1</v>
      </c>
      <c r="AL892" s="24">
        <f t="shared" si="652"/>
        <v>0</v>
      </c>
      <c r="AM892" s="24">
        <f t="shared" si="653"/>
        <v>1</v>
      </c>
      <c r="AN892" s="24">
        <f t="shared" si="654"/>
        <v>1</v>
      </c>
      <c r="AO892" s="24">
        <f t="shared" si="655"/>
        <v>1</v>
      </c>
      <c r="AP892" s="24">
        <f t="shared" si="667"/>
        <v>-9.0016161207221758E-3</v>
      </c>
      <c r="AQ892" s="27">
        <f t="shared" si="643"/>
        <v>1</v>
      </c>
      <c r="AR892" s="27">
        <f t="shared" si="656"/>
        <v>0</v>
      </c>
      <c r="AS892" s="27">
        <f t="shared" si="657"/>
        <v>3</v>
      </c>
      <c r="AT892" s="27">
        <f t="shared" si="658"/>
        <v>0</v>
      </c>
      <c r="AU892" s="27">
        <f t="shared" si="659"/>
        <v>1</v>
      </c>
      <c r="AV892" s="27">
        <f t="shared" si="668"/>
        <v>-9.0016161207221758E-3</v>
      </c>
      <c r="AW892">
        <f t="shared" si="660"/>
        <v>101.84548531488882</v>
      </c>
      <c r="AX892">
        <f t="shared" si="661"/>
        <v>91.636624516338586</v>
      </c>
      <c r="AY892">
        <f t="shared" si="669"/>
        <v>82.218458981783613</v>
      </c>
      <c r="AZ892">
        <f t="shared" si="662"/>
        <v>-9.0016161207221758E-3</v>
      </c>
      <c r="BA892">
        <f t="shared" si="670"/>
        <v>91.848677478296452</v>
      </c>
      <c r="BB892" s="4">
        <f t="shared" si="644"/>
        <v>1</v>
      </c>
      <c r="BC892" s="4">
        <f t="shared" si="645"/>
        <v>1</v>
      </c>
    </row>
    <row r="893" spans="1:55">
      <c r="A893" s="37">
        <v>41631</v>
      </c>
      <c r="B893" s="2" t="s">
        <v>76</v>
      </c>
      <c r="C893" s="40">
        <v>7.68</v>
      </c>
      <c r="D893" s="19">
        <f t="shared" si="646"/>
        <v>-1.3003901170351982E-3</v>
      </c>
      <c r="E893" s="19">
        <f t="shared" si="671"/>
        <v>-1.664532650448142E-2</v>
      </c>
      <c r="F893" s="19">
        <f t="shared" si="673"/>
        <v>-5.8823529411764754E-2</v>
      </c>
      <c r="G893" s="19">
        <f t="shared" si="677"/>
        <v>-3.7593984962406103E-2</v>
      </c>
      <c r="H893" s="19">
        <f t="shared" si="689"/>
        <v>-0.67596977549144333</v>
      </c>
      <c r="I893" s="19">
        <f t="shared" si="689"/>
        <v>-2.0584000156312667</v>
      </c>
      <c r="J893" s="19">
        <f t="shared" si="689"/>
        <v>-1.1423509181776708</v>
      </c>
      <c r="K893" s="2" t="s">
        <v>75</v>
      </c>
      <c r="L893" s="40">
        <v>9.14</v>
      </c>
      <c r="M893" s="19">
        <f t="shared" si="647"/>
        <v>2.2371364653243967E-2</v>
      </c>
      <c r="N893" s="19">
        <f t="shared" si="672"/>
        <v>5.0574712643678313E-2</v>
      </c>
      <c r="O893" s="19">
        <f t="shared" si="674"/>
        <v>7.7830188679245293E-2</v>
      </c>
      <c r="P893" s="19">
        <f t="shared" si="678"/>
        <v>0.10653753026634392</v>
      </c>
      <c r="Q893" s="19">
        <f t="shared" si="690"/>
        <v>1.5632992435879929</v>
      </c>
      <c r="R893" s="19">
        <f t="shared" si="690"/>
        <v>1.805520670066344</v>
      </c>
      <c r="S893" s="19">
        <f t="shared" si="690"/>
        <v>2.2053276570950269</v>
      </c>
      <c r="T893" s="19">
        <f t="shared" si="648"/>
        <v>-2.239269019079436</v>
      </c>
      <c r="U893" s="19">
        <f t="shared" si="648"/>
        <v>-3.8639206856976109</v>
      </c>
      <c r="V893" s="19">
        <f t="shared" si="648"/>
        <v>-3.3476785752726976</v>
      </c>
      <c r="W893" s="19">
        <f t="shared" si="679"/>
        <v>1.2689011134513217E-2</v>
      </c>
      <c r="X893" s="19">
        <f t="shared" si="680"/>
        <v>2.2946724225112704E-2</v>
      </c>
      <c r="Y893" s="19">
        <f t="shared" si="681"/>
        <v>1.8083934186722581</v>
      </c>
      <c r="Z893" s="19">
        <f t="shared" si="682"/>
        <v>1</v>
      </c>
      <c r="AA893" s="19">
        <f t="shared" si="683"/>
        <v>2.8083934186722583</v>
      </c>
      <c r="AB893" s="19">
        <f t="shared" si="684"/>
        <v>0.64392453231400304</v>
      </c>
      <c r="AC893" s="19">
        <f t="shared" si="685"/>
        <v>0.35607546768599685</v>
      </c>
      <c r="AD893" s="20">
        <f t="shared" si="686"/>
        <v>1.4863297708557724E-2</v>
      </c>
      <c r="AE893" s="21">
        <f t="shared" si="641"/>
        <v>1</v>
      </c>
      <c r="AF893" s="21">
        <f t="shared" si="649"/>
        <v>0</v>
      </c>
      <c r="AG893" s="21">
        <f t="shared" si="650"/>
        <v>4</v>
      </c>
      <c r="AH893" s="21">
        <f t="shared" si="651"/>
        <v>0</v>
      </c>
      <c r="AI893" s="21">
        <f t="shared" si="665"/>
        <v>1</v>
      </c>
      <c r="AJ893" s="21">
        <f t="shared" si="666"/>
        <v>1.4863297708557724E-2</v>
      </c>
      <c r="AK893" s="24">
        <f t="shared" si="642"/>
        <v>1</v>
      </c>
      <c r="AL893" s="24">
        <f t="shared" si="652"/>
        <v>0</v>
      </c>
      <c r="AM893" s="24">
        <f t="shared" si="653"/>
        <v>2</v>
      </c>
      <c r="AN893" s="24">
        <f t="shared" si="654"/>
        <v>0</v>
      </c>
      <c r="AO893" s="24">
        <f t="shared" si="655"/>
        <v>1</v>
      </c>
      <c r="AP893" s="24">
        <f t="shared" si="667"/>
        <v>1.4863297708557724E-2</v>
      </c>
      <c r="AQ893" s="27">
        <f t="shared" si="643"/>
        <v>1</v>
      </c>
      <c r="AR893" s="27">
        <f t="shared" si="656"/>
        <v>0</v>
      </c>
      <c r="AS893" s="27">
        <f t="shared" si="657"/>
        <v>4</v>
      </c>
      <c r="AT893" s="27">
        <f t="shared" si="658"/>
        <v>0</v>
      </c>
      <c r="AU893" s="27">
        <f t="shared" si="659"/>
        <v>1</v>
      </c>
      <c r="AV893" s="27">
        <f t="shared" si="668"/>
        <v>1.4863297708557724E-2</v>
      </c>
      <c r="AW893">
        <f t="shared" si="660"/>
        <v>103.35924508339654</v>
      </c>
      <c r="AX893">
        <f t="shared" si="661"/>
        <v>92.998646947532237</v>
      </c>
      <c r="AY893">
        <f t="shared" si="669"/>
        <v>83.440496414768702</v>
      </c>
      <c r="AZ893">
        <f t="shared" si="662"/>
        <v>1.4863297708557724E-2</v>
      </c>
      <c r="BA893">
        <f t="shared" si="670"/>
        <v>93.213851715793666</v>
      </c>
      <c r="BB893" s="4">
        <f t="shared" si="644"/>
        <v>1</v>
      </c>
      <c r="BC893" s="4">
        <f t="shared" si="645"/>
        <v>1</v>
      </c>
    </row>
    <row r="894" spans="1:55">
      <c r="A894" s="37">
        <v>41632</v>
      </c>
      <c r="B894" s="2" t="s">
        <v>76</v>
      </c>
      <c r="C894" s="40">
        <v>7.69</v>
      </c>
      <c r="D894" s="19">
        <f t="shared" si="646"/>
        <v>1.3020833333334213E-3</v>
      </c>
      <c r="E894" s="19">
        <f t="shared" si="671"/>
        <v>-7.7419354838709174E-3</v>
      </c>
      <c r="F894" s="19">
        <f t="shared" si="673"/>
        <v>-5.0617283950617195E-2</v>
      </c>
      <c r="G894" s="19">
        <f t="shared" si="677"/>
        <v>-2.9040404040403981E-2</v>
      </c>
      <c r="H894" s="19">
        <f t="shared" si="689"/>
        <v>-0.31482026528813667</v>
      </c>
      <c r="I894" s="19">
        <f t="shared" si="689"/>
        <v>-1.7192800427905595</v>
      </c>
      <c r="J894" s="19">
        <f t="shared" si="689"/>
        <v>-0.87274904232120576</v>
      </c>
      <c r="K894" s="2" t="s">
        <v>75</v>
      </c>
      <c r="L894" s="40">
        <v>8.7799999999999994</v>
      </c>
      <c r="M894" s="19">
        <f t="shared" si="647"/>
        <v>-3.9387308533916976E-2</v>
      </c>
      <c r="N894" s="19">
        <f t="shared" si="672"/>
        <v>1.7381228273464493E-2</v>
      </c>
      <c r="O894" s="19">
        <f t="shared" si="674"/>
        <v>3.2941176470588161E-2</v>
      </c>
      <c r="P894" s="19">
        <f t="shared" si="678"/>
        <v>4.1518386714116208E-2</v>
      </c>
      <c r="Q894" s="19">
        <f t="shared" si="690"/>
        <v>0.52780388883255802</v>
      </c>
      <c r="R894" s="19">
        <f t="shared" si="690"/>
        <v>0.74754375020541142</v>
      </c>
      <c r="S894" s="19">
        <f t="shared" si="690"/>
        <v>0.83088600900971754</v>
      </c>
      <c r="T894" s="19">
        <f t="shared" si="648"/>
        <v>-0.84262415412069469</v>
      </c>
      <c r="U894" s="19">
        <f t="shared" si="648"/>
        <v>-2.4668237929959709</v>
      </c>
      <c r="V894" s="19">
        <f t="shared" si="648"/>
        <v>-1.7036350513309233</v>
      </c>
      <c r="W894" s="19">
        <f t="shared" si="679"/>
        <v>1.2634386532743588E-2</v>
      </c>
      <c r="X894" s="19">
        <f t="shared" si="680"/>
        <v>2.4699213288552638E-2</v>
      </c>
      <c r="Y894" s="19">
        <f t="shared" si="681"/>
        <v>1.9549198708256668</v>
      </c>
      <c r="Z894" s="19">
        <f t="shared" si="682"/>
        <v>1</v>
      </c>
      <c r="AA894" s="19">
        <f t="shared" si="683"/>
        <v>2.954919870825667</v>
      </c>
      <c r="AB894" s="19">
        <f t="shared" si="684"/>
        <v>0.66158134781482958</v>
      </c>
      <c r="AC894" s="19">
        <f t="shared" si="685"/>
        <v>0.33841865218517037</v>
      </c>
      <c r="AD894" s="20">
        <f t="shared" si="686"/>
        <v>1.2010422356512753E-2</v>
      </c>
      <c r="AE894" s="21">
        <f t="shared" si="641"/>
        <v>0</v>
      </c>
      <c r="AF894" s="21">
        <f t="shared" si="649"/>
        <v>0</v>
      </c>
      <c r="AG894" s="21">
        <f t="shared" si="650"/>
        <v>5</v>
      </c>
      <c r="AH894" s="21">
        <f t="shared" si="651"/>
        <v>0</v>
      </c>
      <c r="AI894" s="21">
        <f t="shared" si="665"/>
        <v>1</v>
      </c>
      <c r="AJ894" s="21">
        <f t="shared" si="666"/>
        <v>1.2010422356512753E-2</v>
      </c>
      <c r="AK894" s="24">
        <f t="shared" si="642"/>
        <v>1</v>
      </c>
      <c r="AL894" s="24">
        <f t="shared" si="652"/>
        <v>0</v>
      </c>
      <c r="AM894" s="24">
        <f t="shared" si="653"/>
        <v>3</v>
      </c>
      <c r="AN894" s="24">
        <f t="shared" si="654"/>
        <v>0</v>
      </c>
      <c r="AO894" s="24">
        <f t="shared" si="655"/>
        <v>1</v>
      </c>
      <c r="AP894" s="24">
        <f t="shared" si="667"/>
        <v>1.2010422356512753E-2</v>
      </c>
      <c r="AQ894" s="27">
        <f t="shared" si="643"/>
        <v>1</v>
      </c>
      <c r="AR894" s="27">
        <f t="shared" si="656"/>
        <v>0</v>
      </c>
      <c r="AS894" s="27">
        <f t="shared" si="657"/>
        <v>5</v>
      </c>
      <c r="AT894" s="27">
        <f t="shared" si="658"/>
        <v>0</v>
      </c>
      <c r="AU894" s="27">
        <f t="shared" si="659"/>
        <v>1</v>
      </c>
      <c r="AV894" s="27">
        <f t="shared" si="668"/>
        <v>1.2010422356512753E-2</v>
      </c>
      <c r="AW894">
        <f t="shared" si="660"/>
        <v>104.60063327129845</v>
      </c>
      <c r="AX894">
        <f t="shared" si="661"/>
        <v>94.115599975956314</v>
      </c>
      <c r="AY894">
        <f t="shared" si="669"/>
        <v>84.442652018347161</v>
      </c>
      <c r="AZ894">
        <f t="shared" si="662"/>
        <v>1.2010422356512751E-2</v>
      </c>
      <c r="BA894">
        <f t="shared" si="670"/>
        <v>94.333389444377701</v>
      </c>
      <c r="BB894" s="4">
        <f t="shared" si="644"/>
        <v>0</v>
      </c>
      <c r="BC894" s="4">
        <f t="shared" si="645"/>
        <v>0</v>
      </c>
    </row>
    <row r="895" spans="1:55">
      <c r="A895" s="37">
        <v>41633</v>
      </c>
      <c r="B895" s="2" t="s">
        <v>76</v>
      </c>
      <c r="C895" s="40">
        <v>7.74</v>
      </c>
      <c r="D895" s="19">
        <f t="shared" si="646"/>
        <v>6.501950585175529E-3</v>
      </c>
      <c r="E895" s="19">
        <f t="shared" si="671"/>
        <v>-2.5773195876288113E-3</v>
      </c>
      <c r="F895" s="19">
        <f t="shared" si="673"/>
        <v>-3.3707865168539276E-2</v>
      </c>
      <c r="G895" s="19">
        <f t="shared" si="677"/>
        <v>-1.9011406844106397E-2</v>
      </c>
      <c r="H895" s="19">
        <f t="shared" si="689"/>
        <v>-0.10508790746231596</v>
      </c>
      <c r="I895" s="19">
        <f t="shared" si="689"/>
        <v>-1.1226921657265769</v>
      </c>
      <c r="J895" s="19">
        <f t="shared" si="689"/>
        <v>-0.56777637601357123</v>
      </c>
      <c r="K895" s="2" t="s">
        <v>75</v>
      </c>
      <c r="L895" s="40">
        <v>8.58</v>
      </c>
      <c r="M895" s="19">
        <f t="shared" si="647"/>
        <v>-2.2779043280182154E-2</v>
      </c>
      <c r="N895" s="19">
        <f t="shared" si="672"/>
        <v>-1.942857142857142E-2</v>
      </c>
      <c r="O895" s="19">
        <f t="shared" si="674"/>
        <v>-2.6106696935300842E-2</v>
      </c>
      <c r="P895" s="19">
        <f t="shared" si="678"/>
        <v>5.8616647127785132E-3</v>
      </c>
      <c r="Q895" s="19">
        <f t="shared" si="690"/>
        <v>-0.59129079588169586</v>
      </c>
      <c r="R895" s="19">
        <f t="shared" si="690"/>
        <v>-0.59127325796882813</v>
      </c>
      <c r="S895" s="19">
        <f t="shared" si="690"/>
        <v>0.1169059145747221</v>
      </c>
      <c r="T895" s="19">
        <f t="shared" si="648"/>
        <v>0.48620288841937992</v>
      </c>
      <c r="U895" s="19">
        <f t="shared" si="648"/>
        <v>-0.5314189077577488</v>
      </c>
      <c r="V895" s="19">
        <f t="shared" si="648"/>
        <v>-0.68468229058829333</v>
      </c>
      <c r="W895" s="19">
        <f t="shared" si="679"/>
        <v>1.2741006219107006E-2</v>
      </c>
      <c r="X895" s="19">
        <f t="shared" si="680"/>
        <v>2.5204681899254931E-2</v>
      </c>
      <c r="Y895" s="19">
        <f t="shared" si="681"/>
        <v>1.97823323101882</v>
      </c>
      <c r="Z895" s="19">
        <f t="shared" si="682"/>
        <v>1</v>
      </c>
      <c r="AA895" s="19">
        <f t="shared" si="683"/>
        <v>2.97823323101882</v>
      </c>
      <c r="AB895" s="19">
        <f t="shared" si="684"/>
        <v>0.6642304606688203</v>
      </c>
      <c r="AC895" s="19">
        <f t="shared" si="685"/>
        <v>0.3357695393311797</v>
      </c>
      <c r="AD895" s="20">
        <f t="shared" si="686"/>
        <v>-2.650035980151452E-3</v>
      </c>
      <c r="AE895" s="21">
        <f t="shared" si="641"/>
        <v>0</v>
      </c>
      <c r="AF895" s="21">
        <f t="shared" si="649"/>
        <v>0</v>
      </c>
      <c r="AG895" s="21">
        <f t="shared" si="650"/>
        <v>0</v>
      </c>
      <c r="AH895" s="21">
        <f t="shared" si="651"/>
        <v>1</v>
      </c>
      <c r="AI895" s="21">
        <f t="shared" si="665"/>
        <v>0</v>
      </c>
      <c r="AJ895" s="21">
        <f t="shared" si="666"/>
        <v>0</v>
      </c>
      <c r="AK895" s="24">
        <f t="shared" si="642"/>
        <v>0</v>
      </c>
      <c r="AL895" s="24">
        <f t="shared" si="652"/>
        <v>0</v>
      </c>
      <c r="AM895" s="24">
        <f t="shared" si="653"/>
        <v>4</v>
      </c>
      <c r="AN895" s="24">
        <f t="shared" si="654"/>
        <v>0</v>
      </c>
      <c r="AO895" s="24">
        <f t="shared" si="655"/>
        <v>1</v>
      </c>
      <c r="AP895" s="24">
        <f t="shared" si="667"/>
        <v>-2.650035980151452E-3</v>
      </c>
      <c r="AQ895" s="27">
        <f t="shared" si="643"/>
        <v>0</v>
      </c>
      <c r="AR895" s="27">
        <f t="shared" si="656"/>
        <v>0</v>
      </c>
      <c r="AS895" s="27">
        <f t="shared" si="657"/>
        <v>0</v>
      </c>
      <c r="AT895" s="27">
        <f t="shared" si="658"/>
        <v>1</v>
      </c>
      <c r="AU895" s="27">
        <f t="shared" si="659"/>
        <v>0</v>
      </c>
      <c r="AV895" s="27">
        <f t="shared" si="668"/>
        <v>0</v>
      </c>
      <c r="AW895">
        <f t="shared" si="660"/>
        <v>104.60063327129845</v>
      </c>
      <c r="AX895">
        <f t="shared" si="661"/>
        <v>93.866190249726486</v>
      </c>
      <c r="AY895">
        <f t="shared" si="669"/>
        <v>84.442652018347161</v>
      </c>
      <c r="AZ895">
        <f t="shared" si="662"/>
        <v>-8.8334532671715063E-4</v>
      </c>
      <c r="BA895">
        <f t="shared" si="670"/>
        <v>94.250060485658622</v>
      </c>
      <c r="BB895" s="4">
        <f t="shared" si="644"/>
        <v>0</v>
      </c>
      <c r="BC895" s="4">
        <f t="shared" si="645"/>
        <v>0</v>
      </c>
    </row>
    <row r="896" spans="1:55">
      <c r="A896" s="37">
        <v>41634</v>
      </c>
      <c r="B896" s="2" t="s">
        <v>76</v>
      </c>
      <c r="C896" s="40">
        <v>7.7</v>
      </c>
      <c r="D896" s="19">
        <f t="shared" si="646"/>
        <v>-5.1679586563307539E-3</v>
      </c>
      <c r="E896" s="19">
        <f t="shared" si="671"/>
        <v>-9.0090090090089326E-3</v>
      </c>
      <c r="F896" s="19">
        <f t="shared" si="673"/>
        <v>-3.8701622971285841E-2</v>
      </c>
      <c r="G896" s="19">
        <f t="shared" si="677"/>
        <v>-3.0226700251889196E-2</v>
      </c>
      <c r="H896" s="19">
        <f t="shared" si="689"/>
        <v>-0.36893452501395901</v>
      </c>
      <c r="I896" s="19">
        <f t="shared" si="689"/>
        <v>-1.2808847314821152</v>
      </c>
      <c r="J896" s="19">
        <f t="shared" si="689"/>
        <v>-0.90042375926164298</v>
      </c>
      <c r="K896" s="2" t="s">
        <v>75</v>
      </c>
      <c r="L896" s="40">
        <v>8.56</v>
      </c>
      <c r="M896" s="19">
        <f t="shared" si="647"/>
        <v>-2.3310023310022811E-3</v>
      </c>
      <c r="N896" s="19">
        <f t="shared" si="672"/>
        <v>-7.0575461454940314E-2</v>
      </c>
      <c r="O896" s="19">
        <f t="shared" si="674"/>
        <v>-3.1674208144796309E-2</v>
      </c>
      <c r="P896" s="19">
        <f t="shared" si="678"/>
        <v>1.9047619047619063E-2</v>
      </c>
      <c r="Q896" s="19">
        <f t="shared" si="690"/>
        <v>-2.1440657660438123</v>
      </c>
      <c r="R896" s="19">
        <f t="shared" si="690"/>
        <v>-0.71405255943299184</v>
      </c>
      <c r="S896" s="19">
        <f t="shared" si="690"/>
        <v>0.38005404852047409</v>
      </c>
      <c r="T896" s="19">
        <f t="shared" si="648"/>
        <v>1.7751312410298532</v>
      </c>
      <c r="U896" s="19">
        <f t="shared" si="648"/>
        <v>-0.5668321720491234</v>
      </c>
      <c r="V896" s="19">
        <f t="shared" si="648"/>
        <v>-1.2804778077821171</v>
      </c>
      <c r="W896" s="19">
        <f t="shared" si="679"/>
        <v>1.2657285656552218E-2</v>
      </c>
      <c r="X896" s="19">
        <f t="shared" si="680"/>
        <v>2.4941785072823238E-2</v>
      </c>
      <c r="Y896" s="19">
        <f t="shared" si="681"/>
        <v>1.970547694790453</v>
      </c>
      <c r="Z896" s="19">
        <f t="shared" si="682"/>
        <v>1</v>
      </c>
      <c r="AA896" s="19">
        <f t="shared" si="683"/>
        <v>2.970547694790453</v>
      </c>
      <c r="AB896" s="19">
        <f t="shared" si="684"/>
        <v>0.66336174243095547</v>
      </c>
      <c r="AC896" s="19">
        <f t="shared" si="685"/>
        <v>0.33663825756904453</v>
      </c>
      <c r="AD896" s="20">
        <f t="shared" si="686"/>
        <v>-3.5637536773476482E-2</v>
      </c>
      <c r="AE896" s="21">
        <f t="shared" si="641"/>
        <v>-1</v>
      </c>
      <c r="AF896" s="21">
        <f t="shared" si="649"/>
        <v>0</v>
      </c>
      <c r="AG896" s="21">
        <f t="shared" si="650"/>
        <v>1</v>
      </c>
      <c r="AH896" s="21">
        <f t="shared" si="651"/>
        <v>0</v>
      </c>
      <c r="AI896" s="21">
        <f t="shared" si="665"/>
        <v>0</v>
      </c>
      <c r="AJ896" s="21">
        <f t="shared" si="666"/>
        <v>0</v>
      </c>
      <c r="AK896" s="24">
        <f t="shared" si="642"/>
        <v>0</v>
      </c>
      <c r="AL896" s="24">
        <f t="shared" si="652"/>
        <v>0</v>
      </c>
      <c r="AM896" s="24">
        <f t="shared" si="653"/>
        <v>5</v>
      </c>
      <c r="AN896" s="24">
        <f t="shared" si="654"/>
        <v>0</v>
      </c>
      <c r="AO896" s="24">
        <f t="shared" si="655"/>
        <v>1</v>
      </c>
      <c r="AP896" s="24">
        <f t="shared" si="667"/>
        <v>-3.5637536773476482E-2</v>
      </c>
      <c r="AQ896" s="27">
        <f t="shared" si="643"/>
        <v>1</v>
      </c>
      <c r="AR896" s="27">
        <f t="shared" si="656"/>
        <v>0</v>
      </c>
      <c r="AS896" s="27">
        <f t="shared" si="657"/>
        <v>1</v>
      </c>
      <c r="AT896" s="27">
        <f t="shared" si="658"/>
        <v>0</v>
      </c>
      <c r="AU896" s="27">
        <f t="shared" si="659"/>
        <v>1</v>
      </c>
      <c r="AV896" s="27">
        <f t="shared" si="668"/>
        <v>-3.5637536773476482E-2</v>
      </c>
      <c r="AW896">
        <f t="shared" si="660"/>
        <v>104.60063327129845</v>
      </c>
      <c r="AX896">
        <f t="shared" si="661"/>
        <v>90.521030442915716</v>
      </c>
      <c r="AY896">
        <f t="shared" si="669"/>
        <v>81.433323901793443</v>
      </c>
      <c r="AZ896">
        <f t="shared" si="662"/>
        <v>-2.3758357848984321E-2</v>
      </c>
      <c r="BA896">
        <f t="shared" si="670"/>
        <v>92.010833821351937</v>
      </c>
      <c r="BB896" s="4">
        <f t="shared" si="644"/>
        <v>-1</v>
      </c>
      <c r="BC896" s="4">
        <f t="shared" si="645"/>
        <v>0</v>
      </c>
    </row>
    <row r="897" spans="1:55">
      <c r="A897" s="37">
        <v>41635</v>
      </c>
      <c r="B897" s="2" t="s">
        <v>76</v>
      </c>
      <c r="C897" s="40">
        <v>7.72</v>
      </c>
      <c r="D897" s="19">
        <f t="shared" si="646"/>
        <v>2.5974025974025419E-3</v>
      </c>
      <c r="E897" s="19">
        <f t="shared" si="671"/>
        <v>3.9011703511052484E-3</v>
      </c>
      <c r="F897" s="19">
        <f t="shared" si="673"/>
        <v>-2.8930817610062946E-2</v>
      </c>
      <c r="G897" s="19">
        <f t="shared" si="677"/>
        <v>-2.4020227560050619E-2</v>
      </c>
      <c r="H897" s="19">
        <f t="shared" si="689"/>
        <v>0.1603843337499633</v>
      </c>
      <c r="I897" s="19">
        <f t="shared" si="689"/>
        <v>-0.95930444898023748</v>
      </c>
      <c r="J897" s="19">
        <f t="shared" si="689"/>
        <v>-0.71264393506057</v>
      </c>
      <c r="K897" s="2" t="s">
        <v>75</v>
      </c>
      <c r="L897" s="40">
        <v>9.51</v>
      </c>
      <c r="M897" s="19">
        <f t="shared" si="647"/>
        <v>0.11098130841121487</v>
      </c>
      <c r="N897" s="19">
        <f t="shared" si="672"/>
        <v>6.3758389261744999E-2</v>
      </c>
      <c r="O897" s="19">
        <f t="shared" si="674"/>
        <v>5.549389567147614E-2</v>
      </c>
      <c r="P897" s="19">
        <f t="shared" si="678"/>
        <v>0.13755980861244024</v>
      </c>
      <c r="Q897" s="19">
        <f t="shared" si="690"/>
        <v>1.861362605383686</v>
      </c>
      <c r="R897" s="19">
        <f t="shared" si="690"/>
        <v>1.2695384315069045</v>
      </c>
      <c r="S897" s="19">
        <f t="shared" si="690"/>
        <v>2.7657984127818187</v>
      </c>
      <c r="T897" s="19">
        <f t="shared" si="648"/>
        <v>-1.7009782716337227</v>
      </c>
      <c r="U897" s="19">
        <f t="shared" si="648"/>
        <v>-2.2288428804871421</v>
      </c>
      <c r="V897" s="19">
        <f t="shared" si="648"/>
        <v>-3.4784423478423889</v>
      </c>
      <c r="W897" s="19">
        <f t="shared" si="679"/>
        <v>1.2676067348483587E-2</v>
      </c>
      <c r="X897" s="19">
        <f t="shared" si="680"/>
        <v>3.4911439630407007E-2</v>
      </c>
      <c r="Y897" s="19">
        <f t="shared" si="681"/>
        <v>2.7541222897165651</v>
      </c>
      <c r="Z897" s="19">
        <f t="shared" si="682"/>
        <v>1</v>
      </c>
      <c r="AA897" s="19">
        <f t="shared" si="683"/>
        <v>3.7541222897165651</v>
      </c>
      <c r="AB897" s="19">
        <f t="shared" si="684"/>
        <v>0.73362615204644821</v>
      </c>
      <c r="AC897" s="19">
        <f t="shared" si="685"/>
        <v>0.26637384795355179</v>
      </c>
      <c r="AD897" s="20">
        <f t="shared" si="686"/>
        <v>-1.562542137479947E-2</v>
      </c>
      <c r="AE897" s="21">
        <f t="shared" si="641"/>
        <v>1</v>
      </c>
      <c r="AF897" s="21">
        <f t="shared" si="649"/>
        <v>0</v>
      </c>
      <c r="AG897" s="21">
        <f t="shared" si="650"/>
        <v>1</v>
      </c>
      <c r="AH897" s="21">
        <f t="shared" si="651"/>
        <v>0</v>
      </c>
      <c r="AI897" s="21">
        <f t="shared" si="665"/>
        <v>1</v>
      </c>
      <c r="AJ897" s="21">
        <f t="shared" si="666"/>
        <v>-1.562542137479947E-2</v>
      </c>
      <c r="AK897" s="24">
        <f t="shared" si="642"/>
        <v>1</v>
      </c>
      <c r="AL897" s="24">
        <f t="shared" si="652"/>
        <v>0</v>
      </c>
      <c r="AM897" s="24">
        <f t="shared" si="653"/>
        <v>1</v>
      </c>
      <c r="AN897" s="24">
        <f t="shared" si="654"/>
        <v>1</v>
      </c>
      <c r="AO897" s="24">
        <f t="shared" si="655"/>
        <v>1</v>
      </c>
      <c r="AP897" s="24">
        <f t="shared" si="667"/>
        <v>-1.562542137479947E-2</v>
      </c>
      <c r="AQ897" s="27">
        <f t="shared" si="643"/>
        <v>1</v>
      </c>
      <c r="AR897" s="27">
        <f t="shared" si="656"/>
        <v>0</v>
      </c>
      <c r="AS897" s="27">
        <f t="shared" si="657"/>
        <v>2</v>
      </c>
      <c r="AT897" s="27">
        <f t="shared" si="658"/>
        <v>0</v>
      </c>
      <c r="AU897" s="27">
        <f t="shared" si="659"/>
        <v>1</v>
      </c>
      <c r="AV897" s="27">
        <f t="shared" si="668"/>
        <v>-1.562542137479947E-2</v>
      </c>
      <c r="AW897">
        <f t="shared" si="660"/>
        <v>102.96620430036354</v>
      </c>
      <c r="AX897">
        <f t="shared" si="661"/>
        <v>89.1066011989641</v>
      </c>
      <c r="AY897">
        <f t="shared" si="669"/>
        <v>80.160893901877387</v>
      </c>
      <c r="AZ897">
        <f t="shared" si="662"/>
        <v>-1.562542137479947E-2</v>
      </c>
      <c r="BA897">
        <f t="shared" si="670"/>
        <v>90.573125771846662</v>
      </c>
      <c r="BB897" s="4">
        <f t="shared" si="644"/>
        <v>1</v>
      </c>
      <c r="BC897" s="4">
        <f t="shared" si="645"/>
        <v>1</v>
      </c>
    </row>
    <row r="898" spans="1:55">
      <c r="A898" s="37">
        <v>41638</v>
      </c>
      <c r="B898" s="2" t="s">
        <v>76</v>
      </c>
      <c r="C898" s="40">
        <v>7.7</v>
      </c>
      <c r="D898" s="19">
        <f t="shared" si="646"/>
        <v>-2.5906735751294787E-3</v>
      </c>
      <c r="E898" s="19">
        <f t="shared" si="671"/>
        <v>2.6041666666667268E-3</v>
      </c>
      <c r="F898" s="19">
        <f t="shared" si="673"/>
        <v>-1.4084507042253449E-2</v>
      </c>
      <c r="G898" s="19">
        <f t="shared" si="677"/>
        <v>-6.8923821039903202E-2</v>
      </c>
      <c r="H898" s="19">
        <f t="shared" si="689"/>
        <v>0.10708596638497178</v>
      </c>
      <c r="I898" s="19">
        <f t="shared" si="689"/>
        <v>-0.4729402822050558</v>
      </c>
      <c r="J898" s="19">
        <f t="shared" si="689"/>
        <v>-2.0393337688150757</v>
      </c>
      <c r="K898" s="2" t="s">
        <v>75</v>
      </c>
      <c r="L898" s="40">
        <v>10</v>
      </c>
      <c r="M898" s="19">
        <f t="shared" si="647"/>
        <v>5.1524710830704548E-2</v>
      </c>
      <c r="N898" s="19">
        <f t="shared" si="672"/>
        <v>9.4091903719912398E-2</v>
      </c>
      <c r="O898" s="19">
        <f t="shared" si="674"/>
        <v>0.14942528735632193</v>
      </c>
      <c r="P898" s="19">
        <f t="shared" si="678"/>
        <v>0.16959064327485371</v>
      </c>
      <c r="Q898" s="19">
        <f t="shared" si="690"/>
        <v>2.7010115621546893</v>
      </c>
      <c r="R898" s="19">
        <f t="shared" si="690"/>
        <v>3.4549621933861046</v>
      </c>
      <c r="S898" s="19">
        <f t="shared" si="690"/>
        <v>3.251169341594899</v>
      </c>
      <c r="T898" s="19">
        <f t="shared" si="648"/>
        <v>-2.5939255957697176</v>
      </c>
      <c r="U898" s="19">
        <f t="shared" si="648"/>
        <v>-3.9279024755911602</v>
      </c>
      <c r="V898" s="19">
        <f t="shared" si="648"/>
        <v>-5.2905031104099747</v>
      </c>
      <c r="W898" s="19">
        <f t="shared" si="679"/>
        <v>6.3368966602017664E-3</v>
      </c>
      <c r="X898" s="19">
        <f t="shared" si="680"/>
        <v>3.6164471692985319E-2</v>
      </c>
      <c r="Y898" s="19">
        <f t="shared" si="681"/>
        <v>5.7069688259416624</v>
      </c>
      <c r="Z898" s="19">
        <f t="shared" si="682"/>
        <v>1</v>
      </c>
      <c r="AA898" s="19">
        <f t="shared" si="683"/>
        <v>6.7069688259416624</v>
      </c>
      <c r="AB898" s="19">
        <f t="shared" si="684"/>
        <v>0.8509013496332154</v>
      </c>
      <c r="AC898" s="19">
        <f t="shared" si="685"/>
        <v>0.14909865036678463</v>
      </c>
      <c r="AD898" s="20">
        <f t="shared" si="686"/>
        <v>-3.6660901239017919E-3</v>
      </c>
      <c r="AE898" s="21">
        <f t="shared" si="641"/>
        <v>1</v>
      </c>
      <c r="AF898" s="21">
        <f t="shared" si="649"/>
        <v>0</v>
      </c>
      <c r="AG898" s="21">
        <f t="shared" si="650"/>
        <v>2</v>
      </c>
      <c r="AH898" s="21">
        <f t="shared" si="651"/>
        <v>0</v>
      </c>
      <c r="AI898" s="21">
        <f t="shared" si="665"/>
        <v>1</v>
      </c>
      <c r="AJ898" s="21">
        <f t="shared" si="666"/>
        <v>-3.6660901239017919E-3</v>
      </c>
      <c r="AK898" s="24">
        <f t="shared" si="642"/>
        <v>1</v>
      </c>
      <c r="AL898" s="24">
        <f t="shared" si="652"/>
        <v>0</v>
      </c>
      <c r="AM898" s="24">
        <f t="shared" si="653"/>
        <v>2</v>
      </c>
      <c r="AN898" s="24">
        <f t="shared" si="654"/>
        <v>0</v>
      </c>
      <c r="AO898" s="24">
        <f t="shared" si="655"/>
        <v>1</v>
      </c>
      <c r="AP898" s="24">
        <f t="shared" si="667"/>
        <v>-3.6660901239017919E-3</v>
      </c>
      <c r="AQ898" s="27">
        <f t="shared" si="643"/>
        <v>1</v>
      </c>
      <c r="AR898" s="27">
        <f t="shared" si="656"/>
        <v>0</v>
      </c>
      <c r="AS898" s="27">
        <f t="shared" si="657"/>
        <v>3</v>
      </c>
      <c r="AT898" s="27">
        <f t="shared" si="658"/>
        <v>0</v>
      </c>
      <c r="AU898" s="27">
        <f t="shared" si="659"/>
        <v>1</v>
      </c>
      <c r="AV898" s="27">
        <f t="shared" si="668"/>
        <v>-3.6660901239017919E-3</v>
      </c>
      <c r="AW898">
        <f t="shared" si="660"/>
        <v>102.58872091568232</v>
      </c>
      <c r="AX898">
        <f t="shared" si="661"/>
        <v>88.779928368334112</v>
      </c>
      <c r="AY898">
        <f t="shared" si="669"/>
        <v>79.867016840420575</v>
      </c>
      <c r="AZ898">
        <f t="shared" si="662"/>
        <v>-3.6660901239017919E-3</v>
      </c>
      <c r="BA898">
        <f t="shared" si="670"/>
        <v>90.241076529963578</v>
      </c>
      <c r="BB898" s="4">
        <f t="shared" si="644"/>
        <v>1</v>
      </c>
      <c r="BC898" s="4">
        <f t="shared" si="645"/>
        <v>1</v>
      </c>
    </row>
    <row r="899" spans="1:55">
      <c r="A899" s="37">
        <v>41639</v>
      </c>
      <c r="B899" s="2" t="s">
        <v>76</v>
      </c>
      <c r="C899" s="40">
        <v>7.71</v>
      </c>
      <c r="D899" s="19">
        <f t="shared" si="646"/>
        <v>1.2987012987012709E-3</v>
      </c>
      <c r="E899" s="19">
        <f t="shared" si="671"/>
        <v>2.6007802340701656E-3</v>
      </c>
      <c r="F899" s="19">
        <f t="shared" si="673"/>
        <v>-5.1612903225806495E-3</v>
      </c>
      <c r="G899" s="19">
        <f t="shared" si="677"/>
        <v>-5.6303549571603426E-2</v>
      </c>
      <c r="H899" s="19">
        <f t="shared" si="689"/>
        <v>0.10719821117292787</v>
      </c>
      <c r="I899" s="19">
        <f t="shared" si="689"/>
        <v>-0.17467025620699442</v>
      </c>
      <c r="J899" s="19">
        <f t="shared" si="689"/>
        <v>-1.6134208240403796</v>
      </c>
      <c r="K899" s="2" t="s">
        <v>75</v>
      </c>
      <c r="L899" s="40">
        <v>10.32</v>
      </c>
      <c r="M899" s="19">
        <f t="shared" si="647"/>
        <v>3.2000000000000028E-2</v>
      </c>
      <c r="N899" s="19">
        <f t="shared" si="672"/>
        <v>0.17539863325740332</v>
      </c>
      <c r="O899" s="19">
        <f t="shared" si="674"/>
        <v>0.1958285052143684</v>
      </c>
      <c r="P899" s="19">
        <f t="shared" si="678"/>
        <v>0.21841794569067291</v>
      </c>
      <c r="Q899" s="19">
        <f t="shared" si="690"/>
        <v>4.865333630913498</v>
      </c>
      <c r="R899" s="19">
        <f t="shared" si="690"/>
        <v>4.2116699176750023</v>
      </c>
      <c r="S899" s="19">
        <f t="shared" si="690"/>
        <v>3.907375777274277</v>
      </c>
      <c r="T899" s="19">
        <f t="shared" si="648"/>
        <v>-4.7581354197405705</v>
      </c>
      <c r="U899" s="19">
        <f t="shared" si="648"/>
        <v>-4.3863401738819965</v>
      </c>
      <c r="V899" s="19">
        <f t="shared" si="648"/>
        <v>-5.5207966013146565</v>
      </c>
      <c r="W899" s="19">
        <f t="shared" si="679"/>
        <v>6.0889024685504946E-3</v>
      </c>
      <c r="X899" s="19">
        <f t="shared" si="680"/>
        <v>3.6273966561885994E-2</v>
      </c>
      <c r="Y899" s="19">
        <f t="shared" si="681"/>
        <v>5.9573899810750728</v>
      </c>
      <c r="Z899" s="19">
        <f t="shared" si="682"/>
        <v>1</v>
      </c>
      <c r="AA899" s="19">
        <f t="shared" si="683"/>
        <v>6.9573899810750728</v>
      </c>
      <c r="AB899" s="19">
        <f t="shared" si="684"/>
        <v>0.85626793916682564</v>
      </c>
      <c r="AC899" s="19">
        <f t="shared" si="685"/>
        <v>0.14373206083317433</v>
      </c>
      <c r="AD899" s="20">
        <f t="shared" si="686"/>
        <v>-1.0988312698313357E-2</v>
      </c>
      <c r="AE899" s="21">
        <f t="shared" si="641"/>
        <v>1</v>
      </c>
      <c r="AF899" s="21">
        <f t="shared" si="649"/>
        <v>0</v>
      </c>
      <c r="AG899" s="21">
        <f t="shared" si="650"/>
        <v>3</v>
      </c>
      <c r="AH899" s="21">
        <f t="shared" si="651"/>
        <v>0</v>
      </c>
      <c r="AI899" s="21">
        <f t="shared" si="665"/>
        <v>1</v>
      </c>
      <c r="AJ899" s="21">
        <f t="shared" si="666"/>
        <v>-1.0988312698313357E-2</v>
      </c>
      <c r="AK899" s="24">
        <f t="shared" si="642"/>
        <v>1</v>
      </c>
      <c r="AL899" s="24">
        <f t="shared" si="652"/>
        <v>0</v>
      </c>
      <c r="AM899" s="24">
        <f t="shared" si="653"/>
        <v>3</v>
      </c>
      <c r="AN899" s="24">
        <f t="shared" si="654"/>
        <v>0</v>
      </c>
      <c r="AO899" s="24">
        <f t="shared" si="655"/>
        <v>1</v>
      </c>
      <c r="AP899" s="24">
        <f t="shared" si="667"/>
        <v>-1.0988312698313357E-2</v>
      </c>
      <c r="AQ899" s="27">
        <f t="shared" si="643"/>
        <v>1</v>
      </c>
      <c r="AR899" s="27">
        <f t="shared" si="656"/>
        <v>0</v>
      </c>
      <c r="AS899" s="27">
        <f t="shared" si="657"/>
        <v>4</v>
      </c>
      <c r="AT899" s="27">
        <f t="shared" si="658"/>
        <v>0</v>
      </c>
      <c r="AU899" s="27">
        <f t="shared" si="659"/>
        <v>1</v>
      </c>
      <c r="AV899" s="27">
        <f t="shared" si="668"/>
        <v>-1.0988312698313357E-2</v>
      </c>
      <c r="AW899">
        <f t="shared" si="660"/>
        <v>101.46144397094081</v>
      </c>
      <c r="AX899">
        <f t="shared" si="661"/>
        <v>87.804386754088995</v>
      </c>
      <c r="AY899">
        <f t="shared" si="669"/>
        <v>78.989413085096572</v>
      </c>
      <c r="AZ899">
        <f t="shared" si="662"/>
        <v>-1.0988312698313357E-2</v>
      </c>
      <c r="BA899">
        <f t="shared" si="670"/>
        <v>89.249479362819912</v>
      </c>
      <c r="BB899" s="4">
        <f t="shared" si="644"/>
        <v>1</v>
      </c>
      <c r="BC899" s="4">
        <f t="shared" si="645"/>
        <v>1</v>
      </c>
    </row>
    <row r="900" spans="1:55">
      <c r="A900" s="37">
        <v>41641</v>
      </c>
      <c r="B900" s="2" t="s">
        <v>76</v>
      </c>
      <c r="C900" s="40">
        <v>7.67</v>
      </c>
      <c r="D900" s="19">
        <f t="shared" si="646"/>
        <v>-5.1880674448767884E-3</v>
      </c>
      <c r="E900" s="19">
        <f t="shared" si="671"/>
        <v>-9.0439276485788471E-3</v>
      </c>
      <c r="F900" s="19">
        <f t="shared" si="673"/>
        <v>-1.1597938144329878E-2</v>
      </c>
      <c r="G900" s="19">
        <f t="shared" si="677"/>
        <v>-6.4634146341463347E-2</v>
      </c>
      <c r="H900" s="19">
        <f t="shared" si="689"/>
        <v>-0.37275513966426793</v>
      </c>
      <c r="I900" s="19">
        <f t="shared" si="689"/>
        <v>-0.39376635825943396</v>
      </c>
      <c r="J900" s="19">
        <f t="shared" si="689"/>
        <v>-1.8177637438294416</v>
      </c>
      <c r="K900" s="2" t="s">
        <v>75</v>
      </c>
      <c r="L900" s="40">
        <v>10.79</v>
      </c>
      <c r="M900" s="19">
        <f t="shared" si="647"/>
        <v>4.5542635658914615E-2</v>
      </c>
      <c r="N900" s="19">
        <f t="shared" si="672"/>
        <v>0.25757575757575746</v>
      </c>
      <c r="O900" s="19">
        <f t="shared" si="674"/>
        <v>0.23314285714285704</v>
      </c>
      <c r="P900" s="19">
        <f t="shared" si="678"/>
        <v>0.28147268408551057</v>
      </c>
      <c r="Q900" s="19">
        <f t="shared" si="690"/>
        <v>6.1781180587691082</v>
      </c>
      <c r="R900" s="19">
        <f t="shared" si="690"/>
        <v>4.4573312433023222</v>
      </c>
      <c r="S900" s="19">
        <f t="shared" si="690"/>
        <v>4.5564635870158101</v>
      </c>
      <c r="T900" s="19">
        <f t="shared" si="648"/>
        <v>-6.5508731984333766</v>
      </c>
      <c r="U900" s="19">
        <f t="shared" si="648"/>
        <v>-4.8510976015617562</v>
      </c>
      <c r="V900" s="19">
        <f t="shared" si="648"/>
        <v>-6.3742273308452519</v>
      </c>
      <c r="W900" s="19">
        <f t="shared" si="679"/>
        <v>5.9070480015883473E-3</v>
      </c>
      <c r="X900" s="19">
        <f t="shared" si="680"/>
        <v>3.6866290689781311E-2</v>
      </c>
      <c r="Y900" s="19">
        <f t="shared" si="681"/>
        <v>6.2410684118138748</v>
      </c>
      <c r="Z900" s="19">
        <f t="shared" si="682"/>
        <v>1</v>
      </c>
      <c r="AA900" s="19">
        <f t="shared" si="683"/>
        <v>7.2410684118138748</v>
      </c>
      <c r="AB900" s="19">
        <f t="shared" si="684"/>
        <v>0.86189883272356738</v>
      </c>
      <c r="AC900" s="19">
        <f t="shared" si="685"/>
        <v>0.1381011672764326</v>
      </c>
      <c r="AD900" s="20">
        <f t="shared" si="686"/>
        <v>-7.7228405288119126E-3</v>
      </c>
      <c r="AE900" s="21">
        <f t="shared" si="641"/>
        <v>1</v>
      </c>
      <c r="AF900" s="21">
        <f t="shared" si="649"/>
        <v>0</v>
      </c>
      <c r="AG900" s="21">
        <f t="shared" si="650"/>
        <v>4</v>
      </c>
      <c r="AH900" s="21">
        <f t="shared" si="651"/>
        <v>0</v>
      </c>
      <c r="AI900" s="21">
        <f t="shared" si="665"/>
        <v>1</v>
      </c>
      <c r="AJ900" s="21">
        <f t="shared" si="666"/>
        <v>-7.7228405288119126E-3</v>
      </c>
      <c r="AK900" s="24">
        <f t="shared" si="642"/>
        <v>1</v>
      </c>
      <c r="AL900" s="24">
        <f t="shared" si="652"/>
        <v>0</v>
      </c>
      <c r="AM900" s="24">
        <f t="shared" si="653"/>
        <v>4</v>
      </c>
      <c r="AN900" s="24">
        <f t="shared" si="654"/>
        <v>0</v>
      </c>
      <c r="AO900" s="24">
        <f t="shared" si="655"/>
        <v>1</v>
      </c>
      <c r="AP900" s="24">
        <f t="shared" si="667"/>
        <v>-7.7228405288119126E-3</v>
      </c>
      <c r="AQ900" s="27">
        <f t="shared" si="643"/>
        <v>1</v>
      </c>
      <c r="AR900" s="27">
        <f t="shared" si="656"/>
        <v>0</v>
      </c>
      <c r="AS900" s="27">
        <f t="shared" si="657"/>
        <v>5</v>
      </c>
      <c r="AT900" s="27">
        <f t="shared" si="658"/>
        <v>0</v>
      </c>
      <c r="AU900" s="27">
        <f t="shared" si="659"/>
        <v>1</v>
      </c>
      <c r="AV900" s="27">
        <f t="shared" si="668"/>
        <v>-7.7228405288119126E-3</v>
      </c>
      <c r="AW900">
        <f t="shared" si="660"/>
        <v>100.67787341933025</v>
      </c>
      <c r="AX900">
        <f t="shared" si="661"/>
        <v>87.126287477457041</v>
      </c>
      <c r="AY900">
        <f t="shared" si="669"/>
        <v>78.379390444375929</v>
      </c>
      <c r="AZ900">
        <f t="shared" si="662"/>
        <v>-7.7228405288119126E-3</v>
      </c>
      <c r="BA900">
        <f t="shared" si="670"/>
        <v>88.560219866421363</v>
      </c>
      <c r="BB900" s="4">
        <f t="shared" si="644"/>
        <v>1</v>
      </c>
      <c r="BC900" s="4">
        <f t="shared" si="645"/>
        <v>1</v>
      </c>
    </row>
    <row r="901" spans="1:55">
      <c r="A901" s="37">
        <v>41642</v>
      </c>
      <c r="B901" s="2" t="s">
        <v>76</v>
      </c>
      <c r="C901" s="40">
        <v>7.64</v>
      </c>
      <c r="D901" s="19">
        <f t="shared" si="646"/>
        <v>-3.9113428943937743E-3</v>
      </c>
      <c r="E901" s="19">
        <f t="shared" si="671"/>
        <v>-7.7922077922078564E-3</v>
      </c>
      <c r="F901" s="19">
        <f t="shared" si="673"/>
        <v>-1.6731016731016717E-2</v>
      </c>
      <c r="G901" s="19">
        <f t="shared" si="677"/>
        <v>-6.25766871165645E-2</v>
      </c>
      <c r="H901" s="19">
        <f t="shared" si="689"/>
        <v>-0.32095492187038088</v>
      </c>
      <c r="I901" s="19">
        <f t="shared" si="689"/>
        <v>-0.57015689172524298</v>
      </c>
      <c r="J901" s="19">
        <f t="shared" si="689"/>
        <v>-1.718934909506848</v>
      </c>
      <c r="K901" s="2" t="s">
        <v>75</v>
      </c>
      <c r="L901" s="40">
        <v>11.13</v>
      </c>
      <c r="M901" s="19">
        <f t="shared" si="647"/>
        <v>3.1510658016682264E-2</v>
      </c>
      <c r="N901" s="19">
        <f t="shared" si="672"/>
        <v>0.30023364485981308</v>
      </c>
      <c r="O901" s="19">
        <f t="shared" si="674"/>
        <v>0.20846905537459282</v>
      </c>
      <c r="P901" s="19">
        <f t="shared" si="678"/>
        <v>0.29871645274212372</v>
      </c>
      <c r="Q901" s="19">
        <f t="shared" si="690"/>
        <v>5.7269340492871477</v>
      </c>
      <c r="R901" s="19">
        <f t="shared" si="690"/>
        <v>3.5003921645741705</v>
      </c>
      <c r="S901" s="19">
        <f t="shared" si="690"/>
        <v>4.237999619615584</v>
      </c>
      <c r="T901" s="19">
        <f t="shared" si="648"/>
        <v>-6.0478889711575281</v>
      </c>
      <c r="U901" s="19">
        <f t="shared" si="648"/>
        <v>-4.0705490562994138</v>
      </c>
      <c r="V901" s="19">
        <f t="shared" si="648"/>
        <v>-5.9569345291224316</v>
      </c>
      <c r="W901" s="19">
        <f t="shared" si="679"/>
        <v>5.8730473301279876E-3</v>
      </c>
      <c r="X901" s="19">
        <f t="shared" si="680"/>
        <v>3.708491541040642E-2</v>
      </c>
      <c r="Y901" s="19">
        <f t="shared" si="681"/>
        <v>6.3144247484888316</v>
      </c>
      <c r="Z901" s="19">
        <f t="shared" si="682"/>
        <v>1</v>
      </c>
      <c r="AA901" s="19">
        <f t="shared" si="683"/>
        <v>7.3144247484888316</v>
      </c>
      <c r="AB901" s="19">
        <f t="shared" si="684"/>
        <v>0.86328384878023368</v>
      </c>
      <c r="AC901" s="19">
        <f t="shared" si="685"/>
        <v>0.13671615121976627</v>
      </c>
      <c r="AD901" s="20">
        <f t="shared" si="686"/>
        <v>1.8620127753656266E-2</v>
      </c>
      <c r="AE901" s="21">
        <f t="shared" si="641"/>
        <v>1</v>
      </c>
      <c r="AF901" s="21">
        <f t="shared" si="649"/>
        <v>0</v>
      </c>
      <c r="AG901" s="21">
        <f t="shared" si="650"/>
        <v>5</v>
      </c>
      <c r="AH901" s="21">
        <f t="shared" si="651"/>
        <v>0</v>
      </c>
      <c r="AI901" s="21">
        <f t="shared" si="665"/>
        <v>1</v>
      </c>
      <c r="AJ901" s="21">
        <f t="shared" si="666"/>
        <v>1.8620127753656266E-2</v>
      </c>
      <c r="AK901" s="24">
        <f t="shared" si="642"/>
        <v>1</v>
      </c>
      <c r="AL901" s="24">
        <f t="shared" si="652"/>
        <v>0</v>
      </c>
      <c r="AM901" s="24">
        <f t="shared" si="653"/>
        <v>5</v>
      </c>
      <c r="AN901" s="24">
        <f t="shared" si="654"/>
        <v>0</v>
      </c>
      <c r="AO901" s="24">
        <f t="shared" si="655"/>
        <v>1</v>
      </c>
      <c r="AP901" s="24">
        <f t="shared" si="667"/>
        <v>1.8620127753656266E-2</v>
      </c>
      <c r="AQ901" s="27">
        <f t="shared" si="643"/>
        <v>1</v>
      </c>
      <c r="AR901" s="27">
        <f t="shared" si="656"/>
        <v>0</v>
      </c>
      <c r="AS901" s="27">
        <f t="shared" si="657"/>
        <v>1</v>
      </c>
      <c r="AT901" s="27">
        <f t="shared" si="658"/>
        <v>1</v>
      </c>
      <c r="AU901" s="27">
        <f t="shared" si="659"/>
        <v>1</v>
      </c>
      <c r="AV901" s="27">
        <f t="shared" si="668"/>
        <v>1.8620127753656266E-2</v>
      </c>
      <c r="AW901">
        <f t="shared" si="660"/>
        <v>102.55250828436461</v>
      </c>
      <c r="AX901">
        <f t="shared" si="661"/>
        <v>88.748590080989061</v>
      </c>
      <c r="AY901">
        <f t="shared" si="669"/>
        <v>79.838824707703907</v>
      </c>
      <c r="AZ901">
        <f t="shared" si="662"/>
        <v>1.8620127753656266E-2</v>
      </c>
      <c r="BA901">
        <f t="shared" si="670"/>
        <v>90.20922247422601</v>
      </c>
      <c r="BB901" s="4">
        <f t="shared" si="644"/>
        <v>1</v>
      </c>
      <c r="BC901" s="4">
        <f t="shared" si="645"/>
        <v>1</v>
      </c>
    </row>
    <row r="902" spans="1:55">
      <c r="A902" s="37">
        <v>41645</v>
      </c>
      <c r="B902" s="2" t="s">
        <v>76</v>
      </c>
      <c r="C902" s="40">
        <v>7.77</v>
      </c>
      <c r="D902" s="19">
        <f t="shared" si="646"/>
        <v>1.7015706806282709E-2</v>
      </c>
      <c r="E902" s="19">
        <f t="shared" si="671"/>
        <v>6.4766839378238112E-3</v>
      </c>
      <c r="F902" s="19">
        <f t="shared" si="673"/>
        <v>1.0403120936280777E-2</v>
      </c>
      <c r="G902" s="19">
        <f t="shared" si="677"/>
        <v>-5.0122249388753072E-2</v>
      </c>
      <c r="H902" s="19">
        <f t="shared" si="689"/>
        <v>0.26661987698644257</v>
      </c>
      <c r="I902" s="19">
        <f t="shared" si="689"/>
        <v>0.35516003695816439</v>
      </c>
      <c r="J902" s="19">
        <f t="shared" si="689"/>
        <v>-1.3484104008173514</v>
      </c>
      <c r="K902" s="2" t="s">
        <v>75</v>
      </c>
      <c r="L902" s="40">
        <v>10.81</v>
      </c>
      <c r="M902" s="19">
        <f t="shared" si="647"/>
        <v>-2.8751123090745755E-2</v>
      </c>
      <c r="N902" s="19">
        <f t="shared" si="672"/>
        <v>0.13669821240799165</v>
      </c>
      <c r="O902" s="19">
        <f t="shared" si="674"/>
        <v>0.20917225950783011</v>
      </c>
      <c r="P902" s="19">
        <f t="shared" si="678"/>
        <v>0.23401826484018273</v>
      </c>
      <c r="Q902" s="19">
        <f t="shared" si="690"/>
        <v>2.118610790797602</v>
      </c>
      <c r="R902" s="19">
        <f t="shared" si="690"/>
        <v>3.2341467052691311</v>
      </c>
      <c r="S902" s="19">
        <f t="shared" si="690"/>
        <v>2.9623157351679996</v>
      </c>
      <c r="T902" s="19">
        <f t="shared" si="648"/>
        <v>-1.8519909138111594</v>
      </c>
      <c r="U902" s="19">
        <f t="shared" si="648"/>
        <v>-2.8789866683109668</v>
      </c>
      <c r="V902" s="19">
        <f t="shared" si="648"/>
        <v>-4.3107261359853508</v>
      </c>
      <c r="W902" s="19">
        <f t="shared" si="679"/>
        <v>7.2838896057925298E-3</v>
      </c>
      <c r="X902" s="19">
        <f t="shared" si="680"/>
        <v>3.8210265800223901E-2</v>
      </c>
      <c r="Y902" s="19">
        <f t="shared" si="681"/>
        <v>5.2458600923656364</v>
      </c>
      <c r="Z902" s="19">
        <f t="shared" si="682"/>
        <v>1</v>
      </c>
      <c r="AA902" s="19">
        <f t="shared" si="683"/>
        <v>6.2458600923656364</v>
      </c>
      <c r="AB902" s="19">
        <f t="shared" si="684"/>
        <v>0.83989394811736051</v>
      </c>
      <c r="AC902" s="19">
        <f t="shared" si="685"/>
        <v>0.16010605188263949</v>
      </c>
      <c r="AD902" s="20">
        <f t="shared" si="686"/>
        <v>-5.7606902816072243E-3</v>
      </c>
      <c r="AE902" s="21">
        <f t="shared" si="641"/>
        <v>1</v>
      </c>
      <c r="AF902" s="21">
        <f t="shared" si="649"/>
        <v>0</v>
      </c>
      <c r="AG902" s="21">
        <f t="shared" si="650"/>
        <v>1</v>
      </c>
      <c r="AH902" s="21">
        <f t="shared" si="651"/>
        <v>1</v>
      </c>
      <c r="AI902" s="21">
        <f t="shared" si="665"/>
        <v>1</v>
      </c>
      <c r="AJ902" s="21">
        <f t="shared" si="666"/>
        <v>-5.7606902816072243E-3</v>
      </c>
      <c r="AK902" s="24">
        <f t="shared" si="642"/>
        <v>1</v>
      </c>
      <c r="AL902" s="24">
        <f t="shared" si="652"/>
        <v>0</v>
      </c>
      <c r="AM902" s="24">
        <f t="shared" si="653"/>
        <v>1</v>
      </c>
      <c r="AN902" s="24">
        <f t="shared" si="654"/>
        <v>1</v>
      </c>
      <c r="AO902" s="24">
        <f t="shared" si="655"/>
        <v>1</v>
      </c>
      <c r="AP902" s="24">
        <f t="shared" si="667"/>
        <v>-5.7606902816072243E-3</v>
      </c>
      <c r="AQ902" s="27">
        <f t="shared" si="643"/>
        <v>1</v>
      </c>
      <c r="AR902" s="27">
        <f t="shared" si="656"/>
        <v>0</v>
      </c>
      <c r="AS902" s="27">
        <f t="shared" si="657"/>
        <v>2</v>
      </c>
      <c r="AT902" s="27">
        <f t="shared" si="658"/>
        <v>0</v>
      </c>
      <c r="AU902" s="27">
        <f t="shared" si="659"/>
        <v>1</v>
      </c>
      <c r="AV902" s="27">
        <f t="shared" si="668"/>
        <v>-5.7606902816072243E-3</v>
      </c>
      <c r="AW902">
        <f t="shared" si="660"/>
        <v>101.96173504653643</v>
      </c>
      <c r="AX902">
        <f t="shared" si="661"/>
        <v>88.237336940603171</v>
      </c>
      <c r="AY902">
        <f t="shared" si="669"/>
        <v>79.378897966115304</v>
      </c>
      <c r="AZ902">
        <f t="shared" si="662"/>
        <v>-5.7606902816072251E-3</v>
      </c>
      <c r="BA902">
        <f t="shared" si="670"/>
        <v>89.689555083007392</v>
      </c>
      <c r="BB902" s="4">
        <f t="shared" si="644"/>
        <v>1</v>
      </c>
      <c r="BC902" s="4">
        <f t="shared" si="645"/>
        <v>1</v>
      </c>
    </row>
    <row r="903" spans="1:55">
      <c r="A903" s="37">
        <v>41646</v>
      </c>
      <c r="B903" s="2" t="s">
        <v>76</v>
      </c>
      <c r="C903" s="40">
        <v>7.74</v>
      </c>
      <c r="D903" s="19">
        <f t="shared" si="646"/>
        <v>-3.8610038610037791E-3</v>
      </c>
      <c r="E903" s="19">
        <f t="shared" si="671"/>
        <v>5.1948051948051991E-3</v>
      </c>
      <c r="F903" s="19">
        <f t="shared" si="673"/>
        <v>7.8125000000000659E-3</v>
      </c>
      <c r="G903" s="19">
        <f t="shared" si="677"/>
        <v>-5.1470588235294108E-2</v>
      </c>
      <c r="H903" s="19">
        <f t="shared" si="689"/>
        <v>0.21378857625394734</v>
      </c>
      <c r="I903" s="19">
        <f t="shared" si="689"/>
        <v>0.26620998387503297</v>
      </c>
      <c r="J903" s="19">
        <f t="shared" si="689"/>
        <v>-1.3682254007289063</v>
      </c>
      <c r="K903" s="2" t="s">
        <v>75</v>
      </c>
      <c r="L903" s="40">
        <v>10.98</v>
      </c>
      <c r="M903" s="19">
        <f t="shared" si="647"/>
        <v>1.5726179463459753E-2</v>
      </c>
      <c r="N903" s="19">
        <f t="shared" si="672"/>
        <v>9.8000000000000045E-2</v>
      </c>
      <c r="O903" s="19">
        <f t="shared" si="674"/>
        <v>0.20131291028446388</v>
      </c>
      <c r="P903" s="19">
        <f t="shared" si="678"/>
        <v>0.29481132075471694</v>
      </c>
      <c r="Q903" s="19">
        <f t="shared" si="690"/>
        <v>1.4750354100678402</v>
      </c>
      <c r="R903" s="19">
        <f t="shared" si="690"/>
        <v>2.9083133929681759</v>
      </c>
      <c r="S903" s="19">
        <f t="shared" si="690"/>
        <v>3.5360738106772334</v>
      </c>
      <c r="T903" s="19">
        <f t="shared" si="648"/>
        <v>-1.2612468338138929</v>
      </c>
      <c r="U903" s="19">
        <f t="shared" si="648"/>
        <v>-2.642103409093143</v>
      </c>
      <c r="V903" s="19">
        <f t="shared" si="648"/>
        <v>-4.9042992114061397</v>
      </c>
      <c r="W903" s="19">
        <f t="shared" si="679"/>
        <v>7.289770553921133E-3</v>
      </c>
      <c r="X903" s="19">
        <f t="shared" si="680"/>
        <v>3.6835263170122805E-2</v>
      </c>
      <c r="Y903" s="19">
        <f t="shared" si="681"/>
        <v>5.0530072102625088</v>
      </c>
      <c r="Z903" s="19">
        <f t="shared" si="682"/>
        <v>1</v>
      </c>
      <c r="AA903" s="19">
        <f t="shared" si="683"/>
        <v>6.0530072102625088</v>
      </c>
      <c r="AB903" s="19">
        <f t="shared" si="684"/>
        <v>0.83479286158711985</v>
      </c>
      <c r="AC903" s="19">
        <f t="shared" si="685"/>
        <v>0.16520713841288018</v>
      </c>
      <c r="AD903" s="20">
        <f t="shared" si="686"/>
        <v>-1.1236823112284638E-2</v>
      </c>
      <c r="AE903" s="21">
        <f t="shared" si="641"/>
        <v>1</v>
      </c>
      <c r="AF903" s="21">
        <f t="shared" si="649"/>
        <v>0</v>
      </c>
      <c r="AG903" s="21">
        <f t="shared" si="650"/>
        <v>2</v>
      </c>
      <c r="AH903" s="21">
        <f t="shared" si="651"/>
        <v>0</v>
      </c>
      <c r="AI903" s="21">
        <f t="shared" si="665"/>
        <v>1</v>
      </c>
      <c r="AJ903" s="21">
        <f t="shared" si="666"/>
        <v>-1.1236823112284638E-2</v>
      </c>
      <c r="AK903" s="24">
        <f t="shared" si="642"/>
        <v>1</v>
      </c>
      <c r="AL903" s="24">
        <f t="shared" si="652"/>
        <v>0</v>
      </c>
      <c r="AM903" s="24">
        <f t="shared" si="653"/>
        <v>2</v>
      </c>
      <c r="AN903" s="24">
        <f t="shared" si="654"/>
        <v>0</v>
      </c>
      <c r="AO903" s="24">
        <f t="shared" si="655"/>
        <v>1</v>
      </c>
      <c r="AP903" s="24">
        <f t="shared" si="667"/>
        <v>-1.1236823112284638E-2</v>
      </c>
      <c r="AQ903" s="27">
        <f t="shared" si="643"/>
        <v>1</v>
      </c>
      <c r="AR903" s="27">
        <f t="shared" si="656"/>
        <v>0</v>
      </c>
      <c r="AS903" s="27">
        <f t="shared" si="657"/>
        <v>3</v>
      </c>
      <c r="AT903" s="27">
        <f t="shared" si="658"/>
        <v>0</v>
      </c>
      <c r="AU903" s="27">
        <f t="shared" si="659"/>
        <v>1</v>
      </c>
      <c r="AV903" s="27">
        <f t="shared" si="668"/>
        <v>-1.1236823112284638E-2</v>
      </c>
      <c r="AW903">
        <f t="shared" si="660"/>
        <v>100.81600906559686</v>
      </c>
      <c r="AX903">
        <f t="shared" si="661"/>
        <v>87.245829593502549</v>
      </c>
      <c r="AY903">
        <f t="shared" si="669"/>
        <v>78.486931330821974</v>
      </c>
      <c r="AZ903">
        <f t="shared" si="662"/>
        <v>-1.1236823112284638E-2</v>
      </c>
      <c r="BA903">
        <f t="shared" si="670"/>
        <v>88.681729417520117</v>
      </c>
      <c r="BB903" s="4">
        <f t="shared" si="644"/>
        <v>1</v>
      </c>
      <c r="BC903" s="4">
        <f t="shared" si="645"/>
        <v>1</v>
      </c>
    </row>
    <row r="904" spans="1:55">
      <c r="A904" s="37">
        <v>41647</v>
      </c>
      <c r="B904" s="2" t="s">
        <v>76</v>
      </c>
      <c r="C904" s="40">
        <v>7.64</v>
      </c>
      <c r="D904" s="19">
        <f t="shared" si="646"/>
        <v>-1.2919896640826942E-2</v>
      </c>
      <c r="E904" s="19">
        <f t="shared" si="671"/>
        <v>-9.0791180285344081E-3</v>
      </c>
      <c r="F904" s="19">
        <f t="shared" si="673"/>
        <v>-6.5019505851756443E-3</v>
      </c>
      <c r="G904" s="19">
        <f t="shared" si="677"/>
        <v>-5.6790123456790124E-2</v>
      </c>
      <c r="H904" s="19">
        <f t="shared" si="689"/>
        <v>-0.37363817410302619</v>
      </c>
      <c r="I904" s="19">
        <f t="shared" si="689"/>
        <v>-0.22138941564656064</v>
      </c>
      <c r="J904" s="19">
        <f t="shared" si="689"/>
        <v>-1.4919077866794377</v>
      </c>
      <c r="K904" s="2" t="s">
        <v>75</v>
      </c>
      <c r="L904" s="40">
        <v>11.01</v>
      </c>
      <c r="M904" s="19">
        <f t="shared" si="647"/>
        <v>2.7322404371584114E-3</v>
      </c>
      <c r="N904" s="19">
        <f t="shared" si="672"/>
        <v>6.6860465116279022E-2</v>
      </c>
      <c r="O904" s="19">
        <f t="shared" si="674"/>
        <v>0.25398633257403197</v>
      </c>
      <c r="P904" s="19">
        <f t="shared" si="678"/>
        <v>0.29529411764705882</v>
      </c>
      <c r="Q904" s="19">
        <f t="shared" si="690"/>
        <v>0.99377999611717416</v>
      </c>
      <c r="R904" s="19">
        <f t="shared" si="690"/>
        <v>3.4892324159197319</v>
      </c>
      <c r="S904" s="19">
        <f t="shared" si="690"/>
        <v>3.2779561949676568</v>
      </c>
      <c r="T904" s="19">
        <f t="shared" si="648"/>
        <v>-1.3674181702202004</v>
      </c>
      <c r="U904" s="19">
        <f t="shared" si="648"/>
        <v>-3.7106218315662924</v>
      </c>
      <c r="V904" s="19">
        <f t="shared" si="648"/>
        <v>-4.7698639816470942</v>
      </c>
      <c r="W904" s="19">
        <f t="shared" si="679"/>
        <v>7.5807425938334361E-3</v>
      </c>
      <c r="X904" s="19">
        <f t="shared" si="680"/>
        <v>3.682933869195601E-2</v>
      </c>
      <c r="Y904" s="19">
        <f t="shared" si="681"/>
        <v>4.8582758530694443</v>
      </c>
      <c r="Z904" s="19">
        <f t="shared" si="682"/>
        <v>1</v>
      </c>
      <c r="AA904" s="19">
        <f t="shared" si="683"/>
        <v>5.8582758530694443</v>
      </c>
      <c r="AB904" s="19">
        <f t="shared" si="684"/>
        <v>0.82930131235181592</v>
      </c>
      <c r="AC904" s="19">
        <f t="shared" si="685"/>
        <v>0.17069868764818405</v>
      </c>
      <c r="AD904" s="20">
        <f t="shared" si="686"/>
        <v>-5.1172852496900855E-3</v>
      </c>
      <c r="AE904" s="21">
        <f t="shared" ref="AE904:AE967" si="691">IF(T904&gt;$B$3,-1,IF(T904&lt;$B$1,1,0))</f>
        <v>1</v>
      </c>
      <c r="AF904" s="21">
        <f t="shared" si="649"/>
        <v>0</v>
      </c>
      <c r="AG904" s="21">
        <f t="shared" si="650"/>
        <v>3</v>
      </c>
      <c r="AH904" s="21">
        <f t="shared" si="651"/>
        <v>0</v>
      </c>
      <c r="AI904" s="21">
        <f t="shared" si="665"/>
        <v>1</v>
      </c>
      <c r="AJ904" s="21">
        <f t="shared" si="666"/>
        <v>-5.1172852496900855E-3</v>
      </c>
      <c r="AK904" s="24">
        <f t="shared" ref="AK904:AK967" si="692">IF(U904&gt;$B$3,-1,IF(U904&lt;$B$1,1,0))</f>
        <v>1</v>
      </c>
      <c r="AL904" s="24">
        <f t="shared" si="652"/>
        <v>0</v>
      </c>
      <c r="AM904" s="24">
        <f t="shared" si="653"/>
        <v>3</v>
      </c>
      <c r="AN904" s="24">
        <f t="shared" si="654"/>
        <v>0</v>
      </c>
      <c r="AO904" s="24">
        <f t="shared" si="655"/>
        <v>1</v>
      </c>
      <c r="AP904" s="24">
        <f t="shared" si="667"/>
        <v>-5.1172852496900855E-3</v>
      </c>
      <c r="AQ904" s="27">
        <f t="shared" ref="AQ904:AQ967" si="693">IF(V904&gt;$B$3,-1,IF(V904&lt;$B$1,1,0))</f>
        <v>1</v>
      </c>
      <c r="AR904" s="27">
        <f t="shared" si="656"/>
        <v>0</v>
      </c>
      <c r="AS904" s="27">
        <f t="shared" si="657"/>
        <v>4</v>
      </c>
      <c r="AT904" s="27">
        <f t="shared" si="658"/>
        <v>0</v>
      </c>
      <c r="AU904" s="27">
        <f t="shared" si="659"/>
        <v>1</v>
      </c>
      <c r="AV904" s="27">
        <f t="shared" si="668"/>
        <v>-5.1172852496900855E-3</v>
      </c>
      <c r="AW904">
        <f t="shared" si="660"/>
        <v>100.30010478947285</v>
      </c>
      <c r="AX904">
        <f t="shared" si="661"/>
        <v>86.79936779662674</v>
      </c>
      <c r="AY904">
        <f t="shared" si="669"/>
        <v>78.08529131482932</v>
      </c>
      <c r="AZ904">
        <f t="shared" si="662"/>
        <v>-5.1172852496900855E-3</v>
      </c>
      <c r="BA904">
        <f t="shared" si="670"/>
        <v>88.227919711654835</v>
      </c>
      <c r="BB904" s="4">
        <f t="shared" ref="BB904:BB967" si="694">AQ904*AE904</f>
        <v>1</v>
      </c>
      <c r="BC904" s="4">
        <f t="shared" ref="BC904:BC967" si="695">AE904*AK904</f>
        <v>1</v>
      </c>
    </row>
    <row r="905" spans="1:55">
      <c r="A905" s="37">
        <v>41648</v>
      </c>
      <c r="B905" s="2" t="s">
        <v>76</v>
      </c>
      <c r="C905" s="40">
        <v>7.59</v>
      </c>
      <c r="D905" s="19">
        <f t="shared" ref="D905:D968" si="696">(C905-C904)/C904</f>
        <v>-6.5445026178010245E-3</v>
      </c>
      <c r="E905" s="19">
        <f t="shared" si="671"/>
        <v>-1.0430247718383322E-2</v>
      </c>
      <c r="F905" s="19">
        <f t="shared" si="673"/>
        <v>-1.9379844961240355E-2</v>
      </c>
      <c r="G905" s="19">
        <f t="shared" si="677"/>
        <v>-5.2434456928838941E-2</v>
      </c>
      <c r="H905" s="19">
        <f t="shared" si="689"/>
        <v>-0.42889669400588853</v>
      </c>
      <c r="I905" s="19">
        <f t="shared" si="689"/>
        <v>-0.65993196331914616</v>
      </c>
      <c r="J905" s="19">
        <f t="shared" si="689"/>
        <v>-1.3585079562053683</v>
      </c>
      <c r="K905" s="2" t="s">
        <v>75</v>
      </c>
      <c r="L905" s="40">
        <v>10.99</v>
      </c>
      <c r="M905" s="19">
        <f t="shared" ref="M905:M968" si="697">(L905-L904)/L904</f>
        <v>-1.8165304268846117E-3</v>
      </c>
      <c r="N905" s="19">
        <f t="shared" si="672"/>
        <v>1.8535681186283695E-2</v>
      </c>
      <c r="O905" s="19">
        <f t="shared" si="674"/>
        <v>0.28088578088578092</v>
      </c>
      <c r="P905" s="19">
        <f t="shared" si="678"/>
        <v>0.24744608399545967</v>
      </c>
      <c r="Q905" s="19">
        <f t="shared" si="690"/>
        <v>0.27433248186051384</v>
      </c>
      <c r="R905" s="19">
        <f t="shared" si="690"/>
        <v>3.5755770772596054</v>
      </c>
      <c r="S905" s="19">
        <f t="shared" si="690"/>
        <v>2.5689773732020171</v>
      </c>
      <c r="T905" s="19">
        <f t="shared" ref="T905:V968" si="698">H905-Q905</f>
        <v>-0.70322917586640243</v>
      </c>
      <c r="U905" s="19">
        <f t="shared" si="698"/>
        <v>-4.2355090405787514</v>
      </c>
      <c r="V905" s="19">
        <f t="shared" si="698"/>
        <v>-3.9274853294073857</v>
      </c>
      <c r="W905" s="19">
        <f t="shared" si="679"/>
        <v>7.3864292998995443E-3</v>
      </c>
      <c r="X905" s="19">
        <f t="shared" si="680"/>
        <v>3.6574777174679565E-2</v>
      </c>
      <c r="Y905" s="19">
        <f t="shared" si="681"/>
        <v>4.9516181215160326</v>
      </c>
      <c r="Z905" s="19">
        <f t="shared" si="682"/>
        <v>1</v>
      </c>
      <c r="AA905" s="19">
        <f t="shared" si="683"/>
        <v>5.9516181215160326</v>
      </c>
      <c r="AB905" s="19">
        <f t="shared" si="684"/>
        <v>0.83197846710210732</v>
      </c>
      <c r="AC905" s="19">
        <f t="shared" si="685"/>
        <v>0.16802153289789262</v>
      </c>
      <c r="AD905" s="20">
        <f t="shared" si="686"/>
        <v>-9.0230782416680991E-3</v>
      </c>
      <c r="AE905" s="21">
        <f t="shared" si="691"/>
        <v>0</v>
      </c>
      <c r="AF905" s="21">
        <f t="shared" ref="AF905:AF968" si="699">IF(AND(AI904=1,T905&gt;$B$2),1,0)</f>
        <v>0</v>
      </c>
      <c r="AG905" s="21">
        <f t="shared" ref="AG905:AG968" si="700">IF(OR(AND(AI904=0,AE905&gt;0),AND(AG904=$B$5,AE905&gt;0)),1,IF(OR(AND(AE905=0,AI904=0),OR(AF905=1),AG904=$B$5),0,AG904+1))</f>
        <v>4</v>
      </c>
      <c r="AH905" s="21">
        <f t="shared" ref="AH905:AH968" si="701">IF(AG904=$B$5,1,0)</f>
        <v>0</v>
      </c>
      <c r="AI905" s="21">
        <f t="shared" si="665"/>
        <v>1</v>
      </c>
      <c r="AJ905" s="21">
        <f t="shared" si="666"/>
        <v>-9.0230782416680991E-3</v>
      </c>
      <c r="AK905" s="24">
        <f t="shared" si="692"/>
        <v>1</v>
      </c>
      <c r="AL905" s="24">
        <f t="shared" ref="AL905:AL968" si="702">IF(AND(AO904=1,U905&gt;$B$2),1,0)</f>
        <v>0</v>
      </c>
      <c r="AM905" s="24">
        <f t="shared" ref="AM905:AM968" si="703">IF(OR(AND(AO904=0,AK905&gt;0),AND(AM904=$B$5,AK905&gt;0)),1,IF(OR(AND(AK905=0,AO904=0),OR(AL905=1),AM904=$B$5),0,AM904+1))</f>
        <v>4</v>
      </c>
      <c r="AN905" s="24">
        <f t="shared" ref="AN905:AN968" si="704">IF(AM904=$B$5,1,0)</f>
        <v>0</v>
      </c>
      <c r="AO905" s="24">
        <f t="shared" ref="AO905:AO968" si="705">IF(AND(AK905=0,AL905=0,AN905=0),AO904,IF(AK905=-1, 0, AK905))</f>
        <v>1</v>
      </c>
      <c r="AP905" s="24">
        <f t="shared" si="667"/>
        <v>-9.0230782416680991E-3</v>
      </c>
      <c r="AQ905" s="27">
        <f t="shared" si="693"/>
        <v>1</v>
      </c>
      <c r="AR905" s="27">
        <f t="shared" ref="AR905:AR968" si="706">IF(AND(AU904=1,V905&gt;$B$2),1,0)</f>
        <v>0</v>
      </c>
      <c r="AS905" s="27">
        <f t="shared" ref="AS905:AS968" si="707">IF(OR(AND(AU904=0,AQ905&gt;0),AND(AS904=$B$5,AQ905&gt;0)),1,IF(OR(AND(AQ905=0,AU904=0),OR(AR905=1),AS904=$B$5),0,AS904+1))</f>
        <v>5</v>
      </c>
      <c r="AT905" s="27">
        <f t="shared" ref="AT905:AT968" si="708">IF(AS904=$B$5,1,0)</f>
        <v>0</v>
      </c>
      <c r="AU905" s="27">
        <f t="shared" ref="AU905:AU968" si="709">IF(AND(AQ905=0,AR905=0,AT905=0),AU904,IF(AQ905=-1,0,AQ905))</f>
        <v>1</v>
      </c>
      <c r="AV905" s="27">
        <f t="shared" si="668"/>
        <v>-9.0230782416680991E-3</v>
      </c>
      <c r="AW905">
        <f t="shared" ref="AW905:AW968" si="710">AW904*(1+AJ905)</f>
        <v>99.395089096309931</v>
      </c>
      <c r="AX905">
        <f t="shared" ref="AX905:AX968" si="711">AX904*(1+AP905)</f>
        <v>86.016170309670443</v>
      </c>
      <c r="AY905">
        <f t="shared" si="669"/>
        <v>77.380721621772167</v>
      </c>
      <c r="AZ905">
        <f t="shared" ref="AZ905:AZ968" si="712">AVERAGE(AV905,AP905,AJ905)</f>
        <v>-9.0230782416680991E-3</v>
      </c>
      <c r="BA905">
        <f t="shared" si="670"/>
        <v>87.431832288996958</v>
      </c>
      <c r="BB905" s="4">
        <f t="shared" si="694"/>
        <v>0</v>
      </c>
      <c r="BC905" s="4">
        <f t="shared" si="695"/>
        <v>0</v>
      </c>
    </row>
    <row r="906" spans="1:55">
      <c r="A906" s="37">
        <v>41649</v>
      </c>
      <c r="B906" s="2" t="s">
        <v>76</v>
      </c>
      <c r="C906" s="40">
        <v>7.53</v>
      </c>
      <c r="D906" s="19">
        <f t="shared" si="696"/>
        <v>-7.9051383399208978E-3</v>
      </c>
      <c r="E906" s="19">
        <f t="shared" si="671"/>
        <v>-1.439790575916223E-2</v>
      </c>
      <c r="F906" s="19">
        <f t="shared" si="673"/>
        <v>-2.2077922077922068E-2</v>
      </c>
      <c r="G906" s="19">
        <f t="shared" si="677"/>
        <v>-5.9925093632958747E-2</v>
      </c>
      <c r="H906" s="19">
        <f t="shared" ref="H906:J921" si="713">E906/STDEV(E846:E905)</f>
        <v>-0.59169522611995096</v>
      </c>
      <c r="I906" s="19">
        <f t="shared" si="713"/>
        <v>-0.7505274847138852</v>
      </c>
      <c r="J906" s="19">
        <f t="shared" si="713"/>
        <v>-1.5395213974547772</v>
      </c>
      <c r="K906" s="2" t="s">
        <v>75</v>
      </c>
      <c r="L906" s="40">
        <v>11.15</v>
      </c>
      <c r="M906" s="19">
        <f t="shared" si="697"/>
        <v>1.4558689717925399E-2</v>
      </c>
      <c r="N906" s="19">
        <f t="shared" si="672"/>
        <v>1.7969451931715698E-3</v>
      </c>
      <c r="O906" s="19">
        <f t="shared" si="674"/>
        <v>0.30257009345794389</v>
      </c>
      <c r="P906" s="19">
        <f t="shared" si="678"/>
        <v>0.26131221719457021</v>
      </c>
      <c r="Q906" s="19">
        <f t="shared" ref="Q906:S921" si="714">N906/STDEV(N846:N905)</f>
        <v>2.6623782889973392E-2</v>
      </c>
      <c r="R906" s="19">
        <f t="shared" si="714"/>
        <v>3.5514842019917543</v>
      </c>
      <c r="S906" s="19">
        <f t="shared" si="714"/>
        <v>2.6111308467816112</v>
      </c>
      <c r="T906" s="19">
        <f t="shared" si="698"/>
        <v>-0.61831900900992431</v>
      </c>
      <c r="U906" s="19">
        <f t="shared" si="698"/>
        <v>-4.3020116867056393</v>
      </c>
      <c r="V906" s="19">
        <f t="shared" si="698"/>
        <v>-4.1506522442363885</v>
      </c>
      <c r="W906" s="19">
        <f t="shared" si="679"/>
        <v>7.4476589006485447E-3</v>
      </c>
      <c r="X906" s="19">
        <f t="shared" si="680"/>
        <v>3.652610855276639E-2</v>
      </c>
      <c r="Y906" s="19">
        <f t="shared" si="681"/>
        <v>4.9043745209096086</v>
      </c>
      <c r="Z906" s="19">
        <f t="shared" si="682"/>
        <v>1</v>
      </c>
      <c r="AA906" s="19">
        <f t="shared" si="683"/>
        <v>5.9043745209096086</v>
      </c>
      <c r="AB906" s="19">
        <f t="shared" si="684"/>
        <v>0.83063404998131063</v>
      </c>
      <c r="AC906" s="19">
        <f t="shared" si="685"/>
        <v>0.1693659500186894</v>
      </c>
      <c r="AD906" s="20">
        <f t="shared" si="686"/>
        <v>3.4213810401096589E-3</v>
      </c>
      <c r="AE906" s="21">
        <f t="shared" si="691"/>
        <v>0</v>
      </c>
      <c r="AF906" s="21">
        <f t="shared" si="699"/>
        <v>0</v>
      </c>
      <c r="AG906" s="21">
        <f t="shared" si="700"/>
        <v>5</v>
      </c>
      <c r="AH906" s="21">
        <f t="shared" si="701"/>
        <v>0</v>
      </c>
      <c r="AI906" s="21">
        <f t="shared" ref="AI906:AI969" si="715">IF(AND(AE906=0,AF906=0,AH906=0),AI905, IF(AE906=-1, 0,AE906))</f>
        <v>1</v>
      </c>
      <c r="AJ906" s="21">
        <f t="shared" ref="AJ906:AJ969" si="716">$AD906*AI906</f>
        <v>3.4213810401096589E-3</v>
      </c>
      <c r="AK906" s="24">
        <f t="shared" si="692"/>
        <v>1</v>
      </c>
      <c r="AL906" s="24">
        <f t="shared" si="702"/>
        <v>0</v>
      </c>
      <c r="AM906" s="24">
        <f t="shared" si="703"/>
        <v>5</v>
      </c>
      <c r="AN906" s="24">
        <f t="shared" si="704"/>
        <v>0</v>
      </c>
      <c r="AO906" s="24">
        <f t="shared" si="705"/>
        <v>1</v>
      </c>
      <c r="AP906" s="24">
        <f t="shared" ref="AP906:AP969" si="717">$AD906*AO906</f>
        <v>3.4213810401096589E-3</v>
      </c>
      <c r="AQ906" s="27">
        <f t="shared" si="693"/>
        <v>1</v>
      </c>
      <c r="AR906" s="27">
        <f t="shared" si="706"/>
        <v>0</v>
      </c>
      <c r="AS906" s="27">
        <f t="shared" si="707"/>
        <v>1</v>
      </c>
      <c r="AT906" s="27">
        <f t="shared" si="708"/>
        <v>1</v>
      </c>
      <c r="AU906" s="27">
        <f t="shared" si="709"/>
        <v>1</v>
      </c>
      <c r="AV906" s="27">
        <f t="shared" ref="AV906:AV969" si="718">$AD906*AU906</f>
        <v>3.4213810401096589E-3</v>
      </c>
      <c r="AW906">
        <f t="shared" si="710"/>
        <v>99.73515756962405</v>
      </c>
      <c r="AX906">
        <f t="shared" si="711"/>
        <v>86.310464403910785</v>
      </c>
      <c r="AY906">
        <f t="shared" ref="AY906:AY969" si="719">AY905*(1+AV906)</f>
        <v>77.645470555598891</v>
      </c>
      <c r="AZ906">
        <f t="shared" si="712"/>
        <v>3.4213810401096585E-3</v>
      </c>
      <c r="BA906">
        <f t="shared" ref="BA906:BA969" si="720">BA905*(1+AZ906)</f>
        <v>87.730969902292571</v>
      </c>
      <c r="BB906" s="4">
        <f t="shared" si="694"/>
        <v>0</v>
      </c>
      <c r="BC906" s="4">
        <f t="shared" si="695"/>
        <v>0</v>
      </c>
    </row>
    <row r="907" spans="1:55">
      <c r="A907" s="37">
        <v>41652</v>
      </c>
      <c r="B907" s="2" t="s">
        <v>76</v>
      </c>
      <c r="C907" s="40">
        <v>7.55</v>
      </c>
      <c r="D907" s="19">
        <f t="shared" si="696"/>
        <v>2.6560424966798903E-3</v>
      </c>
      <c r="E907" s="19">
        <f t="shared" si="671"/>
        <v>-2.8314028314028284E-2</v>
      </c>
      <c r="F907" s="19">
        <f t="shared" si="673"/>
        <v>-2.2020725388601028E-2</v>
      </c>
      <c r="G907" s="19">
        <f t="shared" si="677"/>
        <v>-5.0314465408805076E-2</v>
      </c>
      <c r="H907" s="19">
        <f t="shared" si="713"/>
        <v>-1.1609314465224179</v>
      </c>
      <c r="I907" s="19">
        <f t="shared" si="713"/>
        <v>-0.74601914684405635</v>
      </c>
      <c r="J907" s="19">
        <f t="shared" si="713"/>
        <v>-1.2833184537996496</v>
      </c>
      <c r="K907" s="2" t="s">
        <v>75</v>
      </c>
      <c r="L907" s="40">
        <v>11.07</v>
      </c>
      <c r="M907" s="19">
        <f t="shared" si="697"/>
        <v>-7.1748878923766878E-3</v>
      </c>
      <c r="N907" s="19">
        <f t="shared" si="672"/>
        <v>2.4051803885291375E-2</v>
      </c>
      <c r="O907" s="19">
        <f t="shared" si="674"/>
        <v>0.16403785488958997</v>
      </c>
      <c r="P907" s="19">
        <f t="shared" si="678"/>
        <v>0.22863485016648175</v>
      </c>
      <c r="Q907" s="19">
        <f t="shared" si="714"/>
        <v>0.35624559161804303</v>
      </c>
      <c r="R907" s="19">
        <f t="shared" si="714"/>
        <v>1.7777796282432881</v>
      </c>
      <c r="S907" s="19">
        <f t="shared" si="714"/>
        <v>2.1988540645946144</v>
      </c>
      <c r="T907" s="19">
        <f t="shared" si="698"/>
        <v>-1.5171770381404608</v>
      </c>
      <c r="U907" s="19">
        <f t="shared" si="698"/>
        <v>-2.5237987750873443</v>
      </c>
      <c r="V907" s="19">
        <f t="shared" si="698"/>
        <v>-3.4821725183942638</v>
      </c>
      <c r="W907" s="19">
        <f t="shared" si="679"/>
        <v>7.4754074284750054E-3</v>
      </c>
      <c r="X907" s="19">
        <f t="shared" si="680"/>
        <v>3.6738677269651354E-2</v>
      </c>
      <c r="Y907" s="19">
        <f t="shared" si="681"/>
        <v>4.9146053404003025</v>
      </c>
      <c r="Z907" s="19">
        <f t="shared" si="682"/>
        <v>1</v>
      </c>
      <c r="AA907" s="19">
        <f t="shared" si="683"/>
        <v>5.9146053404003025</v>
      </c>
      <c r="AB907" s="19">
        <f t="shared" si="684"/>
        <v>0.83092701161827309</v>
      </c>
      <c r="AC907" s="19">
        <f t="shared" si="685"/>
        <v>0.16907298838172685</v>
      </c>
      <c r="AD907" s="20">
        <f t="shared" si="686"/>
        <v>1.3813190787293598E-2</v>
      </c>
      <c r="AE907" s="21">
        <f t="shared" si="691"/>
        <v>1</v>
      </c>
      <c r="AF907" s="21">
        <f t="shared" si="699"/>
        <v>0</v>
      </c>
      <c r="AG907" s="21">
        <f t="shared" si="700"/>
        <v>1</v>
      </c>
      <c r="AH907" s="21">
        <f t="shared" si="701"/>
        <v>1</v>
      </c>
      <c r="AI907" s="21">
        <f t="shared" si="715"/>
        <v>1</v>
      </c>
      <c r="AJ907" s="21">
        <f t="shared" si="716"/>
        <v>1.3813190787293598E-2</v>
      </c>
      <c r="AK907" s="24">
        <f t="shared" si="692"/>
        <v>1</v>
      </c>
      <c r="AL907" s="24">
        <f t="shared" si="702"/>
        <v>0</v>
      </c>
      <c r="AM907" s="24">
        <f t="shared" si="703"/>
        <v>1</v>
      </c>
      <c r="AN907" s="24">
        <f t="shared" si="704"/>
        <v>1</v>
      </c>
      <c r="AO907" s="24">
        <f t="shared" si="705"/>
        <v>1</v>
      </c>
      <c r="AP907" s="24">
        <f t="shared" si="717"/>
        <v>1.3813190787293598E-2</v>
      </c>
      <c r="AQ907" s="27">
        <f t="shared" si="693"/>
        <v>1</v>
      </c>
      <c r="AR907" s="27">
        <f t="shared" si="706"/>
        <v>0</v>
      </c>
      <c r="AS907" s="27">
        <f t="shared" si="707"/>
        <v>2</v>
      </c>
      <c r="AT907" s="27">
        <f t="shared" si="708"/>
        <v>0</v>
      </c>
      <c r="AU907" s="27">
        <f t="shared" si="709"/>
        <v>1</v>
      </c>
      <c r="AV907" s="27">
        <f t="shared" si="718"/>
        <v>1.3813190787293598E-2</v>
      </c>
      <c r="AW907">
        <f t="shared" si="710"/>
        <v>101.11281832933406</v>
      </c>
      <c r="AX907">
        <f t="shared" si="711"/>
        <v>87.502687315661916</v>
      </c>
      <c r="AY907">
        <f t="shared" si="719"/>
        <v>78.718002254152566</v>
      </c>
      <c r="AZ907">
        <f t="shared" si="712"/>
        <v>1.38131907872936E-2</v>
      </c>
      <c r="BA907">
        <f t="shared" si="720"/>
        <v>88.942814527507252</v>
      </c>
      <c r="BB907" s="4">
        <f t="shared" si="694"/>
        <v>1</v>
      </c>
      <c r="BC907" s="4">
        <f t="shared" si="695"/>
        <v>1</v>
      </c>
    </row>
    <row r="908" spans="1:55">
      <c r="A908" s="37">
        <v>41653</v>
      </c>
      <c r="B908" s="2" t="s">
        <v>76</v>
      </c>
      <c r="C908" s="40">
        <v>7.62</v>
      </c>
      <c r="D908" s="19">
        <f t="shared" si="696"/>
        <v>9.2715231788079843E-3</v>
      </c>
      <c r="E908" s="19">
        <f t="shared" si="671"/>
        <v>-1.5503875968992262E-2</v>
      </c>
      <c r="F908" s="19">
        <f t="shared" si="673"/>
        <v>-1.0389610389610398E-2</v>
      </c>
      <c r="G908" s="19">
        <f t="shared" si="677"/>
        <v>-2.4327784891165112E-2</v>
      </c>
      <c r="H908" s="19">
        <f t="shared" si="713"/>
        <v>-0.62992768526697307</v>
      </c>
      <c r="I908" s="19">
        <f t="shared" si="713"/>
        <v>-0.35082705639073936</v>
      </c>
      <c r="J908" s="19">
        <f t="shared" si="713"/>
        <v>-0.6210517810001136</v>
      </c>
      <c r="K908" s="2" t="s">
        <v>75</v>
      </c>
      <c r="L908" s="40">
        <v>10.67</v>
      </c>
      <c r="M908" s="19">
        <f t="shared" si="697"/>
        <v>-3.6133694670280068E-2</v>
      </c>
      <c r="N908" s="19">
        <f t="shared" si="672"/>
        <v>-2.8233151183970899E-2</v>
      </c>
      <c r="O908" s="19">
        <f t="shared" si="674"/>
        <v>6.699999999999999E-2</v>
      </c>
      <c r="P908" s="19">
        <f t="shared" si="678"/>
        <v>0.2264367816091955</v>
      </c>
      <c r="Q908" s="19">
        <f t="shared" si="714"/>
        <v>-0.41815854179676598</v>
      </c>
      <c r="R908" s="19">
        <f t="shared" si="714"/>
        <v>0.7141752924965421</v>
      </c>
      <c r="S908" s="19">
        <f t="shared" si="714"/>
        <v>2.1253636775585889</v>
      </c>
      <c r="T908" s="19">
        <f t="shared" si="698"/>
        <v>-0.21176914347020709</v>
      </c>
      <c r="U908" s="19">
        <f t="shared" si="698"/>
        <v>-1.0650023488872815</v>
      </c>
      <c r="V908" s="19">
        <f t="shared" si="698"/>
        <v>-2.7464154585587024</v>
      </c>
      <c r="W908" s="19">
        <f t="shared" si="679"/>
        <v>7.0286486799704812E-3</v>
      </c>
      <c r="X908" s="19">
        <f t="shared" si="680"/>
        <v>3.6852828541495311E-2</v>
      </c>
      <c r="Y908" s="19">
        <f t="shared" si="681"/>
        <v>5.2432309849992507</v>
      </c>
      <c r="Z908" s="19">
        <f t="shared" si="682"/>
        <v>1</v>
      </c>
      <c r="AA908" s="19">
        <f t="shared" si="683"/>
        <v>6.2432309849992507</v>
      </c>
      <c r="AB908" s="19">
        <f t="shared" si="684"/>
        <v>0.8398265253355639</v>
      </c>
      <c r="AC908" s="19">
        <f t="shared" si="685"/>
        <v>0.16017347466443613</v>
      </c>
      <c r="AD908" s="20">
        <f t="shared" si="686"/>
        <v>-1.5563394853730372E-3</v>
      </c>
      <c r="AE908" s="21">
        <f t="shared" si="691"/>
        <v>0</v>
      </c>
      <c r="AF908" s="21">
        <f t="shared" si="699"/>
        <v>0</v>
      </c>
      <c r="AG908" s="21">
        <f t="shared" si="700"/>
        <v>2</v>
      </c>
      <c r="AH908" s="21">
        <f t="shared" si="701"/>
        <v>0</v>
      </c>
      <c r="AI908" s="21">
        <f t="shared" si="715"/>
        <v>1</v>
      </c>
      <c r="AJ908" s="21">
        <f t="shared" si="716"/>
        <v>-1.5563394853730372E-3</v>
      </c>
      <c r="AK908" s="24">
        <f t="shared" si="692"/>
        <v>1</v>
      </c>
      <c r="AL908" s="24">
        <f t="shared" si="702"/>
        <v>0</v>
      </c>
      <c r="AM908" s="24">
        <f t="shared" si="703"/>
        <v>2</v>
      </c>
      <c r="AN908" s="24">
        <f t="shared" si="704"/>
        <v>0</v>
      </c>
      <c r="AO908" s="24">
        <f t="shared" si="705"/>
        <v>1</v>
      </c>
      <c r="AP908" s="24">
        <f t="shared" si="717"/>
        <v>-1.5563394853730372E-3</v>
      </c>
      <c r="AQ908" s="27">
        <f t="shared" si="693"/>
        <v>1</v>
      </c>
      <c r="AR908" s="27">
        <f t="shared" si="706"/>
        <v>0</v>
      </c>
      <c r="AS908" s="27">
        <f t="shared" si="707"/>
        <v>3</v>
      </c>
      <c r="AT908" s="27">
        <f t="shared" si="708"/>
        <v>0</v>
      </c>
      <c r="AU908" s="27">
        <f t="shared" si="709"/>
        <v>1</v>
      </c>
      <c r="AV908" s="27">
        <f t="shared" si="718"/>
        <v>-1.5563394853730372E-3</v>
      </c>
      <c r="AW908">
        <f t="shared" si="710"/>
        <v>100.95545245769077</v>
      </c>
      <c r="AX908">
        <f t="shared" si="711"/>
        <v>87.366503428316307</v>
      </c>
      <c r="AY908">
        <f t="shared" si="719"/>
        <v>78.595490319034738</v>
      </c>
      <c r="AZ908">
        <f t="shared" si="712"/>
        <v>-1.5563394853730372E-3</v>
      </c>
      <c r="BA908">
        <f t="shared" si="720"/>
        <v>88.804389313317884</v>
      </c>
      <c r="BB908" s="4">
        <f t="shared" si="694"/>
        <v>0</v>
      </c>
      <c r="BC908" s="4">
        <f t="shared" si="695"/>
        <v>0</v>
      </c>
    </row>
    <row r="909" spans="1:55">
      <c r="A909" s="37">
        <v>41654</v>
      </c>
      <c r="B909" s="2" t="s">
        <v>76</v>
      </c>
      <c r="C909" s="40">
        <v>7.58</v>
      </c>
      <c r="D909" s="19">
        <f t="shared" si="696"/>
        <v>-5.2493438320210016E-3</v>
      </c>
      <c r="E909" s="19">
        <f t="shared" ref="E909:E972" si="721">(C909-C904)/C904</f>
        <v>-7.8534031413612058E-3</v>
      </c>
      <c r="F909" s="19">
        <f t="shared" si="673"/>
        <v>-1.6861219195849531E-2</v>
      </c>
      <c r="G909" s="19">
        <f t="shared" si="677"/>
        <v>-2.1935483870967734E-2</v>
      </c>
      <c r="H909" s="19">
        <f t="shared" si="713"/>
        <v>-0.31834058561005307</v>
      </c>
      <c r="I909" s="19">
        <f t="shared" si="713"/>
        <v>-0.56920243282466043</v>
      </c>
      <c r="J909" s="19">
        <f t="shared" si="713"/>
        <v>-0.56130766926047049</v>
      </c>
      <c r="K909" s="2" t="s">
        <v>75</v>
      </c>
      <c r="L909" s="40">
        <v>10.48</v>
      </c>
      <c r="M909" s="19">
        <f t="shared" si="697"/>
        <v>-1.7806935332708482E-2</v>
      </c>
      <c r="N909" s="19">
        <f t="shared" ref="N909:N972" si="722">(L909-L904)/L904</f>
        <v>-4.8138056312443174E-2</v>
      </c>
      <c r="O909" s="19">
        <f t="shared" si="674"/>
        <v>1.5503875968992262E-2</v>
      </c>
      <c r="P909" s="19">
        <f t="shared" si="678"/>
        <v>0.2143684820393974</v>
      </c>
      <c r="Q909" s="19">
        <f t="shared" si="714"/>
        <v>-0.71016838214269207</v>
      </c>
      <c r="R909" s="19">
        <f t="shared" si="714"/>
        <v>0.16510071517003258</v>
      </c>
      <c r="S909" s="19">
        <f t="shared" si="714"/>
        <v>1.9683768488560225</v>
      </c>
      <c r="T909" s="19">
        <f t="shared" si="698"/>
        <v>0.39182779653263899</v>
      </c>
      <c r="U909" s="19">
        <f t="shared" si="698"/>
        <v>-0.73430314799469298</v>
      </c>
      <c r="V909" s="19">
        <f t="shared" si="698"/>
        <v>-2.5296845181164929</v>
      </c>
      <c r="W909" s="19">
        <f t="shared" si="679"/>
        <v>6.9310527484758707E-3</v>
      </c>
      <c r="X909" s="19">
        <f t="shared" si="680"/>
        <v>3.7179903206809431E-2</v>
      </c>
      <c r="Y909" s="19">
        <f t="shared" si="681"/>
        <v>5.36425050508889</v>
      </c>
      <c r="Z909" s="19">
        <f t="shared" si="682"/>
        <v>1</v>
      </c>
      <c r="AA909" s="19">
        <f t="shared" si="683"/>
        <v>6.36425050508889</v>
      </c>
      <c r="AB909" s="19">
        <f t="shared" si="684"/>
        <v>0.84287230692751736</v>
      </c>
      <c r="AC909" s="19">
        <f t="shared" si="685"/>
        <v>0.15712769307248267</v>
      </c>
      <c r="AD909" s="20">
        <f t="shared" si="686"/>
        <v>-6.6968400431960968E-3</v>
      </c>
      <c r="AE909" s="21">
        <f t="shared" si="691"/>
        <v>0</v>
      </c>
      <c r="AF909" s="21">
        <f t="shared" si="699"/>
        <v>0</v>
      </c>
      <c r="AG909" s="21">
        <f t="shared" si="700"/>
        <v>3</v>
      </c>
      <c r="AH909" s="21">
        <f t="shared" si="701"/>
        <v>0</v>
      </c>
      <c r="AI909" s="21">
        <f t="shared" si="715"/>
        <v>1</v>
      </c>
      <c r="AJ909" s="21">
        <f t="shared" si="716"/>
        <v>-6.6968400431960968E-3</v>
      </c>
      <c r="AK909" s="24">
        <f t="shared" si="692"/>
        <v>0</v>
      </c>
      <c r="AL909" s="24">
        <f t="shared" si="702"/>
        <v>0</v>
      </c>
      <c r="AM909" s="24">
        <f t="shared" si="703"/>
        <v>3</v>
      </c>
      <c r="AN909" s="24">
        <f t="shared" si="704"/>
        <v>0</v>
      </c>
      <c r="AO909" s="24">
        <f t="shared" si="705"/>
        <v>1</v>
      </c>
      <c r="AP909" s="24">
        <f t="shared" si="717"/>
        <v>-6.6968400431960968E-3</v>
      </c>
      <c r="AQ909" s="27">
        <f t="shared" si="693"/>
        <v>1</v>
      </c>
      <c r="AR909" s="27">
        <f t="shared" si="706"/>
        <v>0</v>
      </c>
      <c r="AS909" s="27">
        <f t="shared" si="707"/>
        <v>4</v>
      </c>
      <c r="AT909" s="27">
        <f t="shared" si="708"/>
        <v>0</v>
      </c>
      <c r="AU909" s="27">
        <f t="shared" si="709"/>
        <v>1</v>
      </c>
      <c r="AV909" s="27">
        <f t="shared" si="718"/>
        <v>-6.6968400431960968E-3</v>
      </c>
      <c r="AW909">
        <f t="shared" si="710"/>
        <v>100.27936994109312</v>
      </c>
      <c r="AX909">
        <f t="shared" si="711"/>
        <v>86.78142392972353</v>
      </c>
      <c r="AY909">
        <f t="shared" si="719"/>
        <v>78.06914889225159</v>
      </c>
      <c r="AZ909">
        <f t="shared" si="712"/>
        <v>-6.6968400431960977E-3</v>
      </c>
      <c r="BA909">
        <f t="shared" si="720"/>
        <v>88.20968052295288</v>
      </c>
      <c r="BB909" s="4">
        <f t="shared" si="694"/>
        <v>0</v>
      </c>
      <c r="BC909" s="4">
        <f t="shared" si="695"/>
        <v>0</v>
      </c>
    </row>
    <row r="910" spans="1:55">
      <c r="A910" s="37">
        <v>41655</v>
      </c>
      <c r="B910" s="2" t="s">
        <v>76</v>
      </c>
      <c r="C910" s="40">
        <v>7.54</v>
      </c>
      <c r="D910" s="19">
        <f t="shared" si="696"/>
        <v>-5.2770448548812715E-3</v>
      </c>
      <c r="E910" s="19">
        <f t="shared" si="721"/>
        <v>-6.5876152832674336E-3</v>
      </c>
      <c r="F910" s="19">
        <f t="shared" si="673"/>
        <v>-1.6949152542372867E-2</v>
      </c>
      <c r="G910" s="19">
        <f t="shared" si="677"/>
        <v>-2.8350515463917494E-2</v>
      </c>
      <c r="H910" s="19">
        <f t="shared" si="713"/>
        <v>-0.2671457570708291</v>
      </c>
      <c r="I910" s="19">
        <f t="shared" si="713"/>
        <v>-0.57167107437418441</v>
      </c>
      <c r="J910" s="19">
        <f t="shared" si="713"/>
        <v>-0.72753348593993328</v>
      </c>
      <c r="K910" s="2" t="s">
        <v>75</v>
      </c>
      <c r="L910" s="40">
        <v>10.63</v>
      </c>
      <c r="M910" s="19">
        <f t="shared" si="697"/>
        <v>1.4312977099236674E-2</v>
      </c>
      <c r="N910" s="19">
        <f t="shared" si="722"/>
        <v>-3.2757051865332065E-2</v>
      </c>
      <c r="O910" s="19">
        <f t="shared" si="674"/>
        <v>-1.4828544949026726E-2</v>
      </c>
      <c r="P910" s="19">
        <f t="shared" si="678"/>
        <v>0.21485714285714294</v>
      </c>
      <c r="Q910" s="19">
        <f t="shared" si="714"/>
        <v>-0.47961833823337352</v>
      </c>
      <c r="R910" s="19">
        <f t="shared" si="714"/>
        <v>-0.15785152749845527</v>
      </c>
      <c r="S910" s="19">
        <f t="shared" si="714"/>
        <v>1.9349710950377914</v>
      </c>
      <c r="T910" s="19">
        <f t="shared" si="698"/>
        <v>0.21247258116254442</v>
      </c>
      <c r="U910" s="19">
        <f t="shared" si="698"/>
        <v>-0.41381954687572914</v>
      </c>
      <c r="V910" s="19">
        <f t="shared" si="698"/>
        <v>-2.6625045809777248</v>
      </c>
      <c r="W910" s="19">
        <f t="shared" si="679"/>
        <v>6.9680363474279375E-3</v>
      </c>
      <c r="X910" s="19">
        <f t="shared" si="680"/>
        <v>3.718204147721068E-2</v>
      </c>
      <c r="Y910" s="19">
        <f t="shared" si="681"/>
        <v>5.3360860396394783</v>
      </c>
      <c r="Z910" s="19">
        <f t="shared" si="682"/>
        <v>1</v>
      </c>
      <c r="AA910" s="19">
        <f t="shared" si="683"/>
        <v>6.3360860396394783</v>
      </c>
      <c r="AB910" s="19">
        <f t="shared" si="684"/>
        <v>0.84217386036997377</v>
      </c>
      <c r="AC910" s="19">
        <f t="shared" si="685"/>
        <v>0.1578261396300262</v>
      </c>
      <c r="AD910" s="20">
        <f t="shared" si="686"/>
        <v>2.0634795432449539E-2</v>
      </c>
      <c r="AE910" s="21">
        <f t="shared" si="691"/>
        <v>0</v>
      </c>
      <c r="AF910" s="21">
        <f t="shared" si="699"/>
        <v>0</v>
      </c>
      <c r="AG910" s="21">
        <f t="shared" si="700"/>
        <v>4</v>
      </c>
      <c r="AH910" s="21">
        <f t="shared" si="701"/>
        <v>0</v>
      </c>
      <c r="AI910" s="21">
        <f t="shared" si="715"/>
        <v>1</v>
      </c>
      <c r="AJ910" s="21">
        <f t="shared" si="716"/>
        <v>2.0634795432449539E-2</v>
      </c>
      <c r="AK910" s="24">
        <f t="shared" si="692"/>
        <v>0</v>
      </c>
      <c r="AL910" s="24">
        <f t="shared" si="702"/>
        <v>0</v>
      </c>
      <c r="AM910" s="24">
        <f t="shared" si="703"/>
        <v>4</v>
      </c>
      <c r="AN910" s="24">
        <f t="shared" si="704"/>
        <v>0</v>
      </c>
      <c r="AO910" s="24">
        <f t="shared" si="705"/>
        <v>1</v>
      </c>
      <c r="AP910" s="24">
        <f t="shared" si="717"/>
        <v>2.0634795432449539E-2</v>
      </c>
      <c r="AQ910" s="27">
        <f t="shared" si="693"/>
        <v>1</v>
      </c>
      <c r="AR910" s="27">
        <f t="shared" si="706"/>
        <v>0</v>
      </c>
      <c r="AS910" s="27">
        <f t="shared" si="707"/>
        <v>5</v>
      </c>
      <c r="AT910" s="27">
        <f t="shared" si="708"/>
        <v>0</v>
      </c>
      <c r="AU910" s="27">
        <f t="shared" si="709"/>
        <v>1</v>
      </c>
      <c r="AV910" s="27">
        <f t="shared" si="718"/>
        <v>2.0634795432449539E-2</v>
      </c>
      <c r="AW910">
        <f t="shared" si="710"/>
        <v>102.3486142259225</v>
      </c>
      <c r="AX910">
        <f t="shared" si="711"/>
        <v>88.572140859850052</v>
      </c>
      <c r="AY910">
        <f t="shared" si="719"/>
        <v>79.680089809228647</v>
      </c>
      <c r="AZ910">
        <f t="shared" si="712"/>
        <v>2.0634795432449539E-2</v>
      </c>
      <c r="BA910">
        <f t="shared" si="720"/>
        <v>90.029869235705732</v>
      </c>
      <c r="BB910" s="4">
        <f t="shared" si="694"/>
        <v>0</v>
      </c>
      <c r="BC910" s="4">
        <f t="shared" si="695"/>
        <v>0</v>
      </c>
    </row>
    <row r="911" spans="1:55">
      <c r="A911" s="37">
        <v>41656</v>
      </c>
      <c r="B911" s="2" t="s">
        <v>76</v>
      </c>
      <c r="C911" s="40">
        <v>7.75</v>
      </c>
      <c r="D911" s="19">
        <f t="shared" si="696"/>
        <v>2.7851458885941639E-2</v>
      </c>
      <c r="E911" s="19">
        <f t="shared" si="721"/>
        <v>2.9216467463479383E-2</v>
      </c>
      <c r="F911" s="19">
        <f t="shared" si="673"/>
        <v>1.4397905759162347E-2</v>
      </c>
      <c r="G911" s="19">
        <f t="shared" si="677"/>
        <v>-2.5740025740025193E-3</v>
      </c>
      <c r="H911" s="19">
        <f t="shared" si="713"/>
        <v>1.1863394604817807</v>
      </c>
      <c r="I911" s="19">
        <f t="shared" si="713"/>
        <v>0.48608552268032934</v>
      </c>
      <c r="J911" s="19">
        <f t="shared" si="713"/>
        <v>-6.6399456493707112E-2</v>
      </c>
      <c r="K911" s="2" t="s">
        <v>75</v>
      </c>
      <c r="L911" s="40">
        <v>10.82</v>
      </c>
      <c r="M911" s="19">
        <f t="shared" si="697"/>
        <v>1.7873941674506066E-2</v>
      </c>
      <c r="N911" s="19">
        <f t="shared" si="722"/>
        <v>-2.9596412556053817E-2</v>
      </c>
      <c r="O911" s="19">
        <f t="shared" si="674"/>
        <v>-2.785265049415997E-2</v>
      </c>
      <c r="P911" s="19">
        <f t="shared" si="678"/>
        <v>0.17480998914223661</v>
      </c>
      <c r="Q911" s="19">
        <f t="shared" si="714"/>
        <v>-0.43147530283362079</v>
      </c>
      <c r="R911" s="19">
        <f t="shared" si="714"/>
        <v>-0.29594268754342545</v>
      </c>
      <c r="S911" s="19">
        <f t="shared" si="714"/>
        <v>1.5446846913420464</v>
      </c>
      <c r="T911" s="19">
        <f t="shared" si="698"/>
        <v>1.6178147633154016</v>
      </c>
      <c r="U911" s="19">
        <f t="shared" si="698"/>
        <v>0.78202821022375479</v>
      </c>
      <c r="V911" s="19">
        <f t="shared" si="698"/>
        <v>-1.6110841478357536</v>
      </c>
      <c r="W911" s="19">
        <f t="shared" si="679"/>
        <v>9.5597809597922079E-3</v>
      </c>
      <c r="X911" s="19">
        <f t="shared" si="680"/>
        <v>3.5898965982179697E-2</v>
      </c>
      <c r="Y911" s="19">
        <f t="shared" si="681"/>
        <v>3.75520800457336</v>
      </c>
      <c r="Z911" s="19">
        <f t="shared" si="682"/>
        <v>1</v>
      </c>
      <c r="AA911" s="19">
        <f t="shared" si="683"/>
        <v>4.75520800457336</v>
      </c>
      <c r="AB911" s="19">
        <f t="shared" si="684"/>
        <v>0.78970425709280401</v>
      </c>
      <c r="AC911" s="19">
        <f t="shared" si="685"/>
        <v>0.21029574290719605</v>
      </c>
      <c r="AD911" s="20">
        <f t="shared" si="686"/>
        <v>-7.3687198798712697E-3</v>
      </c>
      <c r="AE911" s="21">
        <f t="shared" si="691"/>
        <v>-1</v>
      </c>
      <c r="AF911" s="21">
        <f t="shared" si="699"/>
        <v>1</v>
      </c>
      <c r="AG911" s="21">
        <f t="shared" si="700"/>
        <v>0</v>
      </c>
      <c r="AH911" s="21">
        <f t="shared" si="701"/>
        <v>0</v>
      </c>
      <c r="AI911" s="21">
        <f t="shared" si="715"/>
        <v>0</v>
      </c>
      <c r="AJ911" s="21">
        <f t="shared" si="716"/>
        <v>0</v>
      </c>
      <c r="AK911" s="24">
        <f t="shared" si="692"/>
        <v>0</v>
      </c>
      <c r="AL911" s="24">
        <f t="shared" si="702"/>
        <v>0</v>
      </c>
      <c r="AM911" s="24">
        <f t="shared" si="703"/>
        <v>5</v>
      </c>
      <c r="AN911" s="24">
        <f t="shared" si="704"/>
        <v>0</v>
      </c>
      <c r="AO911" s="24">
        <f t="shared" si="705"/>
        <v>1</v>
      </c>
      <c r="AP911" s="24">
        <f t="shared" si="717"/>
        <v>-7.3687198798712697E-3</v>
      </c>
      <c r="AQ911" s="27">
        <f t="shared" si="693"/>
        <v>1</v>
      </c>
      <c r="AR911" s="27">
        <f t="shared" si="706"/>
        <v>0</v>
      </c>
      <c r="AS911" s="27">
        <f t="shared" si="707"/>
        <v>1</v>
      </c>
      <c r="AT911" s="27">
        <f t="shared" si="708"/>
        <v>1</v>
      </c>
      <c r="AU911" s="27">
        <f t="shared" si="709"/>
        <v>1</v>
      </c>
      <c r="AV911" s="27">
        <f t="shared" si="718"/>
        <v>-7.3687198798712697E-3</v>
      </c>
      <c r="AW911">
        <f t="shared" si="710"/>
        <v>102.3486142259225</v>
      </c>
      <c r="AX911">
        <f t="shared" si="711"/>
        <v>87.91947756469331</v>
      </c>
      <c r="AY911">
        <f t="shared" si="719"/>
        <v>79.092949547421455</v>
      </c>
      <c r="AZ911">
        <f t="shared" si="712"/>
        <v>-4.9124799199141795E-3</v>
      </c>
      <c r="BA911">
        <f t="shared" si="720"/>
        <v>89.587599310892827</v>
      </c>
      <c r="BB911" s="4">
        <f t="shared" si="694"/>
        <v>-1</v>
      </c>
      <c r="BC911" s="4">
        <f t="shared" si="695"/>
        <v>0</v>
      </c>
    </row>
    <row r="912" spans="1:55">
      <c r="A912" s="37">
        <v>41659</v>
      </c>
      <c r="B912" s="2" t="s">
        <v>76</v>
      </c>
      <c r="C912" s="40">
        <v>7.63</v>
      </c>
      <c r="D912" s="19">
        <f t="shared" si="696"/>
        <v>-1.5483870967741949E-2</v>
      </c>
      <c r="E912" s="19">
        <f t="shared" si="721"/>
        <v>1.0596026490066236E-2</v>
      </c>
      <c r="F912" s="19">
        <f t="shared" si="673"/>
        <v>-1.8018018018017976E-2</v>
      </c>
      <c r="G912" s="19">
        <f t="shared" si="677"/>
        <v>-7.8023407022107276E-3</v>
      </c>
      <c r="H912" s="19">
        <f t="shared" si="713"/>
        <v>0.42831553824788304</v>
      </c>
      <c r="I912" s="19">
        <f t="shared" si="713"/>
        <v>-0.60993852344518251</v>
      </c>
      <c r="J912" s="19">
        <f t="shared" si="713"/>
        <v>-0.20333765550942126</v>
      </c>
      <c r="K912" s="2" t="s">
        <v>75</v>
      </c>
      <c r="L912" s="40">
        <v>10.57</v>
      </c>
      <c r="M912" s="19">
        <f t="shared" si="697"/>
        <v>-2.3105360443622922E-2</v>
      </c>
      <c r="N912" s="19">
        <f t="shared" si="722"/>
        <v>-4.5167118337850046E-2</v>
      </c>
      <c r="O912" s="19">
        <f t="shared" si="674"/>
        <v>-2.2201665124884386E-2</v>
      </c>
      <c r="P912" s="19">
        <f t="shared" si="678"/>
        <v>0.18232662192393745</v>
      </c>
      <c r="Q912" s="19">
        <f t="shared" si="714"/>
        <v>-0.65711583861064327</v>
      </c>
      <c r="R912" s="19">
        <f t="shared" si="714"/>
        <v>-0.23540805266440143</v>
      </c>
      <c r="S912" s="19">
        <f t="shared" si="714"/>
        <v>1.595475943093368</v>
      </c>
      <c r="T912" s="19">
        <f t="shared" si="698"/>
        <v>1.0854313768585264</v>
      </c>
      <c r="U912" s="19">
        <f t="shared" si="698"/>
        <v>-0.37453047078078106</v>
      </c>
      <c r="V912" s="19">
        <f t="shared" si="698"/>
        <v>-1.7988135986027893</v>
      </c>
      <c r="W912" s="19">
        <f t="shared" si="679"/>
        <v>9.9151799274094319E-3</v>
      </c>
      <c r="X912" s="19">
        <f t="shared" si="680"/>
        <v>3.5578410952057382E-2</v>
      </c>
      <c r="Y912" s="19">
        <f t="shared" si="681"/>
        <v>3.5882768857985874</v>
      </c>
      <c r="Z912" s="19">
        <f t="shared" si="682"/>
        <v>1</v>
      </c>
      <c r="AA912" s="19">
        <f t="shared" si="683"/>
        <v>4.5882768857985869</v>
      </c>
      <c r="AB912" s="19">
        <f t="shared" si="684"/>
        <v>0.78205325770658018</v>
      </c>
      <c r="AC912" s="19">
        <f t="shared" si="685"/>
        <v>0.21794674229341993</v>
      </c>
      <c r="AD912" s="20">
        <f t="shared" si="686"/>
        <v>-1.0722072468550451E-2</v>
      </c>
      <c r="AE912" s="21">
        <f t="shared" si="691"/>
        <v>-1</v>
      </c>
      <c r="AF912" s="21">
        <f t="shared" si="699"/>
        <v>0</v>
      </c>
      <c r="AG912" s="21">
        <f t="shared" si="700"/>
        <v>1</v>
      </c>
      <c r="AH912" s="21">
        <f t="shared" si="701"/>
        <v>0</v>
      </c>
      <c r="AI912" s="21">
        <f t="shared" si="715"/>
        <v>0</v>
      </c>
      <c r="AJ912" s="21">
        <f t="shared" si="716"/>
        <v>0</v>
      </c>
      <c r="AK912" s="24">
        <f t="shared" si="692"/>
        <v>0</v>
      </c>
      <c r="AL912" s="24">
        <f t="shared" si="702"/>
        <v>0</v>
      </c>
      <c r="AM912" s="24">
        <f t="shared" si="703"/>
        <v>0</v>
      </c>
      <c r="AN912" s="24">
        <f t="shared" si="704"/>
        <v>1</v>
      </c>
      <c r="AO912" s="24">
        <f t="shared" si="705"/>
        <v>0</v>
      </c>
      <c r="AP912" s="24">
        <f t="shared" si="717"/>
        <v>0</v>
      </c>
      <c r="AQ912" s="27">
        <f t="shared" si="693"/>
        <v>1</v>
      </c>
      <c r="AR912" s="27">
        <f t="shared" si="706"/>
        <v>0</v>
      </c>
      <c r="AS912" s="27">
        <f t="shared" si="707"/>
        <v>2</v>
      </c>
      <c r="AT912" s="27">
        <f t="shared" si="708"/>
        <v>0</v>
      </c>
      <c r="AU912" s="27">
        <f t="shared" si="709"/>
        <v>1</v>
      </c>
      <c r="AV912" s="27">
        <f t="shared" si="718"/>
        <v>-1.0722072468550451E-2</v>
      </c>
      <c r="AW912">
        <f t="shared" si="710"/>
        <v>102.3486142259225</v>
      </c>
      <c r="AX912">
        <f t="shared" si="711"/>
        <v>87.91947756469331</v>
      </c>
      <c r="AY912">
        <f t="shared" si="719"/>
        <v>78.244909210622595</v>
      </c>
      <c r="AZ912">
        <f t="shared" si="712"/>
        <v>-3.5740241561834835E-3</v>
      </c>
      <c r="BA912">
        <f t="shared" si="720"/>
        <v>89.267411066861214</v>
      </c>
      <c r="BB912" s="4">
        <f t="shared" si="694"/>
        <v>-1</v>
      </c>
      <c r="BC912" s="4">
        <f t="shared" si="695"/>
        <v>0</v>
      </c>
    </row>
    <row r="913" spans="1:55">
      <c r="A913" s="37">
        <v>41660</v>
      </c>
      <c r="B913" s="2" t="s">
        <v>76</v>
      </c>
      <c r="C913" s="40">
        <v>7.63</v>
      </c>
      <c r="D913" s="19">
        <f t="shared" si="696"/>
        <v>0</v>
      </c>
      <c r="E913" s="19">
        <f t="shared" si="721"/>
        <v>1.3123359580052214E-3</v>
      </c>
      <c r="F913" s="19">
        <f t="shared" si="673"/>
        <v>-1.4211886304909601E-2</v>
      </c>
      <c r="G913" s="19">
        <f t="shared" si="677"/>
        <v>-6.5104166666666435E-3</v>
      </c>
      <c r="H913" s="19">
        <f t="shared" si="713"/>
        <v>5.4013360150741443E-2</v>
      </c>
      <c r="I913" s="19">
        <f t="shared" si="713"/>
        <v>-0.48926733019730539</v>
      </c>
      <c r="J913" s="19">
        <f t="shared" si="713"/>
        <v>-0.1715848978963104</v>
      </c>
      <c r="K913" s="2" t="s">
        <v>75</v>
      </c>
      <c r="L913" s="40">
        <v>11.09</v>
      </c>
      <c r="M913" s="19">
        <f t="shared" si="697"/>
        <v>4.9195837275307436E-2</v>
      </c>
      <c r="N913" s="19">
        <f t="shared" si="722"/>
        <v>3.9362699156513581E-2</v>
      </c>
      <c r="O913" s="19">
        <f t="shared" si="674"/>
        <v>1.0018214936247671E-2</v>
      </c>
      <c r="P913" s="19">
        <f t="shared" si="678"/>
        <v>0.21334792122538285</v>
      </c>
      <c r="Q913" s="19">
        <f t="shared" si="714"/>
        <v>0.57329716192642588</v>
      </c>
      <c r="R913" s="19">
        <f t="shared" si="714"/>
        <v>0.10637731601506099</v>
      </c>
      <c r="S913" s="19">
        <f t="shared" si="714"/>
        <v>1.8484990715758984</v>
      </c>
      <c r="T913" s="19">
        <f t="shared" si="698"/>
        <v>-0.51928380177568445</v>
      </c>
      <c r="U913" s="19">
        <f t="shared" si="698"/>
        <v>-0.59564464621236635</v>
      </c>
      <c r="V913" s="19">
        <f t="shared" si="698"/>
        <v>-2.0200839694722088</v>
      </c>
      <c r="W913" s="19">
        <f t="shared" si="679"/>
        <v>9.9128500825879824E-3</v>
      </c>
      <c r="X913" s="19">
        <f t="shared" si="680"/>
        <v>3.6600246655105945E-2</v>
      </c>
      <c r="Y913" s="19">
        <f t="shared" si="681"/>
        <v>3.6922021769899085</v>
      </c>
      <c r="Z913" s="19">
        <f t="shared" si="682"/>
        <v>1</v>
      </c>
      <c r="AA913" s="19">
        <f t="shared" si="683"/>
        <v>4.6922021769899089</v>
      </c>
      <c r="AB913" s="19">
        <f t="shared" si="684"/>
        <v>0.78688045350988911</v>
      </c>
      <c r="AC913" s="19">
        <f t="shared" si="685"/>
        <v>0.21311954649011081</v>
      </c>
      <c r="AD913" s="20">
        <f t="shared" si="686"/>
        <v>-5.7269200153236329E-3</v>
      </c>
      <c r="AE913" s="21">
        <f t="shared" si="691"/>
        <v>0</v>
      </c>
      <c r="AF913" s="21">
        <f t="shared" si="699"/>
        <v>0</v>
      </c>
      <c r="AG913" s="21">
        <f t="shared" si="700"/>
        <v>0</v>
      </c>
      <c r="AH913" s="21">
        <f t="shared" si="701"/>
        <v>0</v>
      </c>
      <c r="AI913" s="21">
        <f t="shared" si="715"/>
        <v>0</v>
      </c>
      <c r="AJ913" s="21">
        <f t="shared" si="716"/>
        <v>0</v>
      </c>
      <c r="AK913" s="24">
        <f t="shared" si="692"/>
        <v>0</v>
      </c>
      <c r="AL913" s="24">
        <f t="shared" si="702"/>
        <v>0</v>
      </c>
      <c r="AM913" s="24">
        <f t="shared" si="703"/>
        <v>0</v>
      </c>
      <c r="AN913" s="24">
        <f t="shared" si="704"/>
        <v>0</v>
      </c>
      <c r="AO913" s="24">
        <f t="shared" si="705"/>
        <v>0</v>
      </c>
      <c r="AP913" s="24">
        <f t="shared" si="717"/>
        <v>0</v>
      </c>
      <c r="AQ913" s="27">
        <f t="shared" si="693"/>
        <v>1</v>
      </c>
      <c r="AR913" s="27">
        <f t="shared" si="706"/>
        <v>0</v>
      </c>
      <c r="AS913" s="27">
        <f t="shared" si="707"/>
        <v>3</v>
      </c>
      <c r="AT913" s="27">
        <f t="shared" si="708"/>
        <v>0</v>
      </c>
      <c r="AU913" s="27">
        <f t="shared" si="709"/>
        <v>1</v>
      </c>
      <c r="AV913" s="27">
        <f t="shared" si="718"/>
        <v>-5.7269200153236329E-3</v>
      </c>
      <c r="AW913">
        <f t="shared" si="710"/>
        <v>102.3486142259225</v>
      </c>
      <c r="AX913">
        <f t="shared" si="711"/>
        <v>87.91947756469331</v>
      </c>
      <c r="AY913">
        <f t="shared" si="719"/>
        <v>77.7968068739671</v>
      </c>
      <c r="AZ913">
        <f t="shared" si="712"/>
        <v>-1.908973338441211E-3</v>
      </c>
      <c r="BA913">
        <f t="shared" si="720"/>
        <v>89.097001959142901</v>
      </c>
      <c r="BB913" s="4">
        <f t="shared" si="694"/>
        <v>0</v>
      </c>
      <c r="BC913" s="4">
        <f t="shared" si="695"/>
        <v>0</v>
      </c>
    </row>
    <row r="914" spans="1:55">
      <c r="A914" s="37">
        <v>41661</v>
      </c>
      <c r="B914" s="2" t="s">
        <v>76</v>
      </c>
      <c r="C914" s="40">
        <v>7.69</v>
      </c>
      <c r="D914" s="19">
        <f t="shared" si="696"/>
        <v>7.8636959370904976E-3</v>
      </c>
      <c r="E914" s="19">
        <f t="shared" si="721"/>
        <v>1.4511873350923524E-2</v>
      </c>
      <c r="F914" s="19">
        <f t="shared" ref="F914:F977" si="723">(C914-C904)/C904</f>
        <v>6.5445026178011408E-3</v>
      </c>
      <c r="G914" s="19">
        <f t="shared" si="677"/>
        <v>0</v>
      </c>
      <c r="H914" s="19">
        <f t="shared" si="713"/>
        <v>0.60926907955956378</v>
      </c>
      <c r="I914" s="19">
        <f t="shared" si="713"/>
        <v>0.22856804221365823</v>
      </c>
      <c r="J914" s="19">
        <f t="shared" si="713"/>
        <v>0</v>
      </c>
      <c r="K914" s="2" t="s">
        <v>75</v>
      </c>
      <c r="L914" s="40">
        <v>11.71</v>
      </c>
      <c r="M914" s="19">
        <f t="shared" si="697"/>
        <v>5.5906221821460864E-2</v>
      </c>
      <c r="N914" s="19">
        <f t="shared" si="722"/>
        <v>0.1173664122137405</v>
      </c>
      <c r="O914" s="19">
        <f t="shared" ref="O914:O977" si="724">(L914-L904)/L904</f>
        <v>6.3578564940962853E-2</v>
      </c>
      <c r="P914" s="19">
        <f t="shared" si="678"/>
        <v>0.33371298405466993</v>
      </c>
      <c r="Q914" s="19">
        <f t="shared" si="714"/>
        <v>1.7405027446457362</v>
      </c>
      <c r="R914" s="19">
        <f t="shared" si="714"/>
        <v>0.68096213659959892</v>
      </c>
      <c r="S914" s="19">
        <f t="shared" si="714"/>
        <v>2.8502590907630192</v>
      </c>
      <c r="T914" s="19">
        <f t="shared" si="698"/>
        <v>-1.1312336650861723</v>
      </c>
      <c r="U914" s="19">
        <f t="shared" si="698"/>
        <v>-0.45239409438594069</v>
      </c>
      <c r="V914" s="19">
        <f t="shared" si="698"/>
        <v>-2.8502590907630192</v>
      </c>
      <c r="W914" s="19">
        <f t="shared" si="679"/>
        <v>1.0075227577934191E-2</v>
      </c>
      <c r="X914" s="19">
        <f t="shared" si="680"/>
        <v>3.5984370144665816E-2</v>
      </c>
      <c r="Y914" s="19">
        <f t="shared" si="681"/>
        <v>3.5715689661914314</v>
      </c>
      <c r="Z914" s="19">
        <f t="shared" si="682"/>
        <v>1</v>
      </c>
      <c r="AA914" s="19">
        <f t="shared" si="683"/>
        <v>4.5715689661914318</v>
      </c>
      <c r="AB914" s="19">
        <f t="shared" si="684"/>
        <v>0.78125671790245366</v>
      </c>
      <c r="AC914" s="19">
        <f t="shared" si="685"/>
        <v>0.2187432820975462</v>
      </c>
      <c r="AD914" s="20">
        <f t="shared" si="686"/>
        <v>-5.9907671336096443E-3</v>
      </c>
      <c r="AE914" s="21">
        <f t="shared" si="691"/>
        <v>1</v>
      </c>
      <c r="AF914" s="21">
        <f t="shared" si="699"/>
        <v>0</v>
      </c>
      <c r="AG914" s="21">
        <f t="shared" si="700"/>
        <v>1</v>
      </c>
      <c r="AH914" s="21">
        <f t="shared" si="701"/>
        <v>0</v>
      </c>
      <c r="AI914" s="21">
        <f t="shared" si="715"/>
        <v>1</v>
      </c>
      <c r="AJ914" s="21">
        <f t="shared" si="716"/>
        <v>-5.9907671336096443E-3</v>
      </c>
      <c r="AK914" s="24">
        <f t="shared" si="692"/>
        <v>0</v>
      </c>
      <c r="AL914" s="24">
        <f t="shared" si="702"/>
        <v>0</v>
      </c>
      <c r="AM914" s="24">
        <f t="shared" si="703"/>
        <v>0</v>
      </c>
      <c r="AN914" s="24">
        <f t="shared" si="704"/>
        <v>0</v>
      </c>
      <c r="AO914" s="24">
        <f t="shared" si="705"/>
        <v>0</v>
      </c>
      <c r="AP914" s="24">
        <f t="shared" si="717"/>
        <v>0</v>
      </c>
      <c r="AQ914" s="27">
        <f t="shared" si="693"/>
        <v>1</v>
      </c>
      <c r="AR914" s="27">
        <f t="shared" si="706"/>
        <v>0</v>
      </c>
      <c r="AS914" s="27">
        <f t="shared" si="707"/>
        <v>4</v>
      </c>
      <c r="AT914" s="27">
        <f t="shared" si="708"/>
        <v>0</v>
      </c>
      <c r="AU914" s="27">
        <f t="shared" si="709"/>
        <v>1</v>
      </c>
      <c r="AV914" s="27">
        <f t="shared" si="718"/>
        <v>-5.9907671336096443E-3</v>
      </c>
      <c r="AW914">
        <f t="shared" si="710"/>
        <v>101.73546751164734</v>
      </c>
      <c r="AX914">
        <f t="shared" si="711"/>
        <v>87.91947756469331</v>
      </c>
      <c r="AY914">
        <f t="shared" si="719"/>
        <v>77.330744320246751</v>
      </c>
      <c r="AZ914">
        <f t="shared" si="712"/>
        <v>-3.9938447557397632E-3</v>
      </c>
      <c r="BA914">
        <f t="shared" si="720"/>
        <v>88.741162365116253</v>
      </c>
      <c r="BB914" s="4">
        <f t="shared" si="694"/>
        <v>1</v>
      </c>
      <c r="BC914" s="4">
        <f t="shared" si="695"/>
        <v>0</v>
      </c>
    </row>
    <row r="915" spans="1:55">
      <c r="A915" s="37">
        <v>41662</v>
      </c>
      <c r="B915" s="2" t="s">
        <v>76</v>
      </c>
      <c r="C915" s="40">
        <v>7.62</v>
      </c>
      <c r="D915" s="19">
        <f t="shared" si="696"/>
        <v>-9.1027308192458099E-3</v>
      </c>
      <c r="E915" s="19">
        <f t="shared" si="721"/>
        <v>1.0610079575596827E-2</v>
      </c>
      <c r="F915" s="19">
        <f t="shared" si="723"/>
        <v>3.952569169960507E-3</v>
      </c>
      <c r="G915" s="19">
        <f t="shared" si="677"/>
        <v>-1.5503875968992262E-2</v>
      </c>
      <c r="H915" s="19">
        <f t="shared" si="713"/>
        <v>0.4482975891498166</v>
      </c>
      <c r="I915" s="19">
        <f t="shared" si="713"/>
        <v>0.13944998127326352</v>
      </c>
      <c r="J915" s="19">
        <f t="shared" si="713"/>
        <v>-0.41698516084958187</v>
      </c>
      <c r="K915" s="2" t="s">
        <v>75</v>
      </c>
      <c r="L915" s="40">
        <v>11.65</v>
      </c>
      <c r="M915" s="19">
        <f t="shared" si="697"/>
        <v>-5.1238257899231844E-3</v>
      </c>
      <c r="N915" s="19">
        <f t="shared" si="722"/>
        <v>9.5954844778927517E-2</v>
      </c>
      <c r="O915" s="19">
        <f t="shared" si="724"/>
        <v>6.0054595086442231E-2</v>
      </c>
      <c r="P915" s="19">
        <f t="shared" si="678"/>
        <v>0.35780885780885785</v>
      </c>
      <c r="Q915" s="19">
        <f t="shared" si="714"/>
        <v>1.4218996879287429</v>
      </c>
      <c r="R915" s="19">
        <f t="shared" si="714"/>
        <v>0.64747861313772359</v>
      </c>
      <c r="S915" s="19">
        <f t="shared" si="714"/>
        <v>2.9261323504591248</v>
      </c>
      <c r="T915" s="19">
        <f t="shared" si="698"/>
        <v>-0.97360209877892623</v>
      </c>
      <c r="U915" s="19">
        <f t="shared" si="698"/>
        <v>-0.50802863186446001</v>
      </c>
      <c r="V915" s="19">
        <f t="shared" si="698"/>
        <v>-3.3431175113087068</v>
      </c>
      <c r="W915" s="19">
        <f t="shared" si="679"/>
        <v>1.0153032761360625E-2</v>
      </c>
      <c r="X915" s="19">
        <f t="shared" si="680"/>
        <v>3.521458837112601E-2</v>
      </c>
      <c r="Y915" s="19">
        <f t="shared" si="681"/>
        <v>3.4683812412328749</v>
      </c>
      <c r="Z915" s="19">
        <f t="shared" si="682"/>
        <v>1</v>
      </c>
      <c r="AA915" s="19">
        <f t="shared" si="683"/>
        <v>4.4683812412328745</v>
      </c>
      <c r="AB915" s="19">
        <f t="shared" si="684"/>
        <v>0.77620530881020156</v>
      </c>
      <c r="AC915" s="19">
        <f t="shared" si="685"/>
        <v>0.22379469118979858</v>
      </c>
      <c r="AD915" s="20">
        <f t="shared" si="686"/>
        <v>-3.8419689474643395E-3</v>
      </c>
      <c r="AE915" s="21">
        <f t="shared" si="691"/>
        <v>0</v>
      </c>
      <c r="AF915" s="21">
        <f t="shared" si="699"/>
        <v>0</v>
      </c>
      <c r="AG915" s="21">
        <f t="shared" si="700"/>
        <v>2</v>
      </c>
      <c r="AH915" s="21">
        <f t="shared" si="701"/>
        <v>0</v>
      </c>
      <c r="AI915" s="21">
        <f t="shared" si="715"/>
        <v>1</v>
      </c>
      <c r="AJ915" s="21">
        <f t="shared" si="716"/>
        <v>-3.8419689474643395E-3</v>
      </c>
      <c r="AK915" s="24">
        <f t="shared" si="692"/>
        <v>0</v>
      </c>
      <c r="AL915" s="24">
        <f t="shared" si="702"/>
        <v>0</v>
      </c>
      <c r="AM915" s="24">
        <f t="shared" si="703"/>
        <v>0</v>
      </c>
      <c r="AN915" s="24">
        <f t="shared" si="704"/>
        <v>0</v>
      </c>
      <c r="AO915" s="24">
        <f t="shared" si="705"/>
        <v>0</v>
      </c>
      <c r="AP915" s="24">
        <f t="shared" si="717"/>
        <v>0</v>
      </c>
      <c r="AQ915" s="27">
        <f t="shared" si="693"/>
        <v>1</v>
      </c>
      <c r="AR915" s="27">
        <f t="shared" si="706"/>
        <v>0</v>
      </c>
      <c r="AS915" s="27">
        <f t="shared" si="707"/>
        <v>5</v>
      </c>
      <c r="AT915" s="27">
        <f t="shared" si="708"/>
        <v>0</v>
      </c>
      <c r="AU915" s="27">
        <f t="shared" si="709"/>
        <v>1</v>
      </c>
      <c r="AV915" s="27">
        <f t="shared" si="718"/>
        <v>-3.8419689474643395E-3</v>
      </c>
      <c r="AW915">
        <f t="shared" si="710"/>
        <v>101.34460300461183</v>
      </c>
      <c r="AX915">
        <f t="shared" si="711"/>
        <v>87.91947756469331</v>
      </c>
      <c r="AY915">
        <f t="shared" si="719"/>
        <v>77.033642001884061</v>
      </c>
      <c r="AZ915">
        <f t="shared" si="712"/>
        <v>-2.561312631642893E-3</v>
      </c>
      <c r="BA915">
        <f t="shared" si="720"/>
        <v>88.513868505003799</v>
      </c>
      <c r="BB915" s="4">
        <f t="shared" si="694"/>
        <v>0</v>
      </c>
      <c r="BC915" s="4">
        <f t="shared" si="695"/>
        <v>0</v>
      </c>
    </row>
    <row r="916" spans="1:55">
      <c r="A916" s="37">
        <v>41663</v>
      </c>
      <c r="B916" s="2" t="s">
        <v>76</v>
      </c>
      <c r="C916" s="40">
        <v>7.62</v>
      </c>
      <c r="D916" s="19">
        <f t="shared" si="696"/>
        <v>0</v>
      </c>
      <c r="E916" s="19">
        <f t="shared" si="721"/>
        <v>-1.6774193548387082E-2</v>
      </c>
      <c r="F916" s="19">
        <f t="shared" si="723"/>
        <v>1.1952191235059742E-2</v>
      </c>
      <c r="G916" s="19">
        <f t="shared" si="677"/>
        <v>-1.0389610389610398E-2</v>
      </c>
      <c r="H916" s="19">
        <f t="shared" si="713"/>
        <v>-0.70844906713960942</v>
      </c>
      <c r="I916" s="19">
        <f t="shared" si="713"/>
        <v>0.42157096951439299</v>
      </c>
      <c r="J916" s="19">
        <f t="shared" si="713"/>
        <v>-0.27946977783806964</v>
      </c>
      <c r="K916" s="2" t="s">
        <v>75</v>
      </c>
      <c r="L916" s="40">
        <v>11.85</v>
      </c>
      <c r="M916" s="19">
        <f t="shared" si="697"/>
        <v>1.7167381974248865E-2</v>
      </c>
      <c r="N916" s="19">
        <f t="shared" si="722"/>
        <v>9.5194085027726374E-2</v>
      </c>
      <c r="O916" s="19">
        <f t="shared" si="724"/>
        <v>6.2780269058295896E-2</v>
      </c>
      <c r="P916" s="19">
        <f t="shared" si="678"/>
        <v>0.38434579439252325</v>
      </c>
      <c r="Q916" s="19">
        <f t="shared" si="714"/>
        <v>1.4058579283586907</v>
      </c>
      <c r="R916" s="19">
        <f t="shared" si="714"/>
        <v>0.6788939932814454</v>
      </c>
      <c r="S916" s="19">
        <f t="shared" si="714"/>
        <v>3.0017669493173016</v>
      </c>
      <c r="T916" s="19">
        <f t="shared" si="698"/>
        <v>-2.1143069954983003</v>
      </c>
      <c r="U916" s="19">
        <f t="shared" si="698"/>
        <v>-0.25732302376705241</v>
      </c>
      <c r="V916" s="19">
        <f t="shared" si="698"/>
        <v>-3.2812367271553713</v>
      </c>
      <c r="W916" s="19">
        <f t="shared" si="679"/>
        <v>1.0099827397502856E-2</v>
      </c>
      <c r="X916" s="19">
        <f t="shared" si="680"/>
        <v>3.4949845413101775E-2</v>
      </c>
      <c r="Y916" s="19">
        <f t="shared" si="681"/>
        <v>3.4604398706598682</v>
      </c>
      <c r="Z916" s="19">
        <f t="shared" si="682"/>
        <v>1</v>
      </c>
      <c r="AA916" s="19">
        <f t="shared" si="683"/>
        <v>4.4604398706598687</v>
      </c>
      <c r="AB916" s="19">
        <f t="shared" si="684"/>
        <v>0.7758068645700491</v>
      </c>
      <c r="AC916" s="19">
        <f t="shared" si="685"/>
        <v>0.22419313542995076</v>
      </c>
      <c r="AD916" s="20">
        <f t="shared" si="686"/>
        <v>-2.0019203454634697E-2</v>
      </c>
      <c r="AE916" s="21">
        <f t="shared" si="691"/>
        <v>1</v>
      </c>
      <c r="AF916" s="21">
        <f t="shared" si="699"/>
        <v>0</v>
      </c>
      <c r="AG916" s="21">
        <f t="shared" si="700"/>
        <v>3</v>
      </c>
      <c r="AH916" s="21">
        <f t="shared" si="701"/>
        <v>0</v>
      </c>
      <c r="AI916" s="21">
        <f t="shared" si="715"/>
        <v>1</v>
      </c>
      <c r="AJ916" s="21">
        <f t="shared" si="716"/>
        <v>-2.0019203454634697E-2</v>
      </c>
      <c r="AK916" s="24">
        <f t="shared" si="692"/>
        <v>0</v>
      </c>
      <c r="AL916" s="24">
        <f t="shared" si="702"/>
        <v>0</v>
      </c>
      <c r="AM916" s="24">
        <f t="shared" si="703"/>
        <v>0</v>
      </c>
      <c r="AN916" s="24">
        <f t="shared" si="704"/>
        <v>0</v>
      </c>
      <c r="AO916" s="24">
        <f t="shared" si="705"/>
        <v>0</v>
      </c>
      <c r="AP916" s="24">
        <f t="shared" si="717"/>
        <v>0</v>
      </c>
      <c r="AQ916" s="27">
        <f t="shared" si="693"/>
        <v>1</v>
      </c>
      <c r="AR916" s="27">
        <f t="shared" si="706"/>
        <v>0</v>
      </c>
      <c r="AS916" s="27">
        <f t="shared" si="707"/>
        <v>1</v>
      </c>
      <c r="AT916" s="27">
        <f t="shared" si="708"/>
        <v>1</v>
      </c>
      <c r="AU916" s="27">
        <f t="shared" si="709"/>
        <v>1</v>
      </c>
      <c r="AV916" s="27">
        <f t="shared" si="718"/>
        <v>-2.0019203454634697E-2</v>
      </c>
      <c r="AW916">
        <f t="shared" si="710"/>
        <v>99.315764778033312</v>
      </c>
      <c r="AX916">
        <f t="shared" si="711"/>
        <v>87.91947756469331</v>
      </c>
      <c r="AY916">
        <f t="shared" si="719"/>
        <v>75.491489849796849</v>
      </c>
      <c r="AZ916">
        <f t="shared" si="712"/>
        <v>-1.3346135636423131E-2</v>
      </c>
      <c r="BA916">
        <f t="shared" si="720"/>
        <v>87.332550410231491</v>
      </c>
      <c r="BB916" s="4">
        <f t="shared" si="694"/>
        <v>1</v>
      </c>
      <c r="BC916" s="4">
        <f t="shared" si="695"/>
        <v>0</v>
      </c>
    </row>
    <row r="917" spans="1:55">
      <c r="A917" s="37">
        <v>41666</v>
      </c>
      <c r="B917" s="2" t="s">
        <v>76</v>
      </c>
      <c r="C917" s="40">
        <v>7.52</v>
      </c>
      <c r="D917" s="19">
        <f t="shared" si="696"/>
        <v>-1.3123359580052563E-2</v>
      </c>
      <c r="E917" s="19">
        <f t="shared" si="721"/>
        <v>-1.4416775884665835E-2</v>
      </c>
      <c r="F917" s="19">
        <f t="shared" si="723"/>
        <v>-3.9735099337748674E-3</v>
      </c>
      <c r="G917" s="19">
        <f t="shared" si="677"/>
        <v>-2.5906735751295359E-2</v>
      </c>
      <c r="H917" s="19">
        <f t="shared" si="713"/>
        <v>-0.61515546131129228</v>
      </c>
      <c r="I917" s="19">
        <f t="shared" si="713"/>
        <v>-0.13992828492085241</v>
      </c>
      <c r="J917" s="19">
        <f t="shared" si="713"/>
        <v>-0.6968382250242795</v>
      </c>
      <c r="K917" s="2" t="s">
        <v>75</v>
      </c>
      <c r="L917" s="40">
        <v>12.37</v>
      </c>
      <c r="M917" s="19">
        <f t="shared" si="697"/>
        <v>4.3881856540084356E-2</v>
      </c>
      <c r="N917" s="19">
        <f t="shared" si="722"/>
        <v>0.17029328287606424</v>
      </c>
      <c r="O917" s="19">
        <f t="shared" si="724"/>
        <v>0.11743450767841002</v>
      </c>
      <c r="P917" s="19">
        <f t="shared" si="678"/>
        <v>0.30073606729758146</v>
      </c>
      <c r="Q917" s="19">
        <f t="shared" si="714"/>
        <v>2.4996735026161923</v>
      </c>
      <c r="R917" s="19">
        <f t="shared" si="714"/>
        <v>1.2756732621234808</v>
      </c>
      <c r="S917" s="19">
        <f t="shared" si="714"/>
        <v>2.2457368401187976</v>
      </c>
      <c r="T917" s="19">
        <f t="shared" si="698"/>
        <v>-3.1148289639274847</v>
      </c>
      <c r="U917" s="19">
        <f t="shared" si="698"/>
        <v>-1.4156015470443331</v>
      </c>
      <c r="V917" s="19">
        <f t="shared" si="698"/>
        <v>-2.9425750651430773</v>
      </c>
      <c r="W917" s="19">
        <f t="shared" si="679"/>
        <v>1.045375998946778E-2</v>
      </c>
      <c r="X917" s="19">
        <f t="shared" si="680"/>
        <v>2.7973174508955475E-2</v>
      </c>
      <c r="Y917" s="19">
        <f t="shared" si="681"/>
        <v>2.675895996955985</v>
      </c>
      <c r="Z917" s="19">
        <f t="shared" si="682"/>
        <v>1</v>
      </c>
      <c r="AA917" s="19">
        <f t="shared" si="683"/>
        <v>3.675895996955985</v>
      </c>
      <c r="AB917" s="19">
        <f t="shared" si="684"/>
        <v>0.72795748279382733</v>
      </c>
      <c r="AC917" s="19">
        <f t="shared" si="685"/>
        <v>0.27204251720617273</v>
      </c>
      <c r="AD917" s="20">
        <f t="shared" si="686"/>
        <v>-2.4937562167983884E-2</v>
      </c>
      <c r="AE917" s="21">
        <f t="shared" si="691"/>
        <v>1</v>
      </c>
      <c r="AF917" s="21">
        <f t="shared" si="699"/>
        <v>0</v>
      </c>
      <c r="AG917" s="21">
        <f t="shared" si="700"/>
        <v>4</v>
      </c>
      <c r="AH917" s="21">
        <f t="shared" si="701"/>
        <v>0</v>
      </c>
      <c r="AI917" s="21">
        <f t="shared" si="715"/>
        <v>1</v>
      </c>
      <c r="AJ917" s="21">
        <f t="shared" si="716"/>
        <v>-2.4937562167983884E-2</v>
      </c>
      <c r="AK917" s="24">
        <f t="shared" si="692"/>
        <v>1</v>
      </c>
      <c r="AL917" s="24">
        <f t="shared" si="702"/>
        <v>0</v>
      </c>
      <c r="AM917" s="24">
        <f t="shared" si="703"/>
        <v>1</v>
      </c>
      <c r="AN917" s="24">
        <f t="shared" si="704"/>
        <v>0</v>
      </c>
      <c r="AO917" s="24">
        <f t="shared" si="705"/>
        <v>1</v>
      </c>
      <c r="AP917" s="24">
        <f t="shared" si="717"/>
        <v>-2.4937562167983884E-2</v>
      </c>
      <c r="AQ917" s="27">
        <f t="shared" si="693"/>
        <v>1</v>
      </c>
      <c r="AR917" s="27">
        <f t="shared" si="706"/>
        <v>0</v>
      </c>
      <c r="AS917" s="27">
        <f t="shared" si="707"/>
        <v>2</v>
      </c>
      <c r="AT917" s="27">
        <f t="shared" si="708"/>
        <v>0</v>
      </c>
      <c r="AU917" s="27">
        <f t="shared" si="709"/>
        <v>1</v>
      </c>
      <c r="AV917" s="27">
        <f t="shared" si="718"/>
        <v>-2.4937562167983884E-2</v>
      </c>
      <c r="AW917">
        <f t="shared" si="710"/>
        <v>96.839071719620236</v>
      </c>
      <c r="AX917">
        <f t="shared" si="711"/>
        <v>85.726980127147101</v>
      </c>
      <c r="AY917">
        <f t="shared" si="719"/>
        <v>73.608916128513812</v>
      </c>
      <c r="AZ917">
        <f t="shared" si="712"/>
        <v>-2.4937562167983884E-2</v>
      </c>
      <c r="BA917">
        <f t="shared" si="720"/>
        <v>85.154689505087759</v>
      </c>
      <c r="BB917" s="4">
        <f t="shared" si="694"/>
        <v>1</v>
      </c>
      <c r="BC917" s="4">
        <f t="shared" si="695"/>
        <v>1</v>
      </c>
    </row>
    <row r="918" spans="1:55">
      <c r="A918" s="37">
        <v>41667</v>
      </c>
      <c r="B918" s="2" t="s">
        <v>76</v>
      </c>
      <c r="C918" s="40">
        <v>7.56</v>
      </c>
      <c r="D918" s="19">
        <f t="shared" si="696"/>
        <v>5.3191489361702178E-3</v>
      </c>
      <c r="E918" s="19">
        <f t="shared" si="721"/>
        <v>-9.1743119266055415E-3</v>
      </c>
      <c r="F918" s="19">
        <f t="shared" si="723"/>
        <v>-7.8740157480315619E-3</v>
      </c>
      <c r="G918" s="19">
        <f t="shared" si="677"/>
        <v>-1.8181818181818254E-2</v>
      </c>
      <c r="H918" s="19">
        <f t="shared" si="713"/>
        <v>-0.40425620422687952</v>
      </c>
      <c r="I918" s="19">
        <f t="shared" si="713"/>
        <v>-0.27744714119753411</v>
      </c>
      <c r="J918" s="19">
        <f t="shared" si="713"/>
        <v>-0.48795593654088626</v>
      </c>
      <c r="K918" s="2" t="s">
        <v>75</v>
      </c>
      <c r="L918" s="40">
        <v>13.68</v>
      </c>
      <c r="M918" s="19">
        <f t="shared" si="697"/>
        <v>0.10590137429264354</v>
      </c>
      <c r="N918" s="19">
        <f t="shared" si="722"/>
        <v>0.23354373309287646</v>
      </c>
      <c r="O918" s="19">
        <f t="shared" si="724"/>
        <v>0.28209934395501401</v>
      </c>
      <c r="P918" s="19">
        <f t="shared" si="678"/>
        <v>0.36799999999999999</v>
      </c>
      <c r="Q918" s="19">
        <f t="shared" si="714"/>
        <v>3.3076865616368099</v>
      </c>
      <c r="R918" s="19">
        <f t="shared" si="714"/>
        <v>3.0695740447782995</v>
      </c>
      <c r="S918" s="19">
        <f t="shared" si="714"/>
        <v>2.6967160462750912</v>
      </c>
      <c r="T918" s="19">
        <f t="shared" si="698"/>
        <v>-3.7119427658636894</v>
      </c>
      <c r="U918" s="19">
        <f t="shared" si="698"/>
        <v>-3.3470211859758336</v>
      </c>
      <c r="V918" s="19">
        <f t="shared" si="698"/>
        <v>-3.1846719828159773</v>
      </c>
      <c r="W918" s="19">
        <f t="shared" si="679"/>
        <v>1.0549948823083933E-2</v>
      </c>
      <c r="X918" s="19">
        <f t="shared" si="680"/>
        <v>3.3873430229609633E-2</v>
      </c>
      <c r="Y918" s="19">
        <f t="shared" si="681"/>
        <v>3.2107672556185767</v>
      </c>
      <c r="Z918" s="19">
        <f t="shared" si="682"/>
        <v>1</v>
      </c>
      <c r="AA918" s="19">
        <f t="shared" si="683"/>
        <v>4.2107672556185767</v>
      </c>
      <c r="AB918" s="19">
        <f t="shared" si="684"/>
        <v>0.76251358973458716</v>
      </c>
      <c r="AC918" s="19">
        <f t="shared" si="685"/>
        <v>0.2374864102654129</v>
      </c>
      <c r="AD918" s="20">
        <f t="shared" si="686"/>
        <v>-6.614135052480704E-4</v>
      </c>
      <c r="AE918" s="21">
        <f t="shared" si="691"/>
        <v>1</v>
      </c>
      <c r="AF918" s="21">
        <f t="shared" si="699"/>
        <v>0</v>
      </c>
      <c r="AG918" s="21">
        <f t="shared" si="700"/>
        <v>5</v>
      </c>
      <c r="AH918" s="21">
        <f t="shared" si="701"/>
        <v>0</v>
      </c>
      <c r="AI918" s="21">
        <f t="shared" si="715"/>
        <v>1</v>
      </c>
      <c r="AJ918" s="21">
        <f t="shared" si="716"/>
        <v>-6.614135052480704E-4</v>
      </c>
      <c r="AK918" s="24">
        <f t="shared" si="692"/>
        <v>1</v>
      </c>
      <c r="AL918" s="24">
        <f t="shared" si="702"/>
        <v>0</v>
      </c>
      <c r="AM918" s="24">
        <f t="shared" si="703"/>
        <v>2</v>
      </c>
      <c r="AN918" s="24">
        <f t="shared" si="704"/>
        <v>0</v>
      </c>
      <c r="AO918" s="24">
        <f t="shared" si="705"/>
        <v>1</v>
      </c>
      <c r="AP918" s="24">
        <f t="shared" si="717"/>
        <v>-6.614135052480704E-4</v>
      </c>
      <c r="AQ918" s="27">
        <f t="shared" si="693"/>
        <v>1</v>
      </c>
      <c r="AR918" s="27">
        <f t="shared" si="706"/>
        <v>0</v>
      </c>
      <c r="AS918" s="27">
        <f t="shared" si="707"/>
        <v>3</v>
      </c>
      <c r="AT918" s="27">
        <f t="shared" si="708"/>
        <v>0</v>
      </c>
      <c r="AU918" s="27">
        <f t="shared" si="709"/>
        <v>1</v>
      </c>
      <c r="AV918" s="27">
        <f t="shared" si="718"/>
        <v>-6.614135052480704E-4</v>
      </c>
      <c r="AW918">
        <f t="shared" si="710"/>
        <v>96.775021049749199</v>
      </c>
      <c r="AX918">
        <f t="shared" si="711"/>
        <v>85.670279144726877</v>
      </c>
      <c r="AY918">
        <f t="shared" si="719"/>
        <v>73.560230197279736</v>
      </c>
      <c r="AZ918">
        <f t="shared" si="712"/>
        <v>-6.614135052480704E-4</v>
      </c>
      <c r="BA918">
        <f t="shared" si="720"/>
        <v>85.098367043413887</v>
      </c>
      <c r="BB918" s="4">
        <f t="shared" si="694"/>
        <v>1</v>
      </c>
      <c r="BC918" s="4">
        <f t="shared" si="695"/>
        <v>1</v>
      </c>
    </row>
    <row r="919" spans="1:55">
      <c r="A919" s="37">
        <v>41668</v>
      </c>
      <c r="B919" s="2" t="s">
        <v>76</v>
      </c>
      <c r="C919" s="40">
        <v>7.55</v>
      </c>
      <c r="D919" s="19">
        <f t="shared" si="696"/>
        <v>-1.3227513227512947E-3</v>
      </c>
      <c r="E919" s="19">
        <f t="shared" si="721"/>
        <v>-1.820546163849162E-2</v>
      </c>
      <c r="F919" s="19">
        <f t="shared" si="723"/>
        <v>-3.9577836411609823E-3</v>
      </c>
      <c r="G919" s="19">
        <f t="shared" si="677"/>
        <v>-2.0752269779507154E-2</v>
      </c>
      <c r="H919" s="19">
        <f t="shared" si="713"/>
        <v>-0.82156406444451757</v>
      </c>
      <c r="I919" s="19">
        <f t="shared" si="713"/>
        <v>-0.13939794519405904</v>
      </c>
      <c r="J919" s="19">
        <f t="shared" si="713"/>
        <v>-0.55646685404746365</v>
      </c>
      <c r="K919" s="2" t="s">
        <v>75</v>
      </c>
      <c r="L919" s="40">
        <v>13.66</v>
      </c>
      <c r="M919" s="19">
        <f t="shared" si="697"/>
        <v>-1.4619883040935362E-3</v>
      </c>
      <c r="N919" s="19">
        <f t="shared" si="722"/>
        <v>0.16652433817250206</v>
      </c>
      <c r="O919" s="19">
        <f t="shared" si="724"/>
        <v>0.30343511450381677</v>
      </c>
      <c r="P919" s="19">
        <f t="shared" si="678"/>
        <v>0.32364341085271314</v>
      </c>
      <c r="Q919" s="19">
        <f t="shared" si="714"/>
        <v>2.2075629704944126</v>
      </c>
      <c r="R919" s="19">
        <f t="shared" si="714"/>
        <v>3.1563290458090081</v>
      </c>
      <c r="S919" s="19">
        <f t="shared" si="714"/>
        <v>2.2968644213626659</v>
      </c>
      <c r="T919" s="19">
        <f t="shared" si="698"/>
        <v>-3.0291270349389303</v>
      </c>
      <c r="U919" s="19">
        <f t="shared" si="698"/>
        <v>-3.2957269910030673</v>
      </c>
      <c r="V919" s="19">
        <f t="shared" si="698"/>
        <v>-2.8533312754101297</v>
      </c>
      <c r="W919" s="19">
        <f t="shared" si="679"/>
        <v>1.0537936306942405E-2</v>
      </c>
      <c r="X919" s="19">
        <f t="shared" si="680"/>
        <v>3.3884571710861601E-2</v>
      </c>
      <c r="Y919" s="19">
        <f t="shared" si="681"/>
        <v>3.2154845810311459</v>
      </c>
      <c r="Z919" s="19">
        <f t="shared" si="682"/>
        <v>1</v>
      </c>
      <c r="AA919" s="19">
        <f t="shared" si="683"/>
        <v>4.2154845810311459</v>
      </c>
      <c r="AB919" s="19">
        <f t="shared" si="684"/>
        <v>0.76277934819171112</v>
      </c>
      <c r="AC919" s="19">
        <f t="shared" si="685"/>
        <v>0.23722065180828888</v>
      </c>
      <c r="AD919" s="20">
        <f t="shared" si="686"/>
        <v>-4.8932137461733132E-4</v>
      </c>
      <c r="AE919" s="21">
        <f t="shared" si="691"/>
        <v>1</v>
      </c>
      <c r="AF919" s="21">
        <f t="shared" si="699"/>
        <v>0</v>
      </c>
      <c r="AG919" s="21">
        <f t="shared" si="700"/>
        <v>1</v>
      </c>
      <c r="AH919" s="21">
        <f t="shared" si="701"/>
        <v>1</v>
      </c>
      <c r="AI919" s="21">
        <f t="shared" si="715"/>
        <v>1</v>
      </c>
      <c r="AJ919" s="21">
        <f t="shared" si="716"/>
        <v>-4.8932137461733132E-4</v>
      </c>
      <c r="AK919" s="24">
        <f t="shared" si="692"/>
        <v>1</v>
      </c>
      <c r="AL919" s="24">
        <f t="shared" si="702"/>
        <v>0</v>
      </c>
      <c r="AM919" s="24">
        <f t="shared" si="703"/>
        <v>3</v>
      </c>
      <c r="AN919" s="24">
        <f t="shared" si="704"/>
        <v>0</v>
      </c>
      <c r="AO919" s="24">
        <f t="shared" si="705"/>
        <v>1</v>
      </c>
      <c r="AP919" s="24">
        <f t="shared" si="717"/>
        <v>-4.8932137461733132E-4</v>
      </c>
      <c r="AQ919" s="27">
        <f t="shared" si="693"/>
        <v>1</v>
      </c>
      <c r="AR919" s="27">
        <f t="shared" si="706"/>
        <v>0</v>
      </c>
      <c r="AS919" s="27">
        <f t="shared" si="707"/>
        <v>4</v>
      </c>
      <c r="AT919" s="27">
        <f t="shared" si="708"/>
        <v>0</v>
      </c>
      <c r="AU919" s="27">
        <f t="shared" si="709"/>
        <v>1</v>
      </c>
      <c r="AV919" s="27">
        <f t="shared" si="718"/>
        <v>-4.8932137461733132E-4</v>
      </c>
      <c r="AW919">
        <f t="shared" si="710"/>
        <v>96.727666963420518</v>
      </c>
      <c r="AX919">
        <f t="shared" si="711"/>
        <v>85.628358845971931</v>
      </c>
      <c r="AY919">
        <f t="shared" si="719"/>
        <v>73.524235604322442</v>
      </c>
      <c r="AZ919">
        <f t="shared" si="712"/>
        <v>-4.8932137461733132E-4</v>
      </c>
      <c r="BA919">
        <f t="shared" si="720"/>
        <v>85.056726593474508</v>
      </c>
      <c r="BB919" s="4">
        <f t="shared" si="694"/>
        <v>1</v>
      </c>
      <c r="BC919" s="4">
        <f t="shared" si="695"/>
        <v>1</v>
      </c>
    </row>
    <row r="920" spans="1:55">
      <c r="A920" s="37">
        <v>41669</v>
      </c>
      <c r="B920" s="2" t="s">
        <v>76</v>
      </c>
      <c r="C920" s="40">
        <v>7.54</v>
      </c>
      <c r="D920" s="19">
        <f t="shared" si="696"/>
        <v>-1.32450331125825E-3</v>
      </c>
      <c r="E920" s="19">
        <f t="shared" si="721"/>
        <v>-1.0498687664042003E-2</v>
      </c>
      <c r="F920" s="19">
        <f t="shared" si="723"/>
        <v>0</v>
      </c>
      <c r="G920" s="19">
        <f t="shared" si="677"/>
        <v>-1.6949152542372867E-2</v>
      </c>
      <c r="H920" s="19">
        <f t="shared" si="713"/>
        <v>-0.47830489712378255</v>
      </c>
      <c r="I920" s="19">
        <f t="shared" si="713"/>
        <v>0</v>
      </c>
      <c r="J920" s="19">
        <f t="shared" si="713"/>
        <v>-0.45395668113129745</v>
      </c>
      <c r="K920" s="2" t="s">
        <v>75</v>
      </c>
      <c r="L920" s="40">
        <v>13.63</v>
      </c>
      <c r="M920" s="19">
        <f t="shared" si="697"/>
        <v>-2.1961932650072739E-3</v>
      </c>
      <c r="N920" s="19">
        <f t="shared" si="722"/>
        <v>0.16995708154506442</v>
      </c>
      <c r="O920" s="19">
        <f t="shared" si="724"/>
        <v>0.28222013170272808</v>
      </c>
      <c r="P920" s="19">
        <f t="shared" si="678"/>
        <v>0.26320667284522725</v>
      </c>
      <c r="Q920" s="19">
        <f t="shared" si="714"/>
        <v>2.1949876868400109</v>
      </c>
      <c r="R920" s="19">
        <f t="shared" si="714"/>
        <v>2.7965478528478318</v>
      </c>
      <c r="S920" s="19">
        <f t="shared" si="714"/>
        <v>1.8316199052809754</v>
      </c>
      <c r="T920" s="19">
        <f t="shared" si="698"/>
        <v>-2.6732925839637933</v>
      </c>
      <c r="U920" s="19">
        <f t="shared" si="698"/>
        <v>-2.7965478528478318</v>
      </c>
      <c r="V920" s="19">
        <f t="shared" si="698"/>
        <v>-2.2855765864122728</v>
      </c>
      <c r="W920" s="19">
        <f t="shared" si="679"/>
        <v>1.0492350010730138E-2</v>
      </c>
      <c r="X920" s="19">
        <f t="shared" si="680"/>
        <v>3.3269475572050795E-2</v>
      </c>
      <c r="Y920" s="19">
        <f t="shared" si="681"/>
        <v>3.1708316571623452</v>
      </c>
      <c r="Z920" s="19">
        <f t="shared" si="682"/>
        <v>1</v>
      </c>
      <c r="AA920" s="19">
        <f t="shared" si="683"/>
        <v>4.1708316571623456</v>
      </c>
      <c r="AB920" s="19">
        <f t="shared" si="684"/>
        <v>0.76023966388507813</v>
      </c>
      <c r="AC920" s="19">
        <f t="shared" si="685"/>
        <v>0.23976033611492173</v>
      </c>
      <c r="AD920" s="20">
        <f t="shared" si="686"/>
        <v>-3.862312072627468E-4</v>
      </c>
      <c r="AE920" s="21">
        <f t="shared" si="691"/>
        <v>1</v>
      </c>
      <c r="AF920" s="21">
        <f t="shared" si="699"/>
        <v>0</v>
      </c>
      <c r="AG920" s="21">
        <f t="shared" si="700"/>
        <v>2</v>
      </c>
      <c r="AH920" s="21">
        <f t="shared" si="701"/>
        <v>0</v>
      </c>
      <c r="AI920" s="21">
        <f t="shared" si="715"/>
        <v>1</v>
      </c>
      <c r="AJ920" s="21">
        <f t="shared" si="716"/>
        <v>-3.862312072627468E-4</v>
      </c>
      <c r="AK920" s="24">
        <f t="shared" si="692"/>
        <v>1</v>
      </c>
      <c r="AL920" s="24">
        <f t="shared" si="702"/>
        <v>0</v>
      </c>
      <c r="AM920" s="24">
        <f t="shared" si="703"/>
        <v>4</v>
      </c>
      <c r="AN920" s="24">
        <f t="shared" si="704"/>
        <v>0</v>
      </c>
      <c r="AO920" s="24">
        <f t="shared" si="705"/>
        <v>1</v>
      </c>
      <c r="AP920" s="24">
        <f t="shared" si="717"/>
        <v>-3.862312072627468E-4</v>
      </c>
      <c r="AQ920" s="27">
        <f t="shared" si="693"/>
        <v>1</v>
      </c>
      <c r="AR920" s="27">
        <f t="shared" si="706"/>
        <v>0</v>
      </c>
      <c r="AS920" s="27">
        <f t="shared" si="707"/>
        <v>5</v>
      </c>
      <c r="AT920" s="27">
        <f t="shared" si="708"/>
        <v>0</v>
      </c>
      <c r="AU920" s="27">
        <f t="shared" si="709"/>
        <v>1</v>
      </c>
      <c r="AV920" s="27">
        <f t="shared" si="718"/>
        <v>-3.862312072627468E-4</v>
      </c>
      <c r="AW920">
        <f t="shared" si="710"/>
        <v>96.690307719833527</v>
      </c>
      <c r="AX920">
        <f t="shared" si="711"/>
        <v>85.595286501558917</v>
      </c>
      <c r="AY920">
        <f t="shared" si="719"/>
        <v>73.495838250041913</v>
      </c>
      <c r="AZ920">
        <f t="shared" si="712"/>
        <v>-3.862312072627468E-4</v>
      </c>
      <c r="BA920">
        <f t="shared" si="720"/>
        <v>85.023875031276489</v>
      </c>
      <c r="BB920" s="4">
        <f t="shared" si="694"/>
        <v>1</v>
      </c>
      <c r="BC920" s="4">
        <f t="shared" si="695"/>
        <v>1</v>
      </c>
    </row>
    <row r="921" spans="1:55">
      <c r="A921" s="37">
        <v>41677</v>
      </c>
      <c r="B921" s="2" t="s">
        <v>76</v>
      </c>
      <c r="C921" s="40">
        <v>7.51</v>
      </c>
      <c r="D921" s="19">
        <f t="shared" si="696"/>
        <v>-3.9787798408488393E-3</v>
      </c>
      <c r="E921" s="19">
        <f t="shared" si="721"/>
        <v>-1.4435695538057784E-2</v>
      </c>
      <c r="F921" s="19">
        <f t="shared" si="723"/>
        <v>-3.0967741935483899E-2</v>
      </c>
      <c r="G921" s="19">
        <f t="shared" si="677"/>
        <v>-1.7015706806282709E-2</v>
      </c>
      <c r="H921" s="19">
        <f t="shared" si="713"/>
        <v>-0.66135081249128902</v>
      </c>
      <c r="I921" s="19">
        <f t="shared" si="713"/>
        <v>-1.0997528835068995</v>
      </c>
      <c r="J921" s="19">
        <f t="shared" si="713"/>
        <v>-0.45575740952680893</v>
      </c>
      <c r="K921" s="2" t="s">
        <v>75</v>
      </c>
      <c r="L921" s="40">
        <v>13.48</v>
      </c>
      <c r="M921" s="19">
        <f t="shared" si="697"/>
        <v>-1.1005135730007363E-2</v>
      </c>
      <c r="N921" s="19">
        <f t="shared" si="722"/>
        <v>0.13755274261603381</v>
      </c>
      <c r="O921" s="19">
        <f t="shared" si="724"/>
        <v>0.24584103512014788</v>
      </c>
      <c r="P921" s="19">
        <f t="shared" si="678"/>
        <v>0.21114106019766393</v>
      </c>
      <c r="Q921" s="19">
        <f t="shared" si="714"/>
        <v>1.7335065124358016</v>
      </c>
      <c r="R921" s="19">
        <f t="shared" si="714"/>
        <v>2.3526749067252286</v>
      </c>
      <c r="S921" s="19">
        <f t="shared" si="714"/>
        <v>1.4594863268943155</v>
      </c>
      <c r="T921" s="19">
        <f t="shared" si="698"/>
        <v>-2.3948573249270906</v>
      </c>
      <c r="U921" s="19">
        <f t="shared" si="698"/>
        <v>-3.4524277902321279</v>
      </c>
      <c r="V921" s="19">
        <f t="shared" si="698"/>
        <v>-1.9152437364211243</v>
      </c>
      <c r="W921" s="19">
        <f t="shared" si="679"/>
        <v>1.049341247585313E-2</v>
      </c>
      <c r="X921" s="19">
        <f t="shared" si="680"/>
        <v>3.3332920063038979E-2</v>
      </c>
      <c r="Y921" s="19">
        <f t="shared" si="681"/>
        <v>3.1765567340217382</v>
      </c>
      <c r="Z921" s="19">
        <f t="shared" si="682"/>
        <v>1</v>
      </c>
      <c r="AA921" s="19">
        <f t="shared" si="683"/>
        <v>4.1765567340217382</v>
      </c>
      <c r="AB921" s="19">
        <f t="shared" si="684"/>
        <v>0.76056831890870347</v>
      </c>
      <c r="AC921" s="19">
        <f t="shared" si="685"/>
        <v>0.23943168109129659</v>
      </c>
      <c r="AD921" s="20">
        <f t="shared" si="686"/>
        <v>6.2320531769268113E-4</v>
      </c>
      <c r="AE921" s="21">
        <f t="shared" si="691"/>
        <v>1</v>
      </c>
      <c r="AF921" s="21">
        <f t="shared" si="699"/>
        <v>0</v>
      </c>
      <c r="AG921" s="21">
        <f t="shared" si="700"/>
        <v>3</v>
      </c>
      <c r="AH921" s="21">
        <f t="shared" si="701"/>
        <v>0</v>
      </c>
      <c r="AI921" s="21">
        <f t="shared" si="715"/>
        <v>1</v>
      </c>
      <c r="AJ921" s="21">
        <f t="shared" si="716"/>
        <v>6.2320531769268113E-4</v>
      </c>
      <c r="AK921" s="24">
        <f t="shared" si="692"/>
        <v>1</v>
      </c>
      <c r="AL921" s="24">
        <f t="shared" si="702"/>
        <v>0</v>
      </c>
      <c r="AM921" s="24">
        <f t="shared" si="703"/>
        <v>5</v>
      </c>
      <c r="AN921" s="24">
        <f t="shared" si="704"/>
        <v>0</v>
      </c>
      <c r="AO921" s="24">
        <f t="shared" si="705"/>
        <v>1</v>
      </c>
      <c r="AP921" s="24">
        <f t="shared" si="717"/>
        <v>6.2320531769268113E-4</v>
      </c>
      <c r="AQ921" s="27">
        <f t="shared" si="693"/>
        <v>1</v>
      </c>
      <c r="AR921" s="27">
        <f t="shared" si="706"/>
        <v>0</v>
      </c>
      <c r="AS921" s="27">
        <f t="shared" si="707"/>
        <v>1</v>
      </c>
      <c r="AT921" s="27">
        <f t="shared" si="708"/>
        <v>1</v>
      </c>
      <c r="AU921" s="27">
        <f t="shared" si="709"/>
        <v>1</v>
      </c>
      <c r="AV921" s="27">
        <f t="shared" si="718"/>
        <v>6.2320531769268113E-4</v>
      </c>
      <c r="AW921">
        <f t="shared" si="710"/>
        <v>96.750565633773874</v>
      </c>
      <c r="AX921">
        <f t="shared" si="711"/>
        <v>85.64862993927612</v>
      </c>
      <c r="AY921">
        <f t="shared" si="719"/>
        <v>73.54164124726762</v>
      </c>
      <c r="AZ921">
        <f t="shared" si="712"/>
        <v>6.2320531769268113E-4</v>
      </c>
      <c r="BA921">
        <f t="shared" si="720"/>
        <v>85.076862362326821</v>
      </c>
      <c r="BB921" s="4">
        <f t="shared" si="694"/>
        <v>1</v>
      </c>
      <c r="BC921" s="4">
        <f t="shared" si="695"/>
        <v>1</v>
      </c>
    </row>
    <row r="922" spans="1:55">
      <c r="A922" s="37">
        <v>41680</v>
      </c>
      <c r="B922" s="2" t="s">
        <v>76</v>
      </c>
      <c r="C922" s="40">
        <v>7.56</v>
      </c>
      <c r="D922" s="19">
        <f t="shared" si="696"/>
        <v>6.6577896138481788E-3</v>
      </c>
      <c r="E922" s="19">
        <f t="shared" si="721"/>
        <v>5.3191489361702178E-3</v>
      </c>
      <c r="F922" s="19">
        <f t="shared" si="723"/>
        <v>-9.1743119266055415E-3</v>
      </c>
      <c r="G922" s="19">
        <f t="shared" si="677"/>
        <v>-2.7027027027027025E-2</v>
      </c>
      <c r="H922" s="19">
        <f t="shared" ref="H922:J937" si="725">E922/STDEV(E862:E921)</f>
        <v>0.24314062435267686</v>
      </c>
      <c r="I922" s="19">
        <f t="shared" si="725"/>
        <v>-0.32680287520822582</v>
      </c>
      <c r="J922" s="19">
        <f t="shared" si="725"/>
        <v>-0.72367231187393977</v>
      </c>
      <c r="K922" s="2" t="s">
        <v>75</v>
      </c>
      <c r="L922" s="40">
        <v>13.73</v>
      </c>
      <c r="M922" s="19">
        <f t="shared" si="697"/>
        <v>1.8545994065281898E-2</v>
      </c>
      <c r="N922" s="19">
        <f t="shared" si="722"/>
        <v>0.10994341147938572</v>
      </c>
      <c r="O922" s="19">
        <f t="shared" si="724"/>
        <v>0.29895931882686849</v>
      </c>
      <c r="P922" s="19">
        <f t="shared" si="678"/>
        <v>0.27012025901942643</v>
      </c>
      <c r="Q922" s="19">
        <f t="shared" ref="Q922:S937" si="726">N922/STDEV(N862:N921)</f>
        <v>1.3694523578994795</v>
      </c>
      <c r="R922" s="19">
        <f t="shared" si="726"/>
        <v>2.8015219157386015</v>
      </c>
      <c r="S922" s="19">
        <f t="shared" si="726"/>
        <v>1.8687226848714156</v>
      </c>
      <c r="T922" s="19">
        <f t="shared" si="698"/>
        <v>-1.1263117335468027</v>
      </c>
      <c r="U922" s="19">
        <f t="shared" si="698"/>
        <v>-3.1283247909468272</v>
      </c>
      <c r="V922" s="19">
        <f t="shared" si="698"/>
        <v>-2.5923949967453552</v>
      </c>
      <c r="W922" s="19">
        <f t="shared" si="679"/>
        <v>9.8002626671431243E-3</v>
      </c>
      <c r="X922" s="19">
        <f t="shared" si="680"/>
        <v>3.2083313231948088E-2</v>
      </c>
      <c r="Y922" s="19">
        <f t="shared" si="681"/>
        <v>3.2737197278918138</v>
      </c>
      <c r="Z922" s="19">
        <f t="shared" si="682"/>
        <v>1</v>
      </c>
      <c r="AA922" s="19">
        <f t="shared" si="683"/>
        <v>4.2737197278918142</v>
      </c>
      <c r="AB922" s="19">
        <f t="shared" si="684"/>
        <v>0.76601179682569143</v>
      </c>
      <c r="AC922" s="19">
        <f t="shared" si="685"/>
        <v>0.23398820317430843</v>
      </c>
      <c r="AD922" s="20">
        <f t="shared" si="686"/>
        <v>1.258331229331416E-2</v>
      </c>
      <c r="AE922" s="21">
        <f t="shared" si="691"/>
        <v>1</v>
      </c>
      <c r="AF922" s="21">
        <f t="shared" si="699"/>
        <v>0</v>
      </c>
      <c r="AG922" s="21">
        <f t="shared" si="700"/>
        <v>4</v>
      </c>
      <c r="AH922" s="21">
        <f t="shared" si="701"/>
        <v>0</v>
      </c>
      <c r="AI922" s="21">
        <f t="shared" si="715"/>
        <v>1</v>
      </c>
      <c r="AJ922" s="21">
        <f t="shared" si="716"/>
        <v>1.258331229331416E-2</v>
      </c>
      <c r="AK922" s="24">
        <f t="shared" si="692"/>
        <v>1</v>
      </c>
      <c r="AL922" s="24">
        <f t="shared" si="702"/>
        <v>0</v>
      </c>
      <c r="AM922" s="24">
        <f t="shared" si="703"/>
        <v>1</v>
      </c>
      <c r="AN922" s="24">
        <f t="shared" si="704"/>
        <v>1</v>
      </c>
      <c r="AO922" s="24">
        <f t="shared" si="705"/>
        <v>1</v>
      </c>
      <c r="AP922" s="24">
        <f t="shared" si="717"/>
        <v>1.258331229331416E-2</v>
      </c>
      <c r="AQ922" s="27">
        <f t="shared" si="693"/>
        <v>1</v>
      </c>
      <c r="AR922" s="27">
        <f t="shared" si="706"/>
        <v>0</v>
      </c>
      <c r="AS922" s="27">
        <f t="shared" si="707"/>
        <v>2</v>
      </c>
      <c r="AT922" s="27">
        <f t="shared" si="708"/>
        <v>0</v>
      </c>
      <c r="AU922" s="27">
        <f t="shared" si="709"/>
        <v>1</v>
      </c>
      <c r="AV922" s="27">
        <f t="shared" si="718"/>
        <v>1.258331229331416E-2</v>
      </c>
      <c r="AW922">
        <f t="shared" si="710"/>
        <v>97.968008215698433</v>
      </c>
      <c r="AX922">
        <f t="shared" si="711"/>
        <v>86.726373397296527</v>
      </c>
      <c r="AY922">
        <f t="shared" si="719"/>
        <v>74.467038685644852</v>
      </c>
      <c r="AZ922">
        <f t="shared" si="712"/>
        <v>1.2583312293314159E-2</v>
      </c>
      <c r="BA922">
        <f t="shared" si="720"/>
        <v>86.147411090367285</v>
      </c>
      <c r="BB922" s="4">
        <f t="shared" si="694"/>
        <v>1</v>
      </c>
      <c r="BC922" s="4">
        <f t="shared" si="695"/>
        <v>1</v>
      </c>
    </row>
    <row r="923" spans="1:55">
      <c r="A923" s="37">
        <v>41681</v>
      </c>
      <c r="B923" s="2" t="s">
        <v>76</v>
      </c>
      <c r="C923" s="40">
        <v>7.59</v>
      </c>
      <c r="D923" s="19">
        <f t="shared" si="696"/>
        <v>3.968253968254001E-3</v>
      </c>
      <c r="E923" s="19">
        <f t="shared" si="721"/>
        <v>3.968253968254001E-3</v>
      </c>
      <c r="F923" s="19">
        <f t="shared" si="723"/>
        <v>-5.2424639580602927E-3</v>
      </c>
      <c r="G923" s="19">
        <f t="shared" si="677"/>
        <v>-1.9379844961240355E-2</v>
      </c>
      <c r="H923" s="19">
        <f t="shared" si="725"/>
        <v>0.18147317115434258</v>
      </c>
      <c r="I923" s="19">
        <f t="shared" si="725"/>
        <v>-0.18946334626900266</v>
      </c>
      <c r="J923" s="19">
        <f t="shared" si="725"/>
        <v>-0.51783995201234645</v>
      </c>
      <c r="K923" s="2" t="s">
        <v>75</v>
      </c>
      <c r="L923" s="40">
        <v>13.17</v>
      </c>
      <c r="M923" s="19">
        <f t="shared" si="697"/>
        <v>-4.0786598689002217E-2</v>
      </c>
      <c r="N923" s="19">
        <f t="shared" si="722"/>
        <v>-3.7280701754385949E-2</v>
      </c>
      <c r="O923" s="19">
        <f t="shared" si="724"/>
        <v>0.18755635707844906</v>
      </c>
      <c r="P923" s="19">
        <f t="shared" si="678"/>
        <v>0.19945355191256825</v>
      </c>
      <c r="Q923" s="19">
        <f t="shared" si="726"/>
        <v>-0.46164887390739801</v>
      </c>
      <c r="R923" s="19">
        <f t="shared" si="726"/>
        <v>1.6930862973884102</v>
      </c>
      <c r="S923" s="19">
        <f t="shared" si="726"/>
        <v>1.371701181921402</v>
      </c>
      <c r="T923" s="19">
        <f t="shared" si="698"/>
        <v>0.64312204506174053</v>
      </c>
      <c r="U923" s="19">
        <f t="shared" si="698"/>
        <v>-1.882549643657413</v>
      </c>
      <c r="V923" s="19">
        <f t="shared" si="698"/>
        <v>-1.8895411339337485</v>
      </c>
      <c r="W923" s="19">
        <f t="shared" si="679"/>
        <v>9.8498176489518717E-3</v>
      </c>
      <c r="X923" s="19">
        <f t="shared" si="680"/>
        <v>3.4202712965082663E-2</v>
      </c>
      <c r="Y923" s="19">
        <f t="shared" si="681"/>
        <v>3.4724209304242506</v>
      </c>
      <c r="Z923" s="19">
        <f t="shared" si="682"/>
        <v>1</v>
      </c>
      <c r="AA923" s="19">
        <f t="shared" si="683"/>
        <v>4.472420930424251</v>
      </c>
      <c r="AB923" s="19">
        <f t="shared" si="684"/>
        <v>0.77640745011334589</v>
      </c>
      <c r="AC923" s="19">
        <f t="shared" si="685"/>
        <v>0.22359254988665403</v>
      </c>
      <c r="AD923" s="20">
        <f t="shared" si="686"/>
        <v>-6.9736095017413728E-3</v>
      </c>
      <c r="AE923" s="21">
        <f t="shared" si="691"/>
        <v>0</v>
      </c>
      <c r="AF923" s="21">
        <f t="shared" si="699"/>
        <v>0</v>
      </c>
      <c r="AG923" s="21">
        <f t="shared" si="700"/>
        <v>5</v>
      </c>
      <c r="AH923" s="21">
        <f t="shared" si="701"/>
        <v>0</v>
      </c>
      <c r="AI923" s="21">
        <f t="shared" si="715"/>
        <v>1</v>
      </c>
      <c r="AJ923" s="21">
        <f t="shared" si="716"/>
        <v>-6.9736095017413728E-3</v>
      </c>
      <c r="AK923" s="24">
        <f t="shared" si="692"/>
        <v>1</v>
      </c>
      <c r="AL923" s="24">
        <f t="shared" si="702"/>
        <v>0</v>
      </c>
      <c r="AM923" s="24">
        <f t="shared" si="703"/>
        <v>2</v>
      </c>
      <c r="AN923" s="24">
        <f t="shared" si="704"/>
        <v>0</v>
      </c>
      <c r="AO923" s="24">
        <f t="shared" si="705"/>
        <v>1</v>
      </c>
      <c r="AP923" s="24">
        <f t="shared" si="717"/>
        <v>-6.9736095017413728E-3</v>
      </c>
      <c r="AQ923" s="27">
        <f t="shared" si="693"/>
        <v>1</v>
      </c>
      <c r="AR923" s="27">
        <f t="shared" si="706"/>
        <v>0</v>
      </c>
      <c r="AS923" s="27">
        <f t="shared" si="707"/>
        <v>3</v>
      </c>
      <c r="AT923" s="27">
        <f t="shared" si="708"/>
        <v>0</v>
      </c>
      <c r="AU923" s="27">
        <f t="shared" si="709"/>
        <v>1</v>
      </c>
      <c r="AV923" s="27">
        <f t="shared" si="718"/>
        <v>-6.9736095017413728E-3</v>
      </c>
      <c r="AW923">
        <f t="shared" si="710"/>
        <v>97.284817582738754</v>
      </c>
      <c r="AX923">
        <f t="shared" si="711"/>
        <v>86.12157753572157</v>
      </c>
      <c r="AY923">
        <f t="shared" si="719"/>
        <v>73.947734637100098</v>
      </c>
      <c r="AZ923">
        <f t="shared" si="712"/>
        <v>-6.9736095017413728E-3</v>
      </c>
      <c r="BA923">
        <f t="shared" si="720"/>
        <v>85.546652685837074</v>
      </c>
      <c r="BB923" s="4">
        <f t="shared" si="694"/>
        <v>0</v>
      </c>
      <c r="BC923" s="4">
        <f t="shared" si="695"/>
        <v>0</v>
      </c>
    </row>
    <row r="924" spans="1:55">
      <c r="A924" s="37">
        <v>41682</v>
      </c>
      <c r="B924" s="2" t="s">
        <v>76</v>
      </c>
      <c r="C924" s="40">
        <v>7.56</v>
      </c>
      <c r="D924" s="19">
        <f t="shared" si="696"/>
        <v>-3.952569169960507E-3</v>
      </c>
      <c r="E924" s="19">
        <f t="shared" si="721"/>
        <v>1.32450331125825E-3</v>
      </c>
      <c r="F924" s="19">
        <f t="shared" si="723"/>
        <v>-1.6905071521456538E-2</v>
      </c>
      <c r="G924" s="19">
        <f t="shared" si="677"/>
        <v>-1.0471204188481685E-2</v>
      </c>
      <c r="H924" s="19">
        <f t="shared" si="725"/>
        <v>6.0632420571985195E-2</v>
      </c>
      <c r="I924" s="19">
        <f t="shared" si="725"/>
        <v>-0.61630739721588834</v>
      </c>
      <c r="J924" s="19">
        <f t="shared" si="725"/>
        <v>-0.27978174751414586</v>
      </c>
      <c r="K924" s="2" t="s">
        <v>75</v>
      </c>
      <c r="L924" s="40">
        <v>13.4</v>
      </c>
      <c r="M924" s="19">
        <f t="shared" si="697"/>
        <v>1.7463933181473077E-2</v>
      </c>
      <c r="N924" s="19">
        <f t="shared" si="722"/>
        <v>-1.9033674963396762E-2</v>
      </c>
      <c r="O924" s="19">
        <f t="shared" si="724"/>
        <v>0.14432109308283514</v>
      </c>
      <c r="P924" s="19">
        <f t="shared" si="678"/>
        <v>0.21707538601271578</v>
      </c>
      <c r="Q924" s="19">
        <f t="shared" si="726"/>
        <v>-0.23405980447570865</v>
      </c>
      <c r="R924" s="19">
        <f t="shared" si="726"/>
        <v>1.2905291731669706</v>
      </c>
      <c r="S924" s="19">
        <f t="shared" si="726"/>
        <v>1.4954586921385302</v>
      </c>
      <c r="T924" s="19">
        <f t="shared" si="698"/>
        <v>0.29469222504769382</v>
      </c>
      <c r="U924" s="19">
        <f t="shared" si="698"/>
        <v>-1.9068365703828589</v>
      </c>
      <c r="V924" s="19">
        <f t="shared" si="698"/>
        <v>-1.7752404396526762</v>
      </c>
      <c r="W924" s="19">
        <f t="shared" si="679"/>
        <v>9.4722763503096458E-3</v>
      </c>
      <c r="X924" s="19">
        <f t="shared" si="680"/>
        <v>3.4203994353258292E-2</v>
      </c>
      <c r="Y924" s="19">
        <f t="shared" si="681"/>
        <v>3.6109582415361197</v>
      </c>
      <c r="Z924" s="19">
        <f t="shared" si="682"/>
        <v>1</v>
      </c>
      <c r="AA924" s="19">
        <f t="shared" si="683"/>
        <v>4.6109582415361192</v>
      </c>
      <c r="AB924" s="19">
        <f t="shared" si="684"/>
        <v>0.78312534019677993</v>
      </c>
      <c r="AC924" s="19">
        <f t="shared" si="685"/>
        <v>0.21687465980322013</v>
      </c>
      <c r="AD924" s="20">
        <f t="shared" si="686"/>
        <v>-2.978041212191486E-3</v>
      </c>
      <c r="AE924" s="21">
        <f t="shared" si="691"/>
        <v>0</v>
      </c>
      <c r="AF924" s="21">
        <f t="shared" si="699"/>
        <v>0</v>
      </c>
      <c r="AG924" s="21">
        <f t="shared" si="700"/>
        <v>0</v>
      </c>
      <c r="AH924" s="21">
        <f t="shared" si="701"/>
        <v>1</v>
      </c>
      <c r="AI924" s="21">
        <f t="shared" si="715"/>
        <v>0</v>
      </c>
      <c r="AJ924" s="21">
        <f t="shared" si="716"/>
        <v>0</v>
      </c>
      <c r="AK924" s="24">
        <f t="shared" si="692"/>
        <v>1</v>
      </c>
      <c r="AL924" s="24">
        <f t="shared" si="702"/>
        <v>0</v>
      </c>
      <c r="AM924" s="24">
        <f t="shared" si="703"/>
        <v>3</v>
      </c>
      <c r="AN924" s="24">
        <f t="shared" si="704"/>
        <v>0</v>
      </c>
      <c r="AO924" s="24">
        <f t="shared" si="705"/>
        <v>1</v>
      </c>
      <c r="AP924" s="24">
        <f t="shared" si="717"/>
        <v>-2.978041212191486E-3</v>
      </c>
      <c r="AQ924" s="27">
        <f t="shared" si="693"/>
        <v>1</v>
      </c>
      <c r="AR924" s="27">
        <f t="shared" si="706"/>
        <v>0</v>
      </c>
      <c r="AS924" s="27">
        <f t="shared" si="707"/>
        <v>4</v>
      </c>
      <c r="AT924" s="27">
        <f t="shared" si="708"/>
        <v>0</v>
      </c>
      <c r="AU924" s="27">
        <f t="shared" si="709"/>
        <v>1</v>
      </c>
      <c r="AV924" s="27">
        <f t="shared" si="718"/>
        <v>-2.978041212191486E-3</v>
      </c>
      <c r="AW924">
        <f t="shared" si="710"/>
        <v>97.284817582738754</v>
      </c>
      <c r="AX924">
        <f t="shared" si="711"/>
        <v>85.865103928561254</v>
      </c>
      <c r="AY924">
        <f t="shared" si="719"/>
        <v>73.727515235802613</v>
      </c>
      <c r="AZ924">
        <f t="shared" si="712"/>
        <v>-1.9853608081276575E-3</v>
      </c>
      <c r="BA924">
        <f t="shared" si="720"/>
        <v>85.376811714328113</v>
      </c>
      <c r="BB924" s="4">
        <f t="shared" si="694"/>
        <v>0</v>
      </c>
      <c r="BC924" s="4">
        <f t="shared" si="695"/>
        <v>0</v>
      </c>
    </row>
    <row r="925" spans="1:55">
      <c r="A925" s="37">
        <v>41683</v>
      </c>
      <c r="B925" s="2" t="s">
        <v>76</v>
      </c>
      <c r="C925" s="40">
        <v>7.55</v>
      </c>
      <c r="D925" s="19">
        <f t="shared" si="696"/>
        <v>-1.3227513227512947E-3</v>
      </c>
      <c r="E925" s="19">
        <f t="shared" si="721"/>
        <v>1.3262599469495739E-3</v>
      </c>
      <c r="F925" s="19">
        <f t="shared" si="723"/>
        <v>-9.1863517060367834E-3</v>
      </c>
      <c r="G925" s="19">
        <f t="shared" ref="G925:G988" si="727">(C925-C905)/C905</f>
        <v>-5.2700922266139703E-3</v>
      </c>
      <c r="H925" s="19">
        <f t="shared" si="725"/>
        <v>6.0704380050884958E-2</v>
      </c>
      <c r="I925" s="19">
        <f t="shared" si="725"/>
        <v>-0.33685722403485002</v>
      </c>
      <c r="J925" s="19">
        <f t="shared" si="725"/>
        <v>-0.14084495047646792</v>
      </c>
      <c r="K925" s="2" t="s">
        <v>75</v>
      </c>
      <c r="L925" s="40">
        <v>13.52</v>
      </c>
      <c r="M925" s="19">
        <f t="shared" si="697"/>
        <v>8.9552238805969565E-3</v>
      </c>
      <c r="N925" s="19">
        <f t="shared" si="722"/>
        <v>-8.0704328686721349E-3</v>
      </c>
      <c r="O925" s="19">
        <f t="shared" si="724"/>
        <v>0.16051502145922739</v>
      </c>
      <c r="P925" s="19">
        <f t="shared" ref="P925:P988" si="728">(L925-L905)/L905</f>
        <v>0.23020928116469511</v>
      </c>
      <c r="Q925" s="19">
        <f t="shared" si="726"/>
        <v>-9.9001007217729489E-2</v>
      </c>
      <c r="R925" s="19">
        <f t="shared" si="726"/>
        <v>1.4309476173162987</v>
      </c>
      <c r="S925" s="19">
        <f t="shared" si="726"/>
        <v>1.5875875208672439</v>
      </c>
      <c r="T925" s="19">
        <f t="shared" si="698"/>
        <v>0.15970538726861444</v>
      </c>
      <c r="U925" s="19">
        <f t="shared" si="698"/>
        <v>-1.7678048413511487</v>
      </c>
      <c r="V925" s="19">
        <f t="shared" si="698"/>
        <v>-1.7284324713437118</v>
      </c>
      <c r="W925" s="19">
        <f t="shared" ref="W925:W988" si="729">STDEV(D906:D925)</f>
        <v>9.3678203682453186E-3</v>
      </c>
      <c r="X925" s="19">
        <f t="shared" ref="X925:X988" si="730">STDEV(M906:M925)</f>
        <v>3.4085945033256307E-2</v>
      </c>
      <c r="Y925" s="19">
        <f t="shared" ref="Y925:Y988" si="731">MAX(W925:X925)/W925</f>
        <v>3.6386206922583133</v>
      </c>
      <c r="Z925" s="19">
        <f t="shared" ref="Z925:Z988" si="732">MAX(W925:X925)/X925</f>
        <v>1</v>
      </c>
      <c r="AA925" s="19">
        <f t="shared" ref="AA925:AA988" si="733">SUM(Y925:Z925)</f>
        <v>4.6386206922583133</v>
      </c>
      <c r="AB925" s="19">
        <f t="shared" ref="AB925:AB988" si="734">Y925/AA925</f>
        <v>0.78441867392413367</v>
      </c>
      <c r="AC925" s="19">
        <f t="shared" ref="AC925:AC988" si="735">Z925/AA925</f>
        <v>0.21558132607586628</v>
      </c>
      <c r="AD925" s="20">
        <f t="shared" ref="AD925:AD988" si="736">D926*AB925-M926*AC925</f>
        <v>2.0651763287335648E-2</v>
      </c>
      <c r="AE925" s="21">
        <f t="shared" si="691"/>
        <v>0</v>
      </c>
      <c r="AF925" s="21">
        <f t="shared" si="699"/>
        <v>0</v>
      </c>
      <c r="AG925" s="21">
        <f t="shared" si="700"/>
        <v>0</v>
      </c>
      <c r="AH925" s="21">
        <f t="shared" si="701"/>
        <v>0</v>
      </c>
      <c r="AI925" s="21">
        <f t="shared" si="715"/>
        <v>0</v>
      </c>
      <c r="AJ925" s="21">
        <f t="shared" si="716"/>
        <v>0</v>
      </c>
      <c r="AK925" s="24">
        <f t="shared" si="692"/>
        <v>1</v>
      </c>
      <c r="AL925" s="24">
        <f t="shared" si="702"/>
        <v>0</v>
      </c>
      <c r="AM925" s="24">
        <f t="shared" si="703"/>
        <v>4</v>
      </c>
      <c r="AN925" s="24">
        <f t="shared" si="704"/>
        <v>0</v>
      </c>
      <c r="AO925" s="24">
        <f t="shared" si="705"/>
        <v>1</v>
      </c>
      <c r="AP925" s="24">
        <f t="shared" si="717"/>
        <v>2.0651763287335648E-2</v>
      </c>
      <c r="AQ925" s="27">
        <f t="shared" si="693"/>
        <v>1</v>
      </c>
      <c r="AR925" s="27">
        <f t="shared" si="706"/>
        <v>0</v>
      </c>
      <c r="AS925" s="27">
        <f t="shared" si="707"/>
        <v>5</v>
      </c>
      <c r="AT925" s="27">
        <f t="shared" si="708"/>
        <v>0</v>
      </c>
      <c r="AU925" s="27">
        <f t="shared" si="709"/>
        <v>1</v>
      </c>
      <c r="AV925" s="27">
        <f t="shared" si="718"/>
        <v>2.0651763287335648E-2</v>
      </c>
      <c r="AW925">
        <f t="shared" si="710"/>
        <v>97.284817582738754</v>
      </c>
      <c r="AX925">
        <f t="shared" si="711"/>
        <v>87.638369729536379</v>
      </c>
      <c r="AY925">
        <f t="shared" si="719"/>
        <v>75.250118428215856</v>
      </c>
      <c r="AZ925">
        <f t="shared" si="712"/>
        <v>1.3767842191557099E-2</v>
      </c>
      <c r="BA925">
        <f t="shared" si="720"/>
        <v>86.552266184829264</v>
      </c>
      <c r="BB925" s="4">
        <f t="shared" si="694"/>
        <v>0</v>
      </c>
      <c r="BC925" s="4">
        <f t="shared" si="695"/>
        <v>0</v>
      </c>
    </row>
    <row r="926" spans="1:55">
      <c r="A926" s="37">
        <v>41684</v>
      </c>
      <c r="B926" s="2" t="s">
        <v>76</v>
      </c>
      <c r="C926" s="40">
        <v>7.56</v>
      </c>
      <c r="D926" s="19">
        <f t="shared" si="696"/>
        <v>1.32450331125825E-3</v>
      </c>
      <c r="E926" s="19">
        <f t="shared" si="721"/>
        <v>6.6577896138481788E-3</v>
      </c>
      <c r="F926" s="19">
        <f t="shared" si="723"/>
        <v>-7.8740157480315619E-3</v>
      </c>
      <c r="G926" s="19">
        <f t="shared" si="727"/>
        <v>3.9840637450198352E-3</v>
      </c>
      <c r="H926" s="19">
        <f t="shared" si="725"/>
        <v>0.30989622957742974</v>
      </c>
      <c r="I926" s="19">
        <f t="shared" si="725"/>
        <v>-0.28913144574812016</v>
      </c>
      <c r="J926" s="19">
        <f t="shared" si="725"/>
        <v>0.10659900441833585</v>
      </c>
      <c r="K926" s="2" t="s">
        <v>75</v>
      </c>
      <c r="L926" s="40">
        <v>12.29</v>
      </c>
      <c r="M926" s="19">
        <f t="shared" si="697"/>
        <v>-9.097633136094678E-2</v>
      </c>
      <c r="N926" s="19">
        <f t="shared" si="722"/>
        <v>-8.8278931750741932E-2</v>
      </c>
      <c r="O926" s="19">
        <f t="shared" si="724"/>
        <v>3.713080168776367E-2</v>
      </c>
      <c r="P926" s="19">
        <f t="shared" si="728"/>
        <v>0.1022421524663676</v>
      </c>
      <c r="Q926" s="19">
        <f t="shared" si="726"/>
        <v>-1.080819627373286</v>
      </c>
      <c r="R926" s="19">
        <f t="shared" si="726"/>
        <v>0.32989331268329097</v>
      </c>
      <c r="S926" s="19">
        <f t="shared" si="726"/>
        <v>0.70481958919971677</v>
      </c>
      <c r="T926" s="19">
        <f t="shared" si="698"/>
        <v>1.3907158569507156</v>
      </c>
      <c r="U926" s="19">
        <f t="shared" si="698"/>
        <v>-0.61902475843141114</v>
      </c>
      <c r="V926" s="19">
        <f t="shared" si="698"/>
        <v>-0.59822058478138096</v>
      </c>
      <c r="W926" s="19">
        <f t="shared" si="729"/>
        <v>9.1951950674666969E-3</v>
      </c>
      <c r="X926" s="19">
        <f t="shared" si="730"/>
        <v>4.0971058159846759E-2</v>
      </c>
      <c r="Y926" s="19">
        <f t="shared" si="731"/>
        <v>4.4557029904461185</v>
      </c>
      <c r="Z926" s="19">
        <f t="shared" si="732"/>
        <v>1</v>
      </c>
      <c r="AA926" s="19">
        <f t="shared" si="733"/>
        <v>5.4557029904461185</v>
      </c>
      <c r="AB926" s="19">
        <f t="shared" si="734"/>
        <v>0.81670556447974285</v>
      </c>
      <c r="AC926" s="19">
        <f t="shared" si="735"/>
        <v>0.18329443552025712</v>
      </c>
      <c r="AD926" s="20">
        <f t="shared" si="736"/>
        <v>7.4180660159771025E-4</v>
      </c>
      <c r="AE926" s="21">
        <f t="shared" si="691"/>
        <v>-1</v>
      </c>
      <c r="AF926" s="21">
        <f t="shared" si="699"/>
        <v>0</v>
      </c>
      <c r="AG926" s="21">
        <f t="shared" si="700"/>
        <v>1</v>
      </c>
      <c r="AH926" s="21">
        <f t="shared" si="701"/>
        <v>0</v>
      </c>
      <c r="AI926" s="21">
        <f t="shared" si="715"/>
        <v>0</v>
      </c>
      <c r="AJ926" s="21">
        <f t="shared" si="716"/>
        <v>0</v>
      </c>
      <c r="AK926" s="24">
        <f t="shared" si="692"/>
        <v>0</v>
      </c>
      <c r="AL926" s="24">
        <f t="shared" si="702"/>
        <v>0</v>
      </c>
      <c r="AM926" s="24">
        <f t="shared" si="703"/>
        <v>5</v>
      </c>
      <c r="AN926" s="24">
        <f t="shared" si="704"/>
        <v>0</v>
      </c>
      <c r="AO926" s="24">
        <f t="shared" si="705"/>
        <v>1</v>
      </c>
      <c r="AP926" s="24">
        <f t="shared" si="717"/>
        <v>7.4180660159771025E-4</v>
      </c>
      <c r="AQ926" s="27">
        <f t="shared" si="693"/>
        <v>0</v>
      </c>
      <c r="AR926" s="27">
        <f t="shared" si="706"/>
        <v>0</v>
      </c>
      <c r="AS926" s="27">
        <f t="shared" si="707"/>
        <v>0</v>
      </c>
      <c r="AT926" s="27">
        <f t="shared" si="708"/>
        <v>1</v>
      </c>
      <c r="AU926" s="27">
        <f t="shared" si="709"/>
        <v>0</v>
      </c>
      <c r="AV926" s="27">
        <f t="shared" si="718"/>
        <v>0</v>
      </c>
      <c r="AW926">
        <f t="shared" si="710"/>
        <v>97.284817582738754</v>
      </c>
      <c r="AX926">
        <f t="shared" si="711"/>
        <v>87.703380450755006</v>
      </c>
      <c r="AY926">
        <f t="shared" si="719"/>
        <v>75.250118428215856</v>
      </c>
      <c r="AZ926">
        <f t="shared" si="712"/>
        <v>2.4726886719923677E-4</v>
      </c>
      <c r="BA926">
        <f t="shared" si="720"/>
        <v>86.573667865642321</v>
      </c>
      <c r="BB926" s="4">
        <f t="shared" si="694"/>
        <v>0</v>
      </c>
      <c r="BC926" s="4">
        <f t="shared" si="695"/>
        <v>0</v>
      </c>
    </row>
    <row r="927" spans="1:55">
      <c r="A927" s="37">
        <v>41687</v>
      </c>
      <c r="B927" s="2" t="s">
        <v>76</v>
      </c>
      <c r="C927" s="40">
        <v>7.6</v>
      </c>
      <c r="D927" s="19">
        <f t="shared" si="696"/>
        <v>5.2910052910052959E-3</v>
      </c>
      <c r="E927" s="19">
        <f t="shared" si="721"/>
        <v>5.2910052910052959E-3</v>
      </c>
      <c r="F927" s="19">
        <f t="shared" si="723"/>
        <v>1.0638297872340436E-2</v>
      </c>
      <c r="G927" s="19">
        <f t="shared" si="727"/>
        <v>6.6225165562913673E-3</v>
      </c>
      <c r="H927" s="19">
        <f t="shared" si="725"/>
        <v>0.24830971022402984</v>
      </c>
      <c r="I927" s="19">
        <f t="shared" si="725"/>
        <v>0.39253022040196311</v>
      </c>
      <c r="J927" s="19">
        <f t="shared" si="725"/>
        <v>0.17734098320531541</v>
      </c>
      <c r="K927" s="2" t="s">
        <v>75</v>
      </c>
      <c r="L927" s="40">
        <v>12.53</v>
      </c>
      <c r="M927" s="19">
        <f t="shared" si="697"/>
        <v>1.9528071602929228E-2</v>
      </c>
      <c r="N927" s="19">
        <f t="shared" si="722"/>
        <v>-8.739985433357618E-2</v>
      </c>
      <c r="O927" s="19">
        <f t="shared" si="724"/>
        <v>1.2934518997574789E-2</v>
      </c>
      <c r="P927" s="19">
        <f t="shared" si="728"/>
        <v>0.13188798554652204</v>
      </c>
      <c r="Q927" s="19">
        <f t="shared" si="726"/>
        <v>-1.051054403036392</v>
      </c>
      <c r="R927" s="19">
        <f t="shared" si="726"/>
        <v>0.11524099354948997</v>
      </c>
      <c r="S927" s="19">
        <f t="shared" si="726"/>
        <v>0.91728666633601907</v>
      </c>
      <c r="T927" s="19">
        <f t="shared" si="698"/>
        <v>1.2993641132604219</v>
      </c>
      <c r="U927" s="19">
        <f t="shared" si="698"/>
        <v>0.27728922685247315</v>
      </c>
      <c r="V927" s="19">
        <f t="shared" si="698"/>
        <v>-0.73994568313070364</v>
      </c>
      <c r="W927" s="19">
        <f t="shared" si="729"/>
        <v>9.2503642584915446E-3</v>
      </c>
      <c r="X927" s="19">
        <f t="shared" si="730"/>
        <v>4.0965477699061746E-2</v>
      </c>
      <c r="Y927" s="19">
        <f t="shared" si="731"/>
        <v>4.4285258995565195</v>
      </c>
      <c r="Z927" s="19">
        <f t="shared" si="732"/>
        <v>1</v>
      </c>
      <c r="AA927" s="19">
        <f t="shared" si="733"/>
        <v>5.4285258995565195</v>
      </c>
      <c r="AB927" s="19">
        <f t="shared" si="734"/>
        <v>0.81578792871160577</v>
      </c>
      <c r="AC927" s="19">
        <f t="shared" si="735"/>
        <v>0.18421207128839423</v>
      </c>
      <c r="AD927" s="20">
        <f t="shared" si="736"/>
        <v>-1.2526562410989034E-2</v>
      </c>
      <c r="AE927" s="21">
        <f t="shared" si="691"/>
        <v>-1</v>
      </c>
      <c r="AF927" s="21">
        <f t="shared" si="699"/>
        <v>0</v>
      </c>
      <c r="AG927" s="21">
        <f t="shared" si="700"/>
        <v>2</v>
      </c>
      <c r="AH927" s="21">
        <f t="shared" si="701"/>
        <v>0</v>
      </c>
      <c r="AI927" s="21">
        <f t="shared" si="715"/>
        <v>0</v>
      </c>
      <c r="AJ927" s="21">
        <f t="shared" si="716"/>
        <v>0</v>
      </c>
      <c r="AK927" s="24">
        <f t="shared" si="692"/>
        <v>0</v>
      </c>
      <c r="AL927" s="24">
        <f t="shared" si="702"/>
        <v>0</v>
      </c>
      <c r="AM927" s="24">
        <f t="shared" si="703"/>
        <v>0</v>
      </c>
      <c r="AN927" s="24">
        <f t="shared" si="704"/>
        <v>1</v>
      </c>
      <c r="AO927" s="24">
        <f t="shared" si="705"/>
        <v>0</v>
      </c>
      <c r="AP927" s="24">
        <f t="shared" si="717"/>
        <v>0</v>
      </c>
      <c r="AQ927" s="27">
        <f t="shared" si="693"/>
        <v>0</v>
      </c>
      <c r="AR927" s="27">
        <f t="shared" si="706"/>
        <v>0</v>
      </c>
      <c r="AS927" s="27">
        <f t="shared" si="707"/>
        <v>0</v>
      </c>
      <c r="AT927" s="27">
        <f t="shared" si="708"/>
        <v>0</v>
      </c>
      <c r="AU927" s="27">
        <f t="shared" si="709"/>
        <v>0</v>
      </c>
      <c r="AV927" s="27">
        <f t="shared" si="718"/>
        <v>0</v>
      </c>
      <c r="AW927">
        <f t="shared" si="710"/>
        <v>97.284817582738754</v>
      </c>
      <c r="AX927">
        <f t="shared" si="711"/>
        <v>87.703380450755006</v>
      </c>
      <c r="AY927">
        <f t="shared" si="719"/>
        <v>75.250118428215856</v>
      </c>
      <c r="AZ927">
        <f t="shared" si="712"/>
        <v>0</v>
      </c>
      <c r="BA927">
        <f t="shared" si="720"/>
        <v>86.573667865642321</v>
      </c>
      <c r="BB927" s="4">
        <f t="shared" si="694"/>
        <v>0</v>
      </c>
      <c r="BC927" s="4">
        <f t="shared" si="695"/>
        <v>0</v>
      </c>
    </row>
    <row r="928" spans="1:55">
      <c r="A928" s="37">
        <v>41688</v>
      </c>
      <c r="B928" s="2" t="s">
        <v>76</v>
      </c>
      <c r="C928" s="40">
        <v>7.56</v>
      </c>
      <c r="D928" s="19">
        <f t="shared" si="696"/>
        <v>-5.2631578947368472E-3</v>
      </c>
      <c r="E928" s="19">
        <f t="shared" si="721"/>
        <v>-3.952569169960507E-3</v>
      </c>
      <c r="F928" s="19">
        <f t="shared" si="723"/>
        <v>0</v>
      </c>
      <c r="G928" s="19">
        <f t="shared" si="727"/>
        <v>-7.8740157480315619E-3</v>
      </c>
      <c r="H928" s="19">
        <f t="shared" si="725"/>
        <v>-0.18549267966081362</v>
      </c>
      <c r="I928" s="19">
        <f t="shared" si="725"/>
        <v>0</v>
      </c>
      <c r="J928" s="19">
        <f t="shared" si="725"/>
        <v>-0.2107413752774987</v>
      </c>
      <c r="K928" s="2" t="s">
        <v>75</v>
      </c>
      <c r="L928" s="40">
        <v>13.09</v>
      </c>
      <c r="M928" s="19">
        <f t="shared" si="697"/>
        <v>4.4692737430167641E-2</v>
      </c>
      <c r="N928" s="19">
        <f t="shared" si="722"/>
        <v>-6.0744115413819341E-3</v>
      </c>
      <c r="O928" s="19">
        <f t="shared" si="724"/>
        <v>-4.3128654970760225E-2</v>
      </c>
      <c r="P928" s="19">
        <f t="shared" si="728"/>
        <v>0.22680412371134021</v>
      </c>
      <c r="Q928" s="19">
        <f t="shared" si="726"/>
        <v>-7.2004302969363082E-2</v>
      </c>
      <c r="R928" s="19">
        <f t="shared" si="726"/>
        <v>-0.38499808609014274</v>
      </c>
      <c r="S928" s="19">
        <f t="shared" si="726"/>
        <v>1.5964295211208805</v>
      </c>
      <c r="T928" s="19">
        <f t="shared" si="698"/>
        <v>-0.11348837669145054</v>
      </c>
      <c r="U928" s="19">
        <f t="shared" si="698"/>
        <v>0.38499808609014274</v>
      </c>
      <c r="V928" s="19">
        <f t="shared" si="698"/>
        <v>-1.8071708963983792</v>
      </c>
      <c r="W928" s="19">
        <f t="shared" si="729"/>
        <v>9.0837104221804018E-3</v>
      </c>
      <c r="X928" s="19">
        <f t="shared" si="730"/>
        <v>4.0469424996811637E-2</v>
      </c>
      <c r="Y928" s="19">
        <f t="shared" si="731"/>
        <v>4.4551645875890422</v>
      </c>
      <c r="Z928" s="19">
        <f t="shared" si="732"/>
        <v>1</v>
      </c>
      <c r="AA928" s="19">
        <f t="shared" si="733"/>
        <v>5.4551645875890422</v>
      </c>
      <c r="AB928" s="19">
        <f t="shared" si="734"/>
        <v>0.81668747405438802</v>
      </c>
      <c r="AC928" s="19">
        <f t="shared" si="735"/>
        <v>0.18331252594561198</v>
      </c>
      <c r="AD928" s="20">
        <f t="shared" si="736"/>
        <v>1.0642803845061069E-2</v>
      </c>
      <c r="AE928" s="21">
        <f t="shared" si="691"/>
        <v>0</v>
      </c>
      <c r="AF928" s="21">
        <f t="shared" si="699"/>
        <v>0</v>
      </c>
      <c r="AG928" s="21">
        <f t="shared" si="700"/>
        <v>0</v>
      </c>
      <c r="AH928" s="21">
        <f t="shared" si="701"/>
        <v>0</v>
      </c>
      <c r="AI928" s="21">
        <f t="shared" si="715"/>
        <v>0</v>
      </c>
      <c r="AJ928" s="21">
        <f t="shared" si="716"/>
        <v>0</v>
      </c>
      <c r="AK928" s="24">
        <f t="shared" si="692"/>
        <v>0</v>
      </c>
      <c r="AL928" s="24">
        <f t="shared" si="702"/>
        <v>0</v>
      </c>
      <c r="AM928" s="24">
        <f t="shared" si="703"/>
        <v>0</v>
      </c>
      <c r="AN928" s="24">
        <f t="shared" si="704"/>
        <v>0</v>
      </c>
      <c r="AO928" s="24">
        <f t="shared" si="705"/>
        <v>0</v>
      </c>
      <c r="AP928" s="24">
        <f t="shared" si="717"/>
        <v>0</v>
      </c>
      <c r="AQ928" s="27">
        <f t="shared" si="693"/>
        <v>1</v>
      </c>
      <c r="AR928" s="27">
        <f t="shared" si="706"/>
        <v>0</v>
      </c>
      <c r="AS928" s="27">
        <f t="shared" si="707"/>
        <v>1</v>
      </c>
      <c r="AT928" s="27">
        <f t="shared" si="708"/>
        <v>0</v>
      </c>
      <c r="AU928" s="27">
        <f t="shared" si="709"/>
        <v>1</v>
      </c>
      <c r="AV928" s="27">
        <f t="shared" si="718"/>
        <v>1.0642803845061069E-2</v>
      </c>
      <c r="AW928">
        <f t="shared" si="710"/>
        <v>97.284817582738754</v>
      </c>
      <c r="AX928">
        <f t="shared" si="711"/>
        <v>87.703380450755006</v>
      </c>
      <c r="AY928">
        <f t="shared" si="719"/>
        <v>76.050990677964961</v>
      </c>
      <c r="AZ928">
        <f t="shared" si="712"/>
        <v>3.5476012816870232E-3</v>
      </c>
      <c r="BA928">
        <f t="shared" si="720"/>
        <v>86.880796720722827</v>
      </c>
      <c r="BB928" s="4">
        <f t="shared" si="694"/>
        <v>0</v>
      </c>
      <c r="BC928" s="4">
        <f t="shared" si="695"/>
        <v>0</v>
      </c>
    </row>
    <row r="929" spans="1:55">
      <c r="A929" s="37">
        <v>41689</v>
      </c>
      <c r="B929" s="2" t="s">
        <v>76</v>
      </c>
      <c r="C929" s="40">
        <v>7.63</v>
      </c>
      <c r="D929" s="19">
        <f t="shared" si="696"/>
        <v>9.2592592592592969E-3</v>
      </c>
      <c r="E929" s="19">
        <f t="shared" si="721"/>
        <v>9.2592592592592969E-3</v>
      </c>
      <c r="F929" s="19">
        <f t="shared" si="723"/>
        <v>1.0596026490066236E-2</v>
      </c>
      <c r="G929" s="19">
        <f t="shared" si="727"/>
        <v>6.5963060686015599E-3</v>
      </c>
      <c r="H929" s="19">
        <f t="shared" si="725"/>
        <v>0.43644607449351325</v>
      </c>
      <c r="I929" s="19">
        <f t="shared" si="725"/>
        <v>0.39117119280788765</v>
      </c>
      <c r="J929" s="19">
        <f t="shared" si="725"/>
        <v>0.17657520654046435</v>
      </c>
      <c r="K929" s="2" t="s">
        <v>75</v>
      </c>
      <c r="L929" s="40">
        <v>12.87</v>
      </c>
      <c r="M929" s="19">
        <f t="shared" si="697"/>
        <v>-1.6806722689075678E-2</v>
      </c>
      <c r="N929" s="19">
        <f t="shared" si="722"/>
        <v>-3.9552238805970232E-2</v>
      </c>
      <c r="O929" s="19">
        <f t="shared" si="724"/>
        <v>-5.7833089311859508E-2</v>
      </c>
      <c r="P929" s="19">
        <f t="shared" si="728"/>
        <v>0.22805343511450368</v>
      </c>
      <c r="Q929" s="19">
        <f t="shared" si="726"/>
        <v>-0.47045500714504251</v>
      </c>
      <c r="R929" s="19">
        <f t="shared" si="726"/>
        <v>-0.51421179603221701</v>
      </c>
      <c r="S929" s="19">
        <f t="shared" si="726"/>
        <v>1.62150421193892</v>
      </c>
      <c r="T929" s="19">
        <f t="shared" si="698"/>
        <v>0.90690108163855576</v>
      </c>
      <c r="U929" s="19">
        <f t="shared" si="698"/>
        <v>0.9053829888401046</v>
      </c>
      <c r="V929" s="19">
        <f t="shared" si="698"/>
        <v>-1.4449290053984556</v>
      </c>
      <c r="W929" s="19">
        <f t="shared" si="729"/>
        <v>9.2501857410821151E-3</v>
      </c>
      <c r="X929" s="19">
        <f t="shared" si="730"/>
        <v>4.0432491347913345E-2</v>
      </c>
      <c r="Y929" s="19">
        <f t="shared" si="731"/>
        <v>4.3709923756821158</v>
      </c>
      <c r="Z929" s="19">
        <f t="shared" si="732"/>
        <v>1</v>
      </c>
      <c r="AA929" s="19">
        <f t="shared" si="733"/>
        <v>5.3709923756821158</v>
      </c>
      <c r="AB929" s="19">
        <f t="shared" si="734"/>
        <v>0.81381466774601408</v>
      </c>
      <c r="AC929" s="19">
        <f t="shared" si="735"/>
        <v>0.18618533225398592</v>
      </c>
      <c r="AD929" s="20">
        <f t="shared" si="736"/>
        <v>4.6209518560478328E-2</v>
      </c>
      <c r="AE929" s="21">
        <f t="shared" si="691"/>
        <v>0</v>
      </c>
      <c r="AF929" s="21">
        <f t="shared" si="699"/>
        <v>0</v>
      </c>
      <c r="AG929" s="21">
        <f t="shared" si="700"/>
        <v>0</v>
      </c>
      <c r="AH929" s="21">
        <f t="shared" si="701"/>
        <v>0</v>
      </c>
      <c r="AI929" s="21">
        <f t="shared" si="715"/>
        <v>0</v>
      </c>
      <c r="AJ929" s="21">
        <f t="shared" si="716"/>
        <v>0</v>
      </c>
      <c r="AK929" s="24">
        <f t="shared" si="692"/>
        <v>0</v>
      </c>
      <c r="AL929" s="24">
        <f t="shared" si="702"/>
        <v>0</v>
      </c>
      <c r="AM929" s="24">
        <f t="shared" si="703"/>
        <v>0</v>
      </c>
      <c r="AN929" s="24">
        <f t="shared" si="704"/>
        <v>0</v>
      </c>
      <c r="AO929" s="24">
        <f t="shared" si="705"/>
        <v>0</v>
      </c>
      <c r="AP929" s="24">
        <f t="shared" si="717"/>
        <v>0</v>
      </c>
      <c r="AQ929" s="27">
        <f t="shared" si="693"/>
        <v>1</v>
      </c>
      <c r="AR929" s="27">
        <f t="shared" si="706"/>
        <v>0</v>
      </c>
      <c r="AS929" s="27">
        <f t="shared" si="707"/>
        <v>2</v>
      </c>
      <c r="AT929" s="27">
        <f t="shared" si="708"/>
        <v>0</v>
      </c>
      <c r="AU929" s="27">
        <f t="shared" si="709"/>
        <v>1</v>
      </c>
      <c r="AV929" s="27">
        <f t="shared" si="718"/>
        <v>4.6209518560478328E-2</v>
      </c>
      <c r="AW929">
        <f t="shared" si="710"/>
        <v>97.284817582738754</v>
      </c>
      <c r="AX929">
        <f t="shared" si="711"/>
        <v>87.703380450755006</v>
      </c>
      <c r="AY929">
        <f t="shared" si="719"/>
        <v>79.565270343241139</v>
      </c>
      <c r="AZ929">
        <f t="shared" si="712"/>
        <v>1.5403172853492776E-2</v>
      </c>
      <c r="BA929">
        <f t="shared" si="720"/>
        <v>88.219036650261287</v>
      </c>
      <c r="BB929" s="4">
        <f t="shared" si="694"/>
        <v>0</v>
      </c>
      <c r="BC929" s="4">
        <f t="shared" si="695"/>
        <v>0</v>
      </c>
    </row>
    <row r="930" spans="1:55">
      <c r="A930" s="37">
        <v>41690</v>
      </c>
      <c r="B930" s="2" t="s">
        <v>76</v>
      </c>
      <c r="C930" s="40">
        <v>7.99</v>
      </c>
      <c r="D930" s="19">
        <f t="shared" si="696"/>
        <v>4.7182175622542635E-2</v>
      </c>
      <c r="E930" s="19">
        <f t="shared" si="721"/>
        <v>5.827814569536429E-2</v>
      </c>
      <c r="F930" s="19">
        <f t="shared" si="723"/>
        <v>5.9681697612732121E-2</v>
      </c>
      <c r="G930" s="19">
        <f t="shared" si="727"/>
        <v>5.9681697612732121E-2</v>
      </c>
      <c r="H930" s="19">
        <f t="shared" si="725"/>
        <v>2.7517081328379365</v>
      </c>
      <c r="I930" s="19">
        <f t="shared" si="725"/>
        <v>2.2012993209091216</v>
      </c>
      <c r="J930" s="19">
        <f t="shared" si="725"/>
        <v>1.5982364881847486</v>
      </c>
      <c r="K930" s="2" t="s">
        <v>75</v>
      </c>
      <c r="L930" s="40">
        <v>12.33</v>
      </c>
      <c r="M930" s="19">
        <f t="shared" si="697"/>
        <v>-4.1958041958041897E-2</v>
      </c>
      <c r="N930" s="19">
        <f t="shared" si="722"/>
        <v>-8.8017751479289905E-2</v>
      </c>
      <c r="O930" s="19">
        <f t="shared" si="724"/>
        <v>-9.5377842993396966E-2</v>
      </c>
      <c r="P930" s="19">
        <f t="shared" si="728"/>
        <v>0.15992474129821252</v>
      </c>
      <c r="Q930" s="19">
        <f t="shared" si="726"/>
        <v>-1.0430262902132752</v>
      </c>
      <c r="R930" s="19">
        <f t="shared" si="726"/>
        <v>-0.84253100987543506</v>
      </c>
      <c r="S930" s="19">
        <f t="shared" si="726"/>
        <v>1.1479374801286384</v>
      </c>
      <c r="T930" s="19">
        <f t="shared" si="698"/>
        <v>3.7947344230512119</v>
      </c>
      <c r="U930" s="19">
        <f t="shared" si="698"/>
        <v>3.0438303307845569</v>
      </c>
      <c r="V930" s="19">
        <f t="shared" si="698"/>
        <v>0.45029900805611023</v>
      </c>
      <c r="W930" s="19">
        <f t="shared" si="729"/>
        <v>1.3855895614648653E-2</v>
      </c>
      <c r="X930" s="19">
        <f t="shared" si="730"/>
        <v>4.2119657873460926E-2</v>
      </c>
      <c r="Y930" s="19">
        <f t="shared" si="731"/>
        <v>3.0398365464684516</v>
      </c>
      <c r="Z930" s="19">
        <f t="shared" si="732"/>
        <v>1</v>
      </c>
      <c r="AA930" s="19">
        <f t="shared" si="733"/>
        <v>4.039836546468452</v>
      </c>
      <c r="AB930" s="19">
        <f t="shared" si="734"/>
        <v>0.75246523256635689</v>
      </c>
      <c r="AC930" s="19">
        <f t="shared" si="735"/>
        <v>0.24753476743364305</v>
      </c>
      <c r="AD930" s="20">
        <f t="shared" si="736"/>
        <v>-5.3887770219120265E-2</v>
      </c>
      <c r="AE930" s="21">
        <f t="shared" si="691"/>
        <v>-1</v>
      </c>
      <c r="AF930" s="21">
        <f t="shared" si="699"/>
        <v>0</v>
      </c>
      <c r="AG930" s="21">
        <f t="shared" si="700"/>
        <v>1</v>
      </c>
      <c r="AH930" s="21">
        <f t="shared" si="701"/>
        <v>0</v>
      </c>
      <c r="AI930" s="21">
        <f t="shared" si="715"/>
        <v>0</v>
      </c>
      <c r="AJ930" s="21">
        <f t="shared" si="716"/>
        <v>0</v>
      </c>
      <c r="AK930" s="24">
        <f t="shared" si="692"/>
        <v>-1</v>
      </c>
      <c r="AL930" s="24">
        <f t="shared" si="702"/>
        <v>0</v>
      </c>
      <c r="AM930" s="24">
        <f t="shared" si="703"/>
        <v>1</v>
      </c>
      <c r="AN930" s="24">
        <f t="shared" si="704"/>
        <v>0</v>
      </c>
      <c r="AO930" s="24">
        <f t="shared" si="705"/>
        <v>0</v>
      </c>
      <c r="AP930" s="24">
        <f t="shared" si="717"/>
        <v>0</v>
      </c>
      <c r="AQ930" s="27">
        <f t="shared" si="693"/>
        <v>0</v>
      </c>
      <c r="AR930" s="27">
        <f t="shared" si="706"/>
        <v>0</v>
      </c>
      <c r="AS930" s="27">
        <f t="shared" si="707"/>
        <v>3</v>
      </c>
      <c r="AT930" s="27">
        <f t="shared" si="708"/>
        <v>0</v>
      </c>
      <c r="AU930" s="27">
        <f t="shared" si="709"/>
        <v>1</v>
      </c>
      <c r="AV930" s="27">
        <f t="shared" si="718"/>
        <v>-5.3887770219120265E-2</v>
      </c>
      <c r="AW930">
        <f t="shared" si="710"/>
        <v>97.284817582738754</v>
      </c>
      <c r="AX930">
        <f t="shared" si="711"/>
        <v>87.703380450755006</v>
      </c>
      <c r="AY930">
        <f t="shared" si="719"/>
        <v>75.277675337562371</v>
      </c>
      <c r="AZ930">
        <f t="shared" si="712"/>
        <v>-1.7962590073040088E-2</v>
      </c>
      <c r="BA930">
        <f t="shared" si="720"/>
        <v>86.634394258274142</v>
      </c>
      <c r="BB930" s="4">
        <f t="shared" si="694"/>
        <v>0</v>
      </c>
      <c r="BC930" s="4">
        <f t="shared" si="695"/>
        <v>1</v>
      </c>
    </row>
    <row r="931" spans="1:55">
      <c r="A931" s="37">
        <v>41691</v>
      </c>
      <c r="B931" s="2" t="s">
        <v>76</v>
      </c>
      <c r="C931" s="40">
        <v>7.68</v>
      </c>
      <c r="D931" s="19">
        <f t="shared" si="696"/>
        <v>-3.8798498122653381E-2</v>
      </c>
      <c r="E931" s="19">
        <f t="shared" si="721"/>
        <v>1.5873015873015889E-2</v>
      </c>
      <c r="F931" s="19">
        <f t="shared" si="723"/>
        <v>2.2636484687083878E-2</v>
      </c>
      <c r="G931" s="19">
        <f t="shared" si="727"/>
        <v>-9.0322580645161663E-3</v>
      </c>
      <c r="H931" s="19">
        <f t="shared" si="725"/>
        <v>0.71770099643494512</v>
      </c>
      <c r="I931" s="19">
        <f t="shared" si="725"/>
        <v>0.79896028090728555</v>
      </c>
      <c r="J931" s="19">
        <f t="shared" si="725"/>
        <v>-0.23710631756250025</v>
      </c>
      <c r="K931" s="2" t="s">
        <v>75</v>
      </c>
      <c r="L931" s="40">
        <v>13.56</v>
      </c>
      <c r="M931" s="19">
        <f t="shared" si="697"/>
        <v>9.9756690997566941E-2</v>
      </c>
      <c r="N931" s="19">
        <f t="shared" si="722"/>
        <v>0.10333604556550052</v>
      </c>
      <c r="O931" s="19">
        <f t="shared" si="724"/>
        <v>5.9347181008902131E-3</v>
      </c>
      <c r="P931" s="19">
        <f t="shared" si="728"/>
        <v>0.25323475046210719</v>
      </c>
      <c r="Q931" s="19">
        <f t="shared" si="726"/>
        <v>1.212715222322406</v>
      </c>
      <c r="R931" s="19">
        <f t="shared" si="726"/>
        <v>5.1853580926308776E-2</v>
      </c>
      <c r="S931" s="19">
        <f t="shared" si="726"/>
        <v>1.8482995072399446</v>
      </c>
      <c r="T931" s="19">
        <f t="shared" si="698"/>
        <v>-0.49501422588746091</v>
      </c>
      <c r="U931" s="19">
        <f t="shared" si="698"/>
        <v>0.74710669998097679</v>
      </c>
      <c r="V931" s="19">
        <f t="shared" si="698"/>
        <v>-2.0854058248024447</v>
      </c>
      <c r="W931" s="19">
        <f t="shared" si="729"/>
        <v>1.5481894338349303E-2</v>
      </c>
      <c r="X931" s="19">
        <f t="shared" si="730"/>
        <v>4.6818345290619283E-2</v>
      </c>
      <c r="Y931" s="19">
        <f t="shared" si="731"/>
        <v>3.0240708447833979</v>
      </c>
      <c r="Z931" s="19">
        <f t="shared" si="732"/>
        <v>1</v>
      </c>
      <c r="AA931" s="19">
        <f t="shared" si="733"/>
        <v>4.0240708447833979</v>
      </c>
      <c r="AB931" s="19">
        <f t="shared" si="734"/>
        <v>0.75149542874068698</v>
      </c>
      <c r="AC931" s="19">
        <f t="shared" si="735"/>
        <v>0.24850457125931305</v>
      </c>
      <c r="AD931" s="20">
        <f t="shared" si="736"/>
        <v>-6.5552017396994372E-3</v>
      </c>
      <c r="AE931" s="21">
        <f t="shared" si="691"/>
        <v>0</v>
      </c>
      <c r="AF931" s="21">
        <f t="shared" si="699"/>
        <v>0</v>
      </c>
      <c r="AG931" s="21">
        <f t="shared" si="700"/>
        <v>0</v>
      </c>
      <c r="AH931" s="21">
        <f t="shared" si="701"/>
        <v>0</v>
      </c>
      <c r="AI931" s="21">
        <f t="shared" si="715"/>
        <v>0</v>
      </c>
      <c r="AJ931" s="21">
        <f t="shared" si="716"/>
        <v>0</v>
      </c>
      <c r="AK931" s="24">
        <f t="shared" si="692"/>
        <v>0</v>
      </c>
      <c r="AL931" s="24">
        <f t="shared" si="702"/>
        <v>0</v>
      </c>
      <c r="AM931" s="24">
        <f t="shared" si="703"/>
        <v>0</v>
      </c>
      <c r="AN931" s="24">
        <f t="shared" si="704"/>
        <v>0</v>
      </c>
      <c r="AO931" s="24">
        <f t="shared" si="705"/>
        <v>0</v>
      </c>
      <c r="AP931" s="24">
        <f t="shared" si="717"/>
        <v>0</v>
      </c>
      <c r="AQ931" s="27">
        <f t="shared" si="693"/>
        <v>1</v>
      </c>
      <c r="AR931" s="27">
        <f t="shared" si="706"/>
        <v>0</v>
      </c>
      <c r="AS931" s="27">
        <f t="shared" si="707"/>
        <v>4</v>
      </c>
      <c r="AT931" s="27">
        <f t="shared" si="708"/>
        <v>0</v>
      </c>
      <c r="AU931" s="27">
        <f t="shared" si="709"/>
        <v>1</v>
      </c>
      <c r="AV931" s="27">
        <f t="shared" si="718"/>
        <v>-6.5552017396994372E-3</v>
      </c>
      <c r="AW931">
        <f t="shared" si="710"/>
        <v>97.284817582738754</v>
      </c>
      <c r="AX931">
        <f t="shared" si="711"/>
        <v>87.703380450755006</v>
      </c>
      <c r="AY931">
        <f t="shared" si="719"/>
        <v>74.784214989229056</v>
      </c>
      <c r="AZ931">
        <f t="shared" si="712"/>
        <v>-2.1850672465664792E-3</v>
      </c>
      <c r="BA931">
        <f t="shared" si="720"/>
        <v>86.445092280954256</v>
      </c>
      <c r="BB931" s="4">
        <f t="shared" si="694"/>
        <v>0</v>
      </c>
      <c r="BC931" s="4">
        <f t="shared" si="695"/>
        <v>0</v>
      </c>
    </row>
    <row r="932" spans="1:55">
      <c r="A932" s="37">
        <v>41694</v>
      </c>
      <c r="B932" s="2" t="s">
        <v>76</v>
      </c>
      <c r="C932" s="40">
        <v>7.51</v>
      </c>
      <c r="D932" s="19">
        <f t="shared" si="696"/>
        <v>-2.2135416666666657E-2</v>
      </c>
      <c r="E932" s="19">
        <f t="shared" si="721"/>
        <v>-1.1842105263157876E-2</v>
      </c>
      <c r="F932" s="19">
        <f t="shared" si="723"/>
        <v>-6.6137566137565908E-3</v>
      </c>
      <c r="G932" s="19">
        <f t="shared" si="727"/>
        <v>-1.5727391874180881E-2</v>
      </c>
      <c r="H932" s="19">
        <f t="shared" si="725"/>
        <v>-0.55973900947594202</v>
      </c>
      <c r="I932" s="19">
        <f t="shared" si="725"/>
        <v>-0.23382403964545859</v>
      </c>
      <c r="J932" s="19">
        <f t="shared" si="725"/>
        <v>-0.42255496757352051</v>
      </c>
      <c r="K932" s="2" t="s">
        <v>75</v>
      </c>
      <c r="L932" s="40">
        <v>13.01</v>
      </c>
      <c r="M932" s="19">
        <f t="shared" si="697"/>
        <v>-4.0560471976401231E-2</v>
      </c>
      <c r="N932" s="19">
        <f t="shared" si="722"/>
        <v>3.8308060654429404E-2</v>
      </c>
      <c r="O932" s="19">
        <f t="shared" si="724"/>
        <v>-5.2439912600145709E-2</v>
      </c>
      <c r="P932" s="19">
        <f t="shared" si="728"/>
        <v>0.2308420056764427</v>
      </c>
      <c r="Q932" s="19">
        <f t="shared" si="726"/>
        <v>0.45046547021769862</v>
      </c>
      <c r="R932" s="19">
        <f t="shared" si="726"/>
        <v>-0.46088923451600555</v>
      </c>
      <c r="S932" s="19">
        <f t="shared" si="726"/>
        <v>1.7042772946709954</v>
      </c>
      <c r="T932" s="19">
        <f t="shared" si="698"/>
        <v>-1.0102044796936407</v>
      </c>
      <c r="U932" s="19">
        <f t="shared" si="698"/>
        <v>0.22706519487054697</v>
      </c>
      <c r="V932" s="19">
        <f t="shared" si="698"/>
        <v>-2.1268322622445162</v>
      </c>
      <c r="W932" s="19">
        <f t="shared" si="729"/>
        <v>1.5890378504105671E-2</v>
      </c>
      <c r="X932" s="19">
        <f t="shared" si="730"/>
        <v>4.7669584786559929E-2</v>
      </c>
      <c r="Y932" s="19">
        <f t="shared" si="731"/>
        <v>2.9999024110245909</v>
      </c>
      <c r="Z932" s="19">
        <f t="shared" si="732"/>
        <v>1</v>
      </c>
      <c r="AA932" s="19">
        <f t="shared" si="733"/>
        <v>3.9999024110245909</v>
      </c>
      <c r="AB932" s="19">
        <f t="shared" si="734"/>
        <v>0.74999390054022697</v>
      </c>
      <c r="AC932" s="19">
        <f t="shared" si="735"/>
        <v>0.25000609945977309</v>
      </c>
      <c r="AD932" s="20">
        <f t="shared" si="736"/>
        <v>2.2675418705805701E-2</v>
      </c>
      <c r="AE932" s="21">
        <f t="shared" si="691"/>
        <v>1</v>
      </c>
      <c r="AF932" s="21">
        <f t="shared" si="699"/>
        <v>0</v>
      </c>
      <c r="AG932" s="21">
        <f t="shared" si="700"/>
        <v>1</v>
      </c>
      <c r="AH932" s="21">
        <f t="shared" si="701"/>
        <v>0</v>
      </c>
      <c r="AI932" s="21">
        <f t="shared" si="715"/>
        <v>1</v>
      </c>
      <c r="AJ932" s="21">
        <f t="shared" si="716"/>
        <v>2.2675418705805701E-2</v>
      </c>
      <c r="AK932" s="24">
        <f t="shared" si="692"/>
        <v>0</v>
      </c>
      <c r="AL932" s="24">
        <f t="shared" si="702"/>
        <v>0</v>
      </c>
      <c r="AM932" s="24">
        <f t="shared" si="703"/>
        <v>0</v>
      </c>
      <c r="AN932" s="24">
        <f t="shared" si="704"/>
        <v>0</v>
      </c>
      <c r="AO932" s="24">
        <f t="shared" si="705"/>
        <v>0</v>
      </c>
      <c r="AP932" s="24">
        <f t="shared" si="717"/>
        <v>0</v>
      </c>
      <c r="AQ932" s="27">
        <f t="shared" si="693"/>
        <v>1</v>
      </c>
      <c r="AR932" s="27">
        <f t="shared" si="706"/>
        <v>0</v>
      </c>
      <c r="AS932" s="27">
        <f t="shared" si="707"/>
        <v>5</v>
      </c>
      <c r="AT932" s="27">
        <f t="shared" si="708"/>
        <v>0</v>
      </c>
      <c r="AU932" s="27">
        <f t="shared" si="709"/>
        <v>1</v>
      </c>
      <c r="AV932" s="27">
        <f t="shared" si="718"/>
        <v>2.2675418705805701E-2</v>
      </c>
      <c r="AW932">
        <f t="shared" si="710"/>
        <v>99.490791555145293</v>
      </c>
      <c r="AX932">
        <f t="shared" si="711"/>
        <v>87.703380450755006</v>
      </c>
      <c r="AY932">
        <f t="shared" si="719"/>
        <v>76.479978376694831</v>
      </c>
      <c r="AZ932">
        <f t="shared" si="712"/>
        <v>1.5116945803870468E-2</v>
      </c>
      <c r="BA932">
        <f t="shared" si="720"/>
        <v>87.751878055976022</v>
      </c>
      <c r="BB932" s="4">
        <f t="shared" si="694"/>
        <v>1</v>
      </c>
      <c r="BC932" s="4">
        <f t="shared" si="695"/>
        <v>0</v>
      </c>
    </row>
    <row r="933" spans="1:55">
      <c r="A933" s="37">
        <v>41695</v>
      </c>
      <c r="B933" s="2" t="s">
        <v>76</v>
      </c>
      <c r="C933" s="40">
        <v>7.51</v>
      </c>
      <c r="D933" s="19">
        <f t="shared" si="696"/>
        <v>0</v>
      </c>
      <c r="E933" s="19">
        <f t="shared" si="721"/>
        <v>-6.6137566137565908E-3</v>
      </c>
      <c r="F933" s="19">
        <f t="shared" si="723"/>
        <v>-1.0540184453227941E-2</v>
      </c>
      <c r="G933" s="19">
        <f t="shared" si="727"/>
        <v>-1.5727391874180881E-2</v>
      </c>
      <c r="H933" s="19">
        <f t="shared" si="725"/>
        <v>-0.33090886581453771</v>
      </c>
      <c r="I933" s="19">
        <f t="shared" si="725"/>
        <v>-0.38176395229158105</v>
      </c>
      <c r="J933" s="19">
        <f t="shared" si="725"/>
        <v>-0.44271268193363639</v>
      </c>
      <c r="K933" s="2" t="s">
        <v>75</v>
      </c>
      <c r="L933" s="40">
        <v>11.83</v>
      </c>
      <c r="M933" s="19">
        <f t="shared" si="697"/>
        <v>-9.0699461952344324E-2</v>
      </c>
      <c r="N933" s="19">
        <f t="shared" si="722"/>
        <v>-9.6256684491978592E-2</v>
      </c>
      <c r="O933" s="19">
        <f t="shared" si="724"/>
        <v>-0.10174639331814729</v>
      </c>
      <c r="P933" s="19">
        <f t="shared" si="728"/>
        <v>6.6726780883679004E-2</v>
      </c>
      <c r="Q933" s="19">
        <f t="shared" si="726"/>
        <v>-1.1441077784376168</v>
      </c>
      <c r="R933" s="19">
        <f t="shared" si="726"/>
        <v>-0.89832676774943854</v>
      </c>
      <c r="S933" s="19">
        <f t="shared" si="726"/>
        <v>0.50008802802166541</v>
      </c>
      <c r="T933" s="19">
        <f t="shared" si="698"/>
        <v>0.81319891262307908</v>
      </c>
      <c r="U933" s="19">
        <f t="shared" si="698"/>
        <v>0.51656281545785743</v>
      </c>
      <c r="V933" s="19">
        <f t="shared" si="698"/>
        <v>-0.94280070995530174</v>
      </c>
      <c r="W933" s="19">
        <f t="shared" si="729"/>
        <v>1.5890378504105671E-2</v>
      </c>
      <c r="X933" s="19">
        <f t="shared" si="730"/>
        <v>5.1922155816761503E-2</v>
      </c>
      <c r="Y933" s="19">
        <f t="shared" si="731"/>
        <v>3.2675216517558807</v>
      </c>
      <c r="Z933" s="19">
        <f t="shared" si="732"/>
        <v>1</v>
      </c>
      <c r="AA933" s="19">
        <f t="shared" si="733"/>
        <v>4.2675216517558807</v>
      </c>
      <c r="AB933" s="19">
        <f t="shared" si="734"/>
        <v>0.76567195632421736</v>
      </c>
      <c r="AC933" s="19">
        <f t="shared" si="735"/>
        <v>0.23432804367578261</v>
      </c>
      <c r="AD933" s="20">
        <f t="shared" si="736"/>
        <v>7.049338677574896E-3</v>
      </c>
      <c r="AE933" s="21">
        <f t="shared" si="691"/>
        <v>0</v>
      </c>
      <c r="AF933" s="21">
        <f t="shared" si="699"/>
        <v>0</v>
      </c>
      <c r="AG933" s="21">
        <f t="shared" si="700"/>
        <v>2</v>
      </c>
      <c r="AH933" s="21">
        <f t="shared" si="701"/>
        <v>0</v>
      </c>
      <c r="AI933" s="21">
        <f t="shared" si="715"/>
        <v>1</v>
      </c>
      <c r="AJ933" s="21">
        <f t="shared" si="716"/>
        <v>7.049338677574896E-3</v>
      </c>
      <c r="AK933" s="24">
        <f t="shared" si="692"/>
        <v>0</v>
      </c>
      <c r="AL933" s="24">
        <f t="shared" si="702"/>
        <v>0</v>
      </c>
      <c r="AM933" s="24">
        <f t="shared" si="703"/>
        <v>0</v>
      </c>
      <c r="AN933" s="24">
        <f t="shared" si="704"/>
        <v>0</v>
      </c>
      <c r="AO933" s="24">
        <f t="shared" si="705"/>
        <v>0</v>
      </c>
      <c r="AP933" s="24">
        <f t="shared" si="717"/>
        <v>0</v>
      </c>
      <c r="AQ933" s="27">
        <f t="shared" si="693"/>
        <v>0</v>
      </c>
      <c r="AR933" s="27">
        <f t="shared" si="706"/>
        <v>0</v>
      </c>
      <c r="AS933" s="27">
        <f t="shared" si="707"/>
        <v>0</v>
      </c>
      <c r="AT933" s="27">
        <f t="shared" si="708"/>
        <v>1</v>
      </c>
      <c r="AU933" s="27">
        <f t="shared" si="709"/>
        <v>0</v>
      </c>
      <c r="AV933" s="27">
        <f t="shared" si="718"/>
        <v>0</v>
      </c>
      <c r="AW933">
        <f t="shared" si="710"/>
        <v>100.19213584011753</v>
      </c>
      <c r="AX933">
        <f t="shared" si="711"/>
        <v>87.703380450755006</v>
      </c>
      <c r="AY933">
        <f t="shared" si="719"/>
        <v>76.479978376694831</v>
      </c>
      <c r="AZ933">
        <f t="shared" si="712"/>
        <v>2.349779559191632E-3</v>
      </c>
      <c r="BA933">
        <f t="shared" si="720"/>
        <v>87.958075625312631</v>
      </c>
      <c r="BB933" s="4">
        <f t="shared" si="694"/>
        <v>0</v>
      </c>
      <c r="BC933" s="4">
        <f t="shared" si="695"/>
        <v>0</v>
      </c>
    </row>
    <row r="934" spans="1:55">
      <c r="A934" s="37">
        <v>41696</v>
      </c>
      <c r="B934" s="2" t="s">
        <v>76</v>
      </c>
      <c r="C934" s="40">
        <v>7.55</v>
      </c>
      <c r="D934" s="19">
        <f t="shared" si="696"/>
        <v>5.3262316910785666E-3</v>
      </c>
      <c r="E934" s="19">
        <f t="shared" si="721"/>
        <v>-1.0484927916120585E-2</v>
      </c>
      <c r="F934" s="19">
        <f t="shared" si="723"/>
        <v>-1.3227513227512947E-3</v>
      </c>
      <c r="G934" s="19">
        <f t="shared" si="727"/>
        <v>-1.820546163849162E-2</v>
      </c>
      <c r="H934" s="19">
        <f t="shared" si="725"/>
        <v>-0.52932376067140563</v>
      </c>
      <c r="I934" s="19">
        <f t="shared" si="725"/>
        <v>-4.8618835745521949E-2</v>
      </c>
      <c r="J934" s="19">
        <f t="shared" si="725"/>
        <v>-0.52770745177596079</v>
      </c>
      <c r="K934" s="2" t="s">
        <v>75</v>
      </c>
      <c r="L934" s="40">
        <v>11.68</v>
      </c>
      <c r="M934" s="19">
        <f t="shared" si="697"/>
        <v>-1.2679628064243479E-2</v>
      </c>
      <c r="N934" s="19">
        <f t="shared" si="722"/>
        <v>-9.2463092463092436E-2</v>
      </c>
      <c r="O934" s="19">
        <f t="shared" si="724"/>
        <v>-0.12835820895522393</v>
      </c>
      <c r="P934" s="19">
        <f t="shared" si="728"/>
        <v>-2.5619128949616681E-3</v>
      </c>
      <c r="Q934" s="19">
        <f t="shared" si="726"/>
        <v>-1.0853348232411038</v>
      </c>
      <c r="R934" s="19">
        <f t="shared" si="726"/>
        <v>-1.1277515908886531</v>
      </c>
      <c r="S934" s="19">
        <f t="shared" si="726"/>
        <v>-1.9410958094288427E-2</v>
      </c>
      <c r="T934" s="19">
        <f t="shared" si="698"/>
        <v>0.55601106256969812</v>
      </c>
      <c r="U934" s="19">
        <f t="shared" si="698"/>
        <v>1.0791327551431311</v>
      </c>
      <c r="V934" s="19">
        <f t="shared" si="698"/>
        <v>-0.5082964936816724</v>
      </c>
      <c r="W934" s="19">
        <f t="shared" si="729"/>
        <v>1.5828642345588437E-2</v>
      </c>
      <c r="X934" s="19">
        <f t="shared" si="730"/>
        <v>5.0597053839412993E-2</v>
      </c>
      <c r="Y934" s="19">
        <f t="shared" si="731"/>
        <v>3.1965504516889145</v>
      </c>
      <c r="Z934" s="19">
        <f t="shared" si="732"/>
        <v>1</v>
      </c>
      <c r="AA934" s="19">
        <f t="shared" si="733"/>
        <v>4.1965504516889141</v>
      </c>
      <c r="AB934" s="19">
        <f t="shared" si="734"/>
        <v>0.76170904853591204</v>
      </c>
      <c r="AC934" s="19">
        <f t="shared" si="735"/>
        <v>0.2382909514640881</v>
      </c>
      <c r="AD934" s="20">
        <f t="shared" si="736"/>
        <v>3.8346362186468433E-2</v>
      </c>
      <c r="AE934" s="21">
        <f t="shared" si="691"/>
        <v>0</v>
      </c>
      <c r="AF934" s="21">
        <f t="shared" si="699"/>
        <v>0</v>
      </c>
      <c r="AG934" s="21">
        <f t="shared" si="700"/>
        <v>3</v>
      </c>
      <c r="AH934" s="21">
        <f t="shared" si="701"/>
        <v>0</v>
      </c>
      <c r="AI934" s="21">
        <f t="shared" si="715"/>
        <v>1</v>
      </c>
      <c r="AJ934" s="21">
        <f t="shared" si="716"/>
        <v>3.8346362186468433E-2</v>
      </c>
      <c r="AK934" s="24">
        <f t="shared" si="692"/>
        <v>-1</v>
      </c>
      <c r="AL934" s="24">
        <f t="shared" si="702"/>
        <v>0</v>
      </c>
      <c r="AM934" s="24">
        <f t="shared" si="703"/>
        <v>1</v>
      </c>
      <c r="AN934" s="24">
        <f t="shared" si="704"/>
        <v>0</v>
      </c>
      <c r="AO934" s="24">
        <f t="shared" si="705"/>
        <v>0</v>
      </c>
      <c r="AP934" s="24">
        <f t="shared" si="717"/>
        <v>0</v>
      </c>
      <c r="AQ934" s="27">
        <f t="shared" si="693"/>
        <v>0</v>
      </c>
      <c r="AR934" s="27">
        <f t="shared" si="706"/>
        <v>0</v>
      </c>
      <c r="AS934" s="27">
        <f t="shared" si="707"/>
        <v>0</v>
      </c>
      <c r="AT934" s="27">
        <f t="shared" si="708"/>
        <v>0</v>
      </c>
      <c r="AU934" s="27">
        <f t="shared" si="709"/>
        <v>0</v>
      </c>
      <c r="AV934" s="27">
        <f t="shared" si="718"/>
        <v>0</v>
      </c>
      <c r="AW934">
        <f t="shared" si="710"/>
        <v>104.03413976927851</v>
      </c>
      <c r="AX934">
        <f t="shared" si="711"/>
        <v>87.703380450755006</v>
      </c>
      <c r="AY934">
        <f t="shared" si="719"/>
        <v>76.479978376694831</v>
      </c>
      <c r="AZ934">
        <f t="shared" si="712"/>
        <v>1.278212072882281E-2</v>
      </c>
      <c r="BA934">
        <f t="shared" si="720"/>
        <v>89.082366367030303</v>
      </c>
      <c r="BB934" s="4">
        <f t="shared" si="694"/>
        <v>0</v>
      </c>
      <c r="BC934" s="4">
        <f t="shared" si="695"/>
        <v>0</v>
      </c>
    </row>
    <row r="935" spans="1:55">
      <c r="A935" s="37">
        <v>41697</v>
      </c>
      <c r="B935" s="2" t="s">
        <v>76</v>
      </c>
      <c r="C935" s="40">
        <v>7.74</v>
      </c>
      <c r="D935" s="19">
        <f t="shared" si="696"/>
        <v>2.5165562913907338E-2</v>
      </c>
      <c r="E935" s="19">
        <f t="shared" si="721"/>
        <v>-3.1289111389236547E-2</v>
      </c>
      <c r="F935" s="19">
        <f t="shared" si="723"/>
        <v>2.5165562913907338E-2</v>
      </c>
      <c r="G935" s="19">
        <f t="shared" si="727"/>
        <v>1.5748031496063006E-2</v>
      </c>
      <c r="H935" s="19">
        <f t="shared" si="725"/>
        <v>-1.5810100610379909</v>
      </c>
      <c r="I935" s="19">
        <f t="shared" si="725"/>
        <v>0.93107112062315278</v>
      </c>
      <c r="J935" s="19">
        <f t="shared" si="725"/>
        <v>0.46470344299792093</v>
      </c>
      <c r="K935" s="2" t="s">
        <v>75</v>
      </c>
      <c r="L935" s="40">
        <v>10.74</v>
      </c>
      <c r="M935" s="19">
        <f t="shared" si="697"/>
        <v>-8.0479452054794481E-2</v>
      </c>
      <c r="N935" s="19">
        <f t="shared" si="722"/>
        <v>-0.12895377128953769</v>
      </c>
      <c r="O935" s="19">
        <f t="shared" si="724"/>
        <v>-0.2056213017751479</v>
      </c>
      <c r="P935" s="19">
        <f t="shared" si="728"/>
        <v>-7.8111587982832631E-2</v>
      </c>
      <c r="Q935" s="19">
        <f t="shared" si="726"/>
        <v>-1.4944627434751236</v>
      </c>
      <c r="R935" s="19">
        <f t="shared" si="726"/>
        <v>-1.7779780364985003</v>
      </c>
      <c r="S935" s="19">
        <f t="shared" si="726"/>
        <v>-0.59263907437468799</v>
      </c>
      <c r="T935" s="19">
        <f t="shared" si="698"/>
        <v>-8.6547317562867265E-2</v>
      </c>
      <c r="U935" s="19">
        <f t="shared" si="698"/>
        <v>2.7090491571216528</v>
      </c>
      <c r="V935" s="19">
        <f t="shared" si="698"/>
        <v>1.057342517372609</v>
      </c>
      <c r="W935" s="19">
        <f t="shared" si="729"/>
        <v>1.6712615122035857E-2</v>
      </c>
      <c r="X935" s="19">
        <f t="shared" si="730"/>
        <v>5.3788573133688795E-2</v>
      </c>
      <c r="Y935" s="19">
        <f t="shared" si="731"/>
        <v>3.2184414432405424</v>
      </c>
      <c r="Z935" s="19">
        <f t="shared" si="732"/>
        <v>1</v>
      </c>
      <c r="AA935" s="19">
        <f t="shared" si="733"/>
        <v>4.2184414432405424</v>
      </c>
      <c r="AB935" s="19">
        <f t="shared" si="734"/>
        <v>0.76294562495294105</v>
      </c>
      <c r="AC935" s="19">
        <f t="shared" si="735"/>
        <v>0.2370543750470589</v>
      </c>
      <c r="AD935" s="20">
        <f t="shared" si="736"/>
        <v>-1.7951129464697967E-2</v>
      </c>
      <c r="AE935" s="21">
        <f t="shared" si="691"/>
        <v>0</v>
      </c>
      <c r="AF935" s="21">
        <f t="shared" si="699"/>
        <v>0</v>
      </c>
      <c r="AG935" s="21">
        <f t="shared" si="700"/>
        <v>4</v>
      </c>
      <c r="AH935" s="21">
        <f t="shared" si="701"/>
        <v>0</v>
      </c>
      <c r="AI935" s="21">
        <f t="shared" si="715"/>
        <v>1</v>
      </c>
      <c r="AJ935" s="21">
        <f t="shared" si="716"/>
        <v>-1.7951129464697967E-2</v>
      </c>
      <c r="AK935" s="24">
        <f t="shared" si="692"/>
        <v>-1</v>
      </c>
      <c r="AL935" s="24">
        <f t="shared" si="702"/>
        <v>0</v>
      </c>
      <c r="AM935" s="24">
        <f t="shared" si="703"/>
        <v>2</v>
      </c>
      <c r="AN935" s="24">
        <f t="shared" si="704"/>
        <v>0</v>
      </c>
      <c r="AO935" s="24">
        <f t="shared" si="705"/>
        <v>0</v>
      </c>
      <c r="AP935" s="24">
        <f t="shared" si="717"/>
        <v>0</v>
      </c>
      <c r="AQ935" s="27">
        <f t="shared" si="693"/>
        <v>-1</v>
      </c>
      <c r="AR935" s="27">
        <f t="shared" si="706"/>
        <v>0</v>
      </c>
      <c r="AS935" s="27">
        <f t="shared" si="707"/>
        <v>1</v>
      </c>
      <c r="AT935" s="27">
        <f t="shared" si="708"/>
        <v>0</v>
      </c>
      <c r="AU935" s="27">
        <f t="shared" si="709"/>
        <v>0</v>
      </c>
      <c r="AV935" s="27">
        <f t="shared" si="718"/>
        <v>0</v>
      </c>
      <c r="AW935">
        <f t="shared" si="710"/>
        <v>102.16660945753171</v>
      </c>
      <c r="AX935">
        <f t="shared" si="711"/>
        <v>87.703380450755006</v>
      </c>
      <c r="AY935">
        <f t="shared" si="719"/>
        <v>76.479978376694831</v>
      </c>
      <c r="AZ935">
        <f t="shared" si="712"/>
        <v>-5.9837098215659891E-3</v>
      </c>
      <c r="BA935">
        <f t="shared" si="720"/>
        <v>88.549323336471559</v>
      </c>
      <c r="BB935" s="4">
        <f t="shared" si="694"/>
        <v>0</v>
      </c>
      <c r="BC935" s="4">
        <f t="shared" si="695"/>
        <v>0</v>
      </c>
    </row>
    <row r="936" spans="1:55">
      <c r="A936" s="37">
        <v>41698</v>
      </c>
      <c r="B936" s="2" t="s">
        <v>76</v>
      </c>
      <c r="C936" s="40">
        <v>7.69</v>
      </c>
      <c r="D936" s="19">
        <f t="shared" si="696"/>
        <v>-6.4599483204134138E-3</v>
      </c>
      <c r="E936" s="19">
        <f t="shared" si="721"/>
        <v>1.3020833333334213E-3</v>
      </c>
      <c r="F936" s="19">
        <f t="shared" si="723"/>
        <v>1.7195767195767299E-2</v>
      </c>
      <c r="G936" s="19">
        <f t="shared" si="727"/>
        <v>9.1863517060367834E-3</v>
      </c>
      <c r="H936" s="19">
        <f t="shared" si="725"/>
        <v>6.4741602336000861E-2</v>
      </c>
      <c r="I936" s="19">
        <f t="shared" si="725"/>
        <v>0.63927931338871991</v>
      </c>
      <c r="J936" s="19">
        <f t="shared" si="725"/>
        <v>0.27091579815239436</v>
      </c>
      <c r="K936" s="2" t="s">
        <v>75</v>
      </c>
      <c r="L936" s="40">
        <v>11.33</v>
      </c>
      <c r="M936" s="19">
        <f t="shared" si="697"/>
        <v>5.4934823091247656E-2</v>
      </c>
      <c r="N936" s="19">
        <f t="shared" si="722"/>
        <v>-0.16445427728613571</v>
      </c>
      <c r="O936" s="19">
        <f t="shared" si="724"/>
        <v>-7.8112286411716775E-2</v>
      </c>
      <c r="P936" s="19">
        <f t="shared" si="728"/>
        <v>-4.3881856540084356E-2</v>
      </c>
      <c r="Q936" s="19">
        <f t="shared" si="726"/>
        <v>-1.8518877300066507</v>
      </c>
      <c r="R936" s="19">
        <f t="shared" si="726"/>
        <v>-0.65006058096285058</v>
      </c>
      <c r="S936" s="19">
        <f t="shared" si="726"/>
        <v>-0.32959857281295768</v>
      </c>
      <c r="T936" s="19">
        <f t="shared" si="698"/>
        <v>1.9166293323426515</v>
      </c>
      <c r="U936" s="19">
        <f t="shared" si="698"/>
        <v>1.2893398943515706</v>
      </c>
      <c r="V936" s="19">
        <f t="shared" si="698"/>
        <v>0.60051437096535198</v>
      </c>
      <c r="W936" s="19">
        <f t="shared" si="729"/>
        <v>1.6793430225454563E-2</v>
      </c>
      <c r="X936" s="19">
        <f t="shared" si="730"/>
        <v>5.5167530813007022E-2</v>
      </c>
      <c r="Y936" s="19">
        <f t="shared" si="731"/>
        <v>3.2850662474773675</v>
      </c>
      <c r="Z936" s="19">
        <f t="shared" si="732"/>
        <v>1</v>
      </c>
      <c r="AA936" s="19">
        <f t="shared" si="733"/>
        <v>4.2850662474773671</v>
      </c>
      <c r="AB936" s="19">
        <f t="shared" si="734"/>
        <v>0.76663137924910663</v>
      </c>
      <c r="AC936" s="19">
        <f t="shared" si="735"/>
        <v>0.23336862075089349</v>
      </c>
      <c r="AD936" s="20">
        <f t="shared" si="736"/>
        <v>1.3808533855155153E-2</v>
      </c>
      <c r="AE936" s="21">
        <f t="shared" si="691"/>
        <v>-1</v>
      </c>
      <c r="AF936" s="21">
        <f t="shared" si="699"/>
        <v>1</v>
      </c>
      <c r="AG936" s="21">
        <f t="shared" si="700"/>
        <v>0</v>
      </c>
      <c r="AH936" s="21">
        <f t="shared" si="701"/>
        <v>0</v>
      </c>
      <c r="AI936" s="21">
        <f t="shared" si="715"/>
        <v>0</v>
      </c>
      <c r="AJ936" s="21">
        <f t="shared" si="716"/>
        <v>0</v>
      </c>
      <c r="AK936" s="24">
        <f t="shared" si="692"/>
        <v>-1</v>
      </c>
      <c r="AL936" s="24">
        <f t="shared" si="702"/>
        <v>0</v>
      </c>
      <c r="AM936" s="24">
        <f t="shared" si="703"/>
        <v>3</v>
      </c>
      <c r="AN936" s="24">
        <f t="shared" si="704"/>
        <v>0</v>
      </c>
      <c r="AO936" s="24">
        <f t="shared" si="705"/>
        <v>0</v>
      </c>
      <c r="AP936" s="24">
        <f t="shared" si="717"/>
        <v>0</v>
      </c>
      <c r="AQ936" s="27">
        <f t="shared" si="693"/>
        <v>0</v>
      </c>
      <c r="AR936" s="27">
        <f t="shared" si="706"/>
        <v>0</v>
      </c>
      <c r="AS936" s="27">
        <f t="shared" si="707"/>
        <v>0</v>
      </c>
      <c r="AT936" s="27">
        <f t="shared" si="708"/>
        <v>0</v>
      </c>
      <c r="AU936" s="27">
        <f t="shared" si="709"/>
        <v>0</v>
      </c>
      <c r="AV936" s="27">
        <f t="shared" si="718"/>
        <v>0</v>
      </c>
      <c r="AW936">
        <f t="shared" si="710"/>
        <v>102.16660945753171</v>
      </c>
      <c r="AX936">
        <f t="shared" si="711"/>
        <v>87.703380450755006</v>
      </c>
      <c r="AY936">
        <f t="shared" si="719"/>
        <v>76.479978376694831</v>
      </c>
      <c r="AZ936">
        <f t="shared" si="712"/>
        <v>0</v>
      </c>
      <c r="BA936">
        <f t="shared" si="720"/>
        <v>88.549323336471559</v>
      </c>
      <c r="BB936" s="4">
        <f t="shared" si="694"/>
        <v>0</v>
      </c>
      <c r="BC936" s="4">
        <f t="shared" si="695"/>
        <v>1</v>
      </c>
    </row>
    <row r="937" spans="1:55">
      <c r="A937" s="37">
        <v>41701</v>
      </c>
      <c r="B937" s="2" t="s">
        <v>76</v>
      </c>
      <c r="C937" s="40">
        <v>7.75</v>
      </c>
      <c r="D937" s="19">
        <f t="shared" si="696"/>
        <v>7.8023407022106122E-3</v>
      </c>
      <c r="E937" s="19">
        <f t="shared" si="721"/>
        <v>3.19573901464714E-2</v>
      </c>
      <c r="F937" s="19">
        <f t="shared" si="723"/>
        <v>1.9736842105263205E-2</v>
      </c>
      <c r="G937" s="19">
        <f t="shared" si="727"/>
        <v>3.0585106382978781E-2</v>
      </c>
      <c r="H937" s="19">
        <f t="shared" si="725"/>
        <v>1.5899142887900224</v>
      </c>
      <c r="I937" s="19">
        <f t="shared" si="725"/>
        <v>0.74679710303171865</v>
      </c>
      <c r="J937" s="19">
        <f t="shared" si="725"/>
        <v>0.90299222462674555</v>
      </c>
      <c r="K937" s="2" t="s">
        <v>75</v>
      </c>
      <c r="L937" s="40">
        <v>10.95</v>
      </c>
      <c r="M937" s="19">
        <f t="shared" si="697"/>
        <v>-3.3539276257722926E-2</v>
      </c>
      <c r="N937" s="19">
        <f t="shared" si="722"/>
        <v>-0.15833973866256729</v>
      </c>
      <c r="O937" s="19">
        <f t="shared" si="724"/>
        <v>-0.12609736632083002</v>
      </c>
      <c r="P937" s="19">
        <f t="shared" si="728"/>
        <v>-0.11479385610347616</v>
      </c>
      <c r="Q937" s="19">
        <f t="shared" si="726"/>
        <v>-1.7148374510374804</v>
      </c>
      <c r="R937" s="19">
        <f t="shared" si="726"/>
        <v>-1.0444445894688235</v>
      </c>
      <c r="S937" s="19">
        <f t="shared" si="726"/>
        <v>-0.86280960435325638</v>
      </c>
      <c r="T937" s="19">
        <f t="shared" si="698"/>
        <v>3.3047517398275028</v>
      </c>
      <c r="U937" s="19">
        <f t="shared" si="698"/>
        <v>1.7912416925005421</v>
      </c>
      <c r="V937" s="19">
        <f t="shared" si="698"/>
        <v>1.7658018289800019</v>
      </c>
      <c r="W937" s="19">
        <f t="shared" si="729"/>
        <v>1.6544053690577844E-2</v>
      </c>
      <c r="X937" s="19">
        <f t="shared" si="730"/>
        <v>5.4580580382421202E-2</v>
      </c>
      <c r="Y937" s="19">
        <f t="shared" si="731"/>
        <v>3.2991056123993294</v>
      </c>
      <c r="Z937" s="19">
        <f t="shared" si="732"/>
        <v>1</v>
      </c>
      <c r="AA937" s="19">
        <f t="shared" si="733"/>
        <v>4.2991056123993294</v>
      </c>
      <c r="AB937" s="19">
        <f t="shared" si="734"/>
        <v>0.76739347897948007</v>
      </c>
      <c r="AC937" s="19">
        <f t="shared" si="735"/>
        <v>0.23260652102051996</v>
      </c>
      <c r="AD937" s="20">
        <f t="shared" si="736"/>
        <v>3.9709682861161109E-3</v>
      </c>
      <c r="AE937" s="21">
        <f t="shared" si="691"/>
        <v>-1</v>
      </c>
      <c r="AF937" s="21">
        <f t="shared" si="699"/>
        <v>0</v>
      </c>
      <c r="AG937" s="21">
        <f t="shared" si="700"/>
        <v>1</v>
      </c>
      <c r="AH937" s="21">
        <f t="shared" si="701"/>
        <v>0</v>
      </c>
      <c r="AI937" s="21">
        <f t="shared" si="715"/>
        <v>0</v>
      </c>
      <c r="AJ937" s="21">
        <f t="shared" si="716"/>
        <v>0</v>
      </c>
      <c r="AK937" s="24">
        <f t="shared" si="692"/>
        <v>-1</v>
      </c>
      <c r="AL937" s="24">
        <f t="shared" si="702"/>
        <v>0</v>
      </c>
      <c r="AM937" s="24">
        <f t="shared" si="703"/>
        <v>4</v>
      </c>
      <c r="AN937" s="24">
        <f t="shared" si="704"/>
        <v>0</v>
      </c>
      <c r="AO937" s="24">
        <f t="shared" si="705"/>
        <v>0</v>
      </c>
      <c r="AP937" s="24">
        <f t="shared" si="717"/>
        <v>0</v>
      </c>
      <c r="AQ937" s="27">
        <f t="shared" si="693"/>
        <v>-1</v>
      </c>
      <c r="AR937" s="27">
        <f t="shared" si="706"/>
        <v>0</v>
      </c>
      <c r="AS937" s="27">
        <f t="shared" si="707"/>
        <v>1</v>
      </c>
      <c r="AT937" s="27">
        <f t="shared" si="708"/>
        <v>0</v>
      </c>
      <c r="AU937" s="27">
        <f t="shared" si="709"/>
        <v>0</v>
      </c>
      <c r="AV937" s="27">
        <f t="shared" si="718"/>
        <v>0</v>
      </c>
      <c r="AW937">
        <f t="shared" si="710"/>
        <v>102.16660945753171</v>
      </c>
      <c r="AX937">
        <f t="shared" si="711"/>
        <v>87.703380450755006</v>
      </c>
      <c r="AY937">
        <f t="shared" si="719"/>
        <v>76.479978376694831</v>
      </c>
      <c r="AZ937">
        <f t="shared" si="712"/>
        <v>0</v>
      </c>
      <c r="BA937">
        <f t="shared" si="720"/>
        <v>88.549323336471559</v>
      </c>
      <c r="BB937" s="4">
        <f t="shared" si="694"/>
        <v>1</v>
      </c>
      <c r="BC937" s="4">
        <f t="shared" si="695"/>
        <v>1</v>
      </c>
    </row>
    <row r="938" spans="1:55">
      <c r="A938" s="37">
        <v>41702</v>
      </c>
      <c r="B938" s="2" t="s">
        <v>76</v>
      </c>
      <c r="C938" s="40">
        <v>7.7</v>
      </c>
      <c r="D938" s="19">
        <f t="shared" si="696"/>
        <v>-6.4516129032257839E-3</v>
      </c>
      <c r="E938" s="19">
        <f t="shared" si="721"/>
        <v>2.5299600532623222E-2</v>
      </c>
      <c r="F938" s="19">
        <f t="shared" si="723"/>
        <v>1.8518518518518594E-2</v>
      </c>
      <c r="G938" s="19">
        <f t="shared" si="727"/>
        <v>1.8518518518518594E-2</v>
      </c>
      <c r="H938" s="19">
        <f t="shared" ref="H938:J953" si="737">E938/STDEV(E878:E937)</f>
        <v>1.237278232847288</v>
      </c>
      <c r="I938" s="19">
        <f t="shared" si="737"/>
        <v>0.70444702245634627</v>
      </c>
      <c r="J938" s="19">
        <f t="shared" si="737"/>
        <v>0.54125866020675073</v>
      </c>
      <c r="K938" s="2" t="s">
        <v>75</v>
      </c>
      <c r="L938" s="40">
        <v>10.53</v>
      </c>
      <c r="M938" s="19">
        <f t="shared" si="697"/>
        <v>-3.8356164383561639E-2</v>
      </c>
      <c r="N938" s="19">
        <f t="shared" si="722"/>
        <v>-0.10989010989010994</v>
      </c>
      <c r="O938" s="19">
        <f t="shared" si="724"/>
        <v>-0.19556913674560739</v>
      </c>
      <c r="P938" s="19">
        <f t="shared" si="728"/>
        <v>-0.23026315789473686</v>
      </c>
      <c r="Q938" s="19">
        <f t="shared" ref="Q938:S953" si="738">N938/STDEV(N878:N937)</f>
        <v>-1.1501833900701997</v>
      </c>
      <c r="R938" s="19">
        <f t="shared" si="738"/>
        <v>-1.5962310160117115</v>
      </c>
      <c r="S938" s="19">
        <f t="shared" si="738"/>
        <v>-1.7065209551631337</v>
      </c>
      <c r="T938" s="19">
        <f t="shared" si="698"/>
        <v>2.3874616229174874</v>
      </c>
      <c r="U938" s="19">
        <f t="shared" si="698"/>
        <v>2.3006780384680576</v>
      </c>
      <c r="V938" s="19">
        <f t="shared" si="698"/>
        <v>2.2477796153698844</v>
      </c>
      <c r="W938" s="19">
        <f t="shared" si="729"/>
        <v>1.6615379617225465E-2</v>
      </c>
      <c r="X938" s="19">
        <f t="shared" si="730"/>
        <v>4.8379203097270895E-2</v>
      </c>
      <c r="Y938" s="19">
        <f t="shared" si="731"/>
        <v>2.9117121734080214</v>
      </c>
      <c r="Z938" s="19">
        <f t="shared" si="732"/>
        <v>1</v>
      </c>
      <c r="AA938" s="19">
        <f t="shared" si="733"/>
        <v>3.9117121734080214</v>
      </c>
      <c r="AB938" s="19">
        <f t="shared" si="734"/>
        <v>0.74435746914150769</v>
      </c>
      <c r="AC938" s="19">
        <f t="shared" si="735"/>
        <v>0.25564253085849226</v>
      </c>
      <c r="AD938" s="20">
        <f t="shared" si="736"/>
        <v>-2.9812937330802793E-2</v>
      </c>
      <c r="AE938" s="21">
        <f t="shared" si="691"/>
        <v>-1</v>
      </c>
      <c r="AF938" s="21">
        <f t="shared" si="699"/>
        <v>0</v>
      </c>
      <c r="AG938" s="21">
        <f t="shared" si="700"/>
        <v>2</v>
      </c>
      <c r="AH938" s="21">
        <f t="shared" si="701"/>
        <v>0</v>
      </c>
      <c r="AI938" s="21">
        <f t="shared" si="715"/>
        <v>0</v>
      </c>
      <c r="AJ938" s="21">
        <f t="shared" si="716"/>
        <v>0</v>
      </c>
      <c r="AK938" s="24">
        <f t="shared" si="692"/>
        <v>-1</v>
      </c>
      <c r="AL938" s="24">
        <f t="shared" si="702"/>
        <v>0</v>
      </c>
      <c r="AM938" s="24">
        <f t="shared" si="703"/>
        <v>5</v>
      </c>
      <c r="AN938" s="24">
        <f t="shared" si="704"/>
        <v>0</v>
      </c>
      <c r="AO938" s="24">
        <f t="shared" si="705"/>
        <v>0</v>
      </c>
      <c r="AP938" s="24">
        <f t="shared" si="717"/>
        <v>0</v>
      </c>
      <c r="AQ938" s="27">
        <f t="shared" si="693"/>
        <v>-1</v>
      </c>
      <c r="AR938" s="27">
        <f t="shared" si="706"/>
        <v>0</v>
      </c>
      <c r="AS938" s="27">
        <f t="shared" si="707"/>
        <v>2</v>
      </c>
      <c r="AT938" s="27">
        <f t="shared" si="708"/>
        <v>0</v>
      </c>
      <c r="AU938" s="27">
        <f t="shared" si="709"/>
        <v>0</v>
      </c>
      <c r="AV938" s="27">
        <f t="shared" si="718"/>
        <v>0</v>
      </c>
      <c r="AW938">
        <f t="shared" si="710"/>
        <v>102.16660945753171</v>
      </c>
      <c r="AX938">
        <f t="shared" si="711"/>
        <v>87.703380450755006</v>
      </c>
      <c r="AY938">
        <f t="shared" si="719"/>
        <v>76.479978376694831</v>
      </c>
      <c r="AZ938">
        <f t="shared" si="712"/>
        <v>0</v>
      </c>
      <c r="BA938">
        <f t="shared" si="720"/>
        <v>88.549323336471559</v>
      </c>
      <c r="BB938" s="4">
        <f t="shared" si="694"/>
        <v>1</v>
      </c>
      <c r="BC938" s="4">
        <f t="shared" si="695"/>
        <v>1</v>
      </c>
    </row>
    <row r="939" spans="1:55">
      <c r="A939" s="37">
        <v>41703</v>
      </c>
      <c r="B939" s="2" t="s">
        <v>76</v>
      </c>
      <c r="C939" s="40">
        <v>7.59</v>
      </c>
      <c r="D939" s="19">
        <f t="shared" si="696"/>
        <v>-1.4285714285714327E-2</v>
      </c>
      <c r="E939" s="19">
        <f t="shared" si="721"/>
        <v>5.2980132450331178E-3</v>
      </c>
      <c r="F939" s="19">
        <f t="shared" si="723"/>
        <v>-5.2424639580602927E-3</v>
      </c>
      <c r="G939" s="19">
        <f t="shared" si="727"/>
        <v>5.2980132450331178E-3</v>
      </c>
      <c r="H939" s="19">
        <f t="shared" si="737"/>
        <v>0.26309916493515706</v>
      </c>
      <c r="I939" s="19">
        <f t="shared" si="737"/>
        <v>-0.20744671754911648</v>
      </c>
      <c r="J939" s="19">
        <f t="shared" si="737"/>
        <v>0.15901939394066777</v>
      </c>
      <c r="K939" s="2" t="s">
        <v>75</v>
      </c>
      <c r="L939" s="40">
        <v>11.32</v>
      </c>
      <c r="M939" s="19">
        <f t="shared" si="697"/>
        <v>7.5023741690408444E-2</v>
      </c>
      <c r="N939" s="19">
        <f t="shared" si="722"/>
        <v>-3.0821917808219131E-2</v>
      </c>
      <c r="O939" s="19">
        <f t="shared" si="724"/>
        <v>-0.12043512043512036</v>
      </c>
      <c r="P939" s="19">
        <f t="shared" si="728"/>
        <v>-0.17130307467057099</v>
      </c>
      <c r="Q939" s="19">
        <f t="shared" si="738"/>
        <v>-0.31705936363148945</v>
      </c>
      <c r="R939" s="19">
        <f t="shared" si="738"/>
        <v>-0.95021247752942528</v>
      </c>
      <c r="S939" s="19">
        <f t="shared" si="738"/>
        <v>-1.2095607884700674</v>
      </c>
      <c r="T939" s="19">
        <f t="shared" si="698"/>
        <v>0.58015852856664651</v>
      </c>
      <c r="U939" s="19">
        <f t="shared" si="698"/>
        <v>0.7427657599803088</v>
      </c>
      <c r="V939" s="19">
        <f t="shared" si="698"/>
        <v>1.3685801824107351</v>
      </c>
      <c r="W939" s="19">
        <f t="shared" si="729"/>
        <v>1.6961963043225985E-2</v>
      </c>
      <c r="X939" s="19">
        <f t="shared" si="730"/>
        <v>5.2124261783923286E-2</v>
      </c>
      <c r="Y939" s="19">
        <f t="shared" si="731"/>
        <v>3.0730088051182198</v>
      </c>
      <c r="Z939" s="19">
        <f t="shared" si="732"/>
        <v>1</v>
      </c>
      <c r="AA939" s="19">
        <f t="shared" si="733"/>
        <v>4.0730088051182198</v>
      </c>
      <c r="AB939" s="19">
        <f t="shared" si="734"/>
        <v>0.75448125750590544</v>
      </c>
      <c r="AC939" s="19">
        <f t="shared" si="735"/>
        <v>0.24551874249409456</v>
      </c>
      <c r="AD939" s="20">
        <f t="shared" si="736"/>
        <v>-2.892095804035209E-3</v>
      </c>
      <c r="AE939" s="21">
        <f t="shared" si="691"/>
        <v>0</v>
      </c>
      <c r="AF939" s="21">
        <f t="shared" si="699"/>
        <v>0</v>
      </c>
      <c r="AG939" s="21">
        <f t="shared" si="700"/>
        <v>0</v>
      </c>
      <c r="AH939" s="21">
        <f t="shared" si="701"/>
        <v>0</v>
      </c>
      <c r="AI939" s="21">
        <f t="shared" si="715"/>
        <v>0</v>
      </c>
      <c r="AJ939" s="21">
        <f t="shared" si="716"/>
        <v>0</v>
      </c>
      <c r="AK939" s="24">
        <f t="shared" si="692"/>
        <v>0</v>
      </c>
      <c r="AL939" s="24">
        <f t="shared" si="702"/>
        <v>0</v>
      </c>
      <c r="AM939" s="24">
        <f t="shared" si="703"/>
        <v>0</v>
      </c>
      <c r="AN939" s="24">
        <f t="shared" si="704"/>
        <v>1</v>
      </c>
      <c r="AO939" s="24">
        <f t="shared" si="705"/>
        <v>0</v>
      </c>
      <c r="AP939" s="24">
        <f t="shared" si="717"/>
        <v>0</v>
      </c>
      <c r="AQ939" s="27">
        <f t="shared" si="693"/>
        <v>-1</v>
      </c>
      <c r="AR939" s="27">
        <f t="shared" si="706"/>
        <v>0</v>
      </c>
      <c r="AS939" s="27">
        <f t="shared" si="707"/>
        <v>3</v>
      </c>
      <c r="AT939" s="27">
        <f t="shared" si="708"/>
        <v>0</v>
      </c>
      <c r="AU939" s="27">
        <f t="shared" si="709"/>
        <v>0</v>
      </c>
      <c r="AV939" s="27">
        <f t="shared" si="718"/>
        <v>0</v>
      </c>
      <c r="AW939">
        <f t="shared" si="710"/>
        <v>102.16660945753171</v>
      </c>
      <c r="AX939">
        <f t="shared" si="711"/>
        <v>87.703380450755006</v>
      </c>
      <c r="AY939">
        <f t="shared" si="719"/>
        <v>76.479978376694831</v>
      </c>
      <c r="AZ939">
        <f t="shared" si="712"/>
        <v>0</v>
      </c>
      <c r="BA939">
        <f t="shared" si="720"/>
        <v>88.549323336471559</v>
      </c>
      <c r="BB939" s="4">
        <f t="shared" si="694"/>
        <v>0</v>
      </c>
      <c r="BC939" s="4">
        <f t="shared" si="695"/>
        <v>0</v>
      </c>
    </row>
    <row r="940" spans="1:55">
      <c r="A940" s="37">
        <v>41704</v>
      </c>
      <c r="B940" s="2" t="s">
        <v>76</v>
      </c>
      <c r="C940" s="40">
        <v>7.67</v>
      </c>
      <c r="D940" s="19">
        <f t="shared" si="696"/>
        <v>1.0540184453227941E-2</v>
      </c>
      <c r="E940" s="19">
        <f t="shared" si="721"/>
        <v>-9.0439276485788471E-3</v>
      </c>
      <c r="F940" s="19">
        <f t="shared" si="723"/>
        <v>-4.0050062578222814E-2</v>
      </c>
      <c r="G940" s="19">
        <f t="shared" si="727"/>
        <v>1.7241379310344813E-2</v>
      </c>
      <c r="H940" s="19">
        <f t="shared" si="737"/>
        <v>-0.46018195384027555</v>
      </c>
      <c r="I940" s="19">
        <f t="shared" si="737"/>
        <v>-1.6284589581292863</v>
      </c>
      <c r="J940" s="19">
        <f t="shared" si="737"/>
        <v>0.5296565260480941</v>
      </c>
      <c r="K940" s="2" t="s">
        <v>75</v>
      </c>
      <c r="L940" s="40">
        <v>11.82</v>
      </c>
      <c r="M940" s="19">
        <f t="shared" si="697"/>
        <v>4.4169611307420496E-2</v>
      </c>
      <c r="N940" s="19">
        <f t="shared" si="722"/>
        <v>0.1005586592178771</v>
      </c>
      <c r="O940" s="19">
        <f t="shared" si="724"/>
        <v>-4.1362530413625288E-2</v>
      </c>
      <c r="P940" s="19">
        <f t="shared" si="728"/>
        <v>-0.1327953044754219</v>
      </c>
      <c r="Q940" s="19">
        <f t="shared" si="738"/>
        <v>1.031821805015241</v>
      </c>
      <c r="R940" s="19">
        <f t="shared" si="738"/>
        <v>-0.32221008209668595</v>
      </c>
      <c r="S940" s="19">
        <f t="shared" si="738"/>
        <v>-0.91413176712930522</v>
      </c>
      <c r="T940" s="19">
        <f t="shared" si="698"/>
        <v>-1.4920037588555166</v>
      </c>
      <c r="U940" s="19">
        <f t="shared" si="698"/>
        <v>-1.3062488760326003</v>
      </c>
      <c r="V940" s="19">
        <f t="shared" si="698"/>
        <v>1.4437882931773993</v>
      </c>
      <c r="W940" s="19">
        <f t="shared" si="729"/>
        <v>1.7105341663987684E-2</v>
      </c>
      <c r="X940" s="19">
        <f t="shared" si="730"/>
        <v>5.3413789681790932E-2</v>
      </c>
      <c r="Y940" s="19">
        <f t="shared" si="731"/>
        <v>3.1226379882399167</v>
      </c>
      <c r="Z940" s="19">
        <f t="shared" si="732"/>
        <v>1</v>
      </c>
      <c r="AA940" s="19">
        <f t="shared" si="733"/>
        <v>4.1226379882399167</v>
      </c>
      <c r="AB940" s="19">
        <f t="shared" si="734"/>
        <v>0.75743686376233788</v>
      </c>
      <c r="AC940" s="19">
        <f t="shared" si="735"/>
        <v>0.24256313623766207</v>
      </c>
      <c r="AD940" s="20">
        <f t="shared" si="736"/>
        <v>1.763491667047147E-2</v>
      </c>
      <c r="AE940" s="21">
        <f t="shared" si="691"/>
        <v>1</v>
      </c>
      <c r="AF940" s="21">
        <f t="shared" si="699"/>
        <v>0</v>
      </c>
      <c r="AG940" s="21">
        <f t="shared" si="700"/>
        <v>1</v>
      </c>
      <c r="AH940" s="21">
        <f t="shared" si="701"/>
        <v>0</v>
      </c>
      <c r="AI940" s="21">
        <f t="shared" si="715"/>
        <v>1</v>
      </c>
      <c r="AJ940" s="21">
        <f t="shared" si="716"/>
        <v>1.763491667047147E-2</v>
      </c>
      <c r="AK940" s="24">
        <f t="shared" si="692"/>
        <v>1</v>
      </c>
      <c r="AL940" s="24">
        <f t="shared" si="702"/>
        <v>0</v>
      </c>
      <c r="AM940" s="24">
        <f t="shared" si="703"/>
        <v>1</v>
      </c>
      <c r="AN940" s="24">
        <f t="shared" si="704"/>
        <v>0</v>
      </c>
      <c r="AO940" s="24">
        <f t="shared" si="705"/>
        <v>1</v>
      </c>
      <c r="AP940" s="24">
        <f t="shared" si="717"/>
        <v>1.763491667047147E-2</v>
      </c>
      <c r="AQ940" s="27">
        <f t="shared" si="693"/>
        <v>-1</v>
      </c>
      <c r="AR940" s="27">
        <f t="shared" si="706"/>
        <v>0</v>
      </c>
      <c r="AS940" s="27">
        <f t="shared" si="707"/>
        <v>4</v>
      </c>
      <c r="AT940" s="27">
        <f t="shared" si="708"/>
        <v>0</v>
      </c>
      <c r="AU940" s="27">
        <f t="shared" si="709"/>
        <v>0</v>
      </c>
      <c r="AV940" s="27">
        <f t="shared" si="718"/>
        <v>0</v>
      </c>
      <c r="AW940">
        <f t="shared" si="710"/>
        <v>103.96830910181988</v>
      </c>
      <c r="AX940">
        <f t="shared" si="711"/>
        <v>89.25002225672273</v>
      </c>
      <c r="AY940">
        <f t="shared" si="719"/>
        <v>76.479978376694831</v>
      </c>
      <c r="AZ940">
        <f t="shared" si="712"/>
        <v>1.1756611113647647E-2</v>
      </c>
      <c r="BA940">
        <f t="shared" si="720"/>
        <v>89.590363295315086</v>
      </c>
      <c r="BB940" s="4">
        <f t="shared" si="694"/>
        <v>-1</v>
      </c>
      <c r="BC940" s="4">
        <f t="shared" si="695"/>
        <v>1</v>
      </c>
    </row>
    <row r="941" spans="1:55">
      <c r="A941" s="37">
        <v>41705</v>
      </c>
      <c r="B941" s="2" t="s">
        <v>76</v>
      </c>
      <c r="C941" s="40">
        <v>7.78</v>
      </c>
      <c r="D941" s="19">
        <f t="shared" si="696"/>
        <v>1.4341590612777096E-2</v>
      </c>
      <c r="E941" s="19">
        <f t="shared" si="721"/>
        <v>1.1703511053315976E-2</v>
      </c>
      <c r="F941" s="19">
        <f t="shared" si="723"/>
        <v>1.3020833333333403E-2</v>
      </c>
      <c r="G941" s="19">
        <f t="shared" si="727"/>
        <v>3.5952063914780355E-2</v>
      </c>
      <c r="H941" s="19">
        <f t="shared" si="737"/>
        <v>0.62097987932185217</v>
      </c>
      <c r="I941" s="19">
        <f t="shared" si="737"/>
        <v>0.53714755125922353</v>
      </c>
      <c r="J941" s="19">
        <f t="shared" si="737"/>
        <v>1.1177883983990982</v>
      </c>
      <c r="K941" s="2" t="s">
        <v>75</v>
      </c>
      <c r="L941" s="40">
        <v>11.49</v>
      </c>
      <c r="M941" s="19">
        <f t="shared" si="697"/>
        <v>-2.7918781725888329E-2</v>
      </c>
      <c r="N941" s="19">
        <f t="shared" si="722"/>
        <v>1.4121800529567533E-2</v>
      </c>
      <c r="O941" s="19">
        <f t="shared" si="724"/>
        <v>-0.15265486725663718</v>
      </c>
      <c r="P941" s="19">
        <f t="shared" si="728"/>
        <v>-0.14762611275964393</v>
      </c>
      <c r="Q941" s="19">
        <f t="shared" si="738"/>
        <v>0.14441861084573232</v>
      </c>
      <c r="R941" s="19">
        <f t="shared" si="738"/>
        <v>-1.1859128105831822</v>
      </c>
      <c r="S941" s="19">
        <f t="shared" si="738"/>
        <v>-1.0005736069738647</v>
      </c>
      <c r="T941" s="19">
        <f t="shared" si="698"/>
        <v>0.47656126847611985</v>
      </c>
      <c r="U941" s="19">
        <f t="shared" si="698"/>
        <v>1.7230603618424056</v>
      </c>
      <c r="V941" s="19">
        <f t="shared" si="698"/>
        <v>2.1183620053729628</v>
      </c>
      <c r="W941" s="19">
        <f t="shared" si="729"/>
        <v>1.731432294912295E-2</v>
      </c>
      <c r="X941" s="19">
        <f t="shared" si="730"/>
        <v>5.3634993774741041E-2</v>
      </c>
      <c r="Y941" s="19">
        <f t="shared" si="731"/>
        <v>3.0977240018188468</v>
      </c>
      <c r="Z941" s="19">
        <f t="shared" si="732"/>
        <v>1</v>
      </c>
      <c r="AA941" s="19">
        <f t="shared" si="733"/>
        <v>4.0977240018188468</v>
      </c>
      <c r="AB941" s="19">
        <f t="shared" si="734"/>
        <v>0.75596209028325667</v>
      </c>
      <c r="AC941" s="19">
        <f t="shared" si="735"/>
        <v>0.24403790971674336</v>
      </c>
      <c r="AD941" s="20">
        <f t="shared" si="736"/>
        <v>8.7398773984519174E-3</v>
      </c>
      <c r="AE941" s="21">
        <f t="shared" si="691"/>
        <v>0</v>
      </c>
      <c r="AF941" s="21">
        <f t="shared" si="699"/>
        <v>0</v>
      </c>
      <c r="AG941" s="21">
        <f t="shared" si="700"/>
        <v>2</v>
      </c>
      <c r="AH941" s="21">
        <f t="shared" si="701"/>
        <v>0</v>
      </c>
      <c r="AI941" s="21">
        <f t="shared" si="715"/>
        <v>1</v>
      </c>
      <c r="AJ941" s="21">
        <f t="shared" si="716"/>
        <v>8.7398773984519174E-3</v>
      </c>
      <c r="AK941" s="24">
        <f t="shared" si="692"/>
        <v>-1</v>
      </c>
      <c r="AL941" s="24">
        <f t="shared" si="702"/>
        <v>1</v>
      </c>
      <c r="AM941" s="24">
        <f t="shared" si="703"/>
        <v>0</v>
      </c>
      <c r="AN941" s="24">
        <f t="shared" si="704"/>
        <v>0</v>
      </c>
      <c r="AO941" s="24">
        <f t="shared" si="705"/>
        <v>0</v>
      </c>
      <c r="AP941" s="24">
        <f t="shared" si="717"/>
        <v>0</v>
      </c>
      <c r="AQ941" s="27">
        <f t="shared" si="693"/>
        <v>-1</v>
      </c>
      <c r="AR941" s="27">
        <f t="shared" si="706"/>
        <v>0</v>
      </c>
      <c r="AS941" s="27">
        <f t="shared" si="707"/>
        <v>5</v>
      </c>
      <c r="AT941" s="27">
        <f t="shared" si="708"/>
        <v>0</v>
      </c>
      <c r="AU941" s="27">
        <f t="shared" si="709"/>
        <v>0</v>
      </c>
      <c r="AV941" s="27">
        <f t="shared" si="718"/>
        <v>0</v>
      </c>
      <c r="AW941">
        <f t="shared" si="710"/>
        <v>104.87697937669415</v>
      </c>
      <c r="AX941">
        <f t="shared" si="711"/>
        <v>89.25002225672273</v>
      </c>
      <c r="AY941">
        <f t="shared" si="719"/>
        <v>76.479978376694831</v>
      </c>
      <c r="AZ941">
        <f t="shared" si="712"/>
        <v>2.913292466150639E-3</v>
      </c>
      <c r="BA941">
        <f t="shared" si="720"/>
        <v>89.851366225743021</v>
      </c>
      <c r="BB941" s="4">
        <f t="shared" si="694"/>
        <v>0</v>
      </c>
      <c r="BC941" s="4">
        <f t="shared" si="695"/>
        <v>0</v>
      </c>
    </row>
    <row r="942" spans="1:55">
      <c r="A942" s="37">
        <v>41708</v>
      </c>
      <c r="B942" s="2" t="s">
        <v>76</v>
      </c>
      <c r="C942" s="40">
        <v>7.8</v>
      </c>
      <c r="D942" s="19">
        <f t="shared" si="696"/>
        <v>2.5706940874035441E-3</v>
      </c>
      <c r="E942" s="19">
        <f t="shared" si="721"/>
        <v>6.4516129032257839E-3</v>
      </c>
      <c r="F942" s="19">
        <f t="shared" si="723"/>
        <v>3.8615179760319578E-2</v>
      </c>
      <c r="G942" s="19">
        <f t="shared" si="727"/>
        <v>3.1746031746031779E-2</v>
      </c>
      <c r="H942" s="19">
        <f t="shared" si="737"/>
        <v>0.34810188845950379</v>
      </c>
      <c r="I942" s="19">
        <f t="shared" si="737"/>
        <v>1.5949552913713896</v>
      </c>
      <c r="J942" s="19">
        <f t="shared" si="737"/>
        <v>0.99100519679703958</v>
      </c>
      <c r="K942" s="2" t="s">
        <v>75</v>
      </c>
      <c r="L942" s="40">
        <v>11.17</v>
      </c>
      <c r="M942" s="19">
        <f t="shared" si="697"/>
        <v>-2.7850304612706725E-2</v>
      </c>
      <c r="N942" s="19">
        <f t="shared" si="722"/>
        <v>2.0091324200913301E-2</v>
      </c>
      <c r="O942" s="19">
        <f t="shared" si="724"/>
        <v>-0.14142966948501151</v>
      </c>
      <c r="P942" s="19">
        <f t="shared" si="728"/>
        <v>-0.18645302257829574</v>
      </c>
      <c r="Q942" s="19">
        <f t="shared" si="738"/>
        <v>0.20544235255909282</v>
      </c>
      <c r="R942" s="19">
        <f t="shared" si="738"/>
        <v>-1.0748433856929116</v>
      </c>
      <c r="S942" s="19">
        <f t="shared" si="738"/>
        <v>-1.2382446986549069</v>
      </c>
      <c r="T942" s="19">
        <f t="shared" si="698"/>
        <v>0.14265953590041097</v>
      </c>
      <c r="U942" s="19">
        <f t="shared" si="698"/>
        <v>2.6697986770643012</v>
      </c>
      <c r="V942" s="19">
        <f t="shared" si="698"/>
        <v>2.2292498954519466</v>
      </c>
      <c r="W942" s="19">
        <f t="shared" si="729"/>
        <v>1.7279414578290301E-2</v>
      </c>
      <c r="X942" s="19">
        <f t="shared" si="730"/>
        <v>5.3494023272909294E-2</v>
      </c>
      <c r="Y942" s="19">
        <f t="shared" si="731"/>
        <v>3.0958238214921181</v>
      </c>
      <c r="Z942" s="19">
        <f t="shared" si="732"/>
        <v>1</v>
      </c>
      <c r="AA942" s="19">
        <f t="shared" si="733"/>
        <v>4.0958238214921181</v>
      </c>
      <c r="AB942" s="19">
        <f t="shared" si="734"/>
        <v>0.75584887349092622</v>
      </c>
      <c r="AC942" s="19">
        <f t="shared" si="735"/>
        <v>0.24415112650907375</v>
      </c>
      <c r="AD942" s="20">
        <f t="shared" si="736"/>
        <v>-2.0553644949247527E-2</v>
      </c>
      <c r="AE942" s="21">
        <f t="shared" si="691"/>
        <v>0</v>
      </c>
      <c r="AF942" s="21">
        <f t="shared" si="699"/>
        <v>0</v>
      </c>
      <c r="AG942" s="21">
        <f t="shared" si="700"/>
        <v>3</v>
      </c>
      <c r="AH942" s="21">
        <f t="shared" si="701"/>
        <v>0</v>
      </c>
      <c r="AI942" s="21">
        <f t="shared" si="715"/>
        <v>1</v>
      </c>
      <c r="AJ942" s="21">
        <f t="shared" si="716"/>
        <v>-2.0553644949247527E-2</v>
      </c>
      <c r="AK942" s="24">
        <f t="shared" si="692"/>
        <v>-1</v>
      </c>
      <c r="AL942" s="24">
        <f t="shared" si="702"/>
        <v>0</v>
      </c>
      <c r="AM942" s="24">
        <f t="shared" si="703"/>
        <v>1</v>
      </c>
      <c r="AN942" s="24">
        <f t="shared" si="704"/>
        <v>0</v>
      </c>
      <c r="AO942" s="24">
        <f t="shared" si="705"/>
        <v>0</v>
      </c>
      <c r="AP942" s="24">
        <f t="shared" si="717"/>
        <v>0</v>
      </c>
      <c r="AQ942" s="27">
        <f t="shared" si="693"/>
        <v>-1</v>
      </c>
      <c r="AR942" s="27">
        <f t="shared" si="706"/>
        <v>0</v>
      </c>
      <c r="AS942" s="27">
        <f t="shared" si="707"/>
        <v>0</v>
      </c>
      <c r="AT942" s="27">
        <f t="shared" si="708"/>
        <v>1</v>
      </c>
      <c r="AU942" s="27">
        <f t="shared" si="709"/>
        <v>0</v>
      </c>
      <c r="AV942" s="27">
        <f t="shared" si="718"/>
        <v>0</v>
      </c>
      <c r="AW942">
        <f t="shared" si="710"/>
        <v>102.72137517923603</v>
      </c>
      <c r="AX942">
        <f t="shared" si="711"/>
        <v>89.25002225672273</v>
      </c>
      <c r="AY942">
        <f t="shared" si="719"/>
        <v>76.479978376694831</v>
      </c>
      <c r="AZ942">
        <f t="shared" si="712"/>
        <v>-6.8512149830825091E-3</v>
      </c>
      <c r="BA942">
        <f t="shared" si="720"/>
        <v>89.235775199206785</v>
      </c>
      <c r="BB942" s="4">
        <f t="shared" si="694"/>
        <v>0</v>
      </c>
      <c r="BC942" s="4">
        <f t="shared" si="695"/>
        <v>0</v>
      </c>
    </row>
    <row r="943" spans="1:55">
      <c r="A943" s="37">
        <v>41709</v>
      </c>
      <c r="B943" s="2" t="s">
        <v>76</v>
      </c>
      <c r="C943" s="40">
        <v>7.73</v>
      </c>
      <c r="D943" s="19">
        <f t="shared" si="696"/>
        <v>-8.9743589743588974E-3</v>
      </c>
      <c r="E943" s="19">
        <f t="shared" si="721"/>
        <v>3.8961038961039282E-3</v>
      </c>
      <c r="F943" s="19">
        <f t="shared" si="723"/>
        <v>2.9294274300932177E-2</v>
      </c>
      <c r="G943" s="19">
        <f t="shared" si="727"/>
        <v>1.8445322793148956E-2</v>
      </c>
      <c r="H943" s="19">
        <f t="shared" si="737"/>
        <v>0.21778277210248165</v>
      </c>
      <c r="I943" s="19">
        <f t="shared" si="737"/>
        <v>1.178790813092331</v>
      </c>
      <c r="J943" s="19">
        <f t="shared" si="737"/>
        <v>0.58778449760120322</v>
      </c>
      <c r="K943" s="2" t="s">
        <v>75</v>
      </c>
      <c r="L943" s="40">
        <v>11.8</v>
      </c>
      <c r="M943" s="19">
        <f t="shared" si="697"/>
        <v>5.6401074306177329E-2</v>
      </c>
      <c r="N943" s="19">
        <f t="shared" si="722"/>
        <v>0.12060778727445408</v>
      </c>
      <c r="O943" s="19">
        <f t="shared" si="724"/>
        <v>-2.5359256128486356E-3</v>
      </c>
      <c r="P943" s="19">
        <f t="shared" si="728"/>
        <v>-0.10402429764616547</v>
      </c>
      <c r="Q943" s="19">
        <f t="shared" si="738"/>
        <v>1.2336359846304064</v>
      </c>
      <c r="R943" s="19">
        <f t="shared" si="738"/>
        <v>-1.8905296436726352E-2</v>
      </c>
      <c r="S943" s="19">
        <f t="shared" si="738"/>
        <v>-0.67118795890863847</v>
      </c>
      <c r="T943" s="19">
        <f t="shared" si="698"/>
        <v>-1.0158532125279247</v>
      </c>
      <c r="U943" s="19">
        <f t="shared" si="698"/>
        <v>1.1976961095290575</v>
      </c>
      <c r="V943" s="19">
        <f t="shared" si="698"/>
        <v>1.2589724565098417</v>
      </c>
      <c r="W943" s="19">
        <f t="shared" si="729"/>
        <v>1.7431880630859816E-2</v>
      </c>
      <c r="X943" s="19">
        <f t="shared" si="730"/>
        <v>5.4842666188793812E-2</v>
      </c>
      <c r="Y943" s="19">
        <f t="shared" si="731"/>
        <v>3.1461129955023526</v>
      </c>
      <c r="Z943" s="19">
        <f t="shared" si="732"/>
        <v>1</v>
      </c>
      <c r="AA943" s="19">
        <f t="shared" si="733"/>
        <v>4.146112995502353</v>
      </c>
      <c r="AB943" s="19">
        <f t="shared" si="734"/>
        <v>0.75881023959434124</v>
      </c>
      <c r="AC943" s="19">
        <f t="shared" si="735"/>
        <v>0.24118976040565859</v>
      </c>
      <c r="AD943" s="20">
        <f t="shared" si="736"/>
        <v>-2.6499044309375851E-2</v>
      </c>
      <c r="AE943" s="21">
        <f t="shared" si="691"/>
        <v>1</v>
      </c>
      <c r="AF943" s="21">
        <f t="shared" si="699"/>
        <v>0</v>
      </c>
      <c r="AG943" s="21">
        <f t="shared" si="700"/>
        <v>4</v>
      </c>
      <c r="AH943" s="21">
        <f t="shared" si="701"/>
        <v>0</v>
      </c>
      <c r="AI943" s="21">
        <f t="shared" si="715"/>
        <v>1</v>
      </c>
      <c r="AJ943" s="21">
        <f t="shared" si="716"/>
        <v>-2.6499044309375851E-2</v>
      </c>
      <c r="AK943" s="24">
        <f t="shared" si="692"/>
        <v>-1</v>
      </c>
      <c r="AL943" s="24">
        <f t="shared" si="702"/>
        <v>0</v>
      </c>
      <c r="AM943" s="24">
        <f t="shared" si="703"/>
        <v>2</v>
      </c>
      <c r="AN943" s="24">
        <f t="shared" si="704"/>
        <v>0</v>
      </c>
      <c r="AO943" s="24">
        <f t="shared" si="705"/>
        <v>0</v>
      </c>
      <c r="AP943" s="24">
        <f t="shared" si="717"/>
        <v>0</v>
      </c>
      <c r="AQ943" s="27">
        <f t="shared" si="693"/>
        <v>-1</v>
      </c>
      <c r="AR943" s="27">
        <f t="shared" si="706"/>
        <v>0</v>
      </c>
      <c r="AS943" s="27">
        <f t="shared" si="707"/>
        <v>1</v>
      </c>
      <c r="AT943" s="27">
        <f t="shared" si="708"/>
        <v>0</v>
      </c>
      <c r="AU943" s="27">
        <f t="shared" si="709"/>
        <v>0</v>
      </c>
      <c r="AV943" s="27">
        <f t="shared" si="718"/>
        <v>0</v>
      </c>
      <c r="AW943">
        <f t="shared" si="710"/>
        <v>99.999356906841427</v>
      </c>
      <c r="AX943">
        <f t="shared" si="711"/>
        <v>89.25002225672273</v>
      </c>
      <c r="AY943">
        <f t="shared" si="719"/>
        <v>76.479978376694831</v>
      </c>
      <c r="AZ943">
        <f t="shared" si="712"/>
        <v>-8.8330147697919508E-3</v>
      </c>
      <c r="BA943">
        <f t="shared" si="720"/>
        <v>88.447554278878357</v>
      </c>
      <c r="BB943" s="4">
        <f t="shared" si="694"/>
        <v>-1</v>
      </c>
      <c r="BC943" s="4">
        <f t="shared" si="695"/>
        <v>-1</v>
      </c>
    </row>
    <row r="944" spans="1:55">
      <c r="A944" s="37">
        <v>41710</v>
      </c>
      <c r="B944" s="2" t="s">
        <v>76</v>
      </c>
      <c r="C944" s="40">
        <v>7.56</v>
      </c>
      <c r="D944" s="19">
        <f t="shared" si="696"/>
        <v>-2.1992238033635293E-2</v>
      </c>
      <c r="E944" s="19">
        <f t="shared" si="721"/>
        <v>-3.952569169960507E-3</v>
      </c>
      <c r="F944" s="19">
        <f t="shared" si="723"/>
        <v>1.32450331125825E-3</v>
      </c>
      <c r="G944" s="19">
        <f t="shared" si="727"/>
        <v>0</v>
      </c>
      <c r="H944" s="19">
        <f t="shared" si="737"/>
        <v>-0.22092247808252607</v>
      </c>
      <c r="I944" s="19">
        <f t="shared" si="737"/>
        <v>5.2969135273305303E-2</v>
      </c>
      <c r="J944" s="19">
        <f t="shared" si="737"/>
        <v>0</v>
      </c>
      <c r="K944" s="2" t="s">
        <v>75</v>
      </c>
      <c r="L944" s="40">
        <v>12.28</v>
      </c>
      <c r="M944" s="19">
        <f t="shared" si="697"/>
        <v>4.0677966101694801E-2</v>
      </c>
      <c r="N944" s="19">
        <f t="shared" si="722"/>
        <v>8.4805653710247272E-2</v>
      </c>
      <c r="O944" s="19">
        <f t="shared" si="724"/>
        <v>5.13698630136986E-2</v>
      </c>
      <c r="P944" s="19">
        <f t="shared" si="728"/>
        <v>-8.3582089552238878E-2</v>
      </c>
      <c r="Q944" s="19">
        <f t="shared" si="738"/>
        <v>0.86203779800467328</v>
      </c>
      <c r="R944" s="19">
        <f t="shared" si="738"/>
        <v>0.38249069264390034</v>
      </c>
      <c r="S944" s="19">
        <f t="shared" si="738"/>
        <v>-0.53536647577959007</v>
      </c>
      <c r="T944" s="19">
        <f t="shared" si="698"/>
        <v>-1.0829602760871992</v>
      </c>
      <c r="U944" s="19">
        <f t="shared" si="698"/>
        <v>-0.32952155737059502</v>
      </c>
      <c r="V944" s="19">
        <f t="shared" si="698"/>
        <v>0.53536647577959007</v>
      </c>
      <c r="W944" s="19">
        <f t="shared" si="729"/>
        <v>1.8156446015288555E-2</v>
      </c>
      <c r="X944" s="19">
        <f t="shared" si="730"/>
        <v>5.5562768978255593E-2</v>
      </c>
      <c r="Y944" s="19">
        <f t="shared" si="731"/>
        <v>3.0602227402581548</v>
      </c>
      <c r="Z944" s="19">
        <f t="shared" si="732"/>
        <v>1</v>
      </c>
      <c r="AA944" s="19">
        <f t="shared" si="733"/>
        <v>4.0602227402581548</v>
      </c>
      <c r="AB944" s="19">
        <f t="shared" si="734"/>
        <v>0.75370809338001521</v>
      </c>
      <c r="AC944" s="19">
        <f t="shared" si="735"/>
        <v>0.24629190661998474</v>
      </c>
      <c r="AD944" s="20">
        <f t="shared" si="736"/>
        <v>5.8046421505597041E-3</v>
      </c>
      <c r="AE944" s="21">
        <f t="shared" si="691"/>
        <v>1</v>
      </c>
      <c r="AF944" s="21">
        <f t="shared" si="699"/>
        <v>0</v>
      </c>
      <c r="AG944" s="21">
        <f t="shared" si="700"/>
        <v>5</v>
      </c>
      <c r="AH944" s="21">
        <f t="shared" si="701"/>
        <v>0</v>
      </c>
      <c r="AI944" s="21">
        <f t="shared" si="715"/>
        <v>1</v>
      </c>
      <c r="AJ944" s="21">
        <f t="shared" si="716"/>
        <v>5.8046421505597041E-3</v>
      </c>
      <c r="AK944" s="24">
        <f t="shared" si="692"/>
        <v>0</v>
      </c>
      <c r="AL944" s="24">
        <f t="shared" si="702"/>
        <v>0</v>
      </c>
      <c r="AM944" s="24">
        <f t="shared" si="703"/>
        <v>0</v>
      </c>
      <c r="AN944" s="24">
        <f t="shared" si="704"/>
        <v>0</v>
      </c>
      <c r="AO944" s="24">
        <f t="shared" si="705"/>
        <v>0</v>
      </c>
      <c r="AP944" s="24">
        <f t="shared" si="717"/>
        <v>0</v>
      </c>
      <c r="AQ944" s="27">
        <f t="shared" si="693"/>
        <v>0</v>
      </c>
      <c r="AR944" s="27">
        <f t="shared" si="706"/>
        <v>0</v>
      </c>
      <c r="AS944" s="27">
        <f t="shared" si="707"/>
        <v>0</v>
      </c>
      <c r="AT944" s="27">
        <f t="shared" si="708"/>
        <v>0</v>
      </c>
      <c r="AU944" s="27">
        <f t="shared" si="709"/>
        <v>0</v>
      </c>
      <c r="AV944" s="27">
        <f t="shared" si="718"/>
        <v>0</v>
      </c>
      <c r="AW944">
        <f t="shared" si="710"/>
        <v>100.57981738897175</v>
      </c>
      <c r="AX944">
        <f t="shared" si="711"/>
        <v>89.25002225672273</v>
      </c>
      <c r="AY944">
        <f t="shared" si="719"/>
        <v>76.479978376694831</v>
      </c>
      <c r="AZ944">
        <f t="shared" si="712"/>
        <v>1.9348807168532347E-3</v>
      </c>
      <c r="BA944">
        <f t="shared" si="720"/>
        <v>88.618689746105403</v>
      </c>
      <c r="BB944" s="4">
        <f t="shared" si="694"/>
        <v>0</v>
      </c>
      <c r="BC944" s="4">
        <f t="shared" si="695"/>
        <v>0</v>
      </c>
    </row>
    <row r="945" spans="1:55">
      <c r="A945" s="37">
        <v>41711</v>
      </c>
      <c r="B945" s="2" t="s">
        <v>76</v>
      </c>
      <c r="C945" s="40">
        <v>7.58</v>
      </c>
      <c r="D945" s="19">
        <f t="shared" si="696"/>
        <v>2.6455026455027069E-3</v>
      </c>
      <c r="E945" s="19">
        <f t="shared" si="721"/>
        <v>-1.1734028683181207E-2</v>
      </c>
      <c r="F945" s="19">
        <f t="shared" si="723"/>
        <v>-2.0671834625323016E-2</v>
      </c>
      <c r="G945" s="19">
        <f t="shared" si="727"/>
        <v>3.9735099337748674E-3</v>
      </c>
      <c r="H945" s="19">
        <f t="shared" si="737"/>
        <v>-0.65612038346673829</v>
      </c>
      <c r="I945" s="19">
        <f t="shared" si="737"/>
        <v>-0.83639167300676265</v>
      </c>
      <c r="J945" s="19">
        <f t="shared" si="737"/>
        <v>0.13442624775454168</v>
      </c>
      <c r="K945" s="2" t="s">
        <v>75</v>
      </c>
      <c r="L945" s="40">
        <v>12.09</v>
      </c>
      <c r="M945" s="19">
        <f t="shared" si="697"/>
        <v>-1.5472312703583022E-2</v>
      </c>
      <c r="N945" s="19">
        <f t="shared" si="722"/>
        <v>2.2842639593908594E-2</v>
      </c>
      <c r="O945" s="19">
        <f t="shared" si="724"/>
        <v>0.12569832402234632</v>
      </c>
      <c r="P945" s="19">
        <f t="shared" si="728"/>
        <v>-0.10576923076923075</v>
      </c>
      <c r="Q945" s="19">
        <f t="shared" si="738"/>
        <v>0.23174063446934717</v>
      </c>
      <c r="R945" s="19">
        <f t="shared" si="738"/>
        <v>0.93695789020230225</v>
      </c>
      <c r="S945" s="19">
        <f t="shared" si="738"/>
        <v>-0.67395495695020879</v>
      </c>
      <c r="T945" s="19">
        <f t="shared" si="698"/>
        <v>-0.88786101793608552</v>
      </c>
      <c r="U945" s="19">
        <f t="shared" si="698"/>
        <v>-1.7733495632090648</v>
      </c>
      <c r="V945" s="19">
        <f t="shared" si="698"/>
        <v>0.8083812047047505</v>
      </c>
      <c r="W945" s="19">
        <f t="shared" si="729"/>
        <v>1.8161117707235764E-2</v>
      </c>
      <c r="X945" s="19">
        <f t="shared" si="730"/>
        <v>5.5557299169337784E-2</v>
      </c>
      <c r="Y945" s="19">
        <f t="shared" si="731"/>
        <v>3.0591343586305051</v>
      </c>
      <c r="Z945" s="19">
        <f t="shared" si="732"/>
        <v>1</v>
      </c>
      <c r="AA945" s="19">
        <f t="shared" si="733"/>
        <v>4.0591343586305051</v>
      </c>
      <c r="AB945" s="19">
        <f t="shared" si="734"/>
        <v>0.7536420547711592</v>
      </c>
      <c r="AC945" s="19">
        <f t="shared" si="735"/>
        <v>0.24635794522884086</v>
      </c>
      <c r="AD945" s="20">
        <f t="shared" si="736"/>
        <v>-1.436927356995997E-2</v>
      </c>
      <c r="AE945" s="21">
        <f t="shared" si="691"/>
        <v>0</v>
      </c>
      <c r="AF945" s="21">
        <f t="shared" si="699"/>
        <v>0</v>
      </c>
      <c r="AG945" s="21">
        <f t="shared" si="700"/>
        <v>0</v>
      </c>
      <c r="AH945" s="21">
        <f t="shared" si="701"/>
        <v>1</v>
      </c>
      <c r="AI945" s="21">
        <f t="shared" si="715"/>
        <v>0</v>
      </c>
      <c r="AJ945" s="21">
        <f t="shared" si="716"/>
        <v>0</v>
      </c>
      <c r="AK945" s="24">
        <f t="shared" si="692"/>
        <v>1</v>
      </c>
      <c r="AL945" s="24">
        <f t="shared" si="702"/>
        <v>0</v>
      </c>
      <c r="AM945" s="24">
        <f t="shared" si="703"/>
        <v>1</v>
      </c>
      <c r="AN945" s="24">
        <f t="shared" si="704"/>
        <v>0</v>
      </c>
      <c r="AO945" s="24">
        <f t="shared" si="705"/>
        <v>1</v>
      </c>
      <c r="AP945" s="24">
        <f t="shared" si="717"/>
        <v>-1.436927356995997E-2</v>
      </c>
      <c r="AQ945" s="27">
        <f t="shared" si="693"/>
        <v>0</v>
      </c>
      <c r="AR945" s="27">
        <f t="shared" si="706"/>
        <v>0</v>
      </c>
      <c r="AS945" s="27">
        <f t="shared" si="707"/>
        <v>0</v>
      </c>
      <c r="AT945" s="27">
        <f t="shared" si="708"/>
        <v>0</v>
      </c>
      <c r="AU945" s="27">
        <f t="shared" si="709"/>
        <v>0</v>
      </c>
      <c r="AV945" s="27">
        <f t="shared" si="718"/>
        <v>0</v>
      </c>
      <c r="AW945">
        <f t="shared" si="710"/>
        <v>100.57981738897175</v>
      </c>
      <c r="AX945">
        <f t="shared" si="711"/>
        <v>87.967564270790859</v>
      </c>
      <c r="AY945">
        <f t="shared" si="719"/>
        <v>76.479978376694831</v>
      </c>
      <c r="AZ945">
        <f t="shared" si="712"/>
        <v>-4.7897578566533233E-3</v>
      </c>
      <c r="BA945">
        <f t="shared" si="720"/>
        <v>88.194227680647671</v>
      </c>
      <c r="BB945" s="4">
        <f t="shared" si="694"/>
        <v>0</v>
      </c>
      <c r="BC945" s="4">
        <f t="shared" si="695"/>
        <v>0</v>
      </c>
    </row>
    <row r="946" spans="1:55">
      <c r="A946" s="37">
        <v>41712</v>
      </c>
      <c r="B946" s="2" t="s">
        <v>76</v>
      </c>
      <c r="C946" s="40">
        <v>7.54</v>
      </c>
      <c r="D946" s="19">
        <f t="shared" si="696"/>
        <v>-5.2770448548812715E-3</v>
      </c>
      <c r="E946" s="19">
        <f t="shared" si="721"/>
        <v>-3.0848329048843215E-2</v>
      </c>
      <c r="F946" s="19">
        <f t="shared" si="723"/>
        <v>-1.9505851755526705E-2</v>
      </c>
      <c r="G946" s="19">
        <f t="shared" si="727"/>
        <v>-2.6455026455025894E-3</v>
      </c>
      <c r="H946" s="19">
        <f t="shared" si="737"/>
        <v>-1.73865138393823</v>
      </c>
      <c r="I946" s="19">
        <f t="shared" si="737"/>
        <v>-0.79363133441711042</v>
      </c>
      <c r="J946" s="19">
        <f t="shared" si="737"/>
        <v>-9.2571302036911746E-2</v>
      </c>
      <c r="K946" s="2" t="s">
        <v>75</v>
      </c>
      <c r="L946" s="40">
        <v>12.6</v>
      </c>
      <c r="M946" s="19">
        <f t="shared" si="697"/>
        <v>4.2183622828784101E-2</v>
      </c>
      <c r="N946" s="19">
        <f t="shared" si="722"/>
        <v>9.6605744125326326E-2</v>
      </c>
      <c r="O946" s="19">
        <f t="shared" si="724"/>
        <v>0.11209179170344215</v>
      </c>
      <c r="P946" s="19">
        <f t="shared" si="728"/>
        <v>2.5223759153783606E-2</v>
      </c>
      <c r="Q946" s="19">
        <f t="shared" si="738"/>
        <v>0.98021982540490438</v>
      </c>
      <c r="R946" s="19">
        <f t="shared" si="738"/>
        <v>0.83399557591630202</v>
      </c>
      <c r="S946" s="19">
        <f t="shared" si="738"/>
        <v>0.15885712599140461</v>
      </c>
      <c r="T946" s="19">
        <f t="shared" si="698"/>
        <v>-2.7188712093431344</v>
      </c>
      <c r="U946" s="19">
        <f t="shared" si="698"/>
        <v>-1.6276269103334124</v>
      </c>
      <c r="V946" s="19">
        <f t="shared" si="698"/>
        <v>-0.25142842802831633</v>
      </c>
      <c r="W946" s="19">
        <f t="shared" si="729"/>
        <v>1.8202502502226738E-2</v>
      </c>
      <c r="X946" s="19">
        <f t="shared" si="730"/>
        <v>5.2493232118755381E-2</v>
      </c>
      <c r="Y946" s="19">
        <f t="shared" si="731"/>
        <v>2.8838469936940707</v>
      </c>
      <c r="Z946" s="19">
        <f t="shared" si="732"/>
        <v>1</v>
      </c>
      <c r="AA946" s="19">
        <f t="shared" si="733"/>
        <v>3.8838469936940707</v>
      </c>
      <c r="AB946" s="19">
        <f t="shared" si="734"/>
        <v>0.74252332761212536</v>
      </c>
      <c r="AC946" s="19">
        <f t="shared" si="735"/>
        <v>0.25747667238787464</v>
      </c>
      <c r="AD946" s="20">
        <f t="shared" si="736"/>
        <v>-1.4478026594131428E-3</v>
      </c>
      <c r="AE946" s="21">
        <f t="shared" si="691"/>
        <v>1</v>
      </c>
      <c r="AF946" s="21">
        <f t="shared" si="699"/>
        <v>0</v>
      </c>
      <c r="AG946" s="21">
        <f t="shared" si="700"/>
        <v>1</v>
      </c>
      <c r="AH946" s="21">
        <f t="shared" si="701"/>
        <v>0</v>
      </c>
      <c r="AI946" s="21">
        <f t="shared" si="715"/>
        <v>1</v>
      </c>
      <c r="AJ946" s="21">
        <f t="shared" si="716"/>
        <v>-1.4478026594131428E-3</v>
      </c>
      <c r="AK946" s="24">
        <f t="shared" si="692"/>
        <v>1</v>
      </c>
      <c r="AL946" s="24">
        <f t="shared" si="702"/>
        <v>0</v>
      </c>
      <c r="AM946" s="24">
        <f t="shared" si="703"/>
        <v>2</v>
      </c>
      <c r="AN946" s="24">
        <f t="shared" si="704"/>
        <v>0</v>
      </c>
      <c r="AO946" s="24">
        <f t="shared" si="705"/>
        <v>1</v>
      </c>
      <c r="AP946" s="24">
        <f t="shared" si="717"/>
        <v>-1.4478026594131428E-3</v>
      </c>
      <c r="AQ946" s="27">
        <f t="shared" si="693"/>
        <v>0</v>
      </c>
      <c r="AR946" s="27">
        <f t="shared" si="706"/>
        <v>0</v>
      </c>
      <c r="AS946" s="27">
        <f t="shared" si="707"/>
        <v>0</v>
      </c>
      <c r="AT946" s="27">
        <f t="shared" si="708"/>
        <v>0</v>
      </c>
      <c r="AU946" s="27">
        <f t="shared" si="709"/>
        <v>0</v>
      </c>
      <c r="AV946" s="27">
        <f t="shared" si="718"/>
        <v>0</v>
      </c>
      <c r="AW946">
        <f t="shared" si="710"/>
        <v>100.4341976618727</v>
      </c>
      <c r="AX946">
        <f t="shared" si="711"/>
        <v>87.840204597297515</v>
      </c>
      <c r="AY946">
        <f t="shared" si="719"/>
        <v>76.479978376694831</v>
      </c>
      <c r="AZ946">
        <f t="shared" si="712"/>
        <v>-9.6520177294209515E-4</v>
      </c>
      <c r="BA946">
        <f t="shared" si="720"/>
        <v>88.109102455727054</v>
      </c>
      <c r="BB946" s="4">
        <f t="shared" si="694"/>
        <v>0</v>
      </c>
      <c r="BC946" s="4">
        <f t="shared" si="695"/>
        <v>1</v>
      </c>
    </row>
    <row r="947" spans="1:55">
      <c r="A947" s="37">
        <v>41715</v>
      </c>
      <c r="B947" s="2" t="s">
        <v>76</v>
      </c>
      <c r="C947" s="40">
        <v>7.6</v>
      </c>
      <c r="D947" s="19">
        <f t="shared" si="696"/>
        <v>7.9575596816975607E-3</v>
      </c>
      <c r="E947" s="19">
        <f t="shared" si="721"/>
        <v>-2.5641025641025664E-2</v>
      </c>
      <c r="F947" s="19">
        <f t="shared" si="723"/>
        <v>-1.9354838709677465E-2</v>
      </c>
      <c r="G947" s="19">
        <f t="shared" si="727"/>
        <v>0</v>
      </c>
      <c r="H947" s="19">
        <f t="shared" si="737"/>
        <v>-1.4248298989631847</v>
      </c>
      <c r="I947" s="19">
        <f t="shared" si="737"/>
        <v>-0.78968323222668146</v>
      </c>
      <c r="J947" s="19">
        <f t="shared" si="737"/>
        <v>0</v>
      </c>
      <c r="K947" s="2" t="s">
        <v>75</v>
      </c>
      <c r="L947" s="40">
        <v>12.96</v>
      </c>
      <c r="M947" s="19">
        <f t="shared" si="697"/>
        <v>2.8571428571428668E-2</v>
      </c>
      <c r="N947" s="19">
        <f t="shared" si="722"/>
        <v>0.16025067144136088</v>
      </c>
      <c r="O947" s="19">
        <f t="shared" si="724"/>
        <v>0.1835616438356166</v>
      </c>
      <c r="P947" s="19">
        <f t="shared" si="728"/>
        <v>3.4317637669593094E-2</v>
      </c>
      <c r="Q947" s="19">
        <f t="shared" si="738"/>
        <v>1.6199816028607745</v>
      </c>
      <c r="R947" s="19">
        <f t="shared" si="738"/>
        <v>1.3640093020467949</v>
      </c>
      <c r="S947" s="19">
        <f t="shared" si="738"/>
        <v>0.21651624374546397</v>
      </c>
      <c r="T947" s="19">
        <f t="shared" si="698"/>
        <v>-3.0448115018239594</v>
      </c>
      <c r="U947" s="19">
        <f t="shared" si="698"/>
        <v>-2.1536925342734765</v>
      </c>
      <c r="V947" s="19">
        <f t="shared" si="698"/>
        <v>-0.21651624374546397</v>
      </c>
      <c r="W947" s="19">
        <f t="shared" si="729"/>
        <v>1.8252805984546473E-2</v>
      </c>
      <c r="X947" s="19">
        <f t="shared" si="730"/>
        <v>5.2685749848908739E-2</v>
      </c>
      <c r="Y947" s="19">
        <f t="shared" si="731"/>
        <v>2.8864466040736159</v>
      </c>
      <c r="Z947" s="19">
        <f t="shared" si="732"/>
        <v>1</v>
      </c>
      <c r="AA947" s="19">
        <f t="shared" si="733"/>
        <v>3.8864466040736159</v>
      </c>
      <c r="AB947" s="19">
        <f t="shared" si="734"/>
        <v>0.7426955515220921</v>
      </c>
      <c r="AC947" s="19">
        <f t="shared" si="735"/>
        <v>0.25730444847790795</v>
      </c>
      <c r="AD947" s="20">
        <f t="shared" si="736"/>
        <v>-1.9390060511104701E-3</v>
      </c>
      <c r="AE947" s="21">
        <f t="shared" si="691"/>
        <v>1</v>
      </c>
      <c r="AF947" s="21">
        <f t="shared" si="699"/>
        <v>0</v>
      </c>
      <c r="AG947" s="21">
        <f t="shared" si="700"/>
        <v>2</v>
      </c>
      <c r="AH947" s="21">
        <f t="shared" si="701"/>
        <v>0</v>
      </c>
      <c r="AI947" s="21">
        <f t="shared" si="715"/>
        <v>1</v>
      </c>
      <c r="AJ947" s="21">
        <f t="shared" si="716"/>
        <v>-1.9390060511104701E-3</v>
      </c>
      <c r="AK947" s="24">
        <f t="shared" si="692"/>
        <v>1</v>
      </c>
      <c r="AL947" s="24">
        <f t="shared" si="702"/>
        <v>0</v>
      </c>
      <c r="AM947" s="24">
        <f t="shared" si="703"/>
        <v>3</v>
      </c>
      <c r="AN947" s="24">
        <f t="shared" si="704"/>
        <v>0</v>
      </c>
      <c r="AO947" s="24">
        <f t="shared" si="705"/>
        <v>1</v>
      </c>
      <c r="AP947" s="24">
        <f t="shared" si="717"/>
        <v>-1.9390060511104701E-3</v>
      </c>
      <c r="AQ947" s="27">
        <f t="shared" si="693"/>
        <v>0</v>
      </c>
      <c r="AR947" s="27">
        <f t="shared" si="706"/>
        <v>0</v>
      </c>
      <c r="AS947" s="27">
        <f t="shared" si="707"/>
        <v>0</v>
      </c>
      <c r="AT947" s="27">
        <f t="shared" si="708"/>
        <v>0</v>
      </c>
      <c r="AU947" s="27">
        <f t="shared" si="709"/>
        <v>0</v>
      </c>
      <c r="AV947" s="27">
        <f t="shared" si="718"/>
        <v>0</v>
      </c>
      <c r="AW947">
        <f t="shared" si="710"/>
        <v>100.23945514486792</v>
      </c>
      <c r="AX947">
        <f t="shared" si="711"/>
        <v>87.669881909052577</v>
      </c>
      <c r="AY947">
        <f t="shared" si="719"/>
        <v>76.479978376694831</v>
      </c>
      <c r="AZ947">
        <f t="shared" si="712"/>
        <v>-1.2926707007403133E-3</v>
      </c>
      <c r="BA947">
        <f t="shared" si="720"/>
        <v>87.995206400514007</v>
      </c>
      <c r="BB947" s="4">
        <f t="shared" si="694"/>
        <v>0</v>
      </c>
      <c r="BC947" s="4">
        <f t="shared" si="695"/>
        <v>1</v>
      </c>
    </row>
    <row r="948" spans="1:55">
      <c r="A948" s="37">
        <v>41716</v>
      </c>
      <c r="B948" s="2" t="s">
        <v>76</v>
      </c>
      <c r="C948" s="40">
        <v>7.57</v>
      </c>
      <c r="D948" s="19">
        <f t="shared" si="696"/>
        <v>-3.9473684210525476E-3</v>
      </c>
      <c r="E948" s="19">
        <f t="shared" si="721"/>
        <v>-2.0698576972833133E-2</v>
      </c>
      <c r="F948" s="19">
        <f t="shared" si="723"/>
        <v>-1.6883116883116868E-2</v>
      </c>
      <c r="G948" s="19">
        <f t="shared" si="727"/>
        <v>1.322751322751412E-3</v>
      </c>
      <c r="H948" s="19">
        <f t="shared" si="737"/>
        <v>-1.1535244690813233</v>
      </c>
      <c r="I948" s="19">
        <f t="shared" si="737"/>
        <v>-0.68984911531850568</v>
      </c>
      <c r="J948" s="19">
        <f t="shared" si="737"/>
        <v>4.9368635664098437E-2</v>
      </c>
      <c r="K948" s="2" t="s">
        <v>75</v>
      </c>
      <c r="L948" s="40">
        <v>12.91</v>
      </c>
      <c r="M948" s="19">
        <f t="shared" si="697"/>
        <v>-3.8580246913580791E-3</v>
      </c>
      <c r="N948" s="19">
        <f t="shared" si="722"/>
        <v>9.4067796610169438E-2</v>
      </c>
      <c r="O948" s="19">
        <f t="shared" si="724"/>
        <v>0.22602089268755945</v>
      </c>
      <c r="P948" s="19">
        <f t="shared" si="728"/>
        <v>-1.3750954927425493E-2</v>
      </c>
      <c r="Q948" s="19">
        <f t="shared" si="738"/>
        <v>0.93787642953837014</v>
      </c>
      <c r="R948" s="19">
        <f t="shared" si="738"/>
        <v>1.6680156051238362</v>
      </c>
      <c r="S948" s="19">
        <f t="shared" si="738"/>
        <v>-8.6769948072706257E-2</v>
      </c>
      <c r="T948" s="19">
        <f t="shared" si="698"/>
        <v>-2.0914008986196935</v>
      </c>
      <c r="U948" s="19">
        <f t="shared" si="698"/>
        <v>-2.357864720442342</v>
      </c>
      <c r="V948" s="19">
        <f t="shared" si="698"/>
        <v>0.13613858373680471</v>
      </c>
      <c r="W948" s="19">
        <f t="shared" si="729"/>
        <v>1.8234601345133637E-2</v>
      </c>
      <c r="X948" s="19">
        <f t="shared" si="730"/>
        <v>5.1774464351689489E-2</v>
      </c>
      <c r="Y948" s="19">
        <f t="shared" si="731"/>
        <v>2.8393526884264357</v>
      </c>
      <c r="Z948" s="19">
        <f t="shared" si="732"/>
        <v>1</v>
      </c>
      <c r="AA948" s="19">
        <f t="shared" si="733"/>
        <v>3.8393526884264357</v>
      </c>
      <c r="AB948" s="19">
        <f t="shared" si="734"/>
        <v>0.73953942730646827</v>
      </c>
      <c r="AC948" s="19">
        <f t="shared" si="735"/>
        <v>0.26046057269353168</v>
      </c>
      <c r="AD948" s="20">
        <f t="shared" si="736"/>
        <v>-4.3532265757182894E-4</v>
      </c>
      <c r="AE948" s="21">
        <f t="shared" si="691"/>
        <v>1</v>
      </c>
      <c r="AF948" s="21">
        <f t="shared" si="699"/>
        <v>0</v>
      </c>
      <c r="AG948" s="21">
        <f t="shared" si="700"/>
        <v>3</v>
      </c>
      <c r="AH948" s="21">
        <f t="shared" si="701"/>
        <v>0</v>
      </c>
      <c r="AI948" s="21">
        <f t="shared" si="715"/>
        <v>1</v>
      </c>
      <c r="AJ948" s="21">
        <f t="shared" si="716"/>
        <v>-4.3532265757182894E-4</v>
      </c>
      <c r="AK948" s="24">
        <f t="shared" si="692"/>
        <v>1</v>
      </c>
      <c r="AL948" s="24">
        <f t="shared" si="702"/>
        <v>0</v>
      </c>
      <c r="AM948" s="24">
        <f t="shared" si="703"/>
        <v>4</v>
      </c>
      <c r="AN948" s="24">
        <f t="shared" si="704"/>
        <v>0</v>
      </c>
      <c r="AO948" s="24">
        <f t="shared" si="705"/>
        <v>1</v>
      </c>
      <c r="AP948" s="24">
        <f t="shared" si="717"/>
        <v>-4.3532265757182894E-4</v>
      </c>
      <c r="AQ948" s="27">
        <f t="shared" si="693"/>
        <v>0</v>
      </c>
      <c r="AR948" s="27">
        <f t="shared" si="706"/>
        <v>0</v>
      </c>
      <c r="AS948" s="27">
        <f t="shared" si="707"/>
        <v>0</v>
      </c>
      <c r="AT948" s="27">
        <f t="shared" si="708"/>
        <v>0</v>
      </c>
      <c r="AU948" s="27">
        <f t="shared" si="709"/>
        <v>0</v>
      </c>
      <c r="AV948" s="27">
        <f t="shared" si="718"/>
        <v>0</v>
      </c>
      <c r="AW948">
        <f t="shared" si="710"/>
        <v>100.1958186388607</v>
      </c>
      <c r="AX948">
        <f t="shared" si="711"/>
        <v>87.631717223070922</v>
      </c>
      <c r="AY948">
        <f t="shared" si="719"/>
        <v>76.479978376694831</v>
      </c>
      <c r="AZ948">
        <f t="shared" si="712"/>
        <v>-2.9021510504788594E-4</v>
      </c>
      <c r="BA948">
        <f t="shared" si="720"/>
        <v>87.969668862444777</v>
      </c>
      <c r="BB948" s="4">
        <f t="shared" si="694"/>
        <v>0</v>
      </c>
      <c r="BC948" s="4">
        <f t="shared" si="695"/>
        <v>1</v>
      </c>
    </row>
    <row r="949" spans="1:55">
      <c r="A949" s="37">
        <v>41717</v>
      </c>
      <c r="B949" s="2" t="s">
        <v>76</v>
      </c>
      <c r="C949" s="40">
        <v>7.58</v>
      </c>
      <c r="D949" s="19">
        <f t="shared" si="696"/>
        <v>1.3210039630118609E-3</v>
      </c>
      <c r="E949" s="19">
        <f t="shared" si="721"/>
        <v>2.6455026455027069E-3</v>
      </c>
      <c r="F949" s="19">
        <f t="shared" si="723"/>
        <v>-1.3175230566534633E-3</v>
      </c>
      <c r="G949" s="19">
        <f t="shared" si="727"/>
        <v>-6.5530799475753375E-3</v>
      </c>
      <c r="H949" s="19">
        <f t="shared" si="737"/>
        <v>0.15239558668262998</v>
      </c>
      <c r="I949" s="19">
        <f t="shared" si="737"/>
        <v>-5.5508250734948909E-2</v>
      </c>
      <c r="J949" s="19">
        <f t="shared" si="737"/>
        <v>-0.24416360052025829</v>
      </c>
      <c r="K949" s="2" t="s">
        <v>75</v>
      </c>
      <c r="L949" s="40">
        <v>12.98</v>
      </c>
      <c r="M949" s="19">
        <f t="shared" si="697"/>
        <v>5.4221533694810446E-3</v>
      </c>
      <c r="N949" s="19">
        <f t="shared" si="722"/>
        <v>5.7003257328990316E-2</v>
      </c>
      <c r="O949" s="19">
        <f t="shared" si="724"/>
        <v>0.14664310954063606</v>
      </c>
      <c r="P949" s="19">
        <f t="shared" si="728"/>
        <v>8.5470085470086415E-3</v>
      </c>
      <c r="Q949" s="19">
        <f t="shared" si="738"/>
        <v>0.566684806804434</v>
      </c>
      <c r="R949" s="19">
        <f t="shared" si="738"/>
        <v>1.0702589633042969</v>
      </c>
      <c r="S949" s="19">
        <f t="shared" si="738"/>
        <v>5.3853693013291765E-2</v>
      </c>
      <c r="T949" s="19">
        <f t="shared" si="698"/>
        <v>-0.41428922012180402</v>
      </c>
      <c r="U949" s="19">
        <f t="shared" si="698"/>
        <v>-1.1257672140392458</v>
      </c>
      <c r="V949" s="19">
        <f t="shared" si="698"/>
        <v>-0.29801729353355005</v>
      </c>
      <c r="W949" s="19">
        <f t="shared" si="729"/>
        <v>1.8113561276827003E-2</v>
      </c>
      <c r="X949" s="19">
        <f t="shared" si="730"/>
        <v>5.1620009822406346E-2</v>
      </c>
      <c r="Y949" s="19">
        <f t="shared" si="731"/>
        <v>2.8497990557188073</v>
      </c>
      <c r="Z949" s="19">
        <f t="shared" si="732"/>
        <v>1</v>
      </c>
      <c r="AA949" s="19">
        <f t="shared" si="733"/>
        <v>3.8497990557188073</v>
      </c>
      <c r="AB949" s="19">
        <f t="shared" si="734"/>
        <v>0.74024618284569477</v>
      </c>
      <c r="AC949" s="19">
        <f t="shared" si="735"/>
        <v>0.25975381715430523</v>
      </c>
      <c r="AD949" s="20">
        <f t="shared" si="736"/>
        <v>-5.9555262192765822E-3</v>
      </c>
      <c r="AE949" s="21">
        <f t="shared" si="691"/>
        <v>0</v>
      </c>
      <c r="AF949" s="21">
        <f t="shared" si="699"/>
        <v>0</v>
      </c>
      <c r="AG949" s="21">
        <f t="shared" si="700"/>
        <v>4</v>
      </c>
      <c r="AH949" s="21">
        <f t="shared" si="701"/>
        <v>0</v>
      </c>
      <c r="AI949" s="21">
        <f t="shared" si="715"/>
        <v>1</v>
      </c>
      <c r="AJ949" s="21">
        <f t="shared" si="716"/>
        <v>-5.9555262192765822E-3</v>
      </c>
      <c r="AK949" s="24">
        <f t="shared" si="692"/>
        <v>1</v>
      </c>
      <c r="AL949" s="24">
        <f t="shared" si="702"/>
        <v>0</v>
      </c>
      <c r="AM949" s="24">
        <f t="shared" si="703"/>
        <v>5</v>
      </c>
      <c r="AN949" s="24">
        <f t="shared" si="704"/>
        <v>0</v>
      </c>
      <c r="AO949" s="24">
        <f t="shared" si="705"/>
        <v>1</v>
      </c>
      <c r="AP949" s="24">
        <f t="shared" si="717"/>
        <v>-5.9555262192765822E-3</v>
      </c>
      <c r="AQ949" s="27">
        <f t="shared" si="693"/>
        <v>0</v>
      </c>
      <c r="AR949" s="27">
        <f t="shared" si="706"/>
        <v>0</v>
      </c>
      <c r="AS949" s="27">
        <f t="shared" si="707"/>
        <v>0</v>
      </c>
      <c r="AT949" s="27">
        <f t="shared" si="708"/>
        <v>0</v>
      </c>
      <c r="AU949" s="27">
        <f t="shared" si="709"/>
        <v>0</v>
      </c>
      <c r="AV949" s="27">
        <f t="shared" si="718"/>
        <v>0</v>
      </c>
      <c r="AW949">
        <f t="shared" si="710"/>
        <v>99.599099813895094</v>
      </c>
      <c r="AX949">
        <f t="shared" si="711"/>
        <v>87.109824233508689</v>
      </c>
      <c r="AY949">
        <f t="shared" si="719"/>
        <v>76.479978376694831</v>
      </c>
      <c r="AZ949">
        <f t="shared" si="712"/>
        <v>-3.9703508128510548E-3</v>
      </c>
      <c r="BA949">
        <f t="shared" si="720"/>
        <v>87.620398416170531</v>
      </c>
      <c r="BB949" s="4">
        <f t="shared" si="694"/>
        <v>0</v>
      </c>
      <c r="BC949" s="4">
        <f t="shared" si="695"/>
        <v>0</v>
      </c>
    </row>
    <row r="950" spans="1:55">
      <c r="A950" s="37">
        <v>41718</v>
      </c>
      <c r="B950" s="2" t="s">
        <v>76</v>
      </c>
      <c r="C950" s="40">
        <v>7.56</v>
      </c>
      <c r="D950" s="19">
        <f t="shared" si="696"/>
        <v>-2.6385224274406943E-3</v>
      </c>
      <c r="E950" s="19">
        <f t="shared" si="721"/>
        <v>-2.6385224274406943E-3</v>
      </c>
      <c r="F950" s="19">
        <f t="shared" si="723"/>
        <v>-1.4341590612777096E-2</v>
      </c>
      <c r="G950" s="19">
        <f t="shared" si="727"/>
        <v>-5.3817271589486931E-2</v>
      </c>
      <c r="H950" s="19">
        <f t="shared" si="737"/>
        <v>-0.15889428854615459</v>
      </c>
      <c r="I950" s="19">
        <f t="shared" si="737"/>
        <v>-0.62125386830490015</v>
      </c>
      <c r="J950" s="19">
        <f t="shared" si="737"/>
        <v>-2.0034654563418259</v>
      </c>
      <c r="K950" s="2" t="s">
        <v>75</v>
      </c>
      <c r="L950" s="40">
        <v>13.18</v>
      </c>
      <c r="M950" s="19">
        <f t="shared" si="697"/>
        <v>1.54083204930662E-2</v>
      </c>
      <c r="N950" s="19">
        <f t="shared" si="722"/>
        <v>9.0157154673283696E-2</v>
      </c>
      <c r="O950" s="19">
        <f t="shared" si="724"/>
        <v>0.11505922165820638</v>
      </c>
      <c r="P950" s="19">
        <f t="shared" si="728"/>
        <v>6.8937550689375474E-2</v>
      </c>
      <c r="Q950" s="19">
        <f t="shared" si="738"/>
        <v>0.89623698047800404</v>
      </c>
      <c r="R950" s="19">
        <f t="shared" si="738"/>
        <v>0.83814894303354082</v>
      </c>
      <c r="S950" s="19">
        <f t="shared" si="738"/>
        <v>0.43532496562578549</v>
      </c>
      <c r="T950" s="19">
        <f t="shared" si="698"/>
        <v>-1.0551312690241585</v>
      </c>
      <c r="U950" s="19">
        <f t="shared" si="698"/>
        <v>-1.459402811338441</v>
      </c>
      <c r="V950" s="19">
        <f t="shared" si="698"/>
        <v>-2.4387904219676115</v>
      </c>
      <c r="W950" s="19">
        <f t="shared" si="729"/>
        <v>1.4277946524224231E-2</v>
      </c>
      <c r="X950" s="19">
        <f t="shared" si="730"/>
        <v>5.0651832915104972E-2</v>
      </c>
      <c r="Y950" s="19">
        <f t="shared" si="731"/>
        <v>3.5475572645665903</v>
      </c>
      <c r="Z950" s="19">
        <f t="shared" si="732"/>
        <v>1</v>
      </c>
      <c r="AA950" s="19">
        <f t="shared" si="733"/>
        <v>4.5475572645665903</v>
      </c>
      <c r="AB950" s="19">
        <f t="shared" si="734"/>
        <v>0.78010172454742999</v>
      </c>
      <c r="AC950" s="19">
        <f t="shared" si="735"/>
        <v>0.21989827545257004</v>
      </c>
      <c r="AD950" s="20">
        <f t="shared" si="736"/>
        <v>8.8480505564553103E-3</v>
      </c>
      <c r="AE950" s="21">
        <f t="shared" si="691"/>
        <v>1</v>
      </c>
      <c r="AF950" s="21">
        <f t="shared" si="699"/>
        <v>0</v>
      </c>
      <c r="AG950" s="21">
        <f t="shared" si="700"/>
        <v>5</v>
      </c>
      <c r="AH950" s="21">
        <f t="shared" si="701"/>
        <v>0</v>
      </c>
      <c r="AI950" s="21">
        <f t="shared" si="715"/>
        <v>1</v>
      </c>
      <c r="AJ950" s="21">
        <f t="shared" si="716"/>
        <v>8.8480505564553103E-3</v>
      </c>
      <c r="AK950" s="24">
        <f t="shared" si="692"/>
        <v>1</v>
      </c>
      <c r="AL950" s="24">
        <f t="shared" si="702"/>
        <v>0</v>
      </c>
      <c r="AM950" s="24">
        <f t="shared" si="703"/>
        <v>1</v>
      </c>
      <c r="AN950" s="24">
        <f t="shared" si="704"/>
        <v>1</v>
      </c>
      <c r="AO950" s="24">
        <f t="shared" si="705"/>
        <v>1</v>
      </c>
      <c r="AP950" s="24">
        <f t="shared" si="717"/>
        <v>8.8480505564553103E-3</v>
      </c>
      <c r="AQ950" s="27">
        <f t="shared" si="693"/>
        <v>1</v>
      </c>
      <c r="AR950" s="27">
        <f t="shared" si="706"/>
        <v>0</v>
      </c>
      <c r="AS950" s="27">
        <f t="shared" si="707"/>
        <v>1</v>
      </c>
      <c r="AT950" s="27">
        <f t="shared" si="708"/>
        <v>0</v>
      </c>
      <c r="AU950" s="27">
        <f t="shared" si="709"/>
        <v>1</v>
      </c>
      <c r="AV950" s="27">
        <f t="shared" si="718"/>
        <v>8.8480505564553103E-3</v>
      </c>
      <c r="AW950">
        <f t="shared" si="710"/>
        <v>100.48035768442587</v>
      </c>
      <c r="AX950">
        <f t="shared" si="711"/>
        <v>87.880576362290697</v>
      </c>
      <c r="AY950">
        <f t="shared" si="719"/>
        <v>77.156677091928429</v>
      </c>
      <c r="AZ950">
        <f t="shared" si="712"/>
        <v>8.8480505564553103E-3</v>
      </c>
      <c r="BA950">
        <f t="shared" si="720"/>
        <v>88.395668131133561</v>
      </c>
      <c r="BB950" s="4">
        <f t="shared" si="694"/>
        <v>1</v>
      </c>
      <c r="BC950" s="4">
        <f t="shared" si="695"/>
        <v>1</v>
      </c>
    </row>
    <row r="951" spans="1:55">
      <c r="A951" s="37">
        <v>41719</v>
      </c>
      <c r="B951" s="2" t="s">
        <v>76</v>
      </c>
      <c r="C951" s="40">
        <v>7.67</v>
      </c>
      <c r="D951" s="19">
        <f t="shared" si="696"/>
        <v>1.4550264550264593E-2</v>
      </c>
      <c r="E951" s="19">
        <f t="shared" si="721"/>
        <v>1.7241379310344813E-2</v>
      </c>
      <c r="F951" s="19">
        <f t="shared" si="723"/>
        <v>-1.4138817480719835E-2</v>
      </c>
      <c r="G951" s="19">
        <f t="shared" si="727"/>
        <v>-1.3020833333333057E-3</v>
      </c>
      <c r="H951" s="19">
        <f t="shared" si="737"/>
        <v>1.064285164835709</v>
      </c>
      <c r="I951" s="19">
        <f t="shared" si="737"/>
        <v>-0.633685698282208</v>
      </c>
      <c r="J951" s="19">
        <f t="shared" si="737"/>
        <v>-4.7655114142171877E-2</v>
      </c>
      <c r="K951" s="2" t="s">
        <v>75</v>
      </c>
      <c r="L951" s="40">
        <v>13.33</v>
      </c>
      <c r="M951" s="19">
        <f t="shared" si="697"/>
        <v>1.1380880121396082E-2</v>
      </c>
      <c r="N951" s="19">
        <f t="shared" si="722"/>
        <v>5.7936507936507974E-2</v>
      </c>
      <c r="O951" s="19">
        <f t="shared" si="724"/>
        <v>0.16013925152306352</v>
      </c>
      <c r="P951" s="19">
        <f t="shared" si="728"/>
        <v>-1.6961651917404161E-2</v>
      </c>
      <c r="Q951" s="19">
        <f t="shared" si="738"/>
        <v>0.57546959511385609</v>
      </c>
      <c r="R951" s="19">
        <f t="shared" si="738"/>
        <v>1.1658018236481609</v>
      </c>
      <c r="S951" s="19">
        <f t="shared" si="738"/>
        <v>-0.10735913955412764</v>
      </c>
      <c r="T951" s="19">
        <f t="shared" si="698"/>
        <v>0.48881556972185292</v>
      </c>
      <c r="U951" s="19">
        <f t="shared" si="698"/>
        <v>-1.7994875219303688</v>
      </c>
      <c r="V951" s="19">
        <f t="shared" si="698"/>
        <v>5.9704025411955762E-2</v>
      </c>
      <c r="W951" s="19">
        <f t="shared" si="729"/>
        <v>1.1968628807442682E-2</v>
      </c>
      <c r="X951" s="19">
        <f t="shared" si="730"/>
        <v>4.5502796943001557E-2</v>
      </c>
      <c r="Y951" s="19">
        <f t="shared" si="731"/>
        <v>3.8018387632429271</v>
      </c>
      <c r="Z951" s="19">
        <f t="shared" si="732"/>
        <v>1</v>
      </c>
      <c r="AA951" s="19">
        <f t="shared" si="733"/>
        <v>4.8018387632429267</v>
      </c>
      <c r="AB951" s="19">
        <f t="shared" si="734"/>
        <v>0.79174644353850643</v>
      </c>
      <c r="AC951" s="19">
        <f t="shared" si="735"/>
        <v>0.20825355646149371</v>
      </c>
      <c r="AD951" s="20">
        <f t="shared" si="736"/>
        <v>1.1064482283362327E-2</v>
      </c>
      <c r="AE951" s="21">
        <f t="shared" si="691"/>
        <v>0</v>
      </c>
      <c r="AF951" s="21">
        <f t="shared" si="699"/>
        <v>0</v>
      </c>
      <c r="AG951" s="21">
        <f t="shared" si="700"/>
        <v>0</v>
      </c>
      <c r="AH951" s="21">
        <f t="shared" si="701"/>
        <v>1</v>
      </c>
      <c r="AI951" s="21">
        <f t="shared" si="715"/>
        <v>0</v>
      </c>
      <c r="AJ951" s="21">
        <f t="shared" si="716"/>
        <v>0</v>
      </c>
      <c r="AK951" s="24">
        <f t="shared" si="692"/>
        <v>1</v>
      </c>
      <c r="AL951" s="24">
        <f t="shared" si="702"/>
        <v>0</v>
      </c>
      <c r="AM951" s="24">
        <f t="shared" si="703"/>
        <v>2</v>
      </c>
      <c r="AN951" s="24">
        <f t="shared" si="704"/>
        <v>0</v>
      </c>
      <c r="AO951" s="24">
        <f t="shared" si="705"/>
        <v>1</v>
      </c>
      <c r="AP951" s="24">
        <f t="shared" si="717"/>
        <v>1.1064482283362327E-2</v>
      </c>
      <c r="AQ951" s="27">
        <f t="shared" si="693"/>
        <v>0</v>
      </c>
      <c r="AR951" s="27">
        <f t="shared" si="706"/>
        <v>0</v>
      </c>
      <c r="AS951" s="27">
        <f t="shared" si="707"/>
        <v>2</v>
      </c>
      <c r="AT951" s="27">
        <f t="shared" si="708"/>
        <v>0</v>
      </c>
      <c r="AU951" s="27">
        <f t="shared" si="709"/>
        <v>1</v>
      </c>
      <c r="AV951" s="27">
        <f t="shared" si="718"/>
        <v>1.1064482283362327E-2</v>
      </c>
      <c r="AW951">
        <f t="shared" si="710"/>
        <v>100.48035768442587</v>
      </c>
      <c r="AX951">
        <f t="shared" si="711"/>
        <v>88.852929442502926</v>
      </c>
      <c r="AY951">
        <f t="shared" si="719"/>
        <v>78.010375778655174</v>
      </c>
      <c r="AZ951">
        <f t="shared" si="712"/>
        <v>7.3763215222415511E-3</v>
      </c>
      <c r="BA951">
        <f t="shared" si="720"/>
        <v>89.047703000442169</v>
      </c>
      <c r="BB951" s="4">
        <f t="shared" si="694"/>
        <v>0</v>
      </c>
      <c r="BC951" s="4">
        <f t="shared" si="695"/>
        <v>0</v>
      </c>
    </row>
    <row r="952" spans="1:55">
      <c r="A952" s="37">
        <v>41722</v>
      </c>
      <c r="B952" s="2" t="s">
        <v>76</v>
      </c>
      <c r="C952" s="40">
        <v>7.7</v>
      </c>
      <c r="D952" s="19">
        <f t="shared" si="696"/>
        <v>3.9113428943937743E-3</v>
      </c>
      <c r="E952" s="19">
        <f t="shared" si="721"/>
        <v>1.3157894736842176E-2</v>
      </c>
      <c r="F952" s="19">
        <f t="shared" si="723"/>
        <v>-1.2820512820512775E-2</v>
      </c>
      <c r="G952" s="19">
        <f t="shared" si="727"/>
        <v>2.5299600532623222E-2</v>
      </c>
      <c r="H952" s="19">
        <f t="shared" si="737"/>
        <v>0.82180320585842581</v>
      </c>
      <c r="I952" s="19">
        <f t="shared" si="737"/>
        <v>-0.59001140938285745</v>
      </c>
      <c r="J952" s="19">
        <f t="shared" si="737"/>
        <v>0.92688707547204052</v>
      </c>
      <c r="K952" s="2" t="s">
        <v>75</v>
      </c>
      <c r="L952" s="40">
        <v>12.82</v>
      </c>
      <c r="M952" s="19">
        <f t="shared" si="697"/>
        <v>-3.8259564891222793E-2</v>
      </c>
      <c r="N952" s="19">
        <f t="shared" si="722"/>
        <v>-1.0802469135802512E-2</v>
      </c>
      <c r="O952" s="19">
        <f t="shared" si="724"/>
        <v>0.14771709937332142</v>
      </c>
      <c r="P952" s="19">
        <f t="shared" si="728"/>
        <v>-1.4604150653343544E-2</v>
      </c>
      <c r="Q952" s="19">
        <f t="shared" si="738"/>
        <v>-0.10726293982530878</v>
      </c>
      <c r="R952" s="19">
        <f t="shared" si="738"/>
        <v>1.0714164082604596</v>
      </c>
      <c r="S952" s="19">
        <f t="shared" si="738"/>
        <v>-9.1816222032536157E-2</v>
      </c>
      <c r="T952" s="19">
        <f t="shared" si="698"/>
        <v>0.92906614568373458</v>
      </c>
      <c r="U952" s="19">
        <f t="shared" si="698"/>
        <v>-1.661427817643317</v>
      </c>
      <c r="V952" s="19">
        <f t="shared" si="698"/>
        <v>1.0187032975045767</v>
      </c>
      <c r="W952" s="19">
        <f t="shared" si="729"/>
        <v>1.0792201769217847E-2</v>
      </c>
      <c r="X952" s="19">
        <f t="shared" si="730"/>
        <v>4.5397269093498886E-2</v>
      </c>
      <c r="Y952" s="19">
        <f t="shared" si="731"/>
        <v>4.2064881721340353</v>
      </c>
      <c r="Z952" s="19">
        <f t="shared" si="732"/>
        <v>1</v>
      </c>
      <c r="AA952" s="19">
        <f t="shared" si="733"/>
        <v>5.2064881721340353</v>
      </c>
      <c r="AB952" s="19">
        <f t="shared" si="734"/>
        <v>0.80793195587149103</v>
      </c>
      <c r="AC952" s="19">
        <f t="shared" si="735"/>
        <v>0.192068044128509</v>
      </c>
      <c r="AD952" s="20">
        <f t="shared" si="736"/>
        <v>1.0476758501362041E-3</v>
      </c>
      <c r="AE952" s="21">
        <f t="shared" si="691"/>
        <v>0</v>
      </c>
      <c r="AF952" s="21">
        <f t="shared" si="699"/>
        <v>0</v>
      </c>
      <c r="AG952" s="21">
        <f t="shared" si="700"/>
        <v>0</v>
      </c>
      <c r="AH952" s="21">
        <f t="shared" si="701"/>
        <v>0</v>
      </c>
      <c r="AI952" s="21">
        <f t="shared" si="715"/>
        <v>0</v>
      </c>
      <c r="AJ952" s="21">
        <f t="shared" si="716"/>
        <v>0</v>
      </c>
      <c r="AK952" s="24">
        <f t="shared" si="692"/>
        <v>1</v>
      </c>
      <c r="AL952" s="24">
        <f t="shared" si="702"/>
        <v>0</v>
      </c>
      <c r="AM952" s="24">
        <f t="shared" si="703"/>
        <v>3</v>
      </c>
      <c r="AN952" s="24">
        <f t="shared" si="704"/>
        <v>0</v>
      </c>
      <c r="AO952" s="24">
        <f t="shared" si="705"/>
        <v>1</v>
      </c>
      <c r="AP952" s="24">
        <f t="shared" si="717"/>
        <v>1.0476758501362041E-3</v>
      </c>
      <c r="AQ952" s="27">
        <f t="shared" si="693"/>
        <v>-1</v>
      </c>
      <c r="AR952" s="27">
        <f t="shared" si="706"/>
        <v>1</v>
      </c>
      <c r="AS952" s="27">
        <f t="shared" si="707"/>
        <v>0</v>
      </c>
      <c r="AT952" s="27">
        <f t="shared" si="708"/>
        <v>0</v>
      </c>
      <c r="AU952" s="27">
        <f t="shared" si="709"/>
        <v>0</v>
      </c>
      <c r="AV952" s="27">
        <f t="shared" si="718"/>
        <v>0</v>
      </c>
      <c r="AW952">
        <f t="shared" si="710"/>
        <v>100.48035768442587</v>
      </c>
      <c r="AX952">
        <f t="shared" si="711"/>
        <v>88.94601851089368</v>
      </c>
      <c r="AY952">
        <f t="shared" si="719"/>
        <v>78.010375778655174</v>
      </c>
      <c r="AZ952">
        <f t="shared" si="712"/>
        <v>3.4922528337873469E-4</v>
      </c>
      <c r="BA952">
        <f t="shared" si="720"/>
        <v>89.078800709756734</v>
      </c>
      <c r="BB952" s="4">
        <f t="shared" si="694"/>
        <v>0</v>
      </c>
      <c r="BC952" s="4">
        <f t="shared" si="695"/>
        <v>0</v>
      </c>
    </row>
    <row r="953" spans="1:55">
      <c r="A953" s="37">
        <v>41723</v>
      </c>
      <c r="B953" s="2" t="s">
        <v>76</v>
      </c>
      <c r="C953" s="40">
        <v>7.68</v>
      </c>
      <c r="D953" s="19">
        <f t="shared" si="696"/>
        <v>-2.5974025974026572E-3</v>
      </c>
      <c r="E953" s="19">
        <f t="shared" si="721"/>
        <v>1.4531043593130703E-2</v>
      </c>
      <c r="F953" s="19">
        <f t="shared" si="723"/>
        <v>-6.4683053040104407E-3</v>
      </c>
      <c r="G953" s="19">
        <f t="shared" si="727"/>
        <v>2.2636484687083878E-2</v>
      </c>
      <c r="H953" s="19">
        <f t="shared" si="737"/>
        <v>0.93039296550960038</v>
      </c>
      <c r="I953" s="19">
        <f t="shared" si="737"/>
        <v>-0.31399408611856588</v>
      </c>
      <c r="J953" s="19">
        <f t="shared" si="737"/>
        <v>0.82668650645740138</v>
      </c>
      <c r="K953" s="2" t="s">
        <v>75</v>
      </c>
      <c r="L953" s="40">
        <v>12.61</v>
      </c>
      <c r="M953" s="19">
        <f t="shared" si="697"/>
        <v>-1.6380655226209115E-2</v>
      </c>
      <c r="N953" s="19">
        <f t="shared" si="722"/>
        <v>-2.3237800154918723E-2</v>
      </c>
      <c r="O953" s="19">
        <f t="shared" si="724"/>
        <v>6.8644067796610059E-2</v>
      </c>
      <c r="P953" s="19">
        <f t="shared" si="728"/>
        <v>6.593406593406588E-2</v>
      </c>
      <c r="Q953" s="19">
        <f t="shared" si="738"/>
        <v>-0.23068439455153836</v>
      </c>
      <c r="R953" s="19">
        <f t="shared" si="738"/>
        <v>0.49714859569087011</v>
      </c>
      <c r="S953" s="19">
        <f t="shared" si="738"/>
        <v>0.41197527001217465</v>
      </c>
      <c r="T953" s="19">
        <f t="shared" si="698"/>
        <v>1.1610773600611388</v>
      </c>
      <c r="U953" s="19">
        <f t="shared" si="698"/>
        <v>-0.81114268180943605</v>
      </c>
      <c r="V953" s="19">
        <f t="shared" si="698"/>
        <v>0.41471123644522673</v>
      </c>
      <c r="W953" s="19">
        <f t="shared" si="729"/>
        <v>1.082431614058414E-2</v>
      </c>
      <c r="X953" s="19">
        <f t="shared" si="730"/>
        <v>4.0318134777223208E-2</v>
      </c>
      <c r="Y953" s="19">
        <f t="shared" si="731"/>
        <v>3.7247743186339917</v>
      </c>
      <c r="Z953" s="19">
        <f t="shared" si="732"/>
        <v>1</v>
      </c>
      <c r="AA953" s="19">
        <f t="shared" si="733"/>
        <v>4.7247743186339921</v>
      </c>
      <c r="AB953" s="19">
        <f t="shared" si="734"/>
        <v>0.7883496792521687</v>
      </c>
      <c r="AC953" s="19">
        <f t="shared" si="735"/>
        <v>0.21165032074783119</v>
      </c>
      <c r="AD953" s="20">
        <f t="shared" si="736"/>
        <v>-7.6856075183408517E-4</v>
      </c>
      <c r="AE953" s="21">
        <f t="shared" si="691"/>
        <v>-1</v>
      </c>
      <c r="AF953" s="21">
        <f t="shared" si="699"/>
        <v>0</v>
      </c>
      <c r="AG953" s="21">
        <f t="shared" si="700"/>
        <v>1</v>
      </c>
      <c r="AH953" s="21">
        <f t="shared" si="701"/>
        <v>0</v>
      </c>
      <c r="AI953" s="21">
        <f t="shared" si="715"/>
        <v>0</v>
      </c>
      <c r="AJ953" s="21">
        <f t="shared" si="716"/>
        <v>0</v>
      </c>
      <c r="AK953" s="24">
        <f t="shared" si="692"/>
        <v>0</v>
      </c>
      <c r="AL953" s="24">
        <f t="shared" si="702"/>
        <v>0</v>
      </c>
      <c r="AM953" s="24">
        <f t="shared" si="703"/>
        <v>4</v>
      </c>
      <c r="AN953" s="24">
        <f t="shared" si="704"/>
        <v>0</v>
      </c>
      <c r="AO953" s="24">
        <f t="shared" si="705"/>
        <v>1</v>
      </c>
      <c r="AP953" s="24">
        <f t="shared" si="717"/>
        <v>-7.6856075183408517E-4</v>
      </c>
      <c r="AQ953" s="27">
        <f t="shared" si="693"/>
        <v>0</v>
      </c>
      <c r="AR953" s="27">
        <f t="shared" si="706"/>
        <v>0</v>
      </c>
      <c r="AS953" s="27">
        <f t="shared" si="707"/>
        <v>0</v>
      </c>
      <c r="AT953" s="27">
        <f t="shared" si="708"/>
        <v>0</v>
      </c>
      <c r="AU953" s="27">
        <f t="shared" si="709"/>
        <v>0</v>
      </c>
      <c r="AV953" s="27">
        <f t="shared" si="718"/>
        <v>0</v>
      </c>
      <c r="AW953">
        <f t="shared" si="710"/>
        <v>100.48035768442587</v>
      </c>
      <c r="AX953">
        <f t="shared" si="711"/>
        <v>88.877658092034295</v>
      </c>
      <c r="AY953">
        <f t="shared" si="719"/>
        <v>78.010375778655174</v>
      </c>
      <c r="AZ953">
        <f t="shared" si="712"/>
        <v>-2.5618691727802837E-4</v>
      </c>
      <c r="BA953">
        <f t="shared" si="720"/>
        <v>89.055979886408082</v>
      </c>
      <c r="BB953" s="4">
        <f t="shared" si="694"/>
        <v>0</v>
      </c>
      <c r="BC953" s="4">
        <f t="shared" si="695"/>
        <v>0</v>
      </c>
    </row>
    <row r="954" spans="1:55">
      <c r="A954" s="37">
        <v>41724</v>
      </c>
      <c r="B954" s="2" t="s">
        <v>76</v>
      </c>
      <c r="C954" s="40">
        <v>7.63</v>
      </c>
      <c r="D954" s="19">
        <f t="shared" si="696"/>
        <v>-6.5104166666666435E-3</v>
      </c>
      <c r="E954" s="19">
        <f t="shared" si="721"/>
        <v>6.5963060686015599E-3</v>
      </c>
      <c r="F954" s="19">
        <f t="shared" si="723"/>
        <v>9.2592592592592969E-3</v>
      </c>
      <c r="G954" s="19">
        <f t="shared" si="727"/>
        <v>1.0596026490066236E-2</v>
      </c>
      <c r="H954" s="19">
        <f t="shared" ref="H954:J969" si="739">E954/STDEV(E894:E953)</f>
        <v>0.42227283003490279</v>
      </c>
      <c r="I954" s="19">
        <f t="shared" si="739"/>
        <v>0.47729666555243511</v>
      </c>
      <c r="J954" s="19">
        <f t="shared" si="739"/>
        <v>0.3838999087603206</v>
      </c>
      <c r="K954" s="2" t="s">
        <v>75</v>
      </c>
      <c r="L954" s="40">
        <v>12.35</v>
      </c>
      <c r="M954" s="19">
        <f t="shared" si="697"/>
        <v>-2.0618556701030914E-2</v>
      </c>
      <c r="N954" s="19">
        <f t="shared" si="722"/>
        <v>-4.8536209553158766E-2</v>
      </c>
      <c r="O954" s="19">
        <f t="shared" si="724"/>
        <v>5.7003257328990461E-3</v>
      </c>
      <c r="P954" s="19">
        <f t="shared" si="728"/>
        <v>5.736301369863013E-2</v>
      </c>
      <c r="Q954" s="19">
        <f t="shared" ref="Q954:S969" si="740">N954/STDEV(N894:N953)</f>
        <v>-0.48043991139981845</v>
      </c>
      <c r="R954" s="19">
        <f t="shared" si="740"/>
        <v>4.1284518308319189E-2</v>
      </c>
      <c r="S954" s="19">
        <f t="shared" si="740"/>
        <v>0.35803279208990568</v>
      </c>
      <c r="T954" s="19">
        <f t="shared" si="698"/>
        <v>0.90271274143472124</v>
      </c>
      <c r="U954" s="19">
        <f t="shared" si="698"/>
        <v>0.43601214724411591</v>
      </c>
      <c r="V954" s="19">
        <f t="shared" si="698"/>
        <v>2.5867116670414914E-2</v>
      </c>
      <c r="W954" s="19">
        <f t="shared" si="729"/>
        <v>1.0908682490653222E-2</v>
      </c>
      <c r="X954" s="19">
        <f t="shared" si="730"/>
        <v>4.0529201437594184E-2</v>
      </c>
      <c r="Y954" s="19">
        <f t="shared" si="731"/>
        <v>3.7153158937681443</v>
      </c>
      <c r="Z954" s="19">
        <f t="shared" si="732"/>
        <v>1</v>
      </c>
      <c r="AA954" s="19">
        <f t="shared" si="733"/>
        <v>4.7153158937681443</v>
      </c>
      <c r="AB954" s="19">
        <f t="shared" si="734"/>
        <v>0.78792513109850815</v>
      </c>
      <c r="AC954" s="19">
        <f t="shared" si="735"/>
        <v>0.21207486890149183</v>
      </c>
      <c r="AD954" s="20">
        <f t="shared" si="736"/>
        <v>-7.572112010750553E-3</v>
      </c>
      <c r="AE954" s="21">
        <f t="shared" si="691"/>
        <v>0</v>
      </c>
      <c r="AF954" s="21">
        <f t="shared" si="699"/>
        <v>0</v>
      </c>
      <c r="AG954" s="21">
        <f t="shared" si="700"/>
        <v>0</v>
      </c>
      <c r="AH954" s="21">
        <f t="shared" si="701"/>
        <v>0</v>
      </c>
      <c r="AI954" s="21">
        <f t="shared" si="715"/>
        <v>0</v>
      </c>
      <c r="AJ954" s="21">
        <f t="shared" si="716"/>
        <v>0</v>
      </c>
      <c r="AK954" s="24">
        <f t="shared" si="692"/>
        <v>0</v>
      </c>
      <c r="AL954" s="24">
        <f t="shared" si="702"/>
        <v>0</v>
      </c>
      <c r="AM954" s="24">
        <f t="shared" si="703"/>
        <v>5</v>
      </c>
      <c r="AN954" s="24">
        <f t="shared" si="704"/>
        <v>0</v>
      </c>
      <c r="AO954" s="24">
        <f t="shared" si="705"/>
        <v>1</v>
      </c>
      <c r="AP954" s="24">
        <f t="shared" si="717"/>
        <v>-7.572112010750553E-3</v>
      </c>
      <c r="AQ954" s="27">
        <f t="shared" si="693"/>
        <v>0</v>
      </c>
      <c r="AR954" s="27">
        <f t="shared" si="706"/>
        <v>0</v>
      </c>
      <c r="AS954" s="27">
        <f t="shared" si="707"/>
        <v>0</v>
      </c>
      <c r="AT954" s="27">
        <f t="shared" si="708"/>
        <v>0</v>
      </c>
      <c r="AU954" s="27">
        <f t="shared" si="709"/>
        <v>0</v>
      </c>
      <c r="AV954" s="27">
        <f t="shared" si="718"/>
        <v>0</v>
      </c>
      <c r="AW954">
        <f t="shared" si="710"/>
        <v>100.48035768442587</v>
      </c>
      <c r="AX954">
        <f t="shared" si="711"/>
        <v>88.204666509708218</v>
      </c>
      <c r="AY954">
        <f t="shared" si="719"/>
        <v>78.010375778655174</v>
      </c>
      <c r="AZ954">
        <f t="shared" si="712"/>
        <v>-2.524037336916851E-3</v>
      </c>
      <c r="BA954">
        <f t="shared" si="720"/>
        <v>88.83119926809907</v>
      </c>
      <c r="BB954" s="4">
        <f t="shared" si="694"/>
        <v>0</v>
      </c>
      <c r="BC954" s="4">
        <f t="shared" si="695"/>
        <v>0</v>
      </c>
    </row>
    <row r="955" spans="1:55">
      <c r="A955" s="37">
        <v>41725</v>
      </c>
      <c r="B955" s="2" t="s">
        <v>76</v>
      </c>
      <c r="C955" s="40">
        <v>7.56</v>
      </c>
      <c r="D955" s="19">
        <f t="shared" si="696"/>
        <v>-9.1743119266055415E-3</v>
      </c>
      <c r="E955" s="19">
        <f t="shared" si="721"/>
        <v>0</v>
      </c>
      <c r="F955" s="19">
        <f t="shared" si="723"/>
        <v>-2.6385224274406943E-3</v>
      </c>
      <c r="G955" s="19">
        <f t="shared" si="727"/>
        <v>-2.3255813953488448E-2</v>
      </c>
      <c r="H955" s="19">
        <f t="shared" si="739"/>
        <v>0</v>
      </c>
      <c r="I955" s="19">
        <f t="shared" si="739"/>
        <v>-0.14230101824739663</v>
      </c>
      <c r="J955" s="19">
        <f t="shared" si="739"/>
        <v>-0.84011696032696026</v>
      </c>
      <c r="K955" s="2" t="s">
        <v>75</v>
      </c>
      <c r="L955" s="40">
        <v>12.37</v>
      </c>
      <c r="M955" s="19">
        <f t="shared" si="697"/>
        <v>1.6194331983805323E-3</v>
      </c>
      <c r="N955" s="19">
        <f t="shared" si="722"/>
        <v>-6.1456752655538731E-2</v>
      </c>
      <c r="O955" s="19">
        <f t="shared" si="724"/>
        <v>2.3159636062861817E-2</v>
      </c>
      <c r="P955" s="19">
        <f t="shared" si="728"/>
        <v>0.15176908752327736</v>
      </c>
      <c r="Q955" s="19">
        <f t="shared" si="740"/>
        <v>-0.60493455645157357</v>
      </c>
      <c r="R955" s="19">
        <f t="shared" si="740"/>
        <v>0.16752088683897359</v>
      </c>
      <c r="S955" s="19">
        <f t="shared" si="740"/>
        <v>0.94803435393903457</v>
      </c>
      <c r="T955" s="19">
        <f t="shared" si="698"/>
        <v>0.60493455645157357</v>
      </c>
      <c r="U955" s="19">
        <f t="shared" si="698"/>
        <v>-0.3098219050863702</v>
      </c>
      <c r="V955" s="19">
        <f t="shared" si="698"/>
        <v>-1.7881513142659948</v>
      </c>
      <c r="W955" s="19">
        <f t="shared" si="729"/>
        <v>9.4394700986977446E-3</v>
      </c>
      <c r="X955" s="19">
        <f t="shared" si="730"/>
        <v>3.5401351037851872E-2</v>
      </c>
      <c r="Y955" s="19">
        <f t="shared" si="731"/>
        <v>3.7503536393145405</v>
      </c>
      <c r="Z955" s="19">
        <f t="shared" si="732"/>
        <v>1</v>
      </c>
      <c r="AA955" s="19">
        <f t="shared" si="733"/>
        <v>4.7503536393145405</v>
      </c>
      <c r="AB955" s="19">
        <f t="shared" si="734"/>
        <v>0.78948935680832877</v>
      </c>
      <c r="AC955" s="19">
        <f t="shared" si="735"/>
        <v>0.2105106431916712</v>
      </c>
      <c r="AD955" s="20">
        <f t="shared" si="736"/>
        <v>5.3376298222491709E-4</v>
      </c>
      <c r="AE955" s="21">
        <f t="shared" si="691"/>
        <v>0</v>
      </c>
      <c r="AF955" s="21">
        <f t="shared" si="699"/>
        <v>0</v>
      </c>
      <c r="AG955" s="21">
        <f t="shared" si="700"/>
        <v>0</v>
      </c>
      <c r="AH955" s="21">
        <f t="shared" si="701"/>
        <v>0</v>
      </c>
      <c r="AI955" s="21">
        <f t="shared" si="715"/>
        <v>0</v>
      </c>
      <c r="AJ955" s="21">
        <f t="shared" si="716"/>
        <v>0</v>
      </c>
      <c r="AK955" s="24">
        <f t="shared" si="692"/>
        <v>0</v>
      </c>
      <c r="AL955" s="24">
        <f t="shared" si="702"/>
        <v>0</v>
      </c>
      <c r="AM955" s="24">
        <f t="shared" si="703"/>
        <v>0</v>
      </c>
      <c r="AN955" s="24">
        <f t="shared" si="704"/>
        <v>1</v>
      </c>
      <c r="AO955" s="24">
        <f t="shared" si="705"/>
        <v>0</v>
      </c>
      <c r="AP955" s="24">
        <f t="shared" si="717"/>
        <v>0</v>
      </c>
      <c r="AQ955" s="27">
        <f t="shared" si="693"/>
        <v>1</v>
      </c>
      <c r="AR955" s="27">
        <f t="shared" si="706"/>
        <v>0</v>
      </c>
      <c r="AS955" s="27">
        <f t="shared" si="707"/>
        <v>1</v>
      </c>
      <c r="AT955" s="27">
        <f t="shared" si="708"/>
        <v>0</v>
      </c>
      <c r="AU955" s="27">
        <f t="shared" si="709"/>
        <v>1</v>
      </c>
      <c r="AV955" s="27">
        <f t="shared" si="718"/>
        <v>5.3376298222491709E-4</v>
      </c>
      <c r="AW955">
        <f t="shared" si="710"/>
        <v>100.48035768442587</v>
      </c>
      <c r="AX955">
        <f t="shared" si="711"/>
        <v>88.204666509708218</v>
      </c>
      <c r="AY955">
        <f t="shared" si="719"/>
        <v>78.052014829475269</v>
      </c>
      <c r="AZ955">
        <f t="shared" si="712"/>
        <v>1.7792099407497235E-4</v>
      </c>
      <c r="BA955">
        <f t="shared" si="720"/>
        <v>88.847004203377708</v>
      </c>
      <c r="BB955" s="4">
        <f t="shared" si="694"/>
        <v>0</v>
      </c>
      <c r="BC955" s="4">
        <f t="shared" si="695"/>
        <v>0</v>
      </c>
    </row>
    <row r="956" spans="1:55">
      <c r="A956" s="37">
        <v>41726</v>
      </c>
      <c r="B956" s="2" t="s">
        <v>76</v>
      </c>
      <c r="C956" s="40">
        <v>7.57</v>
      </c>
      <c r="D956" s="19">
        <f t="shared" si="696"/>
        <v>1.322751322751412E-3</v>
      </c>
      <c r="E956" s="19">
        <f t="shared" si="721"/>
        <v>-1.3037809647979093E-2</v>
      </c>
      <c r="F956" s="19">
        <f t="shared" si="723"/>
        <v>3.9787798408488393E-3</v>
      </c>
      <c r="G956" s="19">
        <f t="shared" si="727"/>
        <v>-1.5604681404421339E-2</v>
      </c>
      <c r="H956" s="19">
        <f t="shared" si="739"/>
        <v>-0.83458019725088151</v>
      </c>
      <c r="I956" s="19">
        <f t="shared" si="739"/>
        <v>0.21943795984534581</v>
      </c>
      <c r="J956" s="19">
        <f t="shared" si="739"/>
        <v>-0.56324972620358915</v>
      </c>
      <c r="K956" s="2" t="s">
        <v>75</v>
      </c>
      <c r="L956" s="40">
        <v>12.4</v>
      </c>
      <c r="M956" s="19">
        <f t="shared" si="697"/>
        <v>2.425222312045363E-3</v>
      </c>
      <c r="N956" s="19">
        <f t="shared" si="722"/>
        <v>-6.9767441860465101E-2</v>
      </c>
      <c r="O956" s="19">
        <f t="shared" si="724"/>
        <v>-1.5873015873015817E-2</v>
      </c>
      <c r="P956" s="19">
        <f t="shared" si="728"/>
        <v>9.4439541041482819E-2</v>
      </c>
      <c r="Q956" s="19">
        <f t="shared" si="740"/>
        <v>-0.68318988662656976</v>
      </c>
      <c r="R956" s="19">
        <f t="shared" si="740"/>
        <v>-0.11518427873274976</v>
      </c>
      <c r="S956" s="19">
        <f t="shared" si="740"/>
        <v>0.59272683843282248</v>
      </c>
      <c r="T956" s="19">
        <f t="shared" si="698"/>
        <v>-0.15139031062431174</v>
      </c>
      <c r="U956" s="19">
        <f t="shared" si="698"/>
        <v>0.33462223857809559</v>
      </c>
      <c r="V956" s="19">
        <f t="shared" si="698"/>
        <v>-1.1559765646364117</v>
      </c>
      <c r="W956" s="19">
        <f t="shared" si="729"/>
        <v>9.3684821989124707E-3</v>
      </c>
      <c r="X956" s="19">
        <f t="shared" si="730"/>
        <v>3.3614118892919653E-2</v>
      </c>
      <c r="Y956" s="19">
        <f t="shared" si="731"/>
        <v>3.5880005084304596</v>
      </c>
      <c r="Z956" s="19">
        <f t="shared" si="732"/>
        <v>1</v>
      </c>
      <c r="AA956" s="19">
        <f t="shared" si="733"/>
        <v>4.5880005084304596</v>
      </c>
      <c r="AB956" s="19">
        <f t="shared" si="734"/>
        <v>0.7820401287745069</v>
      </c>
      <c r="AC956" s="19">
        <f t="shared" si="735"/>
        <v>0.21795987122549312</v>
      </c>
      <c r="AD956" s="20">
        <f t="shared" si="736"/>
        <v>1.1536390633539256E-2</v>
      </c>
      <c r="AE956" s="21">
        <f t="shared" si="691"/>
        <v>0</v>
      </c>
      <c r="AF956" s="21">
        <f t="shared" si="699"/>
        <v>0</v>
      </c>
      <c r="AG956" s="21">
        <f t="shared" si="700"/>
        <v>0</v>
      </c>
      <c r="AH956" s="21">
        <f t="shared" si="701"/>
        <v>0</v>
      </c>
      <c r="AI956" s="21">
        <f t="shared" si="715"/>
        <v>0</v>
      </c>
      <c r="AJ956" s="21">
        <f t="shared" si="716"/>
        <v>0</v>
      </c>
      <c r="AK956" s="24">
        <f t="shared" si="692"/>
        <v>0</v>
      </c>
      <c r="AL956" s="24">
        <f t="shared" si="702"/>
        <v>0</v>
      </c>
      <c r="AM956" s="24">
        <f t="shared" si="703"/>
        <v>0</v>
      </c>
      <c r="AN956" s="24">
        <f t="shared" si="704"/>
        <v>0</v>
      </c>
      <c r="AO956" s="24">
        <f t="shared" si="705"/>
        <v>0</v>
      </c>
      <c r="AP956" s="24">
        <f t="shared" si="717"/>
        <v>0</v>
      </c>
      <c r="AQ956" s="27">
        <f t="shared" si="693"/>
        <v>1</v>
      </c>
      <c r="AR956" s="27">
        <f t="shared" si="706"/>
        <v>0</v>
      </c>
      <c r="AS956" s="27">
        <f t="shared" si="707"/>
        <v>2</v>
      </c>
      <c r="AT956" s="27">
        <f t="shared" si="708"/>
        <v>0</v>
      </c>
      <c r="AU956" s="27">
        <f t="shared" si="709"/>
        <v>1</v>
      </c>
      <c r="AV956" s="27">
        <f t="shared" si="718"/>
        <v>1.1536390633539256E-2</v>
      </c>
      <c r="AW956">
        <f t="shared" si="710"/>
        <v>100.48035768442587</v>
      </c>
      <c r="AX956">
        <f t="shared" si="711"/>
        <v>88.204666509708218</v>
      </c>
      <c r="AY956">
        <f t="shared" si="719"/>
        <v>78.952453362282895</v>
      </c>
      <c r="AZ956">
        <f t="shared" si="712"/>
        <v>3.8454635445130856E-3</v>
      </c>
      <c r="BA956">
        <f t="shared" si="720"/>
        <v>89.188662119081002</v>
      </c>
      <c r="BB956" s="4">
        <f t="shared" si="694"/>
        <v>0</v>
      </c>
      <c r="BC956" s="4">
        <f t="shared" si="695"/>
        <v>0</v>
      </c>
    </row>
    <row r="957" spans="1:55">
      <c r="A957" s="37">
        <v>41729</v>
      </c>
      <c r="B957" s="2" t="s">
        <v>76</v>
      </c>
      <c r="C957" s="40">
        <v>7.6</v>
      </c>
      <c r="D957" s="19">
        <f t="shared" si="696"/>
        <v>3.9630118890355828E-3</v>
      </c>
      <c r="E957" s="19">
        <f t="shared" si="721"/>
        <v>-1.2987012987013056E-2</v>
      </c>
      <c r="F957" s="19">
        <f t="shared" si="723"/>
        <v>0</v>
      </c>
      <c r="G957" s="19">
        <f t="shared" si="727"/>
        <v>-1.9354838709677465E-2</v>
      </c>
      <c r="H957" s="19">
        <f t="shared" si="739"/>
        <v>-0.82892175982607363</v>
      </c>
      <c r="I957" s="19">
        <f t="shared" si="739"/>
        <v>0</v>
      </c>
      <c r="J957" s="19">
        <f t="shared" si="739"/>
        <v>-0.70105067242068075</v>
      </c>
      <c r="K957" s="2" t="s">
        <v>75</v>
      </c>
      <c r="L957" s="40">
        <v>11.92</v>
      </c>
      <c r="M957" s="19">
        <f t="shared" si="697"/>
        <v>-3.8709677419354875E-2</v>
      </c>
      <c r="N957" s="19">
        <f t="shared" si="722"/>
        <v>-7.0202808112324516E-2</v>
      </c>
      <c r="O957" s="19">
        <f t="shared" si="724"/>
        <v>-8.0246913580246979E-2</v>
      </c>
      <c r="P957" s="19">
        <f t="shared" si="728"/>
        <v>8.8584474885844811E-2</v>
      </c>
      <c r="Q957" s="19">
        <f t="shared" si="740"/>
        <v>-0.68754783523966767</v>
      </c>
      <c r="R957" s="19">
        <f t="shared" si="740"/>
        <v>-0.58311222918366856</v>
      </c>
      <c r="S957" s="19">
        <f t="shared" si="740"/>
        <v>0.55802864599975122</v>
      </c>
      <c r="T957" s="19">
        <f t="shared" si="698"/>
        <v>-0.14137392458640596</v>
      </c>
      <c r="U957" s="19">
        <f t="shared" si="698"/>
        <v>0.58311222918366856</v>
      </c>
      <c r="V957" s="19">
        <f t="shared" si="698"/>
        <v>-1.2590793184204321</v>
      </c>
      <c r="W957" s="19">
        <f t="shared" si="729"/>
        <v>9.2223341741323739E-3</v>
      </c>
      <c r="X957" s="19">
        <f t="shared" si="730"/>
        <v>3.3944790064482692E-2</v>
      </c>
      <c r="Y957" s="19">
        <f t="shared" si="731"/>
        <v>3.6807156868912938</v>
      </c>
      <c r="Z957" s="19">
        <f t="shared" si="732"/>
        <v>1</v>
      </c>
      <c r="AA957" s="19">
        <f t="shared" si="733"/>
        <v>4.6807156868912934</v>
      </c>
      <c r="AB957" s="19">
        <f t="shared" si="734"/>
        <v>0.78635745751433339</v>
      </c>
      <c r="AC957" s="19">
        <f t="shared" si="735"/>
        <v>0.21364254248566675</v>
      </c>
      <c r="AD957" s="20">
        <f t="shared" si="736"/>
        <v>-5.0184489845626302E-3</v>
      </c>
      <c r="AE957" s="21">
        <f t="shared" si="691"/>
        <v>0</v>
      </c>
      <c r="AF957" s="21">
        <f t="shared" si="699"/>
        <v>0</v>
      </c>
      <c r="AG957" s="21">
        <f t="shared" si="700"/>
        <v>0</v>
      </c>
      <c r="AH957" s="21">
        <f t="shared" si="701"/>
        <v>0</v>
      </c>
      <c r="AI957" s="21">
        <f t="shared" si="715"/>
        <v>0</v>
      </c>
      <c r="AJ957" s="21">
        <f t="shared" si="716"/>
        <v>0</v>
      </c>
      <c r="AK957" s="24">
        <f t="shared" si="692"/>
        <v>0</v>
      </c>
      <c r="AL957" s="24">
        <f t="shared" si="702"/>
        <v>0</v>
      </c>
      <c r="AM957" s="24">
        <f t="shared" si="703"/>
        <v>0</v>
      </c>
      <c r="AN957" s="24">
        <f t="shared" si="704"/>
        <v>0</v>
      </c>
      <c r="AO957" s="24">
        <f t="shared" si="705"/>
        <v>0</v>
      </c>
      <c r="AP957" s="24">
        <f t="shared" si="717"/>
        <v>0</v>
      </c>
      <c r="AQ957" s="27">
        <f t="shared" si="693"/>
        <v>1</v>
      </c>
      <c r="AR957" s="27">
        <f t="shared" si="706"/>
        <v>0</v>
      </c>
      <c r="AS957" s="27">
        <f t="shared" si="707"/>
        <v>3</v>
      </c>
      <c r="AT957" s="27">
        <f t="shared" si="708"/>
        <v>0</v>
      </c>
      <c r="AU957" s="27">
        <f t="shared" si="709"/>
        <v>1</v>
      </c>
      <c r="AV957" s="27">
        <f t="shared" si="718"/>
        <v>-5.0184489845626302E-3</v>
      </c>
      <c r="AW957">
        <f t="shared" si="710"/>
        <v>100.48035768442587</v>
      </c>
      <c r="AX957">
        <f t="shared" si="711"/>
        <v>88.204666509708218</v>
      </c>
      <c r="AY957">
        <f t="shared" si="719"/>
        <v>78.556234502878226</v>
      </c>
      <c r="AZ957">
        <f t="shared" si="712"/>
        <v>-1.6728163281875435E-3</v>
      </c>
      <c r="BA957">
        <f t="shared" si="720"/>
        <v>89.039465868798999</v>
      </c>
      <c r="BB957" s="4">
        <f t="shared" si="694"/>
        <v>0</v>
      </c>
      <c r="BC957" s="4">
        <f t="shared" si="695"/>
        <v>0</v>
      </c>
    </row>
    <row r="958" spans="1:55">
      <c r="A958" s="37">
        <v>41730</v>
      </c>
      <c r="B958" s="2" t="s">
        <v>76</v>
      </c>
      <c r="C958" s="40">
        <v>7.6</v>
      </c>
      <c r="D958" s="19">
        <f t="shared" si="696"/>
        <v>0</v>
      </c>
      <c r="E958" s="19">
        <f t="shared" si="721"/>
        <v>-1.0416666666666676E-2</v>
      </c>
      <c r="F958" s="19">
        <f t="shared" si="723"/>
        <v>3.9630118890355828E-3</v>
      </c>
      <c r="G958" s="19">
        <f t="shared" si="727"/>
        <v>-1.2987012987013056E-2</v>
      </c>
      <c r="H958" s="19">
        <f t="shared" si="739"/>
        <v>-0.66198545035833489</v>
      </c>
      <c r="I958" s="19">
        <f t="shared" si="739"/>
        <v>0.23002621107585933</v>
      </c>
      <c r="J958" s="19">
        <f t="shared" si="739"/>
        <v>-0.47087556620222293</v>
      </c>
      <c r="K958" s="2" t="s">
        <v>75</v>
      </c>
      <c r="L958" s="40">
        <v>12.2</v>
      </c>
      <c r="M958" s="19">
        <f t="shared" si="697"/>
        <v>2.3489932885905986E-2</v>
      </c>
      <c r="N958" s="19">
        <f t="shared" si="722"/>
        <v>-3.2513877874702626E-2</v>
      </c>
      <c r="O958" s="19">
        <f t="shared" si="724"/>
        <v>-5.4996127033307578E-2</v>
      </c>
      <c r="P958" s="19">
        <f t="shared" si="728"/>
        <v>0.15859449192782527</v>
      </c>
      <c r="Q958" s="19">
        <f t="shared" si="740"/>
        <v>-0.31591154315427011</v>
      </c>
      <c r="R958" s="19">
        <f t="shared" si="740"/>
        <v>-0.3956203032953583</v>
      </c>
      <c r="S958" s="19">
        <f t="shared" si="740"/>
        <v>0.99849931493709709</v>
      </c>
      <c r="T958" s="19">
        <f t="shared" si="698"/>
        <v>-0.34607390720406478</v>
      </c>
      <c r="U958" s="19">
        <f t="shared" si="698"/>
        <v>0.62564651437121765</v>
      </c>
      <c r="V958" s="19">
        <f t="shared" si="698"/>
        <v>-1.4693748811393199</v>
      </c>
      <c r="W958" s="19">
        <f t="shared" si="729"/>
        <v>9.1316503675157052E-3</v>
      </c>
      <c r="X958" s="19">
        <f t="shared" si="730"/>
        <v>3.2597391112730315E-2</v>
      </c>
      <c r="Y958" s="19">
        <f t="shared" si="731"/>
        <v>3.56971519942222</v>
      </c>
      <c r="Z958" s="19">
        <f t="shared" si="732"/>
        <v>1</v>
      </c>
      <c r="AA958" s="19">
        <f t="shared" si="733"/>
        <v>4.5697151994222196</v>
      </c>
      <c r="AB958" s="19">
        <f t="shared" si="734"/>
        <v>0.78116798173189517</v>
      </c>
      <c r="AC958" s="19">
        <f t="shared" si="735"/>
        <v>0.21883201826810494</v>
      </c>
      <c r="AD958" s="20">
        <f t="shared" si="736"/>
        <v>-1.959975567182852E-2</v>
      </c>
      <c r="AE958" s="21">
        <f t="shared" si="691"/>
        <v>0</v>
      </c>
      <c r="AF958" s="21">
        <f t="shared" si="699"/>
        <v>0</v>
      </c>
      <c r="AG958" s="21">
        <f t="shared" si="700"/>
        <v>0</v>
      </c>
      <c r="AH958" s="21">
        <f t="shared" si="701"/>
        <v>0</v>
      </c>
      <c r="AI958" s="21">
        <f t="shared" si="715"/>
        <v>0</v>
      </c>
      <c r="AJ958" s="21">
        <f t="shared" si="716"/>
        <v>0</v>
      </c>
      <c r="AK958" s="24">
        <f t="shared" si="692"/>
        <v>0</v>
      </c>
      <c r="AL958" s="24">
        <f t="shared" si="702"/>
        <v>0</v>
      </c>
      <c r="AM958" s="24">
        <f t="shared" si="703"/>
        <v>0</v>
      </c>
      <c r="AN958" s="24">
        <f t="shared" si="704"/>
        <v>0</v>
      </c>
      <c r="AO958" s="24">
        <f t="shared" si="705"/>
        <v>0</v>
      </c>
      <c r="AP958" s="24">
        <f t="shared" si="717"/>
        <v>0</v>
      </c>
      <c r="AQ958" s="27">
        <f t="shared" si="693"/>
        <v>1</v>
      </c>
      <c r="AR958" s="27">
        <f t="shared" si="706"/>
        <v>0</v>
      </c>
      <c r="AS958" s="27">
        <f t="shared" si="707"/>
        <v>4</v>
      </c>
      <c r="AT958" s="27">
        <f t="shared" si="708"/>
        <v>0</v>
      </c>
      <c r="AU958" s="27">
        <f t="shared" si="709"/>
        <v>1</v>
      </c>
      <c r="AV958" s="27">
        <f t="shared" si="718"/>
        <v>-1.959975567182852E-2</v>
      </c>
      <c r="AW958">
        <f t="shared" si="710"/>
        <v>100.48035768442587</v>
      </c>
      <c r="AX958">
        <f t="shared" si="711"/>
        <v>88.204666509708218</v>
      </c>
      <c r="AY958">
        <f t="shared" si="719"/>
        <v>77.016551500122944</v>
      </c>
      <c r="AZ958">
        <f t="shared" si="712"/>
        <v>-6.5332518906095066E-3</v>
      </c>
      <c r="BA958">
        <f t="shared" si="720"/>
        <v>88.457748610072812</v>
      </c>
      <c r="BB958" s="4">
        <f t="shared" si="694"/>
        <v>0</v>
      </c>
      <c r="BC958" s="4">
        <f t="shared" si="695"/>
        <v>0</v>
      </c>
    </row>
    <row r="959" spans="1:55">
      <c r="A959" s="37">
        <v>41731</v>
      </c>
      <c r="B959" s="2" t="s">
        <v>76</v>
      </c>
      <c r="C959" s="40">
        <v>7.61</v>
      </c>
      <c r="D959" s="19">
        <f t="shared" si="696"/>
        <v>1.3157894736842994E-3</v>
      </c>
      <c r="E959" s="19">
        <f t="shared" si="721"/>
        <v>-2.6212319790300882E-3</v>
      </c>
      <c r="F959" s="19">
        <f t="shared" si="723"/>
        <v>3.9577836411609823E-3</v>
      </c>
      <c r="G959" s="19">
        <f t="shared" si="727"/>
        <v>2.6350461133070437E-3</v>
      </c>
      <c r="H959" s="19">
        <f t="shared" si="739"/>
        <v>-0.16615909671265758</v>
      </c>
      <c r="I959" s="19">
        <f t="shared" si="739"/>
        <v>0.23038190917197224</v>
      </c>
      <c r="J959" s="19">
        <f t="shared" si="739"/>
        <v>9.9254204459379505E-2</v>
      </c>
      <c r="K959" s="2" t="s">
        <v>75</v>
      </c>
      <c r="L959" s="40">
        <v>13.35</v>
      </c>
      <c r="M959" s="19">
        <f t="shared" si="697"/>
        <v>9.4262295081967248E-2</v>
      </c>
      <c r="N959" s="19">
        <f t="shared" si="722"/>
        <v>8.0971659919028341E-2</v>
      </c>
      <c r="O959" s="19">
        <f t="shared" si="724"/>
        <v>2.8505392912172512E-2</v>
      </c>
      <c r="P959" s="19">
        <f t="shared" si="728"/>
        <v>0.17932862190812715</v>
      </c>
      <c r="Q959" s="19">
        <f t="shared" si="740"/>
        <v>0.78664120190591957</v>
      </c>
      <c r="R959" s="19">
        <f t="shared" si="740"/>
        <v>0.2042747035590364</v>
      </c>
      <c r="S959" s="19">
        <f t="shared" si="740"/>
        <v>1.1293301729595386</v>
      </c>
      <c r="T959" s="19">
        <f t="shared" si="698"/>
        <v>-0.95280029861857718</v>
      </c>
      <c r="U959" s="19">
        <f t="shared" si="698"/>
        <v>2.6107205612935835E-2</v>
      </c>
      <c r="V959" s="19">
        <f t="shared" si="698"/>
        <v>-1.030075968500159</v>
      </c>
      <c r="W959" s="19">
        <f t="shared" si="729"/>
        <v>8.5501046951312835E-3</v>
      </c>
      <c r="X959" s="19">
        <f t="shared" si="730"/>
        <v>3.4886370445168777E-2</v>
      </c>
      <c r="Y959" s="19">
        <f t="shared" si="731"/>
        <v>4.0802272824839498</v>
      </c>
      <c r="Z959" s="19">
        <f t="shared" si="732"/>
        <v>1</v>
      </c>
      <c r="AA959" s="19">
        <f t="shared" si="733"/>
        <v>5.0802272824839498</v>
      </c>
      <c r="AB959" s="19">
        <f t="shared" si="734"/>
        <v>0.80315841311905722</v>
      </c>
      <c r="AC959" s="19">
        <f t="shared" si="735"/>
        <v>0.19684158688094272</v>
      </c>
      <c r="AD959" s="20">
        <f t="shared" si="736"/>
        <v>1.2572103372263535E-3</v>
      </c>
      <c r="AE959" s="21">
        <f t="shared" si="691"/>
        <v>0</v>
      </c>
      <c r="AF959" s="21">
        <f t="shared" si="699"/>
        <v>0</v>
      </c>
      <c r="AG959" s="21">
        <f t="shared" si="700"/>
        <v>0</v>
      </c>
      <c r="AH959" s="21">
        <f t="shared" si="701"/>
        <v>0</v>
      </c>
      <c r="AI959" s="21">
        <f t="shared" si="715"/>
        <v>0</v>
      </c>
      <c r="AJ959" s="21">
        <f t="shared" si="716"/>
        <v>0</v>
      </c>
      <c r="AK959" s="24">
        <f t="shared" si="692"/>
        <v>0</v>
      </c>
      <c r="AL959" s="24">
        <f t="shared" si="702"/>
        <v>0</v>
      </c>
      <c r="AM959" s="24">
        <f t="shared" si="703"/>
        <v>0</v>
      </c>
      <c r="AN959" s="24">
        <f t="shared" si="704"/>
        <v>0</v>
      </c>
      <c r="AO959" s="24">
        <f t="shared" si="705"/>
        <v>0</v>
      </c>
      <c r="AP959" s="24">
        <f t="shared" si="717"/>
        <v>0</v>
      </c>
      <c r="AQ959" s="27">
        <f t="shared" si="693"/>
        <v>1</v>
      </c>
      <c r="AR959" s="27">
        <f t="shared" si="706"/>
        <v>0</v>
      </c>
      <c r="AS959" s="27">
        <f t="shared" si="707"/>
        <v>5</v>
      </c>
      <c r="AT959" s="27">
        <f t="shared" si="708"/>
        <v>0</v>
      </c>
      <c r="AU959" s="27">
        <f t="shared" si="709"/>
        <v>1</v>
      </c>
      <c r="AV959" s="27">
        <f t="shared" si="718"/>
        <v>1.2572103372263535E-3</v>
      </c>
      <c r="AW959">
        <f t="shared" si="710"/>
        <v>100.48035768442587</v>
      </c>
      <c r="AX959">
        <f t="shared" si="711"/>
        <v>88.204666509708218</v>
      </c>
      <c r="AY959">
        <f t="shared" si="719"/>
        <v>77.113377504806422</v>
      </c>
      <c r="AZ959">
        <f t="shared" si="712"/>
        <v>4.1907011240878449E-4</v>
      </c>
      <c r="BA959">
        <f t="shared" si="720"/>
        <v>88.494818608726263</v>
      </c>
      <c r="BB959" s="4">
        <f t="shared" si="694"/>
        <v>0</v>
      </c>
      <c r="BC959" s="4">
        <f t="shared" si="695"/>
        <v>0</v>
      </c>
    </row>
    <row r="960" spans="1:55">
      <c r="A960" s="37">
        <v>41732</v>
      </c>
      <c r="B960" s="2" t="s">
        <v>76</v>
      </c>
      <c r="C960" s="40">
        <v>7.58</v>
      </c>
      <c r="D960" s="19">
        <f t="shared" si="696"/>
        <v>-3.9421813403416883E-3</v>
      </c>
      <c r="E960" s="19">
        <f t="shared" si="721"/>
        <v>2.6455026455027069E-3</v>
      </c>
      <c r="F960" s="19">
        <f t="shared" si="723"/>
        <v>2.6455026455027069E-3</v>
      </c>
      <c r="G960" s="19">
        <f t="shared" si="727"/>
        <v>-1.1734028683181207E-2</v>
      </c>
      <c r="H960" s="19">
        <f t="shared" si="739"/>
        <v>0.16776901273069605</v>
      </c>
      <c r="I960" s="19">
        <f t="shared" si="739"/>
        <v>0.15387662694053864</v>
      </c>
      <c r="J960" s="19">
        <f t="shared" si="739"/>
        <v>-0.45256373421435708</v>
      </c>
      <c r="K960" s="2" t="s">
        <v>75</v>
      </c>
      <c r="L960" s="40">
        <v>13.05</v>
      </c>
      <c r="M960" s="19">
        <f t="shared" si="697"/>
        <v>-2.247191011235947E-2</v>
      </c>
      <c r="N960" s="19">
        <f t="shared" si="722"/>
        <v>5.4971705739692928E-2</v>
      </c>
      <c r="O960" s="19">
        <f t="shared" si="724"/>
        <v>-9.8634294385431722E-3</v>
      </c>
      <c r="P960" s="19">
        <f t="shared" si="728"/>
        <v>0.10406091370558379</v>
      </c>
      <c r="Q960" s="19">
        <f t="shared" si="740"/>
        <v>0.54219041856639194</v>
      </c>
      <c r="R960" s="19">
        <f t="shared" si="740"/>
        <v>-7.1168411306887086E-2</v>
      </c>
      <c r="S960" s="19">
        <f t="shared" si="740"/>
        <v>0.65653680408594794</v>
      </c>
      <c r="T960" s="19">
        <f t="shared" si="698"/>
        <v>-0.37442140583569589</v>
      </c>
      <c r="U960" s="19">
        <f t="shared" si="698"/>
        <v>0.22504503824742572</v>
      </c>
      <c r="V960" s="19">
        <f t="shared" si="698"/>
        <v>-1.109100538300305</v>
      </c>
      <c r="W960" s="19">
        <f t="shared" si="729"/>
        <v>8.2326680855306106E-3</v>
      </c>
      <c r="X960" s="19">
        <f t="shared" si="730"/>
        <v>3.4515654518473861E-2</v>
      </c>
      <c r="Y960" s="19">
        <f t="shared" si="731"/>
        <v>4.1925235124123512</v>
      </c>
      <c r="Z960" s="19">
        <f t="shared" si="732"/>
        <v>1</v>
      </c>
      <c r="AA960" s="19">
        <f t="shared" si="733"/>
        <v>5.1925235124123512</v>
      </c>
      <c r="AB960" s="19">
        <f t="shared" si="734"/>
        <v>0.80741541225387381</v>
      </c>
      <c r="AC960" s="19">
        <f t="shared" si="735"/>
        <v>0.19258458774612622</v>
      </c>
      <c r="AD960" s="20">
        <f t="shared" si="736"/>
        <v>2.0982126139288031E-3</v>
      </c>
      <c r="AE960" s="21">
        <f t="shared" si="691"/>
        <v>0</v>
      </c>
      <c r="AF960" s="21">
        <f t="shared" si="699"/>
        <v>0</v>
      </c>
      <c r="AG960" s="21">
        <f t="shared" si="700"/>
        <v>0</v>
      </c>
      <c r="AH960" s="21">
        <f t="shared" si="701"/>
        <v>0</v>
      </c>
      <c r="AI960" s="21">
        <f t="shared" si="715"/>
        <v>0</v>
      </c>
      <c r="AJ960" s="21">
        <f t="shared" si="716"/>
        <v>0</v>
      </c>
      <c r="AK960" s="24">
        <f t="shared" si="692"/>
        <v>0</v>
      </c>
      <c r="AL960" s="24">
        <f t="shared" si="702"/>
        <v>0</v>
      </c>
      <c r="AM960" s="24">
        <f t="shared" si="703"/>
        <v>0</v>
      </c>
      <c r="AN960" s="24">
        <f t="shared" si="704"/>
        <v>0</v>
      </c>
      <c r="AO960" s="24">
        <f t="shared" si="705"/>
        <v>0</v>
      </c>
      <c r="AP960" s="24">
        <f t="shared" si="717"/>
        <v>0</v>
      </c>
      <c r="AQ960" s="27">
        <f t="shared" si="693"/>
        <v>1</v>
      </c>
      <c r="AR960" s="27">
        <f t="shared" si="706"/>
        <v>0</v>
      </c>
      <c r="AS960" s="27">
        <f t="shared" si="707"/>
        <v>1</v>
      </c>
      <c r="AT960" s="27">
        <f t="shared" si="708"/>
        <v>1</v>
      </c>
      <c r="AU960" s="27">
        <f t="shared" si="709"/>
        <v>1</v>
      </c>
      <c r="AV960" s="27">
        <f t="shared" si="718"/>
        <v>2.0982126139288031E-3</v>
      </c>
      <c r="AW960">
        <f t="shared" si="710"/>
        <v>100.48035768442587</v>
      </c>
      <c r="AX960">
        <f t="shared" si="711"/>
        <v>88.204666509708218</v>
      </c>
      <c r="AY960">
        <f t="shared" si="719"/>
        <v>77.275177766189657</v>
      </c>
      <c r="AZ960">
        <f t="shared" si="712"/>
        <v>6.9940420464293437E-4</v>
      </c>
      <c r="BA960">
        <f t="shared" si="720"/>
        <v>88.55671225695032</v>
      </c>
      <c r="BB960" s="4">
        <f t="shared" si="694"/>
        <v>0</v>
      </c>
      <c r="BC960" s="4">
        <f t="shared" si="695"/>
        <v>0</v>
      </c>
    </row>
    <row r="961" spans="1:55">
      <c r="A961" s="37">
        <v>41733</v>
      </c>
      <c r="B961" s="2" t="s">
        <v>76</v>
      </c>
      <c r="C961" s="40">
        <v>7.59</v>
      </c>
      <c r="D961" s="19">
        <f t="shared" si="696"/>
        <v>1.3192612137202884E-3</v>
      </c>
      <c r="E961" s="19">
        <f t="shared" si="721"/>
        <v>2.6420079260237217E-3</v>
      </c>
      <c r="F961" s="19">
        <f t="shared" si="723"/>
        <v>-1.0430247718383322E-2</v>
      </c>
      <c r="G961" s="19">
        <f t="shared" si="727"/>
        <v>-2.4421593830334241E-2</v>
      </c>
      <c r="H961" s="19">
        <f t="shared" si="739"/>
        <v>0.1678212565115679</v>
      </c>
      <c r="I961" s="19">
        <f t="shared" si="739"/>
        <v>-0.60797605778068486</v>
      </c>
      <c r="J961" s="19">
        <f t="shared" si="739"/>
        <v>-0.9800016698804177</v>
      </c>
      <c r="K961" s="2" t="s">
        <v>75</v>
      </c>
      <c r="L961" s="40">
        <v>12.98</v>
      </c>
      <c r="M961" s="19">
        <f t="shared" si="697"/>
        <v>-5.3639846743295232E-3</v>
      </c>
      <c r="N961" s="19">
        <f t="shared" si="722"/>
        <v>4.6774193548387098E-2</v>
      </c>
      <c r="O961" s="19">
        <f t="shared" si="724"/>
        <v>-2.6256564141035232E-2</v>
      </c>
      <c r="P961" s="19">
        <f t="shared" si="728"/>
        <v>0.1296779808529156</v>
      </c>
      <c r="Q961" s="19">
        <f t="shared" si="740"/>
        <v>0.4826382739999584</v>
      </c>
      <c r="R961" s="19">
        <f t="shared" si="740"/>
        <v>-0.19149698030686765</v>
      </c>
      <c r="S961" s="19">
        <f t="shared" si="740"/>
        <v>0.82466832871654094</v>
      </c>
      <c r="T961" s="19">
        <f t="shared" si="698"/>
        <v>-0.31481701748839053</v>
      </c>
      <c r="U961" s="19">
        <f t="shared" si="698"/>
        <v>-0.41647907747381718</v>
      </c>
      <c r="V961" s="19">
        <f t="shared" si="698"/>
        <v>-1.8046699985969585</v>
      </c>
      <c r="W961" s="19">
        <f t="shared" si="729"/>
        <v>7.4721035110047497E-3</v>
      </c>
      <c r="X961" s="19">
        <f t="shared" si="730"/>
        <v>3.3725182377789049E-2</v>
      </c>
      <c r="Y961" s="19">
        <f t="shared" si="731"/>
        <v>4.5134790127196904</v>
      </c>
      <c r="Z961" s="19">
        <f t="shared" si="732"/>
        <v>1</v>
      </c>
      <c r="AA961" s="19">
        <f t="shared" si="733"/>
        <v>5.5134790127196904</v>
      </c>
      <c r="AB961" s="19">
        <f t="shared" si="734"/>
        <v>0.81862631603512359</v>
      </c>
      <c r="AC961" s="19">
        <f t="shared" si="735"/>
        <v>0.18137368396487641</v>
      </c>
      <c r="AD961" s="20">
        <f t="shared" si="736"/>
        <v>1.2300841870733287E-2</v>
      </c>
      <c r="AE961" s="21">
        <f t="shared" si="691"/>
        <v>0</v>
      </c>
      <c r="AF961" s="21">
        <f t="shared" si="699"/>
        <v>0</v>
      </c>
      <c r="AG961" s="21">
        <f t="shared" si="700"/>
        <v>0</v>
      </c>
      <c r="AH961" s="21">
        <f t="shared" si="701"/>
        <v>0</v>
      </c>
      <c r="AI961" s="21">
        <f t="shared" si="715"/>
        <v>0</v>
      </c>
      <c r="AJ961" s="21">
        <f t="shared" si="716"/>
        <v>0</v>
      </c>
      <c r="AK961" s="24">
        <f t="shared" si="692"/>
        <v>0</v>
      </c>
      <c r="AL961" s="24">
        <f t="shared" si="702"/>
        <v>0</v>
      </c>
      <c r="AM961" s="24">
        <f t="shared" si="703"/>
        <v>0</v>
      </c>
      <c r="AN961" s="24">
        <f t="shared" si="704"/>
        <v>0</v>
      </c>
      <c r="AO961" s="24">
        <f t="shared" si="705"/>
        <v>0</v>
      </c>
      <c r="AP961" s="24">
        <f t="shared" si="717"/>
        <v>0</v>
      </c>
      <c r="AQ961" s="27">
        <f t="shared" si="693"/>
        <v>1</v>
      </c>
      <c r="AR961" s="27">
        <f t="shared" si="706"/>
        <v>0</v>
      </c>
      <c r="AS961" s="27">
        <f t="shared" si="707"/>
        <v>2</v>
      </c>
      <c r="AT961" s="27">
        <f t="shared" si="708"/>
        <v>0</v>
      </c>
      <c r="AU961" s="27">
        <f t="shared" si="709"/>
        <v>1</v>
      </c>
      <c r="AV961" s="27">
        <f t="shared" si="718"/>
        <v>1.2300841870733287E-2</v>
      </c>
      <c r="AW961">
        <f t="shared" si="710"/>
        <v>100.48035768442587</v>
      </c>
      <c r="AX961">
        <f t="shared" si="711"/>
        <v>88.204666509708218</v>
      </c>
      <c r="AY961">
        <f t="shared" si="719"/>
        <v>78.22572750842437</v>
      </c>
      <c r="AZ961">
        <f t="shared" si="712"/>
        <v>4.1002806235777628E-3</v>
      </c>
      <c r="BA961">
        <f t="shared" si="720"/>
        <v>88.919819628305234</v>
      </c>
      <c r="BB961" s="4">
        <f t="shared" si="694"/>
        <v>0</v>
      </c>
      <c r="BC961" s="4">
        <f t="shared" si="695"/>
        <v>0</v>
      </c>
    </row>
    <row r="962" spans="1:55">
      <c r="A962" s="37">
        <v>41737</v>
      </c>
      <c r="B962" s="2" t="s">
        <v>76</v>
      </c>
      <c r="C962" s="40">
        <v>7.66</v>
      </c>
      <c r="D962" s="19">
        <f t="shared" si="696"/>
        <v>9.2226613965744782E-3</v>
      </c>
      <c r="E962" s="19">
        <f t="shared" si="721"/>
        <v>7.8947368421053293E-3</v>
      </c>
      <c r="F962" s="19">
        <f t="shared" si="723"/>
        <v>-5.1948051948051991E-3</v>
      </c>
      <c r="G962" s="19">
        <f t="shared" si="727"/>
        <v>-1.7948717948717909E-2</v>
      </c>
      <c r="H962" s="19">
        <f t="shared" si="739"/>
        <v>0.50205232031487079</v>
      </c>
      <c r="I962" s="19">
        <f t="shared" si="739"/>
        <v>-0.30411794417934068</v>
      </c>
      <c r="J962" s="19">
        <f t="shared" si="739"/>
        <v>-0.74774538394617862</v>
      </c>
      <c r="K962" s="2" t="s">
        <v>75</v>
      </c>
      <c r="L962" s="40">
        <v>12.64</v>
      </c>
      <c r="M962" s="19">
        <f t="shared" si="697"/>
        <v>-2.6194144838212623E-2</v>
      </c>
      <c r="N962" s="19">
        <f t="shared" si="722"/>
        <v>6.0402684563758441E-2</v>
      </c>
      <c r="O962" s="19">
        <f t="shared" si="724"/>
        <v>-1.4040561622464877E-2</v>
      </c>
      <c r="P962" s="19">
        <f t="shared" si="728"/>
        <v>0.13160250671441368</v>
      </c>
      <c r="Q962" s="19">
        <f t="shared" si="740"/>
        <v>0.67107915593043677</v>
      </c>
      <c r="R962" s="19">
        <f t="shared" si="740"/>
        <v>-0.10312480583249305</v>
      </c>
      <c r="S962" s="19">
        <f t="shared" si="740"/>
        <v>0.84577360046304517</v>
      </c>
      <c r="T962" s="19">
        <f t="shared" si="698"/>
        <v>-0.16902683561556597</v>
      </c>
      <c r="U962" s="19">
        <f t="shared" si="698"/>
        <v>-0.20099313834684762</v>
      </c>
      <c r="V962" s="19">
        <f t="shared" si="698"/>
        <v>-1.5935189844092239</v>
      </c>
      <c r="W962" s="19">
        <f t="shared" si="729"/>
        <v>7.7904567325520939E-3</v>
      </c>
      <c r="X962" s="19">
        <f t="shared" si="730"/>
        <v>3.3637951559666285E-2</v>
      </c>
      <c r="Y962" s="19">
        <f t="shared" si="731"/>
        <v>4.3178407524056359</v>
      </c>
      <c r="Z962" s="19">
        <f t="shared" si="732"/>
        <v>1</v>
      </c>
      <c r="AA962" s="19">
        <f t="shared" si="733"/>
        <v>5.3178407524056359</v>
      </c>
      <c r="AB962" s="19">
        <f t="shared" si="734"/>
        <v>0.81195375217890287</v>
      </c>
      <c r="AC962" s="19">
        <f t="shared" si="735"/>
        <v>0.18804624782109716</v>
      </c>
      <c r="AD962" s="20">
        <f t="shared" si="736"/>
        <v>1.0488339532914772E-2</v>
      </c>
      <c r="AE962" s="21">
        <f t="shared" si="691"/>
        <v>0</v>
      </c>
      <c r="AF962" s="21">
        <f t="shared" si="699"/>
        <v>0</v>
      </c>
      <c r="AG962" s="21">
        <f t="shared" si="700"/>
        <v>0</v>
      </c>
      <c r="AH962" s="21">
        <f t="shared" si="701"/>
        <v>0</v>
      </c>
      <c r="AI962" s="21">
        <f t="shared" si="715"/>
        <v>0</v>
      </c>
      <c r="AJ962" s="21">
        <f t="shared" si="716"/>
        <v>0</v>
      </c>
      <c r="AK962" s="24">
        <f t="shared" si="692"/>
        <v>0</v>
      </c>
      <c r="AL962" s="24">
        <f t="shared" si="702"/>
        <v>0</v>
      </c>
      <c r="AM962" s="24">
        <f t="shared" si="703"/>
        <v>0</v>
      </c>
      <c r="AN962" s="24">
        <f t="shared" si="704"/>
        <v>0</v>
      </c>
      <c r="AO962" s="24">
        <f t="shared" si="705"/>
        <v>0</v>
      </c>
      <c r="AP962" s="24">
        <f t="shared" si="717"/>
        <v>0</v>
      </c>
      <c r="AQ962" s="27">
        <f t="shared" si="693"/>
        <v>1</v>
      </c>
      <c r="AR962" s="27">
        <f t="shared" si="706"/>
        <v>0</v>
      </c>
      <c r="AS962" s="27">
        <f t="shared" si="707"/>
        <v>3</v>
      </c>
      <c r="AT962" s="27">
        <f t="shared" si="708"/>
        <v>0</v>
      </c>
      <c r="AU962" s="27">
        <f t="shared" si="709"/>
        <v>1</v>
      </c>
      <c r="AV962" s="27">
        <f t="shared" si="718"/>
        <v>1.0488339532914772E-2</v>
      </c>
      <c r="AW962">
        <f t="shared" si="710"/>
        <v>100.48035768442587</v>
      </c>
      <c r="AX962">
        <f t="shared" si="711"/>
        <v>88.204666509708218</v>
      </c>
      <c r="AY962">
        <f t="shared" si="719"/>
        <v>79.046185498741991</v>
      </c>
      <c r="AZ962">
        <f t="shared" si="712"/>
        <v>3.4961131776382573E-3</v>
      </c>
      <c r="BA962">
        <f t="shared" si="720"/>
        <v>89.230693381460981</v>
      </c>
      <c r="BB962" s="4">
        <f t="shared" si="694"/>
        <v>0</v>
      </c>
      <c r="BC962" s="4">
        <f t="shared" si="695"/>
        <v>0</v>
      </c>
    </row>
    <row r="963" spans="1:55">
      <c r="A963" s="37">
        <v>41738</v>
      </c>
      <c r="B963" s="2" t="s">
        <v>76</v>
      </c>
      <c r="C963" s="40">
        <v>7.7</v>
      </c>
      <c r="D963" s="19">
        <f t="shared" si="696"/>
        <v>5.2219321148825109E-3</v>
      </c>
      <c r="E963" s="19">
        <f t="shared" si="721"/>
        <v>1.3157894736842176E-2</v>
      </c>
      <c r="F963" s="19">
        <f t="shared" si="723"/>
        <v>2.6041666666667268E-3</v>
      </c>
      <c r="G963" s="19">
        <f t="shared" si="727"/>
        <v>-3.8809831824062413E-3</v>
      </c>
      <c r="H963" s="19">
        <f t="shared" si="739"/>
        <v>0.83609947555817232</v>
      </c>
      <c r="I963" s="19">
        <f t="shared" si="739"/>
        <v>0.1530632949645277</v>
      </c>
      <c r="J963" s="19">
        <f t="shared" si="739"/>
        <v>-0.16577707551047224</v>
      </c>
      <c r="K963" s="2" t="s">
        <v>75</v>
      </c>
      <c r="L963" s="40">
        <v>12.22</v>
      </c>
      <c r="M963" s="19">
        <f t="shared" si="697"/>
        <v>-3.3227848101265813E-2</v>
      </c>
      <c r="N963" s="19">
        <f t="shared" si="722"/>
        <v>1.6393442622951928E-3</v>
      </c>
      <c r="O963" s="19">
        <f t="shared" si="724"/>
        <v>-3.0927835051546296E-2</v>
      </c>
      <c r="P963" s="19">
        <f t="shared" si="728"/>
        <v>3.5593220338983045E-2</v>
      </c>
      <c r="Q963" s="19">
        <f t="shared" si="740"/>
        <v>1.8444414668747244E-2</v>
      </c>
      <c r="R963" s="19">
        <f t="shared" si="740"/>
        <v>-0.22919155199184973</v>
      </c>
      <c r="S963" s="19">
        <f t="shared" si="740"/>
        <v>0.22975297748057361</v>
      </c>
      <c r="T963" s="19">
        <f t="shared" si="698"/>
        <v>0.81765506088942508</v>
      </c>
      <c r="U963" s="19">
        <f t="shared" si="698"/>
        <v>0.38225484695637746</v>
      </c>
      <c r="V963" s="19">
        <f t="shared" si="698"/>
        <v>-0.39553005299104582</v>
      </c>
      <c r="W963" s="19">
        <f t="shared" si="729"/>
        <v>7.6594090632924067E-3</v>
      </c>
      <c r="X963" s="19">
        <f t="shared" si="730"/>
        <v>3.2626833826295783E-2</v>
      </c>
      <c r="Y963" s="19">
        <f t="shared" si="731"/>
        <v>4.2597064025029496</v>
      </c>
      <c r="Z963" s="19">
        <f t="shared" si="732"/>
        <v>1</v>
      </c>
      <c r="AA963" s="19">
        <f t="shared" si="733"/>
        <v>5.2597064025029496</v>
      </c>
      <c r="AB963" s="19">
        <f t="shared" si="734"/>
        <v>0.80987531936685142</v>
      </c>
      <c r="AC963" s="19">
        <f t="shared" si="735"/>
        <v>0.19012468063314855</v>
      </c>
      <c r="AD963" s="20">
        <f t="shared" si="736"/>
        <v>3.9332826123201631E-3</v>
      </c>
      <c r="AE963" s="21">
        <f t="shared" si="691"/>
        <v>0</v>
      </c>
      <c r="AF963" s="21">
        <f t="shared" si="699"/>
        <v>0</v>
      </c>
      <c r="AG963" s="21">
        <f t="shared" si="700"/>
        <v>0</v>
      </c>
      <c r="AH963" s="21">
        <f t="shared" si="701"/>
        <v>0</v>
      </c>
      <c r="AI963" s="21">
        <f t="shared" si="715"/>
        <v>0</v>
      </c>
      <c r="AJ963" s="21">
        <f t="shared" si="716"/>
        <v>0</v>
      </c>
      <c r="AK963" s="24">
        <f t="shared" si="692"/>
        <v>0</v>
      </c>
      <c r="AL963" s="24">
        <f t="shared" si="702"/>
        <v>0</v>
      </c>
      <c r="AM963" s="24">
        <f t="shared" si="703"/>
        <v>0</v>
      </c>
      <c r="AN963" s="24">
        <f t="shared" si="704"/>
        <v>0</v>
      </c>
      <c r="AO963" s="24">
        <f t="shared" si="705"/>
        <v>0</v>
      </c>
      <c r="AP963" s="24">
        <f t="shared" si="717"/>
        <v>0</v>
      </c>
      <c r="AQ963" s="27">
        <f t="shared" si="693"/>
        <v>0</v>
      </c>
      <c r="AR963" s="27">
        <f t="shared" si="706"/>
        <v>0</v>
      </c>
      <c r="AS963" s="27">
        <f t="shared" si="707"/>
        <v>4</v>
      </c>
      <c r="AT963" s="27">
        <f t="shared" si="708"/>
        <v>0</v>
      </c>
      <c r="AU963" s="27">
        <f t="shared" si="709"/>
        <v>1</v>
      </c>
      <c r="AV963" s="27">
        <f t="shared" si="718"/>
        <v>3.9332826123201631E-3</v>
      </c>
      <c r="AW963">
        <f t="shared" si="710"/>
        <v>100.48035768442587</v>
      </c>
      <c r="AX963">
        <f t="shared" si="711"/>
        <v>88.204666509708218</v>
      </c>
      <c r="AY963">
        <f t="shared" si="719"/>
        <v>79.357096485734431</v>
      </c>
      <c r="AZ963">
        <f t="shared" si="712"/>
        <v>1.311094204106721E-3</v>
      </c>
      <c r="BA963">
        <f t="shared" si="720"/>
        <v>89.347683226381847</v>
      </c>
      <c r="BB963" s="4">
        <f t="shared" si="694"/>
        <v>0</v>
      </c>
      <c r="BC963" s="4">
        <f t="shared" si="695"/>
        <v>0</v>
      </c>
    </row>
    <row r="964" spans="1:55">
      <c r="A964" s="37">
        <v>41739</v>
      </c>
      <c r="B964" s="2" t="s">
        <v>76</v>
      </c>
      <c r="C964" s="40">
        <v>7.73</v>
      </c>
      <c r="D964" s="19">
        <f t="shared" si="696"/>
        <v>3.8961038961039282E-3</v>
      </c>
      <c r="E964" s="19">
        <f t="shared" si="721"/>
        <v>1.5768725361366635E-2</v>
      </c>
      <c r="F964" s="19">
        <f t="shared" si="723"/>
        <v>1.3106159895150791E-2</v>
      </c>
      <c r="G964" s="19">
        <f t="shared" si="727"/>
        <v>2.2486772486772597E-2</v>
      </c>
      <c r="H964" s="19">
        <f t="shared" si="739"/>
        <v>0.99660184977599564</v>
      </c>
      <c r="I964" s="19">
        <f t="shared" si="739"/>
        <v>0.77201813112402051</v>
      </c>
      <c r="J964" s="19">
        <f t="shared" si="739"/>
        <v>0.99024042744546081</v>
      </c>
      <c r="K964" s="2" t="s">
        <v>75</v>
      </c>
      <c r="L964" s="40">
        <v>12.17</v>
      </c>
      <c r="M964" s="19">
        <f t="shared" si="697"/>
        <v>-4.0916530278232981E-3</v>
      </c>
      <c r="N964" s="19">
        <f t="shared" si="722"/>
        <v>-8.8389513108614218E-2</v>
      </c>
      <c r="O964" s="19">
        <f t="shared" si="724"/>
        <v>-1.4574898785425078E-2</v>
      </c>
      <c r="P964" s="19">
        <f t="shared" si="728"/>
        <v>-8.9576547231269895E-3</v>
      </c>
      <c r="Q964" s="19">
        <f t="shared" si="740"/>
        <v>-1.000858083144172</v>
      </c>
      <c r="R964" s="19">
        <f t="shared" si="740"/>
        <v>-0.10882711075590756</v>
      </c>
      <c r="S964" s="19">
        <f t="shared" si="740"/>
        <v>-5.8317572783848241E-2</v>
      </c>
      <c r="T964" s="19">
        <f t="shared" si="698"/>
        <v>1.9974599329201677</v>
      </c>
      <c r="U964" s="19">
        <f t="shared" si="698"/>
        <v>0.88084524187992808</v>
      </c>
      <c r="V964" s="19">
        <f t="shared" si="698"/>
        <v>1.0485580002293091</v>
      </c>
      <c r="W964" s="19">
        <f t="shared" si="729"/>
        <v>5.7183539461470459E-3</v>
      </c>
      <c r="X964" s="19">
        <f t="shared" si="730"/>
        <v>3.1362457206858513E-2</v>
      </c>
      <c r="Y964" s="19">
        <f t="shared" si="731"/>
        <v>5.4845253550613347</v>
      </c>
      <c r="Z964" s="19">
        <f t="shared" si="732"/>
        <v>1</v>
      </c>
      <c r="AA964" s="19">
        <f t="shared" si="733"/>
        <v>6.4845253550613347</v>
      </c>
      <c r="AB964" s="19">
        <f t="shared" si="734"/>
        <v>0.84578670831790714</v>
      </c>
      <c r="AC964" s="19">
        <f t="shared" si="735"/>
        <v>0.1542132916820928</v>
      </c>
      <c r="AD964" s="20">
        <f t="shared" si="736"/>
        <v>-4.6300771891860625E-3</v>
      </c>
      <c r="AE964" s="21">
        <f t="shared" si="691"/>
        <v>-1</v>
      </c>
      <c r="AF964" s="21">
        <f t="shared" si="699"/>
        <v>0</v>
      </c>
      <c r="AG964" s="21">
        <f t="shared" si="700"/>
        <v>1</v>
      </c>
      <c r="AH964" s="21">
        <f t="shared" si="701"/>
        <v>0</v>
      </c>
      <c r="AI964" s="21">
        <f t="shared" si="715"/>
        <v>0</v>
      </c>
      <c r="AJ964" s="21">
        <f t="shared" si="716"/>
        <v>0</v>
      </c>
      <c r="AK964" s="24">
        <f t="shared" si="692"/>
        <v>0</v>
      </c>
      <c r="AL964" s="24">
        <f t="shared" si="702"/>
        <v>0</v>
      </c>
      <c r="AM964" s="24">
        <f t="shared" si="703"/>
        <v>0</v>
      </c>
      <c r="AN964" s="24">
        <f t="shared" si="704"/>
        <v>0</v>
      </c>
      <c r="AO964" s="24">
        <f t="shared" si="705"/>
        <v>0</v>
      </c>
      <c r="AP964" s="24">
        <f t="shared" si="717"/>
        <v>0</v>
      </c>
      <c r="AQ964" s="27">
        <f t="shared" si="693"/>
        <v>-1</v>
      </c>
      <c r="AR964" s="27">
        <f t="shared" si="706"/>
        <v>1</v>
      </c>
      <c r="AS964" s="27">
        <f t="shared" si="707"/>
        <v>0</v>
      </c>
      <c r="AT964" s="27">
        <f t="shared" si="708"/>
        <v>0</v>
      </c>
      <c r="AU964" s="27">
        <f t="shared" si="709"/>
        <v>0</v>
      </c>
      <c r="AV964" s="27">
        <f t="shared" si="718"/>
        <v>0</v>
      </c>
      <c r="AW964">
        <f t="shared" si="710"/>
        <v>100.48035768442587</v>
      </c>
      <c r="AX964">
        <f t="shared" si="711"/>
        <v>88.204666509708218</v>
      </c>
      <c r="AY964">
        <f t="shared" si="719"/>
        <v>79.357096485734431</v>
      </c>
      <c r="AZ964">
        <f t="shared" si="712"/>
        <v>0</v>
      </c>
      <c r="BA964">
        <f t="shared" si="720"/>
        <v>89.347683226381847</v>
      </c>
      <c r="BB964" s="4">
        <f t="shared" si="694"/>
        <v>1</v>
      </c>
      <c r="BC964" s="4">
        <f t="shared" si="695"/>
        <v>0</v>
      </c>
    </row>
    <row r="965" spans="1:55">
      <c r="A965" s="37">
        <v>41740</v>
      </c>
      <c r="B965" s="2" t="s">
        <v>76</v>
      </c>
      <c r="C965" s="40">
        <v>7.69</v>
      </c>
      <c r="D965" s="19">
        <f t="shared" si="696"/>
        <v>-5.1746442432082833E-3</v>
      </c>
      <c r="E965" s="19">
        <f t="shared" si="721"/>
        <v>1.4511873350923524E-2</v>
      </c>
      <c r="F965" s="19">
        <f t="shared" si="723"/>
        <v>1.7195767195767299E-2</v>
      </c>
      <c r="G965" s="19">
        <f t="shared" si="727"/>
        <v>1.4511873350923524E-2</v>
      </c>
      <c r="H965" s="19">
        <f t="shared" si="739"/>
        <v>0.91126479617417766</v>
      </c>
      <c r="I965" s="19">
        <f t="shared" si="739"/>
        <v>1.0069780210393413</v>
      </c>
      <c r="J965" s="19">
        <f t="shared" si="739"/>
        <v>0.65749856727819311</v>
      </c>
      <c r="K965" s="2" t="s">
        <v>75</v>
      </c>
      <c r="L965" s="40">
        <v>12.19</v>
      </c>
      <c r="M965" s="19">
        <f t="shared" si="697"/>
        <v>1.6433853738701376E-3</v>
      </c>
      <c r="N965" s="19">
        <f t="shared" si="722"/>
        <v>-6.5900383141762539E-2</v>
      </c>
      <c r="O965" s="19">
        <f t="shared" si="724"/>
        <v>-1.4551333872271604E-2</v>
      </c>
      <c r="P965" s="19">
        <f t="shared" si="728"/>
        <v>8.2712985938792095E-3</v>
      </c>
      <c r="Q965" s="19">
        <f t="shared" si="740"/>
        <v>-0.73931659597515009</v>
      </c>
      <c r="R965" s="19">
        <f t="shared" si="740"/>
        <v>-0.11073306375063888</v>
      </c>
      <c r="S965" s="19">
        <f t="shared" si="740"/>
        <v>5.4193096154766113E-2</v>
      </c>
      <c r="T965" s="19">
        <f t="shared" si="698"/>
        <v>1.6505813921493278</v>
      </c>
      <c r="U965" s="19">
        <f t="shared" si="698"/>
        <v>1.1177110847899803</v>
      </c>
      <c r="V965" s="19">
        <f t="shared" si="698"/>
        <v>0.60330547112342703</v>
      </c>
      <c r="W965" s="19">
        <f t="shared" si="729"/>
        <v>5.8743626355568842E-3</v>
      </c>
      <c r="X965" s="19">
        <f t="shared" si="730"/>
        <v>3.1150682058944293E-2</v>
      </c>
      <c r="Y965" s="19">
        <f t="shared" si="731"/>
        <v>5.3028190446385741</v>
      </c>
      <c r="Z965" s="19">
        <f t="shared" si="732"/>
        <v>1</v>
      </c>
      <c r="AA965" s="19">
        <f t="shared" si="733"/>
        <v>6.3028190446385741</v>
      </c>
      <c r="AB965" s="19">
        <f t="shared" si="734"/>
        <v>0.84134083607387722</v>
      </c>
      <c r="AC965" s="19">
        <f t="shared" si="735"/>
        <v>0.15865916392612275</v>
      </c>
      <c r="AD965" s="20">
        <f t="shared" si="736"/>
        <v>5.2062071837940243E-3</v>
      </c>
      <c r="AE965" s="21">
        <f t="shared" si="691"/>
        <v>-1</v>
      </c>
      <c r="AF965" s="21">
        <f t="shared" si="699"/>
        <v>0</v>
      </c>
      <c r="AG965" s="21">
        <f t="shared" si="700"/>
        <v>2</v>
      </c>
      <c r="AH965" s="21">
        <f t="shared" si="701"/>
        <v>0</v>
      </c>
      <c r="AI965" s="21">
        <f t="shared" si="715"/>
        <v>0</v>
      </c>
      <c r="AJ965" s="21">
        <f t="shared" si="716"/>
        <v>0</v>
      </c>
      <c r="AK965" s="24">
        <f t="shared" si="692"/>
        <v>-1</v>
      </c>
      <c r="AL965" s="24">
        <f t="shared" si="702"/>
        <v>0</v>
      </c>
      <c r="AM965" s="24">
        <f t="shared" si="703"/>
        <v>1</v>
      </c>
      <c r="AN965" s="24">
        <f t="shared" si="704"/>
        <v>0</v>
      </c>
      <c r="AO965" s="24">
        <f t="shared" si="705"/>
        <v>0</v>
      </c>
      <c r="AP965" s="24">
        <f t="shared" si="717"/>
        <v>0</v>
      </c>
      <c r="AQ965" s="27">
        <f t="shared" si="693"/>
        <v>0</v>
      </c>
      <c r="AR965" s="27">
        <f t="shared" si="706"/>
        <v>0</v>
      </c>
      <c r="AS965" s="27">
        <f t="shared" si="707"/>
        <v>0</v>
      </c>
      <c r="AT965" s="27">
        <f t="shared" si="708"/>
        <v>0</v>
      </c>
      <c r="AU965" s="27">
        <f t="shared" si="709"/>
        <v>0</v>
      </c>
      <c r="AV965" s="27">
        <f t="shared" si="718"/>
        <v>0</v>
      </c>
      <c r="AW965">
        <f t="shared" si="710"/>
        <v>100.48035768442587</v>
      </c>
      <c r="AX965">
        <f t="shared" si="711"/>
        <v>88.204666509708218</v>
      </c>
      <c r="AY965">
        <f t="shared" si="719"/>
        <v>79.357096485734431</v>
      </c>
      <c r="AZ965">
        <f t="shared" si="712"/>
        <v>0</v>
      </c>
      <c r="BA965">
        <f t="shared" si="720"/>
        <v>89.347683226381847</v>
      </c>
      <c r="BB965" s="4">
        <f t="shared" si="694"/>
        <v>0</v>
      </c>
      <c r="BC965" s="4">
        <f t="shared" si="695"/>
        <v>1</v>
      </c>
    </row>
    <row r="966" spans="1:55">
      <c r="A966" s="37">
        <v>41743</v>
      </c>
      <c r="B966" s="2" t="s">
        <v>76</v>
      </c>
      <c r="C966" s="40">
        <v>7.69</v>
      </c>
      <c r="D966" s="19">
        <f t="shared" si="696"/>
        <v>0</v>
      </c>
      <c r="E966" s="19">
        <f t="shared" si="721"/>
        <v>1.3175230566534985E-2</v>
      </c>
      <c r="F966" s="19">
        <f t="shared" si="723"/>
        <v>1.5852047556142682E-2</v>
      </c>
      <c r="G966" s="19">
        <f t="shared" si="727"/>
        <v>1.989389920424408E-2</v>
      </c>
      <c r="H966" s="19">
        <f t="shared" si="739"/>
        <v>0.82439002611545864</v>
      </c>
      <c r="I966" s="19">
        <f t="shared" si="739"/>
        <v>0.92776438266015548</v>
      </c>
      <c r="J966" s="19">
        <f t="shared" si="739"/>
        <v>0.93143155005793599</v>
      </c>
      <c r="K966" s="2" t="s">
        <v>75</v>
      </c>
      <c r="L966" s="40">
        <v>11.79</v>
      </c>
      <c r="M966" s="19">
        <f t="shared" si="697"/>
        <v>-3.2813781788351135E-2</v>
      </c>
      <c r="N966" s="19">
        <f t="shared" si="722"/>
        <v>-9.1679506933744312E-2</v>
      </c>
      <c r="O966" s="19">
        <f t="shared" si="724"/>
        <v>-4.9193548387096872E-2</v>
      </c>
      <c r="P966" s="19">
        <f t="shared" si="728"/>
        <v>-6.4285714285714321E-2</v>
      </c>
      <c r="Q966" s="19">
        <f t="shared" si="740"/>
        <v>-1.0214338125495552</v>
      </c>
      <c r="R966" s="19">
        <f t="shared" si="740"/>
        <v>-0.38470634878180165</v>
      </c>
      <c r="S966" s="19">
        <f t="shared" si="740"/>
        <v>-0.42253423689755026</v>
      </c>
      <c r="T966" s="19">
        <f t="shared" si="698"/>
        <v>1.8458238386650139</v>
      </c>
      <c r="U966" s="19">
        <f t="shared" si="698"/>
        <v>1.312470731441957</v>
      </c>
      <c r="V966" s="19">
        <f t="shared" si="698"/>
        <v>1.3539657869554862</v>
      </c>
      <c r="W966" s="19">
        <f t="shared" si="729"/>
        <v>5.7061221753984415E-3</v>
      </c>
      <c r="X966" s="19">
        <f t="shared" si="730"/>
        <v>3.042005571508832E-2</v>
      </c>
      <c r="Y966" s="19">
        <f t="shared" si="731"/>
        <v>5.3311258995193489</v>
      </c>
      <c r="Z966" s="19">
        <f t="shared" si="732"/>
        <v>1</v>
      </c>
      <c r="AA966" s="19">
        <f t="shared" si="733"/>
        <v>6.3311258995193489</v>
      </c>
      <c r="AB966" s="19">
        <f t="shared" si="734"/>
        <v>0.84205021099392152</v>
      </c>
      <c r="AC966" s="19">
        <f t="shared" si="735"/>
        <v>0.15794978900607848</v>
      </c>
      <c r="AD966" s="20">
        <f t="shared" si="736"/>
        <v>-1.0856979808584155E-2</v>
      </c>
      <c r="AE966" s="21">
        <f t="shared" si="691"/>
        <v>-1</v>
      </c>
      <c r="AF966" s="21">
        <f t="shared" si="699"/>
        <v>0</v>
      </c>
      <c r="AG966" s="21">
        <f t="shared" si="700"/>
        <v>3</v>
      </c>
      <c r="AH966" s="21">
        <f t="shared" si="701"/>
        <v>0</v>
      </c>
      <c r="AI966" s="21">
        <f t="shared" si="715"/>
        <v>0</v>
      </c>
      <c r="AJ966" s="21">
        <f t="shared" si="716"/>
        <v>0</v>
      </c>
      <c r="AK966" s="24">
        <f t="shared" si="692"/>
        <v>-1</v>
      </c>
      <c r="AL966" s="24">
        <f t="shared" si="702"/>
        <v>0</v>
      </c>
      <c r="AM966" s="24">
        <f t="shared" si="703"/>
        <v>2</v>
      </c>
      <c r="AN966" s="24">
        <f t="shared" si="704"/>
        <v>0</v>
      </c>
      <c r="AO966" s="24">
        <f t="shared" si="705"/>
        <v>0</v>
      </c>
      <c r="AP966" s="24">
        <f t="shared" si="717"/>
        <v>0</v>
      </c>
      <c r="AQ966" s="27">
        <f t="shared" si="693"/>
        <v>-1</v>
      </c>
      <c r="AR966" s="27">
        <f t="shared" si="706"/>
        <v>0</v>
      </c>
      <c r="AS966" s="27">
        <f t="shared" si="707"/>
        <v>1</v>
      </c>
      <c r="AT966" s="27">
        <f t="shared" si="708"/>
        <v>0</v>
      </c>
      <c r="AU966" s="27">
        <f t="shared" si="709"/>
        <v>0</v>
      </c>
      <c r="AV966" s="27">
        <f t="shared" si="718"/>
        <v>0</v>
      </c>
      <c r="AW966">
        <f t="shared" si="710"/>
        <v>100.48035768442587</v>
      </c>
      <c r="AX966">
        <f t="shared" si="711"/>
        <v>88.204666509708218</v>
      </c>
      <c r="AY966">
        <f t="shared" si="719"/>
        <v>79.357096485734431</v>
      </c>
      <c r="AZ966">
        <f t="shared" si="712"/>
        <v>0</v>
      </c>
      <c r="BA966">
        <f t="shared" si="720"/>
        <v>89.347683226381847</v>
      </c>
      <c r="BB966" s="4">
        <f t="shared" si="694"/>
        <v>1</v>
      </c>
      <c r="BC966" s="4">
        <f t="shared" si="695"/>
        <v>1</v>
      </c>
    </row>
    <row r="967" spans="1:55">
      <c r="A967" s="37">
        <v>41744</v>
      </c>
      <c r="B967" s="2" t="s">
        <v>76</v>
      </c>
      <c r="C967" s="40">
        <v>7.63</v>
      </c>
      <c r="D967" s="19">
        <f t="shared" si="696"/>
        <v>-7.8023407022107276E-3</v>
      </c>
      <c r="E967" s="19">
        <f t="shared" si="721"/>
        <v>-3.9164490861619125E-3</v>
      </c>
      <c r="F967" s="19">
        <f t="shared" si="723"/>
        <v>3.9473684210526647E-3</v>
      </c>
      <c r="G967" s="19">
        <f t="shared" si="727"/>
        <v>3.9473684210526647E-3</v>
      </c>
      <c r="H967" s="19">
        <f t="shared" si="739"/>
        <v>-0.24548211673534331</v>
      </c>
      <c r="I967" s="19">
        <f t="shared" si="739"/>
        <v>0.23224338912965037</v>
      </c>
      <c r="J967" s="19">
        <f t="shared" si="739"/>
        <v>0.19421280748327288</v>
      </c>
      <c r="K967" s="2" t="s">
        <v>75</v>
      </c>
      <c r="L967" s="40">
        <v>12.11</v>
      </c>
      <c r="M967" s="19">
        <f t="shared" si="697"/>
        <v>2.7141645462256177E-2</v>
      </c>
      <c r="N967" s="19">
        <f t="shared" si="722"/>
        <v>-4.1930379746835528E-2</v>
      </c>
      <c r="O967" s="19">
        <f t="shared" si="724"/>
        <v>1.5939597315436201E-2</v>
      </c>
      <c r="P967" s="19">
        <f t="shared" si="728"/>
        <v>-6.5586419753086531E-2</v>
      </c>
      <c r="Q967" s="19">
        <f t="shared" si="740"/>
        <v>-0.4618817905223368</v>
      </c>
      <c r="R967" s="19">
        <f t="shared" si="740"/>
        <v>0.12897876374319306</v>
      </c>
      <c r="S967" s="19">
        <f t="shared" si="740"/>
        <v>-0.4304195698188103</v>
      </c>
      <c r="T967" s="19">
        <f t="shared" si="698"/>
        <v>0.21639967378699348</v>
      </c>
      <c r="U967" s="19">
        <f t="shared" si="698"/>
        <v>0.10326462538645731</v>
      </c>
      <c r="V967" s="19">
        <f t="shared" si="698"/>
        <v>0.62463237730208321</v>
      </c>
      <c r="W967" s="19">
        <f t="shared" si="729"/>
        <v>5.7825424606444357E-3</v>
      </c>
      <c r="X967" s="19">
        <f t="shared" si="730"/>
        <v>3.0343816491321368E-2</v>
      </c>
      <c r="Y967" s="19">
        <f t="shared" si="731"/>
        <v>5.2474870176638015</v>
      </c>
      <c r="Z967" s="19">
        <f t="shared" si="732"/>
        <v>1</v>
      </c>
      <c r="AA967" s="19">
        <f t="shared" si="733"/>
        <v>6.2474870176638015</v>
      </c>
      <c r="AB967" s="19">
        <f t="shared" si="734"/>
        <v>0.83993564177522018</v>
      </c>
      <c r="AC967" s="19">
        <f t="shared" si="735"/>
        <v>0.16006435822477982</v>
      </c>
      <c r="AD967" s="20">
        <f t="shared" si="736"/>
        <v>-4.7583128786887639E-3</v>
      </c>
      <c r="AE967" s="21">
        <f t="shared" si="691"/>
        <v>0</v>
      </c>
      <c r="AF967" s="21">
        <f t="shared" si="699"/>
        <v>0</v>
      </c>
      <c r="AG967" s="21">
        <f t="shared" si="700"/>
        <v>0</v>
      </c>
      <c r="AH967" s="21">
        <f t="shared" si="701"/>
        <v>0</v>
      </c>
      <c r="AI967" s="21">
        <f t="shared" si="715"/>
        <v>0</v>
      </c>
      <c r="AJ967" s="21">
        <f t="shared" si="716"/>
        <v>0</v>
      </c>
      <c r="AK967" s="24">
        <f t="shared" si="692"/>
        <v>0</v>
      </c>
      <c r="AL967" s="24">
        <f t="shared" si="702"/>
        <v>0</v>
      </c>
      <c r="AM967" s="24">
        <f t="shared" si="703"/>
        <v>0</v>
      </c>
      <c r="AN967" s="24">
        <f t="shared" si="704"/>
        <v>0</v>
      </c>
      <c r="AO967" s="24">
        <f t="shared" si="705"/>
        <v>0</v>
      </c>
      <c r="AP967" s="24">
        <f t="shared" si="717"/>
        <v>0</v>
      </c>
      <c r="AQ967" s="27">
        <f t="shared" si="693"/>
        <v>0</v>
      </c>
      <c r="AR967" s="27">
        <f t="shared" si="706"/>
        <v>0</v>
      </c>
      <c r="AS967" s="27">
        <f t="shared" si="707"/>
        <v>0</v>
      </c>
      <c r="AT967" s="27">
        <f t="shared" si="708"/>
        <v>0</v>
      </c>
      <c r="AU967" s="27">
        <f t="shared" si="709"/>
        <v>0</v>
      </c>
      <c r="AV967" s="27">
        <f t="shared" si="718"/>
        <v>0</v>
      </c>
      <c r="AW967">
        <f t="shared" si="710"/>
        <v>100.48035768442587</v>
      </c>
      <c r="AX967">
        <f t="shared" si="711"/>
        <v>88.204666509708218</v>
      </c>
      <c r="AY967">
        <f t="shared" si="719"/>
        <v>79.357096485734431</v>
      </c>
      <c r="AZ967">
        <f t="shared" si="712"/>
        <v>0</v>
      </c>
      <c r="BA967">
        <f t="shared" si="720"/>
        <v>89.347683226381847</v>
      </c>
      <c r="BB967" s="4">
        <f t="shared" si="694"/>
        <v>0</v>
      </c>
      <c r="BC967" s="4">
        <f t="shared" si="695"/>
        <v>0</v>
      </c>
    </row>
    <row r="968" spans="1:55">
      <c r="A968" s="37">
        <v>41745</v>
      </c>
      <c r="B968" s="2" t="s">
        <v>76</v>
      </c>
      <c r="C968" s="40">
        <v>7.63</v>
      </c>
      <c r="D968" s="19">
        <f t="shared" si="696"/>
        <v>0</v>
      </c>
      <c r="E968" s="19">
        <f t="shared" si="721"/>
        <v>-9.0909090909091269E-3</v>
      </c>
      <c r="F968" s="19">
        <f t="shared" si="723"/>
        <v>3.9473684210526647E-3</v>
      </c>
      <c r="G968" s="19">
        <f t="shared" si="727"/>
        <v>7.9260237780712818E-3</v>
      </c>
      <c r="H968" s="19">
        <f t="shared" si="739"/>
        <v>-0.5861188464784769</v>
      </c>
      <c r="I968" s="19">
        <f t="shared" si="739"/>
        <v>0.23543273812190396</v>
      </c>
      <c r="J968" s="19">
        <f t="shared" si="739"/>
        <v>0.40878757472392602</v>
      </c>
      <c r="K968" s="2" t="s">
        <v>75</v>
      </c>
      <c r="L968" s="40">
        <v>12.47</v>
      </c>
      <c r="M968" s="19">
        <f t="shared" si="697"/>
        <v>2.9727497935590524E-2</v>
      </c>
      <c r="N968" s="19">
        <f t="shared" si="722"/>
        <v>2.0458265139116201E-2</v>
      </c>
      <c r="O968" s="19">
        <f t="shared" si="724"/>
        <v>2.213114754098372E-2</v>
      </c>
      <c r="P968" s="19">
        <f t="shared" si="728"/>
        <v>-3.4082106893880672E-2</v>
      </c>
      <c r="Q968" s="19">
        <f t="shared" si="740"/>
        <v>0.22471374037467826</v>
      </c>
      <c r="R968" s="19">
        <f t="shared" si="740"/>
        <v>0.18080882207133372</v>
      </c>
      <c r="S968" s="19">
        <f t="shared" si="740"/>
        <v>-0.22279447385090487</v>
      </c>
      <c r="T968" s="19">
        <f t="shared" si="698"/>
        <v>-0.81083258685315518</v>
      </c>
      <c r="U968" s="19">
        <f t="shared" si="698"/>
        <v>5.4623916050570237E-2</v>
      </c>
      <c r="V968" s="19">
        <f t="shared" si="698"/>
        <v>0.63158204857483091</v>
      </c>
      <c r="W968" s="19">
        <f t="shared" si="729"/>
        <v>5.6998475358736944E-3</v>
      </c>
      <c r="X968" s="19">
        <f t="shared" si="730"/>
        <v>3.1208510857438487E-2</v>
      </c>
      <c r="Y968" s="19">
        <f t="shared" si="731"/>
        <v>5.4753237978767668</v>
      </c>
      <c r="Z968" s="19">
        <f t="shared" si="732"/>
        <v>1</v>
      </c>
      <c r="AA968" s="19">
        <f t="shared" si="733"/>
        <v>6.4753237978767668</v>
      </c>
      <c r="AB968" s="19">
        <f t="shared" si="734"/>
        <v>0.84556756832331748</v>
      </c>
      <c r="AC968" s="19">
        <f t="shared" si="735"/>
        <v>0.1544324316766825</v>
      </c>
      <c r="AD968" s="20">
        <f t="shared" si="736"/>
        <v>2.7118014263071725E-3</v>
      </c>
      <c r="AE968" s="21">
        <f t="shared" ref="AE968:AE1031" si="741">IF(T968&gt;$B$3,-1,IF(T968&lt;$B$1,1,0))</f>
        <v>0</v>
      </c>
      <c r="AF968" s="21">
        <f t="shared" si="699"/>
        <v>0</v>
      </c>
      <c r="AG968" s="21">
        <f t="shared" si="700"/>
        <v>0</v>
      </c>
      <c r="AH968" s="21">
        <f t="shared" si="701"/>
        <v>0</v>
      </c>
      <c r="AI968" s="21">
        <f t="shared" si="715"/>
        <v>0</v>
      </c>
      <c r="AJ968" s="21">
        <f t="shared" si="716"/>
        <v>0</v>
      </c>
      <c r="AK968" s="24">
        <f t="shared" ref="AK968:AK1031" si="742">IF(U968&gt;$B$3,-1,IF(U968&lt;$B$1,1,0))</f>
        <v>0</v>
      </c>
      <c r="AL968" s="24">
        <f t="shared" si="702"/>
        <v>0</v>
      </c>
      <c r="AM968" s="24">
        <f t="shared" si="703"/>
        <v>0</v>
      </c>
      <c r="AN968" s="24">
        <f t="shared" si="704"/>
        <v>0</v>
      </c>
      <c r="AO968" s="24">
        <f t="shared" si="705"/>
        <v>0</v>
      </c>
      <c r="AP968" s="24">
        <f t="shared" si="717"/>
        <v>0</v>
      </c>
      <c r="AQ968" s="27">
        <f t="shared" ref="AQ968:AQ1031" si="743">IF(V968&gt;$B$3,-1,IF(V968&lt;$B$1,1,0))</f>
        <v>0</v>
      </c>
      <c r="AR968" s="27">
        <f t="shared" si="706"/>
        <v>0</v>
      </c>
      <c r="AS968" s="27">
        <f t="shared" si="707"/>
        <v>0</v>
      </c>
      <c r="AT968" s="27">
        <f t="shared" si="708"/>
        <v>0</v>
      </c>
      <c r="AU968" s="27">
        <f t="shared" si="709"/>
        <v>0</v>
      </c>
      <c r="AV968" s="27">
        <f t="shared" si="718"/>
        <v>0</v>
      </c>
      <c r="AW968">
        <f t="shared" si="710"/>
        <v>100.48035768442587</v>
      </c>
      <c r="AX968">
        <f t="shared" si="711"/>
        <v>88.204666509708218</v>
      </c>
      <c r="AY968">
        <f t="shared" si="719"/>
        <v>79.357096485734431</v>
      </c>
      <c r="AZ968">
        <f t="shared" si="712"/>
        <v>0</v>
      </c>
      <c r="BA968">
        <f t="shared" si="720"/>
        <v>89.347683226381847</v>
      </c>
      <c r="BB968" s="4">
        <f t="shared" ref="BB968:BB1031" si="744">AQ968*AE968</f>
        <v>0</v>
      </c>
      <c r="BC968" s="4">
        <f t="shared" ref="BC968:BC1031" si="745">AE968*AK968</f>
        <v>0</v>
      </c>
    </row>
    <row r="969" spans="1:55">
      <c r="A969" s="37">
        <v>41746</v>
      </c>
      <c r="B969" s="2" t="s">
        <v>76</v>
      </c>
      <c r="C969" s="40">
        <v>7.65</v>
      </c>
      <c r="D969" s="19">
        <f t="shared" ref="D969:D1032" si="746">(C969-C968)/C968</f>
        <v>2.6212319790302049E-3</v>
      </c>
      <c r="E969" s="19">
        <f t="shared" si="721"/>
        <v>-1.0349288486416567E-2</v>
      </c>
      <c r="F969" s="19">
        <f t="shared" si="723"/>
        <v>5.2562417871222121E-3</v>
      </c>
      <c r="G969" s="19">
        <f t="shared" si="727"/>
        <v>9.2348284960422546E-3</v>
      </c>
      <c r="H969" s="19">
        <f t="shared" si="739"/>
        <v>-0.67130323207187337</v>
      </c>
      <c r="I969" s="19">
        <f t="shared" si="739"/>
        <v>0.31441004962318886</v>
      </c>
      <c r="J969" s="19">
        <f t="shared" si="739"/>
        <v>0.48046098692645889</v>
      </c>
      <c r="K969" s="2" t="s">
        <v>75</v>
      </c>
      <c r="L969" s="40">
        <v>12.43</v>
      </c>
      <c r="M969" s="19">
        <f t="shared" ref="M969:M1032" si="747">(L969-L968)/L968</f>
        <v>-3.2076984763432979E-3</v>
      </c>
      <c r="N969" s="19">
        <f t="shared" si="722"/>
        <v>2.1364009860312227E-2</v>
      </c>
      <c r="O969" s="19">
        <f t="shared" si="724"/>
        <v>-6.8913857677902618E-2</v>
      </c>
      <c r="P969" s="19">
        <f t="shared" si="728"/>
        <v>-4.2372881355932257E-2</v>
      </c>
      <c r="Q969" s="19">
        <f t="shared" si="740"/>
        <v>0.23503543821736569</v>
      </c>
      <c r="R969" s="19">
        <f t="shared" si="740"/>
        <v>-0.56342178627675743</v>
      </c>
      <c r="S969" s="19">
        <f t="shared" si="740"/>
        <v>-0.27704230677083658</v>
      </c>
      <c r="T969" s="19">
        <f t="shared" ref="T969:V1032" si="748">H969-Q969</f>
        <v>-0.90633867028923909</v>
      </c>
      <c r="U969" s="19">
        <f t="shared" si="748"/>
        <v>0.87783183589994629</v>
      </c>
      <c r="V969" s="19">
        <f t="shared" si="748"/>
        <v>0.75750329369729541</v>
      </c>
      <c r="W969" s="19">
        <f t="shared" si="729"/>
        <v>5.7181682116980237E-3</v>
      </c>
      <c r="X969" s="19">
        <f t="shared" si="730"/>
        <v>3.1170596630211437E-2</v>
      </c>
      <c r="Y969" s="19">
        <f t="shared" si="731"/>
        <v>5.4511506965541425</v>
      </c>
      <c r="Z969" s="19">
        <f t="shared" si="732"/>
        <v>1</v>
      </c>
      <c r="AA969" s="19">
        <f t="shared" si="733"/>
        <v>6.4511506965541425</v>
      </c>
      <c r="AB969" s="19">
        <f t="shared" si="734"/>
        <v>0.84498889468910621</v>
      </c>
      <c r="AC969" s="19">
        <f t="shared" si="735"/>
        <v>0.15501110531089379</v>
      </c>
      <c r="AD969" s="20">
        <f t="shared" si="736"/>
        <v>-7.6606309519220463E-3</v>
      </c>
      <c r="AE969" s="21">
        <f t="shared" si="741"/>
        <v>0</v>
      </c>
      <c r="AF969" s="21">
        <f t="shared" ref="AF969:AF1032" si="749">IF(AND(AI968=1,T969&gt;$B$2),1,0)</f>
        <v>0</v>
      </c>
      <c r="AG969" s="21">
        <f t="shared" ref="AG969:AG1032" si="750">IF(OR(AND(AI968=0,AE969&gt;0),AND(AG968=$B$5,AE969&gt;0)),1,IF(OR(AND(AE969=0,AI968=0),OR(AF969=1),AG968=$B$5),0,AG968+1))</f>
        <v>0</v>
      </c>
      <c r="AH969" s="21">
        <f t="shared" ref="AH969:AH1032" si="751">IF(AG968=$B$5,1,0)</f>
        <v>0</v>
      </c>
      <c r="AI969" s="21">
        <f t="shared" si="715"/>
        <v>0</v>
      </c>
      <c r="AJ969" s="21">
        <f t="shared" si="716"/>
        <v>0</v>
      </c>
      <c r="AK969" s="24">
        <f t="shared" si="742"/>
        <v>0</v>
      </c>
      <c r="AL969" s="24">
        <f t="shared" ref="AL969:AL1032" si="752">IF(AND(AO968=1,U969&gt;$B$2),1,0)</f>
        <v>0</v>
      </c>
      <c r="AM969" s="24">
        <f t="shared" ref="AM969:AM1032" si="753">IF(OR(AND(AO968=0,AK969&gt;0),AND(AM968=$B$5,AK969&gt;0)),1,IF(OR(AND(AK969=0,AO968=0),OR(AL969=1),AM968=$B$5),0,AM968+1))</f>
        <v>0</v>
      </c>
      <c r="AN969" s="24">
        <f t="shared" ref="AN969:AN1032" si="754">IF(AM968=$B$5,1,0)</f>
        <v>0</v>
      </c>
      <c r="AO969" s="24">
        <f t="shared" ref="AO969:AO1032" si="755">IF(AND(AK969=0,AL969=0,AN969=0),AO968,IF(AK969=-1, 0, AK969))</f>
        <v>0</v>
      </c>
      <c r="AP969" s="24">
        <f t="shared" si="717"/>
        <v>0</v>
      </c>
      <c r="AQ969" s="27">
        <f t="shared" si="743"/>
        <v>0</v>
      </c>
      <c r="AR969" s="27">
        <f t="shared" ref="AR969:AR1032" si="756">IF(AND(AU968=1,V969&gt;$B$2),1,0)</f>
        <v>0</v>
      </c>
      <c r="AS969" s="27">
        <f t="shared" ref="AS969:AS1032" si="757">IF(OR(AND(AU968=0,AQ969&gt;0),AND(AS968=$B$5,AQ969&gt;0)),1,IF(OR(AND(AQ969=0,AU968=0),OR(AR969=1),AS968=$B$5),0,AS968+1))</f>
        <v>0</v>
      </c>
      <c r="AT969" s="27">
        <f t="shared" ref="AT969:AT1032" si="758">IF(AS968=$B$5,1,0)</f>
        <v>0</v>
      </c>
      <c r="AU969" s="27">
        <f t="shared" ref="AU969:AU1032" si="759">IF(AND(AQ969=0,AR969=0,AT969=0),AU968,IF(AQ969=-1,0,AQ969))</f>
        <v>0</v>
      </c>
      <c r="AV969" s="27">
        <f t="shared" si="718"/>
        <v>0</v>
      </c>
      <c r="AW969">
        <f t="shared" ref="AW969:AW1032" si="760">AW968*(1+AJ969)</f>
        <v>100.48035768442587</v>
      </c>
      <c r="AX969">
        <f t="shared" ref="AX969:AX1032" si="761">AX968*(1+AP969)</f>
        <v>88.204666509708218</v>
      </c>
      <c r="AY969">
        <f t="shared" si="719"/>
        <v>79.357096485734431</v>
      </c>
      <c r="AZ969">
        <f t="shared" ref="AZ969:AZ1032" si="762">AVERAGE(AV969,AP969,AJ969)</f>
        <v>0</v>
      </c>
      <c r="BA969">
        <f t="shared" si="720"/>
        <v>89.347683226381847</v>
      </c>
      <c r="BB969" s="4">
        <f t="shared" si="744"/>
        <v>0</v>
      </c>
      <c r="BC969" s="4">
        <f t="shared" si="745"/>
        <v>0</v>
      </c>
    </row>
    <row r="970" spans="1:55">
      <c r="A970" s="37">
        <v>41747</v>
      </c>
      <c r="B970" s="2" t="s">
        <v>76</v>
      </c>
      <c r="C970" s="40">
        <v>7.61</v>
      </c>
      <c r="D970" s="19">
        <f t="shared" si="746"/>
        <v>-5.2287581699346445E-3</v>
      </c>
      <c r="E970" s="19">
        <f t="shared" si="721"/>
        <v>-1.0403120936280893E-2</v>
      </c>
      <c r="F970" s="19">
        <f t="shared" si="723"/>
        <v>3.9577836411609823E-3</v>
      </c>
      <c r="G970" s="19">
        <f t="shared" si="727"/>
        <v>6.6137566137567079E-3</v>
      </c>
      <c r="H970" s="19">
        <f t="shared" ref="H970:J985" si="763">E970/STDEV(E910:E969)</f>
        <v>-0.67357829358200039</v>
      </c>
      <c r="I970" s="19">
        <f t="shared" si="763"/>
        <v>0.23874643629547171</v>
      </c>
      <c r="J970" s="19">
        <f t="shared" si="763"/>
        <v>0.34639168768427703</v>
      </c>
      <c r="K970" s="2" t="s">
        <v>75</v>
      </c>
      <c r="L970" s="40">
        <v>12.69</v>
      </c>
      <c r="M970" s="19">
        <f t="shared" si="747"/>
        <v>2.0917135961383733E-2</v>
      </c>
      <c r="N970" s="19">
        <f t="shared" si="722"/>
        <v>4.1017227235438887E-2</v>
      </c>
      <c r="O970" s="19">
        <f t="shared" si="724"/>
        <v>-2.7586206896551814E-2</v>
      </c>
      <c r="P970" s="19">
        <f t="shared" si="728"/>
        <v>-3.7177541729893793E-2</v>
      </c>
      <c r="Q970" s="19">
        <f t="shared" ref="Q970:S985" si="764">N970/STDEV(N910:N969)</f>
        <v>0.4529584733299431</v>
      </c>
      <c r="R970" s="19">
        <f t="shared" si="764"/>
        <v>-0.22433768592551173</v>
      </c>
      <c r="S970" s="19">
        <f t="shared" si="764"/>
        <v>-0.24285326797209478</v>
      </c>
      <c r="T970" s="19">
        <f t="shared" si="748"/>
        <v>-1.1265367669119435</v>
      </c>
      <c r="U970" s="19">
        <f t="shared" si="748"/>
        <v>0.46308412222098344</v>
      </c>
      <c r="V970" s="19">
        <f t="shared" si="748"/>
        <v>0.5892449556563718</v>
      </c>
      <c r="W970" s="19">
        <f t="shared" si="729"/>
        <v>5.8208158640209815E-3</v>
      </c>
      <c r="X970" s="19">
        <f t="shared" si="730"/>
        <v>3.1353646085834692E-2</v>
      </c>
      <c r="Y970" s="19">
        <f t="shared" si="731"/>
        <v>5.386469322906188</v>
      </c>
      <c r="Z970" s="19">
        <f t="shared" si="732"/>
        <v>1</v>
      </c>
      <c r="AA970" s="19">
        <f t="shared" si="733"/>
        <v>6.386469322906188</v>
      </c>
      <c r="AB970" s="19">
        <f t="shared" si="734"/>
        <v>0.84341896133230843</v>
      </c>
      <c r="AC970" s="19">
        <f t="shared" si="735"/>
        <v>0.1565810386676916</v>
      </c>
      <c r="AD970" s="20">
        <f t="shared" si="736"/>
        <v>-5.1713495456449524E-3</v>
      </c>
      <c r="AE970" s="21">
        <f t="shared" si="741"/>
        <v>1</v>
      </c>
      <c r="AF970" s="21">
        <f t="shared" si="749"/>
        <v>0</v>
      </c>
      <c r="AG970" s="21">
        <f t="shared" si="750"/>
        <v>1</v>
      </c>
      <c r="AH970" s="21">
        <f t="shared" si="751"/>
        <v>0</v>
      </c>
      <c r="AI970" s="21">
        <f t="shared" ref="AI970:AI1033" si="765">IF(AND(AE970=0,AF970=0,AH970=0),AI969, IF(AE970=-1, 0,AE970))</f>
        <v>1</v>
      </c>
      <c r="AJ970" s="21">
        <f t="shared" ref="AJ970:AJ1033" si="766">$AD970*AI970</f>
        <v>-5.1713495456449524E-3</v>
      </c>
      <c r="AK970" s="24">
        <f t="shared" si="742"/>
        <v>0</v>
      </c>
      <c r="AL970" s="24">
        <f t="shared" si="752"/>
        <v>0</v>
      </c>
      <c r="AM970" s="24">
        <f t="shared" si="753"/>
        <v>0</v>
      </c>
      <c r="AN970" s="24">
        <f t="shared" si="754"/>
        <v>0</v>
      </c>
      <c r="AO970" s="24">
        <f t="shared" si="755"/>
        <v>0</v>
      </c>
      <c r="AP970" s="24">
        <f t="shared" ref="AP970:AP1033" si="767">$AD970*AO970</f>
        <v>0</v>
      </c>
      <c r="AQ970" s="27">
        <f t="shared" si="743"/>
        <v>0</v>
      </c>
      <c r="AR970" s="27">
        <f t="shared" si="756"/>
        <v>0</v>
      </c>
      <c r="AS970" s="27">
        <f t="shared" si="757"/>
        <v>0</v>
      </c>
      <c r="AT970" s="27">
        <f t="shared" si="758"/>
        <v>0</v>
      </c>
      <c r="AU970" s="27">
        <f t="shared" si="759"/>
        <v>0</v>
      </c>
      <c r="AV970" s="27">
        <f t="shared" ref="AV970:AV1033" si="768">$AD970*AU970</f>
        <v>0</v>
      </c>
      <c r="AW970">
        <f t="shared" si="760"/>
        <v>99.960738632368276</v>
      </c>
      <c r="AX970">
        <f t="shared" si="761"/>
        <v>88.204666509708218</v>
      </c>
      <c r="AY970">
        <f t="shared" ref="AY970:AY1033" si="769">AY969*(1+AV970)</f>
        <v>79.357096485734431</v>
      </c>
      <c r="AZ970">
        <f t="shared" si="762"/>
        <v>-1.7237831818816508E-3</v>
      </c>
      <c r="BA970">
        <f t="shared" ref="BA970:BA1033" si="770">BA969*(1+AZ970)</f>
        <v>89.193667192696125</v>
      </c>
      <c r="BB970" s="4">
        <f t="shared" si="744"/>
        <v>0</v>
      </c>
      <c r="BC970" s="4">
        <f t="shared" si="745"/>
        <v>0</v>
      </c>
    </row>
    <row r="971" spans="1:55">
      <c r="A971" s="37">
        <v>41750</v>
      </c>
      <c r="B971" s="2" t="s">
        <v>76</v>
      </c>
      <c r="C971" s="40">
        <v>7.56</v>
      </c>
      <c r="D971" s="19">
        <f t="shared" si="746"/>
        <v>-6.5703022339028529E-3</v>
      </c>
      <c r="E971" s="19">
        <f t="shared" si="721"/>
        <v>-1.6905071521456538E-2</v>
      </c>
      <c r="F971" s="19">
        <f t="shared" si="723"/>
        <v>-3.952569169960507E-3</v>
      </c>
      <c r="G971" s="19">
        <f t="shared" si="727"/>
        <v>-1.4341590612777096E-2</v>
      </c>
      <c r="H971" s="19">
        <f t="shared" si="763"/>
        <v>-1.0917565305449402</v>
      </c>
      <c r="I971" s="19">
        <f t="shared" si="763"/>
        <v>-0.24070481198384083</v>
      </c>
      <c r="J971" s="19">
        <f t="shared" si="763"/>
        <v>-0.76325354609554164</v>
      </c>
      <c r="K971" s="2" t="s">
        <v>75</v>
      </c>
      <c r="L971" s="40">
        <v>12.66</v>
      </c>
      <c r="M971" s="19">
        <f t="shared" si="747"/>
        <v>-2.3640661938533775E-3</v>
      </c>
      <c r="N971" s="19">
        <f t="shared" si="722"/>
        <v>7.3791348600508996E-2</v>
      </c>
      <c r="O971" s="19">
        <f t="shared" si="724"/>
        <v>-2.4653312788906031E-2</v>
      </c>
      <c r="P971" s="19">
        <f t="shared" si="728"/>
        <v>-5.0262565641410344E-2</v>
      </c>
      <c r="Q971" s="19">
        <f t="shared" si="764"/>
        <v>0.81614360512587913</v>
      </c>
      <c r="R971" s="19">
        <f t="shared" si="764"/>
        <v>-0.20034414460010533</v>
      </c>
      <c r="S971" s="19">
        <f t="shared" si="764"/>
        <v>-0.32845917063240693</v>
      </c>
      <c r="T971" s="19">
        <f t="shared" si="748"/>
        <v>-1.9079001356708192</v>
      </c>
      <c r="U971" s="19">
        <f t="shared" si="748"/>
        <v>-4.0360667383735505E-2</v>
      </c>
      <c r="V971" s="19">
        <f t="shared" si="748"/>
        <v>-0.43479437546313471</v>
      </c>
      <c r="W971" s="19">
        <f t="shared" si="729"/>
        <v>4.9604445266671652E-3</v>
      </c>
      <c r="X971" s="19">
        <f t="shared" si="730"/>
        <v>3.1208212051487254E-2</v>
      </c>
      <c r="Y971" s="19">
        <f t="shared" si="731"/>
        <v>6.2914143850844555</v>
      </c>
      <c r="Z971" s="19">
        <f t="shared" si="732"/>
        <v>1</v>
      </c>
      <c r="AA971" s="19">
        <f t="shared" si="733"/>
        <v>7.2914143850844555</v>
      </c>
      <c r="AB971" s="19">
        <f t="shared" si="734"/>
        <v>0.86285239773978128</v>
      </c>
      <c r="AC971" s="19">
        <f t="shared" si="735"/>
        <v>0.13714760226021869</v>
      </c>
      <c r="AD971" s="20">
        <f t="shared" si="736"/>
        <v>7.2736425863992645E-3</v>
      </c>
      <c r="AE971" s="21">
        <f t="shared" si="741"/>
        <v>1</v>
      </c>
      <c r="AF971" s="21">
        <f t="shared" si="749"/>
        <v>0</v>
      </c>
      <c r="AG971" s="21">
        <f t="shared" si="750"/>
        <v>2</v>
      </c>
      <c r="AH971" s="21">
        <f t="shared" si="751"/>
        <v>0</v>
      </c>
      <c r="AI971" s="21">
        <f t="shared" si="765"/>
        <v>1</v>
      </c>
      <c r="AJ971" s="21">
        <f t="shared" si="766"/>
        <v>7.2736425863992645E-3</v>
      </c>
      <c r="AK971" s="24">
        <f t="shared" si="742"/>
        <v>0</v>
      </c>
      <c r="AL971" s="24">
        <f t="shared" si="752"/>
        <v>0</v>
      </c>
      <c r="AM971" s="24">
        <f t="shared" si="753"/>
        <v>0</v>
      </c>
      <c r="AN971" s="24">
        <f t="shared" si="754"/>
        <v>0</v>
      </c>
      <c r="AO971" s="24">
        <f t="shared" si="755"/>
        <v>0</v>
      </c>
      <c r="AP971" s="24">
        <f t="shared" si="767"/>
        <v>0</v>
      </c>
      <c r="AQ971" s="27">
        <f t="shared" si="743"/>
        <v>0</v>
      </c>
      <c r="AR971" s="27">
        <f t="shared" si="756"/>
        <v>0</v>
      </c>
      <c r="AS971" s="27">
        <f t="shared" si="757"/>
        <v>0</v>
      </c>
      <c r="AT971" s="27">
        <f t="shared" si="758"/>
        <v>0</v>
      </c>
      <c r="AU971" s="27">
        <f t="shared" si="759"/>
        <v>0</v>
      </c>
      <c r="AV971" s="27">
        <f t="shared" si="768"/>
        <v>0</v>
      </c>
      <c r="AW971">
        <f t="shared" si="760"/>
        <v>100.68781731785261</v>
      </c>
      <c r="AX971">
        <f t="shared" si="761"/>
        <v>88.204666509708218</v>
      </c>
      <c r="AY971">
        <f t="shared" si="769"/>
        <v>79.357096485734431</v>
      </c>
      <c r="AZ971">
        <f t="shared" si="762"/>
        <v>2.4245475287997548E-3</v>
      </c>
      <c r="BA971">
        <f t="shared" si="770"/>
        <v>89.409921478072775</v>
      </c>
      <c r="BB971" s="4">
        <f t="shared" si="744"/>
        <v>0</v>
      </c>
      <c r="BC971" s="4">
        <f t="shared" si="745"/>
        <v>0</v>
      </c>
    </row>
    <row r="972" spans="1:55">
      <c r="A972" s="37">
        <v>41751</v>
      </c>
      <c r="B972" s="2" t="s">
        <v>76</v>
      </c>
      <c r="C972" s="40">
        <v>7.6</v>
      </c>
      <c r="D972" s="19">
        <f t="shared" si="746"/>
        <v>5.2910052910052959E-3</v>
      </c>
      <c r="E972" s="19">
        <f t="shared" si="721"/>
        <v>-3.9318479685452488E-3</v>
      </c>
      <c r="F972" s="19">
        <f t="shared" si="723"/>
        <v>-7.8328981723238249E-3</v>
      </c>
      <c r="G972" s="19">
        <f t="shared" si="727"/>
        <v>-1.2987012987013056E-2</v>
      </c>
      <c r="H972" s="19">
        <f t="shared" si="763"/>
        <v>-0.25866373793666264</v>
      </c>
      <c r="I972" s="19">
        <f t="shared" si="763"/>
        <v>-0.47945463963910134</v>
      </c>
      <c r="J972" s="19">
        <f t="shared" si="763"/>
        <v>-0.6882635175259223</v>
      </c>
      <c r="K972" s="2" t="s">
        <v>75</v>
      </c>
      <c r="L972" s="40">
        <v>12.41</v>
      </c>
      <c r="M972" s="19">
        <f t="shared" si="747"/>
        <v>-1.9747235387045814E-2</v>
      </c>
      <c r="N972" s="19">
        <f t="shared" si="722"/>
        <v>2.477291494632541E-2</v>
      </c>
      <c r="O972" s="19">
        <f t="shared" si="724"/>
        <v>-1.8196202531645604E-2</v>
      </c>
      <c r="P972" s="19">
        <f t="shared" si="728"/>
        <v>-3.1981279251170058E-2</v>
      </c>
      <c r="Q972" s="19">
        <f t="shared" si="764"/>
        <v>0.27361688222753766</v>
      </c>
      <c r="R972" s="19">
        <f t="shared" si="764"/>
        <v>-0.14789969380202753</v>
      </c>
      <c r="S972" s="19">
        <f t="shared" si="764"/>
        <v>-0.20830229014244322</v>
      </c>
      <c r="T972" s="19">
        <f t="shared" si="748"/>
        <v>-0.5322806201642003</v>
      </c>
      <c r="U972" s="19">
        <f t="shared" si="748"/>
        <v>-0.33155494583707379</v>
      </c>
      <c r="V972" s="19">
        <f t="shared" si="748"/>
        <v>-0.47996122738347907</v>
      </c>
      <c r="W972" s="19">
        <f t="shared" si="729"/>
        <v>5.0370999089506367E-3</v>
      </c>
      <c r="X972" s="19">
        <f t="shared" si="730"/>
        <v>3.0342566922656657E-2</v>
      </c>
      <c r="Y972" s="19">
        <f t="shared" si="731"/>
        <v>6.0238167737629471</v>
      </c>
      <c r="Z972" s="19">
        <f t="shared" si="732"/>
        <v>1</v>
      </c>
      <c r="AA972" s="19">
        <f t="shared" si="733"/>
        <v>7.0238167737629471</v>
      </c>
      <c r="AB972" s="19">
        <f t="shared" si="734"/>
        <v>0.85762726560074276</v>
      </c>
      <c r="AC972" s="19">
        <f t="shared" si="735"/>
        <v>0.14237273439925724</v>
      </c>
      <c r="AD972" s="20">
        <f t="shared" si="736"/>
        <v>2.7533808425319719E-3</v>
      </c>
      <c r="AE972" s="21">
        <f t="shared" si="741"/>
        <v>0</v>
      </c>
      <c r="AF972" s="21">
        <f t="shared" si="749"/>
        <v>0</v>
      </c>
      <c r="AG972" s="21">
        <f t="shared" si="750"/>
        <v>3</v>
      </c>
      <c r="AH972" s="21">
        <f t="shared" si="751"/>
        <v>0</v>
      </c>
      <c r="AI972" s="21">
        <f t="shared" si="765"/>
        <v>1</v>
      </c>
      <c r="AJ972" s="21">
        <f t="shared" si="766"/>
        <v>2.7533808425319719E-3</v>
      </c>
      <c r="AK972" s="24">
        <f t="shared" si="742"/>
        <v>0</v>
      </c>
      <c r="AL972" s="24">
        <f t="shared" si="752"/>
        <v>0</v>
      </c>
      <c r="AM972" s="24">
        <f t="shared" si="753"/>
        <v>0</v>
      </c>
      <c r="AN972" s="24">
        <f t="shared" si="754"/>
        <v>0</v>
      </c>
      <c r="AO972" s="24">
        <f t="shared" si="755"/>
        <v>0</v>
      </c>
      <c r="AP972" s="24">
        <f t="shared" si="767"/>
        <v>0</v>
      </c>
      <c r="AQ972" s="27">
        <f t="shared" si="743"/>
        <v>0</v>
      </c>
      <c r="AR972" s="27">
        <f t="shared" si="756"/>
        <v>0</v>
      </c>
      <c r="AS972" s="27">
        <f t="shared" si="757"/>
        <v>0</v>
      </c>
      <c r="AT972" s="27">
        <f t="shared" si="758"/>
        <v>0</v>
      </c>
      <c r="AU972" s="27">
        <f t="shared" si="759"/>
        <v>0</v>
      </c>
      <c r="AV972" s="27">
        <f t="shared" si="768"/>
        <v>0</v>
      </c>
      <c r="AW972">
        <f t="shared" si="760"/>
        <v>100.96504922513193</v>
      </c>
      <c r="AX972">
        <f t="shared" si="761"/>
        <v>88.204666509708218</v>
      </c>
      <c r="AY972">
        <f t="shared" si="769"/>
        <v>79.357096485734431</v>
      </c>
      <c r="AZ972">
        <f t="shared" si="762"/>
        <v>9.1779361417732399E-4</v>
      </c>
      <c r="BA972">
        <f t="shared" si="770"/>
        <v>89.491981333049452</v>
      </c>
      <c r="BB972" s="4">
        <f t="shared" si="744"/>
        <v>0</v>
      </c>
      <c r="BC972" s="4">
        <f t="shared" si="745"/>
        <v>0</v>
      </c>
    </row>
    <row r="973" spans="1:55">
      <c r="A973" s="37">
        <v>41752</v>
      </c>
      <c r="B973" s="2" t="s">
        <v>76</v>
      </c>
      <c r="C973" s="40">
        <v>7.6</v>
      </c>
      <c r="D973" s="19">
        <f t="shared" si="746"/>
        <v>0</v>
      </c>
      <c r="E973" s="19">
        <f t="shared" ref="E973:E1036" si="771">(C973-C968)/C968</f>
        <v>-3.9318479685452488E-3</v>
      </c>
      <c r="F973" s="19">
        <f t="shared" si="723"/>
        <v>-1.2987012987013056E-2</v>
      </c>
      <c r="G973" s="19">
        <f t="shared" si="727"/>
        <v>-1.0416666666666676E-2</v>
      </c>
      <c r="H973" s="19">
        <f t="shared" si="763"/>
        <v>-0.25956409446942502</v>
      </c>
      <c r="I973" s="19">
        <f t="shared" si="763"/>
        <v>-0.80206393267850862</v>
      </c>
      <c r="J973" s="19">
        <f t="shared" si="763"/>
        <v>-0.55078598777533261</v>
      </c>
      <c r="K973" s="2" t="s">
        <v>75</v>
      </c>
      <c r="L973" s="40">
        <v>12.17</v>
      </c>
      <c r="M973" s="19">
        <f t="shared" si="747"/>
        <v>-1.933924254633362E-2</v>
      </c>
      <c r="N973" s="19">
        <f t="shared" ref="N973:N1036" si="772">(L973-L968)/L968</f>
        <v>-2.4057738572574233E-2</v>
      </c>
      <c r="O973" s="19">
        <f t="shared" si="724"/>
        <v>-4.0916530278232981E-3</v>
      </c>
      <c r="P973" s="19">
        <f t="shared" si="728"/>
        <v>-3.4892942109436914E-2</v>
      </c>
      <c r="Q973" s="19">
        <f t="shared" si="764"/>
        <v>-0.26677440449938528</v>
      </c>
      <c r="R973" s="19">
        <f t="shared" si="764"/>
        <v>-3.326444452699745E-2</v>
      </c>
      <c r="S973" s="19">
        <f t="shared" si="764"/>
        <v>-0.22713235915751456</v>
      </c>
      <c r="T973" s="19">
        <f t="shared" si="748"/>
        <v>7.2103100299602541E-3</v>
      </c>
      <c r="U973" s="19">
        <f t="shared" si="748"/>
        <v>-0.76879948815151122</v>
      </c>
      <c r="V973" s="19">
        <f t="shared" si="748"/>
        <v>-0.32365362861781805</v>
      </c>
      <c r="W973" s="19">
        <f t="shared" si="729"/>
        <v>5.0174584462060806E-3</v>
      </c>
      <c r="X973" s="19">
        <f t="shared" si="730"/>
        <v>3.0427574579747502E-2</v>
      </c>
      <c r="Y973" s="19">
        <f t="shared" si="731"/>
        <v>6.0643401247807285</v>
      </c>
      <c r="Z973" s="19">
        <f t="shared" si="732"/>
        <v>1</v>
      </c>
      <c r="AA973" s="19">
        <f t="shared" si="733"/>
        <v>7.0643401247807285</v>
      </c>
      <c r="AB973" s="19">
        <f t="shared" si="734"/>
        <v>0.85844396187944882</v>
      </c>
      <c r="AC973" s="19">
        <f t="shared" si="735"/>
        <v>0.14155603812055118</v>
      </c>
      <c r="AD973" s="20">
        <f t="shared" si="736"/>
        <v>-6.2474162266558109E-3</v>
      </c>
      <c r="AE973" s="21">
        <f t="shared" si="741"/>
        <v>0</v>
      </c>
      <c r="AF973" s="21">
        <f t="shared" si="749"/>
        <v>0</v>
      </c>
      <c r="AG973" s="21">
        <f t="shared" si="750"/>
        <v>4</v>
      </c>
      <c r="AH973" s="21">
        <f t="shared" si="751"/>
        <v>0</v>
      </c>
      <c r="AI973" s="21">
        <f t="shared" si="765"/>
        <v>1</v>
      </c>
      <c r="AJ973" s="21">
        <f t="shared" si="766"/>
        <v>-6.2474162266558109E-3</v>
      </c>
      <c r="AK973" s="24">
        <f t="shared" si="742"/>
        <v>0</v>
      </c>
      <c r="AL973" s="24">
        <f t="shared" si="752"/>
        <v>0</v>
      </c>
      <c r="AM973" s="24">
        <f t="shared" si="753"/>
        <v>0</v>
      </c>
      <c r="AN973" s="24">
        <f t="shared" si="754"/>
        <v>0</v>
      </c>
      <c r="AO973" s="24">
        <f t="shared" si="755"/>
        <v>0</v>
      </c>
      <c r="AP973" s="24">
        <f t="shared" si="767"/>
        <v>0</v>
      </c>
      <c r="AQ973" s="27">
        <f t="shared" si="743"/>
        <v>0</v>
      </c>
      <c r="AR973" s="27">
        <f t="shared" si="756"/>
        <v>0</v>
      </c>
      <c r="AS973" s="27">
        <f t="shared" si="757"/>
        <v>0</v>
      </c>
      <c r="AT973" s="27">
        <f t="shared" si="758"/>
        <v>0</v>
      </c>
      <c r="AU973" s="27">
        <f t="shared" si="759"/>
        <v>0</v>
      </c>
      <c r="AV973" s="27">
        <f t="shared" si="768"/>
        <v>0</v>
      </c>
      <c r="AW973">
        <f t="shared" si="760"/>
        <v>100.33427853827774</v>
      </c>
      <c r="AX973">
        <f t="shared" si="761"/>
        <v>88.204666509708218</v>
      </c>
      <c r="AY973">
        <f t="shared" si="769"/>
        <v>79.357096485734431</v>
      </c>
      <c r="AZ973">
        <f t="shared" si="762"/>
        <v>-2.0824720755519368E-3</v>
      </c>
      <c r="BA973">
        <f t="shared" si="770"/>
        <v>89.305616780937569</v>
      </c>
      <c r="BB973" s="4">
        <f t="shared" si="744"/>
        <v>0</v>
      </c>
      <c r="BC973" s="4">
        <f t="shared" si="745"/>
        <v>0</v>
      </c>
    </row>
    <row r="974" spans="1:55">
      <c r="A974" s="37">
        <v>41753</v>
      </c>
      <c r="B974" s="2" t="s">
        <v>76</v>
      </c>
      <c r="C974" s="40">
        <v>7.59</v>
      </c>
      <c r="D974" s="19">
        <f t="shared" si="746"/>
        <v>-1.3157894736841825E-3</v>
      </c>
      <c r="E974" s="19">
        <f t="shared" si="771"/>
        <v>-7.8431372549020249E-3</v>
      </c>
      <c r="F974" s="19">
        <f t="shared" si="723"/>
        <v>-1.8111254851229049E-2</v>
      </c>
      <c r="G974" s="19">
        <f t="shared" si="727"/>
        <v>-5.2424639580602927E-3</v>
      </c>
      <c r="H974" s="19">
        <f t="shared" si="763"/>
        <v>-0.51752491258572308</v>
      </c>
      <c r="I974" s="19">
        <f t="shared" si="763"/>
        <v>-1.1198127930761095</v>
      </c>
      <c r="J974" s="19">
        <f t="shared" si="763"/>
        <v>-0.27682574463632553</v>
      </c>
      <c r="K974" s="2" t="s">
        <v>75</v>
      </c>
      <c r="L974" s="40">
        <v>12.61</v>
      </c>
      <c r="M974" s="19">
        <f t="shared" si="747"/>
        <v>3.6154478225143755E-2</v>
      </c>
      <c r="N974" s="19">
        <f t="shared" si="772"/>
        <v>1.4481094127111804E-2</v>
      </c>
      <c r="O974" s="19">
        <f t="shared" si="724"/>
        <v>3.6154478225143755E-2</v>
      </c>
      <c r="P974" s="19">
        <f t="shared" si="728"/>
        <v>2.1052631578947351E-2</v>
      </c>
      <c r="Q974" s="19">
        <f t="shared" si="764"/>
        <v>0.16037763540920461</v>
      </c>
      <c r="R974" s="19">
        <f t="shared" si="764"/>
        <v>0.29381138754180397</v>
      </c>
      <c r="S974" s="19">
        <f t="shared" si="764"/>
        <v>0.13738519563255572</v>
      </c>
      <c r="T974" s="19">
        <f t="shared" si="748"/>
        <v>-0.67790254799492766</v>
      </c>
      <c r="U974" s="19">
        <f t="shared" si="748"/>
        <v>-1.4136241806179135</v>
      </c>
      <c r="V974" s="19">
        <f t="shared" si="748"/>
        <v>-0.41421094026888128</v>
      </c>
      <c r="W974" s="19">
        <f t="shared" si="729"/>
        <v>4.8211876492822315E-3</v>
      </c>
      <c r="X974" s="19">
        <f t="shared" si="730"/>
        <v>3.1174063620027392E-2</v>
      </c>
      <c r="Y974" s="19">
        <f t="shared" si="731"/>
        <v>6.4660548163207299</v>
      </c>
      <c r="Z974" s="19">
        <f t="shared" si="732"/>
        <v>1</v>
      </c>
      <c r="AA974" s="19">
        <f t="shared" si="733"/>
        <v>7.4660548163207299</v>
      </c>
      <c r="AB974" s="19">
        <f t="shared" si="734"/>
        <v>0.86606045299667389</v>
      </c>
      <c r="AC974" s="19">
        <f t="shared" si="735"/>
        <v>0.13393954700332616</v>
      </c>
      <c r="AD974" s="20">
        <f t="shared" si="736"/>
        <v>-9.9539502216228377E-3</v>
      </c>
      <c r="AE974" s="21">
        <f t="shared" si="741"/>
        <v>0</v>
      </c>
      <c r="AF974" s="21">
        <f t="shared" si="749"/>
        <v>0</v>
      </c>
      <c r="AG974" s="21">
        <f t="shared" si="750"/>
        <v>5</v>
      </c>
      <c r="AH974" s="21">
        <f t="shared" si="751"/>
        <v>0</v>
      </c>
      <c r="AI974" s="21">
        <f t="shared" si="765"/>
        <v>1</v>
      </c>
      <c r="AJ974" s="21">
        <f t="shared" si="766"/>
        <v>-9.9539502216228377E-3</v>
      </c>
      <c r="AK974" s="24">
        <f t="shared" si="742"/>
        <v>1</v>
      </c>
      <c r="AL974" s="24">
        <f t="shared" si="752"/>
        <v>0</v>
      </c>
      <c r="AM974" s="24">
        <f t="shared" si="753"/>
        <v>1</v>
      </c>
      <c r="AN974" s="24">
        <f t="shared" si="754"/>
        <v>0</v>
      </c>
      <c r="AO974" s="24">
        <f t="shared" si="755"/>
        <v>1</v>
      </c>
      <c r="AP974" s="24">
        <f t="shared" si="767"/>
        <v>-9.9539502216228377E-3</v>
      </c>
      <c r="AQ974" s="27">
        <f t="shared" si="743"/>
        <v>0</v>
      </c>
      <c r="AR974" s="27">
        <f t="shared" si="756"/>
        <v>0</v>
      </c>
      <c r="AS974" s="27">
        <f t="shared" si="757"/>
        <v>0</v>
      </c>
      <c r="AT974" s="27">
        <f t="shared" si="758"/>
        <v>0</v>
      </c>
      <c r="AU974" s="27">
        <f t="shared" si="759"/>
        <v>0</v>
      </c>
      <c r="AV974" s="27">
        <f t="shared" si="768"/>
        <v>0</v>
      </c>
      <c r="AW974">
        <f t="shared" si="760"/>
        <v>99.335556124185288</v>
      </c>
      <c r="AX974">
        <f t="shared" si="761"/>
        <v>87.326681649955745</v>
      </c>
      <c r="AY974">
        <f t="shared" si="769"/>
        <v>79.357096485734431</v>
      </c>
      <c r="AZ974">
        <f t="shared" si="762"/>
        <v>-6.6359668144152254E-3</v>
      </c>
      <c r="BA974">
        <f t="shared" si="770"/>
        <v>88.712987671638388</v>
      </c>
      <c r="BB974" s="4">
        <f t="shared" si="744"/>
        <v>0</v>
      </c>
      <c r="BC974" s="4">
        <f t="shared" si="745"/>
        <v>0</v>
      </c>
    </row>
    <row r="975" spans="1:55">
      <c r="A975" s="37">
        <v>41754</v>
      </c>
      <c r="B975" s="2" t="s">
        <v>76</v>
      </c>
      <c r="C975" s="40">
        <v>7.54</v>
      </c>
      <c r="D975" s="19">
        <f t="shared" si="746"/>
        <v>-6.5876152832674336E-3</v>
      </c>
      <c r="E975" s="19">
        <f t="shared" si="771"/>
        <v>-9.1984231274638995E-3</v>
      </c>
      <c r="F975" s="19">
        <f t="shared" si="723"/>
        <v>-1.9505851755526705E-2</v>
      </c>
      <c r="G975" s="19">
        <f t="shared" si="727"/>
        <v>-2.6455026455025894E-3</v>
      </c>
      <c r="H975" s="19">
        <f t="shared" si="763"/>
        <v>-0.61063698828207214</v>
      </c>
      <c r="I975" s="19">
        <f t="shared" si="763"/>
        <v>-1.193840394131795</v>
      </c>
      <c r="J975" s="19">
        <f t="shared" si="763"/>
        <v>-0.13964796200070126</v>
      </c>
      <c r="K975" s="2" t="s">
        <v>75</v>
      </c>
      <c r="L975" s="40">
        <v>13.01</v>
      </c>
      <c r="M975" s="19">
        <f t="shared" si="747"/>
        <v>3.1720856463124537E-2</v>
      </c>
      <c r="N975" s="19">
        <f t="shared" si="772"/>
        <v>2.521670606776992E-2</v>
      </c>
      <c r="O975" s="19">
        <f t="shared" si="724"/>
        <v>6.7268252666119799E-2</v>
      </c>
      <c r="P975" s="19">
        <f t="shared" si="728"/>
        <v>5.1738075990299157E-2</v>
      </c>
      <c r="Q975" s="19">
        <f t="shared" si="764"/>
        <v>0.28231687417500367</v>
      </c>
      <c r="R975" s="19">
        <f t="shared" si="764"/>
        <v>0.54702461457739426</v>
      </c>
      <c r="S975" s="19">
        <f t="shared" si="764"/>
        <v>0.34608460026414833</v>
      </c>
      <c r="T975" s="19">
        <f t="shared" si="748"/>
        <v>-0.89295386245707586</v>
      </c>
      <c r="U975" s="19">
        <f t="shared" si="748"/>
        <v>-1.7408650087091893</v>
      </c>
      <c r="V975" s="19">
        <f t="shared" si="748"/>
        <v>-0.48573256226484962</v>
      </c>
      <c r="W975" s="19">
        <f t="shared" si="729"/>
        <v>4.598796040683987E-3</v>
      </c>
      <c r="X975" s="19">
        <f t="shared" si="730"/>
        <v>3.1898734423005871E-2</v>
      </c>
      <c r="Y975" s="19">
        <f t="shared" si="731"/>
        <v>6.9363229290467761</v>
      </c>
      <c r="Z975" s="19">
        <f t="shared" si="732"/>
        <v>1</v>
      </c>
      <c r="AA975" s="19">
        <f t="shared" si="733"/>
        <v>7.9363229290467761</v>
      </c>
      <c r="AB975" s="19">
        <f t="shared" si="734"/>
        <v>0.87399706275307665</v>
      </c>
      <c r="AC975" s="19">
        <f t="shared" si="735"/>
        <v>0.12600293724692338</v>
      </c>
      <c r="AD975" s="20">
        <f t="shared" si="736"/>
        <v>-1.1700574737832054E-2</v>
      </c>
      <c r="AE975" s="21">
        <f t="shared" si="741"/>
        <v>0</v>
      </c>
      <c r="AF975" s="21">
        <f t="shared" si="749"/>
        <v>0</v>
      </c>
      <c r="AG975" s="21">
        <f t="shared" si="750"/>
        <v>0</v>
      </c>
      <c r="AH975" s="21">
        <f t="shared" si="751"/>
        <v>1</v>
      </c>
      <c r="AI975" s="21">
        <f t="shared" si="765"/>
        <v>0</v>
      </c>
      <c r="AJ975" s="21">
        <f t="shared" si="766"/>
        <v>0</v>
      </c>
      <c r="AK975" s="24">
        <f t="shared" si="742"/>
        <v>1</v>
      </c>
      <c r="AL975" s="24">
        <f t="shared" si="752"/>
        <v>0</v>
      </c>
      <c r="AM975" s="24">
        <f t="shared" si="753"/>
        <v>2</v>
      </c>
      <c r="AN975" s="24">
        <f t="shared" si="754"/>
        <v>0</v>
      </c>
      <c r="AO975" s="24">
        <f t="shared" si="755"/>
        <v>1</v>
      </c>
      <c r="AP975" s="24">
        <f t="shared" si="767"/>
        <v>-1.1700574737832054E-2</v>
      </c>
      <c r="AQ975" s="27">
        <f t="shared" si="743"/>
        <v>0</v>
      </c>
      <c r="AR975" s="27">
        <f t="shared" si="756"/>
        <v>0</v>
      </c>
      <c r="AS975" s="27">
        <f t="shared" si="757"/>
        <v>0</v>
      </c>
      <c r="AT975" s="27">
        <f t="shared" si="758"/>
        <v>0</v>
      </c>
      <c r="AU975" s="27">
        <f t="shared" si="759"/>
        <v>0</v>
      </c>
      <c r="AV975" s="27">
        <f t="shared" si="768"/>
        <v>0</v>
      </c>
      <c r="AW975">
        <f t="shared" si="760"/>
        <v>99.335556124185288</v>
      </c>
      <c r="AX975">
        <f t="shared" si="761"/>
        <v>86.304909284703569</v>
      </c>
      <c r="AY975">
        <f t="shared" si="769"/>
        <v>79.357096485734431</v>
      </c>
      <c r="AZ975">
        <f t="shared" si="762"/>
        <v>-3.9001915792773512E-3</v>
      </c>
      <c r="BA975">
        <f t="shared" si="770"/>
        <v>88.366990024148933</v>
      </c>
      <c r="BB975" s="4">
        <f t="shared" si="744"/>
        <v>0</v>
      </c>
      <c r="BC975" s="4">
        <f t="shared" si="745"/>
        <v>0</v>
      </c>
    </row>
    <row r="976" spans="1:55">
      <c r="A976" s="37">
        <v>41757</v>
      </c>
      <c r="B976" s="2" t="s">
        <v>76</v>
      </c>
      <c r="C976" s="40">
        <v>7.48</v>
      </c>
      <c r="D976" s="19">
        <f t="shared" si="746"/>
        <v>-7.9575596816975607E-3</v>
      </c>
      <c r="E976" s="19">
        <f t="shared" si="771"/>
        <v>-1.0582010582010474E-2</v>
      </c>
      <c r="F976" s="19">
        <f t="shared" si="723"/>
        <v>-2.7308192457737315E-2</v>
      </c>
      <c r="G976" s="19">
        <f t="shared" si="727"/>
        <v>-1.1889035667106982E-2</v>
      </c>
      <c r="H976" s="19">
        <f t="shared" si="763"/>
        <v>-0.70391380704342366</v>
      </c>
      <c r="I976" s="19">
        <f t="shared" si="763"/>
        <v>-1.6517589946400528</v>
      </c>
      <c r="J976" s="19">
        <f t="shared" si="763"/>
        <v>-0.63060345791006867</v>
      </c>
      <c r="K976" s="2" t="s">
        <v>75</v>
      </c>
      <c r="L976" s="40">
        <v>13.5</v>
      </c>
      <c r="M976" s="19">
        <f t="shared" si="747"/>
        <v>3.7663335895465042E-2</v>
      </c>
      <c r="N976" s="19">
        <f t="shared" si="772"/>
        <v>6.6350710900473925E-2</v>
      </c>
      <c r="O976" s="19">
        <f t="shared" si="724"/>
        <v>0.14503816793893137</v>
      </c>
      <c r="P976" s="19">
        <f t="shared" si="728"/>
        <v>8.8709677419354802E-2</v>
      </c>
      <c r="Q976" s="19">
        <f t="shared" si="764"/>
        <v>0.74805269466484559</v>
      </c>
      <c r="R976" s="19">
        <f t="shared" si="764"/>
        <v>1.1791081687608715</v>
      </c>
      <c r="S976" s="19">
        <f t="shared" si="764"/>
        <v>0.61358686082592873</v>
      </c>
      <c r="T976" s="19">
        <f t="shared" si="748"/>
        <v>-1.4519665017082692</v>
      </c>
      <c r="U976" s="19">
        <f t="shared" si="748"/>
        <v>-2.8308671634009244</v>
      </c>
      <c r="V976" s="19">
        <f t="shared" si="748"/>
        <v>-1.2441903187359973</v>
      </c>
      <c r="W976" s="19">
        <f t="shared" si="729"/>
        <v>4.9034077324802304E-3</v>
      </c>
      <c r="X976" s="19">
        <f t="shared" si="730"/>
        <v>3.2825181354702783E-2</v>
      </c>
      <c r="Y976" s="19">
        <f t="shared" si="731"/>
        <v>6.6943609721191235</v>
      </c>
      <c r="Z976" s="19">
        <f t="shared" si="732"/>
        <v>1</v>
      </c>
      <c r="AA976" s="19">
        <f t="shared" si="733"/>
        <v>7.6943609721191235</v>
      </c>
      <c r="AB976" s="19">
        <f t="shared" si="734"/>
        <v>0.87003469116882526</v>
      </c>
      <c r="AC976" s="19">
        <f t="shared" si="735"/>
        <v>0.12996530883117477</v>
      </c>
      <c r="AD976" s="20">
        <f t="shared" si="736"/>
        <v>4.5484205390142283E-3</v>
      </c>
      <c r="AE976" s="21">
        <f t="shared" si="741"/>
        <v>1</v>
      </c>
      <c r="AF976" s="21">
        <f t="shared" si="749"/>
        <v>0</v>
      </c>
      <c r="AG976" s="21">
        <f t="shared" si="750"/>
        <v>1</v>
      </c>
      <c r="AH976" s="21">
        <f t="shared" si="751"/>
        <v>0</v>
      </c>
      <c r="AI976" s="21">
        <f t="shared" si="765"/>
        <v>1</v>
      </c>
      <c r="AJ976" s="21">
        <f t="shared" si="766"/>
        <v>4.5484205390142283E-3</v>
      </c>
      <c r="AK976" s="24">
        <f t="shared" si="742"/>
        <v>1</v>
      </c>
      <c r="AL976" s="24">
        <f t="shared" si="752"/>
        <v>0</v>
      </c>
      <c r="AM976" s="24">
        <f t="shared" si="753"/>
        <v>3</v>
      </c>
      <c r="AN976" s="24">
        <f t="shared" si="754"/>
        <v>0</v>
      </c>
      <c r="AO976" s="24">
        <f t="shared" si="755"/>
        <v>1</v>
      </c>
      <c r="AP976" s="24">
        <f t="shared" si="767"/>
        <v>4.5484205390142283E-3</v>
      </c>
      <c r="AQ976" s="27">
        <f t="shared" si="743"/>
        <v>1</v>
      </c>
      <c r="AR976" s="27">
        <f t="shared" si="756"/>
        <v>0</v>
      </c>
      <c r="AS976" s="27">
        <f t="shared" si="757"/>
        <v>1</v>
      </c>
      <c r="AT976" s="27">
        <f t="shared" si="758"/>
        <v>0</v>
      </c>
      <c r="AU976" s="27">
        <f t="shared" si="759"/>
        <v>1</v>
      </c>
      <c r="AV976" s="27">
        <f t="shared" si="768"/>
        <v>4.5484205390142283E-3</v>
      </c>
      <c r="AW976">
        <f t="shared" si="760"/>
        <v>99.787376007914943</v>
      </c>
      <c r="AX976">
        <f t="shared" si="761"/>
        <v>86.697460306711875</v>
      </c>
      <c r="AY976">
        <f t="shared" si="769"/>
        <v>79.718045933306684</v>
      </c>
      <c r="AZ976">
        <f t="shared" si="762"/>
        <v>4.5484205390142283E-3</v>
      </c>
      <c r="BA976">
        <f t="shared" si="770"/>
        <v>88.768920256545641</v>
      </c>
      <c r="BB976" s="4">
        <f t="shared" si="744"/>
        <v>1</v>
      </c>
      <c r="BC976" s="4">
        <f t="shared" si="745"/>
        <v>1</v>
      </c>
    </row>
    <row r="977" spans="1:55">
      <c r="A977" s="37">
        <v>41758</v>
      </c>
      <c r="B977" s="2" t="s">
        <v>76</v>
      </c>
      <c r="C977" s="40">
        <v>7.51</v>
      </c>
      <c r="D977" s="19">
        <f t="shared" si="746"/>
        <v>4.0106951871656899E-3</v>
      </c>
      <c r="E977" s="19">
        <f t="shared" si="771"/>
        <v>-1.1842105263157876E-2</v>
      </c>
      <c r="F977" s="19">
        <f t="shared" si="723"/>
        <v>-1.5727391874180881E-2</v>
      </c>
      <c r="G977" s="19">
        <f t="shared" si="727"/>
        <v>-1.1842105263157876E-2</v>
      </c>
      <c r="H977" s="19">
        <f t="shared" si="763"/>
        <v>-0.79249760075648201</v>
      </c>
      <c r="I977" s="19">
        <f t="shared" si="763"/>
        <v>-0.93459584452272848</v>
      </c>
      <c r="J977" s="19">
        <f t="shared" si="763"/>
        <v>-0.62766469812204007</v>
      </c>
      <c r="K977" s="2" t="s">
        <v>75</v>
      </c>
      <c r="L977" s="40">
        <v>13.39</v>
      </c>
      <c r="M977" s="19">
        <f t="shared" si="747"/>
        <v>-8.1481481481481058E-3</v>
      </c>
      <c r="N977" s="19">
        <f t="shared" si="772"/>
        <v>7.8968573730862246E-2</v>
      </c>
      <c r="O977" s="19">
        <f t="shared" si="724"/>
        <v>0.10569777043765492</v>
      </c>
      <c r="P977" s="19">
        <f t="shared" si="728"/>
        <v>0.12332214765100677</v>
      </c>
      <c r="Q977" s="19">
        <f t="shared" si="764"/>
        <v>0.89405286247789539</v>
      </c>
      <c r="R977" s="19">
        <f t="shared" si="764"/>
        <v>0.85339040635778785</v>
      </c>
      <c r="S977" s="19">
        <f t="shared" si="764"/>
        <v>0.89148444311833785</v>
      </c>
      <c r="T977" s="19">
        <f t="shared" si="748"/>
        <v>-1.6865504632343775</v>
      </c>
      <c r="U977" s="19">
        <f t="shared" si="748"/>
        <v>-1.7879862508805164</v>
      </c>
      <c r="V977" s="19">
        <f t="shared" si="748"/>
        <v>-1.5191491412403779</v>
      </c>
      <c r="W977" s="19">
        <f t="shared" si="729"/>
        <v>4.9057472379550335E-3</v>
      </c>
      <c r="X977" s="19">
        <f t="shared" si="730"/>
        <v>3.1374392681083767E-2</v>
      </c>
      <c r="Y977" s="19">
        <f t="shared" si="731"/>
        <v>6.3954360384376878</v>
      </c>
      <c r="Z977" s="19">
        <f t="shared" si="732"/>
        <v>1</v>
      </c>
      <c r="AA977" s="19">
        <f t="shared" si="733"/>
        <v>7.3954360384376878</v>
      </c>
      <c r="AB977" s="19">
        <f t="shared" si="734"/>
        <v>0.86478146862436345</v>
      </c>
      <c r="AC977" s="19">
        <f t="shared" si="735"/>
        <v>0.13521853137563658</v>
      </c>
      <c r="AD977" s="20">
        <f t="shared" si="736"/>
        <v>-2.0800042159682562E-3</v>
      </c>
      <c r="AE977" s="21">
        <f t="shared" si="741"/>
        <v>1</v>
      </c>
      <c r="AF977" s="21">
        <f t="shared" si="749"/>
        <v>0</v>
      </c>
      <c r="AG977" s="21">
        <f t="shared" si="750"/>
        <v>2</v>
      </c>
      <c r="AH977" s="21">
        <f t="shared" si="751"/>
        <v>0</v>
      </c>
      <c r="AI977" s="21">
        <f t="shared" si="765"/>
        <v>1</v>
      </c>
      <c r="AJ977" s="21">
        <f t="shared" si="766"/>
        <v>-2.0800042159682562E-3</v>
      </c>
      <c r="AK977" s="24">
        <f t="shared" si="742"/>
        <v>1</v>
      </c>
      <c r="AL977" s="24">
        <f t="shared" si="752"/>
        <v>0</v>
      </c>
      <c r="AM977" s="24">
        <f t="shared" si="753"/>
        <v>4</v>
      </c>
      <c r="AN977" s="24">
        <f t="shared" si="754"/>
        <v>0</v>
      </c>
      <c r="AO977" s="24">
        <f t="shared" si="755"/>
        <v>1</v>
      </c>
      <c r="AP977" s="24">
        <f t="shared" si="767"/>
        <v>-2.0800042159682562E-3</v>
      </c>
      <c r="AQ977" s="27">
        <f t="shared" si="743"/>
        <v>1</v>
      </c>
      <c r="AR977" s="27">
        <f t="shared" si="756"/>
        <v>0</v>
      </c>
      <c r="AS977" s="27">
        <f t="shared" si="757"/>
        <v>2</v>
      </c>
      <c r="AT977" s="27">
        <f t="shared" si="758"/>
        <v>0</v>
      </c>
      <c r="AU977" s="27">
        <f t="shared" si="759"/>
        <v>1</v>
      </c>
      <c r="AV977" s="27">
        <f t="shared" si="768"/>
        <v>-2.0800042159682562E-3</v>
      </c>
      <c r="AW977">
        <f t="shared" si="760"/>
        <v>99.579817845118072</v>
      </c>
      <c r="AX977">
        <f t="shared" si="761"/>
        <v>86.517129223760179</v>
      </c>
      <c r="AY977">
        <f t="shared" si="769"/>
        <v>79.552232061676662</v>
      </c>
      <c r="AZ977">
        <f t="shared" si="762"/>
        <v>-2.0800042159682562E-3</v>
      </c>
      <c r="BA977">
        <f t="shared" si="770"/>
        <v>88.584280528165081</v>
      </c>
      <c r="BB977" s="4">
        <f t="shared" si="744"/>
        <v>1</v>
      </c>
      <c r="BC977" s="4">
        <f t="shared" si="745"/>
        <v>1</v>
      </c>
    </row>
    <row r="978" spans="1:55">
      <c r="A978" s="37">
        <v>41759</v>
      </c>
      <c r="B978" s="2" t="s">
        <v>76</v>
      </c>
      <c r="C978" s="40">
        <v>7.52</v>
      </c>
      <c r="D978" s="19">
        <f t="shared" si="746"/>
        <v>1.3315579227696122E-3</v>
      </c>
      <c r="E978" s="19">
        <f t="shared" si="771"/>
        <v>-1.0526315789473694E-2</v>
      </c>
      <c r="F978" s="19">
        <f t="shared" ref="F978:F1041" si="773">(C978-C968)/C968</f>
        <v>-1.4416775884665835E-2</v>
      </c>
      <c r="G978" s="19">
        <f t="shared" si="727"/>
        <v>-1.0526315789473694E-2</v>
      </c>
      <c r="H978" s="19">
        <f t="shared" si="763"/>
        <v>-0.706159270183776</v>
      </c>
      <c r="I978" s="19">
        <f t="shared" si="763"/>
        <v>-0.8512522721611695</v>
      </c>
      <c r="J978" s="19">
        <f t="shared" si="763"/>
        <v>-0.56471969180823112</v>
      </c>
      <c r="K978" s="2" t="s">
        <v>75</v>
      </c>
      <c r="L978" s="40">
        <v>13.71</v>
      </c>
      <c r="M978" s="19">
        <f t="shared" si="747"/>
        <v>2.3898431665421976E-2</v>
      </c>
      <c r="N978" s="19">
        <f t="shared" si="772"/>
        <v>0.12654067378800338</v>
      </c>
      <c r="O978" s="19">
        <f t="shared" ref="O978:O1041" si="774">(L978-L968)/L968</f>
        <v>9.9438652766639948E-2</v>
      </c>
      <c r="P978" s="19">
        <f t="shared" si="728"/>
        <v>0.12377049180327883</v>
      </c>
      <c r="Q978" s="19">
        <f t="shared" si="764"/>
        <v>1.4656152578695492</v>
      </c>
      <c r="R978" s="19">
        <f t="shared" si="764"/>
        <v>0.80371316522422631</v>
      </c>
      <c r="S978" s="19">
        <f t="shared" si="764"/>
        <v>0.91744743143181195</v>
      </c>
      <c r="T978" s="19">
        <f t="shared" si="748"/>
        <v>-2.1717745280533252</v>
      </c>
      <c r="U978" s="19">
        <f t="shared" si="748"/>
        <v>-1.6549654373853957</v>
      </c>
      <c r="V978" s="19">
        <f t="shared" si="748"/>
        <v>-1.4821671232400431</v>
      </c>
      <c r="W978" s="19">
        <f t="shared" si="729"/>
        <v>4.9230953309132063E-3</v>
      </c>
      <c r="X978" s="19">
        <f t="shared" si="730"/>
        <v>3.1386311669995157E-2</v>
      </c>
      <c r="Y978" s="19">
        <f t="shared" si="731"/>
        <v>6.3753207200586903</v>
      </c>
      <c r="Z978" s="19">
        <f t="shared" si="732"/>
        <v>1</v>
      </c>
      <c r="AA978" s="19">
        <f t="shared" si="733"/>
        <v>7.3753207200586903</v>
      </c>
      <c r="AB978" s="19">
        <f t="shared" si="734"/>
        <v>0.86441267601010274</v>
      </c>
      <c r="AC978" s="19">
        <f t="shared" si="735"/>
        <v>0.13558732398989726</v>
      </c>
      <c r="AD978" s="20">
        <f t="shared" si="736"/>
        <v>-7.2810780030444335E-3</v>
      </c>
      <c r="AE978" s="21">
        <f t="shared" si="741"/>
        <v>1</v>
      </c>
      <c r="AF978" s="21">
        <f t="shared" si="749"/>
        <v>0</v>
      </c>
      <c r="AG978" s="21">
        <f t="shared" si="750"/>
        <v>3</v>
      </c>
      <c r="AH978" s="21">
        <f t="shared" si="751"/>
        <v>0</v>
      </c>
      <c r="AI978" s="21">
        <f t="shared" si="765"/>
        <v>1</v>
      </c>
      <c r="AJ978" s="21">
        <f t="shared" si="766"/>
        <v>-7.2810780030444335E-3</v>
      </c>
      <c r="AK978" s="24">
        <f t="shared" si="742"/>
        <v>1</v>
      </c>
      <c r="AL978" s="24">
        <f t="shared" si="752"/>
        <v>0</v>
      </c>
      <c r="AM978" s="24">
        <f t="shared" si="753"/>
        <v>5</v>
      </c>
      <c r="AN978" s="24">
        <f t="shared" si="754"/>
        <v>0</v>
      </c>
      <c r="AO978" s="24">
        <f t="shared" si="755"/>
        <v>1</v>
      </c>
      <c r="AP978" s="24">
        <f t="shared" si="767"/>
        <v>-7.2810780030444335E-3</v>
      </c>
      <c r="AQ978" s="27">
        <f t="shared" si="743"/>
        <v>1</v>
      </c>
      <c r="AR978" s="27">
        <f t="shared" si="756"/>
        <v>0</v>
      </c>
      <c r="AS978" s="27">
        <f t="shared" si="757"/>
        <v>3</v>
      </c>
      <c r="AT978" s="27">
        <f t="shared" si="758"/>
        <v>0</v>
      </c>
      <c r="AU978" s="27">
        <f t="shared" si="759"/>
        <v>1</v>
      </c>
      <c r="AV978" s="27">
        <f t="shared" si="768"/>
        <v>-7.2810780030444335E-3</v>
      </c>
      <c r="AW978">
        <f t="shared" si="760"/>
        <v>98.854769423858812</v>
      </c>
      <c r="AX978">
        <f t="shared" si="761"/>
        <v>85.88719125728251</v>
      </c>
      <c r="AY978">
        <f t="shared" si="769"/>
        <v>78.973006054719306</v>
      </c>
      <c r="AZ978">
        <f t="shared" si="762"/>
        <v>-7.2810780030444335E-3</v>
      </c>
      <c r="BA978">
        <f t="shared" si="770"/>
        <v>87.93929147179594</v>
      </c>
      <c r="BB978" s="4">
        <f t="shared" si="744"/>
        <v>1</v>
      </c>
      <c r="BC978" s="4">
        <f t="shared" si="745"/>
        <v>1</v>
      </c>
    </row>
    <row r="979" spans="1:55">
      <c r="A979" s="37">
        <v>41764</v>
      </c>
      <c r="B979" s="2" t="s">
        <v>76</v>
      </c>
      <c r="C979" s="40">
        <v>7.51</v>
      </c>
      <c r="D979" s="19">
        <f t="shared" si="746"/>
        <v>-1.329787234042525E-3</v>
      </c>
      <c r="E979" s="19">
        <f t="shared" si="771"/>
        <v>-1.0540184453227941E-2</v>
      </c>
      <c r="F979" s="19">
        <f t="shared" si="773"/>
        <v>-1.8300653594771316E-2</v>
      </c>
      <c r="G979" s="19">
        <f t="shared" si="727"/>
        <v>-1.3140604467805588E-2</v>
      </c>
      <c r="H979" s="19">
        <f t="shared" si="763"/>
        <v>-0.70642287444760821</v>
      </c>
      <c r="I979" s="19">
        <f t="shared" si="763"/>
        <v>-1.0763060406866796</v>
      </c>
      <c r="J979" s="19">
        <f t="shared" si="763"/>
        <v>-0.70855897885389829</v>
      </c>
      <c r="K979" s="2" t="s">
        <v>75</v>
      </c>
      <c r="L979" s="40">
        <v>14.33</v>
      </c>
      <c r="M979" s="19">
        <f t="shared" si="747"/>
        <v>4.5222465353756319E-2</v>
      </c>
      <c r="N979" s="19">
        <f t="shared" si="772"/>
        <v>0.13639968279143544</v>
      </c>
      <c r="O979" s="19">
        <f t="shared" si="774"/>
        <v>0.15285599356395821</v>
      </c>
      <c r="P979" s="19">
        <f t="shared" si="728"/>
        <v>7.3408239700374564E-2</v>
      </c>
      <c r="Q979" s="19">
        <f t="shared" si="764"/>
        <v>1.6491338937654583</v>
      </c>
      <c r="R979" s="19">
        <f t="shared" si="764"/>
        <v>1.2783498237495801</v>
      </c>
      <c r="S979" s="19">
        <f t="shared" si="764"/>
        <v>0.56972501802094488</v>
      </c>
      <c r="T979" s="19">
        <f t="shared" si="748"/>
        <v>-2.3555567682130665</v>
      </c>
      <c r="U979" s="19">
        <f t="shared" si="748"/>
        <v>-2.3546558644362596</v>
      </c>
      <c r="V979" s="19">
        <f t="shared" si="748"/>
        <v>-1.2782839968748432</v>
      </c>
      <c r="W979" s="19">
        <f t="shared" si="729"/>
        <v>4.9067604740375814E-3</v>
      </c>
      <c r="X979" s="19">
        <f t="shared" si="730"/>
        <v>2.5520930312681007E-2</v>
      </c>
      <c r="Y979" s="19">
        <f t="shared" si="731"/>
        <v>5.2011771203661041</v>
      </c>
      <c r="Z979" s="19">
        <f t="shared" si="732"/>
        <v>1</v>
      </c>
      <c r="AA979" s="19">
        <f t="shared" si="733"/>
        <v>6.2011771203661041</v>
      </c>
      <c r="AB979" s="19">
        <f t="shared" si="734"/>
        <v>0.83874029388456461</v>
      </c>
      <c r="AC979" s="19">
        <f t="shared" si="735"/>
        <v>0.16125970611543541</v>
      </c>
      <c r="AD979" s="20">
        <f t="shared" si="736"/>
        <v>-4.7178854325915787E-3</v>
      </c>
      <c r="AE979" s="21">
        <f t="shared" si="741"/>
        <v>1</v>
      </c>
      <c r="AF979" s="21">
        <f t="shared" si="749"/>
        <v>0</v>
      </c>
      <c r="AG979" s="21">
        <f t="shared" si="750"/>
        <v>4</v>
      </c>
      <c r="AH979" s="21">
        <f t="shared" si="751"/>
        <v>0</v>
      </c>
      <c r="AI979" s="21">
        <f t="shared" si="765"/>
        <v>1</v>
      </c>
      <c r="AJ979" s="21">
        <f t="shared" si="766"/>
        <v>-4.7178854325915787E-3</v>
      </c>
      <c r="AK979" s="24">
        <f t="shared" si="742"/>
        <v>1</v>
      </c>
      <c r="AL979" s="24">
        <f t="shared" si="752"/>
        <v>0</v>
      </c>
      <c r="AM979" s="24">
        <f t="shared" si="753"/>
        <v>1</v>
      </c>
      <c r="AN979" s="24">
        <f t="shared" si="754"/>
        <v>1</v>
      </c>
      <c r="AO979" s="24">
        <f t="shared" si="755"/>
        <v>1</v>
      </c>
      <c r="AP979" s="24">
        <f t="shared" si="767"/>
        <v>-4.7178854325915787E-3</v>
      </c>
      <c r="AQ979" s="27">
        <f t="shared" si="743"/>
        <v>1</v>
      </c>
      <c r="AR979" s="27">
        <f t="shared" si="756"/>
        <v>0</v>
      </c>
      <c r="AS979" s="27">
        <f t="shared" si="757"/>
        <v>4</v>
      </c>
      <c r="AT979" s="27">
        <f t="shared" si="758"/>
        <v>0</v>
      </c>
      <c r="AU979" s="27">
        <f t="shared" si="759"/>
        <v>1</v>
      </c>
      <c r="AV979" s="27">
        <f t="shared" si="768"/>
        <v>-4.7178854325915787E-3</v>
      </c>
      <c r="AW979">
        <f t="shared" si="760"/>
        <v>98.388383947251796</v>
      </c>
      <c r="AX979">
        <f t="shared" si="761"/>
        <v>85.481985328803574</v>
      </c>
      <c r="AY979">
        <f t="shared" si="769"/>
        <v>78.600420459885783</v>
      </c>
      <c r="AZ979">
        <f t="shared" si="762"/>
        <v>-4.7178854325915787E-3</v>
      </c>
      <c r="BA979">
        <f t="shared" si="770"/>
        <v>87.524403969608727</v>
      </c>
      <c r="BB979" s="4">
        <f t="shared" si="744"/>
        <v>1</v>
      </c>
      <c r="BC979" s="4">
        <f t="shared" si="745"/>
        <v>1</v>
      </c>
    </row>
    <row r="980" spans="1:55">
      <c r="A980" s="37">
        <v>41765</v>
      </c>
      <c r="B980" s="2" t="s">
        <v>76</v>
      </c>
      <c r="C980" s="40">
        <v>7.5</v>
      </c>
      <c r="D980" s="19">
        <f t="shared" si="746"/>
        <v>-1.3315579227696122E-3</v>
      </c>
      <c r="E980" s="19">
        <f t="shared" si="771"/>
        <v>-5.3050397877984134E-3</v>
      </c>
      <c r="F980" s="19">
        <f t="shared" si="773"/>
        <v>-1.4454664914586112E-2</v>
      </c>
      <c r="G980" s="19">
        <f t="shared" si="727"/>
        <v>-1.0554089709762543E-2</v>
      </c>
      <c r="H980" s="19">
        <f t="shared" si="763"/>
        <v>-0.35843774388766092</v>
      </c>
      <c r="I980" s="19">
        <f t="shared" si="763"/>
        <v>-0.84298512424875982</v>
      </c>
      <c r="J980" s="19">
        <f t="shared" si="763"/>
        <v>-0.5725895165686945</v>
      </c>
      <c r="K980" s="2" t="s">
        <v>75</v>
      </c>
      <c r="L980" s="40">
        <v>14.65</v>
      </c>
      <c r="M980" s="19">
        <f t="shared" si="747"/>
        <v>2.2330774598743913E-2</v>
      </c>
      <c r="N980" s="19">
        <f t="shared" si="772"/>
        <v>0.12605687932359727</v>
      </c>
      <c r="O980" s="19">
        <f t="shared" si="774"/>
        <v>0.15445232466509071</v>
      </c>
      <c r="P980" s="19">
        <f t="shared" si="728"/>
        <v>0.1226053639846743</v>
      </c>
      <c r="Q980" s="19">
        <f t="shared" si="764"/>
        <v>1.5404673097564057</v>
      </c>
      <c r="R980" s="19">
        <f t="shared" si="764"/>
        <v>1.3412829249266252</v>
      </c>
      <c r="S980" s="19">
        <f t="shared" si="764"/>
        <v>0.9901915318193818</v>
      </c>
      <c r="T980" s="19">
        <f t="shared" si="748"/>
        <v>-1.8989050536440666</v>
      </c>
      <c r="U980" s="19">
        <f t="shared" si="748"/>
        <v>-2.184268049175385</v>
      </c>
      <c r="V980" s="19">
        <f t="shared" si="748"/>
        <v>-1.5627810483880764</v>
      </c>
      <c r="W980" s="19">
        <f t="shared" si="729"/>
        <v>4.8489474493094709E-3</v>
      </c>
      <c r="X980" s="19">
        <f t="shared" si="730"/>
        <v>2.5050303463877467E-2</v>
      </c>
      <c r="Y980" s="19">
        <f t="shared" si="731"/>
        <v>5.1661321814169865</v>
      </c>
      <c r="Z980" s="19">
        <f t="shared" si="732"/>
        <v>1</v>
      </c>
      <c r="AA980" s="19">
        <f t="shared" si="733"/>
        <v>6.1661321814169865</v>
      </c>
      <c r="AB980" s="19">
        <f t="shared" si="734"/>
        <v>0.83782378149243653</v>
      </c>
      <c r="AC980" s="19">
        <f t="shared" si="735"/>
        <v>0.16217621850756345</v>
      </c>
      <c r="AD980" s="20">
        <f t="shared" si="736"/>
        <v>1.2488968479050436E-2</v>
      </c>
      <c r="AE980" s="21">
        <f t="shared" si="741"/>
        <v>1</v>
      </c>
      <c r="AF980" s="21">
        <f t="shared" si="749"/>
        <v>0</v>
      </c>
      <c r="AG980" s="21">
        <f t="shared" si="750"/>
        <v>5</v>
      </c>
      <c r="AH980" s="21">
        <f t="shared" si="751"/>
        <v>0</v>
      </c>
      <c r="AI980" s="21">
        <f t="shared" si="765"/>
        <v>1</v>
      </c>
      <c r="AJ980" s="21">
        <f t="shared" si="766"/>
        <v>1.2488968479050436E-2</v>
      </c>
      <c r="AK980" s="24">
        <f t="shared" si="742"/>
        <v>1</v>
      </c>
      <c r="AL980" s="24">
        <f t="shared" si="752"/>
        <v>0</v>
      </c>
      <c r="AM980" s="24">
        <f t="shared" si="753"/>
        <v>2</v>
      </c>
      <c r="AN980" s="24">
        <f t="shared" si="754"/>
        <v>0</v>
      </c>
      <c r="AO980" s="24">
        <f t="shared" si="755"/>
        <v>1</v>
      </c>
      <c r="AP980" s="24">
        <f t="shared" si="767"/>
        <v>1.2488968479050436E-2</v>
      </c>
      <c r="AQ980" s="27">
        <f t="shared" si="743"/>
        <v>1</v>
      </c>
      <c r="AR980" s="27">
        <f t="shared" si="756"/>
        <v>0</v>
      </c>
      <c r="AS980" s="27">
        <f t="shared" si="757"/>
        <v>5</v>
      </c>
      <c r="AT980" s="27">
        <f t="shared" si="758"/>
        <v>0</v>
      </c>
      <c r="AU980" s="27">
        <f t="shared" si="759"/>
        <v>1</v>
      </c>
      <c r="AV980" s="27">
        <f t="shared" si="768"/>
        <v>1.2488968479050436E-2</v>
      </c>
      <c r="AW980">
        <f t="shared" si="760"/>
        <v>99.617153373073734</v>
      </c>
      <c r="AX980">
        <f t="shared" si="761"/>
        <v>86.549567149101648</v>
      </c>
      <c r="AY980">
        <f t="shared" si="769"/>
        <v>79.582058633449407</v>
      </c>
      <c r="AZ980">
        <f t="shared" si="762"/>
        <v>1.2488968479050436E-2</v>
      </c>
      <c r="BA980">
        <f t="shared" si="770"/>
        <v>88.617493491932834</v>
      </c>
      <c r="BB980" s="4">
        <f t="shared" si="744"/>
        <v>1</v>
      </c>
      <c r="BC980" s="4">
        <f t="shared" si="745"/>
        <v>1</v>
      </c>
    </row>
    <row r="981" spans="1:55">
      <c r="A981" s="37">
        <v>41766</v>
      </c>
      <c r="B981" s="2" t="s">
        <v>76</v>
      </c>
      <c r="C981" s="40">
        <v>7.48</v>
      </c>
      <c r="D981" s="19">
        <f t="shared" si="746"/>
        <v>-2.6666666666666098E-3</v>
      </c>
      <c r="E981" s="19">
        <f t="shared" si="771"/>
        <v>0</v>
      </c>
      <c r="F981" s="19">
        <f t="shared" si="773"/>
        <v>-1.0582010582010474E-2</v>
      </c>
      <c r="G981" s="19">
        <f t="shared" si="727"/>
        <v>-1.4492753623188331E-2</v>
      </c>
      <c r="H981" s="19">
        <f t="shared" si="763"/>
        <v>0</v>
      </c>
      <c r="I981" s="19">
        <f t="shared" si="763"/>
        <v>-0.61409368085990723</v>
      </c>
      <c r="J981" s="19">
        <f t="shared" si="763"/>
        <v>-0.78959607304817914</v>
      </c>
      <c r="K981" s="2" t="s">
        <v>75</v>
      </c>
      <c r="L981" s="40">
        <v>13.32</v>
      </c>
      <c r="M981" s="19">
        <f t="shared" si="747"/>
        <v>-9.078498293515358E-2</v>
      </c>
      <c r="N981" s="19">
        <f t="shared" si="772"/>
        <v>-1.3333333333333312E-2</v>
      </c>
      <c r="O981" s="19">
        <f t="shared" si="774"/>
        <v>5.2132701421800959E-2</v>
      </c>
      <c r="P981" s="19">
        <f t="shared" si="728"/>
        <v>2.6194144838212623E-2</v>
      </c>
      <c r="Q981" s="19">
        <f t="shared" si="764"/>
        <v>-0.16551330905280956</v>
      </c>
      <c r="R981" s="19">
        <f t="shared" si="764"/>
        <v>0.46793500138786137</v>
      </c>
      <c r="S981" s="19">
        <f t="shared" si="764"/>
        <v>0.21657153015069464</v>
      </c>
      <c r="T981" s="19">
        <f t="shared" si="748"/>
        <v>0.16551330905280956</v>
      </c>
      <c r="U981" s="19">
        <f t="shared" si="748"/>
        <v>-1.0820286822477687</v>
      </c>
      <c r="V981" s="19">
        <f t="shared" si="748"/>
        <v>-1.0061676031988738</v>
      </c>
      <c r="W981" s="19">
        <f t="shared" si="729"/>
        <v>4.8513203077756705E-3</v>
      </c>
      <c r="X981" s="19">
        <f t="shared" si="730"/>
        <v>3.3096836748392457E-2</v>
      </c>
      <c r="Y981" s="19">
        <f t="shared" si="731"/>
        <v>6.8222328456327697</v>
      </c>
      <c r="Z981" s="19">
        <f t="shared" si="732"/>
        <v>1</v>
      </c>
      <c r="AA981" s="19">
        <f t="shared" si="733"/>
        <v>7.8222328456327697</v>
      </c>
      <c r="AB981" s="19">
        <f t="shared" si="734"/>
        <v>0.87215926453041981</v>
      </c>
      <c r="AC981" s="19">
        <f t="shared" si="735"/>
        <v>0.12784073546958014</v>
      </c>
      <c r="AD981" s="20">
        <f t="shared" si="736"/>
        <v>9.7403526530408084E-4</v>
      </c>
      <c r="AE981" s="21">
        <f t="shared" si="741"/>
        <v>0</v>
      </c>
      <c r="AF981" s="21">
        <f t="shared" si="749"/>
        <v>0</v>
      </c>
      <c r="AG981" s="21">
        <f t="shared" si="750"/>
        <v>0</v>
      </c>
      <c r="AH981" s="21">
        <f t="shared" si="751"/>
        <v>1</v>
      </c>
      <c r="AI981" s="21">
        <f t="shared" si="765"/>
        <v>0</v>
      </c>
      <c r="AJ981" s="21">
        <f t="shared" si="766"/>
        <v>0</v>
      </c>
      <c r="AK981" s="24">
        <f t="shared" si="742"/>
        <v>1</v>
      </c>
      <c r="AL981" s="24">
        <f t="shared" si="752"/>
        <v>0</v>
      </c>
      <c r="AM981" s="24">
        <f t="shared" si="753"/>
        <v>3</v>
      </c>
      <c r="AN981" s="24">
        <f t="shared" si="754"/>
        <v>0</v>
      </c>
      <c r="AO981" s="24">
        <f t="shared" si="755"/>
        <v>1</v>
      </c>
      <c r="AP981" s="24">
        <f t="shared" si="767"/>
        <v>9.7403526530408084E-4</v>
      </c>
      <c r="AQ981" s="27">
        <f t="shared" si="743"/>
        <v>1</v>
      </c>
      <c r="AR981" s="27">
        <f t="shared" si="756"/>
        <v>0</v>
      </c>
      <c r="AS981" s="27">
        <f t="shared" si="757"/>
        <v>1</v>
      </c>
      <c r="AT981" s="27">
        <f t="shared" si="758"/>
        <v>1</v>
      </c>
      <c r="AU981" s="27">
        <f t="shared" si="759"/>
        <v>1</v>
      </c>
      <c r="AV981" s="27">
        <f t="shared" si="768"/>
        <v>9.7403526530408084E-4</v>
      </c>
      <c r="AW981">
        <f t="shared" si="760"/>
        <v>99.617153373073734</v>
      </c>
      <c r="AX981">
        <f t="shared" si="761"/>
        <v>86.633869479701673</v>
      </c>
      <c r="AY981">
        <f t="shared" si="769"/>
        <v>79.659574365043881</v>
      </c>
      <c r="AZ981">
        <f t="shared" si="762"/>
        <v>6.4935684353605385E-4</v>
      </c>
      <c r="BA981">
        <f t="shared" si="770"/>
        <v>88.675037867788816</v>
      </c>
      <c r="BB981" s="4">
        <f t="shared" si="744"/>
        <v>0</v>
      </c>
      <c r="BC981" s="4">
        <f t="shared" si="745"/>
        <v>0</v>
      </c>
    </row>
    <row r="982" spans="1:55">
      <c r="A982" s="37">
        <v>41767</v>
      </c>
      <c r="B982" s="2" t="s">
        <v>76</v>
      </c>
      <c r="C982" s="40">
        <v>7.49</v>
      </c>
      <c r="D982" s="19">
        <f t="shared" si="746"/>
        <v>1.3368983957218966E-3</v>
      </c>
      <c r="E982" s="19">
        <f t="shared" si="771"/>
        <v>-2.6631158455392243E-3</v>
      </c>
      <c r="F982" s="19">
        <f t="shared" si="773"/>
        <v>-1.4473684210526241E-2</v>
      </c>
      <c r="G982" s="19">
        <f t="shared" si="727"/>
        <v>-2.2193211488250642E-2</v>
      </c>
      <c r="H982" s="19">
        <f t="shared" si="763"/>
        <v>-0.18187472593973567</v>
      </c>
      <c r="I982" s="19">
        <f t="shared" si="763"/>
        <v>-0.85972496944360022</v>
      </c>
      <c r="J982" s="19">
        <f t="shared" si="763"/>
        <v>-1.2114791315836131</v>
      </c>
      <c r="K982" s="2" t="s">
        <v>75</v>
      </c>
      <c r="L982" s="40">
        <v>13.34</v>
      </c>
      <c r="M982" s="19">
        <f t="shared" si="747"/>
        <v>1.5015015015014694E-3</v>
      </c>
      <c r="N982" s="19">
        <f t="shared" si="772"/>
        <v>-3.7341299477222337E-3</v>
      </c>
      <c r="O982" s="19">
        <f t="shared" si="774"/>
        <v>7.4939564867042688E-2</v>
      </c>
      <c r="P982" s="19">
        <f t="shared" si="728"/>
        <v>5.5379746835442979E-2</v>
      </c>
      <c r="Q982" s="19">
        <f t="shared" si="764"/>
        <v>-4.7384720268868336E-2</v>
      </c>
      <c r="R982" s="19">
        <f t="shared" si="764"/>
        <v>0.6968644329964625</v>
      </c>
      <c r="S982" s="19">
        <f t="shared" si="764"/>
        <v>0.46551002425904681</v>
      </c>
      <c r="T982" s="19">
        <f t="shared" si="748"/>
        <v>-0.13449000567086733</v>
      </c>
      <c r="U982" s="19">
        <f t="shared" si="748"/>
        <v>-1.5565894024400628</v>
      </c>
      <c r="V982" s="19">
        <f t="shared" si="748"/>
        <v>-1.67698915584266</v>
      </c>
      <c r="W982" s="19">
        <f t="shared" si="729"/>
        <v>4.2886613457604689E-3</v>
      </c>
      <c r="X982" s="19">
        <f t="shared" si="730"/>
        <v>3.2435594358230256E-2</v>
      </c>
      <c r="Y982" s="19">
        <f t="shared" si="731"/>
        <v>7.5631046014613101</v>
      </c>
      <c r="Z982" s="19">
        <f t="shared" si="732"/>
        <v>1</v>
      </c>
      <c r="AA982" s="19">
        <f t="shared" si="733"/>
        <v>8.5631046014613101</v>
      </c>
      <c r="AB982" s="19">
        <f t="shared" si="734"/>
        <v>0.88321992471873478</v>
      </c>
      <c r="AC982" s="19">
        <f t="shared" si="735"/>
        <v>0.11678007528126517</v>
      </c>
      <c r="AD982" s="20">
        <f t="shared" si="736"/>
        <v>4.5880919240169358E-3</v>
      </c>
      <c r="AE982" s="21">
        <f t="shared" si="741"/>
        <v>0</v>
      </c>
      <c r="AF982" s="21">
        <f t="shared" si="749"/>
        <v>0</v>
      </c>
      <c r="AG982" s="21">
        <f t="shared" si="750"/>
        <v>0</v>
      </c>
      <c r="AH982" s="21">
        <f t="shared" si="751"/>
        <v>0</v>
      </c>
      <c r="AI982" s="21">
        <f t="shared" si="765"/>
        <v>0</v>
      </c>
      <c r="AJ982" s="21">
        <f t="shared" si="766"/>
        <v>0</v>
      </c>
      <c r="AK982" s="24">
        <f t="shared" si="742"/>
        <v>1</v>
      </c>
      <c r="AL982" s="24">
        <f t="shared" si="752"/>
        <v>0</v>
      </c>
      <c r="AM982" s="24">
        <f t="shared" si="753"/>
        <v>4</v>
      </c>
      <c r="AN982" s="24">
        <f t="shared" si="754"/>
        <v>0</v>
      </c>
      <c r="AO982" s="24">
        <f t="shared" si="755"/>
        <v>1</v>
      </c>
      <c r="AP982" s="24">
        <f t="shared" si="767"/>
        <v>4.5880919240169358E-3</v>
      </c>
      <c r="AQ982" s="27">
        <f t="shared" si="743"/>
        <v>1</v>
      </c>
      <c r="AR982" s="27">
        <f t="shared" si="756"/>
        <v>0</v>
      </c>
      <c r="AS982" s="27">
        <f t="shared" si="757"/>
        <v>2</v>
      </c>
      <c r="AT982" s="27">
        <f t="shared" si="758"/>
        <v>0</v>
      </c>
      <c r="AU982" s="27">
        <f t="shared" si="759"/>
        <v>1</v>
      </c>
      <c r="AV982" s="27">
        <f t="shared" si="768"/>
        <v>4.5880919240169358E-3</v>
      </c>
      <c r="AW982">
        <f t="shared" si="760"/>
        <v>99.617153373073734</v>
      </c>
      <c r="AX982">
        <f t="shared" si="761"/>
        <v>87.031353636607818</v>
      </c>
      <c r="AY982">
        <f t="shared" si="769"/>
        <v>80.025059814858764</v>
      </c>
      <c r="AZ982">
        <f t="shared" si="762"/>
        <v>3.058727949344624E-3</v>
      </c>
      <c r="BA982">
        <f t="shared" si="770"/>
        <v>88.946270684524208</v>
      </c>
      <c r="BB982" s="4">
        <f t="shared" si="744"/>
        <v>0</v>
      </c>
      <c r="BC982" s="4">
        <f t="shared" si="745"/>
        <v>0</v>
      </c>
    </row>
    <row r="983" spans="1:55">
      <c r="A983" s="37">
        <v>41768</v>
      </c>
      <c r="B983" s="2" t="s">
        <v>76</v>
      </c>
      <c r="C983" s="40">
        <v>7.52</v>
      </c>
      <c r="D983" s="19">
        <f t="shared" si="746"/>
        <v>4.0053404539384992E-3</v>
      </c>
      <c r="E983" s="19">
        <f t="shared" si="771"/>
        <v>0</v>
      </c>
      <c r="F983" s="19">
        <f t="shared" si="773"/>
        <v>-1.0526315789473694E-2</v>
      </c>
      <c r="G983" s="19">
        <f t="shared" si="727"/>
        <v>-2.3376623376623454E-2</v>
      </c>
      <c r="H983" s="19">
        <f t="shared" si="763"/>
        <v>0</v>
      </c>
      <c r="I983" s="19">
        <f t="shared" si="763"/>
        <v>-0.62313921322284094</v>
      </c>
      <c r="J983" s="19">
        <f t="shared" si="763"/>
        <v>-1.283671947430133</v>
      </c>
      <c r="K983" s="2" t="s">
        <v>75</v>
      </c>
      <c r="L983" s="40">
        <v>13.22</v>
      </c>
      <c r="M983" s="19">
        <f t="shared" si="747"/>
        <v>-8.9955022488755042E-3</v>
      </c>
      <c r="N983" s="19">
        <f t="shared" si="772"/>
        <v>-3.5740335521517154E-2</v>
      </c>
      <c r="O983" s="19">
        <f t="shared" si="774"/>
        <v>8.6277732128184112E-2</v>
      </c>
      <c r="P983" s="19">
        <f t="shared" si="728"/>
        <v>8.1833060556464804E-2</v>
      </c>
      <c r="Q983" s="19">
        <f t="shared" si="764"/>
        <v>-0.46041341955363452</v>
      </c>
      <c r="R983" s="19">
        <f t="shared" si="764"/>
        <v>0.85138752100124926</v>
      </c>
      <c r="S983" s="19">
        <f t="shared" si="764"/>
        <v>0.71078060482675154</v>
      </c>
      <c r="T983" s="19">
        <f t="shared" si="748"/>
        <v>0.46041341955363452</v>
      </c>
      <c r="U983" s="19">
        <f t="shared" si="748"/>
        <v>-1.4745267342240902</v>
      </c>
      <c r="V983" s="19">
        <f t="shared" si="748"/>
        <v>-1.9944525522568846</v>
      </c>
      <c r="W983" s="19">
        <f t="shared" si="729"/>
        <v>4.2018309396286684E-3</v>
      </c>
      <c r="X983" s="19">
        <f t="shared" si="730"/>
        <v>3.1440162595361108E-2</v>
      </c>
      <c r="Y983" s="19">
        <f t="shared" si="731"/>
        <v>7.4824910966407403</v>
      </c>
      <c r="Z983" s="19">
        <f t="shared" si="732"/>
        <v>1</v>
      </c>
      <c r="AA983" s="19">
        <f t="shared" si="733"/>
        <v>8.4824910966407394</v>
      </c>
      <c r="AB983" s="19">
        <f t="shared" si="734"/>
        <v>0.88211010319880889</v>
      </c>
      <c r="AC983" s="19">
        <f t="shared" si="735"/>
        <v>0.1178898968011912</v>
      </c>
      <c r="AD983" s="20">
        <f t="shared" si="736"/>
        <v>1.0262165792958784E-2</v>
      </c>
      <c r="AE983" s="21">
        <f t="shared" si="741"/>
        <v>0</v>
      </c>
      <c r="AF983" s="21">
        <f t="shared" si="749"/>
        <v>0</v>
      </c>
      <c r="AG983" s="21">
        <f t="shared" si="750"/>
        <v>0</v>
      </c>
      <c r="AH983" s="21">
        <f t="shared" si="751"/>
        <v>0</v>
      </c>
      <c r="AI983" s="21">
        <f t="shared" si="765"/>
        <v>0</v>
      </c>
      <c r="AJ983" s="21">
        <f t="shared" si="766"/>
        <v>0</v>
      </c>
      <c r="AK983" s="24">
        <f t="shared" si="742"/>
        <v>1</v>
      </c>
      <c r="AL983" s="24">
        <f t="shared" si="752"/>
        <v>0</v>
      </c>
      <c r="AM983" s="24">
        <f t="shared" si="753"/>
        <v>5</v>
      </c>
      <c r="AN983" s="24">
        <f t="shared" si="754"/>
        <v>0</v>
      </c>
      <c r="AO983" s="24">
        <f t="shared" si="755"/>
        <v>1</v>
      </c>
      <c r="AP983" s="24">
        <f t="shared" si="767"/>
        <v>1.0262165792958784E-2</v>
      </c>
      <c r="AQ983" s="27">
        <f t="shared" si="743"/>
        <v>1</v>
      </c>
      <c r="AR983" s="27">
        <f t="shared" si="756"/>
        <v>0</v>
      </c>
      <c r="AS983" s="27">
        <f t="shared" si="757"/>
        <v>3</v>
      </c>
      <c r="AT983" s="27">
        <f t="shared" si="758"/>
        <v>0</v>
      </c>
      <c r="AU983" s="27">
        <f t="shared" si="759"/>
        <v>1</v>
      </c>
      <c r="AV983" s="27">
        <f t="shared" si="768"/>
        <v>1.0262165792958784E-2</v>
      </c>
      <c r="AW983">
        <f t="shared" si="760"/>
        <v>99.617153373073734</v>
      </c>
      <c r="AX983">
        <f t="shared" si="761"/>
        <v>87.924483816812312</v>
      </c>
      <c r="AY983">
        <f t="shared" si="769"/>
        <v>80.846290246270286</v>
      </c>
      <c r="AZ983">
        <f t="shared" si="762"/>
        <v>6.8414438619725229E-3</v>
      </c>
      <c r="BA983">
        <f t="shared" si="770"/>
        <v>89.554791602144206</v>
      </c>
      <c r="BB983" s="4">
        <f t="shared" si="744"/>
        <v>0</v>
      </c>
      <c r="BC983" s="4">
        <f t="shared" si="745"/>
        <v>0</v>
      </c>
    </row>
    <row r="984" spans="1:55">
      <c r="A984" s="37">
        <v>41771</v>
      </c>
      <c r="B984" s="2" t="s">
        <v>76</v>
      </c>
      <c r="C984" s="40">
        <v>7.59</v>
      </c>
      <c r="D984" s="19">
        <f t="shared" si="746"/>
        <v>9.3085106382979101E-3</v>
      </c>
      <c r="E984" s="19">
        <f t="shared" si="771"/>
        <v>1.0652463382157133E-2</v>
      </c>
      <c r="F984" s="19">
        <f t="shared" si="773"/>
        <v>0</v>
      </c>
      <c r="G984" s="19">
        <f t="shared" si="727"/>
        <v>-1.8111254851229049E-2</v>
      </c>
      <c r="H984" s="19">
        <f t="shared" si="763"/>
        <v>0.72880505844162702</v>
      </c>
      <c r="I984" s="19">
        <f t="shared" si="763"/>
        <v>0</v>
      </c>
      <c r="J984" s="19">
        <f t="shared" si="763"/>
        <v>-0.99031139530477064</v>
      </c>
      <c r="K984" s="2" t="s">
        <v>75</v>
      </c>
      <c r="L984" s="40">
        <v>12.99</v>
      </c>
      <c r="M984" s="19">
        <f t="shared" si="747"/>
        <v>-1.7397881996974313E-2</v>
      </c>
      <c r="N984" s="19">
        <f t="shared" si="772"/>
        <v>-9.3510118632240041E-2</v>
      </c>
      <c r="O984" s="19">
        <f t="shared" si="774"/>
        <v>3.0134813639968342E-2</v>
      </c>
      <c r="P984" s="19">
        <f t="shared" si="728"/>
        <v>6.7378800328677102E-2</v>
      </c>
      <c r="Q984" s="19">
        <f t="shared" si="764"/>
        <v>-1.2048274700797448</v>
      </c>
      <c r="R984" s="19">
        <f t="shared" si="764"/>
        <v>0.3036911792345805</v>
      </c>
      <c r="S984" s="19">
        <f t="shared" si="764"/>
        <v>0.59460699989172106</v>
      </c>
      <c r="T984" s="19">
        <f t="shared" si="748"/>
        <v>1.9336325285213718</v>
      </c>
      <c r="U984" s="19">
        <f t="shared" si="748"/>
        <v>-0.3036911792345805</v>
      </c>
      <c r="V984" s="19">
        <f t="shared" si="748"/>
        <v>-1.5849183951964916</v>
      </c>
      <c r="W984" s="19">
        <f t="shared" si="729"/>
        <v>4.6913157293556416E-3</v>
      </c>
      <c r="X984" s="19">
        <f t="shared" si="730"/>
        <v>3.1768861333932752E-2</v>
      </c>
      <c r="Y984" s="19">
        <f t="shared" si="731"/>
        <v>6.7718446522669336</v>
      </c>
      <c r="Z984" s="19">
        <f t="shared" si="732"/>
        <v>1</v>
      </c>
      <c r="AA984" s="19">
        <f t="shared" si="733"/>
        <v>7.7718446522669336</v>
      </c>
      <c r="AB984" s="19">
        <f t="shared" si="734"/>
        <v>0.87133041835720237</v>
      </c>
      <c r="AC984" s="19">
        <f t="shared" si="735"/>
        <v>0.12866958164279757</v>
      </c>
      <c r="AD984" s="20">
        <f t="shared" si="736"/>
        <v>8.7699906156117561E-3</v>
      </c>
      <c r="AE984" s="21">
        <f t="shared" si="741"/>
        <v>-1</v>
      </c>
      <c r="AF984" s="21">
        <f t="shared" si="749"/>
        <v>0</v>
      </c>
      <c r="AG984" s="21">
        <f t="shared" si="750"/>
        <v>1</v>
      </c>
      <c r="AH984" s="21">
        <f t="shared" si="751"/>
        <v>0</v>
      </c>
      <c r="AI984" s="21">
        <f t="shared" si="765"/>
        <v>0</v>
      </c>
      <c r="AJ984" s="21">
        <f t="shared" si="766"/>
        <v>0</v>
      </c>
      <c r="AK984" s="24">
        <f t="shared" si="742"/>
        <v>0</v>
      </c>
      <c r="AL984" s="24">
        <f t="shared" si="752"/>
        <v>0</v>
      </c>
      <c r="AM984" s="24">
        <f t="shared" si="753"/>
        <v>0</v>
      </c>
      <c r="AN984" s="24">
        <f t="shared" si="754"/>
        <v>1</v>
      </c>
      <c r="AO984" s="24">
        <f t="shared" si="755"/>
        <v>0</v>
      </c>
      <c r="AP984" s="24">
        <f t="shared" si="767"/>
        <v>0</v>
      </c>
      <c r="AQ984" s="27">
        <f t="shared" si="743"/>
        <v>1</v>
      </c>
      <c r="AR984" s="27">
        <f t="shared" si="756"/>
        <v>0</v>
      </c>
      <c r="AS984" s="27">
        <f t="shared" si="757"/>
        <v>4</v>
      </c>
      <c r="AT984" s="27">
        <f t="shared" si="758"/>
        <v>0</v>
      </c>
      <c r="AU984" s="27">
        <f t="shared" si="759"/>
        <v>1</v>
      </c>
      <c r="AV984" s="27">
        <f t="shared" si="768"/>
        <v>8.7699906156117561E-3</v>
      </c>
      <c r="AW984">
        <f t="shared" si="760"/>
        <v>99.617153373073734</v>
      </c>
      <c r="AX984">
        <f t="shared" si="761"/>
        <v>87.924483816812312</v>
      </c>
      <c r="AY984">
        <f t="shared" si="769"/>
        <v>81.555311453037106</v>
      </c>
      <c r="AZ984">
        <f t="shared" si="762"/>
        <v>2.9233302052039186E-3</v>
      </c>
      <c r="BA984">
        <f t="shared" si="770"/>
        <v>89.816589829455495</v>
      </c>
      <c r="BB984" s="4">
        <f t="shared" si="744"/>
        <v>-1</v>
      </c>
      <c r="BC984" s="4">
        <f t="shared" si="745"/>
        <v>0</v>
      </c>
    </row>
    <row r="985" spans="1:55">
      <c r="A985" s="37">
        <v>41772</v>
      </c>
      <c r="B985" s="2" t="s">
        <v>76</v>
      </c>
      <c r="C985" s="40">
        <v>7.65</v>
      </c>
      <c r="D985" s="19">
        <f t="shared" si="746"/>
        <v>7.905138339921014E-3</v>
      </c>
      <c r="E985" s="19">
        <f t="shared" si="771"/>
        <v>2.0000000000000049E-2</v>
      </c>
      <c r="F985" s="19">
        <f t="shared" si="773"/>
        <v>1.4588859416445665E-2</v>
      </c>
      <c r="G985" s="19">
        <f t="shared" si="727"/>
        <v>-5.2015604681404466E-3</v>
      </c>
      <c r="H985" s="19">
        <f t="shared" si="763"/>
        <v>1.36193648896872</v>
      </c>
      <c r="I985" s="19">
        <f t="shared" si="763"/>
        <v>0.86824321050094977</v>
      </c>
      <c r="J985" s="19">
        <f t="shared" si="763"/>
        <v>-0.282915997682886</v>
      </c>
      <c r="K985" s="2" t="s">
        <v>75</v>
      </c>
      <c r="L985" s="40">
        <v>12.8</v>
      </c>
      <c r="M985" s="19">
        <f t="shared" si="747"/>
        <v>-1.4626635873748999E-2</v>
      </c>
      <c r="N985" s="19">
        <f t="shared" si="772"/>
        <v>-0.12627986348122863</v>
      </c>
      <c r="O985" s="19">
        <f t="shared" si="774"/>
        <v>-1.6141429669484942E-2</v>
      </c>
      <c r="P985" s="19">
        <f t="shared" si="728"/>
        <v>5.0041017227235543E-2</v>
      </c>
      <c r="Q985" s="19">
        <f t="shared" si="764"/>
        <v>-1.6069626695732226</v>
      </c>
      <c r="R985" s="19">
        <f t="shared" si="764"/>
        <v>-0.16513285757851331</v>
      </c>
      <c r="S985" s="19">
        <f t="shared" si="764"/>
        <v>0.45132084024948343</v>
      </c>
      <c r="T985" s="19">
        <f t="shared" si="748"/>
        <v>2.9688991585419426</v>
      </c>
      <c r="U985" s="19">
        <f t="shared" si="748"/>
        <v>1.033376068079463</v>
      </c>
      <c r="V985" s="19">
        <f t="shared" si="748"/>
        <v>-0.73423683793236938</v>
      </c>
      <c r="W985" s="19">
        <f t="shared" si="729"/>
        <v>4.9680158993952381E-3</v>
      </c>
      <c r="X985" s="19">
        <f t="shared" si="730"/>
        <v>3.203302388923903E-2</v>
      </c>
      <c r="Y985" s="19">
        <f t="shared" si="731"/>
        <v>6.4478505177768142</v>
      </c>
      <c r="Z985" s="19">
        <f t="shared" si="732"/>
        <v>1</v>
      </c>
      <c r="AA985" s="19">
        <f t="shared" si="733"/>
        <v>7.4478505177768142</v>
      </c>
      <c r="AB985" s="19">
        <f t="shared" si="734"/>
        <v>0.86573307323862614</v>
      </c>
      <c r="AC985" s="19">
        <f t="shared" si="735"/>
        <v>0.13426692676137386</v>
      </c>
      <c r="AD985" s="20">
        <f t="shared" si="736"/>
        <v>-4.9522928989550056E-3</v>
      </c>
      <c r="AE985" s="21">
        <f t="shared" si="741"/>
        <v>-1</v>
      </c>
      <c r="AF985" s="21">
        <f t="shared" si="749"/>
        <v>0</v>
      </c>
      <c r="AG985" s="21">
        <f t="shared" si="750"/>
        <v>2</v>
      </c>
      <c r="AH985" s="21">
        <f t="shared" si="751"/>
        <v>0</v>
      </c>
      <c r="AI985" s="21">
        <f t="shared" si="765"/>
        <v>0</v>
      </c>
      <c r="AJ985" s="21">
        <f t="shared" si="766"/>
        <v>0</v>
      </c>
      <c r="AK985" s="24">
        <f t="shared" si="742"/>
        <v>-1</v>
      </c>
      <c r="AL985" s="24">
        <f t="shared" si="752"/>
        <v>0</v>
      </c>
      <c r="AM985" s="24">
        <f t="shared" si="753"/>
        <v>1</v>
      </c>
      <c r="AN985" s="24">
        <f t="shared" si="754"/>
        <v>0</v>
      </c>
      <c r="AO985" s="24">
        <f t="shared" si="755"/>
        <v>0</v>
      </c>
      <c r="AP985" s="24">
        <f t="shared" si="767"/>
        <v>0</v>
      </c>
      <c r="AQ985" s="27">
        <f t="shared" si="743"/>
        <v>0</v>
      </c>
      <c r="AR985" s="27">
        <f t="shared" si="756"/>
        <v>0</v>
      </c>
      <c r="AS985" s="27">
        <f t="shared" si="757"/>
        <v>5</v>
      </c>
      <c r="AT985" s="27">
        <f t="shared" si="758"/>
        <v>0</v>
      </c>
      <c r="AU985" s="27">
        <f t="shared" si="759"/>
        <v>1</v>
      </c>
      <c r="AV985" s="27">
        <f t="shared" si="768"/>
        <v>-4.9522928989550056E-3</v>
      </c>
      <c r="AW985">
        <f t="shared" si="760"/>
        <v>99.617153373073734</v>
      </c>
      <c r="AX985">
        <f t="shared" si="761"/>
        <v>87.924483816812312</v>
      </c>
      <c r="AY985">
        <f t="shared" si="769"/>
        <v>81.151425663256163</v>
      </c>
      <c r="AZ985">
        <f t="shared" si="762"/>
        <v>-1.6507642996516686E-3</v>
      </c>
      <c r="BA985">
        <f t="shared" si="770"/>
        <v>89.668323809448566</v>
      </c>
      <c r="BB985" s="4">
        <f t="shared" si="744"/>
        <v>0</v>
      </c>
      <c r="BC985" s="4">
        <f t="shared" si="745"/>
        <v>1</v>
      </c>
    </row>
    <row r="986" spans="1:55">
      <c r="A986" s="37">
        <v>41773</v>
      </c>
      <c r="B986" s="2" t="s">
        <v>76</v>
      </c>
      <c r="C986" s="40">
        <v>7.66</v>
      </c>
      <c r="D986" s="19">
        <f t="shared" si="746"/>
        <v>1.3071895424836323E-3</v>
      </c>
      <c r="E986" s="19">
        <f t="shared" si="771"/>
        <v>2.4064171122994613E-2</v>
      </c>
      <c r="F986" s="19">
        <f t="shared" si="773"/>
        <v>2.4064171122994613E-2</v>
      </c>
      <c r="G986" s="19">
        <f t="shared" si="727"/>
        <v>-3.9011703511053638E-3</v>
      </c>
      <c r="H986" s="19">
        <f t="shared" ref="H986:J1001" si="775">E986/STDEV(E926:E985)</f>
        <v>1.6133178284266005</v>
      </c>
      <c r="I986" s="19">
        <f t="shared" si="775"/>
        <v>1.4251620569823993</v>
      </c>
      <c r="J986" s="19">
        <f t="shared" si="775"/>
        <v>-0.2121903738089625</v>
      </c>
      <c r="K986" s="2" t="s">
        <v>75</v>
      </c>
      <c r="L986" s="40">
        <v>13.38</v>
      </c>
      <c r="M986" s="19">
        <f t="shared" si="747"/>
        <v>4.5312500000000006E-2</v>
      </c>
      <c r="N986" s="19">
        <f t="shared" si="772"/>
        <v>4.5045045045045418E-3</v>
      </c>
      <c r="O986" s="19">
        <f t="shared" si="774"/>
        <v>-8.8888888888888316E-3</v>
      </c>
      <c r="P986" s="19">
        <f t="shared" si="728"/>
        <v>0.13486005089058539</v>
      </c>
      <c r="Q986" s="19">
        <f t="shared" ref="Q986:S1001" si="776">N986/STDEV(N926:N985)</f>
        <v>5.6074460510491829E-2</v>
      </c>
      <c r="R986" s="19">
        <f t="shared" si="776"/>
        <v>-9.2778327421211601E-2</v>
      </c>
      <c r="S986" s="19">
        <f t="shared" si="776"/>
        <v>1.2504522620655358</v>
      </c>
      <c r="T986" s="19">
        <f t="shared" si="748"/>
        <v>1.5572433679161086</v>
      </c>
      <c r="U986" s="19">
        <f t="shared" si="748"/>
        <v>1.5179403844036108</v>
      </c>
      <c r="V986" s="19">
        <f t="shared" si="748"/>
        <v>-1.4626426358744984</v>
      </c>
      <c r="W986" s="19">
        <f t="shared" si="729"/>
        <v>4.9800483252443331E-3</v>
      </c>
      <c r="X986" s="19">
        <f t="shared" si="730"/>
        <v>3.220630386167711E-2</v>
      </c>
      <c r="Y986" s="19">
        <f t="shared" si="731"/>
        <v>6.4670665339571762</v>
      </c>
      <c r="Z986" s="19">
        <f t="shared" si="732"/>
        <v>1</v>
      </c>
      <c r="AA986" s="19">
        <f t="shared" si="733"/>
        <v>7.4670665339571762</v>
      </c>
      <c r="AB986" s="19">
        <f t="shared" si="734"/>
        <v>0.86607860055184893</v>
      </c>
      <c r="AC986" s="19">
        <f t="shared" si="735"/>
        <v>0.1339213994481511</v>
      </c>
      <c r="AD986" s="20">
        <f t="shared" si="736"/>
        <v>-4.2111993170207878E-3</v>
      </c>
      <c r="AE986" s="21">
        <f t="shared" si="741"/>
        <v>-1</v>
      </c>
      <c r="AF986" s="21">
        <f t="shared" si="749"/>
        <v>0</v>
      </c>
      <c r="AG986" s="21">
        <f t="shared" si="750"/>
        <v>3</v>
      </c>
      <c r="AH986" s="21">
        <f t="shared" si="751"/>
        <v>0</v>
      </c>
      <c r="AI986" s="21">
        <f t="shared" si="765"/>
        <v>0</v>
      </c>
      <c r="AJ986" s="21">
        <f t="shared" si="766"/>
        <v>0</v>
      </c>
      <c r="AK986" s="24">
        <f t="shared" si="742"/>
        <v>-1</v>
      </c>
      <c r="AL986" s="24">
        <f t="shared" si="752"/>
        <v>0</v>
      </c>
      <c r="AM986" s="24">
        <f t="shared" si="753"/>
        <v>2</v>
      </c>
      <c r="AN986" s="24">
        <f t="shared" si="754"/>
        <v>0</v>
      </c>
      <c r="AO986" s="24">
        <f t="shared" si="755"/>
        <v>0</v>
      </c>
      <c r="AP986" s="24">
        <f t="shared" si="767"/>
        <v>0</v>
      </c>
      <c r="AQ986" s="27">
        <f t="shared" si="743"/>
        <v>1</v>
      </c>
      <c r="AR986" s="27">
        <f t="shared" si="756"/>
        <v>0</v>
      </c>
      <c r="AS986" s="27">
        <f t="shared" si="757"/>
        <v>1</v>
      </c>
      <c r="AT986" s="27">
        <f t="shared" si="758"/>
        <v>1</v>
      </c>
      <c r="AU986" s="27">
        <f t="shared" si="759"/>
        <v>1</v>
      </c>
      <c r="AV986" s="27">
        <f t="shared" si="768"/>
        <v>-4.2111993170207878E-3</v>
      </c>
      <c r="AW986">
        <f t="shared" si="760"/>
        <v>99.617153373073734</v>
      </c>
      <c r="AX986">
        <f t="shared" si="761"/>
        <v>87.924483816812312</v>
      </c>
      <c r="AY986">
        <f t="shared" si="769"/>
        <v>80.809680834927804</v>
      </c>
      <c r="AZ986">
        <f t="shared" si="762"/>
        <v>-1.4037331056735958E-3</v>
      </c>
      <c r="BA986">
        <f t="shared" si="770"/>
        <v>89.542453414786991</v>
      </c>
      <c r="BB986" s="4">
        <f t="shared" si="744"/>
        <v>-1</v>
      </c>
      <c r="BC986" s="4">
        <f t="shared" si="745"/>
        <v>1</v>
      </c>
    </row>
    <row r="987" spans="1:55">
      <c r="A987" s="37">
        <v>41774</v>
      </c>
      <c r="B987" s="2" t="s">
        <v>76</v>
      </c>
      <c r="C987" s="40">
        <v>7.59</v>
      </c>
      <c r="D987" s="19">
        <f t="shared" si="746"/>
        <v>-9.1383812010444234E-3</v>
      </c>
      <c r="E987" s="19">
        <f t="shared" si="771"/>
        <v>1.3351134846461901E-2</v>
      </c>
      <c r="F987" s="19">
        <f t="shared" si="773"/>
        <v>1.0652463382157133E-2</v>
      </c>
      <c r="G987" s="19">
        <f t="shared" si="727"/>
        <v>-5.2424639580602927E-3</v>
      </c>
      <c r="H987" s="19">
        <f t="shared" si="775"/>
        <v>0.87757948134924701</v>
      </c>
      <c r="I987" s="19">
        <f t="shared" si="775"/>
        <v>0.62107388078872283</v>
      </c>
      <c r="J987" s="19">
        <f t="shared" si="775"/>
        <v>-0.28522571719627809</v>
      </c>
      <c r="K987" s="2" t="s">
        <v>75</v>
      </c>
      <c r="L987" s="40">
        <v>13.01</v>
      </c>
      <c r="M987" s="19">
        <f t="shared" si="747"/>
        <v>-2.7653213751868532E-2</v>
      </c>
      <c r="N987" s="19">
        <f t="shared" si="772"/>
        <v>-2.4737631184407801E-2</v>
      </c>
      <c r="O987" s="19">
        <f t="shared" si="774"/>
        <v>-2.8379387602688631E-2</v>
      </c>
      <c r="P987" s="19">
        <f t="shared" si="728"/>
        <v>7.4318744838976089E-2</v>
      </c>
      <c r="Q987" s="19">
        <f t="shared" si="776"/>
        <v>-0.31128896048862548</v>
      </c>
      <c r="R987" s="19">
        <f t="shared" si="776"/>
        <v>-0.2963754848625989</v>
      </c>
      <c r="S987" s="19">
        <f t="shared" si="776"/>
        <v>0.68623260499279903</v>
      </c>
      <c r="T987" s="19">
        <f t="shared" si="748"/>
        <v>1.1888684418378725</v>
      </c>
      <c r="U987" s="19">
        <f t="shared" si="748"/>
        <v>0.91744936565132174</v>
      </c>
      <c r="V987" s="19">
        <f t="shared" si="748"/>
        <v>-0.97145832218907713</v>
      </c>
      <c r="W987" s="19">
        <f t="shared" si="729"/>
        <v>5.0952520892427336E-3</v>
      </c>
      <c r="X987" s="19">
        <f t="shared" si="730"/>
        <v>3.2715807704187021E-2</v>
      </c>
      <c r="Y987" s="19">
        <f t="shared" si="731"/>
        <v>6.4208418212040437</v>
      </c>
      <c r="Z987" s="19">
        <f t="shared" si="732"/>
        <v>1</v>
      </c>
      <c r="AA987" s="19">
        <f t="shared" si="733"/>
        <v>7.4208418212040437</v>
      </c>
      <c r="AB987" s="19">
        <f t="shared" si="734"/>
        <v>0.86524439893832039</v>
      </c>
      <c r="AC987" s="19">
        <f t="shared" si="735"/>
        <v>0.13475560106167961</v>
      </c>
      <c r="AD987" s="20">
        <f t="shared" si="736"/>
        <v>1.0153155642096548E-2</v>
      </c>
      <c r="AE987" s="21">
        <f t="shared" si="741"/>
        <v>-1</v>
      </c>
      <c r="AF987" s="21">
        <f t="shared" si="749"/>
        <v>0</v>
      </c>
      <c r="AG987" s="21">
        <f t="shared" si="750"/>
        <v>4</v>
      </c>
      <c r="AH987" s="21">
        <f t="shared" si="751"/>
        <v>0</v>
      </c>
      <c r="AI987" s="21">
        <f t="shared" si="765"/>
        <v>0</v>
      </c>
      <c r="AJ987" s="21">
        <f t="shared" si="766"/>
        <v>0</v>
      </c>
      <c r="AK987" s="24">
        <f t="shared" si="742"/>
        <v>0</v>
      </c>
      <c r="AL987" s="24">
        <f t="shared" si="752"/>
        <v>0</v>
      </c>
      <c r="AM987" s="24">
        <f t="shared" si="753"/>
        <v>0</v>
      </c>
      <c r="AN987" s="24">
        <f t="shared" si="754"/>
        <v>0</v>
      </c>
      <c r="AO987" s="24">
        <f t="shared" si="755"/>
        <v>0</v>
      </c>
      <c r="AP987" s="24">
        <f t="shared" si="767"/>
        <v>0</v>
      </c>
      <c r="AQ987" s="27">
        <f t="shared" si="743"/>
        <v>0</v>
      </c>
      <c r="AR987" s="27">
        <f t="shared" si="756"/>
        <v>0</v>
      </c>
      <c r="AS987" s="27">
        <f t="shared" si="757"/>
        <v>2</v>
      </c>
      <c r="AT987" s="27">
        <f t="shared" si="758"/>
        <v>0</v>
      </c>
      <c r="AU987" s="27">
        <f t="shared" si="759"/>
        <v>1</v>
      </c>
      <c r="AV987" s="27">
        <f t="shared" si="768"/>
        <v>1.0153155642096548E-2</v>
      </c>
      <c r="AW987">
        <f t="shared" si="760"/>
        <v>99.617153373073734</v>
      </c>
      <c r="AX987">
        <f t="shared" si="761"/>
        <v>87.924483816812312</v>
      </c>
      <c r="AY987">
        <f t="shared" si="769"/>
        <v>81.630154101832971</v>
      </c>
      <c r="AZ987">
        <f t="shared" si="762"/>
        <v>3.3843852140321828E-3</v>
      </c>
      <c r="BA987">
        <f t="shared" si="770"/>
        <v>89.845499570152171</v>
      </c>
      <c r="BB987" s="4">
        <f t="shared" si="744"/>
        <v>0</v>
      </c>
      <c r="BC987" s="4">
        <f t="shared" si="745"/>
        <v>0</v>
      </c>
    </row>
    <row r="988" spans="1:55">
      <c r="A988" s="37">
        <v>41775</v>
      </c>
      <c r="B988" s="2" t="s">
        <v>76</v>
      </c>
      <c r="C988" s="40">
        <v>7.63</v>
      </c>
      <c r="D988" s="19">
        <f t="shared" si="746"/>
        <v>5.2700922266139703E-3</v>
      </c>
      <c r="E988" s="19">
        <f t="shared" si="771"/>
        <v>1.4627659574468129E-2</v>
      </c>
      <c r="F988" s="19">
        <f t="shared" si="773"/>
        <v>1.4627659574468129E-2</v>
      </c>
      <c r="G988" s="19">
        <f t="shared" si="727"/>
        <v>0</v>
      </c>
      <c r="H988" s="19">
        <f t="shared" si="775"/>
        <v>0.95644921035222774</v>
      </c>
      <c r="I988" s="19">
        <f t="shared" si="775"/>
        <v>0.85283355827346774</v>
      </c>
      <c r="J988" s="19">
        <f t="shared" si="775"/>
        <v>0</v>
      </c>
      <c r="K988" s="2" t="s">
        <v>75</v>
      </c>
      <c r="L988" s="40">
        <v>12.47</v>
      </c>
      <c r="M988" s="19">
        <f t="shared" si="747"/>
        <v>-4.1506533435818539E-2</v>
      </c>
      <c r="N988" s="19">
        <f t="shared" si="772"/>
        <v>-5.6732223903177004E-2</v>
      </c>
      <c r="O988" s="19">
        <f t="shared" si="774"/>
        <v>-9.0444930707512777E-2</v>
      </c>
      <c r="P988" s="19">
        <f t="shared" si="728"/>
        <v>0</v>
      </c>
      <c r="Q988" s="19">
        <f t="shared" si="776"/>
        <v>-0.72112370794784963</v>
      </c>
      <c r="R988" s="19">
        <f t="shared" si="776"/>
        <v>-0.94349464496435997</v>
      </c>
      <c r="S988" s="19">
        <f t="shared" si="776"/>
        <v>0</v>
      </c>
      <c r="T988" s="19">
        <f t="shared" si="748"/>
        <v>1.6775729183000774</v>
      </c>
      <c r="U988" s="19">
        <f t="shared" si="748"/>
        <v>1.7963282032378278</v>
      </c>
      <c r="V988" s="19">
        <f t="shared" si="748"/>
        <v>0</v>
      </c>
      <c r="W988" s="19">
        <f t="shared" si="729"/>
        <v>5.2430162667028322E-3</v>
      </c>
      <c r="X988" s="19">
        <f t="shared" si="730"/>
        <v>3.3644381421495347E-2</v>
      </c>
      <c r="Y988" s="19">
        <f t="shared" si="731"/>
        <v>6.416989707844877</v>
      </c>
      <c r="Z988" s="19">
        <f t="shared" si="732"/>
        <v>1</v>
      </c>
      <c r="AA988" s="19">
        <f t="shared" si="733"/>
        <v>7.416989707844877</v>
      </c>
      <c r="AB988" s="19">
        <f t="shared" si="734"/>
        <v>0.86517441180452093</v>
      </c>
      <c r="AC988" s="19">
        <f t="shared" si="735"/>
        <v>0.13482558819547907</v>
      </c>
      <c r="AD988" s="20">
        <f t="shared" si="736"/>
        <v>-4.9681255051479221E-3</v>
      </c>
      <c r="AE988" s="21">
        <f t="shared" si="741"/>
        <v>-1</v>
      </c>
      <c r="AF988" s="21">
        <f t="shared" si="749"/>
        <v>0</v>
      </c>
      <c r="AG988" s="21">
        <f t="shared" si="750"/>
        <v>5</v>
      </c>
      <c r="AH988" s="21">
        <f t="shared" si="751"/>
        <v>0</v>
      </c>
      <c r="AI988" s="21">
        <f t="shared" si="765"/>
        <v>0</v>
      </c>
      <c r="AJ988" s="21">
        <f t="shared" si="766"/>
        <v>0</v>
      </c>
      <c r="AK988" s="24">
        <f t="shared" si="742"/>
        <v>-1</v>
      </c>
      <c r="AL988" s="24">
        <f t="shared" si="752"/>
        <v>0</v>
      </c>
      <c r="AM988" s="24">
        <f t="shared" si="753"/>
        <v>1</v>
      </c>
      <c r="AN988" s="24">
        <f t="shared" si="754"/>
        <v>0</v>
      </c>
      <c r="AO988" s="24">
        <f t="shared" si="755"/>
        <v>0</v>
      </c>
      <c r="AP988" s="24">
        <f t="shared" si="767"/>
        <v>0</v>
      </c>
      <c r="AQ988" s="27">
        <f t="shared" si="743"/>
        <v>0</v>
      </c>
      <c r="AR988" s="27">
        <f t="shared" si="756"/>
        <v>0</v>
      </c>
      <c r="AS988" s="27">
        <f t="shared" si="757"/>
        <v>3</v>
      </c>
      <c r="AT988" s="27">
        <f t="shared" si="758"/>
        <v>0</v>
      </c>
      <c r="AU988" s="27">
        <f t="shared" si="759"/>
        <v>1</v>
      </c>
      <c r="AV988" s="27">
        <f t="shared" si="768"/>
        <v>-4.9681255051479221E-3</v>
      </c>
      <c r="AW988">
        <f t="shared" si="760"/>
        <v>99.617153373073734</v>
      </c>
      <c r="AX988">
        <f t="shared" si="761"/>
        <v>87.924483816812312</v>
      </c>
      <c r="AY988">
        <f t="shared" si="769"/>
        <v>81.224605251250495</v>
      </c>
      <c r="AZ988">
        <f t="shared" si="762"/>
        <v>-1.6560418350493073E-3</v>
      </c>
      <c r="BA988">
        <f t="shared" si="770"/>
        <v>89.696711664173094</v>
      </c>
      <c r="BB988" s="4">
        <f t="shared" si="744"/>
        <v>0</v>
      </c>
      <c r="BC988" s="4">
        <f t="shared" si="745"/>
        <v>1</v>
      </c>
    </row>
    <row r="989" spans="1:55">
      <c r="A989" s="37">
        <v>41778</v>
      </c>
      <c r="B989" s="2" t="s">
        <v>76</v>
      </c>
      <c r="C989" s="40">
        <v>7.59</v>
      </c>
      <c r="D989" s="19">
        <f t="shared" si="746"/>
        <v>-5.2424639580602927E-3</v>
      </c>
      <c r="E989" s="19">
        <f t="shared" si="771"/>
        <v>0</v>
      </c>
      <c r="F989" s="19">
        <f t="shared" si="773"/>
        <v>1.0652463382157133E-2</v>
      </c>
      <c r="G989" s="19">
        <f t="shared" ref="G989:G1052" si="777">(C989-C969)/C969</f>
        <v>-7.8431372549020249E-3</v>
      </c>
      <c r="H989" s="19">
        <f t="shared" si="775"/>
        <v>0</v>
      </c>
      <c r="I989" s="19">
        <f t="shared" si="775"/>
        <v>0.61732987977320031</v>
      </c>
      <c r="J989" s="19">
        <f t="shared" si="775"/>
        <v>-0.42762772670095645</v>
      </c>
      <c r="K989" s="2" t="s">
        <v>75</v>
      </c>
      <c r="L989" s="40">
        <v>12.51</v>
      </c>
      <c r="M989" s="19">
        <f t="shared" si="747"/>
        <v>3.2076984763431552E-3</v>
      </c>
      <c r="N989" s="19">
        <f t="shared" si="772"/>
        <v>-3.6951501154734445E-2</v>
      </c>
      <c r="O989" s="19">
        <f t="shared" si="774"/>
        <v>-0.12700628053035593</v>
      </c>
      <c r="P989" s="19">
        <f t="shared" ref="P989:P1052" si="778">(L989-L969)/L969</f>
        <v>6.4360418342719284E-3</v>
      </c>
      <c r="Q989" s="19">
        <f t="shared" si="776"/>
        <v>-0.46744429366544965</v>
      </c>
      <c r="R989" s="19">
        <f t="shared" si="776"/>
        <v>-1.3165382430624337</v>
      </c>
      <c r="S989" s="19">
        <f t="shared" si="776"/>
        <v>6.1563843326055766E-2</v>
      </c>
      <c r="T989" s="19">
        <f t="shared" si="748"/>
        <v>0.46744429366544965</v>
      </c>
      <c r="U989" s="19">
        <f t="shared" si="748"/>
        <v>1.933868122835634</v>
      </c>
      <c r="V989" s="19">
        <f t="shared" si="748"/>
        <v>-0.48919157002701219</v>
      </c>
      <c r="W989" s="19">
        <f t="shared" ref="W989:W1052" si="779">STDEV(D970:D989)</f>
        <v>5.3312449928958816E-3</v>
      </c>
      <c r="X989" s="19">
        <f t="shared" ref="X989:X1052" si="780">STDEV(M970:M989)</f>
        <v>3.3637276221657374E-2</v>
      </c>
      <c r="Y989" s="19">
        <f t="shared" ref="Y989:Y1052" si="781">MAX(W989:X989)/W989</f>
        <v>6.3094598478367665</v>
      </c>
      <c r="Z989" s="19">
        <f t="shared" ref="Z989:Z1052" si="782">MAX(W989:X989)/X989</f>
        <v>1</v>
      </c>
      <c r="AA989" s="19">
        <f t="shared" ref="AA989:AA1052" si="783">SUM(Y989:Z989)</f>
        <v>7.3094598478367665</v>
      </c>
      <c r="AB989" s="19">
        <f t="shared" ref="AB989:AB1052" si="784">Y989/AA989</f>
        <v>0.86319098526877469</v>
      </c>
      <c r="AC989" s="19">
        <f t="shared" ref="AC989:AC1052" si="785">Z989/AA989</f>
        <v>0.13680901473122531</v>
      </c>
      <c r="AD989" s="20">
        <f t="shared" ref="AD989:AD1052" si="786">D990*AB989-M990*AC989</f>
        <v>2.5806210694442654E-3</v>
      </c>
      <c r="AE989" s="21">
        <f t="shared" si="741"/>
        <v>0</v>
      </c>
      <c r="AF989" s="21">
        <f t="shared" si="749"/>
        <v>0</v>
      </c>
      <c r="AG989" s="21">
        <f t="shared" si="750"/>
        <v>0</v>
      </c>
      <c r="AH989" s="21">
        <f t="shared" si="751"/>
        <v>1</v>
      </c>
      <c r="AI989" s="21">
        <f t="shared" si="765"/>
        <v>0</v>
      </c>
      <c r="AJ989" s="21">
        <f t="shared" si="766"/>
        <v>0</v>
      </c>
      <c r="AK989" s="24">
        <f t="shared" si="742"/>
        <v>-1</v>
      </c>
      <c r="AL989" s="24">
        <f t="shared" si="752"/>
        <v>0</v>
      </c>
      <c r="AM989" s="24">
        <f t="shared" si="753"/>
        <v>2</v>
      </c>
      <c r="AN989" s="24">
        <f t="shared" si="754"/>
        <v>0</v>
      </c>
      <c r="AO989" s="24">
        <f t="shared" si="755"/>
        <v>0</v>
      </c>
      <c r="AP989" s="24">
        <f t="shared" si="767"/>
        <v>0</v>
      </c>
      <c r="AQ989" s="27">
        <f t="shared" si="743"/>
        <v>0</v>
      </c>
      <c r="AR989" s="27">
        <f t="shared" si="756"/>
        <v>0</v>
      </c>
      <c r="AS989" s="27">
        <f t="shared" si="757"/>
        <v>4</v>
      </c>
      <c r="AT989" s="27">
        <f t="shared" si="758"/>
        <v>0</v>
      </c>
      <c r="AU989" s="27">
        <f t="shared" si="759"/>
        <v>1</v>
      </c>
      <c r="AV989" s="27">
        <f t="shared" si="768"/>
        <v>2.5806210694442654E-3</v>
      </c>
      <c r="AW989">
        <f t="shared" si="760"/>
        <v>99.617153373073734</v>
      </c>
      <c r="AX989">
        <f t="shared" si="761"/>
        <v>87.924483816812312</v>
      </c>
      <c r="AY989">
        <f t="shared" si="769"/>
        <v>81.434215178919175</v>
      </c>
      <c r="AZ989">
        <f t="shared" si="762"/>
        <v>8.6020702314808847E-4</v>
      </c>
      <c r="BA989">
        <f t="shared" si="770"/>
        <v>89.773869405499894</v>
      </c>
      <c r="BB989" s="4">
        <f t="shared" si="744"/>
        <v>0</v>
      </c>
      <c r="BC989" s="4">
        <f t="shared" si="745"/>
        <v>0</v>
      </c>
    </row>
    <row r="990" spans="1:55">
      <c r="A990" s="37">
        <v>41779</v>
      </c>
      <c r="B990" s="2" t="s">
        <v>76</v>
      </c>
      <c r="C990" s="40">
        <v>7.63</v>
      </c>
      <c r="D990" s="19">
        <f t="shared" si="746"/>
        <v>5.2700922266139703E-3</v>
      </c>
      <c r="E990" s="19">
        <f t="shared" si="771"/>
        <v>-2.6143790849673804E-3</v>
      </c>
      <c r="F990" s="19">
        <f t="shared" si="773"/>
        <v>1.7333333333333319E-2</v>
      </c>
      <c r="G990" s="19">
        <f t="shared" si="777"/>
        <v>2.6281208935610475E-3</v>
      </c>
      <c r="H990" s="19">
        <f t="shared" si="775"/>
        <v>-0.17031076928278216</v>
      </c>
      <c r="I990" s="19">
        <f t="shared" si="775"/>
        <v>1.0044650572977774</v>
      </c>
      <c r="J990" s="19">
        <f t="shared" si="775"/>
        <v>0.14332316926956537</v>
      </c>
      <c r="K990" s="2" t="s">
        <v>75</v>
      </c>
      <c r="L990" s="40">
        <v>12.69</v>
      </c>
      <c r="M990" s="19">
        <f t="shared" si="747"/>
        <v>1.4388489208633072E-2</v>
      </c>
      <c r="N990" s="19">
        <f t="shared" si="772"/>
        <v>-8.5937500000000944E-3</v>
      </c>
      <c r="O990" s="19">
        <f t="shared" si="774"/>
        <v>-0.13378839590443692</v>
      </c>
      <c r="P990" s="19">
        <f t="shared" si="778"/>
        <v>0</v>
      </c>
      <c r="Q990" s="19">
        <f t="shared" si="776"/>
        <v>-0.10874434197324961</v>
      </c>
      <c r="R990" s="19">
        <f t="shared" si="776"/>
        <v>-1.3700974893155224</v>
      </c>
      <c r="S990" s="19">
        <f t="shared" si="776"/>
        <v>0</v>
      </c>
      <c r="T990" s="19">
        <f t="shared" si="748"/>
        <v>-6.1566427309532545E-2</v>
      </c>
      <c r="U990" s="19">
        <f t="shared" si="748"/>
        <v>2.3745625466132996</v>
      </c>
      <c r="V990" s="19">
        <f t="shared" si="748"/>
        <v>0.14332316926956537</v>
      </c>
      <c r="W990" s="19">
        <f t="shared" si="779"/>
        <v>5.3455621532157941E-3</v>
      </c>
      <c r="X990" s="19">
        <f t="shared" si="780"/>
        <v>3.3463703069568522E-2</v>
      </c>
      <c r="Y990" s="19">
        <f t="shared" si="781"/>
        <v>6.260090540606166</v>
      </c>
      <c r="Z990" s="19">
        <f t="shared" si="782"/>
        <v>1</v>
      </c>
      <c r="AA990" s="19">
        <f t="shared" si="783"/>
        <v>7.260090540606166</v>
      </c>
      <c r="AB990" s="19">
        <f t="shared" si="784"/>
        <v>0.86226067093696235</v>
      </c>
      <c r="AC990" s="19">
        <f t="shared" si="785"/>
        <v>0.13773932906303771</v>
      </c>
      <c r="AD990" s="20">
        <f t="shared" si="786"/>
        <v>7.0168279905884132E-3</v>
      </c>
      <c r="AE990" s="21">
        <f t="shared" si="741"/>
        <v>0</v>
      </c>
      <c r="AF990" s="21">
        <f t="shared" si="749"/>
        <v>0</v>
      </c>
      <c r="AG990" s="21">
        <f t="shared" si="750"/>
        <v>0</v>
      </c>
      <c r="AH990" s="21">
        <f t="shared" si="751"/>
        <v>0</v>
      </c>
      <c r="AI990" s="21">
        <f t="shared" si="765"/>
        <v>0</v>
      </c>
      <c r="AJ990" s="21">
        <f t="shared" si="766"/>
        <v>0</v>
      </c>
      <c r="AK990" s="24">
        <f t="shared" si="742"/>
        <v>-1</v>
      </c>
      <c r="AL990" s="24">
        <f t="shared" si="752"/>
        <v>0</v>
      </c>
      <c r="AM990" s="24">
        <f t="shared" si="753"/>
        <v>3</v>
      </c>
      <c r="AN990" s="24">
        <f t="shared" si="754"/>
        <v>0</v>
      </c>
      <c r="AO990" s="24">
        <f t="shared" si="755"/>
        <v>0</v>
      </c>
      <c r="AP990" s="24">
        <f t="shared" si="767"/>
        <v>0</v>
      </c>
      <c r="AQ990" s="27">
        <f t="shared" si="743"/>
        <v>0</v>
      </c>
      <c r="AR990" s="27">
        <f t="shared" si="756"/>
        <v>0</v>
      </c>
      <c r="AS990" s="27">
        <f t="shared" si="757"/>
        <v>5</v>
      </c>
      <c r="AT990" s="27">
        <f t="shared" si="758"/>
        <v>0</v>
      </c>
      <c r="AU990" s="27">
        <f t="shared" si="759"/>
        <v>1</v>
      </c>
      <c r="AV990" s="27">
        <f t="shared" si="768"/>
        <v>7.0168279905884132E-3</v>
      </c>
      <c r="AW990">
        <f t="shared" si="760"/>
        <v>99.617153373073734</v>
      </c>
      <c r="AX990">
        <f t="shared" si="761"/>
        <v>87.924483816812312</v>
      </c>
      <c r="AY990">
        <f t="shared" si="769"/>
        <v>82.005625059378218</v>
      </c>
      <c r="AZ990">
        <f t="shared" si="762"/>
        <v>2.3389426635294711E-3</v>
      </c>
      <c r="BA990">
        <f t="shared" si="770"/>
        <v>89.983845338722531</v>
      </c>
      <c r="BB990" s="4">
        <f t="shared" si="744"/>
        <v>0</v>
      </c>
      <c r="BC990" s="4">
        <f t="shared" si="745"/>
        <v>0</v>
      </c>
    </row>
    <row r="991" spans="1:55">
      <c r="A991" s="37">
        <v>41780</v>
      </c>
      <c r="B991" s="2" t="s">
        <v>76</v>
      </c>
      <c r="C991" s="40">
        <v>7.67</v>
      </c>
      <c r="D991" s="19">
        <f t="shared" si="746"/>
        <v>5.2424639580602927E-3</v>
      </c>
      <c r="E991" s="19">
        <f t="shared" si="771"/>
        <v>1.3054830287205987E-3</v>
      </c>
      <c r="F991" s="19">
        <f t="shared" si="773"/>
        <v>2.5401069518716509E-2</v>
      </c>
      <c r="G991" s="19">
        <f t="shared" si="777"/>
        <v>1.4550264550264593E-2</v>
      </c>
      <c r="H991" s="19">
        <f t="shared" si="775"/>
        <v>9.7746208364383108E-2</v>
      </c>
      <c r="I991" s="19">
        <f t="shared" si="775"/>
        <v>1.6317565066805413</v>
      </c>
      <c r="J991" s="19">
        <f t="shared" si="775"/>
        <v>0.88053672911255121</v>
      </c>
      <c r="K991" s="2" t="s">
        <v>75</v>
      </c>
      <c r="L991" s="40">
        <v>12.46</v>
      </c>
      <c r="M991" s="19">
        <f t="shared" si="747"/>
        <v>-1.8124507486209508E-2</v>
      </c>
      <c r="N991" s="19">
        <f t="shared" si="772"/>
        <v>-6.8759342301943194E-2</v>
      </c>
      <c r="O991" s="19">
        <f t="shared" si="774"/>
        <v>-6.4564564564564525E-2</v>
      </c>
      <c r="P991" s="19">
        <f t="shared" si="778"/>
        <v>-1.5797788309636594E-2</v>
      </c>
      <c r="Q991" s="19">
        <f t="shared" si="776"/>
        <v>-0.87997532565539127</v>
      </c>
      <c r="R991" s="19">
        <f t="shared" si="776"/>
        <v>-0.65588997649119363</v>
      </c>
      <c r="S991" s="19">
        <f t="shared" si="776"/>
        <v>-0.15869427924219165</v>
      </c>
      <c r="T991" s="19">
        <f t="shared" si="748"/>
        <v>0.97772153401977435</v>
      </c>
      <c r="U991" s="19">
        <f t="shared" si="748"/>
        <v>2.2876464831717351</v>
      </c>
      <c r="V991" s="19">
        <f t="shared" si="748"/>
        <v>1.0392310083547429</v>
      </c>
      <c r="W991" s="19">
        <f t="shared" si="779"/>
        <v>5.2155723259043833E-3</v>
      </c>
      <c r="X991" s="19">
        <f t="shared" si="780"/>
        <v>3.3720318844789501E-2</v>
      </c>
      <c r="Y991" s="19">
        <f t="shared" si="781"/>
        <v>6.4653151634595307</v>
      </c>
      <c r="Z991" s="19">
        <f t="shared" si="782"/>
        <v>1</v>
      </c>
      <c r="AA991" s="19">
        <f t="shared" si="783"/>
        <v>7.4653151634595307</v>
      </c>
      <c r="AB991" s="19">
        <f t="shared" si="784"/>
        <v>0.86604718245591306</v>
      </c>
      <c r="AC991" s="19">
        <f t="shared" si="785"/>
        <v>0.13395281754408692</v>
      </c>
      <c r="AD991" s="20">
        <f t="shared" si="786"/>
        <v>-2.6348635745216762E-3</v>
      </c>
      <c r="AE991" s="21">
        <f t="shared" si="741"/>
        <v>0</v>
      </c>
      <c r="AF991" s="21">
        <f t="shared" si="749"/>
        <v>0</v>
      </c>
      <c r="AG991" s="21">
        <f t="shared" si="750"/>
        <v>0</v>
      </c>
      <c r="AH991" s="21">
        <f t="shared" si="751"/>
        <v>0</v>
      </c>
      <c r="AI991" s="21">
        <f t="shared" si="765"/>
        <v>0</v>
      </c>
      <c r="AJ991" s="21">
        <f t="shared" si="766"/>
        <v>0</v>
      </c>
      <c r="AK991" s="24">
        <f t="shared" si="742"/>
        <v>-1</v>
      </c>
      <c r="AL991" s="24">
        <f t="shared" si="752"/>
        <v>0</v>
      </c>
      <c r="AM991" s="24">
        <f t="shared" si="753"/>
        <v>4</v>
      </c>
      <c r="AN991" s="24">
        <f t="shared" si="754"/>
        <v>0</v>
      </c>
      <c r="AO991" s="24">
        <f t="shared" si="755"/>
        <v>0</v>
      </c>
      <c r="AP991" s="24">
        <f t="shared" si="767"/>
        <v>0</v>
      </c>
      <c r="AQ991" s="27">
        <f t="shared" si="743"/>
        <v>-1</v>
      </c>
      <c r="AR991" s="27">
        <f t="shared" si="756"/>
        <v>1</v>
      </c>
      <c r="AS991" s="27">
        <f t="shared" si="757"/>
        <v>0</v>
      </c>
      <c r="AT991" s="27">
        <f t="shared" si="758"/>
        <v>1</v>
      </c>
      <c r="AU991" s="27">
        <f t="shared" si="759"/>
        <v>0</v>
      </c>
      <c r="AV991" s="27">
        <f t="shared" si="768"/>
        <v>0</v>
      </c>
      <c r="AW991">
        <f t="shared" si="760"/>
        <v>99.617153373073734</v>
      </c>
      <c r="AX991">
        <f t="shared" si="761"/>
        <v>87.924483816812312</v>
      </c>
      <c r="AY991">
        <f t="shared" si="769"/>
        <v>82.005625059378218</v>
      </c>
      <c r="AZ991">
        <f t="shared" si="762"/>
        <v>0</v>
      </c>
      <c r="BA991">
        <f t="shared" si="770"/>
        <v>89.983845338722531</v>
      </c>
      <c r="BB991" s="4">
        <f t="shared" si="744"/>
        <v>0</v>
      </c>
      <c r="BC991" s="4">
        <f t="shared" si="745"/>
        <v>0</v>
      </c>
    </row>
    <row r="992" spans="1:55">
      <c r="A992" s="37">
        <v>41781</v>
      </c>
      <c r="B992" s="2" t="s">
        <v>76</v>
      </c>
      <c r="C992" s="40">
        <v>7.64</v>
      </c>
      <c r="D992" s="19">
        <f t="shared" si="746"/>
        <v>-3.9113428943937743E-3</v>
      </c>
      <c r="E992" s="19">
        <f t="shared" si="771"/>
        <v>6.5876152832674336E-3</v>
      </c>
      <c r="F992" s="19">
        <f t="shared" si="773"/>
        <v>2.0026702269692852E-2</v>
      </c>
      <c r="G992" s="19">
        <f t="shared" si="777"/>
        <v>5.2631578947368472E-3</v>
      </c>
      <c r="H992" s="19">
        <f t="shared" si="775"/>
        <v>0.49959112388089766</v>
      </c>
      <c r="I992" s="19">
        <f t="shared" si="775"/>
        <v>1.2804637070768667</v>
      </c>
      <c r="J992" s="19">
        <f t="shared" si="775"/>
        <v>0.31640591932639978</v>
      </c>
      <c r="K992" s="2" t="s">
        <v>75</v>
      </c>
      <c r="L992" s="40">
        <v>12.39</v>
      </c>
      <c r="M992" s="19">
        <f t="shared" si="747"/>
        <v>-5.61797752808991E-3</v>
      </c>
      <c r="N992" s="19">
        <f t="shared" si="772"/>
        <v>-4.7655649500384263E-2</v>
      </c>
      <c r="O992" s="19">
        <f t="shared" si="774"/>
        <v>-7.1214392803598148E-2</v>
      </c>
      <c r="P992" s="19">
        <f t="shared" si="778"/>
        <v>-1.6116035455277658E-3</v>
      </c>
      <c r="Q992" s="19">
        <f t="shared" si="776"/>
        <v>-0.61414796015039042</v>
      </c>
      <c r="R992" s="19">
        <f t="shared" si="776"/>
        <v>-0.72054467048330195</v>
      </c>
      <c r="S992" s="19">
        <f t="shared" si="776"/>
        <v>-1.7001170172674322E-2</v>
      </c>
      <c r="T992" s="19">
        <f t="shared" si="748"/>
        <v>1.113739084031288</v>
      </c>
      <c r="U992" s="19">
        <f t="shared" si="748"/>
        <v>2.0010083775601686</v>
      </c>
      <c r="V992" s="19">
        <f t="shared" si="748"/>
        <v>0.33340708949907411</v>
      </c>
      <c r="W992" s="19">
        <f t="shared" si="779"/>
        <v>5.1984172106033216E-3</v>
      </c>
      <c r="X992" s="19">
        <f t="shared" si="780"/>
        <v>3.343707448970671E-2</v>
      </c>
      <c r="Y992" s="19">
        <f t="shared" si="781"/>
        <v>6.4321644714288038</v>
      </c>
      <c r="Z992" s="19">
        <f t="shared" si="782"/>
        <v>1</v>
      </c>
      <c r="AA992" s="19">
        <f t="shared" si="783"/>
        <v>7.4321644714288038</v>
      </c>
      <c r="AB992" s="19">
        <f t="shared" si="784"/>
        <v>0.8654496945211233</v>
      </c>
      <c r="AC992" s="19">
        <f t="shared" si="785"/>
        <v>0.13455030547887672</v>
      </c>
      <c r="AD992" s="20">
        <f t="shared" si="786"/>
        <v>-1.7036310011725128E-4</v>
      </c>
      <c r="AE992" s="21">
        <f t="shared" si="741"/>
        <v>-1</v>
      </c>
      <c r="AF992" s="21">
        <f t="shared" si="749"/>
        <v>0</v>
      </c>
      <c r="AG992" s="21">
        <f t="shared" si="750"/>
        <v>1</v>
      </c>
      <c r="AH992" s="21">
        <f t="shared" si="751"/>
        <v>0</v>
      </c>
      <c r="AI992" s="21">
        <f t="shared" si="765"/>
        <v>0</v>
      </c>
      <c r="AJ992" s="21">
        <f t="shared" si="766"/>
        <v>0</v>
      </c>
      <c r="AK992" s="24">
        <f t="shared" si="742"/>
        <v>-1</v>
      </c>
      <c r="AL992" s="24">
        <f t="shared" si="752"/>
        <v>0</v>
      </c>
      <c r="AM992" s="24">
        <f t="shared" si="753"/>
        <v>5</v>
      </c>
      <c r="AN992" s="24">
        <f t="shared" si="754"/>
        <v>0</v>
      </c>
      <c r="AO992" s="24">
        <f t="shared" si="755"/>
        <v>0</v>
      </c>
      <c r="AP992" s="24">
        <f t="shared" si="767"/>
        <v>0</v>
      </c>
      <c r="AQ992" s="27">
        <f t="shared" si="743"/>
        <v>0</v>
      </c>
      <c r="AR992" s="27">
        <f t="shared" si="756"/>
        <v>0</v>
      </c>
      <c r="AS992" s="27">
        <f t="shared" si="757"/>
        <v>0</v>
      </c>
      <c r="AT992" s="27">
        <f t="shared" si="758"/>
        <v>0</v>
      </c>
      <c r="AU992" s="27">
        <f t="shared" si="759"/>
        <v>0</v>
      </c>
      <c r="AV992" s="27">
        <f t="shared" si="768"/>
        <v>0</v>
      </c>
      <c r="AW992">
        <f t="shared" si="760"/>
        <v>99.617153373073734</v>
      </c>
      <c r="AX992">
        <f t="shared" si="761"/>
        <v>87.924483816812312</v>
      </c>
      <c r="AY992">
        <f t="shared" si="769"/>
        <v>82.005625059378218</v>
      </c>
      <c r="AZ992">
        <f t="shared" si="762"/>
        <v>0</v>
      </c>
      <c r="BA992">
        <f t="shared" si="770"/>
        <v>89.983845338722531</v>
      </c>
      <c r="BB992" s="4">
        <f t="shared" si="744"/>
        <v>0</v>
      </c>
      <c r="BC992" s="4">
        <f t="shared" si="745"/>
        <v>1</v>
      </c>
    </row>
    <row r="993" spans="1:55">
      <c r="A993" s="37">
        <v>41782</v>
      </c>
      <c r="B993" s="2" t="s">
        <v>76</v>
      </c>
      <c r="C993" s="40">
        <v>7.65</v>
      </c>
      <c r="D993" s="19">
        <f t="shared" si="746"/>
        <v>1.3089005235602978E-3</v>
      </c>
      <c r="E993" s="19">
        <f t="shared" si="771"/>
        <v>2.6212319790302049E-3</v>
      </c>
      <c r="F993" s="19">
        <f t="shared" si="773"/>
        <v>1.7287234042553296E-2</v>
      </c>
      <c r="G993" s="19">
        <f t="shared" si="777"/>
        <v>6.5789473684211468E-3</v>
      </c>
      <c r="H993" s="19">
        <f t="shared" si="775"/>
        <v>0.19955049709058623</v>
      </c>
      <c r="I993" s="19">
        <f t="shared" si="775"/>
        <v>1.0914634329449711</v>
      </c>
      <c r="J993" s="19">
        <f t="shared" si="775"/>
        <v>0.39745658027240294</v>
      </c>
      <c r="K993" s="2" t="s">
        <v>75</v>
      </c>
      <c r="L993" s="40">
        <v>12.51</v>
      </c>
      <c r="M993" s="19">
        <f t="shared" si="747"/>
        <v>9.6852300242130113E-3</v>
      </c>
      <c r="N993" s="19">
        <f t="shared" si="772"/>
        <v>3.2076984763431552E-3</v>
      </c>
      <c r="O993" s="19">
        <f t="shared" si="774"/>
        <v>-5.3706505295007624E-2</v>
      </c>
      <c r="P993" s="19">
        <f t="shared" si="778"/>
        <v>2.7937551355792921E-2</v>
      </c>
      <c r="Q993" s="19">
        <f t="shared" si="776"/>
        <v>4.1284768030573897E-2</v>
      </c>
      <c r="R993" s="19">
        <f t="shared" si="776"/>
        <v>-0.54226304169187034</v>
      </c>
      <c r="S993" s="19">
        <f t="shared" si="776"/>
        <v>0.30876703793053478</v>
      </c>
      <c r="T993" s="19">
        <f t="shared" si="748"/>
        <v>0.15826572906001232</v>
      </c>
      <c r="U993" s="19">
        <f t="shared" si="748"/>
        <v>1.6337264746368414</v>
      </c>
      <c r="V993" s="19">
        <f t="shared" si="748"/>
        <v>8.8689542341868155E-2</v>
      </c>
      <c r="W993" s="19">
        <f t="shared" si="779"/>
        <v>5.2030055115836393E-3</v>
      </c>
      <c r="X993" s="19">
        <f t="shared" si="780"/>
        <v>3.3161231153852659E-2</v>
      </c>
      <c r="Y993" s="19">
        <f t="shared" si="781"/>
        <v>6.3734760764763001</v>
      </c>
      <c r="Z993" s="19">
        <f t="shared" si="782"/>
        <v>1</v>
      </c>
      <c r="AA993" s="19">
        <f t="shared" si="783"/>
        <v>7.3734760764763001</v>
      </c>
      <c r="AB993" s="19">
        <f t="shared" si="784"/>
        <v>0.86437875574177103</v>
      </c>
      <c r="AC993" s="19">
        <f t="shared" si="785"/>
        <v>0.13562124425822897</v>
      </c>
      <c r="AD993" s="20">
        <f t="shared" si="786"/>
        <v>2.6018464126278959E-3</v>
      </c>
      <c r="AE993" s="21">
        <f t="shared" si="741"/>
        <v>0</v>
      </c>
      <c r="AF993" s="21">
        <f t="shared" si="749"/>
        <v>0</v>
      </c>
      <c r="AG993" s="21">
        <f t="shared" si="750"/>
        <v>0</v>
      </c>
      <c r="AH993" s="21">
        <f t="shared" si="751"/>
        <v>0</v>
      </c>
      <c r="AI993" s="21">
        <f t="shared" si="765"/>
        <v>0</v>
      </c>
      <c r="AJ993" s="21">
        <f t="shared" si="766"/>
        <v>0</v>
      </c>
      <c r="AK993" s="24">
        <f t="shared" si="742"/>
        <v>-1</v>
      </c>
      <c r="AL993" s="24">
        <f t="shared" si="752"/>
        <v>0</v>
      </c>
      <c r="AM993" s="24">
        <f t="shared" si="753"/>
        <v>0</v>
      </c>
      <c r="AN993" s="24">
        <f t="shared" si="754"/>
        <v>1</v>
      </c>
      <c r="AO993" s="24">
        <f t="shared" si="755"/>
        <v>0</v>
      </c>
      <c r="AP993" s="24">
        <f t="shared" si="767"/>
        <v>0</v>
      </c>
      <c r="AQ993" s="27">
        <f t="shared" si="743"/>
        <v>0</v>
      </c>
      <c r="AR993" s="27">
        <f t="shared" si="756"/>
        <v>0</v>
      </c>
      <c r="AS993" s="27">
        <f t="shared" si="757"/>
        <v>0</v>
      </c>
      <c r="AT993" s="27">
        <f t="shared" si="758"/>
        <v>0</v>
      </c>
      <c r="AU993" s="27">
        <f t="shared" si="759"/>
        <v>0</v>
      </c>
      <c r="AV993" s="27">
        <f t="shared" si="768"/>
        <v>0</v>
      </c>
      <c r="AW993">
        <f t="shared" si="760"/>
        <v>99.617153373073734</v>
      </c>
      <c r="AX993">
        <f t="shared" si="761"/>
        <v>87.924483816812312</v>
      </c>
      <c r="AY993">
        <f t="shared" si="769"/>
        <v>82.005625059378218</v>
      </c>
      <c r="AZ993">
        <f t="shared" si="762"/>
        <v>0</v>
      </c>
      <c r="BA993">
        <f t="shared" si="770"/>
        <v>89.983845338722531</v>
      </c>
      <c r="BB993" s="4">
        <f t="shared" si="744"/>
        <v>0</v>
      </c>
      <c r="BC993" s="4">
        <f t="shared" si="745"/>
        <v>0</v>
      </c>
    </row>
    <row r="994" spans="1:55">
      <c r="A994" s="37">
        <v>41785</v>
      </c>
      <c r="B994" s="2" t="s">
        <v>76</v>
      </c>
      <c r="C994" s="40">
        <v>7.65</v>
      </c>
      <c r="D994" s="19">
        <f t="shared" si="746"/>
        <v>0</v>
      </c>
      <c r="E994" s="19">
        <f t="shared" si="771"/>
        <v>7.905138339921014E-3</v>
      </c>
      <c r="F994" s="19">
        <f t="shared" si="773"/>
        <v>7.905138339921014E-3</v>
      </c>
      <c r="G994" s="19">
        <f t="shared" si="777"/>
        <v>7.905138339921014E-3</v>
      </c>
      <c r="H994" s="19">
        <f t="shared" si="775"/>
        <v>0.6027477084685372</v>
      </c>
      <c r="I994" s="19">
        <f t="shared" si="775"/>
        <v>0.49619634179282879</v>
      </c>
      <c r="J994" s="19">
        <f t="shared" si="775"/>
        <v>0.47990476728300319</v>
      </c>
      <c r="K994" s="2" t="s">
        <v>75</v>
      </c>
      <c r="L994" s="40">
        <v>12.27</v>
      </c>
      <c r="M994" s="19">
        <f t="shared" si="747"/>
        <v>-1.9184652278177474E-2</v>
      </c>
      <c r="N994" s="19">
        <f t="shared" si="772"/>
        <v>-1.9184652278177474E-2</v>
      </c>
      <c r="O994" s="19">
        <f t="shared" si="774"/>
        <v>-5.5427251732101668E-2</v>
      </c>
      <c r="P994" s="19">
        <f t="shared" si="778"/>
        <v>-2.696272799365582E-2</v>
      </c>
      <c r="Q994" s="19">
        <f t="shared" si="776"/>
        <v>-0.25024566525106778</v>
      </c>
      <c r="R994" s="19">
        <f t="shared" si="776"/>
        <v>-0.56341928528221652</v>
      </c>
      <c r="S994" s="19">
        <f t="shared" si="776"/>
        <v>-0.29886766896313033</v>
      </c>
      <c r="T994" s="19">
        <f t="shared" si="748"/>
        <v>0.85299337371960493</v>
      </c>
      <c r="U994" s="19">
        <f t="shared" si="748"/>
        <v>1.0596156270750452</v>
      </c>
      <c r="V994" s="19">
        <f t="shared" si="748"/>
        <v>0.77877243624613346</v>
      </c>
      <c r="W994" s="19">
        <f t="shared" si="779"/>
        <v>5.189257066100756E-3</v>
      </c>
      <c r="X994" s="19">
        <f t="shared" si="780"/>
        <v>3.2454847166956291E-2</v>
      </c>
      <c r="Y994" s="19">
        <f t="shared" si="781"/>
        <v>6.2542376979105967</v>
      </c>
      <c r="Z994" s="19">
        <f t="shared" si="782"/>
        <v>1</v>
      </c>
      <c r="AA994" s="19">
        <f t="shared" si="783"/>
        <v>7.2542376979105967</v>
      </c>
      <c r="AB994" s="19">
        <f t="shared" si="784"/>
        <v>0.86214954049713244</v>
      </c>
      <c r="AC994" s="19">
        <f t="shared" si="785"/>
        <v>0.13785045950286756</v>
      </c>
      <c r="AD994" s="20">
        <f t="shared" si="786"/>
        <v>1.4499666083671375E-3</v>
      </c>
      <c r="AE994" s="21">
        <f t="shared" si="741"/>
        <v>0</v>
      </c>
      <c r="AF994" s="21">
        <f t="shared" si="749"/>
        <v>0</v>
      </c>
      <c r="AG994" s="21">
        <f t="shared" si="750"/>
        <v>0</v>
      </c>
      <c r="AH994" s="21">
        <f t="shared" si="751"/>
        <v>0</v>
      </c>
      <c r="AI994" s="21">
        <f t="shared" si="765"/>
        <v>0</v>
      </c>
      <c r="AJ994" s="21">
        <f t="shared" si="766"/>
        <v>0</v>
      </c>
      <c r="AK994" s="24">
        <f t="shared" si="742"/>
        <v>-1</v>
      </c>
      <c r="AL994" s="24">
        <f t="shared" si="752"/>
        <v>0</v>
      </c>
      <c r="AM994" s="24">
        <f t="shared" si="753"/>
        <v>1</v>
      </c>
      <c r="AN994" s="24">
        <f t="shared" si="754"/>
        <v>0</v>
      </c>
      <c r="AO994" s="24">
        <f t="shared" si="755"/>
        <v>0</v>
      </c>
      <c r="AP994" s="24">
        <f t="shared" si="767"/>
        <v>0</v>
      </c>
      <c r="AQ994" s="27">
        <f t="shared" si="743"/>
        <v>0</v>
      </c>
      <c r="AR994" s="27">
        <f t="shared" si="756"/>
        <v>0</v>
      </c>
      <c r="AS994" s="27">
        <f t="shared" si="757"/>
        <v>0</v>
      </c>
      <c r="AT994" s="27">
        <f t="shared" si="758"/>
        <v>0</v>
      </c>
      <c r="AU994" s="27">
        <f t="shared" si="759"/>
        <v>0</v>
      </c>
      <c r="AV994" s="27">
        <f t="shared" si="768"/>
        <v>0</v>
      </c>
      <c r="AW994">
        <f t="shared" si="760"/>
        <v>99.617153373073734</v>
      </c>
      <c r="AX994">
        <f t="shared" si="761"/>
        <v>87.924483816812312</v>
      </c>
      <c r="AY994">
        <f t="shared" si="769"/>
        <v>82.005625059378218</v>
      </c>
      <c r="AZ994">
        <f t="shared" si="762"/>
        <v>0</v>
      </c>
      <c r="BA994">
        <f t="shared" si="770"/>
        <v>89.983845338722531</v>
      </c>
      <c r="BB994" s="4">
        <f t="shared" si="744"/>
        <v>0</v>
      </c>
      <c r="BC994" s="4">
        <f t="shared" si="745"/>
        <v>0</v>
      </c>
    </row>
    <row r="995" spans="1:55">
      <c r="A995" s="37">
        <v>41786</v>
      </c>
      <c r="B995" s="2" t="s">
        <v>76</v>
      </c>
      <c r="C995" s="40">
        <v>7.62</v>
      </c>
      <c r="D995" s="19">
        <f t="shared" si="746"/>
        <v>-3.9215686274510124E-3</v>
      </c>
      <c r="E995" s="19">
        <f t="shared" si="771"/>
        <v>-1.3106159895150441E-3</v>
      </c>
      <c r="F995" s="19">
        <f t="shared" si="773"/>
        <v>-3.9215686274510124E-3</v>
      </c>
      <c r="G995" s="19">
        <f t="shared" si="777"/>
        <v>1.0610079575596827E-2</v>
      </c>
      <c r="H995" s="19">
        <f t="shared" si="775"/>
        <v>-0.10015733352280977</v>
      </c>
      <c r="I995" s="19">
        <f t="shared" si="775"/>
        <v>-0.24573813449699622</v>
      </c>
      <c r="J995" s="19">
        <f t="shared" si="775"/>
        <v>0.64888255518641713</v>
      </c>
      <c r="K995" s="2" t="s">
        <v>75</v>
      </c>
      <c r="L995" s="40">
        <v>11.84</v>
      </c>
      <c r="M995" s="19">
        <f t="shared" si="747"/>
        <v>-3.5044824775876102E-2</v>
      </c>
      <c r="N995" s="19">
        <f t="shared" si="772"/>
        <v>-6.6981875492513762E-2</v>
      </c>
      <c r="O995" s="19">
        <f t="shared" si="774"/>
        <v>-7.5000000000000067E-2</v>
      </c>
      <c r="P995" s="19">
        <f t="shared" si="778"/>
        <v>-8.9930822444273625E-2</v>
      </c>
      <c r="Q995" s="19">
        <f t="shared" si="776"/>
        <v>-0.88463669736989137</v>
      </c>
      <c r="R995" s="19">
        <f t="shared" si="776"/>
        <v>-0.77187751841979124</v>
      </c>
      <c r="S995" s="19">
        <f t="shared" si="776"/>
        <v>-0.99556249595609503</v>
      </c>
      <c r="T995" s="19">
        <f t="shared" si="748"/>
        <v>0.78447936384708161</v>
      </c>
      <c r="U995" s="19">
        <f t="shared" si="748"/>
        <v>0.52613938392279502</v>
      </c>
      <c r="V995" s="19">
        <f t="shared" si="748"/>
        <v>1.6444450511425122</v>
      </c>
      <c r="W995" s="19">
        <f t="shared" si="779"/>
        <v>5.0319930505085524E-3</v>
      </c>
      <c r="X995" s="19">
        <f t="shared" si="780"/>
        <v>3.2361316604923689E-2</v>
      </c>
      <c r="Y995" s="19">
        <f t="shared" si="781"/>
        <v>6.4311131355106168</v>
      </c>
      <c r="Z995" s="19">
        <f t="shared" si="782"/>
        <v>1</v>
      </c>
      <c r="AA995" s="19">
        <f t="shared" si="783"/>
        <v>7.4311131355106168</v>
      </c>
      <c r="AB995" s="19">
        <f t="shared" si="784"/>
        <v>0.86543065866924296</v>
      </c>
      <c r="AC995" s="19">
        <f t="shared" si="785"/>
        <v>0.13456934133075699</v>
      </c>
      <c r="AD995" s="20">
        <f t="shared" si="786"/>
        <v>3.4014000452900115E-4</v>
      </c>
      <c r="AE995" s="21">
        <f t="shared" si="741"/>
        <v>0</v>
      </c>
      <c r="AF995" s="21">
        <f t="shared" si="749"/>
        <v>0</v>
      </c>
      <c r="AG995" s="21">
        <f t="shared" si="750"/>
        <v>0</v>
      </c>
      <c r="AH995" s="21">
        <f t="shared" si="751"/>
        <v>0</v>
      </c>
      <c r="AI995" s="21">
        <f t="shared" si="765"/>
        <v>0</v>
      </c>
      <c r="AJ995" s="21">
        <f t="shared" si="766"/>
        <v>0</v>
      </c>
      <c r="AK995" s="24">
        <f t="shared" si="742"/>
        <v>0</v>
      </c>
      <c r="AL995" s="24">
        <f t="shared" si="752"/>
        <v>0</v>
      </c>
      <c r="AM995" s="24">
        <f t="shared" si="753"/>
        <v>0</v>
      </c>
      <c r="AN995" s="24">
        <f t="shared" si="754"/>
        <v>0</v>
      </c>
      <c r="AO995" s="24">
        <f t="shared" si="755"/>
        <v>0</v>
      </c>
      <c r="AP995" s="24">
        <f t="shared" si="767"/>
        <v>0</v>
      </c>
      <c r="AQ995" s="27">
        <f t="shared" si="743"/>
        <v>-1</v>
      </c>
      <c r="AR995" s="27">
        <f t="shared" si="756"/>
        <v>0</v>
      </c>
      <c r="AS995" s="27">
        <f t="shared" si="757"/>
        <v>1</v>
      </c>
      <c r="AT995" s="27">
        <f t="shared" si="758"/>
        <v>0</v>
      </c>
      <c r="AU995" s="27">
        <f t="shared" si="759"/>
        <v>0</v>
      </c>
      <c r="AV995" s="27">
        <f t="shared" si="768"/>
        <v>0</v>
      </c>
      <c r="AW995">
        <f t="shared" si="760"/>
        <v>99.617153373073734</v>
      </c>
      <c r="AX995">
        <f t="shared" si="761"/>
        <v>87.924483816812312</v>
      </c>
      <c r="AY995">
        <f t="shared" si="769"/>
        <v>82.005625059378218</v>
      </c>
      <c r="AZ995">
        <f t="shared" si="762"/>
        <v>0</v>
      </c>
      <c r="BA995">
        <f t="shared" si="770"/>
        <v>89.983845338722531</v>
      </c>
      <c r="BB995" s="4">
        <f t="shared" si="744"/>
        <v>0</v>
      </c>
      <c r="BC995" s="4">
        <f t="shared" si="745"/>
        <v>0</v>
      </c>
    </row>
    <row r="996" spans="1:55">
      <c r="A996" s="37">
        <v>41787</v>
      </c>
      <c r="B996" s="2" t="s">
        <v>76</v>
      </c>
      <c r="C996" s="40">
        <v>7.63</v>
      </c>
      <c r="D996" s="19">
        <f t="shared" si="746"/>
        <v>1.3123359580052214E-3</v>
      </c>
      <c r="E996" s="19">
        <f t="shared" si="771"/>
        <v>-5.2151238591916609E-3</v>
      </c>
      <c r="F996" s="19">
        <f t="shared" si="773"/>
        <v>-3.9164490861619125E-3</v>
      </c>
      <c r="G996" s="19">
        <f t="shared" si="777"/>
        <v>2.0053475935828804E-2</v>
      </c>
      <c r="H996" s="19">
        <f t="shared" si="775"/>
        <v>-0.41983111082531699</v>
      </c>
      <c r="I996" s="19">
        <f t="shared" si="775"/>
        <v>-0.25042869805230339</v>
      </c>
      <c r="J996" s="19">
        <f t="shared" si="775"/>
        <v>1.2319103015989838</v>
      </c>
      <c r="K996" s="2" t="s">
        <v>75</v>
      </c>
      <c r="L996" s="40">
        <v>11.91</v>
      </c>
      <c r="M996" s="19">
        <f t="shared" si="747"/>
        <v>5.9121621621621859E-3</v>
      </c>
      <c r="N996" s="19">
        <f t="shared" si="772"/>
        <v>-4.4141252006420599E-2</v>
      </c>
      <c r="O996" s="19">
        <f t="shared" si="774"/>
        <v>-0.10986547085201798</v>
      </c>
      <c r="P996" s="19">
        <f t="shared" si="778"/>
        <v>-0.11777777777777777</v>
      </c>
      <c r="Q996" s="19">
        <f t="shared" si="776"/>
        <v>-0.59411231397107933</v>
      </c>
      <c r="R996" s="19">
        <f t="shared" si="776"/>
        <v>-1.1714898963983185</v>
      </c>
      <c r="S996" s="19">
        <f t="shared" si="776"/>
        <v>-1.3008339124020329</v>
      </c>
      <c r="T996" s="19">
        <f t="shared" si="748"/>
        <v>0.17428120314576234</v>
      </c>
      <c r="U996" s="19">
        <f t="shared" si="748"/>
        <v>0.92106119834601508</v>
      </c>
      <c r="V996" s="19">
        <f t="shared" si="748"/>
        <v>2.532744214001017</v>
      </c>
      <c r="W996" s="19">
        <f t="shared" si="779"/>
        <v>4.6179958694880776E-3</v>
      </c>
      <c r="X996" s="19">
        <f t="shared" si="780"/>
        <v>3.0947791523053478E-2</v>
      </c>
      <c r="Y996" s="19">
        <f t="shared" si="781"/>
        <v>6.7015632749979392</v>
      </c>
      <c r="Z996" s="19">
        <f t="shared" si="782"/>
        <v>1</v>
      </c>
      <c r="AA996" s="19">
        <f t="shared" si="783"/>
        <v>7.7015632749979392</v>
      </c>
      <c r="AB996" s="19">
        <f t="shared" si="784"/>
        <v>0.87015623136586284</v>
      </c>
      <c r="AC996" s="19">
        <f t="shared" si="785"/>
        <v>0.12984376863413716</v>
      </c>
      <c r="AD996" s="20">
        <f t="shared" si="786"/>
        <v>5.4510398251107891E-4</v>
      </c>
      <c r="AE996" s="21">
        <f t="shared" si="741"/>
        <v>0</v>
      </c>
      <c r="AF996" s="21">
        <f t="shared" si="749"/>
        <v>0</v>
      </c>
      <c r="AG996" s="21">
        <f t="shared" si="750"/>
        <v>0</v>
      </c>
      <c r="AH996" s="21">
        <f t="shared" si="751"/>
        <v>0</v>
      </c>
      <c r="AI996" s="21">
        <f t="shared" si="765"/>
        <v>0</v>
      </c>
      <c r="AJ996" s="21">
        <f t="shared" si="766"/>
        <v>0</v>
      </c>
      <c r="AK996" s="24">
        <f t="shared" si="742"/>
        <v>0</v>
      </c>
      <c r="AL996" s="24">
        <f t="shared" si="752"/>
        <v>0</v>
      </c>
      <c r="AM996" s="24">
        <f t="shared" si="753"/>
        <v>0</v>
      </c>
      <c r="AN996" s="24">
        <f t="shared" si="754"/>
        <v>0</v>
      </c>
      <c r="AO996" s="24">
        <f t="shared" si="755"/>
        <v>0</v>
      </c>
      <c r="AP996" s="24">
        <f t="shared" si="767"/>
        <v>0</v>
      </c>
      <c r="AQ996" s="27">
        <f t="shared" si="743"/>
        <v>-1</v>
      </c>
      <c r="AR996" s="27">
        <f t="shared" si="756"/>
        <v>0</v>
      </c>
      <c r="AS996" s="27">
        <f t="shared" si="757"/>
        <v>2</v>
      </c>
      <c r="AT996" s="27">
        <f t="shared" si="758"/>
        <v>0</v>
      </c>
      <c r="AU996" s="27">
        <f t="shared" si="759"/>
        <v>0</v>
      </c>
      <c r="AV996" s="27">
        <f t="shared" si="768"/>
        <v>0</v>
      </c>
      <c r="AW996">
        <f t="shared" si="760"/>
        <v>99.617153373073734</v>
      </c>
      <c r="AX996">
        <f t="shared" si="761"/>
        <v>87.924483816812312</v>
      </c>
      <c r="AY996">
        <f t="shared" si="769"/>
        <v>82.005625059378218</v>
      </c>
      <c r="AZ996">
        <f t="shared" si="762"/>
        <v>0</v>
      </c>
      <c r="BA996">
        <f t="shared" si="770"/>
        <v>89.983845338722531</v>
      </c>
      <c r="BB996" s="4">
        <f t="shared" si="744"/>
        <v>0</v>
      </c>
      <c r="BC996" s="4">
        <f t="shared" si="745"/>
        <v>0</v>
      </c>
    </row>
    <row r="997" spans="1:55">
      <c r="A997" s="37">
        <v>41788</v>
      </c>
      <c r="B997" s="2" t="s">
        <v>76</v>
      </c>
      <c r="C997" s="40">
        <v>7.63</v>
      </c>
      <c r="D997" s="19">
        <f t="shared" si="746"/>
        <v>0</v>
      </c>
      <c r="E997" s="19">
        <f t="shared" si="771"/>
        <v>-1.3089005235601815E-3</v>
      </c>
      <c r="F997" s="19">
        <f t="shared" si="773"/>
        <v>5.2700922266139703E-3</v>
      </c>
      <c r="G997" s="19">
        <f t="shared" si="777"/>
        <v>1.59786950732357E-2</v>
      </c>
      <c r="H997" s="19">
        <f t="shared" si="775"/>
        <v>-0.10518115623056495</v>
      </c>
      <c r="I997" s="19">
        <f t="shared" si="775"/>
        <v>0.34032169841268567</v>
      </c>
      <c r="J997" s="19">
        <f t="shared" si="775"/>
        <v>0.97147428610974396</v>
      </c>
      <c r="K997" s="2" t="s">
        <v>75</v>
      </c>
      <c r="L997" s="40">
        <v>11.86</v>
      </c>
      <c r="M997" s="19">
        <f t="shared" si="747"/>
        <v>-4.1981528127624443E-3</v>
      </c>
      <c r="N997" s="19">
        <f t="shared" si="772"/>
        <v>-4.2776432606941174E-2</v>
      </c>
      <c r="O997" s="19">
        <f t="shared" si="774"/>
        <v>-8.8393543428132229E-2</v>
      </c>
      <c r="P997" s="19">
        <f t="shared" si="778"/>
        <v>-0.11426437640029881</v>
      </c>
      <c r="Q997" s="19">
        <f t="shared" si="776"/>
        <v>-0.60047008189501982</v>
      </c>
      <c r="R997" s="19">
        <f t="shared" si="776"/>
        <v>-0.93679855042081817</v>
      </c>
      <c r="S997" s="19">
        <f t="shared" si="776"/>
        <v>-1.2449807561538024</v>
      </c>
      <c r="T997" s="19">
        <f t="shared" si="748"/>
        <v>0.49528892566445487</v>
      </c>
      <c r="U997" s="19">
        <f t="shared" si="748"/>
        <v>1.2771202488335038</v>
      </c>
      <c r="V997" s="19">
        <f t="shared" si="748"/>
        <v>2.2164550422635463</v>
      </c>
      <c r="W997" s="19">
        <f t="shared" si="779"/>
        <v>4.567334318376113E-3</v>
      </c>
      <c r="X997" s="19">
        <f t="shared" si="780"/>
        <v>3.0944495564925283E-2</v>
      </c>
      <c r="Y997" s="19">
        <f t="shared" si="781"/>
        <v>6.7751763737600452</v>
      </c>
      <c r="Z997" s="19">
        <f t="shared" si="782"/>
        <v>1</v>
      </c>
      <c r="AA997" s="19">
        <f t="shared" si="783"/>
        <v>7.7751763737600452</v>
      </c>
      <c r="AB997" s="19">
        <f t="shared" si="784"/>
        <v>0.87138555423966491</v>
      </c>
      <c r="AC997" s="19">
        <f t="shared" si="785"/>
        <v>0.12861444576033507</v>
      </c>
      <c r="AD997" s="20">
        <f t="shared" si="786"/>
        <v>-2.0163850365314865E-3</v>
      </c>
      <c r="AE997" s="21">
        <f t="shared" si="741"/>
        <v>0</v>
      </c>
      <c r="AF997" s="21">
        <f t="shared" si="749"/>
        <v>0</v>
      </c>
      <c r="AG997" s="21">
        <f t="shared" si="750"/>
        <v>0</v>
      </c>
      <c r="AH997" s="21">
        <f t="shared" si="751"/>
        <v>0</v>
      </c>
      <c r="AI997" s="21">
        <f t="shared" si="765"/>
        <v>0</v>
      </c>
      <c r="AJ997" s="21">
        <f t="shared" si="766"/>
        <v>0</v>
      </c>
      <c r="AK997" s="24">
        <f t="shared" si="742"/>
        <v>-1</v>
      </c>
      <c r="AL997" s="24">
        <f t="shared" si="752"/>
        <v>0</v>
      </c>
      <c r="AM997" s="24">
        <f t="shared" si="753"/>
        <v>1</v>
      </c>
      <c r="AN997" s="24">
        <f t="shared" si="754"/>
        <v>0</v>
      </c>
      <c r="AO997" s="24">
        <f t="shared" si="755"/>
        <v>0</v>
      </c>
      <c r="AP997" s="24">
        <f t="shared" si="767"/>
        <v>0</v>
      </c>
      <c r="AQ997" s="27">
        <f t="shared" si="743"/>
        <v>-1</v>
      </c>
      <c r="AR997" s="27">
        <f t="shared" si="756"/>
        <v>0</v>
      </c>
      <c r="AS997" s="27">
        <f t="shared" si="757"/>
        <v>3</v>
      </c>
      <c r="AT997" s="27">
        <f t="shared" si="758"/>
        <v>0</v>
      </c>
      <c r="AU997" s="27">
        <f t="shared" si="759"/>
        <v>0</v>
      </c>
      <c r="AV997" s="27">
        <f t="shared" si="768"/>
        <v>0</v>
      </c>
      <c r="AW997">
        <f t="shared" si="760"/>
        <v>99.617153373073734</v>
      </c>
      <c r="AX997">
        <f t="shared" si="761"/>
        <v>87.924483816812312</v>
      </c>
      <c r="AY997">
        <f t="shared" si="769"/>
        <v>82.005625059378218</v>
      </c>
      <c r="AZ997">
        <f t="shared" si="762"/>
        <v>0</v>
      </c>
      <c r="BA997">
        <f t="shared" si="770"/>
        <v>89.983845338722531</v>
      </c>
      <c r="BB997" s="4">
        <f t="shared" si="744"/>
        <v>0</v>
      </c>
      <c r="BC997" s="4">
        <f t="shared" si="745"/>
        <v>0</v>
      </c>
    </row>
    <row r="998" spans="1:55">
      <c r="A998" s="37">
        <v>41789</v>
      </c>
      <c r="B998" s="2" t="s">
        <v>76</v>
      </c>
      <c r="C998" s="40">
        <v>7.6</v>
      </c>
      <c r="D998" s="19">
        <f t="shared" si="746"/>
        <v>-3.9318479685452488E-3</v>
      </c>
      <c r="E998" s="19">
        <f t="shared" si="771"/>
        <v>-6.5359477124183937E-3</v>
      </c>
      <c r="F998" s="19">
        <f t="shared" si="773"/>
        <v>-3.9318479685452488E-3</v>
      </c>
      <c r="G998" s="19">
        <f t="shared" si="777"/>
        <v>1.0638297872340436E-2</v>
      </c>
      <c r="H998" s="19">
        <f t="shared" si="775"/>
        <v>-0.55672389188428373</v>
      </c>
      <c r="I998" s="19">
        <f t="shared" si="775"/>
        <v>-0.25730103884846389</v>
      </c>
      <c r="J998" s="19">
        <f t="shared" si="775"/>
        <v>0.66132325408041426</v>
      </c>
      <c r="K998" s="2" t="s">
        <v>75</v>
      </c>
      <c r="L998" s="40">
        <v>11.73</v>
      </c>
      <c r="M998" s="19">
        <f t="shared" si="747"/>
        <v>-1.09612141652613E-2</v>
      </c>
      <c r="N998" s="19">
        <f t="shared" si="772"/>
        <v>-6.2350119904076691E-2</v>
      </c>
      <c r="O998" s="19">
        <f t="shared" si="774"/>
        <v>-5.9342421812349652E-2</v>
      </c>
      <c r="P998" s="19">
        <f t="shared" si="778"/>
        <v>-0.14442013129102846</v>
      </c>
      <c r="Q998" s="19">
        <f t="shared" si="776"/>
        <v>-0.91394017004588535</v>
      </c>
      <c r="R998" s="19">
        <f t="shared" si="776"/>
        <v>-0.63410970679900147</v>
      </c>
      <c r="S998" s="19">
        <f t="shared" si="776"/>
        <v>-1.5737530664657156</v>
      </c>
      <c r="T998" s="19">
        <f t="shared" si="748"/>
        <v>0.35721627816160162</v>
      </c>
      <c r="U998" s="19">
        <f t="shared" si="748"/>
        <v>0.37680866795053758</v>
      </c>
      <c r="V998" s="19">
        <f t="shared" si="748"/>
        <v>2.2350763205461299</v>
      </c>
      <c r="W998" s="19">
        <f t="shared" si="779"/>
        <v>4.6853795147488954E-3</v>
      </c>
      <c r="X998" s="19">
        <f t="shared" si="780"/>
        <v>3.016850092697456E-2</v>
      </c>
      <c r="Y998" s="19">
        <f t="shared" si="781"/>
        <v>6.4388596125476054</v>
      </c>
      <c r="Z998" s="19">
        <f t="shared" si="782"/>
        <v>1</v>
      </c>
      <c r="AA998" s="19">
        <f t="shared" si="783"/>
        <v>7.4388596125476054</v>
      </c>
      <c r="AB998" s="19">
        <f t="shared" si="784"/>
        <v>0.86557079282512128</v>
      </c>
      <c r="AC998" s="19">
        <f t="shared" si="785"/>
        <v>0.13442920717487872</v>
      </c>
      <c r="AD998" s="20">
        <f t="shared" si="786"/>
        <v>1.6976832437721613E-3</v>
      </c>
      <c r="AE998" s="21">
        <f t="shared" si="741"/>
        <v>0</v>
      </c>
      <c r="AF998" s="21">
        <f t="shared" si="749"/>
        <v>0</v>
      </c>
      <c r="AG998" s="21">
        <f t="shared" si="750"/>
        <v>0</v>
      </c>
      <c r="AH998" s="21">
        <f t="shared" si="751"/>
        <v>0</v>
      </c>
      <c r="AI998" s="21">
        <f t="shared" si="765"/>
        <v>0</v>
      </c>
      <c r="AJ998" s="21">
        <f t="shared" si="766"/>
        <v>0</v>
      </c>
      <c r="AK998" s="24">
        <f t="shared" si="742"/>
        <v>0</v>
      </c>
      <c r="AL998" s="24">
        <f t="shared" si="752"/>
        <v>0</v>
      </c>
      <c r="AM998" s="24">
        <f t="shared" si="753"/>
        <v>0</v>
      </c>
      <c r="AN998" s="24">
        <f t="shared" si="754"/>
        <v>0</v>
      </c>
      <c r="AO998" s="24">
        <f t="shared" si="755"/>
        <v>0</v>
      </c>
      <c r="AP998" s="24">
        <f t="shared" si="767"/>
        <v>0</v>
      </c>
      <c r="AQ998" s="27">
        <f t="shared" si="743"/>
        <v>-1</v>
      </c>
      <c r="AR998" s="27">
        <f t="shared" si="756"/>
        <v>0</v>
      </c>
      <c r="AS998" s="27">
        <f t="shared" si="757"/>
        <v>4</v>
      </c>
      <c r="AT998" s="27">
        <f t="shared" si="758"/>
        <v>0</v>
      </c>
      <c r="AU998" s="27">
        <f t="shared" si="759"/>
        <v>0</v>
      </c>
      <c r="AV998" s="27">
        <f t="shared" si="768"/>
        <v>0</v>
      </c>
      <c r="AW998">
        <f t="shared" si="760"/>
        <v>99.617153373073734</v>
      </c>
      <c r="AX998">
        <f t="shared" si="761"/>
        <v>87.924483816812312</v>
      </c>
      <c r="AY998">
        <f t="shared" si="769"/>
        <v>82.005625059378218</v>
      </c>
      <c r="AZ998">
        <f t="shared" si="762"/>
        <v>0</v>
      </c>
      <c r="BA998">
        <f t="shared" si="770"/>
        <v>89.983845338722531</v>
      </c>
      <c r="BB998" s="4">
        <f t="shared" si="744"/>
        <v>0</v>
      </c>
      <c r="BC998" s="4">
        <f t="shared" si="745"/>
        <v>0</v>
      </c>
    </row>
    <row r="999" spans="1:55">
      <c r="A999" s="37">
        <v>41793</v>
      </c>
      <c r="B999" s="2" t="s">
        <v>76</v>
      </c>
      <c r="C999" s="40">
        <v>7.63</v>
      </c>
      <c r="D999" s="19">
        <f t="shared" si="746"/>
        <v>3.9473684210526647E-3</v>
      </c>
      <c r="E999" s="19">
        <f t="shared" si="771"/>
        <v>-2.6143790849673804E-3</v>
      </c>
      <c r="F999" s="19">
        <f t="shared" si="773"/>
        <v>5.2700922266139703E-3</v>
      </c>
      <c r="G999" s="19">
        <f t="shared" si="777"/>
        <v>1.59786950732357E-2</v>
      </c>
      <c r="H999" s="19">
        <f t="shared" si="775"/>
        <v>-0.23166365706985267</v>
      </c>
      <c r="I999" s="19">
        <f t="shared" si="775"/>
        <v>0.34941938513292181</v>
      </c>
      <c r="J999" s="19">
        <f t="shared" si="775"/>
        <v>1.0012112302553751</v>
      </c>
      <c r="K999" s="2" t="s">
        <v>75</v>
      </c>
      <c r="L999" s="40">
        <v>11.88</v>
      </c>
      <c r="M999" s="19">
        <f t="shared" si="747"/>
        <v>1.278772378516627E-2</v>
      </c>
      <c r="N999" s="19">
        <f t="shared" si="772"/>
        <v>-3.1784841075794525E-2</v>
      </c>
      <c r="O999" s="19">
        <f t="shared" si="774"/>
        <v>-5.035971223021575E-2</v>
      </c>
      <c r="P999" s="19">
        <f t="shared" si="778"/>
        <v>-0.17096999302163288</v>
      </c>
      <c r="Q999" s="19">
        <f t="shared" si="776"/>
        <v>-0.47370856970783271</v>
      </c>
      <c r="R999" s="19">
        <f t="shared" si="776"/>
        <v>-0.55842034842670929</v>
      </c>
      <c r="S999" s="19">
        <f t="shared" si="776"/>
        <v>-1.9298617724972051</v>
      </c>
      <c r="T999" s="19">
        <f t="shared" si="748"/>
        <v>0.24204491263798003</v>
      </c>
      <c r="U999" s="19">
        <f t="shared" si="748"/>
        <v>0.9078397335596311</v>
      </c>
      <c r="V999" s="19">
        <f t="shared" si="748"/>
        <v>2.93107300275258</v>
      </c>
      <c r="W999" s="19">
        <f t="shared" si="779"/>
        <v>4.7230007797407422E-3</v>
      </c>
      <c r="X999" s="19">
        <f t="shared" si="780"/>
        <v>2.7987968352082462E-2</v>
      </c>
      <c r="Y999" s="19">
        <f t="shared" si="781"/>
        <v>5.9258868794044099</v>
      </c>
      <c r="Z999" s="19">
        <f t="shared" si="782"/>
        <v>1</v>
      </c>
      <c r="AA999" s="19">
        <f t="shared" si="783"/>
        <v>6.9258868794044099</v>
      </c>
      <c r="AB999" s="19">
        <f t="shared" si="784"/>
        <v>0.85561415925320528</v>
      </c>
      <c r="AC999" s="19">
        <f t="shared" si="785"/>
        <v>0.1443858407467947</v>
      </c>
      <c r="AD999" s="20">
        <f t="shared" si="786"/>
        <v>4.4304274496848759E-3</v>
      </c>
      <c r="AE999" s="21">
        <f t="shared" si="741"/>
        <v>0</v>
      </c>
      <c r="AF999" s="21">
        <f t="shared" si="749"/>
        <v>0</v>
      </c>
      <c r="AG999" s="21">
        <f t="shared" si="750"/>
        <v>0</v>
      </c>
      <c r="AH999" s="21">
        <f t="shared" si="751"/>
        <v>0</v>
      </c>
      <c r="AI999" s="21">
        <f t="shared" si="765"/>
        <v>0</v>
      </c>
      <c r="AJ999" s="21">
        <f t="shared" si="766"/>
        <v>0</v>
      </c>
      <c r="AK999" s="24">
        <f t="shared" si="742"/>
        <v>0</v>
      </c>
      <c r="AL999" s="24">
        <f t="shared" si="752"/>
        <v>0</v>
      </c>
      <c r="AM999" s="24">
        <f t="shared" si="753"/>
        <v>0</v>
      </c>
      <c r="AN999" s="24">
        <f t="shared" si="754"/>
        <v>0</v>
      </c>
      <c r="AO999" s="24">
        <f t="shared" si="755"/>
        <v>0</v>
      </c>
      <c r="AP999" s="24">
        <f t="shared" si="767"/>
        <v>0</v>
      </c>
      <c r="AQ999" s="27">
        <f t="shared" si="743"/>
        <v>-1</v>
      </c>
      <c r="AR999" s="27">
        <f t="shared" si="756"/>
        <v>0</v>
      </c>
      <c r="AS999" s="27">
        <f t="shared" si="757"/>
        <v>5</v>
      </c>
      <c r="AT999" s="27">
        <f t="shared" si="758"/>
        <v>0</v>
      </c>
      <c r="AU999" s="27">
        <f t="shared" si="759"/>
        <v>0</v>
      </c>
      <c r="AV999" s="27">
        <f t="shared" si="768"/>
        <v>0</v>
      </c>
      <c r="AW999">
        <f t="shared" si="760"/>
        <v>99.617153373073734</v>
      </c>
      <c r="AX999">
        <f t="shared" si="761"/>
        <v>87.924483816812312</v>
      </c>
      <c r="AY999">
        <f t="shared" si="769"/>
        <v>82.005625059378218</v>
      </c>
      <c r="AZ999">
        <f t="shared" si="762"/>
        <v>0</v>
      </c>
      <c r="BA999">
        <f t="shared" si="770"/>
        <v>89.983845338722531</v>
      </c>
      <c r="BB999" s="4">
        <f t="shared" si="744"/>
        <v>0</v>
      </c>
      <c r="BC999" s="4">
        <f t="shared" si="745"/>
        <v>0</v>
      </c>
    </row>
    <row r="1000" spans="1:55">
      <c r="A1000" s="37">
        <v>41794</v>
      </c>
      <c r="B1000" s="2" t="s">
        <v>76</v>
      </c>
      <c r="C1000" s="40">
        <v>7.65</v>
      </c>
      <c r="D1000" s="19">
        <f t="shared" si="746"/>
        <v>2.6212319790302049E-3</v>
      </c>
      <c r="E1000" s="19">
        <f t="shared" si="771"/>
        <v>3.9370078740157809E-3</v>
      </c>
      <c r="F1000" s="19">
        <f t="shared" si="773"/>
        <v>2.6212319790302049E-3</v>
      </c>
      <c r="G1000" s="19">
        <f t="shared" si="777"/>
        <v>2.0000000000000049E-2</v>
      </c>
      <c r="H1000" s="19">
        <f t="shared" si="775"/>
        <v>0.34959856957570534</v>
      </c>
      <c r="I1000" s="19">
        <f t="shared" si="775"/>
        <v>0.17369212810095894</v>
      </c>
      <c r="J1000" s="19">
        <f t="shared" si="775"/>
        <v>1.2432600038714963</v>
      </c>
      <c r="K1000" s="2" t="s">
        <v>75</v>
      </c>
      <c r="L1000" s="40">
        <v>11.7</v>
      </c>
      <c r="M1000" s="19">
        <f t="shared" si="747"/>
        <v>-1.5151515151515277E-2</v>
      </c>
      <c r="N1000" s="19">
        <f t="shared" si="772"/>
        <v>-1.1824324324324372E-2</v>
      </c>
      <c r="O1000" s="19">
        <f t="shared" si="774"/>
        <v>-7.8014184397163136E-2</v>
      </c>
      <c r="P1000" s="19">
        <f t="shared" si="778"/>
        <v>-0.20136518771331066</v>
      </c>
      <c r="Q1000" s="19">
        <f t="shared" si="776"/>
        <v>-0.17619952156929838</v>
      </c>
      <c r="R1000" s="19">
        <f t="shared" si="776"/>
        <v>-0.87733050195537177</v>
      </c>
      <c r="S1000" s="19">
        <f t="shared" si="776"/>
        <v>-2.273250875508106</v>
      </c>
      <c r="T1000" s="19">
        <f t="shared" si="748"/>
        <v>0.52579809114500375</v>
      </c>
      <c r="U1000" s="19">
        <f t="shared" si="748"/>
        <v>1.0510226300563308</v>
      </c>
      <c r="V1000" s="19">
        <f t="shared" si="748"/>
        <v>3.5165108793796023</v>
      </c>
      <c r="W1000" s="19">
        <f t="shared" si="779"/>
        <v>4.7116442685062815E-3</v>
      </c>
      <c r="X1000" s="19">
        <f t="shared" si="780"/>
        <v>2.7021472313816207E-2</v>
      </c>
      <c r="Y1000" s="19">
        <f t="shared" si="781"/>
        <v>5.7350408422032135</v>
      </c>
      <c r="Z1000" s="19">
        <f t="shared" si="782"/>
        <v>1</v>
      </c>
      <c r="AA1000" s="19">
        <f t="shared" si="783"/>
        <v>6.7350408422032135</v>
      </c>
      <c r="AB1000" s="19">
        <f t="shared" si="784"/>
        <v>0.85152280091105237</v>
      </c>
      <c r="AC1000" s="19">
        <f t="shared" si="785"/>
        <v>0.14847719908894763</v>
      </c>
      <c r="AD1000" s="20">
        <f t="shared" si="786"/>
        <v>-2.0376729588042364E-2</v>
      </c>
      <c r="AE1000" s="21">
        <f t="shared" si="741"/>
        <v>0</v>
      </c>
      <c r="AF1000" s="21">
        <f t="shared" si="749"/>
        <v>0</v>
      </c>
      <c r="AG1000" s="21">
        <f t="shared" si="750"/>
        <v>0</v>
      </c>
      <c r="AH1000" s="21">
        <f t="shared" si="751"/>
        <v>0</v>
      </c>
      <c r="AI1000" s="21">
        <f t="shared" si="765"/>
        <v>0</v>
      </c>
      <c r="AJ1000" s="21">
        <f t="shared" si="766"/>
        <v>0</v>
      </c>
      <c r="AK1000" s="24">
        <f t="shared" si="742"/>
        <v>-1</v>
      </c>
      <c r="AL1000" s="24">
        <f t="shared" si="752"/>
        <v>0</v>
      </c>
      <c r="AM1000" s="24">
        <f t="shared" si="753"/>
        <v>1</v>
      </c>
      <c r="AN1000" s="24">
        <f t="shared" si="754"/>
        <v>0</v>
      </c>
      <c r="AO1000" s="24">
        <f t="shared" si="755"/>
        <v>0</v>
      </c>
      <c r="AP1000" s="24">
        <f t="shared" si="767"/>
        <v>0</v>
      </c>
      <c r="AQ1000" s="27">
        <f t="shared" si="743"/>
        <v>-1</v>
      </c>
      <c r="AR1000" s="27">
        <f t="shared" si="756"/>
        <v>0</v>
      </c>
      <c r="AS1000" s="27">
        <f t="shared" si="757"/>
        <v>0</v>
      </c>
      <c r="AT1000" s="27">
        <f t="shared" si="758"/>
        <v>1</v>
      </c>
      <c r="AU1000" s="27">
        <f t="shared" si="759"/>
        <v>0</v>
      </c>
      <c r="AV1000" s="27">
        <f t="shared" si="768"/>
        <v>0</v>
      </c>
      <c r="AW1000">
        <f t="shared" si="760"/>
        <v>99.617153373073734</v>
      </c>
      <c r="AX1000">
        <f t="shared" si="761"/>
        <v>87.924483816812312</v>
      </c>
      <c r="AY1000">
        <f t="shared" si="769"/>
        <v>82.005625059378218</v>
      </c>
      <c r="AZ1000">
        <f t="shared" si="762"/>
        <v>0</v>
      </c>
      <c r="BA1000">
        <f t="shared" si="770"/>
        <v>89.983845338722531</v>
      </c>
      <c r="BB1000" s="4">
        <f t="shared" si="744"/>
        <v>0</v>
      </c>
      <c r="BC1000" s="4">
        <f t="shared" si="745"/>
        <v>0</v>
      </c>
    </row>
    <row r="1001" spans="1:55">
      <c r="A1001" s="37">
        <v>41795</v>
      </c>
      <c r="B1001" s="2" t="s">
        <v>76</v>
      </c>
      <c r="C1001" s="40">
        <v>7.5</v>
      </c>
      <c r="D1001" s="19">
        <f t="shared" si="746"/>
        <v>-1.9607843137254947E-2</v>
      </c>
      <c r="E1001" s="19">
        <f t="shared" si="771"/>
        <v>-1.7038007863695925E-2</v>
      </c>
      <c r="F1001" s="19">
        <f t="shared" si="773"/>
        <v>-2.2164276401564528E-2</v>
      </c>
      <c r="G1001" s="19">
        <f t="shared" si="777"/>
        <v>2.6737967914437933E-3</v>
      </c>
      <c r="H1001" s="19">
        <f t="shared" si="775"/>
        <v>-1.5180676015835133</v>
      </c>
      <c r="I1001" s="19">
        <f t="shared" si="775"/>
        <v>-1.5629747389555431</v>
      </c>
      <c r="J1001" s="19">
        <f t="shared" si="775"/>
        <v>0.16563927633185682</v>
      </c>
      <c r="K1001" s="2" t="s">
        <v>75</v>
      </c>
      <c r="L1001" s="40">
        <v>11.99</v>
      </c>
      <c r="M1001" s="19">
        <f t="shared" si="747"/>
        <v>2.4786324786324868E-2</v>
      </c>
      <c r="N1001" s="19">
        <f t="shared" si="772"/>
        <v>6.7170445004198212E-3</v>
      </c>
      <c r="O1001" s="19">
        <f t="shared" si="774"/>
        <v>-3.7720706260032148E-2</v>
      </c>
      <c r="P1001" s="19">
        <f t="shared" si="778"/>
        <v>-9.9849849849849848E-2</v>
      </c>
      <c r="Q1001" s="19">
        <f t="shared" si="776"/>
        <v>0.10168529267535791</v>
      </c>
      <c r="R1001" s="19">
        <f t="shared" si="776"/>
        <v>-0.42189855628638895</v>
      </c>
      <c r="S1001" s="19">
        <f t="shared" si="776"/>
        <v>-1.0988247681689181</v>
      </c>
      <c r="T1001" s="19">
        <f t="shared" si="748"/>
        <v>-1.6197528942588713</v>
      </c>
      <c r="U1001" s="19">
        <f t="shared" si="748"/>
        <v>-1.141076182669154</v>
      </c>
      <c r="V1001" s="19">
        <f t="shared" si="748"/>
        <v>1.2644640445007749</v>
      </c>
      <c r="W1001" s="19">
        <f t="shared" si="779"/>
        <v>6.5643385931429977E-3</v>
      </c>
      <c r="X1001" s="19">
        <f t="shared" si="780"/>
        <v>2.0620913220296855E-2</v>
      </c>
      <c r="Y1001" s="19">
        <f t="shared" si="781"/>
        <v>3.1413542930032783</v>
      </c>
      <c r="Z1001" s="19">
        <f t="shared" si="782"/>
        <v>1</v>
      </c>
      <c r="AA1001" s="19">
        <f t="shared" si="783"/>
        <v>4.1413542930032783</v>
      </c>
      <c r="AB1001" s="19">
        <f t="shared" si="784"/>
        <v>0.75853309587893103</v>
      </c>
      <c r="AC1001" s="19">
        <f t="shared" si="785"/>
        <v>0.24146690412106897</v>
      </c>
      <c r="AD1001" s="20">
        <f t="shared" si="786"/>
        <v>1.0257623806634839E-2</v>
      </c>
      <c r="AE1001" s="21">
        <f t="shared" si="741"/>
        <v>1</v>
      </c>
      <c r="AF1001" s="21">
        <f t="shared" si="749"/>
        <v>0</v>
      </c>
      <c r="AG1001" s="21">
        <f t="shared" si="750"/>
        <v>1</v>
      </c>
      <c r="AH1001" s="21">
        <f t="shared" si="751"/>
        <v>0</v>
      </c>
      <c r="AI1001" s="21">
        <f t="shared" si="765"/>
        <v>1</v>
      </c>
      <c r="AJ1001" s="21">
        <f t="shared" si="766"/>
        <v>1.0257623806634839E-2</v>
      </c>
      <c r="AK1001" s="24">
        <f t="shared" si="742"/>
        <v>1</v>
      </c>
      <c r="AL1001" s="24">
        <f t="shared" si="752"/>
        <v>0</v>
      </c>
      <c r="AM1001" s="24">
        <f t="shared" si="753"/>
        <v>1</v>
      </c>
      <c r="AN1001" s="24">
        <f t="shared" si="754"/>
        <v>0</v>
      </c>
      <c r="AO1001" s="24">
        <f t="shared" si="755"/>
        <v>1</v>
      </c>
      <c r="AP1001" s="24">
        <f t="shared" si="767"/>
        <v>1.0257623806634839E-2</v>
      </c>
      <c r="AQ1001" s="27">
        <f t="shared" si="743"/>
        <v>-1</v>
      </c>
      <c r="AR1001" s="27">
        <f t="shared" si="756"/>
        <v>0</v>
      </c>
      <c r="AS1001" s="27">
        <f t="shared" si="757"/>
        <v>1</v>
      </c>
      <c r="AT1001" s="27">
        <f t="shared" si="758"/>
        <v>0</v>
      </c>
      <c r="AU1001" s="27">
        <f t="shared" si="759"/>
        <v>0</v>
      </c>
      <c r="AV1001" s="27">
        <f t="shared" si="768"/>
        <v>0</v>
      </c>
      <c r="AW1001">
        <f t="shared" si="760"/>
        <v>100.63898865706255</v>
      </c>
      <c r="AX1001">
        <f t="shared" si="761"/>
        <v>88.82638009519772</v>
      </c>
      <c r="AY1001">
        <f t="shared" si="769"/>
        <v>82.005625059378218</v>
      </c>
      <c r="AZ1001">
        <f t="shared" si="762"/>
        <v>6.8384158710898925E-3</v>
      </c>
      <c r="BA1001">
        <f t="shared" si="770"/>
        <v>90.599192294828555</v>
      </c>
      <c r="BB1001" s="4">
        <f t="shared" si="744"/>
        <v>-1</v>
      </c>
      <c r="BC1001" s="4">
        <f t="shared" si="745"/>
        <v>1</v>
      </c>
    </row>
    <row r="1002" spans="1:55">
      <c r="A1002" s="37">
        <v>41796</v>
      </c>
      <c r="B1002" s="2" t="s">
        <v>76</v>
      </c>
      <c r="C1002" s="40">
        <v>7.47</v>
      </c>
      <c r="D1002" s="19">
        <f t="shared" si="746"/>
        <v>-4.000000000000033E-3</v>
      </c>
      <c r="E1002" s="19">
        <f t="shared" si="771"/>
        <v>-2.0969855832241171E-2</v>
      </c>
      <c r="F1002" s="19">
        <f t="shared" si="773"/>
        <v>-2.2251308900523552E-2</v>
      </c>
      <c r="G1002" s="19">
        <f t="shared" si="777"/>
        <v>-2.6702269692924514E-3</v>
      </c>
      <c r="H1002" s="19">
        <f t="shared" ref="H1002:J1017" si="787">E1002/STDEV(E942:E1001)</f>
        <v>-1.8546314580127428</v>
      </c>
      <c r="I1002" s="19">
        <f t="shared" si="787"/>
        <v>-1.5492820261312399</v>
      </c>
      <c r="J1002" s="19">
        <f t="shared" si="787"/>
        <v>-0.17311812837483226</v>
      </c>
      <c r="K1002" s="2" t="s">
        <v>75</v>
      </c>
      <c r="L1002" s="40">
        <v>11.33</v>
      </c>
      <c r="M1002" s="19">
        <f t="shared" si="747"/>
        <v>-5.5045871559633038E-2</v>
      </c>
      <c r="N1002" s="19">
        <f t="shared" si="772"/>
        <v>-4.4688026981450205E-2</v>
      </c>
      <c r="O1002" s="19">
        <f t="shared" si="774"/>
        <v>-8.5552865213882195E-2</v>
      </c>
      <c r="P1002" s="19">
        <f t="shared" si="778"/>
        <v>-0.15067466266866567</v>
      </c>
      <c r="Q1002" s="19">
        <f t="shared" ref="Q1002:S1017" si="788">N1002/STDEV(N942:N1001)</f>
        <v>-0.67657844914261589</v>
      </c>
      <c r="R1002" s="19">
        <f t="shared" si="788"/>
        <v>-0.9825454644528353</v>
      </c>
      <c r="S1002" s="19">
        <f t="shared" si="788"/>
        <v>-1.6802389556991404</v>
      </c>
      <c r="T1002" s="19">
        <f t="shared" si="748"/>
        <v>-1.1780530088701269</v>
      </c>
      <c r="U1002" s="19">
        <f t="shared" si="748"/>
        <v>-0.56673656167840458</v>
      </c>
      <c r="V1002" s="19">
        <f t="shared" si="748"/>
        <v>1.5071208273243082</v>
      </c>
      <c r="W1002" s="19">
        <f t="shared" si="779"/>
        <v>6.6219481709345208E-3</v>
      </c>
      <c r="X1002" s="19">
        <f t="shared" si="780"/>
        <v>2.3369657484401611E-2</v>
      </c>
      <c r="Y1002" s="19">
        <f t="shared" si="781"/>
        <v>3.5291211711648862</v>
      </c>
      <c r="Z1002" s="19">
        <f t="shared" si="782"/>
        <v>1</v>
      </c>
      <c r="AA1002" s="19">
        <f t="shared" si="783"/>
        <v>4.5291211711648867</v>
      </c>
      <c r="AB1002" s="19">
        <f t="shared" si="784"/>
        <v>0.77920661377606704</v>
      </c>
      <c r="AC1002" s="19">
        <f t="shared" si="785"/>
        <v>0.22079338622393288</v>
      </c>
      <c r="AD1002" s="20">
        <f t="shared" si="786"/>
        <v>-4.0236356474239142E-3</v>
      </c>
      <c r="AE1002" s="21">
        <f t="shared" si="741"/>
        <v>1</v>
      </c>
      <c r="AF1002" s="21">
        <f t="shared" si="749"/>
        <v>0</v>
      </c>
      <c r="AG1002" s="21">
        <f t="shared" si="750"/>
        <v>2</v>
      </c>
      <c r="AH1002" s="21">
        <f t="shared" si="751"/>
        <v>0</v>
      </c>
      <c r="AI1002" s="21">
        <f t="shared" si="765"/>
        <v>1</v>
      </c>
      <c r="AJ1002" s="21">
        <f t="shared" si="766"/>
        <v>-4.0236356474239142E-3</v>
      </c>
      <c r="AK1002" s="24">
        <f t="shared" si="742"/>
        <v>0</v>
      </c>
      <c r="AL1002" s="24">
        <f t="shared" si="752"/>
        <v>0</v>
      </c>
      <c r="AM1002" s="24">
        <f t="shared" si="753"/>
        <v>2</v>
      </c>
      <c r="AN1002" s="24">
        <f t="shared" si="754"/>
        <v>0</v>
      </c>
      <c r="AO1002" s="24">
        <f t="shared" si="755"/>
        <v>1</v>
      </c>
      <c r="AP1002" s="24">
        <f t="shared" si="767"/>
        <v>-4.0236356474239142E-3</v>
      </c>
      <c r="AQ1002" s="27">
        <f t="shared" si="743"/>
        <v>-1</v>
      </c>
      <c r="AR1002" s="27">
        <f t="shared" si="756"/>
        <v>0</v>
      </c>
      <c r="AS1002" s="27">
        <f t="shared" si="757"/>
        <v>2</v>
      </c>
      <c r="AT1002" s="27">
        <f t="shared" si="758"/>
        <v>0</v>
      </c>
      <c r="AU1002" s="27">
        <f t="shared" si="759"/>
        <v>0</v>
      </c>
      <c r="AV1002" s="27">
        <f t="shared" si="768"/>
        <v>0</v>
      </c>
      <c r="AW1002">
        <f t="shared" si="760"/>
        <v>100.23405403478131</v>
      </c>
      <c r="AX1002">
        <f t="shared" si="761"/>
        <v>88.468975105815062</v>
      </c>
      <c r="AY1002">
        <f t="shared" si="769"/>
        <v>82.005625059378218</v>
      </c>
      <c r="AZ1002">
        <f t="shared" si="762"/>
        <v>-2.682423764949276E-3</v>
      </c>
      <c r="BA1002">
        <f t="shared" si="770"/>
        <v>90.356166868331698</v>
      </c>
      <c r="BB1002" s="4">
        <f t="shared" si="744"/>
        <v>-1</v>
      </c>
      <c r="BC1002" s="4">
        <f t="shared" si="745"/>
        <v>0</v>
      </c>
    </row>
    <row r="1003" spans="1:55">
      <c r="A1003" s="37">
        <v>41799</v>
      </c>
      <c r="B1003" s="2" t="s">
        <v>76</v>
      </c>
      <c r="C1003" s="40">
        <v>7.48</v>
      </c>
      <c r="D1003" s="19">
        <f t="shared" si="746"/>
        <v>1.3386880856761279E-3</v>
      </c>
      <c r="E1003" s="19">
        <f t="shared" si="771"/>
        <v>-1.5789473684210423E-2</v>
      </c>
      <c r="F1003" s="19">
        <f t="shared" si="773"/>
        <v>-2.2222222222222213E-2</v>
      </c>
      <c r="G1003" s="19">
        <f t="shared" si="777"/>
        <v>-5.3191489361700999E-3</v>
      </c>
      <c r="H1003" s="19">
        <f t="shared" si="787"/>
        <v>-1.3667300053595437</v>
      </c>
      <c r="I1003" s="19">
        <f t="shared" si="787"/>
        <v>-1.6238641634369744</v>
      </c>
      <c r="J1003" s="19">
        <f t="shared" si="787"/>
        <v>-0.35912119807363951</v>
      </c>
      <c r="K1003" s="2" t="s">
        <v>75</v>
      </c>
      <c r="L1003" s="40">
        <v>11.59</v>
      </c>
      <c r="M1003" s="19">
        <f t="shared" si="747"/>
        <v>2.29479258605472E-2</v>
      </c>
      <c r="N1003" s="19">
        <f t="shared" si="772"/>
        <v>-1.1935208866155206E-2</v>
      </c>
      <c r="O1003" s="19">
        <f t="shared" si="774"/>
        <v>-7.3541167066346919E-2</v>
      </c>
      <c r="P1003" s="19">
        <f t="shared" si="778"/>
        <v>-0.12329803328290474</v>
      </c>
      <c r="Q1003" s="19">
        <f t="shared" si="788"/>
        <v>-0.17987079283623006</v>
      </c>
      <c r="R1003" s="19">
        <f t="shared" si="788"/>
        <v>-0.8581518503653669</v>
      </c>
      <c r="S1003" s="19">
        <f t="shared" si="788"/>
        <v>-1.3938677715910319</v>
      </c>
      <c r="T1003" s="19">
        <f t="shared" si="748"/>
        <v>-1.1868592125233137</v>
      </c>
      <c r="U1003" s="19">
        <f t="shared" si="748"/>
        <v>-0.76571231307160748</v>
      </c>
      <c r="V1003" s="19">
        <f t="shared" si="748"/>
        <v>1.0347465735173924</v>
      </c>
      <c r="W1003" s="19">
        <f t="shared" si="779"/>
        <v>6.5612348946284217E-3</v>
      </c>
      <c r="X1003" s="19">
        <f t="shared" si="780"/>
        <v>2.4359399105969695E-2</v>
      </c>
      <c r="Y1003" s="19">
        <f t="shared" si="781"/>
        <v>3.7126241473098833</v>
      </c>
      <c r="Z1003" s="19">
        <f t="shared" si="782"/>
        <v>1</v>
      </c>
      <c r="AA1003" s="19">
        <f t="shared" si="783"/>
        <v>4.7126241473098833</v>
      </c>
      <c r="AB1003" s="19">
        <f t="shared" si="784"/>
        <v>0.78780399863400263</v>
      </c>
      <c r="AC1003" s="19">
        <f t="shared" si="785"/>
        <v>0.21219600136599734</v>
      </c>
      <c r="AD1003" s="20">
        <f t="shared" si="786"/>
        <v>-6.8515210674739268E-4</v>
      </c>
      <c r="AE1003" s="21">
        <f t="shared" si="741"/>
        <v>1</v>
      </c>
      <c r="AF1003" s="21">
        <f t="shared" si="749"/>
        <v>0</v>
      </c>
      <c r="AG1003" s="21">
        <f t="shared" si="750"/>
        <v>3</v>
      </c>
      <c r="AH1003" s="21">
        <f t="shared" si="751"/>
        <v>0</v>
      </c>
      <c r="AI1003" s="21">
        <f t="shared" si="765"/>
        <v>1</v>
      </c>
      <c r="AJ1003" s="21">
        <f t="shared" si="766"/>
        <v>-6.8515210674739268E-4</v>
      </c>
      <c r="AK1003" s="24">
        <f t="shared" si="742"/>
        <v>0</v>
      </c>
      <c r="AL1003" s="24">
        <f t="shared" si="752"/>
        <v>0</v>
      </c>
      <c r="AM1003" s="24">
        <f t="shared" si="753"/>
        <v>3</v>
      </c>
      <c r="AN1003" s="24">
        <f t="shared" si="754"/>
        <v>0</v>
      </c>
      <c r="AO1003" s="24">
        <f t="shared" si="755"/>
        <v>1</v>
      </c>
      <c r="AP1003" s="24">
        <f t="shared" si="767"/>
        <v>-6.8515210674739268E-4</v>
      </c>
      <c r="AQ1003" s="27">
        <f t="shared" si="743"/>
        <v>-1</v>
      </c>
      <c r="AR1003" s="27">
        <f t="shared" si="756"/>
        <v>0</v>
      </c>
      <c r="AS1003" s="27">
        <f t="shared" si="757"/>
        <v>3</v>
      </c>
      <c r="AT1003" s="27">
        <f t="shared" si="758"/>
        <v>0</v>
      </c>
      <c r="AU1003" s="27">
        <f t="shared" si="759"/>
        <v>0</v>
      </c>
      <c r="AV1003" s="27">
        <f t="shared" si="768"/>
        <v>0</v>
      </c>
      <c r="AW1003">
        <f t="shared" si="760"/>
        <v>100.16537846149156</v>
      </c>
      <c r="AX1003">
        <f t="shared" si="761"/>
        <v>88.408360401139532</v>
      </c>
      <c r="AY1003">
        <f t="shared" si="769"/>
        <v>82.005625059378218</v>
      </c>
      <c r="AZ1003">
        <f t="shared" si="762"/>
        <v>-4.5676807116492847E-4</v>
      </c>
      <c r="BA1003">
        <f t="shared" si="770"/>
        <v>90.3148950562734</v>
      </c>
      <c r="BB1003" s="4">
        <f t="shared" si="744"/>
        <v>-1</v>
      </c>
      <c r="BC1003" s="4">
        <f t="shared" si="745"/>
        <v>0</v>
      </c>
    </row>
    <row r="1004" spans="1:55">
      <c r="A1004" s="37">
        <v>41800</v>
      </c>
      <c r="B1004" s="2" t="s">
        <v>76</v>
      </c>
      <c r="C1004" s="40">
        <v>7.51</v>
      </c>
      <c r="D1004" s="19">
        <f t="shared" si="746"/>
        <v>4.0106951871656899E-3</v>
      </c>
      <c r="E1004" s="19">
        <f t="shared" si="771"/>
        <v>-1.5727391874180881E-2</v>
      </c>
      <c r="F1004" s="19">
        <f t="shared" si="773"/>
        <v>-1.8300653594771316E-2</v>
      </c>
      <c r="G1004" s="19">
        <f t="shared" si="777"/>
        <v>-1.0540184453227941E-2</v>
      </c>
      <c r="H1004" s="19">
        <f t="shared" si="787"/>
        <v>-1.3468076736328616</v>
      </c>
      <c r="I1004" s="19">
        <f t="shared" si="787"/>
        <v>-1.3729781662751348</v>
      </c>
      <c r="J1004" s="19">
        <f t="shared" si="787"/>
        <v>-0.7228402899553944</v>
      </c>
      <c r="K1004" s="2" t="s">
        <v>75</v>
      </c>
      <c r="L1004" s="40">
        <v>11.8</v>
      </c>
      <c r="M1004" s="19">
        <f t="shared" si="747"/>
        <v>1.8119068162208873E-2</v>
      </c>
      <c r="N1004" s="19">
        <f t="shared" si="772"/>
        <v>-6.7340067340067398E-3</v>
      </c>
      <c r="O1004" s="19">
        <f t="shared" si="774"/>
        <v>-3.8304808475957526E-2</v>
      </c>
      <c r="P1004" s="19">
        <f t="shared" si="778"/>
        <v>-9.1608929946112361E-2</v>
      </c>
      <c r="Q1004" s="19">
        <f t="shared" si="788"/>
        <v>-0.10417415362746704</v>
      </c>
      <c r="R1004" s="19">
        <f t="shared" si="788"/>
        <v>-0.44336884722912578</v>
      </c>
      <c r="S1004" s="19">
        <f t="shared" si="788"/>
        <v>-1.030307142131931</v>
      </c>
      <c r="T1004" s="19">
        <f t="shared" si="748"/>
        <v>-1.2426335200053946</v>
      </c>
      <c r="U1004" s="19">
        <f t="shared" si="748"/>
        <v>-0.92960931904600907</v>
      </c>
      <c r="V1004" s="19">
        <f t="shared" si="748"/>
        <v>0.30746685217653658</v>
      </c>
      <c r="W1004" s="19">
        <f t="shared" si="779"/>
        <v>6.2549893380026856E-3</v>
      </c>
      <c r="X1004" s="19">
        <f t="shared" si="780"/>
        <v>2.4796489570095819E-2</v>
      </c>
      <c r="Y1004" s="19">
        <f t="shared" si="781"/>
        <v>3.9642736750073695</v>
      </c>
      <c r="Z1004" s="19">
        <f t="shared" si="782"/>
        <v>1</v>
      </c>
      <c r="AA1004" s="19">
        <f t="shared" si="783"/>
        <v>4.9642736750073695</v>
      </c>
      <c r="AB1004" s="19">
        <f t="shared" si="784"/>
        <v>0.79856066255281233</v>
      </c>
      <c r="AC1004" s="19">
        <f t="shared" si="785"/>
        <v>0.20143933744718767</v>
      </c>
      <c r="AD1004" s="20">
        <f t="shared" si="786"/>
        <v>2.0485356350561628E-3</v>
      </c>
      <c r="AE1004" s="21">
        <f t="shared" si="741"/>
        <v>1</v>
      </c>
      <c r="AF1004" s="21">
        <f t="shared" si="749"/>
        <v>0</v>
      </c>
      <c r="AG1004" s="21">
        <f t="shared" si="750"/>
        <v>4</v>
      </c>
      <c r="AH1004" s="21">
        <f t="shared" si="751"/>
        <v>0</v>
      </c>
      <c r="AI1004" s="21">
        <f t="shared" si="765"/>
        <v>1</v>
      </c>
      <c r="AJ1004" s="21">
        <f t="shared" si="766"/>
        <v>2.0485356350561628E-3</v>
      </c>
      <c r="AK1004" s="24">
        <f t="shared" si="742"/>
        <v>0</v>
      </c>
      <c r="AL1004" s="24">
        <f t="shared" si="752"/>
        <v>0</v>
      </c>
      <c r="AM1004" s="24">
        <f t="shared" si="753"/>
        <v>4</v>
      </c>
      <c r="AN1004" s="24">
        <f t="shared" si="754"/>
        <v>0</v>
      </c>
      <c r="AO1004" s="24">
        <f t="shared" si="755"/>
        <v>1</v>
      </c>
      <c r="AP1004" s="24">
        <f t="shared" si="767"/>
        <v>2.0485356350561628E-3</v>
      </c>
      <c r="AQ1004" s="27">
        <f t="shared" si="743"/>
        <v>0</v>
      </c>
      <c r="AR1004" s="27">
        <f t="shared" si="756"/>
        <v>0</v>
      </c>
      <c r="AS1004" s="27">
        <f t="shared" si="757"/>
        <v>0</v>
      </c>
      <c r="AT1004" s="27">
        <f t="shared" si="758"/>
        <v>0</v>
      </c>
      <c r="AU1004" s="27">
        <f t="shared" si="759"/>
        <v>0</v>
      </c>
      <c r="AV1004" s="27">
        <f t="shared" si="768"/>
        <v>0</v>
      </c>
      <c r="AW1004">
        <f t="shared" si="760"/>
        <v>100.3705708086688</v>
      </c>
      <c r="AX1004">
        <f t="shared" si="761"/>
        <v>88.589468077858157</v>
      </c>
      <c r="AY1004">
        <f t="shared" si="769"/>
        <v>82.005625059378218</v>
      </c>
      <c r="AZ1004">
        <f t="shared" si="762"/>
        <v>1.3656904233707752E-3</v>
      </c>
      <c r="BA1004">
        <f t="shared" si="770"/>
        <v>90.43823724353949</v>
      </c>
      <c r="BB1004" s="4">
        <f t="shared" si="744"/>
        <v>0</v>
      </c>
      <c r="BC1004" s="4">
        <f t="shared" si="745"/>
        <v>0</v>
      </c>
    </row>
    <row r="1005" spans="1:55">
      <c r="A1005" s="37">
        <v>41801</v>
      </c>
      <c r="B1005" s="2" t="s">
        <v>76</v>
      </c>
      <c r="C1005" s="40">
        <v>7.51</v>
      </c>
      <c r="D1005" s="19">
        <f t="shared" si="746"/>
        <v>0</v>
      </c>
      <c r="E1005" s="19">
        <f t="shared" si="771"/>
        <v>-1.8300653594771316E-2</v>
      </c>
      <c r="F1005" s="19">
        <f t="shared" si="773"/>
        <v>-1.4435695538057784E-2</v>
      </c>
      <c r="G1005" s="19">
        <f t="shared" si="777"/>
        <v>-1.8300653594771316E-2</v>
      </c>
      <c r="H1005" s="19">
        <f t="shared" si="787"/>
        <v>-1.5491893556630363</v>
      </c>
      <c r="I1005" s="19">
        <f t="shared" si="787"/>
        <v>-1.0711879035938665</v>
      </c>
      <c r="J1005" s="19">
        <f t="shared" si="787"/>
        <v>-1.2517331455971576</v>
      </c>
      <c r="K1005" s="2" t="s">
        <v>75</v>
      </c>
      <c r="L1005" s="40">
        <v>11.68</v>
      </c>
      <c r="M1005" s="19">
        <f t="shared" si="747"/>
        <v>-1.0169491525423813E-2</v>
      </c>
      <c r="N1005" s="19">
        <f t="shared" si="772"/>
        <v>-1.709401709401673E-3</v>
      </c>
      <c r="O1005" s="19">
        <f t="shared" si="774"/>
        <v>-1.3513513513513526E-2</v>
      </c>
      <c r="P1005" s="19">
        <f t="shared" si="778"/>
        <v>-8.7500000000000078E-2</v>
      </c>
      <c r="Q1005" s="19">
        <f t="shared" si="788"/>
        <v>-2.6810018548010826E-2</v>
      </c>
      <c r="R1005" s="19">
        <f t="shared" si="788"/>
        <v>-0.15628909280133382</v>
      </c>
      <c r="S1005" s="19">
        <f t="shared" si="788"/>
        <v>-0.98244450774901948</v>
      </c>
      <c r="T1005" s="19">
        <f t="shared" si="748"/>
        <v>-1.5223793371150254</v>
      </c>
      <c r="U1005" s="19">
        <f t="shared" si="748"/>
        <v>-0.91489881079253266</v>
      </c>
      <c r="V1005" s="19">
        <f t="shared" si="748"/>
        <v>-0.26928863784813817</v>
      </c>
      <c r="W1005" s="19">
        <f t="shared" si="779"/>
        <v>5.9368550438137803E-3</v>
      </c>
      <c r="X1005" s="19">
        <f t="shared" si="780"/>
        <v>2.4720584651626333E-2</v>
      </c>
      <c r="Y1005" s="19">
        <f t="shared" si="781"/>
        <v>4.1639191910850597</v>
      </c>
      <c r="Z1005" s="19">
        <f t="shared" si="782"/>
        <v>1</v>
      </c>
      <c r="AA1005" s="19">
        <f t="shared" si="783"/>
        <v>5.1639191910850597</v>
      </c>
      <c r="AB1005" s="19">
        <f t="shared" si="784"/>
        <v>0.80634863502000764</v>
      </c>
      <c r="AC1005" s="19">
        <f t="shared" si="785"/>
        <v>0.19365136497999239</v>
      </c>
      <c r="AD1005" s="20">
        <f t="shared" si="786"/>
        <v>-4.1051030737950336E-4</v>
      </c>
      <c r="AE1005" s="21">
        <f t="shared" si="741"/>
        <v>1</v>
      </c>
      <c r="AF1005" s="21">
        <f t="shared" si="749"/>
        <v>0</v>
      </c>
      <c r="AG1005" s="21">
        <f t="shared" si="750"/>
        <v>5</v>
      </c>
      <c r="AH1005" s="21">
        <f t="shared" si="751"/>
        <v>0</v>
      </c>
      <c r="AI1005" s="21">
        <f t="shared" si="765"/>
        <v>1</v>
      </c>
      <c r="AJ1005" s="21">
        <f t="shared" si="766"/>
        <v>-4.1051030737950336E-4</v>
      </c>
      <c r="AK1005" s="24">
        <f t="shared" si="742"/>
        <v>0</v>
      </c>
      <c r="AL1005" s="24">
        <f t="shared" si="752"/>
        <v>0</v>
      </c>
      <c r="AM1005" s="24">
        <f t="shared" si="753"/>
        <v>5</v>
      </c>
      <c r="AN1005" s="24">
        <f t="shared" si="754"/>
        <v>0</v>
      </c>
      <c r="AO1005" s="24">
        <f t="shared" si="755"/>
        <v>1</v>
      </c>
      <c r="AP1005" s="24">
        <f t="shared" si="767"/>
        <v>-4.1051030737950336E-4</v>
      </c>
      <c r="AQ1005" s="27">
        <f t="shared" si="743"/>
        <v>0</v>
      </c>
      <c r="AR1005" s="27">
        <f t="shared" si="756"/>
        <v>0</v>
      </c>
      <c r="AS1005" s="27">
        <f t="shared" si="757"/>
        <v>0</v>
      </c>
      <c r="AT1005" s="27">
        <f t="shared" si="758"/>
        <v>0</v>
      </c>
      <c r="AU1005" s="27">
        <f t="shared" si="759"/>
        <v>0</v>
      </c>
      <c r="AV1005" s="27">
        <f t="shared" si="768"/>
        <v>0</v>
      </c>
      <c r="AW1005">
        <f t="shared" si="760"/>
        <v>100.32936765479428</v>
      </c>
      <c r="AX1005">
        <f t="shared" si="761"/>
        <v>88.553101188086927</v>
      </c>
      <c r="AY1005">
        <f t="shared" si="769"/>
        <v>82.005625059378218</v>
      </c>
      <c r="AZ1005">
        <f t="shared" si="762"/>
        <v>-2.7367353825300222E-4</v>
      </c>
      <c r="BA1005">
        <f t="shared" si="770"/>
        <v>90.41348669115969</v>
      </c>
      <c r="BB1005" s="4">
        <f t="shared" si="744"/>
        <v>0</v>
      </c>
      <c r="BC1005" s="4">
        <f t="shared" si="745"/>
        <v>0</v>
      </c>
    </row>
    <row r="1006" spans="1:55">
      <c r="A1006" s="37">
        <v>41802</v>
      </c>
      <c r="B1006" s="2" t="s">
        <v>76</v>
      </c>
      <c r="C1006" s="40">
        <v>7.5</v>
      </c>
      <c r="D1006" s="19">
        <f t="shared" si="746"/>
        <v>-1.3315579227696122E-3</v>
      </c>
      <c r="E1006" s="19">
        <f t="shared" si="771"/>
        <v>0</v>
      </c>
      <c r="F1006" s="19">
        <f t="shared" si="773"/>
        <v>-1.7038007863695925E-2</v>
      </c>
      <c r="G1006" s="19">
        <f t="shared" si="777"/>
        <v>-2.0887728459530044E-2</v>
      </c>
      <c r="H1006" s="19">
        <f t="shared" si="787"/>
        <v>0</v>
      </c>
      <c r="I1006" s="19">
        <f t="shared" si="787"/>
        <v>-1.2753866509836387</v>
      </c>
      <c r="J1006" s="19">
        <f t="shared" si="787"/>
        <v>-1.4167805839814378</v>
      </c>
      <c r="K1006" s="2" t="s">
        <v>75</v>
      </c>
      <c r="L1006" s="40">
        <v>11.64</v>
      </c>
      <c r="M1006" s="19">
        <f t="shared" si="747"/>
        <v>-3.4246575342465023E-3</v>
      </c>
      <c r="N1006" s="19">
        <f t="shared" si="772"/>
        <v>-2.9190992493744756E-2</v>
      </c>
      <c r="O1006" s="19">
        <f t="shared" si="774"/>
        <v>-2.267002518891684E-2</v>
      </c>
      <c r="P1006" s="19">
        <f t="shared" si="778"/>
        <v>-0.13004484304932737</v>
      </c>
      <c r="Q1006" s="19">
        <f t="shared" si="788"/>
        <v>-0.45824959774084001</v>
      </c>
      <c r="R1006" s="19">
        <f t="shared" si="788"/>
        <v>-0.26620802083321599</v>
      </c>
      <c r="S1006" s="19">
        <f t="shared" si="788"/>
        <v>-1.4662622588676555</v>
      </c>
      <c r="T1006" s="19">
        <f t="shared" si="748"/>
        <v>0.45824959774084001</v>
      </c>
      <c r="U1006" s="19">
        <f t="shared" si="748"/>
        <v>-1.0091786301504226</v>
      </c>
      <c r="V1006" s="19">
        <f t="shared" si="748"/>
        <v>4.9481674886217686E-2</v>
      </c>
      <c r="W1006" s="19">
        <f t="shared" si="779"/>
        <v>5.9143549377941515E-3</v>
      </c>
      <c r="X1006" s="19">
        <f t="shared" si="780"/>
        <v>2.1805387326319897E-2</v>
      </c>
      <c r="Y1006" s="19">
        <f t="shared" si="781"/>
        <v>3.6868580860743112</v>
      </c>
      <c r="Z1006" s="19">
        <f t="shared" si="782"/>
        <v>1</v>
      </c>
      <c r="AA1006" s="19">
        <f t="shared" si="783"/>
        <v>4.6868580860743112</v>
      </c>
      <c r="AB1006" s="19">
        <f t="shared" si="784"/>
        <v>0.78663744844948036</v>
      </c>
      <c r="AC1006" s="19">
        <f t="shared" si="785"/>
        <v>0.21336255155051964</v>
      </c>
      <c r="AD1006" s="20">
        <f t="shared" si="786"/>
        <v>5.0609484952039777E-3</v>
      </c>
      <c r="AE1006" s="21">
        <f t="shared" si="741"/>
        <v>0</v>
      </c>
      <c r="AF1006" s="21">
        <f t="shared" si="749"/>
        <v>0</v>
      </c>
      <c r="AG1006" s="21">
        <f t="shared" si="750"/>
        <v>0</v>
      </c>
      <c r="AH1006" s="21">
        <f t="shared" si="751"/>
        <v>1</v>
      </c>
      <c r="AI1006" s="21">
        <f t="shared" si="765"/>
        <v>0</v>
      </c>
      <c r="AJ1006" s="21">
        <f t="shared" si="766"/>
        <v>0</v>
      </c>
      <c r="AK1006" s="24">
        <f t="shared" si="742"/>
        <v>1</v>
      </c>
      <c r="AL1006" s="24">
        <f t="shared" si="752"/>
        <v>0</v>
      </c>
      <c r="AM1006" s="24">
        <f t="shared" si="753"/>
        <v>1</v>
      </c>
      <c r="AN1006" s="24">
        <f t="shared" si="754"/>
        <v>1</v>
      </c>
      <c r="AO1006" s="24">
        <f t="shared" si="755"/>
        <v>1</v>
      </c>
      <c r="AP1006" s="24">
        <f t="shared" si="767"/>
        <v>5.0609484952039777E-3</v>
      </c>
      <c r="AQ1006" s="27">
        <f t="shared" si="743"/>
        <v>0</v>
      </c>
      <c r="AR1006" s="27">
        <f t="shared" si="756"/>
        <v>0</v>
      </c>
      <c r="AS1006" s="27">
        <f t="shared" si="757"/>
        <v>0</v>
      </c>
      <c r="AT1006" s="27">
        <f t="shared" si="758"/>
        <v>0</v>
      </c>
      <c r="AU1006" s="27">
        <f t="shared" si="759"/>
        <v>0</v>
      </c>
      <c r="AV1006" s="27">
        <f t="shared" si="768"/>
        <v>0</v>
      </c>
      <c r="AW1006">
        <f t="shared" si="760"/>
        <v>100.32936765479428</v>
      </c>
      <c r="AX1006">
        <f t="shared" si="761"/>
        <v>89.001263872290423</v>
      </c>
      <c r="AY1006">
        <f t="shared" si="769"/>
        <v>82.005625059378218</v>
      </c>
      <c r="AZ1006">
        <f t="shared" si="762"/>
        <v>1.6869828317346593E-3</v>
      </c>
      <c r="BA1006">
        <f t="shared" si="770"/>
        <v>90.566012690964953</v>
      </c>
      <c r="BB1006" s="4">
        <f t="shared" si="744"/>
        <v>0</v>
      </c>
      <c r="BC1006" s="4">
        <f t="shared" si="745"/>
        <v>0</v>
      </c>
    </row>
    <row r="1007" spans="1:55">
      <c r="A1007" s="37">
        <v>41803</v>
      </c>
      <c r="B1007" s="2" t="s">
        <v>76</v>
      </c>
      <c r="C1007" s="40">
        <v>7.55</v>
      </c>
      <c r="D1007" s="19">
        <f t="shared" si="746"/>
        <v>6.6666666666666428E-3</v>
      </c>
      <c r="E1007" s="19">
        <f t="shared" si="771"/>
        <v>1.070950468540831E-2</v>
      </c>
      <c r="F1007" s="19">
        <f t="shared" si="773"/>
        <v>-1.0484927916120585E-2</v>
      </c>
      <c r="G1007" s="19">
        <f t="shared" si="777"/>
        <v>-5.2700922266139703E-3</v>
      </c>
      <c r="H1007" s="19">
        <f t="shared" si="787"/>
        <v>0.94581712387602979</v>
      </c>
      <c r="I1007" s="19">
        <f t="shared" si="787"/>
        <v>-0.78775274338991552</v>
      </c>
      <c r="J1007" s="19">
        <f t="shared" si="787"/>
        <v>-0.35295060130884304</v>
      </c>
      <c r="K1007" s="2" t="s">
        <v>75</v>
      </c>
      <c r="L1007" s="40">
        <v>11.65</v>
      </c>
      <c r="M1007" s="19">
        <f t="shared" si="747"/>
        <v>8.5910652920960365E-4</v>
      </c>
      <c r="N1007" s="19">
        <f t="shared" si="772"/>
        <v>2.8243601059135065E-2</v>
      </c>
      <c r="O1007" s="19">
        <f t="shared" si="774"/>
        <v>-1.7706576728499079E-2</v>
      </c>
      <c r="P1007" s="19">
        <f t="shared" si="778"/>
        <v>-0.10453497309761718</v>
      </c>
      <c r="Q1007" s="19">
        <f t="shared" si="788"/>
        <v>0.45136654328074671</v>
      </c>
      <c r="R1007" s="19">
        <f t="shared" si="788"/>
        <v>-0.21048424471282046</v>
      </c>
      <c r="S1007" s="19">
        <f t="shared" si="788"/>
        <v>-1.1551269769688077</v>
      </c>
      <c r="T1007" s="19">
        <f t="shared" si="748"/>
        <v>0.49445058059528307</v>
      </c>
      <c r="U1007" s="19">
        <f t="shared" si="748"/>
        <v>-0.57726849867709507</v>
      </c>
      <c r="V1007" s="19">
        <f t="shared" si="748"/>
        <v>0.80217637565996469</v>
      </c>
      <c r="W1007" s="19">
        <f t="shared" si="779"/>
        <v>5.8303786393332198E-3</v>
      </c>
      <c r="X1007" s="19">
        <f t="shared" si="780"/>
        <v>2.1290207525231145E-2</v>
      </c>
      <c r="Y1007" s="19">
        <f t="shared" si="781"/>
        <v>3.6515994658737907</v>
      </c>
      <c r="Z1007" s="19">
        <f t="shared" si="782"/>
        <v>1</v>
      </c>
      <c r="AA1007" s="19">
        <f t="shared" si="783"/>
        <v>4.6515994658737903</v>
      </c>
      <c r="AB1007" s="19">
        <f t="shared" si="784"/>
        <v>0.78502018341509283</v>
      </c>
      <c r="AC1007" s="19">
        <f t="shared" si="785"/>
        <v>0.21497981658490725</v>
      </c>
      <c r="AD1007" s="20">
        <f t="shared" si="786"/>
        <v>1.0415377360222144E-2</v>
      </c>
      <c r="AE1007" s="21">
        <f t="shared" si="741"/>
        <v>0</v>
      </c>
      <c r="AF1007" s="21">
        <f t="shared" si="749"/>
        <v>0</v>
      </c>
      <c r="AG1007" s="21">
        <f t="shared" si="750"/>
        <v>0</v>
      </c>
      <c r="AH1007" s="21">
        <f t="shared" si="751"/>
        <v>0</v>
      </c>
      <c r="AI1007" s="21">
        <f t="shared" si="765"/>
        <v>0</v>
      </c>
      <c r="AJ1007" s="21">
        <f t="shared" si="766"/>
        <v>0</v>
      </c>
      <c r="AK1007" s="24">
        <f t="shared" si="742"/>
        <v>0</v>
      </c>
      <c r="AL1007" s="24">
        <f t="shared" si="752"/>
        <v>0</v>
      </c>
      <c r="AM1007" s="24">
        <f t="shared" si="753"/>
        <v>2</v>
      </c>
      <c r="AN1007" s="24">
        <f t="shared" si="754"/>
        <v>0</v>
      </c>
      <c r="AO1007" s="24">
        <f t="shared" si="755"/>
        <v>1</v>
      </c>
      <c r="AP1007" s="24">
        <f t="shared" si="767"/>
        <v>1.0415377360222144E-2</v>
      </c>
      <c r="AQ1007" s="27">
        <f t="shared" si="743"/>
        <v>0</v>
      </c>
      <c r="AR1007" s="27">
        <f t="shared" si="756"/>
        <v>0</v>
      </c>
      <c r="AS1007" s="27">
        <f t="shared" si="757"/>
        <v>0</v>
      </c>
      <c r="AT1007" s="27">
        <f t="shared" si="758"/>
        <v>0</v>
      </c>
      <c r="AU1007" s="27">
        <f t="shared" si="759"/>
        <v>0</v>
      </c>
      <c r="AV1007" s="27">
        <f t="shared" si="768"/>
        <v>0</v>
      </c>
      <c r="AW1007">
        <f t="shared" si="760"/>
        <v>100.32936765479428</v>
      </c>
      <c r="AX1007">
        <f t="shared" si="761"/>
        <v>89.928245621057044</v>
      </c>
      <c r="AY1007">
        <f t="shared" si="769"/>
        <v>82.005625059378218</v>
      </c>
      <c r="AZ1007">
        <f t="shared" si="762"/>
        <v>3.4717924534073811E-3</v>
      </c>
      <c r="BA1007">
        <f t="shared" si="770"/>
        <v>90.880439090360639</v>
      </c>
      <c r="BB1007" s="4">
        <f t="shared" si="744"/>
        <v>0</v>
      </c>
      <c r="BC1007" s="4">
        <f t="shared" si="745"/>
        <v>0</v>
      </c>
    </row>
    <row r="1008" spans="1:55">
      <c r="A1008" s="37">
        <v>41806</v>
      </c>
      <c r="B1008" s="2" t="s">
        <v>76</v>
      </c>
      <c r="C1008" s="40">
        <v>7.62</v>
      </c>
      <c r="D1008" s="19">
        <f t="shared" si="746"/>
        <v>9.2715231788079843E-3</v>
      </c>
      <c r="E1008" s="19">
        <f t="shared" si="771"/>
        <v>1.8716577540106909E-2</v>
      </c>
      <c r="F1008" s="19">
        <f t="shared" si="773"/>
        <v>2.6315789473684821E-3</v>
      </c>
      <c r="G1008" s="19">
        <f t="shared" si="777"/>
        <v>-1.3106159895150441E-3</v>
      </c>
      <c r="H1008" s="19">
        <f t="shared" si="787"/>
        <v>1.7046254447361566</v>
      </c>
      <c r="I1008" s="19">
        <f t="shared" si="787"/>
        <v>0.19983258529004227</v>
      </c>
      <c r="J1008" s="19">
        <f t="shared" si="787"/>
        <v>-8.7785088732076993E-2</v>
      </c>
      <c r="K1008" s="2" t="s">
        <v>75</v>
      </c>
      <c r="L1008" s="40">
        <v>11.48</v>
      </c>
      <c r="M1008" s="19">
        <f t="shared" si="747"/>
        <v>-1.4592274678111581E-2</v>
      </c>
      <c r="N1008" s="19">
        <f t="shared" si="772"/>
        <v>-9.4909404659188467E-3</v>
      </c>
      <c r="O1008" s="19">
        <f t="shared" si="774"/>
        <v>-2.1312872975277068E-2</v>
      </c>
      <c r="P1008" s="19">
        <f t="shared" si="778"/>
        <v>-7.93905372894948E-2</v>
      </c>
      <c r="Q1008" s="19">
        <f t="shared" si="788"/>
        <v>-0.16075903450021453</v>
      </c>
      <c r="R1008" s="19">
        <f t="shared" si="788"/>
        <v>-0.26364651954178547</v>
      </c>
      <c r="S1008" s="19">
        <f t="shared" si="788"/>
        <v>-0.86694942905706351</v>
      </c>
      <c r="T1008" s="19">
        <f t="shared" si="748"/>
        <v>1.8653844792363712</v>
      </c>
      <c r="U1008" s="19">
        <f t="shared" si="748"/>
        <v>0.46347910483182775</v>
      </c>
      <c r="V1008" s="19">
        <f t="shared" si="748"/>
        <v>0.77916434032498649</v>
      </c>
      <c r="W1008" s="19">
        <f t="shared" si="779"/>
        <v>6.0924613864661997E-3</v>
      </c>
      <c r="X1008" s="19">
        <f t="shared" si="780"/>
        <v>1.9669223629171922E-2</v>
      </c>
      <c r="Y1008" s="19">
        <f t="shared" si="781"/>
        <v>3.2284527355175623</v>
      </c>
      <c r="Z1008" s="19">
        <f t="shared" si="782"/>
        <v>1</v>
      </c>
      <c r="AA1008" s="19">
        <f t="shared" si="783"/>
        <v>4.2284527355175623</v>
      </c>
      <c r="AB1008" s="19">
        <f t="shared" si="784"/>
        <v>0.76350687531627337</v>
      </c>
      <c r="AC1008" s="19">
        <f t="shared" si="785"/>
        <v>0.23649312468372669</v>
      </c>
      <c r="AD1008" s="20">
        <f t="shared" si="786"/>
        <v>1.7602148856389324E-3</v>
      </c>
      <c r="AE1008" s="21">
        <f t="shared" si="741"/>
        <v>-1</v>
      </c>
      <c r="AF1008" s="21">
        <f t="shared" si="749"/>
        <v>0</v>
      </c>
      <c r="AG1008" s="21">
        <f t="shared" si="750"/>
        <v>1</v>
      </c>
      <c r="AH1008" s="21">
        <f t="shared" si="751"/>
        <v>0</v>
      </c>
      <c r="AI1008" s="21">
        <f t="shared" si="765"/>
        <v>0</v>
      </c>
      <c r="AJ1008" s="21">
        <f t="shared" si="766"/>
        <v>0</v>
      </c>
      <c r="AK1008" s="24">
        <f t="shared" si="742"/>
        <v>0</v>
      </c>
      <c r="AL1008" s="24">
        <f t="shared" si="752"/>
        <v>0</v>
      </c>
      <c r="AM1008" s="24">
        <f t="shared" si="753"/>
        <v>3</v>
      </c>
      <c r="AN1008" s="24">
        <f t="shared" si="754"/>
        <v>0</v>
      </c>
      <c r="AO1008" s="24">
        <f t="shared" si="755"/>
        <v>1</v>
      </c>
      <c r="AP1008" s="24">
        <f t="shared" si="767"/>
        <v>1.7602148856389324E-3</v>
      </c>
      <c r="AQ1008" s="27">
        <f t="shared" si="743"/>
        <v>0</v>
      </c>
      <c r="AR1008" s="27">
        <f t="shared" si="756"/>
        <v>0</v>
      </c>
      <c r="AS1008" s="27">
        <f t="shared" si="757"/>
        <v>0</v>
      </c>
      <c r="AT1008" s="27">
        <f t="shared" si="758"/>
        <v>0</v>
      </c>
      <c r="AU1008" s="27">
        <f t="shared" si="759"/>
        <v>0</v>
      </c>
      <c r="AV1008" s="27">
        <f t="shared" si="768"/>
        <v>0</v>
      </c>
      <c r="AW1008">
        <f t="shared" si="760"/>
        <v>100.32936765479428</v>
      </c>
      <c r="AX1008">
        <f t="shared" si="761"/>
        <v>90.086538657638613</v>
      </c>
      <c r="AY1008">
        <f t="shared" si="769"/>
        <v>82.005625059378218</v>
      </c>
      <c r="AZ1008">
        <f t="shared" si="762"/>
        <v>5.867382952129775E-4</v>
      </c>
      <c r="BA1008">
        <f t="shared" si="770"/>
        <v>90.933762124260724</v>
      </c>
      <c r="BB1008" s="4">
        <f t="shared" si="744"/>
        <v>0</v>
      </c>
      <c r="BC1008" s="4">
        <f t="shared" si="745"/>
        <v>0</v>
      </c>
    </row>
    <row r="1009" spans="1:55">
      <c r="A1009" s="37">
        <v>41807</v>
      </c>
      <c r="B1009" s="2" t="s">
        <v>76</v>
      </c>
      <c r="C1009" s="40">
        <v>7.58</v>
      </c>
      <c r="D1009" s="19">
        <f t="shared" si="746"/>
        <v>-5.2493438320210016E-3</v>
      </c>
      <c r="E1009" s="19">
        <f t="shared" si="771"/>
        <v>9.3209054593875219E-3</v>
      </c>
      <c r="F1009" s="19">
        <f t="shared" si="773"/>
        <v>-6.5530799475753375E-3</v>
      </c>
      <c r="G1009" s="19">
        <f t="shared" si="777"/>
        <v>-1.3175230566534633E-3</v>
      </c>
      <c r="H1009" s="19">
        <f t="shared" si="787"/>
        <v>0.8506415672687716</v>
      </c>
      <c r="I1009" s="19">
        <f t="shared" si="787"/>
        <v>-0.50229480372711888</v>
      </c>
      <c r="J1009" s="19">
        <f t="shared" si="787"/>
        <v>-8.8300640550179943E-2</v>
      </c>
      <c r="K1009" s="2" t="s">
        <v>75</v>
      </c>
      <c r="L1009" s="40">
        <v>11.2</v>
      </c>
      <c r="M1009" s="19">
        <f t="shared" si="747"/>
        <v>-2.4390243902439122E-2</v>
      </c>
      <c r="N1009" s="19">
        <f t="shared" si="772"/>
        <v>-5.0847457627118758E-2</v>
      </c>
      <c r="O1009" s="19">
        <f t="shared" si="774"/>
        <v>-5.723905723905736E-2</v>
      </c>
      <c r="P1009" s="19">
        <f t="shared" si="778"/>
        <v>-0.10471622701838533</v>
      </c>
      <c r="Q1009" s="19">
        <f t="shared" si="788"/>
        <v>-0.88197194347668917</v>
      </c>
      <c r="R1009" s="19">
        <f t="shared" si="788"/>
        <v>-0.75982303196919321</v>
      </c>
      <c r="S1009" s="19">
        <f t="shared" si="788"/>
        <v>-1.1357797669140111</v>
      </c>
      <c r="T1009" s="19">
        <f t="shared" si="748"/>
        <v>1.7326135107454608</v>
      </c>
      <c r="U1009" s="19">
        <f t="shared" si="748"/>
        <v>0.25752822824207433</v>
      </c>
      <c r="V1009" s="19">
        <f t="shared" si="748"/>
        <v>1.047479126363831</v>
      </c>
      <c r="W1009" s="19">
        <f t="shared" si="779"/>
        <v>6.0927703099474461E-3</v>
      </c>
      <c r="X1009" s="19">
        <f t="shared" si="780"/>
        <v>2.0104556013789798E-2</v>
      </c>
      <c r="Y1009" s="19">
        <f t="shared" si="781"/>
        <v>3.2997396900004281</v>
      </c>
      <c r="Z1009" s="19">
        <f t="shared" si="782"/>
        <v>1</v>
      </c>
      <c r="AA1009" s="19">
        <f t="shared" si="783"/>
        <v>4.2997396900004281</v>
      </c>
      <c r="AB1009" s="19">
        <f t="shared" si="784"/>
        <v>0.76742778119205157</v>
      </c>
      <c r="AC1009" s="19">
        <f t="shared" si="785"/>
        <v>0.23257221880794846</v>
      </c>
      <c r="AD1009" s="20">
        <f t="shared" si="786"/>
        <v>1.894715029041237E-3</v>
      </c>
      <c r="AE1009" s="21">
        <f t="shared" si="741"/>
        <v>-1</v>
      </c>
      <c r="AF1009" s="21">
        <f t="shared" si="749"/>
        <v>0</v>
      </c>
      <c r="AG1009" s="21">
        <f t="shared" si="750"/>
        <v>2</v>
      </c>
      <c r="AH1009" s="21">
        <f t="shared" si="751"/>
        <v>0</v>
      </c>
      <c r="AI1009" s="21">
        <f t="shared" si="765"/>
        <v>0</v>
      </c>
      <c r="AJ1009" s="21">
        <f t="shared" si="766"/>
        <v>0</v>
      </c>
      <c r="AK1009" s="24">
        <f t="shared" si="742"/>
        <v>0</v>
      </c>
      <c r="AL1009" s="24">
        <f t="shared" si="752"/>
        <v>0</v>
      </c>
      <c r="AM1009" s="24">
        <f t="shared" si="753"/>
        <v>4</v>
      </c>
      <c r="AN1009" s="24">
        <f t="shared" si="754"/>
        <v>0</v>
      </c>
      <c r="AO1009" s="24">
        <f t="shared" si="755"/>
        <v>1</v>
      </c>
      <c r="AP1009" s="24">
        <f t="shared" si="767"/>
        <v>1.894715029041237E-3</v>
      </c>
      <c r="AQ1009" s="27">
        <f t="shared" si="743"/>
        <v>-1</v>
      </c>
      <c r="AR1009" s="27">
        <f t="shared" si="756"/>
        <v>0</v>
      </c>
      <c r="AS1009" s="27">
        <f t="shared" si="757"/>
        <v>1</v>
      </c>
      <c r="AT1009" s="27">
        <f t="shared" si="758"/>
        <v>0</v>
      </c>
      <c r="AU1009" s="27">
        <f t="shared" si="759"/>
        <v>0</v>
      </c>
      <c r="AV1009" s="27">
        <f t="shared" si="768"/>
        <v>0</v>
      </c>
      <c r="AW1009">
        <f t="shared" si="760"/>
        <v>100.32936765479428</v>
      </c>
      <c r="AX1009">
        <f t="shared" si="761"/>
        <v>90.257226976347539</v>
      </c>
      <c r="AY1009">
        <f t="shared" si="769"/>
        <v>82.005625059378218</v>
      </c>
      <c r="AZ1009">
        <f t="shared" si="762"/>
        <v>6.3157167634707897E-4</v>
      </c>
      <c r="BA1009">
        <f t="shared" si="770"/>
        <v>90.991193312842086</v>
      </c>
      <c r="BB1009" s="4">
        <f t="shared" si="744"/>
        <v>1</v>
      </c>
      <c r="BC1009" s="4">
        <f t="shared" si="745"/>
        <v>0</v>
      </c>
    </row>
    <row r="1010" spans="1:55">
      <c r="A1010" s="37">
        <v>41808</v>
      </c>
      <c r="B1010" s="2" t="s">
        <v>76</v>
      </c>
      <c r="C1010" s="40">
        <v>7.57</v>
      </c>
      <c r="D1010" s="19">
        <f t="shared" si="746"/>
        <v>-1.3192612137202884E-3</v>
      </c>
      <c r="E1010" s="19">
        <f t="shared" si="771"/>
        <v>7.9893475366179089E-3</v>
      </c>
      <c r="F1010" s="19">
        <f t="shared" si="773"/>
        <v>-1.0457516339869289E-2</v>
      </c>
      <c r="G1010" s="19">
        <f t="shared" si="777"/>
        <v>-7.8636959370903814E-3</v>
      </c>
      <c r="H1010" s="19">
        <f t="shared" si="787"/>
        <v>0.72488312753910744</v>
      </c>
      <c r="I1010" s="19">
        <f t="shared" si="787"/>
        <v>-0.80082422186357016</v>
      </c>
      <c r="J1010" s="19">
        <f t="shared" si="787"/>
        <v>-0.52723049241498854</v>
      </c>
      <c r="K1010" s="2" t="s">
        <v>75</v>
      </c>
      <c r="L1010" s="40">
        <v>11.06</v>
      </c>
      <c r="M1010" s="19">
        <f t="shared" si="747"/>
        <v>-1.2499999999999893E-2</v>
      </c>
      <c r="N1010" s="19">
        <f t="shared" si="772"/>
        <v>-5.3082191780821852E-2</v>
      </c>
      <c r="O1010" s="19">
        <f t="shared" si="774"/>
        <v>-5.4700854700854604E-2</v>
      </c>
      <c r="P1010" s="19">
        <f t="shared" si="778"/>
        <v>-0.12844759653270285</v>
      </c>
      <c r="Q1010" s="19">
        <f t="shared" si="788"/>
        <v>-0.9251370841265294</v>
      </c>
      <c r="R1010" s="19">
        <f t="shared" si="788"/>
        <v>-0.74866137410343603</v>
      </c>
      <c r="S1010" s="19">
        <f t="shared" si="788"/>
        <v>-1.3772554312550844</v>
      </c>
      <c r="T1010" s="19">
        <f t="shared" si="748"/>
        <v>1.6500202116656368</v>
      </c>
      <c r="U1010" s="19">
        <f t="shared" si="748"/>
        <v>-5.2162847760134134E-2</v>
      </c>
      <c r="V1010" s="19">
        <f t="shared" si="748"/>
        <v>0.85002493884009589</v>
      </c>
      <c r="W1010" s="19">
        <f t="shared" si="779"/>
        <v>5.9669080448880186E-3</v>
      </c>
      <c r="X1010" s="19">
        <f t="shared" si="780"/>
        <v>1.9610143120963947E-2</v>
      </c>
      <c r="Y1010" s="19">
        <f t="shared" si="781"/>
        <v>3.286483212652219</v>
      </c>
      <c r="Z1010" s="19">
        <f t="shared" si="782"/>
        <v>1</v>
      </c>
      <c r="AA1010" s="19">
        <f t="shared" si="783"/>
        <v>4.286483212652219</v>
      </c>
      <c r="AB1010" s="19">
        <f t="shared" si="784"/>
        <v>0.76670852295692071</v>
      </c>
      <c r="AC1010" s="19">
        <f t="shared" si="785"/>
        <v>0.23329147704307931</v>
      </c>
      <c r="AD1010" s="20">
        <f t="shared" si="786"/>
        <v>-4.4313271283416009E-3</v>
      </c>
      <c r="AE1010" s="21">
        <f t="shared" si="741"/>
        <v>-1</v>
      </c>
      <c r="AF1010" s="21">
        <f t="shared" si="749"/>
        <v>0</v>
      </c>
      <c r="AG1010" s="21">
        <f t="shared" si="750"/>
        <v>3</v>
      </c>
      <c r="AH1010" s="21">
        <f t="shared" si="751"/>
        <v>0</v>
      </c>
      <c r="AI1010" s="21">
        <f t="shared" si="765"/>
        <v>0</v>
      </c>
      <c r="AJ1010" s="21">
        <f t="shared" si="766"/>
        <v>0</v>
      </c>
      <c r="AK1010" s="24">
        <f t="shared" si="742"/>
        <v>0</v>
      </c>
      <c r="AL1010" s="24">
        <f t="shared" si="752"/>
        <v>0</v>
      </c>
      <c r="AM1010" s="24">
        <f t="shared" si="753"/>
        <v>5</v>
      </c>
      <c r="AN1010" s="24">
        <f t="shared" si="754"/>
        <v>0</v>
      </c>
      <c r="AO1010" s="24">
        <f t="shared" si="755"/>
        <v>1</v>
      </c>
      <c r="AP1010" s="24">
        <f t="shared" si="767"/>
        <v>-4.4313271283416009E-3</v>
      </c>
      <c r="AQ1010" s="27">
        <f t="shared" si="743"/>
        <v>0</v>
      </c>
      <c r="AR1010" s="27">
        <f t="shared" si="756"/>
        <v>0</v>
      </c>
      <c r="AS1010" s="27">
        <f t="shared" si="757"/>
        <v>0</v>
      </c>
      <c r="AT1010" s="27">
        <f t="shared" si="758"/>
        <v>0</v>
      </c>
      <c r="AU1010" s="27">
        <f t="shared" si="759"/>
        <v>0</v>
      </c>
      <c r="AV1010" s="27">
        <f t="shared" si="768"/>
        <v>0</v>
      </c>
      <c r="AW1010">
        <f t="shared" si="760"/>
        <v>100.32936765479428</v>
      </c>
      <c r="AX1010">
        <f t="shared" si="761"/>
        <v>89.857267677918358</v>
      </c>
      <c r="AY1010">
        <f t="shared" si="769"/>
        <v>82.005625059378218</v>
      </c>
      <c r="AZ1010">
        <f t="shared" si="762"/>
        <v>-1.4771090427805336E-3</v>
      </c>
      <c r="BA1010">
        <f t="shared" si="770"/>
        <v>90.856789398386297</v>
      </c>
      <c r="BB1010" s="4">
        <f t="shared" si="744"/>
        <v>0</v>
      </c>
      <c r="BC1010" s="4">
        <f t="shared" si="745"/>
        <v>0</v>
      </c>
    </row>
    <row r="1011" spans="1:55">
      <c r="A1011" s="37">
        <v>41809</v>
      </c>
      <c r="B1011" s="2" t="s">
        <v>76</v>
      </c>
      <c r="C1011" s="40">
        <v>7.52</v>
      </c>
      <c r="D1011" s="19">
        <f t="shared" si="746"/>
        <v>-6.6050198150595391E-3</v>
      </c>
      <c r="E1011" s="19">
        <f t="shared" si="771"/>
        <v>2.6666666666666098E-3</v>
      </c>
      <c r="F1011" s="19">
        <f t="shared" si="773"/>
        <v>2.6666666666666098E-3</v>
      </c>
      <c r="G1011" s="19">
        <f t="shared" si="777"/>
        <v>-1.9556714471968755E-2</v>
      </c>
      <c r="H1011" s="19">
        <f t="shared" si="787"/>
        <v>0.24096186882260009</v>
      </c>
      <c r="I1011" s="19">
        <f t="shared" si="787"/>
        <v>0.20502240149119008</v>
      </c>
      <c r="J1011" s="19">
        <f t="shared" si="787"/>
        <v>-1.4643108632672104</v>
      </c>
      <c r="K1011" s="2" t="s">
        <v>75</v>
      </c>
      <c r="L1011" s="40">
        <v>11.03</v>
      </c>
      <c r="M1011" s="19">
        <f t="shared" si="747"/>
        <v>-2.7124773960218026E-3</v>
      </c>
      <c r="N1011" s="19">
        <f t="shared" si="772"/>
        <v>-5.240549828178704E-2</v>
      </c>
      <c r="O1011" s="19">
        <f t="shared" si="774"/>
        <v>-8.0066722268557197E-2</v>
      </c>
      <c r="P1011" s="19">
        <f t="shared" si="778"/>
        <v>-0.11476725521669354</v>
      </c>
      <c r="Q1011" s="19">
        <f t="shared" si="788"/>
        <v>-0.93150732240762857</v>
      </c>
      <c r="R1011" s="19">
        <f t="shared" si="788"/>
        <v>-1.1185303520005923</v>
      </c>
      <c r="S1011" s="19">
        <f t="shared" si="788"/>
        <v>-1.2163542439702804</v>
      </c>
      <c r="T1011" s="19">
        <f t="shared" si="748"/>
        <v>1.1724691912302287</v>
      </c>
      <c r="U1011" s="19">
        <f t="shared" si="748"/>
        <v>1.3235527534917824</v>
      </c>
      <c r="V1011" s="19">
        <f t="shared" si="748"/>
        <v>-0.24795661929693003</v>
      </c>
      <c r="W1011" s="19">
        <f t="shared" si="779"/>
        <v>5.9676861398553016E-3</v>
      </c>
      <c r="X1011" s="19">
        <f t="shared" si="780"/>
        <v>1.9438207393866036E-2</v>
      </c>
      <c r="Y1011" s="19">
        <f t="shared" si="781"/>
        <v>3.2572435845859271</v>
      </c>
      <c r="Z1011" s="19">
        <f t="shared" si="782"/>
        <v>1</v>
      </c>
      <c r="AA1011" s="19">
        <f t="shared" si="783"/>
        <v>4.2572435845859271</v>
      </c>
      <c r="AB1011" s="19">
        <f t="shared" si="784"/>
        <v>0.76510622891753954</v>
      </c>
      <c r="AC1011" s="19">
        <f t="shared" si="785"/>
        <v>0.23489377108246043</v>
      </c>
      <c r="AD1011" s="20">
        <f t="shared" si="786"/>
        <v>1.0032565833385331E-2</v>
      </c>
      <c r="AE1011" s="21">
        <f t="shared" si="741"/>
        <v>-1</v>
      </c>
      <c r="AF1011" s="21">
        <f t="shared" si="749"/>
        <v>0</v>
      </c>
      <c r="AG1011" s="21">
        <f t="shared" si="750"/>
        <v>4</v>
      </c>
      <c r="AH1011" s="21">
        <f t="shared" si="751"/>
        <v>0</v>
      </c>
      <c r="AI1011" s="21">
        <f t="shared" si="765"/>
        <v>0</v>
      </c>
      <c r="AJ1011" s="21">
        <f t="shared" si="766"/>
        <v>0</v>
      </c>
      <c r="AK1011" s="24">
        <f t="shared" si="742"/>
        <v>-1</v>
      </c>
      <c r="AL1011" s="24">
        <f t="shared" si="752"/>
        <v>1</v>
      </c>
      <c r="AM1011" s="24">
        <f t="shared" si="753"/>
        <v>0</v>
      </c>
      <c r="AN1011" s="24">
        <f t="shared" si="754"/>
        <v>1</v>
      </c>
      <c r="AO1011" s="24">
        <f t="shared" si="755"/>
        <v>0</v>
      </c>
      <c r="AP1011" s="24">
        <f t="shared" si="767"/>
        <v>0</v>
      </c>
      <c r="AQ1011" s="27">
        <f t="shared" si="743"/>
        <v>0</v>
      </c>
      <c r="AR1011" s="27">
        <f t="shared" si="756"/>
        <v>0</v>
      </c>
      <c r="AS1011" s="27">
        <f t="shared" si="757"/>
        <v>0</v>
      </c>
      <c r="AT1011" s="27">
        <f t="shared" si="758"/>
        <v>0</v>
      </c>
      <c r="AU1011" s="27">
        <f t="shared" si="759"/>
        <v>0</v>
      </c>
      <c r="AV1011" s="27">
        <f t="shared" si="768"/>
        <v>0</v>
      </c>
      <c r="AW1011">
        <f t="shared" si="760"/>
        <v>100.32936765479428</v>
      </c>
      <c r="AX1011">
        <f t="shared" si="761"/>
        <v>89.857267677918358</v>
      </c>
      <c r="AY1011">
        <f t="shared" si="769"/>
        <v>82.005625059378218</v>
      </c>
      <c r="AZ1011">
        <f t="shared" si="762"/>
        <v>0</v>
      </c>
      <c r="BA1011">
        <f t="shared" si="770"/>
        <v>90.856789398386297</v>
      </c>
      <c r="BB1011" s="4">
        <f t="shared" si="744"/>
        <v>0</v>
      </c>
      <c r="BC1011" s="4">
        <f t="shared" si="745"/>
        <v>1</v>
      </c>
    </row>
    <row r="1012" spans="1:55">
      <c r="A1012" s="37">
        <v>41810</v>
      </c>
      <c r="B1012" s="2" t="s">
        <v>76</v>
      </c>
      <c r="C1012" s="40">
        <v>7.56</v>
      </c>
      <c r="D1012" s="19">
        <f t="shared" si="746"/>
        <v>5.3191489361702178E-3</v>
      </c>
      <c r="E1012" s="19">
        <f t="shared" si="771"/>
        <v>1.32450331125825E-3</v>
      </c>
      <c r="F1012" s="19">
        <f t="shared" si="773"/>
        <v>1.2048192771084319E-2</v>
      </c>
      <c r="G1012" s="19">
        <f t="shared" si="777"/>
        <v>-1.0471204188481685E-2</v>
      </c>
      <c r="H1012" s="19">
        <f t="shared" si="787"/>
        <v>0.12219376535909146</v>
      </c>
      <c r="I1012" s="19">
        <f t="shared" si="787"/>
        <v>0.93221118188210261</v>
      </c>
      <c r="J1012" s="19">
        <f t="shared" si="787"/>
        <v>-0.77321393246695369</v>
      </c>
      <c r="K1012" s="2" t="s">
        <v>75</v>
      </c>
      <c r="L1012" s="40">
        <v>10.75</v>
      </c>
      <c r="M1012" s="19">
        <f t="shared" si="747"/>
        <v>-2.5385312783318167E-2</v>
      </c>
      <c r="N1012" s="19">
        <f t="shared" si="772"/>
        <v>-7.7253218884120206E-2</v>
      </c>
      <c r="O1012" s="19">
        <f t="shared" si="774"/>
        <v>-5.1191526919682262E-2</v>
      </c>
      <c r="P1012" s="19">
        <f t="shared" si="778"/>
        <v>-0.13236481033091207</v>
      </c>
      <c r="Q1012" s="19">
        <f t="shared" si="788"/>
        <v>-1.3834528827633918</v>
      </c>
      <c r="R1012" s="19">
        <f t="shared" si="788"/>
        <v>-0.74572015517555412</v>
      </c>
      <c r="S1012" s="19">
        <f t="shared" si="788"/>
        <v>-1.3863817835794467</v>
      </c>
      <c r="T1012" s="19">
        <f t="shared" si="748"/>
        <v>1.5056466481224833</v>
      </c>
      <c r="U1012" s="19">
        <f t="shared" si="748"/>
        <v>1.6779313370576567</v>
      </c>
      <c r="V1012" s="19">
        <f t="shared" si="748"/>
        <v>0.61316785111249306</v>
      </c>
      <c r="W1012" s="19">
        <f t="shared" si="779"/>
        <v>6.0840361572114679E-3</v>
      </c>
      <c r="X1012" s="19">
        <f t="shared" si="780"/>
        <v>1.9919972362329591E-2</v>
      </c>
      <c r="Y1012" s="19">
        <f t="shared" si="781"/>
        <v>3.2741377348190563</v>
      </c>
      <c r="Z1012" s="19">
        <f t="shared" si="782"/>
        <v>1</v>
      </c>
      <c r="AA1012" s="19">
        <f t="shared" si="783"/>
        <v>4.2741377348190568</v>
      </c>
      <c r="AB1012" s="19">
        <f t="shared" si="784"/>
        <v>0.76603468066703873</v>
      </c>
      <c r="AC1012" s="19">
        <f t="shared" si="785"/>
        <v>0.23396531933296119</v>
      </c>
      <c r="AD1012" s="20">
        <f t="shared" si="786"/>
        <v>-4.4883778635409124E-3</v>
      </c>
      <c r="AE1012" s="21">
        <f t="shared" si="741"/>
        <v>-1</v>
      </c>
      <c r="AF1012" s="21">
        <f t="shared" si="749"/>
        <v>0</v>
      </c>
      <c r="AG1012" s="21">
        <f t="shared" si="750"/>
        <v>5</v>
      </c>
      <c r="AH1012" s="21">
        <f t="shared" si="751"/>
        <v>0</v>
      </c>
      <c r="AI1012" s="21">
        <f t="shared" si="765"/>
        <v>0</v>
      </c>
      <c r="AJ1012" s="21">
        <f t="shared" si="766"/>
        <v>0</v>
      </c>
      <c r="AK1012" s="24">
        <f t="shared" si="742"/>
        <v>-1</v>
      </c>
      <c r="AL1012" s="24">
        <f t="shared" si="752"/>
        <v>0</v>
      </c>
      <c r="AM1012" s="24">
        <f t="shared" si="753"/>
        <v>1</v>
      </c>
      <c r="AN1012" s="24">
        <f t="shared" si="754"/>
        <v>0</v>
      </c>
      <c r="AO1012" s="24">
        <f t="shared" si="755"/>
        <v>0</v>
      </c>
      <c r="AP1012" s="24">
        <f t="shared" si="767"/>
        <v>0</v>
      </c>
      <c r="AQ1012" s="27">
        <f t="shared" si="743"/>
        <v>0</v>
      </c>
      <c r="AR1012" s="27">
        <f t="shared" si="756"/>
        <v>0</v>
      </c>
      <c r="AS1012" s="27">
        <f t="shared" si="757"/>
        <v>0</v>
      </c>
      <c r="AT1012" s="27">
        <f t="shared" si="758"/>
        <v>0</v>
      </c>
      <c r="AU1012" s="27">
        <f t="shared" si="759"/>
        <v>0</v>
      </c>
      <c r="AV1012" s="27">
        <f t="shared" si="768"/>
        <v>0</v>
      </c>
      <c r="AW1012">
        <f t="shared" si="760"/>
        <v>100.32936765479428</v>
      </c>
      <c r="AX1012">
        <f t="shared" si="761"/>
        <v>89.857267677918358</v>
      </c>
      <c r="AY1012">
        <f t="shared" si="769"/>
        <v>82.005625059378218</v>
      </c>
      <c r="AZ1012">
        <f t="shared" si="762"/>
        <v>0</v>
      </c>
      <c r="BA1012">
        <f t="shared" si="770"/>
        <v>90.856789398386297</v>
      </c>
      <c r="BB1012" s="4">
        <f t="shared" si="744"/>
        <v>0</v>
      </c>
      <c r="BC1012" s="4">
        <f t="shared" si="745"/>
        <v>1</v>
      </c>
    </row>
    <row r="1013" spans="1:55">
      <c r="A1013" s="37">
        <v>41813</v>
      </c>
      <c r="B1013" s="2" t="s">
        <v>76</v>
      </c>
      <c r="C1013" s="40">
        <v>7.52</v>
      </c>
      <c r="D1013" s="19">
        <f t="shared" si="746"/>
        <v>-5.2910052910052959E-3</v>
      </c>
      <c r="E1013" s="19">
        <f t="shared" si="771"/>
        <v>-1.3123359580052563E-2</v>
      </c>
      <c r="F1013" s="19">
        <f t="shared" si="773"/>
        <v>5.3475935828875866E-3</v>
      </c>
      <c r="G1013" s="19">
        <f t="shared" si="777"/>
        <v>-1.6993464052287684E-2</v>
      </c>
      <c r="H1013" s="19">
        <f t="shared" si="787"/>
        <v>-1.2267097093300472</v>
      </c>
      <c r="I1013" s="19">
        <f t="shared" si="787"/>
        <v>0.41246088421101923</v>
      </c>
      <c r="J1013" s="19">
        <f t="shared" si="787"/>
        <v>-1.2992776984246495</v>
      </c>
      <c r="K1013" s="2" t="s">
        <v>75</v>
      </c>
      <c r="L1013" s="40">
        <v>10.77</v>
      </c>
      <c r="M1013" s="19">
        <f t="shared" si="747"/>
        <v>1.8604651162790302E-3</v>
      </c>
      <c r="N1013" s="19">
        <f t="shared" si="772"/>
        <v>-6.1846689895470458E-2</v>
      </c>
      <c r="O1013" s="19">
        <f t="shared" si="774"/>
        <v>-7.075064710957725E-2</v>
      </c>
      <c r="P1013" s="19">
        <f t="shared" si="778"/>
        <v>-0.13908872901678659</v>
      </c>
      <c r="Q1013" s="19">
        <f t="shared" si="788"/>
        <v>-1.0946616936558831</v>
      </c>
      <c r="R1013" s="19">
        <f t="shared" si="788"/>
        <v>-1.0800086874093986</v>
      </c>
      <c r="S1013" s="19">
        <f t="shared" si="788"/>
        <v>-1.4349678758477469</v>
      </c>
      <c r="T1013" s="19">
        <f t="shared" si="748"/>
        <v>-0.13204801567416413</v>
      </c>
      <c r="U1013" s="19">
        <f t="shared" si="748"/>
        <v>1.4924695716204179</v>
      </c>
      <c r="V1013" s="19">
        <f t="shared" si="748"/>
        <v>0.13569017742309741</v>
      </c>
      <c r="W1013" s="19">
        <f t="shared" si="779"/>
        <v>6.1588018933791564E-3</v>
      </c>
      <c r="X1013" s="19">
        <f t="shared" si="780"/>
        <v>1.965247916001708E-2</v>
      </c>
      <c r="Y1013" s="19">
        <f t="shared" si="781"/>
        <v>3.1909581604084254</v>
      </c>
      <c r="Z1013" s="19">
        <f t="shared" si="782"/>
        <v>1</v>
      </c>
      <c r="AA1013" s="19">
        <f t="shared" si="783"/>
        <v>4.1909581604084254</v>
      </c>
      <c r="AB1013" s="19">
        <f t="shared" si="784"/>
        <v>0.76139108010027323</v>
      </c>
      <c r="AC1013" s="19">
        <f t="shared" si="785"/>
        <v>0.23860891989972671</v>
      </c>
      <c r="AD1013" s="20">
        <f t="shared" si="786"/>
        <v>-1.6461070693651373E-3</v>
      </c>
      <c r="AE1013" s="21">
        <f t="shared" si="741"/>
        <v>0</v>
      </c>
      <c r="AF1013" s="21">
        <f t="shared" si="749"/>
        <v>0</v>
      </c>
      <c r="AG1013" s="21">
        <f t="shared" si="750"/>
        <v>0</v>
      </c>
      <c r="AH1013" s="21">
        <f t="shared" si="751"/>
        <v>1</v>
      </c>
      <c r="AI1013" s="21">
        <f t="shared" si="765"/>
        <v>0</v>
      </c>
      <c r="AJ1013" s="21">
        <f t="shared" si="766"/>
        <v>0</v>
      </c>
      <c r="AK1013" s="24">
        <f t="shared" si="742"/>
        <v>-1</v>
      </c>
      <c r="AL1013" s="24">
        <f t="shared" si="752"/>
        <v>0</v>
      </c>
      <c r="AM1013" s="24">
        <f t="shared" si="753"/>
        <v>2</v>
      </c>
      <c r="AN1013" s="24">
        <f t="shared" si="754"/>
        <v>0</v>
      </c>
      <c r="AO1013" s="24">
        <f t="shared" si="755"/>
        <v>0</v>
      </c>
      <c r="AP1013" s="24">
        <f t="shared" si="767"/>
        <v>0</v>
      </c>
      <c r="AQ1013" s="27">
        <f t="shared" si="743"/>
        <v>0</v>
      </c>
      <c r="AR1013" s="27">
        <f t="shared" si="756"/>
        <v>0</v>
      </c>
      <c r="AS1013" s="27">
        <f t="shared" si="757"/>
        <v>0</v>
      </c>
      <c r="AT1013" s="27">
        <f t="shared" si="758"/>
        <v>0</v>
      </c>
      <c r="AU1013" s="27">
        <f t="shared" si="759"/>
        <v>0</v>
      </c>
      <c r="AV1013" s="27">
        <f t="shared" si="768"/>
        <v>0</v>
      </c>
      <c r="AW1013">
        <f t="shared" si="760"/>
        <v>100.32936765479428</v>
      </c>
      <c r="AX1013">
        <f t="shared" si="761"/>
        <v>89.857267677918358</v>
      </c>
      <c r="AY1013">
        <f t="shared" si="769"/>
        <v>82.005625059378218</v>
      </c>
      <c r="AZ1013">
        <f t="shared" si="762"/>
        <v>0</v>
      </c>
      <c r="BA1013">
        <f t="shared" si="770"/>
        <v>90.856789398386297</v>
      </c>
      <c r="BB1013" s="4">
        <f t="shared" si="744"/>
        <v>0</v>
      </c>
      <c r="BC1013" s="4">
        <f t="shared" si="745"/>
        <v>0</v>
      </c>
    </row>
    <row r="1014" spans="1:55">
      <c r="A1014" s="37">
        <v>41814</v>
      </c>
      <c r="B1014" s="2" t="s">
        <v>76</v>
      </c>
      <c r="C1014" s="40">
        <v>7.53</v>
      </c>
      <c r="D1014" s="19">
        <f t="shared" si="746"/>
        <v>1.3297872340426429E-3</v>
      </c>
      <c r="E1014" s="19">
        <f t="shared" si="771"/>
        <v>-6.5963060686015599E-3</v>
      </c>
      <c r="F1014" s="19">
        <f t="shared" si="773"/>
        <v>2.6631158455393427E-3</v>
      </c>
      <c r="G1014" s="19">
        <f t="shared" si="777"/>
        <v>-1.5686274509803935E-2</v>
      </c>
      <c r="H1014" s="19">
        <f t="shared" si="787"/>
        <v>-0.62010927001857086</v>
      </c>
      <c r="I1014" s="19">
        <f t="shared" si="787"/>
        <v>0.20521786518541224</v>
      </c>
      <c r="J1014" s="19">
        <f t="shared" si="787"/>
        <v>-1.2296764826051867</v>
      </c>
      <c r="K1014" s="2" t="s">
        <v>75</v>
      </c>
      <c r="L1014" s="40">
        <v>10.89</v>
      </c>
      <c r="M1014" s="19">
        <f t="shared" si="747"/>
        <v>1.1142061281337139E-2</v>
      </c>
      <c r="N1014" s="19">
        <f t="shared" si="772"/>
        <v>-2.7678571428571316E-2</v>
      </c>
      <c r="O1014" s="19">
        <f t="shared" si="774"/>
        <v>-7.7118644067796616E-2</v>
      </c>
      <c r="P1014" s="19">
        <f t="shared" si="778"/>
        <v>-0.11246943765281166</v>
      </c>
      <c r="Q1014" s="19">
        <f t="shared" si="788"/>
        <v>-0.48687150060022338</v>
      </c>
      <c r="R1014" s="19">
        <f t="shared" si="788"/>
        <v>-1.187681089005745</v>
      </c>
      <c r="S1014" s="19">
        <f t="shared" si="788"/>
        <v>-1.1474908682042926</v>
      </c>
      <c r="T1014" s="19">
        <f t="shared" si="748"/>
        <v>-0.13323776941834747</v>
      </c>
      <c r="U1014" s="19">
        <f t="shared" si="748"/>
        <v>1.3928989541911572</v>
      </c>
      <c r="V1014" s="19">
        <f t="shared" si="748"/>
        <v>-8.2185614400894114E-2</v>
      </c>
      <c r="W1014" s="19">
        <f t="shared" si="779"/>
        <v>6.1754859900164235E-3</v>
      </c>
      <c r="X1014" s="19">
        <f t="shared" si="780"/>
        <v>1.9854079520084805E-2</v>
      </c>
      <c r="Y1014" s="19">
        <f t="shared" si="781"/>
        <v>3.2149825215670198</v>
      </c>
      <c r="Z1014" s="19">
        <f t="shared" si="782"/>
        <v>1</v>
      </c>
      <c r="AA1014" s="19">
        <f t="shared" si="783"/>
        <v>4.2149825215670198</v>
      </c>
      <c r="AB1014" s="19">
        <f t="shared" si="784"/>
        <v>0.76275109211408398</v>
      </c>
      <c r="AC1014" s="19">
        <f t="shared" si="785"/>
        <v>0.23724890788591604</v>
      </c>
      <c r="AD1014" s="20">
        <f t="shared" si="786"/>
        <v>2.6143130345555703E-3</v>
      </c>
      <c r="AE1014" s="21">
        <f t="shared" si="741"/>
        <v>0</v>
      </c>
      <c r="AF1014" s="21">
        <f t="shared" si="749"/>
        <v>0</v>
      </c>
      <c r="AG1014" s="21">
        <f t="shared" si="750"/>
        <v>0</v>
      </c>
      <c r="AH1014" s="21">
        <f t="shared" si="751"/>
        <v>0</v>
      </c>
      <c r="AI1014" s="21">
        <f t="shared" si="765"/>
        <v>0</v>
      </c>
      <c r="AJ1014" s="21">
        <f t="shared" si="766"/>
        <v>0</v>
      </c>
      <c r="AK1014" s="24">
        <f t="shared" si="742"/>
        <v>-1</v>
      </c>
      <c r="AL1014" s="24">
        <f t="shared" si="752"/>
        <v>0</v>
      </c>
      <c r="AM1014" s="24">
        <f t="shared" si="753"/>
        <v>3</v>
      </c>
      <c r="AN1014" s="24">
        <f t="shared" si="754"/>
        <v>0</v>
      </c>
      <c r="AO1014" s="24">
        <f t="shared" si="755"/>
        <v>0</v>
      </c>
      <c r="AP1014" s="24">
        <f t="shared" si="767"/>
        <v>0</v>
      </c>
      <c r="AQ1014" s="27">
        <f t="shared" si="743"/>
        <v>0</v>
      </c>
      <c r="AR1014" s="27">
        <f t="shared" si="756"/>
        <v>0</v>
      </c>
      <c r="AS1014" s="27">
        <f t="shared" si="757"/>
        <v>0</v>
      </c>
      <c r="AT1014" s="27">
        <f t="shared" si="758"/>
        <v>0</v>
      </c>
      <c r="AU1014" s="27">
        <f t="shared" si="759"/>
        <v>0</v>
      </c>
      <c r="AV1014" s="27">
        <f t="shared" si="768"/>
        <v>0</v>
      </c>
      <c r="AW1014">
        <f t="shared" si="760"/>
        <v>100.32936765479428</v>
      </c>
      <c r="AX1014">
        <f t="shared" si="761"/>
        <v>89.857267677918358</v>
      </c>
      <c r="AY1014">
        <f t="shared" si="769"/>
        <v>82.005625059378218</v>
      </c>
      <c r="AZ1014">
        <f t="shared" si="762"/>
        <v>0</v>
      </c>
      <c r="BA1014">
        <f t="shared" si="770"/>
        <v>90.856789398386297</v>
      </c>
      <c r="BB1014" s="4">
        <f t="shared" si="744"/>
        <v>0</v>
      </c>
      <c r="BC1014" s="4">
        <f t="shared" si="745"/>
        <v>0</v>
      </c>
    </row>
    <row r="1015" spans="1:55">
      <c r="A1015" s="37">
        <v>41815</v>
      </c>
      <c r="B1015" s="2" t="s">
        <v>76</v>
      </c>
      <c r="C1015" s="40">
        <v>7.53</v>
      </c>
      <c r="D1015" s="19">
        <f t="shared" si="746"/>
        <v>0</v>
      </c>
      <c r="E1015" s="19">
        <f t="shared" si="771"/>
        <v>-5.2840158520475605E-3</v>
      </c>
      <c r="F1015" s="19">
        <f t="shared" si="773"/>
        <v>2.6631158455393427E-3</v>
      </c>
      <c r="G1015" s="19">
        <f t="shared" si="777"/>
        <v>-1.1811023622047225E-2</v>
      </c>
      <c r="H1015" s="19">
        <f t="shared" si="787"/>
        <v>-0.49774480974597624</v>
      </c>
      <c r="I1015" s="19">
        <f t="shared" si="787"/>
        <v>0.20621284650900282</v>
      </c>
      <c r="J1015" s="19">
        <f t="shared" si="787"/>
        <v>-0.92943019339370003</v>
      </c>
      <c r="K1015" s="2" t="s">
        <v>75</v>
      </c>
      <c r="L1015" s="40">
        <v>10.77</v>
      </c>
      <c r="M1015" s="19">
        <f t="shared" si="747"/>
        <v>-1.1019283746556564E-2</v>
      </c>
      <c r="N1015" s="19">
        <f t="shared" si="772"/>
        <v>-2.6220614828209848E-2</v>
      </c>
      <c r="O1015" s="19">
        <f t="shared" si="774"/>
        <v>-7.7910958904109609E-2</v>
      </c>
      <c r="P1015" s="19">
        <f t="shared" si="778"/>
        <v>-9.0371621621621642E-2</v>
      </c>
      <c r="Q1015" s="19">
        <f t="shared" si="788"/>
        <v>-0.46253549683930045</v>
      </c>
      <c r="R1015" s="19">
        <f t="shared" si="788"/>
        <v>-1.1932003234392703</v>
      </c>
      <c r="S1015" s="19">
        <f t="shared" si="788"/>
        <v>-0.91702101366116207</v>
      </c>
      <c r="T1015" s="19">
        <f t="shared" si="748"/>
        <v>-3.5209312906675783E-2</v>
      </c>
      <c r="U1015" s="19">
        <f t="shared" si="748"/>
        <v>1.399413169948273</v>
      </c>
      <c r="V1015" s="19">
        <f t="shared" si="748"/>
        <v>-1.2409179732537967E-2</v>
      </c>
      <c r="W1015" s="19">
        <f t="shared" si="779"/>
        <v>6.1323266998853697E-3</v>
      </c>
      <c r="X1015" s="19">
        <f t="shared" si="780"/>
        <v>1.8680991673261926E-2</v>
      </c>
      <c r="Y1015" s="19">
        <f t="shared" si="781"/>
        <v>3.0463138360862487</v>
      </c>
      <c r="Z1015" s="19">
        <f t="shared" si="782"/>
        <v>1</v>
      </c>
      <c r="AA1015" s="19">
        <f t="shared" si="783"/>
        <v>4.0463138360862487</v>
      </c>
      <c r="AB1015" s="19">
        <f t="shared" si="784"/>
        <v>0.7528614831895396</v>
      </c>
      <c r="AC1015" s="19">
        <f t="shared" si="785"/>
        <v>0.24713851681046042</v>
      </c>
      <c r="AD1015" s="20">
        <f t="shared" si="786"/>
        <v>1.3768162496404187E-3</v>
      </c>
      <c r="AE1015" s="21">
        <f t="shared" si="741"/>
        <v>0</v>
      </c>
      <c r="AF1015" s="21">
        <f t="shared" si="749"/>
        <v>0</v>
      </c>
      <c r="AG1015" s="21">
        <f t="shared" si="750"/>
        <v>0</v>
      </c>
      <c r="AH1015" s="21">
        <f t="shared" si="751"/>
        <v>0</v>
      </c>
      <c r="AI1015" s="21">
        <f t="shared" si="765"/>
        <v>0</v>
      </c>
      <c r="AJ1015" s="21">
        <f t="shared" si="766"/>
        <v>0</v>
      </c>
      <c r="AK1015" s="24">
        <f t="shared" si="742"/>
        <v>-1</v>
      </c>
      <c r="AL1015" s="24">
        <f t="shared" si="752"/>
        <v>0</v>
      </c>
      <c r="AM1015" s="24">
        <f t="shared" si="753"/>
        <v>4</v>
      </c>
      <c r="AN1015" s="24">
        <f t="shared" si="754"/>
        <v>0</v>
      </c>
      <c r="AO1015" s="24">
        <f t="shared" si="755"/>
        <v>0</v>
      </c>
      <c r="AP1015" s="24">
        <f t="shared" si="767"/>
        <v>0</v>
      </c>
      <c r="AQ1015" s="27">
        <f t="shared" si="743"/>
        <v>0</v>
      </c>
      <c r="AR1015" s="27">
        <f t="shared" si="756"/>
        <v>0</v>
      </c>
      <c r="AS1015" s="27">
        <f t="shared" si="757"/>
        <v>0</v>
      </c>
      <c r="AT1015" s="27">
        <f t="shared" si="758"/>
        <v>0</v>
      </c>
      <c r="AU1015" s="27">
        <f t="shared" si="759"/>
        <v>0</v>
      </c>
      <c r="AV1015" s="27">
        <f t="shared" si="768"/>
        <v>0</v>
      </c>
      <c r="AW1015">
        <f t="shared" si="760"/>
        <v>100.32936765479428</v>
      </c>
      <c r="AX1015">
        <f t="shared" si="761"/>
        <v>89.857267677918358</v>
      </c>
      <c r="AY1015">
        <f t="shared" si="769"/>
        <v>82.005625059378218</v>
      </c>
      <c r="AZ1015">
        <f t="shared" si="762"/>
        <v>0</v>
      </c>
      <c r="BA1015">
        <f t="shared" si="770"/>
        <v>90.856789398386297</v>
      </c>
      <c r="BB1015" s="4">
        <f t="shared" si="744"/>
        <v>0</v>
      </c>
      <c r="BC1015" s="4">
        <f t="shared" si="745"/>
        <v>0</v>
      </c>
    </row>
    <row r="1016" spans="1:55">
      <c r="A1016" s="37">
        <v>41816</v>
      </c>
      <c r="B1016" s="2" t="s">
        <v>76</v>
      </c>
      <c r="C1016" s="40">
        <v>7.53</v>
      </c>
      <c r="D1016" s="19">
        <f t="shared" si="746"/>
        <v>0</v>
      </c>
      <c r="E1016" s="19">
        <f t="shared" si="771"/>
        <v>1.3297872340426429E-3</v>
      </c>
      <c r="F1016" s="19">
        <f t="shared" si="773"/>
        <v>4.000000000000033E-3</v>
      </c>
      <c r="G1016" s="19">
        <f t="shared" si="777"/>
        <v>-1.3106159895150675E-2</v>
      </c>
      <c r="H1016" s="19">
        <f t="shared" si="787"/>
        <v>0.12511746512557975</v>
      </c>
      <c r="I1016" s="19">
        <f t="shared" si="787"/>
        <v>0.30951293616949388</v>
      </c>
      <c r="J1016" s="19">
        <f t="shared" si="787"/>
        <v>-1.0484570960861086</v>
      </c>
      <c r="K1016" s="2" t="s">
        <v>75</v>
      </c>
      <c r="L1016" s="40">
        <v>10.71</v>
      </c>
      <c r="M1016" s="19">
        <f t="shared" si="747"/>
        <v>-5.5710306406684049E-3</v>
      </c>
      <c r="N1016" s="19">
        <f t="shared" si="772"/>
        <v>-2.9011786038077837E-2</v>
      </c>
      <c r="O1016" s="19">
        <f t="shared" si="774"/>
        <v>-7.9896907216494811E-2</v>
      </c>
      <c r="P1016" s="19">
        <f t="shared" si="778"/>
        <v>-0.10075566750629716</v>
      </c>
      <c r="Q1016" s="19">
        <f t="shared" si="788"/>
        <v>-0.51484781886373798</v>
      </c>
      <c r="R1016" s="19">
        <f t="shared" si="788"/>
        <v>-1.2201860075744879</v>
      </c>
      <c r="S1016" s="19">
        <f t="shared" si="788"/>
        <v>-1.0416695412559462</v>
      </c>
      <c r="T1016" s="19">
        <f t="shared" si="748"/>
        <v>0.63996528398931773</v>
      </c>
      <c r="U1016" s="19">
        <f t="shared" si="748"/>
        <v>1.5296989437439819</v>
      </c>
      <c r="V1016" s="19">
        <f t="shared" si="748"/>
        <v>-6.7875548301623567E-3</v>
      </c>
      <c r="W1016" s="19">
        <f t="shared" si="779"/>
        <v>6.1180631693018208E-3</v>
      </c>
      <c r="X1016" s="19">
        <f t="shared" si="780"/>
        <v>1.8518051293467109E-2</v>
      </c>
      <c r="Y1016" s="19">
        <f t="shared" si="781"/>
        <v>3.0267832778163921</v>
      </c>
      <c r="Z1016" s="19">
        <f t="shared" si="782"/>
        <v>1</v>
      </c>
      <c r="AA1016" s="19">
        <f t="shared" si="783"/>
        <v>4.0267832778163921</v>
      </c>
      <c r="AB1016" s="19">
        <f t="shared" si="784"/>
        <v>0.75166282091489389</v>
      </c>
      <c r="AC1016" s="19">
        <f t="shared" si="785"/>
        <v>0.24833717908510611</v>
      </c>
      <c r="AD1016" s="20">
        <f t="shared" si="786"/>
        <v>-4.8693564526491179E-3</v>
      </c>
      <c r="AE1016" s="21">
        <f t="shared" si="741"/>
        <v>0</v>
      </c>
      <c r="AF1016" s="21">
        <f t="shared" si="749"/>
        <v>0</v>
      </c>
      <c r="AG1016" s="21">
        <f t="shared" si="750"/>
        <v>0</v>
      </c>
      <c r="AH1016" s="21">
        <f t="shared" si="751"/>
        <v>0</v>
      </c>
      <c r="AI1016" s="21">
        <f t="shared" si="765"/>
        <v>0</v>
      </c>
      <c r="AJ1016" s="21">
        <f t="shared" si="766"/>
        <v>0</v>
      </c>
      <c r="AK1016" s="24">
        <f t="shared" si="742"/>
        <v>-1</v>
      </c>
      <c r="AL1016" s="24">
        <f t="shared" si="752"/>
        <v>0</v>
      </c>
      <c r="AM1016" s="24">
        <f t="shared" si="753"/>
        <v>5</v>
      </c>
      <c r="AN1016" s="24">
        <f t="shared" si="754"/>
        <v>0</v>
      </c>
      <c r="AO1016" s="24">
        <f t="shared" si="755"/>
        <v>0</v>
      </c>
      <c r="AP1016" s="24">
        <f t="shared" si="767"/>
        <v>0</v>
      </c>
      <c r="AQ1016" s="27">
        <f t="shared" si="743"/>
        <v>0</v>
      </c>
      <c r="AR1016" s="27">
        <f t="shared" si="756"/>
        <v>0</v>
      </c>
      <c r="AS1016" s="27">
        <f t="shared" si="757"/>
        <v>0</v>
      </c>
      <c r="AT1016" s="27">
        <f t="shared" si="758"/>
        <v>0</v>
      </c>
      <c r="AU1016" s="27">
        <f t="shared" si="759"/>
        <v>0</v>
      </c>
      <c r="AV1016" s="27">
        <f t="shared" si="768"/>
        <v>0</v>
      </c>
      <c r="AW1016">
        <f t="shared" si="760"/>
        <v>100.32936765479428</v>
      </c>
      <c r="AX1016">
        <f t="shared" si="761"/>
        <v>89.857267677918358</v>
      </c>
      <c r="AY1016">
        <f t="shared" si="769"/>
        <v>82.005625059378218</v>
      </c>
      <c r="AZ1016">
        <f t="shared" si="762"/>
        <v>0</v>
      </c>
      <c r="BA1016">
        <f t="shared" si="770"/>
        <v>90.856789398386297</v>
      </c>
      <c r="BB1016" s="4">
        <f t="shared" si="744"/>
        <v>0</v>
      </c>
      <c r="BC1016" s="4">
        <f t="shared" si="745"/>
        <v>0</v>
      </c>
    </row>
    <row r="1017" spans="1:55">
      <c r="A1017" s="37">
        <v>41817</v>
      </c>
      <c r="B1017" s="2" t="s">
        <v>76</v>
      </c>
      <c r="C1017" s="40">
        <v>7.53</v>
      </c>
      <c r="D1017" s="19">
        <f t="shared" si="746"/>
        <v>0</v>
      </c>
      <c r="E1017" s="19">
        <f t="shared" si="771"/>
        <v>-3.9682539682538839E-3</v>
      </c>
      <c r="F1017" s="19">
        <f t="shared" si="773"/>
        <v>-2.6490066225164999E-3</v>
      </c>
      <c r="G1017" s="19">
        <f t="shared" si="777"/>
        <v>-1.3106159895150675E-2</v>
      </c>
      <c r="H1017" s="19">
        <f t="shared" si="787"/>
        <v>-0.37725603791312734</v>
      </c>
      <c r="I1017" s="19">
        <f t="shared" si="787"/>
        <v>-0.20497313927886962</v>
      </c>
      <c r="J1017" s="19">
        <f t="shared" si="787"/>
        <v>-1.0514285462246249</v>
      </c>
      <c r="K1017" s="2" t="s">
        <v>75</v>
      </c>
      <c r="L1017" s="40">
        <v>10.92</v>
      </c>
      <c r="M1017" s="19">
        <f t="shared" si="747"/>
        <v>1.9607843137254815E-2</v>
      </c>
      <c r="N1017" s="19">
        <f t="shared" si="772"/>
        <v>1.5813953488372088E-2</v>
      </c>
      <c r="O1017" s="19">
        <f t="shared" si="774"/>
        <v>-6.2660944206008623E-2</v>
      </c>
      <c r="P1017" s="19">
        <f t="shared" si="778"/>
        <v>-7.9258010118043801E-2</v>
      </c>
      <c r="Q1017" s="19">
        <f t="shared" si="788"/>
        <v>0.28300066738518581</v>
      </c>
      <c r="R1017" s="19">
        <f t="shared" si="788"/>
        <v>-0.95068990531286413</v>
      </c>
      <c r="S1017" s="19">
        <f t="shared" si="788"/>
        <v>-0.82326048552982956</v>
      </c>
      <c r="T1017" s="19">
        <f t="shared" si="748"/>
        <v>-0.66025670529831315</v>
      </c>
      <c r="U1017" s="19">
        <f t="shared" si="748"/>
        <v>0.7457167660339945</v>
      </c>
      <c r="V1017" s="19">
        <f t="shared" si="748"/>
        <v>-0.22816806069479534</v>
      </c>
      <c r="W1017" s="19">
        <f t="shared" si="779"/>
        <v>6.1180631693018208E-3</v>
      </c>
      <c r="X1017" s="19">
        <f t="shared" si="780"/>
        <v>1.9328527318014418E-2</v>
      </c>
      <c r="Y1017" s="19">
        <f t="shared" si="781"/>
        <v>3.1592559251427517</v>
      </c>
      <c r="Z1017" s="19">
        <f t="shared" si="782"/>
        <v>1</v>
      </c>
      <c r="AA1017" s="19">
        <f t="shared" si="783"/>
        <v>4.1592559251427517</v>
      </c>
      <c r="AB1017" s="19">
        <f t="shared" si="784"/>
        <v>0.75957238073401834</v>
      </c>
      <c r="AC1017" s="19">
        <f t="shared" si="785"/>
        <v>0.24042761926598172</v>
      </c>
      <c r="AD1017" s="20">
        <f t="shared" si="786"/>
        <v>7.8855644875230457E-4</v>
      </c>
      <c r="AE1017" s="21">
        <f t="shared" si="741"/>
        <v>0</v>
      </c>
      <c r="AF1017" s="21">
        <f t="shared" si="749"/>
        <v>0</v>
      </c>
      <c r="AG1017" s="21">
        <f t="shared" si="750"/>
        <v>0</v>
      </c>
      <c r="AH1017" s="21">
        <f t="shared" si="751"/>
        <v>0</v>
      </c>
      <c r="AI1017" s="21">
        <f t="shared" si="765"/>
        <v>0</v>
      </c>
      <c r="AJ1017" s="21">
        <f t="shared" si="766"/>
        <v>0</v>
      </c>
      <c r="AK1017" s="24">
        <f t="shared" si="742"/>
        <v>0</v>
      </c>
      <c r="AL1017" s="24">
        <f t="shared" si="752"/>
        <v>0</v>
      </c>
      <c r="AM1017" s="24">
        <f t="shared" si="753"/>
        <v>0</v>
      </c>
      <c r="AN1017" s="24">
        <f t="shared" si="754"/>
        <v>1</v>
      </c>
      <c r="AO1017" s="24">
        <f t="shared" si="755"/>
        <v>0</v>
      </c>
      <c r="AP1017" s="24">
        <f t="shared" si="767"/>
        <v>0</v>
      </c>
      <c r="AQ1017" s="27">
        <f t="shared" si="743"/>
        <v>0</v>
      </c>
      <c r="AR1017" s="27">
        <f t="shared" si="756"/>
        <v>0</v>
      </c>
      <c r="AS1017" s="27">
        <f t="shared" si="757"/>
        <v>0</v>
      </c>
      <c r="AT1017" s="27">
        <f t="shared" si="758"/>
        <v>0</v>
      </c>
      <c r="AU1017" s="27">
        <f t="shared" si="759"/>
        <v>0</v>
      </c>
      <c r="AV1017" s="27">
        <f t="shared" si="768"/>
        <v>0</v>
      </c>
      <c r="AW1017">
        <f t="shared" si="760"/>
        <v>100.32936765479428</v>
      </c>
      <c r="AX1017">
        <f t="shared" si="761"/>
        <v>89.857267677918358</v>
      </c>
      <c r="AY1017">
        <f t="shared" si="769"/>
        <v>82.005625059378218</v>
      </c>
      <c r="AZ1017">
        <f t="shared" si="762"/>
        <v>0</v>
      </c>
      <c r="BA1017">
        <f t="shared" si="770"/>
        <v>90.856789398386297</v>
      </c>
      <c r="BB1017" s="4">
        <f t="shared" si="744"/>
        <v>0</v>
      </c>
      <c r="BC1017" s="4">
        <f t="shared" si="745"/>
        <v>0</v>
      </c>
    </row>
    <row r="1018" spans="1:55">
      <c r="A1018" s="37">
        <v>41820</v>
      </c>
      <c r="B1018" s="2" t="s">
        <v>76</v>
      </c>
      <c r="C1018" s="40">
        <v>7.54</v>
      </c>
      <c r="D1018" s="19">
        <f t="shared" si="746"/>
        <v>1.3280212483399452E-3</v>
      </c>
      <c r="E1018" s="19">
        <f t="shared" si="771"/>
        <v>2.6595744680851679E-3</v>
      </c>
      <c r="F1018" s="19">
        <f t="shared" si="773"/>
        <v>-1.0498687664042003E-2</v>
      </c>
      <c r="G1018" s="19">
        <f t="shared" si="777"/>
        <v>-7.8947368421052114E-3</v>
      </c>
      <c r="H1018" s="19">
        <f t="shared" ref="H1018:J1033" si="789">E1018/STDEV(E958:E1017)</f>
        <v>0.25553069198576045</v>
      </c>
      <c r="I1018" s="19">
        <f t="shared" si="789"/>
        <v>-0.81235048022984413</v>
      </c>
      <c r="J1018" s="19">
        <f t="shared" si="789"/>
        <v>-0.63875222833038614</v>
      </c>
      <c r="K1018" s="2" t="s">
        <v>75</v>
      </c>
      <c r="L1018" s="40">
        <v>10.93</v>
      </c>
      <c r="M1018" s="19">
        <f t="shared" si="747"/>
        <v>9.1575091575089623E-4</v>
      </c>
      <c r="N1018" s="19">
        <f t="shared" si="772"/>
        <v>1.485608170844941E-2</v>
      </c>
      <c r="O1018" s="19">
        <f t="shared" si="774"/>
        <v>-4.7909407665505284E-2</v>
      </c>
      <c r="P1018" s="19">
        <f t="shared" si="778"/>
        <v>-6.8201193520886674E-2</v>
      </c>
      <c r="Q1018" s="19">
        <f t="shared" ref="Q1018:S1033" si="790">N1018/STDEV(N958:N1017)</f>
        <v>0.26800666371839899</v>
      </c>
      <c r="R1018" s="19">
        <f t="shared" si="790"/>
        <v>-0.72935228917722528</v>
      </c>
      <c r="S1018" s="19">
        <f t="shared" si="790"/>
        <v>-0.71369495800208715</v>
      </c>
      <c r="T1018" s="19">
        <f t="shared" si="748"/>
        <v>-1.2475971732638536E-2</v>
      </c>
      <c r="U1018" s="19">
        <f t="shared" si="748"/>
        <v>-8.2998191052618853E-2</v>
      </c>
      <c r="V1018" s="19">
        <f t="shared" si="748"/>
        <v>7.4942729671701014E-2</v>
      </c>
      <c r="W1018" s="19">
        <f t="shared" si="779"/>
        <v>6.0821263579831815E-3</v>
      </c>
      <c r="X1018" s="19">
        <f t="shared" si="780"/>
        <v>1.9283877119120527E-2</v>
      </c>
      <c r="Y1018" s="19">
        <f t="shared" si="781"/>
        <v>3.1705814684052394</v>
      </c>
      <c r="Z1018" s="19">
        <f t="shared" si="782"/>
        <v>1</v>
      </c>
      <c r="AA1018" s="19">
        <f t="shared" si="783"/>
        <v>4.1705814684052394</v>
      </c>
      <c r="AB1018" s="19">
        <f t="shared" si="784"/>
        <v>0.76022528091691177</v>
      </c>
      <c r="AC1018" s="19">
        <f t="shared" si="785"/>
        <v>0.23977471908308826</v>
      </c>
      <c r="AD1018" s="20">
        <f t="shared" si="786"/>
        <v>-1.1580317095628897E-2</v>
      </c>
      <c r="AE1018" s="21">
        <f t="shared" si="741"/>
        <v>0</v>
      </c>
      <c r="AF1018" s="21">
        <f t="shared" si="749"/>
        <v>0</v>
      </c>
      <c r="AG1018" s="21">
        <f t="shared" si="750"/>
        <v>0</v>
      </c>
      <c r="AH1018" s="21">
        <f t="shared" si="751"/>
        <v>0</v>
      </c>
      <c r="AI1018" s="21">
        <f t="shared" si="765"/>
        <v>0</v>
      </c>
      <c r="AJ1018" s="21">
        <f t="shared" si="766"/>
        <v>0</v>
      </c>
      <c r="AK1018" s="24">
        <f t="shared" si="742"/>
        <v>0</v>
      </c>
      <c r="AL1018" s="24">
        <f t="shared" si="752"/>
        <v>0</v>
      </c>
      <c r="AM1018" s="24">
        <f t="shared" si="753"/>
        <v>0</v>
      </c>
      <c r="AN1018" s="24">
        <f t="shared" si="754"/>
        <v>0</v>
      </c>
      <c r="AO1018" s="24">
        <f t="shared" si="755"/>
        <v>0</v>
      </c>
      <c r="AP1018" s="24">
        <f t="shared" si="767"/>
        <v>0</v>
      </c>
      <c r="AQ1018" s="27">
        <f t="shared" si="743"/>
        <v>0</v>
      </c>
      <c r="AR1018" s="27">
        <f t="shared" si="756"/>
        <v>0</v>
      </c>
      <c r="AS1018" s="27">
        <f t="shared" si="757"/>
        <v>0</v>
      </c>
      <c r="AT1018" s="27">
        <f t="shared" si="758"/>
        <v>0</v>
      </c>
      <c r="AU1018" s="27">
        <f t="shared" si="759"/>
        <v>0</v>
      </c>
      <c r="AV1018" s="27">
        <f t="shared" si="768"/>
        <v>0</v>
      </c>
      <c r="AW1018">
        <f t="shared" si="760"/>
        <v>100.32936765479428</v>
      </c>
      <c r="AX1018">
        <f t="shared" si="761"/>
        <v>89.857267677918358</v>
      </c>
      <c r="AY1018">
        <f t="shared" si="769"/>
        <v>82.005625059378218</v>
      </c>
      <c r="AZ1018">
        <f t="shared" si="762"/>
        <v>0</v>
      </c>
      <c r="BA1018">
        <f t="shared" si="770"/>
        <v>90.856789398386297</v>
      </c>
      <c r="BB1018" s="4">
        <f t="shared" si="744"/>
        <v>0</v>
      </c>
      <c r="BC1018" s="4">
        <f t="shared" si="745"/>
        <v>0</v>
      </c>
    </row>
    <row r="1019" spans="1:55">
      <c r="A1019" s="37">
        <v>41821</v>
      </c>
      <c r="B1019" s="2" t="s">
        <v>76</v>
      </c>
      <c r="C1019" s="40">
        <v>7.51</v>
      </c>
      <c r="D1019" s="19">
        <f t="shared" si="746"/>
        <v>-3.9787798408488393E-3</v>
      </c>
      <c r="E1019" s="19">
        <f t="shared" si="771"/>
        <v>-2.6560424966800083E-3</v>
      </c>
      <c r="F1019" s="19">
        <f t="shared" si="773"/>
        <v>-9.2348284960422546E-3</v>
      </c>
      <c r="G1019" s="19">
        <f t="shared" si="777"/>
        <v>-1.5727391874180881E-2</v>
      </c>
      <c r="H1019" s="19">
        <f t="shared" si="789"/>
        <v>-0.25685819288726369</v>
      </c>
      <c r="I1019" s="19">
        <f t="shared" si="789"/>
        <v>-0.71262791532327385</v>
      </c>
      <c r="J1019" s="19">
        <f t="shared" si="789"/>
        <v>-1.2773014905085953</v>
      </c>
      <c r="K1019" s="2" t="s">
        <v>75</v>
      </c>
      <c r="L1019" s="40">
        <v>11.32</v>
      </c>
      <c r="M1019" s="19">
        <f t="shared" si="747"/>
        <v>3.5681610247026582E-2</v>
      </c>
      <c r="N1019" s="19">
        <f t="shared" si="772"/>
        <v>3.9485766758494002E-2</v>
      </c>
      <c r="O1019" s="19">
        <f t="shared" si="774"/>
        <v>1.0714285714285805E-2</v>
      </c>
      <c r="P1019" s="19">
        <f t="shared" si="778"/>
        <v>-4.713804713804718E-2</v>
      </c>
      <c r="Q1019" s="19">
        <f t="shared" si="790"/>
        <v>0.712301435964941</v>
      </c>
      <c r="R1019" s="19">
        <f t="shared" si="790"/>
        <v>0.1632439132852721</v>
      </c>
      <c r="S1019" s="19">
        <f t="shared" si="790"/>
        <v>-0.50800063473701129</v>
      </c>
      <c r="T1019" s="19">
        <f t="shared" si="748"/>
        <v>-0.96915962885220464</v>
      </c>
      <c r="U1019" s="19">
        <f t="shared" si="748"/>
        <v>-0.87587182860854595</v>
      </c>
      <c r="V1019" s="19">
        <f t="shared" si="748"/>
        <v>-0.76930085577158402</v>
      </c>
      <c r="W1019" s="19">
        <f t="shared" si="779"/>
        <v>6.0435260364270632E-3</v>
      </c>
      <c r="X1019" s="19">
        <f t="shared" si="780"/>
        <v>2.0903509667034421E-2</v>
      </c>
      <c r="Y1019" s="19">
        <f t="shared" si="781"/>
        <v>3.4588267744756158</v>
      </c>
      <c r="Z1019" s="19">
        <f t="shared" si="782"/>
        <v>1</v>
      </c>
      <c r="AA1019" s="19">
        <f t="shared" si="783"/>
        <v>4.4588267744756163</v>
      </c>
      <c r="AB1019" s="19">
        <f t="shared" si="784"/>
        <v>0.77572575689092427</v>
      </c>
      <c r="AC1019" s="19">
        <f t="shared" si="785"/>
        <v>0.22427424310907565</v>
      </c>
      <c r="AD1019" s="20">
        <f t="shared" si="786"/>
        <v>8.4626326090467101E-5</v>
      </c>
      <c r="AE1019" s="21">
        <f t="shared" si="741"/>
        <v>0</v>
      </c>
      <c r="AF1019" s="21">
        <f t="shared" si="749"/>
        <v>0</v>
      </c>
      <c r="AG1019" s="21">
        <f t="shared" si="750"/>
        <v>0</v>
      </c>
      <c r="AH1019" s="21">
        <f t="shared" si="751"/>
        <v>0</v>
      </c>
      <c r="AI1019" s="21">
        <f t="shared" si="765"/>
        <v>0</v>
      </c>
      <c r="AJ1019" s="21">
        <f t="shared" si="766"/>
        <v>0</v>
      </c>
      <c r="AK1019" s="24">
        <f t="shared" si="742"/>
        <v>0</v>
      </c>
      <c r="AL1019" s="24">
        <f t="shared" si="752"/>
        <v>0</v>
      </c>
      <c r="AM1019" s="24">
        <f t="shared" si="753"/>
        <v>0</v>
      </c>
      <c r="AN1019" s="24">
        <f t="shared" si="754"/>
        <v>0</v>
      </c>
      <c r="AO1019" s="24">
        <f t="shared" si="755"/>
        <v>0</v>
      </c>
      <c r="AP1019" s="24">
        <f t="shared" si="767"/>
        <v>0</v>
      </c>
      <c r="AQ1019" s="27">
        <f t="shared" si="743"/>
        <v>0</v>
      </c>
      <c r="AR1019" s="27">
        <f t="shared" si="756"/>
        <v>0</v>
      </c>
      <c r="AS1019" s="27">
        <f t="shared" si="757"/>
        <v>0</v>
      </c>
      <c r="AT1019" s="27">
        <f t="shared" si="758"/>
        <v>0</v>
      </c>
      <c r="AU1019" s="27">
        <f t="shared" si="759"/>
        <v>0</v>
      </c>
      <c r="AV1019" s="27">
        <f t="shared" si="768"/>
        <v>0</v>
      </c>
      <c r="AW1019">
        <f t="shared" si="760"/>
        <v>100.32936765479428</v>
      </c>
      <c r="AX1019">
        <f t="shared" si="761"/>
        <v>89.857267677918358</v>
      </c>
      <c r="AY1019">
        <f t="shared" si="769"/>
        <v>82.005625059378218</v>
      </c>
      <c r="AZ1019">
        <f t="shared" si="762"/>
        <v>0</v>
      </c>
      <c r="BA1019">
        <f t="shared" si="770"/>
        <v>90.856789398386297</v>
      </c>
      <c r="BB1019" s="4">
        <f t="shared" si="744"/>
        <v>0</v>
      </c>
      <c r="BC1019" s="4">
        <f t="shared" si="745"/>
        <v>0</v>
      </c>
    </row>
    <row r="1020" spans="1:55">
      <c r="A1020" s="37">
        <v>41822</v>
      </c>
      <c r="B1020" s="2" t="s">
        <v>76</v>
      </c>
      <c r="C1020" s="40">
        <v>7.53</v>
      </c>
      <c r="D1020" s="19">
        <f t="shared" si="746"/>
        <v>2.6631158455393427E-3</v>
      </c>
      <c r="E1020" s="19">
        <f t="shared" si="771"/>
        <v>0</v>
      </c>
      <c r="F1020" s="19">
        <f t="shared" si="773"/>
        <v>-5.2840158520475605E-3</v>
      </c>
      <c r="G1020" s="19">
        <f t="shared" si="777"/>
        <v>-1.5686274509803935E-2</v>
      </c>
      <c r="H1020" s="19">
        <f t="shared" si="789"/>
        <v>0</v>
      </c>
      <c r="I1020" s="19">
        <f t="shared" si="789"/>
        <v>-0.40721855778151861</v>
      </c>
      <c r="J1020" s="19">
        <f t="shared" si="789"/>
        <v>-1.2670595939161222</v>
      </c>
      <c r="K1020" s="2" t="s">
        <v>75</v>
      </c>
      <c r="L1020" s="40">
        <v>11.42</v>
      </c>
      <c r="M1020" s="19">
        <f t="shared" si="747"/>
        <v>8.833922261484068E-3</v>
      </c>
      <c r="N1020" s="19">
        <f t="shared" si="772"/>
        <v>6.035283194057571E-2</v>
      </c>
      <c r="O1020" s="19">
        <f t="shared" si="774"/>
        <v>3.2549728752260344E-2</v>
      </c>
      <c r="P1020" s="19">
        <f t="shared" si="778"/>
        <v>-2.3931623931623878E-2</v>
      </c>
      <c r="Q1020" s="19">
        <f t="shared" si="790"/>
        <v>1.1063833251829578</v>
      </c>
      <c r="R1020" s="19">
        <f t="shared" si="790"/>
        <v>0.49738234417144689</v>
      </c>
      <c r="S1020" s="19">
        <f t="shared" si="790"/>
        <v>-0.26925295544895378</v>
      </c>
      <c r="T1020" s="19">
        <f t="shared" si="748"/>
        <v>-1.1063833251829578</v>
      </c>
      <c r="U1020" s="19">
        <f t="shared" si="748"/>
        <v>-0.9046009019529655</v>
      </c>
      <c r="V1020" s="19">
        <f t="shared" si="748"/>
        <v>-0.99780663846716844</v>
      </c>
      <c r="W1020" s="19">
        <f t="shared" si="779"/>
        <v>6.0447719078627329E-3</v>
      </c>
      <c r="X1020" s="19">
        <f t="shared" si="780"/>
        <v>2.0809308383640864E-2</v>
      </c>
      <c r="Y1020" s="19">
        <f t="shared" si="781"/>
        <v>3.4425299582558559</v>
      </c>
      <c r="Z1020" s="19">
        <f t="shared" si="782"/>
        <v>1</v>
      </c>
      <c r="AA1020" s="19">
        <f t="shared" si="783"/>
        <v>4.4425299582558555</v>
      </c>
      <c r="AB1020" s="19">
        <f t="shared" si="784"/>
        <v>0.77490303736913879</v>
      </c>
      <c r="AC1020" s="19">
        <f t="shared" si="785"/>
        <v>0.22509696263086126</v>
      </c>
      <c r="AD1020" s="20">
        <f t="shared" si="786"/>
        <v>3.6350367825131284E-3</v>
      </c>
      <c r="AE1020" s="21">
        <f t="shared" si="741"/>
        <v>1</v>
      </c>
      <c r="AF1020" s="21">
        <f t="shared" si="749"/>
        <v>0</v>
      </c>
      <c r="AG1020" s="21">
        <f t="shared" si="750"/>
        <v>1</v>
      </c>
      <c r="AH1020" s="21">
        <f t="shared" si="751"/>
        <v>0</v>
      </c>
      <c r="AI1020" s="21">
        <f t="shared" si="765"/>
        <v>1</v>
      </c>
      <c r="AJ1020" s="21">
        <f t="shared" si="766"/>
        <v>3.6350367825131284E-3</v>
      </c>
      <c r="AK1020" s="24">
        <f t="shared" si="742"/>
        <v>0</v>
      </c>
      <c r="AL1020" s="24">
        <f t="shared" si="752"/>
        <v>0</v>
      </c>
      <c r="AM1020" s="24">
        <f t="shared" si="753"/>
        <v>0</v>
      </c>
      <c r="AN1020" s="24">
        <f t="shared" si="754"/>
        <v>0</v>
      </c>
      <c r="AO1020" s="24">
        <f t="shared" si="755"/>
        <v>0</v>
      </c>
      <c r="AP1020" s="24">
        <f t="shared" si="767"/>
        <v>0</v>
      </c>
      <c r="AQ1020" s="27">
        <f t="shared" si="743"/>
        <v>0</v>
      </c>
      <c r="AR1020" s="27">
        <f t="shared" si="756"/>
        <v>0</v>
      </c>
      <c r="AS1020" s="27">
        <f t="shared" si="757"/>
        <v>0</v>
      </c>
      <c r="AT1020" s="27">
        <f t="shared" si="758"/>
        <v>0</v>
      </c>
      <c r="AU1020" s="27">
        <f t="shared" si="759"/>
        <v>0</v>
      </c>
      <c r="AV1020" s="27">
        <f t="shared" si="768"/>
        <v>0</v>
      </c>
      <c r="AW1020">
        <f t="shared" si="760"/>
        <v>100.69406859658574</v>
      </c>
      <c r="AX1020">
        <f t="shared" si="761"/>
        <v>89.857267677918358</v>
      </c>
      <c r="AY1020">
        <f t="shared" si="769"/>
        <v>82.005625059378218</v>
      </c>
      <c r="AZ1020">
        <f t="shared" si="762"/>
        <v>1.2116789275043761E-3</v>
      </c>
      <c r="BA1020">
        <f t="shared" si="770"/>
        <v>90.966878655521015</v>
      </c>
      <c r="BB1020" s="4">
        <f t="shared" si="744"/>
        <v>0</v>
      </c>
      <c r="BC1020" s="4">
        <f t="shared" si="745"/>
        <v>0</v>
      </c>
    </row>
    <row r="1021" spans="1:55">
      <c r="A1021" s="37">
        <v>41823</v>
      </c>
      <c r="B1021" s="2" t="s">
        <v>76</v>
      </c>
      <c r="C1021" s="40">
        <v>7.55</v>
      </c>
      <c r="D1021" s="19">
        <f t="shared" si="746"/>
        <v>2.6560424966798903E-3</v>
      </c>
      <c r="E1021" s="19">
        <f t="shared" si="771"/>
        <v>2.6560424966798903E-3</v>
      </c>
      <c r="F1021" s="19">
        <f t="shared" si="773"/>
        <v>3.9893617021276931E-3</v>
      </c>
      <c r="G1021" s="19">
        <f t="shared" si="777"/>
        <v>6.6666666666666428E-3</v>
      </c>
      <c r="H1021" s="19">
        <f t="shared" si="789"/>
        <v>0.2570659740637517</v>
      </c>
      <c r="I1021" s="19">
        <f t="shared" si="789"/>
        <v>0.30756917769169623</v>
      </c>
      <c r="J1021" s="19">
        <f t="shared" si="789"/>
        <v>0.53624592905294555</v>
      </c>
      <c r="K1021" s="2" t="s">
        <v>75</v>
      </c>
      <c r="L1021" s="40">
        <v>11.34</v>
      </c>
      <c r="M1021" s="19">
        <f t="shared" si="747"/>
        <v>-7.0052539404553476E-3</v>
      </c>
      <c r="N1021" s="19">
        <f t="shared" si="772"/>
        <v>5.8823529411764608E-2</v>
      </c>
      <c r="O1021" s="19">
        <f t="shared" si="774"/>
        <v>2.8105167724388078E-2</v>
      </c>
      <c r="P1021" s="19">
        <f t="shared" si="778"/>
        <v>-5.4211843202668919E-2</v>
      </c>
      <c r="Q1021" s="19">
        <f t="shared" si="790"/>
        <v>1.0761438062337754</v>
      </c>
      <c r="R1021" s="19">
        <f t="shared" si="790"/>
        <v>0.42709599460829956</v>
      </c>
      <c r="S1021" s="19">
        <f t="shared" si="790"/>
        <v>-0.62190905323190393</v>
      </c>
      <c r="T1021" s="19">
        <f t="shared" si="748"/>
        <v>-0.81907783217002361</v>
      </c>
      <c r="U1021" s="19">
        <f t="shared" si="748"/>
        <v>-0.11952681691660333</v>
      </c>
      <c r="V1021" s="19">
        <f t="shared" si="748"/>
        <v>1.1581549822848496</v>
      </c>
      <c r="W1021" s="19">
        <f t="shared" si="779"/>
        <v>4.1451195264578713E-3</v>
      </c>
      <c r="X1021" s="19">
        <f t="shared" si="780"/>
        <v>1.9931372344483302E-2</v>
      </c>
      <c r="Y1021" s="19">
        <f t="shared" si="781"/>
        <v>4.8083950817976184</v>
      </c>
      <c r="Z1021" s="19">
        <f t="shared" si="782"/>
        <v>1</v>
      </c>
      <c r="AA1021" s="19">
        <f t="shared" si="783"/>
        <v>5.8083950817976184</v>
      </c>
      <c r="AB1021" s="19">
        <f t="shared" si="784"/>
        <v>0.82783540273735756</v>
      </c>
      <c r="AC1021" s="19">
        <f t="shared" si="785"/>
        <v>0.17216459726264244</v>
      </c>
      <c r="AD1021" s="20">
        <f t="shared" si="786"/>
        <v>5.7355622547168713E-4</v>
      </c>
      <c r="AE1021" s="21">
        <f t="shared" si="741"/>
        <v>0</v>
      </c>
      <c r="AF1021" s="21">
        <f t="shared" si="749"/>
        <v>0</v>
      </c>
      <c r="AG1021" s="21">
        <f t="shared" si="750"/>
        <v>2</v>
      </c>
      <c r="AH1021" s="21">
        <f t="shared" si="751"/>
        <v>0</v>
      </c>
      <c r="AI1021" s="21">
        <f t="shared" si="765"/>
        <v>1</v>
      </c>
      <c r="AJ1021" s="21">
        <f t="shared" si="766"/>
        <v>5.7355622547168713E-4</v>
      </c>
      <c r="AK1021" s="24">
        <f t="shared" si="742"/>
        <v>0</v>
      </c>
      <c r="AL1021" s="24">
        <f t="shared" si="752"/>
        <v>0</v>
      </c>
      <c r="AM1021" s="24">
        <f t="shared" si="753"/>
        <v>0</v>
      </c>
      <c r="AN1021" s="24">
        <f t="shared" si="754"/>
        <v>0</v>
      </c>
      <c r="AO1021" s="24">
        <f t="shared" si="755"/>
        <v>0</v>
      </c>
      <c r="AP1021" s="24">
        <f t="shared" si="767"/>
        <v>0</v>
      </c>
      <c r="AQ1021" s="27">
        <f t="shared" si="743"/>
        <v>-1</v>
      </c>
      <c r="AR1021" s="27">
        <f t="shared" si="756"/>
        <v>0</v>
      </c>
      <c r="AS1021" s="27">
        <f t="shared" si="757"/>
        <v>1</v>
      </c>
      <c r="AT1021" s="27">
        <f t="shared" si="758"/>
        <v>0</v>
      </c>
      <c r="AU1021" s="27">
        <f t="shared" si="759"/>
        <v>0</v>
      </c>
      <c r="AV1021" s="27">
        <f t="shared" si="768"/>
        <v>0</v>
      </c>
      <c r="AW1021">
        <f t="shared" si="760"/>
        <v>100.75182230649737</v>
      </c>
      <c r="AX1021">
        <f t="shared" si="761"/>
        <v>89.857267677918358</v>
      </c>
      <c r="AY1021">
        <f t="shared" si="769"/>
        <v>82.005625059378218</v>
      </c>
      <c r="AZ1021">
        <f t="shared" si="762"/>
        <v>1.9118540849056239E-4</v>
      </c>
      <c r="BA1021">
        <f t="shared" si="770"/>
        <v>90.984270195375885</v>
      </c>
      <c r="BB1021" s="4">
        <f t="shared" si="744"/>
        <v>0</v>
      </c>
      <c r="BC1021" s="4">
        <f t="shared" si="745"/>
        <v>0</v>
      </c>
    </row>
    <row r="1022" spans="1:55">
      <c r="A1022" s="37">
        <v>41824</v>
      </c>
      <c r="B1022" s="2" t="s">
        <v>76</v>
      </c>
      <c r="C1022" s="40">
        <v>7.54</v>
      </c>
      <c r="D1022" s="19">
        <f t="shared" si="746"/>
        <v>-1.32450331125825E-3</v>
      </c>
      <c r="E1022" s="19">
        <f t="shared" si="771"/>
        <v>1.3280212483399452E-3</v>
      </c>
      <c r="F1022" s="19">
        <f t="shared" si="773"/>
        <v>-2.6455026455025894E-3</v>
      </c>
      <c r="G1022" s="19">
        <f t="shared" si="777"/>
        <v>9.3708165997323008E-3</v>
      </c>
      <c r="H1022" s="19">
        <f t="shared" si="789"/>
        <v>0.12853204144300312</v>
      </c>
      <c r="I1022" s="19">
        <f t="shared" si="789"/>
        <v>-0.20439159388060249</v>
      </c>
      <c r="J1022" s="19">
        <f t="shared" si="789"/>
        <v>0.76703399921931004</v>
      </c>
      <c r="K1022" s="2" t="s">
        <v>75</v>
      </c>
      <c r="L1022" s="40">
        <v>11.23</v>
      </c>
      <c r="M1022" s="19">
        <f t="shared" si="747"/>
        <v>-9.7001763668429827E-3</v>
      </c>
      <c r="N1022" s="19">
        <f t="shared" si="772"/>
        <v>2.8388278388278433E-2</v>
      </c>
      <c r="O1022" s="19">
        <f t="shared" si="774"/>
        <v>4.4651162790697717E-2</v>
      </c>
      <c r="P1022" s="19">
        <f t="shared" si="778"/>
        <v>-8.8261253309796679E-3</v>
      </c>
      <c r="Q1022" s="19">
        <f t="shared" si="790"/>
        <v>0.51716451584317857</v>
      </c>
      <c r="R1022" s="19">
        <f t="shared" si="790"/>
        <v>0.67539048630136156</v>
      </c>
      <c r="S1022" s="19">
        <f t="shared" si="790"/>
        <v>-0.10427758280932191</v>
      </c>
      <c r="T1022" s="19">
        <f t="shared" si="748"/>
        <v>-0.38863247440017545</v>
      </c>
      <c r="U1022" s="19">
        <f t="shared" si="748"/>
        <v>-0.87978208018196402</v>
      </c>
      <c r="V1022" s="19">
        <f t="shared" si="748"/>
        <v>0.8713115820286319</v>
      </c>
      <c r="W1022" s="19">
        <f t="shared" si="779"/>
        <v>4.0394959673825627E-3</v>
      </c>
      <c r="X1022" s="19">
        <f t="shared" si="780"/>
        <v>1.5801857525083899E-2</v>
      </c>
      <c r="Y1022" s="19">
        <f t="shared" si="781"/>
        <v>3.9118389157157378</v>
      </c>
      <c r="Z1022" s="19">
        <f t="shared" si="782"/>
        <v>1</v>
      </c>
      <c r="AA1022" s="19">
        <f t="shared" si="783"/>
        <v>4.9118389157157374</v>
      </c>
      <c r="AB1022" s="19">
        <f t="shared" si="784"/>
        <v>0.79641026158239092</v>
      </c>
      <c r="AC1022" s="19">
        <f t="shared" si="785"/>
        <v>0.20358973841760916</v>
      </c>
      <c r="AD1022" s="20">
        <f t="shared" si="786"/>
        <v>2.7193642709386861E-3</v>
      </c>
      <c r="AE1022" s="21">
        <f t="shared" si="741"/>
        <v>0</v>
      </c>
      <c r="AF1022" s="21">
        <f t="shared" si="749"/>
        <v>0</v>
      </c>
      <c r="AG1022" s="21">
        <f t="shared" si="750"/>
        <v>3</v>
      </c>
      <c r="AH1022" s="21">
        <f t="shared" si="751"/>
        <v>0</v>
      </c>
      <c r="AI1022" s="21">
        <f t="shared" si="765"/>
        <v>1</v>
      </c>
      <c r="AJ1022" s="21">
        <f t="shared" si="766"/>
        <v>2.7193642709386861E-3</v>
      </c>
      <c r="AK1022" s="24">
        <f t="shared" si="742"/>
        <v>0</v>
      </c>
      <c r="AL1022" s="24">
        <f t="shared" si="752"/>
        <v>0</v>
      </c>
      <c r="AM1022" s="24">
        <f t="shared" si="753"/>
        <v>0</v>
      </c>
      <c r="AN1022" s="24">
        <f t="shared" si="754"/>
        <v>0</v>
      </c>
      <c r="AO1022" s="24">
        <f t="shared" si="755"/>
        <v>0</v>
      </c>
      <c r="AP1022" s="24">
        <f t="shared" si="767"/>
        <v>0</v>
      </c>
      <c r="AQ1022" s="27">
        <f t="shared" si="743"/>
        <v>0</v>
      </c>
      <c r="AR1022" s="27">
        <f t="shared" si="756"/>
        <v>0</v>
      </c>
      <c r="AS1022" s="27">
        <f t="shared" si="757"/>
        <v>0</v>
      </c>
      <c r="AT1022" s="27">
        <f t="shared" si="758"/>
        <v>0</v>
      </c>
      <c r="AU1022" s="27">
        <f t="shared" si="759"/>
        <v>0</v>
      </c>
      <c r="AV1022" s="27">
        <f t="shared" si="768"/>
        <v>0</v>
      </c>
      <c r="AW1022">
        <f t="shared" si="760"/>
        <v>101.02580321230963</v>
      </c>
      <c r="AX1022">
        <f t="shared" si="761"/>
        <v>89.857267677918358</v>
      </c>
      <c r="AY1022">
        <f t="shared" si="769"/>
        <v>82.005625059378218</v>
      </c>
      <c r="AZ1022">
        <f t="shared" si="762"/>
        <v>9.0645475697956205E-4</v>
      </c>
      <c r="BA1022">
        <f t="shared" si="770"/>
        <v>91.066743319904788</v>
      </c>
      <c r="BB1022" s="4">
        <f t="shared" si="744"/>
        <v>0</v>
      </c>
      <c r="BC1022" s="4">
        <f t="shared" si="745"/>
        <v>0</v>
      </c>
    </row>
    <row r="1023" spans="1:55">
      <c r="A1023" s="37">
        <v>41827</v>
      </c>
      <c r="B1023" s="2" t="s">
        <v>76</v>
      </c>
      <c r="C1023" s="40">
        <v>7.54</v>
      </c>
      <c r="D1023" s="19">
        <f t="shared" si="746"/>
        <v>0</v>
      </c>
      <c r="E1023" s="19">
        <f t="shared" si="771"/>
        <v>0</v>
      </c>
      <c r="F1023" s="19">
        <f t="shared" si="773"/>
        <v>2.6595744680851679E-3</v>
      </c>
      <c r="G1023" s="19">
        <f t="shared" si="777"/>
        <v>8.0213903743314979E-3</v>
      </c>
      <c r="H1023" s="19">
        <f t="shared" si="789"/>
        <v>0</v>
      </c>
      <c r="I1023" s="19">
        <f t="shared" si="789"/>
        <v>0.20560020183650407</v>
      </c>
      <c r="J1023" s="19">
        <f t="shared" si="789"/>
        <v>0.65848274445735655</v>
      </c>
      <c r="K1023" s="2" t="s">
        <v>75</v>
      </c>
      <c r="L1023" s="40">
        <v>11.08</v>
      </c>
      <c r="M1023" s="19">
        <f t="shared" si="747"/>
        <v>-1.3357079252003592E-2</v>
      </c>
      <c r="N1023" s="19">
        <f t="shared" si="772"/>
        <v>1.3723696248856391E-2</v>
      </c>
      <c r="O1023" s="19">
        <f t="shared" si="774"/>
        <v>2.8783658310120752E-2</v>
      </c>
      <c r="P1023" s="19">
        <f t="shared" si="778"/>
        <v>-4.4003451251078497E-2</v>
      </c>
      <c r="Q1023" s="19">
        <f t="shared" si="790"/>
        <v>0.25246330874729944</v>
      </c>
      <c r="R1023" s="19">
        <f t="shared" si="790"/>
        <v>0.43191660607455512</v>
      </c>
      <c r="S1023" s="19">
        <f t="shared" si="790"/>
        <v>-0.5373187617439269</v>
      </c>
      <c r="T1023" s="19">
        <f t="shared" si="748"/>
        <v>-0.25246330874729944</v>
      </c>
      <c r="U1023" s="19">
        <f t="shared" si="748"/>
        <v>-0.22631640423805105</v>
      </c>
      <c r="V1023" s="19">
        <f t="shared" si="748"/>
        <v>1.1958015062012834</v>
      </c>
      <c r="W1023" s="19">
        <f t="shared" si="779"/>
        <v>4.0355067286105238E-3</v>
      </c>
      <c r="X1023" s="19">
        <f t="shared" si="780"/>
        <v>1.5055283692585224E-2</v>
      </c>
      <c r="Y1023" s="19">
        <f t="shared" si="781"/>
        <v>3.7307046438177913</v>
      </c>
      <c r="Z1023" s="19">
        <f t="shared" si="782"/>
        <v>1</v>
      </c>
      <c r="AA1023" s="19">
        <f t="shared" si="783"/>
        <v>4.7307046438177913</v>
      </c>
      <c r="AB1023" s="19">
        <f t="shared" si="784"/>
        <v>0.78861500023958875</v>
      </c>
      <c r="AC1023" s="19">
        <f t="shared" si="785"/>
        <v>0.2113849997604112</v>
      </c>
      <c r="AD1023" s="20">
        <f t="shared" si="786"/>
        <v>-8.55127802677057E-4</v>
      </c>
      <c r="AE1023" s="21">
        <f t="shared" si="741"/>
        <v>0</v>
      </c>
      <c r="AF1023" s="21">
        <f t="shared" si="749"/>
        <v>0</v>
      </c>
      <c r="AG1023" s="21">
        <f t="shared" si="750"/>
        <v>4</v>
      </c>
      <c r="AH1023" s="21">
        <f t="shared" si="751"/>
        <v>0</v>
      </c>
      <c r="AI1023" s="21">
        <f t="shared" si="765"/>
        <v>1</v>
      </c>
      <c r="AJ1023" s="21">
        <f t="shared" si="766"/>
        <v>-8.55127802677057E-4</v>
      </c>
      <c r="AK1023" s="24">
        <f t="shared" si="742"/>
        <v>0</v>
      </c>
      <c r="AL1023" s="24">
        <f t="shared" si="752"/>
        <v>0</v>
      </c>
      <c r="AM1023" s="24">
        <f t="shared" si="753"/>
        <v>0</v>
      </c>
      <c r="AN1023" s="24">
        <f t="shared" si="754"/>
        <v>0</v>
      </c>
      <c r="AO1023" s="24">
        <f t="shared" si="755"/>
        <v>0</v>
      </c>
      <c r="AP1023" s="24">
        <f t="shared" si="767"/>
        <v>0</v>
      </c>
      <c r="AQ1023" s="27">
        <f t="shared" si="743"/>
        <v>-1</v>
      </c>
      <c r="AR1023" s="27">
        <f t="shared" si="756"/>
        <v>0</v>
      </c>
      <c r="AS1023" s="27">
        <f t="shared" si="757"/>
        <v>1</v>
      </c>
      <c r="AT1023" s="27">
        <f t="shared" si="758"/>
        <v>0</v>
      </c>
      <c r="AU1023" s="27">
        <f t="shared" si="759"/>
        <v>0</v>
      </c>
      <c r="AV1023" s="27">
        <f t="shared" si="768"/>
        <v>0</v>
      </c>
      <c r="AW1023">
        <f t="shared" si="760"/>
        <v>100.93941323919501</v>
      </c>
      <c r="AX1023">
        <f t="shared" si="761"/>
        <v>89.857267677918358</v>
      </c>
      <c r="AY1023">
        <f t="shared" si="769"/>
        <v>82.005625059378218</v>
      </c>
      <c r="AZ1023">
        <f t="shared" si="762"/>
        <v>-2.8504260089235231E-4</v>
      </c>
      <c r="BA1023">
        <f t="shared" si="770"/>
        <v>91.040785418534085</v>
      </c>
      <c r="BB1023" s="4">
        <f t="shared" si="744"/>
        <v>0</v>
      </c>
      <c r="BC1023" s="4">
        <f t="shared" si="745"/>
        <v>0</v>
      </c>
    </row>
    <row r="1024" spans="1:55">
      <c r="A1024" s="37">
        <v>41828</v>
      </c>
      <c r="B1024" s="2" t="s">
        <v>76</v>
      </c>
      <c r="C1024" s="40">
        <v>7.53</v>
      </c>
      <c r="D1024" s="19">
        <f t="shared" si="746"/>
        <v>-1.3262599469495739E-3</v>
      </c>
      <c r="E1024" s="19">
        <f t="shared" si="771"/>
        <v>2.6631158455393427E-3</v>
      </c>
      <c r="F1024" s="19">
        <f t="shared" si="773"/>
        <v>0</v>
      </c>
      <c r="G1024" s="19">
        <f t="shared" si="777"/>
        <v>2.6631158455393427E-3</v>
      </c>
      <c r="H1024" s="19">
        <f t="shared" si="789"/>
        <v>0.26336818865180611</v>
      </c>
      <c r="I1024" s="19">
        <f t="shared" si="789"/>
        <v>0</v>
      </c>
      <c r="J1024" s="19">
        <f t="shared" si="789"/>
        <v>0.21711680299365427</v>
      </c>
      <c r="K1024" s="2" t="s">
        <v>75</v>
      </c>
      <c r="L1024" s="40">
        <v>11.07</v>
      </c>
      <c r="M1024" s="19">
        <f t="shared" si="747"/>
        <v>-9.025270758122551E-4</v>
      </c>
      <c r="N1024" s="19">
        <f t="shared" si="772"/>
        <v>-2.2084805653710248E-2</v>
      </c>
      <c r="O1024" s="19">
        <f t="shared" si="774"/>
        <v>1.6528925619834683E-2</v>
      </c>
      <c r="P1024" s="19">
        <f t="shared" si="778"/>
        <v>-6.1864406779661048E-2</v>
      </c>
      <c r="Q1024" s="19">
        <f t="shared" si="790"/>
        <v>-0.40579467228327915</v>
      </c>
      <c r="R1024" s="19">
        <f t="shared" si="790"/>
        <v>0.24701528289469177</v>
      </c>
      <c r="S1024" s="19">
        <f t="shared" si="790"/>
        <v>-0.7603744928808539</v>
      </c>
      <c r="T1024" s="19">
        <f t="shared" si="748"/>
        <v>0.66916286093508526</v>
      </c>
      <c r="U1024" s="19">
        <f t="shared" si="748"/>
        <v>-0.24701528289469177</v>
      </c>
      <c r="V1024" s="19">
        <f t="shared" si="748"/>
        <v>0.97749129587450811</v>
      </c>
      <c r="W1024" s="19">
        <f t="shared" si="779"/>
        <v>3.9604448462131556E-3</v>
      </c>
      <c r="X1024" s="19">
        <f t="shared" si="780"/>
        <v>1.428942567714522E-2</v>
      </c>
      <c r="Y1024" s="19">
        <f t="shared" si="781"/>
        <v>3.6080355192443316</v>
      </c>
      <c r="Z1024" s="19">
        <f t="shared" si="782"/>
        <v>1</v>
      </c>
      <c r="AA1024" s="19">
        <f t="shared" si="783"/>
        <v>4.6080355192443321</v>
      </c>
      <c r="AB1024" s="19">
        <f t="shared" si="784"/>
        <v>0.78298778387802237</v>
      </c>
      <c r="AC1024" s="19">
        <f t="shared" si="785"/>
        <v>0.21701221612197755</v>
      </c>
      <c r="AD1024" s="20">
        <f t="shared" si="786"/>
        <v>-7.3555216890980714E-3</v>
      </c>
      <c r="AE1024" s="21">
        <f t="shared" si="741"/>
        <v>0</v>
      </c>
      <c r="AF1024" s="21">
        <f t="shared" si="749"/>
        <v>0</v>
      </c>
      <c r="AG1024" s="21">
        <f t="shared" si="750"/>
        <v>5</v>
      </c>
      <c r="AH1024" s="21">
        <f t="shared" si="751"/>
        <v>0</v>
      </c>
      <c r="AI1024" s="21">
        <f t="shared" si="765"/>
        <v>1</v>
      </c>
      <c r="AJ1024" s="21">
        <f t="shared" si="766"/>
        <v>-7.3555216890980714E-3</v>
      </c>
      <c r="AK1024" s="24">
        <f t="shared" si="742"/>
        <v>0</v>
      </c>
      <c r="AL1024" s="24">
        <f t="shared" si="752"/>
        <v>0</v>
      </c>
      <c r="AM1024" s="24">
        <f t="shared" si="753"/>
        <v>0</v>
      </c>
      <c r="AN1024" s="24">
        <f t="shared" si="754"/>
        <v>0</v>
      </c>
      <c r="AO1024" s="24">
        <f t="shared" si="755"/>
        <v>0</v>
      </c>
      <c r="AP1024" s="24">
        <f t="shared" si="767"/>
        <v>0</v>
      </c>
      <c r="AQ1024" s="27">
        <f t="shared" si="743"/>
        <v>0</v>
      </c>
      <c r="AR1024" s="27">
        <f t="shared" si="756"/>
        <v>0</v>
      </c>
      <c r="AS1024" s="27">
        <f t="shared" si="757"/>
        <v>0</v>
      </c>
      <c r="AT1024" s="27">
        <f t="shared" si="758"/>
        <v>0</v>
      </c>
      <c r="AU1024" s="27">
        <f t="shared" si="759"/>
        <v>0</v>
      </c>
      <c r="AV1024" s="27">
        <f t="shared" si="768"/>
        <v>0</v>
      </c>
      <c r="AW1024">
        <f t="shared" si="760"/>
        <v>100.19695119582927</v>
      </c>
      <c r="AX1024">
        <f t="shared" si="761"/>
        <v>89.857267677918358</v>
      </c>
      <c r="AY1024">
        <f t="shared" si="769"/>
        <v>82.005625059378218</v>
      </c>
      <c r="AZ1024">
        <f t="shared" si="762"/>
        <v>-2.4518405630326906E-3</v>
      </c>
      <c r="BA1024">
        <f t="shared" si="770"/>
        <v>90.81756792795457</v>
      </c>
      <c r="BB1024" s="4">
        <f t="shared" si="744"/>
        <v>0</v>
      </c>
      <c r="BC1024" s="4">
        <f t="shared" si="745"/>
        <v>0</v>
      </c>
    </row>
    <row r="1025" spans="1:55">
      <c r="A1025" s="37">
        <v>41829</v>
      </c>
      <c r="B1025" s="2" t="s">
        <v>76</v>
      </c>
      <c r="C1025" s="40">
        <v>7.48</v>
      </c>
      <c r="D1025" s="19">
        <f t="shared" si="746"/>
        <v>-6.6401062416998431E-3</v>
      </c>
      <c r="E1025" s="19">
        <f t="shared" si="771"/>
        <v>-6.6401062416998431E-3</v>
      </c>
      <c r="F1025" s="19">
        <f t="shared" si="773"/>
        <v>-6.6401062416998431E-3</v>
      </c>
      <c r="G1025" s="19">
        <f t="shared" si="777"/>
        <v>-3.9946737683088365E-3</v>
      </c>
      <c r="H1025" s="19">
        <f t="shared" si="789"/>
        <v>-0.67188762331055574</v>
      </c>
      <c r="I1025" s="19">
        <f t="shared" si="789"/>
        <v>-0.51903625362404326</v>
      </c>
      <c r="J1025" s="19">
        <f t="shared" si="789"/>
        <v>-0.33770961985125025</v>
      </c>
      <c r="K1025" s="2" t="s">
        <v>75</v>
      </c>
      <c r="L1025" s="40">
        <v>11.18</v>
      </c>
      <c r="M1025" s="19">
        <f t="shared" si="747"/>
        <v>9.9367660343269576E-3</v>
      </c>
      <c r="N1025" s="19">
        <f t="shared" si="772"/>
        <v>-2.1015761821366042E-2</v>
      </c>
      <c r="O1025" s="19">
        <f t="shared" si="774"/>
        <v>3.8068709377901591E-2</v>
      </c>
      <c r="P1025" s="19">
        <f t="shared" si="778"/>
        <v>-4.2808219178082189E-2</v>
      </c>
      <c r="Q1025" s="19">
        <f t="shared" si="790"/>
        <v>-0.39314458246353867</v>
      </c>
      <c r="R1025" s="19">
        <f t="shared" si="790"/>
        <v>0.56762671057834391</v>
      </c>
      <c r="S1025" s="19">
        <f t="shared" si="790"/>
        <v>-0.52631287357260892</v>
      </c>
      <c r="T1025" s="19">
        <f t="shared" si="748"/>
        <v>-0.27874304084701707</v>
      </c>
      <c r="U1025" s="19">
        <f t="shared" si="748"/>
        <v>-1.0866629642023873</v>
      </c>
      <c r="V1025" s="19">
        <f t="shared" si="748"/>
        <v>0.18860325372135867</v>
      </c>
      <c r="W1025" s="19">
        <f t="shared" si="779"/>
        <v>4.2412059347366783E-3</v>
      </c>
      <c r="X1025" s="19">
        <f t="shared" si="780"/>
        <v>1.4471367007502015E-2</v>
      </c>
      <c r="Y1025" s="19">
        <f t="shared" si="781"/>
        <v>3.4120877953549531</v>
      </c>
      <c r="Z1025" s="19">
        <f t="shared" si="782"/>
        <v>1</v>
      </c>
      <c r="AA1025" s="19">
        <f t="shared" si="783"/>
        <v>4.4120877953549531</v>
      </c>
      <c r="AB1025" s="19">
        <f t="shared" si="784"/>
        <v>0.77334993173689781</v>
      </c>
      <c r="AC1025" s="19">
        <f t="shared" si="785"/>
        <v>0.22665006826310216</v>
      </c>
      <c r="AD1025" s="20">
        <f t="shared" si="786"/>
        <v>0</v>
      </c>
      <c r="AE1025" s="21">
        <f t="shared" si="741"/>
        <v>0</v>
      </c>
      <c r="AF1025" s="21">
        <f t="shared" si="749"/>
        <v>0</v>
      </c>
      <c r="AG1025" s="21">
        <f t="shared" si="750"/>
        <v>0</v>
      </c>
      <c r="AH1025" s="21">
        <f t="shared" si="751"/>
        <v>1</v>
      </c>
      <c r="AI1025" s="21">
        <f t="shared" si="765"/>
        <v>0</v>
      </c>
      <c r="AJ1025" s="21">
        <f t="shared" si="766"/>
        <v>0</v>
      </c>
      <c r="AK1025" s="24">
        <f t="shared" si="742"/>
        <v>1</v>
      </c>
      <c r="AL1025" s="24">
        <f t="shared" si="752"/>
        <v>0</v>
      </c>
      <c r="AM1025" s="24">
        <f t="shared" si="753"/>
        <v>1</v>
      </c>
      <c r="AN1025" s="24">
        <f t="shared" si="754"/>
        <v>0</v>
      </c>
      <c r="AO1025" s="24">
        <f t="shared" si="755"/>
        <v>1</v>
      </c>
      <c r="AP1025" s="24">
        <f t="shared" si="767"/>
        <v>0</v>
      </c>
      <c r="AQ1025" s="27">
        <f t="shared" si="743"/>
        <v>0</v>
      </c>
      <c r="AR1025" s="27">
        <f t="shared" si="756"/>
        <v>0</v>
      </c>
      <c r="AS1025" s="27">
        <f t="shared" si="757"/>
        <v>0</v>
      </c>
      <c r="AT1025" s="27">
        <f t="shared" si="758"/>
        <v>0</v>
      </c>
      <c r="AU1025" s="27">
        <f t="shared" si="759"/>
        <v>0</v>
      </c>
      <c r="AV1025" s="27">
        <f t="shared" si="768"/>
        <v>0</v>
      </c>
      <c r="AW1025">
        <f t="shared" si="760"/>
        <v>100.19695119582927</v>
      </c>
      <c r="AX1025">
        <f t="shared" si="761"/>
        <v>89.857267677918358</v>
      </c>
      <c r="AY1025">
        <f t="shared" si="769"/>
        <v>82.005625059378218</v>
      </c>
      <c r="AZ1025">
        <f t="shared" si="762"/>
        <v>0</v>
      </c>
      <c r="BA1025">
        <f t="shared" si="770"/>
        <v>90.81756792795457</v>
      </c>
      <c r="BB1025" s="4">
        <f t="shared" si="744"/>
        <v>0</v>
      </c>
      <c r="BC1025" s="4">
        <f t="shared" si="745"/>
        <v>0</v>
      </c>
    </row>
    <row r="1026" spans="1:55">
      <c r="A1026" s="37">
        <v>41830</v>
      </c>
      <c r="B1026" s="2" t="s">
        <v>76</v>
      </c>
      <c r="C1026" s="40">
        <v>7.48</v>
      </c>
      <c r="D1026" s="19">
        <f t="shared" si="746"/>
        <v>0</v>
      </c>
      <c r="E1026" s="19">
        <f t="shared" si="771"/>
        <v>-9.2715231788078681E-3</v>
      </c>
      <c r="F1026" s="19">
        <f t="shared" si="773"/>
        <v>-6.6401062416998431E-3</v>
      </c>
      <c r="G1026" s="19">
        <f t="shared" si="777"/>
        <v>-2.6666666666666098E-3</v>
      </c>
      <c r="H1026" s="19">
        <f t="shared" si="789"/>
        <v>-0.95699565579641876</v>
      </c>
      <c r="I1026" s="19">
        <f t="shared" si="789"/>
        <v>-0.52865496545585111</v>
      </c>
      <c r="J1026" s="19">
        <f t="shared" si="789"/>
        <v>-0.22995664447618397</v>
      </c>
      <c r="K1026" s="2" t="s">
        <v>75</v>
      </c>
      <c r="L1026" s="40">
        <v>11.18</v>
      </c>
      <c r="M1026" s="19">
        <f t="shared" si="747"/>
        <v>0</v>
      </c>
      <c r="N1026" s="19">
        <f t="shared" si="772"/>
        <v>-1.4109347442680789E-2</v>
      </c>
      <c r="O1026" s="19">
        <f t="shared" si="774"/>
        <v>4.3884220354808483E-2</v>
      </c>
      <c r="P1026" s="19">
        <f t="shared" si="778"/>
        <v>-3.9518900343642686E-2</v>
      </c>
      <c r="Q1026" s="19">
        <f t="shared" si="790"/>
        <v>-0.26648393925341751</v>
      </c>
      <c r="R1026" s="19">
        <f t="shared" si="790"/>
        <v>0.65056022096424559</v>
      </c>
      <c r="S1026" s="19">
        <f t="shared" si="790"/>
        <v>-0.48722673135317579</v>
      </c>
      <c r="T1026" s="19">
        <f t="shared" si="748"/>
        <v>-0.69051171654300125</v>
      </c>
      <c r="U1026" s="19">
        <f t="shared" si="748"/>
        <v>-1.1792151864200968</v>
      </c>
      <c r="V1026" s="19">
        <f t="shared" si="748"/>
        <v>0.25727008687699182</v>
      </c>
      <c r="W1026" s="19">
        <f t="shared" si="779"/>
        <v>4.2328118044315409E-3</v>
      </c>
      <c r="X1026" s="19">
        <f t="shared" si="780"/>
        <v>1.4474956108267188E-2</v>
      </c>
      <c r="Y1026" s="19">
        <f t="shared" si="781"/>
        <v>3.4197022634251391</v>
      </c>
      <c r="Z1026" s="19">
        <f t="shared" si="782"/>
        <v>1</v>
      </c>
      <c r="AA1026" s="19">
        <f t="shared" si="783"/>
        <v>4.4197022634251386</v>
      </c>
      <c r="AB1026" s="19">
        <f t="shared" si="784"/>
        <v>0.7737404149878121</v>
      </c>
      <c r="AC1026" s="19">
        <f t="shared" si="785"/>
        <v>0.22625958501218804</v>
      </c>
      <c r="AD1026" s="20">
        <f t="shared" si="786"/>
        <v>2.4735823939460951E-3</v>
      </c>
      <c r="AE1026" s="21">
        <f t="shared" si="741"/>
        <v>0</v>
      </c>
      <c r="AF1026" s="21">
        <f t="shared" si="749"/>
        <v>0</v>
      </c>
      <c r="AG1026" s="21">
        <f t="shared" si="750"/>
        <v>0</v>
      </c>
      <c r="AH1026" s="21">
        <f t="shared" si="751"/>
        <v>0</v>
      </c>
      <c r="AI1026" s="21">
        <f t="shared" si="765"/>
        <v>0</v>
      </c>
      <c r="AJ1026" s="21">
        <f t="shared" si="766"/>
        <v>0</v>
      </c>
      <c r="AK1026" s="24">
        <f t="shared" si="742"/>
        <v>1</v>
      </c>
      <c r="AL1026" s="24">
        <f t="shared" si="752"/>
        <v>0</v>
      </c>
      <c r="AM1026" s="24">
        <f t="shared" si="753"/>
        <v>2</v>
      </c>
      <c r="AN1026" s="24">
        <f t="shared" si="754"/>
        <v>0</v>
      </c>
      <c r="AO1026" s="24">
        <f t="shared" si="755"/>
        <v>1</v>
      </c>
      <c r="AP1026" s="24">
        <f t="shared" si="767"/>
        <v>2.4735823939460951E-3</v>
      </c>
      <c r="AQ1026" s="27">
        <f t="shared" si="743"/>
        <v>0</v>
      </c>
      <c r="AR1026" s="27">
        <f t="shared" si="756"/>
        <v>0</v>
      </c>
      <c r="AS1026" s="27">
        <f t="shared" si="757"/>
        <v>0</v>
      </c>
      <c r="AT1026" s="27">
        <f t="shared" si="758"/>
        <v>0</v>
      </c>
      <c r="AU1026" s="27">
        <f t="shared" si="759"/>
        <v>0</v>
      </c>
      <c r="AV1026" s="27">
        <f t="shared" si="768"/>
        <v>0</v>
      </c>
      <c r="AW1026">
        <f t="shared" si="760"/>
        <v>100.19695119582927</v>
      </c>
      <c r="AX1026">
        <f t="shared" si="761"/>
        <v>90.079537033214564</v>
      </c>
      <c r="AY1026">
        <f t="shared" si="769"/>
        <v>82.005625059378218</v>
      </c>
      <c r="AZ1026">
        <f t="shared" si="762"/>
        <v>8.2452746464869834E-4</v>
      </c>
      <c r="BA1026">
        <f t="shared" si="770"/>
        <v>90.89244950698378</v>
      </c>
      <c r="BB1026" s="4">
        <f t="shared" si="744"/>
        <v>0</v>
      </c>
      <c r="BC1026" s="4">
        <f t="shared" si="745"/>
        <v>0</v>
      </c>
    </row>
    <row r="1027" spans="1:55">
      <c r="A1027" s="37">
        <v>41831</v>
      </c>
      <c r="B1027" s="2" t="s">
        <v>76</v>
      </c>
      <c r="C1027" s="40">
        <v>7.5</v>
      </c>
      <c r="D1027" s="19">
        <f t="shared" si="746"/>
        <v>2.6737967914437933E-3</v>
      </c>
      <c r="E1027" s="19">
        <f t="shared" si="771"/>
        <v>-5.3050397877984134E-3</v>
      </c>
      <c r="F1027" s="19">
        <f t="shared" si="773"/>
        <v>-3.9840637450199532E-3</v>
      </c>
      <c r="G1027" s="19">
        <f t="shared" si="777"/>
        <v>-6.6225165562913673E-3</v>
      </c>
      <c r="H1027" s="19">
        <f t="shared" si="789"/>
        <v>-0.55596108213110662</v>
      </c>
      <c r="I1027" s="19">
        <f t="shared" si="789"/>
        <v>-0.32271294617138807</v>
      </c>
      <c r="J1027" s="19">
        <f t="shared" si="789"/>
        <v>-0.5923026631742756</v>
      </c>
      <c r="K1027" s="2" t="s">
        <v>75</v>
      </c>
      <c r="L1027" s="40">
        <v>11.16</v>
      </c>
      <c r="M1027" s="19">
        <f t="shared" si="747"/>
        <v>-1.7889087656529135E-3</v>
      </c>
      <c r="N1027" s="19">
        <f t="shared" si="772"/>
        <v>-6.2333036509350202E-3</v>
      </c>
      <c r="O1027" s="19">
        <f t="shared" si="774"/>
        <v>2.1978021978021997E-2</v>
      </c>
      <c r="P1027" s="19">
        <f t="shared" si="778"/>
        <v>-4.2060085836909886E-2</v>
      </c>
      <c r="Q1027" s="19">
        <f t="shared" si="790"/>
        <v>-0.12035782796743857</v>
      </c>
      <c r="R1027" s="19">
        <f t="shared" si="790"/>
        <v>0.32426983935746895</v>
      </c>
      <c r="S1027" s="19">
        <f t="shared" si="790"/>
        <v>-0.51899400361322068</v>
      </c>
      <c r="T1027" s="19">
        <f t="shared" si="748"/>
        <v>-0.43560325416366807</v>
      </c>
      <c r="U1027" s="19">
        <f t="shared" si="748"/>
        <v>-0.64698278552885702</v>
      </c>
      <c r="V1027" s="19">
        <f t="shared" si="748"/>
        <v>-7.3308659561054923E-2</v>
      </c>
      <c r="W1027" s="19">
        <f t="shared" si="779"/>
        <v>3.9823730492633434E-3</v>
      </c>
      <c r="X1027" s="19">
        <f t="shared" si="780"/>
        <v>1.4460350252644165E-2</v>
      </c>
      <c r="Y1027" s="19">
        <f t="shared" si="781"/>
        <v>3.6310888190946926</v>
      </c>
      <c r="Z1027" s="19">
        <f t="shared" si="782"/>
        <v>1</v>
      </c>
      <c r="AA1027" s="19">
        <f t="shared" si="783"/>
        <v>4.6310888190946926</v>
      </c>
      <c r="AB1027" s="19">
        <f t="shared" si="784"/>
        <v>0.78406805849267114</v>
      </c>
      <c r="AC1027" s="19">
        <f t="shared" si="785"/>
        <v>0.21593194150732889</v>
      </c>
      <c r="AD1027" s="20">
        <f t="shared" si="786"/>
        <v>7.3643633648999237E-4</v>
      </c>
      <c r="AE1027" s="21">
        <f t="shared" si="741"/>
        <v>0</v>
      </c>
      <c r="AF1027" s="21">
        <f t="shared" si="749"/>
        <v>0</v>
      </c>
      <c r="AG1027" s="21">
        <f t="shared" si="750"/>
        <v>0</v>
      </c>
      <c r="AH1027" s="21">
        <f t="shared" si="751"/>
        <v>0</v>
      </c>
      <c r="AI1027" s="21">
        <f t="shared" si="765"/>
        <v>0</v>
      </c>
      <c r="AJ1027" s="21">
        <f t="shared" si="766"/>
        <v>0</v>
      </c>
      <c r="AK1027" s="24">
        <f t="shared" si="742"/>
        <v>0</v>
      </c>
      <c r="AL1027" s="24">
        <f t="shared" si="752"/>
        <v>0</v>
      </c>
      <c r="AM1027" s="24">
        <f t="shared" si="753"/>
        <v>3</v>
      </c>
      <c r="AN1027" s="24">
        <f t="shared" si="754"/>
        <v>0</v>
      </c>
      <c r="AO1027" s="24">
        <f t="shared" si="755"/>
        <v>1</v>
      </c>
      <c r="AP1027" s="24">
        <f t="shared" si="767"/>
        <v>7.3643633648999237E-4</v>
      </c>
      <c r="AQ1027" s="27">
        <f t="shared" si="743"/>
        <v>0</v>
      </c>
      <c r="AR1027" s="27">
        <f t="shared" si="756"/>
        <v>0</v>
      </c>
      <c r="AS1027" s="27">
        <f t="shared" si="757"/>
        <v>0</v>
      </c>
      <c r="AT1027" s="27">
        <f t="shared" si="758"/>
        <v>0</v>
      </c>
      <c r="AU1027" s="27">
        <f t="shared" si="759"/>
        <v>0</v>
      </c>
      <c r="AV1027" s="27">
        <f t="shared" si="768"/>
        <v>0</v>
      </c>
      <c r="AW1027">
        <f t="shared" si="760"/>
        <v>100.19695119582927</v>
      </c>
      <c r="AX1027">
        <f t="shared" si="761"/>
        <v>90.145874877460017</v>
      </c>
      <c r="AY1027">
        <f t="shared" si="769"/>
        <v>82.005625059378218</v>
      </c>
      <c r="AZ1027">
        <f t="shared" si="762"/>
        <v>2.4547877882999744E-4</v>
      </c>
      <c r="BA1027">
        <f t="shared" si="770"/>
        <v>90.914761674493619</v>
      </c>
      <c r="BB1027" s="4">
        <f t="shared" si="744"/>
        <v>0</v>
      </c>
      <c r="BC1027" s="4">
        <f t="shared" si="745"/>
        <v>0</v>
      </c>
    </row>
    <row r="1028" spans="1:55">
      <c r="A1028" s="37">
        <v>41834</v>
      </c>
      <c r="B1028" s="2" t="s">
        <v>76</v>
      </c>
      <c r="C1028" s="40">
        <v>7.52</v>
      </c>
      <c r="D1028" s="19">
        <f t="shared" si="746"/>
        <v>2.6666666666666098E-3</v>
      </c>
      <c r="E1028" s="19">
        <f t="shared" si="771"/>
        <v>-2.6525198938992657E-3</v>
      </c>
      <c r="F1028" s="19">
        <f t="shared" si="773"/>
        <v>-2.6525198938992657E-3</v>
      </c>
      <c r="G1028" s="19">
        <f t="shared" si="777"/>
        <v>-1.3123359580052563E-2</v>
      </c>
      <c r="H1028" s="19">
        <f t="shared" si="789"/>
        <v>-0.27778868361916054</v>
      </c>
      <c r="I1028" s="19">
        <f t="shared" si="789"/>
        <v>-0.21536007161690662</v>
      </c>
      <c r="J1028" s="19">
        <f t="shared" si="789"/>
        <v>-1.1782869622782546</v>
      </c>
      <c r="K1028" s="2" t="s">
        <v>75</v>
      </c>
      <c r="L1028" s="40">
        <v>11.23</v>
      </c>
      <c r="M1028" s="19">
        <f t="shared" si="747"/>
        <v>6.2724014336917816E-3</v>
      </c>
      <c r="N1028" s="19">
        <f t="shared" si="772"/>
        <v>1.3537906137184148E-2</v>
      </c>
      <c r="O1028" s="19">
        <f t="shared" si="774"/>
        <v>2.7447392497712782E-2</v>
      </c>
      <c r="P1028" s="19">
        <f t="shared" si="778"/>
        <v>-2.1777003484320556E-2</v>
      </c>
      <c r="Q1028" s="19">
        <f t="shared" si="790"/>
        <v>0.26248095043716557</v>
      </c>
      <c r="R1028" s="19">
        <f t="shared" si="790"/>
        <v>0.40465515675683078</v>
      </c>
      <c r="S1028" s="19">
        <f t="shared" si="790"/>
        <v>-0.26896752610142977</v>
      </c>
      <c r="T1028" s="19">
        <f t="shared" si="748"/>
        <v>-0.54026963405632611</v>
      </c>
      <c r="U1028" s="19">
        <f t="shared" si="748"/>
        <v>-0.62001522837373746</v>
      </c>
      <c r="V1028" s="19">
        <f t="shared" si="748"/>
        <v>-0.90931943617682487</v>
      </c>
      <c r="W1028" s="19">
        <f t="shared" si="779"/>
        <v>3.3717630824950033E-3</v>
      </c>
      <c r="X1028" s="19">
        <f t="shared" si="780"/>
        <v>1.4258898381459587E-2</v>
      </c>
      <c r="Y1028" s="19">
        <f t="shared" si="781"/>
        <v>4.2289146753776157</v>
      </c>
      <c r="Z1028" s="19">
        <f t="shared" si="782"/>
        <v>1</v>
      </c>
      <c r="AA1028" s="19">
        <f t="shared" si="783"/>
        <v>5.2289146753776157</v>
      </c>
      <c r="AB1028" s="19">
        <f t="shared" si="784"/>
        <v>0.80875572425977993</v>
      </c>
      <c r="AC1028" s="19">
        <f t="shared" si="785"/>
        <v>0.19124427574022007</v>
      </c>
      <c r="AD1028" s="20">
        <f t="shared" si="786"/>
        <v>6.6323723761440509E-3</v>
      </c>
      <c r="AE1028" s="21">
        <f t="shared" si="741"/>
        <v>0</v>
      </c>
      <c r="AF1028" s="21">
        <f t="shared" si="749"/>
        <v>0</v>
      </c>
      <c r="AG1028" s="21">
        <f t="shared" si="750"/>
        <v>0</v>
      </c>
      <c r="AH1028" s="21">
        <f t="shared" si="751"/>
        <v>0</v>
      </c>
      <c r="AI1028" s="21">
        <f t="shared" si="765"/>
        <v>0</v>
      </c>
      <c r="AJ1028" s="21">
        <f t="shared" si="766"/>
        <v>0</v>
      </c>
      <c r="AK1028" s="24">
        <f t="shared" si="742"/>
        <v>0</v>
      </c>
      <c r="AL1028" s="24">
        <f t="shared" si="752"/>
        <v>0</v>
      </c>
      <c r="AM1028" s="24">
        <f t="shared" si="753"/>
        <v>4</v>
      </c>
      <c r="AN1028" s="24">
        <f t="shared" si="754"/>
        <v>0</v>
      </c>
      <c r="AO1028" s="24">
        <f t="shared" si="755"/>
        <v>1</v>
      </c>
      <c r="AP1028" s="24">
        <f t="shared" si="767"/>
        <v>6.6323723761440509E-3</v>
      </c>
      <c r="AQ1028" s="27">
        <f t="shared" si="743"/>
        <v>0</v>
      </c>
      <c r="AR1028" s="27">
        <f t="shared" si="756"/>
        <v>0</v>
      </c>
      <c r="AS1028" s="27">
        <f t="shared" si="757"/>
        <v>0</v>
      </c>
      <c r="AT1028" s="27">
        <f t="shared" si="758"/>
        <v>0</v>
      </c>
      <c r="AU1028" s="27">
        <f t="shared" si="759"/>
        <v>0</v>
      </c>
      <c r="AV1028" s="27">
        <f t="shared" si="768"/>
        <v>0</v>
      </c>
      <c r="AW1028">
        <f t="shared" si="760"/>
        <v>100.19695119582927</v>
      </c>
      <c r="AX1028">
        <f t="shared" si="761"/>
        <v>90.743755887820626</v>
      </c>
      <c r="AY1028">
        <f t="shared" si="769"/>
        <v>82.005625059378218</v>
      </c>
      <c r="AZ1028">
        <f t="shared" si="762"/>
        <v>2.2107907920480168E-3</v>
      </c>
      <c r="BA1028">
        <f t="shared" si="770"/>
        <v>91.115755192464832</v>
      </c>
      <c r="BB1028" s="4">
        <f t="shared" si="744"/>
        <v>0</v>
      </c>
      <c r="BC1028" s="4">
        <f t="shared" si="745"/>
        <v>0</v>
      </c>
    </row>
    <row r="1029" spans="1:55">
      <c r="A1029" s="37">
        <v>41835</v>
      </c>
      <c r="B1029" s="2" t="s">
        <v>76</v>
      </c>
      <c r="C1029" s="40">
        <v>7.55</v>
      </c>
      <c r="D1029" s="19">
        <f t="shared" si="746"/>
        <v>3.9893617021276931E-3</v>
      </c>
      <c r="E1029" s="19">
        <f t="shared" si="771"/>
        <v>2.6560424966798903E-3</v>
      </c>
      <c r="F1029" s="19">
        <f t="shared" si="773"/>
        <v>5.3262316910785666E-3</v>
      </c>
      <c r="G1029" s="19">
        <f t="shared" si="777"/>
        <v>-3.9577836411609823E-3</v>
      </c>
      <c r="H1029" s="19">
        <f t="shared" si="789"/>
        <v>0.27949074887901521</v>
      </c>
      <c r="I1029" s="19">
        <f t="shared" si="789"/>
        <v>0.43353997267611427</v>
      </c>
      <c r="J1029" s="19">
        <f t="shared" si="789"/>
        <v>-0.35710172496547271</v>
      </c>
      <c r="K1029" s="2" t="s">
        <v>75</v>
      </c>
      <c r="L1029" s="40">
        <v>11.03</v>
      </c>
      <c r="M1029" s="19">
        <f t="shared" si="747"/>
        <v>-1.7809439002671509E-2</v>
      </c>
      <c r="N1029" s="19">
        <f t="shared" si="772"/>
        <v>-3.6133694670280872E-3</v>
      </c>
      <c r="O1029" s="19">
        <f t="shared" si="774"/>
        <v>-2.5618374558303968E-2</v>
      </c>
      <c r="P1029" s="19">
        <f t="shared" si="778"/>
        <v>-1.5178571428571423E-2</v>
      </c>
      <c r="Q1029" s="19">
        <f t="shared" si="790"/>
        <v>-7.0128194938549659E-2</v>
      </c>
      <c r="R1029" s="19">
        <f t="shared" si="790"/>
        <v>-0.37739247958267769</v>
      </c>
      <c r="S1029" s="19">
        <f t="shared" si="790"/>
        <v>-0.18741028668004128</v>
      </c>
      <c r="T1029" s="19">
        <f t="shared" si="748"/>
        <v>0.34961894381756486</v>
      </c>
      <c r="U1029" s="19">
        <f t="shared" si="748"/>
        <v>0.81093245225879196</v>
      </c>
      <c r="V1029" s="19">
        <f t="shared" si="748"/>
        <v>-0.16969143828543143</v>
      </c>
      <c r="W1029" s="19">
        <f t="shared" si="779"/>
        <v>3.3419127136830027E-3</v>
      </c>
      <c r="X1029" s="19">
        <f t="shared" si="780"/>
        <v>1.3757963194950368E-2</v>
      </c>
      <c r="Y1029" s="19">
        <f t="shared" si="781"/>
        <v>4.1167930983416401</v>
      </c>
      <c r="Z1029" s="19">
        <f t="shared" si="782"/>
        <v>1</v>
      </c>
      <c r="AA1029" s="19">
        <f t="shared" si="783"/>
        <v>5.1167930983416401</v>
      </c>
      <c r="AB1029" s="19">
        <f t="shared" si="784"/>
        <v>0.80456508973870733</v>
      </c>
      <c r="AC1029" s="19">
        <f t="shared" si="785"/>
        <v>0.19543491026129264</v>
      </c>
      <c r="AD1029" s="20">
        <f t="shared" si="786"/>
        <v>4.6118864138448117E-3</v>
      </c>
      <c r="AE1029" s="21">
        <f t="shared" si="741"/>
        <v>0</v>
      </c>
      <c r="AF1029" s="21">
        <f t="shared" si="749"/>
        <v>0</v>
      </c>
      <c r="AG1029" s="21">
        <f t="shared" si="750"/>
        <v>0</v>
      </c>
      <c r="AH1029" s="21">
        <f t="shared" si="751"/>
        <v>0</v>
      </c>
      <c r="AI1029" s="21">
        <f t="shared" si="765"/>
        <v>0</v>
      </c>
      <c r="AJ1029" s="21">
        <f t="shared" si="766"/>
        <v>0</v>
      </c>
      <c r="AK1029" s="24">
        <f t="shared" si="742"/>
        <v>0</v>
      </c>
      <c r="AL1029" s="24">
        <f t="shared" si="752"/>
        <v>0</v>
      </c>
      <c r="AM1029" s="24">
        <f t="shared" si="753"/>
        <v>5</v>
      </c>
      <c r="AN1029" s="24">
        <f t="shared" si="754"/>
        <v>0</v>
      </c>
      <c r="AO1029" s="24">
        <f t="shared" si="755"/>
        <v>1</v>
      </c>
      <c r="AP1029" s="24">
        <f t="shared" si="767"/>
        <v>4.6118864138448117E-3</v>
      </c>
      <c r="AQ1029" s="27">
        <f t="shared" si="743"/>
        <v>0</v>
      </c>
      <c r="AR1029" s="27">
        <f t="shared" si="756"/>
        <v>0</v>
      </c>
      <c r="AS1029" s="27">
        <f t="shared" si="757"/>
        <v>0</v>
      </c>
      <c r="AT1029" s="27">
        <f t="shared" si="758"/>
        <v>0</v>
      </c>
      <c r="AU1029" s="27">
        <f t="shared" si="759"/>
        <v>0</v>
      </c>
      <c r="AV1029" s="27">
        <f t="shared" si="768"/>
        <v>0</v>
      </c>
      <c r="AW1029">
        <f t="shared" si="760"/>
        <v>100.19695119582927</v>
      </c>
      <c r="AX1029">
        <f t="shared" si="761"/>
        <v>91.162255782740928</v>
      </c>
      <c r="AY1029">
        <f t="shared" si="769"/>
        <v>82.005625059378218</v>
      </c>
      <c r="AZ1029">
        <f t="shared" si="762"/>
        <v>1.537295471281604E-3</v>
      </c>
      <c r="BA1029">
        <f t="shared" si="770"/>
        <v>91.255827030284607</v>
      </c>
      <c r="BB1029" s="4">
        <f t="shared" si="744"/>
        <v>0</v>
      </c>
      <c r="BC1029" s="4">
        <f t="shared" si="745"/>
        <v>0</v>
      </c>
    </row>
    <row r="1030" spans="1:55">
      <c r="A1030" s="37">
        <v>41836</v>
      </c>
      <c r="B1030" s="2" t="s">
        <v>76</v>
      </c>
      <c r="C1030" s="40">
        <v>7.57</v>
      </c>
      <c r="D1030" s="19">
        <f t="shared" si="746"/>
        <v>2.6490066225166174E-3</v>
      </c>
      <c r="E1030" s="19">
        <f t="shared" si="771"/>
        <v>1.2032085561497307E-2</v>
      </c>
      <c r="F1030" s="19">
        <f t="shared" si="773"/>
        <v>5.3120849933598986E-3</v>
      </c>
      <c r="G1030" s="19">
        <f t="shared" si="777"/>
        <v>0</v>
      </c>
      <c r="H1030" s="19">
        <f t="shared" si="789"/>
        <v>1.2726959864306311</v>
      </c>
      <c r="I1030" s="19">
        <f t="shared" si="789"/>
        <v>0.43236083767273692</v>
      </c>
      <c r="J1030" s="19">
        <f t="shared" si="789"/>
        <v>0</v>
      </c>
      <c r="K1030" s="2" t="s">
        <v>75</v>
      </c>
      <c r="L1030" s="40">
        <v>10.89</v>
      </c>
      <c r="M1030" s="19">
        <f t="shared" si="747"/>
        <v>-1.2692656391659002E-2</v>
      </c>
      <c r="N1030" s="19">
        <f t="shared" si="772"/>
        <v>-2.5939177101967723E-2</v>
      </c>
      <c r="O1030" s="19">
        <f t="shared" si="774"/>
        <v>-4.6409807355516579E-2</v>
      </c>
      <c r="P1030" s="19">
        <f t="shared" si="778"/>
        <v>-1.5370705244122958E-2</v>
      </c>
      <c r="Q1030" s="19">
        <f t="shared" si="790"/>
        <v>-0.50461803505861147</v>
      </c>
      <c r="R1030" s="19">
        <f t="shared" si="790"/>
        <v>-0.68720878547056152</v>
      </c>
      <c r="S1030" s="19">
        <f t="shared" si="790"/>
        <v>-0.18966396281491604</v>
      </c>
      <c r="T1030" s="19">
        <f t="shared" si="748"/>
        <v>1.7773140214892424</v>
      </c>
      <c r="U1030" s="19">
        <f t="shared" si="748"/>
        <v>1.1195696231432986</v>
      </c>
      <c r="V1030" s="19">
        <f t="shared" si="748"/>
        <v>0.18966396281491604</v>
      </c>
      <c r="W1030" s="19">
        <f t="shared" si="779"/>
        <v>3.3889915598135285E-3</v>
      </c>
      <c r="X1030" s="19">
        <f t="shared" si="780"/>
        <v>1.3766743003650016E-2</v>
      </c>
      <c r="Y1030" s="19">
        <f t="shared" si="781"/>
        <v>4.0621945380139861</v>
      </c>
      <c r="Z1030" s="19">
        <f t="shared" si="782"/>
        <v>1</v>
      </c>
      <c r="AA1030" s="19">
        <f t="shared" si="783"/>
        <v>5.0621945380139861</v>
      </c>
      <c r="AB1030" s="19">
        <f t="shared" si="784"/>
        <v>0.80245721643239676</v>
      </c>
      <c r="AC1030" s="19">
        <f t="shared" si="785"/>
        <v>0.19754278356760321</v>
      </c>
      <c r="AD1030" s="20">
        <f t="shared" si="786"/>
        <v>-7.8965041216321058E-3</v>
      </c>
      <c r="AE1030" s="21">
        <f t="shared" si="741"/>
        <v>-1</v>
      </c>
      <c r="AF1030" s="21">
        <f t="shared" si="749"/>
        <v>0</v>
      </c>
      <c r="AG1030" s="21">
        <f t="shared" si="750"/>
        <v>1</v>
      </c>
      <c r="AH1030" s="21">
        <f t="shared" si="751"/>
        <v>0</v>
      </c>
      <c r="AI1030" s="21">
        <f t="shared" si="765"/>
        <v>0</v>
      </c>
      <c r="AJ1030" s="21">
        <f t="shared" si="766"/>
        <v>0</v>
      </c>
      <c r="AK1030" s="24">
        <f t="shared" si="742"/>
        <v>-1</v>
      </c>
      <c r="AL1030" s="24">
        <f t="shared" si="752"/>
        <v>1</v>
      </c>
      <c r="AM1030" s="24">
        <f t="shared" si="753"/>
        <v>0</v>
      </c>
      <c r="AN1030" s="24">
        <f t="shared" si="754"/>
        <v>1</v>
      </c>
      <c r="AO1030" s="24">
        <f t="shared" si="755"/>
        <v>0</v>
      </c>
      <c r="AP1030" s="24">
        <f t="shared" si="767"/>
        <v>0</v>
      </c>
      <c r="AQ1030" s="27">
        <f t="shared" si="743"/>
        <v>0</v>
      </c>
      <c r="AR1030" s="27">
        <f t="shared" si="756"/>
        <v>0</v>
      </c>
      <c r="AS1030" s="27">
        <f t="shared" si="757"/>
        <v>0</v>
      </c>
      <c r="AT1030" s="27">
        <f t="shared" si="758"/>
        <v>0</v>
      </c>
      <c r="AU1030" s="27">
        <f t="shared" si="759"/>
        <v>0</v>
      </c>
      <c r="AV1030" s="27">
        <f t="shared" si="768"/>
        <v>0</v>
      </c>
      <c r="AW1030">
        <f t="shared" si="760"/>
        <v>100.19695119582927</v>
      </c>
      <c r="AX1030">
        <f t="shared" si="761"/>
        <v>91.162255782740928</v>
      </c>
      <c r="AY1030">
        <f t="shared" si="769"/>
        <v>82.005625059378218</v>
      </c>
      <c r="AZ1030">
        <f t="shared" si="762"/>
        <v>0</v>
      </c>
      <c r="BA1030">
        <f t="shared" si="770"/>
        <v>91.255827030284607</v>
      </c>
      <c r="BB1030" s="4">
        <f t="shared" si="744"/>
        <v>0</v>
      </c>
      <c r="BC1030" s="4">
        <f t="shared" si="745"/>
        <v>1</v>
      </c>
    </row>
    <row r="1031" spans="1:55">
      <c r="A1031" s="37">
        <v>41837</v>
      </c>
      <c r="B1031" s="2" t="s">
        <v>76</v>
      </c>
      <c r="C1031" s="40">
        <v>7.54</v>
      </c>
      <c r="D1031" s="19">
        <f t="shared" si="746"/>
        <v>-3.9630118890356999E-3</v>
      </c>
      <c r="E1031" s="19">
        <f t="shared" si="771"/>
        <v>8.0213903743314979E-3</v>
      </c>
      <c r="F1031" s="19">
        <f t="shared" si="773"/>
        <v>-1.32450331125825E-3</v>
      </c>
      <c r="G1031" s="19">
        <f t="shared" si="777"/>
        <v>2.6595744680851679E-3</v>
      </c>
      <c r="H1031" s="19">
        <f t="shared" si="789"/>
        <v>0.84044666765988207</v>
      </c>
      <c r="I1031" s="19">
        <f t="shared" si="789"/>
        <v>-0.10768172481393948</v>
      </c>
      <c r="J1031" s="19">
        <f t="shared" si="789"/>
        <v>0.24504311273788407</v>
      </c>
      <c r="K1031" s="2" t="s">
        <v>75</v>
      </c>
      <c r="L1031" s="40">
        <v>11.15</v>
      </c>
      <c r="M1031" s="19">
        <f t="shared" si="747"/>
        <v>2.3875114784205672E-2</v>
      </c>
      <c r="N1031" s="19">
        <f t="shared" si="772"/>
        <v>-2.6833631484793705E-3</v>
      </c>
      <c r="O1031" s="19">
        <f t="shared" si="774"/>
        <v>-1.6754850088183379E-2</v>
      </c>
      <c r="P1031" s="19">
        <f t="shared" si="778"/>
        <v>1.0879419764279329E-2</v>
      </c>
      <c r="Q1031" s="19">
        <f t="shared" si="790"/>
        <v>-5.2523498038810491E-2</v>
      </c>
      <c r="R1031" s="19">
        <f t="shared" si="790"/>
        <v>-0.24771285728946252</v>
      </c>
      <c r="S1031" s="19">
        <f t="shared" si="790"/>
        <v>0.13416158751380944</v>
      </c>
      <c r="T1031" s="19">
        <f t="shared" si="748"/>
        <v>0.89297016569869259</v>
      </c>
      <c r="U1031" s="19">
        <f t="shared" si="748"/>
        <v>0.14003113247552304</v>
      </c>
      <c r="V1031" s="19">
        <f t="shared" si="748"/>
        <v>0.11088152522407463</v>
      </c>
      <c r="W1031" s="19">
        <f t="shared" si="779"/>
        <v>3.1616227362388826E-3</v>
      </c>
      <c r="X1031" s="19">
        <f t="shared" si="780"/>
        <v>1.4805167783715469E-2</v>
      </c>
      <c r="Y1031" s="19">
        <f t="shared" si="781"/>
        <v>4.68277496047107</v>
      </c>
      <c r="Z1031" s="19">
        <f t="shared" si="782"/>
        <v>1</v>
      </c>
      <c r="AA1031" s="19">
        <f t="shared" si="783"/>
        <v>5.68277496047107</v>
      </c>
      <c r="AB1031" s="19">
        <f t="shared" si="784"/>
        <v>0.82402963218569791</v>
      </c>
      <c r="AC1031" s="19">
        <f t="shared" si="785"/>
        <v>0.17597036781430206</v>
      </c>
      <c r="AD1031" s="20">
        <f t="shared" si="786"/>
        <v>-3.010467403438214E-3</v>
      </c>
      <c r="AE1031" s="21">
        <f t="shared" si="741"/>
        <v>0</v>
      </c>
      <c r="AF1031" s="21">
        <f t="shared" si="749"/>
        <v>0</v>
      </c>
      <c r="AG1031" s="21">
        <f t="shared" si="750"/>
        <v>0</v>
      </c>
      <c r="AH1031" s="21">
        <f t="shared" si="751"/>
        <v>0</v>
      </c>
      <c r="AI1031" s="21">
        <f t="shared" si="765"/>
        <v>0</v>
      </c>
      <c r="AJ1031" s="21">
        <f t="shared" si="766"/>
        <v>0</v>
      </c>
      <c r="AK1031" s="24">
        <f t="shared" si="742"/>
        <v>0</v>
      </c>
      <c r="AL1031" s="24">
        <f t="shared" si="752"/>
        <v>0</v>
      </c>
      <c r="AM1031" s="24">
        <f t="shared" si="753"/>
        <v>0</v>
      </c>
      <c r="AN1031" s="24">
        <f t="shared" si="754"/>
        <v>0</v>
      </c>
      <c r="AO1031" s="24">
        <f t="shared" si="755"/>
        <v>0</v>
      </c>
      <c r="AP1031" s="24">
        <f t="shared" si="767"/>
        <v>0</v>
      </c>
      <c r="AQ1031" s="27">
        <f t="shared" si="743"/>
        <v>0</v>
      </c>
      <c r="AR1031" s="27">
        <f t="shared" si="756"/>
        <v>0</v>
      </c>
      <c r="AS1031" s="27">
        <f t="shared" si="757"/>
        <v>0</v>
      </c>
      <c r="AT1031" s="27">
        <f t="shared" si="758"/>
        <v>0</v>
      </c>
      <c r="AU1031" s="27">
        <f t="shared" si="759"/>
        <v>0</v>
      </c>
      <c r="AV1031" s="27">
        <f t="shared" si="768"/>
        <v>0</v>
      </c>
      <c r="AW1031">
        <f t="shared" si="760"/>
        <v>100.19695119582927</v>
      </c>
      <c r="AX1031">
        <f t="shared" si="761"/>
        <v>91.162255782740928</v>
      </c>
      <c r="AY1031">
        <f t="shared" si="769"/>
        <v>82.005625059378218</v>
      </c>
      <c r="AZ1031">
        <f t="shared" si="762"/>
        <v>0</v>
      </c>
      <c r="BA1031">
        <f t="shared" si="770"/>
        <v>91.255827030284607</v>
      </c>
      <c r="BB1031" s="4">
        <f t="shared" si="744"/>
        <v>0</v>
      </c>
      <c r="BC1031" s="4">
        <f t="shared" si="745"/>
        <v>0</v>
      </c>
    </row>
    <row r="1032" spans="1:55">
      <c r="A1032" s="37">
        <v>41838</v>
      </c>
      <c r="B1032" s="2" t="s">
        <v>76</v>
      </c>
      <c r="C1032" s="40">
        <v>7.55</v>
      </c>
      <c r="D1032" s="19">
        <f t="shared" si="746"/>
        <v>1.3262599469495739E-3</v>
      </c>
      <c r="E1032" s="19">
        <f t="shared" si="771"/>
        <v>6.6666666666666428E-3</v>
      </c>
      <c r="F1032" s="19">
        <f t="shared" si="773"/>
        <v>1.3262599469495739E-3</v>
      </c>
      <c r="G1032" s="19">
        <f t="shared" si="777"/>
        <v>-1.3227513227512947E-3</v>
      </c>
      <c r="H1032" s="19">
        <f t="shared" si="789"/>
        <v>0.70978056202795525</v>
      </c>
      <c r="I1032" s="19">
        <f t="shared" si="789"/>
        <v>0.10781953847366574</v>
      </c>
      <c r="J1032" s="19">
        <f t="shared" si="789"/>
        <v>-0.12222615851545941</v>
      </c>
      <c r="K1032" s="2" t="s">
        <v>75</v>
      </c>
      <c r="L1032" s="40">
        <v>11.41</v>
      </c>
      <c r="M1032" s="19">
        <f t="shared" si="747"/>
        <v>2.3318385650224194E-2</v>
      </c>
      <c r="N1032" s="19">
        <f t="shared" si="772"/>
        <v>2.2401433691756272E-2</v>
      </c>
      <c r="O1032" s="19">
        <f t="shared" si="774"/>
        <v>1.6028495102404249E-2</v>
      </c>
      <c r="P1032" s="19">
        <f t="shared" si="778"/>
        <v>6.1395348837209318E-2</v>
      </c>
      <c r="Q1032" s="19">
        <f t="shared" si="790"/>
        <v>0.44825330442679984</v>
      </c>
      <c r="R1032" s="19">
        <f t="shared" si="790"/>
        <v>0.23701379786439139</v>
      </c>
      <c r="S1032" s="19">
        <f t="shared" si="790"/>
        <v>0.75510132071031588</v>
      </c>
      <c r="T1032" s="19">
        <f t="shared" si="748"/>
        <v>0.26152725760115542</v>
      </c>
      <c r="U1032" s="19">
        <f t="shared" si="748"/>
        <v>-0.12919425939072565</v>
      </c>
      <c r="V1032" s="19">
        <f t="shared" si="748"/>
        <v>-0.87732747922577525</v>
      </c>
      <c r="W1032" s="19">
        <f t="shared" si="779"/>
        <v>2.9351618451534793E-3</v>
      </c>
      <c r="X1032" s="19">
        <f t="shared" si="780"/>
        <v>1.4295007429537453E-2</v>
      </c>
      <c r="Y1032" s="19">
        <f t="shared" si="781"/>
        <v>4.8702620787815425</v>
      </c>
      <c r="Z1032" s="19">
        <f t="shared" si="782"/>
        <v>1</v>
      </c>
      <c r="AA1032" s="19">
        <f t="shared" si="783"/>
        <v>5.8702620787815425</v>
      </c>
      <c r="AB1032" s="19">
        <f t="shared" si="784"/>
        <v>0.82964985437114169</v>
      </c>
      <c r="AC1032" s="19">
        <f t="shared" si="785"/>
        <v>0.17035014562885825</v>
      </c>
      <c r="AD1032" s="20">
        <f t="shared" si="786"/>
        <v>-9.67474156837142E-3</v>
      </c>
      <c r="AE1032" s="21">
        <f t="shared" ref="AE1032:AE1095" si="791">IF(T1032&gt;$B$3,-1,IF(T1032&lt;$B$1,1,0))</f>
        <v>0</v>
      </c>
      <c r="AF1032" s="21">
        <f t="shared" si="749"/>
        <v>0</v>
      </c>
      <c r="AG1032" s="21">
        <f t="shared" si="750"/>
        <v>0</v>
      </c>
      <c r="AH1032" s="21">
        <f t="shared" si="751"/>
        <v>0</v>
      </c>
      <c r="AI1032" s="21">
        <f t="shared" si="765"/>
        <v>0</v>
      </c>
      <c r="AJ1032" s="21">
        <f t="shared" si="766"/>
        <v>0</v>
      </c>
      <c r="AK1032" s="24">
        <f t="shared" ref="AK1032:AK1095" si="792">IF(U1032&gt;$B$3,-1,IF(U1032&lt;$B$1,1,0))</f>
        <v>0</v>
      </c>
      <c r="AL1032" s="24">
        <f t="shared" si="752"/>
        <v>0</v>
      </c>
      <c r="AM1032" s="24">
        <f t="shared" si="753"/>
        <v>0</v>
      </c>
      <c r="AN1032" s="24">
        <f t="shared" si="754"/>
        <v>0</v>
      </c>
      <c r="AO1032" s="24">
        <f t="shared" si="755"/>
        <v>0</v>
      </c>
      <c r="AP1032" s="24">
        <f t="shared" si="767"/>
        <v>0</v>
      </c>
      <c r="AQ1032" s="27">
        <f t="shared" ref="AQ1032:AQ1095" si="793">IF(V1032&gt;$B$3,-1,IF(V1032&lt;$B$1,1,0))</f>
        <v>0</v>
      </c>
      <c r="AR1032" s="27">
        <f t="shared" si="756"/>
        <v>0</v>
      </c>
      <c r="AS1032" s="27">
        <f t="shared" si="757"/>
        <v>0</v>
      </c>
      <c r="AT1032" s="27">
        <f t="shared" si="758"/>
        <v>0</v>
      </c>
      <c r="AU1032" s="27">
        <f t="shared" si="759"/>
        <v>0</v>
      </c>
      <c r="AV1032" s="27">
        <f t="shared" si="768"/>
        <v>0</v>
      </c>
      <c r="AW1032">
        <f t="shared" si="760"/>
        <v>100.19695119582927</v>
      </c>
      <c r="AX1032">
        <f t="shared" si="761"/>
        <v>91.162255782740928</v>
      </c>
      <c r="AY1032">
        <f t="shared" si="769"/>
        <v>82.005625059378218</v>
      </c>
      <c r="AZ1032">
        <f t="shared" si="762"/>
        <v>0</v>
      </c>
      <c r="BA1032">
        <f t="shared" si="770"/>
        <v>91.255827030284607</v>
      </c>
      <c r="BB1032" s="4">
        <f t="shared" ref="BB1032:BB1095" si="794">AQ1032*AE1032</f>
        <v>0</v>
      </c>
      <c r="BC1032" s="4">
        <f t="shared" ref="BC1032:BC1095" si="795">AE1032*AK1032</f>
        <v>0</v>
      </c>
    </row>
    <row r="1033" spans="1:55">
      <c r="A1033" s="37">
        <v>41841</v>
      </c>
      <c r="B1033" s="2" t="s">
        <v>76</v>
      </c>
      <c r="C1033" s="40">
        <v>7.5</v>
      </c>
      <c r="D1033" s="19">
        <f t="shared" ref="D1033:D1096" si="796">(C1033-C1032)/C1032</f>
        <v>-6.6225165562913673E-3</v>
      </c>
      <c r="E1033" s="19">
        <f t="shared" si="771"/>
        <v>-2.6595744680850499E-3</v>
      </c>
      <c r="F1033" s="19">
        <f t="shared" si="773"/>
        <v>-5.3050397877984134E-3</v>
      </c>
      <c r="G1033" s="19">
        <f t="shared" si="777"/>
        <v>-2.6595744680850499E-3</v>
      </c>
      <c r="H1033" s="19">
        <f t="shared" si="789"/>
        <v>-0.2819454625724987</v>
      </c>
      <c r="I1033" s="19">
        <f t="shared" si="789"/>
        <v>-0.4315241584206852</v>
      </c>
      <c r="J1033" s="19">
        <f t="shared" si="789"/>
        <v>-0.24689350961952675</v>
      </c>
      <c r="K1033" s="2" t="s">
        <v>75</v>
      </c>
      <c r="L1033" s="40">
        <v>11.69</v>
      </c>
      <c r="M1033" s="19">
        <f t="shared" ref="M1033:M1096" si="797">(L1033-L1032)/L1032</f>
        <v>2.4539877300613442E-2</v>
      </c>
      <c r="N1033" s="19">
        <f t="shared" si="772"/>
        <v>4.096170970614417E-2</v>
      </c>
      <c r="O1033" s="19">
        <f t="shared" si="774"/>
        <v>5.5054151624548686E-2</v>
      </c>
      <c r="P1033" s="19">
        <f t="shared" si="778"/>
        <v>8.5422469823584021E-2</v>
      </c>
      <c r="Q1033" s="19">
        <f t="shared" si="790"/>
        <v>0.82006890149345857</v>
      </c>
      <c r="R1033" s="19">
        <f t="shared" si="790"/>
        <v>0.81269320328082495</v>
      </c>
      <c r="S1033" s="19">
        <f t="shared" si="790"/>
        <v>1.0382568912907471</v>
      </c>
      <c r="T1033" s="19">
        <f t="shared" ref="T1033:V1096" si="798">H1033-Q1033</f>
        <v>-1.1020143640659572</v>
      </c>
      <c r="U1033" s="19">
        <f t="shared" si="798"/>
        <v>-1.2442173617015102</v>
      </c>
      <c r="V1033" s="19">
        <f t="shared" si="798"/>
        <v>-1.2851504009102739</v>
      </c>
      <c r="W1033" s="19">
        <f t="shared" si="779"/>
        <v>3.0719216257874679E-3</v>
      </c>
      <c r="X1033" s="19">
        <f t="shared" si="780"/>
        <v>1.5071624447238547E-2</v>
      </c>
      <c r="Y1033" s="19">
        <f t="shared" si="781"/>
        <v>4.9062529202303562</v>
      </c>
      <c r="Z1033" s="19">
        <f t="shared" si="782"/>
        <v>1</v>
      </c>
      <c r="AA1033" s="19">
        <f t="shared" si="783"/>
        <v>5.9062529202303562</v>
      </c>
      <c r="AB1033" s="19">
        <f t="shared" si="784"/>
        <v>0.83068791440089595</v>
      </c>
      <c r="AC1033" s="19">
        <f t="shared" si="785"/>
        <v>0.16931208559910399</v>
      </c>
      <c r="AD1033" s="20">
        <f t="shared" si="786"/>
        <v>1.0129995475531643E-2</v>
      </c>
      <c r="AE1033" s="21">
        <f t="shared" si="791"/>
        <v>1</v>
      </c>
      <c r="AF1033" s="21">
        <f t="shared" ref="AF1033:AF1096" si="799">IF(AND(AI1032=1,T1033&gt;$B$2),1,0)</f>
        <v>0</v>
      </c>
      <c r="AG1033" s="21">
        <f t="shared" ref="AG1033:AG1096" si="800">IF(OR(AND(AI1032=0,AE1033&gt;0),AND(AG1032=$B$5,AE1033&gt;0)),1,IF(OR(AND(AE1033=0,AI1032=0),OR(AF1033=1),AG1032=$B$5),0,AG1032+1))</f>
        <v>1</v>
      </c>
      <c r="AH1033" s="21">
        <f t="shared" ref="AH1033:AH1096" si="801">IF(AG1032=$B$5,1,0)</f>
        <v>0</v>
      </c>
      <c r="AI1033" s="21">
        <f t="shared" si="765"/>
        <v>1</v>
      </c>
      <c r="AJ1033" s="21">
        <f t="shared" si="766"/>
        <v>1.0129995475531643E-2</v>
      </c>
      <c r="AK1033" s="24">
        <f t="shared" si="792"/>
        <v>1</v>
      </c>
      <c r="AL1033" s="24">
        <f t="shared" ref="AL1033:AL1096" si="802">IF(AND(AO1032=1,U1033&gt;$B$2),1,0)</f>
        <v>0</v>
      </c>
      <c r="AM1033" s="24">
        <f t="shared" ref="AM1033:AM1096" si="803">IF(OR(AND(AO1032=0,AK1033&gt;0),AND(AM1032=$B$5,AK1033&gt;0)),1,IF(OR(AND(AK1033=0,AO1032=0),OR(AL1033=1),AM1032=$B$5),0,AM1032+1))</f>
        <v>1</v>
      </c>
      <c r="AN1033" s="24">
        <f t="shared" ref="AN1033:AN1096" si="804">IF(AM1032=$B$5,1,0)</f>
        <v>0</v>
      </c>
      <c r="AO1033" s="24">
        <f t="shared" ref="AO1033:AO1096" si="805">IF(AND(AK1033=0,AL1033=0,AN1033=0),AO1032,IF(AK1033=-1, 0, AK1033))</f>
        <v>1</v>
      </c>
      <c r="AP1033" s="24">
        <f t="shared" si="767"/>
        <v>1.0129995475531643E-2</v>
      </c>
      <c r="AQ1033" s="27">
        <f t="shared" si="793"/>
        <v>1</v>
      </c>
      <c r="AR1033" s="27">
        <f t="shared" ref="AR1033:AR1096" si="806">IF(AND(AU1032=1,V1033&gt;$B$2),1,0)</f>
        <v>0</v>
      </c>
      <c r="AS1033" s="27">
        <f t="shared" ref="AS1033:AS1096" si="807">IF(OR(AND(AU1032=0,AQ1033&gt;0),AND(AS1032=$B$5,AQ1033&gt;0)),1,IF(OR(AND(AQ1033=0,AU1032=0),OR(AR1033=1),AS1032=$B$5),0,AS1032+1))</f>
        <v>1</v>
      </c>
      <c r="AT1033" s="27">
        <f t="shared" ref="AT1033:AT1096" si="808">IF(AS1032=$B$5,1,0)</f>
        <v>0</v>
      </c>
      <c r="AU1033" s="27">
        <f t="shared" ref="AU1033:AU1096" si="809">IF(AND(AQ1033=0,AR1033=0,AT1033=0),AU1032,IF(AQ1033=-1,0,AQ1033))</f>
        <v>1</v>
      </c>
      <c r="AV1033" s="27">
        <f t="shared" si="768"/>
        <v>1.0129995475531643E-2</v>
      </c>
      <c r="AW1033">
        <f t="shared" ref="AW1033:AW1096" si="810">AW1032*(1+AJ1033)</f>
        <v>101.21194585810508</v>
      </c>
      <c r="AX1033">
        <f t="shared" ref="AX1033:AX1096" si="811">AX1032*(1+AP1033)</f>
        <v>92.085729021359356</v>
      </c>
      <c r="AY1033">
        <f t="shared" si="769"/>
        <v>82.836341670197868</v>
      </c>
      <c r="AZ1033">
        <f t="shared" ref="AZ1033:AZ1096" si="812">AVERAGE(AV1033,AP1033,AJ1033)</f>
        <v>1.0129995475531643E-2</v>
      </c>
      <c r="BA1033">
        <f t="shared" si="770"/>
        <v>92.180248145217291</v>
      </c>
      <c r="BB1033" s="4">
        <f t="shared" si="794"/>
        <v>1</v>
      </c>
      <c r="BC1033" s="4">
        <f t="shared" si="795"/>
        <v>1</v>
      </c>
    </row>
    <row r="1034" spans="1:55">
      <c r="A1034" s="37">
        <v>41842</v>
      </c>
      <c r="B1034" s="2" t="s">
        <v>76</v>
      </c>
      <c r="C1034" s="40">
        <v>7.53</v>
      </c>
      <c r="D1034" s="19">
        <f t="shared" si="796"/>
        <v>4.000000000000033E-3</v>
      </c>
      <c r="E1034" s="19">
        <f t="shared" si="771"/>
        <v>-2.6490066225164999E-3</v>
      </c>
      <c r="F1034" s="19">
        <f t="shared" si="773"/>
        <v>0</v>
      </c>
      <c r="G1034" s="19">
        <f t="shared" si="777"/>
        <v>0</v>
      </c>
      <c r="H1034" s="19">
        <f t="shared" ref="H1034:J1049" si="813">E1034/STDEV(E974:E1033)</f>
        <v>-0.28100546532121096</v>
      </c>
      <c r="I1034" s="19">
        <f t="shared" si="813"/>
        <v>0</v>
      </c>
      <c r="J1034" s="19">
        <f t="shared" si="813"/>
        <v>0</v>
      </c>
      <c r="K1034" s="2" t="s">
        <v>75</v>
      </c>
      <c r="L1034" s="40">
        <v>11.22</v>
      </c>
      <c r="M1034" s="19">
        <f t="shared" si="797"/>
        <v>-4.0205303678357472E-2</v>
      </c>
      <c r="N1034" s="19">
        <f t="shared" si="772"/>
        <v>1.7225747960108912E-2</v>
      </c>
      <c r="O1034" s="19">
        <f t="shared" si="774"/>
        <v>1.3550135501355046E-2</v>
      </c>
      <c r="P1034" s="19">
        <f t="shared" si="778"/>
        <v>3.0303030303030307E-2</v>
      </c>
      <c r="Q1034" s="19">
        <f t="shared" ref="Q1034:S1049" si="814">N1034/STDEV(N974:N1033)</f>
        <v>0.34238603620047209</v>
      </c>
      <c r="R1034" s="19">
        <f t="shared" si="814"/>
        <v>0.19832677092547055</v>
      </c>
      <c r="S1034" s="19">
        <f t="shared" si="814"/>
        <v>0.36196123470817448</v>
      </c>
      <c r="T1034" s="19">
        <f t="shared" si="798"/>
        <v>-0.6233915015216831</v>
      </c>
      <c r="U1034" s="19">
        <f t="shared" si="798"/>
        <v>-0.19832677092547055</v>
      </c>
      <c r="V1034" s="19">
        <f t="shared" si="798"/>
        <v>-0.36196123470817448</v>
      </c>
      <c r="W1034" s="19">
        <f t="shared" si="779"/>
        <v>3.1942348454358838E-3</v>
      </c>
      <c r="X1034" s="19">
        <f t="shared" si="780"/>
        <v>1.7931388025428076E-2</v>
      </c>
      <c r="Y1034" s="19">
        <f t="shared" si="781"/>
        <v>5.6136724107964477</v>
      </c>
      <c r="Z1034" s="19">
        <f t="shared" si="782"/>
        <v>1</v>
      </c>
      <c r="AA1034" s="19">
        <f t="shared" si="783"/>
        <v>6.6136724107964477</v>
      </c>
      <c r="AB1034" s="19">
        <f t="shared" si="784"/>
        <v>0.84879807497456994</v>
      </c>
      <c r="AC1034" s="19">
        <f t="shared" si="785"/>
        <v>0.15120192502543009</v>
      </c>
      <c r="AD1034" s="20">
        <f t="shared" si="786"/>
        <v>-3.4055213496712576E-3</v>
      </c>
      <c r="AE1034" s="21">
        <f t="shared" si="791"/>
        <v>0</v>
      </c>
      <c r="AF1034" s="21">
        <f t="shared" si="799"/>
        <v>0</v>
      </c>
      <c r="AG1034" s="21">
        <f t="shared" si="800"/>
        <v>2</v>
      </c>
      <c r="AH1034" s="21">
        <f t="shared" si="801"/>
        <v>0</v>
      </c>
      <c r="AI1034" s="21">
        <f t="shared" ref="AI1034:AI1097" si="815">IF(AND(AE1034=0,AF1034=0,AH1034=0),AI1033, IF(AE1034=-1, 0,AE1034))</f>
        <v>1</v>
      </c>
      <c r="AJ1034" s="21">
        <f t="shared" ref="AJ1034:AJ1097" si="816">$AD1034*AI1034</f>
        <v>-3.4055213496712576E-3</v>
      </c>
      <c r="AK1034" s="24">
        <f t="shared" si="792"/>
        <v>0</v>
      </c>
      <c r="AL1034" s="24">
        <f t="shared" si="802"/>
        <v>0</v>
      </c>
      <c r="AM1034" s="24">
        <f t="shared" si="803"/>
        <v>2</v>
      </c>
      <c r="AN1034" s="24">
        <f t="shared" si="804"/>
        <v>0</v>
      </c>
      <c r="AO1034" s="24">
        <f t="shared" si="805"/>
        <v>1</v>
      </c>
      <c r="AP1034" s="24">
        <f t="shared" ref="AP1034:AP1097" si="817">$AD1034*AO1034</f>
        <v>-3.4055213496712576E-3</v>
      </c>
      <c r="AQ1034" s="27">
        <f t="shared" si="793"/>
        <v>0</v>
      </c>
      <c r="AR1034" s="27">
        <f t="shared" si="806"/>
        <v>0</v>
      </c>
      <c r="AS1034" s="27">
        <f t="shared" si="807"/>
        <v>2</v>
      </c>
      <c r="AT1034" s="27">
        <f t="shared" si="808"/>
        <v>0</v>
      </c>
      <c r="AU1034" s="27">
        <f t="shared" si="809"/>
        <v>1</v>
      </c>
      <c r="AV1034" s="27">
        <f t="shared" ref="AV1034:AV1097" si="818">$AD1034*AU1034</f>
        <v>-3.4055213496712576E-3</v>
      </c>
      <c r="AW1034">
        <f t="shared" si="810"/>
        <v>100.86726641564354</v>
      </c>
      <c r="AX1034">
        <f t="shared" si="811"/>
        <v>91.772129105177086</v>
      </c>
      <c r="AY1034">
        <f t="shared" ref="AY1034:AY1097" si="819">AY1033*(1+AV1034)</f>
        <v>82.554240740111354</v>
      </c>
      <c r="AZ1034">
        <f t="shared" si="812"/>
        <v>-3.4055213496712576E-3</v>
      </c>
      <c r="BA1034">
        <f t="shared" ref="BA1034:BA1097" si="820">BA1033*(1+AZ1034)</f>
        <v>91.866326342140766</v>
      </c>
      <c r="BB1034" s="4">
        <f t="shared" si="794"/>
        <v>0</v>
      </c>
      <c r="BC1034" s="4">
        <f t="shared" si="795"/>
        <v>0</v>
      </c>
    </row>
    <row r="1035" spans="1:55">
      <c r="A1035" s="37">
        <v>41843</v>
      </c>
      <c r="B1035" s="2" t="s">
        <v>76</v>
      </c>
      <c r="C1035" s="40">
        <v>7.55</v>
      </c>
      <c r="D1035" s="19">
        <f t="shared" si="796"/>
        <v>2.6560424966798903E-3</v>
      </c>
      <c r="E1035" s="19">
        <f t="shared" si="771"/>
        <v>-2.6420079260238388E-3</v>
      </c>
      <c r="F1035" s="19">
        <f t="shared" si="773"/>
        <v>9.3582887700533954E-3</v>
      </c>
      <c r="G1035" s="19">
        <f t="shared" si="777"/>
        <v>2.6560424966798903E-3</v>
      </c>
      <c r="H1035" s="19">
        <f t="shared" si="813"/>
        <v>-0.28156342325582445</v>
      </c>
      <c r="I1035" s="19">
        <f t="shared" si="813"/>
        <v>0.77636467831670319</v>
      </c>
      <c r="J1035" s="19">
        <f t="shared" si="813"/>
        <v>0.24691300408325734</v>
      </c>
      <c r="K1035" s="2" t="s">
        <v>75</v>
      </c>
      <c r="L1035" s="40">
        <v>11.64</v>
      </c>
      <c r="M1035" s="19">
        <f t="shared" si="797"/>
        <v>3.7433155080213894E-2</v>
      </c>
      <c r="N1035" s="19">
        <f t="shared" si="772"/>
        <v>6.8870523415977963E-2</v>
      </c>
      <c r="O1035" s="19">
        <f t="shared" si="774"/>
        <v>4.1144901610017964E-2</v>
      </c>
      <c r="P1035" s="19">
        <f t="shared" si="778"/>
        <v>8.0779944289693692E-2</v>
      </c>
      <c r="Q1035" s="19">
        <f t="shared" si="814"/>
        <v>1.3683131232572494</v>
      </c>
      <c r="R1035" s="19">
        <f t="shared" si="814"/>
        <v>0.60412449126122991</v>
      </c>
      <c r="S1035" s="19">
        <f t="shared" si="814"/>
        <v>0.96364208540482343</v>
      </c>
      <c r="T1035" s="19">
        <f t="shared" si="798"/>
        <v>-1.6498765465130738</v>
      </c>
      <c r="U1035" s="19">
        <f t="shared" si="798"/>
        <v>0.17224018705547328</v>
      </c>
      <c r="V1035" s="19">
        <f t="shared" si="798"/>
        <v>-0.7167290813215661</v>
      </c>
      <c r="W1035" s="19">
        <f t="shared" si="779"/>
        <v>3.2487700823364786E-3</v>
      </c>
      <c r="X1035" s="19">
        <f t="shared" si="780"/>
        <v>1.9347296089921678E-2</v>
      </c>
      <c r="Y1035" s="19">
        <f t="shared" si="781"/>
        <v>5.9552678704820261</v>
      </c>
      <c r="Z1035" s="19">
        <f t="shared" si="782"/>
        <v>1</v>
      </c>
      <c r="AA1035" s="19">
        <f t="shared" si="783"/>
        <v>6.9552678704820261</v>
      </c>
      <c r="AB1035" s="19">
        <f t="shared" si="784"/>
        <v>0.8562240853089248</v>
      </c>
      <c r="AC1035" s="19">
        <f t="shared" si="785"/>
        <v>0.1437759146910752</v>
      </c>
      <c r="AD1035" s="20">
        <f t="shared" si="786"/>
        <v>7.141076241865274E-3</v>
      </c>
      <c r="AE1035" s="21">
        <f t="shared" si="791"/>
        <v>1</v>
      </c>
      <c r="AF1035" s="21">
        <f t="shared" si="799"/>
        <v>0</v>
      </c>
      <c r="AG1035" s="21">
        <f t="shared" si="800"/>
        <v>3</v>
      </c>
      <c r="AH1035" s="21">
        <f t="shared" si="801"/>
        <v>0</v>
      </c>
      <c r="AI1035" s="21">
        <f t="shared" si="815"/>
        <v>1</v>
      </c>
      <c r="AJ1035" s="21">
        <f t="shared" si="816"/>
        <v>7.141076241865274E-3</v>
      </c>
      <c r="AK1035" s="24">
        <f t="shared" si="792"/>
        <v>0</v>
      </c>
      <c r="AL1035" s="24">
        <f t="shared" si="802"/>
        <v>0</v>
      </c>
      <c r="AM1035" s="24">
        <f t="shared" si="803"/>
        <v>3</v>
      </c>
      <c r="AN1035" s="24">
        <f t="shared" si="804"/>
        <v>0</v>
      </c>
      <c r="AO1035" s="24">
        <f t="shared" si="805"/>
        <v>1</v>
      </c>
      <c r="AP1035" s="24">
        <f t="shared" si="817"/>
        <v>7.141076241865274E-3</v>
      </c>
      <c r="AQ1035" s="27">
        <f t="shared" si="793"/>
        <v>0</v>
      </c>
      <c r="AR1035" s="27">
        <f t="shared" si="806"/>
        <v>0</v>
      </c>
      <c r="AS1035" s="27">
        <f t="shared" si="807"/>
        <v>3</v>
      </c>
      <c r="AT1035" s="27">
        <f t="shared" si="808"/>
        <v>0</v>
      </c>
      <c r="AU1035" s="27">
        <f t="shared" si="809"/>
        <v>1</v>
      </c>
      <c r="AV1035" s="27">
        <f t="shared" si="818"/>
        <v>7.141076241865274E-3</v>
      </c>
      <c r="AW1035">
        <f t="shared" si="810"/>
        <v>101.58756725542619</v>
      </c>
      <c r="AX1035">
        <f t="shared" si="811"/>
        <v>92.427480875995471</v>
      </c>
      <c r="AY1035">
        <f t="shared" si="819"/>
        <v>83.143766867325795</v>
      </c>
      <c r="AZ1035">
        <f t="shared" si="812"/>
        <v>7.141076241865274E-3</v>
      </c>
      <c r="BA1035">
        <f t="shared" si="820"/>
        <v>92.522350782610076</v>
      </c>
      <c r="BB1035" s="4">
        <f t="shared" si="794"/>
        <v>0</v>
      </c>
      <c r="BC1035" s="4">
        <f t="shared" si="795"/>
        <v>0</v>
      </c>
    </row>
    <row r="1036" spans="1:55">
      <c r="A1036" s="37">
        <v>41844</v>
      </c>
      <c r="B1036" s="2" t="s">
        <v>76</v>
      </c>
      <c r="C1036" s="40">
        <v>7.65</v>
      </c>
      <c r="D1036" s="19">
        <f t="shared" si="796"/>
        <v>1.3245033112582853E-2</v>
      </c>
      <c r="E1036" s="19">
        <f t="shared" si="771"/>
        <v>1.4588859416445665E-2</v>
      </c>
      <c r="F1036" s="19">
        <f t="shared" si="773"/>
        <v>2.2727272727272717E-2</v>
      </c>
      <c r="G1036" s="19">
        <f t="shared" si="777"/>
        <v>1.5936254980079695E-2</v>
      </c>
      <c r="H1036" s="19">
        <f t="shared" si="813"/>
        <v>1.5655128694459812</v>
      </c>
      <c r="I1036" s="19">
        <f t="shared" si="813"/>
        <v>1.905599323686703</v>
      </c>
      <c r="J1036" s="19">
        <f t="shared" si="813"/>
        <v>1.4768168394310348</v>
      </c>
      <c r="K1036" s="2" t="s">
        <v>75</v>
      </c>
      <c r="L1036" s="40">
        <v>11.98</v>
      </c>
      <c r="M1036" s="19">
        <f t="shared" si="797"/>
        <v>2.9209621993127134E-2</v>
      </c>
      <c r="N1036" s="19">
        <f t="shared" si="772"/>
        <v>7.4439461883408081E-2</v>
      </c>
      <c r="O1036" s="19">
        <f t="shared" si="774"/>
        <v>7.1556350626118134E-2</v>
      </c>
      <c r="P1036" s="19">
        <f t="shared" si="778"/>
        <v>0.11858076563958912</v>
      </c>
      <c r="Q1036" s="19">
        <f t="shared" si="814"/>
        <v>1.4561286064361438</v>
      </c>
      <c r="R1036" s="19">
        <f t="shared" si="814"/>
        <v>1.0575533957517096</v>
      </c>
      <c r="S1036" s="19">
        <f t="shared" si="814"/>
        <v>1.4049288034602303</v>
      </c>
      <c r="T1036" s="19">
        <f t="shared" si="798"/>
        <v>0.10938426300983739</v>
      </c>
      <c r="U1036" s="19">
        <f t="shared" si="798"/>
        <v>0.84804592793499345</v>
      </c>
      <c r="V1036" s="19">
        <f t="shared" si="798"/>
        <v>7.1888035970804509E-2</v>
      </c>
      <c r="W1036" s="19">
        <f t="shared" si="779"/>
        <v>4.374257550032643E-3</v>
      </c>
      <c r="X1036" s="19">
        <f t="shared" si="780"/>
        <v>1.9987715859231672E-2</v>
      </c>
      <c r="Y1036" s="19">
        <f t="shared" si="781"/>
        <v>4.5693962073820993</v>
      </c>
      <c r="Z1036" s="19">
        <f t="shared" si="782"/>
        <v>1</v>
      </c>
      <c r="AA1036" s="19">
        <f t="shared" si="783"/>
        <v>5.5693962073820993</v>
      </c>
      <c r="AB1036" s="19">
        <f t="shared" si="784"/>
        <v>0.82044732269639498</v>
      </c>
      <c r="AC1036" s="19">
        <f t="shared" si="785"/>
        <v>0.17955267730360508</v>
      </c>
      <c r="AD1036" s="20">
        <f t="shared" si="786"/>
        <v>1.3157210964302507E-3</v>
      </c>
      <c r="AE1036" s="21">
        <f t="shared" si="791"/>
        <v>0</v>
      </c>
      <c r="AF1036" s="21">
        <f t="shared" si="799"/>
        <v>0</v>
      </c>
      <c r="AG1036" s="21">
        <f t="shared" si="800"/>
        <v>4</v>
      </c>
      <c r="AH1036" s="21">
        <f t="shared" si="801"/>
        <v>0</v>
      </c>
      <c r="AI1036" s="21">
        <f t="shared" si="815"/>
        <v>1</v>
      </c>
      <c r="AJ1036" s="21">
        <f t="shared" si="816"/>
        <v>1.3157210964302507E-3</v>
      </c>
      <c r="AK1036" s="24">
        <f t="shared" si="792"/>
        <v>0</v>
      </c>
      <c r="AL1036" s="24">
        <f t="shared" si="802"/>
        <v>0</v>
      </c>
      <c r="AM1036" s="24">
        <f t="shared" si="803"/>
        <v>4</v>
      </c>
      <c r="AN1036" s="24">
        <f t="shared" si="804"/>
        <v>0</v>
      </c>
      <c r="AO1036" s="24">
        <f t="shared" si="805"/>
        <v>1</v>
      </c>
      <c r="AP1036" s="24">
        <f t="shared" si="817"/>
        <v>1.3157210964302507E-3</v>
      </c>
      <c r="AQ1036" s="27">
        <f t="shared" si="793"/>
        <v>0</v>
      </c>
      <c r="AR1036" s="27">
        <f t="shared" si="806"/>
        <v>0</v>
      </c>
      <c r="AS1036" s="27">
        <f t="shared" si="807"/>
        <v>4</v>
      </c>
      <c r="AT1036" s="27">
        <f t="shared" si="808"/>
        <v>0</v>
      </c>
      <c r="AU1036" s="27">
        <f t="shared" si="809"/>
        <v>1</v>
      </c>
      <c r="AV1036" s="27">
        <f t="shared" si="818"/>
        <v>1.3157210964302507E-3</v>
      </c>
      <c r="AW1036">
        <f t="shared" si="810"/>
        <v>101.72122816079919</v>
      </c>
      <c r="AX1036">
        <f t="shared" si="811"/>
        <v>92.549089662473932</v>
      </c>
      <c r="AY1036">
        <f t="shared" si="819"/>
        <v>83.253160875429813</v>
      </c>
      <c r="AZ1036">
        <f t="shared" si="812"/>
        <v>1.3157210964302507E-3</v>
      </c>
      <c r="BA1036">
        <f t="shared" si="820"/>
        <v>92.644084391426077</v>
      </c>
      <c r="BB1036" s="4">
        <f t="shared" si="794"/>
        <v>0</v>
      </c>
      <c r="BC1036" s="4">
        <f t="shared" si="795"/>
        <v>0</v>
      </c>
    </row>
    <row r="1037" spans="1:55">
      <c r="A1037" s="37">
        <v>41845</v>
      </c>
      <c r="B1037" s="2" t="s">
        <v>76</v>
      </c>
      <c r="C1037" s="40">
        <v>7.7</v>
      </c>
      <c r="D1037" s="19">
        <f t="shared" si="796"/>
        <v>6.5359477124182774E-3</v>
      </c>
      <c r="E1037" s="19">
        <f t="shared" ref="E1037:E1100" si="821">(C1037-C1032)/C1032</f>
        <v>1.9867549668874218E-2</v>
      </c>
      <c r="F1037" s="19">
        <f t="shared" si="773"/>
        <v>2.6666666666666689E-2</v>
      </c>
      <c r="G1037" s="19">
        <f t="shared" si="777"/>
        <v>2.2576361221779539E-2</v>
      </c>
      <c r="H1037" s="19">
        <f t="shared" si="813"/>
        <v>2.1089228345464575</v>
      </c>
      <c r="I1037" s="19">
        <f t="shared" si="813"/>
        <v>2.249311686920072</v>
      </c>
      <c r="J1037" s="19">
        <f t="shared" si="813"/>
        <v>2.0445735493860537</v>
      </c>
      <c r="K1037" s="2" t="s">
        <v>75</v>
      </c>
      <c r="L1037" s="40">
        <v>12.25</v>
      </c>
      <c r="M1037" s="19">
        <f t="shared" si="797"/>
        <v>2.253756260434053E-2</v>
      </c>
      <c r="N1037" s="19">
        <f t="shared" ref="N1037:N1100" si="822">(L1037-L1032)/L1032</f>
        <v>7.3619631901840482E-2</v>
      </c>
      <c r="O1037" s="19">
        <f t="shared" si="774"/>
        <v>9.767025089605734E-2</v>
      </c>
      <c r="P1037" s="19">
        <f t="shared" si="778"/>
        <v>0.12179487179487181</v>
      </c>
      <c r="Q1037" s="19">
        <f t="shared" si="814"/>
        <v>1.4343083261333045</v>
      </c>
      <c r="R1037" s="19">
        <f t="shared" si="814"/>
        <v>1.4943984668435371</v>
      </c>
      <c r="S1037" s="19">
        <f t="shared" si="814"/>
        <v>1.4293340881141243</v>
      </c>
      <c r="T1037" s="19">
        <f t="shared" si="798"/>
        <v>0.67461450841315296</v>
      </c>
      <c r="U1037" s="19">
        <f t="shared" si="798"/>
        <v>0.75491322007653494</v>
      </c>
      <c r="V1037" s="19">
        <f t="shared" si="798"/>
        <v>0.61523946127192941</v>
      </c>
      <c r="W1037" s="19">
        <f t="shared" si="779"/>
        <v>4.5518926967929906E-3</v>
      </c>
      <c r="X1037" s="19">
        <f t="shared" si="780"/>
        <v>2.0104568009519447E-2</v>
      </c>
      <c r="Y1037" s="19">
        <f t="shared" si="781"/>
        <v>4.4167491082740158</v>
      </c>
      <c r="Z1037" s="19">
        <f t="shared" si="782"/>
        <v>1</v>
      </c>
      <c r="AA1037" s="19">
        <f t="shared" si="783"/>
        <v>5.4167491082740158</v>
      </c>
      <c r="AB1037" s="19">
        <f t="shared" si="784"/>
        <v>0.8153874251859824</v>
      </c>
      <c r="AC1037" s="19">
        <f t="shared" si="785"/>
        <v>0.18461257481401763</v>
      </c>
      <c r="AD1037" s="20">
        <f t="shared" si="786"/>
        <v>1.0458821483114564E-2</v>
      </c>
      <c r="AE1037" s="21">
        <f t="shared" si="791"/>
        <v>0</v>
      </c>
      <c r="AF1037" s="21">
        <f t="shared" si="799"/>
        <v>0</v>
      </c>
      <c r="AG1037" s="21">
        <f t="shared" si="800"/>
        <v>5</v>
      </c>
      <c r="AH1037" s="21">
        <f t="shared" si="801"/>
        <v>0</v>
      </c>
      <c r="AI1037" s="21">
        <f t="shared" si="815"/>
        <v>1</v>
      </c>
      <c r="AJ1037" s="21">
        <f t="shared" si="816"/>
        <v>1.0458821483114564E-2</v>
      </c>
      <c r="AK1037" s="24">
        <f t="shared" si="792"/>
        <v>0</v>
      </c>
      <c r="AL1037" s="24">
        <f t="shared" si="802"/>
        <v>0</v>
      </c>
      <c r="AM1037" s="24">
        <f t="shared" si="803"/>
        <v>5</v>
      </c>
      <c r="AN1037" s="24">
        <f t="shared" si="804"/>
        <v>0</v>
      </c>
      <c r="AO1037" s="24">
        <f t="shared" si="805"/>
        <v>1</v>
      </c>
      <c r="AP1037" s="24">
        <f t="shared" si="817"/>
        <v>1.0458821483114564E-2</v>
      </c>
      <c r="AQ1037" s="27">
        <f t="shared" si="793"/>
        <v>0</v>
      </c>
      <c r="AR1037" s="27">
        <f t="shared" si="806"/>
        <v>0</v>
      </c>
      <c r="AS1037" s="27">
        <f t="shared" si="807"/>
        <v>5</v>
      </c>
      <c r="AT1037" s="27">
        <f t="shared" si="808"/>
        <v>0</v>
      </c>
      <c r="AU1037" s="27">
        <f t="shared" si="809"/>
        <v>1</v>
      </c>
      <c r="AV1037" s="27">
        <f t="shared" si="818"/>
        <v>1.0458821483114564E-2</v>
      </c>
      <c r="AW1037">
        <f t="shared" si="810"/>
        <v>102.78511232717614</v>
      </c>
      <c r="AX1037">
        <f t="shared" si="811"/>
        <v>93.517044069678505</v>
      </c>
      <c r="AY1037">
        <f t="shared" si="819"/>
        <v>84.123890822930946</v>
      </c>
      <c r="AZ1037">
        <f t="shared" si="812"/>
        <v>1.0458821483114564E-2</v>
      </c>
      <c r="BA1037">
        <f t="shared" si="820"/>
        <v>93.613032331542598</v>
      </c>
      <c r="BB1037" s="4">
        <f t="shared" si="794"/>
        <v>0</v>
      </c>
      <c r="BC1037" s="4">
        <f t="shared" si="795"/>
        <v>0</v>
      </c>
    </row>
    <row r="1038" spans="1:55">
      <c r="A1038" s="37">
        <v>41848</v>
      </c>
      <c r="B1038" s="2" t="s">
        <v>76</v>
      </c>
      <c r="C1038" s="40">
        <v>7.85</v>
      </c>
      <c r="D1038" s="19">
        <f t="shared" si="796"/>
        <v>1.9480519480519411E-2</v>
      </c>
      <c r="E1038" s="19">
        <f t="shared" si="821"/>
        <v>4.666666666666662E-2</v>
      </c>
      <c r="F1038" s="19">
        <f t="shared" si="773"/>
        <v>4.388297872340427E-2</v>
      </c>
      <c r="G1038" s="19">
        <f t="shared" si="777"/>
        <v>4.1114058355437612E-2</v>
      </c>
      <c r="H1038" s="19">
        <f t="shared" si="813"/>
        <v>4.8442274851122971</v>
      </c>
      <c r="I1038" s="19">
        <f t="shared" si="813"/>
        <v>3.5930471451465018</v>
      </c>
      <c r="J1038" s="19">
        <f t="shared" si="813"/>
        <v>3.5784400203878155</v>
      </c>
      <c r="K1038" s="2" t="s">
        <v>75</v>
      </c>
      <c r="L1038" s="40">
        <v>12.61</v>
      </c>
      <c r="M1038" s="19">
        <f t="shared" si="797"/>
        <v>2.938775510204077E-2</v>
      </c>
      <c r="N1038" s="19">
        <f t="shared" si="822"/>
        <v>7.8699743370402045E-2</v>
      </c>
      <c r="O1038" s="19">
        <f t="shared" si="774"/>
        <v>0.12288512911843268</v>
      </c>
      <c r="P1038" s="19">
        <f t="shared" si="778"/>
        <v>0.15370539798719118</v>
      </c>
      <c r="Q1038" s="19">
        <f t="shared" si="814"/>
        <v>1.5376751630351859</v>
      </c>
      <c r="R1038" s="19">
        <f t="shared" si="814"/>
        <v>1.8872519411285698</v>
      </c>
      <c r="S1038" s="19">
        <f t="shared" si="814"/>
        <v>1.8048135841945268</v>
      </c>
      <c r="T1038" s="19">
        <f t="shared" si="798"/>
        <v>3.3065523220771111</v>
      </c>
      <c r="U1038" s="19">
        <f t="shared" si="798"/>
        <v>1.7057952040179321</v>
      </c>
      <c r="V1038" s="19">
        <f t="shared" si="798"/>
        <v>1.7736264361932887</v>
      </c>
      <c r="W1038" s="19">
        <f t="shared" si="779"/>
        <v>6.1302575840602915E-3</v>
      </c>
      <c r="X1038" s="19">
        <f t="shared" si="780"/>
        <v>2.0727387302473664E-2</v>
      </c>
      <c r="Y1038" s="19">
        <f t="shared" si="781"/>
        <v>3.3811609085348033</v>
      </c>
      <c r="Z1038" s="19">
        <f t="shared" si="782"/>
        <v>1</v>
      </c>
      <c r="AA1038" s="19">
        <f t="shared" si="783"/>
        <v>4.3811609085348033</v>
      </c>
      <c r="AB1038" s="19">
        <f t="shared" si="784"/>
        <v>0.77174999483540285</v>
      </c>
      <c r="AC1038" s="19">
        <f t="shared" si="785"/>
        <v>0.22825000516459715</v>
      </c>
      <c r="AD1038" s="20">
        <f t="shared" si="786"/>
        <v>-1.3603947844486205E-2</v>
      </c>
      <c r="AE1038" s="21">
        <f t="shared" si="791"/>
        <v>-1</v>
      </c>
      <c r="AF1038" s="21">
        <f t="shared" si="799"/>
        <v>1</v>
      </c>
      <c r="AG1038" s="21">
        <f t="shared" si="800"/>
        <v>0</v>
      </c>
      <c r="AH1038" s="21">
        <f t="shared" si="801"/>
        <v>1</v>
      </c>
      <c r="AI1038" s="21">
        <f t="shared" si="815"/>
        <v>0</v>
      </c>
      <c r="AJ1038" s="21">
        <f t="shared" si="816"/>
        <v>0</v>
      </c>
      <c r="AK1038" s="24">
        <f t="shared" si="792"/>
        <v>-1</v>
      </c>
      <c r="AL1038" s="24">
        <f t="shared" si="802"/>
        <v>1</v>
      </c>
      <c r="AM1038" s="24">
        <f t="shared" si="803"/>
        <v>0</v>
      </c>
      <c r="AN1038" s="24">
        <f t="shared" si="804"/>
        <v>1</v>
      </c>
      <c r="AO1038" s="24">
        <f t="shared" si="805"/>
        <v>0</v>
      </c>
      <c r="AP1038" s="24">
        <f t="shared" si="817"/>
        <v>0</v>
      </c>
      <c r="AQ1038" s="27">
        <f t="shared" si="793"/>
        <v>-1</v>
      </c>
      <c r="AR1038" s="27">
        <f t="shared" si="806"/>
        <v>1</v>
      </c>
      <c r="AS1038" s="27">
        <f t="shared" si="807"/>
        <v>0</v>
      </c>
      <c r="AT1038" s="27">
        <f t="shared" si="808"/>
        <v>1</v>
      </c>
      <c r="AU1038" s="27">
        <f t="shared" si="809"/>
        <v>0</v>
      </c>
      <c r="AV1038" s="27">
        <f t="shared" si="818"/>
        <v>0</v>
      </c>
      <c r="AW1038">
        <f t="shared" si="810"/>
        <v>102.78511232717614</v>
      </c>
      <c r="AX1038">
        <f t="shared" si="811"/>
        <v>93.517044069678505</v>
      </c>
      <c r="AY1038">
        <f t="shared" si="819"/>
        <v>84.123890822930946</v>
      </c>
      <c r="AZ1038">
        <f t="shared" si="812"/>
        <v>0</v>
      </c>
      <c r="BA1038">
        <f t="shared" si="820"/>
        <v>93.613032331542598</v>
      </c>
      <c r="BB1038" s="4">
        <f t="shared" si="794"/>
        <v>1</v>
      </c>
      <c r="BC1038" s="4">
        <f t="shared" si="795"/>
        <v>1</v>
      </c>
    </row>
    <row r="1039" spans="1:55">
      <c r="A1039" s="37">
        <v>41849</v>
      </c>
      <c r="B1039" s="2" t="s">
        <v>76</v>
      </c>
      <c r="C1039" s="40">
        <v>7.8</v>
      </c>
      <c r="D1039" s="19">
        <f t="shared" si="796"/>
        <v>-6.3694267515923345E-3</v>
      </c>
      <c r="E1039" s="19">
        <f t="shared" si="821"/>
        <v>3.5856573705179223E-2</v>
      </c>
      <c r="F1039" s="19">
        <f t="shared" si="773"/>
        <v>3.3112582781456956E-2</v>
      </c>
      <c r="G1039" s="19">
        <f t="shared" si="777"/>
        <v>3.8615179760319578E-2</v>
      </c>
      <c r="H1039" s="19">
        <f t="shared" si="813"/>
        <v>3.1952125501769411</v>
      </c>
      <c r="I1039" s="19">
        <f t="shared" si="813"/>
        <v>2.4842860726243039</v>
      </c>
      <c r="J1039" s="19">
        <f t="shared" si="813"/>
        <v>3.0222725685778578</v>
      </c>
      <c r="K1039" s="2" t="s">
        <v>75</v>
      </c>
      <c r="L1039" s="40">
        <v>13.09</v>
      </c>
      <c r="M1039" s="19">
        <f t="shared" si="797"/>
        <v>3.8065027755749443E-2</v>
      </c>
      <c r="N1039" s="19">
        <f t="shared" si="822"/>
        <v>0.16666666666666657</v>
      </c>
      <c r="O1039" s="19">
        <f t="shared" si="774"/>
        <v>0.18676337262012699</v>
      </c>
      <c r="P1039" s="19">
        <f t="shared" si="778"/>
        <v>0.1563604240282685</v>
      </c>
      <c r="Q1039" s="19">
        <f t="shared" si="814"/>
        <v>3.3729277835018872</v>
      </c>
      <c r="R1039" s="19">
        <f t="shared" si="814"/>
        <v>2.8348722013088801</v>
      </c>
      <c r="S1039" s="19">
        <f t="shared" si="814"/>
        <v>1.8145512112536064</v>
      </c>
      <c r="T1039" s="19">
        <f t="shared" si="798"/>
        <v>-0.1777152333249461</v>
      </c>
      <c r="U1039" s="19">
        <f t="shared" si="798"/>
        <v>-0.35058612868457617</v>
      </c>
      <c r="V1039" s="19">
        <f t="shared" si="798"/>
        <v>1.2077213573242513</v>
      </c>
      <c r="W1039" s="19">
        <f t="shared" si="779"/>
        <v>6.2752688533215832E-3</v>
      </c>
      <c r="X1039" s="19">
        <f t="shared" si="780"/>
        <v>2.0904773111654697E-2</v>
      </c>
      <c r="Y1039" s="19">
        <f t="shared" si="781"/>
        <v>3.3312952162343645</v>
      </c>
      <c r="Z1039" s="19">
        <f t="shared" si="782"/>
        <v>1</v>
      </c>
      <c r="AA1039" s="19">
        <f t="shared" si="783"/>
        <v>4.3312952162343645</v>
      </c>
      <c r="AB1039" s="19">
        <f t="shared" si="784"/>
        <v>0.76912217937677274</v>
      </c>
      <c r="AC1039" s="19">
        <f t="shared" si="785"/>
        <v>0.23087782062322729</v>
      </c>
      <c r="AD1039" s="20">
        <f t="shared" si="786"/>
        <v>2.8427483584675898E-2</v>
      </c>
      <c r="AE1039" s="21">
        <f t="shared" si="791"/>
        <v>0</v>
      </c>
      <c r="AF1039" s="21">
        <f t="shared" si="799"/>
        <v>0</v>
      </c>
      <c r="AG1039" s="21">
        <f t="shared" si="800"/>
        <v>0</v>
      </c>
      <c r="AH1039" s="21">
        <f t="shared" si="801"/>
        <v>0</v>
      </c>
      <c r="AI1039" s="21">
        <f t="shared" si="815"/>
        <v>0</v>
      </c>
      <c r="AJ1039" s="21">
        <f t="shared" si="816"/>
        <v>0</v>
      </c>
      <c r="AK1039" s="24">
        <f t="shared" si="792"/>
        <v>0</v>
      </c>
      <c r="AL1039" s="24">
        <f t="shared" si="802"/>
        <v>0</v>
      </c>
      <c r="AM1039" s="24">
        <f t="shared" si="803"/>
        <v>0</v>
      </c>
      <c r="AN1039" s="24">
        <f t="shared" si="804"/>
        <v>0</v>
      </c>
      <c r="AO1039" s="24">
        <f t="shared" si="805"/>
        <v>0</v>
      </c>
      <c r="AP1039" s="24">
        <f t="shared" si="817"/>
        <v>0</v>
      </c>
      <c r="AQ1039" s="27">
        <f t="shared" si="793"/>
        <v>-1</v>
      </c>
      <c r="AR1039" s="27">
        <f t="shared" si="806"/>
        <v>0</v>
      </c>
      <c r="AS1039" s="27">
        <f t="shared" si="807"/>
        <v>1</v>
      </c>
      <c r="AT1039" s="27">
        <f t="shared" si="808"/>
        <v>0</v>
      </c>
      <c r="AU1039" s="27">
        <f t="shared" si="809"/>
        <v>0</v>
      </c>
      <c r="AV1039" s="27">
        <f t="shared" si="818"/>
        <v>0</v>
      </c>
      <c r="AW1039">
        <f t="shared" si="810"/>
        <v>102.78511232717614</v>
      </c>
      <c r="AX1039">
        <f t="shared" si="811"/>
        <v>93.517044069678505</v>
      </c>
      <c r="AY1039">
        <f t="shared" si="819"/>
        <v>84.123890822930946</v>
      </c>
      <c r="AZ1039">
        <f t="shared" si="812"/>
        <v>0</v>
      </c>
      <c r="BA1039">
        <f t="shared" si="820"/>
        <v>93.613032331542598</v>
      </c>
      <c r="BB1039" s="4">
        <f t="shared" si="794"/>
        <v>0</v>
      </c>
      <c r="BC1039" s="4">
        <f t="shared" si="795"/>
        <v>0</v>
      </c>
    </row>
    <row r="1040" spans="1:55">
      <c r="A1040" s="37">
        <v>41850</v>
      </c>
      <c r="B1040" s="2" t="s">
        <v>76</v>
      </c>
      <c r="C1040" s="40">
        <v>8.0399999999999991</v>
      </c>
      <c r="D1040" s="19">
        <f t="shared" si="796"/>
        <v>3.0769230769230684E-2</v>
      </c>
      <c r="E1040" s="19">
        <f t="shared" si="821"/>
        <v>6.4900662251655541E-2</v>
      </c>
      <c r="F1040" s="19">
        <f t="shared" si="773"/>
        <v>6.2087186261558631E-2</v>
      </c>
      <c r="G1040" s="19">
        <f t="shared" si="777"/>
        <v>6.7729083665338502E-2</v>
      </c>
      <c r="H1040" s="19">
        <f t="shared" si="813"/>
        <v>5.4284354317299304</v>
      </c>
      <c r="I1040" s="19">
        <f t="shared" si="813"/>
        <v>4.5231147295906799</v>
      </c>
      <c r="J1040" s="19">
        <f t="shared" si="813"/>
        <v>4.9322625227103938</v>
      </c>
      <c r="K1040" s="2" t="s">
        <v>75</v>
      </c>
      <c r="L1040" s="40">
        <v>12.82</v>
      </c>
      <c r="M1040" s="19">
        <f t="shared" si="797"/>
        <v>-2.062643239113824E-2</v>
      </c>
      <c r="N1040" s="19">
        <f t="shared" si="822"/>
        <v>0.10137457044673537</v>
      </c>
      <c r="O1040" s="19">
        <f t="shared" si="774"/>
        <v>0.17722681359044992</v>
      </c>
      <c r="P1040" s="19">
        <f t="shared" si="778"/>
        <v>0.1225919439579685</v>
      </c>
      <c r="Q1040" s="19">
        <f t="shared" si="814"/>
        <v>1.9864007897566371</v>
      </c>
      <c r="R1040" s="19">
        <f t="shared" si="814"/>
        <v>2.6266605889014878</v>
      </c>
      <c r="S1040" s="19">
        <f t="shared" si="814"/>
        <v>1.385126172723524</v>
      </c>
      <c r="T1040" s="19">
        <f t="shared" si="798"/>
        <v>3.4420346419732932</v>
      </c>
      <c r="U1040" s="19">
        <f t="shared" si="798"/>
        <v>1.8964541406891922</v>
      </c>
      <c r="V1040" s="19">
        <f t="shared" si="798"/>
        <v>3.5471363499868698</v>
      </c>
      <c r="W1040" s="19">
        <f t="shared" si="779"/>
        <v>9.0050324745771741E-3</v>
      </c>
      <c r="X1040" s="19">
        <f t="shared" si="780"/>
        <v>2.1823394006471111E-2</v>
      </c>
      <c r="Y1040" s="19">
        <f t="shared" si="781"/>
        <v>2.4234664414684208</v>
      </c>
      <c r="Z1040" s="19">
        <f t="shared" si="782"/>
        <v>1</v>
      </c>
      <c r="AA1040" s="19">
        <f t="shared" si="783"/>
        <v>3.4234664414684208</v>
      </c>
      <c r="AB1040" s="19">
        <f t="shared" si="784"/>
        <v>0.70789840733152565</v>
      </c>
      <c r="AC1040" s="19">
        <f t="shared" si="785"/>
        <v>0.29210159266847435</v>
      </c>
      <c r="AD1040" s="20">
        <f t="shared" si="786"/>
        <v>2.5681774563275752E-3</v>
      </c>
      <c r="AE1040" s="21">
        <f t="shared" si="791"/>
        <v>-1</v>
      </c>
      <c r="AF1040" s="21">
        <f t="shared" si="799"/>
        <v>0</v>
      </c>
      <c r="AG1040" s="21">
        <f t="shared" si="800"/>
        <v>1</v>
      </c>
      <c r="AH1040" s="21">
        <f t="shared" si="801"/>
        <v>0</v>
      </c>
      <c r="AI1040" s="21">
        <f t="shared" si="815"/>
        <v>0</v>
      </c>
      <c r="AJ1040" s="21">
        <f t="shared" si="816"/>
        <v>0</v>
      </c>
      <c r="AK1040" s="24">
        <f t="shared" si="792"/>
        <v>-1</v>
      </c>
      <c r="AL1040" s="24">
        <f t="shared" si="802"/>
        <v>0</v>
      </c>
      <c r="AM1040" s="24">
        <f t="shared" si="803"/>
        <v>1</v>
      </c>
      <c r="AN1040" s="24">
        <f t="shared" si="804"/>
        <v>0</v>
      </c>
      <c r="AO1040" s="24">
        <f t="shared" si="805"/>
        <v>0</v>
      </c>
      <c r="AP1040" s="24">
        <f t="shared" si="817"/>
        <v>0</v>
      </c>
      <c r="AQ1040" s="27">
        <f t="shared" si="793"/>
        <v>-1</v>
      </c>
      <c r="AR1040" s="27">
        <f t="shared" si="806"/>
        <v>0</v>
      </c>
      <c r="AS1040" s="27">
        <f t="shared" si="807"/>
        <v>2</v>
      </c>
      <c r="AT1040" s="27">
        <f t="shared" si="808"/>
        <v>0</v>
      </c>
      <c r="AU1040" s="27">
        <f t="shared" si="809"/>
        <v>0</v>
      </c>
      <c r="AV1040" s="27">
        <f t="shared" si="818"/>
        <v>0</v>
      </c>
      <c r="AW1040">
        <f t="shared" si="810"/>
        <v>102.78511232717614</v>
      </c>
      <c r="AX1040">
        <f t="shared" si="811"/>
        <v>93.517044069678505</v>
      </c>
      <c r="AY1040">
        <f t="shared" si="819"/>
        <v>84.123890822930946</v>
      </c>
      <c r="AZ1040">
        <f t="shared" si="812"/>
        <v>0</v>
      </c>
      <c r="BA1040">
        <f t="shared" si="820"/>
        <v>93.613032331542598</v>
      </c>
      <c r="BB1040" s="4">
        <f t="shared" si="794"/>
        <v>1</v>
      </c>
      <c r="BC1040" s="4">
        <f t="shared" si="795"/>
        <v>1</v>
      </c>
    </row>
    <row r="1041" spans="1:55">
      <c r="A1041" s="37">
        <v>41851</v>
      </c>
      <c r="B1041" s="2" t="s">
        <v>76</v>
      </c>
      <c r="C1041" s="40">
        <v>8.02</v>
      </c>
      <c r="D1041" s="19">
        <f t="shared" si="796"/>
        <v>-2.4875621890546734E-3</v>
      </c>
      <c r="E1041" s="19">
        <f t="shared" si="821"/>
        <v>4.8366013071895322E-2</v>
      </c>
      <c r="F1041" s="19">
        <f t="shared" si="773"/>
        <v>6.3660477453580847E-2</v>
      </c>
      <c r="G1041" s="19">
        <f t="shared" si="777"/>
        <v>6.2251655629139042E-2</v>
      </c>
      <c r="H1041" s="19">
        <f t="shared" si="813"/>
        <v>3.3604672290021558</v>
      </c>
      <c r="I1041" s="19">
        <f t="shared" si="813"/>
        <v>4.073298312654142</v>
      </c>
      <c r="J1041" s="19">
        <f t="shared" si="813"/>
        <v>3.8166082289839136</v>
      </c>
      <c r="K1041" s="2" t="s">
        <v>75</v>
      </c>
      <c r="L1041" s="40">
        <v>12.63</v>
      </c>
      <c r="M1041" s="19">
        <f t="shared" si="797"/>
        <v>-1.4820592823712909E-2</v>
      </c>
      <c r="N1041" s="19">
        <f t="shared" si="822"/>
        <v>5.4257095158597689E-2</v>
      </c>
      <c r="O1041" s="19">
        <f t="shared" si="774"/>
        <v>0.13273542600896865</v>
      </c>
      <c r="P1041" s="19">
        <f t="shared" si="778"/>
        <v>0.11375661375661383</v>
      </c>
      <c r="Q1041" s="19">
        <f t="shared" si="814"/>
        <v>1.0844094428763089</v>
      </c>
      <c r="R1041" s="19">
        <f t="shared" si="814"/>
        <v>1.9378698856003165</v>
      </c>
      <c r="S1041" s="19">
        <f t="shared" si="814"/>
        <v>1.2853043513653484</v>
      </c>
      <c r="T1041" s="19">
        <f t="shared" si="798"/>
        <v>2.2760577861258469</v>
      </c>
      <c r="U1041" s="19">
        <f t="shared" si="798"/>
        <v>2.1354284270538253</v>
      </c>
      <c r="V1041" s="19">
        <f t="shared" si="798"/>
        <v>2.5313038776185652</v>
      </c>
      <c r="W1041" s="19">
        <f t="shared" si="779"/>
        <v>9.0979661246947414E-3</v>
      </c>
      <c r="X1041" s="19">
        <f t="shared" si="780"/>
        <v>2.2136701812892925E-2</v>
      </c>
      <c r="Y1041" s="19">
        <f t="shared" si="781"/>
        <v>2.4331484102591845</v>
      </c>
      <c r="Z1041" s="19">
        <f t="shared" si="782"/>
        <v>1</v>
      </c>
      <c r="AA1041" s="19">
        <f t="shared" si="783"/>
        <v>3.4331484102591845</v>
      </c>
      <c r="AB1041" s="19">
        <f t="shared" si="784"/>
        <v>0.70872217553668027</v>
      </c>
      <c r="AC1041" s="19">
        <f t="shared" si="785"/>
        <v>0.29127782446331973</v>
      </c>
      <c r="AD1041" s="20">
        <f t="shared" si="786"/>
        <v>-5.8022100625628971E-3</v>
      </c>
      <c r="AE1041" s="21">
        <f t="shared" si="791"/>
        <v>-1</v>
      </c>
      <c r="AF1041" s="21">
        <f t="shared" si="799"/>
        <v>0</v>
      </c>
      <c r="AG1041" s="21">
        <f t="shared" si="800"/>
        <v>2</v>
      </c>
      <c r="AH1041" s="21">
        <f t="shared" si="801"/>
        <v>0</v>
      </c>
      <c r="AI1041" s="21">
        <f t="shared" si="815"/>
        <v>0</v>
      </c>
      <c r="AJ1041" s="21">
        <f t="shared" si="816"/>
        <v>0</v>
      </c>
      <c r="AK1041" s="24">
        <f t="shared" si="792"/>
        <v>-1</v>
      </c>
      <c r="AL1041" s="24">
        <f t="shared" si="802"/>
        <v>0</v>
      </c>
      <c r="AM1041" s="24">
        <f t="shared" si="803"/>
        <v>2</v>
      </c>
      <c r="AN1041" s="24">
        <f t="shared" si="804"/>
        <v>0</v>
      </c>
      <c r="AO1041" s="24">
        <f t="shared" si="805"/>
        <v>0</v>
      </c>
      <c r="AP1041" s="24">
        <f t="shared" si="817"/>
        <v>0</v>
      </c>
      <c r="AQ1041" s="27">
        <f t="shared" si="793"/>
        <v>-1</v>
      </c>
      <c r="AR1041" s="27">
        <f t="shared" si="806"/>
        <v>0</v>
      </c>
      <c r="AS1041" s="27">
        <f t="shared" si="807"/>
        <v>3</v>
      </c>
      <c r="AT1041" s="27">
        <f t="shared" si="808"/>
        <v>0</v>
      </c>
      <c r="AU1041" s="27">
        <f t="shared" si="809"/>
        <v>0</v>
      </c>
      <c r="AV1041" s="27">
        <f t="shared" si="818"/>
        <v>0</v>
      </c>
      <c r="AW1041">
        <f t="shared" si="810"/>
        <v>102.78511232717614</v>
      </c>
      <c r="AX1041">
        <f t="shared" si="811"/>
        <v>93.517044069678505</v>
      </c>
      <c r="AY1041">
        <f t="shared" si="819"/>
        <v>84.123890822930946</v>
      </c>
      <c r="AZ1041">
        <f t="shared" si="812"/>
        <v>0</v>
      </c>
      <c r="BA1041">
        <f t="shared" si="820"/>
        <v>93.613032331542598</v>
      </c>
      <c r="BB1041" s="4">
        <f t="shared" si="794"/>
        <v>1</v>
      </c>
      <c r="BC1041" s="4">
        <f t="shared" si="795"/>
        <v>1</v>
      </c>
    </row>
    <row r="1042" spans="1:55">
      <c r="A1042" s="37">
        <v>41852</v>
      </c>
      <c r="B1042" s="2" t="s">
        <v>76</v>
      </c>
      <c r="C1042" s="40">
        <v>7.97</v>
      </c>
      <c r="D1042" s="19">
        <f t="shared" si="796"/>
        <v>-6.2344139650872604E-3</v>
      </c>
      <c r="E1042" s="19">
        <f t="shared" si="821"/>
        <v>3.5064935064935007E-2</v>
      </c>
      <c r="F1042" s="19">
        <f t="shared" ref="F1042:F1105" si="823">(C1042-C1032)/C1032</f>
        <v>5.5629139072847673E-2</v>
      </c>
      <c r="G1042" s="19">
        <f t="shared" si="777"/>
        <v>5.7029177718832855E-2</v>
      </c>
      <c r="H1042" s="19">
        <f t="shared" si="813"/>
        <v>2.26080532170212</v>
      </c>
      <c r="I1042" s="19">
        <f t="shared" si="813"/>
        <v>3.2005312388955156</v>
      </c>
      <c r="J1042" s="19">
        <f t="shared" si="813"/>
        <v>3.1566945177617649</v>
      </c>
      <c r="K1042" s="2" t="s">
        <v>75</v>
      </c>
      <c r="L1042" s="40">
        <v>12.69</v>
      </c>
      <c r="M1042" s="19">
        <f t="shared" si="797"/>
        <v>4.7505938242279272E-3</v>
      </c>
      <c r="N1042" s="19">
        <f t="shared" si="822"/>
        <v>3.5918367346938734E-2</v>
      </c>
      <c r="O1042" s="19">
        <f t="shared" ref="O1042:O1105" si="824">(L1042-L1032)/L1032</f>
        <v>0.11218229623137593</v>
      </c>
      <c r="P1042" s="19">
        <f t="shared" si="778"/>
        <v>0.13000890471950124</v>
      </c>
      <c r="Q1042" s="19">
        <f t="shared" si="814"/>
        <v>0.70909516902795888</v>
      </c>
      <c r="R1042" s="19">
        <f t="shared" si="814"/>
        <v>1.5895021325279683</v>
      </c>
      <c r="S1042" s="19">
        <f t="shared" si="814"/>
        <v>1.4421964799851141</v>
      </c>
      <c r="T1042" s="19">
        <f t="shared" si="798"/>
        <v>1.5517101526741612</v>
      </c>
      <c r="U1042" s="19">
        <f t="shared" si="798"/>
        <v>1.6110291063675473</v>
      </c>
      <c r="V1042" s="19">
        <f t="shared" si="798"/>
        <v>1.7144980377766508</v>
      </c>
      <c r="W1042" s="19">
        <f t="shared" si="779"/>
        <v>9.2868678574463143E-3</v>
      </c>
      <c r="X1042" s="19">
        <f t="shared" si="780"/>
        <v>2.1843764306546439E-2</v>
      </c>
      <c r="Y1042" s="19">
        <f t="shared" si="781"/>
        <v>2.3521131819520686</v>
      </c>
      <c r="Z1042" s="19">
        <f t="shared" si="782"/>
        <v>1</v>
      </c>
      <c r="AA1042" s="19">
        <f t="shared" si="783"/>
        <v>3.3521131819520686</v>
      </c>
      <c r="AB1042" s="19">
        <f t="shared" si="784"/>
        <v>0.70168071729079851</v>
      </c>
      <c r="AC1042" s="19">
        <f t="shared" si="785"/>
        <v>0.29831928270920144</v>
      </c>
      <c r="AD1042" s="20">
        <f t="shared" si="786"/>
        <v>2.7260286473596657E-2</v>
      </c>
      <c r="AE1042" s="21">
        <f t="shared" si="791"/>
        <v>-1</v>
      </c>
      <c r="AF1042" s="21">
        <f t="shared" si="799"/>
        <v>0</v>
      </c>
      <c r="AG1042" s="21">
        <f t="shared" si="800"/>
        <v>3</v>
      </c>
      <c r="AH1042" s="21">
        <f t="shared" si="801"/>
        <v>0</v>
      </c>
      <c r="AI1042" s="21">
        <f t="shared" si="815"/>
        <v>0</v>
      </c>
      <c r="AJ1042" s="21">
        <f t="shared" si="816"/>
        <v>0</v>
      </c>
      <c r="AK1042" s="24">
        <f t="shared" si="792"/>
        <v>-1</v>
      </c>
      <c r="AL1042" s="24">
        <f t="shared" si="802"/>
        <v>0</v>
      </c>
      <c r="AM1042" s="24">
        <f t="shared" si="803"/>
        <v>3</v>
      </c>
      <c r="AN1042" s="24">
        <f t="shared" si="804"/>
        <v>0</v>
      </c>
      <c r="AO1042" s="24">
        <f t="shared" si="805"/>
        <v>0</v>
      </c>
      <c r="AP1042" s="24">
        <f t="shared" si="817"/>
        <v>0</v>
      </c>
      <c r="AQ1042" s="27">
        <f t="shared" si="793"/>
        <v>-1</v>
      </c>
      <c r="AR1042" s="27">
        <f t="shared" si="806"/>
        <v>0</v>
      </c>
      <c r="AS1042" s="27">
        <f t="shared" si="807"/>
        <v>4</v>
      </c>
      <c r="AT1042" s="27">
        <f t="shared" si="808"/>
        <v>0</v>
      </c>
      <c r="AU1042" s="27">
        <f t="shared" si="809"/>
        <v>0</v>
      </c>
      <c r="AV1042" s="27">
        <f t="shared" si="818"/>
        <v>0</v>
      </c>
      <c r="AW1042">
        <f t="shared" si="810"/>
        <v>102.78511232717614</v>
      </c>
      <c r="AX1042">
        <f t="shared" si="811"/>
        <v>93.517044069678505</v>
      </c>
      <c r="AY1042">
        <f t="shared" si="819"/>
        <v>84.123890822930946</v>
      </c>
      <c r="AZ1042">
        <f t="shared" si="812"/>
        <v>0</v>
      </c>
      <c r="BA1042">
        <f t="shared" si="820"/>
        <v>93.613032331542598</v>
      </c>
      <c r="BB1042" s="4">
        <f t="shared" si="794"/>
        <v>1</v>
      </c>
      <c r="BC1042" s="4">
        <f t="shared" si="795"/>
        <v>1</v>
      </c>
    </row>
    <row r="1043" spans="1:55">
      <c r="A1043" s="37">
        <v>41855</v>
      </c>
      <c r="B1043" s="2" t="s">
        <v>76</v>
      </c>
      <c r="C1043" s="40">
        <v>8.0500000000000007</v>
      </c>
      <c r="D1043" s="19">
        <f t="shared" si="796"/>
        <v>1.0037641154328853E-2</v>
      </c>
      <c r="E1043" s="19">
        <f t="shared" si="821"/>
        <v>2.5477707006369563E-2</v>
      </c>
      <c r="F1043" s="19">
        <f t="shared" si="823"/>
        <v>7.3333333333333431E-2</v>
      </c>
      <c r="G1043" s="19">
        <f t="shared" si="777"/>
        <v>6.7639257294429794E-2</v>
      </c>
      <c r="H1043" s="19">
        <f t="shared" si="813"/>
        <v>1.593934832085423</v>
      </c>
      <c r="I1043" s="19">
        <f t="shared" si="813"/>
        <v>3.9787811127112263</v>
      </c>
      <c r="J1043" s="19">
        <f t="shared" si="813"/>
        <v>3.5267342199665337</v>
      </c>
      <c r="K1043" s="2" t="s">
        <v>75</v>
      </c>
      <c r="L1043" s="40">
        <v>11.83</v>
      </c>
      <c r="M1043" s="19">
        <f t="shared" si="797"/>
        <v>-6.7769897557131559E-2</v>
      </c>
      <c r="N1043" s="19">
        <f t="shared" si="822"/>
        <v>-6.1855670103092737E-2</v>
      </c>
      <c r="O1043" s="19">
        <f t="shared" si="824"/>
        <v>1.1976047904191666E-2</v>
      </c>
      <c r="P1043" s="19">
        <f t="shared" si="778"/>
        <v>6.7689530685920582E-2</v>
      </c>
      <c r="Q1043" s="19">
        <f t="shared" si="814"/>
        <v>-1.2141739380469194</v>
      </c>
      <c r="R1043" s="19">
        <f t="shared" si="814"/>
        <v>0.16745133588547587</v>
      </c>
      <c r="S1043" s="19">
        <f t="shared" si="814"/>
        <v>0.73722551204706721</v>
      </c>
      <c r="T1043" s="19">
        <f t="shared" si="798"/>
        <v>2.8081087701323426</v>
      </c>
      <c r="U1043" s="19">
        <f t="shared" si="798"/>
        <v>3.8113297768257506</v>
      </c>
      <c r="V1043" s="19">
        <f t="shared" si="798"/>
        <v>2.7895087079194667</v>
      </c>
      <c r="W1043" s="19">
        <f t="shared" si="779"/>
        <v>9.397167084602193E-3</v>
      </c>
      <c r="X1043" s="19">
        <f t="shared" si="780"/>
        <v>2.7167970959148465E-2</v>
      </c>
      <c r="Y1043" s="19">
        <f t="shared" si="781"/>
        <v>2.8910809730801499</v>
      </c>
      <c r="Z1043" s="19">
        <f t="shared" si="782"/>
        <v>1</v>
      </c>
      <c r="AA1043" s="19">
        <f t="shared" si="783"/>
        <v>3.8910809730801499</v>
      </c>
      <c r="AB1043" s="19">
        <f t="shared" si="784"/>
        <v>0.74300200717529463</v>
      </c>
      <c r="AC1043" s="19">
        <f t="shared" si="785"/>
        <v>0.25699799282470537</v>
      </c>
      <c r="AD1043" s="20">
        <f t="shared" si="786"/>
        <v>6.6264935822230794E-3</v>
      </c>
      <c r="AE1043" s="21">
        <f t="shared" si="791"/>
        <v>-1</v>
      </c>
      <c r="AF1043" s="21">
        <f t="shared" si="799"/>
        <v>0</v>
      </c>
      <c r="AG1043" s="21">
        <f t="shared" si="800"/>
        <v>4</v>
      </c>
      <c r="AH1043" s="21">
        <f t="shared" si="801"/>
        <v>0</v>
      </c>
      <c r="AI1043" s="21">
        <f t="shared" si="815"/>
        <v>0</v>
      </c>
      <c r="AJ1043" s="21">
        <f t="shared" si="816"/>
        <v>0</v>
      </c>
      <c r="AK1043" s="24">
        <f t="shared" si="792"/>
        <v>-1</v>
      </c>
      <c r="AL1043" s="24">
        <f t="shared" si="802"/>
        <v>0</v>
      </c>
      <c r="AM1043" s="24">
        <f t="shared" si="803"/>
        <v>4</v>
      </c>
      <c r="AN1043" s="24">
        <f t="shared" si="804"/>
        <v>0</v>
      </c>
      <c r="AO1043" s="24">
        <f t="shared" si="805"/>
        <v>0</v>
      </c>
      <c r="AP1043" s="24">
        <f t="shared" si="817"/>
        <v>0</v>
      </c>
      <c r="AQ1043" s="27">
        <f t="shared" si="793"/>
        <v>-1</v>
      </c>
      <c r="AR1043" s="27">
        <f t="shared" si="806"/>
        <v>0</v>
      </c>
      <c r="AS1043" s="27">
        <f t="shared" si="807"/>
        <v>5</v>
      </c>
      <c r="AT1043" s="27">
        <f t="shared" si="808"/>
        <v>0</v>
      </c>
      <c r="AU1043" s="27">
        <f t="shared" si="809"/>
        <v>0</v>
      </c>
      <c r="AV1043" s="27">
        <f t="shared" si="818"/>
        <v>0</v>
      </c>
      <c r="AW1043">
        <f t="shared" si="810"/>
        <v>102.78511232717614</v>
      </c>
      <c r="AX1043">
        <f t="shared" si="811"/>
        <v>93.517044069678505</v>
      </c>
      <c r="AY1043">
        <f t="shared" si="819"/>
        <v>84.123890822930946</v>
      </c>
      <c r="AZ1043">
        <f t="shared" si="812"/>
        <v>0</v>
      </c>
      <c r="BA1043">
        <f t="shared" si="820"/>
        <v>93.613032331542598</v>
      </c>
      <c r="BB1043" s="4">
        <f t="shared" si="794"/>
        <v>1</v>
      </c>
      <c r="BC1043" s="4">
        <f t="shared" si="795"/>
        <v>1</v>
      </c>
    </row>
    <row r="1044" spans="1:55">
      <c r="A1044" s="37">
        <v>41856</v>
      </c>
      <c r="B1044" s="2" t="s">
        <v>76</v>
      </c>
      <c r="C1044" s="40">
        <v>8.0299999999999994</v>
      </c>
      <c r="D1044" s="19">
        <f t="shared" si="796"/>
        <v>-2.4844720496896085E-3</v>
      </c>
      <c r="E1044" s="19">
        <f t="shared" si="821"/>
        <v>2.9487179487179428E-2</v>
      </c>
      <c r="F1044" s="19">
        <f t="shared" si="823"/>
        <v>6.6401062416998557E-2</v>
      </c>
      <c r="G1044" s="19">
        <f t="shared" si="777"/>
        <v>6.6401062416998557E-2</v>
      </c>
      <c r="H1044" s="19">
        <f t="shared" si="813"/>
        <v>1.821257499130865</v>
      </c>
      <c r="I1044" s="19">
        <f t="shared" si="813"/>
        <v>3.2721002413386087</v>
      </c>
      <c r="J1044" s="19">
        <f t="shared" si="813"/>
        <v>3.2185782331237118</v>
      </c>
      <c r="K1044" s="2" t="s">
        <v>75</v>
      </c>
      <c r="L1044" s="40">
        <v>11.44</v>
      </c>
      <c r="M1044" s="19">
        <f t="shared" si="797"/>
        <v>-3.2967032967033016E-2</v>
      </c>
      <c r="N1044" s="19">
        <f t="shared" si="822"/>
        <v>-0.12605042016806725</v>
      </c>
      <c r="O1044" s="19">
        <f t="shared" si="824"/>
        <v>1.9607843137254801E-2</v>
      </c>
      <c r="P1044" s="19">
        <f t="shared" si="778"/>
        <v>3.3423667570008961E-2</v>
      </c>
      <c r="Q1044" s="19">
        <f t="shared" si="814"/>
        <v>-2.4563062550509236</v>
      </c>
      <c r="R1044" s="19">
        <f t="shared" si="814"/>
        <v>0.27844139202245705</v>
      </c>
      <c r="S1044" s="19">
        <f t="shared" si="814"/>
        <v>0.36508369518709027</v>
      </c>
      <c r="T1044" s="19">
        <f t="shared" si="798"/>
        <v>4.2775637541817888</v>
      </c>
      <c r="U1044" s="19">
        <f t="shared" si="798"/>
        <v>2.9936588493161516</v>
      </c>
      <c r="V1044" s="19">
        <f t="shared" si="798"/>
        <v>2.8534945379366214</v>
      </c>
      <c r="W1044" s="19">
        <f t="shared" si="779"/>
        <v>9.4308110086033028E-3</v>
      </c>
      <c r="X1044" s="19">
        <f t="shared" si="780"/>
        <v>2.8369387683613977E-2</v>
      </c>
      <c r="Y1044" s="19">
        <f t="shared" si="781"/>
        <v>3.0081599194103101</v>
      </c>
      <c r="Z1044" s="19">
        <f t="shared" si="782"/>
        <v>1</v>
      </c>
      <c r="AA1044" s="19">
        <f t="shared" si="783"/>
        <v>4.0081599194103106</v>
      </c>
      <c r="AB1044" s="19">
        <f t="shared" si="784"/>
        <v>0.7505089567017269</v>
      </c>
      <c r="AC1044" s="19">
        <f t="shared" si="785"/>
        <v>0.24949104329827296</v>
      </c>
      <c r="AD1044" s="20">
        <f t="shared" si="786"/>
        <v>-2.9971199493901063E-2</v>
      </c>
      <c r="AE1044" s="21">
        <f t="shared" si="791"/>
        <v>-1</v>
      </c>
      <c r="AF1044" s="21">
        <f t="shared" si="799"/>
        <v>0</v>
      </c>
      <c r="AG1044" s="21">
        <f t="shared" si="800"/>
        <v>5</v>
      </c>
      <c r="AH1044" s="21">
        <f t="shared" si="801"/>
        <v>0</v>
      </c>
      <c r="AI1044" s="21">
        <f t="shared" si="815"/>
        <v>0</v>
      </c>
      <c r="AJ1044" s="21">
        <f t="shared" si="816"/>
        <v>0</v>
      </c>
      <c r="AK1044" s="24">
        <f t="shared" si="792"/>
        <v>-1</v>
      </c>
      <c r="AL1044" s="24">
        <f t="shared" si="802"/>
        <v>0</v>
      </c>
      <c r="AM1044" s="24">
        <f t="shared" si="803"/>
        <v>5</v>
      </c>
      <c r="AN1044" s="24">
        <f t="shared" si="804"/>
        <v>0</v>
      </c>
      <c r="AO1044" s="24">
        <f t="shared" si="805"/>
        <v>0</v>
      </c>
      <c r="AP1044" s="24">
        <f t="shared" si="817"/>
        <v>0</v>
      </c>
      <c r="AQ1044" s="27">
        <f t="shared" si="793"/>
        <v>-1</v>
      </c>
      <c r="AR1044" s="27">
        <f t="shared" si="806"/>
        <v>0</v>
      </c>
      <c r="AS1044" s="27">
        <f t="shared" si="807"/>
        <v>0</v>
      </c>
      <c r="AT1044" s="27">
        <f t="shared" si="808"/>
        <v>1</v>
      </c>
      <c r="AU1044" s="27">
        <f t="shared" si="809"/>
        <v>0</v>
      </c>
      <c r="AV1044" s="27">
        <f t="shared" si="818"/>
        <v>0</v>
      </c>
      <c r="AW1044">
        <f t="shared" si="810"/>
        <v>102.78511232717614</v>
      </c>
      <c r="AX1044">
        <f t="shared" si="811"/>
        <v>93.517044069678505</v>
      </c>
      <c r="AY1044">
        <f t="shared" si="819"/>
        <v>84.123890822930946</v>
      </c>
      <c r="AZ1044">
        <f t="shared" si="812"/>
        <v>0</v>
      </c>
      <c r="BA1044">
        <f t="shared" si="820"/>
        <v>93.613032331542598</v>
      </c>
      <c r="BB1044" s="4">
        <f t="shared" si="794"/>
        <v>1</v>
      </c>
      <c r="BC1044" s="4">
        <f t="shared" si="795"/>
        <v>1</v>
      </c>
    </row>
    <row r="1045" spans="1:55">
      <c r="A1045" s="37">
        <v>41857</v>
      </c>
      <c r="B1045" s="2" t="s">
        <v>76</v>
      </c>
      <c r="C1045" s="40">
        <v>7.98</v>
      </c>
      <c r="D1045" s="19">
        <f t="shared" si="796"/>
        <v>-6.2266500622663685E-3</v>
      </c>
      <c r="E1045" s="19">
        <f t="shared" si="821"/>
        <v>-7.4626865671640211E-3</v>
      </c>
      <c r="F1045" s="19">
        <f t="shared" si="823"/>
        <v>5.6953642384106044E-2</v>
      </c>
      <c r="G1045" s="19">
        <f t="shared" si="777"/>
        <v>6.6844919786096246E-2</v>
      </c>
      <c r="H1045" s="19">
        <f t="shared" si="813"/>
        <v>-0.4529179556747982</v>
      </c>
      <c r="I1045" s="19">
        <f t="shared" si="813"/>
        <v>2.6267139882168999</v>
      </c>
      <c r="J1045" s="19">
        <f t="shared" si="813"/>
        <v>3.0483270369955617</v>
      </c>
      <c r="K1045" s="2" t="s">
        <v>75</v>
      </c>
      <c r="L1045" s="40">
        <v>12.6</v>
      </c>
      <c r="M1045" s="19">
        <f t="shared" si="797"/>
        <v>0.10139860139860142</v>
      </c>
      <c r="N1045" s="19">
        <f t="shared" si="822"/>
        <v>-1.7160686427457147E-2</v>
      </c>
      <c r="O1045" s="19">
        <f t="shared" si="824"/>
        <v>8.2474226804123626E-2</v>
      </c>
      <c r="P1045" s="19">
        <f t="shared" si="778"/>
        <v>0.12701252236135957</v>
      </c>
      <c r="Q1045" s="19">
        <f t="shared" si="814"/>
        <v>-0.32738306985066434</v>
      </c>
      <c r="R1045" s="19">
        <f t="shared" si="814"/>
        <v>1.1727983672100251</v>
      </c>
      <c r="S1045" s="19">
        <f t="shared" si="814"/>
        <v>1.3948109615126347</v>
      </c>
      <c r="T1045" s="19">
        <f t="shared" si="798"/>
        <v>-0.12553488582413386</v>
      </c>
      <c r="U1045" s="19">
        <f t="shared" si="798"/>
        <v>1.4539156210068749</v>
      </c>
      <c r="V1045" s="19">
        <f t="shared" si="798"/>
        <v>1.653516075482927</v>
      </c>
      <c r="W1045" s="19">
        <f t="shared" si="779"/>
        <v>9.4083905729230397E-3</v>
      </c>
      <c r="X1045" s="19">
        <f t="shared" si="780"/>
        <v>3.6044226426992822E-2</v>
      </c>
      <c r="Y1045" s="19">
        <f t="shared" si="781"/>
        <v>3.831072503593401</v>
      </c>
      <c r="Z1045" s="19">
        <f t="shared" si="782"/>
        <v>1</v>
      </c>
      <c r="AA1045" s="19">
        <f t="shared" si="783"/>
        <v>4.8310725035934006</v>
      </c>
      <c r="AB1045" s="19">
        <f t="shared" si="784"/>
        <v>0.79300662549440326</v>
      </c>
      <c r="AC1045" s="19">
        <f t="shared" si="785"/>
        <v>0.20699337450559682</v>
      </c>
      <c r="AD1045" s="20">
        <f t="shared" si="786"/>
        <v>-6.8322175269084672E-3</v>
      </c>
      <c r="AE1045" s="21">
        <f t="shared" si="791"/>
        <v>0</v>
      </c>
      <c r="AF1045" s="21">
        <f t="shared" si="799"/>
        <v>0</v>
      </c>
      <c r="AG1045" s="21">
        <f t="shared" si="800"/>
        <v>0</v>
      </c>
      <c r="AH1045" s="21">
        <f t="shared" si="801"/>
        <v>1</v>
      </c>
      <c r="AI1045" s="21">
        <f t="shared" si="815"/>
        <v>0</v>
      </c>
      <c r="AJ1045" s="21">
        <f t="shared" si="816"/>
        <v>0</v>
      </c>
      <c r="AK1045" s="24">
        <f t="shared" si="792"/>
        <v>-1</v>
      </c>
      <c r="AL1045" s="24">
        <f t="shared" si="802"/>
        <v>0</v>
      </c>
      <c r="AM1045" s="24">
        <f t="shared" si="803"/>
        <v>0</v>
      </c>
      <c r="AN1045" s="24">
        <f t="shared" si="804"/>
        <v>1</v>
      </c>
      <c r="AO1045" s="24">
        <f t="shared" si="805"/>
        <v>0</v>
      </c>
      <c r="AP1045" s="24">
        <f t="shared" si="817"/>
        <v>0</v>
      </c>
      <c r="AQ1045" s="27">
        <f t="shared" si="793"/>
        <v>-1</v>
      </c>
      <c r="AR1045" s="27">
        <f t="shared" si="806"/>
        <v>0</v>
      </c>
      <c r="AS1045" s="27">
        <f t="shared" si="807"/>
        <v>1</v>
      </c>
      <c r="AT1045" s="27">
        <f t="shared" si="808"/>
        <v>0</v>
      </c>
      <c r="AU1045" s="27">
        <f t="shared" si="809"/>
        <v>0</v>
      </c>
      <c r="AV1045" s="27">
        <f t="shared" si="818"/>
        <v>0</v>
      </c>
      <c r="AW1045">
        <f t="shared" si="810"/>
        <v>102.78511232717614</v>
      </c>
      <c r="AX1045">
        <f t="shared" si="811"/>
        <v>93.517044069678505</v>
      </c>
      <c r="AY1045">
        <f t="shared" si="819"/>
        <v>84.123890822930946</v>
      </c>
      <c r="AZ1045">
        <f t="shared" si="812"/>
        <v>0</v>
      </c>
      <c r="BA1045">
        <f t="shared" si="820"/>
        <v>93.613032331542598</v>
      </c>
      <c r="BB1045" s="4">
        <f t="shared" si="794"/>
        <v>0</v>
      </c>
      <c r="BC1045" s="4">
        <f t="shared" si="795"/>
        <v>0</v>
      </c>
    </row>
    <row r="1046" spans="1:55">
      <c r="A1046" s="37">
        <v>41858</v>
      </c>
      <c r="B1046" s="2" t="s">
        <v>76</v>
      </c>
      <c r="C1046" s="40">
        <v>7.86</v>
      </c>
      <c r="D1046" s="19">
        <f t="shared" si="796"/>
        <v>-1.5037593984962419E-2</v>
      </c>
      <c r="E1046" s="19">
        <f t="shared" si="821"/>
        <v>-1.9950124688279211E-2</v>
      </c>
      <c r="F1046" s="19">
        <f t="shared" si="823"/>
        <v>2.7450980392156855E-2</v>
      </c>
      <c r="G1046" s="19">
        <f t="shared" si="777"/>
        <v>5.0802139037433136E-2</v>
      </c>
      <c r="H1046" s="19">
        <f t="shared" si="813"/>
        <v>-1.2127112450525406</v>
      </c>
      <c r="I1046" s="19">
        <f t="shared" si="813"/>
        <v>1.2158739065806212</v>
      </c>
      <c r="J1046" s="19">
        <f t="shared" si="813"/>
        <v>2.184029550853066</v>
      </c>
      <c r="K1046" s="2" t="s">
        <v>75</v>
      </c>
      <c r="L1046" s="40">
        <v>12.29</v>
      </c>
      <c r="M1046" s="19">
        <f t="shared" si="797"/>
        <v>-2.4603174603174644E-2</v>
      </c>
      <c r="N1046" s="19">
        <f t="shared" si="822"/>
        <v>-2.6920031670625622E-2</v>
      </c>
      <c r="O1046" s="19">
        <f t="shared" si="824"/>
        <v>2.5876460767946471E-2</v>
      </c>
      <c r="P1046" s="19">
        <f t="shared" si="778"/>
        <v>9.9284436493738776E-2</v>
      </c>
      <c r="Q1046" s="19">
        <f t="shared" si="814"/>
        <v>-0.53806118486428955</v>
      </c>
      <c r="R1046" s="19">
        <f t="shared" si="814"/>
        <v>0.36237962044590166</v>
      </c>
      <c r="S1046" s="19">
        <f t="shared" si="814"/>
        <v>1.0710213905693935</v>
      </c>
      <c r="T1046" s="19">
        <f t="shared" si="798"/>
        <v>-0.67465006018825102</v>
      </c>
      <c r="U1046" s="19">
        <f t="shared" si="798"/>
        <v>0.85349428613471956</v>
      </c>
      <c r="V1046" s="19">
        <f t="shared" si="798"/>
        <v>1.1130081602836726</v>
      </c>
      <c r="W1046" s="19">
        <f t="shared" si="779"/>
        <v>1.0247901385579714E-2</v>
      </c>
      <c r="X1046" s="19">
        <f t="shared" si="780"/>
        <v>3.6695486969931426E-2</v>
      </c>
      <c r="Y1046" s="19">
        <f t="shared" si="781"/>
        <v>3.5807806485694043</v>
      </c>
      <c r="Z1046" s="19">
        <f t="shared" si="782"/>
        <v>1</v>
      </c>
      <c r="AA1046" s="19">
        <f t="shared" si="783"/>
        <v>4.5807806485694043</v>
      </c>
      <c r="AB1046" s="19">
        <f t="shared" si="784"/>
        <v>0.7816965978686834</v>
      </c>
      <c r="AC1046" s="19">
        <f t="shared" si="785"/>
        <v>0.2183034021313166</v>
      </c>
      <c r="AD1046" s="20">
        <f t="shared" si="786"/>
        <v>2.0391006378624309E-2</v>
      </c>
      <c r="AE1046" s="21">
        <f t="shared" si="791"/>
        <v>0</v>
      </c>
      <c r="AF1046" s="21">
        <f t="shared" si="799"/>
        <v>0</v>
      </c>
      <c r="AG1046" s="21">
        <f t="shared" si="800"/>
        <v>0</v>
      </c>
      <c r="AH1046" s="21">
        <f t="shared" si="801"/>
        <v>0</v>
      </c>
      <c r="AI1046" s="21">
        <f t="shared" si="815"/>
        <v>0</v>
      </c>
      <c r="AJ1046" s="21">
        <f t="shared" si="816"/>
        <v>0</v>
      </c>
      <c r="AK1046" s="24">
        <f t="shared" si="792"/>
        <v>0</v>
      </c>
      <c r="AL1046" s="24">
        <f t="shared" si="802"/>
        <v>0</v>
      </c>
      <c r="AM1046" s="24">
        <f t="shared" si="803"/>
        <v>0</v>
      </c>
      <c r="AN1046" s="24">
        <f t="shared" si="804"/>
        <v>0</v>
      </c>
      <c r="AO1046" s="24">
        <f t="shared" si="805"/>
        <v>0</v>
      </c>
      <c r="AP1046" s="24">
        <f t="shared" si="817"/>
        <v>0</v>
      </c>
      <c r="AQ1046" s="27">
        <f t="shared" si="793"/>
        <v>-1</v>
      </c>
      <c r="AR1046" s="27">
        <f t="shared" si="806"/>
        <v>0</v>
      </c>
      <c r="AS1046" s="27">
        <f t="shared" si="807"/>
        <v>2</v>
      </c>
      <c r="AT1046" s="27">
        <f t="shared" si="808"/>
        <v>0</v>
      </c>
      <c r="AU1046" s="27">
        <f t="shared" si="809"/>
        <v>0</v>
      </c>
      <c r="AV1046" s="27">
        <f t="shared" si="818"/>
        <v>0</v>
      </c>
      <c r="AW1046">
        <f t="shared" si="810"/>
        <v>102.78511232717614</v>
      </c>
      <c r="AX1046">
        <f t="shared" si="811"/>
        <v>93.517044069678505</v>
      </c>
      <c r="AY1046">
        <f t="shared" si="819"/>
        <v>84.123890822930946</v>
      </c>
      <c r="AZ1046">
        <f t="shared" si="812"/>
        <v>0</v>
      </c>
      <c r="BA1046">
        <f t="shared" si="820"/>
        <v>93.613032331542598</v>
      </c>
      <c r="BB1046" s="4">
        <f t="shared" si="794"/>
        <v>0</v>
      </c>
      <c r="BC1046" s="4">
        <f t="shared" si="795"/>
        <v>0</v>
      </c>
    </row>
    <row r="1047" spans="1:55">
      <c r="A1047" s="37">
        <v>41859</v>
      </c>
      <c r="B1047" s="2" t="s">
        <v>76</v>
      </c>
      <c r="C1047" s="40">
        <v>7.89</v>
      </c>
      <c r="D1047" s="19">
        <f t="shared" si="796"/>
        <v>3.8167938931296893E-3</v>
      </c>
      <c r="E1047" s="19">
        <f t="shared" si="821"/>
        <v>-1.0037641154328742E-2</v>
      </c>
      <c r="F1047" s="19">
        <f t="shared" si="823"/>
        <v>2.4675324675324611E-2</v>
      </c>
      <c r="G1047" s="19">
        <f t="shared" si="777"/>
        <v>5.1999999999999956E-2</v>
      </c>
      <c r="H1047" s="19">
        <f t="shared" si="813"/>
        <v>-0.60567800617458145</v>
      </c>
      <c r="I1047" s="19">
        <f t="shared" si="813"/>
        <v>1.0908247354227742</v>
      </c>
      <c r="J1047" s="19">
        <f t="shared" si="813"/>
        <v>2.1758490255083411</v>
      </c>
      <c r="K1047" s="2" t="s">
        <v>75</v>
      </c>
      <c r="L1047" s="40">
        <v>11.31</v>
      </c>
      <c r="M1047" s="19">
        <f t="shared" si="797"/>
        <v>-7.9739625711960846E-2</v>
      </c>
      <c r="N1047" s="19">
        <f t="shared" si="822"/>
        <v>-0.1087470449172576</v>
      </c>
      <c r="O1047" s="19">
        <f t="shared" si="824"/>
        <v>-7.6734693877550983E-2</v>
      </c>
      <c r="P1047" s="19">
        <f t="shared" si="778"/>
        <v>1.3440860215053795E-2</v>
      </c>
      <c r="Q1047" s="19">
        <f t="shared" si="814"/>
        <v>-2.1706961314080107</v>
      </c>
      <c r="R1047" s="19">
        <f t="shared" si="814"/>
        <v>-1.0721104674924802</v>
      </c>
      <c r="S1047" s="19">
        <f t="shared" si="814"/>
        <v>0.14647644581280891</v>
      </c>
      <c r="T1047" s="19">
        <f t="shared" si="798"/>
        <v>1.5650181252334292</v>
      </c>
      <c r="U1047" s="19">
        <f t="shared" si="798"/>
        <v>2.1629352029152544</v>
      </c>
      <c r="V1047" s="19">
        <f t="shared" si="798"/>
        <v>2.0293725796955324</v>
      </c>
      <c r="W1047" s="19">
        <f t="shared" si="779"/>
        <v>1.0251930681241852E-2</v>
      </c>
      <c r="X1047" s="19">
        <f t="shared" si="780"/>
        <v>4.1341972451972339E-2</v>
      </c>
      <c r="Y1047" s="19">
        <f t="shared" si="781"/>
        <v>4.0326035882798656</v>
      </c>
      <c r="Z1047" s="19">
        <f t="shared" si="782"/>
        <v>1</v>
      </c>
      <c r="AA1047" s="19">
        <f t="shared" si="783"/>
        <v>5.0326035882798656</v>
      </c>
      <c r="AB1047" s="19">
        <f t="shared" si="784"/>
        <v>0.80129569467206974</v>
      </c>
      <c r="AC1047" s="19">
        <f t="shared" si="785"/>
        <v>0.19870430532793029</v>
      </c>
      <c r="AD1047" s="20">
        <f t="shared" si="786"/>
        <v>3.3425167205617294E-3</v>
      </c>
      <c r="AE1047" s="21">
        <f t="shared" si="791"/>
        <v>-1</v>
      </c>
      <c r="AF1047" s="21">
        <f t="shared" si="799"/>
        <v>0</v>
      </c>
      <c r="AG1047" s="21">
        <f t="shared" si="800"/>
        <v>1</v>
      </c>
      <c r="AH1047" s="21">
        <f t="shared" si="801"/>
        <v>0</v>
      </c>
      <c r="AI1047" s="21">
        <f t="shared" si="815"/>
        <v>0</v>
      </c>
      <c r="AJ1047" s="21">
        <f t="shared" si="816"/>
        <v>0</v>
      </c>
      <c r="AK1047" s="24">
        <f t="shared" si="792"/>
        <v>-1</v>
      </c>
      <c r="AL1047" s="24">
        <f t="shared" si="802"/>
        <v>0</v>
      </c>
      <c r="AM1047" s="24">
        <f t="shared" si="803"/>
        <v>1</v>
      </c>
      <c r="AN1047" s="24">
        <f t="shared" si="804"/>
        <v>0</v>
      </c>
      <c r="AO1047" s="24">
        <f t="shared" si="805"/>
        <v>0</v>
      </c>
      <c r="AP1047" s="24">
        <f t="shared" si="817"/>
        <v>0</v>
      </c>
      <c r="AQ1047" s="27">
        <f t="shared" si="793"/>
        <v>-1</v>
      </c>
      <c r="AR1047" s="27">
        <f t="shared" si="806"/>
        <v>0</v>
      </c>
      <c r="AS1047" s="27">
        <f t="shared" si="807"/>
        <v>3</v>
      </c>
      <c r="AT1047" s="27">
        <f t="shared" si="808"/>
        <v>0</v>
      </c>
      <c r="AU1047" s="27">
        <f t="shared" si="809"/>
        <v>0</v>
      </c>
      <c r="AV1047" s="27">
        <f t="shared" si="818"/>
        <v>0</v>
      </c>
      <c r="AW1047">
        <f t="shared" si="810"/>
        <v>102.78511232717614</v>
      </c>
      <c r="AX1047">
        <f t="shared" si="811"/>
        <v>93.517044069678505</v>
      </c>
      <c r="AY1047">
        <f t="shared" si="819"/>
        <v>84.123890822930946</v>
      </c>
      <c r="AZ1047">
        <f t="shared" si="812"/>
        <v>0</v>
      </c>
      <c r="BA1047">
        <f t="shared" si="820"/>
        <v>93.613032331542598</v>
      </c>
      <c r="BB1047" s="4">
        <f t="shared" si="794"/>
        <v>1</v>
      </c>
      <c r="BC1047" s="4">
        <f t="shared" si="795"/>
        <v>1</v>
      </c>
    </row>
    <row r="1048" spans="1:55">
      <c r="A1048" s="37">
        <v>41862</v>
      </c>
      <c r="B1048" s="2" t="s">
        <v>76</v>
      </c>
      <c r="C1048" s="40">
        <v>7.98</v>
      </c>
      <c r="D1048" s="19">
        <f t="shared" si="796"/>
        <v>1.1406844106463974E-2</v>
      </c>
      <c r="E1048" s="19">
        <f t="shared" si="821"/>
        <v>-8.6956521739130783E-3</v>
      </c>
      <c r="F1048" s="19">
        <f t="shared" si="823"/>
        <v>1.6560509554140228E-2</v>
      </c>
      <c r="G1048" s="19">
        <f t="shared" si="777"/>
        <v>6.1170212765957563E-2</v>
      </c>
      <c r="H1048" s="19">
        <f t="shared" si="813"/>
        <v>-0.5227937773779946</v>
      </c>
      <c r="I1048" s="19">
        <f t="shared" si="813"/>
        <v>0.72907097023718348</v>
      </c>
      <c r="J1048" s="19">
        <f t="shared" si="813"/>
        <v>2.4958441588569333</v>
      </c>
      <c r="K1048" s="2" t="s">
        <v>75</v>
      </c>
      <c r="L1048" s="40">
        <v>11.64</v>
      </c>
      <c r="M1048" s="19">
        <f t="shared" si="797"/>
        <v>2.9177718832891251E-2</v>
      </c>
      <c r="N1048" s="19">
        <f t="shared" si="822"/>
        <v>-1.6060862214708326E-2</v>
      </c>
      <c r="O1048" s="19">
        <f t="shared" si="824"/>
        <v>-7.692307692307683E-2</v>
      </c>
      <c r="P1048" s="19">
        <f t="shared" si="778"/>
        <v>3.6509349955476417E-2</v>
      </c>
      <c r="Q1048" s="19">
        <f t="shared" si="814"/>
        <v>-0.31007337280138558</v>
      </c>
      <c r="R1048" s="19">
        <f t="shared" si="814"/>
        <v>-1.0678045163012548</v>
      </c>
      <c r="S1048" s="19">
        <f t="shared" si="814"/>
        <v>0.40139647939027528</v>
      </c>
      <c r="T1048" s="19">
        <f t="shared" si="798"/>
        <v>-0.21272040457660901</v>
      </c>
      <c r="U1048" s="19">
        <f t="shared" si="798"/>
        <v>1.7968754865384384</v>
      </c>
      <c r="V1048" s="19">
        <f t="shared" si="798"/>
        <v>2.0944476794666582</v>
      </c>
      <c r="W1048" s="19">
        <f t="shared" si="779"/>
        <v>1.0440047759031451E-2</v>
      </c>
      <c r="X1048" s="19">
        <f t="shared" si="780"/>
        <v>4.1796552599421555E-2</v>
      </c>
      <c r="Y1048" s="19">
        <f t="shared" si="781"/>
        <v>4.0034828924287531</v>
      </c>
      <c r="Z1048" s="19">
        <f t="shared" si="782"/>
        <v>1</v>
      </c>
      <c r="AA1048" s="19">
        <f t="shared" si="783"/>
        <v>5.0034828924287531</v>
      </c>
      <c r="AB1048" s="19">
        <f t="shared" si="784"/>
        <v>0.80013921872038474</v>
      </c>
      <c r="AC1048" s="19">
        <f t="shared" si="785"/>
        <v>0.19986078127961532</v>
      </c>
      <c r="AD1048" s="20">
        <f t="shared" si="786"/>
        <v>-6.5927732095305168E-4</v>
      </c>
      <c r="AE1048" s="21">
        <f t="shared" si="791"/>
        <v>0</v>
      </c>
      <c r="AF1048" s="21">
        <f t="shared" si="799"/>
        <v>0</v>
      </c>
      <c r="AG1048" s="21">
        <f t="shared" si="800"/>
        <v>0</v>
      </c>
      <c r="AH1048" s="21">
        <f t="shared" si="801"/>
        <v>0</v>
      </c>
      <c r="AI1048" s="21">
        <f t="shared" si="815"/>
        <v>0</v>
      </c>
      <c r="AJ1048" s="21">
        <f t="shared" si="816"/>
        <v>0</v>
      </c>
      <c r="AK1048" s="24">
        <f t="shared" si="792"/>
        <v>-1</v>
      </c>
      <c r="AL1048" s="24">
        <f t="shared" si="802"/>
        <v>0</v>
      </c>
      <c r="AM1048" s="24">
        <f t="shared" si="803"/>
        <v>2</v>
      </c>
      <c r="AN1048" s="24">
        <f t="shared" si="804"/>
        <v>0</v>
      </c>
      <c r="AO1048" s="24">
        <f t="shared" si="805"/>
        <v>0</v>
      </c>
      <c r="AP1048" s="24">
        <f t="shared" si="817"/>
        <v>0</v>
      </c>
      <c r="AQ1048" s="27">
        <f t="shared" si="793"/>
        <v>-1</v>
      </c>
      <c r="AR1048" s="27">
        <f t="shared" si="806"/>
        <v>0</v>
      </c>
      <c r="AS1048" s="27">
        <f t="shared" si="807"/>
        <v>4</v>
      </c>
      <c r="AT1048" s="27">
        <f t="shared" si="808"/>
        <v>0</v>
      </c>
      <c r="AU1048" s="27">
        <f t="shared" si="809"/>
        <v>0</v>
      </c>
      <c r="AV1048" s="27">
        <f t="shared" si="818"/>
        <v>0</v>
      </c>
      <c r="AW1048">
        <f t="shared" si="810"/>
        <v>102.78511232717614</v>
      </c>
      <c r="AX1048">
        <f t="shared" si="811"/>
        <v>93.517044069678505</v>
      </c>
      <c r="AY1048">
        <f t="shared" si="819"/>
        <v>84.123890822930946</v>
      </c>
      <c r="AZ1048">
        <f t="shared" si="812"/>
        <v>0</v>
      </c>
      <c r="BA1048">
        <f t="shared" si="820"/>
        <v>93.613032331542598</v>
      </c>
      <c r="BB1048" s="4">
        <f t="shared" si="794"/>
        <v>0</v>
      </c>
      <c r="BC1048" s="4">
        <f t="shared" si="795"/>
        <v>0</v>
      </c>
    </row>
    <row r="1049" spans="1:55">
      <c r="A1049" s="37">
        <v>41863</v>
      </c>
      <c r="B1049" s="2" t="s">
        <v>76</v>
      </c>
      <c r="C1049" s="40">
        <v>7.97</v>
      </c>
      <c r="D1049" s="19">
        <f t="shared" si="796"/>
        <v>-1.253132832080285E-3</v>
      </c>
      <c r="E1049" s="19">
        <f t="shared" si="821"/>
        <v>-7.4719800747197525E-3</v>
      </c>
      <c r="F1049" s="19">
        <f t="shared" si="823"/>
        <v>2.1794871794871787E-2</v>
      </c>
      <c r="G1049" s="19">
        <f t="shared" si="777"/>
        <v>5.5629139072847673E-2</v>
      </c>
      <c r="H1049" s="19">
        <f t="shared" si="813"/>
        <v>-0.44869049291423047</v>
      </c>
      <c r="I1049" s="19">
        <f t="shared" si="813"/>
        <v>0.95910183180111108</v>
      </c>
      <c r="J1049" s="19">
        <f t="shared" si="813"/>
        <v>2.190158015291376</v>
      </c>
      <c r="K1049" s="2" t="s">
        <v>75</v>
      </c>
      <c r="L1049" s="40">
        <v>11.62</v>
      </c>
      <c r="M1049" s="19">
        <f t="shared" si="797"/>
        <v>-1.71821305841936E-3</v>
      </c>
      <c r="N1049" s="19">
        <f t="shared" si="822"/>
        <v>1.5734265734265711E-2</v>
      </c>
      <c r="O1049" s="19">
        <f t="shared" si="824"/>
        <v>-0.11229946524064176</v>
      </c>
      <c r="P1049" s="19">
        <f t="shared" si="778"/>
        <v>5.3490480507706245E-2</v>
      </c>
      <c r="Q1049" s="19">
        <f t="shared" si="814"/>
        <v>0.30614424640050719</v>
      </c>
      <c r="R1049" s="19">
        <f t="shared" si="814"/>
        <v>-1.5638317825365378</v>
      </c>
      <c r="S1049" s="19">
        <f t="shared" si="814"/>
        <v>0.58608467479287296</v>
      </c>
      <c r="T1049" s="19">
        <f t="shared" si="798"/>
        <v>-0.75483473931473766</v>
      </c>
      <c r="U1049" s="19">
        <f t="shared" si="798"/>
        <v>2.5229336143376488</v>
      </c>
      <c r="V1049" s="19">
        <f t="shared" si="798"/>
        <v>1.604073340498503</v>
      </c>
      <c r="W1049" s="19">
        <f t="shared" si="779"/>
        <v>1.0480279197116542E-2</v>
      </c>
      <c r="X1049" s="19">
        <f t="shared" si="780"/>
        <v>4.1536604501247659E-2</v>
      </c>
      <c r="Y1049" s="19">
        <f t="shared" si="781"/>
        <v>3.9633108736908174</v>
      </c>
      <c r="Z1049" s="19">
        <f t="shared" si="782"/>
        <v>1</v>
      </c>
      <c r="AA1049" s="19">
        <f t="shared" si="783"/>
        <v>4.9633108736908174</v>
      </c>
      <c r="AB1049" s="19">
        <f t="shared" si="784"/>
        <v>0.79852158660850114</v>
      </c>
      <c r="AC1049" s="19">
        <f t="shared" si="785"/>
        <v>0.20147841339149888</v>
      </c>
      <c r="AD1049" s="20">
        <f t="shared" si="786"/>
        <v>-1.0808247739698677E-2</v>
      </c>
      <c r="AE1049" s="21">
        <f t="shared" si="791"/>
        <v>0</v>
      </c>
      <c r="AF1049" s="21">
        <f t="shared" si="799"/>
        <v>0</v>
      </c>
      <c r="AG1049" s="21">
        <f t="shared" si="800"/>
        <v>0</v>
      </c>
      <c r="AH1049" s="21">
        <f t="shared" si="801"/>
        <v>0</v>
      </c>
      <c r="AI1049" s="21">
        <f t="shared" si="815"/>
        <v>0</v>
      </c>
      <c r="AJ1049" s="21">
        <f t="shared" si="816"/>
        <v>0</v>
      </c>
      <c r="AK1049" s="24">
        <f t="shared" si="792"/>
        <v>-1</v>
      </c>
      <c r="AL1049" s="24">
        <f t="shared" si="802"/>
        <v>0</v>
      </c>
      <c r="AM1049" s="24">
        <f t="shared" si="803"/>
        <v>3</v>
      </c>
      <c r="AN1049" s="24">
        <f t="shared" si="804"/>
        <v>0</v>
      </c>
      <c r="AO1049" s="24">
        <f t="shared" si="805"/>
        <v>0</v>
      </c>
      <c r="AP1049" s="24">
        <f t="shared" si="817"/>
        <v>0</v>
      </c>
      <c r="AQ1049" s="27">
        <f t="shared" si="793"/>
        <v>-1</v>
      </c>
      <c r="AR1049" s="27">
        <f t="shared" si="806"/>
        <v>0</v>
      </c>
      <c r="AS1049" s="27">
        <f t="shared" si="807"/>
        <v>5</v>
      </c>
      <c r="AT1049" s="27">
        <f t="shared" si="808"/>
        <v>0</v>
      </c>
      <c r="AU1049" s="27">
        <f t="shared" si="809"/>
        <v>0</v>
      </c>
      <c r="AV1049" s="27">
        <f t="shared" si="818"/>
        <v>0</v>
      </c>
      <c r="AW1049">
        <f t="shared" si="810"/>
        <v>102.78511232717614</v>
      </c>
      <c r="AX1049">
        <f t="shared" si="811"/>
        <v>93.517044069678505</v>
      </c>
      <c r="AY1049">
        <f t="shared" si="819"/>
        <v>84.123890822930946</v>
      </c>
      <c r="AZ1049">
        <f t="shared" si="812"/>
        <v>0</v>
      </c>
      <c r="BA1049">
        <f t="shared" si="820"/>
        <v>93.613032331542598</v>
      </c>
      <c r="BB1049" s="4">
        <f t="shared" si="794"/>
        <v>0</v>
      </c>
      <c r="BC1049" s="4">
        <f t="shared" si="795"/>
        <v>0</v>
      </c>
    </row>
    <row r="1050" spans="1:55">
      <c r="A1050" s="37">
        <v>41864</v>
      </c>
      <c r="B1050" s="2" t="s">
        <v>76</v>
      </c>
      <c r="C1050" s="40">
        <v>7.94</v>
      </c>
      <c r="D1050" s="19">
        <f t="shared" si="796"/>
        <v>-3.7641154328731945E-3</v>
      </c>
      <c r="E1050" s="19">
        <f t="shared" si="821"/>
        <v>-5.0125313283208061E-3</v>
      </c>
      <c r="F1050" s="19">
        <f t="shared" si="823"/>
        <v>-1.2437810945273478E-2</v>
      </c>
      <c r="G1050" s="19">
        <f t="shared" si="777"/>
        <v>4.8877146631439904E-2</v>
      </c>
      <c r="H1050" s="19">
        <f t="shared" ref="H1050:J1065" si="825">E1050/STDEV(E990:E1049)</f>
        <v>-0.3000055340461471</v>
      </c>
      <c r="I1050" s="19">
        <f t="shared" si="825"/>
        <v>-0.54588932784648081</v>
      </c>
      <c r="J1050" s="19">
        <f t="shared" si="825"/>
        <v>1.8817892547318575</v>
      </c>
      <c r="K1050" s="2" t="s">
        <v>75</v>
      </c>
      <c r="L1050" s="40">
        <v>12.07</v>
      </c>
      <c r="M1050" s="19">
        <f t="shared" si="797"/>
        <v>3.872633390705689E-2</v>
      </c>
      <c r="N1050" s="19">
        <f t="shared" si="822"/>
        <v>-4.2063492063492011E-2</v>
      </c>
      <c r="O1050" s="19">
        <f t="shared" si="824"/>
        <v>-5.8502340093603743E-2</v>
      </c>
      <c r="P1050" s="19">
        <f t="shared" si="778"/>
        <v>0.10835629017447196</v>
      </c>
      <c r="Q1050" s="19">
        <f t="shared" ref="Q1050:S1065" si="826">N1050/STDEV(N990:N1049)</f>
        <v>-0.81984594683284773</v>
      </c>
      <c r="R1050" s="19">
        <f t="shared" si="826"/>
        <v>-0.81895527635183607</v>
      </c>
      <c r="S1050" s="19">
        <f t="shared" si="826"/>
        <v>1.1808228290836011</v>
      </c>
      <c r="T1050" s="19">
        <f t="shared" si="798"/>
        <v>0.51984041278670068</v>
      </c>
      <c r="U1050" s="19">
        <f t="shared" si="798"/>
        <v>0.27306594850535526</v>
      </c>
      <c r="V1050" s="19">
        <f t="shared" si="798"/>
        <v>0.7009664256482564</v>
      </c>
      <c r="W1050" s="19">
        <f t="shared" si="779"/>
        <v>1.0581544778979188E-2</v>
      </c>
      <c r="X1050" s="19">
        <f t="shared" si="780"/>
        <v>4.2074151876712103E-2</v>
      </c>
      <c r="Y1050" s="19">
        <f t="shared" si="781"/>
        <v>3.9761823774818477</v>
      </c>
      <c r="Z1050" s="19">
        <f t="shared" si="782"/>
        <v>1</v>
      </c>
      <c r="AA1050" s="19">
        <f t="shared" si="783"/>
        <v>4.9761823774818481</v>
      </c>
      <c r="AB1050" s="19">
        <f t="shared" si="784"/>
        <v>0.79904273514467905</v>
      </c>
      <c r="AC1050" s="19">
        <f t="shared" si="785"/>
        <v>0.20095726485532087</v>
      </c>
      <c r="AD1050" s="20">
        <f t="shared" si="786"/>
        <v>-9.3753618432456092E-3</v>
      </c>
      <c r="AE1050" s="21">
        <f t="shared" si="791"/>
        <v>0</v>
      </c>
      <c r="AF1050" s="21">
        <f t="shared" si="799"/>
        <v>0</v>
      </c>
      <c r="AG1050" s="21">
        <f t="shared" si="800"/>
        <v>0</v>
      </c>
      <c r="AH1050" s="21">
        <f t="shared" si="801"/>
        <v>0</v>
      </c>
      <c r="AI1050" s="21">
        <f t="shared" si="815"/>
        <v>0</v>
      </c>
      <c r="AJ1050" s="21">
        <f t="shared" si="816"/>
        <v>0</v>
      </c>
      <c r="AK1050" s="24">
        <f t="shared" si="792"/>
        <v>0</v>
      </c>
      <c r="AL1050" s="24">
        <f t="shared" si="802"/>
        <v>0</v>
      </c>
      <c r="AM1050" s="24">
        <f t="shared" si="803"/>
        <v>0</v>
      </c>
      <c r="AN1050" s="24">
        <f t="shared" si="804"/>
        <v>0</v>
      </c>
      <c r="AO1050" s="24">
        <f t="shared" si="805"/>
        <v>0</v>
      </c>
      <c r="AP1050" s="24">
        <f t="shared" si="817"/>
        <v>0</v>
      </c>
      <c r="AQ1050" s="27">
        <f t="shared" si="793"/>
        <v>0</v>
      </c>
      <c r="AR1050" s="27">
        <f t="shared" si="806"/>
        <v>0</v>
      </c>
      <c r="AS1050" s="27">
        <f t="shared" si="807"/>
        <v>0</v>
      </c>
      <c r="AT1050" s="27">
        <f t="shared" si="808"/>
        <v>1</v>
      </c>
      <c r="AU1050" s="27">
        <f t="shared" si="809"/>
        <v>0</v>
      </c>
      <c r="AV1050" s="27">
        <f t="shared" si="818"/>
        <v>0</v>
      </c>
      <c r="AW1050">
        <f t="shared" si="810"/>
        <v>102.78511232717614</v>
      </c>
      <c r="AX1050">
        <f t="shared" si="811"/>
        <v>93.517044069678505</v>
      </c>
      <c r="AY1050">
        <f t="shared" si="819"/>
        <v>84.123890822930946</v>
      </c>
      <c r="AZ1050">
        <f t="shared" si="812"/>
        <v>0</v>
      </c>
      <c r="BA1050">
        <f t="shared" si="820"/>
        <v>93.613032331542598</v>
      </c>
      <c r="BB1050" s="4">
        <f t="shared" si="794"/>
        <v>0</v>
      </c>
      <c r="BC1050" s="4">
        <f t="shared" si="795"/>
        <v>0</v>
      </c>
    </row>
    <row r="1051" spans="1:55">
      <c r="A1051" s="37">
        <v>41865</v>
      </c>
      <c r="B1051" s="2" t="s">
        <v>76</v>
      </c>
      <c r="C1051" s="40">
        <v>7.87</v>
      </c>
      <c r="D1051" s="19">
        <f t="shared" si="796"/>
        <v>-8.8161209068010424E-3</v>
      </c>
      <c r="E1051" s="19">
        <f t="shared" si="821"/>
        <v>1.2722646310432298E-3</v>
      </c>
      <c r="F1051" s="19">
        <f t="shared" si="823"/>
        <v>-1.870324189526178E-2</v>
      </c>
      <c r="G1051" s="19">
        <f t="shared" si="777"/>
        <v>4.3766578249336878E-2</v>
      </c>
      <c r="H1051" s="19">
        <f t="shared" si="825"/>
        <v>7.6065913692473716E-2</v>
      </c>
      <c r="I1051" s="19">
        <f t="shared" si="825"/>
        <v>-0.81584594107444874</v>
      </c>
      <c r="J1051" s="19">
        <f t="shared" si="825"/>
        <v>1.6570512330583123</v>
      </c>
      <c r="K1051" s="2" t="s">
        <v>75</v>
      </c>
      <c r="L1051" s="40">
        <v>12.21</v>
      </c>
      <c r="M1051" s="19">
        <f t="shared" si="797"/>
        <v>1.1599005799502947E-2</v>
      </c>
      <c r="N1051" s="19">
        <f t="shared" si="822"/>
        <v>-6.5093572009762655E-3</v>
      </c>
      <c r="O1051" s="19">
        <f t="shared" si="824"/>
        <v>-3.3254156769596192E-2</v>
      </c>
      <c r="P1051" s="19">
        <f t="shared" si="778"/>
        <v>9.5067264573991075E-2</v>
      </c>
      <c r="Q1051" s="19">
        <f t="shared" si="826"/>
        <v>-0.12632950722834896</v>
      </c>
      <c r="R1051" s="19">
        <f t="shared" si="826"/>
        <v>-0.47573894422363283</v>
      </c>
      <c r="S1051" s="19">
        <f t="shared" si="826"/>
        <v>1.0184260254973707</v>
      </c>
      <c r="T1051" s="19">
        <f t="shared" si="798"/>
        <v>0.20239542092082269</v>
      </c>
      <c r="U1051" s="19">
        <f t="shared" si="798"/>
        <v>-0.34010699685081591</v>
      </c>
      <c r="V1051" s="19">
        <f t="shared" si="798"/>
        <v>0.63862520756094154</v>
      </c>
      <c r="W1051" s="19">
        <f t="shared" si="779"/>
        <v>1.0789741762030146E-2</v>
      </c>
      <c r="X1051" s="19">
        <f t="shared" si="780"/>
        <v>4.1888767109592946E-2</v>
      </c>
      <c r="Y1051" s="19">
        <f t="shared" si="781"/>
        <v>3.8822770770105399</v>
      </c>
      <c r="Z1051" s="19">
        <f t="shared" si="782"/>
        <v>1</v>
      </c>
      <c r="AA1051" s="19">
        <f t="shared" si="783"/>
        <v>4.8822770770105404</v>
      </c>
      <c r="AB1051" s="19">
        <f t="shared" si="784"/>
        <v>0.79517754026932264</v>
      </c>
      <c r="AC1051" s="19">
        <f t="shared" si="785"/>
        <v>0.20482245973067725</v>
      </c>
      <c r="AD1051" s="20">
        <f t="shared" si="786"/>
        <v>4.0532397072172589E-3</v>
      </c>
      <c r="AE1051" s="21">
        <f t="shared" si="791"/>
        <v>0</v>
      </c>
      <c r="AF1051" s="21">
        <f t="shared" si="799"/>
        <v>0</v>
      </c>
      <c r="AG1051" s="21">
        <f t="shared" si="800"/>
        <v>0</v>
      </c>
      <c r="AH1051" s="21">
        <f t="shared" si="801"/>
        <v>0</v>
      </c>
      <c r="AI1051" s="21">
        <f t="shared" si="815"/>
        <v>0</v>
      </c>
      <c r="AJ1051" s="21">
        <f t="shared" si="816"/>
        <v>0</v>
      </c>
      <c r="AK1051" s="24">
        <f t="shared" si="792"/>
        <v>0</v>
      </c>
      <c r="AL1051" s="24">
        <f t="shared" si="802"/>
        <v>0</v>
      </c>
      <c r="AM1051" s="24">
        <f t="shared" si="803"/>
        <v>0</v>
      </c>
      <c r="AN1051" s="24">
        <f t="shared" si="804"/>
        <v>0</v>
      </c>
      <c r="AO1051" s="24">
        <f t="shared" si="805"/>
        <v>0</v>
      </c>
      <c r="AP1051" s="24">
        <f t="shared" si="817"/>
        <v>0</v>
      </c>
      <c r="AQ1051" s="27">
        <f t="shared" si="793"/>
        <v>0</v>
      </c>
      <c r="AR1051" s="27">
        <f t="shared" si="806"/>
        <v>0</v>
      </c>
      <c r="AS1051" s="27">
        <f t="shared" si="807"/>
        <v>0</v>
      </c>
      <c r="AT1051" s="27">
        <f t="shared" si="808"/>
        <v>0</v>
      </c>
      <c r="AU1051" s="27">
        <f t="shared" si="809"/>
        <v>0</v>
      </c>
      <c r="AV1051" s="27">
        <f t="shared" si="818"/>
        <v>0</v>
      </c>
      <c r="AW1051">
        <f t="shared" si="810"/>
        <v>102.78511232717614</v>
      </c>
      <c r="AX1051">
        <f t="shared" si="811"/>
        <v>93.517044069678505</v>
      </c>
      <c r="AY1051">
        <f t="shared" si="819"/>
        <v>84.123890822930946</v>
      </c>
      <c r="AZ1051">
        <f t="shared" si="812"/>
        <v>0</v>
      </c>
      <c r="BA1051">
        <f t="shared" si="820"/>
        <v>93.613032331542598</v>
      </c>
      <c r="BB1051" s="4">
        <f t="shared" si="794"/>
        <v>0</v>
      </c>
      <c r="BC1051" s="4">
        <f t="shared" si="795"/>
        <v>0</v>
      </c>
    </row>
    <row r="1052" spans="1:55">
      <c r="A1052" s="37">
        <v>41866</v>
      </c>
      <c r="B1052" s="2" t="s">
        <v>76</v>
      </c>
      <c r="C1052" s="40">
        <v>7.94</v>
      </c>
      <c r="D1052" s="19">
        <f t="shared" si="796"/>
        <v>8.8945362134689055E-3</v>
      </c>
      <c r="E1052" s="19">
        <f t="shared" si="821"/>
        <v>6.3371356147022447E-3</v>
      </c>
      <c r="F1052" s="19">
        <f t="shared" si="823"/>
        <v>-3.7641154328731945E-3</v>
      </c>
      <c r="G1052" s="19">
        <f t="shared" si="777"/>
        <v>5.1655629139072921E-2</v>
      </c>
      <c r="H1052" s="19">
        <f t="shared" si="825"/>
        <v>0.37888180728210208</v>
      </c>
      <c r="I1052" s="19">
        <f t="shared" si="825"/>
        <v>-0.16307269851881262</v>
      </c>
      <c r="J1052" s="19">
        <f t="shared" si="825"/>
        <v>1.9319802956720344</v>
      </c>
      <c r="K1052" s="2" t="s">
        <v>75</v>
      </c>
      <c r="L1052" s="40">
        <v>12.39</v>
      </c>
      <c r="M1052" s="19">
        <f t="shared" si="797"/>
        <v>1.4742014742014718E-2</v>
      </c>
      <c r="N1052" s="19">
        <f t="shared" si="822"/>
        <v>9.549071618037136E-2</v>
      </c>
      <c r="O1052" s="19">
        <f t="shared" si="824"/>
        <v>-2.3640661938534195E-2</v>
      </c>
      <c r="P1052" s="19">
        <f t="shared" si="778"/>
        <v>8.5889570552147271E-2</v>
      </c>
      <c r="Q1052" s="19">
        <f t="shared" si="826"/>
        <v>1.8776378265473426</v>
      </c>
      <c r="R1052" s="19">
        <f t="shared" si="826"/>
        <v>-0.33963670057325079</v>
      </c>
      <c r="S1052" s="19">
        <f t="shared" si="826"/>
        <v>0.90777113950952271</v>
      </c>
      <c r="T1052" s="19">
        <f t="shared" si="798"/>
        <v>-1.4987560192652405</v>
      </c>
      <c r="U1052" s="19">
        <f t="shared" si="798"/>
        <v>0.17656400205443817</v>
      </c>
      <c r="V1052" s="19">
        <f t="shared" si="798"/>
        <v>1.0242091561625117</v>
      </c>
      <c r="W1052" s="19">
        <f t="shared" si="779"/>
        <v>1.0889777651866057E-2</v>
      </c>
      <c r="X1052" s="19">
        <f t="shared" si="780"/>
        <v>4.1739146964529655E-2</v>
      </c>
      <c r="Y1052" s="19">
        <f t="shared" si="781"/>
        <v>3.8328741227675382</v>
      </c>
      <c r="Z1052" s="19">
        <f t="shared" si="782"/>
        <v>1</v>
      </c>
      <c r="AA1052" s="19">
        <f t="shared" si="783"/>
        <v>4.8328741227675387</v>
      </c>
      <c r="AB1052" s="19">
        <f t="shared" si="784"/>
        <v>0.79308378935651813</v>
      </c>
      <c r="AC1052" s="19">
        <f t="shared" si="785"/>
        <v>0.20691621064348173</v>
      </c>
      <c r="AD1052" s="20">
        <f t="shared" si="786"/>
        <v>1.2689027474600094E-2</v>
      </c>
      <c r="AE1052" s="21">
        <f t="shared" si="791"/>
        <v>1</v>
      </c>
      <c r="AF1052" s="21">
        <f t="shared" si="799"/>
        <v>0</v>
      </c>
      <c r="AG1052" s="21">
        <f t="shared" si="800"/>
        <v>1</v>
      </c>
      <c r="AH1052" s="21">
        <f t="shared" si="801"/>
        <v>0</v>
      </c>
      <c r="AI1052" s="21">
        <f t="shared" si="815"/>
        <v>1</v>
      </c>
      <c r="AJ1052" s="21">
        <f t="shared" si="816"/>
        <v>1.2689027474600094E-2</v>
      </c>
      <c r="AK1052" s="24">
        <f t="shared" si="792"/>
        <v>0</v>
      </c>
      <c r="AL1052" s="24">
        <f t="shared" si="802"/>
        <v>0</v>
      </c>
      <c r="AM1052" s="24">
        <f t="shared" si="803"/>
        <v>0</v>
      </c>
      <c r="AN1052" s="24">
        <f t="shared" si="804"/>
        <v>0</v>
      </c>
      <c r="AO1052" s="24">
        <f t="shared" si="805"/>
        <v>0</v>
      </c>
      <c r="AP1052" s="24">
        <f t="shared" si="817"/>
        <v>0</v>
      </c>
      <c r="AQ1052" s="27">
        <f t="shared" si="793"/>
        <v>-1</v>
      </c>
      <c r="AR1052" s="27">
        <f t="shared" si="806"/>
        <v>0</v>
      </c>
      <c r="AS1052" s="27">
        <f t="shared" si="807"/>
        <v>1</v>
      </c>
      <c r="AT1052" s="27">
        <f t="shared" si="808"/>
        <v>0</v>
      </c>
      <c r="AU1052" s="27">
        <f t="shared" si="809"/>
        <v>0</v>
      </c>
      <c r="AV1052" s="27">
        <f t="shared" si="818"/>
        <v>0</v>
      </c>
      <c r="AW1052">
        <f t="shared" si="810"/>
        <v>104.08935544147553</v>
      </c>
      <c r="AX1052">
        <f t="shared" si="811"/>
        <v>93.517044069678505</v>
      </c>
      <c r="AY1052">
        <f t="shared" si="819"/>
        <v>84.123890822930946</v>
      </c>
      <c r="AZ1052">
        <f t="shared" si="812"/>
        <v>4.229675824866698E-3</v>
      </c>
      <c r="BA1052">
        <f t="shared" si="820"/>
        <v>94.008985111287799</v>
      </c>
      <c r="BB1052" s="4">
        <f t="shared" si="794"/>
        <v>-1</v>
      </c>
      <c r="BC1052" s="4">
        <f t="shared" si="795"/>
        <v>0</v>
      </c>
    </row>
    <row r="1053" spans="1:55">
      <c r="A1053" s="37">
        <v>41869</v>
      </c>
      <c r="B1053" s="2" t="s">
        <v>76</v>
      </c>
      <c r="C1053" s="40">
        <v>7.95</v>
      </c>
      <c r="D1053" s="19">
        <f t="shared" si="796"/>
        <v>1.2594458438286884E-3</v>
      </c>
      <c r="E1053" s="19">
        <f t="shared" si="821"/>
        <v>-3.7593984962406325E-3</v>
      </c>
      <c r="F1053" s="19">
        <f t="shared" si="823"/>
        <v>-1.242236024844727E-2</v>
      </c>
      <c r="G1053" s="19">
        <f t="shared" ref="G1053:G1116" si="827">(C1053-C1033)/C1033</f>
        <v>6.0000000000000026E-2</v>
      </c>
      <c r="H1053" s="19">
        <f t="shared" si="825"/>
        <v>-0.22477553652090798</v>
      </c>
      <c r="I1053" s="19">
        <f t="shared" si="825"/>
        <v>-0.53837839528597986</v>
      </c>
      <c r="J1053" s="19">
        <f t="shared" si="825"/>
        <v>2.2053496115258726</v>
      </c>
      <c r="K1053" s="2" t="s">
        <v>75</v>
      </c>
      <c r="L1053" s="40">
        <v>11.69</v>
      </c>
      <c r="M1053" s="19">
        <f t="shared" si="797"/>
        <v>-5.6497175141243021E-2</v>
      </c>
      <c r="N1053" s="19">
        <f t="shared" si="822"/>
        <v>4.2955326460480184E-3</v>
      </c>
      <c r="O1053" s="19">
        <f t="shared" si="824"/>
        <v>-1.1834319526627267E-2</v>
      </c>
      <c r="P1053" s="19">
        <f t="shared" ref="P1053:P1116" si="828">(L1053-L1033)/L1033</f>
        <v>0</v>
      </c>
      <c r="Q1053" s="19">
        <f t="shared" si="826"/>
        <v>8.2377460004655567E-2</v>
      </c>
      <c r="R1053" s="19">
        <f t="shared" si="826"/>
        <v>-0.1711006865325565</v>
      </c>
      <c r="S1053" s="19">
        <f t="shared" si="826"/>
        <v>0</v>
      </c>
      <c r="T1053" s="19">
        <f t="shared" si="798"/>
        <v>-0.30715299652556355</v>
      </c>
      <c r="U1053" s="19">
        <f t="shared" si="798"/>
        <v>-0.36727770875342336</v>
      </c>
      <c r="V1053" s="19">
        <f t="shared" si="798"/>
        <v>2.2053496115258726</v>
      </c>
      <c r="W1053" s="19">
        <f t="shared" ref="W1053:W1116" si="829">STDEV(D1034:D1053)</f>
        <v>1.067991542620658E-2</v>
      </c>
      <c r="X1053" s="19">
        <f t="shared" ref="X1053:X1116" si="830">STDEV(M1034:M1053)</f>
        <v>4.3628552542075039E-2</v>
      </c>
      <c r="Y1053" s="19">
        <f t="shared" ref="Y1053:Y1116" si="831">MAX(W1053:X1053)/W1053</f>
        <v>4.0851028122393611</v>
      </c>
      <c r="Z1053" s="19">
        <f t="shared" ref="Z1053:Z1116" si="832">MAX(W1053:X1053)/X1053</f>
        <v>1</v>
      </c>
      <c r="AA1053" s="19">
        <f t="shared" ref="AA1053:AA1116" si="833">SUM(Y1053:Z1053)</f>
        <v>5.0851028122393611</v>
      </c>
      <c r="AB1053" s="19">
        <f t="shared" ref="AB1053:AB1116" si="834">Y1053/AA1053</f>
        <v>0.80334714224595527</v>
      </c>
      <c r="AC1053" s="19">
        <f t="shared" ref="AC1053:AC1116" si="835">Z1053/AA1053</f>
        <v>0.19665285775404476</v>
      </c>
      <c r="AD1053" s="20">
        <f t="shared" ref="AD1053:AD1116" si="836">D1054*AB1053-M1054*AC1053</f>
        <v>3.7090339285948504E-3</v>
      </c>
      <c r="AE1053" s="21">
        <f t="shared" si="791"/>
        <v>0</v>
      </c>
      <c r="AF1053" s="21">
        <f t="shared" si="799"/>
        <v>0</v>
      </c>
      <c r="AG1053" s="21">
        <f t="shared" si="800"/>
        <v>2</v>
      </c>
      <c r="AH1053" s="21">
        <f t="shared" si="801"/>
        <v>0</v>
      </c>
      <c r="AI1053" s="21">
        <f t="shared" si="815"/>
        <v>1</v>
      </c>
      <c r="AJ1053" s="21">
        <f t="shared" si="816"/>
        <v>3.7090339285948504E-3</v>
      </c>
      <c r="AK1053" s="24">
        <f t="shared" si="792"/>
        <v>0</v>
      </c>
      <c r="AL1053" s="24">
        <f t="shared" si="802"/>
        <v>0</v>
      </c>
      <c r="AM1053" s="24">
        <f t="shared" si="803"/>
        <v>0</v>
      </c>
      <c r="AN1053" s="24">
        <f t="shared" si="804"/>
        <v>0</v>
      </c>
      <c r="AO1053" s="24">
        <f t="shared" si="805"/>
        <v>0</v>
      </c>
      <c r="AP1053" s="24">
        <f t="shared" si="817"/>
        <v>0</v>
      </c>
      <c r="AQ1053" s="27">
        <f t="shared" si="793"/>
        <v>-1</v>
      </c>
      <c r="AR1053" s="27">
        <f t="shared" si="806"/>
        <v>0</v>
      </c>
      <c r="AS1053" s="27">
        <f t="shared" si="807"/>
        <v>2</v>
      </c>
      <c r="AT1053" s="27">
        <f t="shared" si="808"/>
        <v>0</v>
      </c>
      <c r="AU1053" s="27">
        <f t="shared" si="809"/>
        <v>0</v>
      </c>
      <c r="AV1053" s="27">
        <f t="shared" si="818"/>
        <v>0</v>
      </c>
      <c r="AW1053">
        <f t="shared" si="810"/>
        <v>104.47542639241352</v>
      </c>
      <c r="AX1053">
        <f t="shared" si="811"/>
        <v>93.517044069678505</v>
      </c>
      <c r="AY1053">
        <f t="shared" si="819"/>
        <v>84.123890822930946</v>
      </c>
      <c r="AZ1053">
        <f t="shared" si="812"/>
        <v>1.2363446428649502E-3</v>
      </c>
      <c r="BA1053">
        <f t="shared" si="820"/>
        <v>94.125212616411304</v>
      </c>
      <c r="BB1053" s="4">
        <f t="shared" si="794"/>
        <v>0</v>
      </c>
      <c r="BC1053" s="4">
        <f t="shared" si="795"/>
        <v>0</v>
      </c>
    </row>
    <row r="1054" spans="1:55">
      <c r="A1054" s="37">
        <v>41870</v>
      </c>
      <c r="B1054" s="2" t="s">
        <v>76</v>
      </c>
      <c r="C1054" s="40">
        <v>8.02</v>
      </c>
      <c r="D1054" s="19">
        <f t="shared" si="796"/>
        <v>8.805031446540804E-3</v>
      </c>
      <c r="E1054" s="19">
        <f t="shared" si="821"/>
        <v>6.2735257214554356E-3</v>
      </c>
      <c r="F1054" s="19">
        <f t="shared" si="823"/>
        <v>-1.2453300124532737E-3</v>
      </c>
      <c r="G1054" s="19">
        <f t="shared" si="827"/>
        <v>6.5073041168658613E-2</v>
      </c>
      <c r="H1054" s="19">
        <f t="shared" si="825"/>
        <v>0.37452406245332537</v>
      </c>
      <c r="I1054" s="19">
        <f t="shared" si="825"/>
        <v>-5.3731041298962647E-2</v>
      </c>
      <c r="J1054" s="19">
        <f t="shared" si="825"/>
        <v>2.3350876857549321</v>
      </c>
      <c r="K1054" s="2" t="s">
        <v>75</v>
      </c>
      <c r="L1054" s="40">
        <v>11.89</v>
      </c>
      <c r="M1054" s="19">
        <f t="shared" si="797"/>
        <v>1.7108639863130971E-2</v>
      </c>
      <c r="N1054" s="19">
        <f t="shared" si="822"/>
        <v>2.3235800344234198E-2</v>
      </c>
      <c r="O1054" s="19">
        <f t="shared" si="824"/>
        <v>3.9335664335664433E-2</v>
      </c>
      <c r="P1054" s="19">
        <f t="shared" si="828"/>
        <v>5.9714795008912649E-2</v>
      </c>
      <c r="Q1054" s="19">
        <f t="shared" si="826"/>
        <v>0.44558590214881344</v>
      </c>
      <c r="R1054" s="19">
        <f t="shared" si="826"/>
        <v>0.5707462492391906</v>
      </c>
      <c r="S1054" s="19">
        <f t="shared" si="826"/>
        <v>0.62566676938365939</v>
      </c>
      <c r="T1054" s="19">
        <f t="shared" si="798"/>
        <v>-7.1061839695488072E-2</v>
      </c>
      <c r="U1054" s="19">
        <f t="shared" si="798"/>
        <v>-0.62447729053815326</v>
      </c>
      <c r="V1054" s="19">
        <f t="shared" si="798"/>
        <v>1.7094209163712728</v>
      </c>
      <c r="W1054" s="19">
        <f t="shared" si="829"/>
        <v>1.0758032092579792E-2</v>
      </c>
      <c r="X1054" s="19">
        <f t="shared" si="830"/>
        <v>4.2657715267765156E-2</v>
      </c>
      <c r="Y1054" s="19">
        <f t="shared" si="831"/>
        <v>3.9651968780784492</v>
      </c>
      <c r="Z1054" s="19">
        <f t="shared" si="832"/>
        <v>1</v>
      </c>
      <c r="AA1054" s="19">
        <f t="shared" si="833"/>
        <v>4.9651968780784497</v>
      </c>
      <c r="AB1054" s="19">
        <f t="shared" si="834"/>
        <v>0.79859811714314044</v>
      </c>
      <c r="AC1054" s="19">
        <f t="shared" si="835"/>
        <v>0.20140188285685942</v>
      </c>
      <c r="AD1054" s="20">
        <f t="shared" si="836"/>
        <v>1.1323555447532802E-2</v>
      </c>
      <c r="AE1054" s="21">
        <f t="shared" si="791"/>
        <v>0</v>
      </c>
      <c r="AF1054" s="21">
        <f t="shared" si="799"/>
        <v>0</v>
      </c>
      <c r="AG1054" s="21">
        <f t="shared" si="800"/>
        <v>3</v>
      </c>
      <c r="AH1054" s="21">
        <f t="shared" si="801"/>
        <v>0</v>
      </c>
      <c r="AI1054" s="21">
        <f t="shared" si="815"/>
        <v>1</v>
      </c>
      <c r="AJ1054" s="21">
        <f t="shared" si="816"/>
        <v>1.1323555447532802E-2</v>
      </c>
      <c r="AK1054" s="24">
        <f t="shared" si="792"/>
        <v>0</v>
      </c>
      <c r="AL1054" s="24">
        <f t="shared" si="802"/>
        <v>0</v>
      </c>
      <c r="AM1054" s="24">
        <f t="shared" si="803"/>
        <v>0</v>
      </c>
      <c r="AN1054" s="24">
        <f t="shared" si="804"/>
        <v>0</v>
      </c>
      <c r="AO1054" s="24">
        <f t="shared" si="805"/>
        <v>0</v>
      </c>
      <c r="AP1054" s="24">
        <f t="shared" si="817"/>
        <v>0</v>
      </c>
      <c r="AQ1054" s="27">
        <f t="shared" si="793"/>
        <v>-1</v>
      </c>
      <c r="AR1054" s="27">
        <f t="shared" si="806"/>
        <v>0</v>
      </c>
      <c r="AS1054" s="27">
        <f t="shared" si="807"/>
        <v>3</v>
      </c>
      <c r="AT1054" s="27">
        <f t="shared" si="808"/>
        <v>0</v>
      </c>
      <c r="AU1054" s="27">
        <f t="shared" si="809"/>
        <v>0</v>
      </c>
      <c r="AV1054" s="27">
        <f t="shared" si="818"/>
        <v>0</v>
      </c>
      <c r="AW1054">
        <f t="shared" si="810"/>
        <v>105.65845967607265</v>
      </c>
      <c r="AX1054">
        <f t="shared" si="811"/>
        <v>93.517044069678505</v>
      </c>
      <c r="AY1054">
        <f t="shared" si="819"/>
        <v>84.123890822930946</v>
      </c>
      <c r="AZ1054">
        <f t="shared" si="812"/>
        <v>3.7745184825109337E-3</v>
      </c>
      <c r="BA1054">
        <f t="shared" si="820"/>
        <v>94.480489971102216</v>
      </c>
      <c r="BB1054" s="4">
        <f t="shared" si="794"/>
        <v>0</v>
      </c>
      <c r="BC1054" s="4">
        <f t="shared" si="795"/>
        <v>0</v>
      </c>
    </row>
    <row r="1055" spans="1:55">
      <c r="A1055" s="37">
        <v>41871</v>
      </c>
      <c r="B1055" s="2" t="s">
        <v>76</v>
      </c>
      <c r="C1055" s="40">
        <v>7.95</v>
      </c>
      <c r="D1055" s="19">
        <f t="shared" si="796"/>
        <v>-8.7281795511221193E-3</v>
      </c>
      <c r="E1055" s="19">
        <f t="shared" si="821"/>
        <v>1.2594458438286884E-3</v>
      </c>
      <c r="F1055" s="19">
        <f t="shared" si="823"/>
        <v>-3.7593984962406325E-3</v>
      </c>
      <c r="G1055" s="19">
        <f t="shared" si="827"/>
        <v>5.2980132450331174E-2</v>
      </c>
      <c r="H1055" s="19">
        <f t="shared" si="825"/>
        <v>7.5215800674854089E-2</v>
      </c>
      <c r="I1055" s="19">
        <f t="shared" si="825"/>
        <v>-0.16203807505661413</v>
      </c>
      <c r="J1055" s="19">
        <f t="shared" si="825"/>
        <v>1.8501865001247051</v>
      </c>
      <c r="K1055" s="2" t="s">
        <v>75</v>
      </c>
      <c r="L1055" s="40">
        <v>10.81</v>
      </c>
      <c r="M1055" s="19">
        <f t="shared" si="797"/>
        <v>-9.0832632464255672E-2</v>
      </c>
      <c r="N1055" s="19">
        <f t="shared" si="822"/>
        <v>-0.10439105219552608</v>
      </c>
      <c r="O1055" s="19">
        <f t="shared" si="824"/>
        <v>-0.142063492063492</v>
      </c>
      <c r="P1055" s="19">
        <f t="shared" si="828"/>
        <v>-7.1305841924398622E-2</v>
      </c>
      <c r="Q1055" s="19">
        <f t="shared" si="826"/>
        <v>-1.9998266803809988</v>
      </c>
      <c r="R1055" s="19">
        <f t="shared" si="826"/>
        <v>-2.0615388304573785</v>
      </c>
      <c r="S1055" s="19">
        <f t="shared" si="826"/>
        <v>-0.74262870111985246</v>
      </c>
      <c r="T1055" s="19">
        <f t="shared" si="798"/>
        <v>2.0750424810558528</v>
      </c>
      <c r="U1055" s="19">
        <f t="shared" si="798"/>
        <v>1.8995007554007644</v>
      </c>
      <c r="V1055" s="19">
        <f t="shared" si="798"/>
        <v>2.5928152012445578</v>
      </c>
      <c r="W1055" s="19">
        <f t="shared" si="829"/>
        <v>1.1085175729432009E-2</v>
      </c>
      <c r="X1055" s="19">
        <f t="shared" si="830"/>
        <v>4.6773642374493996E-2</v>
      </c>
      <c r="Y1055" s="19">
        <f t="shared" si="831"/>
        <v>4.2194768505388973</v>
      </c>
      <c r="Z1055" s="19">
        <f t="shared" si="832"/>
        <v>1</v>
      </c>
      <c r="AA1055" s="19">
        <f t="shared" si="833"/>
        <v>5.2194768505388973</v>
      </c>
      <c r="AB1055" s="19">
        <f t="shared" si="834"/>
        <v>0.80840991757694014</v>
      </c>
      <c r="AC1055" s="19">
        <f t="shared" si="835"/>
        <v>0.1915900824230598</v>
      </c>
      <c r="AD1055" s="20">
        <f t="shared" si="836"/>
        <v>-7.3764646915183522E-4</v>
      </c>
      <c r="AE1055" s="21">
        <f t="shared" si="791"/>
        <v>-1</v>
      </c>
      <c r="AF1055" s="21">
        <f t="shared" si="799"/>
        <v>1</v>
      </c>
      <c r="AG1055" s="21">
        <f t="shared" si="800"/>
        <v>0</v>
      </c>
      <c r="AH1055" s="21">
        <f t="shared" si="801"/>
        <v>0</v>
      </c>
      <c r="AI1055" s="21">
        <f t="shared" si="815"/>
        <v>0</v>
      </c>
      <c r="AJ1055" s="21">
        <f t="shared" si="816"/>
        <v>0</v>
      </c>
      <c r="AK1055" s="24">
        <f t="shared" si="792"/>
        <v>-1</v>
      </c>
      <c r="AL1055" s="24">
        <f t="shared" si="802"/>
        <v>0</v>
      </c>
      <c r="AM1055" s="24">
        <f t="shared" si="803"/>
        <v>1</v>
      </c>
      <c r="AN1055" s="24">
        <f t="shared" si="804"/>
        <v>0</v>
      </c>
      <c r="AO1055" s="24">
        <f t="shared" si="805"/>
        <v>0</v>
      </c>
      <c r="AP1055" s="24">
        <f t="shared" si="817"/>
        <v>0</v>
      </c>
      <c r="AQ1055" s="27">
        <f t="shared" si="793"/>
        <v>-1</v>
      </c>
      <c r="AR1055" s="27">
        <f t="shared" si="806"/>
        <v>0</v>
      </c>
      <c r="AS1055" s="27">
        <f t="shared" si="807"/>
        <v>4</v>
      </c>
      <c r="AT1055" s="27">
        <f t="shared" si="808"/>
        <v>0</v>
      </c>
      <c r="AU1055" s="27">
        <f t="shared" si="809"/>
        <v>0</v>
      </c>
      <c r="AV1055" s="27">
        <f t="shared" si="818"/>
        <v>0</v>
      </c>
      <c r="AW1055">
        <f t="shared" si="810"/>
        <v>105.65845967607265</v>
      </c>
      <c r="AX1055">
        <f t="shared" si="811"/>
        <v>93.517044069678505</v>
      </c>
      <c r="AY1055">
        <f t="shared" si="819"/>
        <v>84.123890822930946</v>
      </c>
      <c r="AZ1055">
        <f t="shared" si="812"/>
        <v>0</v>
      </c>
      <c r="BA1055">
        <f t="shared" si="820"/>
        <v>94.480489971102216</v>
      </c>
      <c r="BB1055" s="4">
        <f t="shared" si="794"/>
        <v>1</v>
      </c>
      <c r="BC1055" s="4">
        <f t="shared" si="795"/>
        <v>1</v>
      </c>
    </row>
    <row r="1056" spans="1:55">
      <c r="A1056" s="37">
        <v>41872</v>
      </c>
      <c r="B1056" s="2" t="s">
        <v>76</v>
      </c>
      <c r="C1056" s="40">
        <v>7.88</v>
      </c>
      <c r="D1056" s="19">
        <f t="shared" si="796"/>
        <v>-8.8050314465409167E-3</v>
      </c>
      <c r="E1056" s="19">
        <f t="shared" si="821"/>
        <v>1.2706480304955257E-3</v>
      </c>
      <c r="F1056" s="19">
        <f t="shared" si="823"/>
        <v>2.5445292620864595E-3</v>
      </c>
      <c r="G1056" s="19">
        <f t="shared" si="827"/>
        <v>3.0065359477124121E-2</v>
      </c>
      <c r="H1056" s="19">
        <f t="shared" si="825"/>
        <v>7.5924338590127316E-2</v>
      </c>
      <c r="I1056" s="19">
        <f t="shared" si="825"/>
        <v>0.10968057673537242</v>
      </c>
      <c r="J1056" s="19">
        <f t="shared" si="825"/>
        <v>1.0347862677394781</v>
      </c>
      <c r="K1056" s="2" t="s">
        <v>75</v>
      </c>
      <c r="L1056" s="40">
        <v>10.45</v>
      </c>
      <c r="M1056" s="19">
        <f t="shared" si="797"/>
        <v>-3.3302497687326661E-2</v>
      </c>
      <c r="N1056" s="19">
        <f t="shared" si="822"/>
        <v>-0.14414414414414425</v>
      </c>
      <c r="O1056" s="19">
        <f t="shared" si="824"/>
        <v>-0.14971521562245729</v>
      </c>
      <c r="P1056" s="19">
        <f t="shared" si="828"/>
        <v>-0.12771285475792998</v>
      </c>
      <c r="Q1056" s="19">
        <f t="shared" si="826"/>
        <v>-2.7090121121301522</v>
      </c>
      <c r="R1056" s="19">
        <f t="shared" si="826"/>
        <v>-2.1218482849823737</v>
      </c>
      <c r="S1056" s="19">
        <f t="shared" si="826"/>
        <v>-1.3328462238084551</v>
      </c>
      <c r="T1056" s="19">
        <f t="shared" si="798"/>
        <v>2.7849364507202794</v>
      </c>
      <c r="U1056" s="19">
        <f t="shared" si="798"/>
        <v>2.231528861717746</v>
      </c>
      <c r="V1056" s="19">
        <f t="shared" si="798"/>
        <v>2.3676324915479334</v>
      </c>
      <c r="W1056" s="19">
        <f t="shared" si="829"/>
        <v>1.107168479203564E-2</v>
      </c>
      <c r="X1056" s="19">
        <f t="shared" si="830"/>
        <v>4.6621460734188123E-2</v>
      </c>
      <c r="Y1056" s="19">
        <f t="shared" si="831"/>
        <v>4.2108731967988318</v>
      </c>
      <c r="Z1056" s="19">
        <f t="shared" si="832"/>
        <v>1</v>
      </c>
      <c r="AA1056" s="19">
        <f t="shared" si="833"/>
        <v>5.2108731967988318</v>
      </c>
      <c r="AB1056" s="19">
        <f t="shared" si="834"/>
        <v>0.80809358389025376</v>
      </c>
      <c r="AC1056" s="19">
        <f t="shared" si="835"/>
        <v>0.19190641610974621</v>
      </c>
      <c r="AD1056" s="20">
        <f t="shared" si="836"/>
        <v>4.2547089853355573E-3</v>
      </c>
      <c r="AE1056" s="21">
        <f t="shared" si="791"/>
        <v>-1</v>
      </c>
      <c r="AF1056" s="21">
        <f t="shared" si="799"/>
        <v>0</v>
      </c>
      <c r="AG1056" s="21">
        <f t="shared" si="800"/>
        <v>1</v>
      </c>
      <c r="AH1056" s="21">
        <f t="shared" si="801"/>
        <v>0</v>
      </c>
      <c r="AI1056" s="21">
        <f t="shared" si="815"/>
        <v>0</v>
      </c>
      <c r="AJ1056" s="21">
        <f t="shared" si="816"/>
        <v>0</v>
      </c>
      <c r="AK1056" s="24">
        <f t="shared" si="792"/>
        <v>-1</v>
      </c>
      <c r="AL1056" s="24">
        <f t="shared" si="802"/>
        <v>0</v>
      </c>
      <c r="AM1056" s="24">
        <f t="shared" si="803"/>
        <v>2</v>
      </c>
      <c r="AN1056" s="24">
        <f t="shared" si="804"/>
        <v>0</v>
      </c>
      <c r="AO1056" s="24">
        <f t="shared" si="805"/>
        <v>0</v>
      </c>
      <c r="AP1056" s="24">
        <f t="shared" si="817"/>
        <v>0</v>
      </c>
      <c r="AQ1056" s="27">
        <f t="shared" si="793"/>
        <v>-1</v>
      </c>
      <c r="AR1056" s="27">
        <f t="shared" si="806"/>
        <v>0</v>
      </c>
      <c r="AS1056" s="27">
        <f t="shared" si="807"/>
        <v>5</v>
      </c>
      <c r="AT1056" s="27">
        <f t="shared" si="808"/>
        <v>0</v>
      </c>
      <c r="AU1056" s="27">
        <f t="shared" si="809"/>
        <v>0</v>
      </c>
      <c r="AV1056" s="27">
        <f t="shared" si="818"/>
        <v>0</v>
      </c>
      <c r="AW1056">
        <f t="shared" si="810"/>
        <v>105.65845967607265</v>
      </c>
      <c r="AX1056">
        <f t="shared" si="811"/>
        <v>93.517044069678505</v>
      </c>
      <c r="AY1056">
        <f t="shared" si="819"/>
        <v>84.123890822930946</v>
      </c>
      <c r="AZ1056">
        <f t="shared" si="812"/>
        <v>0</v>
      </c>
      <c r="BA1056">
        <f t="shared" si="820"/>
        <v>94.480489971102216</v>
      </c>
      <c r="BB1056" s="4">
        <f t="shared" si="794"/>
        <v>1</v>
      </c>
      <c r="BC1056" s="4">
        <f t="shared" si="795"/>
        <v>1</v>
      </c>
    </row>
    <row r="1057" spans="1:55">
      <c r="A1057" s="37">
        <v>41873</v>
      </c>
      <c r="B1057" s="2" t="s">
        <v>76</v>
      </c>
      <c r="C1057" s="40">
        <v>7.9</v>
      </c>
      <c r="D1057" s="19">
        <f t="shared" si="796"/>
        <v>2.5380710659899065E-3</v>
      </c>
      <c r="E1057" s="19">
        <f t="shared" si="821"/>
        <v>-5.0377833753148657E-3</v>
      </c>
      <c r="F1057" s="19">
        <f t="shared" si="823"/>
        <v>1.2674271229405165E-3</v>
      </c>
      <c r="G1057" s="19">
        <f t="shared" si="827"/>
        <v>2.5974025974025997E-2</v>
      </c>
      <c r="H1057" s="19">
        <f t="shared" si="825"/>
        <v>-0.30165664311016827</v>
      </c>
      <c r="I1057" s="19">
        <f t="shared" si="825"/>
        <v>5.4715614022316457E-2</v>
      </c>
      <c r="J1057" s="19">
        <f t="shared" si="825"/>
        <v>0.89223621224403549</v>
      </c>
      <c r="K1057" s="2" t="s">
        <v>75</v>
      </c>
      <c r="L1057" s="40">
        <v>10.33</v>
      </c>
      <c r="M1057" s="19">
        <f t="shared" si="797"/>
        <v>-1.1483253588516672E-2</v>
      </c>
      <c r="N1057" s="19">
        <f t="shared" si="822"/>
        <v>-0.16626311541565783</v>
      </c>
      <c r="O1057" s="19">
        <f t="shared" si="824"/>
        <v>-8.6648983200707366E-2</v>
      </c>
      <c r="P1057" s="19">
        <f t="shared" si="828"/>
        <v>-0.15673469387755101</v>
      </c>
      <c r="Q1057" s="19">
        <f t="shared" si="826"/>
        <v>-2.9669360171397012</v>
      </c>
      <c r="R1057" s="19">
        <f t="shared" si="826"/>
        <v>-1.2082923104911332</v>
      </c>
      <c r="S1057" s="19">
        <f t="shared" si="826"/>
        <v>-1.6326591749688215</v>
      </c>
      <c r="T1057" s="19">
        <f t="shared" si="798"/>
        <v>2.6652793740295331</v>
      </c>
      <c r="U1057" s="19">
        <f t="shared" si="798"/>
        <v>1.2630079245134496</v>
      </c>
      <c r="V1057" s="19">
        <f t="shared" si="798"/>
        <v>2.5248953872128572</v>
      </c>
      <c r="W1057" s="19">
        <f t="shared" si="829"/>
        <v>1.1012669968107812E-2</v>
      </c>
      <c r="X1057" s="19">
        <f t="shared" si="830"/>
        <v>4.6152583409103762E-2</v>
      </c>
      <c r="Y1057" s="19">
        <f t="shared" si="831"/>
        <v>4.1908623015816806</v>
      </c>
      <c r="Z1057" s="19">
        <f t="shared" si="832"/>
        <v>1</v>
      </c>
      <c r="AA1057" s="19">
        <f t="shared" si="833"/>
        <v>5.1908623015816806</v>
      </c>
      <c r="AB1057" s="19">
        <f t="shared" si="834"/>
        <v>0.80735378018112802</v>
      </c>
      <c r="AC1057" s="19">
        <f t="shared" si="835"/>
        <v>0.19264621981887195</v>
      </c>
      <c r="AD1057" s="20">
        <f t="shared" si="836"/>
        <v>6.9822321021191323E-3</v>
      </c>
      <c r="AE1057" s="21">
        <f t="shared" si="791"/>
        <v>-1</v>
      </c>
      <c r="AF1057" s="21">
        <f t="shared" si="799"/>
        <v>0</v>
      </c>
      <c r="AG1057" s="21">
        <f t="shared" si="800"/>
        <v>2</v>
      </c>
      <c r="AH1057" s="21">
        <f t="shared" si="801"/>
        <v>0</v>
      </c>
      <c r="AI1057" s="21">
        <f t="shared" si="815"/>
        <v>0</v>
      </c>
      <c r="AJ1057" s="21">
        <f t="shared" si="816"/>
        <v>0</v>
      </c>
      <c r="AK1057" s="24">
        <f t="shared" si="792"/>
        <v>-1</v>
      </c>
      <c r="AL1057" s="24">
        <f t="shared" si="802"/>
        <v>0</v>
      </c>
      <c r="AM1057" s="24">
        <f t="shared" si="803"/>
        <v>3</v>
      </c>
      <c r="AN1057" s="24">
        <f t="shared" si="804"/>
        <v>0</v>
      </c>
      <c r="AO1057" s="24">
        <f t="shared" si="805"/>
        <v>0</v>
      </c>
      <c r="AP1057" s="24">
        <f t="shared" si="817"/>
        <v>0</v>
      </c>
      <c r="AQ1057" s="27">
        <f t="shared" si="793"/>
        <v>-1</v>
      </c>
      <c r="AR1057" s="27">
        <f t="shared" si="806"/>
        <v>0</v>
      </c>
      <c r="AS1057" s="27">
        <f t="shared" si="807"/>
        <v>0</v>
      </c>
      <c r="AT1057" s="27">
        <f t="shared" si="808"/>
        <v>1</v>
      </c>
      <c r="AU1057" s="27">
        <f t="shared" si="809"/>
        <v>0</v>
      </c>
      <c r="AV1057" s="27">
        <f t="shared" si="818"/>
        <v>0</v>
      </c>
      <c r="AW1057">
        <f t="shared" si="810"/>
        <v>105.65845967607265</v>
      </c>
      <c r="AX1057">
        <f t="shared" si="811"/>
        <v>93.517044069678505</v>
      </c>
      <c r="AY1057">
        <f t="shared" si="819"/>
        <v>84.123890822930946</v>
      </c>
      <c r="AZ1057">
        <f t="shared" si="812"/>
        <v>0</v>
      </c>
      <c r="BA1057">
        <f t="shared" si="820"/>
        <v>94.480489971102216</v>
      </c>
      <c r="BB1057" s="4">
        <f t="shared" si="794"/>
        <v>1</v>
      </c>
      <c r="BC1057" s="4">
        <f t="shared" si="795"/>
        <v>1</v>
      </c>
    </row>
    <row r="1058" spans="1:55">
      <c r="A1058" s="37">
        <v>41876</v>
      </c>
      <c r="B1058" s="2" t="s">
        <v>76</v>
      </c>
      <c r="C1058" s="40">
        <v>7.93</v>
      </c>
      <c r="D1058" s="19">
        <f t="shared" si="796"/>
        <v>3.7974683544302985E-3</v>
      </c>
      <c r="E1058" s="19">
        <f t="shared" si="821"/>
        <v>-2.5157232704403096E-3</v>
      </c>
      <c r="F1058" s="19">
        <f t="shared" si="823"/>
        <v>-6.2656641604010915E-3</v>
      </c>
      <c r="G1058" s="19">
        <f t="shared" si="827"/>
        <v>1.0191082802547781E-2</v>
      </c>
      <c r="H1058" s="19">
        <f t="shared" si="825"/>
        <v>-0.15041393298226891</v>
      </c>
      <c r="I1058" s="19">
        <f t="shared" si="825"/>
        <v>-0.27036986401052571</v>
      </c>
      <c r="J1058" s="19">
        <f t="shared" si="825"/>
        <v>0.34969524215328796</v>
      </c>
      <c r="K1058" s="2" t="s">
        <v>75</v>
      </c>
      <c r="L1058" s="40">
        <v>10.119999999999999</v>
      </c>
      <c r="M1058" s="19">
        <f t="shared" si="797"/>
        <v>-2.0329138431752259E-2</v>
      </c>
      <c r="N1058" s="19">
        <f t="shared" si="822"/>
        <v>-0.13430282292557744</v>
      </c>
      <c r="O1058" s="19">
        <f t="shared" si="824"/>
        <v>-0.13058419243986266</v>
      </c>
      <c r="P1058" s="19">
        <f t="shared" si="828"/>
        <v>-0.19746233148295006</v>
      </c>
      <c r="Q1058" s="19">
        <f t="shared" si="826"/>
        <v>-2.2516523580051042</v>
      </c>
      <c r="R1058" s="19">
        <f t="shared" si="826"/>
        <v>-1.8217809077082028</v>
      </c>
      <c r="S1058" s="19">
        <f t="shared" si="826"/>
        <v>-2.0387020524360566</v>
      </c>
      <c r="T1058" s="19">
        <f t="shared" si="798"/>
        <v>2.1012384250228351</v>
      </c>
      <c r="U1058" s="19">
        <f t="shared" si="798"/>
        <v>1.5514110436976771</v>
      </c>
      <c r="V1058" s="19">
        <f t="shared" si="798"/>
        <v>2.3883972945893444</v>
      </c>
      <c r="W1058" s="19">
        <f t="shared" si="829"/>
        <v>1.0179866906900301E-2</v>
      </c>
      <c r="X1058" s="19">
        <f t="shared" si="830"/>
        <v>4.5395576505665183E-2</v>
      </c>
      <c r="Y1058" s="19">
        <f t="shared" si="831"/>
        <v>4.4593487243820782</v>
      </c>
      <c r="Z1058" s="19">
        <f t="shared" si="832"/>
        <v>1</v>
      </c>
      <c r="AA1058" s="19">
        <f t="shared" si="833"/>
        <v>5.4593487243820782</v>
      </c>
      <c r="AB1058" s="19">
        <f t="shared" si="834"/>
        <v>0.81682796786109579</v>
      </c>
      <c r="AC1058" s="19">
        <f t="shared" si="835"/>
        <v>0.18317203213890426</v>
      </c>
      <c r="AD1058" s="20">
        <f t="shared" si="836"/>
        <v>9.4780937415640636E-4</v>
      </c>
      <c r="AE1058" s="21">
        <f t="shared" si="791"/>
        <v>-1</v>
      </c>
      <c r="AF1058" s="21">
        <f t="shared" si="799"/>
        <v>0</v>
      </c>
      <c r="AG1058" s="21">
        <f t="shared" si="800"/>
        <v>3</v>
      </c>
      <c r="AH1058" s="21">
        <f t="shared" si="801"/>
        <v>0</v>
      </c>
      <c r="AI1058" s="21">
        <f t="shared" si="815"/>
        <v>0</v>
      </c>
      <c r="AJ1058" s="21">
        <f t="shared" si="816"/>
        <v>0</v>
      </c>
      <c r="AK1058" s="24">
        <f t="shared" si="792"/>
        <v>-1</v>
      </c>
      <c r="AL1058" s="24">
        <f t="shared" si="802"/>
        <v>0</v>
      </c>
      <c r="AM1058" s="24">
        <f t="shared" si="803"/>
        <v>4</v>
      </c>
      <c r="AN1058" s="24">
        <f t="shared" si="804"/>
        <v>0</v>
      </c>
      <c r="AO1058" s="24">
        <f t="shared" si="805"/>
        <v>0</v>
      </c>
      <c r="AP1058" s="24">
        <f t="shared" si="817"/>
        <v>0</v>
      </c>
      <c r="AQ1058" s="27">
        <f t="shared" si="793"/>
        <v>-1</v>
      </c>
      <c r="AR1058" s="27">
        <f t="shared" si="806"/>
        <v>0</v>
      </c>
      <c r="AS1058" s="27">
        <f t="shared" si="807"/>
        <v>1</v>
      </c>
      <c r="AT1058" s="27">
        <f t="shared" si="808"/>
        <v>0</v>
      </c>
      <c r="AU1058" s="27">
        <f t="shared" si="809"/>
        <v>0</v>
      </c>
      <c r="AV1058" s="27">
        <f t="shared" si="818"/>
        <v>0</v>
      </c>
      <c r="AW1058">
        <f t="shared" si="810"/>
        <v>105.65845967607265</v>
      </c>
      <c r="AX1058">
        <f t="shared" si="811"/>
        <v>93.517044069678505</v>
      </c>
      <c r="AY1058">
        <f t="shared" si="819"/>
        <v>84.123890822930946</v>
      </c>
      <c r="AZ1058">
        <f t="shared" si="812"/>
        <v>0</v>
      </c>
      <c r="BA1058">
        <f t="shared" si="820"/>
        <v>94.480489971102216</v>
      </c>
      <c r="BB1058" s="4">
        <f t="shared" si="794"/>
        <v>1</v>
      </c>
      <c r="BC1058" s="4">
        <f t="shared" si="795"/>
        <v>1</v>
      </c>
    </row>
    <row r="1059" spans="1:55">
      <c r="A1059" s="37">
        <v>41877</v>
      </c>
      <c r="B1059" s="2" t="s">
        <v>76</v>
      </c>
      <c r="C1059" s="40">
        <v>7.89</v>
      </c>
      <c r="D1059" s="19">
        <f t="shared" si="796"/>
        <v>-5.0441361916771796E-3</v>
      </c>
      <c r="E1059" s="19">
        <f t="shared" si="821"/>
        <v>-1.6209476309226919E-2</v>
      </c>
      <c r="F1059" s="19">
        <f t="shared" si="823"/>
        <v>-1.0037641154328742E-2</v>
      </c>
      <c r="G1059" s="19">
        <f t="shared" si="827"/>
        <v>1.153846153846152E-2</v>
      </c>
      <c r="H1059" s="19">
        <f t="shared" si="825"/>
        <v>-0.97103963854831743</v>
      </c>
      <c r="I1059" s="19">
        <f t="shared" si="825"/>
        <v>-0.43275522975080466</v>
      </c>
      <c r="J1059" s="19">
        <f t="shared" si="825"/>
        <v>0.39591058585009981</v>
      </c>
      <c r="K1059" s="2" t="s">
        <v>75</v>
      </c>
      <c r="L1059" s="40">
        <v>9.84</v>
      </c>
      <c r="M1059" s="19">
        <f t="shared" si="797"/>
        <v>-2.7667984189723258E-2</v>
      </c>
      <c r="N1059" s="19">
        <f t="shared" si="822"/>
        <v>-0.17241379310344832</v>
      </c>
      <c r="O1059" s="19">
        <f t="shared" si="824"/>
        <v>-0.15318416523235795</v>
      </c>
      <c r="P1059" s="19">
        <f t="shared" si="828"/>
        <v>-0.24828113063407181</v>
      </c>
      <c r="Q1059" s="19">
        <f t="shared" si="826"/>
        <v>-2.8036468026781121</v>
      </c>
      <c r="R1059" s="19">
        <f t="shared" si="826"/>
        <v>-2.0952808415591968</v>
      </c>
      <c r="S1059" s="19">
        <f t="shared" si="826"/>
        <v>-2.527431496560975</v>
      </c>
      <c r="T1059" s="19">
        <f t="shared" si="798"/>
        <v>1.8326071641297945</v>
      </c>
      <c r="U1059" s="19">
        <f t="shared" si="798"/>
        <v>1.6625256118083922</v>
      </c>
      <c r="V1059" s="19">
        <f t="shared" si="798"/>
        <v>2.9233420824110747</v>
      </c>
      <c r="W1059" s="19">
        <f t="shared" si="829"/>
        <v>1.0136636267007667E-2</v>
      </c>
      <c r="X1059" s="19">
        <f t="shared" si="830"/>
        <v>4.4096814194392209E-2</v>
      </c>
      <c r="Y1059" s="19">
        <f t="shared" si="831"/>
        <v>4.3502413456342337</v>
      </c>
      <c r="Z1059" s="19">
        <f t="shared" si="832"/>
        <v>1</v>
      </c>
      <c r="AA1059" s="19">
        <f t="shared" si="833"/>
        <v>5.3502413456342337</v>
      </c>
      <c r="AB1059" s="19">
        <f t="shared" si="834"/>
        <v>0.81309254379412355</v>
      </c>
      <c r="AC1059" s="19">
        <f t="shared" si="835"/>
        <v>0.18690745620587645</v>
      </c>
      <c r="AD1059" s="20">
        <f t="shared" si="836"/>
        <v>8.8991487529992922E-3</v>
      </c>
      <c r="AE1059" s="21">
        <f t="shared" si="791"/>
        <v>-1</v>
      </c>
      <c r="AF1059" s="21">
        <f t="shared" si="799"/>
        <v>0</v>
      </c>
      <c r="AG1059" s="21">
        <f t="shared" si="800"/>
        <v>4</v>
      </c>
      <c r="AH1059" s="21">
        <f t="shared" si="801"/>
        <v>0</v>
      </c>
      <c r="AI1059" s="21">
        <f t="shared" si="815"/>
        <v>0</v>
      </c>
      <c r="AJ1059" s="21">
        <f t="shared" si="816"/>
        <v>0</v>
      </c>
      <c r="AK1059" s="24">
        <f t="shared" si="792"/>
        <v>-1</v>
      </c>
      <c r="AL1059" s="24">
        <f t="shared" si="802"/>
        <v>0</v>
      </c>
      <c r="AM1059" s="24">
        <f t="shared" si="803"/>
        <v>5</v>
      </c>
      <c r="AN1059" s="24">
        <f t="shared" si="804"/>
        <v>0</v>
      </c>
      <c r="AO1059" s="24">
        <f t="shared" si="805"/>
        <v>0</v>
      </c>
      <c r="AP1059" s="24">
        <f t="shared" si="817"/>
        <v>0</v>
      </c>
      <c r="AQ1059" s="27">
        <f t="shared" si="793"/>
        <v>-1</v>
      </c>
      <c r="AR1059" s="27">
        <f t="shared" si="806"/>
        <v>0</v>
      </c>
      <c r="AS1059" s="27">
        <f t="shared" si="807"/>
        <v>2</v>
      </c>
      <c r="AT1059" s="27">
        <f t="shared" si="808"/>
        <v>0</v>
      </c>
      <c r="AU1059" s="27">
        <f t="shared" si="809"/>
        <v>0</v>
      </c>
      <c r="AV1059" s="27">
        <f t="shared" si="818"/>
        <v>0</v>
      </c>
      <c r="AW1059">
        <f t="shared" si="810"/>
        <v>105.65845967607265</v>
      </c>
      <c r="AX1059">
        <f t="shared" si="811"/>
        <v>93.517044069678505</v>
      </c>
      <c r="AY1059">
        <f t="shared" si="819"/>
        <v>84.123890822930946</v>
      </c>
      <c r="AZ1059">
        <f t="shared" si="812"/>
        <v>0</v>
      </c>
      <c r="BA1059">
        <f t="shared" si="820"/>
        <v>94.480489971102216</v>
      </c>
      <c r="BB1059" s="4">
        <f t="shared" si="794"/>
        <v>1</v>
      </c>
      <c r="BC1059" s="4">
        <f t="shared" si="795"/>
        <v>1</v>
      </c>
    </row>
    <row r="1060" spans="1:55">
      <c r="A1060" s="37">
        <v>41878</v>
      </c>
      <c r="B1060" s="2" t="s">
        <v>76</v>
      </c>
      <c r="C1060" s="40">
        <v>7.91</v>
      </c>
      <c r="D1060" s="19">
        <f t="shared" si="796"/>
        <v>2.5348542458809207E-3</v>
      </c>
      <c r="E1060" s="19">
        <f t="shared" si="821"/>
        <v>-5.0314465408805072E-3</v>
      </c>
      <c r="F1060" s="19">
        <f t="shared" si="823"/>
        <v>-3.7783375314861772E-3</v>
      </c>
      <c r="G1060" s="19">
        <f t="shared" si="827"/>
        <v>-1.6169154228855599E-2</v>
      </c>
      <c r="H1060" s="19">
        <f t="shared" si="825"/>
        <v>-0.29828189379152265</v>
      </c>
      <c r="I1060" s="19">
        <f t="shared" si="825"/>
        <v>-0.16219050608546307</v>
      </c>
      <c r="J1060" s="19">
        <f t="shared" si="825"/>
        <v>-0.55471045778645289</v>
      </c>
      <c r="K1060" s="2" t="s">
        <v>75</v>
      </c>
      <c r="L1060" s="40">
        <v>9.48</v>
      </c>
      <c r="M1060" s="19">
        <f t="shared" si="797"/>
        <v>-3.6585365853658479E-2</v>
      </c>
      <c r="N1060" s="19">
        <f t="shared" si="822"/>
        <v>-0.12303422756706753</v>
      </c>
      <c r="O1060" s="19">
        <f t="shared" si="824"/>
        <v>-0.21458160729080364</v>
      </c>
      <c r="P1060" s="19">
        <f t="shared" si="828"/>
        <v>-0.26053042121684866</v>
      </c>
      <c r="Q1060" s="19">
        <f t="shared" si="826"/>
        <v>-1.8918642150058316</v>
      </c>
      <c r="R1060" s="19">
        <f t="shared" si="826"/>
        <v>-2.851624410359932</v>
      </c>
      <c r="S1060" s="19">
        <f t="shared" si="826"/>
        <v>-2.5872166700158674</v>
      </c>
      <c r="T1060" s="19">
        <f t="shared" si="798"/>
        <v>1.593582321214309</v>
      </c>
      <c r="U1060" s="19">
        <f t="shared" si="798"/>
        <v>2.6894339042744688</v>
      </c>
      <c r="V1060" s="19">
        <f t="shared" si="798"/>
        <v>2.0325062122294146</v>
      </c>
      <c r="W1060" s="19">
        <f t="shared" si="829"/>
        <v>7.2809459561737101E-3</v>
      </c>
      <c r="X1060" s="19">
        <f t="shared" si="830"/>
        <v>4.4380932607145741E-2</v>
      </c>
      <c r="Y1060" s="19">
        <f t="shared" si="831"/>
        <v>6.0954899094552344</v>
      </c>
      <c r="Z1060" s="19">
        <f t="shared" si="832"/>
        <v>1</v>
      </c>
      <c r="AA1060" s="19">
        <f t="shared" si="833"/>
        <v>7.0954899094552344</v>
      </c>
      <c r="AB1060" s="19">
        <f t="shared" si="834"/>
        <v>0.85906540453712288</v>
      </c>
      <c r="AC1060" s="19">
        <f t="shared" si="835"/>
        <v>0.14093459546287712</v>
      </c>
      <c r="AD1060" s="20">
        <f t="shared" si="836"/>
        <v>-2.287855920417609E-3</v>
      </c>
      <c r="AE1060" s="21">
        <f t="shared" si="791"/>
        <v>-1</v>
      </c>
      <c r="AF1060" s="21">
        <f t="shared" si="799"/>
        <v>0</v>
      </c>
      <c r="AG1060" s="21">
        <f t="shared" si="800"/>
        <v>5</v>
      </c>
      <c r="AH1060" s="21">
        <f t="shared" si="801"/>
        <v>0</v>
      </c>
      <c r="AI1060" s="21">
        <f t="shared" si="815"/>
        <v>0</v>
      </c>
      <c r="AJ1060" s="21">
        <f t="shared" si="816"/>
        <v>0</v>
      </c>
      <c r="AK1060" s="24">
        <f t="shared" si="792"/>
        <v>-1</v>
      </c>
      <c r="AL1060" s="24">
        <f t="shared" si="802"/>
        <v>0</v>
      </c>
      <c r="AM1060" s="24">
        <f t="shared" si="803"/>
        <v>0</v>
      </c>
      <c r="AN1060" s="24">
        <f t="shared" si="804"/>
        <v>1</v>
      </c>
      <c r="AO1060" s="24">
        <f t="shared" si="805"/>
        <v>0</v>
      </c>
      <c r="AP1060" s="24">
        <f t="shared" si="817"/>
        <v>0</v>
      </c>
      <c r="AQ1060" s="27">
        <f t="shared" si="793"/>
        <v>-1</v>
      </c>
      <c r="AR1060" s="27">
        <f t="shared" si="806"/>
        <v>0</v>
      </c>
      <c r="AS1060" s="27">
        <f t="shared" si="807"/>
        <v>3</v>
      </c>
      <c r="AT1060" s="27">
        <f t="shared" si="808"/>
        <v>0</v>
      </c>
      <c r="AU1060" s="27">
        <f t="shared" si="809"/>
        <v>0</v>
      </c>
      <c r="AV1060" s="27">
        <f t="shared" si="818"/>
        <v>0</v>
      </c>
      <c r="AW1060">
        <f t="shared" si="810"/>
        <v>105.65845967607265</v>
      </c>
      <c r="AX1060">
        <f t="shared" si="811"/>
        <v>93.517044069678505</v>
      </c>
      <c r="AY1060">
        <f t="shared" si="819"/>
        <v>84.123890822930946</v>
      </c>
      <c r="AZ1060">
        <f t="shared" si="812"/>
        <v>0</v>
      </c>
      <c r="BA1060">
        <f t="shared" si="820"/>
        <v>94.480489971102216</v>
      </c>
      <c r="BB1060" s="4">
        <f t="shared" si="794"/>
        <v>1</v>
      </c>
      <c r="BC1060" s="4">
        <f t="shared" si="795"/>
        <v>1</v>
      </c>
    </row>
    <row r="1061" spans="1:55">
      <c r="A1061" s="37">
        <v>41879</v>
      </c>
      <c r="B1061" s="2" t="s">
        <v>76</v>
      </c>
      <c r="C1061" s="40">
        <v>7.93</v>
      </c>
      <c r="D1061" s="19">
        <f t="shared" si="796"/>
        <v>2.5284450063210585E-3</v>
      </c>
      <c r="E1061" s="19">
        <f t="shared" si="821"/>
        <v>6.3451776649745967E-3</v>
      </c>
      <c r="F1061" s="19">
        <f t="shared" si="823"/>
        <v>7.6238881829732664E-3</v>
      </c>
      <c r="G1061" s="19">
        <f t="shared" si="827"/>
        <v>-1.122194513715709E-2</v>
      </c>
      <c r="H1061" s="19">
        <f t="shared" si="825"/>
        <v>0.37542218689194251</v>
      </c>
      <c r="I1061" s="19">
        <f t="shared" si="825"/>
        <v>0.32680554375560816</v>
      </c>
      <c r="J1061" s="19">
        <f t="shared" si="825"/>
        <v>-0.38133831990442485</v>
      </c>
      <c r="K1061" s="2" t="s">
        <v>75</v>
      </c>
      <c r="L1061" s="40">
        <v>9.7799999999999994</v>
      </c>
      <c r="M1061" s="19">
        <f t="shared" si="797"/>
        <v>3.1645569620253049E-2</v>
      </c>
      <c r="N1061" s="19">
        <f t="shared" si="822"/>
        <v>-6.4114832535885166E-2</v>
      </c>
      <c r="O1061" s="19">
        <f t="shared" si="824"/>
        <v>-0.19901719901719914</v>
      </c>
      <c r="P1061" s="19">
        <f t="shared" si="828"/>
        <v>-0.22565320665083144</v>
      </c>
      <c r="Q1061" s="19">
        <f t="shared" si="826"/>
        <v>-0.96170116092313396</v>
      </c>
      <c r="R1061" s="19">
        <f t="shared" si="826"/>
        <v>-2.5111869556185868</v>
      </c>
      <c r="S1061" s="19">
        <f t="shared" si="826"/>
        <v>-2.1963007518236317</v>
      </c>
      <c r="T1061" s="19">
        <f t="shared" si="798"/>
        <v>1.3371233478150764</v>
      </c>
      <c r="U1061" s="19">
        <f t="shared" si="798"/>
        <v>2.8379924993741952</v>
      </c>
      <c r="V1061" s="19">
        <f t="shared" si="798"/>
        <v>1.8149624319192068</v>
      </c>
      <c r="W1061" s="19">
        <f t="shared" si="829"/>
        <v>7.3057259305569118E-3</v>
      </c>
      <c r="X1061" s="19">
        <f t="shared" si="830"/>
        <v>4.5539079043259101E-2</v>
      </c>
      <c r="Y1061" s="19">
        <f t="shared" si="831"/>
        <v>6.2333407352152994</v>
      </c>
      <c r="Z1061" s="19">
        <f t="shared" si="832"/>
        <v>1</v>
      </c>
      <c r="AA1061" s="19">
        <f t="shared" si="833"/>
        <v>7.2333407352152994</v>
      </c>
      <c r="AB1061" s="19">
        <f t="shared" si="834"/>
        <v>0.86175129354386271</v>
      </c>
      <c r="AC1061" s="19">
        <f t="shared" si="835"/>
        <v>0.13824870645613727</v>
      </c>
      <c r="AD1061" s="20">
        <f t="shared" si="836"/>
        <v>-1.2545589430377733E-2</v>
      </c>
      <c r="AE1061" s="21">
        <f t="shared" si="791"/>
        <v>-1</v>
      </c>
      <c r="AF1061" s="21">
        <f t="shared" si="799"/>
        <v>0</v>
      </c>
      <c r="AG1061" s="21">
        <f t="shared" si="800"/>
        <v>0</v>
      </c>
      <c r="AH1061" s="21">
        <f t="shared" si="801"/>
        <v>1</v>
      </c>
      <c r="AI1061" s="21">
        <f t="shared" si="815"/>
        <v>0</v>
      </c>
      <c r="AJ1061" s="21">
        <f t="shared" si="816"/>
        <v>0</v>
      </c>
      <c r="AK1061" s="24">
        <f t="shared" si="792"/>
        <v>-1</v>
      </c>
      <c r="AL1061" s="24">
        <f t="shared" si="802"/>
        <v>0</v>
      </c>
      <c r="AM1061" s="24">
        <f t="shared" si="803"/>
        <v>1</v>
      </c>
      <c r="AN1061" s="24">
        <f t="shared" si="804"/>
        <v>0</v>
      </c>
      <c r="AO1061" s="24">
        <f t="shared" si="805"/>
        <v>0</v>
      </c>
      <c r="AP1061" s="24">
        <f t="shared" si="817"/>
        <v>0</v>
      </c>
      <c r="AQ1061" s="27">
        <f t="shared" si="793"/>
        <v>-1</v>
      </c>
      <c r="AR1061" s="27">
        <f t="shared" si="806"/>
        <v>0</v>
      </c>
      <c r="AS1061" s="27">
        <f t="shared" si="807"/>
        <v>4</v>
      </c>
      <c r="AT1061" s="27">
        <f t="shared" si="808"/>
        <v>0</v>
      </c>
      <c r="AU1061" s="27">
        <f t="shared" si="809"/>
        <v>0</v>
      </c>
      <c r="AV1061" s="27">
        <f t="shared" si="818"/>
        <v>0</v>
      </c>
      <c r="AW1061">
        <f t="shared" si="810"/>
        <v>105.65845967607265</v>
      </c>
      <c r="AX1061">
        <f t="shared" si="811"/>
        <v>93.517044069678505</v>
      </c>
      <c r="AY1061">
        <f t="shared" si="819"/>
        <v>84.123890822930946</v>
      </c>
      <c r="AZ1061">
        <f t="shared" si="812"/>
        <v>0</v>
      </c>
      <c r="BA1061">
        <f t="shared" si="820"/>
        <v>94.480489971102216</v>
      </c>
      <c r="BB1061" s="4">
        <f t="shared" si="794"/>
        <v>1</v>
      </c>
      <c r="BC1061" s="4">
        <f t="shared" si="795"/>
        <v>1</v>
      </c>
    </row>
    <row r="1062" spans="1:55">
      <c r="A1062" s="37">
        <v>41880</v>
      </c>
      <c r="B1062" s="2" t="s">
        <v>76</v>
      </c>
      <c r="C1062" s="40">
        <v>7.89</v>
      </c>
      <c r="D1062" s="19">
        <f t="shared" si="796"/>
        <v>-5.0441361916771796E-3</v>
      </c>
      <c r="E1062" s="19">
        <f t="shared" si="821"/>
        <v>-1.265822784810212E-3</v>
      </c>
      <c r="F1062" s="19">
        <f t="shared" si="823"/>
        <v>-6.2972292191436664E-3</v>
      </c>
      <c r="G1062" s="19">
        <f t="shared" si="827"/>
        <v>-1.0037641154328742E-2</v>
      </c>
      <c r="H1062" s="19">
        <f t="shared" si="825"/>
        <v>-7.58068865717893E-2</v>
      </c>
      <c r="I1062" s="19">
        <f t="shared" si="825"/>
        <v>-0.27349829828999528</v>
      </c>
      <c r="J1062" s="19">
        <f t="shared" si="825"/>
        <v>-0.33933572596314576</v>
      </c>
      <c r="K1062" s="2" t="s">
        <v>75</v>
      </c>
      <c r="L1062" s="40">
        <v>10.36</v>
      </c>
      <c r="M1062" s="19">
        <f t="shared" si="797"/>
        <v>5.9304703476482631E-2</v>
      </c>
      <c r="N1062" s="19">
        <f t="shared" si="822"/>
        <v>2.9041626331073921E-3</v>
      </c>
      <c r="O1062" s="19">
        <f t="shared" si="824"/>
        <v>-0.16384180790960459</v>
      </c>
      <c r="P1062" s="19">
        <f t="shared" si="828"/>
        <v>-0.18360914105594958</v>
      </c>
      <c r="Q1062" s="19">
        <f t="shared" si="826"/>
        <v>4.3364367507465966E-2</v>
      </c>
      <c r="R1062" s="19">
        <f t="shared" si="826"/>
        <v>-1.9803089129905886</v>
      </c>
      <c r="S1062" s="19">
        <f t="shared" si="826"/>
        <v>-1.7394152401661085</v>
      </c>
      <c r="T1062" s="19">
        <f t="shared" si="798"/>
        <v>-0.11917125407925527</v>
      </c>
      <c r="U1062" s="19">
        <f t="shared" si="798"/>
        <v>1.7068106147005935</v>
      </c>
      <c r="V1062" s="19">
        <f t="shared" si="798"/>
        <v>1.4000795142029627</v>
      </c>
      <c r="W1062" s="19">
        <f t="shared" si="829"/>
        <v>7.2616006675272392E-3</v>
      </c>
      <c r="X1062" s="19">
        <f t="shared" si="830"/>
        <v>4.8137129145126148E-2</v>
      </c>
      <c r="Y1062" s="19">
        <f t="shared" si="831"/>
        <v>6.6289970144444847</v>
      </c>
      <c r="Z1062" s="19">
        <f t="shared" si="832"/>
        <v>1</v>
      </c>
      <c r="AA1062" s="19">
        <f t="shared" si="833"/>
        <v>7.6289970144444847</v>
      </c>
      <c r="AB1062" s="19">
        <f t="shared" si="834"/>
        <v>0.86892117035743577</v>
      </c>
      <c r="AC1062" s="19">
        <f t="shared" si="835"/>
        <v>0.13107882964256426</v>
      </c>
      <c r="AD1062" s="20">
        <f t="shared" si="836"/>
        <v>5.7452595894370122E-3</v>
      </c>
      <c r="AE1062" s="21">
        <f t="shared" si="791"/>
        <v>0</v>
      </c>
      <c r="AF1062" s="21">
        <f t="shared" si="799"/>
        <v>0</v>
      </c>
      <c r="AG1062" s="21">
        <f t="shared" si="800"/>
        <v>0</v>
      </c>
      <c r="AH1062" s="21">
        <f t="shared" si="801"/>
        <v>0</v>
      </c>
      <c r="AI1062" s="21">
        <f t="shared" si="815"/>
        <v>0</v>
      </c>
      <c r="AJ1062" s="21">
        <f t="shared" si="816"/>
        <v>0</v>
      </c>
      <c r="AK1062" s="24">
        <f t="shared" si="792"/>
        <v>-1</v>
      </c>
      <c r="AL1062" s="24">
        <f t="shared" si="802"/>
        <v>0</v>
      </c>
      <c r="AM1062" s="24">
        <f t="shared" si="803"/>
        <v>2</v>
      </c>
      <c r="AN1062" s="24">
        <f t="shared" si="804"/>
        <v>0</v>
      </c>
      <c r="AO1062" s="24">
        <f t="shared" si="805"/>
        <v>0</v>
      </c>
      <c r="AP1062" s="24">
        <f t="shared" si="817"/>
        <v>0</v>
      </c>
      <c r="AQ1062" s="27">
        <f t="shared" si="793"/>
        <v>-1</v>
      </c>
      <c r="AR1062" s="27">
        <f t="shared" si="806"/>
        <v>0</v>
      </c>
      <c r="AS1062" s="27">
        <f t="shared" si="807"/>
        <v>5</v>
      </c>
      <c r="AT1062" s="27">
        <f t="shared" si="808"/>
        <v>0</v>
      </c>
      <c r="AU1062" s="27">
        <f t="shared" si="809"/>
        <v>0</v>
      </c>
      <c r="AV1062" s="27">
        <f t="shared" si="818"/>
        <v>0</v>
      </c>
      <c r="AW1062">
        <f t="shared" si="810"/>
        <v>105.65845967607265</v>
      </c>
      <c r="AX1062">
        <f t="shared" si="811"/>
        <v>93.517044069678505</v>
      </c>
      <c r="AY1062">
        <f t="shared" si="819"/>
        <v>84.123890822930946</v>
      </c>
      <c r="AZ1062">
        <f t="shared" si="812"/>
        <v>0</v>
      </c>
      <c r="BA1062">
        <f t="shared" si="820"/>
        <v>94.480489971102216</v>
      </c>
      <c r="BB1062" s="4">
        <f t="shared" si="794"/>
        <v>0</v>
      </c>
      <c r="BC1062" s="4">
        <f t="shared" si="795"/>
        <v>0</v>
      </c>
    </row>
    <row r="1063" spans="1:55">
      <c r="A1063" s="37">
        <v>41883</v>
      </c>
      <c r="B1063" s="2" t="s">
        <v>76</v>
      </c>
      <c r="C1063" s="40">
        <v>7.91</v>
      </c>
      <c r="D1063" s="19">
        <f t="shared" si="796"/>
        <v>2.5348542458809207E-3</v>
      </c>
      <c r="E1063" s="19">
        <f t="shared" si="821"/>
        <v>-2.5220680958385339E-3</v>
      </c>
      <c r="F1063" s="19">
        <f t="shared" si="823"/>
        <v>-5.0314465408805072E-3</v>
      </c>
      <c r="G1063" s="19">
        <f t="shared" si="827"/>
        <v>-1.7391304347826157E-2</v>
      </c>
      <c r="H1063" s="19">
        <f t="shared" si="825"/>
        <v>-0.15378240091315215</v>
      </c>
      <c r="I1063" s="19">
        <f t="shared" si="825"/>
        <v>-0.22094039250348302</v>
      </c>
      <c r="J1063" s="19">
        <f t="shared" si="825"/>
        <v>-0.58618163511206667</v>
      </c>
      <c r="K1063" s="2" t="s">
        <v>75</v>
      </c>
      <c r="L1063" s="40">
        <v>10.08</v>
      </c>
      <c r="M1063" s="19">
        <f t="shared" si="797"/>
        <v>-2.7027027027026966E-2</v>
      </c>
      <c r="N1063" s="19">
        <f t="shared" si="822"/>
        <v>-3.9525691699603908E-3</v>
      </c>
      <c r="O1063" s="19">
        <f t="shared" si="824"/>
        <v>-0.13772455089820354</v>
      </c>
      <c r="P1063" s="19">
        <f t="shared" si="828"/>
        <v>-0.14792899408284024</v>
      </c>
      <c r="Q1063" s="19">
        <f t="shared" si="826"/>
        <v>-5.9113288665381583E-2</v>
      </c>
      <c r="R1063" s="19">
        <f t="shared" si="826"/>
        <v>-1.6309876191567152</v>
      </c>
      <c r="S1063" s="19">
        <f t="shared" si="826"/>
        <v>-1.3916329470082069</v>
      </c>
      <c r="T1063" s="19">
        <f t="shared" si="798"/>
        <v>-9.4669112247770568E-2</v>
      </c>
      <c r="U1063" s="19">
        <f t="shared" si="798"/>
        <v>1.4100472266532322</v>
      </c>
      <c r="V1063" s="19">
        <f t="shared" si="798"/>
        <v>0.80545131189614028</v>
      </c>
      <c r="W1063" s="19">
        <f t="shared" si="829"/>
        <v>6.8731043215707679E-3</v>
      </c>
      <c r="X1063" s="19">
        <f t="shared" si="830"/>
        <v>4.6347493477324829E-2</v>
      </c>
      <c r="Y1063" s="19">
        <f t="shared" si="831"/>
        <v>6.7433129644004373</v>
      </c>
      <c r="Z1063" s="19">
        <f t="shared" si="832"/>
        <v>1</v>
      </c>
      <c r="AA1063" s="19">
        <f t="shared" si="833"/>
        <v>7.7433129644004373</v>
      </c>
      <c r="AB1063" s="19">
        <f t="shared" si="834"/>
        <v>0.87085631116842899</v>
      </c>
      <c r="AC1063" s="19">
        <f t="shared" si="835"/>
        <v>0.12914368883157104</v>
      </c>
      <c r="AD1063" s="20">
        <f t="shared" si="836"/>
        <v>8.1192680110801652E-3</v>
      </c>
      <c r="AE1063" s="21">
        <f t="shared" si="791"/>
        <v>0</v>
      </c>
      <c r="AF1063" s="21">
        <f t="shared" si="799"/>
        <v>0</v>
      </c>
      <c r="AG1063" s="21">
        <f t="shared" si="800"/>
        <v>0</v>
      </c>
      <c r="AH1063" s="21">
        <f t="shared" si="801"/>
        <v>0</v>
      </c>
      <c r="AI1063" s="21">
        <f t="shared" si="815"/>
        <v>0</v>
      </c>
      <c r="AJ1063" s="21">
        <f t="shared" si="816"/>
        <v>0</v>
      </c>
      <c r="AK1063" s="24">
        <f t="shared" si="792"/>
        <v>-1</v>
      </c>
      <c r="AL1063" s="24">
        <f t="shared" si="802"/>
        <v>0</v>
      </c>
      <c r="AM1063" s="24">
        <f t="shared" si="803"/>
        <v>3</v>
      </c>
      <c r="AN1063" s="24">
        <f t="shared" si="804"/>
        <v>0</v>
      </c>
      <c r="AO1063" s="24">
        <f t="shared" si="805"/>
        <v>0</v>
      </c>
      <c r="AP1063" s="24">
        <f t="shared" si="817"/>
        <v>0</v>
      </c>
      <c r="AQ1063" s="27">
        <f t="shared" si="793"/>
        <v>0</v>
      </c>
      <c r="AR1063" s="27">
        <f t="shared" si="806"/>
        <v>0</v>
      </c>
      <c r="AS1063" s="27">
        <f t="shared" si="807"/>
        <v>0</v>
      </c>
      <c r="AT1063" s="27">
        <f t="shared" si="808"/>
        <v>1</v>
      </c>
      <c r="AU1063" s="27">
        <f t="shared" si="809"/>
        <v>0</v>
      </c>
      <c r="AV1063" s="27">
        <f t="shared" si="818"/>
        <v>0</v>
      </c>
      <c r="AW1063">
        <f t="shared" si="810"/>
        <v>105.65845967607265</v>
      </c>
      <c r="AX1063">
        <f t="shared" si="811"/>
        <v>93.517044069678505</v>
      </c>
      <c r="AY1063">
        <f t="shared" si="819"/>
        <v>84.123890822930946</v>
      </c>
      <c r="AZ1063">
        <f t="shared" si="812"/>
        <v>0</v>
      </c>
      <c r="BA1063">
        <f t="shared" si="820"/>
        <v>94.480489971102216</v>
      </c>
      <c r="BB1063" s="4">
        <f t="shared" si="794"/>
        <v>0</v>
      </c>
      <c r="BC1063" s="4">
        <f t="shared" si="795"/>
        <v>0</v>
      </c>
    </row>
    <row r="1064" spans="1:55">
      <c r="A1064" s="37">
        <v>41884</v>
      </c>
      <c r="B1064" s="2" t="s">
        <v>76</v>
      </c>
      <c r="C1064" s="40">
        <v>7.95</v>
      </c>
      <c r="D1064" s="19">
        <f t="shared" si="796"/>
        <v>5.0568900126422298E-3</v>
      </c>
      <c r="E1064" s="19">
        <f t="shared" si="821"/>
        <v>7.6045627376426488E-3</v>
      </c>
      <c r="F1064" s="19">
        <f t="shared" si="823"/>
        <v>-8.7281795511221193E-3</v>
      </c>
      <c r="G1064" s="19">
        <f t="shared" si="827"/>
        <v>-9.9626400996263003E-3</v>
      </c>
      <c r="H1064" s="19">
        <f t="shared" si="825"/>
        <v>0.46883640887425126</v>
      </c>
      <c r="I1064" s="19">
        <f t="shared" si="825"/>
        <v>-0.38786536794104454</v>
      </c>
      <c r="J1064" s="19">
        <f t="shared" si="825"/>
        <v>-0.33379603685139675</v>
      </c>
      <c r="K1064" s="2" t="s">
        <v>75</v>
      </c>
      <c r="L1064" s="40">
        <v>9.7899999999999991</v>
      </c>
      <c r="M1064" s="19">
        <f t="shared" si="797"/>
        <v>-2.8769841269841362E-2</v>
      </c>
      <c r="N1064" s="19">
        <f t="shared" si="822"/>
        <v>-5.081300813008202E-3</v>
      </c>
      <c r="O1064" s="19">
        <f t="shared" si="824"/>
        <v>-0.17661900756938614</v>
      </c>
      <c r="P1064" s="19">
        <f t="shared" si="828"/>
        <v>-0.14423076923076927</v>
      </c>
      <c r="Q1064" s="19">
        <f t="shared" si="826"/>
        <v>-7.5985894898220399E-2</v>
      </c>
      <c r="R1064" s="19">
        <f t="shared" si="826"/>
        <v>-2.0642853558281571</v>
      </c>
      <c r="S1064" s="19">
        <f t="shared" si="826"/>
        <v>-1.3514312029324131</v>
      </c>
      <c r="T1064" s="19">
        <f t="shared" si="798"/>
        <v>0.54482230377247165</v>
      </c>
      <c r="U1064" s="19">
        <f t="shared" si="798"/>
        <v>1.6764199878871127</v>
      </c>
      <c r="V1064" s="19">
        <f t="shared" si="798"/>
        <v>1.0176351660810163</v>
      </c>
      <c r="W1064" s="19">
        <f t="shared" si="829"/>
        <v>6.9849225587742259E-3</v>
      </c>
      <c r="X1064" s="19">
        <f t="shared" si="830"/>
        <v>4.6232861825200207E-2</v>
      </c>
      <c r="Y1064" s="19">
        <f t="shared" si="831"/>
        <v>6.6189512390690766</v>
      </c>
      <c r="Z1064" s="19">
        <f t="shared" si="832"/>
        <v>1</v>
      </c>
      <c r="AA1064" s="19">
        <f t="shared" si="833"/>
        <v>7.6189512390690766</v>
      </c>
      <c r="AB1064" s="19">
        <f t="shared" si="834"/>
        <v>0.86874833968327314</v>
      </c>
      <c r="AC1064" s="19">
        <f t="shared" si="835"/>
        <v>0.13125166031672691</v>
      </c>
      <c r="AD1064" s="20">
        <f t="shared" si="836"/>
        <v>1.1061719140248468E-2</v>
      </c>
      <c r="AE1064" s="21">
        <f t="shared" si="791"/>
        <v>0</v>
      </c>
      <c r="AF1064" s="21">
        <f t="shared" si="799"/>
        <v>0</v>
      </c>
      <c r="AG1064" s="21">
        <f t="shared" si="800"/>
        <v>0</v>
      </c>
      <c r="AH1064" s="21">
        <f t="shared" si="801"/>
        <v>0</v>
      </c>
      <c r="AI1064" s="21">
        <f t="shared" si="815"/>
        <v>0</v>
      </c>
      <c r="AJ1064" s="21">
        <f t="shared" si="816"/>
        <v>0</v>
      </c>
      <c r="AK1064" s="24">
        <f t="shared" si="792"/>
        <v>-1</v>
      </c>
      <c r="AL1064" s="24">
        <f t="shared" si="802"/>
        <v>0</v>
      </c>
      <c r="AM1064" s="24">
        <f t="shared" si="803"/>
        <v>4</v>
      </c>
      <c r="AN1064" s="24">
        <f t="shared" si="804"/>
        <v>0</v>
      </c>
      <c r="AO1064" s="24">
        <f t="shared" si="805"/>
        <v>0</v>
      </c>
      <c r="AP1064" s="24">
        <f t="shared" si="817"/>
        <v>0</v>
      </c>
      <c r="AQ1064" s="27">
        <f t="shared" si="793"/>
        <v>-1</v>
      </c>
      <c r="AR1064" s="27">
        <f t="shared" si="806"/>
        <v>0</v>
      </c>
      <c r="AS1064" s="27">
        <f t="shared" si="807"/>
        <v>1</v>
      </c>
      <c r="AT1064" s="27">
        <f t="shared" si="808"/>
        <v>0</v>
      </c>
      <c r="AU1064" s="27">
        <f t="shared" si="809"/>
        <v>0</v>
      </c>
      <c r="AV1064" s="27">
        <f t="shared" si="818"/>
        <v>0</v>
      </c>
      <c r="AW1064">
        <f t="shared" si="810"/>
        <v>105.65845967607265</v>
      </c>
      <c r="AX1064">
        <f t="shared" si="811"/>
        <v>93.517044069678505</v>
      </c>
      <c r="AY1064">
        <f t="shared" si="819"/>
        <v>84.123890822930946</v>
      </c>
      <c r="AZ1064">
        <f t="shared" si="812"/>
        <v>0</v>
      </c>
      <c r="BA1064">
        <f t="shared" si="820"/>
        <v>94.480489971102216</v>
      </c>
      <c r="BB1064" s="4">
        <f t="shared" si="794"/>
        <v>0</v>
      </c>
      <c r="BC1064" s="4">
        <f t="shared" si="795"/>
        <v>0</v>
      </c>
    </row>
    <row r="1065" spans="1:55">
      <c r="A1065" s="37">
        <v>41885</v>
      </c>
      <c r="B1065" s="2" t="s">
        <v>76</v>
      </c>
      <c r="C1065" s="40">
        <v>8.0500000000000007</v>
      </c>
      <c r="D1065" s="19">
        <f t="shared" si="796"/>
        <v>1.2578616352201324E-2</v>
      </c>
      <c r="E1065" s="19">
        <f t="shared" si="821"/>
        <v>1.769911504424786E-2</v>
      </c>
      <c r="F1065" s="19">
        <f t="shared" si="823"/>
        <v>1.2578616352201324E-2</v>
      </c>
      <c r="G1065" s="19">
        <f t="shared" si="827"/>
        <v>8.7719298245614395E-3</v>
      </c>
      <c r="H1065" s="19">
        <f t="shared" si="825"/>
        <v>1.1050217542781984</v>
      </c>
      <c r="I1065" s="19">
        <f t="shared" si="825"/>
        <v>0.56278414450805603</v>
      </c>
      <c r="J1065" s="19">
        <f t="shared" si="825"/>
        <v>0.29398117340825791</v>
      </c>
      <c r="K1065" s="2" t="s">
        <v>75</v>
      </c>
      <c r="L1065" s="40">
        <v>9.7799999999999994</v>
      </c>
      <c r="M1065" s="19">
        <f t="shared" si="797"/>
        <v>-1.0214504596526852E-3</v>
      </c>
      <c r="N1065" s="19">
        <f t="shared" si="822"/>
        <v>3.1645569620253049E-2</v>
      </c>
      <c r="O1065" s="19">
        <f t="shared" si="824"/>
        <v>-9.5282146160962172E-2</v>
      </c>
      <c r="P1065" s="19">
        <f t="shared" si="828"/>
        <v>-0.22380952380952385</v>
      </c>
      <c r="Q1065" s="19">
        <f t="shared" si="826"/>
        <v>0.47321208445052471</v>
      </c>
      <c r="R1065" s="19">
        <f t="shared" si="826"/>
        <v>-1.0837122759265982</v>
      </c>
      <c r="S1065" s="19">
        <f t="shared" si="826"/>
        <v>-2.0824135289353869</v>
      </c>
      <c r="T1065" s="19">
        <f t="shared" si="798"/>
        <v>0.63180966982767361</v>
      </c>
      <c r="U1065" s="19">
        <f t="shared" si="798"/>
        <v>1.6464964204346542</v>
      </c>
      <c r="V1065" s="19">
        <f t="shared" si="798"/>
        <v>2.3763947023436449</v>
      </c>
      <c r="W1065" s="19">
        <f t="shared" si="829"/>
        <v>7.4222761585401439E-3</v>
      </c>
      <c r="X1065" s="19">
        <f t="shared" si="830"/>
        <v>3.8679368743092669E-2</v>
      </c>
      <c r="Y1065" s="19">
        <f t="shared" si="831"/>
        <v>5.2112543264221998</v>
      </c>
      <c r="Z1065" s="19">
        <f t="shared" si="832"/>
        <v>1</v>
      </c>
      <c r="AA1065" s="19">
        <f t="shared" si="833"/>
        <v>6.2112543264221998</v>
      </c>
      <c r="AB1065" s="19">
        <f t="shared" si="834"/>
        <v>0.83900192337221213</v>
      </c>
      <c r="AC1065" s="19">
        <f t="shared" si="835"/>
        <v>0.16099807662778784</v>
      </c>
      <c r="AD1065" s="20">
        <f t="shared" si="836"/>
        <v>7.790587282081738E-3</v>
      </c>
      <c r="AE1065" s="21">
        <f t="shared" si="791"/>
        <v>0</v>
      </c>
      <c r="AF1065" s="21">
        <f t="shared" si="799"/>
        <v>0</v>
      </c>
      <c r="AG1065" s="21">
        <f t="shared" si="800"/>
        <v>0</v>
      </c>
      <c r="AH1065" s="21">
        <f t="shared" si="801"/>
        <v>0</v>
      </c>
      <c r="AI1065" s="21">
        <f t="shared" si="815"/>
        <v>0</v>
      </c>
      <c r="AJ1065" s="21">
        <f t="shared" si="816"/>
        <v>0</v>
      </c>
      <c r="AK1065" s="24">
        <f t="shared" si="792"/>
        <v>-1</v>
      </c>
      <c r="AL1065" s="24">
        <f t="shared" si="802"/>
        <v>0</v>
      </c>
      <c r="AM1065" s="24">
        <f t="shared" si="803"/>
        <v>5</v>
      </c>
      <c r="AN1065" s="24">
        <f t="shared" si="804"/>
        <v>0</v>
      </c>
      <c r="AO1065" s="24">
        <f t="shared" si="805"/>
        <v>0</v>
      </c>
      <c r="AP1065" s="24">
        <f t="shared" si="817"/>
        <v>0</v>
      </c>
      <c r="AQ1065" s="27">
        <f t="shared" si="793"/>
        <v>-1</v>
      </c>
      <c r="AR1065" s="27">
        <f t="shared" si="806"/>
        <v>0</v>
      </c>
      <c r="AS1065" s="27">
        <f t="shared" si="807"/>
        <v>2</v>
      </c>
      <c r="AT1065" s="27">
        <f t="shared" si="808"/>
        <v>0</v>
      </c>
      <c r="AU1065" s="27">
        <f t="shared" si="809"/>
        <v>0</v>
      </c>
      <c r="AV1065" s="27">
        <f t="shared" si="818"/>
        <v>0</v>
      </c>
      <c r="AW1065">
        <f t="shared" si="810"/>
        <v>105.65845967607265</v>
      </c>
      <c r="AX1065">
        <f t="shared" si="811"/>
        <v>93.517044069678505</v>
      </c>
      <c r="AY1065">
        <f t="shared" si="819"/>
        <v>84.123890822930946</v>
      </c>
      <c r="AZ1065">
        <f t="shared" si="812"/>
        <v>0</v>
      </c>
      <c r="BA1065">
        <f t="shared" si="820"/>
        <v>94.480489971102216</v>
      </c>
      <c r="BB1065" s="4">
        <f t="shared" si="794"/>
        <v>0</v>
      </c>
      <c r="BC1065" s="4">
        <f t="shared" si="795"/>
        <v>0</v>
      </c>
    </row>
    <row r="1066" spans="1:55">
      <c r="A1066" s="37">
        <v>41886</v>
      </c>
      <c r="B1066" s="2" t="s">
        <v>76</v>
      </c>
      <c r="C1066" s="40">
        <v>8.09</v>
      </c>
      <c r="D1066" s="19">
        <f t="shared" si="796"/>
        <v>4.9689440993787755E-3</v>
      </c>
      <c r="E1066" s="19">
        <f t="shared" si="821"/>
        <v>2.0176544766708718E-2</v>
      </c>
      <c r="F1066" s="19">
        <f t="shared" si="823"/>
        <v>2.6649746192893398E-2</v>
      </c>
      <c r="G1066" s="19">
        <f t="shared" si="827"/>
        <v>2.926208651399485E-2</v>
      </c>
      <c r="H1066" s="19">
        <f t="shared" ref="H1066:J1081" si="837">E1066/STDEV(E1006:E1065)</f>
        <v>1.274986393037626</v>
      </c>
      <c r="I1066" s="19">
        <f t="shared" si="837"/>
        <v>1.2020670490920629</v>
      </c>
      <c r="J1066" s="19">
        <f t="shared" si="837"/>
        <v>0.9906329115226058</v>
      </c>
      <c r="K1066" s="2" t="s">
        <v>75</v>
      </c>
      <c r="L1066" s="40">
        <v>9.56</v>
      </c>
      <c r="M1066" s="19">
        <f t="shared" si="797"/>
        <v>-2.2494887525562259E-2</v>
      </c>
      <c r="N1066" s="19">
        <f t="shared" si="822"/>
        <v>-2.2494887525562259E-2</v>
      </c>
      <c r="O1066" s="19">
        <f t="shared" si="824"/>
        <v>-8.516746411483242E-2</v>
      </c>
      <c r="P1066" s="19">
        <f t="shared" si="828"/>
        <v>-0.22213181448331967</v>
      </c>
      <c r="Q1066" s="19">
        <f t="shared" ref="Q1066:S1081" si="838">N1066/STDEV(N1006:N1065)</f>
        <v>-0.33527045804422034</v>
      </c>
      <c r="R1066" s="19">
        <f t="shared" si="838"/>
        <v>-0.96307212062475089</v>
      </c>
      <c r="S1066" s="19">
        <f t="shared" si="838"/>
        <v>-2.0164501855335732</v>
      </c>
      <c r="T1066" s="19">
        <f t="shared" si="798"/>
        <v>1.6102568510818462</v>
      </c>
      <c r="U1066" s="19">
        <f t="shared" si="798"/>
        <v>2.1651391697168139</v>
      </c>
      <c r="V1066" s="19">
        <f t="shared" si="798"/>
        <v>3.0070830970561788</v>
      </c>
      <c r="W1066" s="19">
        <f t="shared" si="829"/>
        <v>6.5161205605164417E-3</v>
      </c>
      <c r="X1066" s="19">
        <f t="shared" si="830"/>
        <v>3.8645680172777724E-2</v>
      </c>
      <c r="Y1066" s="19">
        <f t="shared" si="831"/>
        <v>5.9307804105016162</v>
      </c>
      <c r="Z1066" s="19">
        <f t="shared" si="832"/>
        <v>1</v>
      </c>
      <c r="AA1066" s="19">
        <f t="shared" si="833"/>
        <v>6.9307804105016162</v>
      </c>
      <c r="AB1066" s="19">
        <f t="shared" si="834"/>
        <v>0.85571610399244713</v>
      </c>
      <c r="AC1066" s="19">
        <f t="shared" si="835"/>
        <v>0.1442838960075529</v>
      </c>
      <c r="AD1066" s="20">
        <f t="shared" si="836"/>
        <v>8.1537475342303972E-3</v>
      </c>
      <c r="AE1066" s="21">
        <f t="shared" si="791"/>
        <v>-1</v>
      </c>
      <c r="AF1066" s="21">
        <f t="shared" si="799"/>
        <v>0</v>
      </c>
      <c r="AG1066" s="21">
        <f t="shared" si="800"/>
        <v>1</v>
      </c>
      <c r="AH1066" s="21">
        <f t="shared" si="801"/>
        <v>0</v>
      </c>
      <c r="AI1066" s="21">
        <f t="shared" si="815"/>
        <v>0</v>
      </c>
      <c r="AJ1066" s="21">
        <f t="shared" si="816"/>
        <v>0</v>
      </c>
      <c r="AK1066" s="24">
        <f t="shared" si="792"/>
        <v>-1</v>
      </c>
      <c r="AL1066" s="24">
        <f t="shared" si="802"/>
        <v>0</v>
      </c>
      <c r="AM1066" s="24">
        <f t="shared" si="803"/>
        <v>0</v>
      </c>
      <c r="AN1066" s="24">
        <f t="shared" si="804"/>
        <v>1</v>
      </c>
      <c r="AO1066" s="24">
        <f t="shared" si="805"/>
        <v>0</v>
      </c>
      <c r="AP1066" s="24">
        <f t="shared" si="817"/>
        <v>0</v>
      </c>
      <c r="AQ1066" s="27">
        <f t="shared" si="793"/>
        <v>-1</v>
      </c>
      <c r="AR1066" s="27">
        <f t="shared" si="806"/>
        <v>0</v>
      </c>
      <c r="AS1066" s="27">
        <f t="shared" si="807"/>
        <v>3</v>
      </c>
      <c r="AT1066" s="27">
        <f t="shared" si="808"/>
        <v>0</v>
      </c>
      <c r="AU1066" s="27">
        <f t="shared" si="809"/>
        <v>0</v>
      </c>
      <c r="AV1066" s="27">
        <f t="shared" si="818"/>
        <v>0</v>
      </c>
      <c r="AW1066">
        <f t="shared" si="810"/>
        <v>105.65845967607265</v>
      </c>
      <c r="AX1066">
        <f t="shared" si="811"/>
        <v>93.517044069678505</v>
      </c>
      <c r="AY1066">
        <f t="shared" si="819"/>
        <v>84.123890822930946</v>
      </c>
      <c r="AZ1066">
        <f t="shared" si="812"/>
        <v>0</v>
      </c>
      <c r="BA1066">
        <f t="shared" si="820"/>
        <v>94.480489971102216</v>
      </c>
      <c r="BB1066" s="4">
        <f t="shared" si="794"/>
        <v>1</v>
      </c>
      <c r="BC1066" s="4">
        <f t="shared" si="795"/>
        <v>1</v>
      </c>
    </row>
    <row r="1067" spans="1:55">
      <c r="A1067" s="37">
        <v>41887</v>
      </c>
      <c r="B1067" s="2" t="s">
        <v>76</v>
      </c>
      <c r="C1067" s="40">
        <v>8.1199999999999992</v>
      </c>
      <c r="D1067" s="19">
        <f t="shared" si="796"/>
        <v>3.708281829418957E-3</v>
      </c>
      <c r="E1067" s="19">
        <f t="shared" si="821"/>
        <v>2.9150823827629853E-2</v>
      </c>
      <c r="F1067" s="19">
        <f t="shared" si="823"/>
        <v>2.7848101265822638E-2</v>
      </c>
      <c r="G1067" s="19">
        <f t="shared" si="827"/>
        <v>2.9150823827629853E-2</v>
      </c>
      <c r="H1067" s="19">
        <f t="shared" si="837"/>
        <v>1.8298585359679618</v>
      </c>
      <c r="I1067" s="19">
        <f t="shared" si="837"/>
        <v>1.2630711931206708</v>
      </c>
      <c r="J1067" s="19">
        <f t="shared" si="837"/>
        <v>0.99769210470080161</v>
      </c>
      <c r="K1067" s="2" t="s">
        <v>75</v>
      </c>
      <c r="L1067" s="40">
        <v>9.23</v>
      </c>
      <c r="M1067" s="19">
        <f t="shared" si="797"/>
        <v>-3.4518828451882852E-2</v>
      </c>
      <c r="N1067" s="19">
        <f t="shared" si="822"/>
        <v>-0.10907335907335898</v>
      </c>
      <c r="O1067" s="19">
        <f t="shared" si="824"/>
        <v>-0.10648596321393995</v>
      </c>
      <c r="P1067" s="19">
        <f t="shared" si="828"/>
        <v>-0.18390804597701149</v>
      </c>
      <c r="Q1067" s="19">
        <f t="shared" si="838"/>
        <v>-1.6262761282390072</v>
      </c>
      <c r="R1067" s="19">
        <f t="shared" si="838"/>
        <v>-1.1991428753446935</v>
      </c>
      <c r="S1067" s="19">
        <f t="shared" si="838"/>
        <v>-1.639187927274339</v>
      </c>
      <c r="T1067" s="19">
        <f t="shared" si="798"/>
        <v>3.456134664206969</v>
      </c>
      <c r="U1067" s="19">
        <f t="shared" si="798"/>
        <v>2.4622140684653644</v>
      </c>
      <c r="V1067" s="19">
        <f t="shared" si="798"/>
        <v>2.6368800319751404</v>
      </c>
      <c r="W1067" s="19">
        <f t="shared" si="829"/>
        <v>6.5141026629467504E-3</v>
      </c>
      <c r="X1067" s="19">
        <f t="shared" si="830"/>
        <v>3.5667037906127769E-2</v>
      </c>
      <c r="Y1067" s="19">
        <f t="shared" si="831"/>
        <v>5.4753570448018172</v>
      </c>
      <c r="Z1067" s="19">
        <f t="shared" si="832"/>
        <v>1</v>
      </c>
      <c r="AA1067" s="19">
        <f t="shared" si="833"/>
        <v>6.4753570448018172</v>
      </c>
      <c r="AB1067" s="19">
        <f t="shared" si="834"/>
        <v>0.84556836123766121</v>
      </c>
      <c r="AC1067" s="19">
        <f t="shared" si="835"/>
        <v>0.15443163876233881</v>
      </c>
      <c r="AD1067" s="20">
        <f t="shared" si="836"/>
        <v>-5.1317996578506241E-3</v>
      </c>
      <c r="AE1067" s="21">
        <f t="shared" si="791"/>
        <v>-1</v>
      </c>
      <c r="AF1067" s="21">
        <f t="shared" si="799"/>
        <v>0</v>
      </c>
      <c r="AG1067" s="21">
        <f t="shared" si="800"/>
        <v>2</v>
      </c>
      <c r="AH1067" s="21">
        <f t="shared" si="801"/>
        <v>0</v>
      </c>
      <c r="AI1067" s="21">
        <f t="shared" si="815"/>
        <v>0</v>
      </c>
      <c r="AJ1067" s="21">
        <f t="shared" si="816"/>
        <v>0</v>
      </c>
      <c r="AK1067" s="24">
        <f t="shared" si="792"/>
        <v>-1</v>
      </c>
      <c r="AL1067" s="24">
        <f t="shared" si="802"/>
        <v>0</v>
      </c>
      <c r="AM1067" s="24">
        <f t="shared" si="803"/>
        <v>1</v>
      </c>
      <c r="AN1067" s="24">
        <f t="shared" si="804"/>
        <v>0</v>
      </c>
      <c r="AO1067" s="24">
        <f t="shared" si="805"/>
        <v>0</v>
      </c>
      <c r="AP1067" s="24">
        <f t="shared" si="817"/>
        <v>0</v>
      </c>
      <c r="AQ1067" s="27">
        <f t="shared" si="793"/>
        <v>-1</v>
      </c>
      <c r="AR1067" s="27">
        <f t="shared" si="806"/>
        <v>0</v>
      </c>
      <c r="AS1067" s="27">
        <f t="shared" si="807"/>
        <v>4</v>
      </c>
      <c r="AT1067" s="27">
        <f t="shared" si="808"/>
        <v>0</v>
      </c>
      <c r="AU1067" s="27">
        <f t="shared" si="809"/>
        <v>0</v>
      </c>
      <c r="AV1067" s="27">
        <f t="shared" si="818"/>
        <v>0</v>
      </c>
      <c r="AW1067">
        <f t="shared" si="810"/>
        <v>105.65845967607265</v>
      </c>
      <c r="AX1067">
        <f t="shared" si="811"/>
        <v>93.517044069678505</v>
      </c>
      <c r="AY1067">
        <f t="shared" si="819"/>
        <v>84.123890822930946</v>
      </c>
      <c r="AZ1067">
        <f t="shared" si="812"/>
        <v>0</v>
      </c>
      <c r="BA1067">
        <f t="shared" si="820"/>
        <v>94.480489971102216</v>
      </c>
      <c r="BB1067" s="4">
        <f t="shared" si="794"/>
        <v>1</v>
      </c>
      <c r="BC1067" s="4">
        <f t="shared" si="795"/>
        <v>1</v>
      </c>
    </row>
    <row r="1068" spans="1:55">
      <c r="A1068" s="37">
        <v>41891</v>
      </c>
      <c r="B1068" s="2" t="s">
        <v>76</v>
      </c>
      <c r="C1068" s="40">
        <v>8.09</v>
      </c>
      <c r="D1068" s="19">
        <f t="shared" si="796"/>
        <v>-3.6945812807880991E-3</v>
      </c>
      <c r="E1068" s="19">
        <f t="shared" si="821"/>
        <v>2.2756005056889975E-2</v>
      </c>
      <c r="F1068" s="19">
        <f t="shared" si="823"/>
        <v>2.0176544766708718E-2</v>
      </c>
      <c r="G1068" s="19">
        <f t="shared" si="827"/>
        <v>1.3784461152882134E-2</v>
      </c>
      <c r="H1068" s="19">
        <f t="shared" si="837"/>
        <v>1.4037144181677679</v>
      </c>
      <c r="I1068" s="19">
        <f t="shared" si="837"/>
        <v>0.91567377518781956</v>
      </c>
      <c r="J1068" s="19">
        <f t="shared" si="837"/>
        <v>0.47308023255552606</v>
      </c>
      <c r="K1068" s="2" t="s">
        <v>75</v>
      </c>
      <c r="L1068" s="40">
        <v>9.35</v>
      </c>
      <c r="M1068" s="19">
        <f t="shared" si="797"/>
        <v>1.300108342361855E-2</v>
      </c>
      <c r="N1068" s="19">
        <f t="shared" si="822"/>
        <v>-7.2420634920634969E-2</v>
      </c>
      <c r="O1068" s="19">
        <f t="shared" si="824"/>
        <v>-7.6086956521739094E-2</v>
      </c>
      <c r="P1068" s="19">
        <f t="shared" si="828"/>
        <v>-0.19673539518900351</v>
      </c>
      <c r="Q1068" s="19">
        <f t="shared" si="838"/>
        <v>-1.0642247325710481</v>
      </c>
      <c r="R1068" s="19">
        <f t="shared" si="838"/>
        <v>-0.8507115348556874</v>
      </c>
      <c r="S1068" s="19">
        <f t="shared" si="838"/>
        <v>-1.7329634684744937</v>
      </c>
      <c r="T1068" s="19">
        <f t="shared" si="798"/>
        <v>2.467939150738816</v>
      </c>
      <c r="U1068" s="19">
        <f t="shared" si="798"/>
        <v>1.766385310043507</v>
      </c>
      <c r="V1068" s="19">
        <f t="shared" si="798"/>
        <v>2.2060437010300196</v>
      </c>
      <c r="W1068" s="19">
        <f t="shared" si="829"/>
        <v>6.1661222066085016E-3</v>
      </c>
      <c r="X1068" s="19">
        <f t="shared" si="830"/>
        <v>3.4919420777177558E-2</v>
      </c>
      <c r="Y1068" s="19">
        <f t="shared" si="831"/>
        <v>5.6631087751963296</v>
      </c>
      <c r="Z1068" s="19">
        <f t="shared" si="832"/>
        <v>1</v>
      </c>
      <c r="AA1068" s="19">
        <f t="shared" si="833"/>
        <v>6.6631087751963296</v>
      </c>
      <c r="AB1068" s="19">
        <f t="shared" si="834"/>
        <v>0.84991990469635781</v>
      </c>
      <c r="AC1068" s="19">
        <f t="shared" si="835"/>
        <v>0.15008009530364222</v>
      </c>
      <c r="AD1068" s="20">
        <f t="shared" si="836"/>
        <v>-5.3404042526162508E-3</v>
      </c>
      <c r="AE1068" s="21">
        <f t="shared" si="791"/>
        <v>-1</v>
      </c>
      <c r="AF1068" s="21">
        <f t="shared" si="799"/>
        <v>0</v>
      </c>
      <c r="AG1068" s="21">
        <f t="shared" si="800"/>
        <v>3</v>
      </c>
      <c r="AH1068" s="21">
        <f t="shared" si="801"/>
        <v>0</v>
      </c>
      <c r="AI1068" s="21">
        <f t="shared" si="815"/>
        <v>0</v>
      </c>
      <c r="AJ1068" s="21">
        <f t="shared" si="816"/>
        <v>0</v>
      </c>
      <c r="AK1068" s="24">
        <f t="shared" si="792"/>
        <v>-1</v>
      </c>
      <c r="AL1068" s="24">
        <f t="shared" si="802"/>
        <v>0</v>
      </c>
      <c r="AM1068" s="24">
        <f t="shared" si="803"/>
        <v>2</v>
      </c>
      <c r="AN1068" s="24">
        <f t="shared" si="804"/>
        <v>0</v>
      </c>
      <c r="AO1068" s="24">
        <f t="shared" si="805"/>
        <v>0</v>
      </c>
      <c r="AP1068" s="24">
        <f t="shared" si="817"/>
        <v>0</v>
      </c>
      <c r="AQ1068" s="27">
        <f t="shared" si="793"/>
        <v>-1</v>
      </c>
      <c r="AR1068" s="27">
        <f t="shared" si="806"/>
        <v>0</v>
      </c>
      <c r="AS1068" s="27">
        <f t="shared" si="807"/>
        <v>5</v>
      </c>
      <c r="AT1068" s="27">
        <f t="shared" si="808"/>
        <v>0</v>
      </c>
      <c r="AU1068" s="27">
        <f t="shared" si="809"/>
        <v>0</v>
      </c>
      <c r="AV1068" s="27">
        <f t="shared" si="818"/>
        <v>0</v>
      </c>
      <c r="AW1068">
        <f t="shared" si="810"/>
        <v>105.65845967607265</v>
      </c>
      <c r="AX1068">
        <f t="shared" si="811"/>
        <v>93.517044069678505</v>
      </c>
      <c r="AY1068">
        <f t="shared" si="819"/>
        <v>84.123890822930946</v>
      </c>
      <c r="AZ1068">
        <f t="shared" si="812"/>
        <v>0</v>
      </c>
      <c r="BA1068">
        <f t="shared" si="820"/>
        <v>94.480489971102216</v>
      </c>
      <c r="BB1068" s="4">
        <f t="shared" si="794"/>
        <v>1</v>
      </c>
      <c r="BC1068" s="4">
        <f t="shared" si="795"/>
        <v>1</v>
      </c>
    </row>
    <row r="1069" spans="1:55">
      <c r="A1069" s="37">
        <v>41892</v>
      </c>
      <c r="B1069" s="2" t="s">
        <v>76</v>
      </c>
      <c r="C1069" s="40">
        <v>8.0299999999999994</v>
      </c>
      <c r="D1069" s="19">
        <f t="shared" si="796"/>
        <v>-7.4165636588381335E-3</v>
      </c>
      <c r="E1069" s="19">
        <f t="shared" si="821"/>
        <v>1.0062893081760903E-2</v>
      </c>
      <c r="F1069" s="19">
        <f t="shared" si="823"/>
        <v>1.7743979721165992E-2</v>
      </c>
      <c r="G1069" s="19">
        <f t="shared" si="827"/>
        <v>7.5282308657465009E-3</v>
      </c>
      <c r="H1069" s="19">
        <f t="shared" si="837"/>
        <v>0.61831487929344142</v>
      </c>
      <c r="I1069" s="19">
        <f t="shared" si="837"/>
        <v>0.8043871256248184</v>
      </c>
      <c r="J1069" s="19">
        <f t="shared" si="837"/>
        <v>0.25916112674670583</v>
      </c>
      <c r="K1069" s="2" t="s">
        <v>75</v>
      </c>
      <c r="L1069" s="40">
        <v>9.2899999999999991</v>
      </c>
      <c r="M1069" s="19">
        <f t="shared" si="797"/>
        <v>-6.4171122994652937E-3</v>
      </c>
      <c r="N1069" s="19">
        <f t="shared" si="822"/>
        <v>-5.1072522982635343E-2</v>
      </c>
      <c r="O1069" s="19">
        <f t="shared" si="824"/>
        <v>-5.5894308943089506E-2</v>
      </c>
      <c r="P1069" s="19">
        <f t="shared" si="828"/>
        <v>-0.20051635111876079</v>
      </c>
      <c r="Q1069" s="19">
        <f t="shared" si="838"/>
        <v>-0.74583112023139364</v>
      </c>
      <c r="R1069" s="19">
        <f t="shared" si="838"/>
        <v>-0.62326880119075678</v>
      </c>
      <c r="S1069" s="19">
        <f t="shared" si="838"/>
        <v>-1.7386256118970156</v>
      </c>
      <c r="T1069" s="19">
        <f t="shared" si="798"/>
        <v>1.3641459995248351</v>
      </c>
      <c r="U1069" s="19">
        <f t="shared" si="798"/>
        <v>1.4276559268155751</v>
      </c>
      <c r="V1069" s="19">
        <f t="shared" si="798"/>
        <v>1.9977867386437214</v>
      </c>
      <c r="W1069" s="19">
        <f t="shared" si="829"/>
        <v>6.4178993131548123E-3</v>
      </c>
      <c r="X1069" s="19">
        <f t="shared" si="830"/>
        <v>3.4874377517495093E-2</v>
      </c>
      <c r="Y1069" s="19">
        <f t="shared" si="831"/>
        <v>5.4339240639087061</v>
      </c>
      <c r="Z1069" s="19">
        <f t="shared" si="832"/>
        <v>1</v>
      </c>
      <c r="AA1069" s="19">
        <f t="shared" si="833"/>
        <v>6.4339240639087061</v>
      </c>
      <c r="AB1069" s="19">
        <f t="shared" si="834"/>
        <v>0.84457385724995881</v>
      </c>
      <c r="AC1069" s="19">
        <f t="shared" si="835"/>
        <v>0.15542614275004124</v>
      </c>
      <c r="AD1069" s="20">
        <f t="shared" si="836"/>
        <v>-4.5651736003162937E-3</v>
      </c>
      <c r="AE1069" s="21">
        <f t="shared" si="791"/>
        <v>-1</v>
      </c>
      <c r="AF1069" s="21">
        <f t="shared" si="799"/>
        <v>0</v>
      </c>
      <c r="AG1069" s="21">
        <f t="shared" si="800"/>
        <v>4</v>
      </c>
      <c r="AH1069" s="21">
        <f t="shared" si="801"/>
        <v>0</v>
      </c>
      <c r="AI1069" s="21">
        <f t="shared" si="815"/>
        <v>0</v>
      </c>
      <c r="AJ1069" s="21">
        <f t="shared" si="816"/>
        <v>0</v>
      </c>
      <c r="AK1069" s="24">
        <f t="shared" si="792"/>
        <v>-1</v>
      </c>
      <c r="AL1069" s="24">
        <f t="shared" si="802"/>
        <v>0</v>
      </c>
      <c r="AM1069" s="24">
        <f t="shared" si="803"/>
        <v>3</v>
      </c>
      <c r="AN1069" s="24">
        <f t="shared" si="804"/>
        <v>0</v>
      </c>
      <c r="AO1069" s="24">
        <f t="shared" si="805"/>
        <v>0</v>
      </c>
      <c r="AP1069" s="24">
        <f t="shared" si="817"/>
        <v>0</v>
      </c>
      <c r="AQ1069" s="27">
        <f t="shared" si="793"/>
        <v>-1</v>
      </c>
      <c r="AR1069" s="27">
        <f t="shared" si="806"/>
        <v>0</v>
      </c>
      <c r="AS1069" s="27">
        <f t="shared" si="807"/>
        <v>0</v>
      </c>
      <c r="AT1069" s="27">
        <f t="shared" si="808"/>
        <v>1</v>
      </c>
      <c r="AU1069" s="27">
        <f t="shared" si="809"/>
        <v>0</v>
      </c>
      <c r="AV1069" s="27">
        <f t="shared" si="818"/>
        <v>0</v>
      </c>
      <c r="AW1069">
        <f t="shared" si="810"/>
        <v>105.65845967607265</v>
      </c>
      <c r="AX1069">
        <f t="shared" si="811"/>
        <v>93.517044069678505</v>
      </c>
      <c r="AY1069">
        <f t="shared" si="819"/>
        <v>84.123890822930946</v>
      </c>
      <c r="AZ1069">
        <f t="shared" si="812"/>
        <v>0</v>
      </c>
      <c r="BA1069">
        <f t="shared" si="820"/>
        <v>94.480489971102216</v>
      </c>
      <c r="BB1069" s="4">
        <f t="shared" si="794"/>
        <v>1</v>
      </c>
      <c r="BC1069" s="4">
        <f t="shared" si="795"/>
        <v>1</v>
      </c>
    </row>
    <row r="1070" spans="1:55">
      <c r="A1070" s="37">
        <v>41893</v>
      </c>
      <c r="B1070" s="2" t="s">
        <v>76</v>
      </c>
      <c r="C1070" s="40">
        <v>8.02</v>
      </c>
      <c r="D1070" s="19">
        <f t="shared" si="796"/>
        <v>-1.2453300124532737E-3</v>
      </c>
      <c r="E1070" s="19">
        <f t="shared" si="821"/>
        <v>-3.7267080745343024E-3</v>
      </c>
      <c r="F1070" s="19">
        <f t="shared" si="823"/>
        <v>1.3906447534766046E-2</v>
      </c>
      <c r="G1070" s="19">
        <f t="shared" si="827"/>
        <v>1.007556675062962E-2</v>
      </c>
      <c r="H1070" s="19">
        <f t="shared" si="837"/>
        <v>-0.22894464664295663</v>
      </c>
      <c r="I1070" s="19">
        <f t="shared" si="837"/>
        <v>0.63275479372431043</v>
      </c>
      <c r="J1070" s="19">
        <f t="shared" si="837"/>
        <v>0.34768732987691697</v>
      </c>
      <c r="K1070" s="2" t="s">
        <v>75</v>
      </c>
      <c r="L1070" s="40">
        <v>9.5</v>
      </c>
      <c r="M1070" s="19">
        <f t="shared" si="797"/>
        <v>2.2604951560818178E-2</v>
      </c>
      <c r="N1070" s="19">
        <f t="shared" si="822"/>
        <v>-2.8629856850715684E-2</v>
      </c>
      <c r="O1070" s="19">
        <f t="shared" si="824"/>
        <v>2.1097046413501657E-3</v>
      </c>
      <c r="P1070" s="19">
        <f t="shared" si="828"/>
        <v>-0.21292460646230324</v>
      </c>
      <c r="Q1070" s="19">
        <f t="shared" si="838"/>
        <v>-0.41807996573960021</v>
      </c>
      <c r="R1070" s="19">
        <f t="shared" si="838"/>
        <v>2.3527029733089636E-2</v>
      </c>
      <c r="S1070" s="19">
        <f t="shared" si="838"/>
        <v>-1.8204786413542258</v>
      </c>
      <c r="T1070" s="19">
        <f t="shared" si="798"/>
        <v>0.18913531909664358</v>
      </c>
      <c r="U1070" s="19">
        <f t="shared" si="798"/>
        <v>0.60922776399122081</v>
      </c>
      <c r="V1070" s="19">
        <f t="shared" si="798"/>
        <v>2.1681659712311427</v>
      </c>
      <c r="W1070" s="19">
        <f t="shared" si="829"/>
        <v>6.3564153175072894E-3</v>
      </c>
      <c r="X1070" s="19">
        <f t="shared" si="830"/>
        <v>3.384687745510262E-2</v>
      </c>
      <c r="Y1070" s="19">
        <f t="shared" si="831"/>
        <v>5.3248373122944237</v>
      </c>
      <c r="Z1070" s="19">
        <f t="shared" si="832"/>
        <v>1</v>
      </c>
      <c r="AA1070" s="19">
        <f t="shared" si="833"/>
        <v>6.3248373122944237</v>
      </c>
      <c r="AB1070" s="19">
        <f t="shared" si="834"/>
        <v>0.84189316647620838</v>
      </c>
      <c r="AC1070" s="19">
        <f t="shared" si="835"/>
        <v>0.1581068335237916</v>
      </c>
      <c r="AD1070" s="20">
        <f t="shared" si="836"/>
        <v>4.1989684113527574E-3</v>
      </c>
      <c r="AE1070" s="21">
        <f t="shared" si="791"/>
        <v>0</v>
      </c>
      <c r="AF1070" s="21">
        <f t="shared" si="799"/>
        <v>0</v>
      </c>
      <c r="AG1070" s="21">
        <f t="shared" si="800"/>
        <v>0</v>
      </c>
      <c r="AH1070" s="21">
        <f t="shared" si="801"/>
        <v>0</v>
      </c>
      <c r="AI1070" s="21">
        <f t="shared" si="815"/>
        <v>0</v>
      </c>
      <c r="AJ1070" s="21">
        <f t="shared" si="816"/>
        <v>0</v>
      </c>
      <c r="AK1070" s="24">
        <f t="shared" si="792"/>
        <v>0</v>
      </c>
      <c r="AL1070" s="24">
        <f t="shared" si="802"/>
        <v>0</v>
      </c>
      <c r="AM1070" s="24">
        <f t="shared" si="803"/>
        <v>0</v>
      </c>
      <c r="AN1070" s="24">
        <f t="shared" si="804"/>
        <v>0</v>
      </c>
      <c r="AO1070" s="24">
        <f t="shared" si="805"/>
        <v>0</v>
      </c>
      <c r="AP1070" s="24">
        <f t="shared" si="817"/>
        <v>0</v>
      </c>
      <c r="AQ1070" s="27">
        <f t="shared" si="793"/>
        <v>-1</v>
      </c>
      <c r="AR1070" s="27">
        <f t="shared" si="806"/>
        <v>0</v>
      </c>
      <c r="AS1070" s="27">
        <f t="shared" si="807"/>
        <v>1</v>
      </c>
      <c r="AT1070" s="27">
        <f t="shared" si="808"/>
        <v>0</v>
      </c>
      <c r="AU1070" s="27">
        <f t="shared" si="809"/>
        <v>0</v>
      </c>
      <c r="AV1070" s="27">
        <f t="shared" si="818"/>
        <v>0</v>
      </c>
      <c r="AW1070">
        <f t="shared" si="810"/>
        <v>105.65845967607265</v>
      </c>
      <c r="AX1070">
        <f t="shared" si="811"/>
        <v>93.517044069678505</v>
      </c>
      <c r="AY1070">
        <f t="shared" si="819"/>
        <v>84.123890822930946</v>
      </c>
      <c r="AZ1070">
        <f t="shared" si="812"/>
        <v>0</v>
      </c>
      <c r="BA1070">
        <f t="shared" si="820"/>
        <v>94.480489971102216</v>
      </c>
      <c r="BB1070" s="4">
        <f t="shared" si="794"/>
        <v>0</v>
      </c>
      <c r="BC1070" s="4">
        <f t="shared" si="795"/>
        <v>0</v>
      </c>
    </row>
    <row r="1071" spans="1:55">
      <c r="A1071" s="37">
        <v>41894</v>
      </c>
      <c r="B1071" s="2" t="s">
        <v>76</v>
      </c>
      <c r="C1071" s="40">
        <v>8.06</v>
      </c>
      <c r="D1071" s="19">
        <f t="shared" si="796"/>
        <v>4.9875311720699407E-3</v>
      </c>
      <c r="E1071" s="19">
        <f t="shared" si="821"/>
        <v>-3.708281829418957E-3</v>
      </c>
      <c r="F1071" s="19">
        <f t="shared" si="823"/>
        <v>1.6393442622950918E-2</v>
      </c>
      <c r="G1071" s="19">
        <f t="shared" si="827"/>
        <v>2.4142312579415553E-2</v>
      </c>
      <c r="H1071" s="19">
        <f t="shared" si="837"/>
        <v>-0.22721652957763383</v>
      </c>
      <c r="I1071" s="19">
        <f t="shared" si="837"/>
        <v>0.75147866877588432</v>
      </c>
      <c r="J1071" s="19">
        <f t="shared" si="837"/>
        <v>0.83787853433661008</v>
      </c>
      <c r="K1071" s="2" t="s">
        <v>75</v>
      </c>
      <c r="L1071" s="40">
        <v>9.5</v>
      </c>
      <c r="M1071" s="19">
        <f t="shared" si="797"/>
        <v>0</v>
      </c>
      <c r="N1071" s="19">
        <f t="shared" si="822"/>
        <v>-6.2761506276151147E-3</v>
      </c>
      <c r="O1071" s="19">
        <f t="shared" si="824"/>
        <v>-2.8629856850715684E-2</v>
      </c>
      <c r="P1071" s="19">
        <f t="shared" si="828"/>
        <v>-0.22194922194922201</v>
      </c>
      <c r="Q1071" s="19">
        <f t="shared" si="838"/>
        <v>-9.1869031106053808E-2</v>
      </c>
      <c r="R1071" s="19">
        <f t="shared" si="838"/>
        <v>-0.31930527430627775</v>
      </c>
      <c r="S1071" s="19">
        <f t="shared" si="838"/>
        <v>-1.8717245493743537</v>
      </c>
      <c r="T1071" s="19">
        <f t="shared" si="798"/>
        <v>-0.13534749847158001</v>
      </c>
      <c r="U1071" s="19">
        <f t="shared" si="798"/>
        <v>1.0707839430821622</v>
      </c>
      <c r="V1071" s="19">
        <f t="shared" si="798"/>
        <v>2.7096030837109639</v>
      </c>
      <c r="W1071" s="19">
        <f t="shared" si="829"/>
        <v>6.0303149019193484E-3</v>
      </c>
      <c r="X1071" s="19">
        <f t="shared" si="830"/>
        <v>3.353091120137814E-2</v>
      </c>
      <c r="Y1071" s="19">
        <f t="shared" si="831"/>
        <v>5.5603914135074124</v>
      </c>
      <c r="Z1071" s="19">
        <f t="shared" si="832"/>
        <v>1</v>
      </c>
      <c r="AA1071" s="19">
        <f t="shared" si="833"/>
        <v>6.5603914135074124</v>
      </c>
      <c r="AB1071" s="19">
        <f t="shared" si="834"/>
        <v>0.84757007059958855</v>
      </c>
      <c r="AC1071" s="19">
        <f t="shared" si="835"/>
        <v>0.15242992940041139</v>
      </c>
      <c r="AD1071" s="20">
        <f t="shared" si="836"/>
        <v>-1.2105533925639808E-2</v>
      </c>
      <c r="AE1071" s="21">
        <f t="shared" si="791"/>
        <v>0</v>
      </c>
      <c r="AF1071" s="21">
        <f t="shared" si="799"/>
        <v>0</v>
      </c>
      <c r="AG1071" s="21">
        <f t="shared" si="800"/>
        <v>0</v>
      </c>
      <c r="AH1071" s="21">
        <f t="shared" si="801"/>
        <v>0</v>
      </c>
      <c r="AI1071" s="21">
        <f t="shared" si="815"/>
        <v>0</v>
      </c>
      <c r="AJ1071" s="21">
        <f t="shared" si="816"/>
        <v>0</v>
      </c>
      <c r="AK1071" s="24">
        <f t="shared" si="792"/>
        <v>-1</v>
      </c>
      <c r="AL1071" s="24">
        <f t="shared" si="802"/>
        <v>0</v>
      </c>
      <c r="AM1071" s="24">
        <f t="shared" si="803"/>
        <v>1</v>
      </c>
      <c r="AN1071" s="24">
        <f t="shared" si="804"/>
        <v>0</v>
      </c>
      <c r="AO1071" s="24">
        <f t="shared" si="805"/>
        <v>0</v>
      </c>
      <c r="AP1071" s="24">
        <f t="shared" si="817"/>
        <v>0</v>
      </c>
      <c r="AQ1071" s="27">
        <f t="shared" si="793"/>
        <v>-1</v>
      </c>
      <c r="AR1071" s="27">
        <f t="shared" si="806"/>
        <v>0</v>
      </c>
      <c r="AS1071" s="27">
        <f t="shared" si="807"/>
        <v>2</v>
      </c>
      <c r="AT1071" s="27">
        <f t="shared" si="808"/>
        <v>0</v>
      </c>
      <c r="AU1071" s="27">
        <f t="shared" si="809"/>
        <v>0</v>
      </c>
      <c r="AV1071" s="27">
        <f t="shared" si="818"/>
        <v>0</v>
      </c>
      <c r="AW1071">
        <f t="shared" si="810"/>
        <v>105.65845967607265</v>
      </c>
      <c r="AX1071">
        <f t="shared" si="811"/>
        <v>93.517044069678505</v>
      </c>
      <c r="AY1071">
        <f t="shared" si="819"/>
        <v>84.123890822930946</v>
      </c>
      <c r="AZ1071">
        <f t="shared" si="812"/>
        <v>0</v>
      </c>
      <c r="BA1071">
        <f t="shared" si="820"/>
        <v>94.480489971102216</v>
      </c>
      <c r="BB1071" s="4">
        <f t="shared" si="794"/>
        <v>0</v>
      </c>
      <c r="BC1071" s="4">
        <f t="shared" si="795"/>
        <v>0</v>
      </c>
    </row>
    <row r="1072" spans="1:55">
      <c r="A1072" s="37">
        <v>41897</v>
      </c>
      <c r="B1072" s="2" t="s">
        <v>76</v>
      </c>
      <c r="C1072" s="40">
        <v>8.07</v>
      </c>
      <c r="D1072" s="19">
        <f t="shared" si="796"/>
        <v>1.2406947890818594E-3</v>
      </c>
      <c r="E1072" s="19">
        <f t="shared" si="821"/>
        <v>-6.1576354679801649E-3</v>
      </c>
      <c r="F1072" s="19">
        <f t="shared" si="823"/>
        <v>2.2813688212927834E-2</v>
      </c>
      <c r="G1072" s="19">
        <f t="shared" si="827"/>
        <v>1.6372795969773285E-2</v>
      </c>
      <c r="H1072" s="19">
        <f t="shared" si="837"/>
        <v>-0.37637910507080458</v>
      </c>
      <c r="I1072" s="19">
        <f t="shared" si="837"/>
        <v>1.0463670564177676</v>
      </c>
      <c r="J1072" s="19">
        <f t="shared" si="837"/>
        <v>0.57600517866186951</v>
      </c>
      <c r="K1072" s="2" t="s">
        <v>75</v>
      </c>
      <c r="L1072" s="40">
        <v>10.32</v>
      </c>
      <c r="M1072" s="19">
        <f t="shared" si="797"/>
        <v>8.6315789473684235E-2</v>
      </c>
      <c r="N1072" s="19">
        <f t="shared" si="822"/>
        <v>0.11809317443120258</v>
      </c>
      <c r="O1072" s="19">
        <f t="shared" si="824"/>
        <v>-3.8610038610037791E-3</v>
      </c>
      <c r="P1072" s="19">
        <f t="shared" si="828"/>
        <v>-0.16707021791767557</v>
      </c>
      <c r="Q1072" s="19">
        <f t="shared" si="838"/>
        <v>1.733273240167889</v>
      </c>
      <c r="R1072" s="19">
        <f t="shared" si="838"/>
        <v>-4.3200909389127143E-2</v>
      </c>
      <c r="S1072" s="19">
        <f t="shared" si="838"/>
        <v>-1.3859671185700739</v>
      </c>
      <c r="T1072" s="19">
        <f t="shared" si="798"/>
        <v>-2.1096523452386937</v>
      </c>
      <c r="U1072" s="19">
        <f t="shared" si="798"/>
        <v>1.0895679658068949</v>
      </c>
      <c r="V1072" s="19">
        <f t="shared" si="798"/>
        <v>1.9619722972319433</v>
      </c>
      <c r="W1072" s="19">
        <f t="shared" si="829"/>
        <v>5.7535368026179097E-3</v>
      </c>
      <c r="X1072" s="19">
        <f t="shared" si="830"/>
        <v>3.9766680609381967E-2</v>
      </c>
      <c r="Y1072" s="19">
        <f t="shared" si="831"/>
        <v>6.9116930982848288</v>
      </c>
      <c r="Z1072" s="19">
        <f t="shared" si="832"/>
        <v>1</v>
      </c>
      <c r="AA1072" s="19">
        <f t="shared" si="833"/>
        <v>7.9116930982848288</v>
      </c>
      <c r="AB1072" s="19">
        <f t="shared" si="834"/>
        <v>0.87360480398098483</v>
      </c>
      <c r="AC1072" s="19">
        <f t="shared" si="835"/>
        <v>0.12639519601901511</v>
      </c>
      <c r="AD1072" s="20">
        <f t="shared" si="836"/>
        <v>-1.8806160330233925E-3</v>
      </c>
      <c r="AE1072" s="21">
        <f t="shared" si="791"/>
        <v>1</v>
      </c>
      <c r="AF1072" s="21">
        <f t="shared" si="799"/>
        <v>0</v>
      </c>
      <c r="AG1072" s="21">
        <f t="shared" si="800"/>
        <v>1</v>
      </c>
      <c r="AH1072" s="21">
        <f t="shared" si="801"/>
        <v>0</v>
      </c>
      <c r="AI1072" s="21">
        <f t="shared" si="815"/>
        <v>1</v>
      </c>
      <c r="AJ1072" s="21">
        <f t="shared" si="816"/>
        <v>-1.8806160330233925E-3</v>
      </c>
      <c r="AK1072" s="24">
        <f t="shared" si="792"/>
        <v>-1</v>
      </c>
      <c r="AL1072" s="24">
        <f t="shared" si="802"/>
        <v>0</v>
      </c>
      <c r="AM1072" s="24">
        <f t="shared" si="803"/>
        <v>2</v>
      </c>
      <c r="AN1072" s="24">
        <f t="shared" si="804"/>
        <v>0</v>
      </c>
      <c r="AO1072" s="24">
        <f t="shared" si="805"/>
        <v>0</v>
      </c>
      <c r="AP1072" s="24">
        <f t="shared" si="817"/>
        <v>0</v>
      </c>
      <c r="AQ1072" s="27">
        <f t="shared" si="793"/>
        <v>-1</v>
      </c>
      <c r="AR1072" s="27">
        <f t="shared" si="806"/>
        <v>0</v>
      </c>
      <c r="AS1072" s="27">
        <f t="shared" si="807"/>
        <v>3</v>
      </c>
      <c r="AT1072" s="27">
        <f t="shared" si="808"/>
        <v>0</v>
      </c>
      <c r="AU1072" s="27">
        <f t="shared" si="809"/>
        <v>0</v>
      </c>
      <c r="AV1072" s="27">
        <f t="shared" si="818"/>
        <v>0</v>
      </c>
      <c r="AW1072">
        <f t="shared" si="810"/>
        <v>105.45975668278128</v>
      </c>
      <c r="AX1072">
        <f t="shared" si="811"/>
        <v>93.517044069678505</v>
      </c>
      <c r="AY1072">
        <f t="shared" si="819"/>
        <v>84.123890822930946</v>
      </c>
      <c r="AZ1072">
        <f t="shared" si="812"/>
        <v>-6.2687201100779754E-4</v>
      </c>
      <c r="BA1072">
        <f t="shared" si="820"/>
        <v>94.421262796353034</v>
      </c>
      <c r="BB1072" s="4">
        <f t="shared" si="794"/>
        <v>-1</v>
      </c>
      <c r="BC1072" s="4">
        <f t="shared" si="795"/>
        <v>-1</v>
      </c>
    </row>
    <row r="1073" spans="1:55">
      <c r="A1073" s="37">
        <v>41898</v>
      </c>
      <c r="B1073" s="2" t="s">
        <v>76</v>
      </c>
      <c r="C1073" s="40">
        <v>8.0299999999999994</v>
      </c>
      <c r="D1073" s="19">
        <f t="shared" si="796"/>
        <v>-4.9566294919455916E-3</v>
      </c>
      <c r="E1073" s="19">
        <f t="shared" si="821"/>
        <v>-7.4165636588381335E-3</v>
      </c>
      <c r="F1073" s="19">
        <f t="shared" si="823"/>
        <v>1.5170670037926576E-2</v>
      </c>
      <c r="G1073" s="19">
        <f t="shared" si="827"/>
        <v>1.0062893081760903E-2</v>
      </c>
      <c r="H1073" s="19">
        <f t="shared" si="837"/>
        <v>-0.45166643378321486</v>
      </c>
      <c r="I1073" s="19">
        <f t="shared" si="837"/>
        <v>0.69406945633209283</v>
      </c>
      <c r="J1073" s="19">
        <f t="shared" si="837"/>
        <v>0.35703867429296549</v>
      </c>
      <c r="K1073" s="2" t="s">
        <v>75</v>
      </c>
      <c r="L1073" s="40">
        <v>10.119999999999999</v>
      </c>
      <c r="M1073" s="19">
        <f t="shared" si="797"/>
        <v>-1.9379844961240414E-2</v>
      </c>
      <c r="N1073" s="19">
        <f t="shared" si="822"/>
        <v>8.2352941176470545E-2</v>
      </c>
      <c r="O1073" s="19">
        <f t="shared" si="824"/>
        <v>3.9682539682538839E-3</v>
      </c>
      <c r="P1073" s="19">
        <f t="shared" si="828"/>
        <v>-0.13430282292557744</v>
      </c>
      <c r="Q1073" s="19">
        <f t="shared" si="838"/>
        <v>1.1822250483809646</v>
      </c>
      <c r="R1073" s="19">
        <f t="shared" si="838"/>
        <v>4.4417680766734094E-2</v>
      </c>
      <c r="S1073" s="19">
        <f t="shared" si="838"/>
        <v>-1.1092346509535367</v>
      </c>
      <c r="T1073" s="19">
        <f t="shared" si="798"/>
        <v>-1.6338914821641795</v>
      </c>
      <c r="U1073" s="19">
        <f t="shared" si="798"/>
        <v>0.64965177556535869</v>
      </c>
      <c r="V1073" s="19">
        <f t="shared" si="798"/>
        <v>1.4662733252465021</v>
      </c>
      <c r="W1073" s="19">
        <f t="shared" si="829"/>
        <v>5.8951588953113461E-3</v>
      </c>
      <c r="X1073" s="19">
        <f t="shared" si="830"/>
        <v>3.8238095182216943E-2</v>
      </c>
      <c r="Y1073" s="19">
        <f t="shared" si="831"/>
        <v>6.4863553063224844</v>
      </c>
      <c r="Z1073" s="19">
        <f t="shared" si="832"/>
        <v>1</v>
      </c>
      <c r="AA1073" s="19">
        <f t="shared" si="833"/>
        <v>7.4863553063224844</v>
      </c>
      <c r="AB1073" s="19">
        <f t="shared" si="834"/>
        <v>0.86642365222026452</v>
      </c>
      <c r="AC1073" s="19">
        <f t="shared" si="835"/>
        <v>0.13357634777973543</v>
      </c>
      <c r="AD1073" s="20">
        <f t="shared" si="836"/>
        <v>1.4169278660313502E-2</v>
      </c>
      <c r="AE1073" s="21">
        <f t="shared" si="791"/>
        <v>1</v>
      </c>
      <c r="AF1073" s="21">
        <f t="shared" si="799"/>
        <v>0</v>
      </c>
      <c r="AG1073" s="21">
        <f t="shared" si="800"/>
        <v>2</v>
      </c>
      <c r="AH1073" s="21">
        <f t="shared" si="801"/>
        <v>0</v>
      </c>
      <c r="AI1073" s="21">
        <f t="shared" si="815"/>
        <v>1</v>
      </c>
      <c r="AJ1073" s="21">
        <f t="shared" si="816"/>
        <v>1.4169278660313502E-2</v>
      </c>
      <c r="AK1073" s="24">
        <f t="shared" si="792"/>
        <v>0</v>
      </c>
      <c r="AL1073" s="24">
        <f t="shared" si="802"/>
        <v>0</v>
      </c>
      <c r="AM1073" s="24">
        <f t="shared" si="803"/>
        <v>0</v>
      </c>
      <c r="AN1073" s="24">
        <f t="shared" si="804"/>
        <v>0</v>
      </c>
      <c r="AO1073" s="24">
        <f t="shared" si="805"/>
        <v>0</v>
      </c>
      <c r="AP1073" s="24">
        <f t="shared" si="817"/>
        <v>0</v>
      </c>
      <c r="AQ1073" s="27">
        <f t="shared" si="793"/>
        <v>-1</v>
      </c>
      <c r="AR1073" s="27">
        <f t="shared" si="806"/>
        <v>0</v>
      </c>
      <c r="AS1073" s="27">
        <f t="shared" si="807"/>
        <v>4</v>
      </c>
      <c r="AT1073" s="27">
        <f t="shared" si="808"/>
        <v>0</v>
      </c>
      <c r="AU1073" s="27">
        <f t="shared" si="809"/>
        <v>0</v>
      </c>
      <c r="AV1073" s="27">
        <f t="shared" si="818"/>
        <v>0</v>
      </c>
      <c r="AW1073">
        <f t="shared" si="810"/>
        <v>106.95404536266847</v>
      </c>
      <c r="AX1073">
        <f t="shared" si="811"/>
        <v>93.517044069678505</v>
      </c>
      <c r="AY1073">
        <f t="shared" si="819"/>
        <v>84.123890822930946</v>
      </c>
      <c r="AZ1073">
        <f t="shared" si="812"/>
        <v>4.7230928867711677E-3</v>
      </c>
      <c r="BA1073">
        <f t="shared" si="820"/>
        <v>94.86722319102644</v>
      </c>
      <c r="BB1073" s="4">
        <f t="shared" si="794"/>
        <v>-1</v>
      </c>
      <c r="BC1073" s="4">
        <f t="shared" si="795"/>
        <v>0</v>
      </c>
    </row>
    <row r="1074" spans="1:55">
      <c r="A1074" s="37">
        <v>41899</v>
      </c>
      <c r="B1074" s="2" t="s">
        <v>76</v>
      </c>
      <c r="C1074" s="40">
        <v>8.0500000000000007</v>
      </c>
      <c r="D1074" s="19">
        <f t="shared" si="796"/>
        <v>2.4906600249067685E-3</v>
      </c>
      <c r="E1074" s="19">
        <f t="shared" si="821"/>
        <v>2.4906600249067685E-3</v>
      </c>
      <c r="F1074" s="19">
        <f t="shared" si="823"/>
        <v>1.2578616352201324E-2</v>
      </c>
      <c r="G1074" s="19">
        <f t="shared" si="827"/>
        <v>3.7406483790525112E-3</v>
      </c>
      <c r="H1074" s="19">
        <f t="shared" si="837"/>
        <v>0.15253787181294437</v>
      </c>
      <c r="I1074" s="19">
        <f t="shared" si="837"/>
        <v>0.57563877488299275</v>
      </c>
      <c r="J1074" s="19">
        <f t="shared" si="837"/>
        <v>0.13442512342664575</v>
      </c>
      <c r="K1074" s="2" t="s">
        <v>75</v>
      </c>
      <c r="L1074" s="40">
        <v>9.2100000000000009</v>
      </c>
      <c r="M1074" s="19">
        <f t="shared" si="797"/>
        <v>-8.9920948616600632E-2</v>
      </c>
      <c r="N1074" s="19">
        <f t="shared" si="822"/>
        <v>-8.6114101184067062E-3</v>
      </c>
      <c r="O1074" s="19">
        <f t="shared" si="824"/>
        <v>-5.924412665985683E-2</v>
      </c>
      <c r="P1074" s="19">
        <f t="shared" si="828"/>
        <v>-0.22539949537426404</v>
      </c>
      <c r="Q1074" s="19">
        <f t="shared" si="838"/>
        <v>-0.12246992287709765</v>
      </c>
      <c r="R1074" s="19">
        <f t="shared" si="838"/>
        <v>-0.66425651343531078</v>
      </c>
      <c r="S1074" s="19">
        <f t="shared" si="838"/>
        <v>-1.8626122661236022</v>
      </c>
      <c r="T1074" s="19">
        <f t="shared" si="798"/>
        <v>0.275007794690042</v>
      </c>
      <c r="U1074" s="19">
        <f t="shared" si="798"/>
        <v>1.2398952883183036</v>
      </c>
      <c r="V1074" s="19">
        <f t="shared" si="798"/>
        <v>1.997037389550248</v>
      </c>
      <c r="W1074" s="19">
        <f t="shared" si="829"/>
        <v>5.5890804769262959E-3</v>
      </c>
      <c r="X1074" s="19">
        <f t="shared" si="830"/>
        <v>4.2059745401323068E-2</v>
      </c>
      <c r="Y1074" s="19">
        <f t="shared" si="831"/>
        <v>7.5253425988336717</v>
      </c>
      <c r="Z1074" s="19">
        <f t="shared" si="832"/>
        <v>1</v>
      </c>
      <c r="AA1074" s="19">
        <f t="shared" si="833"/>
        <v>8.5253425988336708</v>
      </c>
      <c r="AB1074" s="19">
        <f t="shared" si="834"/>
        <v>0.88270266110633411</v>
      </c>
      <c r="AC1074" s="19">
        <f t="shared" si="835"/>
        <v>0.11729733889366596</v>
      </c>
      <c r="AD1074" s="20">
        <f t="shared" si="836"/>
        <v>8.5050785390329564E-3</v>
      </c>
      <c r="AE1074" s="21">
        <f t="shared" si="791"/>
        <v>0</v>
      </c>
      <c r="AF1074" s="21">
        <f t="shared" si="799"/>
        <v>0</v>
      </c>
      <c r="AG1074" s="21">
        <f t="shared" si="800"/>
        <v>3</v>
      </c>
      <c r="AH1074" s="21">
        <f t="shared" si="801"/>
        <v>0</v>
      </c>
      <c r="AI1074" s="21">
        <f t="shared" si="815"/>
        <v>1</v>
      </c>
      <c r="AJ1074" s="21">
        <f t="shared" si="816"/>
        <v>8.5050785390329564E-3</v>
      </c>
      <c r="AK1074" s="24">
        <f t="shared" si="792"/>
        <v>-1</v>
      </c>
      <c r="AL1074" s="24">
        <f t="shared" si="802"/>
        <v>0</v>
      </c>
      <c r="AM1074" s="24">
        <f t="shared" si="803"/>
        <v>1</v>
      </c>
      <c r="AN1074" s="24">
        <f t="shared" si="804"/>
        <v>0</v>
      </c>
      <c r="AO1074" s="24">
        <f t="shared" si="805"/>
        <v>0</v>
      </c>
      <c r="AP1074" s="24">
        <f t="shared" si="817"/>
        <v>0</v>
      </c>
      <c r="AQ1074" s="27">
        <f t="shared" si="793"/>
        <v>-1</v>
      </c>
      <c r="AR1074" s="27">
        <f t="shared" si="806"/>
        <v>0</v>
      </c>
      <c r="AS1074" s="27">
        <f t="shared" si="807"/>
        <v>5</v>
      </c>
      <c r="AT1074" s="27">
        <f t="shared" si="808"/>
        <v>0</v>
      </c>
      <c r="AU1074" s="27">
        <f t="shared" si="809"/>
        <v>0</v>
      </c>
      <c r="AV1074" s="27">
        <f t="shared" si="818"/>
        <v>0</v>
      </c>
      <c r="AW1074">
        <f t="shared" si="810"/>
        <v>107.86369791854527</v>
      </c>
      <c r="AX1074">
        <f t="shared" si="811"/>
        <v>93.517044069678505</v>
      </c>
      <c r="AY1074">
        <f t="shared" si="819"/>
        <v>84.123890822930946</v>
      </c>
      <c r="AZ1074">
        <f t="shared" si="812"/>
        <v>2.8350261796776521E-3</v>
      </c>
      <c r="BA1074">
        <f t="shared" si="820"/>
        <v>95.136174252366331</v>
      </c>
      <c r="BB1074" s="4">
        <f t="shared" si="794"/>
        <v>0</v>
      </c>
      <c r="BC1074" s="4">
        <f t="shared" si="795"/>
        <v>0</v>
      </c>
    </row>
    <row r="1075" spans="1:55">
      <c r="A1075" s="37">
        <v>41900</v>
      </c>
      <c r="B1075" s="2" t="s">
        <v>76</v>
      </c>
      <c r="C1075" s="40">
        <v>8.0299999999999994</v>
      </c>
      <c r="D1075" s="19">
        <f t="shared" si="796"/>
        <v>-2.4844720496896085E-3</v>
      </c>
      <c r="E1075" s="19">
        <f t="shared" si="821"/>
        <v>1.2468827930174299E-3</v>
      </c>
      <c r="F1075" s="19">
        <f t="shared" si="823"/>
        <v>-2.4844720496896085E-3</v>
      </c>
      <c r="G1075" s="19">
        <f t="shared" si="827"/>
        <v>1.0062893081760903E-2</v>
      </c>
      <c r="H1075" s="19">
        <f t="shared" si="837"/>
        <v>7.6698477942836268E-2</v>
      </c>
      <c r="I1075" s="19">
        <f t="shared" si="837"/>
        <v>-0.11384148330926865</v>
      </c>
      <c r="J1075" s="19">
        <f t="shared" si="837"/>
        <v>0.36548496826157756</v>
      </c>
      <c r="K1075" s="2" t="s">
        <v>75</v>
      </c>
      <c r="L1075" s="40">
        <v>8.3699999999999992</v>
      </c>
      <c r="M1075" s="19">
        <f t="shared" si="797"/>
        <v>-9.120521172638453E-2</v>
      </c>
      <c r="N1075" s="19">
        <f t="shared" si="822"/>
        <v>-0.11894736842105272</v>
      </c>
      <c r="O1075" s="19">
        <f t="shared" si="824"/>
        <v>-0.14417177914110432</v>
      </c>
      <c r="P1075" s="19">
        <f t="shared" si="828"/>
        <v>-0.22571692876965782</v>
      </c>
      <c r="Q1075" s="19">
        <f t="shared" si="838"/>
        <v>-1.6928652621761329</v>
      </c>
      <c r="R1075" s="19">
        <f t="shared" si="838"/>
        <v>-1.6193332942836969</v>
      </c>
      <c r="S1075" s="19">
        <f t="shared" si="838"/>
        <v>-1.8349052128629895</v>
      </c>
      <c r="T1075" s="19">
        <f t="shared" si="798"/>
        <v>1.7695637401189692</v>
      </c>
      <c r="U1075" s="19">
        <f t="shared" si="798"/>
        <v>1.5054918109744282</v>
      </c>
      <c r="V1075" s="19">
        <f t="shared" si="798"/>
        <v>2.200390181124567</v>
      </c>
      <c r="W1075" s="19">
        <f t="shared" si="829"/>
        <v>5.2266735628453556E-3</v>
      </c>
      <c r="X1075" s="19">
        <f t="shared" si="830"/>
        <v>4.2096638480916097E-2</v>
      </c>
      <c r="Y1075" s="19">
        <f t="shared" si="831"/>
        <v>8.0541931641124052</v>
      </c>
      <c r="Z1075" s="19">
        <f t="shared" si="832"/>
        <v>1</v>
      </c>
      <c r="AA1075" s="19">
        <f t="shared" si="833"/>
        <v>9.0541931641124052</v>
      </c>
      <c r="AB1075" s="19">
        <f t="shared" si="834"/>
        <v>0.88955393574287289</v>
      </c>
      <c r="AC1075" s="19">
        <f t="shared" si="835"/>
        <v>0.11044606425712714</v>
      </c>
      <c r="AD1075" s="20">
        <f t="shared" si="836"/>
        <v>-1.3293458566518562E-2</v>
      </c>
      <c r="AE1075" s="21">
        <f t="shared" si="791"/>
        <v>-1</v>
      </c>
      <c r="AF1075" s="21">
        <f t="shared" si="799"/>
        <v>1</v>
      </c>
      <c r="AG1075" s="21">
        <f t="shared" si="800"/>
        <v>0</v>
      </c>
      <c r="AH1075" s="21">
        <f t="shared" si="801"/>
        <v>0</v>
      </c>
      <c r="AI1075" s="21">
        <f t="shared" si="815"/>
        <v>0</v>
      </c>
      <c r="AJ1075" s="21">
        <f t="shared" si="816"/>
        <v>0</v>
      </c>
      <c r="AK1075" s="24">
        <f t="shared" si="792"/>
        <v>-1</v>
      </c>
      <c r="AL1075" s="24">
        <f t="shared" si="802"/>
        <v>0</v>
      </c>
      <c r="AM1075" s="24">
        <f t="shared" si="803"/>
        <v>2</v>
      </c>
      <c r="AN1075" s="24">
        <f t="shared" si="804"/>
        <v>0</v>
      </c>
      <c r="AO1075" s="24">
        <f t="shared" si="805"/>
        <v>0</v>
      </c>
      <c r="AP1075" s="24">
        <f t="shared" si="817"/>
        <v>0</v>
      </c>
      <c r="AQ1075" s="27">
        <f t="shared" si="793"/>
        <v>-1</v>
      </c>
      <c r="AR1075" s="27">
        <f t="shared" si="806"/>
        <v>0</v>
      </c>
      <c r="AS1075" s="27">
        <f t="shared" si="807"/>
        <v>0</v>
      </c>
      <c r="AT1075" s="27">
        <f t="shared" si="808"/>
        <v>1</v>
      </c>
      <c r="AU1075" s="27">
        <f t="shared" si="809"/>
        <v>0</v>
      </c>
      <c r="AV1075" s="27">
        <f t="shared" si="818"/>
        <v>0</v>
      </c>
      <c r="AW1075">
        <f t="shared" si="810"/>
        <v>107.86369791854527</v>
      </c>
      <c r="AX1075">
        <f t="shared" si="811"/>
        <v>93.517044069678505</v>
      </c>
      <c r="AY1075">
        <f t="shared" si="819"/>
        <v>84.123890822930946</v>
      </c>
      <c r="AZ1075">
        <f t="shared" si="812"/>
        <v>0</v>
      </c>
      <c r="BA1075">
        <f t="shared" si="820"/>
        <v>95.136174252366331</v>
      </c>
      <c r="BB1075" s="4">
        <f t="shared" si="794"/>
        <v>1</v>
      </c>
      <c r="BC1075" s="4">
        <f t="shared" si="795"/>
        <v>1</v>
      </c>
    </row>
    <row r="1076" spans="1:55">
      <c r="A1076" s="37">
        <v>41901</v>
      </c>
      <c r="B1076" s="2" t="s">
        <v>76</v>
      </c>
      <c r="C1076" s="40">
        <v>7.91</v>
      </c>
      <c r="D1076" s="19">
        <f t="shared" si="796"/>
        <v>-1.4943960149439505E-2</v>
      </c>
      <c r="E1076" s="19">
        <f t="shared" si="821"/>
        <v>-1.8610421836228332E-2</v>
      </c>
      <c r="F1076" s="19">
        <f t="shared" si="823"/>
        <v>-2.2249690976514181E-2</v>
      </c>
      <c r="G1076" s="19">
        <f t="shared" si="827"/>
        <v>3.8071065989848034E-3</v>
      </c>
      <c r="H1076" s="19">
        <f t="shared" si="837"/>
        <v>-1.1484424338852126</v>
      </c>
      <c r="I1076" s="19">
        <f t="shared" si="837"/>
        <v>-1.0174296307608908</v>
      </c>
      <c r="J1076" s="19">
        <f t="shared" si="837"/>
        <v>0.13964439312341045</v>
      </c>
      <c r="K1076" s="2" t="s">
        <v>75</v>
      </c>
      <c r="L1076" s="40">
        <v>8.3699999999999992</v>
      </c>
      <c r="M1076" s="19">
        <f t="shared" si="797"/>
        <v>0</v>
      </c>
      <c r="N1076" s="19">
        <f t="shared" si="822"/>
        <v>-0.11894736842105272</v>
      </c>
      <c r="O1076" s="19">
        <f t="shared" si="824"/>
        <v>-0.12447698744769888</v>
      </c>
      <c r="P1076" s="19">
        <f t="shared" si="828"/>
        <v>-0.19904306220095697</v>
      </c>
      <c r="Q1076" s="19">
        <f t="shared" si="838"/>
        <v>-1.6589781332634246</v>
      </c>
      <c r="R1076" s="19">
        <f t="shared" si="838"/>
        <v>-1.3808846584558252</v>
      </c>
      <c r="S1076" s="19">
        <f t="shared" si="838"/>
        <v>-1.5906802263929618</v>
      </c>
      <c r="T1076" s="19">
        <f t="shared" si="798"/>
        <v>0.51053569937821197</v>
      </c>
      <c r="U1076" s="19">
        <f t="shared" si="798"/>
        <v>0.36345502769493443</v>
      </c>
      <c r="V1076" s="19">
        <f t="shared" si="798"/>
        <v>1.7303246195163722</v>
      </c>
      <c r="W1076" s="19">
        <f t="shared" si="829"/>
        <v>5.9350016976500979E-3</v>
      </c>
      <c r="X1076" s="19">
        <f t="shared" si="830"/>
        <v>4.1861934320104106E-2</v>
      </c>
      <c r="Y1076" s="19">
        <f t="shared" si="831"/>
        <v>7.0533988788375419</v>
      </c>
      <c r="Z1076" s="19">
        <f t="shared" si="832"/>
        <v>1</v>
      </c>
      <c r="AA1076" s="19">
        <f t="shared" si="833"/>
        <v>8.053398878837541</v>
      </c>
      <c r="AB1076" s="19">
        <f t="shared" si="834"/>
        <v>0.87582882518985039</v>
      </c>
      <c r="AC1076" s="19">
        <f t="shared" si="835"/>
        <v>0.12417117481014971</v>
      </c>
      <c r="AD1076" s="20">
        <f t="shared" si="836"/>
        <v>-1.4748826994014088E-2</v>
      </c>
      <c r="AE1076" s="21">
        <f t="shared" si="791"/>
        <v>0</v>
      </c>
      <c r="AF1076" s="21">
        <f t="shared" si="799"/>
        <v>0</v>
      </c>
      <c r="AG1076" s="21">
        <f t="shared" si="800"/>
        <v>0</v>
      </c>
      <c r="AH1076" s="21">
        <f t="shared" si="801"/>
        <v>0</v>
      </c>
      <c r="AI1076" s="21">
        <f t="shared" si="815"/>
        <v>0</v>
      </c>
      <c r="AJ1076" s="21">
        <f t="shared" si="816"/>
        <v>0</v>
      </c>
      <c r="AK1076" s="24">
        <f t="shared" si="792"/>
        <v>0</v>
      </c>
      <c r="AL1076" s="24">
        <f t="shared" si="802"/>
        <v>0</v>
      </c>
      <c r="AM1076" s="24">
        <f t="shared" si="803"/>
        <v>0</v>
      </c>
      <c r="AN1076" s="24">
        <f t="shared" si="804"/>
        <v>0</v>
      </c>
      <c r="AO1076" s="24">
        <f t="shared" si="805"/>
        <v>0</v>
      </c>
      <c r="AP1076" s="24">
        <f t="shared" si="817"/>
        <v>0</v>
      </c>
      <c r="AQ1076" s="27">
        <f t="shared" si="793"/>
        <v>-1</v>
      </c>
      <c r="AR1076" s="27">
        <f t="shared" si="806"/>
        <v>0</v>
      </c>
      <c r="AS1076" s="27">
        <f t="shared" si="807"/>
        <v>1</v>
      </c>
      <c r="AT1076" s="27">
        <f t="shared" si="808"/>
        <v>0</v>
      </c>
      <c r="AU1076" s="27">
        <f t="shared" si="809"/>
        <v>0</v>
      </c>
      <c r="AV1076" s="27">
        <f t="shared" si="818"/>
        <v>0</v>
      </c>
      <c r="AW1076">
        <f t="shared" si="810"/>
        <v>107.86369791854527</v>
      </c>
      <c r="AX1076">
        <f t="shared" si="811"/>
        <v>93.517044069678505</v>
      </c>
      <c r="AY1076">
        <f t="shared" si="819"/>
        <v>84.123890822930946</v>
      </c>
      <c r="AZ1076">
        <f t="shared" si="812"/>
        <v>0</v>
      </c>
      <c r="BA1076">
        <f t="shared" si="820"/>
        <v>95.136174252366331</v>
      </c>
      <c r="BB1076" s="4">
        <f t="shared" si="794"/>
        <v>0</v>
      </c>
      <c r="BC1076" s="4">
        <f t="shared" si="795"/>
        <v>0</v>
      </c>
    </row>
    <row r="1077" spans="1:55">
      <c r="A1077" s="37">
        <v>41904</v>
      </c>
      <c r="B1077" s="2" t="s">
        <v>76</v>
      </c>
      <c r="C1077" s="40">
        <v>7.75</v>
      </c>
      <c r="D1077" s="19">
        <f t="shared" si="796"/>
        <v>-2.0227560050568919E-2</v>
      </c>
      <c r="E1077" s="19">
        <f t="shared" si="821"/>
        <v>-3.9653035935563852E-2</v>
      </c>
      <c r="F1077" s="19">
        <f t="shared" si="823"/>
        <v>-4.5566502463054097E-2</v>
      </c>
      <c r="G1077" s="19">
        <f t="shared" si="827"/>
        <v>-1.8987341772151944E-2</v>
      </c>
      <c r="H1077" s="19">
        <f t="shared" si="837"/>
        <v>-2.4036304889491062</v>
      </c>
      <c r="I1077" s="19">
        <f t="shared" si="837"/>
        <v>-2.0457298945715534</v>
      </c>
      <c r="J1077" s="19">
        <f t="shared" si="837"/>
        <v>-0.7030086234349463</v>
      </c>
      <c r="K1077" s="2" t="s">
        <v>75</v>
      </c>
      <c r="L1077" s="40">
        <v>8.17</v>
      </c>
      <c r="M1077" s="19">
        <f t="shared" si="797"/>
        <v>-2.3894862604539942E-2</v>
      </c>
      <c r="N1077" s="19">
        <f t="shared" si="822"/>
        <v>-0.20833333333333337</v>
      </c>
      <c r="O1077" s="19">
        <f t="shared" si="824"/>
        <v>-0.11484290357529799</v>
      </c>
      <c r="P1077" s="19">
        <f t="shared" si="828"/>
        <v>-0.20909970958373669</v>
      </c>
      <c r="Q1077" s="19">
        <f t="shared" si="838"/>
        <v>-2.8514730456271304</v>
      </c>
      <c r="R1077" s="19">
        <f t="shared" si="838"/>
        <v>-1.2647663938673686</v>
      </c>
      <c r="S1077" s="19">
        <f t="shared" si="838"/>
        <v>-1.6527817900176756</v>
      </c>
      <c r="T1077" s="19">
        <f t="shared" si="798"/>
        <v>0.4478425566780242</v>
      </c>
      <c r="U1077" s="19">
        <f t="shared" si="798"/>
        <v>-0.78096350070418485</v>
      </c>
      <c r="V1077" s="19">
        <f t="shared" si="798"/>
        <v>0.94977316658272926</v>
      </c>
      <c r="W1077" s="19">
        <f t="shared" si="829"/>
        <v>7.4532722323466701E-3</v>
      </c>
      <c r="X1077" s="19">
        <f t="shared" si="830"/>
        <v>4.1973847137431068E-2</v>
      </c>
      <c r="Y1077" s="19">
        <f t="shared" si="831"/>
        <v>5.631599897192479</v>
      </c>
      <c r="Z1077" s="19">
        <f t="shared" si="832"/>
        <v>1</v>
      </c>
      <c r="AA1077" s="19">
        <f t="shared" si="833"/>
        <v>6.631599897192479</v>
      </c>
      <c r="AB1077" s="19">
        <f t="shared" si="834"/>
        <v>0.84920682557713489</v>
      </c>
      <c r="AC1077" s="19">
        <f t="shared" si="835"/>
        <v>0.15079317442286513</v>
      </c>
      <c r="AD1077" s="20">
        <f t="shared" si="836"/>
        <v>1.0957507426801506E-3</v>
      </c>
      <c r="AE1077" s="21">
        <f t="shared" si="791"/>
        <v>0</v>
      </c>
      <c r="AF1077" s="21">
        <f t="shared" si="799"/>
        <v>0</v>
      </c>
      <c r="AG1077" s="21">
        <f t="shared" si="800"/>
        <v>0</v>
      </c>
      <c r="AH1077" s="21">
        <f t="shared" si="801"/>
        <v>0</v>
      </c>
      <c r="AI1077" s="21">
        <f t="shared" si="815"/>
        <v>0</v>
      </c>
      <c r="AJ1077" s="21">
        <f t="shared" si="816"/>
        <v>0</v>
      </c>
      <c r="AK1077" s="24">
        <f t="shared" si="792"/>
        <v>0</v>
      </c>
      <c r="AL1077" s="24">
        <f t="shared" si="802"/>
        <v>0</v>
      </c>
      <c r="AM1077" s="24">
        <f t="shared" si="803"/>
        <v>0</v>
      </c>
      <c r="AN1077" s="24">
        <f t="shared" si="804"/>
        <v>0</v>
      </c>
      <c r="AO1077" s="24">
        <f t="shared" si="805"/>
        <v>0</v>
      </c>
      <c r="AP1077" s="24">
        <f t="shared" si="817"/>
        <v>0</v>
      </c>
      <c r="AQ1077" s="27">
        <f t="shared" si="793"/>
        <v>0</v>
      </c>
      <c r="AR1077" s="27">
        <f t="shared" si="806"/>
        <v>0</v>
      </c>
      <c r="AS1077" s="27">
        <f t="shared" si="807"/>
        <v>0</v>
      </c>
      <c r="AT1077" s="27">
        <f t="shared" si="808"/>
        <v>0</v>
      </c>
      <c r="AU1077" s="27">
        <f t="shared" si="809"/>
        <v>0</v>
      </c>
      <c r="AV1077" s="27">
        <f t="shared" si="818"/>
        <v>0</v>
      </c>
      <c r="AW1077">
        <f t="shared" si="810"/>
        <v>107.86369791854527</v>
      </c>
      <c r="AX1077">
        <f t="shared" si="811"/>
        <v>93.517044069678505</v>
      </c>
      <c r="AY1077">
        <f t="shared" si="819"/>
        <v>84.123890822930946</v>
      </c>
      <c r="AZ1077">
        <f t="shared" si="812"/>
        <v>0</v>
      </c>
      <c r="BA1077">
        <f t="shared" si="820"/>
        <v>95.136174252366331</v>
      </c>
      <c r="BB1077" s="4">
        <f t="shared" si="794"/>
        <v>0</v>
      </c>
      <c r="BC1077" s="4">
        <f t="shared" si="795"/>
        <v>0</v>
      </c>
    </row>
    <row r="1078" spans="1:55">
      <c r="A1078" s="37">
        <v>41905</v>
      </c>
      <c r="B1078" s="2" t="s">
        <v>76</v>
      </c>
      <c r="C1078" s="40">
        <v>7.76</v>
      </c>
      <c r="D1078" s="19">
        <f t="shared" si="796"/>
        <v>1.2903225806451338E-3</v>
      </c>
      <c r="E1078" s="19">
        <f t="shared" si="821"/>
        <v>-3.362391033623905E-2</v>
      </c>
      <c r="F1078" s="19">
        <f t="shared" si="823"/>
        <v>-4.0791100123609404E-2</v>
      </c>
      <c r="G1078" s="19">
        <f t="shared" si="827"/>
        <v>-2.1437578814627985E-2</v>
      </c>
      <c r="H1078" s="19">
        <f t="shared" si="837"/>
        <v>-1.9264741446244142</v>
      </c>
      <c r="I1078" s="19">
        <f t="shared" si="837"/>
        <v>-1.7451407984137506</v>
      </c>
      <c r="J1078" s="19">
        <f t="shared" si="837"/>
        <v>-0.78990102842392684</v>
      </c>
      <c r="K1078" s="2" t="s">
        <v>75</v>
      </c>
      <c r="L1078" s="40">
        <v>8.17</v>
      </c>
      <c r="M1078" s="19">
        <f t="shared" si="797"/>
        <v>0</v>
      </c>
      <c r="N1078" s="19">
        <f t="shared" si="822"/>
        <v>-0.19268774703557306</v>
      </c>
      <c r="O1078" s="19">
        <f t="shared" si="824"/>
        <v>-0.12620320855614972</v>
      </c>
      <c r="P1078" s="19">
        <f t="shared" si="828"/>
        <v>-0.19268774703557306</v>
      </c>
      <c r="Q1078" s="19">
        <f t="shared" si="838"/>
        <v>-2.4919585942843199</v>
      </c>
      <c r="R1078" s="19">
        <f t="shared" si="838"/>
        <v>-1.3803401347400148</v>
      </c>
      <c r="S1078" s="19">
        <f t="shared" si="838"/>
        <v>-1.5031746482103523</v>
      </c>
      <c r="T1078" s="19">
        <f t="shared" si="798"/>
        <v>0.56548444965990563</v>
      </c>
      <c r="U1078" s="19">
        <f t="shared" si="798"/>
        <v>-0.36480066367373576</v>
      </c>
      <c r="V1078" s="19">
        <f t="shared" si="798"/>
        <v>0.71327361978642545</v>
      </c>
      <c r="W1078" s="19">
        <f t="shared" si="829"/>
        <v>7.3903675037802173E-3</v>
      </c>
      <c r="X1078" s="19">
        <f t="shared" si="830"/>
        <v>4.1977548841555766E-2</v>
      </c>
      <c r="Y1078" s="19">
        <f t="shared" si="831"/>
        <v>5.6800353730831379</v>
      </c>
      <c r="Z1078" s="19">
        <f t="shared" si="832"/>
        <v>1</v>
      </c>
      <c r="AA1078" s="19">
        <f t="shared" si="833"/>
        <v>6.6800353730831379</v>
      </c>
      <c r="AB1078" s="19">
        <f t="shared" si="834"/>
        <v>0.85030019391372547</v>
      </c>
      <c r="AC1078" s="19">
        <f t="shared" si="835"/>
        <v>0.14969980608627448</v>
      </c>
      <c r="AD1078" s="20">
        <f t="shared" si="836"/>
        <v>1.2064141122968735E-2</v>
      </c>
      <c r="AE1078" s="21">
        <f t="shared" si="791"/>
        <v>0</v>
      </c>
      <c r="AF1078" s="21">
        <f t="shared" si="799"/>
        <v>0</v>
      </c>
      <c r="AG1078" s="21">
        <f t="shared" si="800"/>
        <v>0</v>
      </c>
      <c r="AH1078" s="21">
        <f t="shared" si="801"/>
        <v>0</v>
      </c>
      <c r="AI1078" s="21">
        <f t="shared" si="815"/>
        <v>0</v>
      </c>
      <c r="AJ1078" s="21">
        <f t="shared" si="816"/>
        <v>0</v>
      </c>
      <c r="AK1078" s="24">
        <f t="shared" si="792"/>
        <v>0</v>
      </c>
      <c r="AL1078" s="24">
        <f t="shared" si="802"/>
        <v>0</v>
      </c>
      <c r="AM1078" s="24">
        <f t="shared" si="803"/>
        <v>0</v>
      </c>
      <c r="AN1078" s="24">
        <f t="shared" si="804"/>
        <v>0</v>
      </c>
      <c r="AO1078" s="24">
        <f t="shared" si="805"/>
        <v>0</v>
      </c>
      <c r="AP1078" s="24">
        <f t="shared" si="817"/>
        <v>0</v>
      </c>
      <c r="AQ1078" s="27">
        <f t="shared" si="793"/>
        <v>0</v>
      </c>
      <c r="AR1078" s="27">
        <f t="shared" si="806"/>
        <v>0</v>
      </c>
      <c r="AS1078" s="27">
        <f t="shared" si="807"/>
        <v>0</v>
      </c>
      <c r="AT1078" s="27">
        <f t="shared" si="808"/>
        <v>0</v>
      </c>
      <c r="AU1078" s="27">
        <f t="shared" si="809"/>
        <v>0</v>
      </c>
      <c r="AV1078" s="27">
        <f t="shared" si="818"/>
        <v>0</v>
      </c>
      <c r="AW1078">
        <f t="shared" si="810"/>
        <v>107.86369791854527</v>
      </c>
      <c r="AX1078">
        <f t="shared" si="811"/>
        <v>93.517044069678505</v>
      </c>
      <c r="AY1078">
        <f t="shared" si="819"/>
        <v>84.123890822930946</v>
      </c>
      <c r="AZ1078">
        <f t="shared" si="812"/>
        <v>0</v>
      </c>
      <c r="BA1078">
        <f t="shared" si="820"/>
        <v>95.136174252366331</v>
      </c>
      <c r="BB1078" s="4">
        <f t="shared" si="794"/>
        <v>0</v>
      </c>
      <c r="BC1078" s="4">
        <f t="shared" si="795"/>
        <v>0</v>
      </c>
    </row>
    <row r="1079" spans="1:55">
      <c r="A1079" s="37">
        <v>41906</v>
      </c>
      <c r="B1079" s="2" t="s">
        <v>76</v>
      </c>
      <c r="C1079" s="40">
        <v>7.84</v>
      </c>
      <c r="D1079" s="19">
        <f t="shared" si="796"/>
        <v>1.0309278350515474E-2</v>
      </c>
      <c r="E1079" s="19">
        <f t="shared" si="821"/>
        <v>-2.6086956521739233E-2</v>
      </c>
      <c r="F1079" s="19">
        <f t="shared" si="823"/>
        <v>-2.3661270236612641E-2</v>
      </c>
      <c r="G1079" s="19">
        <f t="shared" si="827"/>
        <v>-6.3371356147021328E-3</v>
      </c>
      <c r="H1079" s="19">
        <f t="shared" si="837"/>
        <v>-1.4379493294899763</v>
      </c>
      <c r="I1079" s="19">
        <f t="shared" si="837"/>
        <v>-0.98016240465840232</v>
      </c>
      <c r="J1079" s="19">
        <f t="shared" si="837"/>
        <v>-0.23106566076204979</v>
      </c>
      <c r="K1079" s="2" t="s">
        <v>75</v>
      </c>
      <c r="L1079" s="40">
        <v>7.99</v>
      </c>
      <c r="M1079" s="19">
        <f t="shared" si="797"/>
        <v>-2.2031823745410004E-2</v>
      </c>
      <c r="N1079" s="19">
        <f t="shared" si="822"/>
        <v>-0.13246471226927259</v>
      </c>
      <c r="O1079" s="19">
        <f t="shared" si="824"/>
        <v>-0.13993541442411184</v>
      </c>
      <c r="P1079" s="19">
        <f t="shared" si="828"/>
        <v>-0.18800813008130077</v>
      </c>
      <c r="Q1079" s="19">
        <f t="shared" si="838"/>
        <v>-1.6435935022125618</v>
      </c>
      <c r="R1079" s="19">
        <f t="shared" si="838"/>
        <v>-1.5157251510149665</v>
      </c>
      <c r="S1079" s="19">
        <f t="shared" si="838"/>
        <v>-1.4516512001798558</v>
      </c>
      <c r="T1079" s="19">
        <f t="shared" si="798"/>
        <v>0.20564417272258551</v>
      </c>
      <c r="U1079" s="19">
        <f t="shared" si="798"/>
        <v>0.5355627463565642</v>
      </c>
      <c r="V1079" s="19">
        <f t="shared" si="798"/>
        <v>1.220585539417806</v>
      </c>
      <c r="W1079" s="19">
        <f t="shared" si="829"/>
        <v>7.7433760567388208E-3</v>
      </c>
      <c r="X1079" s="19">
        <f t="shared" si="830"/>
        <v>4.1870074408750201E-2</v>
      </c>
      <c r="Y1079" s="19">
        <f t="shared" si="831"/>
        <v>5.4072118029592495</v>
      </c>
      <c r="Z1079" s="19">
        <f t="shared" si="832"/>
        <v>1</v>
      </c>
      <c r="AA1079" s="19">
        <f t="shared" si="833"/>
        <v>6.4072118029592495</v>
      </c>
      <c r="AB1079" s="19">
        <f t="shared" si="834"/>
        <v>0.84392587122870866</v>
      </c>
      <c r="AC1079" s="19">
        <f t="shared" si="835"/>
        <v>0.1560741287712914</v>
      </c>
      <c r="AD1079" s="20">
        <f t="shared" si="836"/>
        <v>-1.9575352884772385E-3</v>
      </c>
      <c r="AE1079" s="21">
        <f t="shared" si="791"/>
        <v>0</v>
      </c>
      <c r="AF1079" s="21">
        <f t="shared" si="799"/>
        <v>0</v>
      </c>
      <c r="AG1079" s="21">
        <f t="shared" si="800"/>
        <v>0</v>
      </c>
      <c r="AH1079" s="21">
        <f t="shared" si="801"/>
        <v>0</v>
      </c>
      <c r="AI1079" s="21">
        <f t="shared" si="815"/>
        <v>0</v>
      </c>
      <c r="AJ1079" s="21">
        <f t="shared" si="816"/>
        <v>0</v>
      </c>
      <c r="AK1079" s="24">
        <f t="shared" si="792"/>
        <v>0</v>
      </c>
      <c r="AL1079" s="24">
        <f t="shared" si="802"/>
        <v>0</v>
      </c>
      <c r="AM1079" s="24">
        <f t="shared" si="803"/>
        <v>0</v>
      </c>
      <c r="AN1079" s="24">
        <f t="shared" si="804"/>
        <v>0</v>
      </c>
      <c r="AO1079" s="24">
        <f t="shared" si="805"/>
        <v>0</v>
      </c>
      <c r="AP1079" s="24">
        <f t="shared" si="817"/>
        <v>0</v>
      </c>
      <c r="AQ1079" s="27">
        <f t="shared" si="793"/>
        <v>-1</v>
      </c>
      <c r="AR1079" s="27">
        <f t="shared" si="806"/>
        <v>0</v>
      </c>
      <c r="AS1079" s="27">
        <f t="shared" si="807"/>
        <v>1</v>
      </c>
      <c r="AT1079" s="27">
        <f t="shared" si="808"/>
        <v>0</v>
      </c>
      <c r="AU1079" s="27">
        <f t="shared" si="809"/>
        <v>0</v>
      </c>
      <c r="AV1079" s="27">
        <f t="shared" si="818"/>
        <v>0</v>
      </c>
      <c r="AW1079">
        <f t="shared" si="810"/>
        <v>107.86369791854527</v>
      </c>
      <c r="AX1079">
        <f t="shared" si="811"/>
        <v>93.517044069678505</v>
      </c>
      <c r="AY1079">
        <f t="shared" si="819"/>
        <v>84.123890822930946</v>
      </c>
      <c r="AZ1079">
        <f t="shared" si="812"/>
        <v>0</v>
      </c>
      <c r="BA1079">
        <f t="shared" si="820"/>
        <v>95.136174252366331</v>
      </c>
      <c r="BB1079" s="4">
        <f t="shared" si="794"/>
        <v>0</v>
      </c>
      <c r="BC1079" s="4">
        <f t="shared" si="795"/>
        <v>0</v>
      </c>
    </row>
    <row r="1080" spans="1:55">
      <c r="A1080" s="37">
        <v>41907</v>
      </c>
      <c r="B1080" s="2" t="s">
        <v>76</v>
      </c>
      <c r="C1080" s="40">
        <v>7.82</v>
      </c>
      <c r="D1080" s="19">
        <f t="shared" si="796"/>
        <v>-2.5510204081632109E-3</v>
      </c>
      <c r="E1080" s="19">
        <f t="shared" si="821"/>
        <v>-2.6151930261519189E-2</v>
      </c>
      <c r="F1080" s="19">
        <f t="shared" si="823"/>
        <v>-2.4937655860349042E-2</v>
      </c>
      <c r="G1080" s="19">
        <f t="shared" si="827"/>
        <v>-1.1378002528444987E-2</v>
      </c>
      <c r="H1080" s="19">
        <f t="shared" si="837"/>
        <v>-1.4107036601002965</v>
      </c>
      <c r="I1080" s="19">
        <f t="shared" si="837"/>
        <v>-1.0219994617786334</v>
      </c>
      <c r="J1080" s="19">
        <f t="shared" si="837"/>
        <v>-0.41755575856362714</v>
      </c>
      <c r="K1080" s="2" t="s">
        <v>75</v>
      </c>
      <c r="L1080" s="40">
        <v>7.98</v>
      </c>
      <c r="M1080" s="19">
        <f t="shared" si="797"/>
        <v>-1.2515644555694352E-3</v>
      </c>
      <c r="N1080" s="19">
        <f t="shared" si="822"/>
        <v>-4.6594982078852903E-2</v>
      </c>
      <c r="O1080" s="19">
        <f t="shared" si="824"/>
        <v>-0.15999999999999995</v>
      </c>
      <c r="P1080" s="19">
        <f t="shared" si="828"/>
        <v>-0.15822784810126581</v>
      </c>
      <c r="Q1080" s="19">
        <f t="shared" si="838"/>
        <v>-0.57105438060044145</v>
      </c>
      <c r="R1080" s="19">
        <f t="shared" si="838"/>
        <v>-1.7139108754199124</v>
      </c>
      <c r="S1080" s="19">
        <f t="shared" si="838"/>
        <v>-1.2104098866114112</v>
      </c>
      <c r="T1080" s="19">
        <f t="shared" si="798"/>
        <v>-0.83964927949985502</v>
      </c>
      <c r="U1080" s="19">
        <f t="shared" si="798"/>
        <v>0.69191141364127895</v>
      </c>
      <c r="V1080" s="19">
        <f t="shared" si="798"/>
        <v>0.7928541280477841</v>
      </c>
      <c r="W1080" s="19">
        <f t="shared" si="829"/>
        <v>7.7292503095408843E-3</v>
      </c>
      <c r="X1080" s="19">
        <f t="shared" si="830"/>
        <v>4.1410875333287363E-2</v>
      </c>
      <c r="Y1080" s="19">
        <f t="shared" si="831"/>
        <v>5.3576833036666347</v>
      </c>
      <c r="Z1080" s="19">
        <f t="shared" si="832"/>
        <v>1</v>
      </c>
      <c r="AA1080" s="19">
        <f t="shared" si="833"/>
        <v>6.3576833036666347</v>
      </c>
      <c r="AB1080" s="19">
        <f t="shared" si="834"/>
        <v>0.84271000107487659</v>
      </c>
      <c r="AC1080" s="19">
        <f t="shared" si="835"/>
        <v>0.15728999892512341</v>
      </c>
      <c r="AD1080" s="20">
        <f t="shared" si="836"/>
        <v>-6.7053441388070139E-4</v>
      </c>
      <c r="AE1080" s="21">
        <f t="shared" si="791"/>
        <v>0</v>
      </c>
      <c r="AF1080" s="21">
        <f t="shared" si="799"/>
        <v>0</v>
      </c>
      <c r="AG1080" s="21">
        <f t="shared" si="800"/>
        <v>0</v>
      </c>
      <c r="AH1080" s="21">
        <f t="shared" si="801"/>
        <v>0</v>
      </c>
      <c r="AI1080" s="21">
        <f t="shared" si="815"/>
        <v>0</v>
      </c>
      <c r="AJ1080" s="21">
        <f t="shared" si="816"/>
        <v>0</v>
      </c>
      <c r="AK1080" s="24">
        <f t="shared" si="792"/>
        <v>0</v>
      </c>
      <c r="AL1080" s="24">
        <f t="shared" si="802"/>
        <v>0</v>
      </c>
      <c r="AM1080" s="24">
        <f t="shared" si="803"/>
        <v>0</v>
      </c>
      <c r="AN1080" s="24">
        <f t="shared" si="804"/>
        <v>0</v>
      </c>
      <c r="AO1080" s="24">
        <f t="shared" si="805"/>
        <v>0</v>
      </c>
      <c r="AP1080" s="24">
        <f t="shared" si="817"/>
        <v>0</v>
      </c>
      <c r="AQ1080" s="27">
        <f t="shared" si="793"/>
        <v>0</v>
      </c>
      <c r="AR1080" s="27">
        <f t="shared" si="806"/>
        <v>0</v>
      </c>
      <c r="AS1080" s="27">
        <f t="shared" si="807"/>
        <v>0</v>
      </c>
      <c r="AT1080" s="27">
        <f t="shared" si="808"/>
        <v>0</v>
      </c>
      <c r="AU1080" s="27">
        <f t="shared" si="809"/>
        <v>0</v>
      </c>
      <c r="AV1080" s="27">
        <f t="shared" si="818"/>
        <v>0</v>
      </c>
      <c r="AW1080">
        <f t="shared" si="810"/>
        <v>107.86369791854527</v>
      </c>
      <c r="AX1080">
        <f t="shared" si="811"/>
        <v>93.517044069678505</v>
      </c>
      <c r="AY1080">
        <f t="shared" si="819"/>
        <v>84.123890822930946</v>
      </c>
      <c r="AZ1080">
        <f t="shared" si="812"/>
        <v>0</v>
      </c>
      <c r="BA1080">
        <f t="shared" si="820"/>
        <v>95.136174252366331</v>
      </c>
      <c r="BB1080" s="4">
        <f t="shared" si="794"/>
        <v>0</v>
      </c>
      <c r="BC1080" s="4">
        <f t="shared" si="795"/>
        <v>0</v>
      </c>
    </row>
    <row r="1081" spans="1:55">
      <c r="A1081" s="37">
        <v>41908</v>
      </c>
      <c r="B1081" s="2" t="s">
        <v>76</v>
      </c>
      <c r="C1081" s="40">
        <v>7.79</v>
      </c>
      <c r="D1081" s="19">
        <f t="shared" si="796"/>
        <v>-3.8363171355499039E-3</v>
      </c>
      <c r="E1081" s="19">
        <f t="shared" si="821"/>
        <v>-1.5170670037926689E-2</v>
      </c>
      <c r="F1081" s="19">
        <f t="shared" si="823"/>
        <v>-3.3498759305210971E-2</v>
      </c>
      <c r="G1081" s="19">
        <f t="shared" si="827"/>
        <v>-1.7654476670870074E-2</v>
      </c>
      <c r="H1081" s="19">
        <f t="shared" si="837"/>
        <v>-0.80136877373983428</v>
      </c>
      <c r="I1081" s="19">
        <f t="shared" si="837"/>
        <v>-1.3545929177551166</v>
      </c>
      <c r="J1081" s="19">
        <f t="shared" si="837"/>
        <v>-0.65000290925576709</v>
      </c>
      <c r="K1081" s="2" t="s">
        <v>75</v>
      </c>
      <c r="L1081" s="40">
        <v>7.85</v>
      </c>
      <c r="M1081" s="19">
        <f t="shared" si="797"/>
        <v>-1.6290726817042703E-2</v>
      </c>
      <c r="N1081" s="19">
        <f t="shared" si="822"/>
        <v>-6.2126642771804019E-2</v>
      </c>
      <c r="O1081" s="19">
        <f t="shared" si="824"/>
        <v>-0.17368421052631583</v>
      </c>
      <c r="P1081" s="19">
        <f t="shared" si="828"/>
        <v>-0.19734151329243352</v>
      </c>
      <c r="Q1081" s="19">
        <f t="shared" si="838"/>
        <v>-0.76724901461936001</v>
      </c>
      <c r="R1081" s="19">
        <f t="shared" si="838"/>
        <v>-1.8374161915072837</v>
      </c>
      <c r="S1081" s="19">
        <f t="shared" si="838"/>
        <v>-1.5022132289751777</v>
      </c>
      <c r="T1081" s="19">
        <f t="shared" si="798"/>
        <v>-3.4119759120474269E-2</v>
      </c>
      <c r="U1081" s="19">
        <f t="shared" si="798"/>
        <v>0.48282327375216716</v>
      </c>
      <c r="V1081" s="19">
        <f t="shared" si="798"/>
        <v>0.85221031971941064</v>
      </c>
      <c r="W1081" s="19">
        <f t="shared" si="829"/>
        <v>7.7271406643537556E-3</v>
      </c>
      <c r="X1081" s="19">
        <f t="shared" si="830"/>
        <v>4.0385052034189524E-2</v>
      </c>
      <c r="Y1081" s="19">
        <f t="shared" si="831"/>
        <v>5.2263901730805422</v>
      </c>
      <c r="Z1081" s="19">
        <f t="shared" si="832"/>
        <v>1</v>
      </c>
      <c r="AA1081" s="19">
        <f t="shared" si="833"/>
        <v>6.2263901730805422</v>
      </c>
      <c r="AB1081" s="19">
        <f t="shared" si="834"/>
        <v>0.83939329656476636</v>
      </c>
      <c r="AC1081" s="19">
        <f t="shared" si="835"/>
        <v>0.1606067034352337</v>
      </c>
      <c r="AD1081" s="20">
        <f t="shared" si="836"/>
        <v>1.691310276496015E-3</v>
      </c>
      <c r="AE1081" s="21">
        <f t="shared" si="791"/>
        <v>0</v>
      </c>
      <c r="AF1081" s="21">
        <f t="shared" si="799"/>
        <v>0</v>
      </c>
      <c r="AG1081" s="21">
        <f t="shared" si="800"/>
        <v>0</v>
      </c>
      <c r="AH1081" s="21">
        <f t="shared" si="801"/>
        <v>0</v>
      </c>
      <c r="AI1081" s="21">
        <f t="shared" si="815"/>
        <v>0</v>
      </c>
      <c r="AJ1081" s="21">
        <f t="shared" si="816"/>
        <v>0</v>
      </c>
      <c r="AK1081" s="24">
        <f t="shared" si="792"/>
        <v>0</v>
      </c>
      <c r="AL1081" s="24">
        <f t="shared" si="802"/>
        <v>0</v>
      </c>
      <c r="AM1081" s="24">
        <f t="shared" si="803"/>
        <v>0</v>
      </c>
      <c r="AN1081" s="24">
        <f t="shared" si="804"/>
        <v>0</v>
      </c>
      <c r="AO1081" s="24">
        <f t="shared" si="805"/>
        <v>0</v>
      </c>
      <c r="AP1081" s="24">
        <f t="shared" si="817"/>
        <v>0</v>
      </c>
      <c r="AQ1081" s="27">
        <f t="shared" si="793"/>
        <v>0</v>
      </c>
      <c r="AR1081" s="27">
        <f t="shared" si="806"/>
        <v>0</v>
      </c>
      <c r="AS1081" s="27">
        <f t="shared" si="807"/>
        <v>0</v>
      </c>
      <c r="AT1081" s="27">
        <f t="shared" si="808"/>
        <v>0</v>
      </c>
      <c r="AU1081" s="27">
        <f t="shared" si="809"/>
        <v>0</v>
      </c>
      <c r="AV1081" s="27">
        <f t="shared" si="818"/>
        <v>0</v>
      </c>
      <c r="AW1081">
        <f t="shared" si="810"/>
        <v>107.86369791854527</v>
      </c>
      <c r="AX1081">
        <f t="shared" si="811"/>
        <v>93.517044069678505</v>
      </c>
      <c r="AY1081">
        <f t="shared" si="819"/>
        <v>84.123890822930946</v>
      </c>
      <c r="AZ1081">
        <f t="shared" si="812"/>
        <v>0</v>
      </c>
      <c r="BA1081">
        <f t="shared" si="820"/>
        <v>95.136174252366331</v>
      </c>
      <c r="BB1081" s="4">
        <f t="shared" si="794"/>
        <v>0</v>
      </c>
      <c r="BC1081" s="4">
        <f t="shared" si="795"/>
        <v>0</v>
      </c>
    </row>
    <row r="1082" spans="1:55">
      <c r="A1082" s="37">
        <v>41911</v>
      </c>
      <c r="B1082" s="2" t="s">
        <v>76</v>
      </c>
      <c r="C1082" s="40">
        <v>7.8</v>
      </c>
      <c r="D1082" s="19">
        <f t="shared" si="796"/>
        <v>1.2836970474967633E-3</v>
      </c>
      <c r="E1082" s="19">
        <f t="shared" si="821"/>
        <v>6.4516129032257839E-3</v>
      </c>
      <c r="F1082" s="19">
        <f t="shared" si="823"/>
        <v>-3.3457249070632029E-2</v>
      </c>
      <c r="G1082" s="19">
        <f t="shared" si="827"/>
        <v>-1.1406844106463861E-2</v>
      </c>
      <c r="H1082" s="19">
        <f t="shared" ref="H1082:J1097" si="839">E1082/STDEV(E1022:E1081)</f>
        <v>0.33812405855162564</v>
      </c>
      <c r="I1082" s="19">
        <f t="shared" si="839"/>
        <v>-1.321145123984516</v>
      </c>
      <c r="J1082" s="19">
        <f t="shared" si="839"/>
        <v>-0.41428736838082131</v>
      </c>
      <c r="K1082" s="2" t="s">
        <v>75</v>
      </c>
      <c r="L1082" s="40">
        <v>7.82</v>
      </c>
      <c r="M1082" s="19">
        <f t="shared" si="797"/>
        <v>-3.8216560509553329E-3</v>
      </c>
      <c r="N1082" s="19">
        <f t="shared" si="822"/>
        <v>-4.2839657282741694E-2</v>
      </c>
      <c r="O1082" s="19">
        <f t="shared" si="824"/>
        <v>-0.24224806201550386</v>
      </c>
      <c r="P1082" s="19">
        <f t="shared" si="828"/>
        <v>-0.2451737451737451</v>
      </c>
      <c r="Q1082" s="19">
        <f t="shared" ref="Q1082:S1097" si="840">N1082/STDEV(N1022:N1081)</f>
        <v>-0.53260715159401784</v>
      </c>
      <c r="R1082" s="19">
        <f t="shared" si="840"/>
        <v>-2.5248383473740028</v>
      </c>
      <c r="S1082" s="19">
        <f t="shared" si="840"/>
        <v>-1.8483538489311082</v>
      </c>
      <c r="T1082" s="19">
        <f t="shared" si="798"/>
        <v>0.87073121014564347</v>
      </c>
      <c r="U1082" s="19">
        <f t="shared" si="798"/>
        <v>1.2036932233894868</v>
      </c>
      <c r="V1082" s="19">
        <f t="shared" si="798"/>
        <v>1.434066480550287</v>
      </c>
      <c r="W1082" s="19">
        <f t="shared" si="829"/>
        <v>7.6762571433373807E-3</v>
      </c>
      <c r="X1082" s="19">
        <f t="shared" si="830"/>
        <v>3.6995701389408206E-2</v>
      </c>
      <c r="Y1082" s="19">
        <f t="shared" si="831"/>
        <v>4.8194974059094262</v>
      </c>
      <c r="Z1082" s="19">
        <f t="shared" si="832"/>
        <v>1</v>
      </c>
      <c r="AA1082" s="19">
        <f t="shared" si="833"/>
        <v>5.8194974059094262</v>
      </c>
      <c r="AB1082" s="19">
        <f t="shared" si="834"/>
        <v>0.82816385501185252</v>
      </c>
      <c r="AC1082" s="19">
        <f t="shared" si="835"/>
        <v>0.17183614498814742</v>
      </c>
      <c r="AD1082" s="20">
        <f t="shared" si="836"/>
        <v>4.7642667882489653E-4</v>
      </c>
      <c r="AE1082" s="21">
        <f t="shared" si="791"/>
        <v>0</v>
      </c>
      <c r="AF1082" s="21">
        <f t="shared" si="799"/>
        <v>0</v>
      </c>
      <c r="AG1082" s="21">
        <f t="shared" si="800"/>
        <v>0</v>
      </c>
      <c r="AH1082" s="21">
        <f t="shared" si="801"/>
        <v>0</v>
      </c>
      <c r="AI1082" s="21">
        <f t="shared" si="815"/>
        <v>0</v>
      </c>
      <c r="AJ1082" s="21">
        <f t="shared" si="816"/>
        <v>0</v>
      </c>
      <c r="AK1082" s="24">
        <f t="shared" si="792"/>
        <v>-1</v>
      </c>
      <c r="AL1082" s="24">
        <f t="shared" si="802"/>
        <v>0</v>
      </c>
      <c r="AM1082" s="24">
        <f t="shared" si="803"/>
        <v>1</v>
      </c>
      <c r="AN1082" s="24">
        <f t="shared" si="804"/>
        <v>0</v>
      </c>
      <c r="AO1082" s="24">
        <f t="shared" si="805"/>
        <v>0</v>
      </c>
      <c r="AP1082" s="24">
        <f t="shared" si="817"/>
        <v>0</v>
      </c>
      <c r="AQ1082" s="27">
        <f t="shared" si="793"/>
        <v>-1</v>
      </c>
      <c r="AR1082" s="27">
        <f t="shared" si="806"/>
        <v>0</v>
      </c>
      <c r="AS1082" s="27">
        <f t="shared" si="807"/>
        <v>1</v>
      </c>
      <c r="AT1082" s="27">
        <f t="shared" si="808"/>
        <v>0</v>
      </c>
      <c r="AU1082" s="27">
        <f t="shared" si="809"/>
        <v>0</v>
      </c>
      <c r="AV1082" s="27">
        <f t="shared" si="818"/>
        <v>0</v>
      </c>
      <c r="AW1082">
        <f t="shared" si="810"/>
        <v>107.86369791854527</v>
      </c>
      <c r="AX1082">
        <f t="shared" si="811"/>
        <v>93.517044069678505</v>
      </c>
      <c r="AY1082">
        <f t="shared" si="819"/>
        <v>84.123890822930946</v>
      </c>
      <c r="AZ1082">
        <f t="shared" si="812"/>
        <v>0</v>
      </c>
      <c r="BA1082">
        <f t="shared" si="820"/>
        <v>95.136174252366331</v>
      </c>
      <c r="BB1082" s="4">
        <f t="shared" si="794"/>
        <v>0</v>
      </c>
      <c r="BC1082" s="4">
        <f t="shared" si="795"/>
        <v>0</v>
      </c>
    </row>
    <row r="1083" spans="1:55">
      <c r="A1083" s="37">
        <v>41912</v>
      </c>
      <c r="B1083" s="2" t="s">
        <v>76</v>
      </c>
      <c r="C1083" s="40">
        <v>7.79</v>
      </c>
      <c r="D1083" s="19">
        <f t="shared" si="796"/>
        <v>-1.2820512820512547E-3</v>
      </c>
      <c r="E1083" s="19">
        <f t="shared" si="821"/>
        <v>3.8659793814433312E-3</v>
      </c>
      <c r="F1083" s="19">
        <f t="shared" si="823"/>
        <v>-2.9887920298879121E-2</v>
      </c>
      <c r="G1083" s="19">
        <f t="shared" si="827"/>
        <v>-1.5170670037926689E-2</v>
      </c>
      <c r="H1083" s="19">
        <f t="shared" si="839"/>
        <v>0.20257246634671427</v>
      </c>
      <c r="I1083" s="19">
        <f t="shared" si="839"/>
        <v>-1.1558445415262908</v>
      </c>
      <c r="J1083" s="19">
        <f t="shared" si="839"/>
        <v>-0.54596360136723965</v>
      </c>
      <c r="K1083" s="2" t="s">
        <v>75</v>
      </c>
      <c r="L1083" s="40">
        <v>7.75</v>
      </c>
      <c r="M1083" s="19">
        <f t="shared" si="797"/>
        <v>-8.9514066496164044E-3</v>
      </c>
      <c r="N1083" s="19">
        <f t="shared" si="822"/>
        <v>-5.1407588739290078E-2</v>
      </c>
      <c r="O1083" s="19">
        <f t="shared" si="824"/>
        <v>-0.23418972332015806</v>
      </c>
      <c r="P1083" s="19">
        <f t="shared" si="828"/>
        <v>-0.23115079365079366</v>
      </c>
      <c r="Q1083" s="19">
        <f t="shared" si="840"/>
        <v>-0.64119719620449189</v>
      </c>
      <c r="R1083" s="19">
        <f t="shared" si="840"/>
        <v>-2.3652606420802069</v>
      </c>
      <c r="S1083" s="19">
        <f t="shared" si="840"/>
        <v>-1.7164336719956568</v>
      </c>
      <c r="T1083" s="19">
        <f t="shared" si="798"/>
        <v>0.84376966255120611</v>
      </c>
      <c r="U1083" s="19">
        <f t="shared" si="798"/>
        <v>1.2094161005539161</v>
      </c>
      <c r="V1083" s="19">
        <f t="shared" si="798"/>
        <v>1.1704700706284172</v>
      </c>
      <c r="W1083" s="19">
        <f t="shared" si="829"/>
        <v>7.643023345799067E-3</v>
      </c>
      <c r="X1083" s="19">
        <f t="shared" si="830"/>
        <v>3.6863420153826459E-2</v>
      </c>
      <c r="Y1083" s="19">
        <f t="shared" si="831"/>
        <v>4.8231463500746958</v>
      </c>
      <c r="Z1083" s="19">
        <f t="shared" si="832"/>
        <v>1</v>
      </c>
      <c r="AA1083" s="19">
        <f t="shared" si="833"/>
        <v>5.8231463500746958</v>
      </c>
      <c r="AB1083" s="19">
        <f t="shared" si="834"/>
        <v>0.82827153228131167</v>
      </c>
      <c r="AC1083" s="19">
        <f t="shared" si="835"/>
        <v>0.1717284677186883</v>
      </c>
      <c r="AD1083" s="20">
        <f t="shared" si="836"/>
        <v>3.0128399195783495E-3</v>
      </c>
      <c r="AE1083" s="21">
        <f t="shared" si="791"/>
        <v>0</v>
      </c>
      <c r="AF1083" s="21">
        <f t="shared" si="799"/>
        <v>0</v>
      </c>
      <c r="AG1083" s="21">
        <f t="shared" si="800"/>
        <v>0</v>
      </c>
      <c r="AH1083" s="21">
        <f t="shared" si="801"/>
        <v>0</v>
      </c>
      <c r="AI1083" s="21">
        <f t="shared" si="815"/>
        <v>0</v>
      </c>
      <c r="AJ1083" s="21">
        <f t="shared" si="816"/>
        <v>0</v>
      </c>
      <c r="AK1083" s="24">
        <f t="shared" si="792"/>
        <v>-1</v>
      </c>
      <c r="AL1083" s="24">
        <f t="shared" si="802"/>
        <v>0</v>
      </c>
      <c r="AM1083" s="24">
        <f t="shared" si="803"/>
        <v>2</v>
      </c>
      <c r="AN1083" s="24">
        <f t="shared" si="804"/>
        <v>0</v>
      </c>
      <c r="AO1083" s="24">
        <f t="shared" si="805"/>
        <v>0</v>
      </c>
      <c r="AP1083" s="24">
        <f t="shared" si="817"/>
        <v>0</v>
      </c>
      <c r="AQ1083" s="27">
        <f t="shared" si="793"/>
        <v>-1</v>
      </c>
      <c r="AR1083" s="27">
        <f t="shared" si="806"/>
        <v>0</v>
      </c>
      <c r="AS1083" s="27">
        <f t="shared" si="807"/>
        <v>2</v>
      </c>
      <c r="AT1083" s="27">
        <f t="shared" si="808"/>
        <v>0</v>
      </c>
      <c r="AU1083" s="27">
        <f t="shared" si="809"/>
        <v>0</v>
      </c>
      <c r="AV1083" s="27">
        <f t="shared" si="818"/>
        <v>0</v>
      </c>
      <c r="AW1083">
        <f t="shared" si="810"/>
        <v>107.86369791854527</v>
      </c>
      <c r="AX1083">
        <f t="shared" si="811"/>
        <v>93.517044069678505</v>
      </c>
      <c r="AY1083">
        <f t="shared" si="819"/>
        <v>84.123890822930946</v>
      </c>
      <c r="AZ1083">
        <f t="shared" si="812"/>
        <v>0</v>
      </c>
      <c r="BA1083">
        <f t="shared" si="820"/>
        <v>95.136174252366331</v>
      </c>
      <c r="BB1083" s="4">
        <f t="shared" si="794"/>
        <v>0</v>
      </c>
      <c r="BC1083" s="4">
        <f t="shared" si="795"/>
        <v>0</v>
      </c>
    </row>
    <row r="1084" spans="1:55">
      <c r="A1084" s="37">
        <v>41920</v>
      </c>
      <c r="B1084" s="2" t="s">
        <v>76</v>
      </c>
      <c r="C1084" s="40">
        <v>7.81</v>
      </c>
      <c r="D1084" s="19">
        <f t="shared" si="796"/>
        <v>2.5673940949935267E-3</v>
      </c>
      <c r="E1084" s="19">
        <f t="shared" si="821"/>
        <v>-3.82653061224493E-3</v>
      </c>
      <c r="F1084" s="19">
        <f t="shared" si="823"/>
        <v>-2.9813664596273427E-2</v>
      </c>
      <c r="G1084" s="19">
        <f t="shared" si="827"/>
        <v>-1.7610062893081833E-2</v>
      </c>
      <c r="H1084" s="19">
        <f t="shared" si="839"/>
        <v>-0.20054844148525852</v>
      </c>
      <c r="I1084" s="19">
        <f t="shared" si="839"/>
        <v>-1.1333337645873158</v>
      </c>
      <c r="J1084" s="19">
        <f t="shared" si="839"/>
        <v>-0.62674468953185536</v>
      </c>
      <c r="K1084" s="2" t="s">
        <v>75</v>
      </c>
      <c r="L1084" s="40">
        <v>7.71</v>
      </c>
      <c r="M1084" s="19">
        <f t="shared" si="797"/>
        <v>-5.1612903225806495E-3</v>
      </c>
      <c r="N1084" s="19">
        <f t="shared" si="822"/>
        <v>-3.5043804755944964E-2</v>
      </c>
      <c r="O1084" s="19">
        <f t="shared" si="824"/>
        <v>-0.16286644951140072</v>
      </c>
      <c r="P1084" s="19">
        <f t="shared" si="828"/>
        <v>-0.21246169560776296</v>
      </c>
      <c r="Q1084" s="19">
        <f t="shared" si="840"/>
        <v>-0.43760471159657416</v>
      </c>
      <c r="R1084" s="19">
        <f t="shared" si="840"/>
        <v>-1.6012519718568325</v>
      </c>
      <c r="S1084" s="19">
        <f t="shared" si="840"/>
        <v>-1.55746349437953</v>
      </c>
      <c r="T1084" s="19">
        <f t="shared" si="798"/>
        <v>0.23705627011131564</v>
      </c>
      <c r="U1084" s="19">
        <f t="shared" si="798"/>
        <v>0.46791820726951672</v>
      </c>
      <c r="V1084" s="19">
        <f t="shared" si="798"/>
        <v>0.93071880484767466</v>
      </c>
      <c r="W1084" s="19">
        <f t="shared" si="829"/>
        <v>7.5635705200030635E-3</v>
      </c>
      <c r="X1084" s="19">
        <f t="shared" si="830"/>
        <v>3.6689304565518915E-2</v>
      </c>
      <c r="Y1084" s="19">
        <f t="shared" si="831"/>
        <v>4.8507916292296374</v>
      </c>
      <c r="Z1084" s="19">
        <f t="shared" si="832"/>
        <v>1</v>
      </c>
      <c r="AA1084" s="19">
        <f t="shared" si="833"/>
        <v>5.8507916292296374</v>
      </c>
      <c r="AB1084" s="19">
        <f t="shared" si="834"/>
        <v>0.82908295776520957</v>
      </c>
      <c r="AC1084" s="19">
        <f t="shared" si="835"/>
        <v>0.1709170422347904</v>
      </c>
      <c r="AD1084" s="20">
        <f t="shared" si="836"/>
        <v>3.1846976610699737E-3</v>
      </c>
      <c r="AE1084" s="21">
        <f t="shared" si="791"/>
        <v>0</v>
      </c>
      <c r="AF1084" s="21">
        <f t="shared" si="799"/>
        <v>0</v>
      </c>
      <c r="AG1084" s="21">
        <f t="shared" si="800"/>
        <v>0</v>
      </c>
      <c r="AH1084" s="21">
        <f t="shared" si="801"/>
        <v>0</v>
      </c>
      <c r="AI1084" s="21">
        <f t="shared" si="815"/>
        <v>0</v>
      </c>
      <c r="AJ1084" s="21">
        <f t="shared" si="816"/>
        <v>0</v>
      </c>
      <c r="AK1084" s="24">
        <f t="shared" si="792"/>
        <v>0</v>
      </c>
      <c r="AL1084" s="24">
        <f t="shared" si="802"/>
        <v>0</v>
      </c>
      <c r="AM1084" s="24">
        <f t="shared" si="803"/>
        <v>0</v>
      </c>
      <c r="AN1084" s="24">
        <f t="shared" si="804"/>
        <v>0</v>
      </c>
      <c r="AO1084" s="24">
        <f t="shared" si="805"/>
        <v>0</v>
      </c>
      <c r="AP1084" s="24">
        <f t="shared" si="817"/>
        <v>0</v>
      </c>
      <c r="AQ1084" s="27">
        <f t="shared" si="793"/>
        <v>0</v>
      </c>
      <c r="AR1084" s="27">
        <f t="shared" si="806"/>
        <v>0</v>
      </c>
      <c r="AS1084" s="27">
        <f t="shared" si="807"/>
        <v>0</v>
      </c>
      <c r="AT1084" s="27">
        <f t="shared" si="808"/>
        <v>0</v>
      </c>
      <c r="AU1084" s="27">
        <f t="shared" si="809"/>
        <v>0</v>
      </c>
      <c r="AV1084" s="27">
        <f t="shared" si="818"/>
        <v>0</v>
      </c>
      <c r="AW1084">
        <f t="shared" si="810"/>
        <v>107.86369791854527</v>
      </c>
      <c r="AX1084">
        <f t="shared" si="811"/>
        <v>93.517044069678505</v>
      </c>
      <c r="AY1084">
        <f t="shared" si="819"/>
        <v>84.123890822930946</v>
      </c>
      <c r="AZ1084">
        <f t="shared" si="812"/>
        <v>0</v>
      </c>
      <c r="BA1084">
        <f t="shared" si="820"/>
        <v>95.136174252366331</v>
      </c>
      <c r="BB1084" s="4">
        <f t="shared" si="794"/>
        <v>0</v>
      </c>
      <c r="BC1084" s="4">
        <f t="shared" si="795"/>
        <v>0</v>
      </c>
    </row>
    <row r="1085" spans="1:55">
      <c r="A1085" s="37">
        <v>41921</v>
      </c>
      <c r="B1085" s="2" t="s">
        <v>76</v>
      </c>
      <c r="C1085" s="40">
        <v>7.84</v>
      </c>
      <c r="D1085" s="19">
        <f t="shared" si="796"/>
        <v>3.8412291933419013E-3</v>
      </c>
      <c r="E1085" s="19">
        <f t="shared" si="821"/>
        <v>2.5575447570331936E-3</v>
      </c>
      <c r="F1085" s="19">
        <f t="shared" si="823"/>
        <v>-2.3661270236612641E-2</v>
      </c>
      <c r="G1085" s="19">
        <f t="shared" si="827"/>
        <v>-2.6086956521739233E-2</v>
      </c>
      <c r="H1085" s="19">
        <f t="shared" si="839"/>
        <v>0.13389188972131702</v>
      </c>
      <c r="I1085" s="19">
        <f t="shared" si="839"/>
        <v>-0.88537294178118253</v>
      </c>
      <c r="J1085" s="19">
        <f t="shared" si="839"/>
        <v>-0.91825457058227411</v>
      </c>
      <c r="K1085" s="2" t="s">
        <v>75</v>
      </c>
      <c r="L1085" s="40">
        <v>7.71</v>
      </c>
      <c r="M1085" s="19">
        <f t="shared" si="797"/>
        <v>0</v>
      </c>
      <c r="N1085" s="19">
        <f t="shared" si="822"/>
        <v>-3.3834586466165467E-2</v>
      </c>
      <c r="O1085" s="19">
        <f t="shared" si="824"/>
        <v>-7.885304659498199E-2</v>
      </c>
      <c r="P1085" s="19">
        <f t="shared" si="828"/>
        <v>-0.21165644171779135</v>
      </c>
      <c r="Q1085" s="19">
        <f t="shared" si="840"/>
        <v>-0.42247162211898198</v>
      </c>
      <c r="R1085" s="19">
        <f t="shared" si="840"/>
        <v>-0.76905208960944071</v>
      </c>
      <c r="S1085" s="19">
        <f t="shared" si="840"/>
        <v>-1.5365893827509858</v>
      </c>
      <c r="T1085" s="19">
        <f t="shared" si="798"/>
        <v>0.55636351184029897</v>
      </c>
      <c r="U1085" s="19">
        <f t="shared" si="798"/>
        <v>-0.11632085217174182</v>
      </c>
      <c r="V1085" s="19">
        <f t="shared" si="798"/>
        <v>0.61833481216871167</v>
      </c>
      <c r="W1085" s="19">
        <f t="shared" si="829"/>
        <v>6.9759776353383908E-3</v>
      </c>
      <c r="X1085" s="19">
        <f t="shared" si="830"/>
        <v>3.6704958939403357E-2</v>
      </c>
      <c r="Y1085" s="19">
        <f t="shared" si="831"/>
        <v>5.2616222210154593</v>
      </c>
      <c r="Z1085" s="19">
        <f t="shared" si="832"/>
        <v>1</v>
      </c>
      <c r="AA1085" s="19">
        <f t="shared" si="833"/>
        <v>6.2616222210154593</v>
      </c>
      <c r="AB1085" s="19">
        <f t="shared" si="834"/>
        <v>0.84029697661354152</v>
      </c>
      <c r="AC1085" s="19">
        <f t="shared" si="835"/>
        <v>0.15970302338645848</v>
      </c>
      <c r="AD1085" s="20">
        <f t="shared" si="836"/>
        <v>-5.980449383007333E-3</v>
      </c>
      <c r="AE1085" s="21">
        <f t="shared" si="791"/>
        <v>0</v>
      </c>
      <c r="AF1085" s="21">
        <f t="shared" si="799"/>
        <v>0</v>
      </c>
      <c r="AG1085" s="21">
        <f t="shared" si="800"/>
        <v>0</v>
      </c>
      <c r="AH1085" s="21">
        <f t="shared" si="801"/>
        <v>0</v>
      </c>
      <c r="AI1085" s="21">
        <f t="shared" si="815"/>
        <v>0</v>
      </c>
      <c r="AJ1085" s="21">
        <f t="shared" si="816"/>
        <v>0</v>
      </c>
      <c r="AK1085" s="24">
        <f t="shared" si="792"/>
        <v>0</v>
      </c>
      <c r="AL1085" s="24">
        <f t="shared" si="802"/>
        <v>0</v>
      </c>
      <c r="AM1085" s="24">
        <f t="shared" si="803"/>
        <v>0</v>
      </c>
      <c r="AN1085" s="24">
        <f t="shared" si="804"/>
        <v>0</v>
      </c>
      <c r="AO1085" s="24">
        <f t="shared" si="805"/>
        <v>0</v>
      </c>
      <c r="AP1085" s="24">
        <f t="shared" si="817"/>
        <v>0</v>
      </c>
      <c r="AQ1085" s="27">
        <f t="shared" si="793"/>
        <v>0</v>
      </c>
      <c r="AR1085" s="27">
        <f t="shared" si="806"/>
        <v>0</v>
      </c>
      <c r="AS1085" s="27">
        <f t="shared" si="807"/>
        <v>0</v>
      </c>
      <c r="AT1085" s="27">
        <f t="shared" si="808"/>
        <v>0</v>
      </c>
      <c r="AU1085" s="27">
        <f t="shared" si="809"/>
        <v>0</v>
      </c>
      <c r="AV1085" s="27">
        <f t="shared" si="818"/>
        <v>0</v>
      </c>
      <c r="AW1085">
        <f t="shared" si="810"/>
        <v>107.86369791854527</v>
      </c>
      <c r="AX1085">
        <f t="shared" si="811"/>
        <v>93.517044069678505</v>
      </c>
      <c r="AY1085">
        <f t="shared" si="819"/>
        <v>84.123890822930946</v>
      </c>
      <c r="AZ1085">
        <f t="shared" si="812"/>
        <v>0</v>
      </c>
      <c r="BA1085">
        <f t="shared" si="820"/>
        <v>95.136174252366331</v>
      </c>
      <c r="BB1085" s="4">
        <f t="shared" si="794"/>
        <v>0</v>
      </c>
      <c r="BC1085" s="4">
        <f t="shared" si="795"/>
        <v>0</v>
      </c>
    </row>
    <row r="1086" spans="1:55">
      <c r="A1086" s="37">
        <v>41922</v>
      </c>
      <c r="B1086" s="2" t="s">
        <v>76</v>
      </c>
      <c r="C1086" s="40">
        <v>7.79</v>
      </c>
      <c r="D1086" s="19">
        <f t="shared" si="796"/>
        <v>-6.3775510204081409E-3</v>
      </c>
      <c r="E1086" s="19">
        <f t="shared" si="821"/>
        <v>0</v>
      </c>
      <c r="F1086" s="19">
        <f t="shared" si="823"/>
        <v>-1.5170670037926689E-2</v>
      </c>
      <c r="G1086" s="19">
        <f t="shared" si="827"/>
        <v>-3.7082818294190335E-2</v>
      </c>
      <c r="H1086" s="19">
        <f t="shared" si="839"/>
        <v>0</v>
      </c>
      <c r="I1086" s="19">
        <f t="shared" si="839"/>
        <v>-0.56272971391374182</v>
      </c>
      <c r="J1086" s="19">
        <f t="shared" si="839"/>
        <v>-1.2858635280974955</v>
      </c>
      <c r="K1086" s="2" t="s">
        <v>75</v>
      </c>
      <c r="L1086" s="40">
        <v>7.74</v>
      </c>
      <c r="M1086" s="19">
        <f t="shared" si="797"/>
        <v>3.8910505836576197E-3</v>
      </c>
      <c r="N1086" s="19">
        <f t="shared" si="822"/>
        <v>-1.4012738853503112E-2</v>
      </c>
      <c r="O1086" s="19">
        <f t="shared" si="824"/>
        <v>-7.5268817204300967E-2</v>
      </c>
      <c r="P1086" s="19">
        <f t="shared" si="828"/>
        <v>-0.19037656903765693</v>
      </c>
      <c r="Q1086" s="19">
        <f t="shared" si="840"/>
        <v>-0.17496288046296471</v>
      </c>
      <c r="R1086" s="19">
        <f t="shared" si="840"/>
        <v>-0.73795534975800892</v>
      </c>
      <c r="S1086" s="19">
        <f t="shared" si="840"/>
        <v>-1.3700068827516141</v>
      </c>
      <c r="T1086" s="19">
        <f t="shared" si="798"/>
        <v>0.17496288046296471</v>
      </c>
      <c r="U1086" s="19">
        <f t="shared" si="798"/>
        <v>0.17522563584426709</v>
      </c>
      <c r="V1086" s="19">
        <f t="shared" si="798"/>
        <v>8.4143354654118596E-2</v>
      </c>
      <c r="W1086" s="19">
        <f t="shared" si="829"/>
        <v>6.9005032284287235E-3</v>
      </c>
      <c r="X1086" s="19">
        <f t="shared" si="830"/>
        <v>3.6750686263584811E-2</v>
      </c>
      <c r="Y1086" s="19">
        <f t="shared" si="831"/>
        <v>5.3257979957431472</v>
      </c>
      <c r="Z1086" s="19">
        <f t="shared" si="832"/>
        <v>1</v>
      </c>
      <c r="AA1086" s="19">
        <f t="shared" si="833"/>
        <v>6.3257979957431472</v>
      </c>
      <c r="AB1086" s="19">
        <f t="shared" si="834"/>
        <v>0.84191717777378672</v>
      </c>
      <c r="AC1086" s="19">
        <f t="shared" si="835"/>
        <v>0.15808282222621325</v>
      </c>
      <c r="AD1086" s="20">
        <f t="shared" si="836"/>
        <v>-6.3654801052330443E-3</v>
      </c>
      <c r="AE1086" s="21">
        <f t="shared" si="791"/>
        <v>0</v>
      </c>
      <c r="AF1086" s="21">
        <f t="shared" si="799"/>
        <v>0</v>
      </c>
      <c r="AG1086" s="21">
        <f t="shared" si="800"/>
        <v>0</v>
      </c>
      <c r="AH1086" s="21">
        <f t="shared" si="801"/>
        <v>0</v>
      </c>
      <c r="AI1086" s="21">
        <f t="shared" si="815"/>
        <v>0</v>
      </c>
      <c r="AJ1086" s="21">
        <f t="shared" si="816"/>
        <v>0</v>
      </c>
      <c r="AK1086" s="24">
        <f t="shared" si="792"/>
        <v>0</v>
      </c>
      <c r="AL1086" s="24">
        <f t="shared" si="802"/>
        <v>0</v>
      </c>
      <c r="AM1086" s="24">
        <f t="shared" si="803"/>
        <v>0</v>
      </c>
      <c r="AN1086" s="24">
        <f t="shared" si="804"/>
        <v>0</v>
      </c>
      <c r="AO1086" s="24">
        <f t="shared" si="805"/>
        <v>0</v>
      </c>
      <c r="AP1086" s="24">
        <f t="shared" si="817"/>
        <v>0</v>
      </c>
      <c r="AQ1086" s="27">
        <f t="shared" si="793"/>
        <v>0</v>
      </c>
      <c r="AR1086" s="27">
        <f t="shared" si="806"/>
        <v>0</v>
      </c>
      <c r="AS1086" s="27">
        <f t="shared" si="807"/>
        <v>0</v>
      </c>
      <c r="AT1086" s="27">
        <f t="shared" si="808"/>
        <v>0</v>
      </c>
      <c r="AU1086" s="27">
        <f t="shared" si="809"/>
        <v>0</v>
      </c>
      <c r="AV1086" s="27">
        <f t="shared" si="818"/>
        <v>0</v>
      </c>
      <c r="AW1086">
        <f t="shared" si="810"/>
        <v>107.86369791854527</v>
      </c>
      <c r="AX1086">
        <f t="shared" si="811"/>
        <v>93.517044069678505</v>
      </c>
      <c r="AY1086">
        <f t="shared" si="819"/>
        <v>84.123890822930946</v>
      </c>
      <c r="AZ1086">
        <f t="shared" si="812"/>
        <v>0</v>
      </c>
      <c r="BA1086">
        <f t="shared" si="820"/>
        <v>95.136174252366331</v>
      </c>
      <c r="BB1086" s="4">
        <f t="shared" si="794"/>
        <v>0</v>
      </c>
      <c r="BC1086" s="4">
        <f t="shared" si="795"/>
        <v>0</v>
      </c>
    </row>
    <row r="1087" spans="1:55">
      <c r="A1087" s="37">
        <v>41925</v>
      </c>
      <c r="B1087" s="2" t="s">
        <v>76</v>
      </c>
      <c r="C1087" s="40">
        <v>7.75</v>
      </c>
      <c r="D1087" s="19">
        <f t="shared" si="796"/>
        <v>-5.1347881899871679E-3</v>
      </c>
      <c r="E1087" s="19">
        <f t="shared" si="821"/>
        <v>-6.4102564102563875E-3</v>
      </c>
      <c r="F1087" s="19">
        <f t="shared" si="823"/>
        <v>0</v>
      </c>
      <c r="G1087" s="19">
        <f t="shared" si="827"/>
        <v>-4.5566502463054097E-2</v>
      </c>
      <c r="H1087" s="19">
        <f t="shared" si="839"/>
        <v>-0.33748915233807186</v>
      </c>
      <c r="I1087" s="19">
        <f t="shared" si="839"/>
        <v>0</v>
      </c>
      <c r="J1087" s="19">
        <f t="shared" si="839"/>
        <v>-1.5403598572066737</v>
      </c>
      <c r="K1087" s="2" t="s">
        <v>75</v>
      </c>
      <c r="L1087" s="40">
        <v>7.84</v>
      </c>
      <c r="M1087" s="19">
        <f t="shared" si="797"/>
        <v>1.2919896640826828E-2</v>
      </c>
      <c r="N1087" s="19">
        <f t="shared" si="822"/>
        <v>2.5575447570331936E-3</v>
      </c>
      <c r="O1087" s="19">
        <f t="shared" si="824"/>
        <v>-4.0391676866585076E-2</v>
      </c>
      <c r="P1087" s="19">
        <f t="shared" si="828"/>
        <v>-0.15059588299024923</v>
      </c>
      <c r="Q1087" s="19">
        <f t="shared" si="840"/>
        <v>3.1933369385016258E-2</v>
      </c>
      <c r="R1087" s="19">
        <f t="shared" si="840"/>
        <v>-0.39867761063743939</v>
      </c>
      <c r="S1087" s="19">
        <f t="shared" si="840"/>
        <v>-1.0774967038299743</v>
      </c>
      <c r="T1087" s="19">
        <f t="shared" si="798"/>
        <v>-0.36942252172308809</v>
      </c>
      <c r="U1087" s="19">
        <f t="shared" si="798"/>
        <v>0.39867761063743939</v>
      </c>
      <c r="V1087" s="19">
        <f t="shared" si="798"/>
        <v>-0.46286315337669937</v>
      </c>
      <c r="W1087" s="19">
        <f t="shared" si="829"/>
        <v>6.8072898261974085E-3</v>
      </c>
      <c r="X1087" s="19">
        <f t="shared" si="830"/>
        <v>3.6605431757790304E-2</v>
      </c>
      <c r="Y1087" s="19">
        <f t="shared" si="831"/>
        <v>5.3773869913569277</v>
      </c>
      <c r="Z1087" s="19">
        <f t="shared" si="832"/>
        <v>1</v>
      </c>
      <c r="AA1087" s="19">
        <f t="shared" si="833"/>
        <v>6.3773869913569277</v>
      </c>
      <c r="AB1087" s="19">
        <f t="shared" si="834"/>
        <v>0.84319596703865252</v>
      </c>
      <c r="AC1087" s="19">
        <f t="shared" si="835"/>
        <v>0.15680403296134743</v>
      </c>
      <c r="AD1087" s="20">
        <f t="shared" si="836"/>
        <v>-8.8798965209553626E-4</v>
      </c>
      <c r="AE1087" s="21">
        <f t="shared" si="791"/>
        <v>0</v>
      </c>
      <c r="AF1087" s="21">
        <f t="shared" si="799"/>
        <v>0</v>
      </c>
      <c r="AG1087" s="21">
        <f t="shared" si="800"/>
        <v>0</v>
      </c>
      <c r="AH1087" s="21">
        <f t="shared" si="801"/>
        <v>0</v>
      </c>
      <c r="AI1087" s="21">
        <f t="shared" si="815"/>
        <v>0</v>
      </c>
      <c r="AJ1087" s="21">
        <f t="shared" si="816"/>
        <v>0</v>
      </c>
      <c r="AK1087" s="24">
        <f t="shared" si="792"/>
        <v>0</v>
      </c>
      <c r="AL1087" s="24">
        <f t="shared" si="802"/>
        <v>0</v>
      </c>
      <c r="AM1087" s="24">
        <f t="shared" si="803"/>
        <v>0</v>
      </c>
      <c r="AN1087" s="24">
        <f t="shared" si="804"/>
        <v>0</v>
      </c>
      <c r="AO1087" s="24">
        <f t="shared" si="805"/>
        <v>0</v>
      </c>
      <c r="AP1087" s="24">
        <f t="shared" si="817"/>
        <v>0</v>
      </c>
      <c r="AQ1087" s="27">
        <f t="shared" si="793"/>
        <v>0</v>
      </c>
      <c r="AR1087" s="27">
        <f t="shared" si="806"/>
        <v>0</v>
      </c>
      <c r="AS1087" s="27">
        <f t="shared" si="807"/>
        <v>0</v>
      </c>
      <c r="AT1087" s="27">
        <f t="shared" si="808"/>
        <v>0</v>
      </c>
      <c r="AU1087" s="27">
        <f t="shared" si="809"/>
        <v>0</v>
      </c>
      <c r="AV1087" s="27">
        <f t="shared" si="818"/>
        <v>0</v>
      </c>
      <c r="AW1087">
        <f t="shared" si="810"/>
        <v>107.86369791854527</v>
      </c>
      <c r="AX1087">
        <f t="shared" si="811"/>
        <v>93.517044069678505</v>
      </c>
      <c r="AY1087">
        <f t="shared" si="819"/>
        <v>84.123890822930946</v>
      </c>
      <c r="AZ1087">
        <f t="shared" si="812"/>
        <v>0</v>
      </c>
      <c r="BA1087">
        <f t="shared" si="820"/>
        <v>95.136174252366331</v>
      </c>
      <c r="BB1087" s="4">
        <f t="shared" si="794"/>
        <v>0</v>
      </c>
      <c r="BC1087" s="4">
        <f t="shared" si="795"/>
        <v>0</v>
      </c>
    </row>
    <row r="1088" spans="1:55">
      <c r="A1088" s="37">
        <v>41926</v>
      </c>
      <c r="B1088" s="2" t="s">
        <v>76</v>
      </c>
      <c r="C1088" s="40">
        <v>7.74</v>
      </c>
      <c r="D1088" s="19">
        <f t="shared" si="796"/>
        <v>-1.2903225806451338E-3</v>
      </c>
      <c r="E1088" s="19">
        <f t="shared" si="821"/>
        <v>-6.4184852374839308E-3</v>
      </c>
      <c r="F1088" s="19">
        <f t="shared" si="823"/>
        <v>-2.5773195876288113E-3</v>
      </c>
      <c r="G1088" s="19">
        <f t="shared" si="827"/>
        <v>-4.3263288009888712E-2</v>
      </c>
      <c r="H1088" s="19">
        <f t="shared" si="839"/>
        <v>-0.33776097043546632</v>
      </c>
      <c r="I1088" s="19">
        <f t="shared" si="839"/>
        <v>-9.5346811791707661E-2</v>
      </c>
      <c r="J1088" s="19">
        <f t="shared" si="839"/>
        <v>-1.4174467078948172</v>
      </c>
      <c r="K1088" s="2" t="s">
        <v>75</v>
      </c>
      <c r="L1088" s="40">
        <v>7.83</v>
      </c>
      <c r="M1088" s="19">
        <f t="shared" si="797"/>
        <v>-1.2755102040816054E-3</v>
      </c>
      <c r="N1088" s="19">
        <f t="shared" si="822"/>
        <v>1.0322580645161299E-2</v>
      </c>
      <c r="O1088" s="19">
        <f t="shared" si="824"/>
        <v>-4.1615667074663389E-2</v>
      </c>
      <c r="P1088" s="19">
        <f t="shared" si="828"/>
        <v>-0.16256684491978607</v>
      </c>
      <c r="Q1088" s="19">
        <f t="shared" si="840"/>
        <v>0.12881336626283516</v>
      </c>
      <c r="R1088" s="19">
        <f t="shared" si="840"/>
        <v>-0.41256175491199493</v>
      </c>
      <c r="S1088" s="19">
        <f t="shared" si="840"/>
        <v>-1.1606303377575875</v>
      </c>
      <c r="T1088" s="19">
        <f t="shared" si="798"/>
        <v>-0.46657433669830151</v>
      </c>
      <c r="U1088" s="19">
        <f t="shared" si="798"/>
        <v>0.31721494312028725</v>
      </c>
      <c r="V1088" s="19">
        <f t="shared" si="798"/>
        <v>-0.25681637013722969</v>
      </c>
      <c r="W1088" s="19">
        <f t="shared" si="829"/>
        <v>6.8027236540359271E-3</v>
      </c>
      <c r="X1088" s="19">
        <f t="shared" si="830"/>
        <v>3.6323135976487161E-2</v>
      </c>
      <c r="Y1088" s="19">
        <f t="shared" si="831"/>
        <v>5.3394989747874488</v>
      </c>
      <c r="Z1088" s="19">
        <f t="shared" si="832"/>
        <v>1</v>
      </c>
      <c r="AA1088" s="19">
        <f t="shared" si="833"/>
        <v>6.3394989747874488</v>
      </c>
      <c r="AB1088" s="19">
        <f t="shared" si="834"/>
        <v>0.84225882771224392</v>
      </c>
      <c r="AC1088" s="19">
        <f t="shared" si="835"/>
        <v>0.15774117228775608</v>
      </c>
      <c r="AD1088" s="20">
        <f t="shared" si="836"/>
        <v>-7.2492722296117144E-4</v>
      </c>
      <c r="AE1088" s="21">
        <f t="shared" si="791"/>
        <v>0</v>
      </c>
      <c r="AF1088" s="21">
        <f t="shared" si="799"/>
        <v>0</v>
      </c>
      <c r="AG1088" s="21">
        <f t="shared" si="800"/>
        <v>0</v>
      </c>
      <c r="AH1088" s="21">
        <f t="shared" si="801"/>
        <v>0</v>
      </c>
      <c r="AI1088" s="21">
        <f t="shared" si="815"/>
        <v>0</v>
      </c>
      <c r="AJ1088" s="21">
        <f t="shared" si="816"/>
        <v>0</v>
      </c>
      <c r="AK1088" s="24">
        <f t="shared" si="792"/>
        <v>0</v>
      </c>
      <c r="AL1088" s="24">
        <f t="shared" si="802"/>
        <v>0</v>
      </c>
      <c r="AM1088" s="24">
        <f t="shared" si="803"/>
        <v>0</v>
      </c>
      <c r="AN1088" s="24">
        <f t="shared" si="804"/>
        <v>0</v>
      </c>
      <c r="AO1088" s="24">
        <f t="shared" si="805"/>
        <v>0</v>
      </c>
      <c r="AP1088" s="24">
        <f t="shared" si="817"/>
        <v>0</v>
      </c>
      <c r="AQ1088" s="27">
        <f t="shared" si="793"/>
        <v>0</v>
      </c>
      <c r="AR1088" s="27">
        <f t="shared" si="806"/>
        <v>0</v>
      </c>
      <c r="AS1088" s="27">
        <f t="shared" si="807"/>
        <v>0</v>
      </c>
      <c r="AT1088" s="27">
        <f t="shared" si="808"/>
        <v>0</v>
      </c>
      <c r="AU1088" s="27">
        <f t="shared" si="809"/>
        <v>0</v>
      </c>
      <c r="AV1088" s="27">
        <f t="shared" si="818"/>
        <v>0</v>
      </c>
      <c r="AW1088">
        <f t="shared" si="810"/>
        <v>107.86369791854527</v>
      </c>
      <c r="AX1088">
        <f t="shared" si="811"/>
        <v>93.517044069678505</v>
      </c>
      <c r="AY1088">
        <f t="shared" si="819"/>
        <v>84.123890822930946</v>
      </c>
      <c r="AZ1088">
        <f t="shared" si="812"/>
        <v>0</v>
      </c>
      <c r="BA1088">
        <f t="shared" si="820"/>
        <v>95.136174252366331</v>
      </c>
      <c r="BB1088" s="4">
        <f t="shared" si="794"/>
        <v>0</v>
      </c>
      <c r="BC1088" s="4">
        <f t="shared" si="795"/>
        <v>0</v>
      </c>
    </row>
    <row r="1089" spans="1:55">
      <c r="A1089" s="37">
        <v>41927</v>
      </c>
      <c r="B1089" s="2" t="s">
        <v>76</v>
      </c>
      <c r="C1089" s="40">
        <v>7.75</v>
      </c>
      <c r="D1089" s="19">
        <f t="shared" si="796"/>
        <v>1.2919896640826599E-3</v>
      </c>
      <c r="E1089" s="19">
        <f t="shared" si="821"/>
        <v>-7.6824583866836891E-3</v>
      </c>
      <c r="F1089" s="19">
        <f t="shared" si="823"/>
        <v>-1.1479591836734675E-2</v>
      </c>
      <c r="G1089" s="19">
        <f t="shared" si="827"/>
        <v>-3.4869240348692328E-2</v>
      </c>
      <c r="H1089" s="19">
        <f t="shared" si="839"/>
        <v>-0.40371591656920536</v>
      </c>
      <c r="I1089" s="19">
        <f t="shared" si="839"/>
        <v>-0.42468919448141534</v>
      </c>
      <c r="J1089" s="19">
        <f t="shared" si="839"/>
        <v>-1.1156315080414034</v>
      </c>
      <c r="K1089" s="2" t="s">
        <v>75</v>
      </c>
      <c r="L1089" s="40">
        <v>7.92</v>
      </c>
      <c r="M1089" s="19">
        <f t="shared" si="797"/>
        <v>1.1494252873563201E-2</v>
      </c>
      <c r="N1089" s="19">
        <f t="shared" si="822"/>
        <v>2.723735408560311E-2</v>
      </c>
      <c r="O1089" s="19">
        <f t="shared" si="824"/>
        <v>-8.7609511889862688E-3</v>
      </c>
      <c r="P1089" s="19">
        <f t="shared" si="828"/>
        <v>-0.14747039827771791</v>
      </c>
      <c r="Q1089" s="19">
        <f t="shared" si="840"/>
        <v>0.3400001818102607</v>
      </c>
      <c r="R1089" s="19">
        <f t="shared" si="840"/>
        <v>-8.7311547337811268E-2</v>
      </c>
      <c r="S1089" s="19">
        <f t="shared" si="840"/>
        <v>-1.0507031017047113</v>
      </c>
      <c r="T1089" s="19">
        <f t="shared" si="798"/>
        <v>-0.74371609837946606</v>
      </c>
      <c r="U1089" s="19">
        <f t="shared" si="798"/>
        <v>-0.33737764714360408</v>
      </c>
      <c r="V1089" s="19">
        <f t="shared" si="798"/>
        <v>-6.4928406336692168E-2</v>
      </c>
      <c r="W1089" s="19">
        <f t="shared" si="829"/>
        <v>6.7286634616804909E-3</v>
      </c>
      <c r="X1089" s="19">
        <f t="shared" si="830"/>
        <v>3.6589073455240116E-2</v>
      </c>
      <c r="Y1089" s="19">
        <f t="shared" si="831"/>
        <v>5.4377921653555186</v>
      </c>
      <c r="Z1089" s="19">
        <f t="shared" si="832"/>
        <v>1</v>
      </c>
      <c r="AA1089" s="19">
        <f t="shared" si="833"/>
        <v>6.4377921653555186</v>
      </c>
      <c r="AB1089" s="19">
        <f t="shared" si="834"/>
        <v>0.84466724393784831</v>
      </c>
      <c r="AC1089" s="19">
        <f t="shared" si="835"/>
        <v>0.15533275606215169</v>
      </c>
      <c r="AD1089" s="20">
        <f t="shared" si="836"/>
        <v>-1.5914047842180146E-3</v>
      </c>
      <c r="AE1089" s="21">
        <f t="shared" si="791"/>
        <v>0</v>
      </c>
      <c r="AF1089" s="21">
        <f t="shared" si="799"/>
        <v>0</v>
      </c>
      <c r="AG1089" s="21">
        <f t="shared" si="800"/>
        <v>0</v>
      </c>
      <c r="AH1089" s="21">
        <f t="shared" si="801"/>
        <v>0</v>
      </c>
      <c r="AI1089" s="21">
        <f t="shared" si="815"/>
        <v>0</v>
      </c>
      <c r="AJ1089" s="21">
        <f t="shared" si="816"/>
        <v>0</v>
      </c>
      <c r="AK1089" s="24">
        <f t="shared" si="792"/>
        <v>0</v>
      </c>
      <c r="AL1089" s="24">
        <f t="shared" si="802"/>
        <v>0</v>
      </c>
      <c r="AM1089" s="24">
        <f t="shared" si="803"/>
        <v>0</v>
      </c>
      <c r="AN1089" s="24">
        <f t="shared" si="804"/>
        <v>0</v>
      </c>
      <c r="AO1089" s="24">
        <f t="shared" si="805"/>
        <v>0</v>
      </c>
      <c r="AP1089" s="24">
        <f t="shared" si="817"/>
        <v>0</v>
      </c>
      <c r="AQ1089" s="27">
        <f t="shared" si="793"/>
        <v>0</v>
      </c>
      <c r="AR1089" s="27">
        <f t="shared" si="806"/>
        <v>0</v>
      </c>
      <c r="AS1089" s="27">
        <f t="shared" si="807"/>
        <v>0</v>
      </c>
      <c r="AT1089" s="27">
        <f t="shared" si="808"/>
        <v>0</v>
      </c>
      <c r="AU1089" s="27">
        <f t="shared" si="809"/>
        <v>0</v>
      </c>
      <c r="AV1089" s="27">
        <f t="shared" si="818"/>
        <v>0</v>
      </c>
      <c r="AW1089">
        <f t="shared" si="810"/>
        <v>107.86369791854527</v>
      </c>
      <c r="AX1089">
        <f t="shared" si="811"/>
        <v>93.517044069678505</v>
      </c>
      <c r="AY1089">
        <f t="shared" si="819"/>
        <v>84.123890822930946</v>
      </c>
      <c r="AZ1089">
        <f t="shared" si="812"/>
        <v>0</v>
      </c>
      <c r="BA1089">
        <f t="shared" si="820"/>
        <v>95.136174252366331</v>
      </c>
      <c r="BB1089" s="4">
        <f t="shared" si="794"/>
        <v>0</v>
      </c>
      <c r="BC1089" s="4">
        <f t="shared" si="795"/>
        <v>0</v>
      </c>
    </row>
    <row r="1090" spans="1:55">
      <c r="A1090" s="37">
        <v>41928</v>
      </c>
      <c r="B1090" s="2" t="s">
        <v>76</v>
      </c>
      <c r="C1090" s="40">
        <v>7.73</v>
      </c>
      <c r="D1090" s="19">
        <f t="shared" si="796"/>
        <v>-2.5806451612902675E-3</v>
      </c>
      <c r="E1090" s="19">
        <f t="shared" si="821"/>
        <v>-1.4030612244897886E-2</v>
      </c>
      <c r="F1090" s="19">
        <f t="shared" si="823"/>
        <v>-1.1508951406649598E-2</v>
      </c>
      <c r="G1090" s="19">
        <f t="shared" si="827"/>
        <v>-3.6159600997506133E-2</v>
      </c>
      <c r="H1090" s="19">
        <f t="shared" si="839"/>
        <v>-0.73528709471860598</v>
      </c>
      <c r="I1090" s="19">
        <f t="shared" si="839"/>
        <v>-0.42422661414551255</v>
      </c>
      <c r="J1090" s="19">
        <f t="shared" si="839"/>
        <v>-1.1357671543936765</v>
      </c>
      <c r="K1090" s="2" t="s">
        <v>75</v>
      </c>
      <c r="L1090" s="40">
        <v>7.89</v>
      </c>
      <c r="M1090" s="19">
        <f t="shared" si="797"/>
        <v>-3.7878787878788192E-3</v>
      </c>
      <c r="N1090" s="19">
        <f t="shared" si="822"/>
        <v>2.3346303501945487E-2</v>
      </c>
      <c r="O1090" s="19">
        <f t="shared" si="824"/>
        <v>-1.1278195488721898E-2</v>
      </c>
      <c r="P1090" s="19">
        <f t="shared" si="828"/>
        <v>-0.16947368421052636</v>
      </c>
      <c r="Q1090" s="19">
        <f t="shared" si="840"/>
        <v>0.29052926959157582</v>
      </c>
      <c r="R1090" s="19">
        <f t="shared" si="840"/>
        <v>-0.11228407648648506</v>
      </c>
      <c r="S1090" s="19">
        <f t="shared" si="840"/>
        <v>-1.2069649725995666</v>
      </c>
      <c r="T1090" s="19">
        <f t="shared" si="798"/>
        <v>-1.0258163643101819</v>
      </c>
      <c r="U1090" s="19">
        <f t="shared" si="798"/>
        <v>-0.31194253765902746</v>
      </c>
      <c r="V1090" s="19">
        <f t="shared" si="798"/>
        <v>7.1197818205890107E-2</v>
      </c>
      <c r="W1090" s="19">
        <f t="shared" si="829"/>
        <v>6.7300028196810458E-3</v>
      </c>
      <c r="X1090" s="19">
        <f t="shared" si="830"/>
        <v>3.5923715875734022E-2</v>
      </c>
      <c r="Y1090" s="19">
        <f t="shared" si="831"/>
        <v>5.3378455905961344</v>
      </c>
      <c r="Z1090" s="19">
        <f t="shared" si="832"/>
        <v>1</v>
      </c>
      <c r="AA1090" s="19">
        <f t="shared" si="833"/>
        <v>6.3378455905961344</v>
      </c>
      <c r="AB1090" s="19">
        <f t="shared" si="834"/>
        <v>0.8422176770157096</v>
      </c>
      <c r="AC1090" s="19">
        <f t="shared" si="835"/>
        <v>0.1577823229842904</v>
      </c>
      <c r="AD1090" s="20">
        <f t="shared" si="836"/>
        <v>-4.958109640910111E-3</v>
      </c>
      <c r="AE1090" s="21">
        <f t="shared" si="791"/>
        <v>1</v>
      </c>
      <c r="AF1090" s="21">
        <f t="shared" si="799"/>
        <v>0</v>
      </c>
      <c r="AG1090" s="21">
        <f t="shared" si="800"/>
        <v>1</v>
      </c>
      <c r="AH1090" s="21">
        <f t="shared" si="801"/>
        <v>0</v>
      </c>
      <c r="AI1090" s="21">
        <f t="shared" si="815"/>
        <v>1</v>
      </c>
      <c r="AJ1090" s="21">
        <f t="shared" si="816"/>
        <v>-4.958109640910111E-3</v>
      </c>
      <c r="AK1090" s="24">
        <f t="shared" si="792"/>
        <v>0</v>
      </c>
      <c r="AL1090" s="24">
        <f t="shared" si="802"/>
        <v>0</v>
      </c>
      <c r="AM1090" s="24">
        <f t="shared" si="803"/>
        <v>0</v>
      </c>
      <c r="AN1090" s="24">
        <f t="shared" si="804"/>
        <v>0</v>
      </c>
      <c r="AO1090" s="24">
        <f t="shared" si="805"/>
        <v>0</v>
      </c>
      <c r="AP1090" s="24">
        <f t="shared" si="817"/>
        <v>0</v>
      </c>
      <c r="AQ1090" s="27">
        <f t="shared" si="793"/>
        <v>0</v>
      </c>
      <c r="AR1090" s="27">
        <f t="shared" si="806"/>
        <v>0</v>
      </c>
      <c r="AS1090" s="27">
        <f t="shared" si="807"/>
        <v>0</v>
      </c>
      <c r="AT1090" s="27">
        <f t="shared" si="808"/>
        <v>0</v>
      </c>
      <c r="AU1090" s="27">
        <f t="shared" si="809"/>
        <v>0</v>
      </c>
      <c r="AV1090" s="27">
        <f t="shared" si="818"/>
        <v>0</v>
      </c>
      <c r="AW1090">
        <f t="shared" si="810"/>
        <v>107.32889787799111</v>
      </c>
      <c r="AX1090">
        <f t="shared" si="811"/>
        <v>93.517044069678505</v>
      </c>
      <c r="AY1090">
        <f t="shared" si="819"/>
        <v>84.123890822930946</v>
      </c>
      <c r="AZ1090">
        <f t="shared" si="812"/>
        <v>-1.6527032136367038E-3</v>
      </c>
      <c r="BA1090">
        <f t="shared" si="820"/>
        <v>94.978942391446338</v>
      </c>
      <c r="BB1090" s="4">
        <f t="shared" si="794"/>
        <v>0</v>
      </c>
      <c r="BC1090" s="4">
        <f t="shared" si="795"/>
        <v>0</v>
      </c>
    </row>
    <row r="1091" spans="1:55">
      <c r="A1091" s="37">
        <v>41929</v>
      </c>
      <c r="B1091" s="2" t="s">
        <v>76</v>
      </c>
      <c r="C1091" s="40">
        <v>7.69</v>
      </c>
      <c r="D1091" s="19">
        <f t="shared" si="796"/>
        <v>-5.1746442432082833E-3</v>
      </c>
      <c r="E1091" s="19">
        <f t="shared" si="821"/>
        <v>-1.2836970474967862E-2</v>
      </c>
      <c r="F1091" s="19">
        <f t="shared" si="823"/>
        <v>-1.2836970474967862E-2</v>
      </c>
      <c r="G1091" s="19">
        <f t="shared" si="827"/>
        <v>-4.5905707196029787E-2</v>
      </c>
      <c r="H1091" s="19">
        <f t="shared" si="839"/>
        <v>-0.66958369346039159</v>
      </c>
      <c r="I1091" s="19">
        <f t="shared" si="839"/>
        <v>-0.47151476219849636</v>
      </c>
      <c r="J1091" s="19">
        <f t="shared" si="839"/>
        <v>-1.4138298594754997</v>
      </c>
      <c r="K1091" s="2" t="s">
        <v>75</v>
      </c>
      <c r="L1091" s="40">
        <v>7.92</v>
      </c>
      <c r="M1091" s="19">
        <f t="shared" si="797"/>
        <v>3.8022813688213244E-3</v>
      </c>
      <c r="N1091" s="19">
        <f t="shared" si="822"/>
        <v>2.3255813953488334E-2</v>
      </c>
      <c r="O1091" s="19">
        <f t="shared" si="824"/>
        <v>8.9171974522293355E-3</v>
      </c>
      <c r="P1091" s="19">
        <f t="shared" si="828"/>
        <v>-0.16631578947368422</v>
      </c>
      <c r="Q1091" s="19">
        <f t="shared" si="840"/>
        <v>0.28849846660109246</v>
      </c>
      <c r="R1091" s="19">
        <f t="shared" si="840"/>
        <v>8.8653866695658903E-2</v>
      </c>
      <c r="S1091" s="19">
        <f t="shared" si="840"/>
        <v>-1.1825324103124104</v>
      </c>
      <c r="T1091" s="19">
        <f t="shared" si="798"/>
        <v>-0.95808216006148406</v>
      </c>
      <c r="U1091" s="19">
        <f t="shared" si="798"/>
        <v>-0.56016862889415531</v>
      </c>
      <c r="V1091" s="19">
        <f t="shared" si="798"/>
        <v>-0.23129744916308925</v>
      </c>
      <c r="W1091" s="19">
        <f t="shared" si="829"/>
        <v>6.5708750326834153E-3</v>
      </c>
      <c r="X1091" s="19">
        <f t="shared" si="830"/>
        <v>3.5981736112516226E-2</v>
      </c>
      <c r="Y1091" s="19">
        <f t="shared" si="831"/>
        <v>5.4759428437679478</v>
      </c>
      <c r="Z1091" s="19">
        <f t="shared" si="832"/>
        <v>1</v>
      </c>
      <c r="AA1091" s="19">
        <f t="shared" si="833"/>
        <v>6.4759428437679478</v>
      </c>
      <c r="AB1091" s="19">
        <f t="shared" si="834"/>
        <v>0.84558233077020761</v>
      </c>
      <c r="AC1091" s="19">
        <f t="shared" si="835"/>
        <v>0.15441766922979239</v>
      </c>
      <c r="AD1091" s="20">
        <f t="shared" si="836"/>
        <v>2.269417733571488E-3</v>
      </c>
      <c r="AE1091" s="21">
        <f t="shared" si="791"/>
        <v>0</v>
      </c>
      <c r="AF1091" s="21">
        <f t="shared" si="799"/>
        <v>0</v>
      </c>
      <c r="AG1091" s="21">
        <f t="shared" si="800"/>
        <v>2</v>
      </c>
      <c r="AH1091" s="21">
        <f t="shared" si="801"/>
        <v>0</v>
      </c>
      <c r="AI1091" s="21">
        <f t="shared" si="815"/>
        <v>1</v>
      </c>
      <c r="AJ1091" s="21">
        <f t="shared" si="816"/>
        <v>2.269417733571488E-3</v>
      </c>
      <c r="AK1091" s="24">
        <f t="shared" si="792"/>
        <v>0</v>
      </c>
      <c r="AL1091" s="24">
        <f t="shared" si="802"/>
        <v>0</v>
      </c>
      <c r="AM1091" s="24">
        <f t="shared" si="803"/>
        <v>0</v>
      </c>
      <c r="AN1091" s="24">
        <f t="shared" si="804"/>
        <v>0</v>
      </c>
      <c r="AO1091" s="24">
        <f t="shared" si="805"/>
        <v>0</v>
      </c>
      <c r="AP1091" s="24">
        <f t="shared" si="817"/>
        <v>0</v>
      </c>
      <c r="AQ1091" s="27">
        <f t="shared" si="793"/>
        <v>0</v>
      </c>
      <c r="AR1091" s="27">
        <f t="shared" si="806"/>
        <v>0</v>
      </c>
      <c r="AS1091" s="27">
        <f t="shared" si="807"/>
        <v>0</v>
      </c>
      <c r="AT1091" s="27">
        <f t="shared" si="808"/>
        <v>0</v>
      </c>
      <c r="AU1091" s="27">
        <f t="shared" si="809"/>
        <v>0</v>
      </c>
      <c r="AV1091" s="27">
        <f t="shared" si="818"/>
        <v>0</v>
      </c>
      <c r="AW1091">
        <f t="shared" si="810"/>
        <v>107.57247198216012</v>
      </c>
      <c r="AX1091">
        <f t="shared" si="811"/>
        <v>93.517044069678505</v>
      </c>
      <c r="AY1091">
        <f t="shared" si="819"/>
        <v>84.123890822930946</v>
      </c>
      <c r="AZ1091">
        <f t="shared" si="812"/>
        <v>7.5647257785716262E-4</v>
      </c>
      <c r="BA1091">
        <f t="shared" si="820"/>
        <v>95.050791356839355</v>
      </c>
      <c r="BB1091" s="4">
        <f t="shared" si="794"/>
        <v>0</v>
      </c>
      <c r="BC1091" s="4">
        <f t="shared" si="795"/>
        <v>0</v>
      </c>
    </row>
    <row r="1092" spans="1:55">
      <c r="A1092" s="37">
        <v>41932</v>
      </c>
      <c r="B1092" s="2" t="s">
        <v>76</v>
      </c>
      <c r="C1092" s="40">
        <v>7.7</v>
      </c>
      <c r="D1092" s="19">
        <f t="shared" si="796"/>
        <v>1.3003901170350828E-3</v>
      </c>
      <c r="E1092" s="19">
        <f t="shared" si="821"/>
        <v>-6.4516129032257839E-3</v>
      </c>
      <c r="F1092" s="19">
        <f t="shared" si="823"/>
        <v>-1.2820512820512775E-2</v>
      </c>
      <c r="G1092" s="19">
        <f t="shared" si="827"/>
        <v>-4.5848822800495674E-2</v>
      </c>
      <c r="H1092" s="19">
        <f t="shared" si="839"/>
        <v>-0.33494366908652567</v>
      </c>
      <c r="I1092" s="19">
        <f t="shared" si="839"/>
        <v>-0.46932289887673867</v>
      </c>
      <c r="J1092" s="19">
        <f t="shared" si="839"/>
        <v>-1.3739977821670761</v>
      </c>
      <c r="K1092" s="2" t="s">
        <v>75</v>
      </c>
      <c r="L1092" s="40">
        <v>7.86</v>
      </c>
      <c r="M1092" s="19">
        <f t="shared" si="797"/>
        <v>-7.5757575757575265E-3</v>
      </c>
      <c r="N1092" s="19">
        <f t="shared" si="822"/>
        <v>2.5510204081633241E-3</v>
      </c>
      <c r="O1092" s="19">
        <f t="shared" si="824"/>
        <v>5.1150895140665009E-3</v>
      </c>
      <c r="P1092" s="19">
        <f t="shared" si="828"/>
        <v>-0.23837209302325579</v>
      </c>
      <c r="Q1092" s="19">
        <f t="shared" si="840"/>
        <v>3.1571338816926989E-2</v>
      </c>
      <c r="R1092" s="19">
        <f t="shared" si="840"/>
        <v>5.074856060497511E-2</v>
      </c>
      <c r="S1092" s="19">
        <f t="shared" si="840"/>
        <v>-1.6961667885620664</v>
      </c>
      <c r="T1092" s="19">
        <f t="shared" si="798"/>
        <v>-0.36651500790345265</v>
      </c>
      <c r="U1092" s="19">
        <f t="shared" si="798"/>
        <v>-0.52007145948171374</v>
      </c>
      <c r="V1092" s="19">
        <f t="shared" si="798"/>
        <v>0.32216900639499024</v>
      </c>
      <c r="W1092" s="19">
        <f t="shared" si="829"/>
        <v>6.5725938908494271E-3</v>
      </c>
      <c r="X1092" s="19">
        <f t="shared" si="830"/>
        <v>2.826815197048866E-2</v>
      </c>
      <c r="Y1092" s="19">
        <f t="shared" si="831"/>
        <v>4.3009126137923221</v>
      </c>
      <c r="Z1092" s="19">
        <f t="shared" si="832"/>
        <v>1</v>
      </c>
      <c r="AA1092" s="19">
        <f t="shared" si="833"/>
        <v>5.3009126137923221</v>
      </c>
      <c r="AB1092" s="19">
        <f t="shared" si="834"/>
        <v>0.81135323804468629</v>
      </c>
      <c r="AC1092" s="19">
        <f t="shared" si="835"/>
        <v>0.18864676195531371</v>
      </c>
      <c r="AD1092" s="20">
        <f t="shared" si="836"/>
        <v>5.3268362505408872E-4</v>
      </c>
      <c r="AE1092" s="21">
        <f t="shared" si="791"/>
        <v>0</v>
      </c>
      <c r="AF1092" s="21">
        <f t="shared" si="799"/>
        <v>0</v>
      </c>
      <c r="AG1092" s="21">
        <f t="shared" si="800"/>
        <v>3</v>
      </c>
      <c r="AH1092" s="21">
        <f t="shared" si="801"/>
        <v>0</v>
      </c>
      <c r="AI1092" s="21">
        <f t="shared" si="815"/>
        <v>1</v>
      </c>
      <c r="AJ1092" s="21">
        <f t="shared" si="816"/>
        <v>5.3268362505408872E-4</v>
      </c>
      <c r="AK1092" s="24">
        <f t="shared" si="792"/>
        <v>0</v>
      </c>
      <c r="AL1092" s="24">
        <f t="shared" si="802"/>
        <v>0</v>
      </c>
      <c r="AM1092" s="24">
        <f t="shared" si="803"/>
        <v>0</v>
      </c>
      <c r="AN1092" s="24">
        <f t="shared" si="804"/>
        <v>0</v>
      </c>
      <c r="AO1092" s="24">
        <f t="shared" si="805"/>
        <v>0</v>
      </c>
      <c r="AP1092" s="24">
        <f t="shared" si="817"/>
        <v>0</v>
      </c>
      <c r="AQ1092" s="27">
        <f t="shared" si="793"/>
        <v>0</v>
      </c>
      <c r="AR1092" s="27">
        <f t="shared" si="806"/>
        <v>0</v>
      </c>
      <c r="AS1092" s="27">
        <f t="shared" si="807"/>
        <v>0</v>
      </c>
      <c r="AT1092" s="27">
        <f t="shared" si="808"/>
        <v>0</v>
      </c>
      <c r="AU1092" s="27">
        <f t="shared" si="809"/>
        <v>0</v>
      </c>
      <c r="AV1092" s="27">
        <f t="shared" si="818"/>
        <v>0</v>
      </c>
      <c r="AW1092">
        <f t="shared" si="810"/>
        <v>107.62977407649161</v>
      </c>
      <c r="AX1092">
        <f t="shared" si="811"/>
        <v>93.517044069678505</v>
      </c>
      <c r="AY1092">
        <f t="shared" si="819"/>
        <v>84.123890822930946</v>
      </c>
      <c r="AZ1092">
        <f t="shared" si="812"/>
        <v>1.775612083513629E-4</v>
      </c>
      <c r="BA1092">
        <f t="shared" si="820"/>
        <v>95.067668690207441</v>
      </c>
      <c r="BB1092" s="4">
        <f t="shared" si="794"/>
        <v>0</v>
      </c>
      <c r="BC1092" s="4">
        <f t="shared" si="795"/>
        <v>0</v>
      </c>
    </row>
    <row r="1093" spans="1:55">
      <c r="A1093" s="37">
        <v>41933</v>
      </c>
      <c r="B1093" s="2" t="s">
        <v>76</v>
      </c>
      <c r="C1093" s="40">
        <v>7.68</v>
      </c>
      <c r="D1093" s="19">
        <f t="shared" si="796"/>
        <v>-2.5974025974026572E-3</v>
      </c>
      <c r="E1093" s="19">
        <f t="shared" si="821"/>
        <v>-7.7519379844961881E-3</v>
      </c>
      <c r="F1093" s="19">
        <f t="shared" si="823"/>
        <v>-1.412066752246474E-2</v>
      </c>
      <c r="G1093" s="19">
        <f t="shared" si="827"/>
        <v>-4.3586550435865463E-2</v>
      </c>
      <c r="H1093" s="19">
        <f t="shared" si="839"/>
        <v>-0.40194489094942698</v>
      </c>
      <c r="I1093" s="19">
        <f t="shared" si="839"/>
        <v>-0.51504758630845671</v>
      </c>
      <c r="J1093" s="19">
        <f t="shared" si="839"/>
        <v>-1.2744851822109089</v>
      </c>
      <c r="K1093" s="2" t="s">
        <v>75</v>
      </c>
      <c r="L1093" s="40">
        <v>7.75</v>
      </c>
      <c r="M1093" s="19">
        <f t="shared" si="797"/>
        <v>-1.3994910941475867E-2</v>
      </c>
      <c r="N1093" s="19">
        <f t="shared" si="822"/>
        <v>-1.0217113665389537E-2</v>
      </c>
      <c r="O1093" s="19">
        <f t="shared" si="824"/>
        <v>0</v>
      </c>
      <c r="P1093" s="19">
        <f t="shared" si="828"/>
        <v>-0.23418972332015806</v>
      </c>
      <c r="Q1093" s="19">
        <f t="shared" si="840"/>
        <v>-0.12669087912583257</v>
      </c>
      <c r="R1093" s="19">
        <f t="shared" si="840"/>
        <v>0</v>
      </c>
      <c r="S1093" s="19">
        <f t="shared" si="840"/>
        <v>-1.6656609553638304</v>
      </c>
      <c r="T1093" s="19">
        <f t="shared" si="798"/>
        <v>-0.27525401182359444</v>
      </c>
      <c r="U1093" s="19">
        <f t="shared" si="798"/>
        <v>-0.51504758630845671</v>
      </c>
      <c r="V1093" s="19">
        <f t="shared" si="798"/>
        <v>0.39117577315292151</v>
      </c>
      <c r="W1093" s="19">
        <f t="shared" si="829"/>
        <v>6.5439525852034582E-3</v>
      </c>
      <c r="X1093" s="19">
        <f t="shared" si="830"/>
        <v>2.8231031744665961E-2</v>
      </c>
      <c r="Y1093" s="19">
        <f t="shared" si="831"/>
        <v>4.3140642260304869</v>
      </c>
      <c r="Z1093" s="19">
        <f t="shared" si="832"/>
        <v>1</v>
      </c>
      <c r="AA1093" s="19">
        <f t="shared" si="833"/>
        <v>5.3140642260304869</v>
      </c>
      <c r="AB1093" s="19">
        <f t="shared" si="834"/>
        <v>0.81182011404725107</v>
      </c>
      <c r="AC1093" s="19">
        <f t="shared" si="835"/>
        <v>0.18817988595274893</v>
      </c>
      <c r="AD1093" s="20">
        <f t="shared" si="836"/>
        <v>-2.0283084644379225E-3</v>
      </c>
      <c r="AE1093" s="21">
        <f t="shared" si="791"/>
        <v>0</v>
      </c>
      <c r="AF1093" s="21">
        <f t="shared" si="799"/>
        <v>0</v>
      </c>
      <c r="AG1093" s="21">
        <f t="shared" si="800"/>
        <v>4</v>
      </c>
      <c r="AH1093" s="21">
        <f t="shared" si="801"/>
        <v>0</v>
      </c>
      <c r="AI1093" s="21">
        <f t="shared" si="815"/>
        <v>1</v>
      </c>
      <c r="AJ1093" s="21">
        <f t="shared" si="816"/>
        <v>-2.0283084644379225E-3</v>
      </c>
      <c r="AK1093" s="24">
        <f t="shared" si="792"/>
        <v>0</v>
      </c>
      <c r="AL1093" s="24">
        <f t="shared" si="802"/>
        <v>0</v>
      </c>
      <c r="AM1093" s="24">
        <f t="shared" si="803"/>
        <v>0</v>
      </c>
      <c r="AN1093" s="24">
        <f t="shared" si="804"/>
        <v>0</v>
      </c>
      <c r="AO1093" s="24">
        <f t="shared" si="805"/>
        <v>0</v>
      </c>
      <c r="AP1093" s="24">
        <f t="shared" si="817"/>
        <v>0</v>
      </c>
      <c r="AQ1093" s="27">
        <f t="shared" si="793"/>
        <v>0</v>
      </c>
      <c r="AR1093" s="27">
        <f t="shared" si="806"/>
        <v>0</v>
      </c>
      <c r="AS1093" s="27">
        <f t="shared" si="807"/>
        <v>0</v>
      </c>
      <c r="AT1093" s="27">
        <f t="shared" si="808"/>
        <v>0</v>
      </c>
      <c r="AU1093" s="27">
        <f t="shared" si="809"/>
        <v>0</v>
      </c>
      <c r="AV1093" s="27">
        <f t="shared" si="818"/>
        <v>0</v>
      </c>
      <c r="AW1093">
        <f t="shared" si="810"/>
        <v>107.41146769470673</v>
      </c>
      <c r="AX1093">
        <f t="shared" si="811"/>
        <v>93.517044069678505</v>
      </c>
      <c r="AY1093">
        <f t="shared" si="819"/>
        <v>84.123890822930946</v>
      </c>
      <c r="AZ1093">
        <f t="shared" si="812"/>
        <v>-6.7610282147930747E-4</v>
      </c>
      <c r="BA1093">
        <f t="shared" si="820"/>
        <v>95.003393171174523</v>
      </c>
      <c r="BB1093" s="4">
        <f t="shared" si="794"/>
        <v>0</v>
      </c>
      <c r="BC1093" s="4">
        <f t="shared" si="795"/>
        <v>0</v>
      </c>
    </row>
    <row r="1094" spans="1:55">
      <c r="A1094" s="37">
        <v>41934</v>
      </c>
      <c r="B1094" s="2" t="s">
        <v>76</v>
      </c>
      <c r="C1094" s="40">
        <v>7.67</v>
      </c>
      <c r="D1094" s="19">
        <f t="shared" si="796"/>
        <v>-1.3020833333333057E-3</v>
      </c>
      <c r="E1094" s="19">
        <f t="shared" si="821"/>
        <v>-1.0322580645161299E-2</v>
      </c>
      <c r="F1094" s="19">
        <f t="shared" si="823"/>
        <v>-1.792573623559535E-2</v>
      </c>
      <c r="G1094" s="19">
        <f t="shared" si="827"/>
        <v>-4.7204968944099472E-2</v>
      </c>
      <c r="H1094" s="19">
        <f t="shared" si="839"/>
        <v>-0.53433473286460664</v>
      </c>
      <c r="I1094" s="19">
        <f t="shared" si="839"/>
        <v>-0.65188313272810527</v>
      </c>
      <c r="J1094" s="19">
        <f t="shared" si="839"/>
        <v>-1.3517295546018853</v>
      </c>
      <c r="K1094" s="2" t="s">
        <v>75</v>
      </c>
      <c r="L1094" s="40">
        <v>7.79</v>
      </c>
      <c r="M1094" s="19">
        <f t="shared" si="797"/>
        <v>5.1612903225806495E-3</v>
      </c>
      <c r="N1094" s="19">
        <f t="shared" si="822"/>
        <v>-1.6414141414141402E-2</v>
      </c>
      <c r="O1094" s="19">
        <f t="shared" si="824"/>
        <v>1.0376134889753577E-2</v>
      </c>
      <c r="P1094" s="19">
        <f t="shared" si="828"/>
        <v>-0.15418023887079269</v>
      </c>
      <c r="Q1094" s="19">
        <f t="shared" si="840"/>
        <v>-0.20465162884552504</v>
      </c>
      <c r="R1094" s="19">
        <f t="shared" si="840"/>
        <v>0.10383114553908106</v>
      </c>
      <c r="S1094" s="19">
        <f t="shared" si="840"/>
        <v>-1.1019029524989006</v>
      </c>
      <c r="T1094" s="19">
        <f t="shared" si="798"/>
        <v>-0.32968310401908163</v>
      </c>
      <c r="U1094" s="19">
        <f t="shared" si="798"/>
        <v>-0.75571427826718629</v>
      </c>
      <c r="V1094" s="19">
        <f t="shared" si="798"/>
        <v>-0.24982660210298469</v>
      </c>
      <c r="W1094" s="19">
        <f t="shared" si="829"/>
        <v>6.4550575593111574E-3</v>
      </c>
      <c r="X1094" s="19">
        <f t="shared" si="830"/>
        <v>2.1855757837310075E-2</v>
      </c>
      <c r="Y1094" s="19">
        <f t="shared" si="831"/>
        <v>3.3858346941901449</v>
      </c>
      <c r="Z1094" s="19">
        <f t="shared" si="832"/>
        <v>1</v>
      </c>
      <c r="AA1094" s="19">
        <f t="shared" si="833"/>
        <v>4.3858346941901445</v>
      </c>
      <c r="AB1094" s="19">
        <f t="shared" si="834"/>
        <v>0.77199323054179725</v>
      </c>
      <c r="AC1094" s="19">
        <f t="shared" si="835"/>
        <v>0.22800676945820289</v>
      </c>
      <c r="AD1094" s="20">
        <f t="shared" si="836"/>
        <v>-8.4732074768736031E-3</v>
      </c>
      <c r="AE1094" s="21">
        <f t="shared" si="791"/>
        <v>0</v>
      </c>
      <c r="AF1094" s="21">
        <f t="shared" si="799"/>
        <v>0</v>
      </c>
      <c r="AG1094" s="21">
        <f t="shared" si="800"/>
        <v>5</v>
      </c>
      <c r="AH1094" s="21">
        <f t="shared" si="801"/>
        <v>0</v>
      </c>
      <c r="AI1094" s="21">
        <f t="shared" si="815"/>
        <v>1</v>
      </c>
      <c r="AJ1094" s="21">
        <f t="shared" si="816"/>
        <v>-8.4732074768736031E-3</v>
      </c>
      <c r="AK1094" s="24">
        <f t="shared" si="792"/>
        <v>0</v>
      </c>
      <c r="AL1094" s="24">
        <f t="shared" si="802"/>
        <v>0</v>
      </c>
      <c r="AM1094" s="24">
        <f t="shared" si="803"/>
        <v>0</v>
      </c>
      <c r="AN1094" s="24">
        <f t="shared" si="804"/>
        <v>0</v>
      </c>
      <c r="AO1094" s="24">
        <f t="shared" si="805"/>
        <v>0</v>
      </c>
      <c r="AP1094" s="24">
        <f t="shared" si="817"/>
        <v>0</v>
      </c>
      <c r="AQ1094" s="27">
        <f t="shared" si="793"/>
        <v>0</v>
      </c>
      <c r="AR1094" s="27">
        <f t="shared" si="806"/>
        <v>0</v>
      </c>
      <c r="AS1094" s="27">
        <f t="shared" si="807"/>
        <v>0</v>
      </c>
      <c r="AT1094" s="27">
        <f t="shared" si="808"/>
        <v>0</v>
      </c>
      <c r="AU1094" s="27">
        <f t="shared" si="809"/>
        <v>0</v>
      </c>
      <c r="AV1094" s="27">
        <f t="shared" si="818"/>
        <v>0</v>
      </c>
      <c r="AW1094">
        <f t="shared" si="810"/>
        <v>106.50134804353397</v>
      </c>
      <c r="AX1094">
        <f t="shared" si="811"/>
        <v>93.517044069678505</v>
      </c>
      <c r="AY1094">
        <f t="shared" si="819"/>
        <v>84.123890822930946</v>
      </c>
      <c r="AZ1094">
        <f t="shared" si="812"/>
        <v>-2.824402492291201E-3</v>
      </c>
      <c r="BA1094">
        <f t="shared" si="820"/>
        <v>94.735065350725733</v>
      </c>
      <c r="BB1094" s="4">
        <f t="shared" si="794"/>
        <v>0</v>
      </c>
      <c r="BC1094" s="4">
        <f t="shared" si="795"/>
        <v>0</v>
      </c>
    </row>
    <row r="1095" spans="1:55">
      <c r="A1095" s="37">
        <v>41935</v>
      </c>
      <c r="B1095" s="2" t="s">
        <v>76</v>
      </c>
      <c r="C1095" s="40">
        <v>7.58</v>
      </c>
      <c r="D1095" s="19">
        <f t="shared" si="796"/>
        <v>-1.1734028683181207E-2</v>
      </c>
      <c r="E1095" s="19">
        <f t="shared" si="821"/>
        <v>-1.9404915912031091E-2</v>
      </c>
      <c r="F1095" s="19">
        <f t="shared" si="823"/>
        <v>-3.3163265306122423E-2</v>
      </c>
      <c r="G1095" s="19">
        <f t="shared" si="827"/>
        <v>-5.6039850560398424E-2</v>
      </c>
      <c r="H1095" s="19">
        <f t="shared" si="839"/>
        <v>-1.0015281645613707</v>
      </c>
      <c r="I1095" s="19">
        <f t="shared" si="839"/>
        <v>-1.1992214221279092</v>
      </c>
      <c r="J1095" s="19">
        <f t="shared" si="839"/>
        <v>-1.568361708180023</v>
      </c>
      <c r="K1095" s="2" t="s">
        <v>75</v>
      </c>
      <c r="L1095" s="40">
        <v>7.77</v>
      </c>
      <c r="M1095" s="19">
        <f t="shared" si="797"/>
        <v>-2.5673940949936407E-3</v>
      </c>
      <c r="N1095" s="19">
        <f t="shared" si="822"/>
        <v>-1.5209125475285185E-2</v>
      </c>
      <c r="O1095" s="19">
        <f t="shared" si="824"/>
        <v>7.782101167315124E-3</v>
      </c>
      <c r="P1095" s="19">
        <f t="shared" si="828"/>
        <v>-7.168458781362004E-2</v>
      </c>
      <c r="Q1095" s="19">
        <f t="shared" si="840"/>
        <v>-0.1900761926898393</v>
      </c>
      <c r="R1095" s="19">
        <f t="shared" si="840"/>
        <v>7.7900646947310026E-2</v>
      </c>
      <c r="S1095" s="19">
        <f t="shared" si="840"/>
        <v>-0.51513806511906568</v>
      </c>
      <c r="T1095" s="19">
        <f t="shared" si="798"/>
        <v>-0.8114519718715314</v>
      </c>
      <c r="U1095" s="19">
        <f t="shared" si="798"/>
        <v>-1.2771220690752192</v>
      </c>
      <c r="V1095" s="19">
        <f t="shared" si="798"/>
        <v>-1.0532236430609574</v>
      </c>
      <c r="W1095" s="19">
        <f t="shared" si="829"/>
        <v>6.7847379112213864E-3</v>
      </c>
      <c r="X1095" s="19">
        <f t="shared" si="830"/>
        <v>9.7518615130585285E-3</v>
      </c>
      <c r="Y1095" s="19">
        <f t="shared" si="831"/>
        <v>1.4373232452988005</v>
      </c>
      <c r="Z1095" s="19">
        <f t="shared" si="832"/>
        <v>1</v>
      </c>
      <c r="AA1095" s="19">
        <f t="shared" si="833"/>
        <v>2.4373232452988005</v>
      </c>
      <c r="AB1095" s="19">
        <f t="shared" si="834"/>
        <v>0.58971383794544396</v>
      </c>
      <c r="AC1095" s="19">
        <f t="shared" si="835"/>
        <v>0.41028616205455598</v>
      </c>
      <c r="AD1095" s="20">
        <f t="shared" si="836"/>
        <v>-5.2803881860306781E-4</v>
      </c>
      <c r="AE1095" s="21">
        <f t="shared" si="791"/>
        <v>0</v>
      </c>
      <c r="AF1095" s="21">
        <f t="shared" si="799"/>
        <v>0</v>
      </c>
      <c r="AG1095" s="21">
        <f t="shared" si="800"/>
        <v>0</v>
      </c>
      <c r="AH1095" s="21">
        <f t="shared" si="801"/>
        <v>1</v>
      </c>
      <c r="AI1095" s="21">
        <f t="shared" si="815"/>
        <v>0</v>
      </c>
      <c r="AJ1095" s="21">
        <f t="shared" si="816"/>
        <v>0</v>
      </c>
      <c r="AK1095" s="24">
        <f t="shared" si="792"/>
        <v>1</v>
      </c>
      <c r="AL1095" s="24">
        <f t="shared" si="802"/>
        <v>0</v>
      </c>
      <c r="AM1095" s="24">
        <f t="shared" si="803"/>
        <v>1</v>
      </c>
      <c r="AN1095" s="24">
        <f t="shared" si="804"/>
        <v>0</v>
      </c>
      <c r="AO1095" s="24">
        <f t="shared" si="805"/>
        <v>1</v>
      </c>
      <c r="AP1095" s="24">
        <f t="shared" si="817"/>
        <v>-5.2803881860306781E-4</v>
      </c>
      <c r="AQ1095" s="27">
        <f t="shared" si="793"/>
        <v>1</v>
      </c>
      <c r="AR1095" s="27">
        <f t="shared" si="806"/>
        <v>0</v>
      </c>
      <c r="AS1095" s="27">
        <f t="shared" si="807"/>
        <v>1</v>
      </c>
      <c r="AT1095" s="27">
        <f t="shared" si="808"/>
        <v>0</v>
      </c>
      <c r="AU1095" s="27">
        <f t="shared" si="809"/>
        <v>1</v>
      </c>
      <c r="AV1095" s="27">
        <f t="shared" si="818"/>
        <v>-5.2803881860306781E-4</v>
      </c>
      <c r="AW1095">
        <f t="shared" si="810"/>
        <v>106.50134804353397</v>
      </c>
      <c r="AX1095">
        <f t="shared" si="811"/>
        <v>93.467663440208696</v>
      </c>
      <c r="AY1095">
        <f t="shared" si="819"/>
        <v>84.079470143004514</v>
      </c>
      <c r="AZ1095">
        <f t="shared" si="812"/>
        <v>-3.5202587906871187E-4</v>
      </c>
      <c r="BA1095">
        <f t="shared" si="820"/>
        <v>94.701716156067022</v>
      </c>
      <c r="BB1095" s="4">
        <f t="shared" si="794"/>
        <v>0</v>
      </c>
      <c r="BC1095" s="4">
        <f t="shared" si="795"/>
        <v>0</v>
      </c>
    </row>
    <row r="1096" spans="1:55">
      <c r="A1096" s="37">
        <v>41936</v>
      </c>
      <c r="B1096" s="2" t="s">
        <v>76</v>
      </c>
      <c r="C1096" s="40">
        <v>7.58</v>
      </c>
      <c r="D1096" s="19">
        <f t="shared" si="796"/>
        <v>0</v>
      </c>
      <c r="E1096" s="19">
        <f t="shared" si="821"/>
        <v>-1.4304291287386257E-2</v>
      </c>
      <c r="F1096" s="19">
        <f t="shared" si="823"/>
        <v>-2.6957637997432601E-2</v>
      </c>
      <c r="G1096" s="19">
        <f t="shared" si="827"/>
        <v>-4.1719342604298368E-2</v>
      </c>
      <c r="H1096" s="19">
        <f t="shared" si="839"/>
        <v>-0.73123839759747711</v>
      </c>
      <c r="I1096" s="19">
        <f t="shared" si="839"/>
        <v>-0.95995323801128662</v>
      </c>
      <c r="J1096" s="19">
        <f t="shared" si="839"/>
        <v>-1.1345119251835487</v>
      </c>
      <c r="K1096" s="2" t="s">
        <v>75</v>
      </c>
      <c r="L1096" s="40">
        <v>7.78</v>
      </c>
      <c r="M1096" s="19">
        <f t="shared" si="797"/>
        <v>1.2870012870013739E-3</v>
      </c>
      <c r="N1096" s="19">
        <f t="shared" si="822"/>
        <v>-1.7676767676767638E-2</v>
      </c>
      <c r="O1096" s="19">
        <f t="shared" si="824"/>
        <v>5.1679586563307539E-3</v>
      </c>
      <c r="P1096" s="19">
        <f t="shared" si="828"/>
        <v>-7.0489844683392949E-2</v>
      </c>
      <c r="Q1096" s="19">
        <f t="shared" si="840"/>
        <v>-0.22362012879831186</v>
      </c>
      <c r="R1096" s="19">
        <f t="shared" si="840"/>
        <v>5.1962104599388201E-2</v>
      </c>
      <c r="S1096" s="19">
        <f t="shared" si="840"/>
        <v>-0.51369482444468906</v>
      </c>
      <c r="T1096" s="19">
        <f t="shared" si="798"/>
        <v>-0.50761826879916527</v>
      </c>
      <c r="U1096" s="19">
        <f t="shared" si="798"/>
        <v>-1.0119153426106748</v>
      </c>
      <c r="V1096" s="19">
        <f t="shared" si="798"/>
        <v>-0.62081710073885965</v>
      </c>
      <c r="W1096" s="19">
        <f t="shared" si="829"/>
        <v>6.1794843656846734E-3</v>
      </c>
      <c r="X1096" s="19">
        <f t="shared" si="830"/>
        <v>9.781532449385618E-3</v>
      </c>
      <c r="Y1096" s="19">
        <f t="shared" si="831"/>
        <v>1.5829043121629203</v>
      </c>
      <c r="Z1096" s="19">
        <f t="shared" si="832"/>
        <v>1</v>
      </c>
      <c r="AA1096" s="19">
        <f t="shared" si="833"/>
        <v>2.5829043121629205</v>
      </c>
      <c r="AB1096" s="19">
        <f t="shared" si="834"/>
        <v>0.61283892891773384</v>
      </c>
      <c r="AC1096" s="19">
        <f t="shared" si="835"/>
        <v>0.38716107108226605</v>
      </c>
      <c r="AD1096" s="20">
        <f t="shared" si="836"/>
        <v>-3.607534610966228E-3</v>
      </c>
      <c r="AE1096" s="21">
        <f t="shared" ref="AE1096:AE1159" si="841">IF(T1096&gt;$B$3,-1,IF(T1096&lt;$B$1,1,0))</f>
        <v>0</v>
      </c>
      <c r="AF1096" s="21">
        <f t="shared" si="799"/>
        <v>0</v>
      </c>
      <c r="AG1096" s="21">
        <f t="shared" si="800"/>
        <v>0</v>
      </c>
      <c r="AH1096" s="21">
        <f t="shared" si="801"/>
        <v>0</v>
      </c>
      <c r="AI1096" s="21">
        <f t="shared" si="815"/>
        <v>0</v>
      </c>
      <c r="AJ1096" s="21">
        <f t="shared" si="816"/>
        <v>0</v>
      </c>
      <c r="AK1096" s="24">
        <f t="shared" ref="AK1096:AK1159" si="842">IF(U1096&gt;$B$3,-1,IF(U1096&lt;$B$1,1,0))</f>
        <v>1</v>
      </c>
      <c r="AL1096" s="24">
        <f t="shared" si="802"/>
        <v>0</v>
      </c>
      <c r="AM1096" s="24">
        <f t="shared" si="803"/>
        <v>2</v>
      </c>
      <c r="AN1096" s="24">
        <f t="shared" si="804"/>
        <v>0</v>
      </c>
      <c r="AO1096" s="24">
        <f t="shared" si="805"/>
        <v>1</v>
      </c>
      <c r="AP1096" s="24">
        <f t="shared" si="817"/>
        <v>-3.607534610966228E-3</v>
      </c>
      <c r="AQ1096" s="27">
        <f t="shared" ref="AQ1096:AQ1159" si="843">IF(V1096&gt;$B$3,-1,IF(V1096&lt;$B$1,1,0))</f>
        <v>0</v>
      </c>
      <c r="AR1096" s="27">
        <f t="shared" si="806"/>
        <v>0</v>
      </c>
      <c r="AS1096" s="27">
        <f t="shared" si="807"/>
        <v>2</v>
      </c>
      <c r="AT1096" s="27">
        <f t="shared" si="808"/>
        <v>0</v>
      </c>
      <c r="AU1096" s="27">
        <f t="shared" si="809"/>
        <v>1</v>
      </c>
      <c r="AV1096" s="27">
        <f t="shared" si="818"/>
        <v>-3.607534610966228E-3</v>
      </c>
      <c r="AW1096">
        <f t="shared" si="810"/>
        <v>106.50134804353397</v>
      </c>
      <c r="AX1096">
        <f t="shared" si="811"/>
        <v>93.130475609342</v>
      </c>
      <c r="AY1096">
        <f t="shared" si="819"/>
        <v>83.776150544391925</v>
      </c>
      <c r="AZ1096">
        <f t="shared" si="812"/>
        <v>-2.4050230739774852E-3</v>
      </c>
      <c r="BA1096">
        <f t="shared" si="820"/>
        <v>94.473956343566414</v>
      </c>
      <c r="BB1096" s="4">
        <f t="shared" ref="BB1096:BB1159" si="844">AQ1096*AE1096</f>
        <v>0</v>
      </c>
      <c r="BC1096" s="4">
        <f t="shared" ref="BC1096:BC1159" si="845">AE1096*AK1096</f>
        <v>0</v>
      </c>
    </row>
    <row r="1097" spans="1:55">
      <c r="A1097" s="37">
        <v>41939</v>
      </c>
      <c r="B1097" s="2" t="s">
        <v>76</v>
      </c>
      <c r="C1097" s="40">
        <v>7.56</v>
      </c>
      <c r="D1097" s="19">
        <f t="shared" ref="D1097:D1160" si="846">(C1097-C1096)/C1096</f>
        <v>-2.6385224274406943E-3</v>
      </c>
      <c r="E1097" s="19">
        <f t="shared" si="821"/>
        <v>-1.8181818181818254E-2</v>
      </c>
      <c r="F1097" s="19">
        <f t="shared" si="823"/>
        <v>-2.4516129032258114E-2</v>
      </c>
      <c r="G1097" s="19">
        <f t="shared" si="827"/>
        <v>-2.4516129032258114E-2</v>
      </c>
      <c r="H1097" s="19">
        <f t="shared" si="839"/>
        <v>-0.92800077671211312</v>
      </c>
      <c r="I1097" s="19">
        <f t="shared" si="839"/>
        <v>-0.86746828596757264</v>
      </c>
      <c r="J1097" s="19">
        <f t="shared" si="839"/>
        <v>-0.65579366298804997</v>
      </c>
      <c r="K1097" s="2" t="s">
        <v>75</v>
      </c>
      <c r="L1097" s="40">
        <v>7.82</v>
      </c>
      <c r="M1097" s="19">
        <f t="shared" ref="M1097:M1160" si="847">(L1097-L1096)/L1096</f>
        <v>5.1413881748072028E-3</v>
      </c>
      <c r="N1097" s="19">
        <f t="shared" si="822"/>
        <v>-5.0890585241730327E-3</v>
      </c>
      <c r="O1097" s="19">
        <f t="shared" si="824"/>
        <v>-2.5510204081632109E-3</v>
      </c>
      <c r="P1097" s="19">
        <f t="shared" si="828"/>
        <v>-4.2839657282741694E-2</v>
      </c>
      <c r="Q1097" s="19">
        <f t="shared" si="840"/>
        <v>-6.5316614584732827E-2</v>
      </c>
      <c r="R1097" s="19">
        <f t="shared" si="840"/>
        <v>-2.592404421082134E-2</v>
      </c>
      <c r="S1097" s="19">
        <f t="shared" si="840"/>
        <v>-0.31910117732802679</v>
      </c>
      <c r="T1097" s="19">
        <f t="shared" ref="T1097:V1160" si="848">H1097-Q1097</f>
        <v>-0.86268416212738031</v>
      </c>
      <c r="U1097" s="19">
        <f t="shared" si="848"/>
        <v>-0.84154424175675135</v>
      </c>
      <c r="V1097" s="19">
        <f t="shared" si="848"/>
        <v>-0.33669248566002319</v>
      </c>
      <c r="W1097" s="19">
        <f t="shared" si="829"/>
        <v>4.4845136480232035E-3</v>
      </c>
      <c r="X1097" s="19">
        <f t="shared" si="830"/>
        <v>8.7069442778491216E-3</v>
      </c>
      <c r="Y1097" s="19">
        <f t="shared" si="831"/>
        <v>1.9415582070281328</v>
      </c>
      <c r="Z1097" s="19">
        <f t="shared" si="832"/>
        <v>1</v>
      </c>
      <c r="AA1097" s="19">
        <f t="shared" si="833"/>
        <v>2.941558207028133</v>
      </c>
      <c r="AB1097" s="19">
        <f t="shared" si="834"/>
        <v>0.66004412300571003</v>
      </c>
      <c r="AC1097" s="19">
        <f t="shared" si="835"/>
        <v>0.33995587699428992</v>
      </c>
      <c r="AD1097" s="20">
        <f t="shared" si="836"/>
        <v>6.1151415234109562E-3</v>
      </c>
      <c r="AE1097" s="21">
        <f t="shared" si="841"/>
        <v>0</v>
      </c>
      <c r="AF1097" s="21">
        <f t="shared" ref="AF1097:AF1160" si="849">IF(AND(AI1096=1,T1097&gt;$B$2),1,0)</f>
        <v>0</v>
      </c>
      <c r="AG1097" s="21">
        <f t="shared" ref="AG1097:AG1160" si="850">IF(OR(AND(AI1096=0,AE1097&gt;0),AND(AG1096=$B$5,AE1097&gt;0)),1,IF(OR(AND(AE1097=0,AI1096=0),OR(AF1097=1),AG1096=$B$5),0,AG1096+1))</f>
        <v>0</v>
      </c>
      <c r="AH1097" s="21">
        <f t="shared" ref="AH1097:AH1160" si="851">IF(AG1096=$B$5,1,0)</f>
        <v>0</v>
      </c>
      <c r="AI1097" s="21">
        <f t="shared" si="815"/>
        <v>0</v>
      </c>
      <c r="AJ1097" s="21">
        <f t="shared" si="816"/>
        <v>0</v>
      </c>
      <c r="AK1097" s="24">
        <f t="shared" si="842"/>
        <v>0</v>
      </c>
      <c r="AL1097" s="24">
        <f t="shared" ref="AL1097:AL1160" si="852">IF(AND(AO1096=1,U1097&gt;$B$2),1,0)</f>
        <v>0</v>
      </c>
      <c r="AM1097" s="24">
        <f t="shared" ref="AM1097:AM1160" si="853">IF(OR(AND(AO1096=0,AK1097&gt;0),AND(AM1096=$B$5,AK1097&gt;0)),1,IF(OR(AND(AK1097=0,AO1096=0),OR(AL1097=1),AM1096=$B$5),0,AM1096+1))</f>
        <v>3</v>
      </c>
      <c r="AN1097" s="24">
        <f t="shared" ref="AN1097:AN1160" si="854">IF(AM1096=$B$5,1,0)</f>
        <v>0</v>
      </c>
      <c r="AO1097" s="24">
        <f t="shared" ref="AO1097:AO1160" si="855">IF(AND(AK1097=0,AL1097=0,AN1097=0),AO1096,IF(AK1097=-1, 0, AK1097))</f>
        <v>1</v>
      </c>
      <c r="AP1097" s="24">
        <f t="shared" si="817"/>
        <v>6.1151415234109562E-3</v>
      </c>
      <c r="AQ1097" s="27">
        <f t="shared" si="843"/>
        <v>0</v>
      </c>
      <c r="AR1097" s="27">
        <f t="shared" ref="AR1097:AR1160" si="856">IF(AND(AU1096=1,V1097&gt;$B$2),1,0)</f>
        <v>0</v>
      </c>
      <c r="AS1097" s="27">
        <f t="shared" ref="AS1097:AS1160" si="857">IF(OR(AND(AU1096=0,AQ1097&gt;0),AND(AS1096=$B$5,AQ1097&gt;0)),1,IF(OR(AND(AQ1097=0,AU1096=0),OR(AR1097=1),AS1096=$B$5),0,AS1096+1))</f>
        <v>3</v>
      </c>
      <c r="AT1097" s="27">
        <f t="shared" ref="AT1097:AT1160" si="858">IF(AS1096=$B$5,1,0)</f>
        <v>0</v>
      </c>
      <c r="AU1097" s="27">
        <f t="shared" ref="AU1097:AU1160" si="859">IF(AND(AQ1097=0,AR1097=0,AT1097=0),AU1096,IF(AQ1097=-1,0,AQ1097))</f>
        <v>1</v>
      </c>
      <c r="AV1097" s="27">
        <f t="shared" si="818"/>
        <v>6.1151415234109562E-3</v>
      </c>
      <c r="AW1097">
        <f t="shared" ref="AW1097:AW1160" si="860">AW1096*(1+AJ1097)</f>
        <v>106.50134804353397</v>
      </c>
      <c r="AX1097">
        <f t="shared" ref="AX1097:AX1160" si="861">AX1096*(1+AP1097)</f>
        <v>93.699981647835685</v>
      </c>
      <c r="AY1097">
        <f t="shared" si="819"/>
        <v>84.288453561257455</v>
      </c>
      <c r="AZ1097">
        <f t="shared" ref="AZ1097:AZ1160" si="862">AVERAGE(AV1097,AP1097,AJ1097)</f>
        <v>4.0767610156073044E-3</v>
      </c>
      <c r="BA1097">
        <f t="shared" si="820"/>
        <v>94.859104085778057</v>
      </c>
      <c r="BB1097" s="4">
        <f t="shared" si="844"/>
        <v>0</v>
      </c>
      <c r="BC1097" s="4">
        <f t="shared" si="845"/>
        <v>0</v>
      </c>
    </row>
    <row r="1098" spans="1:55">
      <c r="A1098" s="37">
        <v>41940</v>
      </c>
      <c r="B1098" s="2" t="s">
        <v>76</v>
      </c>
      <c r="C1098" s="40">
        <v>7.64</v>
      </c>
      <c r="D1098" s="19">
        <f t="shared" si="846"/>
        <v>1.0582010582010592E-2</v>
      </c>
      <c r="E1098" s="19">
        <f t="shared" si="821"/>
        <v>-5.2083333333333382E-3</v>
      </c>
      <c r="F1098" s="19">
        <f t="shared" si="823"/>
        <v>-1.2919896640826942E-2</v>
      </c>
      <c r="G1098" s="19">
        <f t="shared" si="827"/>
        <v>-1.546391752577321E-2</v>
      </c>
      <c r="H1098" s="19">
        <f t="shared" ref="H1098:J1113" si="863">E1098/STDEV(E1038:E1097)</f>
        <v>-0.26584701183929094</v>
      </c>
      <c r="I1098" s="19">
        <f t="shared" si="863"/>
        <v>-0.45617583769838355</v>
      </c>
      <c r="J1098" s="19">
        <f t="shared" si="863"/>
        <v>-0.4112194049295298</v>
      </c>
      <c r="K1098" s="2" t="s">
        <v>75</v>
      </c>
      <c r="L1098" s="40">
        <v>7.84</v>
      </c>
      <c r="M1098" s="19">
        <f t="shared" si="847"/>
        <v>2.5575447570331936E-3</v>
      </c>
      <c r="N1098" s="19">
        <f t="shared" si="822"/>
        <v>1.1612903225806433E-2</v>
      </c>
      <c r="O1098" s="19">
        <f t="shared" si="824"/>
        <v>1.2771392081736637E-3</v>
      </c>
      <c r="P1098" s="19">
        <f t="shared" si="828"/>
        <v>-4.0391676866585076E-2</v>
      </c>
      <c r="Q1098" s="19">
        <f t="shared" ref="Q1098:S1113" si="864">N1098/STDEV(N1038:N1097)</f>
        <v>0.15120133418049292</v>
      </c>
      <c r="R1098" s="19">
        <f t="shared" si="864"/>
        <v>1.3219959373763371E-2</v>
      </c>
      <c r="S1098" s="19">
        <f t="shared" si="864"/>
        <v>-0.30781690704239123</v>
      </c>
      <c r="T1098" s="19">
        <f t="shared" si="848"/>
        <v>-0.41704834601978386</v>
      </c>
      <c r="U1098" s="19">
        <f t="shared" si="848"/>
        <v>-0.4693957970721469</v>
      </c>
      <c r="V1098" s="19">
        <f t="shared" si="848"/>
        <v>-0.10340249788713857</v>
      </c>
      <c r="W1098" s="19">
        <f t="shared" si="829"/>
        <v>5.1858876998439199E-3</v>
      </c>
      <c r="X1098" s="19">
        <f t="shared" si="830"/>
        <v>8.7588192649059836E-3</v>
      </c>
      <c r="Y1098" s="19">
        <f t="shared" si="831"/>
        <v>1.6889720279075073</v>
      </c>
      <c r="Z1098" s="19">
        <f t="shared" si="832"/>
        <v>1</v>
      </c>
      <c r="AA1098" s="19">
        <f t="shared" si="833"/>
        <v>2.6889720279075071</v>
      </c>
      <c r="AB1098" s="19">
        <f t="shared" si="834"/>
        <v>0.6281106721745352</v>
      </c>
      <c r="AC1098" s="19">
        <f t="shared" si="835"/>
        <v>0.37188932782546485</v>
      </c>
      <c r="AD1098" s="20">
        <f t="shared" si="836"/>
        <v>9.3285068950498921E-3</v>
      </c>
      <c r="AE1098" s="21">
        <f t="shared" si="841"/>
        <v>0</v>
      </c>
      <c r="AF1098" s="21">
        <f t="shared" si="849"/>
        <v>0</v>
      </c>
      <c r="AG1098" s="21">
        <f t="shared" si="850"/>
        <v>0</v>
      </c>
      <c r="AH1098" s="21">
        <f t="shared" si="851"/>
        <v>0</v>
      </c>
      <c r="AI1098" s="21">
        <f t="shared" ref="AI1098:AI1161" si="865">IF(AND(AE1098=0,AF1098=0,AH1098=0),AI1097, IF(AE1098=-1, 0,AE1098))</f>
        <v>0</v>
      </c>
      <c r="AJ1098" s="21">
        <f t="shared" ref="AJ1098:AJ1161" si="866">$AD1098*AI1098</f>
        <v>0</v>
      </c>
      <c r="AK1098" s="24">
        <f t="shared" si="842"/>
        <v>0</v>
      </c>
      <c r="AL1098" s="24">
        <f t="shared" si="852"/>
        <v>0</v>
      </c>
      <c r="AM1098" s="24">
        <f t="shared" si="853"/>
        <v>4</v>
      </c>
      <c r="AN1098" s="24">
        <f t="shared" si="854"/>
        <v>0</v>
      </c>
      <c r="AO1098" s="24">
        <f t="shared" si="855"/>
        <v>1</v>
      </c>
      <c r="AP1098" s="24">
        <f t="shared" ref="AP1098:AP1161" si="867">$AD1098*AO1098</f>
        <v>9.3285068950498921E-3</v>
      </c>
      <c r="AQ1098" s="27">
        <f t="shared" si="843"/>
        <v>0</v>
      </c>
      <c r="AR1098" s="27">
        <f t="shared" si="856"/>
        <v>0</v>
      </c>
      <c r="AS1098" s="27">
        <f t="shared" si="857"/>
        <v>4</v>
      </c>
      <c r="AT1098" s="27">
        <f t="shared" si="858"/>
        <v>0</v>
      </c>
      <c r="AU1098" s="27">
        <f t="shared" si="859"/>
        <v>1</v>
      </c>
      <c r="AV1098" s="27">
        <f t="shared" ref="AV1098:AV1161" si="868">$AD1098*AU1098</f>
        <v>9.3285068950498921E-3</v>
      </c>
      <c r="AW1098">
        <f t="shared" si="860"/>
        <v>106.50134804353397</v>
      </c>
      <c r="AX1098">
        <f t="shared" si="861"/>
        <v>94.574062572703568</v>
      </c>
      <c r="AY1098">
        <f t="shared" ref="AY1098:AY1161" si="869">AY1097*(1+AV1098)</f>
        <v>85.074738981476742</v>
      </c>
      <c r="AZ1098">
        <f t="shared" si="862"/>
        <v>6.2190045966999284E-3</v>
      </c>
      <c r="BA1098">
        <f t="shared" ref="BA1098:BA1161" si="870">BA1097*(1+AZ1098)</f>
        <v>95.449033290126337</v>
      </c>
      <c r="BB1098" s="4">
        <f t="shared" si="844"/>
        <v>0</v>
      </c>
      <c r="BC1098" s="4">
        <f t="shared" si="845"/>
        <v>0</v>
      </c>
    </row>
    <row r="1099" spans="1:55">
      <c r="A1099" s="37">
        <v>41941</v>
      </c>
      <c r="B1099" s="2" t="s">
        <v>76</v>
      </c>
      <c r="C1099" s="40">
        <v>7.69</v>
      </c>
      <c r="D1099" s="19">
        <f t="shared" si="846"/>
        <v>6.5445026178011408E-3</v>
      </c>
      <c r="E1099" s="19">
        <f t="shared" si="821"/>
        <v>2.6075619295958881E-3</v>
      </c>
      <c r="F1099" s="19">
        <f t="shared" si="823"/>
        <v>-7.7419354838709174E-3</v>
      </c>
      <c r="G1099" s="19">
        <f t="shared" si="827"/>
        <v>-1.9132653061224421E-2</v>
      </c>
      <c r="H1099" s="19">
        <f t="shared" si="863"/>
        <v>0.13988346424672707</v>
      </c>
      <c r="I1099" s="19">
        <f t="shared" si="863"/>
        <v>-0.27783478183110627</v>
      </c>
      <c r="J1099" s="19">
        <f t="shared" si="863"/>
        <v>-0.51025930934319552</v>
      </c>
      <c r="K1099" s="2" t="s">
        <v>75</v>
      </c>
      <c r="L1099" s="40">
        <v>7.73</v>
      </c>
      <c r="M1099" s="19">
        <f t="shared" si="847"/>
        <v>-1.4030612244897886E-2</v>
      </c>
      <c r="N1099" s="19">
        <f t="shared" si="822"/>
        <v>-7.7021822849806946E-3</v>
      </c>
      <c r="O1099" s="19">
        <f t="shared" si="824"/>
        <v>-2.3989898989898926E-2</v>
      </c>
      <c r="P1099" s="19">
        <f t="shared" si="828"/>
        <v>-3.254067584480598E-2</v>
      </c>
      <c r="Q1099" s="19">
        <f t="shared" si="864"/>
        <v>-0.10179442978014425</v>
      </c>
      <c r="R1099" s="19">
        <f t="shared" si="864"/>
        <v>-0.25515028319849192</v>
      </c>
      <c r="S1099" s="19">
        <f t="shared" si="864"/>
        <v>-0.25616040180265587</v>
      </c>
      <c r="T1099" s="19">
        <f t="shared" si="848"/>
        <v>0.24167789402687131</v>
      </c>
      <c r="U1099" s="19">
        <f t="shared" si="848"/>
        <v>-2.2684498632614347E-2</v>
      </c>
      <c r="V1099" s="19">
        <f t="shared" si="848"/>
        <v>-0.25409890754053965</v>
      </c>
      <c r="W1099" s="19">
        <f t="shared" si="829"/>
        <v>4.8179865806168305E-3</v>
      </c>
      <c r="X1099" s="19">
        <f t="shared" si="830"/>
        <v>7.9413849666939013E-3</v>
      </c>
      <c r="Y1099" s="19">
        <f t="shared" si="831"/>
        <v>1.6482787641299725</v>
      </c>
      <c r="Z1099" s="19">
        <f t="shared" si="832"/>
        <v>1</v>
      </c>
      <c r="AA1099" s="19">
        <f t="shared" si="833"/>
        <v>2.6482787641299725</v>
      </c>
      <c r="AB1099" s="19">
        <f t="shared" si="834"/>
        <v>0.62239624712297781</v>
      </c>
      <c r="AC1099" s="19">
        <f t="shared" si="835"/>
        <v>0.37760375287702225</v>
      </c>
      <c r="AD1099" s="20">
        <f t="shared" si="836"/>
        <v>5.1913968005927805E-3</v>
      </c>
      <c r="AE1099" s="21">
        <f t="shared" si="841"/>
        <v>0</v>
      </c>
      <c r="AF1099" s="21">
        <f t="shared" si="849"/>
        <v>0</v>
      </c>
      <c r="AG1099" s="21">
        <f t="shared" si="850"/>
        <v>0</v>
      </c>
      <c r="AH1099" s="21">
        <f t="shared" si="851"/>
        <v>0</v>
      </c>
      <c r="AI1099" s="21">
        <f t="shared" si="865"/>
        <v>0</v>
      </c>
      <c r="AJ1099" s="21">
        <f t="shared" si="866"/>
        <v>0</v>
      </c>
      <c r="AK1099" s="24">
        <f t="shared" si="842"/>
        <v>0</v>
      </c>
      <c r="AL1099" s="24">
        <f t="shared" si="852"/>
        <v>0</v>
      </c>
      <c r="AM1099" s="24">
        <f t="shared" si="853"/>
        <v>5</v>
      </c>
      <c r="AN1099" s="24">
        <f t="shared" si="854"/>
        <v>0</v>
      </c>
      <c r="AO1099" s="24">
        <f t="shared" si="855"/>
        <v>1</v>
      </c>
      <c r="AP1099" s="24">
        <f t="shared" si="867"/>
        <v>5.1913968005927805E-3</v>
      </c>
      <c r="AQ1099" s="27">
        <f t="shared" si="843"/>
        <v>0</v>
      </c>
      <c r="AR1099" s="27">
        <f t="shared" si="856"/>
        <v>0</v>
      </c>
      <c r="AS1099" s="27">
        <f t="shared" si="857"/>
        <v>5</v>
      </c>
      <c r="AT1099" s="27">
        <f t="shared" si="858"/>
        <v>0</v>
      </c>
      <c r="AU1099" s="27">
        <f t="shared" si="859"/>
        <v>1</v>
      </c>
      <c r="AV1099" s="27">
        <f t="shared" si="868"/>
        <v>5.1913968005927805E-3</v>
      </c>
      <c r="AW1099">
        <f t="shared" si="860"/>
        <v>106.50134804353397</v>
      </c>
      <c r="AX1099">
        <f t="shared" si="861"/>
        <v>95.06503405856256</v>
      </c>
      <c r="AY1099">
        <f t="shared" si="869"/>
        <v>85.516395709236448</v>
      </c>
      <c r="AZ1099">
        <f t="shared" si="862"/>
        <v>3.460931200395187E-3</v>
      </c>
      <c r="BA1099">
        <f t="shared" si="870"/>
        <v>95.779375827487698</v>
      </c>
      <c r="BB1099" s="4">
        <f t="shared" si="844"/>
        <v>0</v>
      </c>
      <c r="BC1099" s="4">
        <f t="shared" si="845"/>
        <v>0</v>
      </c>
    </row>
    <row r="1100" spans="1:55">
      <c r="A1100" s="37">
        <v>41942</v>
      </c>
      <c r="B1100" s="2" t="s">
        <v>76</v>
      </c>
      <c r="C1100" s="40">
        <v>7.73</v>
      </c>
      <c r="D1100" s="19">
        <f t="shared" si="846"/>
        <v>5.2015604681404466E-3</v>
      </c>
      <c r="E1100" s="19">
        <f t="shared" si="821"/>
        <v>1.9788918205804796E-2</v>
      </c>
      <c r="F1100" s="19">
        <f t="shared" si="823"/>
        <v>0</v>
      </c>
      <c r="G1100" s="19">
        <f t="shared" si="827"/>
        <v>-1.1508951406649598E-2</v>
      </c>
      <c r="H1100" s="19">
        <f t="shared" si="863"/>
        <v>1.0975547788989364</v>
      </c>
      <c r="I1100" s="19">
        <f t="shared" si="863"/>
        <v>0</v>
      </c>
      <c r="J1100" s="19">
        <f t="shared" si="863"/>
        <v>-0.30739701345975162</v>
      </c>
      <c r="K1100" s="2" t="s">
        <v>75</v>
      </c>
      <c r="L1100" s="40">
        <v>7.69</v>
      </c>
      <c r="M1100" s="19">
        <f t="shared" si="847"/>
        <v>-5.1746442432082833E-3</v>
      </c>
      <c r="N1100" s="19">
        <f t="shared" si="822"/>
        <v>-1.0296010296010192E-2</v>
      </c>
      <c r="O1100" s="19">
        <f t="shared" si="824"/>
        <v>-2.5348542458808531E-2</v>
      </c>
      <c r="P1100" s="19">
        <f t="shared" si="828"/>
        <v>-3.6340852130325819E-2</v>
      </c>
      <c r="Q1100" s="19">
        <f t="shared" si="864"/>
        <v>-0.14476407628110566</v>
      </c>
      <c r="R1100" s="19">
        <f t="shared" si="864"/>
        <v>-0.28648776657342245</v>
      </c>
      <c r="S1100" s="19">
        <f t="shared" si="864"/>
        <v>-0.29641856828113466</v>
      </c>
      <c r="T1100" s="19">
        <f t="shared" si="848"/>
        <v>1.2423188551800419</v>
      </c>
      <c r="U1100" s="19">
        <f t="shared" si="848"/>
        <v>0.28648776657342245</v>
      </c>
      <c r="V1100" s="19">
        <f t="shared" si="848"/>
        <v>-1.0978445178616958E-2</v>
      </c>
      <c r="W1100" s="19">
        <f t="shared" si="829"/>
        <v>4.9915114951589222E-3</v>
      </c>
      <c r="X1100" s="19">
        <f t="shared" si="830"/>
        <v>7.9800914990161582E-3</v>
      </c>
      <c r="Y1100" s="19">
        <f t="shared" si="831"/>
        <v>1.5987324694645593</v>
      </c>
      <c r="Z1100" s="19">
        <f t="shared" si="832"/>
        <v>1</v>
      </c>
      <c r="AA1100" s="19">
        <f t="shared" si="833"/>
        <v>2.5987324694645593</v>
      </c>
      <c r="AB1100" s="19">
        <f t="shared" si="834"/>
        <v>0.61519701941229865</v>
      </c>
      <c r="AC1100" s="19">
        <f t="shared" si="835"/>
        <v>0.38480298058770135</v>
      </c>
      <c r="AD1100" s="20">
        <f t="shared" si="836"/>
        <v>1.1256390680896535E-2</v>
      </c>
      <c r="AE1100" s="21">
        <f t="shared" si="841"/>
        <v>-1</v>
      </c>
      <c r="AF1100" s="21">
        <f t="shared" si="849"/>
        <v>0</v>
      </c>
      <c r="AG1100" s="21">
        <f t="shared" si="850"/>
        <v>1</v>
      </c>
      <c r="AH1100" s="21">
        <f t="shared" si="851"/>
        <v>0</v>
      </c>
      <c r="AI1100" s="21">
        <f t="shared" si="865"/>
        <v>0</v>
      </c>
      <c r="AJ1100" s="21">
        <f t="shared" si="866"/>
        <v>0</v>
      </c>
      <c r="AK1100" s="24">
        <f t="shared" si="842"/>
        <v>0</v>
      </c>
      <c r="AL1100" s="24">
        <f t="shared" si="852"/>
        <v>0</v>
      </c>
      <c r="AM1100" s="24">
        <f t="shared" si="853"/>
        <v>0</v>
      </c>
      <c r="AN1100" s="24">
        <f t="shared" si="854"/>
        <v>1</v>
      </c>
      <c r="AO1100" s="24">
        <f t="shared" si="855"/>
        <v>0</v>
      </c>
      <c r="AP1100" s="24">
        <f t="shared" si="867"/>
        <v>0</v>
      </c>
      <c r="AQ1100" s="27">
        <f t="shared" si="843"/>
        <v>0</v>
      </c>
      <c r="AR1100" s="27">
        <f t="shared" si="856"/>
        <v>0</v>
      </c>
      <c r="AS1100" s="27">
        <f t="shared" si="857"/>
        <v>0</v>
      </c>
      <c r="AT1100" s="27">
        <f t="shared" si="858"/>
        <v>1</v>
      </c>
      <c r="AU1100" s="27">
        <f t="shared" si="859"/>
        <v>0</v>
      </c>
      <c r="AV1100" s="27">
        <f t="shared" si="868"/>
        <v>0</v>
      </c>
      <c r="AW1100">
        <f t="shared" si="860"/>
        <v>106.50134804353397</v>
      </c>
      <c r="AX1100">
        <f t="shared" si="861"/>
        <v>95.06503405856256</v>
      </c>
      <c r="AY1100">
        <f t="shared" si="869"/>
        <v>85.516395709236448</v>
      </c>
      <c r="AZ1100">
        <f t="shared" si="862"/>
        <v>0</v>
      </c>
      <c r="BA1100">
        <f t="shared" si="870"/>
        <v>95.779375827487698</v>
      </c>
      <c r="BB1100" s="4">
        <f t="shared" si="844"/>
        <v>0</v>
      </c>
      <c r="BC1100" s="4">
        <f t="shared" si="845"/>
        <v>0</v>
      </c>
    </row>
    <row r="1101" spans="1:55">
      <c r="A1101" s="37">
        <v>41943</v>
      </c>
      <c r="B1101" s="2" t="s">
        <v>76</v>
      </c>
      <c r="C1101" s="40">
        <v>7.84</v>
      </c>
      <c r="D1101" s="19">
        <f t="shared" si="846"/>
        <v>1.4230271668822694E-2</v>
      </c>
      <c r="E1101" s="19">
        <f t="shared" ref="E1101:E1164" si="871">(C1101-C1096)/C1096</f>
        <v>3.4300791556728202E-2</v>
      </c>
      <c r="F1101" s="19">
        <f t="shared" si="823"/>
        <v>1.9505851755526587E-2</v>
      </c>
      <c r="G1101" s="19">
        <f t="shared" si="827"/>
        <v>6.4184852374839308E-3</v>
      </c>
      <c r="H1101" s="19">
        <f t="shared" si="863"/>
        <v>2.1340663055531301</v>
      </c>
      <c r="I1101" s="19">
        <f t="shared" si="863"/>
        <v>0.73914522158417117</v>
      </c>
      <c r="J1101" s="19">
        <f t="shared" si="863"/>
        <v>0.17510457996331555</v>
      </c>
      <c r="K1101" s="2" t="s">
        <v>75</v>
      </c>
      <c r="L1101" s="40">
        <v>7.64</v>
      </c>
      <c r="M1101" s="19">
        <f t="shared" si="847"/>
        <v>-6.5019505851756443E-3</v>
      </c>
      <c r="N1101" s="19">
        <f t="shared" ref="N1101:N1164" si="872">(L1101-L1096)/L1096</f>
        <v>-1.7994858611825267E-2</v>
      </c>
      <c r="O1101" s="19">
        <f t="shared" si="824"/>
        <v>-3.5353535353535387E-2</v>
      </c>
      <c r="P1101" s="19">
        <f t="shared" si="828"/>
        <v>-2.6751592356687896E-2</v>
      </c>
      <c r="Q1101" s="19">
        <f t="shared" si="864"/>
        <v>-0.26106983499072245</v>
      </c>
      <c r="R1101" s="19">
        <f t="shared" si="864"/>
        <v>-0.42652546148918763</v>
      </c>
      <c r="S1101" s="19">
        <f t="shared" si="864"/>
        <v>-0.22461059742063189</v>
      </c>
      <c r="T1101" s="19">
        <f t="shared" si="848"/>
        <v>2.3951361405438525</v>
      </c>
      <c r="U1101" s="19">
        <f t="shared" si="848"/>
        <v>1.1656706830733587</v>
      </c>
      <c r="V1101" s="19">
        <f t="shared" si="848"/>
        <v>0.39971517738394746</v>
      </c>
      <c r="W1101" s="19">
        <f t="shared" si="829"/>
        <v>5.9175533067606645E-3</v>
      </c>
      <c r="X1101" s="19">
        <f t="shared" si="830"/>
        <v>7.318543973653965E-3</v>
      </c>
      <c r="Y1101" s="19">
        <f t="shared" si="831"/>
        <v>1.2367516766249831</v>
      </c>
      <c r="Z1101" s="19">
        <f t="shared" si="832"/>
        <v>1</v>
      </c>
      <c r="AA1101" s="19">
        <f t="shared" si="833"/>
        <v>2.2367516766249831</v>
      </c>
      <c r="AB1101" s="19">
        <f t="shared" si="834"/>
        <v>0.55292310252835397</v>
      </c>
      <c r="AC1101" s="19">
        <f t="shared" si="835"/>
        <v>0.44707689747164608</v>
      </c>
      <c r="AD1101" s="20">
        <f t="shared" si="836"/>
        <v>3.2709153626837469E-3</v>
      </c>
      <c r="AE1101" s="21">
        <f t="shared" si="841"/>
        <v>-1</v>
      </c>
      <c r="AF1101" s="21">
        <f t="shared" si="849"/>
        <v>0</v>
      </c>
      <c r="AG1101" s="21">
        <f t="shared" si="850"/>
        <v>2</v>
      </c>
      <c r="AH1101" s="21">
        <f t="shared" si="851"/>
        <v>0</v>
      </c>
      <c r="AI1101" s="21">
        <f t="shared" si="865"/>
        <v>0</v>
      </c>
      <c r="AJ1101" s="21">
        <f t="shared" si="866"/>
        <v>0</v>
      </c>
      <c r="AK1101" s="24">
        <f t="shared" si="842"/>
        <v>-1</v>
      </c>
      <c r="AL1101" s="24">
        <f t="shared" si="852"/>
        <v>0</v>
      </c>
      <c r="AM1101" s="24">
        <f t="shared" si="853"/>
        <v>1</v>
      </c>
      <c r="AN1101" s="24">
        <f t="shared" si="854"/>
        <v>0</v>
      </c>
      <c r="AO1101" s="24">
        <f t="shared" si="855"/>
        <v>0</v>
      </c>
      <c r="AP1101" s="24">
        <f t="shared" si="867"/>
        <v>0</v>
      </c>
      <c r="AQ1101" s="27">
        <f t="shared" si="843"/>
        <v>0</v>
      </c>
      <c r="AR1101" s="27">
        <f t="shared" si="856"/>
        <v>0</v>
      </c>
      <c r="AS1101" s="27">
        <f t="shared" si="857"/>
        <v>0</v>
      </c>
      <c r="AT1101" s="27">
        <f t="shared" si="858"/>
        <v>0</v>
      </c>
      <c r="AU1101" s="27">
        <f t="shared" si="859"/>
        <v>0</v>
      </c>
      <c r="AV1101" s="27">
        <f t="shared" si="868"/>
        <v>0</v>
      </c>
      <c r="AW1101">
        <f t="shared" si="860"/>
        <v>106.50134804353397</v>
      </c>
      <c r="AX1101">
        <f t="shared" si="861"/>
        <v>95.06503405856256</v>
      </c>
      <c r="AY1101">
        <f t="shared" si="869"/>
        <v>85.516395709236448</v>
      </c>
      <c r="AZ1101">
        <f t="shared" si="862"/>
        <v>0</v>
      </c>
      <c r="BA1101">
        <f t="shared" si="870"/>
        <v>95.779375827487698</v>
      </c>
      <c r="BB1101" s="4">
        <f t="shared" si="844"/>
        <v>0</v>
      </c>
      <c r="BC1101" s="4">
        <f t="shared" si="845"/>
        <v>1</v>
      </c>
    </row>
    <row r="1102" spans="1:55">
      <c r="A1102" s="37">
        <v>41946</v>
      </c>
      <c r="B1102" s="2" t="s">
        <v>76</v>
      </c>
      <c r="C1102" s="40">
        <v>7.82</v>
      </c>
      <c r="D1102" s="19">
        <f t="shared" si="846"/>
        <v>-2.5510204081632109E-3</v>
      </c>
      <c r="E1102" s="19">
        <f t="shared" si="871"/>
        <v>3.439153439153448E-2</v>
      </c>
      <c r="F1102" s="19">
        <f t="shared" si="823"/>
        <v>1.5584415584415598E-2</v>
      </c>
      <c r="G1102" s="19">
        <f t="shared" si="827"/>
        <v>2.5641025641026235E-3</v>
      </c>
      <c r="H1102" s="19">
        <f t="shared" si="863"/>
        <v>2.230308860940474</v>
      </c>
      <c r="I1102" s="19">
        <f t="shared" si="863"/>
        <v>0.61914818581458309</v>
      </c>
      <c r="J1102" s="19">
        <f t="shared" si="863"/>
        <v>7.1426224718494274E-2</v>
      </c>
      <c r="K1102" s="2" t="s">
        <v>75</v>
      </c>
      <c r="L1102" s="40">
        <v>7.56</v>
      </c>
      <c r="M1102" s="19">
        <f t="shared" si="847"/>
        <v>-1.0471204188481685E-2</v>
      </c>
      <c r="N1102" s="19">
        <f t="shared" si="872"/>
        <v>-3.3248081841432311E-2</v>
      </c>
      <c r="O1102" s="19">
        <f t="shared" si="824"/>
        <v>-3.8167938931297801E-2</v>
      </c>
      <c r="P1102" s="19">
        <f t="shared" si="828"/>
        <v>-3.3248081841432311E-2</v>
      </c>
      <c r="Q1102" s="19">
        <f t="shared" si="864"/>
        <v>-0.48939598568444859</v>
      </c>
      <c r="R1102" s="19">
        <f t="shared" si="864"/>
        <v>-0.4842393329363377</v>
      </c>
      <c r="S1102" s="19">
        <f t="shared" si="864"/>
        <v>-0.28696031158185381</v>
      </c>
      <c r="T1102" s="19">
        <f t="shared" si="848"/>
        <v>2.7197048466249227</v>
      </c>
      <c r="U1102" s="19">
        <f t="shared" si="848"/>
        <v>1.1033875187509208</v>
      </c>
      <c r="V1102" s="19">
        <f t="shared" si="848"/>
        <v>0.35838653630034811</v>
      </c>
      <c r="W1102" s="19">
        <f t="shared" si="829"/>
        <v>5.9472993886160652E-3</v>
      </c>
      <c r="X1102" s="19">
        <f t="shared" si="830"/>
        <v>7.583954140835408E-3</v>
      </c>
      <c r="Y1102" s="19">
        <f t="shared" si="831"/>
        <v>1.2751929313247827</v>
      </c>
      <c r="Z1102" s="19">
        <f t="shared" si="832"/>
        <v>1</v>
      </c>
      <c r="AA1102" s="19">
        <f t="shared" si="833"/>
        <v>2.2751929313247827</v>
      </c>
      <c r="AB1102" s="19">
        <f t="shared" si="834"/>
        <v>0.56047683419193495</v>
      </c>
      <c r="AC1102" s="19">
        <f t="shared" si="835"/>
        <v>0.43952316580806505</v>
      </c>
      <c r="AD1102" s="20">
        <f t="shared" si="836"/>
        <v>-4.0296488753573164E-3</v>
      </c>
      <c r="AE1102" s="21">
        <f t="shared" si="841"/>
        <v>-1</v>
      </c>
      <c r="AF1102" s="21">
        <f t="shared" si="849"/>
        <v>0</v>
      </c>
      <c r="AG1102" s="21">
        <f t="shared" si="850"/>
        <v>3</v>
      </c>
      <c r="AH1102" s="21">
        <f t="shared" si="851"/>
        <v>0</v>
      </c>
      <c r="AI1102" s="21">
        <f t="shared" si="865"/>
        <v>0</v>
      </c>
      <c r="AJ1102" s="21">
        <f t="shared" si="866"/>
        <v>0</v>
      </c>
      <c r="AK1102" s="24">
        <f t="shared" si="842"/>
        <v>-1</v>
      </c>
      <c r="AL1102" s="24">
        <f t="shared" si="852"/>
        <v>0</v>
      </c>
      <c r="AM1102" s="24">
        <f t="shared" si="853"/>
        <v>2</v>
      </c>
      <c r="AN1102" s="24">
        <f t="shared" si="854"/>
        <v>0</v>
      </c>
      <c r="AO1102" s="24">
        <f t="shared" si="855"/>
        <v>0</v>
      </c>
      <c r="AP1102" s="24">
        <f t="shared" si="867"/>
        <v>0</v>
      </c>
      <c r="AQ1102" s="27">
        <f t="shared" si="843"/>
        <v>0</v>
      </c>
      <c r="AR1102" s="27">
        <f t="shared" si="856"/>
        <v>0</v>
      </c>
      <c r="AS1102" s="27">
        <f t="shared" si="857"/>
        <v>0</v>
      </c>
      <c r="AT1102" s="27">
        <f t="shared" si="858"/>
        <v>0</v>
      </c>
      <c r="AU1102" s="27">
        <f t="shared" si="859"/>
        <v>0</v>
      </c>
      <c r="AV1102" s="27">
        <f t="shared" si="868"/>
        <v>0</v>
      </c>
      <c r="AW1102">
        <f t="shared" si="860"/>
        <v>106.50134804353397</v>
      </c>
      <c r="AX1102">
        <f t="shared" si="861"/>
        <v>95.06503405856256</v>
      </c>
      <c r="AY1102">
        <f t="shared" si="869"/>
        <v>85.516395709236448</v>
      </c>
      <c r="AZ1102">
        <f t="shared" si="862"/>
        <v>0</v>
      </c>
      <c r="BA1102">
        <f t="shared" si="870"/>
        <v>95.779375827487698</v>
      </c>
      <c r="BB1102" s="4">
        <f t="shared" si="844"/>
        <v>0</v>
      </c>
      <c r="BC1102" s="4">
        <f t="shared" si="845"/>
        <v>1</v>
      </c>
    </row>
    <row r="1103" spans="1:55">
      <c r="A1103" s="37">
        <v>41947</v>
      </c>
      <c r="B1103" s="2" t="s">
        <v>76</v>
      </c>
      <c r="C1103" s="40">
        <v>7.78</v>
      </c>
      <c r="D1103" s="19">
        <f t="shared" si="846"/>
        <v>-5.1150895140665009E-3</v>
      </c>
      <c r="E1103" s="19">
        <f t="shared" si="871"/>
        <v>1.8324607329843007E-2</v>
      </c>
      <c r="F1103" s="19">
        <f t="shared" si="823"/>
        <v>1.3020833333333403E-2</v>
      </c>
      <c r="G1103" s="19">
        <f t="shared" si="827"/>
        <v>-1.2836970474967633E-3</v>
      </c>
      <c r="H1103" s="19">
        <f t="shared" si="863"/>
        <v>1.1904560405600058</v>
      </c>
      <c r="I1103" s="19">
        <f t="shared" si="863"/>
        <v>0.53893333354012685</v>
      </c>
      <c r="J1103" s="19">
        <f t="shared" si="863"/>
        <v>-3.6427411598158925E-2</v>
      </c>
      <c r="K1103" s="2" t="s">
        <v>75</v>
      </c>
      <c r="L1103" s="40">
        <v>7.58</v>
      </c>
      <c r="M1103" s="19">
        <f t="shared" si="847"/>
        <v>2.6455026455027069E-3</v>
      </c>
      <c r="N1103" s="19">
        <f t="shared" si="872"/>
        <v>-3.3163265306122423E-2</v>
      </c>
      <c r="O1103" s="19">
        <f t="shared" si="824"/>
        <v>-2.1935483870967734E-2</v>
      </c>
      <c r="P1103" s="19">
        <f t="shared" si="828"/>
        <v>-2.1935483870967734E-2</v>
      </c>
      <c r="Q1103" s="19">
        <f t="shared" si="864"/>
        <v>-0.4931490614732873</v>
      </c>
      <c r="R1103" s="19">
        <f t="shared" si="864"/>
        <v>-0.29129900219806848</v>
      </c>
      <c r="S1103" s="19">
        <f t="shared" si="864"/>
        <v>-0.1962052902115439</v>
      </c>
      <c r="T1103" s="19">
        <f t="shared" si="848"/>
        <v>1.6836051020332929</v>
      </c>
      <c r="U1103" s="19">
        <f t="shared" si="848"/>
        <v>0.83023233573819533</v>
      </c>
      <c r="V1103" s="19">
        <f t="shared" si="848"/>
        <v>0.15977787861338497</v>
      </c>
      <c r="W1103" s="19">
        <f t="shared" si="829"/>
        <v>6.0564583403029002E-3</v>
      </c>
      <c r="X1103" s="19">
        <f t="shared" si="830"/>
        <v>7.4392383360095465E-3</v>
      </c>
      <c r="Y1103" s="19">
        <f t="shared" si="831"/>
        <v>1.2283149520743653</v>
      </c>
      <c r="Z1103" s="19">
        <f t="shared" si="832"/>
        <v>1</v>
      </c>
      <c r="AA1103" s="19">
        <f t="shared" si="833"/>
        <v>2.2283149520743653</v>
      </c>
      <c r="AB1103" s="19">
        <f t="shared" si="834"/>
        <v>0.55123040436043924</v>
      </c>
      <c r="AC1103" s="19">
        <f t="shared" si="835"/>
        <v>0.4487695956395607</v>
      </c>
      <c r="AD1103" s="20">
        <f t="shared" si="836"/>
        <v>-7.0852237064328587E-4</v>
      </c>
      <c r="AE1103" s="21">
        <f t="shared" si="841"/>
        <v>-1</v>
      </c>
      <c r="AF1103" s="21">
        <f t="shared" si="849"/>
        <v>0</v>
      </c>
      <c r="AG1103" s="21">
        <f t="shared" si="850"/>
        <v>4</v>
      </c>
      <c r="AH1103" s="21">
        <f t="shared" si="851"/>
        <v>0</v>
      </c>
      <c r="AI1103" s="21">
        <f t="shared" si="865"/>
        <v>0</v>
      </c>
      <c r="AJ1103" s="21">
        <f t="shared" si="866"/>
        <v>0</v>
      </c>
      <c r="AK1103" s="24">
        <f t="shared" si="842"/>
        <v>0</v>
      </c>
      <c r="AL1103" s="24">
        <f t="shared" si="852"/>
        <v>0</v>
      </c>
      <c r="AM1103" s="24">
        <f t="shared" si="853"/>
        <v>0</v>
      </c>
      <c r="AN1103" s="24">
        <f t="shared" si="854"/>
        <v>0</v>
      </c>
      <c r="AO1103" s="24">
        <f t="shared" si="855"/>
        <v>0</v>
      </c>
      <c r="AP1103" s="24">
        <f t="shared" si="867"/>
        <v>0</v>
      </c>
      <c r="AQ1103" s="27">
        <f t="shared" si="843"/>
        <v>0</v>
      </c>
      <c r="AR1103" s="27">
        <f t="shared" si="856"/>
        <v>0</v>
      </c>
      <c r="AS1103" s="27">
        <f t="shared" si="857"/>
        <v>0</v>
      </c>
      <c r="AT1103" s="27">
        <f t="shared" si="858"/>
        <v>0</v>
      </c>
      <c r="AU1103" s="27">
        <f t="shared" si="859"/>
        <v>0</v>
      </c>
      <c r="AV1103" s="27">
        <f t="shared" si="868"/>
        <v>0</v>
      </c>
      <c r="AW1103">
        <f t="shared" si="860"/>
        <v>106.50134804353397</v>
      </c>
      <c r="AX1103">
        <f t="shared" si="861"/>
        <v>95.06503405856256</v>
      </c>
      <c r="AY1103">
        <f t="shared" si="869"/>
        <v>85.516395709236448</v>
      </c>
      <c r="AZ1103">
        <f t="shared" si="862"/>
        <v>0</v>
      </c>
      <c r="BA1103">
        <f t="shared" si="870"/>
        <v>95.779375827487698</v>
      </c>
      <c r="BB1103" s="4">
        <f t="shared" si="844"/>
        <v>0</v>
      </c>
      <c r="BC1103" s="4">
        <f t="shared" si="845"/>
        <v>0</v>
      </c>
    </row>
    <row r="1104" spans="1:55">
      <c r="A1104" s="37">
        <v>41948</v>
      </c>
      <c r="B1104" s="2" t="s">
        <v>76</v>
      </c>
      <c r="C1104" s="40">
        <v>7.77</v>
      </c>
      <c r="D1104" s="19">
        <f t="shared" si="846"/>
        <v>-1.2853470437018861E-3</v>
      </c>
      <c r="E1104" s="19">
        <f t="shared" si="871"/>
        <v>1.0403120936280777E-2</v>
      </c>
      <c r="F1104" s="19">
        <f t="shared" si="823"/>
        <v>1.3037809647979093E-2</v>
      </c>
      <c r="G1104" s="19">
        <f t="shared" si="827"/>
        <v>-5.1216389244558309E-3</v>
      </c>
      <c r="H1104" s="19">
        <f t="shared" si="863"/>
        <v>0.68425058994798726</v>
      </c>
      <c r="I1104" s="19">
        <f t="shared" si="863"/>
        <v>0.58810785274185928</v>
      </c>
      <c r="J1104" s="19">
        <f t="shared" si="863"/>
        <v>-0.14958911157664409</v>
      </c>
      <c r="K1104" s="2" t="s">
        <v>75</v>
      </c>
      <c r="L1104" s="40">
        <v>7.58</v>
      </c>
      <c r="M1104" s="19">
        <f t="shared" si="847"/>
        <v>0</v>
      </c>
      <c r="N1104" s="19">
        <f t="shared" si="872"/>
        <v>-1.9404915912031091E-2</v>
      </c>
      <c r="O1104" s="19">
        <f t="shared" si="824"/>
        <v>-2.6957637997432601E-2</v>
      </c>
      <c r="P1104" s="19">
        <f t="shared" si="828"/>
        <v>-1.6861219195849531E-2</v>
      </c>
      <c r="Q1104" s="19">
        <f t="shared" si="864"/>
        <v>-0.28883055928855261</v>
      </c>
      <c r="R1104" s="19">
        <f t="shared" si="864"/>
        <v>-0.36040915622735886</v>
      </c>
      <c r="S1104" s="19">
        <f t="shared" si="864"/>
        <v>-0.15352479531799043</v>
      </c>
      <c r="T1104" s="19">
        <f t="shared" si="848"/>
        <v>0.97308114923653988</v>
      </c>
      <c r="U1104" s="19">
        <f t="shared" si="848"/>
        <v>0.94851700896921809</v>
      </c>
      <c r="V1104" s="19">
        <f t="shared" si="848"/>
        <v>3.9356837413463408E-3</v>
      </c>
      <c r="W1104" s="19">
        <f t="shared" si="829"/>
        <v>6.030146124472645E-3</v>
      </c>
      <c r="X1104" s="19">
        <f t="shared" si="830"/>
        <v>7.3795654181534843E-3</v>
      </c>
      <c r="Y1104" s="19">
        <f t="shared" si="831"/>
        <v>1.22377887132857</v>
      </c>
      <c r="Z1104" s="19">
        <f t="shared" si="832"/>
        <v>1</v>
      </c>
      <c r="AA1104" s="19">
        <f t="shared" si="833"/>
        <v>2.22377887132857</v>
      </c>
      <c r="AB1104" s="19">
        <f t="shared" si="834"/>
        <v>0.55031500078847229</v>
      </c>
      <c r="AC1104" s="19">
        <f t="shared" si="835"/>
        <v>0.44968499921152771</v>
      </c>
      <c r="AD1104" s="20">
        <f t="shared" si="836"/>
        <v>-3.9227555721227797E-3</v>
      </c>
      <c r="AE1104" s="21">
        <f t="shared" si="841"/>
        <v>0</v>
      </c>
      <c r="AF1104" s="21">
        <f t="shared" si="849"/>
        <v>0</v>
      </c>
      <c r="AG1104" s="21">
        <f t="shared" si="850"/>
        <v>0</v>
      </c>
      <c r="AH1104" s="21">
        <f t="shared" si="851"/>
        <v>0</v>
      </c>
      <c r="AI1104" s="21">
        <f t="shared" si="865"/>
        <v>0</v>
      </c>
      <c r="AJ1104" s="21">
        <f t="shared" si="866"/>
        <v>0</v>
      </c>
      <c r="AK1104" s="24">
        <f t="shared" si="842"/>
        <v>0</v>
      </c>
      <c r="AL1104" s="24">
        <f t="shared" si="852"/>
        <v>0</v>
      </c>
      <c r="AM1104" s="24">
        <f t="shared" si="853"/>
        <v>0</v>
      </c>
      <c r="AN1104" s="24">
        <f t="shared" si="854"/>
        <v>0</v>
      </c>
      <c r="AO1104" s="24">
        <f t="shared" si="855"/>
        <v>0</v>
      </c>
      <c r="AP1104" s="24">
        <f t="shared" si="867"/>
        <v>0</v>
      </c>
      <c r="AQ1104" s="27">
        <f t="shared" si="843"/>
        <v>0</v>
      </c>
      <c r="AR1104" s="27">
        <f t="shared" si="856"/>
        <v>0</v>
      </c>
      <c r="AS1104" s="27">
        <f t="shared" si="857"/>
        <v>0</v>
      </c>
      <c r="AT1104" s="27">
        <f t="shared" si="858"/>
        <v>0</v>
      </c>
      <c r="AU1104" s="27">
        <f t="shared" si="859"/>
        <v>0</v>
      </c>
      <c r="AV1104" s="27">
        <f t="shared" si="868"/>
        <v>0</v>
      </c>
      <c r="AW1104">
        <f t="shared" si="860"/>
        <v>106.50134804353397</v>
      </c>
      <c r="AX1104">
        <f t="shared" si="861"/>
        <v>95.06503405856256</v>
      </c>
      <c r="AY1104">
        <f t="shared" si="869"/>
        <v>85.516395709236448</v>
      </c>
      <c r="AZ1104">
        <f t="shared" si="862"/>
        <v>0</v>
      </c>
      <c r="BA1104">
        <f t="shared" si="870"/>
        <v>95.779375827487698</v>
      </c>
      <c r="BB1104" s="4">
        <f t="shared" si="844"/>
        <v>0</v>
      </c>
      <c r="BC1104" s="4">
        <f t="shared" si="845"/>
        <v>0</v>
      </c>
    </row>
    <row r="1105" spans="1:55">
      <c r="A1105" s="37">
        <v>41949</v>
      </c>
      <c r="B1105" s="2" t="s">
        <v>76</v>
      </c>
      <c r="C1105" s="40">
        <v>7.79</v>
      </c>
      <c r="D1105" s="19">
        <f t="shared" si="846"/>
        <v>2.5740025740026338E-3</v>
      </c>
      <c r="E1105" s="19">
        <f t="shared" si="871"/>
        <v>7.7619663648123682E-3</v>
      </c>
      <c r="F1105" s="19">
        <f t="shared" si="823"/>
        <v>2.7704485488126644E-2</v>
      </c>
      <c r="G1105" s="19">
        <f t="shared" si="827"/>
        <v>-6.3775510204081409E-3</v>
      </c>
      <c r="H1105" s="19">
        <f t="shared" si="863"/>
        <v>0.52712763456640876</v>
      </c>
      <c r="I1105" s="19">
        <f t="shared" si="863"/>
        <v>1.3609716680361155</v>
      </c>
      <c r="J1105" s="19">
        <f t="shared" si="863"/>
        <v>-0.19199999188254122</v>
      </c>
      <c r="K1105" s="2" t="s">
        <v>75</v>
      </c>
      <c r="L1105" s="40">
        <v>7.67</v>
      </c>
      <c r="M1105" s="19">
        <f t="shared" si="847"/>
        <v>1.1873350923482831E-2</v>
      </c>
      <c r="N1105" s="19">
        <f t="shared" si="872"/>
        <v>-2.600780234070281E-3</v>
      </c>
      <c r="O1105" s="19">
        <f t="shared" si="824"/>
        <v>-1.2870012870012826E-2</v>
      </c>
      <c r="P1105" s="19">
        <f t="shared" si="828"/>
        <v>-5.1880674448767884E-3</v>
      </c>
      <c r="Q1105" s="19">
        <f t="shared" si="864"/>
        <v>-3.9267351621669978E-2</v>
      </c>
      <c r="R1105" s="19">
        <f t="shared" si="864"/>
        <v>-0.17373771172949345</v>
      </c>
      <c r="S1105" s="19">
        <f t="shared" si="864"/>
        <v>-4.7679662372080892E-2</v>
      </c>
      <c r="T1105" s="19">
        <f t="shared" si="848"/>
        <v>0.56639498618807871</v>
      </c>
      <c r="U1105" s="19">
        <f t="shared" si="848"/>
        <v>1.5347093797656088</v>
      </c>
      <c r="V1105" s="19">
        <f t="shared" si="848"/>
        <v>-0.14432032951046031</v>
      </c>
      <c r="W1105" s="19">
        <f t="shared" si="829"/>
        <v>5.9915458013429564E-3</v>
      </c>
      <c r="X1105" s="19">
        <f t="shared" si="830"/>
        <v>7.9080113950339547E-3</v>
      </c>
      <c r="Y1105" s="19">
        <f t="shared" si="831"/>
        <v>1.3198616279060136</v>
      </c>
      <c r="Z1105" s="19">
        <f t="shared" si="832"/>
        <v>1</v>
      </c>
      <c r="AA1105" s="19">
        <f t="shared" si="833"/>
        <v>2.3198616279060138</v>
      </c>
      <c r="AB1105" s="19">
        <f t="shared" si="834"/>
        <v>0.56893980745626005</v>
      </c>
      <c r="AC1105" s="19">
        <f t="shared" si="835"/>
        <v>0.43106019254373984</v>
      </c>
      <c r="AD1105" s="20">
        <f t="shared" si="836"/>
        <v>-3.483393477860617E-3</v>
      </c>
      <c r="AE1105" s="21">
        <f t="shared" si="841"/>
        <v>0</v>
      </c>
      <c r="AF1105" s="21">
        <f t="shared" si="849"/>
        <v>0</v>
      </c>
      <c r="AG1105" s="21">
        <f t="shared" si="850"/>
        <v>0</v>
      </c>
      <c r="AH1105" s="21">
        <f t="shared" si="851"/>
        <v>0</v>
      </c>
      <c r="AI1105" s="21">
        <f t="shared" si="865"/>
        <v>0</v>
      </c>
      <c r="AJ1105" s="21">
        <f t="shared" si="866"/>
        <v>0</v>
      </c>
      <c r="AK1105" s="24">
        <f t="shared" si="842"/>
        <v>-1</v>
      </c>
      <c r="AL1105" s="24">
        <f t="shared" si="852"/>
        <v>0</v>
      </c>
      <c r="AM1105" s="24">
        <f t="shared" si="853"/>
        <v>1</v>
      </c>
      <c r="AN1105" s="24">
        <f t="shared" si="854"/>
        <v>0</v>
      </c>
      <c r="AO1105" s="24">
        <f t="shared" si="855"/>
        <v>0</v>
      </c>
      <c r="AP1105" s="24">
        <f t="shared" si="867"/>
        <v>0</v>
      </c>
      <c r="AQ1105" s="27">
        <f t="shared" si="843"/>
        <v>0</v>
      </c>
      <c r="AR1105" s="27">
        <f t="shared" si="856"/>
        <v>0</v>
      </c>
      <c r="AS1105" s="27">
        <f t="shared" si="857"/>
        <v>0</v>
      </c>
      <c r="AT1105" s="27">
        <f t="shared" si="858"/>
        <v>0</v>
      </c>
      <c r="AU1105" s="27">
        <f t="shared" si="859"/>
        <v>0</v>
      </c>
      <c r="AV1105" s="27">
        <f t="shared" si="868"/>
        <v>0</v>
      </c>
      <c r="AW1105">
        <f t="shared" si="860"/>
        <v>106.50134804353397</v>
      </c>
      <c r="AX1105">
        <f t="shared" si="861"/>
        <v>95.06503405856256</v>
      </c>
      <c r="AY1105">
        <f t="shared" si="869"/>
        <v>85.516395709236448</v>
      </c>
      <c r="AZ1105">
        <f t="shared" si="862"/>
        <v>0</v>
      </c>
      <c r="BA1105">
        <f t="shared" si="870"/>
        <v>95.779375827487698</v>
      </c>
      <c r="BB1105" s="4">
        <f t="shared" si="844"/>
        <v>0</v>
      </c>
      <c r="BC1105" s="4">
        <f t="shared" si="845"/>
        <v>0</v>
      </c>
    </row>
    <row r="1106" spans="1:55">
      <c r="A1106" s="37">
        <v>41950</v>
      </c>
      <c r="B1106" s="2" t="s">
        <v>76</v>
      </c>
      <c r="C1106" s="40">
        <v>7.75</v>
      </c>
      <c r="D1106" s="19">
        <f t="shared" si="846"/>
        <v>-5.1347881899871679E-3</v>
      </c>
      <c r="E1106" s="19">
        <f t="shared" si="871"/>
        <v>-1.1479591836734675E-2</v>
      </c>
      <c r="F1106" s="19">
        <f t="shared" ref="F1106:F1169" si="873">(C1106-C1096)/C1096</f>
        <v>2.2427440633245373E-2</v>
      </c>
      <c r="G1106" s="19">
        <f t="shared" si="827"/>
        <v>-5.1347881899871679E-3</v>
      </c>
      <c r="H1106" s="19">
        <f t="shared" si="863"/>
        <v>-0.77739816052005306</v>
      </c>
      <c r="I1106" s="19">
        <f t="shared" si="863"/>
        <v>1.1677448265869426</v>
      </c>
      <c r="J1106" s="19">
        <f t="shared" si="863"/>
        <v>-0.15993257071266875</v>
      </c>
      <c r="K1106" s="2" t="s">
        <v>75</v>
      </c>
      <c r="L1106" s="40">
        <v>7.68</v>
      </c>
      <c r="M1106" s="19">
        <f t="shared" si="847"/>
        <v>1.3037809647978862E-3</v>
      </c>
      <c r="N1106" s="19">
        <f t="shared" si="872"/>
        <v>5.2356020942408424E-3</v>
      </c>
      <c r="O1106" s="19">
        <f t="shared" ref="O1106:O1169" si="874">(L1106-L1096)/L1096</f>
        <v>-1.2853470437018063E-2</v>
      </c>
      <c r="P1106" s="19">
        <f t="shared" si="828"/>
        <v>-7.7519379844961881E-3</v>
      </c>
      <c r="Q1106" s="19">
        <f t="shared" si="864"/>
        <v>7.8930161684042682E-2</v>
      </c>
      <c r="R1106" s="19">
        <f t="shared" si="864"/>
        <v>-0.17928695816654425</v>
      </c>
      <c r="S1106" s="19">
        <f t="shared" si="864"/>
        <v>-7.3868556445760375E-2</v>
      </c>
      <c r="T1106" s="19">
        <f t="shared" si="848"/>
        <v>-0.85632832220409572</v>
      </c>
      <c r="U1106" s="19">
        <f t="shared" si="848"/>
        <v>1.3470317847534867</v>
      </c>
      <c r="V1106" s="19">
        <f t="shared" si="848"/>
        <v>-8.6064014266908379E-2</v>
      </c>
      <c r="W1106" s="19">
        <f t="shared" si="829"/>
        <v>5.9313714434681593E-3</v>
      </c>
      <c r="X1106" s="19">
        <f t="shared" si="830"/>
        <v>7.8580476259956442E-3</v>
      </c>
      <c r="Y1106" s="19">
        <f t="shared" si="831"/>
        <v>1.3248281111528111</v>
      </c>
      <c r="Z1106" s="19">
        <f t="shared" si="832"/>
        <v>1</v>
      </c>
      <c r="AA1106" s="19">
        <f t="shared" si="833"/>
        <v>2.3248281111528111</v>
      </c>
      <c r="AB1106" s="19">
        <f t="shared" si="834"/>
        <v>0.56986067262231677</v>
      </c>
      <c r="AC1106" s="19">
        <f t="shared" si="835"/>
        <v>0.43013932737768323</v>
      </c>
      <c r="AD1106" s="20">
        <f t="shared" si="836"/>
        <v>6.968190532388981E-3</v>
      </c>
      <c r="AE1106" s="21">
        <f t="shared" si="841"/>
        <v>0</v>
      </c>
      <c r="AF1106" s="21">
        <f t="shared" si="849"/>
        <v>0</v>
      </c>
      <c r="AG1106" s="21">
        <f t="shared" si="850"/>
        <v>0</v>
      </c>
      <c r="AH1106" s="21">
        <f t="shared" si="851"/>
        <v>0</v>
      </c>
      <c r="AI1106" s="21">
        <f t="shared" si="865"/>
        <v>0</v>
      </c>
      <c r="AJ1106" s="21">
        <f t="shared" si="866"/>
        <v>0</v>
      </c>
      <c r="AK1106" s="24">
        <f t="shared" si="842"/>
        <v>-1</v>
      </c>
      <c r="AL1106" s="24">
        <f t="shared" si="852"/>
        <v>0</v>
      </c>
      <c r="AM1106" s="24">
        <f t="shared" si="853"/>
        <v>2</v>
      </c>
      <c r="AN1106" s="24">
        <f t="shared" si="854"/>
        <v>0</v>
      </c>
      <c r="AO1106" s="24">
        <f t="shared" si="855"/>
        <v>0</v>
      </c>
      <c r="AP1106" s="24">
        <f t="shared" si="867"/>
        <v>0</v>
      </c>
      <c r="AQ1106" s="27">
        <f t="shared" si="843"/>
        <v>0</v>
      </c>
      <c r="AR1106" s="27">
        <f t="shared" si="856"/>
        <v>0</v>
      </c>
      <c r="AS1106" s="27">
        <f t="shared" si="857"/>
        <v>0</v>
      </c>
      <c r="AT1106" s="27">
        <f t="shared" si="858"/>
        <v>0</v>
      </c>
      <c r="AU1106" s="27">
        <f t="shared" si="859"/>
        <v>0</v>
      </c>
      <c r="AV1106" s="27">
        <f t="shared" si="868"/>
        <v>0</v>
      </c>
      <c r="AW1106">
        <f t="shared" si="860"/>
        <v>106.50134804353397</v>
      </c>
      <c r="AX1106">
        <f t="shared" si="861"/>
        <v>95.06503405856256</v>
      </c>
      <c r="AY1106">
        <f t="shared" si="869"/>
        <v>85.516395709236448</v>
      </c>
      <c r="AZ1106">
        <f t="shared" si="862"/>
        <v>0</v>
      </c>
      <c r="BA1106">
        <f t="shared" si="870"/>
        <v>95.779375827487698</v>
      </c>
      <c r="BB1106" s="4">
        <f t="shared" si="844"/>
        <v>0</v>
      </c>
      <c r="BC1106" s="4">
        <f t="shared" si="845"/>
        <v>0</v>
      </c>
    </row>
    <row r="1107" spans="1:55">
      <c r="A1107" s="37">
        <v>41953</v>
      </c>
      <c r="B1107" s="2" t="s">
        <v>76</v>
      </c>
      <c r="C1107" s="40">
        <v>7.86</v>
      </c>
      <c r="D1107" s="19">
        <f t="shared" si="846"/>
        <v>1.4193548387096815E-2</v>
      </c>
      <c r="E1107" s="19">
        <f t="shared" si="871"/>
        <v>5.1150895140665009E-3</v>
      </c>
      <c r="F1107" s="19">
        <f t="shared" si="873"/>
        <v>3.9682539682539777E-2</v>
      </c>
      <c r="G1107" s="19">
        <f t="shared" si="827"/>
        <v>1.4193548387096815E-2</v>
      </c>
      <c r="H1107" s="19">
        <f t="shared" si="863"/>
        <v>0.34955701879595291</v>
      </c>
      <c r="I1107" s="19">
        <f t="shared" si="863"/>
        <v>2.0800558212280782</v>
      </c>
      <c r="J1107" s="19">
        <f t="shared" si="863"/>
        <v>0.45170109120962215</v>
      </c>
      <c r="K1107" s="2" t="s">
        <v>75</v>
      </c>
      <c r="L1107" s="40">
        <v>7.7</v>
      </c>
      <c r="M1107" s="19">
        <f t="shared" si="847"/>
        <v>2.6041666666667268E-3</v>
      </c>
      <c r="N1107" s="19">
        <f t="shared" si="872"/>
        <v>1.8518518518518594E-2</v>
      </c>
      <c r="O1107" s="19">
        <f t="shared" si="874"/>
        <v>-1.5345268542199501E-2</v>
      </c>
      <c r="P1107" s="19">
        <f t="shared" si="828"/>
        <v>-1.7857142857142818E-2</v>
      </c>
      <c r="Q1107" s="19">
        <f t="shared" si="864"/>
        <v>0.27830604298267397</v>
      </c>
      <c r="R1107" s="19">
        <f t="shared" si="864"/>
        <v>-0.21627618041127811</v>
      </c>
      <c r="S1107" s="19">
        <f t="shared" si="864"/>
        <v>-0.17517871806058671</v>
      </c>
      <c r="T1107" s="19">
        <f t="shared" si="848"/>
        <v>7.1250975813278938E-2</v>
      </c>
      <c r="U1107" s="19">
        <f t="shared" si="848"/>
        <v>2.2963320016393562</v>
      </c>
      <c r="V1107" s="19">
        <f t="shared" si="848"/>
        <v>0.62687980927020881</v>
      </c>
      <c r="W1107" s="19">
        <f t="shared" si="829"/>
        <v>6.6259390069775773E-3</v>
      </c>
      <c r="X1107" s="19">
        <f t="shared" si="830"/>
        <v>7.2560170398260904E-3</v>
      </c>
      <c r="Y1107" s="19">
        <f t="shared" si="831"/>
        <v>1.0950926400295862</v>
      </c>
      <c r="Z1107" s="19">
        <f t="shared" si="832"/>
        <v>1</v>
      </c>
      <c r="AA1107" s="19">
        <f t="shared" si="833"/>
        <v>2.095092640029586</v>
      </c>
      <c r="AB1107" s="19">
        <f t="shared" si="834"/>
        <v>0.52269413729319469</v>
      </c>
      <c r="AC1107" s="19">
        <f t="shared" si="835"/>
        <v>0.47730586270680542</v>
      </c>
      <c r="AD1107" s="20">
        <f t="shared" si="836"/>
        <v>4.6099093261658319E-3</v>
      </c>
      <c r="AE1107" s="21">
        <f t="shared" si="841"/>
        <v>0</v>
      </c>
      <c r="AF1107" s="21">
        <f t="shared" si="849"/>
        <v>0</v>
      </c>
      <c r="AG1107" s="21">
        <f t="shared" si="850"/>
        <v>0</v>
      </c>
      <c r="AH1107" s="21">
        <f t="shared" si="851"/>
        <v>0</v>
      </c>
      <c r="AI1107" s="21">
        <f t="shared" si="865"/>
        <v>0</v>
      </c>
      <c r="AJ1107" s="21">
        <f t="shared" si="866"/>
        <v>0</v>
      </c>
      <c r="AK1107" s="24">
        <f t="shared" si="842"/>
        <v>-1</v>
      </c>
      <c r="AL1107" s="24">
        <f t="shared" si="852"/>
        <v>0</v>
      </c>
      <c r="AM1107" s="24">
        <f t="shared" si="853"/>
        <v>3</v>
      </c>
      <c r="AN1107" s="24">
        <f t="shared" si="854"/>
        <v>0</v>
      </c>
      <c r="AO1107" s="24">
        <f t="shared" si="855"/>
        <v>0</v>
      </c>
      <c r="AP1107" s="24">
        <f t="shared" si="867"/>
        <v>0</v>
      </c>
      <c r="AQ1107" s="27">
        <f t="shared" si="843"/>
        <v>0</v>
      </c>
      <c r="AR1107" s="27">
        <f t="shared" si="856"/>
        <v>0</v>
      </c>
      <c r="AS1107" s="27">
        <f t="shared" si="857"/>
        <v>0</v>
      </c>
      <c r="AT1107" s="27">
        <f t="shared" si="858"/>
        <v>0</v>
      </c>
      <c r="AU1107" s="27">
        <f t="shared" si="859"/>
        <v>0</v>
      </c>
      <c r="AV1107" s="27">
        <f t="shared" si="868"/>
        <v>0</v>
      </c>
      <c r="AW1107">
        <f t="shared" si="860"/>
        <v>106.50134804353397</v>
      </c>
      <c r="AX1107">
        <f t="shared" si="861"/>
        <v>95.06503405856256</v>
      </c>
      <c r="AY1107">
        <f t="shared" si="869"/>
        <v>85.516395709236448</v>
      </c>
      <c r="AZ1107">
        <f t="shared" si="862"/>
        <v>0</v>
      </c>
      <c r="BA1107">
        <f t="shared" si="870"/>
        <v>95.779375827487698</v>
      </c>
      <c r="BB1107" s="4">
        <f t="shared" si="844"/>
        <v>0</v>
      </c>
      <c r="BC1107" s="4">
        <f t="shared" si="845"/>
        <v>0</v>
      </c>
    </row>
    <row r="1108" spans="1:55">
      <c r="A1108" s="37">
        <v>41954</v>
      </c>
      <c r="B1108" s="2" t="s">
        <v>76</v>
      </c>
      <c r="C1108" s="40">
        <v>7.92</v>
      </c>
      <c r="D1108" s="19">
        <f t="shared" si="846"/>
        <v>7.6335877862594922E-3</v>
      </c>
      <c r="E1108" s="19">
        <f t="shared" si="871"/>
        <v>1.7994858611825152E-2</v>
      </c>
      <c r="F1108" s="19">
        <f t="shared" si="873"/>
        <v>3.6649214659685896E-2</v>
      </c>
      <c r="G1108" s="19">
        <f t="shared" si="827"/>
        <v>2.3255813953488334E-2</v>
      </c>
      <c r="H1108" s="19">
        <f t="shared" si="863"/>
        <v>1.2306620995898614</v>
      </c>
      <c r="I1108" s="19">
        <f t="shared" si="863"/>
        <v>1.8745195833841082</v>
      </c>
      <c r="J1108" s="19">
        <f t="shared" si="863"/>
        <v>0.75696568860219038</v>
      </c>
      <c r="K1108" s="2" t="s">
        <v>75</v>
      </c>
      <c r="L1108" s="40">
        <v>7.69</v>
      </c>
      <c r="M1108" s="19">
        <f t="shared" si="847"/>
        <v>-1.2987012987012709E-3</v>
      </c>
      <c r="N1108" s="19">
        <f t="shared" si="872"/>
        <v>1.4511873350923524E-2</v>
      </c>
      <c r="O1108" s="19">
        <f t="shared" si="874"/>
        <v>-1.9132653061224421E-2</v>
      </c>
      <c r="P1108" s="19">
        <f t="shared" si="828"/>
        <v>-1.7879948914431631E-2</v>
      </c>
      <c r="Q1108" s="19">
        <f t="shared" si="864"/>
        <v>0.21918836912916637</v>
      </c>
      <c r="R1108" s="19">
        <f t="shared" si="864"/>
        <v>-0.26812716315619362</v>
      </c>
      <c r="S1108" s="19">
        <f t="shared" si="864"/>
        <v>-0.17652847692451942</v>
      </c>
      <c r="T1108" s="19">
        <f t="shared" si="848"/>
        <v>1.0114737304606951</v>
      </c>
      <c r="U1108" s="19">
        <f t="shared" si="848"/>
        <v>2.1426467465403016</v>
      </c>
      <c r="V1108" s="19">
        <f t="shared" si="848"/>
        <v>0.93349416552670983</v>
      </c>
      <c r="W1108" s="19">
        <f t="shared" si="829"/>
        <v>6.7816730732193145E-3</v>
      </c>
      <c r="X1108" s="19">
        <f t="shared" si="830"/>
        <v>7.2560861868317793E-3</v>
      </c>
      <c r="Y1108" s="19">
        <f t="shared" si="831"/>
        <v>1.0699551730805061</v>
      </c>
      <c r="Z1108" s="19">
        <f t="shared" si="832"/>
        <v>1</v>
      </c>
      <c r="AA1108" s="19">
        <f t="shared" si="833"/>
        <v>2.0699551730805061</v>
      </c>
      <c r="AB1108" s="19">
        <f t="shared" si="834"/>
        <v>0.51689775073157718</v>
      </c>
      <c r="AC1108" s="19">
        <f t="shared" si="835"/>
        <v>0.48310224926842282</v>
      </c>
      <c r="AD1108" s="20">
        <f t="shared" si="836"/>
        <v>-4.4708315873627745E-3</v>
      </c>
      <c r="AE1108" s="21">
        <f t="shared" si="841"/>
        <v>-1</v>
      </c>
      <c r="AF1108" s="21">
        <f t="shared" si="849"/>
        <v>0</v>
      </c>
      <c r="AG1108" s="21">
        <f t="shared" si="850"/>
        <v>1</v>
      </c>
      <c r="AH1108" s="21">
        <f t="shared" si="851"/>
        <v>0</v>
      </c>
      <c r="AI1108" s="21">
        <f t="shared" si="865"/>
        <v>0</v>
      </c>
      <c r="AJ1108" s="21">
        <f t="shared" si="866"/>
        <v>0</v>
      </c>
      <c r="AK1108" s="24">
        <f t="shared" si="842"/>
        <v>-1</v>
      </c>
      <c r="AL1108" s="24">
        <f t="shared" si="852"/>
        <v>0</v>
      </c>
      <c r="AM1108" s="24">
        <f t="shared" si="853"/>
        <v>4</v>
      </c>
      <c r="AN1108" s="24">
        <f t="shared" si="854"/>
        <v>0</v>
      </c>
      <c r="AO1108" s="24">
        <f t="shared" si="855"/>
        <v>0</v>
      </c>
      <c r="AP1108" s="24">
        <f t="shared" si="867"/>
        <v>0</v>
      </c>
      <c r="AQ1108" s="27">
        <f t="shared" si="843"/>
        <v>0</v>
      </c>
      <c r="AR1108" s="27">
        <f t="shared" si="856"/>
        <v>0</v>
      </c>
      <c r="AS1108" s="27">
        <f t="shared" si="857"/>
        <v>0</v>
      </c>
      <c r="AT1108" s="27">
        <f t="shared" si="858"/>
        <v>0</v>
      </c>
      <c r="AU1108" s="27">
        <f t="shared" si="859"/>
        <v>0</v>
      </c>
      <c r="AV1108" s="27">
        <f t="shared" si="868"/>
        <v>0</v>
      </c>
      <c r="AW1108">
        <f t="shared" si="860"/>
        <v>106.50134804353397</v>
      </c>
      <c r="AX1108">
        <f t="shared" si="861"/>
        <v>95.06503405856256</v>
      </c>
      <c r="AY1108">
        <f t="shared" si="869"/>
        <v>85.516395709236448</v>
      </c>
      <c r="AZ1108">
        <f t="shared" si="862"/>
        <v>0</v>
      </c>
      <c r="BA1108">
        <f t="shared" si="870"/>
        <v>95.779375827487698</v>
      </c>
      <c r="BB1108" s="4">
        <f t="shared" si="844"/>
        <v>0</v>
      </c>
      <c r="BC1108" s="4">
        <f t="shared" si="845"/>
        <v>1</v>
      </c>
    </row>
    <row r="1109" spans="1:55">
      <c r="A1109" s="37">
        <v>41955</v>
      </c>
      <c r="B1109" s="2" t="s">
        <v>76</v>
      </c>
      <c r="C1109" s="40">
        <v>7.89</v>
      </c>
      <c r="D1109" s="19">
        <f t="shared" si="846"/>
        <v>-3.7878787878788192E-3</v>
      </c>
      <c r="E1109" s="19">
        <f t="shared" si="871"/>
        <v>1.5444015444015458E-2</v>
      </c>
      <c r="F1109" s="19">
        <f t="shared" si="873"/>
        <v>2.6007802340702116E-2</v>
      </c>
      <c r="G1109" s="19">
        <f t="shared" si="827"/>
        <v>1.8064516129032218E-2</v>
      </c>
      <c r="H1109" s="19">
        <f t="shared" si="863"/>
        <v>1.0427561612873477</v>
      </c>
      <c r="I1109" s="19">
        <f t="shared" si="863"/>
        <v>1.2959473255227507</v>
      </c>
      <c r="J1109" s="19">
        <f t="shared" si="863"/>
        <v>0.60630365932304797</v>
      </c>
      <c r="K1109" s="2" t="s">
        <v>75</v>
      </c>
      <c r="L1109" s="40">
        <v>7.73</v>
      </c>
      <c r="M1109" s="19">
        <f t="shared" si="847"/>
        <v>5.2015604681404466E-3</v>
      </c>
      <c r="N1109" s="19">
        <f t="shared" si="872"/>
        <v>1.9788918205804796E-2</v>
      </c>
      <c r="O1109" s="19">
        <f t="shared" si="874"/>
        <v>0</v>
      </c>
      <c r="P1109" s="19">
        <f t="shared" si="828"/>
        <v>-2.3989898989898926E-2</v>
      </c>
      <c r="Q1109" s="19">
        <f t="shared" si="864"/>
        <v>0.29774155942043257</v>
      </c>
      <c r="R1109" s="19">
        <f t="shared" si="864"/>
        <v>0</v>
      </c>
      <c r="S1109" s="19">
        <f t="shared" si="864"/>
        <v>-0.23981798505270852</v>
      </c>
      <c r="T1109" s="19">
        <f t="shared" si="848"/>
        <v>0.74501460186691515</v>
      </c>
      <c r="U1109" s="19">
        <f t="shared" si="848"/>
        <v>1.2959473255227507</v>
      </c>
      <c r="V1109" s="19">
        <f t="shared" si="848"/>
        <v>0.84612164437575643</v>
      </c>
      <c r="W1109" s="19">
        <f t="shared" si="829"/>
        <v>6.8714726191442871E-3</v>
      </c>
      <c r="X1109" s="19">
        <f t="shared" si="830"/>
        <v>6.8144226785293348E-3</v>
      </c>
      <c r="Y1109" s="19">
        <f t="shared" si="831"/>
        <v>1</v>
      </c>
      <c r="Z1109" s="19">
        <f t="shared" si="832"/>
        <v>1.0083719404131921</v>
      </c>
      <c r="AA1109" s="19">
        <f t="shared" si="833"/>
        <v>2.0083719404131921</v>
      </c>
      <c r="AB1109" s="19">
        <f t="shared" si="834"/>
        <v>0.49791573954885326</v>
      </c>
      <c r="AC1109" s="19">
        <f t="shared" si="835"/>
        <v>0.50208426045114674</v>
      </c>
      <c r="AD1109" s="20">
        <f t="shared" si="836"/>
        <v>5.9416202575501734E-4</v>
      </c>
      <c r="AE1109" s="21">
        <f t="shared" si="841"/>
        <v>0</v>
      </c>
      <c r="AF1109" s="21">
        <f t="shared" si="849"/>
        <v>0</v>
      </c>
      <c r="AG1109" s="21">
        <f t="shared" si="850"/>
        <v>0</v>
      </c>
      <c r="AH1109" s="21">
        <f t="shared" si="851"/>
        <v>0</v>
      </c>
      <c r="AI1109" s="21">
        <f t="shared" si="865"/>
        <v>0</v>
      </c>
      <c r="AJ1109" s="21">
        <f t="shared" si="866"/>
        <v>0</v>
      </c>
      <c r="AK1109" s="24">
        <f t="shared" si="842"/>
        <v>-1</v>
      </c>
      <c r="AL1109" s="24">
        <f t="shared" si="852"/>
        <v>0</v>
      </c>
      <c r="AM1109" s="24">
        <f t="shared" si="853"/>
        <v>5</v>
      </c>
      <c r="AN1109" s="24">
        <f t="shared" si="854"/>
        <v>0</v>
      </c>
      <c r="AO1109" s="24">
        <f t="shared" si="855"/>
        <v>0</v>
      </c>
      <c r="AP1109" s="24">
        <f t="shared" si="867"/>
        <v>0</v>
      </c>
      <c r="AQ1109" s="27">
        <f t="shared" si="843"/>
        <v>0</v>
      </c>
      <c r="AR1109" s="27">
        <f t="shared" si="856"/>
        <v>0</v>
      </c>
      <c r="AS1109" s="27">
        <f t="shared" si="857"/>
        <v>0</v>
      </c>
      <c r="AT1109" s="27">
        <f t="shared" si="858"/>
        <v>0</v>
      </c>
      <c r="AU1109" s="27">
        <f t="shared" si="859"/>
        <v>0</v>
      </c>
      <c r="AV1109" s="27">
        <f t="shared" si="868"/>
        <v>0</v>
      </c>
      <c r="AW1109">
        <f t="shared" si="860"/>
        <v>106.50134804353397</v>
      </c>
      <c r="AX1109">
        <f t="shared" si="861"/>
        <v>95.06503405856256</v>
      </c>
      <c r="AY1109">
        <f t="shared" si="869"/>
        <v>85.516395709236448</v>
      </c>
      <c r="AZ1109">
        <f t="shared" si="862"/>
        <v>0</v>
      </c>
      <c r="BA1109">
        <f t="shared" si="870"/>
        <v>95.779375827487698</v>
      </c>
      <c r="BB1109" s="4">
        <f t="shared" si="844"/>
        <v>0</v>
      </c>
      <c r="BC1109" s="4">
        <f t="shared" si="845"/>
        <v>0</v>
      </c>
    </row>
    <row r="1110" spans="1:55">
      <c r="A1110" s="37">
        <v>41956</v>
      </c>
      <c r="B1110" s="2" t="s">
        <v>76</v>
      </c>
      <c r="C1110" s="40">
        <v>7.92</v>
      </c>
      <c r="D1110" s="19">
        <f t="shared" si="846"/>
        <v>3.8022813688213244E-3</v>
      </c>
      <c r="E1110" s="19">
        <f t="shared" si="871"/>
        <v>1.6688061617458266E-2</v>
      </c>
      <c r="F1110" s="19">
        <f t="shared" si="873"/>
        <v>2.4579560155239263E-2</v>
      </c>
      <c r="G1110" s="19">
        <f t="shared" si="827"/>
        <v>2.4579560155239263E-2</v>
      </c>
      <c r="H1110" s="19">
        <f t="shared" si="863"/>
        <v>1.1167896349155664</v>
      </c>
      <c r="I1110" s="19">
        <f t="shared" si="863"/>
        <v>1.2189169518283145</v>
      </c>
      <c r="J1110" s="19">
        <f t="shared" si="863"/>
        <v>0.84903195106619178</v>
      </c>
      <c r="K1110" s="2" t="s">
        <v>75</v>
      </c>
      <c r="L1110" s="40">
        <v>7.75</v>
      </c>
      <c r="M1110" s="19">
        <f t="shared" si="847"/>
        <v>2.5873221216040844E-3</v>
      </c>
      <c r="N1110" s="19">
        <f t="shared" si="872"/>
        <v>1.0430247718383322E-2</v>
      </c>
      <c r="O1110" s="19">
        <f t="shared" si="874"/>
        <v>7.8023407022106122E-3</v>
      </c>
      <c r="P1110" s="19">
        <f t="shared" si="828"/>
        <v>-1.7743979721165992E-2</v>
      </c>
      <c r="Q1110" s="19">
        <f t="shared" si="864"/>
        <v>0.1568077452603831</v>
      </c>
      <c r="R1110" s="19">
        <f t="shared" si="864"/>
        <v>0.10822253223295117</v>
      </c>
      <c r="S1110" s="19">
        <f t="shared" si="864"/>
        <v>-0.18081334339676913</v>
      </c>
      <c r="T1110" s="19">
        <f t="shared" si="848"/>
        <v>0.95998188965518327</v>
      </c>
      <c r="U1110" s="19">
        <f t="shared" si="848"/>
        <v>1.1106944195953634</v>
      </c>
      <c r="V1110" s="19">
        <f t="shared" si="848"/>
        <v>1.029845294462961</v>
      </c>
      <c r="W1110" s="19">
        <f t="shared" si="829"/>
        <v>6.8486190030212918E-3</v>
      </c>
      <c r="X1110" s="19">
        <f t="shared" si="830"/>
        <v>6.8356413401718195E-3</v>
      </c>
      <c r="Y1110" s="19">
        <f t="shared" si="831"/>
        <v>1</v>
      </c>
      <c r="Z1110" s="19">
        <f t="shared" si="832"/>
        <v>1.0018985289314706</v>
      </c>
      <c r="AA1110" s="19">
        <f t="shared" si="833"/>
        <v>2.0018985289314708</v>
      </c>
      <c r="AB1110" s="19">
        <f t="shared" si="834"/>
        <v>0.4995258178913583</v>
      </c>
      <c r="AC1110" s="19">
        <f t="shared" si="835"/>
        <v>0.50047418210864159</v>
      </c>
      <c r="AD1110" s="20">
        <f t="shared" si="836"/>
        <v>-5.0306566105607414E-3</v>
      </c>
      <c r="AE1110" s="21">
        <f t="shared" si="841"/>
        <v>0</v>
      </c>
      <c r="AF1110" s="21">
        <f t="shared" si="849"/>
        <v>0</v>
      </c>
      <c r="AG1110" s="21">
        <f t="shared" si="850"/>
        <v>0</v>
      </c>
      <c r="AH1110" s="21">
        <f t="shared" si="851"/>
        <v>0</v>
      </c>
      <c r="AI1110" s="21">
        <f t="shared" si="865"/>
        <v>0</v>
      </c>
      <c r="AJ1110" s="21">
        <f t="shared" si="866"/>
        <v>0</v>
      </c>
      <c r="AK1110" s="24">
        <f t="shared" si="842"/>
        <v>-1</v>
      </c>
      <c r="AL1110" s="24">
        <f t="shared" si="852"/>
        <v>0</v>
      </c>
      <c r="AM1110" s="24">
        <f t="shared" si="853"/>
        <v>0</v>
      </c>
      <c r="AN1110" s="24">
        <f t="shared" si="854"/>
        <v>1</v>
      </c>
      <c r="AO1110" s="24">
        <f t="shared" si="855"/>
        <v>0</v>
      </c>
      <c r="AP1110" s="24">
        <f t="shared" si="867"/>
        <v>0</v>
      </c>
      <c r="AQ1110" s="27">
        <f t="shared" si="843"/>
        <v>-1</v>
      </c>
      <c r="AR1110" s="27">
        <f t="shared" si="856"/>
        <v>0</v>
      </c>
      <c r="AS1110" s="27">
        <f t="shared" si="857"/>
        <v>1</v>
      </c>
      <c r="AT1110" s="27">
        <f t="shared" si="858"/>
        <v>0</v>
      </c>
      <c r="AU1110" s="27">
        <f t="shared" si="859"/>
        <v>0</v>
      </c>
      <c r="AV1110" s="27">
        <f t="shared" si="868"/>
        <v>0</v>
      </c>
      <c r="AW1110">
        <f t="shared" si="860"/>
        <v>106.50134804353397</v>
      </c>
      <c r="AX1110">
        <f t="shared" si="861"/>
        <v>95.06503405856256</v>
      </c>
      <c r="AY1110">
        <f t="shared" si="869"/>
        <v>85.516395709236448</v>
      </c>
      <c r="AZ1110">
        <f t="shared" si="862"/>
        <v>0</v>
      </c>
      <c r="BA1110">
        <f t="shared" si="870"/>
        <v>95.779375827487698</v>
      </c>
      <c r="BB1110" s="4">
        <f t="shared" si="844"/>
        <v>0</v>
      </c>
      <c r="BC1110" s="4">
        <f t="shared" si="845"/>
        <v>0</v>
      </c>
    </row>
    <row r="1111" spans="1:55">
      <c r="A1111" s="37">
        <v>41957</v>
      </c>
      <c r="B1111" s="2" t="s">
        <v>76</v>
      </c>
      <c r="C1111" s="40">
        <v>7.83</v>
      </c>
      <c r="D1111" s="19">
        <f t="shared" si="846"/>
        <v>-1.1363636363636347E-2</v>
      </c>
      <c r="E1111" s="19">
        <f t="shared" si="871"/>
        <v>1.0322580645161299E-2</v>
      </c>
      <c r="F1111" s="19">
        <f t="shared" si="873"/>
        <v>-1.2755102040816054E-3</v>
      </c>
      <c r="G1111" s="19">
        <f t="shared" si="827"/>
        <v>1.8205461638491505E-2</v>
      </c>
      <c r="H1111" s="19">
        <f t="shared" si="863"/>
        <v>0.68347794131252915</v>
      </c>
      <c r="I1111" s="19">
        <f t="shared" si="863"/>
        <v>-6.2391283569917536E-2</v>
      </c>
      <c r="J1111" s="19">
        <f t="shared" si="863"/>
        <v>0.64138087710510738</v>
      </c>
      <c r="K1111" s="2" t="s">
        <v>75</v>
      </c>
      <c r="L1111" s="40">
        <v>7.74</v>
      </c>
      <c r="M1111" s="19">
        <f t="shared" si="847"/>
        <v>-1.2903225806451338E-3</v>
      </c>
      <c r="N1111" s="19">
        <f t="shared" si="872"/>
        <v>7.8125000000000659E-3</v>
      </c>
      <c r="O1111" s="19">
        <f t="shared" si="874"/>
        <v>1.3089005235602165E-2</v>
      </c>
      <c r="P1111" s="19">
        <f t="shared" si="828"/>
        <v>-2.2727272727272693E-2</v>
      </c>
      <c r="Q1111" s="19">
        <f t="shared" si="864"/>
        <v>0.11705362457101953</v>
      </c>
      <c r="R1111" s="19">
        <f t="shared" si="864"/>
        <v>0.1798312973269757</v>
      </c>
      <c r="S1111" s="19">
        <f t="shared" si="864"/>
        <v>-0.24118216597657174</v>
      </c>
      <c r="T1111" s="19">
        <f t="shared" si="848"/>
        <v>0.56642431674150961</v>
      </c>
      <c r="U1111" s="19">
        <f t="shared" si="848"/>
        <v>-0.24222258089689325</v>
      </c>
      <c r="V1111" s="19">
        <f t="shared" si="848"/>
        <v>0.8825630430816791</v>
      </c>
      <c r="W1111" s="19">
        <f t="shared" si="829"/>
        <v>7.2798227716335895E-3</v>
      </c>
      <c r="X1111" s="19">
        <f t="shared" si="830"/>
        <v>6.746609790380771E-3</v>
      </c>
      <c r="Y1111" s="19">
        <f t="shared" si="831"/>
        <v>1</v>
      </c>
      <c r="Z1111" s="19">
        <f t="shared" si="832"/>
        <v>1.0790342109325881</v>
      </c>
      <c r="AA1111" s="19">
        <f t="shared" si="833"/>
        <v>2.0790342109325879</v>
      </c>
      <c r="AB1111" s="19">
        <f t="shared" si="834"/>
        <v>0.48099256603932078</v>
      </c>
      <c r="AC1111" s="19">
        <f t="shared" si="835"/>
        <v>0.51900743396067928</v>
      </c>
      <c r="AD1111" s="20">
        <f t="shared" si="836"/>
        <v>-5.6257775330384517E-5</v>
      </c>
      <c r="AE1111" s="21">
        <f t="shared" si="841"/>
        <v>0</v>
      </c>
      <c r="AF1111" s="21">
        <f t="shared" si="849"/>
        <v>0</v>
      </c>
      <c r="AG1111" s="21">
        <f t="shared" si="850"/>
        <v>0</v>
      </c>
      <c r="AH1111" s="21">
        <f t="shared" si="851"/>
        <v>0</v>
      </c>
      <c r="AI1111" s="21">
        <f t="shared" si="865"/>
        <v>0</v>
      </c>
      <c r="AJ1111" s="21">
        <f t="shared" si="866"/>
        <v>0</v>
      </c>
      <c r="AK1111" s="24">
        <f t="shared" si="842"/>
        <v>0</v>
      </c>
      <c r="AL1111" s="24">
        <f t="shared" si="852"/>
        <v>0</v>
      </c>
      <c r="AM1111" s="24">
        <f t="shared" si="853"/>
        <v>0</v>
      </c>
      <c r="AN1111" s="24">
        <f t="shared" si="854"/>
        <v>0</v>
      </c>
      <c r="AO1111" s="24">
        <f t="shared" si="855"/>
        <v>0</v>
      </c>
      <c r="AP1111" s="24">
        <f t="shared" si="867"/>
        <v>0</v>
      </c>
      <c r="AQ1111" s="27">
        <f t="shared" si="843"/>
        <v>0</v>
      </c>
      <c r="AR1111" s="27">
        <f t="shared" si="856"/>
        <v>0</v>
      </c>
      <c r="AS1111" s="27">
        <f t="shared" si="857"/>
        <v>0</v>
      </c>
      <c r="AT1111" s="27">
        <f t="shared" si="858"/>
        <v>0</v>
      </c>
      <c r="AU1111" s="27">
        <f t="shared" si="859"/>
        <v>0</v>
      </c>
      <c r="AV1111" s="27">
        <f t="shared" si="868"/>
        <v>0</v>
      </c>
      <c r="AW1111">
        <f t="shared" si="860"/>
        <v>106.50134804353397</v>
      </c>
      <c r="AX1111">
        <f t="shared" si="861"/>
        <v>95.06503405856256</v>
      </c>
      <c r="AY1111">
        <f t="shared" si="869"/>
        <v>85.516395709236448</v>
      </c>
      <c r="AZ1111">
        <f t="shared" si="862"/>
        <v>0</v>
      </c>
      <c r="BA1111">
        <f t="shared" si="870"/>
        <v>95.779375827487698</v>
      </c>
      <c r="BB1111" s="4">
        <f t="shared" si="844"/>
        <v>0</v>
      </c>
      <c r="BC1111" s="4">
        <f t="shared" si="845"/>
        <v>0</v>
      </c>
    </row>
    <row r="1112" spans="1:55">
      <c r="A1112" s="37">
        <v>41960</v>
      </c>
      <c r="B1112" s="2" t="s">
        <v>76</v>
      </c>
      <c r="C1112" s="40">
        <v>7.84</v>
      </c>
      <c r="D1112" s="19">
        <f t="shared" si="846"/>
        <v>1.2771392081736637E-3</v>
      </c>
      <c r="E1112" s="19">
        <f t="shared" si="871"/>
        <v>-2.5445292620865727E-3</v>
      </c>
      <c r="F1112" s="19">
        <f t="shared" si="873"/>
        <v>2.5575447570331936E-3</v>
      </c>
      <c r="G1112" s="19">
        <f t="shared" si="827"/>
        <v>1.8181818181818139E-2</v>
      </c>
      <c r="H1112" s="19">
        <f t="shared" si="863"/>
        <v>-0.16777517059813793</v>
      </c>
      <c r="I1112" s="19">
        <f t="shared" si="863"/>
        <v>0.12576983143769946</v>
      </c>
      <c r="J1112" s="19">
        <f t="shared" si="863"/>
        <v>0.65259908006144263</v>
      </c>
      <c r="K1112" s="2" t="s">
        <v>75</v>
      </c>
      <c r="L1112" s="40">
        <v>7.75</v>
      </c>
      <c r="M1112" s="19">
        <f t="shared" si="847"/>
        <v>1.2919896640826599E-3</v>
      </c>
      <c r="N1112" s="19">
        <f t="shared" si="872"/>
        <v>6.4935064935064705E-3</v>
      </c>
      <c r="O1112" s="19">
        <f t="shared" si="874"/>
        <v>2.5132275132275186E-2</v>
      </c>
      <c r="P1112" s="19">
        <f t="shared" si="828"/>
        <v>-1.3994910941475867E-2</v>
      </c>
      <c r="Q1112" s="19">
        <f t="shared" si="864"/>
        <v>9.7117403740205124E-2</v>
      </c>
      <c r="R1112" s="19">
        <f t="shared" si="864"/>
        <v>0.34232466376644904</v>
      </c>
      <c r="S1112" s="19">
        <f t="shared" si="864"/>
        <v>-0.15448094335773327</v>
      </c>
      <c r="T1112" s="19">
        <f t="shared" si="848"/>
        <v>-0.26489257433834307</v>
      </c>
      <c r="U1112" s="19">
        <f t="shared" si="848"/>
        <v>-0.21655483232874959</v>
      </c>
      <c r="V1112" s="19">
        <f t="shared" si="848"/>
        <v>0.80708002341917595</v>
      </c>
      <c r="W1112" s="19">
        <f t="shared" si="829"/>
        <v>7.2797619652049733E-3</v>
      </c>
      <c r="X1112" s="19">
        <f t="shared" si="830"/>
        <v>6.5900787293111515E-3</v>
      </c>
      <c r="Y1112" s="19">
        <f t="shared" si="831"/>
        <v>1</v>
      </c>
      <c r="Z1112" s="19">
        <f t="shared" si="832"/>
        <v>1.1046547794378039</v>
      </c>
      <c r="AA1112" s="19">
        <f t="shared" si="833"/>
        <v>2.1046547794378041</v>
      </c>
      <c r="AB1112" s="19">
        <f t="shared" si="834"/>
        <v>0.47513730506773194</v>
      </c>
      <c r="AC1112" s="19">
        <f t="shared" si="835"/>
        <v>0.524862694932268</v>
      </c>
      <c r="AD1112" s="20">
        <f t="shared" si="836"/>
        <v>-8.7693935575748894E-3</v>
      </c>
      <c r="AE1112" s="21">
        <f t="shared" si="841"/>
        <v>0</v>
      </c>
      <c r="AF1112" s="21">
        <f t="shared" si="849"/>
        <v>0</v>
      </c>
      <c r="AG1112" s="21">
        <f t="shared" si="850"/>
        <v>0</v>
      </c>
      <c r="AH1112" s="21">
        <f t="shared" si="851"/>
        <v>0</v>
      </c>
      <c r="AI1112" s="21">
        <f t="shared" si="865"/>
        <v>0</v>
      </c>
      <c r="AJ1112" s="21">
        <f t="shared" si="866"/>
        <v>0</v>
      </c>
      <c r="AK1112" s="24">
        <f t="shared" si="842"/>
        <v>0</v>
      </c>
      <c r="AL1112" s="24">
        <f t="shared" si="852"/>
        <v>0</v>
      </c>
      <c r="AM1112" s="24">
        <f t="shared" si="853"/>
        <v>0</v>
      </c>
      <c r="AN1112" s="24">
        <f t="shared" si="854"/>
        <v>0</v>
      </c>
      <c r="AO1112" s="24">
        <f t="shared" si="855"/>
        <v>0</v>
      </c>
      <c r="AP1112" s="24">
        <f t="shared" si="867"/>
        <v>0</v>
      </c>
      <c r="AQ1112" s="27">
        <f t="shared" si="843"/>
        <v>0</v>
      </c>
      <c r="AR1112" s="27">
        <f t="shared" si="856"/>
        <v>0</v>
      </c>
      <c r="AS1112" s="27">
        <f t="shared" si="857"/>
        <v>0</v>
      </c>
      <c r="AT1112" s="27">
        <f t="shared" si="858"/>
        <v>0</v>
      </c>
      <c r="AU1112" s="27">
        <f t="shared" si="859"/>
        <v>0</v>
      </c>
      <c r="AV1112" s="27">
        <f t="shared" si="868"/>
        <v>0</v>
      </c>
      <c r="AW1112">
        <f t="shared" si="860"/>
        <v>106.50134804353397</v>
      </c>
      <c r="AX1112">
        <f t="shared" si="861"/>
        <v>95.06503405856256</v>
      </c>
      <c r="AY1112">
        <f t="shared" si="869"/>
        <v>85.516395709236448</v>
      </c>
      <c r="AZ1112">
        <f t="shared" si="862"/>
        <v>0</v>
      </c>
      <c r="BA1112">
        <f t="shared" si="870"/>
        <v>95.779375827487698</v>
      </c>
      <c r="BB1112" s="4">
        <f t="shared" si="844"/>
        <v>0</v>
      </c>
      <c r="BC1112" s="4">
        <f t="shared" si="845"/>
        <v>0</v>
      </c>
    </row>
    <row r="1113" spans="1:55">
      <c r="A1113" s="37">
        <v>41961</v>
      </c>
      <c r="B1113" s="2" t="s">
        <v>76</v>
      </c>
      <c r="C1113" s="40">
        <v>7.74</v>
      </c>
      <c r="D1113" s="19">
        <f t="shared" si="846"/>
        <v>-1.2755102040816282E-2</v>
      </c>
      <c r="E1113" s="19">
        <f t="shared" si="871"/>
        <v>-2.2727272727272693E-2</v>
      </c>
      <c r="F1113" s="19">
        <f t="shared" si="873"/>
        <v>-5.1413881748072028E-3</v>
      </c>
      <c r="G1113" s="19">
        <f t="shared" si="827"/>
        <v>7.8125000000000659E-3</v>
      </c>
      <c r="H1113" s="19">
        <f t="shared" si="863"/>
        <v>-1.5008389231247798</v>
      </c>
      <c r="I1113" s="19">
        <f t="shared" si="863"/>
        <v>-0.25272217419144383</v>
      </c>
      <c r="J1113" s="19">
        <f t="shared" si="863"/>
        <v>0.28864290883288718</v>
      </c>
      <c r="K1113" s="2" t="s">
        <v>75</v>
      </c>
      <c r="L1113" s="40">
        <v>7.79</v>
      </c>
      <c r="M1113" s="19">
        <f t="shared" si="847"/>
        <v>5.1612903225806495E-3</v>
      </c>
      <c r="N1113" s="19">
        <f t="shared" si="872"/>
        <v>1.3003901170351058E-2</v>
      </c>
      <c r="O1113" s="19">
        <f t="shared" si="874"/>
        <v>2.7704485488126644E-2</v>
      </c>
      <c r="P1113" s="19">
        <f t="shared" si="828"/>
        <v>5.1612903225806495E-3</v>
      </c>
      <c r="Q1113" s="19">
        <f t="shared" si="864"/>
        <v>0.20023534403996432</v>
      </c>
      <c r="R1113" s="19">
        <f t="shared" si="864"/>
        <v>0.37343985151647574</v>
      </c>
      <c r="S1113" s="19">
        <f t="shared" si="864"/>
        <v>5.908252525513364E-2</v>
      </c>
      <c r="T1113" s="19">
        <f t="shared" si="848"/>
        <v>-1.7010742671647441</v>
      </c>
      <c r="U1113" s="19">
        <f t="shared" si="848"/>
        <v>-0.62616202570791957</v>
      </c>
      <c r="V1113" s="19">
        <f t="shared" si="848"/>
        <v>0.22956038357775355</v>
      </c>
      <c r="W1113" s="19">
        <f t="shared" si="829"/>
        <v>7.8690340688365879E-3</v>
      </c>
      <c r="X1113" s="19">
        <f t="shared" si="830"/>
        <v>5.9106629853955149E-3</v>
      </c>
      <c r="Y1113" s="19">
        <f t="shared" si="831"/>
        <v>1</v>
      </c>
      <c r="Z1113" s="19">
        <f t="shared" si="832"/>
        <v>1.3313284970366193</v>
      </c>
      <c r="AA1113" s="19">
        <f t="shared" si="833"/>
        <v>2.331328497036619</v>
      </c>
      <c r="AB1113" s="19">
        <f t="shared" si="834"/>
        <v>0.42893998047512932</v>
      </c>
      <c r="AC1113" s="19">
        <f t="shared" si="835"/>
        <v>0.57106001952487073</v>
      </c>
      <c r="AD1113" s="20">
        <f t="shared" si="836"/>
        <v>-5.3278983688947717E-3</v>
      </c>
      <c r="AE1113" s="21">
        <f t="shared" si="841"/>
        <v>1</v>
      </c>
      <c r="AF1113" s="21">
        <f t="shared" si="849"/>
        <v>0</v>
      </c>
      <c r="AG1113" s="21">
        <f t="shared" si="850"/>
        <v>1</v>
      </c>
      <c r="AH1113" s="21">
        <f t="shared" si="851"/>
        <v>0</v>
      </c>
      <c r="AI1113" s="21">
        <f t="shared" si="865"/>
        <v>1</v>
      </c>
      <c r="AJ1113" s="21">
        <f t="shared" si="866"/>
        <v>-5.3278983688947717E-3</v>
      </c>
      <c r="AK1113" s="24">
        <f t="shared" si="842"/>
        <v>0</v>
      </c>
      <c r="AL1113" s="24">
        <f t="shared" si="852"/>
        <v>0</v>
      </c>
      <c r="AM1113" s="24">
        <f t="shared" si="853"/>
        <v>0</v>
      </c>
      <c r="AN1113" s="24">
        <f t="shared" si="854"/>
        <v>0</v>
      </c>
      <c r="AO1113" s="24">
        <f t="shared" si="855"/>
        <v>0</v>
      </c>
      <c r="AP1113" s="24">
        <f t="shared" si="867"/>
        <v>0</v>
      </c>
      <c r="AQ1113" s="27">
        <f t="shared" si="843"/>
        <v>0</v>
      </c>
      <c r="AR1113" s="27">
        <f t="shared" si="856"/>
        <v>0</v>
      </c>
      <c r="AS1113" s="27">
        <f t="shared" si="857"/>
        <v>0</v>
      </c>
      <c r="AT1113" s="27">
        <f t="shared" si="858"/>
        <v>0</v>
      </c>
      <c r="AU1113" s="27">
        <f t="shared" si="859"/>
        <v>0</v>
      </c>
      <c r="AV1113" s="27">
        <f t="shared" si="868"/>
        <v>0</v>
      </c>
      <c r="AW1113">
        <f t="shared" si="860"/>
        <v>105.93391968500772</v>
      </c>
      <c r="AX1113">
        <f t="shared" si="861"/>
        <v>95.06503405856256</v>
      </c>
      <c r="AY1113">
        <f t="shared" si="869"/>
        <v>85.516395709236448</v>
      </c>
      <c r="AZ1113">
        <f t="shared" si="862"/>
        <v>-1.775966122964924E-3</v>
      </c>
      <c r="BA1113">
        <f t="shared" si="870"/>
        <v>95.609274900739351</v>
      </c>
      <c r="BB1113" s="4">
        <f t="shared" si="844"/>
        <v>0</v>
      </c>
      <c r="BC1113" s="4">
        <f t="shared" si="845"/>
        <v>0</v>
      </c>
    </row>
    <row r="1114" spans="1:55">
      <c r="A1114" s="37">
        <v>41962</v>
      </c>
      <c r="B1114" s="2" t="s">
        <v>76</v>
      </c>
      <c r="C1114" s="40">
        <v>7.71</v>
      </c>
      <c r="D1114" s="19">
        <f t="shared" si="846"/>
        <v>-3.8759689922480941E-3</v>
      </c>
      <c r="E1114" s="19">
        <f t="shared" si="871"/>
        <v>-2.2813688212927723E-2</v>
      </c>
      <c r="F1114" s="19">
        <f t="shared" si="873"/>
        <v>-7.7220077220076719E-3</v>
      </c>
      <c r="G1114" s="19">
        <f t="shared" si="827"/>
        <v>5.2151238591916609E-3</v>
      </c>
      <c r="H1114" s="19">
        <f t="shared" ref="H1114:J1129" si="875">E1114/STDEV(E1054:E1113)</f>
        <v>-1.4806855267343928</v>
      </c>
      <c r="I1114" s="19">
        <f t="shared" si="875"/>
        <v>-0.38032035010215548</v>
      </c>
      <c r="J1114" s="19">
        <f t="shared" si="875"/>
        <v>0.20221957670446467</v>
      </c>
      <c r="K1114" s="2" t="s">
        <v>75</v>
      </c>
      <c r="L1114" s="40">
        <v>7.84</v>
      </c>
      <c r="M1114" s="19">
        <f t="shared" si="847"/>
        <v>6.4184852374839308E-3</v>
      </c>
      <c r="N1114" s="19">
        <f t="shared" si="872"/>
        <v>1.4230271668822694E-2</v>
      </c>
      <c r="O1114" s="19">
        <f t="shared" si="874"/>
        <v>3.4300791556728202E-2</v>
      </c>
      <c r="P1114" s="19">
        <f t="shared" si="828"/>
        <v>6.4184852374839308E-3</v>
      </c>
      <c r="Q1114" s="19">
        <f t="shared" ref="Q1114:S1129" si="876">N1114/STDEV(N1054:N1113)</f>
        <v>0.21879636212880149</v>
      </c>
      <c r="R1114" s="19">
        <f t="shared" si="876"/>
        <v>0.45817414815966556</v>
      </c>
      <c r="S1114" s="19">
        <f t="shared" si="876"/>
        <v>7.3358412997066094E-2</v>
      </c>
      <c r="T1114" s="19">
        <f t="shared" si="848"/>
        <v>-1.6994818888631942</v>
      </c>
      <c r="U1114" s="19">
        <f t="shared" si="848"/>
        <v>-0.83849449826182099</v>
      </c>
      <c r="V1114" s="19">
        <f t="shared" si="848"/>
        <v>0.12886116370739858</v>
      </c>
      <c r="W1114" s="19">
        <f t="shared" si="829"/>
        <v>7.9195408601371257E-3</v>
      </c>
      <c r="X1114" s="19">
        <f t="shared" si="830"/>
        <v>5.971743534223274E-3</v>
      </c>
      <c r="Y1114" s="19">
        <f t="shared" si="831"/>
        <v>1</v>
      </c>
      <c r="Z1114" s="19">
        <f t="shared" si="832"/>
        <v>1.3261689512872217</v>
      </c>
      <c r="AA1114" s="19">
        <f t="shared" si="833"/>
        <v>2.3261689512872215</v>
      </c>
      <c r="AB1114" s="19">
        <f t="shared" si="834"/>
        <v>0.42989138834762392</v>
      </c>
      <c r="AC1114" s="19">
        <f t="shared" si="835"/>
        <v>0.57010861165237614</v>
      </c>
      <c r="AD1114" s="20">
        <f t="shared" si="836"/>
        <v>2.1815380547922738E-3</v>
      </c>
      <c r="AE1114" s="21">
        <f t="shared" si="841"/>
        <v>1</v>
      </c>
      <c r="AF1114" s="21">
        <f t="shared" si="849"/>
        <v>0</v>
      </c>
      <c r="AG1114" s="21">
        <f t="shared" si="850"/>
        <v>2</v>
      </c>
      <c r="AH1114" s="21">
        <f t="shared" si="851"/>
        <v>0</v>
      </c>
      <c r="AI1114" s="21">
        <f t="shared" si="865"/>
        <v>1</v>
      </c>
      <c r="AJ1114" s="21">
        <f t="shared" si="866"/>
        <v>2.1815380547922738E-3</v>
      </c>
      <c r="AK1114" s="24">
        <f t="shared" si="842"/>
        <v>0</v>
      </c>
      <c r="AL1114" s="24">
        <f t="shared" si="852"/>
        <v>0</v>
      </c>
      <c r="AM1114" s="24">
        <f t="shared" si="853"/>
        <v>0</v>
      </c>
      <c r="AN1114" s="24">
        <f t="shared" si="854"/>
        <v>0</v>
      </c>
      <c r="AO1114" s="24">
        <f t="shared" si="855"/>
        <v>0</v>
      </c>
      <c r="AP1114" s="24">
        <f t="shared" si="867"/>
        <v>0</v>
      </c>
      <c r="AQ1114" s="27">
        <f t="shared" si="843"/>
        <v>0</v>
      </c>
      <c r="AR1114" s="27">
        <f t="shared" si="856"/>
        <v>0</v>
      </c>
      <c r="AS1114" s="27">
        <f t="shared" si="857"/>
        <v>0</v>
      </c>
      <c r="AT1114" s="27">
        <f t="shared" si="858"/>
        <v>0</v>
      </c>
      <c r="AU1114" s="27">
        <f t="shared" si="859"/>
        <v>0</v>
      </c>
      <c r="AV1114" s="27">
        <f t="shared" si="868"/>
        <v>0</v>
      </c>
      <c r="AW1114">
        <f t="shared" si="860"/>
        <v>106.16501856209388</v>
      </c>
      <c r="AX1114">
        <f t="shared" si="861"/>
        <v>95.06503405856256</v>
      </c>
      <c r="AY1114">
        <f t="shared" si="869"/>
        <v>85.516395709236448</v>
      </c>
      <c r="AZ1114">
        <f t="shared" si="862"/>
        <v>7.2717935159742457E-4</v>
      </c>
      <c r="BA1114">
        <f t="shared" si="870"/>
        <v>95.678799991268377</v>
      </c>
      <c r="BB1114" s="4">
        <f t="shared" si="844"/>
        <v>0</v>
      </c>
      <c r="BC1114" s="4">
        <f t="shared" si="845"/>
        <v>0</v>
      </c>
    </row>
    <row r="1115" spans="1:55">
      <c r="A1115" s="37">
        <v>41963</v>
      </c>
      <c r="B1115" s="2" t="s">
        <v>76</v>
      </c>
      <c r="C1115" s="40">
        <v>7.71</v>
      </c>
      <c r="D1115" s="19">
        <f t="shared" si="846"/>
        <v>0</v>
      </c>
      <c r="E1115" s="19">
        <f t="shared" si="871"/>
        <v>-2.6515151515151512E-2</v>
      </c>
      <c r="F1115" s="19">
        <f t="shared" si="873"/>
        <v>-1.0269576379974336E-2</v>
      </c>
      <c r="G1115" s="19">
        <f t="shared" si="827"/>
        <v>1.7150395778364101E-2</v>
      </c>
      <c r="H1115" s="19">
        <f t="shared" si="875"/>
        <v>-1.6957797612517955</v>
      </c>
      <c r="I1115" s="19">
        <f t="shared" si="875"/>
        <v>-0.50548122670536821</v>
      </c>
      <c r="J1115" s="19">
        <f t="shared" si="875"/>
        <v>0.71012873628118611</v>
      </c>
      <c r="K1115" s="2" t="s">
        <v>75</v>
      </c>
      <c r="L1115" s="40">
        <v>7.81</v>
      </c>
      <c r="M1115" s="19">
        <f t="shared" si="847"/>
        <v>-3.82653061224493E-3</v>
      </c>
      <c r="N1115" s="19">
        <f t="shared" si="872"/>
        <v>7.7419354838709174E-3</v>
      </c>
      <c r="O1115" s="19">
        <f t="shared" si="874"/>
        <v>1.8252933507170752E-2</v>
      </c>
      <c r="P1115" s="19">
        <f t="shared" si="828"/>
        <v>5.148005148005153E-3</v>
      </c>
      <c r="Q1115" s="19">
        <f t="shared" si="876"/>
        <v>0.11926062988504246</v>
      </c>
      <c r="R1115" s="19">
        <f t="shared" si="876"/>
        <v>0.24420075551404755</v>
      </c>
      <c r="S1115" s="19">
        <f t="shared" si="876"/>
        <v>6.0042796955326112E-2</v>
      </c>
      <c r="T1115" s="19">
        <f t="shared" si="848"/>
        <v>-1.815040391136838</v>
      </c>
      <c r="U1115" s="19">
        <f t="shared" si="848"/>
        <v>-0.74968198221941573</v>
      </c>
      <c r="V1115" s="19">
        <f t="shared" si="848"/>
        <v>0.65008593932586001</v>
      </c>
      <c r="W1115" s="19">
        <f t="shared" si="829"/>
        <v>7.3994622545983249E-3</v>
      </c>
      <c r="X1115" s="19">
        <f t="shared" si="830"/>
        <v>6.0104852449799724E-3</v>
      </c>
      <c r="Y1115" s="19">
        <f t="shared" si="831"/>
        <v>1</v>
      </c>
      <c r="Z1115" s="19">
        <f t="shared" si="832"/>
        <v>1.2310923249962957</v>
      </c>
      <c r="AA1115" s="19">
        <f t="shared" si="833"/>
        <v>2.231092324996296</v>
      </c>
      <c r="AB1115" s="19">
        <f t="shared" si="834"/>
        <v>0.44821094528289418</v>
      </c>
      <c r="AC1115" s="19">
        <f t="shared" si="835"/>
        <v>0.55178905471710571</v>
      </c>
      <c r="AD1115" s="20">
        <f t="shared" si="836"/>
        <v>3.7383807640235119E-3</v>
      </c>
      <c r="AE1115" s="21">
        <f t="shared" si="841"/>
        <v>1</v>
      </c>
      <c r="AF1115" s="21">
        <f t="shared" si="849"/>
        <v>0</v>
      </c>
      <c r="AG1115" s="21">
        <f t="shared" si="850"/>
        <v>3</v>
      </c>
      <c r="AH1115" s="21">
        <f t="shared" si="851"/>
        <v>0</v>
      </c>
      <c r="AI1115" s="21">
        <f t="shared" si="865"/>
        <v>1</v>
      </c>
      <c r="AJ1115" s="21">
        <f t="shared" si="866"/>
        <v>3.7383807640235119E-3</v>
      </c>
      <c r="AK1115" s="24">
        <f t="shared" si="842"/>
        <v>0</v>
      </c>
      <c r="AL1115" s="24">
        <f t="shared" si="852"/>
        <v>0</v>
      </c>
      <c r="AM1115" s="24">
        <f t="shared" si="853"/>
        <v>0</v>
      </c>
      <c r="AN1115" s="24">
        <f t="shared" si="854"/>
        <v>0</v>
      </c>
      <c r="AO1115" s="24">
        <f t="shared" si="855"/>
        <v>0</v>
      </c>
      <c r="AP1115" s="24">
        <f t="shared" si="867"/>
        <v>0</v>
      </c>
      <c r="AQ1115" s="27">
        <f t="shared" si="843"/>
        <v>0</v>
      </c>
      <c r="AR1115" s="27">
        <f t="shared" si="856"/>
        <v>0</v>
      </c>
      <c r="AS1115" s="27">
        <f t="shared" si="857"/>
        <v>0</v>
      </c>
      <c r="AT1115" s="27">
        <f t="shared" si="858"/>
        <v>0</v>
      </c>
      <c r="AU1115" s="27">
        <f t="shared" si="859"/>
        <v>0</v>
      </c>
      <c r="AV1115" s="27">
        <f t="shared" si="868"/>
        <v>0</v>
      </c>
      <c r="AW1115">
        <f t="shared" si="860"/>
        <v>106.5619038252986</v>
      </c>
      <c r="AX1115">
        <f t="shared" si="861"/>
        <v>95.06503405856256</v>
      </c>
      <c r="AY1115">
        <f t="shared" si="869"/>
        <v>85.516395709236448</v>
      </c>
      <c r="AZ1115">
        <f t="shared" si="862"/>
        <v>1.2461269213411706E-3</v>
      </c>
      <c r="BA1115">
        <f t="shared" si="870"/>
        <v>95.798027919739098</v>
      </c>
      <c r="BB1115" s="4">
        <f t="shared" si="844"/>
        <v>0</v>
      </c>
      <c r="BC1115" s="4">
        <f t="shared" si="845"/>
        <v>0</v>
      </c>
    </row>
    <row r="1116" spans="1:55">
      <c r="A1116" s="37">
        <v>41964</v>
      </c>
      <c r="B1116" s="2" t="s">
        <v>76</v>
      </c>
      <c r="C1116" s="40">
        <v>7.75</v>
      </c>
      <c r="D1116" s="19">
        <f t="shared" si="846"/>
        <v>5.1880674448767884E-3</v>
      </c>
      <c r="E1116" s="19">
        <f t="shared" si="871"/>
        <v>-1.0217113665389537E-2</v>
      </c>
      <c r="F1116" s="19">
        <f t="shared" si="873"/>
        <v>0</v>
      </c>
      <c r="G1116" s="19">
        <f t="shared" si="827"/>
        <v>2.2427440633245373E-2</v>
      </c>
      <c r="H1116" s="19">
        <f t="shared" si="875"/>
        <v>-0.63993105436843156</v>
      </c>
      <c r="I1116" s="19">
        <f t="shared" si="875"/>
        <v>0</v>
      </c>
      <c r="J1116" s="19">
        <f t="shared" si="875"/>
        <v>0.9710497424079807</v>
      </c>
      <c r="K1116" s="2" t="s">
        <v>75</v>
      </c>
      <c r="L1116" s="40">
        <v>7.79</v>
      </c>
      <c r="M1116" s="19">
        <f t="shared" si="847"/>
        <v>-2.5608194622278586E-3</v>
      </c>
      <c r="N1116" s="19">
        <f t="shared" si="872"/>
        <v>6.4599483204134138E-3</v>
      </c>
      <c r="O1116" s="19">
        <f t="shared" si="874"/>
        <v>1.4322916666666709E-2</v>
      </c>
      <c r="P1116" s="19">
        <f t="shared" si="828"/>
        <v>1.2853470437017721E-3</v>
      </c>
      <c r="Q1116" s="19">
        <f t="shared" si="876"/>
        <v>0.10022209041035748</v>
      </c>
      <c r="R1116" s="19">
        <f t="shared" si="876"/>
        <v>0.19126483856255755</v>
      </c>
      <c r="S1116" s="19">
        <f t="shared" si="876"/>
        <v>1.4728834511379288E-2</v>
      </c>
      <c r="T1116" s="19">
        <f t="shared" si="848"/>
        <v>-0.74015314477878902</v>
      </c>
      <c r="U1116" s="19">
        <f t="shared" si="848"/>
        <v>-0.19126483856255755</v>
      </c>
      <c r="V1116" s="19">
        <f t="shared" si="848"/>
        <v>0.9563209078966014</v>
      </c>
      <c r="W1116" s="19">
        <f t="shared" si="829"/>
        <v>7.4578236781196712E-3</v>
      </c>
      <c r="X1116" s="19">
        <f t="shared" si="830"/>
        <v>6.0378727699198238E-3</v>
      </c>
      <c r="Y1116" s="19">
        <f t="shared" si="831"/>
        <v>1</v>
      </c>
      <c r="Z1116" s="19">
        <f t="shared" si="832"/>
        <v>1.2351740360071719</v>
      </c>
      <c r="AA1116" s="19">
        <f t="shared" si="833"/>
        <v>2.2351740360071721</v>
      </c>
      <c r="AB1116" s="19">
        <f t="shared" si="834"/>
        <v>0.44739245530355259</v>
      </c>
      <c r="AC1116" s="19">
        <f t="shared" si="835"/>
        <v>0.55260754469644735</v>
      </c>
      <c r="AD1116" s="20">
        <f t="shared" si="836"/>
        <v>3.3315834388679367E-3</v>
      </c>
      <c r="AE1116" s="21">
        <f t="shared" si="841"/>
        <v>0</v>
      </c>
      <c r="AF1116" s="21">
        <f t="shared" si="849"/>
        <v>0</v>
      </c>
      <c r="AG1116" s="21">
        <f t="shared" si="850"/>
        <v>4</v>
      </c>
      <c r="AH1116" s="21">
        <f t="shared" si="851"/>
        <v>0</v>
      </c>
      <c r="AI1116" s="21">
        <f t="shared" si="865"/>
        <v>1</v>
      </c>
      <c r="AJ1116" s="21">
        <f t="shared" si="866"/>
        <v>3.3315834388679367E-3</v>
      </c>
      <c r="AK1116" s="24">
        <f t="shared" si="842"/>
        <v>0</v>
      </c>
      <c r="AL1116" s="24">
        <f t="shared" si="852"/>
        <v>0</v>
      </c>
      <c r="AM1116" s="24">
        <f t="shared" si="853"/>
        <v>0</v>
      </c>
      <c r="AN1116" s="24">
        <f t="shared" si="854"/>
        <v>0</v>
      </c>
      <c r="AO1116" s="24">
        <f t="shared" si="855"/>
        <v>0</v>
      </c>
      <c r="AP1116" s="24">
        <f t="shared" si="867"/>
        <v>0</v>
      </c>
      <c r="AQ1116" s="27">
        <f t="shared" si="843"/>
        <v>0</v>
      </c>
      <c r="AR1116" s="27">
        <f t="shared" si="856"/>
        <v>0</v>
      </c>
      <c r="AS1116" s="27">
        <f t="shared" si="857"/>
        <v>0</v>
      </c>
      <c r="AT1116" s="27">
        <f t="shared" si="858"/>
        <v>0</v>
      </c>
      <c r="AU1116" s="27">
        <f t="shared" si="859"/>
        <v>0</v>
      </c>
      <c r="AV1116" s="27">
        <f t="shared" si="868"/>
        <v>0</v>
      </c>
      <c r="AW1116">
        <f t="shared" si="860"/>
        <v>106.9169236992972</v>
      </c>
      <c r="AX1116">
        <f t="shared" si="861"/>
        <v>95.06503405856256</v>
      </c>
      <c r="AY1116">
        <f t="shared" si="869"/>
        <v>85.516395709236448</v>
      </c>
      <c r="AZ1116">
        <f t="shared" si="862"/>
        <v>1.1105278129559788E-3</v>
      </c>
      <c r="BA1116">
        <f t="shared" si="870"/>
        <v>95.904414294170294</v>
      </c>
      <c r="BB1116" s="4">
        <f t="shared" si="844"/>
        <v>0</v>
      </c>
      <c r="BC1116" s="4">
        <f t="shared" si="845"/>
        <v>0</v>
      </c>
    </row>
    <row r="1117" spans="1:55">
      <c r="A1117" s="37">
        <v>41967</v>
      </c>
      <c r="B1117" s="2" t="s">
        <v>76</v>
      </c>
      <c r="C1117" s="40">
        <v>7.82</v>
      </c>
      <c r="D1117" s="19">
        <f t="shared" si="846"/>
        <v>9.0322580645161663E-3</v>
      </c>
      <c r="E1117" s="19">
        <f t="shared" si="871"/>
        <v>-2.5510204081632109E-3</v>
      </c>
      <c r="F1117" s="19">
        <f t="shared" si="873"/>
        <v>-5.0890585241730327E-3</v>
      </c>
      <c r="G1117" s="19">
        <f t="shared" ref="G1117:G1180" si="877">(C1117-C1097)/C1097</f>
        <v>3.439153439153448E-2</v>
      </c>
      <c r="H1117" s="19">
        <f t="shared" si="875"/>
        <v>-0.15946299761239152</v>
      </c>
      <c r="I1117" s="19">
        <f t="shared" si="875"/>
        <v>-0.25026823952358829</v>
      </c>
      <c r="J1117" s="19">
        <f t="shared" si="875"/>
        <v>1.5009806341423308</v>
      </c>
      <c r="K1117" s="2" t="s">
        <v>75</v>
      </c>
      <c r="L1117" s="40">
        <v>7.8</v>
      </c>
      <c r="M1117" s="19">
        <f t="shared" si="847"/>
        <v>1.2836970474967633E-3</v>
      </c>
      <c r="N1117" s="19">
        <f t="shared" si="872"/>
        <v>6.4516129032257839E-3</v>
      </c>
      <c r="O1117" s="19">
        <f t="shared" si="874"/>
        <v>1.2987012987012941E-2</v>
      </c>
      <c r="P1117" s="19">
        <f t="shared" ref="P1117:P1180" si="878">(L1117-L1097)/L1097</f>
        <v>-2.5575447570333068E-3</v>
      </c>
      <c r="Q1117" s="19">
        <f t="shared" si="876"/>
        <v>0.10253832978474126</v>
      </c>
      <c r="R1117" s="19">
        <f t="shared" si="876"/>
        <v>0.17382659438742296</v>
      </c>
      <c r="S1117" s="19">
        <f t="shared" si="876"/>
        <v>-2.8733719958895024E-2</v>
      </c>
      <c r="T1117" s="19">
        <f t="shared" si="848"/>
        <v>-0.26200132739713278</v>
      </c>
      <c r="U1117" s="19">
        <f t="shared" si="848"/>
        <v>-0.42409483391101122</v>
      </c>
      <c r="V1117" s="19">
        <f t="shared" si="848"/>
        <v>1.5297143541012259</v>
      </c>
      <c r="W1117" s="19">
        <f t="shared" ref="W1117:W1180" si="879">STDEV(D1098:D1117)</f>
        <v>7.6021378838469628E-3</v>
      </c>
      <c r="X1117" s="19">
        <f t="shared" ref="X1117:X1180" si="880">STDEV(M1098:M1117)</f>
        <v>5.9283510641491228E-3</v>
      </c>
      <c r="Y1117" s="19">
        <f t="shared" ref="Y1117:Y1180" si="881">MAX(W1117:X1117)/W1117</f>
        <v>1</v>
      </c>
      <c r="Z1117" s="19">
        <f t="shared" ref="Z1117:Z1180" si="882">MAX(W1117:X1117)/X1117</f>
        <v>1.2823359820608182</v>
      </c>
      <c r="AA1117" s="19">
        <f t="shared" ref="AA1117:AA1180" si="883">SUM(Y1117:Z1117)</f>
        <v>2.2823359820608182</v>
      </c>
      <c r="AB1117" s="19">
        <f t="shared" ref="AB1117:AB1180" si="884">Y1117/AA1117</f>
        <v>0.43814758557022682</v>
      </c>
      <c r="AC1117" s="19">
        <f t="shared" ref="AC1117:AC1180" si="885">Z1117/AA1117</f>
        <v>0.56185241442977318</v>
      </c>
      <c r="AD1117" s="20">
        <f t="shared" ref="AD1117:AD1180" si="886">D1118*AB1117-M1118*AC1117</f>
        <v>2.4011966986661128E-3</v>
      </c>
      <c r="AE1117" s="21">
        <f t="shared" si="841"/>
        <v>0</v>
      </c>
      <c r="AF1117" s="21">
        <f t="shared" si="849"/>
        <v>0</v>
      </c>
      <c r="AG1117" s="21">
        <f t="shared" si="850"/>
        <v>5</v>
      </c>
      <c r="AH1117" s="21">
        <f t="shared" si="851"/>
        <v>0</v>
      </c>
      <c r="AI1117" s="21">
        <f t="shared" si="865"/>
        <v>1</v>
      </c>
      <c r="AJ1117" s="21">
        <f t="shared" si="866"/>
        <v>2.4011966986661128E-3</v>
      </c>
      <c r="AK1117" s="24">
        <f t="shared" si="842"/>
        <v>0</v>
      </c>
      <c r="AL1117" s="24">
        <f t="shared" si="852"/>
        <v>0</v>
      </c>
      <c r="AM1117" s="24">
        <f t="shared" si="853"/>
        <v>0</v>
      </c>
      <c r="AN1117" s="24">
        <f t="shared" si="854"/>
        <v>0</v>
      </c>
      <c r="AO1117" s="24">
        <f t="shared" si="855"/>
        <v>0</v>
      </c>
      <c r="AP1117" s="24">
        <f t="shared" si="867"/>
        <v>0</v>
      </c>
      <c r="AQ1117" s="27">
        <f t="shared" si="843"/>
        <v>-1</v>
      </c>
      <c r="AR1117" s="27">
        <f t="shared" si="856"/>
        <v>0</v>
      </c>
      <c r="AS1117" s="27">
        <f t="shared" si="857"/>
        <v>1</v>
      </c>
      <c r="AT1117" s="27">
        <f t="shared" si="858"/>
        <v>0</v>
      </c>
      <c r="AU1117" s="27">
        <f t="shared" si="859"/>
        <v>0</v>
      </c>
      <c r="AV1117" s="27">
        <f t="shared" si="868"/>
        <v>0</v>
      </c>
      <c r="AW1117">
        <f t="shared" si="860"/>
        <v>107.17365226351549</v>
      </c>
      <c r="AX1117">
        <f t="shared" si="861"/>
        <v>95.06503405856256</v>
      </c>
      <c r="AY1117">
        <f t="shared" si="869"/>
        <v>85.516395709236448</v>
      </c>
      <c r="AZ1117">
        <f t="shared" si="862"/>
        <v>8.0039889955537096E-4</v>
      </c>
      <c r="BA1117">
        <f t="shared" si="870"/>
        <v>95.981176081833837</v>
      </c>
      <c r="BB1117" s="4">
        <f t="shared" si="844"/>
        <v>0</v>
      </c>
      <c r="BC1117" s="4">
        <f t="shared" si="845"/>
        <v>0</v>
      </c>
    </row>
    <row r="1118" spans="1:55">
      <c r="A1118" s="37">
        <v>41968</v>
      </c>
      <c r="B1118" s="2" t="s">
        <v>76</v>
      </c>
      <c r="C1118" s="40">
        <v>7.85</v>
      </c>
      <c r="D1118" s="19">
        <f t="shared" si="846"/>
        <v>3.8363171355497903E-3</v>
      </c>
      <c r="E1118" s="19">
        <f t="shared" si="871"/>
        <v>1.4211886304909487E-2</v>
      </c>
      <c r="F1118" s="19">
        <f t="shared" si="873"/>
        <v>-8.8383838383838745E-3</v>
      </c>
      <c r="G1118" s="19">
        <f t="shared" si="877"/>
        <v>2.7486910994764396E-2</v>
      </c>
      <c r="H1118" s="19">
        <f t="shared" si="875"/>
        <v>0.88864727052684744</v>
      </c>
      <c r="I1118" s="19">
        <f t="shared" si="875"/>
        <v>-0.43471059151429903</v>
      </c>
      <c r="J1118" s="19">
        <f t="shared" si="875"/>
        <v>1.1879062861327447</v>
      </c>
      <c r="K1118" s="2" t="s">
        <v>75</v>
      </c>
      <c r="L1118" s="40">
        <v>7.79</v>
      </c>
      <c r="M1118" s="19">
        <f t="shared" si="847"/>
        <v>-1.2820512820512547E-3</v>
      </c>
      <c r="N1118" s="19">
        <f t="shared" si="872"/>
        <v>0</v>
      </c>
      <c r="O1118" s="19">
        <f t="shared" si="874"/>
        <v>1.3003901170351058E-2</v>
      </c>
      <c r="P1118" s="19">
        <f t="shared" si="878"/>
        <v>-6.3775510204081409E-3</v>
      </c>
      <c r="Q1118" s="19">
        <f t="shared" si="876"/>
        <v>0</v>
      </c>
      <c r="R1118" s="19">
        <f t="shared" si="876"/>
        <v>0.17280147272968552</v>
      </c>
      <c r="S1118" s="19">
        <f t="shared" si="876"/>
        <v>-7.0466469278487209E-2</v>
      </c>
      <c r="T1118" s="19">
        <f t="shared" si="848"/>
        <v>0.88864727052684744</v>
      </c>
      <c r="U1118" s="19">
        <f t="shared" si="848"/>
        <v>-0.60751206424398452</v>
      </c>
      <c r="V1118" s="19">
        <f t="shared" si="848"/>
        <v>1.2583727554112318</v>
      </c>
      <c r="W1118" s="19">
        <f t="shared" si="879"/>
        <v>7.3331237642678803E-3</v>
      </c>
      <c r="X1118" s="19">
        <f t="shared" si="880"/>
        <v>5.8994752021360817E-3</v>
      </c>
      <c r="Y1118" s="19">
        <f t="shared" si="881"/>
        <v>1</v>
      </c>
      <c r="Z1118" s="19">
        <f t="shared" si="882"/>
        <v>1.2430128974205541</v>
      </c>
      <c r="AA1118" s="19">
        <f t="shared" si="883"/>
        <v>2.2430128974205541</v>
      </c>
      <c r="AB1118" s="19">
        <f t="shared" si="884"/>
        <v>0.44582891215203957</v>
      </c>
      <c r="AC1118" s="19">
        <f t="shared" si="885"/>
        <v>0.55417108784796043</v>
      </c>
      <c r="AD1118" s="20">
        <f t="shared" si="886"/>
        <v>5.248990591370243E-3</v>
      </c>
      <c r="AE1118" s="21">
        <f t="shared" si="841"/>
        <v>0</v>
      </c>
      <c r="AF1118" s="21">
        <f t="shared" si="849"/>
        <v>0</v>
      </c>
      <c r="AG1118" s="21">
        <f t="shared" si="850"/>
        <v>0</v>
      </c>
      <c r="AH1118" s="21">
        <f t="shared" si="851"/>
        <v>1</v>
      </c>
      <c r="AI1118" s="21">
        <f t="shared" si="865"/>
        <v>0</v>
      </c>
      <c r="AJ1118" s="21">
        <f t="shared" si="866"/>
        <v>0</v>
      </c>
      <c r="AK1118" s="24">
        <f t="shared" si="842"/>
        <v>0</v>
      </c>
      <c r="AL1118" s="24">
        <f t="shared" si="852"/>
        <v>0</v>
      </c>
      <c r="AM1118" s="24">
        <f t="shared" si="853"/>
        <v>0</v>
      </c>
      <c r="AN1118" s="24">
        <f t="shared" si="854"/>
        <v>0</v>
      </c>
      <c r="AO1118" s="24">
        <f t="shared" si="855"/>
        <v>0</v>
      </c>
      <c r="AP1118" s="24">
        <f t="shared" si="867"/>
        <v>0</v>
      </c>
      <c r="AQ1118" s="27">
        <f t="shared" si="843"/>
        <v>-1</v>
      </c>
      <c r="AR1118" s="27">
        <f t="shared" si="856"/>
        <v>0</v>
      </c>
      <c r="AS1118" s="27">
        <f t="shared" si="857"/>
        <v>2</v>
      </c>
      <c r="AT1118" s="27">
        <f t="shared" si="858"/>
        <v>0</v>
      </c>
      <c r="AU1118" s="27">
        <f t="shared" si="859"/>
        <v>0</v>
      </c>
      <c r="AV1118" s="27">
        <f t="shared" si="868"/>
        <v>0</v>
      </c>
      <c r="AW1118">
        <f t="shared" si="860"/>
        <v>107.17365226351549</v>
      </c>
      <c r="AX1118">
        <f t="shared" si="861"/>
        <v>95.06503405856256</v>
      </c>
      <c r="AY1118">
        <f t="shared" si="869"/>
        <v>85.516395709236448</v>
      </c>
      <c r="AZ1118">
        <f t="shared" si="862"/>
        <v>0</v>
      </c>
      <c r="BA1118">
        <f t="shared" si="870"/>
        <v>95.981176081833837</v>
      </c>
      <c r="BB1118" s="4">
        <f t="shared" si="844"/>
        <v>0</v>
      </c>
      <c r="BC1118" s="4">
        <f t="shared" si="845"/>
        <v>0</v>
      </c>
    </row>
    <row r="1119" spans="1:55">
      <c r="A1119" s="37">
        <v>41969</v>
      </c>
      <c r="B1119" s="2" t="s">
        <v>76</v>
      </c>
      <c r="C1119" s="40">
        <v>7.98</v>
      </c>
      <c r="D1119" s="19">
        <f t="shared" si="846"/>
        <v>1.6560509554140228E-2</v>
      </c>
      <c r="E1119" s="19">
        <f t="shared" si="871"/>
        <v>3.5019455252918351E-2</v>
      </c>
      <c r="F1119" s="19">
        <f t="shared" si="873"/>
        <v>1.1406844106463974E-2</v>
      </c>
      <c r="G1119" s="19">
        <f t="shared" si="877"/>
        <v>3.771131339401821E-2</v>
      </c>
      <c r="H1119" s="19">
        <f t="shared" si="875"/>
        <v>2.1713961261093475</v>
      </c>
      <c r="I1119" s="19">
        <f t="shared" si="875"/>
        <v>0.5607404389539955</v>
      </c>
      <c r="J1119" s="19">
        <f t="shared" si="875"/>
        <v>1.6079527545051859</v>
      </c>
      <c r="K1119" s="2" t="s">
        <v>75</v>
      </c>
      <c r="L1119" s="40">
        <v>7.82</v>
      </c>
      <c r="M1119" s="19">
        <f t="shared" si="847"/>
        <v>3.8510911424904041E-3</v>
      </c>
      <c r="N1119" s="19">
        <f t="shared" si="872"/>
        <v>-2.5510204081632109E-3</v>
      </c>
      <c r="O1119" s="19">
        <f t="shared" si="874"/>
        <v>1.164294954721861E-2</v>
      </c>
      <c r="P1119" s="19">
        <f t="shared" si="878"/>
        <v>1.164294954721861E-2</v>
      </c>
      <c r="Q1119" s="19">
        <f t="shared" si="876"/>
        <v>-4.3350745348616021E-2</v>
      </c>
      <c r="R1119" s="19">
        <f t="shared" si="876"/>
        <v>0.15471435409323547</v>
      </c>
      <c r="S1119" s="19">
        <f t="shared" si="876"/>
        <v>0.12733017348138156</v>
      </c>
      <c r="T1119" s="19">
        <f t="shared" si="848"/>
        <v>2.2147468714579635</v>
      </c>
      <c r="U1119" s="19">
        <f t="shared" si="848"/>
        <v>0.40602608486076003</v>
      </c>
      <c r="V1119" s="19">
        <f t="shared" si="848"/>
        <v>1.4806225810238043</v>
      </c>
      <c r="W1119" s="19">
        <f t="shared" si="879"/>
        <v>8.0145734530185989E-3</v>
      </c>
      <c r="X1119" s="19">
        <f t="shared" si="880"/>
        <v>4.995281407659034E-3</v>
      </c>
      <c r="Y1119" s="19">
        <f t="shared" si="881"/>
        <v>1</v>
      </c>
      <c r="Z1119" s="19">
        <f t="shared" si="882"/>
        <v>1.6044288197117833</v>
      </c>
      <c r="AA1119" s="19">
        <f t="shared" si="883"/>
        <v>2.6044288197117833</v>
      </c>
      <c r="AB1119" s="19">
        <f t="shared" si="884"/>
        <v>0.38396134785156621</v>
      </c>
      <c r="AC1119" s="19">
        <f t="shared" si="885"/>
        <v>0.61603865214843379</v>
      </c>
      <c r="AD1119" s="20">
        <f t="shared" si="886"/>
        <v>-1.0943918536894682E-3</v>
      </c>
      <c r="AE1119" s="21">
        <f t="shared" si="841"/>
        <v>-1</v>
      </c>
      <c r="AF1119" s="21">
        <f t="shared" si="849"/>
        <v>0</v>
      </c>
      <c r="AG1119" s="21">
        <f t="shared" si="850"/>
        <v>1</v>
      </c>
      <c r="AH1119" s="21">
        <f t="shared" si="851"/>
        <v>0</v>
      </c>
      <c r="AI1119" s="21">
        <f t="shared" si="865"/>
        <v>0</v>
      </c>
      <c r="AJ1119" s="21">
        <f t="shared" si="866"/>
        <v>0</v>
      </c>
      <c r="AK1119" s="24">
        <f t="shared" si="842"/>
        <v>0</v>
      </c>
      <c r="AL1119" s="24">
        <f t="shared" si="852"/>
        <v>0</v>
      </c>
      <c r="AM1119" s="24">
        <f t="shared" si="853"/>
        <v>0</v>
      </c>
      <c r="AN1119" s="24">
        <f t="shared" si="854"/>
        <v>0</v>
      </c>
      <c r="AO1119" s="24">
        <f t="shared" si="855"/>
        <v>0</v>
      </c>
      <c r="AP1119" s="24">
        <f t="shared" si="867"/>
        <v>0</v>
      </c>
      <c r="AQ1119" s="27">
        <f t="shared" si="843"/>
        <v>-1</v>
      </c>
      <c r="AR1119" s="27">
        <f t="shared" si="856"/>
        <v>0</v>
      </c>
      <c r="AS1119" s="27">
        <f t="shared" si="857"/>
        <v>3</v>
      </c>
      <c r="AT1119" s="27">
        <f t="shared" si="858"/>
        <v>0</v>
      </c>
      <c r="AU1119" s="27">
        <f t="shared" si="859"/>
        <v>0</v>
      </c>
      <c r="AV1119" s="27">
        <f t="shared" si="868"/>
        <v>0</v>
      </c>
      <c r="AW1119">
        <f t="shared" si="860"/>
        <v>107.17365226351549</v>
      </c>
      <c r="AX1119">
        <f t="shared" si="861"/>
        <v>95.06503405856256</v>
      </c>
      <c r="AY1119">
        <f t="shared" si="869"/>
        <v>85.516395709236448</v>
      </c>
      <c r="AZ1119">
        <f t="shared" si="862"/>
        <v>0</v>
      </c>
      <c r="BA1119">
        <f t="shared" si="870"/>
        <v>95.981176081833837</v>
      </c>
      <c r="BB1119" s="4">
        <f t="shared" si="844"/>
        <v>1</v>
      </c>
      <c r="BC1119" s="4">
        <f t="shared" si="845"/>
        <v>0</v>
      </c>
    </row>
    <row r="1120" spans="1:55">
      <c r="A1120" s="37">
        <v>41970</v>
      </c>
      <c r="B1120" s="2" t="s">
        <v>76</v>
      </c>
      <c r="C1120" s="40">
        <v>7.99</v>
      </c>
      <c r="D1120" s="19">
        <f t="shared" si="846"/>
        <v>1.2531328320801738E-3</v>
      </c>
      <c r="E1120" s="19">
        <f t="shared" si="871"/>
        <v>3.6316472114137514E-2</v>
      </c>
      <c r="F1120" s="19">
        <f t="shared" si="873"/>
        <v>8.8383838383838745E-3</v>
      </c>
      <c r="G1120" s="19">
        <f t="shared" si="877"/>
        <v>3.3635187580853786E-2</v>
      </c>
      <c r="H1120" s="19">
        <f t="shared" si="875"/>
        <v>2.1759115259626416</v>
      </c>
      <c r="I1120" s="19">
        <f t="shared" si="875"/>
        <v>0.43332603620573368</v>
      </c>
      <c r="J1120" s="19">
        <f t="shared" si="875"/>
        <v>1.4002551920588751</v>
      </c>
      <c r="K1120" s="2" t="s">
        <v>75</v>
      </c>
      <c r="L1120" s="40">
        <v>7.84</v>
      </c>
      <c r="M1120" s="19">
        <f t="shared" si="847"/>
        <v>2.5575447570331936E-3</v>
      </c>
      <c r="N1120" s="19">
        <f t="shared" si="872"/>
        <v>3.8412291933419013E-3</v>
      </c>
      <c r="O1120" s="19">
        <f t="shared" si="874"/>
        <v>1.1612903225806433E-2</v>
      </c>
      <c r="P1120" s="19">
        <f t="shared" si="878"/>
        <v>1.9505851755526587E-2</v>
      </c>
      <c r="Q1120" s="19">
        <f t="shared" si="876"/>
        <v>6.9103937838333115E-2</v>
      </c>
      <c r="R1120" s="19">
        <f t="shared" si="876"/>
        <v>0.15543222848933633</v>
      </c>
      <c r="S1120" s="19">
        <f t="shared" si="876"/>
        <v>0.21264009647732157</v>
      </c>
      <c r="T1120" s="19">
        <f t="shared" si="848"/>
        <v>2.1068075881243087</v>
      </c>
      <c r="U1120" s="19">
        <f t="shared" si="848"/>
        <v>0.27789380771639738</v>
      </c>
      <c r="V1120" s="19">
        <f t="shared" si="848"/>
        <v>1.1876150955815534</v>
      </c>
      <c r="W1120" s="19">
        <f t="shared" si="879"/>
        <v>7.9770692129173277E-3</v>
      </c>
      <c r="X1120" s="19">
        <f t="shared" si="880"/>
        <v>4.8217832514699218E-3</v>
      </c>
      <c r="Y1120" s="19">
        <f t="shared" si="881"/>
        <v>1</v>
      </c>
      <c r="Z1120" s="19">
        <f t="shared" si="882"/>
        <v>1.6543815424481214</v>
      </c>
      <c r="AA1120" s="19">
        <f t="shared" si="883"/>
        <v>2.6543815424481214</v>
      </c>
      <c r="AB1120" s="19">
        <f t="shared" si="884"/>
        <v>0.37673559132637185</v>
      </c>
      <c r="AC1120" s="19">
        <f t="shared" si="885"/>
        <v>0.6232644086736282</v>
      </c>
      <c r="AD1120" s="20">
        <f t="shared" si="886"/>
        <v>1.4847000659369471E-2</v>
      </c>
      <c r="AE1120" s="21">
        <f t="shared" si="841"/>
        <v>-1</v>
      </c>
      <c r="AF1120" s="21">
        <f t="shared" si="849"/>
        <v>0</v>
      </c>
      <c r="AG1120" s="21">
        <f t="shared" si="850"/>
        <v>2</v>
      </c>
      <c r="AH1120" s="21">
        <f t="shared" si="851"/>
        <v>0</v>
      </c>
      <c r="AI1120" s="21">
        <f t="shared" si="865"/>
        <v>0</v>
      </c>
      <c r="AJ1120" s="21">
        <f t="shared" si="866"/>
        <v>0</v>
      </c>
      <c r="AK1120" s="24">
        <f t="shared" si="842"/>
        <v>0</v>
      </c>
      <c r="AL1120" s="24">
        <f t="shared" si="852"/>
        <v>0</v>
      </c>
      <c r="AM1120" s="24">
        <f t="shared" si="853"/>
        <v>0</v>
      </c>
      <c r="AN1120" s="24">
        <f t="shared" si="854"/>
        <v>0</v>
      </c>
      <c r="AO1120" s="24">
        <f t="shared" si="855"/>
        <v>0</v>
      </c>
      <c r="AP1120" s="24">
        <f t="shared" si="867"/>
        <v>0</v>
      </c>
      <c r="AQ1120" s="27">
        <f t="shared" si="843"/>
        <v>-1</v>
      </c>
      <c r="AR1120" s="27">
        <f t="shared" si="856"/>
        <v>0</v>
      </c>
      <c r="AS1120" s="27">
        <f t="shared" si="857"/>
        <v>4</v>
      </c>
      <c r="AT1120" s="27">
        <f t="shared" si="858"/>
        <v>0</v>
      </c>
      <c r="AU1120" s="27">
        <f t="shared" si="859"/>
        <v>0</v>
      </c>
      <c r="AV1120" s="27">
        <f t="shared" si="868"/>
        <v>0</v>
      </c>
      <c r="AW1120">
        <f t="shared" si="860"/>
        <v>107.17365226351549</v>
      </c>
      <c r="AX1120">
        <f t="shared" si="861"/>
        <v>95.06503405856256</v>
      </c>
      <c r="AY1120">
        <f t="shared" si="869"/>
        <v>85.516395709236448</v>
      </c>
      <c r="AZ1120">
        <f t="shared" si="862"/>
        <v>0</v>
      </c>
      <c r="BA1120">
        <f t="shared" si="870"/>
        <v>95.981176081833837</v>
      </c>
      <c r="BB1120" s="4">
        <f t="shared" si="844"/>
        <v>1</v>
      </c>
      <c r="BC1120" s="4">
        <f t="shared" si="845"/>
        <v>0</v>
      </c>
    </row>
    <row r="1121" spans="1:55">
      <c r="A1121" s="37">
        <v>41971</v>
      </c>
      <c r="B1121" s="2" t="s">
        <v>76</v>
      </c>
      <c r="C1121" s="40">
        <v>8.17</v>
      </c>
      <c r="D1121" s="19">
        <f t="shared" si="846"/>
        <v>2.2528160200250277E-2</v>
      </c>
      <c r="E1121" s="19">
        <f t="shared" si="871"/>
        <v>5.4193548387096765E-2</v>
      </c>
      <c r="F1121" s="19">
        <f t="shared" si="873"/>
        <v>4.3422733077905472E-2</v>
      </c>
      <c r="G1121" s="19">
        <f t="shared" si="877"/>
        <v>4.209183673469389E-2</v>
      </c>
      <c r="H1121" s="19">
        <f t="shared" si="875"/>
        <v>3.1230017904893472</v>
      </c>
      <c r="I1121" s="19">
        <f t="shared" si="875"/>
        <v>2.1239069687496559</v>
      </c>
      <c r="J1121" s="19">
        <f t="shared" si="875"/>
        <v>1.7178370547257225</v>
      </c>
      <c r="K1121" s="2" t="s">
        <v>75</v>
      </c>
      <c r="L1121" s="40">
        <v>7.76</v>
      </c>
      <c r="M1121" s="19">
        <f t="shared" si="847"/>
        <v>-1.0204081632653071E-2</v>
      </c>
      <c r="N1121" s="19">
        <f t="shared" si="872"/>
        <v>-3.8510911424904041E-3</v>
      </c>
      <c r="O1121" s="19">
        <f t="shared" si="874"/>
        <v>2.5839793281653197E-3</v>
      </c>
      <c r="P1121" s="19">
        <f t="shared" si="878"/>
        <v>1.5706806282722526E-2</v>
      </c>
      <c r="Q1121" s="19">
        <f t="shared" si="876"/>
        <v>-7.1261468079295592E-2</v>
      </c>
      <c r="R1121" s="19">
        <f t="shared" si="876"/>
        <v>3.5797828447250296E-2</v>
      </c>
      <c r="S1121" s="19">
        <f t="shared" si="876"/>
        <v>0.17128407995086978</v>
      </c>
      <c r="T1121" s="19">
        <f t="shared" si="848"/>
        <v>3.1942632585686428</v>
      </c>
      <c r="U1121" s="19">
        <f t="shared" si="848"/>
        <v>2.0881091403024055</v>
      </c>
      <c r="V1121" s="19">
        <f t="shared" si="848"/>
        <v>1.5465529747748528</v>
      </c>
      <c r="W1121" s="19">
        <f t="shared" si="879"/>
        <v>8.8336663897328263E-3</v>
      </c>
      <c r="X1121" s="19">
        <f t="shared" si="880"/>
        <v>5.1816574930733088E-3</v>
      </c>
      <c r="Y1121" s="19">
        <f t="shared" si="881"/>
        <v>1</v>
      </c>
      <c r="Z1121" s="19">
        <f t="shared" si="882"/>
        <v>1.7047955025088821</v>
      </c>
      <c r="AA1121" s="19">
        <f t="shared" si="883"/>
        <v>2.7047955025088823</v>
      </c>
      <c r="AB1121" s="19">
        <f t="shared" si="884"/>
        <v>0.36971371738544812</v>
      </c>
      <c r="AC1121" s="19">
        <f t="shared" si="885"/>
        <v>0.63028628261455177</v>
      </c>
      <c r="AD1121" s="20">
        <f t="shared" si="886"/>
        <v>8.122245909981165E-4</v>
      </c>
      <c r="AE1121" s="21">
        <f t="shared" si="841"/>
        <v>-1</v>
      </c>
      <c r="AF1121" s="21">
        <f t="shared" si="849"/>
        <v>0</v>
      </c>
      <c r="AG1121" s="21">
        <f t="shared" si="850"/>
        <v>3</v>
      </c>
      <c r="AH1121" s="21">
        <f t="shared" si="851"/>
        <v>0</v>
      </c>
      <c r="AI1121" s="21">
        <f t="shared" si="865"/>
        <v>0</v>
      </c>
      <c r="AJ1121" s="21">
        <f t="shared" si="866"/>
        <v>0</v>
      </c>
      <c r="AK1121" s="24">
        <f t="shared" si="842"/>
        <v>-1</v>
      </c>
      <c r="AL1121" s="24">
        <f t="shared" si="852"/>
        <v>0</v>
      </c>
      <c r="AM1121" s="24">
        <f t="shared" si="853"/>
        <v>1</v>
      </c>
      <c r="AN1121" s="24">
        <f t="shared" si="854"/>
        <v>0</v>
      </c>
      <c r="AO1121" s="24">
        <f t="shared" si="855"/>
        <v>0</v>
      </c>
      <c r="AP1121" s="24">
        <f t="shared" si="867"/>
        <v>0</v>
      </c>
      <c r="AQ1121" s="27">
        <f t="shared" si="843"/>
        <v>-1</v>
      </c>
      <c r="AR1121" s="27">
        <f t="shared" si="856"/>
        <v>0</v>
      </c>
      <c r="AS1121" s="27">
        <f t="shared" si="857"/>
        <v>5</v>
      </c>
      <c r="AT1121" s="27">
        <f t="shared" si="858"/>
        <v>0</v>
      </c>
      <c r="AU1121" s="27">
        <f t="shared" si="859"/>
        <v>0</v>
      </c>
      <c r="AV1121" s="27">
        <f t="shared" si="868"/>
        <v>0</v>
      </c>
      <c r="AW1121">
        <f t="shared" si="860"/>
        <v>107.17365226351549</v>
      </c>
      <c r="AX1121">
        <f t="shared" si="861"/>
        <v>95.06503405856256</v>
      </c>
      <c r="AY1121">
        <f t="shared" si="869"/>
        <v>85.516395709236448</v>
      </c>
      <c r="AZ1121">
        <f t="shared" si="862"/>
        <v>0</v>
      </c>
      <c r="BA1121">
        <f t="shared" si="870"/>
        <v>95.981176081833837</v>
      </c>
      <c r="BB1121" s="4">
        <f t="shared" si="844"/>
        <v>1</v>
      </c>
      <c r="BC1121" s="4">
        <f t="shared" si="845"/>
        <v>1</v>
      </c>
    </row>
    <row r="1122" spans="1:55">
      <c r="A1122" s="37">
        <v>41974</v>
      </c>
      <c r="B1122" s="2" t="s">
        <v>76</v>
      </c>
      <c r="C1122" s="40">
        <v>8.17</v>
      </c>
      <c r="D1122" s="19">
        <f t="shared" si="846"/>
        <v>0</v>
      </c>
      <c r="E1122" s="19">
        <f t="shared" si="871"/>
        <v>4.4757033248081793E-2</v>
      </c>
      <c r="F1122" s="19">
        <f t="shared" si="873"/>
        <v>4.209183673469389E-2</v>
      </c>
      <c r="G1122" s="19">
        <f t="shared" si="877"/>
        <v>4.4757033248081793E-2</v>
      </c>
      <c r="H1122" s="19">
        <f t="shared" si="875"/>
        <v>2.393192755186901</v>
      </c>
      <c r="I1122" s="19">
        <f t="shared" si="875"/>
        <v>1.9820751308372355</v>
      </c>
      <c r="J1122" s="19">
        <f t="shared" si="875"/>
        <v>1.7747512259163061</v>
      </c>
      <c r="K1122" s="2" t="s">
        <v>75</v>
      </c>
      <c r="L1122" s="40">
        <v>7.75</v>
      </c>
      <c r="M1122" s="19">
        <f t="shared" si="847"/>
        <v>-1.2886597938144056E-3</v>
      </c>
      <c r="N1122" s="19">
        <f t="shared" si="872"/>
        <v>-6.4102564102563875E-3</v>
      </c>
      <c r="O1122" s="19">
        <f t="shared" si="874"/>
        <v>0</v>
      </c>
      <c r="P1122" s="19">
        <f t="shared" si="878"/>
        <v>2.5132275132275186E-2</v>
      </c>
      <c r="Q1122" s="19">
        <f t="shared" si="876"/>
        <v>-0.11925739240208695</v>
      </c>
      <c r="R1122" s="19">
        <f t="shared" si="876"/>
        <v>0</v>
      </c>
      <c r="S1122" s="19">
        <f t="shared" si="876"/>
        <v>0.27266891696901785</v>
      </c>
      <c r="T1122" s="19">
        <f t="shared" si="848"/>
        <v>2.512450147588988</v>
      </c>
      <c r="U1122" s="19">
        <f t="shared" si="848"/>
        <v>1.9820751308372355</v>
      </c>
      <c r="V1122" s="19">
        <f t="shared" si="848"/>
        <v>1.5020823089472883</v>
      </c>
      <c r="W1122" s="19">
        <f t="shared" si="879"/>
        <v>8.7812287969867009E-3</v>
      </c>
      <c r="X1122" s="19">
        <f t="shared" si="880"/>
        <v>4.4920383311870321E-3</v>
      </c>
      <c r="Y1122" s="19">
        <f t="shared" si="881"/>
        <v>1</v>
      </c>
      <c r="Z1122" s="19">
        <f t="shared" si="882"/>
        <v>1.9548428017679538</v>
      </c>
      <c r="AA1122" s="19">
        <f t="shared" si="883"/>
        <v>2.9548428017679536</v>
      </c>
      <c r="AB1122" s="19">
        <f t="shared" si="884"/>
        <v>0.33842747891755054</v>
      </c>
      <c r="AC1122" s="19">
        <f t="shared" si="885"/>
        <v>0.66157252108244957</v>
      </c>
      <c r="AD1122" s="20">
        <f t="shared" si="886"/>
        <v>-5.3736329961981653E-3</v>
      </c>
      <c r="AE1122" s="21">
        <f t="shared" si="841"/>
        <v>-1</v>
      </c>
      <c r="AF1122" s="21">
        <f t="shared" si="849"/>
        <v>0</v>
      </c>
      <c r="AG1122" s="21">
        <f t="shared" si="850"/>
        <v>4</v>
      </c>
      <c r="AH1122" s="21">
        <f t="shared" si="851"/>
        <v>0</v>
      </c>
      <c r="AI1122" s="21">
        <f t="shared" si="865"/>
        <v>0</v>
      </c>
      <c r="AJ1122" s="21">
        <f t="shared" si="866"/>
        <v>0</v>
      </c>
      <c r="AK1122" s="24">
        <f t="shared" si="842"/>
        <v>-1</v>
      </c>
      <c r="AL1122" s="24">
        <f t="shared" si="852"/>
        <v>0</v>
      </c>
      <c r="AM1122" s="24">
        <f t="shared" si="853"/>
        <v>2</v>
      </c>
      <c r="AN1122" s="24">
        <f t="shared" si="854"/>
        <v>0</v>
      </c>
      <c r="AO1122" s="24">
        <f t="shared" si="855"/>
        <v>0</v>
      </c>
      <c r="AP1122" s="24">
        <f t="shared" si="867"/>
        <v>0</v>
      </c>
      <c r="AQ1122" s="27">
        <f t="shared" si="843"/>
        <v>-1</v>
      </c>
      <c r="AR1122" s="27">
        <f t="shared" si="856"/>
        <v>0</v>
      </c>
      <c r="AS1122" s="27">
        <f t="shared" si="857"/>
        <v>0</v>
      </c>
      <c r="AT1122" s="27">
        <f t="shared" si="858"/>
        <v>1</v>
      </c>
      <c r="AU1122" s="27">
        <f t="shared" si="859"/>
        <v>0</v>
      </c>
      <c r="AV1122" s="27">
        <f t="shared" si="868"/>
        <v>0</v>
      </c>
      <c r="AW1122">
        <f t="shared" si="860"/>
        <v>107.17365226351549</v>
      </c>
      <c r="AX1122">
        <f t="shared" si="861"/>
        <v>95.06503405856256</v>
      </c>
      <c r="AY1122">
        <f t="shared" si="869"/>
        <v>85.516395709236448</v>
      </c>
      <c r="AZ1122">
        <f t="shared" si="862"/>
        <v>0</v>
      </c>
      <c r="BA1122">
        <f t="shared" si="870"/>
        <v>95.981176081833837</v>
      </c>
      <c r="BB1122" s="4">
        <f t="shared" si="844"/>
        <v>1</v>
      </c>
      <c r="BC1122" s="4">
        <f t="shared" si="845"/>
        <v>1</v>
      </c>
    </row>
    <row r="1123" spans="1:55">
      <c r="A1123" s="37">
        <v>41975</v>
      </c>
      <c r="B1123" s="2" t="s">
        <v>76</v>
      </c>
      <c r="C1123" s="40">
        <v>8.3699999999999992</v>
      </c>
      <c r="D1123" s="19">
        <f t="shared" si="846"/>
        <v>2.4479804161566622E-2</v>
      </c>
      <c r="E1123" s="19">
        <f t="shared" si="871"/>
        <v>6.6242038216560453E-2</v>
      </c>
      <c r="F1123" s="19">
        <f t="shared" si="873"/>
        <v>8.1395348837209169E-2</v>
      </c>
      <c r="G1123" s="19">
        <f t="shared" si="877"/>
        <v>7.5835475578406031E-2</v>
      </c>
      <c r="H1123" s="19">
        <f t="shared" si="875"/>
        <v>3.3891755117606728</v>
      </c>
      <c r="I1123" s="19">
        <f t="shared" si="875"/>
        <v>3.7077964105873482</v>
      </c>
      <c r="J1123" s="19">
        <f t="shared" si="875"/>
        <v>2.9200446714002157</v>
      </c>
      <c r="K1123" s="2" t="s">
        <v>75</v>
      </c>
      <c r="L1123" s="40">
        <v>7.91</v>
      </c>
      <c r="M1123" s="19">
        <f t="shared" si="847"/>
        <v>2.0645161290322598E-2</v>
      </c>
      <c r="N1123" s="19">
        <f t="shared" si="872"/>
        <v>1.5404364569961502E-2</v>
      </c>
      <c r="O1123" s="19">
        <f t="shared" si="874"/>
        <v>1.5404364569961502E-2</v>
      </c>
      <c r="P1123" s="19">
        <f t="shared" si="878"/>
        <v>4.3535620052770459E-2</v>
      </c>
      <c r="Q1123" s="19">
        <f t="shared" si="876"/>
        <v>0.28684371897780864</v>
      </c>
      <c r="R1123" s="19">
        <f t="shared" si="876"/>
        <v>0.22518622818051795</v>
      </c>
      <c r="S1123" s="19">
        <f t="shared" si="876"/>
        <v>0.46605402229676424</v>
      </c>
      <c r="T1123" s="19">
        <f t="shared" si="848"/>
        <v>3.1023317927828642</v>
      </c>
      <c r="U1123" s="19">
        <f t="shared" si="848"/>
        <v>3.4826101824068303</v>
      </c>
      <c r="V1123" s="19">
        <f t="shared" si="848"/>
        <v>2.4539906491034515</v>
      </c>
      <c r="W1123" s="19">
        <f t="shared" si="879"/>
        <v>9.9008638917313496E-3</v>
      </c>
      <c r="X1123" s="19">
        <f t="shared" si="880"/>
        <v>6.2465304926827532E-3</v>
      </c>
      <c r="Y1123" s="19">
        <f t="shared" si="881"/>
        <v>1</v>
      </c>
      <c r="Z1123" s="19">
        <f t="shared" si="882"/>
        <v>1.585018099780241</v>
      </c>
      <c r="AA1123" s="19">
        <f t="shared" si="883"/>
        <v>2.5850180997802408</v>
      </c>
      <c r="AB1123" s="19">
        <f t="shared" si="884"/>
        <v>0.38684448673106492</v>
      </c>
      <c r="AC1123" s="19">
        <f t="shared" si="885"/>
        <v>0.61315551326893514</v>
      </c>
      <c r="AD1123" s="20">
        <f t="shared" si="886"/>
        <v>-9.3019799737385257E-3</v>
      </c>
      <c r="AE1123" s="21">
        <f t="shared" si="841"/>
        <v>-1</v>
      </c>
      <c r="AF1123" s="21">
        <f t="shared" si="849"/>
        <v>0</v>
      </c>
      <c r="AG1123" s="21">
        <f t="shared" si="850"/>
        <v>5</v>
      </c>
      <c r="AH1123" s="21">
        <f t="shared" si="851"/>
        <v>0</v>
      </c>
      <c r="AI1123" s="21">
        <f t="shared" si="865"/>
        <v>0</v>
      </c>
      <c r="AJ1123" s="21">
        <f t="shared" si="866"/>
        <v>0</v>
      </c>
      <c r="AK1123" s="24">
        <f t="shared" si="842"/>
        <v>-1</v>
      </c>
      <c r="AL1123" s="24">
        <f t="shared" si="852"/>
        <v>0</v>
      </c>
      <c r="AM1123" s="24">
        <f t="shared" si="853"/>
        <v>3</v>
      </c>
      <c r="AN1123" s="24">
        <f t="shared" si="854"/>
        <v>0</v>
      </c>
      <c r="AO1123" s="24">
        <f t="shared" si="855"/>
        <v>0</v>
      </c>
      <c r="AP1123" s="24">
        <f t="shared" si="867"/>
        <v>0</v>
      </c>
      <c r="AQ1123" s="27">
        <f t="shared" si="843"/>
        <v>-1</v>
      </c>
      <c r="AR1123" s="27">
        <f t="shared" si="856"/>
        <v>0</v>
      </c>
      <c r="AS1123" s="27">
        <f t="shared" si="857"/>
        <v>1</v>
      </c>
      <c r="AT1123" s="27">
        <f t="shared" si="858"/>
        <v>0</v>
      </c>
      <c r="AU1123" s="27">
        <f t="shared" si="859"/>
        <v>0</v>
      </c>
      <c r="AV1123" s="27">
        <f t="shared" si="868"/>
        <v>0</v>
      </c>
      <c r="AW1123">
        <f t="shared" si="860"/>
        <v>107.17365226351549</v>
      </c>
      <c r="AX1123">
        <f t="shared" si="861"/>
        <v>95.06503405856256</v>
      </c>
      <c r="AY1123">
        <f t="shared" si="869"/>
        <v>85.516395709236448</v>
      </c>
      <c r="AZ1123">
        <f t="shared" si="862"/>
        <v>0</v>
      </c>
      <c r="BA1123">
        <f t="shared" si="870"/>
        <v>95.981176081833837</v>
      </c>
      <c r="BB1123" s="4">
        <f t="shared" si="844"/>
        <v>1</v>
      </c>
      <c r="BC1123" s="4">
        <f t="shared" si="845"/>
        <v>1</v>
      </c>
    </row>
    <row r="1124" spans="1:55">
      <c r="A1124" s="37">
        <v>41976</v>
      </c>
      <c r="B1124" s="2" t="s">
        <v>76</v>
      </c>
      <c r="C1124" s="40">
        <v>8.3699999999999992</v>
      </c>
      <c r="D1124" s="19">
        <f t="shared" si="846"/>
        <v>0</v>
      </c>
      <c r="E1124" s="19">
        <f t="shared" si="871"/>
        <v>4.8872180451127664E-2</v>
      </c>
      <c r="F1124" s="19">
        <f t="shared" si="873"/>
        <v>8.560311284046683E-2</v>
      </c>
      <c r="G1124" s="19">
        <f t="shared" si="877"/>
        <v>7.7220077220077177E-2</v>
      </c>
      <c r="H1124" s="19">
        <f t="shared" si="875"/>
        <v>2.2998842051549366</v>
      </c>
      <c r="I1124" s="19">
        <f t="shared" si="875"/>
        <v>3.5144148447924231</v>
      </c>
      <c r="J1124" s="19">
        <f t="shared" si="875"/>
        <v>2.7764272932223646</v>
      </c>
      <c r="K1124" s="2" t="s">
        <v>75</v>
      </c>
      <c r="L1124" s="40">
        <v>8.0299999999999994</v>
      </c>
      <c r="M1124" s="19">
        <f t="shared" si="847"/>
        <v>1.5170670037926576E-2</v>
      </c>
      <c r="N1124" s="19">
        <f t="shared" si="872"/>
        <v>2.6854219948848984E-2</v>
      </c>
      <c r="O1124" s="19">
        <f t="shared" si="874"/>
        <v>2.4234693877550957E-2</v>
      </c>
      <c r="P1124" s="19">
        <f t="shared" si="878"/>
        <v>5.9366754617414155E-2</v>
      </c>
      <c r="Q1124" s="19">
        <f t="shared" si="876"/>
        <v>0.49869760487693876</v>
      </c>
      <c r="R1124" s="19">
        <f t="shared" si="876"/>
        <v>0.35774365390876234</v>
      </c>
      <c r="S1124" s="19">
        <f t="shared" si="876"/>
        <v>0.6226306468665902</v>
      </c>
      <c r="T1124" s="19">
        <f t="shared" si="848"/>
        <v>1.8011866002779979</v>
      </c>
      <c r="U1124" s="19">
        <f t="shared" si="848"/>
        <v>3.1566711908836607</v>
      </c>
      <c r="V1124" s="19">
        <f t="shared" si="848"/>
        <v>2.1537966463557745</v>
      </c>
      <c r="W1124" s="19">
        <f t="shared" si="879"/>
        <v>9.8708733059416492E-3</v>
      </c>
      <c r="X1124" s="19">
        <f t="shared" si="880"/>
        <v>6.8622871514248326E-3</v>
      </c>
      <c r="Y1124" s="19">
        <f t="shared" si="881"/>
        <v>1</v>
      </c>
      <c r="Z1124" s="19">
        <f t="shared" si="882"/>
        <v>1.4384232382190736</v>
      </c>
      <c r="AA1124" s="19">
        <f t="shared" si="883"/>
        <v>2.4384232382190736</v>
      </c>
      <c r="AB1124" s="19">
        <f t="shared" si="884"/>
        <v>0.41010107856844402</v>
      </c>
      <c r="AC1124" s="19">
        <f t="shared" si="885"/>
        <v>0.58989892143155598</v>
      </c>
      <c r="AD1124" s="20">
        <f t="shared" si="886"/>
        <v>3.9687859828394789E-2</v>
      </c>
      <c r="AE1124" s="21">
        <f t="shared" si="841"/>
        <v>-1</v>
      </c>
      <c r="AF1124" s="21">
        <f t="shared" si="849"/>
        <v>0</v>
      </c>
      <c r="AG1124" s="21">
        <f t="shared" si="850"/>
        <v>0</v>
      </c>
      <c r="AH1124" s="21">
        <f t="shared" si="851"/>
        <v>1</v>
      </c>
      <c r="AI1124" s="21">
        <f t="shared" si="865"/>
        <v>0</v>
      </c>
      <c r="AJ1124" s="21">
        <f t="shared" si="866"/>
        <v>0</v>
      </c>
      <c r="AK1124" s="24">
        <f t="shared" si="842"/>
        <v>-1</v>
      </c>
      <c r="AL1124" s="24">
        <f t="shared" si="852"/>
        <v>0</v>
      </c>
      <c r="AM1124" s="24">
        <f t="shared" si="853"/>
        <v>4</v>
      </c>
      <c r="AN1124" s="24">
        <f t="shared" si="854"/>
        <v>0</v>
      </c>
      <c r="AO1124" s="24">
        <f t="shared" si="855"/>
        <v>0</v>
      </c>
      <c r="AP1124" s="24">
        <f t="shared" si="867"/>
        <v>0</v>
      </c>
      <c r="AQ1124" s="27">
        <f t="shared" si="843"/>
        <v>-1</v>
      </c>
      <c r="AR1124" s="27">
        <f t="shared" si="856"/>
        <v>0</v>
      </c>
      <c r="AS1124" s="27">
        <f t="shared" si="857"/>
        <v>2</v>
      </c>
      <c r="AT1124" s="27">
        <f t="shared" si="858"/>
        <v>0</v>
      </c>
      <c r="AU1124" s="27">
        <f t="shared" si="859"/>
        <v>0</v>
      </c>
      <c r="AV1124" s="27">
        <f t="shared" si="868"/>
        <v>0</v>
      </c>
      <c r="AW1124">
        <f t="shared" si="860"/>
        <v>107.17365226351549</v>
      </c>
      <c r="AX1124">
        <f t="shared" si="861"/>
        <v>95.06503405856256</v>
      </c>
      <c r="AY1124">
        <f t="shared" si="869"/>
        <v>85.516395709236448</v>
      </c>
      <c r="AZ1124">
        <f t="shared" si="862"/>
        <v>0</v>
      </c>
      <c r="BA1124">
        <f t="shared" si="870"/>
        <v>95.981176081833837</v>
      </c>
      <c r="BB1124" s="4">
        <f t="shared" si="844"/>
        <v>1</v>
      </c>
      <c r="BC1124" s="4">
        <f t="shared" si="845"/>
        <v>1</v>
      </c>
    </row>
    <row r="1125" spans="1:55">
      <c r="A1125" s="37">
        <v>41977</v>
      </c>
      <c r="B1125" s="2" t="s">
        <v>76</v>
      </c>
      <c r="C1125" s="40">
        <v>9.2100000000000009</v>
      </c>
      <c r="D1125" s="19">
        <f t="shared" si="846"/>
        <v>0.10035842293906831</v>
      </c>
      <c r="E1125" s="19">
        <f t="shared" si="871"/>
        <v>0.15269086357947442</v>
      </c>
      <c r="F1125" s="19">
        <f t="shared" si="873"/>
        <v>0.19455252918287949</v>
      </c>
      <c r="G1125" s="19">
        <f t="shared" si="877"/>
        <v>0.18228498074454438</v>
      </c>
      <c r="H1125" s="19">
        <f t="shared" si="875"/>
        <v>6.9195006660089842</v>
      </c>
      <c r="I1125" s="19">
        <f t="shared" si="875"/>
        <v>7.2969442153019228</v>
      </c>
      <c r="J1125" s="19">
        <f t="shared" si="875"/>
        <v>6.1631319837179239</v>
      </c>
      <c r="K1125" s="2" t="s">
        <v>75</v>
      </c>
      <c r="L1125" s="40">
        <v>8.0500000000000007</v>
      </c>
      <c r="M1125" s="19">
        <f t="shared" si="847"/>
        <v>2.4906600249067685E-3</v>
      </c>
      <c r="N1125" s="19">
        <f t="shared" si="872"/>
        <v>2.6785714285714395E-2</v>
      </c>
      <c r="O1125" s="19">
        <f t="shared" si="874"/>
        <v>3.0729833546735096E-2</v>
      </c>
      <c r="P1125" s="19">
        <f t="shared" si="878"/>
        <v>4.9543676662320832E-2</v>
      </c>
      <c r="Q1125" s="19">
        <f t="shared" si="876"/>
        <v>0.49478928032457736</v>
      </c>
      <c r="R1125" s="19">
        <f t="shared" si="876"/>
        <v>0.46602522126200807</v>
      </c>
      <c r="S1125" s="19">
        <f t="shared" si="876"/>
        <v>0.50765676795024139</v>
      </c>
      <c r="T1125" s="19">
        <f t="shared" si="848"/>
        <v>6.4247113856844065</v>
      </c>
      <c r="U1125" s="19">
        <f t="shared" si="848"/>
        <v>6.8309189940399149</v>
      </c>
      <c r="V1125" s="19">
        <f t="shared" si="848"/>
        <v>5.6554752157676829</v>
      </c>
      <c r="W1125" s="19">
        <f t="shared" si="879"/>
        <v>2.3731665372844601E-2</v>
      </c>
      <c r="X1125" s="19">
        <f t="shared" si="880"/>
        <v>6.5299317519067288E-3</v>
      </c>
      <c r="Y1125" s="19">
        <f t="shared" si="881"/>
        <v>1</v>
      </c>
      <c r="Z1125" s="19">
        <f t="shared" si="882"/>
        <v>3.6342899550083345</v>
      </c>
      <c r="AA1125" s="19">
        <f t="shared" si="883"/>
        <v>4.6342899550083345</v>
      </c>
      <c r="AB1125" s="19">
        <f t="shared" si="884"/>
        <v>0.21578278651280497</v>
      </c>
      <c r="AC1125" s="19">
        <f t="shared" si="885"/>
        <v>0.78421721348719498</v>
      </c>
      <c r="AD1125" s="20">
        <f t="shared" si="886"/>
        <v>2.3268923372838066E-2</v>
      </c>
      <c r="AE1125" s="21">
        <f t="shared" si="841"/>
        <v>-1</v>
      </c>
      <c r="AF1125" s="21">
        <f t="shared" si="849"/>
        <v>0</v>
      </c>
      <c r="AG1125" s="21">
        <f t="shared" si="850"/>
        <v>1</v>
      </c>
      <c r="AH1125" s="21">
        <f t="shared" si="851"/>
        <v>0</v>
      </c>
      <c r="AI1125" s="21">
        <f t="shared" si="865"/>
        <v>0</v>
      </c>
      <c r="AJ1125" s="21">
        <f t="shared" si="866"/>
        <v>0</v>
      </c>
      <c r="AK1125" s="24">
        <f t="shared" si="842"/>
        <v>-1</v>
      </c>
      <c r="AL1125" s="24">
        <f t="shared" si="852"/>
        <v>0</v>
      </c>
      <c r="AM1125" s="24">
        <f t="shared" si="853"/>
        <v>5</v>
      </c>
      <c r="AN1125" s="24">
        <f t="shared" si="854"/>
        <v>0</v>
      </c>
      <c r="AO1125" s="24">
        <f t="shared" si="855"/>
        <v>0</v>
      </c>
      <c r="AP1125" s="24">
        <f t="shared" si="867"/>
        <v>0</v>
      </c>
      <c r="AQ1125" s="27">
        <f t="shared" si="843"/>
        <v>-1</v>
      </c>
      <c r="AR1125" s="27">
        <f t="shared" si="856"/>
        <v>0</v>
      </c>
      <c r="AS1125" s="27">
        <f t="shared" si="857"/>
        <v>3</v>
      </c>
      <c r="AT1125" s="27">
        <f t="shared" si="858"/>
        <v>0</v>
      </c>
      <c r="AU1125" s="27">
        <f t="shared" si="859"/>
        <v>0</v>
      </c>
      <c r="AV1125" s="27">
        <f t="shared" si="868"/>
        <v>0</v>
      </c>
      <c r="AW1125">
        <f t="shared" si="860"/>
        <v>107.17365226351549</v>
      </c>
      <c r="AX1125">
        <f t="shared" si="861"/>
        <v>95.06503405856256</v>
      </c>
      <c r="AY1125">
        <f t="shared" si="869"/>
        <v>85.516395709236448</v>
      </c>
      <c r="AZ1125">
        <f t="shared" si="862"/>
        <v>0</v>
      </c>
      <c r="BA1125">
        <f t="shared" si="870"/>
        <v>95.981176081833837</v>
      </c>
      <c r="BB1125" s="4">
        <f t="shared" si="844"/>
        <v>1</v>
      </c>
      <c r="BC1125" s="4">
        <f t="shared" si="845"/>
        <v>1</v>
      </c>
    </row>
    <row r="1126" spans="1:55">
      <c r="A1126" s="37">
        <v>41978</v>
      </c>
      <c r="B1126" s="2" t="s">
        <v>76</v>
      </c>
      <c r="C1126" s="40">
        <v>10.119999999999999</v>
      </c>
      <c r="D1126" s="19">
        <f t="shared" si="846"/>
        <v>9.8805646036916203E-2</v>
      </c>
      <c r="E1126" s="19">
        <f t="shared" si="871"/>
        <v>0.23867809057527531</v>
      </c>
      <c r="F1126" s="19">
        <f t="shared" si="873"/>
        <v>0.30580645161290315</v>
      </c>
      <c r="G1126" s="19">
        <f t="shared" si="877"/>
        <v>0.30580645161290315</v>
      </c>
      <c r="H1126" s="19">
        <f t="shared" si="875"/>
        <v>8.1549763260750208</v>
      </c>
      <c r="I1126" s="19">
        <f t="shared" si="875"/>
        <v>8.4004188015078078</v>
      </c>
      <c r="J1126" s="19">
        <f t="shared" si="875"/>
        <v>8.0937555191241621</v>
      </c>
      <c r="K1126" s="2" t="s">
        <v>75</v>
      </c>
      <c r="L1126" s="40">
        <v>8.0299999999999994</v>
      </c>
      <c r="M1126" s="19">
        <f t="shared" si="847"/>
        <v>-2.4844720496896085E-3</v>
      </c>
      <c r="N1126" s="19">
        <f t="shared" si="872"/>
        <v>3.4793814432989636E-2</v>
      </c>
      <c r="O1126" s="19">
        <f t="shared" si="874"/>
        <v>3.0808729139922893E-2</v>
      </c>
      <c r="P1126" s="19">
        <f t="shared" si="878"/>
        <v>4.5572916666666623E-2</v>
      </c>
      <c r="Q1126" s="19">
        <f t="shared" si="876"/>
        <v>0.64356162799425987</v>
      </c>
      <c r="R1126" s="19">
        <f t="shared" si="876"/>
        <v>0.46589784709065629</v>
      </c>
      <c r="S1126" s="19">
        <f t="shared" si="876"/>
        <v>0.463805191083969</v>
      </c>
      <c r="T1126" s="19">
        <f t="shared" si="848"/>
        <v>7.5114146980807606</v>
      </c>
      <c r="U1126" s="19">
        <f t="shared" si="848"/>
        <v>7.9345209544171516</v>
      </c>
      <c r="V1126" s="19">
        <f t="shared" si="848"/>
        <v>7.6299503280401932</v>
      </c>
      <c r="W1126" s="19">
        <f t="shared" si="879"/>
        <v>3.0861438019409625E-2</v>
      </c>
      <c r="X1126" s="19">
        <f t="shared" si="880"/>
        <v>6.6189846983900243E-3</v>
      </c>
      <c r="Y1126" s="19">
        <f t="shared" si="881"/>
        <v>1</v>
      </c>
      <c r="Z1126" s="19">
        <f t="shared" si="882"/>
        <v>4.6625637353288099</v>
      </c>
      <c r="AA1126" s="19">
        <f t="shared" si="883"/>
        <v>5.6625637353288099</v>
      </c>
      <c r="AB1126" s="19">
        <f t="shared" si="884"/>
        <v>0.17659845376414693</v>
      </c>
      <c r="AC1126" s="19">
        <f t="shared" si="885"/>
        <v>0.82340154623585304</v>
      </c>
      <c r="AD1126" s="20">
        <f t="shared" si="886"/>
        <v>-6.1153861225763479E-4</v>
      </c>
      <c r="AE1126" s="21">
        <f t="shared" si="841"/>
        <v>-1</v>
      </c>
      <c r="AF1126" s="21">
        <f t="shared" si="849"/>
        <v>0</v>
      </c>
      <c r="AG1126" s="21">
        <f t="shared" si="850"/>
        <v>2</v>
      </c>
      <c r="AH1126" s="21">
        <f t="shared" si="851"/>
        <v>0</v>
      </c>
      <c r="AI1126" s="21">
        <f t="shared" si="865"/>
        <v>0</v>
      </c>
      <c r="AJ1126" s="21">
        <f t="shared" si="866"/>
        <v>0</v>
      </c>
      <c r="AK1126" s="24">
        <f t="shared" si="842"/>
        <v>-1</v>
      </c>
      <c r="AL1126" s="24">
        <f t="shared" si="852"/>
        <v>0</v>
      </c>
      <c r="AM1126" s="24">
        <f t="shared" si="853"/>
        <v>0</v>
      </c>
      <c r="AN1126" s="24">
        <f t="shared" si="854"/>
        <v>1</v>
      </c>
      <c r="AO1126" s="24">
        <f t="shared" si="855"/>
        <v>0</v>
      </c>
      <c r="AP1126" s="24">
        <f t="shared" si="867"/>
        <v>0</v>
      </c>
      <c r="AQ1126" s="27">
        <f t="shared" si="843"/>
        <v>-1</v>
      </c>
      <c r="AR1126" s="27">
        <f t="shared" si="856"/>
        <v>0</v>
      </c>
      <c r="AS1126" s="27">
        <f t="shared" si="857"/>
        <v>4</v>
      </c>
      <c r="AT1126" s="27">
        <f t="shared" si="858"/>
        <v>0</v>
      </c>
      <c r="AU1126" s="27">
        <f t="shared" si="859"/>
        <v>0</v>
      </c>
      <c r="AV1126" s="27">
        <f t="shared" si="868"/>
        <v>0</v>
      </c>
      <c r="AW1126">
        <f t="shared" si="860"/>
        <v>107.17365226351549</v>
      </c>
      <c r="AX1126">
        <f t="shared" si="861"/>
        <v>95.06503405856256</v>
      </c>
      <c r="AY1126">
        <f t="shared" si="869"/>
        <v>85.516395709236448</v>
      </c>
      <c r="AZ1126">
        <f t="shared" si="862"/>
        <v>0</v>
      </c>
      <c r="BA1126">
        <f t="shared" si="870"/>
        <v>95.981176081833837</v>
      </c>
      <c r="BB1126" s="4">
        <f t="shared" si="844"/>
        <v>1</v>
      </c>
      <c r="BC1126" s="4">
        <f t="shared" si="845"/>
        <v>1</v>
      </c>
    </row>
    <row r="1127" spans="1:55">
      <c r="A1127" s="37">
        <v>41981</v>
      </c>
      <c r="B1127" s="2" t="s">
        <v>76</v>
      </c>
      <c r="C1127" s="40">
        <v>10.32</v>
      </c>
      <c r="D1127" s="19">
        <f t="shared" si="846"/>
        <v>1.9762845849802479E-2</v>
      </c>
      <c r="E1127" s="19">
        <f t="shared" si="871"/>
        <v>0.26315789473684215</v>
      </c>
      <c r="F1127" s="19">
        <f t="shared" si="873"/>
        <v>0.31969309462915602</v>
      </c>
      <c r="G1127" s="19">
        <f t="shared" si="877"/>
        <v>0.31297709923664119</v>
      </c>
      <c r="H1127" s="19">
        <f t="shared" si="875"/>
        <v>6.2714418450711795</v>
      </c>
      <c r="I1127" s="19">
        <f t="shared" si="875"/>
        <v>6.0155921562186432</v>
      </c>
      <c r="J1127" s="19">
        <f t="shared" si="875"/>
        <v>5.7639196054616528</v>
      </c>
      <c r="K1127" s="2" t="s">
        <v>75</v>
      </c>
      <c r="L1127" s="40">
        <v>8.07</v>
      </c>
      <c r="M1127" s="19">
        <f t="shared" si="847"/>
        <v>4.9813200498133158E-3</v>
      </c>
      <c r="N1127" s="19">
        <f t="shared" si="872"/>
        <v>4.1290322580645196E-2</v>
      </c>
      <c r="O1127" s="19">
        <f t="shared" si="874"/>
        <v>3.4615384615384673E-2</v>
      </c>
      <c r="P1127" s="19">
        <f t="shared" si="878"/>
        <v>4.8051948051948068E-2</v>
      </c>
      <c r="Q1127" s="19">
        <f t="shared" si="876"/>
        <v>0.75790065350394253</v>
      </c>
      <c r="R1127" s="19">
        <f t="shared" si="876"/>
        <v>0.5213875761746537</v>
      </c>
      <c r="S1127" s="19">
        <f t="shared" si="876"/>
        <v>0.48711133889703112</v>
      </c>
      <c r="T1127" s="19">
        <f t="shared" si="848"/>
        <v>5.5135411915672368</v>
      </c>
      <c r="U1127" s="19">
        <f t="shared" si="848"/>
        <v>5.4942045800439896</v>
      </c>
      <c r="V1127" s="19">
        <f t="shared" si="848"/>
        <v>5.2768082665646219</v>
      </c>
      <c r="W1127" s="19">
        <f t="shared" si="879"/>
        <v>3.088973516394538E-2</v>
      </c>
      <c r="X1127" s="19">
        <f t="shared" si="880"/>
        <v>6.6469371123828742E-3</v>
      </c>
      <c r="Y1127" s="19">
        <f t="shared" si="881"/>
        <v>1</v>
      </c>
      <c r="Z1127" s="19">
        <f t="shared" si="882"/>
        <v>4.647213391924458</v>
      </c>
      <c r="AA1127" s="19">
        <f t="shared" si="883"/>
        <v>5.647213391924458</v>
      </c>
      <c r="AB1127" s="19">
        <f t="shared" si="884"/>
        <v>0.17707848643191079</v>
      </c>
      <c r="AC1127" s="19">
        <f t="shared" si="885"/>
        <v>0.82292151356808918</v>
      </c>
      <c r="AD1127" s="20">
        <f t="shared" si="886"/>
        <v>-1.3050460552461288E-2</v>
      </c>
      <c r="AE1127" s="21">
        <f t="shared" si="841"/>
        <v>-1</v>
      </c>
      <c r="AF1127" s="21">
        <f t="shared" si="849"/>
        <v>0</v>
      </c>
      <c r="AG1127" s="21">
        <f t="shared" si="850"/>
        <v>3</v>
      </c>
      <c r="AH1127" s="21">
        <f t="shared" si="851"/>
        <v>0</v>
      </c>
      <c r="AI1127" s="21">
        <f t="shared" si="865"/>
        <v>0</v>
      </c>
      <c r="AJ1127" s="21">
        <f t="shared" si="866"/>
        <v>0</v>
      </c>
      <c r="AK1127" s="24">
        <f t="shared" si="842"/>
        <v>-1</v>
      </c>
      <c r="AL1127" s="24">
        <f t="shared" si="852"/>
        <v>0</v>
      </c>
      <c r="AM1127" s="24">
        <f t="shared" si="853"/>
        <v>1</v>
      </c>
      <c r="AN1127" s="24">
        <f t="shared" si="854"/>
        <v>0</v>
      </c>
      <c r="AO1127" s="24">
        <f t="shared" si="855"/>
        <v>0</v>
      </c>
      <c r="AP1127" s="24">
        <f t="shared" si="867"/>
        <v>0</v>
      </c>
      <c r="AQ1127" s="27">
        <f t="shared" si="843"/>
        <v>-1</v>
      </c>
      <c r="AR1127" s="27">
        <f t="shared" si="856"/>
        <v>0</v>
      </c>
      <c r="AS1127" s="27">
        <f t="shared" si="857"/>
        <v>5</v>
      </c>
      <c r="AT1127" s="27">
        <f t="shared" si="858"/>
        <v>0</v>
      </c>
      <c r="AU1127" s="27">
        <f t="shared" si="859"/>
        <v>0</v>
      </c>
      <c r="AV1127" s="27">
        <f t="shared" si="868"/>
        <v>0</v>
      </c>
      <c r="AW1127">
        <f t="shared" si="860"/>
        <v>107.17365226351549</v>
      </c>
      <c r="AX1127">
        <f t="shared" si="861"/>
        <v>95.06503405856256</v>
      </c>
      <c r="AY1127">
        <f t="shared" si="869"/>
        <v>85.516395709236448</v>
      </c>
      <c r="AZ1127">
        <f t="shared" si="862"/>
        <v>0</v>
      </c>
      <c r="BA1127">
        <f t="shared" si="870"/>
        <v>95.981176081833837</v>
      </c>
      <c r="BB1127" s="4">
        <f t="shared" si="844"/>
        <v>1</v>
      </c>
      <c r="BC1127" s="4">
        <f t="shared" si="845"/>
        <v>1</v>
      </c>
    </row>
    <row r="1128" spans="1:55">
      <c r="A1128" s="37">
        <v>41982</v>
      </c>
      <c r="B1128" s="2" t="s">
        <v>76</v>
      </c>
      <c r="C1128" s="40">
        <v>9.5</v>
      </c>
      <c r="D1128" s="19">
        <f t="shared" si="846"/>
        <v>-7.9457364341085301E-2</v>
      </c>
      <c r="E1128" s="19">
        <f t="shared" si="871"/>
        <v>0.13500597371565123</v>
      </c>
      <c r="F1128" s="19">
        <f t="shared" si="873"/>
        <v>0.21019108280254784</v>
      </c>
      <c r="G1128" s="19">
        <f t="shared" si="877"/>
        <v>0.1994949494949495</v>
      </c>
      <c r="H1128" s="19">
        <f t="shared" si="875"/>
        <v>2.5369918731009768</v>
      </c>
      <c r="I1128" s="19">
        <f t="shared" si="875"/>
        <v>3.1619177756999055</v>
      </c>
      <c r="J1128" s="19">
        <f t="shared" si="875"/>
        <v>2.9744366463212737</v>
      </c>
      <c r="K1128" s="2" t="s">
        <v>75</v>
      </c>
      <c r="L1128" s="40">
        <v>8.06</v>
      </c>
      <c r="M1128" s="19">
        <f t="shared" si="847"/>
        <v>-1.2391573729863428E-3</v>
      </c>
      <c r="N1128" s="19">
        <f t="shared" si="872"/>
        <v>1.896333754740839E-2</v>
      </c>
      <c r="O1128" s="19">
        <f t="shared" si="874"/>
        <v>3.4659820282413413E-2</v>
      </c>
      <c r="P1128" s="19">
        <f t="shared" si="878"/>
        <v>4.8114434330299098E-2</v>
      </c>
      <c r="Q1128" s="19">
        <f t="shared" si="876"/>
        <v>0.35376116999285478</v>
      </c>
      <c r="R1128" s="19">
        <f t="shared" si="876"/>
        <v>0.52263142129432139</v>
      </c>
      <c r="S1128" s="19">
        <f t="shared" si="876"/>
        <v>0.48296707933665817</v>
      </c>
      <c r="T1128" s="19">
        <f t="shared" si="848"/>
        <v>2.183230703108122</v>
      </c>
      <c r="U1128" s="19">
        <f t="shared" si="848"/>
        <v>2.6392863544055842</v>
      </c>
      <c r="V1128" s="19">
        <f t="shared" si="848"/>
        <v>2.4914695669846156</v>
      </c>
      <c r="W1128" s="19">
        <f t="shared" si="879"/>
        <v>3.7323387307394457E-2</v>
      </c>
      <c r="X1128" s="19">
        <f t="shared" si="880"/>
        <v>6.6452203888356437E-3</v>
      </c>
      <c r="Y1128" s="19">
        <f t="shared" si="881"/>
        <v>1</v>
      </c>
      <c r="Z1128" s="19">
        <f t="shared" si="882"/>
        <v>5.6165762944596862</v>
      </c>
      <c r="AA1128" s="19">
        <f t="shared" si="883"/>
        <v>6.6165762944596862</v>
      </c>
      <c r="AB1128" s="19">
        <f t="shared" si="884"/>
        <v>0.1511355655095126</v>
      </c>
      <c r="AC1128" s="19">
        <f t="shared" si="885"/>
        <v>0.84886443449048743</v>
      </c>
      <c r="AD1128" s="20">
        <f t="shared" si="886"/>
        <v>4.2127267220372555E-3</v>
      </c>
      <c r="AE1128" s="21">
        <f t="shared" si="841"/>
        <v>-1</v>
      </c>
      <c r="AF1128" s="21">
        <f t="shared" si="849"/>
        <v>0</v>
      </c>
      <c r="AG1128" s="21">
        <f t="shared" si="850"/>
        <v>4</v>
      </c>
      <c r="AH1128" s="21">
        <f t="shared" si="851"/>
        <v>0</v>
      </c>
      <c r="AI1128" s="21">
        <f t="shared" si="865"/>
        <v>0</v>
      </c>
      <c r="AJ1128" s="21">
        <f t="shared" si="866"/>
        <v>0</v>
      </c>
      <c r="AK1128" s="24">
        <f t="shared" si="842"/>
        <v>-1</v>
      </c>
      <c r="AL1128" s="24">
        <f t="shared" si="852"/>
        <v>0</v>
      </c>
      <c r="AM1128" s="24">
        <f t="shared" si="853"/>
        <v>2</v>
      </c>
      <c r="AN1128" s="24">
        <f t="shared" si="854"/>
        <v>0</v>
      </c>
      <c r="AO1128" s="24">
        <f t="shared" si="855"/>
        <v>0</v>
      </c>
      <c r="AP1128" s="24">
        <f t="shared" si="867"/>
        <v>0</v>
      </c>
      <c r="AQ1128" s="27">
        <f t="shared" si="843"/>
        <v>-1</v>
      </c>
      <c r="AR1128" s="27">
        <f t="shared" si="856"/>
        <v>0</v>
      </c>
      <c r="AS1128" s="27">
        <f t="shared" si="857"/>
        <v>0</v>
      </c>
      <c r="AT1128" s="27">
        <f t="shared" si="858"/>
        <v>1</v>
      </c>
      <c r="AU1128" s="27">
        <f t="shared" si="859"/>
        <v>0</v>
      </c>
      <c r="AV1128" s="27">
        <f t="shared" si="868"/>
        <v>0</v>
      </c>
      <c r="AW1128">
        <f t="shared" si="860"/>
        <v>107.17365226351549</v>
      </c>
      <c r="AX1128">
        <f t="shared" si="861"/>
        <v>95.06503405856256</v>
      </c>
      <c r="AY1128">
        <f t="shared" si="869"/>
        <v>85.516395709236448</v>
      </c>
      <c r="AZ1128">
        <f t="shared" si="862"/>
        <v>0</v>
      </c>
      <c r="BA1128">
        <f t="shared" si="870"/>
        <v>95.981176081833837</v>
      </c>
      <c r="BB1128" s="4">
        <f t="shared" si="844"/>
        <v>1</v>
      </c>
      <c r="BC1128" s="4">
        <f t="shared" si="845"/>
        <v>1</v>
      </c>
    </row>
    <row r="1129" spans="1:55">
      <c r="A1129" s="37">
        <v>41983</v>
      </c>
      <c r="B1129" s="2" t="s">
        <v>76</v>
      </c>
      <c r="C1129" s="40">
        <v>9.5</v>
      </c>
      <c r="D1129" s="19">
        <f t="shared" si="846"/>
        <v>0</v>
      </c>
      <c r="E1129" s="19">
        <f t="shared" si="871"/>
        <v>0.13500597371565123</v>
      </c>
      <c r="F1129" s="19">
        <f t="shared" si="873"/>
        <v>0.19047619047619041</v>
      </c>
      <c r="G1129" s="19">
        <f t="shared" si="877"/>
        <v>0.20405576679340942</v>
      </c>
      <c r="H1129" s="19">
        <f t="shared" si="875"/>
        <v>2.4331690784884392</v>
      </c>
      <c r="I1129" s="19">
        <f t="shared" si="875"/>
        <v>2.6792820581634449</v>
      </c>
      <c r="J1129" s="19">
        <f t="shared" si="875"/>
        <v>2.8623222892340281</v>
      </c>
      <c r="K1129" s="2" t="s">
        <v>75</v>
      </c>
      <c r="L1129" s="40">
        <v>8.02</v>
      </c>
      <c r="M1129" s="19">
        <f t="shared" si="847"/>
        <v>-4.9627791563276579E-3</v>
      </c>
      <c r="N1129" s="19">
        <f t="shared" si="872"/>
        <v>-1.2453300124532737E-3</v>
      </c>
      <c r="O1129" s="19">
        <f t="shared" si="874"/>
        <v>2.557544757033239E-2</v>
      </c>
      <c r="P1129" s="19">
        <f t="shared" si="878"/>
        <v>3.7516170763259915E-2</v>
      </c>
      <c r="Q1129" s="19">
        <f t="shared" si="876"/>
        <v>-2.3401345203803121E-2</v>
      </c>
      <c r="R1129" s="19">
        <f t="shared" si="876"/>
        <v>0.38383544708034206</v>
      </c>
      <c r="S1129" s="19">
        <f t="shared" si="876"/>
        <v>0.37435879806993222</v>
      </c>
      <c r="T1129" s="19">
        <f t="shared" si="848"/>
        <v>2.4565704236922423</v>
      </c>
      <c r="U1129" s="19">
        <f t="shared" si="848"/>
        <v>2.2954466110831029</v>
      </c>
      <c r="V1129" s="19">
        <f t="shared" si="848"/>
        <v>2.4879634911640958</v>
      </c>
      <c r="W1129" s="19">
        <f t="shared" si="879"/>
        <v>3.7260460430842392E-2</v>
      </c>
      <c r="X1129" s="19">
        <f t="shared" si="880"/>
        <v>6.8043024793923981E-3</v>
      </c>
      <c r="Y1129" s="19">
        <f t="shared" si="881"/>
        <v>1</v>
      </c>
      <c r="Z1129" s="19">
        <f t="shared" si="882"/>
        <v>5.4760147044741059</v>
      </c>
      <c r="AA1129" s="19">
        <f t="shared" si="883"/>
        <v>6.4760147044741059</v>
      </c>
      <c r="AB1129" s="19">
        <f t="shared" si="884"/>
        <v>0.15441595574344924</v>
      </c>
      <c r="AC1129" s="19">
        <f t="shared" si="885"/>
        <v>0.84558404425655076</v>
      </c>
      <c r="AD1129" s="20">
        <f t="shared" si="886"/>
        <v>-4.4677495323203684E-3</v>
      </c>
      <c r="AE1129" s="21">
        <f t="shared" si="841"/>
        <v>-1</v>
      </c>
      <c r="AF1129" s="21">
        <f t="shared" si="849"/>
        <v>0</v>
      </c>
      <c r="AG1129" s="21">
        <f t="shared" si="850"/>
        <v>5</v>
      </c>
      <c r="AH1129" s="21">
        <f t="shared" si="851"/>
        <v>0</v>
      </c>
      <c r="AI1129" s="21">
        <f t="shared" si="865"/>
        <v>0</v>
      </c>
      <c r="AJ1129" s="21">
        <f t="shared" si="866"/>
        <v>0</v>
      </c>
      <c r="AK1129" s="24">
        <f t="shared" si="842"/>
        <v>-1</v>
      </c>
      <c r="AL1129" s="24">
        <f t="shared" si="852"/>
        <v>0</v>
      </c>
      <c r="AM1129" s="24">
        <f t="shared" si="853"/>
        <v>3</v>
      </c>
      <c r="AN1129" s="24">
        <f t="shared" si="854"/>
        <v>0</v>
      </c>
      <c r="AO1129" s="24">
        <f t="shared" si="855"/>
        <v>0</v>
      </c>
      <c r="AP1129" s="24">
        <f t="shared" si="867"/>
        <v>0</v>
      </c>
      <c r="AQ1129" s="27">
        <f t="shared" si="843"/>
        <v>-1</v>
      </c>
      <c r="AR1129" s="27">
        <f t="shared" si="856"/>
        <v>0</v>
      </c>
      <c r="AS1129" s="27">
        <f t="shared" si="857"/>
        <v>1</v>
      </c>
      <c r="AT1129" s="27">
        <f t="shared" si="858"/>
        <v>0</v>
      </c>
      <c r="AU1129" s="27">
        <f t="shared" si="859"/>
        <v>0</v>
      </c>
      <c r="AV1129" s="27">
        <f t="shared" si="868"/>
        <v>0</v>
      </c>
      <c r="AW1129">
        <f t="shared" si="860"/>
        <v>107.17365226351549</v>
      </c>
      <c r="AX1129">
        <f t="shared" si="861"/>
        <v>95.06503405856256</v>
      </c>
      <c r="AY1129">
        <f t="shared" si="869"/>
        <v>85.516395709236448</v>
      </c>
      <c r="AZ1129">
        <f t="shared" si="862"/>
        <v>0</v>
      </c>
      <c r="BA1129">
        <f t="shared" si="870"/>
        <v>95.981176081833837</v>
      </c>
      <c r="BB1129" s="4">
        <f t="shared" si="844"/>
        <v>1</v>
      </c>
      <c r="BC1129" s="4">
        <f t="shared" si="845"/>
        <v>1</v>
      </c>
    </row>
    <row r="1130" spans="1:55">
      <c r="A1130" s="37">
        <v>41984</v>
      </c>
      <c r="B1130" s="2" t="s">
        <v>76</v>
      </c>
      <c r="C1130" s="40">
        <v>9.2899999999999991</v>
      </c>
      <c r="D1130" s="19">
        <f t="shared" si="846"/>
        <v>-2.2105263157894826E-2</v>
      </c>
      <c r="E1130" s="19">
        <f t="shared" si="871"/>
        <v>8.6862106406078495E-3</v>
      </c>
      <c r="F1130" s="19">
        <f t="shared" si="873"/>
        <v>0.16270337922402989</v>
      </c>
      <c r="G1130" s="19">
        <f t="shared" si="877"/>
        <v>0.17297979797979787</v>
      </c>
      <c r="H1130" s="19">
        <f t="shared" ref="H1130:J1145" si="887">E1130/STDEV(E1070:E1129)</f>
        <v>0.15079363222192083</v>
      </c>
      <c r="I1130" s="19">
        <f t="shared" si="887"/>
        <v>2.1842077090754657</v>
      </c>
      <c r="J1130" s="19">
        <f t="shared" si="887"/>
        <v>2.2965397924439594</v>
      </c>
      <c r="K1130" s="2" t="s">
        <v>75</v>
      </c>
      <c r="L1130" s="40">
        <v>8.0299999999999994</v>
      </c>
      <c r="M1130" s="19">
        <f t="shared" si="847"/>
        <v>1.2468827930174299E-3</v>
      </c>
      <c r="N1130" s="19">
        <f t="shared" si="872"/>
        <v>-2.4844720496896085E-3</v>
      </c>
      <c r="O1130" s="19">
        <f t="shared" si="874"/>
        <v>2.4234693877550957E-2</v>
      </c>
      <c r="P1130" s="19">
        <f t="shared" si="878"/>
        <v>3.6129032258064436E-2</v>
      </c>
      <c r="Q1130" s="19">
        <f t="shared" ref="Q1130:S1145" si="888">N1130/STDEV(N1070:N1129)</f>
        <v>-4.6882726714523676E-2</v>
      </c>
      <c r="R1130" s="19">
        <f t="shared" si="888"/>
        <v>0.3620227990555811</v>
      </c>
      <c r="S1130" s="19">
        <f t="shared" si="888"/>
        <v>0.36007807506485079</v>
      </c>
      <c r="T1130" s="19">
        <f t="shared" si="848"/>
        <v>0.1976763589364445</v>
      </c>
      <c r="U1130" s="19">
        <f t="shared" si="848"/>
        <v>1.8221849100198846</v>
      </c>
      <c r="V1130" s="19">
        <f t="shared" si="848"/>
        <v>1.9364617173791085</v>
      </c>
      <c r="W1130" s="19">
        <f t="shared" si="879"/>
        <v>3.7930547516108408E-2</v>
      </c>
      <c r="X1130" s="19">
        <f t="shared" si="880"/>
        <v>6.8034149362438262E-3</v>
      </c>
      <c r="Y1130" s="19">
        <f t="shared" si="881"/>
        <v>1</v>
      </c>
      <c r="Z1130" s="19">
        <f t="shared" si="882"/>
        <v>5.5752218366163495</v>
      </c>
      <c r="AA1130" s="19">
        <f t="shared" si="883"/>
        <v>6.5752218366163495</v>
      </c>
      <c r="AB1130" s="19">
        <f t="shared" si="884"/>
        <v>0.15208612345687889</v>
      </c>
      <c r="AC1130" s="19">
        <f t="shared" si="885"/>
        <v>0.84791387654312111</v>
      </c>
      <c r="AD1130" s="20">
        <f t="shared" si="886"/>
        <v>-5.353338603804287E-3</v>
      </c>
      <c r="AE1130" s="21">
        <f t="shared" si="841"/>
        <v>0</v>
      </c>
      <c r="AF1130" s="21">
        <f t="shared" si="849"/>
        <v>0</v>
      </c>
      <c r="AG1130" s="21">
        <f t="shared" si="850"/>
        <v>0</v>
      </c>
      <c r="AH1130" s="21">
        <f t="shared" si="851"/>
        <v>1</v>
      </c>
      <c r="AI1130" s="21">
        <f t="shared" si="865"/>
        <v>0</v>
      </c>
      <c r="AJ1130" s="21">
        <f t="shared" si="866"/>
        <v>0</v>
      </c>
      <c r="AK1130" s="24">
        <f t="shared" si="842"/>
        <v>-1</v>
      </c>
      <c r="AL1130" s="24">
        <f t="shared" si="852"/>
        <v>0</v>
      </c>
      <c r="AM1130" s="24">
        <f t="shared" si="853"/>
        <v>4</v>
      </c>
      <c r="AN1130" s="24">
        <f t="shared" si="854"/>
        <v>0</v>
      </c>
      <c r="AO1130" s="24">
        <f t="shared" si="855"/>
        <v>0</v>
      </c>
      <c r="AP1130" s="24">
        <f t="shared" si="867"/>
        <v>0</v>
      </c>
      <c r="AQ1130" s="27">
        <f t="shared" si="843"/>
        <v>-1</v>
      </c>
      <c r="AR1130" s="27">
        <f t="shared" si="856"/>
        <v>0</v>
      </c>
      <c r="AS1130" s="27">
        <f t="shared" si="857"/>
        <v>2</v>
      </c>
      <c r="AT1130" s="27">
        <f t="shared" si="858"/>
        <v>0</v>
      </c>
      <c r="AU1130" s="27">
        <f t="shared" si="859"/>
        <v>0</v>
      </c>
      <c r="AV1130" s="27">
        <f t="shared" si="868"/>
        <v>0</v>
      </c>
      <c r="AW1130">
        <f t="shared" si="860"/>
        <v>107.17365226351549</v>
      </c>
      <c r="AX1130">
        <f t="shared" si="861"/>
        <v>95.06503405856256</v>
      </c>
      <c r="AY1130">
        <f t="shared" si="869"/>
        <v>85.516395709236448</v>
      </c>
      <c r="AZ1130">
        <f t="shared" si="862"/>
        <v>0</v>
      </c>
      <c r="BA1130">
        <f t="shared" si="870"/>
        <v>95.981176081833837</v>
      </c>
      <c r="BB1130" s="4">
        <f t="shared" si="844"/>
        <v>0</v>
      </c>
      <c r="BC1130" s="4">
        <f t="shared" si="845"/>
        <v>0</v>
      </c>
    </row>
    <row r="1131" spans="1:55">
      <c r="A1131" s="37">
        <v>41985</v>
      </c>
      <c r="B1131" s="2" t="s">
        <v>76</v>
      </c>
      <c r="C1131" s="40">
        <v>9.35</v>
      </c>
      <c r="D1131" s="19">
        <f t="shared" si="846"/>
        <v>6.4585575888052209E-3</v>
      </c>
      <c r="E1131" s="19">
        <f t="shared" si="871"/>
        <v>-7.6086956521739094E-2</v>
      </c>
      <c r="F1131" s="19">
        <f t="shared" si="873"/>
        <v>0.14443084455324354</v>
      </c>
      <c r="G1131" s="19">
        <f t="shared" si="877"/>
        <v>0.19412515964240096</v>
      </c>
      <c r="H1131" s="19">
        <f t="shared" si="887"/>
        <v>-1.3221076055285066</v>
      </c>
      <c r="I1131" s="19">
        <f t="shared" si="887"/>
        <v>1.8832275102142138</v>
      </c>
      <c r="J1131" s="19">
        <f t="shared" si="887"/>
        <v>2.4920544309135035</v>
      </c>
      <c r="K1131" s="2" t="s">
        <v>75</v>
      </c>
      <c r="L1131" s="40">
        <v>8.09</v>
      </c>
      <c r="M1131" s="19">
        <f t="shared" si="847"/>
        <v>7.4719800747198636E-3</v>
      </c>
      <c r="N1131" s="19">
        <f t="shared" si="872"/>
        <v>7.4719800747198636E-3</v>
      </c>
      <c r="O1131" s="19">
        <f t="shared" si="874"/>
        <v>4.2525773195876297E-2</v>
      </c>
      <c r="P1131" s="19">
        <f t="shared" si="878"/>
        <v>4.521963824289401E-2</v>
      </c>
      <c r="Q1131" s="19">
        <f t="shared" si="888"/>
        <v>0.14108853867298679</v>
      </c>
      <c r="R1131" s="19">
        <f t="shared" si="888"/>
        <v>0.63301040581019785</v>
      </c>
      <c r="S1131" s="19">
        <f t="shared" si="888"/>
        <v>0.45218320740466689</v>
      </c>
      <c r="T1131" s="19">
        <f t="shared" si="848"/>
        <v>-1.4631961442014934</v>
      </c>
      <c r="U1131" s="19">
        <f t="shared" si="848"/>
        <v>1.2502171044040158</v>
      </c>
      <c r="V1131" s="19">
        <f t="shared" si="848"/>
        <v>2.0398712235088365</v>
      </c>
      <c r="W1131" s="19">
        <f t="shared" si="879"/>
        <v>3.764322956036114E-2</v>
      </c>
      <c r="X1131" s="19">
        <f t="shared" si="880"/>
        <v>6.8758162337025407E-3</v>
      </c>
      <c r="Y1131" s="19">
        <f t="shared" si="881"/>
        <v>1</v>
      </c>
      <c r="Z1131" s="19">
        <f t="shared" si="882"/>
        <v>5.474728858495209</v>
      </c>
      <c r="AA1131" s="19">
        <f t="shared" si="883"/>
        <v>6.474728858495209</v>
      </c>
      <c r="AB1131" s="19">
        <f t="shared" si="884"/>
        <v>0.1544466219134325</v>
      </c>
      <c r="AC1131" s="19">
        <f t="shared" si="885"/>
        <v>0.8455533780865675</v>
      </c>
      <c r="AD1131" s="20">
        <f t="shared" si="886"/>
        <v>-5.1177528619453135E-3</v>
      </c>
      <c r="AE1131" s="21">
        <f t="shared" si="841"/>
        <v>1</v>
      </c>
      <c r="AF1131" s="21">
        <f t="shared" si="849"/>
        <v>0</v>
      </c>
      <c r="AG1131" s="21">
        <f t="shared" si="850"/>
        <v>1</v>
      </c>
      <c r="AH1131" s="21">
        <f t="shared" si="851"/>
        <v>0</v>
      </c>
      <c r="AI1131" s="21">
        <f t="shared" si="865"/>
        <v>1</v>
      </c>
      <c r="AJ1131" s="21">
        <f t="shared" si="866"/>
        <v>-5.1177528619453135E-3</v>
      </c>
      <c r="AK1131" s="24">
        <f t="shared" si="842"/>
        <v>-1</v>
      </c>
      <c r="AL1131" s="24">
        <f t="shared" si="852"/>
        <v>0</v>
      </c>
      <c r="AM1131" s="24">
        <f t="shared" si="853"/>
        <v>5</v>
      </c>
      <c r="AN1131" s="24">
        <f t="shared" si="854"/>
        <v>0</v>
      </c>
      <c r="AO1131" s="24">
        <f t="shared" si="855"/>
        <v>0</v>
      </c>
      <c r="AP1131" s="24">
        <f t="shared" si="867"/>
        <v>0</v>
      </c>
      <c r="AQ1131" s="27">
        <f t="shared" si="843"/>
        <v>-1</v>
      </c>
      <c r="AR1131" s="27">
        <f t="shared" si="856"/>
        <v>0</v>
      </c>
      <c r="AS1131" s="27">
        <f t="shared" si="857"/>
        <v>3</v>
      </c>
      <c r="AT1131" s="27">
        <f t="shared" si="858"/>
        <v>0</v>
      </c>
      <c r="AU1131" s="27">
        <f t="shared" si="859"/>
        <v>0</v>
      </c>
      <c r="AV1131" s="27">
        <f t="shared" si="868"/>
        <v>0</v>
      </c>
      <c r="AW1131">
        <f t="shared" si="860"/>
        <v>106.62516399791876</v>
      </c>
      <c r="AX1131">
        <f t="shared" si="861"/>
        <v>95.06503405856256</v>
      </c>
      <c r="AY1131">
        <f t="shared" si="869"/>
        <v>85.516395709236448</v>
      </c>
      <c r="AZ1131">
        <f t="shared" si="862"/>
        <v>-1.7059176206484377E-3</v>
      </c>
      <c r="BA1131">
        <f t="shared" si="870"/>
        <v>95.817440102305284</v>
      </c>
      <c r="BB1131" s="4">
        <f t="shared" si="844"/>
        <v>-1</v>
      </c>
      <c r="BC1131" s="4">
        <f t="shared" si="845"/>
        <v>-1</v>
      </c>
    </row>
    <row r="1132" spans="1:55">
      <c r="A1132" s="37">
        <v>41988</v>
      </c>
      <c r="B1132" s="2" t="s">
        <v>76</v>
      </c>
      <c r="C1132" s="40">
        <v>9.23</v>
      </c>
      <c r="D1132" s="19">
        <f t="shared" si="846"/>
        <v>-1.2834224598930398E-2</v>
      </c>
      <c r="E1132" s="19">
        <f t="shared" si="871"/>
        <v>-0.10562015503875967</v>
      </c>
      <c r="F1132" s="19">
        <f t="shared" si="873"/>
        <v>0.12974296205630362</v>
      </c>
      <c r="G1132" s="19">
        <f t="shared" si="877"/>
        <v>0.17729591836734701</v>
      </c>
      <c r="H1132" s="19">
        <f t="shared" si="887"/>
        <v>-1.7980200893905436</v>
      </c>
      <c r="I1132" s="19">
        <f t="shared" si="887"/>
        <v>1.6579157303060652</v>
      </c>
      <c r="J1132" s="19">
        <f t="shared" si="887"/>
        <v>2.1881207807976963</v>
      </c>
      <c r="K1132" s="2" t="s">
        <v>75</v>
      </c>
      <c r="L1132" s="40">
        <v>8.1199999999999992</v>
      </c>
      <c r="M1132" s="19">
        <f t="shared" si="847"/>
        <v>3.708281829418957E-3</v>
      </c>
      <c r="N1132" s="19">
        <f t="shared" si="872"/>
        <v>6.1957868649317139E-3</v>
      </c>
      <c r="O1132" s="19">
        <f t="shared" si="874"/>
        <v>4.7741935483870866E-2</v>
      </c>
      <c r="P1132" s="19">
        <f t="shared" si="878"/>
        <v>4.7741935483870866E-2</v>
      </c>
      <c r="Q1132" s="19">
        <f t="shared" si="888"/>
        <v>0.11687669015801849</v>
      </c>
      <c r="R1132" s="19">
        <f t="shared" si="888"/>
        <v>0.70400443933503754</v>
      </c>
      <c r="S1132" s="19">
        <f t="shared" si="888"/>
        <v>0.48006229063894246</v>
      </c>
      <c r="T1132" s="19">
        <f t="shared" si="848"/>
        <v>-1.9148967795485621</v>
      </c>
      <c r="U1132" s="19">
        <f t="shared" si="848"/>
        <v>0.95391129097102767</v>
      </c>
      <c r="V1132" s="19">
        <f t="shared" si="848"/>
        <v>1.7080584901587539</v>
      </c>
      <c r="W1132" s="19">
        <f t="shared" si="879"/>
        <v>3.7937891454563957E-2</v>
      </c>
      <c r="X1132" s="19">
        <f t="shared" si="880"/>
        <v>6.8795812560565762E-3</v>
      </c>
      <c r="Y1132" s="19">
        <f t="shared" si="881"/>
        <v>1</v>
      </c>
      <c r="Z1132" s="19">
        <f t="shared" si="882"/>
        <v>5.5145640472179291</v>
      </c>
      <c r="AA1132" s="19">
        <f t="shared" si="883"/>
        <v>6.5145640472179291</v>
      </c>
      <c r="AB1132" s="19">
        <f t="shared" si="884"/>
        <v>0.15350221331035252</v>
      </c>
      <c r="AC1132" s="19">
        <f t="shared" si="885"/>
        <v>0.84649778668964748</v>
      </c>
      <c r="AD1132" s="20">
        <f t="shared" si="886"/>
        <v>8.6156163495666183E-3</v>
      </c>
      <c r="AE1132" s="21">
        <f t="shared" si="841"/>
        <v>1</v>
      </c>
      <c r="AF1132" s="21">
        <f t="shared" si="849"/>
        <v>0</v>
      </c>
      <c r="AG1132" s="21">
        <f t="shared" si="850"/>
        <v>2</v>
      </c>
      <c r="AH1132" s="21">
        <f t="shared" si="851"/>
        <v>0</v>
      </c>
      <c r="AI1132" s="21">
        <f t="shared" si="865"/>
        <v>1</v>
      </c>
      <c r="AJ1132" s="21">
        <f t="shared" si="866"/>
        <v>8.6156163495666183E-3</v>
      </c>
      <c r="AK1132" s="24">
        <f t="shared" si="842"/>
        <v>0</v>
      </c>
      <c r="AL1132" s="24">
        <f t="shared" si="852"/>
        <v>0</v>
      </c>
      <c r="AM1132" s="24">
        <f t="shared" si="853"/>
        <v>0</v>
      </c>
      <c r="AN1132" s="24">
        <f t="shared" si="854"/>
        <v>1</v>
      </c>
      <c r="AO1132" s="24">
        <f t="shared" si="855"/>
        <v>0</v>
      </c>
      <c r="AP1132" s="24">
        <f t="shared" si="867"/>
        <v>0</v>
      </c>
      <c r="AQ1132" s="27">
        <f t="shared" si="843"/>
        <v>-1</v>
      </c>
      <c r="AR1132" s="27">
        <f t="shared" si="856"/>
        <v>0</v>
      </c>
      <c r="AS1132" s="27">
        <f t="shared" si="857"/>
        <v>4</v>
      </c>
      <c r="AT1132" s="27">
        <f t="shared" si="858"/>
        <v>0</v>
      </c>
      <c r="AU1132" s="27">
        <f t="shared" si="859"/>
        <v>0</v>
      </c>
      <c r="AV1132" s="27">
        <f t="shared" si="868"/>
        <v>0</v>
      </c>
      <c r="AW1132">
        <f t="shared" si="860"/>
        <v>107.54380550413444</v>
      </c>
      <c r="AX1132">
        <f t="shared" si="861"/>
        <v>95.06503405856256</v>
      </c>
      <c r="AY1132">
        <f t="shared" si="869"/>
        <v>85.516395709236448</v>
      </c>
      <c r="AZ1132">
        <f t="shared" si="862"/>
        <v>2.8718721165222061E-3</v>
      </c>
      <c r="BA1132">
        <f t="shared" si="870"/>
        <v>96.092615536811621</v>
      </c>
      <c r="BB1132" s="4">
        <f t="shared" si="844"/>
        <v>-1</v>
      </c>
      <c r="BC1132" s="4">
        <f t="shared" si="845"/>
        <v>0</v>
      </c>
    </row>
    <row r="1133" spans="1:55">
      <c r="A1133" s="37">
        <v>41989</v>
      </c>
      <c r="B1133" s="2" t="s">
        <v>76</v>
      </c>
      <c r="C1133" s="40">
        <v>9.56</v>
      </c>
      <c r="D1133" s="19">
        <f t="shared" si="846"/>
        <v>3.5752979414951251E-2</v>
      </c>
      <c r="E1133" s="19">
        <f t="shared" si="871"/>
        <v>6.3157894736842633E-3</v>
      </c>
      <c r="F1133" s="19">
        <f t="shared" si="873"/>
        <v>0.14217443249701331</v>
      </c>
      <c r="G1133" s="19">
        <f t="shared" si="877"/>
        <v>0.23514211886304912</v>
      </c>
      <c r="H1133" s="19">
        <f t="shared" si="887"/>
        <v>0.10396624793209268</v>
      </c>
      <c r="I1133" s="19">
        <f t="shared" si="887"/>
        <v>1.7906130130501103</v>
      </c>
      <c r="J1133" s="19">
        <f t="shared" si="887"/>
        <v>2.8197806203596882</v>
      </c>
      <c r="K1133" s="2" t="s">
        <v>75</v>
      </c>
      <c r="L1133" s="40">
        <v>8.09</v>
      </c>
      <c r="M1133" s="19">
        <f t="shared" si="847"/>
        <v>-3.6945812807880991E-3</v>
      </c>
      <c r="N1133" s="19">
        <f t="shared" si="872"/>
        <v>3.7220843672455782E-3</v>
      </c>
      <c r="O1133" s="19">
        <f t="shared" si="874"/>
        <v>2.2756005056889975E-2</v>
      </c>
      <c r="P1133" s="19">
        <f t="shared" si="878"/>
        <v>3.8510911424903697E-2</v>
      </c>
      <c r="Q1133" s="19">
        <f t="shared" si="888"/>
        <v>7.4014187207650586E-2</v>
      </c>
      <c r="R1133" s="19">
        <f t="shared" si="888"/>
        <v>0.3324466870237921</v>
      </c>
      <c r="S1133" s="19">
        <f t="shared" si="888"/>
        <v>0.38547193521992834</v>
      </c>
      <c r="T1133" s="19">
        <f t="shared" si="848"/>
        <v>2.9952060724442092E-2</v>
      </c>
      <c r="U1133" s="19">
        <f t="shared" si="848"/>
        <v>1.4581663260263182</v>
      </c>
      <c r="V1133" s="19">
        <f t="shared" si="848"/>
        <v>2.4343086851397597</v>
      </c>
      <c r="W1133" s="19">
        <f t="shared" si="879"/>
        <v>3.8033629791407765E-2</v>
      </c>
      <c r="X1133" s="19">
        <f t="shared" si="880"/>
        <v>6.9739329648113441E-3</v>
      </c>
      <c r="Y1133" s="19">
        <f t="shared" si="881"/>
        <v>1</v>
      </c>
      <c r="Z1133" s="19">
        <f t="shared" si="882"/>
        <v>5.4536844537100642</v>
      </c>
      <c r="AA1133" s="19">
        <f t="shared" si="883"/>
        <v>6.4536844537100642</v>
      </c>
      <c r="AB1133" s="19">
        <f t="shared" si="884"/>
        <v>0.15495024697483073</v>
      </c>
      <c r="AC1133" s="19">
        <f t="shared" si="885"/>
        <v>0.84504975302516927</v>
      </c>
      <c r="AD1133" s="20">
        <f t="shared" si="886"/>
        <v>7.7440441880649719E-3</v>
      </c>
      <c r="AE1133" s="21">
        <f t="shared" si="841"/>
        <v>0</v>
      </c>
      <c r="AF1133" s="21">
        <f t="shared" si="849"/>
        <v>0</v>
      </c>
      <c r="AG1133" s="21">
        <f t="shared" si="850"/>
        <v>3</v>
      </c>
      <c r="AH1133" s="21">
        <f t="shared" si="851"/>
        <v>0</v>
      </c>
      <c r="AI1133" s="21">
        <f t="shared" si="865"/>
        <v>1</v>
      </c>
      <c r="AJ1133" s="21">
        <f t="shared" si="866"/>
        <v>7.7440441880649719E-3</v>
      </c>
      <c r="AK1133" s="24">
        <f t="shared" si="842"/>
        <v>-1</v>
      </c>
      <c r="AL1133" s="24">
        <f t="shared" si="852"/>
        <v>0</v>
      </c>
      <c r="AM1133" s="24">
        <f t="shared" si="853"/>
        <v>1</v>
      </c>
      <c r="AN1133" s="24">
        <f t="shared" si="854"/>
        <v>0</v>
      </c>
      <c r="AO1133" s="24">
        <f t="shared" si="855"/>
        <v>0</v>
      </c>
      <c r="AP1133" s="24">
        <f t="shared" si="867"/>
        <v>0</v>
      </c>
      <c r="AQ1133" s="27">
        <f t="shared" si="843"/>
        <v>-1</v>
      </c>
      <c r="AR1133" s="27">
        <f t="shared" si="856"/>
        <v>0</v>
      </c>
      <c r="AS1133" s="27">
        <f t="shared" si="857"/>
        <v>5</v>
      </c>
      <c r="AT1133" s="27">
        <f t="shared" si="858"/>
        <v>0</v>
      </c>
      <c r="AU1133" s="27">
        <f t="shared" si="859"/>
        <v>0</v>
      </c>
      <c r="AV1133" s="27">
        <f t="shared" si="868"/>
        <v>0</v>
      </c>
      <c r="AW1133">
        <f t="shared" si="860"/>
        <v>108.37662948611111</v>
      </c>
      <c r="AX1133">
        <f t="shared" si="861"/>
        <v>95.06503405856256</v>
      </c>
      <c r="AY1133">
        <f t="shared" si="869"/>
        <v>85.516395709236448</v>
      </c>
      <c r="AZ1133">
        <f t="shared" si="862"/>
        <v>2.581348062688324E-3</v>
      </c>
      <c r="BA1133">
        <f t="shared" si="870"/>
        <v>96.340664023766237</v>
      </c>
      <c r="BB1133" s="4">
        <f t="shared" si="844"/>
        <v>0</v>
      </c>
      <c r="BC1133" s="4">
        <f t="shared" si="845"/>
        <v>0</v>
      </c>
    </row>
    <row r="1134" spans="1:55">
      <c r="A1134" s="37">
        <v>41990</v>
      </c>
      <c r="B1134" s="2" t="s">
        <v>76</v>
      </c>
      <c r="C1134" s="40">
        <v>9.7799999999999994</v>
      </c>
      <c r="D1134" s="19">
        <f t="shared" si="846"/>
        <v>2.301255230125511E-2</v>
      </c>
      <c r="E1134" s="19">
        <f t="shared" si="871"/>
        <v>2.9473684210526249E-2</v>
      </c>
      <c r="F1134" s="19">
        <f t="shared" si="873"/>
        <v>0.1684587813620072</v>
      </c>
      <c r="G1134" s="19">
        <f t="shared" si="877"/>
        <v>0.26848249027237348</v>
      </c>
      <c r="H1134" s="19">
        <f t="shared" si="887"/>
        <v>0.48563669501418594</v>
      </c>
      <c r="I1134" s="19">
        <f t="shared" si="887"/>
        <v>2.0862153106940529</v>
      </c>
      <c r="J1134" s="19">
        <f t="shared" si="887"/>
        <v>3.0657097198953149</v>
      </c>
      <c r="K1134" s="2" t="s">
        <v>75</v>
      </c>
      <c r="L1134" s="40">
        <v>8.0500000000000007</v>
      </c>
      <c r="M1134" s="19">
        <f t="shared" si="847"/>
        <v>-4.9443757725586091E-3</v>
      </c>
      <c r="N1134" s="19">
        <f t="shared" si="872"/>
        <v>3.7406483790525112E-3</v>
      </c>
      <c r="O1134" s="19">
        <f t="shared" si="874"/>
        <v>2.4906600249067685E-3</v>
      </c>
      <c r="P1134" s="19">
        <f t="shared" si="878"/>
        <v>2.6785714285714395E-2</v>
      </c>
      <c r="Q1134" s="19">
        <f t="shared" si="888"/>
        <v>7.6707512977179815E-2</v>
      </c>
      <c r="R1134" s="19">
        <f t="shared" si="888"/>
        <v>3.6287207559964736E-2</v>
      </c>
      <c r="S1134" s="19">
        <f t="shared" si="888"/>
        <v>0.26646978393945403</v>
      </c>
      <c r="T1134" s="19">
        <f t="shared" si="848"/>
        <v>0.40892918203700612</v>
      </c>
      <c r="U1134" s="19">
        <f t="shared" si="848"/>
        <v>2.0499281031340879</v>
      </c>
      <c r="V1134" s="19">
        <f t="shared" si="848"/>
        <v>2.7992399359558608</v>
      </c>
      <c r="W1134" s="19">
        <f t="shared" si="879"/>
        <v>3.7944554975320455E-2</v>
      </c>
      <c r="X1134" s="19">
        <f t="shared" si="880"/>
        <v>7.050096233322708E-3</v>
      </c>
      <c r="Y1134" s="19">
        <f t="shared" si="881"/>
        <v>1</v>
      </c>
      <c r="Z1134" s="19">
        <f t="shared" si="882"/>
        <v>5.3821329127357451</v>
      </c>
      <c r="AA1134" s="19">
        <f t="shared" si="883"/>
        <v>6.3821329127357451</v>
      </c>
      <c r="AB1134" s="19">
        <f t="shared" si="884"/>
        <v>0.15668742937090338</v>
      </c>
      <c r="AC1134" s="19">
        <f t="shared" si="885"/>
        <v>0.84331257062909659</v>
      </c>
      <c r="AD1134" s="20">
        <f t="shared" si="886"/>
        <v>1.0636144649870038E-2</v>
      </c>
      <c r="AE1134" s="21">
        <f t="shared" si="841"/>
        <v>0</v>
      </c>
      <c r="AF1134" s="21">
        <f t="shared" si="849"/>
        <v>0</v>
      </c>
      <c r="AG1134" s="21">
        <f t="shared" si="850"/>
        <v>4</v>
      </c>
      <c r="AH1134" s="21">
        <f t="shared" si="851"/>
        <v>0</v>
      </c>
      <c r="AI1134" s="21">
        <f t="shared" si="865"/>
        <v>1</v>
      </c>
      <c r="AJ1134" s="21">
        <f t="shared" si="866"/>
        <v>1.0636144649870038E-2</v>
      </c>
      <c r="AK1134" s="24">
        <f t="shared" si="842"/>
        <v>-1</v>
      </c>
      <c r="AL1134" s="24">
        <f t="shared" si="852"/>
        <v>0</v>
      </c>
      <c r="AM1134" s="24">
        <f t="shared" si="853"/>
        <v>2</v>
      </c>
      <c r="AN1134" s="24">
        <f t="shared" si="854"/>
        <v>0</v>
      </c>
      <c r="AO1134" s="24">
        <f t="shared" si="855"/>
        <v>0</v>
      </c>
      <c r="AP1134" s="24">
        <f t="shared" si="867"/>
        <v>0</v>
      </c>
      <c r="AQ1134" s="27">
        <f t="shared" si="843"/>
        <v>-1</v>
      </c>
      <c r="AR1134" s="27">
        <f t="shared" si="856"/>
        <v>0</v>
      </c>
      <c r="AS1134" s="27">
        <f t="shared" si="857"/>
        <v>0</v>
      </c>
      <c r="AT1134" s="27">
        <f t="shared" si="858"/>
        <v>1</v>
      </c>
      <c r="AU1134" s="27">
        <f t="shared" si="859"/>
        <v>0</v>
      </c>
      <c r="AV1134" s="27">
        <f t="shared" si="868"/>
        <v>0</v>
      </c>
      <c r="AW1134">
        <f t="shared" si="860"/>
        <v>109.52933899399075</v>
      </c>
      <c r="AX1134">
        <f t="shared" si="861"/>
        <v>95.06503405856256</v>
      </c>
      <c r="AY1134">
        <f t="shared" si="869"/>
        <v>85.516395709236448</v>
      </c>
      <c r="AZ1134">
        <f t="shared" si="862"/>
        <v>3.5453815499566794E-3</v>
      </c>
      <c r="BA1134">
        <f t="shared" si="870"/>
        <v>96.682228436506676</v>
      </c>
      <c r="BB1134" s="4">
        <f t="shared" si="844"/>
        <v>0</v>
      </c>
      <c r="BC1134" s="4">
        <f t="shared" si="845"/>
        <v>0</v>
      </c>
    </row>
    <row r="1135" spans="1:55">
      <c r="A1135" s="37">
        <v>41991</v>
      </c>
      <c r="B1135" s="2" t="s">
        <v>76</v>
      </c>
      <c r="C1135" s="40">
        <v>9.7899999999999991</v>
      </c>
      <c r="D1135" s="19">
        <f t="shared" si="846"/>
        <v>1.0224948875255406E-3</v>
      </c>
      <c r="E1135" s="19">
        <f t="shared" si="871"/>
        <v>5.3821313240043064E-2</v>
      </c>
      <c r="F1135" s="19">
        <f t="shared" si="873"/>
        <v>6.2975027144408058E-2</v>
      </c>
      <c r="G1135" s="19">
        <f t="shared" si="877"/>
        <v>0.26977950713359261</v>
      </c>
      <c r="H1135" s="19">
        <f t="shared" si="887"/>
        <v>0.88668459845373948</v>
      </c>
      <c r="I1135" s="19">
        <f t="shared" si="887"/>
        <v>0.76169578654049164</v>
      </c>
      <c r="J1135" s="19">
        <f t="shared" si="887"/>
        <v>2.9098046396128066</v>
      </c>
      <c r="K1135" s="2" t="s">
        <v>75</v>
      </c>
      <c r="L1135" s="40">
        <v>7.95</v>
      </c>
      <c r="M1135" s="19">
        <f t="shared" si="847"/>
        <v>-1.242236024844727E-2</v>
      </c>
      <c r="N1135" s="19">
        <f t="shared" si="872"/>
        <v>-9.9626400996263003E-3</v>
      </c>
      <c r="O1135" s="19">
        <f t="shared" si="874"/>
        <v>-1.242236024844727E-2</v>
      </c>
      <c r="P1135" s="19">
        <f t="shared" si="878"/>
        <v>1.7925736235595464E-2</v>
      </c>
      <c r="Q1135" s="19">
        <f t="shared" si="888"/>
        <v>-0.20408845212669163</v>
      </c>
      <c r="R1135" s="19">
        <f t="shared" si="888"/>
        <v>-0.18106926429682907</v>
      </c>
      <c r="S1135" s="19">
        <f t="shared" si="888"/>
        <v>0.18094405182575751</v>
      </c>
      <c r="T1135" s="19">
        <f t="shared" si="848"/>
        <v>1.0907730505804312</v>
      </c>
      <c r="U1135" s="19">
        <f t="shared" si="848"/>
        <v>0.94276505083732065</v>
      </c>
      <c r="V1135" s="19">
        <f t="shared" si="848"/>
        <v>2.7288605877870489</v>
      </c>
      <c r="W1135" s="19">
        <f t="shared" si="879"/>
        <v>3.7927324881273955E-2</v>
      </c>
      <c r="X1135" s="19">
        <f t="shared" si="880"/>
        <v>7.6209246198166609E-3</v>
      </c>
      <c r="Y1135" s="19">
        <f t="shared" si="881"/>
        <v>1</v>
      </c>
      <c r="Z1135" s="19">
        <f t="shared" si="882"/>
        <v>4.9767353403091903</v>
      </c>
      <c r="AA1135" s="19">
        <f t="shared" si="883"/>
        <v>5.9767353403091903</v>
      </c>
      <c r="AB1135" s="19">
        <f t="shared" si="884"/>
        <v>0.16731542272846694</v>
      </c>
      <c r="AC1135" s="19">
        <f t="shared" si="885"/>
        <v>0.832684577271533</v>
      </c>
      <c r="AD1135" s="20">
        <f t="shared" si="886"/>
        <v>9.1458359840938253E-3</v>
      </c>
      <c r="AE1135" s="21">
        <f t="shared" si="841"/>
        <v>-1</v>
      </c>
      <c r="AF1135" s="21">
        <f t="shared" si="849"/>
        <v>1</v>
      </c>
      <c r="AG1135" s="21">
        <f t="shared" si="850"/>
        <v>0</v>
      </c>
      <c r="AH1135" s="21">
        <f t="shared" si="851"/>
        <v>0</v>
      </c>
      <c r="AI1135" s="21">
        <f t="shared" si="865"/>
        <v>0</v>
      </c>
      <c r="AJ1135" s="21">
        <f t="shared" si="866"/>
        <v>0</v>
      </c>
      <c r="AK1135" s="24">
        <f t="shared" si="842"/>
        <v>0</v>
      </c>
      <c r="AL1135" s="24">
        <f t="shared" si="852"/>
        <v>0</v>
      </c>
      <c r="AM1135" s="24">
        <f t="shared" si="853"/>
        <v>0</v>
      </c>
      <c r="AN1135" s="24">
        <f t="shared" si="854"/>
        <v>0</v>
      </c>
      <c r="AO1135" s="24">
        <f t="shared" si="855"/>
        <v>0</v>
      </c>
      <c r="AP1135" s="24">
        <f t="shared" si="867"/>
        <v>0</v>
      </c>
      <c r="AQ1135" s="27">
        <f t="shared" si="843"/>
        <v>-1</v>
      </c>
      <c r="AR1135" s="27">
        <f t="shared" si="856"/>
        <v>0</v>
      </c>
      <c r="AS1135" s="27">
        <f t="shared" si="857"/>
        <v>1</v>
      </c>
      <c r="AT1135" s="27">
        <f t="shared" si="858"/>
        <v>0</v>
      </c>
      <c r="AU1135" s="27">
        <f t="shared" si="859"/>
        <v>0</v>
      </c>
      <c r="AV1135" s="27">
        <f t="shared" si="868"/>
        <v>0</v>
      </c>
      <c r="AW1135">
        <f t="shared" si="860"/>
        <v>109.52933899399075</v>
      </c>
      <c r="AX1135">
        <f t="shared" si="861"/>
        <v>95.06503405856256</v>
      </c>
      <c r="AY1135">
        <f t="shared" si="869"/>
        <v>85.516395709236448</v>
      </c>
      <c r="AZ1135">
        <f t="shared" si="862"/>
        <v>0</v>
      </c>
      <c r="BA1135">
        <f t="shared" si="870"/>
        <v>96.682228436506676</v>
      </c>
      <c r="BB1135" s="4">
        <f t="shared" si="844"/>
        <v>1</v>
      </c>
      <c r="BC1135" s="4">
        <f t="shared" si="845"/>
        <v>0</v>
      </c>
    </row>
    <row r="1136" spans="1:55">
      <c r="A1136" s="37">
        <v>41992</v>
      </c>
      <c r="B1136" s="2" t="s">
        <v>76</v>
      </c>
      <c r="C1136" s="40">
        <v>10.08</v>
      </c>
      <c r="D1136" s="19">
        <f t="shared" si="846"/>
        <v>2.9622063329928595E-2</v>
      </c>
      <c r="E1136" s="19">
        <f t="shared" si="871"/>
        <v>7.8074866310160473E-2</v>
      </c>
      <c r="F1136" s="19">
        <f t="shared" si="873"/>
        <v>-3.9525691699603908E-3</v>
      </c>
      <c r="G1136" s="19">
        <f t="shared" si="877"/>
        <v>0.30064516129032259</v>
      </c>
      <c r="H1136" s="19">
        <f t="shared" si="887"/>
        <v>1.2825222335344004</v>
      </c>
      <c r="I1136" s="19">
        <f t="shared" si="887"/>
        <v>-4.7826239210118825E-2</v>
      </c>
      <c r="J1136" s="19">
        <f t="shared" si="887"/>
        <v>3.0846053328669236</v>
      </c>
      <c r="K1136" s="2" t="s">
        <v>75</v>
      </c>
      <c r="L1136" s="40">
        <v>7.91</v>
      </c>
      <c r="M1136" s="19">
        <f t="shared" si="847"/>
        <v>-5.0314465408805072E-3</v>
      </c>
      <c r="N1136" s="19">
        <f t="shared" si="872"/>
        <v>-2.2249690976514181E-2</v>
      </c>
      <c r="O1136" s="19">
        <f t="shared" si="874"/>
        <v>-1.4943960149439505E-2</v>
      </c>
      <c r="P1136" s="19">
        <f t="shared" si="878"/>
        <v>1.5404364569961502E-2</v>
      </c>
      <c r="Q1136" s="19">
        <f t="shared" si="888"/>
        <v>-0.47508771874949823</v>
      </c>
      <c r="R1136" s="19">
        <f t="shared" si="888"/>
        <v>-0.22358652308466734</v>
      </c>
      <c r="S1136" s="19">
        <f t="shared" si="888"/>
        <v>0.15836021369568978</v>
      </c>
      <c r="T1136" s="19">
        <f t="shared" si="848"/>
        <v>1.7576099522838986</v>
      </c>
      <c r="U1136" s="19">
        <f t="shared" si="848"/>
        <v>0.17576028387454851</v>
      </c>
      <c r="V1136" s="19">
        <f t="shared" si="848"/>
        <v>2.926245119171234</v>
      </c>
      <c r="W1136" s="19">
        <f t="shared" si="879"/>
        <v>3.8066477029584669E-2</v>
      </c>
      <c r="X1136" s="19">
        <f t="shared" si="880"/>
        <v>7.6998666159907069E-3</v>
      </c>
      <c r="Y1136" s="19">
        <f t="shared" si="881"/>
        <v>1</v>
      </c>
      <c r="Z1136" s="19">
        <f t="shared" si="882"/>
        <v>4.9437839547155358</v>
      </c>
      <c r="AA1136" s="19">
        <f t="shared" si="883"/>
        <v>5.9437839547155358</v>
      </c>
      <c r="AB1136" s="19">
        <f t="shared" si="884"/>
        <v>0.1682429926152757</v>
      </c>
      <c r="AC1136" s="19">
        <f t="shared" si="885"/>
        <v>0.83175700738472436</v>
      </c>
      <c r="AD1136" s="20">
        <f t="shared" si="886"/>
        <v>6.7764683133299721E-3</v>
      </c>
      <c r="AE1136" s="21">
        <f t="shared" si="841"/>
        <v>-1</v>
      </c>
      <c r="AF1136" s="21">
        <f t="shared" si="849"/>
        <v>0</v>
      </c>
      <c r="AG1136" s="21">
        <f t="shared" si="850"/>
        <v>1</v>
      </c>
      <c r="AH1136" s="21">
        <f t="shared" si="851"/>
        <v>0</v>
      </c>
      <c r="AI1136" s="21">
        <f t="shared" si="865"/>
        <v>0</v>
      </c>
      <c r="AJ1136" s="21">
        <f t="shared" si="866"/>
        <v>0</v>
      </c>
      <c r="AK1136" s="24">
        <f t="shared" si="842"/>
        <v>0</v>
      </c>
      <c r="AL1136" s="24">
        <f t="shared" si="852"/>
        <v>0</v>
      </c>
      <c r="AM1136" s="24">
        <f t="shared" si="853"/>
        <v>0</v>
      </c>
      <c r="AN1136" s="24">
        <f t="shared" si="854"/>
        <v>0</v>
      </c>
      <c r="AO1136" s="24">
        <f t="shared" si="855"/>
        <v>0</v>
      </c>
      <c r="AP1136" s="24">
        <f t="shared" si="867"/>
        <v>0</v>
      </c>
      <c r="AQ1136" s="27">
        <f t="shared" si="843"/>
        <v>-1</v>
      </c>
      <c r="AR1136" s="27">
        <f t="shared" si="856"/>
        <v>0</v>
      </c>
      <c r="AS1136" s="27">
        <f t="shared" si="857"/>
        <v>2</v>
      </c>
      <c r="AT1136" s="27">
        <f t="shared" si="858"/>
        <v>0</v>
      </c>
      <c r="AU1136" s="27">
        <f t="shared" si="859"/>
        <v>0</v>
      </c>
      <c r="AV1136" s="27">
        <f t="shared" si="868"/>
        <v>0</v>
      </c>
      <c r="AW1136">
        <f t="shared" si="860"/>
        <v>109.52933899399075</v>
      </c>
      <c r="AX1136">
        <f t="shared" si="861"/>
        <v>95.06503405856256</v>
      </c>
      <c r="AY1136">
        <f t="shared" si="869"/>
        <v>85.516395709236448</v>
      </c>
      <c r="AZ1136">
        <f t="shared" si="862"/>
        <v>0</v>
      </c>
      <c r="BA1136">
        <f t="shared" si="870"/>
        <v>96.682228436506676</v>
      </c>
      <c r="BB1136" s="4">
        <f t="shared" si="844"/>
        <v>1</v>
      </c>
      <c r="BC1136" s="4">
        <f t="shared" si="845"/>
        <v>0</v>
      </c>
    </row>
    <row r="1137" spans="1:55">
      <c r="A1137" s="37">
        <v>41995</v>
      </c>
      <c r="B1137" s="2" t="s">
        <v>76</v>
      </c>
      <c r="C1137" s="40">
        <v>10.36</v>
      </c>
      <c r="D1137" s="19">
        <f t="shared" si="846"/>
        <v>2.7777777777777714E-2</v>
      </c>
      <c r="E1137" s="19">
        <f t="shared" si="871"/>
        <v>0.12242686890574203</v>
      </c>
      <c r="F1137" s="19">
        <f t="shared" si="873"/>
        <v>3.8759689922479791E-3</v>
      </c>
      <c r="G1137" s="19">
        <f t="shared" si="877"/>
        <v>0.32480818414322238</v>
      </c>
      <c r="H1137" s="19">
        <f t="shared" si="887"/>
        <v>1.9996255658102144</v>
      </c>
      <c r="I1137" s="19">
        <f t="shared" si="887"/>
        <v>4.6998721145057508E-2</v>
      </c>
      <c r="J1137" s="19">
        <f t="shared" si="887"/>
        <v>3.1533553536970094</v>
      </c>
      <c r="K1137" s="2" t="s">
        <v>75</v>
      </c>
      <c r="L1137" s="40">
        <v>7.89</v>
      </c>
      <c r="M1137" s="19">
        <f t="shared" si="847"/>
        <v>-2.5284450063211708E-3</v>
      </c>
      <c r="N1137" s="19">
        <f t="shared" si="872"/>
        <v>-2.8325123152709304E-2</v>
      </c>
      <c r="O1137" s="19">
        <f t="shared" si="874"/>
        <v>-2.2304832713754722E-2</v>
      </c>
      <c r="P1137" s="19">
        <f t="shared" si="878"/>
        <v>1.153846153846152E-2</v>
      </c>
      <c r="Q1137" s="19">
        <f t="shared" si="888"/>
        <v>-0.63347805925014611</v>
      </c>
      <c r="R1137" s="19">
        <f t="shared" si="888"/>
        <v>-0.34043969726563977</v>
      </c>
      <c r="S1137" s="19">
        <f t="shared" si="888"/>
        <v>0.12021616251045475</v>
      </c>
      <c r="T1137" s="19">
        <f t="shared" si="848"/>
        <v>2.6331036250603606</v>
      </c>
      <c r="U1137" s="19">
        <f t="shared" si="848"/>
        <v>0.38743841841069726</v>
      </c>
      <c r="V1137" s="19">
        <f t="shared" si="848"/>
        <v>3.0331391911865548</v>
      </c>
      <c r="W1137" s="19">
        <f t="shared" si="879"/>
        <v>3.817083361707161E-2</v>
      </c>
      <c r="X1137" s="19">
        <f t="shared" si="880"/>
        <v>7.7341791628727638E-3</v>
      </c>
      <c r="Y1137" s="19">
        <f t="shared" si="881"/>
        <v>1</v>
      </c>
      <c r="Z1137" s="19">
        <f t="shared" si="882"/>
        <v>4.9353438565668721</v>
      </c>
      <c r="AA1137" s="19">
        <f t="shared" si="883"/>
        <v>5.9353438565668721</v>
      </c>
      <c r="AB1137" s="19">
        <f t="shared" si="884"/>
        <v>0.16848223526150025</v>
      </c>
      <c r="AC1137" s="19">
        <f t="shared" si="885"/>
        <v>0.8315177647384997</v>
      </c>
      <c r="AD1137" s="20">
        <f t="shared" si="886"/>
        <v>-1.3647955805346099E-2</v>
      </c>
      <c r="AE1137" s="21">
        <f t="shared" si="841"/>
        <v>-1</v>
      </c>
      <c r="AF1137" s="21">
        <f t="shared" si="849"/>
        <v>0</v>
      </c>
      <c r="AG1137" s="21">
        <f t="shared" si="850"/>
        <v>2</v>
      </c>
      <c r="AH1137" s="21">
        <f t="shared" si="851"/>
        <v>0</v>
      </c>
      <c r="AI1137" s="21">
        <f t="shared" si="865"/>
        <v>0</v>
      </c>
      <c r="AJ1137" s="21">
        <f t="shared" si="866"/>
        <v>0</v>
      </c>
      <c r="AK1137" s="24">
        <f t="shared" si="842"/>
        <v>0</v>
      </c>
      <c r="AL1137" s="24">
        <f t="shared" si="852"/>
        <v>0</v>
      </c>
      <c r="AM1137" s="24">
        <f t="shared" si="853"/>
        <v>0</v>
      </c>
      <c r="AN1137" s="24">
        <f t="shared" si="854"/>
        <v>0</v>
      </c>
      <c r="AO1137" s="24">
        <f t="shared" si="855"/>
        <v>0</v>
      </c>
      <c r="AP1137" s="24">
        <f t="shared" si="867"/>
        <v>0</v>
      </c>
      <c r="AQ1137" s="27">
        <f t="shared" si="843"/>
        <v>-1</v>
      </c>
      <c r="AR1137" s="27">
        <f t="shared" si="856"/>
        <v>0</v>
      </c>
      <c r="AS1137" s="27">
        <f t="shared" si="857"/>
        <v>3</v>
      </c>
      <c r="AT1137" s="27">
        <f t="shared" si="858"/>
        <v>0</v>
      </c>
      <c r="AU1137" s="27">
        <f t="shared" si="859"/>
        <v>0</v>
      </c>
      <c r="AV1137" s="27">
        <f t="shared" si="868"/>
        <v>0</v>
      </c>
      <c r="AW1137">
        <f t="shared" si="860"/>
        <v>109.52933899399075</v>
      </c>
      <c r="AX1137">
        <f t="shared" si="861"/>
        <v>95.06503405856256</v>
      </c>
      <c r="AY1137">
        <f t="shared" si="869"/>
        <v>85.516395709236448</v>
      </c>
      <c r="AZ1137">
        <f t="shared" si="862"/>
        <v>0</v>
      </c>
      <c r="BA1137">
        <f t="shared" si="870"/>
        <v>96.682228436506676</v>
      </c>
      <c r="BB1137" s="4">
        <f t="shared" si="844"/>
        <v>1</v>
      </c>
      <c r="BC1137" s="4">
        <f t="shared" si="845"/>
        <v>0</v>
      </c>
    </row>
    <row r="1138" spans="1:55">
      <c r="A1138" s="37">
        <v>41996</v>
      </c>
      <c r="B1138" s="2" t="s">
        <v>76</v>
      </c>
      <c r="C1138" s="40">
        <v>9.7799999999999994</v>
      </c>
      <c r="D1138" s="19">
        <f t="shared" si="846"/>
        <v>-5.5984555984555998E-2</v>
      </c>
      <c r="E1138" s="19">
        <f t="shared" si="871"/>
        <v>2.301255230125511E-2</v>
      </c>
      <c r="F1138" s="19">
        <f t="shared" si="873"/>
        <v>2.9473684210526249E-2</v>
      </c>
      <c r="G1138" s="19">
        <f t="shared" si="877"/>
        <v>0.24585987261146494</v>
      </c>
      <c r="H1138" s="19">
        <f t="shared" si="887"/>
        <v>0.36982183694029203</v>
      </c>
      <c r="I1138" s="19">
        <f t="shared" si="887"/>
        <v>0.35982665726396129</v>
      </c>
      <c r="J1138" s="19">
        <f t="shared" si="887"/>
        <v>2.2593701201158032</v>
      </c>
      <c r="K1138" s="2" t="s">
        <v>75</v>
      </c>
      <c r="L1138" s="40">
        <v>7.93</v>
      </c>
      <c r="M1138" s="19">
        <f t="shared" si="847"/>
        <v>5.0697084917617286E-3</v>
      </c>
      <c r="N1138" s="19">
        <f t="shared" si="872"/>
        <v>-1.9777503090234877E-2</v>
      </c>
      <c r="O1138" s="19">
        <f t="shared" si="874"/>
        <v>-1.6129032258064613E-2</v>
      </c>
      <c r="P1138" s="19">
        <f t="shared" si="878"/>
        <v>1.7971758664955029E-2</v>
      </c>
      <c r="Q1138" s="19">
        <f t="shared" si="888"/>
        <v>-0.54172800721341796</v>
      </c>
      <c r="R1138" s="19">
        <f t="shared" si="888"/>
        <v>-0.25057409319441104</v>
      </c>
      <c r="S1138" s="19">
        <f t="shared" si="888"/>
        <v>0.19075746350366132</v>
      </c>
      <c r="T1138" s="19">
        <f t="shared" si="848"/>
        <v>0.91154984415370999</v>
      </c>
      <c r="U1138" s="19">
        <f t="shared" si="848"/>
        <v>0.61040075045837239</v>
      </c>
      <c r="V1138" s="19">
        <f t="shared" si="848"/>
        <v>2.0686126566121419</v>
      </c>
      <c r="W1138" s="19">
        <f t="shared" si="879"/>
        <v>4.1294547841514227E-2</v>
      </c>
      <c r="X1138" s="19">
        <f t="shared" si="880"/>
        <v>7.7829969730803155E-3</v>
      </c>
      <c r="Y1138" s="19">
        <f t="shared" si="881"/>
        <v>1</v>
      </c>
      <c r="Z1138" s="19">
        <f t="shared" si="882"/>
        <v>5.3057386485364235</v>
      </c>
      <c r="AA1138" s="19">
        <f t="shared" si="883"/>
        <v>6.3057386485364235</v>
      </c>
      <c r="AB1138" s="19">
        <f t="shared" si="884"/>
        <v>0.15858570355308055</v>
      </c>
      <c r="AC1138" s="19">
        <f t="shared" si="885"/>
        <v>0.84141429644691945</v>
      </c>
      <c r="AD1138" s="20">
        <f t="shared" si="886"/>
        <v>-2.7424879810788593E-3</v>
      </c>
      <c r="AE1138" s="21">
        <f t="shared" si="841"/>
        <v>0</v>
      </c>
      <c r="AF1138" s="21">
        <f t="shared" si="849"/>
        <v>0</v>
      </c>
      <c r="AG1138" s="21">
        <f t="shared" si="850"/>
        <v>0</v>
      </c>
      <c r="AH1138" s="21">
        <f t="shared" si="851"/>
        <v>0</v>
      </c>
      <c r="AI1138" s="21">
        <f t="shared" si="865"/>
        <v>0</v>
      </c>
      <c r="AJ1138" s="21">
        <f t="shared" si="866"/>
        <v>0</v>
      </c>
      <c r="AK1138" s="24">
        <f t="shared" si="842"/>
        <v>0</v>
      </c>
      <c r="AL1138" s="24">
        <f t="shared" si="852"/>
        <v>0</v>
      </c>
      <c r="AM1138" s="24">
        <f t="shared" si="853"/>
        <v>0</v>
      </c>
      <c r="AN1138" s="24">
        <f t="shared" si="854"/>
        <v>0</v>
      </c>
      <c r="AO1138" s="24">
        <f t="shared" si="855"/>
        <v>0</v>
      </c>
      <c r="AP1138" s="24">
        <f t="shared" si="867"/>
        <v>0</v>
      </c>
      <c r="AQ1138" s="27">
        <f t="shared" si="843"/>
        <v>-1</v>
      </c>
      <c r="AR1138" s="27">
        <f t="shared" si="856"/>
        <v>0</v>
      </c>
      <c r="AS1138" s="27">
        <f t="shared" si="857"/>
        <v>4</v>
      </c>
      <c r="AT1138" s="27">
        <f t="shared" si="858"/>
        <v>0</v>
      </c>
      <c r="AU1138" s="27">
        <f t="shared" si="859"/>
        <v>0</v>
      </c>
      <c r="AV1138" s="27">
        <f t="shared" si="868"/>
        <v>0</v>
      </c>
      <c r="AW1138">
        <f t="shared" si="860"/>
        <v>109.52933899399075</v>
      </c>
      <c r="AX1138">
        <f t="shared" si="861"/>
        <v>95.06503405856256</v>
      </c>
      <c r="AY1138">
        <f t="shared" si="869"/>
        <v>85.516395709236448</v>
      </c>
      <c r="AZ1138">
        <f t="shared" si="862"/>
        <v>0</v>
      </c>
      <c r="BA1138">
        <f t="shared" si="870"/>
        <v>96.682228436506676</v>
      </c>
      <c r="BB1138" s="4">
        <f t="shared" si="844"/>
        <v>0</v>
      </c>
      <c r="BC1138" s="4">
        <f t="shared" si="845"/>
        <v>0</v>
      </c>
    </row>
    <row r="1139" spans="1:55">
      <c r="A1139" s="37">
        <v>41997</v>
      </c>
      <c r="B1139" s="2" t="s">
        <v>76</v>
      </c>
      <c r="C1139" s="40">
        <v>9.48</v>
      </c>
      <c r="D1139" s="19">
        <f t="shared" si="846"/>
        <v>-3.0674846625766763E-2</v>
      </c>
      <c r="E1139" s="19">
        <f t="shared" si="871"/>
        <v>-3.0674846625766763E-2</v>
      </c>
      <c r="F1139" s="19">
        <f t="shared" si="873"/>
        <v>-2.1052631578946921E-3</v>
      </c>
      <c r="G1139" s="19">
        <f t="shared" si="877"/>
        <v>0.18796992481203006</v>
      </c>
      <c r="H1139" s="19">
        <f t="shared" si="887"/>
        <v>-0.49616932286972815</v>
      </c>
      <c r="I1139" s="19">
        <f t="shared" si="887"/>
        <v>-2.5889271366890274E-2</v>
      </c>
      <c r="J1139" s="19">
        <f t="shared" si="887"/>
        <v>1.6891165436023552</v>
      </c>
      <c r="K1139" s="2" t="s">
        <v>75</v>
      </c>
      <c r="L1139" s="40">
        <v>7.91</v>
      </c>
      <c r="M1139" s="19">
        <f t="shared" si="847"/>
        <v>-2.5220680958385339E-3</v>
      </c>
      <c r="N1139" s="19">
        <f t="shared" si="872"/>
        <v>-1.7391304347826157E-2</v>
      </c>
      <c r="O1139" s="19">
        <f t="shared" si="874"/>
        <v>-1.371571072319195E-2</v>
      </c>
      <c r="P1139" s="19">
        <f t="shared" si="878"/>
        <v>1.1508951406649598E-2</v>
      </c>
      <c r="Q1139" s="19">
        <f t="shared" si="888"/>
        <v>-0.63660147405683387</v>
      </c>
      <c r="R1139" s="19">
        <f t="shared" si="888"/>
        <v>-0.21824027403744939</v>
      </c>
      <c r="S1139" s="19">
        <f t="shared" si="888"/>
        <v>0.124026338674147</v>
      </c>
      <c r="T1139" s="19">
        <f t="shared" si="848"/>
        <v>0.14043215118710572</v>
      </c>
      <c r="U1139" s="19">
        <f t="shared" si="848"/>
        <v>0.1923510026705591</v>
      </c>
      <c r="V1139" s="19">
        <f t="shared" si="848"/>
        <v>1.5650902049282083</v>
      </c>
      <c r="W1139" s="19">
        <f t="shared" si="879"/>
        <v>4.2348325409534447E-2</v>
      </c>
      <c r="X1139" s="19">
        <f t="shared" si="880"/>
        <v>7.7871249235562474E-3</v>
      </c>
      <c r="Y1139" s="19">
        <f t="shared" si="881"/>
        <v>1</v>
      </c>
      <c r="Z1139" s="19">
        <f t="shared" si="882"/>
        <v>5.4382491388355287</v>
      </c>
      <c r="AA1139" s="19">
        <f t="shared" si="883"/>
        <v>6.4382491388355287</v>
      </c>
      <c r="AB1139" s="19">
        <f t="shared" si="884"/>
        <v>0.1553217308674805</v>
      </c>
      <c r="AC1139" s="19">
        <f t="shared" si="885"/>
        <v>0.84467826913251953</v>
      </c>
      <c r="AD1139" s="20">
        <f t="shared" si="886"/>
        <v>8.0340161287822138E-3</v>
      </c>
      <c r="AE1139" s="21">
        <f t="shared" si="841"/>
        <v>0</v>
      </c>
      <c r="AF1139" s="21">
        <f t="shared" si="849"/>
        <v>0</v>
      </c>
      <c r="AG1139" s="21">
        <f t="shared" si="850"/>
        <v>0</v>
      </c>
      <c r="AH1139" s="21">
        <f t="shared" si="851"/>
        <v>0</v>
      </c>
      <c r="AI1139" s="21">
        <f t="shared" si="865"/>
        <v>0</v>
      </c>
      <c r="AJ1139" s="21">
        <f t="shared" si="866"/>
        <v>0</v>
      </c>
      <c r="AK1139" s="24">
        <f t="shared" si="842"/>
        <v>0</v>
      </c>
      <c r="AL1139" s="24">
        <f t="shared" si="852"/>
        <v>0</v>
      </c>
      <c r="AM1139" s="24">
        <f t="shared" si="853"/>
        <v>0</v>
      </c>
      <c r="AN1139" s="24">
        <f t="shared" si="854"/>
        <v>0</v>
      </c>
      <c r="AO1139" s="24">
        <f t="shared" si="855"/>
        <v>0</v>
      </c>
      <c r="AP1139" s="24">
        <f t="shared" si="867"/>
        <v>0</v>
      </c>
      <c r="AQ1139" s="27">
        <f t="shared" si="843"/>
        <v>-1</v>
      </c>
      <c r="AR1139" s="27">
        <f t="shared" si="856"/>
        <v>0</v>
      </c>
      <c r="AS1139" s="27">
        <f t="shared" si="857"/>
        <v>5</v>
      </c>
      <c r="AT1139" s="27">
        <f t="shared" si="858"/>
        <v>0</v>
      </c>
      <c r="AU1139" s="27">
        <f t="shared" si="859"/>
        <v>0</v>
      </c>
      <c r="AV1139" s="27">
        <f t="shared" si="868"/>
        <v>0</v>
      </c>
      <c r="AW1139">
        <f t="shared" si="860"/>
        <v>109.52933899399075</v>
      </c>
      <c r="AX1139">
        <f t="shared" si="861"/>
        <v>95.06503405856256</v>
      </c>
      <c r="AY1139">
        <f t="shared" si="869"/>
        <v>85.516395709236448</v>
      </c>
      <c r="AZ1139">
        <f t="shared" si="862"/>
        <v>0</v>
      </c>
      <c r="BA1139">
        <f t="shared" si="870"/>
        <v>96.682228436506676</v>
      </c>
      <c r="BB1139" s="4">
        <f t="shared" si="844"/>
        <v>0</v>
      </c>
      <c r="BC1139" s="4">
        <f t="shared" si="845"/>
        <v>0</v>
      </c>
    </row>
    <row r="1140" spans="1:55">
      <c r="A1140" s="37">
        <v>41998</v>
      </c>
      <c r="B1140" s="2" t="s">
        <v>76</v>
      </c>
      <c r="C1140" s="40">
        <v>9.84</v>
      </c>
      <c r="D1140" s="19">
        <f t="shared" si="846"/>
        <v>3.7974683544303736E-2</v>
      </c>
      <c r="E1140" s="19">
        <f t="shared" si="871"/>
        <v>5.107252298263607E-3</v>
      </c>
      <c r="F1140" s="19">
        <f t="shared" si="873"/>
        <v>5.9203444564047442E-2</v>
      </c>
      <c r="G1140" s="19">
        <f t="shared" si="877"/>
        <v>0.23153942428035038</v>
      </c>
      <c r="H1140" s="19">
        <f t="shared" si="887"/>
        <v>8.2527300367084139E-2</v>
      </c>
      <c r="I1140" s="19">
        <f t="shared" si="887"/>
        <v>0.73001215600732561</v>
      </c>
      <c r="J1140" s="19">
        <f t="shared" si="887"/>
        <v>2.0617309917359168</v>
      </c>
      <c r="K1140" s="2" t="s">
        <v>75</v>
      </c>
      <c r="L1140" s="40">
        <v>7.89</v>
      </c>
      <c r="M1140" s="19">
        <f t="shared" si="847"/>
        <v>-2.5284450063211708E-3</v>
      </c>
      <c r="N1140" s="19">
        <f t="shared" si="872"/>
        <v>-7.5471698113208172E-3</v>
      </c>
      <c r="O1140" s="19">
        <f t="shared" si="874"/>
        <v>-1.7434620174346164E-2</v>
      </c>
      <c r="P1140" s="19">
        <f t="shared" si="878"/>
        <v>6.3775510204081409E-3</v>
      </c>
      <c r="Q1140" s="19">
        <f t="shared" si="888"/>
        <v>-0.34859129428902574</v>
      </c>
      <c r="R1140" s="19">
        <f t="shared" si="888"/>
        <v>-0.28681184239223462</v>
      </c>
      <c r="S1140" s="19">
        <f t="shared" si="888"/>
        <v>6.987457489074006E-2</v>
      </c>
      <c r="T1140" s="19">
        <f t="shared" si="848"/>
        <v>0.43111859465610991</v>
      </c>
      <c r="U1140" s="19">
        <f t="shared" si="848"/>
        <v>1.0168239983995602</v>
      </c>
      <c r="V1140" s="19">
        <f t="shared" si="848"/>
        <v>1.9918564168451767</v>
      </c>
      <c r="W1140" s="19">
        <f t="shared" si="879"/>
        <v>4.2766452883945177E-2</v>
      </c>
      <c r="X1140" s="19">
        <f t="shared" si="880"/>
        <v>7.8028971013881232E-3</v>
      </c>
      <c r="Y1140" s="19">
        <f t="shared" si="881"/>
        <v>1</v>
      </c>
      <c r="Z1140" s="19">
        <f t="shared" si="882"/>
        <v>5.4808428623692977</v>
      </c>
      <c r="AA1140" s="19">
        <f t="shared" si="883"/>
        <v>6.4808428623692977</v>
      </c>
      <c r="AB1140" s="19">
        <f t="shared" si="884"/>
        <v>0.15430091752516512</v>
      </c>
      <c r="AC1140" s="19">
        <f t="shared" si="885"/>
        <v>0.84569908247483494</v>
      </c>
      <c r="AD1140" s="20">
        <f t="shared" si="886"/>
        <v>1.0322869504594042E-4</v>
      </c>
      <c r="AE1140" s="21">
        <f t="shared" si="841"/>
        <v>0</v>
      </c>
      <c r="AF1140" s="21">
        <f t="shared" si="849"/>
        <v>0</v>
      </c>
      <c r="AG1140" s="21">
        <f t="shared" si="850"/>
        <v>0</v>
      </c>
      <c r="AH1140" s="21">
        <f t="shared" si="851"/>
        <v>0</v>
      </c>
      <c r="AI1140" s="21">
        <f t="shared" si="865"/>
        <v>0</v>
      </c>
      <c r="AJ1140" s="21">
        <f t="shared" si="866"/>
        <v>0</v>
      </c>
      <c r="AK1140" s="24">
        <f t="shared" si="842"/>
        <v>-1</v>
      </c>
      <c r="AL1140" s="24">
        <f t="shared" si="852"/>
        <v>0</v>
      </c>
      <c r="AM1140" s="24">
        <f t="shared" si="853"/>
        <v>1</v>
      </c>
      <c r="AN1140" s="24">
        <f t="shared" si="854"/>
        <v>0</v>
      </c>
      <c r="AO1140" s="24">
        <f t="shared" si="855"/>
        <v>0</v>
      </c>
      <c r="AP1140" s="24">
        <f t="shared" si="867"/>
        <v>0</v>
      </c>
      <c r="AQ1140" s="27">
        <f t="shared" si="843"/>
        <v>-1</v>
      </c>
      <c r="AR1140" s="27">
        <f t="shared" si="856"/>
        <v>0</v>
      </c>
      <c r="AS1140" s="27">
        <f t="shared" si="857"/>
        <v>0</v>
      </c>
      <c r="AT1140" s="27">
        <f t="shared" si="858"/>
        <v>1</v>
      </c>
      <c r="AU1140" s="27">
        <f t="shared" si="859"/>
        <v>0</v>
      </c>
      <c r="AV1140" s="27">
        <f t="shared" si="868"/>
        <v>0</v>
      </c>
      <c r="AW1140">
        <f t="shared" si="860"/>
        <v>109.52933899399075</v>
      </c>
      <c r="AX1140">
        <f t="shared" si="861"/>
        <v>95.06503405856256</v>
      </c>
      <c r="AY1140">
        <f t="shared" si="869"/>
        <v>85.516395709236448</v>
      </c>
      <c r="AZ1140">
        <f t="shared" si="862"/>
        <v>0</v>
      </c>
      <c r="BA1140">
        <f t="shared" si="870"/>
        <v>96.682228436506676</v>
      </c>
      <c r="BB1140" s="4">
        <f t="shared" si="844"/>
        <v>0</v>
      </c>
      <c r="BC1140" s="4">
        <f t="shared" si="845"/>
        <v>0</v>
      </c>
    </row>
    <row r="1141" spans="1:55">
      <c r="A1141" s="37">
        <v>41999</v>
      </c>
      <c r="B1141" s="2" t="s">
        <v>76</v>
      </c>
      <c r="C1141" s="40">
        <v>10.119999999999999</v>
      </c>
      <c r="D1141" s="19">
        <f t="shared" si="846"/>
        <v>2.8455284552845465E-2</v>
      </c>
      <c r="E1141" s="19">
        <f t="shared" si="871"/>
        <v>3.9682539682538839E-3</v>
      </c>
      <c r="F1141" s="19">
        <f t="shared" si="873"/>
        <v>8.2352941176470545E-2</v>
      </c>
      <c r="G1141" s="19">
        <f t="shared" si="877"/>
        <v>0.23867809057527531</v>
      </c>
      <c r="H1141" s="19">
        <f t="shared" si="887"/>
        <v>6.4407198745334529E-2</v>
      </c>
      <c r="I1141" s="19">
        <f t="shared" si="887"/>
        <v>1.0197750782926134</v>
      </c>
      <c r="J1141" s="19">
        <f t="shared" si="887"/>
        <v>2.0912617240002054</v>
      </c>
      <c r="K1141" s="2" t="s">
        <v>75</v>
      </c>
      <c r="L1141" s="40">
        <v>7.93</v>
      </c>
      <c r="M1141" s="19">
        <f t="shared" si="847"/>
        <v>5.0697084917617286E-3</v>
      </c>
      <c r="N1141" s="19">
        <f t="shared" si="872"/>
        <v>2.5284450063210585E-3</v>
      </c>
      <c r="O1141" s="19">
        <f t="shared" si="874"/>
        <v>-1.9777503090234877E-2</v>
      </c>
      <c r="P1141" s="19">
        <f t="shared" si="878"/>
        <v>2.1907216494845352E-2</v>
      </c>
      <c r="Q1141" s="19">
        <f t="shared" si="888"/>
        <v>0.12106318330464733</v>
      </c>
      <c r="R1141" s="19">
        <f t="shared" si="888"/>
        <v>-0.34225071665736517</v>
      </c>
      <c r="S1141" s="19">
        <f t="shared" si="888"/>
        <v>0.2426504023453071</v>
      </c>
      <c r="T1141" s="19">
        <f t="shared" si="848"/>
        <v>-5.6655984559312797E-2</v>
      </c>
      <c r="U1141" s="19">
        <f t="shared" si="848"/>
        <v>1.3620257949499786</v>
      </c>
      <c r="V1141" s="19">
        <f t="shared" si="848"/>
        <v>1.8486113216548983</v>
      </c>
      <c r="W1141" s="19">
        <f t="shared" si="879"/>
        <v>4.2868587334781515E-2</v>
      </c>
      <c r="X1141" s="19">
        <f t="shared" si="880"/>
        <v>7.4556321344541919E-3</v>
      </c>
      <c r="Y1141" s="19">
        <f t="shared" si="881"/>
        <v>1</v>
      </c>
      <c r="Z1141" s="19">
        <f t="shared" si="882"/>
        <v>5.749825978762539</v>
      </c>
      <c r="AA1141" s="19">
        <f t="shared" si="883"/>
        <v>6.749825978762539</v>
      </c>
      <c r="AB1141" s="19">
        <f t="shared" si="884"/>
        <v>0.14815196764277652</v>
      </c>
      <c r="AC1141" s="19">
        <f t="shared" si="885"/>
        <v>0.85184803235722351</v>
      </c>
      <c r="AD1141" s="20">
        <f t="shared" si="886"/>
        <v>6.2969278411790456E-3</v>
      </c>
      <c r="AE1141" s="21">
        <f t="shared" si="841"/>
        <v>0</v>
      </c>
      <c r="AF1141" s="21">
        <f t="shared" si="849"/>
        <v>0</v>
      </c>
      <c r="AG1141" s="21">
        <f t="shared" si="850"/>
        <v>0</v>
      </c>
      <c r="AH1141" s="21">
        <f t="shared" si="851"/>
        <v>0</v>
      </c>
      <c r="AI1141" s="21">
        <f t="shared" si="865"/>
        <v>0</v>
      </c>
      <c r="AJ1141" s="21">
        <f t="shared" si="866"/>
        <v>0</v>
      </c>
      <c r="AK1141" s="24">
        <f t="shared" si="842"/>
        <v>-1</v>
      </c>
      <c r="AL1141" s="24">
        <f t="shared" si="852"/>
        <v>0</v>
      </c>
      <c r="AM1141" s="24">
        <f t="shared" si="853"/>
        <v>2</v>
      </c>
      <c r="AN1141" s="24">
        <f t="shared" si="854"/>
        <v>0</v>
      </c>
      <c r="AO1141" s="24">
        <f t="shared" si="855"/>
        <v>0</v>
      </c>
      <c r="AP1141" s="24">
        <f t="shared" si="867"/>
        <v>0</v>
      </c>
      <c r="AQ1141" s="27">
        <f t="shared" si="843"/>
        <v>-1</v>
      </c>
      <c r="AR1141" s="27">
        <f t="shared" si="856"/>
        <v>0</v>
      </c>
      <c r="AS1141" s="27">
        <f t="shared" si="857"/>
        <v>1</v>
      </c>
      <c r="AT1141" s="27">
        <f t="shared" si="858"/>
        <v>0</v>
      </c>
      <c r="AU1141" s="27">
        <f t="shared" si="859"/>
        <v>0</v>
      </c>
      <c r="AV1141" s="27">
        <f t="shared" si="868"/>
        <v>0</v>
      </c>
      <c r="AW1141">
        <f t="shared" si="860"/>
        <v>109.52933899399075</v>
      </c>
      <c r="AX1141">
        <f t="shared" si="861"/>
        <v>95.06503405856256</v>
      </c>
      <c r="AY1141">
        <f t="shared" si="869"/>
        <v>85.516395709236448</v>
      </c>
      <c r="AZ1141">
        <f t="shared" si="862"/>
        <v>0</v>
      </c>
      <c r="BA1141">
        <f t="shared" si="870"/>
        <v>96.682228436506676</v>
      </c>
      <c r="BB1141" s="4">
        <f t="shared" si="844"/>
        <v>0</v>
      </c>
      <c r="BC1141" s="4">
        <f t="shared" si="845"/>
        <v>0</v>
      </c>
    </row>
    <row r="1142" spans="1:55">
      <c r="A1142" s="37">
        <v>42002</v>
      </c>
      <c r="B1142" s="2" t="s">
        <v>76</v>
      </c>
      <c r="C1142" s="40">
        <v>10.33</v>
      </c>
      <c r="D1142" s="19">
        <f t="shared" si="846"/>
        <v>2.0750988142292575E-2</v>
      </c>
      <c r="E1142" s="19">
        <f t="shared" si="871"/>
        <v>-2.895752895752834E-3</v>
      </c>
      <c r="F1142" s="19">
        <f t="shared" si="873"/>
        <v>0.11917659804983745</v>
      </c>
      <c r="G1142" s="19">
        <f t="shared" si="877"/>
        <v>0.26438188494492049</v>
      </c>
      <c r="H1142" s="19">
        <f t="shared" si="887"/>
        <v>-4.7110250006638328E-2</v>
      </c>
      <c r="I1142" s="19">
        <f t="shared" si="887"/>
        <v>1.4819556142608841</v>
      </c>
      <c r="J1142" s="19">
        <f t="shared" si="887"/>
        <v>2.2813397716556287</v>
      </c>
      <c r="K1142" s="2" t="s">
        <v>75</v>
      </c>
      <c r="L1142" s="40">
        <v>7.9</v>
      </c>
      <c r="M1142" s="19">
        <f t="shared" si="847"/>
        <v>-3.7831021437578008E-3</v>
      </c>
      <c r="N1142" s="19">
        <f t="shared" si="872"/>
        <v>1.2674271229405165E-3</v>
      </c>
      <c r="O1142" s="19">
        <f t="shared" si="874"/>
        <v>-2.7093596059113163E-2</v>
      </c>
      <c r="P1142" s="19">
        <f t="shared" si="878"/>
        <v>1.9354838709677465E-2</v>
      </c>
      <c r="Q1142" s="19">
        <f t="shared" si="888"/>
        <v>6.5499077016962268E-2</v>
      </c>
      <c r="R1142" s="19">
        <f t="shared" si="888"/>
        <v>-0.50307768495117577</v>
      </c>
      <c r="S1142" s="19">
        <f t="shared" si="888"/>
        <v>0.21914193356290332</v>
      </c>
      <c r="T1142" s="19">
        <f t="shared" si="848"/>
        <v>-0.1126093270236006</v>
      </c>
      <c r="U1142" s="19">
        <f t="shared" si="848"/>
        <v>1.9850332992120598</v>
      </c>
      <c r="V1142" s="19">
        <f t="shared" si="848"/>
        <v>2.0621978380927253</v>
      </c>
      <c r="W1142" s="19">
        <f t="shared" si="879"/>
        <v>4.2823606658867079E-2</v>
      </c>
      <c r="X1142" s="19">
        <f t="shared" si="880"/>
        <v>7.5184762562091195E-3</v>
      </c>
      <c r="Y1142" s="19">
        <f t="shared" si="881"/>
        <v>1</v>
      </c>
      <c r="Z1142" s="19">
        <f t="shared" si="882"/>
        <v>5.6957826558940425</v>
      </c>
      <c r="AA1142" s="19">
        <f t="shared" si="883"/>
        <v>6.6957826558940425</v>
      </c>
      <c r="AB1142" s="19">
        <f t="shared" si="884"/>
        <v>0.14934773892634315</v>
      </c>
      <c r="AC1142" s="19">
        <f t="shared" si="885"/>
        <v>0.85065226107365688</v>
      </c>
      <c r="AD1142" s="20">
        <f t="shared" si="886"/>
        <v>3.8884705189505056E-3</v>
      </c>
      <c r="AE1142" s="21">
        <f t="shared" si="841"/>
        <v>0</v>
      </c>
      <c r="AF1142" s="21">
        <f t="shared" si="849"/>
        <v>0</v>
      </c>
      <c r="AG1142" s="21">
        <f t="shared" si="850"/>
        <v>0</v>
      </c>
      <c r="AH1142" s="21">
        <f t="shared" si="851"/>
        <v>0</v>
      </c>
      <c r="AI1142" s="21">
        <f t="shared" si="865"/>
        <v>0</v>
      </c>
      <c r="AJ1142" s="21">
        <f t="shared" si="866"/>
        <v>0</v>
      </c>
      <c r="AK1142" s="24">
        <f t="shared" si="842"/>
        <v>-1</v>
      </c>
      <c r="AL1142" s="24">
        <f t="shared" si="852"/>
        <v>0</v>
      </c>
      <c r="AM1142" s="24">
        <f t="shared" si="853"/>
        <v>3</v>
      </c>
      <c r="AN1142" s="24">
        <f t="shared" si="854"/>
        <v>0</v>
      </c>
      <c r="AO1142" s="24">
        <f t="shared" si="855"/>
        <v>0</v>
      </c>
      <c r="AP1142" s="24">
        <f t="shared" si="867"/>
        <v>0</v>
      </c>
      <c r="AQ1142" s="27">
        <f t="shared" si="843"/>
        <v>-1</v>
      </c>
      <c r="AR1142" s="27">
        <f t="shared" si="856"/>
        <v>0</v>
      </c>
      <c r="AS1142" s="27">
        <f t="shared" si="857"/>
        <v>2</v>
      </c>
      <c r="AT1142" s="27">
        <f t="shared" si="858"/>
        <v>0</v>
      </c>
      <c r="AU1142" s="27">
        <f t="shared" si="859"/>
        <v>0</v>
      </c>
      <c r="AV1142" s="27">
        <f t="shared" si="868"/>
        <v>0</v>
      </c>
      <c r="AW1142">
        <f t="shared" si="860"/>
        <v>109.52933899399075</v>
      </c>
      <c r="AX1142">
        <f t="shared" si="861"/>
        <v>95.06503405856256</v>
      </c>
      <c r="AY1142">
        <f t="shared" si="869"/>
        <v>85.516395709236448</v>
      </c>
      <c r="AZ1142">
        <f t="shared" si="862"/>
        <v>0</v>
      </c>
      <c r="BA1142">
        <f t="shared" si="870"/>
        <v>96.682228436506676</v>
      </c>
      <c r="BB1142" s="4">
        <f t="shared" si="844"/>
        <v>0</v>
      </c>
      <c r="BC1142" s="4">
        <f t="shared" si="845"/>
        <v>0</v>
      </c>
    </row>
    <row r="1143" spans="1:55">
      <c r="A1143" s="37">
        <v>42003</v>
      </c>
      <c r="B1143" s="2" t="s">
        <v>76</v>
      </c>
      <c r="C1143" s="40">
        <v>10.45</v>
      </c>
      <c r="D1143" s="19">
        <f t="shared" si="846"/>
        <v>1.161665053242974E-2</v>
      </c>
      <c r="E1143" s="19">
        <f t="shared" si="871"/>
        <v>6.8507157464212681E-2</v>
      </c>
      <c r="F1143" s="19">
        <f t="shared" si="873"/>
        <v>9.3096234309623299E-2</v>
      </c>
      <c r="G1143" s="19">
        <f t="shared" si="877"/>
        <v>0.24850657108721627</v>
      </c>
      <c r="H1143" s="19">
        <f t="shared" si="887"/>
        <v>1.1135872137102509</v>
      </c>
      <c r="I1143" s="19">
        <f t="shared" si="887"/>
        <v>1.1565638988490319</v>
      </c>
      <c r="J1143" s="19">
        <f t="shared" si="887"/>
        <v>2.1022824436609602</v>
      </c>
      <c r="K1143" s="2" t="s">
        <v>75</v>
      </c>
      <c r="L1143" s="40">
        <v>7.88</v>
      </c>
      <c r="M1143" s="19">
        <f t="shared" si="847"/>
        <v>-2.5316455696203113E-3</v>
      </c>
      <c r="N1143" s="19">
        <f t="shared" si="872"/>
        <v>-6.3051702395964465E-3</v>
      </c>
      <c r="O1143" s="19">
        <f t="shared" si="874"/>
        <v>-2.5957972805933247E-2</v>
      </c>
      <c r="P1143" s="19">
        <f t="shared" si="878"/>
        <v>-3.7926675094817003E-3</v>
      </c>
      <c r="Q1143" s="19">
        <f t="shared" si="888"/>
        <v>-0.33974419154954943</v>
      </c>
      <c r="R1143" s="19">
        <f t="shared" si="888"/>
        <v>-0.58221709682255363</v>
      </c>
      <c r="S1143" s="19">
        <f t="shared" si="888"/>
        <v>-4.4960827929901227E-2</v>
      </c>
      <c r="T1143" s="19">
        <f t="shared" si="848"/>
        <v>1.4533314052598003</v>
      </c>
      <c r="U1143" s="19">
        <f t="shared" si="848"/>
        <v>1.7387809956715854</v>
      </c>
      <c r="V1143" s="19">
        <f t="shared" si="848"/>
        <v>2.1472432715908614</v>
      </c>
      <c r="W1143" s="19">
        <f t="shared" si="879"/>
        <v>4.2733226153698491E-2</v>
      </c>
      <c r="X1143" s="19">
        <f t="shared" si="880"/>
        <v>5.9517326519786364E-3</v>
      </c>
      <c r="Y1143" s="19">
        <f t="shared" si="881"/>
        <v>1</v>
      </c>
      <c r="Z1143" s="19">
        <f t="shared" si="882"/>
        <v>7.1799639957772552</v>
      </c>
      <c r="AA1143" s="19">
        <f t="shared" si="883"/>
        <v>8.1799639957772552</v>
      </c>
      <c r="AB1143" s="19">
        <f t="shared" si="884"/>
        <v>0.12224992683540298</v>
      </c>
      <c r="AC1143" s="19">
        <f t="shared" si="885"/>
        <v>0.87775007316459708</v>
      </c>
      <c r="AD1143" s="20">
        <f t="shared" si="886"/>
        <v>-3.5857914904577409E-3</v>
      </c>
      <c r="AE1143" s="21">
        <f t="shared" si="841"/>
        <v>-1</v>
      </c>
      <c r="AF1143" s="21">
        <f t="shared" si="849"/>
        <v>0</v>
      </c>
      <c r="AG1143" s="21">
        <f t="shared" si="850"/>
        <v>1</v>
      </c>
      <c r="AH1143" s="21">
        <f t="shared" si="851"/>
        <v>0</v>
      </c>
      <c r="AI1143" s="21">
        <f t="shared" si="865"/>
        <v>0</v>
      </c>
      <c r="AJ1143" s="21">
        <f t="shared" si="866"/>
        <v>0</v>
      </c>
      <c r="AK1143" s="24">
        <f t="shared" si="842"/>
        <v>-1</v>
      </c>
      <c r="AL1143" s="24">
        <f t="shared" si="852"/>
        <v>0</v>
      </c>
      <c r="AM1143" s="24">
        <f t="shared" si="853"/>
        <v>4</v>
      </c>
      <c r="AN1143" s="24">
        <f t="shared" si="854"/>
        <v>0</v>
      </c>
      <c r="AO1143" s="24">
        <f t="shared" si="855"/>
        <v>0</v>
      </c>
      <c r="AP1143" s="24">
        <f t="shared" si="867"/>
        <v>0</v>
      </c>
      <c r="AQ1143" s="27">
        <f t="shared" si="843"/>
        <v>-1</v>
      </c>
      <c r="AR1143" s="27">
        <f t="shared" si="856"/>
        <v>0</v>
      </c>
      <c r="AS1143" s="27">
        <f t="shared" si="857"/>
        <v>3</v>
      </c>
      <c r="AT1143" s="27">
        <f t="shared" si="858"/>
        <v>0</v>
      </c>
      <c r="AU1143" s="27">
        <f t="shared" si="859"/>
        <v>0</v>
      </c>
      <c r="AV1143" s="27">
        <f t="shared" si="868"/>
        <v>0</v>
      </c>
      <c r="AW1143">
        <f t="shared" si="860"/>
        <v>109.52933899399075</v>
      </c>
      <c r="AX1143">
        <f t="shared" si="861"/>
        <v>95.06503405856256</v>
      </c>
      <c r="AY1143">
        <f t="shared" si="869"/>
        <v>85.516395709236448</v>
      </c>
      <c r="AZ1143">
        <f t="shared" si="862"/>
        <v>0</v>
      </c>
      <c r="BA1143">
        <f t="shared" si="870"/>
        <v>96.682228436506676</v>
      </c>
      <c r="BB1143" s="4">
        <f t="shared" si="844"/>
        <v>1</v>
      </c>
      <c r="BC1143" s="4">
        <f t="shared" si="845"/>
        <v>1</v>
      </c>
    </row>
    <row r="1144" spans="1:55">
      <c r="A1144" s="37">
        <v>42004</v>
      </c>
      <c r="B1144" s="2" t="s">
        <v>76</v>
      </c>
      <c r="C1144" s="40">
        <v>10.81</v>
      </c>
      <c r="D1144" s="19">
        <f t="shared" si="846"/>
        <v>3.4449760765550355E-2</v>
      </c>
      <c r="E1144" s="19">
        <f t="shared" si="871"/>
        <v>0.14029535864978904</v>
      </c>
      <c r="F1144" s="19">
        <f t="shared" si="873"/>
        <v>0.10531697341513305</v>
      </c>
      <c r="G1144" s="19">
        <f t="shared" si="877"/>
        <v>0.29151732377538847</v>
      </c>
      <c r="H1144" s="19">
        <f t="shared" si="887"/>
        <v>2.2714165706832916</v>
      </c>
      <c r="I1144" s="19">
        <f t="shared" si="887"/>
        <v>1.3131299284337206</v>
      </c>
      <c r="J1144" s="19">
        <f t="shared" si="887"/>
        <v>2.4323337244413819</v>
      </c>
      <c r="K1144" s="2" t="s">
        <v>75</v>
      </c>
      <c r="L1144" s="40">
        <v>7.95</v>
      </c>
      <c r="M1144" s="19">
        <f t="shared" si="847"/>
        <v>8.883248730964504E-3</v>
      </c>
      <c r="N1144" s="19">
        <f t="shared" si="872"/>
        <v>5.0568900126422298E-3</v>
      </c>
      <c r="O1144" s="19">
        <f t="shared" si="874"/>
        <v>-1.242236024844727E-2</v>
      </c>
      <c r="P1144" s="19">
        <f t="shared" si="878"/>
        <v>-9.9626400996263003E-3</v>
      </c>
      <c r="Q1144" s="19">
        <f t="shared" si="888"/>
        <v>0.29183562889499409</v>
      </c>
      <c r="R1144" s="19">
        <f t="shared" si="888"/>
        <v>-0.37251114315746436</v>
      </c>
      <c r="S1144" s="19">
        <f t="shared" si="888"/>
        <v>-0.12394963280000497</v>
      </c>
      <c r="T1144" s="19">
        <f t="shared" si="848"/>
        <v>1.9795809417882975</v>
      </c>
      <c r="U1144" s="19">
        <f t="shared" si="848"/>
        <v>1.6856410715911849</v>
      </c>
      <c r="V1144" s="19">
        <f t="shared" si="848"/>
        <v>2.5562833572413868</v>
      </c>
      <c r="W1144" s="19">
        <f t="shared" si="879"/>
        <v>4.2917308545550127E-2</v>
      </c>
      <c r="X1144" s="19">
        <f t="shared" si="880"/>
        <v>5.2196382810245183E-3</v>
      </c>
      <c r="Y1144" s="19">
        <f t="shared" si="881"/>
        <v>1</v>
      </c>
      <c r="Z1144" s="19">
        <f t="shared" si="882"/>
        <v>8.2222763791069173</v>
      </c>
      <c r="AA1144" s="19">
        <f t="shared" si="883"/>
        <v>9.2222763791069173</v>
      </c>
      <c r="AB1144" s="19">
        <f t="shared" si="884"/>
        <v>0.10843309817362465</v>
      </c>
      <c r="AC1144" s="19">
        <f t="shared" si="885"/>
        <v>0.89156690182637532</v>
      </c>
      <c r="AD1144" s="20">
        <f t="shared" si="886"/>
        <v>2.9830043961941704E-3</v>
      </c>
      <c r="AE1144" s="21">
        <f t="shared" si="841"/>
        <v>-1</v>
      </c>
      <c r="AF1144" s="21">
        <f t="shared" si="849"/>
        <v>0</v>
      </c>
      <c r="AG1144" s="21">
        <f t="shared" si="850"/>
        <v>2</v>
      </c>
      <c r="AH1144" s="21">
        <f t="shared" si="851"/>
        <v>0</v>
      </c>
      <c r="AI1144" s="21">
        <f t="shared" si="865"/>
        <v>0</v>
      </c>
      <c r="AJ1144" s="21">
        <f t="shared" si="866"/>
        <v>0</v>
      </c>
      <c r="AK1144" s="24">
        <f t="shared" si="842"/>
        <v>-1</v>
      </c>
      <c r="AL1144" s="24">
        <f t="shared" si="852"/>
        <v>0</v>
      </c>
      <c r="AM1144" s="24">
        <f t="shared" si="853"/>
        <v>5</v>
      </c>
      <c r="AN1144" s="24">
        <f t="shared" si="854"/>
        <v>0</v>
      </c>
      <c r="AO1144" s="24">
        <f t="shared" si="855"/>
        <v>0</v>
      </c>
      <c r="AP1144" s="24">
        <f t="shared" si="867"/>
        <v>0</v>
      </c>
      <c r="AQ1144" s="27">
        <f t="shared" si="843"/>
        <v>-1</v>
      </c>
      <c r="AR1144" s="27">
        <f t="shared" si="856"/>
        <v>0</v>
      </c>
      <c r="AS1144" s="27">
        <f t="shared" si="857"/>
        <v>4</v>
      </c>
      <c r="AT1144" s="27">
        <f t="shared" si="858"/>
        <v>0</v>
      </c>
      <c r="AU1144" s="27">
        <f t="shared" si="859"/>
        <v>0</v>
      </c>
      <c r="AV1144" s="27">
        <f t="shared" si="868"/>
        <v>0</v>
      </c>
      <c r="AW1144">
        <f t="shared" si="860"/>
        <v>109.52933899399075</v>
      </c>
      <c r="AX1144">
        <f t="shared" si="861"/>
        <v>95.06503405856256</v>
      </c>
      <c r="AY1144">
        <f t="shared" si="869"/>
        <v>85.516395709236448</v>
      </c>
      <c r="AZ1144">
        <f t="shared" si="862"/>
        <v>0</v>
      </c>
      <c r="BA1144">
        <f t="shared" si="870"/>
        <v>96.682228436506676</v>
      </c>
      <c r="BB1144" s="4">
        <f t="shared" si="844"/>
        <v>1</v>
      </c>
      <c r="BC1144" s="4">
        <f t="shared" si="845"/>
        <v>1</v>
      </c>
    </row>
    <row r="1145" spans="1:55">
      <c r="A1145" s="37">
        <v>42009</v>
      </c>
      <c r="B1145" s="2" t="s">
        <v>76</v>
      </c>
      <c r="C1145" s="40">
        <v>11.89</v>
      </c>
      <c r="D1145" s="19">
        <f t="shared" si="846"/>
        <v>9.9907493061979644E-2</v>
      </c>
      <c r="E1145" s="19">
        <f t="shared" si="871"/>
        <v>0.2083333333333334</v>
      </c>
      <c r="F1145" s="19">
        <f t="shared" si="873"/>
        <v>0.2145045965270686</v>
      </c>
      <c r="G1145" s="19">
        <f t="shared" si="877"/>
        <v>0.29098805646036913</v>
      </c>
      <c r="H1145" s="19">
        <f t="shared" si="887"/>
        <v>3.2814547069029798</v>
      </c>
      <c r="I1145" s="19">
        <f t="shared" si="887"/>
        <v>2.6814155484282454</v>
      </c>
      <c r="J1145" s="19">
        <f t="shared" si="887"/>
        <v>2.3770723294542822</v>
      </c>
      <c r="K1145" s="2" t="s">
        <v>75</v>
      </c>
      <c r="L1145" s="40">
        <v>8.02</v>
      </c>
      <c r="M1145" s="19">
        <f t="shared" si="847"/>
        <v>8.805031446540804E-3</v>
      </c>
      <c r="N1145" s="19">
        <f t="shared" si="872"/>
        <v>1.6476552598225589E-2</v>
      </c>
      <c r="O1145" s="19">
        <f t="shared" si="874"/>
        <v>8.805031446540804E-3</v>
      </c>
      <c r="P1145" s="19">
        <f t="shared" si="878"/>
        <v>-3.7267080745343024E-3</v>
      </c>
      <c r="Q1145" s="19">
        <f t="shared" si="888"/>
        <v>0.98666158107557467</v>
      </c>
      <c r="R1145" s="19">
        <f t="shared" si="888"/>
        <v>0.33753335251241029</v>
      </c>
      <c r="S1145" s="19">
        <f t="shared" si="888"/>
        <v>-4.8537965198632134E-2</v>
      </c>
      <c r="T1145" s="19">
        <f t="shared" si="848"/>
        <v>2.2947931258274052</v>
      </c>
      <c r="U1145" s="19">
        <f t="shared" si="848"/>
        <v>2.3438821959158349</v>
      </c>
      <c r="V1145" s="19">
        <f t="shared" si="848"/>
        <v>2.4256102946529143</v>
      </c>
      <c r="W1145" s="19">
        <f t="shared" si="879"/>
        <v>4.286949963577337E-2</v>
      </c>
      <c r="X1145" s="19">
        <f t="shared" si="880"/>
        <v>5.5872819773253807E-3</v>
      </c>
      <c r="Y1145" s="19">
        <f t="shared" si="881"/>
        <v>1</v>
      </c>
      <c r="Z1145" s="19">
        <f t="shared" si="882"/>
        <v>7.6726930571517178</v>
      </c>
      <c r="AA1145" s="19">
        <f t="shared" si="883"/>
        <v>8.6726930571517187</v>
      </c>
      <c r="AB1145" s="19">
        <f t="shared" si="884"/>
        <v>0.11530443812667567</v>
      </c>
      <c r="AC1145" s="19">
        <f t="shared" si="885"/>
        <v>0.88469556187332421</v>
      </c>
      <c r="AD1145" s="20">
        <f t="shared" si="886"/>
        <v>5.7822621473227424E-3</v>
      </c>
      <c r="AE1145" s="21">
        <f t="shared" si="841"/>
        <v>-1</v>
      </c>
      <c r="AF1145" s="21">
        <f t="shared" si="849"/>
        <v>0</v>
      </c>
      <c r="AG1145" s="21">
        <f t="shared" si="850"/>
        <v>3</v>
      </c>
      <c r="AH1145" s="21">
        <f t="shared" si="851"/>
        <v>0</v>
      </c>
      <c r="AI1145" s="21">
        <f t="shared" si="865"/>
        <v>0</v>
      </c>
      <c r="AJ1145" s="21">
        <f t="shared" si="866"/>
        <v>0</v>
      </c>
      <c r="AK1145" s="24">
        <f t="shared" si="842"/>
        <v>-1</v>
      </c>
      <c r="AL1145" s="24">
        <f t="shared" si="852"/>
        <v>0</v>
      </c>
      <c r="AM1145" s="24">
        <f t="shared" si="853"/>
        <v>0</v>
      </c>
      <c r="AN1145" s="24">
        <f t="shared" si="854"/>
        <v>1</v>
      </c>
      <c r="AO1145" s="24">
        <f t="shared" si="855"/>
        <v>0</v>
      </c>
      <c r="AP1145" s="24">
        <f t="shared" si="867"/>
        <v>0</v>
      </c>
      <c r="AQ1145" s="27">
        <f t="shared" si="843"/>
        <v>-1</v>
      </c>
      <c r="AR1145" s="27">
        <f t="shared" si="856"/>
        <v>0</v>
      </c>
      <c r="AS1145" s="27">
        <f t="shared" si="857"/>
        <v>5</v>
      </c>
      <c r="AT1145" s="27">
        <f t="shared" si="858"/>
        <v>0</v>
      </c>
      <c r="AU1145" s="27">
        <f t="shared" si="859"/>
        <v>0</v>
      </c>
      <c r="AV1145" s="27">
        <f t="shared" si="868"/>
        <v>0</v>
      </c>
      <c r="AW1145">
        <f t="shared" si="860"/>
        <v>109.52933899399075</v>
      </c>
      <c r="AX1145">
        <f t="shared" si="861"/>
        <v>95.06503405856256</v>
      </c>
      <c r="AY1145">
        <f t="shared" si="869"/>
        <v>85.516395709236448</v>
      </c>
      <c r="AZ1145">
        <f t="shared" si="862"/>
        <v>0</v>
      </c>
      <c r="BA1145">
        <f t="shared" si="870"/>
        <v>96.682228436506676</v>
      </c>
      <c r="BB1145" s="4">
        <f t="shared" si="844"/>
        <v>1</v>
      </c>
      <c r="BC1145" s="4">
        <f t="shared" si="845"/>
        <v>1</v>
      </c>
    </row>
    <row r="1146" spans="1:55">
      <c r="A1146" s="37">
        <v>42010</v>
      </c>
      <c r="B1146" s="2" t="s">
        <v>76</v>
      </c>
      <c r="C1146" s="40">
        <v>11.69</v>
      </c>
      <c r="D1146" s="19">
        <f t="shared" si="846"/>
        <v>-1.6820857863751142E-2</v>
      </c>
      <c r="E1146" s="19">
        <f t="shared" si="871"/>
        <v>0.15513833992094866</v>
      </c>
      <c r="F1146" s="19">
        <f t="shared" si="873"/>
        <v>0.15972222222222215</v>
      </c>
      <c r="G1146" s="19">
        <f t="shared" si="877"/>
        <v>0.15513833992094866</v>
      </c>
      <c r="H1146" s="19">
        <f t="shared" ref="H1146:J1161" si="889">E1146/STDEV(E1086:E1145)</f>
        <v>2.2928763298474562</v>
      </c>
      <c r="I1146" s="19">
        <f t="shared" si="889"/>
        <v>1.9395233224450923</v>
      </c>
      <c r="J1146" s="19">
        <f t="shared" si="889"/>
        <v>1.2453841180137131</v>
      </c>
      <c r="K1146" s="2" t="s">
        <v>75</v>
      </c>
      <c r="L1146" s="40">
        <v>7.95</v>
      </c>
      <c r="M1146" s="19">
        <f t="shared" si="847"/>
        <v>-8.7281795511221193E-3</v>
      </c>
      <c r="N1146" s="19">
        <f t="shared" si="872"/>
        <v>2.5220680958386462E-3</v>
      </c>
      <c r="O1146" s="19">
        <f t="shared" si="874"/>
        <v>5.0568900126422298E-3</v>
      </c>
      <c r="P1146" s="19">
        <f t="shared" si="878"/>
        <v>-9.9626400996263003E-3</v>
      </c>
      <c r="Q1146" s="19">
        <f t="shared" ref="Q1146:S1161" si="890">N1146/STDEV(N1086:N1145)</f>
        <v>0.15595803585156123</v>
      </c>
      <c r="R1146" s="19">
        <f t="shared" si="890"/>
        <v>0.21006497861726559</v>
      </c>
      <c r="S1146" s="19">
        <f t="shared" si="890"/>
        <v>-0.13665074407788749</v>
      </c>
      <c r="T1146" s="19">
        <f t="shared" si="848"/>
        <v>2.1369182939958948</v>
      </c>
      <c r="U1146" s="19">
        <f t="shared" si="848"/>
        <v>1.7294583438278268</v>
      </c>
      <c r="V1146" s="19">
        <f t="shared" si="848"/>
        <v>1.3820348620916005</v>
      </c>
      <c r="W1146" s="19">
        <f t="shared" si="879"/>
        <v>3.8348669431604726E-2</v>
      </c>
      <c r="X1146" s="19">
        <f t="shared" si="880"/>
        <v>5.8895546055130104E-3</v>
      </c>
      <c r="Y1146" s="19">
        <f t="shared" si="881"/>
        <v>1</v>
      </c>
      <c r="Z1146" s="19">
        <f t="shared" si="882"/>
        <v>6.511302127279345</v>
      </c>
      <c r="AA1146" s="19">
        <f t="shared" si="883"/>
        <v>7.511302127279345</v>
      </c>
      <c r="AB1146" s="19">
        <f t="shared" si="884"/>
        <v>0.13313270895710971</v>
      </c>
      <c r="AC1146" s="19">
        <f t="shared" si="885"/>
        <v>0.86686729104289029</v>
      </c>
      <c r="AD1146" s="20">
        <f t="shared" si="886"/>
        <v>9.0624176086557713E-3</v>
      </c>
      <c r="AE1146" s="21">
        <f t="shared" si="841"/>
        <v>-1</v>
      </c>
      <c r="AF1146" s="21">
        <f t="shared" si="849"/>
        <v>0</v>
      </c>
      <c r="AG1146" s="21">
        <f t="shared" si="850"/>
        <v>4</v>
      </c>
      <c r="AH1146" s="21">
        <f t="shared" si="851"/>
        <v>0</v>
      </c>
      <c r="AI1146" s="21">
        <f t="shared" si="865"/>
        <v>0</v>
      </c>
      <c r="AJ1146" s="21">
        <f t="shared" si="866"/>
        <v>0</v>
      </c>
      <c r="AK1146" s="24">
        <f t="shared" si="842"/>
        <v>-1</v>
      </c>
      <c r="AL1146" s="24">
        <f t="shared" si="852"/>
        <v>0</v>
      </c>
      <c r="AM1146" s="24">
        <f t="shared" si="853"/>
        <v>1</v>
      </c>
      <c r="AN1146" s="24">
        <f t="shared" si="854"/>
        <v>0</v>
      </c>
      <c r="AO1146" s="24">
        <f t="shared" si="855"/>
        <v>0</v>
      </c>
      <c r="AP1146" s="24">
        <f t="shared" si="867"/>
        <v>0</v>
      </c>
      <c r="AQ1146" s="27">
        <f t="shared" si="843"/>
        <v>-1</v>
      </c>
      <c r="AR1146" s="27">
        <f t="shared" si="856"/>
        <v>0</v>
      </c>
      <c r="AS1146" s="27">
        <f t="shared" si="857"/>
        <v>0</v>
      </c>
      <c r="AT1146" s="27">
        <f t="shared" si="858"/>
        <v>1</v>
      </c>
      <c r="AU1146" s="27">
        <f t="shared" si="859"/>
        <v>0</v>
      </c>
      <c r="AV1146" s="27">
        <f t="shared" si="868"/>
        <v>0</v>
      </c>
      <c r="AW1146">
        <f t="shared" si="860"/>
        <v>109.52933899399075</v>
      </c>
      <c r="AX1146">
        <f t="shared" si="861"/>
        <v>95.06503405856256</v>
      </c>
      <c r="AY1146">
        <f t="shared" si="869"/>
        <v>85.516395709236448</v>
      </c>
      <c r="AZ1146">
        <f t="shared" si="862"/>
        <v>0</v>
      </c>
      <c r="BA1146">
        <f t="shared" si="870"/>
        <v>96.682228436506676</v>
      </c>
      <c r="BB1146" s="4">
        <f t="shared" si="844"/>
        <v>1</v>
      </c>
      <c r="BC1146" s="4">
        <f t="shared" si="845"/>
        <v>1</v>
      </c>
    </row>
    <row r="1147" spans="1:55">
      <c r="A1147" s="37">
        <v>42011</v>
      </c>
      <c r="B1147" s="2" t="s">
        <v>76</v>
      </c>
      <c r="C1147" s="40">
        <v>12.39</v>
      </c>
      <c r="D1147" s="19">
        <f t="shared" si="846"/>
        <v>5.9880239520958174E-2</v>
      </c>
      <c r="E1147" s="19">
        <f t="shared" si="871"/>
        <v>0.19941916747337857</v>
      </c>
      <c r="F1147" s="19">
        <f t="shared" si="873"/>
        <v>0.19594594594594605</v>
      </c>
      <c r="G1147" s="19">
        <f t="shared" si="877"/>
        <v>0.20058139534883723</v>
      </c>
      <c r="H1147" s="19">
        <f t="shared" si="889"/>
        <v>2.8699504722080627</v>
      </c>
      <c r="I1147" s="19">
        <f t="shared" si="889"/>
        <v>2.3580917006309785</v>
      </c>
      <c r="J1147" s="19">
        <f t="shared" si="889"/>
        <v>1.6197725940271677</v>
      </c>
      <c r="K1147" s="2" t="s">
        <v>75</v>
      </c>
      <c r="L1147" s="40">
        <v>7.94</v>
      </c>
      <c r="M1147" s="19">
        <f t="shared" si="847"/>
        <v>-1.2578616352200991E-3</v>
      </c>
      <c r="N1147" s="19">
        <f t="shared" si="872"/>
        <v>5.0632911392405108E-3</v>
      </c>
      <c r="O1147" s="19">
        <f t="shared" si="874"/>
        <v>6.3371356147022447E-3</v>
      </c>
      <c r="P1147" s="19">
        <f t="shared" si="878"/>
        <v>-1.6109045848822785E-2</v>
      </c>
      <c r="Q1147" s="19">
        <f t="shared" si="890"/>
        <v>0.31574991120725182</v>
      </c>
      <c r="R1147" s="19">
        <f t="shared" si="890"/>
        <v>0.2883708164128439</v>
      </c>
      <c r="S1147" s="19">
        <f t="shared" si="890"/>
        <v>-0.23158923734335277</v>
      </c>
      <c r="T1147" s="19">
        <f t="shared" si="848"/>
        <v>2.5542005610008109</v>
      </c>
      <c r="U1147" s="19">
        <f t="shared" si="848"/>
        <v>2.0697208842181345</v>
      </c>
      <c r="V1147" s="19">
        <f t="shared" si="848"/>
        <v>1.8513618313705205</v>
      </c>
      <c r="W1147" s="19">
        <f t="shared" si="879"/>
        <v>4.001301122574933E-2</v>
      </c>
      <c r="X1147" s="19">
        <f t="shared" si="880"/>
        <v>5.7483760650250976E-3</v>
      </c>
      <c r="Y1147" s="19">
        <f t="shared" si="881"/>
        <v>1</v>
      </c>
      <c r="Z1147" s="19">
        <f t="shared" si="882"/>
        <v>6.9607504403201625</v>
      </c>
      <c r="AA1147" s="19">
        <f t="shared" si="883"/>
        <v>7.9607504403201625</v>
      </c>
      <c r="AB1147" s="19">
        <f t="shared" si="884"/>
        <v>0.12561629804837626</v>
      </c>
      <c r="AC1147" s="19">
        <f t="shared" si="885"/>
        <v>0.87438370195162374</v>
      </c>
      <c r="AD1147" s="20">
        <f t="shared" si="886"/>
        <v>5.8837383232588567E-3</v>
      </c>
      <c r="AE1147" s="21">
        <f t="shared" si="841"/>
        <v>-1</v>
      </c>
      <c r="AF1147" s="21">
        <f t="shared" si="849"/>
        <v>0</v>
      </c>
      <c r="AG1147" s="21">
        <f t="shared" si="850"/>
        <v>5</v>
      </c>
      <c r="AH1147" s="21">
        <f t="shared" si="851"/>
        <v>0</v>
      </c>
      <c r="AI1147" s="21">
        <f t="shared" si="865"/>
        <v>0</v>
      </c>
      <c r="AJ1147" s="21">
        <f t="shared" si="866"/>
        <v>0</v>
      </c>
      <c r="AK1147" s="24">
        <f t="shared" si="842"/>
        <v>-1</v>
      </c>
      <c r="AL1147" s="24">
        <f t="shared" si="852"/>
        <v>0</v>
      </c>
      <c r="AM1147" s="24">
        <f t="shared" si="853"/>
        <v>2</v>
      </c>
      <c r="AN1147" s="24">
        <f t="shared" si="854"/>
        <v>0</v>
      </c>
      <c r="AO1147" s="24">
        <f t="shared" si="855"/>
        <v>0</v>
      </c>
      <c r="AP1147" s="24">
        <f t="shared" si="867"/>
        <v>0</v>
      </c>
      <c r="AQ1147" s="27">
        <f t="shared" si="843"/>
        <v>-1</v>
      </c>
      <c r="AR1147" s="27">
        <f t="shared" si="856"/>
        <v>0</v>
      </c>
      <c r="AS1147" s="27">
        <f t="shared" si="857"/>
        <v>1</v>
      </c>
      <c r="AT1147" s="27">
        <f t="shared" si="858"/>
        <v>0</v>
      </c>
      <c r="AU1147" s="27">
        <f t="shared" si="859"/>
        <v>0</v>
      </c>
      <c r="AV1147" s="27">
        <f t="shared" si="868"/>
        <v>0</v>
      </c>
      <c r="AW1147">
        <f t="shared" si="860"/>
        <v>109.52933899399075</v>
      </c>
      <c r="AX1147">
        <f t="shared" si="861"/>
        <v>95.06503405856256</v>
      </c>
      <c r="AY1147">
        <f t="shared" si="869"/>
        <v>85.516395709236448</v>
      </c>
      <c r="AZ1147">
        <f t="shared" si="862"/>
        <v>0</v>
      </c>
      <c r="BA1147">
        <f t="shared" si="870"/>
        <v>96.682228436506676</v>
      </c>
      <c r="BB1147" s="4">
        <f t="shared" si="844"/>
        <v>1</v>
      </c>
      <c r="BC1147" s="4">
        <f t="shared" si="845"/>
        <v>1</v>
      </c>
    </row>
    <row r="1148" spans="1:55">
      <c r="A1148" s="37">
        <v>42012</v>
      </c>
      <c r="B1148" s="2" t="s">
        <v>76</v>
      </c>
      <c r="C1148" s="40">
        <v>12.21</v>
      </c>
      <c r="D1148" s="19">
        <f t="shared" si="846"/>
        <v>-1.4527845036319589E-2</v>
      </c>
      <c r="E1148" s="19">
        <f t="shared" si="871"/>
        <v>0.16842105263157911</v>
      </c>
      <c r="F1148" s="19">
        <f t="shared" si="873"/>
        <v>0.24846625766871183</v>
      </c>
      <c r="G1148" s="19">
        <f t="shared" si="877"/>
        <v>0.28526315789473694</v>
      </c>
      <c r="H1148" s="19">
        <f t="shared" si="889"/>
        <v>2.3197398696720235</v>
      </c>
      <c r="I1148" s="19">
        <f t="shared" si="889"/>
        <v>2.9296590533320988</v>
      </c>
      <c r="J1148" s="19">
        <f t="shared" si="889"/>
        <v>2.3119872563197648</v>
      </c>
      <c r="K1148" s="2" t="s">
        <v>75</v>
      </c>
      <c r="L1148" s="40">
        <v>7.87</v>
      </c>
      <c r="M1148" s="19">
        <f t="shared" si="847"/>
        <v>-8.8161209068010424E-3</v>
      </c>
      <c r="N1148" s="19">
        <f t="shared" si="872"/>
        <v>-1.2690355329948969E-3</v>
      </c>
      <c r="O1148" s="19">
        <f t="shared" si="874"/>
        <v>-7.5662042875157143E-3</v>
      </c>
      <c r="P1148" s="19">
        <f t="shared" si="878"/>
        <v>-2.3573200992555877E-2</v>
      </c>
      <c r="Q1148" s="19">
        <f t="shared" si="890"/>
        <v>-7.911691970752012E-2</v>
      </c>
      <c r="R1148" s="19">
        <f t="shared" si="890"/>
        <v>-0.35521501077608109</v>
      </c>
      <c r="S1148" s="19">
        <f t="shared" si="890"/>
        <v>-0.3495624997812124</v>
      </c>
      <c r="T1148" s="19">
        <f t="shared" si="848"/>
        <v>2.3988567893795438</v>
      </c>
      <c r="U1148" s="19">
        <f t="shared" si="848"/>
        <v>3.2848740641081799</v>
      </c>
      <c r="V1148" s="19">
        <f t="shared" si="848"/>
        <v>2.6615497561009773</v>
      </c>
      <c r="W1148" s="19">
        <f t="shared" si="879"/>
        <v>3.4652976019387105E-2</v>
      </c>
      <c r="X1148" s="19">
        <f t="shared" si="880"/>
        <v>6.0222764155980031E-3</v>
      </c>
      <c r="Y1148" s="19">
        <f t="shared" si="881"/>
        <v>1</v>
      </c>
      <c r="Z1148" s="19">
        <f t="shared" si="882"/>
        <v>5.7541324289987967</v>
      </c>
      <c r="AA1148" s="19">
        <f t="shared" si="883"/>
        <v>6.7541324289987967</v>
      </c>
      <c r="AB1148" s="19">
        <f t="shared" si="884"/>
        <v>0.14805750561041867</v>
      </c>
      <c r="AC1148" s="19">
        <f t="shared" si="885"/>
        <v>0.85194249438958136</v>
      </c>
      <c r="AD1148" s="20">
        <f t="shared" si="886"/>
        <v>-9.275262425099285E-3</v>
      </c>
      <c r="AE1148" s="21">
        <f t="shared" si="841"/>
        <v>-1</v>
      </c>
      <c r="AF1148" s="21">
        <f t="shared" si="849"/>
        <v>0</v>
      </c>
      <c r="AG1148" s="21">
        <f t="shared" si="850"/>
        <v>0</v>
      </c>
      <c r="AH1148" s="21">
        <f t="shared" si="851"/>
        <v>1</v>
      </c>
      <c r="AI1148" s="21">
        <f t="shared" si="865"/>
        <v>0</v>
      </c>
      <c r="AJ1148" s="21">
        <f t="shared" si="866"/>
        <v>0</v>
      </c>
      <c r="AK1148" s="24">
        <f t="shared" si="842"/>
        <v>-1</v>
      </c>
      <c r="AL1148" s="24">
        <f t="shared" si="852"/>
        <v>0</v>
      </c>
      <c r="AM1148" s="24">
        <f t="shared" si="853"/>
        <v>3</v>
      </c>
      <c r="AN1148" s="24">
        <f t="shared" si="854"/>
        <v>0</v>
      </c>
      <c r="AO1148" s="24">
        <f t="shared" si="855"/>
        <v>0</v>
      </c>
      <c r="AP1148" s="24">
        <f t="shared" si="867"/>
        <v>0</v>
      </c>
      <c r="AQ1148" s="27">
        <f t="shared" si="843"/>
        <v>-1</v>
      </c>
      <c r="AR1148" s="27">
        <f t="shared" si="856"/>
        <v>0</v>
      </c>
      <c r="AS1148" s="27">
        <f t="shared" si="857"/>
        <v>2</v>
      </c>
      <c r="AT1148" s="27">
        <f t="shared" si="858"/>
        <v>0</v>
      </c>
      <c r="AU1148" s="27">
        <f t="shared" si="859"/>
        <v>0</v>
      </c>
      <c r="AV1148" s="27">
        <f t="shared" si="868"/>
        <v>0</v>
      </c>
      <c r="AW1148">
        <f t="shared" si="860"/>
        <v>109.52933899399075</v>
      </c>
      <c r="AX1148">
        <f t="shared" si="861"/>
        <v>95.06503405856256</v>
      </c>
      <c r="AY1148">
        <f t="shared" si="869"/>
        <v>85.516395709236448</v>
      </c>
      <c r="AZ1148">
        <f t="shared" si="862"/>
        <v>0</v>
      </c>
      <c r="BA1148">
        <f t="shared" si="870"/>
        <v>96.682228436506676</v>
      </c>
      <c r="BB1148" s="4">
        <f t="shared" si="844"/>
        <v>1</v>
      </c>
      <c r="BC1148" s="4">
        <f t="shared" si="845"/>
        <v>1</v>
      </c>
    </row>
    <row r="1149" spans="1:55">
      <c r="A1149" s="37">
        <v>42013</v>
      </c>
      <c r="B1149" s="2" t="s">
        <v>76</v>
      </c>
      <c r="C1149" s="40">
        <v>12.07</v>
      </c>
      <c r="D1149" s="19">
        <f t="shared" si="846"/>
        <v>-1.1466011466011512E-2</v>
      </c>
      <c r="E1149" s="19">
        <f t="shared" si="871"/>
        <v>0.1165587419056429</v>
      </c>
      <c r="F1149" s="19">
        <f t="shared" si="873"/>
        <v>0.27320675105485231</v>
      </c>
      <c r="G1149" s="19">
        <f t="shared" si="877"/>
        <v>0.27052631578947373</v>
      </c>
      <c r="H1149" s="19">
        <f t="shared" si="889"/>
        <v>1.5664284288818553</v>
      </c>
      <c r="I1149" s="19">
        <f t="shared" si="889"/>
        <v>3.1048848970429082</v>
      </c>
      <c r="J1149" s="19">
        <f t="shared" si="889"/>
        <v>2.1724505846053654</v>
      </c>
      <c r="K1149" s="2" t="s">
        <v>75</v>
      </c>
      <c r="L1149" s="40">
        <v>7.94</v>
      </c>
      <c r="M1149" s="19">
        <f t="shared" si="847"/>
        <v>8.8945362134689055E-3</v>
      </c>
      <c r="N1149" s="19">
        <f t="shared" si="872"/>
        <v>-1.2578616352200991E-3</v>
      </c>
      <c r="O1149" s="19">
        <f t="shared" si="874"/>
        <v>3.7926675094817003E-3</v>
      </c>
      <c r="P1149" s="19">
        <f t="shared" si="878"/>
        <v>-9.97506234413955E-3</v>
      </c>
      <c r="Q1149" s="19">
        <f t="shared" si="890"/>
        <v>-7.8563945512713354E-2</v>
      </c>
      <c r="R1149" s="19">
        <f t="shared" si="890"/>
        <v>0.18442687998243387</v>
      </c>
      <c r="S1149" s="19">
        <f t="shared" si="890"/>
        <v>-0.15409055352322396</v>
      </c>
      <c r="T1149" s="19">
        <f t="shared" si="848"/>
        <v>1.6449923743945687</v>
      </c>
      <c r="U1149" s="19">
        <f t="shared" si="848"/>
        <v>2.9204580170604744</v>
      </c>
      <c r="V1149" s="19">
        <f t="shared" si="848"/>
        <v>2.3265411381285892</v>
      </c>
      <c r="W1149" s="19">
        <f t="shared" si="879"/>
        <v>3.4975961496885422E-2</v>
      </c>
      <c r="X1149" s="19">
        <f t="shared" si="880"/>
        <v>6.3516708372815672E-3</v>
      </c>
      <c r="Y1149" s="19">
        <f t="shared" si="881"/>
        <v>1</v>
      </c>
      <c r="Z1149" s="19">
        <f t="shared" si="882"/>
        <v>5.5065765202427714</v>
      </c>
      <c r="AA1149" s="19">
        <f t="shared" si="883"/>
        <v>6.5065765202427714</v>
      </c>
      <c r="AB1149" s="19">
        <f t="shared" si="884"/>
        <v>0.15369065389285366</v>
      </c>
      <c r="AC1149" s="19">
        <f t="shared" si="885"/>
        <v>0.84630934610714637</v>
      </c>
      <c r="AD1149" s="20">
        <f t="shared" si="886"/>
        <v>-8.9276170343917261E-3</v>
      </c>
      <c r="AE1149" s="21">
        <f t="shared" si="841"/>
        <v>-1</v>
      </c>
      <c r="AF1149" s="21">
        <f t="shared" si="849"/>
        <v>0</v>
      </c>
      <c r="AG1149" s="21">
        <f t="shared" si="850"/>
        <v>1</v>
      </c>
      <c r="AH1149" s="21">
        <f t="shared" si="851"/>
        <v>0</v>
      </c>
      <c r="AI1149" s="21">
        <f t="shared" si="865"/>
        <v>0</v>
      </c>
      <c r="AJ1149" s="21">
        <f t="shared" si="866"/>
        <v>0</v>
      </c>
      <c r="AK1149" s="24">
        <f t="shared" si="842"/>
        <v>-1</v>
      </c>
      <c r="AL1149" s="24">
        <f t="shared" si="852"/>
        <v>0</v>
      </c>
      <c r="AM1149" s="24">
        <f t="shared" si="853"/>
        <v>4</v>
      </c>
      <c r="AN1149" s="24">
        <f t="shared" si="854"/>
        <v>0</v>
      </c>
      <c r="AO1149" s="24">
        <f t="shared" si="855"/>
        <v>0</v>
      </c>
      <c r="AP1149" s="24">
        <f t="shared" si="867"/>
        <v>0</v>
      </c>
      <c r="AQ1149" s="27">
        <f t="shared" si="843"/>
        <v>-1</v>
      </c>
      <c r="AR1149" s="27">
        <f t="shared" si="856"/>
        <v>0</v>
      </c>
      <c r="AS1149" s="27">
        <f t="shared" si="857"/>
        <v>3</v>
      </c>
      <c r="AT1149" s="27">
        <f t="shared" si="858"/>
        <v>0</v>
      </c>
      <c r="AU1149" s="27">
        <f t="shared" si="859"/>
        <v>0</v>
      </c>
      <c r="AV1149" s="27">
        <f t="shared" si="868"/>
        <v>0</v>
      </c>
      <c r="AW1149">
        <f t="shared" si="860"/>
        <v>109.52933899399075</v>
      </c>
      <c r="AX1149">
        <f t="shared" si="861"/>
        <v>95.06503405856256</v>
      </c>
      <c r="AY1149">
        <f t="shared" si="869"/>
        <v>85.516395709236448</v>
      </c>
      <c r="AZ1149">
        <f t="shared" si="862"/>
        <v>0</v>
      </c>
      <c r="BA1149">
        <f t="shared" si="870"/>
        <v>96.682228436506676</v>
      </c>
      <c r="BB1149" s="4">
        <f t="shared" si="844"/>
        <v>1</v>
      </c>
      <c r="BC1149" s="4">
        <f t="shared" si="845"/>
        <v>1</v>
      </c>
    </row>
    <row r="1150" spans="1:55">
      <c r="A1150" s="37">
        <v>42016</v>
      </c>
      <c r="B1150" s="2" t="s">
        <v>76</v>
      </c>
      <c r="C1150" s="40">
        <v>11.62</v>
      </c>
      <c r="D1150" s="19">
        <f t="shared" si="846"/>
        <v>-3.7282518641259407E-2</v>
      </c>
      <c r="E1150" s="19">
        <f t="shared" si="871"/>
        <v>-2.2708158116064033E-2</v>
      </c>
      <c r="F1150" s="19">
        <f t="shared" si="873"/>
        <v>0.18089430894308936</v>
      </c>
      <c r="G1150" s="19">
        <f t="shared" si="877"/>
        <v>0.25080731969860065</v>
      </c>
      <c r="H1150" s="19">
        <f t="shared" si="889"/>
        <v>-0.30336010387930357</v>
      </c>
      <c r="I1150" s="19">
        <f t="shared" si="889"/>
        <v>1.9737705095340028</v>
      </c>
      <c r="J1150" s="19">
        <f t="shared" si="889"/>
        <v>2.0027938034000154</v>
      </c>
      <c r="K1150" s="2" t="s">
        <v>75</v>
      </c>
      <c r="L1150" s="40">
        <v>7.97</v>
      </c>
      <c r="M1150" s="19">
        <f t="shared" si="847"/>
        <v>3.7783375314860653E-3</v>
      </c>
      <c r="N1150" s="19">
        <f t="shared" si="872"/>
        <v>-6.2344139650872604E-3</v>
      </c>
      <c r="O1150" s="19">
        <f t="shared" si="874"/>
        <v>1.0139416983523457E-2</v>
      </c>
      <c r="P1150" s="19">
        <f t="shared" si="878"/>
        <v>-7.4719800747197525E-3</v>
      </c>
      <c r="Q1150" s="19">
        <f t="shared" si="890"/>
        <v>-0.39786917638694724</v>
      </c>
      <c r="R1150" s="19">
        <f t="shared" si="890"/>
        <v>0.49428861897234849</v>
      </c>
      <c r="S1150" s="19">
        <f t="shared" si="890"/>
        <v>-0.1197459782729758</v>
      </c>
      <c r="T1150" s="19">
        <f t="shared" si="848"/>
        <v>9.4509072507643677E-2</v>
      </c>
      <c r="U1150" s="19">
        <f t="shared" si="848"/>
        <v>1.4794818905616542</v>
      </c>
      <c r="V1150" s="19">
        <f t="shared" si="848"/>
        <v>2.1225397816729914</v>
      </c>
      <c r="W1150" s="19">
        <f t="shared" si="879"/>
        <v>3.5920774901535786E-2</v>
      </c>
      <c r="X1150" s="19">
        <f t="shared" si="880"/>
        <v>6.4128635699450352E-3</v>
      </c>
      <c r="Y1150" s="19">
        <f t="shared" si="881"/>
        <v>1</v>
      </c>
      <c r="Z1150" s="19">
        <f t="shared" si="882"/>
        <v>5.601362715696081</v>
      </c>
      <c r="AA1150" s="19">
        <f t="shared" si="883"/>
        <v>6.601362715696081</v>
      </c>
      <c r="AB1150" s="19">
        <f t="shared" si="884"/>
        <v>0.15148387432526572</v>
      </c>
      <c r="AC1150" s="19">
        <f t="shared" si="885"/>
        <v>0.84851612567473422</v>
      </c>
      <c r="AD1150" s="20">
        <f t="shared" si="886"/>
        <v>-8.0390798795787325E-4</v>
      </c>
      <c r="AE1150" s="21">
        <f t="shared" si="841"/>
        <v>0</v>
      </c>
      <c r="AF1150" s="21">
        <f t="shared" si="849"/>
        <v>0</v>
      </c>
      <c r="AG1150" s="21">
        <f t="shared" si="850"/>
        <v>0</v>
      </c>
      <c r="AH1150" s="21">
        <f t="shared" si="851"/>
        <v>0</v>
      </c>
      <c r="AI1150" s="21">
        <f t="shared" si="865"/>
        <v>0</v>
      </c>
      <c r="AJ1150" s="21">
        <f t="shared" si="866"/>
        <v>0</v>
      </c>
      <c r="AK1150" s="24">
        <f t="shared" si="842"/>
        <v>-1</v>
      </c>
      <c r="AL1150" s="24">
        <f t="shared" si="852"/>
        <v>0</v>
      </c>
      <c r="AM1150" s="24">
        <f t="shared" si="853"/>
        <v>5</v>
      </c>
      <c r="AN1150" s="24">
        <f t="shared" si="854"/>
        <v>0</v>
      </c>
      <c r="AO1150" s="24">
        <f t="shared" si="855"/>
        <v>0</v>
      </c>
      <c r="AP1150" s="24">
        <f t="shared" si="867"/>
        <v>0</v>
      </c>
      <c r="AQ1150" s="27">
        <f t="shared" si="843"/>
        <v>-1</v>
      </c>
      <c r="AR1150" s="27">
        <f t="shared" si="856"/>
        <v>0</v>
      </c>
      <c r="AS1150" s="27">
        <f t="shared" si="857"/>
        <v>4</v>
      </c>
      <c r="AT1150" s="27">
        <f t="shared" si="858"/>
        <v>0</v>
      </c>
      <c r="AU1150" s="27">
        <f t="shared" si="859"/>
        <v>0</v>
      </c>
      <c r="AV1150" s="27">
        <f t="shared" si="868"/>
        <v>0</v>
      </c>
      <c r="AW1150">
        <f t="shared" si="860"/>
        <v>109.52933899399075</v>
      </c>
      <c r="AX1150">
        <f t="shared" si="861"/>
        <v>95.06503405856256</v>
      </c>
      <c r="AY1150">
        <f t="shared" si="869"/>
        <v>85.516395709236448</v>
      </c>
      <c r="AZ1150">
        <f t="shared" si="862"/>
        <v>0</v>
      </c>
      <c r="BA1150">
        <f t="shared" si="870"/>
        <v>96.682228436506676</v>
      </c>
      <c r="BB1150" s="4">
        <f t="shared" si="844"/>
        <v>0</v>
      </c>
      <c r="BC1150" s="4">
        <f t="shared" si="845"/>
        <v>0</v>
      </c>
    </row>
    <row r="1151" spans="1:55">
      <c r="A1151" s="37">
        <v>42017</v>
      </c>
      <c r="B1151" s="2" t="s">
        <v>76</v>
      </c>
      <c r="C1151" s="40">
        <v>11.64</v>
      </c>
      <c r="D1151" s="19">
        <f t="shared" si="846"/>
        <v>1.7211703958693073E-3</v>
      </c>
      <c r="E1151" s="19">
        <f t="shared" si="871"/>
        <v>-4.2771599657826292E-3</v>
      </c>
      <c r="F1151" s="19">
        <f t="shared" si="873"/>
        <v>0.15019762845849816</v>
      </c>
      <c r="G1151" s="19">
        <f t="shared" si="877"/>
        <v>0.24491978609625678</v>
      </c>
      <c r="H1151" s="19">
        <f t="shared" si="889"/>
        <v>-5.7052131627221996E-2</v>
      </c>
      <c r="I1151" s="19">
        <f t="shared" si="889"/>
        <v>1.6275491931888468</v>
      </c>
      <c r="J1151" s="19">
        <f t="shared" si="889"/>
        <v>1.9548609684684002</v>
      </c>
      <c r="K1151" s="2" t="s">
        <v>75</v>
      </c>
      <c r="L1151" s="40">
        <v>7.98</v>
      </c>
      <c r="M1151" s="19">
        <f t="shared" si="847"/>
        <v>1.2547051442911763E-3</v>
      </c>
      <c r="N1151" s="19">
        <f t="shared" si="872"/>
        <v>3.7735849056604086E-3</v>
      </c>
      <c r="O1151" s="19">
        <f t="shared" si="874"/>
        <v>6.3051702395965593E-3</v>
      </c>
      <c r="P1151" s="19">
        <f t="shared" si="878"/>
        <v>-1.3597033374536395E-2</v>
      </c>
      <c r="Q1151" s="19">
        <f t="shared" si="890"/>
        <v>0.24446440333255617</v>
      </c>
      <c r="R1151" s="19">
        <f t="shared" si="890"/>
        <v>0.30826053501935591</v>
      </c>
      <c r="S1151" s="19">
        <f t="shared" si="890"/>
        <v>-0.23061241025655826</v>
      </c>
      <c r="T1151" s="19">
        <f t="shared" si="848"/>
        <v>-0.30151653495977815</v>
      </c>
      <c r="U1151" s="19">
        <f t="shared" si="848"/>
        <v>1.3192886581694909</v>
      </c>
      <c r="V1151" s="19">
        <f t="shared" si="848"/>
        <v>2.1854733787249585</v>
      </c>
      <c r="W1151" s="19">
        <f t="shared" si="879"/>
        <v>3.5973810406894326E-2</v>
      </c>
      <c r="X1151" s="19">
        <f t="shared" si="880"/>
        <v>6.159133241870598E-3</v>
      </c>
      <c r="Y1151" s="19">
        <f t="shared" si="881"/>
        <v>1</v>
      </c>
      <c r="Z1151" s="19">
        <f t="shared" si="882"/>
        <v>5.8407261207371892</v>
      </c>
      <c r="AA1151" s="19">
        <f t="shared" si="883"/>
        <v>6.8407261207371892</v>
      </c>
      <c r="AB1151" s="19">
        <f t="shared" si="884"/>
        <v>0.1461833118809667</v>
      </c>
      <c r="AC1151" s="19">
        <f t="shared" si="885"/>
        <v>0.85381668811903333</v>
      </c>
      <c r="AD1151" s="20">
        <f t="shared" si="886"/>
        <v>5.4851392760915281E-3</v>
      </c>
      <c r="AE1151" s="21">
        <f t="shared" si="841"/>
        <v>0</v>
      </c>
      <c r="AF1151" s="21">
        <f t="shared" si="849"/>
        <v>0</v>
      </c>
      <c r="AG1151" s="21">
        <f t="shared" si="850"/>
        <v>0</v>
      </c>
      <c r="AH1151" s="21">
        <f t="shared" si="851"/>
        <v>0</v>
      </c>
      <c r="AI1151" s="21">
        <f t="shared" si="865"/>
        <v>0</v>
      </c>
      <c r="AJ1151" s="21">
        <f t="shared" si="866"/>
        <v>0</v>
      </c>
      <c r="AK1151" s="24">
        <f t="shared" si="842"/>
        <v>-1</v>
      </c>
      <c r="AL1151" s="24">
        <f t="shared" si="852"/>
        <v>0</v>
      </c>
      <c r="AM1151" s="24">
        <f t="shared" si="853"/>
        <v>0</v>
      </c>
      <c r="AN1151" s="24">
        <f t="shared" si="854"/>
        <v>1</v>
      </c>
      <c r="AO1151" s="24">
        <f t="shared" si="855"/>
        <v>0</v>
      </c>
      <c r="AP1151" s="24">
        <f t="shared" si="867"/>
        <v>0</v>
      </c>
      <c r="AQ1151" s="27">
        <f t="shared" si="843"/>
        <v>-1</v>
      </c>
      <c r="AR1151" s="27">
        <f t="shared" si="856"/>
        <v>0</v>
      </c>
      <c r="AS1151" s="27">
        <f t="shared" si="857"/>
        <v>5</v>
      </c>
      <c r="AT1151" s="27">
        <f t="shared" si="858"/>
        <v>0</v>
      </c>
      <c r="AU1151" s="27">
        <f t="shared" si="859"/>
        <v>0</v>
      </c>
      <c r="AV1151" s="27">
        <f t="shared" si="868"/>
        <v>0</v>
      </c>
      <c r="AW1151">
        <f t="shared" si="860"/>
        <v>109.52933899399075</v>
      </c>
      <c r="AX1151">
        <f t="shared" si="861"/>
        <v>95.06503405856256</v>
      </c>
      <c r="AY1151">
        <f t="shared" si="869"/>
        <v>85.516395709236448</v>
      </c>
      <c r="AZ1151">
        <f t="shared" si="862"/>
        <v>0</v>
      </c>
      <c r="BA1151">
        <f t="shared" si="870"/>
        <v>96.682228436506676</v>
      </c>
      <c r="BB1151" s="4">
        <f t="shared" si="844"/>
        <v>0</v>
      </c>
      <c r="BC1151" s="4">
        <f t="shared" si="845"/>
        <v>0</v>
      </c>
    </row>
    <row r="1152" spans="1:55">
      <c r="A1152" s="37">
        <v>42018</v>
      </c>
      <c r="B1152" s="2" t="s">
        <v>76</v>
      </c>
      <c r="C1152" s="40">
        <v>11.31</v>
      </c>
      <c r="D1152" s="19">
        <f t="shared" si="846"/>
        <v>-2.8350515463917529E-2</v>
      </c>
      <c r="E1152" s="19">
        <f t="shared" si="871"/>
        <v>-8.7167070217917683E-2</v>
      </c>
      <c r="F1152" s="19">
        <f t="shared" si="873"/>
        <v>9.4869312681510207E-2</v>
      </c>
      <c r="G1152" s="19">
        <f t="shared" si="877"/>
        <v>0.22535211267605634</v>
      </c>
      <c r="H1152" s="19">
        <f t="shared" si="889"/>
        <v>-1.1641520786018054</v>
      </c>
      <c r="I1152" s="19">
        <f t="shared" si="889"/>
        <v>1.0283605744492554</v>
      </c>
      <c r="J1152" s="19">
        <f t="shared" si="889"/>
        <v>1.8049907969130157</v>
      </c>
      <c r="K1152" s="2" t="s">
        <v>75</v>
      </c>
      <c r="L1152" s="40">
        <v>7.89</v>
      </c>
      <c r="M1152" s="19">
        <f t="shared" si="847"/>
        <v>-1.1278195488721898E-2</v>
      </c>
      <c r="N1152" s="19">
        <f t="shared" si="872"/>
        <v>-6.2972292191436664E-3</v>
      </c>
      <c r="O1152" s="19">
        <f t="shared" si="874"/>
        <v>-1.265822784810212E-3</v>
      </c>
      <c r="P1152" s="19">
        <f t="shared" si="878"/>
        <v>-2.8325123152709304E-2</v>
      </c>
      <c r="Q1152" s="19">
        <f t="shared" si="890"/>
        <v>-0.4152736863025514</v>
      </c>
      <c r="R1152" s="19">
        <f t="shared" si="890"/>
        <v>-6.1916951604849106E-2</v>
      </c>
      <c r="S1152" s="19">
        <f t="shared" si="890"/>
        <v>-0.51190142540215045</v>
      </c>
      <c r="T1152" s="19">
        <f t="shared" si="848"/>
        <v>-0.7488783922992539</v>
      </c>
      <c r="U1152" s="19">
        <f t="shared" si="848"/>
        <v>1.0902775260541044</v>
      </c>
      <c r="V1152" s="19">
        <f t="shared" si="848"/>
        <v>2.316892222315166</v>
      </c>
      <c r="W1152" s="19">
        <f t="shared" si="879"/>
        <v>3.6689098061701182E-2</v>
      </c>
      <c r="X1152" s="19">
        <f t="shared" si="880"/>
        <v>6.5010547566196376E-3</v>
      </c>
      <c r="Y1152" s="19">
        <f t="shared" si="881"/>
        <v>1</v>
      </c>
      <c r="Z1152" s="19">
        <f t="shared" si="882"/>
        <v>5.6435608428529012</v>
      </c>
      <c r="AA1152" s="19">
        <f t="shared" si="883"/>
        <v>6.6435608428529012</v>
      </c>
      <c r="AB1152" s="19">
        <f t="shared" si="884"/>
        <v>0.15052168914442823</v>
      </c>
      <c r="AC1152" s="19">
        <f t="shared" si="885"/>
        <v>0.84947831085557179</v>
      </c>
      <c r="AD1152" s="20">
        <f t="shared" si="886"/>
        <v>1.6272506868601492E-2</v>
      </c>
      <c r="AE1152" s="21">
        <f t="shared" si="841"/>
        <v>0</v>
      </c>
      <c r="AF1152" s="21">
        <f t="shared" si="849"/>
        <v>0</v>
      </c>
      <c r="AG1152" s="21">
        <f t="shared" si="850"/>
        <v>0</v>
      </c>
      <c r="AH1152" s="21">
        <f t="shared" si="851"/>
        <v>0</v>
      </c>
      <c r="AI1152" s="21">
        <f t="shared" si="865"/>
        <v>0</v>
      </c>
      <c r="AJ1152" s="21">
        <f t="shared" si="866"/>
        <v>0</v>
      </c>
      <c r="AK1152" s="24">
        <f t="shared" si="842"/>
        <v>-1</v>
      </c>
      <c r="AL1152" s="24">
        <f t="shared" si="852"/>
        <v>0</v>
      </c>
      <c r="AM1152" s="24">
        <f t="shared" si="853"/>
        <v>1</v>
      </c>
      <c r="AN1152" s="24">
        <f t="shared" si="854"/>
        <v>0</v>
      </c>
      <c r="AO1152" s="24">
        <f t="shared" si="855"/>
        <v>0</v>
      </c>
      <c r="AP1152" s="24">
        <f t="shared" si="867"/>
        <v>0</v>
      </c>
      <c r="AQ1152" s="27">
        <f t="shared" si="843"/>
        <v>-1</v>
      </c>
      <c r="AR1152" s="27">
        <f t="shared" si="856"/>
        <v>0</v>
      </c>
      <c r="AS1152" s="27">
        <f t="shared" si="857"/>
        <v>0</v>
      </c>
      <c r="AT1152" s="27">
        <f t="shared" si="858"/>
        <v>1</v>
      </c>
      <c r="AU1152" s="27">
        <f t="shared" si="859"/>
        <v>0</v>
      </c>
      <c r="AV1152" s="27">
        <f t="shared" si="868"/>
        <v>0</v>
      </c>
      <c r="AW1152">
        <f t="shared" si="860"/>
        <v>109.52933899399075</v>
      </c>
      <c r="AX1152">
        <f t="shared" si="861"/>
        <v>95.06503405856256</v>
      </c>
      <c r="AY1152">
        <f t="shared" si="869"/>
        <v>85.516395709236448</v>
      </c>
      <c r="AZ1152">
        <f t="shared" si="862"/>
        <v>0</v>
      </c>
      <c r="BA1152">
        <f t="shared" si="870"/>
        <v>96.682228436506676</v>
      </c>
      <c r="BB1152" s="4">
        <f t="shared" si="844"/>
        <v>0</v>
      </c>
      <c r="BC1152" s="4">
        <f t="shared" si="845"/>
        <v>0</v>
      </c>
    </row>
    <row r="1153" spans="1:55">
      <c r="A1153" s="37">
        <v>42019</v>
      </c>
      <c r="B1153" s="2" t="s">
        <v>76</v>
      </c>
      <c r="C1153" s="40">
        <v>12.29</v>
      </c>
      <c r="D1153" s="19">
        <f t="shared" si="846"/>
        <v>8.6648983200707214E-2</v>
      </c>
      <c r="E1153" s="19">
        <f t="shared" si="871"/>
        <v>6.5520065520064119E-3</v>
      </c>
      <c r="F1153" s="19">
        <f t="shared" si="873"/>
        <v>0.17607655502392344</v>
      </c>
      <c r="G1153" s="19">
        <f t="shared" si="877"/>
        <v>0.2855648535564852</v>
      </c>
      <c r="H1153" s="19">
        <f t="shared" si="889"/>
        <v>8.5727511550095961E-2</v>
      </c>
      <c r="I1153" s="19">
        <f t="shared" si="889"/>
        <v>1.9214309731675991</v>
      </c>
      <c r="J1153" s="19">
        <f t="shared" si="889"/>
        <v>2.3047080163240437</v>
      </c>
      <c r="K1153" s="2" t="s">
        <v>75</v>
      </c>
      <c r="L1153" s="40">
        <v>7.86</v>
      </c>
      <c r="M1153" s="19">
        <f t="shared" si="847"/>
        <v>-3.8022813688212121E-3</v>
      </c>
      <c r="N1153" s="19">
        <f t="shared" si="872"/>
        <v>-1.2706480304955257E-3</v>
      </c>
      <c r="O1153" s="19">
        <f t="shared" si="874"/>
        <v>-2.5380710659897937E-3</v>
      </c>
      <c r="P1153" s="19">
        <f t="shared" si="878"/>
        <v>-2.8430160692212551E-2</v>
      </c>
      <c r="Q1153" s="19">
        <f t="shared" si="890"/>
        <v>-8.3654752932648138E-2</v>
      </c>
      <c r="R1153" s="19">
        <f t="shared" si="890"/>
        <v>-0.12411853726331336</v>
      </c>
      <c r="S1153" s="19">
        <f t="shared" si="890"/>
        <v>-0.61157044728348509</v>
      </c>
      <c r="T1153" s="19">
        <f t="shared" si="848"/>
        <v>0.1693822644827441</v>
      </c>
      <c r="U1153" s="19">
        <f t="shared" si="848"/>
        <v>2.0455495104309125</v>
      </c>
      <c r="V1153" s="19">
        <f t="shared" si="848"/>
        <v>2.9162784636075285</v>
      </c>
      <c r="W1153" s="19">
        <f t="shared" si="879"/>
        <v>4.0113224880380785E-2</v>
      </c>
      <c r="X1153" s="19">
        <f t="shared" si="880"/>
        <v>6.5030861627750043E-3</v>
      </c>
      <c r="Y1153" s="19">
        <f t="shared" si="881"/>
        <v>1</v>
      </c>
      <c r="Z1153" s="19">
        <f t="shared" si="882"/>
        <v>6.1683366752845892</v>
      </c>
      <c r="AA1153" s="19">
        <f t="shared" si="883"/>
        <v>7.1683366752845892</v>
      </c>
      <c r="AB1153" s="19">
        <f t="shared" si="884"/>
        <v>0.13950237625526973</v>
      </c>
      <c r="AC1153" s="19">
        <f t="shared" si="885"/>
        <v>0.86049762374473027</v>
      </c>
      <c r="AD1153" s="20">
        <f t="shared" si="886"/>
        <v>-9.6185939614028514E-3</v>
      </c>
      <c r="AE1153" s="21">
        <f t="shared" si="841"/>
        <v>0</v>
      </c>
      <c r="AF1153" s="21">
        <f t="shared" si="849"/>
        <v>0</v>
      </c>
      <c r="AG1153" s="21">
        <f t="shared" si="850"/>
        <v>0</v>
      </c>
      <c r="AH1153" s="21">
        <f t="shared" si="851"/>
        <v>0</v>
      </c>
      <c r="AI1153" s="21">
        <f t="shared" si="865"/>
        <v>0</v>
      </c>
      <c r="AJ1153" s="21">
        <f t="shared" si="866"/>
        <v>0</v>
      </c>
      <c r="AK1153" s="24">
        <f t="shared" si="842"/>
        <v>-1</v>
      </c>
      <c r="AL1153" s="24">
        <f t="shared" si="852"/>
        <v>0</v>
      </c>
      <c r="AM1153" s="24">
        <f t="shared" si="853"/>
        <v>2</v>
      </c>
      <c r="AN1153" s="24">
        <f t="shared" si="854"/>
        <v>0</v>
      </c>
      <c r="AO1153" s="24">
        <f t="shared" si="855"/>
        <v>0</v>
      </c>
      <c r="AP1153" s="24">
        <f t="shared" si="867"/>
        <v>0</v>
      </c>
      <c r="AQ1153" s="27">
        <f t="shared" si="843"/>
        <v>-1</v>
      </c>
      <c r="AR1153" s="27">
        <f t="shared" si="856"/>
        <v>0</v>
      </c>
      <c r="AS1153" s="27">
        <f t="shared" si="857"/>
        <v>1</v>
      </c>
      <c r="AT1153" s="27">
        <f t="shared" si="858"/>
        <v>0</v>
      </c>
      <c r="AU1153" s="27">
        <f t="shared" si="859"/>
        <v>0</v>
      </c>
      <c r="AV1153" s="27">
        <f t="shared" si="868"/>
        <v>0</v>
      </c>
      <c r="AW1153">
        <f t="shared" si="860"/>
        <v>109.52933899399075</v>
      </c>
      <c r="AX1153">
        <f t="shared" si="861"/>
        <v>95.06503405856256</v>
      </c>
      <c r="AY1153">
        <f t="shared" si="869"/>
        <v>85.516395709236448</v>
      </c>
      <c r="AZ1153">
        <f t="shared" si="862"/>
        <v>0</v>
      </c>
      <c r="BA1153">
        <f t="shared" si="870"/>
        <v>96.682228436506676</v>
      </c>
      <c r="BB1153" s="4">
        <f t="shared" si="844"/>
        <v>0</v>
      </c>
      <c r="BC1153" s="4">
        <f t="shared" si="845"/>
        <v>0</v>
      </c>
    </row>
    <row r="1154" spans="1:55">
      <c r="A1154" s="37">
        <v>42020</v>
      </c>
      <c r="B1154" s="2" t="s">
        <v>76</v>
      </c>
      <c r="C1154" s="40">
        <v>12.6</v>
      </c>
      <c r="D1154" s="19">
        <f t="shared" si="846"/>
        <v>2.5223759153783606E-2</v>
      </c>
      <c r="E1154" s="19">
        <f t="shared" si="871"/>
        <v>4.3910521955260927E-2</v>
      </c>
      <c r="F1154" s="19">
        <f t="shared" si="873"/>
        <v>0.16558741905642915</v>
      </c>
      <c r="G1154" s="19">
        <f t="shared" si="877"/>
        <v>0.28834355828220865</v>
      </c>
      <c r="H1154" s="19">
        <f t="shared" si="889"/>
        <v>0.57546642301409101</v>
      </c>
      <c r="I1154" s="19">
        <f t="shared" si="889"/>
        <v>1.8024731604330544</v>
      </c>
      <c r="J1154" s="19">
        <f t="shared" si="889"/>
        <v>2.3265598711077988</v>
      </c>
      <c r="K1154" s="2" t="s">
        <v>75</v>
      </c>
      <c r="L1154" s="40">
        <v>7.98</v>
      </c>
      <c r="M1154" s="19">
        <f t="shared" si="847"/>
        <v>1.5267175572519097E-2</v>
      </c>
      <c r="N1154" s="19">
        <f t="shared" si="872"/>
        <v>5.0377833753148657E-3</v>
      </c>
      <c r="O1154" s="19">
        <f t="shared" si="874"/>
        <v>3.7735849056604086E-3</v>
      </c>
      <c r="P1154" s="19">
        <f t="shared" si="878"/>
        <v>-8.6956521739130783E-3</v>
      </c>
      <c r="Q1154" s="19">
        <f t="shared" si="890"/>
        <v>0.33307654978292212</v>
      </c>
      <c r="R1154" s="19">
        <f t="shared" si="890"/>
        <v>0.18446179509597724</v>
      </c>
      <c r="S1154" s="19">
        <f t="shared" si="890"/>
        <v>-0.24412261934859106</v>
      </c>
      <c r="T1154" s="19">
        <f t="shared" si="848"/>
        <v>0.2423898732311689</v>
      </c>
      <c r="U1154" s="19">
        <f t="shared" si="848"/>
        <v>1.6180113653370771</v>
      </c>
      <c r="V1154" s="19">
        <f t="shared" si="848"/>
        <v>2.5706824904563899</v>
      </c>
      <c r="W1154" s="19">
        <f t="shared" si="879"/>
        <v>4.0144187548070961E-2</v>
      </c>
      <c r="X1154" s="19">
        <f t="shared" si="880"/>
        <v>7.4309687567567445E-3</v>
      </c>
      <c r="Y1154" s="19">
        <f t="shared" si="881"/>
        <v>1</v>
      </c>
      <c r="Z1154" s="19">
        <f t="shared" si="882"/>
        <v>5.4022818372865746</v>
      </c>
      <c r="AA1154" s="19">
        <f t="shared" si="883"/>
        <v>6.4022818372865746</v>
      </c>
      <c r="AB1154" s="19">
        <f t="shared" si="884"/>
        <v>0.15619431093708638</v>
      </c>
      <c r="AC1154" s="19">
        <f t="shared" si="885"/>
        <v>0.84380568906291364</v>
      </c>
      <c r="AD1154" s="20">
        <f t="shared" si="886"/>
        <v>-1.9666796769622925E-2</v>
      </c>
      <c r="AE1154" s="21">
        <f t="shared" si="841"/>
        <v>0</v>
      </c>
      <c r="AF1154" s="21">
        <f t="shared" si="849"/>
        <v>0</v>
      </c>
      <c r="AG1154" s="21">
        <f t="shared" si="850"/>
        <v>0</v>
      </c>
      <c r="AH1154" s="21">
        <f t="shared" si="851"/>
        <v>0</v>
      </c>
      <c r="AI1154" s="21">
        <f t="shared" si="865"/>
        <v>0</v>
      </c>
      <c r="AJ1154" s="21">
        <f t="shared" si="866"/>
        <v>0</v>
      </c>
      <c r="AK1154" s="24">
        <f t="shared" si="842"/>
        <v>-1</v>
      </c>
      <c r="AL1154" s="24">
        <f t="shared" si="852"/>
        <v>0</v>
      </c>
      <c r="AM1154" s="24">
        <f t="shared" si="853"/>
        <v>3</v>
      </c>
      <c r="AN1154" s="24">
        <f t="shared" si="854"/>
        <v>0</v>
      </c>
      <c r="AO1154" s="24">
        <f t="shared" si="855"/>
        <v>0</v>
      </c>
      <c r="AP1154" s="24">
        <f t="shared" si="867"/>
        <v>0</v>
      </c>
      <c r="AQ1154" s="27">
        <f t="shared" si="843"/>
        <v>-1</v>
      </c>
      <c r="AR1154" s="27">
        <f t="shared" si="856"/>
        <v>0</v>
      </c>
      <c r="AS1154" s="27">
        <f t="shared" si="857"/>
        <v>2</v>
      </c>
      <c r="AT1154" s="27">
        <f t="shared" si="858"/>
        <v>0</v>
      </c>
      <c r="AU1154" s="27">
        <f t="shared" si="859"/>
        <v>0</v>
      </c>
      <c r="AV1154" s="27">
        <f t="shared" si="868"/>
        <v>0</v>
      </c>
      <c r="AW1154">
        <f t="shared" si="860"/>
        <v>109.52933899399075</v>
      </c>
      <c r="AX1154">
        <f t="shared" si="861"/>
        <v>95.06503405856256</v>
      </c>
      <c r="AY1154">
        <f t="shared" si="869"/>
        <v>85.516395709236448</v>
      </c>
      <c r="AZ1154">
        <f t="shared" si="862"/>
        <v>0</v>
      </c>
      <c r="BA1154">
        <f t="shared" si="870"/>
        <v>96.682228436506676</v>
      </c>
      <c r="BB1154" s="4">
        <f t="shared" si="844"/>
        <v>0</v>
      </c>
      <c r="BC1154" s="4">
        <f t="shared" si="845"/>
        <v>0</v>
      </c>
    </row>
    <row r="1155" spans="1:55">
      <c r="A1155" s="37">
        <v>42023</v>
      </c>
      <c r="B1155" s="2" t="s">
        <v>76</v>
      </c>
      <c r="C1155" s="40">
        <v>11.44</v>
      </c>
      <c r="D1155" s="19">
        <f t="shared" si="846"/>
        <v>-9.2063492063492083E-2</v>
      </c>
      <c r="E1155" s="19">
        <f t="shared" si="871"/>
        <v>-1.5490533562822695E-2</v>
      </c>
      <c r="F1155" s="19">
        <f t="shared" si="873"/>
        <v>-3.7846930193439952E-2</v>
      </c>
      <c r="G1155" s="19">
        <f t="shared" si="877"/>
        <v>0.16853932584269668</v>
      </c>
      <c r="H1155" s="19">
        <f t="shared" si="889"/>
        <v>-0.20372715643312675</v>
      </c>
      <c r="I1155" s="19">
        <f t="shared" si="889"/>
        <v>-0.41254774863479365</v>
      </c>
      <c r="J1155" s="19">
        <f t="shared" si="889"/>
        <v>1.3625608103971429</v>
      </c>
      <c r="K1155" s="2" t="s">
        <v>75</v>
      </c>
      <c r="L1155" s="40">
        <v>8.0299999999999994</v>
      </c>
      <c r="M1155" s="19">
        <f t="shared" si="847"/>
        <v>6.2656641604008686E-3</v>
      </c>
      <c r="N1155" s="19">
        <f t="shared" si="872"/>
        <v>7.5282308657465009E-3</v>
      </c>
      <c r="O1155" s="19">
        <f t="shared" si="874"/>
        <v>1.2468827930174299E-3</v>
      </c>
      <c r="P1155" s="19">
        <f t="shared" si="878"/>
        <v>1.0062893081760903E-2</v>
      </c>
      <c r="Q1155" s="19">
        <f t="shared" si="890"/>
        <v>0.50305027844308636</v>
      </c>
      <c r="R1155" s="19">
        <f t="shared" si="890"/>
        <v>6.102205570307348E-2</v>
      </c>
      <c r="S1155" s="19">
        <f t="shared" si="890"/>
        <v>0.34127879433371783</v>
      </c>
      <c r="T1155" s="19">
        <f t="shared" si="848"/>
        <v>-0.70677743487621314</v>
      </c>
      <c r="U1155" s="19">
        <f t="shared" si="848"/>
        <v>-0.47356980433786711</v>
      </c>
      <c r="V1155" s="19">
        <f t="shared" si="848"/>
        <v>1.0212820160634251</v>
      </c>
      <c r="W1155" s="19">
        <f t="shared" si="879"/>
        <v>4.6551473105778569E-2</v>
      </c>
      <c r="X1155" s="19">
        <f t="shared" si="880"/>
        <v>7.0037080656480503E-3</v>
      </c>
      <c r="Y1155" s="19">
        <f t="shared" si="881"/>
        <v>1</v>
      </c>
      <c r="Z1155" s="19">
        <f t="shared" si="882"/>
        <v>6.6466895349486812</v>
      </c>
      <c r="AA1155" s="19">
        <f t="shared" si="883"/>
        <v>7.6466895349486812</v>
      </c>
      <c r="AB1155" s="19">
        <f t="shared" si="884"/>
        <v>0.13077554612745387</v>
      </c>
      <c r="AC1155" s="19">
        <f t="shared" si="885"/>
        <v>0.8692244538725461</v>
      </c>
      <c r="AD1155" s="20">
        <f t="shared" si="886"/>
        <v>2.2933146544132574E-3</v>
      </c>
      <c r="AE1155" s="21">
        <f t="shared" si="841"/>
        <v>0</v>
      </c>
      <c r="AF1155" s="21">
        <f t="shared" si="849"/>
        <v>0</v>
      </c>
      <c r="AG1155" s="21">
        <f t="shared" si="850"/>
        <v>0</v>
      </c>
      <c r="AH1155" s="21">
        <f t="shared" si="851"/>
        <v>0</v>
      </c>
      <c r="AI1155" s="21">
        <f t="shared" si="865"/>
        <v>0</v>
      </c>
      <c r="AJ1155" s="21">
        <f t="shared" si="866"/>
        <v>0</v>
      </c>
      <c r="AK1155" s="24">
        <f t="shared" si="842"/>
        <v>0</v>
      </c>
      <c r="AL1155" s="24">
        <f t="shared" si="852"/>
        <v>0</v>
      </c>
      <c r="AM1155" s="24">
        <f t="shared" si="853"/>
        <v>0</v>
      </c>
      <c r="AN1155" s="24">
        <f t="shared" si="854"/>
        <v>0</v>
      </c>
      <c r="AO1155" s="24">
        <f t="shared" si="855"/>
        <v>0</v>
      </c>
      <c r="AP1155" s="24">
        <f t="shared" si="867"/>
        <v>0</v>
      </c>
      <c r="AQ1155" s="27">
        <f t="shared" si="843"/>
        <v>-1</v>
      </c>
      <c r="AR1155" s="27">
        <f t="shared" si="856"/>
        <v>0</v>
      </c>
      <c r="AS1155" s="27">
        <f t="shared" si="857"/>
        <v>3</v>
      </c>
      <c r="AT1155" s="27">
        <f t="shared" si="858"/>
        <v>0</v>
      </c>
      <c r="AU1155" s="27">
        <f t="shared" si="859"/>
        <v>0</v>
      </c>
      <c r="AV1155" s="27">
        <f t="shared" si="868"/>
        <v>0</v>
      </c>
      <c r="AW1155">
        <f t="shared" si="860"/>
        <v>109.52933899399075</v>
      </c>
      <c r="AX1155">
        <f t="shared" si="861"/>
        <v>95.06503405856256</v>
      </c>
      <c r="AY1155">
        <f t="shared" si="869"/>
        <v>85.516395709236448</v>
      </c>
      <c r="AZ1155">
        <f t="shared" si="862"/>
        <v>0</v>
      </c>
      <c r="BA1155">
        <f t="shared" si="870"/>
        <v>96.682228436506676</v>
      </c>
      <c r="BB1155" s="4">
        <f t="shared" si="844"/>
        <v>0</v>
      </c>
      <c r="BC1155" s="4">
        <f t="shared" si="845"/>
        <v>0</v>
      </c>
    </row>
    <row r="1156" spans="1:55">
      <c r="A1156" s="37">
        <v>42024</v>
      </c>
      <c r="B1156" s="2" t="s">
        <v>76</v>
      </c>
      <c r="C1156" s="40">
        <v>11.83</v>
      </c>
      <c r="D1156" s="19">
        <f t="shared" si="846"/>
        <v>3.4090909090909144E-2</v>
      </c>
      <c r="E1156" s="19">
        <f t="shared" si="871"/>
        <v>1.6323024054982774E-2</v>
      </c>
      <c r="F1156" s="19">
        <f t="shared" si="873"/>
        <v>1.1976047904191666E-2</v>
      </c>
      <c r="G1156" s="19">
        <f t="shared" si="877"/>
        <v>0.1736111111111111</v>
      </c>
      <c r="H1156" s="19">
        <f t="shared" si="889"/>
        <v>0.21481634674021899</v>
      </c>
      <c r="I1156" s="19">
        <f t="shared" si="889"/>
        <v>0.13040318951463897</v>
      </c>
      <c r="J1156" s="19">
        <f t="shared" si="889"/>
        <v>1.4302385305469627</v>
      </c>
      <c r="K1156" s="2" t="s">
        <v>75</v>
      </c>
      <c r="L1156" s="40">
        <v>8.0500000000000007</v>
      </c>
      <c r="M1156" s="19">
        <f t="shared" si="847"/>
        <v>2.4906600249067685E-3</v>
      </c>
      <c r="N1156" s="19">
        <f t="shared" si="872"/>
        <v>8.7719298245614395E-3</v>
      </c>
      <c r="O1156" s="19">
        <f t="shared" si="874"/>
        <v>1.2578616352201324E-2</v>
      </c>
      <c r="P1156" s="19">
        <f t="shared" si="878"/>
        <v>1.769911504424786E-2</v>
      </c>
      <c r="Q1156" s="19">
        <f t="shared" si="890"/>
        <v>0.59140494827744117</v>
      </c>
      <c r="R1156" s="19">
        <f t="shared" si="890"/>
        <v>0.61590836593819898</v>
      </c>
      <c r="S1156" s="19">
        <f t="shared" si="890"/>
        <v>0.63370770358365258</v>
      </c>
      <c r="T1156" s="19">
        <f t="shared" si="848"/>
        <v>-0.37658860153722218</v>
      </c>
      <c r="U1156" s="19">
        <f t="shared" si="848"/>
        <v>-0.48550517642356</v>
      </c>
      <c r="V1156" s="19">
        <f t="shared" si="848"/>
        <v>0.79653082696331012</v>
      </c>
      <c r="W1156" s="19">
        <f t="shared" si="879"/>
        <v>4.6667041806862347E-2</v>
      </c>
      <c r="X1156" s="19">
        <f t="shared" si="880"/>
        <v>6.8907337614924347E-3</v>
      </c>
      <c r="Y1156" s="19">
        <f t="shared" si="881"/>
        <v>1</v>
      </c>
      <c r="Z1156" s="19">
        <f t="shared" si="882"/>
        <v>6.7724343186283447</v>
      </c>
      <c r="AA1156" s="19">
        <f t="shared" si="883"/>
        <v>7.7724343186283447</v>
      </c>
      <c r="AB1156" s="19">
        <f t="shared" si="884"/>
        <v>0.12865981994898054</v>
      </c>
      <c r="AC1156" s="19">
        <f t="shared" si="885"/>
        <v>0.87134018005101943</v>
      </c>
      <c r="AD1156" s="20">
        <f t="shared" si="886"/>
        <v>1.8012404298022047E-2</v>
      </c>
      <c r="AE1156" s="21">
        <f t="shared" si="841"/>
        <v>0</v>
      </c>
      <c r="AF1156" s="21">
        <f t="shared" si="849"/>
        <v>0</v>
      </c>
      <c r="AG1156" s="21">
        <f t="shared" si="850"/>
        <v>0</v>
      </c>
      <c r="AH1156" s="21">
        <f t="shared" si="851"/>
        <v>0</v>
      </c>
      <c r="AI1156" s="21">
        <f t="shared" si="865"/>
        <v>0</v>
      </c>
      <c r="AJ1156" s="21">
        <f t="shared" si="866"/>
        <v>0</v>
      </c>
      <c r="AK1156" s="24">
        <f t="shared" si="842"/>
        <v>0</v>
      </c>
      <c r="AL1156" s="24">
        <f t="shared" si="852"/>
        <v>0</v>
      </c>
      <c r="AM1156" s="24">
        <f t="shared" si="853"/>
        <v>0</v>
      </c>
      <c r="AN1156" s="24">
        <f t="shared" si="854"/>
        <v>0</v>
      </c>
      <c r="AO1156" s="24">
        <f t="shared" si="855"/>
        <v>0</v>
      </c>
      <c r="AP1156" s="24">
        <f t="shared" si="867"/>
        <v>0</v>
      </c>
      <c r="AQ1156" s="27">
        <f t="shared" si="843"/>
        <v>0</v>
      </c>
      <c r="AR1156" s="27">
        <f t="shared" si="856"/>
        <v>0</v>
      </c>
      <c r="AS1156" s="27">
        <f t="shared" si="857"/>
        <v>0</v>
      </c>
      <c r="AT1156" s="27">
        <f t="shared" si="858"/>
        <v>0</v>
      </c>
      <c r="AU1156" s="27">
        <f t="shared" si="859"/>
        <v>0</v>
      </c>
      <c r="AV1156" s="27">
        <f t="shared" si="868"/>
        <v>0</v>
      </c>
      <c r="AW1156">
        <f t="shared" si="860"/>
        <v>109.52933899399075</v>
      </c>
      <c r="AX1156">
        <f t="shared" si="861"/>
        <v>95.06503405856256</v>
      </c>
      <c r="AY1156">
        <f t="shared" si="869"/>
        <v>85.516395709236448</v>
      </c>
      <c r="AZ1156">
        <f t="shared" si="862"/>
        <v>0</v>
      </c>
      <c r="BA1156">
        <f t="shared" si="870"/>
        <v>96.682228436506676</v>
      </c>
      <c r="BB1156" s="4">
        <f t="shared" si="844"/>
        <v>0</v>
      </c>
      <c r="BC1156" s="4">
        <f t="shared" si="845"/>
        <v>0</v>
      </c>
    </row>
    <row r="1157" spans="1:55">
      <c r="A1157" s="37">
        <v>42025</v>
      </c>
      <c r="B1157" s="2" t="s">
        <v>76</v>
      </c>
      <c r="C1157" s="40">
        <v>12.69</v>
      </c>
      <c r="D1157" s="19">
        <f t="shared" si="846"/>
        <v>7.2696534234995724E-2</v>
      </c>
      <c r="E1157" s="19">
        <f t="shared" si="871"/>
        <v>0.1220159151193633</v>
      </c>
      <c r="F1157" s="19">
        <f t="shared" si="873"/>
        <v>2.42130750605326E-2</v>
      </c>
      <c r="G1157" s="19">
        <f t="shared" si="877"/>
        <v>0.22490347490347493</v>
      </c>
      <c r="H1157" s="19">
        <f t="shared" si="889"/>
        <v>1.6114019008778562</v>
      </c>
      <c r="I1157" s="19">
        <f t="shared" si="889"/>
        <v>0.26545814572319615</v>
      </c>
      <c r="J1157" s="19">
        <f t="shared" si="889"/>
        <v>1.8849265467910912</v>
      </c>
      <c r="K1157" s="2" t="s">
        <v>75</v>
      </c>
      <c r="L1157" s="40">
        <v>7.97</v>
      </c>
      <c r="M1157" s="19">
        <f t="shared" si="847"/>
        <v>-9.9378881987578823E-3</v>
      </c>
      <c r="N1157" s="19">
        <f t="shared" si="872"/>
        <v>1.0139416983523457E-2</v>
      </c>
      <c r="O1157" s="19">
        <f t="shared" si="874"/>
        <v>3.7783375314860653E-3</v>
      </c>
      <c r="P1157" s="19">
        <f t="shared" si="878"/>
        <v>1.0139416983523457E-2</v>
      </c>
      <c r="Q1157" s="19">
        <f t="shared" si="890"/>
        <v>0.69234125045855077</v>
      </c>
      <c r="R1157" s="19">
        <f t="shared" si="890"/>
        <v>0.18465646773914432</v>
      </c>
      <c r="S1157" s="19">
        <f t="shared" si="890"/>
        <v>0.38527030670514223</v>
      </c>
      <c r="T1157" s="19">
        <f t="shared" si="848"/>
        <v>0.9190606504193054</v>
      </c>
      <c r="U1157" s="19">
        <f t="shared" si="848"/>
        <v>8.0801677984051828E-2</v>
      </c>
      <c r="V1157" s="19">
        <f t="shared" si="848"/>
        <v>1.499656240085949</v>
      </c>
      <c r="W1157" s="19">
        <f t="shared" si="879"/>
        <v>4.8653577169869233E-2</v>
      </c>
      <c r="X1157" s="19">
        <f t="shared" si="880"/>
        <v>7.2733269660703514E-3</v>
      </c>
      <c r="Y1157" s="19">
        <f t="shared" si="881"/>
        <v>1</v>
      </c>
      <c r="Z1157" s="19">
        <f t="shared" si="882"/>
        <v>6.6893152744040449</v>
      </c>
      <c r="AA1157" s="19">
        <f t="shared" si="883"/>
        <v>7.6893152744040449</v>
      </c>
      <c r="AB1157" s="19">
        <f t="shared" si="884"/>
        <v>0.13005059154340687</v>
      </c>
      <c r="AC1157" s="19">
        <f t="shared" si="885"/>
        <v>0.86994940845659308</v>
      </c>
      <c r="AD1157" s="20">
        <f t="shared" si="886"/>
        <v>-6.0725464042341824E-3</v>
      </c>
      <c r="AE1157" s="21">
        <f t="shared" si="841"/>
        <v>0</v>
      </c>
      <c r="AF1157" s="21">
        <f t="shared" si="849"/>
        <v>0</v>
      </c>
      <c r="AG1157" s="21">
        <f t="shared" si="850"/>
        <v>0</v>
      </c>
      <c r="AH1157" s="21">
        <f t="shared" si="851"/>
        <v>0</v>
      </c>
      <c r="AI1157" s="21">
        <f t="shared" si="865"/>
        <v>0</v>
      </c>
      <c r="AJ1157" s="21">
        <f t="shared" si="866"/>
        <v>0</v>
      </c>
      <c r="AK1157" s="24">
        <f t="shared" si="842"/>
        <v>0</v>
      </c>
      <c r="AL1157" s="24">
        <f t="shared" si="852"/>
        <v>0</v>
      </c>
      <c r="AM1157" s="24">
        <f t="shared" si="853"/>
        <v>0</v>
      </c>
      <c r="AN1157" s="24">
        <f t="shared" si="854"/>
        <v>0</v>
      </c>
      <c r="AO1157" s="24">
        <f t="shared" si="855"/>
        <v>0</v>
      </c>
      <c r="AP1157" s="24">
        <f t="shared" si="867"/>
        <v>0</v>
      </c>
      <c r="AQ1157" s="27">
        <f t="shared" si="843"/>
        <v>-1</v>
      </c>
      <c r="AR1157" s="27">
        <f t="shared" si="856"/>
        <v>0</v>
      </c>
      <c r="AS1157" s="27">
        <f t="shared" si="857"/>
        <v>1</v>
      </c>
      <c r="AT1157" s="27">
        <f t="shared" si="858"/>
        <v>0</v>
      </c>
      <c r="AU1157" s="27">
        <f t="shared" si="859"/>
        <v>0</v>
      </c>
      <c r="AV1157" s="27">
        <f t="shared" si="868"/>
        <v>0</v>
      </c>
      <c r="AW1157">
        <f t="shared" si="860"/>
        <v>109.52933899399075</v>
      </c>
      <c r="AX1157">
        <f t="shared" si="861"/>
        <v>95.06503405856256</v>
      </c>
      <c r="AY1157">
        <f t="shared" si="869"/>
        <v>85.516395709236448</v>
      </c>
      <c r="AZ1157">
        <f t="shared" si="862"/>
        <v>0</v>
      </c>
      <c r="BA1157">
        <f t="shared" si="870"/>
        <v>96.682228436506676</v>
      </c>
      <c r="BB1157" s="4">
        <f t="shared" si="844"/>
        <v>0</v>
      </c>
      <c r="BC1157" s="4">
        <f t="shared" si="845"/>
        <v>0</v>
      </c>
    </row>
    <row r="1158" spans="1:55">
      <c r="A1158" s="37">
        <v>42026</v>
      </c>
      <c r="B1158" s="2" t="s">
        <v>76</v>
      </c>
      <c r="C1158" s="40">
        <v>12.63</v>
      </c>
      <c r="D1158" s="19">
        <f t="shared" si="846"/>
        <v>-4.7281323877067551E-3</v>
      </c>
      <c r="E1158" s="19">
        <f t="shared" si="871"/>
        <v>2.7664768104149851E-2</v>
      </c>
      <c r="F1158" s="19">
        <f t="shared" si="873"/>
        <v>3.4398034398034391E-2</v>
      </c>
      <c r="G1158" s="19">
        <f t="shared" si="877"/>
        <v>0.29141104294478543</v>
      </c>
      <c r="H1158" s="19">
        <f t="shared" si="889"/>
        <v>0.36374886937624823</v>
      </c>
      <c r="I1158" s="19">
        <f t="shared" si="889"/>
        <v>0.38016071761347708</v>
      </c>
      <c r="J1158" s="19">
        <f t="shared" si="889"/>
        <v>2.4702603294096925</v>
      </c>
      <c r="K1158" s="2" t="s">
        <v>75</v>
      </c>
      <c r="L1158" s="40">
        <v>8.02</v>
      </c>
      <c r="M1158" s="19">
        <f t="shared" si="847"/>
        <v>6.2735257214554356E-3</v>
      </c>
      <c r="N1158" s="19">
        <f t="shared" si="872"/>
        <v>2.0356234096692016E-2</v>
      </c>
      <c r="O1158" s="19">
        <f t="shared" si="874"/>
        <v>1.9059720457433222E-2</v>
      </c>
      <c r="P1158" s="19">
        <f t="shared" si="878"/>
        <v>1.1349306431273626E-2</v>
      </c>
      <c r="Q1158" s="19">
        <f t="shared" si="890"/>
        <v>1.389175240138709</v>
      </c>
      <c r="R1158" s="19">
        <f t="shared" si="890"/>
        <v>0.9319953145177815</v>
      </c>
      <c r="S1158" s="19">
        <f t="shared" si="890"/>
        <v>0.44310881765123777</v>
      </c>
      <c r="T1158" s="19">
        <f t="shared" si="848"/>
        <v>-1.0254263707624607</v>
      </c>
      <c r="U1158" s="19">
        <f t="shared" si="848"/>
        <v>-0.55183459690430436</v>
      </c>
      <c r="V1158" s="19">
        <f t="shared" si="848"/>
        <v>2.0271515117584546</v>
      </c>
      <c r="W1158" s="19">
        <f t="shared" si="879"/>
        <v>4.6210792435645784E-2</v>
      </c>
      <c r="X1158" s="19">
        <f t="shared" si="880"/>
        <v>7.3177215961419554E-3</v>
      </c>
      <c r="Y1158" s="19">
        <f t="shared" si="881"/>
        <v>1</v>
      </c>
      <c r="Z1158" s="19">
        <f t="shared" si="882"/>
        <v>6.314915350156121</v>
      </c>
      <c r="AA1158" s="19">
        <f t="shared" si="883"/>
        <v>7.314915350156121</v>
      </c>
      <c r="AB1158" s="19">
        <f t="shared" si="884"/>
        <v>0.13670698184889551</v>
      </c>
      <c r="AC1158" s="19">
        <f t="shared" si="885"/>
        <v>0.86329301815110449</v>
      </c>
      <c r="AD1158" s="20">
        <f t="shared" si="886"/>
        <v>-9.6292497612046179E-5</v>
      </c>
      <c r="AE1158" s="21">
        <f t="shared" si="841"/>
        <v>1</v>
      </c>
      <c r="AF1158" s="21">
        <f t="shared" si="849"/>
        <v>0</v>
      </c>
      <c r="AG1158" s="21">
        <f t="shared" si="850"/>
        <v>1</v>
      </c>
      <c r="AH1158" s="21">
        <f t="shared" si="851"/>
        <v>0</v>
      </c>
      <c r="AI1158" s="21">
        <f t="shared" si="865"/>
        <v>1</v>
      </c>
      <c r="AJ1158" s="21">
        <f t="shared" si="866"/>
        <v>-9.6292497612046179E-5</v>
      </c>
      <c r="AK1158" s="24">
        <f t="shared" si="842"/>
        <v>0</v>
      </c>
      <c r="AL1158" s="24">
        <f t="shared" si="852"/>
        <v>0</v>
      </c>
      <c r="AM1158" s="24">
        <f t="shared" si="853"/>
        <v>0</v>
      </c>
      <c r="AN1158" s="24">
        <f t="shared" si="854"/>
        <v>0</v>
      </c>
      <c r="AO1158" s="24">
        <f t="shared" si="855"/>
        <v>0</v>
      </c>
      <c r="AP1158" s="24">
        <f t="shared" si="867"/>
        <v>0</v>
      </c>
      <c r="AQ1158" s="27">
        <f t="shared" si="843"/>
        <v>-1</v>
      </c>
      <c r="AR1158" s="27">
        <f t="shared" si="856"/>
        <v>0</v>
      </c>
      <c r="AS1158" s="27">
        <f t="shared" si="857"/>
        <v>2</v>
      </c>
      <c r="AT1158" s="27">
        <f t="shared" si="858"/>
        <v>0</v>
      </c>
      <c r="AU1158" s="27">
        <f t="shared" si="859"/>
        <v>0</v>
      </c>
      <c r="AV1158" s="27">
        <f t="shared" si="868"/>
        <v>0</v>
      </c>
      <c r="AW1158">
        <f t="shared" si="860"/>
        <v>109.51879214037723</v>
      </c>
      <c r="AX1158">
        <f t="shared" si="861"/>
        <v>95.06503405856256</v>
      </c>
      <c r="AY1158">
        <f t="shared" si="869"/>
        <v>85.516395709236448</v>
      </c>
      <c r="AZ1158">
        <f t="shared" si="862"/>
        <v>-3.2097499204015393E-5</v>
      </c>
      <c r="BA1158">
        <f t="shared" si="870"/>
        <v>96.679125178756394</v>
      </c>
      <c r="BB1158" s="4">
        <f t="shared" si="844"/>
        <v>-1</v>
      </c>
      <c r="BC1158" s="4">
        <f t="shared" si="845"/>
        <v>0</v>
      </c>
    </row>
    <row r="1159" spans="1:55">
      <c r="A1159" s="37">
        <v>42027</v>
      </c>
      <c r="B1159" s="2" t="s">
        <v>76</v>
      </c>
      <c r="C1159" s="40">
        <v>12.82</v>
      </c>
      <c r="D1159" s="19">
        <f t="shared" si="846"/>
        <v>1.5043547110055384E-2</v>
      </c>
      <c r="E1159" s="19">
        <f t="shared" si="871"/>
        <v>1.7460317460317513E-2</v>
      </c>
      <c r="F1159" s="19">
        <f t="shared" si="873"/>
        <v>6.2137531068765531E-2</v>
      </c>
      <c r="G1159" s="19">
        <f t="shared" si="877"/>
        <v>0.3523206751054852</v>
      </c>
      <c r="H1159" s="19">
        <f t="shared" si="889"/>
        <v>0.23027495660915351</v>
      </c>
      <c r="I1159" s="19">
        <f t="shared" si="889"/>
        <v>0.69150111218560473</v>
      </c>
      <c r="J1159" s="19">
        <f t="shared" si="889"/>
        <v>2.9918649559335426</v>
      </c>
      <c r="K1159" s="2" t="s">
        <v>75</v>
      </c>
      <c r="L1159" s="40">
        <v>8.0399999999999991</v>
      </c>
      <c r="M1159" s="19">
        <f t="shared" si="847"/>
        <v>2.4937655860348597E-3</v>
      </c>
      <c r="N1159" s="19">
        <f t="shared" si="872"/>
        <v>7.5187969924810421E-3</v>
      </c>
      <c r="O1159" s="19">
        <f t="shared" si="874"/>
        <v>1.2594458438286996E-2</v>
      </c>
      <c r="P1159" s="19">
        <f t="shared" si="878"/>
        <v>1.6434892541087105E-2</v>
      </c>
      <c r="Q1159" s="19">
        <f t="shared" si="890"/>
        <v>0.50831169716330027</v>
      </c>
      <c r="R1159" s="19">
        <f t="shared" si="890"/>
        <v>0.61265655666618135</v>
      </c>
      <c r="S1159" s="19">
        <f t="shared" si="890"/>
        <v>0.6590029442521893</v>
      </c>
      <c r="T1159" s="19">
        <f t="shared" si="848"/>
        <v>-0.27803674055414673</v>
      </c>
      <c r="U1159" s="19">
        <f t="shared" si="848"/>
        <v>7.8844555519423376E-2</v>
      </c>
      <c r="V1159" s="19">
        <f t="shared" si="848"/>
        <v>2.3328620116813532</v>
      </c>
      <c r="W1159" s="19">
        <f t="shared" si="879"/>
        <v>4.5006120799613754E-2</v>
      </c>
      <c r="X1159" s="19">
        <f t="shared" si="880"/>
        <v>7.2913610256961237E-3</v>
      </c>
      <c r="Y1159" s="19">
        <f t="shared" si="881"/>
        <v>1</v>
      </c>
      <c r="Z1159" s="19">
        <f t="shared" si="882"/>
        <v>6.1725267259437224</v>
      </c>
      <c r="AA1159" s="19">
        <f t="shared" si="883"/>
        <v>7.1725267259437224</v>
      </c>
      <c r="AB1159" s="19">
        <f t="shared" si="884"/>
        <v>0.13942088167938133</v>
      </c>
      <c r="AC1159" s="19">
        <f t="shared" si="885"/>
        <v>0.86057911832061873</v>
      </c>
      <c r="AD1159" s="20">
        <f t="shared" si="886"/>
        <v>2.8625250126109635E-2</v>
      </c>
      <c r="AE1159" s="21">
        <f t="shared" si="841"/>
        <v>0</v>
      </c>
      <c r="AF1159" s="21">
        <f t="shared" si="849"/>
        <v>0</v>
      </c>
      <c r="AG1159" s="21">
        <f t="shared" si="850"/>
        <v>2</v>
      </c>
      <c r="AH1159" s="21">
        <f t="shared" si="851"/>
        <v>0</v>
      </c>
      <c r="AI1159" s="21">
        <f t="shared" si="865"/>
        <v>1</v>
      </c>
      <c r="AJ1159" s="21">
        <f t="shared" si="866"/>
        <v>2.8625250126109635E-2</v>
      </c>
      <c r="AK1159" s="24">
        <f t="shared" si="842"/>
        <v>0</v>
      </c>
      <c r="AL1159" s="24">
        <f t="shared" si="852"/>
        <v>0</v>
      </c>
      <c r="AM1159" s="24">
        <f t="shared" si="853"/>
        <v>0</v>
      </c>
      <c r="AN1159" s="24">
        <f t="shared" si="854"/>
        <v>0</v>
      </c>
      <c r="AO1159" s="24">
        <f t="shared" si="855"/>
        <v>0</v>
      </c>
      <c r="AP1159" s="24">
        <f t="shared" si="867"/>
        <v>0</v>
      </c>
      <c r="AQ1159" s="27">
        <f t="shared" si="843"/>
        <v>-1</v>
      </c>
      <c r="AR1159" s="27">
        <f t="shared" si="856"/>
        <v>0</v>
      </c>
      <c r="AS1159" s="27">
        <f t="shared" si="857"/>
        <v>3</v>
      </c>
      <c r="AT1159" s="27">
        <f t="shared" si="858"/>
        <v>0</v>
      </c>
      <c r="AU1159" s="27">
        <f t="shared" si="859"/>
        <v>0</v>
      </c>
      <c r="AV1159" s="27">
        <f t="shared" si="868"/>
        <v>0</v>
      </c>
      <c r="AW1159">
        <f t="shared" si="860"/>
        <v>112.65379495890495</v>
      </c>
      <c r="AX1159">
        <f t="shared" si="861"/>
        <v>95.06503405856256</v>
      </c>
      <c r="AY1159">
        <f t="shared" si="869"/>
        <v>85.516395709236448</v>
      </c>
      <c r="AZ1159">
        <f t="shared" si="862"/>
        <v>9.5417500420365443E-3</v>
      </c>
      <c r="BA1159">
        <f t="shared" si="870"/>
        <v>97.601613225494845</v>
      </c>
      <c r="BB1159" s="4">
        <f t="shared" si="844"/>
        <v>0</v>
      </c>
      <c r="BC1159" s="4">
        <f t="shared" si="845"/>
        <v>0</v>
      </c>
    </row>
    <row r="1160" spans="1:55">
      <c r="A1160" s="37">
        <v>42030</v>
      </c>
      <c r="B1160" s="2" t="s">
        <v>76</v>
      </c>
      <c r="C1160" s="40">
        <v>13.09</v>
      </c>
      <c r="D1160" s="19">
        <f t="shared" si="846"/>
        <v>2.1060842433697314E-2</v>
      </c>
      <c r="E1160" s="19">
        <f t="shared" si="871"/>
        <v>0.14423076923076927</v>
      </c>
      <c r="F1160" s="19">
        <f t="shared" si="873"/>
        <v>0.12650602409638562</v>
      </c>
      <c r="G1160" s="19">
        <f t="shared" si="877"/>
        <v>0.33028455284552843</v>
      </c>
      <c r="H1160" s="19">
        <f t="shared" si="889"/>
        <v>1.9049425308425449</v>
      </c>
      <c r="I1160" s="19">
        <f t="shared" si="889"/>
        <v>1.4192573240880151</v>
      </c>
      <c r="J1160" s="19">
        <f t="shared" si="889"/>
        <v>2.7817829807262786</v>
      </c>
      <c r="K1160" s="2" t="s">
        <v>75</v>
      </c>
      <c r="L1160" s="40">
        <v>7.8</v>
      </c>
      <c r="M1160" s="19">
        <f t="shared" si="847"/>
        <v>-2.9850746268656636E-2</v>
      </c>
      <c r="N1160" s="19">
        <f t="shared" si="872"/>
        <v>-2.8642590286425847E-2</v>
      </c>
      <c r="O1160" s="19">
        <f t="shared" si="874"/>
        <v>-2.1329987452948548E-2</v>
      </c>
      <c r="P1160" s="19">
        <f t="shared" si="878"/>
        <v>-1.1406844106463861E-2</v>
      </c>
      <c r="Q1160" s="19">
        <f t="shared" si="890"/>
        <v>-1.9422261660726694</v>
      </c>
      <c r="R1160" s="19">
        <f t="shared" si="890"/>
        <v>-1.0516736091169203</v>
      </c>
      <c r="S1160" s="19">
        <f t="shared" si="890"/>
        <v>-0.46604964643984564</v>
      </c>
      <c r="T1160" s="19">
        <f t="shared" si="848"/>
        <v>3.8471686969152143</v>
      </c>
      <c r="U1160" s="19">
        <f t="shared" si="848"/>
        <v>2.4709309332049356</v>
      </c>
      <c r="V1160" s="19">
        <f t="shared" si="848"/>
        <v>3.2478326271661242</v>
      </c>
      <c r="W1160" s="19">
        <f t="shared" si="879"/>
        <v>4.4732736223291679E-2</v>
      </c>
      <c r="X1160" s="19">
        <f t="shared" si="880"/>
        <v>1.0008942254364979E-2</v>
      </c>
      <c r="Y1160" s="19">
        <f t="shared" si="881"/>
        <v>1</v>
      </c>
      <c r="Z1160" s="19">
        <f t="shared" si="882"/>
        <v>4.4692770810805085</v>
      </c>
      <c r="AA1160" s="19">
        <f t="shared" si="883"/>
        <v>5.4692770810805085</v>
      </c>
      <c r="AB1160" s="19">
        <f t="shared" si="884"/>
        <v>0.18283952068532619</v>
      </c>
      <c r="AC1160" s="19">
        <f t="shared" si="885"/>
        <v>0.81716047931467384</v>
      </c>
      <c r="AD1160" s="20">
        <f t="shared" si="886"/>
        <v>-1.1942789555124424E-2</v>
      </c>
      <c r="AE1160" s="21">
        <f t="shared" ref="AE1160:AE1223" si="891">IF(T1160&gt;$B$3,-1,IF(T1160&lt;$B$1,1,0))</f>
        <v>-1</v>
      </c>
      <c r="AF1160" s="21">
        <f t="shared" si="849"/>
        <v>1</v>
      </c>
      <c r="AG1160" s="21">
        <f t="shared" si="850"/>
        <v>0</v>
      </c>
      <c r="AH1160" s="21">
        <f t="shared" si="851"/>
        <v>0</v>
      </c>
      <c r="AI1160" s="21">
        <f t="shared" si="865"/>
        <v>0</v>
      </c>
      <c r="AJ1160" s="21">
        <f t="shared" si="866"/>
        <v>0</v>
      </c>
      <c r="AK1160" s="24">
        <f t="shared" ref="AK1160:AK1223" si="892">IF(U1160&gt;$B$3,-1,IF(U1160&lt;$B$1,1,0))</f>
        <v>-1</v>
      </c>
      <c r="AL1160" s="24">
        <f t="shared" si="852"/>
        <v>0</v>
      </c>
      <c r="AM1160" s="24">
        <f t="shared" si="853"/>
        <v>1</v>
      </c>
      <c r="AN1160" s="24">
        <f t="shared" si="854"/>
        <v>0</v>
      </c>
      <c r="AO1160" s="24">
        <f t="shared" si="855"/>
        <v>0</v>
      </c>
      <c r="AP1160" s="24">
        <f t="shared" si="867"/>
        <v>0</v>
      </c>
      <c r="AQ1160" s="27">
        <f t="shared" ref="AQ1160:AQ1223" si="893">IF(V1160&gt;$B$3,-1,IF(V1160&lt;$B$1,1,0))</f>
        <v>-1</v>
      </c>
      <c r="AR1160" s="27">
        <f t="shared" si="856"/>
        <v>0</v>
      </c>
      <c r="AS1160" s="27">
        <f t="shared" si="857"/>
        <v>4</v>
      </c>
      <c r="AT1160" s="27">
        <f t="shared" si="858"/>
        <v>0</v>
      </c>
      <c r="AU1160" s="27">
        <f t="shared" si="859"/>
        <v>0</v>
      </c>
      <c r="AV1160" s="27">
        <f t="shared" si="868"/>
        <v>0</v>
      </c>
      <c r="AW1160">
        <f t="shared" si="860"/>
        <v>112.65379495890495</v>
      </c>
      <c r="AX1160">
        <f t="shared" si="861"/>
        <v>95.06503405856256</v>
      </c>
      <c r="AY1160">
        <f t="shared" si="869"/>
        <v>85.516395709236448</v>
      </c>
      <c r="AZ1160">
        <f t="shared" si="862"/>
        <v>0</v>
      </c>
      <c r="BA1160">
        <f t="shared" si="870"/>
        <v>97.601613225494845</v>
      </c>
      <c r="BB1160" s="4">
        <f t="shared" ref="BB1160:BB1223" si="894">AQ1160*AE1160</f>
        <v>1</v>
      </c>
      <c r="BC1160" s="4">
        <f t="shared" ref="BC1160:BC1223" si="895">AE1160*AK1160</f>
        <v>1</v>
      </c>
    </row>
    <row r="1161" spans="1:55">
      <c r="A1161" s="37">
        <v>42031</v>
      </c>
      <c r="B1161" s="2" t="s">
        <v>76</v>
      </c>
      <c r="C1161" s="40">
        <v>12.61</v>
      </c>
      <c r="D1161" s="19">
        <f t="shared" ref="D1161:D1224" si="896">(C1161-C1160)/C1160</f>
        <v>-3.6669213139801406E-2</v>
      </c>
      <c r="E1161" s="19">
        <f t="shared" si="871"/>
        <v>6.593406593406588E-2</v>
      </c>
      <c r="F1161" s="19">
        <f t="shared" si="873"/>
        <v>8.3333333333333232E-2</v>
      </c>
      <c r="G1161" s="19">
        <f t="shared" si="877"/>
        <v>0.24604743083003958</v>
      </c>
      <c r="H1161" s="19">
        <f t="shared" si="889"/>
        <v>0.85897701727565534</v>
      </c>
      <c r="I1161" s="19">
        <f t="shared" si="889"/>
        <v>0.940060109922085</v>
      </c>
      <c r="J1161" s="19">
        <f t="shared" si="889"/>
        <v>2.0679761489272273</v>
      </c>
      <c r="K1161" s="2" t="s">
        <v>75</v>
      </c>
      <c r="L1161" s="40">
        <v>7.85</v>
      </c>
      <c r="M1161" s="19">
        <f t="shared" ref="M1161:M1224" si="897">(L1161-L1160)/L1160</f>
        <v>6.4102564102563875E-3</v>
      </c>
      <c r="N1161" s="19">
        <f t="shared" si="872"/>
        <v>-2.484472049689454E-2</v>
      </c>
      <c r="O1161" s="19">
        <f t="shared" si="874"/>
        <v>-1.6290726817042703E-2</v>
      </c>
      <c r="P1161" s="19">
        <f t="shared" si="878"/>
        <v>-1.0088272383354359E-2</v>
      </c>
      <c r="Q1161" s="19">
        <f t="shared" si="890"/>
        <v>-1.6343124278729271</v>
      </c>
      <c r="R1161" s="19">
        <f t="shared" si="890"/>
        <v>-0.80683391422459072</v>
      </c>
      <c r="S1161" s="19">
        <f t="shared" si="890"/>
        <v>-0.42125861255830888</v>
      </c>
      <c r="T1161" s="19">
        <f t="shared" ref="T1161:V1224" si="898">H1161-Q1161</f>
        <v>2.4932894451485823</v>
      </c>
      <c r="U1161" s="19">
        <f t="shared" si="898"/>
        <v>1.7468940241466757</v>
      </c>
      <c r="V1161" s="19">
        <f t="shared" si="898"/>
        <v>2.4892347614855361</v>
      </c>
      <c r="W1161" s="19">
        <f t="shared" si="879"/>
        <v>4.6076030789441239E-2</v>
      </c>
      <c r="X1161" s="19">
        <f t="shared" si="880"/>
        <v>1.0052776616203881E-2</v>
      </c>
      <c r="Y1161" s="19">
        <f t="shared" si="881"/>
        <v>1</v>
      </c>
      <c r="Z1161" s="19">
        <f t="shared" si="882"/>
        <v>4.5834133740893197</v>
      </c>
      <c r="AA1161" s="19">
        <f t="shared" si="883"/>
        <v>5.5834133740893197</v>
      </c>
      <c r="AB1161" s="19">
        <f t="shared" si="884"/>
        <v>0.17910191006824827</v>
      </c>
      <c r="AC1161" s="19">
        <f t="shared" si="885"/>
        <v>0.82089808993175173</v>
      </c>
      <c r="AD1161" s="20">
        <f t="shared" si="886"/>
        <v>1.0572811379635352E-2</v>
      </c>
      <c r="AE1161" s="21">
        <f t="shared" si="891"/>
        <v>-1</v>
      </c>
      <c r="AF1161" s="21">
        <f t="shared" ref="AF1161:AF1224" si="899">IF(AND(AI1160=1,T1161&gt;$B$2),1,0)</f>
        <v>0</v>
      </c>
      <c r="AG1161" s="21">
        <f t="shared" ref="AG1161:AG1224" si="900">IF(OR(AND(AI1160=0,AE1161&gt;0),AND(AG1160=$B$5,AE1161&gt;0)),1,IF(OR(AND(AE1161=0,AI1160=0),OR(AF1161=1),AG1160=$B$5),0,AG1160+1))</f>
        <v>1</v>
      </c>
      <c r="AH1161" s="21">
        <f t="shared" ref="AH1161:AH1224" si="901">IF(AG1160=$B$5,1,0)</f>
        <v>0</v>
      </c>
      <c r="AI1161" s="21">
        <f t="shared" si="865"/>
        <v>0</v>
      </c>
      <c r="AJ1161" s="21">
        <f t="shared" si="866"/>
        <v>0</v>
      </c>
      <c r="AK1161" s="24">
        <f t="shared" si="892"/>
        <v>-1</v>
      </c>
      <c r="AL1161" s="24">
        <f t="shared" ref="AL1161:AL1224" si="902">IF(AND(AO1160=1,U1161&gt;$B$2),1,0)</f>
        <v>0</v>
      </c>
      <c r="AM1161" s="24">
        <f t="shared" ref="AM1161:AM1224" si="903">IF(OR(AND(AO1160=0,AK1161&gt;0),AND(AM1160=$B$5,AK1161&gt;0)),1,IF(OR(AND(AK1161=0,AO1160=0),OR(AL1161=1),AM1160=$B$5),0,AM1160+1))</f>
        <v>2</v>
      </c>
      <c r="AN1161" s="24">
        <f t="shared" ref="AN1161:AN1224" si="904">IF(AM1160=$B$5,1,0)</f>
        <v>0</v>
      </c>
      <c r="AO1161" s="24">
        <f t="shared" ref="AO1161:AO1224" si="905">IF(AND(AK1161=0,AL1161=0,AN1161=0),AO1160,IF(AK1161=-1, 0, AK1161))</f>
        <v>0</v>
      </c>
      <c r="AP1161" s="24">
        <f t="shared" si="867"/>
        <v>0</v>
      </c>
      <c r="AQ1161" s="27">
        <f t="shared" si="893"/>
        <v>-1</v>
      </c>
      <c r="AR1161" s="27">
        <f t="shared" ref="AR1161:AR1224" si="906">IF(AND(AU1160=1,V1161&gt;$B$2),1,0)</f>
        <v>0</v>
      </c>
      <c r="AS1161" s="27">
        <f t="shared" ref="AS1161:AS1224" si="907">IF(OR(AND(AU1160=0,AQ1161&gt;0),AND(AS1160=$B$5,AQ1161&gt;0)),1,IF(OR(AND(AQ1161=0,AU1160=0),OR(AR1161=1),AS1160=$B$5),0,AS1160+1))</f>
        <v>5</v>
      </c>
      <c r="AT1161" s="27">
        <f t="shared" ref="AT1161:AT1224" si="908">IF(AS1160=$B$5,1,0)</f>
        <v>0</v>
      </c>
      <c r="AU1161" s="27">
        <f t="shared" ref="AU1161:AU1224" si="909">IF(AND(AQ1161=0,AR1161=0,AT1161=0),AU1160,IF(AQ1161=-1,0,AQ1161))</f>
        <v>0</v>
      </c>
      <c r="AV1161" s="27">
        <f t="shared" si="868"/>
        <v>0</v>
      </c>
      <c r="AW1161">
        <f t="shared" ref="AW1161:AW1224" si="910">AW1160*(1+AJ1161)</f>
        <v>112.65379495890495</v>
      </c>
      <c r="AX1161">
        <f t="shared" ref="AX1161:AX1224" si="911">AX1160*(1+AP1161)</f>
        <v>95.06503405856256</v>
      </c>
      <c r="AY1161">
        <f t="shared" si="869"/>
        <v>85.516395709236448</v>
      </c>
      <c r="AZ1161">
        <f t="shared" ref="AZ1161:AZ1224" si="912">AVERAGE(AV1161,AP1161,AJ1161)</f>
        <v>0</v>
      </c>
      <c r="BA1161">
        <f t="shared" si="870"/>
        <v>97.601613225494845</v>
      </c>
      <c r="BB1161" s="4">
        <f t="shared" si="894"/>
        <v>1</v>
      </c>
      <c r="BC1161" s="4">
        <f t="shared" si="895"/>
        <v>1</v>
      </c>
    </row>
    <row r="1162" spans="1:55">
      <c r="A1162" s="37">
        <v>42032</v>
      </c>
      <c r="B1162" s="2" t="s">
        <v>76</v>
      </c>
      <c r="C1162" s="40">
        <v>12.25</v>
      </c>
      <c r="D1162" s="19">
        <f t="shared" si="896"/>
        <v>-2.8548770816812011E-2</v>
      </c>
      <c r="E1162" s="19">
        <f t="shared" si="871"/>
        <v>-3.4672970843183569E-2</v>
      </c>
      <c r="F1162" s="19">
        <f t="shared" si="873"/>
        <v>8.3112290008841683E-2</v>
      </c>
      <c r="G1162" s="19">
        <f t="shared" si="877"/>
        <v>0.18586640851887704</v>
      </c>
      <c r="H1162" s="19">
        <f t="shared" ref="H1162:J1177" si="913">E1162/STDEV(E1102:E1161)</f>
        <v>-0.45152529759588078</v>
      </c>
      <c r="I1162" s="19">
        <f t="shared" si="913"/>
        <v>0.94194335293890441</v>
      </c>
      <c r="J1162" s="19">
        <f t="shared" si="913"/>
        <v>1.5771253026002481</v>
      </c>
      <c r="K1162" s="2" t="s">
        <v>75</v>
      </c>
      <c r="L1162" s="40">
        <v>7.7</v>
      </c>
      <c r="M1162" s="19">
        <f t="shared" si="897"/>
        <v>-1.9108280254777003E-2</v>
      </c>
      <c r="N1162" s="19">
        <f t="shared" si="872"/>
        <v>-3.387703889585942E-2</v>
      </c>
      <c r="O1162" s="19">
        <f t="shared" si="874"/>
        <v>-2.4081115335868125E-2</v>
      </c>
      <c r="P1162" s="19">
        <f t="shared" si="878"/>
        <v>-2.5316455696202552E-2</v>
      </c>
      <c r="Q1162" s="19">
        <f t="shared" ref="Q1162:S1177" si="914">N1162/STDEV(N1102:N1161)</f>
        <v>-2.2024706444227116</v>
      </c>
      <c r="R1162" s="19">
        <f t="shared" si="914"/>
        <v>-1.2217927035096663</v>
      </c>
      <c r="S1162" s="19">
        <f t="shared" si="914"/>
        <v>-1.0704729918916611</v>
      </c>
      <c r="T1162" s="19">
        <f t="shared" si="898"/>
        <v>1.7509453468268308</v>
      </c>
      <c r="U1162" s="19">
        <f t="shared" si="898"/>
        <v>2.1637360564485708</v>
      </c>
      <c r="V1162" s="19">
        <f t="shared" si="898"/>
        <v>2.6475982944919094</v>
      </c>
      <c r="W1162" s="19">
        <f t="shared" si="879"/>
        <v>4.6897951942429336E-2</v>
      </c>
      <c r="X1162" s="19">
        <f t="shared" si="880"/>
        <v>1.0870354816871567E-2</v>
      </c>
      <c r="Y1162" s="19">
        <f t="shared" si="881"/>
        <v>1</v>
      </c>
      <c r="Z1162" s="19">
        <f t="shared" si="882"/>
        <v>4.3142981744846418</v>
      </c>
      <c r="AA1162" s="19">
        <f t="shared" si="883"/>
        <v>5.3142981744846418</v>
      </c>
      <c r="AB1162" s="19">
        <f t="shared" si="884"/>
        <v>0.18817160181211995</v>
      </c>
      <c r="AC1162" s="19">
        <f t="shared" si="885"/>
        <v>0.81182839818788</v>
      </c>
      <c r="AD1162" s="20">
        <f t="shared" si="886"/>
        <v>1.1241572618359711E-3</v>
      </c>
      <c r="AE1162" s="21">
        <f t="shared" si="891"/>
        <v>-1</v>
      </c>
      <c r="AF1162" s="21">
        <f t="shared" si="899"/>
        <v>0</v>
      </c>
      <c r="AG1162" s="21">
        <f t="shared" si="900"/>
        <v>2</v>
      </c>
      <c r="AH1162" s="21">
        <f t="shared" si="901"/>
        <v>0</v>
      </c>
      <c r="AI1162" s="21">
        <f t="shared" ref="AI1162:AI1225" si="915">IF(AND(AE1162=0,AF1162=0,AH1162=0),AI1161, IF(AE1162=-1, 0,AE1162))</f>
        <v>0</v>
      </c>
      <c r="AJ1162" s="21">
        <f t="shared" ref="AJ1162:AJ1225" si="916">$AD1162*AI1162</f>
        <v>0</v>
      </c>
      <c r="AK1162" s="24">
        <f t="shared" si="892"/>
        <v>-1</v>
      </c>
      <c r="AL1162" s="24">
        <f t="shared" si="902"/>
        <v>0</v>
      </c>
      <c r="AM1162" s="24">
        <f t="shared" si="903"/>
        <v>3</v>
      </c>
      <c r="AN1162" s="24">
        <f t="shared" si="904"/>
        <v>0</v>
      </c>
      <c r="AO1162" s="24">
        <f t="shared" si="905"/>
        <v>0</v>
      </c>
      <c r="AP1162" s="24">
        <f t="shared" ref="AP1162:AP1225" si="917">$AD1162*AO1162</f>
        <v>0</v>
      </c>
      <c r="AQ1162" s="27">
        <f t="shared" si="893"/>
        <v>-1</v>
      </c>
      <c r="AR1162" s="27">
        <f t="shared" si="906"/>
        <v>0</v>
      </c>
      <c r="AS1162" s="27">
        <f t="shared" si="907"/>
        <v>0</v>
      </c>
      <c r="AT1162" s="27">
        <f t="shared" si="908"/>
        <v>1</v>
      </c>
      <c r="AU1162" s="27">
        <f t="shared" si="909"/>
        <v>0</v>
      </c>
      <c r="AV1162" s="27">
        <f t="shared" ref="AV1162:AV1225" si="918">$AD1162*AU1162</f>
        <v>0</v>
      </c>
      <c r="AW1162">
        <f t="shared" si="910"/>
        <v>112.65379495890495</v>
      </c>
      <c r="AX1162">
        <f t="shared" si="911"/>
        <v>95.06503405856256</v>
      </c>
      <c r="AY1162">
        <f t="shared" ref="AY1162:AY1225" si="919">AY1161*(1+AV1162)</f>
        <v>85.516395709236448</v>
      </c>
      <c r="AZ1162">
        <f t="shared" si="912"/>
        <v>0</v>
      </c>
      <c r="BA1162">
        <f t="shared" ref="BA1162:BA1225" si="920">BA1161*(1+AZ1162)</f>
        <v>97.601613225494845</v>
      </c>
      <c r="BB1162" s="4">
        <f t="shared" si="894"/>
        <v>1</v>
      </c>
      <c r="BC1162" s="4">
        <f t="shared" si="895"/>
        <v>1</v>
      </c>
    </row>
    <row r="1163" spans="1:55">
      <c r="A1163" s="37">
        <v>42033</v>
      </c>
      <c r="B1163" s="2" t="s">
        <v>76</v>
      </c>
      <c r="C1163" s="40">
        <v>11.98</v>
      </c>
      <c r="D1163" s="19">
        <f t="shared" si="896"/>
        <v>-2.2040816326530578E-2</v>
      </c>
      <c r="E1163" s="19">
        <f t="shared" si="871"/>
        <v>-5.1464766429136999E-2</v>
      </c>
      <c r="F1163" s="19">
        <f t="shared" si="873"/>
        <v>-2.522375915378346E-2</v>
      </c>
      <c r="G1163" s="19">
        <f t="shared" si="877"/>
        <v>0.14641148325358863</v>
      </c>
      <c r="H1163" s="19">
        <f t="shared" si="913"/>
        <v>-0.66423862967086078</v>
      </c>
      <c r="I1163" s="19">
        <f t="shared" si="913"/>
        <v>-0.2874314166605148</v>
      </c>
      <c r="J1163" s="19">
        <f t="shared" si="913"/>
        <v>1.2618081511898662</v>
      </c>
      <c r="K1163" s="2" t="s">
        <v>75</v>
      </c>
      <c r="L1163" s="40">
        <v>7.65</v>
      </c>
      <c r="M1163" s="19">
        <f t="shared" si="897"/>
        <v>-6.4935064935064705E-3</v>
      </c>
      <c r="N1163" s="19">
        <f t="shared" si="872"/>
        <v>-4.6134663341645787E-2</v>
      </c>
      <c r="O1163" s="19">
        <f t="shared" si="874"/>
        <v>-2.6717557251908393E-2</v>
      </c>
      <c r="P1163" s="19">
        <f t="shared" si="878"/>
        <v>-2.9187817258883191E-2</v>
      </c>
      <c r="Q1163" s="19">
        <f t="shared" si="914"/>
        <v>-2.9945686295396068</v>
      </c>
      <c r="R1163" s="19">
        <f t="shared" si="914"/>
        <v>-1.3859559301698894</v>
      </c>
      <c r="S1163" s="19">
        <f t="shared" si="914"/>
        <v>-1.2450461516976543</v>
      </c>
      <c r="T1163" s="19">
        <f t="shared" si="898"/>
        <v>2.3303299998687459</v>
      </c>
      <c r="U1163" s="19">
        <f t="shared" si="898"/>
        <v>1.0985245135093746</v>
      </c>
      <c r="V1163" s="19">
        <f t="shared" si="898"/>
        <v>2.5068543028875205</v>
      </c>
      <c r="W1163" s="19">
        <f t="shared" si="879"/>
        <v>4.7422500650355477E-2</v>
      </c>
      <c r="X1163" s="19">
        <f t="shared" si="880"/>
        <v>1.0931352651722986E-2</v>
      </c>
      <c r="Y1163" s="19">
        <f t="shared" si="881"/>
        <v>1</v>
      </c>
      <c r="Z1163" s="19">
        <f t="shared" si="882"/>
        <v>4.3382097496306464</v>
      </c>
      <c r="AA1163" s="19">
        <f t="shared" si="883"/>
        <v>5.3382097496306464</v>
      </c>
      <c r="AB1163" s="19">
        <f t="shared" si="884"/>
        <v>0.18732872009556958</v>
      </c>
      <c r="AC1163" s="19">
        <f t="shared" si="885"/>
        <v>0.81267127990443044</v>
      </c>
      <c r="AD1163" s="20">
        <f t="shared" si="886"/>
        <v>5.3066460697779151E-3</v>
      </c>
      <c r="AE1163" s="21">
        <f t="shared" si="891"/>
        <v>-1</v>
      </c>
      <c r="AF1163" s="21">
        <f t="shared" si="899"/>
        <v>0</v>
      </c>
      <c r="AG1163" s="21">
        <f t="shared" si="900"/>
        <v>3</v>
      </c>
      <c r="AH1163" s="21">
        <f t="shared" si="901"/>
        <v>0</v>
      </c>
      <c r="AI1163" s="21">
        <f t="shared" si="915"/>
        <v>0</v>
      </c>
      <c r="AJ1163" s="21">
        <f t="shared" si="916"/>
        <v>0</v>
      </c>
      <c r="AK1163" s="24">
        <f t="shared" si="892"/>
        <v>-1</v>
      </c>
      <c r="AL1163" s="24">
        <f t="shared" si="902"/>
        <v>0</v>
      </c>
      <c r="AM1163" s="24">
        <f t="shared" si="903"/>
        <v>4</v>
      </c>
      <c r="AN1163" s="24">
        <f t="shared" si="904"/>
        <v>0</v>
      </c>
      <c r="AO1163" s="24">
        <f t="shared" si="905"/>
        <v>0</v>
      </c>
      <c r="AP1163" s="24">
        <f t="shared" si="917"/>
        <v>0</v>
      </c>
      <c r="AQ1163" s="27">
        <f t="shared" si="893"/>
        <v>-1</v>
      </c>
      <c r="AR1163" s="27">
        <f t="shared" si="906"/>
        <v>0</v>
      </c>
      <c r="AS1163" s="27">
        <f t="shared" si="907"/>
        <v>1</v>
      </c>
      <c r="AT1163" s="27">
        <f t="shared" si="908"/>
        <v>0</v>
      </c>
      <c r="AU1163" s="27">
        <f t="shared" si="909"/>
        <v>0</v>
      </c>
      <c r="AV1163" s="27">
        <f t="shared" si="918"/>
        <v>0</v>
      </c>
      <c r="AW1163">
        <f t="shared" si="910"/>
        <v>112.65379495890495</v>
      </c>
      <c r="AX1163">
        <f t="shared" si="911"/>
        <v>95.06503405856256</v>
      </c>
      <c r="AY1163">
        <f t="shared" si="919"/>
        <v>85.516395709236448</v>
      </c>
      <c r="AZ1163">
        <f t="shared" si="912"/>
        <v>0</v>
      </c>
      <c r="BA1163">
        <f t="shared" si="920"/>
        <v>97.601613225494845</v>
      </c>
      <c r="BB1163" s="4">
        <f t="shared" si="894"/>
        <v>1</v>
      </c>
      <c r="BC1163" s="4">
        <f t="shared" si="895"/>
        <v>1</v>
      </c>
    </row>
    <row r="1164" spans="1:55">
      <c r="A1164" s="37">
        <v>42034</v>
      </c>
      <c r="B1164" s="2" t="s">
        <v>76</v>
      </c>
      <c r="C1164" s="40">
        <v>11.64</v>
      </c>
      <c r="D1164" s="19">
        <f t="shared" si="896"/>
        <v>-2.8380634390651072E-2</v>
      </c>
      <c r="E1164" s="19">
        <f t="shared" si="871"/>
        <v>-9.2043681747269873E-2</v>
      </c>
      <c r="F1164" s="19">
        <f t="shared" si="873"/>
        <v>-7.6190476190476114E-2</v>
      </c>
      <c r="G1164" s="19">
        <f t="shared" si="877"/>
        <v>7.6780758556891773E-2</v>
      </c>
      <c r="H1164" s="19">
        <f t="shared" si="913"/>
        <v>-1.1740305133099562</v>
      </c>
      <c r="I1164" s="19">
        <f t="shared" si="913"/>
        <v>-0.86152641689638132</v>
      </c>
      <c r="J1164" s="19">
        <f t="shared" si="913"/>
        <v>0.67344284410230126</v>
      </c>
      <c r="K1164" s="2" t="s">
        <v>75</v>
      </c>
      <c r="L1164" s="40">
        <v>7.55</v>
      </c>
      <c r="M1164" s="19">
        <f t="shared" si="897"/>
        <v>-1.3071895424836671E-2</v>
      </c>
      <c r="N1164" s="19">
        <f t="shared" si="872"/>
        <v>-6.094527363184072E-2</v>
      </c>
      <c r="O1164" s="19">
        <f t="shared" si="874"/>
        <v>-5.3884711779448695E-2</v>
      </c>
      <c r="P1164" s="19">
        <f t="shared" si="878"/>
        <v>-5.0314465408805076E-2</v>
      </c>
      <c r="Q1164" s="19">
        <f t="shared" si="914"/>
        <v>-3.8114712388527536</v>
      </c>
      <c r="R1164" s="19">
        <f t="shared" si="914"/>
        <v>-2.7779744522907723</v>
      </c>
      <c r="S1164" s="19">
        <f t="shared" si="914"/>
        <v>-2.130810616879601</v>
      </c>
      <c r="T1164" s="19">
        <f t="shared" si="898"/>
        <v>2.6374407255427972</v>
      </c>
      <c r="U1164" s="19">
        <f t="shared" si="898"/>
        <v>1.9164480353943909</v>
      </c>
      <c r="V1164" s="19">
        <f t="shared" si="898"/>
        <v>2.8042534609819025</v>
      </c>
      <c r="W1164" s="19">
        <f t="shared" si="879"/>
        <v>4.7652471960574927E-2</v>
      </c>
      <c r="X1164" s="19">
        <f t="shared" si="880"/>
        <v>1.0944308720140898E-2</v>
      </c>
      <c r="Y1164" s="19">
        <f t="shared" si="881"/>
        <v>1</v>
      </c>
      <c r="Z1164" s="19">
        <f t="shared" si="882"/>
        <v>4.3540869669438056</v>
      </c>
      <c r="AA1164" s="19">
        <f t="shared" si="883"/>
        <v>5.3540869669438056</v>
      </c>
      <c r="AB1164" s="19">
        <f t="shared" si="884"/>
        <v>0.18677320823774651</v>
      </c>
      <c r="AC1164" s="19">
        <f t="shared" si="885"/>
        <v>0.81322679176225354</v>
      </c>
      <c r="AD1164" s="20">
        <f t="shared" si="886"/>
        <v>-4.5849963155099498E-3</v>
      </c>
      <c r="AE1164" s="21">
        <f t="shared" si="891"/>
        <v>-1</v>
      </c>
      <c r="AF1164" s="21">
        <f t="shared" si="899"/>
        <v>0</v>
      </c>
      <c r="AG1164" s="21">
        <f t="shared" si="900"/>
        <v>4</v>
      </c>
      <c r="AH1164" s="21">
        <f t="shared" si="901"/>
        <v>0</v>
      </c>
      <c r="AI1164" s="21">
        <f t="shared" si="915"/>
        <v>0</v>
      </c>
      <c r="AJ1164" s="21">
        <f t="shared" si="916"/>
        <v>0</v>
      </c>
      <c r="AK1164" s="24">
        <f t="shared" si="892"/>
        <v>-1</v>
      </c>
      <c r="AL1164" s="24">
        <f t="shared" si="902"/>
        <v>0</v>
      </c>
      <c r="AM1164" s="24">
        <f t="shared" si="903"/>
        <v>5</v>
      </c>
      <c r="AN1164" s="24">
        <f t="shared" si="904"/>
        <v>0</v>
      </c>
      <c r="AO1164" s="24">
        <f t="shared" si="905"/>
        <v>0</v>
      </c>
      <c r="AP1164" s="24">
        <f t="shared" si="917"/>
        <v>0</v>
      </c>
      <c r="AQ1164" s="27">
        <f t="shared" si="893"/>
        <v>-1</v>
      </c>
      <c r="AR1164" s="27">
        <f t="shared" si="906"/>
        <v>0</v>
      </c>
      <c r="AS1164" s="27">
        <f t="shared" si="907"/>
        <v>2</v>
      </c>
      <c r="AT1164" s="27">
        <f t="shared" si="908"/>
        <v>0</v>
      </c>
      <c r="AU1164" s="27">
        <f t="shared" si="909"/>
        <v>0</v>
      </c>
      <c r="AV1164" s="27">
        <f t="shared" si="918"/>
        <v>0</v>
      </c>
      <c r="AW1164">
        <f t="shared" si="910"/>
        <v>112.65379495890495</v>
      </c>
      <c r="AX1164">
        <f t="shared" si="911"/>
        <v>95.06503405856256</v>
      </c>
      <c r="AY1164">
        <f t="shared" si="919"/>
        <v>85.516395709236448</v>
      </c>
      <c r="AZ1164">
        <f t="shared" si="912"/>
        <v>0</v>
      </c>
      <c r="BA1164">
        <f t="shared" si="920"/>
        <v>97.601613225494845</v>
      </c>
      <c r="BB1164" s="4">
        <f t="shared" si="894"/>
        <v>1</v>
      </c>
      <c r="BC1164" s="4">
        <f t="shared" si="895"/>
        <v>1</v>
      </c>
    </row>
    <row r="1165" spans="1:55">
      <c r="A1165" s="37">
        <v>42037</v>
      </c>
      <c r="B1165" s="2" t="s">
        <v>76</v>
      </c>
      <c r="C1165" s="40">
        <v>11.22</v>
      </c>
      <c r="D1165" s="19">
        <f t="shared" si="896"/>
        <v>-3.6082474226804113E-2</v>
      </c>
      <c r="E1165" s="19">
        <f t="shared" ref="E1165:E1228" si="921">(C1165-C1160)/C1160</f>
        <v>-0.14285714285714279</v>
      </c>
      <c r="F1165" s="19">
        <f t="shared" si="873"/>
        <v>-1.9230769230769131E-2</v>
      </c>
      <c r="G1165" s="19">
        <f t="shared" si="877"/>
        <v>-5.634987384356601E-2</v>
      </c>
      <c r="H1165" s="19">
        <f t="shared" si="913"/>
        <v>-1.7806636306775065</v>
      </c>
      <c r="I1165" s="19">
        <f t="shared" si="913"/>
        <v>-0.21269593013689597</v>
      </c>
      <c r="J1165" s="19">
        <f t="shared" si="913"/>
        <v>-0.50133433911897896</v>
      </c>
      <c r="K1165" s="2" t="s">
        <v>75</v>
      </c>
      <c r="L1165" s="40">
        <v>7.53</v>
      </c>
      <c r="M1165" s="19">
        <f t="shared" si="897"/>
        <v>-2.6490066225164999E-3</v>
      </c>
      <c r="N1165" s="19">
        <f t="shared" ref="N1165:N1228" si="922">(L1165-L1160)/L1160</f>
        <v>-3.4615384615384562E-2</v>
      </c>
      <c r="O1165" s="19">
        <f t="shared" si="874"/>
        <v>-6.2266500622664901E-2</v>
      </c>
      <c r="P1165" s="19">
        <f t="shared" si="878"/>
        <v>-6.1097256857855282E-2</v>
      </c>
      <c r="Q1165" s="19">
        <f t="shared" si="914"/>
        <v>-1.9519594120480548</v>
      </c>
      <c r="R1165" s="19">
        <f t="shared" si="914"/>
        <v>-3.0500045359962056</v>
      </c>
      <c r="S1165" s="19">
        <f t="shared" si="914"/>
        <v>-2.4878448786558605</v>
      </c>
      <c r="T1165" s="19">
        <f t="shared" si="898"/>
        <v>0.17129578137054824</v>
      </c>
      <c r="U1165" s="19">
        <f t="shared" si="898"/>
        <v>2.8373086058593096</v>
      </c>
      <c r="V1165" s="19">
        <f t="shared" si="898"/>
        <v>1.9865105395368814</v>
      </c>
      <c r="W1165" s="19">
        <f t="shared" si="879"/>
        <v>4.281997174516966E-2</v>
      </c>
      <c r="X1165" s="19">
        <f t="shared" si="880"/>
        <v>1.0615201585691235E-2</v>
      </c>
      <c r="Y1165" s="19">
        <f t="shared" si="881"/>
        <v>1</v>
      </c>
      <c r="Z1165" s="19">
        <f t="shared" si="882"/>
        <v>4.0338350053463756</v>
      </c>
      <c r="AA1165" s="19">
        <f t="shared" si="883"/>
        <v>5.0338350053463756</v>
      </c>
      <c r="AB1165" s="19">
        <f t="shared" si="884"/>
        <v>0.19865569668809407</v>
      </c>
      <c r="AC1165" s="19">
        <f t="shared" si="885"/>
        <v>0.80134430331190598</v>
      </c>
      <c r="AD1165" s="20">
        <f t="shared" si="886"/>
        <v>1.1514191228474359E-2</v>
      </c>
      <c r="AE1165" s="21">
        <f t="shared" si="891"/>
        <v>0</v>
      </c>
      <c r="AF1165" s="21">
        <f t="shared" si="899"/>
        <v>0</v>
      </c>
      <c r="AG1165" s="21">
        <f t="shared" si="900"/>
        <v>0</v>
      </c>
      <c r="AH1165" s="21">
        <f t="shared" si="901"/>
        <v>0</v>
      </c>
      <c r="AI1165" s="21">
        <f t="shared" si="915"/>
        <v>0</v>
      </c>
      <c r="AJ1165" s="21">
        <f t="shared" si="916"/>
        <v>0</v>
      </c>
      <c r="AK1165" s="24">
        <f t="shared" si="892"/>
        <v>-1</v>
      </c>
      <c r="AL1165" s="24">
        <f t="shared" si="902"/>
        <v>0</v>
      </c>
      <c r="AM1165" s="24">
        <f t="shared" si="903"/>
        <v>0</v>
      </c>
      <c r="AN1165" s="24">
        <f t="shared" si="904"/>
        <v>1</v>
      </c>
      <c r="AO1165" s="24">
        <f t="shared" si="905"/>
        <v>0</v>
      </c>
      <c r="AP1165" s="24">
        <f t="shared" si="917"/>
        <v>0</v>
      </c>
      <c r="AQ1165" s="27">
        <f t="shared" si="893"/>
        <v>-1</v>
      </c>
      <c r="AR1165" s="27">
        <f t="shared" si="906"/>
        <v>0</v>
      </c>
      <c r="AS1165" s="27">
        <f t="shared" si="907"/>
        <v>3</v>
      </c>
      <c r="AT1165" s="27">
        <f t="shared" si="908"/>
        <v>0</v>
      </c>
      <c r="AU1165" s="27">
        <f t="shared" si="909"/>
        <v>0</v>
      </c>
      <c r="AV1165" s="27">
        <f t="shared" si="918"/>
        <v>0</v>
      </c>
      <c r="AW1165">
        <f t="shared" si="910"/>
        <v>112.65379495890495</v>
      </c>
      <c r="AX1165">
        <f t="shared" si="911"/>
        <v>95.06503405856256</v>
      </c>
      <c r="AY1165">
        <f t="shared" si="919"/>
        <v>85.516395709236448</v>
      </c>
      <c r="AZ1165">
        <f t="shared" si="912"/>
        <v>0</v>
      </c>
      <c r="BA1165">
        <f t="shared" si="920"/>
        <v>97.601613225494845</v>
      </c>
      <c r="BB1165" s="4">
        <f t="shared" si="894"/>
        <v>0</v>
      </c>
      <c r="BC1165" s="4">
        <f t="shared" si="895"/>
        <v>0</v>
      </c>
    </row>
    <row r="1166" spans="1:55">
      <c r="A1166" s="37">
        <v>42038</v>
      </c>
      <c r="B1166" s="2" t="s">
        <v>76</v>
      </c>
      <c r="C1166" s="40">
        <v>11.69</v>
      </c>
      <c r="D1166" s="19">
        <f t="shared" si="896"/>
        <v>4.1889483065953553E-2</v>
      </c>
      <c r="E1166" s="19">
        <f t="shared" si="921"/>
        <v>-7.2957969865186365E-2</v>
      </c>
      <c r="F1166" s="19">
        <f t="shared" si="873"/>
        <v>-1.1834319526627267E-2</v>
      </c>
      <c r="G1166" s="19">
        <f t="shared" si="877"/>
        <v>0</v>
      </c>
      <c r="H1166" s="19">
        <f t="shared" si="913"/>
        <v>-0.8727517899447762</v>
      </c>
      <c r="I1166" s="19">
        <f t="shared" si="913"/>
        <v>-0.12988258934705935</v>
      </c>
      <c r="J1166" s="19">
        <f t="shared" si="913"/>
        <v>0</v>
      </c>
      <c r="K1166" s="2" t="s">
        <v>75</v>
      </c>
      <c r="L1166" s="40">
        <v>7.5</v>
      </c>
      <c r="M1166" s="19">
        <f t="shared" si="897"/>
        <v>-3.9840637450199532E-3</v>
      </c>
      <c r="N1166" s="19">
        <f t="shared" si="922"/>
        <v>-4.4585987261146452E-2</v>
      </c>
      <c r="O1166" s="19">
        <f t="shared" si="874"/>
        <v>-6.8322981366459715E-2</v>
      </c>
      <c r="P1166" s="19">
        <f t="shared" si="878"/>
        <v>-5.6603773584905683E-2</v>
      </c>
      <c r="Q1166" s="19">
        <f t="shared" si="914"/>
        <v>-2.4333376309172094</v>
      </c>
      <c r="R1166" s="19">
        <f t="shared" si="914"/>
        <v>-3.1014460835015414</v>
      </c>
      <c r="S1166" s="19">
        <f t="shared" si="914"/>
        <v>-2.1755037263428014</v>
      </c>
      <c r="T1166" s="19">
        <f t="shared" si="898"/>
        <v>1.5605858409724331</v>
      </c>
      <c r="U1166" s="19">
        <f t="shared" si="898"/>
        <v>2.971563494154482</v>
      </c>
      <c r="V1166" s="19">
        <f t="shared" si="898"/>
        <v>2.1755037263428014</v>
      </c>
      <c r="W1166" s="19">
        <f t="shared" si="879"/>
        <v>4.3754836316972689E-2</v>
      </c>
      <c r="X1166" s="19">
        <f t="shared" si="880"/>
        <v>1.0535362844564841E-2</v>
      </c>
      <c r="Y1166" s="19">
        <f t="shared" si="881"/>
        <v>1</v>
      </c>
      <c r="Z1166" s="19">
        <f t="shared" si="882"/>
        <v>4.1531399499492005</v>
      </c>
      <c r="AA1166" s="19">
        <f t="shared" si="883"/>
        <v>5.1531399499492005</v>
      </c>
      <c r="AB1166" s="19">
        <f t="shared" si="884"/>
        <v>0.19405644125963586</v>
      </c>
      <c r="AC1166" s="19">
        <f t="shared" si="885"/>
        <v>0.80594355874036416</v>
      </c>
      <c r="AD1166" s="20">
        <f t="shared" si="886"/>
        <v>-1.0021015531553757E-2</v>
      </c>
      <c r="AE1166" s="21">
        <f t="shared" si="891"/>
        <v>-1</v>
      </c>
      <c r="AF1166" s="21">
        <f t="shared" si="899"/>
        <v>0</v>
      </c>
      <c r="AG1166" s="21">
        <f t="shared" si="900"/>
        <v>1</v>
      </c>
      <c r="AH1166" s="21">
        <f t="shared" si="901"/>
        <v>0</v>
      </c>
      <c r="AI1166" s="21">
        <f t="shared" si="915"/>
        <v>0</v>
      </c>
      <c r="AJ1166" s="21">
        <f t="shared" si="916"/>
        <v>0</v>
      </c>
      <c r="AK1166" s="24">
        <f t="shared" si="892"/>
        <v>-1</v>
      </c>
      <c r="AL1166" s="24">
        <f t="shared" si="902"/>
        <v>0</v>
      </c>
      <c r="AM1166" s="24">
        <f t="shared" si="903"/>
        <v>1</v>
      </c>
      <c r="AN1166" s="24">
        <f t="shared" si="904"/>
        <v>0</v>
      </c>
      <c r="AO1166" s="24">
        <f t="shared" si="905"/>
        <v>0</v>
      </c>
      <c r="AP1166" s="24">
        <f t="shared" si="917"/>
        <v>0</v>
      </c>
      <c r="AQ1166" s="27">
        <f t="shared" si="893"/>
        <v>-1</v>
      </c>
      <c r="AR1166" s="27">
        <f t="shared" si="906"/>
        <v>0</v>
      </c>
      <c r="AS1166" s="27">
        <f t="shared" si="907"/>
        <v>4</v>
      </c>
      <c r="AT1166" s="27">
        <f t="shared" si="908"/>
        <v>0</v>
      </c>
      <c r="AU1166" s="27">
        <f t="shared" si="909"/>
        <v>0</v>
      </c>
      <c r="AV1166" s="27">
        <f t="shared" si="918"/>
        <v>0</v>
      </c>
      <c r="AW1166">
        <f t="shared" si="910"/>
        <v>112.65379495890495</v>
      </c>
      <c r="AX1166">
        <f t="shared" si="911"/>
        <v>95.06503405856256</v>
      </c>
      <c r="AY1166">
        <f t="shared" si="919"/>
        <v>85.516395709236448</v>
      </c>
      <c r="AZ1166">
        <f t="shared" si="912"/>
        <v>0</v>
      </c>
      <c r="BA1166">
        <f t="shared" si="920"/>
        <v>97.601613225494845</v>
      </c>
      <c r="BB1166" s="4">
        <f t="shared" si="894"/>
        <v>1</v>
      </c>
      <c r="BC1166" s="4">
        <f t="shared" si="895"/>
        <v>1</v>
      </c>
    </row>
    <row r="1167" spans="1:55">
      <c r="A1167" s="37">
        <v>42039</v>
      </c>
      <c r="B1167" s="2" t="s">
        <v>76</v>
      </c>
      <c r="C1167" s="40">
        <v>11.41</v>
      </c>
      <c r="D1167" s="19">
        <f t="shared" si="896"/>
        <v>-2.3952095808383179E-2</v>
      </c>
      <c r="E1167" s="19">
        <f t="shared" si="921"/>
        <v>-6.8571428571428561E-2</v>
      </c>
      <c r="F1167" s="19">
        <f t="shared" si="873"/>
        <v>-0.10086682427107954</v>
      </c>
      <c r="G1167" s="19">
        <f t="shared" si="877"/>
        <v>-7.9096045197740147E-2</v>
      </c>
      <c r="H1167" s="19">
        <f t="shared" si="913"/>
        <v>-0.8105490472893655</v>
      </c>
      <c r="I1167" s="19">
        <f t="shared" si="913"/>
        <v>-1.1010105805060628</v>
      </c>
      <c r="J1167" s="19">
        <f t="shared" si="913"/>
        <v>-0.69529266959758196</v>
      </c>
      <c r="K1167" s="2" t="s">
        <v>75</v>
      </c>
      <c r="L1167" s="40">
        <v>7.55</v>
      </c>
      <c r="M1167" s="19">
        <f t="shared" si="897"/>
        <v>6.6666666666666428E-3</v>
      </c>
      <c r="N1167" s="19">
        <f t="shared" si="922"/>
        <v>-1.9480519480519525E-2</v>
      </c>
      <c r="O1167" s="19">
        <f t="shared" si="874"/>
        <v>-5.2697616060225841E-2</v>
      </c>
      <c r="P1167" s="19">
        <f t="shared" si="878"/>
        <v>-4.9118387909319966E-2</v>
      </c>
      <c r="Q1167" s="19">
        <f t="shared" si="914"/>
        <v>-1.0134981890090469</v>
      </c>
      <c r="R1167" s="19">
        <f t="shared" si="914"/>
        <v>-2.214525469069359</v>
      </c>
      <c r="S1167" s="19">
        <f t="shared" si="914"/>
        <v>-1.8074999720977227</v>
      </c>
      <c r="T1167" s="19">
        <f t="shared" si="898"/>
        <v>0.20294914171968137</v>
      </c>
      <c r="U1167" s="19">
        <f t="shared" si="898"/>
        <v>1.1135148885632962</v>
      </c>
      <c r="V1167" s="19">
        <f t="shared" si="898"/>
        <v>1.1122073025001407</v>
      </c>
      <c r="W1167" s="19">
        <f t="shared" si="879"/>
        <v>4.1778713891388659E-2</v>
      </c>
      <c r="X1167" s="19">
        <f t="shared" si="880"/>
        <v>1.0745554107981455E-2</v>
      </c>
      <c r="Y1167" s="19">
        <f t="shared" si="881"/>
        <v>1</v>
      </c>
      <c r="Z1167" s="19">
        <f t="shared" si="882"/>
        <v>3.8879999552891147</v>
      </c>
      <c r="AA1167" s="19">
        <f t="shared" si="883"/>
        <v>4.8879999552891142</v>
      </c>
      <c r="AB1167" s="19">
        <f t="shared" si="884"/>
        <v>0.2045826532624942</v>
      </c>
      <c r="AC1167" s="19">
        <f t="shared" si="885"/>
        <v>0.79541734673750586</v>
      </c>
      <c r="AD1167" s="20">
        <f t="shared" si="886"/>
        <v>-3.6082979272455125E-3</v>
      </c>
      <c r="AE1167" s="21">
        <f t="shared" si="891"/>
        <v>0</v>
      </c>
      <c r="AF1167" s="21">
        <f t="shared" si="899"/>
        <v>0</v>
      </c>
      <c r="AG1167" s="21">
        <f t="shared" si="900"/>
        <v>0</v>
      </c>
      <c r="AH1167" s="21">
        <f t="shared" si="901"/>
        <v>0</v>
      </c>
      <c r="AI1167" s="21">
        <f t="shared" si="915"/>
        <v>0</v>
      </c>
      <c r="AJ1167" s="21">
        <f t="shared" si="916"/>
        <v>0</v>
      </c>
      <c r="AK1167" s="24">
        <f t="shared" si="892"/>
        <v>-1</v>
      </c>
      <c r="AL1167" s="24">
        <f t="shared" si="902"/>
        <v>0</v>
      </c>
      <c r="AM1167" s="24">
        <f t="shared" si="903"/>
        <v>2</v>
      </c>
      <c r="AN1167" s="24">
        <f t="shared" si="904"/>
        <v>0</v>
      </c>
      <c r="AO1167" s="24">
        <f t="shared" si="905"/>
        <v>0</v>
      </c>
      <c r="AP1167" s="24">
        <f t="shared" si="917"/>
        <v>0</v>
      </c>
      <c r="AQ1167" s="27">
        <f t="shared" si="893"/>
        <v>-1</v>
      </c>
      <c r="AR1167" s="27">
        <f t="shared" si="906"/>
        <v>0</v>
      </c>
      <c r="AS1167" s="27">
        <f t="shared" si="907"/>
        <v>5</v>
      </c>
      <c r="AT1167" s="27">
        <f t="shared" si="908"/>
        <v>0</v>
      </c>
      <c r="AU1167" s="27">
        <f t="shared" si="909"/>
        <v>0</v>
      </c>
      <c r="AV1167" s="27">
        <f t="shared" si="918"/>
        <v>0</v>
      </c>
      <c r="AW1167">
        <f t="shared" si="910"/>
        <v>112.65379495890495</v>
      </c>
      <c r="AX1167">
        <f t="shared" si="911"/>
        <v>95.06503405856256</v>
      </c>
      <c r="AY1167">
        <f t="shared" si="919"/>
        <v>85.516395709236448</v>
      </c>
      <c r="AZ1167">
        <f t="shared" si="912"/>
        <v>0</v>
      </c>
      <c r="BA1167">
        <f t="shared" si="920"/>
        <v>97.601613225494845</v>
      </c>
      <c r="BB1167" s="4">
        <f t="shared" si="894"/>
        <v>0</v>
      </c>
      <c r="BC1167" s="4">
        <f t="shared" si="895"/>
        <v>0</v>
      </c>
    </row>
    <row r="1168" spans="1:55">
      <c r="A1168" s="37">
        <v>42040</v>
      </c>
      <c r="B1168" s="2" t="s">
        <v>76</v>
      </c>
      <c r="C1168" s="40">
        <v>11.15</v>
      </c>
      <c r="D1168" s="19">
        <f t="shared" si="896"/>
        <v>-2.2787028921998229E-2</v>
      </c>
      <c r="E1168" s="19">
        <f t="shared" si="921"/>
        <v>-6.9282136894824708E-2</v>
      </c>
      <c r="F1168" s="19">
        <f t="shared" si="873"/>
        <v>-0.11718131433095806</v>
      </c>
      <c r="G1168" s="19">
        <f t="shared" si="877"/>
        <v>-8.6814086814086852E-2</v>
      </c>
      <c r="H1168" s="19">
        <f t="shared" si="913"/>
        <v>-0.80921332768408116</v>
      </c>
      <c r="I1168" s="19">
        <f t="shared" si="913"/>
        <v>-1.2400418268421904</v>
      </c>
      <c r="J1168" s="19">
        <f t="shared" si="913"/>
        <v>-0.74523870902902811</v>
      </c>
      <c r="K1168" s="2" t="s">
        <v>75</v>
      </c>
      <c r="L1168" s="40">
        <v>7.54</v>
      </c>
      <c r="M1168" s="19">
        <f t="shared" si="897"/>
        <v>-1.32450331125825E-3</v>
      </c>
      <c r="N1168" s="19">
        <f t="shared" si="922"/>
        <v>-1.4379084967320302E-2</v>
      </c>
      <c r="O1168" s="19">
        <f t="shared" si="874"/>
        <v>-5.9850374064837848E-2</v>
      </c>
      <c r="P1168" s="19">
        <f t="shared" si="878"/>
        <v>-4.1931385006353246E-2</v>
      </c>
      <c r="Q1168" s="19">
        <f t="shared" si="914"/>
        <v>-0.74803904291524337</v>
      </c>
      <c r="R1168" s="19">
        <f t="shared" si="914"/>
        <v>-2.4203023473797987</v>
      </c>
      <c r="S1168" s="19">
        <f t="shared" si="914"/>
        <v>-1.5028296221937245</v>
      </c>
      <c r="T1168" s="19">
        <f t="shared" si="898"/>
        <v>-6.1174284768837794E-2</v>
      </c>
      <c r="U1168" s="19">
        <f t="shared" si="898"/>
        <v>1.1802605205376082</v>
      </c>
      <c r="V1168" s="19">
        <f t="shared" si="898"/>
        <v>0.7575909131646964</v>
      </c>
      <c r="W1168" s="19">
        <f t="shared" si="879"/>
        <v>4.1936204892274835E-2</v>
      </c>
      <c r="X1168" s="19">
        <f t="shared" si="880"/>
        <v>1.064239811043984E-2</v>
      </c>
      <c r="Y1168" s="19">
        <f t="shared" si="881"/>
        <v>1</v>
      </c>
      <c r="Z1168" s="19">
        <f t="shared" si="882"/>
        <v>3.9404845089507416</v>
      </c>
      <c r="AA1168" s="19">
        <f t="shared" si="883"/>
        <v>4.9404845089507416</v>
      </c>
      <c r="AB1168" s="19">
        <f t="shared" si="884"/>
        <v>0.20240929774970182</v>
      </c>
      <c r="AC1168" s="19">
        <f t="shared" si="885"/>
        <v>0.79759070225029816</v>
      </c>
      <c r="AD1168" s="20">
        <f t="shared" si="886"/>
        <v>-7.8932958714805594E-3</v>
      </c>
      <c r="AE1168" s="21">
        <f t="shared" si="891"/>
        <v>0</v>
      </c>
      <c r="AF1168" s="21">
        <f t="shared" si="899"/>
        <v>0</v>
      </c>
      <c r="AG1168" s="21">
        <f t="shared" si="900"/>
        <v>0</v>
      </c>
      <c r="AH1168" s="21">
        <f t="shared" si="901"/>
        <v>0</v>
      </c>
      <c r="AI1168" s="21">
        <f t="shared" si="915"/>
        <v>0</v>
      </c>
      <c r="AJ1168" s="21">
        <f t="shared" si="916"/>
        <v>0</v>
      </c>
      <c r="AK1168" s="24">
        <f t="shared" si="892"/>
        <v>-1</v>
      </c>
      <c r="AL1168" s="24">
        <f t="shared" si="902"/>
        <v>0</v>
      </c>
      <c r="AM1168" s="24">
        <f t="shared" si="903"/>
        <v>3</v>
      </c>
      <c r="AN1168" s="24">
        <f t="shared" si="904"/>
        <v>0</v>
      </c>
      <c r="AO1168" s="24">
        <f t="shared" si="905"/>
        <v>0</v>
      </c>
      <c r="AP1168" s="24">
        <f t="shared" si="917"/>
        <v>0</v>
      </c>
      <c r="AQ1168" s="27">
        <f t="shared" si="893"/>
        <v>0</v>
      </c>
      <c r="AR1168" s="27">
        <f t="shared" si="906"/>
        <v>0</v>
      </c>
      <c r="AS1168" s="27">
        <f t="shared" si="907"/>
        <v>0</v>
      </c>
      <c r="AT1168" s="27">
        <f t="shared" si="908"/>
        <v>1</v>
      </c>
      <c r="AU1168" s="27">
        <f t="shared" si="909"/>
        <v>0</v>
      </c>
      <c r="AV1168" s="27">
        <f t="shared" si="918"/>
        <v>0</v>
      </c>
      <c r="AW1168">
        <f t="shared" si="910"/>
        <v>112.65379495890495</v>
      </c>
      <c r="AX1168">
        <f t="shared" si="911"/>
        <v>95.06503405856256</v>
      </c>
      <c r="AY1168">
        <f t="shared" si="919"/>
        <v>85.516395709236448</v>
      </c>
      <c r="AZ1168">
        <f t="shared" si="912"/>
        <v>0</v>
      </c>
      <c r="BA1168">
        <f t="shared" si="920"/>
        <v>97.601613225494845</v>
      </c>
      <c r="BB1168" s="4">
        <f t="shared" si="894"/>
        <v>0</v>
      </c>
      <c r="BC1168" s="4">
        <f t="shared" si="895"/>
        <v>0</v>
      </c>
    </row>
    <row r="1169" spans="1:55">
      <c r="A1169" s="37">
        <v>42041</v>
      </c>
      <c r="B1169" s="2" t="s">
        <v>76</v>
      </c>
      <c r="C1169" s="40">
        <v>10.89</v>
      </c>
      <c r="D1169" s="19">
        <f t="shared" si="896"/>
        <v>-2.3318385650224194E-2</v>
      </c>
      <c r="E1169" s="19">
        <f t="shared" si="921"/>
        <v>-6.4432989690721643E-2</v>
      </c>
      <c r="F1169" s="19">
        <f t="shared" si="873"/>
        <v>-0.15054602184087362</v>
      </c>
      <c r="G1169" s="19">
        <f t="shared" si="877"/>
        <v>-9.7763048881524414E-2</v>
      </c>
      <c r="H1169" s="19">
        <f t="shared" si="913"/>
        <v>-0.74334124523666512</v>
      </c>
      <c r="I1169" s="19">
        <f t="shared" si="913"/>
        <v>-1.5401054955226132</v>
      </c>
      <c r="J1169" s="19">
        <f t="shared" si="913"/>
        <v>-0.81742856287720533</v>
      </c>
      <c r="K1169" s="2" t="s">
        <v>75</v>
      </c>
      <c r="L1169" s="40">
        <v>7.57</v>
      </c>
      <c r="M1169" s="19">
        <f t="shared" si="897"/>
        <v>3.9787798408488393E-3</v>
      </c>
      <c r="N1169" s="19">
        <f t="shared" si="922"/>
        <v>2.6490066225166174E-3</v>
      </c>
      <c r="O1169" s="19">
        <f t="shared" si="874"/>
        <v>-5.8457711442785935E-2</v>
      </c>
      <c r="P1169" s="19">
        <f t="shared" si="878"/>
        <v>-4.6599496221662477E-2</v>
      </c>
      <c r="Q1169" s="19">
        <f t="shared" si="914"/>
        <v>0.13800360329414327</v>
      </c>
      <c r="R1169" s="19">
        <f t="shared" si="914"/>
        <v>-2.2627187574737682</v>
      </c>
      <c r="S1169" s="19">
        <f t="shared" si="914"/>
        <v>-1.6413930305516318</v>
      </c>
      <c r="T1169" s="19">
        <f t="shared" si="898"/>
        <v>-0.88134484853080841</v>
      </c>
      <c r="U1169" s="19">
        <f t="shared" si="898"/>
        <v>0.72261326195115494</v>
      </c>
      <c r="V1169" s="19">
        <f t="shared" si="898"/>
        <v>0.82396446767442644</v>
      </c>
      <c r="W1169" s="19">
        <f t="shared" si="879"/>
        <v>4.2135017565752858E-2</v>
      </c>
      <c r="X1169" s="19">
        <f t="shared" si="880"/>
        <v>1.0430119836860598E-2</v>
      </c>
      <c r="Y1169" s="19">
        <f t="shared" si="881"/>
        <v>1</v>
      </c>
      <c r="Z1169" s="19">
        <f t="shared" si="882"/>
        <v>4.0397443389715875</v>
      </c>
      <c r="AA1169" s="19">
        <f t="shared" si="883"/>
        <v>5.0397443389715875</v>
      </c>
      <c r="AB1169" s="19">
        <f t="shared" si="884"/>
        <v>0.19842276368409206</v>
      </c>
      <c r="AC1169" s="19">
        <f t="shared" si="885"/>
        <v>0.80157723631590794</v>
      </c>
      <c r="AD1169" s="20">
        <f t="shared" si="886"/>
        <v>4.6686629356129774E-3</v>
      </c>
      <c r="AE1169" s="21">
        <f t="shared" si="891"/>
        <v>0</v>
      </c>
      <c r="AF1169" s="21">
        <f t="shared" si="899"/>
        <v>0</v>
      </c>
      <c r="AG1169" s="21">
        <f t="shared" si="900"/>
        <v>0</v>
      </c>
      <c r="AH1169" s="21">
        <f t="shared" si="901"/>
        <v>0</v>
      </c>
      <c r="AI1169" s="21">
        <f t="shared" si="915"/>
        <v>0</v>
      </c>
      <c r="AJ1169" s="21">
        <f t="shared" si="916"/>
        <v>0</v>
      </c>
      <c r="AK1169" s="24">
        <f t="shared" si="892"/>
        <v>0</v>
      </c>
      <c r="AL1169" s="24">
        <f t="shared" si="902"/>
        <v>0</v>
      </c>
      <c r="AM1169" s="24">
        <f t="shared" si="903"/>
        <v>0</v>
      </c>
      <c r="AN1169" s="24">
        <f t="shared" si="904"/>
        <v>0</v>
      </c>
      <c r="AO1169" s="24">
        <f t="shared" si="905"/>
        <v>0</v>
      </c>
      <c r="AP1169" s="24">
        <f t="shared" si="917"/>
        <v>0</v>
      </c>
      <c r="AQ1169" s="27">
        <f t="shared" si="893"/>
        <v>0</v>
      </c>
      <c r="AR1169" s="27">
        <f t="shared" si="906"/>
        <v>0</v>
      </c>
      <c r="AS1169" s="27">
        <f t="shared" si="907"/>
        <v>0</v>
      </c>
      <c r="AT1169" s="27">
        <f t="shared" si="908"/>
        <v>0</v>
      </c>
      <c r="AU1169" s="27">
        <f t="shared" si="909"/>
        <v>0</v>
      </c>
      <c r="AV1169" s="27">
        <f t="shared" si="918"/>
        <v>0</v>
      </c>
      <c r="AW1169">
        <f t="shared" si="910"/>
        <v>112.65379495890495</v>
      </c>
      <c r="AX1169">
        <f t="shared" si="911"/>
        <v>95.06503405856256</v>
      </c>
      <c r="AY1169">
        <f t="shared" si="919"/>
        <v>85.516395709236448</v>
      </c>
      <c r="AZ1169">
        <f t="shared" si="912"/>
        <v>0</v>
      </c>
      <c r="BA1169">
        <f t="shared" si="920"/>
        <v>97.601613225494845</v>
      </c>
      <c r="BB1169" s="4">
        <f t="shared" si="894"/>
        <v>0</v>
      </c>
      <c r="BC1169" s="4">
        <f t="shared" si="895"/>
        <v>0</v>
      </c>
    </row>
    <row r="1170" spans="1:55">
      <c r="A1170" s="37">
        <v>42044</v>
      </c>
      <c r="B1170" s="2" t="s">
        <v>76</v>
      </c>
      <c r="C1170" s="40">
        <v>11.03</v>
      </c>
      <c r="D1170" s="19">
        <f t="shared" si="896"/>
        <v>1.2855831037649108E-2</v>
      </c>
      <c r="E1170" s="19">
        <f t="shared" si="921"/>
        <v>-1.6934046345811166E-2</v>
      </c>
      <c r="F1170" s="19">
        <f t="shared" ref="F1170:F1233" si="923">(C1170-C1160)/C1160</f>
        <v>-0.15737203972498093</v>
      </c>
      <c r="G1170" s="19">
        <f t="shared" si="877"/>
        <v>-5.0774526678141127E-2</v>
      </c>
      <c r="H1170" s="19">
        <f t="shared" si="913"/>
        <v>-0.19330432538993894</v>
      </c>
      <c r="I1170" s="19">
        <f t="shared" si="913"/>
        <v>-1.5440484103857728</v>
      </c>
      <c r="J1170" s="19">
        <f t="shared" si="913"/>
        <v>-0.41319925384489453</v>
      </c>
      <c r="K1170" s="2" t="s">
        <v>75</v>
      </c>
      <c r="L1170" s="40">
        <v>7.55</v>
      </c>
      <c r="M1170" s="19">
        <f t="shared" si="897"/>
        <v>-2.6420079260238388E-3</v>
      </c>
      <c r="N1170" s="19">
        <f t="shared" si="922"/>
        <v>2.6560424966798903E-3</v>
      </c>
      <c r="O1170" s="19">
        <f t="shared" ref="O1170:O1233" si="924">(L1170-L1160)/L1160</f>
        <v>-3.2051282051282055E-2</v>
      </c>
      <c r="P1170" s="19">
        <f t="shared" si="878"/>
        <v>-5.2697616060225841E-2</v>
      </c>
      <c r="Q1170" s="19">
        <f t="shared" si="914"/>
        <v>0.13976583711359189</v>
      </c>
      <c r="R1170" s="19">
        <f t="shared" si="914"/>
        <v>-1.1896821689107979</v>
      </c>
      <c r="S1170" s="19">
        <f t="shared" si="914"/>
        <v>-1.8229218373433869</v>
      </c>
      <c r="T1170" s="19">
        <f t="shared" si="898"/>
        <v>-0.33307016250353083</v>
      </c>
      <c r="U1170" s="19">
        <f t="shared" si="898"/>
        <v>-0.35436624147497486</v>
      </c>
      <c r="V1170" s="19">
        <f t="shared" si="898"/>
        <v>1.4097225834984923</v>
      </c>
      <c r="W1170" s="19">
        <f t="shared" si="879"/>
        <v>4.1556404012907819E-2</v>
      </c>
      <c r="X1170" s="19">
        <f t="shared" si="880"/>
        <v>1.0330516220503601E-2</v>
      </c>
      <c r="Y1170" s="19">
        <f t="shared" si="881"/>
        <v>1</v>
      </c>
      <c r="Z1170" s="19">
        <f t="shared" si="882"/>
        <v>4.0226841646527118</v>
      </c>
      <c r="AA1170" s="19">
        <f t="shared" si="883"/>
        <v>5.0226841646527118</v>
      </c>
      <c r="AB1170" s="19">
        <f t="shared" si="884"/>
        <v>0.19909673139265446</v>
      </c>
      <c r="AC1170" s="19">
        <f t="shared" si="885"/>
        <v>0.80090326860734551</v>
      </c>
      <c r="AD1170" s="20">
        <f t="shared" si="886"/>
        <v>6.792491951331801E-3</v>
      </c>
      <c r="AE1170" s="21">
        <f t="shared" si="891"/>
        <v>0</v>
      </c>
      <c r="AF1170" s="21">
        <f t="shared" si="899"/>
        <v>0</v>
      </c>
      <c r="AG1170" s="21">
        <f t="shared" si="900"/>
        <v>0</v>
      </c>
      <c r="AH1170" s="21">
        <f t="shared" si="901"/>
        <v>0</v>
      </c>
      <c r="AI1170" s="21">
        <f t="shared" si="915"/>
        <v>0</v>
      </c>
      <c r="AJ1170" s="21">
        <f t="shared" si="916"/>
        <v>0</v>
      </c>
      <c r="AK1170" s="24">
        <f t="shared" si="892"/>
        <v>0</v>
      </c>
      <c r="AL1170" s="24">
        <f t="shared" si="902"/>
        <v>0</v>
      </c>
      <c r="AM1170" s="24">
        <f t="shared" si="903"/>
        <v>0</v>
      </c>
      <c r="AN1170" s="24">
        <f t="shared" si="904"/>
        <v>0</v>
      </c>
      <c r="AO1170" s="24">
        <f t="shared" si="905"/>
        <v>0</v>
      </c>
      <c r="AP1170" s="24">
        <f t="shared" si="917"/>
        <v>0</v>
      </c>
      <c r="AQ1170" s="27">
        <f t="shared" si="893"/>
        <v>-1</v>
      </c>
      <c r="AR1170" s="27">
        <f t="shared" si="906"/>
        <v>0</v>
      </c>
      <c r="AS1170" s="27">
        <f t="shared" si="907"/>
        <v>1</v>
      </c>
      <c r="AT1170" s="27">
        <f t="shared" si="908"/>
        <v>0</v>
      </c>
      <c r="AU1170" s="27">
        <f t="shared" si="909"/>
        <v>0</v>
      </c>
      <c r="AV1170" s="27">
        <f t="shared" si="918"/>
        <v>0</v>
      </c>
      <c r="AW1170">
        <f t="shared" si="910"/>
        <v>112.65379495890495</v>
      </c>
      <c r="AX1170">
        <f t="shared" si="911"/>
        <v>95.06503405856256</v>
      </c>
      <c r="AY1170">
        <f t="shared" si="919"/>
        <v>85.516395709236448</v>
      </c>
      <c r="AZ1170">
        <f t="shared" si="912"/>
        <v>0</v>
      </c>
      <c r="BA1170">
        <f t="shared" si="920"/>
        <v>97.601613225494845</v>
      </c>
      <c r="BB1170" s="4">
        <f t="shared" si="894"/>
        <v>0</v>
      </c>
      <c r="BC1170" s="4">
        <f t="shared" si="895"/>
        <v>0</v>
      </c>
    </row>
    <row r="1171" spans="1:55">
      <c r="A1171" s="37">
        <v>42045</v>
      </c>
      <c r="B1171" s="2" t="s">
        <v>76</v>
      </c>
      <c r="C1171" s="40">
        <v>11.23</v>
      </c>
      <c r="D1171" s="19">
        <f t="shared" si="896"/>
        <v>1.8132366273798828E-2</v>
      </c>
      <c r="E1171" s="19">
        <f t="shared" si="921"/>
        <v>-3.9349871685200946E-2</v>
      </c>
      <c r="F1171" s="19">
        <f t="shared" si="923"/>
        <v>-0.10943695479777947</v>
      </c>
      <c r="G1171" s="19">
        <f t="shared" si="877"/>
        <v>-3.5223367697594515E-2</v>
      </c>
      <c r="H1171" s="19">
        <f t="shared" si="913"/>
        <v>-0.44805142487518723</v>
      </c>
      <c r="I1171" s="19">
        <f t="shared" si="913"/>
        <v>-1.0316253546460563</v>
      </c>
      <c r="J1171" s="19">
        <f t="shared" si="913"/>
        <v>-0.28250772074358788</v>
      </c>
      <c r="K1171" s="2" t="s">
        <v>75</v>
      </c>
      <c r="L1171" s="40">
        <v>7.52</v>
      </c>
      <c r="M1171" s="19">
        <f t="shared" si="897"/>
        <v>-3.9735099337748674E-3</v>
      </c>
      <c r="N1171" s="19">
        <f t="shared" si="922"/>
        <v>2.6666666666666098E-3</v>
      </c>
      <c r="O1171" s="19">
        <f t="shared" si="924"/>
        <v>-4.2038216560509566E-2</v>
      </c>
      <c r="P1171" s="19">
        <f t="shared" si="878"/>
        <v>-5.7644110275689324E-2</v>
      </c>
      <c r="Q1171" s="19">
        <f t="shared" si="914"/>
        <v>0.1407432200154784</v>
      </c>
      <c r="R1171" s="19">
        <f t="shared" si="914"/>
        <v>-1.543900466366104</v>
      </c>
      <c r="S1171" s="19">
        <f t="shared" si="914"/>
        <v>-1.9421560560710449</v>
      </c>
      <c r="T1171" s="19">
        <f t="shared" si="898"/>
        <v>-0.58879464489066557</v>
      </c>
      <c r="U1171" s="19">
        <f t="shared" si="898"/>
        <v>0.51227511172004769</v>
      </c>
      <c r="V1171" s="19">
        <f t="shared" si="898"/>
        <v>1.6596483353274571</v>
      </c>
      <c r="W1171" s="19">
        <f t="shared" si="879"/>
        <v>4.1790634725616109E-2</v>
      </c>
      <c r="X1171" s="19">
        <f t="shared" si="880"/>
        <v>1.0292532958181737E-2</v>
      </c>
      <c r="Y1171" s="19">
        <f t="shared" si="881"/>
        <v>1</v>
      </c>
      <c r="Z1171" s="19">
        <f t="shared" si="882"/>
        <v>4.0602867044886084</v>
      </c>
      <c r="AA1171" s="19">
        <f t="shared" si="883"/>
        <v>5.0602867044886084</v>
      </c>
      <c r="AB1171" s="19">
        <f t="shared" si="884"/>
        <v>0.19761726131307411</v>
      </c>
      <c r="AC1171" s="19">
        <f t="shared" si="885"/>
        <v>0.80238273868692589</v>
      </c>
      <c r="AD1171" s="20">
        <f t="shared" si="886"/>
        <v>9.021882490133418E-4</v>
      </c>
      <c r="AE1171" s="21">
        <f t="shared" si="891"/>
        <v>0</v>
      </c>
      <c r="AF1171" s="21">
        <f t="shared" si="899"/>
        <v>0</v>
      </c>
      <c r="AG1171" s="21">
        <f t="shared" si="900"/>
        <v>0</v>
      </c>
      <c r="AH1171" s="21">
        <f t="shared" si="901"/>
        <v>0</v>
      </c>
      <c r="AI1171" s="21">
        <f t="shared" si="915"/>
        <v>0</v>
      </c>
      <c r="AJ1171" s="21">
        <f t="shared" si="916"/>
        <v>0</v>
      </c>
      <c r="AK1171" s="24">
        <f t="shared" si="892"/>
        <v>0</v>
      </c>
      <c r="AL1171" s="24">
        <f t="shared" si="902"/>
        <v>0</v>
      </c>
      <c r="AM1171" s="24">
        <f t="shared" si="903"/>
        <v>0</v>
      </c>
      <c r="AN1171" s="24">
        <f t="shared" si="904"/>
        <v>0</v>
      </c>
      <c r="AO1171" s="24">
        <f t="shared" si="905"/>
        <v>0</v>
      </c>
      <c r="AP1171" s="24">
        <f t="shared" si="917"/>
        <v>0</v>
      </c>
      <c r="AQ1171" s="27">
        <f t="shared" si="893"/>
        <v>-1</v>
      </c>
      <c r="AR1171" s="27">
        <f t="shared" si="906"/>
        <v>0</v>
      </c>
      <c r="AS1171" s="27">
        <f t="shared" si="907"/>
        <v>2</v>
      </c>
      <c r="AT1171" s="27">
        <f t="shared" si="908"/>
        <v>0</v>
      </c>
      <c r="AU1171" s="27">
        <f t="shared" si="909"/>
        <v>0</v>
      </c>
      <c r="AV1171" s="27">
        <f t="shared" si="918"/>
        <v>0</v>
      </c>
      <c r="AW1171">
        <f t="shared" si="910"/>
        <v>112.65379495890495</v>
      </c>
      <c r="AX1171">
        <f t="shared" si="911"/>
        <v>95.06503405856256</v>
      </c>
      <c r="AY1171">
        <f t="shared" si="919"/>
        <v>85.516395709236448</v>
      </c>
      <c r="AZ1171">
        <f t="shared" si="912"/>
        <v>0</v>
      </c>
      <c r="BA1171">
        <f t="shared" si="920"/>
        <v>97.601613225494845</v>
      </c>
      <c r="BB1171" s="4">
        <f t="shared" si="894"/>
        <v>0</v>
      </c>
      <c r="BC1171" s="4">
        <f t="shared" si="895"/>
        <v>0</v>
      </c>
    </row>
    <row r="1172" spans="1:55">
      <c r="A1172" s="37">
        <v>42046</v>
      </c>
      <c r="B1172" s="2" t="s">
        <v>76</v>
      </c>
      <c r="C1172" s="40">
        <v>11.16</v>
      </c>
      <c r="D1172" s="19">
        <f t="shared" si="896"/>
        <v>-6.2333036509350202E-3</v>
      </c>
      <c r="E1172" s="19">
        <f t="shared" si="921"/>
        <v>-2.1910604732690624E-2</v>
      </c>
      <c r="F1172" s="19">
        <f t="shared" si="923"/>
        <v>-8.8979591836734678E-2</v>
      </c>
      <c r="G1172" s="19">
        <f t="shared" si="877"/>
        <v>-1.3262599469496051E-2</v>
      </c>
      <c r="H1172" s="19">
        <f t="shared" si="913"/>
        <v>-0.24819088026212741</v>
      </c>
      <c r="I1172" s="19">
        <f t="shared" si="913"/>
        <v>-0.82196751485958064</v>
      </c>
      <c r="J1172" s="19">
        <f t="shared" si="913"/>
        <v>-0.10534167670743469</v>
      </c>
      <c r="K1172" s="2" t="s">
        <v>75</v>
      </c>
      <c r="L1172" s="40">
        <v>7.5</v>
      </c>
      <c r="M1172" s="19">
        <f t="shared" si="897"/>
        <v>-2.6595744680850499E-3</v>
      </c>
      <c r="N1172" s="19">
        <f t="shared" si="922"/>
        <v>-6.6225165562913673E-3</v>
      </c>
      <c r="O1172" s="19">
        <f t="shared" si="924"/>
        <v>-2.5974025974025997E-2</v>
      </c>
      <c r="P1172" s="19">
        <f t="shared" si="878"/>
        <v>-4.9429657794676771E-2</v>
      </c>
      <c r="Q1172" s="19">
        <f t="shared" si="914"/>
        <v>-0.35011852399059606</v>
      </c>
      <c r="R1172" s="19">
        <f t="shared" si="914"/>
        <v>-0.93856977951389053</v>
      </c>
      <c r="S1172" s="19">
        <f t="shared" si="914"/>
        <v>-1.619722412524639</v>
      </c>
      <c r="T1172" s="19">
        <f t="shared" si="898"/>
        <v>0.10192764372846866</v>
      </c>
      <c r="U1172" s="19">
        <f t="shared" si="898"/>
        <v>0.1166022646543099</v>
      </c>
      <c r="V1172" s="19">
        <f t="shared" si="898"/>
        <v>1.5143807358172043</v>
      </c>
      <c r="W1172" s="19">
        <f t="shared" si="879"/>
        <v>4.1317748259303712E-2</v>
      </c>
      <c r="X1172" s="19">
        <f t="shared" si="880"/>
        <v>1.0102553743130327E-2</v>
      </c>
      <c r="Y1172" s="19">
        <f t="shared" si="881"/>
        <v>1</v>
      </c>
      <c r="Z1172" s="19">
        <f t="shared" si="882"/>
        <v>4.0898320672037523</v>
      </c>
      <c r="AA1172" s="19">
        <f t="shared" si="883"/>
        <v>5.0898320672037523</v>
      </c>
      <c r="AB1172" s="19">
        <f t="shared" si="884"/>
        <v>0.19647013630242996</v>
      </c>
      <c r="AC1172" s="19">
        <f t="shared" si="885"/>
        <v>0.80352986369757007</v>
      </c>
      <c r="AD1172" s="20">
        <f t="shared" si="886"/>
        <v>2.4948433216566029E-3</v>
      </c>
      <c r="AE1172" s="21">
        <f t="shared" si="891"/>
        <v>0</v>
      </c>
      <c r="AF1172" s="21">
        <f t="shared" si="899"/>
        <v>0</v>
      </c>
      <c r="AG1172" s="21">
        <f t="shared" si="900"/>
        <v>0</v>
      </c>
      <c r="AH1172" s="21">
        <f t="shared" si="901"/>
        <v>0</v>
      </c>
      <c r="AI1172" s="21">
        <f t="shared" si="915"/>
        <v>0</v>
      </c>
      <c r="AJ1172" s="21">
        <f t="shared" si="916"/>
        <v>0</v>
      </c>
      <c r="AK1172" s="24">
        <f t="shared" si="892"/>
        <v>0</v>
      </c>
      <c r="AL1172" s="24">
        <f t="shared" si="902"/>
        <v>0</v>
      </c>
      <c r="AM1172" s="24">
        <f t="shared" si="903"/>
        <v>0</v>
      </c>
      <c r="AN1172" s="24">
        <f t="shared" si="904"/>
        <v>0</v>
      </c>
      <c r="AO1172" s="24">
        <f t="shared" si="905"/>
        <v>0</v>
      </c>
      <c r="AP1172" s="24">
        <f t="shared" si="917"/>
        <v>0</v>
      </c>
      <c r="AQ1172" s="27">
        <f t="shared" si="893"/>
        <v>-1</v>
      </c>
      <c r="AR1172" s="27">
        <f t="shared" si="906"/>
        <v>0</v>
      </c>
      <c r="AS1172" s="27">
        <f t="shared" si="907"/>
        <v>3</v>
      </c>
      <c r="AT1172" s="27">
        <f t="shared" si="908"/>
        <v>0</v>
      </c>
      <c r="AU1172" s="27">
        <f t="shared" si="909"/>
        <v>0</v>
      </c>
      <c r="AV1172" s="27">
        <f t="shared" si="918"/>
        <v>0</v>
      </c>
      <c r="AW1172">
        <f t="shared" si="910"/>
        <v>112.65379495890495</v>
      </c>
      <c r="AX1172">
        <f t="shared" si="911"/>
        <v>95.06503405856256</v>
      </c>
      <c r="AY1172">
        <f t="shared" si="919"/>
        <v>85.516395709236448</v>
      </c>
      <c r="AZ1172">
        <f t="shared" si="912"/>
        <v>0</v>
      </c>
      <c r="BA1172">
        <f t="shared" si="920"/>
        <v>97.601613225494845</v>
      </c>
      <c r="BB1172" s="4">
        <f t="shared" si="894"/>
        <v>0</v>
      </c>
      <c r="BC1172" s="4">
        <f t="shared" si="895"/>
        <v>0</v>
      </c>
    </row>
    <row r="1173" spans="1:55">
      <c r="A1173" s="37">
        <v>42047</v>
      </c>
      <c r="B1173" s="2" t="s">
        <v>76</v>
      </c>
      <c r="C1173" s="40">
        <v>11.18</v>
      </c>
      <c r="D1173" s="19">
        <f t="shared" si="896"/>
        <v>1.7921146953404636E-3</v>
      </c>
      <c r="E1173" s="19">
        <f t="shared" si="921"/>
        <v>2.6905829596411981E-3</v>
      </c>
      <c r="F1173" s="19">
        <f t="shared" si="923"/>
        <v>-6.6777963272120253E-2</v>
      </c>
      <c r="G1173" s="19">
        <f t="shared" si="877"/>
        <v>-9.0317331163547565E-2</v>
      </c>
      <c r="H1173" s="19">
        <f t="shared" si="913"/>
        <v>3.0419904637907294E-2</v>
      </c>
      <c r="I1173" s="19">
        <f t="shared" si="913"/>
        <v>-0.60784564926946294</v>
      </c>
      <c r="J1173" s="19">
        <f t="shared" si="913"/>
        <v>-0.71361017136660754</v>
      </c>
      <c r="K1173" s="2" t="s">
        <v>75</v>
      </c>
      <c r="L1173" s="40">
        <v>7.48</v>
      </c>
      <c r="M1173" s="19">
        <f t="shared" si="897"/>
        <v>-2.6666666666666098E-3</v>
      </c>
      <c r="N1173" s="19">
        <f t="shared" si="922"/>
        <v>-7.9575596816975607E-3</v>
      </c>
      <c r="O1173" s="19">
        <f t="shared" si="924"/>
        <v>-2.2222222222222213E-2</v>
      </c>
      <c r="P1173" s="19">
        <f t="shared" si="878"/>
        <v>-4.8346055979643747E-2</v>
      </c>
      <c r="Q1173" s="19">
        <f t="shared" si="914"/>
        <v>-0.42116711194043482</v>
      </c>
      <c r="R1173" s="19">
        <f t="shared" si="914"/>
        <v>-0.80468518857417559</v>
      </c>
      <c r="S1173" s="19">
        <f t="shared" si="914"/>
        <v>-1.551056784277578</v>
      </c>
      <c r="T1173" s="19">
        <f t="shared" si="898"/>
        <v>0.4515870165783421</v>
      </c>
      <c r="U1173" s="19">
        <f t="shared" si="898"/>
        <v>0.19683953930471265</v>
      </c>
      <c r="V1173" s="19">
        <f t="shared" si="898"/>
        <v>0.83744661291097044</v>
      </c>
      <c r="W1173" s="19">
        <f t="shared" si="879"/>
        <v>3.5978928542567928E-2</v>
      </c>
      <c r="X1173" s="19">
        <f t="shared" si="880"/>
        <v>1.0097936087798506E-2</v>
      </c>
      <c r="Y1173" s="19">
        <f t="shared" si="881"/>
        <v>1</v>
      </c>
      <c r="Z1173" s="19">
        <f t="shared" si="882"/>
        <v>3.5629982433778551</v>
      </c>
      <c r="AA1173" s="19">
        <f t="shared" si="883"/>
        <v>4.5629982433778551</v>
      </c>
      <c r="AB1173" s="19">
        <f t="shared" si="884"/>
        <v>0.21915414967587826</v>
      </c>
      <c r="AC1173" s="19">
        <f t="shared" si="885"/>
        <v>0.78084585032412179</v>
      </c>
      <c r="AD1173" s="20">
        <f t="shared" si="886"/>
        <v>0</v>
      </c>
      <c r="AE1173" s="21">
        <f t="shared" si="891"/>
        <v>0</v>
      </c>
      <c r="AF1173" s="21">
        <f t="shared" si="899"/>
        <v>0</v>
      </c>
      <c r="AG1173" s="21">
        <f t="shared" si="900"/>
        <v>0</v>
      </c>
      <c r="AH1173" s="21">
        <f t="shared" si="901"/>
        <v>0</v>
      </c>
      <c r="AI1173" s="21">
        <f t="shared" si="915"/>
        <v>0</v>
      </c>
      <c r="AJ1173" s="21">
        <f t="shared" si="916"/>
        <v>0</v>
      </c>
      <c r="AK1173" s="24">
        <f t="shared" si="892"/>
        <v>0</v>
      </c>
      <c r="AL1173" s="24">
        <f t="shared" si="902"/>
        <v>0</v>
      </c>
      <c r="AM1173" s="24">
        <f t="shared" si="903"/>
        <v>0</v>
      </c>
      <c r="AN1173" s="24">
        <f t="shared" si="904"/>
        <v>0</v>
      </c>
      <c r="AO1173" s="24">
        <f t="shared" si="905"/>
        <v>0</v>
      </c>
      <c r="AP1173" s="24">
        <f t="shared" si="917"/>
        <v>0</v>
      </c>
      <c r="AQ1173" s="27">
        <f t="shared" si="893"/>
        <v>0</v>
      </c>
      <c r="AR1173" s="27">
        <f t="shared" si="906"/>
        <v>0</v>
      </c>
      <c r="AS1173" s="27">
        <f t="shared" si="907"/>
        <v>0</v>
      </c>
      <c r="AT1173" s="27">
        <f t="shared" si="908"/>
        <v>0</v>
      </c>
      <c r="AU1173" s="27">
        <f t="shared" si="909"/>
        <v>0</v>
      </c>
      <c r="AV1173" s="27">
        <f t="shared" si="918"/>
        <v>0</v>
      </c>
      <c r="AW1173">
        <f t="shared" si="910"/>
        <v>112.65379495890495</v>
      </c>
      <c r="AX1173">
        <f t="shared" si="911"/>
        <v>95.06503405856256</v>
      </c>
      <c r="AY1173">
        <f t="shared" si="919"/>
        <v>85.516395709236448</v>
      </c>
      <c r="AZ1173">
        <f t="shared" si="912"/>
        <v>0</v>
      </c>
      <c r="BA1173">
        <f t="shared" si="920"/>
        <v>97.601613225494845</v>
      </c>
      <c r="BB1173" s="4">
        <f t="shared" si="894"/>
        <v>0</v>
      </c>
      <c r="BC1173" s="4">
        <f t="shared" si="895"/>
        <v>0</v>
      </c>
    </row>
    <row r="1174" spans="1:55">
      <c r="A1174" s="37">
        <v>42048</v>
      </c>
      <c r="B1174" s="2" t="s">
        <v>76</v>
      </c>
      <c r="C1174" s="40">
        <v>11.18</v>
      </c>
      <c r="D1174" s="19">
        <f t="shared" si="896"/>
        <v>0</v>
      </c>
      <c r="E1174" s="19">
        <f t="shared" si="921"/>
        <v>2.6629935720844732E-2</v>
      </c>
      <c r="F1174" s="19">
        <f t="shared" si="923"/>
        <v>-3.9518900343642686E-2</v>
      </c>
      <c r="G1174" s="19">
        <f t="shared" si="877"/>
        <v>-0.1126984126984127</v>
      </c>
      <c r="H1174" s="19">
        <f t="shared" si="913"/>
        <v>0.30179120001386778</v>
      </c>
      <c r="I1174" s="19">
        <f t="shared" si="913"/>
        <v>-0.35650977925453314</v>
      </c>
      <c r="J1174" s="19">
        <f t="shared" si="913"/>
        <v>-0.87253712948128437</v>
      </c>
      <c r="K1174" s="2" t="s">
        <v>75</v>
      </c>
      <c r="L1174" s="40">
        <v>7.48</v>
      </c>
      <c r="M1174" s="19">
        <f t="shared" si="897"/>
        <v>0</v>
      </c>
      <c r="N1174" s="19">
        <f t="shared" si="922"/>
        <v>-1.1889035667106982E-2</v>
      </c>
      <c r="O1174" s="19">
        <f t="shared" si="924"/>
        <v>-9.2715231788078681E-3</v>
      </c>
      <c r="P1174" s="19">
        <f t="shared" si="878"/>
        <v>-6.2656641604010022E-2</v>
      </c>
      <c r="Q1174" s="19">
        <f t="shared" si="914"/>
        <v>-0.63218433657055084</v>
      </c>
      <c r="R1174" s="19">
        <f t="shared" si="914"/>
        <v>-0.3379322205332535</v>
      </c>
      <c r="S1174" s="19">
        <f t="shared" si="914"/>
        <v>-1.9689887231437875</v>
      </c>
      <c r="T1174" s="19">
        <f t="shared" si="898"/>
        <v>0.93397553658441868</v>
      </c>
      <c r="U1174" s="19">
        <f t="shared" si="898"/>
        <v>-1.8577558721279641E-2</v>
      </c>
      <c r="V1174" s="19">
        <f t="shared" si="898"/>
        <v>1.0964515936625032</v>
      </c>
      <c r="W1174" s="19">
        <f t="shared" si="879"/>
        <v>3.5333188591777198E-2</v>
      </c>
      <c r="X1174" s="19">
        <f t="shared" si="880"/>
        <v>9.2297802606432951E-3</v>
      </c>
      <c r="Y1174" s="19">
        <f t="shared" si="881"/>
        <v>1</v>
      </c>
      <c r="Z1174" s="19">
        <f t="shared" si="882"/>
        <v>3.8281722418074722</v>
      </c>
      <c r="AA1174" s="19">
        <f t="shared" si="883"/>
        <v>4.8281722418074722</v>
      </c>
      <c r="AB1174" s="19">
        <f t="shared" si="884"/>
        <v>0.20711771451335806</v>
      </c>
      <c r="AC1174" s="19">
        <f t="shared" si="885"/>
        <v>0.79288228548664197</v>
      </c>
      <c r="AD1174" s="20">
        <f t="shared" si="886"/>
        <v>-7.3378460998993304E-3</v>
      </c>
      <c r="AE1174" s="21">
        <f t="shared" si="891"/>
        <v>0</v>
      </c>
      <c r="AF1174" s="21">
        <f t="shared" si="899"/>
        <v>0</v>
      </c>
      <c r="AG1174" s="21">
        <f t="shared" si="900"/>
        <v>0</v>
      </c>
      <c r="AH1174" s="21">
        <f t="shared" si="901"/>
        <v>0</v>
      </c>
      <c r="AI1174" s="21">
        <f t="shared" si="915"/>
        <v>0</v>
      </c>
      <c r="AJ1174" s="21">
        <f t="shared" si="916"/>
        <v>0</v>
      </c>
      <c r="AK1174" s="24">
        <f t="shared" si="892"/>
        <v>0</v>
      </c>
      <c r="AL1174" s="24">
        <f t="shared" si="902"/>
        <v>0</v>
      </c>
      <c r="AM1174" s="24">
        <f t="shared" si="903"/>
        <v>0</v>
      </c>
      <c r="AN1174" s="24">
        <f t="shared" si="904"/>
        <v>0</v>
      </c>
      <c r="AO1174" s="24">
        <f t="shared" si="905"/>
        <v>0</v>
      </c>
      <c r="AP1174" s="24">
        <f t="shared" si="917"/>
        <v>0</v>
      </c>
      <c r="AQ1174" s="27">
        <f t="shared" si="893"/>
        <v>-1</v>
      </c>
      <c r="AR1174" s="27">
        <f t="shared" si="906"/>
        <v>0</v>
      </c>
      <c r="AS1174" s="27">
        <f t="shared" si="907"/>
        <v>1</v>
      </c>
      <c r="AT1174" s="27">
        <f t="shared" si="908"/>
        <v>0</v>
      </c>
      <c r="AU1174" s="27">
        <f t="shared" si="909"/>
        <v>0</v>
      </c>
      <c r="AV1174" s="27">
        <f t="shared" si="918"/>
        <v>0</v>
      </c>
      <c r="AW1174">
        <f t="shared" si="910"/>
        <v>112.65379495890495</v>
      </c>
      <c r="AX1174">
        <f t="shared" si="911"/>
        <v>95.06503405856256</v>
      </c>
      <c r="AY1174">
        <f t="shared" si="919"/>
        <v>85.516395709236448</v>
      </c>
      <c r="AZ1174">
        <f t="shared" si="912"/>
        <v>0</v>
      </c>
      <c r="BA1174">
        <f t="shared" si="920"/>
        <v>97.601613225494845</v>
      </c>
      <c r="BB1174" s="4">
        <f t="shared" si="894"/>
        <v>0</v>
      </c>
      <c r="BC1174" s="4">
        <f t="shared" si="895"/>
        <v>0</v>
      </c>
    </row>
    <row r="1175" spans="1:55">
      <c r="A1175" s="37">
        <v>42051</v>
      </c>
      <c r="B1175" s="2" t="s">
        <v>76</v>
      </c>
      <c r="C1175" s="40">
        <v>11.07</v>
      </c>
      <c r="D1175" s="19">
        <f t="shared" si="896"/>
        <v>-9.8389982110911843E-3</v>
      </c>
      <c r="E1175" s="19">
        <f t="shared" si="921"/>
        <v>3.6264732547598303E-3</v>
      </c>
      <c r="F1175" s="19">
        <f t="shared" si="923"/>
        <v>-1.3368983957219282E-2</v>
      </c>
      <c r="G1175" s="19">
        <f t="shared" si="877"/>
        <v>-3.2342657342657274E-2</v>
      </c>
      <c r="H1175" s="19">
        <f t="shared" si="913"/>
        <v>4.1237865461232009E-2</v>
      </c>
      <c r="I1175" s="19">
        <f t="shared" si="913"/>
        <v>-0.12012436817377369</v>
      </c>
      <c r="J1175" s="19">
        <f t="shared" si="913"/>
        <v>-0.24432192567882691</v>
      </c>
      <c r="K1175" s="2" t="s">
        <v>75</v>
      </c>
      <c r="L1175" s="40">
        <v>7.53</v>
      </c>
      <c r="M1175" s="19">
        <f t="shared" si="897"/>
        <v>6.6844919786096012E-3</v>
      </c>
      <c r="N1175" s="19">
        <f t="shared" si="922"/>
        <v>-2.6490066225164999E-3</v>
      </c>
      <c r="O1175" s="19">
        <f t="shared" si="924"/>
        <v>0</v>
      </c>
      <c r="P1175" s="19">
        <f t="shared" si="878"/>
        <v>-6.2266500622664901E-2</v>
      </c>
      <c r="Q1175" s="19">
        <f t="shared" si="914"/>
        <v>-0.14151403984098748</v>
      </c>
      <c r="R1175" s="19">
        <f t="shared" si="914"/>
        <v>0</v>
      </c>
      <c r="S1175" s="19">
        <f t="shared" si="914"/>
        <v>-1.895998288783779</v>
      </c>
      <c r="T1175" s="19">
        <f t="shared" si="898"/>
        <v>0.18275190530221949</v>
      </c>
      <c r="U1175" s="19">
        <f t="shared" si="898"/>
        <v>-0.12012436817377369</v>
      </c>
      <c r="V1175" s="19">
        <f t="shared" si="898"/>
        <v>1.651676363104952</v>
      </c>
      <c r="W1175" s="19">
        <f t="shared" si="879"/>
        <v>2.8914687474422912E-2</v>
      </c>
      <c r="X1175" s="19">
        <f t="shared" si="880"/>
        <v>9.2528076131370186E-3</v>
      </c>
      <c r="Y1175" s="19">
        <f t="shared" si="881"/>
        <v>1</v>
      </c>
      <c r="Z1175" s="19">
        <f t="shared" si="882"/>
        <v>3.1249636524777848</v>
      </c>
      <c r="AA1175" s="19">
        <f t="shared" si="883"/>
        <v>4.1249636524777848</v>
      </c>
      <c r="AB1175" s="19">
        <f t="shared" si="884"/>
        <v>0.24242637856925589</v>
      </c>
      <c r="AC1175" s="19">
        <f t="shared" si="885"/>
        <v>0.75757362143074414</v>
      </c>
      <c r="AD1175" s="20">
        <f t="shared" si="886"/>
        <v>-7.8707984786079415E-4</v>
      </c>
      <c r="AE1175" s="21">
        <f t="shared" si="891"/>
        <v>0</v>
      </c>
      <c r="AF1175" s="21">
        <f t="shared" si="899"/>
        <v>0</v>
      </c>
      <c r="AG1175" s="21">
        <f t="shared" si="900"/>
        <v>0</v>
      </c>
      <c r="AH1175" s="21">
        <f t="shared" si="901"/>
        <v>0</v>
      </c>
      <c r="AI1175" s="21">
        <f t="shared" si="915"/>
        <v>0</v>
      </c>
      <c r="AJ1175" s="21">
        <f t="shared" si="916"/>
        <v>0</v>
      </c>
      <c r="AK1175" s="24">
        <f t="shared" si="892"/>
        <v>0</v>
      </c>
      <c r="AL1175" s="24">
        <f t="shared" si="902"/>
        <v>0</v>
      </c>
      <c r="AM1175" s="24">
        <f t="shared" si="903"/>
        <v>0</v>
      </c>
      <c r="AN1175" s="24">
        <f t="shared" si="904"/>
        <v>0</v>
      </c>
      <c r="AO1175" s="24">
        <f t="shared" si="905"/>
        <v>0</v>
      </c>
      <c r="AP1175" s="24">
        <f t="shared" si="917"/>
        <v>0</v>
      </c>
      <c r="AQ1175" s="27">
        <f t="shared" si="893"/>
        <v>-1</v>
      </c>
      <c r="AR1175" s="27">
        <f t="shared" si="906"/>
        <v>0</v>
      </c>
      <c r="AS1175" s="27">
        <f t="shared" si="907"/>
        <v>2</v>
      </c>
      <c r="AT1175" s="27">
        <f t="shared" si="908"/>
        <v>0</v>
      </c>
      <c r="AU1175" s="27">
        <f t="shared" si="909"/>
        <v>0</v>
      </c>
      <c r="AV1175" s="27">
        <f t="shared" si="918"/>
        <v>0</v>
      </c>
      <c r="AW1175">
        <f t="shared" si="910"/>
        <v>112.65379495890495</v>
      </c>
      <c r="AX1175">
        <f t="shared" si="911"/>
        <v>95.06503405856256</v>
      </c>
      <c r="AY1175">
        <f t="shared" si="919"/>
        <v>85.516395709236448</v>
      </c>
      <c r="AZ1175">
        <f t="shared" si="912"/>
        <v>0</v>
      </c>
      <c r="BA1175">
        <f t="shared" si="920"/>
        <v>97.601613225494845</v>
      </c>
      <c r="BB1175" s="4">
        <f t="shared" si="894"/>
        <v>0</v>
      </c>
      <c r="BC1175" s="4">
        <f t="shared" si="895"/>
        <v>0</v>
      </c>
    </row>
    <row r="1176" spans="1:55">
      <c r="A1176" s="37">
        <v>42052</v>
      </c>
      <c r="B1176" s="2" t="s">
        <v>76</v>
      </c>
      <c r="C1176" s="40">
        <v>11.08</v>
      </c>
      <c r="D1176" s="19">
        <f t="shared" si="896"/>
        <v>9.0334236675698168E-4</v>
      </c>
      <c r="E1176" s="19">
        <f t="shared" si="921"/>
        <v>-1.3357079252003592E-2</v>
      </c>
      <c r="F1176" s="19">
        <f t="shared" si="923"/>
        <v>-5.2181351582549142E-2</v>
      </c>
      <c r="G1176" s="19">
        <f t="shared" si="877"/>
        <v>-6.3398140321217239E-2</v>
      </c>
      <c r="H1176" s="19">
        <f t="shared" si="913"/>
        <v>-0.15234620215322736</v>
      </c>
      <c r="I1176" s="19">
        <f t="shared" si="913"/>
        <v>-0.46870762906722846</v>
      </c>
      <c r="J1176" s="19">
        <f t="shared" si="913"/>
        <v>-0.47522975353104036</v>
      </c>
      <c r="K1176" s="2" t="s">
        <v>75</v>
      </c>
      <c r="L1176" s="40">
        <v>7.54</v>
      </c>
      <c r="M1176" s="19">
        <f t="shared" si="897"/>
        <v>1.3280212483399452E-3</v>
      </c>
      <c r="N1176" s="19">
        <f t="shared" si="922"/>
        <v>2.6595744680851679E-3</v>
      </c>
      <c r="O1176" s="19">
        <f t="shared" si="924"/>
        <v>5.3333333333333384E-3</v>
      </c>
      <c r="P1176" s="19">
        <f t="shared" si="878"/>
        <v>-6.3354037267080818E-2</v>
      </c>
      <c r="Q1176" s="19">
        <f t="shared" si="914"/>
        <v>0.14246417654534721</v>
      </c>
      <c r="R1176" s="19">
        <f t="shared" si="914"/>
        <v>0.19874405645400967</v>
      </c>
      <c r="S1176" s="19">
        <f t="shared" si="914"/>
        <v>-1.8753459446478093</v>
      </c>
      <c r="T1176" s="19">
        <f t="shared" si="898"/>
        <v>-0.29481037869857457</v>
      </c>
      <c r="U1176" s="19">
        <f t="shared" si="898"/>
        <v>-0.66745168552123812</v>
      </c>
      <c r="V1176" s="19">
        <f t="shared" si="898"/>
        <v>1.400116191116769</v>
      </c>
      <c r="W1176" s="19">
        <f t="shared" si="879"/>
        <v>2.7706782084001822E-2</v>
      </c>
      <c r="X1176" s="19">
        <f t="shared" si="880"/>
        <v>9.2189744430436586E-3</v>
      </c>
      <c r="Y1176" s="19">
        <f t="shared" si="881"/>
        <v>1</v>
      </c>
      <c r="Z1176" s="19">
        <f t="shared" si="882"/>
        <v>3.0054082756361766</v>
      </c>
      <c r="AA1176" s="19">
        <f t="shared" si="883"/>
        <v>4.0054082756361762</v>
      </c>
      <c r="AB1176" s="19">
        <f t="shared" si="884"/>
        <v>0.24966243917823103</v>
      </c>
      <c r="AC1176" s="19">
        <f t="shared" si="885"/>
        <v>0.75033756082176906</v>
      </c>
      <c r="AD1176" s="20">
        <f t="shared" si="886"/>
        <v>3.3799066675753381E-3</v>
      </c>
      <c r="AE1176" s="21">
        <f t="shared" si="891"/>
        <v>0</v>
      </c>
      <c r="AF1176" s="21">
        <f t="shared" si="899"/>
        <v>0</v>
      </c>
      <c r="AG1176" s="21">
        <f t="shared" si="900"/>
        <v>0</v>
      </c>
      <c r="AH1176" s="21">
        <f t="shared" si="901"/>
        <v>0</v>
      </c>
      <c r="AI1176" s="21">
        <f t="shared" si="915"/>
        <v>0</v>
      </c>
      <c r="AJ1176" s="21">
        <f t="shared" si="916"/>
        <v>0</v>
      </c>
      <c r="AK1176" s="24">
        <f t="shared" si="892"/>
        <v>0</v>
      </c>
      <c r="AL1176" s="24">
        <f t="shared" si="902"/>
        <v>0</v>
      </c>
      <c r="AM1176" s="24">
        <f t="shared" si="903"/>
        <v>0</v>
      </c>
      <c r="AN1176" s="24">
        <f t="shared" si="904"/>
        <v>0</v>
      </c>
      <c r="AO1176" s="24">
        <f t="shared" si="905"/>
        <v>0</v>
      </c>
      <c r="AP1176" s="24">
        <f t="shared" si="917"/>
        <v>0</v>
      </c>
      <c r="AQ1176" s="27">
        <f t="shared" si="893"/>
        <v>-1</v>
      </c>
      <c r="AR1176" s="27">
        <f t="shared" si="906"/>
        <v>0</v>
      </c>
      <c r="AS1176" s="27">
        <f t="shared" si="907"/>
        <v>3</v>
      </c>
      <c r="AT1176" s="27">
        <f t="shared" si="908"/>
        <v>0</v>
      </c>
      <c r="AU1176" s="27">
        <f t="shared" si="909"/>
        <v>0</v>
      </c>
      <c r="AV1176" s="27">
        <f t="shared" si="918"/>
        <v>0</v>
      </c>
      <c r="AW1176">
        <f t="shared" si="910"/>
        <v>112.65379495890495</v>
      </c>
      <c r="AX1176">
        <f t="shared" si="911"/>
        <v>95.06503405856256</v>
      </c>
      <c r="AY1176">
        <f t="shared" si="919"/>
        <v>85.516395709236448</v>
      </c>
      <c r="AZ1176">
        <f t="shared" si="912"/>
        <v>0</v>
      </c>
      <c r="BA1176">
        <f t="shared" si="920"/>
        <v>97.601613225494845</v>
      </c>
      <c r="BB1176" s="4">
        <f t="shared" si="894"/>
        <v>0</v>
      </c>
      <c r="BC1176" s="4">
        <f t="shared" si="895"/>
        <v>0</v>
      </c>
    </row>
    <row r="1177" spans="1:55">
      <c r="A1177" s="37">
        <v>42060</v>
      </c>
      <c r="B1177" s="2" t="s">
        <v>76</v>
      </c>
      <c r="C1177" s="40">
        <v>11.23</v>
      </c>
      <c r="D1177" s="19">
        <f t="shared" si="896"/>
        <v>1.3537906137184148E-2</v>
      </c>
      <c r="E1177" s="19">
        <f t="shared" si="921"/>
        <v>6.2724014336917816E-3</v>
      </c>
      <c r="F1177" s="19">
        <f t="shared" si="923"/>
        <v>-1.5775635407537222E-2</v>
      </c>
      <c r="G1177" s="19">
        <f t="shared" si="877"/>
        <v>-0.11505122143420009</v>
      </c>
      <c r="H1177" s="19">
        <f t="shared" si="913"/>
        <v>7.1518038730857408E-2</v>
      </c>
      <c r="I1177" s="19">
        <f t="shared" si="913"/>
        <v>-0.14076902068558689</v>
      </c>
      <c r="J1177" s="19">
        <f t="shared" si="913"/>
        <v>-0.85036731649634445</v>
      </c>
      <c r="K1177" s="2" t="s">
        <v>75</v>
      </c>
      <c r="L1177" s="40">
        <v>7.54</v>
      </c>
      <c r="M1177" s="19">
        <f t="shared" si="897"/>
        <v>0</v>
      </c>
      <c r="N1177" s="19">
        <f t="shared" si="922"/>
        <v>5.3333333333333384E-3</v>
      </c>
      <c r="O1177" s="19">
        <f t="shared" si="924"/>
        <v>-1.32450331125825E-3</v>
      </c>
      <c r="P1177" s="19">
        <f t="shared" si="878"/>
        <v>-5.3952321204516908E-2</v>
      </c>
      <c r="Q1177" s="19">
        <f t="shared" si="914"/>
        <v>0.28608549292356789</v>
      </c>
      <c r="R1177" s="19">
        <f t="shared" si="914"/>
        <v>-4.9508707782134599E-2</v>
      </c>
      <c r="S1177" s="19">
        <f t="shared" si="914"/>
        <v>-1.5546062740846316</v>
      </c>
      <c r="T1177" s="19">
        <f t="shared" si="898"/>
        <v>-0.21456745419271048</v>
      </c>
      <c r="U1177" s="19">
        <f t="shared" si="898"/>
        <v>-9.1260312903452295E-2</v>
      </c>
      <c r="V1177" s="19">
        <f t="shared" si="898"/>
        <v>0.70423895758828714</v>
      </c>
      <c r="W1177" s="19">
        <f t="shared" si="879"/>
        <v>2.1721701327158102E-2</v>
      </c>
      <c r="X1177" s="19">
        <f t="shared" si="880"/>
        <v>9.1053077674988821E-3</v>
      </c>
      <c r="Y1177" s="19">
        <f t="shared" si="881"/>
        <v>1</v>
      </c>
      <c r="Z1177" s="19">
        <f t="shared" si="882"/>
        <v>2.3856086891091208</v>
      </c>
      <c r="AA1177" s="19">
        <f t="shared" si="883"/>
        <v>3.3856086891091208</v>
      </c>
      <c r="AB1177" s="19">
        <f t="shared" si="884"/>
        <v>0.29536786197909276</v>
      </c>
      <c r="AC1177" s="19">
        <f t="shared" si="885"/>
        <v>0.70463213802090718</v>
      </c>
      <c r="AD1177" s="20">
        <f t="shared" si="886"/>
        <v>1.9586593747057792E-3</v>
      </c>
      <c r="AE1177" s="21">
        <f t="shared" si="891"/>
        <v>0</v>
      </c>
      <c r="AF1177" s="21">
        <f t="shared" si="899"/>
        <v>0</v>
      </c>
      <c r="AG1177" s="21">
        <f t="shared" si="900"/>
        <v>0</v>
      </c>
      <c r="AH1177" s="21">
        <f t="shared" si="901"/>
        <v>0</v>
      </c>
      <c r="AI1177" s="21">
        <f t="shared" si="915"/>
        <v>0</v>
      </c>
      <c r="AJ1177" s="21">
        <f t="shared" si="916"/>
        <v>0</v>
      </c>
      <c r="AK1177" s="24">
        <f t="shared" si="892"/>
        <v>0</v>
      </c>
      <c r="AL1177" s="24">
        <f t="shared" si="902"/>
        <v>0</v>
      </c>
      <c r="AM1177" s="24">
        <f t="shared" si="903"/>
        <v>0</v>
      </c>
      <c r="AN1177" s="24">
        <f t="shared" si="904"/>
        <v>0</v>
      </c>
      <c r="AO1177" s="24">
        <f t="shared" si="905"/>
        <v>0</v>
      </c>
      <c r="AP1177" s="24">
        <f t="shared" si="917"/>
        <v>0</v>
      </c>
      <c r="AQ1177" s="27">
        <f t="shared" si="893"/>
        <v>0</v>
      </c>
      <c r="AR1177" s="27">
        <f t="shared" si="906"/>
        <v>0</v>
      </c>
      <c r="AS1177" s="27">
        <f t="shared" si="907"/>
        <v>0</v>
      </c>
      <c r="AT1177" s="27">
        <f t="shared" si="908"/>
        <v>0</v>
      </c>
      <c r="AU1177" s="27">
        <f t="shared" si="909"/>
        <v>0</v>
      </c>
      <c r="AV1177" s="27">
        <f t="shared" si="918"/>
        <v>0</v>
      </c>
      <c r="AW1177">
        <f t="shared" si="910"/>
        <v>112.65379495890495</v>
      </c>
      <c r="AX1177">
        <f t="shared" si="911"/>
        <v>95.06503405856256</v>
      </c>
      <c r="AY1177">
        <f t="shared" si="919"/>
        <v>85.516395709236448</v>
      </c>
      <c r="AZ1177">
        <f t="shared" si="912"/>
        <v>0</v>
      </c>
      <c r="BA1177">
        <f t="shared" si="920"/>
        <v>97.601613225494845</v>
      </c>
      <c r="BB1177" s="4">
        <f t="shared" si="894"/>
        <v>0</v>
      </c>
      <c r="BC1177" s="4">
        <f t="shared" si="895"/>
        <v>0</v>
      </c>
    </row>
    <row r="1178" spans="1:55">
      <c r="A1178" s="37">
        <v>42061</v>
      </c>
      <c r="B1178" s="2" t="s">
        <v>76</v>
      </c>
      <c r="C1178" s="40">
        <v>11.34</v>
      </c>
      <c r="D1178" s="19">
        <f t="shared" si="896"/>
        <v>9.7951914514692283E-3</v>
      </c>
      <c r="E1178" s="19">
        <f t="shared" si="921"/>
        <v>1.4311270125223626E-2</v>
      </c>
      <c r="F1178" s="19">
        <f t="shared" si="923"/>
        <v>1.7040358744394572E-2</v>
      </c>
      <c r="G1178" s="19">
        <f t="shared" si="877"/>
        <v>-0.10213776722090268</v>
      </c>
      <c r="H1178" s="19">
        <f t="shared" ref="H1178:J1193" si="925">E1178/STDEV(E1118:E1177)</f>
        <v>0.16328037536728024</v>
      </c>
      <c r="I1178" s="19">
        <f t="shared" si="925"/>
        <v>0.15188597227618775</v>
      </c>
      <c r="J1178" s="19">
        <f t="shared" si="925"/>
        <v>-0.73558165243703322</v>
      </c>
      <c r="K1178" s="2" t="s">
        <v>75</v>
      </c>
      <c r="L1178" s="40">
        <v>7.55</v>
      </c>
      <c r="M1178" s="19">
        <f t="shared" si="897"/>
        <v>1.3262599469495739E-3</v>
      </c>
      <c r="N1178" s="19">
        <f t="shared" si="922"/>
        <v>9.3582887700533954E-3</v>
      </c>
      <c r="O1178" s="19">
        <f t="shared" si="924"/>
        <v>1.3262599469495739E-3</v>
      </c>
      <c r="P1178" s="19">
        <f t="shared" si="878"/>
        <v>-5.8603491271820421E-2</v>
      </c>
      <c r="Q1178" s="19">
        <f t="shared" ref="Q1178:S1193" si="926">N1178/STDEV(N1118:N1177)</f>
        <v>0.50223161203354061</v>
      </c>
      <c r="R1178" s="19">
        <f t="shared" si="926"/>
        <v>4.9754463865980779E-2</v>
      </c>
      <c r="S1178" s="19">
        <f t="shared" si="926"/>
        <v>-1.6588072924593427</v>
      </c>
      <c r="T1178" s="19">
        <f t="shared" si="898"/>
        <v>-0.33895123666626037</v>
      </c>
      <c r="U1178" s="19">
        <f t="shared" si="898"/>
        <v>0.10213150841020696</v>
      </c>
      <c r="V1178" s="19">
        <f t="shared" si="898"/>
        <v>0.92322564002230945</v>
      </c>
      <c r="W1178" s="19">
        <f t="shared" si="879"/>
        <v>2.2002763228129284E-2</v>
      </c>
      <c r="X1178" s="19">
        <f t="shared" si="880"/>
        <v>8.9130234987907248E-3</v>
      </c>
      <c r="Y1178" s="19">
        <f t="shared" si="881"/>
        <v>1</v>
      </c>
      <c r="Z1178" s="19">
        <f t="shared" si="882"/>
        <v>2.4686082372737501</v>
      </c>
      <c r="AA1178" s="19">
        <f t="shared" si="883"/>
        <v>3.4686082372737501</v>
      </c>
      <c r="AB1178" s="19">
        <f t="shared" si="884"/>
        <v>0.28830007068944113</v>
      </c>
      <c r="AC1178" s="19">
        <f t="shared" si="885"/>
        <v>0.71169992931055881</v>
      </c>
      <c r="AD1178" s="20">
        <f t="shared" si="886"/>
        <v>3.9191607585415738E-3</v>
      </c>
      <c r="AE1178" s="21">
        <f t="shared" si="891"/>
        <v>0</v>
      </c>
      <c r="AF1178" s="21">
        <f t="shared" si="899"/>
        <v>0</v>
      </c>
      <c r="AG1178" s="21">
        <f t="shared" si="900"/>
        <v>0</v>
      </c>
      <c r="AH1178" s="21">
        <f t="shared" si="901"/>
        <v>0</v>
      </c>
      <c r="AI1178" s="21">
        <f t="shared" si="915"/>
        <v>0</v>
      </c>
      <c r="AJ1178" s="21">
        <f t="shared" si="916"/>
        <v>0</v>
      </c>
      <c r="AK1178" s="24">
        <f t="shared" si="892"/>
        <v>0</v>
      </c>
      <c r="AL1178" s="24">
        <f t="shared" si="902"/>
        <v>0</v>
      </c>
      <c r="AM1178" s="24">
        <f t="shared" si="903"/>
        <v>0</v>
      </c>
      <c r="AN1178" s="24">
        <f t="shared" si="904"/>
        <v>0</v>
      </c>
      <c r="AO1178" s="24">
        <f t="shared" si="905"/>
        <v>0</v>
      </c>
      <c r="AP1178" s="24">
        <f t="shared" si="917"/>
        <v>0</v>
      </c>
      <c r="AQ1178" s="27">
        <f t="shared" si="893"/>
        <v>0</v>
      </c>
      <c r="AR1178" s="27">
        <f t="shared" si="906"/>
        <v>0</v>
      </c>
      <c r="AS1178" s="27">
        <f t="shared" si="907"/>
        <v>0</v>
      </c>
      <c r="AT1178" s="27">
        <f t="shared" si="908"/>
        <v>0</v>
      </c>
      <c r="AU1178" s="27">
        <f t="shared" si="909"/>
        <v>0</v>
      </c>
      <c r="AV1178" s="27">
        <f t="shared" si="918"/>
        <v>0</v>
      </c>
      <c r="AW1178">
        <f t="shared" si="910"/>
        <v>112.65379495890495</v>
      </c>
      <c r="AX1178">
        <f t="shared" si="911"/>
        <v>95.06503405856256</v>
      </c>
      <c r="AY1178">
        <f t="shared" si="919"/>
        <v>85.516395709236448</v>
      </c>
      <c r="AZ1178">
        <f t="shared" si="912"/>
        <v>0</v>
      </c>
      <c r="BA1178">
        <f t="shared" si="920"/>
        <v>97.601613225494845</v>
      </c>
      <c r="BB1178" s="4">
        <f t="shared" si="894"/>
        <v>0</v>
      </c>
      <c r="BC1178" s="4">
        <f t="shared" si="895"/>
        <v>0</v>
      </c>
    </row>
    <row r="1179" spans="1:55">
      <c r="A1179" s="37">
        <v>42062</v>
      </c>
      <c r="B1179" s="2" t="s">
        <v>76</v>
      </c>
      <c r="C1179" s="40">
        <v>11.42</v>
      </c>
      <c r="D1179" s="19">
        <f t="shared" si="896"/>
        <v>7.0546737213403946E-3</v>
      </c>
      <c r="E1179" s="19">
        <f t="shared" si="921"/>
        <v>2.146690518783544E-2</v>
      </c>
      <c r="F1179" s="19">
        <f t="shared" si="923"/>
        <v>4.8668503213957701E-2</v>
      </c>
      <c r="G1179" s="19">
        <f t="shared" si="877"/>
        <v>-0.10920436817472702</v>
      </c>
      <c r="H1179" s="19">
        <f t="shared" si="925"/>
        <v>0.24492164304988837</v>
      </c>
      <c r="I1179" s="19">
        <f t="shared" si="925"/>
        <v>0.43474558558676779</v>
      </c>
      <c r="J1179" s="19">
        <f t="shared" si="925"/>
        <v>-0.77021801736120277</v>
      </c>
      <c r="K1179" s="2" t="s">
        <v>75</v>
      </c>
      <c r="L1179" s="40">
        <v>7.53</v>
      </c>
      <c r="M1179" s="19">
        <f t="shared" si="897"/>
        <v>-2.6490066225164999E-3</v>
      </c>
      <c r="N1179" s="19">
        <f t="shared" si="922"/>
        <v>6.6844919786096012E-3</v>
      </c>
      <c r="O1179" s="19">
        <f t="shared" si="924"/>
        <v>-5.2840158520475605E-3</v>
      </c>
      <c r="P1179" s="19">
        <f t="shared" si="878"/>
        <v>-6.3432835820895386E-2</v>
      </c>
      <c r="Q1179" s="19">
        <f t="shared" si="926"/>
        <v>0.35749765299022063</v>
      </c>
      <c r="R1179" s="19">
        <f t="shared" si="926"/>
        <v>-0.19890688050312269</v>
      </c>
      <c r="S1179" s="19">
        <f t="shared" si="926"/>
        <v>-1.7603361954701862</v>
      </c>
      <c r="T1179" s="19">
        <f t="shared" si="898"/>
        <v>-0.11257600994033226</v>
      </c>
      <c r="U1179" s="19">
        <f t="shared" si="898"/>
        <v>0.63365246608989045</v>
      </c>
      <c r="V1179" s="19">
        <f t="shared" si="898"/>
        <v>0.99011817810898339</v>
      </c>
      <c r="W1179" s="19">
        <f t="shared" si="879"/>
        <v>2.1687275872445792E-2</v>
      </c>
      <c r="X1179" s="19">
        <f t="shared" si="880"/>
        <v>8.8205978208308368E-3</v>
      </c>
      <c r="Y1179" s="19">
        <f t="shared" si="881"/>
        <v>1</v>
      </c>
      <c r="Z1179" s="19">
        <f t="shared" si="882"/>
        <v>2.4587081638875818</v>
      </c>
      <c r="AA1179" s="19">
        <f t="shared" si="883"/>
        <v>3.4587081638875818</v>
      </c>
      <c r="AB1179" s="19">
        <f t="shared" si="884"/>
        <v>0.28912528973707968</v>
      </c>
      <c r="AC1179" s="19">
        <f t="shared" si="885"/>
        <v>0.71087471026292026</v>
      </c>
      <c r="AD1179" s="20">
        <f t="shared" si="886"/>
        <v>-6.4363165374654884E-4</v>
      </c>
      <c r="AE1179" s="21">
        <f t="shared" si="891"/>
        <v>0</v>
      </c>
      <c r="AF1179" s="21">
        <f t="shared" si="899"/>
        <v>0</v>
      </c>
      <c r="AG1179" s="21">
        <f t="shared" si="900"/>
        <v>0</v>
      </c>
      <c r="AH1179" s="21">
        <f t="shared" si="901"/>
        <v>0</v>
      </c>
      <c r="AI1179" s="21">
        <f t="shared" si="915"/>
        <v>0</v>
      </c>
      <c r="AJ1179" s="21">
        <f t="shared" si="916"/>
        <v>0</v>
      </c>
      <c r="AK1179" s="24">
        <f t="shared" si="892"/>
        <v>0</v>
      </c>
      <c r="AL1179" s="24">
        <f t="shared" si="902"/>
        <v>0</v>
      </c>
      <c r="AM1179" s="24">
        <f t="shared" si="903"/>
        <v>0</v>
      </c>
      <c r="AN1179" s="24">
        <f t="shared" si="904"/>
        <v>0</v>
      </c>
      <c r="AO1179" s="24">
        <f t="shared" si="905"/>
        <v>0</v>
      </c>
      <c r="AP1179" s="24">
        <f t="shared" si="917"/>
        <v>0</v>
      </c>
      <c r="AQ1179" s="27">
        <f t="shared" si="893"/>
        <v>0</v>
      </c>
      <c r="AR1179" s="27">
        <f t="shared" si="906"/>
        <v>0</v>
      </c>
      <c r="AS1179" s="27">
        <f t="shared" si="907"/>
        <v>0</v>
      </c>
      <c r="AT1179" s="27">
        <f t="shared" si="908"/>
        <v>0</v>
      </c>
      <c r="AU1179" s="27">
        <f t="shared" si="909"/>
        <v>0</v>
      </c>
      <c r="AV1179" s="27">
        <f t="shared" si="918"/>
        <v>0</v>
      </c>
      <c r="AW1179">
        <f t="shared" si="910"/>
        <v>112.65379495890495</v>
      </c>
      <c r="AX1179">
        <f t="shared" si="911"/>
        <v>95.06503405856256</v>
      </c>
      <c r="AY1179">
        <f t="shared" si="919"/>
        <v>85.516395709236448</v>
      </c>
      <c r="AZ1179">
        <f t="shared" si="912"/>
        <v>0</v>
      </c>
      <c r="BA1179">
        <f t="shared" si="920"/>
        <v>97.601613225494845</v>
      </c>
      <c r="BB1179" s="4">
        <f t="shared" si="894"/>
        <v>0</v>
      </c>
      <c r="BC1179" s="4">
        <f t="shared" si="895"/>
        <v>0</v>
      </c>
    </row>
    <row r="1180" spans="1:55">
      <c r="A1180" s="37">
        <v>42065</v>
      </c>
      <c r="B1180" s="2" t="s">
        <v>76</v>
      </c>
      <c r="C1180" s="40">
        <v>11.32</v>
      </c>
      <c r="D1180" s="19">
        <f t="shared" si="896"/>
        <v>-8.7565674255691457E-3</v>
      </c>
      <c r="E1180" s="19">
        <f t="shared" si="921"/>
        <v>2.2583559168925023E-2</v>
      </c>
      <c r="F1180" s="19">
        <f t="shared" si="923"/>
        <v>2.6291931097008246E-2</v>
      </c>
      <c r="G1180" s="19">
        <f t="shared" si="877"/>
        <v>-0.13521772345301755</v>
      </c>
      <c r="H1180" s="19">
        <f t="shared" si="925"/>
        <v>0.25761550421807156</v>
      </c>
      <c r="I1180" s="19">
        <f t="shared" si="925"/>
        <v>0.23530079975591575</v>
      </c>
      <c r="J1180" s="19">
        <f t="shared" si="925"/>
        <v>-0.93274820382601453</v>
      </c>
      <c r="K1180" s="2" t="s">
        <v>75</v>
      </c>
      <c r="L1180" s="40">
        <v>7.51</v>
      </c>
      <c r="M1180" s="19">
        <f t="shared" si="897"/>
        <v>-2.6560424966800083E-3</v>
      </c>
      <c r="N1180" s="19">
        <f t="shared" si="922"/>
        <v>-2.6560424966800083E-3</v>
      </c>
      <c r="O1180" s="19">
        <f t="shared" si="924"/>
        <v>-5.2980132450331178E-3</v>
      </c>
      <c r="P1180" s="19">
        <f t="shared" si="878"/>
        <v>-3.7179487179487186E-2</v>
      </c>
      <c r="Q1180" s="19">
        <f t="shared" si="926"/>
        <v>-0.14174311226669006</v>
      </c>
      <c r="R1180" s="19">
        <f t="shared" si="926"/>
        <v>-0.20012358339753336</v>
      </c>
      <c r="S1180" s="19">
        <f t="shared" si="926"/>
        <v>-1.0113708819809413</v>
      </c>
      <c r="T1180" s="19">
        <f t="shared" si="898"/>
        <v>0.39935861648476162</v>
      </c>
      <c r="U1180" s="19">
        <f t="shared" si="898"/>
        <v>0.43542438315344911</v>
      </c>
      <c r="V1180" s="19">
        <f t="shared" si="898"/>
        <v>7.862267815492674E-2</v>
      </c>
      <c r="W1180" s="19">
        <f t="shared" si="879"/>
        <v>2.0767660828178183E-2</v>
      </c>
      <c r="X1180" s="19">
        <f t="shared" si="880"/>
        <v>6.2118587093990593E-3</v>
      </c>
      <c r="Y1180" s="19">
        <f t="shared" si="881"/>
        <v>1</v>
      </c>
      <c r="Z1180" s="19">
        <f t="shared" si="882"/>
        <v>3.3432281382631874</v>
      </c>
      <c r="AA1180" s="19">
        <f t="shared" si="883"/>
        <v>4.3432281382631874</v>
      </c>
      <c r="AB1180" s="19">
        <f t="shared" si="884"/>
        <v>0.23024348898234248</v>
      </c>
      <c r="AC1180" s="19">
        <f t="shared" si="885"/>
        <v>0.76975651101765752</v>
      </c>
      <c r="AD1180" s="20">
        <f t="shared" si="886"/>
        <v>-1.1007343165790519E-2</v>
      </c>
      <c r="AE1180" s="21">
        <f t="shared" si="891"/>
        <v>0</v>
      </c>
      <c r="AF1180" s="21">
        <f t="shared" si="899"/>
        <v>0</v>
      </c>
      <c r="AG1180" s="21">
        <f t="shared" si="900"/>
        <v>0</v>
      </c>
      <c r="AH1180" s="21">
        <f t="shared" si="901"/>
        <v>0</v>
      </c>
      <c r="AI1180" s="21">
        <f t="shared" si="915"/>
        <v>0</v>
      </c>
      <c r="AJ1180" s="21">
        <f t="shared" si="916"/>
        <v>0</v>
      </c>
      <c r="AK1180" s="24">
        <f t="shared" si="892"/>
        <v>0</v>
      </c>
      <c r="AL1180" s="24">
        <f t="shared" si="902"/>
        <v>0</v>
      </c>
      <c r="AM1180" s="24">
        <f t="shared" si="903"/>
        <v>0</v>
      </c>
      <c r="AN1180" s="24">
        <f t="shared" si="904"/>
        <v>0</v>
      </c>
      <c r="AO1180" s="24">
        <f t="shared" si="905"/>
        <v>0</v>
      </c>
      <c r="AP1180" s="24">
        <f t="shared" si="917"/>
        <v>0</v>
      </c>
      <c r="AQ1180" s="27">
        <f t="shared" si="893"/>
        <v>0</v>
      </c>
      <c r="AR1180" s="27">
        <f t="shared" si="906"/>
        <v>0</v>
      </c>
      <c r="AS1180" s="27">
        <f t="shared" si="907"/>
        <v>0</v>
      </c>
      <c r="AT1180" s="27">
        <f t="shared" si="908"/>
        <v>0</v>
      </c>
      <c r="AU1180" s="27">
        <f t="shared" si="909"/>
        <v>0</v>
      </c>
      <c r="AV1180" s="27">
        <f t="shared" si="918"/>
        <v>0</v>
      </c>
      <c r="AW1180">
        <f t="shared" si="910"/>
        <v>112.65379495890495</v>
      </c>
      <c r="AX1180">
        <f t="shared" si="911"/>
        <v>95.06503405856256</v>
      </c>
      <c r="AY1180">
        <f t="shared" si="919"/>
        <v>85.516395709236448</v>
      </c>
      <c r="AZ1180">
        <f t="shared" si="912"/>
        <v>0</v>
      </c>
      <c r="BA1180">
        <f t="shared" si="920"/>
        <v>97.601613225494845</v>
      </c>
      <c r="BB1180" s="4">
        <f t="shared" si="894"/>
        <v>0</v>
      </c>
      <c r="BC1180" s="4">
        <f t="shared" si="895"/>
        <v>0</v>
      </c>
    </row>
    <row r="1181" spans="1:55">
      <c r="A1181" s="37">
        <v>42066</v>
      </c>
      <c r="B1181" s="2" t="s">
        <v>76</v>
      </c>
      <c r="C1181" s="40">
        <v>10.93</v>
      </c>
      <c r="D1181" s="19">
        <f t="shared" si="896"/>
        <v>-3.4452296819788036E-2</v>
      </c>
      <c r="E1181" s="19">
        <f t="shared" si="921"/>
        <v>-1.3537906137184148E-2</v>
      </c>
      <c r="F1181" s="19">
        <f t="shared" si="923"/>
        <v>-2.6714158504007185E-2</v>
      </c>
      <c r="G1181" s="19">
        <f t="shared" ref="G1181:G1244" si="927">(C1181-C1161)/C1161</f>
        <v>-0.13322759714512289</v>
      </c>
      <c r="H1181" s="19">
        <f t="shared" si="925"/>
        <v>-0.15440837029237389</v>
      </c>
      <c r="I1181" s="19">
        <f t="shared" si="925"/>
        <v>-0.23936350260362108</v>
      </c>
      <c r="J1181" s="19">
        <f t="shared" si="925"/>
        <v>-0.89546480061209965</v>
      </c>
      <c r="K1181" s="2" t="s">
        <v>75</v>
      </c>
      <c r="L1181" s="40">
        <v>7.54</v>
      </c>
      <c r="M1181" s="19">
        <f t="shared" si="897"/>
        <v>3.9946737683089545E-3</v>
      </c>
      <c r="N1181" s="19">
        <f t="shared" si="922"/>
        <v>0</v>
      </c>
      <c r="O1181" s="19">
        <f t="shared" si="924"/>
        <v>2.6595744680851679E-3</v>
      </c>
      <c r="P1181" s="19">
        <f t="shared" ref="P1181:P1244" si="928">(L1181-L1161)/L1161</f>
        <v>-3.9490445859872561E-2</v>
      </c>
      <c r="Q1181" s="19">
        <f t="shared" si="926"/>
        <v>0</v>
      </c>
      <c r="R1181" s="19">
        <f t="shared" si="926"/>
        <v>0.10082132762968729</v>
      </c>
      <c r="S1181" s="19">
        <f t="shared" si="926"/>
        <v>-1.0722251270359404</v>
      </c>
      <c r="T1181" s="19">
        <f t="shared" si="898"/>
        <v>-0.15440837029237389</v>
      </c>
      <c r="U1181" s="19">
        <f t="shared" si="898"/>
        <v>-0.34018483023330837</v>
      </c>
      <c r="V1181" s="19">
        <f t="shared" si="898"/>
        <v>0.17676032642384076</v>
      </c>
      <c r="W1181" s="19">
        <f t="shared" ref="W1181:W1244" si="929">STDEV(D1162:D1181)</f>
        <v>2.0606441461409757E-2</v>
      </c>
      <c r="X1181" s="19">
        <f t="shared" ref="X1181:X1244" si="930">STDEV(M1162:M1181)</f>
        <v>6.0640285062062071E-3</v>
      </c>
      <c r="Y1181" s="19">
        <f t="shared" ref="Y1181:Y1244" si="931">MAX(W1181:X1181)/W1181</f>
        <v>1</v>
      </c>
      <c r="Z1181" s="19">
        <f t="shared" ref="Z1181:Z1244" si="932">MAX(W1181:X1181)/X1181</f>
        <v>3.398143897298664</v>
      </c>
      <c r="AA1181" s="19">
        <f t="shared" ref="AA1181:AA1244" si="933">SUM(Y1181:Z1181)</f>
        <v>4.398143897298664</v>
      </c>
      <c r="AB1181" s="19">
        <f t="shared" ref="AB1181:AB1244" si="934">Y1181/AA1181</f>
        <v>0.22736864080645453</v>
      </c>
      <c r="AC1181" s="19">
        <f t="shared" ref="AC1181:AC1244" si="935">Z1181/AA1181</f>
        <v>0.77263135919354542</v>
      </c>
      <c r="AD1181" s="20">
        <f t="shared" ref="AD1181:AD1244" si="936">D1182*AB1181-M1182*AC1181</f>
        <v>8.1668748125940578E-4</v>
      </c>
      <c r="AE1181" s="21">
        <f t="shared" si="891"/>
        <v>0</v>
      </c>
      <c r="AF1181" s="21">
        <f t="shared" si="899"/>
        <v>0</v>
      </c>
      <c r="AG1181" s="21">
        <f t="shared" si="900"/>
        <v>0</v>
      </c>
      <c r="AH1181" s="21">
        <f t="shared" si="901"/>
        <v>0</v>
      </c>
      <c r="AI1181" s="21">
        <f t="shared" si="915"/>
        <v>0</v>
      </c>
      <c r="AJ1181" s="21">
        <f t="shared" si="916"/>
        <v>0</v>
      </c>
      <c r="AK1181" s="24">
        <f t="shared" si="892"/>
        <v>0</v>
      </c>
      <c r="AL1181" s="24">
        <f t="shared" si="902"/>
        <v>0</v>
      </c>
      <c r="AM1181" s="24">
        <f t="shared" si="903"/>
        <v>0</v>
      </c>
      <c r="AN1181" s="24">
        <f t="shared" si="904"/>
        <v>0</v>
      </c>
      <c r="AO1181" s="24">
        <f t="shared" si="905"/>
        <v>0</v>
      </c>
      <c r="AP1181" s="24">
        <f t="shared" si="917"/>
        <v>0</v>
      </c>
      <c r="AQ1181" s="27">
        <f t="shared" si="893"/>
        <v>0</v>
      </c>
      <c r="AR1181" s="27">
        <f t="shared" si="906"/>
        <v>0</v>
      </c>
      <c r="AS1181" s="27">
        <f t="shared" si="907"/>
        <v>0</v>
      </c>
      <c r="AT1181" s="27">
        <f t="shared" si="908"/>
        <v>0</v>
      </c>
      <c r="AU1181" s="27">
        <f t="shared" si="909"/>
        <v>0</v>
      </c>
      <c r="AV1181" s="27">
        <f t="shared" si="918"/>
        <v>0</v>
      </c>
      <c r="AW1181">
        <f t="shared" si="910"/>
        <v>112.65379495890495</v>
      </c>
      <c r="AX1181">
        <f t="shared" si="911"/>
        <v>95.06503405856256</v>
      </c>
      <c r="AY1181">
        <f t="shared" si="919"/>
        <v>85.516395709236448</v>
      </c>
      <c r="AZ1181">
        <f t="shared" si="912"/>
        <v>0</v>
      </c>
      <c r="BA1181">
        <f t="shared" si="920"/>
        <v>97.601613225494845</v>
      </c>
      <c r="BB1181" s="4">
        <f t="shared" si="894"/>
        <v>0</v>
      </c>
      <c r="BC1181" s="4">
        <f t="shared" si="895"/>
        <v>0</v>
      </c>
    </row>
    <row r="1182" spans="1:55">
      <c r="A1182" s="37">
        <v>42067</v>
      </c>
      <c r="B1182" s="2" t="s">
        <v>76</v>
      </c>
      <c r="C1182" s="40">
        <v>10.92</v>
      </c>
      <c r="D1182" s="19">
        <f t="shared" si="896"/>
        <v>-9.1491308325707111E-4</v>
      </c>
      <c r="E1182" s="19">
        <f t="shared" si="921"/>
        <v>-2.7604630454140737E-2</v>
      </c>
      <c r="F1182" s="19">
        <f t="shared" si="923"/>
        <v>-2.1505376344086041E-2</v>
      </c>
      <c r="G1182" s="19">
        <f t="shared" si="927"/>
        <v>-0.10857142857142858</v>
      </c>
      <c r="H1182" s="19">
        <f t="shared" si="925"/>
        <v>-0.3142375619640298</v>
      </c>
      <c r="I1182" s="19">
        <f t="shared" si="925"/>
        <v>-0.19161937797790266</v>
      </c>
      <c r="J1182" s="19">
        <f t="shared" si="925"/>
        <v>-0.71203058726463064</v>
      </c>
      <c r="K1182" s="2" t="s">
        <v>75</v>
      </c>
      <c r="L1182" s="40">
        <v>7.53</v>
      </c>
      <c r="M1182" s="19">
        <f t="shared" si="897"/>
        <v>-1.3262599469495739E-3</v>
      </c>
      <c r="N1182" s="19">
        <f t="shared" si="922"/>
        <v>-1.3262599469495739E-3</v>
      </c>
      <c r="O1182" s="19">
        <f t="shared" si="924"/>
        <v>4.000000000000033E-3</v>
      </c>
      <c r="P1182" s="19">
        <f t="shared" si="928"/>
        <v>-2.2077922077922068E-2</v>
      </c>
      <c r="Q1182" s="19">
        <f t="shared" si="926"/>
        <v>-7.084065233287247E-2</v>
      </c>
      <c r="R1182" s="19">
        <f t="shared" si="926"/>
        <v>0.15163295142889138</v>
      </c>
      <c r="S1182" s="19">
        <f t="shared" si="926"/>
        <v>-0.59749011973326915</v>
      </c>
      <c r="T1182" s="19">
        <f t="shared" si="898"/>
        <v>-0.24339690963115734</v>
      </c>
      <c r="U1182" s="19">
        <f t="shared" si="898"/>
        <v>-0.34325232940679407</v>
      </c>
      <c r="V1182" s="19">
        <f t="shared" si="898"/>
        <v>-0.11454046753136149</v>
      </c>
      <c r="W1182" s="19">
        <f t="shared" si="929"/>
        <v>1.9997425076241207E-2</v>
      </c>
      <c r="X1182" s="19">
        <f t="shared" si="930"/>
        <v>4.5331977654673138E-3</v>
      </c>
      <c r="Y1182" s="19">
        <f t="shared" si="931"/>
        <v>1</v>
      </c>
      <c r="Z1182" s="19">
        <f t="shared" si="932"/>
        <v>4.4113286273491603</v>
      </c>
      <c r="AA1182" s="19">
        <f t="shared" si="933"/>
        <v>5.4113286273491603</v>
      </c>
      <c r="AB1182" s="19">
        <f t="shared" si="934"/>
        <v>0.18479749962808459</v>
      </c>
      <c r="AC1182" s="19">
        <f t="shared" si="935"/>
        <v>0.81520250037191544</v>
      </c>
      <c r="AD1182" s="20">
        <f t="shared" si="936"/>
        <v>-3.5537980697708418E-3</v>
      </c>
      <c r="AE1182" s="21">
        <f t="shared" si="891"/>
        <v>0</v>
      </c>
      <c r="AF1182" s="21">
        <f t="shared" si="899"/>
        <v>0</v>
      </c>
      <c r="AG1182" s="21">
        <f t="shared" si="900"/>
        <v>0</v>
      </c>
      <c r="AH1182" s="21">
        <f t="shared" si="901"/>
        <v>0</v>
      </c>
      <c r="AI1182" s="21">
        <f t="shared" si="915"/>
        <v>0</v>
      </c>
      <c r="AJ1182" s="21">
        <f t="shared" si="916"/>
        <v>0</v>
      </c>
      <c r="AK1182" s="24">
        <f t="shared" si="892"/>
        <v>0</v>
      </c>
      <c r="AL1182" s="24">
        <f t="shared" si="902"/>
        <v>0</v>
      </c>
      <c r="AM1182" s="24">
        <f t="shared" si="903"/>
        <v>0</v>
      </c>
      <c r="AN1182" s="24">
        <f t="shared" si="904"/>
        <v>0</v>
      </c>
      <c r="AO1182" s="24">
        <f t="shared" si="905"/>
        <v>0</v>
      </c>
      <c r="AP1182" s="24">
        <f t="shared" si="917"/>
        <v>0</v>
      </c>
      <c r="AQ1182" s="27">
        <f t="shared" si="893"/>
        <v>0</v>
      </c>
      <c r="AR1182" s="27">
        <f t="shared" si="906"/>
        <v>0</v>
      </c>
      <c r="AS1182" s="27">
        <f t="shared" si="907"/>
        <v>0</v>
      </c>
      <c r="AT1182" s="27">
        <f t="shared" si="908"/>
        <v>0</v>
      </c>
      <c r="AU1182" s="27">
        <f t="shared" si="909"/>
        <v>0</v>
      </c>
      <c r="AV1182" s="27">
        <f t="shared" si="918"/>
        <v>0</v>
      </c>
      <c r="AW1182">
        <f t="shared" si="910"/>
        <v>112.65379495890495</v>
      </c>
      <c r="AX1182">
        <f t="shared" si="911"/>
        <v>95.06503405856256</v>
      </c>
      <c r="AY1182">
        <f t="shared" si="919"/>
        <v>85.516395709236448</v>
      </c>
      <c r="AZ1182">
        <f t="shared" si="912"/>
        <v>0</v>
      </c>
      <c r="BA1182">
        <f t="shared" si="920"/>
        <v>97.601613225494845</v>
      </c>
      <c r="BB1182" s="4">
        <f t="shared" si="894"/>
        <v>0</v>
      </c>
      <c r="BC1182" s="4">
        <f t="shared" si="895"/>
        <v>0</v>
      </c>
    </row>
    <row r="1183" spans="1:55">
      <c r="A1183" s="37">
        <v>42068</v>
      </c>
      <c r="B1183" s="2" t="s">
        <v>76</v>
      </c>
      <c r="C1183" s="40">
        <v>10.71</v>
      </c>
      <c r="D1183" s="19">
        <f t="shared" si="896"/>
        <v>-1.9230769230769145E-2</v>
      </c>
      <c r="E1183" s="19">
        <f t="shared" si="921"/>
        <v>-5.5555555555555469E-2</v>
      </c>
      <c r="F1183" s="19">
        <f t="shared" si="923"/>
        <v>-4.2039355992844266E-2</v>
      </c>
      <c r="G1183" s="19">
        <f t="shared" si="927"/>
        <v>-0.10601001669449078</v>
      </c>
      <c r="H1183" s="19">
        <f t="shared" si="925"/>
        <v>-0.63005739334516209</v>
      </c>
      <c r="I1183" s="19">
        <f t="shared" si="925"/>
        <v>-0.37280861197637916</v>
      </c>
      <c r="J1183" s="19">
        <f t="shared" si="925"/>
        <v>-0.68229797461628561</v>
      </c>
      <c r="K1183" s="2" t="s">
        <v>75</v>
      </c>
      <c r="L1183" s="40">
        <v>7.53</v>
      </c>
      <c r="M1183" s="19">
        <f t="shared" si="897"/>
        <v>0</v>
      </c>
      <c r="N1183" s="19">
        <f t="shared" si="922"/>
        <v>-2.6490066225164999E-3</v>
      </c>
      <c r="O1183" s="19">
        <f t="shared" si="924"/>
        <v>6.6844919786096012E-3</v>
      </c>
      <c r="P1183" s="19">
        <f t="shared" si="928"/>
        <v>-1.5686274509803935E-2</v>
      </c>
      <c r="Q1183" s="19">
        <f t="shared" si="926"/>
        <v>-0.14153459630528006</v>
      </c>
      <c r="R1183" s="19">
        <f t="shared" si="926"/>
        <v>0.25320810062353671</v>
      </c>
      <c r="S1183" s="19">
        <f t="shared" si="926"/>
        <v>-0.42690054653164705</v>
      </c>
      <c r="T1183" s="19">
        <f t="shared" si="898"/>
        <v>-0.488522797039882</v>
      </c>
      <c r="U1183" s="19">
        <f t="shared" si="898"/>
        <v>-0.62601671259991587</v>
      </c>
      <c r="V1183" s="19">
        <f t="shared" si="898"/>
        <v>-0.25539742808463856</v>
      </c>
      <c r="W1183" s="19">
        <f t="shared" si="929"/>
        <v>1.9884942246222094E-2</v>
      </c>
      <c r="X1183" s="19">
        <f t="shared" si="930"/>
        <v>4.3560945544270455E-3</v>
      </c>
      <c r="Y1183" s="19">
        <f t="shared" si="931"/>
        <v>1</v>
      </c>
      <c r="Z1183" s="19">
        <f t="shared" si="932"/>
        <v>4.5648555139863234</v>
      </c>
      <c r="AA1183" s="19">
        <f t="shared" si="933"/>
        <v>5.5648555139863234</v>
      </c>
      <c r="AB1183" s="19">
        <f t="shared" si="934"/>
        <v>0.17969918490905454</v>
      </c>
      <c r="AC1183" s="19">
        <f t="shared" si="935"/>
        <v>0.82030081509094543</v>
      </c>
      <c r="AD1183" s="20">
        <f t="shared" si="936"/>
        <v>1.0067181227397799E-3</v>
      </c>
      <c r="AE1183" s="21">
        <f t="shared" si="891"/>
        <v>0</v>
      </c>
      <c r="AF1183" s="21">
        <f t="shared" si="899"/>
        <v>0</v>
      </c>
      <c r="AG1183" s="21">
        <f t="shared" si="900"/>
        <v>0</v>
      </c>
      <c r="AH1183" s="21">
        <f t="shared" si="901"/>
        <v>0</v>
      </c>
      <c r="AI1183" s="21">
        <f t="shared" si="915"/>
        <v>0</v>
      </c>
      <c r="AJ1183" s="21">
        <f t="shared" si="916"/>
        <v>0</v>
      </c>
      <c r="AK1183" s="24">
        <f t="shared" si="892"/>
        <v>0</v>
      </c>
      <c r="AL1183" s="24">
        <f t="shared" si="902"/>
        <v>0</v>
      </c>
      <c r="AM1183" s="24">
        <f t="shared" si="903"/>
        <v>0</v>
      </c>
      <c r="AN1183" s="24">
        <f t="shared" si="904"/>
        <v>0</v>
      </c>
      <c r="AO1183" s="24">
        <f t="shared" si="905"/>
        <v>0</v>
      </c>
      <c r="AP1183" s="24">
        <f t="shared" si="917"/>
        <v>0</v>
      </c>
      <c r="AQ1183" s="27">
        <f t="shared" si="893"/>
        <v>0</v>
      </c>
      <c r="AR1183" s="27">
        <f t="shared" si="906"/>
        <v>0</v>
      </c>
      <c r="AS1183" s="27">
        <f t="shared" si="907"/>
        <v>0</v>
      </c>
      <c r="AT1183" s="27">
        <f t="shared" si="908"/>
        <v>0</v>
      </c>
      <c r="AU1183" s="27">
        <f t="shared" si="909"/>
        <v>0</v>
      </c>
      <c r="AV1183" s="27">
        <f t="shared" si="918"/>
        <v>0</v>
      </c>
      <c r="AW1183">
        <f t="shared" si="910"/>
        <v>112.65379495890495</v>
      </c>
      <c r="AX1183">
        <f t="shared" si="911"/>
        <v>95.06503405856256</v>
      </c>
      <c r="AY1183">
        <f t="shared" si="919"/>
        <v>85.516395709236448</v>
      </c>
      <c r="AZ1183">
        <f t="shared" si="912"/>
        <v>0</v>
      </c>
      <c r="BA1183">
        <f t="shared" si="920"/>
        <v>97.601613225494845</v>
      </c>
      <c r="BB1183" s="4">
        <f t="shared" si="894"/>
        <v>0</v>
      </c>
      <c r="BC1183" s="4">
        <f t="shared" si="895"/>
        <v>0</v>
      </c>
    </row>
    <row r="1184" spans="1:55">
      <c r="A1184" s="37">
        <v>42069</v>
      </c>
      <c r="B1184" s="2" t="s">
        <v>76</v>
      </c>
      <c r="C1184" s="40">
        <v>10.77</v>
      </c>
      <c r="D1184" s="19">
        <f t="shared" si="896"/>
        <v>5.6022408963584238E-3</v>
      </c>
      <c r="E1184" s="19">
        <f t="shared" si="921"/>
        <v>-5.6917688266199681E-2</v>
      </c>
      <c r="F1184" s="19">
        <f t="shared" si="923"/>
        <v>-3.6672629695885521E-2</v>
      </c>
      <c r="G1184" s="19">
        <f t="shared" si="927"/>
        <v>-7.4742268041237195E-2</v>
      </c>
      <c r="H1184" s="19">
        <f t="shared" si="925"/>
        <v>-0.64122498115364501</v>
      </c>
      <c r="I1184" s="19">
        <f t="shared" si="925"/>
        <v>-0.3228443232849319</v>
      </c>
      <c r="J1184" s="19">
        <f t="shared" si="925"/>
        <v>-0.47200453490787692</v>
      </c>
      <c r="K1184" s="2" t="s">
        <v>75</v>
      </c>
      <c r="L1184" s="40">
        <v>7.53</v>
      </c>
      <c r="M1184" s="19">
        <f t="shared" si="897"/>
        <v>0</v>
      </c>
      <c r="N1184" s="19">
        <f t="shared" si="922"/>
        <v>0</v>
      </c>
      <c r="O1184" s="19">
        <f t="shared" si="924"/>
        <v>6.6844919786096012E-3</v>
      </c>
      <c r="P1184" s="19">
        <f t="shared" si="928"/>
        <v>-2.6490066225164999E-3</v>
      </c>
      <c r="Q1184" s="19">
        <f t="shared" si="926"/>
        <v>0</v>
      </c>
      <c r="R1184" s="19">
        <f t="shared" si="926"/>
        <v>0.25411271327725737</v>
      </c>
      <c r="S1184" s="19">
        <f t="shared" si="926"/>
        <v>-7.3346204644965912E-2</v>
      </c>
      <c r="T1184" s="19">
        <f t="shared" si="898"/>
        <v>-0.64122498115364501</v>
      </c>
      <c r="U1184" s="19">
        <f t="shared" si="898"/>
        <v>-0.57695703656218922</v>
      </c>
      <c r="V1184" s="19">
        <f t="shared" si="898"/>
        <v>-0.39865833026291098</v>
      </c>
      <c r="W1184" s="19">
        <f t="shared" si="929"/>
        <v>1.9259939216958927E-2</v>
      </c>
      <c r="X1184" s="19">
        <f t="shared" si="930"/>
        <v>3.2568997751052536E-3</v>
      </c>
      <c r="Y1184" s="19">
        <f t="shared" si="931"/>
        <v>1</v>
      </c>
      <c r="Z1184" s="19">
        <f t="shared" si="932"/>
        <v>5.9135805664564858</v>
      </c>
      <c r="AA1184" s="19">
        <f t="shared" si="933"/>
        <v>6.9135805664564858</v>
      </c>
      <c r="AB1184" s="19">
        <f t="shared" si="934"/>
        <v>0.14464285045752262</v>
      </c>
      <c r="AC1184" s="19">
        <f t="shared" si="935"/>
        <v>0.85535714954247744</v>
      </c>
      <c r="AD1184" s="20">
        <f t="shared" si="936"/>
        <v>1.6116195037050008E-3</v>
      </c>
      <c r="AE1184" s="21">
        <f t="shared" si="891"/>
        <v>0</v>
      </c>
      <c r="AF1184" s="21">
        <f t="shared" si="899"/>
        <v>0</v>
      </c>
      <c r="AG1184" s="21">
        <f t="shared" si="900"/>
        <v>0</v>
      </c>
      <c r="AH1184" s="21">
        <f t="shared" si="901"/>
        <v>0</v>
      </c>
      <c r="AI1184" s="21">
        <f t="shared" si="915"/>
        <v>0</v>
      </c>
      <c r="AJ1184" s="21">
        <f t="shared" si="916"/>
        <v>0</v>
      </c>
      <c r="AK1184" s="24">
        <f t="shared" si="892"/>
        <v>0</v>
      </c>
      <c r="AL1184" s="24">
        <f t="shared" si="902"/>
        <v>0</v>
      </c>
      <c r="AM1184" s="24">
        <f t="shared" si="903"/>
        <v>0</v>
      </c>
      <c r="AN1184" s="24">
        <f t="shared" si="904"/>
        <v>0</v>
      </c>
      <c r="AO1184" s="24">
        <f t="shared" si="905"/>
        <v>0</v>
      </c>
      <c r="AP1184" s="24">
        <f t="shared" si="917"/>
        <v>0</v>
      </c>
      <c r="AQ1184" s="27">
        <f t="shared" si="893"/>
        <v>0</v>
      </c>
      <c r="AR1184" s="27">
        <f t="shared" si="906"/>
        <v>0</v>
      </c>
      <c r="AS1184" s="27">
        <f t="shared" si="907"/>
        <v>0</v>
      </c>
      <c r="AT1184" s="27">
        <f t="shared" si="908"/>
        <v>0</v>
      </c>
      <c r="AU1184" s="27">
        <f t="shared" si="909"/>
        <v>0</v>
      </c>
      <c r="AV1184" s="27">
        <f t="shared" si="918"/>
        <v>0</v>
      </c>
      <c r="AW1184">
        <f t="shared" si="910"/>
        <v>112.65379495890495</v>
      </c>
      <c r="AX1184">
        <f t="shared" si="911"/>
        <v>95.06503405856256</v>
      </c>
      <c r="AY1184">
        <f t="shared" si="919"/>
        <v>85.516395709236448</v>
      </c>
      <c r="AZ1184">
        <f t="shared" si="912"/>
        <v>0</v>
      </c>
      <c r="BA1184">
        <f t="shared" si="920"/>
        <v>97.601613225494845</v>
      </c>
      <c r="BB1184" s="4">
        <f t="shared" si="894"/>
        <v>0</v>
      </c>
      <c r="BC1184" s="4">
        <f t="shared" si="895"/>
        <v>0</v>
      </c>
    </row>
    <row r="1185" spans="1:55">
      <c r="A1185" s="37">
        <v>42072</v>
      </c>
      <c r="B1185" s="2" t="s">
        <v>76</v>
      </c>
      <c r="C1185" s="40">
        <v>10.89</v>
      </c>
      <c r="D1185" s="19">
        <f t="shared" si="896"/>
        <v>1.1142061281337139E-2</v>
      </c>
      <c r="E1185" s="19">
        <f t="shared" si="921"/>
        <v>-3.7985865724381597E-2</v>
      </c>
      <c r="F1185" s="19">
        <f t="shared" si="923"/>
        <v>-1.626016260162599E-2</v>
      </c>
      <c r="G1185" s="19">
        <f t="shared" si="927"/>
        <v>-2.9411764705882356E-2</v>
      </c>
      <c r="H1185" s="19">
        <f t="shared" si="925"/>
        <v>-0.42479337026675301</v>
      </c>
      <c r="I1185" s="19">
        <f t="shared" si="925"/>
        <v>-0.14227964770637369</v>
      </c>
      <c r="J1185" s="19">
        <f t="shared" si="925"/>
        <v>-0.18326082462606513</v>
      </c>
      <c r="K1185" s="2" t="s">
        <v>75</v>
      </c>
      <c r="L1185" s="40">
        <v>7.53</v>
      </c>
      <c r="M1185" s="19">
        <f t="shared" si="897"/>
        <v>0</v>
      </c>
      <c r="N1185" s="19">
        <f t="shared" si="922"/>
        <v>2.6631158455393427E-3</v>
      </c>
      <c r="O1185" s="19">
        <f t="shared" si="924"/>
        <v>0</v>
      </c>
      <c r="P1185" s="19">
        <f t="shared" si="928"/>
        <v>0</v>
      </c>
      <c r="Q1185" s="19">
        <f t="shared" si="926"/>
        <v>0.14669482850957019</v>
      </c>
      <c r="R1185" s="19">
        <f t="shared" si="926"/>
        <v>0</v>
      </c>
      <c r="S1185" s="19">
        <f t="shared" si="926"/>
        <v>0</v>
      </c>
      <c r="T1185" s="19">
        <f t="shared" si="898"/>
        <v>-0.57148819877632318</v>
      </c>
      <c r="U1185" s="19">
        <f t="shared" si="898"/>
        <v>-0.14227964770637369</v>
      </c>
      <c r="V1185" s="19">
        <f t="shared" si="898"/>
        <v>-0.18326082462606513</v>
      </c>
      <c r="W1185" s="19">
        <f t="shared" si="929"/>
        <v>1.792988040749505E-2</v>
      </c>
      <c r="X1185" s="19">
        <f t="shared" si="930"/>
        <v>3.2023707392291353E-3</v>
      </c>
      <c r="Y1185" s="19">
        <f t="shared" si="931"/>
        <v>1</v>
      </c>
      <c r="Z1185" s="19">
        <f t="shared" si="932"/>
        <v>5.5989396192806442</v>
      </c>
      <c r="AA1185" s="19">
        <f t="shared" si="933"/>
        <v>6.5989396192806442</v>
      </c>
      <c r="AB1185" s="19">
        <f t="shared" si="934"/>
        <v>0.15153949841853695</v>
      </c>
      <c r="AC1185" s="19">
        <f t="shared" si="935"/>
        <v>0.84846050158146302</v>
      </c>
      <c r="AD1185" s="20">
        <f t="shared" si="936"/>
        <v>-5.4308315740726775E-4</v>
      </c>
      <c r="AE1185" s="21">
        <f t="shared" si="891"/>
        <v>0</v>
      </c>
      <c r="AF1185" s="21">
        <f t="shared" si="899"/>
        <v>0</v>
      </c>
      <c r="AG1185" s="21">
        <f t="shared" si="900"/>
        <v>0</v>
      </c>
      <c r="AH1185" s="21">
        <f t="shared" si="901"/>
        <v>0</v>
      </c>
      <c r="AI1185" s="21">
        <f t="shared" si="915"/>
        <v>0</v>
      </c>
      <c r="AJ1185" s="21">
        <f t="shared" si="916"/>
        <v>0</v>
      </c>
      <c r="AK1185" s="24">
        <f t="shared" si="892"/>
        <v>0</v>
      </c>
      <c r="AL1185" s="24">
        <f t="shared" si="902"/>
        <v>0</v>
      </c>
      <c r="AM1185" s="24">
        <f t="shared" si="903"/>
        <v>0</v>
      </c>
      <c r="AN1185" s="24">
        <f t="shared" si="904"/>
        <v>0</v>
      </c>
      <c r="AO1185" s="24">
        <f t="shared" si="905"/>
        <v>0</v>
      </c>
      <c r="AP1185" s="24">
        <f t="shared" si="917"/>
        <v>0</v>
      </c>
      <c r="AQ1185" s="27">
        <f t="shared" si="893"/>
        <v>0</v>
      </c>
      <c r="AR1185" s="27">
        <f t="shared" si="906"/>
        <v>0</v>
      </c>
      <c r="AS1185" s="27">
        <f t="shared" si="907"/>
        <v>0</v>
      </c>
      <c r="AT1185" s="27">
        <f t="shared" si="908"/>
        <v>0</v>
      </c>
      <c r="AU1185" s="27">
        <f t="shared" si="909"/>
        <v>0</v>
      </c>
      <c r="AV1185" s="27">
        <f t="shared" si="918"/>
        <v>0</v>
      </c>
      <c r="AW1185">
        <f t="shared" si="910"/>
        <v>112.65379495890495</v>
      </c>
      <c r="AX1185">
        <f t="shared" si="911"/>
        <v>95.06503405856256</v>
      </c>
      <c r="AY1185">
        <f t="shared" si="919"/>
        <v>85.516395709236448</v>
      </c>
      <c r="AZ1185">
        <f t="shared" si="912"/>
        <v>0</v>
      </c>
      <c r="BA1185">
        <f t="shared" si="920"/>
        <v>97.601613225494845</v>
      </c>
      <c r="BB1185" s="4">
        <f t="shared" si="894"/>
        <v>0</v>
      </c>
      <c r="BC1185" s="4">
        <f t="shared" si="895"/>
        <v>0</v>
      </c>
    </row>
    <row r="1186" spans="1:55">
      <c r="A1186" s="37">
        <v>42073</v>
      </c>
      <c r="B1186" s="2" t="s">
        <v>76</v>
      </c>
      <c r="C1186" s="40">
        <v>10.77</v>
      </c>
      <c r="D1186" s="19">
        <f t="shared" si="896"/>
        <v>-1.1019283746556564E-2</v>
      </c>
      <c r="E1186" s="19">
        <f t="shared" si="921"/>
        <v>-1.4638609332113462E-2</v>
      </c>
      <c r="F1186" s="19">
        <f t="shared" si="923"/>
        <v>-2.7978339350180549E-2</v>
      </c>
      <c r="G1186" s="19">
        <f t="shared" si="927"/>
        <v>-7.8699743370402045E-2</v>
      </c>
      <c r="H1186" s="19">
        <f t="shared" si="925"/>
        <v>-0.16580340088803885</v>
      </c>
      <c r="I1186" s="19">
        <f t="shared" si="925"/>
        <v>-0.24681451617431038</v>
      </c>
      <c r="J1186" s="19">
        <f t="shared" si="925"/>
        <v>-0.48670258176657494</v>
      </c>
      <c r="K1186" s="2" t="s">
        <v>75</v>
      </c>
      <c r="L1186" s="40">
        <v>7.52</v>
      </c>
      <c r="M1186" s="19">
        <f t="shared" si="897"/>
        <v>-1.3280212483400631E-3</v>
      </c>
      <c r="N1186" s="19">
        <f t="shared" si="922"/>
        <v>-2.6525198938992657E-3</v>
      </c>
      <c r="O1186" s="19">
        <f t="shared" si="924"/>
        <v>-2.6525198938992657E-3</v>
      </c>
      <c r="P1186" s="19">
        <f t="shared" si="928"/>
        <v>2.6666666666666098E-3</v>
      </c>
      <c r="Q1186" s="19">
        <f t="shared" si="926"/>
        <v>-0.14955014477364681</v>
      </c>
      <c r="R1186" s="19">
        <f t="shared" si="926"/>
        <v>-0.10351332723185157</v>
      </c>
      <c r="S1186" s="19">
        <f t="shared" si="926"/>
        <v>7.8152970717630887E-2</v>
      </c>
      <c r="T1186" s="19">
        <f t="shared" si="898"/>
        <v>-1.6253256114392045E-2</v>
      </c>
      <c r="U1186" s="19">
        <f t="shared" si="898"/>
        <v>-0.1433011889424588</v>
      </c>
      <c r="V1186" s="19">
        <f t="shared" si="898"/>
        <v>-0.56485555248420583</v>
      </c>
      <c r="W1186" s="19">
        <f t="shared" si="929"/>
        <v>1.4855754494742213E-2</v>
      </c>
      <c r="X1186" s="19">
        <f t="shared" si="930"/>
        <v>3.0810174744196565E-3</v>
      </c>
      <c r="Y1186" s="19">
        <f t="shared" si="931"/>
        <v>1</v>
      </c>
      <c r="Z1186" s="19">
        <f t="shared" si="932"/>
        <v>4.8217040695429541</v>
      </c>
      <c r="AA1186" s="19">
        <f t="shared" si="933"/>
        <v>5.8217040695429541</v>
      </c>
      <c r="AB1186" s="19">
        <f t="shared" si="934"/>
        <v>0.17177101207044129</v>
      </c>
      <c r="AC1186" s="19">
        <f t="shared" si="935"/>
        <v>0.82822898792955868</v>
      </c>
      <c r="AD1186" s="20">
        <f t="shared" si="936"/>
        <v>-4.7244538638585324E-3</v>
      </c>
      <c r="AE1186" s="21">
        <f t="shared" si="891"/>
        <v>0</v>
      </c>
      <c r="AF1186" s="21">
        <f t="shared" si="899"/>
        <v>0</v>
      </c>
      <c r="AG1186" s="21">
        <f t="shared" si="900"/>
        <v>0</v>
      </c>
      <c r="AH1186" s="21">
        <f t="shared" si="901"/>
        <v>0</v>
      </c>
      <c r="AI1186" s="21">
        <f t="shared" si="915"/>
        <v>0</v>
      </c>
      <c r="AJ1186" s="21">
        <f t="shared" si="916"/>
        <v>0</v>
      </c>
      <c r="AK1186" s="24">
        <f t="shared" si="892"/>
        <v>0</v>
      </c>
      <c r="AL1186" s="24">
        <f t="shared" si="902"/>
        <v>0</v>
      </c>
      <c r="AM1186" s="24">
        <f t="shared" si="903"/>
        <v>0</v>
      </c>
      <c r="AN1186" s="24">
        <f t="shared" si="904"/>
        <v>0</v>
      </c>
      <c r="AO1186" s="24">
        <f t="shared" si="905"/>
        <v>0</v>
      </c>
      <c r="AP1186" s="24">
        <f t="shared" si="917"/>
        <v>0</v>
      </c>
      <c r="AQ1186" s="27">
        <f t="shared" si="893"/>
        <v>0</v>
      </c>
      <c r="AR1186" s="27">
        <f t="shared" si="906"/>
        <v>0</v>
      </c>
      <c r="AS1186" s="27">
        <f t="shared" si="907"/>
        <v>0</v>
      </c>
      <c r="AT1186" s="27">
        <f t="shared" si="908"/>
        <v>0</v>
      </c>
      <c r="AU1186" s="27">
        <f t="shared" si="909"/>
        <v>0</v>
      </c>
      <c r="AV1186" s="27">
        <f t="shared" si="918"/>
        <v>0</v>
      </c>
      <c r="AW1186">
        <f t="shared" si="910"/>
        <v>112.65379495890495</v>
      </c>
      <c r="AX1186">
        <f t="shared" si="911"/>
        <v>95.06503405856256</v>
      </c>
      <c r="AY1186">
        <f t="shared" si="919"/>
        <v>85.516395709236448</v>
      </c>
      <c r="AZ1186">
        <f t="shared" si="912"/>
        <v>0</v>
      </c>
      <c r="BA1186">
        <f t="shared" si="920"/>
        <v>97.601613225494845</v>
      </c>
      <c r="BB1186" s="4">
        <f t="shared" si="894"/>
        <v>0</v>
      </c>
      <c r="BC1186" s="4">
        <f t="shared" si="895"/>
        <v>0</v>
      </c>
    </row>
    <row r="1187" spans="1:55">
      <c r="A1187" s="37">
        <v>42074</v>
      </c>
      <c r="B1187" s="2" t="s">
        <v>76</v>
      </c>
      <c r="C1187" s="40">
        <v>10.75</v>
      </c>
      <c r="D1187" s="19">
        <f t="shared" si="896"/>
        <v>-1.8570102135561351E-3</v>
      </c>
      <c r="E1187" s="19">
        <f t="shared" si="921"/>
        <v>-1.5567765567765561E-2</v>
      </c>
      <c r="F1187" s="19">
        <f t="shared" si="923"/>
        <v>-4.2742653606411433E-2</v>
      </c>
      <c r="G1187" s="19">
        <f t="shared" si="927"/>
        <v>-5.7843996494303253E-2</v>
      </c>
      <c r="H1187" s="19">
        <f t="shared" si="925"/>
        <v>-0.18572258159859525</v>
      </c>
      <c r="I1187" s="19">
        <f t="shared" si="925"/>
        <v>-0.39178850480205518</v>
      </c>
      <c r="J1187" s="19">
        <f t="shared" si="925"/>
        <v>-0.35664361370276287</v>
      </c>
      <c r="K1187" s="2" t="s">
        <v>75</v>
      </c>
      <c r="L1187" s="40">
        <v>7.56</v>
      </c>
      <c r="M1187" s="19">
        <f t="shared" si="897"/>
        <v>5.3191489361702178E-3</v>
      </c>
      <c r="N1187" s="19">
        <f t="shared" si="922"/>
        <v>3.9840637450198352E-3</v>
      </c>
      <c r="O1187" s="19">
        <f t="shared" si="924"/>
        <v>2.6525198938991477E-3</v>
      </c>
      <c r="P1187" s="19">
        <f t="shared" si="928"/>
        <v>1.32450331125825E-3</v>
      </c>
      <c r="Q1187" s="19">
        <f t="shared" si="926"/>
        <v>0.23436878917976553</v>
      </c>
      <c r="R1187" s="19">
        <f t="shared" si="926"/>
        <v>0.1054384477418335</v>
      </c>
      <c r="S1187" s="19">
        <f t="shared" si="926"/>
        <v>3.9713412546734023E-2</v>
      </c>
      <c r="T1187" s="19">
        <f t="shared" si="898"/>
        <v>-0.42009137077836078</v>
      </c>
      <c r="U1187" s="19">
        <f t="shared" si="898"/>
        <v>-0.49722695254388871</v>
      </c>
      <c r="V1187" s="19">
        <f t="shared" si="898"/>
        <v>-0.39635702624949687</v>
      </c>
      <c r="W1187" s="19">
        <f t="shared" si="929"/>
        <v>1.4094759147489731E-2</v>
      </c>
      <c r="X1187" s="19">
        <f t="shared" si="930"/>
        <v>2.9423390963781056E-3</v>
      </c>
      <c r="Y1187" s="19">
        <f t="shared" si="931"/>
        <v>1</v>
      </c>
      <c r="Z1187" s="19">
        <f t="shared" si="932"/>
        <v>4.7903245295009604</v>
      </c>
      <c r="AA1187" s="19">
        <f t="shared" si="933"/>
        <v>5.7903245295009604</v>
      </c>
      <c r="AB1187" s="19">
        <f t="shared" si="934"/>
        <v>0.17270189173424189</v>
      </c>
      <c r="AC1187" s="19">
        <f t="shared" si="935"/>
        <v>0.82729810826575811</v>
      </c>
      <c r="AD1187" s="20">
        <f t="shared" si="936"/>
        <v>8.8755204992902511E-3</v>
      </c>
      <c r="AE1187" s="21">
        <f t="shared" si="891"/>
        <v>0</v>
      </c>
      <c r="AF1187" s="21">
        <f t="shared" si="899"/>
        <v>0</v>
      </c>
      <c r="AG1187" s="21">
        <f t="shared" si="900"/>
        <v>0</v>
      </c>
      <c r="AH1187" s="21">
        <f t="shared" si="901"/>
        <v>0</v>
      </c>
      <c r="AI1187" s="21">
        <f t="shared" si="915"/>
        <v>0</v>
      </c>
      <c r="AJ1187" s="21">
        <f t="shared" si="916"/>
        <v>0</v>
      </c>
      <c r="AK1187" s="24">
        <f t="shared" si="892"/>
        <v>0</v>
      </c>
      <c r="AL1187" s="24">
        <f t="shared" si="902"/>
        <v>0</v>
      </c>
      <c r="AM1187" s="24">
        <f t="shared" si="903"/>
        <v>0</v>
      </c>
      <c r="AN1187" s="24">
        <f t="shared" si="904"/>
        <v>0</v>
      </c>
      <c r="AO1187" s="24">
        <f t="shared" si="905"/>
        <v>0</v>
      </c>
      <c r="AP1187" s="24">
        <f t="shared" si="917"/>
        <v>0</v>
      </c>
      <c r="AQ1187" s="27">
        <f t="shared" si="893"/>
        <v>0</v>
      </c>
      <c r="AR1187" s="27">
        <f t="shared" si="906"/>
        <v>0</v>
      </c>
      <c r="AS1187" s="27">
        <f t="shared" si="907"/>
        <v>0</v>
      </c>
      <c r="AT1187" s="27">
        <f t="shared" si="908"/>
        <v>0</v>
      </c>
      <c r="AU1187" s="27">
        <f t="shared" si="909"/>
        <v>0</v>
      </c>
      <c r="AV1187" s="27">
        <f t="shared" si="918"/>
        <v>0</v>
      </c>
      <c r="AW1187">
        <f t="shared" si="910"/>
        <v>112.65379495890495</v>
      </c>
      <c r="AX1187">
        <f t="shared" si="911"/>
        <v>95.06503405856256</v>
      </c>
      <c r="AY1187">
        <f t="shared" si="919"/>
        <v>85.516395709236448</v>
      </c>
      <c r="AZ1187">
        <f t="shared" si="912"/>
        <v>0</v>
      </c>
      <c r="BA1187">
        <f t="shared" si="920"/>
        <v>97.601613225494845</v>
      </c>
      <c r="BB1187" s="4">
        <f t="shared" si="894"/>
        <v>0</v>
      </c>
      <c r="BC1187" s="4">
        <f t="shared" si="895"/>
        <v>0</v>
      </c>
    </row>
    <row r="1188" spans="1:55">
      <c r="A1188" s="37">
        <v>42075</v>
      </c>
      <c r="B1188" s="2" t="s">
        <v>76</v>
      </c>
      <c r="C1188" s="40">
        <v>11.03</v>
      </c>
      <c r="D1188" s="19">
        <f t="shared" si="896"/>
        <v>2.6046511627906919E-2</v>
      </c>
      <c r="E1188" s="19">
        <f t="shared" si="921"/>
        <v>2.9878618113912091E-2</v>
      </c>
      <c r="F1188" s="19">
        <f t="shared" si="923"/>
        <v>-2.7336860670194047E-2</v>
      </c>
      <c r="G1188" s="19">
        <f t="shared" si="927"/>
        <v>-1.0762331838565111E-2</v>
      </c>
      <c r="H1188" s="19">
        <f t="shared" si="925"/>
        <v>0.38485696900283439</v>
      </c>
      <c r="I1188" s="19">
        <f t="shared" si="925"/>
        <v>-0.26296704996118286</v>
      </c>
      <c r="J1188" s="19">
        <f t="shared" si="925"/>
        <v>-6.6485634522120723E-2</v>
      </c>
      <c r="K1188" s="2" t="s">
        <v>75</v>
      </c>
      <c r="L1188" s="40">
        <v>7.52</v>
      </c>
      <c r="M1188" s="19">
        <f t="shared" si="897"/>
        <v>-5.2910052910052959E-3</v>
      </c>
      <c r="N1188" s="19">
        <f t="shared" si="922"/>
        <v>-1.3280212483400631E-3</v>
      </c>
      <c r="O1188" s="19">
        <f t="shared" si="924"/>
        <v>-3.9735099337748674E-3</v>
      </c>
      <c r="P1188" s="19">
        <f t="shared" si="928"/>
        <v>-2.6525198938992657E-3</v>
      </c>
      <c r="Q1188" s="19">
        <f t="shared" si="926"/>
        <v>-8.3269271949820214E-2</v>
      </c>
      <c r="R1188" s="19">
        <f t="shared" si="926"/>
        <v>-0.16159225357522342</v>
      </c>
      <c r="S1188" s="19">
        <f t="shared" si="926"/>
        <v>-8.1715032025120066E-2</v>
      </c>
      <c r="T1188" s="19">
        <f t="shared" si="898"/>
        <v>0.46812624095265459</v>
      </c>
      <c r="U1188" s="19">
        <f t="shared" si="898"/>
        <v>-0.10137479638595945</v>
      </c>
      <c r="V1188" s="19">
        <f t="shared" si="898"/>
        <v>1.5229397502999342E-2</v>
      </c>
      <c r="W1188" s="19">
        <f t="shared" si="929"/>
        <v>1.4682185760364572E-2</v>
      </c>
      <c r="X1188" s="19">
        <f t="shared" si="930"/>
        <v>3.1664458160869254E-3</v>
      </c>
      <c r="Y1188" s="19">
        <f t="shared" si="931"/>
        <v>1</v>
      </c>
      <c r="Z1188" s="19">
        <f t="shared" si="932"/>
        <v>4.6368030950577666</v>
      </c>
      <c r="AA1188" s="19">
        <f t="shared" si="933"/>
        <v>5.6368030950577666</v>
      </c>
      <c r="AB1188" s="19">
        <f t="shared" si="934"/>
        <v>0.17740552280010979</v>
      </c>
      <c r="AC1188" s="19">
        <f t="shared" si="935"/>
        <v>0.82259447719989021</v>
      </c>
      <c r="AD1188" s="20">
        <f t="shared" si="936"/>
        <v>-4.9868608851107183E-3</v>
      </c>
      <c r="AE1188" s="21">
        <f t="shared" si="891"/>
        <v>0</v>
      </c>
      <c r="AF1188" s="21">
        <f t="shared" si="899"/>
        <v>0</v>
      </c>
      <c r="AG1188" s="21">
        <f t="shared" si="900"/>
        <v>0</v>
      </c>
      <c r="AH1188" s="21">
        <f t="shared" si="901"/>
        <v>0</v>
      </c>
      <c r="AI1188" s="21">
        <f t="shared" si="915"/>
        <v>0</v>
      </c>
      <c r="AJ1188" s="21">
        <f t="shared" si="916"/>
        <v>0</v>
      </c>
      <c r="AK1188" s="24">
        <f t="shared" si="892"/>
        <v>0</v>
      </c>
      <c r="AL1188" s="24">
        <f t="shared" si="902"/>
        <v>0</v>
      </c>
      <c r="AM1188" s="24">
        <f t="shared" si="903"/>
        <v>0</v>
      </c>
      <c r="AN1188" s="24">
        <f t="shared" si="904"/>
        <v>0</v>
      </c>
      <c r="AO1188" s="24">
        <f t="shared" si="905"/>
        <v>0</v>
      </c>
      <c r="AP1188" s="24">
        <f t="shared" si="917"/>
        <v>0</v>
      </c>
      <c r="AQ1188" s="27">
        <f t="shared" si="893"/>
        <v>0</v>
      </c>
      <c r="AR1188" s="27">
        <f t="shared" si="906"/>
        <v>0</v>
      </c>
      <c r="AS1188" s="27">
        <f t="shared" si="907"/>
        <v>0</v>
      </c>
      <c r="AT1188" s="27">
        <f t="shared" si="908"/>
        <v>0</v>
      </c>
      <c r="AU1188" s="27">
        <f t="shared" si="909"/>
        <v>0</v>
      </c>
      <c r="AV1188" s="27">
        <f t="shared" si="918"/>
        <v>0</v>
      </c>
      <c r="AW1188">
        <f t="shared" si="910"/>
        <v>112.65379495890495</v>
      </c>
      <c r="AX1188">
        <f t="shared" si="911"/>
        <v>95.06503405856256</v>
      </c>
      <c r="AY1188">
        <f t="shared" si="919"/>
        <v>85.516395709236448</v>
      </c>
      <c r="AZ1188">
        <f t="shared" si="912"/>
        <v>0</v>
      </c>
      <c r="BA1188">
        <f t="shared" si="920"/>
        <v>97.601613225494845</v>
      </c>
      <c r="BB1188" s="4">
        <f t="shared" si="894"/>
        <v>0</v>
      </c>
      <c r="BC1188" s="4">
        <f t="shared" si="895"/>
        <v>0</v>
      </c>
    </row>
    <row r="1189" spans="1:55">
      <c r="A1189" s="37">
        <v>42076</v>
      </c>
      <c r="B1189" s="2" t="s">
        <v>76</v>
      </c>
      <c r="C1189" s="40">
        <v>11.06</v>
      </c>
      <c r="D1189" s="19">
        <f t="shared" si="896"/>
        <v>2.7198549410699128E-3</v>
      </c>
      <c r="E1189" s="19">
        <f t="shared" si="921"/>
        <v>2.6926648096564618E-2</v>
      </c>
      <c r="F1189" s="19">
        <f t="shared" si="923"/>
        <v>-3.1523642732048988E-2</v>
      </c>
      <c r="G1189" s="19">
        <f t="shared" si="927"/>
        <v>1.561065197428833E-2</v>
      </c>
      <c r="H1189" s="19">
        <f t="shared" si="925"/>
        <v>0.35397687061098404</v>
      </c>
      <c r="I1189" s="19">
        <f t="shared" si="925"/>
        <v>-0.3087066935871608</v>
      </c>
      <c r="J1189" s="19">
        <f t="shared" si="925"/>
        <v>9.6172525586589827E-2</v>
      </c>
      <c r="K1189" s="2" t="s">
        <v>75</v>
      </c>
      <c r="L1189" s="40">
        <v>7.57</v>
      </c>
      <c r="M1189" s="19">
        <f t="shared" si="897"/>
        <v>6.6489361702128606E-3</v>
      </c>
      <c r="N1189" s="19">
        <f t="shared" si="922"/>
        <v>5.3120849933598986E-3</v>
      </c>
      <c r="O1189" s="19">
        <f t="shared" si="924"/>
        <v>5.3120849933598986E-3</v>
      </c>
      <c r="P1189" s="19">
        <f t="shared" si="928"/>
        <v>0</v>
      </c>
      <c r="Q1189" s="19">
        <f t="shared" si="926"/>
        <v>0.33958249080600311</v>
      </c>
      <c r="R1189" s="19">
        <f t="shared" si="926"/>
        <v>0.22170628772096868</v>
      </c>
      <c r="S1189" s="19">
        <f t="shared" si="926"/>
        <v>0</v>
      </c>
      <c r="T1189" s="19">
        <f t="shared" si="898"/>
        <v>1.4394379804980928E-2</v>
      </c>
      <c r="U1189" s="19">
        <f t="shared" si="898"/>
        <v>-0.53041298130812953</v>
      </c>
      <c r="V1189" s="19">
        <f t="shared" si="898"/>
        <v>9.6172525586589827E-2</v>
      </c>
      <c r="W1189" s="19">
        <f t="shared" si="929"/>
        <v>1.3665792184360917E-2</v>
      </c>
      <c r="X1189" s="19">
        <f t="shared" si="930"/>
        <v>3.396640224067121E-3</v>
      </c>
      <c r="Y1189" s="19">
        <f t="shared" si="931"/>
        <v>1</v>
      </c>
      <c r="Z1189" s="19">
        <f t="shared" si="932"/>
        <v>4.0233263704324749</v>
      </c>
      <c r="AA1189" s="19">
        <f t="shared" si="933"/>
        <v>5.0233263704324749</v>
      </c>
      <c r="AB1189" s="19">
        <f t="shared" si="934"/>
        <v>0.19907127792572765</v>
      </c>
      <c r="AC1189" s="19">
        <f t="shared" si="935"/>
        <v>0.80092872207427235</v>
      </c>
      <c r="AD1189" s="20">
        <f t="shared" si="936"/>
        <v>1.4618595780463918E-3</v>
      </c>
      <c r="AE1189" s="21">
        <f t="shared" si="891"/>
        <v>0</v>
      </c>
      <c r="AF1189" s="21">
        <f t="shared" si="899"/>
        <v>0</v>
      </c>
      <c r="AG1189" s="21">
        <f t="shared" si="900"/>
        <v>0</v>
      </c>
      <c r="AH1189" s="21">
        <f t="shared" si="901"/>
        <v>0</v>
      </c>
      <c r="AI1189" s="21">
        <f t="shared" si="915"/>
        <v>0</v>
      </c>
      <c r="AJ1189" s="21">
        <f t="shared" si="916"/>
        <v>0</v>
      </c>
      <c r="AK1189" s="24">
        <f t="shared" si="892"/>
        <v>0</v>
      </c>
      <c r="AL1189" s="24">
        <f t="shared" si="902"/>
        <v>0</v>
      </c>
      <c r="AM1189" s="24">
        <f t="shared" si="903"/>
        <v>0</v>
      </c>
      <c r="AN1189" s="24">
        <f t="shared" si="904"/>
        <v>0</v>
      </c>
      <c r="AO1189" s="24">
        <f t="shared" si="905"/>
        <v>0</v>
      </c>
      <c r="AP1189" s="24">
        <f t="shared" si="917"/>
        <v>0</v>
      </c>
      <c r="AQ1189" s="27">
        <f t="shared" si="893"/>
        <v>0</v>
      </c>
      <c r="AR1189" s="27">
        <f t="shared" si="906"/>
        <v>0</v>
      </c>
      <c r="AS1189" s="27">
        <f t="shared" si="907"/>
        <v>0</v>
      </c>
      <c r="AT1189" s="27">
        <f t="shared" si="908"/>
        <v>0</v>
      </c>
      <c r="AU1189" s="27">
        <f t="shared" si="909"/>
        <v>0</v>
      </c>
      <c r="AV1189" s="27">
        <f t="shared" si="918"/>
        <v>0</v>
      </c>
      <c r="AW1189">
        <f t="shared" si="910"/>
        <v>112.65379495890495</v>
      </c>
      <c r="AX1189">
        <f t="shared" si="911"/>
        <v>95.06503405856256</v>
      </c>
      <c r="AY1189">
        <f t="shared" si="919"/>
        <v>85.516395709236448</v>
      </c>
      <c r="AZ1189">
        <f t="shared" si="912"/>
        <v>0</v>
      </c>
      <c r="BA1189">
        <f t="shared" si="920"/>
        <v>97.601613225494845</v>
      </c>
      <c r="BB1189" s="4">
        <f t="shared" si="894"/>
        <v>0</v>
      </c>
      <c r="BC1189" s="4">
        <f t="shared" si="895"/>
        <v>0</v>
      </c>
    </row>
    <row r="1190" spans="1:55">
      <c r="A1190" s="37">
        <v>42079</v>
      </c>
      <c r="B1190" s="2" t="s">
        <v>76</v>
      </c>
      <c r="C1190" s="40">
        <v>11.2</v>
      </c>
      <c r="D1190" s="19">
        <f t="shared" si="896"/>
        <v>1.2658227848101156E-2</v>
      </c>
      <c r="E1190" s="19">
        <f t="shared" si="921"/>
        <v>2.8466483011937438E-2</v>
      </c>
      <c r="F1190" s="19">
        <f t="shared" si="923"/>
        <v>-1.0600706713781006E-2</v>
      </c>
      <c r="G1190" s="19">
        <f t="shared" si="927"/>
        <v>1.5412511332728916E-2</v>
      </c>
      <c r="H1190" s="19">
        <f t="shared" si="925"/>
        <v>0.38252927132065867</v>
      </c>
      <c r="I1190" s="19">
        <f t="shared" si="925"/>
        <v>-0.10530286530578027</v>
      </c>
      <c r="J1190" s="19">
        <f t="shared" si="925"/>
        <v>9.4935290438446382E-2</v>
      </c>
      <c r="K1190" s="2" t="s">
        <v>75</v>
      </c>
      <c r="L1190" s="40">
        <v>7.58</v>
      </c>
      <c r="M1190" s="19">
        <f t="shared" si="897"/>
        <v>1.3210039630118609E-3</v>
      </c>
      <c r="N1190" s="19">
        <f t="shared" si="922"/>
        <v>6.6401062416998431E-3</v>
      </c>
      <c r="O1190" s="19">
        <f t="shared" si="924"/>
        <v>9.3209054593875219E-3</v>
      </c>
      <c r="P1190" s="19">
        <f t="shared" si="928"/>
        <v>3.9735099337748674E-3</v>
      </c>
      <c r="Q1190" s="19">
        <f t="shared" si="926"/>
        <v>0.42306573515248164</v>
      </c>
      <c r="R1190" s="19">
        <f t="shared" si="926"/>
        <v>0.39471262461279166</v>
      </c>
      <c r="S1190" s="19">
        <f t="shared" si="926"/>
        <v>0.12888673314209775</v>
      </c>
      <c r="T1190" s="19">
        <f t="shared" si="898"/>
        <v>-4.0536463831822966E-2</v>
      </c>
      <c r="U1190" s="19">
        <f t="shared" si="898"/>
        <v>-0.50001548991857192</v>
      </c>
      <c r="V1190" s="19">
        <f t="shared" si="898"/>
        <v>-3.3951442703651372E-2</v>
      </c>
      <c r="W1190" s="19">
        <f t="shared" si="929"/>
        <v>1.3656734352528638E-2</v>
      </c>
      <c r="X1190" s="19">
        <f t="shared" si="930"/>
        <v>3.3493309124422365E-3</v>
      </c>
      <c r="Y1190" s="19">
        <f t="shared" si="931"/>
        <v>1</v>
      </c>
      <c r="Z1190" s="19">
        <f t="shared" si="932"/>
        <v>4.0774514998789826</v>
      </c>
      <c r="AA1190" s="19">
        <f t="shared" si="933"/>
        <v>5.0774514998789826</v>
      </c>
      <c r="AB1190" s="19">
        <f t="shared" si="934"/>
        <v>0.19694919784538253</v>
      </c>
      <c r="AC1190" s="19">
        <f t="shared" si="935"/>
        <v>0.80305080215461744</v>
      </c>
      <c r="AD1190" s="20">
        <f t="shared" si="936"/>
        <v>6.8599484241628223E-4</v>
      </c>
      <c r="AE1190" s="21">
        <f t="shared" si="891"/>
        <v>0</v>
      </c>
      <c r="AF1190" s="21">
        <f t="shared" si="899"/>
        <v>0</v>
      </c>
      <c r="AG1190" s="21">
        <f t="shared" si="900"/>
        <v>0</v>
      </c>
      <c r="AH1190" s="21">
        <f t="shared" si="901"/>
        <v>0</v>
      </c>
      <c r="AI1190" s="21">
        <f t="shared" si="915"/>
        <v>0</v>
      </c>
      <c r="AJ1190" s="21">
        <f t="shared" si="916"/>
        <v>0</v>
      </c>
      <c r="AK1190" s="24">
        <f t="shared" si="892"/>
        <v>0</v>
      </c>
      <c r="AL1190" s="24">
        <f t="shared" si="902"/>
        <v>0</v>
      </c>
      <c r="AM1190" s="24">
        <f t="shared" si="903"/>
        <v>0</v>
      </c>
      <c r="AN1190" s="24">
        <f t="shared" si="904"/>
        <v>0</v>
      </c>
      <c r="AO1190" s="24">
        <f t="shared" si="905"/>
        <v>0</v>
      </c>
      <c r="AP1190" s="24">
        <f t="shared" si="917"/>
        <v>0</v>
      </c>
      <c r="AQ1190" s="27">
        <f t="shared" si="893"/>
        <v>0</v>
      </c>
      <c r="AR1190" s="27">
        <f t="shared" si="906"/>
        <v>0</v>
      </c>
      <c r="AS1190" s="27">
        <f t="shared" si="907"/>
        <v>0</v>
      </c>
      <c r="AT1190" s="27">
        <f t="shared" si="908"/>
        <v>0</v>
      </c>
      <c r="AU1190" s="27">
        <f t="shared" si="909"/>
        <v>0</v>
      </c>
      <c r="AV1190" s="27">
        <f t="shared" si="918"/>
        <v>0</v>
      </c>
      <c r="AW1190">
        <f t="shared" si="910"/>
        <v>112.65379495890495</v>
      </c>
      <c r="AX1190">
        <f t="shared" si="911"/>
        <v>95.06503405856256</v>
      </c>
      <c r="AY1190">
        <f t="shared" si="919"/>
        <v>85.516395709236448</v>
      </c>
      <c r="AZ1190">
        <f t="shared" si="912"/>
        <v>0</v>
      </c>
      <c r="BA1190">
        <f t="shared" si="920"/>
        <v>97.601613225494845</v>
      </c>
      <c r="BB1190" s="4">
        <f t="shared" si="894"/>
        <v>0</v>
      </c>
      <c r="BC1190" s="4">
        <f t="shared" si="895"/>
        <v>0</v>
      </c>
    </row>
    <row r="1191" spans="1:55">
      <c r="A1191" s="37">
        <v>42080</v>
      </c>
      <c r="B1191" s="2" t="s">
        <v>76</v>
      </c>
      <c r="C1191" s="40">
        <v>11.48</v>
      </c>
      <c r="D1191" s="19">
        <f t="shared" si="896"/>
        <v>2.5000000000000102E-2</v>
      </c>
      <c r="E1191" s="19">
        <f t="shared" si="921"/>
        <v>6.5923862581244275E-2</v>
      </c>
      <c r="F1191" s="19">
        <f t="shared" si="923"/>
        <v>5.0320219579140048E-2</v>
      </c>
      <c r="G1191" s="19">
        <f t="shared" si="927"/>
        <v>2.2261798753339269E-2</v>
      </c>
      <c r="H1191" s="19">
        <f t="shared" si="925"/>
        <v>0.88554374890756027</v>
      </c>
      <c r="I1191" s="19">
        <f t="shared" si="925"/>
        <v>0.50558442442367268</v>
      </c>
      <c r="J1191" s="19">
        <f t="shared" si="925"/>
        <v>0.13692757113021786</v>
      </c>
      <c r="K1191" s="2" t="s">
        <v>75</v>
      </c>
      <c r="L1191" s="40">
        <v>7.62</v>
      </c>
      <c r="M1191" s="19">
        <f t="shared" si="897"/>
        <v>5.2770448548812715E-3</v>
      </c>
      <c r="N1191" s="19">
        <f t="shared" si="922"/>
        <v>1.3297872340425603E-2</v>
      </c>
      <c r="O1191" s="19">
        <f t="shared" si="924"/>
        <v>1.0610079575596827E-2</v>
      </c>
      <c r="P1191" s="19">
        <f t="shared" si="928"/>
        <v>1.3297872340425603E-2</v>
      </c>
      <c r="Q1191" s="19">
        <f t="shared" si="926"/>
        <v>0.84341261327972972</v>
      </c>
      <c r="R1191" s="19">
        <f t="shared" si="926"/>
        <v>0.45460409150737635</v>
      </c>
      <c r="S1191" s="19">
        <f t="shared" si="926"/>
        <v>0.44013353704272551</v>
      </c>
      <c r="T1191" s="19">
        <f t="shared" si="898"/>
        <v>4.2131135627830552E-2</v>
      </c>
      <c r="U1191" s="19">
        <f t="shared" si="898"/>
        <v>5.0980332916296334E-2</v>
      </c>
      <c r="V1191" s="19">
        <f t="shared" si="898"/>
        <v>-0.30320596591250765</v>
      </c>
      <c r="W1191" s="19">
        <f t="shared" si="929"/>
        <v>1.4189969955175196E-2</v>
      </c>
      <c r="X1191" s="19">
        <f t="shared" si="930"/>
        <v>3.380710569184897E-3</v>
      </c>
      <c r="Y1191" s="19">
        <f t="shared" si="931"/>
        <v>1</v>
      </c>
      <c r="Z1191" s="19">
        <f t="shared" si="932"/>
        <v>4.1973335678352539</v>
      </c>
      <c r="AA1191" s="19">
        <f t="shared" si="933"/>
        <v>5.1973335678352539</v>
      </c>
      <c r="AB1191" s="19">
        <f t="shared" si="934"/>
        <v>0.1924063535557351</v>
      </c>
      <c r="AC1191" s="19">
        <f t="shared" si="935"/>
        <v>0.8075936464442649</v>
      </c>
      <c r="AD1191" s="20">
        <f t="shared" si="936"/>
        <v>1.0268062277414024E-2</v>
      </c>
      <c r="AE1191" s="21">
        <f t="shared" si="891"/>
        <v>0</v>
      </c>
      <c r="AF1191" s="21">
        <f t="shared" si="899"/>
        <v>0</v>
      </c>
      <c r="AG1191" s="21">
        <f t="shared" si="900"/>
        <v>0</v>
      </c>
      <c r="AH1191" s="21">
        <f t="shared" si="901"/>
        <v>0</v>
      </c>
      <c r="AI1191" s="21">
        <f t="shared" si="915"/>
        <v>0</v>
      </c>
      <c r="AJ1191" s="21">
        <f t="shared" si="916"/>
        <v>0</v>
      </c>
      <c r="AK1191" s="24">
        <f t="shared" si="892"/>
        <v>0</v>
      </c>
      <c r="AL1191" s="24">
        <f t="shared" si="902"/>
        <v>0</v>
      </c>
      <c r="AM1191" s="24">
        <f t="shared" si="903"/>
        <v>0</v>
      </c>
      <c r="AN1191" s="24">
        <f t="shared" si="904"/>
        <v>0</v>
      </c>
      <c r="AO1191" s="24">
        <f t="shared" si="905"/>
        <v>0</v>
      </c>
      <c r="AP1191" s="24">
        <f t="shared" si="917"/>
        <v>0</v>
      </c>
      <c r="AQ1191" s="27">
        <f t="shared" si="893"/>
        <v>0</v>
      </c>
      <c r="AR1191" s="27">
        <f t="shared" si="906"/>
        <v>0</v>
      </c>
      <c r="AS1191" s="27">
        <f t="shared" si="907"/>
        <v>0</v>
      </c>
      <c r="AT1191" s="27">
        <f t="shared" si="908"/>
        <v>0</v>
      </c>
      <c r="AU1191" s="27">
        <f t="shared" si="909"/>
        <v>0</v>
      </c>
      <c r="AV1191" s="27">
        <f t="shared" si="918"/>
        <v>0</v>
      </c>
      <c r="AW1191">
        <f t="shared" si="910"/>
        <v>112.65379495890495</v>
      </c>
      <c r="AX1191">
        <f t="shared" si="911"/>
        <v>95.06503405856256</v>
      </c>
      <c r="AY1191">
        <f t="shared" si="919"/>
        <v>85.516395709236448</v>
      </c>
      <c r="AZ1191">
        <f t="shared" si="912"/>
        <v>0</v>
      </c>
      <c r="BA1191">
        <f t="shared" si="920"/>
        <v>97.601613225494845</v>
      </c>
      <c r="BB1191" s="4">
        <f t="shared" si="894"/>
        <v>0</v>
      </c>
      <c r="BC1191" s="4">
        <f t="shared" si="895"/>
        <v>0</v>
      </c>
    </row>
    <row r="1192" spans="1:55">
      <c r="A1192" s="37">
        <v>42081</v>
      </c>
      <c r="B1192" s="2" t="s">
        <v>76</v>
      </c>
      <c r="C1192" s="40">
        <v>11.65</v>
      </c>
      <c r="D1192" s="19">
        <f t="shared" si="896"/>
        <v>1.4808362369337972E-2</v>
      </c>
      <c r="E1192" s="19">
        <f t="shared" si="921"/>
        <v>8.3720930232558166E-2</v>
      </c>
      <c r="F1192" s="19">
        <f t="shared" si="923"/>
        <v>6.684981684981689E-2</v>
      </c>
      <c r="G1192" s="19">
        <f t="shared" si="927"/>
        <v>4.3906810035842313E-2</v>
      </c>
      <c r="H1192" s="19">
        <f t="shared" si="925"/>
        <v>1.1338981569815174</v>
      </c>
      <c r="I1192" s="19">
        <f t="shared" si="925"/>
        <v>0.67851501602345421</v>
      </c>
      <c r="J1192" s="19">
        <f t="shared" si="925"/>
        <v>0.27013736033786517</v>
      </c>
      <c r="K1192" s="2" t="s">
        <v>75</v>
      </c>
      <c r="L1192" s="40">
        <v>7.55</v>
      </c>
      <c r="M1192" s="19">
        <f t="shared" si="897"/>
        <v>-9.1863517060367834E-3</v>
      </c>
      <c r="N1192" s="19">
        <f t="shared" si="922"/>
        <v>-1.3227513227512947E-3</v>
      </c>
      <c r="O1192" s="19">
        <f t="shared" si="924"/>
        <v>2.6560424966798903E-3</v>
      </c>
      <c r="P1192" s="19">
        <f t="shared" si="928"/>
        <v>6.6666666666666428E-3</v>
      </c>
      <c r="Q1192" s="19">
        <f t="shared" si="926"/>
        <v>-8.3384552970947601E-2</v>
      </c>
      <c r="R1192" s="19">
        <f t="shared" si="926"/>
        <v>0.11807016977514034</v>
      </c>
      <c r="S1192" s="19">
        <f t="shared" si="926"/>
        <v>0.22667883884596418</v>
      </c>
      <c r="T1192" s="19">
        <f t="shared" si="898"/>
        <v>1.217282709952465</v>
      </c>
      <c r="U1192" s="19">
        <f t="shared" si="898"/>
        <v>0.56044484624831381</v>
      </c>
      <c r="V1192" s="19">
        <f t="shared" si="898"/>
        <v>4.3458521491900992E-2</v>
      </c>
      <c r="W1192" s="19">
        <f t="shared" si="929"/>
        <v>1.4388688880230923E-2</v>
      </c>
      <c r="X1192" s="19">
        <f t="shared" si="930"/>
        <v>3.9804541090223316E-3</v>
      </c>
      <c r="Y1192" s="19">
        <f t="shared" si="931"/>
        <v>1</v>
      </c>
      <c r="Z1192" s="19">
        <f t="shared" si="932"/>
        <v>3.6148360177339249</v>
      </c>
      <c r="AA1192" s="19">
        <f t="shared" si="933"/>
        <v>4.6148360177339249</v>
      </c>
      <c r="AB1192" s="19">
        <f t="shared" si="934"/>
        <v>0.21669242334011282</v>
      </c>
      <c r="AC1192" s="19">
        <f t="shared" si="935"/>
        <v>0.78330757665988715</v>
      </c>
      <c r="AD1192" s="20">
        <f t="shared" si="936"/>
        <v>5.0014653149783074E-3</v>
      </c>
      <c r="AE1192" s="21">
        <f t="shared" si="891"/>
        <v>-1</v>
      </c>
      <c r="AF1192" s="21">
        <f t="shared" si="899"/>
        <v>0</v>
      </c>
      <c r="AG1192" s="21">
        <f t="shared" si="900"/>
        <v>1</v>
      </c>
      <c r="AH1192" s="21">
        <f t="shared" si="901"/>
        <v>0</v>
      </c>
      <c r="AI1192" s="21">
        <f t="shared" si="915"/>
        <v>0</v>
      </c>
      <c r="AJ1192" s="21">
        <f t="shared" si="916"/>
        <v>0</v>
      </c>
      <c r="AK1192" s="24">
        <f t="shared" si="892"/>
        <v>0</v>
      </c>
      <c r="AL1192" s="24">
        <f t="shared" si="902"/>
        <v>0</v>
      </c>
      <c r="AM1192" s="24">
        <f t="shared" si="903"/>
        <v>0</v>
      </c>
      <c r="AN1192" s="24">
        <f t="shared" si="904"/>
        <v>0</v>
      </c>
      <c r="AO1192" s="24">
        <f t="shared" si="905"/>
        <v>0</v>
      </c>
      <c r="AP1192" s="24">
        <f t="shared" si="917"/>
        <v>0</v>
      </c>
      <c r="AQ1192" s="27">
        <f t="shared" si="893"/>
        <v>0</v>
      </c>
      <c r="AR1192" s="27">
        <f t="shared" si="906"/>
        <v>0</v>
      </c>
      <c r="AS1192" s="27">
        <f t="shared" si="907"/>
        <v>0</v>
      </c>
      <c r="AT1192" s="27">
        <f t="shared" si="908"/>
        <v>0</v>
      </c>
      <c r="AU1192" s="27">
        <f t="shared" si="909"/>
        <v>0</v>
      </c>
      <c r="AV1192" s="27">
        <f t="shared" si="918"/>
        <v>0</v>
      </c>
      <c r="AW1192">
        <f t="shared" si="910"/>
        <v>112.65379495890495</v>
      </c>
      <c r="AX1192">
        <f t="shared" si="911"/>
        <v>95.06503405856256</v>
      </c>
      <c r="AY1192">
        <f t="shared" si="919"/>
        <v>85.516395709236448</v>
      </c>
      <c r="AZ1192">
        <f t="shared" si="912"/>
        <v>0</v>
      </c>
      <c r="BA1192">
        <f t="shared" si="920"/>
        <v>97.601613225494845</v>
      </c>
      <c r="BB1192" s="4">
        <f t="shared" si="894"/>
        <v>0</v>
      </c>
      <c r="BC1192" s="4">
        <f t="shared" si="895"/>
        <v>0</v>
      </c>
    </row>
    <row r="1193" spans="1:55">
      <c r="A1193" s="37">
        <v>42082</v>
      </c>
      <c r="B1193" s="2" t="s">
        <v>76</v>
      </c>
      <c r="C1193" s="40">
        <v>11.64</v>
      </c>
      <c r="D1193" s="19">
        <f t="shared" si="896"/>
        <v>-8.5836909871242798E-4</v>
      </c>
      <c r="E1193" s="19">
        <f t="shared" si="921"/>
        <v>5.5303717135086243E-2</v>
      </c>
      <c r="F1193" s="19">
        <f t="shared" si="923"/>
        <v>8.6834733893557392E-2</v>
      </c>
      <c r="G1193" s="19">
        <f t="shared" si="927"/>
        <v>4.1144901610017964E-2</v>
      </c>
      <c r="H1193" s="19">
        <f t="shared" si="925"/>
        <v>0.76141042211910659</v>
      </c>
      <c r="I1193" s="19">
        <f t="shared" si="925"/>
        <v>0.88768136368677453</v>
      </c>
      <c r="J1193" s="19">
        <f t="shared" si="925"/>
        <v>0.2533073642393493</v>
      </c>
      <c r="K1193" s="2" t="s">
        <v>75</v>
      </c>
      <c r="L1193" s="40">
        <v>7.5</v>
      </c>
      <c r="M1193" s="19">
        <f t="shared" si="897"/>
        <v>-6.6225165562913673E-3</v>
      </c>
      <c r="N1193" s="19">
        <f t="shared" si="922"/>
        <v>-2.6595744680850499E-3</v>
      </c>
      <c r="O1193" s="19">
        <f t="shared" si="924"/>
        <v>-3.9840637450199532E-3</v>
      </c>
      <c r="P1193" s="19">
        <f t="shared" si="928"/>
        <v>2.6737967914437933E-3</v>
      </c>
      <c r="Q1193" s="19">
        <f t="shared" si="926"/>
        <v>-0.16829869164362904</v>
      </c>
      <c r="R1193" s="19">
        <f t="shared" si="926"/>
        <v>-0.18728517293463365</v>
      </c>
      <c r="S1193" s="19">
        <f t="shared" si="926"/>
        <v>9.4217899061452545E-2</v>
      </c>
      <c r="T1193" s="19">
        <f t="shared" si="898"/>
        <v>0.92970911376273557</v>
      </c>
      <c r="U1193" s="19">
        <f t="shared" si="898"/>
        <v>1.0749665366214081</v>
      </c>
      <c r="V1193" s="19">
        <f t="shared" si="898"/>
        <v>0.15908946517789674</v>
      </c>
      <c r="W1193" s="19">
        <f t="shared" si="929"/>
        <v>1.4405319839453487E-2</v>
      </c>
      <c r="X1193" s="19">
        <f t="shared" si="930"/>
        <v>4.2282816325248506E-3</v>
      </c>
      <c r="Y1193" s="19">
        <f t="shared" si="931"/>
        <v>1</v>
      </c>
      <c r="Z1193" s="19">
        <f t="shared" si="932"/>
        <v>3.406896959900843</v>
      </c>
      <c r="AA1193" s="19">
        <f t="shared" si="933"/>
        <v>4.406896959900843</v>
      </c>
      <c r="AB1193" s="19">
        <f t="shared" si="934"/>
        <v>0.22691703688540529</v>
      </c>
      <c r="AC1193" s="19">
        <f t="shared" si="935"/>
        <v>0.77308296311459468</v>
      </c>
      <c r="AD1193" s="20">
        <f t="shared" si="936"/>
        <v>-2.5099365224417818E-4</v>
      </c>
      <c r="AE1193" s="21">
        <f t="shared" si="891"/>
        <v>0</v>
      </c>
      <c r="AF1193" s="21">
        <f t="shared" si="899"/>
        <v>0</v>
      </c>
      <c r="AG1193" s="21">
        <f t="shared" si="900"/>
        <v>0</v>
      </c>
      <c r="AH1193" s="21">
        <f t="shared" si="901"/>
        <v>0</v>
      </c>
      <c r="AI1193" s="21">
        <f t="shared" si="915"/>
        <v>0</v>
      </c>
      <c r="AJ1193" s="21">
        <f t="shared" si="916"/>
        <v>0</v>
      </c>
      <c r="AK1193" s="24">
        <f t="shared" si="892"/>
        <v>-1</v>
      </c>
      <c r="AL1193" s="24">
        <f t="shared" si="902"/>
        <v>0</v>
      </c>
      <c r="AM1193" s="24">
        <f t="shared" si="903"/>
        <v>1</v>
      </c>
      <c r="AN1193" s="24">
        <f t="shared" si="904"/>
        <v>0</v>
      </c>
      <c r="AO1193" s="24">
        <f t="shared" si="905"/>
        <v>0</v>
      </c>
      <c r="AP1193" s="24">
        <f t="shared" si="917"/>
        <v>0</v>
      </c>
      <c r="AQ1193" s="27">
        <f t="shared" si="893"/>
        <v>0</v>
      </c>
      <c r="AR1193" s="27">
        <f t="shared" si="906"/>
        <v>0</v>
      </c>
      <c r="AS1193" s="27">
        <f t="shared" si="907"/>
        <v>0</v>
      </c>
      <c r="AT1193" s="27">
        <f t="shared" si="908"/>
        <v>0</v>
      </c>
      <c r="AU1193" s="27">
        <f t="shared" si="909"/>
        <v>0</v>
      </c>
      <c r="AV1193" s="27">
        <f t="shared" si="918"/>
        <v>0</v>
      </c>
      <c r="AW1193">
        <f t="shared" si="910"/>
        <v>112.65379495890495</v>
      </c>
      <c r="AX1193">
        <f t="shared" si="911"/>
        <v>95.06503405856256</v>
      </c>
      <c r="AY1193">
        <f t="shared" si="919"/>
        <v>85.516395709236448</v>
      </c>
      <c r="AZ1193">
        <f t="shared" si="912"/>
        <v>0</v>
      </c>
      <c r="BA1193">
        <f t="shared" si="920"/>
        <v>97.601613225494845</v>
      </c>
      <c r="BB1193" s="4">
        <f t="shared" si="894"/>
        <v>0</v>
      </c>
      <c r="BC1193" s="4">
        <f t="shared" si="895"/>
        <v>0</v>
      </c>
    </row>
    <row r="1194" spans="1:55">
      <c r="A1194" s="37">
        <v>42083</v>
      </c>
      <c r="B1194" s="2" t="s">
        <v>76</v>
      </c>
      <c r="C1194" s="40">
        <v>11.68</v>
      </c>
      <c r="D1194" s="19">
        <f t="shared" si="896"/>
        <v>3.4364261168384146E-3</v>
      </c>
      <c r="E1194" s="19">
        <f t="shared" si="921"/>
        <v>5.6057866184448392E-2</v>
      </c>
      <c r="F1194" s="19">
        <f t="shared" si="923"/>
        <v>8.4493964716805953E-2</v>
      </c>
      <c r="G1194" s="19">
        <f t="shared" si="927"/>
        <v>4.4722719141323794E-2</v>
      </c>
      <c r="H1194" s="19">
        <f t="shared" ref="H1194:J1209" si="937">E1194/STDEV(E1134:E1193)</f>
        <v>0.77029663042168584</v>
      </c>
      <c r="I1194" s="19">
        <f t="shared" si="937"/>
        <v>0.87076433017949773</v>
      </c>
      <c r="J1194" s="19">
        <f t="shared" si="937"/>
        <v>0.27663943804489571</v>
      </c>
      <c r="K1194" s="2" t="s">
        <v>75</v>
      </c>
      <c r="L1194" s="40">
        <v>7.51</v>
      </c>
      <c r="M1194" s="19">
        <f t="shared" si="897"/>
        <v>1.3333333333333049E-3</v>
      </c>
      <c r="N1194" s="19">
        <f t="shared" si="922"/>
        <v>-7.9260237780713998E-3</v>
      </c>
      <c r="O1194" s="19">
        <f t="shared" si="924"/>
        <v>-2.6560424966800083E-3</v>
      </c>
      <c r="P1194" s="19">
        <f t="shared" si="928"/>
        <v>4.0106951871656899E-3</v>
      </c>
      <c r="Q1194" s="19">
        <f t="shared" ref="Q1194:S1209" si="938">N1194/STDEV(N1134:N1193)</f>
        <v>-0.50281178164445617</v>
      </c>
      <c r="R1194" s="19">
        <f t="shared" si="938"/>
        <v>-0.12740920234790148</v>
      </c>
      <c r="S1194" s="19">
        <f t="shared" si="938"/>
        <v>0.14542439926836978</v>
      </c>
      <c r="T1194" s="19">
        <f t="shared" si="898"/>
        <v>1.273108412066142</v>
      </c>
      <c r="U1194" s="19">
        <f t="shared" si="898"/>
        <v>0.99817353252739927</v>
      </c>
      <c r="V1194" s="19">
        <f t="shared" si="898"/>
        <v>0.13121503877652593</v>
      </c>
      <c r="W1194" s="19">
        <f t="shared" si="929"/>
        <v>1.4399232878471774E-2</v>
      </c>
      <c r="X1194" s="19">
        <f t="shared" si="930"/>
        <v>4.2364279744461402E-3</v>
      </c>
      <c r="Y1194" s="19">
        <f t="shared" si="931"/>
        <v>1</v>
      </c>
      <c r="Z1194" s="19">
        <f t="shared" si="932"/>
        <v>3.3989089311389256</v>
      </c>
      <c r="AA1194" s="19">
        <f t="shared" si="933"/>
        <v>4.3989089311389256</v>
      </c>
      <c r="AB1194" s="19">
        <f t="shared" si="934"/>
        <v>0.22732909811367455</v>
      </c>
      <c r="AC1194" s="19">
        <f t="shared" si="935"/>
        <v>0.77267090188632548</v>
      </c>
      <c r="AD1194" s="20">
        <f t="shared" si="936"/>
        <v>2.335572925825443E-3</v>
      </c>
      <c r="AE1194" s="21">
        <f t="shared" si="891"/>
        <v>-1</v>
      </c>
      <c r="AF1194" s="21">
        <f t="shared" si="899"/>
        <v>0</v>
      </c>
      <c r="AG1194" s="21">
        <f t="shared" si="900"/>
        <v>1</v>
      </c>
      <c r="AH1194" s="21">
        <f t="shared" si="901"/>
        <v>0</v>
      </c>
      <c r="AI1194" s="21">
        <f t="shared" si="915"/>
        <v>0</v>
      </c>
      <c r="AJ1194" s="21">
        <f t="shared" si="916"/>
        <v>0</v>
      </c>
      <c r="AK1194" s="24">
        <f t="shared" si="892"/>
        <v>0</v>
      </c>
      <c r="AL1194" s="24">
        <f t="shared" si="902"/>
        <v>0</v>
      </c>
      <c r="AM1194" s="24">
        <f t="shared" si="903"/>
        <v>0</v>
      </c>
      <c r="AN1194" s="24">
        <f t="shared" si="904"/>
        <v>0</v>
      </c>
      <c r="AO1194" s="24">
        <f t="shared" si="905"/>
        <v>0</v>
      </c>
      <c r="AP1194" s="24">
        <f t="shared" si="917"/>
        <v>0</v>
      </c>
      <c r="AQ1194" s="27">
        <f t="shared" si="893"/>
        <v>0</v>
      </c>
      <c r="AR1194" s="27">
        <f t="shared" si="906"/>
        <v>0</v>
      </c>
      <c r="AS1194" s="27">
        <f t="shared" si="907"/>
        <v>0</v>
      </c>
      <c r="AT1194" s="27">
        <f t="shared" si="908"/>
        <v>0</v>
      </c>
      <c r="AU1194" s="27">
        <f t="shared" si="909"/>
        <v>0</v>
      </c>
      <c r="AV1194" s="27">
        <f t="shared" si="918"/>
        <v>0</v>
      </c>
      <c r="AW1194">
        <f t="shared" si="910"/>
        <v>112.65379495890495</v>
      </c>
      <c r="AX1194">
        <f t="shared" si="911"/>
        <v>95.06503405856256</v>
      </c>
      <c r="AY1194">
        <f t="shared" si="919"/>
        <v>85.516395709236448</v>
      </c>
      <c r="AZ1194">
        <f t="shared" si="912"/>
        <v>0</v>
      </c>
      <c r="BA1194">
        <f t="shared" si="920"/>
        <v>97.601613225494845</v>
      </c>
      <c r="BB1194" s="4">
        <f t="shared" si="894"/>
        <v>0</v>
      </c>
      <c r="BC1194" s="4">
        <f t="shared" si="895"/>
        <v>0</v>
      </c>
    </row>
    <row r="1195" spans="1:55">
      <c r="A1195" s="37">
        <v>42086</v>
      </c>
      <c r="B1195" s="2" t="s">
        <v>76</v>
      </c>
      <c r="C1195" s="40">
        <v>11.8</v>
      </c>
      <c r="D1195" s="19">
        <f t="shared" si="896"/>
        <v>1.0273972602739812E-2</v>
      </c>
      <c r="E1195" s="19">
        <f t="shared" si="921"/>
        <v>5.35714285714287E-2</v>
      </c>
      <c r="F1195" s="19">
        <f t="shared" si="923"/>
        <v>8.3562901744719933E-2</v>
      </c>
      <c r="G1195" s="19">
        <f t="shared" si="927"/>
        <v>6.5943992773261101E-2</v>
      </c>
      <c r="H1195" s="19">
        <f t="shared" si="937"/>
        <v>0.73465141258526956</v>
      </c>
      <c r="I1195" s="19">
        <f t="shared" si="937"/>
        <v>0.87380113004386772</v>
      </c>
      <c r="J1195" s="19">
        <f t="shared" si="937"/>
        <v>0.4114881309560689</v>
      </c>
      <c r="K1195" s="2" t="s">
        <v>75</v>
      </c>
      <c r="L1195" s="40">
        <v>7.51</v>
      </c>
      <c r="M1195" s="19">
        <f t="shared" si="897"/>
        <v>0</v>
      </c>
      <c r="N1195" s="19">
        <f t="shared" si="922"/>
        <v>-9.2348284960422546E-3</v>
      </c>
      <c r="O1195" s="19">
        <f t="shared" si="924"/>
        <v>-2.6560424966800083E-3</v>
      </c>
      <c r="P1195" s="19">
        <f t="shared" si="928"/>
        <v>-2.6560424966800083E-3</v>
      </c>
      <c r="Q1195" s="19">
        <f t="shared" si="938"/>
        <v>-0.58736632290179858</v>
      </c>
      <c r="R1195" s="19">
        <f t="shared" si="938"/>
        <v>-0.12768114404675221</v>
      </c>
      <c r="S1195" s="19">
        <f t="shared" si="938"/>
        <v>-9.7915558252527332E-2</v>
      </c>
      <c r="T1195" s="19">
        <f t="shared" si="898"/>
        <v>1.3220177354870681</v>
      </c>
      <c r="U1195" s="19">
        <f t="shared" si="898"/>
        <v>1.00148227409062</v>
      </c>
      <c r="V1195" s="19">
        <f t="shared" si="898"/>
        <v>0.50940368920859624</v>
      </c>
      <c r="W1195" s="19">
        <f t="shared" si="929"/>
        <v>1.4208729648107031E-2</v>
      </c>
      <c r="X1195" s="19">
        <f t="shared" si="930"/>
        <v>3.9528302740371923E-3</v>
      </c>
      <c r="Y1195" s="19">
        <f t="shared" si="931"/>
        <v>1</v>
      </c>
      <c r="Z1195" s="19">
        <f t="shared" si="932"/>
        <v>3.5945711460044696</v>
      </c>
      <c r="AA1195" s="19">
        <f t="shared" si="933"/>
        <v>4.5945711460044691</v>
      </c>
      <c r="AB1195" s="19">
        <f t="shared" si="934"/>
        <v>0.21764816959459207</v>
      </c>
      <c r="AC1195" s="19">
        <f t="shared" si="935"/>
        <v>0.78235183040540801</v>
      </c>
      <c r="AD1195" s="20">
        <f t="shared" si="936"/>
        <v>-7.4815929386946173E-4</v>
      </c>
      <c r="AE1195" s="21">
        <f t="shared" si="891"/>
        <v>-1</v>
      </c>
      <c r="AF1195" s="21">
        <f t="shared" si="899"/>
        <v>0</v>
      </c>
      <c r="AG1195" s="21">
        <f t="shared" si="900"/>
        <v>2</v>
      </c>
      <c r="AH1195" s="21">
        <f t="shared" si="901"/>
        <v>0</v>
      </c>
      <c r="AI1195" s="21">
        <f t="shared" si="915"/>
        <v>0</v>
      </c>
      <c r="AJ1195" s="21">
        <f t="shared" si="916"/>
        <v>0</v>
      </c>
      <c r="AK1195" s="24">
        <f t="shared" si="892"/>
        <v>-1</v>
      </c>
      <c r="AL1195" s="24">
        <f t="shared" si="902"/>
        <v>0</v>
      </c>
      <c r="AM1195" s="24">
        <f t="shared" si="903"/>
        <v>1</v>
      </c>
      <c r="AN1195" s="24">
        <f t="shared" si="904"/>
        <v>0</v>
      </c>
      <c r="AO1195" s="24">
        <f t="shared" si="905"/>
        <v>0</v>
      </c>
      <c r="AP1195" s="24">
        <f t="shared" si="917"/>
        <v>0</v>
      </c>
      <c r="AQ1195" s="27">
        <f t="shared" si="893"/>
        <v>0</v>
      </c>
      <c r="AR1195" s="27">
        <f t="shared" si="906"/>
        <v>0</v>
      </c>
      <c r="AS1195" s="27">
        <f t="shared" si="907"/>
        <v>0</v>
      </c>
      <c r="AT1195" s="27">
        <f t="shared" si="908"/>
        <v>0</v>
      </c>
      <c r="AU1195" s="27">
        <f t="shared" si="909"/>
        <v>0</v>
      </c>
      <c r="AV1195" s="27">
        <f t="shared" si="918"/>
        <v>0</v>
      </c>
      <c r="AW1195">
        <f t="shared" si="910"/>
        <v>112.65379495890495</v>
      </c>
      <c r="AX1195">
        <f t="shared" si="911"/>
        <v>95.06503405856256</v>
      </c>
      <c r="AY1195">
        <f t="shared" si="919"/>
        <v>85.516395709236448</v>
      </c>
      <c r="AZ1195">
        <f t="shared" si="912"/>
        <v>0</v>
      </c>
      <c r="BA1195">
        <f t="shared" si="920"/>
        <v>97.601613225494845</v>
      </c>
      <c r="BB1195" s="4">
        <f t="shared" si="894"/>
        <v>0</v>
      </c>
      <c r="BC1195" s="4">
        <f t="shared" si="895"/>
        <v>1</v>
      </c>
    </row>
    <row r="1196" spans="1:55">
      <c r="A1196" s="37">
        <v>42087</v>
      </c>
      <c r="B1196" s="2" t="s">
        <v>76</v>
      </c>
      <c r="C1196" s="40">
        <v>11.59</v>
      </c>
      <c r="D1196" s="19">
        <f t="shared" si="896"/>
        <v>-1.7796610169491595E-2</v>
      </c>
      <c r="E1196" s="19">
        <f t="shared" si="921"/>
        <v>9.5818815331009961E-3</v>
      </c>
      <c r="F1196" s="19">
        <f t="shared" si="923"/>
        <v>7.6137418755803182E-2</v>
      </c>
      <c r="G1196" s="19">
        <f t="shared" si="927"/>
        <v>4.6028880866425974E-2</v>
      </c>
      <c r="H1196" s="19">
        <f t="shared" si="937"/>
        <v>0.13140466566011477</v>
      </c>
      <c r="I1196" s="19">
        <f t="shared" si="937"/>
        <v>0.79487317475577812</v>
      </c>
      <c r="J1196" s="19">
        <f t="shared" si="937"/>
        <v>0.29014244156797048</v>
      </c>
      <c r="K1196" s="2" t="s">
        <v>75</v>
      </c>
      <c r="L1196" s="40">
        <v>7.48</v>
      </c>
      <c r="M1196" s="19">
        <f t="shared" si="897"/>
        <v>-3.9946737683088365E-3</v>
      </c>
      <c r="N1196" s="19">
        <f t="shared" si="922"/>
        <v>-1.8372703412073449E-2</v>
      </c>
      <c r="O1196" s="19">
        <f t="shared" si="924"/>
        <v>-5.3191489361700999E-3</v>
      </c>
      <c r="P1196" s="19">
        <f t="shared" si="928"/>
        <v>-7.9575596816975607E-3</v>
      </c>
      <c r="Q1196" s="19">
        <f t="shared" si="938"/>
        <v>-1.168808349240249</v>
      </c>
      <c r="R1196" s="19">
        <f t="shared" si="938"/>
        <v>-0.25539876420141894</v>
      </c>
      <c r="S1196" s="19">
        <f t="shared" si="938"/>
        <v>-0.29685747823099112</v>
      </c>
      <c r="T1196" s="19">
        <f t="shared" si="898"/>
        <v>1.3002130149003639</v>
      </c>
      <c r="U1196" s="19">
        <f t="shared" si="898"/>
        <v>1.0502719389571971</v>
      </c>
      <c r="V1196" s="19">
        <f t="shared" si="898"/>
        <v>0.5869999197989616</v>
      </c>
      <c r="W1196" s="19">
        <f t="shared" si="929"/>
        <v>1.4969273843476301E-2</v>
      </c>
      <c r="X1196" s="19">
        <f t="shared" si="930"/>
        <v>4.0282769452360291E-3</v>
      </c>
      <c r="Y1196" s="19">
        <f t="shared" si="931"/>
        <v>1</v>
      </c>
      <c r="Z1196" s="19">
        <f t="shared" si="932"/>
        <v>3.7160488335290474</v>
      </c>
      <c r="AA1196" s="19">
        <f t="shared" si="933"/>
        <v>4.7160488335290474</v>
      </c>
      <c r="AB1196" s="19">
        <f t="shared" si="934"/>
        <v>0.21204190950917148</v>
      </c>
      <c r="AC1196" s="19">
        <f t="shared" si="935"/>
        <v>0.78795809049082854</v>
      </c>
      <c r="AD1196" s="20">
        <f t="shared" si="936"/>
        <v>-3.7033442406733544E-3</v>
      </c>
      <c r="AE1196" s="21">
        <f t="shared" si="891"/>
        <v>-1</v>
      </c>
      <c r="AF1196" s="21">
        <f t="shared" si="899"/>
        <v>0</v>
      </c>
      <c r="AG1196" s="21">
        <f t="shared" si="900"/>
        <v>3</v>
      </c>
      <c r="AH1196" s="21">
        <f t="shared" si="901"/>
        <v>0</v>
      </c>
      <c r="AI1196" s="21">
        <f t="shared" si="915"/>
        <v>0</v>
      </c>
      <c r="AJ1196" s="21">
        <f t="shared" si="916"/>
        <v>0</v>
      </c>
      <c r="AK1196" s="24">
        <f t="shared" si="892"/>
        <v>-1</v>
      </c>
      <c r="AL1196" s="24">
        <f t="shared" si="902"/>
        <v>0</v>
      </c>
      <c r="AM1196" s="24">
        <f t="shared" si="903"/>
        <v>2</v>
      </c>
      <c r="AN1196" s="24">
        <f t="shared" si="904"/>
        <v>0</v>
      </c>
      <c r="AO1196" s="24">
        <f t="shared" si="905"/>
        <v>0</v>
      </c>
      <c r="AP1196" s="24">
        <f t="shared" si="917"/>
        <v>0</v>
      </c>
      <c r="AQ1196" s="27">
        <f t="shared" si="893"/>
        <v>0</v>
      </c>
      <c r="AR1196" s="27">
        <f t="shared" si="906"/>
        <v>0</v>
      </c>
      <c r="AS1196" s="27">
        <f t="shared" si="907"/>
        <v>0</v>
      </c>
      <c r="AT1196" s="27">
        <f t="shared" si="908"/>
        <v>0</v>
      </c>
      <c r="AU1196" s="27">
        <f t="shared" si="909"/>
        <v>0</v>
      </c>
      <c r="AV1196" s="27">
        <f t="shared" si="918"/>
        <v>0</v>
      </c>
      <c r="AW1196">
        <f t="shared" si="910"/>
        <v>112.65379495890495</v>
      </c>
      <c r="AX1196">
        <f t="shared" si="911"/>
        <v>95.06503405856256</v>
      </c>
      <c r="AY1196">
        <f t="shared" si="919"/>
        <v>85.516395709236448</v>
      </c>
      <c r="AZ1196">
        <f t="shared" si="912"/>
        <v>0</v>
      </c>
      <c r="BA1196">
        <f t="shared" si="920"/>
        <v>97.601613225494845</v>
      </c>
      <c r="BB1196" s="4">
        <f t="shared" si="894"/>
        <v>0</v>
      </c>
      <c r="BC1196" s="4">
        <f t="shared" si="895"/>
        <v>1</v>
      </c>
    </row>
    <row r="1197" spans="1:55">
      <c r="A1197" s="37">
        <v>42088</v>
      </c>
      <c r="B1197" s="2" t="s">
        <v>76</v>
      </c>
      <c r="C1197" s="40">
        <v>11.33</v>
      </c>
      <c r="D1197" s="19">
        <f t="shared" si="896"/>
        <v>-2.2433132010353737E-2</v>
      </c>
      <c r="E1197" s="19">
        <f t="shared" si="921"/>
        <v>-2.7467811158798306E-2</v>
      </c>
      <c r="F1197" s="19">
        <f t="shared" si="923"/>
        <v>5.3953488372093031E-2</v>
      </c>
      <c r="G1197" s="19">
        <f t="shared" si="927"/>
        <v>8.9047195013356763E-3</v>
      </c>
      <c r="H1197" s="19">
        <f t="shared" si="937"/>
        <v>-0.37877140553182304</v>
      </c>
      <c r="I1197" s="19">
        <f t="shared" si="937"/>
        <v>0.56291874351703852</v>
      </c>
      <c r="J1197" s="19">
        <f t="shared" si="937"/>
        <v>5.6955476359507456E-2</v>
      </c>
      <c r="K1197" s="2" t="s">
        <v>75</v>
      </c>
      <c r="L1197" s="40">
        <v>7.47</v>
      </c>
      <c r="M1197" s="19">
        <f t="shared" si="897"/>
        <v>-1.3368983957220153E-3</v>
      </c>
      <c r="N1197" s="19">
        <f t="shared" si="922"/>
        <v>-1.0596026490066236E-2</v>
      </c>
      <c r="O1197" s="19">
        <f t="shared" si="924"/>
        <v>-1.1904761904761887E-2</v>
      </c>
      <c r="P1197" s="19">
        <f t="shared" si="928"/>
        <v>-9.2838196286472528E-3</v>
      </c>
      <c r="Q1197" s="19">
        <f t="shared" si="938"/>
        <v>-0.67677064368037665</v>
      </c>
      <c r="R1197" s="19">
        <f t="shared" si="938"/>
        <v>-0.57153145380639547</v>
      </c>
      <c r="S1197" s="19">
        <f t="shared" si="938"/>
        <v>-0.35044800202135873</v>
      </c>
      <c r="T1197" s="19">
        <f t="shared" si="898"/>
        <v>0.29799923814855361</v>
      </c>
      <c r="U1197" s="19">
        <f t="shared" si="898"/>
        <v>1.134450197323434</v>
      </c>
      <c r="V1197" s="19">
        <f t="shared" si="898"/>
        <v>0.40740347838086621</v>
      </c>
      <c r="W1197" s="19">
        <f t="shared" si="929"/>
        <v>1.5698683622075556E-2</v>
      </c>
      <c r="X1197" s="19">
        <f t="shared" si="930"/>
        <v>4.0325254201498389E-3</v>
      </c>
      <c r="Y1197" s="19">
        <f t="shared" si="931"/>
        <v>1</v>
      </c>
      <c r="Z1197" s="19">
        <f t="shared" si="932"/>
        <v>3.8930154150131138</v>
      </c>
      <c r="AA1197" s="19">
        <f t="shared" si="933"/>
        <v>4.8930154150131138</v>
      </c>
      <c r="AB1197" s="19">
        <f t="shared" si="934"/>
        <v>0.20437295107056594</v>
      </c>
      <c r="AC1197" s="19">
        <f t="shared" si="935"/>
        <v>0.79562704892943403</v>
      </c>
      <c r="AD1197" s="20">
        <f t="shared" si="936"/>
        <v>8.709931097582297E-3</v>
      </c>
      <c r="AE1197" s="21">
        <f t="shared" si="891"/>
        <v>0</v>
      </c>
      <c r="AF1197" s="21">
        <f t="shared" si="899"/>
        <v>0</v>
      </c>
      <c r="AG1197" s="21">
        <f t="shared" si="900"/>
        <v>0</v>
      </c>
      <c r="AH1197" s="21">
        <f t="shared" si="901"/>
        <v>0</v>
      </c>
      <c r="AI1197" s="21">
        <f t="shared" si="915"/>
        <v>0</v>
      </c>
      <c r="AJ1197" s="21">
        <f t="shared" si="916"/>
        <v>0</v>
      </c>
      <c r="AK1197" s="24">
        <f t="shared" si="892"/>
        <v>-1</v>
      </c>
      <c r="AL1197" s="24">
        <f t="shared" si="902"/>
        <v>0</v>
      </c>
      <c r="AM1197" s="24">
        <f t="shared" si="903"/>
        <v>3</v>
      </c>
      <c r="AN1197" s="24">
        <f t="shared" si="904"/>
        <v>0</v>
      </c>
      <c r="AO1197" s="24">
        <f t="shared" si="905"/>
        <v>0</v>
      </c>
      <c r="AP1197" s="24">
        <f t="shared" si="917"/>
        <v>0</v>
      </c>
      <c r="AQ1197" s="27">
        <f t="shared" si="893"/>
        <v>0</v>
      </c>
      <c r="AR1197" s="27">
        <f t="shared" si="906"/>
        <v>0</v>
      </c>
      <c r="AS1197" s="27">
        <f t="shared" si="907"/>
        <v>0</v>
      </c>
      <c r="AT1197" s="27">
        <f t="shared" si="908"/>
        <v>0</v>
      </c>
      <c r="AU1197" s="27">
        <f t="shared" si="909"/>
        <v>0</v>
      </c>
      <c r="AV1197" s="27">
        <f t="shared" si="918"/>
        <v>0</v>
      </c>
      <c r="AW1197">
        <f t="shared" si="910"/>
        <v>112.65379495890495</v>
      </c>
      <c r="AX1197">
        <f t="shared" si="911"/>
        <v>95.06503405856256</v>
      </c>
      <c r="AY1197">
        <f t="shared" si="919"/>
        <v>85.516395709236448</v>
      </c>
      <c r="AZ1197">
        <f t="shared" si="912"/>
        <v>0</v>
      </c>
      <c r="BA1197">
        <f t="shared" si="920"/>
        <v>97.601613225494845</v>
      </c>
      <c r="BB1197" s="4">
        <f t="shared" si="894"/>
        <v>0</v>
      </c>
      <c r="BC1197" s="4">
        <f t="shared" si="895"/>
        <v>0</v>
      </c>
    </row>
    <row r="1198" spans="1:55">
      <c r="A1198" s="37">
        <v>42089</v>
      </c>
      <c r="B1198" s="2" t="s">
        <v>76</v>
      </c>
      <c r="C1198" s="40">
        <v>11.99</v>
      </c>
      <c r="D1198" s="19">
        <f t="shared" si="896"/>
        <v>5.8252427184466028E-2</v>
      </c>
      <c r="E1198" s="19">
        <f t="shared" si="921"/>
        <v>3.0068728522336739E-2</v>
      </c>
      <c r="F1198" s="19">
        <f t="shared" si="923"/>
        <v>8.703535811423399E-2</v>
      </c>
      <c r="G1198" s="19">
        <f t="shared" si="927"/>
        <v>5.7319223985890684E-2</v>
      </c>
      <c r="H1198" s="19">
        <f t="shared" si="937"/>
        <v>0.42090007038596938</v>
      </c>
      <c r="I1198" s="19">
        <f t="shared" si="937"/>
        <v>0.90841142999064328</v>
      </c>
      <c r="J1198" s="19">
        <f t="shared" si="937"/>
        <v>0.37339640385122869</v>
      </c>
      <c r="K1198" s="2" t="s">
        <v>75</v>
      </c>
      <c r="L1198" s="40">
        <v>7.5</v>
      </c>
      <c r="M1198" s="19">
        <f t="shared" si="897"/>
        <v>4.0160642570281459E-3</v>
      </c>
      <c r="N1198" s="19">
        <f t="shared" si="922"/>
        <v>0</v>
      </c>
      <c r="O1198" s="19">
        <f t="shared" si="924"/>
        <v>-2.6595744680850499E-3</v>
      </c>
      <c r="P1198" s="19">
        <f t="shared" si="928"/>
        <v>-6.6225165562913673E-3</v>
      </c>
      <c r="Q1198" s="19">
        <f t="shared" si="938"/>
        <v>0</v>
      </c>
      <c r="R1198" s="19">
        <f t="shared" si="938"/>
        <v>-0.12803623885341139</v>
      </c>
      <c r="S1198" s="19">
        <f t="shared" si="938"/>
        <v>-0.25240561040980825</v>
      </c>
      <c r="T1198" s="19">
        <f t="shared" si="898"/>
        <v>0.42090007038596938</v>
      </c>
      <c r="U1198" s="19">
        <f t="shared" si="898"/>
        <v>1.0364476688440547</v>
      </c>
      <c r="V1198" s="19">
        <f t="shared" si="898"/>
        <v>0.62580201426103699</v>
      </c>
      <c r="W1198" s="19">
        <f t="shared" si="929"/>
        <v>2.0272040507198209E-2</v>
      </c>
      <c r="X1198" s="19">
        <f t="shared" si="930"/>
        <v>4.138641206986567E-3</v>
      </c>
      <c r="Y1198" s="19">
        <f t="shared" si="931"/>
        <v>1</v>
      </c>
      <c r="Z1198" s="19">
        <f t="shared" si="932"/>
        <v>4.8982357960811767</v>
      </c>
      <c r="AA1198" s="19">
        <f t="shared" si="933"/>
        <v>5.8982357960811767</v>
      </c>
      <c r="AB1198" s="19">
        <f t="shared" si="934"/>
        <v>0.1695422215341757</v>
      </c>
      <c r="AC1198" s="19">
        <f t="shared" si="935"/>
        <v>0.83045777846582436</v>
      </c>
      <c r="AD1198" s="20">
        <f t="shared" si="936"/>
        <v>-2.0709843162720291E-2</v>
      </c>
      <c r="AE1198" s="21">
        <f t="shared" si="891"/>
        <v>0</v>
      </c>
      <c r="AF1198" s="21">
        <f t="shared" si="899"/>
        <v>0</v>
      </c>
      <c r="AG1198" s="21">
        <f t="shared" si="900"/>
        <v>0</v>
      </c>
      <c r="AH1198" s="21">
        <f t="shared" si="901"/>
        <v>0</v>
      </c>
      <c r="AI1198" s="21">
        <f t="shared" si="915"/>
        <v>0</v>
      </c>
      <c r="AJ1198" s="21">
        <f t="shared" si="916"/>
        <v>0</v>
      </c>
      <c r="AK1198" s="24">
        <f t="shared" si="892"/>
        <v>-1</v>
      </c>
      <c r="AL1198" s="24">
        <f t="shared" si="902"/>
        <v>0</v>
      </c>
      <c r="AM1198" s="24">
        <f t="shared" si="903"/>
        <v>4</v>
      </c>
      <c r="AN1198" s="24">
        <f t="shared" si="904"/>
        <v>0</v>
      </c>
      <c r="AO1198" s="24">
        <f t="shared" si="905"/>
        <v>0</v>
      </c>
      <c r="AP1198" s="24">
        <f t="shared" si="917"/>
        <v>0</v>
      </c>
      <c r="AQ1198" s="27">
        <f t="shared" si="893"/>
        <v>0</v>
      </c>
      <c r="AR1198" s="27">
        <f t="shared" si="906"/>
        <v>0</v>
      </c>
      <c r="AS1198" s="27">
        <f t="shared" si="907"/>
        <v>0</v>
      </c>
      <c r="AT1198" s="27">
        <f t="shared" si="908"/>
        <v>0</v>
      </c>
      <c r="AU1198" s="27">
        <f t="shared" si="909"/>
        <v>0</v>
      </c>
      <c r="AV1198" s="27">
        <f t="shared" si="918"/>
        <v>0</v>
      </c>
      <c r="AW1198">
        <f t="shared" si="910"/>
        <v>112.65379495890495</v>
      </c>
      <c r="AX1198">
        <f t="shared" si="911"/>
        <v>95.06503405856256</v>
      </c>
      <c r="AY1198">
        <f t="shared" si="919"/>
        <v>85.516395709236448</v>
      </c>
      <c r="AZ1198">
        <f t="shared" si="912"/>
        <v>0</v>
      </c>
      <c r="BA1198">
        <f t="shared" si="920"/>
        <v>97.601613225494845</v>
      </c>
      <c r="BB1198" s="4">
        <f t="shared" si="894"/>
        <v>0</v>
      </c>
      <c r="BC1198" s="4">
        <f t="shared" si="895"/>
        <v>0</v>
      </c>
    </row>
    <row r="1199" spans="1:55">
      <c r="A1199" s="37">
        <v>42090</v>
      </c>
      <c r="B1199" s="2" t="s">
        <v>76</v>
      </c>
      <c r="C1199" s="40">
        <v>11.7</v>
      </c>
      <c r="D1199" s="19">
        <f t="shared" si="896"/>
        <v>-2.4186822351960045E-2</v>
      </c>
      <c r="E1199" s="19">
        <f t="shared" si="921"/>
        <v>1.7123287671232511E-3</v>
      </c>
      <c r="F1199" s="19">
        <f t="shared" si="923"/>
        <v>5.7866184448462817E-2</v>
      </c>
      <c r="G1199" s="19">
        <f t="shared" si="927"/>
        <v>2.451838879159364E-2</v>
      </c>
      <c r="H1199" s="19">
        <f t="shared" si="937"/>
        <v>2.3962987920018539E-2</v>
      </c>
      <c r="I1199" s="19">
        <f t="shared" si="937"/>
        <v>0.6024022277001424</v>
      </c>
      <c r="J1199" s="19">
        <f t="shared" si="937"/>
        <v>0.16128225508855096</v>
      </c>
      <c r="K1199" s="2" t="s">
        <v>75</v>
      </c>
      <c r="L1199" s="40">
        <v>7.65</v>
      </c>
      <c r="M1199" s="19">
        <f t="shared" si="897"/>
        <v>2.0000000000000049E-2</v>
      </c>
      <c r="N1199" s="19">
        <f t="shared" si="922"/>
        <v>1.8641810918775044E-2</v>
      </c>
      <c r="O1199" s="19">
        <f t="shared" si="924"/>
        <v>1.0568031704095121E-2</v>
      </c>
      <c r="P1199" s="19">
        <f t="shared" si="928"/>
        <v>1.5936254980079695E-2</v>
      </c>
      <c r="Q1199" s="19">
        <f t="shared" si="938"/>
        <v>1.2206251938485753</v>
      </c>
      <c r="R1199" s="19">
        <f t="shared" si="938"/>
        <v>0.50856803326618294</v>
      </c>
      <c r="S1199" s="19">
        <f t="shared" si="938"/>
        <v>0.61635946701638811</v>
      </c>
      <c r="T1199" s="19">
        <f t="shared" si="898"/>
        <v>-1.1966622059285568</v>
      </c>
      <c r="U1199" s="19">
        <f t="shared" si="898"/>
        <v>9.3834194433959461E-2</v>
      </c>
      <c r="V1199" s="19">
        <f t="shared" si="898"/>
        <v>-0.45507721192783712</v>
      </c>
      <c r="W1199" s="19">
        <f t="shared" si="929"/>
        <v>2.1127464601001181E-2</v>
      </c>
      <c r="X1199" s="19">
        <f t="shared" si="930"/>
        <v>6.1019859045562683E-3</v>
      </c>
      <c r="Y1199" s="19">
        <f t="shared" si="931"/>
        <v>1</v>
      </c>
      <c r="Z1199" s="19">
        <f t="shared" si="932"/>
        <v>3.4623915773429754</v>
      </c>
      <c r="AA1199" s="19">
        <f t="shared" si="933"/>
        <v>4.4623915773429754</v>
      </c>
      <c r="AB1199" s="19">
        <f t="shared" si="934"/>
        <v>0.22409508055665212</v>
      </c>
      <c r="AC1199" s="19">
        <f t="shared" si="935"/>
        <v>0.77590491944334783</v>
      </c>
      <c r="AD1199" s="20">
        <f t="shared" si="936"/>
        <v>5.4761262172645115E-3</v>
      </c>
      <c r="AE1199" s="21">
        <f t="shared" si="891"/>
        <v>1</v>
      </c>
      <c r="AF1199" s="21">
        <f t="shared" si="899"/>
        <v>0</v>
      </c>
      <c r="AG1199" s="21">
        <f t="shared" si="900"/>
        <v>1</v>
      </c>
      <c r="AH1199" s="21">
        <f t="shared" si="901"/>
        <v>0</v>
      </c>
      <c r="AI1199" s="21">
        <f t="shared" si="915"/>
        <v>1</v>
      </c>
      <c r="AJ1199" s="21">
        <f t="shared" si="916"/>
        <v>5.4761262172645115E-3</v>
      </c>
      <c r="AK1199" s="24">
        <f t="shared" si="892"/>
        <v>0</v>
      </c>
      <c r="AL1199" s="24">
        <f t="shared" si="902"/>
        <v>0</v>
      </c>
      <c r="AM1199" s="24">
        <f t="shared" si="903"/>
        <v>0</v>
      </c>
      <c r="AN1199" s="24">
        <f t="shared" si="904"/>
        <v>0</v>
      </c>
      <c r="AO1199" s="24">
        <f t="shared" si="905"/>
        <v>0</v>
      </c>
      <c r="AP1199" s="24">
        <f t="shared" si="917"/>
        <v>0</v>
      </c>
      <c r="AQ1199" s="27">
        <f t="shared" si="893"/>
        <v>0</v>
      </c>
      <c r="AR1199" s="27">
        <f t="shared" si="906"/>
        <v>0</v>
      </c>
      <c r="AS1199" s="27">
        <f t="shared" si="907"/>
        <v>0</v>
      </c>
      <c r="AT1199" s="27">
        <f t="shared" si="908"/>
        <v>0</v>
      </c>
      <c r="AU1199" s="27">
        <f t="shared" si="909"/>
        <v>0</v>
      </c>
      <c r="AV1199" s="27">
        <f t="shared" si="918"/>
        <v>0</v>
      </c>
      <c r="AW1199">
        <f t="shared" si="910"/>
        <v>113.27070135895374</v>
      </c>
      <c r="AX1199">
        <f t="shared" si="911"/>
        <v>95.06503405856256</v>
      </c>
      <c r="AY1199">
        <f t="shared" si="919"/>
        <v>85.516395709236448</v>
      </c>
      <c r="AZ1199">
        <f t="shared" si="912"/>
        <v>1.8253754057548372E-3</v>
      </c>
      <c r="BA1199">
        <f t="shared" si="920"/>
        <v>97.779772809838661</v>
      </c>
      <c r="BB1199" s="4">
        <f t="shared" si="894"/>
        <v>0</v>
      </c>
      <c r="BC1199" s="4">
        <f t="shared" si="895"/>
        <v>0</v>
      </c>
    </row>
    <row r="1200" spans="1:55">
      <c r="A1200" s="37">
        <v>42093</v>
      </c>
      <c r="B1200" s="2" t="s">
        <v>76</v>
      </c>
      <c r="C1200" s="40">
        <v>11.88</v>
      </c>
      <c r="D1200" s="19">
        <f t="shared" si="896"/>
        <v>1.5384615384615514E-2</v>
      </c>
      <c r="E1200" s="19">
        <f t="shared" si="921"/>
        <v>6.7796610169491584E-3</v>
      </c>
      <c r="F1200" s="19">
        <f t="shared" si="923"/>
        <v>6.0714285714285852E-2</v>
      </c>
      <c r="G1200" s="19">
        <f t="shared" si="927"/>
        <v>4.9469964664310993E-2</v>
      </c>
      <c r="H1200" s="19">
        <f t="shared" si="937"/>
        <v>9.5190103705248649E-2</v>
      </c>
      <c r="I1200" s="19">
        <f t="shared" si="937"/>
        <v>0.63253364157083725</v>
      </c>
      <c r="J1200" s="19">
        <f t="shared" si="937"/>
        <v>0.32653661445894488</v>
      </c>
      <c r="K1200" s="2" t="s">
        <v>75</v>
      </c>
      <c r="L1200" s="40">
        <v>7.63</v>
      </c>
      <c r="M1200" s="19">
        <f t="shared" si="897"/>
        <v>-2.6143790849673804E-3</v>
      </c>
      <c r="N1200" s="19">
        <f t="shared" si="922"/>
        <v>1.59786950732357E-2</v>
      </c>
      <c r="O1200" s="19">
        <f t="shared" si="924"/>
        <v>6.5963060686015599E-3</v>
      </c>
      <c r="P1200" s="19">
        <f t="shared" si="928"/>
        <v>1.59786950732357E-2</v>
      </c>
      <c r="Q1200" s="19">
        <f t="shared" si="938"/>
        <v>1.0326194218144535</v>
      </c>
      <c r="R1200" s="19">
        <f t="shared" si="938"/>
        <v>0.31497512668129707</v>
      </c>
      <c r="S1200" s="19">
        <f t="shared" si="938"/>
        <v>0.61578652367688957</v>
      </c>
      <c r="T1200" s="19">
        <f t="shared" si="898"/>
        <v>-0.93742931810920493</v>
      </c>
      <c r="U1200" s="19">
        <f t="shared" si="898"/>
        <v>0.31755851488954018</v>
      </c>
      <c r="V1200" s="19">
        <f t="shared" si="898"/>
        <v>-0.28924990921794469</v>
      </c>
      <c r="W1200" s="19">
        <f t="shared" si="929"/>
        <v>2.1204829069704171E-2</v>
      </c>
      <c r="X1200" s="19">
        <f t="shared" si="930"/>
        <v>6.1007479000199545E-3</v>
      </c>
      <c r="Y1200" s="19">
        <f t="shared" si="931"/>
        <v>1</v>
      </c>
      <c r="Z1200" s="19">
        <f t="shared" si="932"/>
        <v>3.4757753339774644</v>
      </c>
      <c r="AA1200" s="19">
        <f t="shared" si="933"/>
        <v>4.4757753339774649</v>
      </c>
      <c r="AB1200" s="19">
        <f t="shared" si="934"/>
        <v>0.22342497676516193</v>
      </c>
      <c r="AC1200" s="19">
        <f t="shared" si="935"/>
        <v>0.77657502323483796</v>
      </c>
      <c r="AD1200" s="20">
        <f t="shared" si="936"/>
        <v>2.3235249362531067E-4</v>
      </c>
      <c r="AE1200" s="21">
        <f t="shared" si="891"/>
        <v>0</v>
      </c>
      <c r="AF1200" s="21">
        <f t="shared" si="899"/>
        <v>0</v>
      </c>
      <c r="AG1200" s="21">
        <f t="shared" si="900"/>
        <v>2</v>
      </c>
      <c r="AH1200" s="21">
        <f t="shared" si="901"/>
        <v>0</v>
      </c>
      <c r="AI1200" s="21">
        <f t="shared" si="915"/>
        <v>1</v>
      </c>
      <c r="AJ1200" s="21">
        <f t="shared" si="916"/>
        <v>2.3235249362531067E-4</v>
      </c>
      <c r="AK1200" s="24">
        <f t="shared" si="892"/>
        <v>0</v>
      </c>
      <c r="AL1200" s="24">
        <f t="shared" si="902"/>
        <v>0</v>
      </c>
      <c r="AM1200" s="24">
        <f t="shared" si="903"/>
        <v>0</v>
      </c>
      <c r="AN1200" s="24">
        <f t="shared" si="904"/>
        <v>0</v>
      </c>
      <c r="AO1200" s="24">
        <f t="shared" si="905"/>
        <v>0</v>
      </c>
      <c r="AP1200" s="24">
        <f t="shared" si="917"/>
        <v>0</v>
      </c>
      <c r="AQ1200" s="27">
        <f t="shared" si="893"/>
        <v>0</v>
      </c>
      <c r="AR1200" s="27">
        <f t="shared" si="906"/>
        <v>0</v>
      </c>
      <c r="AS1200" s="27">
        <f t="shared" si="907"/>
        <v>0</v>
      </c>
      <c r="AT1200" s="27">
        <f t="shared" si="908"/>
        <v>0</v>
      </c>
      <c r="AU1200" s="27">
        <f t="shared" si="909"/>
        <v>0</v>
      </c>
      <c r="AV1200" s="27">
        <f t="shared" si="918"/>
        <v>0</v>
      </c>
      <c r="AW1200">
        <f t="shared" si="910"/>
        <v>113.29702008886919</v>
      </c>
      <c r="AX1200">
        <f t="shared" si="911"/>
        <v>95.06503405856256</v>
      </c>
      <c r="AY1200">
        <f t="shared" si="919"/>
        <v>85.516395709236448</v>
      </c>
      <c r="AZ1200">
        <f t="shared" si="912"/>
        <v>7.7450831208436891E-5</v>
      </c>
      <c r="BA1200">
        <f t="shared" si="920"/>
        <v>97.787345934518157</v>
      </c>
      <c r="BB1200" s="4">
        <f t="shared" si="894"/>
        <v>0</v>
      </c>
      <c r="BC1200" s="4">
        <f t="shared" si="895"/>
        <v>0</v>
      </c>
    </row>
    <row r="1201" spans="1:55">
      <c r="A1201" s="37">
        <v>42094</v>
      </c>
      <c r="B1201" s="2" t="s">
        <v>76</v>
      </c>
      <c r="C1201" s="40">
        <v>11.73</v>
      </c>
      <c r="D1201" s="19">
        <f t="shared" si="896"/>
        <v>-1.2626262626262656E-2</v>
      </c>
      <c r="E1201" s="19">
        <f t="shared" si="921"/>
        <v>1.2079378774805916E-2</v>
      </c>
      <c r="F1201" s="19">
        <f t="shared" si="923"/>
        <v>2.1777003484320556E-2</v>
      </c>
      <c r="G1201" s="19">
        <f t="shared" si="927"/>
        <v>7.3193046660567307E-2</v>
      </c>
      <c r="H1201" s="19">
        <f t="shared" si="937"/>
        <v>0.16961084930885992</v>
      </c>
      <c r="I1201" s="19">
        <f t="shared" si="937"/>
        <v>0.22686165914811793</v>
      </c>
      <c r="J1201" s="19">
        <f t="shared" si="937"/>
        <v>0.487455378268634</v>
      </c>
      <c r="K1201" s="2" t="s">
        <v>75</v>
      </c>
      <c r="L1201" s="40">
        <v>7.6</v>
      </c>
      <c r="M1201" s="19">
        <f t="shared" si="897"/>
        <v>-3.9318479685452488E-3</v>
      </c>
      <c r="N1201" s="19">
        <f t="shared" si="922"/>
        <v>1.6042780748662996E-2</v>
      </c>
      <c r="O1201" s="19">
        <f t="shared" si="924"/>
        <v>-2.6246719160105594E-3</v>
      </c>
      <c r="P1201" s="19">
        <f t="shared" si="928"/>
        <v>7.9575596816975607E-3</v>
      </c>
      <c r="Q1201" s="19">
        <f t="shared" si="938"/>
        <v>1.0229389063399217</v>
      </c>
      <c r="R1201" s="19">
        <f t="shared" si="938"/>
        <v>-0.12486803159471235</v>
      </c>
      <c r="S1201" s="19">
        <f t="shared" si="938"/>
        <v>0.30450979533306421</v>
      </c>
      <c r="T1201" s="19">
        <f t="shared" si="898"/>
        <v>-0.85332805703106174</v>
      </c>
      <c r="U1201" s="19">
        <f t="shared" si="898"/>
        <v>0.35172969074283028</v>
      </c>
      <c r="V1201" s="19">
        <f t="shared" si="898"/>
        <v>0.18294558293556978</v>
      </c>
      <c r="W1201" s="19">
        <f t="shared" si="929"/>
        <v>1.9704584362395829E-2</v>
      </c>
      <c r="X1201" s="19">
        <f t="shared" si="930"/>
        <v>6.1403448680656626E-3</v>
      </c>
      <c r="Y1201" s="19">
        <f t="shared" si="931"/>
        <v>1</v>
      </c>
      <c r="Z1201" s="19">
        <f t="shared" si="932"/>
        <v>3.2090354509034582</v>
      </c>
      <c r="AA1201" s="19">
        <f t="shared" si="933"/>
        <v>4.2090354509034587</v>
      </c>
      <c r="AB1201" s="19">
        <f t="shared" si="934"/>
        <v>0.23758412388409619</v>
      </c>
      <c r="AC1201" s="19">
        <f t="shared" si="935"/>
        <v>0.76241587611590367</v>
      </c>
      <c r="AD1201" s="20">
        <f t="shared" si="936"/>
        <v>-3.7646422138133814E-4</v>
      </c>
      <c r="AE1201" s="21">
        <f t="shared" si="891"/>
        <v>0</v>
      </c>
      <c r="AF1201" s="21">
        <f t="shared" si="899"/>
        <v>0</v>
      </c>
      <c r="AG1201" s="21">
        <f t="shared" si="900"/>
        <v>3</v>
      </c>
      <c r="AH1201" s="21">
        <f t="shared" si="901"/>
        <v>0</v>
      </c>
      <c r="AI1201" s="21">
        <f t="shared" si="915"/>
        <v>1</v>
      </c>
      <c r="AJ1201" s="21">
        <f t="shared" si="916"/>
        <v>-3.7646422138133814E-4</v>
      </c>
      <c r="AK1201" s="24">
        <f t="shared" si="892"/>
        <v>0</v>
      </c>
      <c r="AL1201" s="24">
        <f t="shared" si="902"/>
        <v>0</v>
      </c>
      <c r="AM1201" s="24">
        <f t="shared" si="903"/>
        <v>0</v>
      </c>
      <c r="AN1201" s="24">
        <f t="shared" si="904"/>
        <v>0</v>
      </c>
      <c r="AO1201" s="24">
        <f t="shared" si="905"/>
        <v>0</v>
      </c>
      <c r="AP1201" s="24">
        <f t="shared" si="917"/>
        <v>0</v>
      </c>
      <c r="AQ1201" s="27">
        <f t="shared" si="893"/>
        <v>0</v>
      </c>
      <c r="AR1201" s="27">
        <f t="shared" si="906"/>
        <v>0</v>
      </c>
      <c r="AS1201" s="27">
        <f t="shared" si="907"/>
        <v>0</v>
      </c>
      <c r="AT1201" s="27">
        <f t="shared" si="908"/>
        <v>0</v>
      </c>
      <c r="AU1201" s="27">
        <f t="shared" si="909"/>
        <v>0</v>
      </c>
      <c r="AV1201" s="27">
        <f t="shared" si="918"/>
        <v>0</v>
      </c>
      <c r="AW1201">
        <f t="shared" si="910"/>
        <v>113.2543678144166</v>
      </c>
      <c r="AX1201">
        <f t="shared" si="911"/>
        <v>95.06503405856256</v>
      </c>
      <c r="AY1201">
        <f t="shared" si="919"/>
        <v>85.516395709236448</v>
      </c>
      <c r="AZ1201">
        <f t="shared" si="912"/>
        <v>-1.2548807379377937E-4</v>
      </c>
      <c r="BA1201">
        <f t="shared" si="920"/>
        <v>97.775074788835425</v>
      </c>
      <c r="BB1201" s="4">
        <f t="shared" si="894"/>
        <v>0</v>
      </c>
      <c r="BC1201" s="4">
        <f t="shared" si="895"/>
        <v>0</v>
      </c>
    </row>
    <row r="1202" spans="1:55">
      <c r="A1202" s="37">
        <v>42095</v>
      </c>
      <c r="B1202" s="2" t="s">
        <v>76</v>
      </c>
      <c r="C1202" s="40">
        <v>11.86</v>
      </c>
      <c r="D1202" s="19">
        <f t="shared" si="896"/>
        <v>1.1082693947143989E-2</v>
      </c>
      <c r="E1202" s="19">
        <f t="shared" si="921"/>
        <v>4.6778464254192353E-2</v>
      </c>
      <c r="F1202" s="19">
        <f t="shared" si="923"/>
        <v>1.8025751072961293E-2</v>
      </c>
      <c r="G1202" s="19">
        <f t="shared" si="927"/>
        <v>8.6080586080586038E-2</v>
      </c>
      <c r="H1202" s="19">
        <f t="shared" si="937"/>
        <v>0.65698242408763274</v>
      </c>
      <c r="I1202" s="19">
        <f t="shared" si="937"/>
        <v>0.18814501703393507</v>
      </c>
      <c r="J1202" s="19">
        <f t="shared" si="937"/>
        <v>0.57937809368193227</v>
      </c>
      <c r="K1202" s="2" t="s">
        <v>75</v>
      </c>
      <c r="L1202" s="40">
        <v>7.63</v>
      </c>
      <c r="M1202" s="19">
        <f t="shared" si="897"/>
        <v>3.9473684210526647E-3</v>
      </c>
      <c r="N1202" s="19">
        <f t="shared" si="922"/>
        <v>2.141900937081662E-2</v>
      </c>
      <c r="O1202" s="19">
        <f t="shared" si="924"/>
        <v>1.0596026490066236E-2</v>
      </c>
      <c r="P1202" s="19">
        <f t="shared" si="928"/>
        <v>1.3280212483399686E-2</v>
      </c>
      <c r="Q1202" s="19">
        <f t="shared" si="938"/>
        <v>1.3495900680070294</v>
      </c>
      <c r="R1202" s="19">
        <f t="shared" si="938"/>
        <v>0.50481614678135367</v>
      </c>
      <c r="S1202" s="19">
        <f t="shared" si="938"/>
        <v>0.5141385778396822</v>
      </c>
      <c r="T1202" s="19">
        <f t="shared" si="898"/>
        <v>-0.69260764391939666</v>
      </c>
      <c r="U1202" s="19">
        <f t="shared" si="898"/>
        <v>-0.31667112974741862</v>
      </c>
      <c r="V1202" s="19">
        <f t="shared" si="898"/>
        <v>6.5239515842250073E-2</v>
      </c>
      <c r="W1202" s="19">
        <f t="shared" si="929"/>
        <v>1.9738647815692938E-2</v>
      </c>
      <c r="X1202" s="19">
        <f t="shared" si="930"/>
        <v>6.1748070931660478E-3</v>
      </c>
      <c r="Y1202" s="19">
        <f t="shared" si="931"/>
        <v>1</v>
      </c>
      <c r="Z1202" s="19">
        <f t="shared" si="932"/>
        <v>3.1966420193982477</v>
      </c>
      <c r="AA1202" s="19">
        <f t="shared" si="933"/>
        <v>4.1966420193982472</v>
      </c>
      <c r="AB1202" s="19">
        <f t="shared" si="934"/>
        <v>0.23828575212698011</v>
      </c>
      <c r="AC1202" s="19">
        <f t="shared" si="935"/>
        <v>0.76171424787302</v>
      </c>
      <c r="AD1202" s="20">
        <f t="shared" si="936"/>
        <v>1.0045773698439441E-3</v>
      </c>
      <c r="AE1202" s="21">
        <f t="shared" si="891"/>
        <v>0</v>
      </c>
      <c r="AF1202" s="21">
        <f t="shared" si="899"/>
        <v>0</v>
      </c>
      <c r="AG1202" s="21">
        <f t="shared" si="900"/>
        <v>4</v>
      </c>
      <c r="AH1202" s="21">
        <f t="shared" si="901"/>
        <v>0</v>
      </c>
      <c r="AI1202" s="21">
        <f t="shared" si="915"/>
        <v>1</v>
      </c>
      <c r="AJ1202" s="21">
        <f t="shared" si="916"/>
        <v>1.0045773698439441E-3</v>
      </c>
      <c r="AK1202" s="24">
        <f t="shared" si="892"/>
        <v>0</v>
      </c>
      <c r="AL1202" s="24">
        <f t="shared" si="902"/>
        <v>0</v>
      </c>
      <c r="AM1202" s="24">
        <f t="shared" si="903"/>
        <v>0</v>
      </c>
      <c r="AN1202" s="24">
        <f t="shared" si="904"/>
        <v>0</v>
      </c>
      <c r="AO1202" s="24">
        <f t="shared" si="905"/>
        <v>0</v>
      </c>
      <c r="AP1202" s="24">
        <f t="shared" si="917"/>
        <v>0</v>
      </c>
      <c r="AQ1202" s="27">
        <f t="shared" si="893"/>
        <v>0</v>
      </c>
      <c r="AR1202" s="27">
        <f t="shared" si="906"/>
        <v>0</v>
      </c>
      <c r="AS1202" s="27">
        <f t="shared" si="907"/>
        <v>0</v>
      </c>
      <c r="AT1202" s="27">
        <f t="shared" si="908"/>
        <v>0</v>
      </c>
      <c r="AU1202" s="27">
        <f t="shared" si="909"/>
        <v>0</v>
      </c>
      <c r="AV1202" s="27">
        <f t="shared" si="918"/>
        <v>0</v>
      </c>
      <c r="AW1202">
        <f t="shared" si="910"/>
        <v>113.36814058935894</v>
      </c>
      <c r="AX1202">
        <f t="shared" si="911"/>
        <v>95.06503405856256</v>
      </c>
      <c r="AY1202">
        <f t="shared" si="919"/>
        <v>85.516395709236448</v>
      </c>
      <c r="AZ1202">
        <f t="shared" si="912"/>
        <v>3.348591232813147E-4</v>
      </c>
      <c r="BA1202">
        <f t="shared" si="920"/>
        <v>97.807815664657966</v>
      </c>
      <c r="BB1202" s="4">
        <f t="shared" si="894"/>
        <v>0</v>
      </c>
      <c r="BC1202" s="4">
        <f t="shared" si="895"/>
        <v>0</v>
      </c>
    </row>
    <row r="1203" spans="1:55">
      <c r="A1203" s="37">
        <v>42096</v>
      </c>
      <c r="B1203" s="2" t="s">
        <v>76</v>
      </c>
      <c r="C1203" s="40">
        <v>11.91</v>
      </c>
      <c r="D1203" s="19">
        <f t="shared" si="896"/>
        <v>4.2158516020236693E-3</v>
      </c>
      <c r="E1203" s="19">
        <f t="shared" si="921"/>
        <v>-6.6722268557131001E-3</v>
      </c>
      <c r="F1203" s="19">
        <f t="shared" si="923"/>
        <v>2.3195876288659757E-2</v>
      </c>
      <c r="G1203" s="19">
        <f t="shared" si="927"/>
        <v>0.11204481792717079</v>
      </c>
      <c r="H1203" s="19">
        <f t="shared" si="937"/>
        <v>-9.3629956931248787E-2</v>
      </c>
      <c r="I1203" s="19">
        <f t="shared" si="937"/>
        <v>0.24371313183962676</v>
      </c>
      <c r="J1203" s="19">
        <f t="shared" si="937"/>
        <v>0.76534995977958564</v>
      </c>
      <c r="K1203" s="2" t="s">
        <v>75</v>
      </c>
      <c r="L1203" s="40">
        <v>7.63</v>
      </c>
      <c r="M1203" s="19">
        <f t="shared" si="897"/>
        <v>0</v>
      </c>
      <c r="N1203" s="19">
        <f t="shared" si="922"/>
        <v>1.7333333333333319E-2</v>
      </c>
      <c r="O1203" s="19">
        <f t="shared" si="924"/>
        <v>1.7333333333333319E-2</v>
      </c>
      <c r="P1203" s="19">
        <f t="shared" si="928"/>
        <v>1.3280212483399686E-2</v>
      </c>
      <c r="Q1203" s="19">
        <f t="shared" si="938"/>
        <v>1.0710057697144093</v>
      </c>
      <c r="R1203" s="19">
        <f t="shared" si="938"/>
        <v>0.82537645425619277</v>
      </c>
      <c r="S1203" s="19">
        <f t="shared" si="938"/>
        <v>0.51692005652825623</v>
      </c>
      <c r="T1203" s="19">
        <f t="shared" si="898"/>
        <v>-1.1646357266456582</v>
      </c>
      <c r="U1203" s="19">
        <f t="shared" si="898"/>
        <v>-0.58166332241656604</v>
      </c>
      <c r="V1203" s="19">
        <f t="shared" si="898"/>
        <v>0.24842990325132941</v>
      </c>
      <c r="W1203" s="19">
        <f t="shared" si="929"/>
        <v>1.894668013839286E-2</v>
      </c>
      <c r="X1203" s="19">
        <f t="shared" si="930"/>
        <v>6.1748070931660478E-3</v>
      </c>
      <c r="Y1203" s="19">
        <f t="shared" si="931"/>
        <v>1</v>
      </c>
      <c r="Z1203" s="19">
        <f t="shared" si="932"/>
        <v>3.0683841377590646</v>
      </c>
      <c r="AA1203" s="19">
        <f t="shared" si="933"/>
        <v>4.0683841377590646</v>
      </c>
      <c r="AB1203" s="19">
        <f t="shared" si="934"/>
        <v>0.24579783180228823</v>
      </c>
      <c r="AC1203" s="19">
        <f t="shared" si="935"/>
        <v>0.7542021681977118</v>
      </c>
      <c r="AD1203" s="20">
        <f t="shared" si="936"/>
        <v>-4.5618618156551059E-4</v>
      </c>
      <c r="AE1203" s="21">
        <f t="shared" si="891"/>
        <v>1</v>
      </c>
      <c r="AF1203" s="21">
        <f t="shared" si="899"/>
        <v>0</v>
      </c>
      <c r="AG1203" s="21">
        <f t="shared" si="900"/>
        <v>5</v>
      </c>
      <c r="AH1203" s="21">
        <f t="shared" si="901"/>
        <v>0</v>
      </c>
      <c r="AI1203" s="21">
        <f t="shared" si="915"/>
        <v>1</v>
      </c>
      <c r="AJ1203" s="21">
        <f t="shared" si="916"/>
        <v>-4.5618618156551059E-4</v>
      </c>
      <c r="AK1203" s="24">
        <f t="shared" si="892"/>
        <v>0</v>
      </c>
      <c r="AL1203" s="24">
        <f t="shared" si="902"/>
        <v>0</v>
      </c>
      <c r="AM1203" s="24">
        <f t="shared" si="903"/>
        <v>0</v>
      </c>
      <c r="AN1203" s="24">
        <f t="shared" si="904"/>
        <v>0</v>
      </c>
      <c r="AO1203" s="24">
        <f t="shared" si="905"/>
        <v>0</v>
      </c>
      <c r="AP1203" s="24">
        <f t="shared" si="917"/>
        <v>0</v>
      </c>
      <c r="AQ1203" s="27">
        <f t="shared" si="893"/>
        <v>0</v>
      </c>
      <c r="AR1203" s="27">
        <f t="shared" si="906"/>
        <v>0</v>
      </c>
      <c r="AS1203" s="27">
        <f t="shared" si="907"/>
        <v>0</v>
      </c>
      <c r="AT1203" s="27">
        <f t="shared" si="908"/>
        <v>0</v>
      </c>
      <c r="AU1203" s="27">
        <f t="shared" si="909"/>
        <v>0</v>
      </c>
      <c r="AV1203" s="27">
        <f t="shared" si="918"/>
        <v>0</v>
      </c>
      <c r="AW1203">
        <f t="shared" si="910"/>
        <v>113.3164236101923</v>
      </c>
      <c r="AX1203">
        <f t="shared" si="911"/>
        <v>95.06503405856256</v>
      </c>
      <c r="AY1203">
        <f t="shared" si="919"/>
        <v>85.516395709236448</v>
      </c>
      <c r="AZ1203">
        <f t="shared" si="912"/>
        <v>-1.5206206052183687E-4</v>
      </c>
      <c r="BA1203">
        <f t="shared" si="920"/>
        <v>97.792942806672855</v>
      </c>
      <c r="BB1203" s="4">
        <f t="shared" si="894"/>
        <v>0</v>
      </c>
      <c r="BC1203" s="4">
        <f t="shared" si="895"/>
        <v>0</v>
      </c>
    </row>
    <row r="1204" spans="1:55">
      <c r="A1204" s="37">
        <v>42097</v>
      </c>
      <c r="B1204" s="2" t="s">
        <v>76</v>
      </c>
      <c r="C1204" s="40">
        <v>11.84</v>
      </c>
      <c r="D1204" s="19">
        <f t="shared" si="896"/>
        <v>-5.8774139378673625E-3</v>
      </c>
      <c r="E1204" s="19">
        <f t="shared" si="921"/>
        <v>1.1965811965812015E-2</v>
      </c>
      <c r="F1204" s="19">
        <f t="shared" si="923"/>
        <v>1.3698630136986314E-2</v>
      </c>
      <c r="G1204" s="19">
        <f t="shared" si="927"/>
        <v>9.935004642525537E-2</v>
      </c>
      <c r="H1204" s="19">
        <f t="shared" si="937"/>
        <v>0.16851678570593212</v>
      </c>
      <c r="I1204" s="19">
        <f t="shared" si="937"/>
        <v>0.14442192269138368</v>
      </c>
      <c r="J1204" s="19">
        <f t="shared" si="937"/>
        <v>0.68713580068453584</v>
      </c>
      <c r="K1204" s="2" t="s">
        <v>75</v>
      </c>
      <c r="L1204" s="40">
        <v>7.62</v>
      </c>
      <c r="M1204" s="19">
        <f t="shared" si="897"/>
        <v>-1.3106159895150441E-3</v>
      </c>
      <c r="N1204" s="19">
        <f t="shared" si="922"/>
        <v>-3.9215686274510124E-3</v>
      </c>
      <c r="O1204" s="19">
        <f t="shared" si="924"/>
        <v>1.4647137150466089E-2</v>
      </c>
      <c r="P1204" s="19">
        <f t="shared" si="928"/>
        <v>1.1952191235059742E-2</v>
      </c>
      <c r="Q1204" s="19">
        <f t="shared" si="938"/>
        <v>-0.23921405613819163</v>
      </c>
      <c r="R1204" s="19">
        <f t="shared" si="938"/>
        <v>0.69331206657422451</v>
      </c>
      <c r="S1204" s="19">
        <f t="shared" si="938"/>
        <v>0.46058497242586727</v>
      </c>
      <c r="T1204" s="19">
        <f t="shared" si="898"/>
        <v>0.40773084184412378</v>
      </c>
      <c r="U1204" s="19">
        <f t="shared" si="898"/>
        <v>-0.54889014388284085</v>
      </c>
      <c r="V1204" s="19">
        <f t="shared" si="898"/>
        <v>0.22655082825866857</v>
      </c>
      <c r="W1204" s="19">
        <f t="shared" si="929"/>
        <v>1.911630054052452E-2</v>
      </c>
      <c r="X1204" s="19">
        <f t="shared" si="930"/>
        <v>6.1893170601982567E-3</v>
      </c>
      <c r="Y1204" s="19">
        <f t="shared" si="931"/>
        <v>1</v>
      </c>
      <c r="Z1204" s="19">
        <f t="shared" si="932"/>
        <v>3.0885961010877967</v>
      </c>
      <c r="AA1204" s="19">
        <f t="shared" si="933"/>
        <v>4.0885961010877967</v>
      </c>
      <c r="AB1204" s="19">
        <f t="shared" si="934"/>
        <v>0.2445827309119489</v>
      </c>
      <c r="AC1204" s="19">
        <f t="shared" si="935"/>
        <v>0.75541726908805107</v>
      </c>
      <c r="AD1204" s="20">
        <f t="shared" si="936"/>
        <v>5.9085661191877401E-3</v>
      </c>
      <c r="AE1204" s="21">
        <f t="shared" si="891"/>
        <v>0</v>
      </c>
      <c r="AF1204" s="21">
        <f t="shared" si="899"/>
        <v>0</v>
      </c>
      <c r="AG1204" s="21">
        <f t="shared" si="900"/>
        <v>0</v>
      </c>
      <c r="AH1204" s="21">
        <f t="shared" si="901"/>
        <v>1</v>
      </c>
      <c r="AI1204" s="21">
        <f t="shared" si="915"/>
        <v>0</v>
      </c>
      <c r="AJ1204" s="21">
        <f t="shared" si="916"/>
        <v>0</v>
      </c>
      <c r="AK1204" s="24">
        <f t="shared" si="892"/>
        <v>0</v>
      </c>
      <c r="AL1204" s="24">
        <f t="shared" si="902"/>
        <v>0</v>
      </c>
      <c r="AM1204" s="24">
        <f t="shared" si="903"/>
        <v>0</v>
      </c>
      <c r="AN1204" s="24">
        <f t="shared" si="904"/>
        <v>0</v>
      </c>
      <c r="AO1204" s="24">
        <f t="shared" si="905"/>
        <v>0</v>
      </c>
      <c r="AP1204" s="24">
        <f t="shared" si="917"/>
        <v>0</v>
      </c>
      <c r="AQ1204" s="27">
        <f t="shared" si="893"/>
        <v>0</v>
      </c>
      <c r="AR1204" s="27">
        <f t="shared" si="906"/>
        <v>0</v>
      </c>
      <c r="AS1204" s="27">
        <f t="shared" si="907"/>
        <v>0</v>
      </c>
      <c r="AT1204" s="27">
        <f t="shared" si="908"/>
        <v>0</v>
      </c>
      <c r="AU1204" s="27">
        <f t="shared" si="909"/>
        <v>0</v>
      </c>
      <c r="AV1204" s="27">
        <f t="shared" si="918"/>
        <v>0</v>
      </c>
      <c r="AW1204">
        <f t="shared" si="910"/>
        <v>113.3164236101923</v>
      </c>
      <c r="AX1204">
        <f t="shared" si="911"/>
        <v>95.06503405856256</v>
      </c>
      <c r="AY1204">
        <f t="shared" si="919"/>
        <v>85.516395709236448</v>
      </c>
      <c r="AZ1204">
        <f t="shared" si="912"/>
        <v>0</v>
      </c>
      <c r="BA1204">
        <f t="shared" si="920"/>
        <v>97.792942806672855</v>
      </c>
      <c r="BB1204" s="4">
        <f t="shared" si="894"/>
        <v>0</v>
      </c>
      <c r="BC1204" s="4">
        <f t="shared" si="895"/>
        <v>0</v>
      </c>
    </row>
    <row r="1205" spans="1:55">
      <c r="A1205" s="37">
        <v>42101</v>
      </c>
      <c r="B1205" s="2" t="s">
        <v>76</v>
      </c>
      <c r="C1205" s="40">
        <v>12.27</v>
      </c>
      <c r="D1205" s="19">
        <f t="shared" si="896"/>
        <v>3.6317567567567544E-2</v>
      </c>
      <c r="E1205" s="19">
        <f t="shared" si="921"/>
        <v>3.2828282828282727E-2</v>
      </c>
      <c r="F1205" s="19">
        <f t="shared" si="923"/>
        <v>3.9830508474576171E-2</v>
      </c>
      <c r="G1205" s="19">
        <f t="shared" si="927"/>
        <v>0.12672176308539934</v>
      </c>
      <c r="H1205" s="19">
        <f t="shared" si="937"/>
        <v>0.47502692947700642</v>
      </c>
      <c r="I1205" s="19">
        <f t="shared" si="937"/>
        <v>0.42202911916523422</v>
      </c>
      <c r="J1205" s="19">
        <f t="shared" si="937"/>
        <v>0.89502198641601649</v>
      </c>
      <c r="K1205" s="2" t="s">
        <v>75</v>
      </c>
      <c r="L1205" s="40">
        <v>7.65</v>
      </c>
      <c r="M1205" s="19">
        <f t="shared" si="897"/>
        <v>3.9370078740157809E-3</v>
      </c>
      <c r="N1205" s="19">
        <f t="shared" si="922"/>
        <v>2.6212319790302049E-3</v>
      </c>
      <c r="O1205" s="19">
        <f t="shared" si="924"/>
        <v>1.8641810918775044E-2</v>
      </c>
      <c r="P1205" s="19">
        <f t="shared" si="928"/>
        <v>1.5936254980079695E-2</v>
      </c>
      <c r="Q1205" s="19">
        <f t="shared" si="938"/>
        <v>0.16020682322901611</v>
      </c>
      <c r="R1205" s="19">
        <f t="shared" si="938"/>
        <v>0.87483091919304312</v>
      </c>
      <c r="S1205" s="19">
        <f t="shared" si="938"/>
        <v>0.6077651332048023</v>
      </c>
      <c r="T1205" s="19">
        <f t="shared" si="898"/>
        <v>0.31482010624799028</v>
      </c>
      <c r="U1205" s="19">
        <f t="shared" si="898"/>
        <v>-0.4528018000278089</v>
      </c>
      <c r="V1205" s="19">
        <f t="shared" si="898"/>
        <v>0.28725685321121419</v>
      </c>
      <c r="W1205" s="19">
        <f t="shared" si="929"/>
        <v>2.033756469994747E-2</v>
      </c>
      <c r="X1205" s="19">
        <f t="shared" si="930"/>
        <v>6.2312827314851427E-3</v>
      </c>
      <c r="Y1205" s="19">
        <f t="shared" si="931"/>
        <v>1</v>
      </c>
      <c r="Z1205" s="19">
        <f t="shared" si="932"/>
        <v>3.2637846132685886</v>
      </c>
      <c r="AA1205" s="19">
        <f t="shared" si="933"/>
        <v>4.263784613268589</v>
      </c>
      <c r="AB1205" s="19">
        <f t="shared" si="934"/>
        <v>0.23453342293324864</v>
      </c>
      <c r="AC1205" s="19">
        <f t="shared" si="935"/>
        <v>0.76546657706675125</v>
      </c>
      <c r="AD1205" s="20">
        <f t="shared" si="936"/>
        <v>4.5874508153202704E-3</v>
      </c>
      <c r="AE1205" s="21">
        <f t="shared" si="891"/>
        <v>0</v>
      </c>
      <c r="AF1205" s="21">
        <f t="shared" si="899"/>
        <v>0</v>
      </c>
      <c r="AG1205" s="21">
        <f t="shared" si="900"/>
        <v>0</v>
      </c>
      <c r="AH1205" s="21">
        <f t="shared" si="901"/>
        <v>0</v>
      </c>
      <c r="AI1205" s="21">
        <f t="shared" si="915"/>
        <v>0</v>
      </c>
      <c r="AJ1205" s="21">
        <f t="shared" si="916"/>
        <v>0</v>
      </c>
      <c r="AK1205" s="24">
        <f t="shared" si="892"/>
        <v>0</v>
      </c>
      <c r="AL1205" s="24">
        <f t="shared" si="902"/>
        <v>0</v>
      </c>
      <c r="AM1205" s="24">
        <f t="shared" si="903"/>
        <v>0</v>
      </c>
      <c r="AN1205" s="24">
        <f t="shared" si="904"/>
        <v>0</v>
      </c>
      <c r="AO1205" s="24">
        <f t="shared" si="905"/>
        <v>0</v>
      </c>
      <c r="AP1205" s="24">
        <f t="shared" si="917"/>
        <v>0</v>
      </c>
      <c r="AQ1205" s="27">
        <f t="shared" si="893"/>
        <v>0</v>
      </c>
      <c r="AR1205" s="27">
        <f t="shared" si="906"/>
        <v>0</v>
      </c>
      <c r="AS1205" s="27">
        <f t="shared" si="907"/>
        <v>0</v>
      </c>
      <c r="AT1205" s="27">
        <f t="shared" si="908"/>
        <v>0</v>
      </c>
      <c r="AU1205" s="27">
        <f t="shared" si="909"/>
        <v>0</v>
      </c>
      <c r="AV1205" s="27">
        <f t="shared" si="918"/>
        <v>0</v>
      </c>
      <c r="AW1205">
        <f t="shared" si="910"/>
        <v>113.3164236101923</v>
      </c>
      <c r="AX1205">
        <f t="shared" si="911"/>
        <v>95.06503405856256</v>
      </c>
      <c r="AY1205">
        <f t="shared" si="919"/>
        <v>85.516395709236448</v>
      </c>
      <c r="AZ1205">
        <f t="shared" si="912"/>
        <v>0</v>
      </c>
      <c r="BA1205">
        <f t="shared" si="920"/>
        <v>97.792942806672855</v>
      </c>
      <c r="BB1205" s="4">
        <f t="shared" si="894"/>
        <v>0</v>
      </c>
      <c r="BC1205" s="4">
        <f t="shared" si="895"/>
        <v>0</v>
      </c>
    </row>
    <row r="1206" spans="1:55">
      <c r="A1206" s="37">
        <v>42102</v>
      </c>
      <c r="B1206" s="2" t="s">
        <v>76</v>
      </c>
      <c r="C1206" s="40">
        <v>12.51</v>
      </c>
      <c r="D1206" s="19">
        <f t="shared" si="896"/>
        <v>1.9559902200489015E-2</v>
      </c>
      <c r="E1206" s="19">
        <f t="shared" si="921"/>
        <v>6.6496163682864387E-2</v>
      </c>
      <c r="F1206" s="19">
        <f t="shared" si="923"/>
        <v>7.9378774805867122E-2</v>
      </c>
      <c r="G1206" s="19">
        <f t="shared" si="927"/>
        <v>0.16155988857938722</v>
      </c>
      <c r="H1206" s="19">
        <f t="shared" si="937"/>
        <v>1.0343834195711625</v>
      </c>
      <c r="I1206" s="19">
        <f t="shared" si="937"/>
        <v>0.87009319041772393</v>
      </c>
      <c r="J1206" s="19">
        <f t="shared" si="937"/>
        <v>1.1653198967291116</v>
      </c>
      <c r="K1206" s="2" t="s">
        <v>75</v>
      </c>
      <c r="L1206" s="40">
        <v>7.65</v>
      </c>
      <c r="M1206" s="19">
        <f t="shared" si="897"/>
        <v>0</v>
      </c>
      <c r="N1206" s="19">
        <f t="shared" si="922"/>
        <v>6.5789473684211468E-3</v>
      </c>
      <c r="O1206" s="19">
        <f t="shared" si="924"/>
        <v>2.2727272727272717E-2</v>
      </c>
      <c r="P1206" s="19">
        <f t="shared" si="928"/>
        <v>1.7287234042553296E-2</v>
      </c>
      <c r="Q1206" s="19">
        <f t="shared" si="938"/>
        <v>0.40662335128309723</v>
      </c>
      <c r="R1206" s="19">
        <f t="shared" si="938"/>
        <v>1.0585196868511282</v>
      </c>
      <c r="S1206" s="19">
        <f t="shared" si="938"/>
        <v>0.65181136713643117</v>
      </c>
      <c r="T1206" s="19">
        <f t="shared" si="898"/>
        <v>0.6277600682880653</v>
      </c>
      <c r="U1206" s="19">
        <f t="shared" si="898"/>
        <v>-0.18842649643340426</v>
      </c>
      <c r="V1206" s="19">
        <f t="shared" si="898"/>
        <v>0.51350852959268045</v>
      </c>
      <c r="W1206" s="19">
        <f t="shared" si="929"/>
        <v>2.0125062762026396E-2</v>
      </c>
      <c r="X1206" s="19">
        <f t="shared" si="930"/>
        <v>6.2143626784253872E-3</v>
      </c>
      <c r="Y1206" s="19">
        <f t="shared" si="931"/>
        <v>1</v>
      </c>
      <c r="Z1206" s="19">
        <f t="shared" si="932"/>
        <v>3.2384757381308393</v>
      </c>
      <c r="AA1206" s="19">
        <f t="shared" si="933"/>
        <v>4.2384757381308393</v>
      </c>
      <c r="AB1206" s="19">
        <f t="shared" si="934"/>
        <v>0.2359338738225262</v>
      </c>
      <c r="AC1206" s="19">
        <f t="shared" si="935"/>
        <v>0.76406612617747383</v>
      </c>
      <c r="AD1206" s="20">
        <f t="shared" si="936"/>
        <v>-1.2643754150590035E-3</v>
      </c>
      <c r="AE1206" s="21">
        <f t="shared" si="891"/>
        <v>0</v>
      </c>
      <c r="AF1206" s="21">
        <f t="shared" si="899"/>
        <v>0</v>
      </c>
      <c r="AG1206" s="21">
        <f t="shared" si="900"/>
        <v>0</v>
      </c>
      <c r="AH1206" s="21">
        <f t="shared" si="901"/>
        <v>0</v>
      </c>
      <c r="AI1206" s="21">
        <f t="shared" si="915"/>
        <v>0</v>
      </c>
      <c r="AJ1206" s="21">
        <f t="shared" si="916"/>
        <v>0</v>
      </c>
      <c r="AK1206" s="24">
        <f t="shared" si="892"/>
        <v>0</v>
      </c>
      <c r="AL1206" s="24">
        <f t="shared" si="902"/>
        <v>0</v>
      </c>
      <c r="AM1206" s="24">
        <f t="shared" si="903"/>
        <v>0</v>
      </c>
      <c r="AN1206" s="24">
        <f t="shared" si="904"/>
        <v>0</v>
      </c>
      <c r="AO1206" s="24">
        <f t="shared" si="905"/>
        <v>0</v>
      </c>
      <c r="AP1206" s="24">
        <f t="shared" si="917"/>
        <v>0</v>
      </c>
      <c r="AQ1206" s="27">
        <f t="shared" si="893"/>
        <v>0</v>
      </c>
      <c r="AR1206" s="27">
        <f t="shared" si="906"/>
        <v>0</v>
      </c>
      <c r="AS1206" s="27">
        <f t="shared" si="907"/>
        <v>0</v>
      </c>
      <c r="AT1206" s="27">
        <f t="shared" si="908"/>
        <v>0</v>
      </c>
      <c r="AU1206" s="27">
        <f t="shared" si="909"/>
        <v>0</v>
      </c>
      <c r="AV1206" s="27">
        <f t="shared" si="918"/>
        <v>0</v>
      </c>
      <c r="AW1206">
        <f t="shared" si="910"/>
        <v>113.3164236101923</v>
      </c>
      <c r="AX1206">
        <f t="shared" si="911"/>
        <v>95.06503405856256</v>
      </c>
      <c r="AY1206">
        <f t="shared" si="919"/>
        <v>85.516395709236448</v>
      </c>
      <c r="AZ1206">
        <f t="shared" si="912"/>
        <v>0</v>
      </c>
      <c r="BA1206">
        <f t="shared" si="920"/>
        <v>97.792942806672855</v>
      </c>
      <c r="BB1206" s="4">
        <f t="shared" si="894"/>
        <v>0</v>
      </c>
      <c r="BC1206" s="4">
        <f t="shared" si="895"/>
        <v>0</v>
      </c>
    </row>
    <row r="1207" spans="1:55">
      <c r="A1207" s="37">
        <v>42103</v>
      </c>
      <c r="B1207" s="2" t="s">
        <v>76</v>
      </c>
      <c r="C1207" s="40">
        <v>12.39</v>
      </c>
      <c r="D1207" s="19">
        <f t="shared" si="896"/>
        <v>-9.5923261390886659E-3</v>
      </c>
      <c r="E1207" s="19">
        <f t="shared" si="921"/>
        <v>4.468802698145035E-2</v>
      </c>
      <c r="F1207" s="19">
        <f t="shared" si="923"/>
        <v>9.355692850838486E-2</v>
      </c>
      <c r="G1207" s="19">
        <f t="shared" si="927"/>
        <v>0.15255813953488379</v>
      </c>
      <c r="H1207" s="19">
        <f t="shared" si="937"/>
        <v>0.72204526511541045</v>
      </c>
      <c r="I1207" s="19">
        <f t="shared" si="937"/>
        <v>1.0415086300051597</v>
      </c>
      <c r="J1207" s="19">
        <f t="shared" si="937"/>
        <v>1.0997744351358838</v>
      </c>
      <c r="K1207" s="2" t="s">
        <v>75</v>
      </c>
      <c r="L1207" s="40">
        <v>7.64</v>
      </c>
      <c r="M1207" s="19">
        <f t="shared" si="897"/>
        <v>-1.3071895424837483E-3</v>
      </c>
      <c r="N1207" s="19">
        <f t="shared" si="922"/>
        <v>1.3106159895150441E-3</v>
      </c>
      <c r="O1207" s="19">
        <f t="shared" si="924"/>
        <v>2.2757697456492629E-2</v>
      </c>
      <c r="P1207" s="19">
        <f t="shared" si="928"/>
        <v>1.0582010582010592E-2</v>
      </c>
      <c r="Q1207" s="19">
        <f t="shared" si="938"/>
        <v>8.0841590313525211E-2</v>
      </c>
      <c r="R1207" s="19">
        <f t="shared" si="938"/>
        <v>1.0459683773061403</v>
      </c>
      <c r="S1207" s="19">
        <f t="shared" si="938"/>
        <v>0.39361067750014017</v>
      </c>
      <c r="T1207" s="19">
        <f t="shared" si="898"/>
        <v>0.64120367480188523</v>
      </c>
      <c r="U1207" s="19">
        <f t="shared" si="898"/>
        <v>-4.4597473009806432E-3</v>
      </c>
      <c r="V1207" s="19">
        <f t="shared" si="898"/>
        <v>0.70616375763574357</v>
      </c>
      <c r="W1207" s="19">
        <f t="shared" si="929"/>
        <v>2.0391090227918417E-2</v>
      </c>
      <c r="X1207" s="19">
        <f t="shared" si="930"/>
        <v>6.1411962618611697E-3</v>
      </c>
      <c r="Y1207" s="19">
        <f t="shared" si="931"/>
        <v>1</v>
      </c>
      <c r="Z1207" s="19">
        <f t="shared" si="932"/>
        <v>3.3203775548672385</v>
      </c>
      <c r="AA1207" s="19">
        <f t="shared" si="933"/>
        <v>4.320377554867239</v>
      </c>
      <c r="AB1207" s="19">
        <f t="shared" si="934"/>
        <v>0.23146125247165558</v>
      </c>
      <c r="AC1207" s="19">
        <f t="shared" si="935"/>
        <v>0.76853874752834428</v>
      </c>
      <c r="AD1207" s="20">
        <f t="shared" si="936"/>
        <v>-1.7101316151182349E-3</v>
      </c>
      <c r="AE1207" s="21">
        <f t="shared" si="891"/>
        <v>0</v>
      </c>
      <c r="AF1207" s="21">
        <f t="shared" si="899"/>
        <v>0</v>
      </c>
      <c r="AG1207" s="21">
        <f t="shared" si="900"/>
        <v>0</v>
      </c>
      <c r="AH1207" s="21">
        <f t="shared" si="901"/>
        <v>0</v>
      </c>
      <c r="AI1207" s="21">
        <f t="shared" si="915"/>
        <v>0</v>
      </c>
      <c r="AJ1207" s="21">
        <f t="shared" si="916"/>
        <v>0</v>
      </c>
      <c r="AK1207" s="24">
        <f t="shared" si="892"/>
        <v>0</v>
      </c>
      <c r="AL1207" s="24">
        <f t="shared" si="902"/>
        <v>0</v>
      </c>
      <c r="AM1207" s="24">
        <f t="shared" si="903"/>
        <v>0</v>
      </c>
      <c r="AN1207" s="24">
        <f t="shared" si="904"/>
        <v>0</v>
      </c>
      <c r="AO1207" s="24">
        <f t="shared" si="905"/>
        <v>0</v>
      </c>
      <c r="AP1207" s="24">
        <f t="shared" si="917"/>
        <v>0</v>
      </c>
      <c r="AQ1207" s="27">
        <f t="shared" si="893"/>
        <v>0</v>
      </c>
      <c r="AR1207" s="27">
        <f t="shared" si="906"/>
        <v>0</v>
      </c>
      <c r="AS1207" s="27">
        <f t="shared" si="907"/>
        <v>0</v>
      </c>
      <c r="AT1207" s="27">
        <f t="shared" si="908"/>
        <v>0</v>
      </c>
      <c r="AU1207" s="27">
        <f t="shared" si="909"/>
        <v>0</v>
      </c>
      <c r="AV1207" s="27">
        <f t="shared" si="918"/>
        <v>0</v>
      </c>
      <c r="AW1207">
        <f t="shared" si="910"/>
        <v>113.3164236101923</v>
      </c>
      <c r="AX1207">
        <f t="shared" si="911"/>
        <v>95.06503405856256</v>
      </c>
      <c r="AY1207">
        <f t="shared" si="919"/>
        <v>85.516395709236448</v>
      </c>
      <c r="AZ1207">
        <f t="shared" si="912"/>
        <v>0</v>
      </c>
      <c r="BA1207">
        <f t="shared" si="920"/>
        <v>97.792942806672855</v>
      </c>
      <c r="BB1207" s="4">
        <f t="shared" si="894"/>
        <v>0</v>
      </c>
      <c r="BC1207" s="4">
        <f t="shared" si="895"/>
        <v>0</v>
      </c>
    </row>
    <row r="1208" spans="1:55">
      <c r="A1208" s="37">
        <v>42104</v>
      </c>
      <c r="B1208" s="2" t="s">
        <v>76</v>
      </c>
      <c r="C1208" s="40">
        <v>12.46</v>
      </c>
      <c r="D1208" s="19">
        <f t="shared" si="896"/>
        <v>5.6497175141243163E-3</v>
      </c>
      <c r="E1208" s="19">
        <f t="shared" si="921"/>
        <v>4.617968094038629E-2</v>
      </c>
      <c r="F1208" s="19">
        <f t="shared" si="923"/>
        <v>3.919933277731448E-2</v>
      </c>
      <c r="G1208" s="19">
        <f t="shared" si="927"/>
        <v>0.12964641885766107</v>
      </c>
      <c r="H1208" s="19">
        <f t="shared" si="937"/>
        <v>0.81211801495551461</v>
      </c>
      <c r="I1208" s="19">
        <f t="shared" si="937"/>
        <v>0.4480907446251905</v>
      </c>
      <c r="J1208" s="19">
        <f t="shared" si="937"/>
        <v>0.93929012904851017</v>
      </c>
      <c r="K1208" s="2" t="s">
        <v>75</v>
      </c>
      <c r="L1208" s="40">
        <v>7.67</v>
      </c>
      <c r="M1208" s="19">
        <f t="shared" si="897"/>
        <v>3.926701570680661E-3</v>
      </c>
      <c r="N1208" s="19">
        <f t="shared" si="922"/>
        <v>5.2424639580602927E-3</v>
      </c>
      <c r="O1208" s="19">
        <f t="shared" si="924"/>
        <v>2.2666666666666658E-2</v>
      </c>
      <c r="P1208" s="19">
        <f t="shared" si="928"/>
        <v>1.9946808510638347E-2</v>
      </c>
      <c r="Q1208" s="19">
        <f t="shared" si="938"/>
        <v>0.32386308373143496</v>
      </c>
      <c r="R1208" s="19">
        <f t="shared" si="938"/>
        <v>1.0291179392135212</v>
      </c>
      <c r="S1208" s="19">
        <f t="shared" si="938"/>
        <v>0.7354875848139365</v>
      </c>
      <c r="T1208" s="19">
        <f t="shared" si="898"/>
        <v>0.48825493122407965</v>
      </c>
      <c r="U1208" s="19">
        <f t="shared" si="898"/>
        <v>-0.58102719458833074</v>
      </c>
      <c r="V1208" s="19">
        <f t="shared" si="898"/>
        <v>0.20380254423457367</v>
      </c>
      <c r="W1208" s="19">
        <f t="shared" si="929"/>
        <v>1.9909547003967899E-2</v>
      </c>
      <c r="X1208" s="19">
        <f t="shared" si="930"/>
        <v>6.025008183933471E-3</v>
      </c>
      <c r="Y1208" s="19">
        <f t="shared" si="931"/>
        <v>1</v>
      </c>
      <c r="Z1208" s="19">
        <f t="shared" si="932"/>
        <v>3.3044846407112769</v>
      </c>
      <c r="AA1208" s="19">
        <f t="shared" si="933"/>
        <v>4.3044846407112765</v>
      </c>
      <c r="AB1208" s="19">
        <f t="shared" si="934"/>
        <v>0.23231584811387762</v>
      </c>
      <c r="AC1208" s="19">
        <f t="shared" si="935"/>
        <v>0.76768415188612249</v>
      </c>
      <c r="AD1208" s="20">
        <f t="shared" si="936"/>
        <v>8.2919022117998765E-3</v>
      </c>
      <c r="AE1208" s="21">
        <f t="shared" si="891"/>
        <v>0</v>
      </c>
      <c r="AF1208" s="21">
        <f t="shared" si="899"/>
        <v>0</v>
      </c>
      <c r="AG1208" s="21">
        <f t="shared" si="900"/>
        <v>0</v>
      </c>
      <c r="AH1208" s="21">
        <f t="shared" si="901"/>
        <v>0</v>
      </c>
      <c r="AI1208" s="21">
        <f t="shared" si="915"/>
        <v>0</v>
      </c>
      <c r="AJ1208" s="21">
        <f t="shared" si="916"/>
        <v>0</v>
      </c>
      <c r="AK1208" s="24">
        <f t="shared" si="892"/>
        <v>0</v>
      </c>
      <c r="AL1208" s="24">
        <f t="shared" si="902"/>
        <v>0</v>
      </c>
      <c r="AM1208" s="24">
        <f t="shared" si="903"/>
        <v>0</v>
      </c>
      <c r="AN1208" s="24">
        <f t="shared" si="904"/>
        <v>0</v>
      </c>
      <c r="AO1208" s="24">
        <f t="shared" si="905"/>
        <v>0</v>
      </c>
      <c r="AP1208" s="24">
        <f t="shared" si="917"/>
        <v>0</v>
      </c>
      <c r="AQ1208" s="27">
        <f t="shared" si="893"/>
        <v>0</v>
      </c>
      <c r="AR1208" s="27">
        <f t="shared" si="906"/>
        <v>0</v>
      </c>
      <c r="AS1208" s="27">
        <f t="shared" si="907"/>
        <v>0</v>
      </c>
      <c r="AT1208" s="27">
        <f t="shared" si="908"/>
        <v>0</v>
      </c>
      <c r="AU1208" s="27">
        <f t="shared" si="909"/>
        <v>0</v>
      </c>
      <c r="AV1208" s="27">
        <f t="shared" si="918"/>
        <v>0</v>
      </c>
      <c r="AW1208">
        <f t="shared" si="910"/>
        <v>113.3164236101923</v>
      </c>
      <c r="AX1208">
        <f t="shared" si="911"/>
        <v>95.06503405856256</v>
      </c>
      <c r="AY1208">
        <f t="shared" si="919"/>
        <v>85.516395709236448</v>
      </c>
      <c r="AZ1208">
        <f t="shared" si="912"/>
        <v>0</v>
      </c>
      <c r="BA1208">
        <f t="shared" si="920"/>
        <v>97.792942806672855</v>
      </c>
      <c r="BB1208" s="4">
        <f t="shared" si="894"/>
        <v>0</v>
      </c>
      <c r="BC1208" s="4">
        <f t="shared" si="895"/>
        <v>0</v>
      </c>
    </row>
    <row r="1209" spans="1:55">
      <c r="A1209" s="37">
        <v>42107</v>
      </c>
      <c r="B1209" s="2" t="s">
        <v>76</v>
      </c>
      <c r="C1209" s="40">
        <v>12.69</v>
      </c>
      <c r="D1209" s="19">
        <f t="shared" si="896"/>
        <v>1.8459069020866664E-2</v>
      </c>
      <c r="E1209" s="19">
        <f t="shared" si="921"/>
        <v>7.1790540540540515E-2</v>
      </c>
      <c r="F1209" s="19">
        <f t="shared" si="923"/>
        <v>8.4615384615384634E-2</v>
      </c>
      <c r="G1209" s="19">
        <f t="shared" si="927"/>
        <v>0.14737793851717892</v>
      </c>
      <c r="H1209" s="19">
        <f t="shared" si="937"/>
        <v>1.3534993318794546</v>
      </c>
      <c r="I1209" s="19">
        <f t="shared" si="937"/>
        <v>1.0268470468625126</v>
      </c>
      <c r="J1209" s="19">
        <f t="shared" si="937"/>
        <v>1.0906719402296992</v>
      </c>
      <c r="K1209" s="2" t="s">
        <v>75</v>
      </c>
      <c r="L1209" s="40">
        <v>7.63</v>
      </c>
      <c r="M1209" s="19">
        <f t="shared" si="897"/>
        <v>-5.2151238591916609E-3</v>
      </c>
      <c r="N1209" s="19">
        <f t="shared" si="922"/>
        <v>1.3123359580052214E-3</v>
      </c>
      <c r="O1209" s="19">
        <f t="shared" si="924"/>
        <v>-2.6143790849673804E-3</v>
      </c>
      <c r="P1209" s="19">
        <f t="shared" si="928"/>
        <v>7.9260237780712818E-3</v>
      </c>
      <c r="Q1209" s="19">
        <f t="shared" si="938"/>
        <v>8.0898102409454151E-2</v>
      </c>
      <c r="R1209" s="19">
        <f t="shared" si="938"/>
        <v>-0.11702005984130556</v>
      </c>
      <c r="S1209" s="19">
        <f t="shared" si="938"/>
        <v>0.28810509594220302</v>
      </c>
      <c r="T1209" s="19">
        <f t="shared" si="898"/>
        <v>1.2726012294700004</v>
      </c>
      <c r="U1209" s="19">
        <f t="shared" si="898"/>
        <v>1.1438671067038182</v>
      </c>
      <c r="V1209" s="19">
        <f t="shared" si="898"/>
        <v>0.80256684428749614</v>
      </c>
      <c r="W1209" s="19">
        <f t="shared" si="929"/>
        <v>2.0071016503425972E-2</v>
      </c>
      <c r="X1209" s="19">
        <f t="shared" si="930"/>
        <v>6.0241418796272168E-3</v>
      </c>
      <c r="Y1209" s="19">
        <f t="shared" si="931"/>
        <v>1</v>
      </c>
      <c r="Z1209" s="19">
        <f t="shared" si="932"/>
        <v>3.3317635780298054</v>
      </c>
      <c r="AA1209" s="19">
        <f t="shared" si="933"/>
        <v>4.3317635780298058</v>
      </c>
      <c r="AB1209" s="19">
        <f t="shared" si="934"/>
        <v>0.23085285749939866</v>
      </c>
      <c r="AC1209" s="19">
        <f t="shared" si="935"/>
        <v>0.76914714250060123</v>
      </c>
      <c r="AD1209" s="20">
        <f t="shared" si="936"/>
        <v>7.5771755599172378E-4</v>
      </c>
      <c r="AE1209" s="21">
        <f t="shared" si="891"/>
        <v>-1</v>
      </c>
      <c r="AF1209" s="21">
        <f t="shared" si="899"/>
        <v>0</v>
      </c>
      <c r="AG1209" s="21">
        <f t="shared" si="900"/>
        <v>1</v>
      </c>
      <c r="AH1209" s="21">
        <f t="shared" si="901"/>
        <v>0</v>
      </c>
      <c r="AI1209" s="21">
        <f t="shared" si="915"/>
        <v>0</v>
      </c>
      <c r="AJ1209" s="21">
        <f t="shared" si="916"/>
        <v>0</v>
      </c>
      <c r="AK1209" s="24">
        <f t="shared" si="892"/>
        <v>-1</v>
      </c>
      <c r="AL1209" s="24">
        <f t="shared" si="902"/>
        <v>0</v>
      </c>
      <c r="AM1209" s="24">
        <f t="shared" si="903"/>
        <v>1</v>
      </c>
      <c r="AN1209" s="24">
        <f t="shared" si="904"/>
        <v>0</v>
      </c>
      <c r="AO1209" s="24">
        <f t="shared" si="905"/>
        <v>0</v>
      </c>
      <c r="AP1209" s="24">
        <f t="shared" si="917"/>
        <v>0</v>
      </c>
      <c r="AQ1209" s="27">
        <f t="shared" si="893"/>
        <v>0</v>
      </c>
      <c r="AR1209" s="27">
        <f t="shared" si="906"/>
        <v>0</v>
      </c>
      <c r="AS1209" s="27">
        <f t="shared" si="907"/>
        <v>0</v>
      </c>
      <c r="AT1209" s="27">
        <f t="shared" si="908"/>
        <v>0</v>
      </c>
      <c r="AU1209" s="27">
        <f t="shared" si="909"/>
        <v>0</v>
      </c>
      <c r="AV1209" s="27">
        <f t="shared" si="918"/>
        <v>0</v>
      </c>
      <c r="AW1209">
        <f t="shared" si="910"/>
        <v>113.3164236101923</v>
      </c>
      <c r="AX1209">
        <f t="shared" si="911"/>
        <v>95.06503405856256</v>
      </c>
      <c r="AY1209">
        <f t="shared" si="919"/>
        <v>85.516395709236448</v>
      </c>
      <c r="AZ1209">
        <f t="shared" si="912"/>
        <v>0</v>
      </c>
      <c r="BA1209">
        <f t="shared" si="920"/>
        <v>97.792942806672855</v>
      </c>
      <c r="BB1209" s="4">
        <f t="shared" si="894"/>
        <v>0</v>
      </c>
      <c r="BC1209" s="4">
        <f t="shared" si="895"/>
        <v>1</v>
      </c>
    </row>
    <row r="1210" spans="1:55">
      <c r="A1210" s="37">
        <v>42108</v>
      </c>
      <c r="B1210" s="2" t="s">
        <v>76</v>
      </c>
      <c r="C1210" s="40">
        <v>12.51</v>
      </c>
      <c r="D1210" s="19">
        <f t="shared" si="896"/>
        <v>-1.4184397163120546E-2</v>
      </c>
      <c r="E1210" s="19">
        <f t="shared" si="921"/>
        <v>1.9559902200489015E-2</v>
      </c>
      <c r="F1210" s="19">
        <f t="shared" si="923"/>
        <v>5.3030303030302942E-2</v>
      </c>
      <c r="G1210" s="19">
        <f t="shared" si="927"/>
        <v>0.11696428571428577</v>
      </c>
      <c r="H1210" s="19">
        <f t="shared" ref="H1210:J1225" si="939">E1210/STDEV(E1150:E1209)</f>
        <v>0.37802549170714661</v>
      </c>
      <c r="I1210" s="19">
        <f t="shared" si="939"/>
        <v>0.69828521804814503</v>
      </c>
      <c r="J1210" s="19">
        <f t="shared" si="939"/>
        <v>0.8812474209747202</v>
      </c>
      <c r="K1210" s="2" t="s">
        <v>75</v>
      </c>
      <c r="L1210" s="40">
        <v>7.59</v>
      </c>
      <c r="M1210" s="19">
        <f t="shared" si="897"/>
        <v>-5.2424639580602927E-3</v>
      </c>
      <c r="N1210" s="19">
        <f t="shared" si="922"/>
        <v>-7.8431372549020249E-3</v>
      </c>
      <c r="O1210" s="19">
        <f t="shared" si="924"/>
        <v>-5.2424639580602927E-3</v>
      </c>
      <c r="P1210" s="19">
        <f t="shared" si="928"/>
        <v>1.3192612137202884E-3</v>
      </c>
      <c r="Q1210" s="19">
        <f t="shared" ref="Q1210:S1225" si="940">N1210/STDEV(N1150:N1209)</f>
        <v>-0.48323923606303865</v>
      </c>
      <c r="R1210" s="19">
        <f t="shared" si="940"/>
        <v>-0.23498708520399875</v>
      </c>
      <c r="S1210" s="19">
        <f t="shared" si="940"/>
        <v>4.7673437918820949E-2</v>
      </c>
      <c r="T1210" s="19">
        <f t="shared" si="898"/>
        <v>0.86126472777018526</v>
      </c>
      <c r="U1210" s="19">
        <f t="shared" si="898"/>
        <v>0.93327230325214372</v>
      </c>
      <c r="V1210" s="19">
        <f t="shared" si="898"/>
        <v>0.83357398305589925</v>
      </c>
      <c r="W1210" s="19">
        <f t="shared" si="929"/>
        <v>2.0570089821763799E-2</v>
      </c>
      <c r="X1210" s="19">
        <f t="shared" si="930"/>
        <v>6.1494862311147931E-3</v>
      </c>
      <c r="Y1210" s="19">
        <f t="shared" si="931"/>
        <v>1</v>
      </c>
      <c r="Z1210" s="19">
        <f t="shared" si="932"/>
        <v>3.3450094932621397</v>
      </c>
      <c r="AA1210" s="19">
        <f t="shared" si="933"/>
        <v>4.3450094932621397</v>
      </c>
      <c r="AB1210" s="19">
        <f t="shared" si="934"/>
        <v>0.23014909439224757</v>
      </c>
      <c r="AC1210" s="19">
        <f t="shared" si="935"/>
        <v>0.76985090560775238</v>
      </c>
      <c r="AD1210" s="20">
        <f t="shared" si="936"/>
        <v>-4.7930736646372438E-3</v>
      </c>
      <c r="AE1210" s="21">
        <f t="shared" si="891"/>
        <v>0</v>
      </c>
      <c r="AF1210" s="21">
        <f t="shared" si="899"/>
        <v>0</v>
      </c>
      <c r="AG1210" s="21">
        <f t="shared" si="900"/>
        <v>0</v>
      </c>
      <c r="AH1210" s="21">
        <f t="shared" si="901"/>
        <v>0</v>
      </c>
      <c r="AI1210" s="21">
        <f t="shared" si="915"/>
        <v>0</v>
      </c>
      <c r="AJ1210" s="21">
        <f t="shared" si="916"/>
        <v>0</v>
      </c>
      <c r="AK1210" s="24">
        <f t="shared" si="892"/>
        <v>0</v>
      </c>
      <c r="AL1210" s="24">
        <f t="shared" si="902"/>
        <v>0</v>
      </c>
      <c r="AM1210" s="24">
        <f t="shared" si="903"/>
        <v>0</v>
      </c>
      <c r="AN1210" s="24">
        <f t="shared" si="904"/>
        <v>0</v>
      </c>
      <c r="AO1210" s="24">
        <f t="shared" si="905"/>
        <v>0</v>
      </c>
      <c r="AP1210" s="24">
        <f t="shared" si="917"/>
        <v>0</v>
      </c>
      <c r="AQ1210" s="27">
        <f t="shared" si="893"/>
        <v>0</v>
      </c>
      <c r="AR1210" s="27">
        <f t="shared" si="906"/>
        <v>0</v>
      </c>
      <c r="AS1210" s="27">
        <f t="shared" si="907"/>
        <v>0</v>
      </c>
      <c r="AT1210" s="27">
        <f t="shared" si="908"/>
        <v>0</v>
      </c>
      <c r="AU1210" s="27">
        <f t="shared" si="909"/>
        <v>0</v>
      </c>
      <c r="AV1210" s="27">
        <f t="shared" si="918"/>
        <v>0</v>
      </c>
      <c r="AW1210">
        <f t="shared" si="910"/>
        <v>113.3164236101923</v>
      </c>
      <c r="AX1210">
        <f t="shared" si="911"/>
        <v>95.06503405856256</v>
      </c>
      <c r="AY1210">
        <f t="shared" si="919"/>
        <v>85.516395709236448</v>
      </c>
      <c r="AZ1210">
        <f t="shared" si="912"/>
        <v>0</v>
      </c>
      <c r="BA1210">
        <f t="shared" si="920"/>
        <v>97.792942806672855</v>
      </c>
      <c r="BB1210" s="4">
        <f t="shared" si="894"/>
        <v>0</v>
      </c>
      <c r="BC1210" s="4">
        <f t="shared" si="895"/>
        <v>0</v>
      </c>
    </row>
    <row r="1211" spans="1:55">
      <c r="A1211" s="37">
        <v>42109</v>
      </c>
      <c r="B1211" s="2" t="s">
        <v>76</v>
      </c>
      <c r="C1211" s="40">
        <v>12.47</v>
      </c>
      <c r="D1211" s="19">
        <f t="shared" si="896"/>
        <v>-3.1974420463628415E-3</v>
      </c>
      <c r="E1211" s="19">
        <f t="shared" si="921"/>
        <v>-3.1974420463628415E-3</v>
      </c>
      <c r="F1211" s="19">
        <f t="shared" si="923"/>
        <v>6.3086104006820132E-2</v>
      </c>
      <c r="G1211" s="19">
        <f t="shared" si="927"/>
        <v>8.6236933797909421E-2</v>
      </c>
      <c r="H1211" s="19">
        <f t="shared" si="939"/>
        <v>-6.1896270037540099E-2</v>
      </c>
      <c r="I1211" s="19">
        <f t="shared" si="939"/>
        <v>0.8640285379602376</v>
      </c>
      <c r="J1211" s="19">
        <f t="shared" si="939"/>
        <v>0.66098957223304711</v>
      </c>
      <c r="K1211" s="2" t="s">
        <v>75</v>
      </c>
      <c r="L1211" s="40">
        <v>7.63</v>
      </c>
      <c r="M1211" s="19">
        <f t="shared" si="897"/>
        <v>5.2700922266139703E-3</v>
      </c>
      <c r="N1211" s="19">
        <f t="shared" si="922"/>
        <v>-2.6143790849673804E-3</v>
      </c>
      <c r="O1211" s="19">
        <f t="shared" si="924"/>
        <v>3.9473684210526647E-3</v>
      </c>
      <c r="P1211" s="19">
        <f t="shared" si="928"/>
        <v>1.3123359580052214E-3</v>
      </c>
      <c r="Q1211" s="19">
        <f t="shared" si="940"/>
        <v>-0.16101310481201339</v>
      </c>
      <c r="R1211" s="19">
        <f t="shared" si="940"/>
        <v>0.1777346636639078</v>
      </c>
      <c r="S1211" s="19">
        <f t="shared" si="940"/>
        <v>4.7308644308140045E-2</v>
      </c>
      <c r="T1211" s="19">
        <f t="shared" si="898"/>
        <v>9.9116834774473292E-2</v>
      </c>
      <c r="U1211" s="19">
        <f t="shared" si="898"/>
        <v>0.68629387429632982</v>
      </c>
      <c r="V1211" s="19">
        <f t="shared" si="898"/>
        <v>0.61368092792490703</v>
      </c>
      <c r="W1211" s="19">
        <f t="shared" si="929"/>
        <v>2.0142726568864618E-2</v>
      </c>
      <c r="X1211" s="19">
        <f t="shared" si="930"/>
        <v>6.1491773920157285E-3</v>
      </c>
      <c r="Y1211" s="19">
        <f t="shared" si="931"/>
        <v>1</v>
      </c>
      <c r="Z1211" s="19">
        <f t="shared" si="932"/>
        <v>3.2756782386890517</v>
      </c>
      <c r="AA1211" s="19">
        <f t="shared" si="933"/>
        <v>4.2756782386890517</v>
      </c>
      <c r="AB1211" s="19">
        <f t="shared" si="934"/>
        <v>0.23388102288693405</v>
      </c>
      <c r="AC1211" s="19">
        <f t="shared" si="935"/>
        <v>0.76611897711306598</v>
      </c>
      <c r="AD1211" s="20">
        <f t="shared" si="936"/>
        <v>1.4144318435361427E-2</v>
      </c>
      <c r="AE1211" s="21">
        <f t="shared" si="891"/>
        <v>0</v>
      </c>
      <c r="AF1211" s="21">
        <f t="shared" si="899"/>
        <v>0</v>
      </c>
      <c r="AG1211" s="21">
        <f t="shared" si="900"/>
        <v>0</v>
      </c>
      <c r="AH1211" s="21">
        <f t="shared" si="901"/>
        <v>0</v>
      </c>
      <c r="AI1211" s="21">
        <f t="shared" si="915"/>
        <v>0</v>
      </c>
      <c r="AJ1211" s="21">
        <f t="shared" si="916"/>
        <v>0</v>
      </c>
      <c r="AK1211" s="24">
        <f t="shared" si="892"/>
        <v>0</v>
      </c>
      <c r="AL1211" s="24">
        <f t="shared" si="902"/>
        <v>0</v>
      </c>
      <c r="AM1211" s="24">
        <f t="shared" si="903"/>
        <v>0</v>
      </c>
      <c r="AN1211" s="24">
        <f t="shared" si="904"/>
        <v>0</v>
      </c>
      <c r="AO1211" s="24">
        <f t="shared" si="905"/>
        <v>0</v>
      </c>
      <c r="AP1211" s="24">
        <f t="shared" si="917"/>
        <v>0</v>
      </c>
      <c r="AQ1211" s="27">
        <f t="shared" si="893"/>
        <v>0</v>
      </c>
      <c r="AR1211" s="27">
        <f t="shared" si="906"/>
        <v>0</v>
      </c>
      <c r="AS1211" s="27">
        <f t="shared" si="907"/>
        <v>0</v>
      </c>
      <c r="AT1211" s="27">
        <f t="shared" si="908"/>
        <v>0</v>
      </c>
      <c r="AU1211" s="27">
        <f t="shared" si="909"/>
        <v>0</v>
      </c>
      <c r="AV1211" s="27">
        <f t="shared" si="918"/>
        <v>0</v>
      </c>
      <c r="AW1211">
        <f t="shared" si="910"/>
        <v>113.3164236101923</v>
      </c>
      <c r="AX1211">
        <f t="shared" si="911"/>
        <v>95.06503405856256</v>
      </c>
      <c r="AY1211">
        <f t="shared" si="919"/>
        <v>85.516395709236448</v>
      </c>
      <c r="AZ1211">
        <f t="shared" si="912"/>
        <v>0</v>
      </c>
      <c r="BA1211">
        <f t="shared" si="920"/>
        <v>97.792942806672855</v>
      </c>
      <c r="BB1211" s="4">
        <f t="shared" si="894"/>
        <v>0</v>
      </c>
      <c r="BC1211" s="4">
        <f t="shared" si="895"/>
        <v>0</v>
      </c>
    </row>
    <row r="1212" spans="1:55">
      <c r="A1212" s="37">
        <v>42110</v>
      </c>
      <c r="B1212" s="2" t="s">
        <v>76</v>
      </c>
      <c r="C1212" s="40">
        <v>13.01</v>
      </c>
      <c r="D1212" s="19">
        <f t="shared" si="896"/>
        <v>4.330392943063345E-2</v>
      </c>
      <c r="E1212" s="19">
        <f t="shared" si="921"/>
        <v>5.004035512510082E-2</v>
      </c>
      <c r="F1212" s="19">
        <f t="shared" si="923"/>
        <v>9.6964586846543036E-2</v>
      </c>
      <c r="G1212" s="19">
        <f t="shared" si="927"/>
        <v>0.11673819742489265</v>
      </c>
      <c r="H1212" s="19">
        <f t="shared" si="939"/>
        <v>0.96874126452687437</v>
      </c>
      <c r="I1212" s="19">
        <f t="shared" si="939"/>
        <v>1.3632795305336993</v>
      </c>
      <c r="J1212" s="19">
        <f t="shared" si="939"/>
        <v>0.91152145236789073</v>
      </c>
      <c r="K1212" s="2" t="s">
        <v>75</v>
      </c>
      <c r="L1212" s="40">
        <v>7.59</v>
      </c>
      <c r="M1212" s="19">
        <f t="shared" si="897"/>
        <v>-5.2424639580602927E-3</v>
      </c>
      <c r="N1212" s="19">
        <f t="shared" si="922"/>
        <v>-6.5445026178010245E-3</v>
      </c>
      <c r="O1212" s="19">
        <f t="shared" si="924"/>
        <v>-5.2424639580602927E-3</v>
      </c>
      <c r="P1212" s="19">
        <f t="shared" si="928"/>
        <v>5.2980132450331178E-3</v>
      </c>
      <c r="Q1212" s="19">
        <f t="shared" si="940"/>
        <v>-0.4036710925941156</v>
      </c>
      <c r="R1212" s="19">
        <f t="shared" si="940"/>
        <v>-0.23626581464004731</v>
      </c>
      <c r="S1212" s="19">
        <f t="shared" si="940"/>
        <v>0.19041498542190066</v>
      </c>
      <c r="T1212" s="19">
        <f t="shared" si="898"/>
        <v>1.3724123571209899</v>
      </c>
      <c r="U1212" s="19">
        <f t="shared" si="898"/>
        <v>1.5995453451737467</v>
      </c>
      <c r="V1212" s="19">
        <f t="shared" si="898"/>
        <v>0.72110646694599012</v>
      </c>
      <c r="W1212" s="19">
        <f t="shared" si="929"/>
        <v>2.1857408948232251E-2</v>
      </c>
      <c r="X1212" s="19">
        <f t="shared" si="930"/>
        <v>5.8942161085586819E-3</v>
      </c>
      <c r="Y1212" s="19">
        <f t="shared" si="931"/>
        <v>1</v>
      </c>
      <c r="Z1212" s="19">
        <f t="shared" si="932"/>
        <v>3.7082808885297327</v>
      </c>
      <c r="AA1212" s="19">
        <f t="shared" si="933"/>
        <v>4.7082808885297327</v>
      </c>
      <c r="AB1212" s="19">
        <f t="shared" si="934"/>
        <v>0.21239174630302751</v>
      </c>
      <c r="AC1212" s="19">
        <f t="shared" si="935"/>
        <v>0.78760825369697252</v>
      </c>
      <c r="AD1212" s="20">
        <f t="shared" si="936"/>
        <v>-1.2234948033188423E-3</v>
      </c>
      <c r="AE1212" s="21">
        <f t="shared" si="891"/>
        <v>-1</v>
      </c>
      <c r="AF1212" s="21">
        <f t="shared" si="899"/>
        <v>0</v>
      </c>
      <c r="AG1212" s="21">
        <f t="shared" si="900"/>
        <v>1</v>
      </c>
      <c r="AH1212" s="21">
        <f t="shared" si="901"/>
        <v>0</v>
      </c>
      <c r="AI1212" s="21">
        <f t="shared" si="915"/>
        <v>0</v>
      </c>
      <c r="AJ1212" s="21">
        <f t="shared" si="916"/>
        <v>0</v>
      </c>
      <c r="AK1212" s="24">
        <f t="shared" si="892"/>
        <v>-1</v>
      </c>
      <c r="AL1212" s="24">
        <f t="shared" si="902"/>
        <v>0</v>
      </c>
      <c r="AM1212" s="24">
        <f t="shared" si="903"/>
        <v>1</v>
      </c>
      <c r="AN1212" s="24">
        <f t="shared" si="904"/>
        <v>0</v>
      </c>
      <c r="AO1212" s="24">
        <f t="shared" si="905"/>
        <v>0</v>
      </c>
      <c r="AP1212" s="24">
        <f t="shared" si="917"/>
        <v>0</v>
      </c>
      <c r="AQ1212" s="27">
        <f t="shared" si="893"/>
        <v>0</v>
      </c>
      <c r="AR1212" s="27">
        <f t="shared" si="906"/>
        <v>0</v>
      </c>
      <c r="AS1212" s="27">
        <f t="shared" si="907"/>
        <v>0</v>
      </c>
      <c r="AT1212" s="27">
        <f t="shared" si="908"/>
        <v>0</v>
      </c>
      <c r="AU1212" s="27">
        <f t="shared" si="909"/>
        <v>0</v>
      </c>
      <c r="AV1212" s="27">
        <f t="shared" si="918"/>
        <v>0</v>
      </c>
      <c r="AW1212">
        <f t="shared" si="910"/>
        <v>113.3164236101923</v>
      </c>
      <c r="AX1212">
        <f t="shared" si="911"/>
        <v>95.06503405856256</v>
      </c>
      <c r="AY1212">
        <f t="shared" si="919"/>
        <v>85.516395709236448</v>
      </c>
      <c r="AZ1212">
        <f t="shared" si="912"/>
        <v>0</v>
      </c>
      <c r="BA1212">
        <f t="shared" si="920"/>
        <v>97.792942806672855</v>
      </c>
      <c r="BB1212" s="4">
        <f t="shared" si="894"/>
        <v>0</v>
      </c>
      <c r="BC1212" s="4">
        <f t="shared" si="895"/>
        <v>1</v>
      </c>
    </row>
    <row r="1213" spans="1:55">
      <c r="A1213" s="37">
        <v>42111</v>
      </c>
      <c r="B1213" s="2" t="s">
        <v>76</v>
      </c>
      <c r="C1213" s="40">
        <v>13.38</v>
      </c>
      <c r="D1213" s="19">
        <f t="shared" si="896"/>
        <v>2.8439661798616525E-2</v>
      </c>
      <c r="E1213" s="19">
        <f t="shared" si="921"/>
        <v>7.3836276083467087E-2</v>
      </c>
      <c r="F1213" s="19">
        <f t="shared" si="923"/>
        <v>0.12342569269521415</v>
      </c>
      <c r="G1213" s="19">
        <f t="shared" si="927"/>
        <v>0.14948453608247425</v>
      </c>
      <c r="H1213" s="19">
        <f t="shared" si="939"/>
        <v>1.4610541966779149</v>
      </c>
      <c r="I1213" s="19">
        <f t="shared" si="939"/>
        <v>1.7343113397746168</v>
      </c>
      <c r="J1213" s="19">
        <f t="shared" si="939"/>
        <v>1.1836537165901586</v>
      </c>
      <c r="K1213" s="2" t="s">
        <v>75</v>
      </c>
      <c r="L1213" s="40">
        <v>7.66</v>
      </c>
      <c r="M1213" s="19">
        <f t="shared" si="897"/>
        <v>9.2226613965744782E-3</v>
      </c>
      <c r="N1213" s="19">
        <f t="shared" si="922"/>
        <v>-1.3037809647978862E-3</v>
      </c>
      <c r="O1213" s="19">
        <f t="shared" si="924"/>
        <v>3.9318479685452488E-3</v>
      </c>
      <c r="P1213" s="19">
        <f t="shared" si="928"/>
        <v>2.1333333333333353E-2</v>
      </c>
      <c r="Q1213" s="19">
        <f t="shared" si="940"/>
        <v>-8.0414259986416298E-2</v>
      </c>
      <c r="R1213" s="19">
        <f t="shared" si="940"/>
        <v>0.17727357311999054</v>
      </c>
      <c r="S1213" s="19">
        <f t="shared" si="940"/>
        <v>0.76481519709823975</v>
      </c>
      <c r="T1213" s="19">
        <f t="shared" si="898"/>
        <v>1.5414684566643313</v>
      </c>
      <c r="U1213" s="19">
        <f t="shared" si="898"/>
        <v>1.5570377666546262</v>
      </c>
      <c r="V1213" s="19">
        <f t="shared" si="898"/>
        <v>0.41883851949191886</v>
      </c>
      <c r="W1213" s="19">
        <f t="shared" si="929"/>
        <v>2.2366415560132979E-2</v>
      </c>
      <c r="X1213" s="19">
        <f t="shared" si="930"/>
        <v>5.9817583337866782E-3</v>
      </c>
      <c r="Y1213" s="19">
        <f t="shared" si="931"/>
        <v>1</v>
      </c>
      <c r="Z1213" s="19">
        <f t="shared" si="932"/>
        <v>3.7391038407220636</v>
      </c>
      <c r="AA1213" s="19">
        <f t="shared" si="933"/>
        <v>4.7391038407220636</v>
      </c>
      <c r="AB1213" s="19">
        <f t="shared" si="934"/>
        <v>0.21101035841570356</v>
      </c>
      <c r="AC1213" s="19">
        <f t="shared" si="935"/>
        <v>0.78898964158429641</v>
      </c>
      <c r="AD1213" s="20">
        <f t="shared" si="936"/>
        <v>-8.1169237270595149E-3</v>
      </c>
      <c r="AE1213" s="21">
        <f t="shared" si="891"/>
        <v>-1</v>
      </c>
      <c r="AF1213" s="21">
        <f t="shared" si="899"/>
        <v>0</v>
      </c>
      <c r="AG1213" s="21">
        <f t="shared" si="900"/>
        <v>2</v>
      </c>
      <c r="AH1213" s="21">
        <f t="shared" si="901"/>
        <v>0</v>
      </c>
      <c r="AI1213" s="21">
        <f t="shared" si="915"/>
        <v>0</v>
      </c>
      <c r="AJ1213" s="21">
        <f t="shared" si="916"/>
        <v>0</v>
      </c>
      <c r="AK1213" s="24">
        <f t="shared" si="892"/>
        <v>-1</v>
      </c>
      <c r="AL1213" s="24">
        <f t="shared" si="902"/>
        <v>0</v>
      </c>
      <c r="AM1213" s="24">
        <f t="shared" si="903"/>
        <v>2</v>
      </c>
      <c r="AN1213" s="24">
        <f t="shared" si="904"/>
        <v>0</v>
      </c>
      <c r="AO1213" s="24">
        <f t="shared" si="905"/>
        <v>0</v>
      </c>
      <c r="AP1213" s="24">
        <f t="shared" si="917"/>
        <v>0</v>
      </c>
      <c r="AQ1213" s="27">
        <f t="shared" si="893"/>
        <v>0</v>
      </c>
      <c r="AR1213" s="27">
        <f t="shared" si="906"/>
        <v>0</v>
      </c>
      <c r="AS1213" s="27">
        <f t="shared" si="907"/>
        <v>0</v>
      </c>
      <c r="AT1213" s="27">
        <f t="shared" si="908"/>
        <v>0</v>
      </c>
      <c r="AU1213" s="27">
        <f t="shared" si="909"/>
        <v>0</v>
      </c>
      <c r="AV1213" s="27">
        <f t="shared" si="918"/>
        <v>0</v>
      </c>
      <c r="AW1213">
        <f t="shared" si="910"/>
        <v>113.3164236101923</v>
      </c>
      <c r="AX1213">
        <f t="shared" si="911"/>
        <v>95.06503405856256</v>
      </c>
      <c r="AY1213">
        <f t="shared" si="919"/>
        <v>85.516395709236448</v>
      </c>
      <c r="AZ1213">
        <f t="shared" si="912"/>
        <v>0</v>
      </c>
      <c r="BA1213">
        <f t="shared" si="920"/>
        <v>97.792942806672855</v>
      </c>
      <c r="BB1213" s="4">
        <f t="shared" si="894"/>
        <v>0</v>
      </c>
      <c r="BC1213" s="4">
        <f t="shared" si="895"/>
        <v>1</v>
      </c>
    </row>
    <row r="1214" spans="1:55">
      <c r="A1214" s="37">
        <v>42114</v>
      </c>
      <c r="B1214" s="2" t="s">
        <v>76</v>
      </c>
      <c r="C1214" s="40">
        <v>12.8</v>
      </c>
      <c r="D1214" s="19">
        <f t="shared" si="896"/>
        <v>-4.3348281016442454E-2</v>
      </c>
      <c r="E1214" s="19">
        <f t="shared" si="921"/>
        <v>8.6682427107959981E-3</v>
      </c>
      <c r="F1214" s="19">
        <f t="shared" si="923"/>
        <v>8.1081081081081155E-2</v>
      </c>
      <c r="G1214" s="19">
        <f t="shared" si="927"/>
        <v>9.5890410958904201E-2</v>
      </c>
      <c r="H1214" s="19">
        <f t="shared" si="939"/>
        <v>0.16909069475648694</v>
      </c>
      <c r="I1214" s="19">
        <f t="shared" si="939"/>
        <v>1.1677158568997823</v>
      </c>
      <c r="J1214" s="19">
        <f t="shared" si="939"/>
        <v>0.7788337970999254</v>
      </c>
      <c r="K1214" s="2" t="s">
        <v>75</v>
      </c>
      <c r="L1214" s="40">
        <v>7.65</v>
      </c>
      <c r="M1214" s="19">
        <f t="shared" si="897"/>
        <v>-1.3054830287205987E-3</v>
      </c>
      <c r="N1214" s="19">
        <f t="shared" si="922"/>
        <v>2.6212319790302049E-3</v>
      </c>
      <c r="O1214" s="19">
        <f t="shared" si="924"/>
        <v>3.9370078740157809E-3</v>
      </c>
      <c r="P1214" s="19">
        <f t="shared" si="928"/>
        <v>1.8641810918775044E-2</v>
      </c>
      <c r="Q1214" s="19">
        <f t="shared" si="940"/>
        <v>0.16167230578549635</v>
      </c>
      <c r="R1214" s="19">
        <f t="shared" si="940"/>
        <v>0.17723036760299968</v>
      </c>
      <c r="S1214" s="19">
        <f t="shared" si="940"/>
        <v>0.66070992797839012</v>
      </c>
      <c r="T1214" s="19">
        <f t="shared" si="898"/>
        <v>7.4183889709905915E-3</v>
      </c>
      <c r="U1214" s="19">
        <f t="shared" si="898"/>
        <v>0.9904854892967826</v>
      </c>
      <c r="V1214" s="19">
        <f t="shared" si="898"/>
        <v>0.11812386912153527</v>
      </c>
      <c r="W1214" s="19">
        <f t="shared" si="929"/>
        <v>2.5066910969893809E-2</v>
      </c>
      <c r="X1214" s="19">
        <f t="shared" si="930"/>
        <v>6.004769255561657E-3</v>
      </c>
      <c r="Y1214" s="19">
        <f t="shared" si="931"/>
        <v>1</v>
      </c>
      <c r="Z1214" s="19">
        <f t="shared" si="932"/>
        <v>4.1745002851985813</v>
      </c>
      <c r="AA1214" s="19">
        <f t="shared" si="933"/>
        <v>5.1745002851985813</v>
      </c>
      <c r="AB1214" s="19">
        <f t="shared" si="934"/>
        <v>0.1932553763424178</v>
      </c>
      <c r="AC1214" s="19">
        <f t="shared" si="935"/>
        <v>0.80674462365758226</v>
      </c>
      <c r="AD1214" s="20">
        <f t="shared" si="936"/>
        <v>9.1960433055834536E-3</v>
      </c>
      <c r="AE1214" s="21">
        <f t="shared" si="891"/>
        <v>0</v>
      </c>
      <c r="AF1214" s="21">
        <f t="shared" si="899"/>
        <v>0</v>
      </c>
      <c r="AG1214" s="21">
        <f t="shared" si="900"/>
        <v>0</v>
      </c>
      <c r="AH1214" s="21">
        <f t="shared" si="901"/>
        <v>0</v>
      </c>
      <c r="AI1214" s="21">
        <f t="shared" si="915"/>
        <v>0</v>
      </c>
      <c r="AJ1214" s="21">
        <f t="shared" si="916"/>
        <v>0</v>
      </c>
      <c r="AK1214" s="24">
        <f t="shared" si="892"/>
        <v>0</v>
      </c>
      <c r="AL1214" s="24">
        <f t="shared" si="902"/>
        <v>0</v>
      </c>
      <c r="AM1214" s="24">
        <f t="shared" si="903"/>
        <v>0</v>
      </c>
      <c r="AN1214" s="24">
        <f t="shared" si="904"/>
        <v>0</v>
      </c>
      <c r="AO1214" s="24">
        <f t="shared" si="905"/>
        <v>0</v>
      </c>
      <c r="AP1214" s="24">
        <f t="shared" si="917"/>
        <v>0</v>
      </c>
      <c r="AQ1214" s="27">
        <f t="shared" si="893"/>
        <v>0</v>
      </c>
      <c r="AR1214" s="27">
        <f t="shared" si="906"/>
        <v>0</v>
      </c>
      <c r="AS1214" s="27">
        <f t="shared" si="907"/>
        <v>0</v>
      </c>
      <c r="AT1214" s="27">
        <f t="shared" si="908"/>
        <v>0</v>
      </c>
      <c r="AU1214" s="27">
        <f t="shared" si="909"/>
        <v>0</v>
      </c>
      <c r="AV1214" s="27">
        <f t="shared" si="918"/>
        <v>0</v>
      </c>
      <c r="AW1214">
        <f t="shared" si="910"/>
        <v>113.3164236101923</v>
      </c>
      <c r="AX1214">
        <f t="shared" si="911"/>
        <v>95.06503405856256</v>
      </c>
      <c r="AY1214">
        <f t="shared" si="919"/>
        <v>85.516395709236448</v>
      </c>
      <c r="AZ1214">
        <f t="shared" si="912"/>
        <v>0</v>
      </c>
      <c r="BA1214">
        <f t="shared" si="920"/>
        <v>97.792942806672855</v>
      </c>
      <c r="BB1214" s="4">
        <f t="shared" si="894"/>
        <v>0</v>
      </c>
      <c r="BC1214" s="4">
        <f t="shared" si="895"/>
        <v>0</v>
      </c>
    </row>
    <row r="1215" spans="1:55">
      <c r="A1215" s="37">
        <v>42115</v>
      </c>
      <c r="B1215" s="2" t="s">
        <v>76</v>
      </c>
      <c r="C1215" s="40">
        <v>12.99</v>
      </c>
      <c r="D1215" s="19">
        <f t="shared" si="896"/>
        <v>1.4843749999999961E-2</v>
      </c>
      <c r="E1215" s="19">
        <f t="shared" si="921"/>
        <v>3.8369304556354948E-2</v>
      </c>
      <c r="F1215" s="19">
        <f t="shared" si="923"/>
        <v>5.8679706601467048E-2</v>
      </c>
      <c r="G1215" s="19">
        <f t="shared" si="927"/>
        <v>0.10084745762711859</v>
      </c>
      <c r="H1215" s="19">
        <f t="shared" si="939"/>
        <v>0.7515999427759078</v>
      </c>
      <c r="I1215" s="19">
        <f t="shared" si="939"/>
        <v>0.87445499883119493</v>
      </c>
      <c r="J1215" s="19">
        <f t="shared" si="939"/>
        <v>0.84664196678100301</v>
      </c>
      <c r="K1215" s="2" t="s">
        <v>75</v>
      </c>
      <c r="L1215" s="40">
        <v>7.59</v>
      </c>
      <c r="M1215" s="19">
        <f t="shared" si="897"/>
        <v>-7.8431372549020249E-3</v>
      </c>
      <c r="N1215" s="19">
        <f t="shared" si="922"/>
        <v>0</v>
      </c>
      <c r="O1215" s="19">
        <f t="shared" si="924"/>
        <v>-7.8431372549020249E-3</v>
      </c>
      <c r="P1215" s="19">
        <f t="shared" si="928"/>
        <v>1.0652463382157133E-2</v>
      </c>
      <c r="Q1215" s="19">
        <f t="shared" si="940"/>
        <v>0</v>
      </c>
      <c r="R1215" s="19">
        <f t="shared" si="940"/>
        <v>-0.35305069668781325</v>
      </c>
      <c r="S1215" s="19">
        <f t="shared" si="940"/>
        <v>0.37353319791836626</v>
      </c>
      <c r="T1215" s="19">
        <f t="shared" si="898"/>
        <v>0.7515999427759078</v>
      </c>
      <c r="U1215" s="19">
        <f t="shared" si="898"/>
        <v>1.2275056955190082</v>
      </c>
      <c r="V1215" s="19">
        <f t="shared" si="898"/>
        <v>0.47310876886263675</v>
      </c>
      <c r="W1215" s="19">
        <f t="shared" si="929"/>
        <v>2.5139341695710801E-2</v>
      </c>
      <c r="X1215" s="19">
        <f t="shared" si="930"/>
        <v>6.3174224137274261E-3</v>
      </c>
      <c r="Y1215" s="19">
        <f t="shared" si="931"/>
        <v>1</v>
      </c>
      <c r="Z1215" s="19">
        <f t="shared" si="932"/>
        <v>3.9793669077889007</v>
      </c>
      <c r="AA1215" s="19">
        <f t="shared" si="933"/>
        <v>4.9793669077889007</v>
      </c>
      <c r="AB1215" s="19">
        <f t="shared" si="934"/>
        <v>0.20082874359705546</v>
      </c>
      <c r="AC1215" s="19">
        <f t="shared" si="935"/>
        <v>0.79917125640294451</v>
      </c>
      <c r="AD1215" s="20">
        <f t="shared" si="936"/>
        <v>1.0926345097166877E-2</v>
      </c>
      <c r="AE1215" s="21">
        <f t="shared" si="891"/>
        <v>0</v>
      </c>
      <c r="AF1215" s="21">
        <f t="shared" si="899"/>
        <v>0</v>
      </c>
      <c r="AG1215" s="21">
        <f t="shared" si="900"/>
        <v>0</v>
      </c>
      <c r="AH1215" s="21">
        <f t="shared" si="901"/>
        <v>0</v>
      </c>
      <c r="AI1215" s="21">
        <f t="shared" si="915"/>
        <v>0</v>
      </c>
      <c r="AJ1215" s="21">
        <f t="shared" si="916"/>
        <v>0</v>
      </c>
      <c r="AK1215" s="24">
        <f t="shared" si="892"/>
        <v>-1</v>
      </c>
      <c r="AL1215" s="24">
        <f t="shared" si="902"/>
        <v>0</v>
      </c>
      <c r="AM1215" s="24">
        <f t="shared" si="903"/>
        <v>1</v>
      </c>
      <c r="AN1215" s="24">
        <f t="shared" si="904"/>
        <v>0</v>
      </c>
      <c r="AO1215" s="24">
        <f t="shared" si="905"/>
        <v>0</v>
      </c>
      <c r="AP1215" s="24">
        <f t="shared" si="917"/>
        <v>0</v>
      </c>
      <c r="AQ1215" s="27">
        <f t="shared" si="893"/>
        <v>0</v>
      </c>
      <c r="AR1215" s="27">
        <f t="shared" si="906"/>
        <v>0</v>
      </c>
      <c r="AS1215" s="27">
        <f t="shared" si="907"/>
        <v>0</v>
      </c>
      <c r="AT1215" s="27">
        <f t="shared" si="908"/>
        <v>0</v>
      </c>
      <c r="AU1215" s="27">
        <f t="shared" si="909"/>
        <v>0</v>
      </c>
      <c r="AV1215" s="27">
        <f t="shared" si="918"/>
        <v>0</v>
      </c>
      <c r="AW1215">
        <f t="shared" si="910"/>
        <v>113.3164236101923</v>
      </c>
      <c r="AX1215">
        <f t="shared" si="911"/>
        <v>95.06503405856256</v>
      </c>
      <c r="AY1215">
        <f t="shared" si="919"/>
        <v>85.516395709236448</v>
      </c>
      <c r="AZ1215">
        <f t="shared" si="912"/>
        <v>0</v>
      </c>
      <c r="BA1215">
        <f t="shared" si="920"/>
        <v>97.792942806672855</v>
      </c>
      <c r="BB1215" s="4">
        <f t="shared" si="894"/>
        <v>0</v>
      </c>
      <c r="BC1215" s="4">
        <f t="shared" si="895"/>
        <v>0</v>
      </c>
    </row>
    <row r="1216" spans="1:55">
      <c r="A1216" s="37">
        <v>42116</v>
      </c>
      <c r="B1216" s="2" t="s">
        <v>76</v>
      </c>
      <c r="C1216" s="40">
        <v>13.22</v>
      </c>
      <c r="D1216" s="19">
        <f t="shared" si="896"/>
        <v>1.7705927636643606E-2</v>
      </c>
      <c r="E1216" s="19">
        <f t="shared" si="921"/>
        <v>6.0144346431435444E-2</v>
      </c>
      <c r="F1216" s="19">
        <f t="shared" si="923"/>
        <v>5.6754596322941712E-2</v>
      </c>
      <c r="G1216" s="19">
        <f t="shared" si="927"/>
        <v>0.14063848144952551</v>
      </c>
      <c r="H1216" s="19">
        <f t="shared" si="939"/>
        <v>1.1767838898584424</v>
      </c>
      <c r="I1216" s="19">
        <f t="shared" si="939"/>
        <v>0.84635054212577321</v>
      </c>
      <c r="J1216" s="19">
        <f t="shared" si="939"/>
        <v>1.1897265435741453</v>
      </c>
      <c r="K1216" s="2" t="s">
        <v>75</v>
      </c>
      <c r="L1216" s="40">
        <v>7.52</v>
      </c>
      <c r="M1216" s="19">
        <f t="shared" si="897"/>
        <v>-9.2226613965744782E-3</v>
      </c>
      <c r="N1216" s="19">
        <f t="shared" si="922"/>
        <v>-1.4416775884665835E-2</v>
      </c>
      <c r="O1216" s="19">
        <f t="shared" si="924"/>
        <v>-1.6993464052287684E-2</v>
      </c>
      <c r="P1216" s="19">
        <f t="shared" si="928"/>
        <v>5.3475935828875866E-3</v>
      </c>
      <c r="Q1216" s="19">
        <f t="shared" si="940"/>
        <v>-0.89323142200144412</v>
      </c>
      <c r="R1216" s="19">
        <f t="shared" si="940"/>
        <v>-0.76566338881872209</v>
      </c>
      <c r="S1216" s="19">
        <f t="shared" si="940"/>
        <v>0.18746103618662799</v>
      </c>
      <c r="T1216" s="19">
        <f t="shared" si="898"/>
        <v>2.0700153118598865</v>
      </c>
      <c r="U1216" s="19">
        <f t="shared" si="898"/>
        <v>1.6120139309444954</v>
      </c>
      <c r="V1216" s="19">
        <f t="shared" si="898"/>
        <v>1.0022655073875173</v>
      </c>
      <c r="W1216" s="19">
        <f t="shared" si="929"/>
        <v>2.4685847773431954E-2</v>
      </c>
      <c r="X1216" s="19">
        <f t="shared" si="930"/>
        <v>6.6163999000339183E-3</v>
      </c>
      <c r="Y1216" s="19">
        <f t="shared" si="931"/>
        <v>1</v>
      </c>
      <c r="Z1216" s="19">
        <f t="shared" si="932"/>
        <v>3.7310090300475043</v>
      </c>
      <c r="AA1216" s="19">
        <f t="shared" si="933"/>
        <v>4.7310090300475043</v>
      </c>
      <c r="AB1216" s="19">
        <f t="shared" si="934"/>
        <v>0.21137139955743414</v>
      </c>
      <c r="AC1216" s="19">
        <f t="shared" si="935"/>
        <v>0.78862860044256589</v>
      </c>
      <c r="AD1216" s="20">
        <f t="shared" si="936"/>
        <v>5.0647758664352678E-3</v>
      </c>
      <c r="AE1216" s="21">
        <f t="shared" si="891"/>
        <v>-1</v>
      </c>
      <c r="AF1216" s="21">
        <f t="shared" si="899"/>
        <v>0</v>
      </c>
      <c r="AG1216" s="21">
        <f t="shared" si="900"/>
        <v>1</v>
      </c>
      <c r="AH1216" s="21">
        <f t="shared" si="901"/>
        <v>0</v>
      </c>
      <c r="AI1216" s="21">
        <f t="shared" si="915"/>
        <v>0</v>
      </c>
      <c r="AJ1216" s="21">
        <f t="shared" si="916"/>
        <v>0</v>
      </c>
      <c r="AK1216" s="24">
        <f t="shared" si="892"/>
        <v>-1</v>
      </c>
      <c r="AL1216" s="24">
        <f t="shared" si="902"/>
        <v>0</v>
      </c>
      <c r="AM1216" s="24">
        <f t="shared" si="903"/>
        <v>2</v>
      </c>
      <c r="AN1216" s="24">
        <f t="shared" si="904"/>
        <v>0</v>
      </c>
      <c r="AO1216" s="24">
        <f t="shared" si="905"/>
        <v>0</v>
      </c>
      <c r="AP1216" s="24">
        <f t="shared" si="917"/>
        <v>0</v>
      </c>
      <c r="AQ1216" s="27">
        <f t="shared" si="893"/>
        <v>-1</v>
      </c>
      <c r="AR1216" s="27">
        <f t="shared" si="906"/>
        <v>0</v>
      </c>
      <c r="AS1216" s="27">
        <f t="shared" si="907"/>
        <v>1</v>
      </c>
      <c r="AT1216" s="27">
        <f t="shared" si="908"/>
        <v>0</v>
      </c>
      <c r="AU1216" s="27">
        <f t="shared" si="909"/>
        <v>0</v>
      </c>
      <c r="AV1216" s="27">
        <f t="shared" si="918"/>
        <v>0</v>
      </c>
      <c r="AW1216">
        <f t="shared" si="910"/>
        <v>113.3164236101923</v>
      </c>
      <c r="AX1216">
        <f t="shared" si="911"/>
        <v>95.06503405856256</v>
      </c>
      <c r="AY1216">
        <f t="shared" si="919"/>
        <v>85.516395709236448</v>
      </c>
      <c r="AZ1216">
        <f t="shared" si="912"/>
        <v>0</v>
      </c>
      <c r="BA1216">
        <f t="shared" si="920"/>
        <v>97.792942806672855</v>
      </c>
      <c r="BB1216" s="4">
        <f t="shared" si="894"/>
        <v>1</v>
      </c>
      <c r="BC1216" s="4">
        <f t="shared" si="895"/>
        <v>1</v>
      </c>
    </row>
    <row r="1217" spans="1:55">
      <c r="A1217" s="37">
        <v>42117</v>
      </c>
      <c r="B1217" s="2" t="s">
        <v>76</v>
      </c>
      <c r="C1217" s="40">
        <v>13.34</v>
      </c>
      <c r="D1217" s="19">
        <f t="shared" si="896"/>
        <v>9.077155824508262E-3</v>
      </c>
      <c r="E1217" s="19">
        <f t="shared" si="921"/>
        <v>2.5365103766333594E-2</v>
      </c>
      <c r="F1217" s="19">
        <f t="shared" si="923"/>
        <v>7.6674737691686784E-2</v>
      </c>
      <c r="G1217" s="19">
        <f t="shared" si="927"/>
        <v>0.17740511915269194</v>
      </c>
      <c r="H1217" s="19">
        <f t="shared" si="939"/>
        <v>0.4922129167159105</v>
      </c>
      <c r="I1217" s="19">
        <f t="shared" si="939"/>
        <v>1.1394017975975435</v>
      </c>
      <c r="J1217" s="19">
        <f t="shared" si="939"/>
        <v>1.507809821407853</v>
      </c>
      <c r="K1217" s="2" t="s">
        <v>75</v>
      </c>
      <c r="L1217" s="40">
        <v>7.49</v>
      </c>
      <c r="M1217" s="19">
        <f t="shared" si="897"/>
        <v>-3.9893617021275751E-3</v>
      </c>
      <c r="N1217" s="19">
        <f t="shared" si="922"/>
        <v>-1.3175230566534867E-2</v>
      </c>
      <c r="O1217" s="19">
        <f t="shared" si="924"/>
        <v>-1.9633507853403072E-2</v>
      </c>
      <c r="P1217" s="19">
        <f t="shared" si="928"/>
        <v>2.6773761713521369E-3</v>
      </c>
      <c r="Q1217" s="19">
        <f t="shared" si="940"/>
        <v>-0.81717213789713294</v>
      </c>
      <c r="R1217" s="19">
        <f t="shared" si="940"/>
        <v>-0.88862382631273973</v>
      </c>
      <c r="S1217" s="19">
        <f t="shared" si="940"/>
        <v>9.4465116498593224E-2</v>
      </c>
      <c r="T1217" s="19">
        <f t="shared" si="898"/>
        <v>1.3093850546130434</v>
      </c>
      <c r="U1217" s="19">
        <f t="shared" si="898"/>
        <v>2.028025623910283</v>
      </c>
      <c r="V1217" s="19">
        <f t="shared" si="898"/>
        <v>1.4133447049092598</v>
      </c>
      <c r="W1217" s="19">
        <f t="shared" si="929"/>
        <v>2.3701899503902758E-2</v>
      </c>
      <c r="X1217" s="19">
        <f t="shared" si="930"/>
        <v>6.6769780219685937E-3</v>
      </c>
      <c r="Y1217" s="19">
        <f t="shared" si="931"/>
        <v>1</v>
      </c>
      <c r="Z1217" s="19">
        <f t="shared" si="932"/>
        <v>3.5497944468169234</v>
      </c>
      <c r="AA1217" s="19">
        <f t="shared" si="933"/>
        <v>4.5497944468169234</v>
      </c>
      <c r="AB1217" s="19">
        <f t="shared" si="934"/>
        <v>0.21979014913511288</v>
      </c>
      <c r="AC1217" s="19">
        <f t="shared" si="935"/>
        <v>0.78020985086488714</v>
      </c>
      <c r="AD1217" s="20">
        <f t="shared" si="936"/>
        <v>7.1214822927255853E-4</v>
      </c>
      <c r="AE1217" s="21">
        <f t="shared" si="891"/>
        <v>-1</v>
      </c>
      <c r="AF1217" s="21">
        <f t="shared" si="899"/>
        <v>0</v>
      </c>
      <c r="AG1217" s="21">
        <f t="shared" si="900"/>
        <v>2</v>
      </c>
      <c r="AH1217" s="21">
        <f t="shared" si="901"/>
        <v>0</v>
      </c>
      <c r="AI1217" s="21">
        <f t="shared" si="915"/>
        <v>0</v>
      </c>
      <c r="AJ1217" s="21">
        <f t="shared" si="916"/>
        <v>0</v>
      </c>
      <c r="AK1217" s="24">
        <f t="shared" si="892"/>
        <v>-1</v>
      </c>
      <c r="AL1217" s="24">
        <f t="shared" si="902"/>
        <v>0</v>
      </c>
      <c r="AM1217" s="24">
        <f t="shared" si="903"/>
        <v>3</v>
      </c>
      <c r="AN1217" s="24">
        <f t="shared" si="904"/>
        <v>0</v>
      </c>
      <c r="AO1217" s="24">
        <f t="shared" si="905"/>
        <v>0</v>
      </c>
      <c r="AP1217" s="24">
        <f t="shared" si="917"/>
        <v>0</v>
      </c>
      <c r="AQ1217" s="27">
        <f t="shared" si="893"/>
        <v>-1</v>
      </c>
      <c r="AR1217" s="27">
        <f t="shared" si="906"/>
        <v>0</v>
      </c>
      <c r="AS1217" s="27">
        <f t="shared" si="907"/>
        <v>2</v>
      </c>
      <c r="AT1217" s="27">
        <f t="shared" si="908"/>
        <v>0</v>
      </c>
      <c r="AU1217" s="27">
        <f t="shared" si="909"/>
        <v>0</v>
      </c>
      <c r="AV1217" s="27">
        <f t="shared" si="918"/>
        <v>0</v>
      </c>
      <c r="AW1217">
        <f t="shared" si="910"/>
        <v>113.3164236101923</v>
      </c>
      <c r="AX1217">
        <f t="shared" si="911"/>
        <v>95.06503405856256</v>
      </c>
      <c r="AY1217">
        <f t="shared" si="919"/>
        <v>85.516395709236448</v>
      </c>
      <c r="AZ1217">
        <f t="shared" si="912"/>
        <v>0</v>
      </c>
      <c r="BA1217">
        <f t="shared" si="920"/>
        <v>97.792942806672855</v>
      </c>
      <c r="BB1217" s="4">
        <f t="shared" si="894"/>
        <v>1</v>
      </c>
      <c r="BC1217" s="4">
        <f t="shared" si="895"/>
        <v>1</v>
      </c>
    </row>
    <row r="1218" spans="1:55">
      <c r="A1218" s="37">
        <v>42118</v>
      </c>
      <c r="B1218" s="2" t="s">
        <v>76</v>
      </c>
      <c r="C1218" s="40">
        <v>13.32</v>
      </c>
      <c r="D1218" s="19">
        <f t="shared" si="896"/>
        <v>-1.4992503748125618E-3</v>
      </c>
      <c r="E1218" s="19">
        <f t="shared" si="921"/>
        <v>-4.4843049327354632E-3</v>
      </c>
      <c r="F1218" s="19">
        <f t="shared" si="923"/>
        <v>6.9020866773675707E-2</v>
      </c>
      <c r="G1218" s="19">
        <f t="shared" si="927"/>
        <v>0.1109257714762302</v>
      </c>
      <c r="H1218" s="19">
        <f t="shared" si="939"/>
        <v>-9.0743074812323438E-2</v>
      </c>
      <c r="I1218" s="19">
        <f t="shared" si="939"/>
        <v>1.0184616815542633</v>
      </c>
      <c r="J1218" s="19">
        <f t="shared" si="939"/>
        <v>0.95176435803044679</v>
      </c>
      <c r="K1218" s="2" t="s">
        <v>75</v>
      </c>
      <c r="L1218" s="40">
        <v>7.48</v>
      </c>
      <c r="M1218" s="19">
        <f t="shared" si="897"/>
        <v>-1.3351134846461665E-3</v>
      </c>
      <c r="N1218" s="19">
        <f t="shared" si="922"/>
        <v>-2.3498694516971241E-2</v>
      </c>
      <c r="O1218" s="19">
        <f t="shared" si="924"/>
        <v>-2.4771838331160301E-2</v>
      </c>
      <c r="P1218" s="19">
        <f t="shared" si="928"/>
        <v>-2.6666666666666098E-3</v>
      </c>
      <c r="Q1218" s="19">
        <f t="shared" si="940"/>
        <v>-1.4627980710800685</v>
      </c>
      <c r="R1218" s="19">
        <f t="shared" si="940"/>
        <v>-1.1204100568946296</v>
      </c>
      <c r="S1218" s="19">
        <f t="shared" si="940"/>
        <v>-9.4385441301827633E-2</v>
      </c>
      <c r="T1218" s="19">
        <f t="shared" si="898"/>
        <v>1.3720549962677451</v>
      </c>
      <c r="U1218" s="19">
        <f t="shared" si="898"/>
        <v>2.1388717384488931</v>
      </c>
      <c r="V1218" s="19">
        <f t="shared" si="898"/>
        <v>1.0461497993322744</v>
      </c>
      <c r="W1218" s="19">
        <f t="shared" si="929"/>
        <v>2.0667394164562317E-2</v>
      </c>
      <c r="X1218" s="19">
        <f t="shared" si="930"/>
        <v>6.6210865492585536E-3</v>
      </c>
      <c r="Y1218" s="19">
        <f t="shared" si="931"/>
        <v>1</v>
      </c>
      <c r="Z1218" s="19">
        <f t="shared" si="932"/>
        <v>3.1214505369782102</v>
      </c>
      <c r="AA1218" s="19">
        <f t="shared" si="933"/>
        <v>4.1214505369782106</v>
      </c>
      <c r="AB1218" s="19">
        <f t="shared" si="934"/>
        <v>0.24263302228860081</v>
      </c>
      <c r="AC1218" s="19">
        <f t="shared" si="935"/>
        <v>0.75736697771139905</v>
      </c>
      <c r="AD1218" s="20">
        <f t="shared" si="936"/>
        <v>2.2201825449181842E-2</v>
      </c>
      <c r="AE1218" s="21">
        <f t="shared" si="891"/>
        <v>-1</v>
      </c>
      <c r="AF1218" s="21">
        <f t="shared" si="899"/>
        <v>0</v>
      </c>
      <c r="AG1218" s="21">
        <f t="shared" si="900"/>
        <v>3</v>
      </c>
      <c r="AH1218" s="21">
        <f t="shared" si="901"/>
        <v>0</v>
      </c>
      <c r="AI1218" s="21">
        <f t="shared" si="915"/>
        <v>0</v>
      </c>
      <c r="AJ1218" s="21">
        <f t="shared" si="916"/>
        <v>0</v>
      </c>
      <c r="AK1218" s="24">
        <f t="shared" si="892"/>
        <v>-1</v>
      </c>
      <c r="AL1218" s="24">
        <f t="shared" si="902"/>
        <v>0</v>
      </c>
      <c r="AM1218" s="24">
        <f t="shared" si="903"/>
        <v>4</v>
      </c>
      <c r="AN1218" s="24">
        <f t="shared" si="904"/>
        <v>0</v>
      </c>
      <c r="AO1218" s="24">
        <f t="shared" si="905"/>
        <v>0</v>
      </c>
      <c r="AP1218" s="24">
        <f t="shared" si="917"/>
        <v>0</v>
      </c>
      <c r="AQ1218" s="27">
        <f t="shared" si="893"/>
        <v>-1</v>
      </c>
      <c r="AR1218" s="27">
        <f t="shared" si="906"/>
        <v>0</v>
      </c>
      <c r="AS1218" s="27">
        <f t="shared" si="907"/>
        <v>3</v>
      </c>
      <c r="AT1218" s="27">
        <f t="shared" si="908"/>
        <v>0</v>
      </c>
      <c r="AU1218" s="27">
        <f t="shared" si="909"/>
        <v>0</v>
      </c>
      <c r="AV1218" s="27">
        <f t="shared" si="918"/>
        <v>0</v>
      </c>
      <c r="AW1218">
        <f t="shared" si="910"/>
        <v>113.3164236101923</v>
      </c>
      <c r="AX1218">
        <f t="shared" si="911"/>
        <v>95.06503405856256</v>
      </c>
      <c r="AY1218">
        <f t="shared" si="919"/>
        <v>85.516395709236448</v>
      </c>
      <c r="AZ1218">
        <f t="shared" si="912"/>
        <v>0</v>
      </c>
      <c r="BA1218">
        <f t="shared" si="920"/>
        <v>97.792942806672855</v>
      </c>
      <c r="BB1218" s="4">
        <f t="shared" si="894"/>
        <v>1</v>
      </c>
      <c r="BC1218" s="4">
        <f t="shared" si="895"/>
        <v>1</v>
      </c>
    </row>
    <row r="1219" spans="1:55">
      <c r="A1219" s="37">
        <v>42121</v>
      </c>
      <c r="B1219" s="2" t="s">
        <v>76</v>
      </c>
      <c r="C1219" s="40">
        <v>14.65</v>
      </c>
      <c r="D1219" s="19">
        <f t="shared" si="896"/>
        <v>9.9849849849849848E-2</v>
      </c>
      <c r="E1219" s="19">
        <f t="shared" si="921"/>
        <v>0.14453124999999997</v>
      </c>
      <c r="F1219" s="19">
        <f t="shared" si="923"/>
        <v>0.15445232466509071</v>
      </c>
      <c r="G1219" s="19">
        <f t="shared" si="927"/>
        <v>0.25213675213675224</v>
      </c>
      <c r="H1219" s="19">
        <f t="shared" si="939"/>
        <v>2.9274017965126014</v>
      </c>
      <c r="I1219" s="19">
        <f t="shared" si="939"/>
        <v>2.26846834910498</v>
      </c>
      <c r="J1219" s="19">
        <f t="shared" si="939"/>
        <v>2.247657574397075</v>
      </c>
      <c r="K1219" s="2" t="s">
        <v>75</v>
      </c>
      <c r="L1219" s="40">
        <v>7.5</v>
      </c>
      <c r="M1219" s="19">
        <f t="shared" si="897"/>
        <v>2.6737967914437933E-3</v>
      </c>
      <c r="N1219" s="19">
        <f t="shared" si="922"/>
        <v>-1.9607843137254947E-2</v>
      </c>
      <c r="O1219" s="19">
        <f t="shared" si="924"/>
        <v>-1.7038007863695925E-2</v>
      </c>
      <c r="P1219" s="19">
        <f t="shared" si="928"/>
        <v>-1.9607843137254947E-2</v>
      </c>
      <c r="Q1219" s="19">
        <f t="shared" si="940"/>
        <v>-1.2309133619440356</v>
      </c>
      <c r="R1219" s="19">
        <f t="shared" si="940"/>
        <v>-0.77627243939071089</v>
      </c>
      <c r="S1219" s="19">
        <f t="shared" si="940"/>
        <v>-0.69778911157607248</v>
      </c>
      <c r="T1219" s="19">
        <f t="shared" si="898"/>
        <v>4.1583151584566371</v>
      </c>
      <c r="U1219" s="19">
        <f t="shared" si="898"/>
        <v>3.044740788495691</v>
      </c>
      <c r="V1219" s="19">
        <f t="shared" si="898"/>
        <v>2.9454466859731476</v>
      </c>
      <c r="W1219" s="19">
        <f t="shared" si="929"/>
        <v>2.8444658466982714E-2</v>
      </c>
      <c r="X1219" s="19">
        <f t="shared" si="930"/>
        <v>4.7081534532397301E-3</v>
      </c>
      <c r="Y1219" s="19">
        <f t="shared" si="931"/>
        <v>1</v>
      </c>
      <c r="Z1219" s="19">
        <f t="shared" si="932"/>
        <v>6.0415742072743281</v>
      </c>
      <c r="AA1219" s="19">
        <f t="shared" si="933"/>
        <v>7.0415742072743281</v>
      </c>
      <c r="AB1219" s="19">
        <f t="shared" si="934"/>
        <v>0.14201369900596172</v>
      </c>
      <c r="AC1219" s="19">
        <f t="shared" si="935"/>
        <v>0.85798630099403828</v>
      </c>
      <c r="AD1219" s="20">
        <f t="shared" si="936"/>
        <v>-4.2459874467343107E-3</v>
      </c>
      <c r="AE1219" s="21">
        <f t="shared" si="891"/>
        <v>-1</v>
      </c>
      <c r="AF1219" s="21">
        <f t="shared" si="899"/>
        <v>0</v>
      </c>
      <c r="AG1219" s="21">
        <f t="shared" si="900"/>
        <v>4</v>
      </c>
      <c r="AH1219" s="21">
        <f t="shared" si="901"/>
        <v>0</v>
      </c>
      <c r="AI1219" s="21">
        <f t="shared" si="915"/>
        <v>0</v>
      </c>
      <c r="AJ1219" s="21">
        <f t="shared" si="916"/>
        <v>0</v>
      </c>
      <c r="AK1219" s="24">
        <f t="shared" si="892"/>
        <v>-1</v>
      </c>
      <c r="AL1219" s="24">
        <f t="shared" si="902"/>
        <v>0</v>
      </c>
      <c r="AM1219" s="24">
        <f t="shared" si="903"/>
        <v>5</v>
      </c>
      <c r="AN1219" s="24">
        <f t="shared" si="904"/>
        <v>0</v>
      </c>
      <c r="AO1219" s="24">
        <f t="shared" si="905"/>
        <v>0</v>
      </c>
      <c r="AP1219" s="24">
        <f t="shared" si="917"/>
        <v>0</v>
      </c>
      <c r="AQ1219" s="27">
        <f t="shared" si="893"/>
        <v>-1</v>
      </c>
      <c r="AR1219" s="27">
        <f t="shared" si="906"/>
        <v>0</v>
      </c>
      <c r="AS1219" s="27">
        <f t="shared" si="907"/>
        <v>4</v>
      </c>
      <c r="AT1219" s="27">
        <f t="shared" si="908"/>
        <v>0</v>
      </c>
      <c r="AU1219" s="27">
        <f t="shared" si="909"/>
        <v>0</v>
      </c>
      <c r="AV1219" s="27">
        <f t="shared" si="918"/>
        <v>0</v>
      </c>
      <c r="AW1219">
        <f t="shared" si="910"/>
        <v>113.3164236101923</v>
      </c>
      <c r="AX1219">
        <f t="shared" si="911"/>
        <v>95.06503405856256</v>
      </c>
      <c r="AY1219">
        <f t="shared" si="919"/>
        <v>85.516395709236448</v>
      </c>
      <c r="AZ1219">
        <f t="shared" si="912"/>
        <v>0</v>
      </c>
      <c r="BA1219">
        <f t="shared" si="920"/>
        <v>97.792942806672855</v>
      </c>
      <c r="BB1219" s="4">
        <f t="shared" si="894"/>
        <v>1</v>
      </c>
      <c r="BC1219" s="4">
        <f t="shared" si="895"/>
        <v>1</v>
      </c>
    </row>
    <row r="1220" spans="1:55">
      <c r="A1220" s="37">
        <v>42122</v>
      </c>
      <c r="B1220" s="2" t="s">
        <v>76</v>
      </c>
      <c r="C1220" s="40">
        <v>14.33</v>
      </c>
      <c r="D1220" s="19">
        <f t="shared" si="896"/>
        <v>-2.1843003412969301E-2</v>
      </c>
      <c r="E1220" s="19">
        <f t="shared" si="921"/>
        <v>0.10315627405696688</v>
      </c>
      <c r="F1220" s="19">
        <f t="shared" si="923"/>
        <v>0.14548361310951241</v>
      </c>
      <c r="G1220" s="19">
        <f t="shared" si="927"/>
        <v>0.20622895622895615</v>
      </c>
      <c r="H1220" s="19">
        <f t="shared" si="939"/>
        <v>1.9667557451685564</v>
      </c>
      <c r="I1220" s="19">
        <f t="shared" si="939"/>
        <v>2.0731950095210174</v>
      </c>
      <c r="J1220" s="19">
        <f t="shared" si="939"/>
        <v>1.9083953006117009</v>
      </c>
      <c r="K1220" s="2" t="s">
        <v>75</v>
      </c>
      <c r="L1220" s="40">
        <v>7.51</v>
      </c>
      <c r="M1220" s="19">
        <f t="shared" si="897"/>
        <v>1.3333333333333049E-3</v>
      </c>
      <c r="N1220" s="19">
        <f t="shared" si="922"/>
        <v>-1.0540184453227941E-2</v>
      </c>
      <c r="O1220" s="19">
        <f t="shared" si="924"/>
        <v>-1.0540184453227941E-2</v>
      </c>
      <c r="P1220" s="19">
        <f t="shared" si="928"/>
        <v>-1.5727391874180881E-2</v>
      </c>
      <c r="Q1220" s="19">
        <f t="shared" si="940"/>
        <v>-0.6605015859617499</v>
      </c>
      <c r="R1220" s="19">
        <f t="shared" si="940"/>
        <v>-0.4832685785088372</v>
      </c>
      <c r="S1220" s="19">
        <f t="shared" si="940"/>
        <v>-0.56524733508020808</v>
      </c>
      <c r="T1220" s="19">
        <f t="shared" si="898"/>
        <v>2.6272573311303065</v>
      </c>
      <c r="U1220" s="19">
        <f t="shared" si="898"/>
        <v>2.5564635880298545</v>
      </c>
      <c r="V1220" s="19">
        <f t="shared" si="898"/>
        <v>2.4736426356919088</v>
      </c>
      <c r="W1220" s="19">
        <f t="shared" si="929"/>
        <v>2.939165051466289E-2</v>
      </c>
      <c r="X1220" s="19">
        <f t="shared" si="930"/>
        <v>4.7187283215525695E-3</v>
      </c>
      <c r="Y1220" s="19">
        <f t="shared" si="931"/>
        <v>1</v>
      </c>
      <c r="Z1220" s="19">
        <f t="shared" si="932"/>
        <v>6.2287227642282161</v>
      </c>
      <c r="AA1220" s="19">
        <f t="shared" si="933"/>
        <v>7.2287227642282161</v>
      </c>
      <c r="AB1220" s="19">
        <f t="shared" si="934"/>
        <v>0.13833702475748028</v>
      </c>
      <c r="AC1220" s="19">
        <f t="shared" si="935"/>
        <v>0.86166297524251967</v>
      </c>
      <c r="AD1220" s="20">
        <f t="shared" si="936"/>
        <v>-7.132626691074187E-3</v>
      </c>
      <c r="AE1220" s="21">
        <f t="shared" si="891"/>
        <v>-1</v>
      </c>
      <c r="AF1220" s="21">
        <f t="shared" si="899"/>
        <v>0</v>
      </c>
      <c r="AG1220" s="21">
        <f t="shared" si="900"/>
        <v>5</v>
      </c>
      <c r="AH1220" s="21">
        <f t="shared" si="901"/>
        <v>0</v>
      </c>
      <c r="AI1220" s="21">
        <f t="shared" si="915"/>
        <v>0</v>
      </c>
      <c r="AJ1220" s="21">
        <f t="shared" si="916"/>
        <v>0</v>
      </c>
      <c r="AK1220" s="24">
        <f t="shared" si="892"/>
        <v>-1</v>
      </c>
      <c r="AL1220" s="24">
        <f t="shared" si="902"/>
        <v>0</v>
      </c>
      <c r="AM1220" s="24">
        <f t="shared" si="903"/>
        <v>0</v>
      </c>
      <c r="AN1220" s="24">
        <f t="shared" si="904"/>
        <v>1</v>
      </c>
      <c r="AO1220" s="24">
        <f t="shared" si="905"/>
        <v>0</v>
      </c>
      <c r="AP1220" s="24">
        <f t="shared" si="917"/>
        <v>0</v>
      </c>
      <c r="AQ1220" s="27">
        <f t="shared" si="893"/>
        <v>-1</v>
      </c>
      <c r="AR1220" s="27">
        <f t="shared" si="906"/>
        <v>0</v>
      </c>
      <c r="AS1220" s="27">
        <f t="shared" si="907"/>
        <v>5</v>
      </c>
      <c r="AT1220" s="27">
        <f t="shared" si="908"/>
        <v>0</v>
      </c>
      <c r="AU1220" s="27">
        <f t="shared" si="909"/>
        <v>0</v>
      </c>
      <c r="AV1220" s="27">
        <f t="shared" si="918"/>
        <v>0</v>
      </c>
      <c r="AW1220">
        <f t="shared" si="910"/>
        <v>113.3164236101923</v>
      </c>
      <c r="AX1220">
        <f t="shared" si="911"/>
        <v>95.06503405856256</v>
      </c>
      <c r="AY1220">
        <f t="shared" si="919"/>
        <v>85.516395709236448</v>
      </c>
      <c r="AZ1220">
        <f t="shared" si="912"/>
        <v>0</v>
      </c>
      <c r="BA1220">
        <f t="shared" si="920"/>
        <v>97.792942806672855</v>
      </c>
      <c r="BB1220" s="4">
        <f t="shared" si="894"/>
        <v>1</v>
      </c>
      <c r="BC1220" s="4">
        <f t="shared" si="895"/>
        <v>1</v>
      </c>
    </row>
    <row r="1221" spans="1:55">
      <c r="A1221" s="37">
        <v>42123</v>
      </c>
      <c r="B1221" s="2" t="s">
        <v>76</v>
      </c>
      <c r="C1221" s="40">
        <v>13.71</v>
      </c>
      <c r="D1221" s="19">
        <f t="shared" si="896"/>
        <v>-4.3265875785066236E-2</v>
      </c>
      <c r="E1221" s="19">
        <f t="shared" si="921"/>
        <v>3.7065052950075658E-2</v>
      </c>
      <c r="F1221" s="19">
        <f t="shared" si="923"/>
        <v>9.9438652766639948E-2</v>
      </c>
      <c r="G1221" s="19">
        <f t="shared" si="927"/>
        <v>0.16879795396419439</v>
      </c>
      <c r="H1221" s="19">
        <f t="shared" si="939"/>
        <v>0.72813363375765383</v>
      </c>
      <c r="I1221" s="19">
        <f t="shared" si="939"/>
        <v>1.4061512231018445</v>
      </c>
      <c r="J1221" s="19">
        <f t="shared" si="939"/>
        <v>1.6325173331139167</v>
      </c>
      <c r="K1221" s="2" t="s">
        <v>75</v>
      </c>
      <c r="L1221" s="40">
        <v>7.52</v>
      </c>
      <c r="M1221" s="19">
        <f t="shared" si="897"/>
        <v>1.3315579227696122E-3</v>
      </c>
      <c r="N1221" s="19">
        <f t="shared" si="922"/>
        <v>0</v>
      </c>
      <c r="O1221" s="19">
        <f t="shared" si="924"/>
        <v>-1.4416775884665835E-2</v>
      </c>
      <c r="P1221" s="19">
        <f t="shared" si="928"/>
        <v>-1.0526315789473694E-2</v>
      </c>
      <c r="Q1221" s="19">
        <f t="shared" si="940"/>
        <v>0</v>
      </c>
      <c r="R1221" s="19">
        <f t="shared" si="940"/>
        <v>-0.66293313637001772</v>
      </c>
      <c r="S1221" s="19">
        <f t="shared" si="940"/>
        <v>-0.37835451309976859</v>
      </c>
      <c r="T1221" s="19">
        <f t="shared" si="898"/>
        <v>0.72813363375765383</v>
      </c>
      <c r="U1221" s="19">
        <f t="shared" si="898"/>
        <v>2.0690843594718622</v>
      </c>
      <c r="V1221" s="19">
        <f t="shared" si="898"/>
        <v>2.0108718462136852</v>
      </c>
      <c r="W1221" s="19">
        <f t="shared" si="929"/>
        <v>3.1355898913714389E-2</v>
      </c>
      <c r="X1221" s="19">
        <f t="shared" si="930"/>
        <v>4.6804130534893393E-3</v>
      </c>
      <c r="Y1221" s="19">
        <f t="shared" si="931"/>
        <v>1</v>
      </c>
      <c r="Z1221" s="19">
        <f t="shared" si="932"/>
        <v>6.6993871171985457</v>
      </c>
      <c r="AA1221" s="19">
        <f t="shared" si="933"/>
        <v>7.6993871171985457</v>
      </c>
      <c r="AB1221" s="19">
        <f t="shared" si="934"/>
        <v>0.12988046772791106</v>
      </c>
      <c r="AC1221" s="19">
        <f t="shared" si="935"/>
        <v>0.87011953227208894</v>
      </c>
      <c r="AD1221" s="20">
        <f t="shared" si="936"/>
        <v>-1.8744177419994E-3</v>
      </c>
      <c r="AE1221" s="21">
        <f t="shared" si="891"/>
        <v>0</v>
      </c>
      <c r="AF1221" s="21">
        <f t="shared" si="899"/>
        <v>0</v>
      </c>
      <c r="AG1221" s="21">
        <f t="shared" si="900"/>
        <v>0</v>
      </c>
      <c r="AH1221" s="21">
        <f t="shared" si="901"/>
        <v>1</v>
      </c>
      <c r="AI1221" s="21">
        <f t="shared" si="915"/>
        <v>0</v>
      </c>
      <c r="AJ1221" s="21">
        <f t="shared" si="916"/>
        <v>0</v>
      </c>
      <c r="AK1221" s="24">
        <f t="shared" si="892"/>
        <v>-1</v>
      </c>
      <c r="AL1221" s="24">
        <f t="shared" si="902"/>
        <v>0</v>
      </c>
      <c r="AM1221" s="24">
        <f t="shared" si="903"/>
        <v>1</v>
      </c>
      <c r="AN1221" s="24">
        <f t="shared" si="904"/>
        <v>0</v>
      </c>
      <c r="AO1221" s="24">
        <f t="shared" si="905"/>
        <v>0</v>
      </c>
      <c r="AP1221" s="24">
        <f t="shared" si="917"/>
        <v>0</v>
      </c>
      <c r="AQ1221" s="27">
        <f t="shared" si="893"/>
        <v>-1</v>
      </c>
      <c r="AR1221" s="27">
        <f t="shared" si="906"/>
        <v>0</v>
      </c>
      <c r="AS1221" s="27">
        <f t="shared" si="907"/>
        <v>0</v>
      </c>
      <c r="AT1221" s="27">
        <f t="shared" si="908"/>
        <v>1</v>
      </c>
      <c r="AU1221" s="27">
        <f t="shared" si="909"/>
        <v>0</v>
      </c>
      <c r="AV1221" s="27">
        <f t="shared" si="918"/>
        <v>0</v>
      </c>
      <c r="AW1221">
        <f t="shared" si="910"/>
        <v>113.3164236101923</v>
      </c>
      <c r="AX1221">
        <f t="shared" si="911"/>
        <v>95.06503405856256</v>
      </c>
      <c r="AY1221">
        <f t="shared" si="919"/>
        <v>85.516395709236448</v>
      </c>
      <c r="AZ1221">
        <f t="shared" si="912"/>
        <v>0</v>
      </c>
      <c r="BA1221">
        <f t="shared" si="920"/>
        <v>97.792942806672855</v>
      </c>
      <c r="BB1221" s="4">
        <f t="shared" si="894"/>
        <v>0</v>
      </c>
      <c r="BC1221" s="4">
        <f t="shared" si="895"/>
        <v>0</v>
      </c>
    </row>
    <row r="1222" spans="1:55">
      <c r="A1222" s="37">
        <v>42124</v>
      </c>
      <c r="B1222" s="2" t="s">
        <v>76</v>
      </c>
      <c r="C1222" s="40">
        <v>13.39</v>
      </c>
      <c r="D1222" s="19">
        <f t="shared" si="896"/>
        <v>-2.334062727935815E-2</v>
      </c>
      <c r="E1222" s="19">
        <f t="shared" si="921"/>
        <v>3.7481259370315376E-3</v>
      </c>
      <c r="F1222" s="19">
        <f t="shared" si="923"/>
        <v>2.9208301306687223E-2</v>
      </c>
      <c r="G1222" s="19">
        <f t="shared" si="927"/>
        <v>0.12900505902192252</v>
      </c>
      <c r="H1222" s="19">
        <f t="shared" si="939"/>
        <v>7.4238108848672449E-2</v>
      </c>
      <c r="I1222" s="19">
        <f t="shared" si="939"/>
        <v>0.41137133371867746</v>
      </c>
      <c r="J1222" s="19">
        <f t="shared" si="939"/>
        <v>1.2753776909763777</v>
      </c>
      <c r="K1222" s="2" t="s">
        <v>75</v>
      </c>
      <c r="L1222" s="40">
        <v>7.51</v>
      </c>
      <c r="M1222" s="19">
        <f t="shared" si="897"/>
        <v>-1.329787234042525E-3</v>
      </c>
      <c r="N1222" s="19">
        <f t="shared" si="922"/>
        <v>2.670226969292333E-3</v>
      </c>
      <c r="O1222" s="19">
        <f t="shared" si="924"/>
        <v>-1.0540184453227941E-2</v>
      </c>
      <c r="P1222" s="19">
        <f t="shared" si="928"/>
        <v>-1.5727391874180881E-2</v>
      </c>
      <c r="Q1222" s="19">
        <f t="shared" si="940"/>
        <v>0.17259776795418713</v>
      </c>
      <c r="R1222" s="19">
        <f t="shared" si="940"/>
        <v>-0.48490392211295846</v>
      </c>
      <c r="S1222" s="19">
        <f t="shared" si="940"/>
        <v>-0.56532358624782075</v>
      </c>
      <c r="T1222" s="19">
        <f t="shared" si="898"/>
        <v>-9.8359659105514682E-2</v>
      </c>
      <c r="U1222" s="19">
        <f t="shared" si="898"/>
        <v>0.89627525583163592</v>
      </c>
      <c r="V1222" s="19">
        <f t="shared" si="898"/>
        <v>1.8407012772241984</v>
      </c>
      <c r="W1222" s="19">
        <f t="shared" si="929"/>
        <v>3.212946709884152E-2</v>
      </c>
      <c r="X1222" s="19">
        <f t="shared" si="930"/>
        <v>4.5626646799312469E-3</v>
      </c>
      <c r="Y1222" s="19">
        <f t="shared" si="931"/>
        <v>1</v>
      </c>
      <c r="Z1222" s="19">
        <f t="shared" si="932"/>
        <v>7.041820811457411</v>
      </c>
      <c r="AA1222" s="19">
        <f t="shared" si="933"/>
        <v>8.041820811457411</v>
      </c>
      <c r="AB1222" s="19">
        <f t="shared" si="934"/>
        <v>0.12434994803356866</v>
      </c>
      <c r="AC1222" s="19">
        <f t="shared" si="935"/>
        <v>0.87565005196643131</v>
      </c>
      <c r="AD1222" s="20">
        <f t="shared" si="936"/>
        <v>4.5194817956982275E-3</v>
      </c>
      <c r="AE1222" s="21">
        <f t="shared" si="891"/>
        <v>0</v>
      </c>
      <c r="AF1222" s="21">
        <f t="shared" si="899"/>
        <v>0</v>
      </c>
      <c r="AG1222" s="21">
        <f t="shared" si="900"/>
        <v>0</v>
      </c>
      <c r="AH1222" s="21">
        <f t="shared" si="901"/>
        <v>0</v>
      </c>
      <c r="AI1222" s="21">
        <f t="shared" si="915"/>
        <v>0</v>
      </c>
      <c r="AJ1222" s="21">
        <f t="shared" si="916"/>
        <v>0</v>
      </c>
      <c r="AK1222" s="24">
        <f t="shared" si="892"/>
        <v>0</v>
      </c>
      <c r="AL1222" s="24">
        <f t="shared" si="902"/>
        <v>0</v>
      </c>
      <c r="AM1222" s="24">
        <f t="shared" si="903"/>
        <v>0</v>
      </c>
      <c r="AN1222" s="24">
        <f t="shared" si="904"/>
        <v>0</v>
      </c>
      <c r="AO1222" s="24">
        <f t="shared" si="905"/>
        <v>0</v>
      </c>
      <c r="AP1222" s="24">
        <f t="shared" si="917"/>
        <v>0</v>
      </c>
      <c r="AQ1222" s="27">
        <f t="shared" si="893"/>
        <v>-1</v>
      </c>
      <c r="AR1222" s="27">
        <f t="shared" si="906"/>
        <v>0</v>
      </c>
      <c r="AS1222" s="27">
        <f t="shared" si="907"/>
        <v>1</v>
      </c>
      <c r="AT1222" s="27">
        <f t="shared" si="908"/>
        <v>0</v>
      </c>
      <c r="AU1222" s="27">
        <f t="shared" si="909"/>
        <v>0</v>
      </c>
      <c r="AV1222" s="27">
        <f t="shared" si="918"/>
        <v>0</v>
      </c>
      <c r="AW1222">
        <f t="shared" si="910"/>
        <v>113.3164236101923</v>
      </c>
      <c r="AX1222">
        <f t="shared" si="911"/>
        <v>95.06503405856256</v>
      </c>
      <c r="AY1222">
        <f t="shared" si="919"/>
        <v>85.516395709236448</v>
      </c>
      <c r="AZ1222">
        <f t="shared" si="912"/>
        <v>0</v>
      </c>
      <c r="BA1222">
        <f t="shared" si="920"/>
        <v>97.792942806672855</v>
      </c>
      <c r="BB1222" s="4">
        <f t="shared" si="894"/>
        <v>0</v>
      </c>
      <c r="BC1222" s="4">
        <f t="shared" si="895"/>
        <v>0</v>
      </c>
    </row>
    <row r="1223" spans="1:55">
      <c r="A1223" s="37">
        <v>42128</v>
      </c>
      <c r="B1223" s="2" t="s">
        <v>76</v>
      </c>
      <c r="C1223" s="40">
        <v>13.5</v>
      </c>
      <c r="D1223" s="19">
        <f t="shared" si="896"/>
        <v>8.2150858849887546E-3</v>
      </c>
      <c r="E1223" s="19">
        <f t="shared" si="921"/>
        <v>1.3513513513513492E-2</v>
      </c>
      <c r="F1223" s="19">
        <f t="shared" si="923"/>
        <v>8.9686098654707929E-3</v>
      </c>
      <c r="G1223" s="19">
        <f t="shared" si="927"/>
        <v>0.13350125944584382</v>
      </c>
      <c r="H1223" s="19">
        <f t="shared" si="939"/>
        <v>0.26930856895800803</v>
      </c>
      <c r="I1223" s="19">
        <f t="shared" si="939"/>
        <v>0.12722071732877308</v>
      </c>
      <c r="J1223" s="19">
        <f t="shared" si="939"/>
        <v>1.3358597529615164</v>
      </c>
      <c r="K1223" s="2" t="s">
        <v>75</v>
      </c>
      <c r="L1223" s="40">
        <v>7.48</v>
      </c>
      <c r="M1223" s="19">
        <f t="shared" si="897"/>
        <v>-3.9946737683088365E-3</v>
      </c>
      <c r="N1223" s="19">
        <f t="shared" si="922"/>
        <v>0</v>
      </c>
      <c r="O1223" s="19">
        <f t="shared" si="924"/>
        <v>-2.3498694516971241E-2</v>
      </c>
      <c r="P1223" s="19">
        <f t="shared" si="928"/>
        <v>-1.9659239842726012E-2</v>
      </c>
      <c r="Q1223" s="19">
        <f t="shared" si="940"/>
        <v>0</v>
      </c>
      <c r="R1223" s="19">
        <f t="shared" si="940"/>
        <v>-1.0858961920586243</v>
      </c>
      <c r="S1223" s="19">
        <f t="shared" si="940"/>
        <v>-0.70754660680918091</v>
      </c>
      <c r="T1223" s="19">
        <f t="shared" si="898"/>
        <v>0.26930856895800803</v>
      </c>
      <c r="U1223" s="19">
        <f t="shared" si="898"/>
        <v>1.2131169093873975</v>
      </c>
      <c r="V1223" s="19">
        <f t="shared" si="898"/>
        <v>2.0434063597706973</v>
      </c>
      <c r="W1223" s="19">
        <f t="shared" si="929"/>
        <v>3.2126530722015857E-2</v>
      </c>
      <c r="X1223" s="19">
        <f t="shared" si="930"/>
        <v>4.6137600417909454E-3</v>
      </c>
      <c r="Y1223" s="19">
        <f t="shared" si="931"/>
        <v>1</v>
      </c>
      <c r="Z1223" s="19">
        <f t="shared" si="932"/>
        <v>6.963199306209507</v>
      </c>
      <c r="AA1223" s="19">
        <f t="shared" si="933"/>
        <v>7.963199306209507</v>
      </c>
      <c r="AB1223" s="19">
        <f t="shared" si="934"/>
        <v>0.12557766816412902</v>
      </c>
      <c r="AC1223" s="19">
        <f t="shared" si="935"/>
        <v>0.87442233183587093</v>
      </c>
      <c r="AD1223" s="20">
        <f t="shared" si="936"/>
        <v>-1.1572087127571962E-2</v>
      </c>
      <c r="AE1223" s="21">
        <f t="shared" si="891"/>
        <v>0</v>
      </c>
      <c r="AF1223" s="21">
        <f t="shared" si="899"/>
        <v>0</v>
      </c>
      <c r="AG1223" s="21">
        <f t="shared" si="900"/>
        <v>0</v>
      </c>
      <c r="AH1223" s="21">
        <f t="shared" si="901"/>
        <v>0</v>
      </c>
      <c r="AI1223" s="21">
        <f t="shared" si="915"/>
        <v>0</v>
      </c>
      <c r="AJ1223" s="21">
        <f t="shared" si="916"/>
        <v>0</v>
      </c>
      <c r="AK1223" s="24">
        <f t="shared" si="892"/>
        <v>-1</v>
      </c>
      <c r="AL1223" s="24">
        <f t="shared" si="902"/>
        <v>0</v>
      </c>
      <c r="AM1223" s="24">
        <f t="shared" si="903"/>
        <v>1</v>
      </c>
      <c r="AN1223" s="24">
        <f t="shared" si="904"/>
        <v>0</v>
      </c>
      <c r="AO1223" s="24">
        <f t="shared" si="905"/>
        <v>0</v>
      </c>
      <c r="AP1223" s="24">
        <f t="shared" si="917"/>
        <v>0</v>
      </c>
      <c r="AQ1223" s="27">
        <f t="shared" si="893"/>
        <v>-1</v>
      </c>
      <c r="AR1223" s="27">
        <f t="shared" si="906"/>
        <v>0</v>
      </c>
      <c r="AS1223" s="27">
        <f t="shared" si="907"/>
        <v>2</v>
      </c>
      <c r="AT1223" s="27">
        <f t="shared" si="908"/>
        <v>0</v>
      </c>
      <c r="AU1223" s="27">
        <f t="shared" si="909"/>
        <v>0</v>
      </c>
      <c r="AV1223" s="27">
        <f t="shared" si="918"/>
        <v>0</v>
      </c>
      <c r="AW1223">
        <f t="shared" si="910"/>
        <v>113.3164236101923</v>
      </c>
      <c r="AX1223">
        <f t="shared" si="911"/>
        <v>95.06503405856256</v>
      </c>
      <c r="AY1223">
        <f t="shared" si="919"/>
        <v>85.516395709236448</v>
      </c>
      <c r="AZ1223">
        <f t="shared" si="912"/>
        <v>0</v>
      </c>
      <c r="BA1223">
        <f t="shared" si="920"/>
        <v>97.792942806672855</v>
      </c>
      <c r="BB1223" s="4">
        <f t="shared" si="894"/>
        <v>0</v>
      </c>
      <c r="BC1223" s="4">
        <f t="shared" si="895"/>
        <v>0</v>
      </c>
    </row>
    <row r="1224" spans="1:55">
      <c r="A1224" s="37">
        <v>42129</v>
      </c>
      <c r="B1224" s="2" t="s">
        <v>76</v>
      </c>
      <c r="C1224" s="40">
        <v>13.01</v>
      </c>
      <c r="D1224" s="19">
        <f t="shared" si="896"/>
        <v>-3.6296296296296313E-2</v>
      </c>
      <c r="E1224" s="19">
        <f t="shared" si="921"/>
        <v>-0.11194539249146761</v>
      </c>
      <c r="F1224" s="19">
        <f t="shared" si="923"/>
        <v>1.6406249999999928E-2</v>
      </c>
      <c r="G1224" s="19">
        <f t="shared" si="927"/>
        <v>9.8817567567567557E-2</v>
      </c>
      <c r="H1224" s="19">
        <f t="shared" si="939"/>
        <v>-2.2590651157292601</v>
      </c>
      <c r="I1224" s="19">
        <f t="shared" si="939"/>
        <v>0.23340464316090295</v>
      </c>
      <c r="J1224" s="19">
        <f t="shared" si="939"/>
        <v>0.99118881093011657</v>
      </c>
      <c r="K1224" s="2" t="s">
        <v>75</v>
      </c>
      <c r="L1224" s="40">
        <v>7.54</v>
      </c>
      <c r="M1224" s="19">
        <f t="shared" si="897"/>
        <v>8.0213903743314979E-3</v>
      </c>
      <c r="N1224" s="19">
        <f t="shared" si="922"/>
        <v>5.3333333333333384E-3</v>
      </c>
      <c r="O1224" s="19">
        <f t="shared" si="924"/>
        <v>-1.4379084967320302E-2</v>
      </c>
      <c r="P1224" s="19">
        <f t="shared" si="928"/>
        <v>-1.0498687664042003E-2</v>
      </c>
      <c r="Q1224" s="19">
        <f t="shared" si="940"/>
        <v>0.38210101053257606</v>
      </c>
      <c r="R1224" s="19">
        <f t="shared" si="940"/>
        <v>-0.66579675730262544</v>
      </c>
      <c r="S1224" s="19">
        <f t="shared" si="940"/>
        <v>-0.37865124291646063</v>
      </c>
      <c r="T1224" s="19">
        <f t="shared" si="898"/>
        <v>-2.6411661262618362</v>
      </c>
      <c r="U1224" s="19">
        <f t="shared" si="898"/>
        <v>0.89920140046352837</v>
      </c>
      <c r="V1224" s="19">
        <f t="shared" si="898"/>
        <v>1.3698400538465771</v>
      </c>
      <c r="W1224" s="19">
        <f t="shared" si="929"/>
        <v>3.3449303827610001E-2</v>
      </c>
      <c r="X1224" s="19">
        <f t="shared" si="930"/>
        <v>5.0317429966499454E-3</v>
      </c>
      <c r="Y1224" s="19">
        <f t="shared" si="931"/>
        <v>1</v>
      </c>
      <c r="Z1224" s="19">
        <f t="shared" si="932"/>
        <v>6.6476574518770173</v>
      </c>
      <c r="AA1224" s="19">
        <f t="shared" si="933"/>
        <v>7.6476574518770173</v>
      </c>
      <c r="AB1224" s="19">
        <f t="shared" si="934"/>
        <v>0.13075899467157268</v>
      </c>
      <c r="AC1224" s="19">
        <f t="shared" si="935"/>
        <v>0.8692410053284273</v>
      </c>
      <c r="AD1224" s="20">
        <f t="shared" si="936"/>
        <v>-9.7844588216736313E-3</v>
      </c>
      <c r="AE1224" s="21">
        <f t="shared" ref="AE1224:AE1287" si="941">IF(T1224&gt;$B$3,-1,IF(T1224&lt;$B$1,1,0))</f>
        <v>1</v>
      </c>
      <c r="AF1224" s="21">
        <f t="shared" si="899"/>
        <v>0</v>
      </c>
      <c r="AG1224" s="21">
        <f t="shared" si="900"/>
        <v>1</v>
      </c>
      <c r="AH1224" s="21">
        <f t="shared" si="901"/>
        <v>0</v>
      </c>
      <c r="AI1224" s="21">
        <f t="shared" si="915"/>
        <v>1</v>
      </c>
      <c r="AJ1224" s="21">
        <f t="shared" si="916"/>
        <v>-9.7844588216736313E-3</v>
      </c>
      <c r="AK1224" s="24">
        <f t="shared" ref="AK1224:AK1287" si="942">IF(U1224&gt;$B$3,-1,IF(U1224&lt;$B$1,1,0))</f>
        <v>0</v>
      </c>
      <c r="AL1224" s="24">
        <f t="shared" si="902"/>
        <v>0</v>
      </c>
      <c r="AM1224" s="24">
        <f t="shared" si="903"/>
        <v>0</v>
      </c>
      <c r="AN1224" s="24">
        <f t="shared" si="904"/>
        <v>0</v>
      </c>
      <c r="AO1224" s="24">
        <f t="shared" si="905"/>
        <v>0</v>
      </c>
      <c r="AP1224" s="24">
        <f t="shared" si="917"/>
        <v>0</v>
      </c>
      <c r="AQ1224" s="27">
        <f t="shared" ref="AQ1224:AQ1287" si="943">IF(V1224&gt;$B$3,-1,IF(V1224&lt;$B$1,1,0))</f>
        <v>-1</v>
      </c>
      <c r="AR1224" s="27">
        <f t="shared" si="906"/>
        <v>0</v>
      </c>
      <c r="AS1224" s="27">
        <f t="shared" si="907"/>
        <v>3</v>
      </c>
      <c r="AT1224" s="27">
        <f t="shared" si="908"/>
        <v>0</v>
      </c>
      <c r="AU1224" s="27">
        <f t="shared" si="909"/>
        <v>0</v>
      </c>
      <c r="AV1224" s="27">
        <f t="shared" si="918"/>
        <v>0</v>
      </c>
      <c r="AW1224">
        <f t="shared" si="910"/>
        <v>112.20768372955905</v>
      </c>
      <c r="AX1224">
        <f t="shared" si="911"/>
        <v>95.06503405856256</v>
      </c>
      <c r="AY1224">
        <f t="shared" si="919"/>
        <v>85.516395709236448</v>
      </c>
      <c r="AZ1224">
        <f t="shared" si="912"/>
        <v>-3.2614862738912106E-3</v>
      </c>
      <c r="BA1224">
        <f t="shared" si="920"/>
        <v>97.473992466025464</v>
      </c>
      <c r="BB1224" s="4">
        <f t="shared" ref="BB1224:BB1287" si="944">AQ1224*AE1224</f>
        <v>-1</v>
      </c>
      <c r="BC1224" s="4">
        <f t="shared" ref="BC1224:BC1287" si="945">AE1224*AK1224</f>
        <v>0</v>
      </c>
    </row>
    <row r="1225" spans="1:55">
      <c r="A1225" s="37">
        <v>42130</v>
      </c>
      <c r="B1225" s="2" t="s">
        <v>76</v>
      </c>
      <c r="C1225" s="40">
        <v>12.61</v>
      </c>
      <c r="D1225" s="19">
        <f t="shared" ref="D1225:D1288" si="946">(C1225-C1224)/C1224</f>
        <v>-3.074558032282862E-2</v>
      </c>
      <c r="E1225" s="19">
        <f t="shared" si="921"/>
        <v>-0.12002791346824847</v>
      </c>
      <c r="F1225" s="19">
        <f t="shared" si="923"/>
        <v>-2.9253271747498134E-2</v>
      </c>
      <c r="G1225" s="19">
        <f t="shared" si="927"/>
        <v>2.7709861450692735E-2</v>
      </c>
      <c r="H1225" s="19">
        <f t="shared" si="939"/>
        <v>-2.385845883698182</v>
      </c>
      <c r="I1225" s="19">
        <f t="shared" si="939"/>
        <v>-0.42263686500750836</v>
      </c>
      <c r="J1225" s="19">
        <f t="shared" si="939"/>
        <v>0.27734482246692638</v>
      </c>
      <c r="K1225" s="2" t="s">
        <v>75</v>
      </c>
      <c r="L1225" s="40">
        <v>7.59</v>
      </c>
      <c r="M1225" s="19">
        <f t="shared" ref="M1225:M1288" si="947">(L1225-L1224)/L1224</f>
        <v>6.6312997347479866E-3</v>
      </c>
      <c r="N1225" s="19">
        <f t="shared" si="922"/>
        <v>1.0652463382157133E-2</v>
      </c>
      <c r="O1225" s="19">
        <f t="shared" si="924"/>
        <v>0</v>
      </c>
      <c r="P1225" s="19">
        <f t="shared" si="928"/>
        <v>-7.8431372549020249E-3</v>
      </c>
      <c r="Q1225" s="19">
        <f t="shared" si="940"/>
        <v>0.90586024089335615</v>
      </c>
      <c r="R1225" s="19">
        <f t="shared" si="940"/>
        <v>0</v>
      </c>
      <c r="S1225" s="19">
        <f t="shared" si="940"/>
        <v>-0.28705171238123212</v>
      </c>
      <c r="T1225" s="19">
        <f t="shared" ref="T1225:V1288" si="948">H1225-Q1225</f>
        <v>-3.291706124591538</v>
      </c>
      <c r="U1225" s="19">
        <f t="shared" si="948"/>
        <v>-0.42263686500750836</v>
      </c>
      <c r="V1225" s="19">
        <f t="shared" si="948"/>
        <v>0.56439653484815855</v>
      </c>
      <c r="W1225" s="19">
        <f t="shared" si="929"/>
        <v>3.3531524073048241E-2</v>
      </c>
      <c r="X1225" s="19">
        <f t="shared" si="930"/>
        <v>5.190778873742371E-3</v>
      </c>
      <c r="Y1225" s="19">
        <f t="shared" si="931"/>
        <v>1</v>
      </c>
      <c r="Z1225" s="19">
        <f t="shared" si="932"/>
        <v>6.4598251801223769</v>
      </c>
      <c r="AA1225" s="19">
        <f t="shared" si="933"/>
        <v>7.4598251801223769</v>
      </c>
      <c r="AB1225" s="19">
        <f t="shared" si="934"/>
        <v>0.13405139877334166</v>
      </c>
      <c r="AC1225" s="19">
        <f t="shared" si="935"/>
        <v>0.8659486012266584</v>
      </c>
      <c r="AD1225" s="20">
        <f t="shared" si="936"/>
        <v>-5.8183549450801907E-3</v>
      </c>
      <c r="AE1225" s="21">
        <f t="shared" si="941"/>
        <v>1</v>
      </c>
      <c r="AF1225" s="21">
        <f t="shared" ref="AF1225:AF1288" si="949">IF(AND(AI1224=1,T1225&gt;$B$2),1,0)</f>
        <v>0</v>
      </c>
      <c r="AG1225" s="21">
        <f t="shared" ref="AG1225:AG1288" si="950">IF(OR(AND(AI1224=0,AE1225&gt;0),AND(AG1224=$B$5,AE1225&gt;0)),1,IF(OR(AND(AE1225=0,AI1224=0),OR(AF1225=1),AG1224=$B$5),0,AG1224+1))</f>
        <v>2</v>
      </c>
      <c r="AH1225" s="21">
        <f t="shared" ref="AH1225:AH1288" si="951">IF(AG1224=$B$5,1,0)</f>
        <v>0</v>
      </c>
      <c r="AI1225" s="21">
        <f t="shared" si="915"/>
        <v>1</v>
      </c>
      <c r="AJ1225" s="21">
        <f t="shared" si="916"/>
        <v>-5.8183549450801907E-3</v>
      </c>
      <c r="AK1225" s="24">
        <f t="shared" si="942"/>
        <v>0</v>
      </c>
      <c r="AL1225" s="24">
        <f t="shared" ref="AL1225:AL1288" si="952">IF(AND(AO1224=1,U1225&gt;$B$2),1,0)</f>
        <v>0</v>
      </c>
      <c r="AM1225" s="24">
        <f t="shared" ref="AM1225:AM1288" si="953">IF(OR(AND(AO1224=0,AK1225&gt;0),AND(AM1224=$B$5,AK1225&gt;0)),1,IF(OR(AND(AK1225=0,AO1224=0),OR(AL1225=1),AM1224=$B$5),0,AM1224+1))</f>
        <v>0</v>
      </c>
      <c r="AN1225" s="24">
        <f t="shared" ref="AN1225:AN1288" si="954">IF(AM1224=$B$5,1,0)</f>
        <v>0</v>
      </c>
      <c r="AO1225" s="24">
        <f t="shared" ref="AO1225:AO1288" si="955">IF(AND(AK1225=0,AL1225=0,AN1225=0),AO1224,IF(AK1225=-1, 0, AK1225))</f>
        <v>0</v>
      </c>
      <c r="AP1225" s="24">
        <f t="shared" si="917"/>
        <v>0</v>
      </c>
      <c r="AQ1225" s="27">
        <f t="shared" si="943"/>
        <v>0</v>
      </c>
      <c r="AR1225" s="27">
        <f t="shared" ref="AR1225:AR1288" si="956">IF(AND(AU1224=1,V1225&gt;$B$2),1,0)</f>
        <v>0</v>
      </c>
      <c r="AS1225" s="27">
        <f t="shared" ref="AS1225:AS1288" si="957">IF(OR(AND(AU1224=0,AQ1225&gt;0),AND(AS1224=$B$5,AQ1225&gt;0)),1,IF(OR(AND(AQ1225=0,AU1224=0),OR(AR1225=1),AS1224=$B$5),0,AS1224+1))</f>
        <v>0</v>
      </c>
      <c r="AT1225" s="27">
        <f t="shared" ref="AT1225:AT1288" si="958">IF(AS1224=$B$5,1,0)</f>
        <v>0</v>
      </c>
      <c r="AU1225" s="27">
        <f t="shared" ref="AU1225:AU1288" si="959">IF(AND(AQ1225=0,AR1225=0,AT1225=0),AU1224,IF(AQ1225=-1,0,AQ1225))</f>
        <v>0</v>
      </c>
      <c r="AV1225" s="27">
        <f t="shared" si="918"/>
        <v>0</v>
      </c>
      <c r="AW1225">
        <f t="shared" ref="AW1225:AW1288" si="960">AW1224*(1+AJ1225)</f>
        <v>111.55481959805518</v>
      </c>
      <c r="AX1225">
        <f t="shared" ref="AX1225:AX1288" si="961">AX1224*(1+AP1225)</f>
        <v>95.06503405856256</v>
      </c>
      <c r="AY1225">
        <f t="shared" si="919"/>
        <v>85.516395709236448</v>
      </c>
      <c r="AZ1225">
        <f t="shared" ref="AZ1225:AZ1288" si="962">AVERAGE(AV1225,AP1225,AJ1225)</f>
        <v>-1.9394516483600636E-3</v>
      </c>
      <c r="BA1225">
        <f t="shared" si="920"/>
        <v>97.284946370664997</v>
      </c>
      <c r="BB1225" s="4">
        <f t="shared" si="944"/>
        <v>0</v>
      </c>
      <c r="BC1225" s="4">
        <f t="shared" si="945"/>
        <v>0</v>
      </c>
    </row>
    <row r="1226" spans="1:55">
      <c r="A1226" s="37">
        <v>42131</v>
      </c>
      <c r="B1226" s="2" t="s">
        <v>76</v>
      </c>
      <c r="C1226" s="40">
        <v>12.17</v>
      </c>
      <c r="D1226" s="19">
        <f t="shared" si="946"/>
        <v>-3.4892942109436914E-2</v>
      </c>
      <c r="E1226" s="19">
        <f t="shared" si="921"/>
        <v>-0.11232676878191107</v>
      </c>
      <c r="F1226" s="19">
        <f t="shared" si="923"/>
        <v>-7.9425113464447861E-2</v>
      </c>
      <c r="G1226" s="19">
        <f t="shared" si="927"/>
        <v>-2.7178257394084721E-2</v>
      </c>
      <c r="H1226" s="19">
        <f t="shared" ref="H1226:J1241" si="963">E1226/STDEV(E1166:E1225)</f>
        <v>-2.2825674442331683</v>
      </c>
      <c r="I1226" s="19">
        <f t="shared" si="963"/>
        <v>-1.1457569258962053</v>
      </c>
      <c r="J1226" s="19">
        <f t="shared" si="963"/>
        <v>-0.27380781183801844</v>
      </c>
      <c r="K1226" s="2" t="s">
        <v>75</v>
      </c>
      <c r="L1226" s="40">
        <v>7.6</v>
      </c>
      <c r="M1226" s="19">
        <f t="shared" si="947"/>
        <v>1.3175230566534633E-3</v>
      </c>
      <c r="N1226" s="19">
        <f t="shared" si="922"/>
        <v>1.0638297872340436E-2</v>
      </c>
      <c r="O1226" s="19">
        <f t="shared" si="924"/>
        <v>1.0638297872340436E-2</v>
      </c>
      <c r="P1226" s="19">
        <f t="shared" si="928"/>
        <v>-6.5359477124183937E-3</v>
      </c>
      <c r="Q1226" s="19">
        <f t="shared" ref="Q1226:S1241" si="964">N1226/STDEV(N1166:N1225)</f>
        <v>0.96107103624393009</v>
      </c>
      <c r="R1226" s="19">
        <f t="shared" si="964"/>
        <v>0.54596149300563257</v>
      </c>
      <c r="S1226" s="19">
        <f t="shared" si="964"/>
        <v>-0.24561711156186716</v>
      </c>
      <c r="T1226" s="19">
        <f t="shared" si="948"/>
        <v>-3.2436384804770984</v>
      </c>
      <c r="U1226" s="19">
        <f t="shared" si="948"/>
        <v>-1.6917184189018379</v>
      </c>
      <c r="V1226" s="19">
        <f t="shared" si="948"/>
        <v>-2.8190700276151281E-2</v>
      </c>
      <c r="W1226" s="19">
        <f t="shared" si="929"/>
        <v>3.4224762984646044E-2</v>
      </c>
      <c r="X1226" s="19">
        <f t="shared" si="930"/>
        <v>5.2042093422215259E-3</v>
      </c>
      <c r="Y1226" s="19">
        <f t="shared" si="931"/>
        <v>1</v>
      </c>
      <c r="Z1226" s="19">
        <f t="shared" si="932"/>
        <v>6.5763616976323416</v>
      </c>
      <c r="AA1226" s="19">
        <f t="shared" si="933"/>
        <v>7.5763616976323416</v>
      </c>
      <c r="AB1226" s="19">
        <f t="shared" si="934"/>
        <v>0.13198947461979091</v>
      </c>
      <c r="AC1226" s="19">
        <f t="shared" si="935"/>
        <v>0.86801052538020906</v>
      </c>
      <c r="AD1226" s="20">
        <f t="shared" si="936"/>
        <v>2.6029148651396752E-3</v>
      </c>
      <c r="AE1226" s="21">
        <f t="shared" si="941"/>
        <v>1</v>
      </c>
      <c r="AF1226" s="21">
        <f t="shared" si="949"/>
        <v>0</v>
      </c>
      <c r="AG1226" s="21">
        <f t="shared" si="950"/>
        <v>3</v>
      </c>
      <c r="AH1226" s="21">
        <f t="shared" si="951"/>
        <v>0</v>
      </c>
      <c r="AI1226" s="21">
        <f t="shared" ref="AI1226:AI1289" si="965">IF(AND(AE1226=0,AF1226=0,AH1226=0),AI1225, IF(AE1226=-1, 0,AE1226))</f>
        <v>1</v>
      </c>
      <c r="AJ1226" s="21">
        <f t="shared" ref="AJ1226:AJ1289" si="966">$AD1226*AI1226</f>
        <v>2.6029148651396752E-3</v>
      </c>
      <c r="AK1226" s="24">
        <f t="shared" si="942"/>
        <v>1</v>
      </c>
      <c r="AL1226" s="24">
        <f t="shared" si="952"/>
        <v>0</v>
      </c>
      <c r="AM1226" s="24">
        <f t="shared" si="953"/>
        <v>1</v>
      </c>
      <c r="AN1226" s="24">
        <f t="shared" si="954"/>
        <v>0</v>
      </c>
      <c r="AO1226" s="24">
        <f t="shared" si="955"/>
        <v>1</v>
      </c>
      <c r="AP1226" s="24">
        <f t="shared" ref="AP1226:AP1289" si="967">$AD1226*AO1226</f>
        <v>2.6029148651396752E-3</v>
      </c>
      <c r="AQ1226" s="27">
        <f t="shared" si="943"/>
        <v>0</v>
      </c>
      <c r="AR1226" s="27">
        <f t="shared" si="956"/>
        <v>0</v>
      </c>
      <c r="AS1226" s="27">
        <f t="shared" si="957"/>
        <v>0</v>
      </c>
      <c r="AT1226" s="27">
        <f t="shared" si="958"/>
        <v>0</v>
      </c>
      <c r="AU1226" s="27">
        <f t="shared" si="959"/>
        <v>0</v>
      </c>
      <c r="AV1226" s="27">
        <f t="shared" ref="AV1226:AV1289" si="968">$AD1226*AU1226</f>
        <v>0</v>
      </c>
      <c r="AW1226">
        <f t="shared" si="960"/>
        <v>111.84518729626492</v>
      </c>
      <c r="AX1226">
        <f t="shared" si="961"/>
        <v>95.312480248868596</v>
      </c>
      <c r="AY1226">
        <f t="shared" ref="AY1226:AY1289" si="969">AY1225*(1+AV1226)</f>
        <v>85.516395709236448</v>
      </c>
      <c r="AZ1226">
        <f t="shared" si="962"/>
        <v>1.7352765767597834E-3</v>
      </c>
      <c r="BA1226">
        <f t="shared" ref="BA1226:BA1289" si="970">BA1225*(1+AZ1226)</f>
        <v>97.453762659373339</v>
      </c>
      <c r="BB1226" s="4">
        <f t="shared" si="944"/>
        <v>0</v>
      </c>
      <c r="BC1226" s="4">
        <f t="shared" si="945"/>
        <v>1</v>
      </c>
    </row>
    <row r="1227" spans="1:55">
      <c r="A1227" s="37">
        <v>42132</v>
      </c>
      <c r="B1227" s="2" t="s">
        <v>76</v>
      </c>
      <c r="C1227" s="40">
        <v>12.41</v>
      </c>
      <c r="D1227" s="19">
        <f t="shared" si="946"/>
        <v>1.9720624486442087E-2</v>
      </c>
      <c r="E1227" s="19">
        <f t="shared" si="921"/>
        <v>-7.3188946975354774E-2</v>
      </c>
      <c r="F1227" s="19">
        <f t="shared" si="923"/>
        <v>-6.9715142428785584E-2</v>
      </c>
      <c r="G1227" s="19">
        <f t="shared" si="927"/>
        <v>1.614205004035478E-3</v>
      </c>
      <c r="H1227" s="19">
        <f t="shared" si="963"/>
        <v>-1.447060022883037</v>
      </c>
      <c r="I1227" s="19">
        <f t="shared" si="963"/>
        <v>-0.990784935720735</v>
      </c>
      <c r="J1227" s="19">
        <f t="shared" si="963"/>
        <v>1.622804834616735E-2</v>
      </c>
      <c r="K1227" s="2" t="s">
        <v>75</v>
      </c>
      <c r="L1227" s="40">
        <v>7.6</v>
      </c>
      <c r="M1227" s="19">
        <f t="shared" si="947"/>
        <v>0</v>
      </c>
      <c r="N1227" s="19">
        <f t="shared" si="922"/>
        <v>1.1984021304926746E-2</v>
      </c>
      <c r="O1227" s="19">
        <f t="shared" si="924"/>
        <v>1.4686248331108067E-2</v>
      </c>
      <c r="P1227" s="19">
        <f t="shared" si="928"/>
        <v>-5.2356020942408424E-3</v>
      </c>
      <c r="Q1227" s="19">
        <f t="shared" si="964"/>
        <v>1.2467837397680006</v>
      </c>
      <c r="R1227" s="19">
        <f t="shared" si="964"/>
        <v>0.82408214095016386</v>
      </c>
      <c r="S1227" s="19">
        <f t="shared" si="964"/>
        <v>-0.20145459636060223</v>
      </c>
      <c r="T1227" s="19">
        <f t="shared" si="948"/>
        <v>-2.6938437626510376</v>
      </c>
      <c r="U1227" s="19">
        <f t="shared" si="948"/>
        <v>-1.814867076670899</v>
      </c>
      <c r="V1227" s="19">
        <f t="shared" si="948"/>
        <v>0.21768264470676957</v>
      </c>
      <c r="W1227" s="19">
        <f t="shared" si="929"/>
        <v>3.4456778687818428E-2</v>
      </c>
      <c r="X1227" s="19">
        <f t="shared" si="930"/>
        <v>5.1992981969673615E-3</v>
      </c>
      <c r="Y1227" s="19">
        <f t="shared" si="931"/>
        <v>1</v>
      </c>
      <c r="Z1227" s="19">
        <f t="shared" si="932"/>
        <v>6.6271980145159448</v>
      </c>
      <c r="AA1227" s="19">
        <f t="shared" si="933"/>
        <v>7.6271980145159448</v>
      </c>
      <c r="AB1227" s="19">
        <f t="shared" si="934"/>
        <v>0.13110974673750678</v>
      </c>
      <c r="AC1227" s="19">
        <f t="shared" si="935"/>
        <v>0.86889025326249325</v>
      </c>
      <c r="AD1227" s="20">
        <f t="shared" si="936"/>
        <v>7.214318254811114E-3</v>
      </c>
      <c r="AE1227" s="21">
        <f t="shared" si="941"/>
        <v>1</v>
      </c>
      <c r="AF1227" s="21">
        <f t="shared" si="949"/>
        <v>0</v>
      </c>
      <c r="AG1227" s="21">
        <f t="shared" si="950"/>
        <v>4</v>
      </c>
      <c r="AH1227" s="21">
        <f t="shared" si="951"/>
        <v>0</v>
      </c>
      <c r="AI1227" s="21">
        <f t="shared" si="965"/>
        <v>1</v>
      </c>
      <c r="AJ1227" s="21">
        <f t="shared" si="966"/>
        <v>7.214318254811114E-3</v>
      </c>
      <c r="AK1227" s="24">
        <f t="shared" si="942"/>
        <v>1</v>
      </c>
      <c r="AL1227" s="24">
        <f t="shared" si="952"/>
        <v>0</v>
      </c>
      <c r="AM1227" s="24">
        <f t="shared" si="953"/>
        <v>2</v>
      </c>
      <c r="AN1227" s="24">
        <f t="shared" si="954"/>
        <v>0</v>
      </c>
      <c r="AO1227" s="24">
        <f t="shared" si="955"/>
        <v>1</v>
      </c>
      <c r="AP1227" s="24">
        <f t="shared" si="967"/>
        <v>7.214318254811114E-3</v>
      </c>
      <c r="AQ1227" s="27">
        <f t="shared" si="943"/>
        <v>0</v>
      </c>
      <c r="AR1227" s="27">
        <f t="shared" si="956"/>
        <v>0</v>
      </c>
      <c r="AS1227" s="27">
        <f t="shared" si="957"/>
        <v>0</v>
      </c>
      <c r="AT1227" s="27">
        <f t="shared" si="958"/>
        <v>0</v>
      </c>
      <c r="AU1227" s="27">
        <f t="shared" si="959"/>
        <v>0</v>
      </c>
      <c r="AV1227" s="27">
        <f t="shared" si="968"/>
        <v>0</v>
      </c>
      <c r="AW1227">
        <f t="shared" si="960"/>
        <v>112.65207407268915</v>
      </c>
      <c r="AX1227">
        <f t="shared" si="961"/>
        <v>96.000094815039347</v>
      </c>
      <c r="AY1227">
        <f t="shared" si="969"/>
        <v>85.516395709236448</v>
      </c>
      <c r="AZ1227">
        <f t="shared" si="962"/>
        <v>4.809545503207409E-3</v>
      </c>
      <c r="BA1227">
        <f t="shared" si="970"/>
        <v>97.92247096534237</v>
      </c>
      <c r="BB1227" s="4">
        <f t="shared" si="944"/>
        <v>0</v>
      </c>
      <c r="BC1227" s="4">
        <f t="shared" si="945"/>
        <v>1</v>
      </c>
    </row>
    <row r="1228" spans="1:55">
      <c r="A1228" s="37">
        <v>42135</v>
      </c>
      <c r="B1228" s="2" t="s">
        <v>76</v>
      </c>
      <c r="C1228" s="40">
        <v>12.66</v>
      </c>
      <c r="D1228" s="19">
        <f t="shared" si="946"/>
        <v>2.0145044319097503E-2</v>
      </c>
      <c r="E1228" s="19">
        <f t="shared" si="921"/>
        <v>-6.2222222222222213E-2</v>
      </c>
      <c r="F1228" s="19">
        <f t="shared" si="923"/>
        <v>-4.9549549549549557E-2</v>
      </c>
      <c r="G1228" s="19">
        <f t="shared" si="927"/>
        <v>1.6051364365971051E-2</v>
      </c>
      <c r="H1228" s="19">
        <f t="shared" si="963"/>
        <v>-1.2272275064868989</v>
      </c>
      <c r="I1228" s="19">
        <f t="shared" si="963"/>
        <v>-0.71205147706030936</v>
      </c>
      <c r="J1228" s="19">
        <f t="shared" si="963"/>
        <v>0.16297279496925979</v>
      </c>
      <c r="K1228" s="2" t="s">
        <v>75</v>
      </c>
      <c r="L1228" s="40">
        <v>7.56</v>
      </c>
      <c r="M1228" s="19">
        <f t="shared" si="947"/>
        <v>-5.2631578947368472E-3</v>
      </c>
      <c r="N1228" s="19">
        <f t="shared" si="922"/>
        <v>1.0695187165775291E-2</v>
      </c>
      <c r="O1228" s="19">
        <f t="shared" si="924"/>
        <v>1.0695187165775291E-2</v>
      </c>
      <c r="P1228" s="19">
        <f t="shared" si="928"/>
        <v>-1.4341590612777096E-2</v>
      </c>
      <c r="Q1228" s="19">
        <f t="shared" si="964"/>
        <v>1.1365384698869689</v>
      </c>
      <c r="R1228" s="19">
        <f t="shared" si="964"/>
        <v>0.63430333435914621</v>
      </c>
      <c r="S1228" s="19">
        <f t="shared" si="964"/>
        <v>-0.56159370758615612</v>
      </c>
      <c r="T1228" s="19">
        <f t="shared" si="948"/>
        <v>-2.3637659763738679</v>
      </c>
      <c r="U1228" s="19">
        <f t="shared" si="948"/>
        <v>-1.3463548114194555</v>
      </c>
      <c r="V1228" s="19">
        <f t="shared" si="948"/>
        <v>0.72456650255541588</v>
      </c>
      <c r="W1228" s="19">
        <f t="shared" si="929"/>
        <v>3.4719312071291572E-2</v>
      </c>
      <c r="X1228" s="19">
        <f t="shared" si="930"/>
        <v>5.2168401654097019E-3</v>
      </c>
      <c r="Y1228" s="19">
        <f t="shared" si="931"/>
        <v>1</v>
      </c>
      <c r="Z1228" s="19">
        <f t="shared" si="932"/>
        <v>6.6552378394680813</v>
      </c>
      <c r="AA1228" s="19">
        <f t="shared" si="933"/>
        <v>7.6552378394680813</v>
      </c>
      <c r="AB1228" s="19">
        <f t="shared" si="934"/>
        <v>0.13062951419279278</v>
      </c>
      <c r="AC1228" s="19">
        <f t="shared" si="935"/>
        <v>0.86937048580720722</v>
      </c>
      <c r="AD1228" s="20">
        <f t="shared" si="936"/>
        <v>-5.4402561884810434E-3</v>
      </c>
      <c r="AE1228" s="21">
        <f t="shared" si="941"/>
        <v>1</v>
      </c>
      <c r="AF1228" s="21">
        <f t="shared" si="949"/>
        <v>0</v>
      </c>
      <c r="AG1228" s="21">
        <f t="shared" si="950"/>
        <v>5</v>
      </c>
      <c r="AH1228" s="21">
        <f t="shared" si="951"/>
        <v>0</v>
      </c>
      <c r="AI1228" s="21">
        <f t="shared" si="965"/>
        <v>1</v>
      </c>
      <c r="AJ1228" s="21">
        <f t="shared" si="966"/>
        <v>-5.4402561884810434E-3</v>
      </c>
      <c r="AK1228" s="24">
        <f t="shared" si="942"/>
        <v>1</v>
      </c>
      <c r="AL1228" s="24">
        <f t="shared" si="952"/>
        <v>0</v>
      </c>
      <c r="AM1228" s="24">
        <f t="shared" si="953"/>
        <v>3</v>
      </c>
      <c r="AN1228" s="24">
        <f t="shared" si="954"/>
        <v>0</v>
      </c>
      <c r="AO1228" s="24">
        <f t="shared" si="955"/>
        <v>1</v>
      </c>
      <c r="AP1228" s="24">
        <f t="shared" si="967"/>
        <v>-5.4402561884810434E-3</v>
      </c>
      <c r="AQ1228" s="27">
        <f t="shared" si="943"/>
        <v>0</v>
      </c>
      <c r="AR1228" s="27">
        <f t="shared" si="956"/>
        <v>0</v>
      </c>
      <c r="AS1228" s="27">
        <f t="shared" si="957"/>
        <v>0</v>
      </c>
      <c r="AT1228" s="27">
        <f t="shared" si="958"/>
        <v>0</v>
      </c>
      <c r="AU1228" s="27">
        <f t="shared" si="959"/>
        <v>0</v>
      </c>
      <c r="AV1228" s="27">
        <f t="shared" si="968"/>
        <v>0</v>
      </c>
      <c r="AW1228">
        <f t="shared" si="960"/>
        <v>112.03921792956997</v>
      </c>
      <c r="AX1228">
        <f t="shared" si="961"/>
        <v>95.477829705127064</v>
      </c>
      <c r="AY1228">
        <f t="shared" si="969"/>
        <v>85.516395709236448</v>
      </c>
      <c r="AZ1228">
        <f t="shared" si="962"/>
        <v>-3.6268374589873624E-3</v>
      </c>
      <c r="BA1228">
        <f t="shared" si="970"/>
        <v>97.567322079568655</v>
      </c>
      <c r="BB1228" s="4">
        <f t="shared" si="944"/>
        <v>0</v>
      </c>
      <c r="BC1228" s="4">
        <f t="shared" si="945"/>
        <v>1</v>
      </c>
    </row>
    <row r="1229" spans="1:55">
      <c r="A1229" s="37">
        <v>42136</v>
      </c>
      <c r="B1229" s="2" t="s">
        <v>76</v>
      </c>
      <c r="C1229" s="40">
        <v>12.69</v>
      </c>
      <c r="D1229" s="19">
        <f t="shared" si="946"/>
        <v>2.3696682464454471E-3</v>
      </c>
      <c r="E1229" s="19">
        <f t="shared" ref="E1229:E1292" si="971">(C1229-C1224)/C1224</f>
        <v>-2.4596464258262896E-2</v>
      </c>
      <c r="F1229" s="19">
        <f t="shared" si="923"/>
        <v>-0.13378839590443692</v>
      </c>
      <c r="G1229" s="19">
        <f t="shared" si="927"/>
        <v>0</v>
      </c>
      <c r="H1229" s="19">
        <f t="shared" si="963"/>
        <v>-0.48682546863113418</v>
      </c>
      <c r="I1229" s="19">
        <f t="shared" si="963"/>
        <v>-1.970686738714218</v>
      </c>
      <c r="J1229" s="19">
        <f t="shared" si="963"/>
        <v>0</v>
      </c>
      <c r="K1229" s="2" t="s">
        <v>75</v>
      </c>
      <c r="L1229" s="40">
        <v>7.61</v>
      </c>
      <c r="M1229" s="19">
        <f t="shared" si="947"/>
        <v>6.6137566137567079E-3</v>
      </c>
      <c r="N1229" s="19">
        <f t="shared" ref="N1229:N1292" si="972">(L1229-L1224)/L1224</f>
        <v>9.2838196286472528E-3</v>
      </c>
      <c r="O1229" s="19">
        <f t="shared" si="924"/>
        <v>1.466666666666671E-2</v>
      </c>
      <c r="P1229" s="19">
        <f t="shared" si="928"/>
        <v>-2.6212319790300882E-3</v>
      </c>
      <c r="Q1229" s="19">
        <f t="shared" si="964"/>
        <v>0.99695058967669137</v>
      </c>
      <c r="R1229" s="19">
        <f t="shared" si="964"/>
        <v>0.96007895203896321</v>
      </c>
      <c r="S1229" s="19">
        <f t="shared" si="964"/>
        <v>-0.10393312983207212</v>
      </c>
      <c r="T1229" s="19">
        <f t="shared" si="948"/>
        <v>-1.4837760583078254</v>
      </c>
      <c r="U1229" s="19">
        <f t="shared" si="948"/>
        <v>-2.9307656907531809</v>
      </c>
      <c r="V1229" s="19">
        <f t="shared" si="948"/>
        <v>0.10393312983207212</v>
      </c>
      <c r="W1229" s="19">
        <f t="shared" si="929"/>
        <v>3.4487826666841581E-2</v>
      </c>
      <c r="X1229" s="19">
        <f t="shared" si="930"/>
        <v>5.3479784343641599E-3</v>
      </c>
      <c r="Y1229" s="19">
        <f t="shared" si="931"/>
        <v>1</v>
      </c>
      <c r="Z1229" s="19">
        <f t="shared" si="932"/>
        <v>6.4487594873672975</v>
      </c>
      <c r="AA1229" s="19">
        <f t="shared" si="933"/>
        <v>7.4487594873672975</v>
      </c>
      <c r="AB1229" s="19">
        <f t="shared" si="934"/>
        <v>0.13425054221390115</v>
      </c>
      <c r="AC1229" s="19">
        <f t="shared" si="935"/>
        <v>0.86574945778609891</v>
      </c>
      <c r="AD1229" s="20">
        <f t="shared" si="936"/>
        <v>-7.3011906029316152E-3</v>
      </c>
      <c r="AE1229" s="21">
        <f t="shared" si="941"/>
        <v>1</v>
      </c>
      <c r="AF1229" s="21">
        <f t="shared" si="949"/>
        <v>0</v>
      </c>
      <c r="AG1229" s="21">
        <f t="shared" si="950"/>
        <v>1</v>
      </c>
      <c r="AH1229" s="21">
        <f t="shared" si="951"/>
        <v>1</v>
      </c>
      <c r="AI1229" s="21">
        <f t="shared" si="965"/>
        <v>1</v>
      </c>
      <c r="AJ1229" s="21">
        <f t="shared" si="966"/>
        <v>-7.3011906029316152E-3</v>
      </c>
      <c r="AK1229" s="24">
        <f t="shared" si="942"/>
        <v>1</v>
      </c>
      <c r="AL1229" s="24">
        <f t="shared" si="952"/>
        <v>0</v>
      </c>
      <c r="AM1229" s="24">
        <f t="shared" si="953"/>
        <v>4</v>
      </c>
      <c r="AN1229" s="24">
        <f t="shared" si="954"/>
        <v>0</v>
      </c>
      <c r="AO1229" s="24">
        <f t="shared" si="955"/>
        <v>1</v>
      </c>
      <c r="AP1229" s="24">
        <f t="shared" si="967"/>
        <v>-7.3011906029316152E-3</v>
      </c>
      <c r="AQ1229" s="27">
        <f t="shared" si="943"/>
        <v>0</v>
      </c>
      <c r="AR1229" s="27">
        <f t="shared" si="956"/>
        <v>0</v>
      </c>
      <c r="AS1229" s="27">
        <f t="shared" si="957"/>
        <v>0</v>
      </c>
      <c r="AT1229" s="27">
        <f t="shared" si="958"/>
        <v>0</v>
      </c>
      <c r="AU1229" s="27">
        <f t="shared" si="959"/>
        <v>0</v>
      </c>
      <c r="AV1229" s="27">
        <f t="shared" si="968"/>
        <v>0</v>
      </c>
      <c r="AW1229">
        <f t="shared" si="960"/>
        <v>111.22119824446278</v>
      </c>
      <c r="AX1229">
        <f t="shared" si="961"/>
        <v>94.780727872095682</v>
      </c>
      <c r="AY1229">
        <f t="shared" si="969"/>
        <v>85.516395709236448</v>
      </c>
      <c r="AZ1229">
        <f t="shared" si="962"/>
        <v>-4.8674604019544104E-3</v>
      </c>
      <c r="BA1229">
        <f t="shared" si="970"/>
        <v>97.09241700282162</v>
      </c>
      <c r="BB1229" s="4">
        <f t="shared" si="944"/>
        <v>0</v>
      </c>
      <c r="BC1229" s="4">
        <f t="shared" si="945"/>
        <v>1</v>
      </c>
    </row>
    <row r="1230" spans="1:55">
      <c r="A1230" s="37">
        <v>42137</v>
      </c>
      <c r="B1230" s="2" t="s">
        <v>76</v>
      </c>
      <c r="C1230" s="40">
        <v>12.43</v>
      </c>
      <c r="D1230" s="19">
        <f t="shared" si="946"/>
        <v>-2.0488573680063026E-2</v>
      </c>
      <c r="E1230" s="19">
        <f t="shared" si="971"/>
        <v>-1.4274385408406006E-2</v>
      </c>
      <c r="F1230" s="19">
        <f t="shared" si="923"/>
        <v>-0.1325889741800419</v>
      </c>
      <c r="G1230" s="19">
        <f t="shared" si="927"/>
        <v>-6.3948840927258253E-3</v>
      </c>
      <c r="H1230" s="19">
        <f t="shared" si="963"/>
        <v>-0.28665988977307794</v>
      </c>
      <c r="I1230" s="19">
        <f t="shared" si="963"/>
        <v>-1.9727288327500083</v>
      </c>
      <c r="J1230" s="19">
        <f t="shared" si="963"/>
        <v>-6.6740591235910474E-2</v>
      </c>
      <c r="K1230" s="2" t="s">
        <v>75</v>
      </c>
      <c r="L1230" s="40">
        <v>7.65</v>
      </c>
      <c r="M1230" s="19">
        <f t="shared" si="947"/>
        <v>5.2562417871222121E-3</v>
      </c>
      <c r="N1230" s="19">
        <f t="shared" si="972"/>
        <v>7.905138339921014E-3</v>
      </c>
      <c r="O1230" s="19">
        <f t="shared" si="924"/>
        <v>1.8641810918775044E-2</v>
      </c>
      <c r="P1230" s="19">
        <f t="shared" si="928"/>
        <v>7.905138339921014E-3</v>
      </c>
      <c r="Q1230" s="19">
        <f t="shared" si="964"/>
        <v>0.84303498021528478</v>
      </c>
      <c r="R1230" s="19">
        <f t="shared" si="964"/>
        <v>1.3733260704447363</v>
      </c>
      <c r="S1230" s="19">
        <f t="shared" si="964"/>
        <v>0.31881987334684597</v>
      </c>
      <c r="T1230" s="19">
        <f t="shared" si="948"/>
        <v>-1.1296948699883627</v>
      </c>
      <c r="U1230" s="19">
        <f t="shared" si="948"/>
        <v>-3.3460549031947444</v>
      </c>
      <c r="V1230" s="19">
        <f t="shared" si="948"/>
        <v>-0.38556046458275645</v>
      </c>
      <c r="W1230" s="19">
        <f t="shared" si="929"/>
        <v>3.4657999381438764E-2</v>
      </c>
      <c r="X1230" s="19">
        <f t="shared" si="930"/>
        <v>5.333707774878722E-3</v>
      </c>
      <c r="Y1230" s="19">
        <f t="shared" si="931"/>
        <v>1</v>
      </c>
      <c r="Z1230" s="19">
        <f t="shared" si="932"/>
        <v>6.4979186795112369</v>
      </c>
      <c r="AA1230" s="19">
        <f t="shared" si="933"/>
        <v>7.4979186795112369</v>
      </c>
      <c r="AB1230" s="19">
        <f t="shared" si="934"/>
        <v>0.1333703448575127</v>
      </c>
      <c r="AC1230" s="19">
        <f t="shared" si="935"/>
        <v>0.86662965514248724</v>
      </c>
      <c r="AD1230" s="20">
        <f t="shared" si="936"/>
        <v>2.6948870042941345E-3</v>
      </c>
      <c r="AE1230" s="21">
        <f t="shared" si="941"/>
        <v>1</v>
      </c>
      <c r="AF1230" s="21">
        <f t="shared" si="949"/>
        <v>0</v>
      </c>
      <c r="AG1230" s="21">
        <f t="shared" si="950"/>
        <v>2</v>
      </c>
      <c r="AH1230" s="21">
        <f t="shared" si="951"/>
        <v>0</v>
      </c>
      <c r="AI1230" s="21">
        <f t="shared" si="965"/>
        <v>1</v>
      </c>
      <c r="AJ1230" s="21">
        <f t="shared" si="966"/>
        <v>2.6948870042941345E-3</v>
      </c>
      <c r="AK1230" s="24">
        <f t="shared" si="942"/>
        <v>1</v>
      </c>
      <c r="AL1230" s="24">
        <f t="shared" si="952"/>
        <v>0</v>
      </c>
      <c r="AM1230" s="24">
        <f t="shared" si="953"/>
        <v>5</v>
      </c>
      <c r="AN1230" s="24">
        <f t="shared" si="954"/>
        <v>0</v>
      </c>
      <c r="AO1230" s="24">
        <f t="shared" si="955"/>
        <v>1</v>
      </c>
      <c r="AP1230" s="24">
        <f t="shared" si="967"/>
        <v>2.6948870042941345E-3</v>
      </c>
      <c r="AQ1230" s="27">
        <f t="shared" si="943"/>
        <v>0</v>
      </c>
      <c r="AR1230" s="27">
        <f t="shared" si="956"/>
        <v>0</v>
      </c>
      <c r="AS1230" s="27">
        <f t="shared" si="957"/>
        <v>0</v>
      </c>
      <c r="AT1230" s="27">
        <f t="shared" si="958"/>
        <v>0</v>
      </c>
      <c r="AU1230" s="27">
        <f t="shared" si="959"/>
        <v>0</v>
      </c>
      <c r="AV1230" s="27">
        <f t="shared" si="968"/>
        <v>0</v>
      </c>
      <c r="AW1230">
        <f t="shared" si="960"/>
        <v>111.52092680621382</v>
      </c>
      <c r="AX1230">
        <f t="shared" si="961"/>
        <v>95.036151223895743</v>
      </c>
      <c r="AY1230">
        <f t="shared" si="969"/>
        <v>85.516395709236448</v>
      </c>
      <c r="AZ1230">
        <f t="shared" si="962"/>
        <v>1.7965913361960896E-3</v>
      </c>
      <c r="BA1230">
        <f t="shared" si="970"/>
        <v>97.266852398019225</v>
      </c>
      <c r="BB1230" s="4">
        <f t="shared" si="944"/>
        <v>0</v>
      </c>
      <c r="BC1230" s="4">
        <f t="shared" si="945"/>
        <v>1</v>
      </c>
    </row>
    <row r="1231" spans="1:55">
      <c r="A1231" s="37">
        <v>42138</v>
      </c>
      <c r="B1231" s="2" t="s">
        <v>76</v>
      </c>
      <c r="C1231" s="40">
        <v>12.47</v>
      </c>
      <c r="D1231" s="19">
        <f t="shared" si="946"/>
        <v>3.2180209171360358E-3</v>
      </c>
      <c r="E1231" s="19">
        <f t="shared" si="971"/>
        <v>2.4650780608052647E-2</v>
      </c>
      <c r="F1231" s="19">
        <f t="shared" si="923"/>
        <v>-9.0444930707512777E-2</v>
      </c>
      <c r="G1231" s="19">
        <f t="shared" si="927"/>
        <v>0</v>
      </c>
      <c r="H1231" s="19">
        <f t="shared" si="963"/>
        <v>0.49527020737327387</v>
      </c>
      <c r="I1231" s="19">
        <f t="shared" si="963"/>
        <v>-1.3667528696221194</v>
      </c>
      <c r="J1231" s="19">
        <f t="shared" si="963"/>
        <v>0</v>
      </c>
      <c r="K1231" s="2" t="s">
        <v>75</v>
      </c>
      <c r="L1231" s="40">
        <v>7.63</v>
      </c>
      <c r="M1231" s="19">
        <f t="shared" si="947"/>
        <v>-2.6143790849673804E-3</v>
      </c>
      <c r="N1231" s="19">
        <f t="shared" si="972"/>
        <v>3.9473684210526647E-3</v>
      </c>
      <c r="O1231" s="19">
        <f t="shared" si="924"/>
        <v>1.4627659574468129E-2</v>
      </c>
      <c r="P1231" s="19">
        <f t="shared" si="928"/>
        <v>0</v>
      </c>
      <c r="Q1231" s="19">
        <f t="shared" si="964"/>
        <v>0.41901778762911751</v>
      </c>
      <c r="R1231" s="19">
        <f t="shared" si="964"/>
        <v>1.1071949195345079</v>
      </c>
      <c r="S1231" s="19">
        <f t="shared" si="964"/>
        <v>0</v>
      </c>
      <c r="T1231" s="19">
        <f t="shared" si="948"/>
        <v>7.6252419744156363E-2</v>
      </c>
      <c r="U1231" s="19">
        <f t="shared" si="948"/>
        <v>-2.4739477891566271</v>
      </c>
      <c r="V1231" s="19">
        <f t="shared" si="948"/>
        <v>0</v>
      </c>
      <c r="W1231" s="19">
        <f t="shared" si="929"/>
        <v>3.4654221629899257E-2</v>
      </c>
      <c r="X1231" s="19">
        <f t="shared" si="930"/>
        <v>5.2460297707434432E-3</v>
      </c>
      <c r="Y1231" s="19">
        <f t="shared" si="931"/>
        <v>1</v>
      </c>
      <c r="Z1231" s="19">
        <f t="shared" si="932"/>
        <v>6.6057996512261923</v>
      </c>
      <c r="AA1231" s="19">
        <f t="shared" si="933"/>
        <v>7.6057996512261923</v>
      </c>
      <c r="AB1231" s="19">
        <f t="shared" si="934"/>
        <v>0.13147861445953049</v>
      </c>
      <c r="AC1231" s="19">
        <f t="shared" si="935"/>
        <v>0.86852138554046954</v>
      </c>
      <c r="AD1231" s="20">
        <f t="shared" si="936"/>
        <v>-3.7956937614619995E-3</v>
      </c>
      <c r="AE1231" s="21">
        <f t="shared" si="941"/>
        <v>0</v>
      </c>
      <c r="AF1231" s="21">
        <f t="shared" si="949"/>
        <v>0</v>
      </c>
      <c r="AG1231" s="21">
        <f t="shared" si="950"/>
        <v>3</v>
      </c>
      <c r="AH1231" s="21">
        <f t="shared" si="951"/>
        <v>0</v>
      </c>
      <c r="AI1231" s="21">
        <f t="shared" si="965"/>
        <v>1</v>
      </c>
      <c r="AJ1231" s="21">
        <f t="shared" si="966"/>
        <v>-3.7956937614619995E-3</v>
      </c>
      <c r="AK1231" s="24">
        <f t="shared" si="942"/>
        <v>1</v>
      </c>
      <c r="AL1231" s="24">
        <f t="shared" si="952"/>
        <v>0</v>
      </c>
      <c r="AM1231" s="24">
        <f t="shared" si="953"/>
        <v>1</v>
      </c>
      <c r="AN1231" s="24">
        <f t="shared" si="954"/>
        <v>1</v>
      </c>
      <c r="AO1231" s="24">
        <f t="shared" si="955"/>
        <v>1</v>
      </c>
      <c r="AP1231" s="24">
        <f t="shared" si="967"/>
        <v>-3.7956937614619995E-3</v>
      </c>
      <c r="AQ1231" s="27">
        <f t="shared" si="943"/>
        <v>0</v>
      </c>
      <c r="AR1231" s="27">
        <f t="shared" si="956"/>
        <v>0</v>
      </c>
      <c r="AS1231" s="27">
        <f t="shared" si="957"/>
        <v>0</v>
      </c>
      <c r="AT1231" s="27">
        <f t="shared" si="958"/>
        <v>0</v>
      </c>
      <c r="AU1231" s="27">
        <f t="shared" si="959"/>
        <v>0</v>
      </c>
      <c r="AV1231" s="27">
        <f t="shared" si="968"/>
        <v>0</v>
      </c>
      <c r="AW1231">
        <f t="shared" si="960"/>
        <v>111.09762752006301</v>
      </c>
      <c r="AX1231">
        <f t="shared" si="961"/>
        <v>94.675423097581842</v>
      </c>
      <c r="AY1231">
        <f t="shared" si="969"/>
        <v>85.516395709236448</v>
      </c>
      <c r="AZ1231">
        <f t="shared" si="962"/>
        <v>-2.5304625076413329E-3</v>
      </c>
      <c r="BA1231">
        <f t="shared" si="970"/>
        <v>97.020722274789748</v>
      </c>
      <c r="BB1231" s="4">
        <f t="shared" si="944"/>
        <v>0</v>
      </c>
      <c r="BC1231" s="4">
        <f t="shared" si="945"/>
        <v>0</v>
      </c>
    </row>
    <row r="1232" spans="1:55">
      <c r="A1232" s="37">
        <v>42139</v>
      </c>
      <c r="B1232" s="2" t="s">
        <v>76</v>
      </c>
      <c r="C1232" s="40">
        <v>12.11</v>
      </c>
      <c r="D1232" s="19">
        <f t="shared" si="946"/>
        <v>-2.886928628708911E-2</v>
      </c>
      <c r="E1232" s="19">
        <f t="shared" si="971"/>
        <v>-2.4174053182917061E-2</v>
      </c>
      <c r="F1232" s="19">
        <f t="shared" si="923"/>
        <v>-9.5593726661687903E-2</v>
      </c>
      <c r="G1232" s="19">
        <f t="shared" si="927"/>
        <v>-6.9177555726364359E-2</v>
      </c>
      <c r="H1232" s="19">
        <f t="shared" si="963"/>
        <v>-0.48953892176271679</v>
      </c>
      <c r="I1232" s="19">
        <f t="shared" si="963"/>
        <v>-1.4574500533485788</v>
      </c>
      <c r="J1232" s="19">
        <f t="shared" si="963"/>
        <v>-0.72848210622073672</v>
      </c>
      <c r="K1232" s="2" t="s">
        <v>75</v>
      </c>
      <c r="L1232" s="40">
        <v>7.63</v>
      </c>
      <c r="M1232" s="19">
        <f t="shared" si="947"/>
        <v>0</v>
      </c>
      <c r="N1232" s="19">
        <f t="shared" si="972"/>
        <v>3.9473684210526647E-3</v>
      </c>
      <c r="O1232" s="19">
        <f t="shared" si="924"/>
        <v>1.59786950732357E-2</v>
      </c>
      <c r="P1232" s="19">
        <f t="shared" si="928"/>
        <v>5.2700922266139703E-3</v>
      </c>
      <c r="Q1232" s="19">
        <f t="shared" si="964"/>
        <v>0.41875459737493453</v>
      </c>
      <c r="R1232" s="19">
        <f t="shared" si="964"/>
        <v>1.311158417591519</v>
      </c>
      <c r="S1232" s="19">
        <f t="shared" si="964"/>
        <v>0.2250269453447602</v>
      </c>
      <c r="T1232" s="19">
        <f t="shared" si="948"/>
        <v>-0.90829351913765133</v>
      </c>
      <c r="U1232" s="19">
        <f t="shared" si="948"/>
        <v>-2.768608470940098</v>
      </c>
      <c r="V1232" s="19">
        <f t="shared" si="948"/>
        <v>-0.95350905156549692</v>
      </c>
      <c r="W1232" s="19">
        <f t="shared" si="929"/>
        <v>3.3713770666643328E-2</v>
      </c>
      <c r="X1232" s="19">
        <f t="shared" si="930"/>
        <v>5.0985092314350024E-3</v>
      </c>
      <c r="Y1232" s="19">
        <f t="shared" si="931"/>
        <v>1</v>
      </c>
      <c r="Z1232" s="19">
        <f t="shared" si="932"/>
        <v>6.6124761447483751</v>
      </c>
      <c r="AA1232" s="19">
        <f t="shared" si="933"/>
        <v>7.6124761447483751</v>
      </c>
      <c r="AB1232" s="19">
        <f t="shared" si="934"/>
        <v>0.13136330163607418</v>
      </c>
      <c r="AC1232" s="19">
        <f t="shared" si="935"/>
        <v>0.86863669836392576</v>
      </c>
      <c r="AD1232" s="20">
        <f t="shared" si="936"/>
        <v>-1.0301896900797655E-2</v>
      </c>
      <c r="AE1232" s="21">
        <f t="shared" si="941"/>
        <v>0</v>
      </c>
      <c r="AF1232" s="21">
        <f t="shared" si="949"/>
        <v>0</v>
      </c>
      <c r="AG1232" s="21">
        <f t="shared" si="950"/>
        <v>4</v>
      </c>
      <c r="AH1232" s="21">
        <f t="shared" si="951"/>
        <v>0</v>
      </c>
      <c r="AI1232" s="21">
        <f t="shared" si="965"/>
        <v>1</v>
      </c>
      <c r="AJ1232" s="21">
        <f t="shared" si="966"/>
        <v>-1.0301896900797655E-2</v>
      </c>
      <c r="AK1232" s="24">
        <f t="shared" si="942"/>
        <v>1</v>
      </c>
      <c r="AL1232" s="24">
        <f t="shared" si="952"/>
        <v>0</v>
      </c>
      <c r="AM1232" s="24">
        <f t="shared" si="953"/>
        <v>2</v>
      </c>
      <c r="AN1232" s="24">
        <f t="shared" si="954"/>
        <v>0</v>
      </c>
      <c r="AO1232" s="24">
        <f t="shared" si="955"/>
        <v>1</v>
      </c>
      <c r="AP1232" s="24">
        <f t="shared" si="967"/>
        <v>-1.0301896900797655E-2</v>
      </c>
      <c r="AQ1232" s="27">
        <f t="shared" si="943"/>
        <v>0</v>
      </c>
      <c r="AR1232" s="27">
        <f t="shared" si="956"/>
        <v>0</v>
      </c>
      <c r="AS1232" s="27">
        <f t="shared" si="957"/>
        <v>0</v>
      </c>
      <c r="AT1232" s="27">
        <f t="shared" si="958"/>
        <v>0</v>
      </c>
      <c r="AU1232" s="27">
        <f t="shared" si="959"/>
        <v>0</v>
      </c>
      <c r="AV1232" s="27">
        <f t="shared" si="968"/>
        <v>0</v>
      </c>
      <c r="AW1232">
        <f t="shared" si="960"/>
        <v>109.95311121542811</v>
      </c>
      <c r="AX1232">
        <f t="shared" si="961"/>
        <v>93.70008664979116</v>
      </c>
      <c r="AY1232">
        <f t="shared" si="969"/>
        <v>85.516395709236448</v>
      </c>
      <c r="AZ1232">
        <f t="shared" si="962"/>
        <v>-6.8679312671984368E-3</v>
      </c>
      <c r="BA1232">
        <f t="shared" si="970"/>
        <v>96.354390622712543</v>
      </c>
      <c r="BB1232" s="4">
        <f t="shared" si="944"/>
        <v>0</v>
      </c>
      <c r="BC1232" s="4">
        <f t="shared" si="945"/>
        <v>0</v>
      </c>
    </row>
    <row r="1233" spans="1:55">
      <c r="A1233" s="37">
        <v>42142</v>
      </c>
      <c r="B1233" s="2" t="s">
        <v>76</v>
      </c>
      <c r="C1233" s="40">
        <v>11.79</v>
      </c>
      <c r="D1233" s="19">
        <f t="shared" si="946"/>
        <v>-2.6424442609413731E-2</v>
      </c>
      <c r="E1233" s="19">
        <f t="shared" si="971"/>
        <v>-6.8720379146919502E-2</v>
      </c>
      <c r="F1233" s="19">
        <f t="shared" si="923"/>
        <v>-0.12666666666666673</v>
      </c>
      <c r="G1233" s="19">
        <f t="shared" si="927"/>
        <v>-0.11883408071748891</v>
      </c>
      <c r="H1233" s="19">
        <f t="shared" si="963"/>
        <v>-1.3908828643990254</v>
      </c>
      <c r="I1233" s="19">
        <f t="shared" si="963"/>
        <v>-1.9255731163956968</v>
      </c>
      <c r="J1233" s="19">
        <f t="shared" si="963"/>
        <v>-1.2412372874174142</v>
      </c>
      <c r="K1233" s="2" t="s">
        <v>75</v>
      </c>
      <c r="L1233" s="40">
        <v>7.69</v>
      </c>
      <c r="M1233" s="19">
        <f t="shared" si="947"/>
        <v>7.8636959370904976E-3</v>
      </c>
      <c r="N1233" s="19">
        <f t="shared" si="972"/>
        <v>1.7195767195767299E-2</v>
      </c>
      <c r="O1233" s="19">
        <f t="shared" si="924"/>
        <v>2.8074866310160422E-2</v>
      </c>
      <c r="P1233" s="19">
        <f t="shared" si="928"/>
        <v>3.9164490861619125E-3</v>
      </c>
      <c r="Q1233" s="19">
        <f t="shared" si="964"/>
        <v>1.8322490269641016</v>
      </c>
      <c r="R1233" s="19">
        <f t="shared" si="964"/>
        <v>2.3688611569371685</v>
      </c>
      <c r="S1233" s="19">
        <f t="shared" si="964"/>
        <v>0.17149393414132194</v>
      </c>
      <c r="T1233" s="19">
        <f t="shared" si="948"/>
        <v>-3.2231318913631268</v>
      </c>
      <c r="U1233" s="19">
        <f t="shared" si="948"/>
        <v>-4.2944342733328655</v>
      </c>
      <c r="V1233" s="19">
        <f t="shared" si="948"/>
        <v>-1.4127312215587362</v>
      </c>
      <c r="W1233" s="19">
        <f t="shared" si="929"/>
        <v>3.3245485291708232E-2</v>
      </c>
      <c r="X1233" s="19">
        <f t="shared" si="930"/>
        <v>4.9806835861610143E-3</v>
      </c>
      <c r="Y1233" s="19">
        <f t="shared" si="931"/>
        <v>1</v>
      </c>
      <c r="Z1233" s="19">
        <f t="shared" si="932"/>
        <v>6.674884022763834</v>
      </c>
      <c r="AA1233" s="19">
        <f t="shared" si="933"/>
        <v>7.674884022763834</v>
      </c>
      <c r="AB1233" s="19">
        <f t="shared" si="934"/>
        <v>0.13029512850408986</v>
      </c>
      <c r="AC1233" s="19">
        <f t="shared" si="935"/>
        <v>0.86970487149591014</v>
      </c>
      <c r="AD1233" s="20">
        <f t="shared" si="936"/>
        <v>4.4205302291463952E-3</v>
      </c>
      <c r="AE1233" s="21">
        <f t="shared" si="941"/>
        <v>1</v>
      </c>
      <c r="AF1233" s="21">
        <f t="shared" si="949"/>
        <v>0</v>
      </c>
      <c r="AG1233" s="21">
        <f t="shared" si="950"/>
        <v>5</v>
      </c>
      <c r="AH1233" s="21">
        <f t="shared" si="951"/>
        <v>0</v>
      </c>
      <c r="AI1233" s="21">
        <f t="shared" si="965"/>
        <v>1</v>
      </c>
      <c r="AJ1233" s="21">
        <f t="shared" si="966"/>
        <v>4.4205302291463952E-3</v>
      </c>
      <c r="AK1233" s="24">
        <f t="shared" si="942"/>
        <v>1</v>
      </c>
      <c r="AL1233" s="24">
        <f t="shared" si="952"/>
        <v>0</v>
      </c>
      <c r="AM1233" s="24">
        <f t="shared" si="953"/>
        <v>3</v>
      </c>
      <c r="AN1233" s="24">
        <f t="shared" si="954"/>
        <v>0</v>
      </c>
      <c r="AO1233" s="24">
        <f t="shared" si="955"/>
        <v>1</v>
      </c>
      <c r="AP1233" s="24">
        <f t="shared" si="967"/>
        <v>4.4205302291463952E-3</v>
      </c>
      <c r="AQ1233" s="27">
        <f t="shared" si="943"/>
        <v>1</v>
      </c>
      <c r="AR1233" s="27">
        <f t="shared" si="956"/>
        <v>0</v>
      </c>
      <c r="AS1233" s="27">
        <f t="shared" si="957"/>
        <v>1</v>
      </c>
      <c r="AT1233" s="27">
        <f t="shared" si="958"/>
        <v>0</v>
      </c>
      <c r="AU1233" s="27">
        <f t="shared" si="959"/>
        <v>1</v>
      </c>
      <c r="AV1233" s="27">
        <f t="shared" si="968"/>
        <v>4.4205302291463952E-3</v>
      </c>
      <c r="AW1233">
        <f t="shared" si="960"/>
        <v>110.43916226734461</v>
      </c>
      <c r="AX1233">
        <f t="shared" si="961"/>
        <v>94.1142907153002</v>
      </c>
      <c r="AY1233">
        <f t="shared" si="969"/>
        <v>85.894423521556774</v>
      </c>
      <c r="AZ1233">
        <f t="shared" si="962"/>
        <v>4.4205302291463952E-3</v>
      </c>
      <c r="BA1233">
        <f t="shared" si="970"/>
        <v>96.78032811917123</v>
      </c>
      <c r="BB1233" s="4">
        <f t="shared" si="944"/>
        <v>1</v>
      </c>
      <c r="BC1233" s="4">
        <f t="shared" si="945"/>
        <v>1</v>
      </c>
    </row>
    <row r="1234" spans="1:55">
      <c r="A1234" s="37">
        <v>42143</v>
      </c>
      <c r="B1234" s="2" t="s">
        <v>76</v>
      </c>
      <c r="C1234" s="40">
        <v>12.19</v>
      </c>
      <c r="D1234" s="19">
        <f t="shared" si="946"/>
        <v>3.3927056827820219E-2</v>
      </c>
      <c r="E1234" s="19">
        <f t="shared" si="971"/>
        <v>-3.9401103230890466E-2</v>
      </c>
      <c r="F1234" s="19">
        <f t="shared" ref="F1234:F1297" si="973">(C1234-C1224)/C1224</f>
        <v>-6.3028439661798635E-2</v>
      </c>
      <c r="G1234" s="19">
        <f t="shared" si="927"/>
        <v>-4.7656250000000094E-2</v>
      </c>
      <c r="H1234" s="19">
        <f t="shared" si="963"/>
        <v>-0.78082733942269522</v>
      </c>
      <c r="I1234" s="19">
        <f t="shared" si="963"/>
        <v>-0.93307049344385362</v>
      </c>
      <c r="J1234" s="19">
        <f t="shared" si="963"/>
        <v>-0.49411935933702344</v>
      </c>
      <c r="K1234" s="2" t="s">
        <v>75</v>
      </c>
      <c r="L1234" s="40">
        <v>7.69</v>
      </c>
      <c r="M1234" s="19">
        <f t="shared" si="947"/>
        <v>0</v>
      </c>
      <c r="N1234" s="19">
        <f t="shared" si="972"/>
        <v>1.0512483574244424E-2</v>
      </c>
      <c r="O1234" s="19">
        <f t="shared" ref="O1234:O1297" si="974">(L1234-L1224)/L1224</f>
        <v>1.989389920424408E-2</v>
      </c>
      <c r="P1234" s="19">
        <f t="shared" si="928"/>
        <v>5.2287581699346445E-3</v>
      </c>
      <c r="Q1234" s="19">
        <f t="shared" si="964"/>
        <v>1.1016945448326854</v>
      </c>
      <c r="R1234" s="19">
        <f t="shared" si="964"/>
        <v>1.6635873187770867</v>
      </c>
      <c r="S1234" s="19">
        <f t="shared" si="964"/>
        <v>0.23525922402824545</v>
      </c>
      <c r="T1234" s="19">
        <f t="shared" si="948"/>
        <v>-1.8825218842553806</v>
      </c>
      <c r="U1234" s="19">
        <f t="shared" si="948"/>
        <v>-2.5966578122209403</v>
      </c>
      <c r="V1234" s="19">
        <f t="shared" si="948"/>
        <v>-0.72937858336526884</v>
      </c>
      <c r="W1234" s="19">
        <f t="shared" si="929"/>
        <v>3.3141453799329493E-2</v>
      </c>
      <c r="X1234" s="19">
        <f t="shared" si="930"/>
        <v>4.968354427188351E-3</v>
      </c>
      <c r="Y1234" s="19">
        <f t="shared" si="931"/>
        <v>1</v>
      </c>
      <c r="Z1234" s="19">
        <f t="shared" si="932"/>
        <v>6.6705091766338862</v>
      </c>
      <c r="AA1234" s="19">
        <f t="shared" si="933"/>
        <v>7.6705091766338862</v>
      </c>
      <c r="AB1234" s="19">
        <f t="shared" si="934"/>
        <v>0.13036944184177854</v>
      </c>
      <c r="AC1234" s="19">
        <f t="shared" si="935"/>
        <v>0.86963055815822143</v>
      </c>
      <c r="AD1234" s="20">
        <f t="shared" si="936"/>
        <v>-4.737331654025974E-3</v>
      </c>
      <c r="AE1234" s="21">
        <f t="shared" si="941"/>
        <v>1</v>
      </c>
      <c r="AF1234" s="21">
        <f t="shared" si="949"/>
        <v>0</v>
      </c>
      <c r="AG1234" s="21">
        <f t="shared" si="950"/>
        <v>1</v>
      </c>
      <c r="AH1234" s="21">
        <f t="shared" si="951"/>
        <v>1</v>
      </c>
      <c r="AI1234" s="21">
        <f t="shared" si="965"/>
        <v>1</v>
      </c>
      <c r="AJ1234" s="21">
        <f t="shared" si="966"/>
        <v>-4.737331654025974E-3</v>
      </c>
      <c r="AK1234" s="24">
        <f t="shared" si="942"/>
        <v>1</v>
      </c>
      <c r="AL1234" s="24">
        <f t="shared" si="952"/>
        <v>0</v>
      </c>
      <c r="AM1234" s="24">
        <f t="shared" si="953"/>
        <v>4</v>
      </c>
      <c r="AN1234" s="24">
        <f t="shared" si="954"/>
        <v>0</v>
      </c>
      <c r="AO1234" s="24">
        <f t="shared" si="955"/>
        <v>1</v>
      </c>
      <c r="AP1234" s="24">
        <f t="shared" si="967"/>
        <v>-4.737331654025974E-3</v>
      </c>
      <c r="AQ1234" s="27">
        <f t="shared" si="943"/>
        <v>0</v>
      </c>
      <c r="AR1234" s="27">
        <f t="shared" si="956"/>
        <v>0</v>
      </c>
      <c r="AS1234" s="27">
        <f t="shared" si="957"/>
        <v>2</v>
      </c>
      <c r="AT1234" s="27">
        <f t="shared" si="958"/>
        <v>0</v>
      </c>
      <c r="AU1234" s="27">
        <f t="shared" si="959"/>
        <v>1</v>
      </c>
      <c r="AV1234" s="27">
        <f t="shared" si="968"/>
        <v>-4.737331654025974E-3</v>
      </c>
      <c r="AW1234">
        <f t="shared" si="960"/>
        <v>109.91597532809141</v>
      </c>
      <c r="AX1234">
        <f t="shared" si="961"/>
        <v>93.6684401067984</v>
      </c>
      <c r="AY1234">
        <f t="shared" si="969"/>
        <v>85.487513150103794</v>
      </c>
      <c r="AZ1234">
        <f t="shared" si="962"/>
        <v>-4.737331654025974E-3</v>
      </c>
      <c r="BA1234">
        <f t="shared" si="970"/>
        <v>96.32184760728525</v>
      </c>
      <c r="BB1234" s="4">
        <f t="shared" si="944"/>
        <v>0</v>
      </c>
      <c r="BC1234" s="4">
        <f t="shared" si="945"/>
        <v>1</v>
      </c>
    </row>
    <row r="1235" spans="1:55">
      <c r="A1235" s="37">
        <v>42144</v>
      </c>
      <c r="B1235" s="2" t="s">
        <v>76</v>
      </c>
      <c r="C1235" s="40">
        <v>12.17</v>
      </c>
      <c r="D1235" s="19">
        <f t="shared" si="946"/>
        <v>-1.6406890894175206E-3</v>
      </c>
      <c r="E1235" s="19">
        <f t="shared" si="971"/>
        <v>-2.0917135961383733E-2</v>
      </c>
      <c r="F1235" s="19">
        <f t="shared" si="973"/>
        <v>-3.4892942109436914E-2</v>
      </c>
      <c r="G1235" s="19">
        <f t="shared" si="927"/>
        <v>-6.3125481139337969E-2</v>
      </c>
      <c r="H1235" s="19">
        <f t="shared" si="963"/>
        <v>-0.41169797328983465</v>
      </c>
      <c r="I1235" s="19">
        <f t="shared" si="963"/>
        <v>-0.5134253780587883</v>
      </c>
      <c r="J1235" s="19">
        <f t="shared" si="963"/>
        <v>-0.66375915413554654</v>
      </c>
      <c r="K1235" s="2" t="s">
        <v>75</v>
      </c>
      <c r="L1235" s="40">
        <v>7.73</v>
      </c>
      <c r="M1235" s="19">
        <f t="shared" si="947"/>
        <v>5.2015604681404466E-3</v>
      </c>
      <c r="N1235" s="19">
        <f t="shared" si="972"/>
        <v>1.0457516339869289E-2</v>
      </c>
      <c r="O1235" s="19">
        <f t="shared" si="974"/>
        <v>1.8445322793148956E-2</v>
      </c>
      <c r="P1235" s="19">
        <f t="shared" si="928"/>
        <v>1.8445322793148956E-2</v>
      </c>
      <c r="Q1235" s="19">
        <f t="shared" si="964"/>
        <v>1.1062115303563629</v>
      </c>
      <c r="R1235" s="19">
        <f t="shared" si="964"/>
        <v>1.5255958098324536</v>
      </c>
      <c r="S1235" s="19">
        <f t="shared" si="964"/>
        <v>0.87844102850937267</v>
      </c>
      <c r="T1235" s="19">
        <f t="shared" si="948"/>
        <v>-1.5179095036461976</v>
      </c>
      <c r="U1235" s="19">
        <f t="shared" si="948"/>
        <v>-2.0390211878912421</v>
      </c>
      <c r="V1235" s="19">
        <f t="shared" si="948"/>
        <v>-1.5422001826449192</v>
      </c>
      <c r="W1235" s="19">
        <f t="shared" si="929"/>
        <v>3.2906495766258405E-2</v>
      </c>
      <c r="X1235" s="19">
        <f t="shared" si="930"/>
        <v>4.6956295939219886E-3</v>
      </c>
      <c r="Y1235" s="19">
        <f t="shared" si="931"/>
        <v>1</v>
      </c>
      <c r="Z1235" s="19">
        <f t="shared" si="932"/>
        <v>7.0078985380048913</v>
      </c>
      <c r="AA1235" s="19">
        <f t="shared" si="933"/>
        <v>8.0078985380048913</v>
      </c>
      <c r="AB1235" s="19">
        <f t="shared" si="934"/>
        <v>0.12487670707290736</v>
      </c>
      <c r="AC1235" s="19">
        <f t="shared" si="935"/>
        <v>0.87512329292709268</v>
      </c>
      <c r="AD1235" s="20">
        <f t="shared" si="936"/>
        <v>3.9093901672337394E-3</v>
      </c>
      <c r="AE1235" s="21">
        <f t="shared" si="941"/>
        <v>1</v>
      </c>
      <c r="AF1235" s="21">
        <f t="shared" si="949"/>
        <v>0</v>
      </c>
      <c r="AG1235" s="21">
        <f t="shared" si="950"/>
        <v>2</v>
      </c>
      <c r="AH1235" s="21">
        <f t="shared" si="951"/>
        <v>0</v>
      </c>
      <c r="AI1235" s="21">
        <f t="shared" si="965"/>
        <v>1</v>
      </c>
      <c r="AJ1235" s="21">
        <f t="shared" si="966"/>
        <v>3.9093901672337394E-3</v>
      </c>
      <c r="AK1235" s="24">
        <f t="shared" si="942"/>
        <v>1</v>
      </c>
      <c r="AL1235" s="24">
        <f t="shared" si="952"/>
        <v>0</v>
      </c>
      <c r="AM1235" s="24">
        <f t="shared" si="953"/>
        <v>5</v>
      </c>
      <c r="AN1235" s="24">
        <f t="shared" si="954"/>
        <v>0</v>
      </c>
      <c r="AO1235" s="24">
        <f t="shared" si="955"/>
        <v>1</v>
      </c>
      <c r="AP1235" s="24">
        <f t="shared" si="967"/>
        <v>3.9093901672337394E-3</v>
      </c>
      <c r="AQ1235" s="27">
        <f t="shared" si="943"/>
        <v>1</v>
      </c>
      <c r="AR1235" s="27">
        <f t="shared" si="956"/>
        <v>0</v>
      </c>
      <c r="AS1235" s="27">
        <f t="shared" si="957"/>
        <v>3</v>
      </c>
      <c r="AT1235" s="27">
        <f t="shared" si="958"/>
        <v>0</v>
      </c>
      <c r="AU1235" s="27">
        <f t="shared" si="959"/>
        <v>1</v>
      </c>
      <c r="AV1235" s="27">
        <f t="shared" si="968"/>
        <v>3.9093901672337394E-3</v>
      </c>
      <c r="AW1235">
        <f t="shared" si="960"/>
        <v>110.34567976126095</v>
      </c>
      <c r="AX1235">
        <f t="shared" si="961"/>
        <v>94.034626585532038</v>
      </c>
      <c r="AY1235">
        <f t="shared" si="969"/>
        <v>85.821717193434083</v>
      </c>
      <c r="AZ1235">
        <f t="shared" si="962"/>
        <v>3.9093901672337394E-3</v>
      </c>
      <c r="BA1235">
        <f t="shared" si="970"/>
        <v>96.69840729121097</v>
      </c>
      <c r="BB1235" s="4">
        <f t="shared" si="944"/>
        <v>1</v>
      </c>
      <c r="BC1235" s="4">
        <f t="shared" si="945"/>
        <v>1</v>
      </c>
    </row>
    <row r="1236" spans="1:55">
      <c r="A1236" s="37">
        <v>42145</v>
      </c>
      <c r="B1236" s="2" t="s">
        <v>76</v>
      </c>
      <c r="C1236" s="40">
        <v>12.22</v>
      </c>
      <c r="D1236" s="19">
        <f t="shared" si="946"/>
        <v>4.1084634346754897E-3</v>
      </c>
      <c r="E1236" s="19">
        <f t="shared" si="971"/>
        <v>-2.0048115477145148E-2</v>
      </c>
      <c r="F1236" s="19">
        <f t="shared" si="973"/>
        <v>4.1084634346754897E-3</v>
      </c>
      <c r="G1236" s="19">
        <f t="shared" si="927"/>
        <v>-7.5642965204235996E-2</v>
      </c>
      <c r="H1236" s="19">
        <f t="shared" si="963"/>
        <v>-0.39350619835298123</v>
      </c>
      <c r="I1236" s="19">
        <f t="shared" si="963"/>
        <v>6.0251415661721937E-2</v>
      </c>
      <c r="J1236" s="19">
        <f t="shared" si="963"/>
        <v>-0.79152634937856192</v>
      </c>
      <c r="K1236" s="2" t="s">
        <v>75</v>
      </c>
      <c r="L1236" s="40">
        <v>7.7</v>
      </c>
      <c r="M1236" s="19">
        <f t="shared" si="947"/>
        <v>-3.8809831824062413E-3</v>
      </c>
      <c r="N1236" s="19">
        <f t="shared" si="972"/>
        <v>9.1743119266055415E-3</v>
      </c>
      <c r="O1236" s="19">
        <f t="shared" si="974"/>
        <v>1.3157894736842176E-2</v>
      </c>
      <c r="P1236" s="19">
        <f t="shared" si="928"/>
        <v>2.3936170212766041E-2</v>
      </c>
      <c r="Q1236" s="19">
        <f t="shared" si="964"/>
        <v>0.96549556814339432</v>
      </c>
      <c r="R1236" s="19">
        <f t="shared" si="964"/>
        <v>1.0729464235012072</v>
      </c>
      <c r="S1236" s="19">
        <f t="shared" si="964"/>
        <v>1.2073580141857108</v>
      </c>
      <c r="T1236" s="19">
        <f t="shared" si="948"/>
        <v>-1.3590017664963756</v>
      </c>
      <c r="U1236" s="19">
        <f t="shared" si="948"/>
        <v>-1.0126950078394852</v>
      </c>
      <c r="V1236" s="19">
        <f t="shared" si="948"/>
        <v>-1.9988843635642728</v>
      </c>
      <c r="W1236" s="19">
        <f t="shared" si="929"/>
        <v>3.2600576811850301E-2</v>
      </c>
      <c r="X1236" s="19">
        <f t="shared" si="930"/>
        <v>4.215436756949264E-3</v>
      </c>
      <c r="Y1236" s="19">
        <f t="shared" si="931"/>
        <v>1</v>
      </c>
      <c r="Z1236" s="19">
        <f t="shared" si="932"/>
        <v>7.7336178174437915</v>
      </c>
      <c r="AA1236" s="19">
        <f t="shared" si="933"/>
        <v>8.7336178174437915</v>
      </c>
      <c r="AB1236" s="19">
        <f t="shared" si="934"/>
        <v>0.11450008700892365</v>
      </c>
      <c r="AC1236" s="19">
        <f t="shared" si="935"/>
        <v>0.88549991299107633</v>
      </c>
      <c r="AD1236" s="20">
        <f t="shared" si="936"/>
        <v>8.5353544206527247E-3</v>
      </c>
      <c r="AE1236" s="21">
        <f t="shared" si="941"/>
        <v>1</v>
      </c>
      <c r="AF1236" s="21">
        <f t="shared" si="949"/>
        <v>0</v>
      </c>
      <c r="AG1236" s="21">
        <f t="shared" si="950"/>
        <v>3</v>
      </c>
      <c r="AH1236" s="21">
        <f t="shared" si="951"/>
        <v>0</v>
      </c>
      <c r="AI1236" s="21">
        <f t="shared" si="965"/>
        <v>1</v>
      </c>
      <c r="AJ1236" s="21">
        <f t="shared" si="966"/>
        <v>8.5353544206527247E-3</v>
      </c>
      <c r="AK1236" s="24">
        <f t="shared" si="942"/>
        <v>1</v>
      </c>
      <c r="AL1236" s="24">
        <f t="shared" si="952"/>
        <v>0</v>
      </c>
      <c r="AM1236" s="24">
        <f t="shared" si="953"/>
        <v>1</v>
      </c>
      <c r="AN1236" s="24">
        <f t="shared" si="954"/>
        <v>1</v>
      </c>
      <c r="AO1236" s="24">
        <f t="shared" si="955"/>
        <v>1</v>
      </c>
      <c r="AP1236" s="24">
        <f t="shared" si="967"/>
        <v>8.5353544206527247E-3</v>
      </c>
      <c r="AQ1236" s="27">
        <f t="shared" si="943"/>
        <v>1</v>
      </c>
      <c r="AR1236" s="27">
        <f t="shared" si="956"/>
        <v>0</v>
      </c>
      <c r="AS1236" s="27">
        <f t="shared" si="957"/>
        <v>4</v>
      </c>
      <c r="AT1236" s="27">
        <f t="shared" si="958"/>
        <v>0</v>
      </c>
      <c r="AU1236" s="27">
        <f t="shared" si="959"/>
        <v>1</v>
      </c>
      <c r="AV1236" s="27">
        <f t="shared" si="968"/>
        <v>8.5353544206527247E-3</v>
      </c>
      <c r="AW1236">
        <f t="shared" si="960"/>
        <v>111.28751924681117</v>
      </c>
      <c r="AX1236">
        <f t="shared" si="961"/>
        <v>94.837245451253295</v>
      </c>
      <c r="AY1236">
        <f t="shared" si="969"/>
        <v>86.554235966669069</v>
      </c>
      <c r="AZ1236">
        <f t="shared" si="962"/>
        <v>8.5353544206527247E-3</v>
      </c>
      <c r="BA1236">
        <f t="shared" si="970"/>
        <v>97.523762469354097</v>
      </c>
      <c r="BB1236" s="4">
        <f t="shared" si="944"/>
        <v>1</v>
      </c>
      <c r="BC1236" s="4">
        <f t="shared" si="945"/>
        <v>1</v>
      </c>
    </row>
    <row r="1237" spans="1:55">
      <c r="A1237" s="37">
        <v>42146</v>
      </c>
      <c r="B1237" s="2" t="s">
        <v>76</v>
      </c>
      <c r="C1237" s="40">
        <v>12.64</v>
      </c>
      <c r="D1237" s="19">
        <f t="shared" si="946"/>
        <v>3.4369885433715212E-2</v>
      </c>
      <c r="E1237" s="19">
        <f t="shared" si="971"/>
        <v>4.3765483071841547E-2</v>
      </c>
      <c r="F1237" s="19">
        <f t="shared" si="973"/>
        <v>1.8533440773569734E-2</v>
      </c>
      <c r="G1237" s="19">
        <f t="shared" si="927"/>
        <v>-5.2473763118440729E-2</v>
      </c>
      <c r="H1237" s="19">
        <f t="shared" si="963"/>
        <v>0.85809720576230264</v>
      </c>
      <c r="I1237" s="19">
        <f t="shared" si="963"/>
        <v>0.27420751433939689</v>
      </c>
      <c r="J1237" s="19">
        <f t="shared" si="963"/>
        <v>-0.54776619265264426</v>
      </c>
      <c r="K1237" s="2" t="s">
        <v>75</v>
      </c>
      <c r="L1237" s="40">
        <v>7.66</v>
      </c>
      <c r="M1237" s="19">
        <f t="shared" si="947"/>
        <v>-5.1948051948051991E-3</v>
      </c>
      <c r="N1237" s="19">
        <f t="shared" si="972"/>
        <v>3.9318479685452488E-3</v>
      </c>
      <c r="O1237" s="19">
        <f t="shared" si="974"/>
        <v>7.8947368421053293E-3</v>
      </c>
      <c r="P1237" s="19">
        <f t="shared" si="928"/>
        <v>2.2696929238985305E-2</v>
      </c>
      <c r="Q1237" s="19">
        <f t="shared" si="964"/>
        <v>0.41181026811449806</v>
      </c>
      <c r="R1237" s="19">
        <f t="shared" si="964"/>
        <v>0.64009083229724506</v>
      </c>
      <c r="S1237" s="19">
        <f t="shared" si="964"/>
        <v>1.2243698376353924</v>
      </c>
      <c r="T1237" s="19">
        <f t="shared" si="948"/>
        <v>0.44628693764780458</v>
      </c>
      <c r="U1237" s="19">
        <f t="shared" si="948"/>
        <v>-0.36588331795784818</v>
      </c>
      <c r="V1237" s="19">
        <f t="shared" si="948"/>
        <v>-1.7721360302880367</v>
      </c>
      <c r="W1237" s="19">
        <f t="shared" si="929"/>
        <v>3.3587091858622804E-2</v>
      </c>
      <c r="X1237" s="19">
        <f t="shared" si="930"/>
        <v>4.3011623456921449E-3</v>
      </c>
      <c r="Y1237" s="19">
        <f t="shared" si="931"/>
        <v>1</v>
      </c>
      <c r="Z1237" s="19">
        <f t="shared" si="932"/>
        <v>7.8088407642325244</v>
      </c>
      <c r="AA1237" s="19">
        <f t="shared" si="933"/>
        <v>8.8088407642325244</v>
      </c>
      <c r="AB1237" s="19">
        <f t="shared" si="934"/>
        <v>0.11352231545158661</v>
      </c>
      <c r="AC1237" s="19">
        <f t="shared" si="935"/>
        <v>0.88647768454841336</v>
      </c>
      <c r="AD1237" s="20">
        <f t="shared" si="936"/>
        <v>1.1154577594136805E-2</v>
      </c>
      <c r="AE1237" s="21">
        <f t="shared" si="941"/>
        <v>0</v>
      </c>
      <c r="AF1237" s="21">
        <f t="shared" si="949"/>
        <v>0</v>
      </c>
      <c r="AG1237" s="21">
        <f t="shared" si="950"/>
        <v>4</v>
      </c>
      <c r="AH1237" s="21">
        <f t="shared" si="951"/>
        <v>0</v>
      </c>
      <c r="AI1237" s="21">
        <f t="shared" si="965"/>
        <v>1</v>
      </c>
      <c r="AJ1237" s="21">
        <f t="shared" si="966"/>
        <v>1.1154577594136805E-2</v>
      </c>
      <c r="AK1237" s="24">
        <f t="shared" si="942"/>
        <v>0</v>
      </c>
      <c r="AL1237" s="24">
        <f t="shared" si="952"/>
        <v>0</v>
      </c>
      <c r="AM1237" s="24">
        <f t="shared" si="953"/>
        <v>2</v>
      </c>
      <c r="AN1237" s="24">
        <f t="shared" si="954"/>
        <v>0</v>
      </c>
      <c r="AO1237" s="24">
        <f t="shared" si="955"/>
        <v>1</v>
      </c>
      <c r="AP1237" s="24">
        <f t="shared" si="967"/>
        <v>1.1154577594136805E-2</v>
      </c>
      <c r="AQ1237" s="27">
        <f t="shared" si="943"/>
        <v>1</v>
      </c>
      <c r="AR1237" s="27">
        <f t="shared" si="956"/>
        <v>0</v>
      </c>
      <c r="AS1237" s="27">
        <f t="shared" si="957"/>
        <v>5</v>
      </c>
      <c r="AT1237" s="27">
        <f t="shared" si="958"/>
        <v>0</v>
      </c>
      <c r="AU1237" s="27">
        <f t="shared" si="959"/>
        <v>1</v>
      </c>
      <c r="AV1237" s="27">
        <f t="shared" si="968"/>
        <v>1.1154577594136805E-2</v>
      </c>
      <c r="AW1237">
        <f t="shared" si="960"/>
        <v>112.52888451550872</v>
      </c>
      <c r="AX1237">
        <f t="shared" si="961"/>
        <v>95.895114864453504</v>
      </c>
      <c r="AY1237">
        <f t="shared" si="969"/>
        <v>87.519711907860511</v>
      </c>
      <c r="AZ1237">
        <f t="shared" si="962"/>
        <v>1.1154577594136803E-2</v>
      </c>
      <c r="BA1237">
        <f t="shared" si="970"/>
        <v>98.611598845090683</v>
      </c>
      <c r="BB1237" s="4">
        <f t="shared" si="944"/>
        <v>0</v>
      </c>
      <c r="BC1237" s="4">
        <f t="shared" si="945"/>
        <v>0</v>
      </c>
    </row>
    <row r="1238" spans="1:55">
      <c r="A1238" s="37">
        <v>42149</v>
      </c>
      <c r="B1238" s="2" t="s">
        <v>76</v>
      </c>
      <c r="C1238" s="40">
        <v>12.98</v>
      </c>
      <c r="D1238" s="19">
        <f t="shared" si="946"/>
        <v>2.6898734177215177E-2</v>
      </c>
      <c r="E1238" s="19">
        <f t="shared" si="971"/>
        <v>0.10093299406276517</v>
      </c>
      <c r="F1238" s="19">
        <f t="shared" si="973"/>
        <v>2.5276461295418662E-2</v>
      </c>
      <c r="G1238" s="19">
        <f t="shared" si="927"/>
        <v>-2.5525525525525516E-2</v>
      </c>
      <c r="H1238" s="19">
        <f t="shared" si="963"/>
        <v>1.9710369222482527</v>
      </c>
      <c r="I1238" s="19">
        <f t="shared" si="963"/>
        <v>0.37483236754355159</v>
      </c>
      <c r="J1238" s="19">
        <f t="shared" si="963"/>
        <v>-0.27025353114857548</v>
      </c>
      <c r="K1238" s="2" t="s">
        <v>75</v>
      </c>
      <c r="L1238" s="40">
        <v>7.59</v>
      </c>
      <c r="M1238" s="19">
        <f t="shared" si="947"/>
        <v>-9.1383812010444234E-3</v>
      </c>
      <c r="N1238" s="19">
        <f t="shared" si="972"/>
        <v>-1.3003901170351174E-2</v>
      </c>
      <c r="O1238" s="19">
        <f t="shared" si="974"/>
        <v>3.968253968254001E-3</v>
      </c>
      <c r="P1238" s="19">
        <f t="shared" si="928"/>
        <v>1.47058823529411E-2</v>
      </c>
      <c r="Q1238" s="19">
        <f t="shared" si="964"/>
        <v>-1.3629147365254548</v>
      </c>
      <c r="R1238" s="19">
        <f t="shared" si="964"/>
        <v>0.32159662563871533</v>
      </c>
      <c r="S1238" s="19">
        <f t="shared" si="964"/>
        <v>0.83886649431447124</v>
      </c>
      <c r="T1238" s="19">
        <f t="shared" si="948"/>
        <v>3.3339516587737075</v>
      </c>
      <c r="U1238" s="19">
        <f t="shared" si="948"/>
        <v>5.3235741904836265E-2</v>
      </c>
      <c r="V1238" s="19">
        <f t="shared" si="948"/>
        <v>-1.1091200254630467</v>
      </c>
      <c r="W1238" s="19">
        <f t="shared" si="929"/>
        <v>3.4211365089369138E-2</v>
      </c>
      <c r="X1238" s="19">
        <f t="shared" si="930"/>
        <v>4.854963069031804E-3</v>
      </c>
      <c r="Y1238" s="19">
        <f t="shared" si="931"/>
        <v>1</v>
      </c>
      <c r="Z1238" s="19">
        <f t="shared" si="932"/>
        <v>7.0466787497503462</v>
      </c>
      <c r="AA1238" s="19">
        <f t="shared" si="933"/>
        <v>8.0466787497503454</v>
      </c>
      <c r="AB1238" s="19">
        <f t="shared" si="934"/>
        <v>0.12427487552314995</v>
      </c>
      <c r="AC1238" s="19">
        <f t="shared" si="935"/>
        <v>0.87572512447685014</v>
      </c>
      <c r="AD1238" s="20">
        <f t="shared" si="936"/>
        <v>1.8239915317427901E-3</v>
      </c>
      <c r="AE1238" s="21">
        <f t="shared" si="941"/>
        <v>-1</v>
      </c>
      <c r="AF1238" s="21">
        <f t="shared" si="949"/>
        <v>1</v>
      </c>
      <c r="AG1238" s="21">
        <f t="shared" si="950"/>
        <v>0</v>
      </c>
      <c r="AH1238" s="21">
        <f t="shared" si="951"/>
        <v>0</v>
      </c>
      <c r="AI1238" s="21">
        <f t="shared" si="965"/>
        <v>0</v>
      </c>
      <c r="AJ1238" s="21">
        <f t="shared" si="966"/>
        <v>0</v>
      </c>
      <c r="AK1238" s="24">
        <f t="shared" si="942"/>
        <v>0</v>
      </c>
      <c r="AL1238" s="24">
        <f t="shared" si="952"/>
        <v>0</v>
      </c>
      <c r="AM1238" s="24">
        <f t="shared" si="953"/>
        <v>3</v>
      </c>
      <c r="AN1238" s="24">
        <f t="shared" si="954"/>
        <v>0</v>
      </c>
      <c r="AO1238" s="24">
        <f t="shared" si="955"/>
        <v>1</v>
      </c>
      <c r="AP1238" s="24">
        <f t="shared" si="967"/>
        <v>1.8239915317427901E-3</v>
      </c>
      <c r="AQ1238" s="27">
        <f t="shared" si="943"/>
        <v>1</v>
      </c>
      <c r="AR1238" s="27">
        <f t="shared" si="956"/>
        <v>0</v>
      </c>
      <c r="AS1238" s="27">
        <f t="shared" si="957"/>
        <v>1</v>
      </c>
      <c r="AT1238" s="27">
        <f t="shared" si="958"/>
        <v>1</v>
      </c>
      <c r="AU1238" s="27">
        <f t="shared" si="959"/>
        <v>1</v>
      </c>
      <c r="AV1238" s="27">
        <f t="shared" si="968"/>
        <v>1.8239915317427901E-3</v>
      </c>
      <c r="AW1238">
        <f t="shared" si="960"/>
        <v>112.52888451550872</v>
      </c>
      <c r="AX1238">
        <f t="shared" si="961"/>
        <v>96.070026741901771</v>
      </c>
      <c r="AY1238">
        <f t="shared" si="969"/>
        <v>87.679347121241022</v>
      </c>
      <c r="AZ1238">
        <f t="shared" si="962"/>
        <v>1.2159943544951934E-3</v>
      </c>
      <c r="BA1238">
        <f t="shared" si="970"/>
        <v>98.731509992574047</v>
      </c>
      <c r="BB1238" s="4">
        <f t="shared" si="944"/>
        <v>-1</v>
      </c>
      <c r="BC1238" s="4">
        <f t="shared" si="945"/>
        <v>0</v>
      </c>
    </row>
    <row r="1239" spans="1:55">
      <c r="A1239" s="37">
        <v>42150</v>
      </c>
      <c r="B1239" s="2" t="s">
        <v>76</v>
      </c>
      <c r="C1239" s="40">
        <v>13.05</v>
      </c>
      <c r="D1239" s="19">
        <f t="shared" si="946"/>
        <v>5.3929121725732115E-3</v>
      </c>
      <c r="E1239" s="19">
        <f t="shared" si="971"/>
        <v>7.0549630844954983E-2</v>
      </c>
      <c r="F1239" s="19">
        <f t="shared" si="973"/>
        <v>2.8368794326241231E-2</v>
      </c>
      <c r="G1239" s="19">
        <f t="shared" si="927"/>
        <v>-0.10921501706484639</v>
      </c>
      <c r="H1239" s="19">
        <f t="shared" si="963"/>
        <v>1.3420624719327663</v>
      </c>
      <c r="I1239" s="19">
        <f t="shared" si="963"/>
        <v>0.42067115093853935</v>
      </c>
      <c r="J1239" s="19">
        <f t="shared" si="963"/>
        <v>-1.1738670323138343</v>
      </c>
      <c r="K1239" s="2" t="s">
        <v>75</v>
      </c>
      <c r="L1239" s="40">
        <v>7.58</v>
      </c>
      <c r="M1239" s="19">
        <f t="shared" si="947"/>
        <v>-1.3175230566534633E-3</v>
      </c>
      <c r="N1239" s="19">
        <f t="shared" si="972"/>
        <v>-1.4304291287386257E-2</v>
      </c>
      <c r="O1239" s="19">
        <f t="shared" si="974"/>
        <v>-3.9421813403416883E-3</v>
      </c>
      <c r="P1239" s="19">
        <f t="shared" si="928"/>
        <v>1.0666666666666677E-2</v>
      </c>
      <c r="Q1239" s="19">
        <f t="shared" si="964"/>
        <v>-1.4768932468600147</v>
      </c>
      <c r="R1239" s="19">
        <f t="shared" si="964"/>
        <v>-0.31951242193496526</v>
      </c>
      <c r="S1239" s="19">
        <f t="shared" si="964"/>
        <v>0.66958597409443055</v>
      </c>
      <c r="T1239" s="19">
        <f t="shared" si="948"/>
        <v>2.8189557187927807</v>
      </c>
      <c r="U1239" s="19">
        <f t="shared" si="948"/>
        <v>0.74018357287350467</v>
      </c>
      <c r="V1239" s="19">
        <f t="shared" si="948"/>
        <v>-1.8434530064082648</v>
      </c>
      <c r="W1239" s="19">
        <f t="shared" si="929"/>
        <v>2.4825045967449451E-2</v>
      </c>
      <c r="X1239" s="19">
        <f t="shared" si="930"/>
        <v>4.8533826083214564E-3</v>
      </c>
      <c r="Y1239" s="19">
        <f t="shared" si="931"/>
        <v>1</v>
      </c>
      <c r="Z1239" s="19">
        <f t="shared" si="932"/>
        <v>5.1149987484780635</v>
      </c>
      <c r="AA1239" s="19">
        <f t="shared" si="933"/>
        <v>6.1149987484780635</v>
      </c>
      <c r="AB1239" s="19">
        <f t="shared" si="934"/>
        <v>0.16353233109800486</v>
      </c>
      <c r="AC1239" s="19">
        <f t="shared" si="935"/>
        <v>0.83646766890199509</v>
      </c>
      <c r="AD1239" s="20">
        <f t="shared" si="936"/>
        <v>4.4880587694707706E-4</v>
      </c>
      <c r="AE1239" s="21">
        <f t="shared" si="941"/>
        <v>-1</v>
      </c>
      <c r="AF1239" s="21">
        <f t="shared" si="949"/>
        <v>0</v>
      </c>
      <c r="AG1239" s="21">
        <f t="shared" si="950"/>
        <v>1</v>
      </c>
      <c r="AH1239" s="21">
        <f t="shared" si="951"/>
        <v>0</v>
      </c>
      <c r="AI1239" s="21">
        <f t="shared" si="965"/>
        <v>0</v>
      </c>
      <c r="AJ1239" s="21">
        <f t="shared" si="966"/>
        <v>0</v>
      </c>
      <c r="AK1239" s="24">
        <f t="shared" si="942"/>
        <v>0</v>
      </c>
      <c r="AL1239" s="24">
        <f t="shared" si="952"/>
        <v>0</v>
      </c>
      <c r="AM1239" s="24">
        <f t="shared" si="953"/>
        <v>4</v>
      </c>
      <c r="AN1239" s="24">
        <f t="shared" si="954"/>
        <v>0</v>
      </c>
      <c r="AO1239" s="24">
        <f t="shared" si="955"/>
        <v>1</v>
      </c>
      <c r="AP1239" s="24">
        <f t="shared" si="967"/>
        <v>4.4880587694707706E-4</v>
      </c>
      <c r="AQ1239" s="27">
        <f t="shared" si="943"/>
        <v>1</v>
      </c>
      <c r="AR1239" s="27">
        <f t="shared" si="956"/>
        <v>0</v>
      </c>
      <c r="AS1239" s="27">
        <f t="shared" si="957"/>
        <v>2</v>
      </c>
      <c r="AT1239" s="27">
        <f t="shared" si="958"/>
        <v>0</v>
      </c>
      <c r="AU1239" s="27">
        <f t="shared" si="959"/>
        <v>1</v>
      </c>
      <c r="AV1239" s="27">
        <f t="shared" si="968"/>
        <v>4.4880587694707706E-4</v>
      </c>
      <c r="AW1239">
        <f t="shared" si="960"/>
        <v>112.52888451550872</v>
      </c>
      <c r="AX1239">
        <f t="shared" si="961"/>
        <v>96.113143534502015</v>
      </c>
      <c r="AY1239">
        <f t="shared" si="969"/>
        <v>87.718698127515921</v>
      </c>
      <c r="AZ1239">
        <f t="shared" si="962"/>
        <v>2.9920391796471802E-4</v>
      </c>
      <c r="BA1239">
        <f t="shared" si="970"/>
        <v>98.761050847190404</v>
      </c>
      <c r="BB1239" s="4">
        <f t="shared" si="944"/>
        <v>-1</v>
      </c>
      <c r="BC1239" s="4">
        <f t="shared" si="945"/>
        <v>0</v>
      </c>
    </row>
    <row r="1240" spans="1:55">
      <c r="A1240" s="37">
        <v>42151</v>
      </c>
      <c r="B1240" s="2" t="s">
        <v>76</v>
      </c>
      <c r="C1240" s="40">
        <v>13.35</v>
      </c>
      <c r="D1240" s="19">
        <f t="shared" si="946"/>
        <v>2.2988505747126353E-2</v>
      </c>
      <c r="E1240" s="19">
        <f t="shared" si="971"/>
        <v>9.6959737058340156E-2</v>
      </c>
      <c r="F1240" s="19">
        <f t="shared" si="973"/>
        <v>7.4014481094127102E-2</v>
      </c>
      <c r="G1240" s="19">
        <f t="shared" si="927"/>
        <v>-6.8387997208653198E-2</v>
      </c>
      <c r="H1240" s="19">
        <f t="shared" si="963"/>
        <v>1.8251557787718562</v>
      </c>
      <c r="I1240" s="19">
        <f t="shared" si="963"/>
        <v>1.0991067587431835</v>
      </c>
      <c r="J1240" s="19">
        <f t="shared" si="963"/>
        <v>-0.73504697316421796</v>
      </c>
      <c r="K1240" s="2" t="s">
        <v>75</v>
      </c>
      <c r="L1240" s="40">
        <v>7.61</v>
      </c>
      <c r="M1240" s="19">
        <f t="shared" si="947"/>
        <v>3.9577836411609823E-3</v>
      </c>
      <c r="N1240" s="19">
        <f t="shared" si="972"/>
        <v>-1.5523932729624851E-2</v>
      </c>
      <c r="O1240" s="19">
        <f t="shared" si="974"/>
        <v>-5.2287581699346445E-3</v>
      </c>
      <c r="P1240" s="19">
        <f t="shared" si="928"/>
        <v>1.3315579227696476E-2</v>
      </c>
      <c r="Q1240" s="19">
        <f t="shared" si="964"/>
        <v>-1.5716469184942528</v>
      </c>
      <c r="R1240" s="19">
        <f t="shared" si="964"/>
        <v>-0.4242710215574575</v>
      </c>
      <c r="S1240" s="19">
        <f t="shared" si="964"/>
        <v>0.97787083302801603</v>
      </c>
      <c r="T1240" s="19">
        <f t="shared" si="948"/>
        <v>3.396802697266109</v>
      </c>
      <c r="U1240" s="19">
        <f t="shared" si="948"/>
        <v>1.523377780300641</v>
      </c>
      <c r="V1240" s="19">
        <f t="shared" si="948"/>
        <v>-1.7129178061922339</v>
      </c>
      <c r="W1240" s="19">
        <f t="shared" si="929"/>
        <v>2.528873352854908E-2</v>
      </c>
      <c r="X1240" s="19">
        <f t="shared" si="930"/>
        <v>4.9110454931862038E-3</v>
      </c>
      <c r="Y1240" s="19">
        <f t="shared" si="931"/>
        <v>1</v>
      </c>
      <c r="Z1240" s="19">
        <f t="shared" si="932"/>
        <v>5.1493584336849985</v>
      </c>
      <c r="AA1240" s="19">
        <f t="shared" si="933"/>
        <v>6.1493584336849985</v>
      </c>
      <c r="AB1240" s="19">
        <f t="shared" si="934"/>
        <v>0.16261859034304993</v>
      </c>
      <c r="AC1240" s="19">
        <f t="shared" si="935"/>
        <v>0.83738140965695007</v>
      </c>
      <c r="AD1240" s="20">
        <f t="shared" si="936"/>
        <v>-1.2907973199053006E-2</v>
      </c>
      <c r="AE1240" s="21">
        <f t="shared" si="941"/>
        <v>-1</v>
      </c>
      <c r="AF1240" s="21">
        <f t="shared" si="949"/>
        <v>0</v>
      </c>
      <c r="AG1240" s="21">
        <f t="shared" si="950"/>
        <v>2</v>
      </c>
      <c r="AH1240" s="21">
        <f t="shared" si="951"/>
        <v>0</v>
      </c>
      <c r="AI1240" s="21">
        <f t="shared" si="965"/>
        <v>0</v>
      </c>
      <c r="AJ1240" s="21">
        <f t="shared" si="966"/>
        <v>0</v>
      </c>
      <c r="AK1240" s="24">
        <f t="shared" si="942"/>
        <v>-1</v>
      </c>
      <c r="AL1240" s="24">
        <f t="shared" si="952"/>
        <v>1</v>
      </c>
      <c r="AM1240" s="24">
        <f t="shared" si="953"/>
        <v>0</v>
      </c>
      <c r="AN1240" s="24">
        <f t="shared" si="954"/>
        <v>0</v>
      </c>
      <c r="AO1240" s="24">
        <f t="shared" si="955"/>
        <v>0</v>
      </c>
      <c r="AP1240" s="24">
        <f t="shared" si="967"/>
        <v>0</v>
      </c>
      <c r="AQ1240" s="27">
        <f t="shared" si="943"/>
        <v>1</v>
      </c>
      <c r="AR1240" s="27">
        <f t="shared" si="956"/>
        <v>0</v>
      </c>
      <c r="AS1240" s="27">
        <f t="shared" si="957"/>
        <v>3</v>
      </c>
      <c r="AT1240" s="27">
        <f t="shared" si="958"/>
        <v>0</v>
      </c>
      <c r="AU1240" s="27">
        <f t="shared" si="959"/>
        <v>1</v>
      </c>
      <c r="AV1240" s="27">
        <f t="shared" si="968"/>
        <v>-1.2907973199053006E-2</v>
      </c>
      <c r="AW1240">
        <f t="shared" si="960"/>
        <v>112.52888451550872</v>
      </c>
      <c r="AX1240">
        <f t="shared" si="961"/>
        <v>96.113143534502015</v>
      </c>
      <c r="AY1240">
        <f t="shared" si="969"/>
        <v>86.586427523030125</v>
      </c>
      <c r="AZ1240">
        <f t="shared" si="962"/>
        <v>-4.3026577330176688E-3</v>
      </c>
      <c r="BA1240">
        <f t="shared" si="970"/>
        <v>98.336115848041786</v>
      </c>
      <c r="BB1240" s="4">
        <f t="shared" si="944"/>
        <v>-1</v>
      </c>
      <c r="BC1240" s="4">
        <f t="shared" si="945"/>
        <v>1</v>
      </c>
    </row>
    <row r="1241" spans="1:55">
      <c r="A1241" s="37">
        <v>42152</v>
      </c>
      <c r="B1241" s="2" t="s">
        <v>76</v>
      </c>
      <c r="C1241" s="40">
        <v>12.2</v>
      </c>
      <c r="D1241" s="19">
        <f t="shared" si="946"/>
        <v>-8.6142322097378307E-2</v>
      </c>
      <c r="E1241" s="19">
        <f t="shared" si="971"/>
        <v>-1.6366612111294067E-3</v>
      </c>
      <c r="F1241" s="19">
        <f t="shared" si="973"/>
        <v>-2.1651964715316867E-2</v>
      </c>
      <c r="G1241" s="19">
        <f t="shared" si="927"/>
        <v>-0.11013858497447129</v>
      </c>
      <c r="H1241" s="19">
        <f t="shared" si="963"/>
        <v>-3.0167517181017751E-2</v>
      </c>
      <c r="I1241" s="19">
        <f t="shared" si="963"/>
        <v>-0.31980609910712332</v>
      </c>
      <c r="J1241" s="19">
        <f t="shared" si="963"/>
        <v>-1.2062679448613429</v>
      </c>
      <c r="K1241" s="2" t="s">
        <v>75</v>
      </c>
      <c r="L1241" s="40">
        <v>7.6</v>
      </c>
      <c r="M1241" s="19">
        <f t="shared" si="947"/>
        <v>-1.3140604467806406E-3</v>
      </c>
      <c r="N1241" s="19">
        <f t="shared" si="972"/>
        <v>-1.2987012987013056E-2</v>
      </c>
      <c r="O1241" s="19">
        <f t="shared" si="974"/>
        <v>-3.9318479685452488E-3</v>
      </c>
      <c r="P1241" s="19">
        <f t="shared" si="928"/>
        <v>1.0638297872340436E-2</v>
      </c>
      <c r="Q1241" s="19">
        <f t="shared" si="964"/>
        <v>-1.2855972135652167</v>
      </c>
      <c r="R1241" s="19">
        <f t="shared" si="964"/>
        <v>-0.31905772358922685</v>
      </c>
      <c r="S1241" s="19">
        <f t="shared" si="964"/>
        <v>0.83633931914164172</v>
      </c>
      <c r="T1241" s="19">
        <f t="shared" si="948"/>
        <v>1.2554296963841989</v>
      </c>
      <c r="U1241" s="19">
        <f t="shared" si="948"/>
        <v>-7.4837551789647128E-4</v>
      </c>
      <c r="V1241" s="19">
        <f t="shared" si="948"/>
        <v>-2.0426072640029846</v>
      </c>
      <c r="W1241" s="19">
        <f t="shared" si="929"/>
        <v>3.0201515242556071E-2</v>
      </c>
      <c r="X1241" s="19">
        <f t="shared" si="930"/>
        <v>4.9279761553358411E-3</v>
      </c>
      <c r="Y1241" s="19">
        <f t="shared" si="931"/>
        <v>1</v>
      </c>
      <c r="Z1241" s="19">
        <f t="shared" si="932"/>
        <v>6.1285838832346871</v>
      </c>
      <c r="AA1241" s="19">
        <f t="shared" si="933"/>
        <v>7.1285838832346871</v>
      </c>
      <c r="AB1241" s="19">
        <f t="shared" si="934"/>
        <v>0.14028031603189006</v>
      </c>
      <c r="AC1241" s="19">
        <f t="shared" si="935"/>
        <v>0.85971968396810994</v>
      </c>
      <c r="AD1241" s="20">
        <f t="shared" si="936"/>
        <v>-3.2195482367974697E-3</v>
      </c>
      <c r="AE1241" s="21">
        <f t="shared" si="941"/>
        <v>-1</v>
      </c>
      <c r="AF1241" s="21">
        <f t="shared" si="949"/>
        <v>0</v>
      </c>
      <c r="AG1241" s="21">
        <f t="shared" si="950"/>
        <v>3</v>
      </c>
      <c r="AH1241" s="21">
        <f t="shared" si="951"/>
        <v>0</v>
      </c>
      <c r="AI1241" s="21">
        <f t="shared" si="965"/>
        <v>0</v>
      </c>
      <c r="AJ1241" s="21">
        <f t="shared" si="966"/>
        <v>0</v>
      </c>
      <c r="AK1241" s="24">
        <f t="shared" si="942"/>
        <v>0</v>
      </c>
      <c r="AL1241" s="24">
        <f t="shared" si="952"/>
        <v>0</v>
      </c>
      <c r="AM1241" s="24">
        <f t="shared" si="953"/>
        <v>0</v>
      </c>
      <c r="AN1241" s="24">
        <f t="shared" si="954"/>
        <v>0</v>
      </c>
      <c r="AO1241" s="24">
        <f t="shared" si="955"/>
        <v>0</v>
      </c>
      <c r="AP1241" s="24">
        <f t="shared" si="967"/>
        <v>0</v>
      </c>
      <c r="AQ1241" s="27">
        <f t="shared" si="943"/>
        <v>1</v>
      </c>
      <c r="AR1241" s="27">
        <f t="shared" si="956"/>
        <v>0</v>
      </c>
      <c r="AS1241" s="27">
        <f t="shared" si="957"/>
        <v>4</v>
      </c>
      <c r="AT1241" s="27">
        <f t="shared" si="958"/>
        <v>0</v>
      </c>
      <c r="AU1241" s="27">
        <f t="shared" si="959"/>
        <v>1</v>
      </c>
      <c r="AV1241" s="27">
        <f t="shared" si="968"/>
        <v>-3.2195482367974697E-3</v>
      </c>
      <c r="AW1241">
        <f t="shared" si="960"/>
        <v>112.52888451550872</v>
      </c>
      <c r="AX1241">
        <f t="shared" si="961"/>
        <v>96.113143534502015</v>
      </c>
      <c r="AY1241">
        <f t="shared" si="969"/>
        <v>86.307658342967756</v>
      </c>
      <c r="AZ1241">
        <f t="shared" si="962"/>
        <v>-1.0731827455991566E-3</v>
      </c>
      <c r="BA1241">
        <f t="shared" si="970"/>
        <v>98.230583225244416</v>
      </c>
      <c r="BB1241" s="4">
        <f t="shared" si="944"/>
        <v>-1</v>
      </c>
      <c r="BC1241" s="4">
        <f t="shared" si="945"/>
        <v>0</v>
      </c>
    </row>
    <row r="1242" spans="1:55">
      <c r="A1242" s="37">
        <v>42153</v>
      </c>
      <c r="B1242" s="2" t="s">
        <v>76</v>
      </c>
      <c r="C1242" s="40">
        <v>11.92</v>
      </c>
      <c r="D1242" s="19">
        <f t="shared" si="946"/>
        <v>-2.2950819672131098E-2</v>
      </c>
      <c r="E1242" s="19">
        <f t="shared" si="971"/>
        <v>-5.6962025316455743E-2</v>
      </c>
      <c r="F1242" s="19">
        <f t="shared" si="973"/>
        <v>-1.5689512799339347E-2</v>
      </c>
      <c r="G1242" s="19">
        <f t="shared" si="927"/>
        <v>-0.10978342046303216</v>
      </c>
      <c r="H1242" s="19">
        <f t="shared" ref="H1242:J1257" si="975">E1242/STDEV(E1182:E1241)</f>
        <v>-1.0513878970241493</v>
      </c>
      <c r="I1242" s="19">
        <f t="shared" si="975"/>
        <v>-0.23193208691940495</v>
      </c>
      <c r="J1242" s="19">
        <f t="shared" si="975"/>
        <v>-1.2116104211341718</v>
      </c>
      <c r="K1242" s="2" t="s">
        <v>75</v>
      </c>
      <c r="L1242" s="40">
        <v>7.6</v>
      </c>
      <c r="M1242" s="19">
        <f t="shared" si="947"/>
        <v>0</v>
      </c>
      <c r="N1242" s="19">
        <f t="shared" si="972"/>
        <v>-7.8328981723238249E-3</v>
      </c>
      <c r="O1242" s="19">
        <f t="shared" si="974"/>
        <v>-3.9318479685452488E-3</v>
      </c>
      <c r="P1242" s="19">
        <f t="shared" si="928"/>
        <v>1.1984021304926746E-2</v>
      </c>
      <c r="Q1242" s="19">
        <f t="shared" ref="Q1242:S1257" si="976">N1242/STDEV(N1182:N1241)</f>
        <v>-0.76318998490710921</v>
      </c>
      <c r="R1242" s="19">
        <f t="shared" si="976"/>
        <v>-0.31822068060528508</v>
      </c>
      <c r="S1242" s="19">
        <f t="shared" si="976"/>
        <v>1.0403652283764464</v>
      </c>
      <c r="T1242" s="19">
        <f t="shared" si="948"/>
        <v>-0.28819791211704004</v>
      </c>
      <c r="U1242" s="19">
        <f t="shared" si="948"/>
        <v>8.6288593685880127E-2</v>
      </c>
      <c r="V1242" s="19">
        <f t="shared" si="948"/>
        <v>-2.2519756495106185</v>
      </c>
      <c r="W1242" s="19">
        <f t="shared" si="929"/>
        <v>3.0189433927077437E-2</v>
      </c>
      <c r="X1242" s="19">
        <f t="shared" si="930"/>
        <v>4.9103491596047032E-3</v>
      </c>
      <c r="Y1242" s="19">
        <f t="shared" si="931"/>
        <v>1</v>
      </c>
      <c r="Z1242" s="19">
        <f t="shared" si="932"/>
        <v>6.1481236763024345</v>
      </c>
      <c r="AA1242" s="19">
        <f t="shared" si="933"/>
        <v>7.1481236763024345</v>
      </c>
      <c r="AB1242" s="19">
        <f t="shared" si="934"/>
        <v>0.13989685199700935</v>
      </c>
      <c r="AC1242" s="19">
        <f t="shared" si="935"/>
        <v>0.8601031480029907</v>
      </c>
      <c r="AD1242" s="20">
        <f t="shared" si="936"/>
        <v>9.0285742870336617E-3</v>
      </c>
      <c r="AE1242" s="21">
        <f t="shared" si="941"/>
        <v>0</v>
      </c>
      <c r="AF1242" s="21">
        <f t="shared" si="949"/>
        <v>0</v>
      </c>
      <c r="AG1242" s="21">
        <f t="shared" si="950"/>
        <v>0</v>
      </c>
      <c r="AH1242" s="21">
        <f t="shared" si="951"/>
        <v>0</v>
      </c>
      <c r="AI1242" s="21">
        <f t="shared" si="965"/>
        <v>0</v>
      </c>
      <c r="AJ1242" s="21">
        <f t="shared" si="966"/>
        <v>0</v>
      </c>
      <c r="AK1242" s="24">
        <f t="shared" si="942"/>
        <v>0</v>
      </c>
      <c r="AL1242" s="24">
        <f t="shared" si="952"/>
        <v>0</v>
      </c>
      <c r="AM1242" s="24">
        <f t="shared" si="953"/>
        <v>0</v>
      </c>
      <c r="AN1242" s="24">
        <f t="shared" si="954"/>
        <v>0</v>
      </c>
      <c r="AO1242" s="24">
        <f t="shared" si="955"/>
        <v>0</v>
      </c>
      <c r="AP1242" s="24">
        <f t="shared" si="967"/>
        <v>0</v>
      </c>
      <c r="AQ1242" s="27">
        <f t="shared" si="943"/>
        <v>1</v>
      </c>
      <c r="AR1242" s="27">
        <f t="shared" si="956"/>
        <v>0</v>
      </c>
      <c r="AS1242" s="27">
        <f t="shared" si="957"/>
        <v>5</v>
      </c>
      <c r="AT1242" s="27">
        <f t="shared" si="958"/>
        <v>0</v>
      </c>
      <c r="AU1242" s="27">
        <f t="shared" si="959"/>
        <v>1</v>
      </c>
      <c r="AV1242" s="27">
        <f t="shared" si="968"/>
        <v>9.0285742870336617E-3</v>
      </c>
      <c r="AW1242">
        <f t="shared" si="960"/>
        <v>112.52888451550872</v>
      </c>
      <c r="AX1242">
        <f t="shared" si="961"/>
        <v>96.113143534502015</v>
      </c>
      <c r="AY1242">
        <f t="shared" si="969"/>
        <v>87.086893447857165</v>
      </c>
      <c r="AZ1242">
        <f t="shared" si="962"/>
        <v>3.0095247623445538E-3</v>
      </c>
      <c r="BA1242">
        <f t="shared" si="970"/>
        <v>98.526210597880336</v>
      </c>
      <c r="BB1242" s="4">
        <f t="shared" si="944"/>
        <v>0</v>
      </c>
      <c r="BC1242" s="4">
        <f t="shared" si="945"/>
        <v>0</v>
      </c>
    </row>
    <row r="1243" spans="1:55">
      <c r="A1243" s="37">
        <v>42156</v>
      </c>
      <c r="B1243" s="2" t="s">
        <v>76</v>
      </c>
      <c r="C1243" s="40">
        <v>12.4</v>
      </c>
      <c r="D1243" s="19">
        <f t="shared" si="946"/>
        <v>4.0268456375838965E-2</v>
      </c>
      <c r="E1243" s="19">
        <f t="shared" si="971"/>
        <v>-4.4684129429892146E-2</v>
      </c>
      <c r="F1243" s="19">
        <f t="shared" si="973"/>
        <v>5.1738761662425893E-2</v>
      </c>
      <c r="G1243" s="19">
        <f t="shared" si="927"/>
        <v>-8.148148148148146E-2</v>
      </c>
      <c r="H1243" s="19">
        <f t="shared" si="975"/>
        <v>-0.81724033079875014</v>
      </c>
      <c r="I1243" s="19">
        <f t="shared" si="975"/>
        <v>0.76547760478573112</v>
      </c>
      <c r="J1243" s="19">
        <f t="shared" si="975"/>
        <v>-0.89892383069457904</v>
      </c>
      <c r="K1243" s="2" t="s">
        <v>75</v>
      </c>
      <c r="L1243" s="40">
        <v>7.57</v>
      </c>
      <c r="M1243" s="19">
        <f t="shared" si="947"/>
        <v>-3.9473684210525476E-3</v>
      </c>
      <c r="N1243" s="19">
        <f t="shared" si="972"/>
        <v>-2.6350461133069266E-3</v>
      </c>
      <c r="O1243" s="19">
        <f t="shared" si="974"/>
        <v>-1.5604681404421339E-2</v>
      </c>
      <c r="P1243" s="19">
        <f t="shared" si="928"/>
        <v>1.2032085561497307E-2</v>
      </c>
      <c r="Q1243" s="19">
        <f t="shared" si="976"/>
        <v>-0.25530578405814741</v>
      </c>
      <c r="R1243" s="19">
        <f t="shared" si="976"/>
        <v>-1.2598607354269828</v>
      </c>
      <c r="S1243" s="19">
        <f t="shared" si="976"/>
        <v>1.0852190971829787</v>
      </c>
      <c r="T1243" s="19">
        <f t="shared" si="948"/>
        <v>-0.56193454674060273</v>
      </c>
      <c r="U1243" s="19">
        <f t="shared" si="948"/>
        <v>2.0253383402127141</v>
      </c>
      <c r="V1243" s="19">
        <f t="shared" si="948"/>
        <v>-1.9841429278775577</v>
      </c>
      <c r="W1243" s="19">
        <f t="shared" si="929"/>
        <v>3.1757807439605032E-2</v>
      </c>
      <c r="X1243" s="19">
        <f t="shared" si="930"/>
        <v>4.908026625931961E-3</v>
      </c>
      <c r="Y1243" s="19">
        <f t="shared" si="931"/>
        <v>1</v>
      </c>
      <c r="Z1243" s="19">
        <f t="shared" si="932"/>
        <v>6.470585809744807</v>
      </c>
      <c r="AA1243" s="19">
        <f t="shared" si="933"/>
        <v>7.470585809744807</v>
      </c>
      <c r="AB1243" s="19">
        <f t="shared" si="934"/>
        <v>0.133858311177629</v>
      </c>
      <c r="AC1243" s="19">
        <f t="shared" si="935"/>
        <v>0.86614168882237097</v>
      </c>
      <c r="AD1243" s="20">
        <f t="shared" si="936"/>
        <v>8.20325850615125E-4</v>
      </c>
      <c r="AE1243" s="21">
        <f t="shared" si="941"/>
        <v>0</v>
      </c>
      <c r="AF1243" s="21">
        <f t="shared" si="949"/>
        <v>0</v>
      </c>
      <c r="AG1243" s="21">
        <f t="shared" si="950"/>
        <v>0</v>
      </c>
      <c r="AH1243" s="21">
        <f t="shared" si="951"/>
        <v>0</v>
      </c>
      <c r="AI1243" s="21">
        <f t="shared" si="965"/>
        <v>0</v>
      </c>
      <c r="AJ1243" s="21">
        <f t="shared" si="966"/>
        <v>0</v>
      </c>
      <c r="AK1243" s="24">
        <f t="shared" si="942"/>
        <v>-1</v>
      </c>
      <c r="AL1243" s="24">
        <f t="shared" si="952"/>
        <v>0</v>
      </c>
      <c r="AM1243" s="24">
        <f t="shared" si="953"/>
        <v>1</v>
      </c>
      <c r="AN1243" s="24">
        <f t="shared" si="954"/>
        <v>0</v>
      </c>
      <c r="AO1243" s="24">
        <f t="shared" si="955"/>
        <v>0</v>
      </c>
      <c r="AP1243" s="24">
        <f t="shared" si="967"/>
        <v>0</v>
      </c>
      <c r="AQ1243" s="27">
        <f t="shared" si="943"/>
        <v>1</v>
      </c>
      <c r="AR1243" s="27">
        <f t="shared" si="956"/>
        <v>0</v>
      </c>
      <c r="AS1243" s="27">
        <f t="shared" si="957"/>
        <v>1</v>
      </c>
      <c r="AT1243" s="27">
        <f t="shared" si="958"/>
        <v>1</v>
      </c>
      <c r="AU1243" s="27">
        <f t="shared" si="959"/>
        <v>1</v>
      </c>
      <c r="AV1243" s="27">
        <f t="shared" si="968"/>
        <v>8.20325850615125E-4</v>
      </c>
      <c r="AW1243">
        <f t="shared" si="960"/>
        <v>112.52888451550872</v>
      </c>
      <c r="AX1243">
        <f t="shared" si="961"/>
        <v>96.113143534502015</v>
      </c>
      <c r="AY1243">
        <f t="shared" si="969"/>
        <v>87.158333077802212</v>
      </c>
      <c r="AZ1243">
        <f t="shared" si="962"/>
        <v>2.7344195020504168E-4</v>
      </c>
      <c r="BA1243">
        <f t="shared" si="970"/>
        <v>98.553151797052536</v>
      </c>
      <c r="BB1243" s="4">
        <f t="shared" si="944"/>
        <v>0</v>
      </c>
      <c r="BC1243" s="4">
        <f t="shared" si="945"/>
        <v>0</v>
      </c>
    </row>
    <row r="1244" spans="1:55">
      <c r="A1244" s="37">
        <v>42157</v>
      </c>
      <c r="B1244" s="2" t="s">
        <v>76</v>
      </c>
      <c r="C1244" s="40">
        <v>12.37</v>
      </c>
      <c r="D1244" s="19">
        <f t="shared" si="946"/>
        <v>-2.419354838709769E-3</v>
      </c>
      <c r="E1244" s="19">
        <f t="shared" si="971"/>
        <v>-5.2107279693486705E-2</v>
      </c>
      <c r="F1244" s="19">
        <f t="shared" si="973"/>
        <v>1.4766201804757975E-2</v>
      </c>
      <c r="G1244" s="19">
        <f t="shared" si="927"/>
        <v>-4.9192928516525791E-2</v>
      </c>
      <c r="H1244" s="19">
        <f t="shared" si="975"/>
        <v>-0.95668236286103947</v>
      </c>
      <c r="I1244" s="19">
        <f t="shared" si="975"/>
        <v>0.21972208273214083</v>
      </c>
      <c r="J1244" s="19">
        <f t="shared" si="975"/>
        <v>-0.54643024774778637</v>
      </c>
      <c r="K1244" s="2" t="s">
        <v>75</v>
      </c>
      <c r="L1244" s="40">
        <v>7.56</v>
      </c>
      <c r="M1244" s="19">
        <f t="shared" si="947"/>
        <v>-1.3210039630119782E-3</v>
      </c>
      <c r="N1244" s="19">
        <f t="shared" si="972"/>
        <v>-2.6385224274406943E-3</v>
      </c>
      <c r="O1244" s="19">
        <f t="shared" si="974"/>
        <v>-1.6905071521456538E-2</v>
      </c>
      <c r="P1244" s="19">
        <f t="shared" si="928"/>
        <v>2.6525198938991477E-3</v>
      </c>
      <c r="Q1244" s="19">
        <f t="shared" si="976"/>
        <v>-0.2556445297400301</v>
      </c>
      <c r="R1244" s="19">
        <f t="shared" si="976"/>
        <v>-1.3418136203491593</v>
      </c>
      <c r="S1244" s="19">
        <f t="shared" si="976"/>
        <v>0.244677326065635</v>
      </c>
      <c r="T1244" s="19">
        <f t="shared" si="948"/>
        <v>-0.70103783312100942</v>
      </c>
      <c r="U1244" s="19">
        <f t="shared" si="948"/>
        <v>1.5615357030813002</v>
      </c>
      <c r="V1244" s="19">
        <f t="shared" si="948"/>
        <v>-0.79110757381342134</v>
      </c>
      <c r="W1244" s="19">
        <f t="shared" si="929"/>
        <v>3.0820262324835125E-2</v>
      </c>
      <c r="X1244" s="19">
        <f t="shared" si="930"/>
        <v>4.6004285526544224E-3</v>
      </c>
      <c r="Y1244" s="19">
        <f t="shared" si="931"/>
        <v>1</v>
      </c>
      <c r="Z1244" s="19">
        <f t="shared" si="932"/>
        <v>6.6994328837151489</v>
      </c>
      <c r="AA1244" s="19">
        <f t="shared" si="933"/>
        <v>7.6994328837151489</v>
      </c>
      <c r="AB1244" s="19">
        <f t="shared" si="934"/>
        <v>0.12987969570006533</v>
      </c>
      <c r="AC1244" s="19">
        <f t="shared" si="935"/>
        <v>0.8701203042999347</v>
      </c>
      <c r="AD1244" s="20">
        <f t="shared" si="936"/>
        <v>-8.2666609081876487E-3</v>
      </c>
      <c r="AE1244" s="21">
        <f t="shared" si="941"/>
        <v>0</v>
      </c>
      <c r="AF1244" s="21">
        <f t="shared" si="949"/>
        <v>0</v>
      </c>
      <c r="AG1244" s="21">
        <f t="shared" si="950"/>
        <v>0</v>
      </c>
      <c r="AH1244" s="21">
        <f t="shared" si="951"/>
        <v>0</v>
      </c>
      <c r="AI1244" s="21">
        <f t="shared" si="965"/>
        <v>0</v>
      </c>
      <c r="AJ1244" s="21">
        <f t="shared" si="966"/>
        <v>0</v>
      </c>
      <c r="AK1244" s="24">
        <f t="shared" si="942"/>
        <v>-1</v>
      </c>
      <c r="AL1244" s="24">
        <f t="shared" si="952"/>
        <v>0</v>
      </c>
      <c r="AM1244" s="24">
        <f t="shared" si="953"/>
        <v>2</v>
      </c>
      <c r="AN1244" s="24">
        <f t="shared" si="954"/>
        <v>0</v>
      </c>
      <c r="AO1244" s="24">
        <f t="shared" si="955"/>
        <v>0</v>
      </c>
      <c r="AP1244" s="24">
        <f t="shared" si="967"/>
        <v>0</v>
      </c>
      <c r="AQ1244" s="27">
        <f t="shared" si="943"/>
        <v>0</v>
      </c>
      <c r="AR1244" s="27">
        <f t="shared" si="956"/>
        <v>0</v>
      </c>
      <c r="AS1244" s="27">
        <f t="shared" si="957"/>
        <v>2</v>
      </c>
      <c r="AT1244" s="27">
        <f t="shared" si="958"/>
        <v>0</v>
      </c>
      <c r="AU1244" s="27">
        <f t="shared" si="959"/>
        <v>1</v>
      </c>
      <c r="AV1244" s="27">
        <f t="shared" si="968"/>
        <v>-8.2666609081876487E-3</v>
      </c>
      <c r="AW1244">
        <f t="shared" si="960"/>
        <v>112.52888451550872</v>
      </c>
      <c r="AX1244">
        <f t="shared" si="961"/>
        <v>96.113143534502015</v>
      </c>
      <c r="AY1244">
        <f t="shared" si="969"/>
        <v>86.437824692925147</v>
      </c>
      <c r="AZ1244">
        <f t="shared" si="962"/>
        <v>-2.7555536360625494E-3</v>
      </c>
      <c r="BA1244">
        <f t="shared" si="970"/>
        <v>98.281583301272747</v>
      </c>
      <c r="BB1244" s="4">
        <f t="shared" si="944"/>
        <v>0</v>
      </c>
      <c r="BC1244" s="4">
        <f t="shared" si="945"/>
        <v>0</v>
      </c>
    </row>
    <row r="1245" spans="1:55">
      <c r="A1245" s="37">
        <v>42158</v>
      </c>
      <c r="B1245" s="2" t="s">
        <v>76</v>
      </c>
      <c r="C1245" s="40">
        <v>12.35</v>
      </c>
      <c r="D1245" s="19">
        <f t="shared" si="946"/>
        <v>-1.6168148746968129E-3</v>
      </c>
      <c r="E1245" s="19">
        <f t="shared" si="971"/>
        <v>-7.4906367041198504E-2</v>
      </c>
      <c r="F1245" s="19">
        <f t="shared" si="973"/>
        <v>1.4790468364831529E-2</v>
      </c>
      <c r="G1245" s="19">
        <f t="shared" ref="G1245:G1308" si="977">(C1245-C1225)/C1225</f>
        <v>-2.0618556701030914E-2</v>
      </c>
      <c r="H1245" s="19">
        <f t="shared" si="975"/>
        <v>-1.3778014359082662</v>
      </c>
      <c r="I1245" s="19">
        <f t="shared" si="975"/>
        <v>0.22151551660294252</v>
      </c>
      <c r="J1245" s="19">
        <f t="shared" si="975"/>
        <v>-0.23029717856767776</v>
      </c>
      <c r="K1245" s="2" t="s">
        <v>75</v>
      </c>
      <c r="L1245" s="40">
        <v>7.63</v>
      </c>
      <c r="M1245" s="19">
        <f t="shared" si="947"/>
        <v>9.2592592592592969E-3</v>
      </c>
      <c r="N1245" s="19">
        <f t="shared" si="972"/>
        <v>2.6281208935610475E-3</v>
      </c>
      <c r="O1245" s="19">
        <f t="shared" si="974"/>
        <v>-1.2936610608020767E-2</v>
      </c>
      <c r="P1245" s="19">
        <f t="shared" ref="P1245:P1308" si="978">(L1245-L1225)/L1225</f>
        <v>5.2700922266139703E-3</v>
      </c>
      <c r="Q1245" s="19">
        <f t="shared" si="976"/>
        <v>0.25441730033330995</v>
      </c>
      <c r="R1245" s="19">
        <f t="shared" si="976"/>
        <v>-1.0084489006720589</v>
      </c>
      <c r="S1245" s="19">
        <f t="shared" si="976"/>
        <v>0.48769793293529101</v>
      </c>
      <c r="T1245" s="19">
        <f t="shared" si="948"/>
        <v>-1.6322187362415761</v>
      </c>
      <c r="U1245" s="19">
        <f t="shared" si="948"/>
        <v>1.2299644172750015</v>
      </c>
      <c r="V1245" s="19">
        <f t="shared" si="948"/>
        <v>-0.7179951115029688</v>
      </c>
      <c r="W1245" s="19">
        <f t="shared" ref="W1245:W1308" si="979">STDEV(D1226:D1245)</f>
        <v>3.0072452242525832E-2</v>
      </c>
      <c r="X1245" s="19">
        <f t="shared" ref="X1245:X1308" si="980">STDEV(M1226:M1245)</f>
        <v>4.8274452821011503E-3</v>
      </c>
      <c r="Y1245" s="19">
        <f t="shared" ref="Y1245:Y1308" si="981">MAX(W1245:X1245)/W1245</f>
        <v>1</v>
      </c>
      <c r="Z1245" s="19">
        <f t="shared" ref="Z1245:Z1308" si="982">MAX(W1245:X1245)/X1245</f>
        <v>6.2294755269471986</v>
      </c>
      <c r="AA1245" s="19">
        <f t="shared" ref="AA1245:AA1308" si="983">SUM(Y1245:Z1245)</f>
        <v>7.2294755269471986</v>
      </c>
      <c r="AB1245" s="19">
        <f t="shared" ref="AB1245:AB1308" si="984">Y1245/AA1245</f>
        <v>0.13832262053763</v>
      </c>
      <c r="AC1245" s="19">
        <f t="shared" ref="AC1245:AC1308" si="985">Z1245/AA1245</f>
        <v>0.86167737946237</v>
      </c>
      <c r="AD1245" s="20">
        <f t="shared" ref="AD1245:AD1308" si="986">D1246*AB1245-M1246*AC1245</f>
        <v>-2.7345855874208614E-3</v>
      </c>
      <c r="AE1245" s="21">
        <f t="shared" si="941"/>
        <v>1</v>
      </c>
      <c r="AF1245" s="21">
        <f t="shared" si="949"/>
        <v>0</v>
      </c>
      <c r="AG1245" s="21">
        <f t="shared" si="950"/>
        <v>1</v>
      </c>
      <c r="AH1245" s="21">
        <f t="shared" si="951"/>
        <v>0</v>
      </c>
      <c r="AI1245" s="21">
        <f t="shared" si="965"/>
        <v>1</v>
      </c>
      <c r="AJ1245" s="21">
        <f t="shared" si="966"/>
        <v>-2.7345855874208614E-3</v>
      </c>
      <c r="AK1245" s="24">
        <f t="shared" si="942"/>
        <v>-1</v>
      </c>
      <c r="AL1245" s="24">
        <f t="shared" si="952"/>
        <v>0</v>
      </c>
      <c r="AM1245" s="24">
        <f t="shared" si="953"/>
        <v>3</v>
      </c>
      <c r="AN1245" s="24">
        <f t="shared" si="954"/>
        <v>0</v>
      </c>
      <c r="AO1245" s="24">
        <f t="shared" si="955"/>
        <v>0</v>
      </c>
      <c r="AP1245" s="24">
        <f t="shared" si="967"/>
        <v>0</v>
      </c>
      <c r="AQ1245" s="27">
        <f t="shared" si="943"/>
        <v>0</v>
      </c>
      <c r="AR1245" s="27">
        <f t="shared" si="956"/>
        <v>0</v>
      </c>
      <c r="AS1245" s="27">
        <f t="shared" si="957"/>
        <v>3</v>
      </c>
      <c r="AT1245" s="27">
        <f t="shared" si="958"/>
        <v>0</v>
      </c>
      <c r="AU1245" s="27">
        <f t="shared" si="959"/>
        <v>1</v>
      </c>
      <c r="AV1245" s="27">
        <f t="shared" si="968"/>
        <v>-2.7345855874208614E-3</v>
      </c>
      <c r="AW1245">
        <f t="shared" si="960"/>
        <v>112.22116464974405</v>
      </c>
      <c r="AX1245">
        <f t="shared" si="961"/>
        <v>96.113143534502015</v>
      </c>
      <c r="AY1245">
        <f t="shared" si="969"/>
        <v>86.20145306331186</v>
      </c>
      <c r="AZ1245">
        <f t="shared" si="962"/>
        <v>-1.8230570582805743E-3</v>
      </c>
      <c r="BA1245">
        <f t="shared" si="970"/>
        <v>98.102410367136372</v>
      </c>
      <c r="BB1245" s="4">
        <f t="shared" si="944"/>
        <v>0</v>
      </c>
      <c r="BC1245" s="4">
        <f t="shared" si="945"/>
        <v>-1</v>
      </c>
    </row>
    <row r="1246" spans="1:55">
      <c r="A1246" s="37">
        <v>42159</v>
      </c>
      <c r="B1246" s="2" t="s">
        <v>76</v>
      </c>
      <c r="C1246" s="40">
        <v>12.61</v>
      </c>
      <c r="D1246" s="19">
        <f t="shared" si="946"/>
        <v>2.1052631578947351E-2</v>
      </c>
      <c r="E1246" s="19">
        <f t="shared" si="971"/>
        <v>3.3606557377049193E-2</v>
      </c>
      <c r="F1246" s="19">
        <f t="shared" si="973"/>
        <v>3.1914893617021177E-2</v>
      </c>
      <c r="G1246" s="19">
        <f t="shared" si="977"/>
        <v>3.6154478225143755E-2</v>
      </c>
      <c r="H1246" s="19">
        <f t="shared" si="975"/>
        <v>0.60937984800696499</v>
      </c>
      <c r="I1246" s="19">
        <f t="shared" si="975"/>
        <v>0.47933835627512006</v>
      </c>
      <c r="J1246" s="19">
        <f t="shared" si="975"/>
        <v>0.40432167287278004</v>
      </c>
      <c r="K1246" s="2" t="s">
        <v>75</v>
      </c>
      <c r="L1246" s="40">
        <v>7.68</v>
      </c>
      <c r="M1246" s="19">
        <f t="shared" si="947"/>
        <v>6.5530799475753375E-3</v>
      </c>
      <c r="N1246" s="19">
        <f t="shared" si="972"/>
        <v>1.0526315789473694E-2</v>
      </c>
      <c r="O1246" s="19">
        <f t="shared" si="974"/>
        <v>-2.5974025974026572E-3</v>
      </c>
      <c r="P1246" s="19">
        <f t="shared" si="978"/>
        <v>1.0526315789473694E-2</v>
      </c>
      <c r="Q1246" s="19">
        <f t="shared" si="976"/>
        <v>1.0190191820899113</v>
      </c>
      <c r="R1246" s="19">
        <f t="shared" si="976"/>
        <v>-0.20025908850159171</v>
      </c>
      <c r="S1246" s="19">
        <f t="shared" si="976"/>
        <v>0.97534454667713111</v>
      </c>
      <c r="T1246" s="19">
        <f t="shared" si="948"/>
        <v>-0.40963933408294628</v>
      </c>
      <c r="U1246" s="19">
        <f t="shared" si="948"/>
        <v>0.6795974447767118</v>
      </c>
      <c r="V1246" s="19">
        <f t="shared" si="948"/>
        <v>-0.57102287380435102</v>
      </c>
      <c r="W1246" s="19">
        <f t="shared" si="979"/>
        <v>2.9307123610454955E-2</v>
      </c>
      <c r="X1246" s="19">
        <f t="shared" si="980"/>
        <v>5.0249307255006868E-3</v>
      </c>
      <c r="Y1246" s="19">
        <f t="shared" si="981"/>
        <v>1</v>
      </c>
      <c r="Z1246" s="19">
        <f t="shared" si="982"/>
        <v>5.8323438095825244</v>
      </c>
      <c r="AA1246" s="19">
        <f t="shared" si="983"/>
        <v>6.8323438095825244</v>
      </c>
      <c r="AB1246" s="19">
        <f t="shared" si="984"/>
        <v>0.14636265795018633</v>
      </c>
      <c r="AC1246" s="19">
        <f t="shared" si="985"/>
        <v>0.85363734204981367</v>
      </c>
      <c r="AD1246" s="20">
        <f t="shared" si="986"/>
        <v>2.1442924222150796E-4</v>
      </c>
      <c r="AE1246" s="21">
        <f t="shared" si="941"/>
        <v>0</v>
      </c>
      <c r="AF1246" s="21">
        <f t="shared" si="949"/>
        <v>0</v>
      </c>
      <c r="AG1246" s="21">
        <f t="shared" si="950"/>
        <v>2</v>
      </c>
      <c r="AH1246" s="21">
        <f t="shared" si="951"/>
        <v>0</v>
      </c>
      <c r="AI1246" s="21">
        <f t="shared" si="965"/>
        <v>1</v>
      </c>
      <c r="AJ1246" s="21">
        <f t="shared" si="966"/>
        <v>2.1442924222150796E-4</v>
      </c>
      <c r="AK1246" s="24">
        <f t="shared" si="942"/>
        <v>0</v>
      </c>
      <c r="AL1246" s="24">
        <f t="shared" si="952"/>
        <v>0</v>
      </c>
      <c r="AM1246" s="24">
        <f t="shared" si="953"/>
        <v>0</v>
      </c>
      <c r="AN1246" s="24">
        <f t="shared" si="954"/>
        <v>0</v>
      </c>
      <c r="AO1246" s="24">
        <f t="shared" si="955"/>
        <v>0</v>
      </c>
      <c r="AP1246" s="24">
        <f t="shared" si="967"/>
        <v>0</v>
      </c>
      <c r="AQ1246" s="27">
        <f t="shared" si="943"/>
        <v>0</v>
      </c>
      <c r="AR1246" s="27">
        <f t="shared" si="956"/>
        <v>0</v>
      </c>
      <c r="AS1246" s="27">
        <f t="shared" si="957"/>
        <v>4</v>
      </c>
      <c r="AT1246" s="27">
        <f t="shared" si="958"/>
        <v>0</v>
      </c>
      <c r="AU1246" s="27">
        <f t="shared" si="959"/>
        <v>1</v>
      </c>
      <c r="AV1246" s="27">
        <f t="shared" si="968"/>
        <v>2.1442924222150796E-4</v>
      </c>
      <c r="AW1246">
        <f t="shared" si="960"/>
        <v>112.24522814904111</v>
      </c>
      <c r="AX1246">
        <f t="shared" si="961"/>
        <v>96.113143534502015</v>
      </c>
      <c r="AY1246">
        <f t="shared" si="969"/>
        <v>86.219937175570621</v>
      </c>
      <c r="AZ1246">
        <f t="shared" si="962"/>
        <v>1.4295282814767198E-4</v>
      </c>
      <c r="BA1246">
        <f t="shared" si="970"/>
        <v>98.116434384146444</v>
      </c>
      <c r="BB1246" s="4">
        <f t="shared" si="944"/>
        <v>0</v>
      </c>
      <c r="BC1246" s="4">
        <f t="shared" si="945"/>
        <v>0</v>
      </c>
    </row>
    <row r="1247" spans="1:55">
      <c r="A1247" s="37">
        <v>42160</v>
      </c>
      <c r="B1247" s="2" t="s">
        <v>76</v>
      </c>
      <c r="C1247" s="40">
        <v>12.82</v>
      </c>
      <c r="D1247" s="19">
        <f t="shared" si="946"/>
        <v>1.6653449643140434E-2</v>
      </c>
      <c r="E1247" s="19">
        <f t="shared" si="971"/>
        <v>7.5503355704698016E-2</v>
      </c>
      <c r="F1247" s="19">
        <f t="shared" si="973"/>
        <v>1.4240506329113901E-2</v>
      </c>
      <c r="G1247" s="19">
        <f t="shared" si="977"/>
        <v>3.3037872683319917E-2</v>
      </c>
      <c r="H1247" s="19">
        <f t="shared" si="975"/>
        <v>1.3700462629741057</v>
      </c>
      <c r="I1247" s="19">
        <f t="shared" si="975"/>
        <v>0.21496331288497381</v>
      </c>
      <c r="J1247" s="19">
        <f t="shared" si="975"/>
        <v>0.37530717580088213</v>
      </c>
      <c r="K1247" s="2" t="s">
        <v>75</v>
      </c>
      <c r="L1247" s="40">
        <v>7.7</v>
      </c>
      <c r="M1247" s="19">
        <f t="shared" si="947"/>
        <v>2.6041666666667268E-3</v>
      </c>
      <c r="N1247" s="19">
        <f t="shared" si="972"/>
        <v>1.3157894736842176E-2</v>
      </c>
      <c r="O1247" s="19">
        <f t="shared" si="974"/>
        <v>5.2219321148825109E-3</v>
      </c>
      <c r="P1247" s="19">
        <f t="shared" si="978"/>
        <v>1.3157894736842176E-2</v>
      </c>
      <c r="Q1247" s="19">
        <f t="shared" si="976"/>
        <v>1.26555214773302</v>
      </c>
      <c r="R1247" s="19">
        <f t="shared" si="976"/>
        <v>0.40261949835394273</v>
      </c>
      <c r="S1247" s="19">
        <f t="shared" si="976"/>
        <v>1.2161222653386272</v>
      </c>
      <c r="T1247" s="19">
        <f t="shared" si="948"/>
        <v>0.10449411524108565</v>
      </c>
      <c r="U1247" s="19">
        <f t="shared" si="948"/>
        <v>-0.18765618546896892</v>
      </c>
      <c r="V1247" s="19">
        <f t="shared" si="948"/>
        <v>-0.84081508953774509</v>
      </c>
      <c r="W1247" s="19">
        <f t="shared" si="979"/>
        <v>2.9218481559593321E-2</v>
      </c>
      <c r="X1247" s="19">
        <f t="shared" si="980"/>
        <v>5.0440231277365018E-3</v>
      </c>
      <c r="Y1247" s="19">
        <f t="shared" si="981"/>
        <v>1</v>
      </c>
      <c r="Z1247" s="19">
        <f t="shared" si="982"/>
        <v>5.7926938119938942</v>
      </c>
      <c r="AA1247" s="19">
        <f t="shared" si="983"/>
        <v>6.7926938119938942</v>
      </c>
      <c r="AB1247" s="19">
        <f t="shared" si="984"/>
        <v>0.14721699927564744</v>
      </c>
      <c r="AC1247" s="19">
        <f t="shared" si="985"/>
        <v>0.85278300072435254</v>
      </c>
      <c r="AD1247" s="20">
        <f t="shared" si="986"/>
        <v>9.1790576638982914E-3</v>
      </c>
      <c r="AE1247" s="21">
        <f t="shared" si="941"/>
        <v>0</v>
      </c>
      <c r="AF1247" s="21">
        <f t="shared" si="949"/>
        <v>0</v>
      </c>
      <c r="AG1247" s="21">
        <f t="shared" si="950"/>
        <v>3</v>
      </c>
      <c r="AH1247" s="21">
        <f t="shared" si="951"/>
        <v>0</v>
      </c>
      <c r="AI1247" s="21">
        <f t="shared" si="965"/>
        <v>1</v>
      </c>
      <c r="AJ1247" s="21">
        <f t="shared" si="966"/>
        <v>9.1790576638982914E-3</v>
      </c>
      <c r="AK1247" s="24">
        <f t="shared" si="942"/>
        <v>0</v>
      </c>
      <c r="AL1247" s="24">
        <f t="shared" si="952"/>
        <v>0</v>
      </c>
      <c r="AM1247" s="24">
        <f t="shared" si="953"/>
        <v>0</v>
      </c>
      <c r="AN1247" s="24">
        <f t="shared" si="954"/>
        <v>0</v>
      </c>
      <c r="AO1247" s="24">
        <f t="shared" si="955"/>
        <v>0</v>
      </c>
      <c r="AP1247" s="24">
        <f t="shared" si="967"/>
        <v>0</v>
      </c>
      <c r="AQ1247" s="27">
        <f t="shared" si="943"/>
        <v>0</v>
      </c>
      <c r="AR1247" s="27">
        <f t="shared" si="956"/>
        <v>0</v>
      </c>
      <c r="AS1247" s="27">
        <f t="shared" si="957"/>
        <v>5</v>
      </c>
      <c r="AT1247" s="27">
        <f t="shared" si="958"/>
        <v>0</v>
      </c>
      <c r="AU1247" s="27">
        <f t="shared" si="959"/>
        <v>1</v>
      </c>
      <c r="AV1247" s="27">
        <f t="shared" si="968"/>
        <v>9.1790576638982914E-3</v>
      </c>
      <c r="AW1247">
        <f t="shared" si="960"/>
        <v>113.27553357071859</v>
      </c>
      <c r="AX1247">
        <f t="shared" si="961"/>
        <v>96.113143534502015</v>
      </c>
      <c r="AY1247">
        <f t="shared" si="969"/>
        <v>87.011354950682872</v>
      </c>
      <c r="AZ1247">
        <f t="shared" si="962"/>
        <v>6.1193717759321946E-3</v>
      </c>
      <c r="BA1247">
        <f t="shared" si="970"/>
        <v>98.716845323471901</v>
      </c>
      <c r="BB1247" s="4">
        <f t="shared" si="944"/>
        <v>0</v>
      </c>
      <c r="BC1247" s="4">
        <f t="shared" si="945"/>
        <v>0</v>
      </c>
    </row>
    <row r="1248" spans="1:55">
      <c r="A1248" s="37">
        <v>42163</v>
      </c>
      <c r="B1248" s="2" t="s">
        <v>76</v>
      </c>
      <c r="C1248" s="40">
        <v>13.33</v>
      </c>
      <c r="D1248" s="19">
        <f t="shared" si="946"/>
        <v>3.978159126365053E-2</v>
      </c>
      <c r="E1248" s="19">
        <f t="shared" si="971"/>
        <v>7.4999999999999969E-2</v>
      </c>
      <c r="F1248" s="19">
        <f t="shared" si="973"/>
        <v>2.696456086286592E-2</v>
      </c>
      <c r="G1248" s="19">
        <f t="shared" si="977"/>
        <v>5.2922590837282776E-2</v>
      </c>
      <c r="H1248" s="19">
        <f t="shared" si="975"/>
        <v>1.3494978073476351</v>
      </c>
      <c r="I1248" s="19">
        <f t="shared" si="975"/>
        <v>0.41058432912252502</v>
      </c>
      <c r="J1248" s="19">
        <f t="shared" si="975"/>
        <v>0.60803309282552109</v>
      </c>
      <c r="K1248" s="2" t="s">
        <v>75</v>
      </c>
      <c r="L1248" s="40">
        <v>7.67</v>
      </c>
      <c r="M1248" s="19">
        <f t="shared" si="947"/>
        <v>-3.8961038961039282E-3</v>
      </c>
      <c r="N1248" s="19">
        <f t="shared" si="972"/>
        <v>1.3210039630118842E-2</v>
      </c>
      <c r="O1248" s="19">
        <f t="shared" si="974"/>
        <v>1.0540184453227941E-2</v>
      </c>
      <c r="P1248" s="19">
        <f t="shared" si="978"/>
        <v>1.4550264550264593E-2</v>
      </c>
      <c r="Q1248" s="19">
        <f t="shared" si="976"/>
        <v>1.2569697162752467</v>
      </c>
      <c r="R1248" s="19">
        <f t="shared" si="976"/>
        <v>0.8122159805929724</v>
      </c>
      <c r="S1248" s="19">
        <f t="shared" si="976"/>
        <v>1.3386745403716345</v>
      </c>
      <c r="T1248" s="19">
        <f t="shared" si="948"/>
        <v>9.2528091072388463E-2</v>
      </c>
      <c r="U1248" s="19">
        <f t="shared" si="948"/>
        <v>-0.40163165147044738</v>
      </c>
      <c r="V1248" s="19">
        <f t="shared" si="948"/>
        <v>-0.73064144754611338</v>
      </c>
      <c r="W1248" s="19">
        <f t="shared" si="979"/>
        <v>3.0173140227263896E-2</v>
      </c>
      <c r="X1248" s="19">
        <f t="shared" si="980"/>
        <v>4.9681403027857811E-3</v>
      </c>
      <c r="Y1248" s="19">
        <f t="shared" si="981"/>
        <v>1</v>
      </c>
      <c r="Z1248" s="19">
        <f t="shared" si="982"/>
        <v>6.0733269167831141</v>
      </c>
      <c r="AA1248" s="19">
        <f t="shared" si="983"/>
        <v>7.0733269167831141</v>
      </c>
      <c r="AB1248" s="19">
        <f t="shared" si="984"/>
        <v>0.14137618856937989</v>
      </c>
      <c r="AC1248" s="19">
        <f t="shared" si="985"/>
        <v>0.85862381143062005</v>
      </c>
      <c r="AD1248" s="20">
        <f t="shared" si="986"/>
        <v>1.0723151352554403E-2</v>
      </c>
      <c r="AE1248" s="21">
        <f t="shared" si="941"/>
        <v>0</v>
      </c>
      <c r="AF1248" s="21">
        <f t="shared" si="949"/>
        <v>0</v>
      </c>
      <c r="AG1248" s="21">
        <f t="shared" si="950"/>
        <v>4</v>
      </c>
      <c r="AH1248" s="21">
        <f t="shared" si="951"/>
        <v>0</v>
      </c>
      <c r="AI1248" s="21">
        <f t="shared" si="965"/>
        <v>1</v>
      </c>
      <c r="AJ1248" s="21">
        <f t="shared" si="966"/>
        <v>1.0723151352554403E-2</v>
      </c>
      <c r="AK1248" s="24">
        <f t="shared" si="942"/>
        <v>0</v>
      </c>
      <c r="AL1248" s="24">
        <f t="shared" si="952"/>
        <v>0</v>
      </c>
      <c r="AM1248" s="24">
        <f t="shared" si="953"/>
        <v>0</v>
      </c>
      <c r="AN1248" s="24">
        <f t="shared" si="954"/>
        <v>0</v>
      </c>
      <c r="AO1248" s="24">
        <f t="shared" si="955"/>
        <v>0</v>
      </c>
      <c r="AP1248" s="24">
        <f t="shared" si="967"/>
        <v>0</v>
      </c>
      <c r="AQ1248" s="27">
        <f t="shared" si="943"/>
        <v>0</v>
      </c>
      <c r="AR1248" s="27">
        <f t="shared" si="956"/>
        <v>0</v>
      </c>
      <c r="AS1248" s="27">
        <f t="shared" si="957"/>
        <v>0</v>
      </c>
      <c r="AT1248" s="27">
        <f t="shared" si="958"/>
        <v>1</v>
      </c>
      <c r="AU1248" s="27">
        <f t="shared" si="959"/>
        <v>0</v>
      </c>
      <c r="AV1248" s="27">
        <f t="shared" si="968"/>
        <v>0</v>
      </c>
      <c r="AW1248">
        <f t="shared" si="960"/>
        <v>114.49020426173875</v>
      </c>
      <c r="AX1248">
        <f t="shared" si="961"/>
        <v>96.113143534502015</v>
      </c>
      <c r="AY1248">
        <f t="shared" si="969"/>
        <v>87.011354950682872</v>
      </c>
      <c r="AZ1248">
        <f t="shared" si="962"/>
        <v>3.5743837841848008E-3</v>
      </c>
      <c r="BA1248">
        <f t="shared" si="970"/>
        <v>99.069697214621996</v>
      </c>
      <c r="BB1248" s="4">
        <f t="shared" si="944"/>
        <v>0</v>
      </c>
      <c r="BC1248" s="4">
        <f t="shared" si="945"/>
        <v>0</v>
      </c>
    </row>
    <row r="1249" spans="1:55">
      <c r="A1249" s="37">
        <v>42164</v>
      </c>
      <c r="B1249" s="2" t="s">
        <v>76</v>
      </c>
      <c r="C1249" s="40">
        <v>13.18</v>
      </c>
      <c r="D1249" s="19">
        <f t="shared" si="946"/>
        <v>-1.1252813203300852E-2</v>
      </c>
      <c r="E1249" s="19">
        <f t="shared" si="971"/>
        <v>6.5481002425222354E-2</v>
      </c>
      <c r="F1249" s="19">
        <f t="shared" si="973"/>
        <v>9.9616858237547116E-3</v>
      </c>
      <c r="G1249" s="19">
        <f t="shared" si="977"/>
        <v>3.8613081166272677E-2</v>
      </c>
      <c r="H1249" s="19">
        <f t="shared" si="975"/>
        <v>1.1672738012235981</v>
      </c>
      <c r="I1249" s="19">
        <f t="shared" si="975"/>
        <v>0.15253229901251772</v>
      </c>
      <c r="J1249" s="19">
        <f t="shared" si="975"/>
        <v>0.44515812903048413</v>
      </c>
      <c r="K1249" s="2" t="s">
        <v>75</v>
      </c>
      <c r="L1249" s="40">
        <v>7.56</v>
      </c>
      <c r="M1249" s="19">
        <f t="shared" si="947"/>
        <v>-1.4341590612777096E-2</v>
      </c>
      <c r="N1249" s="19">
        <f t="shared" si="972"/>
        <v>0</v>
      </c>
      <c r="O1249" s="19">
        <f t="shared" si="974"/>
        <v>-2.6385224274406943E-3</v>
      </c>
      <c r="P1249" s="19">
        <f t="shared" si="978"/>
        <v>-6.5703022339028529E-3</v>
      </c>
      <c r="Q1249" s="19">
        <f t="shared" si="976"/>
        <v>0</v>
      </c>
      <c r="R1249" s="19">
        <f t="shared" si="976"/>
        <v>-0.20292450626376909</v>
      </c>
      <c r="S1249" s="19">
        <f t="shared" si="976"/>
        <v>-0.60278504770541252</v>
      </c>
      <c r="T1249" s="19">
        <f t="shared" si="948"/>
        <v>1.1672738012235981</v>
      </c>
      <c r="U1249" s="19">
        <f t="shared" si="948"/>
        <v>0.35545680527628681</v>
      </c>
      <c r="V1249" s="19">
        <f t="shared" si="948"/>
        <v>1.0479431767358967</v>
      </c>
      <c r="W1249" s="19">
        <f t="shared" si="979"/>
        <v>3.0341968580719133E-2</v>
      </c>
      <c r="X1249" s="19">
        <f t="shared" si="980"/>
        <v>5.8025486787144798E-3</v>
      </c>
      <c r="Y1249" s="19">
        <f t="shared" si="981"/>
        <v>1</v>
      </c>
      <c r="Z1249" s="19">
        <f t="shared" si="982"/>
        <v>5.2290760941002938</v>
      </c>
      <c r="AA1249" s="19">
        <f t="shared" si="983"/>
        <v>6.2290760941002938</v>
      </c>
      <c r="AB1249" s="19">
        <f t="shared" si="984"/>
        <v>0.16053745128384669</v>
      </c>
      <c r="AC1249" s="19">
        <f t="shared" si="985"/>
        <v>0.83946254871615333</v>
      </c>
      <c r="AD1249" s="20">
        <f t="shared" si="986"/>
        <v>-4.6568770441702441E-3</v>
      </c>
      <c r="AE1249" s="21">
        <f t="shared" si="941"/>
        <v>-1</v>
      </c>
      <c r="AF1249" s="21">
        <f t="shared" si="949"/>
        <v>1</v>
      </c>
      <c r="AG1249" s="21">
        <f t="shared" si="950"/>
        <v>0</v>
      </c>
      <c r="AH1249" s="21">
        <f t="shared" si="951"/>
        <v>0</v>
      </c>
      <c r="AI1249" s="21">
        <f t="shared" si="965"/>
        <v>0</v>
      </c>
      <c r="AJ1249" s="21">
        <f t="shared" si="966"/>
        <v>0</v>
      </c>
      <c r="AK1249" s="24">
        <f t="shared" si="942"/>
        <v>0</v>
      </c>
      <c r="AL1249" s="24">
        <f t="shared" si="952"/>
        <v>0</v>
      </c>
      <c r="AM1249" s="24">
        <f t="shared" si="953"/>
        <v>0</v>
      </c>
      <c r="AN1249" s="24">
        <f t="shared" si="954"/>
        <v>0</v>
      </c>
      <c r="AO1249" s="24">
        <f t="shared" si="955"/>
        <v>0</v>
      </c>
      <c r="AP1249" s="24">
        <f t="shared" si="967"/>
        <v>0</v>
      </c>
      <c r="AQ1249" s="27">
        <f t="shared" si="943"/>
        <v>-1</v>
      </c>
      <c r="AR1249" s="27">
        <f t="shared" si="956"/>
        <v>0</v>
      </c>
      <c r="AS1249" s="27">
        <f t="shared" si="957"/>
        <v>1</v>
      </c>
      <c r="AT1249" s="27">
        <f t="shared" si="958"/>
        <v>0</v>
      </c>
      <c r="AU1249" s="27">
        <f t="shared" si="959"/>
        <v>0</v>
      </c>
      <c r="AV1249" s="27">
        <f t="shared" si="968"/>
        <v>0</v>
      </c>
      <c r="AW1249">
        <f t="shared" si="960"/>
        <v>114.49020426173875</v>
      </c>
      <c r="AX1249">
        <f t="shared" si="961"/>
        <v>96.113143534502015</v>
      </c>
      <c r="AY1249">
        <f t="shared" si="969"/>
        <v>87.011354950682872</v>
      </c>
      <c r="AZ1249">
        <f t="shared" si="962"/>
        <v>0</v>
      </c>
      <c r="BA1249">
        <f t="shared" si="970"/>
        <v>99.069697214621996</v>
      </c>
      <c r="BB1249" s="4">
        <f t="shared" si="944"/>
        <v>1</v>
      </c>
      <c r="BC1249" s="4">
        <f t="shared" si="945"/>
        <v>0</v>
      </c>
    </row>
    <row r="1250" spans="1:55">
      <c r="A1250" s="37">
        <v>42165</v>
      </c>
      <c r="B1250" s="2" t="s">
        <v>76</v>
      </c>
      <c r="C1250" s="40">
        <v>12.98</v>
      </c>
      <c r="D1250" s="19">
        <f t="shared" si="946"/>
        <v>-1.517450682852802E-2</v>
      </c>
      <c r="E1250" s="19">
        <f t="shared" si="971"/>
        <v>5.1012145748987922E-2</v>
      </c>
      <c r="F1250" s="19">
        <f t="shared" si="973"/>
        <v>-2.7715355805243386E-2</v>
      </c>
      <c r="G1250" s="19">
        <f t="shared" si="977"/>
        <v>4.4247787610619524E-2</v>
      </c>
      <c r="H1250" s="19">
        <f t="shared" si="975"/>
        <v>0.90353042139656325</v>
      </c>
      <c r="I1250" s="19">
        <f t="shared" si="975"/>
        <v>-0.42701278634250478</v>
      </c>
      <c r="J1250" s="19">
        <f t="shared" si="975"/>
        <v>0.51061517895269981</v>
      </c>
      <c r="K1250" s="2" t="s">
        <v>75</v>
      </c>
      <c r="L1250" s="40">
        <v>7.58</v>
      </c>
      <c r="M1250" s="19">
        <f t="shared" si="947"/>
        <v>2.6455026455027069E-3</v>
      </c>
      <c r="N1250" s="19">
        <f t="shared" si="972"/>
        <v>-6.5530799475753375E-3</v>
      </c>
      <c r="O1250" s="19">
        <f t="shared" si="974"/>
        <v>-3.9421813403416883E-3</v>
      </c>
      <c r="P1250" s="19">
        <f t="shared" si="978"/>
        <v>-9.1503267973856578E-3</v>
      </c>
      <c r="Q1250" s="19">
        <f t="shared" si="976"/>
        <v>-0.61773685053814142</v>
      </c>
      <c r="R1250" s="19">
        <f t="shared" si="976"/>
        <v>-0.30302759328621831</v>
      </c>
      <c r="S1250" s="19">
        <f t="shared" si="976"/>
        <v>-0.83312715097172263</v>
      </c>
      <c r="T1250" s="19">
        <f t="shared" si="948"/>
        <v>1.5212672719347047</v>
      </c>
      <c r="U1250" s="19">
        <f t="shared" si="948"/>
        <v>-0.12398519305628647</v>
      </c>
      <c r="V1250" s="19">
        <f t="shared" si="948"/>
        <v>1.3437423299244224</v>
      </c>
      <c r="W1250" s="19">
        <f t="shared" si="979"/>
        <v>3.015419957435438E-2</v>
      </c>
      <c r="X1250" s="19">
        <f t="shared" si="980"/>
        <v>5.6990978970006129E-3</v>
      </c>
      <c r="Y1250" s="19">
        <f t="shared" si="981"/>
        <v>1</v>
      </c>
      <c r="Z1250" s="19">
        <f t="shared" si="982"/>
        <v>5.2910478323638346</v>
      </c>
      <c r="AA1250" s="19">
        <f t="shared" si="983"/>
        <v>6.2910478323638346</v>
      </c>
      <c r="AB1250" s="19">
        <f t="shared" si="984"/>
        <v>0.15895603191181815</v>
      </c>
      <c r="AC1250" s="19">
        <f t="shared" si="985"/>
        <v>0.84104396808818183</v>
      </c>
      <c r="AD1250" s="20">
        <f t="shared" si="986"/>
        <v>2.5232076673096235E-4</v>
      </c>
      <c r="AE1250" s="21">
        <f t="shared" si="941"/>
        <v>-1</v>
      </c>
      <c r="AF1250" s="21">
        <f t="shared" si="949"/>
        <v>0</v>
      </c>
      <c r="AG1250" s="21">
        <f t="shared" si="950"/>
        <v>1</v>
      </c>
      <c r="AH1250" s="21">
        <f t="shared" si="951"/>
        <v>0</v>
      </c>
      <c r="AI1250" s="21">
        <f t="shared" si="965"/>
        <v>0</v>
      </c>
      <c r="AJ1250" s="21">
        <f t="shared" si="966"/>
        <v>0</v>
      </c>
      <c r="AK1250" s="24">
        <f t="shared" si="942"/>
        <v>0</v>
      </c>
      <c r="AL1250" s="24">
        <f t="shared" si="952"/>
        <v>0</v>
      </c>
      <c r="AM1250" s="24">
        <f t="shared" si="953"/>
        <v>0</v>
      </c>
      <c r="AN1250" s="24">
        <f t="shared" si="954"/>
        <v>0</v>
      </c>
      <c r="AO1250" s="24">
        <f t="shared" si="955"/>
        <v>0</v>
      </c>
      <c r="AP1250" s="24">
        <f t="shared" si="967"/>
        <v>0</v>
      </c>
      <c r="AQ1250" s="27">
        <f t="shared" si="943"/>
        <v>-1</v>
      </c>
      <c r="AR1250" s="27">
        <f t="shared" si="956"/>
        <v>0</v>
      </c>
      <c r="AS1250" s="27">
        <f t="shared" si="957"/>
        <v>2</v>
      </c>
      <c r="AT1250" s="27">
        <f t="shared" si="958"/>
        <v>0</v>
      </c>
      <c r="AU1250" s="27">
        <f t="shared" si="959"/>
        <v>0</v>
      </c>
      <c r="AV1250" s="27">
        <f t="shared" si="968"/>
        <v>0</v>
      </c>
      <c r="AW1250">
        <f t="shared" si="960"/>
        <v>114.49020426173875</v>
      </c>
      <c r="AX1250">
        <f t="shared" si="961"/>
        <v>96.113143534502015</v>
      </c>
      <c r="AY1250">
        <f t="shared" si="969"/>
        <v>87.011354950682872</v>
      </c>
      <c r="AZ1250">
        <f t="shared" si="962"/>
        <v>0</v>
      </c>
      <c r="BA1250">
        <f t="shared" si="970"/>
        <v>99.069697214621996</v>
      </c>
      <c r="BB1250" s="4">
        <f t="shared" si="944"/>
        <v>1</v>
      </c>
      <c r="BC1250" s="4">
        <f t="shared" si="945"/>
        <v>0</v>
      </c>
    </row>
    <row r="1251" spans="1:55">
      <c r="A1251" s="37">
        <v>42166</v>
      </c>
      <c r="B1251" s="2" t="s">
        <v>76</v>
      </c>
      <c r="C1251" s="40">
        <v>12.91</v>
      </c>
      <c r="D1251" s="19">
        <f t="shared" si="946"/>
        <v>-5.3929121725732115E-3</v>
      </c>
      <c r="E1251" s="19">
        <f t="shared" si="971"/>
        <v>2.3790642347343436E-2</v>
      </c>
      <c r="F1251" s="19">
        <f t="shared" si="973"/>
        <v>5.8196721311475484E-2</v>
      </c>
      <c r="G1251" s="19">
        <f t="shared" si="977"/>
        <v>3.5284683239775419E-2</v>
      </c>
      <c r="H1251" s="19">
        <f t="shared" si="975"/>
        <v>0.4201670455911688</v>
      </c>
      <c r="I1251" s="19">
        <f t="shared" si="975"/>
        <v>0.89381866991570391</v>
      </c>
      <c r="J1251" s="19">
        <f t="shared" si="975"/>
        <v>0.40761876608244424</v>
      </c>
      <c r="K1251" s="2" t="s">
        <v>75</v>
      </c>
      <c r="L1251" s="40">
        <v>7.57</v>
      </c>
      <c r="M1251" s="19">
        <f t="shared" si="947"/>
        <v>-1.3192612137202884E-3</v>
      </c>
      <c r="N1251" s="19">
        <f t="shared" si="972"/>
        <v>-1.4322916666666593E-2</v>
      </c>
      <c r="O1251" s="19">
        <f t="shared" si="974"/>
        <v>-3.9473684210525476E-3</v>
      </c>
      <c r="P1251" s="19">
        <f t="shared" si="978"/>
        <v>-7.8636959370903814E-3</v>
      </c>
      <c r="Q1251" s="19">
        <f t="shared" si="976"/>
        <v>-1.3472681224383789</v>
      </c>
      <c r="R1251" s="19">
        <f t="shared" si="976"/>
        <v>-0.30377755514297389</v>
      </c>
      <c r="S1251" s="19">
        <f t="shared" si="976"/>
        <v>-0.70651576481173484</v>
      </c>
      <c r="T1251" s="19">
        <f t="shared" si="948"/>
        <v>1.7674351680295477</v>
      </c>
      <c r="U1251" s="19">
        <f t="shared" si="948"/>
        <v>1.1975962250586778</v>
      </c>
      <c r="V1251" s="19">
        <f t="shared" si="948"/>
        <v>1.114134530894179</v>
      </c>
      <c r="W1251" s="19">
        <f t="shared" si="979"/>
        <v>3.0206466547550236E-2</v>
      </c>
      <c r="X1251" s="19">
        <f t="shared" si="980"/>
        <v>5.6804671752819502E-3</v>
      </c>
      <c r="Y1251" s="19">
        <f t="shared" si="981"/>
        <v>1</v>
      </c>
      <c r="Z1251" s="19">
        <f t="shared" si="982"/>
        <v>5.3176025167421086</v>
      </c>
      <c r="AA1251" s="19">
        <f t="shared" si="983"/>
        <v>6.3176025167421086</v>
      </c>
      <c r="AB1251" s="19">
        <f t="shared" si="984"/>
        <v>0.15828789439505364</v>
      </c>
      <c r="AC1251" s="19">
        <f t="shared" si="985"/>
        <v>0.84171210560494636</v>
      </c>
      <c r="AD1251" s="20">
        <f t="shared" si="986"/>
        <v>-2.7226713388417132E-3</v>
      </c>
      <c r="AE1251" s="21">
        <f t="shared" si="941"/>
        <v>-1</v>
      </c>
      <c r="AF1251" s="21">
        <f t="shared" si="949"/>
        <v>0</v>
      </c>
      <c r="AG1251" s="21">
        <f t="shared" si="950"/>
        <v>2</v>
      </c>
      <c r="AH1251" s="21">
        <f t="shared" si="951"/>
        <v>0</v>
      </c>
      <c r="AI1251" s="21">
        <f t="shared" si="965"/>
        <v>0</v>
      </c>
      <c r="AJ1251" s="21">
        <f t="shared" si="966"/>
        <v>0</v>
      </c>
      <c r="AK1251" s="24">
        <f t="shared" si="942"/>
        <v>-1</v>
      </c>
      <c r="AL1251" s="24">
        <f t="shared" si="952"/>
        <v>0</v>
      </c>
      <c r="AM1251" s="24">
        <f t="shared" si="953"/>
        <v>1</v>
      </c>
      <c r="AN1251" s="24">
        <f t="shared" si="954"/>
        <v>0</v>
      </c>
      <c r="AO1251" s="24">
        <f t="shared" si="955"/>
        <v>0</v>
      </c>
      <c r="AP1251" s="24">
        <f t="shared" si="967"/>
        <v>0</v>
      </c>
      <c r="AQ1251" s="27">
        <f t="shared" si="943"/>
        <v>-1</v>
      </c>
      <c r="AR1251" s="27">
        <f t="shared" si="956"/>
        <v>0</v>
      </c>
      <c r="AS1251" s="27">
        <f t="shared" si="957"/>
        <v>3</v>
      </c>
      <c r="AT1251" s="27">
        <f t="shared" si="958"/>
        <v>0</v>
      </c>
      <c r="AU1251" s="27">
        <f t="shared" si="959"/>
        <v>0</v>
      </c>
      <c r="AV1251" s="27">
        <f t="shared" si="968"/>
        <v>0</v>
      </c>
      <c r="AW1251">
        <f t="shared" si="960"/>
        <v>114.49020426173875</v>
      </c>
      <c r="AX1251">
        <f t="shared" si="961"/>
        <v>96.113143534502015</v>
      </c>
      <c r="AY1251">
        <f t="shared" si="969"/>
        <v>87.011354950682872</v>
      </c>
      <c r="AZ1251">
        <f t="shared" si="962"/>
        <v>0</v>
      </c>
      <c r="BA1251">
        <f t="shared" si="970"/>
        <v>99.069697214621996</v>
      </c>
      <c r="BB1251" s="4">
        <f t="shared" si="944"/>
        <v>1</v>
      </c>
      <c r="BC1251" s="4">
        <f t="shared" si="945"/>
        <v>1</v>
      </c>
    </row>
    <row r="1252" spans="1:55">
      <c r="A1252" s="37">
        <v>42167</v>
      </c>
      <c r="B1252" s="2" t="s">
        <v>76</v>
      </c>
      <c r="C1252" s="40">
        <v>12.96</v>
      </c>
      <c r="D1252" s="19">
        <f t="shared" si="946"/>
        <v>3.8729666924864998E-3</v>
      </c>
      <c r="E1252" s="19">
        <f t="shared" si="971"/>
        <v>1.0920436817472743E-2</v>
      </c>
      <c r="F1252" s="19">
        <f t="shared" si="973"/>
        <v>8.7248322147651089E-2</v>
      </c>
      <c r="G1252" s="19">
        <f t="shared" si="977"/>
        <v>7.0189925681255289E-2</v>
      </c>
      <c r="H1252" s="19">
        <f t="shared" si="975"/>
        <v>0.19414270306868325</v>
      </c>
      <c r="I1252" s="19">
        <f t="shared" si="975"/>
        <v>1.338848676891037</v>
      </c>
      <c r="J1252" s="19">
        <f t="shared" si="975"/>
        <v>0.81128122001715675</v>
      </c>
      <c r="K1252" s="2" t="s">
        <v>75</v>
      </c>
      <c r="L1252" s="40">
        <v>7.6</v>
      </c>
      <c r="M1252" s="19">
        <f t="shared" si="947"/>
        <v>3.9630118890355828E-3</v>
      </c>
      <c r="N1252" s="19">
        <f t="shared" si="972"/>
        <v>-1.2987012987013056E-2</v>
      </c>
      <c r="O1252" s="19">
        <f t="shared" si="974"/>
        <v>0</v>
      </c>
      <c r="P1252" s="19">
        <f t="shared" si="978"/>
        <v>-3.9318479685452488E-3</v>
      </c>
      <c r="Q1252" s="19">
        <f t="shared" si="976"/>
        <v>-1.2150711383748478</v>
      </c>
      <c r="R1252" s="19">
        <f t="shared" si="976"/>
        <v>0</v>
      </c>
      <c r="S1252" s="19">
        <f t="shared" si="976"/>
        <v>-0.35150913938652584</v>
      </c>
      <c r="T1252" s="19">
        <f t="shared" si="948"/>
        <v>1.4092138414435311</v>
      </c>
      <c r="U1252" s="19">
        <f t="shared" si="948"/>
        <v>1.338848676891037</v>
      </c>
      <c r="V1252" s="19">
        <f t="shared" si="948"/>
        <v>1.1627903594036826</v>
      </c>
      <c r="W1252" s="19">
        <f t="shared" si="979"/>
        <v>2.9309173544335581E-2</v>
      </c>
      <c r="X1252" s="19">
        <f t="shared" si="980"/>
        <v>5.7629167645988901E-3</v>
      </c>
      <c r="Y1252" s="19">
        <f t="shared" si="981"/>
        <v>1</v>
      </c>
      <c r="Z1252" s="19">
        <f t="shared" si="982"/>
        <v>5.0858228118752908</v>
      </c>
      <c r="AA1252" s="19">
        <f t="shared" si="983"/>
        <v>6.0858228118752908</v>
      </c>
      <c r="AB1252" s="19">
        <f t="shared" si="984"/>
        <v>0.16431631858369192</v>
      </c>
      <c r="AC1252" s="19">
        <f t="shared" si="985"/>
        <v>0.83568368141630811</v>
      </c>
      <c r="AD1252" s="20">
        <f t="shared" si="986"/>
        <v>2.0331605651430955E-3</v>
      </c>
      <c r="AE1252" s="21">
        <f t="shared" si="941"/>
        <v>-1</v>
      </c>
      <c r="AF1252" s="21">
        <f t="shared" si="949"/>
        <v>0</v>
      </c>
      <c r="AG1252" s="21">
        <f t="shared" si="950"/>
        <v>3</v>
      </c>
      <c r="AH1252" s="21">
        <f t="shared" si="951"/>
        <v>0</v>
      </c>
      <c r="AI1252" s="21">
        <f t="shared" si="965"/>
        <v>0</v>
      </c>
      <c r="AJ1252" s="21">
        <f t="shared" si="966"/>
        <v>0</v>
      </c>
      <c r="AK1252" s="24">
        <f t="shared" si="942"/>
        <v>-1</v>
      </c>
      <c r="AL1252" s="24">
        <f t="shared" si="952"/>
        <v>0</v>
      </c>
      <c r="AM1252" s="24">
        <f t="shared" si="953"/>
        <v>2</v>
      </c>
      <c r="AN1252" s="24">
        <f t="shared" si="954"/>
        <v>0</v>
      </c>
      <c r="AO1252" s="24">
        <f t="shared" si="955"/>
        <v>0</v>
      </c>
      <c r="AP1252" s="24">
        <f t="shared" si="967"/>
        <v>0</v>
      </c>
      <c r="AQ1252" s="27">
        <f t="shared" si="943"/>
        <v>-1</v>
      </c>
      <c r="AR1252" s="27">
        <f t="shared" si="956"/>
        <v>0</v>
      </c>
      <c r="AS1252" s="27">
        <f t="shared" si="957"/>
        <v>4</v>
      </c>
      <c r="AT1252" s="27">
        <f t="shared" si="958"/>
        <v>0</v>
      </c>
      <c r="AU1252" s="27">
        <f t="shared" si="959"/>
        <v>0</v>
      </c>
      <c r="AV1252" s="27">
        <f t="shared" si="968"/>
        <v>0</v>
      </c>
      <c r="AW1252">
        <f t="shared" si="960"/>
        <v>114.49020426173875</v>
      </c>
      <c r="AX1252">
        <f t="shared" si="961"/>
        <v>96.113143534502015</v>
      </c>
      <c r="AY1252">
        <f t="shared" si="969"/>
        <v>87.011354950682872</v>
      </c>
      <c r="AZ1252">
        <f t="shared" si="962"/>
        <v>0</v>
      </c>
      <c r="BA1252">
        <f t="shared" si="970"/>
        <v>99.069697214621996</v>
      </c>
      <c r="BB1252" s="4">
        <f t="shared" si="944"/>
        <v>1</v>
      </c>
      <c r="BC1252" s="4">
        <f t="shared" si="945"/>
        <v>1</v>
      </c>
    </row>
    <row r="1253" spans="1:55">
      <c r="A1253" s="37">
        <v>42170</v>
      </c>
      <c r="B1253" s="2" t="s">
        <v>76</v>
      </c>
      <c r="C1253" s="40">
        <v>12.6</v>
      </c>
      <c r="D1253" s="19">
        <f t="shared" si="946"/>
        <v>-2.777777777777787E-2</v>
      </c>
      <c r="E1253" s="19">
        <f t="shared" si="971"/>
        <v>-5.4763690922730715E-2</v>
      </c>
      <c r="F1253" s="19">
        <f t="shared" si="973"/>
        <v>1.6129032258064457E-2</v>
      </c>
      <c r="G1253" s="19">
        <f t="shared" si="977"/>
        <v>6.8702290076335923E-2</v>
      </c>
      <c r="H1253" s="19">
        <f t="shared" si="975"/>
        <v>-0.98630053594741418</v>
      </c>
      <c r="I1253" s="19">
        <f t="shared" si="975"/>
        <v>0.24650074065700903</v>
      </c>
      <c r="J1253" s="19">
        <f t="shared" si="975"/>
        <v>0.79361059960035218</v>
      </c>
      <c r="K1253" s="2" t="s">
        <v>75</v>
      </c>
      <c r="L1253" s="40">
        <v>7.54</v>
      </c>
      <c r="M1253" s="19">
        <f t="shared" si="947"/>
        <v>-7.8947368421052114E-3</v>
      </c>
      <c r="N1253" s="19">
        <f t="shared" si="972"/>
        <v>-1.6949152542372867E-2</v>
      </c>
      <c r="O1253" s="19">
        <f t="shared" si="974"/>
        <v>-3.9630118890356999E-3</v>
      </c>
      <c r="P1253" s="19">
        <f t="shared" si="978"/>
        <v>-1.9505851755526705E-2</v>
      </c>
      <c r="Q1253" s="19">
        <f t="shared" si="976"/>
        <v>-1.5652712964394357</v>
      </c>
      <c r="R1253" s="19">
        <f t="shared" si="976"/>
        <v>-0.30575205304930925</v>
      </c>
      <c r="S1253" s="19">
        <f t="shared" si="976"/>
        <v>-1.7368456262590692</v>
      </c>
      <c r="T1253" s="19">
        <f t="shared" si="948"/>
        <v>0.57897076049202156</v>
      </c>
      <c r="U1253" s="19">
        <f t="shared" si="948"/>
        <v>0.5522527937063183</v>
      </c>
      <c r="V1253" s="19">
        <f t="shared" si="948"/>
        <v>2.5304562258594214</v>
      </c>
      <c r="W1253" s="19">
        <f t="shared" si="979"/>
        <v>2.9384128872921893E-2</v>
      </c>
      <c r="X1253" s="19">
        <f t="shared" si="980"/>
        <v>5.6818103862522019E-3</v>
      </c>
      <c r="Y1253" s="19">
        <f t="shared" si="981"/>
        <v>1</v>
      </c>
      <c r="Z1253" s="19">
        <f t="shared" si="982"/>
        <v>5.1716137771897834</v>
      </c>
      <c r="AA1253" s="19">
        <f t="shared" si="983"/>
        <v>6.1716137771897834</v>
      </c>
      <c r="AB1253" s="19">
        <f t="shared" si="984"/>
        <v>0.16203217442024467</v>
      </c>
      <c r="AC1253" s="19">
        <f t="shared" si="985"/>
        <v>0.83796782557975535</v>
      </c>
      <c r="AD1253" s="20">
        <f t="shared" si="986"/>
        <v>-1.1003897810700661E-2</v>
      </c>
      <c r="AE1253" s="21">
        <f t="shared" si="941"/>
        <v>0</v>
      </c>
      <c r="AF1253" s="21">
        <f t="shared" si="949"/>
        <v>0</v>
      </c>
      <c r="AG1253" s="21">
        <f t="shared" si="950"/>
        <v>0</v>
      </c>
      <c r="AH1253" s="21">
        <f t="shared" si="951"/>
        <v>0</v>
      </c>
      <c r="AI1253" s="21">
        <f t="shared" si="965"/>
        <v>0</v>
      </c>
      <c r="AJ1253" s="21">
        <f t="shared" si="966"/>
        <v>0</v>
      </c>
      <c r="AK1253" s="24">
        <f t="shared" si="942"/>
        <v>0</v>
      </c>
      <c r="AL1253" s="24">
        <f t="shared" si="952"/>
        <v>0</v>
      </c>
      <c r="AM1253" s="24">
        <f t="shared" si="953"/>
        <v>0</v>
      </c>
      <c r="AN1253" s="24">
        <f t="shared" si="954"/>
        <v>0</v>
      </c>
      <c r="AO1253" s="24">
        <f t="shared" si="955"/>
        <v>0</v>
      </c>
      <c r="AP1253" s="24">
        <f t="shared" si="967"/>
        <v>0</v>
      </c>
      <c r="AQ1253" s="27">
        <f t="shared" si="943"/>
        <v>-1</v>
      </c>
      <c r="AR1253" s="27">
        <f t="shared" si="956"/>
        <v>0</v>
      </c>
      <c r="AS1253" s="27">
        <f t="shared" si="957"/>
        <v>5</v>
      </c>
      <c r="AT1253" s="27">
        <f t="shared" si="958"/>
        <v>0</v>
      </c>
      <c r="AU1253" s="27">
        <f t="shared" si="959"/>
        <v>0</v>
      </c>
      <c r="AV1253" s="27">
        <f t="shared" si="968"/>
        <v>0</v>
      </c>
      <c r="AW1253">
        <f t="shared" si="960"/>
        <v>114.49020426173875</v>
      </c>
      <c r="AX1253">
        <f t="shared" si="961"/>
        <v>96.113143534502015</v>
      </c>
      <c r="AY1253">
        <f t="shared" si="969"/>
        <v>87.011354950682872</v>
      </c>
      <c r="AZ1253">
        <f t="shared" si="962"/>
        <v>0</v>
      </c>
      <c r="BA1253">
        <f t="shared" si="970"/>
        <v>99.069697214621996</v>
      </c>
      <c r="BB1253" s="4">
        <f t="shared" si="944"/>
        <v>0</v>
      </c>
      <c r="BC1253" s="4">
        <f t="shared" si="945"/>
        <v>0</v>
      </c>
    </row>
    <row r="1254" spans="1:55">
      <c r="A1254" s="37">
        <v>42171</v>
      </c>
      <c r="B1254" s="2" t="s">
        <v>76</v>
      </c>
      <c r="C1254" s="40">
        <v>12.09</v>
      </c>
      <c r="D1254" s="19">
        <f t="shared" si="946"/>
        <v>-4.0476190476190457E-2</v>
      </c>
      <c r="E1254" s="19">
        <f t="shared" si="971"/>
        <v>-8.2701062215477988E-2</v>
      </c>
      <c r="F1254" s="19">
        <f t="shared" si="973"/>
        <v>-2.2635408245755811E-2</v>
      </c>
      <c r="G1254" s="19">
        <f t="shared" si="977"/>
        <v>-8.2034454470877472E-3</v>
      </c>
      <c r="H1254" s="19">
        <f t="shared" si="975"/>
        <v>-1.4781564943190322</v>
      </c>
      <c r="I1254" s="19">
        <f t="shared" si="975"/>
        <v>-0.34838053750679937</v>
      </c>
      <c r="J1254" s="19">
        <f t="shared" si="975"/>
        <v>-9.4717327532518936E-2</v>
      </c>
      <c r="K1254" s="2" t="s">
        <v>75</v>
      </c>
      <c r="L1254" s="40">
        <v>7.58</v>
      </c>
      <c r="M1254" s="19">
        <f t="shared" si="947"/>
        <v>5.3050397877984134E-3</v>
      </c>
      <c r="N1254" s="19">
        <f t="shared" si="972"/>
        <v>2.6455026455027069E-3</v>
      </c>
      <c r="O1254" s="19">
        <f t="shared" si="974"/>
        <v>2.6455026455027069E-3</v>
      </c>
      <c r="P1254" s="19">
        <f t="shared" si="978"/>
        <v>-1.4304291287386257E-2</v>
      </c>
      <c r="Q1254" s="19">
        <f t="shared" si="976"/>
        <v>0.23939542608231498</v>
      </c>
      <c r="R1254" s="19">
        <f t="shared" si="976"/>
        <v>0.20410666365969082</v>
      </c>
      <c r="S1254" s="19">
        <f t="shared" si="976"/>
        <v>-1.2293518314627689</v>
      </c>
      <c r="T1254" s="19">
        <f t="shared" si="948"/>
        <v>-1.7175519204013472</v>
      </c>
      <c r="U1254" s="19">
        <f t="shared" si="948"/>
        <v>-0.55248720116649019</v>
      </c>
      <c r="V1254" s="19">
        <f t="shared" si="948"/>
        <v>1.1346345039302501</v>
      </c>
      <c r="W1254" s="19">
        <f t="shared" si="979"/>
        <v>3.0064164340726195E-2</v>
      </c>
      <c r="X1254" s="19">
        <f t="shared" si="980"/>
        <v>5.8507517692263904E-3</v>
      </c>
      <c r="Y1254" s="19">
        <f t="shared" si="981"/>
        <v>1</v>
      </c>
      <c r="Z1254" s="19">
        <f t="shared" si="982"/>
        <v>5.1385130538022121</v>
      </c>
      <c r="AA1254" s="19">
        <f t="shared" si="983"/>
        <v>6.1385130538022121</v>
      </c>
      <c r="AB1254" s="19">
        <f t="shared" si="984"/>
        <v>0.16290590102770852</v>
      </c>
      <c r="AC1254" s="19">
        <f t="shared" si="985"/>
        <v>0.83709409897229148</v>
      </c>
      <c r="AD1254" s="20">
        <f t="shared" si="986"/>
        <v>4.7688339192163646E-3</v>
      </c>
      <c r="AE1254" s="21">
        <f t="shared" si="941"/>
        <v>1</v>
      </c>
      <c r="AF1254" s="21">
        <f t="shared" si="949"/>
        <v>0</v>
      </c>
      <c r="AG1254" s="21">
        <f t="shared" si="950"/>
        <v>1</v>
      </c>
      <c r="AH1254" s="21">
        <f t="shared" si="951"/>
        <v>0</v>
      </c>
      <c r="AI1254" s="21">
        <f t="shared" si="965"/>
        <v>1</v>
      </c>
      <c r="AJ1254" s="21">
        <f t="shared" si="966"/>
        <v>4.7688339192163646E-3</v>
      </c>
      <c r="AK1254" s="24">
        <f t="shared" si="942"/>
        <v>0</v>
      </c>
      <c r="AL1254" s="24">
        <f t="shared" si="952"/>
        <v>0</v>
      </c>
      <c r="AM1254" s="24">
        <f t="shared" si="953"/>
        <v>0</v>
      </c>
      <c r="AN1254" s="24">
        <f t="shared" si="954"/>
        <v>0</v>
      </c>
      <c r="AO1254" s="24">
        <f t="shared" si="955"/>
        <v>0</v>
      </c>
      <c r="AP1254" s="24">
        <f t="shared" si="967"/>
        <v>0</v>
      </c>
      <c r="AQ1254" s="27">
        <f t="shared" si="943"/>
        <v>-1</v>
      </c>
      <c r="AR1254" s="27">
        <f t="shared" si="956"/>
        <v>0</v>
      </c>
      <c r="AS1254" s="27">
        <f t="shared" si="957"/>
        <v>0</v>
      </c>
      <c r="AT1254" s="27">
        <f t="shared" si="958"/>
        <v>1</v>
      </c>
      <c r="AU1254" s="27">
        <f t="shared" si="959"/>
        <v>0</v>
      </c>
      <c r="AV1254" s="27">
        <f t="shared" si="968"/>
        <v>0</v>
      </c>
      <c r="AW1254">
        <f t="shared" si="960"/>
        <v>115.03618903124016</v>
      </c>
      <c r="AX1254">
        <f t="shared" si="961"/>
        <v>96.113143534502015</v>
      </c>
      <c r="AY1254">
        <f t="shared" si="969"/>
        <v>87.011354950682872</v>
      </c>
      <c r="AZ1254">
        <f t="shared" si="962"/>
        <v>1.5896113064054549E-3</v>
      </c>
      <c r="BA1254">
        <f t="shared" si="970"/>
        <v>99.22717952543654</v>
      </c>
      <c r="BB1254" s="4">
        <f t="shared" si="944"/>
        <v>-1</v>
      </c>
      <c r="BC1254" s="4">
        <f t="shared" si="945"/>
        <v>0</v>
      </c>
    </row>
    <row r="1255" spans="1:55">
      <c r="A1255" s="37">
        <v>42172</v>
      </c>
      <c r="B1255" s="2" t="s">
        <v>76</v>
      </c>
      <c r="C1255" s="40">
        <v>12.28</v>
      </c>
      <c r="D1255" s="19">
        <f t="shared" si="946"/>
        <v>1.5715467328370512E-2</v>
      </c>
      <c r="E1255" s="19">
        <f t="shared" si="971"/>
        <v>-5.3929121725731978E-2</v>
      </c>
      <c r="F1255" s="19">
        <f t="shared" si="973"/>
        <v>-5.6680161943320068E-3</v>
      </c>
      <c r="G1255" s="19">
        <f t="shared" si="977"/>
        <v>9.0386195562859022E-3</v>
      </c>
      <c r="H1255" s="19">
        <f t="shared" si="975"/>
        <v>-0.94684045763746405</v>
      </c>
      <c r="I1255" s="19">
        <f t="shared" si="975"/>
        <v>-8.7457998113235513E-2</v>
      </c>
      <c r="J1255" s="19">
        <f t="shared" si="975"/>
        <v>0.10400090587538308</v>
      </c>
      <c r="K1255" s="2" t="s">
        <v>75</v>
      </c>
      <c r="L1255" s="40">
        <v>7.56</v>
      </c>
      <c r="M1255" s="19">
        <f t="shared" si="947"/>
        <v>-2.6385224274406943E-3</v>
      </c>
      <c r="N1255" s="19">
        <f t="shared" si="972"/>
        <v>-2.6385224274406943E-3</v>
      </c>
      <c r="O1255" s="19">
        <f t="shared" si="974"/>
        <v>-9.1743119266055415E-3</v>
      </c>
      <c r="P1255" s="19">
        <f t="shared" si="978"/>
        <v>-2.1992238033635293E-2</v>
      </c>
      <c r="Q1255" s="19">
        <f t="shared" si="976"/>
        <v>-0.23977040824193865</v>
      </c>
      <c r="R1255" s="19">
        <f t="shared" si="976"/>
        <v>-0.70837729137390426</v>
      </c>
      <c r="S1255" s="19">
        <f t="shared" si="976"/>
        <v>-1.8534194012227847</v>
      </c>
      <c r="T1255" s="19">
        <f t="shared" si="948"/>
        <v>-0.70707004939552542</v>
      </c>
      <c r="U1255" s="19">
        <f t="shared" si="948"/>
        <v>0.62091929326066875</v>
      </c>
      <c r="V1255" s="19">
        <f t="shared" si="948"/>
        <v>1.9574203070981677</v>
      </c>
      <c r="W1255" s="19">
        <f t="shared" si="979"/>
        <v>3.0263322156739037E-2</v>
      </c>
      <c r="X1255" s="19">
        <f t="shared" si="980"/>
        <v>5.6948306582420326E-3</v>
      </c>
      <c r="Y1255" s="19">
        <f t="shared" si="981"/>
        <v>1</v>
      </c>
      <c r="Z1255" s="19">
        <f t="shared" si="982"/>
        <v>5.3141741998841425</v>
      </c>
      <c r="AA1255" s="19">
        <f t="shared" si="983"/>
        <v>6.3141741998841425</v>
      </c>
      <c r="AB1255" s="19">
        <f t="shared" si="984"/>
        <v>0.15837383770918909</v>
      </c>
      <c r="AC1255" s="19">
        <f t="shared" si="985"/>
        <v>0.84162616229081089</v>
      </c>
      <c r="AD1255" s="20">
        <f t="shared" si="986"/>
        <v>-2.5115964344714695E-2</v>
      </c>
      <c r="AE1255" s="21">
        <f t="shared" si="941"/>
        <v>0</v>
      </c>
      <c r="AF1255" s="21">
        <f t="shared" si="949"/>
        <v>0</v>
      </c>
      <c r="AG1255" s="21">
        <f t="shared" si="950"/>
        <v>2</v>
      </c>
      <c r="AH1255" s="21">
        <f t="shared" si="951"/>
        <v>0</v>
      </c>
      <c r="AI1255" s="21">
        <f t="shared" si="965"/>
        <v>1</v>
      </c>
      <c r="AJ1255" s="21">
        <f t="shared" si="966"/>
        <v>-2.5115964344714695E-2</v>
      </c>
      <c r="AK1255" s="24">
        <f t="shared" si="942"/>
        <v>0</v>
      </c>
      <c r="AL1255" s="24">
        <f t="shared" si="952"/>
        <v>0</v>
      </c>
      <c r="AM1255" s="24">
        <f t="shared" si="953"/>
        <v>0</v>
      </c>
      <c r="AN1255" s="24">
        <f t="shared" si="954"/>
        <v>0</v>
      </c>
      <c r="AO1255" s="24">
        <f t="shared" si="955"/>
        <v>0</v>
      </c>
      <c r="AP1255" s="24">
        <f t="shared" si="967"/>
        <v>0</v>
      </c>
      <c r="AQ1255" s="27">
        <f t="shared" si="943"/>
        <v>-1</v>
      </c>
      <c r="AR1255" s="27">
        <f t="shared" si="956"/>
        <v>0</v>
      </c>
      <c r="AS1255" s="27">
        <f t="shared" si="957"/>
        <v>1</v>
      </c>
      <c r="AT1255" s="27">
        <f t="shared" si="958"/>
        <v>0</v>
      </c>
      <c r="AU1255" s="27">
        <f t="shared" si="959"/>
        <v>0</v>
      </c>
      <c r="AV1255" s="27">
        <f t="shared" si="968"/>
        <v>0</v>
      </c>
      <c r="AW1255">
        <f t="shared" si="960"/>
        <v>112.14694420917967</v>
      </c>
      <c r="AX1255">
        <f t="shared" si="961"/>
        <v>96.113143534502015</v>
      </c>
      <c r="AY1255">
        <f t="shared" si="969"/>
        <v>87.011354950682872</v>
      </c>
      <c r="AZ1255">
        <f t="shared" si="962"/>
        <v>-8.3719881149048984E-3</v>
      </c>
      <c r="BA1255">
        <f t="shared" si="970"/>
        <v>98.396450757774048</v>
      </c>
      <c r="BB1255" s="4">
        <f t="shared" si="944"/>
        <v>0</v>
      </c>
      <c r="BC1255" s="4">
        <f t="shared" si="945"/>
        <v>0</v>
      </c>
    </row>
    <row r="1256" spans="1:55">
      <c r="A1256" s="37">
        <v>42173</v>
      </c>
      <c r="B1256" s="2" t="s">
        <v>76</v>
      </c>
      <c r="C1256" s="40">
        <v>11.8</v>
      </c>
      <c r="D1256" s="19">
        <f t="shared" si="946"/>
        <v>-3.9087947882736049E-2</v>
      </c>
      <c r="E1256" s="19">
        <f t="shared" si="971"/>
        <v>-8.5979860573199021E-2</v>
      </c>
      <c r="F1256" s="19">
        <f t="shared" si="973"/>
        <v>-6.4234734337827018E-2</v>
      </c>
      <c r="G1256" s="19">
        <f t="shared" si="977"/>
        <v>-3.4369885433715212E-2</v>
      </c>
      <c r="H1256" s="19">
        <f t="shared" si="975"/>
        <v>-1.5019827243848558</v>
      </c>
      <c r="I1256" s="19">
        <f t="shared" si="975"/>
        <v>-0.99674218862849473</v>
      </c>
      <c r="J1256" s="19">
        <f t="shared" si="975"/>
        <v>-0.39502603130430475</v>
      </c>
      <c r="K1256" s="2" t="s">
        <v>75</v>
      </c>
      <c r="L1256" s="40">
        <v>7.73</v>
      </c>
      <c r="M1256" s="19">
        <f t="shared" si="947"/>
        <v>2.2486772486772597E-2</v>
      </c>
      <c r="N1256" s="19">
        <f t="shared" si="972"/>
        <v>2.1136063408190242E-2</v>
      </c>
      <c r="O1256" s="19">
        <f t="shared" si="974"/>
        <v>6.5104166666667598E-3</v>
      </c>
      <c r="P1256" s="19">
        <f t="shared" si="978"/>
        <v>3.8961038961039282E-3</v>
      </c>
      <c r="Q1256" s="19">
        <f t="shared" si="976"/>
        <v>1.931957952083202</v>
      </c>
      <c r="R1256" s="19">
        <f t="shared" si="976"/>
        <v>0.50026651830585112</v>
      </c>
      <c r="S1256" s="19">
        <f t="shared" si="976"/>
        <v>0.31705510402006332</v>
      </c>
      <c r="T1256" s="19">
        <f t="shared" si="948"/>
        <v>-3.4339406764680578</v>
      </c>
      <c r="U1256" s="19">
        <f t="shared" si="948"/>
        <v>-1.4970087069343458</v>
      </c>
      <c r="V1256" s="19">
        <f t="shared" si="948"/>
        <v>-0.71208113532436812</v>
      </c>
      <c r="W1256" s="19">
        <f t="shared" si="979"/>
        <v>3.1536541905924066E-2</v>
      </c>
      <c r="X1256" s="19">
        <f t="shared" si="980"/>
        <v>7.7112688919519327E-3</v>
      </c>
      <c r="Y1256" s="19">
        <f t="shared" si="981"/>
        <v>1</v>
      </c>
      <c r="Z1256" s="19">
        <f t="shared" si="982"/>
        <v>4.0896695923595665</v>
      </c>
      <c r="AA1256" s="19">
        <f t="shared" si="983"/>
        <v>5.0896695923595665</v>
      </c>
      <c r="AB1256" s="19">
        <f t="shared" si="984"/>
        <v>0.1964764081152075</v>
      </c>
      <c r="AC1256" s="19">
        <f t="shared" si="985"/>
        <v>0.8035235918847925</v>
      </c>
      <c r="AD1256" s="20">
        <f t="shared" si="986"/>
        <v>-1.7766252403984946E-2</v>
      </c>
      <c r="AE1256" s="21">
        <f t="shared" si="941"/>
        <v>1</v>
      </c>
      <c r="AF1256" s="21">
        <f t="shared" si="949"/>
        <v>0</v>
      </c>
      <c r="AG1256" s="21">
        <f t="shared" si="950"/>
        <v>3</v>
      </c>
      <c r="AH1256" s="21">
        <f t="shared" si="951"/>
        <v>0</v>
      </c>
      <c r="AI1256" s="21">
        <f t="shared" si="965"/>
        <v>1</v>
      </c>
      <c r="AJ1256" s="21">
        <f t="shared" si="966"/>
        <v>-1.7766252403984946E-2</v>
      </c>
      <c r="AK1256" s="24">
        <f t="shared" si="942"/>
        <v>1</v>
      </c>
      <c r="AL1256" s="24">
        <f t="shared" si="952"/>
        <v>0</v>
      </c>
      <c r="AM1256" s="24">
        <f t="shared" si="953"/>
        <v>1</v>
      </c>
      <c r="AN1256" s="24">
        <f t="shared" si="954"/>
        <v>0</v>
      </c>
      <c r="AO1256" s="24">
        <f t="shared" si="955"/>
        <v>1</v>
      </c>
      <c r="AP1256" s="24">
        <f t="shared" si="967"/>
        <v>-1.7766252403984946E-2</v>
      </c>
      <c r="AQ1256" s="27">
        <f t="shared" si="943"/>
        <v>0</v>
      </c>
      <c r="AR1256" s="27">
        <f t="shared" si="956"/>
        <v>0</v>
      </c>
      <c r="AS1256" s="27">
        <f t="shared" si="957"/>
        <v>0</v>
      </c>
      <c r="AT1256" s="27">
        <f t="shared" si="958"/>
        <v>0</v>
      </c>
      <c r="AU1256" s="27">
        <f t="shared" si="959"/>
        <v>0</v>
      </c>
      <c r="AV1256" s="27">
        <f t="shared" si="968"/>
        <v>0</v>
      </c>
      <c r="AW1256">
        <f t="shared" si="960"/>
        <v>110.15451329202375</v>
      </c>
      <c r="AX1256">
        <f t="shared" si="961"/>
        <v>94.405573167127613</v>
      </c>
      <c r="AY1256">
        <f t="shared" si="969"/>
        <v>87.011354950682872</v>
      </c>
      <c r="AZ1256">
        <f t="shared" si="962"/>
        <v>-1.1844168269323297E-2</v>
      </c>
      <c r="BA1256">
        <f t="shared" si="970"/>
        <v>97.231026637894786</v>
      </c>
      <c r="BB1256" s="4">
        <f t="shared" si="944"/>
        <v>0</v>
      </c>
      <c r="BC1256" s="4">
        <f t="shared" si="945"/>
        <v>1</v>
      </c>
    </row>
    <row r="1257" spans="1:55">
      <c r="A1257" s="37">
        <v>42174</v>
      </c>
      <c r="B1257" s="2" t="s">
        <v>76</v>
      </c>
      <c r="C1257" s="40">
        <v>11.17</v>
      </c>
      <c r="D1257" s="19">
        <f t="shared" si="946"/>
        <v>-5.3389830508474637E-2</v>
      </c>
      <c r="E1257" s="19">
        <f t="shared" si="971"/>
        <v>-0.13811728395061734</v>
      </c>
      <c r="F1257" s="19">
        <f t="shared" si="973"/>
        <v>-0.12870514820592827</v>
      </c>
      <c r="G1257" s="19">
        <f t="shared" si="977"/>
        <v>-0.11629746835443043</v>
      </c>
      <c r="H1257" s="19">
        <f t="shared" si="975"/>
        <v>-2.3604616632295512</v>
      </c>
      <c r="I1257" s="19">
        <f t="shared" si="975"/>
        <v>-1.9795972406140485</v>
      </c>
      <c r="J1257" s="19">
        <f t="shared" si="975"/>
        <v>-1.3272900813458481</v>
      </c>
      <c r="K1257" s="2" t="s">
        <v>75</v>
      </c>
      <c r="L1257" s="40">
        <v>7.8</v>
      </c>
      <c r="M1257" s="19">
        <f t="shared" si="947"/>
        <v>9.0556274256144102E-3</v>
      </c>
      <c r="N1257" s="19">
        <f t="shared" si="972"/>
        <v>2.6315789473684237E-2</v>
      </c>
      <c r="O1257" s="19">
        <f t="shared" si="974"/>
        <v>1.2987012987012941E-2</v>
      </c>
      <c r="P1257" s="19">
        <f t="shared" si="978"/>
        <v>1.8276762402088732E-2</v>
      </c>
      <c r="Q1257" s="19">
        <f t="shared" si="976"/>
        <v>2.3968569677104754</v>
      </c>
      <c r="R1257" s="19">
        <f t="shared" si="976"/>
        <v>0.99900512114713558</v>
      </c>
      <c r="S1257" s="19">
        <f t="shared" si="976"/>
        <v>1.4977532834590088</v>
      </c>
      <c r="T1257" s="19">
        <f t="shared" si="948"/>
        <v>-4.757318630940027</v>
      </c>
      <c r="U1257" s="19">
        <f t="shared" si="948"/>
        <v>-2.9786023617611841</v>
      </c>
      <c r="V1257" s="19">
        <f t="shared" si="948"/>
        <v>-2.825043364804857</v>
      </c>
      <c r="W1257" s="19">
        <f t="shared" si="979"/>
        <v>3.2410693575268219E-2</v>
      </c>
      <c r="X1257" s="19">
        <f t="shared" si="980"/>
        <v>7.8416267760669928E-3</v>
      </c>
      <c r="Y1257" s="19">
        <f t="shared" si="981"/>
        <v>1</v>
      </c>
      <c r="Z1257" s="19">
        <f t="shared" si="982"/>
        <v>4.1331594196993864</v>
      </c>
      <c r="AA1257" s="19">
        <f t="shared" si="983"/>
        <v>5.1331594196993864</v>
      </c>
      <c r="AB1257" s="19">
        <f t="shared" si="984"/>
        <v>0.19481179488841263</v>
      </c>
      <c r="AC1257" s="19">
        <f t="shared" si="985"/>
        <v>0.8051882051115874</v>
      </c>
      <c r="AD1257" s="20">
        <f t="shared" si="986"/>
        <v>7.6455855320272156E-3</v>
      </c>
      <c r="AE1257" s="21">
        <f t="shared" si="941"/>
        <v>1</v>
      </c>
      <c r="AF1257" s="21">
        <f t="shared" si="949"/>
        <v>0</v>
      </c>
      <c r="AG1257" s="21">
        <f t="shared" si="950"/>
        <v>4</v>
      </c>
      <c r="AH1257" s="21">
        <f t="shared" si="951"/>
        <v>0</v>
      </c>
      <c r="AI1257" s="21">
        <f t="shared" si="965"/>
        <v>1</v>
      </c>
      <c r="AJ1257" s="21">
        <f t="shared" si="966"/>
        <v>7.6455855320272156E-3</v>
      </c>
      <c r="AK1257" s="24">
        <f t="shared" si="942"/>
        <v>1</v>
      </c>
      <c r="AL1257" s="24">
        <f t="shared" si="952"/>
        <v>0</v>
      </c>
      <c r="AM1257" s="24">
        <f t="shared" si="953"/>
        <v>2</v>
      </c>
      <c r="AN1257" s="24">
        <f t="shared" si="954"/>
        <v>0</v>
      </c>
      <c r="AO1257" s="24">
        <f t="shared" si="955"/>
        <v>1</v>
      </c>
      <c r="AP1257" s="24">
        <f t="shared" si="967"/>
        <v>7.6455855320272156E-3</v>
      </c>
      <c r="AQ1257" s="27">
        <f t="shared" si="943"/>
        <v>1</v>
      </c>
      <c r="AR1257" s="27">
        <f t="shared" si="956"/>
        <v>0</v>
      </c>
      <c r="AS1257" s="27">
        <f t="shared" si="957"/>
        <v>1</v>
      </c>
      <c r="AT1257" s="27">
        <f t="shared" si="958"/>
        <v>0</v>
      </c>
      <c r="AU1257" s="27">
        <f t="shared" si="959"/>
        <v>1</v>
      </c>
      <c r="AV1257" s="27">
        <f t="shared" si="968"/>
        <v>7.6455855320272156E-3</v>
      </c>
      <c r="AW1257">
        <f t="shared" si="960"/>
        <v>110.99670904513674</v>
      </c>
      <c r="AX1257">
        <f t="shared" si="961"/>
        <v>95.127359051476944</v>
      </c>
      <c r="AY1257">
        <f t="shared" si="969"/>
        <v>87.676607707215894</v>
      </c>
      <c r="AZ1257">
        <f t="shared" si="962"/>
        <v>7.6455855320272147E-3</v>
      </c>
      <c r="BA1257">
        <f t="shared" si="970"/>
        <v>97.974414768421624</v>
      </c>
      <c r="BB1257" s="4">
        <f t="shared" si="944"/>
        <v>1</v>
      </c>
      <c r="BC1257" s="4">
        <f t="shared" si="945"/>
        <v>1</v>
      </c>
    </row>
    <row r="1258" spans="1:55">
      <c r="A1258" s="37">
        <v>42178</v>
      </c>
      <c r="B1258" s="2" t="s">
        <v>76</v>
      </c>
      <c r="C1258" s="40">
        <v>11.49</v>
      </c>
      <c r="D1258" s="19">
        <f t="shared" si="946"/>
        <v>2.8648164726947204E-2</v>
      </c>
      <c r="E1258" s="19">
        <f t="shared" si="971"/>
        <v>-8.8095238095238046E-2</v>
      </c>
      <c r="F1258" s="19">
        <f t="shared" si="973"/>
        <v>-0.13803450862715677</v>
      </c>
      <c r="G1258" s="19">
        <f t="shared" si="977"/>
        <v>-0.11479198767334362</v>
      </c>
      <c r="H1258" s="19">
        <f t="shared" ref="H1258:J1273" si="987">E1258/STDEV(E1198:E1257)</f>
        <v>-1.4377075031453217</v>
      </c>
      <c r="I1258" s="19">
        <f t="shared" si="987"/>
        <v>-2.0407880696630047</v>
      </c>
      <c r="J1258" s="19">
        <f t="shared" si="987"/>
        <v>-1.2762914395001161</v>
      </c>
      <c r="K1258" s="2" t="s">
        <v>75</v>
      </c>
      <c r="L1258" s="40">
        <v>7.78</v>
      </c>
      <c r="M1258" s="19">
        <f t="shared" si="947"/>
        <v>-2.5641025641025095E-3</v>
      </c>
      <c r="N1258" s="19">
        <f t="shared" si="972"/>
        <v>3.1830238726790479E-2</v>
      </c>
      <c r="O1258" s="19">
        <f t="shared" si="974"/>
        <v>1.4341590612777096E-2</v>
      </c>
      <c r="P1258" s="19">
        <f t="shared" si="978"/>
        <v>2.5032938076416388E-2</v>
      </c>
      <c r="Q1258" s="19">
        <f t="shared" ref="Q1258:S1273" si="988">N1258/STDEV(N1198:N1257)</f>
        <v>2.8062650218308729</v>
      </c>
      <c r="R1258" s="19">
        <f t="shared" si="988"/>
        <v>1.1067056957890293</v>
      </c>
      <c r="S1258" s="19">
        <f t="shared" si="988"/>
        <v>2.0451357902576546</v>
      </c>
      <c r="T1258" s="19">
        <f t="shared" si="948"/>
        <v>-4.2439725249761944</v>
      </c>
      <c r="U1258" s="19">
        <f t="shared" si="948"/>
        <v>-3.1474937654520341</v>
      </c>
      <c r="V1258" s="19">
        <f t="shared" si="948"/>
        <v>-3.3214272297577709</v>
      </c>
      <c r="W1258" s="19">
        <f t="shared" si="979"/>
        <v>3.250539144087785E-2</v>
      </c>
      <c r="X1258" s="19">
        <f t="shared" si="980"/>
        <v>7.5286807406920999E-3</v>
      </c>
      <c r="Y1258" s="19">
        <f t="shared" si="981"/>
        <v>1</v>
      </c>
      <c r="Z1258" s="19">
        <f t="shared" si="982"/>
        <v>4.3175414870746236</v>
      </c>
      <c r="AA1258" s="19">
        <f t="shared" si="983"/>
        <v>5.3175414870746236</v>
      </c>
      <c r="AB1258" s="19">
        <f t="shared" si="984"/>
        <v>0.18805683085514335</v>
      </c>
      <c r="AC1258" s="19">
        <f t="shared" si="985"/>
        <v>0.81194316914485665</v>
      </c>
      <c r="AD1258" s="20">
        <f t="shared" si="986"/>
        <v>1.6881026297816615E-2</v>
      </c>
      <c r="AE1258" s="21">
        <f t="shared" si="941"/>
        <v>1</v>
      </c>
      <c r="AF1258" s="21">
        <f t="shared" si="949"/>
        <v>0</v>
      </c>
      <c r="AG1258" s="21">
        <f t="shared" si="950"/>
        <v>5</v>
      </c>
      <c r="AH1258" s="21">
        <f t="shared" si="951"/>
        <v>0</v>
      </c>
      <c r="AI1258" s="21">
        <f t="shared" si="965"/>
        <v>1</v>
      </c>
      <c r="AJ1258" s="21">
        <f t="shared" si="966"/>
        <v>1.6881026297816615E-2</v>
      </c>
      <c r="AK1258" s="24">
        <f t="shared" si="942"/>
        <v>1</v>
      </c>
      <c r="AL1258" s="24">
        <f t="shared" si="952"/>
        <v>0</v>
      </c>
      <c r="AM1258" s="24">
        <f t="shared" si="953"/>
        <v>3</v>
      </c>
      <c r="AN1258" s="24">
        <f t="shared" si="954"/>
        <v>0</v>
      </c>
      <c r="AO1258" s="24">
        <f t="shared" si="955"/>
        <v>1</v>
      </c>
      <c r="AP1258" s="24">
        <f t="shared" si="967"/>
        <v>1.6881026297816615E-2</v>
      </c>
      <c r="AQ1258" s="27">
        <f t="shared" si="943"/>
        <v>1</v>
      </c>
      <c r="AR1258" s="27">
        <f t="shared" si="956"/>
        <v>0</v>
      </c>
      <c r="AS1258" s="27">
        <f t="shared" si="957"/>
        <v>2</v>
      </c>
      <c r="AT1258" s="27">
        <f t="shared" si="958"/>
        <v>0</v>
      </c>
      <c r="AU1258" s="27">
        <f t="shared" si="959"/>
        <v>1</v>
      </c>
      <c r="AV1258" s="27">
        <f t="shared" si="968"/>
        <v>1.6881026297816615E-2</v>
      </c>
      <c r="AW1258">
        <f t="shared" si="960"/>
        <v>112.87044740949878</v>
      </c>
      <c r="AX1258">
        <f t="shared" si="961"/>
        <v>96.733206501266764</v>
      </c>
      <c r="AY1258">
        <f t="shared" si="969"/>
        <v>89.156678827624745</v>
      </c>
      <c r="AZ1258">
        <f t="shared" si="962"/>
        <v>1.6881026297816615E-2</v>
      </c>
      <c r="BA1258">
        <f t="shared" si="970"/>
        <v>99.628323440640528</v>
      </c>
      <c r="BB1258" s="4">
        <f t="shared" si="944"/>
        <v>1</v>
      </c>
      <c r="BC1258" s="4">
        <f t="shared" si="945"/>
        <v>1</v>
      </c>
    </row>
    <row r="1259" spans="1:55">
      <c r="A1259" s="37">
        <v>42179</v>
      </c>
      <c r="B1259" s="2" t="s">
        <v>76</v>
      </c>
      <c r="C1259" s="40">
        <v>11.82</v>
      </c>
      <c r="D1259" s="19">
        <f t="shared" si="946"/>
        <v>2.8720626631853791E-2</v>
      </c>
      <c r="E1259" s="19">
        <f t="shared" si="971"/>
        <v>-2.233250620347391E-2</v>
      </c>
      <c r="F1259" s="19">
        <f t="shared" si="973"/>
        <v>-0.10318664643399085</v>
      </c>
      <c r="G1259" s="19">
        <f t="shared" si="977"/>
        <v>-9.4252873563218417E-2</v>
      </c>
      <c r="H1259" s="19">
        <f t="shared" si="987"/>
        <v>-0.35830216470958182</v>
      </c>
      <c r="I1259" s="19">
        <f t="shared" si="987"/>
        <v>-1.4760654499131376</v>
      </c>
      <c r="J1259" s="19">
        <f t="shared" si="987"/>
        <v>-1.0225488153442519</v>
      </c>
      <c r="K1259" s="2" t="s">
        <v>75</v>
      </c>
      <c r="L1259" s="40">
        <v>7.67</v>
      </c>
      <c r="M1259" s="19">
        <f t="shared" si="947"/>
        <v>-1.4138817480719835E-2</v>
      </c>
      <c r="N1259" s="19">
        <f t="shared" si="972"/>
        <v>1.1873350923482831E-2</v>
      </c>
      <c r="O1259" s="19">
        <f t="shared" si="974"/>
        <v>1.4550264550264593E-2</v>
      </c>
      <c r="P1259" s="19">
        <f t="shared" si="978"/>
        <v>1.1873350923482831E-2</v>
      </c>
      <c r="Q1259" s="19">
        <f t="shared" si="988"/>
        <v>0.990410131816295</v>
      </c>
      <c r="R1259" s="19">
        <f t="shared" si="988"/>
        <v>1.115774964076951</v>
      </c>
      <c r="S1259" s="19">
        <f t="shared" si="988"/>
        <v>0.9524688081501308</v>
      </c>
      <c r="T1259" s="19">
        <f t="shared" si="948"/>
        <v>-1.3487122965258769</v>
      </c>
      <c r="U1259" s="19">
        <f t="shared" si="948"/>
        <v>-2.5918404139900888</v>
      </c>
      <c r="V1259" s="19">
        <f t="shared" si="948"/>
        <v>-1.9750176234943826</v>
      </c>
      <c r="W1259" s="19">
        <f t="shared" si="979"/>
        <v>3.3327438427174443E-2</v>
      </c>
      <c r="X1259" s="19">
        <f t="shared" si="980"/>
        <v>8.2694673637971408E-3</v>
      </c>
      <c r="Y1259" s="19">
        <f t="shared" si="981"/>
        <v>1</v>
      </c>
      <c r="Z1259" s="19">
        <f t="shared" si="982"/>
        <v>4.0301795703407048</v>
      </c>
      <c r="AA1259" s="19">
        <f t="shared" si="983"/>
        <v>5.0301795703407048</v>
      </c>
      <c r="AB1259" s="19">
        <f t="shared" si="984"/>
        <v>0.19880005992157213</v>
      </c>
      <c r="AC1259" s="19">
        <f t="shared" si="985"/>
        <v>0.80119994007842787</v>
      </c>
      <c r="AD1259" s="20">
        <f t="shared" si="986"/>
        <v>-5.2764153094625801E-5</v>
      </c>
      <c r="AE1259" s="21">
        <f t="shared" si="941"/>
        <v>1</v>
      </c>
      <c r="AF1259" s="21">
        <f t="shared" si="949"/>
        <v>0</v>
      </c>
      <c r="AG1259" s="21">
        <f t="shared" si="950"/>
        <v>1</v>
      </c>
      <c r="AH1259" s="21">
        <f t="shared" si="951"/>
        <v>1</v>
      </c>
      <c r="AI1259" s="21">
        <f t="shared" si="965"/>
        <v>1</v>
      </c>
      <c r="AJ1259" s="21">
        <f t="shared" si="966"/>
        <v>-5.2764153094625801E-5</v>
      </c>
      <c r="AK1259" s="24">
        <f t="shared" si="942"/>
        <v>1</v>
      </c>
      <c r="AL1259" s="24">
        <f t="shared" si="952"/>
        <v>0</v>
      </c>
      <c r="AM1259" s="24">
        <f t="shared" si="953"/>
        <v>4</v>
      </c>
      <c r="AN1259" s="24">
        <f t="shared" si="954"/>
        <v>0</v>
      </c>
      <c r="AO1259" s="24">
        <f t="shared" si="955"/>
        <v>1</v>
      </c>
      <c r="AP1259" s="24">
        <f t="shared" si="967"/>
        <v>-5.2764153094625801E-5</v>
      </c>
      <c r="AQ1259" s="27">
        <f t="shared" si="943"/>
        <v>1</v>
      </c>
      <c r="AR1259" s="27">
        <f t="shared" si="956"/>
        <v>0</v>
      </c>
      <c r="AS1259" s="27">
        <f t="shared" si="957"/>
        <v>3</v>
      </c>
      <c r="AT1259" s="27">
        <f t="shared" si="958"/>
        <v>0</v>
      </c>
      <c r="AU1259" s="27">
        <f t="shared" si="959"/>
        <v>1</v>
      </c>
      <c r="AV1259" s="27">
        <f t="shared" si="968"/>
        <v>-5.2764153094625801E-5</v>
      </c>
      <c r="AW1259">
        <f t="shared" si="960"/>
        <v>112.86449189593181</v>
      </c>
      <c r="AX1259">
        <f t="shared" si="961"/>
        <v>96.728102455549603</v>
      </c>
      <c r="AY1259">
        <f t="shared" si="969"/>
        <v>89.151974550973677</v>
      </c>
      <c r="AZ1259">
        <f t="shared" si="962"/>
        <v>-5.2764153094625801E-5</v>
      </c>
      <c r="BA1259">
        <f t="shared" si="970"/>
        <v>99.623066636529941</v>
      </c>
      <c r="BB1259" s="4">
        <f t="shared" si="944"/>
        <v>1</v>
      </c>
      <c r="BC1259" s="4">
        <f t="shared" si="945"/>
        <v>1</v>
      </c>
    </row>
    <row r="1260" spans="1:55">
      <c r="A1260" s="37">
        <v>42180</v>
      </c>
      <c r="B1260" s="2" t="s">
        <v>76</v>
      </c>
      <c r="C1260" s="40">
        <v>11.32</v>
      </c>
      <c r="D1260" s="19">
        <f t="shared" si="946"/>
        <v>-4.2301184433164128E-2</v>
      </c>
      <c r="E1260" s="19">
        <f t="shared" si="971"/>
        <v>-7.8175895765472236E-2</v>
      </c>
      <c r="F1260" s="19">
        <f t="shared" si="973"/>
        <v>-0.12788906009244994</v>
      </c>
      <c r="G1260" s="19">
        <f t="shared" si="977"/>
        <v>-0.15205992509363292</v>
      </c>
      <c r="H1260" s="19">
        <f t="shared" si="987"/>
        <v>-1.2525932017453667</v>
      </c>
      <c r="I1260" s="19">
        <f t="shared" si="987"/>
        <v>-1.7948303799319867</v>
      </c>
      <c r="J1260" s="19">
        <f t="shared" si="987"/>
        <v>-1.6217348433757777</v>
      </c>
      <c r="K1260" s="2" t="s">
        <v>75</v>
      </c>
      <c r="L1260" s="40">
        <v>7.59</v>
      </c>
      <c r="M1260" s="19">
        <f t="shared" si="947"/>
        <v>-1.0430247718383322E-2</v>
      </c>
      <c r="N1260" s="19">
        <f t="shared" si="972"/>
        <v>3.968253968254001E-3</v>
      </c>
      <c r="O1260" s="19">
        <f t="shared" si="974"/>
        <v>1.3192612137202884E-3</v>
      </c>
      <c r="P1260" s="19">
        <f t="shared" si="978"/>
        <v>-2.6281208935611646E-3</v>
      </c>
      <c r="Q1260" s="19">
        <f t="shared" si="988"/>
        <v>0.33452568973398378</v>
      </c>
      <c r="R1260" s="19">
        <f t="shared" si="988"/>
        <v>0.10075822399655998</v>
      </c>
      <c r="S1260" s="19">
        <f t="shared" si="988"/>
        <v>-0.21173409495752862</v>
      </c>
      <c r="T1260" s="19">
        <f t="shared" si="948"/>
        <v>-1.5871188914793506</v>
      </c>
      <c r="U1260" s="19">
        <f t="shared" si="948"/>
        <v>-1.8955886039285468</v>
      </c>
      <c r="V1260" s="19">
        <f t="shared" si="948"/>
        <v>-1.4100007484182491</v>
      </c>
      <c r="W1260" s="19">
        <f t="shared" si="979"/>
        <v>3.3699142220111909E-2</v>
      </c>
      <c r="X1260" s="19">
        <f t="shared" si="980"/>
        <v>8.5839286480128944E-3</v>
      </c>
      <c r="Y1260" s="19">
        <f t="shared" si="981"/>
        <v>1</v>
      </c>
      <c r="Z1260" s="19">
        <f t="shared" si="982"/>
        <v>3.9258413719355612</v>
      </c>
      <c r="AA1260" s="19">
        <f t="shared" si="983"/>
        <v>4.9258413719355616</v>
      </c>
      <c r="AB1260" s="19">
        <f t="shared" si="984"/>
        <v>0.20301100350031362</v>
      </c>
      <c r="AC1260" s="19">
        <f t="shared" si="985"/>
        <v>0.79698899649968624</v>
      </c>
      <c r="AD1260" s="20">
        <f t="shared" si="986"/>
        <v>-2.5718294209528578E-2</v>
      </c>
      <c r="AE1260" s="21">
        <f t="shared" si="941"/>
        <v>1</v>
      </c>
      <c r="AF1260" s="21">
        <f t="shared" si="949"/>
        <v>0</v>
      </c>
      <c r="AG1260" s="21">
        <f t="shared" si="950"/>
        <v>2</v>
      </c>
      <c r="AH1260" s="21">
        <f t="shared" si="951"/>
        <v>0</v>
      </c>
      <c r="AI1260" s="21">
        <f t="shared" si="965"/>
        <v>1</v>
      </c>
      <c r="AJ1260" s="21">
        <f t="shared" si="966"/>
        <v>-2.5718294209528578E-2</v>
      </c>
      <c r="AK1260" s="24">
        <f t="shared" si="942"/>
        <v>1</v>
      </c>
      <c r="AL1260" s="24">
        <f t="shared" si="952"/>
        <v>0</v>
      </c>
      <c r="AM1260" s="24">
        <f t="shared" si="953"/>
        <v>5</v>
      </c>
      <c r="AN1260" s="24">
        <f t="shared" si="954"/>
        <v>0</v>
      </c>
      <c r="AO1260" s="24">
        <f t="shared" si="955"/>
        <v>1</v>
      </c>
      <c r="AP1260" s="24">
        <f t="shared" si="967"/>
        <v>-2.5718294209528578E-2</v>
      </c>
      <c r="AQ1260" s="27">
        <f t="shared" si="943"/>
        <v>1</v>
      </c>
      <c r="AR1260" s="27">
        <f t="shared" si="956"/>
        <v>0</v>
      </c>
      <c r="AS1260" s="27">
        <f t="shared" si="957"/>
        <v>4</v>
      </c>
      <c r="AT1260" s="27">
        <f t="shared" si="958"/>
        <v>0</v>
      </c>
      <c r="AU1260" s="27">
        <f t="shared" si="959"/>
        <v>1</v>
      </c>
      <c r="AV1260" s="27">
        <f t="shared" si="968"/>
        <v>-2.5718294209528578E-2</v>
      </c>
      <c r="AW1260">
        <f t="shared" si="960"/>
        <v>109.96180968754328</v>
      </c>
      <c r="AX1260">
        <f t="shared" si="961"/>
        <v>94.240420658268363</v>
      </c>
      <c r="AY1260">
        <f t="shared" si="969"/>
        <v>86.85913784011133</v>
      </c>
      <c r="AZ1260">
        <f t="shared" si="962"/>
        <v>-2.5718294209528578E-2</v>
      </c>
      <c r="BA1260">
        <f t="shared" si="970"/>
        <v>97.060931298716199</v>
      </c>
      <c r="BB1260" s="4">
        <f t="shared" si="944"/>
        <v>1</v>
      </c>
      <c r="BC1260" s="4">
        <f t="shared" si="945"/>
        <v>1</v>
      </c>
    </row>
    <row r="1261" spans="1:55">
      <c r="A1261" s="37">
        <v>42181</v>
      </c>
      <c r="B1261" s="2" t="s">
        <v>76</v>
      </c>
      <c r="C1261" s="40">
        <v>10.53</v>
      </c>
      <c r="D1261" s="19">
        <f t="shared" si="946"/>
        <v>-6.9787985865724461E-2</v>
      </c>
      <c r="E1261" s="19">
        <f t="shared" si="971"/>
        <v>-0.1076271186440679</v>
      </c>
      <c r="F1261" s="19">
        <f t="shared" si="973"/>
        <v>-0.18435321456235482</v>
      </c>
      <c r="G1261" s="19">
        <f t="shared" si="977"/>
        <v>-0.13688524590163934</v>
      </c>
      <c r="H1261" s="19">
        <f t="shared" si="987"/>
        <v>-1.70130005901308</v>
      </c>
      <c r="I1261" s="19">
        <f t="shared" si="987"/>
        <v>-2.5201553612147238</v>
      </c>
      <c r="J1261" s="19">
        <f t="shared" si="987"/>
        <v>-1.4128370959824774</v>
      </c>
      <c r="K1261" s="2" t="s">
        <v>75</v>
      </c>
      <c r="L1261" s="40">
        <v>7.7</v>
      </c>
      <c r="M1261" s="19">
        <f t="shared" si="947"/>
        <v>1.4492753623188448E-2</v>
      </c>
      <c r="N1261" s="19">
        <f t="shared" si="972"/>
        <v>-3.8809831824062413E-3</v>
      </c>
      <c r="O1261" s="19">
        <f t="shared" si="974"/>
        <v>1.7173051519154544E-2</v>
      </c>
      <c r="P1261" s="19">
        <f t="shared" si="978"/>
        <v>1.3157894736842176E-2</v>
      </c>
      <c r="Q1261" s="19">
        <f t="shared" si="988"/>
        <v>-0.33100699520264598</v>
      </c>
      <c r="R1261" s="19">
        <f t="shared" si="988"/>
        <v>1.3127095232992965</v>
      </c>
      <c r="S1261" s="19">
        <f t="shared" si="988"/>
        <v>1.065803727778343</v>
      </c>
      <c r="T1261" s="19">
        <f t="shared" si="948"/>
        <v>-1.370293063810434</v>
      </c>
      <c r="U1261" s="19">
        <f t="shared" si="948"/>
        <v>-3.8328648845140201</v>
      </c>
      <c r="V1261" s="19">
        <f t="shared" si="948"/>
        <v>-2.4786408237608204</v>
      </c>
      <c r="W1261" s="19">
        <f t="shared" si="979"/>
        <v>3.1841848591983378E-2</v>
      </c>
      <c r="X1261" s="19">
        <f t="shared" si="980"/>
        <v>9.1733859698329163E-3</v>
      </c>
      <c r="Y1261" s="19">
        <f t="shared" si="981"/>
        <v>1</v>
      </c>
      <c r="Z1261" s="19">
        <f t="shared" si="982"/>
        <v>3.4711118333728352</v>
      </c>
      <c r="AA1261" s="19">
        <f t="shared" si="983"/>
        <v>4.4711118333728352</v>
      </c>
      <c r="AB1261" s="19">
        <f t="shared" si="984"/>
        <v>0.22365801556022327</v>
      </c>
      <c r="AC1261" s="19">
        <f t="shared" si="985"/>
        <v>0.77634198443977676</v>
      </c>
      <c r="AD1261" s="20">
        <f t="shared" si="986"/>
        <v>3.8796508123262038E-3</v>
      </c>
      <c r="AE1261" s="21">
        <f t="shared" si="941"/>
        <v>1</v>
      </c>
      <c r="AF1261" s="21">
        <f t="shared" si="949"/>
        <v>0</v>
      </c>
      <c r="AG1261" s="21">
        <f t="shared" si="950"/>
        <v>3</v>
      </c>
      <c r="AH1261" s="21">
        <f t="shared" si="951"/>
        <v>0</v>
      </c>
      <c r="AI1261" s="21">
        <f t="shared" si="965"/>
        <v>1</v>
      </c>
      <c r="AJ1261" s="21">
        <f t="shared" si="966"/>
        <v>3.8796508123262038E-3</v>
      </c>
      <c r="AK1261" s="24">
        <f t="shared" si="942"/>
        <v>1</v>
      </c>
      <c r="AL1261" s="24">
        <f t="shared" si="952"/>
        <v>0</v>
      </c>
      <c r="AM1261" s="24">
        <f t="shared" si="953"/>
        <v>1</v>
      </c>
      <c r="AN1261" s="24">
        <f t="shared" si="954"/>
        <v>1</v>
      </c>
      <c r="AO1261" s="24">
        <f t="shared" si="955"/>
        <v>1</v>
      </c>
      <c r="AP1261" s="24">
        <f t="shared" si="967"/>
        <v>3.8796508123262038E-3</v>
      </c>
      <c r="AQ1261" s="27">
        <f t="shared" si="943"/>
        <v>1</v>
      </c>
      <c r="AR1261" s="27">
        <f t="shared" si="956"/>
        <v>0</v>
      </c>
      <c r="AS1261" s="27">
        <f t="shared" si="957"/>
        <v>5</v>
      </c>
      <c r="AT1261" s="27">
        <f t="shared" si="958"/>
        <v>0</v>
      </c>
      <c r="AU1261" s="27">
        <f t="shared" si="959"/>
        <v>1</v>
      </c>
      <c r="AV1261" s="27">
        <f t="shared" si="968"/>
        <v>3.8796508123262038E-3</v>
      </c>
      <c r="AW1261">
        <f t="shared" si="960"/>
        <v>110.38842311182242</v>
      </c>
      <c r="AX1261">
        <f t="shared" si="961"/>
        <v>94.606040582829181</v>
      </c>
      <c r="AY1261">
        <f t="shared" si="969"/>
        <v>87.19612096479068</v>
      </c>
      <c r="AZ1261">
        <f t="shared" si="962"/>
        <v>3.8796508123262034E-3</v>
      </c>
      <c r="BA1261">
        <f t="shared" si="970"/>
        <v>97.437493819674401</v>
      </c>
      <c r="BB1261" s="4">
        <f t="shared" si="944"/>
        <v>1</v>
      </c>
      <c r="BC1261" s="4">
        <f t="shared" si="945"/>
        <v>1</v>
      </c>
    </row>
    <row r="1262" spans="1:55">
      <c r="A1262" s="37">
        <v>42184</v>
      </c>
      <c r="B1262" s="2" t="s">
        <v>76</v>
      </c>
      <c r="C1262" s="40">
        <v>10.95</v>
      </c>
      <c r="D1262" s="19">
        <f t="shared" si="946"/>
        <v>3.9886039886039878E-2</v>
      </c>
      <c r="E1262" s="19">
        <f t="shared" si="971"/>
        <v>-1.9695613249776242E-2</v>
      </c>
      <c r="F1262" s="19">
        <f t="shared" si="973"/>
        <v>-0.1550925925925927</v>
      </c>
      <c r="G1262" s="19">
        <f t="shared" si="977"/>
        <v>-8.1375838926174546E-2</v>
      </c>
      <c r="H1262" s="19">
        <f t="shared" si="987"/>
        <v>-0.30410113816620948</v>
      </c>
      <c r="I1262" s="19">
        <f t="shared" si="987"/>
        <v>-2.0087882356415321</v>
      </c>
      <c r="J1262" s="19">
        <f t="shared" si="987"/>
        <v>-0.8201481327878285</v>
      </c>
      <c r="K1262" s="2" t="s">
        <v>75</v>
      </c>
      <c r="L1262" s="40">
        <v>7.75</v>
      </c>
      <c r="M1262" s="19">
        <f t="shared" si="947"/>
        <v>6.4935064935064705E-3</v>
      </c>
      <c r="N1262" s="19">
        <f t="shared" si="972"/>
        <v>-6.4102564102563875E-3</v>
      </c>
      <c r="O1262" s="19">
        <f t="shared" si="974"/>
        <v>1.9736842105263205E-2</v>
      </c>
      <c r="P1262" s="19">
        <f t="shared" si="978"/>
        <v>1.9736842105263205E-2</v>
      </c>
      <c r="Q1262" s="19">
        <f t="shared" si="988"/>
        <v>-0.55265454622947152</v>
      </c>
      <c r="R1262" s="19">
        <f t="shared" si="988"/>
        <v>1.4945886064586997</v>
      </c>
      <c r="S1262" s="19">
        <f t="shared" si="988"/>
        <v>1.5926216411330523</v>
      </c>
      <c r="T1262" s="19">
        <f t="shared" si="948"/>
        <v>0.24855340806326204</v>
      </c>
      <c r="U1262" s="19">
        <f t="shared" si="948"/>
        <v>-3.5033768421002316</v>
      </c>
      <c r="V1262" s="19">
        <f t="shared" si="948"/>
        <v>-2.4127697739208807</v>
      </c>
      <c r="W1262" s="19">
        <f t="shared" si="979"/>
        <v>3.3238551751936234E-2</v>
      </c>
      <c r="X1262" s="19">
        <f t="shared" si="980"/>
        <v>9.26202717036133E-3</v>
      </c>
      <c r="Y1262" s="19">
        <f t="shared" si="981"/>
        <v>1</v>
      </c>
      <c r="Z1262" s="19">
        <f t="shared" si="982"/>
        <v>3.588690806079716</v>
      </c>
      <c r="AA1262" s="19">
        <f t="shared" si="983"/>
        <v>4.5886908060797165</v>
      </c>
      <c r="AB1262" s="19">
        <f t="shared" si="984"/>
        <v>0.21792708252974141</v>
      </c>
      <c r="AC1262" s="19">
        <f t="shared" si="985"/>
        <v>0.78207291747025853</v>
      </c>
      <c r="AD1262" s="20">
        <f t="shared" si="986"/>
        <v>1.3617524405102915E-2</v>
      </c>
      <c r="AE1262" s="21">
        <f t="shared" si="941"/>
        <v>0</v>
      </c>
      <c r="AF1262" s="21">
        <f t="shared" si="949"/>
        <v>0</v>
      </c>
      <c r="AG1262" s="21">
        <f t="shared" si="950"/>
        <v>4</v>
      </c>
      <c r="AH1262" s="21">
        <f t="shared" si="951"/>
        <v>0</v>
      </c>
      <c r="AI1262" s="21">
        <f t="shared" si="965"/>
        <v>1</v>
      </c>
      <c r="AJ1262" s="21">
        <f t="shared" si="966"/>
        <v>1.3617524405102915E-2</v>
      </c>
      <c r="AK1262" s="24">
        <f t="shared" si="942"/>
        <v>1</v>
      </c>
      <c r="AL1262" s="24">
        <f t="shared" si="952"/>
        <v>0</v>
      </c>
      <c r="AM1262" s="24">
        <f t="shared" si="953"/>
        <v>2</v>
      </c>
      <c r="AN1262" s="24">
        <f t="shared" si="954"/>
        <v>0</v>
      </c>
      <c r="AO1262" s="24">
        <f t="shared" si="955"/>
        <v>1</v>
      </c>
      <c r="AP1262" s="24">
        <f t="shared" si="967"/>
        <v>1.3617524405102915E-2</v>
      </c>
      <c r="AQ1262" s="27">
        <f t="shared" si="943"/>
        <v>1</v>
      </c>
      <c r="AR1262" s="27">
        <f t="shared" si="956"/>
        <v>0</v>
      </c>
      <c r="AS1262" s="27">
        <f t="shared" si="957"/>
        <v>1</v>
      </c>
      <c r="AT1262" s="27">
        <f t="shared" si="958"/>
        <v>1</v>
      </c>
      <c r="AU1262" s="27">
        <f t="shared" si="959"/>
        <v>1</v>
      </c>
      <c r="AV1262" s="27">
        <f t="shared" si="968"/>
        <v>1.3617524405102915E-2</v>
      </c>
      <c r="AW1262">
        <f t="shared" si="960"/>
        <v>111.89164015758848</v>
      </c>
      <c r="AX1262">
        <f t="shared" si="961"/>
        <v>95.894340649336016</v>
      </c>
      <c r="AY1262">
        <f t="shared" si="969"/>
        <v>88.383516270059019</v>
      </c>
      <c r="AZ1262">
        <f t="shared" si="962"/>
        <v>1.3617524405102915E-2</v>
      </c>
      <c r="BA1262">
        <f t="shared" si="970"/>
        <v>98.764351269735883</v>
      </c>
      <c r="BB1262" s="4">
        <f t="shared" si="944"/>
        <v>0</v>
      </c>
      <c r="BC1262" s="4">
        <f t="shared" si="945"/>
        <v>0</v>
      </c>
    </row>
    <row r="1263" spans="1:55">
      <c r="A1263" s="37">
        <v>42185</v>
      </c>
      <c r="B1263" s="2" t="s">
        <v>76</v>
      </c>
      <c r="C1263" s="40">
        <v>11.33</v>
      </c>
      <c r="D1263" s="19">
        <f t="shared" si="946"/>
        <v>3.4703196347032034E-2</v>
      </c>
      <c r="E1263" s="19">
        <f t="shared" si="971"/>
        <v>-1.3925152306353362E-2</v>
      </c>
      <c r="F1263" s="19">
        <f t="shared" si="973"/>
        <v>-0.10079365079365077</v>
      </c>
      <c r="G1263" s="19">
        <f t="shared" si="977"/>
        <v>-8.6290322580645187E-2</v>
      </c>
      <c r="H1263" s="19">
        <f t="shared" si="987"/>
        <v>-0.21589892475972325</v>
      </c>
      <c r="I1263" s="19">
        <f t="shared" si="987"/>
        <v>-1.2619280353025513</v>
      </c>
      <c r="J1263" s="19">
        <f t="shared" si="987"/>
        <v>-0.86300371228382844</v>
      </c>
      <c r="K1263" s="2" t="s">
        <v>75</v>
      </c>
      <c r="L1263" s="40">
        <v>7.69</v>
      </c>
      <c r="M1263" s="19">
        <f t="shared" si="947"/>
        <v>-7.7419354838709174E-3</v>
      </c>
      <c r="N1263" s="19">
        <f t="shared" si="972"/>
        <v>-1.1568123393316176E-2</v>
      </c>
      <c r="O1263" s="19">
        <f t="shared" si="974"/>
        <v>1.989389920424408E-2</v>
      </c>
      <c r="P1263" s="19">
        <f t="shared" si="978"/>
        <v>1.5852047556142682E-2</v>
      </c>
      <c r="Q1263" s="19">
        <f t="shared" si="988"/>
        <v>-1.0196134479101444</v>
      </c>
      <c r="R1263" s="19">
        <f t="shared" si="988"/>
        <v>1.4900456542713443</v>
      </c>
      <c r="S1263" s="19">
        <f t="shared" si="988"/>
        <v>1.2679281215919251</v>
      </c>
      <c r="T1263" s="19">
        <f t="shared" si="948"/>
        <v>0.80371452315042113</v>
      </c>
      <c r="U1263" s="19">
        <f t="shared" si="948"/>
        <v>-2.7519736895738953</v>
      </c>
      <c r="V1263" s="19">
        <f t="shared" si="948"/>
        <v>-2.1309318338757537</v>
      </c>
      <c r="W1263" s="19">
        <f t="shared" si="979"/>
        <v>3.2872331582119066E-2</v>
      </c>
      <c r="X1263" s="19">
        <f t="shared" si="980"/>
        <v>9.4068342762035646E-3</v>
      </c>
      <c r="Y1263" s="19">
        <f t="shared" si="981"/>
        <v>1</v>
      </c>
      <c r="Z1263" s="19">
        <f t="shared" si="982"/>
        <v>3.4945158612261391</v>
      </c>
      <c r="AA1263" s="19">
        <f t="shared" si="983"/>
        <v>4.4945158612261391</v>
      </c>
      <c r="AB1263" s="19">
        <f t="shared" si="984"/>
        <v>0.22249337434247973</v>
      </c>
      <c r="AC1263" s="19">
        <f t="shared" si="985"/>
        <v>0.77750662565752027</v>
      </c>
      <c r="AD1263" s="20">
        <f t="shared" si="986"/>
        <v>-1.6641460662501686E-2</v>
      </c>
      <c r="AE1263" s="21">
        <f t="shared" si="941"/>
        <v>0</v>
      </c>
      <c r="AF1263" s="21">
        <f t="shared" si="949"/>
        <v>0</v>
      </c>
      <c r="AG1263" s="21">
        <f t="shared" si="950"/>
        <v>5</v>
      </c>
      <c r="AH1263" s="21">
        <f t="shared" si="951"/>
        <v>0</v>
      </c>
      <c r="AI1263" s="21">
        <f t="shared" si="965"/>
        <v>1</v>
      </c>
      <c r="AJ1263" s="21">
        <f t="shared" si="966"/>
        <v>-1.6641460662501686E-2</v>
      </c>
      <c r="AK1263" s="24">
        <f t="shared" si="942"/>
        <v>1</v>
      </c>
      <c r="AL1263" s="24">
        <f t="shared" si="952"/>
        <v>0</v>
      </c>
      <c r="AM1263" s="24">
        <f t="shared" si="953"/>
        <v>3</v>
      </c>
      <c r="AN1263" s="24">
        <f t="shared" si="954"/>
        <v>0</v>
      </c>
      <c r="AO1263" s="24">
        <f t="shared" si="955"/>
        <v>1</v>
      </c>
      <c r="AP1263" s="24">
        <f t="shared" si="967"/>
        <v>-1.6641460662501686E-2</v>
      </c>
      <c r="AQ1263" s="27">
        <f t="shared" si="943"/>
        <v>1</v>
      </c>
      <c r="AR1263" s="27">
        <f t="shared" si="956"/>
        <v>0</v>
      </c>
      <c r="AS1263" s="27">
        <f t="shared" si="957"/>
        <v>2</v>
      </c>
      <c r="AT1263" s="27">
        <f t="shared" si="958"/>
        <v>0</v>
      </c>
      <c r="AU1263" s="27">
        <f t="shared" si="959"/>
        <v>1</v>
      </c>
      <c r="AV1263" s="27">
        <f t="shared" si="968"/>
        <v>-1.6641460662501686E-2</v>
      </c>
      <c r="AW1263">
        <f t="shared" si="960"/>
        <v>110.02959982944317</v>
      </c>
      <c r="AX1263">
        <f t="shared" si="961"/>
        <v>94.298518751663551</v>
      </c>
      <c r="AY1263">
        <f t="shared" si="969"/>
        <v>86.912685460837253</v>
      </c>
      <c r="AZ1263">
        <f t="shared" si="962"/>
        <v>-1.6641460662501686E-2</v>
      </c>
      <c r="BA1263">
        <f t="shared" si="970"/>
        <v>97.120768203223065</v>
      </c>
      <c r="BB1263" s="4">
        <f t="shared" si="944"/>
        <v>0</v>
      </c>
      <c r="BC1263" s="4">
        <f t="shared" si="945"/>
        <v>0</v>
      </c>
    </row>
    <row r="1264" spans="1:55">
      <c r="A1264" s="37">
        <v>42186</v>
      </c>
      <c r="B1264" s="2" t="s">
        <v>76</v>
      </c>
      <c r="C1264" s="40">
        <v>10.74</v>
      </c>
      <c r="D1264" s="19">
        <f t="shared" si="946"/>
        <v>-5.2074139452780215E-2</v>
      </c>
      <c r="E1264" s="19">
        <f t="shared" si="971"/>
        <v>-9.1370558375634528E-2</v>
      </c>
      <c r="F1264" s="19">
        <f t="shared" si="973"/>
        <v>-0.1116625310173697</v>
      </c>
      <c r="G1264" s="19">
        <f t="shared" si="977"/>
        <v>-0.13177041228779299</v>
      </c>
      <c r="H1264" s="19">
        <f t="shared" si="987"/>
        <v>-1.4163030508319503</v>
      </c>
      <c r="I1264" s="19">
        <f t="shared" si="987"/>
        <v>-1.3803211447036885</v>
      </c>
      <c r="J1264" s="19">
        <f t="shared" si="987"/>
        <v>-1.311977293738062</v>
      </c>
      <c r="K1264" s="2" t="s">
        <v>75</v>
      </c>
      <c r="L1264" s="40">
        <v>7.74</v>
      </c>
      <c r="M1264" s="19">
        <f t="shared" si="947"/>
        <v>6.501950585175529E-3</v>
      </c>
      <c r="N1264" s="19">
        <f t="shared" si="972"/>
        <v>9.1264667535854351E-3</v>
      </c>
      <c r="O1264" s="19">
        <f t="shared" si="974"/>
        <v>2.1108179419525086E-2</v>
      </c>
      <c r="P1264" s="19">
        <f t="shared" si="978"/>
        <v>2.3809523809523891E-2</v>
      </c>
      <c r="Q1264" s="19">
        <f t="shared" si="988"/>
        <v>0.81064615724814293</v>
      </c>
      <c r="R1264" s="19">
        <f t="shared" si="988"/>
        <v>1.5749348851298282</v>
      </c>
      <c r="S1264" s="19">
        <f t="shared" si="988"/>
        <v>1.8988799151914535</v>
      </c>
      <c r="T1264" s="19">
        <f t="shared" si="948"/>
        <v>-2.226949208080093</v>
      </c>
      <c r="U1264" s="19">
        <f t="shared" si="948"/>
        <v>-2.9552560298335164</v>
      </c>
      <c r="V1264" s="19">
        <f t="shared" si="948"/>
        <v>-3.2108572089295153</v>
      </c>
      <c r="W1264" s="19">
        <f t="shared" si="979"/>
        <v>3.4578917984707053E-2</v>
      </c>
      <c r="X1264" s="19">
        <f t="shared" si="980"/>
        <v>9.4751418772858753E-3</v>
      </c>
      <c r="Y1264" s="19">
        <f t="shared" si="981"/>
        <v>1</v>
      </c>
      <c r="Z1264" s="19">
        <f t="shared" si="982"/>
        <v>3.6494353786512455</v>
      </c>
      <c r="AA1264" s="19">
        <f t="shared" si="983"/>
        <v>4.6494353786512459</v>
      </c>
      <c r="AB1264" s="19">
        <f t="shared" si="984"/>
        <v>0.21507987928850189</v>
      </c>
      <c r="AC1264" s="19">
        <f t="shared" si="985"/>
        <v>0.78492012071149797</v>
      </c>
      <c r="AD1264" s="20">
        <f t="shared" si="986"/>
        <v>3.8092560931330982E-2</v>
      </c>
      <c r="AE1264" s="21">
        <f t="shared" si="941"/>
        <v>1</v>
      </c>
      <c r="AF1264" s="21">
        <f t="shared" si="949"/>
        <v>0</v>
      </c>
      <c r="AG1264" s="21">
        <f t="shared" si="950"/>
        <v>1</v>
      </c>
      <c r="AH1264" s="21">
        <f t="shared" si="951"/>
        <v>1</v>
      </c>
      <c r="AI1264" s="21">
        <f t="shared" si="965"/>
        <v>1</v>
      </c>
      <c r="AJ1264" s="21">
        <f t="shared" si="966"/>
        <v>3.8092560931330982E-2</v>
      </c>
      <c r="AK1264" s="24">
        <f t="shared" si="942"/>
        <v>1</v>
      </c>
      <c r="AL1264" s="24">
        <f t="shared" si="952"/>
        <v>0</v>
      </c>
      <c r="AM1264" s="24">
        <f t="shared" si="953"/>
        <v>4</v>
      </c>
      <c r="AN1264" s="24">
        <f t="shared" si="954"/>
        <v>0</v>
      </c>
      <c r="AO1264" s="24">
        <f t="shared" si="955"/>
        <v>1</v>
      </c>
      <c r="AP1264" s="24">
        <f t="shared" si="967"/>
        <v>3.8092560931330982E-2</v>
      </c>
      <c r="AQ1264" s="27">
        <f t="shared" si="943"/>
        <v>1</v>
      </c>
      <c r="AR1264" s="27">
        <f t="shared" si="956"/>
        <v>0</v>
      </c>
      <c r="AS1264" s="27">
        <f t="shared" si="957"/>
        <v>3</v>
      </c>
      <c r="AT1264" s="27">
        <f t="shared" si="958"/>
        <v>0</v>
      </c>
      <c r="AU1264" s="27">
        <f t="shared" si="959"/>
        <v>1</v>
      </c>
      <c r="AV1264" s="27">
        <f t="shared" si="968"/>
        <v>3.8092560931330982E-2</v>
      </c>
      <c r="AW1264">
        <f t="shared" si="960"/>
        <v>114.2209090651962</v>
      </c>
      <c r="AX1264">
        <f t="shared" si="961"/>
        <v>97.890590822945555</v>
      </c>
      <c r="AY1264">
        <f t="shared" si="969"/>
        <v>90.223412227459804</v>
      </c>
      <c r="AZ1264">
        <f t="shared" si="962"/>
        <v>3.8092560931330982E-2</v>
      </c>
      <c r="BA1264">
        <f t="shared" si="970"/>
        <v>100.82034698370201</v>
      </c>
      <c r="BB1264" s="4">
        <f t="shared" si="944"/>
        <v>1</v>
      </c>
      <c r="BC1264" s="4">
        <f t="shared" si="945"/>
        <v>1</v>
      </c>
    </row>
    <row r="1265" spans="1:55">
      <c r="A1265" s="37">
        <v>42187</v>
      </c>
      <c r="B1265" s="2" t="s">
        <v>76</v>
      </c>
      <c r="C1265" s="40">
        <v>11.68</v>
      </c>
      <c r="D1265" s="19">
        <f t="shared" si="946"/>
        <v>8.7523277467411495E-2</v>
      </c>
      <c r="E1265" s="19">
        <f t="shared" si="971"/>
        <v>3.1802120141342705E-2</v>
      </c>
      <c r="F1265" s="19">
        <f t="shared" si="973"/>
        <v>-4.8859934853420169E-2</v>
      </c>
      <c r="G1265" s="19">
        <f t="shared" si="977"/>
        <v>-5.4251012145748984E-2</v>
      </c>
      <c r="H1265" s="19">
        <f t="shared" si="987"/>
        <v>0.48558675773998589</v>
      </c>
      <c r="I1265" s="19">
        <f t="shared" si="987"/>
        <v>-0.59492674424337855</v>
      </c>
      <c r="J1265" s="19">
        <f t="shared" si="987"/>
        <v>-0.53217945110070752</v>
      </c>
      <c r="K1265" s="2" t="s">
        <v>75</v>
      </c>
      <c r="L1265" s="40">
        <v>7.55</v>
      </c>
      <c r="M1265" s="19">
        <f t="shared" si="947"/>
        <v>-2.4547803617571109E-2</v>
      </c>
      <c r="N1265" s="19">
        <f t="shared" si="972"/>
        <v>-5.2700922266139703E-3</v>
      </c>
      <c r="O1265" s="19">
        <f t="shared" si="974"/>
        <v>-1.3227513227512947E-3</v>
      </c>
      <c r="P1265" s="19">
        <f t="shared" si="978"/>
        <v>-1.0484927916120585E-2</v>
      </c>
      <c r="Q1265" s="19">
        <f t="shared" si="988"/>
        <v>-0.46659141590735431</v>
      </c>
      <c r="R1265" s="19">
        <f t="shared" si="988"/>
        <v>-9.7802165666877619E-2</v>
      </c>
      <c r="S1265" s="19">
        <f t="shared" si="988"/>
        <v>-0.82198578796572908</v>
      </c>
      <c r="T1265" s="19">
        <f t="shared" si="948"/>
        <v>0.95217817364734025</v>
      </c>
      <c r="U1265" s="19">
        <f t="shared" si="948"/>
        <v>-0.49712457857650094</v>
      </c>
      <c r="V1265" s="19">
        <f t="shared" si="948"/>
        <v>0.28980633686502155</v>
      </c>
      <c r="W1265" s="19">
        <f t="shared" si="979"/>
        <v>4.0478262723424432E-2</v>
      </c>
      <c r="X1265" s="19">
        <f t="shared" si="980"/>
        <v>1.087724903670763E-2</v>
      </c>
      <c r="Y1265" s="19">
        <f t="shared" si="981"/>
        <v>1</v>
      </c>
      <c r="Z1265" s="19">
        <f t="shared" si="982"/>
        <v>3.7213694921226659</v>
      </c>
      <c r="AA1265" s="19">
        <f t="shared" si="983"/>
        <v>4.7213694921226654</v>
      </c>
      <c r="AB1265" s="19">
        <f t="shared" si="984"/>
        <v>0.21180295286535883</v>
      </c>
      <c r="AC1265" s="19">
        <f t="shared" si="985"/>
        <v>0.78819704713464123</v>
      </c>
      <c r="AD1265" s="20">
        <f t="shared" si="986"/>
        <v>6.8959505640629158E-3</v>
      </c>
      <c r="AE1265" s="21">
        <f t="shared" si="941"/>
        <v>0</v>
      </c>
      <c r="AF1265" s="21">
        <f t="shared" si="949"/>
        <v>0</v>
      </c>
      <c r="AG1265" s="21">
        <f t="shared" si="950"/>
        <v>2</v>
      </c>
      <c r="AH1265" s="21">
        <f t="shared" si="951"/>
        <v>0</v>
      </c>
      <c r="AI1265" s="21">
        <f t="shared" si="965"/>
        <v>1</v>
      </c>
      <c r="AJ1265" s="21">
        <f t="shared" si="966"/>
        <v>6.8959505640629158E-3</v>
      </c>
      <c r="AK1265" s="24">
        <f t="shared" si="942"/>
        <v>0</v>
      </c>
      <c r="AL1265" s="24">
        <f t="shared" si="952"/>
        <v>0</v>
      </c>
      <c r="AM1265" s="24">
        <f t="shared" si="953"/>
        <v>5</v>
      </c>
      <c r="AN1265" s="24">
        <f t="shared" si="954"/>
        <v>0</v>
      </c>
      <c r="AO1265" s="24">
        <f t="shared" si="955"/>
        <v>1</v>
      </c>
      <c r="AP1265" s="24">
        <f t="shared" si="967"/>
        <v>6.8959505640629158E-3</v>
      </c>
      <c r="AQ1265" s="27">
        <f t="shared" si="943"/>
        <v>0</v>
      </c>
      <c r="AR1265" s="27">
        <f t="shared" si="956"/>
        <v>0</v>
      </c>
      <c r="AS1265" s="27">
        <f t="shared" si="957"/>
        <v>4</v>
      </c>
      <c r="AT1265" s="27">
        <f t="shared" si="958"/>
        <v>0</v>
      </c>
      <c r="AU1265" s="27">
        <f t="shared" si="959"/>
        <v>1</v>
      </c>
      <c r="AV1265" s="27">
        <f t="shared" si="968"/>
        <v>6.8959505640629158E-3</v>
      </c>
      <c r="AW1265">
        <f t="shared" si="960"/>
        <v>115.00857080749211</v>
      </c>
      <c r="AX1265">
        <f t="shared" si="961"/>
        <v>98.565639497947501</v>
      </c>
      <c r="AY1265">
        <f t="shared" si="969"/>
        <v>90.845588417901439</v>
      </c>
      <c r="AZ1265">
        <f t="shared" si="962"/>
        <v>6.8959505640629158E-3</v>
      </c>
      <c r="BA1265">
        <f t="shared" si="970"/>
        <v>101.51559911235329</v>
      </c>
      <c r="BB1265" s="4">
        <f t="shared" si="944"/>
        <v>0</v>
      </c>
      <c r="BC1265" s="4">
        <f t="shared" si="945"/>
        <v>0</v>
      </c>
    </row>
    <row r="1266" spans="1:55">
      <c r="A1266" s="37">
        <v>42188</v>
      </c>
      <c r="B1266" s="2" t="s">
        <v>76</v>
      </c>
      <c r="C1266" s="40">
        <v>11.83</v>
      </c>
      <c r="D1266" s="19">
        <f t="shared" si="946"/>
        <v>1.2842465753424688E-2</v>
      </c>
      <c r="E1266" s="19">
        <f t="shared" si="971"/>
        <v>0.12345679012345687</v>
      </c>
      <c r="F1266" s="19">
        <f t="shared" si="973"/>
        <v>2.5423728813558778E-3</v>
      </c>
      <c r="G1266" s="19">
        <f t="shared" si="977"/>
        <v>-6.1855670103092737E-2</v>
      </c>
      <c r="H1266" s="19">
        <f t="shared" si="987"/>
        <v>1.8853419948922283</v>
      </c>
      <c r="I1266" s="19">
        <f t="shared" si="987"/>
        <v>3.0949485309696028E-2</v>
      </c>
      <c r="J1266" s="19">
        <f t="shared" si="987"/>
        <v>-0.60984777682626612</v>
      </c>
      <c r="K1266" s="2" t="s">
        <v>75</v>
      </c>
      <c r="L1266" s="40">
        <v>7.51</v>
      </c>
      <c r="M1266" s="19">
        <f t="shared" si="947"/>
        <v>-5.2980132450331178E-3</v>
      </c>
      <c r="N1266" s="19">
        <f t="shared" si="972"/>
        <v>-2.4675324675324725E-2</v>
      </c>
      <c r="O1266" s="19">
        <f t="shared" si="974"/>
        <v>-2.8460543337645618E-2</v>
      </c>
      <c r="P1266" s="19">
        <f t="shared" si="978"/>
        <v>-2.2135416666666657E-2</v>
      </c>
      <c r="Q1266" s="19">
        <f t="shared" si="988"/>
        <v>-2.1798469986666924</v>
      </c>
      <c r="R1266" s="19">
        <f t="shared" si="988"/>
        <v>-2.1277486541387658</v>
      </c>
      <c r="S1266" s="19">
        <f t="shared" si="988"/>
        <v>-1.7287699448626976</v>
      </c>
      <c r="T1266" s="19">
        <f t="shared" si="948"/>
        <v>4.0651889935589205</v>
      </c>
      <c r="U1266" s="19">
        <f t="shared" si="948"/>
        <v>2.1586981394484619</v>
      </c>
      <c r="V1266" s="19">
        <f t="shared" si="948"/>
        <v>1.1189221680364314</v>
      </c>
      <c r="W1266" s="19">
        <f t="shared" si="979"/>
        <v>4.0273198816362911E-2</v>
      </c>
      <c r="X1266" s="19">
        <f t="shared" si="980"/>
        <v>1.0796993116952923E-2</v>
      </c>
      <c r="Y1266" s="19">
        <f t="shared" si="981"/>
        <v>1</v>
      </c>
      <c r="Z1266" s="19">
        <f t="shared" si="982"/>
        <v>3.7300383894037923</v>
      </c>
      <c r="AA1266" s="19">
        <f t="shared" si="983"/>
        <v>4.7300383894037923</v>
      </c>
      <c r="AB1266" s="19">
        <f t="shared" si="984"/>
        <v>0.21141477461159613</v>
      </c>
      <c r="AC1266" s="19">
        <f t="shared" si="985"/>
        <v>0.78858522538840381</v>
      </c>
      <c r="AD1266" s="20">
        <f t="shared" si="986"/>
        <v>2.1087864246972388E-2</v>
      </c>
      <c r="AE1266" s="21">
        <f t="shared" si="941"/>
        <v>-1</v>
      </c>
      <c r="AF1266" s="21">
        <f t="shared" si="949"/>
        <v>1</v>
      </c>
      <c r="AG1266" s="21">
        <f t="shared" si="950"/>
        <v>0</v>
      </c>
      <c r="AH1266" s="21">
        <f t="shared" si="951"/>
        <v>0</v>
      </c>
      <c r="AI1266" s="21">
        <f t="shared" si="965"/>
        <v>0</v>
      </c>
      <c r="AJ1266" s="21">
        <f t="shared" si="966"/>
        <v>0</v>
      </c>
      <c r="AK1266" s="24">
        <f t="shared" si="942"/>
        <v>-1</v>
      </c>
      <c r="AL1266" s="24">
        <f t="shared" si="952"/>
        <v>1</v>
      </c>
      <c r="AM1266" s="24">
        <f t="shared" si="953"/>
        <v>0</v>
      </c>
      <c r="AN1266" s="24">
        <f t="shared" si="954"/>
        <v>1</v>
      </c>
      <c r="AO1266" s="24">
        <f t="shared" si="955"/>
        <v>0</v>
      </c>
      <c r="AP1266" s="24">
        <f t="shared" si="967"/>
        <v>0</v>
      </c>
      <c r="AQ1266" s="27">
        <f t="shared" si="943"/>
        <v>-1</v>
      </c>
      <c r="AR1266" s="27">
        <f t="shared" si="956"/>
        <v>1</v>
      </c>
      <c r="AS1266" s="27">
        <f t="shared" si="957"/>
        <v>0</v>
      </c>
      <c r="AT1266" s="27">
        <f t="shared" si="958"/>
        <v>0</v>
      </c>
      <c r="AU1266" s="27">
        <f t="shared" si="959"/>
        <v>0</v>
      </c>
      <c r="AV1266" s="27">
        <f t="shared" si="968"/>
        <v>0</v>
      </c>
      <c r="AW1266">
        <f t="shared" si="960"/>
        <v>115.00857080749211</v>
      </c>
      <c r="AX1266">
        <f t="shared" si="961"/>
        <v>98.565639497947501</v>
      </c>
      <c r="AY1266">
        <f t="shared" si="969"/>
        <v>90.845588417901439</v>
      </c>
      <c r="AZ1266">
        <f t="shared" si="962"/>
        <v>0</v>
      </c>
      <c r="BA1266">
        <f t="shared" si="970"/>
        <v>101.51559911235329</v>
      </c>
      <c r="BB1266" s="4">
        <f t="shared" si="944"/>
        <v>1</v>
      </c>
      <c r="BC1266" s="4">
        <f t="shared" si="945"/>
        <v>1</v>
      </c>
    </row>
    <row r="1267" spans="1:55">
      <c r="A1267" s="37">
        <v>42191</v>
      </c>
      <c r="B1267" s="2" t="s">
        <v>76</v>
      </c>
      <c r="C1267" s="40">
        <v>13.01</v>
      </c>
      <c r="D1267" s="19">
        <f t="shared" si="946"/>
        <v>9.9746407438715101E-2</v>
      </c>
      <c r="E1267" s="19">
        <f t="shared" si="971"/>
        <v>0.18812785388127859</v>
      </c>
      <c r="F1267" s="19">
        <f t="shared" si="973"/>
        <v>0.16472694717994626</v>
      </c>
      <c r="G1267" s="19">
        <f t="shared" si="977"/>
        <v>1.4820592823712909E-2</v>
      </c>
      <c r="H1267" s="19">
        <f t="shared" si="987"/>
        <v>2.811124277993057</v>
      </c>
      <c r="I1267" s="19">
        <f t="shared" si="987"/>
        <v>2.023284328664662</v>
      </c>
      <c r="J1267" s="19">
        <f t="shared" si="987"/>
        <v>0.14798287792708023</v>
      </c>
      <c r="K1267" s="2" t="s">
        <v>75</v>
      </c>
      <c r="L1267" s="40">
        <v>7.51</v>
      </c>
      <c r="M1267" s="19">
        <f t="shared" si="947"/>
        <v>0</v>
      </c>
      <c r="N1267" s="19">
        <f t="shared" si="972"/>
        <v>-3.0967741935483899E-2</v>
      </c>
      <c r="O1267" s="19">
        <f t="shared" si="974"/>
        <v>-3.7179487179487186E-2</v>
      </c>
      <c r="P1267" s="19">
        <f t="shared" si="978"/>
        <v>-2.4675324675324725E-2</v>
      </c>
      <c r="Q1267" s="19">
        <f t="shared" si="988"/>
        <v>-2.634220460816231</v>
      </c>
      <c r="R1267" s="19">
        <f t="shared" si="988"/>
        <v>-2.7143524181518783</v>
      </c>
      <c r="S1267" s="19">
        <f t="shared" si="988"/>
        <v>-1.8817727198490837</v>
      </c>
      <c r="T1267" s="19">
        <f t="shared" si="948"/>
        <v>5.4453447388092879</v>
      </c>
      <c r="U1267" s="19">
        <f t="shared" si="948"/>
        <v>4.7376367468165403</v>
      </c>
      <c r="V1267" s="19">
        <f t="shared" si="948"/>
        <v>2.0297555977761639</v>
      </c>
      <c r="W1267" s="19">
        <f t="shared" si="979"/>
        <v>4.6194879597604162E-2</v>
      </c>
      <c r="X1267" s="19">
        <f t="shared" si="980"/>
        <v>1.0766097348775228E-2</v>
      </c>
      <c r="Y1267" s="19">
        <f t="shared" si="981"/>
        <v>1</v>
      </c>
      <c r="Z1267" s="19">
        <f t="shared" si="982"/>
        <v>4.2907729793897307</v>
      </c>
      <c r="AA1267" s="19">
        <f t="shared" si="983"/>
        <v>5.2907729793897307</v>
      </c>
      <c r="AB1267" s="19">
        <f t="shared" si="984"/>
        <v>0.18900829876759256</v>
      </c>
      <c r="AC1267" s="19">
        <f t="shared" si="985"/>
        <v>0.81099170123240749</v>
      </c>
      <c r="AD1267" s="20">
        <f t="shared" si="986"/>
        <v>-1.0367642708069207E-2</v>
      </c>
      <c r="AE1267" s="21">
        <f t="shared" si="941"/>
        <v>-1</v>
      </c>
      <c r="AF1267" s="21">
        <f t="shared" si="949"/>
        <v>0</v>
      </c>
      <c r="AG1267" s="21">
        <f t="shared" si="950"/>
        <v>1</v>
      </c>
      <c r="AH1267" s="21">
        <f t="shared" si="951"/>
        <v>0</v>
      </c>
      <c r="AI1267" s="21">
        <f t="shared" si="965"/>
        <v>0</v>
      </c>
      <c r="AJ1267" s="21">
        <f t="shared" si="966"/>
        <v>0</v>
      </c>
      <c r="AK1267" s="24">
        <f t="shared" si="942"/>
        <v>-1</v>
      </c>
      <c r="AL1267" s="24">
        <f t="shared" si="952"/>
        <v>0</v>
      </c>
      <c r="AM1267" s="24">
        <f t="shared" si="953"/>
        <v>1</v>
      </c>
      <c r="AN1267" s="24">
        <f t="shared" si="954"/>
        <v>0</v>
      </c>
      <c r="AO1267" s="24">
        <f t="shared" si="955"/>
        <v>0</v>
      </c>
      <c r="AP1267" s="24">
        <f t="shared" si="967"/>
        <v>0</v>
      </c>
      <c r="AQ1267" s="27">
        <f t="shared" si="943"/>
        <v>-1</v>
      </c>
      <c r="AR1267" s="27">
        <f t="shared" si="956"/>
        <v>0</v>
      </c>
      <c r="AS1267" s="27">
        <f t="shared" si="957"/>
        <v>1</v>
      </c>
      <c r="AT1267" s="27">
        <f t="shared" si="958"/>
        <v>0</v>
      </c>
      <c r="AU1267" s="27">
        <f t="shared" si="959"/>
        <v>0</v>
      </c>
      <c r="AV1267" s="27">
        <f t="shared" si="968"/>
        <v>0</v>
      </c>
      <c r="AW1267">
        <f t="shared" si="960"/>
        <v>115.00857080749211</v>
      </c>
      <c r="AX1267">
        <f t="shared" si="961"/>
        <v>98.565639497947501</v>
      </c>
      <c r="AY1267">
        <f t="shared" si="969"/>
        <v>90.845588417901439</v>
      </c>
      <c r="AZ1267">
        <f t="shared" si="962"/>
        <v>0</v>
      </c>
      <c r="BA1267">
        <f t="shared" si="970"/>
        <v>101.51559911235329</v>
      </c>
      <c r="BB1267" s="4">
        <f t="shared" si="944"/>
        <v>1</v>
      </c>
      <c r="BC1267" s="4">
        <f t="shared" si="945"/>
        <v>1</v>
      </c>
    </row>
    <row r="1268" spans="1:55">
      <c r="A1268" s="37">
        <v>42192</v>
      </c>
      <c r="B1268" s="2" t="s">
        <v>76</v>
      </c>
      <c r="C1268" s="40">
        <v>13.56</v>
      </c>
      <c r="D1268" s="19">
        <f t="shared" si="946"/>
        <v>4.2275172943889369E-2</v>
      </c>
      <c r="E1268" s="19">
        <f t="shared" si="971"/>
        <v>0.19682259488084736</v>
      </c>
      <c r="F1268" s="19">
        <f t="shared" si="973"/>
        <v>0.18015665796344649</v>
      </c>
      <c r="G1268" s="19">
        <f t="shared" si="977"/>
        <v>1.7254313578394631E-2</v>
      </c>
      <c r="H1268" s="19">
        <f t="shared" si="987"/>
        <v>2.7683276235662269</v>
      </c>
      <c r="I1268" s="19">
        <f t="shared" si="987"/>
        <v>2.1607058329924178</v>
      </c>
      <c r="J1268" s="19">
        <f t="shared" si="987"/>
        <v>0.17519653435856328</v>
      </c>
      <c r="K1268" s="2" t="s">
        <v>75</v>
      </c>
      <c r="L1268" s="40">
        <v>7.68</v>
      </c>
      <c r="M1268" s="19">
        <f t="shared" si="947"/>
        <v>2.2636484687083878E-2</v>
      </c>
      <c r="N1268" s="19">
        <f t="shared" si="972"/>
        <v>-1.3003901170351982E-3</v>
      </c>
      <c r="O1268" s="19">
        <f t="shared" si="974"/>
        <v>-1.2853470437018063E-2</v>
      </c>
      <c r="P1268" s="19">
        <f t="shared" si="978"/>
        <v>1.3037809647978862E-3</v>
      </c>
      <c r="Q1268" s="19">
        <f t="shared" si="988"/>
        <v>-0.10467197012082392</v>
      </c>
      <c r="R1268" s="19">
        <f t="shared" si="988"/>
        <v>-0.89826458370456075</v>
      </c>
      <c r="S1268" s="19">
        <f t="shared" si="988"/>
        <v>9.6147073680295861E-2</v>
      </c>
      <c r="T1268" s="19">
        <f t="shared" si="948"/>
        <v>2.8729995936870507</v>
      </c>
      <c r="U1268" s="19">
        <f t="shared" si="948"/>
        <v>3.0589704166969787</v>
      </c>
      <c r="V1268" s="19">
        <f t="shared" si="948"/>
        <v>7.9049460678267416E-2</v>
      </c>
      <c r="W1268" s="19">
        <f t="shared" si="979"/>
        <v>4.6306198587582913E-2</v>
      </c>
      <c r="X1268" s="19">
        <f t="shared" si="980"/>
        <v>1.1981620444242799E-2</v>
      </c>
      <c r="Y1268" s="19">
        <f t="shared" si="981"/>
        <v>1</v>
      </c>
      <c r="Z1268" s="19">
        <f t="shared" si="982"/>
        <v>3.864769277500621</v>
      </c>
      <c r="AA1268" s="19">
        <f t="shared" si="983"/>
        <v>4.8647692775006206</v>
      </c>
      <c r="AB1268" s="19">
        <f t="shared" si="984"/>
        <v>0.20555959449607678</v>
      </c>
      <c r="AC1268" s="19">
        <f t="shared" si="985"/>
        <v>0.79444040550392336</v>
      </c>
      <c r="AD1268" s="20">
        <f t="shared" si="986"/>
        <v>-5.0713148372434604E-2</v>
      </c>
      <c r="AE1268" s="21">
        <f t="shared" si="941"/>
        <v>-1</v>
      </c>
      <c r="AF1268" s="21">
        <f t="shared" si="949"/>
        <v>0</v>
      </c>
      <c r="AG1268" s="21">
        <f t="shared" si="950"/>
        <v>2</v>
      </c>
      <c r="AH1268" s="21">
        <f t="shared" si="951"/>
        <v>0</v>
      </c>
      <c r="AI1268" s="21">
        <f t="shared" si="965"/>
        <v>0</v>
      </c>
      <c r="AJ1268" s="21">
        <f t="shared" si="966"/>
        <v>0</v>
      </c>
      <c r="AK1268" s="24">
        <f t="shared" si="942"/>
        <v>-1</v>
      </c>
      <c r="AL1268" s="24">
        <f t="shared" si="952"/>
        <v>0</v>
      </c>
      <c r="AM1268" s="24">
        <f t="shared" si="953"/>
        <v>2</v>
      </c>
      <c r="AN1268" s="24">
        <f t="shared" si="954"/>
        <v>0</v>
      </c>
      <c r="AO1268" s="24">
        <f t="shared" si="955"/>
        <v>0</v>
      </c>
      <c r="AP1268" s="24">
        <f t="shared" si="967"/>
        <v>0</v>
      </c>
      <c r="AQ1268" s="27">
        <f t="shared" si="943"/>
        <v>0</v>
      </c>
      <c r="AR1268" s="27">
        <f t="shared" si="956"/>
        <v>0</v>
      </c>
      <c r="AS1268" s="27">
        <f t="shared" si="957"/>
        <v>0</v>
      </c>
      <c r="AT1268" s="27">
        <f t="shared" si="958"/>
        <v>0</v>
      </c>
      <c r="AU1268" s="27">
        <f t="shared" si="959"/>
        <v>0</v>
      </c>
      <c r="AV1268" s="27">
        <f t="shared" si="968"/>
        <v>0</v>
      </c>
      <c r="AW1268">
        <f t="shared" si="960"/>
        <v>115.00857080749211</v>
      </c>
      <c r="AX1268">
        <f t="shared" si="961"/>
        <v>98.565639497947501</v>
      </c>
      <c r="AY1268">
        <f t="shared" si="969"/>
        <v>90.845588417901439</v>
      </c>
      <c r="AZ1268">
        <f t="shared" si="962"/>
        <v>0</v>
      </c>
      <c r="BA1268">
        <f t="shared" si="970"/>
        <v>101.51559911235329</v>
      </c>
      <c r="BB1268" s="4">
        <f t="shared" si="944"/>
        <v>0</v>
      </c>
      <c r="BC1268" s="4">
        <f t="shared" si="945"/>
        <v>1</v>
      </c>
    </row>
    <row r="1269" spans="1:55">
      <c r="A1269" s="37">
        <v>42193</v>
      </c>
      <c r="B1269" s="2" t="s">
        <v>76</v>
      </c>
      <c r="C1269" s="40">
        <v>12.33</v>
      </c>
      <c r="D1269" s="19">
        <f t="shared" si="946"/>
        <v>-9.0707964601769941E-2</v>
      </c>
      <c r="E1269" s="19">
        <f t="shared" si="971"/>
        <v>0.14804469273743015</v>
      </c>
      <c r="F1269" s="19">
        <f t="shared" si="973"/>
        <v>4.3147208121827395E-2</v>
      </c>
      <c r="G1269" s="19">
        <f t="shared" si="977"/>
        <v>-6.449165402124428E-2</v>
      </c>
      <c r="H1269" s="19">
        <f t="shared" si="987"/>
        <v>1.9654482520227281</v>
      </c>
      <c r="I1269" s="19">
        <f t="shared" si="987"/>
        <v>0.49851228257422919</v>
      </c>
      <c r="J1269" s="19">
        <f t="shared" si="987"/>
        <v>-0.66304873219412219</v>
      </c>
      <c r="K1269" s="2" t="s">
        <v>75</v>
      </c>
      <c r="L1269" s="40">
        <v>7.99</v>
      </c>
      <c r="M1269" s="19">
        <f t="shared" si="947"/>
        <v>4.0364583333333398E-2</v>
      </c>
      <c r="N1269" s="19">
        <f t="shared" si="972"/>
        <v>3.2299741602067181E-2</v>
      </c>
      <c r="O1269" s="19">
        <f t="shared" si="974"/>
        <v>4.1720990873533287E-2</v>
      </c>
      <c r="P1269" s="19">
        <f t="shared" si="978"/>
        <v>5.6878306878306958E-2</v>
      </c>
      <c r="Q1269" s="19">
        <f t="shared" si="988"/>
        <v>2.6043366903568255</v>
      </c>
      <c r="R1269" s="19">
        <f t="shared" si="988"/>
        <v>2.9548439214699673</v>
      </c>
      <c r="S1269" s="19">
        <f t="shared" si="988"/>
        <v>4.2543723342436772</v>
      </c>
      <c r="T1269" s="19">
        <f t="shared" si="948"/>
        <v>-0.63888843833409736</v>
      </c>
      <c r="U1269" s="19">
        <f t="shared" si="948"/>
        <v>-2.4563316388957381</v>
      </c>
      <c r="V1269" s="19">
        <f t="shared" si="948"/>
        <v>-4.9174210664377993</v>
      </c>
      <c r="W1269" s="19">
        <f t="shared" si="979"/>
        <v>5.0691216739649721E-2</v>
      </c>
      <c r="X1269" s="19">
        <f t="shared" si="980"/>
        <v>1.44859693559E-2</v>
      </c>
      <c r="Y1269" s="19">
        <f t="shared" si="981"/>
        <v>1</v>
      </c>
      <c r="Z1269" s="19">
        <f t="shared" si="982"/>
        <v>3.4993320429056176</v>
      </c>
      <c r="AA1269" s="19">
        <f t="shared" si="983"/>
        <v>4.4993320429056176</v>
      </c>
      <c r="AB1269" s="19">
        <f t="shared" si="984"/>
        <v>0.22225521265467915</v>
      </c>
      <c r="AC1269" s="19">
        <f t="shared" si="985"/>
        <v>0.77774478734532082</v>
      </c>
      <c r="AD1269" s="20">
        <f t="shared" si="986"/>
        <v>4.4776123262231585E-2</v>
      </c>
      <c r="AE1269" s="21">
        <f t="shared" si="941"/>
        <v>0</v>
      </c>
      <c r="AF1269" s="21">
        <f t="shared" si="949"/>
        <v>0</v>
      </c>
      <c r="AG1269" s="21">
        <f t="shared" si="950"/>
        <v>0</v>
      </c>
      <c r="AH1269" s="21">
        <f t="shared" si="951"/>
        <v>0</v>
      </c>
      <c r="AI1269" s="21">
        <f t="shared" si="965"/>
        <v>0</v>
      </c>
      <c r="AJ1269" s="21">
        <f t="shared" si="966"/>
        <v>0</v>
      </c>
      <c r="AK1269" s="24">
        <f t="shared" si="942"/>
        <v>1</v>
      </c>
      <c r="AL1269" s="24">
        <f t="shared" si="952"/>
        <v>0</v>
      </c>
      <c r="AM1269" s="24">
        <f t="shared" si="953"/>
        <v>1</v>
      </c>
      <c r="AN1269" s="24">
        <f t="shared" si="954"/>
        <v>0</v>
      </c>
      <c r="AO1269" s="24">
        <f t="shared" si="955"/>
        <v>1</v>
      </c>
      <c r="AP1269" s="24">
        <f t="shared" si="967"/>
        <v>4.4776123262231585E-2</v>
      </c>
      <c r="AQ1269" s="27">
        <f t="shared" si="943"/>
        <v>1</v>
      </c>
      <c r="AR1269" s="27">
        <f t="shared" si="956"/>
        <v>0</v>
      </c>
      <c r="AS1269" s="27">
        <f t="shared" si="957"/>
        <v>1</v>
      </c>
      <c r="AT1269" s="27">
        <f t="shared" si="958"/>
        <v>0</v>
      </c>
      <c r="AU1269" s="27">
        <f t="shared" si="959"/>
        <v>1</v>
      </c>
      <c r="AV1269" s="27">
        <f t="shared" si="968"/>
        <v>4.4776123262231585E-2</v>
      </c>
      <c r="AW1269">
        <f t="shared" si="960"/>
        <v>115.00857080749211</v>
      </c>
      <c r="AX1269">
        <f t="shared" si="961"/>
        <v>102.97902672152829</v>
      </c>
      <c r="AY1269">
        <f t="shared" si="969"/>
        <v>94.913301682731358</v>
      </c>
      <c r="AZ1269">
        <f t="shared" si="962"/>
        <v>2.9850748841487723E-2</v>
      </c>
      <c r="BA1269">
        <f t="shared" si="970"/>
        <v>104.54591576494929</v>
      </c>
      <c r="BB1269" s="4">
        <f t="shared" si="944"/>
        <v>0</v>
      </c>
      <c r="BC1269" s="4">
        <f t="shared" si="945"/>
        <v>0</v>
      </c>
    </row>
    <row r="1270" spans="1:55">
      <c r="A1270" s="37">
        <v>42194</v>
      </c>
      <c r="B1270" s="2" t="s">
        <v>76</v>
      </c>
      <c r="C1270" s="40">
        <v>12.87</v>
      </c>
      <c r="D1270" s="19">
        <f t="shared" si="946"/>
        <v>4.3795620437956137E-2</v>
      </c>
      <c r="E1270" s="19">
        <f t="shared" si="971"/>
        <v>0.10188356164383558</v>
      </c>
      <c r="F1270" s="19">
        <f t="shared" si="973"/>
        <v>0.13692579505300342</v>
      </c>
      <c r="G1270" s="19">
        <f t="shared" si="977"/>
        <v>-8.4745762711865343E-3</v>
      </c>
      <c r="H1270" s="19">
        <f t="shared" si="987"/>
        <v>1.3206029546350888</v>
      </c>
      <c r="I1270" s="19">
        <f t="shared" si="987"/>
        <v>1.5919300432982417</v>
      </c>
      <c r="J1270" s="19">
        <f t="shared" si="987"/>
        <v>-8.8253995792259801E-2</v>
      </c>
      <c r="K1270" s="2" t="s">
        <v>75</v>
      </c>
      <c r="L1270" s="40">
        <v>7.63</v>
      </c>
      <c r="M1270" s="19">
        <f t="shared" si="947"/>
        <v>-4.5056320400500664E-2</v>
      </c>
      <c r="N1270" s="19">
        <f t="shared" si="972"/>
        <v>1.0596026490066236E-2</v>
      </c>
      <c r="O1270" s="19">
        <f t="shared" si="974"/>
        <v>5.2700922266139703E-3</v>
      </c>
      <c r="P1270" s="19">
        <f t="shared" si="978"/>
        <v>6.5963060686015599E-3</v>
      </c>
      <c r="Q1270" s="19">
        <f t="shared" si="988"/>
        <v>0.80869877681357627</v>
      </c>
      <c r="R1270" s="19">
        <f t="shared" si="988"/>
        <v>0.34902468578680845</v>
      </c>
      <c r="S1270" s="19">
        <f t="shared" si="988"/>
        <v>0.43689281795095292</v>
      </c>
      <c r="T1270" s="19">
        <f t="shared" si="948"/>
        <v>0.51190417782151254</v>
      </c>
      <c r="U1270" s="19">
        <f t="shared" si="948"/>
        <v>1.2429053575114333</v>
      </c>
      <c r="V1270" s="19">
        <f t="shared" si="948"/>
        <v>-0.5251468137432127</v>
      </c>
      <c r="W1270" s="19">
        <f t="shared" si="979"/>
        <v>5.1598335674776619E-2</v>
      </c>
      <c r="X1270" s="19">
        <f t="shared" si="980"/>
        <v>1.802045167351057E-2</v>
      </c>
      <c r="Y1270" s="19">
        <f t="shared" si="981"/>
        <v>1</v>
      </c>
      <c r="Z1270" s="19">
        <f t="shared" si="982"/>
        <v>2.8633208872685669</v>
      </c>
      <c r="AA1270" s="19">
        <f t="shared" si="983"/>
        <v>3.8633208872685669</v>
      </c>
      <c r="AB1270" s="19">
        <f t="shared" si="984"/>
        <v>0.25884466477932588</v>
      </c>
      <c r="AC1270" s="19">
        <f t="shared" si="985"/>
        <v>0.74115533522067412</v>
      </c>
      <c r="AD1270" s="20">
        <f t="shared" si="986"/>
        <v>1.1224285355815293E-2</v>
      </c>
      <c r="AE1270" s="21">
        <f t="shared" si="941"/>
        <v>0</v>
      </c>
      <c r="AF1270" s="21">
        <f t="shared" si="949"/>
        <v>0</v>
      </c>
      <c r="AG1270" s="21">
        <f t="shared" si="950"/>
        <v>0</v>
      </c>
      <c r="AH1270" s="21">
        <f t="shared" si="951"/>
        <v>0</v>
      </c>
      <c r="AI1270" s="21">
        <f t="shared" si="965"/>
        <v>0</v>
      </c>
      <c r="AJ1270" s="21">
        <f t="shared" si="966"/>
        <v>0</v>
      </c>
      <c r="AK1270" s="24">
        <f t="shared" si="942"/>
        <v>-1</v>
      </c>
      <c r="AL1270" s="24">
        <f t="shared" si="952"/>
        <v>1</v>
      </c>
      <c r="AM1270" s="24">
        <f t="shared" si="953"/>
        <v>0</v>
      </c>
      <c r="AN1270" s="24">
        <f t="shared" si="954"/>
        <v>0</v>
      </c>
      <c r="AO1270" s="24">
        <f t="shared" si="955"/>
        <v>0</v>
      </c>
      <c r="AP1270" s="24">
        <f t="shared" si="967"/>
        <v>0</v>
      </c>
      <c r="AQ1270" s="27">
        <f t="shared" si="943"/>
        <v>0</v>
      </c>
      <c r="AR1270" s="27">
        <f t="shared" si="956"/>
        <v>0</v>
      </c>
      <c r="AS1270" s="27">
        <f t="shared" si="957"/>
        <v>2</v>
      </c>
      <c r="AT1270" s="27">
        <f t="shared" si="958"/>
        <v>0</v>
      </c>
      <c r="AU1270" s="27">
        <f t="shared" si="959"/>
        <v>1</v>
      </c>
      <c r="AV1270" s="27">
        <f t="shared" si="968"/>
        <v>1.1224285355815293E-2</v>
      </c>
      <c r="AW1270">
        <f t="shared" si="960"/>
        <v>115.00857080749211</v>
      </c>
      <c r="AX1270">
        <f t="shared" si="961"/>
        <v>102.97902672152829</v>
      </c>
      <c r="AY1270">
        <f t="shared" si="969"/>
        <v>95.978635664880926</v>
      </c>
      <c r="AZ1270">
        <f t="shared" si="962"/>
        <v>3.7414284519384309E-3</v>
      </c>
      <c r="BA1270">
        <f t="shared" si="970"/>
        <v>104.93706682872622</v>
      </c>
      <c r="BB1270" s="4">
        <f t="shared" si="944"/>
        <v>0</v>
      </c>
      <c r="BC1270" s="4">
        <f t="shared" si="945"/>
        <v>0</v>
      </c>
    </row>
    <row r="1271" spans="1:55">
      <c r="A1271" s="37">
        <v>42195</v>
      </c>
      <c r="B1271" s="2" t="s">
        <v>76</v>
      </c>
      <c r="C1271" s="40">
        <v>13.09</v>
      </c>
      <c r="D1271" s="19">
        <f t="shared" si="946"/>
        <v>1.7094017094017144E-2</v>
      </c>
      <c r="E1271" s="19">
        <f t="shared" si="971"/>
        <v>0.10650887573964495</v>
      </c>
      <c r="F1271" s="19">
        <f t="shared" si="973"/>
        <v>0.24311490978157652</v>
      </c>
      <c r="G1271" s="19">
        <f t="shared" si="977"/>
        <v>1.3942680092951179E-2</v>
      </c>
      <c r="H1271" s="19">
        <f t="shared" si="987"/>
        <v>1.3624167892711698</v>
      </c>
      <c r="I1271" s="19">
        <f t="shared" si="987"/>
        <v>2.7752549978926613</v>
      </c>
      <c r="J1271" s="19">
        <f t="shared" si="987"/>
        <v>0.14686741798690217</v>
      </c>
      <c r="K1271" s="2" t="s">
        <v>75</v>
      </c>
      <c r="L1271" s="40">
        <v>7.56</v>
      </c>
      <c r="M1271" s="19">
        <f t="shared" si="947"/>
        <v>-9.1743119266055415E-3</v>
      </c>
      <c r="N1271" s="19">
        <f t="shared" si="972"/>
        <v>6.6577896138481788E-3</v>
      </c>
      <c r="O1271" s="19">
        <f t="shared" si="974"/>
        <v>-1.8181818181818254E-2</v>
      </c>
      <c r="P1271" s="19">
        <f t="shared" si="978"/>
        <v>-1.3210039630119782E-3</v>
      </c>
      <c r="Q1271" s="19">
        <f t="shared" si="988"/>
        <v>0.50705775431440714</v>
      </c>
      <c r="R1271" s="19">
        <f t="shared" si="988"/>
        <v>-1.2050248437358042</v>
      </c>
      <c r="S1271" s="19">
        <f t="shared" si="988"/>
        <v>-8.7467818839885844E-2</v>
      </c>
      <c r="T1271" s="19">
        <f t="shared" si="948"/>
        <v>0.85535903495676269</v>
      </c>
      <c r="U1271" s="19">
        <f t="shared" si="948"/>
        <v>3.9802798416284655</v>
      </c>
      <c r="V1271" s="19">
        <f t="shared" si="948"/>
        <v>0.23433523682678803</v>
      </c>
      <c r="W1271" s="19">
        <f t="shared" si="979"/>
        <v>5.1700344609376891E-2</v>
      </c>
      <c r="X1271" s="19">
        <f t="shared" si="980"/>
        <v>1.8146966050409146E-2</v>
      </c>
      <c r="Y1271" s="19">
        <f t="shared" si="981"/>
        <v>1</v>
      </c>
      <c r="Z1271" s="19">
        <f t="shared" si="982"/>
        <v>2.8489800700437882</v>
      </c>
      <c r="AA1271" s="19">
        <f t="shared" si="983"/>
        <v>3.8489800700437882</v>
      </c>
      <c r="AB1271" s="19">
        <f t="shared" si="984"/>
        <v>0.25980908755098425</v>
      </c>
      <c r="AC1271" s="19">
        <f t="shared" si="985"/>
        <v>0.7401909124490158</v>
      </c>
      <c r="AD1271" s="20">
        <f t="shared" si="986"/>
        <v>-1.5031181309030207E-2</v>
      </c>
      <c r="AE1271" s="21">
        <f t="shared" si="941"/>
        <v>0</v>
      </c>
      <c r="AF1271" s="21">
        <f t="shared" si="949"/>
        <v>0</v>
      </c>
      <c r="AG1271" s="21">
        <f t="shared" si="950"/>
        <v>0</v>
      </c>
      <c r="AH1271" s="21">
        <f t="shared" si="951"/>
        <v>0</v>
      </c>
      <c r="AI1271" s="21">
        <f t="shared" si="965"/>
        <v>0</v>
      </c>
      <c r="AJ1271" s="21">
        <f t="shared" si="966"/>
        <v>0</v>
      </c>
      <c r="AK1271" s="24">
        <f t="shared" si="942"/>
        <v>-1</v>
      </c>
      <c r="AL1271" s="24">
        <f t="shared" si="952"/>
        <v>0</v>
      </c>
      <c r="AM1271" s="24">
        <f t="shared" si="953"/>
        <v>1</v>
      </c>
      <c r="AN1271" s="24">
        <f t="shared" si="954"/>
        <v>0</v>
      </c>
      <c r="AO1271" s="24">
        <f t="shared" si="955"/>
        <v>0</v>
      </c>
      <c r="AP1271" s="24">
        <f t="shared" si="967"/>
        <v>0</v>
      </c>
      <c r="AQ1271" s="27">
        <f t="shared" si="943"/>
        <v>0</v>
      </c>
      <c r="AR1271" s="27">
        <f t="shared" si="956"/>
        <v>0</v>
      </c>
      <c r="AS1271" s="27">
        <f t="shared" si="957"/>
        <v>3</v>
      </c>
      <c r="AT1271" s="27">
        <f t="shared" si="958"/>
        <v>0</v>
      </c>
      <c r="AU1271" s="27">
        <f t="shared" si="959"/>
        <v>1</v>
      </c>
      <c r="AV1271" s="27">
        <f t="shared" si="968"/>
        <v>-1.5031181309030207E-2</v>
      </c>
      <c r="AW1271">
        <f t="shared" si="960"/>
        <v>115.00857080749211</v>
      </c>
      <c r="AX1271">
        <f t="shared" si="961"/>
        <v>102.97902672152829</v>
      </c>
      <c r="AY1271">
        <f t="shared" si="969"/>
        <v>94.535963390408739</v>
      </c>
      <c r="AZ1271">
        <f t="shared" si="962"/>
        <v>-5.0103937696767357E-3</v>
      </c>
      <c r="BA1271">
        <f t="shared" si="970"/>
        <v>104.41129080287942</v>
      </c>
      <c r="BB1271" s="4">
        <f t="shared" si="944"/>
        <v>0</v>
      </c>
      <c r="BC1271" s="4">
        <f t="shared" si="945"/>
        <v>0</v>
      </c>
    </row>
    <row r="1272" spans="1:55">
      <c r="A1272" s="37">
        <v>42198</v>
      </c>
      <c r="B1272" s="2" t="s">
        <v>76</v>
      </c>
      <c r="C1272" s="40">
        <v>12.53</v>
      </c>
      <c r="D1272" s="19">
        <f t="shared" si="946"/>
        <v>-4.2780748663101643E-2</v>
      </c>
      <c r="E1272" s="19">
        <f t="shared" si="971"/>
        <v>-3.6894696387394343E-2</v>
      </c>
      <c r="F1272" s="19">
        <f t="shared" si="973"/>
        <v>0.14429223744292238</v>
      </c>
      <c r="G1272" s="19">
        <f t="shared" si="977"/>
        <v>-3.3179012345679125E-2</v>
      </c>
      <c r="H1272" s="19">
        <f t="shared" si="987"/>
        <v>-0.46540244148187915</v>
      </c>
      <c r="I1272" s="19">
        <f t="shared" si="987"/>
        <v>1.5553108865754754</v>
      </c>
      <c r="J1272" s="19">
        <f t="shared" si="987"/>
        <v>-0.35172663710440183</v>
      </c>
      <c r="K1272" s="2" t="s">
        <v>75</v>
      </c>
      <c r="L1272" s="40">
        <v>7.6</v>
      </c>
      <c r="M1272" s="19">
        <f t="shared" si="947"/>
        <v>5.2910052910052959E-3</v>
      </c>
      <c r="N1272" s="19">
        <f t="shared" si="972"/>
        <v>1.1984021304926746E-2</v>
      </c>
      <c r="O1272" s="19">
        <f t="shared" si="974"/>
        <v>-1.9354838709677465E-2</v>
      </c>
      <c r="P1272" s="19">
        <f t="shared" si="978"/>
        <v>0</v>
      </c>
      <c r="Q1272" s="19">
        <f t="shared" si="988"/>
        <v>0.91139567449262271</v>
      </c>
      <c r="R1272" s="19">
        <f t="shared" si="988"/>
        <v>-1.2662318459704605</v>
      </c>
      <c r="S1272" s="19">
        <f t="shared" si="988"/>
        <v>0</v>
      </c>
      <c r="T1272" s="19">
        <f t="shared" si="948"/>
        <v>-1.376798115974502</v>
      </c>
      <c r="U1272" s="19">
        <f t="shared" si="948"/>
        <v>2.8215427325459359</v>
      </c>
      <c r="V1272" s="19">
        <f t="shared" si="948"/>
        <v>-0.35172663710440183</v>
      </c>
      <c r="W1272" s="19">
        <f t="shared" si="979"/>
        <v>5.2653249459940606E-2</v>
      </c>
      <c r="X1272" s="19">
        <f t="shared" si="980"/>
        <v>1.8164301651575419E-2</v>
      </c>
      <c r="Y1272" s="19">
        <f t="shared" si="981"/>
        <v>1</v>
      </c>
      <c r="Z1272" s="19">
        <f t="shared" si="982"/>
        <v>2.8987213750314429</v>
      </c>
      <c r="AA1272" s="19">
        <f t="shared" si="983"/>
        <v>3.8987213750314429</v>
      </c>
      <c r="AB1272" s="19">
        <f t="shared" si="984"/>
        <v>0.25649434873810006</v>
      </c>
      <c r="AC1272" s="19">
        <f t="shared" si="985"/>
        <v>0.74350565126189994</v>
      </c>
      <c r="AD1272" s="20">
        <f t="shared" si="986"/>
        <v>-9.9971289626822266E-4</v>
      </c>
      <c r="AE1272" s="21">
        <f t="shared" si="941"/>
        <v>1</v>
      </c>
      <c r="AF1272" s="21">
        <f t="shared" si="949"/>
        <v>0</v>
      </c>
      <c r="AG1272" s="21">
        <f t="shared" si="950"/>
        <v>1</v>
      </c>
      <c r="AH1272" s="21">
        <f t="shared" si="951"/>
        <v>0</v>
      </c>
      <c r="AI1272" s="21">
        <f t="shared" si="965"/>
        <v>1</v>
      </c>
      <c r="AJ1272" s="21">
        <f t="shared" si="966"/>
        <v>-9.9971289626822266E-4</v>
      </c>
      <c r="AK1272" s="24">
        <f t="shared" si="942"/>
        <v>-1</v>
      </c>
      <c r="AL1272" s="24">
        <f t="shared" si="952"/>
        <v>0</v>
      </c>
      <c r="AM1272" s="24">
        <f t="shared" si="953"/>
        <v>2</v>
      </c>
      <c r="AN1272" s="24">
        <f t="shared" si="954"/>
        <v>0</v>
      </c>
      <c r="AO1272" s="24">
        <f t="shared" si="955"/>
        <v>0</v>
      </c>
      <c r="AP1272" s="24">
        <f t="shared" si="967"/>
        <v>0</v>
      </c>
      <c r="AQ1272" s="27">
        <f t="shared" si="943"/>
        <v>0</v>
      </c>
      <c r="AR1272" s="27">
        <f t="shared" si="956"/>
        <v>0</v>
      </c>
      <c r="AS1272" s="27">
        <f t="shared" si="957"/>
        <v>4</v>
      </c>
      <c r="AT1272" s="27">
        <f t="shared" si="958"/>
        <v>0</v>
      </c>
      <c r="AU1272" s="27">
        <f t="shared" si="959"/>
        <v>1</v>
      </c>
      <c r="AV1272" s="27">
        <f t="shared" si="968"/>
        <v>-9.9971289626822266E-4</v>
      </c>
      <c r="AW1272">
        <f t="shared" si="960"/>
        <v>114.89359525607448</v>
      </c>
      <c r="AX1272">
        <f t="shared" si="961"/>
        <v>102.97902672152829</v>
      </c>
      <c r="AY1272">
        <f t="shared" si="969"/>
        <v>94.441454568646208</v>
      </c>
      <c r="AZ1272">
        <f t="shared" si="962"/>
        <v>-6.6647526417881514E-4</v>
      </c>
      <c r="BA1272">
        <f t="shared" si="970"/>
        <v>104.34170326025831</v>
      </c>
      <c r="BB1272" s="4">
        <f t="shared" si="944"/>
        <v>0</v>
      </c>
      <c r="BC1272" s="4">
        <f t="shared" si="945"/>
        <v>-1</v>
      </c>
    </row>
    <row r="1273" spans="1:55">
      <c r="A1273" s="37">
        <v>42199</v>
      </c>
      <c r="B1273" s="2" t="s">
        <v>76</v>
      </c>
      <c r="C1273" s="40">
        <v>12.29</v>
      </c>
      <c r="D1273" s="19">
        <f t="shared" si="946"/>
        <v>-1.9154030327214702E-2</v>
      </c>
      <c r="E1273" s="19">
        <f t="shared" si="971"/>
        <v>-9.3657817109144642E-2</v>
      </c>
      <c r="F1273" s="19">
        <f t="shared" si="973"/>
        <v>8.4730803177405042E-2</v>
      </c>
      <c r="G1273" s="19">
        <f t="shared" si="977"/>
        <v>-2.4603174603174644E-2</v>
      </c>
      <c r="H1273" s="19">
        <f t="shared" si="987"/>
        <v>-1.1817734477197785</v>
      </c>
      <c r="I1273" s="19">
        <f t="shared" si="987"/>
        <v>0.90337952113822562</v>
      </c>
      <c r="J1273" s="19">
        <f t="shared" si="987"/>
        <v>-0.26384878262047617</v>
      </c>
      <c r="K1273" s="2" t="s">
        <v>75</v>
      </c>
      <c r="L1273" s="40">
        <v>7.56</v>
      </c>
      <c r="M1273" s="19">
        <f t="shared" si="947"/>
        <v>-5.2631578947368472E-3</v>
      </c>
      <c r="N1273" s="19">
        <f t="shared" si="972"/>
        <v>-1.5625000000000014E-2</v>
      </c>
      <c r="O1273" s="19">
        <f t="shared" si="974"/>
        <v>-1.6905071521456538E-2</v>
      </c>
      <c r="P1273" s="19">
        <f t="shared" si="978"/>
        <v>2.6525198938991477E-3</v>
      </c>
      <c r="Q1273" s="19">
        <f t="shared" si="988"/>
        <v>-1.1839118667764508</v>
      </c>
      <c r="R1273" s="19">
        <f t="shared" si="988"/>
        <v>-1.0916862333018569</v>
      </c>
      <c r="S1273" s="19">
        <f t="shared" si="988"/>
        <v>0.1754864276226511</v>
      </c>
      <c r="T1273" s="19">
        <f t="shared" si="948"/>
        <v>2.138419056672225E-3</v>
      </c>
      <c r="U1273" s="19">
        <f t="shared" si="948"/>
        <v>1.9950657544400825</v>
      </c>
      <c r="V1273" s="19">
        <f t="shared" si="948"/>
        <v>-0.43933521024312727</v>
      </c>
      <c r="W1273" s="19">
        <f t="shared" si="979"/>
        <v>5.2451929213202651E-2</v>
      </c>
      <c r="X1273" s="19">
        <f t="shared" si="980"/>
        <v>1.8112362533019392E-2</v>
      </c>
      <c r="Y1273" s="19">
        <f t="shared" si="981"/>
        <v>1</v>
      </c>
      <c r="Z1273" s="19">
        <f t="shared" si="982"/>
        <v>2.8959186918648063</v>
      </c>
      <c r="AA1273" s="19">
        <f t="shared" si="983"/>
        <v>3.8959186918648063</v>
      </c>
      <c r="AB1273" s="19">
        <f t="shared" si="984"/>
        <v>0.25667886809037682</v>
      </c>
      <c r="AC1273" s="19">
        <f t="shared" si="985"/>
        <v>0.74332113190962323</v>
      </c>
      <c r="AD1273" s="20">
        <f t="shared" si="986"/>
        <v>2.667200099997942E-2</v>
      </c>
      <c r="AE1273" s="21">
        <f t="shared" si="941"/>
        <v>0</v>
      </c>
      <c r="AF1273" s="21">
        <f t="shared" si="949"/>
        <v>0</v>
      </c>
      <c r="AG1273" s="21">
        <f t="shared" si="950"/>
        <v>2</v>
      </c>
      <c r="AH1273" s="21">
        <f t="shared" si="951"/>
        <v>0</v>
      </c>
      <c r="AI1273" s="21">
        <f t="shared" si="965"/>
        <v>1</v>
      </c>
      <c r="AJ1273" s="21">
        <f t="shared" si="966"/>
        <v>2.667200099997942E-2</v>
      </c>
      <c r="AK1273" s="24">
        <f t="shared" si="942"/>
        <v>-1</v>
      </c>
      <c r="AL1273" s="24">
        <f t="shared" si="952"/>
        <v>0</v>
      </c>
      <c r="AM1273" s="24">
        <f t="shared" si="953"/>
        <v>3</v>
      </c>
      <c r="AN1273" s="24">
        <f t="shared" si="954"/>
        <v>0</v>
      </c>
      <c r="AO1273" s="24">
        <f t="shared" si="955"/>
        <v>0</v>
      </c>
      <c r="AP1273" s="24">
        <f t="shared" si="967"/>
        <v>0</v>
      </c>
      <c r="AQ1273" s="27">
        <f t="shared" si="943"/>
        <v>0</v>
      </c>
      <c r="AR1273" s="27">
        <f t="shared" si="956"/>
        <v>0</v>
      </c>
      <c r="AS1273" s="27">
        <f t="shared" si="957"/>
        <v>5</v>
      </c>
      <c r="AT1273" s="27">
        <f t="shared" si="958"/>
        <v>0</v>
      </c>
      <c r="AU1273" s="27">
        <f t="shared" si="959"/>
        <v>1</v>
      </c>
      <c r="AV1273" s="27">
        <f t="shared" si="968"/>
        <v>2.667200099997942E-2</v>
      </c>
      <c r="AW1273">
        <f t="shared" si="960"/>
        <v>117.95803734363574</v>
      </c>
      <c r="AX1273">
        <f t="shared" si="961"/>
        <v>102.97902672152829</v>
      </c>
      <c r="AY1273">
        <f t="shared" si="969"/>
        <v>96.960397139340657</v>
      </c>
      <c r="AZ1273">
        <f t="shared" si="962"/>
        <v>1.7781333999986281E-2</v>
      </c>
      <c r="BA1273">
        <f t="shared" si="970"/>
        <v>106.19703793605643</v>
      </c>
      <c r="BB1273" s="4">
        <f t="shared" si="944"/>
        <v>0</v>
      </c>
      <c r="BC1273" s="4">
        <f t="shared" si="945"/>
        <v>0</v>
      </c>
    </row>
    <row r="1274" spans="1:55">
      <c r="A1274" s="37">
        <v>42200</v>
      </c>
      <c r="B1274" s="2" t="s">
        <v>76</v>
      </c>
      <c r="C1274" s="40">
        <v>13.52</v>
      </c>
      <c r="D1274" s="19">
        <f t="shared" si="946"/>
        <v>0.10008136696501224</v>
      </c>
      <c r="E1274" s="19">
        <f t="shared" si="971"/>
        <v>9.6512570965125666E-2</v>
      </c>
      <c r="F1274" s="19">
        <f t="shared" si="973"/>
        <v>0.25884543761638729</v>
      </c>
      <c r="G1274" s="19">
        <f t="shared" si="977"/>
        <v>0.1182795698924731</v>
      </c>
      <c r="H1274" s="19">
        <f t="shared" ref="H1274:J1289" si="989">E1274/STDEV(E1214:E1273)</f>
        <v>1.2106305054208881</v>
      </c>
      <c r="I1274" s="19">
        <f t="shared" si="989"/>
        <v>2.7809568341863957</v>
      </c>
      <c r="J1274" s="19">
        <f t="shared" si="989"/>
        <v>1.2966516134293098</v>
      </c>
      <c r="K1274" s="2" t="s">
        <v>75</v>
      </c>
      <c r="L1274" s="40">
        <v>7.55</v>
      </c>
      <c r="M1274" s="19">
        <f t="shared" si="947"/>
        <v>-1.3227513227512947E-3</v>
      </c>
      <c r="N1274" s="19">
        <f t="shared" si="972"/>
        <v>-5.5068836045056371E-2</v>
      </c>
      <c r="O1274" s="19">
        <f t="shared" si="974"/>
        <v>-2.4547803617571109E-2</v>
      </c>
      <c r="P1274" s="19">
        <f t="shared" si="978"/>
        <v>-3.9577836411609823E-3</v>
      </c>
      <c r="Q1274" s="19">
        <f t="shared" ref="Q1274:S1289" si="990">N1274/STDEV(N1214:N1273)</f>
        <v>-4.1202260135935971</v>
      </c>
      <c r="R1274" s="19">
        <f t="shared" si="990"/>
        <v>-1.5696953161342786</v>
      </c>
      <c r="S1274" s="19">
        <f t="shared" si="990"/>
        <v>-0.26518453000693926</v>
      </c>
      <c r="T1274" s="19">
        <f t="shared" si="948"/>
        <v>5.3308565190144854</v>
      </c>
      <c r="U1274" s="19">
        <f t="shared" si="948"/>
        <v>4.3506521503206743</v>
      </c>
      <c r="V1274" s="19">
        <f t="shared" si="948"/>
        <v>1.5618361434362491</v>
      </c>
      <c r="W1274" s="19">
        <f t="shared" si="979"/>
        <v>5.6029267215132877E-2</v>
      </c>
      <c r="X1274" s="19">
        <f t="shared" si="980"/>
        <v>1.807634818320113E-2</v>
      </c>
      <c r="Y1274" s="19">
        <f t="shared" si="981"/>
        <v>1</v>
      </c>
      <c r="Z1274" s="19">
        <f t="shared" si="982"/>
        <v>3.0995899529752631</v>
      </c>
      <c r="AA1274" s="19">
        <f t="shared" si="983"/>
        <v>4.0995899529752631</v>
      </c>
      <c r="AB1274" s="19">
        <f t="shared" si="984"/>
        <v>0.24392683450554695</v>
      </c>
      <c r="AC1274" s="19">
        <f t="shared" si="985"/>
        <v>0.75607316549445303</v>
      </c>
      <c r="AD1274" s="20">
        <f t="shared" si="986"/>
        <v>-3.1664524867439162E-3</v>
      </c>
      <c r="AE1274" s="21">
        <f t="shared" si="941"/>
        <v>-1</v>
      </c>
      <c r="AF1274" s="21">
        <f t="shared" si="949"/>
        <v>1</v>
      </c>
      <c r="AG1274" s="21">
        <f t="shared" si="950"/>
        <v>0</v>
      </c>
      <c r="AH1274" s="21">
        <f t="shared" si="951"/>
        <v>0</v>
      </c>
      <c r="AI1274" s="21">
        <f t="shared" si="965"/>
        <v>0</v>
      </c>
      <c r="AJ1274" s="21">
        <f t="shared" si="966"/>
        <v>0</v>
      </c>
      <c r="AK1274" s="24">
        <f t="shared" si="942"/>
        <v>-1</v>
      </c>
      <c r="AL1274" s="24">
        <f t="shared" si="952"/>
        <v>0</v>
      </c>
      <c r="AM1274" s="24">
        <f t="shared" si="953"/>
        <v>4</v>
      </c>
      <c r="AN1274" s="24">
        <f t="shared" si="954"/>
        <v>0</v>
      </c>
      <c r="AO1274" s="24">
        <f t="shared" si="955"/>
        <v>0</v>
      </c>
      <c r="AP1274" s="24">
        <f t="shared" si="967"/>
        <v>0</v>
      </c>
      <c r="AQ1274" s="27">
        <f t="shared" si="943"/>
        <v>-1</v>
      </c>
      <c r="AR1274" s="27">
        <f t="shared" si="956"/>
        <v>1</v>
      </c>
      <c r="AS1274" s="27">
        <f t="shared" si="957"/>
        <v>0</v>
      </c>
      <c r="AT1274" s="27">
        <f t="shared" si="958"/>
        <v>1</v>
      </c>
      <c r="AU1274" s="27">
        <f t="shared" si="959"/>
        <v>0</v>
      </c>
      <c r="AV1274" s="27">
        <f t="shared" si="968"/>
        <v>0</v>
      </c>
      <c r="AW1274">
        <f t="shared" si="960"/>
        <v>117.95803734363574</v>
      </c>
      <c r="AX1274">
        <f t="shared" si="961"/>
        <v>102.97902672152829</v>
      </c>
      <c r="AY1274">
        <f t="shared" si="969"/>
        <v>96.960397139340657</v>
      </c>
      <c r="AZ1274">
        <f t="shared" si="962"/>
        <v>0</v>
      </c>
      <c r="BA1274">
        <f t="shared" si="970"/>
        <v>106.19703793605643</v>
      </c>
      <c r="BB1274" s="4">
        <f t="shared" si="944"/>
        <v>1</v>
      </c>
      <c r="BC1274" s="4">
        <f t="shared" si="945"/>
        <v>1</v>
      </c>
    </row>
    <row r="1275" spans="1:55">
      <c r="A1275" s="37">
        <v>42201</v>
      </c>
      <c r="B1275" s="2" t="s">
        <v>76</v>
      </c>
      <c r="C1275" s="40">
        <v>13.4</v>
      </c>
      <c r="D1275" s="19">
        <f t="shared" si="946"/>
        <v>-8.8757396449703572E-3</v>
      </c>
      <c r="E1275" s="19">
        <f t="shared" si="971"/>
        <v>4.1181041181041274E-2</v>
      </c>
      <c r="F1275" s="19">
        <f t="shared" si="973"/>
        <v>0.1472602739726028</v>
      </c>
      <c r="G1275" s="19">
        <f t="shared" si="977"/>
        <v>9.1205211726384447E-2</v>
      </c>
      <c r="H1275" s="19">
        <f t="shared" si="989"/>
        <v>0.51061465839900155</v>
      </c>
      <c r="I1275" s="19">
        <f t="shared" si="989"/>
        <v>1.4977051074427328</v>
      </c>
      <c r="J1275" s="19">
        <f t="shared" si="989"/>
        <v>0.99489926785056704</v>
      </c>
      <c r="K1275" s="2" t="s">
        <v>75</v>
      </c>
      <c r="L1275" s="40">
        <v>7.56</v>
      </c>
      <c r="M1275" s="19">
        <f t="shared" si="947"/>
        <v>1.32450331125825E-3</v>
      </c>
      <c r="N1275" s="19">
        <f t="shared" si="972"/>
        <v>-9.1743119266055415E-3</v>
      </c>
      <c r="O1275" s="19">
        <f t="shared" si="974"/>
        <v>1.32450331125825E-3</v>
      </c>
      <c r="P1275" s="19">
        <f t="shared" si="978"/>
        <v>0</v>
      </c>
      <c r="Q1275" s="19">
        <f t="shared" si="990"/>
        <v>-0.60475298804686073</v>
      </c>
      <c r="R1275" s="19">
        <f t="shared" si="990"/>
        <v>8.3044970777853791E-2</v>
      </c>
      <c r="S1275" s="19">
        <f t="shared" si="990"/>
        <v>0</v>
      </c>
      <c r="T1275" s="19">
        <f t="shared" si="948"/>
        <v>1.1153676464458622</v>
      </c>
      <c r="U1275" s="19">
        <f t="shared" si="948"/>
        <v>1.414660136664879</v>
      </c>
      <c r="V1275" s="19">
        <f t="shared" si="948"/>
        <v>0.99489926785056704</v>
      </c>
      <c r="W1275" s="19">
        <f t="shared" si="979"/>
        <v>5.6099741436538335E-2</v>
      </c>
      <c r="X1275" s="19">
        <f t="shared" si="980"/>
        <v>1.8068114258032928E-2</v>
      </c>
      <c r="Y1275" s="19">
        <f t="shared" si="981"/>
        <v>1</v>
      </c>
      <c r="Z1275" s="19">
        <f t="shared" si="982"/>
        <v>3.1049029597317759</v>
      </c>
      <c r="AA1275" s="19">
        <f t="shared" si="983"/>
        <v>4.1049029597317759</v>
      </c>
      <c r="AB1275" s="19">
        <f t="shared" si="984"/>
        <v>0.24361111817009734</v>
      </c>
      <c r="AC1275" s="19">
        <f t="shared" si="985"/>
        <v>0.7563888818299026</v>
      </c>
      <c r="AD1275" s="20">
        <f t="shared" si="986"/>
        <v>-7.1829280459783365E-3</v>
      </c>
      <c r="AE1275" s="21">
        <f t="shared" si="941"/>
        <v>-1</v>
      </c>
      <c r="AF1275" s="21">
        <f t="shared" si="949"/>
        <v>0</v>
      </c>
      <c r="AG1275" s="21">
        <f t="shared" si="950"/>
        <v>1</v>
      </c>
      <c r="AH1275" s="21">
        <f t="shared" si="951"/>
        <v>0</v>
      </c>
      <c r="AI1275" s="21">
        <f t="shared" si="965"/>
        <v>0</v>
      </c>
      <c r="AJ1275" s="21">
        <f t="shared" si="966"/>
        <v>0</v>
      </c>
      <c r="AK1275" s="24">
        <f t="shared" si="942"/>
        <v>-1</v>
      </c>
      <c r="AL1275" s="24">
        <f t="shared" si="952"/>
        <v>0</v>
      </c>
      <c r="AM1275" s="24">
        <f t="shared" si="953"/>
        <v>5</v>
      </c>
      <c r="AN1275" s="24">
        <f t="shared" si="954"/>
        <v>0</v>
      </c>
      <c r="AO1275" s="24">
        <f t="shared" si="955"/>
        <v>0</v>
      </c>
      <c r="AP1275" s="24">
        <f t="shared" si="967"/>
        <v>0</v>
      </c>
      <c r="AQ1275" s="27">
        <f t="shared" si="943"/>
        <v>0</v>
      </c>
      <c r="AR1275" s="27">
        <f t="shared" si="956"/>
        <v>0</v>
      </c>
      <c r="AS1275" s="27">
        <f t="shared" si="957"/>
        <v>0</v>
      </c>
      <c r="AT1275" s="27">
        <f t="shared" si="958"/>
        <v>0</v>
      </c>
      <c r="AU1275" s="27">
        <f t="shared" si="959"/>
        <v>0</v>
      </c>
      <c r="AV1275" s="27">
        <f t="shared" si="968"/>
        <v>0</v>
      </c>
      <c r="AW1275">
        <f t="shared" si="960"/>
        <v>117.95803734363574</v>
      </c>
      <c r="AX1275">
        <f t="shared" si="961"/>
        <v>102.97902672152829</v>
      </c>
      <c r="AY1275">
        <f t="shared" si="969"/>
        <v>96.960397139340657</v>
      </c>
      <c r="AZ1275">
        <f t="shared" si="962"/>
        <v>0</v>
      </c>
      <c r="BA1275">
        <f t="shared" si="970"/>
        <v>106.19703793605643</v>
      </c>
      <c r="BB1275" s="4">
        <f t="shared" si="944"/>
        <v>0</v>
      </c>
      <c r="BC1275" s="4">
        <f t="shared" si="945"/>
        <v>1</v>
      </c>
    </row>
    <row r="1276" spans="1:55">
      <c r="A1276" s="37">
        <v>42202</v>
      </c>
      <c r="B1276" s="2" t="s">
        <v>76</v>
      </c>
      <c r="C1276" s="40">
        <v>13.17</v>
      </c>
      <c r="D1276" s="19">
        <f t="shared" si="946"/>
        <v>-1.7164179104477643E-2</v>
      </c>
      <c r="E1276" s="19">
        <f t="shared" si="971"/>
        <v>6.1115355233002343E-3</v>
      </c>
      <c r="F1276" s="19">
        <f t="shared" si="973"/>
        <v>0.1132713440405748</v>
      </c>
      <c r="G1276" s="19">
        <f t="shared" si="977"/>
        <v>0.11610169491525417</v>
      </c>
      <c r="H1276" s="19">
        <f t="shared" si="989"/>
        <v>7.5758314281331049E-2</v>
      </c>
      <c r="I1276" s="19">
        <f t="shared" si="989"/>
        <v>1.134978596837521</v>
      </c>
      <c r="J1276" s="19">
        <f t="shared" si="989"/>
        <v>1.2689029986362375</v>
      </c>
      <c r="K1276" s="2" t="s">
        <v>75</v>
      </c>
      <c r="L1276" s="40">
        <v>7.59</v>
      </c>
      <c r="M1276" s="19">
        <f t="shared" si="947"/>
        <v>3.968253968254001E-3</v>
      </c>
      <c r="N1276" s="19">
        <f t="shared" si="972"/>
        <v>3.968253968254001E-3</v>
      </c>
      <c r="O1276" s="19">
        <f t="shared" si="974"/>
        <v>1.0652463382157133E-2</v>
      </c>
      <c r="P1276" s="19">
        <f t="shared" si="978"/>
        <v>-1.8111254851229049E-2</v>
      </c>
      <c r="Q1276" s="19">
        <f t="shared" si="990"/>
        <v>0.26085059416753759</v>
      </c>
      <c r="R1276" s="19">
        <f t="shared" si="990"/>
        <v>0.66910733403905887</v>
      </c>
      <c r="S1276" s="19">
        <f t="shared" si="990"/>
        <v>-1.2265486707143165</v>
      </c>
      <c r="T1276" s="19">
        <f t="shared" si="948"/>
        <v>-0.18509227988620652</v>
      </c>
      <c r="U1276" s="19">
        <f t="shared" si="948"/>
        <v>0.46587126279846214</v>
      </c>
      <c r="V1276" s="19">
        <f t="shared" si="948"/>
        <v>2.4954516693505537</v>
      </c>
      <c r="W1276" s="19">
        <f t="shared" si="979"/>
        <v>5.5384918982588897E-2</v>
      </c>
      <c r="X1276" s="19">
        <f t="shared" si="980"/>
        <v>1.7322608259519947E-2</v>
      </c>
      <c r="Y1276" s="19">
        <f t="shared" si="981"/>
        <v>1</v>
      </c>
      <c r="Z1276" s="19">
        <f t="shared" si="982"/>
        <v>3.1972621070011864</v>
      </c>
      <c r="AA1276" s="19">
        <f t="shared" si="983"/>
        <v>4.1972621070011868</v>
      </c>
      <c r="AB1276" s="19">
        <f t="shared" si="984"/>
        <v>0.23825054869267359</v>
      </c>
      <c r="AC1276" s="19">
        <f t="shared" si="985"/>
        <v>0.7617494513073263</v>
      </c>
      <c r="AD1276" s="20">
        <f t="shared" si="986"/>
        <v>1.3141490575507155E-2</v>
      </c>
      <c r="AE1276" s="21">
        <f t="shared" si="941"/>
        <v>0</v>
      </c>
      <c r="AF1276" s="21">
        <f t="shared" si="949"/>
        <v>0</v>
      </c>
      <c r="AG1276" s="21">
        <f t="shared" si="950"/>
        <v>0</v>
      </c>
      <c r="AH1276" s="21">
        <f t="shared" si="951"/>
        <v>0</v>
      </c>
      <c r="AI1276" s="21">
        <f t="shared" si="965"/>
        <v>0</v>
      </c>
      <c r="AJ1276" s="21">
        <f t="shared" si="966"/>
        <v>0</v>
      </c>
      <c r="AK1276" s="24">
        <f t="shared" si="942"/>
        <v>0</v>
      </c>
      <c r="AL1276" s="24">
        <f t="shared" si="952"/>
        <v>0</v>
      </c>
      <c r="AM1276" s="24">
        <f t="shared" si="953"/>
        <v>0</v>
      </c>
      <c r="AN1276" s="24">
        <f t="shared" si="954"/>
        <v>1</v>
      </c>
      <c r="AO1276" s="24">
        <f t="shared" si="955"/>
        <v>0</v>
      </c>
      <c r="AP1276" s="24">
        <f t="shared" si="967"/>
        <v>0</v>
      </c>
      <c r="AQ1276" s="27">
        <f t="shared" si="943"/>
        <v>-1</v>
      </c>
      <c r="AR1276" s="27">
        <f t="shared" si="956"/>
        <v>0</v>
      </c>
      <c r="AS1276" s="27">
        <f t="shared" si="957"/>
        <v>1</v>
      </c>
      <c r="AT1276" s="27">
        <f t="shared" si="958"/>
        <v>0</v>
      </c>
      <c r="AU1276" s="27">
        <f t="shared" si="959"/>
        <v>0</v>
      </c>
      <c r="AV1276" s="27">
        <f t="shared" si="968"/>
        <v>0</v>
      </c>
      <c r="AW1276">
        <f t="shared" si="960"/>
        <v>117.95803734363574</v>
      </c>
      <c r="AX1276">
        <f t="shared" si="961"/>
        <v>102.97902672152829</v>
      </c>
      <c r="AY1276">
        <f t="shared" si="969"/>
        <v>96.960397139340657</v>
      </c>
      <c r="AZ1276">
        <f t="shared" si="962"/>
        <v>0</v>
      </c>
      <c r="BA1276">
        <f t="shared" si="970"/>
        <v>106.19703793605643</v>
      </c>
      <c r="BB1276" s="4">
        <f t="shared" si="944"/>
        <v>0</v>
      </c>
      <c r="BC1276" s="4">
        <f t="shared" si="945"/>
        <v>0</v>
      </c>
    </row>
    <row r="1277" spans="1:55">
      <c r="A1277" s="37">
        <v>42205</v>
      </c>
      <c r="B1277" s="2" t="s">
        <v>76</v>
      </c>
      <c r="C1277" s="40">
        <v>13.73</v>
      </c>
      <c r="D1277" s="19">
        <f t="shared" si="946"/>
        <v>4.2520880789673539E-2</v>
      </c>
      <c r="E1277" s="19">
        <f t="shared" si="971"/>
        <v>9.5770151636073511E-2</v>
      </c>
      <c r="F1277" s="19">
        <f t="shared" si="973"/>
        <v>5.5342044581091515E-2</v>
      </c>
      <c r="G1277" s="19">
        <f t="shared" si="977"/>
        <v>0.22918531781557749</v>
      </c>
      <c r="H1277" s="19">
        <f t="shared" si="989"/>
        <v>1.1922472303323384</v>
      </c>
      <c r="I1277" s="19">
        <f t="shared" si="989"/>
        <v>0.55040029114917721</v>
      </c>
      <c r="J1277" s="19">
        <f t="shared" si="989"/>
        <v>2.5212520804058798</v>
      </c>
      <c r="K1277" s="2" t="s">
        <v>75</v>
      </c>
      <c r="L1277" s="40">
        <v>7.56</v>
      </c>
      <c r="M1277" s="19">
        <f t="shared" si="947"/>
        <v>-3.952569169960507E-3</v>
      </c>
      <c r="N1277" s="19">
        <f t="shared" si="972"/>
        <v>-5.2631578947368472E-3</v>
      </c>
      <c r="O1277" s="19">
        <f t="shared" si="974"/>
        <v>6.6577896138481788E-3</v>
      </c>
      <c r="P1277" s="19">
        <f t="shared" si="978"/>
        <v>-3.0769230769230799E-2</v>
      </c>
      <c r="Q1277" s="19">
        <f t="shared" si="990"/>
        <v>-0.34825494012636921</v>
      </c>
      <c r="R1277" s="19">
        <f t="shared" si="990"/>
        <v>0.42066731580349914</v>
      </c>
      <c r="S1277" s="19">
        <f t="shared" si="990"/>
        <v>-2.0524799811924113</v>
      </c>
      <c r="T1277" s="19">
        <f t="shared" si="948"/>
        <v>1.5405021704587076</v>
      </c>
      <c r="U1277" s="19">
        <f t="shared" si="948"/>
        <v>0.12973297534567807</v>
      </c>
      <c r="V1277" s="19">
        <f t="shared" si="948"/>
        <v>4.5737320615982906</v>
      </c>
      <c r="W1277" s="19">
        <f t="shared" si="979"/>
        <v>5.4020450494187744E-2</v>
      </c>
      <c r="X1277" s="19">
        <f t="shared" si="980"/>
        <v>1.7177856119833464E-2</v>
      </c>
      <c r="Y1277" s="19">
        <f t="shared" si="981"/>
        <v>1</v>
      </c>
      <c r="Z1277" s="19">
        <f t="shared" si="982"/>
        <v>3.1447725558613806</v>
      </c>
      <c r="AA1277" s="19">
        <f t="shared" si="983"/>
        <v>4.1447725558613806</v>
      </c>
      <c r="AB1277" s="19">
        <f t="shared" si="984"/>
        <v>0.24126776234942923</v>
      </c>
      <c r="AC1277" s="19">
        <f t="shared" si="985"/>
        <v>0.75873223765057074</v>
      </c>
      <c r="AD1277" s="20">
        <f t="shared" si="986"/>
        <v>6.2499383718013848E-4</v>
      </c>
      <c r="AE1277" s="21">
        <f t="shared" si="941"/>
        <v>-1</v>
      </c>
      <c r="AF1277" s="21">
        <f t="shared" si="949"/>
        <v>0</v>
      </c>
      <c r="AG1277" s="21">
        <f t="shared" si="950"/>
        <v>1</v>
      </c>
      <c r="AH1277" s="21">
        <f t="shared" si="951"/>
        <v>0</v>
      </c>
      <c r="AI1277" s="21">
        <f t="shared" si="965"/>
        <v>0</v>
      </c>
      <c r="AJ1277" s="21">
        <f t="shared" si="966"/>
        <v>0</v>
      </c>
      <c r="AK1277" s="24">
        <f t="shared" si="942"/>
        <v>0</v>
      </c>
      <c r="AL1277" s="24">
        <f t="shared" si="952"/>
        <v>0</v>
      </c>
      <c r="AM1277" s="24">
        <f t="shared" si="953"/>
        <v>0</v>
      </c>
      <c r="AN1277" s="24">
        <f t="shared" si="954"/>
        <v>0</v>
      </c>
      <c r="AO1277" s="24">
        <f t="shared" si="955"/>
        <v>0</v>
      </c>
      <c r="AP1277" s="24">
        <f t="shared" si="967"/>
        <v>0</v>
      </c>
      <c r="AQ1277" s="27">
        <f t="shared" si="943"/>
        <v>-1</v>
      </c>
      <c r="AR1277" s="27">
        <f t="shared" si="956"/>
        <v>0</v>
      </c>
      <c r="AS1277" s="27">
        <f t="shared" si="957"/>
        <v>2</v>
      </c>
      <c r="AT1277" s="27">
        <f t="shared" si="958"/>
        <v>0</v>
      </c>
      <c r="AU1277" s="27">
        <f t="shared" si="959"/>
        <v>0</v>
      </c>
      <c r="AV1277" s="27">
        <f t="shared" si="968"/>
        <v>0</v>
      </c>
      <c r="AW1277">
        <f t="shared" si="960"/>
        <v>117.95803734363574</v>
      </c>
      <c r="AX1277">
        <f t="shared" si="961"/>
        <v>102.97902672152829</v>
      </c>
      <c r="AY1277">
        <f t="shared" si="969"/>
        <v>96.960397139340657</v>
      </c>
      <c r="AZ1277">
        <f t="shared" si="962"/>
        <v>0</v>
      </c>
      <c r="BA1277">
        <f t="shared" si="970"/>
        <v>106.19703793605643</v>
      </c>
      <c r="BB1277" s="4">
        <f t="shared" si="944"/>
        <v>1</v>
      </c>
      <c r="BC1277" s="4">
        <f t="shared" si="945"/>
        <v>0</v>
      </c>
    </row>
    <row r="1278" spans="1:55">
      <c r="A1278" s="37">
        <v>42206</v>
      </c>
      <c r="B1278" s="2" t="s">
        <v>76</v>
      </c>
      <c r="C1278" s="40">
        <v>13.48</v>
      </c>
      <c r="D1278" s="19">
        <f t="shared" si="946"/>
        <v>-1.820830298616169E-2</v>
      </c>
      <c r="E1278" s="19">
        <f t="shared" si="971"/>
        <v>9.6826688364524113E-2</v>
      </c>
      <c r="F1278" s="19">
        <f t="shared" si="973"/>
        <v>-5.8997050147492677E-3</v>
      </c>
      <c r="G1278" s="19">
        <f t="shared" si="977"/>
        <v>0.17319408181026982</v>
      </c>
      <c r="H1278" s="19">
        <f t="shared" si="989"/>
        <v>1.1927730572518791</v>
      </c>
      <c r="I1278" s="19">
        <f t="shared" si="989"/>
        <v>-5.8799196368224331E-2</v>
      </c>
      <c r="J1278" s="19">
        <f t="shared" si="989"/>
        <v>1.865031223793612</v>
      </c>
      <c r="K1278" s="2" t="s">
        <v>75</v>
      </c>
      <c r="L1278" s="40">
        <v>7.51</v>
      </c>
      <c r="M1278" s="19">
        <f t="shared" si="947"/>
        <v>-6.6137566137565908E-3</v>
      </c>
      <c r="N1278" s="19">
        <f t="shared" si="972"/>
        <v>-6.6137566137565908E-3</v>
      </c>
      <c r="O1278" s="19">
        <f t="shared" si="974"/>
        <v>-2.2135416666666657E-2</v>
      </c>
      <c r="P1278" s="19">
        <f t="shared" si="978"/>
        <v>-3.4704370179948645E-2</v>
      </c>
      <c r="Q1278" s="19">
        <f t="shared" si="990"/>
        <v>-0.43997131000109807</v>
      </c>
      <c r="R1278" s="19">
        <f t="shared" si="990"/>
        <v>-1.416204089971814</v>
      </c>
      <c r="S1278" s="19">
        <f t="shared" si="990"/>
        <v>-2.2288362561443265</v>
      </c>
      <c r="T1278" s="19">
        <f t="shared" si="948"/>
        <v>1.6327443672529771</v>
      </c>
      <c r="U1278" s="19">
        <f t="shared" si="948"/>
        <v>1.3574048936035896</v>
      </c>
      <c r="V1278" s="19">
        <f t="shared" si="948"/>
        <v>4.0938674799379386</v>
      </c>
      <c r="W1278" s="19">
        <f t="shared" si="979"/>
        <v>5.4264511494336393E-2</v>
      </c>
      <c r="X1278" s="19">
        <f t="shared" si="980"/>
        <v>1.7215866837887298E-2</v>
      </c>
      <c r="Y1278" s="19">
        <f t="shared" si="981"/>
        <v>1</v>
      </c>
      <c r="Z1278" s="19">
        <f t="shared" si="982"/>
        <v>3.152005763364492</v>
      </c>
      <c r="AA1278" s="19">
        <f t="shared" si="983"/>
        <v>4.1520057633644925</v>
      </c>
      <c r="AB1278" s="19">
        <f t="shared" si="984"/>
        <v>0.2408474498815894</v>
      </c>
      <c r="AC1278" s="19">
        <f t="shared" si="985"/>
        <v>0.75915255011841043</v>
      </c>
      <c r="AD1278" s="20">
        <f t="shared" si="986"/>
        <v>-3.5251355241751456E-4</v>
      </c>
      <c r="AE1278" s="21">
        <f t="shared" si="941"/>
        <v>-1</v>
      </c>
      <c r="AF1278" s="21">
        <f t="shared" si="949"/>
        <v>0</v>
      </c>
      <c r="AG1278" s="21">
        <f t="shared" si="950"/>
        <v>2</v>
      </c>
      <c r="AH1278" s="21">
        <f t="shared" si="951"/>
        <v>0</v>
      </c>
      <c r="AI1278" s="21">
        <f t="shared" si="965"/>
        <v>0</v>
      </c>
      <c r="AJ1278" s="21">
        <f t="shared" si="966"/>
        <v>0</v>
      </c>
      <c r="AK1278" s="24">
        <f t="shared" si="942"/>
        <v>-1</v>
      </c>
      <c r="AL1278" s="24">
        <f t="shared" si="952"/>
        <v>0</v>
      </c>
      <c r="AM1278" s="24">
        <f t="shared" si="953"/>
        <v>1</v>
      </c>
      <c r="AN1278" s="24">
        <f t="shared" si="954"/>
        <v>0</v>
      </c>
      <c r="AO1278" s="24">
        <f t="shared" si="955"/>
        <v>0</v>
      </c>
      <c r="AP1278" s="24">
        <f t="shared" si="967"/>
        <v>0</v>
      </c>
      <c r="AQ1278" s="27">
        <f t="shared" si="943"/>
        <v>-1</v>
      </c>
      <c r="AR1278" s="27">
        <f t="shared" si="956"/>
        <v>0</v>
      </c>
      <c r="AS1278" s="27">
        <f t="shared" si="957"/>
        <v>3</v>
      </c>
      <c r="AT1278" s="27">
        <f t="shared" si="958"/>
        <v>0</v>
      </c>
      <c r="AU1278" s="27">
        <f t="shared" si="959"/>
        <v>0</v>
      </c>
      <c r="AV1278" s="27">
        <f t="shared" si="968"/>
        <v>0</v>
      </c>
      <c r="AW1278">
        <f t="shared" si="960"/>
        <v>117.95803734363574</v>
      </c>
      <c r="AX1278">
        <f t="shared" si="961"/>
        <v>102.97902672152829</v>
      </c>
      <c r="AY1278">
        <f t="shared" si="969"/>
        <v>96.960397139340657</v>
      </c>
      <c r="AZ1278">
        <f t="shared" si="962"/>
        <v>0</v>
      </c>
      <c r="BA1278">
        <f t="shared" si="970"/>
        <v>106.19703793605643</v>
      </c>
      <c r="BB1278" s="4">
        <f t="shared" si="944"/>
        <v>1</v>
      </c>
      <c r="BC1278" s="4">
        <f t="shared" si="945"/>
        <v>1</v>
      </c>
    </row>
    <row r="1279" spans="1:55">
      <c r="A1279" s="37">
        <v>42207</v>
      </c>
      <c r="B1279" s="2" t="s">
        <v>76</v>
      </c>
      <c r="C1279" s="40">
        <v>13.63</v>
      </c>
      <c r="D1279" s="19">
        <f t="shared" si="946"/>
        <v>1.1127596439169166E-2</v>
      </c>
      <c r="E1279" s="19">
        <f t="shared" si="971"/>
        <v>8.1360946745563031E-3</v>
      </c>
      <c r="F1279" s="19">
        <f t="shared" si="973"/>
        <v>0.10543390105433907</v>
      </c>
      <c r="G1279" s="19">
        <f t="shared" si="977"/>
        <v>0.1531302876480542</v>
      </c>
      <c r="H1279" s="19">
        <f t="shared" si="989"/>
        <v>9.9153546392228648E-2</v>
      </c>
      <c r="I1279" s="19">
        <f t="shared" si="989"/>
        <v>1.0541739982925984</v>
      </c>
      <c r="J1279" s="19">
        <f t="shared" si="989"/>
        <v>1.620799859476997</v>
      </c>
      <c r="K1279" s="2" t="s">
        <v>75</v>
      </c>
      <c r="L1279" s="40">
        <v>7.54</v>
      </c>
      <c r="M1279" s="19">
        <f t="shared" si="947"/>
        <v>3.9946737683089545E-3</v>
      </c>
      <c r="N1279" s="19">
        <f t="shared" si="972"/>
        <v>-1.32450331125825E-3</v>
      </c>
      <c r="O1279" s="19">
        <f t="shared" si="974"/>
        <v>-5.6320400500625804E-2</v>
      </c>
      <c r="P1279" s="19">
        <f t="shared" si="978"/>
        <v>-1.6949152542372867E-2</v>
      </c>
      <c r="Q1279" s="19">
        <f t="shared" si="990"/>
        <v>-8.9847424301401718E-2</v>
      </c>
      <c r="R1279" s="19">
        <f t="shared" si="990"/>
        <v>-3.6193499325774341</v>
      </c>
      <c r="S1279" s="19">
        <f t="shared" si="990"/>
        <v>-1.0434419857769124</v>
      </c>
      <c r="T1279" s="19">
        <f t="shared" si="948"/>
        <v>0.18900097069363037</v>
      </c>
      <c r="U1279" s="19">
        <f t="shared" si="948"/>
        <v>4.6735239308700329</v>
      </c>
      <c r="V1279" s="19">
        <f t="shared" si="948"/>
        <v>2.6642418452539092</v>
      </c>
      <c r="W1279" s="19">
        <f t="shared" si="979"/>
        <v>5.4077218831914187E-2</v>
      </c>
      <c r="X1279" s="19">
        <f t="shared" si="980"/>
        <v>1.6998171406084513E-2</v>
      </c>
      <c r="Y1279" s="19">
        <f t="shared" si="981"/>
        <v>1</v>
      </c>
      <c r="Z1279" s="19">
        <f t="shared" si="982"/>
        <v>3.1813550728496121</v>
      </c>
      <c r="AA1279" s="19">
        <f t="shared" si="983"/>
        <v>4.1813550728496125</v>
      </c>
      <c r="AB1279" s="19">
        <f t="shared" si="984"/>
        <v>0.23915691984476589</v>
      </c>
      <c r="AC1279" s="19">
        <f t="shared" si="985"/>
        <v>0.76084308015523405</v>
      </c>
      <c r="AD1279" s="20">
        <f t="shared" si="986"/>
        <v>-4.8268483039121547E-4</v>
      </c>
      <c r="AE1279" s="21">
        <f t="shared" si="941"/>
        <v>0</v>
      </c>
      <c r="AF1279" s="21">
        <f t="shared" si="949"/>
        <v>0</v>
      </c>
      <c r="AG1279" s="21">
        <f t="shared" si="950"/>
        <v>0</v>
      </c>
      <c r="AH1279" s="21">
        <f t="shared" si="951"/>
        <v>0</v>
      </c>
      <c r="AI1279" s="21">
        <f t="shared" si="965"/>
        <v>0</v>
      </c>
      <c r="AJ1279" s="21">
        <f t="shared" si="966"/>
        <v>0</v>
      </c>
      <c r="AK1279" s="24">
        <f t="shared" si="942"/>
        <v>-1</v>
      </c>
      <c r="AL1279" s="24">
        <f t="shared" si="952"/>
        <v>0</v>
      </c>
      <c r="AM1279" s="24">
        <f t="shared" si="953"/>
        <v>2</v>
      </c>
      <c r="AN1279" s="24">
        <f t="shared" si="954"/>
        <v>0</v>
      </c>
      <c r="AO1279" s="24">
        <f t="shared" si="955"/>
        <v>0</v>
      </c>
      <c r="AP1279" s="24">
        <f t="shared" si="967"/>
        <v>0</v>
      </c>
      <c r="AQ1279" s="27">
        <f t="shared" si="943"/>
        <v>-1</v>
      </c>
      <c r="AR1279" s="27">
        <f t="shared" si="956"/>
        <v>0</v>
      </c>
      <c r="AS1279" s="27">
        <f t="shared" si="957"/>
        <v>4</v>
      </c>
      <c r="AT1279" s="27">
        <f t="shared" si="958"/>
        <v>0</v>
      </c>
      <c r="AU1279" s="27">
        <f t="shared" si="959"/>
        <v>0</v>
      </c>
      <c r="AV1279" s="27">
        <f t="shared" si="968"/>
        <v>0</v>
      </c>
      <c r="AW1279">
        <f t="shared" si="960"/>
        <v>117.95803734363574</v>
      </c>
      <c r="AX1279">
        <f t="shared" si="961"/>
        <v>102.97902672152829</v>
      </c>
      <c r="AY1279">
        <f t="shared" si="969"/>
        <v>96.960397139340657</v>
      </c>
      <c r="AZ1279">
        <f t="shared" si="962"/>
        <v>0</v>
      </c>
      <c r="BA1279">
        <f t="shared" si="970"/>
        <v>106.19703793605643</v>
      </c>
      <c r="BB1279" s="4">
        <f t="shared" si="944"/>
        <v>0</v>
      </c>
      <c r="BC1279" s="4">
        <f t="shared" si="945"/>
        <v>0</v>
      </c>
    </row>
    <row r="1280" spans="1:55">
      <c r="A1280" s="37">
        <v>42208</v>
      </c>
      <c r="B1280" s="2" t="s">
        <v>76</v>
      </c>
      <c r="C1280" s="40">
        <v>13.66</v>
      </c>
      <c r="D1280" s="19">
        <f t="shared" si="946"/>
        <v>2.2010271460014205E-3</v>
      </c>
      <c r="E1280" s="19">
        <f t="shared" si="971"/>
        <v>1.9402985074626851E-2</v>
      </c>
      <c r="F1280" s="19">
        <f t="shared" si="973"/>
        <v>6.138306138306146E-2</v>
      </c>
      <c r="G1280" s="19">
        <f t="shared" si="977"/>
        <v>0.20671378091872789</v>
      </c>
      <c r="H1280" s="19">
        <f t="shared" si="989"/>
        <v>0.24254850529226998</v>
      </c>
      <c r="I1280" s="19">
        <f t="shared" si="989"/>
        <v>0.62019289572051939</v>
      </c>
      <c r="J1280" s="19">
        <f t="shared" si="989"/>
        <v>2.2770930523356596</v>
      </c>
      <c r="K1280" s="2" t="s">
        <v>75</v>
      </c>
      <c r="L1280" s="40">
        <v>7.55</v>
      </c>
      <c r="M1280" s="19">
        <f t="shared" si="947"/>
        <v>1.3262599469495739E-3</v>
      </c>
      <c r="N1280" s="19">
        <f t="shared" si="972"/>
        <v>-1.3227513227512947E-3</v>
      </c>
      <c r="O1280" s="19">
        <f t="shared" si="974"/>
        <v>-1.0484927916120585E-2</v>
      </c>
      <c r="P1280" s="19">
        <f t="shared" si="978"/>
        <v>-5.2700922266139703E-3</v>
      </c>
      <c r="Q1280" s="19">
        <f t="shared" si="990"/>
        <v>-9.1145485713994528E-2</v>
      </c>
      <c r="R1280" s="19">
        <f t="shared" si="990"/>
        <v>-0.61410880223252429</v>
      </c>
      <c r="S1280" s="19">
        <f t="shared" si="990"/>
        <v>-0.32550438606817966</v>
      </c>
      <c r="T1280" s="19">
        <f t="shared" si="948"/>
        <v>0.33369399100626451</v>
      </c>
      <c r="U1280" s="19">
        <f t="shared" si="948"/>
        <v>1.2343016979530437</v>
      </c>
      <c r="V1280" s="19">
        <f t="shared" si="948"/>
        <v>2.6025974384038393</v>
      </c>
      <c r="W1280" s="19">
        <f t="shared" si="979"/>
        <v>5.2775617242926606E-2</v>
      </c>
      <c r="X1280" s="19">
        <f t="shared" si="980"/>
        <v>1.6847188892081116E-2</v>
      </c>
      <c r="Y1280" s="19">
        <f t="shared" si="981"/>
        <v>1</v>
      </c>
      <c r="Z1280" s="19">
        <f t="shared" si="982"/>
        <v>3.1326067263205766</v>
      </c>
      <c r="AA1280" s="19">
        <f t="shared" si="983"/>
        <v>4.1326067263205761</v>
      </c>
      <c r="AB1280" s="19">
        <f t="shared" si="984"/>
        <v>0.24197802167600393</v>
      </c>
      <c r="AC1280" s="19">
        <f t="shared" si="985"/>
        <v>0.7580219783239962</v>
      </c>
      <c r="AD1280" s="20">
        <f t="shared" si="986"/>
        <v>-6.4971561930691297E-4</v>
      </c>
      <c r="AE1280" s="21">
        <f t="shared" si="941"/>
        <v>0</v>
      </c>
      <c r="AF1280" s="21">
        <f t="shared" si="949"/>
        <v>0</v>
      </c>
      <c r="AG1280" s="21">
        <f t="shared" si="950"/>
        <v>0</v>
      </c>
      <c r="AH1280" s="21">
        <f t="shared" si="951"/>
        <v>0</v>
      </c>
      <c r="AI1280" s="21">
        <f t="shared" si="965"/>
        <v>0</v>
      </c>
      <c r="AJ1280" s="21">
        <f t="shared" si="966"/>
        <v>0</v>
      </c>
      <c r="AK1280" s="24">
        <f t="shared" si="942"/>
        <v>-1</v>
      </c>
      <c r="AL1280" s="24">
        <f t="shared" si="952"/>
        <v>0</v>
      </c>
      <c r="AM1280" s="24">
        <f t="shared" si="953"/>
        <v>3</v>
      </c>
      <c r="AN1280" s="24">
        <f t="shared" si="954"/>
        <v>0</v>
      </c>
      <c r="AO1280" s="24">
        <f t="shared" si="955"/>
        <v>0</v>
      </c>
      <c r="AP1280" s="24">
        <f t="shared" si="967"/>
        <v>0</v>
      </c>
      <c r="AQ1280" s="27">
        <f t="shared" si="943"/>
        <v>-1</v>
      </c>
      <c r="AR1280" s="27">
        <f t="shared" si="956"/>
        <v>0</v>
      </c>
      <c r="AS1280" s="27">
        <f t="shared" si="957"/>
        <v>5</v>
      </c>
      <c r="AT1280" s="27">
        <f t="shared" si="958"/>
        <v>0</v>
      </c>
      <c r="AU1280" s="27">
        <f t="shared" si="959"/>
        <v>0</v>
      </c>
      <c r="AV1280" s="27">
        <f t="shared" si="968"/>
        <v>0</v>
      </c>
      <c r="AW1280">
        <f t="shared" si="960"/>
        <v>117.95803734363574</v>
      </c>
      <c r="AX1280">
        <f t="shared" si="961"/>
        <v>102.97902672152829</v>
      </c>
      <c r="AY1280">
        <f t="shared" si="969"/>
        <v>96.960397139340657</v>
      </c>
      <c r="AZ1280">
        <f t="shared" si="962"/>
        <v>0</v>
      </c>
      <c r="BA1280">
        <f t="shared" si="970"/>
        <v>106.19703793605643</v>
      </c>
      <c r="BB1280" s="4">
        <f t="shared" si="944"/>
        <v>0</v>
      </c>
      <c r="BC1280" s="4">
        <f t="shared" si="945"/>
        <v>0</v>
      </c>
    </row>
    <row r="1281" spans="1:55">
      <c r="A1281" s="37">
        <v>42209</v>
      </c>
      <c r="B1281" s="2" t="s">
        <v>76</v>
      </c>
      <c r="C1281" s="40">
        <v>13.68</v>
      </c>
      <c r="D1281" s="19">
        <f t="shared" si="946"/>
        <v>1.4641288433381826E-3</v>
      </c>
      <c r="E1281" s="19">
        <f t="shared" si="971"/>
        <v>3.8724373576309777E-2</v>
      </c>
      <c r="F1281" s="19">
        <f t="shared" si="973"/>
        <v>4.5072574484339177E-2</v>
      </c>
      <c r="G1281" s="19">
        <f t="shared" si="977"/>
        <v>0.29914529914529919</v>
      </c>
      <c r="H1281" s="19">
        <f t="shared" si="989"/>
        <v>0.49053441296086697</v>
      </c>
      <c r="I1281" s="19">
        <f t="shared" si="989"/>
        <v>0.46212562784747951</v>
      </c>
      <c r="J1281" s="19">
        <f t="shared" si="989"/>
        <v>3.2946032368067995</v>
      </c>
      <c r="K1281" s="2" t="s">
        <v>75</v>
      </c>
      <c r="L1281" s="40">
        <v>7.56</v>
      </c>
      <c r="M1281" s="19">
        <f t="shared" si="947"/>
        <v>1.32450331125825E-3</v>
      </c>
      <c r="N1281" s="19">
        <f t="shared" si="972"/>
        <v>-3.952569169960507E-3</v>
      </c>
      <c r="O1281" s="19">
        <f t="shared" si="974"/>
        <v>0</v>
      </c>
      <c r="P1281" s="19">
        <f t="shared" si="978"/>
        <v>-1.8181818181818254E-2</v>
      </c>
      <c r="Q1281" s="19">
        <f t="shared" si="990"/>
        <v>-0.27368078739692692</v>
      </c>
      <c r="R1281" s="19">
        <f t="shared" si="990"/>
        <v>0</v>
      </c>
      <c r="S1281" s="19">
        <f t="shared" si="990"/>
        <v>-1.1317392190427715</v>
      </c>
      <c r="T1281" s="19">
        <f t="shared" si="948"/>
        <v>0.76421520035779389</v>
      </c>
      <c r="U1281" s="19">
        <f t="shared" si="948"/>
        <v>0.46212562784747951</v>
      </c>
      <c r="V1281" s="19">
        <f t="shared" si="948"/>
        <v>4.4263424558495714</v>
      </c>
      <c r="W1281" s="19">
        <f t="shared" si="979"/>
        <v>4.9346120960105523E-2</v>
      </c>
      <c r="X1281" s="19">
        <f t="shared" si="980"/>
        <v>1.6499408232092103E-2</v>
      </c>
      <c r="Y1281" s="19">
        <f t="shared" si="981"/>
        <v>1</v>
      </c>
      <c r="Z1281" s="19">
        <f t="shared" si="982"/>
        <v>2.9907812611197211</v>
      </c>
      <c r="AA1281" s="19">
        <f t="shared" si="983"/>
        <v>3.9907812611197211</v>
      </c>
      <c r="AB1281" s="19">
        <f t="shared" si="984"/>
        <v>0.25057750214037616</v>
      </c>
      <c r="AC1281" s="19">
        <f t="shared" si="985"/>
        <v>0.74942249785962378</v>
      </c>
      <c r="AD1281" s="20">
        <f t="shared" si="986"/>
        <v>-2.0030161818209144E-2</v>
      </c>
      <c r="AE1281" s="21">
        <f t="shared" si="941"/>
        <v>0</v>
      </c>
      <c r="AF1281" s="21">
        <f t="shared" si="949"/>
        <v>0</v>
      </c>
      <c r="AG1281" s="21">
        <f t="shared" si="950"/>
        <v>0</v>
      </c>
      <c r="AH1281" s="21">
        <f t="shared" si="951"/>
        <v>0</v>
      </c>
      <c r="AI1281" s="21">
        <f t="shared" si="965"/>
        <v>0</v>
      </c>
      <c r="AJ1281" s="21">
        <f t="shared" si="966"/>
        <v>0</v>
      </c>
      <c r="AK1281" s="24">
        <f t="shared" si="942"/>
        <v>0</v>
      </c>
      <c r="AL1281" s="24">
        <f t="shared" si="952"/>
        <v>0</v>
      </c>
      <c r="AM1281" s="24">
        <f t="shared" si="953"/>
        <v>0</v>
      </c>
      <c r="AN1281" s="24">
        <f t="shared" si="954"/>
        <v>0</v>
      </c>
      <c r="AO1281" s="24">
        <f t="shared" si="955"/>
        <v>0</v>
      </c>
      <c r="AP1281" s="24">
        <f t="shared" si="967"/>
        <v>0</v>
      </c>
      <c r="AQ1281" s="27">
        <f t="shared" si="943"/>
        <v>-1</v>
      </c>
      <c r="AR1281" s="27">
        <f t="shared" si="956"/>
        <v>0</v>
      </c>
      <c r="AS1281" s="27">
        <f t="shared" si="957"/>
        <v>0</v>
      </c>
      <c r="AT1281" s="27">
        <f t="shared" si="958"/>
        <v>1</v>
      </c>
      <c r="AU1281" s="27">
        <f t="shared" si="959"/>
        <v>0</v>
      </c>
      <c r="AV1281" s="27">
        <f t="shared" si="968"/>
        <v>0</v>
      </c>
      <c r="AW1281">
        <f t="shared" si="960"/>
        <v>117.95803734363574</v>
      </c>
      <c r="AX1281">
        <f t="shared" si="961"/>
        <v>102.97902672152829</v>
      </c>
      <c r="AY1281">
        <f t="shared" si="969"/>
        <v>96.960397139340657</v>
      </c>
      <c r="AZ1281">
        <f t="shared" si="962"/>
        <v>0</v>
      </c>
      <c r="BA1281">
        <f t="shared" si="970"/>
        <v>106.19703793605643</v>
      </c>
      <c r="BB1281" s="4">
        <f t="shared" si="944"/>
        <v>0</v>
      </c>
      <c r="BC1281" s="4">
        <f t="shared" si="945"/>
        <v>0</v>
      </c>
    </row>
    <row r="1282" spans="1:55">
      <c r="A1282" s="37">
        <v>42212</v>
      </c>
      <c r="B1282" s="2" t="s">
        <v>76</v>
      </c>
      <c r="C1282" s="40">
        <v>12.37</v>
      </c>
      <c r="D1282" s="19">
        <f t="shared" si="946"/>
        <v>-9.5760233918128698E-2</v>
      </c>
      <c r="E1282" s="19">
        <f t="shared" si="971"/>
        <v>-9.9053168244719672E-2</v>
      </c>
      <c r="F1282" s="19">
        <f t="shared" si="973"/>
        <v>-1.2769353551476469E-2</v>
      </c>
      <c r="G1282" s="19">
        <f t="shared" si="977"/>
        <v>0.12968036529680366</v>
      </c>
      <c r="H1282" s="19">
        <f t="shared" si="989"/>
        <v>-1.2545339254828787</v>
      </c>
      <c r="I1282" s="19">
        <f t="shared" si="989"/>
        <v>-0.1318110289419481</v>
      </c>
      <c r="J1282" s="19">
        <f t="shared" si="989"/>
        <v>1.3458996112378401</v>
      </c>
      <c r="K1282" s="2" t="s">
        <v>75</v>
      </c>
      <c r="L1282" s="40">
        <v>7.52</v>
      </c>
      <c r="M1282" s="19">
        <f t="shared" si="947"/>
        <v>-5.2910052910052959E-3</v>
      </c>
      <c r="N1282" s="19">
        <f t="shared" si="972"/>
        <v>-5.2910052910052959E-3</v>
      </c>
      <c r="O1282" s="19">
        <f t="shared" si="974"/>
        <v>-1.0526315789473694E-2</v>
      </c>
      <c r="P1282" s="19">
        <f t="shared" si="978"/>
        <v>-2.9677419354838766E-2</v>
      </c>
      <c r="Q1282" s="19">
        <f t="shared" si="990"/>
        <v>-0.36605018360884017</v>
      </c>
      <c r="R1282" s="19">
        <f t="shared" si="990"/>
        <v>-0.62040944173211121</v>
      </c>
      <c r="S1282" s="19">
        <f t="shared" si="990"/>
        <v>-1.8332724867101435</v>
      </c>
      <c r="T1282" s="19">
        <f t="shared" si="948"/>
        <v>-0.88848374187403856</v>
      </c>
      <c r="U1282" s="19">
        <f t="shared" si="948"/>
        <v>0.48859841279016314</v>
      </c>
      <c r="V1282" s="19">
        <f t="shared" si="948"/>
        <v>3.1791720979479834</v>
      </c>
      <c r="W1282" s="19">
        <f t="shared" si="979"/>
        <v>5.4680114678442471E-2</v>
      </c>
      <c r="X1282" s="19">
        <f t="shared" si="980"/>
        <v>1.6436015896806478E-2</v>
      </c>
      <c r="Y1282" s="19">
        <f t="shared" si="981"/>
        <v>1</v>
      </c>
      <c r="Z1282" s="19">
        <f t="shared" si="982"/>
        <v>3.3268472738011181</v>
      </c>
      <c r="AA1282" s="19">
        <f t="shared" si="983"/>
        <v>4.3268472738011177</v>
      </c>
      <c r="AB1282" s="19">
        <f t="shared" si="984"/>
        <v>0.23111516000459709</v>
      </c>
      <c r="AC1282" s="19">
        <f t="shared" si="985"/>
        <v>0.76888483999540302</v>
      </c>
      <c r="AD1282" s="20">
        <f t="shared" si="986"/>
        <v>-1.9939963586795166E-2</v>
      </c>
      <c r="AE1282" s="21">
        <f t="shared" si="941"/>
        <v>0</v>
      </c>
      <c r="AF1282" s="21">
        <f t="shared" si="949"/>
        <v>0</v>
      </c>
      <c r="AG1282" s="21">
        <f t="shared" si="950"/>
        <v>0</v>
      </c>
      <c r="AH1282" s="21">
        <f t="shared" si="951"/>
        <v>0</v>
      </c>
      <c r="AI1282" s="21">
        <f t="shared" si="965"/>
        <v>0</v>
      </c>
      <c r="AJ1282" s="21">
        <f t="shared" si="966"/>
        <v>0</v>
      </c>
      <c r="AK1282" s="24">
        <f t="shared" si="942"/>
        <v>0</v>
      </c>
      <c r="AL1282" s="24">
        <f t="shared" si="952"/>
        <v>0</v>
      </c>
      <c r="AM1282" s="24">
        <f t="shared" si="953"/>
        <v>0</v>
      </c>
      <c r="AN1282" s="24">
        <f t="shared" si="954"/>
        <v>0</v>
      </c>
      <c r="AO1282" s="24">
        <f t="shared" si="955"/>
        <v>0</v>
      </c>
      <c r="AP1282" s="24">
        <f t="shared" si="967"/>
        <v>0</v>
      </c>
      <c r="AQ1282" s="27">
        <f t="shared" si="943"/>
        <v>-1</v>
      </c>
      <c r="AR1282" s="27">
        <f t="shared" si="956"/>
        <v>0</v>
      </c>
      <c r="AS1282" s="27">
        <f t="shared" si="957"/>
        <v>1</v>
      </c>
      <c r="AT1282" s="27">
        <f t="shared" si="958"/>
        <v>0</v>
      </c>
      <c r="AU1282" s="27">
        <f t="shared" si="959"/>
        <v>0</v>
      </c>
      <c r="AV1282" s="27">
        <f t="shared" si="968"/>
        <v>0</v>
      </c>
      <c r="AW1282">
        <f t="shared" si="960"/>
        <v>117.95803734363574</v>
      </c>
      <c r="AX1282">
        <f t="shared" si="961"/>
        <v>102.97902672152829</v>
      </c>
      <c r="AY1282">
        <f t="shared" si="969"/>
        <v>96.960397139340657</v>
      </c>
      <c r="AZ1282">
        <f t="shared" si="962"/>
        <v>0</v>
      </c>
      <c r="BA1282">
        <f t="shared" si="970"/>
        <v>106.19703793605643</v>
      </c>
      <c r="BB1282" s="4">
        <f t="shared" si="944"/>
        <v>0</v>
      </c>
      <c r="BC1282" s="4">
        <f t="shared" si="945"/>
        <v>0</v>
      </c>
    </row>
    <row r="1283" spans="1:55">
      <c r="A1283" s="37">
        <v>42213</v>
      </c>
      <c r="B1283" s="2" t="s">
        <v>76</v>
      </c>
      <c r="C1283" s="40">
        <v>11.85</v>
      </c>
      <c r="D1283" s="19">
        <f t="shared" si="946"/>
        <v>-4.2037186742117996E-2</v>
      </c>
      <c r="E1283" s="19">
        <f t="shared" si="971"/>
        <v>-0.12091988130563804</v>
      </c>
      <c r="F1283" s="19">
        <f t="shared" si="973"/>
        <v>-3.5801464605370183E-2</v>
      </c>
      <c r="G1283" s="19">
        <f t="shared" si="977"/>
        <v>4.5895851721094401E-2</v>
      </c>
      <c r="H1283" s="19">
        <f t="shared" si="989"/>
        <v>-1.5111541831241626</v>
      </c>
      <c r="I1283" s="19">
        <f t="shared" si="989"/>
        <v>-0.36972900051865165</v>
      </c>
      <c r="J1283" s="19">
        <f t="shared" si="989"/>
        <v>0.47625828629486805</v>
      </c>
      <c r="K1283" s="2" t="s">
        <v>75</v>
      </c>
      <c r="L1283" s="40">
        <v>7.62</v>
      </c>
      <c r="M1283" s="19">
        <f t="shared" si="947"/>
        <v>1.3297872340425603E-2</v>
      </c>
      <c r="N1283" s="19">
        <f t="shared" si="972"/>
        <v>1.4647137150466089E-2</v>
      </c>
      <c r="O1283" s="19">
        <f t="shared" si="974"/>
        <v>7.936507936508002E-3</v>
      </c>
      <c r="P1283" s="19">
        <f t="shared" si="978"/>
        <v>-9.1027308192458099E-3</v>
      </c>
      <c r="Q1283" s="19">
        <f t="shared" si="990"/>
        <v>1.0121411530397275</v>
      </c>
      <c r="R1283" s="19">
        <f t="shared" si="990"/>
        <v>0.46777316223079402</v>
      </c>
      <c r="S1283" s="19">
        <f t="shared" si="990"/>
        <v>-0.5507801274915799</v>
      </c>
      <c r="T1283" s="19">
        <f t="shared" si="948"/>
        <v>-2.5232953361638901</v>
      </c>
      <c r="U1283" s="19">
        <f t="shared" si="948"/>
        <v>-0.83750216274944567</v>
      </c>
      <c r="V1283" s="19">
        <f t="shared" si="948"/>
        <v>1.0270384137864479</v>
      </c>
      <c r="W1283" s="19">
        <f t="shared" si="979"/>
        <v>5.536141316188916E-2</v>
      </c>
      <c r="X1283" s="19">
        <f t="shared" si="980"/>
        <v>1.6678686783317975E-2</v>
      </c>
      <c r="Y1283" s="19">
        <f t="shared" si="981"/>
        <v>1</v>
      </c>
      <c r="Z1283" s="19">
        <f t="shared" si="982"/>
        <v>3.3192908938886996</v>
      </c>
      <c r="AA1283" s="19">
        <f t="shared" si="983"/>
        <v>4.3192908938886996</v>
      </c>
      <c r="AB1283" s="19">
        <f t="shared" si="984"/>
        <v>0.23151948423174859</v>
      </c>
      <c r="AC1283" s="19">
        <f t="shared" si="985"/>
        <v>0.76848051576825138</v>
      </c>
      <c r="AD1283" s="20">
        <f t="shared" si="986"/>
        <v>-3.9075018435738018E-3</v>
      </c>
      <c r="AE1283" s="21">
        <f t="shared" si="941"/>
        <v>1</v>
      </c>
      <c r="AF1283" s="21">
        <f t="shared" si="949"/>
        <v>0</v>
      </c>
      <c r="AG1283" s="21">
        <f t="shared" si="950"/>
        <v>1</v>
      </c>
      <c r="AH1283" s="21">
        <f t="shared" si="951"/>
        <v>0</v>
      </c>
      <c r="AI1283" s="21">
        <f t="shared" si="965"/>
        <v>1</v>
      </c>
      <c r="AJ1283" s="21">
        <f t="shared" si="966"/>
        <v>-3.9075018435738018E-3</v>
      </c>
      <c r="AK1283" s="24">
        <f t="shared" si="942"/>
        <v>0</v>
      </c>
      <c r="AL1283" s="24">
        <f t="shared" si="952"/>
        <v>0</v>
      </c>
      <c r="AM1283" s="24">
        <f t="shared" si="953"/>
        <v>0</v>
      </c>
      <c r="AN1283" s="24">
        <f t="shared" si="954"/>
        <v>0</v>
      </c>
      <c r="AO1283" s="24">
        <f t="shared" si="955"/>
        <v>0</v>
      </c>
      <c r="AP1283" s="24">
        <f t="shared" si="967"/>
        <v>0</v>
      </c>
      <c r="AQ1283" s="27">
        <f t="shared" si="943"/>
        <v>-1</v>
      </c>
      <c r="AR1283" s="27">
        <f t="shared" si="956"/>
        <v>0</v>
      </c>
      <c r="AS1283" s="27">
        <f t="shared" si="957"/>
        <v>2</v>
      </c>
      <c r="AT1283" s="27">
        <f t="shared" si="958"/>
        <v>0</v>
      </c>
      <c r="AU1283" s="27">
        <f t="shared" si="959"/>
        <v>0</v>
      </c>
      <c r="AV1283" s="27">
        <f t="shared" si="968"/>
        <v>0</v>
      </c>
      <c r="AW1283">
        <f t="shared" si="960"/>
        <v>117.49711609525113</v>
      </c>
      <c r="AX1283">
        <f t="shared" si="961"/>
        <v>102.97902672152829</v>
      </c>
      <c r="AY1283">
        <f t="shared" si="969"/>
        <v>96.960397139340657</v>
      </c>
      <c r="AZ1283">
        <f t="shared" si="962"/>
        <v>-1.3025006145246005E-3</v>
      </c>
      <c r="BA1283">
        <f t="shared" si="970"/>
        <v>106.05871622888402</v>
      </c>
      <c r="BB1283" s="4">
        <f t="shared" si="944"/>
        <v>-1</v>
      </c>
      <c r="BC1283" s="4">
        <f t="shared" si="945"/>
        <v>0</v>
      </c>
    </row>
    <row r="1284" spans="1:55">
      <c r="A1284" s="37">
        <v>42214</v>
      </c>
      <c r="B1284" s="2" t="s">
        <v>76</v>
      </c>
      <c r="C1284" s="40">
        <v>11.65</v>
      </c>
      <c r="D1284" s="19">
        <f t="shared" si="946"/>
        <v>-1.6877637130801627E-2</v>
      </c>
      <c r="E1284" s="19">
        <f t="shared" si="971"/>
        <v>-0.14526779163609688</v>
      </c>
      <c r="F1284" s="19">
        <f t="shared" si="973"/>
        <v>-0.13831360946745558</v>
      </c>
      <c r="G1284" s="19">
        <f t="shared" si="977"/>
        <v>8.4729981378026079E-2</v>
      </c>
      <c r="H1284" s="19">
        <f t="shared" si="989"/>
        <v>-1.7824231548226952</v>
      </c>
      <c r="I1284" s="19">
        <f t="shared" si="989"/>
        <v>-1.426679820683358</v>
      </c>
      <c r="J1284" s="19">
        <f t="shared" si="989"/>
        <v>0.89225562211641485</v>
      </c>
      <c r="K1284" s="2" t="s">
        <v>75</v>
      </c>
      <c r="L1284" s="40">
        <v>7.62</v>
      </c>
      <c r="M1284" s="19">
        <f t="shared" si="947"/>
        <v>0</v>
      </c>
      <c r="N1284" s="19">
        <f t="shared" si="972"/>
        <v>1.0610079575596827E-2</v>
      </c>
      <c r="O1284" s="19">
        <f t="shared" si="974"/>
        <v>9.2715231788079843E-3</v>
      </c>
      <c r="P1284" s="19">
        <f t="shared" si="978"/>
        <v>-1.5503875968992262E-2</v>
      </c>
      <c r="Q1284" s="19">
        <f t="shared" si="990"/>
        <v>0.72738249096216834</v>
      </c>
      <c r="R1284" s="19">
        <f t="shared" si="990"/>
        <v>0.55509944894486152</v>
      </c>
      <c r="S1284" s="19">
        <f t="shared" si="990"/>
        <v>-0.94750549866228162</v>
      </c>
      <c r="T1284" s="19">
        <f t="shared" si="948"/>
        <v>-2.5098056457848634</v>
      </c>
      <c r="U1284" s="19">
        <f t="shared" si="948"/>
        <v>-1.9817792696282195</v>
      </c>
      <c r="V1284" s="19">
        <f t="shared" si="948"/>
        <v>1.8397611207786966</v>
      </c>
      <c r="W1284" s="19">
        <f t="shared" si="979"/>
        <v>5.403892303934054E-2</v>
      </c>
      <c r="X1284" s="19">
        <f t="shared" si="980"/>
        <v>1.6601814467828838E-2</v>
      </c>
      <c r="Y1284" s="19">
        <f t="shared" si="981"/>
        <v>1</v>
      </c>
      <c r="Z1284" s="19">
        <f t="shared" si="982"/>
        <v>3.2550010207653934</v>
      </c>
      <c r="AA1284" s="19">
        <f t="shared" si="983"/>
        <v>4.255001020765393</v>
      </c>
      <c r="AB1284" s="19">
        <f t="shared" si="984"/>
        <v>0.23501756994176212</v>
      </c>
      <c r="AC1284" s="19">
        <f t="shared" si="985"/>
        <v>0.76498243005823796</v>
      </c>
      <c r="AD1284" s="20">
        <f t="shared" si="986"/>
        <v>-5.8170067332986505E-3</v>
      </c>
      <c r="AE1284" s="21">
        <f t="shared" si="941"/>
        <v>1</v>
      </c>
      <c r="AF1284" s="21">
        <f t="shared" si="949"/>
        <v>0</v>
      </c>
      <c r="AG1284" s="21">
        <f t="shared" si="950"/>
        <v>2</v>
      </c>
      <c r="AH1284" s="21">
        <f t="shared" si="951"/>
        <v>0</v>
      </c>
      <c r="AI1284" s="21">
        <f t="shared" si="965"/>
        <v>1</v>
      </c>
      <c r="AJ1284" s="21">
        <f t="shared" si="966"/>
        <v>-5.8170067332986505E-3</v>
      </c>
      <c r="AK1284" s="24">
        <f t="shared" si="942"/>
        <v>1</v>
      </c>
      <c r="AL1284" s="24">
        <f t="shared" si="952"/>
        <v>0</v>
      </c>
      <c r="AM1284" s="24">
        <f t="shared" si="953"/>
        <v>1</v>
      </c>
      <c r="AN1284" s="24">
        <f t="shared" si="954"/>
        <v>0</v>
      </c>
      <c r="AO1284" s="24">
        <f t="shared" si="955"/>
        <v>1</v>
      </c>
      <c r="AP1284" s="24">
        <f t="shared" si="967"/>
        <v>-5.8170067332986505E-3</v>
      </c>
      <c r="AQ1284" s="27">
        <f t="shared" si="943"/>
        <v>-1</v>
      </c>
      <c r="AR1284" s="27">
        <f t="shared" si="956"/>
        <v>0</v>
      </c>
      <c r="AS1284" s="27">
        <f t="shared" si="957"/>
        <v>3</v>
      </c>
      <c r="AT1284" s="27">
        <f t="shared" si="958"/>
        <v>0</v>
      </c>
      <c r="AU1284" s="27">
        <f t="shared" si="959"/>
        <v>0</v>
      </c>
      <c r="AV1284" s="27">
        <f t="shared" si="968"/>
        <v>0</v>
      </c>
      <c r="AW1284">
        <f t="shared" si="960"/>
        <v>116.81363457978188</v>
      </c>
      <c r="AX1284">
        <f t="shared" si="961"/>
        <v>102.37999702970062</v>
      </c>
      <c r="AY1284">
        <f t="shared" si="969"/>
        <v>96.960397139340657</v>
      </c>
      <c r="AZ1284">
        <f t="shared" si="962"/>
        <v>-3.8780044888657669E-3</v>
      </c>
      <c r="BA1284">
        <f t="shared" si="970"/>
        <v>105.64742005126507</v>
      </c>
      <c r="BB1284" s="4">
        <f t="shared" si="944"/>
        <v>-1</v>
      </c>
      <c r="BC1284" s="4">
        <f t="shared" si="945"/>
        <v>1</v>
      </c>
    </row>
    <row r="1285" spans="1:55">
      <c r="A1285" s="37">
        <v>42215</v>
      </c>
      <c r="B1285" s="2" t="s">
        <v>76</v>
      </c>
      <c r="C1285" s="40">
        <v>11.71</v>
      </c>
      <c r="D1285" s="19">
        <f t="shared" si="946"/>
        <v>5.1502145922747208E-3</v>
      </c>
      <c r="E1285" s="19">
        <f t="shared" si="971"/>
        <v>-0.14275256222547578</v>
      </c>
      <c r="F1285" s="19">
        <f t="shared" si="973"/>
        <v>-0.1261194029850746</v>
      </c>
      <c r="G1285" s="19">
        <f t="shared" si="977"/>
        <v>2.5684931506850289E-3</v>
      </c>
      <c r="H1285" s="19">
        <f t="shared" si="989"/>
        <v>-1.7330877390941841</v>
      </c>
      <c r="I1285" s="19">
        <f t="shared" si="989"/>
        <v>-1.2794045975489212</v>
      </c>
      <c r="J1285" s="19">
        <f t="shared" si="989"/>
        <v>2.7114934104175013E-2</v>
      </c>
      <c r="K1285" s="2" t="s">
        <v>75</v>
      </c>
      <c r="L1285" s="40">
        <v>7.69</v>
      </c>
      <c r="M1285" s="19">
        <f t="shared" si="947"/>
        <v>9.1863517060367834E-3</v>
      </c>
      <c r="N1285" s="19">
        <f t="shared" si="972"/>
        <v>1.8543046357615969E-2</v>
      </c>
      <c r="O1285" s="19">
        <f t="shared" si="974"/>
        <v>1.7195767195767299E-2</v>
      </c>
      <c r="P1285" s="19">
        <f t="shared" si="978"/>
        <v>1.8543046357615969E-2</v>
      </c>
      <c r="Q1285" s="19">
        <f t="shared" si="990"/>
        <v>1.2673900055504457</v>
      </c>
      <c r="R1285" s="19">
        <f t="shared" si="990"/>
        <v>1.0348680501466891</v>
      </c>
      <c r="S1285" s="19">
        <f t="shared" si="990"/>
        <v>1.1283355167228064</v>
      </c>
      <c r="T1285" s="19">
        <f t="shared" si="948"/>
        <v>-3.0004777446446296</v>
      </c>
      <c r="U1285" s="19">
        <f t="shared" si="948"/>
        <v>-2.3142726476956104</v>
      </c>
      <c r="V1285" s="19">
        <f t="shared" si="948"/>
        <v>-1.1012205826186314</v>
      </c>
      <c r="W1285" s="19">
        <f t="shared" si="979"/>
        <v>5.0476452263907366E-2</v>
      </c>
      <c r="X1285" s="19">
        <f t="shared" si="980"/>
        <v>1.5737158937843752E-2</v>
      </c>
      <c r="Y1285" s="19">
        <f t="shared" si="981"/>
        <v>1</v>
      </c>
      <c r="Z1285" s="19">
        <f t="shared" si="982"/>
        <v>3.2074691793653236</v>
      </c>
      <c r="AA1285" s="19">
        <f t="shared" si="983"/>
        <v>4.2074691793653241</v>
      </c>
      <c r="AB1285" s="19">
        <f t="shared" si="984"/>
        <v>0.23767256689705452</v>
      </c>
      <c r="AC1285" s="19">
        <f t="shared" si="985"/>
        <v>0.76232743310294537</v>
      </c>
      <c r="AD1285" s="20">
        <f t="shared" si="986"/>
        <v>-6.6359208611408167E-3</v>
      </c>
      <c r="AE1285" s="21">
        <f t="shared" si="941"/>
        <v>1</v>
      </c>
      <c r="AF1285" s="21">
        <f t="shared" si="949"/>
        <v>0</v>
      </c>
      <c r="AG1285" s="21">
        <f t="shared" si="950"/>
        <v>3</v>
      </c>
      <c r="AH1285" s="21">
        <f t="shared" si="951"/>
        <v>0</v>
      </c>
      <c r="AI1285" s="21">
        <f t="shared" si="965"/>
        <v>1</v>
      </c>
      <c r="AJ1285" s="21">
        <f t="shared" si="966"/>
        <v>-6.6359208611408167E-3</v>
      </c>
      <c r="AK1285" s="24">
        <f t="shared" si="942"/>
        <v>1</v>
      </c>
      <c r="AL1285" s="24">
        <f t="shared" si="952"/>
        <v>0</v>
      </c>
      <c r="AM1285" s="24">
        <f t="shared" si="953"/>
        <v>2</v>
      </c>
      <c r="AN1285" s="24">
        <f t="shared" si="954"/>
        <v>0</v>
      </c>
      <c r="AO1285" s="24">
        <f t="shared" si="955"/>
        <v>1</v>
      </c>
      <c r="AP1285" s="24">
        <f t="shared" si="967"/>
        <v>-6.6359208611408167E-3</v>
      </c>
      <c r="AQ1285" s="27">
        <f t="shared" si="943"/>
        <v>1</v>
      </c>
      <c r="AR1285" s="27">
        <f t="shared" si="956"/>
        <v>0</v>
      </c>
      <c r="AS1285" s="27">
        <f t="shared" si="957"/>
        <v>1</v>
      </c>
      <c r="AT1285" s="27">
        <f t="shared" si="958"/>
        <v>0</v>
      </c>
      <c r="AU1285" s="27">
        <f t="shared" si="959"/>
        <v>1</v>
      </c>
      <c r="AV1285" s="27">
        <f t="shared" si="968"/>
        <v>-6.6359208611408167E-3</v>
      </c>
      <c r="AW1285">
        <f t="shared" si="960"/>
        <v>116.03846854520822</v>
      </c>
      <c r="AX1285">
        <f t="shared" si="961"/>
        <v>101.70061147164769</v>
      </c>
      <c r="AY1285">
        <f t="shared" si="969"/>
        <v>96.316975617259203</v>
      </c>
      <c r="AZ1285">
        <f t="shared" si="962"/>
        <v>-6.6359208611408175E-3</v>
      </c>
      <c r="BA1285">
        <f t="shared" si="970"/>
        <v>104.94635213262117</v>
      </c>
      <c r="BB1285" s="4">
        <f t="shared" si="944"/>
        <v>1</v>
      </c>
      <c r="BC1285" s="4">
        <f t="shared" si="945"/>
        <v>1</v>
      </c>
    </row>
    <row r="1286" spans="1:55">
      <c r="A1286" s="37">
        <v>42216</v>
      </c>
      <c r="B1286" s="2" t="s">
        <v>76</v>
      </c>
      <c r="C1286" s="40">
        <v>11.09</v>
      </c>
      <c r="D1286" s="19">
        <f t="shared" si="946"/>
        <v>-5.2946199829205891E-2</v>
      </c>
      <c r="E1286" s="19">
        <f t="shared" si="971"/>
        <v>-0.18932748538011696</v>
      </c>
      <c r="F1286" s="19">
        <f t="shared" si="973"/>
        <v>-0.15793470007593016</v>
      </c>
      <c r="G1286" s="19">
        <f t="shared" si="977"/>
        <v>-6.2552831783601034E-2</v>
      </c>
      <c r="H1286" s="19">
        <f t="shared" si="989"/>
        <v>-2.2819638170018539</v>
      </c>
      <c r="I1286" s="19">
        <f t="shared" si="989"/>
        <v>-1.5821347081373718</v>
      </c>
      <c r="J1286" s="19">
        <f t="shared" si="989"/>
        <v>-0.66089454197815045</v>
      </c>
      <c r="K1286" s="2" t="s">
        <v>75</v>
      </c>
      <c r="L1286" s="40">
        <v>7.63</v>
      </c>
      <c r="M1286" s="19">
        <f t="shared" si="947"/>
        <v>-7.8023407022107276E-3</v>
      </c>
      <c r="N1286" s="19">
        <f t="shared" si="972"/>
        <v>9.2592592592592969E-3</v>
      </c>
      <c r="O1286" s="19">
        <f t="shared" si="974"/>
        <v>5.2700922266139703E-3</v>
      </c>
      <c r="P1286" s="19">
        <f t="shared" si="978"/>
        <v>1.59786950732357E-2</v>
      </c>
      <c r="Q1286" s="19">
        <f t="shared" si="990"/>
        <v>0.62749251697262276</v>
      </c>
      <c r="R1286" s="19">
        <f t="shared" si="990"/>
        <v>0.31476773821430176</v>
      </c>
      <c r="S1286" s="19">
        <f t="shared" si="990"/>
        <v>0.96525655694433321</v>
      </c>
      <c r="T1286" s="19">
        <f t="shared" si="948"/>
        <v>-2.9094563339744766</v>
      </c>
      <c r="U1286" s="19">
        <f t="shared" si="948"/>
        <v>-1.8969024463516735</v>
      </c>
      <c r="V1286" s="19">
        <f t="shared" si="948"/>
        <v>-1.6261510989224837</v>
      </c>
      <c r="W1286" s="19">
        <f t="shared" si="979"/>
        <v>5.181312990124836E-2</v>
      </c>
      <c r="X1286" s="19">
        <f t="shared" si="980"/>
        <v>1.5800056426075241E-2</v>
      </c>
      <c r="Y1286" s="19">
        <f t="shared" si="981"/>
        <v>1</v>
      </c>
      <c r="Z1286" s="19">
        <f t="shared" si="982"/>
        <v>3.2793003077976239</v>
      </c>
      <c r="AA1286" s="19">
        <f t="shared" si="983"/>
        <v>4.2793003077976239</v>
      </c>
      <c r="AB1286" s="19">
        <f t="shared" si="984"/>
        <v>0.23368306220010485</v>
      </c>
      <c r="AC1286" s="19">
        <f t="shared" si="985"/>
        <v>0.76631693779989518</v>
      </c>
      <c r="AD1286" s="20">
        <f t="shared" si="986"/>
        <v>-1.0957185964297062E-2</v>
      </c>
      <c r="AE1286" s="21">
        <f t="shared" si="941"/>
        <v>1</v>
      </c>
      <c r="AF1286" s="21">
        <f t="shared" si="949"/>
        <v>0</v>
      </c>
      <c r="AG1286" s="21">
        <f t="shared" si="950"/>
        <v>4</v>
      </c>
      <c r="AH1286" s="21">
        <f t="shared" si="951"/>
        <v>0</v>
      </c>
      <c r="AI1286" s="21">
        <f t="shared" si="965"/>
        <v>1</v>
      </c>
      <c r="AJ1286" s="21">
        <f t="shared" si="966"/>
        <v>-1.0957185964297062E-2</v>
      </c>
      <c r="AK1286" s="24">
        <f t="shared" si="942"/>
        <v>1</v>
      </c>
      <c r="AL1286" s="24">
        <f t="shared" si="952"/>
        <v>0</v>
      </c>
      <c r="AM1286" s="24">
        <f t="shared" si="953"/>
        <v>3</v>
      </c>
      <c r="AN1286" s="24">
        <f t="shared" si="954"/>
        <v>0</v>
      </c>
      <c r="AO1286" s="24">
        <f t="shared" si="955"/>
        <v>1</v>
      </c>
      <c r="AP1286" s="24">
        <f t="shared" si="967"/>
        <v>-1.0957185964297062E-2</v>
      </c>
      <c r="AQ1286" s="27">
        <f t="shared" si="943"/>
        <v>1</v>
      </c>
      <c r="AR1286" s="27">
        <f t="shared" si="956"/>
        <v>0</v>
      </c>
      <c r="AS1286" s="27">
        <f t="shared" si="957"/>
        <v>2</v>
      </c>
      <c r="AT1286" s="27">
        <f t="shared" si="958"/>
        <v>0</v>
      </c>
      <c r="AU1286" s="27">
        <f t="shared" si="959"/>
        <v>1</v>
      </c>
      <c r="AV1286" s="27">
        <f t="shared" si="968"/>
        <v>-1.0957185964297062E-2</v>
      </c>
      <c r="AW1286">
        <f t="shared" si="960"/>
        <v>114.76701346634614</v>
      </c>
      <c r="AX1286">
        <f t="shared" si="961"/>
        <v>100.58625895907012</v>
      </c>
      <c r="AY1286">
        <f t="shared" si="969"/>
        <v>95.261612603902222</v>
      </c>
      <c r="AZ1286">
        <f t="shared" si="962"/>
        <v>-1.0957185964297062E-2</v>
      </c>
      <c r="BA1286">
        <f t="shared" si="970"/>
        <v>103.79643543602944</v>
      </c>
      <c r="BB1286" s="4">
        <f t="shared" si="944"/>
        <v>1</v>
      </c>
      <c r="BC1286" s="4">
        <f t="shared" si="945"/>
        <v>1</v>
      </c>
    </row>
    <row r="1287" spans="1:55">
      <c r="A1287" s="37">
        <v>42219</v>
      </c>
      <c r="B1287" s="2" t="s">
        <v>76</v>
      </c>
      <c r="C1287" s="40">
        <v>10.57</v>
      </c>
      <c r="D1287" s="19">
        <f t="shared" si="946"/>
        <v>-4.6889089269612223E-2</v>
      </c>
      <c r="E1287" s="19">
        <f t="shared" si="971"/>
        <v>-0.14551333872271618</v>
      </c>
      <c r="F1287" s="19">
        <f t="shared" si="973"/>
        <v>-0.23015294974508377</v>
      </c>
      <c r="G1287" s="19">
        <f t="shared" si="977"/>
        <v>-0.18754803996925437</v>
      </c>
      <c r="H1287" s="19">
        <f t="shared" si="989"/>
        <v>-1.7069575082343391</v>
      </c>
      <c r="I1287" s="19">
        <f t="shared" si="989"/>
        <v>-2.2710137264893255</v>
      </c>
      <c r="J1287" s="19">
        <f t="shared" si="989"/>
        <v>-1.9759305940509631</v>
      </c>
      <c r="K1287" s="2" t="s">
        <v>75</v>
      </c>
      <c r="L1287" s="40">
        <v>7.63</v>
      </c>
      <c r="M1287" s="19">
        <f t="shared" si="947"/>
        <v>0</v>
      </c>
      <c r="N1287" s="19">
        <f t="shared" si="972"/>
        <v>1.4627659574468129E-2</v>
      </c>
      <c r="O1287" s="19">
        <f t="shared" si="974"/>
        <v>9.2592592592592969E-3</v>
      </c>
      <c r="P1287" s="19">
        <f t="shared" si="978"/>
        <v>1.59786950732357E-2</v>
      </c>
      <c r="Q1287" s="19">
        <f t="shared" si="990"/>
        <v>0.99226787649705017</v>
      </c>
      <c r="R1287" s="19">
        <f t="shared" si="990"/>
        <v>0.55419846789768146</v>
      </c>
      <c r="S1287" s="19">
        <f t="shared" si="990"/>
        <v>0.96073968287506417</v>
      </c>
      <c r="T1287" s="19">
        <f t="shared" si="948"/>
        <v>-2.6992253847313892</v>
      </c>
      <c r="U1287" s="19">
        <f t="shared" si="948"/>
        <v>-2.825212194387007</v>
      </c>
      <c r="V1287" s="19">
        <f t="shared" si="948"/>
        <v>-2.9366702769260273</v>
      </c>
      <c r="W1287" s="19">
        <f t="shared" si="979"/>
        <v>4.6796791446235816E-2</v>
      </c>
      <c r="X1287" s="19">
        <f t="shared" si="980"/>
        <v>1.5800056426075241E-2</v>
      </c>
      <c r="Y1287" s="19">
        <f t="shared" si="981"/>
        <v>1</v>
      </c>
      <c r="Z1287" s="19">
        <f t="shared" si="982"/>
        <v>2.9618116660017657</v>
      </c>
      <c r="AA1287" s="19">
        <f t="shared" si="983"/>
        <v>3.9618116660017657</v>
      </c>
      <c r="AB1287" s="19">
        <f t="shared" si="984"/>
        <v>0.25240977721921681</v>
      </c>
      <c r="AC1287" s="19">
        <f t="shared" si="985"/>
        <v>0.74759022278078313</v>
      </c>
      <c r="AD1287" s="20">
        <f t="shared" si="986"/>
        <v>-5.7876875071078302E-3</v>
      </c>
      <c r="AE1287" s="21">
        <f t="shared" si="941"/>
        <v>1</v>
      </c>
      <c r="AF1287" s="21">
        <f t="shared" si="949"/>
        <v>0</v>
      </c>
      <c r="AG1287" s="21">
        <f t="shared" si="950"/>
        <v>5</v>
      </c>
      <c r="AH1287" s="21">
        <f t="shared" si="951"/>
        <v>0</v>
      </c>
      <c r="AI1287" s="21">
        <f t="shared" si="965"/>
        <v>1</v>
      </c>
      <c r="AJ1287" s="21">
        <f t="shared" si="966"/>
        <v>-5.7876875071078302E-3</v>
      </c>
      <c r="AK1287" s="24">
        <f t="shared" si="942"/>
        <v>1</v>
      </c>
      <c r="AL1287" s="24">
        <f t="shared" si="952"/>
        <v>0</v>
      </c>
      <c r="AM1287" s="24">
        <f t="shared" si="953"/>
        <v>4</v>
      </c>
      <c r="AN1287" s="24">
        <f t="shared" si="954"/>
        <v>0</v>
      </c>
      <c r="AO1287" s="24">
        <f t="shared" si="955"/>
        <v>1</v>
      </c>
      <c r="AP1287" s="24">
        <f t="shared" si="967"/>
        <v>-5.7876875071078302E-3</v>
      </c>
      <c r="AQ1287" s="27">
        <f t="shared" si="943"/>
        <v>1</v>
      </c>
      <c r="AR1287" s="27">
        <f t="shared" si="956"/>
        <v>0</v>
      </c>
      <c r="AS1287" s="27">
        <f t="shared" si="957"/>
        <v>3</v>
      </c>
      <c r="AT1287" s="27">
        <f t="shared" si="958"/>
        <v>0</v>
      </c>
      <c r="AU1287" s="27">
        <f t="shared" si="959"/>
        <v>1</v>
      </c>
      <c r="AV1287" s="27">
        <f t="shared" si="968"/>
        <v>-5.7876875071078302E-3</v>
      </c>
      <c r="AW1287">
        <f t="shared" si="960"/>
        <v>114.10277785627891</v>
      </c>
      <c r="AX1287">
        <f t="shared" si="961"/>
        <v>100.00409712470601</v>
      </c>
      <c r="AY1287">
        <f t="shared" si="969"/>
        <v>94.710268158727672</v>
      </c>
      <c r="AZ1287">
        <f t="shared" si="962"/>
        <v>-5.7876875071078302E-3</v>
      </c>
      <c r="BA1287">
        <f t="shared" si="970"/>
        <v>103.19569410337401</v>
      </c>
      <c r="BB1287" s="4">
        <f t="shared" si="944"/>
        <v>1</v>
      </c>
      <c r="BC1287" s="4">
        <f t="shared" si="945"/>
        <v>1</v>
      </c>
    </row>
    <row r="1288" spans="1:55">
      <c r="A1288" s="37">
        <v>42220</v>
      </c>
      <c r="B1288" s="2" t="s">
        <v>76</v>
      </c>
      <c r="C1288" s="40">
        <v>10.82</v>
      </c>
      <c r="D1288" s="19">
        <f t="shared" si="946"/>
        <v>2.3651844843897825E-2</v>
      </c>
      <c r="E1288" s="19">
        <f t="shared" si="971"/>
        <v>-8.6919831223628646E-2</v>
      </c>
      <c r="F1288" s="19">
        <f t="shared" si="973"/>
        <v>-0.19732937685459942</v>
      </c>
      <c r="G1288" s="19">
        <f t="shared" si="977"/>
        <v>-0.20206489675516226</v>
      </c>
      <c r="H1288" s="19">
        <f t="shared" si="989"/>
        <v>-1.002153053816742</v>
      </c>
      <c r="I1288" s="19">
        <f t="shared" si="989"/>
        <v>-1.8768163852082782</v>
      </c>
      <c r="J1288" s="19">
        <f t="shared" si="989"/>
        <v>-2.064814511067246</v>
      </c>
      <c r="K1288" s="2" t="s">
        <v>75</v>
      </c>
      <c r="L1288" s="40">
        <v>7.75</v>
      </c>
      <c r="M1288" s="19">
        <f t="shared" si="947"/>
        <v>1.5727391874180881E-2</v>
      </c>
      <c r="N1288" s="19">
        <f t="shared" si="972"/>
        <v>1.7060367454068227E-2</v>
      </c>
      <c r="O1288" s="19">
        <f t="shared" si="974"/>
        <v>3.19573901464714E-2</v>
      </c>
      <c r="P1288" s="19">
        <f t="shared" si="978"/>
        <v>9.1145833333333703E-3</v>
      </c>
      <c r="Q1288" s="19">
        <f t="shared" si="990"/>
        <v>1.1543467366372555</v>
      </c>
      <c r="R1288" s="19">
        <f t="shared" si="990"/>
        <v>1.9194763059111011</v>
      </c>
      <c r="S1288" s="19">
        <f t="shared" si="990"/>
        <v>0.54543038775864339</v>
      </c>
      <c r="T1288" s="19">
        <f t="shared" si="948"/>
        <v>-2.1564997904539975</v>
      </c>
      <c r="U1288" s="19">
        <f t="shared" si="948"/>
        <v>-3.7962926911193793</v>
      </c>
      <c r="V1288" s="19">
        <f t="shared" si="948"/>
        <v>-2.6102448988258895</v>
      </c>
      <c r="W1288" s="19">
        <f t="shared" si="979"/>
        <v>4.5893419564388638E-2</v>
      </c>
      <c r="X1288" s="19">
        <f t="shared" si="980"/>
        <v>1.5369738743898475E-2</v>
      </c>
      <c r="Y1288" s="19">
        <f t="shared" si="981"/>
        <v>1</v>
      </c>
      <c r="Z1288" s="19">
        <f t="shared" si="982"/>
        <v>2.9859596398544865</v>
      </c>
      <c r="AA1288" s="19">
        <f t="shared" si="983"/>
        <v>3.9859596398544865</v>
      </c>
      <c r="AB1288" s="19">
        <f t="shared" si="984"/>
        <v>0.25088061354191399</v>
      </c>
      <c r="AC1288" s="19">
        <f t="shared" si="985"/>
        <v>0.74911938645808607</v>
      </c>
      <c r="AD1288" s="20">
        <f t="shared" si="986"/>
        <v>1.5893236735669853E-2</v>
      </c>
      <c r="AE1288" s="21">
        <f t="shared" ref="AE1288:AE1351" si="991">IF(T1288&gt;$B$3,-1,IF(T1288&lt;$B$1,1,0))</f>
        <v>1</v>
      </c>
      <c r="AF1288" s="21">
        <f t="shared" si="949"/>
        <v>0</v>
      </c>
      <c r="AG1288" s="21">
        <f t="shared" si="950"/>
        <v>1</v>
      </c>
      <c r="AH1288" s="21">
        <f t="shared" si="951"/>
        <v>1</v>
      </c>
      <c r="AI1288" s="21">
        <f t="shared" si="965"/>
        <v>1</v>
      </c>
      <c r="AJ1288" s="21">
        <f t="shared" si="966"/>
        <v>1.5893236735669853E-2</v>
      </c>
      <c r="AK1288" s="24">
        <f t="shared" ref="AK1288:AK1351" si="992">IF(U1288&gt;$B$3,-1,IF(U1288&lt;$B$1,1,0))</f>
        <v>1</v>
      </c>
      <c r="AL1288" s="24">
        <f t="shared" si="952"/>
        <v>0</v>
      </c>
      <c r="AM1288" s="24">
        <f t="shared" si="953"/>
        <v>5</v>
      </c>
      <c r="AN1288" s="24">
        <f t="shared" si="954"/>
        <v>0</v>
      </c>
      <c r="AO1288" s="24">
        <f t="shared" si="955"/>
        <v>1</v>
      </c>
      <c r="AP1288" s="24">
        <f t="shared" si="967"/>
        <v>1.5893236735669853E-2</v>
      </c>
      <c r="AQ1288" s="27">
        <f t="shared" ref="AQ1288:AQ1351" si="993">IF(V1288&gt;$B$3,-1,IF(V1288&lt;$B$1,1,0))</f>
        <v>1</v>
      </c>
      <c r="AR1288" s="27">
        <f t="shared" si="956"/>
        <v>0</v>
      </c>
      <c r="AS1288" s="27">
        <f t="shared" si="957"/>
        <v>4</v>
      </c>
      <c r="AT1288" s="27">
        <f t="shared" si="958"/>
        <v>0</v>
      </c>
      <c r="AU1288" s="27">
        <f t="shared" si="959"/>
        <v>1</v>
      </c>
      <c r="AV1288" s="27">
        <f t="shared" si="968"/>
        <v>1.5893236735669853E-2</v>
      </c>
      <c r="AW1288">
        <f t="shared" si="960"/>
        <v>115.9162403169463</v>
      </c>
      <c r="AX1288">
        <f t="shared" si="961"/>
        <v>101.59348591484589</v>
      </c>
      <c r="AY1288">
        <f t="shared" si="969"/>
        <v>96.21552087187311</v>
      </c>
      <c r="AZ1288">
        <f t="shared" si="962"/>
        <v>1.5893236735669853E-2</v>
      </c>
      <c r="BA1288">
        <f t="shared" si="970"/>
        <v>104.83580769986071</v>
      </c>
      <c r="BB1288" s="4">
        <f t="shared" ref="BB1288:BB1351" si="994">AQ1288*AE1288</f>
        <v>1</v>
      </c>
      <c r="BC1288" s="4">
        <f t="shared" ref="BC1288:BC1351" si="995">AE1288*AK1288</f>
        <v>1</v>
      </c>
    </row>
    <row r="1289" spans="1:55">
      <c r="A1289" s="37">
        <v>42221</v>
      </c>
      <c r="B1289" s="2" t="s">
        <v>76</v>
      </c>
      <c r="C1289" s="40">
        <v>10.63</v>
      </c>
      <c r="D1289" s="19">
        <f t="shared" ref="D1289:D1352" si="996">(C1289-C1288)/C1288</f>
        <v>-1.7560073937153375E-2</v>
      </c>
      <c r="E1289" s="19">
        <f t="shared" si="971"/>
        <v>-8.7553648068669485E-2</v>
      </c>
      <c r="F1289" s="19">
        <f t="shared" si="973"/>
        <v>-0.22010271460014671</v>
      </c>
      <c r="G1289" s="19">
        <f t="shared" si="977"/>
        <v>-0.13787510137875095</v>
      </c>
      <c r="H1289" s="19">
        <f t="shared" si="989"/>
        <v>-1.0056267750918948</v>
      </c>
      <c r="I1289" s="19">
        <f t="shared" si="989"/>
        <v>-2.0408727452977966</v>
      </c>
      <c r="J1289" s="19">
        <f t="shared" si="989"/>
        <v>-1.3647286652621626</v>
      </c>
      <c r="K1289" s="2" t="s">
        <v>75</v>
      </c>
      <c r="L1289" s="40">
        <v>7.54</v>
      </c>
      <c r="M1289" s="19">
        <f t="shared" ref="M1289:M1352" si="997">(L1289-L1288)/L1288</f>
        <v>-2.7096774193548383E-2</v>
      </c>
      <c r="N1289" s="19">
        <f t="shared" si="972"/>
        <v>-1.0498687664042003E-2</v>
      </c>
      <c r="O1289" s="19">
        <f t="shared" si="974"/>
        <v>0</v>
      </c>
      <c r="P1289" s="19">
        <f t="shared" si="978"/>
        <v>-5.6320400500625804E-2</v>
      </c>
      <c r="Q1289" s="19">
        <f t="shared" si="990"/>
        <v>-0.70589016463926368</v>
      </c>
      <c r="R1289" s="19">
        <f t="shared" si="990"/>
        <v>0</v>
      </c>
      <c r="S1289" s="19">
        <f t="shared" si="990"/>
        <v>-3.3930167717310886</v>
      </c>
      <c r="T1289" s="19">
        <f t="shared" ref="T1289:V1352" si="998">H1289-Q1289</f>
        <v>-0.29973661045263111</v>
      </c>
      <c r="U1289" s="19">
        <f t="shared" si="998"/>
        <v>-2.0408727452977966</v>
      </c>
      <c r="V1289" s="19">
        <f t="shared" si="998"/>
        <v>2.028288106468926</v>
      </c>
      <c r="W1289" s="19">
        <f t="shared" si="979"/>
        <v>4.1880357283953368E-2</v>
      </c>
      <c r="X1289" s="19">
        <f t="shared" si="980"/>
        <v>1.3459804842687637E-2</v>
      </c>
      <c r="Y1289" s="19">
        <f t="shared" si="981"/>
        <v>1</v>
      </c>
      <c r="Z1289" s="19">
        <f t="shared" si="982"/>
        <v>3.1115129657103373</v>
      </c>
      <c r="AA1289" s="19">
        <f t="shared" si="983"/>
        <v>4.1115129657103378</v>
      </c>
      <c r="AB1289" s="19">
        <f t="shared" si="984"/>
        <v>0.24321946892540858</v>
      </c>
      <c r="AC1289" s="19">
        <f t="shared" si="985"/>
        <v>0.75678053107459131</v>
      </c>
      <c r="AD1289" s="20">
        <f t="shared" si="986"/>
        <v>-7.4468223556217478E-3</v>
      </c>
      <c r="AE1289" s="21">
        <f t="shared" si="991"/>
        <v>0</v>
      </c>
      <c r="AF1289" s="21">
        <f t="shared" ref="AF1289:AF1352" si="999">IF(AND(AI1288=1,T1289&gt;$B$2),1,0)</f>
        <v>0</v>
      </c>
      <c r="AG1289" s="21">
        <f t="shared" ref="AG1289:AG1352" si="1000">IF(OR(AND(AI1288=0,AE1289&gt;0),AND(AG1288=$B$5,AE1289&gt;0)),1,IF(OR(AND(AE1289=0,AI1288=0),OR(AF1289=1),AG1288=$B$5),0,AG1288+1))</f>
        <v>2</v>
      </c>
      <c r="AH1289" s="21">
        <f t="shared" ref="AH1289:AH1352" si="1001">IF(AG1288=$B$5,1,0)</f>
        <v>0</v>
      </c>
      <c r="AI1289" s="21">
        <f t="shared" si="965"/>
        <v>1</v>
      </c>
      <c r="AJ1289" s="21">
        <f t="shared" si="966"/>
        <v>-7.4468223556217478E-3</v>
      </c>
      <c r="AK1289" s="24">
        <f t="shared" si="992"/>
        <v>1</v>
      </c>
      <c r="AL1289" s="24">
        <f t="shared" ref="AL1289:AL1352" si="1002">IF(AND(AO1288=1,U1289&gt;$B$2),1,0)</f>
        <v>0</v>
      </c>
      <c r="AM1289" s="24">
        <f t="shared" ref="AM1289:AM1352" si="1003">IF(OR(AND(AO1288=0,AK1289&gt;0),AND(AM1288=$B$5,AK1289&gt;0)),1,IF(OR(AND(AK1289=0,AO1288=0),OR(AL1289=1),AM1288=$B$5),0,AM1288+1))</f>
        <v>1</v>
      </c>
      <c r="AN1289" s="24">
        <f t="shared" ref="AN1289:AN1352" si="1004">IF(AM1288=$B$5,1,0)</f>
        <v>1</v>
      </c>
      <c r="AO1289" s="24">
        <f t="shared" ref="AO1289:AO1352" si="1005">IF(AND(AK1289=0,AL1289=0,AN1289=0),AO1288,IF(AK1289=-1, 0, AK1289))</f>
        <v>1</v>
      </c>
      <c r="AP1289" s="24">
        <f t="shared" si="967"/>
        <v>-7.4468223556217478E-3</v>
      </c>
      <c r="AQ1289" s="27">
        <f t="shared" si="993"/>
        <v>-1</v>
      </c>
      <c r="AR1289" s="27">
        <f t="shared" ref="AR1289:AR1352" si="1006">IF(AND(AU1288=1,V1289&gt;$B$2),1,0)</f>
        <v>1</v>
      </c>
      <c r="AS1289" s="27">
        <f t="shared" ref="AS1289:AS1352" si="1007">IF(OR(AND(AU1288=0,AQ1289&gt;0),AND(AS1288=$B$5,AQ1289&gt;0)),1,IF(OR(AND(AQ1289=0,AU1288=0),OR(AR1289=1),AS1288=$B$5),0,AS1288+1))</f>
        <v>0</v>
      </c>
      <c r="AT1289" s="27">
        <f t="shared" ref="AT1289:AT1352" si="1008">IF(AS1288=$B$5,1,0)</f>
        <v>0</v>
      </c>
      <c r="AU1289" s="27">
        <f t="shared" ref="AU1289:AU1352" si="1009">IF(AND(AQ1289=0,AR1289=0,AT1289=0),AU1288,IF(AQ1289=-1,0,AQ1289))</f>
        <v>0</v>
      </c>
      <c r="AV1289" s="27">
        <f t="shared" si="968"/>
        <v>0</v>
      </c>
      <c r="AW1289">
        <f t="shared" ref="AW1289:AW1352" si="1010">AW1288*(1+AJ1289)</f>
        <v>115.05303266717443</v>
      </c>
      <c r="AX1289">
        <f t="shared" ref="AX1289:AX1352" si="1011">AX1288*(1+AP1289)</f>
        <v>100.83693727274967</v>
      </c>
      <c r="AY1289">
        <f t="shared" si="969"/>
        <v>96.21552087187311</v>
      </c>
      <c r="AZ1289">
        <f t="shared" ref="AZ1289:AZ1352" si="1012">AVERAGE(AV1289,AP1289,AJ1289)</f>
        <v>-4.9645482370811655E-3</v>
      </c>
      <c r="BA1289">
        <f t="shared" si="970"/>
        <v>104.31534527556138</v>
      </c>
      <c r="BB1289" s="4">
        <f t="shared" si="994"/>
        <v>0</v>
      </c>
      <c r="BC1289" s="4">
        <f t="shared" si="995"/>
        <v>0</v>
      </c>
    </row>
    <row r="1290" spans="1:55">
      <c r="A1290" s="37">
        <v>42222</v>
      </c>
      <c r="B1290" s="2" t="s">
        <v>76</v>
      </c>
      <c r="C1290" s="40">
        <v>10.48</v>
      </c>
      <c r="D1290" s="19">
        <f t="shared" si="996"/>
        <v>-1.4111006585136438E-2</v>
      </c>
      <c r="E1290" s="19">
        <f t="shared" si="971"/>
        <v>-0.10503842869342445</v>
      </c>
      <c r="F1290" s="19">
        <f t="shared" si="973"/>
        <v>-0.23279648609077597</v>
      </c>
      <c r="G1290" s="19">
        <f t="shared" si="977"/>
        <v>-0.18570318570318561</v>
      </c>
      <c r="H1290" s="19">
        <f t="shared" ref="H1290:J1305" si="1013">E1290/STDEV(E1230:E1289)</f>
        <v>-1.1981477670704277</v>
      </c>
      <c r="I1290" s="19">
        <f t="shared" si="1013"/>
        <v>-2.1147041029853177</v>
      </c>
      <c r="J1290" s="19">
        <f t="shared" si="1013"/>
        <v>-1.8141546730522271</v>
      </c>
      <c r="K1290" s="2" t="s">
        <v>75</v>
      </c>
      <c r="L1290" s="40">
        <v>7.58</v>
      </c>
      <c r="M1290" s="19">
        <f t="shared" si="997"/>
        <v>5.3050397877984134E-3</v>
      </c>
      <c r="N1290" s="19">
        <f t="shared" si="972"/>
        <v>-1.4304291287386257E-2</v>
      </c>
      <c r="O1290" s="19">
        <f t="shared" si="974"/>
        <v>3.9735099337748674E-3</v>
      </c>
      <c r="P1290" s="19">
        <f t="shared" si="978"/>
        <v>-6.5530799475753375E-3</v>
      </c>
      <c r="Q1290" s="19">
        <f t="shared" ref="Q1290:S1305" si="1014">N1290/STDEV(N1230:N1289)</f>
        <v>-0.95959672936946838</v>
      </c>
      <c r="R1290" s="19">
        <f t="shared" si="1014"/>
        <v>0.23389546122849125</v>
      </c>
      <c r="S1290" s="19">
        <f t="shared" si="1014"/>
        <v>-0.35938371234664529</v>
      </c>
      <c r="T1290" s="19">
        <f t="shared" si="998"/>
        <v>-0.23855103770095931</v>
      </c>
      <c r="U1290" s="19">
        <f t="shared" si="998"/>
        <v>-2.3485995642138091</v>
      </c>
      <c r="V1290" s="19">
        <f t="shared" si="998"/>
        <v>-1.4547709607055819</v>
      </c>
      <c r="W1290" s="19">
        <f t="shared" si="979"/>
        <v>4.0183254697935752E-2</v>
      </c>
      <c r="X1290" s="19">
        <f t="shared" si="980"/>
        <v>9.1654613229562708E-3</v>
      </c>
      <c r="Y1290" s="19">
        <f t="shared" si="981"/>
        <v>1</v>
      </c>
      <c r="Z1290" s="19">
        <f t="shared" si="982"/>
        <v>4.3842042731979864</v>
      </c>
      <c r="AA1290" s="19">
        <f t="shared" si="983"/>
        <v>5.3842042731979864</v>
      </c>
      <c r="AB1290" s="19">
        <f t="shared" si="984"/>
        <v>0.18572846594582171</v>
      </c>
      <c r="AC1290" s="19">
        <f t="shared" si="985"/>
        <v>0.81427153405417829</v>
      </c>
      <c r="AD1290" s="20">
        <f t="shared" si="986"/>
        <v>-9.2973285489561953E-4</v>
      </c>
      <c r="AE1290" s="21">
        <f t="shared" si="991"/>
        <v>0</v>
      </c>
      <c r="AF1290" s="21">
        <f t="shared" si="999"/>
        <v>0</v>
      </c>
      <c r="AG1290" s="21">
        <f t="shared" si="1000"/>
        <v>3</v>
      </c>
      <c r="AH1290" s="21">
        <f t="shared" si="1001"/>
        <v>0</v>
      </c>
      <c r="AI1290" s="21">
        <f t="shared" ref="AI1290:AI1353" si="1015">IF(AND(AE1290=0,AF1290=0,AH1290=0),AI1289, IF(AE1290=-1, 0,AE1290))</f>
        <v>1</v>
      </c>
      <c r="AJ1290" s="21">
        <f t="shared" ref="AJ1290:AJ1353" si="1016">$AD1290*AI1290</f>
        <v>-9.2973285489561953E-4</v>
      </c>
      <c r="AK1290" s="24">
        <f t="shared" si="992"/>
        <v>1</v>
      </c>
      <c r="AL1290" s="24">
        <f t="shared" si="1002"/>
        <v>0</v>
      </c>
      <c r="AM1290" s="24">
        <f t="shared" si="1003"/>
        <v>2</v>
      </c>
      <c r="AN1290" s="24">
        <f t="shared" si="1004"/>
        <v>0</v>
      </c>
      <c r="AO1290" s="24">
        <f t="shared" si="1005"/>
        <v>1</v>
      </c>
      <c r="AP1290" s="24">
        <f t="shared" ref="AP1290:AP1353" si="1017">$AD1290*AO1290</f>
        <v>-9.2973285489561953E-4</v>
      </c>
      <c r="AQ1290" s="27">
        <f t="shared" si="993"/>
        <v>1</v>
      </c>
      <c r="AR1290" s="27">
        <f t="shared" si="1006"/>
        <v>0</v>
      </c>
      <c r="AS1290" s="27">
        <f t="shared" si="1007"/>
        <v>1</v>
      </c>
      <c r="AT1290" s="27">
        <f t="shared" si="1008"/>
        <v>0</v>
      </c>
      <c r="AU1290" s="27">
        <f t="shared" si="1009"/>
        <v>1</v>
      </c>
      <c r="AV1290" s="27">
        <f t="shared" ref="AV1290:AV1353" si="1018">$AD1290*AU1290</f>
        <v>-9.2973285489561953E-4</v>
      </c>
      <c r="AW1290">
        <f t="shared" si="1010"/>
        <v>114.94606408264839</v>
      </c>
      <c r="AX1290">
        <f t="shared" si="1011"/>
        <v>100.74318585918014</v>
      </c>
      <c r="AY1290">
        <f t="shared" ref="AY1290:AY1353" si="1019">AY1289*(1+AV1290)</f>
        <v>96.126066140967637</v>
      </c>
      <c r="AZ1290">
        <f t="shared" si="1012"/>
        <v>-9.2973285489561953E-4</v>
      </c>
      <c r="BA1290">
        <f t="shared" ref="BA1290:BA1353" si="1020">BA1289*(1+AZ1290)</f>
        <v>104.21835987178892</v>
      </c>
      <c r="BB1290" s="4">
        <f t="shared" si="994"/>
        <v>0</v>
      </c>
      <c r="BC1290" s="4">
        <f t="shared" si="995"/>
        <v>0</v>
      </c>
    </row>
    <row r="1291" spans="1:55">
      <c r="A1291" s="37">
        <v>42223</v>
      </c>
      <c r="B1291" s="2" t="s">
        <v>76</v>
      </c>
      <c r="C1291" s="40">
        <v>10.67</v>
      </c>
      <c r="D1291" s="19">
        <f t="shared" si="996"/>
        <v>1.8129770992366363E-2</v>
      </c>
      <c r="E1291" s="19">
        <f t="shared" si="971"/>
        <v>-3.7871956717763743E-2</v>
      </c>
      <c r="F1291" s="19">
        <f t="shared" si="973"/>
        <v>-0.22002923976608185</v>
      </c>
      <c r="G1291" s="19">
        <f t="shared" si="977"/>
        <v>-0.18487394957983194</v>
      </c>
      <c r="H1291" s="19">
        <f t="shared" si="1013"/>
        <v>-0.42759238529819044</v>
      </c>
      <c r="I1291" s="19">
        <f t="shared" si="1013"/>
        <v>-1.9525253554624113</v>
      </c>
      <c r="J1291" s="19">
        <f t="shared" si="1013"/>
        <v>-1.7642769055222891</v>
      </c>
      <c r="K1291" s="2" t="s">
        <v>75</v>
      </c>
      <c r="L1291" s="40">
        <v>7.62</v>
      </c>
      <c r="M1291" s="19">
        <f t="shared" si="997"/>
        <v>5.2770448548812715E-3</v>
      </c>
      <c r="N1291" s="19">
        <f t="shared" si="972"/>
        <v>-1.3106159895150441E-3</v>
      </c>
      <c r="O1291" s="19">
        <f t="shared" si="974"/>
        <v>7.936507936508002E-3</v>
      </c>
      <c r="P1291" s="19">
        <f t="shared" si="978"/>
        <v>7.936507936508002E-3</v>
      </c>
      <c r="Q1291" s="19">
        <f t="shared" si="1014"/>
        <v>-8.7371148939054524E-2</v>
      </c>
      <c r="R1291" s="19">
        <f t="shared" si="1014"/>
        <v>0.47124642517443777</v>
      </c>
      <c r="S1291" s="19">
        <f t="shared" si="1014"/>
        <v>0.43506831775407323</v>
      </c>
      <c r="T1291" s="19">
        <f t="shared" si="998"/>
        <v>-0.34022123635913593</v>
      </c>
      <c r="U1291" s="19">
        <f t="shared" si="998"/>
        <v>-2.4237717806368493</v>
      </c>
      <c r="V1291" s="19">
        <f t="shared" si="998"/>
        <v>-2.1993452232763624</v>
      </c>
      <c r="W1291" s="19">
        <f t="shared" si="979"/>
        <v>4.0219920494349269E-2</v>
      </c>
      <c r="X1291" s="19">
        <f t="shared" si="980"/>
        <v>8.9961531763047744E-3</v>
      </c>
      <c r="Y1291" s="19">
        <f t="shared" si="981"/>
        <v>1</v>
      </c>
      <c r="Z1291" s="19">
        <f t="shared" si="982"/>
        <v>4.4707909821150746</v>
      </c>
      <c r="AA1291" s="19">
        <f t="shared" si="983"/>
        <v>5.4707909821150746</v>
      </c>
      <c r="AB1291" s="19">
        <f t="shared" si="984"/>
        <v>0.18278892453927892</v>
      </c>
      <c r="AC1291" s="19">
        <f t="shared" si="985"/>
        <v>0.81721107546072103</v>
      </c>
      <c r="AD1291" s="20">
        <f t="shared" si="986"/>
        <v>1.4359631638948184E-2</v>
      </c>
      <c r="AE1291" s="21">
        <f t="shared" si="991"/>
        <v>0</v>
      </c>
      <c r="AF1291" s="21">
        <f t="shared" si="999"/>
        <v>0</v>
      </c>
      <c r="AG1291" s="21">
        <f t="shared" si="1000"/>
        <v>4</v>
      </c>
      <c r="AH1291" s="21">
        <f t="shared" si="1001"/>
        <v>0</v>
      </c>
      <c r="AI1291" s="21">
        <f t="shared" si="1015"/>
        <v>1</v>
      </c>
      <c r="AJ1291" s="21">
        <f t="shared" si="1016"/>
        <v>1.4359631638948184E-2</v>
      </c>
      <c r="AK1291" s="24">
        <f t="shared" si="992"/>
        <v>1</v>
      </c>
      <c r="AL1291" s="24">
        <f t="shared" si="1002"/>
        <v>0</v>
      </c>
      <c r="AM1291" s="24">
        <f t="shared" si="1003"/>
        <v>3</v>
      </c>
      <c r="AN1291" s="24">
        <f t="shared" si="1004"/>
        <v>0</v>
      </c>
      <c r="AO1291" s="24">
        <f t="shared" si="1005"/>
        <v>1</v>
      </c>
      <c r="AP1291" s="24">
        <f t="shared" si="1017"/>
        <v>1.4359631638948184E-2</v>
      </c>
      <c r="AQ1291" s="27">
        <f t="shared" si="993"/>
        <v>1</v>
      </c>
      <c r="AR1291" s="27">
        <f t="shared" si="1006"/>
        <v>0</v>
      </c>
      <c r="AS1291" s="27">
        <f t="shared" si="1007"/>
        <v>2</v>
      </c>
      <c r="AT1291" s="27">
        <f t="shared" si="1008"/>
        <v>0</v>
      </c>
      <c r="AU1291" s="27">
        <f t="shared" si="1009"/>
        <v>1</v>
      </c>
      <c r="AV1291" s="27">
        <f t="shared" si="1018"/>
        <v>1.4359631638948184E-2</v>
      </c>
      <c r="AW1291">
        <f t="shared" si="1010"/>
        <v>116.59664722122217</v>
      </c>
      <c r="AX1291">
        <f t="shared" si="1011"/>
        <v>102.18982089825208</v>
      </c>
      <c r="AY1291">
        <f t="shared" si="1019"/>
        <v>97.506401041653106</v>
      </c>
      <c r="AZ1291">
        <f t="shared" si="1012"/>
        <v>1.4359631638948184E-2</v>
      </c>
      <c r="BA1291">
        <f t="shared" si="1020"/>
        <v>105.71489712956316</v>
      </c>
      <c r="BB1291" s="4">
        <f t="shared" si="994"/>
        <v>0</v>
      </c>
      <c r="BC1291" s="4">
        <f t="shared" si="995"/>
        <v>0</v>
      </c>
    </row>
    <row r="1292" spans="1:55">
      <c r="A1292" s="37">
        <v>42226</v>
      </c>
      <c r="B1292" s="2" t="s">
        <v>76</v>
      </c>
      <c r="C1292" s="40">
        <v>11.07</v>
      </c>
      <c r="D1292" s="19">
        <f t="shared" si="996"/>
        <v>3.7488284910965355E-2</v>
      </c>
      <c r="E1292" s="19">
        <f t="shared" si="971"/>
        <v>4.730368968779565E-2</v>
      </c>
      <c r="F1292" s="19">
        <f t="shared" si="973"/>
        <v>-0.10509296685529498</v>
      </c>
      <c r="G1292" s="19">
        <f t="shared" si="977"/>
        <v>-0.1165203511572226</v>
      </c>
      <c r="H1292" s="19">
        <f t="shared" si="1013"/>
        <v>0.53426918622327269</v>
      </c>
      <c r="I1292" s="19">
        <f t="shared" si="1013"/>
        <v>-0.91057518573965546</v>
      </c>
      <c r="J1292" s="19">
        <f t="shared" si="1013"/>
        <v>-1.0886217539124665</v>
      </c>
      <c r="K1292" s="2" t="s">
        <v>75</v>
      </c>
      <c r="L1292" s="40">
        <v>7.55</v>
      </c>
      <c r="M1292" s="19">
        <f t="shared" si="997"/>
        <v>-9.1863517060367834E-3</v>
      </c>
      <c r="N1292" s="19">
        <f t="shared" si="972"/>
        <v>-1.0484927916120585E-2</v>
      </c>
      <c r="O1292" s="19">
        <f t="shared" si="974"/>
        <v>3.9893617021276931E-3</v>
      </c>
      <c r="P1292" s="19">
        <f t="shared" si="978"/>
        <v>-6.5789473684210297E-3</v>
      </c>
      <c r="Q1292" s="19">
        <f t="shared" si="1014"/>
        <v>-0.69924979463279668</v>
      </c>
      <c r="R1292" s="19">
        <f t="shared" si="1014"/>
        <v>0.2378433184521675</v>
      </c>
      <c r="S1292" s="19">
        <f t="shared" si="1014"/>
        <v>-0.36024578644417415</v>
      </c>
      <c r="T1292" s="19">
        <f t="shared" si="998"/>
        <v>1.2335189808560694</v>
      </c>
      <c r="U1292" s="19">
        <f t="shared" si="998"/>
        <v>-1.1484185041918229</v>
      </c>
      <c r="V1292" s="19">
        <f t="shared" si="998"/>
        <v>-0.72837596746829236</v>
      </c>
      <c r="W1292" s="19">
        <f t="shared" si="979"/>
        <v>4.0715690026024688E-2</v>
      </c>
      <c r="X1292" s="19">
        <f t="shared" si="980"/>
        <v>9.1656292450747277E-3</v>
      </c>
      <c r="Y1292" s="19">
        <f t="shared" si="981"/>
        <v>1</v>
      </c>
      <c r="Z1292" s="19">
        <f t="shared" si="982"/>
        <v>4.442214379105919</v>
      </c>
      <c r="AA1292" s="19">
        <f t="shared" si="983"/>
        <v>5.442214379105919</v>
      </c>
      <c r="AB1292" s="19">
        <f t="shared" si="984"/>
        <v>0.18374873357419746</v>
      </c>
      <c r="AC1292" s="19">
        <f t="shared" si="985"/>
        <v>0.81625126642580248</v>
      </c>
      <c r="AD1292" s="20">
        <f t="shared" si="986"/>
        <v>3.490159137403569E-3</v>
      </c>
      <c r="AE1292" s="21">
        <f t="shared" si="991"/>
        <v>-1</v>
      </c>
      <c r="AF1292" s="21">
        <f t="shared" si="999"/>
        <v>1</v>
      </c>
      <c r="AG1292" s="21">
        <f t="shared" si="1000"/>
        <v>0</v>
      </c>
      <c r="AH1292" s="21">
        <f t="shared" si="1001"/>
        <v>0</v>
      </c>
      <c r="AI1292" s="21">
        <f t="shared" si="1015"/>
        <v>0</v>
      </c>
      <c r="AJ1292" s="21">
        <f t="shared" si="1016"/>
        <v>0</v>
      </c>
      <c r="AK1292" s="24">
        <f t="shared" si="992"/>
        <v>1</v>
      </c>
      <c r="AL1292" s="24">
        <f t="shared" si="1002"/>
        <v>0</v>
      </c>
      <c r="AM1292" s="24">
        <f t="shared" si="1003"/>
        <v>4</v>
      </c>
      <c r="AN1292" s="24">
        <f t="shared" si="1004"/>
        <v>0</v>
      </c>
      <c r="AO1292" s="24">
        <f t="shared" si="1005"/>
        <v>1</v>
      </c>
      <c r="AP1292" s="24">
        <f t="shared" si="1017"/>
        <v>3.490159137403569E-3</v>
      </c>
      <c r="AQ1292" s="27">
        <f t="shared" si="993"/>
        <v>0</v>
      </c>
      <c r="AR1292" s="27">
        <f t="shared" si="1006"/>
        <v>0</v>
      </c>
      <c r="AS1292" s="27">
        <f t="shared" si="1007"/>
        <v>3</v>
      </c>
      <c r="AT1292" s="27">
        <f t="shared" si="1008"/>
        <v>0</v>
      </c>
      <c r="AU1292" s="27">
        <f t="shared" si="1009"/>
        <v>1</v>
      </c>
      <c r="AV1292" s="27">
        <f t="shared" si="1018"/>
        <v>3.490159137403569E-3</v>
      </c>
      <c r="AW1292">
        <f t="shared" si="1010"/>
        <v>116.59664722122217</v>
      </c>
      <c r="AX1292">
        <f t="shared" si="1011"/>
        <v>102.54647963540974</v>
      </c>
      <c r="AY1292">
        <f t="shared" si="1019"/>
        <v>97.846713898203959</v>
      </c>
      <c r="AZ1292">
        <f t="shared" si="1012"/>
        <v>2.326772758269046E-3</v>
      </c>
      <c r="BA1292">
        <f t="shared" si="1020"/>
        <v>105.96087167234744</v>
      </c>
      <c r="BB1292" s="4">
        <f t="shared" si="994"/>
        <v>0</v>
      </c>
      <c r="BC1292" s="4">
        <f t="shared" si="995"/>
        <v>-1</v>
      </c>
    </row>
    <row r="1293" spans="1:55">
      <c r="A1293" s="37">
        <v>42227</v>
      </c>
      <c r="B1293" s="2" t="s">
        <v>76</v>
      </c>
      <c r="C1293" s="40">
        <v>11.15</v>
      </c>
      <c r="D1293" s="19">
        <f t="shared" si="996"/>
        <v>7.2267389340560139E-3</v>
      </c>
      <c r="E1293" s="19">
        <f t="shared" ref="E1293:E1356" si="1021">(C1293-C1288)/C1288</f>
        <v>3.0499075785582259E-2</v>
      </c>
      <c r="F1293" s="19">
        <f t="shared" si="973"/>
        <v>-5.9071729957805852E-2</v>
      </c>
      <c r="G1293" s="19">
        <f t="shared" si="977"/>
        <v>-9.2758340113913665E-2</v>
      </c>
      <c r="H1293" s="19">
        <f t="shared" si="1013"/>
        <v>0.34337327702867487</v>
      </c>
      <c r="I1293" s="19">
        <f t="shared" si="1013"/>
        <v>-0.51129783121375527</v>
      </c>
      <c r="J1293" s="19">
        <f t="shared" si="1013"/>
        <v>-0.86213570094174319</v>
      </c>
      <c r="K1293" s="2" t="s">
        <v>75</v>
      </c>
      <c r="L1293" s="40">
        <v>7.53</v>
      </c>
      <c r="M1293" s="19">
        <f t="shared" si="997"/>
        <v>-2.6490066225164999E-3</v>
      </c>
      <c r="N1293" s="19">
        <f t="shared" ref="N1293:N1356" si="1022">(L1293-L1288)/L1288</f>
        <v>-2.8387096774193515E-2</v>
      </c>
      <c r="O1293" s="19">
        <f t="shared" si="974"/>
        <v>-1.1811023622047225E-2</v>
      </c>
      <c r="P1293" s="19">
        <f t="shared" si="978"/>
        <v>-3.9682539682538839E-3</v>
      </c>
      <c r="Q1293" s="19">
        <f t="shared" si="1014"/>
        <v>-1.8861775881225711</v>
      </c>
      <c r="R1293" s="19">
        <f t="shared" si="1014"/>
        <v>-0.70879034568748067</v>
      </c>
      <c r="S1293" s="19">
        <f t="shared" si="1014"/>
        <v>-0.21705317072726713</v>
      </c>
      <c r="T1293" s="19">
        <f t="shared" si="998"/>
        <v>2.2295508651512459</v>
      </c>
      <c r="U1293" s="19">
        <f t="shared" si="998"/>
        <v>0.1974925144737254</v>
      </c>
      <c r="V1293" s="19">
        <f t="shared" si="998"/>
        <v>-0.64508253021447604</v>
      </c>
      <c r="W1293" s="19">
        <f t="shared" si="979"/>
        <v>4.0673561995115695E-2</v>
      </c>
      <c r="X1293" s="19">
        <f t="shared" si="980"/>
        <v>9.1094413710970171E-3</v>
      </c>
      <c r="Y1293" s="19">
        <f t="shared" si="981"/>
        <v>1</v>
      </c>
      <c r="Z1293" s="19">
        <f t="shared" si="982"/>
        <v>4.464989711023029</v>
      </c>
      <c r="AA1293" s="19">
        <f t="shared" si="983"/>
        <v>5.464989711023029</v>
      </c>
      <c r="AB1293" s="19">
        <f t="shared" si="984"/>
        <v>0.18298296115415799</v>
      </c>
      <c r="AC1293" s="19">
        <f t="shared" si="985"/>
        <v>0.81701703884584198</v>
      </c>
      <c r="AD1293" s="20">
        <f t="shared" si="986"/>
        <v>-9.1358603920508631E-3</v>
      </c>
      <c r="AE1293" s="21">
        <f t="shared" si="991"/>
        <v>-1</v>
      </c>
      <c r="AF1293" s="21">
        <f t="shared" si="999"/>
        <v>0</v>
      </c>
      <c r="AG1293" s="21">
        <f t="shared" si="1000"/>
        <v>1</v>
      </c>
      <c r="AH1293" s="21">
        <f t="shared" si="1001"/>
        <v>0</v>
      </c>
      <c r="AI1293" s="21">
        <f t="shared" si="1015"/>
        <v>0</v>
      </c>
      <c r="AJ1293" s="21">
        <f t="shared" si="1016"/>
        <v>0</v>
      </c>
      <c r="AK1293" s="24">
        <f t="shared" si="992"/>
        <v>0</v>
      </c>
      <c r="AL1293" s="24">
        <f t="shared" si="1002"/>
        <v>0</v>
      </c>
      <c r="AM1293" s="24">
        <f t="shared" si="1003"/>
        <v>5</v>
      </c>
      <c r="AN1293" s="24">
        <f t="shared" si="1004"/>
        <v>0</v>
      </c>
      <c r="AO1293" s="24">
        <f t="shared" si="1005"/>
        <v>1</v>
      </c>
      <c r="AP1293" s="24">
        <f t="shared" si="1017"/>
        <v>-9.1358603920508631E-3</v>
      </c>
      <c r="AQ1293" s="27">
        <f t="shared" si="993"/>
        <v>0</v>
      </c>
      <c r="AR1293" s="27">
        <f t="shared" si="1006"/>
        <v>0</v>
      </c>
      <c r="AS1293" s="27">
        <f t="shared" si="1007"/>
        <v>4</v>
      </c>
      <c r="AT1293" s="27">
        <f t="shared" si="1008"/>
        <v>0</v>
      </c>
      <c r="AU1293" s="27">
        <f t="shared" si="1009"/>
        <v>1</v>
      </c>
      <c r="AV1293" s="27">
        <f t="shared" si="1018"/>
        <v>-9.1358603920508631E-3</v>
      </c>
      <c r="AW1293">
        <f t="shared" si="1010"/>
        <v>116.59664722122217</v>
      </c>
      <c r="AX1293">
        <f t="shared" si="1011"/>
        <v>101.60962931376436</v>
      </c>
      <c r="AY1293">
        <f t="shared" si="1019"/>
        <v>96.952799980209022</v>
      </c>
      <c r="AZ1293">
        <f t="shared" si="1012"/>
        <v>-6.0905735947005754E-3</v>
      </c>
      <c r="BA1293">
        <f t="shared" si="1020"/>
        <v>105.31550918526838</v>
      </c>
      <c r="BB1293" s="4">
        <f t="shared" si="994"/>
        <v>0</v>
      </c>
      <c r="BC1293" s="4">
        <f t="shared" si="995"/>
        <v>0</v>
      </c>
    </row>
    <row r="1294" spans="1:55">
      <c r="A1294" s="37">
        <v>42228</v>
      </c>
      <c r="B1294" s="2" t="s">
        <v>76</v>
      </c>
      <c r="C1294" s="40">
        <v>10.99</v>
      </c>
      <c r="D1294" s="19">
        <f t="shared" si="996"/>
        <v>-1.4349775784753376E-2</v>
      </c>
      <c r="E1294" s="19">
        <f t="shared" si="1021"/>
        <v>3.3866415804327317E-2</v>
      </c>
      <c r="F1294" s="19">
        <f t="shared" si="973"/>
        <v>-5.6652360515021469E-2</v>
      </c>
      <c r="G1294" s="19">
        <f t="shared" si="977"/>
        <v>-0.18713017751479286</v>
      </c>
      <c r="H1294" s="19">
        <f t="shared" si="1013"/>
        <v>0.38221367488731139</v>
      </c>
      <c r="I1294" s="19">
        <f t="shared" si="1013"/>
        <v>-0.49369126061551</v>
      </c>
      <c r="J1294" s="19">
        <f t="shared" si="1013"/>
        <v>-1.7450880118493231</v>
      </c>
      <c r="K1294" s="2" t="s">
        <v>75</v>
      </c>
      <c r="L1294" s="40">
        <v>7.59</v>
      </c>
      <c r="M1294" s="19">
        <f t="shared" si="997"/>
        <v>7.9681274900397885E-3</v>
      </c>
      <c r="N1294" s="19">
        <f t="shared" si="1022"/>
        <v>6.6312997347479866E-3</v>
      </c>
      <c r="O1294" s="19">
        <f t="shared" si="974"/>
        <v>-3.9370078740157809E-3</v>
      </c>
      <c r="P1294" s="19">
        <f t="shared" si="978"/>
        <v>5.2980132450331178E-3</v>
      </c>
      <c r="Q1294" s="19">
        <f t="shared" si="1014"/>
        <v>0.43295034081082007</v>
      </c>
      <c r="R1294" s="19">
        <f t="shared" si="1014"/>
        <v>-0.24075003639337267</v>
      </c>
      <c r="S1294" s="19">
        <f t="shared" si="1014"/>
        <v>0.28966845347637976</v>
      </c>
      <c r="T1294" s="19">
        <f t="shared" si="998"/>
        <v>-5.0736665923508673E-2</v>
      </c>
      <c r="U1294" s="19">
        <f t="shared" si="998"/>
        <v>-0.25294122422213733</v>
      </c>
      <c r="V1294" s="19">
        <f t="shared" si="998"/>
        <v>-2.0347564653257026</v>
      </c>
      <c r="W1294" s="19">
        <f t="shared" si="979"/>
        <v>3.2473484046898045E-2</v>
      </c>
      <c r="X1294" s="19">
        <f t="shared" si="980"/>
        <v>9.2822378611005507E-3</v>
      </c>
      <c r="Y1294" s="19">
        <f t="shared" si="981"/>
        <v>1</v>
      </c>
      <c r="Z1294" s="19">
        <f t="shared" si="982"/>
        <v>3.4984542017594689</v>
      </c>
      <c r="AA1294" s="19">
        <f t="shared" si="983"/>
        <v>4.4984542017594684</v>
      </c>
      <c r="AB1294" s="19">
        <f t="shared" si="984"/>
        <v>0.22229858416895135</v>
      </c>
      <c r="AC1294" s="19">
        <f t="shared" si="985"/>
        <v>0.77770141583104879</v>
      </c>
      <c r="AD1294" s="20">
        <f t="shared" si="986"/>
        <v>-4.7186507187911121E-3</v>
      </c>
      <c r="AE1294" s="21">
        <f t="shared" si="991"/>
        <v>0</v>
      </c>
      <c r="AF1294" s="21">
        <f t="shared" si="999"/>
        <v>0</v>
      </c>
      <c r="AG1294" s="21">
        <f t="shared" si="1000"/>
        <v>0</v>
      </c>
      <c r="AH1294" s="21">
        <f t="shared" si="1001"/>
        <v>0</v>
      </c>
      <c r="AI1294" s="21">
        <f t="shared" si="1015"/>
        <v>0</v>
      </c>
      <c r="AJ1294" s="21">
        <f t="shared" si="1016"/>
        <v>0</v>
      </c>
      <c r="AK1294" s="24">
        <f t="shared" si="992"/>
        <v>0</v>
      </c>
      <c r="AL1294" s="24">
        <f t="shared" si="1002"/>
        <v>0</v>
      </c>
      <c r="AM1294" s="24">
        <f t="shared" si="1003"/>
        <v>0</v>
      </c>
      <c r="AN1294" s="24">
        <f t="shared" si="1004"/>
        <v>1</v>
      </c>
      <c r="AO1294" s="24">
        <f t="shared" si="1005"/>
        <v>0</v>
      </c>
      <c r="AP1294" s="24">
        <f t="shared" si="1017"/>
        <v>0</v>
      </c>
      <c r="AQ1294" s="27">
        <f t="shared" si="993"/>
        <v>1</v>
      </c>
      <c r="AR1294" s="27">
        <f t="shared" si="1006"/>
        <v>0</v>
      </c>
      <c r="AS1294" s="27">
        <f t="shared" si="1007"/>
        <v>5</v>
      </c>
      <c r="AT1294" s="27">
        <f t="shared" si="1008"/>
        <v>0</v>
      </c>
      <c r="AU1294" s="27">
        <f t="shared" si="1009"/>
        <v>1</v>
      </c>
      <c r="AV1294" s="27">
        <f t="shared" si="1018"/>
        <v>-4.7186507187911121E-3</v>
      </c>
      <c r="AW1294">
        <f t="shared" si="1010"/>
        <v>116.59664722122217</v>
      </c>
      <c r="AX1294">
        <f t="shared" si="1011"/>
        <v>101.60962931376436</v>
      </c>
      <c r="AY1294">
        <f t="shared" si="1019"/>
        <v>96.495313580893608</v>
      </c>
      <c r="AZ1294">
        <f t="shared" si="1012"/>
        <v>-1.5728835729303706E-3</v>
      </c>
      <c r="BA1294">
        <f t="shared" si="1020"/>
        <v>105.14986015089607</v>
      </c>
      <c r="BB1294" s="4">
        <f t="shared" si="994"/>
        <v>0</v>
      </c>
      <c r="BC1294" s="4">
        <f t="shared" si="995"/>
        <v>0</v>
      </c>
    </row>
    <row r="1295" spans="1:55">
      <c r="A1295" s="37">
        <v>42229</v>
      </c>
      <c r="B1295" s="2" t="s">
        <v>76</v>
      </c>
      <c r="C1295" s="40">
        <v>11.01</v>
      </c>
      <c r="D1295" s="19">
        <f t="shared" si="996"/>
        <v>1.8198362147406346E-3</v>
      </c>
      <c r="E1295" s="19">
        <f t="shared" si="1021"/>
        <v>5.0572519083969404E-2</v>
      </c>
      <c r="F1295" s="19">
        <f t="shared" si="973"/>
        <v>-5.9777967549103417E-2</v>
      </c>
      <c r="G1295" s="19">
        <f t="shared" si="977"/>
        <v>-0.17835820895522392</v>
      </c>
      <c r="H1295" s="19">
        <f t="shared" si="1013"/>
        <v>0.57044045954398115</v>
      </c>
      <c r="I1295" s="19">
        <f t="shared" si="1013"/>
        <v>-0.52112585975344883</v>
      </c>
      <c r="J1295" s="19">
        <f t="shared" si="1013"/>
        <v>-1.6307992387838159</v>
      </c>
      <c r="K1295" s="2" t="s">
        <v>75</v>
      </c>
      <c r="L1295" s="40">
        <v>7.64</v>
      </c>
      <c r="M1295" s="19">
        <f t="shared" si="997"/>
        <v>6.5876152832674336E-3</v>
      </c>
      <c r="N1295" s="19">
        <f t="shared" si="1022"/>
        <v>7.9155672823218483E-3</v>
      </c>
      <c r="O1295" s="19">
        <f t="shared" si="974"/>
        <v>-6.5019505851756443E-3</v>
      </c>
      <c r="P1295" s="19">
        <f t="shared" si="978"/>
        <v>1.0582010582010592E-2</v>
      </c>
      <c r="Q1295" s="19">
        <f t="shared" si="1014"/>
        <v>0.51815804651421027</v>
      </c>
      <c r="R1295" s="19">
        <f t="shared" si="1014"/>
        <v>-0.40246623019939698</v>
      </c>
      <c r="S1295" s="19">
        <f t="shared" si="1014"/>
        <v>0.57856180613008601</v>
      </c>
      <c r="T1295" s="19">
        <f t="shared" si="998"/>
        <v>5.228241302977088E-2</v>
      </c>
      <c r="U1295" s="19">
        <f t="shared" si="998"/>
        <v>-0.11865962955405185</v>
      </c>
      <c r="V1295" s="19">
        <f t="shared" si="998"/>
        <v>-2.2093610449139018</v>
      </c>
      <c r="W1295" s="19">
        <f t="shared" si="979"/>
        <v>3.2577251563508255E-2</v>
      </c>
      <c r="X1295" s="19">
        <f t="shared" si="980"/>
        <v>9.3866685409291772E-3</v>
      </c>
      <c r="Y1295" s="19">
        <f t="shared" si="981"/>
        <v>1</v>
      </c>
      <c r="Z1295" s="19">
        <f t="shared" si="982"/>
        <v>3.4705871866530682</v>
      </c>
      <c r="AA1295" s="19">
        <f t="shared" si="983"/>
        <v>4.4705871866530682</v>
      </c>
      <c r="AB1295" s="19">
        <f t="shared" si="984"/>
        <v>0.22368426299469085</v>
      </c>
      <c r="AC1295" s="19">
        <f t="shared" si="985"/>
        <v>0.77631573700530909</v>
      </c>
      <c r="AD1295" s="20">
        <f t="shared" si="986"/>
        <v>-1.0770694650760517E-2</v>
      </c>
      <c r="AE1295" s="21">
        <f t="shared" si="991"/>
        <v>0</v>
      </c>
      <c r="AF1295" s="21">
        <f t="shared" si="999"/>
        <v>0</v>
      </c>
      <c r="AG1295" s="21">
        <f t="shared" si="1000"/>
        <v>0</v>
      </c>
      <c r="AH1295" s="21">
        <f t="shared" si="1001"/>
        <v>0</v>
      </c>
      <c r="AI1295" s="21">
        <f t="shared" si="1015"/>
        <v>0</v>
      </c>
      <c r="AJ1295" s="21">
        <f t="shared" si="1016"/>
        <v>0</v>
      </c>
      <c r="AK1295" s="24">
        <f t="shared" si="992"/>
        <v>0</v>
      </c>
      <c r="AL1295" s="24">
        <f t="shared" si="1002"/>
        <v>0</v>
      </c>
      <c r="AM1295" s="24">
        <f t="shared" si="1003"/>
        <v>0</v>
      </c>
      <c r="AN1295" s="24">
        <f t="shared" si="1004"/>
        <v>0</v>
      </c>
      <c r="AO1295" s="24">
        <f t="shared" si="1005"/>
        <v>0</v>
      </c>
      <c r="AP1295" s="24">
        <f t="shared" si="1017"/>
        <v>0</v>
      </c>
      <c r="AQ1295" s="27">
        <f t="shared" si="993"/>
        <v>1</v>
      </c>
      <c r="AR1295" s="27">
        <f t="shared" si="1006"/>
        <v>0</v>
      </c>
      <c r="AS1295" s="27">
        <f t="shared" si="1007"/>
        <v>1</v>
      </c>
      <c r="AT1295" s="27">
        <f t="shared" si="1008"/>
        <v>1</v>
      </c>
      <c r="AU1295" s="27">
        <f t="shared" si="1009"/>
        <v>1</v>
      </c>
      <c r="AV1295" s="27">
        <f t="shared" si="1018"/>
        <v>-1.0770694650760517E-2</v>
      </c>
      <c r="AW1295">
        <f t="shared" si="1010"/>
        <v>116.59664722122217</v>
      </c>
      <c r="AX1295">
        <f t="shared" si="1011"/>
        <v>101.60962931376436</v>
      </c>
      <c r="AY1295">
        <f t="shared" si="1019"/>
        <v>95.45599202308442</v>
      </c>
      <c r="AZ1295">
        <f t="shared" si="1012"/>
        <v>-3.5902315502535057E-3</v>
      </c>
      <c r="BA1295">
        <f t="shared" si="1020"/>
        <v>104.77234780547758</v>
      </c>
      <c r="BB1295" s="4">
        <f t="shared" si="994"/>
        <v>0</v>
      </c>
      <c r="BC1295" s="4">
        <f t="shared" si="995"/>
        <v>0</v>
      </c>
    </row>
    <row r="1296" spans="1:55">
      <c r="A1296" s="37">
        <v>42230</v>
      </c>
      <c r="B1296" s="2" t="s">
        <v>76</v>
      </c>
      <c r="C1296" s="40">
        <v>10.98</v>
      </c>
      <c r="D1296" s="19">
        <f t="shared" si="996"/>
        <v>-2.7247956403269173E-3</v>
      </c>
      <c r="E1296" s="19">
        <f t="shared" si="1021"/>
        <v>2.9053420805998171E-2</v>
      </c>
      <c r="F1296" s="19">
        <f t="shared" si="973"/>
        <v>-9.9188458070333125E-3</v>
      </c>
      <c r="G1296" s="19">
        <f t="shared" si="977"/>
        <v>-0.16628701594533027</v>
      </c>
      <c r="H1296" s="19">
        <f t="shared" si="1013"/>
        <v>0.32671159492092983</v>
      </c>
      <c r="I1296" s="19">
        <f t="shared" si="1013"/>
        <v>-8.6377142712933938E-2</v>
      </c>
      <c r="J1296" s="19">
        <f t="shared" si="1013"/>
        <v>-1.4964099114949931</v>
      </c>
      <c r="K1296" s="2" t="s">
        <v>75</v>
      </c>
      <c r="L1296" s="40">
        <v>7.74</v>
      </c>
      <c r="M1296" s="19">
        <f t="shared" si="997"/>
        <v>1.3089005235602165E-2</v>
      </c>
      <c r="N1296" s="19">
        <f t="shared" si="1022"/>
        <v>1.5748031496063006E-2</v>
      </c>
      <c r="O1296" s="19">
        <f t="shared" si="974"/>
        <v>1.4416775884665835E-2</v>
      </c>
      <c r="P1296" s="19">
        <f t="shared" si="978"/>
        <v>1.9762845849802417E-2</v>
      </c>
      <c r="Q1296" s="19">
        <f t="shared" si="1014"/>
        <v>1.0327867183984665</v>
      </c>
      <c r="R1296" s="19">
        <f t="shared" si="1014"/>
        <v>0.90172879840291142</v>
      </c>
      <c r="S1296" s="19">
        <f t="shared" si="1014"/>
        <v>1.0864361073314788</v>
      </c>
      <c r="T1296" s="19">
        <f t="shared" si="998"/>
        <v>-0.70607512347753665</v>
      </c>
      <c r="U1296" s="19">
        <f t="shared" si="998"/>
        <v>-0.98810594111584538</v>
      </c>
      <c r="V1296" s="19">
        <f t="shared" si="998"/>
        <v>-2.5828460188264719</v>
      </c>
      <c r="W1296" s="19">
        <f t="shared" si="979"/>
        <v>3.2552764024470049E-2</v>
      </c>
      <c r="X1296" s="19">
        <f t="shared" si="980"/>
        <v>9.7740943467513088E-3</v>
      </c>
      <c r="Y1296" s="19">
        <f t="shared" si="981"/>
        <v>1</v>
      </c>
      <c r="Z1296" s="19">
        <f t="shared" si="982"/>
        <v>3.3305146103167975</v>
      </c>
      <c r="AA1296" s="19">
        <f t="shared" si="983"/>
        <v>4.3305146103167971</v>
      </c>
      <c r="AB1296" s="19">
        <f t="shared" si="984"/>
        <v>0.23091943798495704</v>
      </c>
      <c r="AC1296" s="19">
        <f t="shared" si="985"/>
        <v>0.76908056201504305</v>
      </c>
      <c r="AD1296" s="20">
        <f t="shared" si="986"/>
        <v>-6.5561878259785952E-3</v>
      </c>
      <c r="AE1296" s="21">
        <f t="shared" si="991"/>
        <v>0</v>
      </c>
      <c r="AF1296" s="21">
        <f t="shared" si="999"/>
        <v>0</v>
      </c>
      <c r="AG1296" s="21">
        <f t="shared" si="1000"/>
        <v>0</v>
      </c>
      <c r="AH1296" s="21">
        <f t="shared" si="1001"/>
        <v>0</v>
      </c>
      <c r="AI1296" s="21">
        <f t="shared" si="1015"/>
        <v>0</v>
      </c>
      <c r="AJ1296" s="21">
        <f t="shared" si="1016"/>
        <v>0</v>
      </c>
      <c r="AK1296" s="24">
        <f t="shared" si="992"/>
        <v>0</v>
      </c>
      <c r="AL1296" s="24">
        <f t="shared" si="1002"/>
        <v>0</v>
      </c>
      <c r="AM1296" s="24">
        <f t="shared" si="1003"/>
        <v>0</v>
      </c>
      <c r="AN1296" s="24">
        <f t="shared" si="1004"/>
        <v>0</v>
      </c>
      <c r="AO1296" s="24">
        <f t="shared" si="1005"/>
        <v>0</v>
      </c>
      <c r="AP1296" s="24">
        <f t="shared" si="1017"/>
        <v>0</v>
      </c>
      <c r="AQ1296" s="27">
        <f t="shared" si="993"/>
        <v>1</v>
      </c>
      <c r="AR1296" s="27">
        <f t="shared" si="1006"/>
        <v>0</v>
      </c>
      <c r="AS1296" s="27">
        <f t="shared" si="1007"/>
        <v>2</v>
      </c>
      <c r="AT1296" s="27">
        <f t="shared" si="1008"/>
        <v>0</v>
      </c>
      <c r="AU1296" s="27">
        <f t="shared" si="1009"/>
        <v>1</v>
      </c>
      <c r="AV1296" s="27">
        <f t="shared" si="1018"/>
        <v>-6.5561878259785952E-3</v>
      </c>
      <c r="AW1296">
        <f t="shared" si="1010"/>
        <v>116.59664722122217</v>
      </c>
      <c r="AX1296">
        <f t="shared" si="1011"/>
        <v>101.60962931376436</v>
      </c>
      <c r="AY1296">
        <f t="shared" si="1019"/>
        <v>94.830164610265967</v>
      </c>
      <c r="AZ1296">
        <f t="shared" si="1012"/>
        <v>-2.1853959419928649E-3</v>
      </c>
      <c r="BA1296">
        <f t="shared" si="1020"/>
        <v>104.54337874175043</v>
      </c>
      <c r="BB1296" s="4">
        <f t="shared" si="994"/>
        <v>0</v>
      </c>
      <c r="BC1296" s="4">
        <f t="shared" si="995"/>
        <v>0</v>
      </c>
    </row>
    <row r="1297" spans="1:55">
      <c r="A1297" s="37">
        <v>42233</v>
      </c>
      <c r="B1297" s="2" t="s">
        <v>76</v>
      </c>
      <c r="C1297" s="40">
        <v>10.81</v>
      </c>
      <c r="D1297" s="19">
        <f t="shared" si="996"/>
        <v>-1.5482695810564657E-2</v>
      </c>
      <c r="E1297" s="19">
        <f t="shared" si="1021"/>
        <v>-2.3486901535682003E-2</v>
      </c>
      <c r="F1297" s="19">
        <f t="shared" si="973"/>
        <v>2.2705771050141932E-2</v>
      </c>
      <c r="G1297" s="19">
        <f t="shared" si="977"/>
        <v>-0.21267297887836853</v>
      </c>
      <c r="H1297" s="19">
        <f t="shared" si="1013"/>
        <v>-0.26387700158475164</v>
      </c>
      <c r="I1297" s="19">
        <f t="shared" si="1013"/>
        <v>0.19777129736842325</v>
      </c>
      <c r="J1297" s="19">
        <f t="shared" si="1013"/>
        <v>-1.8910121523642378</v>
      </c>
      <c r="K1297" s="2" t="s">
        <v>75</v>
      </c>
      <c r="L1297" s="40">
        <v>7.77</v>
      </c>
      <c r="M1297" s="19">
        <f t="shared" si="997"/>
        <v>3.8759689922479791E-3</v>
      </c>
      <c r="N1297" s="19">
        <f t="shared" si="1022"/>
        <v>2.9139072847682086E-2</v>
      </c>
      <c r="O1297" s="19">
        <f t="shared" si="974"/>
        <v>1.8348623853210969E-2</v>
      </c>
      <c r="P1297" s="19">
        <f t="shared" si="978"/>
        <v>2.7777777777777776E-2</v>
      </c>
      <c r="Q1297" s="19">
        <f t="shared" si="1014"/>
        <v>1.898975830700451</v>
      </c>
      <c r="R1297" s="19">
        <f t="shared" si="1014"/>
        <v>1.1462803409601412</v>
      </c>
      <c r="S1297" s="19">
        <f t="shared" si="1014"/>
        <v>1.533973449481751</v>
      </c>
      <c r="T1297" s="19">
        <f t="shared" si="998"/>
        <v>-2.1628528322852025</v>
      </c>
      <c r="U1297" s="19">
        <f t="shared" si="998"/>
        <v>-0.94850904359171795</v>
      </c>
      <c r="V1297" s="19">
        <f t="shared" si="998"/>
        <v>-3.4249856018459885</v>
      </c>
      <c r="W1297" s="19">
        <f t="shared" si="979"/>
        <v>3.0268453413293692E-2</v>
      </c>
      <c r="X1297" s="19">
        <f t="shared" si="980"/>
        <v>9.7208923505661682E-3</v>
      </c>
      <c r="Y1297" s="19">
        <f t="shared" si="981"/>
        <v>1</v>
      </c>
      <c r="Z1297" s="19">
        <f t="shared" si="982"/>
        <v>3.1137525570407929</v>
      </c>
      <c r="AA1297" s="19">
        <f t="shared" si="983"/>
        <v>4.1137525570407929</v>
      </c>
      <c r="AB1297" s="19">
        <f t="shared" si="984"/>
        <v>0.24308705643670142</v>
      </c>
      <c r="AC1297" s="19">
        <f t="shared" si="985"/>
        <v>0.75691294356329863</v>
      </c>
      <c r="AD1297" s="20">
        <f t="shared" si="986"/>
        <v>1.9859839686949349E-2</v>
      </c>
      <c r="AE1297" s="21">
        <f t="shared" si="991"/>
        <v>1</v>
      </c>
      <c r="AF1297" s="21">
        <f t="shared" si="999"/>
        <v>0</v>
      </c>
      <c r="AG1297" s="21">
        <f t="shared" si="1000"/>
        <v>1</v>
      </c>
      <c r="AH1297" s="21">
        <f t="shared" si="1001"/>
        <v>0</v>
      </c>
      <c r="AI1297" s="21">
        <f t="shared" si="1015"/>
        <v>1</v>
      </c>
      <c r="AJ1297" s="21">
        <f t="shared" si="1016"/>
        <v>1.9859839686949349E-2</v>
      </c>
      <c r="AK1297" s="24">
        <f t="shared" si="992"/>
        <v>0</v>
      </c>
      <c r="AL1297" s="24">
        <f t="shared" si="1002"/>
        <v>0</v>
      </c>
      <c r="AM1297" s="24">
        <f t="shared" si="1003"/>
        <v>0</v>
      </c>
      <c r="AN1297" s="24">
        <f t="shared" si="1004"/>
        <v>0</v>
      </c>
      <c r="AO1297" s="24">
        <f t="shared" si="1005"/>
        <v>0</v>
      </c>
      <c r="AP1297" s="24">
        <f t="shared" si="1017"/>
        <v>0</v>
      </c>
      <c r="AQ1297" s="27">
        <f t="shared" si="993"/>
        <v>1</v>
      </c>
      <c r="AR1297" s="27">
        <f t="shared" si="1006"/>
        <v>0</v>
      </c>
      <c r="AS1297" s="27">
        <f t="shared" si="1007"/>
        <v>3</v>
      </c>
      <c r="AT1297" s="27">
        <f t="shared" si="1008"/>
        <v>0</v>
      </c>
      <c r="AU1297" s="27">
        <f t="shared" si="1009"/>
        <v>1</v>
      </c>
      <c r="AV1297" s="27">
        <f t="shared" si="1018"/>
        <v>1.9859839686949349E-2</v>
      </c>
      <c r="AW1297">
        <f t="shared" si="1010"/>
        <v>118.91223794307143</v>
      </c>
      <c r="AX1297">
        <f t="shared" si="1011"/>
        <v>101.60962931376436</v>
      </c>
      <c r="AY1297">
        <f t="shared" si="1019"/>
        <v>96.713476476912874</v>
      </c>
      <c r="AZ1297">
        <f t="shared" si="1012"/>
        <v>1.3239893124632899E-2</v>
      </c>
      <c r="BA1297">
        <f t="shared" si="1020"/>
        <v>105.92752190317923</v>
      </c>
      <c r="BB1297" s="4">
        <f t="shared" si="994"/>
        <v>1</v>
      </c>
      <c r="BC1297" s="4">
        <f t="shared" si="995"/>
        <v>0</v>
      </c>
    </row>
    <row r="1298" spans="1:55">
      <c r="A1298" s="37">
        <v>42234</v>
      </c>
      <c r="B1298" s="2" t="s">
        <v>76</v>
      </c>
      <c r="C1298" s="40">
        <v>11.13</v>
      </c>
      <c r="D1298" s="19">
        <f t="shared" si="996"/>
        <v>2.9602220166512514E-2</v>
      </c>
      <c r="E1298" s="19">
        <f t="shared" si="1021"/>
        <v>-1.793721973094132E-3</v>
      </c>
      <c r="F1298" s="19">
        <f t="shared" ref="F1298:F1361" si="1023">(C1298-C1288)/C1288</f>
        <v>2.8650646950092468E-2</v>
      </c>
      <c r="G1298" s="19">
        <f t="shared" si="977"/>
        <v>-0.17433234421364982</v>
      </c>
      <c r="H1298" s="19">
        <f t="shared" si="1013"/>
        <v>-2.0194362814063553E-2</v>
      </c>
      <c r="I1298" s="19">
        <f t="shared" si="1013"/>
        <v>0.24950536017168143</v>
      </c>
      <c r="J1298" s="19">
        <f t="shared" si="1013"/>
        <v>-1.5156423893067832</v>
      </c>
      <c r="K1298" s="2" t="s">
        <v>75</v>
      </c>
      <c r="L1298" s="40">
        <v>7.64</v>
      </c>
      <c r="M1298" s="19">
        <f t="shared" si="997"/>
        <v>-1.6731016731016717E-2</v>
      </c>
      <c r="N1298" s="19">
        <f t="shared" si="1022"/>
        <v>1.4608233731739632E-2</v>
      </c>
      <c r="O1298" s="19">
        <f t="shared" ref="O1298:O1361" si="1024">(L1298-L1288)/L1288</f>
        <v>-1.4193548387096815E-2</v>
      </c>
      <c r="P1298" s="19">
        <f t="shared" si="978"/>
        <v>1.7310252996005311E-2</v>
      </c>
      <c r="Q1298" s="19">
        <f t="shared" si="1014"/>
        <v>0.92383862344820822</v>
      </c>
      <c r="R1298" s="19">
        <f t="shared" si="1014"/>
        <v>-0.8784739311815295</v>
      </c>
      <c r="S1298" s="19">
        <f t="shared" si="1014"/>
        <v>0.9498434808254167</v>
      </c>
      <c r="T1298" s="19">
        <f t="shared" si="998"/>
        <v>-0.94403298626227172</v>
      </c>
      <c r="U1298" s="19">
        <f t="shared" si="998"/>
        <v>1.127979291353211</v>
      </c>
      <c r="V1298" s="19">
        <f t="shared" si="998"/>
        <v>-2.4654858701321998</v>
      </c>
      <c r="W1298" s="19">
        <f t="shared" si="979"/>
        <v>3.1565495958086366E-2</v>
      </c>
      <c r="X1298" s="19">
        <f t="shared" si="980"/>
        <v>1.0400250801140831E-2</v>
      </c>
      <c r="Y1298" s="19">
        <f t="shared" si="981"/>
        <v>1</v>
      </c>
      <c r="Z1298" s="19">
        <f t="shared" si="982"/>
        <v>3.0350706498946991</v>
      </c>
      <c r="AA1298" s="19">
        <f t="shared" si="983"/>
        <v>4.0350706498946991</v>
      </c>
      <c r="AB1298" s="19">
        <f t="shared" si="984"/>
        <v>0.24782713532564701</v>
      </c>
      <c r="AC1298" s="19">
        <f t="shared" si="985"/>
        <v>0.75217286467435296</v>
      </c>
      <c r="AD1298" s="20">
        <f t="shared" si="986"/>
        <v>-1.0524198621675678E-2</v>
      </c>
      <c r="AE1298" s="21">
        <f t="shared" si="991"/>
        <v>0</v>
      </c>
      <c r="AF1298" s="21">
        <f t="shared" si="999"/>
        <v>0</v>
      </c>
      <c r="AG1298" s="21">
        <f t="shared" si="1000"/>
        <v>2</v>
      </c>
      <c r="AH1298" s="21">
        <f t="shared" si="1001"/>
        <v>0</v>
      </c>
      <c r="AI1298" s="21">
        <f t="shared" si="1015"/>
        <v>1</v>
      </c>
      <c r="AJ1298" s="21">
        <f t="shared" si="1016"/>
        <v>-1.0524198621675678E-2</v>
      </c>
      <c r="AK1298" s="24">
        <f t="shared" si="992"/>
        <v>-1</v>
      </c>
      <c r="AL1298" s="24">
        <f t="shared" si="1002"/>
        <v>0</v>
      </c>
      <c r="AM1298" s="24">
        <f t="shared" si="1003"/>
        <v>1</v>
      </c>
      <c r="AN1298" s="24">
        <f t="shared" si="1004"/>
        <v>0</v>
      </c>
      <c r="AO1298" s="24">
        <f t="shared" si="1005"/>
        <v>0</v>
      </c>
      <c r="AP1298" s="24">
        <f t="shared" si="1017"/>
        <v>0</v>
      </c>
      <c r="AQ1298" s="27">
        <f t="shared" si="993"/>
        <v>1</v>
      </c>
      <c r="AR1298" s="27">
        <f t="shared" si="1006"/>
        <v>0</v>
      </c>
      <c r="AS1298" s="27">
        <f t="shared" si="1007"/>
        <v>4</v>
      </c>
      <c r="AT1298" s="27">
        <f t="shared" si="1008"/>
        <v>0</v>
      </c>
      <c r="AU1298" s="27">
        <f t="shared" si="1009"/>
        <v>1</v>
      </c>
      <c r="AV1298" s="27">
        <f t="shared" si="1018"/>
        <v>-1.0524198621675678E-2</v>
      </c>
      <c r="AW1298">
        <f t="shared" si="1010"/>
        <v>117.6607819324106</v>
      </c>
      <c r="AX1298">
        <f t="shared" si="1011"/>
        <v>101.60962931376436</v>
      </c>
      <c r="AY1298">
        <f t="shared" si="1019"/>
        <v>95.695644641077081</v>
      </c>
      <c r="AZ1298">
        <f t="shared" si="1012"/>
        <v>-7.0161324144504518E-3</v>
      </c>
      <c r="BA1298">
        <f t="shared" si="1020"/>
        <v>105.18432038317192</v>
      </c>
      <c r="BB1298" s="4">
        <f t="shared" si="994"/>
        <v>0</v>
      </c>
      <c r="BC1298" s="4">
        <f t="shared" si="995"/>
        <v>0</v>
      </c>
    </row>
    <row r="1299" spans="1:55">
      <c r="A1299" s="37">
        <v>42235</v>
      </c>
      <c r="B1299" s="2" t="s">
        <v>76</v>
      </c>
      <c r="C1299" s="40">
        <v>10.79</v>
      </c>
      <c r="D1299" s="19">
        <f t="shared" si="996"/>
        <v>-3.0548068283917484E-2</v>
      </c>
      <c r="E1299" s="19">
        <f t="shared" si="1021"/>
        <v>-1.8198362147406829E-2</v>
      </c>
      <c r="F1299" s="19">
        <f t="shared" si="1023"/>
        <v>1.5051740357478678E-2</v>
      </c>
      <c r="G1299" s="19">
        <f t="shared" si="977"/>
        <v>-0.20836390315480569</v>
      </c>
      <c r="H1299" s="19">
        <f t="shared" si="1013"/>
        <v>-0.20742646867890246</v>
      </c>
      <c r="I1299" s="19">
        <f t="shared" si="1013"/>
        <v>0.13105524344638697</v>
      </c>
      <c r="J1299" s="19">
        <f t="shared" si="1013"/>
        <v>-1.7871837912643838</v>
      </c>
      <c r="K1299" s="2" t="s">
        <v>75</v>
      </c>
      <c r="L1299" s="40">
        <v>7.67</v>
      </c>
      <c r="M1299" s="19">
        <f t="shared" si="997"/>
        <v>3.926701570680661E-3</v>
      </c>
      <c r="N1299" s="19">
        <f t="shared" si="1022"/>
        <v>1.0540184453227941E-2</v>
      </c>
      <c r="O1299" s="19">
        <f t="shared" si="1024"/>
        <v>1.7241379310344813E-2</v>
      </c>
      <c r="P1299" s="19">
        <f t="shared" si="978"/>
        <v>1.7241379310344813E-2</v>
      </c>
      <c r="Q1299" s="19">
        <f t="shared" si="1014"/>
        <v>0.66546596389691848</v>
      </c>
      <c r="R1299" s="19">
        <f t="shared" si="1014"/>
        <v>1.0614198902814225</v>
      </c>
      <c r="S1299" s="19">
        <f t="shared" si="1014"/>
        <v>0.94416327499832009</v>
      </c>
      <c r="T1299" s="19">
        <f t="shared" si="998"/>
        <v>-0.87289243257582094</v>
      </c>
      <c r="U1299" s="19">
        <f t="shared" si="998"/>
        <v>-0.9303646468350355</v>
      </c>
      <c r="V1299" s="19">
        <f t="shared" si="998"/>
        <v>-2.7313470662627037</v>
      </c>
      <c r="W1299" s="19">
        <f t="shared" si="979"/>
        <v>3.1539391523701082E-2</v>
      </c>
      <c r="X1299" s="19">
        <f t="shared" si="980"/>
        <v>1.0399200844140947E-2</v>
      </c>
      <c r="Y1299" s="19">
        <f t="shared" si="981"/>
        <v>1</v>
      </c>
      <c r="Z1299" s="19">
        <f t="shared" si="982"/>
        <v>3.0328668516360859</v>
      </c>
      <c r="AA1299" s="19">
        <f t="shared" si="983"/>
        <v>4.0328668516360864</v>
      </c>
      <c r="AB1299" s="19">
        <f t="shared" si="984"/>
        <v>0.24796256280921147</v>
      </c>
      <c r="AC1299" s="19">
        <f t="shared" si="985"/>
        <v>0.75203743719078842</v>
      </c>
      <c r="AD1299" s="20">
        <f t="shared" si="986"/>
        <v>-1.4722932656057616E-2</v>
      </c>
      <c r="AE1299" s="21">
        <f t="shared" si="991"/>
        <v>0</v>
      </c>
      <c r="AF1299" s="21">
        <f t="shared" si="999"/>
        <v>0</v>
      </c>
      <c r="AG1299" s="21">
        <f t="shared" si="1000"/>
        <v>3</v>
      </c>
      <c r="AH1299" s="21">
        <f t="shared" si="1001"/>
        <v>0</v>
      </c>
      <c r="AI1299" s="21">
        <f t="shared" si="1015"/>
        <v>1</v>
      </c>
      <c r="AJ1299" s="21">
        <f t="shared" si="1016"/>
        <v>-1.4722932656057616E-2</v>
      </c>
      <c r="AK1299" s="24">
        <f t="shared" si="992"/>
        <v>0</v>
      </c>
      <c r="AL1299" s="24">
        <f t="shared" si="1002"/>
        <v>0</v>
      </c>
      <c r="AM1299" s="24">
        <f t="shared" si="1003"/>
        <v>0</v>
      </c>
      <c r="AN1299" s="24">
        <f t="shared" si="1004"/>
        <v>0</v>
      </c>
      <c r="AO1299" s="24">
        <f t="shared" si="1005"/>
        <v>0</v>
      </c>
      <c r="AP1299" s="24">
        <f t="shared" si="1017"/>
        <v>0</v>
      </c>
      <c r="AQ1299" s="27">
        <f t="shared" si="993"/>
        <v>1</v>
      </c>
      <c r="AR1299" s="27">
        <f t="shared" si="1006"/>
        <v>0</v>
      </c>
      <c r="AS1299" s="27">
        <f t="shared" si="1007"/>
        <v>5</v>
      </c>
      <c r="AT1299" s="27">
        <f t="shared" si="1008"/>
        <v>0</v>
      </c>
      <c r="AU1299" s="27">
        <f t="shared" si="1009"/>
        <v>1</v>
      </c>
      <c r="AV1299" s="27">
        <f t="shared" si="1018"/>
        <v>-1.4722932656057616E-2</v>
      </c>
      <c r="AW1299">
        <f t="shared" si="1010"/>
        <v>115.92847016376064</v>
      </c>
      <c r="AX1299">
        <f t="shared" si="1011"/>
        <v>101.60962931376436</v>
      </c>
      <c r="AY1299">
        <f t="shared" si="1019"/>
        <v>94.286724109548487</v>
      </c>
      <c r="AZ1299">
        <f t="shared" si="1012"/>
        <v>-9.8152884373717431E-3</v>
      </c>
      <c r="BA1299">
        <f t="shared" si="1020"/>
        <v>104.15190593952217</v>
      </c>
      <c r="BB1299" s="4">
        <f t="shared" si="994"/>
        <v>0</v>
      </c>
      <c r="BC1299" s="4">
        <f t="shared" si="995"/>
        <v>0</v>
      </c>
    </row>
    <row r="1300" spans="1:55">
      <c r="A1300" s="37">
        <v>42236</v>
      </c>
      <c r="B1300" s="2" t="s">
        <v>76</v>
      </c>
      <c r="C1300" s="40">
        <v>10.32</v>
      </c>
      <c r="D1300" s="19">
        <f t="shared" si="996"/>
        <v>-4.3558850787766348E-2</v>
      </c>
      <c r="E1300" s="19">
        <f t="shared" si="1021"/>
        <v>-6.267029972752039E-2</v>
      </c>
      <c r="F1300" s="19">
        <f t="shared" si="1023"/>
        <v>-1.5267175572519097E-2</v>
      </c>
      <c r="G1300" s="19">
        <f t="shared" si="977"/>
        <v>-0.24450951683748168</v>
      </c>
      <c r="H1300" s="19">
        <f t="shared" si="1013"/>
        <v>-0.71903121490469324</v>
      </c>
      <c r="I1300" s="19">
        <f t="shared" si="1013"/>
        <v>-0.13301327416496225</v>
      </c>
      <c r="J1300" s="19">
        <f t="shared" si="1013"/>
        <v>-2.0646225018230484</v>
      </c>
      <c r="K1300" s="2" t="s">
        <v>75</v>
      </c>
      <c r="L1300" s="40">
        <v>7.71</v>
      </c>
      <c r="M1300" s="19">
        <f t="shared" si="997"/>
        <v>5.2151238591916609E-3</v>
      </c>
      <c r="N1300" s="19">
        <f t="shared" si="1022"/>
        <v>9.1623036649215034E-3</v>
      </c>
      <c r="O1300" s="19">
        <f t="shared" si="1024"/>
        <v>1.7150395778364101E-2</v>
      </c>
      <c r="P1300" s="19">
        <f t="shared" si="978"/>
        <v>2.1192052980132471E-2</v>
      </c>
      <c r="Q1300" s="19">
        <f t="shared" si="1014"/>
        <v>0.58065265922370557</v>
      </c>
      <c r="R1300" s="19">
        <f t="shared" si="1014"/>
        <v>1.0456558017150823</v>
      </c>
      <c r="S1300" s="19">
        <f t="shared" si="1014"/>
        <v>1.1554861035327824</v>
      </c>
      <c r="T1300" s="19">
        <f t="shared" si="998"/>
        <v>-1.2996838741283989</v>
      </c>
      <c r="U1300" s="19">
        <f t="shared" si="998"/>
        <v>-1.1786690758800447</v>
      </c>
      <c r="V1300" s="19">
        <f t="shared" si="998"/>
        <v>-3.220108605355831</v>
      </c>
      <c r="W1300" s="19">
        <f t="shared" si="979"/>
        <v>3.2174984852123903E-2</v>
      </c>
      <c r="X1300" s="19">
        <f t="shared" si="980"/>
        <v>1.0443718758865291E-2</v>
      </c>
      <c r="Y1300" s="19">
        <f t="shared" si="981"/>
        <v>1</v>
      </c>
      <c r="Z1300" s="19">
        <f t="shared" si="982"/>
        <v>3.0807977115250957</v>
      </c>
      <c r="AA1300" s="19">
        <f t="shared" si="983"/>
        <v>4.0807977115250953</v>
      </c>
      <c r="AB1300" s="19">
        <f t="shared" si="984"/>
        <v>0.24505012761984599</v>
      </c>
      <c r="AC1300" s="19">
        <f t="shared" si="985"/>
        <v>0.7549498723801541</v>
      </c>
      <c r="AD1300" s="20">
        <f t="shared" si="986"/>
        <v>-6.6192708557553156E-3</v>
      </c>
      <c r="AE1300" s="21">
        <f t="shared" si="991"/>
        <v>1</v>
      </c>
      <c r="AF1300" s="21">
        <f t="shared" si="999"/>
        <v>0</v>
      </c>
      <c r="AG1300" s="21">
        <f t="shared" si="1000"/>
        <v>4</v>
      </c>
      <c r="AH1300" s="21">
        <f t="shared" si="1001"/>
        <v>0</v>
      </c>
      <c r="AI1300" s="21">
        <f t="shared" si="1015"/>
        <v>1</v>
      </c>
      <c r="AJ1300" s="21">
        <f t="shared" si="1016"/>
        <v>-6.6192708557553156E-3</v>
      </c>
      <c r="AK1300" s="24">
        <f t="shared" si="992"/>
        <v>1</v>
      </c>
      <c r="AL1300" s="24">
        <f t="shared" si="1002"/>
        <v>0</v>
      </c>
      <c r="AM1300" s="24">
        <f t="shared" si="1003"/>
        <v>1</v>
      </c>
      <c r="AN1300" s="24">
        <f t="shared" si="1004"/>
        <v>0</v>
      </c>
      <c r="AO1300" s="24">
        <f t="shared" si="1005"/>
        <v>1</v>
      </c>
      <c r="AP1300" s="24">
        <f t="shared" si="1017"/>
        <v>-6.6192708557553156E-3</v>
      </c>
      <c r="AQ1300" s="27">
        <f t="shared" si="993"/>
        <v>1</v>
      </c>
      <c r="AR1300" s="27">
        <f t="shared" si="1006"/>
        <v>0</v>
      </c>
      <c r="AS1300" s="27">
        <f t="shared" si="1007"/>
        <v>1</v>
      </c>
      <c r="AT1300" s="27">
        <f t="shared" si="1008"/>
        <v>1</v>
      </c>
      <c r="AU1300" s="27">
        <f t="shared" si="1009"/>
        <v>1</v>
      </c>
      <c r="AV1300" s="27">
        <f t="shared" si="1018"/>
        <v>-6.6192708557553156E-3</v>
      </c>
      <c r="AW1300">
        <f t="shared" si="1010"/>
        <v>115.16110821985336</v>
      </c>
      <c r="AX1300">
        <f t="shared" si="1011"/>
        <v>100.93704765578366</v>
      </c>
      <c r="AY1300">
        <f t="shared" si="1019"/>
        <v>93.662614744565516</v>
      </c>
      <c r="AZ1300">
        <f t="shared" si="1012"/>
        <v>-6.6192708557553147E-3</v>
      </c>
      <c r="BA1300">
        <f t="shared" si="1020"/>
        <v>103.46249626396532</v>
      </c>
      <c r="BB1300" s="4">
        <f t="shared" si="994"/>
        <v>1</v>
      </c>
      <c r="BC1300" s="4">
        <f t="shared" si="995"/>
        <v>1</v>
      </c>
    </row>
    <row r="1301" spans="1:55">
      <c r="A1301" s="37">
        <v>42237</v>
      </c>
      <c r="B1301" s="2" t="s">
        <v>76</v>
      </c>
      <c r="C1301" s="40">
        <v>10</v>
      </c>
      <c r="D1301" s="19">
        <f t="shared" si="996"/>
        <v>-3.1007751937984523E-2</v>
      </c>
      <c r="E1301" s="19">
        <f t="shared" si="1021"/>
        <v>-8.9253187613843391E-2</v>
      </c>
      <c r="F1301" s="19">
        <f t="shared" si="1023"/>
        <v>-6.2792877225866905E-2</v>
      </c>
      <c r="G1301" s="19">
        <f t="shared" si="977"/>
        <v>-0.26900584795321636</v>
      </c>
      <c r="H1301" s="19">
        <f t="shared" si="1013"/>
        <v>-1.0338072077749896</v>
      </c>
      <c r="I1301" s="19">
        <f t="shared" si="1013"/>
        <v>-0.54990161529577219</v>
      </c>
      <c r="J1301" s="19">
        <f t="shared" si="1013"/>
        <v>-2.2137696887044087</v>
      </c>
      <c r="K1301" s="2" t="s">
        <v>75</v>
      </c>
      <c r="L1301" s="40">
        <v>7.7</v>
      </c>
      <c r="M1301" s="19">
        <f t="shared" si="997"/>
        <v>-1.2970168612191683E-3</v>
      </c>
      <c r="N1301" s="19">
        <f t="shared" si="1022"/>
        <v>-5.1679586563307539E-3</v>
      </c>
      <c r="O1301" s="19">
        <f t="shared" si="1024"/>
        <v>1.0498687664042003E-2</v>
      </c>
      <c r="P1301" s="19">
        <f t="shared" si="978"/>
        <v>1.8518518518518594E-2</v>
      </c>
      <c r="Q1301" s="19">
        <f t="shared" si="1014"/>
        <v>-0.32970757535712697</v>
      </c>
      <c r="R1301" s="19">
        <f t="shared" si="1014"/>
        <v>0.63464473841450886</v>
      </c>
      <c r="S1301" s="19">
        <f t="shared" si="1014"/>
        <v>1.003277809426468</v>
      </c>
      <c r="T1301" s="19">
        <f t="shared" si="998"/>
        <v>-0.70409963241786255</v>
      </c>
      <c r="U1301" s="19">
        <f t="shared" si="998"/>
        <v>-1.1845463537102812</v>
      </c>
      <c r="V1301" s="19">
        <f t="shared" si="998"/>
        <v>-3.217047498130877</v>
      </c>
      <c r="W1301" s="19">
        <f t="shared" si="979"/>
        <v>3.2203888141465985E-2</v>
      </c>
      <c r="X1301" s="19">
        <f t="shared" si="980"/>
        <v>1.0457211049975332E-2</v>
      </c>
      <c r="Y1301" s="19">
        <f t="shared" si="981"/>
        <v>1</v>
      </c>
      <c r="Z1301" s="19">
        <f t="shared" si="982"/>
        <v>3.0795867069682936</v>
      </c>
      <c r="AA1301" s="19">
        <f t="shared" si="983"/>
        <v>4.0795867069682936</v>
      </c>
      <c r="AB1301" s="19">
        <f t="shared" si="984"/>
        <v>0.24512286950340137</v>
      </c>
      <c r="AC1301" s="19">
        <f t="shared" si="985"/>
        <v>0.75487713049659866</v>
      </c>
      <c r="AD1301" s="20">
        <f t="shared" si="986"/>
        <v>-1.3971740425138315E-2</v>
      </c>
      <c r="AE1301" s="21">
        <f t="shared" si="991"/>
        <v>0</v>
      </c>
      <c r="AF1301" s="21">
        <f t="shared" si="999"/>
        <v>0</v>
      </c>
      <c r="AG1301" s="21">
        <f t="shared" si="1000"/>
        <v>5</v>
      </c>
      <c r="AH1301" s="21">
        <f t="shared" si="1001"/>
        <v>0</v>
      </c>
      <c r="AI1301" s="21">
        <f t="shared" si="1015"/>
        <v>1</v>
      </c>
      <c r="AJ1301" s="21">
        <f t="shared" si="1016"/>
        <v>-1.3971740425138315E-2</v>
      </c>
      <c r="AK1301" s="24">
        <f t="shared" si="992"/>
        <v>1</v>
      </c>
      <c r="AL1301" s="24">
        <f t="shared" si="1002"/>
        <v>0</v>
      </c>
      <c r="AM1301" s="24">
        <f t="shared" si="1003"/>
        <v>2</v>
      </c>
      <c r="AN1301" s="24">
        <f t="shared" si="1004"/>
        <v>0</v>
      </c>
      <c r="AO1301" s="24">
        <f t="shared" si="1005"/>
        <v>1</v>
      </c>
      <c r="AP1301" s="24">
        <f t="shared" si="1017"/>
        <v>-1.3971740425138315E-2</v>
      </c>
      <c r="AQ1301" s="27">
        <f t="shared" si="993"/>
        <v>1</v>
      </c>
      <c r="AR1301" s="27">
        <f t="shared" si="1006"/>
        <v>0</v>
      </c>
      <c r="AS1301" s="27">
        <f t="shared" si="1007"/>
        <v>2</v>
      </c>
      <c r="AT1301" s="27">
        <f t="shared" si="1008"/>
        <v>0</v>
      </c>
      <c r="AU1301" s="27">
        <f t="shared" si="1009"/>
        <v>1</v>
      </c>
      <c r="AV1301" s="27">
        <f t="shared" si="1018"/>
        <v>-1.3971740425138315E-2</v>
      </c>
      <c r="AW1301">
        <f t="shared" si="1010"/>
        <v>113.55210710873432</v>
      </c>
      <c r="AX1301">
        <f t="shared" si="1011"/>
        <v>99.526781426657237</v>
      </c>
      <c r="AY1301">
        <f t="shared" si="1019"/>
        <v>92.353985003814714</v>
      </c>
      <c r="AZ1301">
        <f t="shared" si="1012"/>
        <v>-1.3971740425138315E-2</v>
      </c>
      <c r="BA1301">
        <f t="shared" si="1020"/>
        <v>102.01694512242835</v>
      </c>
      <c r="BB1301" s="4">
        <f t="shared" si="994"/>
        <v>0</v>
      </c>
      <c r="BC1301" s="4">
        <f t="shared" si="995"/>
        <v>0</v>
      </c>
    </row>
    <row r="1302" spans="1:55">
      <c r="A1302" s="37">
        <v>42240</v>
      </c>
      <c r="B1302" s="2" t="s">
        <v>76</v>
      </c>
      <c r="C1302" s="40">
        <v>9.51</v>
      </c>
      <c r="D1302" s="19">
        <f t="shared" si="996"/>
        <v>-4.9000000000000023E-2</v>
      </c>
      <c r="E1302" s="19">
        <f t="shared" si="1021"/>
        <v>-0.12025901942645705</v>
      </c>
      <c r="F1302" s="19">
        <f t="shared" si="1023"/>
        <v>-0.14092140921409219</v>
      </c>
      <c r="G1302" s="19">
        <f t="shared" si="977"/>
        <v>-0.23120452708164912</v>
      </c>
      <c r="H1302" s="19">
        <f t="shared" si="1013"/>
        <v>-1.3835803338649586</v>
      </c>
      <c r="I1302" s="19">
        <f t="shared" si="1013"/>
        <v>-1.2323997389871408</v>
      </c>
      <c r="J1302" s="19">
        <f t="shared" si="1013"/>
        <v>-1.851280225852433</v>
      </c>
      <c r="K1302" s="2" t="s">
        <v>75</v>
      </c>
      <c r="L1302" s="40">
        <v>7.72</v>
      </c>
      <c r="M1302" s="19">
        <f t="shared" si="997"/>
        <v>2.5974025974025419E-3</v>
      </c>
      <c r="N1302" s="19">
        <f t="shared" si="1022"/>
        <v>-6.4350064350064129E-3</v>
      </c>
      <c r="O1302" s="19">
        <f t="shared" si="1024"/>
        <v>2.2516556291390721E-2</v>
      </c>
      <c r="P1302" s="19">
        <f t="shared" si="978"/>
        <v>2.6595744680851088E-2</v>
      </c>
      <c r="Q1302" s="19">
        <f t="shared" si="1014"/>
        <v>-0.41280109642130608</v>
      </c>
      <c r="R1302" s="19">
        <f t="shared" si="1014"/>
        <v>1.3573183925400356</v>
      </c>
      <c r="S1302" s="19">
        <f t="shared" si="1014"/>
        <v>1.4333641173021374</v>
      </c>
      <c r="T1302" s="19">
        <f t="shared" si="998"/>
        <v>-0.97077923744365258</v>
      </c>
      <c r="U1302" s="19">
        <f t="shared" si="998"/>
        <v>-2.5897181315271762</v>
      </c>
      <c r="V1302" s="19">
        <f t="shared" si="998"/>
        <v>-3.2846443431545707</v>
      </c>
      <c r="W1302" s="19">
        <f t="shared" si="979"/>
        <v>2.7369637990376058E-2</v>
      </c>
      <c r="X1302" s="19">
        <f t="shared" si="980"/>
        <v>1.0356911612173834E-2</v>
      </c>
      <c r="Y1302" s="19">
        <f t="shared" si="981"/>
        <v>1</v>
      </c>
      <c r="Z1302" s="19">
        <f t="shared" si="982"/>
        <v>2.6426447395964003</v>
      </c>
      <c r="AA1302" s="19">
        <f t="shared" si="983"/>
        <v>3.6426447395964003</v>
      </c>
      <c r="AB1302" s="19">
        <f t="shared" si="984"/>
        <v>0.27452581063691611</v>
      </c>
      <c r="AC1302" s="19">
        <f t="shared" si="985"/>
        <v>0.72547418936308394</v>
      </c>
      <c r="AD1302" s="20">
        <f t="shared" si="986"/>
        <v>-2.5544247184505615E-2</v>
      </c>
      <c r="AE1302" s="21">
        <f t="shared" si="991"/>
        <v>0</v>
      </c>
      <c r="AF1302" s="21">
        <f t="shared" si="999"/>
        <v>0</v>
      </c>
      <c r="AG1302" s="21">
        <f t="shared" si="1000"/>
        <v>0</v>
      </c>
      <c r="AH1302" s="21">
        <f t="shared" si="1001"/>
        <v>1</v>
      </c>
      <c r="AI1302" s="21">
        <f t="shared" si="1015"/>
        <v>0</v>
      </c>
      <c r="AJ1302" s="21">
        <f t="shared" si="1016"/>
        <v>0</v>
      </c>
      <c r="AK1302" s="24">
        <f t="shared" si="992"/>
        <v>1</v>
      </c>
      <c r="AL1302" s="24">
        <f t="shared" si="1002"/>
        <v>0</v>
      </c>
      <c r="AM1302" s="24">
        <f t="shared" si="1003"/>
        <v>3</v>
      </c>
      <c r="AN1302" s="24">
        <f t="shared" si="1004"/>
        <v>0</v>
      </c>
      <c r="AO1302" s="24">
        <f t="shared" si="1005"/>
        <v>1</v>
      </c>
      <c r="AP1302" s="24">
        <f t="shared" si="1017"/>
        <v>-2.5544247184505615E-2</v>
      </c>
      <c r="AQ1302" s="27">
        <f t="shared" si="993"/>
        <v>1</v>
      </c>
      <c r="AR1302" s="27">
        <f t="shared" si="1006"/>
        <v>0</v>
      </c>
      <c r="AS1302" s="27">
        <f t="shared" si="1007"/>
        <v>3</v>
      </c>
      <c r="AT1302" s="27">
        <f t="shared" si="1008"/>
        <v>0</v>
      </c>
      <c r="AU1302" s="27">
        <f t="shared" si="1009"/>
        <v>1</v>
      </c>
      <c r="AV1302" s="27">
        <f t="shared" si="1018"/>
        <v>-2.5544247184505615E-2</v>
      </c>
      <c r="AW1302">
        <f t="shared" si="1010"/>
        <v>113.55210710873432</v>
      </c>
      <c r="AX1302">
        <f t="shared" si="1011"/>
        <v>96.984444720416434</v>
      </c>
      <c r="AY1302">
        <f t="shared" si="1019"/>
        <v>89.99487198240314</v>
      </c>
      <c r="AZ1302">
        <f t="shared" si="1012"/>
        <v>-1.7029498123003743E-2</v>
      </c>
      <c r="BA1302">
        <f t="shared" si="1020"/>
        <v>100.27964774695138</v>
      </c>
      <c r="BB1302" s="4">
        <f t="shared" si="994"/>
        <v>0</v>
      </c>
      <c r="BC1302" s="4">
        <f t="shared" si="995"/>
        <v>0</v>
      </c>
    </row>
    <row r="1303" spans="1:55">
      <c r="A1303" s="37">
        <v>42241</v>
      </c>
      <c r="B1303" s="2" t="s">
        <v>76</v>
      </c>
      <c r="C1303" s="40">
        <v>8.56</v>
      </c>
      <c r="D1303" s="19">
        <f t="shared" si="996"/>
        <v>-9.9894847528916864E-2</v>
      </c>
      <c r="E1303" s="19">
        <f t="shared" si="1021"/>
        <v>-0.23090745732255166</v>
      </c>
      <c r="F1303" s="19">
        <f t="shared" si="1023"/>
        <v>-0.23228699551569504</v>
      </c>
      <c r="G1303" s="19">
        <f t="shared" si="977"/>
        <v>-0.27763713080168773</v>
      </c>
      <c r="H1303" s="19">
        <f t="shared" si="1013"/>
        <v>-2.6283797635843307</v>
      </c>
      <c r="I1303" s="19">
        <f t="shared" si="1013"/>
        <v>-2.0117358990572769</v>
      </c>
      <c r="J1303" s="19">
        <f t="shared" si="1013"/>
        <v>-2.1850653836827161</v>
      </c>
      <c r="K1303" s="2" t="s">
        <v>75</v>
      </c>
      <c r="L1303" s="40">
        <v>7.7</v>
      </c>
      <c r="M1303" s="19">
        <f t="shared" si="997"/>
        <v>-2.5906735751294787E-3</v>
      </c>
      <c r="N1303" s="19">
        <f t="shared" si="1022"/>
        <v>7.8534031413613221E-3</v>
      </c>
      <c r="O1303" s="19">
        <f t="shared" si="1024"/>
        <v>2.2576361221779539E-2</v>
      </c>
      <c r="P1303" s="19">
        <f t="shared" si="978"/>
        <v>1.0498687664042003E-2</v>
      </c>
      <c r="Q1303" s="19">
        <f t="shared" si="1014"/>
        <v>0.5041957456858408</v>
      </c>
      <c r="R1303" s="19">
        <f t="shared" si="1014"/>
        <v>1.341804356085655</v>
      </c>
      <c r="S1303" s="19">
        <f t="shared" si="1014"/>
        <v>0.55866158700385316</v>
      </c>
      <c r="T1303" s="19">
        <f t="shared" si="998"/>
        <v>-3.1325755092701715</v>
      </c>
      <c r="U1303" s="19">
        <f t="shared" si="998"/>
        <v>-3.3535402551429319</v>
      </c>
      <c r="V1303" s="19">
        <f t="shared" si="998"/>
        <v>-2.743726970686569</v>
      </c>
      <c r="W1303" s="19">
        <f t="shared" si="979"/>
        <v>3.3092851762160605E-2</v>
      </c>
      <c r="X1303" s="19">
        <f t="shared" si="980"/>
        <v>9.996484334852538E-3</v>
      </c>
      <c r="Y1303" s="19">
        <f t="shared" si="981"/>
        <v>1</v>
      </c>
      <c r="Z1303" s="19">
        <f t="shared" si="982"/>
        <v>3.3104490192399996</v>
      </c>
      <c r="AA1303" s="19">
        <f t="shared" si="983"/>
        <v>4.31044901924</v>
      </c>
      <c r="AB1303" s="19">
        <f t="shared" si="984"/>
        <v>0.23199439212398243</v>
      </c>
      <c r="AC1303" s="19">
        <f t="shared" si="985"/>
        <v>0.76800560787601746</v>
      </c>
      <c r="AD1303" s="20">
        <f t="shared" si="986"/>
        <v>-3.4475965491815763E-3</v>
      </c>
      <c r="AE1303" s="21">
        <f t="shared" si="991"/>
        <v>1</v>
      </c>
      <c r="AF1303" s="21">
        <f t="shared" si="999"/>
        <v>0</v>
      </c>
      <c r="AG1303" s="21">
        <f t="shared" si="1000"/>
        <v>1</v>
      </c>
      <c r="AH1303" s="21">
        <f t="shared" si="1001"/>
        <v>0</v>
      </c>
      <c r="AI1303" s="21">
        <f t="shared" si="1015"/>
        <v>1</v>
      </c>
      <c r="AJ1303" s="21">
        <f t="shared" si="1016"/>
        <v>-3.4475965491815763E-3</v>
      </c>
      <c r="AK1303" s="24">
        <f t="shared" si="992"/>
        <v>1</v>
      </c>
      <c r="AL1303" s="24">
        <f t="shared" si="1002"/>
        <v>0</v>
      </c>
      <c r="AM1303" s="24">
        <f t="shared" si="1003"/>
        <v>4</v>
      </c>
      <c r="AN1303" s="24">
        <f t="shared" si="1004"/>
        <v>0</v>
      </c>
      <c r="AO1303" s="24">
        <f t="shared" si="1005"/>
        <v>1</v>
      </c>
      <c r="AP1303" s="24">
        <f t="shared" si="1017"/>
        <v>-3.4475965491815763E-3</v>
      </c>
      <c r="AQ1303" s="27">
        <f t="shared" si="993"/>
        <v>1</v>
      </c>
      <c r="AR1303" s="27">
        <f t="shared" si="1006"/>
        <v>0</v>
      </c>
      <c r="AS1303" s="27">
        <f t="shared" si="1007"/>
        <v>4</v>
      </c>
      <c r="AT1303" s="27">
        <f t="shared" si="1008"/>
        <v>0</v>
      </c>
      <c r="AU1303" s="27">
        <f t="shared" si="1009"/>
        <v>1</v>
      </c>
      <c r="AV1303" s="27">
        <f t="shared" si="1018"/>
        <v>-3.4475965491815763E-3</v>
      </c>
      <c r="AW1303">
        <f t="shared" si="1010"/>
        <v>113.16062525611395</v>
      </c>
      <c r="AX1303">
        <f t="shared" si="1011"/>
        <v>96.65008148347404</v>
      </c>
      <c r="AY1303">
        <f t="shared" si="1019"/>
        <v>89.684605972312568</v>
      </c>
      <c r="AZ1303">
        <f t="shared" si="1012"/>
        <v>-3.4475965491815763E-3</v>
      </c>
      <c r="BA1303">
        <f t="shared" si="1020"/>
        <v>99.933923979425842</v>
      </c>
      <c r="BB1303" s="4">
        <f t="shared" si="994"/>
        <v>1</v>
      </c>
      <c r="BC1303" s="4">
        <f t="shared" si="995"/>
        <v>1</v>
      </c>
    </row>
    <row r="1304" spans="1:55">
      <c r="A1304" s="37">
        <v>42242</v>
      </c>
      <c r="B1304" s="2" t="s">
        <v>76</v>
      </c>
      <c r="C1304" s="40">
        <v>8.58</v>
      </c>
      <c r="D1304" s="19">
        <f t="shared" si="996"/>
        <v>2.3364485981307911E-3</v>
      </c>
      <c r="E1304" s="19">
        <f t="shared" si="1021"/>
        <v>-0.20481927710843367</v>
      </c>
      <c r="F1304" s="19">
        <f t="shared" si="1023"/>
        <v>-0.21929026387625114</v>
      </c>
      <c r="G1304" s="19">
        <f t="shared" si="977"/>
        <v>-0.26351931330472106</v>
      </c>
      <c r="H1304" s="19">
        <f t="shared" si="1013"/>
        <v>-2.2222349354703321</v>
      </c>
      <c r="I1304" s="19">
        <f t="shared" si="1013"/>
        <v>-1.8534790446559495</v>
      </c>
      <c r="J1304" s="19">
        <f t="shared" si="1013"/>
        <v>-2.0168697239797848</v>
      </c>
      <c r="K1304" s="2" t="s">
        <v>75</v>
      </c>
      <c r="L1304" s="40">
        <v>7.74</v>
      </c>
      <c r="M1304" s="19">
        <f t="shared" si="997"/>
        <v>5.1948051948051991E-3</v>
      </c>
      <c r="N1304" s="19">
        <f t="shared" si="1022"/>
        <v>9.1264667535854351E-3</v>
      </c>
      <c r="O1304" s="19">
        <f t="shared" si="1024"/>
        <v>1.9762845849802417E-2</v>
      </c>
      <c r="P1304" s="19">
        <f t="shared" si="978"/>
        <v>1.5748031496063006E-2</v>
      </c>
      <c r="Q1304" s="19">
        <f t="shared" si="1014"/>
        <v>0.5853281035507053</v>
      </c>
      <c r="R1304" s="19">
        <f t="shared" si="1014"/>
        <v>1.1680239257115492</v>
      </c>
      <c r="S1304" s="19">
        <f t="shared" si="1014"/>
        <v>0.83859720675946636</v>
      </c>
      <c r="T1304" s="19">
        <f t="shared" si="998"/>
        <v>-2.8075630390210375</v>
      </c>
      <c r="U1304" s="19">
        <f t="shared" si="998"/>
        <v>-3.0215029703674987</v>
      </c>
      <c r="V1304" s="19">
        <f t="shared" si="998"/>
        <v>-2.8554669307392513</v>
      </c>
      <c r="W1304" s="19">
        <f t="shared" si="979"/>
        <v>3.3331664841696688E-2</v>
      </c>
      <c r="X1304" s="19">
        <f t="shared" si="980"/>
        <v>1.0048245613254065E-2</v>
      </c>
      <c r="Y1304" s="19">
        <f t="shared" si="981"/>
        <v>1</v>
      </c>
      <c r="Z1304" s="19">
        <f t="shared" si="982"/>
        <v>3.3171626296366403</v>
      </c>
      <c r="AA1304" s="19">
        <f t="shared" si="983"/>
        <v>4.3171626296366403</v>
      </c>
      <c r="AB1304" s="19">
        <f t="shared" si="984"/>
        <v>0.2316336181396452</v>
      </c>
      <c r="AC1304" s="19">
        <f t="shared" si="985"/>
        <v>0.76836638186035477</v>
      </c>
      <c r="AD1304" s="20">
        <f t="shared" si="986"/>
        <v>1.036299215618108E-2</v>
      </c>
      <c r="AE1304" s="21">
        <f t="shared" si="991"/>
        <v>1</v>
      </c>
      <c r="AF1304" s="21">
        <f t="shared" si="999"/>
        <v>0</v>
      </c>
      <c r="AG1304" s="21">
        <f t="shared" si="1000"/>
        <v>2</v>
      </c>
      <c r="AH1304" s="21">
        <f t="shared" si="1001"/>
        <v>0</v>
      </c>
      <c r="AI1304" s="21">
        <f t="shared" si="1015"/>
        <v>1</v>
      </c>
      <c r="AJ1304" s="21">
        <f t="shared" si="1016"/>
        <v>1.036299215618108E-2</v>
      </c>
      <c r="AK1304" s="24">
        <f t="shared" si="992"/>
        <v>1</v>
      </c>
      <c r="AL1304" s="24">
        <f t="shared" si="1002"/>
        <v>0</v>
      </c>
      <c r="AM1304" s="24">
        <f t="shared" si="1003"/>
        <v>5</v>
      </c>
      <c r="AN1304" s="24">
        <f t="shared" si="1004"/>
        <v>0</v>
      </c>
      <c r="AO1304" s="24">
        <f t="shared" si="1005"/>
        <v>1</v>
      </c>
      <c r="AP1304" s="24">
        <f t="shared" si="1017"/>
        <v>1.036299215618108E-2</v>
      </c>
      <c r="AQ1304" s="27">
        <f t="shared" si="993"/>
        <v>1</v>
      </c>
      <c r="AR1304" s="27">
        <f t="shared" si="1006"/>
        <v>0</v>
      </c>
      <c r="AS1304" s="27">
        <f t="shared" si="1007"/>
        <v>5</v>
      </c>
      <c r="AT1304" s="27">
        <f t="shared" si="1008"/>
        <v>0</v>
      </c>
      <c r="AU1304" s="27">
        <f t="shared" si="1009"/>
        <v>1</v>
      </c>
      <c r="AV1304" s="27">
        <f t="shared" si="1018"/>
        <v>1.036299215618108E-2</v>
      </c>
      <c r="AW1304">
        <f t="shared" si="1010"/>
        <v>114.33330792803159</v>
      </c>
      <c r="AX1304">
        <f t="shared" si="1011"/>
        <v>97.651665519781531</v>
      </c>
      <c r="AY1304">
        <f t="shared" si="1019"/>
        <v>90.614006840533818</v>
      </c>
      <c r="AZ1304">
        <f t="shared" si="1012"/>
        <v>1.036299215618108E-2</v>
      </c>
      <c r="BA1304">
        <f t="shared" si="1020"/>
        <v>100.96953844976102</v>
      </c>
      <c r="BB1304" s="4">
        <f t="shared" si="994"/>
        <v>1</v>
      </c>
      <c r="BC1304" s="4">
        <f t="shared" si="995"/>
        <v>1</v>
      </c>
    </row>
    <row r="1305" spans="1:55">
      <c r="A1305" s="37">
        <v>42243</v>
      </c>
      <c r="B1305" s="2" t="s">
        <v>76</v>
      </c>
      <c r="C1305" s="40">
        <v>8.7799999999999994</v>
      </c>
      <c r="D1305" s="19">
        <f t="shared" si="996"/>
        <v>2.3310023310023228E-2</v>
      </c>
      <c r="E1305" s="19">
        <f t="shared" si="1021"/>
        <v>-0.14922480620155049</v>
      </c>
      <c r="F1305" s="19">
        <f t="shared" si="1023"/>
        <v>-0.20254314259763856</v>
      </c>
      <c r="G1305" s="19">
        <f t="shared" si="977"/>
        <v>-0.25021349274124693</v>
      </c>
      <c r="H1305" s="19">
        <f t="shared" si="1013"/>
        <v>-1.5669499339837172</v>
      </c>
      <c r="I1305" s="19">
        <f t="shared" si="1013"/>
        <v>-1.6758449524200059</v>
      </c>
      <c r="J1305" s="19">
        <f t="shared" si="1013"/>
        <v>-1.8706709331201636</v>
      </c>
      <c r="K1305" s="2" t="s">
        <v>75</v>
      </c>
      <c r="L1305" s="40">
        <v>7.69</v>
      </c>
      <c r="M1305" s="19">
        <f t="shared" si="997"/>
        <v>-6.4599483204134138E-3</v>
      </c>
      <c r="N1305" s="19">
        <f t="shared" si="1022"/>
        <v>-2.5940337224383365E-3</v>
      </c>
      <c r="O1305" s="19">
        <f t="shared" si="1024"/>
        <v>6.5445026178011408E-3</v>
      </c>
      <c r="P1305" s="19">
        <f t="shared" si="978"/>
        <v>0</v>
      </c>
      <c r="Q1305" s="19">
        <f t="shared" si="1014"/>
        <v>-0.16611737620751463</v>
      </c>
      <c r="R1305" s="19">
        <f t="shared" si="1014"/>
        <v>0.38697493937758404</v>
      </c>
      <c r="S1305" s="19">
        <f t="shared" si="1014"/>
        <v>0</v>
      </c>
      <c r="T1305" s="19">
        <f t="shared" si="998"/>
        <v>-1.4008325577762026</v>
      </c>
      <c r="U1305" s="19">
        <f t="shared" si="998"/>
        <v>-2.0628198917975897</v>
      </c>
      <c r="V1305" s="19">
        <f t="shared" si="998"/>
        <v>-1.8706709331201636</v>
      </c>
      <c r="W1305" s="19">
        <f t="shared" si="979"/>
        <v>3.4136583559036059E-2</v>
      </c>
      <c r="X1305" s="19">
        <f t="shared" si="980"/>
        <v>9.9721926125989277E-3</v>
      </c>
      <c r="Y1305" s="19">
        <f t="shared" si="981"/>
        <v>1</v>
      </c>
      <c r="Z1305" s="19">
        <f t="shared" si="982"/>
        <v>3.4231773176851492</v>
      </c>
      <c r="AA1305" s="19">
        <f t="shared" si="983"/>
        <v>4.4231773176851492</v>
      </c>
      <c r="AB1305" s="19">
        <f t="shared" si="984"/>
        <v>0.22608182493650192</v>
      </c>
      <c r="AC1305" s="19">
        <f t="shared" si="985"/>
        <v>0.77391817506349814</v>
      </c>
      <c r="AD1305" s="20">
        <f t="shared" si="986"/>
        <v>1.0276265361410608E-2</v>
      </c>
      <c r="AE1305" s="21">
        <f t="shared" si="991"/>
        <v>1</v>
      </c>
      <c r="AF1305" s="21">
        <f t="shared" si="999"/>
        <v>0</v>
      </c>
      <c r="AG1305" s="21">
        <f t="shared" si="1000"/>
        <v>3</v>
      </c>
      <c r="AH1305" s="21">
        <f t="shared" si="1001"/>
        <v>0</v>
      </c>
      <c r="AI1305" s="21">
        <f t="shared" si="1015"/>
        <v>1</v>
      </c>
      <c r="AJ1305" s="21">
        <f t="shared" si="1016"/>
        <v>1.0276265361410608E-2</v>
      </c>
      <c r="AK1305" s="24">
        <f t="shared" si="992"/>
        <v>1</v>
      </c>
      <c r="AL1305" s="24">
        <f t="shared" si="1002"/>
        <v>0</v>
      </c>
      <c r="AM1305" s="24">
        <f t="shared" si="1003"/>
        <v>1</v>
      </c>
      <c r="AN1305" s="24">
        <f t="shared" si="1004"/>
        <v>1</v>
      </c>
      <c r="AO1305" s="24">
        <f t="shared" si="1005"/>
        <v>1</v>
      </c>
      <c r="AP1305" s="24">
        <f t="shared" si="1017"/>
        <v>1.0276265361410608E-2</v>
      </c>
      <c r="AQ1305" s="27">
        <f t="shared" si="993"/>
        <v>1</v>
      </c>
      <c r="AR1305" s="27">
        <f t="shared" si="1006"/>
        <v>0</v>
      </c>
      <c r="AS1305" s="27">
        <f t="shared" si="1007"/>
        <v>1</v>
      </c>
      <c r="AT1305" s="27">
        <f t="shared" si="1008"/>
        <v>1</v>
      </c>
      <c r="AU1305" s="27">
        <f t="shared" si="1009"/>
        <v>1</v>
      </c>
      <c r="AV1305" s="27">
        <f t="shared" si="1018"/>
        <v>1.0276265361410608E-2</v>
      </c>
      <c r="AW1305">
        <f t="shared" si="1010"/>
        <v>115.50822733994791</v>
      </c>
      <c r="AX1305">
        <f t="shared" si="1011"/>
        <v>98.65515994764651</v>
      </c>
      <c r="AY1305">
        <f t="shared" si="1019"/>
        <v>91.545180420287821</v>
      </c>
      <c r="AZ1305">
        <f t="shared" si="1012"/>
        <v>1.0276265361410608E-2</v>
      </c>
      <c r="BA1305">
        <f t="shared" si="1020"/>
        <v>102.00712822028991</v>
      </c>
      <c r="BB1305" s="4">
        <f t="shared" si="994"/>
        <v>1</v>
      </c>
      <c r="BC1305" s="4">
        <f t="shared" si="995"/>
        <v>1</v>
      </c>
    </row>
    <row r="1306" spans="1:55">
      <c r="A1306" s="37">
        <v>42244</v>
      </c>
      <c r="B1306" s="2" t="s">
        <v>76</v>
      </c>
      <c r="C1306" s="40">
        <v>9.14</v>
      </c>
      <c r="D1306" s="19">
        <f t="shared" si="996"/>
        <v>4.1002277904328158E-2</v>
      </c>
      <c r="E1306" s="19">
        <f t="shared" si="1021"/>
        <v>-8.5999999999999938E-2</v>
      </c>
      <c r="F1306" s="19">
        <f t="shared" si="1023"/>
        <v>-0.16757741347905281</v>
      </c>
      <c r="G1306" s="19">
        <f t="shared" si="977"/>
        <v>-0.17583408476104592</v>
      </c>
      <c r="H1306" s="19">
        <f t="shared" ref="H1306:J1321" si="1025">E1306/STDEV(E1246:E1305)</f>
        <v>-0.89165066766447221</v>
      </c>
      <c r="I1306" s="19">
        <f t="shared" si="1025"/>
        <v>-1.3644718002662819</v>
      </c>
      <c r="J1306" s="19">
        <f t="shared" si="1025"/>
        <v>-1.2900919063999285</v>
      </c>
      <c r="K1306" s="2" t="s">
        <v>75</v>
      </c>
      <c r="L1306" s="40">
        <v>7.68</v>
      </c>
      <c r="M1306" s="19">
        <f t="shared" si="997"/>
        <v>-1.3003901170351982E-3</v>
      </c>
      <c r="N1306" s="19">
        <f t="shared" si="1022"/>
        <v>-2.5974025974026572E-3</v>
      </c>
      <c r="O1306" s="19">
        <f t="shared" si="1024"/>
        <v>-7.7519379844961881E-3</v>
      </c>
      <c r="P1306" s="19">
        <f t="shared" si="978"/>
        <v>6.5530799475753375E-3</v>
      </c>
      <c r="Q1306" s="19">
        <f t="shared" ref="Q1306:S1321" si="1026">N1306/STDEV(N1246:N1305)</f>
        <v>-0.16624662911406027</v>
      </c>
      <c r="R1306" s="19">
        <f t="shared" si="1026"/>
        <v>-0.46120577556846237</v>
      </c>
      <c r="S1306" s="19">
        <f t="shared" si="1026"/>
        <v>0.34738014582133125</v>
      </c>
      <c r="T1306" s="19">
        <f t="shared" si="998"/>
        <v>-0.72540403855041191</v>
      </c>
      <c r="U1306" s="19">
        <f t="shared" si="998"/>
        <v>-0.90326602469781947</v>
      </c>
      <c r="V1306" s="19">
        <f t="shared" si="998"/>
        <v>-1.6374720522212598</v>
      </c>
      <c r="W1306" s="19">
        <f t="shared" si="979"/>
        <v>3.4910677037087882E-2</v>
      </c>
      <c r="X1306" s="19">
        <f t="shared" si="980"/>
        <v>9.8074359846501667E-3</v>
      </c>
      <c r="Y1306" s="19">
        <f t="shared" si="981"/>
        <v>1</v>
      </c>
      <c r="Z1306" s="19">
        <f t="shared" si="982"/>
        <v>3.5596130417498872</v>
      </c>
      <c r="AA1306" s="19">
        <f t="shared" si="983"/>
        <v>4.5596130417498877</v>
      </c>
      <c r="AB1306" s="19">
        <f t="shared" si="984"/>
        <v>0.21931685668137754</v>
      </c>
      <c r="AC1306" s="19">
        <f t="shared" si="985"/>
        <v>0.78068314331862232</v>
      </c>
      <c r="AD1306" s="20">
        <f t="shared" si="986"/>
        <v>-5.8155704544174611E-3</v>
      </c>
      <c r="AE1306" s="21">
        <f t="shared" si="991"/>
        <v>0</v>
      </c>
      <c r="AF1306" s="21">
        <f t="shared" si="999"/>
        <v>0</v>
      </c>
      <c r="AG1306" s="21">
        <f t="shared" si="1000"/>
        <v>4</v>
      </c>
      <c r="AH1306" s="21">
        <f t="shared" si="1001"/>
        <v>0</v>
      </c>
      <c r="AI1306" s="21">
        <f t="shared" si="1015"/>
        <v>1</v>
      </c>
      <c r="AJ1306" s="21">
        <f t="shared" si="1016"/>
        <v>-5.8155704544174611E-3</v>
      </c>
      <c r="AK1306" s="24">
        <f t="shared" si="992"/>
        <v>0</v>
      </c>
      <c r="AL1306" s="24">
        <f t="shared" si="1002"/>
        <v>0</v>
      </c>
      <c r="AM1306" s="24">
        <f t="shared" si="1003"/>
        <v>2</v>
      </c>
      <c r="AN1306" s="24">
        <f t="shared" si="1004"/>
        <v>0</v>
      </c>
      <c r="AO1306" s="24">
        <f t="shared" si="1005"/>
        <v>1</v>
      </c>
      <c r="AP1306" s="24">
        <f t="shared" si="1017"/>
        <v>-5.8155704544174611E-3</v>
      </c>
      <c r="AQ1306" s="27">
        <f t="shared" si="993"/>
        <v>1</v>
      </c>
      <c r="AR1306" s="27">
        <f t="shared" si="1006"/>
        <v>0</v>
      </c>
      <c r="AS1306" s="27">
        <f t="shared" si="1007"/>
        <v>2</v>
      </c>
      <c r="AT1306" s="27">
        <f t="shared" si="1008"/>
        <v>0</v>
      </c>
      <c r="AU1306" s="27">
        <f t="shared" si="1009"/>
        <v>1</v>
      </c>
      <c r="AV1306" s="27">
        <f t="shared" si="1018"/>
        <v>-5.8155704544174611E-3</v>
      </c>
      <c r="AW1306">
        <f t="shared" si="1010"/>
        <v>114.83648110578757</v>
      </c>
      <c r="AX1306">
        <f t="shared" si="1011"/>
        <v>98.081423914279142</v>
      </c>
      <c r="AY1306">
        <f t="shared" si="1019"/>
        <v>91.012792973791278</v>
      </c>
      <c r="AZ1306">
        <f t="shared" si="1012"/>
        <v>-5.8155704544174611E-3</v>
      </c>
      <c r="BA1306">
        <f t="shared" si="1020"/>
        <v>101.41389857927201</v>
      </c>
      <c r="BB1306" s="4">
        <f t="shared" si="994"/>
        <v>0</v>
      </c>
      <c r="BC1306" s="4">
        <f t="shared" si="995"/>
        <v>0</v>
      </c>
    </row>
    <row r="1307" spans="1:55">
      <c r="A1307" s="37">
        <v>42247</v>
      </c>
      <c r="B1307" s="2" t="s">
        <v>76</v>
      </c>
      <c r="C1307" s="40">
        <v>8.94</v>
      </c>
      <c r="D1307" s="19">
        <f t="shared" si="996"/>
        <v>-2.1881838074398363E-2</v>
      </c>
      <c r="E1307" s="19">
        <f t="shared" si="1021"/>
        <v>-5.9936908517350188E-2</v>
      </c>
      <c r="F1307" s="19">
        <f t="shared" si="1023"/>
        <v>-0.17298797409805744</v>
      </c>
      <c r="G1307" s="19">
        <f t="shared" si="977"/>
        <v>-0.15421002838221387</v>
      </c>
      <c r="H1307" s="19">
        <f t="shared" si="1025"/>
        <v>-0.62072962561410261</v>
      </c>
      <c r="I1307" s="19">
        <f t="shared" si="1025"/>
        <v>-1.3975638870763674</v>
      </c>
      <c r="J1307" s="19">
        <f t="shared" si="1025"/>
        <v>-1.127329698381309</v>
      </c>
      <c r="K1307" s="2" t="s">
        <v>75</v>
      </c>
      <c r="L1307" s="40">
        <v>7.69</v>
      </c>
      <c r="M1307" s="19">
        <f t="shared" si="997"/>
        <v>1.3020833333334213E-3</v>
      </c>
      <c r="N1307" s="19">
        <f t="shared" si="1022"/>
        <v>-3.8860103626942176E-3</v>
      </c>
      <c r="O1307" s="19">
        <f t="shared" si="1024"/>
        <v>-1.0296010296010192E-2</v>
      </c>
      <c r="P1307" s="19">
        <f t="shared" si="978"/>
        <v>7.8636959370904976E-3</v>
      </c>
      <c r="Q1307" s="19">
        <f t="shared" si="1026"/>
        <v>-0.2493305242524734</v>
      </c>
      <c r="R1307" s="19">
        <f t="shared" si="1026"/>
        <v>-0.61116839143179236</v>
      </c>
      <c r="S1307" s="19">
        <f t="shared" si="1026"/>
        <v>0.41740842107630655</v>
      </c>
      <c r="T1307" s="19">
        <f t="shared" si="998"/>
        <v>-0.37139910136162924</v>
      </c>
      <c r="U1307" s="19">
        <f t="shared" si="998"/>
        <v>-0.786395495644575</v>
      </c>
      <c r="V1307" s="19">
        <f t="shared" si="998"/>
        <v>-1.5447381194576155</v>
      </c>
      <c r="W1307" s="19">
        <f t="shared" si="979"/>
        <v>3.3916958782782045E-2</v>
      </c>
      <c r="X1307" s="19">
        <f t="shared" si="980"/>
        <v>9.8091536524916936E-3</v>
      </c>
      <c r="Y1307" s="19">
        <f t="shared" si="981"/>
        <v>1</v>
      </c>
      <c r="Z1307" s="19">
        <f t="shared" si="982"/>
        <v>3.4576845245121177</v>
      </c>
      <c r="AA1307" s="19">
        <f t="shared" si="983"/>
        <v>4.4576845245121177</v>
      </c>
      <c r="AB1307" s="19">
        <f t="shared" si="984"/>
        <v>0.22433171178919339</v>
      </c>
      <c r="AC1307" s="19">
        <f t="shared" si="985"/>
        <v>0.77566828821080658</v>
      </c>
      <c r="AD1307" s="20">
        <f t="shared" si="986"/>
        <v>-1.2942521962695753E-3</v>
      </c>
      <c r="AE1307" s="21">
        <f t="shared" si="991"/>
        <v>0</v>
      </c>
      <c r="AF1307" s="21">
        <f t="shared" si="999"/>
        <v>0</v>
      </c>
      <c r="AG1307" s="21">
        <f t="shared" si="1000"/>
        <v>5</v>
      </c>
      <c r="AH1307" s="21">
        <f t="shared" si="1001"/>
        <v>0</v>
      </c>
      <c r="AI1307" s="21">
        <f t="shared" si="1015"/>
        <v>1</v>
      </c>
      <c r="AJ1307" s="21">
        <f t="shared" si="1016"/>
        <v>-1.2942521962695753E-3</v>
      </c>
      <c r="AK1307" s="24">
        <f t="shared" si="992"/>
        <v>0</v>
      </c>
      <c r="AL1307" s="24">
        <f t="shared" si="1002"/>
        <v>0</v>
      </c>
      <c r="AM1307" s="24">
        <f t="shared" si="1003"/>
        <v>3</v>
      </c>
      <c r="AN1307" s="24">
        <f t="shared" si="1004"/>
        <v>0</v>
      </c>
      <c r="AO1307" s="24">
        <f t="shared" si="1005"/>
        <v>1</v>
      </c>
      <c r="AP1307" s="24">
        <f t="shared" si="1017"/>
        <v>-1.2942521962695753E-3</v>
      </c>
      <c r="AQ1307" s="27">
        <f t="shared" si="993"/>
        <v>1</v>
      </c>
      <c r="AR1307" s="27">
        <f t="shared" si="1006"/>
        <v>0</v>
      </c>
      <c r="AS1307" s="27">
        <f t="shared" si="1007"/>
        <v>3</v>
      </c>
      <c r="AT1307" s="27">
        <f t="shared" si="1008"/>
        <v>0</v>
      </c>
      <c r="AU1307" s="27">
        <f t="shared" si="1009"/>
        <v>1</v>
      </c>
      <c r="AV1307" s="27">
        <f t="shared" si="1018"/>
        <v>-1.2942521962695753E-3</v>
      </c>
      <c r="AW1307">
        <f t="shared" si="1010"/>
        <v>114.68785373790453</v>
      </c>
      <c r="AX1307">
        <f t="shared" si="1011"/>
        <v>97.95448181596484</v>
      </c>
      <c r="AY1307">
        <f t="shared" si="1019"/>
        <v>90.894999466596317</v>
      </c>
      <c r="AZ1307">
        <f t="shared" si="1012"/>
        <v>-1.2942521962695753E-3</v>
      </c>
      <c r="BA1307">
        <f t="shared" si="1020"/>
        <v>101.28264341830354</v>
      </c>
      <c r="BB1307" s="4">
        <f t="shared" si="994"/>
        <v>0</v>
      </c>
      <c r="BC1307" s="4">
        <f t="shared" si="995"/>
        <v>0</v>
      </c>
    </row>
    <row r="1308" spans="1:55">
      <c r="A1308" s="37">
        <v>42248</v>
      </c>
      <c r="B1308" s="2" t="s">
        <v>76</v>
      </c>
      <c r="C1308" s="40">
        <v>9.2100000000000009</v>
      </c>
      <c r="D1308" s="19">
        <f t="shared" si="996"/>
        <v>3.0201342281879349E-2</v>
      </c>
      <c r="E1308" s="19">
        <f t="shared" si="1021"/>
        <v>7.5934579439252373E-2</v>
      </c>
      <c r="F1308" s="19">
        <f t="shared" si="1023"/>
        <v>-0.17250673854447438</v>
      </c>
      <c r="G1308" s="19">
        <f t="shared" si="977"/>
        <v>-0.14879852125693155</v>
      </c>
      <c r="H1308" s="19">
        <f t="shared" si="1025"/>
        <v>0.79246803105320607</v>
      </c>
      <c r="I1308" s="19">
        <f t="shared" si="1025"/>
        <v>-1.381300669246345</v>
      </c>
      <c r="J1308" s="19">
        <f t="shared" si="1025"/>
        <v>-1.0866113529112431</v>
      </c>
      <c r="K1308" s="2" t="s">
        <v>75</v>
      </c>
      <c r="L1308" s="40">
        <v>7.77</v>
      </c>
      <c r="M1308" s="19">
        <f t="shared" si="997"/>
        <v>1.0403120936280777E-2</v>
      </c>
      <c r="N1308" s="19">
        <f t="shared" si="1022"/>
        <v>9.0909090909090124E-3</v>
      </c>
      <c r="O1308" s="19">
        <f t="shared" si="1024"/>
        <v>1.7015706806282709E-2</v>
      </c>
      <c r="P1308" s="19">
        <f t="shared" si="978"/>
        <v>2.5806451612902675E-3</v>
      </c>
      <c r="Q1308" s="19">
        <f t="shared" si="1026"/>
        <v>0.58578829779976649</v>
      </c>
      <c r="R1308" s="19">
        <f t="shared" si="1026"/>
        <v>1.0057718085863994</v>
      </c>
      <c r="S1308" s="19">
        <f t="shared" si="1026"/>
        <v>0.13729575364270385</v>
      </c>
      <c r="T1308" s="19">
        <f t="shared" si="998"/>
        <v>0.20667973325343958</v>
      </c>
      <c r="U1308" s="19">
        <f t="shared" si="998"/>
        <v>-2.3870724778327443</v>
      </c>
      <c r="V1308" s="19">
        <f t="shared" si="998"/>
        <v>-1.2239071065539471</v>
      </c>
      <c r="W1308" s="19">
        <f t="shared" si="979"/>
        <v>3.4266207994026479E-2</v>
      </c>
      <c r="X1308" s="19">
        <f t="shared" si="980"/>
        <v>9.4375748408144049E-3</v>
      </c>
      <c r="Y1308" s="19">
        <f t="shared" si="981"/>
        <v>1</v>
      </c>
      <c r="Z1308" s="19">
        <f t="shared" si="982"/>
        <v>3.6308276831709358</v>
      </c>
      <c r="AA1308" s="19">
        <f t="shared" si="983"/>
        <v>4.6308276831709358</v>
      </c>
      <c r="AB1308" s="19">
        <f t="shared" si="984"/>
        <v>0.21594411807507705</v>
      </c>
      <c r="AC1308" s="19">
        <f t="shared" si="985"/>
        <v>0.78405588192492293</v>
      </c>
      <c r="AD1308" s="20">
        <f t="shared" si="986"/>
        <v>-9.7764016240343352E-3</v>
      </c>
      <c r="AE1308" s="21">
        <f t="shared" si="991"/>
        <v>0</v>
      </c>
      <c r="AF1308" s="21">
        <f t="shared" si="999"/>
        <v>0</v>
      </c>
      <c r="AG1308" s="21">
        <f t="shared" si="1000"/>
        <v>0</v>
      </c>
      <c r="AH1308" s="21">
        <f t="shared" si="1001"/>
        <v>1</v>
      </c>
      <c r="AI1308" s="21">
        <f t="shared" si="1015"/>
        <v>0</v>
      </c>
      <c r="AJ1308" s="21">
        <f t="shared" si="1016"/>
        <v>0</v>
      </c>
      <c r="AK1308" s="24">
        <f t="shared" si="992"/>
        <v>1</v>
      </c>
      <c r="AL1308" s="24">
        <f t="shared" si="1002"/>
        <v>0</v>
      </c>
      <c r="AM1308" s="24">
        <f t="shared" si="1003"/>
        <v>4</v>
      </c>
      <c r="AN1308" s="24">
        <f t="shared" si="1004"/>
        <v>0</v>
      </c>
      <c r="AO1308" s="24">
        <f t="shared" si="1005"/>
        <v>1</v>
      </c>
      <c r="AP1308" s="24">
        <f t="shared" si="1017"/>
        <v>-9.7764016240343352E-3</v>
      </c>
      <c r="AQ1308" s="27">
        <f t="shared" si="993"/>
        <v>1</v>
      </c>
      <c r="AR1308" s="27">
        <f t="shared" si="1006"/>
        <v>0</v>
      </c>
      <c r="AS1308" s="27">
        <f t="shared" si="1007"/>
        <v>4</v>
      </c>
      <c r="AT1308" s="27">
        <f t="shared" si="1008"/>
        <v>0</v>
      </c>
      <c r="AU1308" s="27">
        <f t="shared" si="1009"/>
        <v>1</v>
      </c>
      <c r="AV1308" s="27">
        <f t="shared" si="1018"/>
        <v>-9.7764016240343352E-3</v>
      </c>
      <c r="AW1308">
        <f t="shared" si="1010"/>
        <v>114.68785373790453</v>
      </c>
      <c r="AX1308">
        <f t="shared" si="1011"/>
        <v>96.9968394608578</v>
      </c>
      <c r="AY1308">
        <f t="shared" si="1019"/>
        <v>90.006373446194488</v>
      </c>
      <c r="AZ1308">
        <f t="shared" si="1012"/>
        <v>-6.5176010826895571E-3</v>
      </c>
      <c r="BA1308">
        <f t="shared" si="1020"/>
        <v>100.62252355190274</v>
      </c>
      <c r="BB1308" s="4">
        <f t="shared" si="994"/>
        <v>0</v>
      </c>
      <c r="BC1308" s="4">
        <f t="shared" si="995"/>
        <v>0</v>
      </c>
    </row>
    <row r="1309" spans="1:55">
      <c r="A1309" s="37">
        <v>42249</v>
      </c>
      <c r="B1309" s="2" t="s">
        <v>76</v>
      </c>
      <c r="C1309" s="40">
        <v>8.75</v>
      </c>
      <c r="D1309" s="19">
        <f t="shared" si="996"/>
        <v>-4.9945711183496284E-2</v>
      </c>
      <c r="E1309" s="19">
        <f t="shared" si="1021"/>
        <v>1.9813519813519805E-2</v>
      </c>
      <c r="F1309" s="19">
        <f t="shared" si="1023"/>
        <v>-0.18906394810009261</v>
      </c>
      <c r="G1309" s="19">
        <f t="shared" ref="G1309:G1372" si="1027">(C1309-C1289)/C1289</f>
        <v>-0.17685794920037634</v>
      </c>
      <c r="H1309" s="19">
        <f t="shared" si="1025"/>
        <v>0.20674216964910352</v>
      </c>
      <c r="I1309" s="19">
        <f t="shared" si="1025"/>
        <v>-1.5029632880602202</v>
      </c>
      <c r="J1309" s="19">
        <f t="shared" si="1025"/>
        <v>-1.2937840356681085</v>
      </c>
      <c r="K1309" s="2" t="s">
        <v>75</v>
      </c>
      <c r="L1309" s="40">
        <v>7.76</v>
      </c>
      <c r="M1309" s="19">
        <f t="shared" si="997"/>
        <v>-1.2870012870012596E-3</v>
      </c>
      <c r="N1309" s="19">
        <f t="shared" si="1022"/>
        <v>2.5839793281653197E-3</v>
      </c>
      <c r="O1309" s="19">
        <f t="shared" si="1024"/>
        <v>1.1734028683181207E-2</v>
      </c>
      <c r="P1309" s="19">
        <f t="shared" ref="P1309:P1372" si="1028">(L1309-L1289)/L1289</f>
        <v>2.9177718832891213E-2</v>
      </c>
      <c r="Q1309" s="19">
        <f t="shared" si="1026"/>
        <v>0.16700156305279779</v>
      </c>
      <c r="R1309" s="19">
        <f t="shared" si="1026"/>
        <v>0.69046466705233378</v>
      </c>
      <c r="S1309" s="19">
        <f t="shared" si="1026"/>
        <v>1.5588044002987715</v>
      </c>
      <c r="T1309" s="19">
        <f t="shared" si="998"/>
        <v>3.9740606596305739E-2</v>
      </c>
      <c r="U1309" s="19">
        <f t="shared" si="998"/>
        <v>-2.1934279551125542</v>
      </c>
      <c r="V1309" s="19">
        <f t="shared" si="998"/>
        <v>-2.8525884359668803</v>
      </c>
      <c r="W1309" s="19">
        <f t="shared" ref="W1309:W1372" si="1029">STDEV(D1290:D1309)</f>
        <v>3.5511679807775649E-2</v>
      </c>
      <c r="X1309" s="19">
        <f t="shared" ref="X1309:X1372" si="1030">STDEV(M1290:M1309)</f>
        <v>6.9492429198971545E-3</v>
      </c>
      <c r="Y1309" s="19">
        <f t="shared" ref="Y1309:Y1372" si="1031">MAX(W1309:X1309)/W1309</f>
        <v>1</v>
      </c>
      <c r="Z1309" s="19">
        <f t="shared" ref="Z1309:Z1372" si="1032">MAX(W1309:X1309)/X1309</f>
        <v>5.1101508778888975</v>
      </c>
      <c r="AA1309" s="19">
        <f t="shared" ref="AA1309:AA1372" si="1033">SUM(Y1309:Z1309)</f>
        <v>6.1101508778888975</v>
      </c>
      <c r="AB1309" s="19">
        <f t="shared" ref="AB1309:AB1372" si="1034">Y1309/AA1309</f>
        <v>0.16366207970718841</v>
      </c>
      <c r="AC1309" s="19">
        <f t="shared" ref="AC1309:AC1372" si="1035">Z1309/AA1309</f>
        <v>0.83633792029281162</v>
      </c>
      <c r="AD1309" s="20">
        <f t="shared" ref="AD1309:AD1372" si="1036">D1310*AB1309-M1310*AC1309</f>
        <v>-1.1667534697748659E-3</v>
      </c>
      <c r="AE1309" s="21">
        <f t="shared" si="991"/>
        <v>0</v>
      </c>
      <c r="AF1309" s="21">
        <f t="shared" si="999"/>
        <v>0</v>
      </c>
      <c r="AG1309" s="21">
        <f t="shared" si="1000"/>
        <v>0</v>
      </c>
      <c r="AH1309" s="21">
        <f t="shared" si="1001"/>
        <v>0</v>
      </c>
      <c r="AI1309" s="21">
        <f t="shared" si="1015"/>
        <v>0</v>
      </c>
      <c r="AJ1309" s="21">
        <f t="shared" si="1016"/>
        <v>0</v>
      </c>
      <c r="AK1309" s="24">
        <f t="shared" si="992"/>
        <v>1</v>
      </c>
      <c r="AL1309" s="24">
        <f t="shared" si="1002"/>
        <v>0</v>
      </c>
      <c r="AM1309" s="24">
        <f t="shared" si="1003"/>
        <v>5</v>
      </c>
      <c r="AN1309" s="24">
        <f t="shared" si="1004"/>
        <v>0</v>
      </c>
      <c r="AO1309" s="24">
        <f t="shared" si="1005"/>
        <v>1</v>
      </c>
      <c r="AP1309" s="24">
        <f t="shared" si="1017"/>
        <v>-1.1667534697748659E-3</v>
      </c>
      <c r="AQ1309" s="27">
        <f t="shared" si="993"/>
        <v>1</v>
      </c>
      <c r="AR1309" s="27">
        <f t="shared" si="1006"/>
        <v>0</v>
      </c>
      <c r="AS1309" s="27">
        <f t="shared" si="1007"/>
        <v>5</v>
      </c>
      <c r="AT1309" s="27">
        <f t="shared" si="1008"/>
        <v>0</v>
      </c>
      <c r="AU1309" s="27">
        <f t="shared" si="1009"/>
        <v>1</v>
      </c>
      <c r="AV1309" s="27">
        <f t="shared" si="1018"/>
        <v>-1.1667534697748659E-3</v>
      </c>
      <c r="AW1309">
        <f t="shared" si="1010"/>
        <v>114.68785373790453</v>
      </c>
      <c r="AX1309">
        <f t="shared" si="1011"/>
        <v>96.883668061859638</v>
      </c>
      <c r="AY1309">
        <f t="shared" si="1019"/>
        <v>89.901358197674284</v>
      </c>
      <c r="AZ1309">
        <f t="shared" si="1012"/>
        <v>-7.778356465165773E-4</v>
      </c>
      <c r="BA1309">
        <f t="shared" si="1020"/>
        <v>100.54425576624162</v>
      </c>
      <c r="BB1309" s="4">
        <f t="shared" si="994"/>
        <v>0</v>
      </c>
      <c r="BC1309" s="4">
        <f t="shared" si="995"/>
        <v>0</v>
      </c>
    </row>
    <row r="1310" spans="1:55">
      <c r="A1310" s="37">
        <v>42254</v>
      </c>
      <c r="B1310" s="2" t="s">
        <v>76</v>
      </c>
      <c r="C1310" s="40">
        <v>8.6300000000000008</v>
      </c>
      <c r="D1310" s="19">
        <f t="shared" si="996"/>
        <v>-1.3714285714285625E-2</v>
      </c>
      <c r="E1310" s="19">
        <f t="shared" si="1021"/>
        <v>-1.7084282460136515E-2</v>
      </c>
      <c r="F1310" s="19">
        <f t="shared" si="1023"/>
        <v>-0.16375968992248058</v>
      </c>
      <c r="G1310" s="19">
        <f t="shared" si="1027"/>
        <v>-0.17652671755725186</v>
      </c>
      <c r="H1310" s="19">
        <f t="shared" si="1025"/>
        <v>-0.17928393286655836</v>
      </c>
      <c r="I1310" s="19">
        <f t="shared" si="1025"/>
        <v>-1.2889345259089156</v>
      </c>
      <c r="J1310" s="19">
        <f t="shared" si="1025"/>
        <v>-1.2893197846851483</v>
      </c>
      <c r="K1310" s="2" t="s">
        <v>75</v>
      </c>
      <c r="L1310" s="40">
        <v>7.75</v>
      </c>
      <c r="M1310" s="19">
        <f t="shared" si="997"/>
        <v>-1.2886597938144056E-3</v>
      </c>
      <c r="N1310" s="19">
        <f t="shared" si="1022"/>
        <v>7.8023407022106122E-3</v>
      </c>
      <c r="O1310" s="19">
        <f t="shared" si="1024"/>
        <v>5.1880674448767884E-3</v>
      </c>
      <c r="P1310" s="19">
        <f t="shared" si="1028"/>
        <v>2.2427440633245373E-2</v>
      </c>
      <c r="Q1310" s="19">
        <f t="shared" si="1026"/>
        <v>0.50422209169466869</v>
      </c>
      <c r="R1310" s="19">
        <f t="shared" si="1026"/>
        <v>0.30466773782826018</v>
      </c>
      <c r="S1310" s="19">
        <f t="shared" si="1026"/>
        <v>1.1784221705561981</v>
      </c>
      <c r="T1310" s="19">
        <f t="shared" si="998"/>
        <v>-0.683506024561227</v>
      </c>
      <c r="U1310" s="19">
        <f t="shared" si="998"/>
        <v>-1.5936022637371758</v>
      </c>
      <c r="V1310" s="19">
        <f t="shared" si="998"/>
        <v>-2.4677419552413467</v>
      </c>
      <c r="W1310" s="19">
        <f t="shared" si="1029"/>
        <v>3.5508826156618559E-2</v>
      </c>
      <c r="X1310" s="19">
        <f t="shared" si="1030"/>
        <v>6.9136452217860083E-3</v>
      </c>
      <c r="Y1310" s="19">
        <f t="shared" si="1031"/>
        <v>1</v>
      </c>
      <c r="Z1310" s="19">
        <f t="shared" si="1032"/>
        <v>5.136049799709788</v>
      </c>
      <c r="AA1310" s="19">
        <f t="shared" si="1033"/>
        <v>6.136049799709788</v>
      </c>
      <c r="AB1310" s="19">
        <f t="shared" si="1034"/>
        <v>0.16297129792644385</v>
      </c>
      <c r="AC1310" s="19">
        <f t="shared" si="1035"/>
        <v>0.83702870207355617</v>
      </c>
      <c r="AD1310" s="20">
        <f t="shared" si="1036"/>
        <v>-5.1583229216699538E-3</v>
      </c>
      <c r="AE1310" s="21">
        <f t="shared" si="991"/>
        <v>0</v>
      </c>
      <c r="AF1310" s="21">
        <f t="shared" si="999"/>
        <v>0</v>
      </c>
      <c r="AG1310" s="21">
        <f t="shared" si="1000"/>
        <v>0</v>
      </c>
      <c r="AH1310" s="21">
        <f t="shared" si="1001"/>
        <v>0</v>
      </c>
      <c r="AI1310" s="21">
        <f t="shared" si="1015"/>
        <v>0</v>
      </c>
      <c r="AJ1310" s="21">
        <f t="shared" si="1016"/>
        <v>0</v>
      </c>
      <c r="AK1310" s="24">
        <f t="shared" si="992"/>
        <v>1</v>
      </c>
      <c r="AL1310" s="24">
        <f t="shared" si="1002"/>
        <v>0</v>
      </c>
      <c r="AM1310" s="24">
        <f t="shared" si="1003"/>
        <v>1</v>
      </c>
      <c r="AN1310" s="24">
        <f t="shared" si="1004"/>
        <v>1</v>
      </c>
      <c r="AO1310" s="24">
        <f t="shared" si="1005"/>
        <v>1</v>
      </c>
      <c r="AP1310" s="24">
        <f t="shared" si="1017"/>
        <v>-5.1583229216699538E-3</v>
      </c>
      <c r="AQ1310" s="27">
        <f t="shared" si="993"/>
        <v>1</v>
      </c>
      <c r="AR1310" s="27">
        <f t="shared" si="1006"/>
        <v>0</v>
      </c>
      <c r="AS1310" s="27">
        <f t="shared" si="1007"/>
        <v>1</v>
      </c>
      <c r="AT1310" s="27">
        <f t="shared" si="1008"/>
        <v>1</v>
      </c>
      <c r="AU1310" s="27">
        <f t="shared" si="1009"/>
        <v>1</v>
      </c>
      <c r="AV1310" s="27">
        <f t="shared" si="1018"/>
        <v>-5.1583229216699538E-3</v>
      </c>
      <c r="AW1310">
        <f t="shared" si="1010"/>
        <v>114.68785373790453</v>
      </c>
      <c r="AX1310">
        <f t="shared" si="1011"/>
        <v>96.383910816160679</v>
      </c>
      <c r="AY1310">
        <f t="shared" si="1019"/>
        <v>89.437617960993961</v>
      </c>
      <c r="AZ1310">
        <f t="shared" si="1012"/>
        <v>-3.4388819477799691E-3</v>
      </c>
      <c r="BA1310">
        <f t="shared" si="1020"/>
        <v>100.19849594013412</v>
      </c>
      <c r="BB1310" s="4">
        <f t="shared" si="994"/>
        <v>0</v>
      </c>
      <c r="BC1310" s="4">
        <f t="shared" si="995"/>
        <v>0</v>
      </c>
    </row>
    <row r="1311" spans="1:55">
      <c r="A1311" s="37">
        <v>42255</v>
      </c>
      <c r="B1311" s="2" t="s">
        <v>76</v>
      </c>
      <c r="C1311" s="40">
        <v>8.6999999999999993</v>
      </c>
      <c r="D1311" s="19">
        <f t="shared" si="996"/>
        <v>8.1112398609499998E-3</v>
      </c>
      <c r="E1311" s="19">
        <f t="shared" si="1021"/>
        <v>-4.8140043763676282E-2</v>
      </c>
      <c r="F1311" s="19">
        <f t="shared" si="1023"/>
        <v>-0.13000000000000006</v>
      </c>
      <c r="G1311" s="19">
        <f t="shared" si="1027"/>
        <v>-0.18462980318650427</v>
      </c>
      <c r="H1311" s="19">
        <f t="shared" si="1025"/>
        <v>-0.50794124723412115</v>
      </c>
      <c r="I1311" s="19">
        <f t="shared" si="1025"/>
        <v>-1.0159165851172212</v>
      </c>
      <c r="J1311" s="19">
        <f t="shared" si="1025"/>
        <v>-1.3481027930372544</v>
      </c>
      <c r="K1311" s="2" t="s">
        <v>75</v>
      </c>
      <c r="L1311" s="40">
        <v>7.81</v>
      </c>
      <c r="M1311" s="19">
        <f t="shared" si="997"/>
        <v>7.7419354838709174E-3</v>
      </c>
      <c r="N1311" s="19">
        <f t="shared" si="1022"/>
        <v>1.6927083333333322E-2</v>
      </c>
      <c r="O1311" s="19">
        <f t="shared" si="1024"/>
        <v>1.4285714285714212E-2</v>
      </c>
      <c r="P1311" s="19">
        <f t="shared" si="1028"/>
        <v>2.4934383202099671E-2</v>
      </c>
      <c r="Q1311" s="19">
        <f t="shared" si="1026"/>
        <v>1.0943193468986061</v>
      </c>
      <c r="R1311" s="19">
        <f t="shared" si="1026"/>
        <v>0.83970062361860331</v>
      </c>
      <c r="S1311" s="19">
        <f t="shared" si="1026"/>
        <v>1.3014305193043658</v>
      </c>
      <c r="T1311" s="19">
        <f t="shared" si="998"/>
        <v>-1.6022605941327273</v>
      </c>
      <c r="U1311" s="19">
        <f t="shared" si="998"/>
        <v>-1.8556172087358245</v>
      </c>
      <c r="V1311" s="19">
        <f t="shared" si="998"/>
        <v>-2.64953331234162</v>
      </c>
      <c r="W1311" s="19">
        <f t="shared" si="1029"/>
        <v>3.5174314759684244E-2</v>
      </c>
      <c r="X1311" s="19">
        <f t="shared" si="1030"/>
        <v>7.012679011790382E-3</v>
      </c>
      <c r="Y1311" s="19">
        <f t="shared" si="1031"/>
        <v>1</v>
      </c>
      <c r="Z1311" s="19">
        <f t="shared" si="1032"/>
        <v>5.0158170223599061</v>
      </c>
      <c r="AA1311" s="19">
        <f t="shared" si="1033"/>
        <v>6.0158170223599061</v>
      </c>
      <c r="AB1311" s="19">
        <f t="shared" si="1034"/>
        <v>0.16622846012156739</v>
      </c>
      <c r="AC1311" s="19">
        <f t="shared" si="1035"/>
        <v>0.83377153987843255</v>
      </c>
      <c r="AD1311" s="20">
        <f t="shared" si="1036"/>
        <v>-9.0228856428040613E-3</v>
      </c>
      <c r="AE1311" s="21">
        <f t="shared" si="991"/>
        <v>1</v>
      </c>
      <c r="AF1311" s="21">
        <f t="shared" si="999"/>
        <v>0</v>
      </c>
      <c r="AG1311" s="21">
        <f t="shared" si="1000"/>
        <v>1</v>
      </c>
      <c r="AH1311" s="21">
        <f t="shared" si="1001"/>
        <v>0</v>
      </c>
      <c r="AI1311" s="21">
        <f t="shared" si="1015"/>
        <v>1</v>
      </c>
      <c r="AJ1311" s="21">
        <f t="shared" si="1016"/>
        <v>-9.0228856428040613E-3</v>
      </c>
      <c r="AK1311" s="24">
        <f t="shared" si="992"/>
        <v>1</v>
      </c>
      <c r="AL1311" s="24">
        <f t="shared" si="1002"/>
        <v>0</v>
      </c>
      <c r="AM1311" s="24">
        <f t="shared" si="1003"/>
        <v>2</v>
      </c>
      <c r="AN1311" s="24">
        <f t="shared" si="1004"/>
        <v>0</v>
      </c>
      <c r="AO1311" s="24">
        <f t="shared" si="1005"/>
        <v>1</v>
      </c>
      <c r="AP1311" s="24">
        <f t="shared" si="1017"/>
        <v>-9.0228856428040613E-3</v>
      </c>
      <c r="AQ1311" s="27">
        <f t="shared" si="993"/>
        <v>1</v>
      </c>
      <c r="AR1311" s="27">
        <f t="shared" si="1006"/>
        <v>0</v>
      </c>
      <c r="AS1311" s="27">
        <f t="shared" si="1007"/>
        <v>2</v>
      </c>
      <c r="AT1311" s="27">
        <f t="shared" si="1008"/>
        <v>0</v>
      </c>
      <c r="AU1311" s="27">
        <f t="shared" si="1009"/>
        <v>1</v>
      </c>
      <c r="AV1311" s="27">
        <f t="shared" si="1018"/>
        <v>-9.0228856428040613E-3</v>
      </c>
      <c r="AW1311">
        <f t="shared" si="1010"/>
        <v>113.65303834900878</v>
      </c>
      <c r="AX1311">
        <f t="shared" si="1011"/>
        <v>95.514249811060239</v>
      </c>
      <c r="AY1311">
        <f t="shared" si="1019"/>
        <v>88.630632561967118</v>
      </c>
      <c r="AZ1311">
        <f t="shared" si="1012"/>
        <v>-9.0228856428040613E-3</v>
      </c>
      <c r="BA1311">
        <f t="shared" si="1020"/>
        <v>99.294416369685322</v>
      </c>
      <c r="BB1311" s="4">
        <f t="shared" si="994"/>
        <v>1</v>
      </c>
      <c r="BC1311" s="4">
        <f t="shared" si="995"/>
        <v>1</v>
      </c>
    </row>
    <row r="1312" spans="1:55">
      <c r="A1312" s="37">
        <v>42256</v>
      </c>
      <c r="B1312" s="2" t="s">
        <v>76</v>
      </c>
      <c r="C1312" s="40">
        <v>9.01</v>
      </c>
      <c r="D1312" s="19">
        <f t="shared" si="996"/>
        <v>3.5632183908046039E-2</v>
      </c>
      <c r="E1312" s="19">
        <f t="shared" si="1021"/>
        <v>7.8299776286353782E-3</v>
      </c>
      <c r="F1312" s="19">
        <f t="shared" si="1023"/>
        <v>-5.2576235541535225E-2</v>
      </c>
      <c r="G1312" s="19">
        <f t="shared" si="1027"/>
        <v>-0.18608852755194222</v>
      </c>
      <c r="H1312" s="19">
        <f t="shared" si="1025"/>
        <v>8.278075758898687E-2</v>
      </c>
      <c r="I1312" s="19">
        <f t="shared" si="1025"/>
        <v>-0.41183849871994826</v>
      </c>
      <c r="J1312" s="19">
        <f t="shared" si="1025"/>
        <v>-1.3570427782665244</v>
      </c>
      <c r="K1312" s="2" t="s">
        <v>75</v>
      </c>
      <c r="L1312" s="40">
        <v>7.95</v>
      </c>
      <c r="M1312" s="19">
        <f t="shared" si="997"/>
        <v>1.7925736235595464E-2</v>
      </c>
      <c r="N1312" s="19">
        <f t="shared" si="1022"/>
        <v>3.3810143042912848E-2</v>
      </c>
      <c r="O1312" s="19">
        <f t="shared" si="1024"/>
        <v>2.9792746113989695E-2</v>
      </c>
      <c r="P1312" s="19">
        <f t="shared" si="1028"/>
        <v>5.2980132450331174E-2</v>
      </c>
      <c r="Q1312" s="19">
        <f t="shared" si="1026"/>
        <v>2.1861619302287392</v>
      </c>
      <c r="R1312" s="19">
        <f t="shared" si="1026"/>
        <v>1.7463723986663735</v>
      </c>
      <c r="S1312" s="19">
        <f t="shared" si="1026"/>
        <v>2.7408434109782838</v>
      </c>
      <c r="T1312" s="19">
        <f t="shared" si="998"/>
        <v>-2.1033811726397524</v>
      </c>
      <c r="U1312" s="19">
        <f t="shared" si="998"/>
        <v>-2.1582108973863217</v>
      </c>
      <c r="V1312" s="19">
        <f t="shared" si="998"/>
        <v>-4.0978861892448082</v>
      </c>
      <c r="W1312" s="19">
        <f t="shared" si="1029"/>
        <v>3.5045888190702673E-2</v>
      </c>
      <c r="X1312" s="19">
        <f t="shared" si="1030"/>
        <v>7.4920377634953633E-3</v>
      </c>
      <c r="Y1312" s="19">
        <f t="shared" si="1031"/>
        <v>1</v>
      </c>
      <c r="Z1312" s="19">
        <f t="shared" si="1032"/>
        <v>4.6777511402121172</v>
      </c>
      <c r="AA1312" s="19">
        <f t="shared" si="1033"/>
        <v>5.6777511402121172</v>
      </c>
      <c r="AB1312" s="19">
        <f t="shared" si="1034"/>
        <v>0.17612607092227023</v>
      </c>
      <c r="AC1312" s="19">
        <f t="shared" si="1035"/>
        <v>0.82387392907772983</v>
      </c>
      <c r="AD1312" s="20">
        <f t="shared" si="1036"/>
        <v>-9.5410498594973581E-3</v>
      </c>
      <c r="AE1312" s="21">
        <f t="shared" si="991"/>
        <v>1</v>
      </c>
      <c r="AF1312" s="21">
        <f t="shared" si="999"/>
        <v>0</v>
      </c>
      <c r="AG1312" s="21">
        <f t="shared" si="1000"/>
        <v>2</v>
      </c>
      <c r="AH1312" s="21">
        <f t="shared" si="1001"/>
        <v>0</v>
      </c>
      <c r="AI1312" s="21">
        <f t="shared" si="1015"/>
        <v>1</v>
      </c>
      <c r="AJ1312" s="21">
        <f t="shared" si="1016"/>
        <v>-9.5410498594973581E-3</v>
      </c>
      <c r="AK1312" s="24">
        <f t="shared" si="992"/>
        <v>1</v>
      </c>
      <c r="AL1312" s="24">
        <f t="shared" si="1002"/>
        <v>0</v>
      </c>
      <c r="AM1312" s="24">
        <f t="shared" si="1003"/>
        <v>3</v>
      </c>
      <c r="AN1312" s="24">
        <f t="shared" si="1004"/>
        <v>0</v>
      </c>
      <c r="AO1312" s="24">
        <f t="shared" si="1005"/>
        <v>1</v>
      </c>
      <c r="AP1312" s="24">
        <f t="shared" si="1017"/>
        <v>-9.5410498594973581E-3</v>
      </c>
      <c r="AQ1312" s="27">
        <f t="shared" si="993"/>
        <v>1</v>
      </c>
      <c r="AR1312" s="27">
        <f t="shared" si="1006"/>
        <v>0</v>
      </c>
      <c r="AS1312" s="27">
        <f t="shared" si="1007"/>
        <v>3</v>
      </c>
      <c r="AT1312" s="27">
        <f t="shared" si="1008"/>
        <v>0</v>
      </c>
      <c r="AU1312" s="27">
        <f t="shared" si="1009"/>
        <v>1</v>
      </c>
      <c r="AV1312" s="27">
        <f t="shared" si="1018"/>
        <v>-9.5410498594973581E-3</v>
      </c>
      <c r="AW1312">
        <f t="shared" si="1010"/>
        <v>112.56866904343752</v>
      </c>
      <c r="AX1312">
        <f t="shared" si="1011"/>
        <v>94.602943591320425</v>
      </c>
      <c r="AY1312">
        <f t="shared" si="1019"/>
        <v>87.785003277614607</v>
      </c>
      <c r="AZ1312">
        <f t="shared" si="1012"/>
        <v>-9.5410498594973581E-3</v>
      </c>
      <c r="BA1312">
        <f t="shared" si="1020"/>
        <v>98.347043392332466</v>
      </c>
      <c r="BB1312" s="4">
        <f t="shared" si="994"/>
        <v>1</v>
      </c>
      <c r="BC1312" s="4">
        <f t="shared" si="995"/>
        <v>1</v>
      </c>
    </row>
    <row r="1313" spans="1:55">
      <c r="A1313" s="37">
        <v>42257</v>
      </c>
      <c r="B1313" s="2" t="s">
        <v>76</v>
      </c>
      <c r="C1313" s="40">
        <v>8.84</v>
      </c>
      <c r="D1313" s="19">
        <f t="shared" si="996"/>
        <v>-1.8867924528301879E-2</v>
      </c>
      <c r="E1313" s="19">
        <f t="shared" si="1021"/>
        <v>-4.0173724212812262E-2</v>
      </c>
      <c r="F1313" s="19">
        <f t="shared" si="1023"/>
        <v>3.2710280373831696E-2</v>
      </c>
      <c r="G1313" s="19">
        <f t="shared" si="1027"/>
        <v>-0.20717488789237673</v>
      </c>
      <c r="H1313" s="19">
        <f t="shared" si="1025"/>
        <v>-0.42481953308968984</v>
      </c>
      <c r="I1313" s="19">
        <f t="shared" si="1025"/>
        <v>0.25879816078061457</v>
      </c>
      <c r="J1313" s="19">
        <f t="shared" si="1025"/>
        <v>-1.5158446104450256</v>
      </c>
      <c r="K1313" s="2" t="s">
        <v>75</v>
      </c>
      <c r="L1313" s="40">
        <v>8.01</v>
      </c>
      <c r="M1313" s="19">
        <f t="shared" si="997"/>
        <v>7.5471698113207053E-3</v>
      </c>
      <c r="N1313" s="19">
        <f t="shared" si="1022"/>
        <v>3.0888030888030917E-2</v>
      </c>
      <c r="O1313" s="19">
        <f t="shared" si="1024"/>
        <v>4.0259740259740211E-2</v>
      </c>
      <c r="P1313" s="19">
        <f t="shared" si="1028"/>
        <v>6.3745019920318668E-2</v>
      </c>
      <c r="Q1313" s="19">
        <f t="shared" si="1026"/>
        <v>1.9439108298799532</v>
      </c>
      <c r="R1313" s="19">
        <f t="shared" si="1026"/>
        <v>2.312600529786808</v>
      </c>
      <c r="S1313" s="19">
        <f t="shared" si="1026"/>
        <v>3.1312154373712695</v>
      </c>
      <c r="T1313" s="19">
        <f t="shared" si="998"/>
        <v>-2.368730362969643</v>
      </c>
      <c r="U1313" s="19">
        <f t="shared" si="998"/>
        <v>-2.0538023690061933</v>
      </c>
      <c r="V1313" s="19">
        <f t="shared" si="998"/>
        <v>-4.6470600478162947</v>
      </c>
      <c r="W1313" s="19">
        <f t="shared" si="1029"/>
        <v>3.487007418947756E-2</v>
      </c>
      <c r="X1313" s="19">
        <f t="shared" si="1030"/>
        <v>7.4621077152321651E-3</v>
      </c>
      <c r="Y1313" s="19">
        <f t="shared" si="1031"/>
        <v>1</v>
      </c>
      <c r="Z1313" s="19">
        <f t="shared" si="1032"/>
        <v>4.6729524043586741</v>
      </c>
      <c r="AA1313" s="19">
        <f t="shared" si="1033"/>
        <v>5.6729524043586741</v>
      </c>
      <c r="AB1313" s="19">
        <f t="shared" si="1034"/>
        <v>0.1762750555128357</v>
      </c>
      <c r="AC1313" s="19">
        <f t="shared" si="1035"/>
        <v>0.82372494448716427</v>
      </c>
      <c r="AD1313" s="20">
        <f t="shared" si="1036"/>
        <v>-5.9821851418381887E-4</v>
      </c>
      <c r="AE1313" s="21">
        <f t="shared" si="991"/>
        <v>1</v>
      </c>
      <c r="AF1313" s="21">
        <f t="shared" si="999"/>
        <v>0</v>
      </c>
      <c r="AG1313" s="21">
        <f t="shared" si="1000"/>
        <v>3</v>
      </c>
      <c r="AH1313" s="21">
        <f t="shared" si="1001"/>
        <v>0</v>
      </c>
      <c r="AI1313" s="21">
        <f t="shared" si="1015"/>
        <v>1</v>
      </c>
      <c r="AJ1313" s="21">
        <f t="shared" si="1016"/>
        <v>-5.9821851418381887E-4</v>
      </c>
      <c r="AK1313" s="24">
        <f t="shared" si="992"/>
        <v>1</v>
      </c>
      <c r="AL1313" s="24">
        <f t="shared" si="1002"/>
        <v>0</v>
      </c>
      <c r="AM1313" s="24">
        <f t="shared" si="1003"/>
        <v>4</v>
      </c>
      <c r="AN1313" s="24">
        <f t="shared" si="1004"/>
        <v>0</v>
      </c>
      <c r="AO1313" s="24">
        <f t="shared" si="1005"/>
        <v>1</v>
      </c>
      <c r="AP1313" s="24">
        <f t="shared" si="1017"/>
        <v>-5.9821851418381887E-4</v>
      </c>
      <c r="AQ1313" s="27">
        <f t="shared" si="993"/>
        <v>1</v>
      </c>
      <c r="AR1313" s="27">
        <f t="shared" si="1006"/>
        <v>0</v>
      </c>
      <c r="AS1313" s="27">
        <f t="shared" si="1007"/>
        <v>4</v>
      </c>
      <c r="AT1313" s="27">
        <f t="shared" si="1008"/>
        <v>0</v>
      </c>
      <c r="AU1313" s="27">
        <f t="shared" si="1009"/>
        <v>1</v>
      </c>
      <c r="AV1313" s="27">
        <f t="shared" si="1018"/>
        <v>-5.9821851418381887E-4</v>
      </c>
      <c r="AW1313">
        <f t="shared" si="1010"/>
        <v>112.50132838149871</v>
      </c>
      <c r="AX1313">
        <f t="shared" si="1011"/>
        <v>94.546350358967814</v>
      </c>
      <c r="AY1313">
        <f t="shared" si="1019"/>
        <v>87.732488663386249</v>
      </c>
      <c r="AZ1313">
        <f t="shared" si="1012"/>
        <v>-5.9821851418381887E-4</v>
      </c>
      <c r="BA1313">
        <f t="shared" si="1020"/>
        <v>98.288210370159931</v>
      </c>
      <c r="BB1313" s="4">
        <f t="shared" si="994"/>
        <v>1</v>
      </c>
      <c r="BC1313" s="4">
        <f t="shared" si="995"/>
        <v>1</v>
      </c>
    </row>
    <row r="1314" spans="1:55">
      <c r="A1314" s="37">
        <v>42258</v>
      </c>
      <c r="B1314" s="2" t="s">
        <v>76</v>
      </c>
      <c r="C1314" s="40">
        <v>8.81</v>
      </c>
      <c r="D1314" s="19">
        <f t="shared" si="996"/>
        <v>-3.3936651583709684E-3</v>
      </c>
      <c r="E1314" s="19">
        <f t="shared" si="1021"/>
        <v>6.857142857142914E-3</v>
      </c>
      <c r="F1314" s="19">
        <f t="shared" si="1023"/>
        <v>2.6806526806526856E-2</v>
      </c>
      <c r="G1314" s="19">
        <f t="shared" si="1027"/>
        <v>-0.19836214740673336</v>
      </c>
      <c r="H1314" s="19">
        <f t="shared" si="1025"/>
        <v>7.255176279648845E-2</v>
      </c>
      <c r="I1314" s="19">
        <f t="shared" si="1025"/>
        <v>0.2118051432344232</v>
      </c>
      <c r="J1314" s="19">
        <f t="shared" si="1025"/>
        <v>-1.4540929523020862</v>
      </c>
      <c r="K1314" s="2" t="s">
        <v>75</v>
      </c>
      <c r="L1314" s="40">
        <v>8.01</v>
      </c>
      <c r="M1314" s="19">
        <f t="shared" si="997"/>
        <v>0</v>
      </c>
      <c r="N1314" s="19">
        <f t="shared" si="1022"/>
        <v>3.2216494845360828E-2</v>
      </c>
      <c r="O1314" s="19">
        <f t="shared" si="1024"/>
        <v>3.4883720930232502E-2</v>
      </c>
      <c r="P1314" s="19">
        <f t="shared" si="1028"/>
        <v>5.5335968379446633E-2</v>
      </c>
      <c r="Q1314" s="19">
        <f t="shared" si="1026"/>
        <v>2.0010114122481735</v>
      </c>
      <c r="R1314" s="19">
        <f t="shared" si="1026"/>
        <v>1.9353626665252579</v>
      </c>
      <c r="S1314" s="19">
        <f t="shared" si="1026"/>
        <v>2.5687791582400474</v>
      </c>
      <c r="T1314" s="19">
        <f t="shared" si="998"/>
        <v>-1.928459649451685</v>
      </c>
      <c r="U1314" s="19">
        <f t="shared" si="998"/>
        <v>-1.7235575232908347</v>
      </c>
      <c r="V1314" s="19">
        <f t="shared" si="998"/>
        <v>-4.0228721105421332</v>
      </c>
      <c r="W1314" s="19">
        <f t="shared" si="1029"/>
        <v>3.4899867704532163E-2</v>
      </c>
      <c r="X1314" s="19">
        <f t="shared" si="1030"/>
        <v>7.4021671578308008E-3</v>
      </c>
      <c r="Y1314" s="19">
        <f t="shared" si="1031"/>
        <v>1</v>
      </c>
      <c r="Z1314" s="19">
        <f t="shared" si="1032"/>
        <v>4.7148175609100322</v>
      </c>
      <c r="AA1314" s="19">
        <f t="shared" si="1033"/>
        <v>5.7148175609100322</v>
      </c>
      <c r="AB1314" s="19">
        <f t="shared" si="1034"/>
        <v>0.17498371371294646</v>
      </c>
      <c r="AC1314" s="19">
        <f t="shared" si="1035"/>
        <v>0.82501628628705359</v>
      </c>
      <c r="AD1314" s="20">
        <f t="shared" si="1036"/>
        <v>-1.5427048098469731E-2</v>
      </c>
      <c r="AE1314" s="21">
        <f t="shared" si="991"/>
        <v>1</v>
      </c>
      <c r="AF1314" s="21">
        <f t="shared" si="999"/>
        <v>0</v>
      </c>
      <c r="AG1314" s="21">
        <f t="shared" si="1000"/>
        <v>4</v>
      </c>
      <c r="AH1314" s="21">
        <f t="shared" si="1001"/>
        <v>0</v>
      </c>
      <c r="AI1314" s="21">
        <f t="shared" si="1015"/>
        <v>1</v>
      </c>
      <c r="AJ1314" s="21">
        <f t="shared" si="1016"/>
        <v>-1.5427048098469731E-2</v>
      </c>
      <c r="AK1314" s="24">
        <f t="shared" si="992"/>
        <v>1</v>
      </c>
      <c r="AL1314" s="24">
        <f t="shared" si="1002"/>
        <v>0</v>
      </c>
      <c r="AM1314" s="24">
        <f t="shared" si="1003"/>
        <v>5</v>
      </c>
      <c r="AN1314" s="24">
        <f t="shared" si="1004"/>
        <v>0</v>
      </c>
      <c r="AO1314" s="24">
        <f t="shared" si="1005"/>
        <v>1</v>
      </c>
      <c r="AP1314" s="24">
        <f t="shared" si="1017"/>
        <v>-1.5427048098469731E-2</v>
      </c>
      <c r="AQ1314" s="27">
        <f t="shared" si="993"/>
        <v>1</v>
      </c>
      <c r="AR1314" s="27">
        <f t="shared" si="1006"/>
        <v>0</v>
      </c>
      <c r="AS1314" s="27">
        <f t="shared" si="1007"/>
        <v>5</v>
      </c>
      <c r="AT1314" s="27">
        <f t="shared" si="1008"/>
        <v>0</v>
      </c>
      <c r="AU1314" s="27">
        <f t="shared" si="1009"/>
        <v>1</v>
      </c>
      <c r="AV1314" s="27">
        <f t="shared" si="1018"/>
        <v>-1.5427048098469731E-2</v>
      </c>
      <c r="AW1314">
        <f t="shared" si="1010"/>
        <v>110.76576497741559</v>
      </c>
      <c r="AX1314">
        <f t="shared" si="1011"/>
        <v>93.087779264445246</v>
      </c>
      <c r="AY1314">
        <f t="shared" si="1019"/>
        <v>86.379035340977737</v>
      </c>
      <c r="AZ1314">
        <f t="shared" si="1012"/>
        <v>-1.5427048098469731E-2</v>
      </c>
      <c r="BA1314">
        <f t="shared" si="1020"/>
        <v>96.771913421266959</v>
      </c>
      <c r="BB1314" s="4">
        <f t="shared" si="994"/>
        <v>1</v>
      </c>
      <c r="BC1314" s="4">
        <f t="shared" si="995"/>
        <v>1</v>
      </c>
    </row>
    <row r="1315" spans="1:55">
      <c r="A1315" s="37">
        <v>42261</v>
      </c>
      <c r="B1315" s="2" t="s">
        <v>76</v>
      </c>
      <c r="C1315" s="40">
        <v>8.5</v>
      </c>
      <c r="D1315" s="19">
        <f t="shared" si="996"/>
        <v>-3.5187287173666343E-2</v>
      </c>
      <c r="E1315" s="19">
        <f t="shared" si="1021"/>
        <v>-1.5063731170336126E-2</v>
      </c>
      <c r="F1315" s="19">
        <f t="shared" si="1023"/>
        <v>-3.1890660592255052E-2</v>
      </c>
      <c r="G1315" s="19">
        <f t="shared" si="1027"/>
        <v>-0.22797456857402359</v>
      </c>
      <c r="H1315" s="19">
        <f t="shared" si="1025"/>
        <v>-0.15969348413869255</v>
      </c>
      <c r="I1315" s="19">
        <f t="shared" si="1025"/>
        <v>-0.25127701653036499</v>
      </c>
      <c r="J1315" s="19">
        <f t="shared" si="1025"/>
        <v>-1.6646427845310272</v>
      </c>
      <c r="K1315" s="2" t="s">
        <v>75</v>
      </c>
      <c r="L1315" s="40">
        <v>8.1</v>
      </c>
      <c r="M1315" s="19">
        <f t="shared" si="997"/>
        <v>1.1235955056179758E-2</v>
      </c>
      <c r="N1315" s="19">
        <f t="shared" si="1022"/>
        <v>4.5161290322580601E-2</v>
      </c>
      <c r="O1315" s="19">
        <f t="shared" si="1024"/>
        <v>5.3315994798439431E-2</v>
      </c>
      <c r="P1315" s="19">
        <f t="shared" si="1028"/>
        <v>6.0209424083769635E-2</v>
      </c>
      <c r="Q1315" s="19">
        <f t="shared" si="1026"/>
        <v>2.7322072691264623</v>
      </c>
      <c r="R1315" s="19">
        <f t="shared" si="1026"/>
        <v>2.8882608202602733</v>
      </c>
      <c r="S1315" s="19">
        <f t="shared" si="1026"/>
        <v>2.6960323453039665</v>
      </c>
      <c r="T1315" s="19">
        <f t="shared" si="998"/>
        <v>-2.8919007532651548</v>
      </c>
      <c r="U1315" s="19">
        <f t="shared" si="998"/>
        <v>-3.1395378367906384</v>
      </c>
      <c r="V1315" s="19">
        <f t="shared" si="998"/>
        <v>-4.3606751298349939</v>
      </c>
      <c r="W1315" s="19">
        <f t="shared" si="1029"/>
        <v>3.5197641521591022E-2</v>
      </c>
      <c r="X1315" s="19">
        <f t="shared" si="1030"/>
        <v>7.6002355565702468E-3</v>
      </c>
      <c r="Y1315" s="19">
        <f t="shared" si="1031"/>
        <v>1</v>
      </c>
      <c r="Z1315" s="19">
        <f t="shared" si="1032"/>
        <v>4.6311250828487003</v>
      </c>
      <c r="AA1315" s="19">
        <f t="shared" si="1033"/>
        <v>5.6311250828487003</v>
      </c>
      <c r="AB1315" s="19">
        <f t="shared" si="1034"/>
        <v>0.17758440547623483</v>
      </c>
      <c r="AC1315" s="19">
        <f t="shared" si="1035"/>
        <v>0.82241559452376523</v>
      </c>
      <c r="AD1315" s="20">
        <f t="shared" si="1036"/>
        <v>-6.5098130267868294E-3</v>
      </c>
      <c r="AE1315" s="21">
        <f t="shared" si="991"/>
        <v>1</v>
      </c>
      <c r="AF1315" s="21">
        <f t="shared" si="999"/>
        <v>0</v>
      </c>
      <c r="AG1315" s="21">
        <f t="shared" si="1000"/>
        <v>5</v>
      </c>
      <c r="AH1315" s="21">
        <f t="shared" si="1001"/>
        <v>0</v>
      </c>
      <c r="AI1315" s="21">
        <f t="shared" si="1015"/>
        <v>1</v>
      </c>
      <c r="AJ1315" s="21">
        <f t="shared" si="1016"/>
        <v>-6.5098130267868294E-3</v>
      </c>
      <c r="AK1315" s="24">
        <f t="shared" si="992"/>
        <v>1</v>
      </c>
      <c r="AL1315" s="24">
        <f t="shared" si="1002"/>
        <v>0</v>
      </c>
      <c r="AM1315" s="24">
        <f t="shared" si="1003"/>
        <v>1</v>
      </c>
      <c r="AN1315" s="24">
        <f t="shared" si="1004"/>
        <v>1</v>
      </c>
      <c r="AO1315" s="24">
        <f t="shared" si="1005"/>
        <v>1</v>
      </c>
      <c r="AP1315" s="24">
        <f t="shared" si="1017"/>
        <v>-6.5098130267868294E-3</v>
      </c>
      <c r="AQ1315" s="27">
        <f t="shared" si="993"/>
        <v>1</v>
      </c>
      <c r="AR1315" s="27">
        <f t="shared" si="1006"/>
        <v>0</v>
      </c>
      <c r="AS1315" s="27">
        <f t="shared" si="1007"/>
        <v>1</v>
      </c>
      <c r="AT1315" s="27">
        <f t="shared" si="1008"/>
        <v>1</v>
      </c>
      <c r="AU1315" s="27">
        <f t="shared" si="1009"/>
        <v>1</v>
      </c>
      <c r="AV1315" s="27">
        <f t="shared" si="1018"/>
        <v>-6.5098130267868294E-3</v>
      </c>
      <c r="AW1315">
        <f t="shared" si="1010"/>
        <v>110.04470055764359</v>
      </c>
      <c r="AX1315">
        <f t="shared" si="1011"/>
        <v>92.481795226354905</v>
      </c>
      <c r="AY1315">
        <f t="shared" si="1019"/>
        <v>85.816723971473749</v>
      </c>
      <c r="AZ1315">
        <f t="shared" si="1012"/>
        <v>-6.5098130267868294E-3</v>
      </c>
      <c r="BA1315">
        <f t="shared" si="1020"/>
        <v>96.141946358650102</v>
      </c>
      <c r="BB1315" s="4">
        <f t="shared" si="994"/>
        <v>1</v>
      </c>
      <c r="BC1315" s="4">
        <f t="shared" si="995"/>
        <v>1</v>
      </c>
    </row>
    <row r="1316" spans="1:55">
      <c r="A1316" s="37">
        <v>42262</v>
      </c>
      <c r="B1316" s="2" t="s">
        <v>76</v>
      </c>
      <c r="C1316" s="40">
        <v>8.48</v>
      </c>
      <c r="D1316" s="19">
        <f t="shared" si="996"/>
        <v>-2.3529411764705382E-3</v>
      </c>
      <c r="E1316" s="19">
        <f t="shared" si="1021"/>
        <v>-2.5287356321838952E-2</v>
      </c>
      <c r="F1316" s="19">
        <f t="shared" si="1023"/>
        <v>-7.2210065645514229E-2</v>
      </c>
      <c r="G1316" s="19">
        <f t="shared" si="1027"/>
        <v>-0.22768670309653916</v>
      </c>
      <c r="H1316" s="19">
        <f t="shared" si="1025"/>
        <v>-0.26825762596121255</v>
      </c>
      <c r="I1316" s="19">
        <f t="shared" si="1025"/>
        <v>-0.56947308904184657</v>
      </c>
      <c r="J1316" s="19">
        <f t="shared" si="1025"/>
        <v>-1.6536048863730002</v>
      </c>
      <c r="K1316" s="2" t="s">
        <v>75</v>
      </c>
      <c r="L1316" s="40">
        <v>8.16</v>
      </c>
      <c r="M1316" s="19">
        <f t="shared" si="997"/>
        <v>7.4074074074074693E-3</v>
      </c>
      <c r="N1316" s="19">
        <f t="shared" si="1022"/>
        <v>4.4814340588988547E-2</v>
      </c>
      <c r="O1316" s="19">
        <f t="shared" si="1024"/>
        <v>6.2500000000000056E-2</v>
      </c>
      <c r="P1316" s="19">
        <f t="shared" si="1028"/>
        <v>5.4263565891472861E-2</v>
      </c>
      <c r="Q1316" s="19">
        <f t="shared" si="1026"/>
        <v>2.583008535074069</v>
      </c>
      <c r="R1316" s="19">
        <f t="shared" si="1026"/>
        <v>3.2195057036315164</v>
      </c>
      <c r="S1316" s="19">
        <f t="shared" si="1026"/>
        <v>2.352059024076123</v>
      </c>
      <c r="T1316" s="19">
        <f t="shared" si="998"/>
        <v>-2.8512661610352814</v>
      </c>
      <c r="U1316" s="19">
        <f t="shared" si="998"/>
        <v>-3.7889787926733631</v>
      </c>
      <c r="V1316" s="19">
        <f t="shared" si="998"/>
        <v>-4.0056639104491234</v>
      </c>
      <c r="W1316" s="19">
        <f t="shared" si="1029"/>
        <v>3.5203036047401937E-2</v>
      </c>
      <c r="X1316" s="19">
        <f t="shared" si="1030"/>
        <v>7.3018384241405453E-3</v>
      </c>
      <c r="Y1316" s="19">
        <f t="shared" si="1031"/>
        <v>1</v>
      </c>
      <c r="Z1316" s="19">
        <f t="shared" si="1032"/>
        <v>4.8211195595642709</v>
      </c>
      <c r="AA1316" s="19">
        <f t="shared" si="1033"/>
        <v>5.8211195595642709</v>
      </c>
      <c r="AB1316" s="19">
        <f t="shared" si="1034"/>
        <v>0.17178825993308633</v>
      </c>
      <c r="AC1316" s="19">
        <f t="shared" si="1035"/>
        <v>0.82821174006691367</v>
      </c>
      <c r="AD1316" s="20">
        <f t="shared" si="1036"/>
        <v>3.6423231302570229E-3</v>
      </c>
      <c r="AE1316" s="21">
        <f t="shared" si="991"/>
        <v>1</v>
      </c>
      <c r="AF1316" s="21">
        <f t="shared" si="999"/>
        <v>0</v>
      </c>
      <c r="AG1316" s="21">
        <f t="shared" si="1000"/>
        <v>1</v>
      </c>
      <c r="AH1316" s="21">
        <f t="shared" si="1001"/>
        <v>1</v>
      </c>
      <c r="AI1316" s="21">
        <f t="shared" si="1015"/>
        <v>1</v>
      </c>
      <c r="AJ1316" s="21">
        <f t="shared" si="1016"/>
        <v>3.6423231302570229E-3</v>
      </c>
      <c r="AK1316" s="24">
        <f t="shared" si="992"/>
        <v>1</v>
      </c>
      <c r="AL1316" s="24">
        <f t="shared" si="1002"/>
        <v>0</v>
      </c>
      <c r="AM1316" s="24">
        <f t="shared" si="1003"/>
        <v>2</v>
      </c>
      <c r="AN1316" s="24">
        <f t="shared" si="1004"/>
        <v>0</v>
      </c>
      <c r="AO1316" s="24">
        <f t="shared" si="1005"/>
        <v>1</v>
      </c>
      <c r="AP1316" s="24">
        <f t="shared" si="1017"/>
        <v>3.6423231302570229E-3</v>
      </c>
      <c r="AQ1316" s="27">
        <f t="shared" si="993"/>
        <v>1</v>
      </c>
      <c r="AR1316" s="27">
        <f t="shared" si="1006"/>
        <v>0</v>
      </c>
      <c r="AS1316" s="27">
        <f t="shared" si="1007"/>
        <v>2</v>
      </c>
      <c r="AT1316" s="27">
        <f t="shared" si="1008"/>
        <v>0</v>
      </c>
      <c r="AU1316" s="27">
        <f t="shared" si="1009"/>
        <v>1</v>
      </c>
      <c r="AV1316" s="27">
        <f t="shared" si="1018"/>
        <v>3.6423231302570229E-3</v>
      </c>
      <c r="AW1316">
        <f t="shared" si="1010"/>
        <v>110.44551891584689</v>
      </c>
      <c r="AX1316">
        <f t="shared" si="1011"/>
        <v>92.818643808235535</v>
      </c>
      <c r="AY1316">
        <f t="shared" si="1019"/>
        <v>86.129296210157918</v>
      </c>
      <c r="AZ1316">
        <f t="shared" si="1012"/>
        <v>3.6423231302570229E-3</v>
      </c>
      <c r="BA1316">
        <f t="shared" si="1020"/>
        <v>96.492126393660129</v>
      </c>
      <c r="BB1316" s="4">
        <f t="shared" si="994"/>
        <v>1</v>
      </c>
      <c r="BC1316" s="4">
        <f t="shared" si="995"/>
        <v>1</v>
      </c>
    </row>
    <row r="1317" spans="1:55">
      <c r="A1317" s="37">
        <v>42263</v>
      </c>
      <c r="B1317" s="2" t="s">
        <v>76</v>
      </c>
      <c r="C1317" s="40">
        <v>8.76</v>
      </c>
      <c r="D1317" s="19">
        <f t="shared" si="996"/>
        <v>3.3018867924528225E-2</v>
      </c>
      <c r="E1317" s="19">
        <f t="shared" si="1021"/>
        <v>-2.774694783573807E-2</v>
      </c>
      <c r="F1317" s="19">
        <f t="shared" si="1023"/>
        <v>-2.0134228187919434E-2</v>
      </c>
      <c r="G1317" s="19">
        <f t="shared" si="1027"/>
        <v>-0.1896392229417207</v>
      </c>
      <c r="H1317" s="19">
        <f t="shared" si="1025"/>
        <v>-0.29541556700580729</v>
      </c>
      <c r="I1317" s="19">
        <f t="shared" si="1025"/>
        <v>-0.15876272490890073</v>
      </c>
      <c r="J1317" s="19">
        <f t="shared" si="1025"/>
        <v>-1.3670940736660409</v>
      </c>
      <c r="K1317" s="2" t="s">
        <v>75</v>
      </c>
      <c r="L1317" s="40">
        <v>8.18</v>
      </c>
      <c r="M1317" s="19">
        <f t="shared" si="997"/>
        <v>2.4509803921568107E-3</v>
      </c>
      <c r="N1317" s="19">
        <f t="shared" si="1022"/>
        <v>2.8930817610062835E-2</v>
      </c>
      <c r="O1317" s="19">
        <f t="shared" si="1024"/>
        <v>6.3719115734720319E-2</v>
      </c>
      <c r="P1317" s="19">
        <f t="shared" si="1028"/>
        <v>5.2767052767052791E-2</v>
      </c>
      <c r="Q1317" s="19">
        <f t="shared" si="1026"/>
        <v>1.6080026818714215</v>
      </c>
      <c r="R1317" s="19">
        <f t="shared" si="1026"/>
        <v>3.069463878610736</v>
      </c>
      <c r="S1317" s="19">
        <f t="shared" si="1026"/>
        <v>2.2141990050922824</v>
      </c>
      <c r="T1317" s="19">
        <f t="shared" si="998"/>
        <v>-1.9034182488772289</v>
      </c>
      <c r="U1317" s="19">
        <f t="shared" si="998"/>
        <v>-3.2282266035196368</v>
      </c>
      <c r="V1317" s="19">
        <f t="shared" si="998"/>
        <v>-3.581293078758323</v>
      </c>
      <c r="W1317" s="19">
        <f t="shared" si="1029"/>
        <v>3.6609802950586287E-2</v>
      </c>
      <c r="X1317" s="19">
        <f t="shared" si="1030"/>
        <v>7.2964114723206037E-3</v>
      </c>
      <c r="Y1317" s="19">
        <f t="shared" si="1031"/>
        <v>1</v>
      </c>
      <c r="Z1317" s="19">
        <f t="shared" si="1032"/>
        <v>5.0175080023197536</v>
      </c>
      <c r="AA1317" s="19">
        <f t="shared" si="1033"/>
        <v>6.0175080023197536</v>
      </c>
      <c r="AB1317" s="19">
        <f t="shared" si="1034"/>
        <v>0.16618174826099097</v>
      </c>
      <c r="AC1317" s="19">
        <f t="shared" si="1035"/>
        <v>0.83381825173900903</v>
      </c>
      <c r="AD1317" s="20">
        <f t="shared" si="1036"/>
        <v>-5.4638550130936027E-4</v>
      </c>
      <c r="AE1317" s="21">
        <f t="shared" si="991"/>
        <v>1</v>
      </c>
      <c r="AF1317" s="21">
        <f t="shared" si="999"/>
        <v>0</v>
      </c>
      <c r="AG1317" s="21">
        <f t="shared" si="1000"/>
        <v>2</v>
      </c>
      <c r="AH1317" s="21">
        <f t="shared" si="1001"/>
        <v>0</v>
      </c>
      <c r="AI1317" s="21">
        <f t="shared" si="1015"/>
        <v>1</v>
      </c>
      <c r="AJ1317" s="21">
        <f t="shared" si="1016"/>
        <v>-5.4638550130936027E-4</v>
      </c>
      <c r="AK1317" s="24">
        <f t="shared" si="992"/>
        <v>1</v>
      </c>
      <c r="AL1317" s="24">
        <f t="shared" si="1002"/>
        <v>0</v>
      </c>
      <c r="AM1317" s="24">
        <f t="shared" si="1003"/>
        <v>3</v>
      </c>
      <c r="AN1317" s="24">
        <f t="shared" si="1004"/>
        <v>0</v>
      </c>
      <c r="AO1317" s="24">
        <f t="shared" si="1005"/>
        <v>1</v>
      </c>
      <c r="AP1317" s="24">
        <f t="shared" si="1017"/>
        <v>-5.4638550130936027E-4</v>
      </c>
      <c r="AQ1317" s="27">
        <f t="shared" si="993"/>
        <v>1</v>
      </c>
      <c r="AR1317" s="27">
        <f t="shared" si="1006"/>
        <v>0</v>
      </c>
      <c r="AS1317" s="27">
        <f t="shared" si="1007"/>
        <v>3</v>
      </c>
      <c r="AT1317" s="27">
        <f t="shared" si="1008"/>
        <v>0</v>
      </c>
      <c r="AU1317" s="27">
        <f t="shared" si="1009"/>
        <v>1</v>
      </c>
      <c r="AV1317" s="27">
        <f t="shared" si="1018"/>
        <v>-5.4638550130936027E-4</v>
      </c>
      <c r="AW1317">
        <f t="shared" si="1010"/>
        <v>110.38517308562668</v>
      </c>
      <c r="AX1317">
        <f t="shared" si="1011"/>
        <v>92.767929047007513</v>
      </c>
      <c r="AY1317">
        <f t="shared" si="1019"/>
        <v>86.082236411470703</v>
      </c>
      <c r="AZ1317">
        <f t="shared" si="1012"/>
        <v>-5.4638550130936027E-4</v>
      </c>
      <c r="BA1317">
        <f t="shared" si="1020"/>
        <v>96.439404494808116</v>
      </c>
      <c r="BB1317" s="4">
        <f t="shared" si="994"/>
        <v>1</v>
      </c>
      <c r="BC1317" s="4">
        <f t="shared" si="995"/>
        <v>1</v>
      </c>
    </row>
    <row r="1318" spans="1:55">
      <c r="A1318" s="37">
        <v>42264</v>
      </c>
      <c r="B1318" s="2" t="s">
        <v>76</v>
      </c>
      <c r="C1318" s="40">
        <v>8.57</v>
      </c>
      <c r="D1318" s="19">
        <f t="shared" si="996"/>
        <v>-2.168949771689492E-2</v>
      </c>
      <c r="E1318" s="19">
        <f t="shared" si="1021"/>
        <v>-3.054298642533932E-2</v>
      </c>
      <c r="F1318" s="19">
        <f t="shared" si="1023"/>
        <v>-6.9489685124864337E-2</v>
      </c>
      <c r="G1318" s="19">
        <f t="shared" si="1027"/>
        <v>-0.2300089847259659</v>
      </c>
      <c r="H1318" s="19">
        <f t="shared" si="1025"/>
        <v>-0.32939009334985103</v>
      </c>
      <c r="I1318" s="19">
        <f t="shared" si="1025"/>
        <v>-0.54945160338777677</v>
      </c>
      <c r="J1318" s="19">
        <f t="shared" si="1025"/>
        <v>-1.6514100975046961</v>
      </c>
      <c r="K1318" s="2" t="s">
        <v>75</v>
      </c>
      <c r="L1318" s="40">
        <v>8.15</v>
      </c>
      <c r="M1318" s="19">
        <f t="shared" si="997"/>
        <v>-3.667481662591609E-3</v>
      </c>
      <c r="N1318" s="19">
        <f t="shared" si="1022"/>
        <v>1.7478152309613054E-2</v>
      </c>
      <c r="O1318" s="19">
        <f t="shared" si="1024"/>
        <v>4.8906048906049007E-2</v>
      </c>
      <c r="P1318" s="19">
        <f t="shared" si="1028"/>
        <v>6.6753926701570765E-2</v>
      </c>
      <c r="Q1318" s="19">
        <f t="shared" si="1026"/>
        <v>0.96844693274833293</v>
      </c>
      <c r="R1318" s="19">
        <f t="shared" si="1026"/>
        <v>2.220654529059443</v>
      </c>
      <c r="S1318" s="19">
        <f t="shared" si="1026"/>
        <v>2.7273581573048853</v>
      </c>
      <c r="T1318" s="19">
        <f t="shared" si="998"/>
        <v>-1.297837026098184</v>
      </c>
      <c r="U1318" s="19">
        <f t="shared" si="998"/>
        <v>-2.7701061324472196</v>
      </c>
      <c r="V1318" s="19">
        <f t="shared" si="998"/>
        <v>-4.3787682548095814</v>
      </c>
      <c r="W1318" s="19">
        <f t="shared" si="1029"/>
        <v>3.548301908050551E-2</v>
      </c>
      <c r="X1318" s="19">
        <f t="shared" si="1030"/>
        <v>5.9319976150174879E-3</v>
      </c>
      <c r="Y1318" s="19">
        <f t="shared" si="1031"/>
        <v>1</v>
      </c>
      <c r="Z1318" s="19">
        <f t="shared" si="1032"/>
        <v>5.9816307057636777</v>
      </c>
      <c r="AA1318" s="19">
        <f t="shared" si="1033"/>
        <v>6.9816307057636777</v>
      </c>
      <c r="AB1318" s="19">
        <f t="shared" si="1034"/>
        <v>0.14323301276511963</v>
      </c>
      <c r="AC1318" s="19">
        <f t="shared" si="1035"/>
        <v>0.85676698723488043</v>
      </c>
      <c r="AD1318" s="20">
        <f t="shared" si="1036"/>
        <v>-7.7632347414722143E-3</v>
      </c>
      <c r="AE1318" s="21">
        <f t="shared" si="991"/>
        <v>1</v>
      </c>
      <c r="AF1318" s="21">
        <f t="shared" si="999"/>
        <v>0</v>
      </c>
      <c r="AG1318" s="21">
        <f t="shared" si="1000"/>
        <v>3</v>
      </c>
      <c r="AH1318" s="21">
        <f t="shared" si="1001"/>
        <v>0</v>
      </c>
      <c r="AI1318" s="21">
        <f t="shared" si="1015"/>
        <v>1</v>
      </c>
      <c r="AJ1318" s="21">
        <f t="shared" si="1016"/>
        <v>-7.7632347414722143E-3</v>
      </c>
      <c r="AK1318" s="24">
        <f t="shared" si="992"/>
        <v>1</v>
      </c>
      <c r="AL1318" s="24">
        <f t="shared" si="1002"/>
        <v>0</v>
      </c>
      <c r="AM1318" s="24">
        <f t="shared" si="1003"/>
        <v>4</v>
      </c>
      <c r="AN1318" s="24">
        <f t="shared" si="1004"/>
        <v>0</v>
      </c>
      <c r="AO1318" s="24">
        <f t="shared" si="1005"/>
        <v>1</v>
      </c>
      <c r="AP1318" s="24">
        <f t="shared" si="1017"/>
        <v>-7.7632347414722143E-3</v>
      </c>
      <c r="AQ1318" s="27">
        <f t="shared" si="993"/>
        <v>1</v>
      </c>
      <c r="AR1318" s="27">
        <f t="shared" si="1006"/>
        <v>0</v>
      </c>
      <c r="AS1318" s="27">
        <f t="shared" si="1007"/>
        <v>4</v>
      </c>
      <c r="AT1318" s="27">
        <f t="shared" si="1008"/>
        <v>0</v>
      </c>
      <c r="AU1318" s="27">
        <f t="shared" si="1009"/>
        <v>1</v>
      </c>
      <c r="AV1318" s="27">
        <f t="shared" si="1018"/>
        <v>-7.7632347414722143E-3</v>
      </c>
      <c r="AW1318">
        <f t="shared" si="1010"/>
        <v>109.52822707498491</v>
      </c>
      <c r="AX1318">
        <f t="shared" si="1011"/>
        <v>92.04774983733536</v>
      </c>
      <c r="AY1318">
        <f t="shared" si="1019"/>
        <v>85.413959803137544</v>
      </c>
      <c r="AZ1318">
        <f t="shared" si="1012"/>
        <v>-7.7632347414722143E-3</v>
      </c>
      <c r="BA1318">
        <f t="shared" si="1020"/>
        <v>95.690722759387128</v>
      </c>
      <c r="BB1318" s="4">
        <f t="shared" si="994"/>
        <v>1</v>
      </c>
      <c r="BC1318" s="4">
        <f t="shared" si="995"/>
        <v>1</v>
      </c>
    </row>
    <row r="1319" spans="1:55">
      <c r="A1319" s="37">
        <v>42265</v>
      </c>
      <c r="B1319" s="2" t="s">
        <v>76</v>
      </c>
      <c r="C1319" s="40">
        <v>8.42</v>
      </c>
      <c r="D1319" s="19">
        <f t="shared" si="996"/>
        <v>-1.750291715285885E-2</v>
      </c>
      <c r="E1319" s="19">
        <f t="shared" si="1021"/>
        <v>-4.4267877412031843E-2</v>
      </c>
      <c r="F1319" s="19">
        <f t="shared" si="1023"/>
        <v>-3.7714285714285721E-2</v>
      </c>
      <c r="G1319" s="19">
        <f t="shared" si="1027"/>
        <v>-0.21964782205746056</v>
      </c>
      <c r="H1319" s="19">
        <f t="shared" si="1025"/>
        <v>-0.47945631507120268</v>
      </c>
      <c r="I1319" s="19">
        <f t="shared" si="1025"/>
        <v>-0.29939940594658937</v>
      </c>
      <c r="J1319" s="19">
        <f t="shared" si="1025"/>
        <v>-1.5643386373404402</v>
      </c>
      <c r="K1319" s="2" t="s">
        <v>75</v>
      </c>
      <c r="L1319" s="40">
        <v>8.1999999999999993</v>
      </c>
      <c r="M1319" s="19">
        <f t="shared" si="997"/>
        <v>6.1349693251532434E-3</v>
      </c>
      <c r="N1319" s="19">
        <f t="shared" si="1022"/>
        <v>2.3720349563046132E-2</v>
      </c>
      <c r="O1319" s="19">
        <f t="shared" si="1024"/>
        <v>5.6701030927834989E-2</v>
      </c>
      <c r="P1319" s="19">
        <f t="shared" si="1028"/>
        <v>6.9100391134289355E-2</v>
      </c>
      <c r="Q1319" s="19">
        <f t="shared" si="1026"/>
        <v>1.3342289115765122</v>
      </c>
      <c r="R1319" s="19">
        <f t="shared" si="1026"/>
        <v>2.5030304111874284</v>
      </c>
      <c r="S1319" s="19">
        <f t="shared" si="1026"/>
        <v>2.7093258020834776</v>
      </c>
      <c r="T1319" s="19">
        <f t="shared" si="998"/>
        <v>-1.8136852266477148</v>
      </c>
      <c r="U1319" s="19">
        <f t="shared" si="998"/>
        <v>-2.8024298171340178</v>
      </c>
      <c r="V1319" s="19">
        <f t="shared" si="998"/>
        <v>-4.2736644394239178</v>
      </c>
      <c r="W1319" s="19">
        <f t="shared" si="1029"/>
        <v>3.5250445013769158E-2</v>
      </c>
      <c r="X1319" s="19">
        <f t="shared" si="1030"/>
        <v>5.9656559910342627E-3</v>
      </c>
      <c r="Y1319" s="19">
        <f t="shared" si="1031"/>
        <v>1</v>
      </c>
      <c r="Z1319" s="19">
        <f t="shared" si="1032"/>
        <v>5.9088967025163326</v>
      </c>
      <c r="AA1319" s="19">
        <f t="shared" si="1033"/>
        <v>6.9088967025163326</v>
      </c>
      <c r="AB1319" s="19">
        <f t="shared" si="1034"/>
        <v>0.14474091060527561</v>
      </c>
      <c r="AC1319" s="19">
        <f t="shared" si="1035"/>
        <v>0.85525908939472439</v>
      </c>
      <c r="AD1319" s="20">
        <f t="shared" si="1036"/>
        <v>3.9885032635604348E-3</v>
      </c>
      <c r="AE1319" s="21">
        <f t="shared" si="991"/>
        <v>1</v>
      </c>
      <c r="AF1319" s="21">
        <f t="shared" si="999"/>
        <v>0</v>
      </c>
      <c r="AG1319" s="21">
        <f t="shared" si="1000"/>
        <v>4</v>
      </c>
      <c r="AH1319" s="21">
        <f t="shared" si="1001"/>
        <v>0</v>
      </c>
      <c r="AI1319" s="21">
        <f t="shared" si="1015"/>
        <v>1</v>
      </c>
      <c r="AJ1319" s="21">
        <f t="shared" si="1016"/>
        <v>3.9885032635604348E-3</v>
      </c>
      <c r="AK1319" s="24">
        <f t="shared" si="992"/>
        <v>1</v>
      </c>
      <c r="AL1319" s="24">
        <f t="shared" si="1002"/>
        <v>0</v>
      </c>
      <c r="AM1319" s="24">
        <f t="shared" si="1003"/>
        <v>5</v>
      </c>
      <c r="AN1319" s="24">
        <f t="shared" si="1004"/>
        <v>0</v>
      </c>
      <c r="AO1319" s="24">
        <f t="shared" si="1005"/>
        <v>1</v>
      </c>
      <c r="AP1319" s="24">
        <f t="shared" si="1017"/>
        <v>3.9885032635604348E-3</v>
      </c>
      <c r="AQ1319" s="27">
        <f t="shared" si="993"/>
        <v>1</v>
      </c>
      <c r="AR1319" s="27">
        <f t="shared" si="1006"/>
        <v>0</v>
      </c>
      <c r="AS1319" s="27">
        <f t="shared" si="1007"/>
        <v>5</v>
      </c>
      <c r="AT1319" s="27">
        <f t="shared" si="1008"/>
        <v>0</v>
      </c>
      <c r="AU1319" s="27">
        <f t="shared" si="1009"/>
        <v>1</v>
      </c>
      <c r="AV1319" s="27">
        <f t="shared" si="1018"/>
        <v>3.9885032635604348E-3</v>
      </c>
      <c r="AW1319">
        <f t="shared" si="1010"/>
        <v>109.96508076612548</v>
      </c>
      <c r="AX1319">
        <f t="shared" si="1011"/>
        <v>92.414882587964968</v>
      </c>
      <c r="AY1319">
        <f t="shared" si="1019"/>
        <v>85.754633660565986</v>
      </c>
      <c r="AZ1319">
        <f t="shared" si="1012"/>
        <v>3.9885032635604348E-3</v>
      </c>
      <c r="BA1319">
        <f t="shared" si="1020"/>
        <v>96.072385519405401</v>
      </c>
      <c r="BB1319" s="4">
        <f t="shared" si="994"/>
        <v>1</v>
      </c>
      <c r="BC1319" s="4">
        <f t="shared" si="995"/>
        <v>1</v>
      </c>
    </row>
    <row r="1320" spans="1:55">
      <c r="A1320" s="37">
        <v>42268</v>
      </c>
      <c r="B1320" s="2" t="s">
        <v>76</v>
      </c>
      <c r="C1320" s="40">
        <v>8.4700000000000006</v>
      </c>
      <c r="D1320" s="19">
        <f t="shared" si="996"/>
        <v>5.9382422802851205E-3</v>
      </c>
      <c r="E1320" s="19">
        <f t="shared" si="1021"/>
        <v>-3.529411764705807E-3</v>
      </c>
      <c r="F1320" s="19">
        <f t="shared" si="1023"/>
        <v>-1.8539976825028982E-2</v>
      </c>
      <c r="G1320" s="19">
        <f t="shared" si="1027"/>
        <v>-0.17926356589147283</v>
      </c>
      <c r="H1320" s="19">
        <f t="shared" si="1025"/>
        <v>-3.8206523447991782E-2</v>
      </c>
      <c r="I1320" s="19">
        <f t="shared" si="1025"/>
        <v>-0.14741519993068303</v>
      </c>
      <c r="J1320" s="19">
        <f t="shared" si="1025"/>
        <v>-1.2680835896074434</v>
      </c>
      <c r="K1320" s="2" t="s">
        <v>75</v>
      </c>
      <c r="L1320" s="40">
        <v>8.17</v>
      </c>
      <c r="M1320" s="19">
        <f t="shared" si="997"/>
        <v>-3.6585365853657758E-3</v>
      </c>
      <c r="N1320" s="19">
        <f t="shared" si="1022"/>
        <v>8.6419753086420109E-3</v>
      </c>
      <c r="O1320" s="19">
        <f t="shared" si="1024"/>
        <v>5.4193548387096765E-2</v>
      </c>
      <c r="P1320" s="19">
        <f t="shared" si="1028"/>
        <v>5.9662775616083005E-2</v>
      </c>
      <c r="Q1320" s="19">
        <f t="shared" si="1026"/>
        <v>0.4821326843978721</v>
      </c>
      <c r="R1320" s="19">
        <f t="shared" si="1026"/>
        <v>2.3060713563993542</v>
      </c>
      <c r="S1320" s="19">
        <f t="shared" si="1026"/>
        <v>2.2407753076899382</v>
      </c>
      <c r="T1320" s="19">
        <f t="shared" si="998"/>
        <v>-0.52033920784586385</v>
      </c>
      <c r="U1320" s="19">
        <f t="shared" si="998"/>
        <v>-2.4534865563300374</v>
      </c>
      <c r="V1320" s="19">
        <f t="shared" si="998"/>
        <v>-3.5088588972973813</v>
      </c>
      <c r="W1320" s="19">
        <f t="shared" si="1029"/>
        <v>3.4629477106613897E-2</v>
      </c>
      <c r="X1320" s="19">
        <f t="shared" si="1030"/>
        <v>6.147876800417216E-3</v>
      </c>
      <c r="Y1320" s="19">
        <f t="shared" si="1031"/>
        <v>1</v>
      </c>
      <c r="Z1320" s="19">
        <f t="shared" si="1032"/>
        <v>5.632753913393941</v>
      </c>
      <c r="AA1320" s="19">
        <f t="shared" si="1033"/>
        <v>6.632753913393941</v>
      </c>
      <c r="AB1320" s="19">
        <f t="shared" si="1034"/>
        <v>0.15076693829702267</v>
      </c>
      <c r="AC1320" s="19">
        <f t="shared" si="1035"/>
        <v>0.8492330617029773</v>
      </c>
      <c r="AD1320" s="20">
        <f t="shared" si="1036"/>
        <v>-8.970520656698712E-3</v>
      </c>
      <c r="AE1320" s="21">
        <f t="shared" si="991"/>
        <v>0</v>
      </c>
      <c r="AF1320" s="21">
        <f t="shared" si="999"/>
        <v>0</v>
      </c>
      <c r="AG1320" s="21">
        <f t="shared" si="1000"/>
        <v>5</v>
      </c>
      <c r="AH1320" s="21">
        <f t="shared" si="1001"/>
        <v>0</v>
      </c>
      <c r="AI1320" s="21">
        <f t="shared" si="1015"/>
        <v>1</v>
      </c>
      <c r="AJ1320" s="21">
        <f t="shared" si="1016"/>
        <v>-8.970520656698712E-3</v>
      </c>
      <c r="AK1320" s="24">
        <f t="shared" si="992"/>
        <v>1</v>
      </c>
      <c r="AL1320" s="24">
        <f t="shared" si="1002"/>
        <v>0</v>
      </c>
      <c r="AM1320" s="24">
        <f t="shared" si="1003"/>
        <v>1</v>
      </c>
      <c r="AN1320" s="24">
        <f t="shared" si="1004"/>
        <v>1</v>
      </c>
      <c r="AO1320" s="24">
        <f t="shared" si="1005"/>
        <v>1</v>
      </c>
      <c r="AP1320" s="24">
        <f t="shared" si="1017"/>
        <v>-8.970520656698712E-3</v>
      </c>
      <c r="AQ1320" s="27">
        <f t="shared" si="993"/>
        <v>1</v>
      </c>
      <c r="AR1320" s="27">
        <f t="shared" si="1006"/>
        <v>0</v>
      </c>
      <c r="AS1320" s="27">
        <f t="shared" si="1007"/>
        <v>1</v>
      </c>
      <c r="AT1320" s="27">
        <f t="shared" si="1008"/>
        <v>1</v>
      </c>
      <c r="AU1320" s="27">
        <f t="shared" si="1009"/>
        <v>1</v>
      </c>
      <c r="AV1320" s="27">
        <f t="shared" si="1018"/>
        <v>-8.970520656698712E-3</v>
      </c>
      <c r="AW1320">
        <f t="shared" si="1010"/>
        <v>108.97863673759741</v>
      </c>
      <c r="AX1320">
        <f t="shared" si="1011"/>
        <v>91.585872974723245</v>
      </c>
      <c r="AY1320">
        <f t="shared" si="1019"/>
        <v>84.98536994790625</v>
      </c>
      <c r="AZ1320">
        <f t="shared" si="1012"/>
        <v>-8.970520656698712E-3</v>
      </c>
      <c r="BA1320">
        <f t="shared" si="1020"/>
        <v>95.210566200565253</v>
      </c>
      <c r="BB1320" s="4">
        <f t="shared" si="994"/>
        <v>0</v>
      </c>
      <c r="BC1320" s="4">
        <f t="shared" si="995"/>
        <v>0</v>
      </c>
    </row>
    <row r="1321" spans="1:55">
      <c r="A1321" s="37">
        <v>42269</v>
      </c>
      <c r="B1321" s="2" t="s">
        <v>76</v>
      </c>
      <c r="C1321" s="40">
        <v>8.5500000000000007</v>
      </c>
      <c r="D1321" s="19">
        <f t="shared" si="996"/>
        <v>9.4451003541912715E-3</v>
      </c>
      <c r="E1321" s="19">
        <f t="shared" si="1021"/>
        <v>8.2547169811321083E-3</v>
      </c>
      <c r="F1321" s="19">
        <f t="shared" si="1023"/>
        <v>-1.7241379310344664E-2</v>
      </c>
      <c r="G1321" s="19">
        <f t="shared" si="1027"/>
        <v>-0.14499999999999993</v>
      </c>
      <c r="H1321" s="19">
        <f t="shared" si="1025"/>
        <v>8.962342761519676E-2</v>
      </c>
      <c r="I1321" s="19">
        <f t="shared" si="1025"/>
        <v>-0.13752293513428646</v>
      </c>
      <c r="J1321" s="19">
        <f t="shared" si="1025"/>
        <v>-1.024036016998972</v>
      </c>
      <c r="K1321" s="2" t="s">
        <v>75</v>
      </c>
      <c r="L1321" s="40">
        <v>8.27</v>
      </c>
      <c r="M1321" s="19">
        <f t="shared" si="997"/>
        <v>1.2239902080783311E-2</v>
      </c>
      <c r="N1321" s="19">
        <f t="shared" si="1022"/>
        <v>1.3480392156862675E-2</v>
      </c>
      <c r="O1321" s="19">
        <f t="shared" si="1024"/>
        <v>5.8898847631241993E-2</v>
      </c>
      <c r="P1321" s="19">
        <f t="shared" si="1028"/>
        <v>7.402597402597394E-2</v>
      </c>
      <c r="Q1321" s="19">
        <f t="shared" si="1026"/>
        <v>0.75181339364540978</v>
      </c>
      <c r="R1321" s="19">
        <f t="shared" si="1026"/>
        <v>2.4334922598922133</v>
      </c>
      <c r="S1321" s="19">
        <f t="shared" si="1026"/>
        <v>2.7117546574264351</v>
      </c>
      <c r="T1321" s="19">
        <f t="shared" si="998"/>
        <v>-0.66218996603021307</v>
      </c>
      <c r="U1321" s="19">
        <f t="shared" si="998"/>
        <v>-2.5710151950264999</v>
      </c>
      <c r="V1321" s="19">
        <f t="shared" si="998"/>
        <v>-3.7357906744254068</v>
      </c>
      <c r="W1321" s="19">
        <f t="shared" si="1029"/>
        <v>3.4472449295996306E-2</v>
      </c>
      <c r="X1321" s="19">
        <f t="shared" si="1030"/>
        <v>6.3992489325526329E-3</v>
      </c>
      <c r="Y1321" s="19">
        <f t="shared" si="1031"/>
        <v>1</v>
      </c>
      <c r="Z1321" s="19">
        <f t="shared" si="1032"/>
        <v>5.3869523844644993</v>
      </c>
      <c r="AA1321" s="19">
        <f t="shared" si="1033"/>
        <v>6.3869523844644993</v>
      </c>
      <c r="AB1321" s="19">
        <f t="shared" si="1034"/>
        <v>0.15656919604291725</v>
      </c>
      <c r="AC1321" s="19">
        <f t="shared" si="1035"/>
        <v>0.8434308039570827</v>
      </c>
      <c r="AD1321" s="20">
        <f t="shared" si="1036"/>
        <v>3.3235931137524613E-2</v>
      </c>
      <c r="AE1321" s="21">
        <f t="shared" si="991"/>
        <v>0</v>
      </c>
      <c r="AF1321" s="21">
        <f t="shared" si="999"/>
        <v>0</v>
      </c>
      <c r="AG1321" s="21">
        <f t="shared" si="1000"/>
        <v>0</v>
      </c>
      <c r="AH1321" s="21">
        <f t="shared" si="1001"/>
        <v>1</v>
      </c>
      <c r="AI1321" s="21">
        <f t="shared" si="1015"/>
        <v>0</v>
      </c>
      <c r="AJ1321" s="21">
        <f t="shared" si="1016"/>
        <v>0</v>
      </c>
      <c r="AK1321" s="24">
        <f t="shared" si="992"/>
        <v>1</v>
      </c>
      <c r="AL1321" s="24">
        <f t="shared" si="1002"/>
        <v>0</v>
      </c>
      <c r="AM1321" s="24">
        <f t="shared" si="1003"/>
        <v>2</v>
      </c>
      <c r="AN1321" s="24">
        <f t="shared" si="1004"/>
        <v>0</v>
      </c>
      <c r="AO1321" s="24">
        <f t="shared" si="1005"/>
        <v>1</v>
      </c>
      <c r="AP1321" s="24">
        <f t="shared" si="1017"/>
        <v>3.3235931137524613E-2</v>
      </c>
      <c r="AQ1321" s="27">
        <f t="shared" si="993"/>
        <v>1</v>
      </c>
      <c r="AR1321" s="27">
        <f t="shared" si="1006"/>
        <v>0</v>
      </c>
      <c r="AS1321" s="27">
        <f t="shared" si="1007"/>
        <v>2</v>
      </c>
      <c r="AT1321" s="27">
        <f t="shared" si="1008"/>
        <v>0</v>
      </c>
      <c r="AU1321" s="27">
        <f t="shared" si="1009"/>
        <v>1</v>
      </c>
      <c r="AV1321" s="27">
        <f t="shared" si="1018"/>
        <v>3.3235931137524613E-2</v>
      </c>
      <c r="AW1321">
        <f t="shared" si="1010"/>
        <v>108.97863673759741</v>
      </c>
      <c r="AX1321">
        <f t="shared" si="1011"/>
        <v>94.629814742081223</v>
      </c>
      <c r="AY1321">
        <f t="shared" si="1019"/>
        <v>87.809937851191904</v>
      </c>
      <c r="AZ1321">
        <f t="shared" si="1012"/>
        <v>2.2157287425016409E-2</v>
      </c>
      <c r="BA1321">
        <f t="shared" si="1020"/>
        <v>97.320174081769736</v>
      </c>
      <c r="BB1321" s="4">
        <f t="shared" si="994"/>
        <v>0</v>
      </c>
      <c r="BC1321" s="4">
        <f t="shared" si="995"/>
        <v>0</v>
      </c>
    </row>
    <row r="1322" spans="1:55">
      <c r="A1322" s="37">
        <v>42270</v>
      </c>
      <c r="B1322" s="2" t="s">
        <v>76</v>
      </c>
      <c r="C1322" s="40">
        <v>8.36</v>
      </c>
      <c r="D1322" s="19">
        <f t="shared" si="996"/>
        <v>-2.2222222222222369E-2</v>
      </c>
      <c r="E1322" s="19">
        <f t="shared" si="1021"/>
        <v>-4.5662100456621044E-2</v>
      </c>
      <c r="F1322" s="19">
        <f t="shared" si="1023"/>
        <v>-7.2142064372919021E-2</v>
      </c>
      <c r="G1322" s="19">
        <f t="shared" si="1027"/>
        <v>-0.12092534174553106</v>
      </c>
      <c r="H1322" s="19">
        <f t="shared" ref="H1322:J1337" si="1037">E1322/STDEV(E1262:E1321)</f>
        <v>-0.49927999260675648</v>
      </c>
      <c r="I1322" s="19">
        <f t="shared" si="1037"/>
        <v>-0.58140269514038501</v>
      </c>
      <c r="J1322" s="19">
        <f t="shared" si="1037"/>
        <v>-0.85374481938836</v>
      </c>
      <c r="K1322" s="2" t="s">
        <v>75</v>
      </c>
      <c r="L1322" s="40">
        <v>7.91</v>
      </c>
      <c r="M1322" s="19">
        <f t="shared" si="997"/>
        <v>-4.3530834340991469E-2</v>
      </c>
      <c r="N1322" s="19">
        <f t="shared" si="1022"/>
        <v>-3.3007334963325134E-2</v>
      </c>
      <c r="O1322" s="19">
        <f t="shared" si="1024"/>
        <v>-5.0314465408805072E-3</v>
      </c>
      <c r="P1322" s="19">
        <f t="shared" si="1028"/>
        <v>2.4611398963730623E-2</v>
      </c>
      <c r="Q1322" s="19">
        <f t="shared" ref="Q1322:S1337" si="1038">N1322/STDEV(N1262:N1321)</f>
        <v>-1.8413959193148104</v>
      </c>
      <c r="R1322" s="19">
        <f t="shared" si="1038"/>
        <v>-0.20114572758210708</v>
      </c>
      <c r="S1322" s="19">
        <f t="shared" si="1038"/>
        <v>0.86497085811492957</v>
      </c>
      <c r="T1322" s="19">
        <f t="shared" si="998"/>
        <v>1.342115926708054</v>
      </c>
      <c r="U1322" s="19">
        <f t="shared" si="998"/>
        <v>-0.38025696755827793</v>
      </c>
      <c r="V1322" s="19">
        <f t="shared" si="998"/>
        <v>-1.7187156775032895</v>
      </c>
      <c r="W1322" s="19">
        <f t="shared" si="1029"/>
        <v>3.3263213029275013E-2</v>
      </c>
      <c r="X1322" s="19">
        <f t="shared" si="1030"/>
        <v>1.2336613118979413E-2</v>
      </c>
      <c r="Y1322" s="19">
        <f t="shared" si="1031"/>
        <v>1</v>
      </c>
      <c r="Z1322" s="19">
        <f t="shared" si="1032"/>
        <v>2.6963002493853696</v>
      </c>
      <c r="AA1322" s="19">
        <f t="shared" si="1033"/>
        <v>3.6963002493853696</v>
      </c>
      <c r="AB1322" s="19">
        <f t="shared" si="1034"/>
        <v>0.27054079282825649</v>
      </c>
      <c r="AC1322" s="19">
        <f t="shared" si="1035"/>
        <v>0.72945920717174351</v>
      </c>
      <c r="AD1322" s="20">
        <f t="shared" si="1036"/>
        <v>-1.4721426803303381E-3</v>
      </c>
      <c r="AE1322" s="21">
        <f t="shared" si="991"/>
        <v>-1</v>
      </c>
      <c r="AF1322" s="21">
        <f t="shared" si="999"/>
        <v>0</v>
      </c>
      <c r="AG1322" s="21">
        <f t="shared" si="1000"/>
        <v>1</v>
      </c>
      <c r="AH1322" s="21">
        <f t="shared" si="1001"/>
        <v>0</v>
      </c>
      <c r="AI1322" s="21">
        <f t="shared" si="1015"/>
        <v>0</v>
      </c>
      <c r="AJ1322" s="21">
        <f t="shared" si="1016"/>
        <v>0</v>
      </c>
      <c r="AK1322" s="24">
        <f t="shared" si="992"/>
        <v>0</v>
      </c>
      <c r="AL1322" s="24">
        <f t="shared" si="1002"/>
        <v>0</v>
      </c>
      <c r="AM1322" s="24">
        <f t="shared" si="1003"/>
        <v>3</v>
      </c>
      <c r="AN1322" s="24">
        <f t="shared" si="1004"/>
        <v>0</v>
      </c>
      <c r="AO1322" s="24">
        <f t="shared" si="1005"/>
        <v>1</v>
      </c>
      <c r="AP1322" s="24">
        <f t="shared" si="1017"/>
        <v>-1.4721426803303381E-3</v>
      </c>
      <c r="AQ1322" s="27">
        <f t="shared" si="993"/>
        <v>1</v>
      </c>
      <c r="AR1322" s="27">
        <f t="shared" si="1006"/>
        <v>0</v>
      </c>
      <c r="AS1322" s="27">
        <f t="shared" si="1007"/>
        <v>3</v>
      </c>
      <c r="AT1322" s="27">
        <f t="shared" si="1008"/>
        <v>0</v>
      </c>
      <c r="AU1322" s="27">
        <f t="shared" si="1009"/>
        <v>1</v>
      </c>
      <c r="AV1322" s="27">
        <f t="shared" si="1018"/>
        <v>-1.4721426803303381E-3</v>
      </c>
      <c r="AW1322">
        <f t="shared" si="1010"/>
        <v>108.97863673759741</v>
      </c>
      <c r="AX1322">
        <f t="shared" si="1011"/>
        <v>94.490506152967654</v>
      </c>
      <c r="AY1322">
        <f t="shared" si="1019"/>
        <v>87.68066909392401</v>
      </c>
      <c r="AZ1322">
        <f t="shared" si="1012"/>
        <v>-9.8142845355355876E-4</v>
      </c>
      <c r="BA1322">
        <f t="shared" si="1020"/>
        <v>97.2246612938211</v>
      </c>
      <c r="BB1322" s="4">
        <f t="shared" si="994"/>
        <v>-1</v>
      </c>
      <c r="BC1322" s="4">
        <f t="shared" si="995"/>
        <v>0</v>
      </c>
    </row>
    <row r="1323" spans="1:55">
      <c r="A1323" s="37">
        <v>42271</v>
      </c>
      <c r="B1323" s="2" t="s">
        <v>76</v>
      </c>
      <c r="C1323" s="40">
        <v>8.4</v>
      </c>
      <c r="D1323" s="19">
        <f t="shared" si="996"/>
        <v>4.7846889952154218E-3</v>
      </c>
      <c r="E1323" s="19">
        <f t="shared" si="1021"/>
        <v>-1.9836639439906642E-2</v>
      </c>
      <c r="F1323" s="19">
        <f t="shared" si="1023"/>
        <v>-4.9773755656108538E-2</v>
      </c>
      <c r="G1323" s="19">
        <f t="shared" si="1027"/>
        <v>-1.8691588785046745E-2</v>
      </c>
      <c r="H1323" s="19">
        <f t="shared" si="1037"/>
        <v>-0.21673826113937722</v>
      </c>
      <c r="I1323" s="19">
        <f t="shared" si="1037"/>
        <v>-0.4037832171118973</v>
      </c>
      <c r="J1323" s="19">
        <f t="shared" si="1037"/>
        <v>-0.13193962666230874</v>
      </c>
      <c r="K1323" s="2" t="s">
        <v>75</v>
      </c>
      <c r="L1323" s="40">
        <v>7.94</v>
      </c>
      <c r="M1323" s="19">
        <f t="shared" si="997"/>
        <v>3.7926675094817003E-3</v>
      </c>
      <c r="N1323" s="19">
        <f t="shared" si="1022"/>
        <v>-2.5766871165644165E-2</v>
      </c>
      <c r="O1323" s="19">
        <f t="shared" si="1024"/>
        <v>-8.7390761548064161E-3</v>
      </c>
      <c r="P1323" s="19">
        <f t="shared" si="1028"/>
        <v>3.1168831168831197E-2</v>
      </c>
      <c r="Q1323" s="19">
        <f t="shared" si="1038"/>
        <v>-1.3900002338224391</v>
      </c>
      <c r="R1323" s="19">
        <f t="shared" si="1038"/>
        <v>-0.34875539164184227</v>
      </c>
      <c r="S1323" s="19">
        <f t="shared" si="1038"/>
        <v>1.0944001129059946</v>
      </c>
      <c r="T1323" s="19">
        <f t="shared" si="998"/>
        <v>1.1732619726830618</v>
      </c>
      <c r="U1323" s="19">
        <f t="shared" si="998"/>
        <v>-5.5027825470055025E-2</v>
      </c>
      <c r="V1323" s="19">
        <f t="shared" si="998"/>
        <v>-1.2263397395683033</v>
      </c>
      <c r="W1323" s="19">
        <f t="shared" si="1029"/>
        <v>2.4868115523995541E-2</v>
      </c>
      <c r="X1323" s="19">
        <f t="shared" si="1030"/>
        <v>1.2313480978537884E-2</v>
      </c>
      <c r="Y1323" s="19">
        <f t="shared" si="1031"/>
        <v>1</v>
      </c>
      <c r="Z1323" s="19">
        <f t="shared" si="1032"/>
        <v>2.0195845161364279</v>
      </c>
      <c r="AA1323" s="19">
        <f t="shared" si="1033"/>
        <v>3.0195845161364279</v>
      </c>
      <c r="AB1323" s="19">
        <f t="shared" si="1034"/>
        <v>0.33117138952596847</v>
      </c>
      <c r="AC1323" s="19">
        <f t="shared" si="1035"/>
        <v>0.66882861047403153</v>
      </c>
      <c r="AD1323" s="20">
        <f t="shared" si="1036"/>
        <v>9.33703857304485E-3</v>
      </c>
      <c r="AE1323" s="21">
        <f t="shared" si="991"/>
        <v>-1</v>
      </c>
      <c r="AF1323" s="21">
        <f t="shared" si="999"/>
        <v>0</v>
      </c>
      <c r="AG1323" s="21">
        <f t="shared" si="1000"/>
        <v>2</v>
      </c>
      <c r="AH1323" s="21">
        <f t="shared" si="1001"/>
        <v>0</v>
      </c>
      <c r="AI1323" s="21">
        <f t="shared" si="1015"/>
        <v>0</v>
      </c>
      <c r="AJ1323" s="21">
        <f t="shared" si="1016"/>
        <v>0</v>
      </c>
      <c r="AK1323" s="24">
        <f t="shared" si="992"/>
        <v>0</v>
      </c>
      <c r="AL1323" s="24">
        <f t="shared" si="1002"/>
        <v>0</v>
      </c>
      <c r="AM1323" s="24">
        <f t="shared" si="1003"/>
        <v>4</v>
      </c>
      <c r="AN1323" s="24">
        <f t="shared" si="1004"/>
        <v>0</v>
      </c>
      <c r="AO1323" s="24">
        <f t="shared" si="1005"/>
        <v>1</v>
      </c>
      <c r="AP1323" s="24">
        <f t="shared" si="1017"/>
        <v>9.33703857304485E-3</v>
      </c>
      <c r="AQ1323" s="27">
        <f t="shared" si="993"/>
        <v>1</v>
      </c>
      <c r="AR1323" s="27">
        <f t="shared" si="1006"/>
        <v>0</v>
      </c>
      <c r="AS1323" s="27">
        <f t="shared" si="1007"/>
        <v>4</v>
      </c>
      <c r="AT1323" s="27">
        <f t="shared" si="1008"/>
        <v>0</v>
      </c>
      <c r="AU1323" s="27">
        <f t="shared" si="1009"/>
        <v>1</v>
      </c>
      <c r="AV1323" s="27">
        <f t="shared" si="1018"/>
        <v>9.33703857304485E-3</v>
      </c>
      <c r="AW1323">
        <f t="shared" si="1010"/>
        <v>108.97863673759741</v>
      </c>
      <c r="AX1323">
        <f t="shared" si="1011"/>
        <v>95.372767653704457</v>
      </c>
      <c r="AY1323">
        <f t="shared" si="1019"/>
        <v>88.499346883364367</v>
      </c>
      <c r="AZ1323">
        <f t="shared" si="1012"/>
        <v>6.2246923820299003E-3</v>
      </c>
      <c r="BA1323">
        <f t="shared" si="1020"/>
        <v>97.829854902322182</v>
      </c>
      <c r="BB1323" s="4">
        <f t="shared" si="994"/>
        <v>-1</v>
      </c>
      <c r="BC1323" s="4">
        <f t="shared" si="995"/>
        <v>0</v>
      </c>
    </row>
    <row r="1324" spans="1:55">
      <c r="A1324" s="37">
        <v>42272</v>
      </c>
      <c r="B1324" s="2" t="s">
        <v>76</v>
      </c>
      <c r="C1324" s="40">
        <v>8.5299999999999994</v>
      </c>
      <c r="D1324" s="19">
        <f t="shared" si="996"/>
        <v>1.5476190476190357E-2</v>
      </c>
      <c r="E1324" s="19">
        <f t="shared" si="1021"/>
        <v>1.3064133016627011E-2</v>
      </c>
      <c r="F1324" s="19">
        <f t="shared" si="1023"/>
        <v>-3.1782065834279352E-2</v>
      </c>
      <c r="G1324" s="19">
        <f t="shared" si="1027"/>
        <v>-5.8275058275059103E-3</v>
      </c>
      <c r="H1324" s="19">
        <f t="shared" si="1037"/>
        <v>0.14274422542749718</v>
      </c>
      <c r="I1324" s="19">
        <f t="shared" si="1037"/>
        <v>-0.2583343387819122</v>
      </c>
      <c r="J1324" s="19">
        <f t="shared" si="1037"/>
        <v>-4.1034899095157333E-2</v>
      </c>
      <c r="K1324" s="2" t="s">
        <v>75</v>
      </c>
      <c r="L1324" s="40">
        <v>7.89</v>
      </c>
      <c r="M1324" s="19">
        <f t="shared" si="997"/>
        <v>-6.2972292191436664E-3</v>
      </c>
      <c r="N1324" s="19">
        <f t="shared" si="1022"/>
        <v>-3.7804878048780445E-2</v>
      </c>
      <c r="O1324" s="19">
        <f t="shared" si="1024"/>
        <v>-1.4981273408239714E-2</v>
      </c>
      <c r="P1324" s="19">
        <f t="shared" si="1028"/>
        <v>1.937984496124024E-2</v>
      </c>
      <c r="Q1324" s="19">
        <f t="shared" si="1038"/>
        <v>-2.0068058705845466</v>
      </c>
      <c r="R1324" s="19">
        <f t="shared" si="1038"/>
        <v>-0.59604858502992952</v>
      </c>
      <c r="S1324" s="19">
        <f t="shared" si="1038"/>
        <v>0.67820759477746417</v>
      </c>
      <c r="T1324" s="19">
        <f t="shared" si="998"/>
        <v>2.1495500960120437</v>
      </c>
      <c r="U1324" s="19">
        <f t="shared" si="998"/>
        <v>0.33771424624801732</v>
      </c>
      <c r="V1324" s="19">
        <f t="shared" si="998"/>
        <v>-0.71924249387262151</v>
      </c>
      <c r="W1324" s="19">
        <f t="shared" si="1029"/>
        <v>2.5123394063051484E-2</v>
      </c>
      <c r="X1324" s="19">
        <f t="shared" si="1030"/>
        <v>1.2405147575134215E-2</v>
      </c>
      <c r="Y1324" s="19">
        <f t="shared" si="1031"/>
        <v>1</v>
      </c>
      <c r="Z1324" s="19">
        <f t="shared" si="1032"/>
        <v>2.0252394347497047</v>
      </c>
      <c r="AA1324" s="19">
        <f t="shared" si="1033"/>
        <v>3.0252394347497047</v>
      </c>
      <c r="AB1324" s="19">
        <f t="shared" si="1034"/>
        <v>0.33055234852269988</v>
      </c>
      <c r="AC1324" s="19">
        <f t="shared" si="1035"/>
        <v>0.66944765147730012</v>
      </c>
      <c r="AD1324" s="20">
        <f t="shared" si="1036"/>
        <v>-6.4206024067364094E-3</v>
      </c>
      <c r="AE1324" s="21">
        <f t="shared" si="991"/>
        <v>-1</v>
      </c>
      <c r="AF1324" s="21">
        <f t="shared" si="999"/>
        <v>0</v>
      </c>
      <c r="AG1324" s="21">
        <f t="shared" si="1000"/>
        <v>3</v>
      </c>
      <c r="AH1324" s="21">
        <f t="shared" si="1001"/>
        <v>0</v>
      </c>
      <c r="AI1324" s="21">
        <f t="shared" si="1015"/>
        <v>0</v>
      </c>
      <c r="AJ1324" s="21">
        <f t="shared" si="1016"/>
        <v>0</v>
      </c>
      <c r="AK1324" s="24">
        <f t="shared" si="992"/>
        <v>0</v>
      </c>
      <c r="AL1324" s="24">
        <f t="shared" si="1002"/>
        <v>0</v>
      </c>
      <c r="AM1324" s="24">
        <f t="shared" si="1003"/>
        <v>5</v>
      </c>
      <c r="AN1324" s="24">
        <f t="shared" si="1004"/>
        <v>0</v>
      </c>
      <c r="AO1324" s="24">
        <f t="shared" si="1005"/>
        <v>1</v>
      </c>
      <c r="AP1324" s="24">
        <f t="shared" si="1017"/>
        <v>-6.4206024067364094E-3</v>
      </c>
      <c r="AQ1324" s="27">
        <f t="shared" si="993"/>
        <v>0</v>
      </c>
      <c r="AR1324" s="27">
        <f t="shared" si="1006"/>
        <v>0</v>
      </c>
      <c r="AS1324" s="27">
        <f t="shared" si="1007"/>
        <v>5</v>
      </c>
      <c r="AT1324" s="27">
        <f t="shared" si="1008"/>
        <v>0</v>
      </c>
      <c r="AU1324" s="27">
        <f t="shared" si="1009"/>
        <v>1</v>
      </c>
      <c r="AV1324" s="27">
        <f t="shared" si="1018"/>
        <v>-6.4206024067364094E-3</v>
      </c>
      <c r="AW1324">
        <f t="shared" si="1010"/>
        <v>108.97863673759741</v>
      </c>
      <c r="AX1324">
        <f t="shared" si="1011"/>
        <v>94.760417032169968</v>
      </c>
      <c r="AY1324">
        <f t="shared" si="1019"/>
        <v>87.931127763770448</v>
      </c>
      <c r="AZ1324">
        <f t="shared" si="1012"/>
        <v>-4.2804016044909396E-3</v>
      </c>
      <c r="BA1324">
        <f t="shared" si="1020"/>
        <v>97.411103834431159</v>
      </c>
      <c r="BB1324" s="4">
        <f t="shared" si="994"/>
        <v>0</v>
      </c>
      <c r="BC1324" s="4">
        <f t="shared" si="995"/>
        <v>0</v>
      </c>
    </row>
    <row r="1325" spans="1:55">
      <c r="A1325" s="37">
        <v>42275</v>
      </c>
      <c r="B1325" s="2" t="s">
        <v>76</v>
      </c>
      <c r="C1325" s="40">
        <v>8.43</v>
      </c>
      <c r="D1325" s="19">
        <f t="shared" si="996"/>
        <v>-1.1723329425556817E-2</v>
      </c>
      <c r="E1325" s="19">
        <f t="shared" si="1021"/>
        <v>-4.7225501770957407E-3</v>
      </c>
      <c r="F1325" s="19">
        <f t="shared" si="1023"/>
        <v>-8.2352941176470924E-3</v>
      </c>
      <c r="G1325" s="19">
        <f t="shared" si="1027"/>
        <v>-3.9863325740318867E-2</v>
      </c>
      <c r="H1325" s="19">
        <f t="shared" si="1037"/>
        <v>-5.1831965399319065E-2</v>
      </c>
      <c r="I1325" s="19">
        <f t="shared" si="1037"/>
        <v>-6.7131065472393614E-2</v>
      </c>
      <c r="J1325" s="19">
        <f t="shared" si="1037"/>
        <v>-0.27996509356869559</v>
      </c>
      <c r="K1325" s="2" t="s">
        <v>75</v>
      </c>
      <c r="L1325" s="40">
        <v>7.92</v>
      </c>
      <c r="M1325" s="19">
        <f t="shared" si="997"/>
        <v>3.8022813688213244E-3</v>
      </c>
      <c r="N1325" s="19">
        <f t="shared" si="1022"/>
        <v>-3.0599755201958383E-2</v>
      </c>
      <c r="O1325" s="19">
        <f t="shared" si="1024"/>
        <v>-2.2222222222222188E-2</v>
      </c>
      <c r="P1325" s="19">
        <f t="shared" si="1028"/>
        <v>2.9908972691807482E-2</v>
      </c>
      <c r="Q1325" s="19">
        <f t="shared" si="1038"/>
        <v>-1.5607774921450659</v>
      </c>
      <c r="R1325" s="19">
        <f t="shared" si="1038"/>
        <v>-0.8791084649684735</v>
      </c>
      <c r="S1325" s="19">
        <f t="shared" si="1038"/>
        <v>1.0474902660911538</v>
      </c>
      <c r="T1325" s="19">
        <f t="shared" si="998"/>
        <v>1.5089455267457468</v>
      </c>
      <c r="U1325" s="19">
        <f t="shared" si="998"/>
        <v>0.81197739949607994</v>
      </c>
      <c r="V1325" s="19">
        <f t="shared" si="998"/>
        <v>-1.3274553596598495</v>
      </c>
      <c r="W1325" s="19">
        <f t="shared" si="1029"/>
        <v>2.4629671030843958E-2</v>
      </c>
      <c r="X1325" s="19">
        <f t="shared" si="1030"/>
        <v>1.2290544796210721E-2</v>
      </c>
      <c r="Y1325" s="19">
        <f t="shared" si="1031"/>
        <v>1</v>
      </c>
      <c r="Z1325" s="19">
        <f t="shared" si="1032"/>
        <v>2.0039527489812734</v>
      </c>
      <c r="AA1325" s="19">
        <f t="shared" si="1033"/>
        <v>3.0039527489812734</v>
      </c>
      <c r="AB1325" s="19">
        <f t="shared" si="1034"/>
        <v>0.33289471691561351</v>
      </c>
      <c r="AC1325" s="19">
        <f t="shared" si="1035"/>
        <v>0.66710528308438655</v>
      </c>
      <c r="AD1325" s="20">
        <f t="shared" si="1036"/>
        <v>-1.1767007246834707E-2</v>
      </c>
      <c r="AE1325" s="21">
        <f t="shared" si="991"/>
        <v>-1</v>
      </c>
      <c r="AF1325" s="21">
        <f t="shared" si="999"/>
        <v>0</v>
      </c>
      <c r="AG1325" s="21">
        <f t="shared" si="1000"/>
        <v>4</v>
      </c>
      <c r="AH1325" s="21">
        <f t="shared" si="1001"/>
        <v>0</v>
      </c>
      <c r="AI1325" s="21">
        <f t="shared" si="1015"/>
        <v>0</v>
      </c>
      <c r="AJ1325" s="21">
        <f t="shared" si="1016"/>
        <v>0</v>
      </c>
      <c r="AK1325" s="24">
        <f t="shared" si="992"/>
        <v>0</v>
      </c>
      <c r="AL1325" s="24">
        <f t="shared" si="1002"/>
        <v>0</v>
      </c>
      <c r="AM1325" s="24">
        <f t="shared" si="1003"/>
        <v>0</v>
      </c>
      <c r="AN1325" s="24">
        <f t="shared" si="1004"/>
        <v>1</v>
      </c>
      <c r="AO1325" s="24">
        <f t="shared" si="1005"/>
        <v>0</v>
      </c>
      <c r="AP1325" s="24">
        <f t="shared" si="1017"/>
        <v>0</v>
      </c>
      <c r="AQ1325" s="27">
        <f t="shared" si="993"/>
        <v>1</v>
      </c>
      <c r="AR1325" s="27">
        <f t="shared" si="1006"/>
        <v>0</v>
      </c>
      <c r="AS1325" s="27">
        <f t="shared" si="1007"/>
        <v>1</v>
      </c>
      <c r="AT1325" s="27">
        <f t="shared" si="1008"/>
        <v>1</v>
      </c>
      <c r="AU1325" s="27">
        <f t="shared" si="1009"/>
        <v>1</v>
      </c>
      <c r="AV1325" s="27">
        <f t="shared" si="1018"/>
        <v>-1.1767007246834707E-2</v>
      </c>
      <c r="AW1325">
        <f t="shared" si="1010"/>
        <v>108.97863673759741</v>
      </c>
      <c r="AX1325">
        <f t="shared" si="1011"/>
        <v>94.760417032169968</v>
      </c>
      <c r="AY1325">
        <f t="shared" si="1019"/>
        <v>86.89644154615182</v>
      </c>
      <c r="AZ1325">
        <f t="shared" si="1012"/>
        <v>-3.9223357489449025E-3</v>
      </c>
      <c r="BA1325">
        <f t="shared" si="1020"/>
        <v>97.029024779517187</v>
      </c>
      <c r="BB1325" s="4">
        <f t="shared" si="994"/>
        <v>-1</v>
      </c>
      <c r="BC1325" s="4">
        <f t="shared" si="995"/>
        <v>0</v>
      </c>
    </row>
    <row r="1326" spans="1:55">
      <c r="A1326" s="37">
        <v>42276</v>
      </c>
      <c r="B1326" s="2" t="s">
        <v>76</v>
      </c>
      <c r="C1326" s="40">
        <v>8.26</v>
      </c>
      <c r="D1326" s="19">
        <f t="shared" si="996"/>
        <v>-2.0166073546856456E-2</v>
      </c>
      <c r="E1326" s="19">
        <f t="shared" si="1021"/>
        <v>-3.3918128654970868E-2</v>
      </c>
      <c r="F1326" s="19">
        <f t="shared" si="1023"/>
        <v>-2.5943396226415168E-2</v>
      </c>
      <c r="G1326" s="19">
        <f t="shared" si="1027"/>
        <v>-9.628008752735237E-2</v>
      </c>
      <c r="H1326" s="19">
        <f t="shared" si="1037"/>
        <v>-0.37313060973057144</v>
      </c>
      <c r="I1326" s="19">
        <f t="shared" si="1037"/>
        <v>-0.21138203843219427</v>
      </c>
      <c r="J1326" s="19">
        <f t="shared" si="1037"/>
        <v>-0.67581771712564209</v>
      </c>
      <c r="K1326" s="2" t="s">
        <v>75</v>
      </c>
      <c r="L1326" s="40">
        <v>7.98</v>
      </c>
      <c r="M1326" s="19">
        <f t="shared" si="997"/>
        <v>7.5757575757576384E-3</v>
      </c>
      <c r="N1326" s="19">
        <f t="shared" si="1022"/>
        <v>-3.5066505441354194E-2</v>
      </c>
      <c r="O1326" s="19">
        <f t="shared" si="1024"/>
        <v>-2.2058823529411728E-2</v>
      </c>
      <c r="P1326" s="19">
        <f t="shared" si="1028"/>
        <v>3.9062500000000097E-2</v>
      </c>
      <c r="Q1326" s="19">
        <f t="shared" si="1038"/>
        <v>-1.7470880602070198</v>
      </c>
      <c r="R1326" s="19">
        <f t="shared" si="1038"/>
        <v>-0.86299266394546359</v>
      </c>
      <c r="S1326" s="19">
        <f t="shared" si="1038"/>
        <v>1.3724237300804794</v>
      </c>
      <c r="T1326" s="19">
        <f t="shared" si="998"/>
        <v>1.3739574504764485</v>
      </c>
      <c r="U1326" s="19">
        <f t="shared" si="998"/>
        <v>0.65161062551326931</v>
      </c>
      <c r="V1326" s="19">
        <f t="shared" si="998"/>
        <v>-2.0482414472061214</v>
      </c>
      <c r="W1326" s="19">
        <f t="shared" si="1029"/>
        <v>2.2769896385054045E-2</v>
      </c>
      <c r="X1326" s="19">
        <f t="shared" si="1030"/>
        <v>1.2342436059755144E-2</v>
      </c>
      <c r="Y1326" s="19">
        <f t="shared" si="1031"/>
        <v>1</v>
      </c>
      <c r="Z1326" s="19">
        <f t="shared" si="1032"/>
        <v>1.8448462098418008</v>
      </c>
      <c r="AA1326" s="19">
        <f t="shared" si="1033"/>
        <v>2.8448462098418008</v>
      </c>
      <c r="AB1326" s="19">
        <f t="shared" si="1034"/>
        <v>0.35151285033984631</v>
      </c>
      <c r="AC1326" s="19">
        <f t="shared" si="1035"/>
        <v>0.64848714966015364</v>
      </c>
      <c r="AD1326" s="20">
        <f t="shared" si="1036"/>
        <v>-1.1028367515557925E-2</v>
      </c>
      <c r="AE1326" s="21">
        <f t="shared" si="991"/>
        <v>-1</v>
      </c>
      <c r="AF1326" s="21">
        <f t="shared" si="999"/>
        <v>0</v>
      </c>
      <c r="AG1326" s="21">
        <f t="shared" si="1000"/>
        <v>5</v>
      </c>
      <c r="AH1326" s="21">
        <f t="shared" si="1001"/>
        <v>0</v>
      </c>
      <c r="AI1326" s="21">
        <f t="shared" si="1015"/>
        <v>0</v>
      </c>
      <c r="AJ1326" s="21">
        <f t="shared" si="1016"/>
        <v>0</v>
      </c>
      <c r="AK1326" s="24">
        <f t="shared" si="992"/>
        <v>0</v>
      </c>
      <c r="AL1326" s="24">
        <f t="shared" si="1002"/>
        <v>0</v>
      </c>
      <c r="AM1326" s="24">
        <f t="shared" si="1003"/>
        <v>0</v>
      </c>
      <c r="AN1326" s="24">
        <f t="shared" si="1004"/>
        <v>0</v>
      </c>
      <c r="AO1326" s="24">
        <f t="shared" si="1005"/>
        <v>0</v>
      </c>
      <c r="AP1326" s="24">
        <f t="shared" si="1017"/>
        <v>0</v>
      </c>
      <c r="AQ1326" s="27">
        <f t="shared" si="993"/>
        <v>1</v>
      </c>
      <c r="AR1326" s="27">
        <f t="shared" si="1006"/>
        <v>0</v>
      </c>
      <c r="AS1326" s="27">
        <f t="shared" si="1007"/>
        <v>2</v>
      </c>
      <c r="AT1326" s="27">
        <f t="shared" si="1008"/>
        <v>0</v>
      </c>
      <c r="AU1326" s="27">
        <f t="shared" si="1009"/>
        <v>1</v>
      </c>
      <c r="AV1326" s="27">
        <f t="shared" si="1018"/>
        <v>-1.1028367515557925E-2</v>
      </c>
      <c r="AW1326">
        <f t="shared" si="1010"/>
        <v>108.97863673759741</v>
      </c>
      <c r="AX1326">
        <f t="shared" si="1011"/>
        <v>94.760417032169968</v>
      </c>
      <c r="AY1326">
        <f t="shared" si="1019"/>
        <v>85.938115652986667</v>
      </c>
      <c r="AZ1326">
        <f t="shared" si="1012"/>
        <v>-3.6761225051859751E-3</v>
      </c>
      <c r="BA1326">
        <f t="shared" si="1020"/>
        <v>96.672334197868949</v>
      </c>
      <c r="BB1326" s="4">
        <f t="shared" si="994"/>
        <v>-1</v>
      </c>
      <c r="BC1326" s="4">
        <f t="shared" si="995"/>
        <v>0</v>
      </c>
    </row>
    <row r="1327" spans="1:55">
      <c r="A1327" s="37">
        <v>42277</v>
      </c>
      <c r="B1327" s="2" t="s">
        <v>76</v>
      </c>
      <c r="C1327" s="40">
        <v>8.23</v>
      </c>
      <c r="D1327" s="19">
        <f t="shared" si="996"/>
        <v>-3.6319612590798257E-3</v>
      </c>
      <c r="E1327" s="19">
        <f t="shared" si="1021"/>
        <v>-1.5550239234449642E-2</v>
      </c>
      <c r="F1327" s="19">
        <f t="shared" si="1023"/>
        <v>-6.0502283105022758E-2</v>
      </c>
      <c r="G1327" s="19">
        <f t="shared" si="1027"/>
        <v>-7.9418344519015555E-2</v>
      </c>
      <c r="H1327" s="19">
        <f t="shared" si="1037"/>
        <v>-0.17470832881729506</v>
      </c>
      <c r="I1327" s="19">
        <f t="shared" si="1037"/>
        <v>-0.49338829702766129</v>
      </c>
      <c r="J1327" s="19">
        <f t="shared" si="1037"/>
        <v>-0.557678363850725</v>
      </c>
      <c r="K1327" s="2" t="s">
        <v>75</v>
      </c>
      <c r="L1327" s="40">
        <v>8.1</v>
      </c>
      <c r="M1327" s="19">
        <f t="shared" si="997"/>
        <v>1.5037593984962308E-2</v>
      </c>
      <c r="N1327" s="19">
        <f t="shared" si="1022"/>
        <v>2.4020227560050504E-2</v>
      </c>
      <c r="O1327" s="19">
        <f t="shared" si="1024"/>
        <v>-9.7799511002445074E-3</v>
      </c>
      <c r="P1327" s="19">
        <f t="shared" si="1028"/>
        <v>5.3315994798439431E-2</v>
      </c>
      <c r="Q1327" s="19">
        <f t="shared" si="1038"/>
        <v>1.1797537586226705</v>
      </c>
      <c r="R1327" s="19">
        <f t="shared" si="1038"/>
        <v>-0.38477101872916669</v>
      </c>
      <c r="S1327" s="19">
        <f t="shared" si="1038"/>
        <v>1.8874365637197918</v>
      </c>
      <c r="T1327" s="19">
        <f t="shared" si="998"/>
        <v>-1.3544620874399655</v>
      </c>
      <c r="U1327" s="19">
        <f t="shared" si="998"/>
        <v>-0.1086172782984946</v>
      </c>
      <c r="V1327" s="19">
        <f t="shared" si="998"/>
        <v>-2.4451149275705166</v>
      </c>
      <c r="W1327" s="19">
        <f t="shared" si="1029"/>
        <v>2.2412273858508986E-2</v>
      </c>
      <c r="X1327" s="19">
        <f t="shared" si="1030"/>
        <v>1.2679595259627618E-2</v>
      </c>
      <c r="Y1327" s="19">
        <f t="shared" si="1031"/>
        <v>1</v>
      </c>
      <c r="Z1327" s="19">
        <f t="shared" si="1032"/>
        <v>1.7675859047228928</v>
      </c>
      <c r="AA1327" s="19">
        <f t="shared" si="1033"/>
        <v>2.7675859047228926</v>
      </c>
      <c r="AB1327" s="19">
        <f t="shared" si="1034"/>
        <v>0.36132573095328219</v>
      </c>
      <c r="AC1327" s="19">
        <f t="shared" si="1035"/>
        <v>0.63867426904671787</v>
      </c>
      <c r="AD1327" s="20">
        <f t="shared" si="1036"/>
        <v>1.4739140373960756E-2</v>
      </c>
      <c r="AE1327" s="21">
        <f t="shared" si="991"/>
        <v>1</v>
      </c>
      <c r="AF1327" s="21">
        <f t="shared" si="999"/>
        <v>0</v>
      </c>
      <c r="AG1327" s="21">
        <f t="shared" si="1000"/>
        <v>1</v>
      </c>
      <c r="AH1327" s="21">
        <f t="shared" si="1001"/>
        <v>1</v>
      </c>
      <c r="AI1327" s="21">
        <f t="shared" si="1015"/>
        <v>1</v>
      </c>
      <c r="AJ1327" s="21">
        <f t="shared" si="1016"/>
        <v>1.4739140373960756E-2</v>
      </c>
      <c r="AK1327" s="24">
        <f t="shared" si="992"/>
        <v>0</v>
      </c>
      <c r="AL1327" s="24">
        <f t="shared" si="1002"/>
        <v>0</v>
      </c>
      <c r="AM1327" s="24">
        <f t="shared" si="1003"/>
        <v>0</v>
      </c>
      <c r="AN1327" s="24">
        <f t="shared" si="1004"/>
        <v>0</v>
      </c>
      <c r="AO1327" s="24">
        <f t="shared" si="1005"/>
        <v>0</v>
      </c>
      <c r="AP1327" s="24">
        <f t="shared" si="1017"/>
        <v>0</v>
      </c>
      <c r="AQ1327" s="27">
        <f t="shared" si="993"/>
        <v>1</v>
      </c>
      <c r="AR1327" s="27">
        <f t="shared" si="1006"/>
        <v>0</v>
      </c>
      <c r="AS1327" s="27">
        <f t="shared" si="1007"/>
        <v>3</v>
      </c>
      <c r="AT1327" s="27">
        <f t="shared" si="1008"/>
        <v>0</v>
      </c>
      <c r="AU1327" s="27">
        <f t="shared" si="1009"/>
        <v>1</v>
      </c>
      <c r="AV1327" s="27">
        <f t="shared" si="1018"/>
        <v>1.4739140373960756E-2</v>
      </c>
      <c r="AW1327">
        <f t="shared" si="1010"/>
        <v>110.58488816223573</v>
      </c>
      <c r="AX1327">
        <f t="shared" si="1011"/>
        <v>94.760417032169968</v>
      </c>
      <c r="AY1327">
        <f t="shared" si="1019"/>
        <v>87.204769603069707</v>
      </c>
      <c r="AZ1327">
        <f t="shared" si="1012"/>
        <v>9.8260935826405046E-3</v>
      </c>
      <c r="BA1327">
        <f t="shared" si="1020"/>
        <v>97.622245600549505</v>
      </c>
      <c r="BB1327" s="4">
        <f t="shared" si="994"/>
        <v>1</v>
      </c>
      <c r="BC1327" s="4">
        <f t="shared" si="995"/>
        <v>0</v>
      </c>
    </row>
    <row r="1328" spans="1:55">
      <c r="A1328" s="37">
        <v>42285</v>
      </c>
      <c r="B1328" s="2" t="s">
        <v>76</v>
      </c>
      <c r="C1328" s="40">
        <v>8.44</v>
      </c>
      <c r="D1328" s="19">
        <f t="shared" si="996"/>
        <v>2.5516403402187006E-2</v>
      </c>
      <c r="E1328" s="19">
        <f t="shared" si="1021"/>
        <v>4.76190476190466E-3</v>
      </c>
      <c r="F1328" s="19">
        <f t="shared" si="1023"/>
        <v>-1.5169194865811059E-2</v>
      </c>
      <c r="G1328" s="19">
        <f t="shared" si="1027"/>
        <v>-8.3604777415852469E-2</v>
      </c>
      <c r="H1328" s="19">
        <f t="shared" si="1037"/>
        <v>5.6222625351975801E-2</v>
      </c>
      <c r="I1328" s="19">
        <f t="shared" si="1037"/>
        <v>-0.12672779541706827</v>
      </c>
      <c r="J1328" s="19">
        <f t="shared" si="1037"/>
        <v>-0.58993737319237693</v>
      </c>
      <c r="K1328" s="2" t="s">
        <v>75</v>
      </c>
      <c r="L1328" s="40">
        <v>8.0299999999999994</v>
      </c>
      <c r="M1328" s="19">
        <f t="shared" si="997"/>
        <v>-8.6419753086420109E-3</v>
      </c>
      <c r="N1328" s="19">
        <f t="shared" si="1022"/>
        <v>1.1335012594458307E-2</v>
      </c>
      <c r="O1328" s="19">
        <f t="shared" si="1024"/>
        <v>-1.472392638036822E-2</v>
      </c>
      <c r="P1328" s="19">
        <f t="shared" si="1028"/>
        <v>3.3462033462033434E-2</v>
      </c>
      <c r="Q1328" s="19">
        <f t="shared" si="1038"/>
        <v>0.56588211626108298</v>
      </c>
      <c r="R1328" s="19">
        <f t="shared" si="1038"/>
        <v>-0.59315352649971365</v>
      </c>
      <c r="S1328" s="19">
        <f t="shared" si="1038"/>
        <v>1.1868887061735471</v>
      </c>
      <c r="T1328" s="19">
        <f t="shared" si="998"/>
        <v>-0.50965949090910723</v>
      </c>
      <c r="U1328" s="19">
        <f t="shared" si="998"/>
        <v>0.4664257310826454</v>
      </c>
      <c r="V1328" s="19">
        <f t="shared" si="998"/>
        <v>-1.7768260793659241</v>
      </c>
      <c r="W1328" s="19">
        <f t="shared" si="1029"/>
        <v>2.2058909864890248E-2</v>
      </c>
      <c r="X1328" s="19">
        <f t="shared" si="1030"/>
        <v>1.2783645116772239E-2</v>
      </c>
      <c r="Y1328" s="19">
        <f t="shared" si="1031"/>
        <v>1</v>
      </c>
      <c r="Z1328" s="19">
        <f t="shared" si="1032"/>
        <v>1.7255571211022427</v>
      </c>
      <c r="AA1328" s="19">
        <f t="shared" si="1033"/>
        <v>2.7255571211022427</v>
      </c>
      <c r="AB1328" s="19">
        <f t="shared" si="1034"/>
        <v>0.36689746557048492</v>
      </c>
      <c r="AC1328" s="19">
        <f t="shared" si="1035"/>
        <v>0.63310253442951514</v>
      </c>
      <c r="AD1328" s="20">
        <f t="shared" si="1036"/>
        <v>1.3727181727563971E-2</v>
      </c>
      <c r="AE1328" s="21">
        <f t="shared" si="991"/>
        <v>0</v>
      </c>
      <c r="AF1328" s="21">
        <f t="shared" si="999"/>
        <v>0</v>
      </c>
      <c r="AG1328" s="21">
        <f t="shared" si="1000"/>
        <v>2</v>
      </c>
      <c r="AH1328" s="21">
        <f t="shared" si="1001"/>
        <v>0</v>
      </c>
      <c r="AI1328" s="21">
        <f t="shared" si="1015"/>
        <v>1</v>
      </c>
      <c r="AJ1328" s="21">
        <f t="shared" si="1016"/>
        <v>1.3727181727563971E-2</v>
      </c>
      <c r="AK1328" s="24">
        <f t="shared" si="992"/>
        <v>0</v>
      </c>
      <c r="AL1328" s="24">
        <f t="shared" si="1002"/>
        <v>0</v>
      </c>
      <c r="AM1328" s="24">
        <f t="shared" si="1003"/>
        <v>0</v>
      </c>
      <c r="AN1328" s="24">
        <f t="shared" si="1004"/>
        <v>0</v>
      </c>
      <c r="AO1328" s="24">
        <f t="shared" si="1005"/>
        <v>0</v>
      </c>
      <c r="AP1328" s="24">
        <f t="shared" si="1017"/>
        <v>0</v>
      </c>
      <c r="AQ1328" s="27">
        <f t="shared" si="993"/>
        <v>1</v>
      </c>
      <c r="AR1328" s="27">
        <f t="shared" si="1006"/>
        <v>0</v>
      </c>
      <c r="AS1328" s="27">
        <f t="shared" si="1007"/>
        <v>4</v>
      </c>
      <c r="AT1328" s="27">
        <f t="shared" si="1008"/>
        <v>0</v>
      </c>
      <c r="AU1328" s="27">
        <f t="shared" si="1009"/>
        <v>1</v>
      </c>
      <c r="AV1328" s="27">
        <f t="shared" si="1018"/>
        <v>1.3727181727563971E-2</v>
      </c>
      <c r="AW1328">
        <f t="shared" si="1010"/>
        <v>112.10290701836107</v>
      </c>
      <c r="AX1328">
        <f t="shared" si="1011"/>
        <v>94.760417032169968</v>
      </c>
      <c r="AY1328">
        <f t="shared" si="1019"/>
        <v>88.401845322921389</v>
      </c>
      <c r="AZ1328">
        <f t="shared" si="1012"/>
        <v>9.1514544850426465E-3</v>
      </c>
      <c r="BA1328">
        <f t="shared" si="1020"/>
        <v>98.51563113789058</v>
      </c>
      <c r="BB1328" s="4">
        <f t="shared" si="994"/>
        <v>0</v>
      </c>
      <c r="BC1328" s="4">
        <f t="shared" si="995"/>
        <v>0</v>
      </c>
    </row>
    <row r="1329" spans="1:55">
      <c r="A1329" s="37">
        <v>42286</v>
      </c>
      <c r="B1329" s="2" t="s">
        <v>76</v>
      </c>
      <c r="C1329" s="40">
        <v>8.52</v>
      </c>
      <c r="D1329" s="19">
        <f t="shared" si="996"/>
        <v>9.4786729857819999E-3</v>
      </c>
      <c r="E1329" s="19">
        <f t="shared" si="1021"/>
        <v>-1.172332942555661E-3</v>
      </c>
      <c r="F1329" s="19">
        <f t="shared" si="1023"/>
        <v>1.1876484560570029E-2</v>
      </c>
      <c r="G1329" s="19">
        <f t="shared" si="1027"/>
        <v>-2.6285714285714336E-2</v>
      </c>
      <c r="H1329" s="19">
        <f t="shared" si="1037"/>
        <v>-1.4709601816143305E-2</v>
      </c>
      <c r="I1329" s="19">
        <f t="shared" si="1037"/>
        <v>0.10226058489145182</v>
      </c>
      <c r="J1329" s="19">
        <f t="shared" si="1037"/>
        <v>-0.18646863370336686</v>
      </c>
      <c r="K1329" s="2" t="s">
        <v>75</v>
      </c>
      <c r="L1329" s="40">
        <v>7.9</v>
      </c>
      <c r="M1329" s="19">
        <f t="shared" si="997"/>
        <v>-1.6189290161892779E-2</v>
      </c>
      <c r="N1329" s="19">
        <f t="shared" si="1022"/>
        <v>1.2674271229405165E-3</v>
      </c>
      <c r="O1329" s="19">
        <f t="shared" si="1024"/>
        <v>-3.6585365853658409E-2</v>
      </c>
      <c r="P1329" s="19">
        <f t="shared" si="1028"/>
        <v>1.8041237113402137E-2</v>
      </c>
      <c r="Q1329" s="19">
        <f t="shared" si="1038"/>
        <v>6.3247790449196969E-2</v>
      </c>
      <c r="R1329" s="19">
        <f t="shared" si="1038"/>
        <v>-1.4721252557097053</v>
      </c>
      <c r="S1329" s="19">
        <f t="shared" si="1038"/>
        <v>0.639489872987129</v>
      </c>
      <c r="T1329" s="19">
        <f t="shared" si="998"/>
        <v>-7.7957392265340278E-2</v>
      </c>
      <c r="U1329" s="19">
        <f t="shared" si="998"/>
        <v>1.574385840601157</v>
      </c>
      <c r="V1329" s="19">
        <f t="shared" si="998"/>
        <v>-0.82595850669049586</v>
      </c>
      <c r="W1329" s="19">
        <f t="shared" si="1029"/>
        <v>1.9404455398528777E-2</v>
      </c>
      <c r="X1329" s="19">
        <f t="shared" si="1030"/>
        <v>1.3388499683880966E-2</v>
      </c>
      <c r="Y1329" s="19">
        <f t="shared" si="1031"/>
        <v>1</v>
      </c>
      <c r="Z1329" s="19">
        <f t="shared" si="1032"/>
        <v>1.4493375551175984</v>
      </c>
      <c r="AA1329" s="19">
        <f t="shared" si="1033"/>
        <v>2.4493375551175984</v>
      </c>
      <c r="AB1329" s="19">
        <f t="shared" si="1034"/>
        <v>0.40827365665080312</v>
      </c>
      <c r="AC1329" s="19">
        <f t="shared" si="1035"/>
        <v>0.59172634334919683</v>
      </c>
      <c r="AD1329" s="20">
        <f t="shared" si="1036"/>
        <v>1.4226922880569801E-2</v>
      </c>
      <c r="AE1329" s="21">
        <f t="shared" si="991"/>
        <v>0</v>
      </c>
      <c r="AF1329" s="21">
        <f t="shared" si="999"/>
        <v>0</v>
      </c>
      <c r="AG1329" s="21">
        <f t="shared" si="1000"/>
        <v>3</v>
      </c>
      <c r="AH1329" s="21">
        <f t="shared" si="1001"/>
        <v>0</v>
      </c>
      <c r="AI1329" s="21">
        <f t="shared" si="1015"/>
        <v>1</v>
      </c>
      <c r="AJ1329" s="21">
        <f t="shared" si="1016"/>
        <v>1.4226922880569801E-2</v>
      </c>
      <c r="AK1329" s="24">
        <f t="shared" si="992"/>
        <v>-1</v>
      </c>
      <c r="AL1329" s="24">
        <f t="shared" si="1002"/>
        <v>0</v>
      </c>
      <c r="AM1329" s="24">
        <f t="shared" si="1003"/>
        <v>1</v>
      </c>
      <c r="AN1329" s="24">
        <f t="shared" si="1004"/>
        <v>0</v>
      </c>
      <c r="AO1329" s="24">
        <f t="shared" si="1005"/>
        <v>0</v>
      </c>
      <c r="AP1329" s="24">
        <f t="shared" si="1017"/>
        <v>0</v>
      </c>
      <c r="AQ1329" s="27">
        <f t="shared" si="993"/>
        <v>0</v>
      </c>
      <c r="AR1329" s="27">
        <f t="shared" si="1006"/>
        <v>0</v>
      </c>
      <c r="AS1329" s="27">
        <f t="shared" si="1007"/>
        <v>5</v>
      </c>
      <c r="AT1329" s="27">
        <f t="shared" si="1008"/>
        <v>0</v>
      </c>
      <c r="AU1329" s="27">
        <f t="shared" si="1009"/>
        <v>1</v>
      </c>
      <c r="AV1329" s="27">
        <f t="shared" si="1018"/>
        <v>1.4226922880569801E-2</v>
      </c>
      <c r="AW1329">
        <f t="shared" si="1010"/>
        <v>113.69778643119898</v>
      </c>
      <c r="AX1329">
        <f t="shared" si="1011"/>
        <v>94.760417032169968</v>
      </c>
      <c r="AY1329">
        <f t="shared" si="1019"/>
        <v>89.659531558830651</v>
      </c>
      <c r="AZ1329">
        <f t="shared" si="1012"/>
        <v>9.4846152537131998E-3</v>
      </c>
      <c r="BA1329">
        <f t="shared" si="1020"/>
        <v>99.450013995710194</v>
      </c>
      <c r="BB1329" s="4">
        <f t="shared" si="994"/>
        <v>0</v>
      </c>
      <c r="BC1329" s="4">
        <f t="shared" si="995"/>
        <v>0</v>
      </c>
    </row>
    <row r="1330" spans="1:55">
      <c r="A1330" s="37">
        <v>42289</v>
      </c>
      <c r="B1330" s="2" t="s">
        <v>76</v>
      </c>
      <c r="C1330" s="40">
        <v>8.77</v>
      </c>
      <c r="D1330" s="19">
        <f t="shared" si="996"/>
        <v>2.9342723004694836E-2</v>
      </c>
      <c r="E1330" s="19">
        <f t="shared" si="1021"/>
        <v>4.0332147093712911E-2</v>
      </c>
      <c r="F1330" s="19">
        <f t="shared" si="1023"/>
        <v>3.5419126328217108E-2</v>
      </c>
      <c r="G1330" s="19">
        <f t="shared" si="1027"/>
        <v>1.6222479721900208E-2</v>
      </c>
      <c r="H1330" s="19">
        <f t="shared" si="1037"/>
        <v>0.52788920384095883</v>
      </c>
      <c r="I1330" s="19">
        <f t="shared" si="1037"/>
        <v>0.30585774675929928</v>
      </c>
      <c r="J1330" s="19">
        <f t="shared" si="1037"/>
        <v>0.1148919803378423</v>
      </c>
      <c r="K1330" s="2" t="s">
        <v>75</v>
      </c>
      <c r="L1330" s="40">
        <v>7.87</v>
      </c>
      <c r="M1330" s="19">
        <f t="shared" si="997"/>
        <v>-3.7974683544304113E-3</v>
      </c>
      <c r="N1330" s="19">
        <f t="shared" si="1022"/>
        <v>-6.3131313131312905E-3</v>
      </c>
      <c r="O1330" s="19">
        <f t="shared" si="1024"/>
        <v>-3.6719706242350041E-2</v>
      </c>
      <c r="P1330" s="19">
        <f t="shared" si="1028"/>
        <v>1.5483870967741949E-2</v>
      </c>
      <c r="Q1330" s="19">
        <f t="shared" si="1038"/>
        <v>-0.32041757381620661</v>
      </c>
      <c r="R1330" s="19">
        <f t="shared" si="1038"/>
        <v>-1.4599036842952635</v>
      </c>
      <c r="S1330" s="19">
        <f t="shared" si="1038"/>
        <v>0.5586811387118904</v>
      </c>
      <c r="T1330" s="19">
        <f t="shared" si="998"/>
        <v>0.84830677765716545</v>
      </c>
      <c r="U1330" s="19">
        <f t="shared" si="998"/>
        <v>1.7657614310545628</v>
      </c>
      <c r="V1330" s="19">
        <f t="shared" si="998"/>
        <v>-0.44378915837404809</v>
      </c>
      <c r="W1330" s="19">
        <f t="shared" si="1029"/>
        <v>2.0305031758667859E-2</v>
      </c>
      <c r="X1330" s="19">
        <f t="shared" si="1030"/>
        <v>1.3422592572483483E-2</v>
      </c>
      <c r="Y1330" s="19">
        <f t="shared" si="1031"/>
        <v>1</v>
      </c>
      <c r="Z1330" s="19">
        <f t="shared" si="1032"/>
        <v>1.5127503609320214</v>
      </c>
      <c r="AA1330" s="19">
        <f t="shared" si="1033"/>
        <v>2.5127503609320216</v>
      </c>
      <c r="AB1330" s="19">
        <f t="shared" si="1034"/>
        <v>0.39797029404428502</v>
      </c>
      <c r="AC1330" s="19">
        <f t="shared" si="1035"/>
        <v>0.60202970595571492</v>
      </c>
      <c r="AD1330" s="20">
        <f t="shared" si="1036"/>
        <v>-1.789170132593886E-3</v>
      </c>
      <c r="AE1330" s="21">
        <f t="shared" si="991"/>
        <v>0</v>
      </c>
      <c r="AF1330" s="21">
        <f t="shared" si="999"/>
        <v>0</v>
      </c>
      <c r="AG1330" s="21">
        <f t="shared" si="1000"/>
        <v>4</v>
      </c>
      <c r="AH1330" s="21">
        <f t="shared" si="1001"/>
        <v>0</v>
      </c>
      <c r="AI1330" s="21">
        <f t="shared" si="1015"/>
        <v>1</v>
      </c>
      <c r="AJ1330" s="21">
        <f t="shared" si="1016"/>
        <v>-1.789170132593886E-3</v>
      </c>
      <c r="AK1330" s="24">
        <f t="shared" si="992"/>
        <v>-1</v>
      </c>
      <c r="AL1330" s="24">
        <f t="shared" si="1002"/>
        <v>0</v>
      </c>
      <c r="AM1330" s="24">
        <f t="shared" si="1003"/>
        <v>2</v>
      </c>
      <c r="AN1330" s="24">
        <f t="shared" si="1004"/>
        <v>0</v>
      </c>
      <c r="AO1330" s="24">
        <f t="shared" si="1005"/>
        <v>0</v>
      </c>
      <c r="AP1330" s="24">
        <f t="shared" si="1017"/>
        <v>0</v>
      </c>
      <c r="AQ1330" s="27">
        <f t="shared" si="993"/>
        <v>0</v>
      </c>
      <c r="AR1330" s="27">
        <f t="shared" si="1006"/>
        <v>0</v>
      </c>
      <c r="AS1330" s="27">
        <f t="shared" si="1007"/>
        <v>0</v>
      </c>
      <c r="AT1330" s="27">
        <f t="shared" si="1008"/>
        <v>1</v>
      </c>
      <c r="AU1330" s="27">
        <f t="shared" si="1009"/>
        <v>0</v>
      </c>
      <c r="AV1330" s="27">
        <f t="shared" si="1018"/>
        <v>0</v>
      </c>
      <c r="AW1330">
        <f t="shared" si="1010"/>
        <v>113.49436174757425</v>
      </c>
      <c r="AX1330">
        <f t="shared" si="1011"/>
        <v>94.760417032169968</v>
      </c>
      <c r="AY1330">
        <f t="shared" si="1019"/>
        <v>89.659531558830651</v>
      </c>
      <c r="AZ1330">
        <f t="shared" si="1012"/>
        <v>-5.9639004419796205E-4</v>
      </c>
      <c r="BA1330">
        <f t="shared" si="1020"/>
        <v>99.390702997467798</v>
      </c>
      <c r="BB1330" s="4">
        <f t="shared" si="994"/>
        <v>0</v>
      </c>
      <c r="BC1330" s="4">
        <f t="shared" si="995"/>
        <v>0</v>
      </c>
    </row>
    <row r="1331" spans="1:55">
      <c r="A1331" s="37">
        <v>42290</v>
      </c>
      <c r="B1331" s="2" t="s">
        <v>76</v>
      </c>
      <c r="C1331" s="40">
        <v>8.68</v>
      </c>
      <c r="D1331" s="19">
        <f t="shared" si="996"/>
        <v>-1.0262257696693257E-2</v>
      </c>
      <c r="E1331" s="19">
        <f t="shared" si="1021"/>
        <v>5.0847457627118633E-2</v>
      </c>
      <c r="F1331" s="19">
        <f t="shared" si="1023"/>
        <v>1.5204678362572981E-2</v>
      </c>
      <c r="G1331" s="19">
        <f t="shared" si="1027"/>
        <v>-2.2988505747125951E-3</v>
      </c>
      <c r="H1331" s="19">
        <f t="shared" si="1037"/>
        <v>0.6778852819709309</v>
      </c>
      <c r="I1331" s="19">
        <f t="shared" si="1037"/>
        <v>0.1336058091062137</v>
      </c>
      <c r="J1331" s="19">
        <f t="shared" si="1037"/>
        <v>-1.6247262424160004E-2</v>
      </c>
      <c r="K1331" s="2" t="s">
        <v>75</v>
      </c>
      <c r="L1331" s="40">
        <v>7.84</v>
      </c>
      <c r="M1331" s="19">
        <f t="shared" si="997"/>
        <v>-3.8119440914866896E-3</v>
      </c>
      <c r="N1331" s="19">
        <f t="shared" si="1022"/>
        <v>-1.7543859649122879E-2</v>
      </c>
      <c r="O1331" s="19">
        <f t="shared" si="1024"/>
        <v>-5.199516324062875E-2</v>
      </c>
      <c r="P1331" s="19">
        <f t="shared" si="1028"/>
        <v>3.8412291933419013E-3</v>
      </c>
      <c r="Q1331" s="19">
        <f t="shared" si="1038"/>
        <v>-0.88941340102107125</v>
      </c>
      <c r="R1331" s="19">
        <f t="shared" si="1038"/>
        <v>-2.0158514454962155</v>
      </c>
      <c r="S1331" s="19">
        <f t="shared" si="1038"/>
        <v>0.13873506852757148</v>
      </c>
      <c r="T1331" s="19">
        <f t="shared" si="998"/>
        <v>1.5672986829920021</v>
      </c>
      <c r="U1331" s="19">
        <f t="shared" si="998"/>
        <v>2.1494572546024293</v>
      </c>
      <c r="V1331" s="19">
        <f t="shared" si="998"/>
        <v>-0.15498233095173147</v>
      </c>
      <c r="W1331" s="19">
        <f t="shared" si="1029"/>
        <v>2.0381871920347672E-2</v>
      </c>
      <c r="X1331" s="19">
        <f t="shared" si="1030"/>
        <v>1.3359090615117312E-2</v>
      </c>
      <c r="Y1331" s="19">
        <f t="shared" si="1031"/>
        <v>1</v>
      </c>
      <c r="Z1331" s="19">
        <f t="shared" si="1032"/>
        <v>1.5256930660596983</v>
      </c>
      <c r="AA1331" s="19">
        <f t="shared" si="1033"/>
        <v>2.5256930660596986</v>
      </c>
      <c r="AB1331" s="19">
        <f t="shared" si="1034"/>
        <v>0.39593092820264469</v>
      </c>
      <c r="AC1331" s="19">
        <f t="shared" si="1035"/>
        <v>0.60406907179735525</v>
      </c>
      <c r="AD1331" s="20">
        <f t="shared" si="1036"/>
        <v>1.3067655822433452E-2</v>
      </c>
      <c r="AE1331" s="21">
        <f t="shared" si="991"/>
        <v>-1</v>
      </c>
      <c r="AF1331" s="21">
        <f t="shared" si="999"/>
        <v>1</v>
      </c>
      <c r="AG1331" s="21">
        <f t="shared" si="1000"/>
        <v>0</v>
      </c>
      <c r="AH1331" s="21">
        <f t="shared" si="1001"/>
        <v>0</v>
      </c>
      <c r="AI1331" s="21">
        <f t="shared" si="1015"/>
        <v>0</v>
      </c>
      <c r="AJ1331" s="21">
        <f t="shared" si="1016"/>
        <v>0</v>
      </c>
      <c r="AK1331" s="24">
        <f t="shared" si="992"/>
        <v>-1</v>
      </c>
      <c r="AL1331" s="24">
        <f t="shared" si="1002"/>
        <v>0</v>
      </c>
      <c r="AM1331" s="24">
        <f t="shared" si="1003"/>
        <v>3</v>
      </c>
      <c r="AN1331" s="24">
        <f t="shared" si="1004"/>
        <v>0</v>
      </c>
      <c r="AO1331" s="24">
        <f t="shared" si="1005"/>
        <v>0</v>
      </c>
      <c r="AP1331" s="24">
        <f t="shared" si="1017"/>
        <v>0</v>
      </c>
      <c r="AQ1331" s="27">
        <f t="shared" si="993"/>
        <v>0</v>
      </c>
      <c r="AR1331" s="27">
        <f t="shared" si="1006"/>
        <v>0</v>
      </c>
      <c r="AS1331" s="27">
        <f t="shared" si="1007"/>
        <v>0</v>
      </c>
      <c r="AT1331" s="27">
        <f t="shared" si="1008"/>
        <v>0</v>
      </c>
      <c r="AU1331" s="27">
        <f t="shared" si="1009"/>
        <v>0</v>
      </c>
      <c r="AV1331" s="27">
        <f t="shared" si="1018"/>
        <v>0</v>
      </c>
      <c r="AW1331">
        <f t="shared" si="1010"/>
        <v>113.49436174757425</v>
      </c>
      <c r="AX1331">
        <f t="shared" si="1011"/>
        <v>94.760417032169968</v>
      </c>
      <c r="AY1331">
        <f t="shared" si="1019"/>
        <v>89.659531558830651</v>
      </c>
      <c r="AZ1331">
        <f t="shared" si="1012"/>
        <v>0</v>
      </c>
      <c r="BA1331">
        <f t="shared" si="1020"/>
        <v>99.390702997467798</v>
      </c>
      <c r="BB1331" s="4">
        <f t="shared" si="994"/>
        <v>0</v>
      </c>
      <c r="BC1331" s="4">
        <f t="shared" si="995"/>
        <v>1</v>
      </c>
    </row>
    <row r="1332" spans="1:55">
      <c r="A1332" s="37">
        <v>42291</v>
      </c>
      <c r="B1332" s="2" t="s">
        <v>76</v>
      </c>
      <c r="C1332" s="40">
        <v>8.73</v>
      </c>
      <c r="D1332" s="19">
        <f t="shared" si="996"/>
        <v>5.7603686635945518E-3</v>
      </c>
      <c r="E1332" s="19">
        <f t="shared" si="1021"/>
        <v>6.0753341433778855E-2</v>
      </c>
      <c r="F1332" s="19">
        <f t="shared" si="1023"/>
        <v>4.4258373205741747E-2</v>
      </c>
      <c r="G1332" s="19">
        <f t="shared" si="1027"/>
        <v>-3.1076581576026566E-2</v>
      </c>
      <c r="H1332" s="19">
        <f t="shared" si="1037"/>
        <v>0.825268625620458</v>
      </c>
      <c r="I1332" s="19">
        <f t="shared" si="1037"/>
        <v>0.41152159763470003</v>
      </c>
      <c r="J1332" s="19">
        <f t="shared" si="1037"/>
        <v>-0.21994159374553227</v>
      </c>
      <c r="K1332" s="2" t="s">
        <v>75</v>
      </c>
      <c r="L1332" s="40">
        <v>7.7</v>
      </c>
      <c r="M1332" s="19">
        <f t="shared" si="997"/>
        <v>-1.7857142857142818E-2</v>
      </c>
      <c r="N1332" s="19">
        <f t="shared" si="1022"/>
        <v>-4.9382716049382651E-2</v>
      </c>
      <c r="O1332" s="19">
        <f t="shared" si="1024"/>
        <v>-2.6548672566371678E-2</v>
      </c>
      <c r="P1332" s="19">
        <f t="shared" si="1028"/>
        <v>-3.1446540880503145E-2</v>
      </c>
      <c r="Q1332" s="19">
        <f t="shared" si="1038"/>
        <v>-2.4806739714542028</v>
      </c>
      <c r="R1332" s="19">
        <f t="shared" si="1038"/>
        <v>-0.99421726413991995</v>
      </c>
      <c r="S1332" s="19">
        <f t="shared" si="1038"/>
        <v>-1.1377102694015628</v>
      </c>
      <c r="T1332" s="19">
        <f t="shared" si="998"/>
        <v>3.3059425970746608</v>
      </c>
      <c r="U1332" s="19">
        <f t="shared" si="998"/>
        <v>1.40573886177462</v>
      </c>
      <c r="V1332" s="19">
        <f t="shared" si="998"/>
        <v>0.9177686756560306</v>
      </c>
      <c r="W1332" s="19">
        <f t="shared" si="1029"/>
        <v>1.8661506204590009E-2</v>
      </c>
      <c r="X1332" s="19">
        <f t="shared" si="1030"/>
        <v>1.3266985743182363E-2</v>
      </c>
      <c r="Y1332" s="19">
        <f t="shared" si="1031"/>
        <v>1</v>
      </c>
      <c r="Z1332" s="19">
        <f t="shared" si="1032"/>
        <v>1.4066123659008063</v>
      </c>
      <c r="AA1332" s="19">
        <f t="shared" si="1033"/>
        <v>2.4066123659008065</v>
      </c>
      <c r="AB1332" s="19">
        <f t="shared" si="1034"/>
        <v>0.41552184064578063</v>
      </c>
      <c r="AC1332" s="19">
        <f t="shared" si="1035"/>
        <v>0.58447815935421932</v>
      </c>
      <c r="AD1332" s="20">
        <f t="shared" si="1036"/>
        <v>8.8381055836311284E-3</v>
      </c>
      <c r="AE1332" s="21">
        <f t="shared" si="991"/>
        <v>-1</v>
      </c>
      <c r="AF1332" s="21">
        <f t="shared" si="999"/>
        <v>0</v>
      </c>
      <c r="AG1332" s="21">
        <f t="shared" si="1000"/>
        <v>1</v>
      </c>
      <c r="AH1332" s="21">
        <f t="shared" si="1001"/>
        <v>0</v>
      </c>
      <c r="AI1332" s="21">
        <f t="shared" si="1015"/>
        <v>0</v>
      </c>
      <c r="AJ1332" s="21">
        <f t="shared" si="1016"/>
        <v>0</v>
      </c>
      <c r="AK1332" s="24">
        <f t="shared" si="992"/>
        <v>-1</v>
      </c>
      <c r="AL1332" s="24">
        <f t="shared" si="1002"/>
        <v>0</v>
      </c>
      <c r="AM1332" s="24">
        <f t="shared" si="1003"/>
        <v>4</v>
      </c>
      <c r="AN1332" s="24">
        <f t="shared" si="1004"/>
        <v>0</v>
      </c>
      <c r="AO1332" s="24">
        <f t="shared" si="1005"/>
        <v>0</v>
      </c>
      <c r="AP1332" s="24">
        <f t="shared" si="1017"/>
        <v>0</v>
      </c>
      <c r="AQ1332" s="27">
        <f t="shared" si="993"/>
        <v>0</v>
      </c>
      <c r="AR1332" s="27">
        <f t="shared" si="1006"/>
        <v>0</v>
      </c>
      <c r="AS1332" s="27">
        <f t="shared" si="1007"/>
        <v>0</v>
      </c>
      <c r="AT1332" s="27">
        <f t="shared" si="1008"/>
        <v>0</v>
      </c>
      <c r="AU1332" s="27">
        <f t="shared" si="1009"/>
        <v>0</v>
      </c>
      <c r="AV1332" s="27">
        <f t="shared" si="1018"/>
        <v>0</v>
      </c>
      <c r="AW1332">
        <f t="shared" si="1010"/>
        <v>113.49436174757425</v>
      </c>
      <c r="AX1332">
        <f t="shared" si="1011"/>
        <v>94.760417032169968</v>
      </c>
      <c r="AY1332">
        <f t="shared" si="1019"/>
        <v>89.659531558830651</v>
      </c>
      <c r="AZ1332">
        <f t="shared" si="1012"/>
        <v>0</v>
      </c>
      <c r="BA1332">
        <f t="shared" si="1020"/>
        <v>99.390702997467798</v>
      </c>
      <c r="BB1332" s="4">
        <f t="shared" si="994"/>
        <v>0</v>
      </c>
      <c r="BC1332" s="4">
        <f t="shared" si="995"/>
        <v>1</v>
      </c>
    </row>
    <row r="1333" spans="1:55">
      <c r="A1333" s="37">
        <v>42292</v>
      </c>
      <c r="B1333" s="2" t="s">
        <v>76</v>
      </c>
      <c r="C1333" s="40">
        <v>8.82</v>
      </c>
      <c r="D1333" s="19">
        <f t="shared" si="996"/>
        <v>1.0309278350515446E-2</v>
      </c>
      <c r="E1333" s="19">
        <f t="shared" si="1021"/>
        <v>4.5023696682464552E-2</v>
      </c>
      <c r="F1333" s="19">
        <f t="shared" si="1023"/>
        <v>4.9999999999999989E-2</v>
      </c>
      <c r="G1333" s="19">
        <f t="shared" si="1027"/>
        <v>-2.2624434389139788E-3</v>
      </c>
      <c r="H1333" s="19">
        <f t="shared" si="1037"/>
        <v>0.60379566259516182</v>
      </c>
      <c r="I1333" s="19">
        <f t="shared" si="1037"/>
        <v>0.47526503546336318</v>
      </c>
      <c r="J1333" s="19">
        <f t="shared" si="1037"/>
        <v>-1.601042303044093E-2</v>
      </c>
      <c r="K1333" s="2" t="s">
        <v>75</v>
      </c>
      <c r="L1333" s="40">
        <v>7.64</v>
      </c>
      <c r="M1333" s="19">
        <f t="shared" si="997"/>
        <v>-7.7922077922078564E-3</v>
      </c>
      <c r="N1333" s="19">
        <f t="shared" si="1022"/>
        <v>-4.856787048567867E-2</v>
      </c>
      <c r="O1333" s="19">
        <f t="shared" si="1024"/>
        <v>-3.7783375314861548E-2</v>
      </c>
      <c r="P1333" s="19">
        <f t="shared" si="1028"/>
        <v>-4.6192259675405759E-2</v>
      </c>
      <c r="Q1333" s="19">
        <f t="shared" si="1038"/>
        <v>-2.3136809067789974</v>
      </c>
      <c r="R1333" s="19">
        <f t="shared" si="1038"/>
        <v>-1.4079323916085553</v>
      </c>
      <c r="S1333" s="19">
        <f t="shared" si="1038"/>
        <v>-1.6353957748799071</v>
      </c>
      <c r="T1333" s="19">
        <f t="shared" si="998"/>
        <v>2.9174765693741591</v>
      </c>
      <c r="U1333" s="19">
        <f t="shared" si="998"/>
        <v>1.8831974270719185</v>
      </c>
      <c r="V1333" s="19">
        <f t="shared" si="998"/>
        <v>1.6193853518494661</v>
      </c>
      <c r="W1333" s="19">
        <f t="shared" si="1029"/>
        <v>1.8363141892878326E-2</v>
      </c>
      <c r="X1333" s="19">
        <f t="shared" si="1030"/>
        <v>1.3158692418545108E-2</v>
      </c>
      <c r="Y1333" s="19">
        <f t="shared" si="1031"/>
        <v>1</v>
      </c>
      <c r="Z1333" s="19">
        <f t="shared" si="1032"/>
        <v>1.3955141824729003</v>
      </c>
      <c r="AA1333" s="19">
        <f t="shared" si="1033"/>
        <v>2.3955141824729003</v>
      </c>
      <c r="AB1333" s="19">
        <f t="shared" si="1034"/>
        <v>0.41744691278249724</v>
      </c>
      <c r="AC1333" s="19">
        <f t="shared" si="1035"/>
        <v>0.58255308721750276</v>
      </c>
      <c r="AD1333" s="20">
        <f t="shared" si="1036"/>
        <v>5.3903416123960574E-3</v>
      </c>
      <c r="AE1333" s="21">
        <f t="shared" si="991"/>
        <v>-1</v>
      </c>
      <c r="AF1333" s="21">
        <f t="shared" si="999"/>
        <v>0</v>
      </c>
      <c r="AG1333" s="21">
        <f t="shared" si="1000"/>
        <v>2</v>
      </c>
      <c r="AH1333" s="21">
        <f t="shared" si="1001"/>
        <v>0</v>
      </c>
      <c r="AI1333" s="21">
        <f t="shared" si="1015"/>
        <v>0</v>
      </c>
      <c r="AJ1333" s="21">
        <f t="shared" si="1016"/>
        <v>0</v>
      </c>
      <c r="AK1333" s="24">
        <f t="shared" si="992"/>
        <v>-1</v>
      </c>
      <c r="AL1333" s="24">
        <f t="shared" si="1002"/>
        <v>0</v>
      </c>
      <c r="AM1333" s="24">
        <f t="shared" si="1003"/>
        <v>5</v>
      </c>
      <c r="AN1333" s="24">
        <f t="shared" si="1004"/>
        <v>0</v>
      </c>
      <c r="AO1333" s="24">
        <f t="shared" si="1005"/>
        <v>0</v>
      </c>
      <c r="AP1333" s="24">
        <f t="shared" si="1017"/>
        <v>0</v>
      </c>
      <c r="AQ1333" s="27">
        <f t="shared" si="993"/>
        <v>-1</v>
      </c>
      <c r="AR1333" s="27">
        <f t="shared" si="1006"/>
        <v>0</v>
      </c>
      <c r="AS1333" s="27">
        <f t="shared" si="1007"/>
        <v>1</v>
      </c>
      <c r="AT1333" s="27">
        <f t="shared" si="1008"/>
        <v>0</v>
      </c>
      <c r="AU1333" s="27">
        <f t="shared" si="1009"/>
        <v>0</v>
      </c>
      <c r="AV1333" s="27">
        <f t="shared" si="1018"/>
        <v>0</v>
      </c>
      <c r="AW1333">
        <f t="shared" si="1010"/>
        <v>113.49436174757425</v>
      </c>
      <c r="AX1333">
        <f t="shared" si="1011"/>
        <v>94.760417032169968</v>
      </c>
      <c r="AY1333">
        <f t="shared" si="1019"/>
        <v>89.659531558830651</v>
      </c>
      <c r="AZ1333">
        <f t="shared" si="1012"/>
        <v>0</v>
      </c>
      <c r="BA1333">
        <f t="shared" si="1020"/>
        <v>99.390702997467798</v>
      </c>
      <c r="BB1333" s="4">
        <f t="shared" si="994"/>
        <v>1</v>
      </c>
      <c r="BC1333" s="4">
        <f t="shared" si="995"/>
        <v>1</v>
      </c>
    </row>
    <row r="1334" spans="1:55">
      <c r="A1334" s="37">
        <v>42293</v>
      </c>
      <c r="B1334" s="2" t="s">
        <v>76</v>
      </c>
      <c r="C1334" s="40">
        <v>8.9499999999999993</v>
      </c>
      <c r="D1334" s="19">
        <f t="shared" si="996"/>
        <v>1.4739229024943198E-2</v>
      </c>
      <c r="E1334" s="19">
        <f t="shared" si="1021"/>
        <v>5.0469483568075089E-2</v>
      </c>
      <c r="F1334" s="19">
        <f t="shared" si="1023"/>
        <v>4.9237983587338802E-2</v>
      </c>
      <c r="G1334" s="19">
        <f t="shared" si="1027"/>
        <v>1.5891032917139475E-2</v>
      </c>
      <c r="H1334" s="19">
        <f t="shared" si="1037"/>
        <v>0.67557945283261889</v>
      </c>
      <c r="I1334" s="19">
        <f t="shared" si="1037"/>
        <v>0.47106967094518931</v>
      </c>
      <c r="J1334" s="19">
        <f t="shared" si="1037"/>
        <v>0.11228061971158364</v>
      </c>
      <c r="K1334" s="2" t="s">
        <v>75</v>
      </c>
      <c r="L1334" s="40">
        <v>7.65</v>
      </c>
      <c r="M1334" s="19">
        <f t="shared" si="997"/>
        <v>1.3089005235602978E-3</v>
      </c>
      <c r="N1334" s="19">
        <f t="shared" si="1022"/>
        <v>-3.164556962025316E-2</v>
      </c>
      <c r="O1334" s="19">
        <f t="shared" si="1024"/>
        <v>-3.0418250950570259E-2</v>
      </c>
      <c r="P1334" s="19">
        <f t="shared" si="1028"/>
        <v>-4.494382022471903E-2</v>
      </c>
      <c r="Q1334" s="19">
        <f t="shared" si="1038"/>
        <v>-1.4466124112979364</v>
      </c>
      <c r="R1334" s="19">
        <f t="shared" si="1038"/>
        <v>-1.1153511141236723</v>
      </c>
      <c r="S1334" s="19">
        <f t="shared" si="1038"/>
        <v>-1.5332601417763159</v>
      </c>
      <c r="T1334" s="19">
        <f t="shared" si="998"/>
        <v>2.1221918641305555</v>
      </c>
      <c r="U1334" s="19">
        <f t="shared" si="998"/>
        <v>1.5864207850688616</v>
      </c>
      <c r="V1334" s="19">
        <f t="shared" si="998"/>
        <v>1.6455407614878994</v>
      </c>
      <c r="W1334" s="19">
        <f t="shared" si="1029"/>
        <v>1.8630027937713126E-2</v>
      </c>
      <c r="X1334" s="19">
        <f t="shared" si="1030"/>
        <v>1.3173866296566795E-2</v>
      </c>
      <c r="Y1334" s="19">
        <f t="shared" si="1031"/>
        <v>1</v>
      </c>
      <c r="Z1334" s="19">
        <f t="shared" si="1032"/>
        <v>1.4141655546153711</v>
      </c>
      <c r="AA1334" s="19">
        <f t="shared" si="1033"/>
        <v>2.4141655546153711</v>
      </c>
      <c r="AB1334" s="19">
        <f t="shared" si="1034"/>
        <v>0.41422179936591869</v>
      </c>
      <c r="AC1334" s="19">
        <f t="shared" si="1035"/>
        <v>0.58577820063408137</v>
      </c>
      <c r="AD1334" s="20">
        <f t="shared" si="1036"/>
        <v>-1.1502765921619159E-2</v>
      </c>
      <c r="AE1334" s="21">
        <f t="shared" si="991"/>
        <v>-1</v>
      </c>
      <c r="AF1334" s="21">
        <f t="shared" si="999"/>
        <v>0</v>
      </c>
      <c r="AG1334" s="21">
        <f t="shared" si="1000"/>
        <v>3</v>
      </c>
      <c r="AH1334" s="21">
        <f t="shared" si="1001"/>
        <v>0</v>
      </c>
      <c r="AI1334" s="21">
        <f t="shared" si="1015"/>
        <v>0</v>
      </c>
      <c r="AJ1334" s="21">
        <f t="shared" si="1016"/>
        <v>0</v>
      </c>
      <c r="AK1334" s="24">
        <f t="shared" si="992"/>
        <v>-1</v>
      </c>
      <c r="AL1334" s="24">
        <f t="shared" si="1002"/>
        <v>0</v>
      </c>
      <c r="AM1334" s="24">
        <f t="shared" si="1003"/>
        <v>0</v>
      </c>
      <c r="AN1334" s="24">
        <f t="shared" si="1004"/>
        <v>1</v>
      </c>
      <c r="AO1334" s="24">
        <f t="shared" si="1005"/>
        <v>0</v>
      </c>
      <c r="AP1334" s="24">
        <f t="shared" si="1017"/>
        <v>0</v>
      </c>
      <c r="AQ1334" s="27">
        <f t="shared" si="993"/>
        <v>-1</v>
      </c>
      <c r="AR1334" s="27">
        <f t="shared" si="1006"/>
        <v>0</v>
      </c>
      <c r="AS1334" s="27">
        <f t="shared" si="1007"/>
        <v>2</v>
      </c>
      <c r="AT1334" s="27">
        <f t="shared" si="1008"/>
        <v>0</v>
      </c>
      <c r="AU1334" s="27">
        <f t="shared" si="1009"/>
        <v>0</v>
      </c>
      <c r="AV1334" s="27">
        <f t="shared" si="1018"/>
        <v>0</v>
      </c>
      <c r="AW1334">
        <f t="shared" si="1010"/>
        <v>113.49436174757425</v>
      </c>
      <c r="AX1334">
        <f t="shared" si="1011"/>
        <v>94.760417032169968</v>
      </c>
      <c r="AY1334">
        <f t="shared" si="1019"/>
        <v>89.659531558830651</v>
      </c>
      <c r="AZ1334">
        <f t="shared" si="1012"/>
        <v>0</v>
      </c>
      <c r="BA1334">
        <f t="shared" si="1020"/>
        <v>99.390702997467798</v>
      </c>
      <c r="BB1334" s="4">
        <f t="shared" si="994"/>
        <v>1</v>
      </c>
      <c r="BC1334" s="4">
        <f t="shared" si="995"/>
        <v>1</v>
      </c>
    </row>
    <row r="1335" spans="1:55">
      <c r="A1335" s="37">
        <v>42296</v>
      </c>
      <c r="B1335" s="2" t="s">
        <v>76</v>
      </c>
      <c r="C1335" s="40">
        <v>8.9</v>
      </c>
      <c r="D1335" s="19">
        <f t="shared" si="996"/>
        <v>-5.5865921787708311E-3</v>
      </c>
      <c r="E1335" s="19">
        <f t="shared" si="1021"/>
        <v>1.4823261117445929E-2</v>
      </c>
      <c r="F1335" s="19">
        <f t="shared" si="1023"/>
        <v>5.5753262158956186E-2</v>
      </c>
      <c r="G1335" s="19">
        <f t="shared" si="1027"/>
        <v>4.7058823529411806E-2</v>
      </c>
      <c r="H1335" s="19">
        <f t="shared" si="1037"/>
        <v>0.20129766057329829</v>
      </c>
      <c r="I1335" s="19">
        <f t="shared" si="1037"/>
        <v>0.57403441936122179</v>
      </c>
      <c r="J1335" s="19">
        <f t="shared" si="1037"/>
        <v>0.33729782199389219</v>
      </c>
      <c r="K1335" s="2" t="s">
        <v>75</v>
      </c>
      <c r="L1335" s="40">
        <v>7.77</v>
      </c>
      <c r="M1335" s="19">
        <f t="shared" si="997"/>
        <v>1.5686274509803817E-2</v>
      </c>
      <c r="N1335" s="19">
        <f t="shared" si="1022"/>
        <v>-1.2706480304955595E-2</v>
      </c>
      <c r="O1335" s="19">
        <f t="shared" si="1024"/>
        <v>-1.8939393939393985E-2</v>
      </c>
      <c r="P1335" s="19">
        <f t="shared" si="1028"/>
        <v>-4.0740740740740751E-2</v>
      </c>
      <c r="Q1335" s="19">
        <f t="shared" si="1038"/>
        <v>-0.60389384241204447</v>
      </c>
      <c r="R1335" s="19">
        <f t="shared" si="1038"/>
        <v>-0.69138355411091024</v>
      </c>
      <c r="S1335" s="19">
        <f t="shared" si="1038"/>
        <v>-1.3479829266105523</v>
      </c>
      <c r="T1335" s="19">
        <f t="shared" si="998"/>
        <v>0.8051915029853427</v>
      </c>
      <c r="U1335" s="19">
        <f t="shared" si="998"/>
        <v>1.265417973472132</v>
      </c>
      <c r="V1335" s="19">
        <f t="shared" si="998"/>
        <v>1.6852807486044445</v>
      </c>
      <c r="W1335" s="19">
        <f t="shared" si="1029"/>
        <v>1.668166870670405E-2</v>
      </c>
      <c r="X1335" s="19">
        <f t="shared" si="1030"/>
        <v>1.3447720710367147E-2</v>
      </c>
      <c r="Y1335" s="19">
        <f t="shared" si="1031"/>
        <v>1</v>
      </c>
      <c r="Z1335" s="19">
        <f t="shared" si="1032"/>
        <v>1.2404829833983524</v>
      </c>
      <c r="AA1335" s="19">
        <f t="shared" si="1033"/>
        <v>2.2404829833983522</v>
      </c>
      <c r="AB1335" s="19">
        <f t="shared" si="1034"/>
        <v>0.44633233432695191</v>
      </c>
      <c r="AC1335" s="19">
        <f t="shared" si="1035"/>
        <v>0.55366766567304815</v>
      </c>
      <c r="AD1335" s="20">
        <f t="shared" si="1036"/>
        <v>6.3607630272010047E-3</v>
      </c>
      <c r="AE1335" s="21">
        <f t="shared" si="991"/>
        <v>0</v>
      </c>
      <c r="AF1335" s="21">
        <f t="shared" si="999"/>
        <v>0</v>
      </c>
      <c r="AG1335" s="21">
        <f t="shared" si="1000"/>
        <v>0</v>
      </c>
      <c r="AH1335" s="21">
        <f t="shared" si="1001"/>
        <v>0</v>
      </c>
      <c r="AI1335" s="21">
        <f t="shared" si="1015"/>
        <v>0</v>
      </c>
      <c r="AJ1335" s="21">
        <f t="shared" si="1016"/>
        <v>0</v>
      </c>
      <c r="AK1335" s="24">
        <f t="shared" si="992"/>
        <v>-1</v>
      </c>
      <c r="AL1335" s="24">
        <f t="shared" si="1002"/>
        <v>0</v>
      </c>
      <c r="AM1335" s="24">
        <f t="shared" si="1003"/>
        <v>1</v>
      </c>
      <c r="AN1335" s="24">
        <f t="shared" si="1004"/>
        <v>0</v>
      </c>
      <c r="AO1335" s="24">
        <f t="shared" si="1005"/>
        <v>0</v>
      </c>
      <c r="AP1335" s="24">
        <f t="shared" si="1017"/>
        <v>0</v>
      </c>
      <c r="AQ1335" s="27">
        <f t="shared" si="993"/>
        <v>-1</v>
      </c>
      <c r="AR1335" s="27">
        <f t="shared" si="1006"/>
        <v>0</v>
      </c>
      <c r="AS1335" s="27">
        <f t="shared" si="1007"/>
        <v>3</v>
      </c>
      <c r="AT1335" s="27">
        <f t="shared" si="1008"/>
        <v>0</v>
      </c>
      <c r="AU1335" s="27">
        <f t="shared" si="1009"/>
        <v>0</v>
      </c>
      <c r="AV1335" s="27">
        <f t="shared" si="1018"/>
        <v>0</v>
      </c>
      <c r="AW1335">
        <f t="shared" si="1010"/>
        <v>113.49436174757425</v>
      </c>
      <c r="AX1335">
        <f t="shared" si="1011"/>
        <v>94.760417032169968</v>
      </c>
      <c r="AY1335">
        <f t="shared" si="1019"/>
        <v>89.659531558830651</v>
      </c>
      <c r="AZ1335">
        <f t="shared" si="1012"/>
        <v>0</v>
      </c>
      <c r="BA1335">
        <f t="shared" si="1020"/>
        <v>99.390702997467798</v>
      </c>
      <c r="BB1335" s="4">
        <f t="shared" si="994"/>
        <v>0</v>
      </c>
      <c r="BC1335" s="4">
        <f t="shared" si="995"/>
        <v>0</v>
      </c>
    </row>
    <row r="1336" spans="1:55">
      <c r="A1336" s="37">
        <v>42297</v>
      </c>
      <c r="B1336" s="2" t="s">
        <v>76</v>
      </c>
      <c r="C1336" s="40">
        <v>8.9700000000000006</v>
      </c>
      <c r="D1336" s="19">
        <f t="shared" si="996"/>
        <v>7.8651685393258744E-3</v>
      </c>
      <c r="E1336" s="19">
        <f t="shared" si="1021"/>
        <v>3.3410138248848031E-2</v>
      </c>
      <c r="F1336" s="19">
        <f t="shared" si="1023"/>
        <v>8.5956416464891147E-2</v>
      </c>
      <c r="G1336" s="19">
        <f t="shared" si="1027"/>
        <v>5.778301886792455E-2</v>
      </c>
      <c r="H1336" s="19">
        <f t="shared" si="1037"/>
        <v>0.4558322729485399</v>
      </c>
      <c r="I1336" s="19">
        <f t="shared" si="1037"/>
        <v>0.9092384530350468</v>
      </c>
      <c r="J1336" s="19">
        <f t="shared" si="1037"/>
        <v>0.41683643845275725</v>
      </c>
      <c r="K1336" s="2" t="s">
        <v>75</v>
      </c>
      <c r="L1336" s="40">
        <v>7.73</v>
      </c>
      <c r="M1336" s="19">
        <f t="shared" si="997"/>
        <v>-5.1480051480050385E-3</v>
      </c>
      <c r="N1336" s="19">
        <f t="shared" si="1022"/>
        <v>-1.4030612244897886E-2</v>
      </c>
      <c r="O1336" s="19">
        <f t="shared" si="1024"/>
        <v>-3.1328320802005011E-2</v>
      </c>
      <c r="P1336" s="19">
        <f t="shared" si="1028"/>
        <v>-5.2696078431372514E-2</v>
      </c>
      <c r="Q1336" s="19">
        <f t="shared" si="1038"/>
        <v>-0.66566799125842746</v>
      </c>
      <c r="R1336" s="19">
        <f t="shared" si="1038"/>
        <v>-1.1361897395216123</v>
      </c>
      <c r="S1336" s="19">
        <f t="shared" si="1038"/>
        <v>-1.7000593452990092</v>
      </c>
      <c r="T1336" s="19">
        <f t="shared" si="998"/>
        <v>1.1215002642069674</v>
      </c>
      <c r="U1336" s="19">
        <f t="shared" si="998"/>
        <v>2.0454281925566589</v>
      </c>
      <c r="V1336" s="19">
        <f t="shared" si="998"/>
        <v>2.1168957837517666</v>
      </c>
      <c r="W1336" s="19">
        <f t="shared" si="1029"/>
        <v>1.66838305672222E-2</v>
      </c>
      <c r="X1336" s="19">
        <f t="shared" si="1030"/>
        <v>1.3277906470600518E-2</v>
      </c>
      <c r="Y1336" s="19">
        <f t="shared" si="1031"/>
        <v>1</v>
      </c>
      <c r="Z1336" s="19">
        <f t="shared" si="1032"/>
        <v>1.2565106256895966</v>
      </c>
      <c r="AA1336" s="19">
        <f t="shared" si="1033"/>
        <v>2.2565106256895966</v>
      </c>
      <c r="AB1336" s="19">
        <f t="shared" si="1034"/>
        <v>0.44316210551607615</v>
      </c>
      <c r="AC1336" s="19">
        <f t="shared" si="1035"/>
        <v>0.55683789448392385</v>
      </c>
      <c r="AD1336" s="20">
        <f t="shared" si="1036"/>
        <v>-4.631324353963932E-3</v>
      </c>
      <c r="AE1336" s="21">
        <f t="shared" si="991"/>
        <v>-1</v>
      </c>
      <c r="AF1336" s="21">
        <f t="shared" si="999"/>
        <v>0</v>
      </c>
      <c r="AG1336" s="21">
        <f t="shared" si="1000"/>
        <v>1</v>
      </c>
      <c r="AH1336" s="21">
        <f t="shared" si="1001"/>
        <v>0</v>
      </c>
      <c r="AI1336" s="21">
        <f t="shared" si="1015"/>
        <v>0</v>
      </c>
      <c r="AJ1336" s="21">
        <f t="shared" si="1016"/>
        <v>0</v>
      </c>
      <c r="AK1336" s="24">
        <f t="shared" si="992"/>
        <v>-1</v>
      </c>
      <c r="AL1336" s="24">
        <f t="shared" si="1002"/>
        <v>0</v>
      </c>
      <c r="AM1336" s="24">
        <f t="shared" si="1003"/>
        <v>2</v>
      </c>
      <c r="AN1336" s="24">
        <f t="shared" si="1004"/>
        <v>0</v>
      </c>
      <c r="AO1336" s="24">
        <f t="shared" si="1005"/>
        <v>0</v>
      </c>
      <c r="AP1336" s="24">
        <f t="shared" si="1017"/>
        <v>0</v>
      </c>
      <c r="AQ1336" s="27">
        <f t="shared" si="993"/>
        <v>-1</v>
      </c>
      <c r="AR1336" s="27">
        <f t="shared" si="1006"/>
        <v>0</v>
      </c>
      <c r="AS1336" s="27">
        <f t="shared" si="1007"/>
        <v>4</v>
      </c>
      <c r="AT1336" s="27">
        <f t="shared" si="1008"/>
        <v>0</v>
      </c>
      <c r="AU1336" s="27">
        <f t="shared" si="1009"/>
        <v>0</v>
      </c>
      <c r="AV1336" s="27">
        <f t="shared" si="1018"/>
        <v>0</v>
      </c>
      <c r="AW1336">
        <f t="shared" si="1010"/>
        <v>113.49436174757425</v>
      </c>
      <c r="AX1336">
        <f t="shared" si="1011"/>
        <v>94.760417032169968</v>
      </c>
      <c r="AY1336">
        <f t="shared" si="1019"/>
        <v>89.659531558830651</v>
      </c>
      <c r="AZ1336">
        <f t="shared" si="1012"/>
        <v>0</v>
      </c>
      <c r="BA1336">
        <f t="shared" si="1020"/>
        <v>99.390702997467798</v>
      </c>
      <c r="BB1336" s="4">
        <f t="shared" si="994"/>
        <v>1</v>
      </c>
      <c r="BC1336" s="4">
        <f t="shared" si="995"/>
        <v>1</v>
      </c>
    </row>
    <row r="1337" spans="1:55">
      <c r="A1337" s="37">
        <v>42298</v>
      </c>
      <c r="B1337" s="2" t="s">
        <v>76</v>
      </c>
      <c r="C1337" s="40">
        <v>8.92</v>
      </c>
      <c r="D1337" s="19">
        <f t="shared" si="996"/>
        <v>-5.574136008918696E-3</v>
      </c>
      <c r="E1337" s="19">
        <f t="shared" si="1021"/>
        <v>2.1764032073310367E-2</v>
      </c>
      <c r="F1337" s="19">
        <f t="shared" si="1023"/>
        <v>8.3839611178614756E-2</v>
      </c>
      <c r="G1337" s="19">
        <f t="shared" si="1027"/>
        <v>1.8264840182648418E-2</v>
      </c>
      <c r="H1337" s="19">
        <f t="shared" si="1037"/>
        <v>0.29571131919458071</v>
      </c>
      <c r="I1337" s="19">
        <f t="shared" si="1037"/>
        <v>0.89424503784896825</v>
      </c>
      <c r="J1337" s="19">
        <f t="shared" si="1037"/>
        <v>0.13303058321971889</v>
      </c>
      <c r="K1337" s="2" t="s">
        <v>75</v>
      </c>
      <c r="L1337" s="40">
        <v>7.76</v>
      </c>
      <c r="M1337" s="19">
        <f t="shared" si="997"/>
        <v>3.8809831824061268E-3</v>
      </c>
      <c r="N1337" s="19">
        <f t="shared" si="1022"/>
        <v>7.792207792207741E-3</v>
      </c>
      <c r="O1337" s="19">
        <f t="shared" si="1024"/>
        <v>-4.1975308641975295E-2</v>
      </c>
      <c r="P1337" s="19">
        <f t="shared" si="1028"/>
        <v>-5.1344743276283612E-2</v>
      </c>
      <c r="Q1337" s="19">
        <f t="shared" si="1038"/>
        <v>0.36798470387334131</v>
      </c>
      <c r="R1337" s="19">
        <f t="shared" si="1038"/>
        <v>-1.5008630311749147</v>
      </c>
      <c r="S1337" s="19">
        <f t="shared" si="1038"/>
        <v>-1.6093571884656719</v>
      </c>
      <c r="T1337" s="19">
        <f t="shared" si="998"/>
        <v>-7.2273384678760599E-2</v>
      </c>
      <c r="U1337" s="19">
        <f t="shared" si="998"/>
        <v>2.3951080690238831</v>
      </c>
      <c r="V1337" s="19">
        <f t="shared" si="998"/>
        <v>1.7423877716853908</v>
      </c>
      <c r="W1337" s="19">
        <f t="shared" si="1029"/>
        <v>1.518704905475954E-2</v>
      </c>
      <c r="X1337" s="19">
        <f t="shared" si="1030"/>
        <v>1.3310450144843926E-2</v>
      </c>
      <c r="Y1337" s="19">
        <f t="shared" si="1031"/>
        <v>1</v>
      </c>
      <c r="Z1337" s="19">
        <f t="shared" si="1032"/>
        <v>1.1409868854542498</v>
      </c>
      <c r="AA1337" s="19">
        <f t="shared" si="1033"/>
        <v>2.1409868854542498</v>
      </c>
      <c r="AB1337" s="19">
        <f t="shared" si="1034"/>
        <v>0.46707432296477219</v>
      </c>
      <c r="AC1337" s="19">
        <f t="shared" si="1035"/>
        <v>0.53292567703522775</v>
      </c>
      <c r="AD1337" s="20">
        <f t="shared" si="1036"/>
        <v>-1.0043578477668905E-2</v>
      </c>
      <c r="AE1337" s="21">
        <f t="shared" si="991"/>
        <v>0</v>
      </c>
      <c r="AF1337" s="21">
        <f t="shared" si="999"/>
        <v>0</v>
      </c>
      <c r="AG1337" s="21">
        <f t="shared" si="1000"/>
        <v>0</v>
      </c>
      <c r="AH1337" s="21">
        <f t="shared" si="1001"/>
        <v>0</v>
      </c>
      <c r="AI1337" s="21">
        <f t="shared" si="1015"/>
        <v>0</v>
      </c>
      <c r="AJ1337" s="21">
        <f t="shared" si="1016"/>
        <v>0</v>
      </c>
      <c r="AK1337" s="24">
        <f t="shared" si="992"/>
        <v>-1</v>
      </c>
      <c r="AL1337" s="24">
        <f t="shared" si="1002"/>
        <v>0</v>
      </c>
      <c r="AM1337" s="24">
        <f t="shared" si="1003"/>
        <v>3</v>
      </c>
      <c r="AN1337" s="24">
        <f t="shared" si="1004"/>
        <v>0</v>
      </c>
      <c r="AO1337" s="24">
        <f t="shared" si="1005"/>
        <v>0</v>
      </c>
      <c r="AP1337" s="24">
        <f t="shared" si="1017"/>
        <v>0</v>
      </c>
      <c r="AQ1337" s="27">
        <f t="shared" si="993"/>
        <v>-1</v>
      </c>
      <c r="AR1337" s="27">
        <f t="shared" si="1006"/>
        <v>0</v>
      </c>
      <c r="AS1337" s="27">
        <f t="shared" si="1007"/>
        <v>5</v>
      </c>
      <c r="AT1337" s="27">
        <f t="shared" si="1008"/>
        <v>0</v>
      </c>
      <c r="AU1337" s="27">
        <f t="shared" si="1009"/>
        <v>0</v>
      </c>
      <c r="AV1337" s="27">
        <f t="shared" si="1018"/>
        <v>0</v>
      </c>
      <c r="AW1337">
        <f t="shared" si="1010"/>
        <v>113.49436174757425</v>
      </c>
      <c r="AX1337">
        <f t="shared" si="1011"/>
        <v>94.760417032169968</v>
      </c>
      <c r="AY1337">
        <f t="shared" si="1019"/>
        <v>89.659531558830651</v>
      </c>
      <c r="AZ1337">
        <f t="shared" si="1012"/>
        <v>0</v>
      </c>
      <c r="BA1337">
        <f t="shared" si="1020"/>
        <v>99.390702997467798</v>
      </c>
      <c r="BB1337" s="4">
        <f t="shared" si="994"/>
        <v>0</v>
      </c>
      <c r="BC1337" s="4">
        <f t="shared" si="995"/>
        <v>0</v>
      </c>
    </row>
    <row r="1338" spans="1:55">
      <c r="A1338" s="37">
        <v>42299</v>
      </c>
      <c r="B1338" s="2" t="s">
        <v>76</v>
      </c>
      <c r="C1338" s="40">
        <v>8.82</v>
      </c>
      <c r="D1338" s="19">
        <f t="shared" si="996"/>
        <v>-1.1210762331838525E-2</v>
      </c>
      <c r="E1338" s="19">
        <f t="shared" si="1021"/>
        <v>0</v>
      </c>
      <c r="F1338" s="19">
        <f t="shared" si="1023"/>
        <v>4.5023696682464552E-2</v>
      </c>
      <c r="G1338" s="19">
        <f t="shared" si="1027"/>
        <v>2.9171528588098017E-2</v>
      </c>
      <c r="H1338" s="19">
        <f t="shared" ref="H1338:J1353" si="1039">E1338/STDEV(E1278:E1337)</f>
        <v>0</v>
      </c>
      <c r="I1338" s="19">
        <f t="shared" si="1039"/>
        <v>0.47686049054639018</v>
      </c>
      <c r="J1338" s="19">
        <f t="shared" si="1039"/>
        <v>0.22210970592708068</v>
      </c>
      <c r="K1338" s="2" t="s">
        <v>75</v>
      </c>
      <c r="L1338" s="40">
        <v>7.83</v>
      </c>
      <c r="M1338" s="19">
        <f t="shared" si="997"/>
        <v>9.0206185567010683E-3</v>
      </c>
      <c r="N1338" s="19">
        <f t="shared" si="1022"/>
        <v>2.486910994764403E-2</v>
      </c>
      <c r="O1338" s="19">
        <f t="shared" si="1024"/>
        <v>-2.4906600249065915E-2</v>
      </c>
      <c r="P1338" s="19">
        <f t="shared" si="1028"/>
        <v>-3.9263803680981625E-2</v>
      </c>
      <c r="Q1338" s="19">
        <f t="shared" ref="Q1338:S1353" si="1040">N1338/STDEV(N1278:N1337)</f>
        <v>1.1746917107428332</v>
      </c>
      <c r="R1338" s="19">
        <f t="shared" si="1040"/>
        <v>-0.8706406248897266</v>
      </c>
      <c r="S1338" s="19">
        <f t="shared" si="1040"/>
        <v>-1.208585402440761</v>
      </c>
      <c r="T1338" s="19">
        <f t="shared" si="998"/>
        <v>-1.1746917107428332</v>
      </c>
      <c r="U1338" s="19">
        <f t="shared" si="998"/>
        <v>1.3475011154361167</v>
      </c>
      <c r="V1338" s="19">
        <f t="shared" si="998"/>
        <v>1.4306951083678416</v>
      </c>
      <c r="W1338" s="19">
        <f t="shared" si="1029"/>
        <v>1.4529046469730529E-2</v>
      </c>
      <c r="X1338" s="19">
        <f t="shared" si="1030"/>
        <v>1.3554353252520909E-2</v>
      </c>
      <c r="Y1338" s="19">
        <f t="shared" si="1031"/>
        <v>1</v>
      </c>
      <c r="Z1338" s="19">
        <f t="shared" si="1032"/>
        <v>1.0719099760092456</v>
      </c>
      <c r="AA1338" s="19">
        <f t="shared" si="1033"/>
        <v>2.0719099760092456</v>
      </c>
      <c r="AB1338" s="19">
        <f t="shared" si="1034"/>
        <v>0.48264645258676897</v>
      </c>
      <c r="AC1338" s="19">
        <f t="shared" si="1035"/>
        <v>0.51735354741323103</v>
      </c>
      <c r="AD1338" s="20">
        <f t="shared" si="1036"/>
        <v>-4.7386417989017321E-3</v>
      </c>
      <c r="AE1338" s="21">
        <f t="shared" si="991"/>
        <v>1</v>
      </c>
      <c r="AF1338" s="21">
        <f t="shared" si="999"/>
        <v>0</v>
      </c>
      <c r="AG1338" s="21">
        <f t="shared" si="1000"/>
        <v>1</v>
      </c>
      <c r="AH1338" s="21">
        <f t="shared" si="1001"/>
        <v>0</v>
      </c>
      <c r="AI1338" s="21">
        <f t="shared" si="1015"/>
        <v>1</v>
      </c>
      <c r="AJ1338" s="21">
        <f t="shared" si="1016"/>
        <v>-4.7386417989017321E-3</v>
      </c>
      <c r="AK1338" s="24">
        <f t="shared" si="992"/>
        <v>-1</v>
      </c>
      <c r="AL1338" s="24">
        <f t="shared" si="1002"/>
        <v>0</v>
      </c>
      <c r="AM1338" s="24">
        <f t="shared" si="1003"/>
        <v>4</v>
      </c>
      <c r="AN1338" s="24">
        <f t="shared" si="1004"/>
        <v>0</v>
      </c>
      <c r="AO1338" s="24">
        <f t="shared" si="1005"/>
        <v>0</v>
      </c>
      <c r="AP1338" s="24">
        <f t="shared" si="1017"/>
        <v>0</v>
      </c>
      <c r="AQ1338" s="27">
        <f t="shared" si="993"/>
        <v>-1</v>
      </c>
      <c r="AR1338" s="27">
        <f t="shared" si="1006"/>
        <v>0</v>
      </c>
      <c r="AS1338" s="27">
        <f t="shared" si="1007"/>
        <v>0</v>
      </c>
      <c r="AT1338" s="27">
        <f t="shared" si="1008"/>
        <v>1</v>
      </c>
      <c r="AU1338" s="27">
        <f t="shared" si="1009"/>
        <v>0</v>
      </c>
      <c r="AV1338" s="27">
        <f t="shared" si="1018"/>
        <v>0</v>
      </c>
      <c r="AW1338">
        <f t="shared" si="1010"/>
        <v>112.95655262105753</v>
      </c>
      <c r="AX1338">
        <f t="shared" si="1011"/>
        <v>94.760417032169968</v>
      </c>
      <c r="AY1338">
        <f t="shared" si="1019"/>
        <v>89.659531558830651</v>
      </c>
      <c r="AZ1338">
        <f t="shared" si="1012"/>
        <v>-1.5795472663005774E-3</v>
      </c>
      <c r="BA1338">
        <f t="shared" si="1020"/>
        <v>99.233710684252458</v>
      </c>
      <c r="BB1338" s="4">
        <f t="shared" si="994"/>
        <v>-1</v>
      </c>
      <c r="BC1338" s="4">
        <f t="shared" si="995"/>
        <v>-1</v>
      </c>
    </row>
    <row r="1339" spans="1:55">
      <c r="A1339" s="37">
        <v>42300</v>
      </c>
      <c r="B1339" s="2" t="s">
        <v>76</v>
      </c>
      <c r="C1339" s="40">
        <v>8.83</v>
      </c>
      <c r="D1339" s="19">
        <f t="shared" si="996"/>
        <v>1.1337868480725381E-3</v>
      </c>
      <c r="E1339" s="19">
        <f t="shared" si="1021"/>
        <v>-1.3407821229050192E-2</v>
      </c>
      <c r="F1339" s="19">
        <f t="shared" si="1023"/>
        <v>3.6384976525821656E-2</v>
      </c>
      <c r="G1339" s="19">
        <f t="shared" si="1027"/>
        <v>4.8693586698337309E-2</v>
      </c>
      <c r="H1339" s="19">
        <f t="shared" si="1039"/>
        <v>-0.19079372054742719</v>
      </c>
      <c r="I1339" s="19">
        <f t="shared" si="1039"/>
        <v>0.38247575796278543</v>
      </c>
      <c r="J1339" s="19">
        <f t="shared" si="1039"/>
        <v>0.3819582551313937</v>
      </c>
      <c r="K1339" s="2" t="s">
        <v>75</v>
      </c>
      <c r="L1339" s="40">
        <v>7.91</v>
      </c>
      <c r="M1339" s="19">
        <f t="shared" si="997"/>
        <v>1.0217113665389537E-2</v>
      </c>
      <c r="N1339" s="19">
        <f t="shared" si="1022"/>
        <v>3.3986928104575133E-2</v>
      </c>
      <c r="O1339" s="19">
        <f t="shared" si="1024"/>
        <v>1.2658227848100995E-3</v>
      </c>
      <c r="P1339" s="19">
        <f t="shared" si="1028"/>
        <v>-3.5365853658536485E-2</v>
      </c>
      <c r="Q1339" s="19">
        <f t="shared" si="1040"/>
        <v>1.5920614920534346</v>
      </c>
      <c r="R1339" s="19">
        <f t="shared" si="1040"/>
        <v>4.4178989083013688E-2</v>
      </c>
      <c r="S1339" s="19">
        <f t="shared" si="1040"/>
        <v>-1.0846707946547292</v>
      </c>
      <c r="T1339" s="19">
        <f t="shared" si="998"/>
        <v>-1.7828552126008619</v>
      </c>
      <c r="U1339" s="19">
        <f t="shared" si="998"/>
        <v>0.33829676887977173</v>
      </c>
      <c r="V1339" s="19">
        <f t="shared" si="998"/>
        <v>1.466629049786123</v>
      </c>
      <c r="W1339" s="19">
        <f t="shared" si="1029"/>
        <v>1.3824047864736734E-2</v>
      </c>
      <c r="X1339" s="19">
        <f t="shared" si="1030"/>
        <v>1.3711730955720045E-2</v>
      </c>
      <c r="Y1339" s="19">
        <f t="shared" si="1031"/>
        <v>1</v>
      </c>
      <c r="Z1339" s="19">
        <f t="shared" si="1032"/>
        <v>1.0081913005279495</v>
      </c>
      <c r="AA1339" s="19">
        <f t="shared" si="1033"/>
        <v>2.0081913005279493</v>
      </c>
      <c r="AB1339" s="19">
        <f t="shared" si="1034"/>
        <v>0.49796052783273292</v>
      </c>
      <c r="AC1339" s="19">
        <f t="shared" si="1035"/>
        <v>0.50203947216726719</v>
      </c>
      <c r="AD1339" s="20">
        <f t="shared" si="1036"/>
        <v>9.7305462276361665E-3</v>
      </c>
      <c r="AE1339" s="21">
        <f t="shared" si="991"/>
        <v>1</v>
      </c>
      <c r="AF1339" s="21">
        <f t="shared" si="999"/>
        <v>0</v>
      </c>
      <c r="AG1339" s="21">
        <f t="shared" si="1000"/>
        <v>2</v>
      </c>
      <c r="AH1339" s="21">
        <f t="shared" si="1001"/>
        <v>0</v>
      </c>
      <c r="AI1339" s="21">
        <f t="shared" si="1015"/>
        <v>1</v>
      </c>
      <c r="AJ1339" s="21">
        <f t="shared" si="1016"/>
        <v>9.7305462276361665E-3</v>
      </c>
      <c r="AK1339" s="24">
        <f t="shared" si="992"/>
        <v>0</v>
      </c>
      <c r="AL1339" s="24">
        <f t="shared" si="1002"/>
        <v>0</v>
      </c>
      <c r="AM1339" s="24">
        <f t="shared" si="1003"/>
        <v>0</v>
      </c>
      <c r="AN1339" s="24">
        <f t="shared" si="1004"/>
        <v>0</v>
      </c>
      <c r="AO1339" s="24">
        <f t="shared" si="1005"/>
        <v>0</v>
      </c>
      <c r="AP1339" s="24">
        <f t="shared" si="1017"/>
        <v>0</v>
      </c>
      <c r="AQ1339" s="27">
        <f t="shared" si="993"/>
        <v>-1</v>
      </c>
      <c r="AR1339" s="27">
        <f t="shared" si="1006"/>
        <v>0</v>
      </c>
      <c r="AS1339" s="27">
        <f t="shared" si="1007"/>
        <v>1</v>
      </c>
      <c r="AT1339" s="27">
        <f t="shared" si="1008"/>
        <v>0</v>
      </c>
      <c r="AU1339" s="27">
        <f t="shared" si="1009"/>
        <v>0</v>
      </c>
      <c r="AV1339" s="27">
        <f t="shared" si="1018"/>
        <v>0</v>
      </c>
      <c r="AW1339">
        <f t="shared" si="1010"/>
        <v>114.05568157805115</v>
      </c>
      <c r="AX1339">
        <f t="shared" si="1011"/>
        <v>94.760417032169968</v>
      </c>
      <c r="AY1339">
        <f t="shared" si="1019"/>
        <v>89.659531558830651</v>
      </c>
      <c r="AZ1339">
        <f t="shared" si="1012"/>
        <v>3.2435154092120555E-3</v>
      </c>
      <c r="BA1339">
        <f t="shared" si="1020"/>
        <v>99.555576753970129</v>
      </c>
      <c r="BB1339" s="4">
        <f t="shared" si="994"/>
        <v>-1</v>
      </c>
      <c r="BC1339" s="4">
        <f t="shared" si="995"/>
        <v>0</v>
      </c>
    </row>
    <row r="1340" spans="1:55">
      <c r="A1340" s="37">
        <v>42303</v>
      </c>
      <c r="B1340" s="2" t="s">
        <v>76</v>
      </c>
      <c r="C1340" s="40">
        <v>8.89</v>
      </c>
      <c r="D1340" s="19">
        <f t="shared" si="996"/>
        <v>6.7950169875425253E-3</v>
      </c>
      <c r="E1340" s="19">
        <f t="shared" si="1021"/>
        <v>-1.1235955056179536E-3</v>
      </c>
      <c r="F1340" s="19">
        <f t="shared" si="1023"/>
        <v>1.3683010262257812E-2</v>
      </c>
      <c r="G1340" s="19">
        <f t="shared" si="1027"/>
        <v>4.958677685950412E-2</v>
      </c>
      <c r="H1340" s="19">
        <f t="shared" si="1039"/>
        <v>-1.6022809875846356E-2</v>
      </c>
      <c r="I1340" s="19">
        <f t="shared" si="1039"/>
        <v>0.1463118594020632</v>
      </c>
      <c r="J1340" s="19">
        <f t="shared" si="1039"/>
        <v>0.39800280514231479</v>
      </c>
      <c r="K1340" s="2" t="s">
        <v>75</v>
      </c>
      <c r="L1340" s="40">
        <v>7.81</v>
      </c>
      <c r="M1340" s="19">
        <f t="shared" si="997"/>
        <v>-1.264222503160563E-2</v>
      </c>
      <c r="N1340" s="19">
        <f t="shared" si="1022"/>
        <v>5.148005148005153E-3</v>
      </c>
      <c r="O1340" s="19">
        <f t="shared" si="1024"/>
        <v>-7.6238881829733792E-3</v>
      </c>
      <c r="P1340" s="19">
        <f t="shared" si="1028"/>
        <v>-4.4063647490820111E-2</v>
      </c>
      <c r="Q1340" s="19">
        <f t="shared" si="1040"/>
        <v>0.23692518112841734</v>
      </c>
      <c r="R1340" s="19">
        <f t="shared" si="1040"/>
        <v>-0.27677187838407386</v>
      </c>
      <c r="S1340" s="19">
        <f t="shared" si="1040"/>
        <v>-1.336382129126207</v>
      </c>
      <c r="T1340" s="19">
        <f t="shared" si="998"/>
        <v>-0.25294799100426368</v>
      </c>
      <c r="U1340" s="19">
        <f t="shared" si="998"/>
        <v>0.42308373778613706</v>
      </c>
      <c r="V1340" s="19">
        <f t="shared" si="998"/>
        <v>1.7343849342685218</v>
      </c>
      <c r="W1340" s="19">
        <f t="shared" si="1029"/>
        <v>1.3836680807709906E-2</v>
      </c>
      <c r="X1340" s="19">
        <f t="shared" si="1030"/>
        <v>1.392448585224507E-2</v>
      </c>
      <c r="Y1340" s="19">
        <f t="shared" si="1031"/>
        <v>1.0063458170174915</v>
      </c>
      <c r="Z1340" s="19">
        <f t="shared" si="1032"/>
        <v>1</v>
      </c>
      <c r="AA1340" s="19">
        <f t="shared" si="1033"/>
        <v>2.0063458170174915</v>
      </c>
      <c r="AB1340" s="19">
        <f t="shared" si="1034"/>
        <v>0.5015814365010427</v>
      </c>
      <c r="AC1340" s="19">
        <f t="shared" si="1035"/>
        <v>0.4984185634989573</v>
      </c>
      <c r="AD1340" s="20">
        <f t="shared" si="1036"/>
        <v>-5.7900286776632372E-3</v>
      </c>
      <c r="AE1340" s="21">
        <f t="shared" si="991"/>
        <v>0</v>
      </c>
      <c r="AF1340" s="21">
        <f t="shared" si="999"/>
        <v>0</v>
      </c>
      <c r="AG1340" s="21">
        <f t="shared" si="1000"/>
        <v>3</v>
      </c>
      <c r="AH1340" s="21">
        <f t="shared" si="1001"/>
        <v>0</v>
      </c>
      <c r="AI1340" s="21">
        <f t="shared" si="1015"/>
        <v>1</v>
      </c>
      <c r="AJ1340" s="21">
        <f t="shared" si="1016"/>
        <v>-5.7900286776632372E-3</v>
      </c>
      <c r="AK1340" s="24">
        <f t="shared" si="992"/>
        <v>0</v>
      </c>
      <c r="AL1340" s="24">
        <f t="shared" si="1002"/>
        <v>0</v>
      </c>
      <c r="AM1340" s="24">
        <f t="shared" si="1003"/>
        <v>0</v>
      </c>
      <c r="AN1340" s="24">
        <f t="shared" si="1004"/>
        <v>0</v>
      </c>
      <c r="AO1340" s="24">
        <f t="shared" si="1005"/>
        <v>0</v>
      </c>
      <c r="AP1340" s="24">
        <f t="shared" si="1017"/>
        <v>0</v>
      </c>
      <c r="AQ1340" s="27">
        <f t="shared" si="993"/>
        <v>-1</v>
      </c>
      <c r="AR1340" s="27">
        <f t="shared" si="1006"/>
        <v>0</v>
      </c>
      <c r="AS1340" s="27">
        <f t="shared" si="1007"/>
        <v>2</v>
      </c>
      <c r="AT1340" s="27">
        <f t="shared" si="1008"/>
        <v>0</v>
      </c>
      <c r="AU1340" s="27">
        <f t="shared" si="1009"/>
        <v>0</v>
      </c>
      <c r="AV1340" s="27">
        <f t="shared" si="1018"/>
        <v>0</v>
      </c>
      <c r="AW1340">
        <f t="shared" si="1010"/>
        <v>113.39529591086381</v>
      </c>
      <c r="AX1340">
        <f t="shared" si="1011"/>
        <v>94.760417032169968</v>
      </c>
      <c r="AY1340">
        <f t="shared" si="1019"/>
        <v>89.659531558830651</v>
      </c>
      <c r="AZ1340">
        <f t="shared" si="1012"/>
        <v>-1.9300095592210791E-3</v>
      </c>
      <c r="BA1340">
        <f t="shared" si="1020"/>
        <v>99.363433539161207</v>
      </c>
      <c r="BB1340" s="4">
        <f t="shared" si="994"/>
        <v>0</v>
      </c>
      <c r="BC1340" s="4">
        <f t="shared" si="995"/>
        <v>0</v>
      </c>
    </row>
    <row r="1341" spans="1:55">
      <c r="A1341" s="37">
        <v>42304</v>
      </c>
      <c r="B1341" s="2" t="s">
        <v>76</v>
      </c>
      <c r="C1341" s="40">
        <v>8.81</v>
      </c>
      <c r="D1341" s="19">
        <f t="shared" si="996"/>
        <v>-8.9988751406074319E-3</v>
      </c>
      <c r="E1341" s="19">
        <f t="shared" si="1021"/>
        <v>-1.783723522853959E-2</v>
      </c>
      <c r="F1341" s="19">
        <f t="shared" si="1023"/>
        <v>1.4976958525345713E-2</v>
      </c>
      <c r="G1341" s="19">
        <f t="shared" si="1027"/>
        <v>3.0409356725146171E-2</v>
      </c>
      <c r="H1341" s="19">
        <f t="shared" si="1039"/>
        <v>-0.25510182222929323</v>
      </c>
      <c r="I1341" s="19">
        <f t="shared" si="1039"/>
        <v>0.16160986960909599</v>
      </c>
      <c r="J1341" s="19">
        <f t="shared" si="1039"/>
        <v>0.25458268100739651</v>
      </c>
      <c r="K1341" s="2" t="s">
        <v>75</v>
      </c>
      <c r="L1341" s="40">
        <v>7.83</v>
      </c>
      <c r="M1341" s="19">
        <f t="shared" si="997"/>
        <v>2.5608194622279722E-3</v>
      </c>
      <c r="N1341" s="19">
        <f t="shared" si="1022"/>
        <v>1.2936610608020652E-2</v>
      </c>
      <c r="O1341" s="19">
        <f t="shared" si="1024"/>
        <v>-1.2755102040816054E-3</v>
      </c>
      <c r="P1341" s="19">
        <f t="shared" si="1028"/>
        <v>-5.320435308343404E-2</v>
      </c>
      <c r="Q1341" s="19">
        <f t="shared" si="1040"/>
        <v>0.59552577135353668</v>
      </c>
      <c r="R1341" s="19">
        <f t="shared" si="1040"/>
        <v>-4.6346297183113033E-2</v>
      </c>
      <c r="S1341" s="19">
        <f t="shared" si="1040"/>
        <v>-1.5790284129562235</v>
      </c>
      <c r="T1341" s="19">
        <f t="shared" si="998"/>
        <v>-0.85062759358282991</v>
      </c>
      <c r="U1341" s="19">
        <f t="shared" si="998"/>
        <v>0.20795616679220902</v>
      </c>
      <c r="V1341" s="19">
        <f t="shared" si="998"/>
        <v>1.8336110939636201</v>
      </c>
      <c r="W1341" s="19">
        <f t="shared" si="1029"/>
        <v>1.3964425406916099E-2</v>
      </c>
      <c r="X1341" s="19">
        <f t="shared" si="1030"/>
        <v>1.3561228767953229E-2</v>
      </c>
      <c r="Y1341" s="19">
        <f t="shared" si="1031"/>
        <v>1</v>
      </c>
      <c r="Z1341" s="19">
        <f t="shared" si="1032"/>
        <v>1.0297315712213093</v>
      </c>
      <c r="AA1341" s="19">
        <f t="shared" si="1033"/>
        <v>2.0297315712213093</v>
      </c>
      <c r="AB1341" s="19">
        <f t="shared" si="1034"/>
        <v>0.49267598443979971</v>
      </c>
      <c r="AC1341" s="19">
        <f t="shared" si="1035"/>
        <v>0.50732401556020035</v>
      </c>
      <c r="AD1341" s="20">
        <f t="shared" si="1036"/>
        <v>-3.0622173583055353E-3</v>
      </c>
      <c r="AE1341" s="21">
        <f t="shared" si="991"/>
        <v>0</v>
      </c>
      <c r="AF1341" s="21">
        <f t="shared" si="999"/>
        <v>0</v>
      </c>
      <c r="AG1341" s="21">
        <f t="shared" si="1000"/>
        <v>4</v>
      </c>
      <c r="AH1341" s="21">
        <f t="shared" si="1001"/>
        <v>0</v>
      </c>
      <c r="AI1341" s="21">
        <f t="shared" si="1015"/>
        <v>1</v>
      </c>
      <c r="AJ1341" s="21">
        <f t="shared" si="1016"/>
        <v>-3.0622173583055353E-3</v>
      </c>
      <c r="AK1341" s="24">
        <f t="shared" si="992"/>
        <v>0</v>
      </c>
      <c r="AL1341" s="24">
        <f t="shared" si="1002"/>
        <v>0</v>
      </c>
      <c r="AM1341" s="24">
        <f t="shared" si="1003"/>
        <v>0</v>
      </c>
      <c r="AN1341" s="24">
        <f t="shared" si="1004"/>
        <v>0</v>
      </c>
      <c r="AO1341" s="24">
        <f t="shared" si="1005"/>
        <v>0</v>
      </c>
      <c r="AP1341" s="24">
        <f t="shared" si="1017"/>
        <v>0</v>
      </c>
      <c r="AQ1341" s="27">
        <f t="shared" si="993"/>
        <v>-1</v>
      </c>
      <c r="AR1341" s="27">
        <f t="shared" si="1006"/>
        <v>0</v>
      </c>
      <c r="AS1341" s="27">
        <f t="shared" si="1007"/>
        <v>3</v>
      </c>
      <c r="AT1341" s="27">
        <f t="shared" si="1008"/>
        <v>0</v>
      </c>
      <c r="AU1341" s="27">
        <f t="shared" si="1009"/>
        <v>0</v>
      </c>
      <c r="AV1341" s="27">
        <f t="shared" si="1018"/>
        <v>0</v>
      </c>
      <c r="AW1341">
        <f t="shared" si="1010"/>
        <v>113.04805486737536</v>
      </c>
      <c r="AX1341">
        <f t="shared" si="1011"/>
        <v>94.760417032169968</v>
      </c>
      <c r="AY1341">
        <f t="shared" si="1019"/>
        <v>89.659531558830651</v>
      </c>
      <c r="AZ1341">
        <f t="shared" si="1012"/>
        <v>-1.0207391194351784E-3</v>
      </c>
      <c r="BA1341">
        <f t="shared" si="1020"/>
        <v>99.262009395506382</v>
      </c>
      <c r="BB1341" s="4">
        <f t="shared" si="994"/>
        <v>0</v>
      </c>
      <c r="BC1341" s="4">
        <f t="shared" si="995"/>
        <v>0</v>
      </c>
    </row>
    <row r="1342" spans="1:55">
      <c r="A1342" s="37">
        <v>42305</v>
      </c>
      <c r="B1342" s="2" t="s">
        <v>76</v>
      </c>
      <c r="C1342" s="40">
        <v>8.7899999999999991</v>
      </c>
      <c r="D1342" s="19">
        <f t="shared" si="996"/>
        <v>-2.2701475595915265E-3</v>
      </c>
      <c r="E1342" s="19">
        <f t="shared" si="1021"/>
        <v>-1.4573991031390222E-2</v>
      </c>
      <c r="F1342" s="19">
        <f t="shared" si="1023"/>
        <v>6.8728522336768292E-3</v>
      </c>
      <c r="G1342" s="19">
        <f t="shared" si="1027"/>
        <v>5.1435406698564563E-2</v>
      </c>
      <c r="H1342" s="19">
        <f t="shared" si="1039"/>
        <v>-0.21020149267682001</v>
      </c>
      <c r="I1342" s="19">
        <f t="shared" si="1039"/>
        <v>7.4564074610931647E-2</v>
      </c>
      <c r="J1342" s="19">
        <f t="shared" si="1039"/>
        <v>0.47438670794829463</v>
      </c>
      <c r="K1342" s="2" t="s">
        <v>75</v>
      </c>
      <c r="L1342" s="40">
        <v>7.86</v>
      </c>
      <c r="M1342" s="19">
        <f t="shared" si="997"/>
        <v>3.8314176245211047E-3</v>
      </c>
      <c r="N1342" s="19">
        <f t="shared" si="1022"/>
        <v>1.2886597938144399E-2</v>
      </c>
      <c r="O1342" s="19">
        <f t="shared" si="1024"/>
        <v>2.0779220779220797E-2</v>
      </c>
      <c r="P1342" s="19">
        <f t="shared" si="1028"/>
        <v>-6.3211125158027584E-3</v>
      </c>
      <c r="Q1342" s="19">
        <f t="shared" si="1040"/>
        <v>0.59275032336546429</v>
      </c>
      <c r="R1342" s="19">
        <f t="shared" si="1040"/>
        <v>0.7549052619399067</v>
      </c>
      <c r="S1342" s="19">
        <f t="shared" si="1040"/>
        <v>-0.1831532927976337</v>
      </c>
      <c r="T1342" s="19">
        <f t="shared" si="998"/>
        <v>-0.80295181604228427</v>
      </c>
      <c r="U1342" s="19">
        <f t="shared" si="998"/>
        <v>-0.68034118732897508</v>
      </c>
      <c r="V1342" s="19">
        <f t="shared" si="998"/>
        <v>0.65754000074592833</v>
      </c>
      <c r="W1342" s="19">
        <f t="shared" si="1029"/>
        <v>1.2841180459376308E-2</v>
      </c>
      <c r="X1342" s="19">
        <f t="shared" si="1030"/>
        <v>9.6026620180305732E-3</v>
      </c>
      <c r="Y1342" s="19">
        <f t="shared" si="1031"/>
        <v>1</v>
      </c>
      <c r="Z1342" s="19">
        <f t="shared" si="1032"/>
        <v>1.3372521531284642</v>
      </c>
      <c r="AA1342" s="19">
        <f t="shared" si="1033"/>
        <v>2.337252153128464</v>
      </c>
      <c r="AB1342" s="19">
        <f t="shared" si="1034"/>
        <v>0.42785285218861718</v>
      </c>
      <c r="AC1342" s="19">
        <f t="shared" si="1035"/>
        <v>0.57214714781138287</v>
      </c>
      <c r="AD1342" s="20">
        <f t="shared" si="1036"/>
        <v>2.916093802107461E-3</v>
      </c>
      <c r="AE1342" s="21">
        <f t="shared" si="991"/>
        <v>0</v>
      </c>
      <c r="AF1342" s="21">
        <f t="shared" si="999"/>
        <v>0</v>
      </c>
      <c r="AG1342" s="21">
        <f t="shared" si="1000"/>
        <v>5</v>
      </c>
      <c r="AH1342" s="21">
        <f t="shared" si="1001"/>
        <v>0</v>
      </c>
      <c r="AI1342" s="21">
        <f t="shared" si="1015"/>
        <v>1</v>
      </c>
      <c r="AJ1342" s="21">
        <f t="shared" si="1016"/>
        <v>2.916093802107461E-3</v>
      </c>
      <c r="AK1342" s="24">
        <f t="shared" si="992"/>
        <v>0</v>
      </c>
      <c r="AL1342" s="24">
        <f t="shared" si="1002"/>
        <v>0</v>
      </c>
      <c r="AM1342" s="24">
        <f t="shared" si="1003"/>
        <v>0</v>
      </c>
      <c r="AN1342" s="24">
        <f t="shared" si="1004"/>
        <v>0</v>
      </c>
      <c r="AO1342" s="24">
        <f t="shared" si="1005"/>
        <v>0</v>
      </c>
      <c r="AP1342" s="24">
        <f t="shared" si="1017"/>
        <v>0</v>
      </c>
      <c r="AQ1342" s="27">
        <f t="shared" si="993"/>
        <v>0</v>
      </c>
      <c r="AR1342" s="27">
        <f t="shared" si="1006"/>
        <v>0</v>
      </c>
      <c r="AS1342" s="27">
        <f t="shared" si="1007"/>
        <v>0</v>
      </c>
      <c r="AT1342" s="27">
        <f t="shared" si="1008"/>
        <v>0</v>
      </c>
      <c r="AU1342" s="27">
        <f t="shared" si="1009"/>
        <v>0</v>
      </c>
      <c r="AV1342" s="27">
        <f t="shared" si="1018"/>
        <v>0</v>
      </c>
      <c r="AW1342">
        <f t="shared" si="1010"/>
        <v>113.37771359951442</v>
      </c>
      <c r="AX1342">
        <f t="shared" si="1011"/>
        <v>94.760417032169968</v>
      </c>
      <c r="AY1342">
        <f t="shared" si="1019"/>
        <v>89.659531558830651</v>
      </c>
      <c r="AZ1342">
        <f t="shared" si="1012"/>
        <v>9.7203126736915366E-4</v>
      </c>
      <c r="BA1342">
        <f t="shared" si="1020"/>
        <v>99.358495172300707</v>
      </c>
      <c r="BB1342" s="4">
        <f t="shared" si="994"/>
        <v>0</v>
      </c>
      <c r="BC1342" s="4">
        <f t="shared" si="995"/>
        <v>0</v>
      </c>
    </row>
    <row r="1343" spans="1:55">
      <c r="A1343" s="37">
        <v>42306</v>
      </c>
      <c r="B1343" s="2" t="s">
        <v>76</v>
      </c>
      <c r="C1343" s="40">
        <v>8.82</v>
      </c>
      <c r="D1343" s="19">
        <f t="shared" si="996"/>
        <v>3.4129692832765802E-3</v>
      </c>
      <c r="E1343" s="19">
        <f t="shared" si="1021"/>
        <v>0</v>
      </c>
      <c r="F1343" s="19">
        <f t="shared" si="1023"/>
        <v>0</v>
      </c>
      <c r="G1343" s="19">
        <f t="shared" si="1027"/>
        <v>4.9999999999999989E-2</v>
      </c>
      <c r="H1343" s="19">
        <f t="shared" si="1039"/>
        <v>0</v>
      </c>
      <c r="I1343" s="19">
        <f t="shared" si="1039"/>
        <v>0</v>
      </c>
      <c r="J1343" s="19">
        <f t="shared" si="1039"/>
        <v>0.47216377763531803</v>
      </c>
      <c r="K1343" s="2" t="s">
        <v>75</v>
      </c>
      <c r="L1343" s="40">
        <v>7.84</v>
      </c>
      <c r="M1343" s="19">
        <f t="shared" si="997"/>
        <v>-2.5445292620865727E-3</v>
      </c>
      <c r="N1343" s="19">
        <f t="shared" si="1022"/>
        <v>1.2771392081736637E-3</v>
      </c>
      <c r="O1343" s="19">
        <f t="shared" si="1024"/>
        <v>2.6178010471204213E-2</v>
      </c>
      <c r="P1343" s="19">
        <f t="shared" si="1028"/>
        <v>-1.259445843828722E-2</v>
      </c>
      <c r="Q1343" s="19">
        <f t="shared" si="1040"/>
        <v>5.8732483824081569E-2</v>
      </c>
      <c r="R1343" s="19">
        <f t="shared" si="1040"/>
        <v>0.95101918314254186</v>
      </c>
      <c r="S1343" s="19">
        <f t="shared" si="1040"/>
        <v>-0.36851929932915722</v>
      </c>
      <c r="T1343" s="19">
        <f t="shared" si="998"/>
        <v>-5.8732483824081569E-2</v>
      </c>
      <c r="U1343" s="19">
        <f t="shared" si="998"/>
        <v>-0.95101918314254186</v>
      </c>
      <c r="V1343" s="19">
        <f t="shared" si="998"/>
        <v>0.84068307696447531</v>
      </c>
      <c r="W1343" s="19">
        <f t="shared" si="1029"/>
        <v>1.2832495415024991E-2</v>
      </c>
      <c r="X1343" s="19">
        <f t="shared" si="1030"/>
        <v>9.5659249680145435E-3</v>
      </c>
      <c r="Y1343" s="19">
        <f t="shared" si="1031"/>
        <v>1</v>
      </c>
      <c r="Z1343" s="19">
        <f t="shared" si="1032"/>
        <v>1.3414798315827101</v>
      </c>
      <c r="AA1343" s="19">
        <f t="shared" si="1033"/>
        <v>2.3414798315827099</v>
      </c>
      <c r="AB1343" s="19">
        <f t="shared" si="1034"/>
        <v>0.42708033890006036</v>
      </c>
      <c r="AC1343" s="19">
        <f t="shared" si="1035"/>
        <v>0.57291966109993975</v>
      </c>
      <c r="AD1343" s="20">
        <f t="shared" si="1036"/>
        <v>9.9506274390491305E-4</v>
      </c>
      <c r="AE1343" s="21">
        <f t="shared" si="991"/>
        <v>0</v>
      </c>
      <c r="AF1343" s="21">
        <f t="shared" si="999"/>
        <v>0</v>
      </c>
      <c r="AG1343" s="21">
        <f t="shared" si="1000"/>
        <v>0</v>
      </c>
      <c r="AH1343" s="21">
        <f t="shared" si="1001"/>
        <v>1</v>
      </c>
      <c r="AI1343" s="21">
        <f t="shared" si="1015"/>
        <v>0</v>
      </c>
      <c r="AJ1343" s="21">
        <f t="shared" si="1016"/>
        <v>0</v>
      </c>
      <c r="AK1343" s="24">
        <f t="shared" si="992"/>
        <v>0</v>
      </c>
      <c r="AL1343" s="24">
        <f t="shared" si="1002"/>
        <v>0</v>
      </c>
      <c r="AM1343" s="24">
        <f t="shared" si="1003"/>
        <v>0</v>
      </c>
      <c r="AN1343" s="24">
        <f t="shared" si="1004"/>
        <v>0</v>
      </c>
      <c r="AO1343" s="24">
        <f t="shared" si="1005"/>
        <v>0</v>
      </c>
      <c r="AP1343" s="24">
        <f t="shared" si="1017"/>
        <v>0</v>
      </c>
      <c r="AQ1343" s="27">
        <f t="shared" si="993"/>
        <v>0</v>
      </c>
      <c r="AR1343" s="27">
        <f t="shared" si="1006"/>
        <v>0</v>
      </c>
      <c r="AS1343" s="27">
        <f t="shared" si="1007"/>
        <v>0</v>
      </c>
      <c r="AT1343" s="27">
        <f t="shared" si="1008"/>
        <v>0</v>
      </c>
      <c r="AU1343" s="27">
        <f t="shared" si="1009"/>
        <v>0</v>
      </c>
      <c r="AV1343" s="27">
        <f t="shared" si="1018"/>
        <v>0</v>
      </c>
      <c r="AW1343">
        <f t="shared" si="1010"/>
        <v>113.37771359951442</v>
      </c>
      <c r="AX1343">
        <f t="shared" si="1011"/>
        <v>94.760417032169968</v>
      </c>
      <c r="AY1343">
        <f t="shared" si="1019"/>
        <v>89.659531558830651</v>
      </c>
      <c r="AZ1343">
        <f t="shared" si="1012"/>
        <v>0</v>
      </c>
      <c r="BA1343">
        <f t="shared" si="1020"/>
        <v>99.358495172300707</v>
      </c>
      <c r="BB1343" s="4">
        <f t="shared" si="994"/>
        <v>0</v>
      </c>
      <c r="BC1343" s="4">
        <f t="shared" si="995"/>
        <v>0</v>
      </c>
    </row>
    <row r="1344" spans="1:55">
      <c r="A1344" s="37">
        <v>42307</v>
      </c>
      <c r="B1344" s="2" t="s">
        <v>76</v>
      </c>
      <c r="C1344" s="40">
        <v>8.75</v>
      </c>
      <c r="D1344" s="19">
        <f t="shared" si="996"/>
        <v>-7.936507936507969E-3</v>
      </c>
      <c r="E1344" s="19">
        <f t="shared" si="1021"/>
        <v>-9.0600226500566327E-3</v>
      </c>
      <c r="F1344" s="19">
        <f t="shared" si="1023"/>
        <v>-2.234636871508372E-2</v>
      </c>
      <c r="G1344" s="19">
        <f t="shared" si="1027"/>
        <v>2.5791324736225165E-2</v>
      </c>
      <c r="H1344" s="19">
        <f t="shared" si="1039"/>
        <v>-0.13339584021132622</v>
      </c>
      <c r="I1344" s="19">
        <f t="shared" si="1039"/>
        <v>-0.24116799695537794</v>
      </c>
      <c r="J1344" s="19">
        <f t="shared" si="1039"/>
        <v>0.24330958726669261</v>
      </c>
      <c r="K1344" s="2" t="s">
        <v>75</v>
      </c>
      <c r="L1344" s="40">
        <v>7.78</v>
      </c>
      <c r="M1344" s="19">
        <f t="shared" si="997"/>
        <v>-7.6530612244897463E-3</v>
      </c>
      <c r="N1344" s="19">
        <f t="shared" si="1022"/>
        <v>-1.6434892541087216E-2</v>
      </c>
      <c r="O1344" s="19">
        <f t="shared" si="1024"/>
        <v>1.6993464052287566E-2</v>
      </c>
      <c r="P1344" s="19">
        <f t="shared" si="1028"/>
        <v>-1.3941698352344668E-2</v>
      </c>
      <c r="Q1344" s="19">
        <f t="shared" si="1040"/>
        <v>-0.75741877072254316</v>
      </c>
      <c r="R1344" s="19">
        <f t="shared" si="1040"/>
        <v>0.61446459112331231</v>
      </c>
      <c r="S1344" s="19">
        <f t="shared" si="1040"/>
        <v>-0.40748122697519629</v>
      </c>
      <c r="T1344" s="19">
        <f t="shared" si="998"/>
        <v>0.62402293051121693</v>
      </c>
      <c r="U1344" s="19">
        <f t="shared" si="998"/>
        <v>-0.85563258807869025</v>
      </c>
      <c r="V1344" s="19">
        <f t="shared" si="998"/>
        <v>0.65079081424188889</v>
      </c>
      <c r="W1344" s="19">
        <f t="shared" si="1029"/>
        <v>1.2655074035094062E-2</v>
      </c>
      <c r="X1344" s="19">
        <f t="shared" si="1030"/>
        <v>9.613186965516822E-3</v>
      </c>
      <c r="Y1344" s="19">
        <f t="shared" si="1031"/>
        <v>1</v>
      </c>
      <c r="Z1344" s="19">
        <f t="shared" si="1032"/>
        <v>1.3164285767548995</v>
      </c>
      <c r="AA1344" s="19">
        <f t="shared" si="1033"/>
        <v>2.3164285767548995</v>
      </c>
      <c r="AB1344" s="19">
        <f t="shared" si="1034"/>
        <v>0.43169904310233764</v>
      </c>
      <c r="AC1344" s="19">
        <f t="shared" si="1035"/>
        <v>0.56830095689766236</v>
      </c>
      <c r="AD1344" s="20">
        <f t="shared" si="1036"/>
        <v>1.5637398635520976E-3</v>
      </c>
      <c r="AE1344" s="21">
        <f t="shared" si="991"/>
        <v>0</v>
      </c>
      <c r="AF1344" s="21">
        <f t="shared" si="999"/>
        <v>0</v>
      </c>
      <c r="AG1344" s="21">
        <f t="shared" si="1000"/>
        <v>0</v>
      </c>
      <c r="AH1344" s="21">
        <f t="shared" si="1001"/>
        <v>0</v>
      </c>
      <c r="AI1344" s="21">
        <f t="shared" si="1015"/>
        <v>0</v>
      </c>
      <c r="AJ1344" s="21">
        <f t="shared" si="1016"/>
        <v>0</v>
      </c>
      <c r="AK1344" s="24">
        <f t="shared" si="992"/>
        <v>0</v>
      </c>
      <c r="AL1344" s="24">
        <f t="shared" si="1002"/>
        <v>0</v>
      </c>
      <c r="AM1344" s="24">
        <f t="shared" si="1003"/>
        <v>0</v>
      </c>
      <c r="AN1344" s="24">
        <f t="shared" si="1004"/>
        <v>0</v>
      </c>
      <c r="AO1344" s="24">
        <f t="shared" si="1005"/>
        <v>0</v>
      </c>
      <c r="AP1344" s="24">
        <f t="shared" si="1017"/>
        <v>0</v>
      </c>
      <c r="AQ1344" s="27">
        <f t="shared" si="993"/>
        <v>0</v>
      </c>
      <c r="AR1344" s="27">
        <f t="shared" si="1006"/>
        <v>0</v>
      </c>
      <c r="AS1344" s="27">
        <f t="shared" si="1007"/>
        <v>0</v>
      </c>
      <c r="AT1344" s="27">
        <f t="shared" si="1008"/>
        <v>0</v>
      </c>
      <c r="AU1344" s="27">
        <f t="shared" si="1009"/>
        <v>0</v>
      </c>
      <c r="AV1344" s="27">
        <f t="shared" si="1018"/>
        <v>0</v>
      </c>
      <c r="AW1344">
        <f t="shared" si="1010"/>
        <v>113.37771359951442</v>
      </c>
      <c r="AX1344">
        <f t="shared" si="1011"/>
        <v>94.760417032169968</v>
      </c>
      <c r="AY1344">
        <f t="shared" si="1019"/>
        <v>89.659531558830651</v>
      </c>
      <c r="AZ1344">
        <f t="shared" si="1012"/>
        <v>0</v>
      </c>
      <c r="BA1344">
        <f t="shared" si="1020"/>
        <v>99.358495172300707</v>
      </c>
      <c r="BB1344" s="4">
        <f t="shared" si="994"/>
        <v>0</v>
      </c>
      <c r="BC1344" s="4">
        <f t="shared" si="995"/>
        <v>0</v>
      </c>
    </row>
    <row r="1345" spans="1:55">
      <c r="A1345" s="37">
        <v>42310</v>
      </c>
      <c r="B1345" s="2" t="s">
        <v>76</v>
      </c>
      <c r="C1345" s="40">
        <v>8.5299999999999994</v>
      </c>
      <c r="D1345" s="19">
        <f t="shared" si="996"/>
        <v>-2.5142857142857217E-2</v>
      </c>
      <c r="E1345" s="19">
        <f t="shared" si="1021"/>
        <v>-4.0494938132733541E-2</v>
      </c>
      <c r="F1345" s="19">
        <f t="shared" si="1023"/>
        <v>-4.1573033707865276E-2</v>
      </c>
      <c r="G1345" s="19">
        <f t="shared" si="1027"/>
        <v>1.1862396204033173E-2</v>
      </c>
      <c r="H1345" s="19">
        <f t="shared" si="1039"/>
        <v>-0.61139448443410105</v>
      </c>
      <c r="I1345" s="19">
        <f t="shared" si="1039"/>
        <v>-0.4508861486808286</v>
      </c>
      <c r="J1345" s="19">
        <f t="shared" si="1039"/>
        <v>0.11363970018472426</v>
      </c>
      <c r="K1345" s="2" t="s">
        <v>75</v>
      </c>
      <c r="L1345" s="40">
        <v>7.61</v>
      </c>
      <c r="M1345" s="19">
        <f t="shared" si="997"/>
        <v>-2.1850899742930582E-2</v>
      </c>
      <c r="N1345" s="19">
        <f t="shared" si="1022"/>
        <v>-2.5608194622279038E-2</v>
      </c>
      <c r="O1345" s="19">
        <f t="shared" si="1024"/>
        <v>-2.0592020592020498E-2</v>
      </c>
      <c r="P1345" s="19">
        <f t="shared" si="1028"/>
        <v>-3.9141414141414095E-2</v>
      </c>
      <c r="Q1345" s="19">
        <f t="shared" si="1040"/>
        <v>-1.1732512646754401</v>
      </c>
      <c r="R1345" s="19">
        <f t="shared" si="1040"/>
        <v>-0.74364182002879564</v>
      </c>
      <c r="S1345" s="19">
        <f t="shared" si="1040"/>
        <v>-1.1446822083355794</v>
      </c>
      <c r="T1345" s="19">
        <f t="shared" si="998"/>
        <v>0.561856780241339</v>
      </c>
      <c r="U1345" s="19">
        <f t="shared" si="998"/>
        <v>0.29275567134796704</v>
      </c>
      <c r="V1345" s="19">
        <f t="shared" si="998"/>
        <v>1.2583219085203037</v>
      </c>
      <c r="W1345" s="19">
        <f t="shared" si="1029"/>
        <v>1.3697508418077339E-2</v>
      </c>
      <c r="X1345" s="19">
        <f t="shared" si="1030"/>
        <v>1.0643022293211027E-2</v>
      </c>
      <c r="Y1345" s="19">
        <f t="shared" si="1031"/>
        <v>1</v>
      </c>
      <c r="Z1345" s="19">
        <f t="shared" si="1032"/>
        <v>1.2869942428679031</v>
      </c>
      <c r="AA1345" s="19">
        <f t="shared" si="1033"/>
        <v>2.2869942428679031</v>
      </c>
      <c r="AB1345" s="19">
        <f t="shared" si="1034"/>
        <v>0.43725514531509907</v>
      </c>
      <c r="AC1345" s="19">
        <f t="shared" si="1035"/>
        <v>0.56274485468490087</v>
      </c>
      <c r="AD1345" s="20">
        <f t="shared" si="1036"/>
        <v>1.3612328640951032E-3</v>
      </c>
      <c r="AE1345" s="21">
        <f t="shared" si="991"/>
        <v>0</v>
      </c>
      <c r="AF1345" s="21">
        <f t="shared" si="999"/>
        <v>0</v>
      </c>
      <c r="AG1345" s="21">
        <f t="shared" si="1000"/>
        <v>0</v>
      </c>
      <c r="AH1345" s="21">
        <f t="shared" si="1001"/>
        <v>0</v>
      </c>
      <c r="AI1345" s="21">
        <f t="shared" si="1015"/>
        <v>0</v>
      </c>
      <c r="AJ1345" s="21">
        <f t="shared" si="1016"/>
        <v>0</v>
      </c>
      <c r="AK1345" s="24">
        <f t="shared" si="992"/>
        <v>0</v>
      </c>
      <c r="AL1345" s="24">
        <f t="shared" si="1002"/>
        <v>0</v>
      </c>
      <c r="AM1345" s="24">
        <f t="shared" si="1003"/>
        <v>0</v>
      </c>
      <c r="AN1345" s="24">
        <f t="shared" si="1004"/>
        <v>0</v>
      </c>
      <c r="AO1345" s="24">
        <f t="shared" si="1005"/>
        <v>0</v>
      </c>
      <c r="AP1345" s="24">
        <f t="shared" si="1017"/>
        <v>0</v>
      </c>
      <c r="AQ1345" s="27">
        <f t="shared" si="993"/>
        <v>-1</v>
      </c>
      <c r="AR1345" s="27">
        <f t="shared" si="1006"/>
        <v>0</v>
      </c>
      <c r="AS1345" s="27">
        <f t="shared" si="1007"/>
        <v>1</v>
      </c>
      <c r="AT1345" s="27">
        <f t="shared" si="1008"/>
        <v>0</v>
      </c>
      <c r="AU1345" s="27">
        <f t="shared" si="1009"/>
        <v>0</v>
      </c>
      <c r="AV1345" s="27">
        <f t="shared" si="1018"/>
        <v>0</v>
      </c>
      <c r="AW1345">
        <f t="shared" si="1010"/>
        <v>113.37771359951442</v>
      </c>
      <c r="AX1345">
        <f t="shared" si="1011"/>
        <v>94.760417032169968</v>
      </c>
      <c r="AY1345">
        <f t="shared" si="1019"/>
        <v>89.659531558830651</v>
      </c>
      <c r="AZ1345">
        <f t="shared" si="1012"/>
        <v>0</v>
      </c>
      <c r="BA1345">
        <f t="shared" si="1020"/>
        <v>99.358495172300707</v>
      </c>
      <c r="BB1345" s="4">
        <f t="shared" si="994"/>
        <v>0</v>
      </c>
      <c r="BC1345" s="4">
        <f t="shared" si="995"/>
        <v>0</v>
      </c>
    </row>
    <row r="1346" spans="1:55">
      <c r="A1346" s="37">
        <v>42311</v>
      </c>
      <c r="B1346" s="2" t="s">
        <v>76</v>
      </c>
      <c r="C1346" s="40">
        <v>8.4700000000000006</v>
      </c>
      <c r="D1346" s="19">
        <f t="shared" si="996"/>
        <v>-7.0339976553339652E-3</v>
      </c>
      <c r="E1346" s="19">
        <f t="shared" si="1021"/>
        <v>-3.8592508513053334E-2</v>
      </c>
      <c r="F1346" s="19">
        <f t="shared" si="1023"/>
        <v>-5.5741360089186169E-2</v>
      </c>
      <c r="G1346" s="19">
        <f t="shared" si="1027"/>
        <v>2.5423728813559424E-2</v>
      </c>
      <c r="H1346" s="19">
        <f t="shared" si="1039"/>
        <v>-0.59833471353813728</v>
      </c>
      <c r="I1346" s="19">
        <f t="shared" si="1039"/>
        <v>-0.60728277853442503</v>
      </c>
      <c r="J1346" s="19">
        <f t="shared" si="1039"/>
        <v>0.24312458242521512</v>
      </c>
      <c r="K1346" s="2" t="s">
        <v>75</v>
      </c>
      <c r="L1346" s="40">
        <v>7.55</v>
      </c>
      <c r="M1346" s="19">
        <f t="shared" si="997"/>
        <v>-7.8843626806833766E-3</v>
      </c>
      <c r="N1346" s="19">
        <f t="shared" si="1022"/>
        <v>-3.575989782886338E-2</v>
      </c>
      <c r="O1346" s="19">
        <f t="shared" si="1024"/>
        <v>-2.3285899094437335E-2</v>
      </c>
      <c r="P1346" s="19">
        <f t="shared" si="1028"/>
        <v>-5.3884711779448695E-2</v>
      </c>
      <c r="Q1346" s="19">
        <f t="shared" si="1040"/>
        <v>-1.6228540354510053</v>
      </c>
      <c r="R1346" s="19">
        <f t="shared" si="1040"/>
        <v>-0.83593567804008873</v>
      </c>
      <c r="S1346" s="19">
        <f t="shared" si="1040"/>
        <v>-1.5486266740349592</v>
      </c>
      <c r="T1346" s="19">
        <f t="shared" si="998"/>
        <v>1.0245193219128681</v>
      </c>
      <c r="U1346" s="19">
        <f t="shared" si="998"/>
        <v>0.2286528995056637</v>
      </c>
      <c r="V1346" s="19">
        <f t="shared" si="998"/>
        <v>1.7917512564601743</v>
      </c>
      <c r="W1346" s="19">
        <f t="shared" si="1029"/>
        <v>1.293947911906781E-2</v>
      </c>
      <c r="X1346" s="19">
        <f t="shared" si="1030"/>
        <v>1.0475598853131577E-2</v>
      </c>
      <c r="Y1346" s="19">
        <f t="shared" si="1031"/>
        <v>1</v>
      </c>
      <c r="Z1346" s="19">
        <f t="shared" si="1032"/>
        <v>1.2352018534195475</v>
      </c>
      <c r="AA1346" s="19">
        <f t="shared" si="1033"/>
        <v>2.2352018534195475</v>
      </c>
      <c r="AB1346" s="19">
        <f t="shared" si="1034"/>
        <v>0.44738688743933319</v>
      </c>
      <c r="AC1346" s="19">
        <f t="shared" si="1035"/>
        <v>0.55261311256066681</v>
      </c>
      <c r="AD1346" s="20">
        <f t="shared" si="1036"/>
        <v>1.7189199005146847E-2</v>
      </c>
      <c r="AE1346" s="21">
        <f t="shared" si="991"/>
        <v>-1</v>
      </c>
      <c r="AF1346" s="21">
        <f t="shared" si="999"/>
        <v>0</v>
      </c>
      <c r="AG1346" s="21">
        <f t="shared" si="1000"/>
        <v>1</v>
      </c>
      <c r="AH1346" s="21">
        <f t="shared" si="1001"/>
        <v>0</v>
      </c>
      <c r="AI1346" s="21">
        <f t="shared" si="1015"/>
        <v>0</v>
      </c>
      <c r="AJ1346" s="21">
        <f t="shared" si="1016"/>
        <v>0</v>
      </c>
      <c r="AK1346" s="24">
        <f t="shared" si="992"/>
        <v>0</v>
      </c>
      <c r="AL1346" s="24">
        <f t="shared" si="1002"/>
        <v>0</v>
      </c>
      <c r="AM1346" s="24">
        <f t="shared" si="1003"/>
        <v>0</v>
      </c>
      <c r="AN1346" s="24">
        <f t="shared" si="1004"/>
        <v>0</v>
      </c>
      <c r="AO1346" s="24">
        <f t="shared" si="1005"/>
        <v>0</v>
      </c>
      <c r="AP1346" s="24">
        <f t="shared" si="1017"/>
        <v>0</v>
      </c>
      <c r="AQ1346" s="27">
        <f t="shared" si="993"/>
        <v>-1</v>
      </c>
      <c r="AR1346" s="27">
        <f t="shared" si="1006"/>
        <v>0</v>
      </c>
      <c r="AS1346" s="27">
        <f t="shared" si="1007"/>
        <v>2</v>
      </c>
      <c r="AT1346" s="27">
        <f t="shared" si="1008"/>
        <v>0</v>
      </c>
      <c r="AU1346" s="27">
        <f t="shared" si="1009"/>
        <v>0</v>
      </c>
      <c r="AV1346" s="27">
        <f t="shared" si="1018"/>
        <v>0</v>
      </c>
      <c r="AW1346">
        <f t="shared" si="1010"/>
        <v>113.37771359951442</v>
      </c>
      <c r="AX1346">
        <f t="shared" si="1011"/>
        <v>94.760417032169968</v>
      </c>
      <c r="AY1346">
        <f t="shared" si="1019"/>
        <v>89.659531558830651</v>
      </c>
      <c r="AZ1346">
        <f t="shared" si="1012"/>
        <v>0</v>
      </c>
      <c r="BA1346">
        <f t="shared" si="1020"/>
        <v>99.358495172300707</v>
      </c>
      <c r="BB1346" s="4">
        <f t="shared" si="994"/>
        <v>1</v>
      </c>
      <c r="BC1346" s="4">
        <f t="shared" si="995"/>
        <v>0</v>
      </c>
    </row>
    <row r="1347" spans="1:55">
      <c r="A1347" s="37">
        <v>42312</v>
      </c>
      <c r="B1347" s="2" t="s">
        <v>76</v>
      </c>
      <c r="C1347" s="40">
        <v>8.74</v>
      </c>
      <c r="D1347" s="19">
        <f t="shared" si="996"/>
        <v>3.1877213695395458E-2</v>
      </c>
      <c r="E1347" s="19">
        <f t="shared" si="1021"/>
        <v>-5.6882821387939635E-3</v>
      </c>
      <c r="F1347" s="19">
        <f t="shared" si="1023"/>
        <v>-2.0179372197309385E-2</v>
      </c>
      <c r="G1347" s="19">
        <f t="shared" si="1027"/>
        <v>6.1968408262454408E-2</v>
      </c>
      <c r="H1347" s="19">
        <f t="shared" si="1039"/>
        <v>-9.3499682987335977E-2</v>
      </c>
      <c r="I1347" s="19">
        <f t="shared" si="1039"/>
        <v>-0.22219754908379558</v>
      </c>
      <c r="J1347" s="19">
        <f t="shared" si="1039"/>
        <v>0.58499267096802265</v>
      </c>
      <c r="K1347" s="2" t="s">
        <v>75</v>
      </c>
      <c r="L1347" s="40">
        <v>7.51</v>
      </c>
      <c r="M1347" s="19">
        <f t="shared" si="997"/>
        <v>-5.2980132450331178E-3</v>
      </c>
      <c r="N1347" s="19">
        <f t="shared" si="1022"/>
        <v>-4.452926208651406E-2</v>
      </c>
      <c r="O1347" s="19">
        <f t="shared" si="1024"/>
        <v>-3.2216494845360828E-2</v>
      </c>
      <c r="P1347" s="19">
        <f t="shared" si="1028"/>
        <v>-7.2839506172839491E-2</v>
      </c>
      <c r="Q1347" s="19">
        <f t="shared" si="1040"/>
        <v>-1.9745581102338756</v>
      </c>
      <c r="R1347" s="19">
        <f t="shared" si="1040"/>
        <v>-1.1466167570445596</v>
      </c>
      <c r="S1347" s="19">
        <f t="shared" si="1040"/>
        <v>-2.0368020978231756</v>
      </c>
      <c r="T1347" s="19">
        <f t="shared" si="998"/>
        <v>1.8810584272465396</v>
      </c>
      <c r="U1347" s="19">
        <f t="shared" si="998"/>
        <v>0.92441920796076404</v>
      </c>
      <c r="V1347" s="19">
        <f t="shared" si="998"/>
        <v>2.6217947687911982</v>
      </c>
      <c r="W1347" s="19">
        <f t="shared" si="1029"/>
        <v>1.4557081305831221E-2</v>
      </c>
      <c r="X1347" s="19">
        <f t="shared" si="1030"/>
        <v>9.6133898409790156E-3</v>
      </c>
      <c r="Y1347" s="19">
        <f t="shared" si="1031"/>
        <v>1</v>
      </c>
      <c r="Z1347" s="19">
        <f t="shared" si="1032"/>
        <v>1.5142505969932398</v>
      </c>
      <c r="AA1347" s="19">
        <f t="shared" si="1033"/>
        <v>2.5142505969932398</v>
      </c>
      <c r="AB1347" s="19">
        <f t="shared" si="1034"/>
        <v>0.39773282790342668</v>
      </c>
      <c r="AC1347" s="19">
        <f t="shared" si="1035"/>
        <v>0.60226717209657332</v>
      </c>
      <c r="AD1347" s="20">
        <f t="shared" si="1036"/>
        <v>3.7041426296893689E-3</v>
      </c>
      <c r="AE1347" s="21">
        <f t="shared" si="991"/>
        <v>-1</v>
      </c>
      <c r="AF1347" s="21">
        <f t="shared" si="999"/>
        <v>0</v>
      </c>
      <c r="AG1347" s="21">
        <f t="shared" si="1000"/>
        <v>2</v>
      </c>
      <c r="AH1347" s="21">
        <f t="shared" si="1001"/>
        <v>0</v>
      </c>
      <c r="AI1347" s="21">
        <f t="shared" si="1015"/>
        <v>0</v>
      </c>
      <c r="AJ1347" s="21">
        <f t="shared" si="1016"/>
        <v>0</v>
      </c>
      <c r="AK1347" s="24">
        <f t="shared" si="992"/>
        <v>0</v>
      </c>
      <c r="AL1347" s="24">
        <f t="shared" si="1002"/>
        <v>0</v>
      </c>
      <c r="AM1347" s="24">
        <f t="shared" si="1003"/>
        <v>0</v>
      </c>
      <c r="AN1347" s="24">
        <f t="shared" si="1004"/>
        <v>0</v>
      </c>
      <c r="AO1347" s="24">
        <f t="shared" si="1005"/>
        <v>0</v>
      </c>
      <c r="AP1347" s="24">
        <f t="shared" si="1017"/>
        <v>0</v>
      </c>
      <c r="AQ1347" s="27">
        <f t="shared" si="993"/>
        <v>-1</v>
      </c>
      <c r="AR1347" s="27">
        <f t="shared" si="1006"/>
        <v>0</v>
      </c>
      <c r="AS1347" s="27">
        <f t="shared" si="1007"/>
        <v>3</v>
      </c>
      <c r="AT1347" s="27">
        <f t="shared" si="1008"/>
        <v>0</v>
      </c>
      <c r="AU1347" s="27">
        <f t="shared" si="1009"/>
        <v>0</v>
      </c>
      <c r="AV1347" s="27">
        <f t="shared" si="1018"/>
        <v>0</v>
      </c>
      <c r="AW1347">
        <f t="shared" si="1010"/>
        <v>113.37771359951442</v>
      </c>
      <c r="AX1347">
        <f t="shared" si="1011"/>
        <v>94.760417032169968</v>
      </c>
      <c r="AY1347">
        <f t="shared" si="1019"/>
        <v>89.659531558830651</v>
      </c>
      <c r="AZ1347">
        <f t="shared" si="1012"/>
        <v>0</v>
      </c>
      <c r="BA1347">
        <f t="shared" si="1020"/>
        <v>99.358495172300707</v>
      </c>
      <c r="BB1347" s="4">
        <f t="shared" si="994"/>
        <v>1</v>
      </c>
      <c r="BC1347" s="4">
        <f t="shared" si="995"/>
        <v>0</v>
      </c>
    </row>
    <row r="1348" spans="1:55">
      <c r="A1348" s="37">
        <v>42313</v>
      </c>
      <c r="B1348" s="2" t="s">
        <v>76</v>
      </c>
      <c r="C1348" s="40">
        <v>8.98</v>
      </c>
      <c r="D1348" s="19">
        <f t="shared" si="996"/>
        <v>2.7459954233409634E-2</v>
      </c>
      <c r="E1348" s="19">
        <f t="shared" si="1021"/>
        <v>1.8140589569161012E-2</v>
      </c>
      <c r="F1348" s="19">
        <f t="shared" si="1023"/>
        <v>1.8140589569161012E-2</v>
      </c>
      <c r="G1348" s="19">
        <f t="shared" si="1027"/>
        <v>6.3981042654028555E-2</v>
      </c>
      <c r="H1348" s="19">
        <f t="shared" si="1039"/>
        <v>0.30903760079859277</v>
      </c>
      <c r="I1348" s="19">
        <f t="shared" si="1039"/>
        <v>0.20626919144994416</v>
      </c>
      <c r="J1348" s="19">
        <f t="shared" si="1039"/>
        <v>0.59315564980978319</v>
      </c>
      <c r="K1348" s="2" t="s">
        <v>75</v>
      </c>
      <c r="L1348" s="40">
        <v>7.6</v>
      </c>
      <c r="M1348" s="19">
        <f t="shared" si="997"/>
        <v>1.1984021304926746E-2</v>
      </c>
      <c r="N1348" s="19">
        <f t="shared" si="1022"/>
        <v>-3.0612244897959211E-2</v>
      </c>
      <c r="O1348" s="19">
        <f t="shared" si="1024"/>
        <v>-2.9374201787994946E-2</v>
      </c>
      <c r="P1348" s="19">
        <f t="shared" si="1028"/>
        <v>-5.3549190535491877E-2</v>
      </c>
      <c r="Q1348" s="19">
        <f t="shared" si="1040"/>
        <v>-1.316744077644175</v>
      </c>
      <c r="R1348" s="19">
        <f t="shared" si="1040"/>
        <v>-1.031039733645803</v>
      </c>
      <c r="S1348" s="19">
        <f t="shared" si="1040"/>
        <v>-1.4362232226399909</v>
      </c>
      <c r="T1348" s="19">
        <f t="shared" si="998"/>
        <v>1.6257816784427677</v>
      </c>
      <c r="U1348" s="19">
        <f t="shared" si="998"/>
        <v>1.2373089250957472</v>
      </c>
      <c r="V1348" s="19">
        <f t="shared" si="998"/>
        <v>2.0293788724497741</v>
      </c>
      <c r="W1348" s="19">
        <f t="shared" si="1029"/>
        <v>1.4720099646652539E-2</v>
      </c>
      <c r="X1348" s="19">
        <f t="shared" si="1030"/>
        <v>1.0150109424787571E-2</v>
      </c>
      <c r="Y1348" s="19">
        <f t="shared" si="1031"/>
        <v>1</v>
      </c>
      <c r="Z1348" s="19">
        <f t="shared" si="1032"/>
        <v>1.4502404881177537</v>
      </c>
      <c r="AA1348" s="19">
        <f t="shared" si="1033"/>
        <v>2.4502404881177537</v>
      </c>
      <c r="AB1348" s="19">
        <f t="shared" si="1034"/>
        <v>0.40812320457906903</v>
      </c>
      <c r="AC1348" s="19">
        <f t="shared" si="1035"/>
        <v>0.59187679542093097</v>
      </c>
      <c r="AD1348" s="20">
        <f t="shared" si="1036"/>
        <v>-3.1128756291860394E-3</v>
      </c>
      <c r="AE1348" s="21">
        <f t="shared" si="991"/>
        <v>-1</v>
      </c>
      <c r="AF1348" s="21">
        <f t="shared" si="999"/>
        <v>0</v>
      </c>
      <c r="AG1348" s="21">
        <f t="shared" si="1000"/>
        <v>3</v>
      </c>
      <c r="AH1348" s="21">
        <f t="shared" si="1001"/>
        <v>0</v>
      </c>
      <c r="AI1348" s="21">
        <f t="shared" si="1015"/>
        <v>0</v>
      </c>
      <c r="AJ1348" s="21">
        <f t="shared" si="1016"/>
        <v>0</v>
      </c>
      <c r="AK1348" s="24">
        <f t="shared" si="992"/>
        <v>-1</v>
      </c>
      <c r="AL1348" s="24">
        <f t="shared" si="1002"/>
        <v>0</v>
      </c>
      <c r="AM1348" s="24">
        <f t="shared" si="1003"/>
        <v>1</v>
      </c>
      <c r="AN1348" s="24">
        <f t="shared" si="1004"/>
        <v>0</v>
      </c>
      <c r="AO1348" s="24">
        <f t="shared" si="1005"/>
        <v>0</v>
      </c>
      <c r="AP1348" s="24">
        <f t="shared" si="1017"/>
        <v>0</v>
      </c>
      <c r="AQ1348" s="27">
        <f t="shared" si="993"/>
        <v>-1</v>
      </c>
      <c r="AR1348" s="27">
        <f t="shared" si="1006"/>
        <v>0</v>
      </c>
      <c r="AS1348" s="27">
        <f t="shared" si="1007"/>
        <v>4</v>
      </c>
      <c r="AT1348" s="27">
        <f t="shared" si="1008"/>
        <v>0</v>
      </c>
      <c r="AU1348" s="27">
        <f t="shared" si="1009"/>
        <v>0</v>
      </c>
      <c r="AV1348" s="27">
        <f t="shared" si="1018"/>
        <v>0</v>
      </c>
      <c r="AW1348">
        <f t="shared" si="1010"/>
        <v>113.37771359951442</v>
      </c>
      <c r="AX1348">
        <f t="shared" si="1011"/>
        <v>94.760417032169968</v>
      </c>
      <c r="AY1348">
        <f t="shared" si="1019"/>
        <v>89.659531558830651</v>
      </c>
      <c r="AZ1348">
        <f t="shared" si="1012"/>
        <v>0</v>
      </c>
      <c r="BA1348">
        <f t="shared" si="1020"/>
        <v>99.358495172300707</v>
      </c>
      <c r="BB1348" s="4">
        <f t="shared" si="994"/>
        <v>1</v>
      </c>
      <c r="BC1348" s="4">
        <f t="shared" si="995"/>
        <v>1</v>
      </c>
    </row>
    <row r="1349" spans="1:55">
      <c r="A1349" s="37">
        <v>42314</v>
      </c>
      <c r="B1349" s="2" t="s">
        <v>76</v>
      </c>
      <c r="C1349" s="40">
        <v>9.1</v>
      </c>
      <c r="D1349" s="19">
        <f t="shared" si="996"/>
        <v>1.336302895322931E-2</v>
      </c>
      <c r="E1349" s="19">
        <f t="shared" si="1021"/>
        <v>3.9999999999999959E-2</v>
      </c>
      <c r="F1349" s="19">
        <f t="shared" si="1023"/>
        <v>3.057757644394106E-2</v>
      </c>
      <c r="G1349" s="19">
        <f t="shared" si="1027"/>
        <v>6.807511737089203E-2</v>
      </c>
      <c r="H1349" s="19">
        <f t="shared" si="1039"/>
        <v>0.68667464874909023</v>
      </c>
      <c r="I1349" s="19">
        <f t="shared" si="1039"/>
        <v>0.35445792592457925</v>
      </c>
      <c r="J1349" s="19">
        <f t="shared" si="1039"/>
        <v>0.62193036876140118</v>
      </c>
      <c r="K1349" s="2" t="s">
        <v>75</v>
      </c>
      <c r="L1349" s="40">
        <v>7.71</v>
      </c>
      <c r="M1349" s="19">
        <f t="shared" si="997"/>
        <v>1.4473684210526359E-2</v>
      </c>
      <c r="N1349" s="19">
        <f t="shared" si="1022"/>
        <v>-8.9974293059126333E-3</v>
      </c>
      <c r="O1349" s="19">
        <f t="shared" si="1024"/>
        <v>-2.5284450063211148E-2</v>
      </c>
      <c r="P1349" s="19">
        <f t="shared" si="1028"/>
        <v>-2.4050632911392453E-2</v>
      </c>
      <c r="Q1349" s="19">
        <f t="shared" si="1040"/>
        <v>-0.38310757555864444</v>
      </c>
      <c r="R1349" s="19">
        <f t="shared" si="1040"/>
        <v>-0.88501483398962522</v>
      </c>
      <c r="S1349" s="19">
        <f t="shared" si="1040"/>
        <v>-0.63099971470183558</v>
      </c>
      <c r="T1349" s="19">
        <f t="shared" si="998"/>
        <v>1.0697822243077346</v>
      </c>
      <c r="U1349" s="19">
        <f t="shared" si="998"/>
        <v>1.2394727599142046</v>
      </c>
      <c r="V1349" s="19">
        <f t="shared" si="998"/>
        <v>1.2529300834632369</v>
      </c>
      <c r="W1349" s="19">
        <f t="shared" si="1029"/>
        <v>1.4832387892672104E-2</v>
      </c>
      <c r="X1349" s="19">
        <f t="shared" si="1030"/>
        <v>1.0319549398268502E-2</v>
      </c>
      <c r="Y1349" s="19">
        <f t="shared" si="1031"/>
        <v>1</v>
      </c>
      <c r="Z1349" s="19">
        <f t="shared" si="1032"/>
        <v>1.4373096460162109</v>
      </c>
      <c r="AA1349" s="19">
        <f t="shared" si="1033"/>
        <v>2.4373096460162111</v>
      </c>
      <c r="AB1349" s="19">
        <f t="shared" si="1034"/>
        <v>0.41028845129895686</v>
      </c>
      <c r="AC1349" s="19">
        <f t="shared" si="1035"/>
        <v>0.58971154870104303</v>
      </c>
      <c r="AD1349" s="20">
        <f t="shared" si="1036"/>
        <v>-5.7166237730445126E-4</v>
      </c>
      <c r="AE1349" s="21">
        <f t="shared" si="991"/>
        <v>-1</v>
      </c>
      <c r="AF1349" s="21">
        <f t="shared" si="999"/>
        <v>0</v>
      </c>
      <c r="AG1349" s="21">
        <f t="shared" si="1000"/>
        <v>4</v>
      </c>
      <c r="AH1349" s="21">
        <f t="shared" si="1001"/>
        <v>0</v>
      </c>
      <c r="AI1349" s="21">
        <f t="shared" si="1015"/>
        <v>0</v>
      </c>
      <c r="AJ1349" s="21">
        <f t="shared" si="1016"/>
        <v>0</v>
      </c>
      <c r="AK1349" s="24">
        <f t="shared" si="992"/>
        <v>-1</v>
      </c>
      <c r="AL1349" s="24">
        <f t="shared" si="1002"/>
        <v>0</v>
      </c>
      <c r="AM1349" s="24">
        <f t="shared" si="1003"/>
        <v>2</v>
      </c>
      <c r="AN1349" s="24">
        <f t="shared" si="1004"/>
        <v>0</v>
      </c>
      <c r="AO1349" s="24">
        <f t="shared" si="1005"/>
        <v>0</v>
      </c>
      <c r="AP1349" s="24">
        <f t="shared" si="1017"/>
        <v>0</v>
      </c>
      <c r="AQ1349" s="27">
        <f t="shared" si="993"/>
        <v>-1</v>
      </c>
      <c r="AR1349" s="27">
        <f t="shared" si="1006"/>
        <v>0</v>
      </c>
      <c r="AS1349" s="27">
        <f t="shared" si="1007"/>
        <v>5</v>
      </c>
      <c r="AT1349" s="27">
        <f t="shared" si="1008"/>
        <v>0</v>
      </c>
      <c r="AU1349" s="27">
        <f t="shared" si="1009"/>
        <v>0</v>
      </c>
      <c r="AV1349" s="27">
        <f t="shared" si="1018"/>
        <v>0</v>
      </c>
      <c r="AW1349">
        <f t="shared" si="1010"/>
        <v>113.37771359951442</v>
      </c>
      <c r="AX1349">
        <f t="shared" si="1011"/>
        <v>94.760417032169968</v>
      </c>
      <c r="AY1349">
        <f t="shared" si="1019"/>
        <v>89.659531558830651</v>
      </c>
      <c r="AZ1349">
        <f t="shared" si="1012"/>
        <v>0</v>
      </c>
      <c r="BA1349">
        <f t="shared" si="1020"/>
        <v>99.358495172300707</v>
      </c>
      <c r="BB1349" s="4">
        <f t="shared" si="994"/>
        <v>1</v>
      </c>
      <c r="BC1349" s="4">
        <f t="shared" si="995"/>
        <v>1</v>
      </c>
    </row>
    <row r="1350" spans="1:55">
      <c r="A1350" s="37">
        <v>42317</v>
      </c>
      <c r="B1350" s="2" t="s">
        <v>76</v>
      </c>
      <c r="C1350" s="40">
        <v>9.24</v>
      </c>
      <c r="D1350" s="19">
        <f t="shared" si="996"/>
        <v>1.5384615384615448E-2</v>
      </c>
      <c r="E1350" s="19">
        <f t="shared" si="1021"/>
        <v>8.3235638921453803E-2</v>
      </c>
      <c r="F1350" s="19">
        <f t="shared" si="1023"/>
        <v>3.9370078740157438E-2</v>
      </c>
      <c r="G1350" s="19">
        <f t="shared" si="1027"/>
        <v>5.359179019384272E-2</v>
      </c>
      <c r="H1350" s="19">
        <f t="shared" si="1039"/>
        <v>1.4344390921064458</v>
      </c>
      <c r="I1350" s="19">
        <f t="shared" si="1039"/>
        <v>0.4697492064212731</v>
      </c>
      <c r="J1350" s="19">
        <f t="shared" si="1039"/>
        <v>0.48011268486394232</v>
      </c>
      <c r="K1350" s="2" t="s">
        <v>75</v>
      </c>
      <c r="L1350" s="40">
        <v>7.8</v>
      </c>
      <c r="M1350" s="19">
        <f t="shared" si="997"/>
        <v>1.1673151750972744E-2</v>
      </c>
      <c r="N1350" s="19">
        <f t="shared" si="1022"/>
        <v>2.4967148488830419E-2</v>
      </c>
      <c r="O1350" s="19">
        <f t="shared" si="1024"/>
        <v>-1.2804097311139293E-3</v>
      </c>
      <c r="P1350" s="19">
        <f t="shared" si="1028"/>
        <v>-8.8945362134689055E-3</v>
      </c>
      <c r="Q1350" s="19">
        <f t="shared" si="1040"/>
        <v>1.0635562100660878</v>
      </c>
      <c r="R1350" s="19">
        <f t="shared" si="1040"/>
        <v>-4.4459343936414028E-2</v>
      </c>
      <c r="S1350" s="19">
        <f t="shared" si="1040"/>
        <v>-0.23761962651112908</v>
      </c>
      <c r="T1350" s="19">
        <f t="shared" si="998"/>
        <v>0.37088288204035802</v>
      </c>
      <c r="U1350" s="19">
        <f t="shared" si="998"/>
        <v>0.51420855035768709</v>
      </c>
      <c r="V1350" s="19">
        <f t="shared" si="998"/>
        <v>0.71773231137507143</v>
      </c>
      <c r="W1350" s="19">
        <f t="shared" si="1029"/>
        <v>1.3842951919384072E-2</v>
      </c>
      <c r="X1350" s="19">
        <f t="shared" si="1030"/>
        <v>1.0685245449791747E-2</v>
      </c>
      <c r="Y1350" s="19">
        <f t="shared" si="1031"/>
        <v>1</v>
      </c>
      <c r="Z1350" s="19">
        <f t="shared" si="1032"/>
        <v>1.2955202558920973</v>
      </c>
      <c r="AA1350" s="19">
        <f t="shared" si="1033"/>
        <v>2.2955202558920975</v>
      </c>
      <c r="AB1350" s="19">
        <f t="shared" si="1034"/>
        <v>0.43563109383732035</v>
      </c>
      <c r="AC1350" s="19">
        <f t="shared" si="1035"/>
        <v>0.56436890616267954</v>
      </c>
      <c r="AD1350" s="20">
        <f t="shared" si="1036"/>
        <v>-1.9512750732476694E-3</v>
      </c>
      <c r="AE1350" s="21">
        <f t="shared" si="991"/>
        <v>0</v>
      </c>
      <c r="AF1350" s="21">
        <f t="shared" si="999"/>
        <v>0</v>
      </c>
      <c r="AG1350" s="21">
        <f t="shared" si="1000"/>
        <v>0</v>
      </c>
      <c r="AH1350" s="21">
        <f t="shared" si="1001"/>
        <v>0</v>
      </c>
      <c r="AI1350" s="21">
        <f t="shared" si="1015"/>
        <v>0</v>
      </c>
      <c r="AJ1350" s="21">
        <f t="shared" si="1016"/>
        <v>0</v>
      </c>
      <c r="AK1350" s="24">
        <f t="shared" si="992"/>
        <v>0</v>
      </c>
      <c r="AL1350" s="24">
        <f t="shared" si="1002"/>
        <v>0</v>
      </c>
      <c r="AM1350" s="24">
        <f t="shared" si="1003"/>
        <v>0</v>
      </c>
      <c r="AN1350" s="24">
        <f t="shared" si="1004"/>
        <v>0</v>
      </c>
      <c r="AO1350" s="24">
        <f t="shared" si="1005"/>
        <v>0</v>
      </c>
      <c r="AP1350" s="24">
        <f t="shared" si="1017"/>
        <v>0</v>
      </c>
      <c r="AQ1350" s="27">
        <f t="shared" si="993"/>
        <v>0</v>
      </c>
      <c r="AR1350" s="27">
        <f t="shared" si="1006"/>
        <v>0</v>
      </c>
      <c r="AS1350" s="27">
        <f t="shared" si="1007"/>
        <v>0</v>
      </c>
      <c r="AT1350" s="27">
        <f t="shared" si="1008"/>
        <v>1</v>
      </c>
      <c r="AU1350" s="27">
        <f t="shared" si="1009"/>
        <v>0</v>
      </c>
      <c r="AV1350" s="27">
        <f t="shared" si="1018"/>
        <v>0</v>
      </c>
      <c r="AW1350">
        <f t="shared" si="1010"/>
        <v>113.37771359951442</v>
      </c>
      <c r="AX1350">
        <f t="shared" si="1011"/>
        <v>94.760417032169968</v>
      </c>
      <c r="AY1350">
        <f t="shared" si="1019"/>
        <v>89.659531558830651</v>
      </c>
      <c r="AZ1350">
        <f t="shared" si="1012"/>
        <v>0</v>
      </c>
      <c r="BA1350">
        <f t="shared" si="1020"/>
        <v>99.358495172300707</v>
      </c>
      <c r="BB1350" s="4">
        <f t="shared" si="994"/>
        <v>0</v>
      </c>
      <c r="BC1350" s="4">
        <f t="shared" si="995"/>
        <v>0</v>
      </c>
    </row>
    <row r="1351" spans="1:55">
      <c r="A1351" s="37">
        <v>42318</v>
      </c>
      <c r="B1351" s="2" t="s">
        <v>76</v>
      </c>
      <c r="C1351" s="40">
        <v>9.26</v>
      </c>
      <c r="D1351" s="19">
        <f t="shared" si="996"/>
        <v>2.1645021645021181E-3</v>
      </c>
      <c r="E1351" s="19">
        <f t="shared" si="1021"/>
        <v>9.3270365997638618E-2</v>
      </c>
      <c r="F1351" s="19">
        <f t="shared" si="1023"/>
        <v>5.1078320090805818E-2</v>
      </c>
      <c r="G1351" s="19">
        <f t="shared" si="1027"/>
        <v>6.6820276497695869E-2</v>
      </c>
      <c r="H1351" s="19">
        <f t="shared" si="1039"/>
        <v>1.6010286828661719</v>
      </c>
      <c r="I1351" s="19">
        <f t="shared" si="1039"/>
        <v>0.6329278208490372</v>
      </c>
      <c r="J1351" s="19">
        <f t="shared" si="1039"/>
        <v>0.59215974659753168</v>
      </c>
      <c r="K1351" s="2" t="s">
        <v>75</v>
      </c>
      <c r="L1351" s="40">
        <v>7.84</v>
      </c>
      <c r="M1351" s="19">
        <f t="shared" si="997"/>
        <v>5.1282051282051325E-3</v>
      </c>
      <c r="N1351" s="19">
        <f t="shared" si="1022"/>
        <v>3.8410596026490072E-2</v>
      </c>
      <c r="O1351" s="19">
        <f t="shared" si="1024"/>
        <v>1.2771392081736637E-3</v>
      </c>
      <c r="P1351" s="19">
        <f t="shared" si="1028"/>
        <v>0</v>
      </c>
      <c r="Q1351" s="19">
        <f t="shared" si="1040"/>
        <v>1.6258482479266809</v>
      </c>
      <c r="R1351" s="19">
        <f t="shared" si="1040"/>
        <v>4.4340287020336967E-2</v>
      </c>
      <c r="S1351" s="19">
        <f t="shared" si="1040"/>
        <v>0</v>
      </c>
      <c r="T1351" s="19">
        <f t="shared" si="998"/>
        <v>-2.4819565060508975E-2</v>
      </c>
      <c r="U1351" s="19">
        <f t="shared" si="998"/>
        <v>0.58858753382870022</v>
      </c>
      <c r="V1351" s="19">
        <f t="shared" si="998"/>
        <v>0.59215974659753168</v>
      </c>
      <c r="W1351" s="19">
        <f t="shared" si="1029"/>
        <v>1.3505085694637056E-2</v>
      </c>
      <c r="X1351" s="19">
        <f t="shared" si="1030"/>
        <v>1.0721596756296182E-2</v>
      </c>
      <c r="Y1351" s="19">
        <f t="shared" si="1031"/>
        <v>1</v>
      </c>
      <c r="Z1351" s="19">
        <f t="shared" si="1032"/>
        <v>1.259615148900866</v>
      </c>
      <c r="AA1351" s="19">
        <f t="shared" si="1033"/>
        <v>2.259615148900866</v>
      </c>
      <c r="AB1351" s="19">
        <f t="shared" si="1034"/>
        <v>0.44255323765483928</v>
      </c>
      <c r="AC1351" s="19">
        <f t="shared" si="1035"/>
        <v>0.55744676234516077</v>
      </c>
      <c r="AD1351" s="20">
        <f t="shared" si="1036"/>
        <v>-7.3442847794649973E-4</v>
      </c>
      <c r="AE1351" s="21">
        <f t="shared" si="991"/>
        <v>0</v>
      </c>
      <c r="AF1351" s="21">
        <f t="shared" si="999"/>
        <v>0</v>
      </c>
      <c r="AG1351" s="21">
        <f t="shared" si="1000"/>
        <v>0</v>
      </c>
      <c r="AH1351" s="21">
        <f t="shared" si="1001"/>
        <v>0</v>
      </c>
      <c r="AI1351" s="21">
        <f t="shared" si="1015"/>
        <v>0</v>
      </c>
      <c r="AJ1351" s="21">
        <f t="shared" si="1016"/>
        <v>0</v>
      </c>
      <c r="AK1351" s="24">
        <f t="shared" si="992"/>
        <v>0</v>
      </c>
      <c r="AL1351" s="24">
        <f t="shared" si="1002"/>
        <v>0</v>
      </c>
      <c r="AM1351" s="24">
        <f t="shared" si="1003"/>
        <v>0</v>
      </c>
      <c r="AN1351" s="24">
        <f t="shared" si="1004"/>
        <v>0</v>
      </c>
      <c r="AO1351" s="24">
        <f t="shared" si="1005"/>
        <v>0</v>
      </c>
      <c r="AP1351" s="24">
        <f t="shared" si="1017"/>
        <v>0</v>
      </c>
      <c r="AQ1351" s="27">
        <f t="shared" si="993"/>
        <v>0</v>
      </c>
      <c r="AR1351" s="27">
        <f t="shared" si="1006"/>
        <v>0</v>
      </c>
      <c r="AS1351" s="27">
        <f t="shared" si="1007"/>
        <v>0</v>
      </c>
      <c r="AT1351" s="27">
        <f t="shared" si="1008"/>
        <v>0</v>
      </c>
      <c r="AU1351" s="27">
        <f t="shared" si="1009"/>
        <v>0</v>
      </c>
      <c r="AV1351" s="27">
        <f t="shared" si="1018"/>
        <v>0</v>
      </c>
      <c r="AW1351">
        <f t="shared" si="1010"/>
        <v>113.37771359951442</v>
      </c>
      <c r="AX1351">
        <f t="shared" si="1011"/>
        <v>94.760417032169968</v>
      </c>
      <c r="AY1351">
        <f t="shared" si="1019"/>
        <v>89.659531558830651</v>
      </c>
      <c r="AZ1351">
        <f t="shared" si="1012"/>
        <v>0</v>
      </c>
      <c r="BA1351">
        <f t="shared" si="1020"/>
        <v>99.358495172300707</v>
      </c>
      <c r="BB1351" s="4">
        <f t="shared" si="994"/>
        <v>0</v>
      </c>
      <c r="BC1351" s="4">
        <f t="shared" si="995"/>
        <v>0</v>
      </c>
    </row>
    <row r="1352" spans="1:55">
      <c r="A1352" s="37">
        <v>42319</v>
      </c>
      <c r="B1352" s="2" t="s">
        <v>76</v>
      </c>
      <c r="C1352" s="40">
        <v>9.1999999999999993</v>
      </c>
      <c r="D1352" s="19">
        <f t="shared" si="996"/>
        <v>-6.4794816414687362E-3</v>
      </c>
      <c r="E1352" s="19">
        <f t="shared" si="1021"/>
        <v>5.2631578947368314E-2</v>
      </c>
      <c r="F1352" s="19">
        <f t="shared" si="1023"/>
        <v>4.6643913538111509E-2</v>
      </c>
      <c r="G1352" s="19">
        <f t="shared" si="1027"/>
        <v>5.3837342497136176E-2</v>
      </c>
      <c r="H1352" s="19">
        <f t="shared" si="1039"/>
        <v>0.88059832219057799</v>
      </c>
      <c r="I1352" s="19">
        <f t="shared" si="1039"/>
        <v>0.5984857790907907</v>
      </c>
      <c r="J1352" s="19">
        <f t="shared" si="1039"/>
        <v>0.47135284541679823</v>
      </c>
      <c r="K1352" s="2" t="s">
        <v>75</v>
      </c>
      <c r="L1352" s="40">
        <v>7.81</v>
      </c>
      <c r="M1352" s="19">
        <f t="shared" si="997"/>
        <v>-3.82653061224493E-3</v>
      </c>
      <c r="N1352" s="19">
        <f t="shared" si="1022"/>
        <v>3.9946737683089192E-2</v>
      </c>
      <c r="O1352" s="19">
        <f t="shared" si="1024"/>
        <v>-6.3613231552163748E-3</v>
      </c>
      <c r="P1352" s="19">
        <f t="shared" si="1028"/>
        <v>1.4285714285714212E-2</v>
      </c>
      <c r="Q1352" s="19">
        <f t="shared" si="1040"/>
        <v>1.655579193826141</v>
      </c>
      <c r="R1352" s="19">
        <f t="shared" si="1040"/>
        <v>-0.22092153488992447</v>
      </c>
      <c r="S1352" s="19">
        <f t="shared" si="1040"/>
        <v>0.38136734678360179</v>
      </c>
      <c r="T1352" s="19">
        <f t="shared" si="998"/>
        <v>-0.77498087163556306</v>
      </c>
      <c r="U1352" s="19">
        <f t="shared" si="998"/>
        <v>0.8194073139807152</v>
      </c>
      <c r="V1352" s="19">
        <f t="shared" si="998"/>
        <v>8.9985498633196437E-2</v>
      </c>
      <c r="W1352" s="19">
        <f t="shared" si="1029"/>
        <v>1.3665321790488801E-2</v>
      </c>
      <c r="X1352" s="19">
        <f t="shared" si="1030"/>
        <v>9.91672163897276E-3</v>
      </c>
      <c r="Y1352" s="19">
        <f t="shared" si="1031"/>
        <v>1</v>
      </c>
      <c r="Z1352" s="19">
        <f t="shared" si="1032"/>
        <v>1.3780080038532114</v>
      </c>
      <c r="AA1352" s="19">
        <f t="shared" si="1033"/>
        <v>2.3780080038532114</v>
      </c>
      <c r="AB1352" s="19">
        <f t="shared" si="1034"/>
        <v>0.42052003121084852</v>
      </c>
      <c r="AC1352" s="19">
        <f t="shared" si="1035"/>
        <v>0.57947996878915153</v>
      </c>
      <c r="AD1352" s="20">
        <f t="shared" si="1036"/>
        <v>-4.113782914019164E-3</v>
      </c>
      <c r="AE1352" s="21">
        <f t="shared" ref="AE1352:AE1415" si="1041">IF(T1352&gt;$B$3,-1,IF(T1352&lt;$B$1,1,0))</f>
        <v>0</v>
      </c>
      <c r="AF1352" s="21">
        <f t="shared" si="999"/>
        <v>0</v>
      </c>
      <c r="AG1352" s="21">
        <f t="shared" si="1000"/>
        <v>0</v>
      </c>
      <c r="AH1352" s="21">
        <f t="shared" si="1001"/>
        <v>0</v>
      </c>
      <c r="AI1352" s="21">
        <f t="shared" si="1015"/>
        <v>0</v>
      </c>
      <c r="AJ1352" s="21">
        <f t="shared" si="1016"/>
        <v>0</v>
      </c>
      <c r="AK1352" s="24">
        <f t="shared" ref="AK1352:AK1415" si="1042">IF(U1352&gt;$B$3,-1,IF(U1352&lt;$B$1,1,0))</f>
        <v>0</v>
      </c>
      <c r="AL1352" s="24">
        <f t="shared" si="1002"/>
        <v>0</v>
      </c>
      <c r="AM1352" s="24">
        <f t="shared" si="1003"/>
        <v>0</v>
      </c>
      <c r="AN1352" s="24">
        <f t="shared" si="1004"/>
        <v>0</v>
      </c>
      <c r="AO1352" s="24">
        <f t="shared" si="1005"/>
        <v>0</v>
      </c>
      <c r="AP1352" s="24">
        <f t="shared" si="1017"/>
        <v>0</v>
      </c>
      <c r="AQ1352" s="27">
        <f t="shared" ref="AQ1352:AQ1415" si="1043">IF(V1352&gt;$B$3,-1,IF(V1352&lt;$B$1,1,0))</f>
        <v>0</v>
      </c>
      <c r="AR1352" s="27">
        <f t="shared" si="1006"/>
        <v>0</v>
      </c>
      <c r="AS1352" s="27">
        <f t="shared" si="1007"/>
        <v>0</v>
      </c>
      <c r="AT1352" s="27">
        <f t="shared" si="1008"/>
        <v>0</v>
      </c>
      <c r="AU1352" s="27">
        <f t="shared" si="1009"/>
        <v>0</v>
      </c>
      <c r="AV1352" s="27">
        <f t="shared" si="1018"/>
        <v>0</v>
      </c>
      <c r="AW1352">
        <f t="shared" si="1010"/>
        <v>113.37771359951442</v>
      </c>
      <c r="AX1352">
        <f t="shared" si="1011"/>
        <v>94.760417032169968</v>
      </c>
      <c r="AY1352">
        <f t="shared" si="1019"/>
        <v>89.659531558830651</v>
      </c>
      <c r="AZ1352">
        <f t="shared" si="1012"/>
        <v>0</v>
      </c>
      <c r="BA1352">
        <f t="shared" si="1020"/>
        <v>99.358495172300707</v>
      </c>
      <c r="BB1352" s="4">
        <f t="shared" ref="BB1352:BB1415" si="1044">AQ1352*AE1352</f>
        <v>0</v>
      </c>
      <c r="BC1352" s="4">
        <f t="shared" ref="BC1352:BC1415" si="1045">AE1352*AK1352</f>
        <v>0</v>
      </c>
    </row>
    <row r="1353" spans="1:55">
      <c r="A1353" s="37">
        <v>42320</v>
      </c>
      <c r="B1353" s="2" t="s">
        <v>76</v>
      </c>
      <c r="C1353" s="40">
        <v>9.11</v>
      </c>
      <c r="D1353" s="19">
        <f t="shared" ref="D1353:D1416" si="1046">(C1353-C1352)/C1352</f>
        <v>-9.7826086956521591E-3</v>
      </c>
      <c r="E1353" s="19">
        <f t="shared" si="1021"/>
        <v>1.4476614699331737E-2</v>
      </c>
      <c r="F1353" s="19">
        <f t="shared" si="1023"/>
        <v>3.2879818594104208E-2</v>
      </c>
      <c r="G1353" s="19">
        <f t="shared" si="1027"/>
        <v>3.2879818594104208E-2</v>
      </c>
      <c r="H1353" s="19">
        <f t="shared" si="1039"/>
        <v>0.24183934966565032</v>
      </c>
      <c r="I1353" s="19">
        <f t="shared" si="1039"/>
        <v>0.42116731359458676</v>
      </c>
      <c r="J1353" s="19">
        <f t="shared" si="1039"/>
        <v>0.28406870020092823</v>
      </c>
      <c r="K1353" s="2" t="s">
        <v>75</v>
      </c>
      <c r="L1353" s="40">
        <v>7.81</v>
      </c>
      <c r="M1353" s="19">
        <f t="shared" ref="M1353:M1416" si="1047">(L1353-L1352)/L1352</f>
        <v>0</v>
      </c>
      <c r="N1353" s="19">
        <f t="shared" si="1022"/>
        <v>2.7631578947368417E-2</v>
      </c>
      <c r="O1353" s="19">
        <f t="shared" si="1024"/>
        <v>-3.82653061224493E-3</v>
      </c>
      <c r="P1353" s="19">
        <f t="shared" si="1028"/>
        <v>2.2251308900523552E-2</v>
      </c>
      <c r="Q1353" s="19">
        <f t="shared" si="1040"/>
        <v>1.1234696078276678</v>
      </c>
      <c r="R1353" s="19">
        <f t="shared" si="1040"/>
        <v>-0.13279427721207493</v>
      </c>
      <c r="S1353" s="19">
        <f t="shared" si="1040"/>
        <v>0.59452770635682906</v>
      </c>
      <c r="T1353" s="19">
        <f t="shared" ref="T1353:V1416" si="1048">H1353-Q1353</f>
        <v>-0.88163025816201745</v>
      </c>
      <c r="U1353" s="19">
        <f t="shared" si="1048"/>
        <v>0.55396159080666174</v>
      </c>
      <c r="V1353" s="19">
        <f t="shared" si="1048"/>
        <v>-0.31045900615590083</v>
      </c>
      <c r="W1353" s="19">
        <f t="shared" si="1029"/>
        <v>1.3815237364477274E-2</v>
      </c>
      <c r="X1353" s="19">
        <f t="shared" si="1030"/>
        <v>9.7141935624128293E-3</v>
      </c>
      <c r="Y1353" s="19">
        <f t="shared" si="1031"/>
        <v>1</v>
      </c>
      <c r="Z1353" s="19">
        <f t="shared" si="1032"/>
        <v>1.4221702785430004</v>
      </c>
      <c r="AA1353" s="19">
        <f t="shared" si="1033"/>
        <v>2.4221702785430006</v>
      </c>
      <c r="AB1353" s="19">
        <f t="shared" si="1034"/>
        <v>0.41285289017811183</v>
      </c>
      <c r="AC1353" s="19">
        <f t="shared" si="1035"/>
        <v>0.58714710982188811</v>
      </c>
      <c r="AD1353" s="20">
        <f t="shared" si="1036"/>
        <v>-7.704170288724368E-3</v>
      </c>
      <c r="AE1353" s="21">
        <f t="shared" si="1041"/>
        <v>0</v>
      </c>
      <c r="AF1353" s="21">
        <f t="shared" ref="AF1353:AF1416" si="1049">IF(AND(AI1352=1,T1353&gt;$B$2),1,0)</f>
        <v>0</v>
      </c>
      <c r="AG1353" s="21">
        <f t="shared" ref="AG1353:AG1416" si="1050">IF(OR(AND(AI1352=0,AE1353&gt;0),AND(AG1352=$B$5,AE1353&gt;0)),1,IF(OR(AND(AE1353=0,AI1352=0),OR(AF1353=1),AG1352=$B$5),0,AG1352+1))</f>
        <v>0</v>
      </c>
      <c r="AH1353" s="21">
        <f t="shared" ref="AH1353:AH1416" si="1051">IF(AG1352=$B$5,1,0)</f>
        <v>0</v>
      </c>
      <c r="AI1353" s="21">
        <f t="shared" si="1015"/>
        <v>0</v>
      </c>
      <c r="AJ1353" s="21">
        <f t="shared" si="1016"/>
        <v>0</v>
      </c>
      <c r="AK1353" s="24">
        <f t="shared" si="1042"/>
        <v>0</v>
      </c>
      <c r="AL1353" s="24">
        <f t="shared" ref="AL1353:AL1416" si="1052">IF(AND(AO1352=1,U1353&gt;$B$2),1,0)</f>
        <v>0</v>
      </c>
      <c r="AM1353" s="24">
        <f t="shared" ref="AM1353:AM1416" si="1053">IF(OR(AND(AO1352=0,AK1353&gt;0),AND(AM1352=$B$5,AK1353&gt;0)),1,IF(OR(AND(AK1353=0,AO1352=0),OR(AL1353=1),AM1352=$B$5),0,AM1352+1))</f>
        <v>0</v>
      </c>
      <c r="AN1353" s="24">
        <f t="shared" ref="AN1353:AN1416" si="1054">IF(AM1352=$B$5,1,0)</f>
        <v>0</v>
      </c>
      <c r="AO1353" s="24">
        <f t="shared" ref="AO1353:AO1416" si="1055">IF(AND(AK1353=0,AL1353=0,AN1353=0),AO1352,IF(AK1353=-1, 0, AK1353))</f>
        <v>0</v>
      </c>
      <c r="AP1353" s="24">
        <f t="shared" si="1017"/>
        <v>0</v>
      </c>
      <c r="AQ1353" s="27">
        <f t="shared" si="1043"/>
        <v>0</v>
      </c>
      <c r="AR1353" s="27">
        <f t="shared" ref="AR1353:AR1416" si="1056">IF(AND(AU1352=1,V1353&gt;$B$2),1,0)</f>
        <v>0</v>
      </c>
      <c r="AS1353" s="27">
        <f t="shared" ref="AS1353:AS1416" si="1057">IF(OR(AND(AU1352=0,AQ1353&gt;0),AND(AS1352=$B$5,AQ1353&gt;0)),1,IF(OR(AND(AQ1353=0,AU1352=0),OR(AR1353=1),AS1352=$B$5),0,AS1352+1))</f>
        <v>0</v>
      </c>
      <c r="AT1353" s="27">
        <f t="shared" ref="AT1353:AT1416" si="1058">IF(AS1352=$B$5,1,0)</f>
        <v>0</v>
      </c>
      <c r="AU1353" s="27">
        <f t="shared" ref="AU1353:AU1416" si="1059">IF(AND(AQ1353=0,AR1353=0,AT1353=0),AU1352,IF(AQ1353=-1,0,AQ1353))</f>
        <v>0</v>
      </c>
      <c r="AV1353" s="27">
        <f t="shared" si="1018"/>
        <v>0</v>
      </c>
      <c r="AW1353">
        <f t="shared" ref="AW1353:AW1416" si="1060">AW1352*(1+AJ1353)</f>
        <v>113.37771359951442</v>
      </c>
      <c r="AX1353">
        <f t="shared" ref="AX1353:AX1416" si="1061">AX1352*(1+AP1353)</f>
        <v>94.760417032169968</v>
      </c>
      <c r="AY1353">
        <f t="shared" si="1019"/>
        <v>89.659531558830651</v>
      </c>
      <c r="AZ1353">
        <f t="shared" ref="AZ1353:AZ1416" si="1062">AVERAGE(AV1353,AP1353,AJ1353)</f>
        <v>0</v>
      </c>
      <c r="BA1353">
        <f t="shared" si="1020"/>
        <v>99.358495172300707</v>
      </c>
      <c r="BB1353" s="4">
        <f t="shared" si="1044"/>
        <v>0</v>
      </c>
      <c r="BC1353" s="4">
        <f t="shared" si="1045"/>
        <v>0</v>
      </c>
    </row>
    <row r="1354" spans="1:55">
      <c r="A1354" s="37">
        <v>42321</v>
      </c>
      <c r="B1354" s="2" t="s">
        <v>76</v>
      </c>
      <c r="C1354" s="40">
        <v>8.94</v>
      </c>
      <c r="D1354" s="19">
        <f t="shared" si="1046"/>
        <v>-1.8660812294182212E-2</v>
      </c>
      <c r="E1354" s="19">
        <f t="shared" si="1021"/>
        <v>-1.75824175824176E-2</v>
      </c>
      <c r="F1354" s="19">
        <f t="shared" si="1023"/>
        <v>2.1714285714285658E-2</v>
      </c>
      <c r="G1354" s="19">
        <f t="shared" si="1027"/>
        <v>-1.1173184357541662E-3</v>
      </c>
      <c r="H1354" s="19">
        <f t="shared" ref="H1354:J1369" si="1063">E1354/STDEV(E1294:E1353)</f>
        <v>-0.29448023848150906</v>
      </c>
      <c r="I1354" s="19">
        <f t="shared" si="1063"/>
        <v>0.27686660459697365</v>
      </c>
      <c r="J1354" s="19">
        <f t="shared" si="1063"/>
        <v>-9.5627945839705311E-3</v>
      </c>
      <c r="K1354" s="2" t="s">
        <v>75</v>
      </c>
      <c r="L1354" s="40">
        <v>7.81</v>
      </c>
      <c r="M1354" s="19">
        <f t="shared" si="1047"/>
        <v>0</v>
      </c>
      <c r="N1354" s="19">
        <f t="shared" si="1022"/>
        <v>1.2970168612191912E-2</v>
      </c>
      <c r="O1354" s="19">
        <f t="shared" si="1024"/>
        <v>3.856041131105316E-3</v>
      </c>
      <c r="P1354" s="19">
        <f t="shared" si="1028"/>
        <v>2.0915032679738464E-2</v>
      </c>
      <c r="Q1354" s="19">
        <f t="shared" ref="Q1354:S1369" si="1064">N1354/STDEV(N1294:N1353)</f>
        <v>0.52960680607320443</v>
      </c>
      <c r="R1354" s="19">
        <f t="shared" si="1064"/>
        <v>0.13403832747178951</v>
      </c>
      <c r="S1354" s="19">
        <f t="shared" si="1064"/>
        <v>0.5585631354016164</v>
      </c>
      <c r="T1354" s="19">
        <f t="shared" si="1048"/>
        <v>-0.82408704455471349</v>
      </c>
      <c r="U1354" s="19">
        <f t="shared" si="1048"/>
        <v>0.14282827712518414</v>
      </c>
      <c r="V1354" s="19">
        <f t="shared" si="1048"/>
        <v>-0.56812592998558697</v>
      </c>
      <c r="W1354" s="19">
        <f t="shared" si="1029"/>
        <v>1.4171352727872783E-2</v>
      </c>
      <c r="X1354" s="19">
        <f t="shared" si="1030"/>
        <v>9.7174459883679724E-3</v>
      </c>
      <c r="Y1354" s="19">
        <f t="shared" si="1031"/>
        <v>1</v>
      </c>
      <c r="Z1354" s="19">
        <f t="shared" si="1032"/>
        <v>1.4583412909972691</v>
      </c>
      <c r="AA1354" s="19">
        <f t="shared" si="1033"/>
        <v>2.4583412909972688</v>
      </c>
      <c r="AB1354" s="19">
        <f t="shared" si="1034"/>
        <v>0.40677834426900611</v>
      </c>
      <c r="AC1354" s="19">
        <f t="shared" si="1035"/>
        <v>0.59322165573099395</v>
      </c>
      <c r="AD1354" s="20">
        <f t="shared" si="1036"/>
        <v>-3.496930130401526E-3</v>
      </c>
      <c r="AE1354" s="21">
        <f t="shared" si="1041"/>
        <v>0</v>
      </c>
      <c r="AF1354" s="21">
        <f t="shared" si="1049"/>
        <v>0</v>
      </c>
      <c r="AG1354" s="21">
        <f t="shared" si="1050"/>
        <v>0</v>
      </c>
      <c r="AH1354" s="21">
        <f t="shared" si="1051"/>
        <v>0</v>
      </c>
      <c r="AI1354" s="21">
        <f t="shared" ref="AI1354:AI1417" si="1065">IF(AND(AE1354=0,AF1354=0,AH1354=0),AI1353, IF(AE1354=-1, 0,AE1354))</f>
        <v>0</v>
      </c>
      <c r="AJ1354" s="21">
        <f t="shared" ref="AJ1354:AJ1417" si="1066">$AD1354*AI1354</f>
        <v>0</v>
      </c>
      <c r="AK1354" s="24">
        <f t="shared" si="1042"/>
        <v>0</v>
      </c>
      <c r="AL1354" s="24">
        <f t="shared" si="1052"/>
        <v>0</v>
      </c>
      <c r="AM1354" s="24">
        <f t="shared" si="1053"/>
        <v>0</v>
      </c>
      <c r="AN1354" s="24">
        <f t="shared" si="1054"/>
        <v>0</v>
      </c>
      <c r="AO1354" s="24">
        <f t="shared" si="1055"/>
        <v>0</v>
      </c>
      <c r="AP1354" s="24">
        <f t="shared" ref="AP1354:AP1417" si="1067">$AD1354*AO1354</f>
        <v>0</v>
      </c>
      <c r="AQ1354" s="27">
        <f t="shared" si="1043"/>
        <v>0</v>
      </c>
      <c r="AR1354" s="27">
        <f t="shared" si="1056"/>
        <v>0</v>
      </c>
      <c r="AS1354" s="27">
        <f t="shared" si="1057"/>
        <v>0</v>
      </c>
      <c r="AT1354" s="27">
        <f t="shared" si="1058"/>
        <v>0</v>
      </c>
      <c r="AU1354" s="27">
        <f t="shared" si="1059"/>
        <v>0</v>
      </c>
      <c r="AV1354" s="27">
        <f t="shared" ref="AV1354:AV1417" si="1068">$AD1354*AU1354</f>
        <v>0</v>
      </c>
      <c r="AW1354">
        <f t="shared" si="1060"/>
        <v>113.37771359951442</v>
      </c>
      <c r="AX1354">
        <f t="shared" si="1061"/>
        <v>94.760417032169968</v>
      </c>
      <c r="AY1354">
        <f t="shared" ref="AY1354:AY1417" si="1069">AY1353*(1+AV1354)</f>
        <v>89.659531558830651</v>
      </c>
      <c r="AZ1354">
        <f t="shared" si="1062"/>
        <v>0</v>
      </c>
      <c r="BA1354">
        <f t="shared" ref="BA1354:BA1417" si="1070">BA1353*(1+AZ1354)</f>
        <v>99.358495172300707</v>
      </c>
      <c r="BB1354" s="4">
        <f t="shared" si="1044"/>
        <v>0</v>
      </c>
      <c r="BC1354" s="4">
        <f t="shared" si="1045"/>
        <v>0</v>
      </c>
    </row>
    <row r="1355" spans="1:55">
      <c r="A1355" s="37">
        <v>42324</v>
      </c>
      <c r="B1355" s="2" t="s">
        <v>76</v>
      </c>
      <c r="C1355" s="40">
        <v>8.98</v>
      </c>
      <c r="D1355" s="19">
        <f t="shared" si="1046"/>
        <v>4.4742729306488736E-3</v>
      </c>
      <c r="E1355" s="19">
        <f t="shared" si="1021"/>
        <v>-2.8138528138528116E-2</v>
      </c>
      <c r="F1355" s="19">
        <f t="shared" si="1023"/>
        <v>5.2754982415005994E-2</v>
      </c>
      <c r="G1355" s="19">
        <f t="shared" si="1027"/>
        <v>8.988764044943828E-3</v>
      </c>
      <c r="H1355" s="19">
        <f t="shared" si="1063"/>
        <v>-0.47361251933616233</v>
      </c>
      <c r="I1355" s="19">
        <f t="shared" si="1063"/>
        <v>0.6708692697816796</v>
      </c>
      <c r="J1355" s="19">
        <f t="shared" si="1063"/>
        <v>7.7057324605854682E-2</v>
      </c>
      <c r="K1355" s="2" t="s">
        <v>75</v>
      </c>
      <c r="L1355" s="40">
        <v>7.88</v>
      </c>
      <c r="M1355" s="19">
        <f t="shared" si="1047"/>
        <v>8.9628681177977322E-3</v>
      </c>
      <c r="N1355" s="19">
        <f t="shared" si="1022"/>
        <v>1.0256410256410265E-2</v>
      </c>
      <c r="O1355" s="19">
        <f t="shared" si="1024"/>
        <v>3.5479632063074841E-2</v>
      </c>
      <c r="P1355" s="19">
        <f t="shared" si="1028"/>
        <v>1.4157014157014199E-2</v>
      </c>
      <c r="Q1355" s="19">
        <f t="shared" si="1064"/>
        <v>0.41827611491834837</v>
      </c>
      <c r="R1355" s="19">
        <f t="shared" si="1064"/>
        <v>1.2337685922901418</v>
      </c>
      <c r="S1355" s="19">
        <f t="shared" si="1064"/>
        <v>0.37771874744049427</v>
      </c>
      <c r="T1355" s="19">
        <f t="shared" si="1048"/>
        <v>-0.8918886342545107</v>
      </c>
      <c r="U1355" s="19">
        <f t="shared" si="1048"/>
        <v>-0.5628993225084622</v>
      </c>
      <c r="V1355" s="19">
        <f t="shared" si="1048"/>
        <v>-0.30066142283463959</v>
      </c>
      <c r="W1355" s="19">
        <f t="shared" si="1029"/>
        <v>1.4139681673191384E-2</v>
      </c>
      <c r="X1355" s="19">
        <f t="shared" si="1030"/>
        <v>9.2925786556222589E-3</v>
      </c>
      <c r="Y1355" s="19">
        <f t="shared" si="1031"/>
        <v>1</v>
      </c>
      <c r="Z1355" s="19">
        <f t="shared" si="1032"/>
        <v>1.5216101146086611</v>
      </c>
      <c r="AA1355" s="19">
        <f t="shared" si="1033"/>
        <v>2.5216101146086611</v>
      </c>
      <c r="AB1355" s="19">
        <f t="shared" si="1034"/>
        <v>0.39657201333648445</v>
      </c>
      <c r="AC1355" s="19">
        <f t="shared" si="1035"/>
        <v>0.6034279866635156</v>
      </c>
      <c r="AD1355" s="20">
        <f t="shared" si="1036"/>
        <v>2.6497016481279016E-3</v>
      </c>
      <c r="AE1355" s="21">
        <f t="shared" si="1041"/>
        <v>0</v>
      </c>
      <c r="AF1355" s="21">
        <f t="shared" si="1049"/>
        <v>0</v>
      </c>
      <c r="AG1355" s="21">
        <f t="shared" si="1050"/>
        <v>0</v>
      </c>
      <c r="AH1355" s="21">
        <f t="shared" si="1051"/>
        <v>0</v>
      </c>
      <c r="AI1355" s="21">
        <f t="shared" si="1065"/>
        <v>0</v>
      </c>
      <c r="AJ1355" s="21">
        <f t="shared" si="1066"/>
        <v>0</v>
      </c>
      <c r="AK1355" s="24">
        <f t="shared" si="1042"/>
        <v>0</v>
      </c>
      <c r="AL1355" s="24">
        <f t="shared" si="1052"/>
        <v>0</v>
      </c>
      <c r="AM1355" s="24">
        <f t="shared" si="1053"/>
        <v>0</v>
      </c>
      <c r="AN1355" s="24">
        <f t="shared" si="1054"/>
        <v>0</v>
      </c>
      <c r="AO1355" s="24">
        <f t="shared" si="1055"/>
        <v>0</v>
      </c>
      <c r="AP1355" s="24">
        <f t="shared" si="1067"/>
        <v>0</v>
      </c>
      <c r="AQ1355" s="27">
        <f t="shared" si="1043"/>
        <v>0</v>
      </c>
      <c r="AR1355" s="27">
        <f t="shared" si="1056"/>
        <v>0</v>
      </c>
      <c r="AS1355" s="27">
        <f t="shared" si="1057"/>
        <v>0</v>
      </c>
      <c r="AT1355" s="27">
        <f t="shared" si="1058"/>
        <v>0</v>
      </c>
      <c r="AU1355" s="27">
        <f t="shared" si="1059"/>
        <v>0</v>
      </c>
      <c r="AV1355" s="27">
        <f t="shared" si="1068"/>
        <v>0</v>
      </c>
      <c r="AW1355">
        <f t="shared" si="1060"/>
        <v>113.37771359951442</v>
      </c>
      <c r="AX1355">
        <f t="shared" si="1061"/>
        <v>94.760417032169968</v>
      </c>
      <c r="AY1355">
        <f t="shared" si="1069"/>
        <v>89.659531558830651</v>
      </c>
      <c r="AZ1355">
        <f t="shared" si="1062"/>
        <v>0</v>
      </c>
      <c r="BA1355">
        <f t="shared" si="1070"/>
        <v>99.358495172300707</v>
      </c>
      <c r="BB1355" s="4">
        <f t="shared" si="1044"/>
        <v>0</v>
      </c>
      <c r="BC1355" s="4">
        <f t="shared" si="1045"/>
        <v>0</v>
      </c>
    </row>
    <row r="1356" spans="1:55">
      <c r="A1356" s="37">
        <v>42325</v>
      </c>
      <c r="B1356" s="2" t="s">
        <v>76</v>
      </c>
      <c r="C1356" s="40">
        <v>9.0399999999999991</v>
      </c>
      <c r="D1356" s="19">
        <f t="shared" si="1046"/>
        <v>6.6815144766145564E-3</v>
      </c>
      <c r="E1356" s="19">
        <f t="shared" si="1021"/>
        <v>-2.3758099352051906E-2</v>
      </c>
      <c r="F1356" s="19">
        <f t="shared" si="1023"/>
        <v>6.7296340023612566E-2</v>
      </c>
      <c r="G1356" s="19">
        <f t="shared" si="1027"/>
        <v>7.8037904124858976E-3</v>
      </c>
      <c r="H1356" s="19">
        <f t="shared" si="1063"/>
        <v>-0.40359879115476782</v>
      </c>
      <c r="I1356" s="19">
        <f t="shared" si="1063"/>
        <v>0.84934919149653854</v>
      </c>
      <c r="J1356" s="19">
        <f t="shared" si="1063"/>
        <v>6.6909929661033291E-2</v>
      </c>
      <c r="K1356" s="2" t="s">
        <v>75</v>
      </c>
      <c r="L1356" s="40">
        <v>7.88</v>
      </c>
      <c r="M1356" s="19">
        <f t="shared" si="1047"/>
        <v>0</v>
      </c>
      <c r="N1356" s="19">
        <f t="shared" si="1022"/>
        <v>5.1020408163265354E-3</v>
      </c>
      <c r="O1356" s="19">
        <f t="shared" si="1024"/>
        <v>4.3708609271523188E-2</v>
      </c>
      <c r="P1356" s="19">
        <f t="shared" si="1028"/>
        <v>1.9404915912030977E-2</v>
      </c>
      <c r="Q1356" s="19">
        <f t="shared" si="1064"/>
        <v>0.20798641924581737</v>
      </c>
      <c r="R1356" s="19">
        <f t="shared" si="1064"/>
        <v>1.5048461590280455</v>
      </c>
      <c r="S1356" s="19">
        <f t="shared" si="1064"/>
        <v>0.51764273613890111</v>
      </c>
      <c r="T1356" s="19">
        <f t="shared" si="1048"/>
        <v>-0.61158521040058522</v>
      </c>
      <c r="U1356" s="19">
        <f t="shared" si="1048"/>
        <v>-0.65549696753150699</v>
      </c>
      <c r="V1356" s="19">
        <f t="shared" si="1048"/>
        <v>-0.45073280647786784</v>
      </c>
      <c r="W1356" s="19">
        <f t="shared" si="1029"/>
        <v>1.4109862522781744E-2</v>
      </c>
      <c r="X1356" s="19">
        <f t="shared" si="1030"/>
        <v>9.1915245600230969E-3</v>
      </c>
      <c r="Y1356" s="19">
        <f t="shared" si="1031"/>
        <v>1</v>
      </c>
      <c r="Z1356" s="19">
        <f t="shared" si="1032"/>
        <v>1.5350949051640557</v>
      </c>
      <c r="AA1356" s="19">
        <f t="shared" si="1033"/>
        <v>2.5350949051640557</v>
      </c>
      <c r="AB1356" s="19">
        <f t="shared" si="1034"/>
        <v>0.39446254969112732</v>
      </c>
      <c r="AC1356" s="19">
        <f t="shared" si="1035"/>
        <v>0.60553745030887274</v>
      </c>
      <c r="AD1356" s="20">
        <f t="shared" si="1036"/>
        <v>4.3635237797697902E-4</v>
      </c>
      <c r="AE1356" s="21">
        <f t="shared" si="1041"/>
        <v>0</v>
      </c>
      <c r="AF1356" s="21">
        <f t="shared" si="1049"/>
        <v>0</v>
      </c>
      <c r="AG1356" s="21">
        <f t="shared" si="1050"/>
        <v>0</v>
      </c>
      <c r="AH1356" s="21">
        <f t="shared" si="1051"/>
        <v>0</v>
      </c>
      <c r="AI1356" s="21">
        <f t="shared" si="1065"/>
        <v>0</v>
      </c>
      <c r="AJ1356" s="21">
        <f t="shared" si="1066"/>
        <v>0</v>
      </c>
      <c r="AK1356" s="24">
        <f t="shared" si="1042"/>
        <v>0</v>
      </c>
      <c r="AL1356" s="24">
        <f t="shared" si="1052"/>
        <v>0</v>
      </c>
      <c r="AM1356" s="24">
        <f t="shared" si="1053"/>
        <v>0</v>
      </c>
      <c r="AN1356" s="24">
        <f t="shared" si="1054"/>
        <v>0</v>
      </c>
      <c r="AO1356" s="24">
        <f t="shared" si="1055"/>
        <v>0</v>
      </c>
      <c r="AP1356" s="24">
        <f t="shared" si="1067"/>
        <v>0</v>
      </c>
      <c r="AQ1356" s="27">
        <f t="shared" si="1043"/>
        <v>0</v>
      </c>
      <c r="AR1356" s="27">
        <f t="shared" si="1056"/>
        <v>0</v>
      </c>
      <c r="AS1356" s="27">
        <f t="shared" si="1057"/>
        <v>0</v>
      </c>
      <c r="AT1356" s="27">
        <f t="shared" si="1058"/>
        <v>0</v>
      </c>
      <c r="AU1356" s="27">
        <f t="shared" si="1059"/>
        <v>0</v>
      </c>
      <c r="AV1356" s="27">
        <f t="shared" si="1068"/>
        <v>0</v>
      </c>
      <c r="AW1356">
        <f t="shared" si="1060"/>
        <v>113.37771359951442</v>
      </c>
      <c r="AX1356">
        <f t="shared" si="1061"/>
        <v>94.760417032169968</v>
      </c>
      <c r="AY1356">
        <f t="shared" si="1069"/>
        <v>89.659531558830651</v>
      </c>
      <c r="AZ1356">
        <f t="shared" si="1062"/>
        <v>0</v>
      </c>
      <c r="BA1356">
        <f t="shared" si="1070"/>
        <v>99.358495172300707</v>
      </c>
      <c r="BB1356" s="4">
        <f t="shared" si="1044"/>
        <v>0</v>
      </c>
      <c r="BC1356" s="4">
        <f t="shared" si="1045"/>
        <v>0</v>
      </c>
    </row>
    <row r="1357" spans="1:55">
      <c r="A1357" s="37">
        <v>42326</v>
      </c>
      <c r="B1357" s="2" t="s">
        <v>76</v>
      </c>
      <c r="C1357" s="40">
        <v>9.0500000000000007</v>
      </c>
      <c r="D1357" s="19">
        <f t="shared" si="1046"/>
        <v>1.1061946902656597E-3</v>
      </c>
      <c r="E1357" s="19">
        <f t="shared" ref="E1357:E1420" si="1071">(C1357-C1352)/C1352</f>
        <v>-1.6304347826086803E-2</v>
      </c>
      <c r="F1357" s="19">
        <f t="shared" si="1023"/>
        <v>3.5469107551487473E-2</v>
      </c>
      <c r="G1357" s="19">
        <f t="shared" si="1027"/>
        <v>1.4573991031390222E-2</v>
      </c>
      <c r="H1357" s="19">
        <f t="shared" si="1063"/>
        <v>-0.27818343671549112</v>
      </c>
      <c r="I1357" s="19">
        <f t="shared" si="1063"/>
        <v>0.44258467470733387</v>
      </c>
      <c r="J1357" s="19">
        <f t="shared" si="1063"/>
        <v>0.12491095363074692</v>
      </c>
      <c r="K1357" s="2" t="s">
        <v>75</v>
      </c>
      <c r="L1357" s="40">
        <v>7.88</v>
      </c>
      <c r="M1357" s="19">
        <f t="shared" si="1047"/>
        <v>0</v>
      </c>
      <c r="N1357" s="19">
        <f t="shared" ref="N1357:N1420" si="1072">(L1357-L1352)/L1352</f>
        <v>8.9628681177977322E-3</v>
      </c>
      <c r="O1357" s="19">
        <f t="shared" si="1024"/>
        <v>4.9267643142476711E-2</v>
      </c>
      <c r="P1357" s="19">
        <f t="shared" si="1028"/>
        <v>1.546391752577321E-2</v>
      </c>
      <c r="Q1357" s="19">
        <f t="shared" si="1064"/>
        <v>0.36620703070228794</v>
      </c>
      <c r="R1357" s="19">
        <f t="shared" si="1064"/>
        <v>1.6711685406440382</v>
      </c>
      <c r="S1357" s="19">
        <f t="shared" si="1064"/>
        <v>0.41253349863791805</v>
      </c>
      <c r="T1357" s="19">
        <f t="shared" si="1048"/>
        <v>-0.64439046741777906</v>
      </c>
      <c r="U1357" s="19">
        <f t="shared" si="1048"/>
        <v>-1.2285838659367043</v>
      </c>
      <c r="V1357" s="19">
        <f t="shared" si="1048"/>
        <v>-0.2876225450071711</v>
      </c>
      <c r="W1357" s="19">
        <f t="shared" si="1029"/>
        <v>1.4037818345382149E-2</v>
      </c>
      <c r="X1357" s="19">
        <f t="shared" si="1030"/>
        <v>9.1684760083835873E-3</v>
      </c>
      <c r="Y1357" s="19">
        <f t="shared" si="1031"/>
        <v>1</v>
      </c>
      <c r="Z1357" s="19">
        <f t="shared" si="1032"/>
        <v>1.5310961530079885</v>
      </c>
      <c r="AA1357" s="19">
        <f t="shared" si="1033"/>
        <v>2.5310961530079883</v>
      </c>
      <c r="AB1357" s="19">
        <f t="shared" si="1034"/>
        <v>0.39508574133447549</v>
      </c>
      <c r="AC1357" s="19">
        <f t="shared" si="1035"/>
        <v>0.60491425866552462</v>
      </c>
      <c r="AD1357" s="20">
        <f t="shared" si="1036"/>
        <v>4.169387301767062E-3</v>
      </c>
      <c r="AE1357" s="21">
        <f t="shared" si="1041"/>
        <v>0</v>
      </c>
      <c r="AF1357" s="21">
        <f t="shared" si="1049"/>
        <v>0</v>
      </c>
      <c r="AG1357" s="21">
        <f t="shared" si="1050"/>
        <v>0</v>
      </c>
      <c r="AH1357" s="21">
        <f t="shared" si="1051"/>
        <v>0</v>
      </c>
      <c r="AI1357" s="21">
        <f t="shared" si="1065"/>
        <v>0</v>
      </c>
      <c r="AJ1357" s="21">
        <f t="shared" si="1066"/>
        <v>0</v>
      </c>
      <c r="AK1357" s="24">
        <f t="shared" si="1042"/>
        <v>1</v>
      </c>
      <c r="AL1357" s="24">
        <f t="shared" si="1052"/>
        <v>0</v>
      </c>
      <c r="AM1357" s="24">
        <f t="shared" si="1053"/>
        <v>1</v>
      </c>
      <c r="AN1357" s="24">
        <f t="shared" si="1054"/>
        <v>0</v>
      </c>
      <c r="AO1357" s="24">
        <f t="shared" si="1055"/>
        <v>1</v>
      </c>
      <c r="AP1357" s="24">
        <f t="shared" si="1067"/>
        <v>4.169387301767062E-3</v>
      </c>
      <c r="AQ1357" s="27">
        <f t="shared" si="1043"/>
        <v>0</v>
      </c>
      <c r="AR1357" s="27">
        <f t="shared" si="1056"/>
        <v>0</v>
      </c>
      <c r="AS1357" s="27">
        <f t="shared" si="1057"/>
        <v>0</v>
      </c>
      <c r="AT1357" s="27">
        <f t="shared" si="1058"/>
        <v>0</v>
      </c>
      <c r="AU1357" s="27">
        <f t="shared" si="1059"/>
        <v>0</v>
      </c>
      <c r="AV1357" s="27">
        <f t="shared" si="1068"/>
        <v>0</v>
      </c>
      <c r="AW1357">
        <f t="shared" si="1060"/>
        <v>113.37771359951442</v>
      </c>
      <c r="AX1357">
        <f t="shared" si="1061"/>
        <v>95.155509911654036</v>
      </c>
      <c r="AY1357">
        <f t="shared" si="1069"/>
        <v>89.659531558830651</v>
      </c>
      <c r="AZ1357">
        <f t="shared" si="1062"/>
        <v>1.3897957672556872E-3</v>
      </c>
      <c r="BA1357">
        <f t="shared" si="1070"/>
        <v>99.496583188332067</v>
      </c>
      <c r="BB1357" s="4">
        <f t="shared" si="1044"/>
        <v>0</v>
      </c>
      <c r="BC1357" s="4">
        <f t="shared" si="1045"/>
        <v>0</v>
      </c>
    </row>
    <row r="1358" spans="1:55">
      <c r="A1358" s="37">
        <v>42327</v>
      </c>
      <c r="B1358" s="2" t="s">
        <v>76</v>
      </c>
      <c r="C1358" s="40">
        <v>9.0399999999999991</v>
      </c>
      <c r="D1358" s="19">
        <f t="shared" si="1046"/>
        <v>-1.1049723756907804E-3</v>
      </c>
      <c r="E1358" s="19">
        <f t="shared" si="1071"/>
        <v>-7.6838638858397678E-3</v>
      </c>
      <c r="F1358" s="19">
        <f t="shared" si="1023"/>
        <v>6.6815144766145564E-3</v>
      </c>
      <c r="G1358" s="19">
        <f t="shared" si="1027"/>
        <v>2.4943310657596241E-2</v>
      </c>
      <c r="H1358" s="19">
        <f t="shared" si="1063"/>
        <v>-0.13112651016606491</v>
      </c>
      <c r="I1358" s="19">
        <f t="shared" si="1063"/>
        <v>8.321831004227459E-2</v>
      </c>
      <c r="J1358" s="19">
        <f t="shared" si="1063"/>
        <v>0.21509211966321054</v>
      </c>
      <c r="K1358" s="2" t="s">
        <v>75</v>
      </c>
      <c r="L1358" s="40">
        <v>7.82</v>
      </c>
      <c r="M1358" s="19">
        <f t="shared" si="1047"/>
        <v>-7.614213197969494E-3</v>
      </c>
      <c r="N1358" s="19">
        <f t="shared" si="1072"/>
        <v>1.2804097311140429E-3</v>
      </c>
      <c r="O1358" s="19">
        <f t="shared" si="1024"/>
        <v>2.8947368421052718E-2</v>
      </c>
      <c r="P1358" s="19">
        <f t="shared" si="1028"/>
        <v>-1.2771392081736637E-3</v>
      </c>
      <c r="Q1358" s="19">
        <f t="shared" si="1064"/>
        <v>5.2813832044511642E-2</v>
      </c>
      <c r="R1358" s="19">
        <f t="shared" si="1064"/>
        <v>0.96464859293193517</v>
      </c>
      <c r="S1358" s="19">
        <f t="shared" si="1064"/>
        <v>-3.4139091998102333E-2</v>
      </c>
      <c r="T1358" s="19">
        <f t="shared" si="1048"/>
        <v>-0.18394034221057656</v>
      </c>
      <c r="U1358" s="19">
        <f t="shared" si="1048"/>
        <v>-0.88143028288966052</v>
      </c>
      <c r="V1358" s="19">
        <f t="shared" si="1048"/>
        <v>0.24923121166131287</v>
      </c>
      <c r="W1358" s="19">
        <f t="shared" si="1029"/>
        <v>1.376125397421603E-2</v>
      </c>
      <c r="X1358" s="19">
        <f t="shared" si="1030"/>
        <v>9.1386856674726003E-3</v>
      </c>
      <c r="Y1358" s="19">
        <f t="shared" si="1031"/>
        <v>1</v>
      </c>
      <c r="Z1358" s="19">
        <f t="shared" si="1032"/>
        <v>1.5058241934282273</v>
      </c>
      <c r="AA1358" s="19">
        <f t="shared" si="1033"/>
        <v>2.5058241934282273</v>
      </c>
      <c r="AB1358" s="19">
        <f t="shared" si="1034"/>
        <v>0.39907029496426738</v>
      </c>
      <c r="AC1358" s="19">
        <f t="shared" si="1035"/>
        <v>0.60092970503573262</v>
      </c>
      <c r="AD1358" s="20">
        <f t="shared" si="1036"/>
        <v>-6.0495087478098959E-3</v>
      </c>
      <c r="AE1358" s="21">
        <f t="shared" si="1041"/>
        <v>0</v>
      </c>
      <c r="AF1358" s="21">
        <f t="shared" si="1049"/>
        <v>0</v>
      </c>
      <c r="AG1358" s="21">
        <f t="shared" si="1050"/>
        <v>0</v>
      </c>
      <c r="AH1358" s="21">
        <f t="shared" si="1051"/>
        <v>0</v>
      </c>
      <c r="AI1358" s="21">
        <f t="shared" si="1065"/>
        <v>0</v>
      </c>
      <c r="AJ1358" s="21">
        <f t="shared" si="1066"/>
        <v>0</v>
      </c>
      <c r="AK1358" s="24">
        <f t="shared" si="1042"/>
        <v>0</v>
      </c>
      <c r="AL1358" s="24">
        <f t="shared" si="1052"/>
        <v>0</v>
      </c>
      <c r="AM1358" s="24">
        <f t="shared" si="1053"/>
        <v>2</v>
      </c>
      <c r="AN1358" s="24">
        <f t="shared" si="1054"/>
        <v>0</v>
      </c>
      <c r="AO1358" s="24">
        <f t="shared" si="1055"/>
        <v>1</v>
      </c>
      <c r="AP1358" s="24">
        <f t="shared" si="1067"/>
        <v>-6.0495087478098959E-3</v>
      </c>
      <c r="AQ1358" s="27">
        <f t="shared" si="1043"/>
        <v>0</v>
      </c>
      <c r="AR1358" s="27">
        <f t="shared" si="1056"/>
        <v>0</v>
      </c>
      <c r="AS1358" s="27">
        <f t="shared" si="1057"/>
        <v>0</v>
      </c>
      <c r="AT1358" s="27">
        <f t="shared" si="1058"/>
        <v>0</v>
      </c>
      <c r="AU1358" s="27">
        <f t="shared" si="1059"/>
        <v>0</v>
      </c>
      <c r="AV1358" s="27">
        <f t="shared" si="1068"/>
        <v>0</v>
      </c>
      <c r="AW1358">
        <f t="shared" si="1060"/>
        <v>113.37771359951442</v>
      </c>
      <c r="AX1358">
        <f t="shared" si="1061"/>
        <v>94.579865822041185</v>
      </c>
      <c r="AY1358">
        <f t="shared" si="1069"/>
        <v>89.659531558830651</v>
      </c>
      <c r="AZ1358">
        <f t="shared" si="1062"/>
        <v>-2.016502915936632E-3</v>
      </c>
      <c r="BA1358">
        <f t="shared" si="1070"/>
        <v>99.295948038207072</v>
      </c>
      <c r="BB1358" s="4">
        <f t="shared" si="1044"/>
        <v>0</v>
      </c>
      <c r="BC1358" s="4">
        <f t="shared" si="1045"/>
        <v>0</v>
      </c>
    </row>
    <row r="1359" spans="1:55">
      <c r="A1359" s="37">
        <v>42328</v>
      </c>
      <c r="B1359" s="2" t="s">
        <v>76</v>
      </c>
      <c r="C1359" s="40">
        <v>8.99</v>
      </c>
      <c r="D1359" s="19">
        <f t="shared" si="1046"/>
        <v>-5.5309734513273165E-3</v>
      </c>
      <c r="E1359" s="19">
        <f t="shared" si="1071"/>
        <v>5.5928411633110421E-3</v>
      </c>
      <c r="F1359" s="19">
        <f t="shared" si="1023"/>
        <v>-1.2087912087912026E-2</v>
      </c>
      <c r="G1359" s="19">
        <f t="shared" si="1027"/>
        <v>1.8120045300113265E-2</v>
      </c>
      <c r="H1359" s="19">
        <f t="shared" si="1063"/>
        <v>9.5469911433994789E-2</v>
      </c>
      <c r="I1359" s="19">
        <f t="shared" si="1063"/>
        <v>-0.15093556299221578</v>
      </c>
      <c r="J1359" s="19">
        <f t="shared" si="1063"/>
        <v>0.15627786493153578</v>
      </c>
      <c r="K1359" s="2" t="s">
        <v>75</v>
      </c>
      <c r="L1359" s="40">
        <v>7.87</v>
      </c>
      <c r="M1359" s="19">
        <f t="shared" si="1047"/>
        <v>6.3938618925830975E-3</v>
      </c>
      <c r="N1359" s="19">
        <f t="shared" si="1072"/>
        <v>7.6824583866838027E-3</v>
      </c>
      <c r="O1359" s="19">
        <f t="shared" si="1024"/>
        <v>2.0752269779507154E-2</v>
      </c>
      <c r="P1359" s="19">
        <f t="shared" si="1028"/>
        <v>-5.0568900126422298E-3</v>
      </c>
      <c r="Q1359" s="19">
        <f t="shared" si="1064"/>
        <v>0.31757084466330138</v>
      </c>
      <c r="R1359" s="19">
        <f t="shared" si="1064"/>
        <v>0.68994306569408304</v>
      </c>
      <c r="S1359" s="19">
        <f t="shared" si="1064"/>
        <v>-0.13518060581545766</v>
      </c>
      <c r="T1359" s="19">
        <f t="shared" si="1048"/>
        <v>-0.22210093322930657</v>
      </c>
      <c r="U1359" s="19">
        <f t="shared" si="1048"/>
        <v>-0.84087862868629881</v>
      </c>
      <c r="V1359" s="19">
        <f t="shared" si="1048"/>
        <v>0.29145847074699344</v>
      </c>
      <c r="W1359" s="19">
        <f t="shared" si="1029"/>
        <v>1.384648701338418E-2</v>
      </c>
      <c r="X1359" s="19">
        <f t="shared" si="1030"/>
        <v>8.9512499625565966E-3</v>
      </c>
      <c r="Y1359" s="19">
        <f t="shared" si="1031"/>
        <v>1</v>
      </c>
      <c r="Z1359" s="19">
        <f t="shared" si="1032"/>
        <v>1.5468774831788341</v>
      </c>
      <c r="AA1359" s="19">
        <f t="shared" si="1033"/>
        <v>2.5468774831788341</v>
      </c>
      <c r="AB1359" s="19">
        <f t="shared" si="1034"/>
        <v>0.39263765399184808</v>
      </c>
      <c r="AC1359" s="19">
        <f t="shared" si="1035"/>
        <v>0.60736234600815187</v>
      </c>
      <c r="AD1359" s="20">
        <f t="shared" si="1036"/>
        <v>-5.372476665481905E-3</v>
      </c>
      <c r="AE1359" s="21">
        <f t="shared" si="1041"/>
        <v>0</v>
      </c>
      <c r="AF1359" s="21">
        <f t="shared" si="1049"/>
        <v>0</v>
      </c>
      <c r="AG1359" s="21">
        <f t="shared" si="1050"/>
        <v>0</v>
      </c>
      <c r="AH1359" s="21">
        <f t="shared" si="1051"/>
        <v>0</v>
      </c>
      <c r="AI1359" s="21">
        <f t="shared" si="1065"/>
        <v>0</v>
      </c>
      <c r="AJ1359" s="21">
        <f t="shared" si="1066"/>
        <v>0</v>
      </c>
      <c r="AK1359" s="24">
        <f t="shared" si="1042"/>
        <v>0</v>
      </c>
      <c r="AL1359" s="24">
        <f t="shared" si="1052"/>
        <v>0</v>
      </c>
      <c r="AM1359" s="24">
        <f t="shared" si="1053"/>
        <v>3</v>
      </c>
      <c r="AN1359" s="24">
        <f t="shared" si="1054"/>
        <v>0</v>
      </c>
      <c r="AO1359" s="24">
        <f t="shared" si="1055"/>
        <v>1</v>
      </c>
      <c r="AP1359" s="24">
        <f t="shared" si="1067"/>
        <v>-5.372476665481905E-3</v>
      </c>
      <c r="AQ1359" s="27">
        <f t="shared" si="1043"/>
        <v>0</v>
      </c>
      <c r="AR1359" s="27">
        <f t="shared" si="1056"/>
        <v>0</v>
      </c>
      <c r="AS1359" s="27">
        <f t="shared" si="1057"/>
        <v>0</v>
      </c>
      <c r="AT1359" s="27">
        <f t="shared" si="1058"/>
        <v>0</v>
      </c>
      <c r="AU1359" s="27">
        <f t="shared" si="1059"/>
        <v>0</v>
      </c>
      <c r="AV1359" s="27">
        <f t="shared" si="1068"/>
        <v>0</v>
      </c>
      <c r="AW1359">
        <f t="shared" si="1060"/>
        <v>113.37771359951442</v>
      </c>
      <c r="AX1359">
        <f t="shared" si="1061"/>
        <v>94.071737699887862</v>
      </c>
      <c r="AY1359">
        <f t="shared" si="1069"/>
        <v>89.659531558830651</v>
      </c>
      <c r="AZ1359">
        <f t="shared" si="1062"/>
        <v>-1.7908255551606349E-3</v>
      </c>
      <c r="BA1359">
        <f t="shared" si="1070"/>
        <v>99.118126316936355</v>
      </c>
      <c r="BB1359" s="4">
        <f t="shared" si="1044"/>
        <v>0</v>
      </c>
      <c r="BC1359" s="4">
        <f t="shared" si="1045"/>
        <v>0</v>
      </c>
    </row>
    <row r="1360" spans="1:55">
      <c r="A1360" s="37">
        <v>42331</v>
      </c>
      <c r="B1360" s="2" t="s">
        <v>76</v>
      </c>
      <c r="C1360" s="40">
        <v>8.92</v>
      </c>
      <c r="D1360" s="19">
        <f t="shared" si="1046"/>
        <v>-7.786429365962212E-3</v>
      </c>
      <c r="E1360" s="19">
        <f t="shared" si="1071"/>
        <v>-6.6815144766147541E-3</v>
      </c>
      <c r="F1360" s="19">
        <f t="shared" si="1023"/>
        <v>-3.463203463203466E-2</v>
      </c>
      <c r="G1360" s="19">
        <f t="shared" si="1027"/>
        <v>3.3745781777277119E-3</v>
      </c>
      <c r="H1360" s="19">
        <f t="shared" si="1063"/>
        <v>-0.1139459813328874</v>
      </c>
      <c r="I1360" s="19">
        <f t="shared" si="1063"/>
        <v>-0.43329775240591284</v>
      </c>
      <c r="J1360" s="19">
        <f t="shared" si="1063"/>
        <v>2.9310922052949748E-2</v>
      </c>
      <c r="K1360" s="2" t="s">
        <v>75</v>
      </c>
      <c r="L1360" s="40">
        <v>7.9</v>
      </c>
      <c r="M1360" s="19">
        <f t="shared" si="1047"/>
        <v>3.8119440914866896E-3</v>
      </c>
      <c r="N1360" s="19">
        <f t="shared" si="1072"/>
        <v>2.5380710659899065E-3</v>
      </c>
      <c r="O1360" s="19">
        <f t="shared" si="1024"/>
        <v>1.2820512820512889E-2</v>
      </c>
      <c r="P1360" s="19">
        <f t="shared" si="1028"/>
        <v>1.1523687580025704E-2</v>
      </c>
      <c r="Q1360" s="19">
        <f t="shared" si="1064"/>
        <v>0.10497683600226584</v>
      </c>
      <c r="R1360" s="19">
        <f t="shared" si="1064"/>
        <v>0.42584386575491467</v>
      </c>
      <c r="S1360" s="19">
        <f t="shared" si="1064"/>
        <v>0.30793372436193051</v>
      </c>
      <c r="T1360" s="19">
        <f t="shared" si="1048"/>
        <v>-0.21892281733515323</v>
      </c>
      <c r="U1360" s="19">
        <f t="shared" si="1048"/>
        <v>-0.85914161816082757</v>
      </c>
      <c r="V1360" s="19">
        <f t="shared" si="1048"/>
        <v>-0.27862280230898073</v>
      </c>
      <c r="W1360" s="19">
        <f t="shared" si="1029"/>
        <v>1.3908428726300485E-2</v>
      </c>
      <c r="X1360" s="19">
        <f t="shared" si="1030"/>
        <v>8.4934202616558756E-3</v>
      </c>
      <c r="Y1360" s="19">
        <f t="shared" si="1031"/>
        <v>1</v>
      </c>
      <c r="Z1360" s="19">
        <f t="shared" si="1032"/>
        <v>1.637553341036359</v>
      </c>
      <c r="AA1360" s="19">
        <f t="shared" si="1033"/>
        <v>2.6375533410363587</v>
      </c>
      <c r="AB1360" s="19">
        <f t="shared" si="1034"/>
        <v>0.37913925168507712</v>
      </c>
      <c r="AC1360" s="19">
        <f t="shared" si="1035"/>
        <v>0.62086074831492299</v>
      </c>
      <c r="AD1360" s="20">
        <f t="shared" si="1036"/>
        <v>4.2903540843365652E-3</v>
      </c>
      <c r="AE1360" s="21">
        <f t="shared" si="1041"/>
        <v>0</v>
      </c>
      <c r="AF1360" s="21">
        <f t="shared" si="1049"/>
        <v>0</v>
      </c>
      <c r="AG1360" s="21">
        <f t="shared" si="1050"/>
        <v>0</v>
      </c>
      <c r="AH1360" s="21">
        <f t="shared" si="1051"/>
        <v>0</v>
      </c>
      <c r="AI1360" s="21">
        <f t="shared" si="1065"/>
        <v>0</v>
      </c>
      <c r="AJ1360" s="21">
        <f t="shared" si="1066"/>
        <v>0</v>
      </c>
      <c r="AK1360" s="24">
        <f t="shared" si="1042"/>
        <v>0</v>
      </c>
      <c r="AL1360" s="24">
        <f t="shared" si="1052"/>
        <v>0</v>
      </c>
      <c r="AM1360" s="24">
        <f t="shared" si="1053"/>
        <v>4</v>
      </c>
      <c r="AN1360" s="24">
        <f t="shared" si="1054"/>
        <v>0</v>
      </c>
      <c r="AO1360" s="24">
        <f t="shared" si="1055"/>
        <v>1</v>
      </c>
      <c r="AP1360" s="24">
        <f t="shared" si="1067"/>
        <v>4.2903540843365652E-3</v>
      </c>
      <c r="AQ1360" s="27">
        <f t="shared" si="1043"/>
        <v>0</v>
      </c>
      <c r="AR1360" s="27">
        <f t="shared" si="1056"/>
        <v>0</v>
      </c>
      <c r="AS1360" s="27">
        <f t="shared" si="1057"/>
        <v>0</v>
      </c>
      <c r="AT1360" s="27">
        <f t="shared" si="1058"/>
        <v>0</v>
      </c>
      <c r="AU1360" s="27">
        <f t="shared" si="1059"/>
        <v>0</v>
      </c>
      <c r="AV1360" s="27">
        <f t="shared" si="1068"/>
        <v>0</v>
      </c>
      <c r="AW1360">
        <f t="shared" si="1060"/>
        <v>113.37771359951442</v>
      </c>
      <c r="AX1360">
        <f t="shared" si="1061"/>
        <v>94.475338763949225</v>
      </c>
      <c r="AY1360">
        <f t="shared" si="1069"/>
        <v>89.659531558830651</v>
      </c>
      <c r="AZ1360">
        <f t="shared" si="1062"/>
        <v>1.4301180281121883E-3</v>
      </c>
      <c r="BA1360">
        <f t="shared" si="1070"/>
        <v>99.259876936294916</v>
      </c>
      <c r="BB1360" s="4">
        <f t="shared" si="1044"/>
        <v>0</v>
      </c>
      <c r="BC1360" s="4">
        <f t="shared" si="1045"/>
        <v>0</v>
      </c>
    </row>
    <row r="1361" spans="1:55">
      <c r="A1361" s="37">
        <v>42332</v>
      </c>
      <c r="B1361" s="2" t="s">
        <v>76</v>
      </c>
      <c r="C1361" s="40">
        <v>8.91</v>
      </c>
      <c r="D1361" s="19">
        <f t="shared" si="1046"/>
        <v>-1.1210762331838326E-3</v>
      </c>
      <c r="E1361" s="19">
        <f t="shared" si="1071"/>
        <v>-1.4380530973451218E-2</v>
      </c>
      <c r="F1361" s="19">
        <f t="shared" si="1023"/>
        <v>-3.7796976241900614E-2</v>
      </c>
      <c r="G1361" s="19">
        <f t="shared" si="1027"/>
        <v>1.1350737797956827E-2</v>
      </c>
      <c r="H1361" s="19">
        <f t="shared" si="1063"/>
        <v>-0.24667802576001077</v>
      </c>
      <c r="I1361" s="19">
        <f t="shared" si="1063"/>
        <v>-0.47293891048645637</v>
      </c>
      <c r="J1361" s="19">
        <f t="shared" si="1063"/>
        <v>0.10032222561341783</v>
      </c>
      <c r="K1361" s="2" t="s">
        <v>75</v>
      </c>
      <c r="L1361" s="40">
        <v>7.84</v>
      </c>
      <c r="M1361" s="19">
        <f t="shared" si="1047"/>
        <v>-7.5949367088608225E-3</v>
      </c>
      <c r="N1361" s="19">
        <f t="shared" si="1072"/>
        <v>-5.0761421319797002E-3</v>
      </c>
      <c r="O1361" s="19">
        <f t="shared" si="1024"/>
        <v>0</v>
      </c>
      <c r="P1361" s="19">
        <f t="shared" si="1028"/>
        <v>1.2771392081736637E-3</v>
      </c>
      <c r="Q1361" s="19">
        <f t="shared" si="1064"/>
        <v>-0.21010503369182235</v>
      </c>
      <c r="R1361" s="19">
        <f t="shared" si="1064"/>
        <v>0</v>
      </c>
      <c r="S1361" s="19">
        <f t="shared" si="1064"/>
        <v>3.4163957134466204E-2</v>
      </c>
      <c r="T1361" s="19">
        <f t="shared" si="1048"/>
        <v>-3.6572992068188426E-2</v>
      </c>
      <c r="U1361" s="19">
        <f t="shared" si="1048"/>
        <v>-0.47293891048645637</v>
      </c>
      <c r="V1361" s="19">
        <f t="shared" si="1048"/>
        <v>6.6158268478951621E-2</v>
      </c>
      <c r="W1361" s="19">
        <f t="shared" si="1029"/>
        <v>1.3742986146833037E-2</v>
      </c>
      <c r="X1361" s="19">
        <f t="shared" si="1030"/>
        <v>8.6721922411512366E-3</v>
      </c>
      <c r="Y1361" s="19">
        <f t="shared" si="1031"/>
        <v>1</v>
      </c>
      <c r="Z1361" s="19">
        <f t="shared" si="1032"/>
        <v>1.584718807502894</v>
      </c>
      <c r="AA1361" s="19">
        <f t="shared" si="1033"/>
        <v>2.584718807502894</v>
      </c>
      <c r="AB1361" s="19">
        <f t="shared" si="1034"/>
        <v>0.38688928060460998</v>
      </c>
      <c r="AC1361" s="19">
        <f t="shared" si="1035"/>
        <v>0.61311071939539008</v>
      </c>
      <c r="AD1361" s="20">
        <f t="shared" si="1036"/>
        <v>3.0395341910575543E-3</v>
      </c>
      <c r="AE1361" s="21">
        <f t="shared" si="1041"/>
        <v>0</v>
      </c>
      <c r="AF1361" s="21">
        <f t="shared" si="1049"/>
        <v>0</v>
      </c>
      <c r="AG1361" s="21">
        <f t="shared" si="1050"/>
        <v>0</v>
      </c>
      <c r="AH1361" s="21">
        <f t="shared" si="1051"/>
        <v>0</v>
      </c>
      <c r="AI1361" s="21">
        <f t="shared" si="1065"/>
        <v>0</v>
      </c>
      <c r="AJ1361" s="21">
        <f t="shared" si="1066"/>
        <v>0</v>
      </c>
      <c r="AK1361" s="24">
        <f t="shared" si="1042"/>
        <v>0</v>
      </c>
      <c r="AL1361" s="24">
        <f t="shared" si="1052"/>
        <v>0</v>
      </c>
      <c r="AM1361" s="24">
        <f t="shared" si="1053"/>
        <v>5</v>
      </c>
      <c r="AN1361" s="24">
        <f t="shared" si="1054"/>
        <v>0</v>
      </c>
      <c r="AO1361" s="24">
        <f t="shared" si="1055"/>
        <v>1</v>
      </c>
      <c r="AP1361" s="24">
        <f t="shared" si="1067"/>
        <v>3.0395341910575543E-3</v>
      </c>
      <c r="AQ1361" s="27">
        <f t="shared" si="1043"/>
        <v>0</v>
      </c>
      <c r="AR1361" s="27">
        <f t="shared" si="1056"/>
        <v>0</v>
      </c>
      <c r="AS1361" s="27">
        <f t="shared" si="1057"/>
        <v>0</v>
      </c>
      <c r="AT1361" s="27">
        <f t="shared" si="1058"/>
        <v>0</v>
      </c>
      <c r="AU1361" s="27">
        <f t="shared" si="1059"/>
        <v>0</v>
      </c>
      <c r="AV1361" s="27">
        <f t="shared" si="1068"/>
        <v>0</v>
      </c>
      <c r="AW1361">
        <f t="shared" si="1060"/>
        <v>113.37771359951442</v>
      </c>
      <c r="AX1361">
        <f t="shared" si="1061"/>
        <v>94.762499786334004</v>
      </c>
      <c r="AY1361">
        <f t="shared" si="1069"/>
        <v>89.659531558830651</v>
      </c>
      <c r="AZ1361">
        <f t="shared" si="1062"/>
        <v>1.0131780636858515E-3</v>
      </c>
      <c r="BA1361">
        <f t="shared" si="1070"/>
        <v>99.360444866210941</v>
      </c>
      <c r="BB1361" s="4">
        <f t="shared" si="1044"/>
        <v>0</v>
      </c>
      <c r="BC1361" s="4">
        <f t="shared" si="1045"/>
        <v>0</v>
      </c>
    </row>
    <row r="1362" spans="1:55">
      <c r="A1362" s="37">
        <v>42333</v>
      </c>
      <c r="B1362" s="2" t="s">
        <v>76</v>
      </c>
      <c r="C1362" s="40">
        <v>8.98</v>
      </c>
      <c r="D1362" s="19">
        <f t="shared" si="1046"/>
        <v>7.8563411896745549E-3</v>
      </c>
      <c r="E1362" s="19">
        <f t="shared" si="1071"/>
        <v>-7.7348066298342849E-3</v>
      </c>
      <c r="F1362" s="19">
        <f t="shared" ref="F1362:F1425" si="1073">(C1362-C1352)/C1352</f>
        <v>-2.3913043478260749E-2</v>
      </c>
      <c r="G1362" s="19">
        <f t="shared" si="1027"/>
        <v>2.1615472127417667E-2</v>
      </c>
      <c r="H1362" s="19">
        <f t="shared" si="1063"/>
        <v>-0.13466715213727096</v>
      </c>
      <c r="I1362" s="19">
        <f t="shared" si="1063"/>
        <v>-0.29968452364937764</v>
      </c>
      <c r="J1362" s="19">
        <f t="shared" si="1063"/>
        <v>0.19595600172978617</v>
      </c>
      <c r="K1362" s="2" t="s">
        <v>75</v>
      </c>
      <c r="L1362" s="40">
        <v>7.84</v>
      </c>
      <c r="M1362" s="19">
        <f t="shared" si="1047"/>
        <v>0</v>
      </c>
      <c r="N1362" s="19">
        <f t="shared" si="1072"/>
        <v>-5.0761421319797002E-3</v>
      </c>
      <c r="O1362" s="19">
        <f t="shared" ref="O1362:O1425" si="1074">(L1362-L1352)/L1352</f>
        <v>3.8412291933419013E-3</v>
      </c>
      <c r="P1362" s="19">
        <f t="shared" si="1028"/>
        <v>-2.5445292620865727E-3</v>
      </c>
      <c r="Q1362" s="19">
        <f t="shared" si="1064"/>
        <v>-0.21010904925339621</v>
      </c>
      <c r="R1362" s="19">
        <f t="shared" si="1064"/>
        <v>0.12770644075823845</v>
      </c>
      <c r="S1362" s="19">
        <f t="shared" si="1064"/>
        <v>-6.8108265769722051E-2</v>
      </c>
      <c r="T1362" s="19">
        <f t="shared" si="1048"/>
        <v>7.5441897116125256E-2</v>
      </c>
      <c r="U1362" s="19">
        <f t="shared" si="1048"/>
        <v>-0.42739096440761609</v>
      </c>
      <c r="V1362" s="19">
        <f t="shared" si="1048"/>
        <v>0.26406426749950823</v>
      </c>
      <c r="W1362" s="19">
        <f t="shared" si="1029"/>
        <v>1.3815942653529402E-2</v>
      </c>
      <c r="X1362" s="19">
        <f t="shared" si="1030"/>
        <v>8.627621338185119E-3</v>
      </c>
      <c r="Y1362" s="19">
        <f t="shared" si="1031"/>
        <v>1</v>
      </c>
      <c r="Z1362" s="19">
        <f t="shared" si="1032"/>
        <v>1.6013617325068745</v>
      </c>
      <c r="AA1362" s="19">
        <f t="shared" si="1033"/>
        <v>2.6013617325068745</v>
      </c>
      <c r="AB1362" s="19">
        <f t="shared" si="1034"/>
        <v>0.38441405034290338</v>
      </c>
      <c r="AC1362" s="19">
        <f t="shared" si="1035"/>
        <v>0.61558594965709668</v>
      </c>
      <c r="AD1362" s="20">
        <f t="shared" si="1036"/>
        <v>-4.2807800706335769E-4</v>
      </c>
      <c r="AE1362" s="21">
        <f t="shared" si="1041"/>
        <v>0</v>
      </c>
      <c r="AF1362" s="21">
        <f t="shared" si="1049"/>
        <v>0</v>
      </c>
      <c r="AG1362" s="21">
        <f t="shared" si="1050"/>
        <v>0</v>
      </c>
      <c r="AH1362" s="21">
        <f t="shared" si="1051"/>
        <v>0</v>
      </c>
      <c r="AI1362" s="21">
        <f t="shared" si="1065"/>
        <v>0</v>
      </c>
      <c r="AJ1362" s="21">
        <f t="shared" si="1066"/>
        <v>0</v>
      </c>
      <c r="AK1362" s="24">
        <f t="shared" si="1042"/>
        <v>0</v>
      </c>
      <c r="AL1362" s="24">
        <f t="shared" si="1052"/>
        <v>0</v>
      </c>
      <c r="AM1362" s="24">
        <f t="shared" si="1053"/>
        <v>0</v>
      </c>
      <c r="AN1362" s="24">
        <f t="shared" si="1054"/>
        <v>1</v>
      </c>
      <c r="AO1362" s="24">
        <f t="shared" si="1055"/>
        <v>0</v>
      </c>
      <c r="AP1362" s="24">
        <f t="shared" si="1067"/>
        <v>0</v>
      </c>
      <c r="AQ1362" s="27">
        <f t="shared" si="1043"/>
        <v>0</v>
      </c>
      <c r="AR1362" s="27">
        <f t="shared" si="1056"/>
        <v>0</v>
      </c>
      <c r="AS1362" s="27">
        <f t="shared" si="1057"/>
        <v>0</v>
      </c>
      <c r="AT1362" s="27">
        <f t="shared" si="1058"/>
        <v>0</v>
      </c>
      <c r="AU1362" s="27">
        <f t="shared" si="1059"/>
        <v>0</v>
      </c>
      <c r="AV1362" s="27">
        <f t="shared" si="1068"/>
        <v>0</v>
      </c>
      <c r="AW1362">
        <f t="shared" si="1060"/>
        <v>113.37771359951442</v>
      </c>
      <c r="AX1362">
        <f t="shared" si="1061"/>
        <v>94.762499786334004</v>
      </c>
      <c r="AY1362">
        <f t="shared" si="1069"/>
        <v>89.659531558830651</v>
      </c>
      <c r="AZ1362">
        <f t="shared" si="1062"/>
        <v>0</v>
      </c>
      <c r="BA1362">
        <f t="shared" si="1070"/>
        <v>99.360444866210941</v>
      </c>
      <c r="BB1362" s="4">
        <f t="shared" si="1044"/>
        <v>0</v>
      </c>
      <c r="BC1362" s="4">
        <f t="shared" si="1045"/>
        <v>0</v>
      </c>
    </row>
    <row r="1363" spans="1:55">
      <c r="A1363" s="37">
        <v>42334</v>
      </c>
      <c r="B1363" s="2" t="s">
        <v>76</v>
      </c>
      <c r="C1363" s="40">
        <v>8.9700000000000006</v>
      </c>
      <c r="D1363" s="19">
        <f t="shared" si="1046"/>
        <v>-1.1135857461024262E-3</v>
      </c>
      <c r="E1363" s="19">
        <f t="shared" si="1071"/>
        <v>-7.743362831858243E-3</v>
      </c>
      <c r="F1363" s="19">
        <f t="shared" si="1073"/>
        <v>-1.5367727771679341E-2</v>
      </c>
      <c r="G1363" s="19">
        <f t="shared" si="1027"/>
        <v>1.7006802721088475E-2</v>
      </c>
      <c r="H1363" s="19">
        <f t="shared" si="1063"/>
        <v>-0.13914448327003048</v>
      </c>
      <c r="I1363" s="19">
        <f t="shared" si="1063"/>
        <v>-0.19610079509452816</v>
      </c>
      <c r="J1363" s="19">
        <f t="shared" si="1063"/>
        <v>0.15679681338061871</v>
      </c>
      <c r="K1363" s="2" t="s">
        <v>75</v>
      </c>
      <c r="L1363" s="40">
        <v>7.84</v>
      </c>
      <c r="M1363" s="19">
        <f t="shared" si="1047"/>
        <v>0</v>
      </c>
      <c r="N1363" s="19">
        <f t="shared" si="1072"/>
        <v>2.5575447570331936E-3</v>
      </c>
      <c r="O1363" s="19">
        <f t="shared" si="1074"/>
        <v>3.8412291933419013E-3</v>
      </c>
      <c r="P1363" s="19">
        <f t="shared" si="1028"/>
        <v>0</v>
      </c>
      <c r="Q1363" s="19">
        <f t="shared" si="1064"/>
        <v>0.1058932250610045</v>
      </c>
      <c r="R1363" s="19">
        <f t="shared" si="1064"/>
        <v>0.12809533061510237</v>
      </c>
      <c r="S1363" s="19">
        <f t="shared" si="1064"/>
        <v>0</v>
      </c>
      <c r="T1363" s="19">
        <f t="shared" si="1048"/>
        <v>-0.245037708331035</v>
      </c>
      <c r="U1363" s="19">
        <f t="shared" si="1048"/>
        <v>-0.32419612570963052</v>
      </c>
      <c r="V1363" s="19">
        <f t="shared" si="1048"/>
        <v>0.15679681338061871</v>
      </c>
      <c r="W1363" s="19">
        <f t="shared" si="1029"/>
        <v>1.3814169682262853E-2</v>
      </c>
      <c r="X1363" s="19">
        <f t="shared" si="1030"/>
        <v>8.6082906156724863E-3</v>
      </c>
      <c r="Y1363" s="19">
        <f t="shared" si="1031"/>
        <v>1</v>
      </c>
      <c r="Z1363" s="19">
        <f t="shared" si="1032"/>
        <v>1.6047517793035939</v>
      </c>
      <c r="AA1363" s="19">
        <f t="shared" si="1033"/>
        <v>2.6047517793035939</v>
      </c>
      <c r="AB1363" s="19">
        <f t="shared" si="1034"/>
        <v>0.38391374101195924</v>
      </c>
      <c r="AC1363" s="19">
        <f t="shared" si="1035"/>
        <v>0.6160862589880407</v>
      </c>
      <c r="AD1363" s="20">
        <f t="shared" si="1036"/>
        <v>-2.7328641732088953E-2</v>
      </c>
      <c r="AE1363" s="21">
        <f t="shared" si="1041"/>
        <v>0</v>
      </c>
      <c r="AF1363" s="21">
        <f t="shared" si="1049"/>
        <v>0</v>
      </c>
      <c r="AG1363" s="21">
        <f t="shared" si="1050"/>
        <v>0</v>
      </c>
      <c r="AH1363" s="21">
        <f t="shared" si="1051"/>
        <v>0</v>
      </c>
      <c r="AI1363" s="21">
        <f t="shared" si="1065"/>
        <v>0</v>
      </c>
      <c r="AJ1363" s="21">
        <f t="shared" si="1066"/>
        <v>0</v>
      </c>
      <c r="AK1363" s="24">
        <f t="shared" si="1042"/>
        <v>0</v>
      </c>
      <c r="AL1363" s="24">
        <f t="shared" si="1052"/>
        <v>0</v>
      </c>
      <c r="AM1363" s="24">
        <f t="shared" si="1053"/>
        <v>0</v>
      </c>
      <c r="AN1363" s="24">
        <f t="shared" si="1054"/>
        <v>0</v>
      </c>
      <c r="AO1363" s="24">
        <f t="shared" si="1055"/>
        <v>0</v>
      </c>
      <c r="AP1363" s="24">
        <f t="shared" si="1067"/>
        <v>0</v>
      </c>
      <c r="AQ1363" s="27">
        <f t="shared" si="1043"/>
        <v>0</v>
      </c>
      <c r="AR1363" s="27">
        <f t="shared" si="1056"/>
        <v>0</v>
      </c>
      <c r="AS1363" s="27">
        <f t="shared" si="1057"/>
        <v>0</v>
      </c>
      <c r="AT1363" s="27">
        <f t="shared" si="1058"/>
        <v>0</v>
      </c>
      <c r="AU1363" s="27">
        <f t="shared" si="1059"/>
        <v>0</v>
      </c>
      <c r="AV1363" s="27">
        <f t="shared" si="1068"/>
        <v>0</v>
      </c>
      <c r="AW1363">
        <f t="shared" si="1060"/>
        <v>113.37771359951442</v>
      </c>
      <c r="AX1363">
        <f t="shared" si="1061"/>
        <v>94.762499786334004</v>
      </c>
      <c r="AY1363">
        <f t="shared" si="1069"/>
        <v>89.659531558830651</v>
      </c>
      <c r="AZ1363">
        <f t="shared" si="1062"/>
        <v>0</v>
      </c>
      <c r="BA1363">
        <f t="shared" si="1070"/>
        <v>99.360444866210941</v>
      </c>
      <c r="BB1363" s="4">
        <f t="shared" si="1044"/>
        <v>0</v>
      </c>
      <c r="BC1363" s="4">
        <f t="shared" si="1045"/>
        <v>0</v>
      </c>
    </row>
    <row r="1364" spans="1:55">
      <c r="A1364" s="37">
        <v>42335</v>
      </c>
      <c r="B1364" s="2" t="s">
        <v>76</v>
      </c>
      <c r="C1364" s="40">
        <v>8.4600000000000009</v>
      </c>
      <c r="D1364" s="19">
        <f t="shared" si="1046"/>
        <v>-5.6856187290969869E-2</v>
      </c>
      <c r="E1364" s="19">
        <f t="shared" si="1071"/>
        <v>-5.8954393770856435E-2</v>
      </c>
      <c r="F1364" s="19">
        <f t="shared" si="1073"/>
        <v>-5.3691275167785088E-2</v>
      </c>
      <c r="G1364" s="19">
        <f t="shared" si="1027"/>
        <v>-3.3142857142857043E-2</v>
      </c>
      <c r="H1364" s="19">
        <f t="shared" si="1063"/>
        <v>-1.2410842440623004</v>
      </c>
      <c r="I1364" s="19">
        <f t="shared" si="1063"/>
        <v>-0.73079705493385505</v>
      </c>
      <c r="J1364" s="19">
        <f t="shared" si="1063"/>
        <v>-0.31609302046206011</v>
      </c>
      <c r="K1364" s="2" t="s">
        <v>75</v>
      </c>
      <c r="L1364" s="40">
        <v>7.91</v>
      </c>
      <c r="M1364" s="19">
        <f t="shared" si="1047"/>
        <v>8.9285714285714645E-3</v>
      </c>
      <c r="N1364" s="19">
        <f t="shared" si="1072"/>
        <v>5.0825921219822155E-3</v>
      </c>
      <c r="O1364" s="19">
        <f t="shared" si="1074"/>
        <v>1.2804097311139634E-2</v>
      </c>
      <c r="P1364" s="19">
        <f t="shared" si="1028"/>
        <v>1.6709511568123378E-2</v>
      </c>
      <c r="Q1364" s="19">
        <f t="shared" si="1064"/>
        <v>0.21054396494547697</v>
      </c>
      <c r="R1364" s="19">
        <f t="shared" si="1064"/>
        <v>0.428348859402645</v>
      </c>
      <c r="S1364" s="19">
        <f t="shared" si="1064"/>
        <v>0.44805357430336801</v>
      </c>
      <c r="T1364" s="19">
        <f t="shared" si="1048"/>
        <v>-1.4516282090077774</v>
      </c>
      <c r="U1364" s="19">
        <f t="shared" si="1048"/>
        <v>-1.1591459143364999</v>
      </c>
      <c r="V1364" s="19">
        <f t="shared" si="1048"/>
        <v>-0.76414659476542812</v>
      </c>
      <c r="W1364" s="19">
        <f t="shared" si="1029"/>
        <v>1.8872326954322123E-2</v>
      </c>
      <c r="X1364" s="19">
        <f t="shared" si="1030"/>
        <v>8.6273219491447371E-3</v>
      </c>
      <c r="Y1364" s="19">
        <f t="shared" si="1031"/>
        <v>1</v>
      </c>
      <c r="Z1364" s="19">
        <f t="shared" si="1032"/>
        <v>2.1875069767383626</v>
      </c>
      <c r="AA1364" s="19">
        <f t="shared" si="1033"/>
        <v>3.1875069767383626</v>
      </c>
      <c r="AB1364" s="19">
        <f t="shared" si="1034"/>
        <v>0.31372480352129506</v>
      </c>
      <c r="AC1364" s="19">
        <f t="shared" si="1035"/>
        <v>0.68627519647870494</v>
      </c>
      <c r="AD1364" s="20">
        <f t="shared" si="1036"/>
        <v>-4.8278122467819802E-3</v>
      </c>
      <c r="AE1364" s="21">
        <f t="shared" si="1041"/>
        <v>1</v>
      </c>
      <c r="AF1364" s="21">
        <f t="shared" si="1049"/>
        <v>0</v>
      </c>
      <c r="AG1364" s="21">
        <f t="shared" si="1050"/>
        <v>1</v>
      </c>
      <c r="AH1364" s="21">
        <f t="shared" si="1051"/>
        <v>0</v>
      </c>
      <c r="AI1364" s="21">
        <f t="shared" si="1065"/>
        <v>1</v>
      </c>
      <c r="AJ1364" s="21">
        <f t="shared" si="1066"/>
        <v>-4.8278122467819802E-3</v>
      </c>
      <c r="AK1364" s="24">
        <f t="shared" si="1042"/>
        <v>1</v>
      </c>
      <c r="AL1364" s="24">
        <f t="shared" si="1052"/>
        <v>0</v>
      </c>
      <c r="AM1364" s="24">
        <f t="shared" si="1053"/>
        <v>1</v>
      </c>
      <c r="AN1364" s="24">
        <f t="shared" si="1054"/>
        <v>0</v>
      </c>
      <c r="AO1364" s="24">
        <f t="shared" si="1055"/>
        <v>1</v>
      </c>
      <c r="AP1364" s="24">
        <f t="shared" si="1067"/>
        <v>-4.8278122467819802E-3</v>
      </c>
      <c r="AQ1364" s="27">
        <f t="shared" si="1043"/>
        <v>0</v>
      </c>
      <c r="AR1364" s="27">
        <f t="shared" si="1056"/>
        <v>0</v>
      </c>
      <c r="AS1364" s="27">
        <f t="shared" si="1057"/>
        <v>0</v>
      </c>
      <c r="AT1364" s="27">
        <f t="shared" si="1058"/>
        <v>0</v>
      </c>
      <c r="AU1364" s="27">
        <f t="shared" si="1059"/>
        <v>0</v>
      </c>
      <c r="AV1364" s="27">
        <f t="shared" si="1068"/>
        <v>0</v>
      </c>
      <c r="AW1364">
        <f t="shared" si="1060"/>
        <v>112.83034728528655</v>
      </c>
      <c r="AX1364">
        <f t="shared" si="1061"/>
        <v>94.305004229329867</v>
      </c>
      <c r="AY1364">
        <f t="shared" si="1069"/>
        <v>89.659531558830651</v>
      </c>
      <c r="AZ1364">
        <f t="shared" si="1062"/>
        <v>-3.2185414978546534E-3</v>
      </c>
      <c r="BA1364">
        <f t="shared" si="1070"/>
        <v>99.040649151163748</v>
      </c>
      <c r="BB1364" s="4">
        <f t="shared" si="1044"/>
        <v>0</v>
      </c>
      <c r="BC1364" s="4">
        <f t="shared" si="1045"/>
        <v>1</v>
      </c>
    </row>
    <row r="1365" spans="1:55">
      <c r="A1365" s="37">
        <v>42338</v>
      </c>
      <c r="B1365" s="2" t="s">
        <v>76</v>
      </c>
      <c r="C1365" s="40">
        <v>8.4</v>
      </c>
      <c r="D1365" s="19">
        <f t="shared" si="1046"/>
        <v>-7.0921985815603416E-3</v>
      </c>
      <c r="E1365" s="19">
        <f t="shared" si="1071"/>
        <v>-5.8295964125560491E-2</v>
      </c>
      <c r="F1365" s="19">
        <f t="shared" si="1073"/>
        <v>-6.4587973273942098E-2</v>
      </c>
      <c r="G1365" s="19">
        <f t="shared" si="1027"/>
        <v>-1.52403282532238E-2</v>
      </c>
      <c r="H1365" s="19">
        <f t="shared" si="1063"/>
        <v>-1.443999506251096</v>
      </c>
      <c r="I1365" s="19">
        <f t="shared" si="1063"/>
        <v>-0.9380145873570036</v>
      </c>
      <c r="J1365" s="19">
        <f t="shared" si="1063"/>
        <v>-0.15077982932688108</v>
      </c>
      <c r="K1365" s="2" t="s">
        <v>75</v>
      </c>
      <c r="L1365" s="40">
        <v>7.94</v>
      </c>
      <c r="M1365" s="19">
        <f t="shared" si="1047"/>
        <v>3.7926675094817003E-3</v>
      </c>
      <c r="N1365" s="19">
        <f t="shared" si="1072"/>
        <v>5.0632911392405108E-3</v>
      </c>
      <c r="O1365" s="19">
        <f t="shared" si="1074"/>
        <v>7.6142131979696067E-3</v>
      </c>
      <c r="P1365" s="19">
        <f t="shared" si="1028"/>
        <v>4.3363994743758218E-2</v>
      </c>
      <c r="Q1365" s="19">
        <f t="shared" si="1064"/>
        <v>0.20987175763665461</v>
      </c>
      <c r="R1365" s="19">
        <f t="shared" si="1064"/>
        <v>0.25514064551813675</v>
      </c>
      <c r="S1365" s="19">
        <f t="shared" si="1064"/>
        <v>1.1626380047509137</v>
      </c>
      <c r="T1365" s="19">
        <f t="shared" si="1048"/>
        <v>-1.6538712638877506</v>
      </c>
      <c r="U1365" s="19">
        <f t="shared" si="1048"/>
        <v>-1.1931552328751405</v>
      </c>
      <c r="V1365" s="19">
        <f t="shared" si="1048"/>
        <v>-1.3134178340777949</v>
      </c>
      <c r="W1365" s="19">
        <f t="shared" si="1029"/>
        <v>1.8098515944555443E-2</v>
      </c>
      <c r="X1365" s="19">
        <f t="shared" si="1030"/>
        <v>6.7819223317769489E-3</v>
      </c>
      <c r="Y1365" s="19">
        <f t="shared" si="1031"/>
        <v>1</v>
      </c>
      <c r="Z1365" s="19">
        <f t="shared" si="1032"/>
        <v>2.6686409927984833</v>
      </c>
      <c r="AA1365" s="19">
        <f t="shared" si="1033"/>
        <v>3.6686409927984833</v>
      </c>
      <c r="AB1365" s="19">
        <f t="shared" si="1034"/>
        <v>0.27258050105284026</v>
      </c>
      <c r="AC1365" s="19">
        <f t="shared" si="1035"/>
        <v>0.72741949894715974</v>
      </c>
      <c r="AD1365" s="20">
        <f t="shared" si="1036"/>
        <v>-1.5077903328464251E-3</v>
      </c>
      <c r="AE1365" s="21">
        <f t="shared" si="1041"/>
        <v>1</v>
      </c>
      <c r="AF1365" s="21">
        <f t="shared" si="1049"/>
        <v>0</v>
      </c>
      <c r="AG1365" s="21">
        <f t="shared" si="1050"/>
        <v>2</v>
      </c>
      <c r="AH1365" s="21">
        <f t="shared" si="1051"/>
        <v>0</v>
      </c>
      <c r="AI1365" s="21">
        <f t="shared" si="1065"/>
        <v>1</v>
      </c>
      <c r="AJ1365" s="21">
        <f t="shared" si="1066"/>
        <v>-1.5077903328464251E-3</v>
      </c>
      <c r="AK1365" s="24">
        <f t="shared" si="1042"/>
        <v>1</v>
      </c>
      <c r="AL1365" s="24">
        <f t="shared" si="1052"/>
        <v>0</v>
      </c>
      <c r="AM1365" s="24">
        <f t="shared" si="1053"/>
        <v>2</v>
      </c>
      <c r="AN1365" s="24">
        <f t="shared" si="1054"/>
        <v>0</v>
      </c>
      <c r="AO1365" s="24">
        <f t="shared" si="1055"/>
        <v>1</v>
      </c>
      <c r="AP1365" s="24">
        <f t="shared" si="1067"/>
        <v>-1.5077903328464251E-3</v>
      </c>
      <c r="AQ1365" s="27">
        <f t="shared" si="1043"/>
        <v>1</v>
      </c>
      <c r="AR1365" s="27">
        <f t="shared" si="1056"/>
        <v>0</v>
      </c>
      <c r="AS1365" s="27">
        <f t="shared" si="1057"/>
        <v>1</v>
      </c>
      <c r="AT1365" s="27">
        <f t="shared" si="1058"/>
        <v>0</v>
      </c>
      <c r="AU1365" s="27">
        <f t="shared" si="1059"/>
        <v>1</v>
      </c>
      <c r="AV1365" s="27">
        <f t="shared" si="1068"/>
        <v>-1.5077903328464251E-3</v>
      </c>
      <c r="AW1365">
        <f t="shared" si="1060"/>
        <v>112.66022277839809</v>
      </c>
      <c r="AX1365">
        <f t="shared" si="1061"/>
        <v>94.162812055613841</v>
      </c>
      <c r="AY1365">
        <f t="shared" si="1069"/>
        <v>89.524343783898701</v>
      </c>
      <c r="AZ1365">
        <f t="shared" si="1062"/>
        <v>-1.5077903328464251E-3</v>
      </c>
      <c r="BA1365">
        <f t="shared" si="1070"/>
        <v>98.891316617814795</v>
      </c>
      <c r="BB1365" s="4">
        <f t="shared" si="1044"/>
        <v>1</v>
      </c>
      <c r="BC1365" s="4">
        <f t="shared" si="1045"/>
        <v>1</v>
      </c>
    </row>
    <row r="1366" spans="1:55">
      <c r="A1366" s="37">
        <v>42339</v>
      </c>
      <c r="B1366" s="2" t="s">
        <v>76</v>
      </c>
      <c r="C1366" s="40">
        <v>8.41</v>
      </c>
      <c r="D1366" s="19">
        <f t="shared" si="1046"/>
        <v>1.190476190476165E-3</v>
      </c>
      <c r="E1366" s="19">
        <f t="shared" si="1071"/>
        <v>-5.6116722783389451E-2</v>
      </c>
      <c r="F1366" s="19">
        <f t="shared" si="1073"/>
        <v>-6.9690265486725564E-2</v>
      </c>
      <c r="G1366" s="19">
        <f t="shared" si="1027"/>
        <v>-7.0838252656435056E-3</v>
      </c>
      <c r="H1366" s="19">
        <f t="shared" si="1063"/>
        <v>-1.5446717393437224</v>
      </c>
      <c r="I1366" s="19">
        <f t="shared" si="1063"/>
        <v>-1.0758559277527513</v>
      </c>
      <c r="J1366" s="19">
        <f t="shared" si="1063"/>
        <v>-7.2613439740479097E-2</v>
      </c>
      <c r="K1366" s="2" t="s">
        <v>75</v>
      </c>
      <c r="L1366" s="40">
        <v>7.96</v>
      </c>
      <c r="M1366" s="19">
        <f t="shared" si="1047"/>
        <v>2.5188916876573769E-3</v>
      </c>
      <c r="N1366" s="19">
        <f t="shared" si="1072"/>
        <v>1.5306122448979605E-2</v>
      </c>
      <c r="O1366" s="19">
        <f t="shared" si="1074"/>
        <v>1.01522842639594E-2</v>
      </c>
      <c r="P1366" s="19">
        <f t="shared" si="1028"/>
        <v>5.4304635761589427E-2</v>
      </c>
      <c r="Q1366" s="19">
        <f t="shared" si="1064"/>
        <v>0.63453893507262848</v>
      </c>
      <c r="R1366" s="19">
        <f t="shared" si="1064"/>
        <v>0.34016578601922232</v>
      </c>
      <c r="S1366" s="19">
        <f t="shared" si="1064"/>
        <v>1.4444913599113727</v>
      </c>
      <c r="T1366" s="19">
        <f t="shared" si="1048"/>
        <v>-2.1792106744163506</v>
      </c>
      <c r="U1366" s="19">
        <f t="shared" si="1048"/>
        <v>-1.4160217137719737</v>
      </c>
      <c r="V1366" s="19">
        <f t="shared" si="1048"/>
        <v>-1.5171047996518519</v>
      </c>
      <c r="W1366" s="19">
        <f t="shared" si="1029"/>
        <v>1.8038200411819465E-2</v>
      </c>
      <c r="X1366" s="19">
        <f t="shared" si="1030"/>
        <v>6.3577680132678692E-3</v>
      </c>
      <c r="Y1366" s="19">
        <f t="shared" si="1031"/>
        <v>1</v>
      </c>
      <c r="Z1366" s="19">
        <f t="shared" si="1032"/>
        <v>2.8371907207334379</v>
      </c>
      <c r="AA1366" s="19">
        <f t="shared" si="1033"/>
        <v>3.8371907207334379</v>
      </c>
      <c r="AB1366" s="19">
        <f t="shared" si="1034"/>
        <v>0.26060732259064273</v>
      </c>
      <c r="AC1366" s="19">
        <f t="shared" si="1035"/>
        <v>0.73939267740935721</v>
      </c>
      <c r="AD1366" s="20">
        <f t="shared" si="1036"/>
        <v>1.177161830331179E-2</v>
      </c>
      <c r="AE1366" s="21">
        <f t="shared" si="1041"/>
        <v>1</v>
      </c>
      <c r="AF1366" s="21">
        <f t="shared" si="1049"/>
        <v>0</v>
      </c>
      <c r="AG1366" s="21">
        <f t="shared" si="1050"/>
        <v>3</v>
      </c>
      <c r="AH1366" s="21">
        <f t="shared" si="1051"/>
        <v>0</v>
      </c>
      <c r="AI1366" s="21">
        <f t="shared" si="1065"/>
        <v>1</v>
      </c>
      <c r="AJ1366" s="21">
        <f t="shared" si="1066"/>
        <v>1.177161830331179E-2</v>
      </c>
      <c r="AK1366" s="24">
        <f t="shared" si="1042"/>
        <v>1</v>
      </c>
      <c r="AL1366" s="24">
        <f t="shared" si="1052"/>
        <v>0</v>
      </c>
      <c r="AM1366" s="24">
        <f t="shared" si="1053"/>
        <v>3</v>
      </c>
      <c r="AN1366" s="24">
        <f t="shared" si="1054"/>
        <v>0</v>
      </c>
      <c r="AO1366" s="24">
        <f t="shared" si="1055"/>
        <v>1</v>
      </c>
      <c r="AP1366" s="24">
        <f t="shared" si="1067"/>
        <v>1.177161830331179E-2</v>
      </c>
      <c r="AQ1366" s="27">
        <f t="shared" si="1043"/>
        <v>1</v>
      </c>
      <c r="AR1366" s="27">
        <f t="shared" si="1056"/>
        <v>0</v>
      </c>
      <c r="AS1366" s="27">
        <f t="shared" si="1057"/>
        <v>2</v>
      </c>
      <c r="AT1366" s="27">
        <f t="shared" si="1058"/>
        <v>0</v>
      </c>
      <c r="AU1366" s="27">
        <f t="shared" si="1059"/>
        <v>1</v>
      </c>
      <c r="AV1366" s="27">
        <f t="shared" si="1068"/>
        <v>1.177161830331179E-2</v>
      </c>
      <c r="AW1366">
        <f t="shared" si="1060"/>
        <v>113.98641591891148</v>
      </c>
      <c r="AX1366">
        <f t="shared" si="1061"/>
        <v>95.27126073749902</v>
      </c>
      <c r="AY1366">
        <f t="shared" si="1069"/>
        <v>90.578190187777224</v>
      </c>
      <c r="AZ1366">
        <f t="shared" si="1062"/>
        <v>1.177161830331179E-2</v>
      </c>
      <c r="BA1366">
        <f t="shared" si="1070"/>
        <v>100.05542745055168</v>
      </c>
      <c r="BB1366" s="4">
        <f t="shared" si="1044"/>
        <v>1</v>
      </c>
      <c r="BC1366" s="4">
        <f t="shared" si="1045"/>
        <v>1</v>
      </c>
    </row>
    <row r="1367" spans="1:55">
      <c r="A1367" s="37">
        <v>42340</v>
      </c>
      <c r="B1367" s="2" t="s">
        <v>76</v>
      </c>
      <c r="C1367" s="40">
        <v>8.64</v>
      </c>
      <c r="D1367" s="19">
        <f t="shared" si="1046"/>
        <v>2.7348394768133225E-2</v>
      </c>
      <c r="E1367" s="19">
        <f t="shared" si="1071"/>
        <v>-3.7861915367483276E-2</v>
      </c>
      <c r="F1367" s="19">
        <f t="shared" si="1073"/>
        <v>-4.5303867403314928E-2</v>
      </c>
      <c r="G1367" s="19">
        <f t="shared" si="1027"/>
        <v>-1.1441647597253964E-2</v>
      </c>
      <c r="H1367" s="19">
        <f t="shared" si="1063"/>
        <v>-1.0708825100003412</v>
      </c>
      <c r="I1367" s="19">
        <f t="shared" si="1063"/>
        <v>-0.72992798753101718</v>
      </c>
      <c r="J1367" s="19">
        <f t="shared" si="1063"/>
        <v>-0.11908358306328248</v>
      </c>
      <c r="K1367" s="2" t="s">
        <v>75</v>
      </c>
      <c r="L1367" s="40">
        <v>7.91</v>
      </c>
      <c r="M1367" s="19">
        <f t="shared" si="1047"/>
        <v>-6.2814070351758572E-3</v>
      </c>
      <c r="N1367" s="19">
        <f t="shared" si="1072"/>
        <v>8.9285714285714645E-3</v>
      </c>
      <c r="O1367" s="19">
        <f t="shared" si="1074"/>
        <v>3.8071065989848034E-3</v>
      </c>
      <c r="P1367" s="19">
        <f t="shared" si="1028"/>
        <v>5.3262316910785666E-2</v>
      </c>
      <c r="Q1367" s="19">
        <f t="shared" si="1064"/>
        <v>0.36934661172150796</v>
      </c>
      <c r="R1367" s="19">
        <f t="shared" si="1064"/>
        <v>0.12768828385307293</v>
      </c>
      <c r="S1367" s="19">
        <f t="shared" si="1064"/>
        <v>1.3983987342376465</v>
      </c>
      <c r="T1367" s="19">
        <f t="shared" si="1048"/>
        <v>-1.440229121721849</v>
      </c>
      <c r="U1367" s="19">
        <f t="shared" si="1048"/>
        <v>-0.85761627138409013</v>
      </c>
      <c r="V1367" s="19">
        <f t="shared" si="1048"/>
        <v>-1.5174823173009289</v>
      </c>
      <c r="W1367" s="19">
        <f t="shared" si="1029"/>
        <v>1.7638342212635254E-2</v>
      </c>
      <c r="X1367" s="19">
        <f t="shared" si="1030"/>
        <v>6.4260436155008701E-3</v>
      </c>
      <c r="Y1367" s="19">
        <f t="shared" si="1031"/>
        <v>1</v>
      </c>
      <c r="Z1367" s="19">
        <f t="shared" si="1032"/>
        <v>2.7448214279293301</v>
      </c>
      <c r="AA1367" s="19">
        <f t="shared" si="1033"/>
        <v>3.7448214279293301</v>
      </c>
      <c r="AB1367" s="19">
        <f t="shared" si="1034"/>
        <v>0.2670354299251439</v>
      </c>
      <c r="AC1367" s="19">
        <f t="shared" si="1035"/>
        <v>0.73296457007485605</v>
      </c>
      <c r="AD1367" s="20">
        <f t="shared" si="1036"/>
        <v>-2.776434608131817E-3</v>
      </c>
      <c r="AE1367" s="21">
        <f t="shared" si="1041"/>
        <v>1</v>
      </c>
      <c r="AF1367" s="21">
        <f t="shared" si="1049"/>
        <v>0</v>
      </c>
      <c r="AG1367" s="21">
        <f t="shared" si="1050"/>
        <v>4</v>
      </c>
      <c r="AH1367" s="21">
        <f t="shared" si="1051"/>
        <v>0</v>
      </c>
      <c r="AI1367" s="21">
        <f t="shared" si="1065"/>
        <v>1</v>
      </c>
      <c r="AJ1367" s="21">
        <f t="shared" si="1066"/>
        <v>-2.776434608131817E-3</v>
      </c>
      <c r="AK1367" s="24">
        <f t="shared" si="1042"/>
        <v>0</v>
      </c>
      <c r="AL1367" s="24">
        <f t="shared" si="1052"/>
        <v>0</v>
      </c>
      <c r="AM1367" s="24">
        <f t="shared" si="1053"/>
        <v>4</v>
      </c>
      <c r="AN1367" s="24">
        <f t="shared" si="1054"/>
        <v>0</v>
      </c>
      <c r="AO1367" s="24">
        <f t="shared" si="1055"/>
        <v>1</v>
      </c>
      <c r="AP1367" s="24">
        <f t="shared" si="1067"/>
        <v>-2.776434608131817E-3</v>
      </c>
      <c r="AQ1367" s="27">
        <f t="shared" si="1043"/>
        <v>1</v>
      </c>
      <c r="AR1367" s="27">
        <f t="shared" si="1056"/>
        <v>0</v>
      </c>
      <c r="AS1367" s="27">
        <f t="shared" si="1057"/>
        <v>3</v>
      </c>
      <c r="AT1367" s="27">
        <f t="shared" si="1058"/>
        <v>0</v>
      </c>
      <c r="AU1367" s="27">
        <f t="shared" si="1059"/>
        <v>1</v>
      </c>
      <c r="AV1367" s="27">
        <f t="shared" si="1068"/>
        <v>-2.776434608131817E-3</v>
      </c>
      <c r="AW1367">
        <f t="shared" si="1060"/>
        <v>113.66994008889731</v>
      </c>
      <c r="AX1367">
        <f t="shared" si="1061"/>
        <v>95.006746312027076</v>
      </c>
      <c r="AY1367">
        <f t="shared" si="1069"/>
        <v>90.326705765797939</v>
      </c>
      <c r="AZ1367">
        <f t="shared" si="1062"/>
        <v>-2.776434608131817E-3</v>
      </c>
      <c r="BA1367">
        <f t="shared" si="1070"/>
        <v>99.777630099046547</v>
      </c>
      <c r="BB1367" s="4">
        <f t="shared" si="1044"/>
        <v>1</v>
      </c>
      <c r="BC1367" s="4">
        <f t="shared" si="1045"/>
        <v>0</v>
      </c>
    </row>
    <row r="1368" spans="1:55">
      <c r="A1368" s="37">
        <v>42341</v>
      </c>
      <c r="B1368" s="2" t="s">
        <v>76</v>
      </c>
      <c r="C1368" s="40">
        <v>8.82</v>
      </c>
      <c r="D1368" s="19">
        <f t="shared" si="1046"/>
        <v>2.0833333333333297E-2</v>
      </c>
      <c r="E1368" s="19">
        <f t="shared" si="1071"/>
        <v>-1.672240802675589E-2</v>
      </c>
      <c r="F1368" s="19">
        <f t="shared" si="1073"/>
        <v>-2.4336283185840586E-2</v>
      </c>
      <c r="G1368" s="19">
        <f t="shared" si="1027"/>
        <v>-1.7817371937639215E-2</v>
      </c>
      <c r="H1368" s="19">
        <f t="shared" si="1063"/>
        <v>-0.47979573945418608</v>
      </c>
      <c r="I1368" s="19">
        <f t="shared" si="1063"/>
        <v>-0.41512903845079274</v>
      </c>
      <c r="J1368" s="19">
        <f t="shared" si="1063"/>
        <v>-0.18761170960593296</v>
      </c>
      <c r="K1368" s="2" t="s">
        <v>75</v>
      </c>
      <c r="L1368" s="40">
        <v>8</v>
      </c>
      <c r="M1368" s="19">
        <f t="shared" si="1047"/>
        <v>1.1378002528444987E-2</v>
      </c>
      <c r="N1368" s="19">
        <f t="shared" si="1072"/>
        <v>2.0408163265306142E-2</v>
      </c>
      <c r="O1368" s="19">
        <f t="shared" si="1074"/>
        <v>2.3017902813299195E-2</v>
      </c>
      <c r="P1368" s="19">
        <f t="shared" si="1028"/>
        <v>5.2631578947368474E-2</v>
      </c>
      <c r="Q1368" s="19">
        <f t="shared" si="1064"/>
        <v>0.84419749502890884</v>
      </c>
      <c r="R1368" s="19">
        <f t="shared" si="1064"/>
        <v>0.773592311393131</v>
      </c>
      <c r="S1368" s="19">
        <f t="shared" si="1064"/>
        <v>1.3656761780754578</v>
      </c>
      <c r="T1368" s="19">
        <f t="shared" si="1048"/>
        <v>-1.3239932344830949</v>
      </c>
      <c r="U1368" s="19">
        <f t="shared" si="1048"/>
        <v>-1.1887213498439237</v>
      </c>
      <c r="V1368" s="19">
        <f t="shared" si="1048"/>
        <v>-1.5532878876813907</v>
      </c>
      <c r="W1368" s="19">
        <f t="shared" si="1029"/>
        <v>1.7142225957522895E-2</v>
      </c>
      <c r="X1368" s="19">
        <f t="shared" si="1030"/>
        <v>6.3808226738973342E-3</v>
      </c>
      <c r="Y1368" s="19">
        <f t="shared" si="1031"/>
        <v>1</v>
      </c>
      <c r="Z1368" s="19">
        <f t="shared" si="1032"/>
        <v>2.6865228566291779</v>
      </c>
      <c r="AA1368" s="19">
        <f t="shared" si="1033"/>
        <v>3.6865228566291779</v>
      </c>
      <c r="AB1368" s="19">
        <f t="shared" si="1034"/>
        <v>0.27125832088678914</v>
      </c>
      <c r="AC1368" s="19">
        <f t="shared" si="1035"/>
        <v>0.72874167911321086</v>
      </c>
      <c r="AD1368" s="20">
        <f t="shared" si="1036"/>
        <v>-1.3757668491881148E-2</v>
      </c>
      <c r="AE1368" s="21">
        <f t="shared" si="1041"/>
        <v>1</v>
      </c>
      <c r="AF1368" s="21">
        <f t="shared" si="1049"/>
        <v>0</v>
      </c>
      <c r="AG1368" s="21">
        <f t="shared" si="1050"/>
        <v>5</v>
      </c>
      <c r="AH1368" s="21">
        <f t="shared" si="1051"/>
        <v>0</v>
      </c>
      <c r="AI1368" s="21">
        <f t="shared" si="1065"/>
        <v>1</v>
      </c>
      <c r="AJ1368" s="21">
        <f t="shared" si="1066"/>
        <v>-1.3757668491881148E-2</v>
      </c>
      <c r="AK1368" s="24">
        <f t="shared" si="1042"/>
        <v>1</v>
      </c>
      <c r="AL1368" s="24">
        <f t="shared" si="1052"/>
        <v>0</v>
      </c>
      <c r="AM1368" s="24">
        <f t="shared" si="1053"/>
        <v>5</v>
      </c>
      <c r="AN1368" s="24">
        <f t="shared" si="1054"/>
        <v>0</v>
      </c>
      <c r="AO1368" s="24">
        <f t="shared" si="1055"/>
        <v>1</v>
      </c>
      <c r="AP1368" s="24">
        <f t="shared" si="1067"/>
        <v>-1.3757668491881148E-2</v>
      </c>
      <c r="AQ1368" s="27">
        <f t="shared" si="1043"/>
        <v>1</v>
      </c>
      <c r="AR1368" s="27">
        <f t="shared" si="1056"/>
        <v>0</v>
      </c>
      <c r="AS1368" s="27">
        <f t="shared" si="1057"/>
        <v>4</v>
      </c>
      <c r="AT1368" s="27">
        <f t="shared" si="1058"/>
        <v>0</v>
      </c>
      <c r="AU1368" s="27">
        <f t="shared" si="1059"/>
        <v>1</v>
      </c>
      <c r="AV1368" s="27">
        <f t="shared" si="1068"/>
        <v>-1.3757668491881148E-2</v>
      </c>
      <c r="AW1368">
        <f t="shared" si="1060"/>
        <v>112.10610673566227</v>
      </c>
      <c r="AX1368">
        <f t="shared" si="1061"/>
        <v>93.699674991773946</v>
      </c>
      <c r="AY1368">
        <f t="shared" si="1069"/>
        <v>89.084020891908395</v>
      </c>
      <c r="AZ1368">
        <f t="shared" si="1062"/>
        <v>-1.3757668491881148E-2</v>
      </c>
      <c r="BA1368">
        <f t="shared" si="1070"/>
        <v>98.404922541238321</v>
      </c>
      <c r="BB1368" s="4">
        <f t="shared" si="1044"/>
        <v>1</v>
      </c>
      <c r="BC1368" s="4">
        <f t="shared" si="1045"/>
        <v>1</v>
      </c>
    </row>
    <row r="1369" spans="1:55">
      <c r="A1369" s="37">
        <v>42342</v>
      </c>
      <c r="B1369" s="2" t="s">
        <v>76</v>
      </c>
      <c r="C1369" s="40">
        <v>8.58</v>
      </c>
      <c r="D1369" s="19">
        <f t="shared" si="1046"/>
        <v>-2.721088435374152E-2</v>
      </c>
      <c r="E1369" s="19">
        <f t="shared" si="1071"/>
        <v>1.4184397163120473E-2</v>
      </c>
      <c r="F1369" s="19">
        <f t="shared" si="1073"/>
        <v>-4.5606229143492785E-2</v>
      </c>
      <c r="G1369" s="19">
        <f t="shared" si="1027"/>
        <v>-5.7142857142857099E-2</v>
      </c>
      <c r="H1369" s="19">
        <f t="shared" si="1063"/>
        <v>0.42489625520578522</v>
      </c>
      <c r="I1369" s="19">
        <f t="shared" si="1063"/>
        <v>-0.83308976133157009</v>
      </c>
      <c r="J1369" s="19">
        <f t="shared" si="1063"/>
        <v>-0.60872608647223958</v>
      </c>
      <c r="K1369" s="2" t="s">
        <v>75</v>
      </c>
      <c r="L1369" s="40">
        <v>8.07</v>
      </c>
      <c r="M1369" s="19">
        <f t="shared" si="1047"/>
        <v>8.7500000000000355E-3</v>
      </c>
      <c r="N1369" s="19">
        <f t="shared" si="1072"/>
        <v>2.0227560050568919E-2</v>
      </c>
      <c r="O1369" s="19">
        <f t="shared" si="1074"/>
        <v>2.5412960609911078E-2</v>
      </c>
      <c r="P1369" s="19">
        <f t="shared" si="1028"/>
        <v>4.6692607003891093E-2</v>
      </c>
      <c r="Q1369" s="19">
        <f t="shared" si="1064"/>
        <v>0.83342291334668817</v>
      </c>
      <c r="R1369" s="19">
        <f t="shared" si="1064"/>
        <v>0.85257045250467833</v>
      </c>
      <c r="S1369" s="19">
        <f t="shared" si="1064"/>
        <v>1.1988409032383616</v>
      </c>
      <c r="T1369" s="19">
        <f t="shared" si="1048"/>
        <v>-0.40852665814090294</v>
      </c>
      <c r="U1369" s="19">
        <f t="shared" si="1048"/>
        <v>-1.6856602138362484</v>
      </c>
      <c r="V1369" s="19">
        <f t="shared" si="1048"/>
        <v>-1.807566989710601</v>
      </c>
      <c r="W1369" s="19">
        <f t="shared" si="1029"/>
        <v>1.7772600407429843E-2</v>
      </c>
      <c r="X1369" s="19">
        <f t="shared" si="1030"/>
        <v>5.9322360489889505E-3</v>
      </c>
      <c r="Y1369" s="19">
        <f t="shared" si="1031"/>
        <v>1</v>
      </c>
      <c r="Z1369" s="19">
        <f t="shared" si="1032"/>
        <v>2.9959361462797629</v>
      </c>
      <c r="AA1369" s="19">
        <f t="shared" si="1033"/>
        <v>3.9959361462797629</v>
      </c>
      <c r="AB1369" s="19">
        <f t="shared" si="1034"/>
        <v>0.25025424916536898</v>
      </c>
      <c r="AC1369" s="19">
        <f t="shared" si="1035"/>
        <v>0.74974575083463102</v>
      </c>
      <c r="AD1369" s="20">
        <f t="shared" si="1036"/>
        <v>-1.8040678322334656E-3</v>
      </c>
      <c r="AE1369" s="21">
        <f t="shared" si="1041"/>
        <v>0</v>
      </c>
      <c r="AF1369" s="21">
        <f t="shared" si="1049"/>
        <v>0</v>
      </c>
      <c r="AG1369" s="21">
        <f t="shared" si="1050"/>
        <v>0</v>
      </c>
      <c r="AH1369" s="21">
        <f t="shared" si="1051"/>
        <v>1</v>
      </c>
      <c r="AI1369" s="21">
        <f t="shared" si="1065"/>
        <v>0</v>
      </c>
      <c r="AJ1369" s="21">
        <f t="shared" si="1066"/>
        <v>0</v>
      </c>
      <c r="AK1369" s="24">
        <f t="shared" si="1042"/>
        <v>1</v>
      </c>
      <c r="AL1369" s="24">
        <f t="shared" si="1052"/>
        <v>0</v>
      </c>
      <c r="AM1369" s="24">
        <f t="shared" si="1053"/>
        <v>1</v>
      </c>
      <c r="AN1369" s="24">
        <f t="shared" si="1054"/>
        <v>1</v>
      </c>
      <c r="AO1369" s="24">
        <f t="shared" si="1055"/>
        <v>1</v>
      </c>
      <c r="AP1369" s="24">
        <f t="shared" si="1067"/>
        <v>-1.8040678322334656E-3</v>
      </c>
      <c r="AQ1369" s="27">
        <f t="shared" si="1043"/>
        <v>1</v>
      </c>
      <c r="AR1369" s="27">
        <f t="shared" si="1056"/>
        <v>0</v>
      </c>
      <c r="AS1369" s="27">
        <f t="shared" si="1057"/>
        <v>5</v>
      </c>
      <c r="AT1369" s="27">
        <f t="shared" si="1058"/>
        <v>0</v>
      </c>
      <c r="AU1369" s="27">
        <f t="shared" si="1059"/>
        <v>1</v>
      </c>
      <c r="AV1369" s="27">
        <f t="shared" si="1068"/>
        <v>-1.8040678322334656E-3</v>
      </c>
      <c r="AW1369">
        <f t="shared" si="1060"/>
        <v>112.10610673566227</v>
      </c>
      <c r="AX1369">
        <f t="shared" si="1061"/>
        <v>93.530634422230563</v>
      </c>
      <c r="AY1369">
        <f t="shared" si="1069"/>
        <v>88.923307275451293</v>
      </c>
      <c r="AZ1369">
        <f t="shared" si="1062"/>
        <v>-1.2027118881556438E-3</v>
      </c>
      <c r="BA1369">
        <f t="shared" si="1070"/>
        <v>98.286569771044938</v>
      </c>
      <c r="BB1369" s="4">
        <f t="shared" si="1044"/>
        <v>0</v>
      </c>
      <c r="BC1369" s="4">
        <f t="shared" si="1045"/>
        <v>0</v>
      </c>
    </row>
    <row r="1370" spans="1:55">
      <c r="A1370" s="37">
        <v>42345</v>
      </c>
      <c r="B1370" s="2" t="s">
        <v>76</v>
      </c>
      <c r="C1370" s="40">
        <v>8.5500000000000007</v>
      </c>
      <c r="D1370" s="19">
        <f t="shared" si="1046"/>
        <v>-3.4965034965034219E-3</v>
      </c>
      <c r="E1370" s="19">
        <f t="shared" si="1071"/>
        <v>1.7857142857142898E-2</v>
      </c>
      <c r="F1370" s="19">
        <f t="shared" si="1073"/>
        <v>-4.1479820627802602E-2</v>
      </c>
      <c r="G1370" s="19">
        <f t="shared" si="1027"/>
        <v>-7.4675324675324617E-2</v>
      </c>
      <c r="H1370" s="19">
        <f t="shared" ref="H1370:J1385" si="1075">E1370/STDEV(E1310:E1369)</f>
        <v>0.53583907013888865</v>
      </c>
      <c r="I1370" s="19">
        <f t="shared" si="1075"/>
        <v>-0.83509492502517657</v>
      </c>
      <c r="J1370" s="19">
        <f t="shared" si="1075"/>
        <v>-0.81103489347900215</v>
      </c>
      <c r="K1370" s="2" t="s">
        <v>75</v>
      </c>
      <c r="L1370" s="40">
        <v>8.08</v>
      </c>
      <c r="M1370" s="19">
        <f t="shared" si="1047"/>
        <v>1.2391573729863428E-3</v>
      </c>
      <c r="N1370" s="19">
        <f t="shared" si="1072"/>
        <v>1.7632241813601974E-2</v>
      </c>
      <c r="O1370" s="19">
        <f t="shared" si="1074"/>
        <v>2.278481012658224E-2</v>
      </c>
      <c r="P1370" s="19">
        <f t="shared" si="1028"/>
        <v>3.5897435897435929E-2</v>
      </c>
      <c r="Q1370" s="19">
        <f t="shared" ref="Q1370:S1385" si="1076">N1370/STDEV(N1310:N1369)</f>
        <v>0.72336896260041272</v>
      </c>
      <c r="R1370" s="19">
        <f t="shared" si="1076"/>
        <v>0.7616464192492346</v>
      </c>
      <c r="S1370" s="19">
        <f t="shared" si="1076"/>
        <v>0.91658250413017039</v>
      </c>
      <c r="T1370" s="19">
        <f t="shared" si="1048"/>
        <v>-0.18752989246152407</v>
      </c>
      <c r="U1370" s="19">
        <f t="shared" si="1048"/>
        <v>-1.5967413442744112</v>
      </c>
      <c r="V1370" s="19">
        <f t="shared" si="1048"/>
        <v>-1.7276173976091727</v>
      </c>
      <c r="W1370" s="19">
        <f t="shared" si="1029"/>
        <v>1.7250459158811078E-2</v>
      </c>
      <c r="X1370" s="19">
        <f t="shared" si="1030"/>
        <v>5.508295461673687E-3</v>
      </c>
      <c r="Y1370" s="19">
        <f t="shared" si="1031"/>
        <v>1</v>
      </c>
      <c r="Z1370" s="19">
        <f t="shared" si="1032"/>
        <v>3.1317236482390061</v>
      </c>
      <c r="AA1370" s="19">
        <f t="shared" si="1033"/>
        <v>4.1317236482390065</v>
      </c>
      <c r="AB1370" s="19">
        <f t="shared" si="1034"/>
        <v>0.2420297399188866</v>
      </c>
      <c r="AC1370" s="19">
        <f t="shared" si="1035"/>
        <v>0.75797026008111335</v>
      </c>
      <c r="AD1370" s="20">
        <f t="shared" si="1036"/>
        <v>-8.5646152466608439E-3</v>
      </c>
      <c r="AE1370" s="21">
        <f t="shared" si="1041"/>
        <v>0</v>
      </c>
      <c r="AF1370" s="21">
        <f t="shared" si="1049"/>
        <v>0</v>
      </c>
      <c r="AG1370" s="21">
        <f t="shared" si="1050"/>
        <v>0</v>
      </c>
      <c r="AH1370" s="21">
        <f t="shared" si="1051"/>
        <v>0</v>
      </c>
      <c r="AI1370" s="21">
        <f t="shared" si="1065"/>
        <v>0</v>
      </c>
      <c r="AJ1370" s="21">
        <f t="shared" si="1066"/>
        <v>0</v>
      </c>
      <c r="AK1370" s="24">
        <f t="shared" si="1042"/>
        <v>1</v>
      </c>
      <c r="AL1370" s="24">
        <f t="shared" si="1052"/>
        <v>0</v>
      </c>
      <c r="AM1370" s="24">
        <f t="shared" si="1053"/>
        <v>2</v>
      </c>
      <c r="AN1370" s="24">
        <f t="shared" si="1054"/>
        <v>0</v>
      </c>
      <c r="AO1370" s="24">
        <f t="shared" si="1055"/>
        <v>1</v>
      </c>
      <c r="AP1370" s="24">
        <f t="shared" si="1067"/>
        <v>-8.5646152466608439E-3</v>
      </c>
      <c r="AQ1370" s="27">
        <f t="shared" si="1043"/>
        <v>1</v>
      </c>
      <c r="AR1370" s="27">
        <f t="shared" si="1056"/>
        <v>0</v>
      </c>
      <c r="AS1370" s="27">
        <f t="shared" si="1057"/>
        <v>1</v>
      </c>
      <c r="AT1370" s="27">
        <f t="shared" si="1058"/>
        <v>1</v>
      </c>
      <c r="AU1370" s="27">
        <f t="shared" si="1059"/>
        <v>1</v>
      </c>
      <c r="AV1370" s="27">
        <f t="shared" si="1068"/>
        <v>-8.5646152466608439E-3</v>
      </c>
      <c r="AW1370">
        <f t="shared" si="1060"/>
        <v>112.10610673566227</v>
      </c>
      <c r="AX1370">
        <f t="shared" si="1061"/>
        <v>92.729580524628062</v>
      </c>
      <c r="AY1370">
        <f t="shared" si="1069"/>
        <v>88.161713362176457</v>
      </c>
      <c r="AZ1370">
        <f t="shared" si="1062"/>
        <v>-5.7097434977738956E-3</v>
      </c>
      <c r="BA1370">
        <f t="shared" si="1070"/>
        <v>97.725378668376223</v>
      </c>
      <c r="BB1370" s="4">
        <f t="shared" si="1044"/>
        <v>0</v>
      </c>
      <c r="BC1370" s="4">
        <f t="shared" si="1045"/>
        <v>0</v>
      </c>
    </row>
    <row r="1371" spans="1:55">
      <c r="A1371" s="37">
        <v>42346</v>
      </c>
      <c r="B1371" s="2" t="s">
        <v>76</v>
      </c>
      <c r="C1371" s="40">
        <v>8.3800000000000008</v>
      </c>
      <c r="D1371" s="19">
        <f t="shared" si="1046"/>
        <v>-1.9883040935672506E-2</v>
      </c>
      <c r="E1371" s="19">
        <f t="shared" si="1071"/>
        <v>-3.567181926278164E-3</v>
      </c>
      <c r="F1371" s="19">
        <f t="shared" si="1073"/>
        <v>-5.9483726150392748E-2</v>
      </c>
      <c r="G1371" s="19">
        <f t="shared" si="1027"/>
        <v>-9.5032397408207236E-2</v>
      </c>
      <c r="H1371" s="19">
        <f t="shared" si="1075"/>
        <v>-0.10685306000179363</v>
      </c>
      <c r="I1371" s="19">
        <f t="shared" si="1075"/>
        <v>-1.3081931731730205</v>
      </c>
      <c r="J1371" s="19">
        <f t="shared" si="1075"/>
        <v>-1.0522188685743257</v>
      </c>
      <c r="K1371" s="2" t="s">
        <v>75</v>
      </c>
      <c r="L1371" s="40">
        <v>8.1199999999999992</v>
      </c>
      <c r="M1371" s="19">
        <f t="shared" si="1047"/>
        <v>4.9504950495048447E-3</v>
      </c>
      <c r="N1371" s="19">
        <f t="shared" si="1072"/>
        <v>2.0100502512562721E-2</v>
      </c>
      <c r="O1371" s="19">
        <f t="shared" si="1074"/>
        <v>3.5714285714285636E-2</v>
      </c>
      <c r="P1371" s="19">
        <f t="shared" si="1028"/>
        <v>3.5714285714285636E-2</v>
      </c>
      <c r="Q1371" s="19">
        <f t="shared" si="1076"/>
        <v>0.82241949319024854</v>
      </c>
      <c r="R1371" s="19">
        <f t="shared" si="1076"/>
        <v>1.1902739716589632</v>
      </c>
      <c r="S1371" s="19">
        <f t="shared" si="1076"/>
        <v>0.90928052922424729</v>
      </c>
      <c r="T1371" s="19">
        <f t="shared" si="1048"/>
        <v>-0.92927255319204216</v>
      </c>
      <c r="U1371" s="19">
        <f t="shared" si="1048"/>
        <v>-2.4984671448319835</v>
      </c>
      <c r="V1371" s="19">
        <f t="shared" si="1048"/>
        <v>-1.9614993977985731</v>
      </c>
      <c r="W1371" s="19">
        <f t="shared" si="1029"/>
        <v>1.7555778682731903E-2</v>
      </c>
      <c r="X1371" s="19">
        <f t="shared" si="1030"/>
        <v>5.5027496076307299E-3</v>
      </c>
      <c r="Y1371" s="19">
        <f t="shared" si="1031"/>
        <v>1</v>
      </c>
      <c r="Z1371" s="19">
        <f t="shared" si="1032"/>
        <v>3.1903648056940646</v>
      </c>
      <c r="AA1371" s="19">
        <f t="shared" si="1033"/>
        <v>4.190364805694065</v>
      </c>
      <c r="AB1371" s="19">
        <f t="shared" si="1034"/>
        <v>0.23864270686913772</v>
      </c>
      <c r="AC1371" s="19">
        <f t="shared" si="1035"/>
        <v>0.7613572931308622</v>
      </c>
      <c r="AD1371" s="20">
        <f t="shared" si="1036"/>
        <v>-1.2105915112303009E-2</v>
      </c>
      <c r="AE1371" s="21">
        <f t="shared" si="1041"/>
        <v>0</v>
      </c>
      <c r="AF1371" s="21">
        <f t="shared" si="1049"/>
        <v>0</v>
      </c>
      <c r="AG1371" s="21">
        <f t="shared" si="1050"/>
        <v>0</v>
      </c>
      <c r="AH1371" s="21">
        <f t="shared" si="1051"/>
        <v>0</v>
      </c>
      <c r="AI1371" s="21">
        <f t="shared" si="1065"/>
        <v>0</v>
      </c>
      <c r="AJ1371" s="21">
        <f t="shared" si="1066"/>
        <v>0</v>
      </c>
      <c r="AK1371" s="24">
        <f t="shared" si="1042"/>
        <v>1</v>
      </c>
      <c r="AL1371" s="24">
        <f t="shared" si="1052"/>
        <v>0</v>
      </c>
      <c r="AM1371" s="24">
        <f t="shared" si="1053"/>
        <v>3</v>
      </c>
      <c r="AN1371" s="24">
        <f t="shared" si="1054"/>
        <v>0</v>
      </c>
      <c r="AO1371" s="24">
        <f t="shared" si="1055"/>
        <v>1</v>
      </c>
      <c r="AP1371" s="24">
        <f t="shared" si="1067"/>
        <v>-1.2105915112303009E-2</v>
      </c>
      <c r="AQ1371" s="27">
        <f t="shared" si="1043"/>
        <v>1</v>
      </c>
      <c r="AR1371" s="27">
        <f t="shared" si="1056"/>
        <v>0</v>
      </c>
      <c r="AS1371" s="27">
        <f t="shared" si="1057"/>
        <v>2</v>
      </c>
      <c r="AT1371" s="27">
        <f t="shared" si="1058"/>
        <v>0</v>
      </c>
      <c r="AU1371" s="27">
        <f t="shared" si="1059"/>
        <v>1</v>
      </c>
      <c r="AV1371" s="27">
        <f t="shared" si="1068"/>
        <v>-1.2105915112303009E-2</v>
      </c>
      <c r="AW1371">
        <f t="shared" si="1060"/>
        <v>112.10610673566227</v>
      </c>
      <c r="AX1371">
        <f t="shared" si="1061"/>
        <v>91.607004094397453</v>
      </c>
      <c r="AY1371">
        <f t="shared" si="1069"/>
        <v>87.094435144058764</v>
      </c>
      <c r="AZ1371">
        <f t="shared" si="1062"/>
        <v>-8.0706100748686727E-3</v>
      </c>
      <c r="BA1371">
        <f t="shared" si="1070"/>
        <v>96.936675242724874</v>
      </c>
      <c r="BB1371" s="4">
        <f t="shared" si="1044"/>
        <v>0</v>
      </c>
      <c r="BC1371" s="4">
        <f t="shared" si="1045"/>
        <v>0</v>
      </c>
    </row>
    <row r="1372" spans="1:55">
      <c r="A1372" s="37">
        <v>42347</v>
      </c>
      <c r="B1372" s="2" t="s">
        <v>76</v>
      </c>
      <c r="C1372" s="40">
        <v>8.35</v>
      </c>
      <c r="D1372" s="19">
        <f t="shared" si="1046"/>
        <v>-3.5799522673032381E-3</v>
      </c>
      <c r="E1372" s="19">
        <f t="shared" si="1071"/>
        <v>-3.3564814814814922E-2</v>
      </c>
      <c r="F1372" s="19">
        <f t="shared" si="1073"/>
        <v>-7.0155902004454429E-2</v>
      </c>
      <c r="G1372" s="19">
        <f t="shared" si="1027"/>
        <v>-9.2391304347826053E-2</v>
      </c>
      <c r="H1372" s="19">
        <f t="shared" si="1075"/>
        <v>-1.0219058902928839</v>
      </c>
      <c r="I1372" s="19">
        <f t="shared" si="1075"/>
        <v>-1.6301875326151054</v>
      </c>
      <c r="J1372" s="19">
        <f t="shared" si="1075"/>
        <v>-1.0443266376603506</v>
      </c>
      <c r="K1372" s="2" t="s">
        <v>75</v>
      </c>
      <c r="L1372" s="40">
        <v>8.24</v>
      </c>
      <c r="M1372" s="19">
        <f t="shared" si="1047"/>
        <v>1.4778325123152834E-2</v>
      </c>
      <c r="N1372" s="19">
        <f t="shared" si="1072"/>
        <v>4.1719342604298368E-2</v>
      </c>
      <c r="O1372" s="19">
        <f t="shared" si="1074"/>
        <v>5.1020408163265356E-2</v>
      </c>
      <c r="P1372" s="19">
        <f t="shared" si="1028"/>
        <v>5.5057618437900205E-2</v>
      </c>
      <c r="Q1372" s="19">
        <f t="shared" si="1076"/>
        <v>1.704617546739251</v>
      </c>
      <c r="R1372" s="19">
        <f t="shared" si="1076"/>
        <v>1.687024807989951</v>
      </c>
      <c r="S1372" s="19">
        <f t="shared" si="1076"/>
        <v>1.3983865936867186</v>
      </c>
      <c r="T1372" s="19">
        <f t="shared" si="1048"/>
        <v>-2.7265234370321352</v>
      </c>
      <c r="U1372" s="19">
        <f t="shared" si="1048"/>
        <v>-3.3172123406050567</v>
      </c>
      <c r="V1372" s="19">
        <f t="shared" si="1048"/>
        <v>-2.442713231347069</v>
      </c>
      <c r="W1372" s="19">
        <f t="shared" si="1029"/>
        <v>1.7553424600001342E-2</v>
      </c>
      <c r="X1372" s="19">
        <f t="shared" si="1030"/>
        <v>6.0519492714872416E-3</v>
      </c>
      <c r="Y1372" s="19">
        <f t="shared" si="1031"/>
        <v>1</v>
      </c>
      <c r="Z1372" s="19">
        <f t="shared" si="1032"/>
        <v>2.9004579867682301</v>
      </c>
      <c r="AA1372" s="19">
        <f t="shared" si="1033"/>
        <v>3.9004579867682301</v>
      </c>
      <c r="AB1372" s="19">
        <f t="shared" si="1034"/>
        <v>0.25638014904720502</v>
      </c>
      <c r="AC1372" s="19">
        <f t="shared" si="1035"/>
        <v>0.74361985095279504</v>
      </c>
      <c r="AD1372" s="20">
        <f t="shared" si="1036"/>
        <v>4.8006234632343306E-3</v>
      </c>
      <c r="AE1372" s="21">
        <f t="shared" si="1041"/>
        <v>1</v>
      </c>
      <c r="AF1372" s="21">
        <f t="shared" si="1049"/>
        <v>0</v>
      </c>
      <c r="AG1372" s="21">
        <f t="shared" si="1050"/>
        <v>1</v>
      </c>
      <c r="AH1372" s="21">
        <f t="shared" si="1051"/>
        <v>0</v>
      </c>
      <c r="AI1372" s="21">
        <f t="shared" si="1065"/>
        <v>1</v>
      </c>
      <c r="AJ1372" s="21">
        <f t="shared" si="1066"/>
        <v>4.8006234632343306E-3</v>
      </c>
      <c r="AK1372" s="24">
        <f t="shared" si="1042"/>
        <v>1</v>
      </c>
      <c r="AL1372" s="24">
        <f t="shared" si="1052"/>
        <v>0</v>
      </c>
      <c r="AM1372" s="24">
        <f t="shared" si="1053"/>
        <v>4</v>
      </c>
      <c r="AN1372" s="24">
        <f t="shared" si="1054"/>
        <v>0</v>
      </c>
      <c r="AO1372" s="24">
        <f t="shared" si="1055"/>
        <v>1</v>
      </c>
      <c r="AP1372" s="24">
        <f t="shared" si="1067"/>
        <v>4.8006234632343306E-3</v>
      </c>
      <c r="AQ1372" s="27">
        <f t="shared" si="1043"/>
        <v>1</v>
      </c>
      <c r="AR1372" s="27">
        <f t="shared" si="1056"/>
        <v>0</v>
      </c>
      <c r="AS1372" s="27">
        <f t="shared" si="1057"/>
        <v>3</v>
      </c>
      <c r="AT1372" s="27">
        <f t="shared" si="1058"/>
        <v>0</v>
      </c>
      <c r="AU1372" s="27">
        <f t="shared" si="1059"/>
        <v>1</v>
      </c>
      <c r="AV1372" s="27">
        <f t="shared" si="1068"/>
        <v>4.8006234632343306E-3</v>
      </c>
      <c r="AW1372">
        <f t="shared" si="1060"/>
        <v>112.64428594202933</v>
      </c>
      <c r="AX1372">
        <f t="shared" si="1061"/>
        <v>92.046774827649614</v>
      </c>
      <c r="AY1372">
        <f t="shared" si="1069"/>
        <v>87.512542732928466</v>
      </c>
      <c r="AZ1372">
        <f t="shared" si="1062"/>
        <v>4.8006234632343306E-3</v>
      </c>
      <c r="BA1372">
        <f t="shared" si="1070"/>
        <v>97.402031720343018</v>
      </c>
      <c r="BB1372" s="4">
        <f t="shared" si="1044"/>
        <v>1</v>
      </c>
      <c r="BC1372" s="4">
        <f t="shared" si="1045"/>
        <v>1</v>
      </c>
    </row>
    <row r="1373" spans="1:55">
      <c r="A1373" s="37">
        <v>42348</v>
      </c>
      <c r="B1373" s="2" t="s">
        <v>76</v>
      </c>
      <c r="C1373" s="40">
        <v>8.33</v>
      </c>
      <c r="D1373" s="19">
        <f t="shared" si="1046"/>
        <v>-2.3952095808382726E-3</v>
      </c>
      <c r="E1373" s="19">
        <f t="shared" si="1071"/>
        <v>-5.555555555555558E-2</v>
      </c>
      <c r="F1373" s="19">
        <f t="shared" si="1073"/>
        <v>-7.134894091415836E-2</v>
      </c>
      <c r="G1373" s="19">
        <f t="shared" ref="G1373:G1436" si="1077">(C1373-C1353)/C1353</f>
        <v>-8.5620197585071292E-2</v>
      </c>
      <c r="H1373" s="19">
        <f t="shared" si="1075"/>
        <v>-1.6798328453903459</v>
      </c>
      <c r="I1373" s="19">
        <f t="shared" si="1075"/>
        <v>-1.6428577161204283</v>
      </c>
      <c r="J1373" s="19">
        <f t="shared" si="1075"/>
        <v>-0.99006404368663947</v>
      </c>
      <c r="K1373" s="2" t="s">
        <v>75</v>
      </c>
      <c r="L1373" s="40">
        <v>8.18</v>
      </c>
      <c r="M1373" s="19">
        <f t="shared" si="1047"/>
        <v>-7.2815533980583125E-3</v>
      </c>
      <c r="N1373" s="19">
        <f t="shared" si="1072"/>
        <v>2.2499999999999964E-2</v>
      </c>
      <c r="O1373" s="19">
        <f t="shared" si="1074"/>
        <v>4.3367346938775496E-2</v>
      </c>
      <c r="P1373" s="19">
        <f t="shared" ref="P1373:P1436" si="1078">(L1373-L1353)/L1353</f>
        <v>4.7375160051216406E-2</v>
      </c>
      <c r="Q1373" s="19">
        <f t="shared" si="1076"/>
        <v>0.91232507576034139</v>
      </c>
      <c r="R1373" s="19">
        <f t="shared" si="1076"/>
        <v>1.414751673569798</v>
      </c>
      <c r="S1373" s="19">
        <f t="shared" si="1076"/>
        <v>1.2020627811196223</v>
      </c>
      <c r="T1373" s="19">
        <f t="shared" si="1048"/>
        <v>-2.5921579211506875</v>
      </c>
      <c r="U1373" s="19">
        <f t="shared" si="1048"/>
        <v>-3.0576093896902261</v>
      </c>
      <c r="V1373" s="19">
        <f t="shared" si="1048"/>
        <v>-2.1921268248062615</v>
      </c>
      <c r="W1373" s="19">
        <f t="shared" ref="W1373:W1436" si="1079">STDEV(D1354:D1373)</f>
        <v>1.751823355525288E-2</v>
      </c>
      <c r="X1373" s="19">
        <f t="shared" ref="X1373:X1436" si="1080">STDEV(M1354:M1373)</f>
        <v>6.4301773203195283E-3</v>
      </c>
      <c r="Y1373" s="19">
        <f t="shared" ref="Y1373:Y1436" si="1081">MAX(W1373:X1373)/W1373</f>
        <v>1</v>
      </c>
      <c r="Z1373" s="19">
        <f t="shared" ref="Z1373:Z1436" si="1082">MAX(W1373:X1373)/X1373</f>
        <v>2.724377988752317</v>
      </c>
      <c r="AA1373" s="19">
        <f t="shared" ref="AA1373:AA1436" si="1083">SUM(Y1373:Z1373)</f>
        <v>3.724377988752317</v>
      </c>
      <c r="AB1373" s="19">
        <f t="shared" ref="AB1373:AB1436" si="1084">Y1373/AA1373</f>
        <v>0.26850121094583218</v>
      </c>
      <c r="AC1373" s="19">
        <f t="shared" ref="AC1373:AC1436" si="1085">Z1373/AA1373</f>
        <v>0.73149878905416788</v>
      </c>
      <c r="AD1373" s="20">
        <f t="shared" ref="AD1373:AD1436" si="1086">D1374*AB1373-M1374*AC1373</f>
        <v>1.0658295222744059E-2</v>
      </c>
      <c r="AE1373" s="21">
        <f t="shared" si="1041"/>
        <v>1</v>
      </c>
      <c r="AF1373" s="21">
        <f t="shared" si="1049"/>
        <v>0</v>
      </c>
      <c r="AG1373" s="21">
        <f t="shared" si="1050"/>
        <v>2</v>
      </c>
      <c r="AH1373" s="21">
        <f t="shared" si="1051"/>
        <v>0</v>
      </c>
      <c r="AI1373" s="21">
        <f t="shared" si="1065"/>
        <v>1</v>
      </c>
      <c r="AJ1373" s="21">
        <f t="shared" si="1066"/>
        <v>1.0658295222744059E-2</v>
      </c>
      <c r="AK1373" s="24">
        <f t="shared" si="1042"/>
        <v>1</v>
      </c>
      <c r="AL1373" s="24">
        <f t="shared" si="1052"/>
        <v>0</v>
      </c>
      <c r="AM1373" s="24">
        <f t="shared" si="1053"/>
        <v>5</v>
      </c>
      <c r="AN1373" s="24">
        <f t="shared" si="1054"/>
        <v>0</v>
      </c>
      <c r="AO1373" s="24">
        <f t="shared" si="1055"/>
        <v>1</v>
      </c>
      <c r="AP1373" s="24">
        <f t="shared" si="1067"/>
        <v>1.0658295222744059E-2</v>
      </c>
      <c r="AQ1373" s="27">
        <f t="shared" si="1043"/>
        <v>1</v>
      </c>
      <c r="AR1373" s="27">
        <f t="shared" si="1056"/>
        <v>0</v>
      </c>
      <c r="AS1373" s="27">
        <f t="shared" si="1057"/>
        <v>4</v>
      </c>
      <c r="AT1373" s="27">
        <f t="shared" si="1058"/>
        <v>0</v>
      </c>
      <c r="AU1373" s="27">
        <f t="shared" si="1059"/>
        <v>1</v>
      </c>
      <c r="AV1373" s="27">
        <f t="shared" si="1068"/>
        <v>1.0658295222744059E-2</v>
      </c>
      <c r="AW1373">
        <f t="shared" si="1060"/>
        <v>113.84488199675468</v>
      </c>
      <c r="AX1373">
        <f t="shared" si="1061"/>
        <v>93.027836528064157</v>
      </c>
      <c r="AY1373">
        <f t="shared" si="1069"/>
        <v>88.445277249069022</v>
      </c>
      <c r="AZ1373">
        <f t="shared" si="1062"/>
        <v>1.0658295222744059E-2</v>
      </c>
      <c r="BA1373">
        <f t="shared" si="1070"/>
        <v>98.440171329713522</v>
      </c>
      <c r="BB1373" s="4">
        <f t="shared" si="1044"/>
        <v>1</v>
      </c>
      <c r="BC1373" s="4">
        <f t="shared" si="1045"/>
        <v>1</v>
      </c>
    </row>
    <row r="1374" spans="1:55">
      <c r="A1374" s="37">
        <v>42349</v>
      </c>
      <c r="B1374" s="2" t="s">
        <v>76</v>
      </c>
      <c r="C1374" s="40">
        <v>8.3000000000000007</v>
      </c>
      <c r="D1374" s="19">
        <f t="shared" si="1046"/>
        <v>-3.6014405762304154E-3</v>
      </c>
      <c r="E1374" s="19">
        <f t="shared" si="1071"/>
        <v>-3.2634032634032556E-2</v>
      </c>
      <c r="F1374" s="19">
        <f t="shared" si="1073"/>
        <v>-1.8912529550827437E-2</v>
      </c>
      <c r="G1374" s="19">
        <f t="shared" si="1077"/>
        <v>-7.1588366890380187E-2</v>
      </c>
      <c r="H1374" s="19">
        <f t="shared" si="1075"/>
        <v>-0.97629790656752136</v>
      </c>
      <c r="I1374" s="19">
        <f t="shared" si="1075"/>
        <v>-0.42982372601627161</v>
      </c>
      <c r="J1374" s="19">
        <f t="shared" si="1075"/>
        <v>-0.85625103481051978</v>
      </c>
      <c r="K1374" s="2" t="s">
        <v>75</v>
      </c>
      <c r="L1374" s="40">
        <v>8.0500000000000007</v>
      </c>
      <c r="M1374" s="19">
        <f t="shared" si="1047"/>
        <v>-1.5892420537897189E-2</v>
      </c>
      <c r="N1374" s="19">
        <f t="shared" si="1072"/>
        <v>-2.4783147459726857E-3</v>
      </c>
      <c r="O1374" s="19">
        <f t="shared" si="1074"/>
        <v>1.769911504424786E-2</v>
      </c>
      <c r="P1374" s="19">
        <f t="shared" si="1078"/>
        <v>3.0729833546735096E-2</v>
      </c>
      <c r="Q1374" s="19">
        <f t="shared" si="1076"/>
        <v>-0.10104385731902528</v>
      </c>
      <c r="R1374" s="19">
        <f t="shared" si="1076"/>
        <v>0.5762287691953647</v>
      </c>
      <c r="S1374" s="19">
        <f t="shared" si="1076"/>
        <v>0.78615112718049807</v>
      </c>
      <c r="T1374" s="19">
        <f t="shared" si="1048"/>
        <v>-0.87525404924849604</v>
      </c>
      <c r="U1374" s="19">
        <f t="shared" si="1048"/>
        <v>-1.0060524952116363</v>
      </c>
      <c r="V1374" s="19">
        <f t="shared" si="1048"/>
        <v>-1.6424021619910179</v>
      </c>
      <c r="W1374" s="19">
        <f t="shared" si="1079"/>
        <v>1.7189824754414634E-2</v>
      </c>
      <c r="X1374" s="19">
        <f t="shared" si="1080"/>
        <v>7.6081899694392082E-3</v>
      </c>
      <c r="Y1374" s="19">
        <f t="shared" si="1081"/>
        <v>1</v>
      </c>
      <c r="Z1374" s="19">
        <f t="shared" si="1082"/>
        <v>2.2593842718784898</v>
      </c>
      <c r="AA1374" s="19">
        <f t="shared" si="1083"/>
        <v>3.2593842718784898</v>
      </c>
      <c r="AB1374" s="19">
        <f t="shared" si="1084"/>
        <v>0.30680641390702523</v>
      </c>
      <c r="AC1374" s="19">
        <f t="shared" si="1085"/>
        <v>0.69319358609297477</v>
      </c>
      <c r="AD1374" s="20">
        <f t="shared" si="1086"/>
        <v>1.8583162380979956E-2</v>
      </c>
      <c r="AE1374" s="21">
        <f t="shared" si="1041"/>
        <v>0</v>
      </c>
      <c r="AF1374" s="21">
        <f t="shared" si="1049"/>
        <v>0</v>
      </c>
      <c r="AG1374" s="21">
        <f t="shared" si="1050"/>
        <v>3</v>
      </c>
      <c r="AH1374" s="21">
        <f t="shared" si="1051"/>
        <v>0</v>
      </c>
      <c r="AI1374" s="21">
        <f t="shared" si="1065"/>
        <v>1</v>
      </c>
      <c r="AJ1374" s="21">
        <f t="shared" si="1066"/>
        <v>1.8583162380979956E-2</v>
      </c>
      <c r="AK1374" s="24">
        <f t="shared" si="1042"/>
        <v>1</v>
      </c>
      <c r="AL1374" s="24">
        <f t="shared" si="1052"/>
        <v>0</v>
      </c>
      <c r="AM1374" s="24">
        <f t="shared" si="1053"/>
        <v>1</v>
      </c>
      <c r="AN1374" s="24">
        <f t="shared" si="1054"/>
        <v>1</v>
      </c>
      <c r="AO1374" s="24">
        <f t="shared" si="1055"/>
        <v>1</v>
      </c>
      <c r="AP1374" s="24">
        <f t="shared" si="1067"/>
        <v>1.8583162380979956E-2</v>
      </c>
      <c r="AQ1374" s="27">
        <f t="shared" si="1043"/>
        <v>1</v>
      </c>
      <c r="AR1374" s="27">
        <f t="shared" si="1056"/>
        <v>0</v>
      </c>
      <c r="AS1374" s="27">
        <f t="shared" si="1057"/>
        <v>5</v>
      </c>
      <c r="AT1374" s="27">
        <f t="shared" si="1058"/>
        <v>0</v>
      </c>
      <c r="AU1374" s="27">
        <f t="shared" si="1059"/>
        <v>1</v>
      </c>
      <c r="AV1374" s="27">
        <f t="shared" si="1068"/>
        <v>1.8583162380979956E-2</v>
      </c>
      <c r="AW1374">
        <f t="shared" si="1060"/>
        <v>115.96047992514389</v>
      </c>
      <c r="AX1374">
        <f t="shared" si="1061"/>
        <v>94.756587920216433</v>
      </c>
      <c r="AY1374">
        <f t="shared" si="1069"/>
        <v>90.088870198019265</v>
      </c>
      <c r="AZ1374">
        <f t="shared" si="1062"/>
        <v>1.8583162380979956E-2</v>
      </c>
      <c r="BA1374">
        <f t="shared" si="1070"/>
        <v>100.26950101834508</v>
      </c>
      <c r="BB1374" s="4">
        <f t="shared" si="1044"/>
        <v>0</v>
      </c>
      <c r="BC1374" s="4">
        <f t="shared" si="1045"/>
        <v>0</v>
      </c>
    </row>
    <row r="1375" spans="1:55">
      <c r="A1375" s="37">
        <v>42352</v>
      </c>
      <c r="B1375" s="2" t="s">
        <v>76</v>
      </c>
      <c r="C1375" s="40">
        <v>8.43</v>
      </c>
      <c r="D1375" s="19">
        <f t="shared" si="1046"/>
        <v>1.5662650602409518E-2</v>
      </c>
      <c r="E1375" s="19">
        <f t="shared" si="1071"/>
        <v>-1.403508771929836E-2</v>
      </c>
      <c r="F1375" s="19">
        <f t="shared" si="1073"/>
        <v>3.571428571428495E-3</v>
      </c>
      <c r="G1375" s="19">
        <f t="shared" si="1077"/>
        <v>-6.1247216035634822E-2</v>
      </c>
      <c r="H1375" s="19">
        <f t="shared" si="1075"/>
        <v>-0.41745202446791174</v>
      </c>
      <c r="I1375" s="19">
        <f t="shared" si="1075"/>
        <v>8.1506426301493143E-2</v>
      </c>
      <c r="J1375" s="19">
        <f t="shared" si="1075"/>
        <v>-0.75847169286649307</v>
      </c>
      <c r="K1375" s="2" t="s">
        <v>75</v>
      </c>
      <c r="L1375" s="40">
        <v>7.89</v>
      </c>
      <c r="M1375" s="19">
        <f t="shared" si="1047"/>
        <v>-1.9875776397515654E-2</v>
      </c>
      <c r="N1375" s="19">
        <f t="shared" si="1072"/>
        <v>-2.3514851485148563E-2</v>
      </c>
      <c r="O1375" s="19">
        <f t="shared" si="1074"/>
        <v>-6.2972292191436664E-3</v>
      </c>
      <c r="P1375" s="19">
        <f t="shared" si="1078"/>
        <v>1.2690355329948969E-3</v>
      </c>
      <c r="Q1375" s="19">
        <f t="shared" si="1076"/>
        <v>-0.97009201218628427</v>
      </c>
      <c r="R1375" s="19">
        <f t="shared" si="1076"/>
        <v>-0.20633283544169262</v>
      </c>
      <c r="S1375" s="19">
        <f t="shared" si="1076"/>
        <v>3.2765843632929323E-2</v>
      </c>
      <c r="T1375" s="19">
        <f t="shared" si="1048"/>
        <v>0.55263998771837253</v>
      </c>
      <c r="U1375" s="19">
        <f t="shared" si="1048"/>
        <v>0.28783926174318575</v>
      </c>
      <c r="V1375" s="19">
        <f t="shared" si="1048"/>
        <v>-0.79123753649942241</v>
      </c>
      <c r="W1375" s="19">
        <f t="shared" si="1079"/>
        <v>1.7641316417990077E-2</v>
      </c>
      <c r="X1375" s="19">
        <f t="shared" si="1080"/>
        <v>8.7715921894133877E-3</v>
      </c>
      <c r="Y1375" s="19">
        <f t="shared" si="1081"/>
        <v>1</v>
      </c>
      <c r="Z1375" s="19">
        <f t="shared" si="1082"/>
        <v>2.0111874830753917</v>
      </c>
      <c r="AA1375" s="19">
        <f t="shared" si="1083"/>
        <v>3.0111874830753917</v>
      </c>
      <c r="AB1375" s="19">
        <f t="shared" si="1084"/>
        <v>0.33209489798312991</v>
      </c>
      <c r="AC1375" s="19">
        <f t="shared" si="1085"/>
        <v>0.66790510201687003</v>
      </c>
      <c r="AD1375" s="20">
        <f t="shared" si="1086"/>
        <v>-2.3636647543283464E-3</v>
      </c>
      <c r="AE1375" s="21">
        <f t="shared" si="1041"/>
        <v>0</v>
      </c>
      <c r="AF1375" s="21">
        <f t="shared" si="1049"/>
        <v>0</v>
      </c>
      <c r="AG1375" s="21">
        <f t="shared" si="1050"/>
        <v>4</v>
      </c>
      <c r="AH1375" s="21">
        <f t="shared" si="1051"/>
        <v>0</v>
      </c>
      <c r="AI1375" s="21">
        <f t="shared" si="1065"/>
        <v>1</v>
      </c>
      <c r="AJ1375" s="21">
        <f t="shared" si="1066"/>
        <v>-2.3636647543283464E-3</v>
      </c>
      <c r="AK1375" s="24">
        <f t="shared" si="1042"/>
        <v>0</v>
      </c>
      <c r="AL1375" s="24">
        <f t="shared" si="1052"/>
        <v>0</v>
      </c>
      <c r="AM1375" s="24">
        <f t="shared" si="1053"/>
        <v>2</v>
      </c>
      <c r="AN1375" s="24">
        <f t="shared" si="1054"/>
        <v>0</v>
      </c>
      <c r="AO1375" s="24">
        <f t="shared" si="1055"/>
        <v>1</v>
      </c>
      <c r="AP1375" s="24">
        <f t="shared" si="1067"/>
        <v>-2.3636647543283464E-3</v>
      </c>
      <c r="AQ1375" s="27">
        <f t="shared" si="1043"/>
        <v>0</v>
      </c>
      <c r="AR1375" s="27">
        <f t="shared" si="1056"/>
        <v>0</v>
      </c>
      <c r="AS1375" s="27">
        <f t="shared" si="1057"/>
        <v>0</v>
      </c>
      <c r="AT1375" s="27">
        <f t="shared" si="1058"/>
        <v>1</v>
      </c>
      <c r="AU1375" s="27">
        <f t="shared" si="1059"/>
        <v>0</v>
      </c>
      <c r="AV1375" s="27">
        <f t="shared" si="1068"/>
        <v>0</v>
      </c>
      <c r="AW1375">
        <f t="shared" si="1060"/>
        <v>115.68638822584983</v>
      </c>
      <c r="AX1375">
        <f t="shared" si="1061"/>
        <v>94.532615113109003</v>
      </c>
      <c r="AY1375">
        <f t="shared" si="1069"/>
        <v>90.088870198019265</v>
      </c>
      <c r="AZ1375">
        <f t="shared" si="1062"/>
        <v>-1.5757765028855642E-3</v>
      </c>
      <c r="BA1375">
        <f t="shared" si="1070"/>
        <v>100.11149869468431</v>
      </c>
      <c r="BB1375" s="4">
        <f t="shared" si="1044"/>
        <v>0</v>
      </c>
      <c r="BC1375" s="4">
        <f t="shared" si="1045"/>
        <v>0</v>
      </c>
    </row>
    <row r="1376" spans="1:55">
      <c r="A1376" s="37">
        <v>42353</v>
      </c>
      <c r="B1376" s="2" t="s">
        <v>76</v>
      </c>
      <c r="C1376" s="40">
        <v>8.3699999999999992</v>
      </c>
      <c r="D1376" s="19">
        <f t="shared" si="1046"/>
        <v>-7.1174377224199883E-3</v>
      </c>
      <c r="E1376" s="19">
        <f t="shared" si="1071"/>
        <v>-1.1933174224345539E-3</v>
      </c>
      <c r="F1376" s="19">
        <f t="shared" si="1073"/>
        <v>-4.7562425683710967E-3</v>
      </c>
      <c r="G1376" s="19">
        <f t="shared" si="1077"/>
        <v>-7.4115044247787615E-2</v>
      </c>
      <c r="H1376" s="19">
        <f t="shared" si="1075"/>
        <v>-3.5499454364793182E-2</v>
      </c>
      <c r="I1376" s="19">
        <f t="shared" si="1075"/>
        <v>-0.1088071272984785</v>
      </c>
      <c r="J1376" s="19">
        <f t="shared" si="1075"/>
        <v>-0.97024770035647989</v>
      </c>
      <c r="K1376" s="2" t="s">
        <v>75</v>
      </c>
      <c r="L1376" s="40">
        <v>7.89</v>
      </c>
      <c r="M1376" s="19">
        <f t="shared" si="1047"/>
        <v>0</v>
      </c>
      <c r="N1376" s="19">
        <f t="shared" si="1072"/>
        <v>-2.8325123152709304E-2</v>
      </c>
      <c r="O1376" s="19">
        <f t="shared" si="1074"/>
        <v>-8.7939698492462675E-3</v>
      </c>
      <c r="P1376" s="19">
        <f t="shared" si="1078"/>
        <v>1.2690355329948969E-3</v>
      </c>
      <c r="Q1376" s="19">
        <f t="shared" si="1076"/>
        <v>-1.1892829354751566</v>
      </c>
      <c r="R1376" s="19">
        <f t="shared" si="1076"/>
        <v>-0.2940781840883831</v>
      </c>
      <c r="S1376" s="19">
        <f t="shared" si="1076"/>
        <v>3.3253341524502392E-2</v>
      </c>
      <c r="T1376" s="19">
        <f t="shared" si="1048"/>
        <v>1.1537834811103633</v>
      </c>
      <c r="U1376" s="19">
        <f t="shared" si="1048"/>
        <v>0.1852710567899046</v>
      </c>
      <c r="V1376" s="19">
        <f t="shared" si="1048"/>
        <v>-1.0035010418809822</v>
      </c>
      <c r="W1376" s="19">
        <f t="shared" si="1079"/>
        <v>1.7511915917841007E-2</v>
      </c>
      <c r="X1376" s="19">
        <f t="shared" si="1080"/>
        <v>8.7715921894133877E-3</v>
      </c>
      <c r="Y1376" s="19">
        <f t="shared" si="1081"/>
        <v>1</v>
      </c>
      <c r="Z1376" s="19">
        <f t="shared" si="1082"/>
        <v>1.9964352582392617</v>
      </c>
      <c r="AA1376" s="19">
        <f t="shared" si="1083"/>
        <v>2.9964352582392619</v>
      </c>
      <c r="AB1376" s="19">
        <f t="shared" si="1084"/>
        <v>0.33372988695494488</v>
      </c>
      <c r="AC1376" s="19">
        <f t="shared" si="1085"/>
        <v>0.66627011304505501</v>
      </c>
      <c r="AD1376" s="20">
        <f t="shared" si="1086"/>
        <v>1.0551469706840621E-3</v>
      </c>
      <c r="AE1376" s="21">
        <f t="shared" si="1041"/>
        <v>-1</v>
      </c>
      <c r="AF1376" s="21">
        <f t="shared" si="1049"/>
        <v>1</v>
      </c>
      <c r="AG1376" s="21">
        <f t="shared" si="1050"/>
        <v>0</v>
      </c>
      <c r="AH1376" s="21">
        <f t="shared" si="1051"/>
        <v>0</v>
      </c>
      <c r="AI1376" s="21">
        <f t="shared" si="1065"/>
        <v>0</v>
      </c>
      <c r="AJ1376" s="21">
        <f t="shared" si="1066"/>
        <v>0</v>
      </c>
      <c r="AK1376" s="24">
        <f t="shared" si="1042"/>
        <v>0</v>
      </c>
      <c r="AL1376" s="24">
        <f t="shared" si="1052"/>
        <v>0</v>
      </c>
      <c r="AM1376" s="24">
        <f t="shared" si="1053"/>
        <v>3</v>
      </c>
      <c r="AN1376" s="24">
        <f t="shared" si="1054"/>
        <v>0</v>
      </c>
      <c r="AO1376" s="24">
        <f t="shared" si="1055"/>
        <v>1</v>
      </c>
      <c r="AP1376" s="24">
        <f t="shared" si="1067"/>
        <v>1.0551469706840621E-3</v>
      </c>
      <c r="AQ1376" s="27">
        <f t="shared" si="1043"/>
        <v>1</v>
      </c>
      <c r="AR1376" s="27">
        <f t="shared" si="1056"/>
        <v>0</v>
      </c>
      <c r="AS1376" s="27">
        <f t="shared" si="1057"/>
        <v>1</v>
      </c>
      <c r="AT1376" s="27">
        <f t="shared" si="1058"/>
        <v>0</v>
      </c>
      <c r="AU1376" s="27">
        <f t="shared" si="1059"/>
        <v>1</v>
      </c>
      <c r="AV1376" s="27">
        <f t="shared" si="1068"/>
        <v>1.0551469706840621E-3</v>
      </c>
      <c r="AW1376">
        <f t="shared" si="1060"/>
        <v>115.68638822584983</v>
      </c>
      <c r="AX1376">
        <f t="shared" si="1061"/>
        <v>94.632360915576442</v>
      </c>
      <c r="AY1376">
        <f t="shared" si="1069"/>
        <v>90.18392719650106</v>
      </c>
      <c r="AZ1376">
        <f t="shared" si="1062"/>
        <v>7.0343131378937471E-4</v>
      </c>
      <c r="BA1376">
        <f t="shared" si="1070"/>
        <v>100.18192025773655</v>
      </c>
      <c r="BB1376" s="4">
        <f t="shared" si="1044"/>
        <v>-1</v>
      </c>
      <c r="BC1376" s="4">
        <f t="shared" si="1045"/>
        <v>0</v>
      </c>
    </row>
    <row r="1377" spans="1:55">
      <c r="A1377" s="37">
        <v>42354</v>
      </c>
      <c r="B1377" s="2" t="s">
        <v>76</v>
      </c>
      <c r="C1377" s="40">
        <v>8.4600000000000009</v>
      </c>
      <c r="D1377" s="19">
        <f t="shared" si="1046"/>
        <v>1.0752688172043208E-2</v>
      </c>
      <c r="E1377" s="19">
        <f t="shared" si="1071"/>
        <v>1.3173652694610924E-2</v>
      </c>
      <c r="F1377" s="19">
        <f t="shared" si="1073"/>
        <v>-2.0833333333333297E-2</v>
      </c>
      <c r="G1377" s="19">
        <f t="shared" si="1077"/>
        <v>-6.5193370165745834E-2</v>
      </c>
      <c r="H1377" s="19">
        <f t="shared" si="1075"/>
        <v>0.39331869900223682</v>
      </c>
      <c r="I1377" s="19">
        <f t="shared" si="1075"/>
        <v>-0.48624735872318969</v>
      </c>
      <c r="J1377" s="19">
        <f t="shared" si="1075"/>
        <v>-0.90783590620386256</v>
      </c>
      <c r="K1377" s="2" t="s">
        <v>75</v>
      </c>
      <c r="L1377" s="40">
        <v>7.92</v>
      </c>
      <c r="M1377" s="19">
        <f t="shared" si="1047"/>
        <v>3.8022813688213244E-3</v>
      </c>
      <c r="N1377" s="19">
        <f t="shared" si="1072"/>
        <v>-3.8834951456310711E-2</v>
      </c>
      <c r="O1377" s="19">
        <f t="shared" si="1074"/>
        <v>1.2642225031605293E-3</v>
      </c>
      <c r="P1377" s="19">
        <f t="shared" si="1078"/>
        <v>5.0761421319797002E-3</v>
      </c>
      <c r="Q1377" s="19">
        <f t="shared" si="1076"/>
        <v>-1.6573288917984457</v>
      </c>
      <c r="R1377" s="19">
        <f t="shared" si="1076"/>
        <v>4.3646571568813165E-2</v>
      </c>
      <c r="S1377" s="19">
        <f t="shared" si="1076"/>
        <v>0.13466901176241988</v>
      </c>
      <c r="T1377" s="19">
        <f t="shared" si="1048"/>
        <v>2.0506475908006827</v>
      </c>
      <c r="U1377" s="19">
        <f t="shared" si="1048"/>
        <v>-0.52989393029200282</v>
      </c>
      <c r="V1377" s="19">
        <f t="shared" si="1048"/>
        <v>-1.0425049179662824</v>
      </c>
      <c r="W1377" s="19">
        <f t="shared" si="1079"/>
        <v>1.7781866917979238E-2</v>
      </c>
      <c r="X1377" s="19">
        <f t="shared" si="1080"/>
        <v>8.8104279405634579E-3</v>
      </c>
      <c r="Y1377" s="19">
        <f t="shared" si="1081"/>
        <v>1</v>
      </c>
      <c r="Z1377" s="19">
        <f t="shared" si="1082"/>
        <v>2.0182750529189422</v>
      </c>
      <c r="AA1377" s="19">
        <f t="shared" si="1083"/>
        <v>3.0182750529189422</v>
      </c>
      <c r="AB1377" s="19">
        <f t="shared" si="1084"/>
        <v>0.33131506654203385</v>
      </c>
      <c r="AC1377" s="19">
        <f t="shared" si="1085"/>
        <v>0.6686849334579662</v>
      </c>
      <c r="AD1377" s="20">
        <f t="shared" si="1086"/>
        <v>5.0047465403589043E-3</v>
      </c>
      <c r="AE1377" s="21">
        <f t="shared" si="1041"/>
        <v>-1</v>
      </c>
      <c r="AF1377" s="21">
        <f t="shared" si="1049"/>
        <v>0</v>
      </c>
      <c r="AG1377" s="21">
        <f t="shared" si="1050"/>
        <v>1</v>
      </c>
      <c r="AH1377" s="21">
        <f t="shared" si="1051"/>
        <v>0</v>
      </c>
      <c r="AI1377" s="21">
        <f t="shared" si="1065"/>
        <v>0</v>
      </c>
      <c r="AJ1377" s="21">
        <f t="shared" si="1066"/>
        <v>0</v>
      </c>
      <c r="AK1377" s="24">
        <f t="shared" si="1042"/>
        <v>0</v>
      </c>
      <c r="AL1377" s="24">
        <f t="shared" si="1052"/>
        <v>0</v>
      </c>
      <c r="AM1377" s="24">
        <f t="shared" si="1053"/>
        <v>4</v>
      </c>
      <c r="AN1377" s="24">
        <f t="shared" si="1054"/>
        <v>0</v>
      </c>
      <c r="AO1377" s="24">
        <f t="shared" si="1055"/>
        <v>1</v>
      </c>
      <c r="AP1377" s="24">
        <f t="shared" si="1067"/>
        <v>5.0047465403589043E-3</v>
      </c>
      <c r="AQ1377" s="27">
        <f t="shared" si="1043"/>
        <v>1</v>
      </c>
      <c r="AR1377" s="27">
        <f t="shared" si="1056"/>
        <v>0</v>
      </c>
      <c r="AS1377" s="27">
        <f t="shared" si="1057"/>
        <v>2</v>
      </c>
      <c r="AT1377" s="27">
        <f t="shared" si="1058"/>
        <v>0</v>
      </c>
      <c r="AU1377" s="27">
        <f t="shared" si="1059"/>
        <v>1</v>
      </c>
      <c r="AV1377" s="27">
        <f t="shared" si="1068"/>
        <v>5.0047465403589043E-3</v>
      </c>
      <c r="AW1377">
        <f t="shared" si="1060"/>
        <v>115.68638822584983</v>
      </c>
      <c r="AX1377">
        <f t="shared" si="1061"/>
        <v>95.105971896474671</v>
      </c>
      <c r="AY1377">
        <f t="shared" si="1069"/>
        <v>90.63527489413373</v>
      </c>
      <c r="AZ1377">
        <f t="shared" si="1062"/>
        <v>3.3364976935726029E-3</v>
      </c>
      <c r="BA1377">
        <f t="shared" si="1070"/>
        <v>100.51617700361416</v>
      </c>
      <c r="BB1377" s="4">
        <f t="shared" si="1044"/>
        <v>-1</v>
      </c>
      <c r="BC1377" s="4">
        <f t="shared" si="1045"/>
        <v>0</v>
      </c>
    </row>
    <row r="1378" spans="1:55">
      <c r="A1378" s="37">
        <v>42355</v>
      </c>
      <c r="B1378" s="2" t="s">
        <v>76</v>
      </c>
      <c r="C1378" s="40">
        <v>8.48</v>
      </c>
      <c r="D1378" s="19">
        <f t="shared" si="1046"/>
        <v>2.3640661938533771E-3</v>
      </c>
      <c r="E1378" s="19">
        <f t="shared" si="1071"/>
        <v>1.8007202881152505E-2</v>
      </c>
      <c r="F1378" s="19">
        <f t="shared" si="1073"/>
        <v>-3.8548752834467105E-2</v>
      </c>
      <c r="G1378" s="19">
        <f t="shared" si="1077"/>
        <v>-6.1946902654867124E-2</v>
      </c>
      <c r="H1378" s="19">
        <f t="shared" si="1075"/>
        <v>0.53915757209422777</v>
      </c>
      <c r="I1378" s="19">
        <f t="shared" si="1075"/>
        <v>-0.89963361083145366</v>
      </c>
      <c r="J1378" s="19">
        <f t="shared" si="1075"/>
        <v>-0.90390545769859543</v>
      </c>
      <c r="K1378" s="2" t="s">
        <v>75</v>
      </c>
      <c r="L1378" s="40">
        <v>7.87</v>
      </c>
      <c r="M1378" s="19">
        <f t="shared" si="1047"/>
        <v>-6.3131313131312905E-3</v>
      </c>
      <c r="N1378" s="19">
        <f t="shared" si="1072"/>
        <v>-3.7897310513447385E-2</v>
      </c>
      <c r="O1378" s="19">
        <f t="shared" si="1074"/>
        <v>-1.6249999999999987E-2</v>
      </c>
      <c r="P1378" s="19">
        <f t="shared" si="1078"/>
        <v>6.3938618925830975E-3</v>
      </c>
      <c r="Q1378" s="19">
        <f t="shared" si="1076"/>
        <v>-1.6016744720973772</v>
      </c>
      <c r="R1378" s="19">
        <f t="shared" si="1076"/>
        <v>-0.58323809648007263</v>
      </c>
      <c r="S1378" s="19">
        <f t="shared" si="1076"/>
        <v>0.1717722121700106</v>
      </c>
      <c r="T1378" s="19">
        <f t="shared" si="1048"/>
        <v>2.1408320441916051</v>
      </c>
      <c r="U1378" s="19">
        <f t="shared" si="1048"/>
        <v>-0.31639551435138102</v>
      </c>
      <c r="V1378" s="19">
        <f t="shared" si="1048"/>
        <v>-1.0756776698686061</v>
      </c>
      <c r="W1378" s="19">
        <f t="shared" si="1079"/>
        <v>1.7820382109652276E-2</v>
      </c>
      <c r="X1378" s="19">
        <f t="shared" si="1080"/>
        <v>8.7536121246733455E-3</v>
      </c>
      <c r="Y1378" s="19">
        <f t="shared" si="1081"/>
        <v>1</v>
      </c>
      <c r="Z1378" s="19">
        <f t="shared" si="1082"/>
        <v>2.0357747014427225</v>
      </c>
      <c r="AA1378" s="19">
        <f t="shared" si="1083"/>
        <v>3.0357747014427225</v>
      </c>
      <c r="AB1378" s="19">
        <f t="shared" si="1084"/>
        <v>0.32940520899813802</v>
      </c>
      <c r="AC1378" s="19">
        <f t="shared" si="1085"/>
        <v>0.67059479100186203</v>
      </c>
      <c r="AD1378" s="20">
        <f t="shared" si="1086"/>
        <v>4.2604497522354488E-3</v>
      </c>
      <c r="AE1378" s="21">
        <f t="shared" si="1041"/>
        <v>-1</v>
      </c>
      <c r="AF1378" s="21">
        <f t="shared" si="1049"/>
        <v>0</v>
      </c>
      <c r="AG1378" s="21">
        <f t="shared" si="1050"/>
        <v>2</v>
      </c>
      <c r="AH1378" s="21">
        <f t="shared" si="1051"/>
        <v>0</v>
      </c>
      <c r="AI1378" s="21">
        <f t="shared" si="1065"/>
        <v>0</v>
      </c>
      <c r="AJ1378" s="21">
        <f t="shared" si="1066"/>
        <v>0</v>
      </c>
      <c r="AK1378" s="24">
        <f t="shared" si="1042"/>
        <v>0</v>
      </c>
      <c r="AL1378" s="24">
        <f t="shared" si="1052"/>
        <v>0</v>
      </c>
      <c r="AM1378" s="24">
        <f t="shared" si="1053"/>
        <v>5</v>
      </c>
      <c r="AN1378" s="24">
        <f t="shared" si="1054"/>
        <v>0</v>
      </c>
      <c r="AO1378" s="24">
        <f t="shared" si="1055"/>
        <v>1</v>
      </c>
      <c r="AP1378" s="24">
        <f t="shared" si="1067"/>
        <v>4.2604497522354488E-3</v>
      </c>
      <c r="AQ1378" s="27">
        <f t="shared" si="1043"/>
        <v>1</v>
      </c>
      <c r="AR1378" s="27">
        <f t="shared" si="1056"/>
        <v>0</v>
      </c>
      <c r="AS1378" s="27">
        <f t="shared" si="1057"/>
        <v>3</v>
      </c>
      <c r="AT1378" s="27">
        <f t="shared" si="1058"/>
        <v>0</v>
      </c>
      <c r="AU1378" s="27">
        <f t="shared" si="1059"/>
        <v>1</v>
      </c>
      <c r="AV1378" s="27">
        <f t="shared" si="1068"/>
        <v>4.2604497522354488E-3</v>
      </c>
      <c r="AW1378">
        <f t="shared" si="1060"/>
        <v>115.68638822584983</v>
      </c>
      <c r="AX1378">
        <f t="shared" si="1061"/>
        <v>95.511166110877113</v>
      </c>
      <c r="AY1378">
        <f t="shared" si="1069"/>
        <v>91.021421928600233</v>
      </c>
      <c r="AZ1378">
        <f t="shared" si="1062"/>
        <v>2.8402998348236327E-3</v>
      </c>
      <c r="BA1378">
        <f t="shared" si="1070"/>
        <v>100.80167308455462</v>
      </c>
      <c r="BB1378" s="4">
        <f t="shared" si="1044"/>
        <v>-1</v>
      </c>
      <c r="BC1378" s="4">
        <f t="shared" si="1045"/>
        <v>0</v>
      </c>
    </row>
    <row r="1379" spans="1:55">
      <c r="A1379" s="37">
        <v>42356</v>
      </c>
      <c r="B1379" s="2" t="s">
        <v>76</v>
      </c>
      <c r="C1379" s="40">
        <v>8.48</v>
      </c>
      <c r="D1379" s="19">
        <f t="shared" si="1046"/>
        <v>0</v>
      </c>
      <c r="E1379" s="19">
        <f t="shared" si="1071"/>
        <v>2.1686746987951772E-2</v>
      </c>
      <c r="F1379" s="19">
        <f t="shared" si="1073"/>
        <v>-1.1655011655011614E-2</v>
      </c>
      <c r="G1379" s="19">
        <f t="shared" si="1077"/>
        <v>-5.672969966629586E-2</v>
      </c>
      <c r="H1379" s="19">
        <f t="shared" si="1075"/>
        <v>0.65139658837419934</v>
      </c>
      <c r="I1379" s="19">
        <f t="shared" si="1075"/>
        <v>-0.27590283143664801</v>
      </c>
      <c r="J1379" s="19">
        <f t="shared" si="1075"/>
        <v>-0.90200352540176998</v>
      </c>
      <c r="K1379" s="2" t="s">
        <v>75</v>
      </c>
      <c r="L1379" s="40">
        <v>7.82</v>
      </c>
      <c r="M1379" s="19">
        <f t="shared" si="1047"/>
        <v>-6.353240152477741E-3</v>
      </c>
      <c r="N1379" s="19">
        <f t="shared" si="1072"/>
        <v>-2.8571428571428623E-2</v>
      </c>
      <c r="O1379" s="19">
        <f t="shared" si="1074"/>
        <v>-3.097893432465923E-2</v>
      </c>
      <c r="P1379" s="19">
        <f t="shared" si="1078"/>
        <v>-6.353240152477741E-3</v>
      </c>
      <c r="Q1379" s="19">
        <f t="shared" si="1076"/>
        <v>-1.1898634947713278</v>
      </c>
      <c r="R1379" s="19">
        <f t="shared" si="1076"/>
        <v>-1.1355772309290084</v>
      </c>
      <c r="S1379" s="19">
        <f t="shared" si="1076"/>
        <v>-0.1746405485382648</v>
      </c>
      <c r="T1379" s="19">
        <f t="shared" si="1048"/>
        <v>1.841260083145527</v>
      </c>
      <c r="U1379" s="19">
        <f t="shared" si="1048"/>
        <v>0.85967439949236035</v>
      </c>
      <c r="V1379" s="19">
        <f t="shared" si="1048"/>
        <v>-0.72736297686350515</v>
      </c>
      <c r="W1379" s="19">
        <f t="shared" si="1079"/>
        <v>1.7822588685716192E-2</v>
      </c>
      <c r="X1379" s="19">
        <f t="shared" si="1080"/>
        <v>8.754858261850235E-3</v>
      </c>
      <c r="Y1379" s="19">
        <f t="shared" si="1081"/>
        <v>1</v>
      </c>
      <c r="Z1379" s="19">
        <f t="shared" si="1082"/>
        <v>2.035736976277398</v>
      </c>
      <c r="AA1379" s="19">
        <f t="shared" si="1083"/>
        <v>3.035736976277398</v>
      </c>
      <c r="AB1379" s="19">
        <f t="shared" si="1084"/>
        <v>0.32940930252338912</v>
      </c>
      <c r="AC1379" s="19">
        <f t="shared" si="1085"/>
        <v>0.67059069747661082</v>
      </c>
      <c r="AD1379" s="20">
        <f t="shared" si="1086"/>
        <v>1.0847389696928985E-3</v>
      </c>
      <c r="AE1379" s="21">
        <f t="shared" si="1041"/>
        <v>-1</v>
      </c>
      <c r="AF1379" s="21">
        <f t="shared" si="1049"/>
        <v>0</v>
      </c>
      <c r="AG1379" s="21">
        <f t="shared" si="1050"/>
        <v>3</v>
      </c>
      <c r="AH1379" s="21">
        <f t="shared" si="1051"/>
        <v>0</v>
      </c>
      <c r="AI1379" s="21">
        <f t="shared" si="1065"/>
        <v>0</v>
      </c>
      <c r="AJ1379" s="21">
        <f t="shared" si="1066"/>
        <v>0</v>
      </c>
      <c r="AK1379" s="24">
        <f t="shared" si="1042"/>
        <v>0</v>
      </c>
      <c r="AL1379" s="24">
        <f t="shared" si="1052"/>
        <v>0</v>
      </c>
      <c r="AM1379" s="24">
        <f t="shared" si="1053"/>
        <v>0</v>
      </c>
      <c r="AN1379" s="24">
        <f t="shared" si="1054"/>
        <v>1</v>
      </c>
      <c r="AO1379" s="24">
        <f t="shared" si="1055"/>
        <v>0</v>
      </c>
      <c r="AP1379" s="24">
        <f t="shared" si="1067"/>
        <v>0</v>
      </c>
      <c r="AQ1379" s="27">
        <f t="shared" si="1043"/>
        <v>0</v>
      </c>
      <c r="AR1379" s="27">
        <f t="shared" si="1056"/>
        <v>0</v>
      </c>
      <c r="AS1379" s="27">
        <f t="shared" si="1057"/>
        <v>4</v>
      </c>
      <c r="AT1379" s="27">
        <f t="shared" si="1058"/>
        <v>0</v>
      </c>
      <c r="AU1379" s="27">
        <f t="shared" si="1059"/>
        <v>1</v>
      </c>
      <c r="AV1379" s="27">
        <f t="shared" si="1068"/>
        <v>1.0847389696928985E-3</v>
      </c>
      <c r="AW1379">
        <f t="shared" si="1060"/>
        <v>115.68638822584983</v>
      </c>
      <c r="AX1379">
        <f t="shared" si="1061"/>
        <v>95.511166110877113</v>
      </c>
      <c r="AY1379">
        <f t="shared" si="1069"/>
        <v>91.120156412043045</v>
      </c>
      <c r="AZ1379">
        <f t="shared" si="1062"/>
        <v>3.6157965656429951E-4</v>
      </c>
      <c r="BA1379">
        <f t="shared" si="1070"/>
        <v>100.83812091888964</v>
      </c>
      <c r="BB1379" s="4">
        <f t="shared" si="1044"/>
        <v>0</v>
      </c>
      <c r="BC1379" s="4">
        <f t="shared" si="1045"/>
        <v>0</v>
      </c>
    </row>
    <row r="1380" spans="1:55">
      <c r="A1380" s="37">
        <v>42359</v>
      </c>
      <c r="B1380" s="2" t="s">
        <v>76</v>
      </c>
      <c r="C1380" s="40">
        <v>8.5299999999999994</v>
      </c>
      <c r="D1380" s="19">
        <f t="shared" si="1046"/>
        <v>5.8962264150942134E-3</v>
      </c>
      <c r="E1380" s="19">
        <f t="shared" si="1071"/>
        <v>1.1862396204033173E-2</v>
      </c>
      <c r="F1380" s="19">
        <f t="shared" si="1073"/>
        <v>-2.3391812865498655E-3</v>
      </c>
      <c r="G1380" s="19">
        <f t="shared" si="1077"/>
        <v>-4.3721973094170467E-2</v>
      </c>
      <c r="H1380" s="19">
        <f t="shared" si="1075"/>
        <v>0.36005726928546561</v>
      </c>
      <c r="I1380" s="19">
        <f t="shared" si="1075"/>
        <v>-5.5654839561296285E-2</v>
      </c>
      <c r="J1380" s="19">
        <f t="shared" si="1075"/>
        <v>-0.76519115496568102</v>
      </c>
      <c r="K1380" s="2" t="s">
        <v>75</v>
      </c>
      <c r="L1380" s="40">
        <v>7.83</v>
      </c>
      <c r="M1380" s="19">
        <f t="shared" si="1047"/>
        <v>1.2787723785165968E-3</v>
      </c>
      <c r="N1380" s="19">
        <f t="shared" si="1072"/>
        <v>-7.6045627376425361E-3</v>
      </c>
      <c r="O1380" s="19">
        <f t="shared" si="1074"/>
        <v>-3.094059405940594E-2</v>
      </c>
      <c r="P1380" s="19">
        <f t="shared" si="1078"/>
        <v>-8.8607594936709212E-3</v>
      </c>
      <c r="Q1380" s="19">
        <f t="shared" si="1076"/>
        <v>-0.31657659348976325</v>
      </c>
      <c r="R1380" s="19">
        <f t="shared" si="1076"/>
        <v>-1.1631494558265332</v>
      </c>
      <c r="S1380" s="19">
        <f t="shared" si="1076"/>
        <v>-0.25000242650593402</v>
      </c>
      <c r="T1380" s="19">
        <f t="shared" si="1048"/>
        <v>0.67663386277522886</v>
      </c>
      <c r="U1380" s="19">
        <f t="shared" si="1048"/>
        <v>1.1074946162652368</v>
      </c>
      <c r="V1380" s="19">
        <f t="shared" si="1048"/>
        <v>-0.51518872845974695</v>
      </c>
      <c r="W1380" s="19">
        <f t="shared" si="1079"/>
        <v>1.7882093551923602E-2</v>
      </c>
      <c r="X1380" s="19">
        <f t="shared" si="1080"/>
        <v>8.7107240781703899E-3</v>
      </c>
      <c r="Y1380" s="19">
        <f t="shared" si="1081"/>
        <v>1</v>
      </c>
      <c r="Z1380" s="19">
        <f t="shared" si="1082"/>
        <v>2.052882560789318</v>
      </c>
      <c r="AA1380" s="19">
        <f t="shared" si="1083"/>
        <v>3.052882560789318</v>
      </c>
      <c r="AB1380" s="19">
        <f t="shared" si="1084"/>
        <v>0.32755927556592662</v>
      </c>
      <c r="AC1380" s="19">
        <f t="shared" si="1085"/>
        <v>0.67244072443407332</v>
      </c>
      <c r="AD1380" s="20">
        <f t="shared" si="1086"/>
        <v>-8.1132122585128707E-3</v>
      </c>
      <c r="AE1380" s="21">
        <f t="shared" si="1041"/>
        <v>0</v>
      </c>
      <c r="AF1380" s="21">
        <f t="shared" si="1049"/>
        <v>0</v>
      </c>
      <c r="AG1380" s="21">
        <f t="shared" si="1050"/>
        <v>0</v>
      </c>
      <c r="AH1380" s="21">
        <f t="shared" si="1051"/>
        <v>0</v>
      </c>
      <c r="AI1380" s="21">
        <f t="shared" si="1065"/>
        <v>0</v>
      </c>
      <c r="AJ1380" s="21">
        <f t="shared" si="1066"/>
        <v>0</v>
      </c>
      <c r="AK1380" s="24">
        <f t="shared" si="1042"/>
        <v>-1</v>
      </c>
      <c r="AL1380" s="24">
        <f t="shared" si="1052"/>
        <v>0</v>
      </c>
      <c r="AM1380" s="24">
        <f t="shared" si="1053"/>
        <v>1</v>
      </c>
      <c r="AN1380" s="24">
        <f t="shared" si="1054"/>
        <v>0</v>
      </c>
      <c r="AO1380" s="24">
        <f t="shared" si="1055"/>
        <v>0</v>
      </c>
      <c r="AP1380" s="24">
        <f t="shared" si="1067"/>
        <v>0</v>
      </c>
      <c r="AQ1380" s="27">
        <f t="shared" si="1043"/>
        <v>0</v>
      </c>
      <c r="AR1380" s="27">
        <f t="shared" si="1056"/>
        <v>0</v>
      </c>
      <c r="AS1380" s="27">
        <f t="shared" si="1057"/>
        <v>5</v>
      </c>
      <c r="AT1380" s="27">
        <f t="shared" si="1058"/>
        <v>0</v>
      </c>
      <c r="AU1380" s="27">
        <f t="shared" si="1059"/>
        <v>1</v>
      </c>
      <c r="AV1380" s="27">
        <f t="shared" si="1068"/>
        <v>-8.1132122585128707E-3</v>
      </c>
      <c r="AW1380">
        <f t="shared" si="1060"/>
        <v>115.68638822584983</v>
      </c>
      <c r="AX1380">
        <f t="shared" si="1061"/>
        <v>95.511166110877113</v>
      </c>
      <c r="AY1380">
        <f t="shared" si="1069"/>
        <v>90.38087924204325</v>
      </c>
      <c r="AZ1380">
        <f t="shared" si="1062"/>
        <v>-2.7044040861709568E-3</v>
      </c>
      <c r="BA1380">
        <f t="shared" si="1070"/>
        <v>100.56541389263479</v>
      </c>
      <c r="BB1380" s="4">
        <f t="shared" si="1044"/>
        <v>0</v>
      </c>
      <c r="BC1380" s="4">
        <f t="shared" si="1045"/>
        <v>0</v>
      </c>
    </row>
    <row r="1381" spans="1:55">
      <c r="A1381" s="37">
        <v>42360</v>
      </c>
      <c r="B1381" s="2" t="s">
        <v>76</v>
      </c>
      <c r="C1381" s="40">
        <v>8.52</v>
      </c>
      <c r="D1381" s="19">
        <f t="shared" si="1046"/>
        <v>-1.172332942555661E-3</v>
      </c>
      <c r="E1381" s="19">
        <f t="shared" si="1071"/>
        <v>1.7921146953405062E-2</v>
      </c>
      <c r="F1381" s="19">
        <f t="shared" si="1073"/>
        <v>1.6706443914081E-2</v>
      </c>
      <c r="G1381" s="19">
        <f t="shared" si="1077"/>
        <v>-4.3771043771043835E-2</v>
      </c>
      <c r="H1381" s="19">
        <f t="shared" si="1075"/>
        <v>0.54336966174720813</v>
      </c>
      <c r="I1381" s="19">
        <f t="shared" si="1075"/>
        <v>0.3978849887839277</v>
      </c>
      <c r="J1381" s="19">
        <f t="shared" si="1075"/>
        <v>-0.82698630951226892</v>
      </c>
      <c r="K1381" s="2" t="s">
        <v>75</v>
      </c>
      <c r="L1381" s="40">
        <v>7.92</v>
      </c>
      <c r="M1381" s="19">
        <f t="shared" si="1047"/>
        <v>1.1494252873563201E-2</v>
      </c>
      <c r="N1381" s="19">
        <f t="shared" si="1072"/>
        <v>3.8022813688213244E-3</v>
      </c>
      <c r="O1381" s="19">
        <f t="shared" si="1074"/>
        <v>-2.4630541871921097E-2</v>
      </c>
      <c r="P1381" s="19">
        <f t="shared" si="1078"/>
        <v>1.0204081632653071E-2</v>
      </c>
      <c r="Q1381" s="19">
        <f t="shared" si="1076"/>
        <v>0.15853624230946292</v>
      </c>
      <c r="R1381" s="19">
        <f t="shared" si="1076"/>
        <v>-0.95053430280219953</v>
      </c>
      <c r="S1381" s="19">
        <f t="shared" si="1076"/>
        <v>0.2938080338424538</v>
      </c>
      <c r="T1381" s="19">
        <f t="shared" si="1048"/>
        <v>0.38483341943774518</v>
      </c>
      <c r="U1381" s="19">
        <f t="shared" si="1048"/>
        <v>1.3484192915861273</v>
      </c>
      <c r="V1381" s="19">
        <f t="shared" si="1048"/>
        <v>-1.1207943433547227</v>
      </c>
      <c r="W1381" s="19">
        <f t="shared" si="1079"/>
        <v>1.7881952836128277E-2</v>
      </c>
      <c r="X1381" s="19">
        <f t="shared" si="1080"/>
        <v>8.9250637036497379E-3</v>
      </c>
      <c r="Y1381" s="19">
        <f t="shared" si="1081"/>
        <v>1</v>
      </c>
      <c r="Z1381" s="19">
        <f t="shared" si="1082"/>
        <v>2.0035658489267463</v>
      </c>
      <c r="AA1381" s="19">
        <f t="shared" si="1083"/>
        <v>3.0035658489267463</v>
      </c>
      <c r="AB1381" s="19">
        <f t="shared" si="1084"/>
        <v>0.33293759827417352</v>
      </c>
      <c r="AC1381" s="19">
        <f t="shared" si="1085"/>
        <v>0.66706240172582643</v>
      </c>
      <c r="AD1381" s="20">
        <f t="shared" si="1086"/>
        <v>-1.7452078637681789E-3</v>
      </c>
      <c r="AE1381" s="21">
        <f t="shared" si="1041"/>
        <v>0</v>
      </c>
      <c r="AF1381" s="21">
        <f t="shared" si="1049"/>
        <v>0</v>
      </c>
      <c r="AG1381" s="21">
        <f t="shared" si="1050"/>
        <v>0</v>
      </c>
      <c r="AH1381" s="21">
        <f t="shared" si="1051"/>
        <v>0</v>
      </c>
      <c r="AI1381" s="21">
        <f t="shared" si="1065"/>
        <v>0</v>
      </c>
      <c r="AJ1381" s="21">
        <f t="shared" si="1066"/>
        <v>0</v>
      </c>
      <c r="AK1381" s="24">
        <f t="shared" si="1042"/>
        <v>-1</v>
      </c>
      <c r="AL1381" s="24">
        <f t="shared" si="1052"/>
        <v>0</v>
      </c>
      <c r="AM1381" s="24">
        <f t="shared" si="1053"/>
        <v>2</v>
      </c>
      <c r="AN1381" s="24">
        <f t="shared" si="1054"/>
        <v>0</v>
      </c>
      <c r="AO1381" s="24">
        <f t="shared" si="1055"/>
        <v>0</v>
      </c>
      <c r="AP1381" s="24">
        <f t="shared" si="1067"/>
        <v>0</v>
      </c>
      <c r="AQ1381" s="27">
        <f t="shared" si="1043"/>
        <v>1</v>
      </c>
      <c r="AR1381" s="27">
        <f t="shared" si="1056"/>
        <v>0</v>
      </c>
      <c r="AS1381" s="27">
        <f t="shared" si="1057"/>
        <v>1</v>
      </c>
      <c r="AT1381" s="27">
        <f t="shared" si="1058"/>
        <v>1</v>
      </c>
      <c r="AU1381" s="27">
        <f t="shared" si="1059"/>
        <v>1</v>
      </c>
      <c r="AV1381" s="27">
        <f t="shared" si="1068"/>
        <v>-1.7452078637681789E-3</v>
      </c>
      <c r="AW1381">
        <f t="shared" si="1060"/>
        <v>115.68638822584983</v>
      </c>
      <c r="AX1381">
        <f t="shared" si="1061"/>
        <v>95.511166110877113</v>
      </c>
      <c r="AY1381">
        <f t="shared" si="1069"/>
        <v>90.223145820855748</v>
      </c>
      <c r="AZ1381">
        <f t="shared" si="1062"/>
        <v>-5.8173595458939299E-4</v>
      </c>
      <c r="BA1381">
        <f t="shared" si="1070"/>
        <v>100.50691137558528</v>
      </c>
      <c r="BB1381" s="4">
        <f t="shared" si="1044"/>
        <v>0</v>
      </c>
      <c r="BC1381" s="4">
        <f t="shared" si="1045"/>
        <v>0</v>
      </c>
    </row>
    <row r="1382" spans="1:55">
      <c r="A1382" s="37">
        <v>42361</v>
      </c>
      <c r="B1382" s="2" t="s">
        <v>76</v>
      </c>
      <c r="C1382" s="40">
        <v>8.5399999999999991</v>
      </c>
      <c r="D1382" s="19">
        <f t="shared" si="1046"/>
        <v>2.347417840375537E-3</v>
      </c>
      <c r="E1382" s="19">
        <f t="shared" si="1071"/>
        <v>9.4562647754135084E-3</v>
      </c>
      <c r="F1382" s="19">
        <f t="shared" si="1073"/>
        <v>2.2754491017964014E-2</v>
      </c>
      <c r="G1382" s="19">
        <f t="shared" si="1077"/>
        <v>-4.8997772828507938E-2</v>
      </c>
      <c r="H1382" s="19">
        <f t="shared" si="1075"/>
        <v>0.28614517763638159</v>
      </c>
      <c r="I1382" s="19">
        <f t="shared" si="1075"/>
        <v>0.54133980471387333</v>
      </c>
      <c r="J1382" s="19">
        <f t="shared" si="1075"/>
        <v>-0.97853773588618798</v>
      </c>
      <c r="K1382" s="2" t="s">
        <v>75</v>
      </c>
      <c r="L1382" s="40">
        <v>7.95</v>
      </c>
      <c r="M1382" s="19">
        <f t="shared" si="1047"/>
        <v>3.7878787878788192E-3</v>
      </c>
      <c r="N1382" s="19">
        <f t="shared" si="1072"/>
        <v>3.7878787878788192E-3</v>
      </c>
      <c r="O1382" s="19">
        <f t="shared" si="1074"/>
        <v>-3.5194174757281559E-2</v>
      </c>
      <c r="P1382" s="19">
        <f t="shared" si="1078"/>
        <v>1.4030612244898001E-2</v>
      </c>
      <c r="Q1382" s="19">
        <f t="shared" si="1076"/>
        <v>0.15846139169749293</v>
      </c>
      <c r="R1382" s="19">
        <f t="shared" si="1076"/>
        <v>-1.4175477099004004</v>
      </c>
      <c r="S1382" s="19">
        <f t="shared" si="1076"/>
        <v>0.41903799051167046</v>
      </c>
      <c r="T1382" s="19">
        <f t="shared" si="1048"/>
        <v>0.12768378593888866</v>
      </c>
      <c r="U1382" s="19">
        <f t="shared" si="1048"/>
        <v>1.9588875146142737</v>
      </c>
      <c r="V1382" s="19">
        <f t="shared" si="1048"/>
        <v>-1.3975757263978585</v>
      </c>
      <c r="W1382" s="19">
        <f t="shared" si="1079"/>
        <v>1.77628622144454E-2</v>
      </c>
      <c r="X1382" s="19">
        <f t="shared" si="1080"/>
        <v>8.9530208248885853E-3</v>
      </c>
      <c r="Y1382" s="19">
        <f t="shared" si="1081"/>
        <v>1</v>
      </c>
      <c r="Z1382" s="19">
        <f t="shared" si="1082"/>
        <v>1.9840076954882373</v>
      </c>
      <c r="AA1382" s="19">
        <f t="shared" si="1083"/>
        <v>2.9840076954882373</v>
      </c>
      <c r="AB1382" s="19">
        <f t="shared" si="1084"/>
        <v>0.33511977918554997</v>
      </c>
      <c r="AC1382" s="19">
        <f t="shared" si="1085"/>
        <v>0.66488022081444997</v>
      </c>
      <c r="AD1382" s="20">
        <f t="shared" si="1086"/>
        <v>-5.6997808036427944E-3</v>
      </c>
      <c r="AE1382" s="21">
        <f t="shared" si="1041"/>
        <v>0</v>
      </c>
      <c r="AF1382" s="21">
        <f t="shared" si="1049"/>
        <v>0</v>
      </c>
      <c r="AG1382" s="21">
        <f t="shared" si="1050"/>
        <v>0</v>
      </c>
      <c r="AH1382" s="21">
        <f t="shared" si="1051"/>
        <v>0</v>
      </c>
      <c r="AI1382" s="21">
        <f t="shared" si="1065"/>
        <v>0</v>
      </c>
      <c r="AJ1382" s="21">
        <f t="shared" si="1066"/>
        <v>0</v>
      </c>
      <c r="AK1382" s="24">
        <f t="shared" si="1042"/>
        <v>-1</v>
      </c>
      <c r="AL1382" s="24">
        <f t="shared" si="1052"/>
        <v>0</v>
      </c>
      <c r="AM1382" s="24">
        <f t="shared" si="1053"/>
        <v>3</v>
      </c>
      <c r="AN1382" s="24">
        <f t="shared" si="1054"/>
        <v>0</v>
      </c>
      <c r="AO1382" s="24">
        <f t="shared" si="1055"/>
        <v>0</v>
      </c>
      <c r="AP1382" s="24">
        <f t="shared" si="1067"/>
        <v>0</v>
      </c>
      <c r="AQ1382" s="27">
        <f t="shared" si="1043"/>
        <v>1</v>
      </c>
      <c r="AR1382" s="27">
        <f t="shared" si="1056"/>
        <v>0</v>
      </c>
      <c r="AS1382" s="27">
        <f t="shared" si="1057"/>
        <v>2</v>
      </c>
      <c r="AT1382" s="27">
        <f t="shared" si="1058"/>
        <v>0</v>
      </c>
      <c r="AU1382" s="27">
        <f t="shared" si="1059"/>
        <v>1</v>
      </c>
      <c r="AV1382" s="27">
        <f t="shared" si="1068"/>
        <v>-5.6997808036427944E-3</v>
      </c>
      <c r="AW1382">
        <f t="shared" si="1060"/>
        <v>115.68638822584983</v>
      </c>
      <c r="AX1382">
        <f t="shared" si="1061"/>
        <v>95.511166110877113</v>
      </c>
      <c r="AY1382">
        <f t="shared" si="1069"/>
        <v>89.708893666261773</v>
      </c>
      <c r="AZ1382">
        <f t="shared" si="1062"/>
        <v>-1.8999269345475981E-3</v>
      </c>
      <c r="BA1382">
        <f t="shared" si="1070"/>
        <v>100.31595558755461</v>
      </c>
      <c r="BB1382" s="4">
        <f t="shared" si="1044"/>
        <v>0</v>
      </c>
      <c r="BC1382" s="4">
        <f t="shared" si="1045"/>
        <v>0</v>
      </c>
    </row>
    <row r="1383" spans="1:55">
      <c r="A1383" s="37">
        <v>42362</v>
      </c>
      <c r="B1383" s="2" t="s">
        <v>76</v>
      </c>
      <c r="C1383" s="40">
        <v>8.48</v>
      </c>
      <c r="D1383" s="19">
        <f t="shared" si="1046"/>
        <v>-7.0257611241216307E-3</v>
      </c>
      <c r="E1383" s="19">
        <f t="shared" si="1071"/>
        <v>0</v>
      </c>
      <c r="F1383" s="19">
        <f t="shared" si="1073"/>
        <v>1.8007202881152505E-2</v>
      </c>
      <c r="G1383" s="19">
        <f t="shared" si="1077"/>
        <v>-5.4626532887402469E-2</v>
      </c>
      <c r="H1383" s="19">
        <f t="shared" si="1075"/>
        <v>0</v>
      </c>
      <c r="I1383" s="19">
        <f t="shared" si="1075"/>
        <v>0.4373188791013139</v>
      </c>
      <c r="J1383" s="19">
        <f t="shared" si="1075"/>
        <v>-1.1346860660075886</v>
      </c>
      <c r="K1383" s="2" t="s">
        <v>75</v>
      </c>
      <c r="L1383" s="40">
        <v>7.99</v>
      </c>
      <c r="M1383" s="19">
        <f t="shared" si="1047"/>
        <v>5.0314465408805072E-3</v>
      </c>
      <c r="N1383" s="19">
        <f t="shared" si="1072"/>
        <v>1.5247776365946646E-2</v>
      </c>
      <c r="O1383" s="19">
        <f t="shared" si="1074"/>
        <v>-2.3227383863080625E-2</v>
      </c>
      <c r="P1383" s="19">
        <f t="shared" si="1078"/>
        <v>1.9132653061224535E-2</v>
      </c>
      <c r="Q1383" s="19">
        <f t="shared" si="1076"/>
        <v>0.64629588106697311</v>
      </c>
      <c r="R1383" s="19">
        <f t="shared" si="1076"/>
        <v>-0.92273641163893405</v>
      </c>
      <c r="S1383" s="19">
        <f t="shared" si="1076"/>
        <v>0.57299047037931927</v>
      </c>
      <c r="T1383" s="19">
        <f t="shared" si="1048"/>
        <v>-0.64629588106697311</v>
      </c>
      <c r="U1383" s="19">
        <f t="shared" si="1048"/>
        <v>1.3600552907402479</v>
      </c>
      <c r="V1383" s="19">
        <f t="shared" si="1048"/>
        <v>-1.707676536386908</v>
      </c>
      <c r="W1383" s="19">
        <f t="shared" si="1079"/>
        <v>1.779026864499135E-2</v>
      </c>
      <c r="X1383" s="19">
        <f t="shared" si="1080"/>
        <v>9.0018349646824609E-3</v>
      </c>
      <c r="Y1383" s="19">
        <f t="shared" si="1081"/>
        <v>1</v>
      </c>
      <c r="Z1383" s="19">
        <f t="shared" si="1082"/>
        <v>1.9762935795634085</v>
      </c>
      <c r="AA1383" s="19">
        <f t="shared" si="1083"/>
        <v>2.9762935795634085</v>
      </c>
      <c r="AB1383" s="19">
        <f t="shared" si="1084"/>
        <v>0.33598836044483543</v>
      </c>
      <c r="AC1383" s="19">
        <f t="shared" si="1085"/>
        <v>0.66401163955516451</v>
      </c>
      <c r="AD1383" s="20">
        <f t="shared" si="1086"/>
        <v>6.6484269292131672E-3</v>
      </c>
      <c r="AE1383" s="21">
        <f t="shared" si="1041"/>
        <v>0</v>
      </c>
      <c r="AF1383" s="21">
        <f t="shared" si="1049"/>
        <v>0</v>
      </c>
      <c r="AG1383" s="21">
        <f t="shared" si="1050"/>
        <v>0</v>
      </c>
      <c r="AH1383" s="21">
        <f t="shared" si="1051"/>
        <v>0</v>
      </c>
      <c r="AI1383" s="21">
        <f t="shared" si="1065"/>
        <v>0</v>
      </c>
      <c r="AJ1383" s="21">
        <f t="shared" si="1066"/>
        <v>0</v>
      </c>
      <c r="AK1383" s="24">
        <f t="shared" si="1042"/>
        <v>-1</v>
      </c>
      <c r="AL1383" s="24">
        <f t="shared" si="1052"/>
        <v>0</v>
      </c>
      <c r="AM1383" s="24">
        <f t="shared" si="1053"/>
        <v>4</v>
      </c>
      <c r="AN1383" s="24">
        <f t="shared" si="1054"/>
        <v>0</v>
      </c>
      <c r="AO1383" s="24">
        <f t="shared" si="1055"/>
        <v>0</v>
      </c>
      <c r="AP1383" s="24">
        <f t="shared" si="1067"/>
        <v>0</v>
      </c>
      <c r="AQ1383" s="27">
        <f t="shared" si="1043"/>
        <v>1</v>
      </c>
      <c r="AR1383" s="27">
        <f t="shared" si="1056"/>
        <v>0</v>
      </c>
      <c r="AS1383" s="27">
        <f t="shared" si="1057"/>
        <v>3</v>
      </c>
      <c r="AT1383" s="27">
        <f t="shared" si="1058"/>
        <v>0</v>
      </c>
      <c r="AU1383" s="27">
        <f t="shared" si="1059"/>
        <v>1</v>
      </c>
      <c r="AV1383" s="27">
        <f t="shared" si="1068"/>
        <v>6.6484269292131672E-3</v>
      </c>
      <c r="AW1383">
        <f t="shared" si="1060"/>
        <v>115.68638822584983</v>
      </c>
      <c r="AX1383">
        <f t="shared" si="1061"/>
        <v>95.511166110877113</v>
      </c>
      <c r="AY1383">
        <f t="shared" si="1069"/>
        <v>90.305316690702455</v>
      </c>
      <c r="AZ1383">
        <f t="shared" si="1062"/>
        <v>2.2161423097377224E-3</v>
      </c>
      <c r="BA1383">
        <f t="shared" si="1070"/>
        <v>100.53827002107397</v>
      </c>
      <c r="BB1383" s="4">
        <f t="shared" si="1044"/>
        <v>0</v>
      </c>
      <c r="BC1383" s="4">
        <f t="shared" si="1045"/>
        <v>0</v>
      </c>
    </row>
    <row r="1384" spans="1:55">
      <c r="A1384" s="37">
        <v>42363</v>
      </c>
      <c r="B1384" s="2" t="s">
        <v>76</v>
      </c>
      <c r="C1384" s="40">
        <v>8.48</v>
      </c>
      <c r="D1384" s="19">
        <f t="shared" si="1046"/>
        <v>0</v>
      </c>
      <c r="E1384" s="19">
        <f t="shared" si="1071"/>
        <v>0</v>
      </c>
      <c r="F1384" s="19">
        <f t="shared" si="1073"/>
        <v>2.1686746987951772E-2</v>
      </c>
      <c r="G1384" s="19">
        <f t="shared" si="1077"/>
        <v>2.3640661938533771E-3</v>
      </c>
      <c r="H1384" s="19">
        <f t="shared" si="1075"/>
        <v>0</v>
      </c>
      <c r="I1384" s="19">
        <f t="shared" si="1075"/>
        <v>0.5320127046076345</v>
      </c>
      <c r="J1384" s="19">
        <f t="shared" si="1075"/>
        <v>4.8726324454893249E-2</v>
      </c>
      <c r="K1384" s="2" t="s">
        <v>75</v>
      </c>
      <c r="L1384" s="40">
        <v>7.91</v>
      </c>
      <c r="M1384" s="19">
        <f t="shared" si="1047"/>
        <v>-1.0012515644555704E-2</v>
      </c>
      <c r="N1384" s="19">
        <f t="shared" si="1072"/>
        <v>1.1508951406649598E-2</v>
      </c>
      <c r="O1384" s="19">
        <f t="shared" si="1074"/>
        <v>-1.7391304347826157E-2</v>
      </c>
      <c r="P1384" s="19">
        <f t="shared" si="1078"/>
        <v>0</v>
      </c>
      <c r="Q1384" s="19">
        <f t="shared" si="1076"/>
        <v>0.48975904838974138</v>
      </c>
      <c r="R1384" s="19">
        <f t="shared" si="1076"/>
        <v>-0.68760558476579559</v>
      </c>
      <c r="S1384" s="19">
        <f t="shared" si="1076"/>
        <v>0</v>
      </c>
      <c r="T1384" s="19">
        <f t="shared" si="1048"/>
        <v>-0.48975904838974138</v>
      </c>
      <c r="U1384" s="19">
        <f t="shared" si="1048"/>
        <v>1.2196182893734302</v>
      </c>
      <c r="V1384" s="19">
        <f t="shared" si="1048"/>
        <v>4.8726324454893249E-2</v>
      </c>
      <c r="W1384" s="19">
        <f t="shared" si="1079"/>
        <v>1.2398350736366071E-2</v>
      </c>
      <c r="X1384" s="19">
        <f t="shared" si="1080"/>
        <v>9.1179329282828712E-3</v>
      </c>
      <c r="Y1384" s="19">
        <f t="shared" si="1081"/>
        <v>1</v>
      </c>
      <c r="Z1384" s="19">
        <f t="shared" si="1082"/>
        <v>1.3597764793715128</v>
      </c>
      <c r="AA1384" s="19">
        <f t="shared" si="1083"/>
        <v>2.3597764793715128</v>
      </c>
      <c r="AB1384" s="19">
        <f t="shared" si="1084"/>
        <v>0.42376894961947131</v>
      </c>
      <c r="AC1384" s="19">
        <f t="shared" si="1085"/>
        <v>0.57623105038052869</v>
      </c>
      <c r="AD1384" s="20">
        <f t="shared" si="1086"/>
        <v>-9.1394241887694308E-3</v>
      </c>
      <c r="AE1384" s="21">
        <f t="shared" si="1041"/>
        <v>0</v>
      </c>
      <c r="AF1384" s="21">
        <f t="shared" si="1049"/>
        <v>0</v>
      </c>
      <c r="AG1384" s="21">
        <f t="shared" si="1050"/>
        <v>0</v>
      </c>
      <c r="AH1384" s="21">
        <f t="shared" si="1051"/>
        <v>0</v>
      </c>
      <c r="AI1384" s="21">
        <f t="shared" si="1065"/>
        <v>0</v>
      </c>
      <c r="AJ1384" s="21">
        <f t="shared" si="1066"/>
        <v>0</v>
      </c>
      <c r="AK1384" s="24">
        <f t="shared" si="1042"/>
        <v>-1</v>
      </c>
      <c r="AL1384" s="24">
        <f t="shared" si="1052"/>
        <v>0</v>
      </c>
      <c r="AM1384" s="24">
        <f t="shared" si="1053"/>
        <v>5</v>
      </c>
      <c r="AN1384" s="24">
        <f t="shared" si="1054"/>
        <v>0</v>
      </c>
      <c r="AO1384" s="24">
        <f t="shared" si="1055"/>
        <v>0</v>
      </c>
      <c r="AP1384" s="24">
        <f t="shared" si="1067"/>
        <v>0</v>
      </c>
      <c r="AQ1384" s="27">
        <f t="shared" si="1043"/>
        <v>0</v>
      </c>
      <c r="AR1384" s="27">
        <f t="shared" si="1056"/>
        <v>0</v>
      </c>
      <c r="AS1384" s="27">
        <f t="shared" si="1057"/>
        <v>4</v>
      </c>
      <c r="AT1384" s="27">
        <f t="shared" si="1058"/>
        <v>0</v>
      </c>
      <c r="AU1384" s="27">
        <f t="shared" si="1059"/>
        <v>1</v>
      </c>
      <c r="AV1384" s="27">
        <f t="shared" si="1068"/>
        <v>-9.1394241887694308E-3</v>
      </c>
      <c r="AW1384">
        <f t="shared" si="1060"/>
        <v>115.68638822584983</v>
      </c>
      <c r="AX1384">
        <f t="shared" si="1061"/>
        <v>95.511166110877113</v>
      </c>
      <c r="AY1384">
        <f t="shared" si="1069"/>
        <v>89.479978094964963</v>
      </c>
      <c r="AZ1384">
        <f t="shared" si="1062"/>
        <v>-3.0464747295898104E-3</v>
      </c>
      <c r="BA1384">
        <f t="shared" si="1070"/>
        <v>100.23198272209808</v>
      </c>
      <c r="BB1384" s="4">
        <f t="shared" si="1044"/>
        <v>0</v>
      </c>
      <c r="BC1384" s="4">
        <f t="shared" si="1045"/>
        <v>0</v>
      </c>
    </row>
    <row r="1385" spans="1:55">
      <c r="A1385" s="37">
        <v>42366</v>
      </c>
      <c r="B1385" s="2" t="s">
        <v>76</v>
      </c>
      <c r="C1385" s="40">
        <v>8.3699999999999992</v>
      </c>
      <c r="D1385" s="19">
        <f t="shared" si="1046"/>
        <v>-1.2971698113207688E-2</v>
      </c>
      <c r="E1385" s="19">
        <f t="shared" si="1071"/>
        <v>-1.8757327080890993E-2</v>
      </c>
      <c r="F1385" s="19">
        <f t="shared" si="1073"/>
        <v>-7.1174377224199883E-3</v>
      </c>
      <c r="G1385" s="19">
        <f t="shared" si="1077"/>
        <v>-3.5714285714287066E-3</v>
      </c>
      <c r="H1385" s="19">
        <f t="shared" si="1075"/>
        <v>-0.57948710521260105</v>
      </c>
      <c r="I1385" s="19">
        <f t="shared" si="1075"/>
        <v>-0.17507087573780067</v>
      </c>
      <c r="J1385" s="19">
        <f t="shared" si="1075"/>
        <v>-7.3588045022184689E-2</v>
      </c>
      <c r="K1385" s="2" t="s">
        <v>75</v>
      </c>
      <c r="L1385" s="40">
        <v>7.96</v>
      </c>
      <c r="M1385" s="19">
        <f t="shared" si="1047"/>
        <v>6.3211125158027584E-3</v>
      </c>
      <c r="N1385" s="19">
        <f t="shared" si="1072"/>
        <v>1.6602809706257968E-2</v>
      </c>
      <c r="O1385" s="19">
        <f t="shared" si="1074"/>
        <v>8.871989860583053E-3</v>
      </c>
      <c r="P1385" s="19">
        <f t="shared" si="1078"/>
        <v>2.5188916876573769E-3</v>
      </c>
      <c r="Q1385" s="19">
        <f t="shared" si="1076"/>
        <v>0.71949704346554944</v>
      </c>
      <c r="R1385" s="19">
        <f t="shared" si="1076"/>
        <v>0.35049684216132265</v>
      </c>
      <c r="S1385" s="19">
        <f t="shared" si="1076"/>
        <v>7.5938761481469108E-2</v>
      </c>
      <c r="T1385" s="19">
        <f t="shared" si="1048"/>
        <v>-1.2989841486781506</v>
      </c>
      <c r="U1385" s="19">
        <f t="shared" si="1048"/>
        <v>-0.52556771789912338</v>
      </c>
      <c r="V1385" s="19">
        <f t="shared" si="1048"/>
        <v>-0.1495268065036538</v>
      </c>
      <c r="W1385" s="19">
        <f t="shared" si="1079"/>
        <v>1.2647334693614771E-2</v>
      </c>
      <c r="X1385" s="19">
        <f t="shared" si="1080"/>
        <v>9.1899530862171175E-3</v>
      </c>
      <c r="Y1385" s="19">
        <f t="shared" si="1081"/>
        <v>1</v>
      </c>
      <c r="Z1385" s="19">
        <f t="shared" si="1082"/>
        <v>1.3762131944485065</v>
      </c>
      <c r="AA1385" s="19">
        <f t="shared" si="1083"/>
        <v>2.3762131944485065</v>
      </c>
      <c r="AB1385" s="19">
        <f t="shared" si="1084"/>
        <v>0.4208376598262637</v>
      </c>
      <c r="AC1385" s="19">
        <f t="shared" si="1085"/>
        <v>0.57916234017373625</v>
      </c>
      <c r="AD1385" s="20">
        <f t="shared" si="1086"/>
        <v>1.0587827558606899E-3</v>
      </c>
      <c r="AE1385" s="21">
        <f t="shared" si="1041"/>
        <v>1</v>
      </c>
      <c r="AF1385" s="21">
        <f t="shared" si="1049"/>
        <v>0</v>
      </c>
      <c r="AG1385" s="21">
        <f t="shared" si="1050"/>
        <v>1</v>
      </c>
      <c r="AH1385" s="21">
        <f t="shared" si="1051"/>
        <v>0</v>
      </c>
      <c r="AI1385" s="21">
        <f t="shared" si="1065"/>
        <v>1</v>
      </c>
      <c r="AJ1385" s="21">
        <f t="shared" si="1066"/>
        <v>1.0587827558606899E-3</v>
      </c>
      <c r="AK1385" s="24">
        <f t="shared" si="1042"/>
        <v>0</v>
      </c>
      <c r="AL1385" s="24">
        <f t="shared" si="1052"/>
        <v>0</v>
      </c>
      <c r="AM1385" s="24">
        <f t="shared" si="1053"/>
        <v>0</v>
      </c>
      <c r="AN1385" s="24">
        <f t="shared" si="1054"/>
        <v>1</v>
      </c>
      <c r="AO1385" s="24">
        <f t="shared" si="1055"/>
        <v>0</v>
      </c>
      <c r="AP1385" s="24">
        <f t="shared" si="1067"/>
        <v>0</v>
      </c>
      <c r="AQ1385" s="27">
        <f t="shared" si="1043"/>
        <v>0</v>
      </c>
      <c r="AR1385" s="27">
        <f t="shared" si="1056"/>
        <v>0</v>
      </c>
      <c r="AS1385" s="27">
        <f t="shared" si="1057"/>
        <v>5</v>
      </c>
      <c r="AT1385" s="27">
        <f t="shared" si="1058"/>
        <v>0</v>
      </c>
      <c r="AU1385" s="27">
        <f t="shared" si="1059"/>
        <v>1</v>
      </c>
      <c r="AV1385" s="27">
        <f t="shared" si="1068"/>
        <v>1.0587827558606899E-3</v>
      </c>
      <c r="AW1385">
        <f t="shared" si="1060"/>
        <v>115.80887497879117</v>
      </c>
      <c r="AX1385">
        <f t="shared" si="1061"/>
        <v>95.511166110877113</v>
      </c>
      <c r="AY1385">
        <f t="shared" si="1069"/>
        <v>89.574717952766719</v>
      </c>
      <c r="AZ1385">
        <f t="shared" si="1062"/>
        <v>7.0585517057379329E-4</v>
      </c>
      <c r="BA1385">
        <f t="shared" si="1070"/>
        <v>100.30273198535934</v>
      </c>
      <c r="BB1385" s="4">
        <f t="shared" si="1044"/>
        <v>0</v>
      </c>
      <c r="BC1385" s="4">
        <f t="shared" si="1045"/>
        <v>0</v>
      </c>
    </row>
    <row r="1386" spans="1:55">
      <c r="A1386" s="37">
        <v>42367</v>
      </c>
      <c r="B1386" s="2" t="s">
        <v>76</v>
      </c>
      <c r="C1386" s="40">
        <v>8.42</v>
      </c>
      <c r="D1386" s="19">
        <f t="shared" si="1046"/>
        <v>5.9737156511350913E-3</v>
      </c>
      <c r="E1386" s="19">
        <f t="shared" si="1071"/>
        <v>-1.1737089201877894E-2</v>
      </c>
      <c r="F1386" s="19">
        <f t="shared" si="1073"/>
        <v>5.9737156511350913E-3</v>
      </c>
      <c r="G1386" s="19">
        <f t="shared" si="1077"/>
        <v>1.1890606420927215E-3</v>
      </c>
      <c r="H1386" s="19">
        <f t="shared" ref="H1386:J1401" si="1087">E1386/STDEV(E1326:E1385)</f>
        <v>-0.3615711090252029</v>
      </c>
      <c r="I1386" s="19">
        <f t="shared" si="1087"/>
        <v>0.14695166198167259</v>
      </c>
      <c r="J1386" s="19">
        <f t="shared" si="1087"/>
        <v>2.4596327631840637E-2</v>
      </c>
      <c r="K1386" s="2" t="s">
        <v>75</v>
      </c>
      <c r="L1386" s="40">
        <v>7.98</v>
      </c>
      <c r="M1386" s="19">
        <f t="shared" si="1047"/>
        <v>2.5125628140704099E-3</v>
      </c>
      <c r="N1386" s="19">
        <f t="shared" si="1072"/>
        <v>7.5757575757576384E-3</v>
      </c>
      <c r="O1386" s="19">
        <f t="shared" si="1074"/>
        <v>1.1406844106463974E-2</v>
      </c>
      <c r="P1386" s="19">
        <f t="shared" si="1078"/>
        <v>2.5125628140704099E-3</v>
      </c>
      <c r="Q1386" s="19">
        <f t="shared" ref="Q1386:S1401" si="1088">N1386/STDEV(N1326:N1385)</f>
        <v>0.33153455681945521</v>
      </c>
      <c r="R1386" s="19">
        <f t="shared" si="1088"/>
        <v>0.45181039756632507</v>
      </c>
      <c r="S1386" s="19">
        <f t="shared" si="1088"/>
        <v>7.6228497274128754E-2</v>
      </c>
      <c r="T1386" s="19">
        <f t="shared" si="1048"/>
        <v>-0.69310566584465816</v>
      </c>
      <c r="U1386" s="19">
        <f t="shared" si="1048"/>
        <v>-0.30485873558465248</v>
      </c>
      <c r="V1386" s="19">
        <f t="shared" si="1048"/>
        <v>-5.1632169642288117E-2</v>
      </c>
      <c r="W1386" s="19">
        <f t="shared" si="1079"/>
        <v>1.2718108455365333E-2</v>
      </c>
      <c r="X1386" s="19">
        <f t="shared" si="1080"/>
        <v>9.1898679130196365E-3</v>
      </c>
      <c r="Y1386" s="19">
        <f t="shared" si="1081"/>
        <v>1</v>
      </c>
      <c r="Z1386" s="19">
        <f t="shared" si="1082"/>
        <v>1.3839272311354012</v>
      </c>
      <c r="AA1386" s="19">
        <f t="shared" si="1083"/>
        <v>2.3839272311354014</v>
      </c>
      <c r="AB1386" s="19">
        <f t="shared" si="1084"/>
        <v>0.41947589126859652</v>
      </c>
      <c r="AC1386" s="19">
        <f t="shared" si="1085"/>
        <v>0.58052410873140337</v>
      </c>
      <c r="AD1386" s="20">
        <f t="shared" si="1086"/>
        <v>9.5675774631259389E-4</v>
      </c>
      <c r="AE1386" s="21">
        <f t="shared" si="1041"/>
        <v>0</v>
      </c>
      <c r="AF1386" s="21">
        <f t="shared" si="1049"/>
        <v>0</v>
      </c>
      <c r="AG1386" s="21">
        <f t="shared" si="1050"/>
        <v>2</v>
      </c>
      <c r="AH1386" s="21">
        <f t="shared" si="1051"/>
        <v>0</v>
      </c>
      <c r="AI1386" s="21">
        <f t="shared" si="1065"/>
        <v>1</v>
      </c>
      <c r="AJ1386" s="21">
        <f t="shared" si="1066"/>
        <v>9.5675774631259389E-4</v>
      </c>
      <c r="AK1386" s="24">
        <f t="shared" si="1042"/>
        <v>0</v>
      </c>
      <c r="AL1386" s="24">
        <f t="shared" si="1052"/>
        <v>0</v>
      </c>
      <c r="AM1386" s="24">
        <f t="shared" si="1053"/>
        <v>0</v>
      </c>
      <c r="AN1386" s="24">
        <f t="shared" si="1054"/>
        <v>0</v>
      </c>
      <c r="AO1386" s="24">
        <f t="shared" si="1055"/>
        <v>0</v>
      </c>
      <c r="AP1386" s="24">
        <f t="shared" si="1067"/>
        <v>0</v>
      </c>
      <c r="AQ1386" s="27">
        <f t="shared" si="1043"/>
        <v>0</v>
      </c>
      <c r="AR1386" s="27">
        <f t="shared" si="1056"/>
        <v>0</v>
      </c>
      <c r="AS1386" s="27">
        <f t="shared" si="1057"/>
        <v>0</v>
      </c>
      <c r="AT1386" s="27">
        <f t="shared" si="1058"/>
        <v>1</v>
      </c>
      <c r="AU1386" s="27">
        <f t="shared" si="1059"/>
        <v>0</v>
      </c>
      <c r="AV1386" s="27">
        <f t="shared" si="1068"/>
        <v>0</v>
      </c>
      <c r="AW1386">
        <f t="shared" si="1060"/>
        <v>115.91967601701887</v>
      </c>
      <c r="AX1386">
        <f t="shared" si="1061"/>
        <v>95.511166110877113</v>
      </c>
      <c r="AY1386">
        <f t="shared" si="1069"/>
        <v>89.574717952766719</v>
      </c>
      <c r="AZ1386">
        <f t="shared" si="1062"/>
        <v>3.1891924877086461E-4</v>
      </c>
      <c r="BA1386">
        <f t="shared" si="1070"/>
        <v>100.33472045729378</v>
      </c>
      <c r="BB1386" s="4">
        <f t="shared" si="1044"/>
        <v>0</v>
      </c>
      <c r="BC1386" s="4">
        <f t="shared" si="1045"/>
        <v>0</v>
      </c>
    </row>
    <row r="1387" spans="1:55">
      <c r="A1387" s="37">
        <v>42368</v>
      </c>
      <c r="B1387" s="2" t="s">
        <v>76</v>
      </c>
      <c r="C1387" s="40">
        <v>8.41</v>
      </c>
      <c r="D1387" s="19">
        <f t="shared" si="1046"/>
        <v>-1.1876484560569818E-3</v>
      </c>
      <c r="E1387" s="19">
        <f t="shared" si="1071"/>
        <v>-1.5222482435597075E-2</v>
      </c>
      <c r="F1387" s="19">
        <f t="shared" si="1073"/>
        <v>-5.9101654846336529E-3</v>
      </c>
      <c r="G1387" s="19">
        <f t="shared" si="1077"/>
        <v>-2.6620370370370419E-2</v>
      </c>
      <c r="H1387" s="19">
        <f t="shared" si="1087"/>
        <v>-0.47296854846998271</v>
      </c>
      <c r="I1387" s="19">
        <f t="shared" si="1087"/>
        <v>-0.14589370675030394</v>
      </c>
      <c r="J1387" s="19">
        <f t="shared" si="1087"/>
        <v>-0.56772012889824064</v>
      </c>
      <c r="K1387" s="2" t="s">
        <v>75</v>
      </c>
      <c r="L1387" s="40">
        <v>7.96</v>
      </c>
      <c r="M1387" s="19">
        <f t="shared" si="1047"/>
        <v>-2.5062656641604585E-3</v>
      </c>
      <c r="N1387" s="19">
        <f t="shared" si="1072"/>
        <v>1.2578616352200991E-3</v>
      </c>
      <c r="O1387" s="19">
        <f t="shared" si="1074"/>
        <v>5.0505050505050553E-3</v>
      </c>
      <c r="P1387" s="19">
        <f t="shared" si="1078"/>
        <v>6.3211125158027584E-3</v>
      </c>
      <c r="Q1387" s="19">
        <f t="shared" si="1088"/>
        <v>5.6142268678498766E-2</v>
      </c>
      <c r="R1387" s="19">
        <f t="shared" si="1088"/>
        <v>0.20046138878523082</v>
      </c>
      <c r="S1387" s="19">
        <f t="shared" si="1088"/>
        <v>0.19400101867726796</v>
      </c>
      <c r="T1387" s="19">
        <f t="shared" si="1048"/>
        <v>-0.52911081714848152</v>
      </c>
      <c r="U1387" s="19">
        <f t="shared" si="1048"/>
        <v>-0.34635509553553478</v>
      </c>
      <c r="V1387" s="19">
        <f t="shared" si="1048"/>
        <v>-0.76172114757550857</v>
      </c>
      <c r="W1387" s="19">
        <f t="shared" si="1079"/>
        <v>1.0987528276964767E-2</v>
      </c>
      <c r="X1387" s="19">
        <f t="shared" si="1080"/>
        <v>9.0886896397793463E-3</v>
      </c>
      <c r="Y1387" s="19">
        <f t="shared" si="1081"/>
        <v>1</v>
      </c>
      <c r="Z1387" s="19">
        <f t="shared" si="1082"/>
        <v>1.2089232565357486</v>
      </c>
      <c r="AA1387" s="19">
        <f t="shared" si="1083"/>
        <v>2.2089232565357486</v>
      </c>
      <c r="AB1387" s="19">
        <f t="shared" si="1084"/>
        <v>0.45270925417676061</v>
      </c>
      <c r="AC1387" s="19">
        <f t="shared" si="1085"/>
        <v>0.54729074582323944</v>
      </c>
      <c r="AD1387" s="20">
        <f t="shared" si="1086"/>
        <v>-9.417753232697914E-3</v>
      </c>
      <c r="AE1387" s="21">
        <f t="shared" si="1041"/>
        <v>0</v>
      </c>
      <c r="AF1387" s="21">
        <f t="shared" si="1049"/>
        <v>0</v>
      </c>
      <c r="AG1387" s="21">
        <f t="shared" si="1050"/>
        <v>3</v>
      </c>
      <c r="AH1387" s="21">
        <f t="shared" si="1051"/>
        <v>0</v>
      </c>
      <c r="AI1387" s="21">
        <f t="shared" si="1065"/>
        <v>1</v>
      </c>
      <c r="AJ1387" s="21">
        <f t="shared" si="1066"/>
        <v>-9.417753232697914E-3</v>
      </c>
      <c r="AK1387" s="24">
        <f t="shared" si="1042"/>
        <v>0</v>
      </c>
      <c r="AL1387" s="24">
        <f t="shared" si="1052"/>
        <v>0</v>
      </c>
      <c r="AM1387" s="24">
        <f t="shared" si="1053"/>
        <v>0</v>
      </c>
      <c r="AN1387" s="24">
        <f t="shared" si="1054"/>
        <v>0</v>
      </c>
      <c r="AO1387" s="24">
        <f t="shared" si="1055"/>
        <v>0</v>
      </c>
      <c r="AP1387" s="24">
        <f t="shared" si="1067"/>
        <v>0</v>
      </c>
      <c r="AQ1387" s="27">
        <f t="shared" si="1043"/>
        <v>0</v>
      </c>
      <c r="AR1387" s="27">
        <f t="shared" si="1056"/>
        <v>0</v>
      </c>
      <c r="AS1387" s="27">
        <f t="shared" si="1057"/>
        <v>0</v>
      </c>
      <c r="AT1387" s="27">
        <f t="shared" si="1058"/>
        <v>0</v>
      </c>
      <c r="AU1387" s="27">
        <f t="shared" si="1059"/>
        <v>0</v>
      </c>
      <c r="AV1387" s="27">
        <f t="shared" si="1068"/>
        <v>0</v>
      </c>
      <c r="AW1387">
        <f t="shared" si="1060"/>
        <v>114.8279731134763</v>
      </c>
      <c r="AX1387">
        <f t="shared" si="1061"/>
        <v>95.511166110877113</v>
      </c>
      <c r="AY1387">
        <f t="shared" si="1069"/>
        <v>89.574717952766719</v>
      </c>
      <c r="AZ1387">
        <f t="shared" si="1062"/>
        <v>-3.1392510775659715E-3</v>
      </c>
      <c r="BA1387">
        <f t="shared" si="1070"/>
        <v>100.01974457798094</v>
      </c>
      <c r="BB1387" s="4">
        <f t="shared" si="1044"/>
        <v>0</v>
      </c>
      <c r="BC1387" s="4">
        <f t="shared" si="1045"/>
        <v>0</v>
      </c>
    </row>
    <row r="1388" spans="1:55">
      <c r="A1388" s="37">
        <v>42369</v>
      </c>
      <c r="B1388" s="2" t="s">
        <v>76</v>
      </c>
      <c r="C1388" s="40">
        <v>8.35</v>
      </c>
      <c r="D1388" s="19">
        <f t="shared" si="1046"/>
        <v>-7.1343638525565396E-3</v>
      </c>
      <c r="E1388" s="19">
        <f t="shared" si="1071"/>
        <v>-1.5330188679245375E-2</v>
      </c>
      <c r="F1388" s="19">
        <f t="shared" si="1073"/>
        <v>-1.5330188679245375E-2</v>
      </c>
      <c r="G1388" s="19">
        <f t="shared" si="1077"/>
        <v>-5.3287981859410499E-2</v>
      </c>
      <c r="H1388" s="19">
        <f t="shared" si="1087"/>
        <v>-0.47635719939659543</v>
      </c>
      <c r="I1388" s="19">
        <f t="shared" si="1087"/>
        <v>-0.38601348047028861</v>
      </c>
      <c r="J1388" s="19">
        <f t="shared" si="1087"/>
        <v>-1.1596211812944113</v>
      </c>
      <c r="K1388" s="2" t="s">
        <v>75</v>
      </c>
      <c r="L1388" s="40">
        <v>8.0500000000000007</v>
      </c>
      <c r="M1388" s="19">
        <f t="shared" si="1047"/>
        <v>1.1306532663316677E-2</v>
      </c>
      <c r="N1388" s="19">
        <f t="shared" si="1072"/>
        <v>7.5093867334168332E-3</v>
      </c>
      <c r="O1388" s="19">
        <f t="shared" si="1074"/>
        <v>2.2871664548920024E-2</v>
      </c>
      <c r="P1388" s="19">
        <f t="shared" si="1078"/>
        <v>6.2500000000000888E-3</v>
      </c>
      <c r="Q1388" s="19">
        <f t="shared" si="1088"/>
        <v>0.33837212177724152</v>
      </c>
      <c r="R1388" s="19">
        <f t="shared" si="1088"/>
        <v>0.90772777270146632</v>
      </c>
      <c r="S1388" s="19">
        <f t="shared" si="1088"/>
        <v>0.19624535478237545</v>
      </c>
      <c r="T1388" s="19">
        <f t="shared" si="1048"/>
        <v>-0.8147293211738369</v>
      </c>
      <c r="U1388" s="19">
        <f t="shared" si="1048"/>
        <v>-1.2937412531717549</v>
      </c>
      <c r="V1388" s="19">
        <f t="shared" si="1048"/>
        <v>-1.3558665360767868</v>
      </c>
      <c r="W1388" s="19">
        <f t="shared" si="1079"/>
        <v>9.7315597500822471E-3</v>
      </c>
      <c r="X1388" s="19">
        <f t="shared" si="1080"/>
        <v>9.0841401981761327E-3</v>
      </c>
      <c r="Y1388" s="19">
        <f t="shared" si="1081"/>
        <v>1</v>
      </c>
      <c r="Z1388" s="19">
        <f t="shared" si="1082"/>
        <v>1.0712692162144415</v>
      </c>
      <c r="AA1388" s="19">
        <f t="shared" si="1083"/>
        <v>2.0712692162144415</v>
      </c>
      <c r="AB1388" s="19">
        <f t="shared" si="1084"/>
        <v>0.48279576221755066</v>
      </c>
      <c r="AC1388" s="19">
        <f t="shared" si="1085"/>
        <v>0.51720423778244939</v>
      </c>
      <c r="AD1388" s="20">
        <f t="shared" si="1086"/>
        <v>-1.2077877651391922E-2</v>
      </c>
      <c r="AE1388" s="21">
        <f t="shared" si="1041"/>
        <v>0</v>
      </c>
      <c r="AF1388" s="21">
        <f t="shared" si="1049"/>
        <v>0</v>
      </c>
      <c r="AG1388" s="21">
        <f t="shared" si="1050"/>
        <v>4</v>
      </c>
      <c r="AH1388" s="21">
        <f t="shared" si="1051"/>
        <v>0</v>
      </c>
      <c r="AI1388" s="21">
        <f t="shared" si="1065"/>
        <v>1</v>
      </c>
      <c r="AJ1388" s="21">
        <f t="shared" si="1066"/>
        <v>-1.2077877651391922E-2</v>
      </c>
      <c r="AK1388" s="24">
        <f t="shared" si="1042"/>
        <v>1</v>
      </c>
      <c r="AL1388" s="24">
        <f t="shared" si="1052"/>
        <v>0</v>
      </c>
      <c r="AM1388" s="24">
        <f t="shared" si="1053"/>
        <v>1</v>
      </c>
      <c r="AN1388" s="24">
        <f t="shared" si="1054"/>
        <v>0</v>
      </c>
      <c r="AO1388" s="24">
        <f t="shared" si="1055"/>
        <v>1</v>
      </c>
      <c r="AP1388" s="24">
        <f t="shared" si="1067"/>
        <v>-1.2077877651391922E-2</v>
      </c>
      <c r="AQ1388" s="27">
        <f t="shared" si="1043"/>
        <v>1</v>
      </c>
      <c r="AR1388" s="27">
        <f t="shared" si="1056"/>
        <v>0</v>
      </c>
      <c r="AS1388" s="27">
        <f t="shared" si="1057"/>
        <v>1</v>
      </c>
      <c r="AT1388" s="27">
        <f t="shared" si="1058"/>
        <v>0</v>
      </c>
      <c r="AU1388" s="27">
        <f t="shared" si="1059"/>
        <v>1</v>
      </c>
      <c r="AV1388" s="27">
        <f t="shared" si="1068"/>
        <v>-1.2077877651391922E-2</v>
      </c>
      <c r="AW1388">
        <f t="shared" si="1060"/>
        <v>113.44109490325442</v>
      </c>
      <c r="AX1388">
        <f t="shared" si="1061"/>
        <v>94.357593932248164</v>
      </c>
      <c r="AY1388">
        <f t="shared" si="1069"/>
        <v>88.49284546867527</v>
      </c>
      <c r="AZ1388">
        <f t="shared" si="1062"/>
        <v>-1.2077877651391922E-2</v>
      </c>
      <c r="BA1388">
        <f t="shared" si="1070"/>
        <v>98.811718340244624</v>
      </c>
      <c r="BB1388" s="4">
        <f t="shared" si="1044"/>
        <v>0</v>
      </c>
      <c r="BC1388" s="4">
        <f t="shared" si="1045"/>
        <v>0</v>
      </c>
    </row>
    <row r="1389" spans="1:55">
      <c r="A1389" s="37">
        <v>42373</v>
      </c>
      <c r="B1389" s="2" t="s">
        <v>76</v>
      </c>
      <c r="C1389" s="40">
        <v>8.1300000000000008</v>
      </c>
      <c r="D1389" s="19">
        <f t="shared" si="1046"/>
        <v>-2.634730538922142E-2</v>
      </c>
      <c r="E1389" s="19">
        <f t="shared" si="1071"/>
        <v>-4.1273584905660333E-2</v>
      </c>
      <c r="F1389" s="19">
        <f t="shared" si="1073"/>
        <v>-4.1273584905660333E-2</v>
      </c>
      <c r="G1389" s="19">
        <f t="shared" si="1077"/>
        <v>-5.2447552447552365E-2</v>
      </c>
      <c r="H1389" s="19">
        <f t="shared" si="1087"/>
        <v>-1.2798760759212793</v>
      </c>
      <c r="I1389" s="19">
        <f t="shared" si="1087"/>
        <v>-1.0392364939033001</v>
      </c>
      <c r="J1389" s="19">
        <f t="shared" si="1087"/>
        <v>-1.1597449972532554</v>
      </c>
      <c r="K1389" s="2" t="s">
        <v>75</v>
      </c>
      <c r="L1389" s="40">
        <v>8.0399999999999991</v>
      </c>
      <c r="M1389" s="19">
        <f t="shared" si="1047"/>
        <v>-1.2422360248449146E-3</v>
      </c>
      <c r="N1389" s="19">
        <f t="shared" si="1072"/>
        <v>1.6434892541087105E-2</v>
      </c>
      <c r="O1389" s="19">
        <f t="shared" si="1074"/>
        <v>2.8132992327365582E-2</v>
      </c>
      <c r="P1389" s="19">
        <f t="shared" si="1078"/>
        <v>-3.7174721189592486E-3</v>
      </c>
      <c r="Q1389" s="19">
        <f t="shared" si="1088"/>
        <v>0.74145985577522777</v>
      </c>
      <c r="R1389" s="19">
        <f t="shared" si="1088"/>
        <v>1.1096293552576482</v>
      </c>
      <c r="S1389" s="19">
        <f t="shared" si="1088"/>
        <v>-0.11782301474999834</v>
      </c>
      <c r="T1389" s="19">
        <f t="shared" si="1048"/>
        <v>-2.0213359316965072</v>
      </c>
      <c r="U1389" s="19">
        <f t="shared" si="1048"/>
        <v>-2.1488658491609485</v>
      </c>
      <c r="V1389" s="19">
        <f t="shared" si="1048"/>
        <v>-1.0419219825032571</v>
      </c>
      <c r="W1389" s="19">
        <f t="shared" si="1079"/>
        <v>9.6182860902884245E-3</v>
      </c>
      <c r="X1389" s="19">
        <f t="shared" si="1080"/>
        <v>8.8701490424026343E-3</v>
      </c>
      <c r="Y1389" s="19">
        <f t="shared" si="1081"/>
        <v>1</v>
      </c>
      <c r="Z1389" s="19">
        <f t="shared" si="1082"/>
        <v>1.0843432330515999</v>
      </c>
      <c r="AA1389" s="19">
        <f t="shared" si="1083"/>
        <v>2.0843432330515999</v>
      </c>
      <c r="AB1389" s="19">
        <f t="shared" si="1084"/>
        <v>0.47976743184275933</v>
      </c>
      <c r="AC1389" s="19">
        <f t="shared" si="1085"/>
        <v>0.52023256815724073</v>
      </c>
      <c r="AD1389" s="20">
        <f t="shared" si="1086"/>
        <v>-2.893663621158755E-3</v>
      </c>
      <c r="AE1389" s="21">
        <f t="shared" si="1041"/>
        <v>1</v>
      </c>
      <c r="AF1389" s="21">
        <f t="shared" si="1049"/>
        <v>0</v>
      </c>
      <c r="AG1389" s="21">
        <f t="shared" si="1050"/>
        <v>5</v>
      </c>
      <c r="AH1389" s="21">
        <f t="shared" si="1051"/>
        <v>0</v>
      </c>
      <c r="AI1389" s="21">
        <f t="shared" si="1065"/>
        <v>1</v>
      </c>
      <c r="AJ1389" s="21">
        <f t="shared" si="1066"/>
        <v>-2.893663621158755E-3</v>
      </c>
      <c r="AK1389" s="24">
        <f t="shared" si="1042"/>
        <v>1</v>
      </c>
      <c r="AL1389" s="24">
        <f t="shared" si="1052"/>
        <v>0</v>
      </c>
      <c r="AM1389" s="24">
        <f t="shared" si="1053"/>
        <v>2</v>
      </c>
      <c r="AN1389" s="24">
        <f t="shared" si="1054"/>
        <v>0</v>
      </c>
      <c r="AO1389" s="24">
        <f t="shared" si="1055"/>
        <v>1</v>
      </c>
      <c r="AP1389" s="24">
        <f t="shared" si="1067"/>
        <v>-2.893663621158755E-3</v>
      </c>
      <c r="AQ1389" s="27">
        <f t="shared" si="1043"/>
        <v>1</v>
      </c>
      <c r="AR1389" s="27">
        <f t="shared" si="1056"/>
        <v>0</v>
      </c>
      <c r="AS1389" s="27">
        <f t="shared" si="1057"/>
        <v>2</v>
      </c>
      <c r="AT1389" s="27">
        <f t="shared" si="1058"/>
        <v>0</v>
      </c>
      <c r="AU1389" s="27">
        <f t="shared" si="1059"/>
        <v>1</v>
      </c>
      <c r="AV1389" s="27">
        <f t="shared" si="1068"/>
        <v>-2.893663621158755E-3</v>
      </c>
      <c r="AW1389">
        <f t="shared" si="1060"/>
        <v>113.11283453378846</v>
      </c>
      <c r="AX1389">
        <f t="shared" si="1061"/>
        <v>94.084554795306346</v>
      </c>
      <c r="AY1389">
        <f t="shared" si="1069"/>
        <v>88.236776941009737</v>
      </c>
      <c r="AZ1389">
        <f t="shared" si="1062"/>
        <v>-2.8936636211587554E-3</v>
      </c>
      <c r="BA1389">
        <f t="shared" si="1070"/>
        <v>98.525790465539274</v>
      </c>
      <c r="BB1389" s="4">
        <f t="shared" si="1044"/>
        <v>1</v>
      </c>
      <c r="BC1389" s="4">
        <f t="shared" si="1045"/>
        <v>1</v>
      </c>
    </row>
    <row r="1390" spans="1:55">
      <c r="A1390" s="37">
        <v>42374</v>
      </c>
      <c r="B1390" s="2" t="s">
        <v>76</v>
      </c>
      <c r="C1390" s="40">
        <v>8.07</v>
      </c>
      <c r="D1390" s="19">
        <f t="shared" si="1046"/>
        <v>-7.3800738007380679E-3</v>
      </c>
      <c r="E1390" s="19">
        <f t="shared" si="1071"/>
        <v>-3.5842293906809909E-2</v>
      </c>
      <c r="F1390" s="19">
        <f t="shared" si="1073"/>
        <v>-5.3927315357561442E-2</v>
      </c>
      <c r="G1390" s="19">
        <f t="shared" si="1077"/>
        <v>-5.6140350877193025E-2</v>
      </c>
      <c r="H1390" s="19">
        <f t="shared" si="1087"/>
        <v>-1.0960329670813558</v>
      </c>
      <c r="I1390" s="19">
        <f t="shared" si="1087"/>
        <v>-1.3456017580583195</v>
      </c>
      <c r="J1390" s="19">
        <f t="shared" si="1087"/>
        <v>-1.2319077965649252</v>
      </c>
      <c r="K1390" s="2" t="s">
        <v>75</v>
      </c>
      <c r="L1390" s="40">
        <v>8.0299999999999994</v>
      </c>
      <c r="M1390" s="19">
        <f t="shared" si="1047"/>
        <v>-1.2437810945273367E-3</v>
      </c>
      <c r="N1390" s="19">
        <f t="shared" si="1072"/>
        <v>8.7939698492461547E-3</v>
      </c>
      <c r="O1390" s="19">
        <f t="shared" si="1074"/>
        <v>2.5542784163473727E-2</v>
      </c>
      <c r="P1390" s="19">
        <f t="shared" si="1078"/>
        <v>-6.188118811881276E-3</v>
      </c>
      <c r="Q1390" s="19">
        <f t="shared" si="1088"/>
        <v>0.39496554987455917</v>
      </c>
      <c r="R1390" s="19">
        <f t="shared" si="1088"/>
        <v>1.0125402556834791</v>
      </c>
      <c r="S1390" s="19">
        <f t="shared" si="1088"/>
        <v>-0.19671961195461055</v>
      </c>
      <c r="T1390" s="19">
        <f t="shared" si="1048"/>
        <v>-1.490998516955915</v>
      </c>
      <c r="U1390" s="19">
        <f t="shared" si="1048"/>
        <v>-2.3581420137417988</v>
      </c>
      <c r="V1390" s="19">
        <f t="shared" si="1048"/>
        <v>-1.0351881846103146</v>
      </c>
      <c r="W1390" s="19">
        <f t="shared" si="1079"/>
        <v>9.6753966120026284E-3</v>
      </c>
      <c r="X1390" s="19">
        <f t="shared" si="1080"/>
        <v>8.8670770777018147E-3</v>
      </c>
      <c r="Y1390" s="19">
        <f t="shared" si="1081"/>
        <v>1</v>
      </c>
      <c r="Z1390" s="19">
        <f t="shared" si="1082"/>
        <v>1.09115963774957</v>
      </c>
      <c r="AA1390" s="19">
        <f t="shared" si="1083"/>
        <v>2.0911596377495698</v>
      </c>
      <c r="AB1390" s="19">
        <f t="shared" si="1084"/>
        <v>0.47820356798592561</v>
      </c>
      <c r="AC1390" s="19">
        <f t="shared" si="1085"/>
        <v>0.52179643201407444</v>
      </c>
      <c r="AD1390" s="20">
        <f t="shared" si="1086"/>
        <v>9.0231973919701648E-3</v>
      </c>
      <c r="AE1390" s="21">
        <f t="shared" si="1041"/>
        <v>1</v>
      </c>
      <c r="AF1390" s="21">
        <f t="shared" si="1049"/>
        <v>0</v>
      </c>
      <c r="AG1390" s="21">
        <f t="shared" si="1050"/>
        <v>1</v>
      </c>
      <c r="AH1390" s="21">
        <f t="shared" si="1051"/>
        <v>1</v>
      </c>
      <c r="AI1390" s="21">
        <f t="shared" si="1065"/>
        <v>1</v>
      </c>
      <c r="AJ1390" s="21">
        <f t="shared" si="1066"/>
        <v>9.0231973919701648E-3</v>
      </c>
      <c r="AK1390" s="24">
        <f t="shared" si="1042"/>
        <v>1</v>
      </c>
      <c r="AL1390" s="24">
        <f t="shared" si="1052"/>
        <v>0</v>
      </c>
      <c r="AM1390" s="24">
        <f t="shared" si="1053"/>
        <v>3</v>
      </c>
      <c r="AN1390" s="24">
        <f t="shared" si="1054"/>
        <v>0</v>
      </c>
      <c r="AO1390" s="24">
        <f t="shared" si="1055"/>
        <v>1</v>
      </c>
      <c r="AP1390" s="24">
        <f t="shared" si="1067"/>
        <v>9.0231973919701648E-3</v>
      </c>
      <c r="AQ1390" s="27">
        <f t="shared" si="1043"/>
        <v>1</v>
      </c>
      <c r="AR1390" s="27">
        <f t="shared" si="1056"/>
        <v>0</v>
      </c>
      <c r="AS1390" s="27">
        <f t="shared" si="1057"/>
        <v>3</v>
      </c>
      <c r="AT1390" s="27">
        <f t="shared" si="1058"/>
        <v>0</v>
      </c>
      <c r="AU1390" s="27">
        <f t="shared" si="1059"/>
        <v>1</v>
      </c>
      <c r="AV1390" s="27">
        <f t="shared" si="1068"/>
        <v>9.0231973919701648E-3</v>
      </c>
      <c r="AW1390">
        <f t="shared" si="1060"/>
        <v>114.13347396735209</v>
      </c>
      <c r="AX1390">
        <f t="shared" si="1061"/>
        <v>94.933498304760022</v>
      </c>
      <c r="AY1390">
        <f t="shared" si="1069"/>
        <v>89.032954796579702</v>
      </c>
      <c r="AZ1390">
        <f t="shared" si="1062"/>
        <v>9.0231973919701648E-3</v>
      </c>
      <c r="BA1390">
        <f t="shared" si="1070"/>
        <v>99.414808121109715</v>
      </c>
      <c r="BB1390" s="4">
        <f t="shared" si="1044"/>
        <v>1</v>
      </c>
      <c r="BC1390" s="4">
        <f t="shared" si="1045"/>
        <v>1</v>
      </c>
    </row>
    <row r="1391" spans="1:55">
      <c r="A1391" s="37">
        <v>42375</v>
      </c>
      <c r="B1391" s="2" t="s">
        <v>76</v>
      </c>
      <c r="C1391" s="40">
        <v>8.31</v>
      </c>
      <c r="D1391" s="19">
        <f t="shared" si="1046"/>
        <v>2.9739776951672889E-2</v>
      </c>
      <c r="E1391" s="19">
        <f t="shared" si="1071"/>
        <v>-1.3064133016627011E-2</v>
      </c>
      <c r="F1391" s="19">
        <f t="shared" si="1073"/>
        <v>-2.4647887323943556E-2</v>
      </c>
      <c r="G1391" s="19">
        <f t="shared" si="1077"/>
        <v>-8.3532219570406057E-3</v>
      </c>
      <c r="H1391" s="19">
        <f t="shared" si="1087"/>
        <v>-0.40082910162685842</v>
      </c>
      <c r="I1391" s="19">
        <f t="shared" si="1087"/>
        <v>-0.60965232264944891</v>
      </c>
      <c r="J1391" s="19">
        <f t="shared" si="1087"/>
        <v>-0.18164743096195449</v>
      </c>
      <c r="K1391" s="2" t="s">
        <v>75</v>
      </c>
      <c r="L1391" s="40">
        <v>8.11</v>
      </c>
      <c r="M1391" s="19">
        <f t="shared" si="1047"/>
        <v>9.9626400996264113E-3</v>
      </c>
      <c r="N1391" s="19">
        <f t="shared" si="1072"/>
        <v>1.6290726817042481E-2</v>
      </c>
      <c r="O1391" s="19">
        <f t="shared" si="1074"/>
        <v>2.3989898989898926E-2</v>
      </c>
      <c r="P1391" s="19">
        <f t="shared" si="1078"/>
        <v>-1.2315270935960329E-3</v>
      </c>
      <c r="Q1391" s="19">
        <f t="shared" si="1088"/>
        <v>0.73138906119306824</v>
      </c>
      <c r="R1391" s="19">
        <f t="shared" si="1088"/>
        <v>0.95953339677081584</v>
      </c>
      <c r="S1391" s="19">
        <f t="shared" si="1088"/>
        <v>-3.9236790581226387E-2</v>
      </c>
      <c r="T1391" s="19">
        <f t="shared" si="1048"/>
        <v>-1.1322181628199266</v>
      </c>
      <c r="U1391" s="19">
        <f t="shared" si="1048"/>
        <v>-1.5691857194202647</v>
      </c>
      <c r="V1391" s="19">
        <f t="shared" si="1048"/>
        <v>-0.14241064038072809</v>
      </c>
      <c r="W1391" s="19">
        <f t="shared" si="1079"/>
        <v>1.1300921317393981E-2</v>
      </c>
      <c r="X1391" s="19">
        <f t="shared" si="1080"/>
        <v>9.0904867470893123E-3</v>
      </c>
      <c r="Y1391" s="19">
        <f t="shared" si="1081"/>
        <v>1</v>
      </c>
      <c r="Z1391" s="19">
        <f t="shared" si="1082"/>
        <v>1.2431590993752264</v>
      </c>
      <c r="AA1391" s="19">
        <f t="shared" si="1083"/>
        <v>2.2431590993752266</v>
      </c>
      <c r="AB1391" s="19">
        <f t="shared" si="1084"/>
        <v>0.44579985444568954</v>
      </c>
      <c r="AC1391" s="19">
        <f t="shared" si="1085"/>
        <v>0.55420014555431041</v>
      </c>
      <c r="AD1391" s="20">
        <f t="shared" si="1086"/>
        <v>-2.575017209794599E-2</v>
      </c>
      <c r="AE1391" s="21">
        <f t="shared" si="1041"/>
        <v>1</v>
      </c>
      <c r="AF1391" s="21">
        <f t="shared" si="1049"/>
        <v>0</v>
      </c>
      <c r="AG1391" s="21">
        <f t="shared" si="1050"/>
        <v>2</v>
      </c>
      <c r="AH1391" s="21">
        <f t="shared" si="1051"/>
        <v>0</v>
      </c>
      <c r="AI1391" s="21">
        <f t="shared" si="1065"/>
        <v>1</v>
      </c>
      <c r="AJ1391" s="21">
        <f t="shared" si="1066"/>
        <v>-2.575017209794599E-2</v>
      </c>
      <c r="AK1391" s="24">
        <f t="shared" si="1042"/>
        <v>1</v>
      </c>
      <c r="AL1391" s="24">
        <f t="shared" si="1052"/>
        <v>0</v>
      </c>
      <c r="AM1391" s="24">
        <f t="shared" si="1053"/>
        <v>4</v>
      </c>
      <c r="AN1391" s="24">
        <f t="shared" si="1054"/>
        <v>0</v>
      </c>
      <c r="AO1391" s="24">
        <f t="shared" si="1055"/>
        <v>1</v>
      </c>
      <c r="AP1391" s="24">
        <f t="shared" si="1067"/>
        <v>-2.575017209794599E-2</v>
      </c>
      <c r="AQ1391" s="27">
        <f t="shared" si="1043"/>
        <v>0</v>
      </c>
      <c r="AR1391" s="27">
        <f t="shared" si="1056"/>
        <v>0</v>
      </c>
      <c r="AS1391" s="27">
        <f t="shared" si="1057"/>
        <v>4</v>
      </c>
      <c r="AT1391" s="27">
        <f t="shared" si="1058"/>
        <v>0</v>
      </c>
      <c r="AU1391" s="27">
        <f t="shared" si="1059"/>
        <v>1</v>
      </c>
      <c r="AV1391" s="27">
        <f t="shared" si="1068"/>
        <v>-2.575017209794599E-2</v>
      </c>
      <c r="AW1391">
        <f t="shared" si="1060"/>
        <v>111.19451737055634</v>
      </c>
      <c r="AX1391">
        <f t="shared" si="1061"/>
        <v>92.488944385552387</v>
      </c>
      <c r="AY1391">
        <f t="shared" si="1069"/>
        <v>86.740340888179134</v>
      </c>
      <c r="AZ1391">
        <f t="shared" si="1062"/>
        <v>-2.575017209794599E-2</v>
      </c>
      <c r="BA1391">
        <f t="shared" si="1070"/>
        <v>96.854859702906865</v>
      </c>
      <c r="BB1391" s="4">
        <f t="shared" si="1044"/>
        <v>0</v>
      </c>
      <c r="BC1391" s="4">
        <f t="shared" si="1045"/>
        <v>1</v>
      </c>
    </row>
    <row r="1392" spans="1:55">
      <c r="A1392" s="37">
        <v>42376</v>
      </c>
      <c r="B1392" s="2" t="s">
        <v>76</v>
      </c>
      <c r="C1392" s="40">
        <v>7.83</v>
      </c>
      <c r="D1392" s="19">
        <f t="shared" si="1046"/>
        <v>-5.776173285198561E-2</v>
      </c>
      <c r="E1392" s="19">
        <f t="shared" si="1071"/>
        <v>-6.8965517241379323E-2</v>
      </c>
      <c r="F1392" s="19">
        <f t="shared" si="1073"/>
        <v>-8.3138173302107626E-2</v>
      </c>
      <c r="G1392" s="19">
        <f t="shared" si="1077"/>
        <v>-6.227544910179636E-2</v>
      </c>
      <c r="H1392" s="19">
        <f t="shared" si="1087"/>
        <v>-2.1618116186371044</v>
      </c>
      <c r="I1392" s="19">
        <f t="shared" si="1087"/>
        <v>-2.0531856763782153</v>
      </c>
      <c r="J1392" s="19">
        <f t="shared" si="1087"/>
        <v>-1.3542179922763304</v>
      </c>
      <c r="K1392" s="2" t="s">
        <v>75</v>
      </c>
      <c r="L1392" s="40">
        <v>8.11</v>
      </c>
      <c r="M1392" s="19">
        <f t="shared" si="1047"/>
        <v>0</v>
      </c>
      <c r="N1392" s="19">
        <f t="shared" si="1072"/>
        <v>1.8844221105527571E-2</v>
      </c>
      <c r="O1392" s="19">
        <f t="shared" si="1074"/>
        <v>2.0125786163521918E-2</v>
      </c>
      <c r="P1392" s="19">
        <f t="shared" si="1078"/>
        <v>-1.5776699029126307E-2</v>
      </c>
      <c r="Q1392" s="19">
        <f t="shared" si="1088"/>
        <v>0.84753443406687123</v>
      </c>
      <c r="R1392" s="19">
        <f t="shared" si="1088"/>
        <v>0.83092021440256247</v>
      </c>
      <c r="S1392" s="19">
        <f t="shared" si="1088"/>
        <v>-0.50277390500512875</v>
      </c>
      <c r="T1392" s="19">
        <f t="shared" si="1048"/>
        <v>-3.0093460527039757</v>
      </c>
      <c r="U1392" s="19">
        <f t="shared" si="1048"/>
        <v>-2.8841058907807779</v>
      </c>
      <c r="V1392" s="19">
        <f t="shared" si="1048"/>
        <v>-0.85144408727120169</v>
      </c>
      <c r="W1392" s="19">
        <f t="shared" si="1079"/>
        <v>1.7113305911729895E-2</v>
      </c>
      <c r="X1392" s="19">
        <f t="shared" si="1080"/>
        <v>8.3983876681105862E-3</v>
      </c>
      <c r="Y1392" s="19">
        <f t="shared" si="1081"/>
        <v>1</v>
      </c>
      <c r="Z1392" s="19">
        <f t="shared" si="1082"/>
        <v>2.0376894456433128</v>
      </c>
      <c r="AA1392" s="19">
        <f t="shared" si="1083"/>
        <v>3.0376894456433128</v>
      </c>
      <c r="AB1392" s="19">
        <f t="shared" si="1084"/>
        <v>0.32919757529335686</v>
      </c>
      <c r="AC1392" s="19">
        <f t="shared" si="1085"/>
        <v>0.67080242470664309</v>
      </c>
      <c r="AD1392" s="20">
        <f t="shared" si="1086"/>
        <v>4.2455081098664721E-3</v>
      </c>
      <c r="AE1392" s="21">
        <f t="shared" si="1041"/>
        <v>1</v>
      </c>
      <c r="AF1392" s="21">
        <f t="shared" si="1049"/>
        <v>0</v>
      </c>
      <c r="AG1392" s="21">
        <f t="shared" si="1050"/>
        <v>3</v>
      </c>
      <c r="AH1392" s="21">
        <f t="shared" si="1051"/>
        <v>0</v>
      </c>
      <c r="AI1392" s="21">
        <f t="shared" si="1065"/>
        <v>1</v>
      </c>
      <c r="AJ1392" s="21">
        <f t="shared" si="1066"/>
        <v>4.2455081098664721E-3</v>
      </c>
      <c r="AK1392" s="24">
        <f t="shared" si="1042"/>
        <v>1</v>
      </c>
      <c r="AL1392" s="24">
        <f t="shared" si="1052"/>
        <v>0</v>
      </c>
      <c r="AM1392" s="24">
        <f t="shared" si="1053"/>
        <v>5</v>
      </c>
      <c r="AN1392" s="24">
        <f t="shared" si="1054"/>
        <v>0</v>
      </c>
      <c r="AO1392" s="24">
        <f t="shared" si="1055"/>
        <v>1</v>
      </c>
      <c r="AP1392" s="24">
        <f t="shared" si="1067"/>
        <v>4.2455081098664721E-3</v>
      </c>
      <c r="AQ1392" s="27">
        <f t="shared" si="1043"/>
        <v>0</v>
      </c>
      <c r="AR1392" s="27">
        <f t="shared" si="1056"/>
        <v>0</v>
      </c>
      <c r="AS1392" s="27">
        <f t="shared" si="1057"/>
        <v>5</v>
      </c>
      <c r="AT1392" s="27">
        <f t="shared" si="1058"/>
        <v>0</v>
      </c>
      <c r="AU1392" s="27">
        <f t="shared" si="1059"/>
        <v>1</v>
      </c>
      <c r="AV1392" s="27">
        <f t="shared" si="1068"/>
        <v>4.2455081098664721E-3</v>
      </c>
      <c r="AW1392">
        <f t="shared" si="1060"/>
        <v>111.66659459582573</v>
      </c>
      <c r="AX1392">
        <f t="shared" si="1061"/>
        <v>92.881606949014241</v>
      </c>
      <c r="AY1392">
        <f t="shared" si="1069"/>
        <v>87.10859770887248</v>
      </c>
      <c r="AZ1392">
        <f t="shared" si="1062"/>
        <v>4.2455081098664721E-3</v>
      </c>
      <c r="BA1392">
        <f t="shared" si="1070"/>
        <v>97.266057795255534</v>
      </c>
      <c r="BB1392" s="4">
        <f t="shared" si="1044"/>
        <v>0</v>
      </c>
      <c r="BC1392" s="4">
        <f t="shared" si="1045"/>
        <v>1</v>
      </c>
    </row>
    <row r="1393" spans="1:55">
      <c r="A1393" s="37">
        <v>42377</v>
      </c>
      <c r="B1393" s="2" t="s">
        <v>76</v>
      </c>
      <c r="C1393" s="40">
        <v>7.99</v>
      </c>
      <c r="D1393" s="19">
        <f t="shared" si="1046"/>
        <v>2.0434227330779074E-2</v>
      </c>
      <c r="E1393" s="19">
        <f t="shared" si="1071"/>
        <v>-4.3113772455089752E-2</v>
      </c>
      <c r="F1393" s="19">
        <f t="shared" si="1073"/>
        <v>-5.778301886792455E-2</v>
      </c>
      <c r="G1393" s="19">
        <f t="shared" si="1077"/>
        <v>-4.0816326530612228E-2</v>
      </c>
      <c r="H1393" s="19">
        <f t="shared" si="1087"/>
        <v>-1.3490908018604106</v>
      </c>
      <c r="I1393" s="19">
        <f t="shared" si="1087"/>
        <v>-1.3959410817876776</v>
      </c>
      <c r="J1393" s="19">
        <f t="shared" si="1087"/>
        <v>-0.87856965565178979</v>
      </c>
      <c r="K1393" s="2" t="s">
        <v>75</v>
      </c>
      <c r="L1393" s="40">
        <v>8.14</v>
      </c>
      <c r="M1393" s="19">
        <f t="shared" si="1047"/>
        <v>3.6991368680642589E-3</v>
      </c>
      <c r="N1393" s="19">
        <f t="shared" si="1072"/>
        <v>1.1180124223602466E-2</v>
      </c>
      <c r="O1393" s="19">
        <f t="shared" si="1074"/>
        <v>1.8773466833541971E-2</v>
      </c>
      <c r="P1393" s="19">
        <f t="shared" si="1078"/>
        <v>-4.8899755501221453E-3</v>
      </c>
      <c r="Q1393" s="19">
        <f t="shared" si="1088"/>
        <v>0.52414421540617817</v>
      </c>
      <c r="R1393" s="19">
        <f t="shared" si="1088"/>
        <v>0.78052431678902912</v>
      </c>
      <c r="S1393" s="19">
        <f t="shared" si="1088"/>
        <v>-0.15677513261013021</v>
      </c>
      <c r="T1393" s="19">
        <f t="shared" si="1048"/>
        <v>-1.8732350172665888</v>
      </c>
      <c r="U1393" s="19">
        <f t="shared" si="1048"/>
        <v>-2.1764653985767066</v>
      </c>
      <c r="V1393" s="19">
        <f t="shared" si="1048"/>
        <v>-0.72179452304165959</v>
      </c>
      <c r="W1393" s="19">
        <f t="shared" si="1079"/>
        <v>1.7903658724258042E-2</v>
      </c>
      <c r="X1393" s="19">
        <f t="shared" si="1080"/>
        <v>8.30813044060086E-3</v>
      </c>
      <c r="Y1393" s="19">
        <f t="shared" si="1081"/>
        <v>1</v>
      </c>
      <c r="Z1393" s="19">
        <f t="shared" si="1082"/>
        <v>2.1549563830588117</v>
      </c>
      <c r="AA1393" s="19">
        <f t="shared" si="1083"/>
        <v>3.1549563830588117</v>
      </c>
      <c r="AB1393" s="19">
        <f t="shared" si="1084"/>
        <v>0.31696159267675017</v>
      </c>
      <c r="AC1393" s="19">
        <f t="shared" si="1085"/>
        <v>0.68303840732324983</v>
      </c>
      <c r="AD1393" s="20">
        <f t="shared" si="1086"/>
        <v>1.9215783280898853E-3</v>
      </c>
      <c r="AE1393" s="21">
        <f t="shared" si="1041"/>
        <v>1</v>
      </c>
      <c r="AF1393" s="21">
        <f t="shared" si="1049"/>
        <v>0</v>
      </c>
      <c r="AG1393" s="21">
        <f t="shared" si="1050"/>
        <v>4</v>
      </c>
      <c r="AH1393" s="21">
        <f t="shared" si="1051"/>
        <v>0</v>
      </c>
      <c r="AI1393" s="21">
        <f t="shared" si="1065"/>
        <v>1</v>
      </c>
      <c r="AJ1393" s="21">
        <f t="shared" si="1066"/>
        <v>1.9215783280898853E-3</v>
      </c>
      <c r="AK1393" s="24">
        <f t="shared" si="1042"/>
        <v>1</v>
      </c>
      <c r="AL1393" s="24">
        <f t="shared" si="1052"/>
        <v>0</v>
      </c>
      <c r="AM1393" s="24">
        <f t="shared" si="1053"/>
        <v>1</v>
      </c>
      <c r="AN1393" s="24">
        <f t="shared" si="1054"/>
        <v>1</v>
      </c>
      <c r="AO1393" s="24">
        <f t="shared" si="1055"/>
        <v>1</v>
      </c>
      <c r="AP1393" s="24">
        <f t="shared" si="1067"/>
        <v>1.9215783280898853E-3</v>
      </c>
      <c r="AQ1393" s="27">
        <f t="shared" si="1043"/>
        <v>0</v>
      </c>
      <c r="AR1393" s="27">
        <f t="shared" si="1056"/>
        <v>0</v>
      </c>
      <c r="AS1393" s="27">
        <f t="shared" si="1057"/>
        <v>0</v>
      </c>
      <c r="AT1393" s="27">
        <f t="shared" si="1058"/>
        <v>1</v>
      </c>
      <c r="AU1393" s="27">
        <f t="shared" si="1059"/>
        <v>0</v>
      </c>
      <c r="AV1393" s="27">
        <f t="shared" si="1068"/>
        <v>0</v>
      </c>
      <c r="AW1393">
        <f t="shared" si="1060"/>
        <v>111.88117070397267</v>
      </c>
      <c r="AX1393">
        <f t="shared" si="1061"/>
        <v>93.060086232005631</v>
      </c>
      <c r="AY1393">
        <f t="shared" si="1069"/>
        <v>87.10859770887248</v>
      </c>
      <c r="AZ1393">
        <f t="shared" si="1062"/>
        <v>1.2810522187265902E-3</v>
      </c>
      <c r="BA1393">
        <f t="shared" si="1070"/>
        <v>97.390660694400935</v>
      </c>
      <c r="BB1393" s="4">
        <f t="shared" si="1044"/>
        <v>0</v>
      </c>
      <c r="BC1393" s="4">
        <f t="shared" si="1045"/>
        <v>1</v>
      </c>
    </row>
    <row r="1394" spans="1:55">
      <c r="A1394" s="37">
        <v>42380</v>
      </c>
      <c r="B1394" s="2" t="s">
        <v>76</v>
      </c>
      <c r="C1394" s="40">
        <v>7.7</v>
      </c>
      <c r="D1394" s="19">
        <f t="shared" si="1046"/>
        <v>-3.6295369211514397E-2</v>
      </c>
      <c r="E1394" s="19">
        <f t="shared" si="1071"/>
        <v>-5.2890528905289121E-2</v>
      </c>
      <c r="F1394" s="19">
        <f t="shared" si="1073"/>
        <v>-9.1981132075471719E-2</v>
      </c>
      <c r="G1394" s="19">
        <f t="shared" si="1077"/>
        <v>-7.2289156626506076E-2</v>
      </c>
      <c r="H1394" s="19">
        <f t="shared" si="1087"/>
        <v>-1.6698981853482855</v>
      </c>
      <c r="I1394" s="19">
        <f t="shared" si="1087"/>
        <v>-2.2231011748875589</v>
      </c>
      <c r="J1394" s="19">
        <f t="shared" si="1087"/>
        <v>-1.5487749660353622</v>
      </c>
      <c r="K1394" s="2" t="s">
        <v>75</v>
      </c>
      <c r="L1394" s="40">
        <v>7.98</v>
      </c>
      <c r="M1394" s="19">
        <f t="shared" si="1047"/>
        <v>-1.9656019656019673E-2</v>
      </c>
      <c r="N1394" s="19">
        <f t="shared" si="1072"/>
        <v>-7.4626865671640211E-3</v>
      </c>
      <c r="O1394" s="19">
        <f t="shared" si="1074"/>
        <v>8.8495575221239301E-3</v>
      </c>
      <c r="P1394" s="19">
        <f t="shared" si="1078"/>
        <v>-8.6956521739130783E-3</v>
      </c>
      <c r="Q1394" s="19">
        <f t="shared" si="1088"/>
        <v>-0.36792894158520012</v>
      </c>
      <c r="R1394" s="19">
        <f t="shared" si="1088"/>
        <v>0.37566522439720018</v>
      </c>
      <c r="S1394" s="19">
        <f t="shared" si="1088"/>
        <v>-0.28385364919716599</v>
      </c>
      <c r="T1394" s="19">
        <f t="shared" si="1048"/>
        <v>-1.3019692437630854</v>
      </c>
      <c r="U1394" s="19">
        <f t="shared" si="1048"/>
        <v>-2.5987663992847589</v>
      </c>
      <c r="V1394" s="19">
        <f t="shared" si="1048"/>
        <v>-1.2649213168381963</v>
      </c>
      <c r="W1394" s="19">
        <f t="shared" si="1079"/>
        <v>1.9487176891085985E-2</v>
      </c>
      <c r="X1394" s="19">
        <f t="shared" si="1080"/>
        <v>8.7146598816558538E-3</v>
      </c>
      <c r="Y1394" s="19">
        <f t="shared" si="1081"/>
        <v>1</v>
      </c>
      <c r="Z1394" s="19">
        <f t="shared" si="1082"/>
        <v>2.2361374001647518</v>
      </c>
      <c r="AA1394" s="19">
        <f t="shared" si="1083"/>
        <v>3.2361374001647518</v>
      </c>
      <c r="AB1394" s="19">
        <f t="shared" si="1084"/>
        <v>0.30901036524255426</v>
      </c>
      <c r="AC1394" s="19">
        <f t="shared" si="1085"/>
        <v>0.69098963475744568</v>
      </c>
      <c r="AD1394" s="20">
        <f t="shared" si="1086"/>
        <v>3.2737747738577111E-3</v>
      </c>
      <c r="AE1394" s="21">
        <f t="shared" si="1041"/>
        <v>1</v>
      </c>
      <c r="AF1394" s="21">
        <f t="shared" si="1049"/>
        <v>0</v>
      </c>
      <c r="AG1394" s="21">
        <f t="shared" si="1050"/>
        <v>5</v>
      </c>
      <c r="AH1394" s="21">
        <f t="shared" si="1051"/>
        <v>0</v>
      </c>
      <c r="AI1394" s="21">
        <f t="shared" si="1065"/>
        <v>1</v>
      </c>
      <c r="AJ1394" s="21">
        <f t="shared" si="1066"/>
        <v>3.2737747738577111E-3</v>
      </c>
      <c r="AK1394" s="24">
        <f t="shared" si="1042"/>
        <v>1</v>
      </c>
      <c r="AL1394" s="24">
        <f t="shared" si="1052"/>
        <v>0</v>
      </c>
      <c r="AM1394" s="24">
        <f t="shared" si="1053"/>
        <v>2</v>
      </c>
      <c r="AN1394" s="24">
        <f t="shared" si="1054"/>
        <v>0</v>
      </c>
      <c r="AO1394" s="24">
        <f t="shared" si="1055"/>
        <v>1</v>
      </c>
      <c r="AP1394" s="24">
        <f t="shared" si="1067"/>
        <v>3.2737747738577111E-3</v>
      </c>
      <c r="AQ1394" s="27">
        <f t="shared" si="1043"/>
        <v>1</v>
      </c>
      <c r="AR1394" s="27">
        <f t="shared" si="1056"/>
        <v>0</v>
      </c>
      <c r="AS1394" s="27">
        <f t="shared" si="1057"/>
        <v>1</v>
      </c>
      <c r="AT1394" s="27">
        <f t="shared" si="1058"/>
        <v>0</v>
      </c>
      <c r="AU1394" s="27">
        <f t="shared" si="1059"/>
        <v>1</v>
      </c>
      <c r="AV1394" s="27">
        <f t="shared" si="1068"/>
        <v>3.2737747738577111E-3</v>
      </c>
      <c r="AW1394">
        <f t="shared" si="1060"/>
        <v>112.24744445829302</v>
      </c>
      <c r="AX1394">
        <f t="shared" si="1061"/>
        <v>93.364743994765007</v>
      </c>
      <c r="AY1394">
        <f t="shared" si="1069"/>
        <v>87.393771638637915</v>
      </c>
      <c r="AZ1394">
        <f t="shared" si="1062"/>
        <v>3.2737747738577111E-3</v>
      </c>
      <c r="BA1394">
        <f t="shared" si="1070"/>
        <v>97.709495782591617</v>
      </c>
      <c r="BB1394" s="4">
        <f t="shared" si="1044"/>
        <v>1</v>
      </c>
      <c r="BC1394" s="4">
        <f t="shared" si="1045"/>
        <v>1</v>
      </c>
    </row>
    <row r="1395" spans="1:55">
      <c r="A1395" s="37">
        <v>42381</v>
      </c>
      <c r="B1395" s="2" t="s">
        <v>76</v>
      </c>
      <c r="C1395" s="40">
        <v>7.76</v>
      </c>
      <c r="D1395" s="19">
        <f t="shared" si="1046"/>
        <v>7.792207792207741E-3</v>
      </c>
      <c r="E1395" s="19">
        <f t="shared" si="1071"/>
        <v>-3.8413878562577511E-2</v>
      </c>
      <c r="F1395" s="19">
        <f t="shared" si="1073"/>
        <v>-7.2879330943847007E-2</v>
      </c>
      <c r="G1395" s="19">
        <f t="shared" si="1077"/>
        <v>-7.9478054567022532E-2</v>
      </c>
      <c r="H1395" s="19">
        <f t="shared" si="1087"/>
        <v>-1.2246387298138386</v>
      </c>
      <c r="I1395" s="19">
        <f t="shared" si="1087"/>
        <v>-1.7256388593080885</v>
      </c>
      <c r="J1395" s="19">
        <f t="shared" si="1087"/>
        <v>-1.6786773157598376</v>
      </c>
      <c r="K1395" s="2" t="s">
        <v>75</v>
      </c>
      <c r="L1395" s="40">
        <v>7.97</v>
      </c>
      <c r="M1395" s="19">
        <f t="shared" si="1047"/>
        <v>-1.253132832080285E-3</v>
      </c>
      <c r="N1395" s="19">
        <f t="shared" si="1072"/>
        <v>-7.4719800747197525E-3</v>
      </c>
      <c r="O1395" s="19">
        <f t="shared" si="1074"/>
        <v>1.256281407035149E-3</v>
      </c>
      <c r="P1395" s="19">
        <f t="shared" si="1078"/>
        <v>1.0139416983523457E-2</v>
      </c>
      <c r="Q1395" s="19">
        <f t="shared" si="1088"/>
        <v>-0.37716094011102763</v>
      </c>
      <c r="R1395" s="19">
        <f t="shared" si="1088"/>
        <v>5.427353335635296E-2</v>
      </c>
      <c r="S1395" s="19">
        <f t="shared" si="1088"/>
        <v>0.33688083923710388</v>
      </c>
      <c r="T1395" s="19">
        <f t="shared" si="1048"/>
        <v>-0.84747778970281096</v>
      </c>
      <c r="U1395" s="19">
        <f t="shared" si="1048"/>
        <v>-1.7799123926644413</v>
      </c>
      <c r="V1395" s="19">
        <f t="shared" si="1048"/>
        <v>-2.0155581549969415</v>
      </c>
      <c r="W1395" s="19">
        <f t="shared" si="1079"/>
        <v>1.915518105881359E-2</v>
      </c>
      <c r="X1395" s="19">
        <f t="shared" si="1080"/>
        <v>7.4234843941922823E-3</v>
      </c>
      <c r="Y1395" s="19">
        <f t="shared" si="1081"/>
        <v>1</v>
      </c>
      <c r="Z1395" s="19">
        <f t="shared" si="1082"/>
        <v>2.5803490708217192</v>
      </c>
      <c r="AA1395" s="19">
        <f t="shared" si="1083"/>
        <v>3.5803490708217192</v>
      </c>
      <c r="AB1395" s="19">
        <f t="shared" si="1084"/>
        <v>0.27930237533249569</v>
      </c>
      <c r="AC1395" s="19">
        <f t="shared" si="1085"/>
        <v>0.72069762466750431</v>
      </c>
      <c r="AD1395" s="20">
        <f t="shared" si="1086"/>
        <v>-5.3988861211178097E-3</v>
      </c>
      <c r="AE1395" s="21">
        <f t="shared" si="1041"/>
        <v>0</v>
      </c>
      <c r="AF1395" s="21">
        <f t="shared" si="1049"/>
        <v>0</v>
      </c>
      <c r="AG1395" s="21">
        <f t="shared" si="1050"/>
        <v>0</v>
      </c>
      <c r="AH1395" s="21">
        <f t="shared" si="1051"/>
        <v>1</v>
      </c>
      <c r="AI1395" s="21">
        <f t="shared" si="1065"/>
        <v>0</v>
      </c>
      <c r="AJ1395" s="21">
        <f t="shared" si="1066"/>
        <v>0</v>
      </c>
      <c r="AK1395" s="24">
        <f t="shared" si="1042"/>
        <v>1</v>
      </c>
      <c r="AL1395" s="24">
        <f t="shared" si="1052"/>
        <v>0</v>
      </c>
      <c r="AM1395" s="24">
        <f t="shared" si="1053"/>
        <v>3</v>
      </c>
      <c r="AN1395" s="24">
        <f t="shared" si="1054"/>
        <v>0</v>
      </c>
      <c r="AO1395" s="24">
        <f t="shared" si="1055"/>
        <v>1</v>
      </c>
      <c r="AP1395" s="24">
        <f t="shared" si="1067"/>
        <v>-5.3988861211178097E-3</v>
      </c>
      <c r="AQ1395" s="27">
        <f t="shared" si="1043"/>
        <v>1</v>
      </c>
      <c r="AR1395" s="27">
        <f t="shared" si="1056"/>
        <v>0</v>
      </c>
      <c r="AS1395" s="27">
        <f t="shared" si="1057"/>
        <v>2</v>
      </c>
      <c r="AT1395" s="27">
        <f t="shared" si="1058"/>
        <v>0</v>
      </c>
      <c r="AU1395" s="27">
        <f t="shared" si="1059"/>
        <v>1</v>
      </c>
      <c r="AV1395" s="27">
        <f t="shared" si="1068"/>
        <v>-5.3988861211178097E-3</v>
      </c>
      <c r="AW1395">
        <f t="shared" si="1060"/>
        <v>112.24744445829302</v>
      </c>
      <c r="AX1395">
        <f t="shared" si="1061"/>
        <v>92.860678374209954</v>
      </c>
      <c r="AY1395">
        <f t="shared" si="1069"/>
        <v>86.921942617865938</v>
      </c>
      <c r="AZ1395">
        <f t="shared" si="1062"/>
        <v>-3.5992574140785399E-3</v>
      </c>
      <c r="BA1395">
        <f t="shared" si="1070"/>
        <v>97.357814155470251</v>
      </c>
      <c r="BB1395" s="4">
        <f t="shared" si="1044"/>
        <v>0</v>
      </c>
      <c r="BC1395" s="4">
        <f t="shared" si="1045"/>
        <v>0</v>
      </c>
    </row>
    <row r="1396" spans="1:55">
      <c r="A1396" s="37">
        <v>42382</v>
      </c>
      <c r="B1396" s="2" t="s">
        <v>76</v>
      </c>
      <c r="C1396" s="40">
        <v>7.61</v>
      </c>
      <c r="D1396" s="19">
        <f t="shared" si="1046"/>
        <v>-1.9329896907216426E-2</v>
      </c>
      <c r="E1396" s="19">
        <f t="shared" si="1071"/>
        <v>-8.423586040914563E-2</v>
      </c>
      <c r="F1396" s="19">
        <f t="shared" si="1073"/>
        <v>-9.6199524940617537E-2</v>
      </c>
      <c r="G1396" s="19">
        <f t="shared" si="1077"/>
        <v>-9.0800477897251972E-2</v>
      </c>
      <c r="H1396" s="19">
        <f t="shared" si="1087"/>
        <v>-2.6761749903691339</v>
      </c>
      <c r="I1396" s="19">
        <f t="shared" si="1087"/>
        <v>-2.2780105965341284</v>
      </c>
      <c r="J1396" s="19">
        <f t="shared" si="1087"/>
        <v>-1.9045403645240877</v>
      </c>
      <c r="K1396" s="2" t="s">
        <v>75</v>
      </c>
      <c r="L1396" s="40">
        <v>7.97</v>
      </c>
      <c r="M1396" s="19">
        <f t="shared" si="1047"/>
        <v>0</v>
      </c>
      <c r="N1396" s="19">
        <f t="shared" si="1072"/>
        <v>-1.7262638717632513E-2</v>
      </c>
      <c r="O1396" s="19">
        <f t="shared" si="1074"/>
        <v>-1.253132832080285E-3</v>
      </c>
      <c r="P1396" s="19">
        <f t="shared" si="1078"/>
        <v>1.0139416983523457E-2</v>
      </c>
      <c r="Q1396" s="19">
        <f t="shared" si="1088"/>
        <v>-0.87410358868340499</v>
      </c>
      <c r="R1396" s="19">
        <f t="shared" si="1088"/>
        <v>-5.4590390492031217E-2</v>
      </c>
      <c r="S1396" s="19">
        <f t="shared" si="1088"/>
        <v>0.34203712208290066</v>
      </c>
      <c r="T1396" s="19">
        <f t="shared" si="1048"/>
        <v>-1.8020714016857289</v>
      </c>
      <c r="U1396" s="19">
        <f t="shared" si="1048"/>
        <v>-2.2234202060420971</v>
      </c>
      <c r="V1396" s="19">
        <f t="shared" si="1048"/>
        <v>-2.2465774866069883</v>
      </c>
      <c r="W1396" s="19">
        <f t="shared" si="1079"/>
        <v>1.9453636603417489E-2</v>
      </c>
      <c r="X1396" s="19">
        <f t="shared" si="1080"/>
        <v>7.4234843941922823E-3</v>
      </c>
      <c r="Y1396" s="19">
        <f t="shared" si="1081"/>
        <v>1</v>
      </c>
      <c r="Z1396" s="19">
        <f t="shared" si="1082"/>
        <v>2.6205533103345542</v>
      </c>
      <c r="AA1396" s="19">
        <f t="shared" si="1083"/>
        <v>3.6205533103345542</v>
      </c>
      <c r="AB1396" s="19">
        <f t="shared" si="1084"/>
        <v>0.27620087712714714</v>
      </c>
      <c r="AC1396" s="19">
        <f t="shared" si="1085"/>
        <v>0.72379912287285286</v>
      </c>
      <c r="AD1396" s="20">
        <f t="shared" si="1086"/>
        <v>-6.5393465672179312E-3</v>
      </c>
      <c r="AE1396" s="21">
        <f t="shared" si="1041"/>
        <v>1</v>
      </c>
      <c r="AF1396" s="21">
        <f t="shared" si="1049"/>
        <v>0</v>
      </c>
      <c r="AG1396" s="21">
        <f t="shared" si="1050"/>
        <v>1</v>
      </c>
      <c r="AH1396" s="21">
        <f t="shared" si="1051"/>
        <v>0</v>
      </c>
      <c r="AI1396" s="21">
        <f t="shared" si="1065"/>
        <v>1</v>
      </c>
      <c r="AJ1396" s="21">
        <f t="shared" si="1066"/>
        <v>-6.5393465672179312E-3</v>
      </c>
      <c r="AK1396" s="24">
        <f t="shared" si="1042"/>
        <v>1</v>
      </c>
      <c r="AL1396" s="24">
        <f t="shared" si="1052"/>
        <v>0</v>
      </c>
      <c r="AM1396" s="24">
        <f t="shared" si="1053"/>
        <v>4</v>
      </c>
      <c r="AN1396" s="24">
        <f t="shared" si="1054"/>
        <v>0</v>
      </c>
      <c r="AO1396" s="24">
        <f t="shared" si="1055"/>
        <v>1</v>
      </c>
      <c r="AP1396" s="24">
        <f t="shared" si="1067"/>
        <v>-6.5393465672179312E-3</v>
      </c>
      <c r="AQ1396" s="27">
        <f t="shared" si="1043"/>
        <v>1</v>
      </c>
      <c r="AR1396" s="27">
        <f t="shared" si="1056"/>
        <v>0</v>
      </c>
      <c r="AS1396" s="27">
        <f t="shared" si="1057"/>
        <v>3</v>
      </c>
      <c r="AT1396" s="27">
        <f t="shared" si="1058"/>
        <v>0</v>
      </c>
      <c r="AU1396" s="27">
        <f t="shared" si="1059"/>
        <v>1</v>
      </c>
      <c r="AV1396" s="27">
        <f t="shared" si="1068"/>
        <v>-6.5393465672179312E-3</v>
      </c>
      <c r="AW1396">
        <f t="shared" si="1060"/>
        <v>111.5134195176957</v>
      </c>
      <c r="AX1396">
        <f t="shared" si="1061"/>
        <v>92.253430215854038</v>
      </c>
      <c r="AY1396">
        <f t="shared" si="1069"/>
        <v>86.353529910791892</v>
      </c>
      <c r="AZ1396">
        <f t="shared" si="1062"/>
        <v>-6.5393465672179312E-3</v>
      </c>
      <c r="BA1396">
        <f t="shared" si="1070"/>
        <v>96.721157667680842</v>
      </c>
      <c r="BB1396" s="4">
        <f t="shared" si="1044"/>
        <v>1</v>
      </c>
      <c r="BC1396" s="4">
        <f t="shared" si="1045"/>
        <v>1</v>
      </c>
    </row>
    <row r="1397" spans="1:55">
      <c r="A1397" s="37">
        <v>42383</v>
      </c>
      <c r="B1397" s="2" t="s">
        <v>76</v>
      </c>
      <c r="C1397" s="40">
        <v>7.63</v>
      </c>
      <c r="D1397" s="19">
        <f t="shared" si="1046"/>
        <v>2.6281208935610475E-3</v>
      </c>
      <c r="E1397" s="19">
        <f t="shared" si="1071"/>
        <v>-2.5542784163473841E-2</v>
      </c>
      <c r="F1397" s="19">
        <f t="shared" si="1073"/>
        <v>-9.2746730083234266E-2</v>
      </c>
      <c r="G1397" s="19">
        <f t="shared" si="1077"/>
        <v>-9.8108747044917358E-2</v>
      </c>
      <c r="H1397" s="19">
        <f t="shared" si="1087"/>
        <v>-0.78659296767858256</v>
      </c>
      <c r="I1397" s="19">
        <f t="shared" si="1087"/>
        <v>-2.2198220854219</v>
      </c>
      <c r="J1397" s="19">
        <f t="shared" si="1087"/>
        <v>-2.0458074391477625</v>
      </c>
      <c r="K1397" s="2" t="s">
        <v>75</v>
      </c>
      <c r="L1397" s="40">
        <v>8.0500000000000007</v>
      </c>
      <c r="M1397" s="19">
        <f t="shared" si="1047"/>
        <v>1.0037641154328853E-2</v>
      </c>
      <c r="N1397" s="19">
        <f t="shared" si="1072"/>
        <v>-7.3982737361280798E-3</v>
      </c>
      <c r="O1397" s="19">
        <f t="shared" si="1074"/>
        <v>1.1306532663316677E-2</v>
      </c>
      <c r="P1397" s="19">
        <f t="shared" si="1078"/>
        <v>1.6414141414141513E-2</v>
      </c>
      <c r="Q1397" s="19">
        <f t="shared" si="1088"/>
        <v>-0.3735975649517066</v>
      </c>
      <c r="R1397" s="19">
        <f t="shared" si="1088"/>
        <v>0.50276811427252555</v>
      </c>
      <c r="S1397" s="19">
        <f t="shared" si="1088"/>
        <v>0.56955404034466317</v>
      </c>
      <c r="T1397" s="19">
        <f t="shared" si="1048"/>
        <v>-0.41299540272687596</v>
      </c>
      <c r="U1397" s="19">
        <f t="shared" si="1048"/>
        <v>-2.7225901996944257</v>
      </c>
      <c r="V1397" s="19">
        <f t="shared" si="1048"/>
        <v>-2.6153614794924258</v>
      </c>
      <c r="W1397" s="19">
        <f t="shared" si="1079"/>
        <v>1.9200109367077497E-2</v>
      </c>
      <c r="X1397" s="19">
        <f t="shared" si="1080"/>
        <v>7.6941110755687414E-3</v>
      </c>
      <c r="Y1397" s="19">
        <f t="shared" si="1081"/>
        <v>1</v>
      </c>
      <c r="Z1397" s="19">
        <f t="shared" si="1082"/>
        <v>2.4954291897401863</v>
      </c>
      <c r="AA1397" s="19">
        <f t="shared" si="1083"/>
        <v>3.4954291897401863</v>
      </c>
      <c r="AB1397" s="19">
        <f t="shared" si="1084"/>
        <v>0.28608790100374759</v>
      </c>
      <c r="AC1397" s="19">
        <f t="shared" si="1085"/>
        <v>0.71391209899625241</v>
      </c>
      <c r="AD1397" s="20">
        <f t="shared" si="1086"/>
        <v>-1.1760437274352819E-2</v>
      </c>
      <c r="AE1397" s="21">
        <f t="shared" si="1041"/>
        <v>0</v>
      </c>
      <c r="AF1397" s="21">
        <f t="shared" si="1049"/>
        <v>0</v>
      </c>
      <c r="AG1397" s="21">
        <f t="shared" si="1050"/>
        <v>2</v>
      </c>
      <c r="AH1397" s="21">
        <f t="shared" si="1051"/>
        <v>0</v>
      </c>
      <c r="AI1397" s="21">
        <f t="shared" si="1065"/>
        <v>1</v>
      </c>
      <c r="AJ1397" s="21">
        <f t="shared" si="1066"/>
        <v>-1.1760437274352819E-2</v>
      </c>
      <c r="AK1397" s="24">
        <f t="shared" si="1042"/>
        <v>1</v>
      </c>
      <c r="AL1397" s="24">
        <f t="shared" si="1052"/>
        <v>0</v>
      </c>
      <c r="AM1397" s="24">
        <f t="shared" si="1053"/>
        <v>5</v>
      </c>
      <c r="AN1397" s="24">
        <f t="shared" si="1054"/>
        <v>0</v>
      </c>
      <c r="AO1397" s="24">
        <f t="shared" si="1055"/>
        <v>1</v>
      </c>
      <c r="AP1397" s="24">
        <f t="shared" si="1067"/>
        <v>-1.1760437274352819E-2</v>
      </c>
      <c r="AQ1397" s="27">
        <f t="shared" si="1043"/>
        <v>1</v>
      </c>
      <c r="AR1397" s="27">
        <f t="shared" si="1056"/>
        <v>0</v>
      </c>
      <c r="AS1397" s="27">
        <f t="shared" si="1057"/>
        <v>4</v>
      </c>
      <c r="AT1397" s="27">
        <f t="shared" si="1058"/>
        <v>0</v>
      </c>
      <c r="AU1397" s="27">
        <f t="shared" si="1059"/>
        <v>1</v>
      </c>
      <c r="AV1397" s="27">
        <f t="shared" si="1068"/>
        <v>-1.1760437274352819E-2</v>
      </c>
      <c r="AW1397">
        <f t="shared" si="1060"/>
        <v>110.20197294220924</v>
      </c>
      <c r="AX1397">
        <f t="shared" si="1061"/>
        <v>91.168489536456605</v>
      </c>
      <c r="AY1397">
        <f t="shared" si="1069"/>
        <v>85.337974638857077</v>
      </c>
      <c r="AZ1397">
        <f t="shared" si="1062"/>
        <v>-1.1760437274352819E-2</v>
      </c>
      <c r="BA1397">
        <f t="shared" si="1070"/>
        <v>95.583674559827287</v>
      </c>
      <c r="BB1397" s="4">
        <f t="shared" si="1044"/>
        <v>0</v>
      </c>
      <c r="BC1397" s="4">
        <f t="shared" si="1045"/>
        <v>0</v>
      </c>
    </row>
    <row r="1398" spans="1:55">
      <c r="A1398" s="37">
        <v>42384</v>
      </c>
      <c r="B1398" s="2" t="s">
        <v>76</v>
      </c>
      <c r="C1398" s="40">
        <v>7.34</v>
      </c>
      <c r="D1398" s="19">
        <f t="shared" si="1046"/>
        <v>-3.8007863695937096E-2</v>
      </c>
      <c r="E1398" s="19">
        <f t="shared" si="1071"/>
        <v>-8.1351689612015055E-2</v>
      </c>
      <c r="F1398" s="19">
        <f t="shared" si="1073"/>
        <v>-0.12095808383233531</v>
      </c>
      <c r="G1398" s="19">
        <f t="shared" si="1077"/>
        <v>-0.134433962264151</v>
      </c>
      <c r="H1398" s="19">
        <f t="shared" si="1087"/>
        <v>-2.5224004667160362</v>
      </c>
      <c r="I1398" s="19">
        <f t="shared" si="1087"/>
        <v>-2.944730532229765</v>
      </c>
      <c r="J1398" s="19">
        <f t="shared" si="1087"/>
        <v>-2.7415996377383056</v>
      </c>
      <c r="K1398" s="2" t="s">
        <v>75</v>
      </c>
      <c r="L1398" s="40">
        <v>8.06</v>
      </c>
      <c r="M1398" s="19">
        <f t="shared" si="1047"/>
        <v>1.2422360248446939E-3</v>
      </c>
      <c r="N1398" s="19">
        <f t="shared" si="1072"/>
        <v>-9.8280098280098364E-3</v>
      </c>
      <c r="O1398" s="19">
        <f t="shared" si="1074"/>
        <v>1.2422360248446939E-3</v>
      </c>
      <c r="P1398" s="19">
        <f t="shared" si="1078"/>
        <v>2.4142312579415553E-2</v>
      </c>
      <c r="Q1398" s="19">
        <f t="shared" si="1088"/>
        <v>-0.49517886148072676</v>
      </c>
      <c r="R1398" s="19">
        <f t="shared" si="1088"/>
        <v>5.7383133191691318E-2</v>
      </c>
      <c r="S1398" s="19">
        <f t="shared" si="1088"/>
        <v>0.86178383643818079</v>
      </c>
      <c r="T1398" s="19">
        <f t="shared" si="1048"/>
        <v>-2.0272216052353094</v>
      </c>
      <c r="U1398" s="19">
        <f t="shared" si="1048"/>
        <v>-3.0021136654214562</v>
      </c>
      <c r="V1398" s="19">
        <f t="shared" si="1048"/>
        <v>-3.6033834741764865</v>
      </c>
      <c r="W1398" s="19">
        <f t="shared" si="1079"/>
        <v>2.0468633568521008E-2</v>
      </c>
      <c r="X1398" s="19">
        <f t="shared" si="1080"/>
        <v>7.5075010221178897E-3</v>
      </c>
      <c r="Y1398" s="19">
        <f t="shared" si="1081"/>
        <v>1</v>
      </c>
      <c r="Z1398" s="19">
        <f t="shared" si="1082"/>
        <v>2.7264243465592952</v>
      </c>
      <c r="AA1398" s="19">
        <f t="shared" si="1083"/>
        <v>3.7264243465592952</v>
      </c>
      <c r="AB1398" s="19">
        <f t="shared" si="1084"/>
        <v>0.2683537640911256</v>
      </c>
      <c r="AC1398" s="19">
        <f t="shared" si="1085"/>
        <v>0.73164623590887434</v>
      </c>
      <c r="AD1398" s="20">
        <f t="shared" si="1086"/>
        <v>-2.5592320826129246E-3</v>
      </c>
      <c r="AE1398" s="21">
        <f t="shared" si="1041"/>
        <v>1</v>
      </c>
      <c r="AF1398" s="21">
        <f t="shared" si="1049"/>
        <v>0</v>
      </c>
      <c r="AG1398" s="21">
        <f t="shared" si="1050"/>
        <v>3</v>
      </c>
      <c r="AH1398" s="21">
        <f t="shared" si="1051"/>
        <v>0</v>
      </c>
      <c r="AI1398" s="21">
        <f t="shared" si="1065"/>
        <v>1</v>
      </c>
      <c r="AJ1398" s="21">
        <f t="shared" si="1066"/>
        <v>-2.5592320826129246E-3</v>
      </c>
      <c r="AK1398" s="24">
        <f t="shared" si="1042"/>
        <v>1</v>
      </c>
      <c r="AL1398" s="24">
        <f t="shared" si="1052"/>
        <v>0</v>
      </c>
      <c r="AM1398" s="24">
        <f t="shared" si="1053"/>
        <v>1</v>
      </c>
      <c r="AN1398" s="24">
        <f t="shared" si="1054"/>
        <v>1</v>
      </c>
      <c r="AO1398" s="24">
        <f t="shared" si="1055"/>
        <v>1</v>
      </c>
      <c r="AP1398" s="24">
        <f t="shared" si="1067"/>
        <v>-2.5592320826129246E-3</v>
      </c>
      <c r="AQ1398" s="27">
        <f t="shared" si="1043"/>
        <v>1</v>
      </c>
      <c r="AR1398" s="27">
        <f t="shared" si="1056"/>
        <v>0</v>
      </c>
      <c r="AS1398" s="27">
        <f t="shared" si="1057"/>
        <v>5</v>
      </c>
      <c r="AT1398" s="27">
        <f t="shared" si="1058"/>
        <v>0</v>
      </c>
      <c r="AU1398" s="27">
        <f t="shared" si="1059"/>
        <v>1</v>
      </c>
      <c r="AV1398" s="27">
        <f t="shared" si="1068"/>
        <v>-2.5592320826129246E-3</v>
      </c>
      <c r="AW1398">
        <f t="shared" si="1060"/>
        <v>109.9199405174883</v>
      </c>
      <c r="AX1398">
        <f t="shared" si="1061"/>
        <v>90.935168213111552</v>
      </c>
      <c r="AY1398">
        <f t="shared" si="1069"/>
        <v>85.119574956296105</v>
      </c>
      <c r="AZ1398">
        <f t="shared" si="1062"/>
        <v>-2.5592320826129246E-3</v>
      </c>
      <c r="BA1398">
        <f t="shared" si="1070"/>
        <v>95.339053753319746</v>
      </c>
      <c r="BB1398" s="4">
        <f t="shared" si="1044"/>
        <v>1</v>
      </c>
      <c r="BC1398" s="4">
        <f t="shared" si="1045"/>
        <v>1</v>
      </c>
    </row>
    <row r="1399" spans="1:55">
      <c r="A1399" s="37">
        <v>42387</v>
      </c>
      <c r="B1399" s="2" t="s">
        <v>76</v>
      </c>
      <c r="C1399" s="40">
        <v>7.27</v>
      </c>
      <c r="D1399" s="19">
        <f t="shared" si="1046"/>
        <v>-9.5367847411444526E-3</v>
      </c>
      <c r="E1399" s="19">
        <f t="shared" si="1071"/>
        <v>-5.5844155844155918E-2</v>
      </c>
      <c r="F1399" s="19">
        <f t="shared" si="1073"/>
        <v>-0.10578105781057824</v>
      </c>
      <c r="G1399" s="19">
        <f t="shared" si="1077"/>
        <v>-0.14268867924528311</v>
      </c>
      <c r="H1399" s="19">
        <f t="shared" si="1087"/>
        <v>-1.6689769613728813</v>
      </c>
      <c r="I1399" s="19">
        <f t="shared" si="1087"/>
        <v>-2.4899383032137412</v>
      </c>
      <c r="J1399" s="19">
        <f t="shared" si="1087"/>
        <v>-2.7934858132193678</v>
      </c>
      <c r="K1399" s="2" t="s">
        <v>75</v>
      </c>
      <c r="L1399" s="40">
        <v>8.06</v>
      </c>
      <c r="M1399" s="19">
        <f t="shared" si="1047"/>
        <v>0</v>
      </c>
      <c r="N1399" s="19">
        <f t="shared" si="1072"/>
        <v>1.0025062656641612E-2</v>
      </c>
      <c r="O1399" s="19">
        <f t="shared" si="1074"/>
        <v>2.4875621890548946E-3</v>
      </c>
      <c r="P1399" s="19">
        <f t="shared" si="1078"/>
        <v>3.0690537084399002E-2</v>
      </c>
      <c r="Q1399" s="19">
        <f t="shared" si="1088"/>
        <v>0.50838498896180373</v>
      </c>
      <c r="R1399" s="19">
        <f t="shared" si="1088"/>
        <v>0.1168819207509052</v>
      </c>
      <c r="S1399" s="19">
        <f t="shared" si="1088"/>
        <v>1.1125793378010114</v>
      </c>
      <c r="T1399" s="19">
        <f t="shared" si="1048"/>
        <v>-2.177361950334685</v>
      </c>
      <c r="U1399" s="19">
        <f t="shared" si="1048"/>
        <v>-2.6068202239646463</v>
      </c>
      <c r="V1399" s="19">
        <f t="shared" si="1048"/>
        <v>-3.9060651510203792</v>
      </c>
      <c r="W1399" s="19">
        <f t="shared" si="1079"/>
        <v>2.0408216222096671E-2</v>
      </c>
      <c r="X1399" s="19">
        <f t="shared" si="1080"/>
        <v>7.3017685308776267E-3</v>
      </c>
      <c r="Y1399" s="19">
        <f t="shared" si="1081"/>
        <v>1</v>
      </c>
      <c r="Z1399" s="19">
        <f t="shared" si="1082"/>
        <v>2.7949689360590741</v>
      </c>
      <c r="AA1399" s="19">
        <f t="shared" si="1083"/>
        <v>3.7949689360590741</v>
      </c>
      <c r="AB1399" s="19">
        <f t="shared" si="1084"/>
        <v>0.26350676826315755</v>
      </c>
      <c r="AC1399" s="19">
        <f t="shared" si="1085"/>
        <v>0.73649323173684245</v>
      </c>
      <c r="AD1399" s="20">
        <f t="shared" si="1086"/>
        <v>3.6093392905277759E-3</v>
      </c>
      <c r="AE1399" s="21">
        <f t="shared" si="1041"/>
        <v>1</v>
      </c>
      <c r="AF1399" s="21">
        <f t="shared" si="1049"/>
        <v>0</v>
      </c>
      <c r="AG1399" s="21">
        <f t="shared" si="1050"/>
        <v>4</v>
      </c>
      <c r="AH1399" s="21">
        <f t="shared" si="1051"/>
        <v>0</v>
      </c>
      <c r="AI1399" s="21">
        <f t="shared" si="1065"/>
        <v>1</v>
      </c>
      <c r="AJ1399" s="21">
        <f t="shared" si="1066"/>
        <v>3.6093392905277759E-3</v>
      </c>
      <c r="AK1399" s="24">
        <f t="shared" si="1042"/>
        <v>1</v>
      </c>
      <c r="AL1399" s="24">
        <f t="shared" si="1052"/>
        <v>0</v>
      </c>
      <c r="AM1399" s="24">
        <f t="shared" si="1053"/>
        <v>2</v>
      </c>
      <c r="AN1399" s="24">
        <f t="shared" si="1054"/>
        <v>0</v>
      </c>
      <c r="AO1399" s="24">
        <f t="shared" si="1055"/>
        <v>1</v>
      </c>
      <c r="AP1399" s="24">
        <f t="shared" si="1067"/>
        <v>3.6093392905277759E-3</v>
      </c>
      <c r="AQ1399" s="27">
        <f t="shared" si="1043"/>
        <v>1</v>
      </c>
      <c r="AR1399" s="27">
        <f t="shared" si="1056"/>
        <v>0</v>
      </c>
      <c r="AS1399" s="27">
        <f t="shared" si="1057"/>
        <v>1</v>
      </c>
      <c r="AT1399" s="27">
        <f t="shared" si="1058"/>
        <v>1</v>
      </c>
      <c r="AU1399" s="27">
        <f t="shared" si="1059"/>
        <v>1</v>
      </c>
      <c r="AV1399" s="27">
        <f t="shared" si="1068"/>
        <v>3.6093392905277759E-3</v>
      </c>
      <c r="AW1399">
        <f t="shared" si="1060"/>
        <v>110.31667887761056</v>
      </c>
      <c r="AX1399">
        <f t="shared" si="1061"/>
        <v>91.263384088633899</v>
      </c>
      <c r="AY1399">
        <f t="shared" si="1069"/>
        <v>85.426800382578904</v>
      </c>
      <c r="AZ1399">
        <f t="shared" si="1062"/>
        <v>3.6093392905277764E-3</v>
      </c>
      <c r="BA1399">
        <f t="shared" si="1070"/>
        <v>95.683164745953349</v>
      </c>
      <c r="BB1399" s="4">
        <f t="shared" si="1044"/>
        <v>1</v>
      </c>
      <c r="BC1399" s="4">
        <f t="shared" si="1045"/>
        <v>1</v>
      </c>
    </row>
    <row r="1400" spans="1:55">
      <c r="A1400" s="37">
        <v>42388</v>
      </c>
      <c r="B1400" s="2" t="s">
        <v>76</v>
      </c>
      <c r="C1400" s="40">
        <v>7.42</v>
      </c>
      <c r="D1400" s="19">
        <f t="shared" si="1046"/>
        <v>2.063273727647873E-2</v>
      </c>
      <c r="E1400" s="19">
        <f t="shared" si="1071"/>
        <v>-4.3814432989690705E-2</v>
      </c>
      <c r="F1400" s="19">
        <f t="shared" si="1073"/>
        <v>-8.0545229244114044E-2</v>
      </c>
      <c r="G1400" s="19">
        <f t="shared" si="1077"/>
        <v>-0.13012895662368107</v>
      </c>
      <c r="H1400" s="19">
        <f t="shared" si="1087"/>
        <v>-1.2915599143925462</v>
      </c>
      <c r="I1400" s="19">
        <f t="shared" si="1087"/>
        <v>-1.8589082799508958</v>
      </c>
      <c r="J1400" s="19">
        <f t="shared" si="1087"/>
        <v>-2.4624038892650626</v>
      </c>
      <c r="K1400" s="2" t="s">
        <v>75</v>
      </c>
      <c r="L1400" s="40">
        <v>8.08</v>
      </c>
      <c r="M1400" s="19">
        <f t="shared" si="1047"/>
        <v>2.4813895781637188E-3</v>
      </c>
      <c r="N1400" s="19">
        <f t="shared" si="1072"/>
        <v>1.3801756587202047E-2</v>
      </c>
      <c r="O1400" s="19">
        <f t="shared" si="1074"/>
        <v>6.2266500622665897E-3</v>
      </c>
      <c r="P1400" s="19">
        <f t="shared" si="1078"/>
        <v>3.1928480204342274E-2</v>
      </c>
      <c r="Q1400" s="19">
        <f t="shared" si="1088"/>
        <v>0.71443991149332498</v>
      </c>
      <c r="R1400" s="19">
        <f t="shared" si="1088"/>
        <v>0.29262511267609592</v>
      </c>
      <c r="S1400" s="19">
        <f t="shared" si="1088"/>
        <v>1.1694971783309962</v>
      </c>
      <c r="T1400" s="19">
        <f t="shared" si="1048"/>
        <v>-2.0059998258858713</v>
      </c>
      <c r="U1400" s="19">
        <f t="shared" si="1048"/>
        <v>-2.1515333926269919</v>
      </c>
      <c r="V1400" s="19">
        <f t="shared" si="1048"/>
        <v>-3.6319010675960586</v>
      </c>
      <c r="W1400" s="19">
        <f t="shared" si="1079"/>
        <v>2.1167962889807587E-2</v>
      </c>
      <c r="X1400" s="19">
        <f t="shared" si="1080"/>
        <v>7.3044726346501348E-3</v>
      </c>
      <c r="Y1400" s="19">
        <f t="shared" si="1081"/>
        <v>1</v>
      </c>
      <c r="Z1400" s="19">
        <f t="shared" si="1082"/>
        <v>2.8979454025734026</v>
      </c>
      <c r="AA1400" s="19">
        <f t="shared" si="1083"/>
        <v>3.8979454025734026</v>
      </c>
      <c r="AB1400" s="19">
        <f t="shared" si="1084"/>
        <v>0.25654540962523625</v>
      </c>
      <c r="AC1400" s="19">
        <f t="shared" si="1085"/>
        <v>0.7434545903747638</v>
      </c>
      <c r="AD1400" s="20">
        <f t="shared" si="1086"/>
        <v>1.3829941219689298E-3</v>
      </c>
      <c r="AE1400" s="21">
        <f t="shared" si="1041"/>
        <v>1</v>
      </c>
      <c r="AF1400" s="21">
        <f t="shared" si="1049"/>
        <v>0</v>
      </c>
      <c r="AG1400" s="21">
        <f t="shared" si="1050"/>
        <v>5</v>
      </c>
      <c r="AH1400" s="21">
        <f t="shared" si="1051"/>
        <v>0</v>
      </c>
      <c r="AI1400" s="21">
        <f t="shared" si="1065"/>
        <v>1</v>
      </c>
      <c r="AJ1400" s="21">
        <f t="shared" si="1066"/>
        <v>1.3829941219689298E-3</v>
      </c>
      <c r="AK1400" s="24">
        <f t="shared" si="1042"/>
        <v>1</v>
      </c>
      <c r="AL1400" s="24">
        <f t="shared" si="1052"/>
        <v>0</v>
      </c>
      <c r="AM1400" s="24">
        <f t="shared" si="1053"/>
        <v>3</v>
      </c>
      <c r="AN1400" s="24">
        <f t="shared" si="1054"/>
        <v>0</v>
      </c>
      <c r="AO1400" s="24">
        <f t="shared" si="1055"/>
        <v>1</v>
      </c>
      <c r="AP1400" s="24">
        <f t="shared" si="1067"/>
        <v>1.3829941219689298E-3</v>
      </c>
      <c r="AQ1400" s="27">
        <f t="shared" si="1043"/>
        <v>1</v>
      </c>
      <c r="AR1400" s="27">
        <f t="shared" si="1056"/>
        <v>0</v>
      </c>
      <c r="AS1400" s="27">
        <f t="shared" si="1057"/>
        <v>2</v>
      </c>
      <c r="AT1400" s="27">
        <f t="shared" si="1058"/>
        <v>0</v>
      </c>
      <c r="AU1400" s="27">
        <f t="shared" si="1059"/>
        <v>1</v>
      </c>
      <c r="AV1400" s="27">
        <f t="shared" si="1068"/>
        <v>1.3829941219689298E-3</v>
      </c>
      <c r="AW1400">
        <f t="shared" si="1060"/>
        <v>110.46924619605343</v>
      </c>
      <c r="AX1400">
        <f t="shared" si="1061"/>
        <v>91.38960081237947</v>
      </c>
      <c r="AY1400">
        <f t="shared" si="1069"/>
        <v>85.544945145366626</v>
      </c>
      <c r="AZ1400">
        <f t="shared" si="1062"/>
        <v>1.3829941219689298E-3</v>
      </c>
      <c r="BA1400">
        <f t="shared" si="1070"/>
        <v>95.815494000368389</v>
      </c>
      <c r="BB1400" s="4">
        <f t="shared" si="1044"/>
        <v>1</v>
      </c>
      <c r="BC1400" s="4">
        <f t="shared" si="1045"/>
        <v>1</v>
      </c>
    </row>
    <row r="1401" spans="1:55">
      <c r="A1401" s="37">
        <v>42389</v>
      </c>
      <c r="B1401" s="2" t="s">
        <v>76</v>
      </c>
      <c r="C1401" s="40">
        <v>7.46</v>
      </c>
      <c r="D1401" s="19">
        <f t="shared" si="1046"/>
        <v>5.3908355795148294E-3</v>
      </c>
      <c r="E1401" s="19">
        <f t="shared" si="1071"/>
        <v>-1.9710906701708324E-2</v>
      </c>
      <c r="F1401" s="19">
        <f t="shared" si="1073"/>
        <v>-0.10228640192539115</v>
      </c>
      <c r="G1401" s="19">
        <f t="shared" si="1077"/>
        <v>-0.12441314553990607</v>
      </c>
      <c r="H1401" s="19">
        <f t="shared" si="1087"/>
        <v>-0.57783186590327773</v>
      </c>
      <c r="I1401" s="19">
        <f t="shared" si="1087"/>
        <v>-2.3372782260000196</v>
      </c>
      <c r="J1401" s="19">
        <f t="shared" si="1087"/>
        <v>-2.3081544171605342</v>
      </c>
      <c r="K1401" s="2" t="s">
        <v>75</v>
      </c>
      <c r="L1401" s="40">
        <v>8.08</v>
      </c>
      <c r="M1401" s="19">
        <f t="shared" si="1047"/>
        <v>0</v>
      </c>
      <c r="N1401" s="19">
        <f t="shared" si="1072"/>
        <v>1.3801756587202047E-2</v>
      </c>
      <c r="O1401" s="19">
        <f t="shared" si="1074"/>
        <v>-3.6991368680640399E-3</v>
      </c>
      <c r="P1401" s="19">
        <f t="shared" si="1078"/>
        <v>2.0202020202020221E-2</v>
      </c>
      <c r="Q1401" s="19">
        <f t="shared" si="1088"/>
        <v>0.71251715300312846</v>
      </c>
      <c r="R1401" s="19">
        <f t="shared" si="1088"/>
        <v>-0.17447004024829588</v>
      </c>
      <c r="S1401" s="19">
        <f t="shared" si="1088"/>
        <v>0.75564139443281542</v>
      </c>
      <c r="T1401" s="19">
        <f t="shared" si="1048"/>
        <v>-1.2903490189064062</v>
      </c>
      <c r="U1401" s="19">
        <f t="shared" si="1048"/>
        <v>-2.1628081857517238</v>
      </c>
      <c r="V1401" s="19">
        <f t="shared" si="1048"/>
        <v>-3.0637958115933497</v>
      </c>
      <c r="W1401" s="19">
        <f t="shared" si="1079"/>
        <v>2.1309060789062233E-2</v>
      </c>
      <c r="X1401" s="19">
        <f t="shared" si="1080"/>
        <v>6.9273154546010129E-3</v>
      </c>
      <c r="Y1401" s="19">
        <f t="shared" si="1081"/>
        <v>1</v>
      </c>
      <c r="Z1401" s="19">
        <f t="shared" si="1082"/>
        <v>3.0760921642321186</v>
      </c>
      <c r="AA1401" s="19">
        <f t="shared" si="1083"/>
        <v>4.0760921642321186</v>
      </c>
      <c r="AB1401" s="19">
        <f t="shared" si="1084"/>
        <v>0.24533301988974693</v>
      </c>
      <c r="AC1401" s="19">
        <f t="shared" si="1085"/>
        <v>0.75466698011025302</v>
      </c>
      <c r="AD1401" s="20">
        <f t="shared" si="1086"/>
        <v>-3.775311396642827E-3</v>
      </c>
      <c r="AE1401" s="21">
        <f t="shared" si="1041"/>
        <v>1</v>
      </c>
      <c r="AF1401" s="21">
        <f t="shared" si="1049"/>
        <v>0</v>
      </c>
      <c r="AG1401" s="21">
        <f t="shared" si="1050"/>
        <v>1</v>
      </c>
      <c r="AH1401" s="21">
        <f t="shared" si="1051"/>
        <v>1</v>
      </c>
      <c r="AI1401" s="21">
        <f t="shared" si="1065"/>
        <v>1</v>
      </c>
      <c r="AJ1401" s="21">
        <f t="shared" si="1066"/>
        <v>-3.775311396642827E-3</v>
      </c>
      <c r="AK1401" s="24">
        <f t="shared" si="1042"/>
        <v>1</v>
      </c>
      <c r="AL1401" s="24">
        <f t="shared" si="1052"/>
        <v>0</v>
      </c>
      <c r="AM1401" s="24">
        <f t="shared" si="1053"/>
        <v>4</v>
      </c>
      <c r="AN1401" s="24">
        <f t="shared" si="1054"/>
        <v>0</v>
      </c>
      <c r="AO1401" s="24">
        <f t="shared" si="1055"/>
        <v>1</v>
      </c>
      <c r="AP1401" s="24">
        <f t="shared" si="1067"/>
        <v>-3.775311396642827E-3</v>
      </c>
      <c r="AQ1401" s="27">
        <f t="shared" si="1043"/>
        <v>1</v>
      </c>
      <c r="AR1401" s="27">
        <f t="shared" si="1056"/>
        <v>0</v>
      </c>
      <c r="AS1401" s="27">
        <f t="shared" si="1057"/>
        <v>3</v>
      </c>
      <c r="AT1401" s="27">
        <f t="shared" si="1058"/>
        <v>0</v>
      </c>
      <c r="AU1401" s="27">
        <f t="shared" si="1059"/>
        <v>1</v>
      </c>
      <c r="AV1401" s="27">
        <f t="shared" si="1068"/>
        <v>-3.775311396642827E-3</v>
      </c>
      <c r="AW1401">
        <f t="shared" si="1060"/>
        <v>110.05219039191094</v>
      </c>
      <c r="AX1401">
        <f t="shared" si="1061"/>
        <v>91.044576610897863</v>
      </c>
      <c r="AY1401">
        <f t="shared" si="1069"/>
        <v>85.221986339034146</v>
      </c>
      <c r="AZ1401">
        <f t="shared" si="1062"/>
        <v>-3.7753113966428275E-3</v>
      </c>
      <c r="BA1401">
        <f t="shared" si="1070"/>
        <v>95.453760673893839</v>
      </c>
      <c r="BB1401" s="4">
        <f t="shared" si="1044"/>
        <v>1</v>
      </c>
      <c r="BC1401" s="4">
        <f t="shared" si="1045"/>
        <v>1</v>
      </c>
    </row>
    <row r="1402" spans="1:55">
      <c r="A1402" s="37">
        <v>42390</v>
      </c>
      <c r="B1402" s="2" t="s">
        <v>76</v>
      </c>
      <c r="C1402" s="40">
        <v>7.26</v>
      </c>
      <c r="D1402" s="19">
        <f t="shared" si="1046"/>
        <v>-2.6809651474530856E-2</v>
      </c>
      <c r="E1402" s="19">
        <f t="shared" si="1071"/>
        <v>-4.8492791612057683E-2</v>
      </c>
      <c r="F1402" s="19">
        <f t="shared" si="1073"/>
        <v>-7.2796934865900415E-2</v>
      </c>
      <c r="G1402" s="19">
        <f t="shared" si="1077"/>
        <v>-0.14988290398126458</v>
      </c>
      <c r="H1402" s="19">
        <f t="shared" ref="H1402:J1417" si="1089">E1402/STDEV(E1342:E1401)</f>
        <v>-1.4213970649804486</v>
      </c>
      <c r="I1402" s="19">
        <f t="shared" si="1089"/>
        <v>-1.6294823436470331</v>
      </c>
      <c r="J1402" s="19">
        <f t="shared" si="1089"/>
        <v>-2.7259925266441649</v>
      </c>
      <c r="K1402" s="2" t="s">
        <v>75</v>
      </c>
      <c r="L1402" s="40">
        <v>8.0500000000000007</v>
      </c>
      <c r="M1402" s="19">
        <f t="shared" si="1047"/>
        <v>-3.7128712871286338E-3</v>
      </c>
      <c r="N1402" s="19">
        <f t="shared" si="1072"/>
        <v>0</v>
      </c>
      <c r="O1402" s="19">
        <f t="shared" si="1074"/>
        <v>-7.3982737361280798E-3</v>
      </c>
      <c r="P1402" s="19">
        <f t="shared" si="1078"/>
        <v>1.2578616352201324E-2</v>
      </c>
      <c r="Q1402" s="19">
        <f t="shared" ref="Q1402:S1417" si="1090">N1402/STDEV(N1342:N1401)</f>
        <v>0</v>
      </c>
      <c r="R1402" s="19">
        <f t="shared" si="1090"/>
        <v>-0.34865976020893041</v>
      </c>
      <c r="S1402" s="19">
        <f t="shared" si="1090"/>
        <v>0.4910573902196716</v>
      </c>
      <c r="T1402" s="19">
        <f t="shared" si="1048"/>
        <v>-1.4213970649804486</v>
      </c>
      <c r="U1402" s="19">
        <f t="shared" si="1048"/>
        <v>-1.2808225834381028</v>
      </c>
      <c r="V1402" s="19">
        <f t="shared" si="1048"/>
        <v>-3.2170499168638367</v>
      </c>
      <c r="W1402" s="19">
        <f t="shared" si="1079"/>
        <v>2.1673243426709583E-2</v>
      </c>
      <c r="X1402" s="19">
        <f t="shared" si="1080"/>
        <v>6.9726670067026863E-3</v>
      </c>
      <c r="Y1402" s="19">
        <f t="shared" si="1081"/>
        <v>1</v>
      </c>
      <c r="Z1402" s="19">
        <f t="shared" si="1082"/>
        <v>3.1083147102644548</v>
      </c>
      <c r="AA1402" s="19">
        <f t="shared" si="1083"/>
        <v>4.1083147102644553</v>
      </c>
      <c r="AB1402" s="19">
        <f t="shared" si="1084"/>
        <v>0.24340881128252934</v>
      </c>
      <c r="AC1402" s="19">
        <f t="shared" si="1085"/>
        <v>0.75659118871747055</v>
      </c>
      <c r="AD1402" s="20">
        <f t="shared" si="1086"/>
        <v>1.8324619035176366E-2</v>
      </c>
      <c r="AE1402" s="21">
        <f t="shared" si="1041"/>
        <v>1</v>
      </c>
      <c r="AF1402" s="21">
        <f t="shared" si="1049"/>
        <v>0</v>
      </c>
      <c r="AG1402" s="21">
        <f t="shared" si="1050"/>
        <v>2</v>
      </c>
      <c r="AH1402" s="21">
        <f t="shared" si="1051"/>
        <v>0</v>
      </c>
      <c r="AI1402" s="21">
        <f t="shared" si="1065"/>
        <v>1</v>
      </c>
      <c r="AJ1402" s="21">
        <f t="shared" si="1066"/>
        <v>1.8324619035176366E-2</v>
      </c>
      <c r="AK1402" s="24">
        <f t="shared" si="1042"/>
        <v>1</v>
      </c>
      <c r="AL1402" s="24">
        <f t="shared" si="1052"/>
        <v>0</v>
      </c>
      <c r="AM1402" s="24">
        <f t="shared" si="1053"/>
        <v>5</v>
      </c>
      <c r="AN1402" s="24">
        <f t="shared" si="1054"/>
        <v>0</v>
      </c>
      <c r="AO1402" s="24">
        <f t="shared" si="1055"/>
        <v>1</v>
      </c>
      <c r="AP1402" s="24">
        <f t="shared" si="1067"/>
        <v>1.8324619035176366E-2</v>
      </c>
      <c r="AQ1402" s="27">
        <f t="shared" si="1043"/>
        <v>1</v>
      </c>
      <c r="AR1402" s="27">
        <f t="shared" si="1056"/>
        <v>0</v>
      </c>
      <c r="AS1402" s="27">
        <f t="shared" si="1057"/>
        <v>4</v>
      </c>
      <c r="AT1402" s="27">
        <f t="shared" si="1058"/>
        <v>0</v>
      </c>
      <c r="AU1402" s="27">
        <f t="shared" si="1059"/>
        <v>1</v>
      </c>
      <c r="AV1402" s="27">
        <f t="shared" si="1068"/>
        <v>1.8324619035176366E-2</v>
      </c>
      <c r="AW1402">
        <f t="shared" si="1060"/>
        <v>112.06885485482941</v>
      </c>
      <c r="AX1402">
        <f t="shared" si="1061"/>
        <v>92.712933792511507</v>
      </c>
      <c r="AY1402">
        <f t="shared" si="1069"/>
        <v>86.783646772117962</v>
      </c>
      <c r="AZ1402">
        <f t="shared" si="1062"/>
        <v>1.8324619035176366E-2</v>
      </c>
      <c r="BA1402">
        <f t="shared" si="1070"/>
        <v>97.202914473717854</v>
      </c>
      <c r="BB1402" s="4">
        <f t="shared" si="1044"/>
        <v>1</v>
      </c>
      <c r="BC1402" s="4">
        <f t="shared" si="1045"/>
        <v>1</v>
      </c>
    </row>
    <row r="1403" spans="1:55">
      <c r="A1403" s="37">
        <v>42391</v>
      </c>
      <c r="B1403" s="2" t="s">
        <v>76</v>
      </c>
      <c r="C1403" s="40">
        <v>7.33</v>
      </c>
      <c r="D1403" s="19">
        <f t="shared" si="1046"/>
        <v>9.6418732782369548E-3</v>
      </c>
      <c r="E1403" s="19">
        <f t="shared" si="1071"/>
        <v>-1.3623978201634586E-3</v>
      </c>
      <c r="F1403" s="19">
        <f t="shared" si="1073"/>
        <v>-8.2603254067584495E-2</v>
      </c>
      <c r="G1403" s="19">
        <f t="shared" si="1077"/>
        <v>-0.13561320754716985</v>
      </c>
      <c r="H1403" s="19">
        <f t="shared" si="1089"/>
        <v>-3.9598136453541689E-2</v>
      </c>
      <c r="I1403" s="19">
        <f t="shared" si="1089"/>
        <v>-1.8391167073806871</v>
      </c>
      <c r="J1403" s="19">
        <f t="shared" si="1089"/>
        <v>-2.408216672915414</v>
      </c>
      <c r="K1403" s="2" t="s">
        <v>75</v>
      </c>
      <c r="L1403" s="40">
        <v>7.88</v>
      </c>
      <c r="M1403" s="19">
        <f t="shared" si="1047"/>
        <v>-2.1118012422360347E-2</v>
      </c>
      <c r="N1403" s="19">
        <f t="shared" si="1072"/>
        <v>-2.2332506203474017E-2</v>
      </c>
      <c r="O1403" s="19">
        <f t="shared" si="1074"/>
        <v>-3.1941031941032025E-2</v>
      </c>
      <c r="P1403" s="19">
        <f t="shared" si="1078"/>
        <v>-1.3767209011264121E-2</v>
      </c>
      <c r="Q1403" s="19">
        <f t="shared" si="1090"/>
        <v>-1.1550358768423867</v>
      </c>
      <c r="R1403" s="19">
        <f t="shared" si="1090"/>
        <v>-1.5062991661337437</v>
      </c>
      <c r="S1403" s="19">
        <f t="shared" si="1090"/>
        <v>-0.53869452374082705</v>
      </c>
      <c r="T1403" s="19">
        <f t="shared" si="1048"/>
        <v>1.1154377403888451</v>
      </c>
      <c r="U1403" s="19">
        <f t="shared" si="1048"/>
        <v>-0.3328175412469434</v>
      </c>
      <c r="V1403" s="19">
        <f t="shared" si="1048"/>
        <v>-1.8695221491745868</v>
      </c>
      <c r="W1403" s="19">
        <f t="shared" si="1079"/>
        <v>2.2024607598137968E-2</v>
      </c>
      <c r="X1403" s="19">
        <f t="shared" si="1080"/>
        <v>8.4108926774206089E-3</v>
      </c>
      <c r="Y1403" s="19">
        <f t="shared" si="1081"/>
        <v>1</v>
      </c>
      <c r="Z1403" s="19">
        <f t="shared" si="1082"/>
        <v>2.618581456551448</v>
      </c>
      <c r="AA1403" s="19">
        <f t="shared" si="1083"/>
        <v>3.618581456551448</v>
      </c>
      <c r="AB1403" s="19">
        <f t="shared" si="1084"/>
        <v>0.2763513857590516</v>
      </c>
      <c r="AC1403" s="19">
        <f t="shared" si="1085"/>
        <v>0.7236486142409484</v>
      </c>
      <c r="AD1403" s="20">
        <f t="shared" si="1086"/>
        <v>-3.5765447506035386E-3</v>
      </c>
      <c r="AE1403" s="21">
        <f t="shared" si="1041"/>
        <v>-1</v>
      </c>
      <c r="AF1403" s="21">
        <f t="shared" si="1049"/>
        <v>1</v>
      </c>
      <c r="AG1403" s="21">
        <f t="shared" si="1050"/>
        <v>0</v>
      </c>
      <c r="AH1403" s="21">
        <f t="shared" si="1051"/>
        <v>0</v>
      </c>
      <c r="AI1403" s="21">
        <f t="shared" si="1065"/>
        <v>0</v>
      </c>
      <c r="AJ1403" s="21">
        <f t="shared" si="1066"/>
        <v>0</v>
      </c>
      <c r="AK1403" s="24">
        <f t="shared" si="1042"/>
        <v>0</v>
      </c>
      <c r="AL1403" s="24">
        <f t="shared" si="1052"/>
        <v>0</v>
      </c>
      <c r="AM1403" s="24">
        <f t="shared" si="1053"/>
        <v>0</v>
      </c>
      <c r="AN1403" s="24">
        <f t="shared" si="1054"/>
        <v>1</v>
      </c>
      <c r="AO1403" s="24">
        <f t="shared" si="1055"/>
        <v>0</v>
      </c>
      <c r="AP1403" s="24">
        <f t="shared" si="1067"/>
        <v>0</v>
      </c>
      <c r="AQ1403" s="27">
        <f t="shared" si="1043"/>
        <v>1</v>
      </c>
      <c r="AR1403" s="27">
        <f t="shared" si="1056"/>
        <v>0</v>
      </c>
      <c r="AS1403" s="27">
        <f t="shared" si="1057"/>
        <v>5</v>
      </c>
      <c r="AT1403" s="27">
        <f t="shared" si="1058"/>
        <v>0</v>
      </c>
      <c r="AU1403" s="27">
        <f t="shared" si="1059"/>
        <v>1</v>
      </c>
      <c r="AV1403" s="27">
        <f t="shared" si="1068"/>
        <v>-3.5765447506035386E-3</v>
      </c>
      <c r="AW1403">
        <f t="shared" si="1060"/>
        <v>112.06885485482941</v>
      </c>
      <c r="AX1403">
        <f t="shared" si="1061"/>
        <v>92.712933792511507</v>
      </c>
      <c r="AY1403">
        <f t="shared" si="1069"/>
        <v>86.473261175816916</v>
      </c>
      <c r="AZ1403">
        <f t="shared" si="1062"/>
        <v>-1.1921815835345129E-3</v>
      </c>
      <c r="BA1403">
        <f t="shared" si="1070"/>
        <v>97.087030949216413</v>
      </c>
      <c r="BB1403" s="4">
        <f t="shared" si="1044"/>
        <v>-1</v>
      </c>
      <c r="BC1403" s="4">
        <f t="shared" si="1045"/>
        <v>0</v>
      </c>
    </row>
    <row r="1404" spans="1:55">
      <c r="A1404" s="37">
        <v>42394</v>
      </c>
      <c r="B1404" s="2" t="s">
        <v>76</v>
      </c>
      <c r="C1404" s="40">
        <v>7.43</v>
      </c>
      <c r="D1404" s="19">
        <f t="shared" si="1046"/>
        <v>1.3642564802182762E-2</v>
      </c>
      <c r="E1404" s="19">
        <f t="shared" si="1071"/>
        <v>2.2008253094910613E-2</v>
      </c>
      <c r="F1404" s="19">
        <f t="shared" si="1073"/>
        <v>-3.5064935064935125E-2</v>
      </c>
      <c r="G1404" s="19">
        <f t="shared" si="1077"/>
        <v>-0.12382075471698122</v>
      </c>
      <c r="H1404" s="19">
        <f t="shared" si="1089"/>
        <v>0.63984415493690372</v>
      </c>
      <c r="I1404" s="19">
        <f t="shared" si="1089"/>
        <v>-0.77273047263567263</v>
      </c>
      <c r="J1404" s="19">
        <f t="shared" si="1089"/>
        <v>-2.1729910873367468</v>
      </c>
      <c r="K1404" s="2" t="s">
        <v>75</v>
      </c>
      <c r="L1404" s="40">
        <v>7.96</v>
      </c>
      <c r="M1404" s="19">
        <f t="shared" si="1047"/>
        <v>1.01522842639594E-2</v>
      </c>
      <c r="N1404" s="19">
        <f t="shared" si="1072"/>
        <v>-1.2406947890818924E-2</v>
      </c>
      <c r="O1404" s="19">
        <f t="shared" si="1074"/>
        <v>-2.5062656641604585E-3</v>
      </c>
      <c r="P1404" s="19">
        <f t="shared" si="1078"/>
        <v>6.3211125158027584E-3</v>
      </c>
      <c r="Q1404" s="19">
        <f t="shared" si="1090"/>
        <v>-0.63306987316948327</v>
      </c>
      <c r="R1404" s="19">
        <f t="shared" si="1090"/>
        <v>-0.11611932450194883</v>
      </c>
      <c r="S1404" s="19">
        <f t="shared" si="1090"/>
        <v>0.24717857008279417</v>
      </c>
      <c r="T1404" s="19">
        <f t="shared" si="1048"/>
        <v>1.2729140281063871</v>
      </c>
      <c r="U1404" s="19">
        <f t="shared" si="1048"/>
        <v>-0.65661114813372379</v>
      </c>
      <c r="V1404" s="19">
        <f t="shared" si="1048"/>
        <v>-2.420169657419541</v>
      </c>
      <c r="W1404" s="19">
        <f t="shared" si="1079"/>
        <v>2.2460625790121164E-2</v>
      </c>
      <c r="X1404" s="19">
        <f t="shared" si="1080"/>
        <v>8.4392162383892105E-3</v>
      </c>
      <c r="Y1404" s="19">
        <f t="shared" si="1081"/>
        <v>1</v>
      </c>
      <c r="Z1404" s="19">
        <f t="shared" si="1082"/>
        <v>2.6614587368848146</v>
      </c>
      <c r="AA1404" s="19">
        <f t="shared" si="1083"/>
        <v>3.6614587368848146</v>
      </c>
      <c r="AB1404" s="19">
        <f t="shared" si="1084"/>
        <v>0.27311519038196358</v>
      </c>
      <c r="AC1404" s="19">
        <f t="shared" si="1085"/>
        <v>0.72688480961803648</v>
      </c>
      <c r="AD1404" s="20">
        <f t="shared" si="1086"/>
        <v>-1.7431312470448636E-2</v>
      </c>
      <c r="AE1404" s="21">
        <f t="shared" si="1041"/>
        <v>-1</v>
      </c>
      <c r="AF1404" s="21">
        <f t="shared" si="1049"/>
        <v>0</v>
      </c>
      <c r="AG1404" s="21">
        <f t="shared" si="1050"/>
        <v>1</v>
      </c>
      <c r="AH1404" s="21">
        <f t="shared" si="1051"/>
        <v>0</v>
      </c>
      <c r="AI1404" s="21">
        <f t="shared" si="1065"/>
        <v>0</v>
      </c>
      <c r="AJ1404" s="21">
        <f t="shared" si="1066"/>
        <v>0</v>
      </c>
      <c r="AK1404" s="24">
        <f t="shared" si="1042"/>
        <v>0</v>
      </c>
      <c r="AL1404" s="24">
        <f t="shared" si="1052"/>
        <v>0</v>
      </c>
      <c r="AM1404" s="24">
        <f t="shared" si="1053"/>
        <v>0</v>
      </c>
      <c r="AN1404" s="24">
        <f t="shared" si="1054"/>
        <v>0</v>
      </c>
      <c r="AO1404" s="24">
        <f t="shared" si="1055"/>
        <v>0</v>
      </c>
      <c r="AP1404" s="24">
        <f t="shared" si="1067"/>
        <v>0</v>
      </c>
      <c r="AQ1404" s="27">
        <f t="shared" si="1043"/>
        <v>1</v>
      </c>
      <c r="AR1404" s="27">
        <f t="shared" si="1056"/>
        <v>0</v>
      </c>
      <c r="AS1404" s="27">
        <f t="shared" si="1057"/>
        <v>1</v>
      </c>
      <c r="AT1404" s="27">
        <f t="shared" si="1058"/>
        <v>1</v>
      </c>
      <c r="AU1404" s="27">
        <f t="shared" si="1059"/>
        <v>1</v>
      </c>
      <c r="AV1404" s="27">
        <f t="shared" si="1068"/>
        <v>-1.7431312470448636E-2</v>
      </c>
      <c r="AW1404">
        <f t="shared" si="1060"/>
        <v>112.06885485482941</v>
      </c>
      <c r="AX1404">
        <f t="shared" si="1061"/>
        <v>92.712933792511507</v>
      </c>
      <c r="AY1404">
        <f t="shared" si="1069"/>
        <v>84.965918739922543</v>
      </c>
      <c r="AZ1404">
        <f t="shared" si="1062"/>
        <v>-5.810437490149545E-3</v>
      </c>
      <c r="BA1404">
        <f t="shared" si="1070"/>
        <v>96.522912824781784</v>
      </c>
      <c r="BB1404" s="4">
        <f t="shared" si="1044"/>
        <v>-1</v>
      </c>
      <c r="BC1404" s="4">
        <f t="shared" si="1045"/>
        <v>0</v>
      </c>
    </row>
    <row r="1405" spans="1:55">
      <c r="A1405" s="37">
        <v>42395</v>
      </c>
      <c r="B1405" s="2" t="s">
        <v>76</v>
      </c>
      <c r="C1405" s="40">
        <v>7.08</v>
      </c>
      <c r="D1405" s="19">
        <f t="shared" si="1046"/>
        <v>-4.7106325706594843E-2</v>
      </c>
      <c r="E1405" s="19">
        <f t="shared" si="1071"/>
        <v>-4.5822102425875991E-2</v>
      </c>
      <c r="F1405" s="19">
        <f t="shared" si="1073"/>
        <v>-8.762886597938141E-2</v>
      </c>
      <c r="G1405" s="19">
        <f t="shared" si="1077"/>
        <v>-0.15412186379928305</v>
      </c>
      <c r="H1405" s="19">
        <f t="shared" si="1089"/>
        <v>-1.3200109218250042</v>
      </c>
      <c r="I1405" s="19">
        <f t="shared" si="1089"/>
        <v>-1.9307752414433061</v>
      </c>
      <c r="J1405" s="19">
        <f t="shared" si="1089"/>
        <v>-2.6726809379190493</v>
      </c>
      <c r="K1405" s="2" t="s">
        <v>75</v>
      </c>
      <c r="L1405" s="40">
        <v>8.01</v>
      </c>
      <c r="M1405" s="19">
        <f t="shared" si="1047"/>
        <v>6.2814070351758572E-3</v>
      </c>
      <c r="N1405" s="19">
        <f t="shared" si="1072"/>
        <v>-8.6633663366336988E-3</v>
      </c>
      <c r="O1405" s="19">
        <f t="shared" si="1074"/>
        <v>5.0188205771643712E-3</v>
      </c>
      <c r="P1405" s="19">
        <f t="shared" si="1078"/>
        <v>6.2814070351758572E-3</v>
      </c>
      <c r="Q1405" s="19">
        <f t="shared" si="1090"/>
        <v>-0.44335676110392802</v>
      </c>
      <c r="R1405" s="19">
        <f t="shared" si="1090"/>
        <v>0.2329518755170297</v>
      </c>
      <c r="S1405" s="19">
        <f t="shared" si="1090"/>
        <v>0.24718054374804604</v>
      </c>
      <c r="T1405" s="19">
        <f t="shared" si="1048"/>
        <v>-0.87665416072107627</v>
      </c>
      <c r="U1405" s="19">
        <f t="shared" si="1048"/>
        <v>-2.1637271169603358</v>
      </c>
      <c r="V1405" s="19">
        <f t="shared" si="1048"/>
        <v>-2.9198614816670951</v>
      </c>
      <c r="W1405" s="19">
        <f t="shared" si="1079"/>
        <v>2.4218821604044018E-2</v>
      </c>
      <c r="X1405" s="19">
        <f t="shared" si="1080"/>
        <v>8.4377419744613262E-3</v>
      </c>
      <c r="Y1405" s="19">
        <f t="shared" si="1081"/>
        <v>1</v>
      </c>
      <c r="Z1405" s="19">
        <f t="shared" si="1082"/>
        <v>2.8702965411063275</v>
      </c>
      <c r="AA1405" s="19">
        <f t="shared" si="1083"/>
        <v>3.8702965411063275</v>
      </c>
      <c r="AB1405" s="19">
        <f t="shared" si="1084"/>
        <v>0.25837813443466767</v>
      </c>
      <c r="AC1405" s="19">
        <f t="shared" si="1085"/>
        <v>0.74162186556533227</v>
      </c>
      <c r="AD1405" s="20">
        <f t="shared" si="1086"/>
        <v>1.7435973901299608E-3</v>
      </c>
      <c r="AE1405" s="21">
        <f t="shared" si="1041"/>
        <v>0</v>
      </c>
      <c r="AF1405" s="21">
        <f t="shared" si="1049"/>
        <v>0</v>
      </c>
      <c r="AG1405" s="21">
        <f t="shared" si="1050"/>
        <v>0</v>
      </c>
      <c r="AH1405" s="21">
        <f t="shared" si="1051"/>
        <v>0</v>
      </c>
      <c r="AI1405" s="21">
        <f t="shared" si="1065"/>
        <v>0</v>
      </c>
      <c r="AJ1405" s="21">
        <f t="shared" si="1066"/>
        <v>0</v>
      </c>
      <c r="AK1405" s="24">
        <f t="shared" si="1042"/>
        <v>1</v>
      </c>
      <c r="AL1405" s="24">
        <f t="shared" si="1052"/>
        <v>0</v>
      </c>
      <c r="AM1405" s="24">
        <f t="shared" si="1053"/>
        <v>1</v>
      </c>
      <c r="AN1405" s="24">
        <f t="shared" si="1054"/>
        <v>0</v>
      </c>
      <c r="AO1405" s="24">
        <f t="shared" si="1055"/>
        <v>1</v>
      </c>
      <c r="AP1405" s="24">
        <f t="shared" si="1067"/>
        <v>1.7435973901299608E-3</v>
      </c>
      <c r="AQ1405" s="27">
        <f t="shared" si="1043"/>
        <v>1</v>
      </c>
      <c r="AR1405" s="27">
        <f t="shared" si="1056"/>
        <v>0</v>
      </c>
      <c r="AS1405" s="27">
        <f t="shared" si="1057"/>
        <v>2</v>
      </c>
      <c r="AT1405" s="27">
        <f t="shared" si="1058"/>
        <v>0</v>
      </c>
      <c r="AU1405" s="27">
        <f t="shared" si="1059"/>
        <v>1</v>
      </c>
      <c r="AV1405" s="27">
        <f t="shared" si="1068"/>
        <v>1.7435973901299608E-3</v>
      </c>
      <c r="AW1405">
        <f t="shared" si="1060"/>
        <v>112.06885485482941</v>
      </c>
      <c r="AX1405">
        <f t="shared" si="1061"/>
        <v>92.874587821903418</v>
      </c>
      <c r="AY1405">
        <f t="shared" si="1069"/>
        <v>85.114065094087451</v>
      </c>
      <c r="AZ1405">
        <f t="shared" si="1062"/>
        <v>1.1623982600866406E-3</v>
      </c>
      <c r="BA1405">
        <f t="shared" si="1070"/>
        <v>96.635110890707793</v>
      </c>
      <c r="BB1405" s="4">
        <f t="shared" si="1044"/>
        <v>0</v>
      </c>
      <c r="BC1405" s="4">
        <f t="shared" si="1045"/>
        <v>0</v>
      </c>
    </row>
    <row r="1406" spans="1:55">
      <c r="A1406" s="37">
        <v>42396</v>
      </c>
      <c r="B1406" s="2" t="s">
        <v>76</v>
      </c>
      <c r="C1406" s="40">
        <v>7.28</v>
      </c>
      <c r="D1406" s="19">
        <f t="shared" si="1046"/>
        <v>2.8248587570621493E-2</v>
      </c>
      <c r="E1406" s="19">
        <f t="shared" si="1071"/>
        <v>-2.4128686327077709E-2</v>
      </c>
      <c r="F1406" s="19">
        <f t="shared" si="1073"/>
        <v>-4.3363994743758218E-2</v>
      </c>
      <c r="G1406" s="19">
        <f t="shared" si="1077"/>
        <v>-0.13539192399049876</v>
      </c>
      <c r="H1406" s="19">
        <f t="shared" si="1089"/>
        <v>-0.69357496003539432</v>
      </c>
      <c r="I1406" s="19">
        <f t="shared" si="1089"/>
        <v>-0.94235629630517781</v>
      </c>
      <c r="J1406" s="19">
        <f t="shared" si="1089"/>
        <v>-2.2813979674398759</v>
      </c>
      <c r="K1406" s="2" t="s">
        <v>75</v>
      </c>
      <c r="L1406" s="40">
        <v>8.07</v>
      </c>
      <c r="M1406" s="19">
        <f t="shared" si="1047"/>
        <v>7.4906367041199127E-3</v>
      </c>
      <c r="N1406" s="19">
        <f t="shared" si="1072"/>
        <v>-1.2376237623762112E-3</v>
      </c>
      <c r="O1406" s="19">
        <f t="shared" si="1074"/>
        <v>1.2547051442910984E-2</v>
      </c>
      <c r="P1406" s="19">
        <f t="shared" si="1078"/>
        <v>1.1278195488721787E-2</v>
      </c>
      <c r="Q1406" s="19">
        <f t="shared" si="1090"/>
        <v>-6.4282722333755704E-2</v>
      </c>
      <c r="R1406" s="19">
        <f t="shared" si="1090"/>
        <v>0.58932692767967843</v>
      </c>
      <c r="S1406" s="19">
        <f t="shared" si="1090"/>
        <v>0.45772095539097468</v>
      </c>
      <c r="T1406" s="19">
        <f t="shared" si="1048"/>
        <v>-0.62929223770163856</v>
      </c>
      <c r="U1406" s="19">
        <f t="shared" si="1048"/>
        <v>-1.5316832239848561</v>
      </c>
      <c r="V1406" s="19">
        <f t="shared" si="1048"/>
        <v>-2.7391189228308503</v>
      </c>
      <c r="W1406" s="19">
        <f t="shared" si="1079"/>
        <v>2.5381962224854001E-2</v>
      </c>
      <c r="X1406" s="19">
        <f t="shared" si="1080"/>
        <v>8.5772507463189561E-3</v>
      </c>
      <c r="Y1406" s="19">
        <f t="shared" si="1081"/>
        <v>1</v>
      </c>
      <c r="Z1406" s="19">
        <f t="shared" si="1082"/>
        <v>2.9592188657591731</v>
      </c>
      <c r="AA1406" s="19">
        <f t="shared" si="1083"/>
        <v>3.9592188657591731</v>
      </c>
      <c r="AB1406" s="19">
        <f t="shared" si="1084"/>
        <v>0.25257507450481692</v>
      </c>
      <c r="AC1406" s="19">
        <f t="shared" si="1085"/>
        <v>0.74742492549518302</v>
      </c>
      <c r="AD1406" s="20">
        <f t="shared" si="1086"/>
        <v>9.2021500266179033E-4</v>
      </c>
      <c r="AE1406" s="21">
        <f t="shared" si="1041"/>
        <v>0</v>
      </c>
      <c r="AF1406" s="21">
        <f t="shared" si="1049"/>
        <v>0</v>
      </c>
      <c r="AG1406" s="21">
        <f t="shared" si="1050"/>
        <v>0</v>
      </c>
      <c r="AH1406" s="21">
        <f t="shared" si="1051"/>
        <v>0</v>
      </c>
      <c r="AI1406" s="21">
        <f t="shared" si="1065"/>
        <v>0</v>
      </c>
      <c r="AJ1406" s="21">
        <f t="shared" si="1066"/>
        <v>0</v>
      </c>
      <c r="AK1406" s="24">
        <f t="shared" si="1042"/>
        <v>1</v>
      </c>
      <c r="AL1406" s="24">
        <f t="shared" si="1052"/>
        <v>0</v>
      </c>
      <c r="AM1406" s="24">
        <f t="shared" si="1053"/>
        <v>2</v>
      </c>
      <c r="AN1406" s="24">
        <f t="shared" si="1054"/>
        <v>0</v>
      </c>
      <c r="AO1406" s="24">
        <f t="shared" si="1055"/>
        <v>1</v>
      </c>
      <c r="AP1406" s="24">
        <f t="shared" si="1067"/>
        <v>9.2021500266179033E-4</v>
      </c>
      <c r="AQ1406" s="27">
        <f t="shared" si="1043"/>
        <v>1</v>
      </c>
      <c r="AR1406" s="27">
        <f t="shared" si="1056"/>
        <v>0</v>
      </c>
      <c r="AS1406" s="27">
        <f t="shared" si="1057"/>
        <v>3</v>
      </c>
      <c r="AT1406" s="27">
        <f t="shared" si="1058"/>
        <v>0</v>
      </c>
      <c r="AU1406" s="27">
        <f t="shared" si="1059"/>
        <v>1</v>
      </c>
      <c r="AV1406" s="27">
        <f t="shared" si="1068"/>
        <v>9.2021500266179033E-4</v>
      </c>
      <c r="AW1406">
        <f t="shared" si="1060"/>
        <v>112.06885485482941</v>
      </c>
      <c r="AX1406">
        <f t="shared" si="1061"/>
        <v>92.960052410983153</v>
      </c>
      <c r="AY1406">
        <f t="shared" si="1069"/>
        <v>85.192388333724551</v>
      </c>
      <c r="AZ1406">
        <f t="shared" si="1062"/>
        <v>6.1347666844119352E-4</v>
      </c>
      <c r="BA1406">
        <f t="shared" si="1070"/>
        <v>96.694394276591467</v>
      </c>
      <c r="BB1406" s="4">
        <f t="shared" si="1044"/>
        <v>0</v>
      </c>
      <c r="BC1406" s="4">
        <f t="shared" si="1045"/>
        <v>0</v>
      </c>
    </row>
    <row r="1407" spans="1:55">
      <c r="A1407" s="37">
        <v>42397</v>
      </c>
      <c r="B1407" s="2" t="s">
        <v>76</v>
      </c>
      <c r="C1407" s="40">
        <v>7.44</v>
      </c>
      <c r="D1407" s="19">
        <f t="shared" si="1046"/>
        <v>2.1978021978021997E-2</v>
      </c>
      <c r="E1407" s="19">
        <f t="shared" si="1071"/>
        <v>2.479338842975215E-2</v>
      </c>
      <c r="F1407" s="19">
        <f t="shared" si="1073"/>
        <v>-2.4901703800786306E-2</v>
      </c>
      <c r="G1407" s="19">
        <f t="shared" si="1077"/>
        <v>-0.11533888228299641</v>
      </c>
      <c r="H1407" s="19">
        <f t="shared" si="1089"/>
        <v>0.71519426965572896</v>
      </c>
      <c r="I1407" s="19">
        <f t="shared" si="1089"/>
        <v>-0.54230977671939429</v>
      </c>
      <c r="J1407" s="19">
        <f t="shared" si="1089"/>
        <v>-1.919758646145814</v>
      </c>
      <c r="K1407" s="2" t="s">
        <v>75</v>
      </c>
      <c r="L1407" s="40">
        <v>8.1199999999999992</v>
      </c>
      <c r="M1407" s="19">
        <f t="shared" si="1047"/>
        <v>6.1957868649317139E-3</v>
      </c>
      <c r="N1407" s="19">
        <f t="shared" si="1072"/>
        <v>8.695652173912858E-3</v>
      </c>
      <c r="O1407" s="19">
        <f t="shared" si="1074"/>
        <v>8.695652173912858E-3</v>
      </c>
      <c r="P1407" s="19">
        <f t="shared" si="1078"/>
        <v>2.0100502512562721E-2</v>
      </c>
      <c r="Q1407" s="19">
        <f t="shared" si="1090"/>
        <v>0.46758532167260353</v>
      </c>
      <c r="R1407" s="19">
        <f t="shared" si="1090"/>
        <v>0.41437129402285566</v>
      </c>
      <c r="S1407" s="19">
        <f t="shared" si="1090"/>
        <v>0.86589615626638827</v>
      </c>
      <c r="T1407" s="19">
        <f t="shared" si="1048"/>
        <v>0.24760894798312544</v>
      </c>
      <c r="U1407" s="19">
        <f t="shared" si="1048"/>
        <v>-0.95668107074224995</v>
      </c>
      <c r="V1407" s="19">
        <f t="shared" si="1048"/>
        <v>-2.7856548024122025</v>
      </c>
      <c r="W1407" s="19">
        <f t="shared" si="1079"/>
        <v>2.6174355926512283E-2</v>
      </c>
      <c r="X1407" s="19">
        <f t="shared" si="1080"/>
        <v>8.6321347974863075E-3</v>
      </c>
      <c r="Y1407" s="19">
        <f t="shared" si="1081"/>
        <v>1</v>
      </c>
      <c r="Z1407" s="19">
        <f t="shared" si="1082"/>
        <v>3.0321996285477724</v>
      </c>
      <c r="AA1407" s="19">
        <f t="shared" si="1083"/>
        <v>4.0321996285477724</v>
      </c>
      <c r="AB1407" s="19">
        <f t="shared" si="1084"/>
        <v>0.24800359409788392</v>
      </c>
      <c r="AC1407" s="19">
        <f t="shared" si="1085"/>
        <v>0.75199640590211614</v>
      </c>
      <c r="AD1407" s="20">
        <f t="shared" si="1086"/>
        <v>4.3710921208412867E-3</v>
      </c>
      <c r="AE1407" s="21">
        <f t="shared" si="1041"/>
        <v>0</v>
      </c>
      <c r="AF1407" s="21">
        <f t="shared" si="1049"/>
        <v>0</v>
      </c>
      <c r="AG1407" s="21">
        <f t="shared" si="1050"/>
        <v>0</v>
      </c>
      <c r="AH1407" s="21">
        <f t="shared" si="1051"/>
        <v>0</v>
      </c>
      <c r="AI1407" s="21">
        <f t="shared" si="1065"/>
        <v>0</v>
      </c>
      <c r="AJ1407" s="21">
        <f t="shared" si="1066"/>
        <v>0</v>
      </c>
      <c r="AK1407" s="24">
        <f t="shared" si="1042"/>
        <v>0</v>
      </c>
      <c r="AL1407" s="24">
        <f t="shared" si="1052"/>
        <v>0</v>
      </c>
      <c r="AM1407" s="24">
        <f t="shared" si="1053"/>
        <v>3</v>
      </c>
      <c r="AN1407" s="24">
        <f t="shared" si="1054"/>
        <v>0</v>
      </c>
      <c r="AO1407" s="24">
        <f t="shared" si="1055"/>
        <v>1</v>
      </c>
      <c r="AP1407" s="24">
        <f t="shared" si="1067"/>
        <v>4.3710921208412867E-3</v>
      </c>
      <c r="AQ1407" s="27">
        <f t="shared" si="1043"/>
        <v>1</v>
      </c>
      <c r="AR1407" s="27">
        <f t="shared" si="1056"/>
        <v>0</v>
      </c>
      <c r="AS1407" s="27">
        <f t="shared" si="1057"/>
        <v>4</v>
      </c>
      <c r="AT1407" s="27">
        <f t="shared" si="1058"/>
        <v>0</v>
      </c>
      <c r="AU1407" s="27">
        <f t="shared" si="1059"/>
        <v>1</v>
      </c>
      <c r="AV1407" s="27">
        <f t="shared" si="1068"/>
        <v>4.3710921208412867E-3</v>
      </c>
      <c r="AW1407">
        <f t="shared" si="1060"/>
        <v>112.06885485482941</v>
      </c>
      <c r="AX1407">
        <f t="shared" si="1061"/>
        <v>93.366389363629793</v>
      </c>
      <c r="AY1407">
        <f t="shared" si="1069"/>
        <v>85.564772111125748</v>
      </c>
      <c r="AZ1407">
        <f t="shared" si="1062"/>
        <v>2.914061413894191E-3</v>
      </c>
      <c r="BA1407">
        <f t="shared" si="1070"/>
        <v>96.976167679892768</v>
      </c>
      <c r="BB1407" s="4">
        <f t="shared" si="1044"/>
        <v>0</v>
      </c>
      <c r="BC1407" s="4">
        <f t="shared" si="1045"/>
        <v>0</v>
      </c>
    </row>
    <row r="1408" spans="1:55">
      <c r="A1408" s="37">
        <v>42398</v>
      </c>
      <c r="B1408" s="2" t="s">
        <v>76</v>
      </c>
      <c r="C1408" s="40">
        <v>7.46</v>
      </c>
      <c r="D1408" s="19">
        <f t="shared" si="1046"/>
        <v>2.6881720430106952E-3</v>
      </c>
      <c r="E1408" s="19">
        <f t="shared" si="1071"/>
        <v>1.7735334242837637E-2</v>
      </c>
      <c r="F1408" s="19">
        <f t="shared" si="1073"/>
        <v>1.6348773841961869E-2</v>
      </c>
      <c r="G1408" s="19">
        <f t="shared" si="1077"/>
        <v>-0.10658682634730536</v>
      </c>
      <c r="H1408" s="19">
        <f t="shared" si="1089"/>
        <v>0.50656367312038064</v>
      </c>
      <c r="I1408" s="19">
        <f t="shared" si="1089"/>
        <v>0.35611585325994738</v>
      </c>
      <c r="J1408" s="19">
        <f t="shared" si="1089"/>
        <v>-1.7967253238293999</v>
      </c>
      <c r="K1408" s="2" t="s">
        <v>75</v>
      </c>
      <c r="L1408" s="40">
        <v>8.08</v>
      </c>
      <c r="M1408" s="19">
        <f t="shared" si="1047"/>
        <v>-4.9261083743841316E-3</v>
      </c>
      <c r="N1408" s="19">
        <f t="shared" si="1072"/>
        <v>2.5380710659898501E-2</v>
      </c>
      <c r="O1408" s="19">
        <f t="shared" si="1074"/>
        <v>2.4813895781637188E-3</v>
      </c>
      <c r="P1408" s="19">
        <f t="shared" si="1078"/>
        <v>3.7267080745340816E-3</v>
      </c>
      <c r="Q1408" s="19">
        <f t="shared" si="1090"/>
        <v>1.4478416130287659</v>
      </c>
      <c r="R1408" s="19">
        <f t="shared" si="1090"/>
        <v>0.12167615110671057</v>
      </c>
      <c r="S1408" s="19">
        <f t="shared" si="1090"/>
        <v>0.18154171894504861</v>
      </c>
      <c r="T1408" s="19">
        <f t="shared" si="1048"/>
        <v>-0.94127793990838526</v>
      </c>
      <c r="U1408" s="19">
        <f t="shared" si="1048"/>
        <v>0.23443970215323681</v>
      </c>
      <c r="V1408" s="19">
        <f t="shared" si="1048"/>
        <v>-1.9782670427744484</v>
      </c>
      <c r="W1408" s="19">
        <f t="shared" si="1079"/>
        <v>2.6239658155946182E-2</v>
      </c>
      <c r="X1408" s="19">
        <f t="shared" si="1080"/>
        <v>8.3744373395613532E-3</v>
      </c>
      <c r="Y1408" s="19">
        <f t="shared" si="1081"/>
        <v>1</v>
      </c>
      <c r="Z1408" s="19">
        <f t="shared" si="1082"/>
        <v>3.1333040169741833</v>
      </c>
      <c r="AA1408" s="19">
        <f t="shared" si="1083"/>
        <v>4.1333040169741828</v>
      </c>
      <c r="AB1408" s="19">
        <f t="shared" si="1084"/>
        <v>0.24193719985109097</v>
      </c>
      <c r="AC1408" s="19">
        <f t="shared" si="1085"/>
        <v>0.75806280014890914</v>
      </c>
      <c r="AD1408" s="20">
        <f t="shared" si="1086"/>
        <v>-1.1813853980416431E-3</v>
      </c>
      <c r="AE1408" s="21">
        <f t="shared" si="1041"/>
        <v>0</v>
      </c>
      <c r="AF1408" s="21">
        <f t="shared" si="1049"/>
        <v>0</v>
      </c>
      <c r="AG1408" s="21">
        <f t="shared" si="1050"/>
        <v>0</v>
      </c>
      <c r="AH1408" s="21">
        <f t="shared" si="1051"/>
        <v>0</v>
      </c>
      <c r="AI1408" s="21">
        <f t="shared" si="1065"/>
        <v>0</v>
      </c>
      <c r="AJ1408" s="21">
        <f t="shared" si="1066"/>
        <v>0</v>
      </c>
      <c r="AK1408" s="24">
        <f t="shared" si="1042"/>
        <v>0</v>
      </c>
      <c r="AL1408" s="24">
        <f t="shared" si="1052"/>
        <v>0</v>
      </c>
      <c r="AM1408" s="24">
        <f t="shared" si="1053"/>
        <v>4</v>
      </c>
      <c r="AN1408" s="24">
        <f t="shared" si="1054"/>
        <v>0</v>
      </c>
      <c r="AO1408" s="24">
        <f t="shared" si="1055"/>
        <v>1</v>
      </c>
      <c r="AP1408" s="24">
        <f t="shared" si="1067"/>
        <v>-1.1813853980416431E-3</v>
      </c>
      <c r="AQ1408" s="27">
        <f t="shared" si="1043"/>
        <v>1</v>
      </c>
      <c r="AR1408" s="27">
        <f t="shared" si="1056"/>
        <v>0</v>
      </c>
      <c r="AS1408" s="27">
        <f t="shared" si="1057"/>
        <v>5</v>
      </c>
      <c r="AT1408" s="27">
        <f t="shared" si="1058"/>
        <v>0</v>
      </c>
      <c r="AU1408" s="27">
        <f t="shared" si="1059"/>
        <v>1</v>
      </c>
      <c r="AV1408" s="27">
        <f t="shared" si="1068"/>
        <v>-1.1813853980416431E-3</v>
      </c>
      <c r="AW1408">
        <f t="shared" si="1060"/>
        <v>112.06885485482941</v>
      </c>
      <c r="AX1408">
        <f t="shared" si="1061"/>
        <v>93.256087674567723</v>
      </c>
      <c r="AY1408">
        <f t="shared" si="1069"/>
        <v>85.4636871387669</v>
      </c>
      <c r="AZ1408">
        <f t="shared" si="1062"/>
        <v>-7.8759026536109542E-4</v>
      </c>
      <c r="BA1408">
        <f t="shared" si="1070"/>
        <v>96.899790194256056</v>
      </c>
      <c r="BB1408" s="4">
        <f t="shared" si="1044"/>
        <v>0</v>
      </c>
      <c r="BC1408" s="4">
        <f t="shared" si="1045"/>
        <v>0</v>
      </c>
    </row>
    <row r="1409" spans="1:55">
      <c r="A1409" s="37">
        <v>42401</v>
      </c>
      <c r="B1409" s="2" t="s">
        <v>76</v>
      </c>
      <c r="C1409" s="40">
        <v>7.25</v>
      </c>
      <c r="D1409" s="19">
        <f t="shared" si="1046"/>
        <v>-2.8150134048257367E-2</v>
      </c>
      <c r="E1409" s="19">
        <f t="shared" si="1071"/>
        <v>-2.4226110363391617E-2</v>
      </c>
      <c r="F1409" s="19">
        <f t="shared" si="1073"/>
        <v>-2.7510316368637654E-3</v>
      </c>
      <c r="G1409" s="19">
        <f t="shared" si="1077"/>
        <v>-0.1082410824108242</v>
      </c>
      <c r="H1409" s="19">
        <f t="shared" si="1089"/>
        <v>-0.69207743208409833</v>
      </c>
      <c r="I1409" s="19">
        <f t="shared" si="1089"/>
        <v>-5.9963159725801483E-2</v>
      </c>
      <c r="J1409" s="19">
        <f t="shared" si="1089"/>
        <v>-1.8606044999847233</v>
      </c>
      <c r="K1409" s="2" t="s">
        <v>75</v>
      </c>
      <c r="L1409" s="40">
        <v>8.02</v>
      </c>
      <c r="M1409" s="19">
        <f t="shared" si="1047"/>
        <v>-7.425742574257487E-3</v>
      </c>
      <c r="N1409" s="19">
        <f t="shared" si="1072"/>
        <v>7.5376884422110064E-3</v>
      </c>
      <c r="O1409" s="19">
        <f t="shared" si="1074"/>
        <v>-4.9627791563276579E-3</v>
      </c>
      <c r="P1409" s="19">
        <f t="shared" si="1078"/>
        <v>-2.4875621890546734E-3</v>
      </c>
      <c r="Q1409" s="19">
        <f t="shared" si="1090"/>
        <v>0.43955567005003721</v>
      </c>
      <c r="R1409" s="19">
        <f t="shared" si="1090"/>
        <v>-0.24991063044079667</v>
      </c>
      <c r="S1409" s="19">
        <f t="shared" si="1090"/>
        <v>-0.13307714363584924</v>
      </c>
      <c r="T1409" s="19">
        <f t="shared" si="1048"/>
        <v>-1.1316331021341355</v>
      </c>
      <c r="U1409" s="19">
        <f t="shared" si="1048"/>
        <v>0.18994747071499518</v>
      </c>
      <c r="V1409" s="19">
        <f t="shared" si="1048"/>
        <v>-1.727527356348874</v>
      </c>
      <c r="W1409" s="19">
        <f t="shared" si="1079"/>
        <v>2.6318788811309553E-2</v>
      </c>
      <c r="X1409" s="19">
        <f t="shared" si="1080"/>
        <v>8.5436794271248496E-3</v>
      </c>
      <c r="Y1409" s="19">
        <f t="shared" si="1081"/>
        <v>1</v>
      </c>
      <c r="Z1409" s="19">
        <f t="shared" si="1082"/>
        <v>3.0804981666038995</v>
      </c>
      <c r="AA1409" s="19">
        <f t="shared" si="1083"/>
        <v>4.0804981666038991</v>
      </c>
      <c r="AB1409" s="19">
        <f t="shared" si="1084"/>
        <v>0.24506811648252155</v>
      </c>
      <c r="AC1409" s="19">
        <f t="shared" si="1085"/>
        <v>0.75493188351747853</v>
      </c>
      <c r="AD1409" s="20">
        <f t="shared" si="1086"/>
        <v>1.4603225398718911E-2</v>
      </c>
      <c r="AE1409" s="21">
        <f t="shared" si="1041"/>
        <v>1</v>
      </c>
      <c r="AF1409" s="21">
        <f t="shared" si="1049"/>
        <v>0</v>
      </c>
      <c r="AG1409" s="21">
        <f t="shared" si="1050"/>
        <v>1</v>
      </c>
      <c r="AH1409" s="21">
        <f t="shared" si="1051"/>
        <v>0</v>
      </c>
      <c r="AI1409" s="21">
        <f t="shared" si="1065"/>
        <v>1</v>
      </c>
      <c r="AJ1409" s="21">
        <f t="shared" si="1066"/>
        <v>1.4603225398718911E-2</v>
      </c>
      <c r="AK1409" s="24">
        <f t="shared" si="1042"/>
        <v>0</v>
      </c>
      <c r="AL1409" s="24">
        <f t="shared" si="1052"/>
        <v>0</v>
      </c>
      <c r="AM1409" s="24">
        <f t="shared" si="1053"/>
        <v>5</v>
      </c>
      <c r="AN1409" s="24">
        <f t="shared" si="1054"/>
        <v>0</v>
      </c>
      <c r="AO1409" s="24">
        <f t="shared" si="1055"/>
        <v>1</v>
      </c>
      <c r="AP1409" s="24">
        <f t="shared" si="1067"/>
        <v>1.4603225398718911E-2</v>
      </c>
      <c r="AQ1409" s="27">
        <f t="shared" si="1043"/>
        <v>1</v>
      </c>
      <c r="AR1409" s="27">
        <f t="shared" si="1056"/>
        <v>0</v>
      </c>
      <c r="AS1409" s="27">
        <f t="shared" si="1057"/>
        <v>1</v>
      </c>
      <c r="AT1409" s="27">
        <f t="shared" si="1058"/>
        <v>1</v>
      </c>
      <c r="AU1409" s="27">
        <f t="shared" si="1059"/>
        <v>1</v>
      </c>
      <c r="AV1409" s="27">
        <f t="shared" si="1068"/>
        <v>1.4603225398718911E-2</v>
      </c>
      <c r="AW1409">
        <f t="shared" si="1060"/>
        <v>113.7054216024508</v>
      </c>
      <c r="AX1409">
        <f t="shared" si="1061"/>
        <v>94.617927342682137</v>
      </c>
      <c r="AY1409">
        <f t="shared" si="1069"/>
        <v>86.711732625459916</v>
      </c>
      <c r="AZ1409">
        <f t="shared" si="1062"/>
        <v>1.4603225398718911E-2</v>
      </c>
      <c r="BA1409">
        <f t="shared" si="1070"/>
        <v>98.314839671551354</v>
      </c>
      <c r="BB1409" s="4">
        <f t="shared" si="1044"/>
        <v>1</v>
      </c>
      <c r="BC1409" s="4">
        <f t="shared" si="1045"/>
        <v>0</v>
      </c>
    </row>
    <row r="1410" spans="1:55">
      <c r="A1410" s="37">
        <v>42402</v>
      </c>
      <c r="B1410" s="2" t="s">
        <v>76</v>
      </c>
      <c r="C1410" s="40">
        <v>7.32</v>
      </c>
      <c r="D1410" s="19">
        <f t="shared" si="1046"/>
        <v>9.6551724137931422E-3</v>
      </c>
      <c r="E1410" s="19">
        <f t="shared" si="1071"/>
        <v>3.389830508474579E-2</v>
      </c>
      <c r="F1410" s="19">
        <f t="shared" si="1073"/>
        <v>-1.3477088948787014E-2</v>
      </c>
      <c r="G1410" s="19">
        <f t="shared" si="1077"/>
        <v>-9.2936802973977689E-2</v>
      </c>
      <c r="H1410" s="19">
        <f t="shared" si="1089"/>
        <v>0.98774821027531778</v>
      </c>
      <c r="I1410" s="19">
        <f t="shared" si="1089"/>
        <v>-0.29713300472902343</v>
      </c>
      <c r="J1410" s="19">
        <f t="shared" si="1089"/>
        <v>-1.6376935475779848</v>
      </c>
      <c r="K1410" s="2" t="s">
        <v>75</v>
      </c>
      <c r="L1410" s="40">
        <v>7.89</v>
      </c>
      <c r="M1410" s="19">
        <f t="shared" si="1047"/>
        <v>-1.6209476309226919E-2</v>
      </c>
      <c r="N1410" s="19">
        <f t="shared" si="1072"/>
        <v>-1.4981273408239714E-2</v>
      </c>
      <c r="O1410" s="19">
        <f t="shared" si="1074"/>
        <v>-2.3514851485148563E-2</v>
      </c>
      <c r="P1410" s="19">
        <f t="shared" si="1078"/>
        <v>-1.7434620174346164E-2</v>
      </c>
      <c r="Q1410" s="19">
        <f t="shared" si="1090"/>
        <v>-0.87840057715251307</v>
      </c>
      <c r="R1410" s="19">
        <f t="shared" si="1090"/>
        <v>-1.2076351896324087</v>
      </c>
      <c r="S1410" s="19">
        <f t="shared" si="1090"/>
        <v>-0.9592472753047927</v>
      </c>
      <c r="T1410" s="19">
        <f t="shared" si="1048"/>
        <v>1.8661487874278309</v>
      </c>
      <c r="U1410" s="19">
        <f t="shared" si="1048"/>
        <v>0.91050218490338519</v>
      </c>
      <c r="V1410" s="19">
        <f t="shared" si="1048"/>
        <v>-0.6784462722731921</v>
      </c>
      <c r="W1410" s="19">
        <f t="shared" si="1079"/>
        <v>2.6525433120452298E-2</v>
      </c>
      <c r="X1410" s="19">
        <f t="shared" si="1080"/>
        <v>9.2742246626020854E-3</v>
      </c>
      <c r="Y1410" s="19">
        <f t="shared" si="1081"/>
        <v>1</v>
      </c>
      <c r="Z1410" s="19">
        <f t="shared" si="1082"/>
        <v>2.8601240627062845</v>
      </c>
      <c r="AA1410" s="19">
        <f t="shared" si="1083"/>
        <v>3.8601240627062845</v>
      </c>
      <c r="AB1410" s="19">
        <f t="shared" si="1084"/>
        <v>0.25905903120090717</v>
      </c>
      <c r="AC1410" s="19">
        <f t="shared" si="1085"/>
        <v>0.74094096879909277</v>
      </c>
      <c r="AD1410" s="20">
        <f t="shared" si="1086"/>
        <v>-6.3563238443523126E-3</v>
      </c>
      <c r="AE1410" s="21">
        <f t="shared" si="1041"/>
        <v>-1</v>
      </c>
      <c r="AF1410" s="21">
        <f t="shared" si="1049"/>
        <v>1</v>
      </c>
      <c r="AG1410" s="21">
        <f t="shared" si="1050"/>
        <v>0</v>
      </c>
      <c r="AH1410" s="21">
        <f t="shared" si="1051"/>
        <v>0</v>
      </c>
      <c r="AI1410" s="21">
        <f t="shared" si="1065"/>
        <v>0</v>
      </c>
      <c r="AJ1410" s="21">
        <f t="shared" si="1066"/>
        <v>0</v>
      </c>
      <c r="AK1410" s="24">
        <f t="shared" si="1042"/>
        <v>0</v>
      </c>
      <c r="AL1410" s="24">
        <f t="shared" si="1052"/>
        <v>0</v>
      </c>
      <c r="AM1410" s="24">
        <f t="shared" si="1053"/>
        <v>0</v>
      </c>
      <c r="AN1410" s="24">
        <f t="shared" si="1054"/>
        <v>1</v>
      </c>
      <c r="AO1410" s="24">
        <f t="shared" si="1055"/>
        <v>0</v>
      </c>
      <c r="AP1410" s="24">
        <f t="shared" si="1067"/>
        <v>0</v>
      </c>
      <c r="AQ1410" s="27">
        <f t="shared" si="1043"/>
        <v>0</v>
      </c>
      <c r="AR1410" s="27">
        <f t="shared" si="1056"/>
        <v>0</v>
      </c>
      <c r="AS1410" s="27">
        <f t="shared" si="1057"/>
        <v>2</v>
      </c>
      <c r="AT1410" s="27">
        <f t="shared" si="1058"/>
        <v>0</v>
      </c>
      <c r="AU1410" s="27">
        <f t="shared" si="1059"/>
        <v>1</v>
      </c>
      <c r="AV1410" s="27">
        <f t="shared" si="1068"/>
        <v>-6.3563238443523126E-3</v>
      </c>
      <c r="AW1410">
        <f t="shared" si="1060"/>
        <v>113.7054216024508</v>
      </c>
      <c r="AX1410">
        <f t="shared" si="1061"/>
        <v>94.617927342682137</v>
      </c>
      <c r="AY1410">
        <f t="shared" si="1069"/>
        <v>86.160564771787605</v>
      </c>
      <c r="AZ1410">
        <f t="shared" si="1062"/>
        <v>-2.1187746147841042E-3</v>
      </c>
      <c r="BA1410">
        <f t="shared" si="1070"/>
        <v>98.106532684998697</v>
      </c>
      <c r="BB1410" s="4">
        <f t="shared" si="1044"/>
        <v>0</v>
      </c>
      <c r="BC1410" s="4">
        <f t="shared" si="1045"/>
        <v>0</v>
      </c>
    </row>
    <row r="1411" spans="1:55">
      <c r="A1411" s="37">
        <v>42403</v>
      </c>
      <c r="B1411" s="2" t="s">
        <v>76</v>
      </c>
      <c r="C1411" s="40">
        <v>7.22</v>
      </c>
      <c r="D1411" s="19">
        <f t="shared" si="1046"/>
        <v>-1.3661202185792422E-2</v>
      </c>
      <c r="E1411" s="19">
        <f t="shared" si="1071"/>
        <v>-8.2417582417583096E-3</v>
      </c>
      <c r="F1411" s="19">
        <f t="shared" si="1073"/>
        <v>-3.2171581769437026E-2</v>
      </c>
      <c r="G1411" s="19">
        <f t="shared" si="1077"/>
        <v>-0.13116726835138395</v>
      </c>
      <c r="H1411" s="19">
        <f t="shared" si="1089"/>
        <v>-0.25375523536374511</v>
      </c>
      <c r="I1411" s="19">
        <f t="shared" si="1089"/>
        <v>-0.72259170772128767</v>
      </c>
      <c r="J1411" s="19">
        <f t="shared" si="1089"/>
        <v>-2.3678000379896655</v>
      </c>
      <c r="K1411" s="2" t="s">
        <v>75</v>
      </c>
      <c r="L1411" s="40">
        <v>7.92</v>
      </c>
      <c r="M1411" s="19">
        <f t="shared" si="1047"/>
        <v>3.8022813688213244E-3</v>
      </c>
      <c r="N1411" s="19">
        <f t="shared" si="1072"/>
        <v>-1.8587360594795582E-2</v>
      </c>
      <c r="O1411" s="19">
        <f t="shared" si="1074"/>
        <v>-1.980198019801982E-2</v>
      </c>
      <c r="P1411" s="19">
        <f t="shared" si="1078"/>
        <v>-2.3427866831072688E-2</v>
      </c>
      <c r="Q1411" s="19">
        <f t="shared" si="1090"/>
        <v>-1.0904143036335547</v>
      </c>
      <c r="R1411" s="19">
        <f t="shared" si="1090"/>
        <v>-0.99797349106810662</v>
      </c>
      <c r="S1411" s="19">
        <f t="shared" si="1090"/>
        <v>-1.2745024014747532</v>
      </c>
      <c r="T1411" s="19">
        <f t="shared" si="1048"/>
        <v>0.83665906826980962</v>
      </c>
      <c r="U1411" s="19">
        <f t="shared" si="1048"/>
        <v>0.27538178334681895</v>
      </c>
      <c r="V1411" s="19">
        <f t="shared" si="1048"/>
        <v>-1.0932976365149123</v>
      </c>
      <c r="W1411" s="19">
        <f t="shared" si="1079"/>
        <v>2.5322629718768037E-2</v>
      </c>
      <c r="X1411" s="19">
        <f t="shared" si="1080"/>
        <v>8.9947224534013808E-3</v>
      </c>
      <c r="Y1411" s="19">
        <f t="shared" si="1081"/>
        <v>1</v>
      </c>
      <c r="Z1411" s="19">
        <f t="shared" si="1082"/>
        <v>2.8152763856757148</v>
      </c>
      <c r="AA1411" s="19">
        <f t="shared" si="1083"/>
        <v>3.8152763856757148</v>
      </c>
      <c r="AB1411" s="19">
        <f t="shared" si="1084"/>
        <v>0.26210420921390004</v>
      </c>
      <c r="AC1411" s="19">
        <f t="shared" si="1085"/>
        <v>0.7378957907860999</v>
      </c>
      <c r="AD1411" s="20">
        <f t="shared" si="1086"/>
        <v>-5.0697053496238844E-3</v>
      </c>
      <c r="AE1411" s="21">
        <f t="shared" si="1041"/>
        <v>0</v>
      </c>
      <c r="AF1411" s="21">
        <f t="shared" si="1049"/>
        <v>0</v>
      </c>
      <c r="AG1411" s="21">
        <f t="shared" si="1050"/>
        <v>0</v>
      </c>
      <c r="AH1411" s="21">
        <f t="shared" si="1051"/>
        <v>0</v>
      </c>
      <c r="AI1411" s="21">
        <f t="shared" si="1065"/>
        <v>0</v>
      </c>
      <c r="AJ1411" s="21">
        <f t="shared" si="1066"/>
        <v>0</v>
      </c>
      <c r="AK1411" s="24">
        <f t="shared" si="1042"/>
        <v>0</v>
      </c>
      <c r="AL1411" s="24">
        <f t="shared" si="1052"/>
        <v>0</v>
      </c>
      <c r="AM1411" s="24">
        <f t="shared" si="1053"/>
        <v>0</v>
      </c>
      <c r="AN1411" s="24">
        <f t="shared" si="1054"/>
        <v>0</v>
      </c>
      <c r="AO1411" s="24">
        <f t="shared" si="1055"/>
        <v>0</v>
      </c>
      <c r="AP1411" s="24">
        <f t="shared" si="1067"/>
        <v>0</v>
      </c>
      <c r="AQ1411" s="27">
        <f t="shared" si="1043"/>
        <v>1</v>
      </c>
      <c r="AR1411" s="27">
        <f t="shared" si="1056"/>
        <v>0</v>
      </c>
      <c r="AS1411" s="27">
        <f t="shared" si="1057"/>
        <v>3</v>
      </c>
      <c r="AT1411" s="27">
        <f t="shared" si="1058"/>
        <v>0</v>
      </c>
      <c r="AU1411" s="27">
        <f t="shared" si="1059"/>
        <v>1</v>
      </c>
      <c r="AV1411" s="27">
        <f t="shared" si="1068"/>
        <v>-5.0697053496238844E-3</v>
      </c>
      <c r="AW1411">
        <f t="shared" si="1060"/>
        <v>113.7054216024508</v>
      </c>
      <c r="AX1411">
        <f t="shared" si="1061"/>
        <v>94.617927342682137</v>
      </c>
      <c r="AY1411">
        <f t="shared" si="1069"/>
        <v>85.723756095637455</v>
      </c>
      <c r="AZ1411">
        <f t="shared" si="1062"/>
        <v>-1.6899017832079615E-3</v>
      </c>
      <c r="BA1411">
        <f t="shared" si="1070"/>
        <v>97.940742280469976</v>
      </c>
      <c r="BB1411" s="4">
        <f t="shared" si="1044"/>
        <v>0</v>
      </c>
      <c r="BC1411" s="4">
        <f t="shared" si="1045"/>
        <v>0</v>
      </c>
    </row>
    <row r="1412" spans="1:55">
      <c r="A1412" s="37">
        <v>42404</v>
      </c>
      <c r="B1412" s="2" t="s">
        <v>76</v>
      </c>
      <c r="C1412" s="40">
        <v>7.26</v>
      </c>
      <c r="D1412" s="19">
        <f t="shared" si="1046"/>
        <v>5.5401662049861548E-3</v>
      </c>
      <c r="E1412" s="19">
        <f t="shared" si="1071"/>
        <v>-2.4193548387096853E-2</v>
      </c>
      <c r="F1412" s="19">
        <f t="shared" si="1073"/>
        <v>0</v>
      </c>
      <c r="G1412" s="19">
        <f t="shared" si="1077"/>
        <v>-7.2796934865900415E-2</v>
      </c>
      <c r="H1412" s="19">
        <f t="shared" si="1089"/>
        <v>-0.82838189134228457</v>
      </c>
      <c r="I1412" s="19">
        <f t="shared" si="1089"/>
        <v>0</v>
      </c>
      <c r="J1412" s="19">
        <f t="shared" si="1089"/>
        <v>-1.3452203851301356</v>
      </c>
      <c r="K1412" s="2" t="s">
        <v>75</v>
      </c>
      <c r="L1412" s="40">
        <v>7.99</v>
      </c>
      <c r="M1412" s="19">
        <f t="shared" si="1047"/>
        <v>8.8383838383838745E-3</v>
      </c>
      <c r="N1412" s="19">
        <f t="shared" si="1072"/>
        <v>-1.6009852216748648E-2</v>
      </c>
      <c r="O1412" s="19">
        <f t="shared" si="1074"/>
        <v>-7.4534161490683844E-3</v>
      </c>
      <c r="P1412" s="19">
        <f t="shared" si="1078"/>
        <v>-1.4796547472256378E-2</v>
      </c>
      <c r="Q1412" s="19">
        <f t="shared" si="1090"/>
        <v>-0.95836912072810576</v>
      </c>
      <c r="R1412" s="19">
        <f t="shared" si="1090"/>
        <v>-0.37035470724244196</v>
      </c>
      <c r="S1412" s="19">
        <f t="shared" si="1090"/>
        <v>-0.78283313807293775</v>
      </c>
      <c r="T1412" s="19">
        <f t="shared" si="1048"/>
        <v>0.12998722938582119</v>
      </c>
      <c r="U1412" s="19">
        <f t="shared" si="1048"/>
        <v>0.37035470724244196</v>
      </c>
      <c r="V1412" s="19">
        <f t="shared" si="1048"/>
        <v>-0.56238724705719789</v>
      </c>
      <c r="W1412" s="19">
        <f t="shared" si="1079"/>
        <v>2.2390287929371762E-2</v>
      </c>
      <c r="X1412" s="19">
        <f t="shared" si="1080"/>
        <v>9.2669846679874872E-3</v>
      </c>
      <c r="Y1412" s="19">
        <f t="shared" si="1081"/>
        <v>1</v>
      </c>
      <c r="Z1412" s="19">
        <f t="shared" si="1082"/>
        <v>2.4161352081134138</v>
      </c>
      <c r="AA1412" s="19">
        <f t="shared" si="1083"/>
        <v>3.4161352081134138</v>
      </c>
      <c r="AB1412" s="19">
        <f t="shared" si="1084"/>
        <v>0.29272846040314005</v>
      </c>
      <c r="AC1412" s="19">
        <f t="shared" si="1085"/>
        <v>0.70727153959685995</v>
      </c>
      <c r="AD1412" s="20">
        <f t="shared" si="1086"/>
        <v>-1.094677685055149E-2</v>
      </c>
      <c r="AE1412" s="21">
        <f t="shared" si="1041"/>
        <v>0</v>
      </c>
      <c r="AF1412" s="21">
        <f t="shared" si="1049"/>
        <v>0</v>
      </c>
      <c r="AG1412" s="21">
        <f t="shared" si="1050"/>
        <v>0</v>
      </c>
      <c r="AH1412" s="21">
        <f t="shared" si="1051"/>
        <v>0</v>
      </c>
      <c r="AI1412" s="21">
        <f t="shared" si="1065"/>
        <v>0</v>
      </c>
      <c r="AJ1412" s="21">
        <f t="shared" si="1066"/>
        <v>0</v>
      </c>
      <c r="AK1412" s="24">
        <f t="shared" si="1042"/>
        <v>0</v>
      </c>
      <c r="AL1412" s="24">
        <f t="shared" si="1052"/>
        <v>0</v>
      </c>
      <c r="AM1412" s="24">
        <f t="shared" si="1053"/>
        <v>0</v>
      </c>
      <c r="AN1412" s="24">
        <f t="shared" si="1054"/>
        <v>0</v>
      </c>
      <c r="AO1412" s="24">
        <f t="shared" si="1055"/>
        <v>0</v>
      </c>
      <c r="AP1412" s="24">
        <f t="shared" si="1067"/>
        <v>0</v>
      </c>
      <c r="AQ1412" s="27">
        <f t="shared" si="1043"/>
        <v>0</v>
      </c>
      <c r="AR1412" s="27">
        <f t="shared" si="1056"/>
        <v>0</v>
      </c>
      <c r="AS1412" s="27">
        <f t="shared" si="1057"/>
        <v>4</v>
      </c>
      <c r="AT1412" s="27">
        <f t="shared" si="1058"/>
        <v>0</v>
      </c>
      <c r="AU1412" s="27">
        <f t="shared" si="1059"/>
        <v>1</v>
      </c>
      <c r="AV1412" s="27">
        <f t="shared" si="1068"/>
        <v>-1.094677685055149E-2</v>
      </c>
      <c r="AW1412">
        <f t="shared" si="1060"/>
        <v>113.7054216024508</v>
      </c>
      <c r="AX1412">
        <f t="shared" si="1061"/>
        <v>94.617927342682137</v>
      </c>
      <c r="AY1412">
        <f t="shared" si="1069"/>
        <v>84.785357266867408</v>
      </c>
      <c r="AZ1412">
        <f t="shared" si="1062"/>
        <v>-3.6489256168504968E-3</v>
      </c>
      <c r="BA1412">
        <f t="shared" si="1070"/>
        <v>97.583363797029421</v>
      </c>
      <c r="BB1412" s="4">
        <f t="shared" si="1044"/>
        <v>0</v>
      </c>
      <c r="BC1412" s="4">
        <f t="shared" si="1045"/>
        <v>0</v>
      </c>
    </row>
    <row r="1413" spans="1:55">
      <c r="A1413" s="37">
        <v>42405</v>
      </c>
      <c r="B1413" s="2" t="s">
        <v>76</v>
      </c>
      <c r="C1413" s="40">
        <v>7.23</v>
      </c>
      <c r="D1413" s="19">
        <f t="shared" si="1046"/>
        <v>-4.1322314049585893E-3</v>
      </c>
      <c r="E1413" s="19">
        <f t="shared" si="1071"/>
        <v>-3.0831099195710393E-2</v>
      </c>
      <c r="F1413" s="19">
        <f t="shared" si="1073"/>
        <v>-1.3642564802182762E-2</v>
      </c>
      <c r="G1413" s="19">
        <f t="shared" si="1077"/>
        <v>-9.5118898623279075E-2</v>
      </c>
      <c r="H1413" s="19">
        <f t="shared" si="1089"/>
        <v>-1.1110881609299932</v>
      </c>
      <c r="I1413" s="19">
        <f t="shared" si="1089"/>
        <v>-0.32294078634628653</v>
      </c>
      <c r="J1413" s="19">
        <f t="shared" si="1089"/>
        <v>-1.8205772946413645</v>
      </c>
      <c r="K1413" s="2" t="s">
        <v>75</v>
      </c>
      <c r="L1413" s="40">
        <v>8.1</v>
      </c>
      <c r="M1413" s="19">
        <f t="shared" si="1047"/>
        <v>1.3767209011264008E-2</v>
      </c>
      <c r="N1413" s="19">
        <f t="shared" si="1072"/>
        <v>2.4752475247524224E-3</v>
      </c>
      <c r="O1413" s="19">
        <f t="shared" si="1074"/>
        <v>2.7918781725888294E-2</v>
      </c>
      <c r="P1413" s="19">
        <f t="shared" si="1078"/>
        <v>-4.9140049140050275E-3</v>
      </c>
      <c r="Q1413" s="19">
        <f t="shared" si="1090"/>
        <v>0.15289595480335028</v>
      </c>
      <c r="R1413" s="19">
        <f t="shared" si="1090"/>
        <v>1.3864221297494483</v>
      </c>
      <c r="S1413" s="19">
        <f t="shared" si="1090"/>
        <v>-0.25561721433867041</v>
      </c>
      <c r="T1413" s="19">
        <f t="shared" si="1048"/>
        <v>-1.2639841157333436</v>
      </c>
      <c r="U1413" s="19">
        <f t="shared" si="1048"/>
        <v>-1.7093629160957349</v>
      </c>
      <c r="V1413" s="19">
        <f t="shared" si="1048"/>
        <v>-1.5649600803026942</v>
      </c>
      <c r="W1413" s="19">
        <f t="shared" si="1079"/>
        <v>2.1668577219866054E-2</v>
      </c>
      <c r="X1413" s="19">
        <f t="shared" si="1080"/>
        <v>9.7781260851658846E-3</v>
      </c>
      <c r="Y1413" s="19">
        <f t="shared" si="1081"/>
        <v>1</v>
      </c>
      <c r="Z1413" s="19">
        <f t="shared" si="1082"/>
        <v>2.216025548365431</v>
      </c>
      <c r="AA1413" s="19">
        <f t="shared" si="1083"/>
        <v>3.216025548365431</v>
      </c>
      <c r="AB1413" s="19">
        <f t="shared" si="1084"/>
        <v>0.31094280345759612</v>
      </c>
      <c r="AC1413" s="19">
        <f t="shared" si="1085"/>
        <v>0.68905719654240383</v>
      </c>
      <c r="AD1413" s="20">
        <f t="shared" si="1086"/>
        <v>-3.8517409630715246E-3</v>
      </c>
      <c r="AE1413" s="21">
        <f t="shared" si="1041"/>
        <v>1</v>
      </c>
      <c r="AF1413" s="21">
        <f t="shared" si="1049"/>
        <v>0</v>
      </c>
      <c r="AG1413" s="21">
        <f t="shared" si="1050"/>
        <v>1</v>
      </c>
      <c r="AH1413" s="21">
        <f t="shared" si="1051"/>
        <v>0</v>
      </c>
      <c r="AI1413" s="21">
        <f t="shared" si="1065"/>
        <v>1</v>
      </c>
      <c r="AJ1413" s="21">
        <f t="shared" si="1066"/>
        <v>-3.8517409630715246E-3</v>
      </c>
      <c r="AK1413" s="24">
        <f t="shared" si="1042"/>
        <v>1</v>
      </c>
      <c r="AL1413" s="24">
        <f t="shared" si="1052"/>
        <v>0</v>
      </c>
      <c r="AM1413" s="24">
        <f t="shared" si="1053"/>
        <v>1</v>
      </c>
      <c r="AN1413" s="24">
        <f t="shared" si="1054"/>
        <v>0</v>
      </c>
      <c r="AO1413" s="24">
        <f t="shared" si="1055"/>
        <v>1</v>
      </c>
      <c r="AP1413" s="24">
        <f t="shared" si="1067"/>
        <v>-3.8517409630715246E-3</v>
      </c>
      <c r="AQ1413" s="27">
        <f t="shared" si="1043"/>
        <v>1</v>
      </c>
      <c r="AR1413" s="27">
        <f t="shared" si="1056"/>
        <v>0</v>
      </c>
      <c r="AS1413" s="27">
        <f t="shared" si="1057"/>
        <v>5</v>
      </c>
      <c r="AT1413" s="27">
        <f t="shared" si="1058"/>
        <v>0</v>
      </c>
      <c r="AU1413" s="27">
        <f t="shared" si="1059"/>
        <v>1</v>
      </c>
      <c r="AV1413" s="27">
        <f t="shared" si="1068"/>
        <v>-3.8517409630715246E-3</v>
      </c>
      <c r="AW1413">
        <f t="shared" si="1060"/>
        <v>113.26745777234132</v>
      </c>
      <c r="AX1413">
        <f t="shared" si="1061"/>
        <v>94.253483596095407</v>
      </c>
      <c r="AY1413">
        <f t="shared" si="1069"/>
        <v>84.458786033213968</v>
      </c>
      <c r="AZ1413">
        <f t="shared" si="1062"/>
        <v>-3.8517409630715246E-3</v>
      </c>
      <c r="BA1413">
        <f t="shared" si="1070"/>
        <v>97.207497957378095</v>
      </c>
      <c r="BB1413" s="4">
        <f t="shared" si="1044"/>
        <v>1</v>
      </c>
      <c r="BC1413" s="4">
        <f t="shared" si="1045"/>
        <v>1</v>
      </c>
    </row>
    <row r="1414" spans="1:55">
      <c r="A1414" s="37">
        <v>42415</v>
      </c>
      <c r="B1414" s="2" t="s">
        <v>76</v>
      </c>
      <c r="C1414" s="40">
        <v>7.18</v>
      </c>
      <c r="D1414" s="19">
        <f t="shared" si="1046"/>
        <v>-6.9156293222684241E-3</v>
      </c>
      <c r="E1414" s="19">
        <f t="shared" si="1071"/>
        <v>-9.6551724137931422E-3</v>
      </c>
      <c r="F1414" s="19">
        <f t="shared" si="1073"/>
        <v>-3.3647375504710635E-2</v>
      </c>
      <c r="G1414" s="19">
        <f t="shared" si="1077"/>
        <v>-6.7532467532467597E-2</v>
      </c>
      <c r="H1414" s="19">
        <f t="shared" si="1089"/>
        <v>-0.35165089658397097</v>
      </c>
      <c r="I1414" s="19">
        <f t="shared" si="1089"/>
        <v>-0.81151926454300649</v>
      </c>
      <c r="J1414" s="19">
        <f t="shared" si="1089"/>
        <v>-1.3209979211459943</v>
      </c>
      <c r="K1414" s="2" t="s">
        <v>75</v>
      </c>
      <c r="L1414" s="40">
        <v>8.1199999999999992</v>
      </c>
      <c r="M1414" s="19">
        <f t="shared" si="1047"/>
        <v>2.4691358024690833E-3</v>
      </c>
      <c r="N1414" s="19">
        <f t="shared" si="1072"/>
        <v>1.2468827930174521E-2</v>
      </c>
      <c r="O1414" s="19">
        <f t="shared" si="1074"/>
        <v>2.0100502512562721E-2</v>
      </c>
      <c r="P1414" s="19">
        <f t="shared" si="1078"/>
        <v>1.7543859649122653E-2</v>
      </c>
      <c r="Q1414" s="19">
        <f t="shared" si="1090"/>
        <v>0.78664028635738059</v>
      </c>
      <c r="R1414" s="19">
        <f t="shared" si="1090"/>
        <v>0.99107769608501395</v>
      </c>
      <c r="S1414" s="19">
        <f t="shared" si="1090"/>
        <v>0.90910435407695622</v>
      </c>
      <c r="T1414" s="19">
        <f t="shared" si="1048"/>
        <v>-1.1382911829413516</v>
      </c>
      <c r="U1414" s="19">
        <f t="shared" si="1048"/>
        <v>-1.8025969606280206</v>
      </c>
      <c r="V1414" s="19">
        <f t="shared" si="1048"/>
        <v>-2.2301022752229507</v>
      </c>
      <c r="W1414" s="19">
        <f t="shared" si="1079"/>
        <v>2.0375423616514069E-2</v>
      </c>
      <c r="X1414" s="19">
        <f t="shared" si="1080"/>
        <v>8.6473649566080925E-3</v>
      </c>
      <c r="Y1414" s="19">
        <f t="shared" si="1081"/>
        <v>1</v>
      </c>
      <c r="Z1414" s="19">
        <f t="shared" si="1082"/>
        <v>2.356258087724596</v>
      </c>
      <c r="AA1414" s="19">
        <f t="shared" si="1083"/>
        <v>3.356258087724596</v>
      </c>
      <c r="AB1414" s="19">
        <f t="shared" si="1084"/>
        <v>0.29795086488058448</v>
      </c>
      <c r="AC1414" s="19">
        <f t="shared" si="1085"/>
        <v>0.70204913511941547</v>
      </c>
      <c r="AD1414" s="20">
        <f t="shared" si="1086"/>
        <v>5.3253618781989474E-3</v>
      </c>
      <c r="AE1414" s="21">
        <f t="shared" si="1041"/>
        <v>1</v>
      </c>
      <c r="AF1414" s="21">
        <f t="shared" si="1049"/>
        <v>0</v>
      </c>
      <c r="AG1414" s="21">
        <f t="shared" si="1050"/>
        <v>2</v>
      </c>
      <c r="AH1414" s="21">
        <f t="shared" si="1051"/>
        <v>0</v>
      </c>
      <c r="AI1414" s="21">
        <f t="shared" si="1065"/>
        <v>1</v>
      </c>
      <c r="AJ1414" s="21">
        <f t="shared" si="1066"/>
        <v>5.3253618781989474E-3</v>
      </c>
      <c r="AK1414" s="24">
        <f t="shared" si="1042"/>
        <v>1</v>
      </c>
      <c r="AL1414" s="24">
        <f t="shared" si="1052"/>
        <v>0</v>
      </c>
      <c r="AM1414" s="24">
        <f t="shared" si="1053"/>
        <v>2</v>
      </c>
      <c r="AN1414" s="24">
        <f t="shared" si="1054"/>
        <v>0</v>
      </c>
      <c r="AO1414" s="24">
        <f t="shared" si="1055"/>
        <v>1</v>
      </c>
      <c r="AP1414" s="24">
        <f t="shared" si="1067"/>
        <v>5.3253618781989474E-3</v>
      </c>
      <c r="AQ1414" s="27">
        <f t="shared" si="1043"/>
        <v>1</v>
      </c>
      <c r="AR1414" s="27">
        <f t="shared" si="1056"/>
        <v>0</v>
      </c>
      <c r="AS1414" s="27">
        <f t="shared" si="1057"/>
        <v>1</v>
      </c>
      <c r="AT1414" s="27">
        <f t="shared" si="1058"/>
        <v>1</v>
      </c>
      <c r="AU1414" s="27">
        <f t="shared" si="1059"/>
        <v>1</v>
      </c>
      <c r="AV1414" s="27">
        <f t="shared" si="1068"/>
        <v>5.3253618781989474E-3</v>
      </c>
      <c r="AW1414">
        <f t="shared" si="1060"/>
        <v>113.87064797400265</v>
      </c>
      <c r="AX1414">
        <f t="shared" si="1061"/>
        <v>94.755417504525511</v>
      </c>
      <c r="AY1414">
        <f t="shared" si="1069"/>
        <v>84.908559632634208</v>
      </c>
      <c r="AZ1414">
        <f t="shared" si="1062"/>
        <v>5.3253618781989474E-3</v>
      </c>
      <c r="BA1414">
        <f t="shared" si="1070"/>
        <v>97.725163061275424</v>
      </c>
      <c r="BB1414" s="4">
        <f t="shared" si="1044"/>
        <v>1</v>
      </c>
      <c r="BC1414" s="4">
        <f t="shared" si="1045"/>
        <v>1</v>
      </c>
    </row>
    <row r="1415" spans="1:55">
      <c r="A1415" s="37">
        <v>42416</v>
      </c>
      <c r="B1415" s="2" t="s">
        <v>76</v>
      </c>
      <c r="C1415" s="40">
        <v>7.35</v>
      </c>
      <c r="D1415" s="19">
        <f t="shared" si="1046"/>
        <v>2.3676880222841215E-2</v>
      </c>
      <c r="E1415" s="19">
        <f t="shared" si="1071"/>
        <v>4.0983606557376175E-3</v>
      </c>
      <c r="F1415" s="19">
        <f t="shared" si="1073"/>
        <v>3.8135593220338923E-2</v>
      </c>
      <c r="G1415" s="19">
        <f t="shared" si="1077"/>
        <v>-5.2835051546391773E-2</v>
      </c>
      <c r="H1415" s="19">
        <f t="shared" si="1089"/>
        <v>0.14912392329036359</v>
      </c>
      <c r="I1415" s="19">
        <f t="shared" si="1089"/>
        <v>0.93352609406089548</v>
      </c>
      <c r="J1415" s="19">
        <f t="shared" si="1089"/>
        <v>-1.0449057743631238</v>
      </c>
      <c r="K1415" s="2" t="s">
        <v>75</v>
      </c>
      <c r="L1415" s="40">
        <v>8.14</v>
      </c>
      <c r="M1415" s="19">
        <f t="shared" si="1047"/>
        <v>2.4630541871922848E-3</v>
      </c>
      <c r="N1415" s="19">
        <f t="shared" si="1072"/>
        <v>3.1685678073510887E-2</v>
      </c>
      <c r="O1415" s="19">
        <f t="shared" si="1074"/>
        <v>1.6229712858926441E-2</v>
      </c>
      <c r="P1415" s="19">
        <f t="shared" si="1078"/>
        <v>2.1329987452948659E-2</v>
      </c>
      <c r="Q1415" s="19">
        <f t="shared" si="1090"/>
        <v>1.9997200561985791</v>
      </c>
      <c r="R1415" s="19">
        <f t="shared" si="1090"/>
        <v>0.79758724140990411</v>
      </c>
      <c r="S1415" s="19">
        <f t="shared" si="1090"/>
        <v>1.1066098029298046</v>
      </c>
      <c r="T1415" s="19">
        <f t="shared" si="1048"/>
        <v>-1.8505961329082155</v>
      </c>
      <c r="U1415" s="19">
        <f t="shared" si="1048"/>
        <v>0.13593885265099137</v>
      </c>
      <c r="V1415" s="19">
        <f t="shared" si="1048"/>
        <v>-2.1515155772929284</v>
      </c>
      <c r="W1415" s="19">
        <f t="shared" si="1079"/>
        <v>2.1125936799632462E-2</v>
      </c>
      <c r="X1415" s="19">
        <f t="shared" si="1080"/>
        <v>8.6384578837280998E-3</v>
      </c>
      <c r="Y1415" s="19">
        <f t="shared" si="1081"/>
        <v>1</v>
      </c>
      <c r="Z1415" s="19">
        <f t="shared" si="1082"/>
        <v>2.4455680729110809</v>
      </c>
      <c r="AA1415" s="19">
        <f t="shared" si="1083"/>
        <v>3.4455680729110809</v>
      </c>
      <c r="AB1415" s="19">
        <f t="shared" si="1084"/>
        <v>0.29022790403183735</v>
      </c>
      <c r="AC1415" s="19">
        <f t="shared" si="1085"/>
        <v>0.7097720959681626</v>
      </c>
      <c r="AD1415" s="20">
        <f t="shared" si="1086"/>
        <v>1.1072533702177201E-2</v>
      </c>
      <c r="AE1415" s="21">
        <f t="shared" si="1041"/>
        <v>1</v>
      </c>
      <c r="AF1415" s="21">
        <f t="shared" si="1049"/>
        <v>0</v>
      </c>
      <c r="AG1415" s="21">
        <f t="shared" si="1050"/>
        <v>3</v>
      </c>
      <c r="AH1415" s="21">
        <f t="shared" si="1051"/>
        <v>0</v>
      </c>
      <c r="AI1415" s="21">
        <f t="shared" si="1065"/>
        <v>1</v>
      </c>
      <c r="AJ1415" s="21">
        <f t="shared" si="1066"/>
        <v>1.1072533702177201E-2</v>
      </c>
      <c r="AK1415" s="24">
        <f t="shared" si="1042"/>
        <v>0</v>
      </c>
      <c r="AL1415" s="24">
        <f t="shared" si="1052"/>
        <v>0</v>
      </c>
      <c r="AM1415" s="24">
        <f t="shared" si="1053"/>
        <v>3</v>
      </c>
      <c r="AN1415" s="24">
        <f t="shared" si="1054"/>
        <v>0</v>
      </c>
      <c r="AO1415" s="24">
        <f t="shared" si="1055"/>
        <v>1</v>
      </c>
      <c r="AP1415" s="24">
        <f t="shared" si="1067"/>
        <v>1.1072533702177201E-2</v>
      </c>
      <c r="AQ1415" s="27">
        <f t="shared" si="1043"/>
        <v>1</v>
      </c>
      <c r="AR1415" s="27">
        <f t="shared" si="1056"/>
        <v>0</v>
      </c>
      <c r="AS1415" s="27">
        <f t="shared" si="1057"/>
        <v>2</v>
      </c>
      <c r="AT1415" s="27">
        <f t="shared" si="1058"/>
        <v>0</v>
      </c>
      <c r="AU1415" s="27">
        <f t="shared" si="1059"/>
        <v>1</v>
      </c>
      <c r="AV1415" s="27">
        <f t="shared" si="1068"/>
        <v>1.1072533702177201E-2</v>
      </c>
      <c r="AW1415">
        <f t="shared" si="1060"/>
        <v>115.13148456138354</v>
      </c>
      <c r="AX1415">
        <f t="shared" si="1061"/>
        <v>95.804600058308225</v>
      </c>
      <c r="AY1415">
        <f t="shared" si="1069"/>
        <v>85.848712520769865</v>
      </c>
      <c r="AZ1415">
        <f t="shared" si="1062"/>
        <v>1.1072533702177201E-2</v>
      </c>
      <c r="BA1415">
        <f t="shared" si="1070"/>
        <v>98.807228222822147</v>
      </c>
      <c r="BB1415" s="4">
        <f t="shared" si="1044"/>
        <v>1</v>
      </c>
      <c r="BC1415" s="4">
        <f t="shared" si="1045"/>
        <v>0</v>
      </c>
    </row>
    <row r="1416" spans="1:55">
      <c r="A1416" s="37">
        <v>42417</v>
      </c>
      <c r="B1416" s="2" t="s">
        <v>76</v>
      </c>
      <c r="C1416" s="40">
        <v>7.52</v>
      </c>
      <c r="D1416" s="19">
        <f t="shared" si="1046"/>
        <v>2.3129251700680264E-2</v>
      </c>
      <c r="E1416" s="19">
        <f t="shared" si="1071"/>
        <v>4.15512465373961E-2</v>
      </c>
      <c r="F1416" s="19">
        <f t="shared" si="1073"/>
        <v>3.2967032967032871E-2</v>
      </c>
      <c r="G1416" s="19">
        <f t="shared" si="1077"/>
        <v>-1.1826544021025065E-2</v>
      </c>
      <c r="H1416" s="19">
        <f t="shared" si="1089"/>
        <v>1.5046996313580707</v>
      </c>
      <c r="I1416" s="19">
        <f t="shared" si="1089"/>
        <v>0.81661511664710373</v>
      </c>
      <c r="J1416" s="19">
        <f t="shared" si="1089"/>
        <v>-0.23768784133395598</v>
      </c>
      <c r="K1416" s="2" t="s">
        <v>75</v>
      </c>
      <c r="L1416" s="40">
        <v>8.09</v>
      </c>
      <c r="M1416" s="19">
        <f t="shared" si="1047"/>
        <v>-6.1425061425062297E-3</v>
      </c>
      <c r="N1416" s="19">
        <f t="shared" si="1072"/>
        <v>2.1464646464646457E-2</v>
      </c>
      <c r="O1416" s="19">
        <f t="shared" si="1074"/>
        <v>2.4783147459726857E-3</v>
      </c>
      <c r="P1416" s="19">
        <f t="shared" si="1078"/>
        <v>1.5056461731493113E-2</v>
      </c>
      <c r="Q1416" s="19">
        <f t="shared" si="1090"/>
        <v>1.3194892430756713</v>
      </c>
      <c r="R1416" s="19">
        <f t="shared" si="1090"/>
        <v>0.1236436594536539</v>
      </c>
      <c r="S1416" s="19">
        <f t="shared" si="1090"/>
        <v>0.77955459264418137</v>
      </c>
      <c r="T1416" s="19">
        <f t="shared" si="1048"/>
        <v>0.18521038828239944</v>
      </c>
      <c r="U1416" s="19">
        <f t="shared" si="1048"/>
        <v>0.69297145719344988</v>
      </c>
      <c r="V1416" s="19">
        <f t="shared" si="1048"/>
        <v>-1.0172424339781374</v>
      </c>
      <c r="W1416" s="19">
        <f t="shared" si="1079"/>
        <v>2.1475765228672644E-2</v>
      </c>
      <c r="X1416" s="19">
        <f t="shared" si="1080"/>
        <v>8.7872174540796957E-3</v>
      </c>
      <c r="Y1416" s="19">
        <f t="shared" si="1081"/>
        <v>1</v>
      </c>
      <c r="Z1416" s="19">
        <f t="shared" si="1082"/>
        <v>2.4439778964047325</v>
      </c>
      <c r="AA1416" s="19">
        <f t="shared" si="1083"/>
        <v>3.4439778964047325</v>
      </c>
      <c r="AB1416" s="19">
        <f t="shared" si="1084"/>
        <v>0.29036191000062128</v>
      </c>
      <c r="AC1416" s="19">
        <f t="shared" si="1085"/>
        <v>0.70963808999937872</v>
      </c>
      <c r="AD1416" s="20">
        <f t="shared" si="1086"/>
        <v>-4.3522553954087693E-3</v>
      </c>
      <c r="AE1416" s="21">
        <f t="shared" ref="AE1416:AE1479" si="1091">IF(T1416&gt;$B$3,-1,IF(T1416&lt;$B$1,1,0))</f>
        <v>0</v>
      </c>
      <c r="AF1416" s="21">
        <f t="shared" si="1049"/>
        <v>0</v>
      </c>
      <c r="AG1416" s="21">
        <f t="shared" si="1050"/>
        <v>4</v>
      </c>
      <c r="AH1416" s="21">
        <f t="shared" si="1051"/>
        <v>0</v>
      </c>
      <c r="AI1416" s="21">
        <f t="shared" si="1065"/>
        <v>1</v>
      </c>
      <c r="AJ1416" s="21">
        <f t="shared" si="1066"/>
        <v>-4.3522553954087693E-3</v>
      </c>
      <c r="AK1416" s="24">
        <f t="shared" ref="AK1416:AK1479" si="1092">IF(U1416&gt;$B$3,-1,IF(U1416&lt;$B$1,1,0))</f>
        <v>0</v>
      </c>
      <c r="AL1416" s="24">
        <f t="shared" si="1052"/>
        <v>0</v>
      </c>
      <c r="AM1416" s="24">
        <f t="shared" si="1053"/>
        <v>4</v>
      </c>
      <c r="AN1416" s="24">
        <f t="shared" si="1054"/>
        <v>0</v>
      </c>
      <c r="AO1416" s="24">
        <f t="shared" si="1055"/>
        <v>1</v>
      </c>
      <c r="AP1416" s="24">
        <f t="shared" si="1067"/>
        <v>-4.3522553954087693E-3</v>
      </c>
      <c r="AQ1416" s="27">
        <f t="shared" ref="AQ1416:AQ1479" si="1093">IF(V1416&gt;$B$3,-1,IF(V1416&lt;$B$1,1,0))</f>
        <v>1</v>
      </c>
      <c r="AR1416" s="27">
        <f t="shared" si="1056"/>
        <v>0</v>
      </c>
      <c r="AS1416" s="27">
        <f t="shared" si="1057"/>
        <v>3</v>
      </c>
      <c r="AT1416" s="27">
        <f t="shared" si="1058"/>
        <v>0</v>
      </c>
      <c r="AU1416" s="27">
        <f t="shared" si="1059"/>
        <v>1</v>
      </c>
      <c r="AV1416" s="27">
        <f t="shared" si="1068"/>
        <v>-4.3522553954087693E-3</v>
      </c>
      <c r="AW1416">
        <f t="shared" si="1060"/>
        <v>114.63040293651984</v>
      </c>
      <c r="AX1416">
        <f t="shared" si="1061"/>
        <v>95.38763397079947</v>
      </c>
      <c r="AY1416">
        <f t="shared" si="1069"/>
        <v>85.475076998512449</v>
      </c>
      <c r="AZ1416">
        <f t="shared" si="1062"/>
        <v>-4.3522553954087693E-3</v>
      </c>
      <c r="BA1416">
        <f t="shared" si="1070"/>
        <v>98.377193930683987</v>
      </c>
      <c r="BB1416" s="4">
        <f t="shared" ref="BB1416:BB1479" si="1094">AQ1416*AE1416</f>
        <v>0</v>
      </c>
      <c r="BC1416" s="4">
        <f t="shared" ref="BC1416:BC1479" si="1095">AE1416*AK1416</f>
        <v>0</v>
      </c>
    </row>
    <row r="1417" spans="1:55">
      <c r="A1417" s="37">
        <v>42418</v>
      </c>
      <c r="B1417" s="2" t="s">
        <v>76</v>
      </c>
      <c r="C1417" s="40">
        <v>7.43</v>
      </c>
      <c r="D1417" s="19">
        <f t="shared" ref="D1417:D1480" si="1096">(C1417-C1416)/C1416</f>
        <v>-1.1968085106382961E-2</v>
      </c>
      <c r="E1417" s="19">
        <f t="shared" si="1071"/>
        <v>2.3415977961432497E-2</v>
      </c>
      <c r="F1417" s="19">
        <f t="shared" si="1073"/>
        <v>-1.3440860215054671E-3</v>
      </c>
      <c r="G1417" s="19">
        <f t="shared" si="1077"/>
        <v>-2.6212319790301464E-2</v>
      </c>
      <c r="H1417" s="19">
        <f t="shared" si="1089"/>
        <v>0.8168631146876808</v>
      </c>
      <c r="I1417" s="19">
        <f t="shared" si="1089"/>
        <v>-3.4338234144167007E-2</v>
      </c>
      <c r="J1417" s="19">
        <f t="shared" si="1089"/>
        <v>-0.53105698424213799</v>
      </c>
      <c r="K1417" s="2" t="s">
        <v>75</v>
      </c>
      <c r="L1417" s="40">
        <v>8.1</v>
      </c>
      <c r="M1417" s="19">
        <f t="shared" ref="M1417:M1480" si="1097">(L1417-L1416)/L1416</f>
        <v>1.2360939431396523E-3</v>
      </c>
      <c r="N1417" s="19">
        <f t="shared" si="1072"/>
        <v>1.3767209011264008E-2</v>
      </c>
      <c r="O1417" s="19">
        <f t="shared" si="1074"/>
        <v>-2.4630541871920658E-3</v>
      </c>
      <c r="P1417" s="19">
        <f t="shared" si="1078"/>
        <v>6.2111801242234694E-3</v>
      </c>
      <c r="Q1417" s="19">
        <f t="shared" si="1090"/>
        <v>0.83700167851312512</v>
      </c>
      <c r="R1417" s="19">
        <f t="shared" si="1090"/>
        <v>-0.12658986691178714</v>
      </c>
      <c r="S1417" s="19">
        <f t="shared" si="1090"/>
        <v>0.32194734053016771</v>
      </c>
      <c r="T1417" s="19">
        <f t="shared" ref="T1417:V1480" si="1098">H1417-Q1417</f>
        <v>-2.0138563825444322E-2</v>
      </c>
      <c r="U1417" s="19">
        <f t="shared" si="1098"/>
        <v>9.2251632767620134E-2</v>
      </c>
      <c r="V1417" s="19">
        <f t="shared" si="1098"/>
        <v>-0.8530043247723057</v>
      </c>
      <c r="W1417" s="19">
        <f t="shared" si="1079"/>
        <v>2.1615950864745312E-2</v>
      </c>
      <c r="X1417" s="19">
        <f t="shared" si="1080"/>
        <v>8.5156070219493275E-3</v>
      </c>
      <c r="Y1417" s="19">
        <f t="shared" si="1081"/>
        <v>1</v>
      </c>
      <c r="Z1417" s="19">
        <f t="shared" si="1082"/>
        <v>2.5383922495518298</v>
      </c>
      <c r="AA1417" s="19">
        <f t="shared" si="1083"/>
        <v>3.5383922495518298</v>
      </c>
      <c r="AB1417" s="19">
        <f t="shared" si="1084"/>
        <v>0.28261422970465166</v>
      </c>
      <c r="AC1417" s="19">
        <f t="shared" si="1085"/>
        <v>0.71738577029534834</v>
      </c>
      <c r="AD1417" s="20">
        <f t="shared" si="1086"/>
        <v>2.2766152500332893E-3</v>
      </c>
      <c r="AE1417" s="21">
        <f t="shared" si="1091"/>
        <v>0</v>
      </c>
      <c r="AF1417" s="21">
        <f t="shared" ref="AF1417:AF1480" si="1099">IF(AND(AI1416=1,T1417&gt;$B$2),1,0)</f>
        <v>0</v>
      </c>
      <c r="AG1417" s="21">
        <f t="shared" ref="AG1417:AG1480" si="1100">IF(OR(AND(AI1416=0,AE1417&gt;0),AND(AG1416=$B$5,AE1417&gt;0)),1,IF(OR(AND(AE1417=0,AI1416=0),OR(AF1417=1),AG1416=$B$5),0,AG1416+1))</f>
        <v>5</v>
      </c>
      <c r="AH1417" s="21">
        <f t="shared" ref="AH1417:AH1480" si="1101">IF(AG1416=$B$5,1,0)</f>
        <v>0</v>
      </c>
      <c r="AI1417" s="21">
        <f t="shared" si="1065"/>
        <v>1</v>
      </c>
      <c r="AJ1417" s="21">
        <f t="shared" si="1066"/>
        <v>2.2766152500332893E-3</v>
      </c>
      <c r="AK1417" s="24">
        <f t="shared" si="1092"/>
        <v>0</v>
      </c>
      <c r="AL1417" s="24">
        <f t="shared" ref="AL1417:AL1480" si="1102">IF(AND(AO1416=1,U1417&gt;$B$2),1,0)</f>
        <v>0</v>
      </c>
      <c r="AM1417" s="24">
        <f t="shared" ref="AM1417:AM1480" si="1103">IF(OR(AND(AO1416=0,AK1417&gt;0),AND(AM1416=$B$5,AK1417&gt;0)),1,IF(OR(AND(AK1417=0,AO1416=0),OR(AL1417=1),AM1416=$B$5),0,AM1416+1))</f>
        <v>5</v>
      </c>
      <c r="AN1417" s="24">
        <f t="shared" ref="AN1417:AN1480" si="1104">IF(AM1416=$B$5,1,0)</f>
        <v>0</v>
      </c>
      <c r="AO1417" s="24">
        <f t="shared" ref="AO1417:AO1480" si="1105">IF(AND(AK1417=0,AL1417=0,AN1417=0),AO1416,IF(AK1417=-1, 0, AK1417))</f>
        <v>1</v>
      </c>
      <c r="AP1417" s="24">
        <f t="shared" si="1067"/>
        <v>2.2766152500332893E-3</v>
      </c>
      <c r="AQ1417" s="27">
        <f t="shared" si="1093"/>
        <v>0</v>
      </c>
      <c r="AR1417" s="27">
        <f t="shared" ref="AR1417:AR1480" si="1106">IF(AND(AU1416=1,V1417&gt;$B$2),1,0)</f>
        <v>0</v>
      </c>
      <c r="AS1417" s="27">
        <f t="shared" ref="AS1417:AS1480" si="1107">IF(OR(AND(AU1416=0,AQ1417&gt;0),AND(AS1416=$B$5,AQ1417&gt;0)),1,IF(OR(AND(AQ1417=0,AU1416=0),OR(AR1417=1),AS1416=$B$5),0,AS1416+1))</f>
        <v>4</v>
      </c>
      <c r="AT1417" s="27">
        <f t="shared" ref="AT1417:AT1480" si="1108">IF(AS1416=$B$5,1,0)</f>
        <v>0</v>
      </c>
      <c r="AU1417" s="27">
        <f t="shared" ref="AU1417:AU1480" si="1109">IF(AND(AQ1417=0,AR1417=0,AT1417=0),AU1416,IF(AQ1417=-1,0,AQ1417))</f>
        <v>1</v>
      </c>
      <c r="AV1417" s="27">
        <f t="shared" si="1068"/>
        <v>2.2766152500332893E-3</v>
      </c>
      <c r="AW1417">
        <f t="shared" ref="AW1417:AW1480" si="1110">AW1416*(1+AJ1417)</f>
        <v>114.89137225996259</v>
      </c>
      <c r="AX1417">
        <f t="shared" ref="AX1417:AX1480" si="1111">AX1416*(1+AP1417)</f>
        <v>95.604794912961992</v>
      </c>
      <c r="AY1417">
        <f t="shared" si="1069"/>
        <v>85.66967086230504</v>
      </c>
      <c r="AZ1417">
        <f t="shared" ref="AZ1417:AZ1480" si="1112">AVERAGE(AV1417,AP1417,AJ1417)</f>
        <v>2.2766152500332893E-3</v>
      </c>
      <c r="BA1417">
        <f t="shared" si="1070"/>
        <v>98.601160950642068</v>
      </c>
      <c r="BB1417" s="4">
        <f t="shared" si="1094"/>
        <v>0</v>
      </c>
      <c r="BC1417" s="4">
        <f t="shared" si="1095"/>
        <v>0</v>
      </c>
    </row>
    <row r="1418" spans="1:55">
      <c r="A1418" s="37">
        <v>42419</v>
      </c>
      <c r="B1418" s="2" t="s">
        <v>76</v>
      </c>
      <c r="C1418" s="40">
        <v>7.42</v>
      </c>
      <c r="D1418" s="19">
        <f t="shared" si="1096"/>
        <v>-1.3458950201883967E-3</v>
      </c>
      <c r="E1418" s="19">
        <f t="shared" si="1071"/>
        <v>2.6279391424619571E-2</v>
      </c>
      <c r="F1418" s="19">
        <f t="shared" si="1073"/>
        <v>-5.3619302949061707E-3</v>
      </c>
      <c r="G1418" s="19">
        <f t="shared" si="1077"/>
        <v>1.0899182561307912E-2</v>
      </c>
      <c r="H1418" s="19">
        <f t="shared" ref="H1418:J1433" si="1113">E1418/STDEV(E1358:E1417)</f>
        <v>0.90172406693722229</v>
      </c>
      <c r="I1418" s="19">
        <f t="shared" si="1113"/>
        <v>-0.13994632031069265</v>
      </c>
      <c r="J1418" s="19">
        <f t="shared" si="1113"/>
        <v>0.22440720677250398</v>
      </c>
      <c r="K1418" s="2" t="s">
        <v>75</v>
      </c>
      <c r="L1418" s="40">
        <v>8.07</v>
      </c>
      <c r="M1418" s="19">
        <f t="shared" si="1097"/>
        <v>-3.7037037037036249E-3</v>
      </c>
      <c r="N1418" s="19">
        <f t="shared" si="1072"/>
        <v>-3.7037037037036249E-3</v>
      </c>
      <c r="O1418" s="19">
        <f t="shared" si="1074"/>
        <v>-1.2376237623762112E-3</v>
      </c>
      <c r="P1418" s="19">
        <f t="shared" si="1078"/>
        <v>1.2406947890818594E-3</v>
      </c>
      <c r="Q1418" s="19">
        <f t="shared" ref="Q1418:S1433" si="1114">N1418/STDEV(N1358:N1417)</f>
        <v>-0.22459442120458289</v>
      </c>
      <c r="R1418" s="19">
        <f t="shared" si="1114"/>
        <v>-6.6383796586159338E-2</v>
      </c>
      <c r="S1418" s="19">
        <f t="shared" si="1114"/>
        <v>6.4293077808178639E-2</v>
      </c>
      <c r="T1418" s="19">
        <f t="shared" si="1098"/>
        <v>1.1263184881418051</v>
      </c>
      <c r="U1418" s="19">
        <f t="shared" si="1098"/>
        <v>-7.3562523724533313E-2</v>
      </c>
      <c r="V1418" s="19">
        <f t="shared" si="1098"/>
        <v>0.16011412896432534</v>
      </c>
      <c r="W1418" s="19">
        <f t="shared" si="1079"/>
        <v>1.9799834797355167E-2</v>
      </c>
      <c r="X1418" s="19">
        <f t="shared" si="1080"/>
        <v>8.5598580293342729E-3</v>
      </c>
      <c r="Y1418" s="19">
        <f t="shared" si="1081"/>
        <v>1</v>
      </c>
      <c r="Z1418" s="19">
        <f t="shared" si="1082"/>
        <v>2.3131031764197449</v>
      </c>
      <c r="AA1418" s="19">
        <f t="shared" si="1083"/>
        <v>3.3131031764197449</v>
      </c>
      <c r="AB1418" s="19">
        <f t="shared" si="1084"/>
        <v>0.30183183159440113</v>
      </c>
      <c r="AC1418" s="19">
        <f t="shared" si="1085"/>
        <v>0.69816816840559881</v>
      </c>
      <c r="AD1418" s="20">
        <f t="shared" si="1086"/>
        <v>5.3397361196345491E-3</v>
      </c>
      <c r="AE1418" s="21">
        <f t="shared" si="1091"/>
        <v>-1</v>
      </c>
      <c r="AF1418" s="21">
        <f t="shared" si="1099"/>
        <v>1</v>
      </c>
      <c r="AG1418" s="21">
        <f t="shared" si="1100"/>
        <v>0</v>
      </c>
      <c r="AH1418" s="21">
        <f t="shared" si="1101"/>
        <v>1</v>
      </c>
      <c r="AI1418" s="21">
        <f t="shared" ref="AI1418:AI1481" si="1115">IF(AND(AE1418=0,AF1418=0,AH1418=0),AI1417, IF(AE1418=-1, 0,AE1418))</f>
        <v>0</v>
      </c>
      <c r="AJ1418" s="21">
        <f t="shared" ref="AJ1418:AJ1481" si="1116">$AD1418*AI1418</f>
        <v>0</v>
      </c>
      <c r="AK1418" s="24">
        <f t="shared" si="1092"/>
        <v>0</v>
      </c>
      <c r="AL1418" s="24">
        <f t="shared" si="1102"/>
        <v>0</v>
      </c>
      <c r="AM1418" s="24">
        <f t="shared" si="1103"/>
        <v>0</v>
      </c>
      <c r="AN1418" s="24">
        <f t="shared" si="1104"/>
        <v>1</v>
      </c>
      <c r="AO1418" s="24">
        <f t="shared" si="1105"/>
        <v>0</v>
      </c>
      <c r="AP1418" s="24">
        <f t="shared" ref="AP1418:AP1481" si="1117">$AD1418*AO1418</f>
        <v>0</v>
      </c>
      <c r="AQ1418" s="27">
        <f t="shared" si="1093"/>
        <v>0</v>
      </c>
      <c r="AR1418" s="27">
        <f t="shared" si="1106"/>
        <v>0</v>
      </c>
      <c r="AS1418" s="27">
        <f t="shared" si="1107"/>
        <v>5</v>
      </c>
      <c r="AT1418" s="27">
        <f t="shared" si="1108"/>
        <v>0</v>
      </c>
      <c r="AU1418" s="27">
        <f t="shared" si="1109"/>
        <v>1</v>
      </c>
      <c r="AV1418" s="27">
        <f t="shared" ref="AV1418:AV1481" si="1118">$AD1418*AU1418</f>
        <v>5.3397361196345491E-3</v>
      </c>
      <c r="AW1418">
        <f t="shared" si="1110"/>
        <v>114.89137225996259</v>
      </c>
      <c r="AX1418">
        <f t="shared" si="1111"/>
        <v>95.604794912961992</v>
      </c>
      <c r="AY1418">
        <f t="shared" ref="AY1418:AY1481" si="1119">AY1417*(1+AV1418)</f>
        <v>86.127124298165697</v>
      </c>
      <c r="AZ1418">
        <f t="shared" si="1112"/>
        <v>1.779912039878183E-3</v>
      </c>
      <c r="BA1418">
        <f t="shared" ref="BA1418:BA1481" si="1120">BA1417*(1+AZ1418)</f>
        <v>98.776662344164095</v>
      </c>
      <c r="BB1418" s="4">
        <f t="shared" si="1094"/>
        <v>0</v>
      </c>
      <c r="BC1418" s="4">
        <f t="shared" si="1095"/>
        <v>0</v>
      </c>
    </row>
    <row r="1419" spans="1:55">
      <c r="A1419" s="37">
        <v>42422</v>
      </c>
      <c r="B1419" s="2" t="s">
        <v>76</v>
      </c>
      <c r="C1419" s="40">
        <v>7.53</v>
      </c>
      <c r="D1419" s="19">
        <f t="shared" si="1096"/>
        <v>1.4824797843665811E-2</v>
      </c>
      <c r="E1419" s="19">
        <f t="shared" si="1071"/>
        <v>4.8746518105849658E-2</v>
      </c>
      <c r="F1419" s="19">
        <f t="shared" si="1073"/>
        <v>3.8620689655172451E-2</v>
      </c>
      <c r="G1419" s="19">
        <f t="shared" si="1077"/>
        <v>3.5763411279229808E-2</v>
      </c>
      <c r="H1419" s="19">
        <f t="shared" si="1113"/>
        <v>1.6443072163561805</v>
      </c>
      <c r="I1419" s="19">
        <f t="shared" si="1113"/>
        <v>1.0130011973115296</v>
      </c>
      <c r="J1419" s="19">
        <f t="shared" si="1113"/>
        <v>0.74237464422949284</v>
      </c>
      <c r="K1419" s="2" t="s">
        <v>75</v>
      </c>
      <c r="L1419" s="40">
        <v>8.06</v>
      </c>
      <c r="M1419" s="19">
        <f t="shared" si="1097"/>
        <v>-1.2391573729863428E-3</v>
      </c>
      <c r="N1419" s="19">
        <f t="shared" si="1072"/>
        <v>-7.3891625615761982E-3</v>
      </c>
      <c r="O1419" s="19">
        <f t="shared" si="1074"/>
        <v>4.9875311720699407E-3</v>
      </c>
      <c r="P1419" s="19">
        <f t="shared" si="1078"/>
        <v>0</v>
      </c>
      <c r="Q1419" s="19">
        <f t="shared" si="1114"/>
        <v>-0.44752637309647769</v>
      </c>
      <c r="R1419" s="19">
        <f t="shared" si="1114"/>
        <v>0.27105995185111037</v>
      </c>
      <c r="S1419" s="19">
        <f t="shared" si="1114"/>
        <v>0</v>
      </c>
      <c r="T1419" s="19">
        <f t="shared" si="1098"/>
        <v>2.0918335894526581</v>
      </c>
      <c r="U1419" s="19">
        <f t="shared" si="1098"/>
        <v>0.74194124546041929</v>
      </c>
      <c r="V1419" s="19">
        <f t="shared" si="1098"/>
        <v>0.74237464422949284</v>
      </c>
      <c r="W1419" s="19">
        <f t="shared" si="1079"/>
        <v>1.9884167077475194E-2</v>
      </c>
      <c r="X1419" s="19">
        <f t="shared" si="1080"/>
        <v>8.56507983244067E-3</v>
      </c>
      <c r="Y1419" s="19">
        <f t="shared" si="1081"/>
        <v>1</v>
      </c>
      <c r="Z1419" s="19">
        <f t="shared" si="1082"/>
        <v>2.3215390243256011</v>
      </c>
      <c r="AA1419" s="19">
        <f t="shared" si="1083"/>
        <v>3.3215390243256011</v>
      </c>
      <c r="AB1419" s="19">
        <f t="shared" si="1084"/>
        <v>0.30106525700177134</v>
      </c>
      <c r="AC1419" s="19">
        <f t="shared" si="1085"/>
        <v>0.69893474299822866</v>
      </c>
      <c r="AD1419" s="20">
        <f t="shared" si="1086"/>
        <v>-2.6477590508393323E-4</v>
      </c>
      <c r="AE1419" s="21">
        <f t="shared" si="1091"/>
        <v>-1</v>
      </c>
      <c r="AF1419" s="21">
        <f t="shared" si="1099"/>
        <v>0</v>
      </c>
      <c r="AG1419" s="21">
        <f t="shared" si="1100"/>
        <v>1</v>
      </c>
      <c r="AH1419" s="21">
        <f t="shared" si="1101"/>
        <v>0</v>
      </c>
      <c r="AI1419" s="21">
        <f t="shared" si="1115"/>
        <v>0</v>
      </c>
      <c r="AJ1419" s="21">
        <f t="shared" si="1116"/>
        <v>0</v>
      </c>
      <c r="AK1419" s="24">
        <f t="shared" si="1092"/>
        <v>0</v>
      </c>
      <c r="AL1419" s="24">
        <f t="shared" si="1102"/>
        <v>0</v>
      </c>
      <c r="AM1419" s="24">
        <f t="shared" si="1103"/>
        <v>0</v>
      </c>
      <c r="AN1419" s="24">
        <f t="shared" si="1104"/>
        <v>0</v>
      </c>
      <c r="AO1419" s="24">
        <f t="shared" si="1105"/>
        <v>0</v>
      </c>
      <c r="AP1419" s="24">
        <f t="shared" si="1117"/>
        <v>0</v>
      </c>
      <c r="AQ1419" s="27">
        <f t="shared" si="1093"/>
        <v>0</v>
      </c>
      <c r="AR1419" s="27">
        <f t="shared" si="1106"/>
        <v>0</v>
      </c>
      <c r="AS1419" s="27">
        <f t="shared" si="1107"/>
        <v>0</v>
      </c>
      <c r="AT1419" s="27">
        <f t="shared" si="1108"/>
        <v>1</v>
      </c>
      <c r="AU1419" s="27">
        <f t="shared" si="1109"/>
        <v>0</v>
      </c>
      <c r="AV1419" s="27">
        <f t="shared" si="1118"/>
        <v>0</v>
      </c>
      <c r="AW1419">
        <f t="shared" si="1110"/>
        <v>114.89137225996259</v>
      </c>
      <c r="AX1419">
        <f t="shared" si="1111"/>
        <v>95.604794912961992</v>
      </c>
      <c r="AY1419">
        <f t="shared" si="1119"/>
        <v>86.127124298165697</v>
      </c>
      <c r="AZ1419">
        <f t="shared" si="1112"/>
        <v>0</v>
      </c>
      <c r="BA1419">
        <f t="shared" si="1120"/>
        <v>98.776662344164095</v>
      </c>
      <c r="BB1419" s="4">
        <f t="shared" si="1094"/>
        <v>0</v>
      </c>
      <c r="BC1419" s="4">
        <f t="shared" si="1095"/>
        <v>0</v>
      </c>
    </row>
    <row r="1420" spans="1:55">
      <c r="A1420" s="37">
        <v>42423</v>
      </c>
      <c r="B1420" s="2" t="s">
        <v>76</v>
      </c>
      <c r="C1420" s="40">
        <v>7.48</v>
      </c>
      <c r="D1420" s="19">
        <f t="shared" si="1096"/>
        <v>-6.6401062416998431E-3</v>
      </c>
      <c r="E1420" s="19">
        <f t="shared" si="1071"/>
        <v>1.7687074829932078E-2</v>
      </c>
      <c r="F1420" s="19">
        <f t="shared" si="1073"/>
        <v>2.1857923497267777E-2</v>
      </c>
      <c r="G1420" s="19">
        <f t="shared" si="1077"/>
        <v>8.0862533692723036E-3</v>
      </c>
      <c r="H1420" s="19">
        <f t="shared" si="1113"/>
        <v>0.5764061748685374</v>
      </c>
      <c r="I1420" s="19">
        <f t="shared" si="1113"/>
        <v>0.55780379153746396</v>
      </c>
      <c r="J1420" s="19">
        <f t="shared" si="1113"/>
        <v>0.16595849790714026</v>
      </c>
      <c r="K1420" s="2" t="s">
        <v>75</v>
      </c>
      <c r="L1420" s="40">
        <v>8.0399999999999991</v>
      </c>
      <c r="M1420" s="19">
        <f t="shared" si="1097"/>
        <v>-2.4813895781639391E-3</v>
      </c>
      <c r="N1420" s="19">
        <f t="shared" si="1072"/>
        <v>-1.2285012285012459E-2</v>
      </c>
      <c r="O1420" s="19">
        <f t="shared" si="1074"/>
        <v>1.9011406844106397E-2</v>
      </c>
      <c r="P1420" s="19">
        <f t="shared" si="1078"/>
        <v>-4.950495049505065E-3</v>
      </c>
      <c r="Q1420" s="19">
        <f t="shared" si="1114"/>
        <v>-0.74232361763898824</v>
      </c>
      <c r="R1420" s="19">
        <f t="shared" si="1114"/>
        <v>1.0399818203611637</v>
      </c>
      <c r="S1420" s="19">
        <f t="shared" si="1114"/>
        <v>-0.25770466147613935</v>
      </c>
      <c r="T1420" s="19">
        <f t="shared" si="1098"/>
        <v>1.3187297925075256</v>
      </c>
      <c r="U1420" s="19">
        <f t="shared" si="1098"/>
        <v>-0.48217802882369976</v>
      </c>
      <c r="V1420" s="19">
        <f t="shared" si="1098"/>
        <v>0.42366315938327959</v>
      </c>
      <c r="W1420" s="19">
        <f t="shared" si="1079"/>
        <v>1.9466120926230415E-2</v>
      </c>
      <c r="X1420" s="19">
        <f t="shared" si="1080"/>
        <v>8.5623632859469865E-3</v>
      </c>
      <c r="Y1420" s="19">
        <f t="shared" si="1081"/>
        <v>1</v>
      </c>
      <c r="Z1420" s="19">
        <f t="shared" si="1082"/>
        <v>2.2734518819330249</v>
      </c>
      <c r="AA1420" s="19">
        <f t="shared" si="1083"/>
        <v>3.2734518819330249</v>
      </c>
      <c r="AB1420" s="19">
        <f t="shared" si="1084"/>
        <v>0.30548791797406361</v>
      </c>
      <c r="AC1420" s="19">
        <f t="shared" si="1085"/>
        <v>0.69451208202593639</v>
      </c>
      <c r="AD1420" s="20">
        <f t="shared" si="1086"/>
        <v>3.769673532349133E-3</v>
      </c>
      <c r="AE1420" s="21">
        <f t="shared" si="1091"/>
        <v>-1</v>
      </c>
      <c r="AF1420" s="21">
        <f t="shared" si="1099"/>
        <v>0</v>
      </c>
      <c r="AG1420" s="21">
        <f t="shared" si="1100"/>
        <v>2</v>
      </c>
      <c r="AH1420" s="21">
        <f t="shared" si="1101"/>
        <v>0</v>
      </c>
      <c r="AI1420" s="21">
        <f t="shared" si="1115"/>
        <v>0</v>
      </c>
      <c r="AJ1420" s="21">
        <f t="shared" si="1116"/>
        <v>0</v>
      </c>
      <c r="AK1420" s="24">
        <f t="shared" si="1092"/>
        <v>0</v>
      </c>
      <c r="AL1420" s="24">
        <f t="shared" si="1102"/>
        <v>0</v>
      </c>
      <c r="AM1420" s="24">
        <f t="shared" si="1103"/>
        <v>0</v>
      </c>
      <c r="AN1420" s="24">
        <f t="shared" si="1104"/>
        <v>0</v>
      </c>
      <c r="AO1420" s="24">
        <f t="shared" si="1105"/>
        <v>0</v>
      </c>
      <c r="AP1420" s="24">
        <f t="shared" si="1117"/>
        <v>0</v>
      </c>
      <c r="AQ1420" s="27">
        <f t="shared" si="1093"/>
        <v>0</v>
      </c>
      <c r="AR1420" s="27">
        <f t="shared" si="1106"/>
        <v>0</v>
      </c>
      <c r="AS1420" s="27">
        <f t="shared" si="1107"/>
        <v>0</v>
      </c>
      <c r="AT1420" s="27">
        <f t="shared" si="1108"/>
        <v>0</v>
      </c>
      <c r="AU1420" s="27">
        <f t="shared" si="1109"/>
        <v>0</v>
      </c>
      <c r="AV1420" s="27">
        <f t="shared" si="1118"/>
        <v>0</v>
      </c>
      <c r="AW1420">
        <f t="shared" si="1110"/>
        <v>114.89137225996259</v>
      </c>
      <c r="AX1420">
        <f t="shared" si="1111"/>
        <v>95.604794912961992</v>
      </c>
      <c r="AY1420">
        <f t="shared" si="1119"/>
        <v>86.127124298165697</v>
      </c>
      <c r="AZ1420">
        <f t="shared" si="1112"/>
        <v>0</v>
      </c>
      <c r="BA1420">
        <f t="shared" si="1120"/>
        <v>98.776662344164095</v>
      </c>
      <c r="BB1420" s="4">
        <f t="shared" si="1094"/>
        <v>0</v>
      </c>
      <c r="BC1420" s="4">
        <f t="shared" si="1095"/>
        <v>0</v>
      </c>
    </row>
    <row r="1421" spans="1:55">
      <c r="A1421" s="37">
        <v>42424</v>
      </c>
      <c r="B1421" s="2" t="s">
        <v>76</v>
      </c>
      <c r="C1421" s="40">
        <v>7.53</v>
      </c>
      <c r="D1421" s="19">
        <f t="shared" si="1096"/>
        <v>6.6844919786096012E-3</v>
      </c>
      <c r="E1421" s="19">
        <f t="shared" ref="E1421:E1484" si="1121">(C1421-C1416)/C1416</f>
        <v>1.3297872340426429E-3</v>
      </c>
      <c r="F1421" s="19">
        <f t="shared" si="1073"/>
        <v>4.2936288088642728E-2</v>
      </c>
      <c r="G1421" s="19">
        <f t="shared" si="1077"/>
        <v>9.3833780160858284E-3</v>
      </c>
      <c r="H1421" s="19">
        <f t="shared" si="1113"/>
        <v>4.2949476058681303E-2</v>
      </c>
      <c r="I1421" s="19">
        <f t="shared" si="1113"/>
        <v>1.0776173074083304</v>
      </c>
      <c r="J1421" s="19">
        <f t="shared" si="1113"/>
        <v>0.19214272325727866</v>
      </c>
      <c r="K1421" s="2" t="s">
        <v>75</v>
      </c>
      <c r="L1421" s="40">
        <v>8.02</v>
      </c>
      <c r="M1421" s="19">
        <f t="shared" si="1097"/>
        <v>-2.4875621890546734E-3</v>
      </c>
      <c r="N1421" s="19">
        <f t="shared" ref="N1421:N1484" si="1122">(L1421-L1416)/L1416</f>
        <v>-8.6526576019777864E-3</v>
      </c>
      <c r="O1421" s="19">
        <f t="shared" si="1074"/>
        <v>1.2626262626262581E-2</v>
      </c>
      <c r="P1421" s="19">
        <f t="shared" si="1078"/>
        <v>-7.425742574257487E-3</v>
      </c>
      <c r="Q1421" s="19">
        <f t="shared" si="1114"/>
        <v>-0.51939607944734323</v>
      </c>
      <c r="R1421" s="19">
        <f t="shared" si="1114"/>
        <v>0.68824996063956134</v>
      </c>
      <c r="S1421" s="19">
        <f t="shared" si="1114"/>
        <v>-0.38421739639894664</v>
      </c>
      <c r="T1421" s="19">
        <f t="shared" si="1098"/>
        <v>0.5623455555060245</v>
      </c>
      <c r="U1421" s="19">
        <f t="shared" si="1098"/>
        <v>0.38936734676876905</v>
      </c>
      <c r="V1421" s="19">
        <f t="shared" si="1098"/>
        <v>0.57636011965622536</v>
      </c>
      <c r="W1421" s="19">
        <f t="shared" si="1079"/>
        <v>1.948507277163268E-2</v>
      </c>
      <c r="X1421" s="19">
        <f t="shared" si="1080"/>
        <v>8.5771588698833039E-3</v>
      </c>
      <c r="Y1421" s="19">
        <f t="shared" si="1081"/>
        <v>1</v>
      </c>
      <c r="Z1421" s="19">
        <f t="shared" si="1082"/>
        <v>2.2717397528976613</v>
      </c>
      <c r="AA1421" s="19">
        <f t="shared" si="1083"/>
        <v>3.2717397528976613</v>
      </c>
      <c r="AB1421" s="19">
        <f t="shared" si="1084"/>
        <v>0.30564778238071544</v>
      </c>
      <c r="AC1421" s="19">
        <f t="shared" si="1085"/>
        <v>0.69435221761928456</v>
      </c>
      <c r="AD1421" s="20">
        <f t="shared" si="1086"/>
        <v>-3.5476145764002463E-3</v>
      </c>
      <c r="AE1421" s="21">
        <f t="shared" si="1091"/>
        <v>0</v>
      </c>
      <c r="AF1421" s="21">
        <f t="shared" si="1099"/>
        <v>0</v>
      </c>
      <c r="AG1421" s="21">
        <f t="shared" si="1100"/>
        <v>0</v>
      </c>
      <c r="AH1421" s="21">
        <f t="shared" si="1101"/>
        <v>0</v>
      </c>
      <c r="AI1421" s="21">
        <f t="shared" si="1115"/>
        <v>0</v>
      </c>
      <c r="AJ1421" s="21">
        <f t="shared" si="1116"/>
        <v>0</v>
      </c>
      <c r="AK1421" s="24">
        <f t="shared" si="1092"/>
        <v>0</v>
      </c>
      <c r="AL1421" s="24">
        <f t="shared" si="1102"/>
        <v>0</v>
      </c>
      <c r="AM1421" s="24">
        <f t="shared" si="1103"/>
        <v>0</v>
      </c>
      <c r="AN1421" s="24">
        <f t="shared" si="1104"/>
        <v>0</v>
      </c>
      <c r="AO1421" s="24">
        <f t="shared" si="1105"/>
        <v>0</v>
      </c>
      <c r="AP1421" s="24">
        <f t="shared" si="1117"/>
        <v>0</v>
      </c>
      <c r="AQ1421" s="27">
        <f t="shared" si="1093"/>
        <v>0</v>
      </c>
      <c r="AR1421" s="27">
        <f t="shared" si="1106"/>
        <v>0</v>
      </c>
      <c r="AS1421" s="27">
        <f t="shared" si="1107"/>
        <v>0</v>
      </c>
      <c r="AT1421" s="27">
        <f t="shared" si="1108"/>
        <v>0</v>
      </c>
      <c r="AU1421" s="27">
        <f t="shared" si="1109"/>
        <v>0</v>
      </c>
      <c r="AV1421" s="27">
        <f t="shared" si="1118"/>
        <v>0</v>
      </c>
      <c r="AW1421">
        <f t="shared" si="1110"/>
        <v>114.89137225996259</v>
      </c>
      <c r="AX1421">
        <f t="shared" si="1111"/>
        <v>95.604794912961992</v>
      </c>
      <c r="AY1421">
        <f t="shared" si="1119"/>
        <v>86.127124298165697</v>
      </c>
      <c r="AZ1421">
        <f t="shared" si="1112"/>
        <v>0</v>
      </c>
      <c r="BA1421">
        <f t="shared" si="1120"/>
        <v>98.776662344164095</v>
      </c>
      <c r="BB1421" s="4">
        <f t="shared" si="1094"/>
        <v>0</v>
      </c>
      <c r="BC1421" s="4">
        <f t="shared" si="1095"/>
        <v>0</v>
      </c>
    </row>
    <row r="1422" spans="1:55">
      <c r="A1422" s="37">
        <v>42425</v>
      </c>
      <c r="B1422" s="2" t="s">
        <v>76</v>
      </c>
      <c r="C1422" s="40">
        <v>7.08</v>
      </c>
      <c r="D1422" s="19">
        <f t="shared" si="1096"/>
        <v>-5.9760956175298828E-2</v>
      </c>
      <c r="E1422" s="19">
        <f t="shared" si="1121"/>
        <v>-4.7106325706594843E-2</v>
      </c>
      <c r="F1422" s="19">
        <f t="shared" si="1073"/>
        <v>-2.4793388429752029E-2</v>
      </c>
      <c r="G1422" s="19">
        <f t="shared" si="1077"/>
        <v>-2.4793388429752029E-2</v>
      </c>
      <c r="H1422" s="19">
        <f t="shared" si="1113"/>
        <v>-1.5179540192882552</v>
      </c>
      <c r="I1422" s="19">
        <f t="shared" si="1113"/>
        <v>-0.60431646431858244</v>
      </c>
      <c r="J1422" s="19">
        <f t="shared" si="1113"/>
        <v>-0.50820675819844818</v>
      </c>
      <c r="K1422" s="2" t="s">
        <v>75</v>
      </c>
      <c r="L1422" s="40">
        <v>7.85</v>
      </c>
      <c r="M1422" s="19">
        <f t="shared" si="1097"/>
        <v>-2.1197007481296749E-2</v>
      </c>
      <c r="N1422" s="19">
        <f t="shared" si="1122"/>
        <v>-3.0864197530864199E-2</v>
      </c>
      <c r="O1422" s="19">
        <f t="shared" si="1074"/>
        <v>-1.7521902377972538E-2</v>
      </c>
      <c r="P1422" s="19">
        <f t="shared" si="1078"/>
        <v>-2.484472049689454E-2</v>
      </c>
      <c r="Q1422" s="19">
        <f t="shared" si="1114"/>
        <v>-1.8490300013487186</v>
      </c>
      <c r="R1422" s="19">
        <f t="shared" si="1114"/>
        <v>-0.95415358524973037</v>
      </c>
      <c r="S1422" s="19">
        <f t="shared" si="1114"/>
        <v>-1.2783375516945601</v>
      </c>
      <c r="T1422" s="19">
        <f t="shared" si="1098"/>
        <v>0.3310759820604634</v>
      </c>
      <c r="U1422" s="19">
        <f t="shared" si="1098"/>
        <v>0.34983712093114794</v>
      </c>
      <c r="V1422" s="19">
        <f t="shared" si="1098"/>
        <v>0.77013079349611191</v>
      </c>
      <c r="W1422" s="19">
        <f t="shared" si="1079"/>
        <v>2.3004337541291962E-2</v>
      </c>
      <c r="X1422" s="19">
        <f t="shared" si="1080"/>
        <v>9.7501043238445041E-3</v>
      </c>
      <c r="Y1422" s="19">
        <f t="shared" si="1081"/>
        <v>1</v>
      </c>
      <c r="Z1422" s="19">
        <f t="shared" si="1082"/>
        <v>2.3593939897682308</v>
      </c>
      <c r="AA1422" s="19">
        <f t="shared" si="1083"/>
        <v>3.3593939897682308</v>
      </c>
      <c r="AB1422" s="19">
        <f t="shared" si="1084"/>
        <v>0.29767273592967025</v>
      </c>
      <c r="AC1422" s="19">
        <f t="shared" si="1085"/>
        <v>0.70232726407032975</v>
      </c>
      <c r="AD1422" s="20">
        <f t="shared" si="1086"/>
        <v>2.1882901518721243E-2</v>
      </c>
      <c r="AE1422" s="21">
        <f t="shared" si="1091"/>
        <v>0</v>
      </c>
      <c r="AF1422" s="21">
        <f t="shared" si="1099"/>
        <v>0</v>
      </c>
      <c r="AG1422" s="21">
        <f t="shared" si="1100"/>
        <v>0</v>
      </c>
      <c r="AH1422" s="21">
        <f t="shared" si="1101"/>
        <v>0</v>
      </c>
      <c r="AI1422" s="21">
        <f t="shared" si="1115"/>
        <v>0</v>
      </c>
      <c r="AJ1422" s="21">
        <f t="shared" si="1116"/>
        <v>0</v>
      </c>
      <c r="AK1422" s="24">
        <f t="shared" si="1092"/>
        <v>0</v>
      </c>
      <c r="AL1422" s="24">
        <f t="shared" si="1102"/>
        <v>0</v>
      </c>
      <c r="AM1422" s="24">
        <f t="shared" si="1103"/>
        <v>0</v>
      </c>
      <c r="AN1422" s="24">
        <f t="shared" si="1104"/>
        <v>0</v>
      </c>
      <c r="AO1422" s="24">
        <f t="shared" si="1105"/>
        <v>0</v>
      </c>
      <c r="AP1422" s="24">
        <f t="shared" si="1117"/>
        <v>0</v>
      </c>
      <c r="AQ1422" s="27">
        <f t="shared" si="1093"/>
        <v>0</v>
      </c>
      <c r="AR1422" s="27">
        <f t="shared" si="1106"/>
        <v>0</v>
      </c>
      <c r="AS1422" s="27">
        <f t="shared" si="1107"/>
        <v>0</v>
      </c>
      <c r="AT1422" s="27">
        <f t="shared" si="1108"/>
        <v>0</v>
      </c>
      <c r="AU1422" s="27">
        <f t="shared" si="1109"/>
        <v>0</v>
      </c>
      <c r="AV1422" s="27">
        <f t="shared" si="1118"/>
        <v>0</v>
      </c>
      <c r="AW1422">
        <f t="shared" si="1110"/>
        <v>114.89137225996259</v>
      </c>
      <c r="AX1422">
        <f t="shared" si="1111"/>
        <v>95.604794912961992</v>
      </c>
      <c r="AY1422">
        <f t="shared" si="1119"/>
        <v>86.127124298165697</v>
      </c>
      <c r="AZ1422">
        <f t="shared" si="1112"/>
        <v>0</v>
      </c>
      <c r="BA1422">
        <f t="shared" si="1120"/>
        <v>98.776662344164095</v>
      </c>
      <c r="BB1422" s="4">
        <f t="shared" si="1094"/>
        <v>0</v>
      </c>
      <c r="BC1422" s="4">
        <f t="shared" si="1095"/>
        <v>0</v>
      </c>
    </row>
    <row r="1423" spans="1:55">
      <c r="A1423" s="37">
        <v>42426</v>
      </c>
      <c r="B1423" s="2" t="s">
        <v>76</v>
      </c>
      <c r="C1423" s="40">
        <v>7.26</v>
      </c>
      <c r="D1423" s="19">
        <f t="shared" si="1096"/>
        <v>2.5423728813559282E-2</v>
      </c>
      <c r="E1423" s="19">
        <f t="shared" si="1121"/>
        <v>-2.1563342318059318E-2</v>
      </c>
      <c r="F1423" s="19">
        <f t="shared" si="1073"/>
        <v>4.1493775933609074E-3</v>
      </c>
      <c r="G1423" s="19">
        <f t="shared" si="1077"/>
        <v>-9.5497953615280053E-3</v>
      </c>
      <c r="H1423" s="19">
        <f t="shared" si="1113"/>
        <v>-0.68895310717912739</v>
      </c>
      <c r="I1423" s="19">
        <f t="shared" si="1113"/>
        <v>0.10114395296272205</v>
      </c>
      <c r="J1423" s="19">
        <f t="shared" si="1113"/>
        <v>-0.19980499125426091</v>
      </c>
      <c r="K1423" s="2" t="s">
        <v>75</v>
      </c>
      <c r="L1423" s="40">
        <v>7.69</v>
      </c>
      <c r="M1423" s="19">
        <f t="shared" si="1097"/>
        <v>-2.0382165605095447E-2</v>
      </c>
      <c r="N1423" s="19">
        <f t="shared" si="1122"/>
        <v>-4.7087980173482015E-2</v>
      </c>
      <c r="O1423" s="19">
        <f t="shared" si="1074"/>
        <v>-5.0617283950617195E-2</v>
      </c>
      <c r="P1423" s="19">
        <f t="shared" si="1078"/>
        <v>-2.411167512690349E-2</v>
      </c>
      <c r="Q1423" s="19">
        <f t="shared" si="1114"/>
        <v>-2.7366411977394871</v>
      </c>
      <c r="R1423" s="19">
        <f t="shared" si="1114"/>
        <v>-2.7229248208464178</v>
      </c>
      <c r="S1423" s="19">
        <f t="shared" si="1114"/>
        <v>-1.2111816483599858</v>
      </c>
      <c r="T1423" s="19">
        <f t="shared" si="1098"/>
        <v>2.0476880905603596</v>
      </c>
      <c r="U1423" s="19">
        <f t="shared" si="1098"/>
        <v>2.8240687738091399</v>
      </c>
      <c r="V1423" s="19">
        <f t="shared" si="1098"/>
        <v>1.0113766571057248</v>
      </c>
      <c r="W1423" s="19">
        <f t="shared" si="1079"/>
        <v>2.3650142511914645E-2</v>
      </c>
      <c r="X1423" s="19">
        <f t="shared" si="1080"/>
        <v>9.6721101623281416E-3</v>
      </c>
      <c r="Y1423" s="19">
        <f t="shared" si="1081"/>
        <v>1</v>
      </c>
      <c r="Z1423" s="19">
        <f t="shared" si="1082"/>
        <v>2.4451895310321712</v>
      </c>
      <c r="AA1423" s="19">
        <f t="shared" si="1083"/>
        <v>3.4451895310321712</v>
      </c>
      <c r="AB1423" s="19">
        <f t="shared" si="1084"/>
        <v>0.29025979296425014</v>
      </c>
      <c r="AC1423" s="19">
        <f t="shared" si="1085"/>
        <v>0.70974020703574991</v>
      </c>
      <c r="AD1423" s="20">
        <f t="shared" si="1086"/>
        <v>8.1831269618564163E-3</v>
      </c>
      <c r="AE1423" s="21">
        <f t="shared" si="1091"/>
        <v>-1</v>
      </c>
      <c r="AF1423" s="21">
        <f t="shared" si="1099"/>
        <v>0</v>
      </c>
      <c r="AG1423" s="21">
        <f t="shared" si="1100"/>
        <v>1</v>
      </c>
      <c r="AH1423" s="21">
        <f t="shared" si="1101"/>
        <v>0</v>
      </c>
      <c r="AI1423" s="21">
        <f t="shared" si="1115"/>
        <v>0</v>
      </c>
      <c r="AJ1423" s="21">
        <f t="shared" si="1116"/>
        <v>0</v>
      </c>
      <c r="AK1423" s="24">
        <f t="shared" si="1092"/>
        <v>-1</v>
      </c>
      <c r="AL1423" s="24">
        <f t="shared" si="1102"/>
        <v>0</v>
      </c>
      <c r="AM1423" s="24">
        <f t="shared" si="1103"/>
        <v>1</v>
      </c>
      <c r="AN1423" s="24">
        <f t="shared" si="1104"/>
        <v>0</v>
      </c>
      <c r="AO1423" s="24">
        <f t="shared" si="1105"/>
        <v>0</v>
      </c>
      <c r="AP1423" s="24">
        <f t="shared" si="1117"/>
        <v>0</v>
      </c>
      <c r="AQ1423" s="27">
        <f t="shared" si="1093"/>
        <v>-1</v>
      </c>
      <c r="AR1423" s="27">
        <f t="shared" si="1106"/>
        <v>0</v>
      </c>
      <c r="AS1423" s="27">
        <f t="shared" si="1107"/>
        <v>1</v>
      </c>
      <c r="AT1423" s="27">
        <f t="shared" si="1108"/>
        <v>0</v>
      </c>
      <c r="AU1423" s="27">
        <f t="shared" si="1109"/>
        <v>0</v>
      </c>
      <c r="AV1423" s="27">
        <f t="shared" si="1118"/>
        <v>0</v>
      </c>
      <c r="AW1423">
        <f t="shared" si="1110"/>
        <v>114.89137225996259</v>
      </c>
      <c r="AX1423">
        <f t="shared" si="1111"/>
        <v>95.604794912961992</v>
      </c>
      <c r="AY1423">
        <f t="shared" si="1119"/>
        <v>86.127124298165697</v>
      </c>
      <c r="AZ1423">
        <f t="shared" si="1112"/>
        <v>0</v>
      </c>
      <c r="BA1423">
        <f t="shared" si="1120"/>
        <v>98.776662344164095</v>
      </c>
      <c r="BB1423" s="4">
        <f t="shared" si="1094"/>
        <v>1</v>
      </c>
      <c r="BC1423" s="4">
        <f t="shared" si="1095"/>
        <v>1</v>
      </c>
    </row>
    <row r="1424" spans="1:55">
      <c r="A1424" s="37">
        <v>42429</v>
      </c>
      <c r="B1424" s="2" t="s">
        <v>76</v>
      </c>
      <c r="C1424" s="40">
        <v>7.28</v>
      </c>
      <c r="D1424" s="19">
        <f t="shared" si="1096"/>
        <v>2.7548209366391823E-3</v>
      </c>
      <c r="E1424" s="19">
        <f t="shared" si="1121"/>
        <v>-3.3200531208499334E-2</v>
      </c>
      <c r="F1424" s="19">
        <f t="shared" si="1073"/>
        <v>1.3927576601671383E-2</v>
      </c>
      <c r="G1424" s="19">
        <f t="shared" si="1077"/>
        <v>-2.0188425302826309E-2</v>
      </c>
      <c r="H1424" s="19">
        <f t="shared" si="1113"/>
        <v>-1.060964191420863</v>
      </c>
      <c r="I1424" s="19">
        <f t="shared" si="1113"/>
        <v>0.33777446744490197</v>
      </c>
      <c r="J1424" s="19">
        <f t="shared" si="1113"/>
        <v>-0.42805685758856915</v>
      </c>
      <c r="K1424" s="2" t="s">
        <v>75</v>
      </c>
      <c r="L1424" s="40">
        <v>7.61</v>
      </c>
      <c r="M1424" s="19">
        <f t="shared" si="1097"/>
        <v>-1.0403120936280893E-2</v>
      </c>
      <c r="N1424" s="19">
        <f t="shared" si="1122"/>
        <v>-5.5831265508684884E-2</v>
      </c>
      <c r="O1424" s="19">
        <f t="shared" si="1074"/>
        <v>-6.2807881773398883E-2</v>
      </c>
      <c r="P1424" s="19">
        <f t="shared" si="1078"/>
        <v>-4.396984924623111E-2</v>
      </c>
      <c r="Q1424" s="19">
        <f t="shared" si="1114"/>
        <v>-3.0467437421759826</v>
      </c>
      <c r="R1424" s="19">
        <f t="shared" si="1114"/>
        <v>-3.1554782795489942</v>
      </c>
      <c r="S1424" s="19">
        <f t="shared" si="1114"/>
        <v>-2.1590453706458304</v>
      </c>
      <c r="T1424" s="19">
        <f t="shared" si="1098"/>
        <v>1.9857795507551197</v>
      </c>
      <c r="U1424" s="19">
        <f t="shared" si="1098"/>
        <v>3.4932527469938961</v>
      </c>
      <c r="V1424" s="19">
        <f t="shared" si="1098"/>
        <v>1.7309885130572611</v>
      </c>
      <c r="W1424" s="19">
        <f t="shared" si="1079"/>
        <v>2.3438876062045911E-2</v>
      </c>
      <c r="X1424" s="19">
        <f t="shared" si="1080"/>
        <v>9.4956283183340109E-3</v>
      </c>
      <c r="Y1424" s="19">
        <f t="shared" si="1081"/>
        <v>1</v>
      </c>
      <c r="Z1424" s="19">
        <f t="shared" si="1082"/>
        <v>2.4683860063046588</v>
      </c>
      <c r="AA1424" s="19">
        <f t="shared" si="1083"/>
        <v>3.4683860063046588</v>
      </c>
      <c r="AB1424" s="19">
        <f t="shared" si="1084"/>
        <v>0.28831854302901982</v>
      </c>
      <c r="AC1424" s="19">
        <f t="shared" si="1085"/>
        <v>0.71168145697098018</v>
      </c>
      <c r="AD1424" s="20">
        <f t="shared" si="1086"/>
        <v>2.496397915165878E-2</v>
      </c>
      <c r="AE1424" s="21">
        <f t="shared" si="1091"/>
        <v>-1</v>
      </c>
      <c r="AF1424" s="21">
        <f t="shared" si="1099"/>
        <v>0</v>
      </c>
      <c r="AG1424" s="21">
        <f t="shared" si="1100"/>
        <v>2</v>
      </c>
      <c r="AH1424" s="21">
        <f t="shared" si="1101"/>
        <v>0</v>
      </c>
      <c r="AI1424" s="21">
        <f t="shared" si="1115"/>
        <v>0</v>
      </c>
      <c r="AJ1424" s="21">
        <f t="shared" si="1116"/>
        <v>0</v>
      </c>
      <c r="AK1424" s="24">
        <f t="shared" si="1092"/>
        <v>-1</v>
      </c>
      <c r="AL1424" s="24">
        <f t="shared" si="1102"/>
        <v>0</v>
      </c>
      <c r="AM1424" s="24">
        <f t="shared" si="1103"/>
        <v>2</v>
      </c>
      <c r="AN1424" s="24">
        <f t="shared" si="1104"/>
        <v>0</v>
      </c>
      <c r="AO1424" s="24">
        <f t="shared" si="1105"/>
        <v>0</v>
      </c>
      <c r="AP1424" s="24">
        <f t="shared" si="1117"/>
        <v>0</v>
      </c>
      <c r="AQ1424" s="27">
        <f t="shared" si="1093"/>
        <v>-1</v>
      </c>
      <c r="AR1424" s="27">
        <f t="shared" si="1106"/>
        <v>0</v>
      </c>
      <c r="AS1424" s="27">
        <f t="shared" si="1107"/>
        <v>2</v>
      </c>
      <c r="AT1424" s="27">
        <f t="shared" si="1108"/>
        <v>0</v>
      </c>
      <c r="AU1424" s="27">
        <f t="shared" si="1109"/>
        <v>0</v>
      </c>
      <c r="AV1424" s="27">
        <f t="shared" si="1118"/>
        <v>0</v>
      </c>
      <c r="AW1424">
        <f t="shared" si="1110"/>
        <v>114.89137225996259</v>
      </c>
      <c r="AX1424">
        <f t="shared" si="1111"/>
        <v>95.604794912961992</v>
      </c>
      <c r="AY1424">
        <f t="shared" si="1119"/>
        <v>86.127124298165697</v>
      </c>
      <c r="AZ1424">
        <f t="shared" si="1112"/>
        <v>0</v>
      </c>
      <c r="BA1424">
        <f t="shared" si="1120"/>
        <v>98.776662344164095</v>
      </c>
      <c r="BB1424" s="4">
        <f t="shared" si="1094"/>
        <v>1</v>
      </c>
      <c r="BC1424" s="4">
        <f t="shared" si="1095"/>
        <v>1</v>
      </c>
    </row>
    <row r="1425" spans="1:55">
      <c r="A1425" s="37">
        <v>42430</v>
      </c>
      <c r="B1425" s="2" t="s">
        <v>76</v>
      </c>
      <c r="C1425" s="40">
        <v>7.32</v>
      </c>
      <c r="D1425" s="19">
        <f t="shared" si="1096"/>
        <v>5.4945054945054993E-3</v>
      </c>
      <c r="E1425" s="19">
        <f t="shared" si="1121"/>
        <v>-2.1390374331550818E-2</v>
      </c>
      <c r="F1425" s="19">
        <f t="shared" si="1073"/>
        <v>-4.0816326530611373E-3</v>
      </c>
      <c r="G1425" s="19">
        <f t="shared" si="1077"/>
        <v>3.389830508474579E-2</v>
      </c>
      <c r="H1425" s="19">
        <f t="shared" si="1113"/>
        <v>-0.69311732912008528</v>
      </c>
      <c r="I1425" s="19">
        <f t="shared" si="1113"/>
        <v>-9.8264461136658182E-2</v>
      </c>
      <c r="J1425" s="19">
        <f t="shared" si="1113"/>
        <v>0.71617633507987044</v>
      </c>
      <c r="K1425" s="2" t="s">
        <v>75</v>
      </c>
      <c r="L1425" s="40">
        <v>7.36</v>
      </c>
      <c r="M1425" s="19">
        <f t="shared" si="1097"/>
        <v>-3.2851511169513799E-2</v>
      </c>
      <c r="N1425" s="19">
        <f t="shared" si="1122"/>
        <v>-8.4577114427860561E-2</v>
      </c>
      <c r="O1425" s="19">
        <f t="shared" si="1074"/>
        <v>-9.5823095823095852E-2</v>
      </c>
      <c r="P1425" s="19">
        <f t="shared" si="1078"/>
        <v>-8.1148564294631645E-2</v>
      </c>
      <c r="Q1425" s="19">
        <f t="shared" si="1114"/>
        <v>-4.2878013961821333</v>
      </c>
      <c r="R1425" s="19">
        <f t="shared" si="1114"/>
        <v>-4.4302325390843906</v>
      </c>
      <c r="S1425" s="19">
        <f t="shared" si="1114"/>
        <v>-3.7715449286586962</v>
      </c>
      <c r="T1425" s="19">
        <f t="shared" si="1098"/>
        <v>3.5946840670620479</v>
      </c>
      <c r="U1425" s="19">
        <f t="shared" si="1098"/>
        <v>4.3319680779477325</v>
      </c>
      <c r="V1425" s="19">
        <f t="shared" si="1098"/>
        <v>4.4877212637385666</v>
      </c>
      <c r="W1425" s="19">
        <f t="shared" si="1079"/>
        <v>2.0762291363611646E-2</v>
      </c>
      <c r="X1425" s="19">
        <f t="shared" si="1080"/>
        <v>1.1479896995109706E-2</v>
      </c>
      <c r="Y1425" s="19">
        <f t="shared" si="1081"/>
        <v>1</v>
      </c>
      <c r="Z1425" s="19">
        <f t="shared" si="1082"/>
        <v>1.8085781930322307</v>
      </c>
      <c r="AA1425" s="19">
        <f t="shared" si="1083"/>
        <v>2.8085781930322309</v>
      </c>
      <c r="AB1425" s="19">
        <f t="shared" si="1084"/>
        <v>0.35605204173445781</v>
      </c>
      <c r="AC1425" s="19">
        <f t="shared" si="1085"/>
        <v>0.64394795826554208</v>
      </c>
      <c r="AD1425" s="20">
        <f t="shared" si="1086"/>
        <v>1.5075664103365281E-2</v>
      </c>
      <c r="AE1425" s="21">
        <f t="shared" si="1091"/>
        <v>-1</v>
      </c>
      <c r="AF1425" s="21">
        <f t="shared" si="1099"/>
        <v>0</v>
      </c>
      <c r="AG1425" s="21">
        <f t="shared" si="1100"/>
        <v>3</v>
      </c>
      <c r="AH1425" s="21">
        <f t="shared" si="1101"/>
        <v>0</v>
      </c>
      <c r="AI1425" s="21">
        <f t="shared" si="1115"/>
        <v>0</v>
      </c>
      <c r="AJ1425" s="21">
        <f t="shared" si="1116"/>
        <v>0</v>
      </c>
      <c r="AK1425" s="24">
        <f t="shared" si="1092"/>
        <v>-1</v>
      </c>
      <c r="AL1425" s="24">
        <f t="shared" si="1102"/>
        <v>0</v>
      </c>
      <c r="AM1425" s="24">
        <f t="shared" si="1103"/>
        <v>3</v>
      </c>
      <c r="AN1425" s="24">
        <f t="shared" si="1104"/>
        <v>0</v>
      </c>
      <c r="AO1425" s="24">
        <f t="shared" si="1105"/>
        <v>0</v>
      </c>
      <c r="AP1425" s="24">
        <f t="shared" si="1117"/>
        <v>0</v>
      </c>
      <c r="AQ1425" s="27">
        <f t="shared" si="1093"/>
        <v>-1</v>
      </c>
      <c r="AR1425" s="27">
        <f t="shared" si="1106"/>
        <v>0</v>
      </c>
      <c r="AS1425" s="27">
        <f t="shared" si="1107"/>
        <v>3</v>
      </c>
      <c r="AT1425" s="27">
        <f t="shared" si="1108"/>
        <v>0</v>
      </c>
      <c r="AU1425" s="27">
        <f t="shared" si="1109"/>
        <v>0</v>
      </c>
      <c r="AV1425" s="27">
        <f t="shared" si="1118"/>
        <v>0</v>
      </c>
      <c r="AW1425">
        <f t="shared" si="1110"/>
        <v>114.89137225996259</v>
      </c>
      <c r="AX1425">
        <f t="shared" si="1111"/>
        <v>95.604794912961992</v>
      </c>
      <c r="AY1425">
        <f t="shared" si="1119"/>
        <v>86.127124298165697</v>
      </c>
      <c r="AZ1425">
        <f t="shared" si="1112"/>
        <v>0</v>
      </c>
      <c r="BA1425">
        <f t="shared" si="1120"/>
        <v>98.776662344164095</v>
      </c>
      <c r="BB1425" s="4">
        <f t="shared" si="1094"/>
        <v>1</v>
      </c>
      <c r="BC1425" s="4">
        <f t="shared" si="1095"/>
        <v>1</v>
      </c>
    </row>
    <row r="1426" spans="1:55">
      <c r="A1426" s="37">
        <v>42431</v>
      </c>
      <c r="B1426" s="2" t="s">
        <v>76</v>
      </c>
      <c r="C1426" s="40">
        <v>7.54</v>
      </c>
      <c r="D1426" s="19">
        <f t="shared" si="1096"/>
        <v>3.0054644808743133E-2</v>
      </c>
      <c r="E1426" s="19">
        <f t="shared" si="1121"/>
        <v>1.3280212483399452E-3</v>
      </c>
      <c r="F1426" s="19">
        <f t="shared" ref="F1426:F1489" si="1123">(C1426-C1416)/C1416</f>
        <v>2.6595744680851679E-3</v>
      </c>
      <c r="G1426" s="19">
        <f t="shared" si="1077"/>
        <v>3.5714285714285685E-2</v>
      </c>
      <c r="H1426" s="19">
        <f t="shared" si="1113"/>
        <v>4.3757260140880307E-2</v>
      </c>
      <c r="I1426" s="19">
        <f t="shared" si="1113"/>
        <v>6.4202506697112929E-2</v>
      </c>
      <c r="J1426" s="19">
        <f t="shared" si="1113"/>
        <v>0.73514164209950383</v>
      </c>
      <c r="K1426" s="2" t="s">
        <v>75</v>
      </c>
      <c r="L1426" s="40">
        <v>7.31</v>
      </c>
      <c r="M1426" s="19">
        <f t="shared" si="1097"/>
        <v>-6.7934782608696613E-3</v>
      </c>
      <c r="N1426" s="19">
        <f t="shared" si="1122"/>
        <v>-8.8528678304239397E-2</v>
      </c>
      <c r="O1426" s="19">
        <f t="shared" ref="O1426:O1489" si="1124">(L1426-L1416)/L1416</f>
        <v>-9.6415327564894959E-2</v>
      </c>
      <c r="P1426" s="19">
        <f t="shared" si="1078"/>
        <v>-9.4175960346964141E-2</v>
      </c>
      <c r="Q1426" s="19">
        <f t="shared" si="1114"/>
        <v>-3.9302644281394303</v>
      </c>
      <c r="R1426" s="19">
        <f t="shared" si="1114"/>
        <v>-3.8486553235672871</v>
      </c>
      <c r="S1426" s="19">
        <f t="shared" si="1114"/>
        <v>-3.9188451556229809</v>
      </c>
      <c r="T1426" s="19">
        <f t="shared" si="1098"/>
        <v>3.9740216882803105</v>
      </c>
      <c r="U1426" s="19">
        <f t="shared" si="1098"/>
        <v>3.9128578302644001</v>
      </c>
      <c r="V1426" s="19">
        <f t="shared" si="1098"/>
        <v>4.6539867977224851</v>
      </c>
      <c r="W1426" s="19">
        <f t="shared" si="1079"/>
        <v>2.0886587083086213E-2</v>
      </c>
      <c r="X1426" s="19">
        <f t="shared" si="1080"/>
        <v>1.1156748007417065E-2</v>
      </c>
      <c r="Y1426" s="19">
        <f t="shared" si="1081"/>
        <v>1</v>
      </c>
      <c r="Z1426" s="19">
        <f t="shared" si="1082"/>
        <v>1.8721035080473898</v>
      </c>
      <c r="AA1426" s="19">
        <f t="shared" si="1083"/>
        <v>2.87210350804739</v>
      </c>
      <c r="AB1426" s="19">
        <f t="shared" si="1084"/>
        <v>0.34817686660598579</v>
      </c>
      <c r="AC1426" s="19">
        <f t="shared" si="1085"/>
        <v>0.6518231333940141</v>
      </c>
      <c r="AD1426" s="20">
        <f t="shared" si="1086"/>
        <v>-5.2864031733659313E-3</v>
      </c>
      <c r="AE1426" s="21">
        <f t="shared" si="1091"/>
        <v>-1</v>
      </c>
      <c r="AF1426" s="21">
        <f t="shared" si="1099"/>
        <v>0</v>
      </c>
      <c r="AG1426" s="21">
        <f t="shared" si="1100"/>
        <v>4</v>
      </c>
      <c r="AH1426" s="21">
        <f t="shared" si="1101"/>
        <v>0</v>
      </c>
      <c r="AI1426" s="21">
        <f t="shared" si="1115"/>
        <v>0</v>
      </c>
      <c r="AJ1426" s="21">
        <f t="shared" si="1116"/>
        <v>0</v>
      </c>
      <c r="AK1426" s="24">
        <f t="shared" si="1092"/>
        <v>-1</v>
      </c>
      <c r="AL1426" s="24">
        <f t="shared" si="1102"/>
        <v>0</v>
      </c>
      <c r="AM1426" s="24">
        <f t="shared" si="1103"/>
        <v>4</v>
      </c>
      <c r="AN1426" s="24">
        <f t="shared" si="1104"/>
        <v>0</v>
      </c>
      <c r="AO1426" s="24">
        <f t="shared" si="1105"/>
        <v>0</v>
      </c>
      <c r="AP1426" s="24">
        <f t="shared" si="1117"/>
        <v>0</v>
      </c>
      <c r="AQ1426" s="27">
        <f t="shared" si="1093"/>
        <v>-1</v>
      </c>
      <c r="AR1426" s="27">
        <f t="shared" si="1106"/>
        <v>0</v>
      </c>
      <c r="AS1426" s="27">
        <f t="shared" si="1107"/>
        <v>4</v>
      </c>
      <c r="AT1426" s="27">
        <f t="shared" si="1108"/>
        <v>0</v>
      </c>
      <c r="AU1426" s="27">
        <f t="shared" si="1109"/>
        <v>0</v>
      </c>
      <c r="AV1426" s="27">
        <f t="shared" si="1118"/>
        <v>0</v>
      </c>
      <c r="AW1426">
        <f t="shared" si="1110"/>
        <v>114.89137225996259</v>
      </c>
      <c r="AX1426">
        <f t="shared" si="1111"/>
        <v>95.604794912961992</v>
      </c>
      <c r="AY1426">
        <f t="shared" si="1119"/>
        <v>86.127124298165697</v>
      </c>
      <c r="AZ1426">
        <f t="shared" si="1112"/>
        <v>0</v>
      </c>
      <c r="BA1426">
        <f t="shared" si="1120"/>
        <v>98.776662344164095</v>
      </c>
      <c r="BB1426" s="4">
        <f t="shared" si="1094"/>
        <v>1</v>
      </c>
      <c r="BC1426" s="4">
        <f t="shared" si="1095"/>
        <v>1</v>
      </c>
    </row>
    <row r="1427" spans="1:55">
      <c r="A1427" s="37">
        <v>42432</v>
      </c>
      <c r="B1427" s="2" t="s">
        <v>76</v>
      </c>
      <c r="C1427" s="40">
        <v>7.58</v>
      </c>
      <c r="D1427" s="19">
        <f t="shared" si="1096"/>
        <v>5.3050397877984134E-3</v>
      </c>
      <c r="E1427" s="19">
        <f t="shared" si="1121"/>
        <v>7.0621468926553674E-2</v>
      </c>
      <c r="F1427" s="19">
        <f t="shared" si="1123"/>
        <v>2.0188425302826427E-2</v>
      </c>
      <c r="G1427" s="19">
        <f t="shared" si="1077"/>
        <v>1.8817204301075224E-2</v>
      </c>
      <c r="H1427" s="19">
        <f t="shared" si="1113"/>
        <v>2.3604914045068814</v>
      </c>
      <c r="I1427" s="19">
        <f t="shared" si="1113"/>
        <v>0.48904440577964936</v>
      </c>
      <c r="J1427" s="19">
        <f t="shared" si="1113"/>
        <v>0.37857388525781765</v>
      </c>
      <c r="K1427" s="2" t="s">
        <v>75</v>
      </c>
      <c r="L1427" s="40">
        <v>7.39</v>
      </c>
      <c r="M1427" s="19">
        <f t="shared" si="1097"/>
        <v>1.0943912448700421E-2</v>
      </c>
      <c r="N1427" s="19">
        <f t="shared" si="1122"/>
        <v>-5.8598726114649682E-2</v>
      </c>
      <c r="O1427" s="19">
        <f t="shared" si="1124"/>
        <v>-8.7654320987654327E-2</v>
      </c>
      <c r="P1427" s="19">
        <f t="shared" si="1078"/>
        <v>-8.9901477832512261E-2</v>
      </c>
      <c r="Q1427" s="19">
        <f t="shared" si="1114"/>
        <v>-2.3390037846265752</v>
      </c>
      <c r="R1427" s="19">
        <f t="shared" si="1114"/>
        <v>-3.1338240218061619</v>
      </c>
      <c r="S1427" s="19">
        <f t="shared" si="1114"/>
        <v>-3.3788231841726328</v>
      </c>
      <c r="T1427" s="19">
        <f t="shared" si="1098"/>
        <v>4.6994951891334562</v>
      </c>
      <c r="U1427" s="19">
        <f t="shared" si="1098"/>
        <v>3.6228684275858112</v>
      </c>
      <c r="V1427" s="19">
        <f t="shared" si="1098"/>
        <v>3.7573970694304504</v>
      </c>
      <c r="W1427" s="19">
        <f t="shared" si="1079"/>
        <v>2.0372229538101336E-2</v>
      </c>
      <c r="X1427" s="19">
        <f t="shared" si="1080"/>
        <v>1.1451320662756604E-2</v>
      </c>
      <c r="Y1427" s="19">
        <f t="shared" si="1081"/>
        <v>1</v>
      </c>
      <c r="Z1427" s="19">
        <f t="shared" si="1082"/>
        <v>1.7790288245405974</v>
      </c>
      <c r="AA1427" s="19">
        <f t="shared" si="1083"/>
        <v>2.7790288245405974</v>
      </c>
      <c r="AB1427" s="19">
        <f t="shared" si="1084"/>
        <v>0.35983793732881142</v>
      </c>
      <c r="AC1427" s="19">
        <f t="shared" si="1085"/>
        <v>0.64016206267118858</v>
      </c>
      <c r="AD1427" s="20">
        <f t="shared" si="1086"/>
        <v>-7.3427714233181667E-4</v>
      </c>
      <c r="AE1427" s="21">
        <f t="shared" si="1091"/>
        <v>-1</v>
      </c>
      <c r="AF1427" s="21">
        <f t="shared" si="1099"/>
        <v>0</v>
      </c>
      <c r="AG1427" s="21">
        <f t="shared" si="1100"/>
        <v>5</v>
      </c>
      <c r="AH1427" s="21">
        <f t="shared" si="1101"/>
        <v>0</v>
      </c>
      <c r="AI1427" s="21">
        <f t="shared" si="1115"/>
        <v>0</v>
      </c>
      <c r="AJ1427" s="21">
        <f t="shared" si="1116"/>
        <v>0</v>
      </c>
      <c r="AK1427" s="24">
        <f t="shared" si="1092"/>
        <v>-1</v>
      </c>
      <c r="AL1427" s="24">
        <f t="shared" si="1102"/>
        <v>0</v>
      </c>
      <c r="AM1427" s="24">
        <f t="shared" si="1103"/>
        <v>5</v>
      </c>
      <c r="AN1427" s="24">
        <f t="shared" si="1104"/>
        <v>0</v>
      </c>
      <c r="AO1427" s="24">
        <f t="shared" si="1105"/>
        <v>0</v>
      </c>
      <c r="AP1427" s="24">
        <f t="shared" si="1117"/>
        <v>0</v>
      </c>
      <c r="AQ1427" s="27">
        <f t="shared" si="1093"/>
        <v>-1</v>
      </c>
      <c r="AR1427" s="27">
        <f t="shared" si="1106"/>
        <v>0</v>
      </c>
      <c r="AS1427" s="27">
        <f t="shared" si="1107"/>
        <v>5</v>
      </c>
      <c r="AT1427" s="27">
        <f t="shared" si="1108"/>
        <v>0</v>
      </c>
      <c r="AU1427" s="27">
        <f t="shared" si="1109"/>
        <v>0</v>
      </c>
      <c r="AV1427" s="27">
        <f t="shared" si="1118"/>
        <v>0</v>
      </c>
      <c r="AW1427">
        <f t="shared" si="1110"/>
        <v>114.89137225996259</v>
      </c>
      <c r="AX1427">
        <f t="shared" si="1111"/>
        <v>95.604794912961992</v>
      </c>
      <c r="AY1427">
        <f t="shared" si="1119"/>
        <v>86.127124298165697</v>
      </c>
      <c r="AZ1427">
        <f t="shared" si="1112"/>
        <v>0</v>
      </c>
      <c r="BA1427">
        <f t="shared" si="1120"/>
        <v>98.776662344164095</v>
      </c>
      <c r="BB1427" s="4">
        <f t="shared" si="1094"/>
        <v>1</v>
      </c>
      <c r="BC1427" s="4">
        <f t="shared" si="1095"/>
        <v>1</v>
      </c>
    </row>
    <row r="1428" spans="1:55">
      <c r="A1428" s="37">
        <v>42433</v>
      </c>
      <c r="B1428" s="2" t="s">
        <v>76</v>
      </c>
      <c r="C1428" s="40">
        <v>7.82</v>
      </c>
      <c r="D1428" s="19">
        <f t="shared" si="1096"/>
        <v>3.1662269129287629E-2</v>
      </c>
      <c r="E1428" s="19">
        <f t="shared" si="1121"/>
        <v>7.7134986225895388E-2</v>
      </c>
      <c r="F1428" s="19">
        <f t="shared" si="1123"/>
        <v>5.3908355795148299E-2</v>
      </c>
      <c r="G1428" s="19">
        <f t="shared" si="1077"/>
        <v>4.8257372654155542E-2</v>
      </c>
      <c r="H1428" s="19">
        <f t="shared" si="1113"/>
        <v>2.4369568137167983</v>
      </c>
      <c r="I1428" s="19">
        <f t="shared" si="1113"/>
        <v>1.293323067755958</v>
      </c>
      <c r="J1428" s="19">
        <f t="shared" si="1113"/>
        <v>0.95804245423700274</v>
      </c>
      <c r="K1428" s="2" t="s">
        <v>75</v>
      </c>
      <c r="L1428" s="40">
        <v>7.53</v>
      </c>
      <c r="M1428" s="19">
        <f t="shared" si="1097"/>
        <v>1.8944519621109684E-2</v>
      </c>
      <c r="N1428" s="19">
        <f t="shared" si="1122"/>
        <v>-2.0806241872561786E-2</v>
      </c>
      <c r="O1428" s="19">
        <f t="shared" si="1124"/>
        <v>-6.6914498141263948E-2</v>
      </c>
      <c r="P1428" s="19">
        <f t="shared" si="1078"/>
        <v>-6.8069306930693046E-2</v>
      </c>
      <c r="Q1428" s="19">
        <f t="shared" si="1114"/>
        <v>-0.80045326588004284</v>
      </c>
      <c r="R1428" s="19">
        <f t="shared" si="1114"/>
        <v>-2.222715834880959</v>
      </c>
      <c r="S1428" s="19">
        <f t="shared" si="1114"/>
        <v>-2.3857157981393304</v>
      </c>
      <c r="T1428" s="19">
        <f t="shared" si="1098"/>
        <v>3.2374100795968412</v>
      </c>
      <c r="U1428" s="19">
        <f t="shared" si="1098"/>
        <v>3.5160389026369172</v>
      </c>
      <c r="V1428" s="19">
        <f t="shared" si="1098"/>
        <v>3.3437582523763334</v>
      </c>
      <c r="W1428" s="19">
        <f t="shared" si="1079"/>
        <v>2.1488279825704799E-2</v>
      </c>
      <c r="X1428" s="19">
        <f t="shared" si="1080"/>
        <v>1.2605335914931359E-2</v>
      </c>
      <c r="Y1428" s="19">
        <f t="shared" si="1081"/>
        <v>1</v>
      </c>
      <c r="Z1428" s="19">
        <f t="shared" si="1082"/>
        <v>1.7046971195945166</v>
      </c>
      <c r="AA1428" s="19">
        <f t="shared" si="1083"/>
        <v>2.7046971195945169</v>
      </c>
      <c r="AB1428" s="19">
        <f t="shared" si="1084"/>
        <v>0.36972716566131375</v>
      </c>
      <c r="AC1428" s="19">
        <f t="shared" si="1085"/>
        <v>0.63027283433868619</v>
      </c>
      <c r="AD1428" s="20">
        <f t="shared" si="1086"/>
        <v>-3.118673761700292E-2</v>
      </c>
      <c r="AE1428" s="21">
        <f t="shared" si="1091"/>
        <v>-1</v>
      </c>
      <c r="AF1428" s="21">
        <f t="shared" si="1099"/>
        <v>0</v>
      </c>
      <c r="AG1428" s="21">
        <f t="shared" si="1100"/>
        <v>0</v>
      </c>
      <c r="AH1428" s="21">
        <f t="shared" si="1101"/>
        <v>1</v>
      </c>
      <c r="AI1428" s="21">
        <f t="shared" si="1115"/>
        <v>0</v>
      </c>
      <c r="AJ1428" s="21">
        <f t="shared" si="1116"/>
        <v>0</v>
      </c>
      <c r="AK1428" s="24">
        <f t="shared" si="1092"/>
        <v>-1</v>
      </c>
      <c r="AL1428" s="24">
        <f t="shared" si="1102"/>
        <v>0</v>
      </c>
      <c r="AM1428" s="24">
        <f t="shared" si="1103"/>
        <v>0</v>
      </c>
      <c r="AN1428" s="24">
        <f t="shared" si="1104"/>
        <v>1</v>
      </c>
      <c r="AO1428" s="24">
        <f t="shared" si="1105"/>
        <v>0</v>
      </c>
      <c r="AP1428" s="24">
        <f t="shared" si="1117"/>
        <v>0</v>
      </c>
      <c r="AQ1428" s="27">
        <f t="shared" si="1093"/>
        <v>-1</v>
      </c>
      <c r="AR1428" s="27">
        <f t="shared" si="1106"/>
        <v>0</v>
      </c>
      <c r="AS1428" s="27">
        <f t="shared" si="1107"/>
        <v>0</v>
      </c>
      <c r="AT1428" s="27">
        <f t="shared" si="1108"/>
        <v>1</v>
      </c>
      <c r="AU1428" s="27">
        <f t="shared" si="1109"/>
        <v>0</v>
      </c>
      <c r="AV1428" s="27">
        <f t="shared" si="1118"/>
        <v>0</v>
      </c>
      <c r="AW1428">
        <f t="shared" si="1110"/>
        <v>114.89137225996259</v>
      </c>
      <c r="AX1428">
        <f t="shared" si="1111"/>
        <v>95.604794912961992</v>
      </c>
      <c r="AY1428">
        <f t="shared" si="1119"/>
        <v>86.127124298165697</v>
      </c>
      <c r="AZ1428">
        <f t="shared" si="1112"/>
        <v>0</v>
      </c>
      <c r="BA1428">
        <f t="shared" si="1120"/>
        <v>98.776662344164095</v>
      </c>
      <c r="BB1428" s="4">
        <f t="shared" si="1094"/>
        <v>1</v>
      </c>
      <c r="BC1428" s="4">
        <f t="shared" si="1095"/>
        <v>1</v>
      </c>
    </row>
    <row r="1429" spans="1:55">
      <c r="A1429" s="37">
        <v>42436</v>
      </c>
      <c r="B1429" s="2" t="s">
        <v>76</v>
      </c>
      <c r="C1429" s="40">
        <v>7.78</v>
      </c>
      <c r="D1429" s="19">
        <f t="shared" si="1096"/>
        <v>-5.1150895140665009E-3</v>
      </c>
      <c r="E1429" s="19">
        <f t="shared" si="1121"/>
        <v>6.8681318681318673E-2</v>
      </c>
      <c r="F1429" s="19">
        <f t="shared" si="1123"/>
        <v>3.3200531208499334E-2</v>
      </c>
      <c r="G1429" s="19">
        <f t="shared" si="1077"/>
        <v>7.3103448275862098E-2</v>
      </c>
      <c r="H1429" s="19">
        <f t="shared" si="1113"/>
        <v>2.0405673086045173</v>
      </c>
      <c r="I1429" s="19">
        <f t="shared" si="1113"/>
        <v>0.77263715995420335</v>
      </c>
      <c r="J1429" s="19">
        <f t="shared" si="1113"/>
        <v>1.4051494529255335</v>
      </c>
      <c r="K1429" s="2" t="s">
        <v>75</v>
      </c>
      <c r="L1429" s="40">
        <v>7.88</v>
      </c>
      <c r="M1429" s="19">
        <f t="shared" si="1097"/>
        <v>4.6480743691899022E-2</v>
      </c>
      <c r="N1429" s="19">
        <f t="shared" si="1122"/>
        <v>3.5479632063074841E-2</v>
      </c>
      <c r="O1429" s="19">
        <f t="shared" si="1124"/>
        <v>-2.2332506203474017E-2</v>
      </c>
      <c r="P1429" s="19">
        <f t="shared" si="1078"/>
        <v>-1.745635910224435E-2</v>
      </c>
      <c r="Q1429" s="19">
        <f t="shared" si="1114"/>
        <v>1.371467976447803</v>
      </c>
      <c r="R1429" s="19">
        <f t="shared" si="1114"/>
        <v>-0.71977358006825642</v>
      </c>
      <c r="S1429" s="19">
        <f t="shared" si="1114"/>
        <v>-0.59833264274584952</v>
      </c>
      <c r="T1429" s="19">
        <f t="shared" si="1098"/>
        <v>0.66909933215671424</v>
      </c>
      <c r="U1429" s="19">
        <f t="shared" si="1098"/>
        <v>1.4924107400224598</v>
      </c>
      <c r="V1429" s="19">
        <f t="shared" si="1098"/>
        <v>2.0034820956713828</v>
      </c>
      <c r="W1429" s="19">
        <f t="shared" si="1079"/>
        <v>2.0341100729097651E-2</v>
      </c>
      <c r="X1429" s="19">
        <f t="shared" si="1080"/>
        <v>1.6780590260555516E-2</v>
      </c>
      <c r="Y1429" s="19">
        <f t="shared" si="1081"/>
        <v>1</v>
      </c>
      <c r="Z1429" s="19">
        <f t="shared" si="1082"/>
        <v>1.2121802876571914</v>
      </c>
      <c r="AA1429" s="19">
        <f t="shared" si="1083"/>
        <v>2.2121802876571914</v>
      </c>
      <c r="AB1429" s="19">
        <f t="shared" si="1084"/>
        <v>0.45204272254819228</v>
      </c>
      <c r="AC1429" s="19">
        <f t="shared" si="1085"/>
        <v>0.54795727745180767</v>
      </c>
      <c r="AD1429" s="20">
        <f t="shared" si="1086"/>
        <v>-6.7157772152265909E-3</v>
      </c>
      <c r="AE1429" s="21">
        <f t="shared" si="1091"/>
        <v>0</v>
      </c>
      <c r="AF1429" s="21">
        <f t="shared" si="1099"/>
        <v>0</v>
      </c>
      <c r="AG1429" s="21">
        <f t="shared" si="1100"/>
        <v>0</v>
      </c>
      <c r="AH1429" s="21">
        <f t="shared" si="1101"/>
        <v>0</v>
      </c>
      <c r="AI1429" s="21">
        <f t="shared" si="1115"/>
        <v>0</v>
      </c>
      <c r="AJ1429" s="21">
        <f t="shared" si="1116"/>
        <v>0</v>
      </c>
      <c r="AK1429" s="24">
        <f t="shared" si="1092"/>
        <v>-1</v>
      </c>
      <c r="AL1429" s="24">
        <f t="shared" si="1102"/>
        <v>0</v>
      </c>
      <c r="AM1429" s="24">
        <f t="shared" si="1103"/>
        <v>1</v>
      </c>
      <c r="AN1429" s="24">
        <f t="shared" si="1104"/>
        <v>0</v>
      </c>
      <c r="AO1429" s="24">
        <f t="shared" si="1105"/>
        <v>0</v>
      </c>
      <c r="AP1429" s="24">
        <f t="shared" si="1117"/>
        <v>0</v>
      </c>
      <c r="AQ1429" s="27">
        <f t="shared" si="1093"/>
        <v>-1</v>
      </c>
      <c r="AR1429" s="27">
        <f t="shared" si="1106"/>
        <v>0</v>
      </c>
      <c r="AS1429" s="27">
        <f t="shared" si="1107"/>
        <v>1</v>
      </c>
      <c r="AT1429" s="27">
        <f t="shared" si="1108"/>
        <v>0</v>
      </c>
      <c r="AU1429" s="27">
        <f t="shared" si="1109"/>
        <v>0</v>
      </c>
      <c r="AV1429" s="27">
        <f t="shared" si="1118"/>
        <v>0</v>
      </c>
      <c r="AW1429">
        <f t="shared" si="1110"/>
        <v>114.89137225996259</v>
      </c>
      <c r="AX1429">
        <f t="shared" si="1111"/>
        <v>95.604794912961992</v>
      </c>
      <c r="AY1429">
        <f t="shared" si="1119"/>
        <v>86.127124298165697</v>
      </c>
      <c r="AZ1429">
        <f t="shared" si="1112"/>
        <v>0</v>
      </c>
      <c r="BA1429">
        <f t="shared" si="1120"/>
        <v>98.776662344164095</v>
      </c>
      <c r="BB1429" s="4">
        <f t="shared" si="1094"/>
        <v>0</v>
      </c>
      <c r="BC1429" s="4">
        <f t="shared" si="1095"/>
        <v>0</v>
      </c>
    </row>
    <row r="1430" spans="1:55">
      <c r="A1430" s="37">
        <v>42437</v>
      </c>
      <c r="B1430" s="2" t="s">
        <v>76</v>
      </c>
      <c r="C1430" s="40">
        <v>7.82</v>
      </c>
      <c r="D1430" s="19">
        <f t="shared" si="1096"/>
        <v>5.1413881748072028E-3</v>
      </c>
      <c r="E1430" s="19">
        <f t="shared" si="1121"/>
        <v>6.8306010928961741E-2</v>
      </c>
      <c r="F1430" s="19">
        <f t="shared" si="1123"/>
        <v>4.5454545454545435E-2</v>
      </c>
      <c r="G1430" s="19">
        <f t="shared" si="1077"/>
        <v>6.8306010928961741E-2</v>
      </c>
      <c r="H1430" s="19">
        <f t="shared" si="1113"/>
        <v>1.9497110457793103</v>
      </c>
      <c r="I1430" s="19">
        <f t="shared" si="1113"/>
        <v>1.043695843314675</v>
      </c>
      <c r="J1430" s="19">
        <f t="shared" si="1113"/>
        <v>1.2467964779085394</v>
      </c>
      <c r="K1430" s="2" t="s">
        <v>75</v>
      </c>
      <c r="L1430" s="40">
        <v>8.01</v>
      </c>
      <c r="M1430" s="19">
        <f t="shared" si="1097"/>
        <v>1.6497461928933997E-2</v>
      </c>
      <c r="N1430" s="19">
        <f t="shared" si="1122"/>
        <v>8.8315217391304268E-2</v>
      </c>
      <c r="O1430" s="19">
        <f t="shared" si="1124"/>
        <v>-3.7313432835820106E-3</v>
      </c>
      <c r="P1430" s="19">
        <f t="shared" si="1078"/>
        <v>1.5209125475285185E-2</v>
      </c>
      <c r="Q1430" s="19">
        <f t="shared" si="1114"/>
        <v>3.3713283532737388</v>
      </c>
      <c r="R1430" s="19">
        <f t="shared" si="1114"/>
        <v>-0.12088637671744978</v>
      </c>
      <c r="S1430" s="19">
        <f t="shared" si="1114"/>
        <v>0.53145680203731371</v>
      </c>
      <c r="T1430" s="19">
        <f t="shared" si="1098"/>
        <v>-1.4216173074944285</v>
      </c>
      <c r="U1430" s="19">
        <f t="shared" si="1098"/>
        <v>1.1645822200321247</v>
      </c>
      <c r="V1430" s="19">
        <f t="shared" si="1098"/>
        <v>0.71533967587122571</v>
      </c>
      <c r="W1430" s="19">
        <f t="shared" si="1079"/>
        <v>2.0296931171751253E-2</v>
      </c>
      <c r="X1430" s="19">
        <f t="shared" si="1080"/>
        <v>1.6788139411530005E-2</v>
      </c>
      <c r="Y1430" s="19">
        <f t="shared" si="1081"/>
        <v>1</v>
      </c>
      <c r="Z1430" s="19">
        <f t="shared" si="1082"/>
        <v>1.209004206732488</v>
      </c>
      <c r="AA1430" s="19">
        <f t="shared" si="1083"/>
        <v>2.2090042067324882</v>
      </c>
      <c r="AB1430" s="19">
        <f t="shared" si="1084"/>
        <v>0.45269266439251316</v>
      </c>
      <c r="AC1430" s="19">
        <f t="shared" si="1085"/>
        <v>0.54730733560748679</v>
      </c>
      <c r="AD1430" s="20">
        <f t="shared" si="1086"/>
        <v>-8.673862514012854E-3</v>
      </c>
      <c r="AE1430" s="21">
        <f t="shared" si="1091"/>
        <v>1</v>
      </c>
      <c r="AF1430" s="21">
        <f t="shared" si="1099"/>
        <v>0</v>
      </c>
      <c r="AG1430" s="21">
        <f t="shared" si="1100"/>
        <v>1</v>
      </c>
      <c r="AH1430" s="21">
        <f t="shared" si="1101"/>
        <v>0</v>
      </c>
      <c r="AI1430" s="21">
        <f t="shared" si="1115"/>
        <v>1</v>
      </c>
      <c r="AJ1430" s="21">
        <f t="shared" si="1116"/>
        <v>-8.673862514012854E-3</v>
      </c>
      <c r="AK1430" s="24">
        <f t="shared" si="1092"/>
        <v>-1</v>
      </c>
      <c r="AL1430" s="24">
        <f t="shared" si="1102"/>
        <v>0</v>
      </c>
      <c r="AM1430" s="24">
        <f t="shared" si="1103"/>
        <v>2</v>
      </c>
      <c r="AN1430" s="24">
        <f t="shared" si="1104"/>
        <v>0</v>
      </c>
      <c r="AO1430" s="24">
        <f t="shared" si="1105"/>
        <v>0</v>
      </c>
      <c r="AP1430" s="24">
        <f t="shared" si="1117"/>
        <v>0</v>
      </c>
      <c r="AQ1430" s="27">
        <f t="shared" si="1093"/>
        <v>0</v>
      </c>
      <c r="AR1430" s="27">
        <f t="shared" si="1106"/>
        <v>0</v>
      </c>
      <c r="AS1430" s="27">
        <f t="shared" si="1107"/>
        <v>0</v>
      </c>
      <c r="AT1430" s="27">
        <f t="shared" si="1108"/>
        <v>0</v>
      </c>
      <c r="AU1430" s="27">
        <f t="shared" si="1109"/>
        <v>0</v>
      </c>
      <c r="AV1430" s="27">
        <f t="shared" si="1118"/>
        <v>0</v>
      </c>
      <c r="AW1430">
        <f t="shared" si="1110"/>
        <v>113.89482029293342</v>
      </c>
      <c r="AX1430">
        <f t="shared" si="1111"/>
        <v>95.604794912961992</v>
      </c>
      <c r="AY1430">
        <f t="shared" si="1119"/>
        <v>86.127124298165697</v>
      </c>
      <c r="AZ1430">
        <f t="shared" si="1112"/>
        <v>-2.8912875046709515E-3</v>
      </c>
      <c r="BA1430">
        <f t="shared" si="1120"/>
        <v>98.491070614575307</v>
      </c>
      <c r="BB1430" s="4">
        <f t="shared" si="1094"/>
        <v>0</v>
      </c>
      <c r="BC1430" s="4">
        <f t="shared" si="1095"/>
        <v>-1</v>
      </c>
    </row>
    <row r="1431" spans="1:55">
      <c r="A1431" s="37">
        <v>42438</v>
      </c>
      <c r="B1431" s="2" t="s">
        <v>76</v>
      </c>
      <c r="C1431" s="40">
        <v>7.8</v>
      </c>
      <c r="D1431" s="19">
        <f t="shared" si="1096"/>
        <v>-2.5575447570333068E-3</v>
      </c>
      <c r="E1431" s="19">
        <f t="shared" si="1121"/>
        <v>3.4482758620689627E-2</v>
      </c>
      <c r="F1431" s="19">
        <f t="shared" si="1123"/>
        <v>3.5856573705179223E-2</v>
      </c>
      <c r="G1431" s="19">
        <f t="shared" si="1077"/>
        <v>8.0332409972299179E-2</v>
      </c>
      <c r="H1431" s="19">
        <f t="shared" si="1113"/>
        <v>0.95047733066127671</v>
      </c>
      <c r="I1431" s="19">
        <f t="shared" si="1113"/>
        <v>0.80739493232733617</v>
      </c>
      <c r="J1431" s="19">
        <f t="shared" si="1113"/>
        <v>1.4069888285910814</v>
      </c>
      <c r="K1431" s="2" t="s">
        <v>75</v>
      </c>
      <c r="L1431" s="40">
        <v>8.1199999999999992</v>
      </c>
      <c r="M1431" s="19">
        <f t="shared" si="1097"/>
        <v>1.3732833957552988E-2</v>
      </c>
      <c r="N1431" s="19">
        <f t="shared" si="1122"/>
        <v>0.11080711354309161</v>
      </c>
      <c r="O1431" s="19">
        <f t="shared" si="1124"/>
        <v>1.2468827930174521E-2</v>
      </c>
      <c r="P1431" s="19">
        <f t="shared" si="1078"/>
        <v>2.5252525252525162E-2</v>
      </c>
      <c r="Q1431" s="19">
        <f t="shared" si="1114"/>
        <v>3.8615597993534982</v>
      </c>
      <c r="R1431" s="19">
        <f t="shared" si="1114"/>
        <v>0.40679919512332841</v>
      </c>
      <c r="S1431" s="19">
        <f t="shared" si="1114"/>
        <v>0.89257255682295733</v>
      </c>
      <c r="T1431" s="19">
        <f t="shared" si="1098"/>
        <v>-2.9110824686922214</v>
      </c>
      <c r="U1431" s="19">
        <f t="shared" si="1098"/>
        <v>0.40059573720400776</v>
      </c>
      <c r="V1431" s="19">
        <f t="shared" si="1098"/>
        <v>0.5144162717681241</v>
      </c>
      <c r="W1431" s="19">
        <f t="shared" si="1079"/>
        <v>1.9951514465021435E-2</v>
      </c>
      <c r="X1431" s="19">
        <f t="shared" si="1080"/>
        <v>1.7024062873610725E-2</v>
      </c>
      <c r="Y1431" s="19">
        <f t="shared" si="1081"/>
        <v>1</v>
      </c>
      <c r="Z1431" s="19">
        <f t="shared" si="1082"/>
        <v>1.1719596322654917</v>
      </c>
      <c r="AA1431" s="19">
        <f t="shared" si="1083"/>
        <v>2.1719596322654917</v>
      </c>
      <c r="AB1431" s="19">
        <f t="shared" si="1084"/>
        <v>0.46041371356286975</v>
      </c>
      <c r="AC1431" s="19">
        <f t="shared" si="1085"/>
        <v>0.53958628643713025</v>
      </c>
      <c r="AD1431" s="20">
        <f t="shared" si="1086"/>
        <v>-6.4930139092199248E-3</v>
      </c>
      <c r="AE1431" s="21">
        <f t="shared" si="1091"/>
        <v>1</v>
      </c>
      <c r="AF1431" s="21">
        <f t="shared" si="1099"/>
        <v>0</v>
      </c>
      <c r="AG1431" s="21">
        <f t="shared" si="1100"/>
        <v>2</v>
      </c>
      <c r="AH1431" s="21">
        <f t="shared" si="1101"/>
        <v>0</v>
      </c>
      <c r="AI1431" s="21">
        <f t="shared" si="1115"/>
        <v>1</v>
      </c>
      <c r="AJ1431" s="21">
        <f t="shared" si="1116"/>
        <v>-6.4930139092199248E-3</v>
      </c>
      <c r="AK1431" s="24">
        <f t="shared" si="1092"/>
        <v>0</v>
      </c>
      <c r="AL1431" s="24">
        <f t="shared" si="1102"/>
        <v>0</v>
      </c>
      <c r="AM1431" s="24">
        <f t="shared" si="1103"/>
        <v>0</v>
      </c>
      <c r="AN1431" s="24">
        <f t="shared" si="1104"/>
        <v>0</v>
      </c>
      <c r="AO1431" s="24">
        <f t="shared" si="1105"/>
        <v>0</v>
      </c>
      <c r="AP1431" s="24">
        <f t="shared" si="1117"/>
        <v>0</v>
      </c>
      <c r="AQ1431" s="27">
        <f t="shared" si="1093"/>
        <v>0</v>
      </c>
      <c r="AR1431" s="27">
        <f t="shared" si="1106"/>
        <v>0</v>
      </c>
      <c r="AS1431" s="27">
        <f t="shared" si="1107"/>
        <v>0</v>
      </c>
      <c r="AT1431" s="27">
        <f t="shared" si="1108"/>
        <v>0</v>
      </c>
      <c r="AU1431" s="27">
        <f t="shared" si="1109"/>
        <v>0</v>
      </c>
      <c r="AV1431" s="27">
        <f t="shared" si="1118"/>
        <v>0</v>
      </c>
      <c r="AW1431">
        <f t="shared" si="1110"/>
        <v>113.15529964058329</v>
      </c>
      <c r="AX1431">
        <f t="shared" si="1111"/>
        <v>95.604794912961992</v>
      </c>
      <c r="AY1431">
        <f t="shared" si="1119"/>
        <v>86.127124298165697</v>
      </c>
      <c r="AZ1431">
        <f t="shared" si="1112"/>
        <v>-2.1643379697399751E-3</v>
      </c>
      <c r="BA1431">
        <f t="shared" si="1120"/>
        <v>98.277902650763835</v>
      </c>
      <c r="BB1431" s="4">
        <f t="shared" si="1094"/>
        <v>0</v>
      </c>
      <c r="BC1431" s="4">
        <f t="shared" si="1095"/>
        <v>0</v>
      </c>
    </row>
    <row r="1432" spans="1:55">
      <c r="A1432" s="37">
        <v>42439</v>
      </c>
      <c r="B1432" s="2" t="s">
        <v>76</v>
      </c>
      <c r="C1432" s="40">
        <v>7.69</v>
      </c>
      <c r="D1432" s="19">
        <f t="shared" si="1096"/>
        <v>-1.410256410256403E-2</v>
      </c>
      <c r="E1432" s="19">
        <f t="shared" si="1121"/>
        <v>1.4511873350923524E-2</v>
      </c>
      <c r="F1432" s="19">
        <f t="shared" si="1123"/>
        <v>8.6158192090395519E-2</v>
      </c>
      <c r="G1432" s="19">
        <f t="shared" si="1077"/>
        <v>5.9228650137741132E-2</v>
      </c>
      <c r="H1432" s="19">
        <f t="shared" si="1113"/>
        <v>0.39546066572325095</v>
      </c>
      <c r="I1432" s="19">
        <f t="shared" si="1113"/>
        <v>1.9238697521793744</v>
      </c>
      <c r="J1432" s="19">
        <f t="shared" si="1113"/>
        <v>0.99599177067578304</v>
      </c>
      <c r="K1432" s="2" t="s">
        <v>75</v>
      </c>
      <c r="L1432" s="40">
        <v>8.1199999999999992</v>
      </c>
      <c r="M1432" s="19">
        <f t="shared" si="1097"/>
        <v>0</v>
      </c>
      <c r="N1432" s="19">
        <f t="shared" si="1122"/>
        <v>9.8782138024357174E-2</v>
      </c>
      <c r="O1432" s="19">
        <f t="shared" si="1124"/>
        <v>3.439490445859867E-2</v>
      </c>
      <c r="P1432" s="19">
        <f t="shared" si="1078"/>
        <v>1.6270337922402879E-2</v>
      </c>
      <c r="Q1432" s="19">
        <f t="shared" si="1114"/>
        <v>3.0724780736908457</v>
      </c>
      <c r="R1432" s="19">
        <f t="shared" si="1114"/>
        <v>1.1363999585672453</v>
      </c>
      <c r="S1432" s="19">
        <f t="shared" si="1114"/>
        <v>0.57916317254612526</v>
      </c>
      <c r="T1432" s="19">
        <f t="shared" si="1098"/>
        <v>-2.6770174079675946</v>
      </c>
      <c r="U1432" s="19">
        <f t="shared" si="1098"/>
        <v>0.7874697936121291</v>
      </c>
      <c r="V1432" s="19">
        <f t="shared" si="1098"/>
        <v>0.41682859812965778</v>
      </c>
      <c r="W1432" s="19">
        <f t="shared" si="1079"/>
        <v>2.0354363993487536E-2</v>
      </c>
      <c r="X1432" s="19">
        <f t="shared" si="1080"/>
        <v>1.6934871785558088E-2</v>
      </c>
      <c r="Y1432" s="19">
        <f t="shared" si="1081"/>
        <v>1</v>
      </c>
      <c r="Z1432" s="19">
        <f t="shared" si="1082"/>
        <v>1.2019201710665186</v>
      </c>
      <c r="AA1432" s="19">
        <f t="shared" si="1083"/>
        <v>2.2019201710665186</v>
      </c>
      <c r="AB1432" s="19">
        <f t="shared" si="1084"/>
        <v>0.45414907095185086</v>
      </c>
      <c r="AC1432" s="19">
        <f t="shared" si="1085"/>
        <v>0.54585092904814914</v>
      </c>
      <c r="AD1432" s="20">
        <f t="shared" si="1086"/>
        <v>-6.7223020818748093E-4</v>
      </c>
      <c r="AE1432" s="21">
        <f t="shared" si="1091"/>
        <v>1</v>
      </c>
      <c r="AF1432" s="21">
        <f t="shared" si="1099"/>
        <v>0</v>
      </c>
      <c r="AG1432" s="21">
        <f t="shared" si="1100"/>
        <v>3</v>
      </c>
      <c r="AH1432" s="21">
        <f t="shared" si="1101"/>
        <v>0</v>
      </c>
      <c r="AI1432" s="21">
        <f t="shared" si="1115"/>
        <v>1</v>
      </c>
      <c r="AJ1432" s="21">
        <f t="shared" si="1116"/>
        <v>-6.7223020818748093E-4</v>
      </c>
      <c r="AK1432" s="24">
        <f t="shared" si="1092"/>
        <v>0</v>
      </c>
      <c r="AL1432" s="24">
        <f t="shared" si="1102"/>
        <v>0</v>
      </c>
      <c r="AM1432" s="24">
        <f t="shared" si="1103"/>
        <v>0</v>
      </c>
      <c r="AN1432" s="24">
        <f t="shared" si="1104"/>
        <v>0</v>
      </c>
      <c r="AO1432" s="24">
        <f t="shared" si="1105"/>
        <v>0</v>
      </c>
      <c r="AP1432" s="24">
        <f t="shared" si="1117"/>
        <v>0</v>
      </c>
      <c r="AQ1432" s="27">
        <f t="shared" si="1093"/>
        <v>0</v>
      </c>
      <c r="AR1432" s="27">
        <f t="shared" si="1106"/>
        <v>0</v>
      </c>
      <c r="AS1432" s="27">
        <f t="shared" si="1107"/>
        <v>0</v>
      </c>
      <c r="AT1432" s="27">
        <f t="shared" si="1108"/>
        <v>0</v>
      </c>
      <c r="AU1432" s="27">
        <f t="shared" si="1109"/>
        <v>0</v>
      </c>
      <c r="AV1432" s="27">
        <f t="shared" si="1118"/>
        <v>0</v>
      </c>
      <c r="AW1432">
        <f t="shared" si="1110"/>
        <v>113.07923322994839</v>
      </c>
      <c r="AX1432">
        <f t="shared" si="1111"/>
        <v>95.604794912961992</v>
      </c>
      <c r="AY1432">
        <f t="shared" si="1119"/>
        <v>86.127124298165697</v>
      </c>
      <c r="AZ1432">
        <f t="shared" si="1112"/>
        <v>-2.2407673606249364E-4</v>
      </c>
      <c r="BA1432">
        <f t="shared" si="1120"/>
        <v>98.255880859110789</v>
      </c>
      <c r="BB1432" s="4">
        <f t="shared" si="1094"/>
        <v>0</v>
      </c>
      <c r="BC1432" s="4">
        <f t="shared" si="1095"/>
        <v>0</v>
      </c>
    </row>
    <row r="1433" spans="1:55">
      <c r="A1433" s="37">
        <v>42440</v>
      </c>
      <c r="B1433" s="2" t="s">
        <v>76</v>
      </c>
      <c r="C1433" s="40">
        <v>7.69</v>
      </c>
      <c r="D1433" s="19">
        <f t="shared" si="1096"/>
        <v>0</v>
      </c>
      <c r="E1433" s="19">
        <f t="shared" si="1121"/>
        <v>-1.6624040920716097E-2</v>
      </c>
      <c r="F1433" s="19">
        <f t="shared" si="1123"/>
        <v>5.9228650137741132E-2</v>
      </c>
      <c r="G1433" s="19">
        <f t="shared" si="1077"/>
        <v>6.3623789764868599E-2</v>
      </c>
      <c r="H1433" s="19">
        <f t="shared" si="1113"/>
        <v>-0.4536027630250607</v>
      </c>
      <c r="I1433" s="19">
        <f t="shared" si="1113"/>
        <v>1.2761407460382042</v>
      </c>
      <c r="J1433" s="19">
        <f t="shared" si="1113"/>
        <v>1.0440099693129516</v>
      </c>
      <c r="K1433" s="2" t="s">
        <v>75</v>
      </c>
      <c r="L1433" s="40">
        <v>8.1300000000000008</v>
      </c>
      <c r="M1433" s="19">
        <f t="shared" si="1097"/>
        <v>1.2315270935962517E-3</v>
      </c>
      <c r="N1433" s="19">
        <f t="shared" si="1122"/>
        <v>7.9681274900398474E-2</v>
      </c>
      <c r="O1433" s="19">
        <f t="shared" si="1124"/>
        <v>5.7217165149544912E-2</v>
      </c>
      <c r="P1433" s="19">
        <f t="shared" si="1078"/>
        <v>3.7037037037038444E-3</v>
      </c>
      <c r="Q1433" s="19">
        <f t="shared" si="1114"/>
        <v>2.326684132473777</v>
      </c>
      <c r="R1433" s="19">
        <f t="shared" si="1114"/>
        <v>1.9193993228037234</v>
      </c>
      <c r="S1433" s="19">
        <f t="shared" si="1114"/>
        <v>0.13612744449468828</v>
      </c>
      <c r="T1433" s="19">
        <f t="shared" si="1098"/>
        <v>-2.7802868954988376</v>
      </c>
      <c r="U1433" s="19">
        <f t="shared" si="1098"/>
        <v>-0.64325857676551923</v>
      </c>
      <c r="V1433" s="19">
        <f t="shared" si="1098"/>
        <v>0.90788252481826337</v>
      </c>
      <c r="W1433" s="19">
        <f t="shared" si="1079"/>
        <v>2.0298189212816405E-2</v>
      </c>
      <c r="X1433" s="19">
        <f t="shared" si="1080"/>
        <v>1.6665067766439695E-2</v>
      </c>
      <c r="Y1433" s="19">
        <f t="shared" si="1081"/>
        <v>1</v>
      </c>
      <c r="Z1433" s="19">
        <f t="shared" si="1082"/>
        <v>1.2180082011843438</v>
      </c>
      <c r="AA1433" s="19">
        <f t="shared" si="1083"/>
        <v>2.2180082011843441</v>
      </c>
      <c r="AB1433" s="19">
        <f t="shared" si="1084"/>
        <v>0.45085496052991714</v>
      </c>
      <c r="AC1433" s="19">
        <f t="shared" si="1085"/>
        <v>0.54914503947008275</v>
      </c>
      <c r="AD1433" s="20">
        <f t="shared" si="1086"/>
        <v>3.5177240093361315E-3</v>
      </c>
      <c r="AE1433" s="21">
        <f t="shared" si="1091"/>
        <v>1</v>
      </c>
      <c r="AF1433" s="21">
        <f t="shared" si="1099"/>
        <v>0</v>
      </c>
      <c r="AG1433" s="21">
        <f t="shared" si="1100"/>
        <v>4</v>
      </c>
      <c r="AH1433" s="21">
        <f t="shared" si="1101"/>
        <v>0</v>
      </c>
      <c r="AI1433" s="21">
        <f t="shared" si="1115"/>
        <v>1</v>
      </c>
      <c r="AJ1433" s="21">
        <f t="shared" si="1116"/>
        <v>3.5177240093361315E-3</v>
      </c>
      <c r="AK1433" s="24">
        <f t="shared" si="1092"/>
        <v>0</v>
      </c>
      <c r="AL1433" s="24">
        <f t="shared" si="1102"/>
        <v>0</v>
      </c>
      <c r="AM1433" s="24">
        <f t="shared" si="1103"/>
        <v>0</v>
      </c>
      <c r="AN1433" s="24">
        <f t="shared" si="1104"/>
        <v>0</v>
      </c>
      <c r="AO1433" s="24">
        <f t="shared" si="1105"/>
        <v>0</v>
      </c>
      <c r="AP1433" s="24">
        <f t="shared" si="1117"/>
        <v>0</v>
      </c>
      <c r="AQ1433" s="27">
        <f t="shared" si="1093"/>
        <v>0</v>
      </c>
      <c r="AR1433" s="27">
        <f t="shared" si="1106"/>
        <v>0</v>
      </c>
      <c r="AS1433" s="27">
        <f t="shared" si="1107"/>
        <v>0</v>
      </c>
      <c r="AT1433" s="27">
        <f t="shared" si="1108"/>
        <v>0</v>
      </c>
      <c r="AU1433" s="27">
        <f t="shared" si="1109"/>
        <v>0</v>
      </c>
      <c r="AV1433" s="27">
        <f t="shared" si="1118"/>
        <v>0</v>
      </c>
      <c r="AW1433">
        <f t="shared" si="1110"/>
        <v>113.47701476363868</v>
      </c>
      <c r="AX1433">
        <f t="shared" si="1111"/>
        <v>95.604794912961992</v>
      </c>
      <c r="AY1433">
        <f t="shared" si="1119"/>
        <v>86.127124298165697</v>
      </c>
      <c r="AZ1433">
        <f t="shared" si="1112"/>
        <v>1.1725746697787106E-3</v>
      </c>
      <c r="BA1433">
        <f t="shared" si="1120"/>
        <v>98.371093216162961</v>
      </c>
      <c r="BB1433" s="4">
        <f t="shared" si="1094"/>
        <v>0</v>
      </c>
      <c r="BC1433" s="4">
        <f t="shared" si="1095"/>
        <v>0</v>
      </c>
    </row>
    <row r="1434" spans="1:55">
      <c r="A1434" s="37">
        <v>42443</v>
      </c>
      <c r="B1434" s="2" t="s">
        <v>76</v>
      </c>
      <c r="C1434" s="40">
        <v>7.75</v>
      </c>
      <c r="D1434" s="19">
        <f t="shared" si="1096"/>
        <v>7.8023407022106122E-3</v>
      </c>
      <c r="E1434" s="19">
        <f t="shared" si="1121"/>
        <v>-3.8560411311054305E-3</v>
      </c>
      <c r="F1434" s="19">
        <f t="shared" si="1123"/>
        <v>6.4560439560439525E-2</v>
      </c>
      <c r="G1434" s="19">
        <f t="shared" si="1077"/>
        <v>7.9387186629526499E-2</v>
      </c>
      <c r="H1434" s="19">
        <f t="shared" ref="H1434:J1449" si="1125">E1434/STDEV(E1374:E1433)</f>
        <v>-0.10676992406887986</v>
      </c>
      <c r="I1434" s="19">
        <f t="shared" si="1125"/>
        <v>1.3747648101428465</v>
      </c>
      <c r="J1434" s="19">
        <f t="shared" si="1125"/>
        <v>1.2705208495028544</v>
      </c>
      <c r="K1434" s="2" t="s">
        <v>75</v>
      </c>
      <c r="L1434" s="40">
        <v>8.1300000000000008</v>
      </c>
      <c r="M1434" s="19">
        <f t="shared" si="1097"/>
        <v>0</v>
      </c>
      <c r="N1434" s="19">
        <f t="shared" si="1122"/>
        <v>3.1725888324873212E-2</v>
      </c>
      <c r="O1434" s="19">
        <f t="shared" si="1124"/>
        <v>6.8331143232588751E-2</v>
      </c>
      <c r="P1434" s="19">
        <f t="shared" si="1078"/>
        <v>1.2315270935962517E-3</v>
      </c>
      <c r="Q1434" s="19">
        <f t="shared" ref="Q1434:S1449" si="1126">N1434/STDEV(N1374:N1433)</f>
        <v>0.88909023460870684</v>
      </c>
      <c r="R1434" s="19">
        <f t="shared" si="1126"/>
        <v>2.2588889972089956</v>
      </c>
      <c r="S1434" s="19">
        <f t="shared" si="1126"/>
        <v>4.657702721086758E-2</v>
      </c>
      <c r="T1434" s="19">
        <f t="shared" si="1098"/>
        <v>-0.9958601586775867</v>
      </c>
      <c r="U1434" s="19">
        <f t="shared" si="1098"/>
        <v>-0.88412418706614915</v>
      </c>
      <c r="V1434" s="19">
        <f t="shared" si="1098"/>
        <v>1.2239438222919867</v>
      </c>
      <c r="W1434" s="19">
        <f t="shared" si="1079"/>
        <v>2.0175243023836414E-2</v>
      </c>
      <c r="X1434" s="19">
        <f t="shared" si="1080"/>
        <v>1.6657420738288076E-2</v>
      </c>
      <c r="Y1434" s="19">
        <f t="shared" si="1081"/>
        <v>1</v>
      </c>
      <c r="Z1434" s="19">
        <f t="shared" si="1082"/>
        <v>1.2111864940448083</v>
      </c>
      <c r="AA1434" s="19">
        <f t="shared" si="1083"/>
        <v>2.2111864940448083</v>
      </c>
      <c r="AB1434" s="19">
        <f t="shared" si="1084"/>
        <v>0.45224588821124356</v>
      </c>
      <c r="AC1434" s="19">
        <f t="shared" si="1085"/>
        <v>0.54775411178875644</v>
      </c>
      <c r="AD1434" s="20">
        <f t="shared" si="1086"/>
        <v>3.6816609161379119E-3</v>
      </c>
      <c r="AE1434" s="21">
        <f t="shared" si="1091"/>
        <v>0</v>
      </c>
      <c r="AF1434" s="21">
        <f t="shared" si="1099"/>
        <v>0</v>
      </c>
      <c r="AG1434" s="21">
        <f t="shared" si="1100"/>
        <v>5</v>
      </c>
      <c r="AH1434" s="21">
        <f t="shared" si="1101"/>
        <v>0</v>
      </c>
      <c r="AI1434" s="21">
        <f t="shared" si="1115"/>
        <v>1</v>
      </c>
      <c r="AJ1434" s="21">
        <f t="shared" si="1116"/>
        <v>3.6816609161379119E-3</v>
      </c>
      <c r="AK1434" s="24">
        <f t="shared" si="1092"/>
        <v>0</v>
      </c>
      <c r="AL1434" s="24">
        <f t="shared" si="1102"/>
        <v>0</v>
      </c>
      <c r="AM1434" s="24">
        <f t="shared" si="1103"/>
        <v>0</v>
      </c>
      <c r="AN1434" s="24">
        <f t="shared" si="1104"/>
        <v>0</v>
      </c>
      <c r="AO1434" s="24">
        <f t="shared" si="1105"/>
        <v>0</v>
      </c>
      <c r="AP1434" s="24">
        <f t="shared" si="1117"/>
        <v>0</v>
      </c>
      <c r="AQ1434" s="27">
        <f t="shared" si="1093"/>
        <v>-1</v>
      </c>
      <c r="AR1434" s="27">
        <f t="shared" si="1106"/>
        <v>0</v>
      </c>
      <c r="AS1434" s="27">
        <f t="shared" si="1107"/>
        <v>1</v>
      </c>
      <c r="AT1434" s="27">
        <f t="shared" si="1108"/>
        <v>0</v>
      </c>
      <c r="AU1434" s="27">
        <f t="shared" si="1109"/>
        <v>0</v>
      </c>
      <c r="AV1434" s="27">
        <f t="shared" si="1118"/>
        <v>0</v>
      </c>
      <c r="AW1434">
        <f t="shared" si="1110"/>
        <v>113.89479865377396</v>
      </c>
      <c r="AX1434">
        <f t="shared" si="1111"/>
        <v>95.604794912961992</v>
      </c>
      <c r="AY1434">
        <f t="shared" si="1119"/>
        <v>86.127124298165697</v>
      </c>
      <c r="AZ1434">
        <f t="shared" si="1112"/>
        <v>1.2272203053793039E-3</v>
      </c>
      <c r="BA1434">
        <f t="shared" si="1120"/>
        <v>98.491816219220198</v>
      </c>
      <c r="BB1434" s="4">
        <f t="shared" si="1094"/>
        <v>0</v>
      </c>
      <c r="BC1434" s="4">
        <f t="shared" si="1095"/>
        <v>0</v>
      </c>
    </row>
    <row r="1435" spans="1:55">
      <c r="A1435" s="37">
        <v>42444</v>
      </c>
      <c r="B1435" s="2" t="s">
        <v>76</v>
      </c>
      <c r="C1435" s="40">
        <v>7.79</v>
      </c>
      <c r="D1435" s="19">
        <f t="shared" si="1096"/>
        <v>5.1612903225806495E-3</v>
      </c>
      <c r="E1435" s="19">
        <f t="shared" si="1121"/>
        <v>-3.8363171355499039E-3</v>
      </c>
      <c r="F1435" s="19">
        <f t="shared" si="1123"/>
        <v>6.4207650273224004E-2</v>
      </c>
      <c r="G1435" s="19">
        <f t="shared" si="1077"/>
        <v>5.9863945578231346E-2</v>
      </c>
      <c r="H1435" s="19">
        <f t="shared" si="1125"/>
        <v>-0.10670906538101331</v>
      </c>
      <c r="I1435" s="19">
        <f t="shared" si="1125"/>
        <v>1.3345405829418993</v>
      </c>
      <c r="J1435" s="19">
        <f t="shared" si="1125"/>
        <v>0.92812380054925026</v>
      </c>
      <c r="K1435" s="2" t="s">
        <v>75</v>
      </c>
      <c r="L1435" s="40">
        <v>8.11</v>
      </c>
      <c r="M1435" s="19">
        <f t="shared" si="1097"/>
        <v>-2.4600246002461682E-3</v>
      </c>
      <c r="N1435" s="19">
        <f t="shared" si="1122"/>
        <v>1.2484394506866373E-2</v>
      </c>
      <c r="O1435" s="19">
        <f t="shared" si="1124"/>
        <v>0.10190217391304335</v>
      </c>
      <c r="P1435" s="19">
        <f t="shared" si="1078"/>
        <v>-3.6855036855038248E-3</v>
      </c>
      <c r="Q1435" s="19">
        <f t="shared" si="1126"/>
        <v>0.34756017492175689</v>
      </c>
      <c r="R1435" s="19">
        <f t="shared" si="1126"/>
        <v>3.2252640885051429</v>
      </c>
      <c r="S1435" s="19">
        <f t="shared" si="1126"/>
        <v>-0.14130518511375831</v>
      </c>
      <c r="T1435" s="19">
        <f t="shared" si="1098"/>
        <v>-0.45426924030277022</v>
      </c>
      <c r="U1435" s="19">
        <f t="shared" si="1098"/>
        <v>-1.8907235055632436</v>
      </c>
      <c r="V1435" s="19">
        <f t="shared" si="1098"/>
        <v>1.0694289856630086</v>
      </c>
      <c r="W1435" s="19">
        <f t="shared" si="1079"/>
        <v>1.9643741188297217E-2</v>
      </c>
      <c r="X1435" s="19">
        <f t="shared" si="1080"/>
        <v>1.6658475898580147E-2</v>
      </c>
      <c r="Y1435" s="19">
        <f t="shared" si="1081"/>
        <v>1</v>
      </c>
      <c r="Z1435" s="19">
        <f t="shared" si="1082"/>
        <v>1.1792039864806307</v>
      </c>
      <c r="AA1435" s="19">
        <f t="shared" si="1083"/>
        <v>2.1792039864806307</v>
      </c>
      <c r="AB1435" s="19">
        <f t="shared" si="1084"/>
        <v>0.45888315467657492</v>
      </c>
      <c r="AC1435" s="19">
        <f t="shared" si="1085"/>
        <v>0.54111684532342508</v>
      </c>
      <c r="AD1435" s="20">
        <f t="shared" si="1086"/>
        <v>-5.452100369266466E-3</v>
      </c>
      <c r="AE1435" s="21">
        <f t="shared" si="1091"/>
        <v>0</v>
      </c>
      <c r="AF1435" s="21">
        <f t="shared" si="1099"/>
        <v>0</v>
      </c>
      <c r="AG1435" s="21">
        <f t="shared" si="1100"/>
        <v>0</v>
      </c>
      <c r="AH1435" s="21">
        <f t="shared" si="1101"/>
        <v>1</v>
      </c>
      <c r="AI1435" s="21">
        <f t="shared" si="1115"/>
        <v>0</v>
      </c>
      <c r="AJ1435" s="21">
        <f t="shared" si="1116"/>
        <v>0</v>
      </c>
      <c r="AK1435" s="24">
        <f t="shared" si="1092"/>
        <v>1</v>
      </c>
      <c r="AL1435" s="24">
        <f t="shared" si="1102"/>
        <v>0</v>
      </c>
      <c r="AM1435" s="24">
        <f t="shared" si="1103"/>
        <v>1</v>
      </c>
      <c r="AN1435" s="24">
        <f t="shared" si="1104"/>
        <v>0</v>
      </c>
      <c r="AO1435" s="24">
        <f t="shared" si="1105"/>
        <v>1</v>
      </c>
      <c r="AP1435" s="24">
        <f t="shared" si="1117"/>
        <v>-5.452100369266466E-3</v>
      </c>
      <c r="AQ1435" s="27">
        <f t="shared" si="1093"/>
        <v>-1</v>
      </c>
      <c r="AR1435" s="27">
        <f t="shared" si="1106"/>
        <v>0</v>
      </c>
      <c r="AS1435" s="27">
        <f t="shared" si="1107"/>
        <v>2</v>
      </c>
      <c r="AT1435" s="27">
        <f t="shared" si="1108"/>
        <v>0</v>
      </c>
      <c r="AU1435" s="27">
        <f t="shared" si="1109"/>
        <v>0</v>
      </c>
      <c r="AV1435" s="27">
        <f t="shared" si="1118"/>
        <v>0</v>
      </c>
      <c r="AW1435">
        <f t="shared" si="1110"/>
        <v>113.89479865377396</v>
      </c>
      <c r="AX1435">
        <f t="shared" si="1111"/>
        <v>95.083547975313394</v>
      </c>
      <c r="AY1435">
        <f t="shared" si="1119"/>
        <v>86.127124298165697</v>
      </c>
      <c r="AZ1435">
        <f t="shared" si="1112"/>
        <v>-1.8173667897554886E-3</v>
      </c>
      <c r="BA1435">
        <f t="shared" si="1120"/>
        <v>98.31282046336068</v>
      </c>
      <c r="BB1435" s="4">
        <f t="shared" si="1094"/>
        <v>0</v>
      </c>
      <c r="BC1435" s="4">
        <f t="shared" si="1095"/>
        <v>0</v>
      </c>
    </row>
    <row r="1436" spans="1:55">
      <c r="A1436" s="37">
        <v>42445</v>
      </c>
      <c r="B1436" s="2" t="s">
        <v>76</v>
      </c>
      <c r="C1436" s="40">
        <v>7.89</v>
      </c>
      <c r="D1436" s="19">
        <f t="shared" si="1096"/>
        <v>1.2836970474967862E-2</v>
      </c>
      <c r="E1436" s="19">
        <f t="shared" si="1121"/>
        <v>1.153846153846152E-2</v>
      </c>
      <c r="F1436" s="19">
        <f t="shared" si="1123"/>
        <v>4.6419098143236026E-2</v>
      </c>
      <c r="G1436" s="19">
        <f t="shared" si="1077"/>
        <v>4.9202127659574484E-2</v>
      </c>
      <c r="H1436" s="19">
        <f t="shared" si="1125"/>
        <v>0.32108327920176521</v>
      </c>
      <c r="I1436" s="19">
        <f t="shared" si="1125"/>
        <v>0.9446655322893921</v>
      </c>
      <c r="J1436" s="19">
        <f t="shared" si="1125"/>
        <v>0.7470794866531123</v>
      </c>
      <c r="K1436" s="2" t="s">
        <v>75</v>
      </c>
      <c r="L1436" s="40">
        <v>8.2799999999999994</v>
      </c>
      <c r="M1436" s="19">
        <f t="shared" si="1097"/>
        <v>2.0961775585696663E-2</v>
      </c>
      <c r="N1436" s="19">
        <f t="shared" si="1122"/>
        <v>1.9704433497536967E-2</v>
      </c>
      <c r="O1436" s="19">
        <f t="shared" si="1124"/>
        <v>0.13269493844049246</v>
      </c>
      <c r="P1436" s="19">
        <f t="shared" si="1078"/>
        <v>2.3485784919653831E-2</v>
      </c>
      <c r="Q1436" s="19">
        <f t="shared" si="1126"/>
        <v>0.55015631566361178</v>
      </c>
      <c r="R1436" s="19">
        <f t="shared" si="1126"/>
        <v>3.8487099787892474</v>
      </c>
      <c r="S1436" s="19">
        <f t="shared" si="1126"/>
        <v>0.90068005437452425</v>
      </c>
      <c r="T1436" s="19">
        <f t="shared" si="1098"/>
        <v>-0.22907303646184657</v>
      </c>
      <c r="U1436" s="19">
        <f t="shared" si="1098"/>
        <v>-2.9040444464998552</v>
      </c>
      <c r="V1436" s="19">
        <f t="shared" si="1098"/>
        <v>-0.15360056772141195</v>
      </c>
      <c r="W1436" s="19">
        <f t="shared" si="1079"/>
        <v>1.9221619853156582E-2</v>
      </c>
      <c r="X1436" s="19">
        <f t="shared" si="1080"/>
        <v>1.7229774662958344E-2</v>
      </c>
      <c r="Y1436" s="19">
        <f t="shared" si="1081"/>
        <v>1</v>
      </c>
      <c r="Z1436" s="19">
        <f t="shared" si="1082"/>
        <v>1.1156048311229765</v>
      </c>
      <c r="AA1436" s="19">
        <f t="shared" si="1083"/>
        <v>2.1156048311229765</v>
      </c>
      <c r="AB1436" s="19">
        <f t="shared" si="1084"/>
        <v>0.47267806600214352</v>
      </c>
      <c r="AC1436" s="19">
        <f t="shared" si="1085"/>
        <v>0.52732193399785643</v>
      </c>
      <c r="AD1436" s="20">
        <f t="shared" si="1086"/>
        <v>-6.3308451534207361E-3</v>
      </c>
      <c r="AE1436" s="21">
        <f t="shared" si="1091"/>
        <v>0</v>
      </c>
      <c r="AF1436" s="21">
        <f t="shared" si="1099"/>
        <v>0</v>
      </c>
      <c r="AG1436" s="21">
        <f t="shared" si="1100"/>
        <v>0</v>
      </c>
      <c r="AH1436" s="21">
        <f t="shared" si="1101"/>
        <v>0</v>
      </c>
      <c r="AI1436" s="21">
        <f t="shared" si="1115"/>
        <v>0</v>
      </c>
      <c r="AJ1436" s="21">
        <f t="shared" si="1116"/>
        <v>0</v>
      </c>
      <c r="AK1436" s="24">
        <f t="shared" si="1092"/>
        <v>1</v>
      </c>
      <c r="AL1436" s="24">
        <f t="shared" si="1102"/>
        <v>0</v>
      </c>
      <c r="AM1436" s="24">
        <f t="shared" si="1103"/>
        <v>2</v>
      </c>
      <c r="AN1436" s="24">
        <f t="shared" si="1104"/>
        <v>0</v>
      </c>
      <c r="AO1436" s="24">
        <f t="shared" si="1105"/>
        <v>1</v>
      </c>
      <c r="AP1436" s="24">
        <f t="shared" si="1117"/>
        <v>-6.3308451534207361E-3</v>
      </c>
      <c r="AQ1436" s="27">
        <f t="shared" si="1093"/>
        <v>0</v>
      </c>
      <c r="AR1436" s="27">
        <f t="shared" si="1106"/>
        <v>0</v>
      </c>
      <c r="AS1436" s="27">
        <f t="shared" si="1107"/>
        <v>0</v>
      </c>
      <c r="AT1436" s="27">
        <f t="shared" si="1108"/>
        <v>0</v>
      </c>
      <c r="AU1436" s="27">
        <f t="shared" si="1109"/>
        <v>0</v>
      </c>
      <c r="AV1436" s="27">
        <f t="shared" si="1118"/>
        <v>0</v>
      </c>
      <c r="AW1436">
        <f t="shared" si="1110"/>
        <v>113.89479865377396</v>
      </c>
      <c r="AX1436">
        <f t="shared" si="1111"/>
        <v>94.481588756443827</v>
      </c>
      <c r="AY1436">
        <f t="shared" si="1119"/>
        <v>86.127124298165697</v>
      </c>
      <c r="AZ1436">
        <f t="shared" si="1112"/>
        <v>-2.1102817178069119E-3</v>
      </c>
      <c r="BA1436">
        <f t="shared" si="1120"/>
        <v>98.105352715710822</v>
      </c>
      <c r="BB1436" s="4">
        <f t="shared" si="1094"/>
        <v>0</v>
      </c>
      <c r="BC1436" s="4">
        <f t="shared" si="1095"/>
        <v>0</v>
      </c>
    </row>
    <row r="1437" spans="1:55">
      <c r="A1437" s="37">
        <v>42446</v>
      </c>
      <c r="B1437" s="2" t="s">
        <v>76</v>
      </c>
      <c r="C1437" s="40">
        <v>7.88</v>
      </c>
      <c r="D1437" s="19">
        <f t="shared" si="1096"/>
        <v>-1.267427122940404E-3</v>
      </c>
      <c r="E1437" s="19">
        <f t="shared" si="1121"/>
        <v>2.4707412223667034E-2</v>
      </c>
      <c r="F1437" s="19">
        <f t="shared" si="1123"/>
        <v>3.9577836411609474E-2</v>
      </c>
      <c r="G1437" s="19">
        <f t="shared" ref="G1437:G1500" si="1127">(C1437-C1417)/C1417</f>
        <v>6.0565275908479162E-2</v>
      </c>
      <c r="H1437" s="19">
        <f t="shared" si="1125"/>
        <v>0.68630470373871033</v>
      </c>
      <c r="I1437" s="19">
        <f t="shared" si="1125"/>
        <v>0.79562581320759129</v>
      </c>
      <c r="J1437" s="19">
        <f t="shared" si="1125"/>
        <v>0.90687497101604719</v>
      </c>
      <c r="K1437" s="2" t="s">
        <v>75</v>
      </c>
      <c r="L1437" s="40">
        <v>8.3699999999999992</v>
      </c>
      <c r="M1437" s="19">
        <f t="shared" si="1097"/>
        <v>1.0869565217391288E-2</v>
      </c>
      <c r="N1437" s="19">
        <f t="shared" si="1122"/>
        <v>3.0788177339901482E-2</v>
      </c>
      <c r="O1437" s="19">
        <f t="shared" si="1124"/>
        <v>0.13261163734776721</v>
      </c>
      <c r="P1437" s="19">
        <f t="shared" ref="P1437:P1500" si="1128">(L1437-L1417)/L1417</f>
        <v>3.3333333333333284E-2</v>
      </c>
      <c r="Q1437" s="19">
        <f t="shared" si="1126"/>
        <v>0.86269649682631522</v>
      </c>
      <c r="R1437" s="19">
        <f t="shared" si="1126"/>
        <v>3.4289702004320048</v>
      </c>
      <c r="S1437" s="19">
        <f t="shared" si="1126"/>
        <v>1.267578855968974</v>
      </c>
      <c r="T1437" s="19">
        <f t="shared" si="1098"/>
        <v>-0.17639179308760489</v>
      </c>
      <c r="U1437" s="19">
        <f t="shared" si="1098"/>
        <v>-2.6333443872244136</v>
      </c>
      <c r="V1437" s="19">
        <f t="shared" si="1098"/>
        <v>-0.36070388495292682</v>
      </c>
      <c r="W1437" s="19">
        <f t="shared" ref="W1437:W1500" si="1129">STDEV(D1418:D1437)</f>
        <v>1.8942174418587133E-2</v>
      </c>
      <c r="X1437" s="19">
        <f t="shared" ref="X1437:X1500" si="1130">STDEV(M1418:M1437)</f>
        <v>1.7361999055362235E-2</v>
      </c>
      <c r="Y1437" s="19">
        <f t="shared" ref="Y1437:Y1500" si="1131">MAX(W1437:X1437)/W1437</f>
        <v>1</v>
      </c>
      <c r="Z1437" s="19">
        <f t="shared" ref="Z1437:Z1500" si="1132">MAX(W1437:X1437)/X1437</f>
        <v>1.0910134459854646</v>
      </c>
      <c r="AA1437" s="19">
        <f t="shared" ref="AA1437:AA1500" si="1133">SUM(Y1437:Z1437)</f>
        <v>2.0910134459854648</v>
      </c>
      <c r="AB1437" s="19">
        <f t="shared" ref="AB1437:AB1500" si="1134">Y1437/AA1437</f>
        <v>0.478237001258839</v>
      </c>
      <c r="AC1437" s="19">
        <f t="shared" ref="AC1437:AC1500" si="1135">Z1437/AA1437</f>
        <v>0.52176299874116094</v>
      </c>
      <c r="AD1437" s="20">
        <f t="shared" ref="AD1437:AD1500" si="1136">D1438*AB1437-M1438*AC1437</f>
        <v>-8.7272186169370172E-3</v>
      </c>
      <c r="AE1437" s="21">
        <f t="shared" si="1091"/>
        <v>0</v>
      </c>
      <c r="AF1437" s="21">
        <f t="shared" si="1099"/>
        <v>0</v>
      </c>
      <c r="AG1437" s="21">
        <f t="shared" si="1100"/>
        <v>0</v>
      </c>
      <c r="AH1437" s="21">
        <f t="shared" si="1101"/>
        <v>0</v>
      </c>
      <c r="AI1437" s="21">
        <f t="shared" si="1115"/>
        <v>0</v>
      </c>
      <c r="AJ1437" s="21">
        <f t="shared" si="1116"/>
        <v>0</v>
      </c>
      <c r="AK1437" s="24">
        <f t="shared" si="1092"/>
        <v>1</v>
      </c>
      <c r="AL1437" s="24">
        <f t="shared" si="1102"/>
        <v>0</v>
      </c>
      <c r="AM1437" s="24">
        <f t="shared" si="1103"/>
        <v>3</v>
      </c>
      <c r="AN1437" s="24">
        <f t="shared" si="1104"/>
        <v>0</v>
      </c>
      <c r="AO1437" s="24">
        <f t="shared" si="1105"/>
        <v>1</v>
      </c>
      <c r="AP1437" s="24">
        <f t="shared" si="1117"/>
        <v>-8.7272186169370172E-3</v>
      </c>
      <c r="AQ1437" s="27">
        <f t="shared" si="1093"/>
        <v>0</v>
      </c>
      <c r="AR1437" s="27">
        <f t="shared" si="1106"/>
        <v>0</v>
      </c>
      <c r="AS1437" s="27">
        <f t="shared" si="1107"/>
        <v>0</v>
      </c>
      <c r="AT1437" s="27">
        <f t="shared" si="1108"/>
        <v>0</v>
      </c>
      <c r="AU1437" s="27">
        <f t="shared" si="1109"/>
        <v>0</v>
      </c>
      <c r="AV1437" s="27">
        <f t="shared" si="1118"/>
        <v>0</v>
      </c>
      <c r="AW1437">
        <f t="shared" si="1110"/>
        <v>113.89479865377396</v>
      </c>
      <c r="AX1437">
        <f t="shared" si="1111"/>
        <v>93.657027276090801</v>
      </c>
      <c r="AY1437">
        <f t="shared" si="1119"/>
        <v>86.127124298165697</v>
      </c>
      <c r="AZ1437">
        <f t="shared" si="1112"/>
        <v>-2.9090728723123391E-3</v>
      </c>
      <c r="BA1437">
        <f t="shared" si="1120"/>
        <v>97.819957095496918</v>
      </c>
      <c r="BB1437" s="4">
        <f t="shared" si="1094"/>
        <v>0</v>
      </c>
      <c r="BC1437" s="4">
        <f t="shared" si="1095"/>
        <v>0</v>
      </c>
    </row>
    <row r="1438" spans="1:55">
      <c r="A1438" s="37">
        <v>42447</v>
      </c>
      <c r="B1438" s="2" t="s">
        <v>76</v>
      </c>
      <c r="C1438" s="40">
        <v>7.88</v>
      </c>
      <c r="D1438" s="19">
        <f t="shared" si="1096"/>
        <v>0</v>
      </c>
      <c r="E1438" s="19">
        <f t="shared" si="1121"/>
        <v>2.4707412223667034E-2</v>
      </c>
      <c r="F1438" s="19">
        <f t="shared" si="1123"/>
        <v>7.6726342710996941E-3</v>
      </c>
      <c r="G1438" s="19">
        <f t="shared" si="1127"/>
        <v>6.1994609164420483E-2</v>
      </c>
      <c r="H1438" s="19">
        <f t="shared" si="1125"/>
        <v>0.68379946669230351</v>
      </c>
      <c r="I1438" s="19">
        <f t="shared" si="1125"/>
        <v>0.1528462271434588</v>
      </c>
      <c r="J1438" s="19">
        <f t="shared" si="1125"/>
        <v>0.91210609354473449</v>
      </c>
      <c r="K1438" s="2" t="s">
        <v>75</v>
      </c>
      <c r="L1438" s="40">
        <v>8.51</v>
      </c>
      <c r="M1438" s="19">
        <f t="shared" si="1097"/>
        <v>1.6726403823178086E-2</v>
      </c>
      <c r="N1438" s="19">
        <f t="shared" si="1122"/>
        <v>4.674046740467392E-2</v>
      </c>
      <c r="O1438" s="19">
        <f t="shared" si="1124"/>
        <v>0.13014608233731734</v>
      </c>
      <c r="P1438" s="19">
        <f t="shared" si="1128"/>
        <v>5.4522924411400185E-2</v>
      </c>
      <c r="Q1438" s="19">
        <f t="shared" si="1126"/>
        <v>1.3174033534001339</v>
      </c>
      <c r="R1438" s="19">
        <f t="shared" si="1126"/>
        <v>3.0738072399652356</v>
      </c>
      <c r="S1438" s="19">
        <f t="shared" si="1126"/>
        <v>2.042761668398096</v>
      </c>
      <c r="T1438" s="19">
        <f t="shared" si="1098"/>
        <v>-0.63360388670783041</v>
      </c>
      <c r="U1438" s="19">
        <f t="shared" si="1098"/>
        <v>-2.9209610128217767</v>
      </c>
      <c r="V1438" s="19">
        <f t="shared" si="1098"/>
        <v>-1.1306555748533615</v>
      </c>
      <c r="W1438" s="19">
        <f t="shared" si="1129"/>
        <v>1.8927867090557556E-2</v>
      </c>
      <c r="X1438" s="19">
        <f t="shared" si="1130"/>
        <v>1.7621258949961142E-2</v>
      </c>
      <c r="Y1438" s="19">
        <f t="shared" si="1131"/>
        <v>1</v>
      </c>
      <c r="Z1438" s="19">
        <f t="shared" si="1132"/>
        <v>1.0741495340546763</v>
      </c>
      <c r="AA1438" s="19">
        <f t="shared" si="1133"/>
        <v>2.0741495340546763</v>
      </c>
      <c r="AB1438" s="19">
        <f t="shared" si="1134"/>
        <v>0.48212531622304872</v>
      </c>
      <c r="AC1438" s="19">
        <f t="shared" si="1135"/>
        <v>0.51787468377695123</v>
      </c>
      <c r="AD1438" s="20">
        <f t="shared" si="1136"/>
        <v>-1.2269540783629064E-3</v>
      </c>
      <c r="AE1438" s="21">
        <f t="shared" si="1091"/>
        <v>0</v>
      </c>
      <c r="AF1438" s="21">
        <f t="shared" si="1099"/>
        <v>0</v>
      </c>
      <c r="AG1438" s="21">
        <f t="shared" si="1100"/>
        <v>0</v>
      </c>
      <c r="AH1438" s="21">
        <f t="shared" si="1101"/>
        <v>0</v>
      </c>
      <c r="AI1438" s="21">
        <f t="shared" si="1115"/>
        <v>0</v>
      </c>
      <c r="AJ1438" s="21">
        <f t="shared" si="1116"/>
        <v>0</v>
      </c>
      <c r="AK1438" s="24">
        <f t="shared" si="1092"/>
        <v>1</v>
      </c>
      <c r="AL1438" s="24">
        <f t="shared" si="1102"/>
        <v>0</v>
      </c>
      <c r="AM1438" s="24">
        <f t="shared" si="1103"/>
        <v>4</v>
      </c>
      <c r="AN1438" s="24">
        <f t="shared" si="1104"/>
        <v>0</v>
      </c>
      <c r="AO1438" s="24">
        <f t="shared" si="1105"/>
        <v>1</v>
      </c>
      <c r="AP1438" s="24">
        <f t="shared" si="1117"/>
        <v>-1.2269540783629064E-3</v>
      </c>
      <c r="AQ1438" s="27">
        <f t="shared" si="1093"/>
        <v>1</v>
      </c>
      <c r="AR1438" s="27">
        <f t="shared" si="1106"/>
        <v>0</v>
      </c>
      <c r="AS1438" s="27">
        <f t="shared" si="1107"/>
        <v>1</v>
      </c>
      <c r="AT1438" s="27">
        <f t="shared" si="1108"/>
        <v>0</v>
      </c>
      <c r="AU1438" s="27">
        <f t="shared" si="1109"/>
        <v>1</v>
      </c>
      <c r="AV1438" s="27">
        <f t="shared" si="1118"/>
        <v>-1.2269540783629064E-3</v>
      </c>
      <c r="AW1438">
        <f t="shared" si="1110"/>
        <v>113.89479865377396</v>
      </c>
      <c r="AX1438">
        <f t="shared" si="1111"/>
        <v>93.542114404507046</v>
      </c>
      <c r="AY1438">
        <f t="shared" si="1119"/>
        <v>86.021450271750396</v>
      </c>
      <c r="AZ1438">
        <f t="shared" si="1112"/>
        <v>-8.1796938557527092E-4</v>
      </c>
      <c r="BA1438">
        <f t="shared" si="1120"/>
        <v>97.739943365294508</v>
      </c>
      <c r="BB1438" s="4">
        <f t="shared" si="1094"/>
        <v>0</v>
      </c>
      <c r="BC1438" s="4">
        <f t="shared" si="1095"/>
        <v>0</v>
      </c>
    </row>
    <row r="1439" spans="1:55">
      <c r="A1439" s="37">
        <v>42450</v>
      </c>
      <c r="B1439" s="2" t="s">
        <v>76</v>
      </c>
      <c r="C1439" s="40">
        <v>7.85</v>
      </c>
      <c r="D1439" s="19">
        <f t="shared" si="1096"/>
        <v>-3.8071065989848034E-3</v>
      </c>
      <c r="E1439" s="19">
        <f t="shared" si="1121"/>
        <v>1.2903225806451568E-2</v>
      </c>
      <c r="F1439" s="19">
        <f t="shared" si="1123"/>
        <v>8.9974293059125188E-3</v>
      </c>
      <c r="G1439" s="19">
        <f t="shared" si="1127"/>
        <v>4.2496679946879071E-2</v>
      </c>
      <c r="H1439" s="19">
        <f t="shared" si="1125"/>
        <v>0.3562847963547619</v>
      </c>
      <c r="I1439" s="19">
        <f t="shared" si="1125"/>
        <v>0.17943482249415696</v>
      </c>
      <c r="J1439" s="19">
        <f t="shared" si="1125"/>
        <v>0.61479313215951392</v>
      </c>
      <c r="K1439" s="2" t="s">
        <v>75</v>
      </c>
      <c r="L1439" s="40">
        <v>8.5</v>
      </c>
      <c r="M1439" s="19">
        <f t="shared" si="1097"/>
        <v>-1.1750881316098458E-3</v>
      </c>
      <c r="N1439" s="19">
        <f t="shared" si="1122"/>
        <v>4.5510455104550943E-2</v>
      </c>
      <c r="O1439" s="19">
        <f t="shared" si="1124"/>
        <v>7.8680203045685293E-2</v>
      </c>
      <c r="P1439" s="19">
        <f t="shared" si="1128"/>
        <v>5.459057071960291E-2</v>
      </c>
      <c r="Q1439" s="19">
        <f t="shared" si="1126"/>
        <v>1.281486616890277</v>
      </c>
      <c r="R1439" s="19">
        <f t="shared" si="1126"/>
        <v>1.7323925273578029</v>
      </c>
      <c r="S1439" s="19">
        <f t="shared" si="1126"/>
        <v>1.9733734945365944</v>
      </c>
      <c r="T1439" s="19">
        <f t="shared" si="1098"/>
        <v>-0.92520182053551503</v>
      </c>
      <c r="U1439" s="19">
        <f t="shared" si="1098"/>
        <v>-1.552957704863646</v>
      </c>
      <c r="V1439" s="19">
        <f t="shared" si="1098"/>
        <v>-1.3585803623770805</v>
      </c>
      <c r="W1439" s="19">
        <f t="shared" si="1129"/>
        <v>1.878279029265258E-2</v>
      </c>
      <c r="X1439" s="19">
        <f t="shared" si="1130"/>
        <v>1.7620490916817541E-2</v>
      </c>
      <c r="Y1439" s="19">
        <f t="shared" si="1131"/>
        <v>1</v>
      </c>
      <c r="Z1439" s="19">
        <f t="shared" si="1132"/>
        <v>1.065962939473253</v>
      </c>
      <c r="AA1439" s="19">
        <f t="shared" si="1133"/>
        <v>2.0659629394732528</v>
      </c>
      <c r="AB1439" s="19">
        <f t="shared" si="1134"/>
        <v>0.48403578829684357</v>
      </c>
      <c r="AC1439" s="19">
        <f t="shared" si="1135"/>
        <v>0.51596421170315654</v>
      </c>
      <c r="AD1439" s="20">
        <f t="shared" si="1136"/>
        <v>-5.5206867573994664E-3</v>
      </c>
      <c r="AE1439" s="21">
        <f t="shared" si="1091"/>
        <v>0</v>
      </c>
      <c r="AF1439" s="21">
        <f t="shared" si="1099"/>
        <v>0</v>
      </c>
      <c r="AG1439" s="21">
        <f t="shared" si="1100"/>
        <v>0</v>
      </c>
      <c r="AH1439" s="21">
        <f t="shared" si="1101"/>
        <v>0</v>
      </c>
      <c r="AI1439" s="21">
        <f t="shared" si="1115"/>
        <v>0</v>
      </c>
      <c r="AJ1439" s="21">
        <f t="shared" si="1116"/>
        <v>0</v>
      </c>
      <c r="AK1439" s="24">
        <f t="shared" si="1092"/>
        <v>1</v>
      </c>
      <c r="AL1439" s="24">
        <f t="shared" si="1102"/>
        <v>0</v>
      </c>
      <c r="AM1439" s="24">
        <f t="shared" si="1103"/>
        <v>5</v>
      </c>
      <c r="AN1439" s="24">
        <f t="shared" si="1104"/>
        <v>0</v>
      </c>
      <c r="AO1439" s="24">
        <f t="shared" si="1105"/>
        <v>1</v>
      </c>
      <c r="AP1439" s="24">
        <f t="shared" si="1117"/>
        <v>-5.5206867573994664E-3</v>
      </c>
      <c r="AQ1439" s="27">
        <f t="shared" si="1093"/>
        <v>1</v>
      </c>
      <c r="AR1439" s="27">
        <f t="shared" si="1106"/>
        <v>0</v>
      </c>
      <c r="AS1439" s="27">
        <f t="shared" si="1107"/>
        <v>2</v>
      </c>
      <c r="AT1439" s="27">
        <f t="shared" si="1108"/>
        <v>0</v>
      </c>
      <c r="AU1439" s="27">
        <f t="shared" si="1109"/>
        <v>1</v>
      </c>
      <c r="AV1439" s="27">
        <f t="shared" si="1118"/>
        <v>-5.5206867573994664E-3</v>
      </c>
      <c r="AW1439">
        <f t="shared" si="1110"/>
        <v>113.89479865377396</v>
      </c>
      <c r="AX1439">
        <f t="shared" si="1111"/>
        <v>93.025697692254937</v>
      </c>
      <c r="AY1439">
        <f t="shared" si="1119"/>
        <v>85.546552790382847</v>
      </c>
      <c r="AZ1439">
        <f t="shared" si="1112"/>
        <v>-3.6804578382663108E-3</v>
      </c>
      <c r="BA1439">
        <f t="shared" si="1120"/>
        <v>97.380215624624</v>
      </c>
      <c r="BB1439" s="4">
        <f t="shared" si="1094"/>
        <v>0</v>
      </c>
      <c r="BC1439" s="4">
        <f t="shared" si="1095"/>
        <v>0</v>
      </c>
    </row>
    <row r="1440" spans="1:55">
      <c r="A1440" s="37">
        <v>42451</v>
      </c>
      <c r="B1440" s="2" t="s">
        <v>76</v>
      </c>
      <c r="C1440" s="40">
        <v>7.79</v>
      </c>
      <c r="D1440" s="19">
        <f t="shared" si="1096"/>
        <v>-7.6433121019107786E-3</v>
      </c>
      <c r="E1440" s="19">
        <f t="shared" si="1121"/>
        <v>0</v>
      </c>
      <c r="F1440" s="19">
        <f t="shared" si="1123"/>
        <v>-3.8363171355499039E-3</v>
      </c>
      <c r="G1440" s="19">
        <f t="shared" si="1127"/>
        <v>4.1443850267379623E-2</v>
      </c>
      <c r="H1440" s="19">
        <f t="shared" si="1125"/>
        <v>0</v>
      </c>
      <c r="I1440" s="19">
        <f t="shared" si="1125"/>
        <v>-7.6400833242861205E-2</v>
      </c>
      <c r="J1440" s="19">
        <f t="shared" si="1125"/>
        <v>0.59359868413721073</v>
      </c>
      <c r="K1440" s="2" t="s">
        <v>75</v>
      </c>
      <c r="L1440" s="40">
        <v>8.5299999999999994</v>
      </c>
      <c r="M1440" s="19">
        <f t="shared" si="1097"/>
        <v>3.529411764705807E-3</v>
      </c>
      <c r="N1440" s="19">
        <f t="shared" si="1122"/>
        <v>5.1787916152897649E-2</v>
      </c>
      <c r="O1440" s="19">
        <f t="shared" si="1124"/>
        <v>6.4918851435705319E-2</v>
      </c>
      <c r="P1440" s="19">
        <f t="shared" si="1128"/>
        <v>6.0945273631840831E-2</v>
      </c>
      <c r="Q1440" s="19">
        <f t="shared" si="1126"/>
        <v>1.4530775403135208</v>
      </c>
      <c r="R1440" s="19">
        <f t="shared" si="1126"/>
        <v>1.4053158149064802</v>
      </c>
      <c r="S1440" s="19">
        <f t="shared" si="1126"/>
        <v>2.131876186542899</v>
      </c>
      <c r="T1440" s="19">
        <f t="shared" si="1098"/>
        <v>-1.4530775403135208</v>
      </c>
      <c r="U1440" s="19">
        <f t="shared" si="1098"/>
        <v>-1.4817166481493413</v>
      </c>
      <c r="V1440" s="19">
        <f t="shared" si="1098"/>
        <v>-1.5382775024056883</v>
      </c>
      <c r="W1440" s="19">
        <f t="shared" si="1129"/>
        <v>1.880911231978857E-2</v>
      </c>
      <c r="X1440" s="19">
        <f t="shared" si="1130"/>
        <v>1.7576734285311691E-2</v>
      </c>
      <c r="Y1440" s="19">
        <f t="shared" si="1131"/>
        <v>1</v>
      </c>
      <c r="Z1440" s="19">
        <f t="shared" si="1132"/>
        <v>1.0701141642396415</v>
      </c>
      <c r="AA1440" s="19">
        <f t="shared" si="1133"/>
        <v>2.0701141642396417</v>
      </c>
      <c r="AB1440" s="19">
        <f t="shared" si="1134"/>
        <v>0.4830651455241371</v>
      </c>
      <c r="AC1440" s="19">
        <f t="shared" si="1135"/>
        <v>0.51693485447586274</v>
      </c>
      <c r="AD1440" s="20">
        <f t="shared" si="1136"/>
        <v>-1.4089542000658554E-5</v>
      </c>
      <c r="AE1440" s="21">
        <f t="shared" si="1091"/>
        <v>1</v>
      </c>
      <c r="AF1440" s="21">
        <f t="shared" si="1099"/>
        <v>0</v>
      </c>
      <c r="AG1440" s="21">
        <f t="shared" si="1100"/>
        <v>1</v>
      </c>
      <c r="AH1440" s="21">
        <f t="shared" si="1101"/>
        <v>0</v>
      </c>
      <c r="AI1440" s="21">
        <f t="shared" si="1115"/>
        <v>1</v>
      </c>
      <c r="AJ1440" s="21">
        <f t="shared" si="1116"/>
        <v>-1.4089542000658554E-5</v>
      </c>
      <c r="AK1440" s="24">
        <f t="shared" si="1092"/>
        <v>1</v>
      </c>
      <c r="AL1440" s="24">
        <f t="shared" si="1102"/>
        <v>0</v>
      </c>
      <c r="AM1440" s="24">
        <f t="shared" si="1103"/>
        <v>1</v>
      </c>
      <c r="AN1440" s="24">
        <f t="shared" si="1104"/>
        <v>1</v>
      </c>
      <c r="AO1440" s="24">
        <f t="shared" si="1105"/>
        <v>1</v>
      </c>
      <c r="AP1440" s="24">
        <f t="shared" si="1117"/>
        <v>-1.4089542000658554E-5</v>
      </c>
      <c r="AQ1440" s="27">
        <f t="shared" si="1093"/>
        <v>1</v>
      </c>
      <c r="AR1440" s="27">
        <f t="shared" si="1106"/>
        <v>0</v>
      </c>
      <c r="AS1440" s="27">
        <f t="shared" si="1107"/>
        <v>3</v>
      </c>
      <c r="AT1440" s="27">
        <f t="shared" si="1108"/>
        <v>0</v>
      </c>
      <c r="AU1440" s="27">
        <f t="shared" si="1109"/>
        <v>1</v>
      </c>
      <c r="AV1440" s="27">
        <f t="shared" si="1118"/>
        <v>-1.4089542000658554E-5</v>
      </c>
      <c r="AW1440">
        <f t="shared" si="1110"/>
        <v>113.89319392822468</v>
      </c>
      <c r="AX1440">
        <f t="shared" si="1111"/>
        <v>93.024387002780159</v>
      </c>
      <c r="AY1440">
        <f t="shared" si="1119"/>
        <v>85.545347478634298</v>
      </c>
      <c r="AZ1440">
        <f t="shared" si="1112"/>
        <v>-1.4089542000658554E-5</v>
      </c>
      <c r="BA1440">
        <f t="shared" si="1120"/>
        <v>97.378843581985919</v>
      </c>
      <c r="BB1440" s="4">
        <f t="shared" si="1094"/>
        <v>1</v>
      </c>
      <c r="BC1440" s="4">
        <f t="shared" si="1095"/>
        <v>1</v>
      </c>
    </row>
    <row r="1441" spans="1:55">
      <c r="A1441" s="37">
        <v>42452</v>
      </c>
      <c r="B1441" s="2" t="s">
        <v>76</v>
      </c>
      <c r="C1441" s="40">
        <v>7.78</v>
      </c>
      <c r="D1441" s="19">
        <f t="shared" si="1096"/>
        <v>-1.2836970474967633E-3</v>
      </c>
      <c r="E1441" s="19">
        <f t="shared" si="1121"/>
        <v>-1.3941698352344668E-2</v>
      </c>
      <c r="F1441" s="19">
        <f t="shared" si="1123"/>
        <v>-2.5641025641025095E-3</v>
      </c>
      <c r="G1441" s="19">
        <f t="shared" si="1127"/>
        <v>3.3200531208499334E-2</v>
      </c>
      <c r="H1441" s="19">
        <f t="shared" si="1125"/>
        <v>-0.38662593139380502</v>
      </c>
      <c r="I1441" s="19">
        <f t="shared" si="1125"/>
        <v>-5.1068650060877657E-2</v>
      </c>
      <c r="J1441" s="19">
        <f t="shared" si="1125"/>
        <v>0.47093283562055271</v>
      </c>
      <c r="K1441" s="2" t="s">
        <v>75</v>
      </c>
      <c r="L1441" s="40">
        <v>8.52</v>
      </c>
      <c r="M1441" s="19">
        <f t="shared" si="1097"/>
        <v>-1.172332942555661E-3</v>
      </c>
      <c r="N1441" s="19">
        <f t="shared" si="1122"/>
        <v>2.898550724637684E-2</v>
      </c>
      <c r="O1441" s="19">
        <f t="shared" si="1124"/>
        <v>4.9261083743842415E-2</v>
      </c>
      <c r="P1441" s="19">
        <f t="shared" si="1128"/>
        <v>6.2344139650872821E-2</v>
      </c>
      <c r="Q1441" s="19">
        <f t="shared" si="1126"/>
        <v>0.80310580351946637</v>
      </c>
      <c r="R1441" s="19">
        <f t="shared" si="1126"/>
        <v>1.0578623924926671</v>
      </c>
      <c r="S1441" s="19">
        <f t="shared" si="1126"/>
        <v>2.1030992137087683</v>
      </c>
      <c r="T1441" s="19">
        <f t="shared" si="1098"/>
        <v>-1.1897317349132714</v>
      </c>
      <c r="U1441" s="19">
        <f t="shared" si="1098"/>
        <v>-1.1089310425535448</v>
      </c>
      <c r="V1441" s="19">
        <f t="shared" si="1098"/>
        <v>-1.6321663780882156</v>
      </c>
      <c r="W1441" s="19">
        <f t="shared" si="1129"/>
        <v>1.8793582431262376E-2</v>
      </c>
      <c r="X1441" s="19">
        <f t="shared" si="1130"/>
        <v>1.755714510274782E-2</v>
      </c>
      <c r="Y1441" s="19">
        <f t="shared" si="1131"/>
        <v>1</v>
      </c>
      <c r="Z1441" s="19">
        <f t="shared" si="1132"/>
        <v>1.0704235979869554</v>
      </c>
      <c r="AA1441" s="19">
        <f t="shared" si="1133"/>
        <v>2.0704235979869554</v>
      </c>
      <c r="AB1441" s="19">
        <f t="shared" si="1134"/>
        <v>0.48299294935214532</v>
      </c>
      <c r="AC1441" s="19">
        <f t="shared" si="1135"/>
        <v>0.51700705064785468</v>
      </c>
      <c r="AD1441" s="20">
        <f t="shared" si="1136"/>
        <v>-1.0525834967969629E-2</v>
      </c>
      <c r="AE1441" s="21">
        <f t="shared" si="1091"/>
        <v>1</v>
      </c>
      <c r="AF1441" s="21">
        <f t="shared" si="1099"/>
        <v>0</v>
      </c>
      <c r="AG1441" s="21">
        <f t="shared" si="1100"/>
        <v>2</v>
      </c>
      <c r="AH1441" s="21">
        <f t="shared" si="1101"/>
        <v>0</v>
      </c>
      <c r="AI1441" s="21">
        <f t="shared" si="1115"/>
        <v>1</v>
      </c>
      <c r="AJ1441" s="21">
        <f t="shared" si="1116"/>
        <v>-1.0525834967969629E-2</v>
      </c>
      <c r="AK1441" s="24">
        <f t="shared" si="1092"/>
        <v>1</v>
      </c>
      <c r="AL1441" s="24">
        <f t="shared" si="1102"/>
        <v>0</v>
      </c>
      <c r="AM1441" s="24">
        <f t="shared" si="1103"/>
        <v>2</v>
      </c>
      <c r="AN1441" s="24">
        <f t="shared" si="1104"/>
        <v>0</v>
      </c>
      <c r="AO1441" s="24">
        <f t="shared" si="1105"/>
        <v>1</v>
      </c>
      <c r="AP1441" s="24">
        <f t="shared" si="1117"/>
        <v>-1.0525834967969629E-2</v>
      </c>
      <c r="AQ1441" s="27">
        <f t="shared" si="1093"/>
        <v>1</v>
      </c>
      <c r="AR1441" s="27">
        <f t="shared" si="1106"/>
        <v>0</v>
      </c>
      <c r="AS1441" s="27">
        <f t="shared" si="1107"/>
        <v>4</v>
      </c>
      <c r="AT1441" s="27">
        <f t="shared" si="1108"/>
        <v>0</v>
      </c>
      <c r="AU1441" s="27">
        <f t="shared" si="1109"/>
        <v>1</v>
      </c>
      <c r="AV1441" s="27">
        <f t="shared" si="1118"/>
        <v>-1.0525834967969629E-2</v>
      </c>
      <c r="AW1441">
        <f t="shared" si="1110"/>
        <v>112.69437296496122</v>
      </c>
      <c r="AX1441">
        <f t="shared" si="1111"/>
        <v>92.045227657192356</v>
      </c>
      <c r="AY1441">
        <f t="shared" si="1119"/>
        <v>84.644911268796577</v>
      </c>
      <c r="AZ1441">
        <f t="shared" si="1112"/>
        <v>-1.0525834967969628E-2</v>
      </c>
      <c r="BA1441">
        <f t="shared" si="1120"/>
        <v>96.353849945070209</v>
      </c>
      <c r="BB1441" s="4">
        <f t="shared" si="1094"/>
        <v>1</v>
      </c>
      <c r="BC1441" s="4">
        <f t="shared" si="1095"/>
        <v>1</v>
      </c>
    </row>
    <row r="1442" spans="1:55">
      <c r="A1442" s="37">
        <v>42453</v>
      </c>
      <c r="B1442" s="2" t="s">
        <v>76</v>
      </c>
      <c r="C1442" s="40">
        <v>7.63</v>
      </c>
      <c r="D1442" s="19">
        <f t="shared" si="1096"/>
        <v>-1.9280205655527037E-2</v>
      </c>
      <c r="E1442" s="19">
        <f t="shared" si="1121"/>
        <v>-3.1725888324873094E-2</v>
      </c>
      <c r="F1442" s="19">
        <f t="shared" si="1123"/>
        <v>-7.8023407022107276E-3</v>
      </c>
      <c r="G1442" s="19">
        <f t="shared" si="1127"/>
        <v>7.7683615819209018E-2</v>
      </c>
      <c r="H1442" s="19">
        <f t="shared" si="1125"/>
        <v>-0.8826690031140435</v>
      </c>
      <c r="I1442" s="19">
        <f t="shared" si="1125"/>
        <v>-0.1557698229342874</v>
      </c>
      <c r="J1442" s="19">
        <f t="shared" si="1125"/>
        <v>1.0939979284980159</v>
      </c>
      <c r="K1442" s="2" t="s">
        <v>75</v>
      </c>
      <c r="L1442" s="40">
        <v>8.5399999999999991</v>
      </c>
      <c r="M1442" s="19">
        <f t="shared" si="1097"/>
        <v>2.347417840375537E-3</v>
      </c>
      <c r="N1442" s="19">
        <f t="shared" si="1122"/>
        <v>2.0310633213859015E-2</v>
      </c>
      <c r="O1442" s="19">
        <f t="shared" si="1124"/>
        <v>5.1724137931034482E-2</v>
      </c>
      <c r="P1442" s="19">
        <f t="shared" si="1128"/>
        <v>8.7898089171974461E-2</v>
      </c>
      <c r="Q1442" s="19">
        <f t="shared" si="1126"/>
        <v>0.5609718275373432</v>
      </c>
      <c r="R1442" s="19">
        <f t="shared" si="1126"/>
        <v>1.1078706623900236</v>
      </c>
      <c r="S1442" s="19">
        <f t="shared" si="1126"/>
        <v>2.8654029283061768</v>
      </c>
      <c r="T1442" s="19">
        <f t="shared" si="1098"/>
        <v>-1.4436408306513866</v>
      </c>
      <c r="U1442" s="19">
        <f t="shared" si="1098"/>
        <v>-1.2636404853243111</v>
      </c>
      <c r="V1442" s="19">
        <f t="shared" si="1098"/>
        <v>-1.7714049998081609</v>
      </c>
      <c r="W1442" s="19">
        <f t="shared" si="1129"/>
        <v>1.3145067675611488E-2</v>
      </c>
      <c r="X1442" s="19">
        <f t="shared" si="1130"/>
        <v>1.6600294396428964E-2</v>
      </c>
      <c r="Y1442" s="19">
        <f t="shared" si="1131"/>
        <v>1.2628534752413698</v>
      </c>
      <c r="Z1442" s="19">
        <f t="shared" si="1132"/>
        <v>1</v>
      </c>
      <c r="AA1442" s="19">
        <f t="shared" si="1133"/>
        <v>2.2628534752413696</v>
      </c>
      <c r="AB1442" s="19">
        <f t="shared" si="1134"/>
        <v>0.55808009182152907</v>
      </c>
      <c r="AC1442" s="19">
        <f t="shared" si="1135"/>
        <v>0.44191990817847099</v>
      </c>
      <c r="AD1442" s="20">
        <f t="shared" si="1136"/>
        <v>-2.0698824739038934E-3</v>
      </c>
      <c r="AE1442" s="21">
        <f t="shared" si="1091"/>
        <v>1</v>
      </c>
      <c r="AF1442" s="21">
        <f t="shared" si="1099"/>
        <v>0</v>
      </c>
      <c r="AG1442" s="21">
        <f t="shared" si="1100"/>
        <v>3</v>
      </c>
      <c r="AH1442" s="21">
        <f t="shared" si="1101"/>
        <v>0</v>
      </c>
      <c r="AI1442" s="21">
        <f t="shared" si="1115"/>
        <v>1</v>
      </c>
      <c r="AJ1442" s="21">
        <f t="shared" si="1116"/>
        <v>-2.0698824739038934E-3</v>
      </c>
      <c r="AK1442" s="24">
        <f t="shared" si="1092"/>
        <v>1</v>
      </c>
      <c r="AL1442" s="24">
        <f t="shared" si="1102"/>
        <v>0</v>
      </c>
      <c r="AM1442" s="24">
        <f t="shared" si="1103"/>
        <v>3</v>
      </c>
      <c r="AN1442" s="24">
        <f t="shared" si="1104"/>
        <v>0</v>
      </c>
      <c r="AO1442" s="24">
        <f t="shared" si="1105"/>
        <v>1</v>
      </c>
      <c r="AP1442" s="24">
        <f t="shared" si="1117"/>
        <v>-2.0698824739038934E-3</v>
      </c>
      <c r="AQ1442" s="27">
        <f t="shared" si="1093"/>
        <v>1</v>
      </c>
      <c r="AR1442" s="27">
        <f t="shared" si="1106"/>
        <v>0</v>
      </c>
      <c r="AS1442" s="27">
        <f t="shared" si="1107"/>
        <v>5</v>
      </c>
      <c r="AT1442" s="27">
        <f t="shared" si="1108"/>
        <v>0</v>
      </c>
      <c r="AU1442" s="27">
        <f t="shared" si="1109"/>
        <v>1</v>
      </c>
      <c r="AV1442" s="27">
        <f t="shared" si="1118"/>
        <v>-2.0698824739038934E-3</v>
      </c>
      <c r="AW1442">
        <f t="shared" si="1110"/>
        <v>112.46110885745345</v>
      </c>
      <c r="AX1442">
        <f t="shared" si="1111"/>
        <v>91.854704853658234</v>
      </c>
      <c r="AY1442">
        <f t="shared" si="1119"/>
        <v>84.469706250456142</v>
      </c>
      <c r="AZ1442">
        <f t="shared" si="1112"/>
        <v>-2.0698824739038934E-3</v>
      </c>
      <c r="BA1442">
        <f t="shared" si="1120"/>
        <v>96.154408799775737</v>
      </c>
      <c r="BB1442" s="4">
        <f t="shared" si="1094"/>
        <v>1</v>
      </c>
      <c r="BC1442" s="4">
        <f t="shared" si="1095"/>
        <v>1</v>
      </c>
    </row>
    <row r="1443" spans="1:55">
      <c r="A1443" s="37">
        <v>42454</v>
      </c>
      <c r="B1443" s="2" t="s">
        <v>76</v>
      </c>
      <c r="C1443" s="40">
        <v>7.63</v>
      </c>
      <c r="D1443" s="19">
        <f t="shared" si="1096"/>
        <v>0</v>
      </c>
      <c r="E1443" s="19">
        <f t="shared" si="1121"/>
        <v>-3.1725888324873094E-2</v>
      </c>
      <c r="F1443" s="19">
        <f t="shared" si="1123"/>
        <v>-7.8023407022107276E-3</v>
      </c>
      <c r="G1443" s="19">
        <f t="shared" si="1127"/>
        <v>5.0964187327823707E-2</v>
      </c>
      <c r="H1443" s="19">
        <f t="shared" si="1125"/>
        <v>-0.88042160247091228</v>
      </c>
      <c r="I1443" s="19">
        <f t="shared" si="1125"/>
        <v>-0.15639249083235249</v>
      </c>
      <c r="J1443" s="19">
        <f t="shared" si="1125"/>
        <v>0.70418381938698682</v>
      </c>
      <c r="K1443" s="2" t="s">
        <v>75</v>
      </c>
      <c r="L1443" s="40">
        <v>8.58</v>
      </c>
      <c r="M1443" s="19">
        <f t="shared" si="1097"/>
        <v>4.6838407494146283E-3</v>
      </c>
      <c r="N1443" s="19">
        <f t="shared" si="1122"/>
        <v>8.2256169212691285E-3</v>
      </c>
      <c r="O1443" s="19">
        <f t="shared" si="1124"/>
        <v>5.5350553505534965E-2</v>
      </c>
      <c r="P1443" s="19">
        <f t="shared" si="1128"/>
        <v>0.11573472041612479</v>
      </c>
      <c r="Q1443" s="19">
        <f t="shared" si="1126"/>
        <v>0.22694628808197947</v>
      </c>
      <c r="R1443" s="19">
        <f t="shared" si="1126"/>
        <v>1.1862467027103152</v>
      </c>
      <c r="S1443" s="19">
        <f t="shared" si="1126"/>
        <v>3.5492174229822147</v>
      </c>
      <c r="T1443" s="19">
        <f t="shared" si="1098"/>
        <v>-1.1073678905528919</v>
      </c>
      <c r="U1443" s="19">
        <f t="shared" si="1098"/>
        <v>-1.3426391935426676</v>
      </c>
      <c r="V1443" s="19">
        <f t="shared" si="1098"/>
        <v>-2.8450336035952279</v>
      </c>
      <c r="W1443" s="19">
        <f t="shared" si="1129"/>
        <v>1.2137532135390887E-2</v>
      </c>
      <c r="X1443" s="19">
        <f t="shared" si="1130"/>
        <v>1.5547502922131593E-2</v>
      </c>
      <c r="Y1443" s="19">
        <f t="shared" si="1131"/>
        <v>1.2809443261367635</v>
      </c>
      <c r="Z1443" s="19">
        <f t="shared" si="1132"/>
        <v>1</v>
      </c>
      <c r="AA1443" s="19">
        <f t="shared" si="1133"/>
        <v>2.2809443261367637</v>
      </c>
      <c r="AB1443" s="19">
        <f t="shared" si="1134"/>
        <v>0.56158509063932283</v>
      </c>
      <c r="AC1443" s="19">
        <f t="shared" si="1135"/>
        <v>0.43841490936067712</v>
      </c>
      <c r="AD1443" s="20">
        <f t="shared" si="1136"/>
        <v>-3.9660357727265647E-3</v>
      </c>
      <c r="AE1443" s="21">
        <f t="shared" si="1091"/>
        <v>1</v>
      </c>
      <c r="AF1443" s="21">
        <f t="shared" si="1099"/>
        <v>0</v>
      </c>
      <c r="AG1443" s="21">
        <f t="shared" si="1100"/>
        <v>4</v>
      </c>
      <c r="AH1443" s="21">
        <f t="shared" si="1101"/>
        <v>0</v>
      </c>
      <c r="AI1443" s="21">
        <f t="shared" si="1115"/>
        <v>1</v>
      </c>
      <c r="AJ1443" s="21">
        <f t="shared" si="1116"/>
        <v>-3.9660357727265647E-3</v>
      </c>
      <c r="AK1443" s="24">
        <f t="shared" si="1092"/>
        <v>1</v>
      </c>
      <c r="AL1443" s="24">
        <f t="shared" si="1102"/>
        <v>0</v>
      </c>
      <c r="AM1443" s="24">
        <f t="shared" si="1103"/>
        <v>4</v>
      </c>
      <c r="AN1443" s="24">
        <f t="shared" si="1104"/>
        <v>0</v>
      </c>
      <c r="AO1443" s="24">
        <f t="shared" si="1105"/>
        <v>1</v>
      </c>
      <c r="AP1443" s="24">
        <f t="shared" si="1117"/>
        <v>-3.9660357727265647E-3</v>
      </c>
      <c r="AQ1443" s="27">
        <f t="shared" si="1093"/>
        <v>1</v>
      </c>
      <c r="AR1443" s="27">
        <f t="shared" si="1106"/>
        <v>0</v>
      </c>
      <c r="AS1443" s="27">
        <f t="shared" si="1107"/>
        <v>1</v>
      </c>
      <c r="AT1443" s="27">
        <f t="shared" si="1108"/>
        <v>1</v>
      </c>
      <c r="AU1443" s="27">
        <f t="shared" si="1109"/>
        <v>1</v>
      </c>
      <c r="AV1443" s="27">
        <f t="shared" si="1118"/>
        <v>-3.9660357727265647E-3</v>
      </c>
      <c r="AW1443">
        <f t="shared" si="1110"/>
        <v>112.01508407668429</v>
      </c>
      <c r="AX1443">
        <f t="shared" si="1111"/>
        <v>91.490405808315387</v>
      </c>
      <c r="AY1443">
        <f t="shared" si="1119"/>
        <v>84.134696373755119</v>
      </c>
      <c r="AZ1443">
        <f t="shared" si="1112"/>
        <v>-3.9660357727265647E-3</v>
      </c>
      <c r="BA1443">
        <f t="shared" si="1120"/>
        <v>95.773056974770455</v>
      </c>
      <c r="BB1443" s="4">
        <f t="shared" si="1094"/>
        <v>1</v>
      </c>
      <c r="BC1443" s="4">
        <f t="shared" si="1095"/>
        <v>1</v>
      </c>
    </row>
    <row r="1444" spans="1:55">
      <c r="A1444" s="37">
        <v>42457</v>
      </c>
      <c r="B1444" s="2" t="s">
        <v>76</v>
      </c>
      <c r="C1444" s="40">
        <v>7.59</v>
      </c>
      <c r="D1444" s="19">
        <f t="shared" si="1096"/>
        <v>-5.2424639580602927E-3</v>
      </c>
      <c r="E1444" s="19">
        <f t="shared" si="1121"/>
        <v>-3.3121019108280227E-2</v>
      </c>
      <c r="F1444" s="19">
        <f t="shared" si="1123"/>
        <v>-2.0645161290322598E-2</v>
      </c>
      <c r="G1444" s="19">
        <f t="shared" si="1127"/>
        <v>4.2582417582417528E-2</v>
      </c>
      <c r="H1444" s="19">
        <f t="shared" si="1125"/>
        <v>-0.91578715662354038</v>
      </c>
      <c r="I1444" s="19">
        <f t="shared" si="1125"/>
        <v>-0.41508519678081224</v>
      </c>
      <c r="J1444" s="19">
        <f t="shared" si="1125"/>
        <v>0.58292919629690909</v>
      </c>
      <c r="K1444" s="2" t="s">
        <v>75</v>
      </c>
      <c r="L1444" s="40">
        <v>8.6</v>
      </c>
      <c r="M1444" s="19">
        <f t="shared" si="1097"/>
        <v>2.3310023310022811E-3</v>
      </c>
      <c r="N1444" s="19">
        <f t="shared" si="1122"/>
        <v>1.1764705882352899E-2</v>
      </c>
      <c r="O1444" s="19">
        <f t="shared" si="1124"/>
        <v>5.7810578105780913E-2</v>
      </c>
      <c r="P1444" s="19">
        <f t="shared" si="1128"/>
        <v>0.13009198423127455</v>
      </c>
      <c r="Q1444" s="19">
        <f t="shared" si="1126"/>
        <v>0.32472587712579382</v>
      </c>
      <c r="R1444" s="19">
        <f t="shared" si="1126"/>
        <v>1.2347900408838697</v>
      </c>
      <c r="S1444" s="19">
        <f t="shared" si="1126"/>
        <v>3.6467925112387527</v>
      </c>
      <c r="T1444" s="19">
        <f t="shared" si="1098"/>
        <v>-1.2405130337493342</v>
      </c>
      <c r="U1444" s="19">
        <f t="shared" si="1098"/>
        <v>-1.6498752376646819</v>
      </c>
      <c r="V1444" s="19">
        <f t="shared" si="1098"/>
        <v>-3.0638633149418437</v>
      </c>
      <c r="W1444" s="19">
        <f t="shared" si="1129"/>
        <v>1.2261797264490802E-2</v>
      </c>
      <c r="X1444" s="19">
        <f t="shared" si="1130"/>
        <v>1.5112091963793565E-2</v>
      </c>
      <c r="Y1444" s="19">
        <f t="shared" si="1131"/>
        <v>1.2324532560619796</v>
      </c>
      <c r="Z1444" s="19">
        <f t="shared" si="1132"/>
        <v>1</v>
      </c>
      <c r="AA1444" s="19">
        <f t="shared" si="1133"/>
        <v>2.2324532560619796</v>
      </c>
      <c r="AB1444" s="19">
        <f t="shared" si="1134"/>
        <v>0.55206228964274584</v>
      </c>
      <c r="AC1444" s="19">
        <f t="shared" si="1135"/>
        <v>0.44793771035725416</v>
      </c>
      <c r="AD1444" s="20">
        <f t="shared" si="1136"/>
        <v>-5.3966137347406405E-3</v>
      </c>
      <c r="AE1444" s="21">
        <f t="shared" si="1091"/>
        <v>1</v>
      </c>
      <c r="AF1444" s="21">
        <f t="shared" si="1099"/>
        <v>0</v>
      </c>
      <c r="AG1444" s="21">
        <f t="shared" si="1100"/>
        <v>5</v>
      </c>
      <c r="AH1444" s="21">
        <f t="shared" si="1101"/>
        <v>0</v>
      </c>
      <c r="AI1444" s="21">
        <f t="shared" si="1115"/>
        <v>1</v>
      </c>
      <c r="AJ1444" s="21">
        <f t="shared" si="1116"/>
        <v>-5.3966137347406405E-3</v>
      </c>
      <c r="AK1444" s="24">
        <f t="shared" si="1092"/>
        <v>1</v>
      </c>
      <c r="AL1444" s="24">
        <f t="shared" si="1102"/>
        <v>0</v>
      </c>
      <c r="AM1444" s="24">
        <f t="shared" si="1103"/>
        <v>5</v>
      </c>
      <c r="AN1444" s="24">
        <f t="shared" si="1104"/>
        <v>0</v>
      </c>
      <c r="AO1444" s="24">
        <f t="shared" si="1105"/>
        <v>1</v>
      </c>
      <c r="AP1444" s="24">
        <f t="shared" si="1117"/>
        <v>-5.3966137347406405E-3</v>
      </c>
      <c r="AQ1444" s="27">
        <f t="shared" si="1093"/>
        <v>1</v>
      </c>
      <c r="AR1444" s="27">
        <f t="shared" si="1106"/>
        <v>0</v>
      </c>
      <c r="AS1444" s="27">
        <f t="shared" si="1107"/>
        <v>2</v>
      </c>
      <c r="AT1444" s="27">
        <f t="shared" si="1108"/>
        <v>0</v>
      </c>
      <c r="AU1444" s="27">
        <f t="shared" si="1109"/>
        <v>1</v>
      </c>
      <c r="AV1444" s="27">
        <f t="shared" si="1118"/>
        <v>-5.3966137347406405E-3</v>
      </c>
      <c r="AW1444">
        <f t="shared" si="1110"/>
        <v>111.41058193545793</v>
      </c>
      <c r="AX1444">
        <f t="shared" si="1111"/>
        <v>90.996667427733243</v>
      </c>
      <c r="AY1444">
        <f t="shared" si="1119"/>
        <v>83.680653915736272</v>
      </c>
      <c r="AZ1444">
        <f t="shared" si="1112"/>
        <v>-5.3966137347406405E-3</v>
      </c>
      <c r="BA1444">
        <f t="shared" si="1120"/>
        <v>95.256206780082309</v>
      </c>
      <c r="BB1444" s="4">
        <f t="shared" si="1094"/>
        <v>1</v>
      </c>
      <c r="BC1444" s="4">
        <f t="shared" si="1095"/>
        <v>1</v>
      </c>
    </row>
    <row r="1445" spans="1:55">
      <c r="A1445" s="37">
        <v>42458</v>
      </c>
      <c r="B1445" s="2" t="s">
        <v>76</v>
      </c>
      <c r="C1445" s="40">
        <v>7.48</v>
      </c>
      <c r="D1445" s="19">
        <f t="shared" si="1096"/>
        <v>-1.4492753623188331E-2</v>
      </c>
      <c r="E1445" s="19">
        <f t="shared" si="1121"/>
        <v>-3.9794608472400461E-2</v>
      </c>
      <c r="F1445" s="19">
        <f t="shared" si="1123"/>
        <v>-3.9794608472400461E-2</v>
      </c>
      <c r="G1445" s="19">
        <f t="shared" si="1127"/>
        <v>2.1857923497267777E-2</v>
      </c>
      <c r="H1445" s="19">
        <f t="shared" si="1125"/>
        <v>-1.0960806261546425</v>
      </c>
      <c r="I1445" s="19">
        <f t="shared" si="1125"/>
        <v>-0.80320965936924416</v>
      </c>
      <c r="J1445" s="19">
        <f t="shared" si="1125"/>
        <v>0.29730931011538159</v>
      </c>
      <c r="K1445" s="2" t="s">
        <v>75</v>
      </c>
      <c r="L1445" s="40">
        <v>8.5500000000000007</v>
      </c>
      <c r="M1445" s="19">
        <f t="shared" si="1097"/>
        <v>-5.8139534883719689E-3</v>
      </c>
      <c r="N1445" s="19">
        <f t="shared" si="1122"/>
        <v>2.3446658851115302E-3</v>
      </c>
      <c r="O1445" s="19">
        <f t="shared" si="1124"/>
        <v>5.42540073982739E-2</v>
      </c>
      <c r="P1445" s="19">
        <f t="shared" si="1128"/>
        <v>0.1616847826086957</v>
      </c>
      <c r="Q1445" s="19">
        <f t="shared" si="1126"/>
        <v>6.4715788683987169E-2</v>
      </c>
      <c r="R1445" s="19">
        <f t="shared" si="1126"/>
        <v>1.1531997710198616</v>
      </c>
      <c r="S1445" s="19">
        <f t="shared" si="1126"/>
        <v>4.1261563852605052</v>
      </c>
      <c r="T1445" s="19">
        <f t="shared" si="1098"/>
        <v>-1.1607964148386296</v>
      </c>
      <c r="U1445" s="19">
        <f t="shared" si="1098"/>
        <v>-1.9564094303891058</v>
      </c>
      <c r="V1445" s="19">
        <f t="shared" si="1098"/>
        <v>-3.8288470751451236</v>
      </c>
      <c r="W1445" s="19">
        <f t="shared" si="1129"/>
        <v>1.2779137293189673E-2</v>
      </c>
      <c r="X1445" s="19">
        <f t="shared" si="1130"/>
        <v>1.239621242278394E-2</v>
      </c>
      <c r="Y1445" s="19">
        <f t="shared" si="1131"/>
        <v>1</v>
      </c>
      <c r="Z1445" s="19">
        <f t="shared" si="1132"/>
        <v>1.0308904734241184</v>
      </c>
      <c r="AA1445" s="19">
        <f t="shared" si="1133"/>
        <v>2.0308904734241184</v>
      </c>
      <c r="AB1445" s="19">
        <f t="shared" si="1134"/>
        <v>0.49239484506221637</v>
      </c>
      <c r="AC1445" s="19">
        <f t="shared" si="1135"/>
        <v>0.50760515493778369</v>
      </c>
      <c r="AD1445" s="20">
        <f t="shared" si="1136"/>
        <v>1.3101045929776409E-2</v>
      </c>
      <c r="AE1445" s="21">
        <f t="shared" si="1091"/>
        <v>1</v>
      </c>
      <c r="AF1445" s="21">
        <f t="shared" si="1099"/>
        <v>0</v>
      </c>
      <c r="AG1445" s="21">
        <f t="shared" si="1100"/>
        <v>1</v>
      </c>
      <c r="AH1445" s="21">
        <f t="shared" si="1101"/>
        <v>1</v>
      </c>
      <c r="AI1445" s="21">
        <f t="shared" si="1115"/>
        <v>1</v>
      </c>
      <c r="AJ1445" s="21">
        <f t="shared" si="1116"/>
        <v>1.3101045929776409E-2</v>
      </c>
      <c r="AK1445" s="24">
        <f t="shared" si="1092"/>
        <v>1</v>
      </c>
      <c r="AL1445" s="24">
        <f t="shared" si="1102"/>
        <v>0</v>
      </c>
      <c r="AM1445" s="24">
        <f t="shared" si="1103"/>
        <v>1</v>
      </c>
      <c r="AN1445" s="24">
        <f t="shared" si="1104"/>
        <v>1</v>
      </c>
      <c r="AO1445" s="24">
        <f t="shared" si="1105"/>
        <v>1</v>
      </c>
      <c r="AP1445" s="24">
        <f t="shared" si="1117"/>
        <v>1.3101045929776409E-2</v>
      </c>
      <c r="AQ1445" s="27">
        <f t="shared" si="1093"/>
        <v>1</v>
      </c>
      <c r="AR1445" s="27">
        <f t="shared" si="1106"/>
        <v>0</v>
      </c>
      <c r="AS1445" s="27">
        <f t="shared" si="1107"/>
        <v>3</v>
      </c>
      <c r="AT1445" s="27">
        <f t="shared" si="1108"/>
        <v>0</v>
      </c>
      <c r="AU1445" s="27">
        <f t="shared" si="1109"/>
        <v>1</v>
      </c>
      <c r="AV1445" s="27">
        <f t="shared" si="1118"/>
        <v>1.3101045929776409E-2</v>
      </c>
      <c r="AW1445">
        <f t="shared" si="1110"/>
        <v>112.87017708645749</v>
      </c>
      <c r="AX1445">
        <f t="shared" si="1111"/>
        <v>92.18881894716057</v>
      </c>
      <c r="AY1445">
        <f t="shared" si="1119"/>
        <v>84.776958006120054</v>
      </c>
      <c r="AZ1445">
        <f t="shared" si="1112"/>
        <v>1.3101045929776409E-2</v>
      </c>
      <c r="BA1445">
        <f t="shared" si="1120"/>
        <v>96.504162720204448</v>
      </c>
      <c r="BB1445" s="4">
        <f t="shared" si="1094"/>
        <v>1</v>
      </c>
      <c r="BC1445" s="4">
        <f t="shared" si="1095"/>
        <v>1</v>
      </c>
    </row>
    <row r="1446" spans="1:55">
      <c r="A1446" s="37">
        <v>42459</v>
      </c>
      <c r="B1446" s="2" t="s">
        <v>76</v>
      </c>
      <c r="C1446" s="40">
        <v>7.67</v>
      </c>
      <c r="D1446" s="19">
        <f t="shared" si="1096"/>
        <v>2.5401069518716509E-2</v>
      </c>
      <c r="E1446" s="19">
        <f t="shared" si="1121"/>
        <v>-1.4138817480719835E-2</v>
      </c>
      <c r="F1446" s="19">
        <f t="shared" si="1123"/>
        <v>-2.788339670468945E-2</v>
      </c>
      <c r="G1446" s="19">
        <f t="shared" si="1127"/>
        <v>1.7241379310344813E-2</v>
      </c>
      <c r="H1446" s="19">
        <f t="shared" si="1125"/>
        <v>-0.38720999770595088</v>
      </c>
      <c r="I1446" s="19">
        <f t="shared" si="1125"/>
        <v>-0.56152699097342151</v>
      </c>
      <c r="J1446" s="19">
        <f t="shared" si="1125"/>
        <v>0.23383293169075384</v>
      </c>
      <c r="K1446" s="2" t="s">
        <v>75</v>
      </c>
      <c r="L1446" s="40">
        <v>8.5399999999999991</v>
      </c>
      <c r="M1446" s="19">
        <f t="shared" si="1097"/>
        <v>-1.1695906432750366E-3</v>
      </c>
      <c r="N1446" s="19">
        <f t="shared" si="1122"/>
        <v>2.347417840375537E-3</v>
      </c>
      <c r="O1446" s="19">
        <f t="shared" si="1124"/>
        <v>3.1400966183574859E-2</v>
      </c>
      <c r="P1446" s="19">
        <f t="shared" si="1128"/>
        <v>0.16826265389876877</v>
      </c>
      <c r="Q1446" s="19">
        <f t="shared" si="1126"/>
        <v>6.4821754116657901E-2</v>
      </c>
      <c r="R1446" s="19">
        <f t="shared" si="1126"/>
        <v>0.6631368883533878</v>
      </c>
      <c r="S1446" s="19">
        <f t="shared" si="1126"/>
        <v>3.8239568052048365</v>
      </c>
      <c r="T1446" s="19">
        <f t="shared" si="1098"/>
        <v>-0.4520317518226088</v>
      </c>
      <c r="U1446" s="19">
        <f t="shared" si="1098"/>
        <v>-1.2246638793268092</v>
      </c>
      <c r="V1446" s="19">
        <f t="shared" si="1098"/>
        <v>-3.5901238735140826</v>
      </c>
      <c r="W1446" s="19">
        <f t="shared" si="1129"/>
        <v>1.2257014492143625E-2</v>
      </c>
      <c r="X1446" s="19">
        <f t="shared" si="1130"/>
        <v>1.2113244781851568E-2</v>
      </c>
      <c r="Y1446" s="19">
        <f t="shared" si="1131"/>
        <v>1</v>
      </c>
      <c r="Z1446" s="19">
        <f t="shared" si="1132"/>
        <v>1.0118688025282421</v>
      </c>
      <c r="AA1446" s="19">
        <f t="shared" si="1133"/>
        <v>2.0118688025282419</v>
      </c>
      <c r="AB1446" s="19">
        <f t="shared" si="1134"/>
        <v>0.49705030404732986</v>
      </c>
      <c r="AC1446" s="19">
        <f t="shared" si="1135"/>
        <v>0.50294969595267025</v>
      </c>
      <c r="AD1446" s="20">
        <f t="shared" si="1136"/>
        <v>-2.1214661391769874E-3</v>
      </c>
      <c r="AE1446" s="21">
        <f t="shared" si="1091"/>
        <v>0</v>
      </c>
      <c r="AF1446" s="21">
        <f t="shared" si="1099"/>
        <v>0</v>
      </c>
      <c r="AG1446" s="21">
        <f t="shared" si="1100"/>
        <v>2</v>
      </c>
      <c r="AH1446" s="21">
        <f t="shared" si="1101"/>
        <v>0</v>
      </c>
      <c r="AI1446" s="21">
        <f t="shared" si="1115"/>
        <v>1</v>
      </c>
      <c r="AJ1446" s="21">
        <f t="shared" si="1116"/>
        <v>-2.1214661391769874E-3</v>
      </c>
      <c r="AK1446" s="24">
        <f t="shared" si="1092"/>
        <v>1</v>
      </c>
      <c r="AL1446" s="24">
        <f t="shared" si="1102"/>
        <v>0</v>
      </c>
      <c r="AM1446" s="24">
        <f t="shared" si="1103"/>
        <v>2</v>
      </c>
      <c r="AN1446" s="24">
        <f t="shared" si="1104"/>
        <v>0</v>
      </c>
      <c r="AO1446" s="24">
        <f t="shared" si="1105"/>
        <v>1</v>
      </c>
      <c r="AP1446" s="24">
        <f t="shared" si="1117"/>
        <v>-2.1214661391769874E-3</v>
      </c>
      <c r="AQ1446" s="27">
        <f t="shared" si="1093"/>
        <v>1</v>
      </c>
      <c r="AR1446" s="27">
        <f t="shared" si="1106"/>
        <v>0</v>
      </c>
      <c r="AS1446" s="27">
        <f t="shared" si="1107"/>
        <v>4</v>
      </c>
      <c r="AT1446" s="27">
        <f t="shared" si="1108"/>
        <v>0</v>
      </c>
      <c r="AU1446" s="27">
        <f t="shared" si="1109"/>
        <v>1</v>
      </c>
      <c r="AV1446" s="27">
        <f t="shared" si="1118"/>
        <v>-2.1214661391769874E-3</v>
      </c>
      <c r="AW1446">
        <f t="shared" si="1110"/>
        <v>112.63072682764566</v>
      </c>
      <c r="AX1446">
        <f t="shared" si="1111"/>
        <v>91.993243489353446</v>
      </c>
      <c r="AY1446">
        <f t="shared" si="1119"/>
        <v>84.597106560327646</v>
      </c>
      <c r="AZ1446">
        <f t="shared" si="1112"/>
        <v>-2.1214661391769874E-3</v>
      </c>
      <c r="BA1446">
        <f t="shared" si="1120"/>
        <v>96.299432406703914</v>
      </c>
      <c r="BB1446" s="4">
        <f t="shared" si="1094"/>
        <v>0</v>
      </c>
      <c r="BC1446" s="4">
        <f t="shared" si="1095"/>
        <v>0</v>
      </c>
    </row>
    <row r="1447" spans="1:55">
      <c r="A1447" s="37">
        <v>42460</v>
      </c>
      <c r="B1447" s="2" t="s">
        <v>76</v>
      </c>
      <c r="C1447" s="40">
        <v>7.61</v>
      </c>
      <c r="D1447" s="19">
        <f t="shared" si="1096"/>
        <v>-7.8226857887874323E-3</v>
      </c>
      <c r="E1447" s="19">
        <f t="shared" si="1121"/>
        <v>-2.6212319790300882E-3</v>
      </c>
      <c r="F1447" s="19">
        <f t="shared" si="1123"/>
        <v>-3.4263959390862887E-2</v>
      </c>
      <c r="G1447" s="19">
        <f t="shared" si="1127"/>
        <v>3.9577836411609823E-3</v>
      </c>
      <c r="H1447" s="19">
        <f t="shared" si="1125"/>
        <v>-7.1775479492524843E-2</v>
      </c>
      <c r="I1447" s="19">
        <f t="shared" si="1125"/>
        <v>-0.69050919650402864</v>
      </c>
      <c r="J1447" s="19">
        <f t="shared" si="1125"/>
        <v>5.3579209451964392E-2</v>
      </c>
      <c r="K1447" s="2" t="s">
        <v>75</v>
      </c>
      <c r="L1447" s="40">
        <v>8.51</v>
      </c>
      <c r="M1447" s="19">
        <f t="shared" si="1097"/>
        <v>-3.5128805620608153E-3</v>
      </c>
      <c r="N1447" s="19">
        <f t="shared" si="1122"/>
        <v>-3.5128805620608153E-3</v>
      </c>
      <c r="O1447" s="19">
        <f t="shared" si="1124"/>
        <v>1.6726403823178086E-2</v>
      </c>
      <c r="P1447" s="19">
        <f t="shared" si="1128"/>
        <v>0.15155615696887689</v>
      </c>
      <c r="Q1447" s="19">
        <f t="shared" si="1126"/>
        <v>-9.6992888325947504E-2</v>
      </c>
      <c r="R1447" s="19">
        <f t="shared" si="1126"/>
        <v>0.35280508225588258</v>
      </c>
      <c r="S1447" s="19">
        <f t="shared" si="1126"/>
        <v>3.1218988122357065</v>
      </c>
      <c r="T1447" s="19">
        <f t="shared" si="1098"/>
        <v>2.5217408833422661E-2</v>
      </c>
      <c r="U1447" s="19">
        <f t="shared" si="1098"/>
        <v>-1.0433142787599112</v>
      </c>
      <c r="V1447" s="19">
        <f t="shared" si="1098"/>
        <v>-3.0683196027837423</v>
      </c>
      <c r="W1447" s="19">
        <f t="shared" si="1129"/>
        <v>1.2361225406278717E-2</v>
      </c>
      <c r="X1447" s="19">
        <f t="shared" si="1130"/>
        <v>1.2349480394718251E-2</v>
      </c>
      <c r="Y1447" s="19">
        <f t="shared" si="1131"/>
        <v>1</v>
      </c>
      <c r="Z1447" s="19">
        <f t="shared" si="1132"/>
        <v>1.0009510530957635</v>
      </c>
      <c r="AA1447" s="19">
        <f t="shared" si="1133"/>
        <v>2.0009510530957635</v>
      </c>
      <c r="AB1447" s="19">
        <f t="shared" si="1134"/>
        <v>0.49976234973506922</v>
      </c>
      <c r="AC1447" s="19">
        <f t="shared" si="1135"/>
        <v>0.50023765026493083</v>
      </c>
      <c r="AD1447" s="20">
        <f t="shared" si="1136"/>
        <v>-8.3117359779031784E-4</v>
      </c>
      <c r="AE1447" s="21">
        <f t="shared" si="1091"/>
        <v>0</v>
      </c>
      <c r="AF1447" s="21">
        <f t="shared" si="1099"/>
        <v>0</v>
      </c>
      <c r="AG1447" s="21">
        <f t="shared" si="1100"/>
        <v>3</v>
      </c>
      <c r="AH1447" s="21">
        <f t="shared" si="1101"/>
        <v>0</v>
      </c>
      <c r="AI1447" s="21">
        <f t="shared" si="1115"/>
        <v>1</v>
      </c>
      <c r="AJ1447" s="21">
        <f t="shared" si="1116"/>
        <v>-8.3117359779031784E-4</v>
      </c>
      <c r="AK1447" s="24">
        <f t="shared" si="1092"/>
        <v>1</v>
      </c>
      <c r="AL1447" s="24">
        <f t="shared" si="1102"/>
        <v>0</v>
      </c>
      <c r="AM1447" s="24">
        <f t="shared" si="1103"/>
        <v>3</v>
      </c>
      <c r="AN1447" s="24">
        <f t="shared" si="1104"/>
        <v>0</v>
      </c>
      <c r="AO1447" s="24">
        <f t="shared" si="1105"/>
        <v>1</v>
      </c>
      <c r="AP1447" s="24">
        <f t="shared" si="1117"/>
        <v>-8.3117359779031784E-4</v>
      </c>
      <c r="AQ1447" s="27">
        <f t="shared" si="1093"/>
        <v>1</v>
      </c>
      <c r="AR1447" s="27">
        <f t="shared" si="1106"/>
        <v>0</v>
      </c>
      <c r="AS1447" s="27">
        <f t="shared" si="1107"/>
        <v>5</v>
      </c>
      <c r="AT1447" s="27">
        <f t="shared" si="1108"/>
        <v>0</v>
      </c>
      <c r="AU1447" s="27">
        <f t="shared" si="1109"/>
        <v>1</v>
      </c>
      <c r="AV1447" s="27">
        <f t="shared" si="1118"/>
        <v>-8.3117359779031784E-4</v>
      </c>
      <c r="AW1447">
        <f t="shared" si="1110"/>
        <v>112.53711114120659</v>
      </c>
      <c r="AX1447">
        <f t="shared" si="1111"/>
        <v>91.916781134190003</v>
      </c>
      <c r="AY1447">
        <f t="shared" si="1119"/>
        <v>84.526791678905255</v>
      </c>
      <c r="AZ1447">
        <f t="shared" si="1112"/>
        <v>-8.3117359779031784E-4</v>
      </c>
      <c r="BA1447">
        <f t="shared" si="1120"/>
        <v>96.219390861005266</v>
      </c>
      <c r="BB1447" s="4">
        <f t="shared" si="1094"/>
        <v>0</v>
      </c>
      <c r="BC1447" s="4">
        <f t="shared" si="1095"/>
        <v>0</v>
      </c>
    </row>
    <row r="1448" spans="1:55">
      <c r="A1448" s="37">
        <v>42461</v>
      </c>
      <c r="B1448" s="2" t="s">
        <v>76</v>
      </c>
      <c r="C1448" s="40">
        <v>7.66</v>
      </c>
      <c r="D1448" s="19">
        <f t="shared" si="1096"/>
        <v>6.5703022339027358E-3</v>
      </c>
      <c r="E1448" s="19">
        <f t="shared" si="1121"/>
        <v>3.9318479685452488E-3</v>
      </c>
      <c r="F1448" s="19">
        <f t="shared" si="1123"/>
        <v>-2.7918781725888294E-2</v>
      </c>
      <c r="G1448" s="19">
        <f t="shared" si="1127"/>
        <v>-2.0460358056266004E-2</v>
      </c>
      <c r="H1448" s="19">
        <f t="shared" si="1125"/>
        <v>0.10767715403655717</v>
      </c>
      <c r="I1448" s="19">
        <f t="shared" si="1125"/>
        <v>-0.56202549022705439</v>
      </c>
      <c r="J1448" s="19">
        <f t="shared" si="1125"/>
        <v>-0.27658012712688523</v>
      </c>
      <c r="K1448" s="2" t="s">
        <v>75</v>
      </c>
      <c r="L1448" s="40">
        <v>8.58</v>
      </c>
      <c r="M1448" s="19">
        <f t="shared" si="1097"/>
        <v>8.2256169212691285E-3</v>
      </c>
      <c r="N1448" s="19">
        <f t="shared" si="1122"/>
        <v>0</v>
      </c>
      <c r="O1448" s="19">
        <f t="shared" si="1124"/>
        <v>8.2256169212691285E-3</v>
      </c>
      <c r="P1448" s="19">
        <f t="shared" si="1128"/>
        <v>0.13944223107569717</v>
      </c>
      <c r="Q1448" s="19">
        <f t="shared" si="1126"/>
        <v>0</v>
      </c>
      <c r="R1448" s="19">
        <f t="shared" si="1126"/>
        <v>0.17354216854564342</v>
      </c>
      <c r="S1448" s="19">
        <f t="shared" si="1126"/>
        <v>2.6932091012636978</v>
      </c>
      <c r="T1448" s="19">
        <f t="shared" si="1098"/>
        <v>0.10767715403655717</v>
      </c>
      <c r="U1448" s="19">
        <f t="shared" si="1098"/>
        <v>-0.73556765877269781</v>
      </c>
      <c r="V1448" s="19">
        <f t="shared" si="1098"/>
        <v>-2.9697892283905829</v>
      </c>
      <c r="W1448" s="19">
        <f t="shared" si="1129"/>
        <v>1.0067961148144372E-2</v>
      </c>
      <c r="X1448" s="19">
        <f t="shared" si="1130"/>
        <v>1.2039453013746889E-2</v>
      </c>
      <c r="Y1448" s="19">
        <f t="shared" si="1131"/>
        <v>1.1958183823510169</v>
      </c>
      <c r="Z1448" s="19">
        <f t="shared" si="1132"/>
        <v>1</v>
      </c>
      <c r="AA1448" s="19">
        <f t="shared" si="1133"/>
        <v>2.1958183823510167</v>
      </c>
      <c r="AB1448" s="19">
        <f t="shared" si="1134"/>
        <v>0.54458892955922855</v>
      </c>
      <c r="AC1448" s="19">
        <f t="shared" si="1135"/>
        <v>0.45541107044077161</v>
      </c>
      <c r="AD1448" s="20">
        <f t="shared" si="1136"/>
        <v>-1.0615642667616827E-3</v>
      </c>
      <c r="AE1448" s="21">
        <f t="shared" si="1091"/>
        <v>0</v>
      </c>
      <c r="AF1448" s="21">
        <f t="shared" si="1099"/>
        <v>0</v>
      </c>
      <c r="AG1448" s="21">
        <f t="shared" si="1100"/>
        <v>4</v>
      </c>
      <c r="AH1448" s="21">
        <f t="shared" si="1101"/>
        <v>0</v>
      </c>
      <c r="AI1448" s="21">
        <f t="shared" si="1115"/>
        <v>1</v>
      </c>
      <c r="AJ1448" s="21">
        <f t="shared" si="1116"/>
        <v>-1.0615642667616827E-3</v>
      </c>
      <c r="AK1448" s="24">
        <f t="shared" si="1092"/>
        <v>0</v>
      </c>
      <c r="AL1448" s="24">
        <f t="shared" si="1102"/>
        <v>0</v>
      </c>
      <c r="AM1448" s="24">
        <f t="shared" si="1103"/>
        <v>4</v>
      </c>
      <c r="AN1448" s="24">
        <f t="shared" si="1104"/>
        <v>0</v>
      </c>
      <c r="AO1448" s="24">
        <f t="shared" si="1105"/>
        <v>1</v>
      </c>
      <c r="AP1448" s="24">
        <f t="shared" si="1117"/>
        <v>-1.0615642667616827E-3</v>
      </c>
      <c r="AQ1448" s="27">
        <f t="shared" si="1093"/>
        <v>1</v>
      </c>
      <c r="AR1448" s="27">
        <f t="shared" si="1106"/>
        <v>0</v>
      </c>
      <c r="AS1448" s="27">
        <f t="shared" si="1107"/>
        <v>1</v>
      </c>
      <c r="AT1448" s="27">
        <f t="shared" si="1108"/>
        <v>1</v>
      </c>
      <c r="AU1448" s="27">
        <f t="shared" si="1109"/>
        <v>1</v>
      </c>
      <c r="AV1448" s="27">
        <f t="shared" si="1118"/>
        <v>-1.0615642667616827E-3</v>
      </c>
      <c r="AW1448">
        <f t="shared" si="1110"/>
        <v>112.41764576533451</v>
      </c>
      <c r="AX1448">
        <f t="shared" si="1111"/>
        <v>91.819205563822194</v>
      </c>
      <c r="AY1448">
        <f t="shared" si="1119"/>
        <v>84.437061057274931</v>
      </c>
      <c r="AZ1448">
        <f t="shared" si="1112"/>
        <v>-1.0615642667616827E-3</v>
      </c>
      <c r="BA1448">
        <f t="shared" si="1120"/>
        <v>96.117247793897647</v>
      </c>
      <c r="BB1448" s="4">
        <f t="shared" si="1094"/>
        <v>0</v>
      </c>
      <c r="BC1448" s="4">
        <f t="shared" si="1095"/>
        <v>0</v>
      </c>
    </row>
    <row r="1449" spans="1:55">
      <c r="A1449" s="37">
        <v>42465</v>
      </c>
      <c r="B1449" s="2" t="s">
        <v>76</v>
      </c>
      <c r="C1449" s="40">
        <v>7.66</v>
      </c>
      <c r="D1449" s="19">
        <f t="shared" si="1096"/>
        <v>0</v>
      </c>
      <c r="E1449" s="19">
        <f t="shared" si="1121"/>
        <v>9.2226613965744782E-3</v>
      </c>
      <c r="F1449" s="19">
        <f t="shared" si="1123"/>
        <v>-2.4203821656050895E-2</v>
      </c>
      <c r="G1449" s="19">
        <f t="shared" si="1127"/>
        <v>-1.5424164524421607E-2</v>
      </c>
      <c r="H1449" s="19">
        <f t="shared" si="1125"/>
        <v>0.25243798541536699</v>
      </c>
      <c r="I1449" s="19">
        <f t="shared" si="1125"/>
        <v>-0.486955444459859</v>
      </c>
      <c r="J1449" s="19">
        <f t="shared" si="1125"/>
        <v>-0.20872706197297772</v>
      </c>
      <c r="K1449" s="2" t="s">
        <v>75</v>
      </c>
      <c r="L1449" s="40">
        <v>8.6</v>
      </c>
      <c r="M1449" s="19">
        <f t="shared" si="1097"/>
        <v>2.3310023310022811E-3</v>
      </c>
      <c r="N1449" s="19">
        <f t="shared" si="1122"/>
        <v>0</v>
      </c>
      <c r="O1449" s="19">
        <f t="shared" si="1124"/>
        <v>1.1764705882352899E-2</v>
      </c>
      <c r="P1449" s="19">
        <f t="shared" si="1128"/>
        <v>9.1370558375634486E-2</v>
      </c>
      <c r="Q1449" s="19">
        <f t="shared" si="1126"/>
        <v>0</v>
      </c>
      <c r="R1449" s="19">
        <f t="shared" si="1126"/>
        <v>0.24826277590193421</v>
      </c>
      <c r="S1449" s="19">
        <f t="shared" si="1126"/>
        <v>1.6851762048375185</v>
      </c>
      <c r="T1449" s="19">
        <f t="shared" si="1098"/>
        <v>0.25243798541536699</v>
      </c>
      <c r="U1449" s="19">
        <f t="shared" si="1098"/>
        <v>-0.73521822036179318</v>
      </c>
      <c r="V1449" s="19">
        <f t="shared" si="1098"/>
        <v>-1.8939032668104963</v>
      </c>
      <c r="W1449" s="19">
        <f t="shared" si="1129"/>
        <v>1.0022391068990976E-2</v>
      </c>
      <c r="X1449" s="19">
        <f t="shared" si="1130"/>
        <v>7.5592254591658426E-3</v>
      </c>
      <c r="Y1449" s="19">
        <f t="shared" si="1131"/>
        <v>1</v>
      </c>
      <c r="Z1449" s="19">
        <f t="shared" si="1132"/>
        <v>1.3258489408909551</v>
      </c>
      <c r="AA1449" s="19">
        <f t="shared" si="1133"/>
        <v>2.3258489408909551</v>
      </c>
      <c r="AB1449" s="19">
        <f t="shared" si="1134"/>
        <v>0.42995053651976789</v>
      </c>
      <c r="AC1449" s="19">
        <f t="shared" si="1135"/>
        <v>0.57004946348023211</v>
      </c>
      <c r="AD1449" s="20">
        <f t="shared" si="1136"/>
        <v>2.5662787441614512E-4</v>
      </c>
      <c r="AE1449" s="21">
        <f t="shared" si="1091"/>
        <v>0</v>
      </c>
      <c r="AF1449" s="21">
        <f t="shared" si="1099"/>
        <v>0</v>
      </c>
      <c r="AG1449" s="21">
        <f t="shared" si="1100"/>
        <v>5</v>
      </c>
      <c r="AH1449" s="21">
        <f t="shared" si="1101"/>
        <v>0</v>
      </c>
      <c r="AI1449" s="21">
        <f t="shared" si="1115"/>
        <v>1</v>
      </c>
      <c r="AJ1449" s="21">
        <f t="shared" si="1116"/>
        <v>2.5662787441614512E-4</v>
      </c>
      <c r="AK1449" s="24">
        <f t="shared" si="1092"/>
        <v>0</v>
      </c>
      <c r="AL1449" s="24">
        <f t="shared" si="1102"/>
        <v>0</v>
      </c>
      <c r="AM1449" s="24">
        <f t="shared" si="1103"/>
        <v>5</v>
      </c>
      <c r="AN1449" s="24">
        <f t="shared" si="1104"/>
        <v>0</v>
      </c>
      <c r="AO1449" s="24">
        <f t="shared" si="1105"/>
        <v>1</v>
      </c>
      <c r="AP1449" s="24">
        <f t="shared" si="1117"/>
        <v>2.5662787441614512E-4</v>
      </c>
      <c r="AQ1449" s="27">
        <f t="shared" si="1093"/>
        <v>1</v>
      </c>
      <c r="AR1449" s="27">
        <f t="shared" si="1106"/>
        <v>0</v>
      </c>
      <c r="AS1449" s="27">
        <f t="shared" si="1107"/>
        <v>2</v>
      </c>
      <c r="AT1449" s="27">
        <f t="shared" si="1108"/>
        <v>0</v>
      </c>
      <c r="AU1449" s="27">
        <f t="shared" si="1109"/>
        <v>1</v>
      </c>
      <c r="AV1449" s="27">
        <f t="shared" si="1118"/>
        <v>2.5662787441614512E-4</v>
      </c>
      <c r="AW1449">
        <f t="shared" si="1110"/>
        <v>112.44649526681413</v>
      </c>
      <c r="AX1449">
        <f t="shared" si="1111"/>
        <v>91.842768931376611</v>
      </c>
      <c r="AY1449">
        <f t="shared" si="1119"/>
        <v>84.458729960775997</v>
      </c>
      <c r="AZ1449">
        <f t="shared" si="1112"/>
        <v>2.5662787441614512E-4</v>
      </c>
      <c r="BA1449">
        <f t="shared" si="1120"/>
        <v>96.141914158893712</v>
      </c>
      <c r="BB1449" s="4">
        <f t="shared" si="1094"/>
        <v>0</v>
      </c>
      <c r="BC1449" s="4">
        <f t="shared" si="1095"/>
        <v>0</v>
      </c>
    </row>
    <row r="1450" spans="1:55">
      <c r="A1450" s="37">
        <v>42466</v>
      </c>
      <c r="B1450" s="2" t="s">
        <v>76</v>
      </c>
      <c r="C1450" s="40">
        <v>7.7</v>
      </c>
      <c r="D1450" s="19">
        <f t="shared" si="1096"/>
        <v>5.2219321148825109E-3</v>
      </c>
      <c r="E1450" s="19">
        <f t="shared" si="1121"/>
        <v>2.9411764705882318E-2</v>
      </c>
      <c r="F1450" s="19">
        <f t="shared" si="1123"/>
        <v>-1.1553273427471098E-2</v>
      </c>
      <c r="G1450" s="19">
        <f t="shared" si="1127"/>
        <v>-1.5345268542199501E-2</v>
      </c>
      <c r="H1450" s="19">
        <f t="shared" ref="H1450:J1465" si="1137">E1450/STDEV(E1390:E1449)</f>
        <v>0.80960347763627993</v>
      </c>
      <c r="I1450" s="19">
        <f t="shared" si="1137"/>
        <v>-0.23292923039135122</v>
      </c>
      <c r="J1450" s="19">
        <f t="shared" si="1137"/>
        <v>-0.20785684738418739</v>
      </c>
      <c r="K1450" s="2" t="s">
        <v>75</v>
      </c>
      <c r="L1450" s="40">
        <v>8.6300000000000008</v>
      </c>
      <c r="M1450" s="19">
        <f t="shared" si="1097"/>
        <v>3.488372093023388E-3</v>
      </c>
      <c r="N1450" s="19">
        <f t="shared" si="1122"/>
        <v>9.3567251461988375E-3</v>
      </c>
      <c r="O1450" s="19">
        <f t="shared" si="1124"/>
        <v>1.1723329425557026E-2</v>
      </c>
      <c r="P1450" s="19">
        <f t="shared" si="1128"/>
        <v>7.7403245942571905E-2</v>
      </c>
      <c r="Q1450" s="19">
        <f t="shared" ref="Q1450:S1465" si="1138">N1450/STDEV(N1390:N1449)</f>
        <v>0.25824777978898955</v>
      </c>
      <c r="R1450" s="19">
        <f t="shared" si="1138"/>
        <v>0.24759211680654358</v>
      </c>
      <c r="S1450" s="19">
        <f t="shared" si="1138"/>
        <v>1.4072966202836703</v>
      </c>
      <c r="T1450" s="19">
        <f t="shared" si="1098"/>
        <v>0.55135569784729044</v>
      </c>
      <c r="U1450" s="19">
        <f t="shared" si="1098"/>
        <v>-0.4805213471978948</v>
      </c>
      <c r="V1450" s="19">
        <f t="shared" si="1098"/>
        <v>-1.6151534676678576</v>
      </c>
      <c r="W1450" s="19">
        <f t="shared" si="1129"/>
        <v>1.0024890063566889E-2</v>
      </c>
      <c r="X1450" s="19">
        <f t="shared" si="1130"/>
        <v>7.0034949760087685E-3</v>
      </c>
      <c r="Y1450" s="19">
        <f t="shared" si="1131"/>
        <v>1</v>
      </c>
      <c r="Z1450" s="19">
        <f t="shared" si="1132"/>
        <v>1.4314124730449922</v>
      </c>
      <c r="AA1450" s="19">
        <f t="shared" si="1133"/>
        <v>2.4314124730449924</v>
      </c>
      <c r="AB1450" s="19">
        <f t="shared" si="1134"/>
        <v>0.41128356915420633</v>
      </c>
      <c r="AC1450" s="19">
        <f t="shared" si="1135"/>
        <v>0.58871643084579361</v>
      </c>
      <c r="AD1450" s="20">
        <f t="shared" si="1136"/>
        <v>-2.0785133024568921E-3</v>
      </c>
      <c r="AE1450" s="21">
        <f t="shared" si="1091"/>
        <v>0</v>
      </c>
      <c r="AF1450" s="21">
        <f t="shared" si="1099"/>
        <v>0</v>
      </c>
      <c r="AG1450" s="21">
        <f t="shared" si="1100"/>
        <v>0</v>
      </c>
      <c r="AH1450" s="21">
        <f t="shared" si="1101"/>
        <v>1</v>
      </c>
      <c r="AI1450" s="21">
        <f t="shared" si="1115"/>
        <v>0</v>
      </c>
      <c r="AJ1450" s="21">
        <f t="shared" si="1116"/>
        <v>0</v>
      </c>
      <c r="AK1450" s="24">
        <f t="shared" si="1092"/>
        <v>0</v>
      </c>
      <c r="AL1450" s="24">
        <f t="shared" si="1102"/>
        <v>0</v>
      </c>
      <c r="AM1450" s="24">
        <f t="shared" si="1103"/>
        <v>0</v>
      </c>
      <c r="AN1450" s="24">
        <f t="shared" si="1104"/>
        <v>1</v>
      </c>
      <c r="AO1450" s="24">
        <f t="shared" si="1105"/>
        <v>0</v>
      </c>
      <c r="AP1450" s="24">
        <f t="shared" si="1117"/>
        <v>0</v>
      </c>
      <c r="AQ1450" s="27">
        <f t="shared" si="1093"/>
        <v>1</v>
      </c>
      <c r="AR1450" s="27">
        <f t="shared" si="1106"/>
        <v>0</v>
      </c>
      <c r="AS1450" s="27">
        <f t="shared" si="1107"/>
        <v>3</v>
      </c>
      <c r="AT1450" s="27">
        <f t="shared" si="1108"/>
        <v>0</v>
      </c>
      <c r="AU1450" s="27">
        <f t="shared" si="1109"/>
        <v>1</v>
      </c>
      <c r="AV1450" s="27">
        <f t="shared" si="1118"/>
        <v>-2.0785133024568921E-3</v>
      </c>
      <c r="AW1450">
        <f t="shared" si="1110"/>
        <v>112.44649526681413</v>
      </c>
      <c r="AX1450">
        <f t="shared" si="1111"/>
        <v>91.842768931376611</v>
      </c>
      <c r="AY1450">
        <f t="shared" si="1119"/>
        <v>84.283181367043909</v>
      </c>
      <c r="AZ1450">
        <f t="shared" si="1112"/>
        <v>-6.9283776748563068E-4</v>
      </c>
      <c r="BA1450">
        <f t="shared" si="1120"/>
        <v>96.075303409726075</v>
      </c>
      <c r="BB1450" s="4">
        <f t="shared" si="1094"/>
        <v>0</v>
      </c>
      <c r="BC1450" s="4">
        <f t="shared" si="1095"/>
        <v>0</v>
      </c>
    </row>
    <row r="1451" spans="1:55">
      <c r="A1451" s="37">
        <v>42467</v>
      </c>
      <c r="B1451" s="2" t="s">
        <v>76</v>
      </c>
      <c r="C1451" s="40">
        <v>7.61</v>
      </c>
      <c r="D1451" s="19">
        <f t="shared" si="1096"/>
        <v>-1.168831168831167E-2</v>
      </c>
      <c r="E1451" s="19">
        <f t="shared" si="1121"/>
        <v>-7.8226857887874323E-3</v>
      </c>
      <c r="F1451" s="19">
        <f t="shared" si="1123"/>
        <v>-2.1850899742930582E-2</v>
      </c>
      <c r="G1451" s="19">
        <f t="shared" si="1127"/>
        <v>-2.4358974358974297E-2</v>
      </c>
      <c r="H1451" s="19">
        <f t="shared" si="1137"/>
        <v>-0.21477637841456304</v>
      </c>
      <c r="I1451" s="19">
        <f t="shared" si="1137"/>
        <v>-0.44293170938502285</v>
      </c>
      <c r="J1451" s="19">
        <f t="shared" si="1137"/>
        <v>-0.33040007795308407</v>
      </c>
      <c r="K1451" s="2" t="s">
        <v>75</v>
      </c>
      <c r="L1451" s="40">
        <v>8.59</v>
      </c>
      <c r="M1451" s="19">
        <f t="shared" si="1097"/>
        <v>-4.6349942062573488E-3</v>
      </c>
      <c r="N1451" s="19">
        <f t="shared" si="1122"/>
        <v>5.8548009367682336E-3</v>
      </c>
      <c r="O1451" s="19">
        <f t="shared" si="1124"/>
        <v>8.2159624413145876E-3</v>
      </c>
      <c r="P1451" s="19">
        <f t="shared" si="1128"/>
        <v>5.788177339901486E-2</v>
      </c>
      <c r="Q1451" s="19">
        <f t="shared" si="1138"/>
        <v>0.16159057902512045</v>
      </c>
      <c r="R1451" s="19">
        <f t="shared" si="1138"/>
        <v>0.17361865090005454</v>
      </c>
      <c r="S1451" s="19">
        <f t="shared" si="1138"/>
        <v>1.0442039300627619</v>
      </c>
      <c r="T1451" s="19">
        <f t="shared" si="1098"/>
        <v>-0.37636695743968351</v>
      </c>
      <c r="U1451" s="19">
        <f t="shared" si="1098"/>
        <v>-0.61655036028507737</v>
      </c>
      <c r="V1451" s="19">
        <f t="shared" si="1098"/>
        <v>-1.3746040080158459</v>
      </c>
      <c r="W1451" s="19">
        <f t="shared" si="1129"/>
        <v>1.0316394938912779E-2</v>
      </c>
      <c r="X1451" s="19">
        <f t="shared" si="1130"/>
        <v>6.8287191932651838E-3</v>
      </c>
      <c r="Y1451" s="19">
        <f t="shared" si="1131"/>
        <v>1</v>
      </c>
      <c r="Z1451" s="19">
        <f t="shared" si="1132"/>
        <v>1.5107364422141287</v>
      </c>
      <c r="AA1451" s="19">
        <f t="shared" si="1133"/>
        <v>2.5107364422141289</v>
      </c>
      <c r="AB1451" s="19">
        <f t="shared" si="1134"/>
        <v>0.39828951505484805</v>
      </c>
      <c r="AC1451" s="19">
        <f t="shared" si="1135"/>
        <v>0.60171048494515189</v>
      </c>
      <c r="AD1451" s="20">
        <f t="shared" si="1136"/>
        <v>8.9343442694119531E-4</v>
      </c>
      <c r="AE1451" s="21">
        <f t="shared" si="1091"/>
        <v>0</v>
      </c>
      <c r="AF1451" s="21">
        <f t="shared" si="1099"/>
        <v>0</v>
      </c>
      <c r="AG1451" s="21">
        <f t="shared" si="1100"/>
        <v>0</v>
      </c>
      <c r="AH1451" s="21">
        <f t="shared" si="1101"/>
        <v>0</v>
      </c>
      <c r="AI1451" s="21">
        <f t="shared" si="1115"/>
        <v>0</v>
      </c>
      <c r="AJ1451" s="21">
        <f t="shared" si="1116"/>
        <v>0</v>
      </c>
      <c r="AK1451" s="24">
        <f t="shared" si="1092"/>
        <v>0</v>
      </c>
      <c r="AL1451" s="24">
        <f t="shared" si="1102"/>
        <v>0</v>
      </c>
      <c r="AM1451" s="24">
        <f t="shared" si="1103"/>
        <v>0</v>
      </c>
      <c r="AN1451" s="24">
        <f t="shared" si="1104"/>
        <v>0</v>
      </c>
      <c r="AO1451" s="24">
        <f t="shared" si="1105"/>
        <v>0</v>
      </c>
      <c r="AP1451" s="24">
        <f t="shared" si="1117"/>
        <v>0</v>
      </c>
      <c r="AQ1451" s="27">
        <f t="shared" si="1093"/>
        <v>1</v>
      </c>
      <c r="AR1451" s="27">
        <f t="shared" si="1106"/>
        <v>0</v>
      </c>
      <c r="AS1451" s="27">
        <f t="shared" si="1107"/>
        <v>4</v>
      </c>
      <c r="AT1451" s="27">
        <f t="shared" si="1108"/>
        <v>0</v>
      </c>
      <c r="AU1451" s="27">
        <f t="shared" si="1109"/>
        <v>1</v>
      </c>
      <c r="AV1451" s="27">
        <f t="shared" si="1118"/>
        <v>8.9343442694119531E-4</v>
      </c>
      <c r="AW1451">
        <f t="shared" si="1110"/>
        <v>112.44649526681413</v>
      </c>
      <c r="AX1451">
        <f t="shared" si="1111"/>
        <v>91.842768931376611</v>
      </c>
      <c r="AY1451">
        <f t="shared" si="1119"/>
        <v>84.358482862889346</v>
      </c>
      <c r="AZ1451">
        <f t="shared" si="1112"/>
        <v>2.9781147564706512E-4</v>
      </c>
      <c r="BA1451">
        <f t="shared" si="1120"/>
        <v>96.103915737607764</v>
      </c>
      <c r="BB1451" s="4">
        <f t="shared" si="1094"/>
        <v>0</v>
      </c>
      <c r="BC1451" s="4">
        <f t="shared" si="1095"/>
        <v>0</v>
      </c>
    </row>
    <row r="1452" spans="1:55">
      <c r="A1452" s="37">
        <v>42468</v>
      </c>
      <c r="B1452" s="2" t="s">
        <v>76</v>
      </c>
      <c r="C1452" s="40">
        <v>7.52</v>
      </c>
      <c r="D1452" s="19">
        <f t="shared" si="1096"/>
        <v>-1.1826544021025065E-2</v>
      </c>
      <c r="E1452" s="19">
        <f t="shared" si="1121"/>
        <v>-1.1826544021025065E-2</v>
      </c>
      <c r="F1452" s="19">
        <f t="shared" si="1123"/>
        <v>-1.4416775884665835E-2</v>
      </c>
      <c r="G1452" s="19">
        <f t="shared" si="1127"/>
        <v>-2.2106631989596986E-2</v>
      </c>
      <c r="H1452" s="19">
        <f t="shared" si="1137"/>
        <v>-0.32480749778580537</v>
      </c>
      <c r="I1452" s="19">
        <f t="shared" si="1137"/>
        <v>-0.29229027295843585</v>
      </c>
      <c r="J1452" s="19">
        <f t="shared" si="1137"/>
        <v>-0.29997649929739573</v>
      </c>
      <c r="K1452" s="2" t="s">
        <v>75</v>
      </c>
      <c r="L1452" s="40">
        <v>8.51</v>
      </c>
      <c r="M1452" s="19">
        <f t="shared" si="1097"/>
        <v>-9.3131548311990772E-3</v>
      </c>
      <c r="N1452" s="19">
        <f t="shared" si="1122"/>
        <v>0</v>
      </c>
      <c r="O1452" s="19">
        <f t="shared" si="1124"/>
        <v>-3.5128805620608153E-3</v>
      </c>
      <c r="P1452" s="19">
        <f t="shared" si="1128"/>
        <v>4.8029556650246379E-2</v>
      </c>
      <c r="Q1452" s="19">
        <f t="shared" si="1138"/>
        <v>0</v>
      </c>
      <c r="R1452" s="19">
        <f t="shared" si="1138"/>
        <v>-7.4262726479355168E-2</v>
      </c>
      <c r="S1452" s="19">
        <f t="shared" si="1138"/>
        <v>0.86413408114667034</v>
      </c>
      <c r="T1452" s="19">
        <f t="shared" si="1098"/>
        <v>-0.32480749778580537</v>
      </c>
      <c r="U1452" s="19">
        <f t="shared" si="1098"/>
        <v>-0.21802754647908068</v>
      </c>
      <c r="V1452" s="19">
        <f t="shared" si="1098"/>
        <v>-1.1641105804440661</v>
      </c>
      <c r="W1452" s="19">
        <f t="shared" si="1129"/>
        <v>1.0177988749532881E-2</v>
      </c>
      <c r="X1452" s="19">
        <f t="shared" si="1130"/>
        <v>7.3315522140546775E-3</v>
      </c>
      <c r="Y1452" s="19">
        <f t="shared" si="1131"/>
        <v>1</v>
      </c>
      <c r="Z1452" s="19">
        <f t="shared" si="1132"/>
        <v>1.3882447334988011</v>
      </c>
      <c r="AA1452" s="19">
        <f t="shared" si="1133"/>
        <v>2.3882447334988011</v>
      </c>
      <c r="AB1452" s="19">
        <f t="shared" si="1134"/>
        <v>0.41871755686235329</v>
      </c>
      <c r="AC1452" s="19">
        <f t="shared" si="1135"/>
        <v>0.58128244313764676</v>
      </c>
      <c r="AD1452" s="20">
        <f t="shared" si="1136"/>
        <v>1.0780011741686E-2</v>
      </c>
      <c r="AE1452" s="21">
        <f t="shared" si="1091"/>
        <v>0</v>
      </c>
      <c r="AF1452" s="21">
        <f t="shared" si="1099"/>
        <v>0</v>
      </c>
      <c r="AG1452" s="21">
        <f t="shared" si="1100"/>
        <v>0</v>
      </c>
      <c r="AH1452" s="21">
        <f t="shared" si="1101"/>
        <v>0</v>
      </c>
      <c r="AI1452" s="21">
        <f t="shared" si="1115"/>
        <v>0</v>
      </c>
      <c r="AJ1452" s="21">
        <f t="shared" si="1116"/>
        <v>0</v>
      </c>
      <c r="AK1452" s="24">
        <f t="shared" si="1092"/>
        <v>0</v>
      </c>
      <c r="AL1452" s="24">
        <f t="shared" si="1102"/>
        <v>0</v>
      </c>
      <c r="AM1452" s="24">
        <f t="shared" si="1103"/>
        <v>0</v>
      </c>
      <c r="AN1452" s="24">
        <f t="shared" si="1104"/>
        <v>0</v>
      </c>
      <c r="AO1452" s="24">
        <f t="shared" si="1105"/>
        <v>0</v>
      </c>
      <c r="AP1452" s="24">
        <f t="shared" si="1117"/>
        <v>0</v>
      </c>
      <c r="AQ1452" s="27">
        <f t="shared" si="1093"/>
        <v>1</v>
      </c>
      <c r="AR1452" s="27">
        <f t="shared" si="1106"/>
        <v>0</v>
      </c>
      <c r="AS1452" s="27">
        <f t="shared" si="1107"/>
        <v>5</v>
      </c>
      <c r="AT1452" s="27">
        <f t="shared" si="1108"/>
        <v>0</v>
      </c>
      <c r="AU1452" s="27">
        <f t="shared" si="1109"/>
        <v>1</v>
      </c>
      <c r="AV1452" s="27">
        <f t="shared" si="1118"/>
        <v>1.0780011741686E-2</v>
      </c>
      <c r="AW1452">
        <f t="shared" si="1110"/>
        <v>112.44649526681413</v>
      </c>
      <c r="AX1452">
        <f t="shared" si="1111"/>
        <v>91.842768931376611</v>
      </c>
      <c r="AY1452">
        <f t="shared" si="1119"/>
        <v>85.267868298662123</v>
      </c>
      <c r="AZ1452">
        <f t="shared" si="1112"/>
        <v>3.5933372472286666E-3</v>
      </c>
      <c r="BA1452">
        <f t="shared" si="1120"/>
        <v>96.449249517632239</v>
      </c>
      <c r="BB1452" s="4">
        <f t="shared" si="1094"/>
        <v>0</v>
      </c>
      <c r="BC1452" s="4">
        <f t="shared" si="1095"/>
        <v>0</v>
      </c>
    </row>
    <row r="1453" spans="1:55">
      <c r="A1453" s="37">
        <v>42471</v>
      </c>
      <c r="B1453" s="2" t="s">
        <v>76</v>
      </c>
      <c r="C1453" s="40">
        <v>7.64</v>
      </c>
      <c r="D1453" s="19">
        <f t="shared" si="1096"/>
        <v>1.5957446808510654E-2</v>
      </c>
      <c r="E1453" s="19">
        <f t="shared" si="1121"/>
        <v>-2.6109660574413136E-3</v>
      </c>
      <c r="F1453" s="19">
        <f t="shared" si="1123"/>
        <v>1.3106159895150441E-3</v>
      </c>
      <c r="G1453" s="19">
        <f t="shared" si="1127"/>
        <v>-6.5019505851756443E-3</v>
      </c>
      <c r="H1453" s="19">
        <f t="shared" si="1137"/>
        <v>-7.362652738789402E-2</v>
      </c>
      <c r="I1453" s="19">
        <f t="shared" si="1137"/>
        <v>2.7034428511733977E-2</v>
      </c>
      <c r="J1453" s="19">
        <f t="shared" si="1137"/>
        <v>-8.8423401259297457E-2</v>
      </c>
      <c r="K1453" s="2" t="s">
        <v>75</v>
      </c>
      <c r="L1453" s="40">
        <v>8.4499999999999993</v>
      </c>
      <c r="M1453" s="19">
        <f t="shared" si="1097"/>
        <v>-7.0505287896592828E-3</v>
      </c>
      <c r="N1453" s="19">
        <f t="shared" si="1122"/>
        <v>-1.5151515151515242E-2</v>
      </c>
      <c r="O1453" s="19">
        <f t="shared" si="1124"/>
        <v>-1.5151515151515242E-2</v>
      </c>
      <c r="P1453" s="19">
        <f t="shared" si="1128"/>
        <v>3.9360393603935853E-2</v>
      </c>
      <c r="Q1453" s="19">
        <f t="shared" si="1138"/>
        <v>-0.41880580182306926</v>
      </c>
      <c r="R1453" s="19">
        <f t="shared" si="1138"/>
        <v>-0.32006434963695107</v>
      </c>
      <c r="S1453" s="19">
        <f t="shared" si="1138"/>
        <v>0.70938685818419944</v>
      </c>
      <c r="T1453" s="19">
        <f t="shared" si="1098"/>
        <v>0.34517927443517527</v>
      </c>
      <c r="U1453" s="19">
        <f t="shared" si="1098"/>
        <v>0.34709877814868506</v>
      </c>
      <c r="V1453" s="19">
        <f t="shared" si="1098"/>
        <v>-0.79781025944349693</v>
      </c>
      <c r="W1453" s="19">
        <f t="shared" si="1129"/>
        <v>1.0868185863585801E-2</v>
      </c>
      <c r="X1453" s="19">
        <f t="shared" si="1130"/>
        <v>7.6273860358108672E-3</v>
      </c>
      <c r="Y1453" s="19">
        <f t="shared" si="1131"/>
        <v>1</v>
      </c>
      <c r="Z1453" s="19">
        <f t="shared" si="1132"/>
        <v>1.4248899705035585</v>
      </c>
      <c r="AA1453" s="19">
        <f t="shared" si="1133"/>
        <v>2.4248899705035587</v>
      </c>
      <c r="AB1453" s="19">
        <f t="shared" si="1134"/>
        <v>0.41238984538021639</v>
      </c>
      <c r="AC1453" s="19">
        <f t="shared" si="1135"/>
        <v>0.5876101546197835</v>
      </c>
      <c r="AD1453" s="20">
        <f t="shared" si="1136"/>
        <v>1.2351739172152352E-3</v>
      </c>
      <c r="AE1453" s="21">
        <f t="shared" si="1091"/>
        <v>0</v>
      </c>
      <c r="AF1453" s="21">
        <f t="shared" si="1099"/>
        <v>0</v>
      </c>
      <c r="AG1453" s="21">
        <f t="shared" si="1100"/>
        <v>0</v>
      </c>
      <c r="AH1453" s="21">
        <f t="shared" si="1101"/>
        <v>0</v>
      </c>
      <c r="AI1453" s="21">
        <f t="shared" si="1115"/>
        <v>0</v>
      </c>
      <c r="AJ1453" s="21">
        <f t="shared" si="1116"/>
        <v>0</v>
      </c>
      <c r="AK1453" s="24">
        <f t="shared" si="1092"/>
        <v>0</v>
      </c>
      <c r="AL1453" s="24">
        <f t="shared" si="1102"/>
        <v>0</v>
      </c>
      <c r="AM1453" s="24">
        <f t="shared" si="1103"/>
        <v>0</v>
      </c>
      <c r="AN1453" s="24">
        <f t="shared" si="1104"/>
        <v>0</v>
      </c>
      <c r="AO1453" s="24">
        <f t="shared" si="1105"/>
        <v>0</v>
      </c>
      <c r="AP1453" s="24">
        <f t="shared" si="1117"/>
        <v>0</v>
      </c>
      <c r="AQ1453" s="27">
        <f t="shared" si="1093"/>
        <v>0</v>
      </c>
      <c r="AR1453" s="27">
        <f t="shared" si="1106"/>
        <v>0</v>
      </c>
      <c r="AS1453" s="27">
        <f t="shared" si="1107"/>
        <v>0</v>
      </c>
      <c r="AT1453" s="27">
        <f t="shared" si="1108"/>
        <v>1</v>
      </c>
      <c r="AU1453" s="27">
        <f t="shared" si="1109"/>
        <v>0</v>
      </c>
      <c r="AV1453" s="27">
        <f t="shared" si="1118"/>
        <v>0</v>
      </c>
      <c r="AW1453">
        <f t="shared" si="1110"/>
        <v>112.44649526681413</v>
      </c>
      <c r="AX1453">
        <f t="shared" si="1111"/>
        <v>91.842768931376611</v>
      </c>
      <c r="AY1453">
        <f t="shared" si="1119"/>
        <v>85.267868298662123</v>
      </c>
      <c r="AZ1453">
        <f t="shared" si="1112"/>
        <v>0</v>
      </c>
      <c r="BA1453">
        <f t="shared" si="1120"/>
        <v>96.449249517632239</v>
      </c>
      <c r="BB1453" s="4">
        <f t="shared" si="1094"/>
        <v>0</v>
      </c>
      <c r="BC1453" s="4">
        <f t="shared" si="1095"/>
        <v>0</v>
      </c>
    </row>
    <row r="1454" spans="1:55">
      <c r="A1454" s="37">
        <v>42472</v>
      </c>
      <c r="B1454" s="2" t="s">
        <v>76</v>
      </c>
      <c r="C1454" s="40">
        <v>7.65</v>
      </c>
      <c r="D1454" s="19">
        <f t="shared" si="1096"/>
        <v>1.3089005235602978E-3</v>
      </c>
      <c r="E1454" s="19">
        <f t="shared" si="1121"/>
        <v>-1.3054830287205987E-3</v>
      </c>
      <c r="F1454" s="19">
        <f t="shared" si="1123"/>
        <v>7.905138339921014E-3</v>
      </c>
      <c r="G1454" s="19">
        <f t="shared" si="1127"/>
        <v>-1.2903225806451568E-2</v>
      </c>
      <c r="H1454" s="19">
        <f t="shared" si="1137"/>
        <v>-3.7190368826485562E-2</v>
      </c>
      <c r="I1454" s="19">
        <f t="shared" si="1137"/>
        <v>0.16418171612831212</v>
      </c>
      <c r="J1454" s="19">
        <f t="shared" si="1137"/>
        <v>-0.17547129670544814</v>
      </c>
      <c r="K1454" s="2" t="s">
        <v>75</v>
      </c>
      <c r="L1454" s="40">
        <v>8.44</v>
      </c>
      <c r="M1454" s="19">
        <f t="shared" si="1097"/>
        <v>-1.1834319526626968E-3</v>
      </c>
      <c r="N1454" s="19">
        <f t="shared" si="1122"/>
        <v>-1.8604651162790715E-2</v>
      </c>
      <c r="O1454" s="19">
        <f t="shared" si="1124"/>
        <v>-1.8604651162790715E-2</v>
      </c>
      <c r="P1454" s="19">
        <f t="shared" si="1128"/>
        <v>3.8130381303812876E-2</v>
      </c>
      <c r="Q1454" s="19">
        <f t="shared" si="1138"/>
        <v>-0.51293347479107498</v>
      </c>
      <c r="R1454" s="19">
        <f t="shared" si="1138"/>
        <v>-0.39198323719214762</v>
      </c>
      <c r="S1454" s="19">
        <f t="shared" si="1138"/>
        <v>0.68801074942045948</v>
      </c>
      <c r="T1454" s="19">
        <f t="shared" si="1098"/>
        <v>0.47574310596458941</v>
      </c>
      <c r="U1454" s="19">
        <f t="shared" si="1098"/>
        <v>0.55616495332045979</v>
      </c>
      <c r="V1454" s="19">
        <f t="shared" si="1098"/>
        <v>-0.86348204612590762</v>
      </c>
      <c r="W1454" s="19">
        <f t="shared" si="1129"/>
        <v>1.0710181507545033E-2</v>
      </c>
      <c r="X1454" s="19">
        <f t="shared" si="1130"/>
        <v>7.6479509215458472E-3</v>
      </c>
      <c r="Y1454" s="19">
        <f t="shared" si="1131"/>
        <v>1</v>
      </c>
      <c r="Z1454" s="19">
        <f t="shared" si="1132"/>
        <v>1.4003988280537019</v>
      </c>
      <c r="AA1454" s="19">
        <f t="shared" si="1133"/>
        <v>2.4003988280537021</v>
      </c>
      <c r="AB1454" s="19">
        <f t="shared" si="1134"/>
        <v>0.41659743718956183</v>
      </c>
      <c r="AC1454" s="19">
        <f t="shared" si="1135"/>
        <v>0.58340256281043812</v>
      </c>
      <c r="AD1454" s="20">
        <f t="shared" si="1136"/>
        <v>3.4765938025151273E-3</v>
      </c>
      <c r="AE1454" s="21">
        <f t="shared" si="1091"/>
        <v>0</v>
      </c>
      <c r="AF1454" s="21">
        <f t="shared" si="1099"/>
        <v>0</v>
      </c>
      <c r="AG1454" s="21">
        <f t="shared" si="1100"/>
        <v>0</v>
      </c>
      <c r="AH1454" s="21">
        <f t="shared" si="1101"/>
        <v>0</v>
      </c>
      <c r="AI1454" s="21">
        <f t="shared" si="1115"/>
        <v>0</v>
      </c>
      <c r="AJ1454" s="21">
        <f t="shared" si="1116"/>
        <v>0</v>
      </c>
      <c r="AK1454" s="24">
        <f t="shared" si="1092"/>
        <v>0</v>
      </c>
      <c r="AL1454" s="24">
        <f t="shared" si="1102"/>
        <v>0</v>
      </c>
      <c r="AM1454" s="24">
        <f t="shared" si="1103"/>
        <v>0</v>
      </c>
      <c r="AN1454" s="24">
        <f t="shared" si="1104"/>
        <v>0</v>
      </c>
      <c r="AO1454" s="24">
        <f t="shared" si="1105"/>
        <v>0</v>
      </c>
      <c r="AP1454" s="24">
        <f t="shared" si="1117"/>
        <v>0</v>
      </c>
      <c r="AQ1454" s="27">
        <f t="shared" si="1093"/>
        <v>0</v>
      </c>
      <c r="AR1454" s="27">
        <f t="shared" si="1106"/>
        <v>0</v>
      </c>
      <c r="AS1454" s="27">
        <f t="shared" si="1107"/>
        <v>0</v>
      </c>
      <c r="AT1454" s="27">
        <f t="shared" si="1108"/>
        <v>0</v>
      </c>
      <c r="AU1454" s="27">
        <f t="shared" si="1109"/>
        <v>0</v>
      </c>
      <c r="AV1454" s="27">
        <f t="shared" si="1118"/>
        <v>0</v>
      </c>
      <c r="AW1454">
        <f t="shared" si="1110"/>
        <v>112.44649526681413</v>
      </c>
      <c r="AX1454">
        <f t="shared" si="1111"/>
        <v>91.842768931376611</v>
      </c>
      <c r="AY1454">
        <f t="shared" si="1119"/>
        <v>85.267868298662123</v>
      </c>
      <c r="AZ1454">
        <f t="shared" si="1112"/>
        <v>0</v>
      </c>
      <c r="BA1454">
        <f t="shared" si="1120"/>
        <v>96.449249517632239</v>
      </c>
      <c r="BB1454" s="4">
        <f t="shared" si="1094"/>
        <v>0</v>
      </c>
      <c r="BC1454" s="4">
        <f t="shared" si="1095"/>
        <v>0</v>
      </c>
    </row>
    <row r="1455" spans="1:55">
      <c r="A1455" s="37">
        <v>42473</v>
      </c>
      <c r="B1455" s="2" t="s">
        <v>76</v>
      </c>
      <c r="C1455" s="40">
        <v>7.79</v>
      </c>
      <c r="D1455" s="19">
        <f t="shared" si="1096"/>
        <v>1.8300653594771198E-2</v>
      </c>
      <c r="E1455" s="19">
        <f t="shared" si="1121"/>
        <v>1.168831168831167E-2</v>
      </c>
      <c r="F1455" s="19">
        <f t="shared" si="1123"/>
        <v>4.1443850267379623E-2</v>
      </c>
      <c r="G1455" s="19">
        <f t="shared" si="1127"/>
        <v>0</v>
      </c>
      <c r="H1455" s="19">
        <f t="shared" si="1137"/>
        <v>0.33866567923647561</v>
      </c>
      <c r="I1455" s="19">
        <f t="shared" si="1137"/>
        <v>0.88097684919345398</v>
      </c>
      <c r="J1455" s="19">
        <f t="shared" si="1137"/>
        <v>0</v>
      </c>
      <c r="K1455" s="2" t="s">
        <v>75</v>
      </c>
      <c r="L1455" s="40">
        <v>8.5</v>
      </c>
      <c r="M1455" s="19">
        <f t="shared" si="1097"/>
        <v>7.1090047393365524E-3</v>
      </c>
      <c r="N1455" s="19">
        <f t="shared" si="1122"/>
        <v>-1.5063731170336126E-2</v>
      </c>
      <c r="O1455" s="19">
        <f t="shared" si="1124"/>
        <v>-5.8479532163743519E-3</v>
      </c>
      <c r="P1455" s="19">
        <f t="shared" si="1128"/>
        <v>4.8088779284833613E-2</v>
      </c>
      <c r="Q1455" s="19">
        <f t="shared" si="1138"/>
        <v>-0.41422308565994959</v>
      </c>
      <c r="R1455" s="19">
        <f t="shared" si="1138"/>
        <v>-0.12279603411668819</v>
      </c>
      <c r="S1455" s="19">
        <f t="shared" si="1138"/>
        <v>0.86949585573731947</v>
      </c>
      <c r="T1455" s="19">
        <f t="shared" si="1098"/>
        <v>0.7528887648964252</v>
      </c>
      <c r="U1455" s="19">
        <f t="shared" si="1098"/>
        <v>1.0037728833101422</v>
      </c>
      <c r="V1455" s="19">
        <f t="shared" si="1098"/>
        <v>-0.86949585573731947</v>
      </c>
      <c r="W1455" s="19">
        <f t="shared" si="1129"/>
        <v>1.1458680921030079E-2</v>
      </c>
      <c r="X1455" s="19">
        <f t="shared" si="1130"/>
        <v>7.6601135319968689E-3</v>
      </c>
      <c r="Y1455" s="19">
        <f t="shared" si="1131"/>
        <v>1</v>
      </c>
      <c r="Z1455" s="19">
        <f t="shared" si="1132"/>
        <v>1.4958891762068942</v>
      </c>
      <c r="AA1455" s="19">
        <f t="shared" si="1133"/>
        <v>2.4958891762068944</v>
      </c>
      <c r="AB1455" s="19">
        <f t="shared" si="1134"/>
        <v>0.40065881511603862</v>
      </c>
      <c r="AC1455" s="19">
        <f t="shared" si="1135"/>
        <v>0.59934118488396126</v>
      </c>
      <c r="AD1455" s="20">
        <f t="shared" si="1136"/>
        <v>-4.5541854577064765E-3</v>
      </c>
      <c r="AE1455" s="21">
        <f t="shared" si="1091"/>
        <v>0</v>
      </c>
      <c r="AF1455" s="21">
        <f t="shared" si="1099"/>
        <v>0</v>
      </c>
      <c r="AG1455" s="21">
        <f t="shared" si="1100"/>
        <v>0</v>
      </c>
      <c r="AH1455" s="21">
        <f t="shared" si="1101"/>
        <v>0</v>
      </c>
      <c r="AI1455" s="21">
        <f t="shared" si="1115"/>
        <v>0</v>
      </c>
      <c r="AJ1455" s="21">
        <f t="shared" si="1116"/>
        <v>0</v>
      </c>
      <c r="AK1455" s="24">
        <f t="shared" si="1092"/>
        <v>-1</v>
      </c>
      <c r="AL1455" s="24">
        <f t="shared" si="1102"/>
        <v>0</v>
      </c>
      <c r="AM1455" s="24">
        <f t="shared" si="1103"/>
        <v>1</v>
      </c>
      <c r="AN1455" s="24">
        <f t="shared" si="1104"/>
        <v>0</v>
      </c>
      <c r="AO1455" s="24">
        <f t="shared" si="1105"/>
        <v>0</v>
      </c>
      <c r="AP1455" s="24">
        <f t="shared" si="1117"/>
        <v>0</v>
      </c>
      <c r="AQ1455" s="27">
        <f t="shared" si="1093"/>
        <v>0</v>
      </c>
      <c r="AR1455" s="27">
        <f t="shared" si="1106"/>
        <v>0</v>
      </c>
      <c r="AS1455" s="27">
        <f t="shared" si="1107"/>
        <v>0</v>
      </c>
      <c r="AT1455" s="27">
        <f t="shared" si="1108"/>
        <v>0</v>
      </c>
      <c r="AU1455" s="27">
        <f t="shared" si="1109"/>
        <v>0</v>
      </c>
      <c r="AV1455" s="27">
        <f t="shared" si="1118"/>
        <v>0</v>
      </c>
      <c r="AW1455">
        <f t="shared" si="1110"/>
        <v>112.44649526681413</v>
      </c>
      <c r="AX1455">
        <f t="shared" si="1111"/>
        <v>91.842768931376611</v>
      </c>
      <c r="AY1455">
        <f t="shared" si="1119"/>
        <v>85.267868298662123</v>
      </c>
      <c r="AZ1455">
        <f t="shared" si="1112"/>
        <v>0</v>
      </c>
      <c r="BA1455">
        <f t="shared" si="1120"/>
        <v>96.449249517632239</v>
      </c>
      <c r="BB1455" s="4">
        <f t="shared" si="1094"/>
        <v>0</v>
      </c>
      <c r="BC1455" s="4">
        <f t="shared" si="1095"/>
        <v>0</v>
      </c>
    </row>
    <row r="1456" spans="1:55">
      <c r="A1456" s="37">
        <v>42474</v>
      </c>
      <c r="B1456" s="2" t="s">
        <v>76</v>
      </c>
      <c r="C1456" s="40">
        <v>7.77</v>
      </c>
      <c r="D1456" s="19">
        <f t="shared" si="1096"/>
        <v>-2.5673940949936407E-3</v>
      </c>
      <c r="E1456" s="19">
        <f t="shared" si="1121"/>
        <v>2.102496714848873E-2</v>
      </c>
      <c r="F1456" s="19">
        <f t="shared" si="1123"/>
        <v>1.3037809647979093E-2</v>
      </c>
      <c r="G1456" s="19">
        <f t="shared" si="1127"/>
        <v>-1.5209125475285185E-2</v>
      </c>
      <c r="H1456" s="19">
        <f t="shared" si="1137"/>
        <v>0.61384758338156975</v>
      </c>
      <c r="I1456" s="19">
        <f t="shared" si="1137"/>
        <v>0.27874914360951303</v>
      </c>
      <c r="J1456" s="19">
        <f t="shared" si="1137"/>
        <v>-0.20850661057728548</v>
      </c>
      <c r="K1456" s="2" t="s">
        <v>75</v>
      </c>
      <c r="L1456" s="40">
        <v>8.5500000000000007</v>
      </c>
      <c r="M1456" s="19">
        <f t="shared" si="1097"/>
        <v>5.8823529411765538E-3</v>
      </c>
      <c r="N1456" s="19">
        <f t="shared" si="1122"/>
        <v>-4.6565774155994354E-3</v>
      </c>
      <c r="O1456" s="19">
        <f t="shared" si="1124"/>
        <v>1.1709601873538132E-3</v>
      </c>
      <c r="P1456" s="19">
        <f t="shared" si="1128"/>
        <v>3.2608695652174079E-2</v>
      </c>
      <c r="Q1456" s="19">
        <f t="shared" si="1138"/>
        <v>-0.12784321181860742</v>
      </c>
      <c r="R1456" s="19">
        <f t="shared" si="1138"/>
        <v>2.4570331893881449E-2</v>
      </c>
      <c r="S1456" s="19">
        <f t="shared" si="1138"/>
        <v>0.58889546853136698</v>
      </c>
      <c r="T1456" s="19">
        <f t="shared" si="1098"/>
        <v>0.74169079520017722</v>
      </c>
      <c r="U1456" s="19">
        <f t="shared" si="1098"/>
        <v>0.25417881171563156</v>
      </c>
      <c r="V1456" s="19">
        <f t="shared" si="1098"/>
        <v>-0.79740207910865246</v>
      </c>
      <c r="W1456" s="19">
        <f t="shared" si="1129"/>
        <v>1.1065782689845914E-2</v>
      </c>
      <c r="X1456" s="19">
        <f t="shared" si="1130"/>
        <v>6.3678885938032899E-3</v>
      </c>
      <c r="Y1456" s="19">
        <f t="shared" si="1131"/>
        <v>1</v>
      </c>
      <c r="Z1456" s="19">
        <f t="shared" si="1132"/>
        <v>1.7377475323004601</v>
      </c>
      <c r="AA1456" s="19">
        <f t="shared" si="1133"/>
        <v>2.7377475323004603</v>
      </c>
      <c r="AB1456" s="19">
        <f t="shared" si="1134"/>
        <v>0.36526377549493222</v>
      </c>
      <c r="AC1456" s="19">
        <f t="shared" si="1135"/>
        <v>0.63473622450506773</v>
      </c>
      <c r="AD1456" s="20">
        <f t="shared" si="1136"/>
        <v>5.4457319994373476E-4</v>
      </c>
      <c r="AE1456" s="21">
        <f t="shared" si="1091"/>
        <v>0</v>
      </c>
      <c r="AF1456" s="21">
        <f t="shared" si="1099"/>
        <v>0</v>
      </c>
      <c r="AG1456" s="21">
        <f t="shared" si="1100"/>
        <v>0</v>
      </c>
      <c r="AH1456" s="21">
        <f t="shared" si="1101"/>
        <v>0</v>
      </c>
      <c r="AI1456" s="21">
        <f t="shared" si="1115"/>
        <v>0</v>
      </c>
      <c r="AJ1456" s="21">
        <f t="shared" si="1116"/>
        <v>0</v>
      </c>
      <c r="AK1456" s="24">
        <f t="shared" si="1092"/>
        <v>0</v>
      </c>
      <c r="AL1456" s="24">
        <f t="shared" si="1102"/>
        <v>0</v>
      </c>
      <c r="AM1456" s="24">
        <f t="shared" si="1103"/>
        <v>0</v>
      </c>
      <c r="AN1456" s="24">
        <f t="shared" si="1104"/>
        <v>0</v>
      </c>
      <c r="AO1456" s="24">
        <f t="shared" si="1105"/>
        <v>0</v>
      </c>
      <c r="AP1456" s="24">
        <f t="shared" si="1117"/>
        <v>0</v>
      </c>
      <c r="AQ1456" s="27">
        <f t="shared" si="1093"/>
        <v>0</v>
      </c>
      <c r="AR1456" s="27">
        <f t="shared" si="1106"/>
        <v>0</v>
      </c>
      <c r="AS1456" s="27">
        <f t="shared" si="1107"/>
        <v>0</v>
      </c>
      <c r="AT1456" s="27">
        <f t="shared" si="1108"/>
        <v>0</v>
      </c>
      <c r="AU1456" s="27">
        <f t="shared" si="1109"/>
        <v>0</v>
      </c>
      <c r="AV1456" s="27">
        <f t="shared" si="1118"/>
        <v>0</v>
      </c>
      <c r="AW1456">
        <f t="shared" si="1110"/>
        <v>112.44649526681413</v>
      </c>
      <c r="AX1456">
        <f t="shared" si="1111"/>
        <v>91.842768931376611</v>
      </c>
      <c r="AY1456">
        <f t="shared" si="1119"/>
        <v>85.267868298662123</v>
      </c>
      <c r="AZ1456">
        <f t="shared" si="1112"/>
        <v>0</v>
      </c>
      <c r="BA1456">
        <f t="shared" si="1120"/>
        <v>96.449249517632239</v>
      </c>
      <c r="BB1456" s="4">
        <f t="shared" si="1094"/>
        <v>0</v>
      </c>
      <c r="BC1456" s="4">
        <f t="shared" si="1095"/>
        <v>0</v>
      </c>
    </row>
    <row r="1457" spans="1:55">
      <c r="A1457" s="37">
        <v>42475</v>
      </c>
      <c r="B1457" s="2" t="s">
        <v>76</v>
      </c>
      <c r="C1457" s="40">
        <v>7.75</v>
      </c>
      <c r="D1457" s="19">
        <f t="shared" si="1096"/>
        <v>-2.5740025740025193E-3</v>
      </c>
      <c r="E1457" s="19">
        <f t="shared" si="1121"/>
        <v>3.0585106382978781E-2</v>
      </c>
      <c r="F1457" s="19">
        <f t="shared" si="1123"/>
        <v>1.8396846254927685E-2</v>
      </c>
      <c r="G1457" s="19">
        <f t="shared" si="1127"/>
        <v>-1.6497461928933997E-2</v>
      </c>
      <c r="H1457" s="19">
        <f t="shared" si="1137"/>
        <v>0.93693458152696651</v>
      </c>
      <c r="I1457" s="19">
        <f t="shared" si="1137"/>
        <v>0.40525677521763098</v>
      </c>
      <c r="J1457" s="19">
        <f t="shared" si="1137"/>
        <v>-0.22794526018177802</v>
      </c>
      <c r="K1457" s="2" t="s">
        <v>75</v>
      </c>
      <c r="L1457" s="40">
        <v>8.5299999999999994</v>
      </c>
      <c r="M1457" s="19">
        <f t="shared" si="1097"/>
        <v>-2.3391812865498655E-3</v>
      </c>
      <c r="N1457" s="19">
        <f t="shared" si="1122"/>
        <v>2.3501762632196915E-3</v>
      </c>
      <c r="O1457" s="19">
        <f t="shared" si="1124"/>
        <v>2.3501762632196915E-3</v>
      </c>
      <c r="P1457" s="19">
        <f t="shared" si="1128"/>
        <v>1.9115890083632039E-2</v>
      </c>
      <c r="Q1457" s="19">
        <f t="shared" si="1138"/>
        <v>6.469057126294335E-2</v>
      </c>
      <c r="R1457" s="19">
        <f t="shared" si="1138"/>
        <v>4.9323917142010155E-2</v>
      </c>
      <c r="S1457" s="19">
        <f t="shared" si="1138"/>
        <v>0.34533223325391149</v>
      </c>
      <c r="T1457" s="19">
        <f t="shared" si="1098"/>
        <v>0.87224401026402321</v>
      </c>
      <c r="U1457" s="19">
        <f t="shared" si="1098"/>
        <v>0.35593285807562081</v>
      </c>
      <c r="V1457" s="19">
        <f t="shared" si="1098"/>
        <v>-0.57327749343568946</v>
      </c>
      <c r="W1457" s="19">
        <f t="shared" si="1129"/>
        <v>1.1073113063730163E-2</v>
      </c>
      <c r="X1457" s="19">
        <f t="shared" si="1130"/>
        <v>6.0348841199075725E-3</v>
      </c>
      <c r="Y1457" s="19">
        <f t="shared" si="1131"/>
        <v>1</v>
      </c>
      <c r="Z1457" s="19">
        <f t="shared" si="1132"/>
        <v>1.8348509836672313</v>
      </c>
      <c r="AA1457" s="19">
        <f t="shared" si="1133"/>
        <v>2.8348509836672315</v>
      </c>
      <c r="AB1457" s="19">
        <f t="shared" si="1134"/>
        <v>0.35275222781071047</v>
      </c>
      <c r="AC1457" s="19">
        <f t="shared" si="1135"/>
        <v>0.64724777218928942</v>
      </c>
      <c r="AD1457" s="20">
        <f t="shared" si="1136"/>
        <v>-9.5589962946726701E-3</v>
      </c>
      <c r="AE1457" s="21">
        <f t="shared" si="1091"/>
        <v>0</v>
      </c>
      <c r="AF1457" s="21">
        <f t="shared" si="1099"/>
        <v>0</v>
      </c>
      <c r="AG1457" s="21">
        <f t="shared" si="1100"/>
        <v>0</v>
      </c>
      <c r="AH1457" s="21">
        <f t="shared" si="1101"/>
        <v>0</v>
      </c>
      <c r="AI1457" s="21">
        <f t="shared" si="1115"/>
        <v>0</v>
      </c>
      <c r="AJ1457" s="21">
        <f t="shared" si="1116"/>
        <v>0</v>
      </c>
      <c r="AK1457" s="24">
        <f t="shared" si="1092"/>
        <v>0</v>
      </c>
      <c r="AL1457" s="24">
        <f t="shared" si="1102"/>
        <v>0</v>
      </c>
      <c r="AM1457" s="24">
        <f t="shared" si="1103"/>
        <v>0</v>
      </c>
      <c r="AN1457" s="24">
        <f t="shared" si="1104"/>
        <v>0</v>
      </c>
      <c r="AO1457" s="24">
        <f t="shared" si="1105"/>
        <v>0</v>
      </c>
      <c r="AP1457" s="24">
        <f t="shared" si="1117"/>
        <v>0</v>
      </c>
      <c r="AQ1457" s="27">
        <f t="shared" si="1093"/>
        <v>0</v>
      </c>
      <c r="AR1457" s="27">
        <f t="shared" si="1106"/>
        <v>0</v>
      </c>
      <c r="AS1457" s="27">
        <f t="shared" si="1107"/>
        <v>0</v>
      </c>
      <c r="AT1457" s="27">
        <f t="shared" si="1108"/>
        <v>0</v>
      </c>
      <c r="AU1457" s="27">
        <f t="shared" si="1109"/>
        <v>0</v>
      </c>
      <c r="AV1457" s="27">
        <f t="shared" si="1118"/>
        <v>0</v>
      </c>
      <c r="AW1457">
        <f t="shared" si="1110"/>
        <v>112.44649526681413</v>
      </c>
      <c r="AX1457">
        <f t="shared" si="1111"/>
        <v>91.842768931376611</v>
      </c>
      <c r="AY1457">
        <f t="shared" si="1119"/>
        <v>85.267868298662123</v>
      </c>
      <c r="AZ1457">
        <f t="shared" si="1112"/>
        <v>0</v>
      </c>
      <c r="BA1457">
        <f t="shared" si="1120"/>
        <v>96.449249517632239</v>
      </c>
      <c r="BB1457" s="4">
        <f t="shared" si="1094"/>
        <v>0</v>
      </c>
      <c r="BC1457" s="4">
        <f t="shared" si="1095"/>
        <v>0</v>
      </c>
    </row>
    <row r="1458" spans="1:55">
      <c r="A1458" s="37">
        <v>42478</v>
      </c>
      <c r="B1458" s="2" t="s">
        <v>76</v>
      </c>
      <c r="C1458" s="40">
        <v>7.59</v>
      </c>
      <c r="D1458" s="19">
        <f t="shared" si="1096"/>
        <v>-2.0645161290322598E-2</v>
      </c>
      <c r="E1458" s="19">
        <f t="shared" si="1121"/>
        <v>-6.5445026178010245E-3</v>
      </c>
      <c r="F1458" s="19">
        <f t="shared" si="1123"/>
        <v>-9.1383812010444234E-3</v>
      </c>
      <c r="G1458" s="19">
        <f t="shared" si="1127"/>
        <v>-3.6802030456852798E-2</v>
      </c>
      <c r="H1458" s="19">
        <f t="shared" si="1137"/>
        <v>-0.20000995782883177</v>
      </c>
      <c r="I1458" s="19">
        <f t="shared" si="1137"/>
        <v>-0.20740666316572845</v>
      </c>
      <c r="J1458" s="19">
        <f t="shared" si="1137"/>
        <v>-0.51365280945627401</v>
      </c>
      <c r="K1458" s="2" t="s">
        <v>75</v>
      </c>
      <c r="L1458" s="40">
        <v>8.56</v>
      </c>
      <c r="M1458" s="19">
        <f t="shared" si="1097"/>
        <v>3.5169988276671908E-3</v>
      </c>
      <c r="N1458" s="19">
        <f t="shared" si="1122"/>
        <v>1.3017751479290084E-2</v>
      </c>
      <c r="O1458" s="19">
        <f t="shared" si="1124"/>
        <v>-2.3310023310022811E-3</v>
      </c>
      <c r="P1458" s="19">
        <f t="shared" si="1128"/>
        <v>5.875440658049437E-3</v>
      </c>
      <c r="Q1458" s="19">
        <f t="shared" si="1138"/>
        <v>0.35867766989809874</v>
      </c>
      <c r="R1458" s="19">
        <f t="shared" si="1138"/>
        <v>-4.8907433765500712E-2</v>
      </c>
      <c r="S1458" s="19">
        <f t="shared" si="1138"/>
        <v>0.10615107612241879</v>
      </c>
      <c r="T1458" s="19">
        <f t="shared" si="1098"/>
        <v>-0.55868762772693048</v>
      </c>
      <c r="U1458" s="19">
        <f t="shared" si="1098"/>
        <v>-0.15849922940022773</v>
      </c>
      <c r="V1458" s="19">
        <f t="shared" si="1098"/>
        <v>-0.61980388557869281</v>
      </c>
      <c r="W1458" s="19">
        <f t="shared" si="1129"/>
        <v>1.1926617918865602E-2</v>
      </c>
      <c r="X1458" s="19">
        <f t="shared" si="1130"/>
        <v>4.8195270569800367E-3</v>
      </c>
      <c r="Y1458" s="19">
        <f t="shared" si="1131"/>
        <v>1</v>
      </c>
      <c r="Z1458" s="19">
        <f t="shared" si="1132"/>
        <v>2.4746448723827559</v>
      </c>
      <c r="AA1458" s="19">
        <f t="shared" si="1133"/>
        <v>3.4746448723827559</v>
      </c>
      <c r="AB1458" s="19">
        <f t="shared" si="1134"/>
        <v>0.28779919581083541</v>
      </c>
      <c r="AC1458" s="19">
        <f t="shared" si="1135"/>
        <v>0.71220080418916454</v>
      </c>
      <c r="AD1458" s="20">
        <f t="shared" si="1136"/>
        <v>4.7711233128059118E-3</v>
      </c>
      <c r="AE1458" s="21">
        <f t="shared" si="1091"/>
        <v>0</v>
      </c>
      <c r="AF1458" s="21">
        <f t="shared" si="1099"/>
        <v>0</v>
      </c>
      <c r="AG1458" s="21">
        <f t="shared" si="1100"/>
        <v>0</v>
      </c>
      <c r="AH1458" s="21">
        <f t="shared" si="1101"/>
        <v>0</v>
      </c>
      <c r="AI1458" s="21">
        <f t="shared" si="1115"/>
        <v>0</v>
      </c>
      <c r="AJ1458" s="21">
        <f t="shared" si="1116"/>
        <v>0</v>
      </c>
      <c r="AK1458" s="24">
        <f t="shared" si="1092"/>
        <v>0</v>
      </c>
      <c r="AL1458" s="24">
        <f t="shared" si="1102"/>
        <v>0</v>
      </c>
      <c r="AM1458" s="24">
        <f t="shared" si="1103"/>
        <v>0</v>
      </c>
      <c r="AN1458" s="24">
        <f t="shared" si="1104"/>
        <v>0</v>
      </c>
      <c r="AO1458" s="24">
        <f t="shared" si="1105"/>
        <v>0</v>
      </c>
      <c r="AP1458" s="24">
        <f t="shared" si="1117"/>
        <v>0</v>
      </c>
      <c r="AQ1458" s="27">
        <f t="shared" si="1093"/>
        <v>0</v>
      </c>
      <c r="AR1458" s="27">
        <f t="shared" si="1106"/>
        <v>0</v>
      </c>
      <c r="AS1458" s="27">
        <f t="shared" si="1107"/>
        <v>0</v>
      </c>
      <c r="AT1458" s="27">
        <f t="shared" si="1108"/>
        <v>0</v>
      </c>
      <c r="AU1458" s="27">
        <f t="shared" si="1109"/>
        <v>0</v>
      </c>
      <c r="AV1458" s="27">
        <f t="shared" si="1118"/>
        <v>0</v>
      </c>
      <c r="AW1458">
        <f t="shared" si="1110"/>
        <v>112.44649526681413</v>
      </c>
      <c r="AX1458">
        <f t="shared" si="1111"/>
        <v>91.842768931376611</v>
      </c>
      <c r="AY1458">
        <f t="shared" si="1119"/>
        <v>85.267868298662123</v>
      </c>
      <c r="AZ1458">
        <f t="shared" si="1112"/>
        <v>0</v>
      </c>
      <c r="BA1458">
        <f t="shared" si="1120"/>
        <v>96.449249517632239</v>
      </c>
      <c r="BB1458" s="4">
        <f t="shared" si="1094"/>
        <v>0</v>
      </c>
      <c r="BC1458" s="4">
        <f t="shared" si="1095"/>
        <v>0</v>
      </c>
    </row>
    <row r="1459" spans="1:55">
      <c r="A1459" s="37">
        <v>42479</v>
      </c>
      <c r="B1459" s="2" t="s">
        <v>76</v>
      </c>
      <c r="C1459" s="40">
        <v>7.65</v>
      </c>
      <c r="D1459" s="19">
        <f t="shared" si="1096"/>
        <v>7.905138339921014E-3</v>
      </c>
      <c r="E1459" s="19">
        <f t="shared" si="1121"/>
        <v>0</v>
      </c>
      <c r="F1459" s="19">
        <f t="shared" si="1123"/>
        <v>-1.3054830287205987E-3</v>
      </c>
      <c r="G1459" s="19">
        <f t="shared" si="1127"/>
        <v>-2.5477707006369338E-2</v>
      </c>
      <c r="H1459" s="19">
        <f t="shared" si="1137"/>
        <v>0</v>
      </c>
      <c r="I1459" s="19">
        <f t="shared" si="1137"/>
        <v>-3.158442895092254E-2</v>
      </c>
      <c r="J1459" s="19">
        <f t="shared" si="1137"/>
        <v>-0.36361566311685706</v>
      </c>
      <c r="K1459" s="2" t="s">
        <v>75</v>
      </c>
      <c r="L1459" s="40">
        <v>8.5299999999999994</v>
      </c>
      <c r="M1459" s="19">
        <f t="shared" si="1097"/>
        <v>-3.5046728971963943E-3</v>
      </c>
      <c r="N1459" s="19">
        <f t="shared" si="1122"/>
        <v>1.0663507109004723E-2</v>
      </c>
      <c r="O1459" s="19">
        <f t="shared" si="1124"/>
        <v>-8.1395348837209631E-3</v>
      </c>
      <c r="P1459" s="19">
        <f t="shared" si="1128"/>
        <v>3.529411764705807E-3</v>
      </c>
      <c r="Q1459" s="19">
        <f t="shared" si="1138"/>
        <v>0.2941585272458111</v>
      </c>
      <c r="R1459" s="19">
        <f t="shared" si="1138"/>
        <v>-0.17072526748661948</v>
      </c>
      <c r="S1459" s="19">
        <f t="shared" si="1138"/>
        <v>6.3707663004202414E-2</v>
      </c>
      <c r="T1459" s="19">
        <f t="shared" si="1098"/>
        <v>-0.2941585272458111</v>
      </c>
      <c r="U1459" s="19">
        <f t="shared" si="1098"/>
        <v>0.13914083853569695</v>
      </c>
      <c r="V1459" s="19">
        <f t="shared" si="1098"/>
        <v>-0.4273233261210595</v>
      </c>
      <c r="W1459" s="19">
        <f t="shared" si="1129"/>
        <v>1.210931616791542E-2</v>
      </c>
      <c r="X1459" s="19">
        <f t="shared" si="1130"/>
        <v>4.8848632593699072E-3</v>
      </c>
      <c r="Y1459" s="19">
        <f t="shared" si="1131"/>
        <v>1</v>
      </c>
      <c r="Z1459" s="19">
        <f t="shared" si="1132"/>
        <v>2.4789468046393965</v>
      </c>
      <c r="AA1459" s="19">
        <f t="shared" si="1133"/>
        <v>3.4789468046393965</v>
      </c>
      <c r="AB1459" s="19">
        <f t="shared" si="1134"/>
        <v>0.28744331435779258</v>
      </c>
      <c r="AC1459" s="19">
        <f t="shared" si="1135"/>
        <v>0.71255668564220742</v>
      </c>
      <c r="AD1459" s="20">
        <f t="shared" si="1136"/>
        <v>-3.0898110435287553E-3</v>
      </c>
      <c r="AE1459" s="21">
        <f t="shared" si="1091"/>
        <v>0</v>
      </c>
      <c r="AF1459" s="21">
        <f t="shared" si="1099"/>
        <v>0</v>
      </c>
      <c r="AG1459" s="21">
        <f t="shared" si="1100"/>
        <v>0</v>
      </c>
      <c r="AH1459" s="21">
        <f t="shared" si="1101"/>
        <v>0</v>
      </c>
      <c r="AI1459" s="21">
        <f t="shared" si="1115"/>
        <v>0</v>
      </c>
      <c r="AJ1459" s="21">
        <f t="shared" si="1116"/>
        <v>0</v>
      </c>
      <c r="AK1459" s="24">
        <f t="shared" si="1092"/>
        <v>0</v>
      </c>
      <c r="AL1459" s="24">
        <f t="shared" si="1102"/>
        <v>0</v>
      </c>
      <c r="AM1459" s="24">
        <f t="shared" si="1103"/>
        <v>0</v>
      </c>
      <c r="AN1459" s="24">
        <f t="shared" si="1104"/>
        <v>0</v>
      </c>
      <c r="AO1459" s="24">
        <f t="shared" si="1105"/>
        <v>0</v>
      </c>
      <c r="AP1459" s="24">
        <f t="shared" si="1117"/>
        <v>0</v>
      </c>
      <c r="AQ1459" s="27">
        <f t="shared" si="1093"/>
        <v>0</v>
      </c>
      <c r="AR1459" s="27">
        <f t="shared" si="1106"/>
        <v>0</v>
      </c>
      <c r="AS1459" s="27">
        <f t="shared" si="1107"/>
        <v>0</v>
      </c>
      <c r="AT1459" s="27">
        <f t="shared" si="1108"/>
        <v>0</v>
      </c>
      <c r="AU1459" s="27">
        <f t="shared" si="1109"/>
        <v>0</v>
      </c>
      <c r="AV1459" s="27">
        <f t="shared" si="1118"/>
        <v>0</v>
      </c>
      <c r="AW1459">
        <f t="shared" si="1110"/>
        <v>112.44649526681413</v>
      </c>
      <c r="AX1459">
        <f t="shared" si="1111"/>
        <v>91.842768931376611</v>
      </c>
      <c r="AY1459">
        <f t="shared" si="1119"/>
        <v>85.267868298662123</v>
      </c>
      <c r="AZ1459">
        <f t="shared" si="1112"/>
        <v>0</v>
      </c>
      <c r="BA1459">
        <f t="shared" si="1120"/>
        <v>96.449249517632239</v>
      </c>
      <c r="BB1459" s="4">
        <f t="shared" si="1094"/>
        <v>0</v>
      </c>
      <c r="BC1459" s="4">
        <f t="shared" si="1095"/>
        <v>0</v>
      </c>
    </row>
    <row r="1460" spans="1:55">
      <c r="A1460" s="37">
        <v>42480</v>
      </c>
      <c r="B1460" s="2" t="s">
        <v>76</v>
      </c>
      <c r="C1460" s="40">
        <v>7.59</v>
      </c>
      <c r="D1460" s="19">
        <f t="shared" si="1096"/>
        <v>-7.8431372549020249E-3</v>
      </c>
      <c r="E1460" s="19">
        <f t="shared" si="1121"/>
        <v>-2.5673940949935838E-2</v>
      </c>
      <c r="F1460" s="19">
        <f t="shared" si="1123"/>
        <v>-1.4285714285714327E-2</v>
      </c>
      <c r="G1460" s="19">
        <f t="shared" si="1127"/>
        <v>-2.5673940949935838E-2</v>
      </c>
      <c r="H1460" s="19">
        <f t="shared" si="1137"/>
        <v>-0.85578716471181926</v>
      </c>
      <c r="I1460" s="19">
        <f t="shared" si="1137"/>
        <v>-0.36579466740476779</v>
      </c>
      <c r="J1460" s="19">
        <f t="shared" si="1137"/>
        <v>-0.37692053360128547</v>
      </c>
      <c r="K1460" s="2" t="s">
        <v>75</v>
      </c>
      <c r="L1460" s="40">
        <v>8.5399999999999991</v>
      </c>
      <c r="M1460" s="19">
        <f t="shared" si="1097"/>
        <v>1.172332942555661E-3</v>
      </c>
      <c r="N1460" s="19">
        <f t="shared" si="1122"/>
        <v>4.7058823529410763E-3</v>
      </c>
      <c r="O1460" s="19">
        <f t="shared" si="1124"/>
        <v>-1.0428736964078983E-2</v>
      </c>
      <c r="P1460" s="19">
        <f t="shared" si="1128"/>
        <v>1.172332942555661E-3</v>
      </c>
      <c r="Q1460" s="19">
        <f t="shared" si="1138"/>
        <v>0.12980942016236693</v>
      </c>
      <c r="R1460" s="19">
        <f t="shared" si="1138"/>
        <v>-0.21850316080505972</v>
      </c>
      <c r="S1460" s="19">
        <f t="shared" si="1138"/>
        <v>2.1140538227558171E-2</v>
      </c>
      <c r="T1460" s="19">
        <f t="shared" si="1098"/>
        <v>-0.98559658487418622</v>
      </c>
      <c r="U1460" s="19">
        <f t="shared" si="1098"/>
        <v>-0.14729150659970808</v>
      </c>
      <c r="V1460" s="19">
        <f t="shared" si="1098"/>
        <v>-0.39806107182884365</v>
      </c>
      <c r="W1460" s="19">
        <f t="shared" si="1129"/>
        <v>1.2114975972596448E-2</v>
      </c>
      <c r="X1460" s="19">
        <f t="shared" si="1130"/>
        <v>4.8280959159976598E-3</v>
      </c>
      <c r="Y1460" s="19">
        <f t="shared" si="1131"/>
        <v>1</v>
      </c>
      <c r="Z1460" s="19">
        <f t="shared" si="1132"/>
        <v>2.5092658023744034</v>
      </c>
      <c r="AA1460" s="19">
        <f t="shared" si="1133"/>
        <v>3.5092658023744034</v>
      </c>
      <c r="AB1460" s="19">
        <f t="shared" si="1134"/>
        <v>0.28495989084764972</v>
      </c>
      <c r="AC1460" s="19">
        <f t="shared" si="1135"/>
        <v>0.71504010915235028</v>
      </c>
      <c r="AD1460" s="20">
        <f t="shared" si="1136"/>
        <v>2.5982515478870476E-3</v>
      </c>
      <c r="AE1460" s="21">
        <f t="shared" si="1091"/>
        <v>0</v>
      </c>
      <c r="AF1460" s="21">
        <f t="shared" si="1099"/>
        <v>0</v>
      </c>
      <c r="AG1460" s="21">
        <f t="shared" si="1100"/>
        <v>0</v>
      </c>
      <c r="AH1460" s="21">
        <f t="shared" si="1101"/>
        <v>0</v>
      </c>
      <c r="AI1460" s="21">
        <f t="shared" si="1115"/>
        <v>0</v>
      </c>
      <c r="AJ1460" s="21">
        <f t="shared" si="1116"/>
        <v>0</v>
      </c>
      <c r="AK1460" s="24">
        <f t="shared" si="1092"/>
        <v>0</v>
      </c>
      <c r="AL1460" s="24">
        <f t="shared" si="1102"/>
        <v>0</v>
      </c>
      <c r="AM1460" s="24">
        <f t="shared" si="1103"/>
        <v>0</v>
      </c>
      <c r="AN1460" s="24">
        <f t="shared" si="1104"/>
        <v>0</v>
      </c>
      <c r="AO1460" s="24">
        <f t="shared" si="1105"/>
        <v>0</v>
      </c>
      <c r="AP1460" s="24">
        <f t="shared" si="1117"/>
        <v>0</v>
      </c>
      <c r="AQ1460" s="27">
        <f t="shared" si="1093"/>
        <v>0</v>
      </c>
      <c r="AR1460" s="27">
        <f t="shared" si="1106"/>
        <v>0</v>
      </c>
      <c r="AS1460" s="27">
        <f t="shared" si="1107"/>
        <v>0</v>
      </c>
      <c r="AT1460" s="27">
        <f t="shared" si="1108"/>
        <v>0</v>
      </c>
      <c r="AU1460" s="27">
        <f t="shared" si="1109"/>
        <v>0</v>
      </c>
      <c r="AV1460" s="27">
        <f t="shared" si="1118"/>
        <v>0</v>
      </c>
      <c r="AW1460">
        <f t="shared" si="1110"/>
        <v>112.44649526681413</v>
      </c>
      <c r="AX1460">
        <f t="shared" si="1111"/>
        <v>91.842768931376611</v>
      </c>
      <c r="AY1460">
        <f t="shared" si="1119"/>
        <v>85.267868298662123</v>
      </c>
      <c r="AZ1460">
        <f t="shared" si="1112"/>
        <v>0</v>
      </c>
      <c r="BA1460">
        <f t="shared" si="1120"/>
        <v>96.449249517632239</v>
      </c>
      <c r="BB1460" s="4">
        <f t="shared" si="1094"/>
        <v>0</v>
      </c>
      <c r="BC1460" s="4">
        <f t="shared" si="1095"/>
        <v>0</v>
      </c>
    </row>
    <row r="1461" spans="1:55">
      <c r="A1461" s="37">
        <v>42481</v>
      </c>
      <c r="B1461" s="2" t="s">
        <v>76</v>
      </c>
      <c r="C1461" s="40">
        <v>7.57</v>
      </c>
      <c r="D1461" s="19">
        <f t="shared" si="1096"/>
        <v>-2.6350461133069266E-3</v>
      </c>
      <c r="E1461" s="19">
        <f t="shared" si="1121"/>
        <v>-2.5740025740025652E-2</v>
      </c>
      <c r="F1461" s="19">
        <f t="shared" si="1123"/>
        <v>-5.2562417871222121E-3</v>
      </c>
      <c r="G1461" s="19">
        <f t="shared" si="1127"/>
        <v>-2.6992287917737785E-2</v>
      </c>
      <c r="H1461" s="19">
        <f t="shared" si="1137"/>
        <v>-0.86917096946874728</v>
      </c>
      <c r="I1461" s="19">
        <f t="shared" si="1137"/>
        <v>-0.13950695029442581</v>
      </c>
      <c r="J1461" s="19">
        <f t="shared" si="1137"/>
        <v>-0.40625343947872439</v>
      </c>
      <c r="K1461" s="2" t="s">
        <v>75</v>
      </c>
      <c r="L1461" s="40">
        <v>8.5</v>
      </c>
      <c r="M1461" s="19">
        <f t="shared" si="1097"/>
        <v>-4.6838407494144202E-3</v>
      </c>
      <c r="N1461" s="19">
        <f t="shared" si="1122"/>
        <v>-5.8479532163743519E-3</v>
      </c>
      <c r="O1461" s="19">
        <f t="shared" si="1124"/>
        <v>-1.0477299185098935E-2</v>
      </c>
      <c r="P1461" s="19">
        <f t="shared" si="1128"/>
        <v>-2.347417840375537E-3</v>
      </c>
      <c r="Q1461" s="19">
        <f t="shared" si="1138"/>
        <v>-0.16137952718825563</v>
      </c>
      <c r="R1461" s="19">
        <f t="shared" si="1138"/>
        <v>-0.21917369840281642</v>
      </c>
      <c r="S1461" s="19">
        <f t="shared" si="1138"/>
        <v>-4.2283447537207433E-2</v>
      </c>
      <c r="T1461" s="19">
        <f t="shared" si="1098"/>
        <v>-0.70779144228049162</v>
      </c>
      <c r="U1461" s="19">
        <f t="shared" si="1098"/>
        <v>7.9666748108390611E-2</v>
      </c>
      <c r="V1461" s="19">
        <f t="shared" si="1098"/>
        <v>-0.36396999194151697</v>
      </c>
      <c r="W1461" s="19">
        <f t="shared" si="1129"/>
        <v>1.2119058618150562E-2</v>
      </c>
      <c r="X1461" s="19">
        <f t="shared" si="1130"/>
        <v>4.9382310327471292E-3</v>
      </c>
      <c r="Y1461" s="19">
        <f t="shared" si="1131"/>
        <v>1</v>
      </c>
      <c r="Z1461" s="19">
        <f t="shared" si="1132"/>
        <v>2.4541295329815203</v>
      </c>
      <c r="AA1461" s="19">
        <f t="shared" si="1133"/>
        <v>3.4541295329815203</v>
      </c>
      <c r="AB1461" s="19">
        <f t="shared" si="1134"/>
        <v>0.28950854056038378</v>
      </c>
      <c r="AC1461" s="19">
        <f t="shared" si="1135"/>
        <v>0.71049145943961622</v>
      </c>
      <c r="AD1461" s="20">
        <f t="shared" si="1136"/>
        <v>6.2335480659676161E-3</v>
      </c>
      <c r="AE1461" s="21">
        <f t="shared" si="1091"/>
        <v>0</v>
      </c>
      <c r="AF1461" s="21">
        <f t="shared" si="1099"/>
        <v>0</v>
      </c>
      <c r="AG1461" s="21">
        <f t="shared" si="1100"/>
        <v>0</v>
      </c>
      <c r="AH1461" s="21">
        <f t="shared" si="1101"/>
        <v>0</v>
      </c>
      <c r="AI1461" s="21">
        <f t="shared" si="1115"/>
        <v>0</v>
      </c>
      <c r="AJ1461" s="21">
        <f t="shared" si="1116"/>
        <v>0</v>
      </c>
      <c r="AK1461" s="24">
        <f t="shared" si="1092"/>
        <v>0</v>
      </c>
      <c r="AL1461" s="24">
        <f t="shared" si="1102"/>
        <v>0</v>
      </c>
      <c r="AM1461" s="24">
        <f t="shared" si="1103"/>
        <v>0</v>
      </c>
      <c r="AN1461" s="24">
        <f t="shared" si="1104"/>
        <v>0</v>
      </c>
      <c r="AO1461" s="24">
        <f t="shared" si="1105"/>
        <v>0</v>
      </c>
      <c r="AP1461" s="24">
        <f t="shared" si="1117"/>
        <v>0</v>
      </c>
      <c r="AQ1461" s="27">
        <f t="shared" si="1093"/>
        <v>0</v>
      </c>
      <c r="AR1461" s="27">
        <f t="shared" si="1106"/>
        <v>0</v>
      </c>
      <c r="AS1461" s="27">
        <f t="shared" si="1107"/>
        <v>0</v>
      </c>
      <c r="AT1461" s="27">
        <f t="shared" si="1108"/>
        <v>0</v>
      </c>
      <c r="AU1461" s="27">
        <f t="shared" si="1109"/>
        <v>0</v>
      </c>
      <c r="AV1461" s="27">
        <f t="shared" si="1118"/>
        <v>0</v>
      </c>
      <c r="AW1461">
        <f t="shared" si="1110"/>
        <v>112.44649526681413</v>
      </c>
      <c r="AX1461">
        <f t="shared" si="1111"/>
        <v>91.842768931376611</v>
      </c>
      <c r="AY1461">
        <f t="shared" si="1119"/>
        <v>85.267868298662123</v>
      </c>
      <c r="AZ1461">
        <f t="shared" si="1112"/>
        <v>0</v>
      </c>
      <c r="BA1461">
        <f t="shared" si="1120"/>
        <v>96.449249517632239</v>
      </c>
      <c r="BB1461" s="4">
        <f t="shared" si="1094"/>
        <v>0</v>
      </c>
      <c r="BC1461" s="4">
        <f t="shared" si="1095"/>
        <v>0</v>
      </c>
    </row>
    <row r="1462" spans="1:55">
      <c r="A1462" s="37">
        <v>42482</v>
      </c>
      <c r="B1462" s="2" t="s">
        <v>76</v>
      </c>
      <c r="C1462" s="40">
        <v>7.58</v>
      </c>
      <c r="D1462" s="19">
        <f t="shared" si="1096"/>
        <v>1.3210039630118609E-3</v>
      </c>
      <c r="E1462" s="19">
        <f t="shared" si="1121"/>
        <v>-2.1935483870967734E-2</v>
      </c>
      <c r="F1462" s="19">
        <f t="shared" si="1123"/>
        <v>7.9787234042553862E-3</v>
      </c>
      <c r="G1462" s="19">
        <f t="shared" si="1127"/>
        <v>-6.5530799475753375E-3</v>
      </c>
      <c r="H1462" s="19">
        <f t="shared" si="1137"/>
        <v>-0.7385112227841496</v>
      </c>
      <c r="I1462" s="19">
        <f t="shared" si="1137"/>
        <v>0.22662530459796051</v>
      </c>
      <c r="J1462" s="19">
        <f t="shared" si="1137"/>
        <v>-0.10104060000152215</v>
      </c>
      <c r="K1462" s="2" t="s">
        <v>75</v>
      </c>
      <c r="L1462" s="40">
        <v>8.43</v>
      </c>
      <c r="M1462" s="19">
        <f t="shared" si="1097"/>
        <v>-8.2352941176470924E-3</v>
      </c>
      <c r="N1462" s="19">
        <f t="shared" si="1122"/>
        <v>-1.1723329425556817E-2</v>
      </c>
      <c r="O1462" s="19">
        <f t="shared" si="1124"/>
        <v>-9.4007050528789743E-3</v>
      </c>
      <c r="P1462" s="19">
        <f t="shared" si="1128"/>
        <v>-1.2880562060889864E-2</v>
      </c>
      <c r="Q1462" s="19">
        <f t="shared" si="1138"/>
        <v>-0.32339138832067993</v>
      </c>
      <c r="R1462" s="19">
        <f t="shared" si="1138"/>
        <v>-0.19647899219970194</v>
      </c>
      <c r="S1462" s="19">
        <f t="shared" si="1138"/>
        <v>-0.23161900772072935</v>
      </c>
      <c r="T1462" s="19">
        <f t="shared" si="1098"/>
        <v>-0.41511983446346967</v>
      </c>
      <c r="U1462" s="19">
        <f t="shared" si="1098"/>
        <v>0.42310429679766248</v>
      </c>
      <c r="V1462" s="19">
        <f t="shared" si="1098"/>
        <v>0.1305784077192072</v>
      </c>
      <c r="W1462" s="19">
        <f t="shared" si="1129"/>
        <v>1.1362039949212692E-2</v>
      </c>
      <c r="X1462" s="19">
        <f t="shared" si="1130"/>
        <v>5.2204288750209698E-3</v>
      </c>
      <c r="Y1462" s="19">
        <f t="shared" si="1131"/>
        <v>1</v>
      </c>
      <c r="Z1462" s="19">
        <f t="shared" si="1132"/>
        <v>2.1764571879483854</v>
      </c>
      <c r="AA1462" s="19">
        <f t="shared" si="1133"/>
        <v>3.1764571879483854</v>
      </c>
      <c r="AB1462" s="19">
        <f t="shared" si="1134"/>
        <v>0.31481614290097876</v>
      </c>
      <c r="AC1462" s="19">
        <f t="shared" si="1135"/>
        <v>0.6851838570990213</v>
      </c>
      <c r="AD1462" s="20">
        <f t="shared" si="1136"/>
        <v>-4.894610646322798E-3</v>
      </c>
      <c r="AE1462" s="21">
        <f t="shared" si="1091"/>
        <v>0</v>
      </c>
      <c r="AF1462" s="21">
        <f t="shared" si="1099"/>
        <v>0</v>
      </c>
      <c r="AG1462" s="21">
        <f t="shared" si="1100"/>
        <v>0</v>
      </c>
      <c r="AH1462" s="21">
        <f t="shared" si="1101"/>
        <v>0</v>
      </c>
      <c r="AI1462" s="21">
        <f t="shared" si="1115"/>
        <v>0</v>
      </c>
      <c r="AJ1462" s="21">
        <f t="shared" si="1116"/>
        <v>0</v>
      </c>
      <c r="AK1462" s="24">
        <f t="shared" si="1092"/>
        <v>0</v>
      </c>
      <c r="AL1462" s="24">
        <f t="shared" si="1102"/>
        <v>0</v>
      </c>
      <c r="AM1462" s="24">
        <f t="shared" si="1103"/>
        <v>0</v>
      </c>
      <c r="AN1462" s="24">
        <f t="shared" si="1104"/>
        <v>0</v>
      </c>
      <c r="AO1462" s="24">
        <f t="shared" si="1105"/>
        <v>0</v>
      </c>
      <c r="AP1462" s="24">
        <f t="shared" si="1117"/>
        <v>0</v>
      </c>
      <c r="AQ1462" s="27">
        <f t="shared" si="1093"/>
        <v>0</v>
      </c>
      <c r="AR1462" s="27">
        <f t="shared" si="1106"/>
        <v>0</v>
      </c>
      <c r="AS1462" s="27">
        <f t="shared" si="1107"/>
        <v>0</v>
      </c>
      <c r="AT1462" s="27">
        <f t="shared" si="1108"/>
        <v>0</v>
      </c>
      <c r="AU1462" s="27">
        <f t="shared" si="1109"/>
        <v>0</v>
      </c>
      <c r="AV1462" s="27">
        <f t="shared" si="1118"/>
        <v>0</v>
      </c>
      <c r="AW1462">
        <f t="shared" si="1110"/>
        <v>112.44649526681413</v>
      </c>
      <c r="AX1462">
        <f t="shared" si="1111"/>
        <v>91.842768931376611</v>
      </c>
      <c r="AY1462">
        <f t="shared" si="1119"/>
        <v>85.267868298662123</v>
      </c>
      <c r="AZ1462">
        <f t="shared" si="1112"/>
        <v>0</v>
      </c>
      <c r="BA1462">
        <f t="shared" si="1120"/>
        <v>96.449249517632239</v>
      </c>
      <c r="BB1462" s="4">
        <f t="shared" si="1094"/>
        <v>0</v>
      </c>
      <c r="BC1462" s="4">
        <f t="shared" si="1095"/>
        <v>0</v>
      </c>
    </row>
    <row r="1463" spans="1:55">
      <c r="A1463" s="37">
        <v>42485</v>
      </c>
      <c r="B1463" s="2" t="s">
        <v>76</v>
      </c>
      <c r="C1463" s="40">
        <v>7.56</v>
      </c>
      <c r="D1463" s="19">
        <f t="shared" si="1096"/>
        <v>-2.6385224274406943E-3</v>
      </c>
      <c r="E1463" s="19">
        <f t="shared" si="1121"/>
        <v>-3.952569169960507E-3</v>
      </c>
      <c r="F1463" s="19">
        <f t="shared" si="1123"/>
        <v>-1.0471204188481685E-2</v>
      </c>
      <c r="G1463" s="19">
        <f t="shared" si="1127"/>
        <v>-9.1743119266055415E-3</v>
      </c>
      <c r="H1463" s="19">
        <f t="shared" si="1137"/>
        <v>-0.1357416018366191</v>
      </c>
      <c r="I1463" s="19">
        <f t="shared" si="1137"/>
        <v>-0.3095817377569795</v>
      </c>
      <c r="J1463" s="19">
        <f t="shared" si="1137"/>
        <v>-0.14732391528939764</v>
      </c>
      <c r="K1463" s="2" t="s">
        <v>75</v>
      </c>
      <c r="L1463" s="40">
        <v>8.48</v>
      </c>
      <c r="M1463" s="19">
        <f t="shared" si="1097"/>
        <v>5.9311981020166915E-3</v>
      </c>
      <c r="N1463" s="19">
        <f t="shared" si="1122"/>
        <v>-9.3457943925233725E-3</v>
      </c>
      <c r="O1463" s="19">
        <f t="shared" si="1124"/>
        <v>3.5502958579883004E-3</v>
      </c>
      <c r="P1463" s="19">
        <f t="shared" si="1128"/>
        <v>-1.1655011655011614E-2</v>
      </c>
      <c r="Q1463" s="19">
        <f t="shared" si="1138"/>
        <v>-0.25737502330085033</v>
      </c>
      <c r="R1463" s="19">
        <f t="shared" si="1138"/>
        <v>7.4182102543006695E-2</v>
      </c>
      <c r="S1463" s="19">
        <f t="shared" si="1138"/>
        <v>-0.20892755034855626</v>
      </c>
      <c r="T1463" s="19">
        <f t="shared" si="1098"/>
        <v>0.12163342146423123</v>
      </c>
      <c r="U1463" s="19">
        <f t="shared" si="1098"/>
        <v>-0.38376384029998623</v>
      </c>
      <c r="V1463" s="19">
        <f t="shared" si="1098"/>
        <v>6.1603635059158612E-2</v>
      </c>
      <c r="W1463" s="19">
        <f t="shared" si="1129"/>
        <v>1.1374081588131373E-2</v>
      </c>
      <c r="X1463" s="19">
        <f t="shared" si="1130"/>
        <v>5.2942466061841236E-3</v>
      </c>
      <c r="Y1463" s="19">
        <f t="shared" si="1131"/>
        <v>1</v>
      </c>
      <c r="Z1463" s="19">
        <f t="shared" si="1132"/>
        <v>2.1483853009124081</v>
      </c>
      <c r="AA1463" s="19">
        <f t="shared" si="1133"/>
        <v>3.1483853009124081</v>
      </c>
      <c r="AB1463" s="19">
        <f t="shared" si="1134"/>
        <v>0.31762313199410441</v>
      </c>
      <c r="AC1463" s="19">
        <f t="shared" si="1135"/>
        <v>0.68237686800589559</v>
      </c>
      <c r="AD1463" s="20">
        <f t="shared" si="1136"/>
        <v>-4.0590316473117167E-3</v>
      </c>
      <c r="AE1463" s="21">
        <f t="shared" si="1091"/>
        <v>0</v>
      </c>
      <c r="AF1463" s="21">
        <f t="shared" si="1099"/>
        <v>0</v>
      </c>
      <c r="AG1463" s="21">
        <f t="shared" si="1100"/>
        <v>0</v>
      </c>
      <c r="AH1463" s="21">
        <f t="shared" si="1101"/>
        <v>0</v>
      </c>
      <c r="AI1463" s="21">
        <f t="shared" si="1115"/>
        <v>0</v>
      </c>
      <c r="AJ1463" s="21">
        <f t="shared" si="1116"/>
        <v>0</v>
      </c>
      <c r="AK1463" s="24">
        <f t="shared" si="1092"/>
        <v>0</v>
      </c>
      <c r="AL1463" s="24">
        <f t="shared" si="1102"/>
        <v>0</v>
      </c>
      <c r="AM1463" s="24">
        <f t="shared" si="1103"/>
        <v>0</v>
      </c>
      <c r="AN1463" s="24">
        <f t="shared" si="1104"/>
        <v>0</v>
      </c>
      <c r="AO1463" s="24">
        <f t="shared" si="1105"/>
        <v>0</v>
      </c>
      <c r="AP1463" s="24">
        <f t="shared" si="1117"/>
        <v>0</v>
      </c>
      <c r="AQ1463" s="27">
        <f t="shared" si="1093"/>
        <v>0</v>
      </c>
      <c r="AR1463" s="27">
        <f t="shared" si="1106"/>
        <v>0</v>
      </c>
      <c r="AS1463" s="27">
        <f t="shared" si="1107"/>
        <v>0</v>
      </c>
      <c r="AT1463" s="27">
        <f t="shared" si="1108"/>
        <v>0</v>
      </c>
      <c r="AU1463" s="27">
        <f t="shared" si="1109"/>
        <v>0</v>
      </c>
      <c r="AV1463" s="27">
        <f t="shared" si="1118"/>
        <v>0</v>
      </c>
      <c r="AW1463">
        <f t="shared" si="1110"/>
        <v>112.44649526681413</v>
      </c>
      <c r="AX1463">
        <f t="shared" si="1111"/>
        <v>91.842768931376611</v>
      </c>
      <c r="AY1463">
        <f t="shared" si="1119"/>
        <v>85.267868298662123</v>
      </c>
      <c r="AZ1463">
        <f t="shared" si="1112"/>
        <v>0</v>
      </c>
      <c r="BA1463">
        <f t="shared" si="1120"/>
        <v>96.449249517632239</v>
      </c>
      <c r="BB1463" s="4">
        <f t="shared" si="1094"/>
        <v>0</v>
      </c>
      <c r="BC1463" s="4">
        <f t="shared" si="1095"/>
        <v>0</v>
      </c>
    </row>
    <row r="1464" spans="1:55">
      <c r="A1464" s="37">
        <v>42486</v>
      </c>
      <c r="B1464" s="2" t="s">
        <v>76</v>
      </c>
      <c r="C1464" s="40">
        <v>7.54</v>
      </c>
      <c r="D1464" s="19">
        <f t="shared" si="1096"/>
        <v>-2.6455026455025894E-3</v>
      </c>
      <c r="E1464" s="19">
        <f t="shared" si="1121"/>
        <v>-1.4379084967320302E-2</v>
      </c>
      <c r="F1464" s="19">
        <f t="shared" si="1123"/>
        <v>-1.4379084967320302E-2</v>
      </c>
      <c r="G1464" s="19">
        <f t="shared" si="1127"/>
        <v>-6.5876152832674336E-3</v>
      </c>
      <c r="H1464" s="19">
        <f t="shared" si="1137"/>
        <v>-0.4936673298251007</v>
      </c>
      <c r="I1464" s="19">
        <f t="shared" si="1137"/>
        <v>-0.44997703297235425</v>
      </c>
      <c r="J1464" s="19">
        <f t="shared" si="1137"/>
        <v>-0.10973867628430563</v>
      </c>
      <c r="K1464" s="2" t="s">
        <v>75</v>
      </c>
      <c r="L1464" s="40">
        <v>8.52</v>
      </c>
      <c r="M1464" s="19">
        <f t="shared" si="1097"/>
        <v>4.7169811320753709E-3</v>
      </c>
      <c r="N1464" s="19">
        <f t="shared" si="1122"/>
        <v>-1.172332942555661E-3</v>
      </c>
      <c r="O1464" s="19">
        <f t="shared" si="1124"/>
        <v>9.4786729857819999E-3</v>
      </c>
      <c r="P1464" s="19">
        <f t="shared" si="1128"/>
        <v>-9.3023255813953574E-3</v>
      </c>
      <c r="Q1464" s="19">
        <f t="shared" si="1138"/>
        <v>-3.2399253773139257E-2</v>
      </c>
      <c r="R1464" s="19">
        <f t="shared" si="1138"/>
        <v>0.19936071316870896</v>
      </c>
      <c r="S1464" s="19">
        <f t="shared" si="1138"/>
        <v>-0.16682017242368957</v>
      </c>
      <c r="T1464" s="19">
        <f t="shared" si="1098"/>
        <v>-0.46126807605196146</v>
      </c>
      <c r="U1464" s="19">
        <f t="shared" si="1098"/>
        <v>-0.64933774614106321</v>
      </c>
      <c r="V1464" s="19">
        <f t="shared" si="1098"/>
        <v>5.7081496139383944E-2</v>
      </c>
      <c r="W1464" s="19">
        <f t="shared" si="1129"/>
        <v>1.1330624117380799E-2</v>
      </c>
      <c r="X1464" s="19">
        <f t="shared" si="1130"/>
        <v>5.3891528705313106E-3</v>
      </c>
      <c r="Y1464" s="19">
        <f t="shared" si="1131"/>
        <v>1</v>
      </c>
      <c r="Z1464" s="19">
        <f t="shared" si="1132"/>
        <v>2.1024870493725158</v>
      </c>
      <c r="AA1464" s="19">
        <f t="shared" si="1133"/>
        <v>3.1024870493725158</v>
      </c>
      <c r="AB1464" s="19">
        <f t="shared" si="1134"/>
        <v>0.32232205456014779</v>
      </c>
      <c r="AC1464" s="19">
        <f t="shared" si="1135"/>
        <v>0.67767794543985216</v>
      </c>
      <c r="AD1464" s="20">
        <f t="shared" si="1136"/>
        <v>3.6791381859565517E-4</v>
      </c>
      <c r="AE1464" s="21">
        <f t="shared" si="1091"/>
        <v>0</v>
      </c>
      <c r="AF1464" s="21">
        <f t="shared" si="1099"/>
        <v>0</v>
      </c>
      <c r="AG1464" s="21">
        <f t="shared" si="1100"/>
        <v>0</v>
      </c>
      <c r="AH1464" s="21">
        <f t="shared" si="1101"/>
        <v>0</v>
      </c>
      <c r="AI1464" s="21">
        <f t="shared" si="1115"/>
        <v>0</v>
      </c>
      <c r="AJ1464" s="21">
        <f t="shared" si="1116"/>
        <v>0</v>
      </c>
      <c r="AK1464" s="24">
        <f t="shared" si="1092"/>
        <v>0</v>
      </c>
      <c r="AL1464" s="24">
        <f t="shared" si="1102"/>
        <v>0</v>
      </c>
      <c r="AM1464" s="24">
        <f t="shared" si="1103"/>
        <v>0</v>
      </c>
      <c r="AN1464" s="24">
        <f t="shared" si="1104"/>
        <v>0</v>
      </c>
      <c r="AO1464" s="24">
        <f t="shared" si="1105"/>
        <v>0</v>
      </c>
      <c r="AP1464" s="24">
        <f t="shared" si="1117"/>
        <v>0</v>
      </c>
      <c r="AQ1464" s="27">
        <f t="shared" si="1093"/>
        <v>0</v>
      </c>
      <c r="AR1464" s="27">
        <f t="shared" si="1106"/>
        <v>0</v>
      </c>
      <c r="AS1464" s="27">
        <f t="shared" si="1107"/>
        <v>0</v>
      </c>
      <c r="AT1464" s="27">
        <f t="shared" si="1108"/>
        <v>0</v>
      </c>
      <c r="AU1464" s="27">
        <f t="shared" si="1109"/>
        <v>0</v>
      </c>
      <c r="AV1464" s="27">
        <f t="shared" si="1118"/>
        <v>0</v>
      </c>
      <c r="AW1464">
        <f t="shared" si="1110"/>
        <v>112.44649526681413</v>
      </c>
      <c r="AX1464">
        <f t="shared" si="1111"/>
        <v>91.842768931376611</v>
      </c>
      <c r="AY1464">
        <f t="shared" si="1119"/>
        <v>85.267868298662123</v>
      </c>
      <c r="AZ1464">
        <f t="shared" si="1112"/>
        <v>0</v>
      </c>
      <c r="BA1464">
        <f t="shared" si="1120"/>
        <v>96.449249517632239</v>
      </c>
      <c r="BB1464" s="4">
        <f t="shared" si="1094"/>
        <v>0</v>
      </c>
      <c r="BC1464" s="4">
        <f t="shared" si="1095"/>
        <v>0</v>
      </c>
    </row>
    <row r="1465" spans="1:55">
      <c r="A1465" s="37">
        <v>42487</v>
      </c>
      <c r="B1465" s="2" t="s">
        <v>76</v>
      </c>
      <c r="C1465" s="40">
        <v>7.53</v>
      </c>
      <c r="D1465" s="19">
        <f t="shared" si="1096"/>
        <v>-1.3262599469495739E-3</v>
      </c>
      <c r="E1465" s="19">
        <f t="shared" si="1121"/>
        <v>-7.9051383399208978E-3</v>
      </c>
      <c r="F1465" s="19">
        <f t="shared" si="1123"/>
        <v>-3.3376123234916531E-2</v>
      </c>
      <c r="G1465" s="19">
        <f t="shared" si="1127"/>
        <v>6.6844919786096012E-3</v>
      </c>
      <c r="H1465" s="19">
        <f t="shared" si="1137"/>
        <v>-0.27159889247539831</v>
      </c>
      <c r="I1465" s="19">
        <f t="shared" si="1137"/>
        <v>-1.0551090330705122</v>
      </c>
      <c r="J1465" s="19">
        <f t="shared" si="1137"/>
        <v>0.11515152733244559</v>
      </c>
      <c r="K1465" s="2" t="s">
        <v>75</v>
      </c>
      <c r="L1465" s="40">
        <v>8.51</v>
      </c>
      <c r="M1465" s="19">
        <f t="shared" si="1097"/>
        <v>-1.1737089201877685E-3</v>
      </c>
      <c r="N1465" s="19">
        <f t="shared" si="1122"/>
        <v>-3.5128805620608153E-3</v>
      </c>
      <c r="O1465" s="19">
        <f t="shared" si="1124"/>
        <v>1.1764705882352691E-3</v>
      </c>
      <c r="P1465" s="19">
        <f t="shared" si="1128"/>
        <v>-4.6783625730995228E-3</v>
      </c>
      <c r="Q1465" s="19">
        <f t="shared" si="1138"/>
        <v>-9.7257159335435411E-2</v>
      </c>
      <c r="R1465" s="19">
        <f t="shared" si="1138"/>
        <v>2.4761104581783724E-2</v>
      </c>
      <c r="S1465" s="19">
        <f t="shared" si="1138"/>
        <v>-8.3730563927635435E-2</v>
      </c>
      <c r="T1465" s="19">
        <f t="shared" si="1098"/>
        <v>-0.1743417331399629</v>
      </c>
      <c r="U1465" s="19">
        <f t="shared" si="1098"/>
        <v>-1.0798701376522959</v>
      </c>
      <c r="V1465" s="19">
        <f t="shared" si="1098"/>
        <v>0.19888209126008102</v>
      </c>
      <c r="W1465" s="19">
        <f t="shared" si="1129"/>
        <v>1.0832284172174364E-2</v>
      </c>
      <c r="X1465" s="19">
        <f t="shared" si="1130"/>
        <v>5.24415948905569E-3</v>
      </c>
      <c r="Y1465" s="19">
        <f t="shared" si="1131"/>
        <v>1</v>
      </c>
      <c r="Z1465" s="19">
        <f t="shared" si="1132"/>
        <v>2.065590147435604</v>
      </c>
      <c r="AA1465" s="19">
        <f t="shared" si="1133"/>
        <v>3.065590147435604</v>
      </c>
      <c r="AB1465" s="19">
        <f t="shared" si="1134"/>
        <v>0.32620146591888993</v>
      </c>
      <c r="AC1465" s="19">
        <f t="shared" si="1135"/>
        <v>0.67379853408111001</v>
      </c>
      <c r="AD1465" s="20">
        <f t="shared" si="1136"/>
        <v>3.1670906419792983E-3</v>
      </c>
      <c r="AE1465" s="21">
        <f t="shared" si="1091"/>
        <v>0</v>
      </c>
      <c r="AF1465" s="21">
        <f t="shared" si="1099"/>
        <v>0</v>
      </c>
      <c r="AG1465" s="21">
        <f t="shared" si="1100"/>
        <v>0</v>
      </c>
      <c r="AH1465" s="21">
        <f t="shared" si="1101"/>
        <v>0</v>
      </c>
      <c r="AI1465" s="21">
        <f t="shared" si="1115"/>
        <v>0</v>
      </c>
      <c r="AJ1465" s="21">
        <f t="shared" si="1116"/>
        <v>0</v>
      </c>
      <c r="AK1465" s="24">
        <f t="shared" si="1092"/>
        <v>1</v>
      </c>
      <c r="AL1465" s="24">
        <f t="shared" si="1102"/>
        <v>0</v>
      </c>
      <c r="AM1465" s="24">
        <f t="shared" si="1103"/>
        <v>1</v>
      </c>
      <c r="AN1465" s="24">
        <f t="shared" si="1104"/>
        <v>0</v>
      </c>
      <c r="AO1465" s="24">
        <f t="shared" si="1105"/>
        <v>1</v>
      </c>
      <c r="AP1465" s="24">
        <f t="shared" si="1117"/>
        <v>3.1670906419792983E-3</v>
      </c>
      <c r="AQ1465" s="27">
        <f t="shared" si="1093"/>
        <v>0</v>
      </c>
      <c r="AR1465" s="27">
        <f t="shared" si="1106"/>
        <v>0</v>
      </c>
      <c r="AS1465" s="27">
        <f t="shared" si="1107"/>
        <v>0</v>
      </c>
      <c r="AT1465" s="27">
        <f t="shared" si="1108"/>
        <v>0</v>
      </c>
      <c r="AU1465" s="27">
        <f t="shared" si="1109"/>
        <v>0</v>
      </c>
      <c r="AV1465" s="27">
        <f t="shared" si="1118"/>
        <v>0</v>
      </c>
      <c r="AW1465">
        <f t="shared" si="1110"/>
        <v>112.44649526681413</v>
      </c>
      <c r="AX1465">
        <f t="shared" si="1111"/>
        <v>92.133643305392653</v>
      </c>
      <c r="AY1465">
        <f t="shared" si="1119"/>
        <v>85.267868298662123</v>
      </c>
      <c r="AZ1465">
        <f t="shared" si="1112"/>
        <v>1.0556968806597661E-3</v>
      </c>
      <c r="BA1465">
        <f t="shared" si="1120"/>
        <v>96.55107068948999</v>
      </c>
      <c r="BB1465" s="4">
        <f t="shared" si="1094"/>
        <v>0</v>
      </c>
      <c r="BC1465" s="4">
        <f t="shared" si="1095"/>
        <v>0</v>
      </c>
    </row>
    <row r="1466" spans="1:55">
      <c r="A1466" s="37">
        <v>42488</v>
      </c>
      <c r="B1466" s="2" t="s">
        <v>76</v>
      </c>
      <c r="C1466" s="40">
        <v>7.53</v>
      </c>
      <c r="D1466" s="19">
        <f t="shared" si="1096"/>
        <v>0</v>
      </c>
      <c r="E1466" s="19">
        <f t="shared" si="1121"/>
        <v>-5.2840158520475605E-3</v>
      </c>
      <c r="F1466" s="19">
        <f t="shared" si="1123"/>
        <v>-3.0888030888030802E-2</v>
      </c>
      <c r="G1466" s="19">
        <f t="shared" si="1127"/>
        <v>-1.8252933507170752E-2</v>
      </c>
      <c r="H1466" s="19">
        <f t="shared" ref="H1466:J1481" si="1139">E1466/STDEV(E1406:E1465)</f>
        <v>-0.18577719535420328</v>
      </c>
      <c r="I1466" s="19">
        <f t="shared" si="1139"/>
        <v>-1.0412718105729759</v>
      </c>
      <c r="J1466" s="19">
        <f t="shared" si="1139"/>
        <v>-0.3338122026521253</v>
      </c>
      <c r="K1466" s="2" t="s">
        <v>75</v>
      </c>
      <c r="L1466" s="40">
        <v>8.4700000000000006</v>
      </c>
      <c r="M1466" s="19">
        <f t="shared" si="1097"/>
        <v>-4.7003525264393831E-3</v>
      </c>
      <c r="N1466" s="19">
        <f t="shared" si="1122"/>
        <v>-3.529411764705807E-3</v>
      </c>
      <c r="O1466" s="19">
        <f t="shared" si="1124"/>
        <v>-9.3567251461988375E-3</v>
      </c>
      <c r="P1466" s="19">
        <f t="shared" si="1128"/>
        <v>-8.1967213114752368E-3</v>
      </c>
      <c r="Q1466" s="19">
        <f t="shared" ref="Q1466:S1481" si="1140">N1466/STDEV(N1406:N1465)</f>
        <v>-9.7791231877496776E-2</v>
      </c>
      <c r="R1466" s="19">
        <f t="shared" si="1140"/>
        <v>-0.19688465378605835</v>
      </c>
      <c r="S1466" s="19">
        <f t="shared" si="1140"/>
        <v>-0.14651734246455317</v>
      </c>
      <c r="T1466" s="19">
        <f t="shared" si="1098"/>
        <v>-8.7985963476706508E-2</v>
      </c>
      <c r="U1466" s="19">
        <f t="shared" si="1098"/>
        <v>-0.84438715678691756</v>
      </c>
      <c r="V1466" s="19">
        <f t="shared" si="1098"/>
        <v>-0.18729486018757213</v>
      </c>
      <c r="W1466" s="19">
        <f t="shared" si="1129"/>
        <v>9.0951133864896998E-3</v>
      </c>
      <c r="X1466" s="19">
        <f t="shared" si="1130"/>
        <v>5.3363786637427319E-3</v>
      </c>
      <c r="Y1466" s="19">
        <f t="shared" si="1131"/>
        <v>1</v>
      </c>
      <c r="Z1466" s="19">
        <f t="shared" si="1132"/>
        <v>1.7043605710151639</v>
      </c>
      <c r="AA1466" s="19">
        <f t="shared" si="1133"/>
        <v>2.7043605710151639</v>
      </c>
      <c r="AB1466" s="19">
        <f t="shared" si="1134"/>
        <v>0.369773176963832</v>
      </c>
      <c r="AC1466" s="19">
        <f t="shared" si="1135"/>
        <v>0.63022682303616795</v>
      </c>
      <c r="AD1466" s="20">
        <f t="shared" si="1136"/>
        <v>-1.2842427483665275E-2</v>
      </c>
      <c r="AE1466" s="21">
        <f t="shared" si="1091"/>
        <v>0</v>
      </c>
      <c r="AF1466" s="21">
        <f t="shared" si="1099"/>
        <v>0</v>
      </c>
      <c r="AG1466" s="21">
        <f t="shared" si="1100"/>
        <v>0</v>
      </c>
      <c r="AH1466" s="21">
        <f t="shared" si="1101"/>
        <v>0</v>
      </c>
      <c r="AI1466" s="21">
        <f t="shared" si="1115"/>
        <v>0</v>
      </c>
      <c r="AJ1466" s="21">
        <f t="shared" si="1116"/>
        <v>0</v>
      </c>
      <c r="AK1466" s="24">
        <f t="shared" si="1092"/>
        <v>0</v>
      </c>
      <c r="AL1466" s="24">
        <f t="shared" si="1102"/>
        <v>0</v>
      </c>
      <c r="AM1466" s="24">
        <f t="shared" si="1103"/>
        <v>2</v>
      </c>
      <c r="AN1466" s="24">
        <f t="shared" si="1104"/>
        <v>0</v>
      </c>
      <c r="AO1466" s="24">
        <f t="shared" si="1105"/>
        <v>1</v>
      </c>
      <c r="AP1466" s="24">
        <f t="shared" si="1117"/>
        <v>-1.2842427483665275E-2</v>
      </c>
      <c r="AQ1466" s="27">
        <f t="shared" si="1093"/>
        <v>0</v>
      </c>
      <c r="AR1466" s="27">
        <f t="shared" si="1106"/>
        <v>0</v>
      </c>
      <c r="AS1466" s="27">
        <f t="shared" si="1107"/>
        <v>0</v>
      </c>
      <c r="AT1466" s="27">
        <f t="shared" si="1108"/>
        <v>0</v>
      </c>
      <c r="AU1466" s="27">
        <f t="shared" si="1109"/>
        <v>0</v>
      </c>
      <c r="AV1466" s="27">
        <f t="shared" si="1118"/>
        <v>0</v>
      </c>
      <c r="AW1466">
        <f t="shared" si="1110"/>
        <v>112.44649526681413</v>
      </c>
      <c r="AX1466">
        <f t="shared" si="1111"/>
        <v>90.950423672437267</v>
      </c>
      <c r="AY1466">
        <f t="shared" si="1119"/>
        <v>85.267868298662123</v>
      </c>
      <c r="AZ1466">
        <f t="shared" si="1112"/>
        <v>-4.2808091612217582E-3</v>
      </c>
      <c r="BA1466">
        <f t="shared" si="1120"/>
        <v>96.137753981556656</v>
      </c>
      <c r="BB1466" s="4">
        <f t="shared" si="1094"/>
        <v>0</v>
      </c>
      <c r="BC1466" s="4">
        <f t="shared" si="1095"/>
        <v>0</v>
      </c>
    </row>
    <row r="1467" spans="1:55">
      <c r="A1467" s="37">
        <v>42489</v>
      </c>
      <c r="B1467" s="2" t="s">
        <v>76</v>
      </c>
      <c r="C1467" s="40">
        <v>7.42</v>
      </c>
      <c r="D1467" s="19">
        <f t="shared" si="1096"/>
        <v>-1.460823373173975E-2</v>
      </c>
      <c r="E1467" s="19">
        <f t="shared" si="1121"/>
        <v>-2.1108179419525086E-2</v>
      </c>
      <c r="F1467" s="19">
        <f t="shared" si="1123"/>
        <v>-4.2580645161290329E-2</v>
      </c>
      <c r="G1467" s="19">
        <f t="shared" si="1127"/>
        <v>-2.4967148488830537E-2</v>
      </c>
      <c r="H1467" s="19">
        <f t="shared" si="1139"/>
        <v>-0.74746190990417838</v>
      </c>
      <c r="I1467" s="19">
        <f t="shared" si="1139"/>
        <v>-1.4504428608234379</v>
      </c>
      <c r="J1467" s="19">
        <f t="shared" si="1139"/>
        <v>-0.48123056934574843</v>
      </c>
      <c r="K1467" s="2" t="s">
        <v>75</v>
      </c>
      <c r="L1467" s="40">
        <v>8.57</v>
      </c>
      <c r="M1467" s="19">
        <f t="shared" si="1097"/>
        <v>1.1806375442739036E-2</v>
      </c>
      <c r="N1467" s="19">
        <f t="shared" si="1122"/>
        <v>1.6607354685646569E-2</v>
      </c>
      <c r="O1467" s="19">
        <f t="shared" si="1124"/>
        <v>4.6893317702228522E-3</v>
      </c>
      <c r="P1467" s="19">
        <f t="shared" si="1128"/>
        <v>7.0505287896592828E-3</v>
      </c>
      <c r="Q1467" s="19">
        <f t="shared" si="1140"/>
        <v>0.46003895456316057</v>
      </c>
      <c r="R1467" s="19">
        <f t="shared" si="1140"/>
        <v>9.8521884905348092E-2</v>
      </c>
      <c r="S1467" s="19">
        <f t="shared" si="1140"/>
        <v>0.12576428681732718</v>
      </c>
      <c r="T1467" s="19">
        <f t="shared" si="1098"/>
        <v>-1.2075008644673391</v>
      </c>
      <c r="U1467" s="19">
        <f t="shared" si="1098"/>
        <v>-1.5489647457287861</v>
      </c>
      <c r="V1467" s="19">
        <f t="shared" si="1098"/>
        <v>-0.60699485616307558</v>
      </c>
      <c r="W1467" s="19">
        <f t="shared" si="1129"/>
        <v>9.48584414868614E-3</v>
      </c>
      <c r="X1467" s="19">
        <f t="shared" si="1130"/>
        <v>5.9319356011760119E-3</v>
      </c>
      <c r="Y1467" s="19">
        <f t="shared" si="1131"/>
        <v>1</v>
      </c>
      <c r="Z1467" s="19">
        <f t="shared" si="1132"/>
        <v>1.599114485802166</v>
      </c>
      <c r="AA1467" s="19">
        <f t="shared" si="1133"/>
        <v>2.5991144858021658</v>
      </c>
      <c r="AB1467" s="19">
        <f t="shared" si="1134"/>
        <v>0.3847464224691009</v>
      </c>
      <c r="AC1467" s="19">
        <f t="shared" si="1135"/>
        <v>0.61525357753089915</v>
      </c>
      <c r="AD1467" s="20">
        <f t="shared" si="1136"/>
        <v>5.3846510755441758E-3</v>
      </c>
      <c r="AE1467" s="21">
        <f t="shared" si="1091"/>
        <v>1</v>
      </c>
      <c r="AF1467" s="21">
        <f t="shared" si="1099"/>
        <v>0</v>
      </c>
      <c r="AG1467" s="21">
        <f t="shared" si="1100"/>
        <v>1</v>
      </c>
      <c r="AH1467" s="21">
        <f t="shared" si="1101"/>
        <v>0</v>
      </c>
      <c r="AI1467" s="21">
        <f t="shared" si="1115"/>
        <v>1</v>
      </c>
      <c r="AJ1467" s="21">
        <f t="shared" si="1116"/>
        <v>5.3846510755441758E-3</v>
      </c>
      <c r="AK1467" s="24">
        <f t="shared" si="1092"/>
        <v>1</v>
      </c>
      <c r="AL1467" s="24">
        <f t="shared" si="1102"/>
        <v>0</v>
      </c>
      <c r="AM1467" s="24">
        <f t="shared" si="1103"/>
        <v>3</v>
      </c>
      <c r="AN1467" s="24">
        <f t="shared" si="1104"/>
        <v>0</v>
      </c>
      <c r="AO1467" s="24">
        <f t="shared" si="1105"/>
        <v>1</v>
      </c>
      <c r="AP1467" s="24">
        <f t="shared" si="1117"/>
        <v>5.3846510755441758E-3</v>
      </c>
      <c r="AQ1467" s="27">
        <f t="shared" si="1093"/>
        <v>0</v>
      </c>
      <c r="AR1467" s="27">
        <f t="shared" si="1106"/>
        <v>0</v>
      </c>
      <c r="AS1467" s="27">
        <f t="shared" si="1107"/>
        <v>0</v>
      </c>
      <c r="AT1467" s="27">
        <f t="shared" si="1108"/>
        <v>0</v>
      </c>
      <c r="AU1467" s="27">
        <f t="shared" si="1109"/>
        <v>0</v>
      </c>
      <c r="AV1467" s="27">
        <f t="shared" si="1118"/>
        <v>0</v>
      </c>
      <c r="AW1467">
        <f t="shared" si="1110"/>
        <v>113.05198040849375</v>
      </c>
      <c r="AX1467">
        <f t="shared" si="1111"/>
        <v>91.440159969086253</v>
      </c>
      <c r="AY1467">
        <f t="shared" si="1119"/>
        <v>85.267868298662123</v>
      </c>
      <c r="AZ1467">
        <f t="shared" si="1112"/>
        <v>3.5897673836961172E-3</v>
      </c>
      <c r="BA1467">
        <f t="shared" si="1120"/>
        <v>96.482866155141465</v>
      </c>
      <c r="BB1467" s="4">
        <f t="shared" si="1094"/>
        <v>0</v>
      </c>
      <c r="BC1467" s="4">
        <f t="shared" si="1095"/>
        <v>1</v>
      </c>
    </row>
    <row r="1468" spans="1:55">
      <c r="A1468" s="37">
        <v>42493</v>
      </c>
      <c r="B1468" s="2" t="s">
        <v>76</v>
      </c>
      <c r="C1468" s="40">
        <v>7.51</v>
      </c>
      <c r="D1468" s="19">
        <f t="shared" si="1096"/>
        <v>1.2129380053908336E-2</v>
      </c>
      <c r="E1468" s="19">
        <f t="shared" si="1121"/>
        <v>-6.6137566137565908E-3</v>
      </c>
      <c r="F1468" s="19">
        <f t="shared" si="1123"/>
        <v>-1.0540184453227941E-2</v>
      </c>
      <c r="G1468" s="19">
        <f t="shared" si="1127"/>
        <v>-1.9582245430809445E-2</v>
      </c>
      <c r="H1468" s="19">
        <f t="shared" si="1139"/>
        <v>-0.23391835185068255</v>
      </c>
      <c r="I1468" s="19">
        <f t="shared" si="1139"/>
        <v>-0.35421750487704889</v>
      </c>
      <c r="J1468" s="19">
        <f t="shared" si="1139"/>
        <v>-0.3934744566409894</v>
      </c>
      <c r="K1468" s="2" t="s">
        <v>75</v>
      </c>
      <c r="L1468" s="40">
        <v>8.56</v>
      </c>
      <c r="M1468" s="19">
        <f t="shared" si="1097"/>
        <v>-1.1668611435238958E-3</v>
      </c>
      <c r="N1468" s="19">
        <f t="shared" si="1122"/>
        <v>9.4339622641509517E-3</v>
      </c>
      <c r="O1468" s="19">
        <f t="shared" si="1124"/>
        <v>0</v>
      </c>
      <c r="P1468" s="19">
        <f t="shared" si="1128"/>
        <v>-2.3310023310022811E-3</v>
      </c>
      <c r="Q1468" s="19">
        <f t="shared" si="1140"/>
        <v>0.26114140068856978</v>
      </c>
      <c r="R1468" s="19">
        <f t="shared" si="1140"/>
        <v>0</v>
      </c>
      <c r="S1468" s="19">
        <f t="shared" si="1140"/>
        <v>-4.1556975983241422E-2</v>
      </c>
      <c r="T1468" s="19">
        <f t="shared" si="1098"/>
        <v>-0.49505975253925233</v>
      </c>
      <c r="U1468" s="19">
        <f t="shared" si="1098"/>
        <v>-0.35421750487704889</v>
      </c>
      <c r="V1468" s="19">
        <f t="shared" si="1098"/>
        <v>-0.35191748065774797</v>
      </c>
      <c r="W1468" s="19">
        <f t="shared" si="1129"/>
        <v>9.8023160473157747E-3</v>
      </c>
      <c r="X1468" s="19">
        <f t="shared" si="1130"/>
        <v>5.6418225511155658E-3</v>
      </c>
      <c r="Y1468" s="19">
        <f t="shared" si="1131"/>
        <v>1</v>
      </c>
      <c r="Z1468" s="19">
        <f t="shared" si="1132"/>
        <v>1.7374378507132502</v>
      </c>
      <c r="AA1468" s="19">
        <f t="shared" si="1133"/>
        <v>2.73743785071325</v>
      </c>
      <c r="AB1468" s="19">
        <f t="shared" si="1134"/>
        <v>0.36530509715113574</v>
      </c>
      <c r="AC1468" s="19">
        <f t="shared" si="1135"/>
        <v>0.63469490284886432</v>
      </c>
      <c r="AD1468" s="20">
        <f t="shared" si="1136"/>
        <v>3.4996035823094511E-3</v>
      </c>
      <c r="AE1468" s="21">
        <f t="shared" si="1091"/>
        <v>0</v>
      </c>
      <c r="AF1468" s="21">
        <f t="shared" si="1099"/>
        <v>0</v>
      </c>
      <c r="AG1468" s="21">
        <f t="shared" si="1100"/>
        <v>2</v>
      </c>
      <c r="AH1468" s="21">
        <f t="shared" si="1101"/>
        <v>0</v>
      </c>
      <c r="AI1468" s="21">
        <f t="shared" si="1115"/>
        <v>1</v>
      </c>
      <c r="AJ1468" s="21">
        <f t="shared" si="1116"/>
        <v>3.4996035823094511E-3</v>
      </c>
      <c r="AK1468" s="24">
        <f t="shared" si="1092"/>
        <v>0</v>
      </c>
      <c r="AL1468" s="24">
        <f t="shared" si="1102"/>
        <v>0</v>
      </c>
      <c r="AM1468" s="24">
        <f t="shared" si="1103"/>
        <v>4</v>
      </c>
      <c r="AN1468" s="24">
        <f t="shared" si="1104"/>
        <v>0</v>
      </c>
      <c r="AO1468" s="24">
        <f t="shared" si="1105"/>
        <v>1</v>
      </c>
      <c r="AP1468" s="24">
        <f t="shared" si="1117"/>
        <v>3.4996035823094511E-3</v>
      </c>
      <c r="AQ1468" s="27">
        <f t="shared" si="1093"/>
        <v>0</v>
      </c>
      <c r="AR1468" s="27">
        <f t="shared" si="1106"/>
        <v>0</v>
      </c>
      <c r="AS1468" s="27">
        <f t="shared" si="1107"/>
        <v>0</v>
      </c>
      <c r="AT1468" s="27">
        <f t="shared" si="1108"/>
        <v>0</v>
      </c>
      <c r="AU1468" s="27">
        <f t="shared" si="1109"/>
        <v>0</v>
      </c>
      <c r="AV1468" s="27">
        <f t="shared" si="1118"/>
        <v>0</v>
      </c>
      <c r="AW1468">
        <f t="shared" si="1110"/>
        <v>113.44761752411848</v>
      </c>
      <c r="AX1468">
        <f t="shared" si="1111"/>
        <v>91.760164280481007</v>
      </c>
      <c r="AY1468">
        <f t="shared" si="1119"/>
        <v>85.267868298662123</v>
      </c>
      <c r="AZ1468">
        <f t="shared" si="1112"/>
        <v>2.3330690548729674E-3</v>
      </c>
      <c r="BA1468">
        <f t="shared" si="1120"/>
        <v>96.707967344493483</v>
      </c>
      <c r="BB1468" s="4">
        <f t="shared" si="1094"/>
        <v>0</v>
      </c>
      <c r="BC1468" s="4">
        <f t="shared" si="1095"/>
        <v>0</v>
      </c>
    </row>
    <row r="1469" spans="1:55">
      <c r="A1469" s="37">
        <v>42494</v>
      </c>
      <c r="B1469" s="2" t="s">
        <v>76</v>
      </c>
      <c r="C1469" s="40">
        <v>7.46</v>
      </c>
      <c r="D1469" s="19">
        <f t="shared" si="1096"/>
        <v>-6.6577896138481788E-3</v>
      </c>
      <c r="E1469" s="19">
        <f t="shared" si="1121"/>
        <v>-1.0610079575596827E-2</v>
      </c>
      <c r="F1469" s="19">
        <f t="shared" si="1123"/>
        <v>-2.4836601307189593E-2</v>
      </c>
      <c r="G1469" s="19">
        <f t="shared" si="1127"/>
        <v>-2.6109660574412556E-2</v>
      </c>
      <c r="H1469" s="19">
        <f t="shared" si="1139"/>
        <v>-0.37585820763934163</v>
      </c>
      <c r="I1469" s="19">
        <f t="shared" si="1139"/>
        <v>-0.83365409783609767</v>
      </c>
      <c r="J1469" s="19">
        <f t="shared" si="1139"/>
        <v>-0.54604364168155661</v>
      </c>
      <c r="K1469" s="2" t="s">
        <v>75</v>
      </c>
      <c r="L1469" s="40">
        <v>8.48</v>
      </c>
      <c r="M1469" s="19">
        <f t="shared" si="1097"/>
        <v>-9.3457943925233725E-3</v>
      </c>
      <c r="N1469" s="19">
        <f t="shared" si="1122"/>
        <v>-4.6948356807510741E-3</v>
      </c>
      <c r="O1469" s="19">
        <f t="shared" si="1124"/>
        <v>-5.8616647127783042E-3</v>
      </c>
      <c r="P1469" s="19">
        <f t="shared" si="1128"/>
        <v>-1.3953488372092933E-2</v>
      </c>
      <c r="Q1469" s="19">
        <f t="shared" si="1140"/>
        <v>-0.13027704635314041</v>
      </c>
      <c r="R1469" s="19">
        <f t="shared" si="1140"/>
        <v>-0.1231159196235885</v>
      </c>
      <c r="S1469" s="19">
        <f t="shared" si="1140"/>
        <v>-0.24859661554794701</v>
      </c>
      <c r="T1469" s="19">
        <f t="shared" si="1098"/>
        <v>-0.24558116128620122</v>
      </c>
      <c r="U1469" s="19">
        <f t="shared" si="1098"/>
        <v>-0.7105381782125092</v>
      </c>
      <c r="V1469" s="19">
        <f t="shared" si="1098"/>
        <v>-0.29744702613360963</v>
      </c>
      <c r="W1469" s="19">
        <f t="shared" si="1129"/>
        <v>9.8813489434981389E-3</v>
      </c>
      <c r="X1469" s="19">
        <f t="shared" si="1130"/>
        <v>5.9713965848810155E-3</v>
      </c>
      <c r="Y1469" s="19">
        <f t="shared" si="1131"/>
        <v>1</v>
      </c>
      <c r="Z1469" s="19">
        <f t="shared" si="1132"/>
        <v>1.6547802181681812</v>
      </c>
      <c r="AA1469" s="19">
        <f t="shared" si="1133"/>
        <v>2.654780218168181</v>
      </c>
      <c r="AB1469" s="19">
        <f t="shared" si="1134"/>
        <v>0.37667901589609093</v>
      </c>
      <c r="AC1469" s="19">
        <f t="shared" si="1135"/>
        <v>0.62332098410390913</v>
      </c>
      <c r="AD1469" s="20">
        <f t="shared" si="1136"/>
        <v>-2.9401933212447914E-3</v>
      </c>
      <c r="AE1469" s="21">
        <f t="shared" si="1091"/>
        <v>0</v>
      </c>
      <c r="AF1469" s="21">
        <f t="shared" si="1099"/>
        <v>0</v>
      </c>
      <c r="AG1469" s="21">
        <f t="shared" si="1100"/>
        <v>3</v>
      </c>
      <c r="AH1469" s="21">
        <f t="shared" si="1101"/>
        <v>0</v>
      </c>
      <c r="AI1469" s="21">
        <f t="shared" si="1115"/>
        <v>1</v>
      </c>
      <c r="AJ1469" s="21">
        <f t="shared" si="1116"/>
        <v>-2.9401933212447914E-3</v>
      </c>
      <c r="AK1469" s="24">
        <f t="shared" si="1092"/>
        <v>0</v>
      </c>
      <c r="AL1469" s="24">
        <f t="shared" si="1102"/>
        <v>0</v>
      </c>
      <c r="AM1469" s="24">
        <f t="shared" si="1103"/>
        <v>5</v>
      </c>
      <c r="AN1469" s="24">
        <f t="shared" si="1104"/>
        <v>0</v>
      </c>
      <c r="AO1469" s="24">
        <f t="shared" si="1105"/>
        <v>1</v>
      </c>
      <c r="AP1469" s="24">
        <f t="shared" si="1117"/>
        <v>-2.9401933212447914E-3</v>
      </c>
      <c r="AQ1469" s="27">
        <f t="shared" si="1093"/>
        <v>0</v>
      </c>
      <c r="AR1469" s="27">
        <f t="shared" si="1106"/>
        <v>0</v>
      </c>
      <c r="AS1469" s="27">
        <f t="shared" si="1107"/>
        <v>0</v>
      </c>
      <c r="AT1469" s="27">
        <f t="shared" si="1108"/>
        <v>0</v>
      </c>
      <c r="AU1469" s="27">
        <f t="shared" si="1109"/>
        <v>0</v>
      </c>
      <c r="AV1469" s="27">
        <f t="shared" si="1118"/>
        <v>0</v>
      </c>
      <c r="AW1469">
        <f t="shared" si="1110"/>
        <v>113.11405959676293</v>
      </c>
      <c r="AX1469">
        <f t="shared" si="1111"/>
        <v>91.490371658307211</v>
      </c>
      <c r="AY1469">
        <f t="shared" si="1119"/>
        <v>85.267868298662123</v>
      </c>
      <c r="AZ1469">
        <f t="shared" si="1112"/>
        <v>-1.9601288808298611E-3</v>
      </c>
      <c r="BA1469">
        <f t="shared" si="1120"/>
        <v>96.518407264695185</v>
      </c>
      <c r="BB1469" s="4">
        <f t="shared" si="1094"/>
        <v>0</v>
      </c>
      <c r="BC1469" s="4">
        <f t="shared" si="1095"/>
        <v>0</v>
      </c>
    </row>
    <row r="1470" spans="1:55">
      <c r="A1470" s="37">
        <v>42495</v>
      </c>
      <c r="B1470" s="2" t="s">
        <v>76</v>
      </c>
      <c r="C1470" s="40">
        <v>7.46</v>
      </c>
      <c r="D1470" s="19">
        <f t="shared" si="1096"/>
        <v>0</v>
      </c>
      <c r="E1470" s="19">
        <f t="shared" si="1121"/>
        <v>-9.2961487383798509E-3</v>
      </c>
      <c r="F1470" s="19">
        <f t="shared" si="1123"/>
        <v>-1.7127799736495374E-2</v>
      </c>
      <c r="G1470" s="19">
        <f t="shared" si="1127"/>
        <v>-3.1168831168831197E-2</v>
      </c>
      <c r="H1470" s="19">
        <f t="shared" si="1139"/>
        <v>-0.33121936454730522</v>
      </c>
      <c r="I1470" s="19">
        <f t="shared" si="1139"/>
        <v>-0.57043350088110467</v>
      </c>
      <c r="J1470" s="19">
        <f t="shared" si="1139"/>
        <v>-0.68157294539513202</v>
      </c>
      <c r="K1470" s="2" t="s">
        <v>75</v>
      </c>
      <c r="L1470" s="40">
        <v>8.52</v>
      </c>
      <c r="M1470" s="19">
        <f t="shared" si="1097"/>
        <v>4.7169811320753709E-3</v>
      </c>
      <c r="N1470" s="19">
        <f t="shared" si="1122"/>
        <v>1.1750881316098458E-3</v>
      </c>
      <c r="O1470" s="19">
        <f t="shared" si="1124"/>
        <v>-2.3419203747072101E-3</v>
      </c>
      <c r="P1470" s="19">
        <f t="shared" si="1128"/>
        <v>-1.2746234067207554E-2</v>
      </c>
      <c r="Q1470" s="19">
        <f t="shared" si="1140"/>
        <v>3.258709869065278E-2</v>
      </c>
      <c r="R1470" s="19">
        <f t="shared" si="1140"/>
        <v>-4.9183394971894029E-2</v>
      </c>
      <c r="S1470" s="19">
        <f t="shared" si="1140"/>
        <v>-0.22668062691036553</v>
      </c>
      <c r="T1470" s="19">
        <f t="shared" si="1098"/>
        <v>-0.36380646323795801</v>
      </c>
      <c r="U1470" s="19">
        <f t="shared" si="1098"/>
        <v>-0.52125010590921061</v>
      </c>
      <c r="V1470" s="19">
        <f t="shared" si="1098"/>
        <v>-0.45489231848476652</v>
      </c>
      <c r="W1470" s="19">
        <f t="shared" si="1129"/>
        <v>9.7689792930964713E-3</v>
      </c>
      <c r="X1470" s="19">
        <f t="shared" si="1130"/>
        <v>6.0226933353859369E-3</v>
      </c>
      <c r="Y1470" s="19">
        <f t="shared" si="1131"/>
        <v>1</v>
      </c>
      <c r="Z1470" s="19">
        <f t="shared" si="1132"/>
        <v>1.6220283433160176</v>
      </c>
      <c r="AA1470" s="19">
        <f t="shared" si="1133"/>
        <v>2.6220283433160176</v>
      </c>
      <c r="AB1470" s="19">
        <f t="shared" si="1134"/>
        <v>0.38138413055265585</v>
      </c>
      <c r="AC1470" s="19">
        <f t="shared" si="1135"/>
        <v>0.61861586944734415</v>
      </c>
      <c r="AD1470" s="20">
        <f t="shared" si="1136"/>
        <v>-6.8609403349602664E-3</v>
      </c>
      <c r="AE1470" s="21">
        <f t="shared" si="1091"/>
        <v>0</v>
      </c>
      <c r="AF1470" s="21">
        <f t="shared" si="1099"/>
        <v>0</v>
      </c>
      <c r="AG1470" s="21">
        <f t="shared" si="1100"/>
        <v>4</v>
      </c>
      <c r="AH1470" s="21">
        <f t="shared" si="1101"/>
        <v>0</v>
      </c>
      <c r="AI1470" s="21">
        <f t="shared" si="1115"/>
        <v>1</v>
      </c>
      <c r="AJ1470" s="21">
        <f t="shared" si="1116"/>
        <v>-6.8609403349602664E-3</v>
      </c>
      <c r="AK1470" s="24">
        <f t="shared" si="1092"/>
        <v>0</v>
      </c>
      <c r="AL1470" s="24">
        <f t="shared" si="1102"/>
        <v>0</v>
      </c>
      <c r="AM1470" s="24">
        <f t="shared" si="1103"/>
        <v>0</v>
      </c>
      <c r="AN1470" s="24">
        <f t="shared" si="1104"/>
        <v>1</v>
      </c>
      <c r="AO1470" s="24">
        <f t="shared" si="1105"/>
        <v>0</v>
      </c>
      <c r="AP1470" s="24">
        <f t="shared" si="1117"/>
        <v>0</v>
      </c>
      <c r="AQ1470" s="27">
        <f t="shared" si="1093"/>
        <v>0</v>
      </c>
      <c r="AR1470" s="27">
        <f t="shared" si="1106"/>
        <v>0</v>
      </c>
      <c r="AS1470" s="27">
        <f t="shared" si="1107"/>
        <v>0</v>
      </c>
      <c r="AT1470" s="27">
        <f t="shared" si="1108"/>
        <v>0</v>
      </c>
      <c r="AU1470" s="27">
        <f t="shared" si="1109"/>
        <v>0</v>
      </c>
      <c r="AV1470" s="27">
        <f t="shared" si="1118"/>
        <v>0</v>
      </c>
      <c r="AW1470">
        <f t="shared" si="1110"/>
        <v>112.33799078282439</v>
      </c>
      <c r="AX1470">
        <f t="shared" si="1111"/>
        <v>91.490371658307211</v>
      </c>
      <c r="AY1470">
        <f t="shared" si="1119"/>
        <v>85.267868298662123</v>
      </c>
      <c r="AZ1470">
        <f t="shared" si="1112"/>
        <v>-2.2869801116534223E-3</v>
      </c>
      <c r="BA1470">
        <f t="shared" si="1120"/>
        <v>96.297671586872369</v>
      </c>
      <c r="BB1470" s="4">
        <f t="shared" si="1094"/>
        <v>0</v>
      </c>
      <c r="BC1470" s="4">
        <f t="shared" si="1095"/>
        <v>0</v>
      </c>
    </row>
    <row r="1471" spans="1:55">
      <c r="A1471" s="37">
        <v>42496</v>
      </c>
      <c r="B1471" s="2" t="s">
        <v>76</v>
      </c>
      <c r="C1471" s="40">
        <v>7.34</v>
      </c>
      <c r="D1471" s="19">
        <f t="shared" si="1096"/>
        <v>-1.6085790884718513E-2</v>
      </c>
      <c r="E1471" s="19">
        <f t="shared" si="1121"/>
        <v>-2.5232403718459546E-2</v>
      </c>
      <c r="F1471" s="19">
        <f t="shared" si="1123"/>
        <v>-3.0383091149273504E-2</v>
      </c>
      <c r="G1471" s="19">
        <f t="shared" si="1127"/>
        <v>-3.5479632063074959E-2</v>
      </c>
      <c r="H1471" s="19">
        <f t="shared" si="1139"/>
        <v>-0.9076231334574405</v>
      </c>
      <c r="I1471" s="19">
        <f t="shared" si="1139"/>
        <v>-1.0105122570446761</v>
      </c>
      <c r="J1471" s="19">
        <f t="shared" si="1139"/>
        <v>-0.80287814840906913</v>
      </c>
      <c r="K1471" s="2" t="s">
        <v>75</v>
      </c>
      <c r="L1471" s="40">
        <v>8.5299999999999994</v>
      </c>
      <c r="M1471" s="19">
        <f t="shared" si="1097"/>
        <v>1.1737089201877685E-3</v>
      </c>
      <c r="N1471" s="19">
        <f t="shared" si="1122"/>
        <v>7.0838252656432957E-3</v>
      </c>
      <c r="O1471" s="19">
        <f t="shared" si="1124"/>
        <v>3.529411764705807E-3</v>
      </c>
      <c r="P1471" s="19">
        <f t="shared" si="1128"/>
        <v>-6.9848661233993595E-3</v>
      </c>
      <c r="Q1471" s="19">
        <f t="shared" si="1140"/>
        <v>0.19695622525805298</v>
      </c>
      <c r="R1471" s="19">
        <f t="shared" si="1140"/>
        <v>7.4402381437929654E-2</v>
      </c>
      <c r="S1471" s="19">
        <f t="shared" si="1140"/>
        <v>-0.12433220997979914</v>
      </c>
      <c r="T1471" s="19">
        <f t="shared" si="1098"/>
        <v>-1.1045793587154935</v>
      </c>
      <c r="U1471" s="19">
        <f t="shared" si="1098"/>
        <v>-1.0849146384826058</v>
      </c>
      <c r="V1471" s="19">
        <f t="shared" si="1098"/>
        <v>-0.67854593842927002</v>
      </c>
      <c r="W1471" s="19">
        <f t="shared" si="1129"/>
        <v>1.0054798221952568E-2</v>
      </c>
      <c r="X1471" s="19">
        <f t="shared" si="1130"/>
        <v>5.9588070981806225E-3</v>
      </c>
      <c r="Y1471" s="19">
        <f t="shared" si="1131"/>
        <v>1</v>
      </c>
      <c r="Z1471" s="19">
        <f t="shared" si="1132"/>
        <v>1.6873844137398837</v>
      </c>
      <c r="AA1471" s="19">
        <f t="shared" si="1133"/>
        <v>2.6873844137398839</v>
      </c>
      <c r="AB1471" s="19">
        <f t="shared" si="1134"/>
        <v>0.37210902723379102</v>
      </c>
      <c r="AC1471" s="19">
        <f t="shared" si="1135"/>
        <v>0.62789097276620887</v>
      </c>
      <c r="AD1471" s="20">
        <f t="shared" si="1136"/>
        <v>-6.3613501142234562E-3</v>
      </c>
      <c r="AE1471" s="21">
        <f t="shared" si="1091"/>
        <v>1</v>
      </c>
      <c r="AF1471" s="21">
        <f t="shared" si="1099"/>
        <v>0</v>
      </c>
      <c r="AG1471" s="21">
        <f t="shared" si="1100"/>
        <v>5</v>
      </c>
      <c r="AH1471" s="21">
        <f t="shared" si="1101"/>
        <v>0</v>
      </c>
      <c r="AI1471" s="21">
        <f t="shared" si="1115"/>
        <v>1</v>
      </c>
      <c r="AJ1471" s="21">
        <f t="shared" si="1116"/>
        <v>-6.3613501142234562E-3</v>
      </c>
      <c r="AK1471" s="24">
        <f t="shared" si="1092"/>
        <v>1</v>
      </c>
      <c r="AL1471" s="24">
        <f t="shared" si="1102"/>
        <v>0</v>
      </c>
      <c r="AM1471" s="24">
        <f t="shared" si="1103"/>
        <v>1</v>
      </c>
      <c r="AN1471" s="24">
        <f t="shared" si="1104"/>
        <v>0</v>
      </c>
      <c r="AO1471" s="24">
        <f t="shared" si="1105"/>
        <v>1</v>
      </c>
      <c r="AP1471" s="24">
        <f t="shared" si="1117"/>
        <v>-6.3613501142234562E-3</v>
      </c>
      <c r="AQ1471" s="27">
        <f t="shared" si="1093"/>
        <v>0</v>
      </c>
      <c r="AR1471" s="27">
        <f t="shared" si="1106"/>
        <v>0</v>
      </c>
      <c r="AS1471" s="27">
        <f t="shared" si="1107"/>
        <v>0</v>
      </c>
      <c r="AT1471" s="27">
        <f t="shared" si="1108"/>
        <v>0</v>
      </c>
      <c r="AU1471" s="27">
        <f t="shared" si="1109"/>
        <v>0</v>
      </c>
      <c r="AV1471" s="27">
        <f t="shared" si="1118"/>
        <v>0</v>
      </c>
      <c r="AW1471">
        <f t="shared" si="1110"/>
        <v>111.62336949232643</v>
      </c>
      <c r="AX1471">
        <f t="shared" si="1111"/>
        <v>90.908369372108297</v>
      </c>
      <c r="AY1471">
        <f t="shared" si="1119"/>
        <v>85.267868298662123</v>
      </c>
      <c r="AZ1471">
        <f t="shared" si="1112"/>
        <v>-4.2409000761489705E-3</v>
      </c>
      <c r="BA1471">
        <f t="shared" si="1120"/>
        <v>95.889282784106626</v>
      </c>
      <c r="BB1471" s="4">
        <f t="shared" si="1094"/>
        <v>0</v>
      </c>
      <c r="BC1471" s="4">
        <f t="shared" si="1095"/>
        <v>1</v>
      </c>
    </row>
    <row r="1472" spans="1:55">
      <c r="A1472" s="37">
        <v>42499</v>
      </c>
      <c r="B1472" s="2" t="s">
        <v>76</v>
      </c>
      <c r="C1472" s="40">
        <v>7.2</v>
      </c>
      <c r="D1472" s="19">
        <f t="shared" si="1096"/>
        <v>-1.9073569482288784E-2</v>
      </c>
      <c r="E1472" s="19">
        <f t="shared" si="1121"/>
        <v>-2.9649595687331502E-2</v>
      </c>
      <c r="F1472" s="19">
        <f t="shared" si="1123"/>
        <v>-5.0131926121372017E-2</v>
      </c>
      <c r="G1472" s="19">
        <f t="shared" si="1127"/>
        <v>-4.2553191489361625E-2</v>
      </c>
      <c r="H1472" s="19">
        <f t="shared" si="1139"/>
        <v>-1.0592778414775823</v>
      </c>
      <c r="I1472" s="19">
        <f t="shared" si="1139"/>
        <v>-1.6693506687522619</v>
      </c>
      <c r="J1472" s="19">
        <f t="shared" si="1139"/>
        <v>-1.0428557324264889</v>
      </c>
      <c r="K1472" s="2" t="s">
        <v>75</v>
      </c>
      <c r="L1472" s="40">
        <v>8.52</v>
      </c>
      <c r="M1472" s="19">
        <f t="shared" si="1097"/>
        <v>-1.172332942555661E-3</v>
      </c>
      <c r="N1472" s="19">
        <f t="shared" si="1122"/>
        <v>-5.8343057176196856E-3</v>
      </c>
      <c r="O1472" s="19">
        <f t="shared" si="1124"/>
        <v>1.0676156583629876E-2</v>
      </c>
      <c r="P1472" s="19">
        <f t="shared" si="1128"/>
        <v>1.1750881316098458E-3</v>
      </c>
      <c r="Q1472" s="19">
        <f t="shared" si="1140"/>
        <v>-0.16284523630759781</v>
      </c>
      <c r="R1472" s="19">
        <f t="shared" si="1140"/>
        <v>0.2258286265071606</v>
      </c>
      <c r="S1472" s="19">
        <f t="shared" si="1140"/>
        <v>2.0984152223834148E-2</v>
      </c>
      <c r="T1472" s="19">
        <f t="shared" si="1098"/>
        <v>-0.89643260516998446</v>
      </c>
      <c r="U1472" s="19">
        <f t="shared" si="1098"/>
        <v>-1.8951792952594224</v>
      </c>
      <c r="V1472" s="19">
        <f t="shared" si="1098"/>
        <v>-1.063839884650323</v>
      </c>
      <c r="W1472" s="19">
        <f t="shared" si="1129"/>
        <v>1.0554941207967683E-2</v>
      </c>
      <c r="X1472" s="19">
        <f t="shared" si="1130"/>
        <v>5.5790810969417008E-3</v>
      </c>
      <c r="Y1472" s="19">
        <f t="shared" si="1131"/>
        <v>1</v>
      </c>
      <c r="Z1472" s="19">
        <f t="shared" si="1132"/>
        <v>1.8918780753614806</v>
      </c>
      <c r="AA1472" s="19">
        <f t="shared" si="1133"/>
        <v>2.8918780753614808</v>
      </c>
      <c r="AB1472" s="19">
        <f t="shared" si="1134"/>
        <v>0.34579604462577535</v>
      </c>
      <c r="AC1472" s="19">
        <f t="shared" si="1135"/>
        <v>0.6542039553742246</v>
      </c>
      <c r="AD1472" s="20">
        <f t="shared" si="1136"/>
        <v>-8.9265674826960583E-3</v>
      </c>
      <c r="AE1472" s="21">
        <f t="shared" si="1091"/>
        <v>0</v>
      </c>
      <c r="AF1472" s="21">
        <f t="shared" si="1099"/>
        <v>0</v>
      </c>
      <c r="AG1472" s="21">
        <f t="shared" si="1100"/>
        <v>0</v>
      </c>
      <c r="AH1472" s="21">
        <f t="shared" si="1101"/>
        <v>1</v>
      </c>
      <c r="AI1472" s="21">
        <f t="shared" si="1115"/>
        <v>0</v>
      </c>
      <c r="AJ1472" s="21">
        <f t="shared" si="1116"/>
        <v>0</v>
      </c>
      <c r="AK1472" s="24">
        <f t="shared" si="1092"/>
        <v>1</v>
      </c>
      <c r="AL1472" s="24">
        <f t="shared" si="1102"/>
        <v>0</v>
      </c>
      <c r="AM1472" s="24">
        <f t="shared" si="1103"/>
        <v>2</v>
      </c>
      <c r="AN1472" s="24">
        <f t="shared" si="1104"/>
        <v>0</v>
      </c>
      <c r="AO1472" s="24">
        <f t="shared" si="1105"/>
        <v>1</v>
      </c>
      <c r="AP1472" s="24">
        <f t="shared" si="1117"/>
        <v>-8.9265674826960583E-3</v>
      </c>
      <c r="AQ1472" s="27">
        <f t="shared" si="1093"/>
        <v>1</v>
      </c>
      <c r="AR1472" s="27">
        <f t="shared" si="1106"/>
        <v>0</v>
      </c>
      <c r="AS1472" s="27">
        <f t="shared" si="1107"/>
        <v>1</v>
      </c>
      <c r="AT1472" s="27">
        <f t="shared" si="1108"/>
        <v>0</v>
      </c>
      <c r="AU1472" s="27">
        <f t="shared" si="1109"/>
        <v>1</v>
      </c>
      <c r="AV1472" s="27">
        <f t="shared" si="1118"/>
        <v>-8.9265674826960583E-3</v>
      </c>
      <c r="AW1472">
        <f t="shared" si="1110"/>
        <v>111.62336949232643</v>
      </c>
      <c r="AX1472">
        <f t="shared" si="1111"/>
        <v>90.096869678166314</v>
      </c>
      <c r="AY1472">
        <f t="shared" si="1119"/>
        <v>84.506718918188483</v>
      </c>
      <c r="AZ1472">
        <f t="shared" si="1112"/>
        <v>-5.9510449884640389E-3</v>
      </c>
      <c r="BA1472">
        <f t="shared" si="1120"/>
        <v>95.318641348346858</v>
      </c>
      <c r="BB1472" s="4">
        <f t="shared" si="1094"/>
        <v>0</v>
      </c>
      <c r="BC1472" s="4">
        <f t="shared" si="1095"/>
        <v>0</v>
      </c>
    </row>
    <row r="1473" spans="1:55">
      <c r="A1473" s="37">
        <v>42500</v>
      </c>
      <c r="B1473" s="2" t="s">
        <v>76</v>
      </c>
      <c r="C1473" s="40">
        <v>7.19</v>
      </c>
      <c r="D1473" s="19">
        <f t="shared" si="1096"/>
        <v>-1.3888888888888592E-3</v>
      </c>
      <c r="E1473" s="19">
        <f t="shared" si="1121"/>
        <v>-4.2609853528628415E-2</v>
      </c>
      <c r="F1473" s="19">
        <f t="shared" si="1123"/>
        <v>-4.8941798941798842E-2</v>
      </c>
      <c r="G1473" s="19">
        <f t="shared" si="1127"/>
        <v>-5.8900523560209334E-2</v>
      </c>
      <c r="H1473" s="19">
        <f t="shared" si="1139"/>
        <v>-1.5172277551914166</v>
      </c>
      <c r="I1473" s="19">
        <f t="shared" si="1139"/>
        <v>-1.5865199811953263</v>
      </c>
      <c r="J1473" s="19">
        <f t="shared" si="1139"/>
        <v>-1.4728531710808432</v>
      </c>
      <c r="K1473" s="2" t="s">
        <v>75</v>
      </c>
      <c r="L1473" s="40">
        <v>8.6300000000000008</v>
      </c>
      <c r="M1473" s="19">
        <f t="shared" si="1097"/>
        <v>1.2910798122065871E-2</v>
      </c>
      <c r="N1473" s="19">
        <f t="shared" si="1122"/>
        <v>8.1775700934579761E-3</v>
      </c>
      <c r="O1473" s="19">
        <f t="shared" si="1124"/>
        <v>1.768867924528306E-2</v>
      </c>
      <c r="P1473" s="19">
        <f t="shared" si="1128"/>
        <v>2.1301775147929171E-2</v>
      </c>
      <c r="Q1473" s="19">
        <f t="shared" si="1140"/>
        <v>0.22877135578435964</v>
      </c>
      <c r="R1473" s="19">
        <f t="shared" si="1140"/>
        <v>0.3746730675331324</v>
      </c>
      <c r="S1473" s="19">
        <f t="shared" si="1140"/>
        <v>0.38132432378534326</v>
      </c>
      <c r="T1473" s="19">
        <f t="shared" si="1098"/>
        <v>-1.7459991109757762</v>
      </c>
      <c r="U1473" s="19">
        <f t="shared" si="1098"/>
        <v>-1.9611930487284588</v>
      </c>
      <c r="V1473" s="19">
        <f t="shared" si="1098"/>
        <v>-1.8541774948661864</v>
      </c>
      <c r="W1473" s="19">
        <f t="shared" si="1129"/>
        <v>9.6667169758851441E-3</v>
      </c>
      <c r="X1473" s="19">
        <f t="shared" si="1130"/>
        <v>6.0066568814478747E-3</v>
      </c>
      <c r="Y1473" s="19">
        <f t="shared" si="1131"/>
        <v>1</v>
      </c>
      <c r="Z1473" s="19">
        <f t="shared" si="1132"/>
        <v>1.6093339717375417</v>
      </c>
      <c r="AA1473" s="19">
        <f t="shared" si="1133"/>
        <v>2.6093339717375414</v>
      </c>
      <c r="AB1473" s="19">
        <f t="shared" si="1134"/>
        <v>0.3832395587652988</v>
      </c>
      <c r="AC1473" s="19">
        <f t="shared" si="1135"/>
        <v>0.61676044123470131</v>
      </c>
      <c r="AD1473" s="20">
        <f t="shared" si="1136"/>
        <v>1.5990524009678328E-3</v>
      </c>
      <c r="AE1473" s="21">
        <f t="shared" si="1091"/>
        <v>1</v>
      </c>
      <c r="AF1473" s="21">
        <f t="shared" si="1099"/>
        <v>0</v>
      </c>
      <c r="AG1473" s="21">
        <f t="shared" si="1100"/>
        <v>1</v>
      </c>
      <c r="AH1473" s="21">
        <f t="shared" si="1101"/>
        <v>0</v>
      </c>
      <c r="AI1473" s="21">
        <f t="shared" si="1115"/>
        <v>1</v>
      </c>
      <c r="AJ1473" s="21">
        <f t="shared" si="1116"/>
        <v>1.5990524009678328E-3</v>
      </c>
      <c r="AK1473" s="24">
        <f t="shared" si="1092"/>
        <v>1</v>
      </c>
      <c r="AL1473" s="24">
        <f t="shared" si="1102"/>
        <v>0</v>
      </c>
      <c r="AM1473" s="24">
        <f t="shared" si="1103"/>
        <v>3</v>
      </c>
      <c r="AN1473" s="24">
        <f t="shared" si="1104"/>
        <v>0</v>
      </c>
      <c r="AO1473" s="24">
        <f t="shared" si="1105"/>
        <v>1</v>
      </c>
      <c r="AP1473" s="24">
        <f t="shared" si="1117"/>
        <v>1.5990524009678328E-3</v>
      </c>
      <c r="AQ1473" s="27">
        <f t="shared" si="1093"/>
        <v>1</v>
      </c>
      <c r="AR1473" s="27">
        <f t="shared" si="1106"/>
        <v>0</v>
      </c>
      <c r="AS1473" s="27">
        <f t="shared" si="1107"/>
        <v>2</v>
      </c>
      <c r="AT1473" s="27">
        <f t="shared" si="1108"/>
        <v>0</v>
      </c>
      <c r="AU1473" s="27">
        <f t="shared" si="1109"/>
        <v>1</v>
      </c>
      <c r="AV1473" s="27">
        <f t="shared" si="1118"/>
        <v>1.5990524009678328E-3</v>
      </c>
      <c r="AW1473">
        <f t="shared" si="1110"/>
        <v>111.80186110931727</v>
      </c>
      <c r="AX1473">
        <f t="shared" si="1111"/>
        <v>90.240939293944876</v>
      </c>
      <c r="AY1473">
        <f t="shared" si="1119"/>
        <v>84.641849589972537</v>
      </c>
      <c r="AZ1473">
        <f t="shared" si="1112"/>
        <v>1.5990524009678328E-3</v>
      </c>
      <c r="BA1473">
        <f t="shared" si="1120"/>
        <v>95.471060850651938</v>
      </c>
      <c r="BB1473" s="4">
        <f t="shared" si="1094"/>
        <v>1</v>
      </c>
      <c r="BC1473" s="4">
        <f t="shared" si="1095"/>
        <v>1</v>
      </c>
    </row>
    <row r="1474" spans="1:55">
      <c r="A1474" s="37">
        <v>42501</v>
      </c>
      <c r="B1474" s="2" t="s">
        <v>76</v>
      </c>
      <c r="C1474" s="40">
        <v>7.22</v>
      </c>
      <c r="D1474" s="19">
        <f t="shared" si="1096"/>
        <v>4.1724617524338467E-3</v>
      </c>
      <c r="E1474" s="19">
        <f t="shared" si="1121"/>
        <v>-3.2171581769437026E-2</v>
      </c>
      <c r="F1474" s="19">
        <f t="shared" si="1123"/>
        <v>-4.2440318302387307E-2</v>
      </c>
      <c r="G1474" s="19">
        <f t="shared" si="1127"/>
        <v>-5.6209150326797463E-2</v>
      </c>
      <c r="H1474" s="19">
        <f t="shared" si="1139"/>
        <v>-1.1346732537120225</v>
      </c>
      <c r="I1474" s="19">
        <f t="shared" si="1139"/>
        <v>-1.3466108283117024</v>
      </c>
      <c r="J1474" s="19">
        <f t="shared" si="1139"/>
        <v>-1.4531992683474648</v>
      </c>
      <c r="K1474" s="2" t="s">
        <v>75</v>
      </c>
      <c r="L1474" s="40">
        <v>8.6300000000000008</v>
      </c>
      <c r="M1474" s="19">
        <f t="shared" si="1097"/>
        <v>0</v>
      </c>
      <c r="N1474" s="19">
        <f t="shared" si="1122"/>
        <v>1.768867924528306E-2</v>
      </c>
      <c r="O1474" s="19">
        <f t="shared" si="1124"/>
        <v>1.2910798122065871E-2</v>
      </c>
      <c r="P1474" s="19">
        <f t="shared" si="1128"/>
        <v>2.251184834123238E-2</v>
      </c>
      <c r="Q1474" s="19">
        <f t="shared" si="1140"/>
        <v>0.49488040416643564</v>
      </c>
      <c r="R1474" s="19">
        <f t="shared" si="1140"/>
        <v>0.27370906076373619</v>
      </c>
      <c r="S1474" s="19">
        <f t="shared" si="1140"/>
        <v>0.40376228021601501</v>
      </c>
      <c r="T1474" s="19">
        <f t="shared" si="1098"/>
        <v>-1.6295536578784582</v>
      </c>
      <c r="U1474" s="19">
        <f t="shared" si="1098"/>
        <v>-1.6203198890754387</v>
      </c>
      <c r="V1474" s="19">
        <f t="shared" si="1098"/>
        <v>-1.8569615485634798</v>
      </c>
      <c r="W1474" s="19">
        <f t="shared" si="1129"/>
        <v>9.7544902990335837E-3</v>
      </c>
      <c r="X1474" s="19">
        <f t="shared" si="1130"/>
        <v>5.98907703214362E-3</v>
      </c>
      <c r="Y1474" s="19">
        <f t="shared" si="1131"/>
        <v>1</v>
      </c>
      <c r="Z1474" s="19">
        <f t="shared" si="1132"/>
        <v>1.6287134472775751</v>
      </c>
      <c r="AA1474" s="19">
        <f t="shared" si="1133"/>
        <v>2.6287134472775753</v>
      </c>
      <c r="AB1474" s="19">
        <f t="shared" si="1134"/>
        <v>0.38041422926323487</v>
      </c>
      <c r="AC1474" s="19">
        <f t="shared" si="1135"/>
        <v>0.61958577073676502</v>
      </c>
      <c r="AD1474" s="20">
        <f t="shared" si="1136"/>
        <v>-2.4896672572521277E-3</v>
      </c>
      <c r="AE1474" s="21">
        <f t="shared" si="1091"/>
        <v>1</v>
      </c>
      <c r="AF1474" s="21">
        <f t="shared" si="1099"/>
        <v>0</v>
      </c>
      <c r="AG1474" s="21">
        <f t="shared" si="1100"/>
        <v>2</v>
      </c>
      <c r="AH1474" s="21">
        <f t="shared" si="1101"/>
        <v>0</v>
      </c>
      <c r="AI1474" s="21">
        <f t="shared" si="1115"/>
        <v>1</v>
      </c>
      <c r="AJ1474" s="21">
        <f t="shared" si="1116"/>
        <v>-2.4896672572521277E-3</v>
      </c>
      <c r="AK1474" s="24">
        <f t="shared" si="1092"/>
        <v>1</v>
      </c>
      <c r="AL1474" s="24">
        <f t="shared" si="1102"/>
        <v>0</v>
      </c>
      <c r="AM1474" s="24">
        <f t="shared" si="1103"/>
        <v>4</v>
      </c>
      <c r="AN1474" s="24">
        <f t="shared" si="1104"/>
        <v>0</v>
      </c>
      <c r="AO1474" s="24">
        <f t="shared" si="1105"/>
        <v>1</v>
      </c>
      <c r="AP1474" s="24">
        <f t="shared" si="1117"/>
        <v>-2.4896672572521277E-3</v>
      </c>
      <c r="AQ1474" s="27">
        <f t="shared" si="1093"/>
        <v>1</v>
      </c>
      <c r="AR1474" s="27">
        <f t="shared" si="1106"/>
        <v>0</v>
      </c>
      <c r="AS1474" s="27">
        <f t="shared" si="1107"/>
        <v>3</v>
      </c>
      <c r="AT1474" s="27">
        <f t="shared" si="1108"/>
        <v>0</v>
      </c>
      <c r="AU1474" s="27">
        <f t="shared" si="1109"/>
        <v>1</v>
      </c>
      <c r="AV1474" s="27">
        <f t="shared" si="1118"/>
        <v>-2.4896672572521277E-3</v>
      </c>
      <c r="AW1474">
        <f t="shared" si="1110"/>
        <v>111.52351167641356</v>
      </c>
      <c r="AX1474">
        <f t="shared" si="1111"/>
        <v>90.016269382121067</v>
      </c>
      <c r="AY1474">
        <f t="shared" si="1119"/>
        <v>84.431119548455129</v>
      </c>
      <c r="AZ1474">
        <f t="shared" si="1112"/>
        <v>-2.4896672572521277E-3</v>
      </c>
      <c r="BA1474">
        <f t="shared" si="1120"/>
        <v>95.233369676436951</v>
      </c>
      <c r="BB1474" s="4">
        <f t="shared" si="1094"/>
        <v>1</v>
      </c>
      <c r="BC1474" s="4">
        <f t="shared" si="1095"/>
        <v>1</v>
      </c>
    </row>
    <row r="1475" spans="1:55">
      <c r="A1475" s="37">
        <v>42502</v>
      </c>
      <c r="B1475" s="2" t="s">
        <v>76</v>
      </c>
      <c r="C1475" s="40">
        <v>7.2</v>
      </c>
      <c r="D1475" s="19">
        <f t="shared" si="1096"/>
        <v>-2.7700831024930158E-3</v>
      </c>
      <c r="E1475" s="19">
        <f t="shared" si="1121"/>
        <v>-3.4852546916890055E-2</v>
      </c>
      <c r="F1475" s="19">
        <f t="shared" si="1123"/>
        <v>-4.3824701195219133E-2</v>
      </c>
      <c r="G1475" s="19">
        <f t="shared" si="1127"/>
        <v>-7.5738125802310638E-2</v>
      </c>
      <c r="H1475" s="19">
        <f t="shared" si="1139"/>
        <v>-1.2166169003875833</v>
      </c>
      <c r="I1475" s="19">
        <f t="shared" si="1139"/>
        <v>-1.382021088447932</v>
      </c>
      <c r="J1475" s="19">
        <f t="shared" si="1139"/>
        <v>-1.9757261016831673</v>
      </c>
      <c r="K1475" s="2" t="s">
        <v>75</v>
      </c>
      <c r="L1475" s="40">
        <v>8.65</v>
      </c>
      <c r="M1475" s="19">
        <f t="shared" si="1097"/>
        <v>2.3174971031285716E-3</v>
      </c>
      <c r="N1475" s="19">
        <f t="shared" si="1122"/>
        <v>1.5258215962441406E-2</v>
      </c>
      <c r="O1475" s="19">
        <f t="shared" si="1124"/>
        <v>1.6451233842538257E-2</v>
      </c>
      <c r="P1475" s="19">
        <f t="shared" si="1128"/>
        <v>1.7647058823529453E-2</v>
      </c>
      <c r="Q1475" s="19">
        <f t="shared" si="1140"/>
        <v>0.42662211642314068</v>
      </c>
      <c r="R1475" s="19">
        <f t="shared" si="1140"/>
        <v>0.34886294719293032</v>
      </c>
      <c r="S1475" s="19">
        <f t="shared" si="1140"/>
        <v>0.31652606450196297</v>
      </c>
      <c r="T1475" s="19">
        <f t="shared" si="1098"/>
        <v>-1.643239016810724</v>
      </c>
      <c r="U1475" s="19">
        <f t="shared" si="1098"/>
        <v>-1.7308840356408624</v>
      </c>
      <c r="V1475" s="19">
        <f t="shared" si="1098"/>
        <v>-2.2922521661851301</v>
      </c>
      <c r="W1475" s="19">
        <f t="shared" si="1129"/>
        <v>8.3936146717020436E-3</v>
      </c>
      <c r="X1475" s="19">
        <f t="shared" si="1130"/>
        <v>5.8310989980940586E-3</v>
      </c>
      <c r="Y1475" s="19">
        <f t="shared" si="1131"/>
        <v>1</v>
      </c>
      <c r="Z1475" s="19">
        <f t="shared" si="1132"/>
        <v>1.4394567258154189</v>
      </c>
      <c r="AA1475" s="19">
        <f t="shared" si="1133"/>
        <v>2.4394567258154192</v>
      </c>
      <c r="AB1475" s="19">
        <f t="shared" si="1134"/>
        <v>0.40992733727044794</v>
      </c>
      <c r="AC1475" s="19">
        <f t="shared" si="1135"/>
        <v>0.59007266272955194</v>
      </c>
      <c r="AD1475" s="20">
        <f t="shared" si="1136"/>
        <v>2.1593161880575128E-3</v>
      </c>
      <c r="AE1475" s="21">
        <f t="shared" si="1091"/>
        <v>1</v>
      </c>
      <c r="AF1475" s="21">
        <f t="shared" si="1099"/>
        <v>0</v>
      </c>
      <c r="AG1475" s="21">
        <f t="shared" si="1100"/>
        <v>3</v>
      </c>
      <c r="AH1475" s="21">
        <f t="shared" si="1101"/>
        <v>0</v>
      </c>
      <c r="AI1475" s="21">
        <f t="shared" si="1115"/>
        <v>1</v>
      </c>
      <c r="AJ1475" s="21">
        <f t="shared" si="1116"/>
        <v>2.1593161880575128E-3</v>
      </c>
      <c r="AK1475" s="24">
        <f t="shared" si="1092"/>
        <v>1</v>
      </c>
      <c r="AL1475" s="24">
        <f t="shared" si="1102"/>
        <v>0</v>
      </c>
      <c r="AM1475" s="24">
        <f t="shared" si="1103"/>
        <v>5</v>
      </c>
      <c r="AN1475" s="24">
        <f t="shared" si="1104"/>
        <v>0</v>
      </c>
      <c r="AO1475" s="24">
        <f t="shared" si="1105"/>
        <v>1</v>
      </c>
      <c r="AP1475" s="24">
        <f t="shared" si="1117"/>
        <v>2.1593161880575128E-3</v>
      </c>
      <c r="AQ1475" s="27">
        <f t="shared" si="1093"/>
        <v>1</v>
      </c>
      <c r="AR1475" s="27">
        <f t="shared" si="1106"/>
        <v>0</v>
      </c>
      <c r="AS1475" s="27">
        <f t="shared" si="1107"/>
        <v>4</v>
      </c>
      <c r="AT1475" s="27">
        <f t="shared" si="1108"/>
        <v>0</v>
      </c>
      <c r="AU1475" s="27">
        <f t="shared" si="1109"/>
        <v>1</v>
      </c>
      <c r="AV1475" s="27">
        <f t="shared" si="1118"/>
        <v>2.1593161880575128E-3</v>
      </c>
      <c r="AW1475">
        <f t="shared" si="1110"/>
        <v>111.76432620052546</v>
      </c>
      <c r="AX1475">
        <f t="shared" si="1111"/>
        <v>90.210642969786434</v>
      </c>
      <c r="AY1475">
        <f t="shared" si="1119"/>
        <v>84.613433031671931</v>
      </c>
      <c r="AZ1475">
        <f t="shared" si="1112"/>
        <v>2.1593161880575128E-3</v>
      </c>
      <c r="BA1475">
        <f t="shared" si="1120"/>
        <v>95.439008633222542</v>
      </c>
      <c r="BB1475" s="4">
        <f t="shared" si="1094"/>
        <v>1</v>
      </c>
      <c r="BC1475" s="4">
        <f t="shared" si="1095"/>
        <v>1</v>
      </c>
    </row>
    <row r="1476" spans="1:55">
      <c r="A1476" s="37">
        <v>42503</v>
      </c>
      <c r="B1476" s="2" t="s">
        <v>76</v>
      </c>
      <c r="C1476" s="40">
        <v>7.19</v>
      </c>
      <c r="D1476" s="19">
        <f t="shared" si="1096"/>
        <v>-1.3888888888888592E-3</v>
      </c>
      <c r="E1476" s="19">
        <f t="shared" si="1121"/>
        <v>-2.0435967302452243E-2</v>
      </c>
      <c r="F1476" s="19">
        <f t="shared" si="1123"/>
        <v>-4.5152722443559078E-2</v>
      </c>
      <c r="G1476" s="19">
        <f t="shared" si="1127"/>
        <v>-7.4646074646074548E-2</v>
      </c>
      <c r="H1476" s="19">
        <f t="shared" si="1139"/>
        <v>-0.70441507520976798</v>
      </c>
      <c r="I1476" s="19">
        <f t="shared" si="1139"/>
        <v>-1.4137083722080586</v>
      </c>
      <c r="J1476" s="19">
        <f t="shared" si="1139"/>
        <v>-1.9114251906084243</v>
      </c>
      <c r="K1476" s="2" t="s">
        <v>75</v>
      </c>
      <c r="L1476" s="40">
        <v>8.61</v>
      </c>
      <c r="M1476" s="19">
        <f t="shared" si="1097"/>
        <v>-4.6242774566475058E-3</v>
      </c>
      <c r="N1476" s="19">
        <f t="shared" si="1122"/>
        <v>9.3786635404454963E-3</v>
      </c>
      <c r="O1476" s="19">
        <f t="shared" si="1124"/>
        <v>1.6528925619834565E-2</v>
      </c>
      <c r="P1476" s="19">
        <f t="shared" si="1128"/>
        <v>7.0175438596489729E-3</v>
      </c>
      <c r="Q1476" s="19">
        <f t="shared" si="1140"/>
        <v>0.26322265160151448</v>
      </c>
      <c r="R1476" s="19">
        <f t="shared" si="1140"/>
        <v>0.35050754143372492</v>
      </c>
      <c r="S1476" s="19">
        <f t="shared" si="1140"/>
        <v>0.12586377775615179</v>
      </c>
      <c r="T1476" s="19">
        <f t="shared" si="1098"/>
        <v>-0.96763772681128246</v>
      </c>
      <c r="U1476" s="19">
        <f t="shared" si="1098"/>
        <v>-1.7642159136417834</v>
      </c>
      <c r="V1476" s="19">
        <f t="shared" si="1098"/>
        <v>-2.0372889683645763</v>
      </c>
      <c r="W1476" s="19">
        <f t="shared" si="1129"/>
        <v>8.4075620406595108E-3</v>
      </c>
      <c r="X1476" s="19">
        <f t="shared" si="1130"/>
        <v>5.8310473880718765E-3</v>
      </c>
      <c r="Y1476" s="19">
        <f t="shared" si="1131"/>
        <v>1</v>
      </c>
      <c r="Z1476" s="19">
        <f t="shared" si="1132"/>
        <v>1.4418613811745402</v>
      </c>
      <c r="AA1476" s="19">
        <f t="shared" si="1133"/>
        <v>2.4418613811745402</v>
      </c>
      <c r="AB1476" s="19">
        <f t="shared" si="1134"/>
        <v>0.40952365589196466</v>
      </c>
      <c r="AC1476" s="19">
        <f t="shared" si="1135"/>
        <v>0.59047634410803529</v>
      </c>
      <c r="AD1476" s="20">
        <f t="shared" si="1136"/>
        <v>5.6957393030870082E-4</v>
      </c>
      <c r="AE1476" s="21">
        <f t="shared" si="1091"/>
        <v>0</v>
      </c>
      <c r="AF1476" s="21">
        <f t="shared" si="1099"/>
        <v>0</v>
      </c>
      <c r="AG1476" s="21">
        <f t="shared" si="1100"/>
        <v>4</v>
      </c>
      <c r="AH1476" s="21">
        <f t="shared" si="1101"/>
        <v>0</v>
      </c>
      <c r="AI1476" s="21">
        <f t="shared" si="1115"/>
        <v>1</v>
      </c>
      <c r="AJ1476" s="21">
        <f t="shared" si="1116"/>
        <v>5.6957393030870082E-4</v>
      </c>
      <c r="AK1476" s="24">
        <f t="shared" si="1092"/>
        <v>1</v>
      </c>
      <c r="AL1476" s="24">
        <f t="shared" si="1102"/>
        <v>0</v>
      </c>
      <c r="AM1476" s="24">
        <f t="shared" si="1103"/>
        <v>1</v>
      </c>
      <c r="AN1476" s="24">
        <f t="shared" si="1104"/>
        <v>1</v>
      </c>
      <c r="AO1476" s="24">
        <f t="shared" si="1105"/>
        <v>1</v>
      </c>
      <c r="AP1476" s="24">
        <f t="shared" si="1117"/>
        <v>5.6957393030870082E-4</v>
      </c>
      <c r="AQ1476" s="27">
        <f t="shared" si="1093"/>
        <v>1</v>
      </c>
      <c r="AR1476" s="27">
        <f t="shared" si="1106"/>
        <v>0</v>
      </c>
      <c r="AS1476" s="27">
        <f t="shared" si="1107"/>
        <v>5</v>
      </c>
      <c r="AT1476" s="27">
        <f t="shared" si="1108"/>
        <v>0</v>
      </c>
      <c r="AU1476" s="27">
        <f t="shared" si="1109"/>
        <v>1</v>
      </c>
      <c r="AV1476" s="27">
        <f t="shared" si="1118"/>
        <v>5.6957393030870082E-4</v>
      </c>
      <c r="AW1476">
        <f t="shared" si="1110"/>
        <v>111.82798424706779</v>
      </c>
      <c r="AX1476">
        <f t="shared" si="1111"/>
        <v>90.2620246002584</v>
      </c>
      <c r="AY1476">
        <f t="shared" si="1119"/>
        <v>84.66162663728069</v>
      </c>
      <c r="AZ1476">
        <f t="shared" si="1112"/>
        <v>5.6957393030870082E-4</v>
      </c>
      <c r="BA1476">
        <f t="shared" si="1120"/>
        <v>95.493368204474535</v>
      </c>
      <c r="BB1476" s="4">
        <f t="shared" si="1094"/>
        <v>0</v>
      </c>
      <c r="BC1476" s="4">
        <f t="shared" si="1095"/>
        <v>0</v>
      </c>
    </row>
    <row r="1477" spans="1:55">
      <c r="A1477" s="37">
        <v>42506</v>
      </c>
      <c r="B1477" s="2" t="s">
        <v>76</v>
      </c>
      <c r="C1477" s="40">
        <v>7.2</v>
      </c>
      <c r="D1477" s="19">
        <f t="shared" si="1096"/>
        <v>1.3908205841446156E-3</v>
      </c>
      <c r="E1477" s="19">
        <f t="shared" si="1121"/>
        <v>0</v>
      </c>
      <c r="F1477" s="19">
        <f t="shared" si="1123"/>
        <v>-2.9649595687331502E-2</v>
      </c>
      <c r="G1477" s="19">
        <f t="shared" si="1127"/>
        <v>-7.0967741935483844E-2</v>
      </c>
      <c r="H1477" s="19">
        <f t="shared" si="1139"/>
        <v>0</v>
      </c>
      <c r="I1477" s="19">
        <f t="shared" si="1139"/>
        <v>-0.9198143596772782</v>
      </c>
      <c r="J1477" s="19">
        <f t="shared" si="1139"/>
        <v>-1.7571375934993767</v>
      </c>
      <c r="K1477" s="2" t="s">
        <v>75</v>
      </c>
      <c r="L1477" s="40">
        <v>8.61</v>
      </c>
      <c r="M1477" s="19">
        <f t="shared" si="1097"/>
        <v>0</v>
      </c>
      <c r="N1477" s="19">
        <f t="shared" si="1122"/>
        <v>1.0563380281690125E-2</v>
      </c>
      <c r="O1477" s="19">
        <f t="shared" si="1124"/>
        <v>4.6674445740955833E-3</v>
      </c>
      <c r="P1477" s="19">
        <f t="shared" si="1128"/>
        <v>9.3786635404454963E-3</v>
      </c>
      <c r="Q1477" s="19">
        <f t="shared" si="1140"/>
        <v>0.29692850480428418</v>
      </c>
      <c r="R1477" s="19">
        <f t="shared" si="1140"/>
        <v>9.8997740842092022E-2</v>
      </c>
      <c r="S1477" s="19">
        <f t="shared" si="1140"/>
        <v>0.16813212312000086</v>
      </c>
      <c r="T1477" s="19">
        <f t="shared" si="1098"/>
        <v>-0.29692850480428418</v>
      </c>
      <c r="U1477" s="19">
        <f t="shared" si="1098"/>
        <v>-1.0188121005193702</v>
      </c>
      <c r="V1477" s="19">
        <f t="shared" si="1098"/>
        <v>-1.9252697166193775</v>
      </c>
      <c r="W1477" s="19">
        <f t="shared" si="1129"/>
        <v>8.4853091500087744E-3</v>
      </c>
      <c r="X1477" s="19">
        <f t="shared" si="1130"/>
        <v>5.7972966782116834E-3</v>
      </c>
      <c r="Y1477" s="19">
        <f t="shared" si="1131"/>
        <v>1</v>
      </c>
      <c r="Z1477" s="19">
        <f t="shared" si="1132"/>
        <v>1.4636665364909829</v>
      </c>
      <c r="AA1477" s="19">
        <f t="shared" si="1133"/>
        <v>2.4636665364909831</v>
      </c>
      <c r="AB1477" s="19">
        <f t="shared" si="1134"/>
        <v>0.40589908787911971</v>
      </c>
      <c r="AC1477" s="19">
        <f t="shared" si="1135"/>
        <v>0.59410091212088023</v>
      </c>
      <c r="AD1477" s="20">
        <f t="shared" si="1136"/>
        <v>-5.3351444788710383E-3</v>
      </c>
      <c r="AE1477" s="21">
        <f t="shared" si="1091"/>
        <v>0</v>
      </c>
      <c r="AF1477" s="21">
        <f t="shared" si="1099"/>
        <v>0</v>
      </c>
      <c r="AG1477" s="21">
        <f t="shared" si="1100"/>
        <v>5</v>
      </c>
      <c r="AH1477" s="21">
        <f t="shared" si="1101"/>
        <v>0</v>
      </c>
      <c r="AI1477" s="21">
        <f t="shared" si="1115"/>
        <v>1</v>
      </c>
      <c r="AJ1477" s="21">
        <f t="shared" si="1116"/>
        <v>-5.3351444788710383E-3</v>
      </c>
      <c r="AK1477" s="24">
        <f t="shared" si="1092"/>
        <v>1</v>
      </c>
      <c r="AL1477" s="24">
        <f t="shared" si="1102"/>
        <v>0</v>
      </c>
      <c r="AM1477" s="24">
        <f t="shared" si="1103"/>
        <v>2</v>
      </c>
      <c r="AN1477" s="24">
        <f t="shared" si="1104"/>
        <v>0</v>
      </c>
      <c r="AO1477" s="24">
        <f t="shared" si="1105"/>
        <v>1</v>
      </c>
      <c r="AP1477" s="24">
        <f t="shared" si="1117"/>
        <v>-5.3351444788710383E-3</v>
      </c>
      <c r="AQ1477" s="27">
        <f t="shared" si="1093"/>
        <v>1</v>
      </c>
      <c r="AR1477" s="27">
        <f t="shared" si="1106"/>
        <v>0</v>
      </c>
      <c r="AS1477" s="27">
        <f t="shared" si="1107"/>
        <v>1</v>
      </c>
      <c r="AT1477" s="27">
        <f t="shared" si="1108"/>
        <v>1</v>
      </c>
      <c r="AU1477" s="27">
        <f t="shared" si="1109"/>
        <v>1</v>
      </c>
      <c r="AV1477" s="27">
        <f t="shared" si="1118"/>
        <v>-5.3351444788710383E-3</v>
      </c>
      <c r="AW1477">
        <f t="shared" si="1110"/>
        <v>111.23136579432877</v>
      </c>
      <c r="AX1477">
        <f t="shared" si="1111"/>
        <v>89.780463658060611</v>
      </c>
      <c r="AY1477">
        <f t="shared" si="1119"/>
        <v>84.20994462735456</v>
      </c>
      <c r="AZ1477">
        <f t="shared" si="1112"/>
        <v>-5.3351444788710374E-3</v>
      </c>
      <c r="BA1477">
        <f t="shared" si="1120"/>
        <v>94.983897288329629</v>
      </c>
      <c r="BB1477" s="4">
        <f t="shared" si="1094"/>
        <v>0</v>
      </c>
      <c r="BC1477" s="4">
        <f t="shared" si="1095"/>
        <v>0</v>
      </c>
    </row>
    <row r="1478" spans="1:55">
      <c r="A1478" s="37">
        <v>42507</v>
      </c>
      <c r="B1478" s="2" t="s">
        <v>76</v>
      </c>
      <c r="C1478" s="40">
        <v>7.24</v>
      </c>
      <c r="D1478" s="19">
        <f t="shared" si="1096"/>
        <v>5.5555555555555601E-3</v>
      </c>
      <c r="E1478" s="19">
        <f t="shared" si="1121"/>
        <v>6.9541029207232019E-3</v>
      </c>
      <c r="F1478" s="19">
        <f t="shared" si="1123"/>
        <v>-3.5952063914780237E-2</v>
      </c>
      <c r="G1478" s="19">
        <f t="shared" si="1127"/>
        <v>-4.6113306982872151E-2</v>
      </c>
      <c r="H1478" s="19">
        <f t="shared" si="1139"/>
        <v>0.24453929551139639</v>
      </c>
      <c r="I1478" s="19">
        <f t="shared" si="1139"/>
        <v>-1.1073521607199843</v>
      </c>
      <c r="J1478" s="19">
        <f t="shared" si="1139"/>
        <v>-1.1139744880882561</v>
      </c>
      <c r="K1478" s="2" t="s">
        <v>75</v>
      </c>
      <c r="L1478" s="40">
        <v>8.7200000000000006</v>
      </c>
      <c r="M1478" s="19">
        <f t="shared" si="1097"/>
        <v>1.2775842044134868E-2</v>
      </c>
      <c r="N1478" s="19">
        <f t="shared" si="1122"/>
        <v>1.0428736964078778E-2</v>
      </c>
      <c r="O1478" s="19">
        <f t="shared" si="1124"/>
        <v>1.8691588785046745E-2</v>
      </c>
      <c r="P1478" s="19">
        <f t="shared" si="1128"/>
        <v>1.8691588785046745E-2</v>
      </c>
      <c r="Q1478" s="19">
        <f t="shared" si="1140"/>
        <v>0.29322393420136816</v>
      </c>
      <c r="R1478" s="19">
        <f t="shared" si="1140"/>
        <v>0.39668193227947629</v>
      </c>
      <c r="S1478" s="19">
        <f t="shared" si="1140"/>
        <v>0.3351668505189721</v>
      </c>
      <c r="T1478" s="19">
        <f t="shared" si="1098"/>
        <v>-4.8684638689971776E-2</v>
      </c>
      <c r="U1478" s="19">
        <f t="shared" si="1098"/>
        <v>-1.5040340929994607</v>
      </c>
      <c r="V1478" s="19">
        <f t="shared" si="1098"/>
        <v>-1.449141338607228</v>
      </c>
      <c r="W1478" s="19">
        <f t="shared" si="1129"/>
        <v>7.7086299922658544E-3</v>
      </c>
      <c r="X1478" s="19">
        <f t="shared" si="1130"/>
        <v>6.3915683847201388E-3</v>
      </c>
      <c r="Y1478" s="19">
        <f t="shared" si="1131"/>
        <v>1</v>
      </c>
      <c r="Z1478" s="19">
        <f t="shared" si="1132"/>
        <v>1.2060623509394532</v>
      </c>
      <c r="AA1478" s="19">
        <f t="shared" si="1133"/>
        <v>2.2060623509394532</v>
      </c>
      <c r="AB1478" s="19">
        <f t="shared" si="1134"/>
        <v>0.4532963447629435</v>
      </c>
      <c r="AC1478" s="19">
        <f t="shared" si="1135"/>
        <v>0.54670365523705655</v>
      </c>
      <c r="AD1478" s="20">
        <f t="shared" si="1136"/>
        <v>-3.1313534278929003E-3</v>
      </c>
      <c r="AE1478" s="21">
        <f t="shared" si="1091"/>
        <v>0</v>
      </c>
      <c r="AF1478" s="21">
        <f t="shared" si="1099"/>
        <v>0</v>
      </c>
      <c r="AG1478" s="21">
        <f t="shared" si="1100"/>
        <v>0</v>
      </c>
      <c r="AH1478" s="21">
        <f t="shared" si="1101"/>
        <v>1</v>
      </c>
      <c r="AI1478" s="21">
        <f t="shared" si="1115"/>
        <v>0</v>
      </c>
      <c r="AJ1478" s="21">
        <f t="shared" si="1116"/>
        <v>0</v>
      </c>
      <c r="AK1478" s="24">
        <f t="shared" si="1092"/>
        <v>1</v>
      </c>
      <c r="AL1478" s="24">
        <f t="shared" si="1102"/>
        <v>0</v>
      </c>
      <c r="AM1478" s="24">
        <f t="shared" si="1103"/>
        <v>3</v>
      </c>
      <c r="AN1478" s="24">
        <f t="shared" si="1104"/>
        <v>0</v>
      </c>
      <c r="AO1478" s="24">
        <f t="shared" si="1105"/>
        <v>1</v>
      </c>
      <c r="AP1478" s="24">
        <f t="shared" si="1117"/>
        <v>-3.1313534278929003E-3</v>
      </c>
      <c r="AQ1478" s="27">
        <f t="shared" si="1093"/>
        <v>1</v>
      </c>
      <c r="AR1478" s="27">
        <f t="shared" si="1106"/>
        <v>0</v>
      </c>
      <c r="AS1478" s="27">
        <f t="shared" si="1107"/>
        <v>2</v>
      </c>
      <c r="AT1478" s="27">
        <f t="shared" si="1108"/>
        <v>0</v>
      </c>
      <c r="AU1478" s="27">
        <f t="shared" si="1109"/>
        <v>1</v>
      </c>
      <c r="AV1478" s="27">
        <f t="shared" si="1118"/>
        <v>-3.1313534278929003E-3</v>
      </c>
      <c r="AW1478">
        <f t="shared" si="1110"/>
        <v>111.23136579432877</v>
      </c>
      <c r="AX1478">
        <f t="shared" si="1111"/>
        <v>89.499329295427131</v>
      </c>
      <c r="AY1478">
        <f t="shared" si="1119"/>
        <v>83.946253528583014</v>
      </c>
      <c r="AZ1478">
        <f t="shared" si="1112"/>
        <v>-2.0875689519286003E-3</v>
      </c>
      <c r="BA1478">
        <f t="shared" si="1120"/>
        <v>94.785611853417336</v>
      </c>
      <c r="BB1478" s="4">
        <f t="shared" si="1094"/>
        <v>0</v>
      </c>
      <c r="BC1478" s="4">
        <f t="shared" si="1095"/>
        <v>0</v>
      </c>
    </row>
    <row r="1479" spans="1:55">
      <c r="A1479" s="37">
        <v>42508</v>
      </c>
      <c r="B1479" s="2" t="s">
        <v>76</v>
      </c>
      <c r="C1479" s="40">
        <v>7.2</v>
      </c>
      <c r="D1479" s="19">
        <f t="shared" si="1096"/>
        <v>-5.5248618784530436E-3</v>
      </c>
      <c r="E1479" s="19">
        <f t="shared" si="1121"/>
        <v>-2.7700831024930158E-3</v>
      </c>
      <c r="F1479" s="19">
        <f t="shared" si="1123"/>
        <v>-3.4852546916890055E-2</v>
      </c>
      <c r="G1479" s="19">
        <f t="shared" si="1127"/>
        <v>-5.8823529411764726E-2</v>
      </c>
      <c r="H1479" s="19">
        <f t="shared" si="1139"/>
        <v>-9.8127342344251398E-2</v>
      </c>
      <c r="I1479" s="19">
        <f t="shared" si="1139"/>
        <v>-1.0629056649192976</v>
      </c>
      <c r="J1479" s="19">
        <f t="shared" si="1139"/>
        <v>-1.4033604556230406</v>
      </c>
      <c r="K1479" s="2" t="s">
        <v>75</v>
      </c>
      <c r="L1479" s="40">
        <v>8.73</v>
      </c>
      <c r="M1479" s="19">
        <f t="shared" si="1097"/>
        <v>1.1467889908256636E-3</v>
      </c>
      <c r="N1479" s="19">
        <f t="shared" si="1122"/>
        <v>1.1587485515643063E-2</v>
      </c>
      <c r="O1479" s="19">
        <f t="shared" si="1124"/>
        <v>2.9481132075471695E-2</v>
      </c>
      <c r="P1479" s="19">
        <f t="shared" si="1128"/>
        <v>2.3446658851113841E-2</v>
      </c>
      <c r="Q1479" s="19">
        <f t="shared" si="1140"/>
        <v>0.32596020550272375</v>
      </c>
      <c r="R1479" s="19">
        <f t="shared" si="1140"/>
        <v>0.62596630492875471</v>
      </c>
      <c r="S1479" s="19">
        <f t="shared" si="1140"/>
        <v>0.42091360633091573</v>
      </c>
      <c r="T1479" s="19">
        <f t="shared" si="1098"/>
        <v>-0.42408754784697517</v>
      </c>
      <c r="U1479" s="19">
        <f t="shared" si="1098"/>
        <v>-1.6888719698480523</v>
      </c>
      <c r="V1479" s="19">
        <f t="shared" si="1098"/>
        <v>-1.8242740619539564</v>
      </c>
      <c r="W1479" s="19">
        <f t="shared" si="1129"/>
        <v>7.3466224834364954E-3</v>
      </c>
      <c r="X1479" s="19">
        <f t="shared" si="1130"/>
        <v>6.3051496296720119E-3</v>
      </c>
      <c r="Y1479" s="19">
        <f t="shared" si="1131"/>
        <v>1</v>
      </c>
      <c r="Z1479" s="19">
        <f t="shared" si="1132"/>
        <v>1.1651781345304346</v>
      </c>
      <c r="AA1479" s="19">
        <f t="shared" si="1133"/>
        <v>2.1651781345304348</v>
      </c>
      <c r="AB1479" s="19">
        <f t="shared" si="1134"/>
        <v>0.46185576329814149</v>
      </c>
      <c r="AC1479" s="19">
        <f t="shared" si="1135"/>
        <v>0.5381442367018584</v>
      </c>
      <c r="AD1479" s="20">
        <f t="shared" si="1136"/>
        <v>1.1827912036763619E-3</v>
      </c>
      <c r="AE1479" s="21">
        <f t="shared" si="1091"/>
        <v>0</v>
      </c>
      <c r="AF1479" s="21">
        <f t="shared" si="1099"/>
        <v>0</v>
      </c>
      <c r="AG1479" s="21">
        <f t="shared" si="1100"/>
        <v>0</v>
      </c>
      <c r="AH1479" s="21">
        <f t="shared" si="1101"/>
        <v>0</v>
      </c>
      <c r="AI1479" s="21">
        <f t="shared" si="1115"/>
        <v>0</v>
      </c>
      <c r="AJ1479" s="21">
        <f t="shared" si="1116"/>
        <v>0</v>
      </c>
      <c r="AK1479" s="24">
        <f t="shared" si="1092"/>
        <v>1</v>
      </c>
      <c r="AL1479" s="24">
        <f t="shared" si="1102"/>
        <v>0</v>
      </c>
      <c r="AM1479" s="24">
        <f t="shared" si="1103"/>
        <v>4</v>
      </c>
      <c r="AN1479" s="24">
        <f t="shared" si="1104"/>
        <v>0</v>
      </c>
      <c r="AO1479" s="24">
        <f t="shared" si="1105"/>
        <v>1</v>
      </c>
      <c r="AP1479" s="24">
        <f t="shared" si="1117"/>
        <v>1.1827912036763619E-3</v>
      </c>
      <c r="AQ1479" s="27">
        <f t="shared" si="1093"/>
        <v>1</v>
      </c>
      <c r="AR1479" s="27">
        <f t="shared" si="1106"/>
        <v>0</v>
      </c>
      <c r="AS1479" s="27">
        <f t="shared" si="1107"/>
        <v>3</v>
      </c>
      <c r="AT1479" s="27">
        <f t="shared" si="1108"/>
        <v>0</v>
      </c>
      <c r="AU1479" s="27">
        <f t="shared" si="1109"/>
        <v>1</v>
      </c>
      <c r="AV1479" s="27">
        <f t="shared" si="1118"/>
        <v>1.1827912036763619E-3</v>
      </c>
      <c r="AW1479">
        <f t="shared" si="1110"/>
        <v>111.23136579432877</v>
      </c>
      <c r="AX1479">
        <f t="shared" si="1111"/>
        <v>89.605188314852697</v>
      </c>
      <c r="AY1479">
        <f t="shared" si="1119"/>
        <v>84.045544418838205</v>
      </c>
      <c r="AZ1479">
        <f t="shared" si="1112"/>
        <v>7.8852746911757456E-4</v>
      </c>
      <c r="BA1479">
        <f t="shared" si="1120"/>
        <v>94.860352912040867</v>
      </c>
      <c r="BB1479" s="4">
        <f t="shared" si="1094"/>
        <v>0</v>
      </c>
      <c r="BC1479" s="4">
        <f t="shared" si="1095"/>
        <v>0</v>
      </c>
    </row>
    <row r="1480" spans="1:55">
      <c r="A1480" s="37">
        <v>42509</v>
      </c>
      <c r="B1480" s="2" t="s">
        <v>76</v>
      </c>
      <c r="C1480" s="40">
        <v>7.18</v>
      </c>
      <c r="D1480" s="19">
        <f t="shared" si="1096"/>
        <v>-2.7777777777778421E-3</v>
      </c>
      <c r="E1480" s="19">
        <f t="shared" si="1121"/>
        <v>-2.7777777777778421E-3</v>
      </c>
      <c r="F1480" s="19">
        <f t="shared" si="1123"/>
        <v>-3.7533512064343195E-2</v>
      </c>
      <c r="G1480" s="19">
        <f t="shared" si="1127"/>
        <v>-5.4018445322793165E-2</v>
      </c>
      <c r="H1480" s="19">
        <f t="shared" si="1139"/>
        <v>-0.10120699361725893</v>
      </c>
      <c r="I1480" s="19">
        <f t="shared" si="1139"/>
        <v>-1.1487596434919904</v>
      </c>
      <c r="J1480" s="19">
        <f t="shared" si="1139"/>
        <v>-1.2713111649225601</v>
      </c>
      <c r="K1480" s="2" t="s">
        <v>75</v>
      </c>
      <c r="L1480" s="40">
        <v>8.69</v>
      </c>
      <c r="M1480" s="19">
        <f t="shared" si="1097"/>
        <v>-4.5819014891180891E-3</v>
      </c>
      <c r="N1480" s="19">
        <f t="shared" si="1122"/>
        <v>4.6242774566473003E-3</v>
      </c>
      <c r="O1480" s="19">
        <f t="shared" si="1124"/>
        <v>1.9953051643192481E-2</v>
      </c>
      <c r="P1480" s="19">
        <f t="shared" si="1128"/>
        <v>1.7564402810304493E-2</v>
      </c>
      <c r="Q1480" s="19">
        <f t="shared" si="1140"/>
        <v>0.13021735397147149</v>
      </c>
      <c r="R1480" s="19">
        <f t="shared" si="1140"/>
        <v>0.42326664380881218</v>
      </c>
      <c r="S1480" s="19">
        <f t="shared" si="1140"/>
        <v>0.31574475911417876</v>
      </c>
      <c r="T1480" s="19">
        <f t="shared" si="1098"/>
        <v>-0.23142434758873043</v>
      </c>
      <c r="U1480" s="19">
        <f t="shared" si="1098"/>
        <v>-1.5720262873008026</v>
      </c>
      <c r="V1480" s="19">
        <f t="shared" si="1098"/>
        <v>-1.587055924036739</v>
      </c>
      <c r="W1480" s="19">
        <f t="shared" si="1129"/>
        <v>7.2576771591275815E-3</v>
      </c>
      <c r="X1480" s="19">
        <f t="shared" si="1130"/>
        <v>6.435377852884532E-3</v>
      </c>
      <c r="Y1480" s="19">
        <f t="shared" si="1131"/>
        <v>1</v>
      </c>
      <c r="Z1480" s="19">
        <f t="shared" si="1132"/>
        <v>1.127777937059977</v>
      </c>
      <c r="AA1480" s="19">
        <f t="shared" si="1133"/>
        <v>2.1277779370599772</v>
      </c>
      <c r="AB1480" s="19">
        <f t="shared" si="1134"/>
        <v>0.46997385515789952</v>
      </c>
      <c r="AC1480" s="19">
        <f t="shared" si="1135"/>
        <v>0.53002614484210031</v>
      </c>
      <c r="AD1480" s="20">
        <f t="shared" si="1136"/>
        <v>1.9636790605483431E-3</v>
      </c>
      <c r="AE1480" s="21">
        <f t="shared" ref="AE1480:AE1543" si="1141">IF(T1480&gt;$B$3,-1,IF(T1480&lt;$B$1,1,0))</f>
        <v>0</v>
      </c>
      <c r="AF1480" s="21">
        <f t="shared" si="1099"/>
        <v>0</v>
      </c>
      <c r="AG1480" s="21">
        <f t="shared" si="1100"/>
        <v>0</v>
      </c>
      <c r="AH1480" s="21">
        <f t="shared" si="1101"/>
        <v>0</v>
      </c>
      <c r="AI1480" s="21">
        <f t="shared" si="1115"/>
        <v>0</v>
      </c>
      <c r="AJ1480" s="21">
        <f t="shared" si="1116"/>
        <v>0</v>
      </c>
      <c r="AK1480" s="24">
        <f t="shared" ref="AK1480:AK1543" si="1142">IF(U1480&gt;$B$3,-1,IF(U1480&lt;$B$1,1,0))</f>
        <v>1</v>
      </c>
      <c r="AL1480" s="24">
        <f t="shared" si="1102"/>
        <v>0</v>
      </c>
      <c r="AM1480" s="24">
        <f t="shared" si="1103"/>
        <v>5</v>
      </c>
      <c r="AN1480" s="24">
        <f t="shared" si="1104"/>
        <v>0</v>
      </c>
      <c r="AO1480" s="24">
        <f t="shared" si="1105"/>
        <v>1</v>
      </c>
      <c r="AP1480" s="24">
        <f t="shared" si="1117"/>
        <v>1.9636790605483431E-3</v>
      </c>
      <c r="AQ1480" s="27">
        <f t="shared" ref="AQ1480:AQ1543" si="1143">IF(V1480&gt;$B$3,-1,IF(V1480&lt;$B$1,1,0))</f>
        <v>1</v>
      </c>
      <c r="AR1480" s="27">
        <f t="shared" si="1106"/>
        <v>0</v>
      </c>
      <c r="AS1480" s="27">
        <f t="shared" si="1107"/>
        <v>4</v>
      </c>
      <c r="AT1480" s="27">
        <f t="shared" si="1108"/>
        <v>0</v>
      </c>
      <c r="AU1480" s="27">
        <f t="shared" si="1109"/>
        <v>1</v>
      </c>
      <c r="AV1480" s="27">
        <f t="shared" si="1118"/>
        <v>1.9636790605483431E-3</v>
      </c>
      <c r="AW1480">
        <f t="shared" si="1110"/>
        <v>111.23136579432877</v>
      </c>
      <c r="AX1480">
        <f t="shared" si="1111"/>
        <v>89.78114414686307</v>
      </c>
      <c r="AY1480">
        <f t="shared" si="1119"/>
        <v>84.210582894545865</v>
      </c>
      <c r="AZ1480">
        <f t="shared" si="1112"/>
        <v>1.3091193736988955E-3</v>
      </c>
      <c r="BA1480">
        <f t="shared" si="1120"/>
        <v>94.984536437833938</v>
      </c>
      <c r="BB1480" s="4">
        <f t="shared" ref="BB1480:BB1543" si="1144">AQ1480*AE1480</f>
        <v>0</v>
      </c>
      <c r="BC1480" s="4">
        <f t="shared" ref="BC1480:BC1543" si="1145">AE1480*AK1480</f>
        <v>0</v>
      </c>
    </row>
    <row r="1481" spans="1:55">
      <c r="A1481" s="37">
        <v>42510</v>
      </c>
      <c r="B1481" s="2" t="s">
        <v>76</v>
      </c>
      <c r="C1481" s="40">
        <v>7.21</v>
      </c>
      <c r="D1481" s="19">
        <f t="shared" ref="D1481:D1544" si="1146">(C1481-C1480)/C1480</f>
        <v>4.1782729805014277E-3</v>
      </c>
      <c r="E1481" s="19">
        <f t="shared" si="1121"/>
        <v>2.7816411682892311E-3</v>
      </c>
      <c r="F1481" s="19">
        <f t="shared" si="1123"/>
        <v>-1.7711171662125328E-2</v>
      </c>
      <c r="G1481" s="19">
        <f t="shared" si="1127"/>
        <v>-4.7556142668428045E-2</v>
      </c>
      <c r="H1481" s="19">
        <f t="shared" si="1139"/>
        <v>0.10181902231101551</v>
      </c>
      <c r="I1481" s="19">
        <f t="shared" si="1139"/>
        <v>-0.53926022070316537</v>
      </c>
      <c r="J1481" s="19">
        <f t="shared" si="1139"/>
        <v>-1.1031042233432979</v>
      </c>
      <c r="K1481" s="2" t="s">
        <v>75</v>
      </c>
      <c r="L1481" s="40">
        <v>8.69</v>
      </c>
      <c r="M1481" s="19">
        <f t="shared" ref="M1481:M1544" si="1147">(L1481-L1480)/L1480</f>
        <v>0</v>
      </c>
      <c r="N1481" s="19">
        <f t="shared" si="1122"/>
        <v>9.2915214866434465E-3</v>
      </c>
      <c r="O1481" s="19">
        <f t="shared" si="1124"/>
        <v>1.8757327080890993E-2</v>
      </c>
      <c r="P1481" s="19">
        <f t="shared" si="1128"/>
        <v>2.235294117647053E-2</v>
      </c>
      <c r="Q1481" s="19">
        <f t="shared" si="1140"/>
        <v>0.26225874960558671</v>
      </c>
      <c r="R1481" s="19">
        <f t="shared" si="1140"/>
        <v>0.39788161924539206</v>
      </c>
      <c r="S1481" s="19">
        <f t="shared" si="1140"/>
        <v>0.40264088267830478</v>
      </c>
      <c r="T1481" s="19">
        <f t="shared" ref="T1481:V1544" si="1148">H1481-Q1481</f>
        <v>-0.16043972729457118</v>
      </c>
      <c r="U1481" s="19">
        <f t="shared" si="1148"/>
        <v>-0.93714183994855738</v>
      </c>
      <c r="V1481" s="19">
        <f t="shared" si="1148"/>
        <v>-1.5057451060216027</v>
      </c>
      <c r="W1481" s="19">
        <f t="shared" si="1129"/>
        <v>7.4212981381127563E-3</v>
      </c>
      <c r="X1481" s="19">
        <f t="shared" si="1130"/>
        <v>6.3057602106160564E-3</v>
      </c>
      <c r="Y1481" s="19">
        <f t="shared" si="1131"/>
        <v>1</v>
      </c>
      <c r="Z1481" s="19">
        <f t="shared" si="1132"/>
        <v>1.1769077621471615</v>
      </c>
      <c r="AA1481" s="19">
        <f t="shared" si="1133"/>
        <v>2.1769077621471613</v>
      </c>
      <c r="AB1481" s="19">
        <f t="shared" si="1134"/>
        <v>0.45936718927110837</v>
      </c>
      <c r="AC1481" s="19">
        <f t="shared" si="1135"/>
        <v>0.54063281072889169</v>
      </c>
      <c r="AD1481" s="20">
        <f t="shared" si="1136"/>
        <v>-1.8813893255718217E-3</v>
      </c>
      <c r="AE1481" s="21">
        <f t="shared" si="1141"/>
        <v>0</v>
      </c>
      <c r="AF1481" s="21">
        <f t="shared" ref="AF1481:AF1544" si="1149">IF(AND(AI1480=1,T1481&gt;$B$2),1,0)</f>
        <v>0</v>
      </c>
      <c r="AG1481" s="21">
        <f t="shared" ref="AG1481:AG1544" si="1150">IF(OR(AND(AI1480=0,AE1481&gt;0),AND(AG1480=$B$5,AE1481&gt;0)),1,IF(OR(AND(AE1481=0,AI1480=0),OR(AF1481=1),AG1480=$B$5),0,AG1480+1))</f>
        <v>0</v>
      </c>
      <c r="AH1481" s="21">
        <f t="shared" ref="AH1481:AH1544" si="1151">IF(AG1480=$B$5,1,0)</f>
        <v>0</v>
      </c>
      <c r="AI1481" s="21">
        <f t="shared" si="1115"/>
        <v>0</v>
      </c>
      <c r="AJ1481" s="21">
        <f t="shared" si="1116"/>
        <v>0</v>
      </c>
      <c r="AK1481" s="24">
        <f t="shared" si="1142"/>
        <v>0</v>
      </c>
      <c r="AL1481" s="24">
        <f t="shared" ref="AL1481:AL1544" si="1152">IF(AND(AO1480=1,U1481&gt;$B$2),1,0)</f>
        <v>0</v>
      </c>
      <c r="AM1481" s="24">
        <f t="shared" ref="AM1481:AM1544" si="1153">IF(OR(AND(AO1480=0,AK1481&gt;0),AND(AM1480=$B$5,AK1481&gt;0)),1,IF(OR(AND(AK1481=0,AO1480=0),OR(AL1481=1),AM1480=$B$5),0,AM1480+1))</f>
        <v>0</v>
      </c>
      <c r="AN1481" s="24">
        <f t="shared" ref="AN1481:AN1544" si="1154">IF(AM1480=$B$5,1,0)</f>
        <v>1</v>
      </c>
      <c r="AO1481" s="24">
        <f t="shared" ref="AO1481:AO1544" si="1155">IF(AND(AK1481=0,AL1481=0,AN1481=0),AO1480,IF(AK1481=-1, 0, AK1481))</f>
        <v>0</v>
      </c>
      <c r="AP1481" s="24">
        <f t="shared" si="1117"/>
        <v>0</v>
      </c>
      <c r="AQ1481" s="27">
        <f t="shared" si="1143"/>
        <v>1</v>
      </c>
      <c r="AR1481" s="27">
        <f t="shared" ref="AR1481:AR1544" si="1156">IF(AND(AU1480=1,V1481&gt;$B$2),1,0)</f>
        <v>0</v>
      </c>
      <c r="AS1481" s="27">
        <f t="shared" ref="AS1481:AS1544" si="1157">IF(OR(AND(AU1480=0,AQ1481&gt;0),AND(AS1480=$B$5,AQ1481&gt;0)),1,IF(OR(AND(AQ1481=0,AU1480=0),OR(AR1481=1),AS1480=$B$5),0,AS1480+1))</f>
        <v>5</v>
      </c>
      <c r="AT1481" s="27">
        <f t="shared" ref="AT1481:AT1544" si="1158">IF(AS1480=$B$5,1,0)</f>
        <v>0</v>
      </c>
      <c r="AU1481" s="27">
        <f t="shared" ref="AU1481:AU1544" si="1159">IF(AND(AQ1481=0,AR1481=0,AT1481=0),AU1480,IF(AQ1481=-1,0,AQ1481))</f>
        <v>1</v>
      </c>
      <c r="AV1481" s="27">
        <f t="shared" si="1118"/>
        <v>-1.8813893255718217E-3</v>
      </c>
      <c r="AW1481">
        <f t="shared" ref="AW1481:AW1544" si="1160">AW1480*(1+AJ1481)</f>
        <v>111.23136579432877</v>
      </c>
      <c r="AX1481">
        <f t="shared" ref="AX1481:AX1544" si="1161">AX1480*(1+AP1481)</f>
        <v>89.78114414686307</v>
      </c>
      <c r="AY1481">
        <f t="shared" si="1119"/>
        <v>84.052150002787883</v>
      </c>
      <c r="AZ1481">
        <f t="shared" ref="AZ1481:AZ1544" si="1162">AVERAGE(AV1481,AP1481,AJ1481)</f>
        <v>-6.2712977519060727E-4</v>
      </c>
      <c r="BA1481">
        <f t="shared" si="1120"/>
        <v>94.924968806851098</v>
      </c>
      <c r="BB1481" s="4">
        <f t="shared" si="1144"/>
        <v>0</v>
      </c>
      <c r="BC1481" s="4">
        <f t="shared" si="1145"/>
        <v>0</v>
      </c>
    </row>
    <row r="1482" spans="1:55">
      <c r="A1482" s="37">
        <v>42513</v>
      </c>
      <c r="B1482" s="2" t="s">
        <v>76</v>
      </c>
      <c r="C1482" s="40">
        <v>7.2</v>
      </c>
      <c r="D1482" s="19">
        <f t="shared" si="1146"/>
        <v>-1.3869625520110662E-3</v>
      </c>
      <c r="E1482" s="19">
        <f t="shared" si="1121"/>
        <v>0</v>
      </c>
      <c r="F1482" s="19">
        <f t="shared" si="1123"/>
        <v>0</v>
      </c>
      <c r="G1482" s="19">
        <f t="shared" si="1127"/>
        <v>-5.0131926121372017E-2</v>
      </c>
      <c r="H1482" s="19">
        <f t="shared" ref="H1482:J1497" si="1163">E1482/STDEV(E1422:E1481)</f>
        <v>0</v>
      </c>
      <c r="I1482" s="19">
        <f t="shared" si="1163"/>
        <v>0</v>
      </c>
      <c r="J1482" s="19">
        <f t="shared" si="1163"/>
        <v>-1.1507419638934564</v>
      </c>
      <c r="K1482" s="2" t="s">
        <v>75</v>
      </c>
      <c r="L1482" s="40">
        <v>8.7100000000000009</v>
      </c>
      <c r="M1482" s="19">
        <f t="shared" si="1147"/>
        <v>2.301495972382204E-3</v>
      </c>
      <c r="N1482" s="19">
        <f t="shared" si="1122"/>
        <v>1.1614401858304464E-2</v>
      </c>
      <c r="O1482" s="19">
        <f t="shared" si="1124"/>
        <v>2.2300469483568227E-2</v>
      </c>
      <c r="P1482" s="19">
        <f t="shared" si="1128"/>
        <v>3.3214709371293137E-2</v>
      </c>
      <c r="Q1482" s="19">
        <f t="shared" ref="Q1482:S1497" si="1164">N1482/STDEV(N1422:N1481)</f>
        <v>0.32833558495328896</v>
      </c>
      <c r="R1482" s="19">
        <f t="shared" si="1164"/>
        <v>0.4729695941963129</v>
      </c>
      <c r="S1482" s="19">
        <f t="shared" si="1164"/>
        <v>0.59983540869183705</v>
      </c>
      <c r="T1482" s="19">
        <f t="shared" si="1148"/>
        <v>-0.32833558495328896</v>
      </c>
      <c r="U1482" s="19">
        <f t="shared" si="1148"/>
        <v>-0.4729695941963129</v>
      </c>
      <c r="V1482" s="19">
        <f t="shared" si="1148"/>
        <v>-1.7505773725852936</v>
      </c>
      <c r="W1482" s="19">
        <f t="shared" si="1129"/>
        <v>7.374257581645673E-3</v>
      </c>
      <c r="X1482" s="19">
        <f t="shared" si="1130"/>
        <v>5.9103479725972248E-3</v>
      </c>
      <c r="Y1482" s="19">
        <f t="shared" si="1131"/>
        <v>1</v>
      </c>
      <c r="Z1482" s="19">
        <f t="shared" si="1132"/>
        <v>1.2476858580638108</v>
      </c>
      <c r="AA1482" s="19">
        <f t="shared" si="1133"/>
        <v>2.2476858580638108</v>
      </c>
      <c r="AB1482" s="19">
        <f t="shared" si="1134"/>
        <v>0.44490202953068114</v>
      </c>
      <c r="AC1482" s="19">
        <f t="shared" si="1135"/>
        <v>0.55509797046931886</v>
      </c>
      <c r="AD1482" s="20">
        <f t="shared" si="1136"/>
        <v>-5.7745831590039418E-3</v>
      </c>
      <c r="AE1482" s="21">
        <f t="shared" si="1141"/>
        <v>0</v>
      </c>
      <c r="AF1482" s="21">
        <f t="shared" si="1149"/>
        <v>0</v>
      </c>
      <c r="AG1482" s="21">
        <f t="shared" si="1150"/>
        <v>0</v>
      </c>
      <c r="AH1482" s="21">
        <f t="shared" si="1151"/>
        <v>0</v>
      </c>
      <c r="AI1482" s="21">
        <f t="shared" ref="AI1482:AI1545" si="1165">IF(AND(AE1482=0,AF1482=0,AH1482=0),AI1481, IF(AE1482=-1, 0,AE1482))</f>
        <v>0</v>
      </c>
      <c r="AJ1482" s="21">
        <f t="shared" ref="AJ1482:AJ1545" si="1166">$AD1482*AI1482</f>
        <v>0</v>
      </c>
      <c r="AK1482" s="24">
        <f t="shared" si="1142"/>
        <v>0</v>
      </c>
      <c r="AL1482" s="24">
        <f t="shared" si="1152"/>
        <v>0</v>
      </c>
      <c r="AM1482" s="24">
        <f t="shared" si="1153"/>
        <v>0</v>
      </c>
      <c r="AN1482" s="24">
        <f t="shared" si="1154"/>
        <v>0</v>
      </c>
      <c r="AO1482" s="24">
        <f t="shared" si="1155"/>
        <v>0</v>
      </c>
      <c r="AP1482" s="24">
        <f t="shared" ref="AP1482:AP1545" si="1167">$AD1482*AO1482</f>
        <v>0</v>
      </c>
      <c r="AQ1482" s="27">
        <f t="shared" si="1143"/>
        <v>1</v>
      </c>
      <c r="AR1482" s="27">
        <f t="shared" si="1156"/>
        <v>0</v>
      </c>
      <c r="AS1482" s="27">
        <f t="shared" si="1157"/>
        <v>1</v>
      </c>
      <c r="AT1482" s="27">
        <f t="shared" si="1158"/>
        <v>1</v>
      </c>
      <c r="AU1482" s="27">
        <f t="shared" si="1159"/>
        <v>1</v>
      </c>
      <c r="AV1482" s="27">
        <f t="shared" ref="AV1482:AV1545" si="1168">$AD1482*AU1482</f>
        <v>-5.7745831590039418E-3</v>
      </c>
      <c r="AW1482">
        <f t="shared" si="1160"/>
        <v>111.23136579432877</v>
      </c>
      <c r="AX1482">
        <f t="shared" si="1161"/>
        <v>89.78114414686307</v>
      </c>
      <c r="AY1482">
        <f t="shared" ref="AY1482:AY1545" si="1169">AY1481*(1+AV1482)</f>
        <v>83.566783872903713</v>
      </c>
      <c r="AZ1482">
        <f t="shared" si="1162"/>
        <v>-1.924861053001314E-3</v>
      </c>
      <c r="BA1482">
        <f t="shared" ref="BA1482:BA1545" si="1170">BA1481*(1+AZ1482)</f>
        <v>94.742251431437424</v>
      </c>
      <c r="BB1482" s="4">
        <f t="shared" si="1144"/>
        <v>0</v>
      </c>
      <c r="BC1482" s="4">
        <f t="shared" si="1145"/>
        <v>0</v>
      </c>
    </row>
    <row r="1483" spans="1:55">
      <c r="A1483" s="37">
        <v>42514</v>
      </c>
      <c r="B1483" s="2" t="s">
        <v>76</v>
      </c>
      <c r="C1483" s="40">
        <v>7.22</v>
      </c>
      <c r="D1483" s="19">
        <f t="shared" si="1146"/>
        <v>2.7777777777777185E-3</v>
      </c>
      <c r="E1483" s="19">
        <f t="shared" si="1121"/>
        <v>-2.762430939226583E-3</v>
      </c>
      <c r="F1483" s="19">
        <f t="shared" si="1123"/>
        <v>4.1724617524338467E-3</v>
      </c>
      <c r="G1483" s="19">
        <f t="shared" si="1127"/>
        <v>-4.4973544973544957E-2</v>
      </c>
      <c r="H1483" s="19">
        <f t="shared" si="1163"/>
        <v>-0.10347592163525414</v>
      </c>
      <c r="I1483" s="19">
        <f t="shared" si="1163"/>
        <v>0.12947016421612337</v>
      </c>
      <c r="J1483" s="19">
        <f t="shared" si="1163"/>
        <v>-1.0235565946283069</v>
      </c>
      <c r="K1483" s="2" t="s">
        <v>75</v>
      </c>
      <c r="L1483" s="40">
        <v>8.82</v>
      </c>
      <c r="M1483" s="19">
        <f t="shared" si="1147"/>
        <v>1.2629161882893159E-2</v>
      </c>
      <c r="N1483" s="19">
        <f t="shared" si="1122"/>
        <v>1.146788990825684E-2</v>
      </c>
      <c r="O1483" s="19">
        <f t="shared" si="1124"/>
        <v>2.2016222479721841E-2</v>
      </c>
      <c r="P1483" s="19">
        <f t="shared" si="1128"/>
        <v>4.0094339622641494E-2</v>
      </c>
      <c r="Q1483" s="19">
        <f t="shared" si="1164"/>
        <v>0.32738918110173021</v>
      </c>
      <c r="R1483" s="19">
        <f t="shared" si="1164"/>
        <v>0.46844353817717016</v>
      </c>
      <c r="S1483" s="19">
        <f t="shared" si="1164"/>
        <v>0.72869782776788394</v>
      </c>
      <c r="T1483" s="19">
        <f t="shared" si="1148"/>
        <v>-0.43086510273698436</v>
      </c>
      <c r="U1483" s="19">
        <f t="shared" si="1148"/>
        <v>-0.33897337396104676</v>
      </c>
      <c r="V1483" s="19">
        <f t="shared" si="1148"/>
        <v>-1.7522544223961909</v>
      </c>
      <c r="W1483" s="19">
        <f t="shared" si="1129"/>
        <v>7.4693807369145132E-3</v>
      </c>
      <c r="X1483" s="19">
        <f t="shared" si="1130"/>
        <v>6.3397680747569627E-3</v>
      </c>
      <c r="Y1483" s="19">
        <f t="shared" si="1131"/>
        <v>1</v>
      </c>
      <c r="Z1483" s="19">
        <f t="shared" si="1132"/>
        <v>1.1781788621977081</v>
      </c>
      <c r="AA1483" s="19">
        <f t="shared" si="1133"/>
        <v>2.1781788621977078</v>
      </c>
      <c r="AB1483" s="19">
        <f t="shared" si="1134"/>
        <v>0.45909912053367108</v>
      </c>
      <c r="AC1483" s="19">
        <f t="shared" si="1135"/>
        <v>0.54090087946632903</v>
      </c>
      <c r="AD1483" s="20">
        <f t="shared" si="1136"/>
        <v>-2.5208803774893832E-3</v>
      </c>
      <c r="AE1483" s="21">
        <f t="shared" si="1141"/>
        <v>0</v>
      </c>
      <c r="AF1483" s="21">
        <f t="shared" si="1149"/>
        <v>0</v>
      </c>
      <c r="AG1483" s="21">
        <f t="shared" si="1150"/>
        <v>0</v>
      </c>
      <c r="AH1483" s="21">
        <f t="shared" si="1151"/>
        <v>0</v>
      </c>
      <c r="AI1483" s="21">
        <f t="shared" si="1165"/>
        <v>0</v>
      </c>
      <c r="AJ1483" s="21">
        <f t="shared" si="1166"/>
        <v>0</v>
      </c>
      <c r="AK1483" s="24">
        <f t="shared" si="1142"/>
        <v>0</v>
      </c>
      <c r="AL1483" s="24">
        <f t="shared" si="1152"/>
        <v>0</v>
      </c>
      <c r="AM1483" s="24">
        <f t="shared" si="1153"/>
        <v>0</v>
      </c>
      <c r="AN1483" s="24">
        <f t="shared" si="1154"/>
        <v>0</v>
      </c>
      <c r="AO1483" s="24">
        <f t="shared" si="1155"/>
        <v>0</v>
      </c>
      <c r="AP1483" s="24">
        <f t="shared" si="1167"/>
        <v>0</v>
      </c>
      <c r="AQ1483" s="27">
        <f t="shared" si="1143"/>
        <v>1</v>
      </c>
      <c r="AR1483" s="27">
        <f t="shared" si="1156"/>
        <v>0</v>
      </c>
      <c r="AS1483" s="27">
        <f t="shared" si="1157"/>
        <v>2</v>
      </c>
      <c r="AT1483" s="27">
        <f t="shared" si="1158"/>
        <v>0</v>
      </c>
      <c r="AU1483" s="27">
        <f t="shared" si="1159"/>
        <v>1</v>
      </c>
      <c r="AV1483" s="27">
        <f t="shared" si="1168"/>
        <v>-2.5208803774893832E-3</v>
      </c>
      <c r="AW1483">
        <f t="shared" si="1160"/>
        <v>111.23136579432877</v>
      </c>
      <c r="AX1483">
        <f t="shared" si="1161"/>
        <v>89.78114414686307</v>
      </c>
      <c r="AY1483">
        <f t="shared" si="1169"/>
        <v>83.356122007228606</v>
      </c>
      <c r="AZ1483">
        <f t="shared" si="1162"/>
        <v>-8.4029345916312775E-4</v>
      </c>
      <c r="BA1483">
        <f t="shared" si="1170"/>
        <v>94.662640137253192</v>
      </c>
      <c r="BB1483" s="4">
        <f t="shared" si="1144"/>
        <v>0</v>
      </c>
      <c r="BC1483" s="4">
        <f t="shared" si="1145"/>
        <v>0</v>
      </c>
    </row>
    <row r="1484" spans="1:55">
      <c r="A1484" s="37">
        <v>42515</v>
      </c>
      <c r="B1484" s="2" t="s">
        <v>76</v>
      </c>
      <c r="C1484" s="40">
        <v>7.19</v>
      </c>
      <c r="D1484" s="19">
        <f t="shared" si="1146"/>
        <v>-4.1551246537395239E-3</v>
      </c>
      <c r="E1484" s="19">
        <f t="shared" si="1121"/>
        <v>-1.3888888888888592E-3</v>
      </c>
      <c r="F1484" s="19">
        <f t="shared" si="1123"/>
        <v>-4.1551246537395239E-3</v>
      </c>
      <c r="G1484" s="19">
        <f t="shared" si="1127"/>
        <v>-4.6419098143236026E-2</v>
      </c>
      <c r="H1484" s="19">
        <f t="shared" si="1163"/>
        <v>-5.2268640310594645E-2</v>
      </c>
      <c r="I1484" s="19">
        <f t="shared" si="1163"/>
        <v>-0.12893183301247912</v>
      </c>
      <c r="J1484" s="19">
        <f t="shared" si="1163"/>
        <v>-1.0475812397777151</v>
      </c>
      <c r="K1484" s="2" t="s">
        <v>75</v>
      </c>
      <c r="L1484" s="40">
        <v>8.83</v>
      </c>
      <c r="M1484" s="19">
        <f t="shared" si="1147"/>
        <v>1.1337868480725381E-3</v>
      </c>
      <c r="N1484" s="19">
        <f t="shared" si="1122"/>
        <v>1.1454753722794919E-2</v>
      </c>
      <c r="O1484" s="19">
        <f t="shared" si="1124"/>
        <v>2.3174971031286126E-2</v>
      </c>
      <c r="P1484" s="19">
        <f t="shared" si="1128"/>
        <v>3.6384976525821656E-2</v>
      </c>
      <c r="Q1484" s="19">
        <f t="shared" si="1164"/>
        <v>0.33409024177239405</v>
      </c>
      <c r="R1484" s="19">
        <f t="shared" si="1164"/>
        <v>0.50102866111844924</v>
      </c>
      <c r="S1484" s="19">
        <f t="shared" si="1164"/>
        <v>0.66533795721072542</v>
      </c>
      <c r="T1484" s="19">
        <f t="shared" si="1148"/>
        <v>-0.38635888208298869</v>
      </c>
      <c r="U1484" s="19">
        <f t="shared" si="1148"/>
        <v>-0.62996049413092836</v>
      </c>
      <c r="V1484" s="19">
        <f t="shared" si="1148"/>
        <v>-1.7129191969884405</v>
      </c>
      <c r="W1484" s="19">
        <f t="shared" si="1129"/>
        <v>7.4809775879702469E-3</v>
      </c>
      <c r="X1484" s="19">
        <f t="shared" si="1130"/>
        <v>6.3091007701649368E-3</v>
      </c>
      <c r="Y1484" s="19">
        <f t="shared" si="1131"/>
        <v>1</v>
      </c>
      <c r="Z1484" s="19">
        <f t="shared" si="1132"/>
        <v>1.18574387388881</v>
      </c>
      <c r="AA1484" s="19">
        <f t="shared" si="1133"/>
        <v>2.1857438738888098</v>
      </c>
      <c r="AB1484" s="19">
        <f t="shared" si="1134"/>
        <v>0.45751014652088678</v>
      </c>
      <c r="AC1484" s="19">
        <f t="shared" si="1135"/>
        <v>0.54248985347911338</v>
      </c>
      <c r="AD1484" s="20">
        <f t="shared" si="1136"/>
        <v>-4.2347693622245067E-3</v>
      </c>
      <c r="AE1484" s="21">
        <f t="shared" si="1141"/>
        <v>0</v>
      </c>
      <c r="AF1484" s="21">
        <f t="shared" si="1149"/>
        <v>0</v>
      </c>
      <c r="AG1484" s="21">
        <f t="shared" si="1150"/>
        <v>0</v>
      </c>
      <c r="AH1484" s="21">
        <f t="shared" si="1151"/>
        <v>0</v>
      </c>
      <c r="AI1484" s="21">
        <f t="shared" si="1165"/>
        <v>0</v>
      </c>
      <c r="AJ1484" s="21">
        <f t="shared" si="1166"/>
        <v>0</v>
      </c>
      <c r="AK1484" s="24">
        <f t="shared" si="1142"/>
        <v>0</v>
      </c>
      <c r="AL1484" s="24">
        <f t="shared" si="1152"/>
        <v>0</v>
      </c>
      <c r="AM1484" s="24">
        <f t="shared" si="1153"/>
        <v>0</v>
      </c>
      <c r="AN1484" s="24">
        <f t="shared" si="1154"/>
        <v>0</v>
      </c>
      <c r="AO1484" s="24">
        <f t="shared" si="1155"/>
        <v>0</v>
      </c>
      <c r="AP1484" s="24">
        <f t="shared" si="1167"/>
        <v>0</v>
      </c>
      <c r="AQ1484" s="27">
        <f t="shared" si="1143"/>
        <v>1</v>
      </c>
      <c r="AR1484" s="27">
        <f t="shared" si="1156"/>
        <v>0</v>
      </c>
      <c r="AS1484" s="27">
        <f t="shared" si="1157"/>
        <v>3</v>
      </c>
      <c r="AT1484" s="27">
        <f t="shared" si="1158"/>
        <v>0</v>
      </c>
      <c r="AU1484" s="27">
        <f t="shared" si="1159"/>
        <v>1</v>
      </c>
      <c r="AV1484" s="27">
        <f t="shared" si="1168"/>
        <v>-4.2347693622245067E-3</v>
      </c>
      <c r="AW1484">
        <f t="shared" si="1160"/>
        <v>111.23136579432877</v>
      </c>
      <c r="AX1484">
        <f t="shared" si="1161"/>
        <v>89.78114414686307</v>
      </c>
      <c r="AY1484">
        <f t="shared" si="1169"/>
        <v>83.003128055598538</v>
      </c>
      <c r="AZ1484">
        <f t="shared" si="1162"/>
        <v>-1.4115897874081688E-3</v>
      </c>
      <c r="BA1484">
        <f t="shared" si="1170"/>
        <v>94.52901532118635</v>
      </c>
      <c r="BB1484" s="4">
        <f t="shared" si="1144"/>
        <v>0</v>
      </c>
      <c r="BC1484" s="4">
        <f t="shared" si="1145"/>
        <v>0</v>
      </c>
    </row>
    <row r="1485" spans="1:55">
      <c r="A1485" s="37">
        <v>42516</v>
      </c>
      <c r="B1485" s="2" t="s">
        <v>76</v>
      </c>
      <c r="C1485" s="40">
        <v>7.22</v>
      </c>
      <c r="D1485" s="19">
        <f t="shared" si="1146"/>
        <v>4.1724617524338467E-3</v>
      </c>
      <c r="E1485" s="19">
        <f t="shared" ref="E1485:E1548" si="1171">(C1485-C1480)/C1480</f>
        <v>5.5710306406685289E-3</v>
      </c>
      <c r="F1485" s="19">
        <f t="shared" si="1123"/>
        <v>2.7777777777777185E-3</v>
      </c>
      <c r="G1485" s="19">
        <f t="shared" si="1127"/>
        <v>-4.1168658698539244E-2</v>
      </c>
      <c r="H1485" s="19">
        <f t="shared" si="1163"/>
        <v>0.21225611776468326</v>
      </c>
      <c r="I1485" s="19">
        <f t="shared" si="1163"/>
        <v>8.6408339662298481E-2</v>
      </c>
      <c r="J1485" s="19">
        <f t="shared" si="1163"/>
        <v>-0.92224808521650281</v>
      </c>
      <c r="K1485" s="2" t="s">
        <v>75</v>
      </c>
      <c r="L1485" s="40">
        <v>8.93</v>
      </c>
      <c r="M1485" s="19">
        <f t="shared" si="1147"/>
        <v>1.1325028312570741E-2</v>
      </c>
      <c r="N1485" s="19">
        <f t="shared" ref="N1485:N1548" si="1172">(L1485-L1480)/L1480</f>
        <v>2.7617951668584606E-2</v>
      </c>
      <c r="O1485" s="19">
        <f t="shared" si="1124"/>
        <v>3.2369942196531713E-2</v>
      </c>
      <c r="P1485" s="19">
        <f t="shared" si="1128"/>
        <v>4.9353701527614563E-2</v>
      </c>
      <c r="Q1485" s="19">
        <f t="shared" si="1164"/>
        <v>0.83116966812492887</v>
      </c>
      <c r="R1485" s="19">
        <f t="shared" si="1164"/>
        <v>0.71712995851195438</v>
      </c>
      <c r="S1485" s="19">
        <f t="shared" si="1164"/>
        <v>0.91502923875117814</v>
      </c>
      <c r="T1485" s="19">
        <f t="shared" si="1148"/>
        <v>-0.61891355036024565</v>
      </c>
      <c r="U1485" s="19">
        <f t="shared" si="1148"/>
        <v>-0.63072161884965594</v>
      </c>
      <c r="V1485" s="19">
        <f t="shared" si="1148"/>
        <v>-1.837277323967681</v>
      </c>
      <c r="W1485" s="19">
        <f t="shared" si="1129"/>
        <v>7.620212531640724E-3</v>
      </c>
      <c r="X1485" s="19">
        <f t="shared" si="1130"/>
        <v>6.6101142801289064E-3</v>
      </c>
      <c r="Y1485" s="19">
        <f t="shared" si="1131"/>
        <v>1</v>
      </c>
      <c r="Z1485" s="19">
        <f t="shared" si="1132"/>
        <v>1.1528110118380765</v>
      </c>
      <c r="AA1485" s="19">
        <f t="shared" si="1133"/>
        <v>2.1528110118380765</v>
      </c>
      <c r="AB1485" s="19">
        <f t="shared" si="1134"/>
        <v>0.46450895805581977</v>
      </c>
      <c r="AC1485" s="19">
        <f t="shared" si="1135"/>
        <v>0.53549104194418029</v>
      </c>
      <c r="AD1485" s="20">
        <f t="shared" si="1136"/>
        <v>1.1118876736685196E-3</v>
      </c>
      <c r="AE1485" s="21">
        <f t="shared" si="1141"/>
        <v>0</v>
      </c>
      <c r="AF1485" s="21">
        <f t="shared" si="1149"/>
        <v>0</v>
      </c>
      <c r="AG1485" s="21">
        <f t="shared" si="1150"/>
        <v>0</v>
      </c>
      <c r="AH1485" s="21">
        <f t="shared" si="1151"/>
        <v>0</v>
      </c>
      <c r="AI1485" s="21">
        <f t="shared" si="1165"/>
        <v>0</v>
      </c>
      <c r="AJ1485" s="21">
        <f t="shared" si="1166"/>
        <v>0</v>
      </c>
      <c r="AK1485" s="24">
        <f t="shared" si="1142"/>
        <v>0</v>
      </c>
      <c r="AL1485" s="24">
        <f t="shared" si="1152"/>
        <v>0</v>
      </c>
      <c r="AM1485" s="24">
        <f t="shared" si="1153"/>
        <v>0</v>
      </c>
      <c r="AN1485" s="24">
        <f t="shared" si="1154"/>
        <v>0</v>
      </c>
      <c r="AO1485" s="24">
        <f t="shared" si="1155"/>
        <v>0</v>
      </c>
      <c r="AP1485" s="24">
        <f t="shared" si="1167"/>
        <v>0</v>
      </c>
      <c r="AQ1485" s="27">
        <f t="shared" si="1143"/>
        <v>1</v>
      </c>
      <c r="AR1485" s="27">
        <f t="shared" si="1156"/>
        <v>0</v>
      </c>
      <c r="AS1485" s="27">
        <f t="shared" si="1157"/>
        <v>4</v>
      </c>
      <c r="AT1485" s="27">
        <f t="shared" si="1158"/>
        <v>0</v>
      </c>
      <c r="AU1485" s="27">
        <f t="shared" si="1159"/>
        <v>1</v>
      </c>
      <c r="AV1485" s="27">
        <f t="shared" si="1168"/>
        <v>1.1118876736685196E-3</v>
      </c>
      <c r="AW1485">
        <f t="shared" si="1160"/>
        <v>111.23136579432877</v>
      </c>
      <c r="AX1485">
        <f t="shared" si="1161"/>
        <v>89.78114414686307</v>
      </c>
      <c r="AY1485">
        <f t="shared" si="1169"/>
        <v>83.095418210559487</v>
      </c>
      <c r="AZ1485">
        <f t="shared" si="1162"/>
        <v>3.7062922455617322E-4</v>
      </c>
      <c r="BA1485">
        <f t="shared" si="1170"/>
        <v>94.564050536832909</v>
      </c>
      <c r="BB1485" s="4">
        <f t="shared" si="1144"/>
        <v>0</v>
      </c>
      <c r="BC1485" s="4">
        <f t="shared" si="1145"/>
        <v>0</v>
      </c>
    </row>
    <row r="1486" spans="1:55">
      <c r="A1486" s="37">
        <v>42517</v>
      </c>
      <c r="B1486" s="2" t="s">
        <v>76</v>
      </c>
      <c r="C1486" s="40">
        <v>7.2</v>
      </c>
      <c r="D1486" s="19">
        <f t="shared" si="1146"/>
        <v>-2.7700831024930158E-3</v>
      </c>
      <c r="E1486" s="19">
        <f t="shared" si="1171"/>
        <v>-1.3869625520110662E-3</v>
      </c>
      <c r="F1486" s="19">
        <f t="shared" si="1123"/>
        <v>1.3908205841446156E-3</v>
      </c>
      <c r="G1486" s="19">
        <f t="shared" si="1127"/>
        <v>-4.3824701195219133E-2</v>
      </c>
      <c r="H1486" s="19">
        <f t="shared" si="1163"/>
        <v>-5.3091841721624823E-2</v>
      </c>
      <c r="I1486" s="19">
        <f t="shared" si="1163"/>
        <v>4.3249774169623535E-2</v>
      </c>
      <c r="J1486" s="19">
        <f t="shared" si="1163"/>
        <v>-0.98026461258240827</v>
      </c>
      <c r="K1486" s="2" t="s">
        <v>75</v>
      </c>
      <c r="L1486" s="40">
        <v>8.89</v>
      </c>
      <c r="M1486" s="19">
        <f t="shared" si="1147"/>
        <v>-4.4792833146695575E-3</v>
      </c>
      <c r="N1486" s="19">
        <f t="shared" si="1172"/>
        <v>2.3014959723820606E-2</v>
      </c>
      <c r="O1486" s="19">
        <f t="shared" si="1124"/>
        <v>3.2520325203252168E-2</v>
      </c>
      <c r="P1486" s="19">
        <f t="shared" si="1128"/>
        <v>4.958677685950412E-2</v>
      </c>
      <c r="Q1486" s="19">
        <f t="shared" si="1164"/>
        <v>0.74462949675488177</v>
      </c>
      <c r="R1486" s="19">
        <f t="shared" si="1164"/>
        <v>0.76107706944350439</v>
      </c>
      <c r="S1486" s="19">
        <f t="shared" si="1164"/>
        <v>0.95155451601216645</v>
      </c>
      <c r="T1486" s="19">
        <f t="shared" si="1148"/>
        <v>-0.79772133847650661</v>
      </c>
      <c r="U1486" s="19">
        <f t="shared" si="1148"/>
        <v>-0.71782729527388089</v>
      </c>
      <c r="V1486" s="19">
        <f t="shared" si="1148"/>
        <v>-1.9318191285945747</v>
      </c>
      <c r="W1486" s="19">
        <f t="shared" si="1129"/>
        <v>7.6057293700264586E-3</v>
      </c>
      <c r="X1486" s="19">
        <f t="shared" si="1130"/>
        <v>6.597732523668738E-3</v>
      </c>
      <c r="Y1486" s="19">
        <f t="shared" si="1131"/>
        <v>1</v>
      </c>
      <c r="Z1486" s="19">
        <f t="shared" si="1132"/>
        <v>1.1527792832979555</v>
      </c>
      <c r="AA1486" s="19">
        <f t="shared" si="1133"/>
        <v>2.1527792832979555</v>
      </c>
      <c r="AB1486" s="19">
        <f t="shared" si="1134"/>
        <v>0.4645158041785164</v>
      </c>
      <c r="AC1486" s="19">
        <f t="shared" si="1135"/>
        <v>0.53548419582148354</v>
      </c>
      <c r="AD1486" s="20">
        <f t="shared" si="1136"/>
        <v>-4.7389519157250092E-4</v>
      </c>
      <c r="AE1486" s="21">
        <f t="shared" si="1141"/>
        <v>0</v>
      </c>
      <c r="AF1486" s="21">
        <f t="shared" si="1149"/>
        <v>0</v>
      </c>
      <c r="AG1486" s="21">
        <f t="shared" si="1150"/>
        <v>0</v>
      </c>
      <c r="AH1486" s="21">
        <f t="shared" si="1151"/>
        <v>0</v>
      </c>
      <c r="AI1486" s="21">
        <f t="shared" si="1165"/>
        <v>0</v>
      </c>
      <c r="AJ1486" s="21">
        <f t="shared" si="1166"/>
        <v>0</v>
      </c>
      <c r="AK1486" s="24">
        <f t="shared" si="1142"/>
        <v>0</v>
      </c>
      <c r="AL1486" s="24">
        <f t="shared" si="1152"/>
        <v>0</v>
      </c>
      <c r="AM1486" s="24">
        <f t="shared" si="1153"/>
        <v>0</v>
      </c>
      <c r="AN1486" s="24">
        <f t="shared" si="1154"/>
        <v>0</v>
      </c>
      <c r="AO1486" s="24">
        <f t="shared" si="1155"/>
        <v>0</v>
      </c>
      <c r="AP1486" s="24">
        <f t="shared" si="1167"/>
        <v>0</v>
      </c>
      <c r="AQ1486" s="27">
        <f t="shared" si="1143"/>
        <v>1</v>
      </c>
      <c r="AR1486" s="27">
        <f t="shared" si="1156"/>
        <v>0</v>
      </c>
      <c r="AS1486" s="27">
        <f t="shared" si="1157"/>
        <v>5</v>
      </c>
      <c r="AT1486" s="27">
        <f t="shared" si="1158"/>
        <v>0</v>
      </c>
      <c r="AU1486" s="27">
        <f t="shared" si="1159"/>
        <v>1</v>
      </c>
      <c r="AV1486" s="27">
        <f t="shared" si="1168"/>
        <v>-4.7389519157250092E-4</v>
      </c>
      <c r="AW1486">
        <f t="shared" si="1160"/>
        <v>111.23136579432877</v>
      </c>
      <c r="AX1486">
        <f t="shared" si="1161"/>
        <v>89.78114414686307</v>
      </c>
      <c r="AY1486">
        <f t="shared" si="1169"/>
        <v>83.056039691427799</v>
      </c>
      <c r="AZ1486">
        <f t="shared" si="1162"/>
        <v>-1.579650638575003E-4</v>
      </c>
      <c r="BA1486">
        <f t="shared" si="1170"/>
        <v>94.549112720551236</v>
      </c>
      <c r="BB1486" s="4">
        <f t="shared" si="1144"/>
        <v>0</v>
      </c>
      <c r="BC1486" s="4">
        <f t="shared" si="1145"/>
        <v>0</v>
      </c>
    </row>
    <row r="1487" spans="1:55">
      <c r="A1487" s="37">
        <v>42520</v>
      </c>
      <c r="B1487" s="2" t="s">
        <v>76</v>
      </c>
      <c r="C1487" s="40">
        <v>7.23</v>
      </c>
      <c r="D1487" s="19">
        <f t="shared" si="1146"/>
        <v>4.1666666666667013E-3</v>
      </c>
      <c r="E1487" s="19">
        <f t="shared" si="1171"/>
        <v>4.1666666666667013E-3</v>
      </c>
      <c r="F1487" s="19">
        <f t="shared" si="1123"/>
        <v>4.1666666666667013E-3</v>
      </c>
      <c r="G1487" s="19">
        <f t="shared" si="1127"/>
        <v>-2.5606469002695351E-2</v>
      </c>
      <c r="H1487" s="19">
        <f t="shared" si="1163"/>
        <v>0.15950357796265346</v>
      </c>
      <c r="I1487" s="19">
        <f t="shared" si="1163"/>
        <v>0.12958422774757133</v>
      </c>
      <c r="J1487" s="19">
        <f t="shared" si="1163"/>
        <v>-0.57218189834556343</v>
      </c>
      <c r="K1487" s="2" t="s">
        <v>75</v>
      </c>
      <c r="L1487" s="40">
        <v>8.93</v>
      </c>
      <c r="M1487" s="19">
        <f t="shared" si="1147"/>
        <v>4.4994375703036162E-3</v>
      </c>
      <c r="N1487" s="19">
        <f t="shared" si="1172"/>
        <v>2.5258323765786319E-2</v>
      </c>
      <c r="O1487" s="19">
        <f t="shared" si="1124"/>
        <v>3.7166085946573786E-2</v>
      </c>
      <c r="P1487" s="19">
        <f t="shared" si="1128"/>
        <v>4.2007001166861076E-2</v>
      </c>
      <c r="Q1487" s="19">
        <f t="shared" si="1164"/>
        <v>0.90199430769386146</v>
      </c>
      <c r="R1487" s="19">
        <f t="shared" si="1164"/>
        <v>0.9284034746077241</v>
      </c>
      <c r="S1487" s="19">
        <f t="shared" si="1164"/>
        <v>0.84693836185742444</v>
      </c>
      <c r="T1487" s="19">
        <f t="shared" si="1148"/>
        <v>-0.742490729731208</v>
      </c>
      <c r="U1487" s="19">
        <f t="shared" si="1148"/>
        <v>-0.79881924686015271</v>
      </c>
      <c r="V1487" s="19">
        <f t="shared" si="1148"/>
        <v>-1.419120260202988</v>
      </c>
      <c r="W1487" s="19">
        <f t="shared" si="1129"/>
        <v>7.1393548304269135E-3</v>
      </c>
      <c r="X1487" s="19">
        <f t="shared" si="1130"/>
        <v>6.2448425393261345E-3</v>
      </c>
      <c r="Y1487" s="19">
        <f t="shared" si="1131"/>
        <v>1</v>
      </c>
      <c r="Z1487" s="19">
        <f t="shared" si="1132"/>
        <v>1.1432401674610204</v>
      </c>
      <c r="AA1487" s="19">
        <f t="shared" si="1133"/>
        <v>2.1432401674610206</v>
      </c>
      <c r="AB1487" s="19">
        <f t="shared" si="1134"/>
        <v>0.46658326732679956</v>
      </c>
      <c r="AC1487" s="19">
        <f t="shared" si="1135"/>
        <v>0.53341673267320033</v>
      </c>
      <c r="AD1487" s="20">
        <f t="shared" si="1136"/>
        <v>7.8401450542396039E-3</v>
      </c>
      <c r="AE1487" s="21">
        <f t="shared" si="1141"/>
        <v>0</v>
      </c>
      <c r="AF1487" s="21">
        <f t="shared" si="1149"/>
        <v>0</v>
      </c>
      <c r="AG1487" s="21">
        <f t="shared" si="1150"/>
        <v>0</v>
      </c>
      <c r="AH1487" s="21">
        <f t="shared" si="1151"/>
        <v>0</v>
      </c>
      <c r="AI1487" s="21">
        <f t="shared" si="1165"/>
        <v>0</v>
      </c>
      <c r="AJ1487" s="21">
        <f t="shared" si="1166"/>
        <v>0</v>
      </c>
      <c r="AK1487" s="24">
        <f t="shared" si="1142"/>
        <v>0</v>
      </c>
      <c r="AL1487" s="24">
        <f t="shared" si="1152"/>
        <v>0</v>
      </c>
      <c r="AM1487" s="24">
        <f t="shared" si="1153"/>
        <v>0</v>
      </c>
      <c r="AN1487" s="24">
        <f t="shared" si="1154"/>
        <v>0</v>
      </c>
      <c r="AO1487" s="24">
        <f t="shared" si="1155"/>
        <v>0</v>
      </c>
      <c r="AP1487" s="24">
        <f t="shared" si="1167"/>
        <v>0</v>
      </c>
      <c r="AQ1487" s="27">
        <f t="shared" si="1143"/>
        <v>1</v>
      </c>
      <c r="AR1487" s="27">
        <f t="shared" si="1156"/>
        <v>0</v>
      </c>
      <c r="AS1487" s="27">
        <f t="shared" si="1157"/>
        <v>1</v>
      </c>
      <c r="AT1487" s="27">
        <f t="shared" si="1158"/>
        <v>1</v>
      </c>
      <c r="AU1487" s="27">
        <f t="shared" si="1159"/>
        <v>1</v>
      </c>
      <c r="AV1487" s="27">
        <f t="shared" si="1168"/>
        <v>7.8401450542396039E-3</v>
      </c>
      <c r="AW1487">
        <f t="shared" si="1160"/>
        <v>111.23136579432877</v>
      </c>
      <c r="AX1487">
        <f t="shared" si="1161"/>
        <v>89.78114414686307</v>
      </c>
      <c r="AY1487">
        <f t="shared" si="1169"/>
        <v>83.707211090239269</v>
      </c>
      <c r="AZ1487">
        <f t="shared" si="1162"/>
        <v>2.6133816847465348E-3</v>
      </c>
      <c r="BA1487">
        <f t="shared" si="1170"/>
        <v>94.79620564004415</v>
      </c>
      <c r="BB1487" s="4">
        <f t="shared" si="1144"/>
        <v>0</v>
      </c>
      <c r="BC1487" s="4">
        <f t="shared" si="1145"/>
        <v>0</v>
      </c>
    </row>
    <row r="1488" spans="1:55">
      <c r="A1488" s="37">
        <v>42521</v>
      </c>
      <c r="B1488" s="2" t="s">
        <v>76</v>
      </c>
      <c r="C1488" s="40">
        <v>7.37</v>
      </c>
      <c r="D1488" s="19">
        <f t="shared" si="1146"/>
        <v>1.9363762102351269E-2</v>
      </c>
      <c r="E1488" s="19">
        <f t="shared" si="1171"/>
        <v>2.0775623268698112E-2</v>
      </c>
      <c r="F1488" s="19">
        <f t="shared" si="1123"/>
        <v>1.7955801104972361E-2</v>
      </c>
      <c r="G1488" s="19">
        <f t="shared" si="1127"/>
        <v>-1.8641810918774926E-2</v>
      </c>
      <c r="H1488" s="19">
        <f t="shared" si="1163"/>
        <v>0.85145880848516997</v>
      </c>
      <c r="I1488" s="19">
        <f t="shared" si="1163"/>
        <v>0.56077676290534506</v>
      </c>
      <c r="J1488" s="19">
        <f t="shared" si="1163"/>
        <v>-0.41658494742922264</v>
      </c>
      <c r="K1488" s="2" t="s">
        <v>75</v>
      </c>
      <c r="L1488" s="40">
        <v>8.9499999999999993</v>
      </c>
      <c r="M1488" s="19">
        <f t="shared" si="1147"/>
        <v>2.2396416573347787E-3</v>
      </c>
      <c r="N1488" s="19">
        <f t="shared" si="1172"/>
        <v>1.4739229024943198E-2</v>
      </c>
      <c r="O1488" s="19">
        <f t="shared" si="1124"/>
        <v>2.6376146788990668E-2</v>
      </c>
      <c r="P1488" s="19">
        <f t="shared" si="1128"/>
        <v>4.5560747663551261E-2</v>
      </c>
      <c r="Q1488" s="19">
        <f t="shared" si="1164"/>
        <v>0.55845316472293693</v>
      </c>
      <c r="R1488" s="19">
        <f t="shared" si="1164"/>
        <v>0.70344985423397233</v>
      </c>
      <c r="S1488" s="19">
        <f t="shared" si="1164"/>
        <v>0.96962509232624794</v>
      </c>
      <c r="T1488" s="19">
        <f t="shared" si="1148"/>
        <v>0.29300564376223304</v>
      </c>
      <c r="U1488" s="19">
        <f t="shared" si="1148"/>
        <v>-0.14267309132862727</v>
      </c>
      <c r="V1488" s="19">
        <f t="shared" si="1148"/>
        <v>-1.3862100397554706</v>
      </c>
      <c r="W1488" s="19">
        <f t="shared" si="1129"/>
        <v>7.9870146233679933E-3</v>
      </c>
      <c r="X1488" s="19">
        <f t="shared" si="1130"/>
        <v>6.1979617772500543E-3</v>
      </c>
      <c r="Y1488" s="19">
        <f t="shared" si="1131"/>
        <v>1</v>
      </c>
      <c r="Z1488" s="19">
        <f t="shared" si="1132"/>
        <v>1.2886518036759684</v>
      </c>
      <c r="AA1488" s="19">
        <f t="shared" si="1133"/>
        <v>2.2886518036759682</v>
      </c>
      <c r="AB1488" s="19">
        <f t="shared" si="1134"/>
        <v>0.43693846237065337</v>
      </c>
      <c r="AC1488" s="19">
        <f t="shared" si="1135"/>
        <v>0.56306153762934674</v>
      </c>
      <c r="AD1488" s="20">
        <f t="shared" si="1136"/>
        <v>8.1040986073429395E-4</v>
      </c>
      <c r="AE1488" s="21">
        <f t="shared" si="1141"/>
        <v>0</v>
      </c>
      <c r="AF1488" s="21">
        <f t="shared" si="1149"/>
        <v>0</v>
      </c>
      <c r="AG1488" s="21">
        <f t="shared" si="1150"/>
        <v>0</v>
      </c>
      <c r="AH1488" s="21">
        <f t="shared" si="1151"/>
        <v>0</v>
      </c>
      <c r="AI1488" s="21">
        <f t="shared" si="1165"/>
        <v>0</v>
      </c>
      <c r="AJ1488" s="21">
        <f t="shared" si="1166"/>
        <v>0</v>
      </c>
      <c r="AK1488" s="24">
        <f t="shared" si="1142"/>
        <v>0</v>
      </c>
      <c r="AL1488" s="24">
        <f t="shared" si="1152"/>
        <v>0</v>
      </c>
      <c r="AM1488" s="24">
        <f t="shared" si="1153"/>
        <v>0</v>
      </c>
      <c r="AN1488" s="24">
        <f t="shared" si="1154"/>
        <v>0</v>
      </c>
      <c r="AO1488" s="24">
        <f t="shared" si="1155"/>
        <v>0</v>
      </c>
      <c r="AP1488" s="24">
        <f t="shared" si="1167"/>
        <v>0</v>
      </c>
      <c r="AQ1488" s="27">
        <f t="shared" si="1143"/>
        <v>1</v>
      </c>
      <c r="AR1488" s="27">
        <f t="shared" si="1156"/>
        <v>0</v>
      </c>
      <c r="AS1488" s="27">
        <f t="shared" si="1157"/>
        <v>2</v>
      </c>
      <c r="AT1488" s="27">
        <f t="shared" si="1158"/>
        <v>0</v>
      </c>
      <c r="AU1488" s="27">
        <f t="shared" si="1159"/>
        <v>1</v>
      </c>
      <c r="AV1488" s="27">
        <f t="shared" si="1168"/>
        <v>8.1040986073429395E-4</v>
      </c>
      <c r="AW1488">
        <f t="shared" si="1160"/>
        <v>111.23136579432877</v>
      </c>
      <c r="AX1488">
        <f t="shared" si="1161"/>
        <v>89.78114414686307</v>
      </c>
      <c r="AY1488">
        <f t="shared" si="1169"/>
        <v>83.775048239521354</v>
      </c>
      <c r="AZ1488">
        <f t="shared" si="1162"/>
        <v>2.7013662024476465E-4</v>
      </c>
      <c r="BA1488">
        <f t="shared" si="1170"/>
        <v>94.821813566647776</v>
      </c>
      <c r="BB1488" s="4">
        <f t="shared" si="1144"/>
        <v>0</v>
      </c>
      <c r="BC1488" s="4">
        <f t="shared" si="1145"/>
        <v>0</v>
      </c>
    </row>
    <row r="1489" spans="1:55">
      <c r="A1489" s="37">
        <v>42522</v>
      </c>
      <c r="B1489" s="2" t="s">
        <v>76</v>
      </c>
      <c r="C1489" s="40">
        <v>7.32</v>
      </c>
      <c r="D1489" s="19">
        <f t="shared" si="1146"/>
        <v>-6.7842605156037752E-3</v>
      </c>
      <c r="E1489" s="19">
        <f t="shared" si="1171"/>
        <v>1.8080667593880374E-2</v>
      </c>
      <c r="F1489" s="19">
        <f t="shared" si="1123"/>
        <v>1.666666666666668E-2</v>
      </c>
      <c r="G1489" s="19">
        <f t="shared" si="1127"/>
        <v>-1.8766756032171539E-2</v>
      </c>
      <c r="H1489" s="19">
        <f t="shared" si="1163"/>
        <v>0.8106163282776665</v>
      </c>
      <c r="I1489" s="19">
        <f t="shared" si="1163"/>
        <v>0.53338100238523767</v>
      </c>
      <c r="J1489" s="19">
        <f t="shared" si="1163"/>
        <v>-0.42404170479463549</v>
      </c>
      <c r="K1489" s="2" t="s">
        <v>75</v>
      </c>
      <c r="L1489" s="40">
        <v>8.89</v>
      </c>
      <c r="M1489" s="19">
        <f t="shared" si="1147"/>
        <v>-6.7039106145249973E-3</v>
      </c>
      <c r="N1489" s="19">
        <f t="shared" si="1172"/>
        <v>6.7950169875425253E-3</v>
      </c>
      <c r="O1489" s="19">
        <f t="shared" si="1124"/>
        <v>1.8327605956471951E-2</v>
      </c>
      <c r="P1489" s="19">
        <f t="shared" si="1128"/>
        <v>4.8349056603773602E-2</v>
      </c>
      <c r="Q1489" s="19">
        <f t="shared" si="1164"/>
        <v>0.26159793756176059</v>
      </c>
      <c r="R1489" s="19">
        <f t="shared" si="1164"/>
        <v>0.51450861869911979</v>
      </c>
      <c r="S1489" s="19">
        <f t="shared" si="1164"/>
        <v>1.0726584892668061</v>
      </c>
      <c r="T1489" s="19">
        <f t="shared" si="1148"/>
        <v>0.54901839071590586</v>
      </c>
      <c r="U1489" s="19">
        <f t="shared" si="1148"/>
        <v>1.8872383686117877E-2</v>
      </c>
      <c r="V1489" s="19">
        <f t="shared" si="1148"/>
        <v>-1.4967001940614415</v>
      </c>
      <c r="W1489" s="19">
        <f t="shared" si="1129"/>
        <v>7.9918533351442892E-3</v>
      </c>
      <c r="X1489" s="19">
        <f t="shared" si="1130"/>
        <v>5.9614983691731347E-3</v>
      </c>
      <c r="Y1489" s="19">
        <f t="shared" si="1131"/>
        <v>1</v>
      </c>
      <c r="Z1489" s="19">
        <f t="shared" si="1132"/>
        <v>1.3405779621563105</v>
      </c>
      <c r="AA1489" s="19">
        <f t="shared" si="1133"/>
        <v>2.3405779621563108</v>
      </c>
      <c r="AB1489" s="19">
        <f t="shared" si="1134"/>
        <v>0.42724490111781077</v>
      </c>
      <c r="AC1489" s="19">
        <f t="shared" si="1135"/>
        <v>0.57275509888218912</v>
      </c>
      <c r="AD1489" s="20">
        <f t="shared" si="1136"/>
        <v>3.8050126608188844E-3</v>
      </c>
      <c r="AE1489" s="21">
        <f t="shared" si="1141"/>
        <v>0</v>
      </c>
      <c r="AF1489" s="21">
        <f t="shared" si="1149"/>
        <v>0</v>
      </c>
      <c r="AG1489" s="21">
        <f t="shared" si="1150"/>
        <v>0</v>
      </c>
      <c r="AH1489" s="21">
        <f t="shared" si="1151"/>
        <v>0</v>
      </c>
      <c r="AI1489" s="21">
        <f t="shared" si="1165"/>
        <v>0</v>
      </c>
      <c r="AJ1489" s="21">
        <f t="shared" si="1166"/>
        <v>0</v>
      </c>
      <c r="AK1489" s="24">
        <f t="shared" si="1142"/>
        <v>0</v>
      </c>
      <c r="AL1489" s="24">
        <f t="shared" si="1152"/>
        <v>0</v>
      </c>
      <c r="AM1489" s="24">
        <f t="shared" si="1153"/>
        <v>0</v>
      </c>
      <c r="AN1489" s="24">
        <f t="shared" si="1154"/>
        <v>0</v>
      </c>
      <c r="AO1489" s="24">
        <f t="shared" si="1155"/>
        <v>0</v>
      </c>
      <c r="AP1489" s="24">
        <f t="shared" si="1167"/>
        <v>0</v>
      </c>
      <c r="AQ1489" s="27">
        <f t="shared" si="1143"/>
        <v>1</v>
      </c>
      <c r="AR1489" s="27">
        <f t="shared" si="1156"/>
        <v>0</v>
      </c>
      <c r="AS1489" s="27">
        <f t="shared" si="1157"/>
        <v>3</v>
      </c>
      <c r="AT1489" s="27">
        <f t="shared" si="1158"/>
        <v>0</v>
      </c>
      <c r="AU1489" s="27">
        <f t="shared" si="1159"/>
        <v>1</v>
      </c>
      <c r="AV1489" s="27">
        <f t="shared" si="1168"/>
        <v>3.8050126608188844E-3</v>
      </c>
      <c r="AW1489">
        <f t="shared" si="1160"/>
        <v>111.23136579432877</v>
      </c>
      <c r="AX1489">
        <f t="shared" si="1161"/>
        <v>89.78114414686307</v>
      </c>
      <c r="AY1489">
        <f t="shared" si="1169"/>
        <v>84.093813358733442</v>
      </c>
      <c r="AZ1489">
        <f t="shared" si="1162"/>
        <v>1.2683375536062947E-3</v>
      </c>
      <c r="BA1489">
        <f t="shared" si="1170"/>
        <v>94.9420796336954</v>
      </c>
      <c r="BB1489" s="4">
        <f t="shared" si="1144"/>
        <v>0</v>
      </c>
      <c r="BC1489" s="4">
        <f t="shared" si="1145"/>
        <v>0</v>
      </c>
    </row>
    <row r="1490" spans="1:55">
      <c r="A1490" s="37">
        <v>42523</v>
      </c>
      <c r="B1490" s="2" t="s">
        <v>76</v>
      </c>
      <c r="C1490" s="40">
        <v>7.33</v>
      </c>
      <c r="D1490" s="19">
        <f t="shared" si="1146"/>
        <v>1.3661202185792057E-3</v>
      </c>
      <c r="E1490" s="19">
        <f t="shared" si="1171"/>
        <v>1.5235457063711957E-2</v>
      </c>
      <c r="F1490" s="19">
        <f t="shared" ref="F1490:F1553" si="1173">(C1490-C1480)/C1480</f>
        <v>2.0891364902507013E-2</v>
      </c>
      <c r="G1490" s="19">
        <f t="shared" si="1127"/>
        <v>-1.7426273458445028E-2</v>
      </c>
      <c r="H1490" s="19">
        <f t="shared" si="1163"/>
        <v>0.74547462196506842</v>
      </c>
      <c r="I1490" s="19">
        <f t="shared" si="1163"/>
        <v>0.67432326126272768</v>
      </c>
      <c r="J1490" s="19">
        <f t="shared" si="1163"/>
        <v>-0.40450945940117988</v>
      </c>
      <c r="K1490" s="2" t="s">
        <v>75</v>
      </c>
      <c r="L1490" s="40">
        <v>8.84</v>
      </c>
      <c r="M1490" s="19">
        <f t="shared" si="1147"/>
        <v>-5.6242969628797195E-3</v>
      </c>
      <c r="N1490" s="19">
        <f t="shared" si="1172"/>
        <v>-1.0078387458006703E-2</v>
      </c>
      <c r="O1490" s="19">
        <f t="shared" ref="O1490:O1553" si="1174">(L1490-L1480)/L1480</f>
        <v>1.7261219792865403E-2</v>
      </c>
      <c r="P1490" s="19">
        <f t="shared" si="1128"/>
        <v>3.7558685446009425E-2</v>
      </c>
      <c r="Q1490" s="19">
        <f t="shared" si="1164"/>
        <v>-0.38967723889039874</v>
      </c>
      <c r="R1490" s="19">
        <f t="shared" si="1164"/>
        <v>0.49161103270812023</v>
      </c>
      <c r="S1490" s="19">
        <f t="shared" si="1164"/>
        <v>0.84282406022796585</v>
      </c>
      <c r="T1490" s="19">
        <f t="shared" si="1148"/>
        <v>1.1351518608554672</v>
      </c>
      <c r="U1490" s="19">
        <f t="shared" si="1148"/>
        <v>0.18271222855460745</v>
      </c>
      <c r="V1490" s="19">
        <f t="shared" si="1148"/>
        <v>-1.2473335196291457</v>
      </c>
      <c r="W1490" s="19">
        <f t="shared" si="1129"/>
        <v>8.0059239259884282E-3</v>
      </c>
      <c r="X1490" s="19">
        <f t="shared" si="1130"/>
        <v>6.1921798401695415E-3</v>
      </c>
      <c r="Y1490" s="19">
        <f t="shared" si="1131"/>
        <v>1</v>
      </c>
      <c r="Z1490" s="19">
        <f t="shared" si="1132"/>
        <v>1.2929088192905629</v>
      </c>
      <c r="AA1490" s="19">
        <f t="shared" si="1133"/>
        <v>2.2929088192905631</v>
      </c>
      <c r="AB1490" s="19">
        <f t="shared" si="1134"/>
        <v>0.43612724221166577</v>
      </c>
      <c r="AC1490" s="19">
        <f t="shared" si="1135"/>
        <v>0.56387275778833412</v>
      </c>
      <c r="AD1490" s="20">
        <f t="shared" si="1136"/>
        <v>-3.3179526358013108E-3</v>
      </c>
      <c r="AE1490" s="21">
        <f t="shared" si="1141"/>
        <v>-1</v>
      </c>
      <c r="AF1490" s="21">
        <f t="shared" si="1149"/>
        <v>0</v>
      </c>
      <c r="AG1490" s="21">
        <f t="shared" si="1150"/>
        <v>1</v>
      </c>
      <c r="AH1490" s="21">
        <f t="shared" si="1151"/>
        <v>0</v>
      </c>
      <c r="AI1490" s="21">
        <f t="shared" si="1165"/>
        <v>0</v>
      </c>
      <c r="AJ1490" s="21">
        <f t="shared" si="1166"/>
        <v>0</v>
      </c>
      <c r="AK1490" s="24">
        <f t="shared" si="1142"/>
        <v>0</v>
      </c>
      <c r="AL1490" s="24">
        <f t="shared" si="1152"/>
        <v>0</v>
      </c>
      <c r="AM1490" s="24">
        <f t="shared" si="1153"/>
        <v>0</v>
      </c>
      <c r="AN1490" s="24">
        <f t="shared" si="1154"/>
        <v>0</v>
      </c>
      <c r="AO1490" s="24">
        <f t="shared" si="1155"/>
        <v>0</v>
      </c>
      <c r="AP1490" s="24">
        <f t="shared" si="1167"/>
        <v>0</v>
      </c>
      <c r="AQ1490" s="27">
        <f t="shared" si="1143"/>
        <v>1</v>
      </c>
      <c r="AR1490" s="27">
        <f t="shared" si="1156"/>
        <v>0</v>
      </c>
      <c r="AS1490" s="27">
        <f t="shared" si="1157"/>
        <v>4</v>
      </c>
      <c r="AT1490" s="27">
        <f t="shared" si="1158"/>
        <v>0</v>
      </c>
      <c r="AU1490" s="27">
        <f t="shared" si="1159"/>
        <v>1</v>
      </c>
      <c r="AV1490" s="27">
        <f t="shared" si="1168"/>
        <v>-3.3179526358013108E-3</v>
      </c>
      <c r="AW1490">
        <f t="shared" si="1160"/>
        <v>111.23136579432877</v>
      </c>
      <c r="AX1490">
        <f t="shared" si="1161"/>
        <v>89.78114414686307</v>
      </c>
      <c r="AY1490">
        <f t="shared" si="1169"/>
        <v>83.814794069045249</v>
      </c>
      <c r="AZ1490">
        <f t="shared" si="1162"/>
        <v>-1.1059842119337702E-3</v>
      </c>
      <c r="BA1490">
        <f t="shared" si="1170"/>
        <v>94.837075192572371</v>
      </c>
      <c r="BB1490" s="4">
        <f t="shared" si="1144"/>
        <v>-1</v>
      </c>
      <c r="BC1490" s="4">
        <f t="shared" si="1145"/>
        <v>0</v>
      </c>
    </row>
    <row r="1491" spans="1:55">
      <c r="A1491" s="37">
        <v>42524</v>
      </c>
      <c r="B1491" s="2" t="s">
        <v>76</v>
      </c>
      <c r="C1491" s="40">
        <v>7.36</v>
      </c>
      <c r="D1491" s="19">
        <f t="shared" si="1146"/>
        <v>4.0927694406548767E-3</v>
      </c>
      <c r="E1491" s="19">
        <f t="shared" si="1171"/>
        <v>2.222222222222224E-2</v>
      </c>
      <c r="F1491" s="19">
        <f t="shared" si="1173"/>
        <v>2.0804438280166485E-2</v>
      </c>
      <c r="G1491" s="19">
        <f t="shared" si="1127"/>
        <v>2.7247956403270383E-3</v>
      </c>
      <c r="H1491" s="19">
        <f t="shared" si="1163"/>
        <v>1.2135802440924779</v>
      </c>
      <c r="I1491" s="19">
        <f t="shared" si="1163"/>
        <v>0.68290161628228441</v>
      </c>
      <c r="J1491" s="19">
        <f t="shared" si="1163"/>
        <v>6.49369594470703E-2</v>
      </c>
      <c r="K1491" s="2" t="s">
        <v>75</v>
      </c>
      <c r="L1491" s="40">
        <v>8.92</v>
      </c>
      <c r="M1491" s="19">
        <f t="shared" si="1147"/>
        <v>9.0497737556561163E-3</v>
      </c>
      <c r="N1491" s="19">
        <f t="shared" si="1172"/>
        <v>3.3745781777277119E-3</v>
      </c>
      <c r="O1491" s="19">
        <f t="shared" si="1174"/>
        <v>2.6467203682393605E-2</v>
      </c>
      <c r="P1491" s="19">
        <f t="shared" si="1128"/>
        <v>4.5720984759671818E-2</v>
      </c>
      <c r="Q1491" s="19">
        <f t="shared" si="1164"/>
        <v>0.13945447216041112</v>
      </c>
      <c r="R1491" s="19">
        <f t="shared" si="1164"/>
        <v>0.75773285289447423</v>
      </c>
      <c r="S1491" s="19">
        <f t="shared" si="1164"/>
        <v>1.0280165831725592</v>
      </c>
      <c r="T1491" s="19">
        <f t="shared" si="1148"/>
        <v>1.0741257719320667</v>
      </c>
      <c r="U1491" s="19">
        <f t="shared" si="1148"/>
        <v>-7.4831236612189822E-2</v>
      </c>
      <c r="V1491" s="19">
        <f t="shared" si="1148"/>
        <v>-0.96307962372548883</v>
      </c>
      <c r="W1491" s="19">
        <f t="shared" si="1129"/>
        <v>7.2171892197363651E-3</v>
      </c>
      <c r="X1491" s="19">
        <f t="shared" si="1130"/>
        <v>6.3931955957008549E-3</v>
      </c>
      <c r="Y1491" s="19">
        <f t="shared" si="1131"/>
        <v>1</v>
      </c>
      <c r="Z1491" s="19">
        <f t="shared" si="1132"/>
        <v>1.1288860338622535</v>
      </c>
      <c r="AA1491" s="19">
        <f t="shared" si="1133"/>
        <v>2.1288860338622535</v>
      </c>
      <c r="AB1491" s="19">
        <f t="shared" si="1134"/>
        <v>0.46972923120068888</v>
      </c>
      <c r="AC1491" s="19">
        <f t="shared" si="1135"/>
        <v>0.53027076879931112</v>
      </c>
      <c r="AD1491" s="20">
        <f t="shared" si="1136"/>
        <v>1.695931652002468E-3</v>
      </c>
      <c r="AE1491" s="21">
        <f t="shared" si="1141"/>
        <v>-1</v>
      </c>
      <c r="AF1491" s="21">
        <f t="shared" si="1149"/>
        <v>0</v>
      </c>
      <c r="AG1491" s="21">
        <f t="shared" si="1150"/>
        <v>2</v>
      </c>
      <c r="AH1491" s="21">
        <f t="shared" si="1151"/>
        <v>0</v>
      </c>
      <c r="AI1491" s="21">
        <f t="shared" si="1165"/>
        <v>0</v>
      </c>
      <c r="AJ1491" s="21">
        <f t="shared" si="1166"/>
        <v>0</v>
      </c>
      <c r="AK1491" s="24">
        <f t="shared" si="1142"/>
        <v>0</v>
      </c>
      <c r="AL1491" s="24">
        <f t="shared" si="1152"/>
        <v>0</v>
      </c>
      <c r="AM1491" s="24">
        <f t="shared" si="1153"/>
        <v>0</v>
      </c>
      <c r="AN1491" s="24">
        <f t="shared" si="1154"/>
        <v>0</v>
      </c>
      <c r="AO1491" s="24">
        <f t="shared" si="1155"/>
        <v>0</v>
      </c>
      <c r="AP1491" s="24">
        <f t="shared" si="1167"/>
        <v>0</v>
      </c>
      <c r="AQ1491" s="27">
        <f t="shared" si="1143"/>
        <v>0</v>
      </c>
      <c r="AR1491" s="27">
        <f t="shared" si="1156"/>
        <v>0</v>
      </c>
      <c r="AS1491" s="27">
        <f t="shared" si="1157"/>
        <v>5</v>
      </c>
      <c r="AT1491" s="27">
        <f t="shared" si="1158"/>
        <v>0</v>
      </c>
      <c r="AU1491" s="27">
        <f t="shared" si="1159"/>
        <v>1</v>
      </c>
      <c r="AV1491" s="27">
        <f t="shared" si="1168"/>
        <v>1.695931652002468E-3</v>
      </c>
      <c r="AW1491">
        <f t="shared" si="1160"/>
        <v>111.23136579432877</v>
      </c>
      <c r="AX1491">
        <f t="shared" si="1161"/>
        <v>89.78114414686307</v>
      </c>
      <c r="AY1491">
        <f t="shared" si="1169"/>
        <v>83.956938231213002</v>
      </c>
      <c r="AZ1491">
        <f t="shared" si="1162"/>
        <v>5.6531055066748933E-4</v>
      </c>
      <c r="BA1491">
        <f t="shared" si="1170"/>
        <v>94.890687591773187</v>
      </c>
      <c r="BB1491" s="4">
        <f t="shared" si="1144"/>
        <v>0</v>
      </c>
      <c r="BC1491" s="4">
        <f t="shared" si="1145"/>
        <v>0</v>
      </c>
    </row>
    <row r="1492" spans="1:55">
      <c r="A1492" s="37">
        <v>42527</v>
      </c>
      <c r="B1492" s="2" t="s">
        <v>76</v>
      </c>
      <c r="C1492" s="40">
        <v>7.34</v>
      </c>
      <c r="D1492" s="19">
        <f t="shared" si="1146"/>
        <v>-2.7173913043478889E-3</v>
      </c>
      <c r="E1492" s="19">
        <f t="shared" si="1171"/>
        <v>1.5214384508990238E-2</v>
      </c>
      <c r="F1492" s="19">
        <f t="shared" si="1173"/>
        <v>1.94444444444444E-2</v>
      </c>
      <c r="G1492" s="19">
        <f t="shared" si="1127"/>
        <v>1.94444444444444E-2</v>
      </c>
      <c r="H1492" s="19">
        <f t="shared" si="1163"/>
        <v>0.84836173013693295</v>
      </c>
      <c r="I1492" s="19">
        <f t="shared" si="1163"/>
        <v>0.64423818177059367</v>
      </c>
      <c r="J1492" s="19">
        <f t="shared" si="1163"/>
        <v>0.48182156096607603</v>
      </c>
      <c r="K1492" s="2" t="s">
        <v>75</v>
      </c>
      <c r="L1492" s="40">
        <v>8.8699999999999992</v>
      </c>
      <c r="M1492" s="19">
        <f t="shared" si="1147"/>
        <v>-5.605381165919362E-3</v>
      </c>
      <c r="N1492" s="19">
        <f t="shared" si="1172"/>
        <v>-6.7189249720045353E-3</v>
      </c>
      <c r="O1492" s="19">
        <f t="shared" si="1174"/>
        <v>1.8369690011480866E-2</v>
      </c>
      <c r="P1492" s="19">
        <f t="shared" si="1128"/>
        <v>4.1079812206572731E-2</v>
      </c>
      <c r="Q1492" s="19">
        <f t="shared" si="1164"/>
        <v>-0.32674121921680233</v>
      </c>
      <c r="R1492" s="19">
        <f t="shared" si="1164"/>
        <v>0.5264724675129081</v>
      </c>
      <c r="S1492" s="19">
        <f t="shared" si="1164"/>
        <v>0.92391960043967214</v>
      </c>
      <c r="T1492" s="19">
        <f t="shared" si="1148"/>
        <v>1.1751029493537353</v>
      </c>
      <c r="U1492" s="19">
        <f t="shared" si="1148"/>
        <v>0.11776571425768556</v>
      </c>
      <c r="V1492" s="19">
        <f t="shared" si="1148"/>
        <v>-0.4420980394735961</v>
      </c>
      <c r="W1492" s="19">
        <f t="shared" si="1129"/>
        <v>5.6875445504095358E-3</v>
      </c>
      <c r="X1492" s="19">
        <f t="shared" si="1130"/>
        <v>6.5921069486340562E-3</v>
      </c>
      <c r="Y1492" s="19">
        <f t="shared" si="1131"/>
        <v>1.1590426923617481</v>
      </c>
      <c r="Z1492" s="19">
        <f t="shared" si="1132"/>
        <v>1</v>
      </c>
      <c r="AA1492" s="19">
        <f t="shared" si="1133"/>
        <v>2.1590426923617478</v>
      </c>
      <c r="AB1492" s="19">
        <f t="shared" si="1134"/>
        <v>0.53683176180915937</v>
      </c>
      <c r="AC1492" s="19">
        <f t="shared" si="1135"/>
        <v>0.46316823819084069</v>
      </c>
      <c r="AD1492" s="20">
        <f t="shared" si="1136"/>
        <v>-2.0920453460773747E-4</v>
      </c>
      <c r="AE1492" s="21">
        <f t="shared" si="1141"/>
        <v>-1</v>
      </c>
      <c r="AF1492" s="21">
        <f t="shared" si="1149"/>
        <v>0</v>
      </c>
      <c r="AG1492" s="21">
        <f t="shared" si="1150"/>
        <v>3</v>
      </c>
      <c r="AH1492" s="21">
        <f t="shared" si="1151"/>
        <v>0</v>
      </c>
      <c r="AI1492" s="21">
        <f t="shared" si="1165"/>
        <v>0</v>
      </c>
      <c r="AJ1492" s="21">
        <f t="shared" si="1166"/>
        <v>0</v>
      </c>
      <c r="AK1492" s="24">
        <f t="shared" si="1142"/>
        <v>0</v>
      </c>
      <c r="AL1492" s="24">
        <f t="shared" si="1152"/>
        <v>0</v>
      </c>
      <c r="AM1492" s="24">
        <f t="shared" si="1153"/>
        <v>0</v>
      </c>
      <c r="AN1492" s="24">
        <f t="shared" si="1154"/>
        <v>0</v>
      </c>
      <c r="AO1492" s="24">
        <f t="shared" si="1155"/>
        <v>0</v>
      </c>
      <c r="AP1492" s="24">
        <f t="shared" si="1167"/>
        <v>0</v>
      </c>
      <c r="AQ1492" s="27">
        <f t="shared" si="1143"/>
        <v>0</v>
      </c>
      <c r="AR1492" s="27">
        <f t="shared" si="1156"/>
        <v>0</v>
      </c>
      <c r="AS1492" s="27">
        <f t="shared" si="1157"/>
        <v>0</v>
      </c>
      <c r="AT1492" s="27">
        <f t="shared" si="1158"/>
        <v>1</v>
      </c>
      <c r="AU1492" s="27">
        <f t="shared" si="1159"/>
        <v>0</v>
      </c>
      <c r="AV1492" s="27">
        <f t="shared" si="1168"/>
        <v>0</v>
      </c>
      <c r="AW1492">
        <f t="shared" si="1160"/>
        <v>111.23136579432877</v>
      </c>
      <c r="AX1492">
        <f t="shared" si="1161"/>
        <v>89.78114414686307</v>
      </c>
      <c r="AY1492">
        <f t="shared" si="1169"/>
        <v>83.956938231213002</v>
      </c>
      <c r="AZ1492">
        <f t="shared" si="1162"/>
        <v>0</v>
      </c>
      <c r="BA1492">
        <f t="shared" si="1170"/>
        <v>94.890687591773187</v>
      </c>
      <c r="BB1492" s="4">
        <f t="shared" si="1144"/>
        <v>0</v>
      </c>
      <c r="BC1492" s="4">
        <f t="shared" si="1145"/>
        <v>0</v>
      </c>
    </row>
    <row r="1493" spans="1:55">
      <c r="A1493" s="37">
        <v>42528</v>
      </c>
      <c r="B1493" s="2" t="s">
        <v>76</v>
      </c>
      <c r="C1493" s="40">
        <v>7.33</v>
      </c>
      <c r="D1493" s="19">
        <f t="shared" si="1146"/>
        <v>-1.3623978201634586E-3</v>
      </c>
      <c r="E1493" s="19">
        <f t="shared" si="1171"/>
        <v>-5.4274084124830441E-3</v>
      </c>
      <c r="F1493" s="19">
        <f t="shared" si="1173"/>
        <v>1.5235457063711957E-2</v>
      </c>
      <c r="G1493" s="19">
        <f t="shared" si="1127"/>
        <v>1.9471488178024989E-2</v>
      </c>
      <c r="H1493" s="19">
        <f t="shared" si="1163"/>
        <v>-0.30241651013731807</v>
      </c>
      <c r="I1493" s="19">
        <f t="shared" si="1163"/>
        <v>0.54618627237868267</v>
      </c>
      <c r="J1493" s="19">
        <f t="shared" si="1163"/>
        <v>0.4925869554058373</v>
      </c>
      <c r="K1493" s="2" t="s">
        <v>75</v>
      </c>
      <c r="L1493" s="40">
        <v>8.86</v>
      </c>
      <c r="M1493" s="19">
        <f t="shared" si="1147"/>
        <v>-1.1273957158962557E-3</v>
      </c>
      <c r="N1493" s="19">
        <f t="shared" si="1172"/>
        <v>-1.0055865921787694E-2</v>
      </c>
      <c r="O1493" s="19">
        <f t="shared" si="1174"/>
        <v>4.5351473922901524E-3</v>
      </c>
      <c r="P1493" s="19">
        <f t="shared" si="1128"/>
        <v>2.6651216685978984E-2</v>
      </c>
      <c r="Q1493" s="19">
        <f t="shared" si="1164"/>
        <v>-0.5842116499262433</v>
      </c>
      <c r="R1493" s="19">
        <f t="shared" si="1164"/>
        <v>0.13001787495431036</v>
      </c>
      <c r="S1493" s="19">
        <f t="shared" si="1164"/>
        <v>0.60053083616765512</v>
      </c>
      <c r="T1493" s="19">
        <f t="shared" si="1148"/>
        <v>0.28179513978892523</v>
      </c>
      <c r="U1493" s="19">
        <f t="shared" si="1148"/>
        <v>0.41616839742437228</v>
      </c>
      <c r="V1493" s="19">
        <f t="shared" si="1148"/>
        <v>-0.10794388076181782</v>
      </c>
      <c r="W1493" s="19">
        <f t="shared" si="1129"/>
        <v>5.6869672261468576E-3</v>
      </c>
      <c r="X1493" s="19">
        <f t="shared" si="1130"/>
        <v>6.1023728978466764E-3</v>
      </c>
      <c r="Y1493" s="19">
        <f t="shared" si="1131"/>
        <v>1.0730452023338408</v>
      </c>
      <c r="Z1493" s="19">
        <f t="shared" si="1132"/>
        <v>1</v>
      </c>
      <c r="AA1493" s="19">
        <f t="shared" si="1133"/>
        <v>2.0730452023338408</v>
      </c>
      <c r="AB1493" s="19">
        <f t="shared" si="1134"/>
        <v>0.51761785084367828</v>
      </c>
      <c r="AC1493" s="19">
        <f t="shared" si="1135"/>
        <v>0.48238214915632177</v>
      </c>
      <c r="AD1493" s="20">
        <f t="shared" si="1136"/>
        <v>-7.5629843046732675E-3</v>
      </c>
      <c r="AE1493" s="21">
        <f t="shared" si="1141"/>
        <v>0</v>
      </c>
      <c r="AF1493" s="21">
        <f t="shared" si="1149"/>
        <v>0</v>
      </c>
      <c r="AG1493" s="21">
        <f t="shared" si="1150"/>
        <v>0</v>
      </c>
      <c r="AH1493" s="21">
        <f t="shared" si="1151"/>
        <v>0</v>
      </c>
      <c r="AI1493" s="21">
        <f t="shared" si="1165"/>
        <v>0</v>
      </c>
      <c r="AJ1493" s="21">
        <f t="shared" si="1166"/>
        <v>0</v>
      </c>
      <c r="AK1493" s="24">
        <f t="shared" si="1142"/>
        <v>0</v>
      </c>
      <c r="AL1493" s="24">
        <f t="shared" si="1152"/>
        <v>0</v>
      </c>
      <c r="AM1493" s="24">
        <f t="shared" si="1153"/>
        <v>0</v>
      </c>
      <c r="AN1493" s="24">
        <f t="shared" si="1154"/>
        <v>0</v>
      </c>
      <c r="AO1493" s="24">
        <f t="shared" si="1155"/>
        <v>0</v>
      </c>
      <c r="AP1493" s="24">
        <f t="shared" si="1167"/>
        <v>0</v>
      </c>
      <c r="AQ1493" s="27">
        <f t="shared" si="1143"/>
        <v>0</v>
      </c>
      <c r="AR1493" s="27">
        <f t="shared" si="1156"/>
        <v>0</v>
      </c>
      <c r="AS1493" s="27">
        <f t="shared" si="1157"/>
        <v>0</v>
      </c>
      <c r="AT1493" s="27">
        <f t="shared" si="1158"/>
        <v>0</v>
      </c>
      <c r="AU1493" s="27">
        <f t="shared" si="1159"/>
        <v>0</v>
      </c>
      <c r="AV1493" s="27">
        <f t="shared" si="1168"/>
        <v>0</v>
      </c>
      <c r="AW1493">
        <f t="shared" si="1160"/>
        <v>111.23136579432877</v>
      </c>
      <c r="AX1493">
        <f t="shared" si="1161"/>
        <v>89.78114414686307</v>
      </c>
      <c r="AY1493">
        <f t="shared" si="1169"/>
        <v>83.956938231213002</v>
      </c>
      <c r="AZ1493">
        <f t="shared" si="1162"/>
        <v>0</v>
      </c>
      <c r="BA1493">
        <f t="shared" si="1170"/>
        <v>94.890687591773187</v>
      </c>
      <c r="BB1493" s="4">
        <f t="shared" si="1144"/>
        <v>0</v>
      </c>
      <c r="BC1493" s="4">
        <f t="shared" si="1145"/>
        <v>0</v>
      </c>
    </row>
    <row r="1494" spans="1:55">
      <c r="A1494" s="37">
        <v>42529</v>
      </c>
      <c r="B1494" s="2" t="s">
        <v>76</v>
      </c>
      <c r="C1494" s="40">
        <v>7.3</v>
      </c>
      <c r="D1494" s="19">
        <f t="shared" si="1146"/>
        <v>-4.0927694406548767E-3</v>
      </c>
      <c r="E1494" s="19">
        <f t="shared" si="1171"/>
        <v>-2.7322404371585328E-3</v>
      </c>
      <c r="F1494" s="19">
        <f t="shared" si="1173"/>
        <v>1.5299026425591019E-2</v>
      </c>
      <c r="G1494" s="19">
        <f t="shared" si="1127"/>
        <v>1.108033240997231E-2</v>
      </c>
      <c r="H1494" s="19">
        <f t="shared" si="1163"/>
        <v>-0.1528242425902403</v>
      </c>
      <c r="I1494" s="19">
        <f t="shared" si="1163"/>
        <v>0.57322881213751897</v>
      </c>
      <c r="J1494" s="19">
        <f t="shared" si="1163"/>
        <v>0.28754745684499111</v>
      </c>
      <c r="K1494" s="2" t="s">
        <v>75</v>
      </c>
      <c r="L1494" s="40">
        <v>8.9600000000000009</v>
      </c>
      <c r="M1494" s="19">
        <f t="shared" si="1147"/>
        <v>1.1286681715575782E-2</v>
      </c>
      <c r="N1494" s="19">
        <f t="shared" si="1172"/>
        <v>7.8740157480315272E-3</v>
      </c>
      <c r="O1494" s="19">
        <f t="shared" si="1174"/>
        <v>1.4722536806342104E-2</v>
      </c>
      <c r="P1494" s="19">
        <f t="shared" si="1128"/>
        <v>3.8238702201622253E-2</v>
      </c>
      <c r="Q1494" s="19">
        <f t="shared" si="1164"/>
        <v>0.53355176206132293</v>
      </c>
      <c r="R1494" s="19">
        <f t="shared" si="1164"/>
        <v>0.42410387468443767</v>
      </c>
      <c r="S1494" s="19">
        <f t="shared" si="1164"/>
        <v>0.86551556878114844</v>
      </c>
      <c r="T1494" s="19">
        <f t="shared" si="1148"/>
        <v>-0.68637600465156323</v>
      </c>
      <c r="U1494" s="19">
        <f t="shared" si="1148"/>
        <v>0.14912493745308131</v>
      </c>
      <c r="V1494" s="19">
        <f t="shared" si="1148"/>
        <v>-0.57796811193615727</v>
      </c>
      <c r="W1494" s="19">
        <f t="shared" si="1129"/>
        <v>5.7427979736892612E-3</v>
      </c>
      <c r="X1494" s="19">
        <f t="shared" si="1130"/>
        <v>6.482592170780105E-3</v>
      </c>
      <c r="Y1494" s="19">
        <f t="shared" si="1131"/>
        <v>1.128821212321977</v>
      </c>
      <c r="Z1494" s="19">
        <f t="shared" si="1132"/>
        <v>1</v>
      </c>
      <c r="AA1494" s="19">
        <f t="shared" si="1133"/>
        <v>2.1288212123219772</v>
      </c>
      <c r="AB1494" s="19">
        <f t="shared" si="1134"/>
        <v>0.53025646577935659</v>
      </c>
      <c r="AC1494" s="19">
        <f t="shared" si="1135"/>
        <v>0.4697435342206433</v>
      </c>
      <c r="AD1494" s="20">
        <f t="shared" si="1136"/>
        <v>-3.7960272243039881E-3</v>
      </c>
      <c r="AE1494" s="21">
        <f t="shared" si="1141"/>
        <v>0</v>
      </c>
      <c r="AF1494" s="21">
        <f t="shared" si="1149"/>
        <v>0</v>
      </c>
      <c r="AG1494" s="21">
        <f t="shared" si="1150"/>
        <v>0</v>
      </c>
      <c r="AH1494" s="21">
        <f t="shared" si="1151"/>
        <v>0</v>
      </c>
      <c r="AI1494" s="21">
        <f t="shared" si="1165"/>
        <v>0</v>
      </c>
      <c r="AJ1494" s="21">
        <f t="shared" si="1166"/>
        <v>0</v>
      </c>
      <c r="AK1494" s="24">
        <f t="shared" si="1142"/>
        <v>0</v>
      </c>
      <c r="AL1494" s="24">
        <f t="shared" si="1152"/>
        <v>0</v>
      </c>
      <c r="AM1494" s="24">
        <f t="shared" si="1153"/>
        <v>0</v>
      </c>
      <c r="AN1494" s="24">
        <f t="shared" si="1154"/>
        <v>0</v>
      </c>
      <c r="AO1494" s="24">
        <f t="shared" si="1155"/>
        <v>0</v>
      </c>
      <c r="AP1494" s="24">
        <f t="shared" si="1167"/>
        <v>0</v>
      </c>
      <c r="AQ1494" s="27">
        <f t="shared" si="1143"/>
        <v>0</v>
      </c>
      <c r="AR1494" s="27">
        <f t="shared" si="1156"/>
        <v>0</v>
      </c>
      <c r="AS1494" s="27">
        <f t="shared" si="1157"/>
        <v>0</v>
      </c>
      <c r="AT1494" s="27">
        <f t="shared" si="1158"/>
        <v>0</v>
      </c>
      <c r="AU1494" s="27">
        <f t="shared" si="1159"/>
        <v>0</v>
      </c>
      <c r="AV1494" s="27">
        <f t="shared" si="1168"/>
        <v>0</v>
      </c>
      <c r="AW1494">
        <f t="shared" si="1160"/>
        <v>111.23136579432877</v>
      </c>
      <c r="AX1494">
        <f t="shared" si="1161"/>
        <v>89.78114414686307</v>
      </c>
      <c r="AY1494">
        <f t="shared" si="1169"/>
        <v>83.956938231213002</v>
      </c>
      <c r="AZ1494">
        <f t="shared" si="1162"/>
        <v>0</v>
      </c>
      <c r="BA1494">
        <f t="shared" si="1170"/>
        <v>94.890687591773187</v>
      </c>
      <c r="BB1494" s="4">
        <f t="shared" si="1144"/>
        <v>0</v>
      </c>
      <c r="BC1494" s="4">
        <f t="shared" si="1145"/>
        <v>0</v>
      </c>
    </row>
    <row r="1495" spans="1:55">
      <c r="A1495" s="37">
        <v>42534</v>
      </c>
      <c r="B1495" s="2" t="s">
        <v>76</v>
      </c>
      <c r="C1495" s="40">
        <v>7.19</v>
      </c>
      <c r="D1495" s="19">
        <f t="shared" si="1146"/>
        <v>-1.5068493150684854E-2</v>
      </c>
      <c r="E1495" s="19">
        <f t="shared" si="1171"/>
        <v>-1.9099590723055889E-2</v>
      </c>
      <c r="F1495" s="19">
        <f t="shared" si="1173"/>
        <v>-4.1551246537395239E-3</v>
      </c>
      <c r="G1495" s="19">
        <f t="shared" si="1127"/>
        <v>-1.3888888888888592E-3</v>
      </c>
      <c r="H1495" s="19">
        <f t="shared" si="1163"/>
        <v>-1.0682360967557312</v>
      </c>
      <c r="I1495" s="19">
        <f t="shared" si="1163"/>
        <v>-0.16516965471029418</v>
      </c>
      <c r="J1495" s="19">
        <f t="shared" si="1163"/>
        <v>-3.7745175618504372E-2</v>
      </c>
      <c r="K1495" s="2" t="s">
        <v>75</v>
      </c>
      <c r="L1495" s="40">
        <v>8.8800000000000008</v>
      </c>
      <c r="M1495" s="19">
        <f t="shared" si="1147"/>
        <v>-8.928571428571435E-3</v>
      </c>
      <c r="N1495" s="19">
        <f t="shared" si="1172"/>
        <v>4.5248868778281588E-3</v>
      </c>
      <c r="O1495" s="19">
        <f t="shared" si="1174"/>
        <v>-5.5991041433369471E-3</v>
      </c>
      <c r="P1495" s="19">
        <f t="shared" si="1128"/>
        <v>2.6589595375722593E-2</v>
      </c>
      <c r="Q1495" s="19">
        <f t="shared" si="1164"/>
        <v>0.31351673132244645</v>
      </c>
      <c r="R1495" s="19">
        <f t="shared" si="1164"/>
        <v>-0.16352798351632905</v>
      </c>
      <c r="S1495" s="19">
        <f t="shared" si="1164"/>
        <v>0.60547657377266295</v>
      </c>
      <c r="T1495" s="19">
        <f t="shared" si="1148"/>
        <v>-1.3817528280781777</v>
      </c>
      <c r="U1495" s="19">
        <f t="shared" si="1148"/>
        <v>-1.6416711939651329E-3</v>
      </c>
      <c r="V1495" s="19">
        <f t="shared" si="1148"/>
        <v>-0.64322174939116727</v>
      </c>
      <c r="W1495" s="19">
        <f t="shared" si="1129"/>
        <v>6.6979060245501232E-3</v>
      </c>
      <c r="X1495" s="19">
        <f t="shared" si="1130"/>
        <v>6.917443693485144E-3</v>
      </c>
      <c r="Y1495" s="19">
        <f t="shared" si="1131"/>
        <v>1.0327770601931916</v>
      </c>
      <c r="Z1495" s="19">
        <f t="shared" si="1132"/>
        <v>1</v>
      </c>
      <c r="AA1495" s="19">
        <f t="shared" si="1133"/>
        <v>2.0327770601931916</v>
      </c>
      <c r="AB1495" s="19">
        <f t="shared" si="1134"/>
        <v>0.50806213844967252</v>
      </c>
      <c r="AC1495" s="19">
        <f t="shared" si="1135"/>
        <v>0.49193786155032748</v>
      </c>
      <c r="AD1495" s="20">
        <f t="shared" si="1136"/>
        <v>0</v>
      </c>
      <c r="AE1495" s="21">
        <f t="shared" si="1141"/>
        <v>1</v>
      </c>
      <c r="AF1495" s="21">
        <f t="shared" si="1149"/>
        <v>0</v>
      </c>
      <c r="AG1495" s="21">
        <f t="shared" si="1150"/>
        <v>1</v>
      </c>
      <c r="AH1495" s="21">
        <f t="shared" si="1151"/>
        <v>0</v>
      </c>
      <c r="AI1495" s="21">
        <f t="shared" si="1165"/>
        <v>1</v>
      </c>
      <c r="AJ1495" s="21">
        <f t="shared" si="1166"/>
        <v>0</v>
      </c>
      <c r="AK1495" s="24">
        <f t="shared" si="1142"/>
        <v>0</v>
      </c>
      <c r="AL1495" s="24">
        <f t="shared" si="1152"/>
        <v>0</v>
      </c>
      <c r="AM1495" s="24">
        <f t="shared" si="1153"/>
        <v>0</v>
      </c>
      <c r="AN1495" s="24">
        <f t="shared" si="1154"/>
        <v>0</v>
      </c>
      <c r="AO1495" s="24">
        <f t="shared" si="1155"/>
        <v>0</v>
      </c>
      <c r="AP1495" s="24">
        <f t="shared" si="1167"/>
        <v>0</v>
      </c>
      <c r="AQ1495" s="27">
        <f t="shared" si="1143"/>
        <v>0</v>
      </c>
      <c r="AR1495" s="27">
        <f t="shared" si="1156"/>
        <v>0</v>
      </c>
      <c r="AS1495" s="27">
        <f t="shared" si="1157"/>
        <v>0</v>
      </c>
      <c r="AT1495" s="27">
        <f t="shared" si="1158"/>
        <v>0</v>
      </c>
      <c r="AU1495" s="27">
        <f t="shared" si="1159"/>
        <v>0</v>
      </c>
      <c r="AV1495" s="27">
        <f t="shared" si="1168"/>
        <v>0</v>
      </c>
      <c r="AW1495">
        <f t="shared" si="1160"/>
        <v>111.23136579432877</v>
      </c>
      <c r="AX1495">
        <f t="shared" si="1161"/>
        <v>89.78114414686307</v>
      </c>
      <c r="AY1495">
        <f t="shared" si="1169"/>
        <v>83.956938231213002</v>
      </c>
      <c r="AZ1495">
        <f t="shared" si="1162"/>
        <v>0</v>
      </c>
      <c r="BA1495">
        <f t="shared" si="1170"/>
        <v>94.890687591773187</v>
      </c>
      <c r="BB1495" s="4">
        <f t="shared" si="1144"/>
        <v>0</v>
      </c>
      <c r="BC1495" s="4">
        <f t="shared" si="1145"/>
        <v>0</v>
      </c>
    </row>
    <row r="1496" spans="1:55">
      <c r="A1496" s="37">
        <v>42535</v>
      </c>
      <c r="B1496" s="2" t="s">
        <v>76</v>
      </c>
      <c r="C1496" s="40">
        <v>7.19</v>
      </c>
      <c r="D1496" s="19">
        <f t="shared" si="1146"/>
        <v>0</v>
      </c>
      <c r="E1496" s="19">
        <f t="shared" si="1171"/>
        <v>-2.309782608695651E-2</v>
      </c>
      <c r="F1496" s="19">
        <f t="shared" si="1173"/>
        <v>-1.3888888888888592E-3</v>
      </c>
      <c r="G1496" s="19">
        <f t="shared" si="1127"/>
        <v>0</v>
      </c>
      <c r="H1496" s="19">
        <f t="shared" si="1163"/>
        <v>-1.284712241243315</v>
      </c>
      <c r="I1496" s="19">
        <f t="shared" si="1163"/>
        <v>-5.9587810070655431E-2</v>
      </c>
      <c r="J1496" s="19">
        <f t="shared" si="1163"/>
        <v>0</v>
      </c>
      <c r="K1496" s="2" t="s">
        <v>75</v>
      </c>
      <c r="L1496" s="40">
        <v>8.8800000000000008</v>
      </c>
      <c r="M1496" s="19">
        <f t="shared" si="1147"/>
        <v>0</v>
      </c>
      <c r="N1496" s="19">
        <f t="shared" si="1172"/>
        <v>-4.4843049327353305E-3</v>
      </c>
      <c r="O1496" s="19">
        <f t="shared" si="1174"/>
        <v>-1.124859392575904E-3</v>
      </c>
      <c r="P1496" s="19">
        <f t="shared" si="1128"/>
        <v>3.1358885017421761E-2</v>
      </c>
      <c r="Q1496" s="19">
        <f t="shared" si="1164"/>
        <v>-0.3108469134211343</v>
      </c>
      <c r="R1496" s="19">
        <f t="shared" si="1164"/>
        <v>-3.4266157110756888E-2</v>
      </c>
      <c r="S1496" s="19">
        <f t="shared" si="1164"/>
        <v>0.71935436733305369</v>
      </c>
      <c r="T1496" s="19">
        <f t="shared" si="1148"/>
        <v>-0.97386532782218072</v>
      </c>
      <c r="U1496" s="19">
        <f t="shared" si="1148"/>
        <v>-2.5321652959898543E-2</v>
      </c>
      <c r="V1496" s="19">
        <f t="shared" si="1148"/>
        <v>-0.71935436733305369</v>
      </c>
      <c r="W1496" s="19">
        <f t="shared" si="1129"/>
        <v>6.6904704214822133E-3</v>
      </c>
      <c r="X1496" s="19">
        <f t="shared" si="1130"/>
        <v>6.7837410955467609E-3</v>
      </c>
      <c r="Y1496" s="19">
        <f t="shared" si="1131"/>
        <v>1.0139408245143822</v>
      </c>
      <c r="Z1496" s="19">
        <f t="shared" si="1132"/>
        <v>1</v>
      </c>
      <c r="AA1496" s="19">
        <f t="shared" si="1133"/>
        <v>2.0139408245143819</v>
      </c>
      <c r="AB1496" s="19">
        <f t="shared" si="1134"/>
        <v>0.50346108096739728</v>
      </c>
      <c r="AC1496" s="19">
        <f t="shared" si="1135"/>
        <v>0.49653891903260278</v>
      </c>
      <c r="AD1496" s="20">
        <f t="shared" si="1136"/>
        <v>3.778168452258646E-3</v>
      </c>
      <c r="AE1496" s="21">
        <f t="shared" si="1141"/>
        <v>0</v>
      </c>
      <c r="AF1496" s="21">
        <f t="shared" si="1149"/>
        <v>0</v>
      </c>
      <c r="AG1496" s="21">
        <f t="shared" si="1150"/>
        <v>2</v>
      </c>
      <c r="AH1496" s="21">
        <f t="shared" si="1151"/>
        <v>0</v>
      </c>
      <c r="AI1496" s="21">
        <f t="shared" si="1165"/>
        <v>1</v>
      </c>
      <c r="AJ1496" s="21">
        <f t="shared" si="1166"/>
        <v>3.778168452258646E-3</v>
      </c>
      <c r="AK1496" s="24">
        <f t="shared" si="1142"/>
        <v>0</v>
      </c>
      <c r="AL1496" s="24">
        <f t="shared" si="1152"/>
        <v>0</v>
      </c>
      <c r="AM1496" s="24">
        <f t="shared" si="1153"/>
        <v>0</v>
      </c>
      <c r="AN1496" s="24">
        <f t="shared" si="1154"/>
        <v>0</v>
      </c>
      <c r="AO1496" s="24">
        <f t="shared" si="1155"/>
        <v>0</v>
      </c>
      <c r="AP1496" s="24">
        <f t="shared" si="1167"/>
        <v>0</v>
      </c>
      <c r="AQ1496" s="27">
        <f t="shared" si="1143"/>
        <v>0</v>
      </c>
      <c r="AR1496" s="27">
        <f t="shared" si="1156"/>
        <v>0</v>
      </c>
      <c r="AS1496" s="27">
        <f t="shared" si="1157"/>
        <v>0</v>
      </c>
      <c r="AT1496" s="27">
        <f t="shared" si="1158"/>
        <v>0</v>
      </c>
      <c r="AU1496" s="27">
        <f t="shared" si="1159"/>
        <v>0</v>
      </c>
      <c r="AV1496" s="27">
        <f t="shared" si="1168"/>
        <v>0</v>
      </c>
      <c r="AW1496">
        <f t="shared" si="1160"/>
        <v>111.65161663147454</v>
      </c>
      <c r="AX1496">
        <f t="shared" si="1161"/>
        <v>89.78114414686307</v>
      </c>
      <c r="AY1496">
        <f t="shared" si="1169"/>
        <v>83.956938231213002</v>
      </c>
      <c r="AZ1496">
        <f t="shared" si="1162"/>
        <v>1.2593894840862154E-3</v>
      </c>
      <c r="BA1496">
        <f t="shared" si="1170"/>
        <v>95.010191925863978</v>
      </c>
      <c r="BB1496" s="4">
        <f t="shared" si="1144"/>
        <v>0</v>
      </c>
      <c r="BC1496" s="4">
        <f t="shared" si="1145"/>
        <v>0</v>
      </c>
    </row>
    <row r="1497" spans="1:55">
      <c r="A1497" s="37">
        <v>42536</v>
      </c>
      <c r="B1497" s="2" t="s">
        <v>76</v>
      </c>
      <c r="C1497" s="40">
        <v>7.22</v>
      </c>
      <c r="D1497" s="19">
        <f t="shared" si="1146"/>
        <v>4.1724617524338467E-3</v>
      </c>
      <c r="E1497" s="19">
        <f t="shared" si="1171"/>
        <v>-1.6348773841961869E-2</v>
      </c>
      <c r="F1497" s="19">
        <f t="shared" si="1173"/>
        <v>-1.3831258644537586E-3</v>
      </c>
      <c r="G1497" s="19">
        <f t="shared" si="1127"/>
        <v>2.7777777777777185E-3</v>
      </c>
      <c r="H1497" s="19">
        <f t="shared" si="1163"/>
        <v>-0.90803003053363196</v>
      </c>
      <c r="I1497" s="19">
        <f t="shared" si="1163"/>
        <v>-6.2404952305040798E-2</v>
      </c>
      <c r="J1497" s="19">
        <f t="shared" si="1163"/>
        <v>8.0041463924998973E-2</v>
      </c>
      <c r="K1497" s="2" t="s">
        <v>75</v>
      </c>
      <c r="L1497" s="40">
        <v>8.85</v>
      </c>
      <c r="M1497" s="19">
        <f t="shared" si="1147"/>
        <v>-3.3783783783785061E-3</v>
      </c>
      <c r="N1497" s="19">
        <f t="shared" si="1172"/>
        <v>-2.2547914317925114E-3</v>
      </c>
      <c r="O1497" s="19">
        <f t="shared" si="1174"/>
        <v>-8.9585666293393144E-3</v>
      </c>
      <c r="P1497" s="19">
        <f t="shared" si="1128"/>
        <v>2.7874564459930341E-2</v>
      </c>
      <c r="Q1497" s="19">
        <f t="shared" si="1164"/>
        <v>-0.15632374155058756</v>
      </c>
      <c r="R1497" s="19">
        <f t="shared" si="1164"/>
        <v>-0.3036191285093055</v>
      </c>
      <c r="S1497" s="19">
        <f t="shared" si="1164"/>
        <v>0.63995696763411558</v>
      </c>
      <c r="T1497" s="19">
        <f t="shared" si="1148"/>
        <v>-0.75170628898304437</v>
      </c>
      <c r="U1497" s="19">
        <f t="shared" si="1148"/>
        <v>0.24121417620426472</v>
      </c>
      <c r="V1497" s="19">
        <f t="shared" si="1148"/>
        <v>-0.55991550370911658</v>
      </c>
      <c r="W1497" s="19">
        <f t="shared" si="1129"/>
        <v>6.749096268373775E-3</v>
      </c>
      <c r="X1497" s="19">
        <f t="shared" si="1130"/>
        <v>6.8663683809122066E-3</v>
      </c>
      <c r="Y1497" s="19">
        <f t="shared" si="1131"/>
        <v>1.0173759727043705</v>
      </c>
      <c r="Z1497" s="19">
        <f t="shared" si="1132"/>
        <v>1</v>
      </c>
      <c r="AA1497" s="19">
        <f t="shared" si="1133"/>
        <v>2.0173759727043707</v>
      </c>
      <c r="AB1497" s="19">
        <f t="shared" si="1134"/>
        <v>0.50430657768791531</v>
      </c>
      <c r="AC1497" s="19">
        <f t="shared" si="1135"/>
        <v>0.49569342231208458</v>
      </c>
      <c r="AD1497" s="20">
        <f t="shared" si="1136"/>
        <v>-7.4131667568654285E-3</v>
      </c>
      <c r="AE1497" s="21">
        <f t="shared" si="1141"/>
        <v>0</v>
      </c>
      <c r="AF1497" s="21">
        <f t="shared" si="1149"/>
        <v>0</v>
      </c>
      <c r="AG1497" s="21">
        <f t="shared" si="1150"/>
        <v>3</v>
      </c>
      <c r="AH1497" s="21">
        <f t="shared" si="1151"/>
        <v>0</v>
      </c>
      <c r="AI1497" s="21">
        <f t="shared" si="1165"/>
        <v>1</v>
      </c>
      <c r="AJ1497" s="21">
        <f t="shared" si="1166"/>
        <v>-7.4131667568654285E-3</v>
      </c>
      <c r="AK1497" s="24">
        <f t="shared" si="1142"/>
        <v>0</v>
      </c>
      <c r="AL1497" s="24">
        <f t="shared" si="1152"/>
        <v>0</v>
      </c>
      <c r="AM1497" s="24">
        <f t="shared" si="1153"/>
        <v>0</v>
      </c>
      <c r="AN1497" s="24">
        <f t="shared" si="1154"/>
        <v>0</v>
      </c>
      <c r="AO1497" s="24">
        <f t="shared" si="1155"/>
        <v>0</v>
      </c>
      <c r="AP1497" s="24">
        <f t="shared" si="1167"/>
        <v>0</v>
      </c>
      <c r="AQ1497" s="27">
        <f t="shared" si="1143"/>
        <v>0</v>
      </c>
      <c r="AR1497" s="27">
        <f t="shared" si="1156"/>
        <v>0</v>
      </c>
      <c r="AS1497" s="27">
        <f t="shared" si="1157"/>
        <v>0</v>
      </c>
      <c r="AT1497" s="27">
        <f t="shared" si="1158"/>
        <v>0</v>
      </c>
      <c r="AU1497" s="27">
        <f t="shared" si="1159"/>
        <v>0</v>
      </c>
      <c r="AV1497" s="27">
        <f t="shared" si="1168"/>
        <v>0</v>
      </c>
      <c r="AW1497">
        <f t="shared" si="1160"/>
        <v>110.82392457871181</v>
      </c>
      <c r="AX1497">
        <f t="shared" si="1161"/>
        <v>89.78114414686307</v>
      </c>
      <c r="AY1497">
        <f t="shared" si="1169"/>
        <v>83.956938231213002</v>
      </c>
      <c r="AZ1497">
        <f t="shared" si="1162"/>
        <v>-2.4710555856218095E-3</v>
      </c>
      <c r="BA1497">
        <f t="shared" si="1170"/>
        <v>94.775416460414576</v>
      </c>
      <c r="BB1497" s="4">
        <f t="shared" si="1144"/>
        <v>0</v>
      </c>
      <c r="BC1497" s="4">
        <f t="shared" si="1145"/>
        <v>0</v>
      </c>
    </row>
    <row r="1498" spans="1:55">
      <c r="A1498" s="37">
        <v>42537</v>
      </c>
      <c r="B1498" s="2" t="s">
        <v>76</v>
      </c>
      <c r="C1498" s="40">
        <v>7.17</v>
      </c>
      <c r="D1498" s="19">
        <f t="shared" si="1146"/>
        <v>-6.9252077562326625E-3</v>
      </c>
      <c r="E1498" s="19">
        <f t="shared" si="1171"/>
        <v>-2.1828103683492514E-2</v>
      </c>
      <c r="F1498" s="19">
        <f t="shared" si="1173"/>
        <v>-2.7137042062415219E-2</v>
      </c>
      <c r="G1498" s="19">
        <f t="shared" si="1127"/>
        <v>-9.6685082872928572E-3</v>
      </c>
      <c r="H1498" s="19">
        <f t="shared" ref="H1498:J1513" si="1175">E1498/STDEV(E1438:E1497)</f>
        <v>-1.2387049653020985</v>
      </c>
      <c r="I1498" s="19">
        <f t="shared" si="1175"/>
        <v>-1.2787443334403439</v>
      </c>
      <c r="J1498" s="19">
        <f t="shared" si="1175"/>
        <v>-0.28960628001643784</v>
      </c>
      <c r="K1498" s="2" t="s">
        <v>75</v>
      </c>
      <c r="L1498" s="40">
        <v>8.92</v>
      </c>
      <c r="M1498" s="19">
        <f t="shared" si="1147"/>
        <v>7.9096045197740439E-3</v>
      </c>
      <c r="N1498" s="19">
        <f t="shared" si="1172"/>
        <v>6.7720090293454287E-3</v>
      </c>
      <c r="O1498" s="19">
        <f t="shared" si="1174"/>
        <v>-3.3519553072624986E-3</v>
      </c>
      <c r="P1498" s="19">
        <f t="shared" si="1128"/>
        <v>2.2935779816513679E-2</v>
      </c>
      <c r="Q1498" s="19">
        <f t="shared" ref="Q1498:S1513" si="1176">N1498/STDEV(N1438:N1497)</f>
        <v>0.47888989003325705</v>
      </c>
      <c r="R1498" s="19">
        <f t="shared" si="1176"/>
        <v>-0.13051680264252202</v>
      </c>
      <c r="S1498" s="19">
        <f t="shared" si="1176"/>
        <v>0.5263481882771931</v>
      </c>
      <c r="T1498" s="19">
        <f t="shared" si="1148"/>
        <v>-1.7175948553353555</v>
      </c>
      <c r="U1498" s="19">
        <f t="shared" si="1148"/>
        <v>-1.1482275307978218</v>
      </c>
      <c r="V1498" s="19">
        <f t="shared" si="1148"/>
        <v>-0.81595446829363094</v>
      </c>
      <c r="W1498" s="19">
        <f t="shared" si="1129"/>
        <v>6.8007837453068374E-3</v>
      </c>
      <c r="X1498" s="19">
        <f t="shared" si="1130"/>
        <v>6.519421391039548E-3</v>
      </c>
      <c r="Y1498" s="19">
        <f t="shared" si="1131"/>
        <v>1</v>
      </c>
      <c r="Z1498" s="19">
        <f t="shared" si="1132"/>
        <v>1.0431575652793361</v>
      </c>
      <c r="AA1498" s="19">
        <f t="shared" si="1133"/>
        <v>2.0431575652793361</v>
      </c>
      <c r="AB1498" s="19">
        <f t="shared" si="1134"/>
        <v>0.4894385127185637</v>
      </c>
      <c r="AC1498" s="19">
        <f t="shared" si="1135"/>
        <v>0.51056148728143624</v>
      </c>
      <c r="AD1498" s="20">
        <f t="shared" si="1136"/>
        <v>5.4821299796730966E-3</v>
      </c>
      <c r="AE1498" s="21">
        <f t="shared" si="1141"/>
        <v>1</v>
      </c>
      <c r="AF1498" s="21">
        <f t="shared" si="1149"/>
        <v>0</v>
      </c>
      <c r="AG1498" s="21">
        <f t="shared" si="1150"/>
        <v>4</v>
      </c>
      <c r="AH1498" s="21">
        <f t="shared" si="1151"/>
        <v>0</v>
      </c>
      <c r="AI1498" s="21">
        <f t="shared" si="1165"/>
        <v>1</v>
      </c>
      <c r="AJ1498" s="21">
        <f t="shared" si="1166"/>
        <v>5.4821299796730966E-3</v>
      </c>
      <c r="AK1498" s="24">
        <f t="shared" si="1142"/>
        <v>1</v>
      </c>
      <c r="AL1498" s="24">
        <f t="shared" si="1152"/>
        <v>0</v>
      </c>
      <c r="AM1498" s="24">
        <f t="shared" si="1153"/>
        <v>1</v>
      </c>
      <c r="AN1498" s="24">
        <f t="shared" si="1154"/>
        <v>0</v>
      </c>
      <c r="AO1498" s="24">
        <f t="shared" si="1155"/>
        <v>1</v>
      </c>
      <c r="AP1498" s="24">
        <f t="shared" si="1167"/>
        <v>5.4821299796730966E-3</v>
      </c>
      <c r="AQ1498" s="27">
        <f t="shared" si="1143"/>
        <v>0</v>
      </c>
      <c r="AR1498" s="27">
        <f t="shared" si="1156"/>
        <v>0</v>
      </c>
      <c r="AS1498" s="27">
        <f t="shared" si="1157"/>
        <v>0</v>
      </c>
      <c r="AT1498" s="27">
        <f t="shared" si="1158"/>
        <v>0</v>
      </c>
      <c r="AU1498" s="27">
        <f t="shared" si="1159"/>
        <v>0</v>
      </c>
      <c r="AV1498" s="27">
        <f t="shared" si="1168"/>
        <v>0</v>
      </c>
      <c r="AW1498">
        <f t="shared" si="1160"/>
        <v>111.43147573810978</v>
      </c>
      <c r="AX1498">
        <f t="shared" si="1161"/>
        <v>90.273336048799933</v>
      </c>
      <c r="AY1498">
        <f t="shared" si="1169"/>
        <v>83.956938231213002</v>
      </c>
      <c r="AZ1498">
        <f t="shared" si="1162"/>
        <v>3.6547533197820643E-3</v>
      </c>
      <c r="BA1498">
        <f t="shared" si="1170"/>
        <v>95.121797228357011</v>
      </c>
      <c r="BB1498" s="4">
        <f t="shared" si="1144"/>
        <v>0</v>
      </c>
      <c r="BC1498" s="4">
        <f t="shared" si="1145"/>
        <v>1</v>
      </c>
    </row>
    <row r="1499" spans="1:55">
      <c r="A1499" s="37">
        <v>42538</v>
      </c>
      <c r="B1499" s="2" t="s">
        <v>76</v>
      </c>
      <c r="C1499" s="40">
        <v>7.2</v>
      </c>
      <c r="D1499" s="19">
        <f t="shared" si="1146"/>
        <v>4.1841004184100762E-3</v>
      </c>
      <c r="E1499" s="19">
        <f t="shared" si="1171"/>
        <v>-1.3698630136986254E-2</v>
      </c>
      <c r="F1499" s="19">
        <f t="shared" si="1173"/>
        <v>-1.6393442622950834E-2</v>
      </c>
      <c r="G1499" s="19">
        <f t="shared" si="1127"/>
        <v>0</v>
      </c>
      <c r="H1499" s="19">
        <f t="shared" si="1175"/>
        <v>-0.79323267530795416</v>
      </c>
      <c r="I1499" s="19">
        <f t="shared" si="1175"/>
        <v>-0.77374363777675348</v>
      </c>
      <c r="J1499" s="19">
        <f t="shared" si="1175"/>
        <v>0</v>
      </c>
      <c r="K1499" s="2" t="s">
        <v>75</v>
      </c>
      <c r="L1499" s="40">
        <v>8.86</v>
      </c>
      <c r="M1499" s="19">
        <f t="shared" si="1147"/>
        <v>-6.7264573991031949E-3</v>
      </c>
      <c r="N1499" s="19">
        <f t="shared" si="1172"/>
        <v>-1.1160714285714444E-2</v>
      </c>
      <c r="O1499" s="19">
        <f t="shared" si="1174"/>
        <v>-3.3745781777279119E-3</v>
      </c>
      <c r="P1499" s="19">
        <f t="shared" si="1128"/>
        <v>1.4891179839633333E-2</v>
      </c>
      <c r="Q1499" s="19">
        <f t="shared" si="1176"/>
        <v>-0.8498799888432822</v>
      </c>
      <c r="R1499" s="19">
        <f t="shared" si="1176"/>
        <v>-0.16031295674054161</v>
      </c>
      <c r="S1499" s="19">
        <f t="shared" si="1176"/>
        <v>0.34171391792275296</v>
      </c>
      <c r="T1499" s="19">
        <f t="shared" si="1148"/>
        <v>5.6647313535328037E-2</v>
      </c>
      <c r="U1499" s="19">
        <f t="shared" si="1148"/>
        <v>-0.6134306810362119</v>
      </c>
      <c r="V1499" s="19">
        <f t="shared" si="1148"/>
        <v>-0.34171391792275296</v>
      </c>
      <c r="W1499" s="19">
        <f t="shared" si="1129"/>
        <v>6.7669359864755523E-3</v>
      </c>
      <c r="X1499" s="19">
        <f t="shared" si="1130"/>
        <v>6.7534243814103513E-3</v>
      </c>
      <c r="Y1499" s="19">
        <f t="shared" si="1131"/>
        <v>1</v>
      </c>
      <c r="Z1499" s="19">
        <f t="shared" si="1132"/>
        <v>1.0020007042800974</v>
      </c>
      <c r="AA1499" s="19">
        <f t="shared" si="1133"/>
        <v>2.0020007042800971</v>
      </c>
      <c r="AB1499" s="19">
        <f t="shared" si="1134"/>
        <v>0.49950032378214959</v>
      </c>
      <c r="AC1499" s="19">
        <f t="shared" si="1135"/>
        <v>0.50049967621785052</v>
      </c>
      <c r="AD1499" s="20">
        <f t="shared" si="1136"/>
        <v>1.8235465585412975E-3</v>
      </c>
      <c r="AE1499" s="21">
        <f t="shared" si="1141"/>
        <v>0</v>
      </c>
      <c r="AF1499" s="21">
        <f t="shared" si="1149"/>
        <v>0</v>
      </c>
      <c r="AG1499" s="21">
        <f t="shared" si="1150"/>
        <v>5</v>
      </c>
      <c r="AH1499" s="21">
        <f t="shared" si="1151"/>
        <v>0</v>
      </c>
      <c r="AI1499" s="21">
        <f t="shared" si="1165"/>
        <v>1</v>
      </c>
      <c r="AJ1499" s="21">
        <f t="shared" si="1166"/>
        <v>1.8235465585412975E-3</v>
      </c>
      <c r="AK1499" s="24">
        <f t="shared" si="1142"/>
        <v>0</v>
      </c>
      <c r="AL1499" s="24">
        <f t="shared" si="1152"/>
        <v>0</v>
      </c>
      <c r="AM1499" s="24">
        <f t="shared" si="1153"/>
        <v>2</v>
      </c>
      <c r="AN1499" s="24">
        <f t="shared" si="1154"/>
        <v>0</v>
      </c>
      <c r="AO1499" s="24">
        <f t="shared" si="1155"/>
        <v>1</v>
      </c>
      <c r="AP1499" s="24">
        <f t="shared" si="1167"/>
        <v>1.8235465585412975E-3</v>
      </c>
      <c r="AQ1499" s="27">
        <f t="shared" si="1143"/>
        <v>0</v>
      </c>
      <c r="AR1499" s="27">
        <f t="shared" si="1156"/>
        <v>0</v>
      </c>
      <c r="AS1499" s="27">
        <f t="shared" si="1157"/>
        <v>0</v>
      </c>
      <c r="AT1499" s="27">
        <f t="shared" si="1158"/>
        <v>0</v>
      </c>
      <c r="AU1499" s="27">
        <f t="shared" si="1159"/>
        <v>0</v>
      </c>
      <c r="AV1499" s="27">
        <f t="shared" si="1168"/>
        <v>0</v>
      </c>
      <c r="AW1499">
        <f t="shared" si="1160"/>
        <v>111.63467622220519</v>
      </c>
      <c r="AX1499">
        <f t="shared" si="1161"/>
        <v>90.437953680079758</v>
      </c>
      <c r="AY1499">
        <f t="shared" si="1169"/>
        <v>83.956938231213002</v>
      </c>
      <c r="AZ1499">
        <f t="shared" si="1162"/>
        <v>1.2156977056941983E-3</v>
      </c>
      <c r="BA1499">
        <f t="shared" si="1170"/>
        <v>95.237436579009042</v>
      </c>
      <c r="BB1499" s="4">
        <f t="shared" si="1144"/>
        <v>0</v>
      </c>
      <c r="BC1499" s="4">
        <f t="shared" si="1145"/>
        <v>0</v>
      </c>
    </row>
    <row r="1500" spans="1:55">
      <c r="A1500" s="37">
        <v>42541</v>
      </c>
      <c r="B1500" s="2" t="s">
        <v>76</v>
      </c>
      <c r="C1500" s="40">
        <v>7.21</v>
      </c>
      <c r="D1500" s="19">
        <f t="shared" si="1146"/>
        <v>1.3888888888888592E-3</v>
      </c>
      <c r="E1500" s="19">
        <f t="shared" si="1171"/>
        <v>2.7816411682892311E-3</v>
      </c>
      <c r="F1500" s="19">
        <f t="shared" si="1173"/>
        <v>-1.6371077762619386E-2</v>
      </c>
      <c r="G1500" s="19">
        <f t="shared" si="1127"/>
        <v>4.1782729805014277E-3</v>
      </c>
      <c r="H1500" s="19">
        <f t="shared" si="1175"/>
        <v>0.16269665045669648</v>
      </c>
      <c r="I1500" s="19">
        <f t="shared" si="1175"/>
        <v>-0.77851216497984388</v>
      </c>
      <c r="J1500" s="19">
        <f t="shared" si="1175"/>
        <v>0.13485597820358519</v>
      </c>
      <c r="K1500" s="2" t="s">
        <v>75</v>
      </c>
      <c r="L1500" s="40">
        <v>8.84</v>
      </c>
      <c r="M1500" s="19">
        <f t="shared" si="1147"/>
        <v>-2.2573363431150763E-3</v>
      </c>
      <c r="N1500" s="19">
        <f t="shared" si="1172"/>
        <v>-4.5045045045046085E-3</v>
      </c>
      <c r="O1500" s="19">
        <f t="shared" si="1174"/>
        <v>0</v>
      </c>
      <c r="P1500" s="19">
        <f t="shared" si="1128"/>
        <v>1.7261219792865403E-2</v>
      </c>
      <c r="Q1500" s="19">
        <f t="shared" si="1176"/>
        <v>-0.36743034481375003</v>
      </c>
      <c r="R1500" s="19">
        <f t="shared" si="1176"/>
        <v>0</v>
      </c>
      <c r="S1500" s="19">
        <f t="shared" si="1176"/>
        <v>0.3955948792838973</v>
      </c>
      <c r="T1500" s="19">
        <f t="shared" si="1148"/>
        <v>0.53012699527044649</v>
      </c>
      <c r="U1500" s="19">
        <f t="shared" si="1148"/>
        <v>-0.77851216497984388</v>
      </c>
      <c r="V1500" s="19">
        <f t="shared" si="1148"/>
        <v>-0.26073890108031211</v>
      </c>
      <c r="W1500" s="19">
        <f t="shared" si="1129"/>
        <v>6.740299601201291E-3</v>
      </c>
      <c r="X1500" s="19">
        <f t="shared" si="1130"/>
        <v>6.6761944666639279E-3</v>
      </c>
      <c r="Y1500" s="19">
        <f t="shared" si="1131"/>
        <v>1</v>
      </c>
      <c r="Z1500" s="19">
        <f t="shared" si="1132"/>
        <v>1.0096020472227791</v>
      </c>
      <c r="AA1500" s="19">
        <f t="shared" si="1133"/>
        <v>2.0096020472227791</v>
      </c>
      <c r="AB1500" s="19">
        <f t="shared" si="1134"/>
        <v>0.49761095804115824</v>
      </c>
      <c r="AC1500" s="19">
        <f t="shared" si="1135"/>
        <v>0.50238904195884182</v>
      </c>
      <c r="AD1500" s="20">
        <f t="shared" si="1136"/>
        <v>-1.1041663258524596E-2</v>
      </c>
      <c r="AE1500" s="21">
        <f t="shared" si="1141"/>
        <v>0</v>
      </c>
      <c r="AF1500" s="21">
        <f t="shared" si="1149"/>
        <v>0</v>
      </c>
      <c r="AG1500" s="21">
        <f t="shared" si="1150"/>
        <v>0</v>
      </c>
      <c r="AH1500" s="21">
        <f t="shared" si="1151"/>
        <v>1</v>
      </c>
      <c r="AI1500" s="21">
        <f t="shared" si="1165"/>
        <v>0</v>
      </c>
      <c r="AJ1500" s="21">
        <f t="shared" si="1166"/>
        <v>0</v>
      </c>
      <c r="AK1500" s="24">
        <f t="shared" si="1142"/>
        <v>0</v>
      </c>
      <c r="AL1500" s="24">
        <f t="shared" si="1152"/>
        <v>0</v>
      </c>
      <c r="AM1500" s="24">
        <f t="shared" si="1153"/>
        <v>3</v>
      </c>
      <c r="AN1500" s="24">
        <f t="shared" si="1154"/>
        <v>0</v>
      </c>
      <c r="AO1500" s="24">
        <f t="shared" si="1155"/>
        <v>1</v>
      </c>
      <c r="AP1500" s="24">
        <f t="shared" si="1167"/>
        <v>-1.1041663258524596E-2</v>
      </c>
      <c r="AQ1500" s="27">
        <f t="shared" si="1143"/>
        <v>0</v>
      </c>
      <c r="AR1500" s="27">
        <f t="shared" si="1156"/>
        <v>0</v>
      </c>
      <c r="AS1500" s="27">
        <f t="shared" si="1157"/>
        <v>0</v>
      </c>
      <c r="AT1500" s="27">
        <f t="shared" si="1158"/>
        <v>0</v>
      </c>
      <c r="AU1500" s="27">
        <f t="shared" si="1159"/>
        <v>0</v>
      </c>
      <c r="AV1500" s="27">
        <f t="shared" si="1168"/>
        <v>0</v>
      </c>
      <c r="AW1500">
        <f t="shared" si="1160"/>
        <v>111.63467622220519</v>
      </c>
      <c r="AX1500">
        <f t="shared" si="1161"/>
        <v>89.439368249754267</v>
      </c>
      <c r="AY1500">
        <f t="shared" si="1169"/>
        <v>83.956938231213002</v>
      </c>
      <c r="AZ1500">
        <f t="shared" si="1162"/>
        <v>-3.6805544195081985E-3</v>
      </c>
      <c r="BA1500">
        <f t="shared" si="1170"/>
        <v>94.886910010905538</v>
      </c>
      <c r="BB1500" s="4">
        <f t="shared" si="1144"/>
        <v>0</v>
      </c>
      <c r="BC1500" s="4">
        <f t="shared" si="1145"/>
        <v>0</v>
      </c>
    </row>
    <row r="1501" spans="1:55">
      <c r="A1501" s="37">
        <v>42542</v>
      </c>
      <c r="B1501" s="2" t="s">
        <v>76</v>
      </c>
      <c r="C1501" s="40">
        <v>7.19</v>
      </c>
      <c r="D1501" s="19">
        <f t="shared" si="1146"/>
        <v>-2.7739251040221325E-3</v>
      </c>
      <c r="E1501" s="19">
        <f t="shared" si="1171"/>
        <v>0</v>
      </c>
      <c r="F1501" s="19">
        <f t="shared" si="1173"/>
        <v>-2.309782608695651E-2</v>
      </c>
      <c r="G1501" s="19">
        <f t="shared" ref="G1501:G1564" si="1177">(C1501-C1481)/C1481</f>
        <v>-2.7739251040221325E-3</v>
      </c>
      <c r="H1501" s="19">
        <f t="shared" si="1175"/>
        <v>0</v>
      </c>
      <c r="I1501" s="19">
        <f t="shared" si="1175"/>
        <v>-1.0992868106916376</v>
      </c>
      <c r="J1501" s="19">
        <f t="shared" si="1175"/>
        <v>-9.1963657420405936E-2</v>
      </c>
      <c r="K1501" s="2" t="s">
        <v>75</v>
      </c>
      <c r="L1501" s="40">
        <v>9.01</v>
      </c>
      <c r="M1501" s="19">
        <f t="shared" si="1147"/>
        <v>1.9230769230769221E-2</v>
      </c>
      <c r="N1501" s="19">
        <f t="shared" si="1172"/>
        <v>1.4639639639639527E-2</v>
      </c>
      <c r="O1501" s="19">
        <f t="shared" si="1174"/>
        <v>1.0089686098654693E-2</v>
      </c>
      <c r="P1501" s="19">
        <f t="shared" ref="P1501:P1564" si="1178">(L1501-L1481)/L1481</f>
        <v>3.6823935558112808E-2</v>
      </c>
      <c r="Q1501" s="19">
        <f t="shared" si="1176"/>
        <v>1.3702323915443928</v>
      </c>
      <c r="R1501" s="19">
        <f t="shared" si="1176"/>
        <v>0.55306042600574312</v>
      </c>
      <c r="S1501" s="19">
        <f t="shared" si="1176"/>
        <v>0.84441202186361031</v>
      </c>
      <c r="T1501" s="19">
        <f t="shared" si="1148"/>
        <v>-1.3702323915443928</v>
      </c>
      <c r="U1501" s="19">
        <f t="shared" si="1148"/>
        <v>-1.6523472366973806</v>
      </c>
      <c r="V1501" s="19">
        <f t="shared" si="1148"/>
        <v>-0.93637567928401622</v>
      </c>
      <c r="W1501" s="19">
        <f t="shared" ref="W1501:W1564" si="1179">STDEV(D1482:D1501)</f>
        <v>6.7051417839725192E-3</v>
      </c>
      <c r="X1501" s="19">
        <f t="shared" ref="X1501:X1564" si="1180">STDEV(M1482:M1501)</f>
        <v>7.828603241231297E-3</v>
      </c>
      <c r="Y1501" s="19">
        <f t="shared" ref="Y1501:Y1564" si="1181">MAX(W1501:X1501)/W1501</f>
        <v>1.1675522298341576</v>
      </c>
      <c r="Z1501" s="19">
        <f t="shared" ref="Z1501:Z1564" si="1182">MAX(W1501:X1501)/X1501</f>
        <v>1</v>
      </c>
      <c r="AA1501" s="19">
        <f t="shared" ref="AA1501:AA1564" si="1183">SUM(Y1501:Z1501)</f>
        <v>2.1675522298341576</v>
      </c>
      <c r="AB1501" s="19">
        <f t="shared" ref="AB1501:AB1564" si="1184">Y1501/AA1501</f>
        <v>0.53865010206627806</v>
      </c>
      <c r="AC1501" s="19">
        <f t="shared" ref="AC1501:AC1564" si="1185">Z1501/AA1501</f>
        <v>0.46134989793372194</v>
      </c>
      <c r="AD1501" s="20">
        <f t="shared" ref="AD1501:AD1564" si="1186">D1502*AB1501-M1502*AC1501</f>
        <v>1.9932870049767498E-4</v>
      </c>
      <c r="AE1501" s="21">
        <f t="shared" si="1141"/>
        <v>1</v>
      </c>
      <c r="AF1501" s="21">
        <f t="shared" si="1149"/>
        <v>0</v>
      </c>
      <c r="AG1501" s="21">
        <f t="shared" si="1150"/>
        <v>1</v>
      </c>
      <c r="AH1501" s="21">
        <f t="shared" si="1151"/>
        <v>0</v>
      </c>
      <c r="AI1501" s="21">
        <f t="shared" si="1165"/>
        <v>1</v>
      </c>
      <c r="AJ1501" s="21">
        <f t="shared" si="1166"/>
        <v>1.9932870049767498E-4</v>
      </c>
      <c r="AK1501" s="24">
        <f t="shared" si="1142"/>
        <v>1</v>
      </c>
      <c r="AL1501" s="24">
        <f t="shared" si="1152"/>
        <v>0</v>
      </c>
      <c r="AM1501" s="24">
        <f t="shared" si="1153"/>
        <v>4</v>
      </c>
      <c r="AN1501" s="24">
        <f t="shared" si="1154"/>
        <v>0</v>
      </c>
      <c r="AO1501" s="24">
        <f t="shared" si="1155"/>
        <v>1</v>
      </c>
      <c r="AP1501" s="24">
        <f t="shared" si="1167"/>
        <v>1.9932870049767498E-4</v>
      </c>
      <c r="AQ1501" s="27">
        <f t="shared" si="1143"/>
        <v>0</v>
      </c>
      <c r="AR1501" s="27">
        <f t="shared" si="1156"/>
        <v>0</v>
      </c>
      <c r="AS1501" s="27">
        <f t="shared" si="1157"/>
        <v>0</v>
      </c>
      <c r="AT1501" s="27">
        <f t="shared" si="1158"/>
        <v>0</v>
      </c>
      <c r="AU1501" s="27">
        <f t="shared" si="1159"/>
        <v>0</v>
      </c>
      <c r="AV1501" s="27">
        <f t="shared" si="1168"/>
        <v>0</v>
      </c>
      <c r="AW1501">
        <f t="shared" si="1160"/>
        <v>111.65692821714705</v>
      </c>
      <c r="AX1501">
        <f t="shared" si="1161"/>
        <v>89.457196082800834</v>
      </c>
      <c r="AY1501">
        <f t="shared" si="1169"/>
        <v>83.956938231213002</v>
      </c>
      <c r="AZ1501">
        <f t="shared" si="1162"/>
        <v>1.3288580033178331E-4</v>
      </c>
      <c r="BA1501">
        <f t="shared" si="1170"/>
        <v>94.899519133883345</v>
      </c>
      <c r="BB1501" s="4">
        <f t="shared" si="1144"/>
        <v>0</v>
      </c>
      <c r="BC1501" s="4">
        <f t="shared" si="1145"/>
        <v>1</v>
      </c>
    </row>
    <row r="1502" spans="1:55">
      <c r="A1502" s="37">
        <v>42543</v>
      </c>
      <c r="B1502" s="2" t="s">
        <v>76</v>
      </c>
      <c r="C1502" s="40">
        <v>7.22</v>
      </c>
      <c r="D1502" s="19">
        <f t="shared" si="1146"/>
        <v>4.1724617524338467E-3</v>
      </c>
      <c r="E1502" s="19">
        <f t="shared" si="1171"/>
        <v>0</v>
      </c>
      <c r="F1502" s="19">
        <f t="shared" si="1173"/>
        <v>-1.6348773841961869E-2</v>
      </c>
      <c r="G1502" s="19">
        <f t="shared" si="1177"/>
        <v>2.7777777777777185E-3</v>
      </c>
      <c r="H1502" s="19">
        <f t="shared" si="1175"/>
        <v>0</v>
      </c>
      <c r="I1502" s="19">
        <f t="shared" si="1175"/>
        <v>-0.77761141783231169</v>
      </c>
      <c r="J1502" s="19">
        <f t="shared" si="1175"/>
        <v>9.4178506048210431E-2</v>
      </c>
      <c r="K1502" s="2" t="s">
        <v>75</v>
      </c>
      <c r="L1502" s="40">
        <v>9.0500000000000007</v>
      </c>
      <c r="M1502" s="19">
        <f t="shared" si="1147"/>
        <v>4.4395116537181934E-3</v>
      </c>
      <c r="N1502" s="19">
        <f t="shared" si="1172"/>
        <v>2.2598870056497296E-2</v>
      </c>
      <c r="O1502" s="19">
        <f t="shared" si="1174"/>
        <v>2.0293122886133202E-2</v>
      </c>
      <c r="P1502" s="19">
        <f t="shared" si="1178"/>
        <v>3.9035591274397222E-2</v>
      </c>
      <c r="Q1502" s="19">
        <f t="shared" si="1176"/>
        <v>2.1997671323137782</v>
      </c>
      <c r="R1502" s="19">
        <f t="shared" si="1176"/>
        <v>1.1545925306477227</v>
      </c>
      <c r="S1502" s="19">
        <f t="shared" si="1176"/>
        <v>0.89768500373620064</v>
      </c>
      <c r="T1502" s="19">
        <f t="shared" si="1148"/>
        <v>-2.1997671323137782</v>
      </c>
      <c r="U1502" s="19">
        <f t="shared" si="1148"/>
        <v>-1.9322039484800344</v>
      </c>
      <c r="V1502" s="19">
        <f t="shared" si="1148"/>
        <v>-0.80350649768799021</v>
      </c>
      <c r="W1502" s="19">
        <f t="shared" si="1179"/>
        <v>6.7647202856267524E-3</v>
      </c>
      <c r="X1502" s="19">
        <f t="shared" si="1180"/>
        <v>7.8498238395256145E-3</v>
      </c>
      <c r="Y1502" s="19">
        <f t="shared" si="1181"/>
        <v>1.1604062707817233</v>
      </c>
      <c r="Z1502" s="19">
        <f t="shared" si="1182"/>
        <v>1</v>
      </c>
      <c r="AA1502" s="19">
        <f t="shared" si="1183"/>
        <v>2.1604062707817233</v>
      </c>
      <c r="AB1502" s="19">
        <f t="shared" si="1184"/>
        <v>0.5371240985899568</v>
      </c>
      <c r="AC1502" s="19">
        <f t="shared" si="1185"/>
        <v>0.4628759014100432</v>
      </c>
      <c r="AD1502" s="20">
        <f t="shared" si="1186"/>
        <v>1.627428980987145E-3</v>
      </c>
      <c r="AE1502" s="21">
        <f t="shared" si="1141"/>
        <v>1</v>
      </c>
      <c r="AF1502" s="21">
        <f t="shared" si="1149"/>
        <v>0</v>
      </c>
      <c r="AG1502" s="21">
        <f t="shared" si="1150"/>
        <v>2</v>
      </c>
      <c r="AH1502" s="21">
        <f t="shared" si="1151"/>
        <v>0</v>
      </c>
      <c r="AI1502" s="21">
        <f t="shared" si="1165"/>
        <v>1</v>
      </c>
      <c r="AJ1502" s="21">
        <f t="shared" si="1166"/>
        <v>1.627428980987145E-3</v>
      </c>
      <c r="AK1502" s="24">
        <f t="shared" si="1142"/>
        <v>1</v>
      </c>
      <c r="AL1502" s="24">
        <f t="shared" si="1152"/>
        <v>0</v>
      </c>
      <c r="AM1502" s="24">
        <f t="shared" si="1153"/>
        <v>5</v>
      </c>
      <c r="AN1502" s="24">
        <f t="shared" si="1154"/>
        <v>0</v>
      </c>
      <c r="AO1502" s="24">
        <f t="shared" si="1155"/>
        <v>1</v>
      </c>
      <c r="AP1502" s="24">
        <f t="shared" si="1167"/>
        <v>1.627428980987145E-3</v>
      </c>
      <c r="AQ1502" s="27">
        <f t="shared" si="1143"/>
        <v>0</v>
      </c>
      <c r="AR1502" s="27">
        <f t="shared" si="1156"/>
        <v>0</v>
      </c>
      <c r="AS1502" s="27">
        <f t="shared" si="1157"/>
        <v>0</v>
      </c>
      <c r="AT1502" s="27">
        <f t="shared" si="1158"/>
        <v>0</v>
      </c>
      <c r="AU1502" s="27">
        <f t="shared" si="1159"/>
        <v>0</v>
      </c>
      <c r="AV1502" s="27">
        <f t="shared" si="1168"/>
        <v>0</v>
      </c>
      <c r="AW1502">
        <f t="shared" si="1160"/>
        <v>111.83864193805564</v>
      </c>
      <c r="AX1502">
        <f t="shared" si="1161"/>
        <v>89.602781316263844</v>
      </c>
      <c r="AY1502">
        <f t="shared" si="1169"/>
        <v>83.956938231213002</v>
      </c>
      <c r="AZ1502">
        <f t="shared" si="1162"/>
        <v>1.0849526539914299E-3</v>
      </c>
      <c r="BA1502">
        <f t="shared" si="1170"/>
        <v>95.002480619030152</v>
      </c>
      <c r="BB1502" s="4">
        <f t="shared" si="1144"/>
        <v>0</v>
      </c>
      <c r="BC1502" s="4">
        <f t="shared" si="1145"/>
        <v>1</v>
      </c>
    </row>
    <row r="1503" spans="1:55">
      <c r="A1503" s="37">
        <v>42544</v>
      </c>
      <c r="B1503" s="2" t="s">
        <v>76</v>
      </c>
      <c r="C1503" s="40">
        <v>7.18</v>
      </c>
      <c r="D1503" s="19">
        <f t="shared" si="1146"/>
        <v>-5.5401662049861548E-3</v>
      </c>
      <c r="E1503" s="19">
        <f t="shared" si="1171"/>
        <v>1.3947001394699842E-3</v>
      </c>
      <c r="F1503" s="19">
        <f t="shared" si="1173"/>
        <v>-2.0463847203274262E-2</v>
      </c>
      <c r="G1503" s="19">
        <f t="shared" si="1177"/>
        <v>-5.5401662049861548E-3</v>
      </c>
      <c r="H1503" s="19">
        <f t="shared" si="1175"/>
        <v>8.2873464466650087E-2</v>
      </c>
      <c r="I1503" s="19">
        <f t="shared" si="1175"/>
        <v>-0.97341392203935584</v>
      </c>
      <c r="J1503" s="19">
        <f t="shared" si="1175"/>
        <v>-0.2063210553229263</v>
      </c>
      <c r="K1503" s="2" t="s">
        <v>75</v>
      </c>
      <c r="L1503" s="40">
        <v>8.9600000000000009</v>
      </c>
      <c r="M1503" s="19">
        <f t="shared" si="1147"/>
        <v>-9.9447513812154532E-3</v>
      </c>
      <c r="N1503" s="19">
        <f t="shared" si="1172"/>
        <v>4.48430493273553E-3</v>
      </c>
      <c r="O1503" s="19">
        <f t="shared" si="1174"/>
        <v>1.1286681715575782E-2</v>
      </c>
      <c r="P1503" s="19">
        <f t="shared" si="1178"/>
        <v>1.5873015873015938E-2</v>
      </c>
      <c r="Q1503" s="19">
        <f t="shared" si="1176"/>
        <v>0.43372936404794338</v>
      </c>
      <c r="R1503" s="19">
        <f t="shared" si="1176"/>
        <v>0.67168324829081949</v>
      </c>
      <c r="S1503" s="19">
        <f t="shared" si="1176"/>
        <v>0.36942137175648498</v>
      </c>
      <c r="T1503" s="19">
        <f t="shared" si="1148"/>
        <v>-0.35085589958129326</v>
      </c>
      <c r="U1503" s="19">
        <f t="shared" si="1148"/>
        <v>-1.6450971703301753</v>
      </c>
      <c r="V1503" s="19">
        <f t="shared" si="1148"/>
        <v>-0.57574242707941126</v>
      </c>
      <c r="W1503" s="19">
        <f t="shared" si="1179"/>
        <v>6.8504844157665588E-3</v>
      </c>
      <c r="X1503" s="19">
        <f t="shared" si="1180"/>
        <v>7.8557344336055053E-3</v>
      </c>
      <c r="Y1503" s="19">
        <f t="shared" si="1181"/>
        <v>1.1467414502141395</v>
      </c>
      <c r="Z1503" s="19">
        <f t="shared" si="1182"/>
        <v>1</v>
      </c>
      <c r="AA1503" s="19">
        <f t="shared" si="1183"/>
        <v>2.1467414502141393</v>
      </c>
      <c r="AB1503" s="19">
        <f t="shared" si="1184"/>
        <v>0.53417771856026308</v>
      </c>
      <c r="AC1503" s="19">
        <f t="shared" si="1185"/>
        <v>0.46582228143973703</v>
      </c>
      <c r="AD1503" s="20">
        <f t="shared" si="1186"/>
        <v>-8.2464408274445997E-4</v>
      </c>
      <c r="AE1503" s="21">
        <f t="shared" si="1141"/>
        <v>0</v>
      </c>
      <c r="AF1503" s="21">
        <f t="shared" si="1149"/>
        <v>0</v>
      </c>
      <c r="AG1503" s="21">
        <f t="shared" si="1150"/>
        <v>3</v>
      </c>
      <c r="AH1503" s="21">
        <f t="shared" si="1151"/>
        <v>0</v>
      </c>
      <c r="AI1503" s="21">
        <f t="shared" si="1165"/>
        <v>1</v>
      </c>
      <c r="AJ1503" s="21">
        <f t="shared" si="1166"/>
        <v>-8.2464408274445997E-4</v>
      </c>
      <c r="AK1503" s="24">
        <f t="shared" si="1142"/>
        <v>1</v>
      </c>
      <c r="AL1503" s="24">
        <f t="shared" si="1152"/>
        <v>0</v>
      </c>
      <c r="AM1503" s="24">
        <f t="shared" si="1153"/>
        <v>1</v>
      </c>
      <c r="AN1503" s="24">
        <f t="shared" si="1154"/>
        <v>1</v>
      </c>
      <c r="AO1503" s="24">
        <f t="shared" si="1155"/>
        <v>1</v>
      </c>
      <c r="AP1503" s="24">
        <f t="shared" si="1167"/>
        <v>-8.2464408274445997E-4</v>
      </c>
      <c r="AQ1503" s="27">
        <f t="shared" si="1143"/>
        <v>0</v>
      </c>
      <c r="AR1503" s="27">
        <f t="shared" si="1156"/>
        <v>0</v>
      </c>
      <c r="AS1503" s="27">
        <f t="shared" si="1157"/>
        <v>0</v>
      </c>
      <c r="AT1503" s="27">
        <f t="shared" si="1158"/>
        <v>0</v>
      </c>
      <c r="AU1503" s="27">
        <f t="shared" si="1159"/>
        <v>0</v>
      </c>
      <c r="AV1503" s="27">
        <f t="shared" si="1168"/>
        <v>0</v>
      </c>
      <c r="AW1503">
        <f t="shared" si="1160"/>
        <v>111.74641486375926</v>
      </c>
      <c r="AX1503">
        <f t="shared" si="1161"/>
        <v>89.528890912853939</v>
      </c>
      <c r="AY1503">
        <f t="shared" si="1169"/>
        <v>83.956938231213002</v>
      </c>
      <c r="AZ1503">
        <f t="shared" si="1162"/>
        <v>-5.4976272182963998E-4</v>
      </c>
      <c r="BA1503">
        <f t="shared" si="1170"/>
        <v>94.950251796704464</v>
      </c>
      <c r="BB1503" s="4">
        <f t="shared" si="1144"/>
        <v>0</v>
      </c>
      <c r="BC1503" s="4">
        <f t="shared" si="1145"/>
        <v>0</v>
      </c>
    </row>
    <row r="1504" spans="1:55">
      <c r="A1504" s="37">
        <v>42545</v>
      </c>
      <c r="B1504" s="2" t="s">
        <v>76</v>
      </c>
      <c r="C1504" s="40">
        <v>7.12</v>
      </c>
      <c r="D1504" s="19">
        <f t="shared" si="1146"/>
        <v>-8.3565459610027322E-3</v>
      </c>
      <c r="E1504" s="19">
        <f t="shared" si="1171"/>
        <v>-1.111111111111112E-2</v>
      </c>
      <c r="F1504" s="19">
        <f t="shared" si="1173"/>
        <v>-2.4657534246575304E-2</v>
      </c>
      <c r="G1504" s="19">
        <f t="shared" si="1177"/>
        <v>-9.735744089012557E-3</v>
      </c>
      <c r="H1504" s="19">
        <f t="shared" si="1175"/>
        <v>-0.67241648330102022</v>
      </c>
      <c r="I1504" s="19">
        <f t="shared" si="1175"/>
        <v>-1.1719584147001909</v>
      </c>
      <c r="J1504" s="19">
        <f t="shared" si="1175"/>
        <v>-0.38478764883835703</v>
      </c>
      <c r="K1504" s="2" t="s">
        <v>75</v>
      </c>
      <c r="L1504" s="40">
        <v>8.89</v>
      </c>
      <c r="M1504" s="19">
        <f t="shared" si="1147"/>
        <v>-7.8125000000000312E-3</v>
      </c>
      <c r="N1504" s="19">
        <f t="shared" si="1172"/>
        <v>3.386004514672815E-3</v>
      </c>
      <c r="O1504" s="19">
        <f t="shared" si="1174"/>
        <v>-7.8125000000000312E-3</v>
      </c>
      <c r="P1504" s="19">
        <f t="shared" si="1178"/>
        <v>6.7950169875425253E-3</v>
      </c>
      <c r="Q1504" s="19">
        <f t="shared" si="1176"/>
        <v>0.32795875381883893</v>
      </c>
      <c r="R1504" s="19">
        <f t="shared" si="1176"/>
        <v>-0.49588482004353102</v>
      </c>
      <c r="S1504" s="19">
        <f t="shared" si="1176"/>
        <v>0.16277444776427077</v>
      </c>
      <c r="T1504" s="19">
        <f t="shared" si="1148"/>
        <v>-1.0003752371198591</v>
      </c>
      <c r="U1504" s="19">
        <f t="shared" si="1148"/>
        <v>-0.67607359465665984</v>
      </c>
      <c r="V1504" s="19">
        <f t="shared" si="1148"/>
        <v>-0.54756209660262778</v>
      </c>
      <c r="W1504" s="19">
        <f t="shared" si="1179"/>
        <v>7.0382070873781103E-3</v>
      </c>
      <c r="X1504" s="19">
        <f t="shared" si="1180"/>
        <v>8.0880140486361326E-3</v>
      </c>
      <c r="Y1504" s="19">
        <f t="shared" si="1181"/>
        <v>1.149158293898553</v>
      </c>
      <c r="Z1504" s="19">
        <f t="shared" si="1182"/>
        <v>1</v>
      </c>
      <c r="AA1504" s="19">
        <f t="shared" si="1183"/>
        <v>2.149158293898553</v>
      </c>
      <c r="AB1504" s="19">
        <f t="shared" si="1184"/>
        <v>0.53470156068122399</v>
      </c>
      <c r="AC1504" s="19">
        <f t="shared" si="1185"/>
        <v>0.46529843931877601</v>
      </c>
      <c r="AD1504" s="20">
        <f t="shared" si="1186"/>
        <v>-4.7787731617528854E-3</v>
      </c>
      <c r="AE1504" s="21">
        <f t="shared" si="1141"/>
        <v>1</v>
      </c>
      <c r="AF1504" s="21">
        <f t="shared" si="1149"/>
        <v>0</v>
      </c>
      <c r="AG1504" s="21">
        <f t="shared" si="1150"/>
        <v>4</v>
      </c>
      <c r="AH1504" s="21">
        <f t="shared" si="1151"/>
        <v>0</v>
      </c>
      <c r="AI1504" s="21">
        <f t="shared" si="1165"/>
        <v>1</v>
      </c>
      <c r="AJ1504" s="21">
        <f t="shared" si="1166"/>
        <v>-4.7787731617528854E-3</v>
      </c>
      <c r="AK1504" s="24">
        <f t="shared" si="1142"/>
        <v>0</v>
      </c>
      <c r="AL1504" s="24">
        <f t="shared" si="1152"/>
        <v>0</v>
      </c>
      <c r="AM1504" s="24">
        <f t="shared" si="1153"/>
        <v>2</v>
      </c>
      <c r="AN1504" s="24">
        <f t="shared" si="1154"/>
        <v>0</v>
      </c>
      <c r="AO1504" s="24">
        <f t="shared" si="1155"/>
        <v>1</v>
      </c>
      <c r="AP1504" s="24">
        <f t="shared" si="1167"/>
        <v>-4.7787731617528854E-3</v>
      </c>
      <c r="AQ1504" s="27">
        <f t="shared" si="1143"/>
        <v>0</v>
      </c>
      <c r="AR1504" s="27">
        <f t="shared" si="1156"/>
        <v>0</v>
      </c>
      <c r="AS1504" s="27">
        <f t="shared" si="1157"/>
        <v>0</v>
      </c>
      <c r="AT1504" s="27">
        <f t="shared" si="1158"/>
        <v>0</v>
      </c>
      <c r="AU1504" s="27">
        <f t="shared" si="1159"/>
        <v>0</v>
      </c>
      <c r="AV1504" s="27">
        <f t="shared" si="1168"/>
        <v>0</v>
      </c>
      <c r="AW1504">
        <f t="shared" si="1160"/>
        <v>111.21240409548622</v>
      </c>
      <c r="AX1504">
        <f t="shared" si="1161"/>
        <v>89.101052651758096</v>
      </c>
      <c r="AY1504">
        <f t="shared" si="1169"/>
        <v>83.956938231213002</v>
      </c>
      <c r="AZ1504">
        <f t="shared" si="1162"/>
        <v>-3.1858487745019238E-3</v>
      </c>
      <c r="BA1504">
        <f t="shared" si="1170"/>
        <v>94.64775465337928</v>
      </c>
      <c r="BB1504" s="4">
        <f t="shared" si="1144"/>
        <v>0</v>
      </c>
      <c r="BC1504" s="4">
        <f t="shared" si="1145"/>
        <v>0</v>
      </c>
    </row>
    <row r="1505" spans="1:55">
      <c r="A1505" s="37">
        <v>42548</v>
      </c>
      <c r="B1505" s="2" t="s">
        <v>76</v>
      </c>
      <c r="C1505" s="40">
        <v>7.14</v>
      </c>
      <c r="D1505" s="19">
        <f t="shared" si="1146"/>
        <v>2.8089887640448839E-3</v>
      </c>
      <c r="E1505" s="19">
        <f t="shared" si="1171"/>
        <v>-9.708737864077709E-3</v>
      </c>
      <c r="F1505" s="19">
        <f t="shared" si="1173"/>
        <v>-6.954102920723325E-3</v>
      </c>
      <c r="G1505" s="19">
        <f t="shared" si="1177"/>
        <v>-1.108033240997231E-2</v>
      </c>
      <c r="H1505" s="19">
        <f t="shared" si="1175"/>
        <v>-0.60123676244914193</v>
      </c>
      <c r="I1505" s="19">
        <f t="shared" si="1175"/>
        <v>-0.33001640470559246</v>
      </c>
      <c r="J1505" s="19">
        <f t="shared" si="1175"/>
        <v>-0.46214634207395305</v>
      </c>
      <c r="K1505" s="2" t="s">
        <v>75</v>
      </c>
      <c r="L1505" s="40">
        <v>9.01</v>
      </c>
      <c r="M1505" s="19">
        <f t="shared" si="1147"/>
        <v>1.3498312710911047E-2</v>
      </c>
      <c r="N1505" s="19">
        <f t="shared" si="1172"/>
        <v>1.9230769230769221E-2</v>
      </c>
      <c r="O1505" s="19">
        <f t="shared" si="1174"/>
        <v>1.4639639639639527E-2</v>
      </c>
      <c r="P1505" s="19">
        <f t="shared" si="1178"/>
        <v>8.9585666293393144E-3</v>
      </c>
      <c r="Q1505" s="19">
        <f t="shared" si="1176"/>
        <v>1.8718323081620747</v>
      </c>
      <c r="R1505" s="19">
        <f t="shared" si="1176"/>
        <v>1.0011581123823468</v>
      </c>
      <c r="S1505" s="19">
        <f t="shared" si="1176"/>
        <v>0.22424459726355059</v>
      </c>
      <c r="T1505" s="19">
        <f t="shared" si="1148"/>
        <v>-2.4730690706112166</v>
      </c>
      <c r="U1505" s="19">
        <f t="shared" si="1148"/>
        <v>-1.3311745170879392</v>
      </c>
      <c r="V1505" s="19">
        <f t="shared" si="1148"/>
        <v>-0.68639093933750361</v>
      </c>
      <c r="W1505" s="19">
        <f t="shared" si="1179"/>
        <v>6.9974026934492535E-3</v>
      </c>
      <c r="X1505" s="19">
        <f t="shared" si="1180"/>
        <v>8.2558079813940862E-3</v>
      </c>
      <c r="Y1505" s="19">
        <f t="shared" si="1181"/>
        <v>1.1798389121041886</v>
      </c>
      <c r="Z1505" s="19">
        <f t="shared" si="1182"/>
        <v>1</v>
      </c>
      <c r="AA1505" s="19">
        <f t="shared" si="1183"/>
        <v>2.1798389121041888</v>
      </c>
      <c r="AB1505" s="19">
        <f t="shared" si="1184"/>
        <v>0.54125050505007055</v>
      </c>
      <c r="AC1505" s="19">
        <f t="shared" si="1185"/>
        <v>0.45874949494992934</v>
      </c>
      <c r="AD1505" s="20">
        <f t="shared" si="1186"/>
        <v>5.3177374399334234E-3</v>
      </c>
      <c r="AE1505" s="21">
        <f t="shared" si="1141"/>
        <v>1</v>
      </c>
      <c r="AF1505" s="21">
        <f t="shared" si="1149"/>
        <v>0</v>
      </c>
      <c r="AG1505" s="21">
        <f t="shared" si="1150"/>
        <v>5</v>
      </c>
      <c r="AH1505" s="21">
        <f t="shared" si="1151"/>
        <v>0</v>
      </c>
      <c r="AI1505" s="21">
        <f t="shared" si="1165"/>
        <v>1</v>
      </c>
      <c r="AJ1505" s="21">
        <f t="shared" si="1166"/>
        <v>5.3177374399334234E-3</v>
      </c>
      <c r="AK1505" s="24">
        <f t="shared" si="1142"/>
        <v>1</v>
      </c>
      <c r="AL1505" s="24">
        <f t="shared" si="1152"/>
        <v>0</v>
      </c>
      <c r="AM1505" s="24">
        <f t="shared" si="1153"/>
        <v>3</v>
      </c>
      <c r="AN1505" s="24">
        <f t="shared" si="1154"/>
        <v>0</v>
      </c>
      <c r="AO1505" s="24">
        <f t="shared" si="1155"/>
        <v>1</v>
      </c>
      <c r="AP1505" s="24">
        <f t="shared" si="1167"/>
        <v>5.3177374399334234E-3</v>
      </c>
      <c r="AQ1505" s="27">
        <f t="shared" si="1143"/>
        <v>0</v>
      </c>
      <c r="AR1505" s="27">
        <f t="shared" si="1156"/>
        <v>0</v>
      </c>
      <c r="AS1505" s="27">
        <f t="shared" si="1157"/>
        <v>0</v>
      </c>
      <c r="AT1505" s="27">
        <f t="shared" si="1158"/>
        <v>0</v>
      </c>
      <c r="AU1505" s="27">
        <f t="shared" si="1159"/>
        <v>0</v>
      </c>
      <c r="AV1505" s="27">
        <f t="shared" si="1168"/>
        <v>0</v>
      </c>
      <c r="AW1505">
        <f t="shared" si="1160"/>
        <v>111.80380246052978</v>
      </c>
      <c r="AX1505">
        <f t="shared" si="1161"/>
        <v>89.57486865538182</v>
      </c>
      <c r="AY1505">
        <f t="shared" si="1169"/>
        <v>83.956938231213002</v>
      </c>
      <c r="AZ1505">
        <f t="shared" si="1162"/>
        <v>3.5451582932889488E-3</v>
      </c>
      <c r="BA1505">
        <f t="shared" si="1170"/>
        <v>94.983295925729891</v>
      </c>
      <c r="BB1505" s="4">
        <f t="shared" si="1144"/>
        <v>0</v>
      </c>
      <c r="BC1505" s="4">
        <f t="shared" si="1145"/>
        <v>1</v>
      </c>
    </row>
    <row r="1506" spans="1:55">
      <c r="A1506" s="37">
        <v>42549</v>
      </c>
      <c r="B1506" s="2" t="s">
        <v>76</v>
      </c>
      <c r="C1506" s="40">
        <v>7.19</v>
      </c>
      <c r="D1506" s="19">
        <f t="shared" si="1146"/>
        <v>7.0028011204482793E-3</v>
      </c>
      <c r="E1506" s="19">
        <f t="shared" si="1171"/>
        <v>0</v>
      </c>
      <c r="F1506" s="19">
        <f t="shared" si="1173"/>
        <v>0</v>
      </c>
      <c r="G1506" s="19">
        <f t="shared" si="1177"/>
        <v>-1.3888888888888592E-3</v>
      </c>
      <c r="H1506" s="19">
        <f t="shared" si="1175"/>
        <v>0</v>
      </c>
      <c r="I1506" s="19">
        <f t="shared" si="1175"/>
        <v>0</v>
      </c>
      <c r="J1506" s="19">
        <f t="shared" si="1175"/>
        <v>-5.9480612568809939E-2</v>
      </c>
      <c r="K1506" s="2" t="s">
        <v>75</v>
      </c>
      <c r="L1506" s="40">
        <v>8.98</v>
      </c>
      <c r="M1506" s="19">
        <f t="shared" si="1147"/>
        <v>-3.3296337402884974E-3</v>
      </c>
      <c r="N1506" s="19">
        <f t="shared" si="1172"/>
        <v>-3.3296337402884974E-3</v>
      </c>
      <c r="O1506" s="19">
        <f t="shared" si="1174"/>
        <v>1.1261261261261221E-2</v>
      </c>
      <c r="P1506" s="19">
        <f t="shared" si="1178"/>
        <v>1.0123734533183335E-2</v>
      </c>
      <c r="Q1506" s="19">
        <f t="shared" si="1176"/>
        <v>-0.31825917641320656</v>
      </c>
      <c r="R1506" s="19">
        <f t="shared" si="1176"/>
        <v>0.841233665554597</v>
      </c>
      <c r="S1506" s="19">
        <f t="shared" si="1176"/>
        <v>0.2791688107532459</v>
      </c>
      <c r="T1506" s="19">
        <f t="shared" si="1148"/>
        <v>0.31825917641320656</v>
      </c>
      <c r="U1506" s="19">
        <f t="shared" si="1148"/>
        <v>-0.841233665554597</v>
      </c>
      <c r="V1506" s="19">
        <f t="shared" si="1148"/>
        <v>-0.33864942332205583</v>
      </c>
      <c r="W1506" s="19">
        <f t="shared" si="1179"/>
        <v>7.1720664946466079E-3</v>
      </c>
      <c r="X1506" s="19">
        <f t="shared" si="1180"/>
        <v>8.2234121690755828E-3</v>
      </c>
      <c r="Y1506" s="19">
        <f t="shared" si="1181"/>
        <v>1.1465889468835408</v>
      </c>
      <c r="Z1506" s="19">
        <f t="shared" si="1182"/>
        <v>1</v>
      </c>
      <c r="AA1506" s="19">
        <f t="shared" si="1183"/>
        <v>2.1465889468835408</v>
      </c>
      <c r="AB1506" s="19">
        <f t="shared" si="1184"/>
        <v>0.53414462445089017</v>
      </c>
      <c r="AC1506" s="19">
        <f t="shared" si="1185"/>
        <v>0.46585537554910977</v>
      </c>
      <c r="AD1506" s="20">
        <f t="shared" si="1186"/>
        <v>-1.4026913259073811E-3</v>
      </c>
      <c r="AE1506" s="21">
        <f t="shared" si="1141"/>
        <v>0</v>
      </c>
      <c r="AF1506" s="21">
        <f t="shared" si="1149"/>
        <v>0</v>
      </c>
      <c r="AG1506" s="21">
        <f t="shared" si="1150"/>
        <v>0</v>
      </c>
      <c r="AH1506" s="21">
        <f t="shared" si="1151"/>
        <v>1</v>
      </c>
      <c r="AI1506" s="21">
        <f t="shared" si="1165"/>
        <v>0</v>
      </c>
      <c r="AJ1506" s="21">
        <f t="shared" si="1166"/>
        <v>0</v>
      </c>
      <c r="AK1506" s="24">
        <f t="shared" si="1142"/>
        <v>0</v>
      </c>
      <c r="AL1506" s="24">
        <f t="shared" si="1152"/>
        <v>0</v>
      </c>
      <c r="AM1506" s="24">
        <f t="shared" si="1153"/>
        <v>4</v>
      </c>
      <c r="AN1506" s="24">
        <f t="shared" si="1154"/>
        <v>0</v>
      </c>
      <c r="AO1506" s="24">
        <f t="shared" si="1155"/>
        <v>1</v>
      </c>
      <c r="AP1506" s="24">
        <f t="shared" si="1167"/>
        <v>-1.4026913259073811E-3</v>
      </c>
      <c r="AQ1506" s="27">
        <f t="shared" si="1143"/>
        <v>0</v>
      </c>
      <c r="AR1506" s="27">
        <f t="shared" si="1156"/>
        <v>0</v>
      </c>
      <c r="AS1506" s="27">
        <f t="shared" si="1157"/>
        <v>0</v>
      </c>
      <c r="AT1506" s="27">
        <f t="shared" si="1158"/>
        <v>0</v>
      </c>
      <c r="AU1506" s="27">
        <f t="shared" si="1159"/>
        <v>0</v>
      </c>
      <c r="AV1506" s="27">
        <f t="shared" si="1168"/>
        <v>0</v>
      </c>
      <c r="AW1506">
        <f t="shared" si="1160"/>
        <v>111.80380246052978</v>
      </c>
      <c r="AX1506">
        <f t="shared" si="1161"/>
        <v>89.449222764099616</v>
      </c>
      <c r="AY1506">
        <f t="shared" si="1169"/>
        <v>83.956938231213002</v>
      </c>
      <c r="AZ1506">
        <f t="shared" si="1162"/>
        <v>-4.6756377530246036E-4</v>
      </c>
      <c r="BA1506">
        <f t="shared" si="1170"/>
        <v>94.938885177296186</v>
      </c>
      <c r="BB1506" s="4">
        <f t="shared" si="1144"/>
        <v>0</v>
      </c>
      <c r="BC1506" s="4">
        <f t="shared" si="1145"/>
        <v>0</v>
      </c>
    </row>
    <row r="1507" spans="1:55">
      <c r="A1507" s="37">
        <v>42550</v>
      </c>
      <c r="B1507" s="2" t="s">
        <v>76</v>
      </c>
      <c r="C1507" s="40">
        <v>7.22</v>
      </c>
      <c r="D1507" s="19">
        <f t="shared" si="1146"/>
        <v>4.1724617524338467E-3</v>
      </c>
      <c r="E1507" s="19">
        <f t="shared" si="1171"/>
        <v>0</v>
      </c>
      <c r="F1507" s="19">
        <f t="shared" si="1173"/>
        <v>0</v>
      </c>
      <c r="G1507" s="19">
        <f t="shared" si="1177"/>
        <v>-1.3831258644537586E-3</v>
      </c>
      <c r="H1507" s="19">
        <f t="shared" si="1175"/>
        <v>0</v>
      </c>
      <c r="I1507" s="19">
        <f t="shared" si="1175"/>
        <v>0</v>
      </c>
      <c r="J1507" s="19">
        <f t="shared" si="1175"/>
        <v>-6.027179565611205E-2</v>
      </c>
      <c r="K1507" s="2" t="s">
        <v>75</v>
      </c>
      <c r="L1507" s="40">
        <v>9.0500000000000007</v>
      </c>
      <c r="M1507" s="19">
        <f t="shared" si="1147"/>
        <v>7.7951002227171808E-3</v>
      </c>
      <c r="N1507" s="19">
        <f t="shared" si="1172"/>
        <v>0</v>
      </c>
      <c r="O1507" s="19">
        <f t="shared" si="1174"/>
        <v>2.2598870056497296E-2</v>
      </c>
      <c r="P1507" s="19">
        <f t="shared" si="1178"/>
        <v>1.3437849944009071E-2</v>
      </c>
      <c r="Q1507" s="19">
        <f t="shared" si="1176"/>
        <v>0</v>
      </c>
      <c r="R1507" s="19">
        <f t="shared" si="1176"/>
        <v>1.7321667679780559</v>
      </c>
      <c r="S1507" s="19">
        <f t="shared" si="1176"/>
        <v>0.42718325031593996</v>
      </c>
      <c r="T1507" s="19">
        <f t="shared" si="1148"/>
        <v>0</v>
      </c>
      <c r="U1507" s="19">
        <f t="shared" si="1148"/>
        <v>-1.7321667679780559</v>
      </c>
      <c r="V1507" s="19">
        <f t="shared" si="1148"/>
        <v>-0.48745504597205203</v>
      </c>
      <c r="W1507" s="19">
        <f t="shared" si="1179"/>
        <v>7.1722457224098609E-3</v>
      </c>
      <c r="X1507" s="19">
        <f t="shared" si="1180"/>
        <v>8.339222113756704E-3</v>
      </c>
      <c r="Y1507" s="19">
        <f t="shared" si="1181"/>
        <v>1.1627072518863368</v>
      </c>
      <c r="Z1507" s="19">
        <f t="shared" si="1182"/>
        <v>1</v>
      </c>
      <c r="AA1507" s="19">
        <f t="shared" si="1183"/>
        <v>2.1627072518863368</v>
      </c>
      <c r="AB1507" s="19">
        <f t="shared" si="1184"/>
        <v>0.53761656871137364</v>
      </c>
      <c r="AC1507" s="19">
        <f t="shared" si="1185"/>
        <v>0.46238343128862636</v>
      </c>
      <c r="AD1507" s="20">
        <f t="shared" si="1186"/>
        <v>-1.2028401677470317E-2</v>
      </c>
      <c r="AE1507" s="21">
        <f t="shared" si="1141"/>
        <v>0</v>
      </c>
      <c r="AF1507" s="21">
        <f t="shared" si="1149"/>
        <v>0</v>
      </c>
      <c r="AG1507" s="21">
        <f t="shared" si="1150"/>
        <v>0</v>
      </c>
      <c r="AH1507" s="21">
        <f t="shared" si="1151"/>
        <v>0</v>
      </c>
      <c r="AI1507" s="21">
        <f t="shared" si="1165"/>
        <v>0</v>
      </c>
      <c r="AJ1507" s="21">
        <f t="shared" si="1166"/>
        <v>0</v>
      </c>
      <c r="AK1507" s="24">
        <f t="shared" si="1142"/>
        <v>1</v>
      </c>
      <c r="AL1507" s="24">
        <f t="shared" si="1152"/>
        <v>0</v>
      </c>
      <c r="AM1507" s="24">
        <f t="shared" si="1153"/>
        <v>5</v>
      </c>
      <c r="AN1507" s="24">
        <f t="shared" si="1154"/>
        <v>0</v>
      </c>
      <c r="AO1507" s="24">
        <f t="shared" si="1155"/>
        <v>1</v>
      </c>
      <c r="AP1507" s="24">
        <f t="shared" si="1167"/>
        <v>-1.2028401677470317E-2</v>
      </c>
      <c r="AQ1507" s="27">
        <f t="shared" si="1143"/>
        <v>0</v>
      </c>
      <c r="AR1507" s="27">
        <f t="shared" si="1156"/>
        <v>0</v>
      </c>
      <c r="AS1507" s="27">
        <f t="shared" si="1157"/>
        <v>0</v>
      </c>
      <c r="AT1507" s="27">
        <f t="shared" si="1158"/>
        <v>0</v>
      </c>
      <c r="AU1507" s="27">
        <f t="shared" si="1159"/>
        <v>0</v>
      </c>
      <c r="AV1507" s="27">
        <f t="shared" si="1168"/>
        <v>0</v>
      </c>
      <c r="AW1507">
        <f t="shared" si="1160"/>
        <v>111.80380246052978</v>
      </c>
      <c r="AX1507">
        <f t="shared" si="1161"/>
        <v>88.373291582955503</v>
      </c>
      <c r="AY1507">
        <f t="shared" si="1169"/>
        <v>83.956938231213002</v>
      </c>
      <c r="AZ1507">
        <f t="shared" si="1162"/>
        <v>-4.009467225823439E-3</v>
      </c>
      <c r="BA1507">
        <f t="shared" si="1170"/>
        <v>94.558230828721605</v>
      </c>
      <c r="BB1507" s="4">
        <f t="shared" si="1144"/>
        <v>0</v>
      </c>
      <c r="BC1507" s="4">
        <f t="shared" si="1145"/>
        <v>0</v>
      </c>
    </row>
    <row r="1508" spans="1:55">
      <c r="A1508" s="37">
        <v>42551</v>
      </c>
      <c r="B1508" s="2" t="s">
        <v>76</v>
      </c>
      <c r="C1508" s="40">
        <v>7.23</v>
      </c>
      <c r="D1508" s="19">
        <f t="shared" si="1146"/>
        <v>1.3850415512466309E-3</v>
      </c>
      <c r="E1508" s="19">
        <f t="shared" si="1171"/>
        <v>6.9637883008357541E-3</v>
      </c>
      <c r="F1508" s="19">
        <f t="shared" si="1173"/>
        <v>8.3682008368201524E-3</v>
      </c>
      <c r="G1508" s="19">
        <f t="shared" si="1177"/>
        <v>-1.8995929443690593E-2</v>
      </c>
      <c r="H1508" s="19">
        <f t="shared" si="1175"/>
        <v>0.44945805084821289</v>
      </c>
      <c r="I1508" s="19">
        <f t="shared" si="1175"/>
        <v>0.40681252776191029</v>
      </c>
      <c r="J1508" s="19">
        <f t="shared" si="1175"/>
        <v>-0.83107454235488687</v>
      </c>
      <c r="K1508" s="2" t="s">
        <v>75</v>
      </c>
      <c r="L1508" s="40">
        <v>9.3000000000000007</v>
      </c>
      <c r="M1508" s="19">
        <f t="shared" si="1147"/>
        <v>2.7624309392265192E-2</v>
      </c>
      <c r="N1508" s="19">
        <f t="shared" si="1172"/>
        <v>3.7946428571428555E-2</v>
      </c>
      <c r="O1508" s="19">
        <f t="shared" si="1174"/>
        <v>4.2600896860986635E-2</v>
      </c>
      <c r="P1508" s="19">
        <f t="shared" si="1178"/>
        <v>3.9106145251396808E-2</v>
      </c>
      <c r="Q1508" s="19">
        <f t="shared" si="1176"/>
        <v>3.6239962593816397</v>
      </c>
      <c r="R1508" s="19">
        <f t="shared" si="1176"/>
        <v>3.2433350913157177</v>
      </c>
      <c r="S1508" s="19">
        <f t="shared" si="1176"/>
        <v>1.4523570567648383</v>
      </c>
      <c r="T1508" s="19">
        <f t="shared" si="1148"/>
        <v>-3.1745382085334271</v>
      </c>
      <c r="U1508" s="19">
        <f t="shared" si="1148"/>
        <v>-2.8365225635538076</v>
      </c>
      <c r="V1508" s="19">
        <f t="shared" si="1148"/>
        <v>-2.2834315991197252</v>
      </c>
      <c r="W1508" s="19">
        <f t="shared" si="1179"/>
        <v>5.5562714521004766E-3</v>
      </c>
      <c r="X1508" s="19">
        <f t="shared" si="1180"/>
        <v>1.0289522993400102E-2</v>
      </c>
      <c r="Y1508" s="19">
        <f t="shared" si="1181"/>
        <v>1.8518755035825833</v>
      </c>
      <c r="Z1508" s="19">
        <f t="shared" si="1182"/>
        <v>1</v>
      </c>
      <c r="AA1508" s="19">
        <f t="shared" si="1183"/>
        <v>2.8518755035825833</v>
      </c>
      <c r="AB1508" s="19">
        <f t="shared" si="1184"/>
        <v>0.64935355742430556</v>
      </c>
      <c r="AC1508" s="19">
        <f t="shared" si="1185"/>
        <v>0.35064644257569444</v>
      </c>
      <c r="AD1508" s="20">
        <f t="shared" si="1186"/>
        <v>-1.4405932931803951E-4</v>
      </c>
      <c r="AE1508" s="21">
        <f t="shared" si="1141"/>
        <v>1</v>
      </c>
      <c r="AF1508" s="21">
        <f t="shared" si="1149"/>
        <v>0</v>
      </c>
      <c r="AG1508" s="21">
        <f t="shared" si="1150"/>
        <v>1</v>
      </c>
      <c r="AH1508" s="21">
        <f t="shared" si="1151"/>
        <v>0</v>
      </c>
      <c r="AI1508" s="21">
        <f t="shared" si="1165"/>
        <v>1</v>
      </c>
      <c r="AJ1508" s="21">
        <f t="shared" si="1166"/>
        <v>-1.4405932931803951E-4</v>
      </c>
      <c r="AK1508" s="24">
        <f t="shared" si="1142"/>
        <v>1</v>
      </c>
      <c r="AL1508" s="24">
        <f t="shared" si="1152"/>
        <v>0</v>
      </c>
      <c r="AM1508" s="24">
        <f t="shared" si="1153"/>
        <v>1</v>
      </c>
      <c r="AN1508" s="24">
        <f t="shared" si="1154"/>
        <v>1</v>
      </c>
      <c r="AO1508" s="24">
        <f t="shared" si="1155"/>
        <v>1</v>
      </c>
      <c r="AP1508" s="24">
        <f t="shared" si="1167"/>
        <v>-1.4405932931803951E-4</v>
      </c>
      <c r="AQ1508" s="27">
        <f t="shared" si="1143"/>
        <v>1</v>
      </c>
      <c r="AR1508" s="27">
        <f t="shared" si="1156"/>
        <v>0</v>
      </c>
      <c r="AS1508" s="27">
        <f t="shared" si="1157"/>
        <v>1</v>
      </c>
      <c r="AT1508" s="27">
        <f t="shared" si="1158"/>
        <v>0</v>
      </c>
      <c r="AU1508" s="27">
        <f t="shared" si="1159"/>
        <v>1</v>
      </c>
      <c r="AV1508" s="27">
        <f t="shared" si="1168"/>
        <v>-1.4405932931803951E-4</v>
      </c>
      <c r="AW1508">
        <f t="shared" si="1160"/>
        <v>111.78769607973211</v>
      </c>
      <c r="AX1508">
        <f t="shared" si="1161"/>
        <v>88.360560585840432</v>
      </c>
      <c r="AY1508">
        <f t="shared" si="1169"/>
        <v>83.944843450999812</v>
      </c>
      <c r="AZ1508">
        <f t="shared" si="1162"/>
        <v>-1.4405932931803951E-4</v>
      </c>
      <c r="BA1508">
        <f t="shared" si="1170"/>
        <v>94.544608833406912</v>
      </c>
      <c r="BB1508" s="4">
        <f t="shared" si="1144"/>
        <v>1</v>
      </c>
      <c r="BC1508" s="4">
        <f t="shared" si="1145"/>
        <v>1</v>
      </c>
    </row>
    <row r="1509" spans="1:55">
      <c r="A1509" s="37">
        <v>42552</v>
      </c>
      <c r="B1509" s="2" t="s">
        <v>76</v>
      </c>
      <c r="C1509" s="40">
        <v>7.22</v>
      </c>
      <c r="D1509" s="19">
        <f t="shared" si="1146"/>
        <v>-1.3831258644537586E-3</v>
      </c>
      <c r="E1509" s="19">
        <f t="shared" si="1171"/>
        <v>1.4044943820224668E-2</v>
      </c>
      <c r="F1509" s="19">
        <f t="shared" si="1173"/>
        <v>2.7777777777777185E-3</v>
      </c>
      <c r="G1509" s="19">
        <f t="shared" si="1177"/>
        <v>-1.3661202185792422E-2</v>
      </c>
      <c r="H1509" s="19">
        <f t="shared" si="1175"/>
        <v>0.90453760938343164</v>
      </c>
      <c r="I1509" s="19">
        <f t="shared" si="1175"/>
        <v>0.13484437854623885</v>
      </c>
      <c r="J1509" s="19">
        <f t="shared" si="1175"/>
        <v>-0.59762104209465217</v>
      </c>
      <c r="K1509" s="2" t="s">
        <v>75</v>
      </c>
      <c r="L1509" s="40">
        <v>9.2799999999999994</v>
      </c>
      <c r="M1509" s="19">
        <f t="shared" si="1147"/>
        <v>-2.150537634408747E-3</v>
      </c>
      <c r="N1509" s="19">
        <f t="shared" si="1172"/>
        <v>4.3869516310461057E-2</v>
      </c>
      <c r="O1509" s="19">
        <f t="shared" si="1174"/>
        <v>4.7404063205417603E-2</v>
      </c>
      <c r="P1509" s="19">
        <f t="shared" si="1178"/>
        <v>4.3869516310461057E-2</v>
      </c>
      <c r="Q1509" s="19">
        <f t="shared" si="1176"/>
        <v>3.8715216710325642</v>
      </c>
      <c r="R1509" s="19">
        <f t="shared" si="1176"/>
        <v>3.4177961047321905</v>
      </c>
      <c r="S1509" s="19">
        <f t="shared" si="1176"/>
        <v>1.9559786251232878</v>
      </c>
      <c r="T1509" s="19">
        <f t="shared" si="1148"/>
        <v>-2.9669840616491325</v>
      </c>
      <c r="U1509" s="19">
        <f t="shared" si="1148"/>
        <v>-3.2829517261859515</v>
      </c>
      <c r="V1509" s="19">
        <f t="shared" si="1148"/>
        <v>-2.5535996672179397</v>
      </c>
      <c r="W1509" s="19">
        <f t="shared" si="1179"/>
        <v>5.3861117950193167E-3</v>
      </c>
      <c r="X1509" s="19">
        <f t="shared" si="1180"/>
        <v>1.013674634223022E-2</v>
      </c>
      <c r="Y1509" s="19">
        <f t="shared" si="1181"/>
        <v>1.8820155852694969</v>
      </c>
      <c r="Z1509" s="19">
        <f t="shared" si="1182"/>
        <v>1</v>
      </c>
      <c r="AA1509" s="19">
        <f t="shared" si="1183"/>
        <v>2.8820155852694969</v>
      </c>
      <c r="AB1509" s="19">
        <f t="shared" si="1184"/>
        <v>0.65302061338211326</v>
      </c>
      <c r="AC1509" s="19">
        <f t="shared" si="1185"/>
        <v>0.3469793866178868</v>
      </c>
      <c r="AD1509" s="20">
        <f t="shared" si="1186"/>
        <v>1.8444223703207516E-3</v>
      </c>
      <c r="AE1509" s="21">
        <f t="shared" si="1141"/>
        <v>1</v>
      </c>
      <c r="AF1509" s="21">
        <f t="shared" si="1149"/>
        <v>0</v>
      </c>
      <c r="AG1509" s="21">
        <f t="shared" si="1150"/>
        <v>2</v>
      </c>
      <c r="AH1509" s="21">
        <f t="shared" si="1151"/>
        <v>0</v>
      </c>
      <c r="AI1509" s="21">
        <f t="shared" si="1165"/>
        <v>1</v>
      </c>
      <c r="AJ1509" s="21">
        <f t="shared" si="1166"/>
        <v>1.8444223703207516E-3</v>
      </c>
      <c r="AK1509" s="24">
        <f t="shared" si="1142"/>
        <v>1</v>
      </c>
      <c r="AL1509" s="24">
        <f t="shared" si="1152"/>
        <v>0</v>
      </c>
      <c r="AM1509" s="24">
        <f t="shared" si="1153"/>
        <v>2</v>
      </c>
      <c r="AN1509" s="24">
        <f t="shared" si="1154"/>
        <v>0</v>
      </c>
      <c r="AO1509" s="24">
        <f t="shared" si="1155"/>
        <v>1</v>
      </c>
      <c r="AP1509" s="24">
        <f t="shared" si="1167"/>
        <v>1.8444223703207516E-3</v>
      </c>
      <c r="AQ1509" s="27">
        <f t="shared" si="1143"/>
        <v>1</v>
      </c>
      <c r="AR1509" s="27">
        <f t="shared" si="1156"/>
        <v>0</v>
      </c>
      <c r="AS1509" s="27">
        <f t="shared" si="1157"/>
        <v>2</v>
      </c>
      <c r="AT1509" s="27">
        <f t="shared" si="1158"/>
        <v>0</v>
      </c>
      <c r="AU1509" s="27">
        <f t="shared" si="1159"/>
        <v>1</v>
      </c>
      <c r="AV1509" s="27">
        <f t="shared" si="1168"/>
        <v>1.8444223703207516E-3</v>
      </c>
      <c r="AW1509">
        <f t="shared" si="1160"/>
        <v>111.99387980710819</v>
      </c>
      <c r="AX1509">
        <f t="shared" si="1161"/>
        <v>88.523534780439036</v>
      </c>
      <c r="AY1509">
        <f t="shared" si="1169"/>
        <v>84.0996731981339</v>
      </c>
      <c r="AZ1509">
        <f t="shared" si="1162"/>
        <v>1.8444223703207516E-3</v>
      </c>
      <c r="BA1509">
        <f t="shared" si="1170"/>
        <v>94.718989024932469</v>
      </c>
      <c r="BB1509" s="4">
        <f t="shared" si="1144"/>
        <v>1</v>
      </c>
      <c r="BC1509" s="4">
        <f t="shared" si="1145"/>
        <v>1</v>
      </c>
    </row>
    <row r="1510" spans="1:55">
      <c r="A1510" s="37">
        <v>42555</v>
      </c>
      <c r="B1510" s="2" t="s">
        <v>76</v>
      </c>
      <c r="C1510" s="40">
        <v>7.29</v>
      </c>
      <c r="D1510" s="19">
        <f t="shared" si="1146"/>
        <v>9.695290858725801E-3</v>
      </c>
      <c r="E1510" s="19">
        <f t="shared" si="1171"/>
        <v>2.1008403361344588E-2</v>
      </c>
      <c r="F1510" s="19">
        <f t="shared" si="1173"/>
        <v>1.1095700416088776E-2</v>
      </c>
      <c r="G1510" s="19">
        <f t="shared" si="1177"/>
        <v>-5.4570259208731285E-3</v>
      </c>
      <c r="H1510" s="19">
        <f t="shared" si="1175"/>
        <v>1.3456264787923751</v>
      </c>
      <c r="I1510" s="19">
        <f t="shared" si="1175"/>
        <v>0.53890272115845184</v>
      </c>
      <c r="J1510" s="19">
        <f t="shared" si="1175"/>
        <v>-0.23862383497808454</v>
      </c>
      <c r="K1510" s="2" t="s">
        <v>75</v>
      </c>
      <c r="L1510" s="40">
        <v>9.4</v>
      </c>
      <c r="M1510" s="19">
        <f t="shared" si="1147"/>
        <v>1.2931034482758728E-2</v>
      </c>
      <c r="N1510" s="19">
        <f t="shared" si="1172"/>
        <v>4.328523862375145E-2</v>
      </c>
      <c r="O1510" s="19">
        <f t="shared" si="1174"/>
        <v>6.3348416289592813E-2</v>
      </c>
      <c r="P1510" s="19">
        <f t="shared" si="1178"/>
        <v>6.3348416289592813E-2</v>
      </c>
      <c r="Q1510" s="19">
        <f t="shared" si="1176"/>
        <v>3.493955895775549</v>
      </c>
      <c r="R1510" s="19">
        <f t="shared" si="1176"/>
        <v>4.2976021709716825</v>
      </c>
      <c r="S1510" s="19">
        <f t="shared" si="1176"/>
        <v>3.0519842089217546</v>
      </c>
      <c r="T1510" s="19">
        <f t="shared" si="1148"/>
        <v>-2.1483294169831737</v>
      </c>
      <c r="U1510" s="19">
        <f t="shared" si="1148"/>
        <v>-3.7586994498132307</v>
      </c>
      <c r="V1510" s="19">
        <f t="shared" si="1148"/>
        <v>-3.2906080438998391</v>
      </c>
      <c r="W1510" s="19">
        <f t="shared" si="1179"/>
        <v>5.8538340786186615E-3</v>
      </c>
      <c r="X1510" s="19">
        <f t="shared" si="1180"/>
        <v>1.0231875693932288E-2</v>
      </c>
      <c r="Y1510" s="19">
        <f t="shared" si="1181"/>
        <v>1.7478930144782512</v>
      </c>
      <c r="Z1510" s="19">
        <f t="shared" si="1182"/>
        <v>1</v>
      </c>
      <c r="AA1510" s="19">
        <f t="shared" si="1183"/>
        <v>2.747893014478251</v>
      </c>
      <c r="AB1510" s="19">
        <f t="shared" si="1184"/>
        <v>0.63608481308000553</v>
      </c>
      <c r="AC1510" s="19">
        <f t="shared" si="1185"/>
        <v>0.36391518691999453</v>
      </c>
      <c r="AD1510" s="20">
        <f t="shared" si="1186"/>
        <v>3.5825510363189624E-3</v>
      </c>
      <c r="AE1510" s="21">
        <f t="shared" si="1141"/>
        <v>1</v>
      </c>
      <c r="AF1510" s="21">
        <f t="shared" si="1149"/>
        <v>0</v>
      </c>
      <c r="AG1510" s="21">
        <f t="shared" si="1150"/>
        <v>3</v>
      </c>
      <c r="AH1510" s="21">
        <f t="shared" si="1151"/>
        <v>0</v>
      </c>
      <c r="AI1510" s="21">
        <f t="shared" si="1165"/>
        <v>1</v>
      </c>
      <c r="AJ1510" s="21">
        <f t="shared" si="1166"/>
        <v>3.5825510363189624E-3</v>
      </c>
      <c r="AK1510" s="24">
        <f t="shared" si="1142"/>
        <v>1</v>
      </c>
      <c r="AL1510" s="24">
        <f t="shared" si="1152"/>
        <v>0</v>
      </c>
      <c r="AM1510" s="24">
        <f t="shared" si="1153"/>
        <v>3</v>
      </c>
      <c r="AN1510" s="24">
        <f t="shared" si="1154"/>
        <v>0</v>
      </c>
      <c r="AO1510" s="24">
        <f t="shared" si="1155"/>
        <v>1</v>
      </c>
      <c r="AP1510" s="24">
        <f t="shared" si="1167"/>
        <v>3.5825510363189624E-3</v>
      </c>
      <c r="AQ1510" s="27">
        <f t="shared" si="1143"/>
        <v>1</v>
      </c>
      <c r="AR1510" s="27">
        <f t="shared" si="1156"/>
        <v>0</v>
      </c>
      <c r="AS1510" s="27">
        <f t="shared" si="1157"/>
        <v>3</v>
      </c>
      <c r="AT1510" s="27">
        <f t="shared" si="1158"/>
        <v>0</v>
      </c>
      <c r="AU1510" s="27">
        <f t="shared" si="1159"/>
        <v>1</v>
      </c>
      <c r="AV1510" s="27">
        <f t="shared" si="1168"/>
        <v>3.5825510363189624E-3</v>
      </c>
      <c r="AW1510">
        <f t="shared" si="1160"/>
        <v>112.39510359727252</v>
      </c>
      <c r="AX1510">
        <f t="shared" si="1161"/>
        <v>88.840674861705324</v>
      </c>
      <c r="AY1510">
        <f t="shared" si="1169"/>
        <v>84.400964569503969</v>
      </c>
      <c r="AZ1510">
        <f t="shared" si="1162"/>
        <v>3.5825510363189628E-3</v>
      </c>
      <c r="BA1510">
        <f t="shared" si="1170"/>
        <v>95.058324637222825</v>
      </c>
      <c r="BB1510" s="4">
        <f t="shared" si="1144"/>
        <v>1</v>
      </c>
      <c r="BC1510" s="4">
        <f t="shared" si="1145"/>
        <v>1</v>
      </c>
    </row>
    <row r="1511" spans="1:55">
      <c r="A1511" s="37">
        <v>42556</v>
      </c>
      <c r="B1511" s="2" t="s">
        <v>76</v>
      </c>
      <c r="C1511" s="40">
        <v>7.3</v>
      </c>
      <c r="D1511" s="19">
        <f t="shared" si="1146"/>
        <v>1.3717421124828241E-3</v>
      </c>
      <c r="E1511" s="19">
        <f t="shared" si="1171"/>
        <v>1.5299026425591019E-2</v>
      </c>
      <c r="F1511" s="19">
        <f t="shared" si="1173"/>
        <v>1.5299026425591019E-2</v>
      </c>
      <c r="G1511" s="19">
        <f t="shared" si="1177"/>
        <v>-8.1521739130435457E-3</v>
      </c>
      <c r="H1511" s="19">
        <f t="shared" si="1175"/>
        <v>0.99746952293902624</v>
      </c>
      <c r="I1511" s="19">
        <f t="shared" si="1175"/>
        <v>0.73667583560292627</v>
      </c>
      <c r="J1511" s="19">
        <f t="shared" si="1175"/>
        <v>-0.35519718938139261</v>
      </c>
      <c r="K1511" s="2" t="s">
        <v>75</v>
      </c>
      <c r="L1511" s="40">
        <v>9.33</v>
      </c>
      <c r="M1511" s="19">
        <f t="shared" si="1147"/>
        <v>-7.4468085106383277E-3</v>
      </c>
      <c r="N1511" s="19">
        <f t="shared" si="1172"/>
        <v>3.8975501113585706E-2</v>
      </c>
      <c r="O1511" s="19">
        <f t="shared" si="1174"/>
        <v>3.5516093229744763E-2</v>
      </c>
      <c r="P1511" s="19">
        <f t="shared" si="1178"/>
        <v>4.5964125560538131E-2</v>
      </c>
      <c r="Q1511" s="19">
        <f t="shared" si="1176"/>
        <v>2.9281552687936214</v>
      </c>
      <c r="R1511" s="19">
        <f t="shared" si="1176"/>
        <v>2.1776152873728667</v>
      </c>
      <c r="S1511" s="19">
        <f t="shared" si="1176"/>
        <v>2.2758147168135499</v>
      </c>
      <c r="T1511" s="19">
        <f t="shared" si="1148"/>
        <v>-1.9306857458545952</v>
      </c>
      <c r="U1511" s="19">
        <f t="shared" si="1148"/>
        <v>-1.4409394517699403</v>
      </c>
      <c r="V1511" s="19">
        <f t="shared" si="1148"/>
        <v>-2.6310119061949426</v>
      </c>
      <c r="W1511" s="19">
        <f t="shared" si="1179"/>
        <v>5.778548843383231E-3</v>
      </c>
      <c r="X1511" s="19">
        <f t="shared" si="1180"/>
        <v>1.0392797372807846E-2</v>
      </c>
      <c r="Y1511" s="19">
        <f t="shared" si="1181"/>
        <v>1.7985133732508281</v>
      </c>
      <c r="Z1511" s="19">
        <f t="shared" si="1182"/>
        <v>1</v>
      </c>
      <c r="AA1511" s="19">
        <f t="shared" si="1183"/>
        <v>2.7985133732508283</v>
      </c>
      <c r="AB1511" s="19">
        <f t="shared" si="1184"/>
        <v>0.64266742136794819</v>
      </c>
      <c r="AC1511" s="19">
        <f t="shared" si="1185"/>
        <v>0.35733257863205176</v>
      </c>
      <c r="AD1511" s="20">
        <f t="shared" si="1186"/>
        <v>3.9852830611064247E-5</v>
      </c>
      <c r="AE1511" s="21">
        <f t="shared" si="1141"/>
        <v>1</v>
      </c>
      <c r="AF1511" s="21">
        <f t="shared" si="1149"/>
        <v>0</v>
      </c>
      <c r="AG1511" s="21">
        <f t="shared" si="1150"/>
        <v>4</v>
      </c>
      <c r="AH1511" s="21">
        <f t="shared" si="1151"/>
        <v>0</v>
      </c>
      <c r="AI1511" s="21">
        <f t="shared" si="1165"/>
        <v>1</v>
      </c>
      <c r="AJ1511" s="21">
        <f t="shared" si="1166"/>
        <v>3.9852830611064247E-5</v>
      </c>
      <c r="AK1511" s="24">
        <f t="shared" si="1142"/>
        <v>1</v>
      </c>
      <c r="AL1511" s="24">
        <f t="shared" si="1152"/>
        <v>0</v>
      </c>
      <c r="AM1511" s="24">
        <f t="shared" si="1153"/>
        <v>4</v>
      </c>
      <c r="AN1511" s="24">
        <f t="shared" si="1154"/>
        <v>0</v>
      </c>
      <c r="AO1511" s="24">
        <f t="shared" si="1155"/>
        <v>1</v>
      </c>
      <c r="AP1511" s="24">
        <f t="shared" si="1167"/>
        <v>3.9852830611064247E-5</v>
      </c>
      <c r="AQ1511" s="27">
        <f t="shared" si="1143"/>
        <v>1</v>
      </c>
      <c r="AR1511" s="27">
        <f t="shared" si="1156"/>
        <v>0</v>
      </c>
      <c r="AS1511" s="27">
        <f t="shared" si="1157"/>
        <v>4</v>
      </c>
      <c r="AT1511" s="27">
        <f t="shared" si="1158"/>
        <v>0</v>
      </c>
      <c r="AU1511" s="27">
        <f t="shared" si="1159"/>
        <v>1</v>
      </c>
      <c r="AV1511" s="27">
        <f t="shared" si="1168"/>
        <v>3.9852830611064247E-5</v>
      </c>
      <c r="AW1511">
        <f t="shared" si="1160"/>
        <v>112.39958286029771</v>
      </c>
      <c r="AX1511">
        <f t="shared" si="1161"/>
        <v>88.844215414071968</v>
      </c>
      <c r="AY1511">
        <f t="shared" si="1169"/>
        <v>84.404328186848375</v>
      </c>
      <c r="AZ1511">
        <f t="shared" si="1162"/>
        <v>3.9852830611064247E-5</v>
      </c>
      <c r="BA1511">
        <f t="shared" si="1170"/>
        <v>95.062112980532774</v>
      </c>
      <c r="BB1511" s="4">
        <f t="shared" si="1144"/>
        <v>1</v>
      </c>
      <c r="BC1511" s="4">
        <f t="shared" si="1145"/>
        <v>1</v>
      </c>
    </row>
    <row r="1512" spans="1:55">
      <c r="A1512" s="37">
        <v>42557</v>
      </c>
      <c r="B1512" s="2" t="s">
        <v>76</v>
      </c>
      <c r="C1512" s="40">
        <v>7.27</v>
      </c>
      <c r="D1512" s="19">
        <f t="shared" si="1146"/>
        <v>-4.1095890410959247E-3</v>
      </c>
      <c r="E1512" s="19">
        <f t="shared" si="1171"/>
        <v>6.9252077562326625E-3</v>
      </c>
      <c r="F1512" s="19">
        <f t="shared" si="1173"/>
        <v>6.9252077562326625E-3</v>
      </c>
      <c r="G1512" s="19">
        <f t="shared" si="1177"/>
        <v>-9.5367847411444526E-3</v>
      </c>
      <c r="H1512" s="19">
        <f t="shared" si="1175"/>
        <v>0.44544391399906419</v>
      </c>
      <c r="I1512" s="19">
        <f t="shared" si="1175"/>
        <v>0.33055221056876116</v>
      </c>
      <c r="J1512" s="19">
        <f t="shared" si="1175"/>
        <v>-0.4144058689219054</v>
      </c>
      <c r="K1512" s="2" t="s">
        <v>75</v>
      </c>
      <c r="L1512" s="40">
        <v>9.26</v>
      </c>
      <c r="M1512" s="19">
        <f t="shared" si="1147"/>
        <v>-7.5026795284030313E-3</v>
      </c>
      <c r="N1512" s="19">
        <f t="shared" si="1172"/>
        <v>2.3204419889502659E-2</v>
      </c>
      <c r="O1512" s="19">
        <f t="shared" si="1174"/>
        <v>2.3204419889502659E-2</v>
      </c>
      <c r="P1512" s="19">
        <f t="shared" si="1178"/>
        <v>4.3968432919954975E-2</v>
      </c>
      <c r="Q1512" s="19">
        <f t="shared" si="1176"/>
        <v>1.6604692530684566</v>
      </c>
      <c r="R1512" s="19">
        <f t="shared" si="1176"/>
        <v>1.3950746991130749</v>
      </c>
      <c r="S1512" s="19">
        <f t="shared" si="1176"/>
        <v>2.2099394598880999</v>
      </c>
      <c r="T1512" s="19">
        <f t="shared" si="1148"/>
        <v>-1.2150253390693924</v>
      </c>
      <c r="U1512" s="19">
        <f t="shared" si="1148"/>
        <v>-1.0645224885443136</v>
      </c>
      <c r="V1512" s="19">
        <f t="shared" si="1148"/>
        <v>-2.6243453288100054</v>
      </c>
      <c r="W1512" s="19">
        <f t="shared" si="1179"/>
        <v>5.816281282623569E-3</v>
      </c>
      <c r="X1512" s="19">
        <f t="shared" si="1180"/>
        <v>1.0477076308717286E-2</v>
      </c>
      <c r="Y1512" s="19">
        <f t="shared" si="1181"/>
        <v>1.8013359051286042</v>
      </c>
      <c r="Z1512" s="19">
        <f t="shared" si="1182"/>
        <v>1</v>
      </c>
      <c r="AA1512" s="19">
        <f t="shared" si="1183"/>
        <v>2.801335905128604</v>
      </c>
      <c r="AB1512" s="19">
        <f t="shared" si="1184"/>
        <v>0.64302745766074354</v>
      </c>
      <c r="AC1512" s="19">
        <f t="shared" si="1185"/>
        <v>0.35697254233925652</v>
      </c>
      <c r="AD1512" s="20">
        <f t="shared" si="1186"/>
        <v>1.3834893736309321E-3</v>
      </c>
      <c r="AE1512" s="21">
        <f t="shared" si="1141"/>
        <v>1</v>
      </c>
      <c r="AF1512" s="21">
        <f t="shared" si="1149"/>
        <v>0</v>
      </c>
      <c r="AG1512" s="21">
        <f t="shared" si="1150"/>
        <v>5</v>
      </c>
      <c r="AH1512" s="21">
        <f t="shared" si="1151"/>
        <v>0</v>
      </c>
      <c r="AI1512" s="21">
        <f t="shared" si="1165"/>
        <v>1</v>
      </c>
      <c r="AJ1512" s="21">
        <f t="shared" si="1166"/>
        <v>1.3834893736309321E-3</v>
      </c>
      <c r="AK1512" s="24">
        <f t="shared" si="1142"/>
        <v>1</v>
      </c>
      <c r="AL1512" s="24">
        <f t="shared" si="1152"/>
        <v>0</v>
      </c>
      <c r="AM1512" s="24">
        <f t="shared" si="1153"/>
        <v>5</v>
      </c>
      <c r="AN1512" s="24">
        <f t="shared" si="1154"/>
        <v>0</v>
      </c>
      <c r="AO1512" s="24">
        <f t="shared" si="1155"/>
        <v>1</v>
      </c>
      <c r="AP1512" s="24">
        <f t="shared" si="1167"/>
        <v>1.3834893736309321E-3</v>
      </c>
      <c r="AQ1512" s="27">
        <f t="shared" si="1143"/>
        <v>1</v>
      </c>
      <c r="AR1512" s="27">
        <f t="shared" si="1156"/>
        <v>0</v>
      </c>
      <c r="AS1512" s="27">
        <f t="shared" si="1157"/>
        <v>5</v>
      </c>
      <c r="AT1512" s="27">
        <f t="shared" si="1158"/>
        <v>0</v>
      </c>
      <c r="AU1512" s="27">
        <f t="shared" si="1159"/>
        <v>1</v>
      </c>
      <c r="AV1512" s="27">
        <f t="shared" si="1168"/>
        <v>1.3834893736309321E-3</v>
      </c>
      <c r="AW1512">
        <f t="shared" si="1160"/>
        <v>112.55508648878548</v>
      </c>
      <c r="AX1512">
        <f t="shared" si="1161"/>
        <v>88.96713044200591</v>
      </c>
      <c r="AY1512">
        <f t="shared" si="1169"/>
        <v>84.521100677983327</v>
      </c>
      <c r="AZ1512">
        <f t="shared" si="1162"/>
        <v>1.3834893736309323E-3</v>
      </c>
      <c r="BA1512">
        <f t="shared" si="1170"/>
        <v>95.193630403676238</v>
      </c>
      <c r="BB1512" s="4">
        <f t="shared" si="1144"/>
        <v>1</v>
      </c>
      <c r="BC1512" s="4">
        <f t="shared" si="1145"/>
        <v>1</v>
      </c>
    </row>
    <row r="1513" spans="1:55">
      <c r="A1513" s="37">
        <v>42558</v>
      </c>
      <c r="B1513" s="2" t="s">
        <v>76</v>
      </c>
      <c r="C1513" s="40">
        <v>7.29</v>
      </c>
      <c r="D1513" s="19">
        <f t="shared" si="1146"/>
        <v>2.7510316368638877E-3</v>
      </c>
      <c r="E1513" s="19">
        <f t="shared" si="1171"/>
        <v>8.2987551867219379E-3</v>
      </c>
      <c r="F1513" s="19">
        <f t="shared" si="1173"/>
        <v>1.5320334261838485E-2</v>
      </c>
      <c r="G1513" s="19">
        <f t="shared" si="1177"/>
        <v>-5.4570259208731285E-3</v>
      </c>
      <c r="H1513" s="19">
        <f t="shared" si="1175"/>
        <v>0.53260796507457375</v>
      </c>
      <c r="I1513" s="19">
        <f t="shared" si="1175"/>
        <v>0.72821341113767823</v>
      </c>
      <c r="J1513" s="19">
        <f t="shared" si="1175"/>
        <v>-0.23661451815410328</v>
      </c>
      <c r="K1513" s="2" t="s">
        <v>75</v>
      </c>
      <c r="L1513" s="40">
        <v>9.27</v>
      </c>
      <c r="M1513" s="19">
        <f t="shared" si="1147"/>
        <v>1.0799136069114242E-3</v>
      </c>
      <c r="N1513" s="19">
        <f t="shared" si="1172"/>
        <v>-3.2258064516130251E-3</v>
      </c>
      <c r="O1513" s="19">
        <f t="shared" si="1174"/>
        <v>3.4598214285714142E-2</v>
      </c>
      <c r="P1513" s="19">
        <f t="shared" si="1178"/>
        <v>4.6275395033860064E-2</v>
      </c>
      <c r="Q1513" s="19">
        <f t="shared" si="1176"/>
        <v>-0.22860892165769101</v>
      </c>
      <c r="R1513" s="19">
        <f t="shared" si="1176"/>
        <v>2.0833429349954562</v>
      </c>
      <c r="S1513" s="19">
        <f t="shared" si="1176"/>
        <v>2.335693613125239</v>
      </c>
      <c r="T1513" s="19">
        <f t="shared" si="1148"/>
        <v>0.76121688673226473</v>
      </c>
      <c r="U1513" s="19">
        <f t="shared" si="1148"/>
        <v>-1.3551295238577779</v>
      </c>
      <c r="V1513" s="19">
        <f t="shared" si="1148"/>
        <v>-2.5723081312793425</v>
      </c>
      <c r="W1513" s="19">
        <f t="shared" si="1179"/>
        <v>5.8553963805500174E-3</v>
      </c>
      <c r="X1513" s="19">
        <f t="shared" si="1180"/>
        <v>1.0451714821015111E-2</v>
      </c>
      <c r="Y1513" s="19">
        <f t="shared" si="1181"/>
        <v>1.7849713566331347</v>
      </c>
      <c r="Z1513" s="19">
        <f t="shared" si="1182"/>
        <v>1</v>
      </c>
      <c r="AA1513" s="19">
        <f t="shared" si="1183"/>
        <v>2.7849713566331347</v>
      </c>
      <c r="AB1513" s="19">
        <f t="shared" si="1184"/>
        <v>0.64092987972093873</v>
      </c>
      <c r="AC1513" s="19">
        <f t="shared" si="1185"/>
        <v>0.35907012027906121</v>
      </c>
      <c r="AD1513" s="20">
        <f t="shared" si="1186"/>
        <v>-5.453494068987293E-3</v>
      </c>
      <c r="AE1513" s="21">
        <f t="shared" si="1141"/>
        <v>0</v>
      </c>
      <c r="AF1513" s="21">
        <f t="shared" si="1149"/>
        <v>0</v>
      </c>
      <c r="AG1513" s="21">
        <f t="shared" si="1150"/>
        <v>0</v>
      </c>
      <c r="AH1513" s="21">
        <f t="shared" si="1151"/>
        <v>1</v>
      </c>
      <c r="AI1513" s="21">
        <f t="shared" si="1165"/>
        <v>0</v>
      </c>
      <c r="AJ1513" s="21">
        <f t="shared" si="1166"/>
        <v>0</v>
      </c>
      <c r="AK1513" s="24">
        <f t="shared" si="1142"/>
        <v>1</v>
      </c>
      <c r="AL1513" s="24">
        <f t="shared" si="1152"/>
        <v>0</v>
      </c>
      <c r="AM1513" s="24">
        <f t="shared" si="1153"/>
        <v>1</v>
      </c>
      <c r="AN1513" s="24">
        <f t="shared" si="1154"/>
        <v>1</v>
      </c>
      <c r="AO1513" s="24">
        <f t="shared" si="1155"/>
        <v>1</v>
      </c>
      <c r="AP1513" s="24">
        <f t="shared" si="1167"/>
        <v>-5.453494068987293E-3</v>
      </c>
      <c r="AQ1513" s="27">
        <f t="shared" si="1143"/>
        <v>1</v>
      </c>
      <c r="AR1513" s="27">
        <f t="shared" si="1156"/>
        <v>0</v>
      </c>
      <c r="AS1513" s="27">
        <f t="shared" si="1157"/>
        <v>1</v>
      </c>
      <c r="AT1513" s="27">
        <f t="shared" si="1158"/>
        <v>1</v>
      </c>
      <c r="AU1513" s="27">
        <f t="shared" si="1159"/>
        <v>1</v>
      </c>
      <c r="AV1513" s="27">
        <f t="shared" si="1168"/>
        <v>-5.453494068987293E-3</v>
      </c>
      <c r="AW1513">
        <f t="shared" si="1160"/>
        <v>112.55508648878548</v>
      </c>
      <c r="AX1513">
        <f t="shared" si="1161"/>
        <v>88.481948723805615</v>
      </c>
      <c r="AY1513">
        <f t="shared" si="1169"/>
        <v>84.060165356731659</v>
      </c>
      <c r="AZ1513">
        <f t="shared" si="1162"/>
        <v>-3.6356627126581955E-3</v>
      </c>
      <c r="BA1513">
        <f t="shared" si="1170"/>
        <v>94.847538471135024</v>
      </c>
      <c r="BB1513" s="4">
        <f t="shared" si="1144"/>
        <v>0</v>
      </c>
      <c r="BC1513" s="4">
        <f t="shared" si="1145"/>
        <v>0</v>
      </c>
    </row>
    <row r="1514" spans="1:55">
      <c r="A1514" s="37">
        <v>42559</v>
      </c>
      <c r="B1514" s="2" t="s">
        <v>76</v>
      </c>
      <c r="C1514" s="40">
        <v>7.25</v>
      </c>
      <c r="D1514" s="19">
        <f t="shared" si="1146"/>
        <v>-5.4869684499314177E-3</v>
      </c>
      <c r="E1514" s="19">
        <f t="shared" si="1171"/>
        <v>4.1551246537396471E-3</v>
      </c>
      <c r="F1514" s="19">
        <f t="shared" si="1173"/>
        <v>1.825842696629212E-2</v>
      </c>
      <c r="G1514" s="19">
        <f t="shared" si="1177"/>
        <v>-6.8493150684931269E-3</v>
      </c>
      <c r="H1514" s="19">
        <f t="shared" ref="H1514:J1529" si="1187">E1514/STDEV(E1454:E1513)</f>
        <v>0.26531395038412559</v>
      </c>
      <c r="I1514" s="19">
        <f t="shared" si="1187"/>
        <v>0.86012130875295933</v>
      </c>
      <c r="J1514" s="19">
        <f t="shared" si="1187"/>
        <v>-0.29683430394396731</v>
      </c>
      <c r="K1514" s="2" t="s">
        <v>75</v>
      </c>
      <c r="L1514" s="40">
        <v>9.32</v>
      </c>
      <c r="M1514" s="19">
        <f t="shared" si="1147"/>
        <v>5.3937432578210045E-3</v>
      </c>
      <c r="N1514" s="19">
        <f t="shared" si="1172"/>
        <v>4.3103448275863066E-3</v>
      </c>
      <c r="O1514" s="19">
        <f t="shared" si="1174"/>
        <v>4.836895388076487E-2</v>
      </c>
      <c r="P1514" s="19">
        <f t="shared" si="1178"/>
        <v>4.0178571428571362E-2</v>
      </c>
      <c r="Q1514" s="19">
        <f t="shared" ref="Q1514:S1529" si="1188">N1514/STDEV(N1454:N1513)</f>
        <v>0.31062930842410913</v>
      </c>
      <c r="R1514" s="19">
        <f t="shared" si="1188"/>
        <v>2.9279475349127244</v>
      </c>
      <c r="S1514" s="19">
        <f t="shared" si="1188"/>
        <v>2.0154390306635772</v>
      </c>
      <c r="T1514" s="19">
        <f t="shared" si="1148"/>
        <v>-4.5315358039983544E-2</v>
      </c>
      <c r="U1514" s="19">
        <f t="shared" si="1148"/>
        <v>-2.0678262261597649</v>
      </c>
      <c r="V1514" s="19">
        <f t="shared" si="1148"/>
        <v>-2.3122733346075446</v>
      </c>
      <c r="W1514" s="19">
        <f t="shared" si="1179"/>
        <v>5.9114932092975509E-3</v>
      </c>
      <c r="X1514" s="19">
        <f t="shared" si="1180"/>
        <v>1.0266937543759628E-2</v>
      </c>
      <c r="Y1514" s="19">
        <f t="shared" si="1181"/>
        <v>1.7367756639916068</v>
      </c>
      <c r="Z1514" s="19">
        <f t="shared" si="1182"/>
        <v>1</v>
      </c>
      <c r="AA1514" s="19">
        <f t="shared" si="1183"/>
        <v>2.7367756639916068</v>
      </c>
      <c r="AB1514" s="19">
        <f t="shared" si="1184"/>
        <v>0.63460651409714275</v>
      </c>
      <c r="AC1514" s="19">
        <f t="shared" si="1185"/>
        <v>0.36539348590285725</v>
      </c>
      <c r="AD1514" s="20">
        <f t="shared" si="1186"/>
        <v>1.0577456035183697E-3</v>
      </c>
      <c r="AE1514" s="21">
        <f t="shared" si="1141"/>
        <v>0</v>
      </c>
      <c r="AF1514" s="21">
        <f t="shared" si="1149"/>
        <v>0</v>
      </c>
      <c r="AG1514" s="21">
        <f t="shared" si="1150"/>
        <v>0</v>
      </c>
      <c r="AH1514" s="21">
        <f t="shared" si="1151"/>
        <v>0</v>
      </c>
      <c r="AI1514" s="21">
        <f t="shared" si="1165"/>
        <v>0</v>
      </c>
      <c r="AJ1514" s="21">
        <f t="shared" si="1166"/>
        <v>0</v>
      </c>
      <c r="AK1514" s="24">
        <f t="shared" si="1142"/>
        <v>1</v>
      </c>
      <c r="AL1514" s="24">
        <f t="shared" si="1152"/>
        <v>0</v>
      </c>
      <c r="AM1514" s="24">
        <f t="shared" si="1153"/>
        <v>2</v>
      </c>
      <c r="AN1514" s="24">
        <f t="shared" si="1154"/>
        <v>0</v>
      </c>
      <c r="AO1514" s="24">
        <f t="shared" si="1155"/>
        <v>1</v>
      </c>
      <c r="AP1514" s="24">
        <f t="shared" si="1167"/>
        <v>1.0577456035183697E-3</v>
      </c>
      <c r="AQ1514" s="27">
        <f t="shared" si="1143"/>
        <v>1</v>
      </c>
      <c r="AR1514" s="27">
        <f t="shared" si="1156"/>
        <v>0</v>
      </c>
      <c r="AS1514" s="27">
        <f t="shared" si="1157"/>
        <v>2</v>
      </c>
      <c r="AT1514" s="27">
        <f t="shared" si="1158"/>
        <v>0</v>
      </c>
      <c r="AU1514" s="27">
        <f t="shared" si="1159"/>
        <v>1</v>
      </c>
      <c r="AV1514" s="27">
        <f t="shared" si="1168"/>
        <v>1.0577456035183697E-3</v>
      </c>
      <c r="AW1514">
        <f t="shared" si="1160"/>
        <v>112.55508648878548</v>
      </c>
      <c r="AX1514">
        <f t="shared" si="1161"/>
        <v>88.57554011605896</v>
      </c>
      <c r="AY1514">
        <f t="shared" si="1169"/>
        <v>84.149079627068772</v>
      </c>
      <c r="AZ1514">
        <f t="shared" si="1162"/>
        <v>7.0516373567891316E-4</v>
      </c>
      <c r="BA1514">
        <f t="shared" si="1170"/>
        <v>94.914421515683287</v>
      </c>
      <c r="BB1514" s="4">
        <f t="shared" si="1144"/>
        <v>0</v>
      </c>
      <c r="BC1514" s="4">
        <f t="shared" si="1145"/>
        <v>0</v>
      </c>
    </row>
    <row r="1515" spans="1:55">
      <c r="A1515" s="37">
        <v>42562</v>
      </c>
      <c r="B1515" s="2" t="s">
        <v>76</v>
      </c>
      <c r="C1515" s="40">
        <v>7.28</v>
      </c>
      <c r="D1515" s="19">
        <f t="shared" si="1146"/>
        <v>4.1379310344827926E-3</v>
      </c>
      <c r="E1515" s="19">
        <f t="shared" si="1171"/>
        <v>-1.3717421124828241E-3</v>
      </c>
      <c r="F1515" s="19">
        <f t="shared" si="1173"/>
        <v>1.9607843137254981E-2</v>
      </c>
      <c r="G1515" s="19">
        <f t="shared" si="1177"/>
        <v>1.2517385257301788E-2</v>
      </c>
      <c r="H1515" s="19">
        <f t="shared" si="1187"/>
        <v>-8.7417870171338924E-2</v>
      </c>
      <c r="I1515" s="19">
        <f t="shared" si="1187"/>
        <v>0.91607749403692385</v>
      </c>
      <c r="J1515" s="19">
        <f t="shared" si="1187"/>
        <v>0.54131344167372319</v>
      </c>
      <c r="K1515" s="2" t="s">
        <v>75</v>
      </c>
      <c r="L1515" s="40">
        <v>9.36</v>
      </c>
      <c r="M1515" s="19">
        <f t="shared" si="1147"/>
        <v>4.2918454935621398E-3</v>
      </c>
      <c r="N1515" s="19">
        <f t="shared" si="1172"/>
        <v>-4.2553191489362683E-3</v>
      </c>
      <c r="O1515" s="19">
        <f t="shared" si="1174"/>
        <v>3.8845726970033259E-2</v>
      </c>
      <c r="P1515" s="19">
        <f t="shared" si="1178"/>
        <v>5.4054054054053897E-2</v>
      </c>
      <c r="Q1515" s="19">
        <f t="shared" si="1188"/>
        <v>-0.31603165794331212</v>
      </c>
      <c r="R1515" s="19">
        <f t="shared" si="1188"/>
        <v>2.3276706571186101</v>
      </c>
      <c r="S1515" s="19">
        <f t="shared" si="1188"/>
        <v>2.7074111353926242</v>
      </c>
      <c r="T1515" s="19">
        <f t="shared" si="1148"/>
        <v>0.22861378777197319</v>
      </c>
      <c r="U1515" s="19">
        <f t="shared" si="1148"/>
        <v>-1.4115931630816863</v>
      </c>
      <c r="V1515" s="19">
        <f t="shared" si="1148"/>
        <v>-2.1660976937189012</v>
      </c>
      <c r="W1515" s="19">
        <f t="shared" si="1179"/>
        <v>4.8566099320598438E-3</v>
      </c>
      <c r="X1515" s="19">
        <f t="shared" si="1180"/>
        <v>9.9453999869203828E-3</v>
      </c>
      <c r="Y1515" s="19">
        <f t="shared" si="1181"/>
        <v>2.0478070353700857</v>
      </c>
      <c r="Z1515" s="19">
        <f t="shared" si="1182"/>
        <v>1</v>
      </c>
      <c r="AA1515" s="19">
        <f t="shared" si="1183"/>
        <v>3.0478070353700857</v>
      </c>
      <c r="AB1515" s="19">
        <f t="shared" si="1184"/>
        <v>0.67189523864375056</v>
      </c>
      <c r="AC1515" s="19">
        <f t="shared" si="1185"/>
        <v>0.32810476135624944</v>
      </c>
      <c r="AD1515" s="20">
        <f t="shared" si="1186"/>
        <v>1.076017210570818E-2</v>
      </c>
      <c r="AE1515" s="21">
        <f t="shared" si="1141"/>
        <v>0</v>
      </c>
      <c r="AF1515" s="21">
        <f t="shared" si="1149"/>
        <v>0</v>
      </c>
      <c r="AG1515" s="21">
        <f t="shared" si="1150"/>
        <v>0</v>
      </c>
      <c r="AH1515" s="21">
        <f t="shared" si="1151"/>
        <v>0</v>
      </c>
      <c r="AI1515" s="21">
        <f t="shared" si="1165"/>
        <v>0</v>
      </c>
      <c r="AJ1515" s="21">
        <f t="shared" si="1166"/>
        <v>0</v>
      </c>
      <c r="AK1515" s="24">
        <f t="shared" si="1142"/>
        <v>1</v>
      </c>
      <c r="AL1515" s="24">
        <f t="shared" si="1152"/>
        <v>0</v>
      </c>
      <c r="AM1515" s="24">
        <f t="shared" si="1153"/>
        <v>3</v>
      </c>
      <c r="AN1515" s="24">
        <f t="shared" si="1154"/>
        <v>0</v>
      </c>
      <c r="AO1515" s="24">
        <f t="shared" si="1155"/>
        <v>1</v>
      </c>
      <c r="AP1515" s="24">
        <f t="shared" si="1167"/>
        <v>1.076017210570818E-2</v>
      </c>
      <c r="AQ1515" s="27">
        <f t="shared" si="1143"/>
        <v>1</v>
      </c>
      <c r="AR1515" s="27">
        <f t="shared" si="1156"/>
        <v>0</v>
      </c>
      <c r="AS1515" s="27">
        <f t="shared" si="1157"/>
        <v>3</v>
      </c>
      <c r="AT1515" s="27">
        <f t="shared" si="1158"/>
        <v>0</v>
      </c>
      <c r="AU1515" s="27">
        <f t="shared" si="1159"/>
        <v>1</v>
      </c>
      <c r="AV1515" s="27">
        <f t="shared" si="1168"/>
        <v>1.076017210570818E-2</v>
      </c>
      <c r="AW1515">
        <f t="shared" si="1160"/>
        <v>112.55508648878548</v>
      </c>
      <c r="AX1515">
        <f t="shared" si="1161"/>
        <v>89.528628172063819</v>
      </c>
      <c r="AY1515">
        <f t="shared" si="1169"/>
        <v>85.054538206392976</v>
      </c>
      <c r="AZ1515">
        <f t="shared" si="1162"/>
        <v>7.1734480704721201E-3</v>
      </c>
      <c r="BA1515">
        <f t="shared" si="1170"/>
        <v>95.595285189564947</v>
      </c>
      <c r="BB1515" s="4">
        <f t="shared" si="1144"/>
        <v>0</v>
      </c>
      <c r="BC1515" s="4">
        <f t="shared" si="1145"/>
        <v>0</v>
      </c>
    </row>
    <row r="1516" spans="1:55">
      <c r="A1516" s="37">
        <v>42563</v>
      </c>
      <c r="B1516" s="2" t="s">
        <v>76</v>
      </c>
      <c r="C1516" s="40">
        <v>7.37</v>
      </c>
      <c r="D1516" s="19">
        <f t="shared" si="1146"/>
        <v>1.2362637362637343E-2</v>
      </c>
      <c r="E1516" s="19">
        <f t="shared" si="1171"/>
        <v>9.5890410958904496E-3</v>
      </c>
      <c r="F1516" s="19">
        <f t="shared" si="1173"/>
        <v>2.5034770514603576E-2</v>
      </c>
      <c r="G1516" s="19">
        <f t="shared" si="1177"/>
        <v>2.5034770514603576E-2</v>
      </c>
      <c r="H1516" s="19">
        <f t="shared" si="1187"/>
        <v>0.61608234976782672</v>
      </c>
      <c r="I1516" s="19">
        <f t="shared" si="1187"/>
        <v>1.2082772179953161</v>
      </c>
      <c r="J1516" s="19">
        <f t="shared" si="1187"/>
        <v>1.0711553045144862</v>
      </c>
      <c r="K1516" s="2" t="s">
        <v>75</v>
      </c>
      <c r="L1516" s="40">
        <v>9.2899999999999991</v>
      </c>
      <c r="M1516" s="19">
        <f t="shared" si="1147"/>
        <v>-7.4786324786325093E-3</v>
      </c>
      <c r="N1516" s="19">
        <f t="shared" si="1172"/>
        <v>-4.2872454448018137E-3</v>
      </c>
      <c r="O1516" s="19">
        <f t="shared" si="1174"/>
        <v>3.4521158129175805E-2</v>
      </c>
      <c r="P1516" s="19">
        <f t="shared" si="1178"/>
        <v>4.6171171171170984E-2</v>
      </c>
      <c r="Q1516" s="19">
        <f t="shared" si="1188"/>
        <v>-0.32410903549424869</v>
      </c>
      <c r="R1516" s="19">
        <f t="shared" si="1188"/>
        <v>2.0510019396695975</v>
      </c>
      <c r="S1516" s="19">
        <f t="shared" si="1188"/>
        <v>2.2957608837489163</v>
      </c>
      <c r="T1516" s="19">
        <f t="shared" si="1148"/>
        <v>0.94019138526207535</v>
      </c>
      <c r="U1516" s="19">
        <f t="shared" si="1148"/>
        <v>-0.84272472167428147</v>
      </c>
      <c r="V1516" s="19">
        <f t="shared" si="1148"/>
        <v>-1.2246055792344301</v>
      </c>
      <c r="W1516" s="19">
        <f t="shared" si="1179"/>
        <v>5.5139966304320965E-3</v>
      </c>
      <c r="X1516" s="19">
        <f t="shared" si="1180"/>
        <v>1.0189161562793448E-2</v>
      </c>
      <c r="Y1516" s="19">
        <f t="shared" si="1181"/>
        <v>1.8478722867835682</v>
      </c>
      <c r="Z1516" s="19">
        <f t="shared" si="1182"/>
        <v>1</v>
      </c>
      <c r="AA1516" s="19">
        <f t="shared" si="1183"/>
        <v>2.8478722867835682</v>
      </c>
      <c r="AB1516" s="19">
        <f t="shared" si="1184"/>
        <v>0.64886065830943007</v>
      </c>
      <c r="AC1516" s="19">
        <f t="shared" si="1185"/>
        <v>0.35113934169056987</v>
      </c>
      <c r="AD1516" s="20">
        <f t="shared" si="1186"/>
        <v>4.6555586254397032E-3</v>
      </c>
      <c r="AE1516" s="21">
        <f t="shared" si="1141"/>
        <v>0</v>
      </c>
      <c r="AF1516" s="21">
        <f t="shared" si="1149"/>
        <v>0</v>
      </c>
      <c r="AG1516" s="21">
        <f t="shared" si="1150"/>
        <v>0</v>
      </c>
      <c r="AH1516" s="21">
        <f t="shared" si="1151"/>
        <v>0</v>
      </c>
      <c r="AI1516" s="21">
        <f t="shared" si="1165"/>
        <v>0</v>
      </c>
      <c r="AJ1516" s="21">
        <f t="shared" si="1166"/>
        <v>0</v>
      </c>
      <c r="AK1516" s="24">
        <f t="shared" si="1142"/>
        <v>0</v>
      </c>
      <c r="AL1516" s="24">
        <f t="shared" si="1152"/>
        <v>0</v>
      </c>
      <c r="AM1516" s="24">
        <f t="shared" si="1153"/>
        <v>4</v>
      </c>
      <c r="AN1516" s="24">
        <f t="shared" si="1154"/>
        <v>0</v>
      </c>
      <c r="AO1516" s="24">
        <f t="shared" si="1155"/>
        <v>1</v>
      </c>
      <c r="AP1516" s="24">
        <f t="shared" si="1167"/>
        <v>4.6555586254397032E-3</v>
      </c>
      <c r="AQ1516" s="27">
        <f t="shared" si="1143"/>
        <v>1</v>
      </c>
      <c r="AR1516" s="27">
        <f t="shared" si="1156"/>
        <v>0</v>
      </c>
      <c r="AS1516" s="27">
        <f t="shared" si="1157"/>
        <v>4</v>
      </c>
      <c r="AT1516" s="27">
        <f t="shared" si="1158"/>
        <v>0</v>
      </c>
      <c r="AU1516" s="27">
        <f t="shared" si="1159"/>
        <v>1</v>
      </c>
      <c r="AV1516" s="27">
        <f t="shared" si="1168"/>
        <v>4.6555586254397032E-3</v>
      </c>
      <c r="AW1516">
        <f t="shared" si="1160"/>
        <v>112.55508648878548</v>
      </c>
      <c r="AX1516">
        <f t="shared" si="1161"/>
        <v>89.94543394917406</v>
      </c>
      <c r="AY1516">
        <f t="shared" si="1169"/>
        <v>85.450514595372539</v>
      </c>
      <c r="AZ1516">
        <f t="shared" si="1162"/>
        <v>3.1037057502931354E-3</v>
      </c>
      <c r="BA1516">
        <f t="shared" si="1170"/>
        <v>95.891984825908722</v>
      </c>
      <c r="BB1516" s="4">
        <f t="shared" si="1144"/>
        <v>0</v>
      </c>
      <c r="BC1516" s="4">
        <f t="shared" si="1145"/>
        <v>0</v>
      </c>
    </row>
    <row r="1517" spans="1:55">
      <c r="A1517" s="37">
        <v>42564</v>
      </c>
      <c r="B1517" s="2" t="s">
        <v>76</v>
      </c>
      <c r="C1517" s="40">
        <v>7.41</v>
      </c>
      <c r="D1517" s="19">
        <f t="shared" si="1146"/>
        <v>5.4274084124830441E-3</v>
      </c>
      <c r="E1517" s="19">
        <f t="shared" si="1171"/>
        <v>1.9257221458046848E-2</v>
      </c>
      <c r="F1517" s="19">
        <f t="shared" si="1173"/>
        <v>2.6315789473684265E-2</v>
      </c>
      <c r="G1517" s="19">
        <f t="shared" si="1177"/>
        <v>2.6315789473684265E-2</v>
      </c>
      <c r="H1517" s="19">
        <f t="shared" si="1187"/>
        <v>1.2568465054035438</v>
      </c>
      <c r="I1517" s="19">
        <f t="shared" si="1187"/>
        <v>1.2538423058790094</v>
      </c>
      <c r="J1517" s="19">
        <f t="shared" si="1187"/>
        <v>1.0919295561452211</v>
      </c>
      <c r="K1517" s="2" t="s">
        <v>75</v>
      </c>
      <c r="L1517" s="40">
        <v>9.26</v>
      </c>
      <c r="M1517" s="19">
        <f t="shared" si="1147"/>
        <v>-3.229278794402515E-3</v>
      </c>
      <c r="N1517" s="19">
        <f t="shared" si="1172"/>
        <v>0</v>
      </c>
      <c r="O1517" s="19">
        <f t="shared" si="1174"/>
        <v>2.3204419889502659E-2</v>
      </c>
      <c r="P1517" s="19">
        <f t="shared" si="1178"/>
        <v>4.632768361581923E-2</v>
      </c>
      <c r="Q1517" s="19">
        <f t="shared" si="1188"/>
        <v>0</v>
      </c>
      <c r="R1517" s="19">
        <f t="shared" si="1188"/>
        <v>1.3681612553391382</v>
      </c>
      <c r="S1517" s="19">
        <f t="shared" si="1188"/>
        <v>2.2814197301481638</v>
      </c>
      <c r="T1517" s="19">
        <f t="shared" si="1148"/>
        <v>1.2568465054035438</v>
      </c>
      <c r="U1517" s="19">
        <f t="shared" si="1148"/>
        <v>-0.11431894946012888</v>
      </c>
      <c r="V1517" s="19">
        <f t="shared" si="1148"/>
        <v>-1.1894901740029427</v>
      </c>
      <c r="W1517" s="19">
        <f t="shared" si="1179"/>
        <v>5.5559661054845489E-3</v>
      </c>
      <c r="X1517" s="19">
        <f t="shared" si="1180"/>
        <v>1.0184835486083765E-2</v>
      </c>
      <c r="Y1517" s="19">
        <f t="shared" si="1181"/>
        <v>1.8331349206810039</v>
      </c>
      <c r="Z1517" s="19">
        <f t="shared" si="1182"/>
        <v>1</v>
      </c>
      <c r="AA1517" s="19">
        <f t="shared" si="1183"/>
        <v>2.8331349206810037</v>
      </c>
      <c r="AB1517" s="19">
        <f t="shared" si="1184"/>
        <v>0.64703410603557532</v>
      </c>
      <c r="AC1517" s="19">
        <f t="shared" si="1185"/>
        <v>0.35296589396442474</v>
      </c>
      <c r="AD1517" s="20">
        <f t="shared" si="1186"/>
        <v>-6.9233157510056138E-3</v>
      </c>
      <c r="AE1517" s="21">
        <f t="shared" si="1141"/>
        <v>-1</v>
      </c>
      <c r="AF1517" s="21">
        <f t="shared" si="1149"/>
        <v>0</v>
      </c>
      <c r="AG1517" s="21">
        <f t="shared" si="1150"/>
        <v>1</v>
      </c>
      <c r="AH1517" s="21">
        <f t="shared" si="1151"/>
        <v>0</v>
      </c>
      <c r="AI1517" s="21">
        <f t="shared" si="1165"/>
        <v>0</v>
      </c>
      <c r="AJ1517" s="21">
        <f t="shared" si="1166"/>
        <v>0</v>
      </c>
      <c r="AK1517" s="24">
        <f t="shared" si="1142"/>
        <v>0</v>
      </c>
      <c r="AL1517" s="24">
        <f t="shared" si="1152"/>
        <v>0</v>
      </c>
      <c r="AM1517" s="24">
        <f t="shared" si="1153"/>
        <v>5</v>
      </c>
      <c r="AN1517" s="24">
        <f t="shared" si="1154"/>
        <v>0</v>
      </c>
      <c r="AO1517" s="24">
        <f t="shared" si="1155"/>
        <v>1</v>
      </c>
      <c r="AP1517" s="24">
        <f t="shared" si="1167"/>
        <v>-6.9233157510056138E-3</v>
      </c>
      <c r="AQ1517" s="27">
        <f t="shared" si="1143"/>
        <v>1</v>
      </c>
      <c r="AR1517" s="27">
        <f t="shared" si="1156"/>
        <v>0</v>
      </c>
      <c r="AS1517" s="27">
        <f t="shared" si="1157"/>
        <v>5</v>
      </c>
      <c r="AT1517" s="27">
        <f t="shared" si="1158"/>
        <v>0</v>
      </c>
      <c r="AU1517" s="27">
        <f t="shared" si="1159"/>
        <v>1</v>
      </c>
      <c r="AV1517" s="27">
        <f t="shared" si="1168"/>
        <v>-6.9233157510056138E-3</v>
      </c>
      <c r="AW1517">
        <f t="shared" si="1160"/>
        <v>112.55508648878548</v>
      </c>
      <c r="AX1517">
        <f t="shared" si="1161"/>
        <v>89.32271330958271</v>
      </c>
      <c r="AY1517">
        <f t="shared" si="1169"/>
        <v>84.858913701742864</v>
      </c>
      <c r="AZ1517">
        <f t="shared" si="1162"/>
        <v>-4.6155438340037425E-3</v>
      </c>
      <c r="BA1517">
        <f t="shared" si="1170"/>
        <v>95.449391166615115</v>
      </c>
      <c r="BB1517" s="4">
        <f t="shared" si="1144"/>
        <v>-1</v>
      </c>
      <c r="BC1517" s="4">
        <f t="shared" si="1145"/>
        <v>0</v>
      </c>
    </row>
    <row r="1518" spans="1:55">
      <c r="A1518" s="37">
        <v>42565</v>
      </c>
      <c r="B1518" s="2" t="s">
        <v>76</v>
      </c>
      <c r="C1518" s="40">
        <v>7.37</v>
      </c>
      <c r="D1518" s="19">
        <f t="shared" si="1146"/>
        <v>-5.398110661268561E-3</v>
      </c>
      <c r="E1518" s="19">
        <f t="shared" si="1171"/>
        <v>1.0973936899862835E-2</v>
      </c>
      <c r="F1518" s="19">
        <f t="shared" si="1173"/>
        <v>1.9363762102351269E-2</v>
      </c>
      <c r="G1518" s="19">
        <f t="shared" si="1177"/>
        <v>2.7894002789400303E-2</v>
      </c>
      <c r="H1518" s="19">
        <f t="shared" si="1187"/>
        <v>0.73393229697220641</v>
      </c>
      <c r="I1518" s="19">
        <f t="shared" si="1187"/>
        <v>0.91409123125410263</v>
      </c>
      <c r="J1518" s="19">
        <f t="shared" si="1187"/>
        <v>1.1233298990450946</v>
      </c>
      <c r="K1518" s="2" t="s">
        <v>75</v>
      </c>
      <c r="L1518" s="40">
        <v>9.35</v>
      </c>
      <c r="M1518" s="19">
        <f t="shared" si="1147"/>
        <v>9.7192224622030081E-3</v>
      </c>
      <c r="N1518" s="19">
        <f t="shared" si="1172"/>
        <v>8.6299892125134923E-3</v>
      </c>
      <c r="O1518" s="19">
        <f t="shared" si="1174"/>
        <v>5.3763440860213904E-3</v>
      </c>
      <c r="P1518" s="19">
        <f t="shared" si="1178"/>
        <v>4.8206278026905795E-2</v>
      </c>
      <c r="Q1518" s="19">
        <f t="shared" si="1188"/>
        <v>0.65173160179746759</v>
      </c>
      <c r="R1518" s="19">
        <f t="shared" si="1188"/>
        <v>0.31764705863580117</v>
      </c>
      <c r="S1518" s="19">
        <f t="shared" si="1188"/>
        <v>2.3474635194190943</v>
      </c>
      <c r="T1518" s="19">
        <f t="shared" si="1148"/>
        <v>8.2200695174738825E-2</v>
      </c>
      <c r="U1518" s="19">
        <f t="shared" si="1148"/>
        <v>0.5964441726183014</v>
      </c>
      <c r="V1518" s="19">
        <f t="shared" si="1148"/>
        <v>-1.2241336203739996</v>
      </c>
      <c r="W1518" s="19">
        <f t="shared" si="1179"/>
        <v>5.4461812256225983E-3</v>
      </c>
      <c r="X1518" s="19">
        <f t="shared" si="1180"/>
        <v>1.0245006404310796E-2</v>
      </c>
      <c r="Y1518" s="19">
        <f t="shared" si="1181"/>
        <v>1.8811357866887002</v>
      </c>
      <c r="Z1518" s="19">
        <f t="shared" si="1182"/>
        <v>1</v>
      </c>
      <c r="AA1518" s="19">
        <f t="shared" si="1183"/>
        <v>2.8811357866887004</v>
      </c>
      <c r="AB1518" s="19">
        <f t="shared" si="1184"/>
        <v>0.65291465795532544</v>
      </c>
      <c r="AC1518" s="19">
        <f t="shared" si="1185"/>
        <v>0.34708534204467451</v>
      </c>
      <c r="AD1518" s="20">
        <f t="shared" si="1186"/>
        <v>1.1279908174666923E-2</v>
      </c>
      <c r="AE1518" s="21">
        <f t="shared" si="1141"/>
        <v>0</v>
      </c>
      <c r="AF1518" s="21">
        <f t="shared" si="1149"/>
        <v>0</v>
      </c>
      <c r="AG1518" s="21">
        <f t="shared" si="1150"/>
        <v>0</v>
      </c>
      <c r="AH1518" s="21">
        <f t="shared" si="1151"/>
        <v>0</v>
      </c>
      <c r="AI1518" s="21">
        <f t="shared" si="1165"/>
        <v>0</v>
      </c>
      <c r="AJ1518" s="21">
        <f t="shared" si="1166"/>
        <v>0</v>
      </c>
      <c r="AK1518" s="24">
        <f t="shared" si="1142"/>
        <v>0</v>
      </c>
      <c r="AL1518" s="24">
        <f t="shared" si="1152"/>
        <v>0</v>
      </c>
      <c r="AM1518" s="24">
        <f t="shared" si="1153"/>
        <v>0</v>
      </c>
      <c r="AN1518" s="24">
        <f t="shared" si="1154"/>
        <v>1</v>
      </c>
      <c r="AO1518" s="24">
        <f t="shared" si="1155"/>
        <v>0</v>
      </c>
      <c r="AP1518" s="24">
        <f t="shared" si="1167"/>
        <v>0</v>
      </c>
      <c r="AQ1518" s="27">
        <f t="shared" si="1143"/>
        <v>1</v>
      </c>
      <c r="AR1518" s="27">
        <f t="shared" si="1156"/>
        <v>0</v>
      </c>
      <c r="AS1518" s="27">
        <f t="shared" si="1157"/>
        <v>1</v>
      </c>
      <c r="AT1518" s="27">
        <f t="shared" si="1158"/>
        <v>1</v>
      </c>
      <c r="AU1518" s="27">
        <f t="shared" si="1159"/>
        <v>1</v>
      </c>
      <c r="AV1518" s="27">
        <f t="shared" si="1168"/>
        <v>1.1279908174666923E-2</v>
      </c>
      <c r="AW1518">
        <f t="shared" si="1160"/>
        <v>112.55508648878548</v>
      </c>
      <c r="AX1518">
        <f t="shared" si="1161"/>
        <v>89.32271330958271</v>
      </c>
      <c r="AY1518">
        <f t="shared" si="1169"/>
        <v>85.816114456100507</v>
      </c>
      <c r="AZ1518">
        <f t="shared" si="1162"/>
        <v>3.7599693915556409E-3</v>
      </c>
      <c r="BA1518">
        <f t="shared" si="1170"/>
        <v>95.808277955844204</v>
      </c>
      <c r="BB1518" s="4">
        <f t="shared" si="1144"/>
        <v>0</v>
      </c>
      <c r="BC1518" s="4">
        <f t="shared" si="1145"/>
        <v>0</v>
      </c>
    </row>
    <row r="1519" spans="1:55">
      <c r="A1519" s="37">
        <v>42566</v>
      </c>
      <c r="B1519" s="2" t="s">
        <v>76</v>
      </c>
      <c r="C1519" s="40">
        <v>7.38</v>
      </c>
      <c r="D1519" s="19">
        <f t="shared" si="1146"/>
        <v>1.3568521031207309E-3</v>
      </c>
      <c r="E1519" s="19">
        <f t="shared" si="1171"/>
        <v>1.7931034482758606E-2</v>
      </c>
      <c r="F1519" s="19">
        <f t="shared" si="1173"/>
        <v>2.2160664819944619E-2</v>
      </c>
      <c r="G1519" s="19">
        <f t="shared" si="1177"/>
        <v>2.499999999999996E-2</v>
      </c>
      <c r="H1519" s="19">
        <f t="shared" si="1187"/>
        <v>1.1891832690145938</v>
      </c>
      <c r="I1519" s="19">
        <f t="shared" si="1187"/>
        <v>1.0316027836992891</v>
      </c>
      <c r="J1519" s="19">
        <f t="shared" si="1187"/>
        <v>0.9819583567925021</v>
      </c>
      <c r="K1519" s="2" t="s">
        <v>75</v>
      </c>
      <c r="L1519" s="40">
        <v>9.07</v>
      </c>
      <c r="M1519" s="19">
        <f t="shared" si="1147"/>
        <v>-2.9946524064171056E-2</v>
      </c>
      <c r="N1519" s="19">
        <f t="shared" si="1172"/>
        <v>-2.6824034334763949E-2</v>
      </c>
      <c r="O1519" s="19">
        <f t="shared" si="1174"/>
        <v>-2.2629310344827489E-2</v>
      </c>
      <c r="P1519" s="19">
        <f t="shared" si="1178"/>
        <v>2.3702031602708902E-2</v>
      </c>
      <c r="Q1519" s="19">
        <f t="shared" si="1188"/>
        <v>-2.0284830515144581</v>
      </c>
      <c r="R1519" s="19">
        <f t="shared" si="1188"/>
        <v>-1.3450886828081805</v>
      </c>
      <c r="S1519" s="19">
        <f t="shared" si="1188"/>
        <v>1.1466604524590078</v>
      </c>
      <c r="T1519" s="19">
        <f t="shared" si="1148"/>
        <v>3.2176663205290517</v>
      </c>
      <c r="U1519" s="19">
        <f t="shared" si="1148"/>
        <v>2.3766914665074697</v>
      </c>
      <c r="V1519" s="19">
        <f t="shared" si="1148"/>
        <v>-0.16470209566650573</v>
      </c>
      <c r="W1519" s="19">
        <f t="shared" si="1179"/>
        <v>5.4064037895469328E-3</v>
      </c>
      <c r="X1519" s="19">
        <f t="shared" si="1180"/>
        <v>1.2419382939418596E-2</v>
      </c>
      <c r="Y1519" s="19">
        <f t="shared" si="1181"/>
        <v>2.2971615556039269</v>
      </c>
      <c r="Z1519" s="19">
        <f t="shared" si="1182"/>
        <v>1</v>
      </c>
      <c r="AA1519" s="19">
        <f t="shared" si="1183"/>
        <v>3.2971615556039269</v>
      </c>
      <c r="AB1519" s="19">
        <f t="shared" si="1184"/>
        <v>0.69670882571696302</v>
      </c>
      <c r="AC1519" s="19">
        <f t="shared" si="1185"/>
        <v>0.30329117428303703</v>
      </c>
      <c r="AD1519" s="20">
        <f t="shared" si="1186"/>
        <v>0</v>
      </c>
      <c r="AE1519" s="21">
        <f t="shared" si="1141"/>
        <v>-1</v>
      </c>
      <c r="AF1519" s="21">
        <f t="shared" si="1149"/>
        <v>0</v>
      </c>
      <c r="AG1519" s="21">
        <f t="shared" si="1150"/>
        <v>1</v>
      </c>
      <c r="AH1519" s="21">
        <f t="shared" si="1151"/>
        <v>0</v>
      </c>
      <c r="AI1519" s="21">
        <f t="shared" si="1165"/>
        <v>0</v>
      </c>
      <c r="AJ1519" s="21">
        <f t="shared" si="1166"/>
        <v>0</v>
      </c>
      <c r="AK1519" s="24">
        <f t="shared" si="1142"/>
        <v>-1</v>
      </c>
      <c r="AL1519" s="24">
        <f t="shared" si="1152"/>
        <v>0</v>
      </c>
      <c r="AM1519" s="24">
        <f t="shared" si="1153"/>
        <v>1</v>
      </c>
      <c r="AN1519" s="24">
        <f t="shared" si="1154"/>
        <v>0</v>
      </c>
      <c r="AO1519" s="24">
        <f t="shared" si="1155"/>
        <v>0</v>
      </c>
      <c r="AP1519" s="24">
        <f t="shared" si="1167"/>
        <v>0</v>
      </c>
      <c r="AQ1519" s="27">
        <f t="shared" si="1143"/>
        <v>0</v>
      </c>
      <c r="AR1519" s="27">
        <f t="shared" si="1156"/>
        <v>0</v>
      </c>
      <c r="AS1519" s="27">
        <f t="shared" si="1157"/>
        <v>2</v>
      </c>
      <c r="AT1519" s="27">
        <f t="shared" si="1158"/>
        <v>0</v>
      </c>
      <c r="AU1519" s="27">
        <f t="shared" si="1159"/>
        <v>1</v>
      </c>
      <c r="AV1519" s="27">
        <f t="shared" si="1168"/>
        <v>0</v>
      </c>
      <c r="AW1519">
        <f t="shared" si="1160"/>
        <v>112.55508648878548</v>
      </c>
      <c r="AX1519">
        <f t="shared" si="1161"/>
        <v>89.32271330958271</v>
      </c>
      <c r="AY1519">
        <f t="shared" si="1169"/>
        <v>85.816114456100507</v>
      </c>
      <c r="AZ1519">
        <f t="shared" si="1162"/>
        <v>0</v>
      </c>
      <c r="BA1519">
        <f t="shared" si="1170"/>
        <v>95.808277955844204</v>
      </c>
      <c r="BB1519" s="4">
        <f t="shared" si="1144"/>
        <v>0</v>
      </c>
      <c r="BC1519" s="4">
        <f t="shared" si="1145"/>
        <v>1</v>
      </c>
    </row>
    <row r="1520" spans="1:55">
      <c r="A1520" s="37">
        <v>42569</v>
      </c>
      <c r="B1520" s="2" t="s">
        <v>76</v>
      </c>
      <c r="C1520" s="40">
        <v>7.38</v>
      </c>
      <c r="D1520" s="19">
        <f t="shared" si="1146"/>
        <v>0</v>
      </c>
      <c r="E1520" s="19">
        <f t="shared" si="1171"/>
        <v>1.3736263736263687E-2</v>
      </c>
      <c r="F1520" s="19">
        <f t="shared" si="1173"/>
        <v>1.2345679012345659E-2</v>
      </c>
      <c r="G1520" s="19">
        <f t="shared" si="1177"/>
        <v>2.3578363384188616E-2</v>
      </c>
      <c r="H1520" s="19">
        <f t="shared" si="1187"/>
        <v>0.89574565539438189</v>
      </c>
      <c r="I1520" s="19">
        <f t="shared" si="1187"/>
        <v>0.56596811596149565</v>
      </c>
      <c r="J1520" s="19">
        <f t="shared" si="1187"/>
        <v>0.90526701647477559</v>
      </c>
      <c r="K1520" s="2" t="s">
        <v>75</v>
      </c>
      <c r="L1520" s="40">
        <v>9.07</v>
      </c>
      <c r="M1520" s="19">
        <f t="shared" si="1147"/>
        <v>0</v>
      </c>
      <c r="N1520" s="19">
        <f t="shared" si="1172"/>
        <v>-3.0982905982905894E-2</v>
      </c>
      <c r="O1520" s="19">
        <f t="shared" si="1174"/>
        <v>-3.5106382978723413E-2</v>
      </c>
      <c r="P1520" s="19">
        <f t="shared" si="1178"/>
        <v>2.6018099547511362E-2</v>
      </c>
      <c r="Q1520" s="19">
        <f t="shared" si="1188"/>
        <v>-2.2222159425119767</v>
      </c>
      <c r="R1520" s="19">
        <f t="shared" si="1188"/>
        <v>-2.034424257114074</v>
      </c>
      <c r="S1520" s="19">
        <f t="shared" si="1188"/>
        <v>1.2689736337950279</v>
      </c>
      <c r="T1520" s="19">
        <f t="shared" si="1148"/>
        <v>3.1179615979063584</v>
      </c>
      <c r="U1520" s="19">
        <f t="shared" si="1148"/>
        <v>2.6003923730755698</v>
      </c>
      <c r="V1520" s="19">
        <f t="shared" si="1148"/>
        <v>-0.36370661732025233</v>
      </c>
      <c r="W1520" s="19">
        <f t="shared" si="1179"/>
        <v>5.4134312857922542E-3</v>
      </c>
      <c r="X1520" s="19">
        <f t="shared" si="1180"/>
        <v>1.2396111698003889E-2</v>
      </c>
      <c r="Y1520" s="19">
        <f t="shared" si="1181"/>
        <v>2.2898806770740641</v>
      </c>
      <c r="Z1520" s="19">
        <f t="shared" si="1182"/>
        <v>1</v>
      </c>
      <c r="AA1520" s="19">
        <f t="shared" si="1183"/>
        <v>3.2898806770740641</v>
      </c>
      <c r="AB1520" s="19">
        <f t="shared" si="1184"/>
        <v>0.69603760799939574</v>
      </c>
      <c r="AC1520" s="19">
        <f t="shared" si="1185"/>
        <v>0.30396239200060426</v>
      </c>
      <c r="AD1520" s="20">
        <f t="shared" si="1186"/>
        <v>-4.8351516851952983E-4</v>
      </c>
      <c r="AE1520" s="21">
        <f t="shared" si="1141"/>
        <v>-1</v>
      </c>
      <c r="AF1520" s="21">
        <f t="shared" si="1149"/>
        <v>0</v>
      </c>
      <c r="AG1520" s="21">
        <f t="shared" si="1150"/>
        <v>2</v>
      </c>
      <c r="AH1520" s="21">
        <f t="shared" si="1151"/>
        <v>0</v>
      </c>
      <c r="AI1520" s="21">
        <f t="shared" si="1165"/>
        <v>0</v>
      </c>
      <c r="AJ1520" s="21">
        <f t="shared" si="1166"/>
        <v>0</v>
      </c>
      <c r="AK1520" s="24">
        <f t="shared" si="1142"/>
        <v>-1</v>
      </c>
      <c r="AL1520" s="24">
        <f t="shared" si="1152"/>
        <v>0</v>
      </c>
      <c r="AM1520" s="24">
        <f t="shared" si="1153"/>
        <v>2</v>
      </c>
      <c r="AN1520" s="24">
        <f t="shared" si="1154"/>
        <v>0</v>
      </c>
      <c r="AO1520" s="24">
        <f t="shared" si="1155"/>
        <v>0</v>
      </c>
      <c r="AP1520" s="24">
        <f t="shared" si="1167"/>
        <v>0</v>
      </c>
      <c r="AQ1520" s="27">
        <f t="shared" si="1143"/>
        <v>0</v>
      </c>
      <c r="AR1520" s="27">
        <f t="shared" si="1156"/>
        <v>0</v>
      </c>
      <c r="AS1520" s="27">
        <f t="shared" si="1157"/>
        <v>3</v>
      </c>
      <c r="AT1520" s="27">
        <f t="shared" si="1158"/>
        <v>0</v>
      </c>
      <c r="AU1520" s="27">
        <f t="shared" si="1159"/>
        <v>1</v>
      </c>
      <c r="AV1520" s="27">
        <f t="shared" si="1168"/>
        <v>-4.8351516851952983E-4</v>
      </c>
      <c r="AW1520">
        <f t="shared" si="1160"/>
        <v>112.55508648878548</v>
      </c>
      <c r="AX1520">
        <f t="shared" si="1161"/>
        <v>89.32271330958271</v>
      </c>
      <c r="AY1520">
        <f t="shared" si="1169"/>
        <v>85.77462106305758</v>
      </c>
      <c r="AZ1520">
        <f t="shared" si="1162"/>
        <v>-1.6117172283984328E-4</v>
      </c>
      <c r="BA1520">
        <f t="shared" si="1170"/>
        <v>95.792836370623746</v>
      </c>
      <c r="BB1520" s="4">
        <f t="shared" si="1144"/>
        <v>0</v>
      </c>
      <c r="BC1520" s="4">
        <f t="shared" si="1145"/>
        <v>1</v>
      </c>
    </row>
    <row r="1521" spans="1:55">
      <c r="A1521" s="37">
        <v>42570</v>
      </c>
      <c r="B1521" s="2" t="s">
        <v>76</v>
      </c>
      <c r="C1521" s="40">
        <v>7.35</v>
      </c>
      <c r="D1521" s="19">
        <f t="shared" si="1146"/>
        <v>-4.0650406504065375E-3</v>
      </c>
      <c r="E1521" s="19">
        <f t="shared" si="1171"/>
        <v>-2.7137042062415823E-3</v>
      </c>
      <c r="F1521" s="19">
        <f t="shared" si="1173"/>
        <v>6.8493150684931269E-3</v>
      </c>
      <c r="G1521" s="19">
        <f t="shared" si="1177"/>
        <v>2.225312934631422E-2</v>
      </c>
      <c r="H1521" s="19">
        <f t="shared" si="1187"/>
        <v>-0.17827012054041999</v>
      </c>
      <c r="I1521" s="19">
        <f t="shared" si="1187"/>
        <v>0.31215565694765751</v>
      </c>
      <c r="J1521" s="19">
        <f t="shared" si="1187"/>
        <v>0.8380335777019059</v>
      </c>
      <c r="K1521" s="2" t="s">
        <v>75</v>
      </c>
      <c r="L1521" s="40">
        <v>9</v>
      </c>
      <c r="M1521" s="19">
        <f t="shared" si="1147"/>
        <v>-7.7177508269019052E-3</v>
      </c>
      <c r="N1521" s="19">
        <f t="shared" si="1172"/>
        <v>-3.1216361679224883E-2</v>
      </c>
      <c r="O1521" s="19">
        <f t="shared" si="1174"/>
        <v>-3.5369774919614155E-2</v>
      </c>
      <c r="P1521" s="19">
        <f t="shared" si="1178"/>
        <v>-1.1098779134294991E-3</v>
      </c>
      <c r="Q1521" s="19">
        <f t="shared" si="1188"/>
        <v>-2.1125098589363098</v>
      </c>
      <c r="R1521" s="19">
        <f t="shared" si="1188"/>
        <v>-1.9506425053305103</v>
      </c>
      <c r="S1521" s="19">
        <f t="shared" si="1188"/>
        <v>-5.4708304689723347E-2</v>
      </c>
      <c r="T1521" s="19">
        <f t="shared" si="1148"/>
        <v>1.9342397383958898</v>
      </c>
      <c r="U1521" s="19">
        <f t="shared" si="1148"/>
        <v>2.2627981622781679</v>
      </c>
      <c r="V1521" s="19">
        <f t="shared" si="1148"/>
        <v>0.89274188239162922</v>
      </c>
      <c r="W1521" s="19">
        <f t="shared" si="1179"/>
        <v>5.4704595099782849E-3</v>
      </c>
      <c r="X1521" s="19">
        <f t="shared" si="1180"/>
        <v>1.1801509420809389E-2</v>
      </c>
      <c r="Y1521" s="19">
        <f t="shared" si="1181"/>
        <v>2.1573159255238203</v>
      </c>
      <c r="Z1521" s="19">
        <f t="shared" si="1182"/>
        <v>1</v>
      </c>
      <c r="AA1521" s="19">
        <f t="shared" si="1183"/>
        <v>3.1573159255238203</v>
      </c>
      <c r="AB1521" s="19">
        <f t="shared" si="1184"/>
        <v>0.68327528078011601</v>
      </c>
      <c r="AC1521" s="19">
        <f t="shared" si="1185"/>
        <v>0.31672471921988393</v>
      </c>
      <c r="AD1521" s="20">
        <f t="shared" si="1186"/>
        <v>-4.1965441158166479E-3</v>
      </c>
      <c r="AE1521" s="21">
        <f t="shared" si="1141"/>
        <v>-1</v>
      </c>
      <c r="AF1521" s="21">
        <f t="shared" si="1149"/>
        <v>0</v>
      </c>
      <c r="AG1521" s="21">
        <f t="shared" si="1150"/>
        <v>3</v>
      </c>
      <c r="AH1521" s="21">
        <f t="shared" si="1151"/>
        <v>0</v>
      </c>
      <c r="AI1521" s="21">
        <f t="shared" si="1165"/>
        <v>0</v>
      </c>
      <c r="AJ1521" s="21">
        <f t="shared" si="1166"/>
        <v>0</v>
      </c>
      <c r="AK1521" s="24">
        <f t="shared" si="1142"/>
        <v>-1</v>
      </c>
      <c r="AL1521" s="24">
        <f t="shared" si="1152"/>
        <v>0</v>
      </c>
      <c r="AM1521" s="24">
        <f t="shared" si="1153"/>
        <v>3</v>
      </c>
      <c r="AN1521" s="24">
        <f t="shared" si="1154"/>
        <v>0</v>
      </c>
      <c r="AO1521" s="24">
        <f t="shared" si="1155"/>
        <v>0</v>
      </c>
      <c r="AP1521" s="24">
        <f t="shared" si="1167"/>
        <v>0</v>
      </c>
      <c r="AQ1521" s="27">
        <f t="shared" si="1143"/>
        <v>0</v>
      </c>
      <c r="AR1521" s="27">
        <f t="shared" si="1156"/>
        <v>0</v>
      </c>
      <c r="AS1521" s="27">
        <f t="shared" si="1157"/>
        <v>4</v>
      </c>
      <c r="AT1521" s="27">
        <f t="shared" si="1158"/>
        <v>0</v>
      </c>
      <c r="AU1521" s="27">
        <f t="shared" si="1159"/>
        <v>1</v>
      </c>
      <c r="AV1521" s="27">
        <f t="shared" si="1168"/>
        <v>-4.1965441158166479E-3</v>
      </c>
      <c r="AW1521">
        <f t="shared" si="1160"/>
        <v>112.55508648878548</v>
      </c>
      <c r="AX1521">
        <f t="shared" si="1161"/>
        <v>89.32271330958271</v>
      </c>
      <c r="AY1521">
        <f t="shared" si="1169"/>
        <v>85.414664081749009</v>
      </c>
      <c r="AZ1521">
        <f t="shared" si="1162"/>
        <v>-1.3988480386055494E-3</v>
      </c>
      <c r="BA1521">
        <f t="shared" si="1170"/>
        <v>95.658836749354236</v>
      </c>
      <c r="BB1521" s="4">
        <f t="shared" si="1144"/>
        <v>0</v>
      </c>
      <c r="BC1521" s="4">
        <f t="shared" si="1145"/>
        <v>1</v>
      </c>
    </row>
    <row r="1522" spans="1:55">
      <c r="A1522" s="37">
        <v>42571</v>
      </c>
      <c r="B1522" s="2" t="s">
        <v>76</v>
      </c>
      <c r="C1522" s="40">
        <v>7.32</v>
      </c>
      <c r="D1522" s="19">
        <f t="shared" si="1146"/>
        <v>-4.0816326530611373E-3</v>
      </c>
      <c r="E1522" s="19">
        <f t="shared" si="1171"/>
        <v>-1.2145748987854232E-2</v>
      </c>
      <c r="F1522" s="19">
        <f t="shared" si="1173"/>
        <v>6.8775790921596584E-3</v>
      </c>
      <c r="G1522" s="19">
        <f t="shared" si="1177"/>
        <v>1.3850415512465448E-2</v>
      </c>
      <c r="H1522" s="19">
        <f t="shared" si="1187"/>
        <v>-0.81359408914482634</v>
      </c>
      <c r="I1522" s="19">
        <f t="shared" si="1187"/>
        <v>0.31242330058462597</v>
      </c>
      <c r="J1522" s="19">
        <f t="shared" si="1187"/>
        <v>0.51323673364985944</v>
      </c>
      <c r="K1522" s="2" t="s">
        <v>75</v>
      </c>
      <c r="L1522" s="40">
        <v>9.0399999999999991</v>
      </c>
      <c r="M1522" s="19">
        <f t="shared" si="1147"/>
        <v>4.4444444444443499E-3</v>
      </c>
      <c r="N1522" s="19">
        <f t="shared" si="1172"/>
        <v>-2.3758099352051906E-2</v>
      </c>
      <c r="O1522" s="19">
        <f t="shared" si="1174"/>
        <v>-2.3758099352051906E-2</v>
      </c>
      <c r="P1522" s="19">
        <f t="shared" si="1178"/>
        <v>-1.1049723756907804E-3</v>
      </c>
      <c r="Q1522" s="19">
        <f t="shared" si="1188"/>
        <v>-1.534875487728842</v>
      </c>
      <c r="R1522" s="19">
        <f t="shared" si="1188"/>
        <v>-1.2524346009090253</v>
      </c>
      <c r="S1522" s="19">
        <f t="shared" si="1188"/>
        <v>-5.4538831583257952E-2</v>
      </c>
      <c r="T1522" s="19">
        <f t="shared" si="1148"/>
        <v>0.72128139858401563</v>
      </c>
      <c r="U1522" s="19">
        <f t="shared" si="1148"/>
        <v>1.5648579014936512</v>
      </c>
      <c r="V1522" s="19">
        <f t="shared" si="1148"/>
        <v>0.56777556523311734</v>
      </c>
      <c r="W1522" s="19">
        <f t="shared" si="1179"/>
        <v>5.538607289926804E-3</v>
      </c>
      <c r="X1522" s="19">
        <f t="shared" si="1180"/>
        <v>1.1801606901177871E-2</v>
      </c>
      <c r="Y1522" s="19">
        <f t="shared" si="1181"/>
        <v>2.130789616126374</v>
      </c>
      <c r="Z1522" s="19">
        <f t="shared" si="1182"/>
        <v>1</v>
      </c>
      <c r="AA1522" s="19">
        <f t="shared" si="1183"/>
        <v>3.130789616126374</v>
      </c>
      <c r="AB1522" s="19">
        <f t="shared" si="1184"/>
        <v>0.68059176035045499</v>
      </c>
      <c r="AC1522" s="19">
        <f t="shared" si="1185"/>
        <v>0.31940823964954507</v>
      </c>
      <c r="AD1522" s="20">
        <f t="shared" si="1186"/>
        <v>1.8595403288263399E-3</v>
      </c>
      <c r="AE1522" s="21">
        <f t="shared" si="1141"/>
        <v>0</v>
      </c>
      <c r="AF1522" s="21">
        <f t="shared" si="1149"/>
        <v>0</v>
      </c>
      <c r="AG1522" s="21">
        <f t="shared" si="1150"/>
        <v>0</v>
      </c>
      <c r="AH1522" s="21">
        <f t="shared" si="1151"/>
        <v>0</v>
      </c>
      <c r="AI1522" s="21">
        <f t="shared" si="1165"/>
        <v>0</v>
      </c>
      <c r="AJ1522" s="21">
        <f t="shared" si="1166"/>
        <v>0</v>
      </c>
      <c r="AK1522" s="24">
        <f t="shared" si="1142"/>
        <v>-1</v>
      </c>
      <c r="AL1522" s="24">
        <f t="shared" si="1152"/>
        <v>0</v>
      </c>
      <c r="AM1522" s="24">
        <f t="shared" si="1153"/>
        <v>4</v>
      </c>
      <c r="AN1522" s="24">
        <f t="shared" si="1154"/>
        <v>0</v>
      </c>
      <c r="AO1522" s="24">
        <f t="shared" si="1155"/>
        <v>0</v>
      </c>
      <c r="AP1522" s="24">
        <f t="shared" si="1167"/>
        <v>0</v>
      </c>
      <c r="AQ1522" s="27">
        <f t="shared" si="1143"/>
        <v>0</v>
      </c>
      <c r="AR1522" s="27">
        <f t="shared" si="1156"/>
        <v>0</v>
      </c>
      <c r="AS1522" s="27">
        <f t="shared" si="1157"/>
        <v>5</v>
      </c>
      <c r="AT1522" s="27">
        <f t="shared" si="1158"/>
        <v>0</v>
      </c>
      <c r="AU1522" s="27">
        <f t="shared" si="1159"/>
        <v>1</v>
      </c>
      <c r="AV1522" s="27">
        <f t="shared" si="1168"/>
        <v>1.8595403288263399E-3</v>
      </c>
      <c r="AW1522">
        <f t="shared" si="1160"/>
        <v>112.55508648878548</v>
      </c>
      <c r="AX1522">
        <f t="shared" si="1161"/>
        <v>89.32271330958271</v>
      </c>
      <c r="AY1522">
        <f t="shared" si="1169"/>
        <v>85.573496094282177</v>
      </c>
      <c r="AZ1522">
        <f t="shared" si="1162"/>
        <v>6.1984677627544666E-4</v>
      </c>
      <c r="BA1522">
        <f t="shared" si="1170"/>
        <v>95.718130570935585</v>
      </c>
      <c r="BB1522" s="4">
        <f t="shared" si="1144"/>
        <v>0</v>
      </c>
      <c r="BC1522" s="4">
        <f t="shared" si="1145"/>
        <v>0</v>
      </c>
    </row>
    <row r="1523" spans="1:55">
      <c r="A1523" s="37">
        <v>42572</v>
      </c>
      <c r="B1523" s="2" t="s">
        <v>76</v>
      </c>
      <c r="C1523" s="40">
        <v>7.34</v>
      </c>
      <c r="D1523" s="19">
        <f t="shared" si="1146"/>
        <v>2.7322404371584114E-3</v>
      </c>
      <c r="E1523" s="19">
        <f t="shared" si="1171"/>
        <v>-4.070556309362313E-3</v>
      </c>
      <c r="F1523" s="19">
        <f t="shared" si="1173"/>
        <v>6.8587105624142415E-3</v>
      </c>
      <c r="G1523" s="19">
        <f t="shared" si="1177"/>
        <v>2.2284122562674116E-2</v>
      </c>
      <c r="H1523" s="19">
        <f t="shared" si="1187"/>
        <v>-0.27564968676742452</v>
      </c>
      <c r="I1523" s="19">
        <f t="shared" si="1187"/>
        <v>0.31173690586755615</v>
      </c>
      <c r="J1523" s="19">
        <f t="shared" si="1187"/>
        <v>0.81828560550318608</v>
      </c>
      <c r="K1523" s="2" t="s">
        <v>75</v>
      </c>
      <c r="L1523" s="40">
        <v>9.0399999999999991</v>
      </c>
      <c r="M1523" s="19">
        <f t="shared" si="1147"/>
        <v>0</v>
      </c>
      <c r="N1523" s="19">
        <f t="shared" si="1172"/>
        <v>-3.3155080213903801E-2</v>
      </c>
      <c r="O1523" s="19">
        <f t="shared" si="1174"/>
        <v>-2.4811218985976314E-2</v>
      </c>
      <c r="P1523" s="19">
        <f t="shared" si="1178"/>
        <v>8.9285714285712373E-3</v>
      </c>
      <c r="Q1523" s="19">
        <f t="shared" si="1188"/>
        <v>-2.1001913365065148</v>
      </c>
      <c r="R1523" s="19">
        <f t="shared" si="1188"/>
        <v>-1.2820817033467309</v>
      </c>
      <c r="S1523" s="19">
        <f t="shared" si="1188"/>
        <v>0.44757480306280617</v>
      </c>
      <c r="T1523" s="19">
        <f t="shared" si="1148"/>
        <v>1.8245416497390903</v>
      </c>
      <c r="U1523" s="19">
        <f t="shared" si="1148"/>
        <v>1.593818609214287</v>
      </c>
      <c r="V1523" s="19">
        <f t="shared" si="1148"/>
        <v>0.37071080244037991</v>
      </c>
      <c r="W1523" s="19">
        <f t="shared" si="1179"/>
        <v>5.3536693743423758E-3</v>
      </c>
      <c r="X1523" s="19">
        <f t="shared" si="1180"/>
        <v>1.1567240446507039E-2</v>
      </c>
      <c r="Y1523" s="19">
        <f t="shared" si="1181"/>
        <v>2.1606191263777688</v>
      </c>
      <c r="Z1523" s="19">
        <f t="shared" si="1182"/>
        <v>1</v>
      </c>
      <c r="AA1523" s="19">
        <f t="shared" si="1183"/>
        <v>3.1606191263777688</v>
      </c>
      <c r="AB1523" s="19">
        <f t="shared" si="1184"/>
        <v>0.68360629357259783</v>
      </c>
      <c r="AC1523" s="19">
        <f t="shared" si="1185"/>
        <v>0.31639370642740217</v>
      </c>
      <c r="AD1523" s="20">
        <f t="shared" si="1186"/>
        <v>-3.6067395068165205E-3</v>
      </c>
      <c r="AE1523" s="21">
        <f t="shared" si="1141"/>
        <v>-1</v>
      </c>
      <c r="AF1523" s="21">
        <f t="shared" si="1149"/>
        <v>0</v>
      </c>
      <c r="AG1523" s="21">
        <f t="shared" si="1150"/>
        <v>1</v>
      </c>
      <c r="AH1523" s="21">
        <f t="shared" si="1151"/>
        <v>0</v>
      </c>
      <c r="AI1523" s="21">
        <f t="shared" si="1165"/>
        <v>0</v>
      </c>
      <c r="AJ1523" s="21">
        <f t="shared" si="1166"/>
        <v>0</v>
      </c>
      <c r="AK1523" s="24">
        <f t="shared" si="1142"/>
        <v>-1</v>
      </c>
      <c r="AL1523" s="24">
        <f t="shared" si="1152"/>
        <v>0</v>
      </c>
      <c r="AM1523" s="24">
        <f t="shared" si="1153"/>
        <v>5</v>
      </c>
      <c r="AN1523" s="24">
        <f t="shared" si="1154"/>
        <v>0</v>
      </c>
      <c r="AO1523" s="24">
        <f t="shared" si="1155"/>
        <v>0</v>
      </c>
      <c r="AP1523" s="24">
        <f t="shared" si="1167"/>
        <v>0</v>
      </c>
      <c r="AQ1523" s="27">
        <f t="shared" si="1143"/>
        <v>0</v>
      </c>
      <c r="AR1523" s="27">
        <f t="shared" si="1156"/>
        <v>0</v>
      </c>
      <c r="AS1523" s="27">
        <f t="shared" si="1157"/>
        <v>0</v>
      </c>
      <c r="AT1523" s="27">
        <f t="shared" si="1158"/>
        <v>1</v>
      </c>
      <c r="AU1523" s="27">
        <f t="shared" si="1159"/>
        <v>0</v>
      </c>
      <c r="AV1523" s="27">
        <f t="shared" si="1168"/>
        <v>0</v>
      </c>
      <c r="AW1523">
        <f t="shared" si="1160"/>
        <v>112.55508648878548</v>
      </c>
      <c r="AX1523">
        <f t="shared" si="1161"/>
        <v>89.32271330958271</v>
      </c>
      <c r="AY1523">
        <f t="shared" si="1169"/>
        <v>85.573496094282177</v>
      </c>
      <c r="AZ1523">
        <f t="shared" si="1162"/>
        <v>0</v>
      </c>
      <c r="BA1523">
        <f t="shared" si="1170"/>
        <v>95.718130570935585</v>
      </c>
      <c r="BB1523" s="4">
        <f t="shared" si="1144"/>
        <v>0</v>
      </c>
      <c r="BC1523" s="4">
        <f t="shared" si="1145"/>
        <v>1</v>
      </c>
    </row>
    <row r="1524" spans="1:55">
      <c r="A1524" s="37">
        <v>42573</v>
      </c>
      <c r="B1524" s="2" t="s">
        <v>76</v>
      </c>
      <c r="C1524" s="40">
        <v>7.29</v>
      </c>
      <c r="D1524" s="19">
        <f t="shared" si="1146"/>
        <v>-6.8119891008174144E-3</v>
      </c>
      <c r="E1524" s="19">
        <f t="shared" si="1171"/>
        <v>-1.2195121951219494E-2</v>
      </c>
      <c r="F1524" s="19">
        <f t="shared" si="1173"/>
        <v>5.5172413793103496E-3</v>
      </c>
      <c r="G1524" s="19">
        <f t="shared" si="1177"/>
        <v>2.3876404494382011E-2</v>
      </c>
      <c r="H1524" s="19">
        <f t="shared" si="1187"/>
        <v>-0.82581723349475189</v>
      </c>
      <c r="I1524" s="19">
        <f t="shared" si="1187"/>
        <v>0.25003114402967935</v>
      </c>
      <c r="J1524" s="19">
        <f t="shared" si="1187"/>
        <v>0.86333975673013286</v>
      </c>
      <c r="K1524" s="2" t="s">
        <v>75</v>
      </c>
      <c r="L1524" s="40">
        <v>9.01</v>
      </c>
      <c r="M1524" s="19">
        <f t="shared" si="1147"/>
        <v>-3.3185840707963899E-3</v>
      </c>
      <c r="N1524" s="19">
        <f t="shared" si="1172"/>
        <v>-6.6152149944873756E-3</v>
      </c>
      <c r="O1524" s="19">
        <f t="shared" si="1174"/>
        <v>-3.3261802575107351E-2</v>
      </c>
      <c r="P1524" s="19">
        <f t="shared" si="1178"/>
        <v>1.3498312710911047E-2</v>
      </c>
      <c r="Q1524" s="19">
        <f t="shared" si="1188"/>
        <v>-0.40195442156004973</v>
      </c>
      <c r="R1524" s="19">
        <f t="shared" si="1188"/>
        <v>-1.6684698326218219</v>
      </c>
      <c r="S1524" s="19">
        <f t="shared" si="1188"/>
        <v>0.69263161230260772</v>
      </c>
      <c r="T1524" s="19">
        <f t="shared" si="1148"/>
        <v>-0.42386281193470216</v>
      </c>
      <c r="U1524" s="19">
        <f t="shared" si="1148"/>
        <v>1.9185009766515013</v>
      </c>
      <c r="V1524" s="19">
        <f t="shared" si="1148"/>
        <v>0.17070814442752513</v>
      </c>
      <c r="W1524" s="19">
        <f t="shared" si="1179"/>
        <v>5.2192851584517783E-3</v>
      </c>
      <c r="X1524" s="19">
        <f t="shared" si="1180"/>
        <v>1.1440051140242949E-2</v>
      </c>
      <c r="Y1524" s="19">
        <f t="shared" si="1181"/>
        <v>2.1918808405625545</v>
      </c>
      <c r="Z1524" s="19">
        <f t="shared" si="1182"/>
        <v>1</v>
      </c>
      <c r="AA1524" s="19">
        <f t="shared" si="1183"/>
        <v>3.1918808405625545</v>
      </c>
      <c r="AB1524" s="19">
        <f t="shared" si="1184"/>
        <v>0.68670509647730005</v>
      </c>
      <c r="AC1524" s="19">
        <f t="shared" si="1185"/>
        <v>0.31329490352269995</v>
      </c>
      <c r="AD1524" s="20">
        <f t="shared" si="1186"/>
        <v>-4.4191732377932592E-3</v>
      </c>
      <c r="AE1524" s="21">
        <f t="shared" si="1141"/>
        <v>0</v>
      </c>
      <c r="AF1524" s="21">
        <f t="shared" si="1149"/>
        <v>0</v>
      </c>
      <c r="AG1524" s="21">
        <f t="shared" si="1150"/>
        <v>0</v>
      </c>
      <c r="AH1524" s="21">
        <f t="shared" si="1151"/>
        <v>0</v>
      </c>
      <c r="AI1524" s="21">
        <f t="shared" si="1165"/>
        <v>0</v>
      </c>
      <c r="AJ1524" s="21">
        <f t="shared" si="1166"/>
        <v>0</v>
      </c>
      <c r="AK1524" s="24">
        <f t="shared" si="1142"/>
        <v>-1</v>
      </c>
      <c r="AL1524" s="24">
        <f t="shared" si="1152"/>
        <v>0</v>
      </c>
      <c r="AM1524" s="24">
        <f t="shared" si="1153"/>
        <v>0</v>
      </c>
      <c r="AN1524" s="24">
        <f t="shared" si="1154"/>
        <v>1</v>
      </c>
      <c r="AO1524" s="24">
        <f t="shared" si="1155"/>
        <v>0</v>
      </c>
      <c r="AP1524" s="24">
        <f t="shared" si="1167"/>
        <v>0</v>
      </c>
      <c r="AQ1524" s="27">
        <f t="shared" si="1143"/>
        <v>0</v>
      </c>
      <c r="AR1524" s="27">
        <f t="shared" si="1156"/>
        <v>0</v>
      </c>
      <c r="AS1524" s="27">
        <f t="shared" si="1157"/>
        <v>0</v>
      </c>
      <c r="AT1524" s="27">
        <f t="shared" si="1158"/>
        <v>0</v>
      </c>
      <c r="AU1524" s="27">
        <f t="shared" si="1159"/>
        <v>0</v>
      </c>
      <c r="AV1524" s="27">
        <f t="shared" si="1168"/>
        <v>0</v>
      </c>
      <c r="AW1524">
        <f t="shared" si="1160"/>
        <v>112.55508648878548</v>
      </c>
      <c r="AX1524">
        <f t="shared" si="1161"/>
        <v>89.32271330958271</v>
      </c>
      <c r="AY1524">
        <f t="shared" si="1169"/>
        <v>85.573496094282177</v>
      </c>
      <c r="AZ1524">
        <f t="shared" si="1162"/>
        <v>0</v>
      </c>
      <c r="BA1524">
        <f t="shared" si="1170"/>
        <v>95.718130570935585</v>
      </c>
      <c r="BB1524" s="4">
        <f t="shared" si="1144"/>
        <v>0</v>
      </c>
      <c r="BC1524" s="4">
        <f t="shared" si="1145"/>
        <v>0</v>
      </c>
    </row>
    <row r="1525" spans="1:55">
      <c r="A1525" s="37">
        <v>42576</v>
      </c>
      <c r="B1525" s="2" t="s">
        <v>76</v>
      </c>
      <c r="C1525" s="40">
        <v>7.28</v>
      </c>
      <c r="D1525" s="19">
        <f t="shared" si="1146"/>
        <v>-1.3717421124828241E-3</v>
      </c>
      <c r="E1525" s="19">
        <f t="shared" si="1171"/>
        <v>-1.3550135501354966E-2</v>
      </c>
      <c r="F1525" s="19">
        <f t="shared" si="1173"/>
        <v>0</v>
      </c>
      <c r="G1525" s="19">
        <f t="shared" si="1177"/>
        <v>1.9607843137254981E-2</v>
      </c>
      <c r="H1525" s="19">
        <f t="shared" si="1187"/>
        <v>-0.91925907799369644</v>
      </c>
      <c r="I1525" s="19">
        <f t="shared" si="1187"/>
        <v>0</v>
      </c>
      <c r="J1525" s="19">
        <f t="shared" si="1187"/>
        <v>0.69807349398183238</v>
      </c>
      <c r="K1525" s="2" t="s">
        <v>75</v>
      </c>
      <c r="L1525" s="40">
        <v>9.11</v>
      </c>
      <c r="M1525" s="19">
        <f t="shared" si="1147"/>
        <v>1.1098779134295189E-2</v>
      </c>
      <c r="N1525" s="19">
        <f t="shared" si="1172"/>
        <v>4.4101433296581194E-3</v>
      </c>
      <c r="O1525" s="19">
        <f t="shared" si="1174"/>
        <v>-2.6709401709401712E-2</v>
      </c>
      <c r="P1525" s="19">
        <f t="shared" si="1178"/>
        <v>1.1098779134295189E-2</v>
      </c>
      <c r="Q1525" s="19">
        <f t="shared" si="1188"/>
        <v>0.26713349916484597</v>
      </c>
      <c r="R1525" s="19">
        <f t="shared" si="1188"/>
        <v>-1.2836849766297256</v>
      </c>
      <c r="S1525" s="19">
        <f t="shared" si="1188"/>
        <v>0.58327004851952402</v>
      </c>
      <c r="T1525" s="19">
        <f t="shared" si="1148"/>
        <v>-1.1863925771585424</v>
      </c>
      <c r="U1525" s="19">
        <f t="shared" si="1148"/>
        <v>1.2836849766297256</v>
      </c>
      <c r="V1525" s="19">
        <f t="shared" si="1148"/>
        <v>0.11480344546230836</v>
      </c>
      <c r="W1525" s="19">
        <f t="shared" si="1179"/>
        <v>5.23487145054073E-3</v>
      </c>
      <c r="X1525" s="19">
        <f t="shared" si="1180"/>
        <v>1.1310982812198722E-2</v>
      </c>
      <c r="Y1525" s="19">
        <f t="shared" si="1181"/>
        <v>2.1606992490771417</v>
      </c>
      <c r="Z1525" s="19">
        <f t="shared" si="1182"/>
        <v>1</v>
      </c>
      <c r="AA1525" s="19">
        <f t="shared" si="1183"/>
        <v>3.1606992490771417</v>
      </c>
      <c r="AB1525" s="19">
        <f t="shared" si="1184"/>
        <v>0.68361431405029149</v>
      </c>
      <c r="AC1525" s="19">
        <f t="shared" si="1185"/>
        <v>0.31638568594970851</v>
      </c>
      <c r="AD1525" s="20">
        <f t="shared" si="1186"/>
        <v>8.5153975428286753E-3</v>
      </c>
      <c r="AE1525" s="21">
        <f t="shared" si="1141"/>
        <v>1</v>
      </c>
      <c r="AF1525" s="21">
        <f t="shared" si="1149"/>
        <v>0</v>
      </c>
      <c r="AG1525" s="21">
        <f t="shared" si="1150"/>
        <v>1</v>
      </c>
      <c r="AH1525" s="21">
        <f t="shared" si="1151"/>
        <v>0</v>
      </c>
      <c r="AI1525" s="21">
        <f t="shared" si="1165"/>
        <v>1</v>
      </c>
      <c r="AJ1525" s="21">
        <f t="shared" si="1166"/>
        <v>8.5153975428286753E-3</v>
      </c>
      <c r="AK1525" s="24">
        <f t="shared" si="1142"/>
        <v>-1</v>
      </c>
      <c r="AL1525" s="24">
        <f t="shared" si="1152"/>
        <v>0</v>
      </c>
      <c r="AM1525" s="24">
        <f t="shared" si="1153"/>
        <v>1</v>
      </c>
      <c r="AN1525" s="24">
        <f t="shared" si="1154"/>
        <v>0</v>
      </c>
      <c r="AO1525" s="24">
        <f t="shared" si="1155"/>
        <v>0</v>
      </c>
      <c r="AP1525" s="24">
        <f t="shared" si="1167"/>
        <v>0</v>
      </c>
      <c r="AQ1525" s="27">
        <f t="shared" si="1143"/>
        <v>0</v>
      </c>
      <c r="AR1525" s="27">
        <f t="shared" si="1156"/>
        <v>0</v>
      </c>
      <c r="AS1525" s="27">
        <f t="shared" si="1157"/>
        <v>0</v>
      </c>
      <c r="AT1525" s="27">
        <f t="shared" si="1158"/>
        <v>0</v>
      </c>
      <c r="AU1525" s="27">
        <f t="shared" si="1159"/>
        <v>0</v>
      </c>
      <c r="AV1525" s="27">
        <f t="shared" si="1168"/>
        <v>0</v>
      </c>
      <c r="AW1525">
        <f t="shared" si="1160"/>
        <v>113.51353779570495</v>
      </c>
      <c r="AX1525">
        <f t="shared" si="1161"/>
        <v>89.32271330958271</v>
      </c>
      <c r="AY1525">
        <f t="shared" si="1169"/>
        <v>85.573496094282177</v>
      </c>
      <c r="AZ1525">
        <f t="shared" si="1162"/>
        <v>2.8384658476095586E-3</v>
      </c>
      <c r="BA1525">
        <f t="shared" si="1170"/>
        <v>95.989823215558218</v>
      </c>
      <c r="BB1525" s="4">
        <f t="shared" si="1144"/>
        <v>0</v>
      </c>
      <c r="BC1525" s="4">
        <f t="shared" si="1145"/>
        <v>-1</v>
      </c>
    </row>
    <row r="1526" spans="1:55">
      <c r="A1526" s="37">
        <v>42577</v>
      </c>
      <c r="B1526" s="2" t="s">
        <v>76</v>
      </c>
      <c r="C1526" s="40">
        <v>7.33</v>
      </c>
      <c r="D1526" s="19">
        <f t="shared" si="1146"/>
        <v>6.8681318681318437E-3</v>
      </c>
      <c r="E1526" s="19">
        <f t="shared" si="1171"/>
        <v>-2.7210884353740918E-3</v>
      </c>
      <c r="F1526" s="19">
        <f t="shared" si="1173"/>
        <v>-5.4274084124830441E-3</v>
      </c>
      <c r="G1526" s="19">
        <f t="shared" si="1177"/>
        <v>1.9471488178024989E-2</v>
      </c>
      <c r="H1526" s="19">
        <f t="shared" si="1187"/>
        <v>-0.18393952073343695</v>
      </c>
      <c r="I1526" s="19">
        <f t="shared" si="1187"/>
        <v>-0.24876449328159939</v>
      </c>
      <c r="J1526" s="19">
        <f t="shared" si="1187"/>
        <v>0.68798727623159428</v>
      </c>
      <c r="K1526" s="2" t="s">
        <v>75</v>
      </c>
      <c r="L1526" s="40">
        <v>9</v>
      </c>
      <c r="M1526" s="19">
        <f t="shared" si="1147"/>
        <v>-1.2074643249176667E-2</v>
      </c>
      <c r="N1526" s="19">
        <f t="shared" si="1172"/>
        <v>0</v>
      </c>
      <c r="O1526" s="19">
        <f t="shared" si="1174"/>
        <v>-3.1216361679224883E-2</v>
      </c>
      <c r="P1526" s="19">
        <f t="shared" si="1178"/>
        <v>2.2271714922048524E-3</v>
      </c>
      <c r="Q1526" s="19">
        <f t="shared" si="1188"/>
        <v>0</v>
      </c>
      <c r="R1526" s="19">
        <f t="shared" si="1188"/>
        <v>-1.4612703344251647</v>
      </c>
      <c r="S1526" s="19">
        <f t="shared" si="1188"/>
        <v>0.11900467024818474</v>
      </c>
      <c r="T1526" s="19">
        <f t="shared" si="1148"/>
        <v>-0.18393952073343695</v>
      </c>
      <c r="U1526" s="19">
        <f t="shared" si="1148"/>
        <v>1.2125058411435654</v>
      </c>
      <c r="V1526" s="19">
        <f t="shared" si="1148"/>
        <v>0.56898260598340955</v>
      </c>
      <c r="W1526" s="19">
        <f t="shared" si="1179"/>
        <v>5.2268030613077257E-3</v>
      </c>
      <c r="X1526" s="19">
        <f t="shared" si="1180"/>
        <v>1.1635776726908775E-2</v>
      </c>
      <c r="Y1526" s="19">
        <f t="shared" si="1181"/>
        <v>2.226174698075873</v>
      </c>
      <c r="Z1526" s="19">
        <f t="shared" si="1182"/>
        <v>1</v>
      </c>
      <c r="AA1526" s="19">
        <f t="shared" si="1183"/>
        <v>3.226174698075873</v>
      </c>
      <c r="AB1526" s="19">
        <f t="shared" si="1184"/>
        <v>0.69003538444573032</v>
      </c>
      <c r="AC1526" s="19">
        <f t="shared" si="1185"/>
        <v>0.30996461555426968</v>
      </c>
      <c r="AD1526" s="20">
        <f t="shared" si="1186"/>
        <v>-6.314206292557278E-3</v>
      </c>
      <c r="AE1526" s="21">
        <f t="shared" si="1141"/>
        <v>0</v>
      </c>
      <c r="AF1526" s="21">
        <f t="shared" si="1149"/>
        <v>0</v>
      </c>
      <c r="AG1526" s="21">
        <f t="shared" si="1150"/>
        <v>2</v>
      </c>
      <c r="AH1526" s="21">
        <f t="shared" si="1151"/>
        <v>0</v>
      </c>
      <c r="AI1526" s="21">
        <f t="shared" si="1165"/>
        <v>1</v>
      </c>
      <c r="AJ1526" s="21">
        <f t="shared" si="1166"/>
        <v>-6.314206292557278E-3</v>
      </c>
      <c r="AK1526" s="24">
        <f t="shared" si="1142"/>
        <v>-1</v>
      </c>
      <c r="AL1526" s="24">
        <f t="shared" si="1152"/>
        <v>0</v>
      </c>
      <c r="AM1526" s="24">
        <f t="shared" si="1153"/>
        <v>2</v>
      </c>
      <c r="AN1526" s="24">
        <f t="shared" si="1154"/>
        <v>0</v>
      </c>
      <c r="AO1526" s="24">
        <f t="shared" si="1155"/>
        <v>0</v>
      </c>
      <c r="AP1526" s="24">
        <f t="shared" si="1167"/>
        <v>0</v>
      </c>
      <c r="AQ1526" s="27">
        <f t="shared" si="1143"/>
        <v>0</v>
      </c>
      <c r="AR1526" s="27">
        <f t="shared" si="1156"/>
        <v>0</v>
      </c>
      <c r="AS1526" s="27">
        <f t="shared" si="1157"/>
        <v>0</v>
      </c>
      <c r="AT1526" s="27">
        <f t="shared" si="1158"/>
        <v>0</v>
      </c>
      <c r="AU1526" s="27">
        <f t="shared" si="1159"/>
        <v>0</v>
      </c>
      <c r="AV1526" s="27">
        <f t="shared" si="1168"/>
        <v>0</v>
      </c>
      <c r="AW1526">
        <f t="shared" si="1160"/>
        <v>112.79678990106487</v>
      </c>
      <c r="AX1526">
        <f t="shared" si="1161"/>
        <v>89.32271330958271</v>
      </c>
      <c r="AY1526">
        <f t="shared" si="1169"/>
        <v>85.573496094282177</v>
      </c>
      <c r="AZ1526">
        <f t="shared" si="1162"/>
        <v>-2.1047354308524262E-3</v>
      </c>
      <c r="BA1526">
        <f t="shared" si="1170"/>
        <v>95.787790033635176</v>
      </c>
      <c r="BB1526" s="4">
        <f t="shared" si="1144"/>
        <v>0</v>
      </c>
      <c r="BC1526" s="4">
        <f t="shared" si="1145"/>
        <v>0</v>
      </c>
    </row>
    <row r="1527" spans="1:55">
      <c r="A1527" s="37">
        <v>42578</v>
      </c>
      <c r="B1527" s="2" t="s">
        <v>76</v>
      </c>
      <c r="C1527" s="40">
        <v>7.23</v>
      </c>
      <c r="D1527" s="19">
        <f t="shared" si="1146"/>
        <v>-1.3642564802182762E-2</v>
      </c>
      <c r="E1527" s="19">
        <f t="shared" si="1171"/>
        <v>-1.2295081967213095E-2</v>
      </c>
      <c r="F1527" s="19">
        <f t="shared" si="1173"/>
        <v>-2.4291497975708464E-2</v>
      </c>
      <c r="G1527" s="19">
        <f t="shared" si="1177"/>
        <v>1.3850415512466309E-3</v>
      </c>
      <c r="H1527" s="19">
        <f t="shared" si="1187"/>
        <v>-0.83135878510610173</v>
      </c>
      <c r="I1527" s="19">
        <f t="shared" si="1187"/>
        <v>-1.1264932457585755</v>
      </c>
      <c r="J1527" s="19">
        <f t="shared" si="1187"/>
        <v>4.8379629370229146E-2</v>
      </c>
      <c r="K1527" s="2" t="s">
        <v>75</v>
      </c>
      <c r="L1527" s="40">
        <v>8.91</v>
      </c>
      <c r="M1527" s="19">
        <f t="shared" si="1147"/>
        <v>-9.9999999999999846E-3</v>
      </c>
      <c r="N1527" s="19">
        <f t="shared" si="1172"/>
        <v>-1.4380530973451218E-2</v>
      </c>
      <c r="O1527" s="19">
        <f t="shared" si="1174"/>
        <v>-3.7796976241900614E-2</v>
      </c>
      <c r="P1527" s="19">
        <f t="shared" si="1178"/>
        <v>-1.546961325966857E-2</v>
      </c>
      <c r="Q1527" s="19">
        <f t="shared" si="1188"/>
        <v>-0.8745560474526034</v>
      </c>
      <c r="R1527" s="19">
        <f t="shared" si="1188"/>
        <v>-1.7252076766934548</v>
      </c>
      <c r="S1527" s="19">
        <f t="shared" si="1188"/>
        <v>-0.83875313145626695</v>
      </c>
      <c r="T1527" s="19">
        <f t="shared" si="1148"/>
        <v>4.3197262346501675E-2</v>
      </c>
      <c r="U1527" s="19">
        <f t="shared" si="1148"/>
        <v>0.5987144309348793</v>
      </c>
      <c r="V1527" s="19">
        <f t="shared" si="1148"/>
        <v>0.88713276082649606</v>
      </c>
      <c r="W1527" s="19">
        <f t="shared" si="1179"/>
        <v>6.0989398120091269E-3</v>
      </c>
      <c r="X1527" s="19">
        <f t="shared" si="1180"/>
        <v>1.1702651902177539E-2</v>
      </c>
      <c r="Y1527" s="19">
        <f t="shared" si="1181"/>
        <v>1.9188010150771473</v>
      </c>
      <c r="Z1527" s="19">
        <f t="shared" si="1182"/>
        <v>1</v>
      </c>
      <c r="AA1527" s="19">
        <f t="shared" si="1183"/>
        <v>2.9188010150771473</v>
      </c>
      <c r="AB1527" s="19">
        <f t="shared" si="1184"/>
        <v>0.65739356851170316</v>
      </c>
      <c r="AC1527" s="19">
        <f t="shared" si="1185"/>
        <v>0.34260643148829684</v>
      </c>
      <c r="AD1527" s="20">
        <f t="shared" si="1186"/>
        <v>-3.2163720644903175E-3</v>
      </c>
      <c r="AE1527" s="21">
        <f t="shared" si="1141"/>
        <v>0</v>
      </c>
      <c r="AF1527" s="21">
        <f t="shared" si="1149"/>
        <v>0</v>
      </c>
      <c r="AG1527" s="21">
        <f t="shared" si="1150"/>
        <v>3</v>
      </c>
      <c r="AH1527" s="21">
        <f t="shared" si="1151"/>
        <v>0</v>
      </c>
      <c r="AI1527" s="21">
        <f t="shared" si="1165"/>
        <v>1</v>
      </c>
      <c r="AJ1527" s="21">
        <f t="shared" si="1166"/>
        <v>-3.2163720644903175E-3</v>
      </c>
      <c r="AK1527" s="24">
        <f t="shared" si="1142"/>
        <v>0</v>
      </c>
      <c r="AL1527" s="24">
        <f t="shared" si="1152"/>
        <v>0</v>
      </c>
      <c r="AM1527" s="24">
        <f t="shared" si="1153"/>
        <v>0</v>
      </c>
      <c r="AN1527" s="24">
        <f t="shared" si="1154"/>
        <v>0</v>
      </c>
      <c r="AO1527" s="24">
        <f t="shared" si="1155"/>
        <v>0</v>
      </c>
      <c r="AP1527" s="24">
        <f t="shared" si="1167"/>
        <v>0</v>
      </c>
      <c r="AQ1527" s="27">
        <f t="shared" si="1143"/>
        <v>0</v>
      </c>
      <c r="AR1527" s="27">
        <f t="shared" si="1156"/>
        <v>0</v>
      </c>
      <c r="AS1527" s="27">
        <f t="shared" si="1157"/>
        <v>0</v>
      </c>
      <c r="AT1527" s="27">
        <f t="shared" si="1158"/>
        <v>0</v>
      </c>
      <c r="AU1527" s="27">
        <f t="shared" si="1159"/>
        <v>0</v>
      </c>
      <c r="AV1527" s="27">
        <f t="shared" si="1168"/>
        <v>0</v>
      </c>
      <c r="AW1527">
        <f t="shared" si="1160"/>
        <v>112.4339934570629</v>
      </c>
      <c r="AX1527">
        <f t="shared" si="1161"/>
        <v>89.32271330958271</v>
      </c>
      <c r="AY1527">
        <f t="shared" si="1169"/>
        <v>85.573496094282177</v>
      </c>
      <c r="AZ1527">
        <f t="shared" si="1162"/>
        <v>-1.0721240214967725E-3</v>
      </c>
      <c r="BA1527">
        <f t="shared" si="1170"/>
        <v>95.685093642974024</v>
      </c>
      <c r="BB1527" s="4">
        <f t="shared" si="1144"/>
        <v>0</v>
      </c>
      <c r="BC1527" s="4">
        <f t="shared" si="1145"/>
        <v>0</v>
      </c>
    </row>
    <row r="1528" spans="1:55">
      <c r="A1528" s="37">
        <v>42579</v>
      </c>
      <c r="B1528" s="2" t="s">
        <v>76</v>
      </c>
      <c r="C1528" s="40">
        <v>7.22</v>
      </c>
      <c r="D1528" s="19">
        <f t="shared" si="1146"/>
        <v>-1.3831258644537586E-3</v>
      </c>
      <c r="E1528" s="19">
        <f t="shared" si="1171"/>
        <v>-1.6348773841961869E-2</v>
      </c>
      <c r="F1528" s="19">
        <f t="shared" si="1173"/>
        <v>-2.0352781546811447E-2</v>
      </c>
      <c r="G1528" s="19">
        <f t="shared" si="1177"/>
        <v>-1.3831258644537586E-3</v>
      </c>
      <c r="H1528" s="19">
        <f t="shared" si="1187"/>
        <v>-1.1163679955583754</v>
      </c>
      <c r="I1528" s="19">
        <f t="shared" si="1187"/>
        <v>-0.96222702216438616</v>
      </c>
      <c r="J1528" s="19">
        <f t="shared" si="1187"/>
        <v>-4.8270606903634473E-2</v>
      </c>
      <c r="K1528" s="2" t="s">
        <v>75</v>
      </c>
      <c r="L1528" s="40">
        <v>8.9700000000000006</v>
      </c>
      <c r="M1528" s="19">
        <f t="shared" si="1147"/>
        <v>6.7340067340067901E-3</v>
      </c>
      <c r="N1528" s="19">
        <f t="shared" si="1172"/>
        <v>-7.743362831858243E-3</v>
      </c>
      <c r="O1528" s="19">
        <f t="shared" si="1174"/>
        <v>-4.064171122994642E-2</v>
      </c>
      <c r="P1528" s="19">
        <f t="shared" si="1178"/>
        <v>-3.5483870967741943E-2</v>
      </c>
      <c r="Q1528" s="19">
        <f t="shared" si="1188"/>
        <v>-0.46722274294602611</v>
      </c>
      <c r="R1528" s="19">
        <f t="shared" si="1188"/>
        <v>-1.7826431207589015</v>
      </c>
      <c r="S1528" s="19">
        <f t="shared" si="1188"/>
        <v>-1.8629022944385487</v>
      </c>
      <c r="T1528" s="19">
        <f t="shared" si="1148"/>
        <v>-0.64914525261234934</v>
      </c>
      <c r="U1528" s="19">
        <f t="shared" si="1148"/>
        <v>0.82041609859451536</v>
      </c>
      <c r="V1528" s="19">
        <f t="shared" si="1148"/>
        <v>1.8146316875349142</v>
      </c>
      <c r="W1528" s="19">
        <f t="shared" si="1179"/>
        <v>6.0993390952402719E-3</v>
      </c>
      <c r="X1528" s="19">
        <f t="shared" si="1180"/>
        <v>9.8212376545168852E-3</v>
      </c>
      <c r="Y1528" s="19">
        <f t="shared" si="1181"/>
        <v>1.6102134183982431</v>
      </c>
      <c r="Z1528" s="19">
        <f t="shared" si="1182"/>
        <v>1</v>
      </c>
      <c r="AA1528" s="19">
        <f t="shared" si="1183"/>
        <v>2.6102134183982431</v>
      </c>
      <c r="AB1528" s="19">
        <f t="shared" si="1184"/>
        <v>0.61688956429714092</v>
      </c>
      <c r="AC1528" s="19">
        <f t="shared" si="1185"/>
        <v>0.38311043570285902</v>
      </c>
      <c r="AD1528" s="20">
        <f t="shared" si="1186"/>
        <v>-2.5626116100525139E-3</v>
      </c>
      <c r="AE1528" s="21">
        <f t="shared" si="1141"/>
        <v>0</v>
      </c>
      <c r="AF1528" s="21">
        <f t="shared" si="1149"/>
        <v>0</v>
      </c>
      <c r="AG1528" s="21">
        <f t="shared" si="1150"/>
        <v>4</v>
      </c>
      <c r="AH1528" s="21">
        <f t="shared" si="1151"/>
        <v>0</v>
      </c>
      <c r="AI1528" s="21">
        <f t="shared" si="1165"/>
        <v>1</v>
      </c>
      <c r="AJ1528" s="21">
        <f t="shared" si="1166"/>
        <v>-2.5626116100525139E-3</v>
      </c>
      <c r="AK1528" s="24">
        <f t="shared" si="1142"/>
        <v>0</v>
      </c>
      <c r="AL1528" s="24">
        <f t="shared" si="1152"/>
        <v>0</v>
      </c>
      <c r="AM1528" s="24">
        <f t="shared" si="1153"/>
        <v>0</v>
      </c>
      <c r="AN1528" s="24">
        <f t="shared" si="1154"/>
        <v>0</v>
      </c>
      <c r="AO1528" s="24">
        <f t="shared" si="1155"/>
        <v>0</v>
      </c>
      <c r="AP1528" s="24">
        <f t="shared" si="1167"/>
        <v>0</v>
      </c>
      <c r="AQ1528" s="27">
        <f t="shared" si="1143"/>
        <v>-1</v>
      </c>
      <c r="AR1528" s="27">
        <f t="shared" si="1156"/>
        <v>0</v>
      </c>
      <c r="AS1528" s="27">
        <f t="shared" si="1157"/>
        <v>1</v>
      </c>
      <c r="AT1528" s="27">
        <f t="shared" si="1158"/>
        <v>0</v>
      </c>
      <c r="AU1528" s="27">
        <f t="shared" si="1159"/>
        <v>0</v>
      </c>
      <c r="AV1528" s="27">
        <f t="shared" si="1168"/>
        <v>0</v>
      </c>
      <c r="AW1528">
        <f t="shared" si="1160"/>
        <v>112.14586880006526</v>
      </c>
      <c r="AX1528">
        <f t="shared" si="1161"/>
        <v>89.32271330958271</v>
      </c>
      <c r="AY1528">
        <f t="shared" si="1169"/>
        <v>85.573496094282177</v>
      </c>
      <c r="AZ1528">
        <f t="shared" si="1162"/>
        <v>-8.5420387001750465E-4</v>
      </c>
      <c r="BA1528">
        <f t="shared" si="1170"/>
        <v>95.603359065681204</v>
      </c>
      <c r="BB1528" s="4">
        <f t="shared" si="1144"/>
        <v>0</v>
      </c>
      <c r="BC1528" s="4">
        <f t="shared" si="1145"/>
        <v>0</v>
      </c>
    </row>
    <row r="1529" spans="1:55">
      <c r="A1529" s="37">
        <v>42580</v>
      </c>
      <c r="B1529" s="2" t="s">
        <v>76</v>
      </c>
      <c r="C1529" s="40">
        <v>7.22</v>
      </c>
      <c r="D1529" s="19">
        <f t="shared" si="1146"/>
        <v>0</v>
      </c>
      <c r="E1529" s="19">
        <f t="shared" si="1171"/>
        <v>-9.6021947873800115E-3</v>
      </c>
      <c r="F1529" s="19">
        <f t="shared" si="1173"/>
        <v>-2.1680216802168042E-2</v>
      </c>
      <c r="G1529" s="19">
        <f t="shared" si="1177"/>
        <v>0</v>
      </c>
      <c r="H1529" s="19">
        <f t="shared" si="1187"/>
        <v>-0.6511819569426377</v>
      </c>
      <c r="I1529" s="19">
        <f t="shared" si="1187"/>
        <v>-1.0210175055854067</v>
      </c>
      <c r="J1529" s="19">
        <f t="shared" si="1187"/>
        <v>0</v>
      </c>
      <c r="K1529" s="2" t="s">
        <v>75</v>
      </c>
      <c r="L1529" s="40">
        <v>9.0299999999999994</v>
      </c>
      <c r="M1529" s="19">
        <f t="shared" si="1147"/>
        <v>6.6889632107021979E-3</v>
      </c>
      <c r="N1529" s="19">
        <f t="shared" si="1172"/>
        <v>2.2197558268589983E-3</v>
      </c>
      <c r="O1529" s="19">
        <f t="shared" si="1174"/>
        <v>-4.4101433296583155E-3</v>
      </c>
      <c r="P1529" s="19">
        <f t="shared" si="1178"/>
        <v>-2.6939655172413795E-2</v>
      </c>
      <c r="Q1529" s="19">
        <f t="shared" si="1188"/>
        <v>0.13337930451745461</v>
      </c>
      <c r="R1529" s="19">
        <f t="shared" si="1188"/>
        <v>-0.18601934094867667</v>
      </c>
      <c r="S1529" s="19">
        <f t="shared" si="1188"/>
        <v>-1.3269842547849531</v>
      </c>
      <c r="T1529" s="19">
        <f t="shared" si="1148"/>
        <v>-0.78456126146009231</v>
      </c>
      <c r="U1529" s="19">
        <f t="shared" si="1148"/>
        <v>-0.83499816463673004</v>
      </c>
      <c r="V1529" s="19">
        <f t="shared" si="1148"/>
        <v>1.3269842547849531</v>
      </c>
      <c r="W1529" s="19">
        <f t="shared" si="1179"/>
        <v>6.0912822509133716E-3</v>
      </c>
      <c r="X1529" s="19">
        <f t="shared" si="1180"/>
        <v>9.999944052385034E-3</v>
      </c>
      <c r="Y1529" s="19">
        <f t="shared" si="1181"/>
        <v>1.6416812816194108</v>
      </c>
      <c r="Z1529" s="19">
        <f t="shared" si="1182"/>
        <v>1</v>
      </c>
      <c r="AA1529" s="19">
        <f t="shared" si="1183"/>
        <v>2.6416812816194106</v>
      </c>
      <c r="AB1529" s="19">
        <f t="shared" si="1184"/>
        <v>0.62145319840136914</v>
      </c>
      <c r="AC1529" s="19">
        <f t="shared" si="1185"/>
        <v>0.37854680159863091</v>
      </c>
      <c r="AD1529" s="20">
        <f t="shared" si="1186"/>
        <v>0</v>
      </c>
      <c r="AE1529" s="21">
        <f t="shared" si="1141"/>
        <v>0</v>
      </c>
      <c r="AF1529" s="21">
        <f t="shared" si="1149"/>
        <v>0</v>
      </c>
      <c r="AG1529" s="21">
        <f t="shared" si="1150"/>
        <v>5</v>
      </c>
      <c r="AH1529" s="21">
        <f t="shared" si="1151"/>
        <v>0</v>
      </c>
      <c r="AI1529" s="21">
        <f t="shared" si="1165"/>
        <v>1</v>
      </c>
      <c r="AJ1529" s="21">
        <f t="shared" si="1166"/>
        <v>0</v>
      </c>
      <c r="AK1529" s="24">
        <f t="shared" si="1142"/>
        <v>0</v>
      </c>
      <c r="AL1529" s="24">
        <f t="shared" si="1152"/>
        <v>0</v>
      </c>
      <c r="AM1529" s="24">
        <f t="shared" si="1153"/>
        <v>0</v>
      </c>
      <c r="AN1529" s="24">
        <f t="shared" si="1154"/>
        <v>0</v>
      </c>
      <c r="AO1529" s="24">
        <f t="shared" si="1155"/>
        <v>0</v>
      </c>
      <c r="AP1529" s="24">
        <f t="shared" si="1167"/>
        <v>0</v>
      </c>
      <c r="AQ1529" s="27">
        <f t="shared" si="1143"/>
        <v>-1</v>
      </c>
      <c r="AR1529" s="27">
        <f t="shared" si="1156"/>
        <v>0</v>
      </c>
      <c r="AS1529" s="27">
        <f t="shared" si="1157"/>
        <v>2</v>
      </c>
      <c r="AT1529" s="27">
        <f t="shared" si="1158"/>
        <v>0</v>
      </c>
      <c r="AU1529" s="27">
        <f t="shared" si="1159"/>
        <v>0</v>
      </c>
      <c r="AV1529" s="27">
        <f t="shared" si="1168"/>
        <v>0</v>
      </c>
      <c r="AW1529">
        <f t="shared" si="1160"/>
        <v>112.14586880006526</v>
      </c>
      <c r="AX1529">
        <f t="shared" si="1161"/>
        <v>89.32271330958271</v>
      </c>
      <c r="AY1529">
        <f t="shared" si="1169"/>
        <v>85.573496094282177</v>
      </c>
      <c r="AZ1529">
        <f t="shared" si="1162"/>
        <v>0</v>
      </c>
      <c r="BA1529">
        <f t="shared" si="1170"/>
        <v>95.603359065681204</v>
      </c>
      <c r="BB1529" s="4">
        <f t="shared" si="1144"/>
        <v>0</v>
      </c>
      <c r="BC1529" s="4">
        <f t="shared" si="1145"/>
        <v>0</v>
      </c>
    </row>
    <row r="1530" spans="1:55">
      <c r="A1530" s="37">
        <v>42583</v>
      </c>
      <c r="B1530" s="2" t="s">
        <v>76</v>
      </c>
      <c r="C1530" s="40">
        <v>7.22</v>
      </c>
      <c r="D1530" s="19">
        <f t="shared" si="1146"/>
        <v>0</v>
      </c>
      <c r="E1530" s="19">
        <f t="shared" si="1171"/>
        <v>-8.2417582417583096E-3</v>
      </c>
      <c r="F1530" s="19">
        <f t="shared" si="1173"/>
        <v>-2.1680216802168042E-2</v>
      </c>
      <c r="G1530" s="19">
        <f t="shared" si="1177"/>
        <v>-9.6021947873800115E-3</v>
      </c>
      <c r="H1530" s="19">
        <f t="shared" ref="H1530:J1545" si="1189">E1530/STDEV(E1470:E1529)</f>
        <v>-0.55925508928164736</v>
      </c>
      <c r="I1530" s="19">
        <f t="shared" si="1189"/>
        <v>-1.0232330892700381</v>
      </c>
      <c r="J1530" s="19">
        <f t="shared" si="1189"/>
        <v>-0.33486666541417753</v>
      </c>
      <c r="K1530" s="2" t="s">
        <v>75</v>
      </c>
      <c r="L1530" s="40">
        <v>9.0299999999999994</v>
      </c>
      <c r="M1530" s="19">
        <f t="shared" si="1147"/>
        <v>0</v>
      </c>
      <c r="N1530" s="19">
        <f t="shared" si="1172"/>
        <v>-8.7815587266739936E-3</v>
      </c>
      <c r="O1530" s="19">
        <f t="shared" si="1174"/>
        <v>-4.4101433296583155E-3</v>
      </c>
      <c r="P1530" s="19">
        <f t="shared" si="1178"/>
        <v>-3.936170212765968E-2</v>
      </c>
      <c r="Q1530" s="19">
        <f t="shared" ref="Q1530:S1545" si="1190">N1530/STDEV(N1470:N1529)</f>
        <v>-0.52899391139729868</v>
      </c>
      <c r="R1530" s="19">
        <f t="shared" si="1190"/>
        <v>-0.18614312433657904</v>
      </c>
      <c r="S1530" s="19">
        <f t="shared" si="1190"/>
        <v>-1.8938334576185898</v>
      </c>
      <c r="T1530" s="19">
        <f t="shared" si="1148"/>
        <v>-3.0261177884348678E-2</v>
      </c>
      <c r="U1530" s="19">
        <f t="shared" si="1148"/>
        <v>-0.83708996493345911</v>
      </c>
      <c r="V1530" s="19">
        <f t="shared" si="1148"/>
        <v>1.5589667922044121</v>
      </c>
      <c r="W1530" s="19">
        <f t="shared" si="1179"/>
        <v>5.65040209601223E-3</v>
      </c>
      <c r="X1530" s="19">
        <f t="shared" si="1180"/>
        <v>9.4321825285036097E-3</v>
      </c>
      <c r="Y1530" s="19">
        <f t="shared" si="1181"/>
        <v>1.6692940375270586</v>
      </c>
      <c r="Z1530" s="19">
        <f t="shared" si="1182"/>
        <v>1</v>
      </c>
      <c r="AA1530" s="19">
        <f t="shared" si="1183"/>
        <v>2.6692940375270586</v>
      </c>
      <c r="AB1530" s="19">
        <f t="shared" si="1184"/>
        <v>0.6253691103560699</v>
      </c>
      <c r="AC1530" s="19">
        <f t="shared" si="1185"/>
        <v>0.37463088964393004</v>
      </c>
      <c r="AD1530" s="20">
        <f t="shared" si="1186"/>
        <v>6.7108079887265252E-3</v>
      </c>
      <c r="AE1530" s="21">
        <f t="shared" si="1141"/>
        <v>0</v>
      </c>
      <c r="AF1530" s="21">
        <f t="shared" si="1149"/>
        <v>0</v>
      </c>
      <c r="AG1530" s="21">
        <f t="shared" si="1150"/>
        <v>0</v>
      </c>
      <c r="AH1530" s="21">
        <f t="shared" si="1151"/>
        <v>1</v>
      </c>
      <c r="AI1530" s="21">
        <f t="shared" si="1165"/>
        <v>0</v>
      </c>
      <c r="AJ1530" s="21">
        <f t="shared" si="1166"/>
        <v>0</v>
      </c>
      <c r="AK1530" s="24">
        <f t="shared" si="1142"/>
        <v>0</v>
      </c>
      <c r="AL1530" s="24">
        <f t="shared" si="1152"/>
        <v>0</v>
      </c>
      <c r="AM1530" s="24">
        <f t="shared" si="1153"/>
        <v>0</v>
      </c>
      <c r="AN1530" s="24">
        <f t="shared" si="1154"/>
        <v>0</v>
      </c>
      <c r="AO1530" s="24">
        <f t="shared" si="1155"/>
        <v>0</v>
      </c>
      <c r="AP1530" s="24">
        <f t="shared" si="1167"/>
        <v>0</v>
      </c>
      <c r="AQ1530" s="27">
        <f t="shared" si="1143"/>
        <v>-1</v>
      </c>
      <c r="AR1530" s="27">
        <f t="shared" si="1156"/>
        <v>0</v>
      </c>
      <c r="AS1530" s="27">
        <f t="shared" si="1157"/>
        <v>3</v>
      </c>
      <c r="AT1530" s="27">
        <f t="shared" si="1158"/>
        <v>0</v>
      </c>
      <c r="AU1530" s="27">
        <f t="shared" si="1159"/>
        <v>0</v>
      </c>
      <c r="AV1530" s="27">
        <f t="shared" si="1168"/>
        <v>0</v>
      </c>
      <c r="AW1530">
        <f t="shared" si="1160"/>
        <v>112.14586880006526</v>
      </c>
      <c r="AX1530">
        <f t="shared" si="1161"/>
        <v>89.32271330958271</v>
      </c>
      <c r="AY1530">
        <f t="shared" si="1169"/>
        <v>85.573496094282177</v>
      </c>
      <c r="AZ1530">
        <f t="shared" si="1162"/>
        <v>0</v>
      </c>
      <c r="BA1530">
        <f t="shared" si="1170"/>
        <v>95.603359065681204</v>
      </c>
      <c r="BB1530" s="4">
        <f t="shared" si="1144"/>
        <v>0</v>
      </c>
      <c r="BC1530" s="4">
        <f t="shared" si="1145"/>
        <v>0</v>
      </c>
    </row>
    <row r="1531" spans="1:55">
      <c r="A1531" s="37">
        <v>42584</v>
      </c>
      <c r="B1531" s="2" t="s">
        <v>76</v>
      </c>
      <c r="C1531" s="40">
        <v>7.24</v>
      </c>
      <c r="D1531" s="19">
        <f t="shared" si="1146"/>
        <v>2.770083102493139E-3</v>
      </c>
      <c r="E1531" s="19">
        <f t="shared" si="1171"/>
        <v>-1.2278308321964511E-2</v>
      </c>
      <c r="F1531" s="19">
        <f t="shared" si="1173"/>
        <v>-1.4965986394557746E-2</v>
      </c>
      <c r="G1531" s="19">
        <f t="shared" si="1177"/>
        <v>-8.219178082191728E-3</v>
      </c>
      <c r="H1531" s="19">
        <f t="shared" si="1189"/>
        <v>-0.83358876725018893</v>
      </c>
      <c r="I1531" s="19">
        <f t="shared" si="1189"/>
        <v>-0.70460677765304158</v>
      </c>
      <c r="J1531" s="19">
        <f t="shared" si="1189"/>
        <v>-0.28767712721752747</v>
      </c>
      <c r="K1531" s="2" t="s">
        <v>75</v>
      </c>
      <c r="L1531" s="40">
        <v>8.91</v>
      </c>
      <c r="M1531" s="19">
        <f t="shared" si="1147"/>
        <v>-1.3289036544850412E-2</v>
      </c>
      <c r="N1531" s="19">
        <f t="shared" si="1172"/>
        <v>-9.9999999999999846E-3</v>
      </c>
      <c r="O1531" s="19">
        <f t="shared" si="1174"/>
        <v>-9.9999999999999846E-3</v>
      </c>
      <c r="P1531" s="19">
        <f t="shared" si="1178"/>
        <v>-4.5016077170418001E-2</v>
      </c>
      <c r="Q1531" s="19">
        <f t="shared" si="1190"/>
        <v>-0.59928470935761435</v>
      </c>
      <c r="R1531" s="19">
        <f t="shared" si="1190"/>
        <v>-0.421726173629345</v>
      </c>
      <c r="S1531" s="19">
        <f t="shared" si="1190"/>
        <v>-2.0603015319868119</v>
      </c>
      <c r="T1531" s="19">
        <f t="shared" si="1148"/>
        <v>-0.23430405789257458</v>
      </c>
      <c r="U1531" s="19">
        <f t="shared" si="1148"/>
        <v>-0.28288060402369658</v>
      </c>
      <c r="V1531" s="19">
        <f t="shared" si="1148"/>
        <v>1.7726244047692843</v>
      </c>
      <c r="W1531" s="19">
        <f t="shared" si="1179"/>
        <v>5.6829115479505032E-3</v>
      </c>
      <c r="X1531" s="19">
        <f t="shared" si="1180"/>
        <v>9.6976755688067962E-3</v>
      </c>
      <c r="Y1531" s="19">
        <f t="shared" si="1181"/>
        <v>1.7064625213644555</v>
      </c>
      <c r="Z1531" s="19">
        <f t="shared" si="1182"/>
        <v>1</v>
      </c>
      <c r="AA1531" s="19">
        <f t="shared" si="1183"/>
        <v>2.7064625213644558</v>
      </c>
      <c r="AB1531" s="19">
        <f t="shared" si="1184"/>
        <v>0.63051400412673997</v>
      </c>
      <c r="AC1531" s="19">
        <f t="shared" si="1185"/>
        <v>0.36948599587325992</v>
      </c>
      <c r="AD1531" s="20">
        <f t="shared" si="1186"/>
        <v>-5.4739331691129123E-3</v>
      </c>
      <c r="AE1531" s="21">
        <f t="shared" si="1141"/>
        <v>0</v>
      </c>
      <c r="AF1531" s="21">
        <f t="shared" si="1149"/>
        <v>0</v>
      </c>
      <c r="AG1531" s="21">
        <f t="shared" si="1150"/>
        <v>0</v>
      </c>
      <c r="AH1531" s="21">
        <f t="shared" si="1151"/>
        <v>0</v>
      </c>
      <c r="AI1531" s="21">
        <f t="shared" si="1165"/>
        <v>0</v>
      </c>
      <c r="AJ1531" s="21">
        <f t="shared" si="1166"/>
        <v>0</v>
      </c>
      <c r="AK1531" s="24">
        <f t="shared" si="1142"/>
        <v>0</v>
      </c>
      <c r="AL1531" s="24">
        <f t="shared" si="1152"/>
        <v>0</v>
      </c>
      <c r="AM1531" s="24">
        <f t="shared" si="1153"/>
        <v>0</v>
      </c>
      <c r="AN1531" s="24">
        <f t="shared" si="1154"/>
        <v>0</v>
      </c>
      <c r="AO1531" s="24">
        <f t="shared" si="1155"/>
        <v>0</v>
      </c>
      <c r="AP1531" s="24">
        <f t="shared" si="1167"/>
        <v>0</v>
      </c>
      <c r="AQ1531" s="27">
        <f t="shared" si="1143"/>
        <v>-1</v>
      </c>
      <c r="AR1531" s="27">
        <f t="shared" si="1156"/>
        <v>0</v>
      </c>
      <c r="AS1531" s="27">
        <f t="shared" si="1157"/>
        <v>4</v>
      </c>
      <c r="AT1531" s="27">
        <f t="shared" si="1158"/>
        <v>0</v>
      </c>
      <c r="AU1531" s="27">
        <f t="shared" si="1159"/>
        <v>0</v>
      </c>
      <c r="AV1531" s="27">
        <f t="shared" si="1168"/>
        <v>0</v>
      </c>
      <c r="AW1531">
        <f t="shared" si="1160"/>
        <v>112.14586880006526</v>
      </c>
      <c r="AX1531">
        <f t="shared" si="1161"/>
        <v>89.32271330958271</v>
      </c>
      <c r="AY1531">
        <f t="shared" si="1169"/>
        <v>85.573496094282177</v>
      </c>
      <c r="AZ1531">
        <f t="shared" si="1162"/>
        <v>0</v>
      </c>
      <c r="BA1531">
        <f t="shared" si="1170"/>
        <v>95.603359065681204</v>
      </c>
      <c r="BB1531" s="4">
        <f t="shared" si="1144"/>
        <v>0</v>
      </c>
      <c r="BC1531" s="4">
        <f t="shared" si="1145"/>
        <v>0</v>
      </c>
    </row>
    <row r="1532" spans="1:55">
      <c r="A1532" s="37">
        <v>42585</v>
      </c>
      <c r="B1532" s="2" t="s">
        <v>76</v>
      </c>
      <c r="C1532" s="40">
        <v>7.22</v>
      </c>
      <c r="D1532" s="19">
        <f t="shared" si="1146"/>
        <v>-2.762430939226583E-3</v>
      </c>
      <c r="E1532" s="19">
        <f t="shared" si="1171"/>
        <v>-1.3831258644537586E-3</v>
      </c>
      <c r="F1532" s="19">
        <f t="shared" si="1173"/>
        <v>-1.3661202185792422E-2</v>
      </c>
      <c r="G1532" s="19">
        <f t="shared" si="1177"/>
        <v>-6.8775790921595361E-3</v>
      </c>
      <c r="H1532" s="19">
        <f t="shared" si="1189"/>
        <v>-9.5495110977822761E-2</v>
      </c>
      <c r="I1532" s="19">
        <f t="shared" si="1189"/>
        <v>-0.64988310565658636</v>
      </c>
      <c r="J1532" s="19">
        <f t="shared" si="1189"/>
        <v>-0.24209464157698327</v>
      </c>
      <c r="K1532" s="2" t="s">
        <v>75</v>
      </c>
      <c r="L1532" s="40">
        <v>9</v>
      </c>
      <c r="M1532" s="19">
        <f t="shared" si="1147"/>
        <v>1.0101010101010085E-2</v>
      </c>
      <c r="N1532" s="19">
        <f t="shared" si="1172"/>
        <v>1.0101010101010085E-2</v>
      </c>
      <c r="O1532" s="19">
        <f t="shared" si="1174"/>
        <v>-4.4247787610618532E-3</v>
      </c>
      <c r="P1532" s="19">
        <f t="shared" si="1178"/>
        <v>-2.8077753779697602E-2</v>
      </c>
      <c r="Q1532" s="19">
        <f t="shared" si="1190"/>
        <v>0.60164675951151969</v>
      </c>
      <c r="R1532" s="19">
        <f t="shared" si="1190"/>
        <v>-0.18561156847225563</v>
      </c>
      <c r="S1532" s="19">
        <f t="shared" si="1190"/>
        <v>-1.2065840753296742</v>
      </c>
      <c r="T1532" s="19">
        <f t="shared" si="1148"/>
        <v>-0.6971418704893424</v>
      </c>
      <c r="U1532" s="19">
        <f t="shared" si="1148"/>
        <v>-0.46427153718433073</v>
      </c>
      <c r="V1532" s="19">
        <f t="shared" si="1148"/>
        <v>0.96448943375269092</v>
      </c>
      <c r="W1532" s="19">
        <f t="shared" si="1179"/>
        <v>5.6444476355532111E-3</v>
      </c>
      <c r="X1532" s="19">
        <f t="shared" si="1180"/>
        <v>9.9907920820309932E-3</v>
      </c>
      <c r="Y1532" s="19">
        <f t="shared" si="1181"/>
        <v>1.7700212185690332</v>
      </c>
      <c r="Z1532" s="19">
        <f t="shared" si="1182"/>
        <v>1</v>
      </c>
      <c r="AA1532" s="19">
        <f t="shared" si="1183"/>
        <v>2.7700212185690329</v>
      </c>
      <c r="AB1532" s="19">
        <f t="shared" si="1184"/>
        <v>0.6389919350449631</v>
      </c>
      <c r="AC1532" s="19">
        <f t="shared" si="1185"/>
        <v>0.36100806495503696</v>
      </c>
      <c r="AD1532" s="20">
        <f t="shared" si="1186"/>
        <v>9.6782061755293618E-4</v>
      </c>
      <c r="AE1532" s="21">
        <f t="shared" si="1141"/>
        <v>0</v>
      </c>
      <c r="AF1532" s="21">
        <f t="shared" si="1149"/>
        <v>0</v>
      </c>
      <c r="AG1532" s="21">
        <f t="shared" si="1150"/>
        <v>0</v>
      </c>
      <c r="AH1532" s="21">
        <f t="shared" si="1151"/>
        <v>0</v>
      </c>
      <c r="AI1532" s="21">
        <f t="shared" si="1165"/>
        <v>0</v>
      </c>
      <c r="AJ1532" s="21">
        <f t="shared" si="1166"/>
        <v>0</v>
      </c>
      <c r="AK1532" s="24">
        <f t="shared" si="1142"/>
        <v>0</v>
      </c>
      <c r="AL1532" s="24">
        <f t="shared" si="1152"/>
        <v>0</v>
      </c>
      <c r="AM1532" s="24">
        <f t="shared" si="1153"/>
        <v>0</v>
      </c>
      <c r="AN1532" s="24">
        <f t="shared" si="1154"/>
        <v>0</v>
      </c>
      <c r="AO1532" s="24">
        <f t="shared" si="1155"/>
        <v>0</v>
      </c>
      <c r="AP1532" s="24">
        <f t="shared" si="1167"/>
        <v>0</v>
      </c>
      <c r="AQ1532" s="27">
        <f t="shared" si="1143"/>
        <v>0</v>
      </c>
      <c r="AR1532" s="27">
        <f t="shared" si="1156"/>
        <v>0</v>
      </c>
      <c r="AS1532" s="27">
        <f t="shared" si="1157"/>
        <v>0</v>
      </c>
      <c r="AT1532" s="27">
        <f t="shared" si="1158"/>
        <v>0</v>
      </c>
      <c r="AU1532" s="27">
        <f t="shared" si="1159"/>
        <v>0</v>
      </c>
      <c r="AV1532" s="27">
        <f t="shared" si="1168"/>
        <v>0</v>
      </c>
      <c r="AW1532">
        <f t="shared" si="1160"/>
        <v>112.14586880006526</v>
      </c>
      <c r="AX1532">
        <f t="shared" si="1161"/>
        <v>89.32271330958271</v>
      </c>
      <c r="AY1532">
        <f t="shared" si="1169"/>
        <v>85.573496094282177</v>
      </c>
      <c r="AZ1532">
        <f t="shared" si="1162"/>
        <v>0</v>
      </c>
      <c r="BA1532">
        <f t="shared" si="1170"/>
        <v>95.603359065681204</v>
      </c>
      <c r="BB1532" s="4">
        <f t="shared" si="1144"/>
        <v>0</v>
      </c>
      <c r="BC1532" s="4">
        <f t="shared" si="1145"/>
        <v>0</v>
      </c>
    </row>
    <row r="1533" spans="1:55">
      <c r="A1533" s="37">
        <v>42586</v>
      </c>
      <c r="B1533" s="2" t="s">
        <v>76</v>
      </c>
      <c r="C1533" s="40">
        <v>7.24</v>
      </c>
      <c r="D1533" s="19">
        <f t="shared" si="1146"/>
        <v>2.770083102493139E-3</v>
      </c>
      <c r="E1533" s="19">
        <f t="shared" si="1171"/>
        <v>2.770083102493139E-3</v>
      </c>
      <c r="F1533" s="19">
        <f t="shared" si="1173"/>
        <v>-1.3623978201634829E-2</v>
      </c>
      <c r="G1533" s="19">
        <f t="shared" si="1177"/>
        <v>-6.8587105624142415E-3</v>
      </c>
      <c r="H1533" s="19">
        <f t="shared" si="1189"/>
        <v>0.19741554936843572</v>
      </c>
      <c r="I1533" s="19">
        <f t="shared" si="1189"/>
        <v>-0.67445849158975235</v>
      </c>
      <c r="J1533" s="19">
        <f t="shared" si="1189"/>
        <v>-0.24389001329393556</v>
      </c>
      <c r="K1533" s="2" t="s">
        <v>75</v>
      </c>
      <c r="L1533" s="40">
        <v>9.02</v>
      </c>
      <c r="M1533" s="19">
        <f t="shared" si="1147"/>
        <v>2.2222222222221749E-3</v>
      </c>
      <c r="N1533" s="19">
        <f t="shared" si="1172"/>
        <v>5.5741360089184983E-3</v>
      </c>
      <c r="O1533" s="19">
        <f t="shared" si="1174"/>
        <v>-2.2123893805309266E-3</v>
      </c>
      <c r="P1533" s="19">
        <f t="shared" si="1178"/>
        <v>-2.696871628910464E-2</v>
      </c>
      <c r="Q1533" s="19">
        <f t="shared" si="1190"/>
        <v>0.33275200146108835</v>
      </c>
      <c r="R1533" s="19">
        <f t="shared" si="1190"/>
        <v>-9.2533119185867874E-2</v>
      </c>
      <c r="S1533" s="19">
        <f t="shared" si="1190"/>
        <v>-1.1219096711127376</v>
      </c>
      <c r="T1533" s="19">
        <f t="shared" si="1148"/>
        <v>-0.13533645209265263</v>
      </c>
      <c r="U1533" s="19">
        <f t="shared" si="1148"/>
        <v>-0.58192537240388442</v>
      </c>
      <c r="V1533" s="19">
        <f t="shared" si="1148"/>
        <v>0.87801965781880209</v>
      </c>
      <c r="W1533" s="19">
        <f t="shared" si="1179"/>
        <v>5.6449965226892792E-3</v>
      </c>
      <c r="X1533" s="19">
        <f t="shared" si="1180"/>
        <v>1.0008814677162328E-2</v>
      </c>
      <c r="Y1533" s="19">
        <f t="shared" si="1181"/>
        <v>1.7730417790220574</v>
      </c>
      <c r="Z1533" s="19">
        <f t="shared" si="1182"/>
        <v>1</v>
      </c>
      <c r="AA1533" s="19">
        <f t="shared" si="1183"/>
        <v>2.7730417790220576</v>
      </c>
      <c r="AB1533" s="19">
        <f t="shared" si="1184"/>
        <v>0.63938516629465969</v>
      </c>
      <c r="AC1533" s="19">
        <f t="shared" si="1185"/>
        <v>0.3606148337053402</v>
      </c>
      <c r="AD1533" s="20">
        <f t="shared" si="1186"/>
        <v>0</v>
      </c>
      <c r="AE1533" s="21">
        <f t="shared" si="1141"/>
        <v>0</v>
      </c>
      <c r="AF1533" s="21">
        <f t="shared" si="1149"/>
        <v>0</v>
      </c>
      <c r="AG1533" s="21">
        <f t="shared" si="1150"/>
        <v>0</v>
      </c>
      <c r="AH1533" s="21">
        <f t="shared" si="1151"/>
        <v>0</v>
      </c>
      <c r="AI1533" s="21">
        <f t="shared" si="1165"/>
        <v>0</v>
      </c>
      <c r="AJ1533" s="21">
        <f t="shared" si="1166"/>
        <v>0</v>
      </c>
      <c r="AK1533" s="24">
        <f t="shared" si="1142"/>
        <v>0</v>
      </c>
      <c r="AL1533" s="24">
        <f t="shared" si="1152"/>
        <v>0</v>
      </c>
      <c r="AM1533" s="24">
        <f t="shared" si="1153"/>
        <v>0</v>
      </c>
      <c r="AN1533" s="24">
        <f t="shared" si="1154"/>
        <v>0</v>
      </c>
      <c r="AO1533" s="24">
        <f t="shared" si="1155"/>
        <v>0</v>
      </c>
      <c r="AP1533" s="24">
        <f t="shared" si="1167"/>
        <v>0</v>
      </c>
      <c r="AQ1533" s="27">
        <f t="shared" si="1143"/>
        <v>0</v>
      </c>
      <c r="AR1533" s="27">
        <f t="shared" si="1156"/>
        <v>0</v>
      </c>
      <c r="AS1533" s="27">
        <f t="shared" si="1157"/>
        <v>0</v>
      </c>
      <c r="AT1533" s="27">
        <f t="shared" si="1158"/>
        <v>0</v>
      </c>
      <c r="AU1533" s="27">
        <f t="shared" si="1159"/>
        <v>0</v>
      </c>
      <c r="AV1533" s="27">
        <f t="shared" si="1168"/>
        <v>0</v>
      </c>
      <c r="AW1533">
        <f t="shared" si="1160"/>
        <v>112.14586880006526</v>
      </c>
      <c r="AX1533">
        <f t="shared" si="1161"/>
        <v>89.32271330958271</v>
      </c>
      <c r="AY1533">
        <f t="shared" si="1169"/>
        <v>85.573496094282177</v>
      </c>
      <c r="AZ1533">
        <f t="shared" si="1162"/>
        <v>0</v>
      </c>
      <c r="BA1533">
        <f t="shared" si="1170"/>
        <v>95.603359065681204</v>
      </c>
      <c r="BB1533" s="4">
        <f t="shared" si="1144"/>
        <v>0</v>
      </c>
      <c r="BC1533" s="4">
        <f t="shared" si="1145"/>
        <v>0</v>
      </c>
    </row>
    <row r="1534" spans="1:55">
      <c r="A1534" s="37">
        <v>42587</v>
      </c>
      <c r="B1534" s="2" t="s">
        <v>76</v>
      </c>
      <c r="C1534" s="40">
        <v>7.24</v>
      </c>
      <c r="D1534" s="19">
        <f t="shared" si="1146"/>
        <v>0</v>
      </c>
      <c r="E1534" s="19">
        <f t="shared" si="1171"/>
        <v>2.770083102493139E-3</v>
      </c>
      <c r="F1534" s="19">
        <f t="shared" si="1173"/>
        <v>-6.8587105624142415E-3</v>
      </c>
      <c r="G1534" s="19">
        <f t="shared" si="1177"/>
        <v>-1.3793103448275568E-3</v>
      </c>
      <c r="H1534" s="19">
        <f t="shared" si="1189"/>
        <v>0.21341234269533443</v>
      </c>
      <c r="I1534" s="19">
        <f t="shared" si="1189"/>
        <v>-0.3540522852442527</v>
      </c>
      <c r="J1534" s="19">
        <f t="shared" si="1189"/>
        <v>-5.0313750384629555E-2</v>
      </c>
      <c r="K1534" s="2" t="s">
        <v>75</v>
      </c>
      <c r="L1534" s="40">
        <v>9.02</v>
      </c>
      <c r="M1534" s="19">
        <f t="shared" si="1147"/>
        <v>0</v>
      </c>
      <c r="N1534" s="19">
        <f t="shared" si="1172"/>
        <v>-1.1074197120708514E-3</v>
      </c>
      <c r="O1534" s="19">
        <f t="shared" si="1174"/>
        <v>1.1098779134294991E-3</v>
      </c>
      <c r="P1534" s="19">
        <f t="shared" si="1178"/>
        <v>-3.2188841201716813E-2</v>
      </c>
      <c r="Q1534" s="19">
        <f t="shared" si="1190"/>
        <v>-6.6132277449344162E-2</v>
      </c>
      <c r="R1534" s="19">
        <f t="shared" si="1190"/>
        <v>4.6375531789449094E-2</v>
      </c>
      <c r="S1534" s="19">
        <f t="shared" si="1190"/>
        <v>-1.2934221995662725</v>
      </c>
      <c r="T1534" s="19">
        <f t="shared" si="1148"/>
        <v>0.27954462014467862</v>
      </c>
      <c r="U1534" s="19">
        <f t="shared" si="1148"/>
        <v>-0.40042781703370178</v>
      </c>
      <c r="V1534" s="19">
        <f t="shared" si="1148"/>
        <v>1.2431084491816429</v>
      </c>
      <c r="W1534" s="19">
        <f t="shared" si="1179"/>
        <v>5.5129084095309035E-3</v>
      </c>
      <c r="X1534" s="19">
        <f t="shared" si="1180"/>
        <v>9.890415194968789E-3</v>
      </c>
      <c r="Y1534" s="19">
        <f t="shared" si="1181"/>
        <v>1.7940467100577806</v>
      </c>
      <c r="Z1534" s="19">
        <f t="shared" si="1182"/>
        <v>1</v>
      </c>
      <c r="AA1534" s="19">
        <f t="shared" si="1183"/>
        <v>2.7940467100577804</v>
      </c>
      <c r="AB1534" s="19">
        <f t="shared" si="1184"/>
        <v>0.6420961767030301</v>
      </c>
      <c r="AC1534" s="19">
        <f t="shared" si="1185"/>
        <v>0.3579038232969699</v>
      </c>
      <c r="AD1534" s="20">
        <f t="shared" si="1186"/>
        <v>5.8337886123407999E-4</v>
      </c>
      <c r="AE1534" s="21">
        <f t="shared" si="1141"/>
        <v>0</v>
      </c>
      <c r="AF1534" s="21">
        <f t="shared" si="1149"/>
        <v>0</v>
      </c>
      <c r="AG1534" s="21">
        <f t="shared" si="1150"/>
        <v>0</v>
      </c>
      <c r="AH1534" s="21">
        <f t="shared" si="1151"/>
        <v>0</v>
      </c>
      <c r="AI1534" s="21">
        <f t="shared" si="1165"/>
        <v>0</v>
      </c>
      <c r="AJ1534" s="21">
        <f t="shared" si="1166"/>
        <v>0</v>
      </c>
      <c r="AK1534" s="24">
        <f t="shared" si="1142"/>
        <v>0</v>
      </c>
      <c r="AL1534" s="24">
        <f t="shared" si="1152"/>
        <v>0</v>
      </c>
      <c r="AM1534" s="24">
        <f t="shared" si="1153"/>
        <v>0</v>
      </c>
      <c r="AN1534" s="24">
        <f t="shared" si="1154"/>
        <v>0</v>
      </c>
      <c r="AO1534" s="24">
        <f t="shared" si="1155"/>
        <v>0</v>
      </c>
      <c r="AP1534" s="24">
        <f t="shared" si="1167"/>
        <v>0</v>
      </c>
      <c r="AQ1534" s="27">
        <f t="shared" si="1143"/>
        <v>-1</v>
      </c>
      <c r="AR1534" s="27">
        <f t="shared" si="1156"/>
        <v>0</v>
      </c>
      <c r="AS1534" s="27">
        <f t="shared" si="1157"/>
        <v>1</v>
      </c>
      <c r="AT1534" s="27">
        <f t="shared" si="1158"/>
        <v>0</v>
      </c>
      <c r="AU1534" s="27">
        <f t="shared" si="1159"/>
        <v>0</v>
      </c>
      <c r="AV1534" s="27">
        <f t="shared" si="1168"/>
        <v>0</v>
      </c>
      <c r="AW1534">
        <f t="shared" si="1160"/>
        <v>112.14586880006526</v>
      </c>
      <c r="AX1534">
        <f t="shared" si="1161"/>
        <v>89.32271330958271</v>
      </c>
      <c r="AY1534">
        <f t="shared" si="1169"/>
        <v>85.573496094282177</v>
      </c>
      <c r="AZ1534">
        <f t="shared" si="1162"/>
        <v>0</v>
      </c>
      <c r="BA1534">
        <f t="shared" si="1170"/>
        <v>95.603359065681204</v>
      </c>
      <c r="BB1534" s="4">
        <f t="shared" si="1144"/>
        <v>0</v>
      </c>
      <c r="BC1534" s="4">
        <f t="shared" si="1145"/>
        <v>0</v>
      </c>
    </row>
    <row r="1535" spans="1:55">
      <c r="A1535" s="37">
        <v>42590</v>
      </c>
      <c r="B1535" s="2" t="s">
        <v>76</v>
      </c>
      <c r="C1535" s="40">
        <v>7.26</v>
      </c>
      <c r="D1535" s="19">
        <f t="shared" si="1146"/>
        <v>2.7624309392264602E-3</v>
      </c>
      <c r="E1535" s="19">
        <f t="shared" si="1171"/>
        <v>5.5401662049861548E-3</v>
      </c>
      <c r="F1535" s="19">
        <f t="shared" si="1173"/>
        <v>-2.7472527472528108E-3</v>
      </c>
      <c r="G1535" s="19">
        <f t="shared" si="1177"/>
        <v>-2.7472527472528108E-3</v>
      </c>
      <c r="H1535" s="19">
        <f t="shared" si="1189"/>
        <v>0.44937726670519729</v>
      </c>
      <c r="I1535" s="19">
        <f t="shared" si="1189"/>
        <v>-0.14693934161875491</v>
      </c>
      <c r="J1535" s="19">
        <f t="shared" si="1189"/>
        <v>-0.10266597565508022</v>
      </c>
      <c r="K1535" s="2" t="s">
        <v>75</v>
      </c>
      <c r="L1535" s="40">
        <v>9.0500000000000007</v>
      </c>
      <c r="M1535" s="19">
        <f t="shared" si="1147"/>
        <v>3.3259423503327204E-3</v>
      </c>
      <c r="N1535" s="19">
        <f t="shared" si="1172"/>
        <v>2.2148394241418993E-3</v>
      </c>
      <c r="O1535" s="19">
        <f t="shared" si="1174"/>
        <v>-6.5861690450053486E-3</v>
      </c>
      <c r="P1535" s="19">
        <f t="shared" si="1178"/>
        <v>-3.3119658119657988E-2</v>
      </c>
      <c r="Q1535" s="19">
        <f t="shared" si="1190"/>
        <v>0.13285566833765358</v>
      </c>
      <c r="R1535" s="19">
        <f t="shared" si="1190"/>
        <v>-0.27499609614129406</v>
      </c>
      <c r="S1535" s="19">
        <f t="shared" si="1190"/>
        <v>-1.2809567052689939</v>
      </c>
      <c r="T1535" s="19">
        <f t="shared" si="1148"/>
        <v>0.31652159836754368</v>
      </c>
      <c r="U1535" s="19">
        <f t="shared" si="1148"/>
        <v>0.12805675452253915</v>
      </c>
      <c r="V1535" s="19">
        <f t="shared" si="1148"/>
        <v>1.1782907296139136</v>
      </c>
      <c r="W1535" s="19">
        <f t="shared" si="1179"/>
        <v>5.4662354544051661E-3</v>
      </c>
      <c r="X1535" s="19">
        <f t="shared" si="1180"/>
        <v>9.8625130873600825E-3</v>
      </c>
      <c r="Y1535" s="19">
        <f t="shared" si="1181"/>
        <v>1.8042605682878177</v>
      </c>
      <c r="Z1535" s="19">
        <f t="shared" si="1182"/>
        <v>1</v>
      </c>
      <c r="AA1535" s="19">
        <f t="shared" si="1183"/>
        <v>2.8042605682878179</v>
      </c>
      <c r="AB1535" s="19">
        <f t="shared" si="1184"/>
        <v>0.64339975703093644</v>
      </c>
      <c r="AC1535" s="19">
        <f t="shared" si="1185"/>
        <v>0.35660024296906351</v>
      </c>
      <c r="AD1535" s="20">
        <f t="shared" si="1186"/>
        <v>1.7724511212973866E-3</v>
      </c>
      <c r="AE1535" s="21">
        <f t="shared" si="1141"/>
        <v>0</v>
      </c>
      <c r="AF1535" s="21">
        <f t="shared" si="1149"/>
        <v>0</v>
      </c>
      <c r="AG1535" s="21">
        <f t="shared" si="1150"/>
        <v>0</v>
      </c>
      <c r="AH1535" s="21">
        <f t="shared" si="1151"/>
        <v>0</v>
      </c>
      <c r="AI1535" s="21">
        <f t="shared" si="1165"/>
        <v>0</v>
      </c>
      <c r="AJ1535" s="21">
        <f t="shared" si="1166"/>
        <v>0</v>
      </c>
      <c r="AK1535" s="24">
        <f t="shared" si="1142"/>
        <v>0</v>
      </c>
      <c r="AL1535" s="24">
        <f t="shared" si="1152"/>
        <v>0</v>
      </c>
      <c r="AM1535" s="24">
        <f t="shared" si="1153"/>
        <v>0</v>
      </c>
      <c r="AN1535" s="24">
        <f t="shared" si="1154"/>
        <v>0</v>
      </c>
      <c r="AO1535" s="24">
        <f t="shared" si="1155"/>
        <v>0</v>
      </c>
      <c r="AP1535" s="24">
        <f t="shared" si="1167"/>
        <v>0</v>
      </c>
      <c r="AQ1535" s="27">
        <f t="shared" si="1143"/>
        <v>-1</v>
      </c>
      <c r="AR1535" s="27">
        <f t="shared" si="1156"/>
        <v>0</v>
      </c>
      <c r="AS1535" s="27">
        <f t="shared" si="1157"/>
        <v>2</v>
      </c>
      <c r="AT1535" s="27">
        <f t="shared" si="1158"/>
        <v>0</v>
      </c>
      <c r="AU1535" s="27">
        <f t="shared" si="1159"/>
        <v>0</v>
      </c>
      <c r="AV1535" s="27">
        <f t="shared" si="1168"/>
        <v>0</v>
      </c>
      <c r="AW1535">
        <f t="shared" si="1160"/>
        <v>112.14586880006526</v>
      </c>
      <c r="AX1535">
        <f t="shared" si="1161"/>
        <v>89.32271330958271</v>
      </c>
      <c r="AY1535">
        <f t="shared" si="1169"/>
        <v>85.573496094282177</v>
      </c>
      <c r="AZ1535">
        <f t="shared" si="1162"/>
        <v>0</v>
      </c>
      <c r="BA1535">
        <f t="shared" si="1170"/>
        <v>95.603359065681204</v>
      </c>
      <c r="BB1535" s="4">
        <f t="shared" si="1144"/>
        <v>0</v>
      </c>
      <c r="BC1535" s="4">
        <f t="shared" si="1145"/>
        <v>0</v>
      </c>
    </row>
    <row r="1536" spans="1:55">
      <c r="A1536" s="37">
        <v>42591</v>
      </c>
      <c r="B1536" s="2" t="s">
        <v>76</v>
      </c>
      <c r="C1536" s="40">
        <v>7.28</v>
      </c>
      <c r="D1536" s="19">
        <f t="shared" si="1146"/>
        <v>2.7548209366391823E-3</v>
      </c>
      <c r="E1536" s="19">
        <f t="shared" si="1171"/>
        <v>5.5248618784530436E-3</v>
      </c>
      <c r="F1536" s="19">
        <f t="shared" si="1173"/>
        <v>-6.8212824010913812E-3</v>
      </c>
      <c r="G1536" s="19">
        <f t="shared" si="1177"/>
        <v>-1.2211668928086819E-2</v>
      </c>
      <c r="H1536" s="19">
        <f t="shared" si="1189"/>
        <v>0.48062988404246915</v>
      </c>
      <c r="I1536" s="19">
        <f t="shared" si="1189"/>
        <v>-0.38079770181973494</v>
      </c>
      <c r="J1536" s="19">
        <f t="shared" si="1189"/>
        <v>-0.48258662522298473</v>
      </c>
      <c r="K1536" s="2" t="s">
        <v>75</v>
      </c>
      <c r="L1536" s="40">
        <v>9.0500000000000007</v>
      </c>
      <c r="M1536" s="19">
        <f t="shared" si="1147"/>
        <v>0</v>
      </c>
      <c r="N1536" s="19">
        <f t="shared" si="1172"/>
        <v>1.571268237934911E-2</v>
      </c>
      <c r="O1536" s="19">
        <f t="shared" si="1174"/>
        <v>5.5555555555556347E-3</v>
      </c>
      <c r="P1536" s="19">
        <f t="shared" si="1178"/>
        <v>-2.5834230355220502E-2</v>
      </c>
      <c r="Q1536" s="19">
        <f t="shared" si="1190"/>
        <v>0.94599681020338033</v>
      </c>
      <c r="R1536" s="19">
        <f t="shared" si="1190"/>
        <v>0.23135103644750452</v>
      </c>
      <c r="S1536" s="19">
        <f t="shared" si="1190"/>
        <v>-0.9643924412475392</v>
      </c>
      <c r="T1536" s="19">
        <f t="shared" si="1148"/>
        <v>-0.46536692616091119</v>
      </c>
      <c r="U1536" s="19">
        <f t="shared" si="1148"/>
        <v>-0.61214873826723948</v>
      </c>
      <c r="V1536" s="19">
        <f t="shared" si="1148"/>
        <v>0.48180581602455447</v>
      </c>
      <c r="W1536" s="19">
        <f t="shared" si="1179"/>
        <v>4.6762759194178046E-3</v>
      </c>
      <c r="X1536" s="19">
        <f t="shared" si="1180"/>
        <v>9.7706802621778197E-3</v>
      </c>
      <c r="Y1536" s="19">
        <f t="shared" si="1181"/>
        <v>2.0894148314914376</v>
      </c>
      <c r="Z1536" s="19">
        <f t="shared" si="1182"/>
        <v>1</v>
      </c>
      <c r="AA1536" s="19">
        <f t="shared" si="1183"/>
        <v>3.0894148314914376</v>
      </c>
      <c r="AB1536" s="19">
        <f t="shared" si="1184"/>
        <v>0.6763141065399616</v>
      </c>
      <c r="AC1536" s="19">
        <f t="shared" si="1185"/>
        <v>0.3236858934600384</v>
      </c>
      <c r="AD1536" s="20">
        <f t="shared" si="1186"/>
        <v>-5.7133892292477958E-4</v>
      </c>
      <c r="AE1536" s="21">
        <f t="shared" si="1141"/>
        <v>0</v>
      </c>
      <c r="AF1536" s="21">
        <f t="shared" si="1149"/>
        <v>0</v>
      </c>
      <c r="AG1536" s="21">
        <f t="shared" si="1150"/>
        <v>0</v>
      </c>
      <c r="AH1536" s="21">
        <f t="shared" si="1151"/>
        <v>0</v>
      </c>
      <c r="AI1536" s="21">
        <f t="shared" si="1165"/>
        <v>0</v>
      </c>
      <c r="AJ1536" s="21">
        <f t="shared" si="1166"/>
        <v>0</v>
      </c>
      <c r="AK1536" s="24">
        <f t="shared" si="1142"/>
        <v>0</v>
      </c>
      <c r="AL1536" s="24">
        <f t="shared" si="1152"/>
        <v>0</v>
      </c>
      <c r="AM1536" s="24">
        <f t="shared" si="1153"/>
        <v>0</v>
      </c>
      <c r="AN1536" s="24">
        <f t="shared" si="1154"/>
        <v>0</v>
      </c>
      <c r="AO1536" s="24">
        <f t="shared" si="1155"/>
        <v>0</v>
      </c>
      <c r="AP1536" s="24">
        <f t="shared" si="1167"/>
        <v>0</v>
      </c>
      <c r="AQ1536" s="27">
        <f t="shared" si="1143"/>
        <v>0</v>
      </c>
      <c r="AR1536" s="27">
        <f t="shared" si="1156"/>
        <v>0</v>
      </c>
      <c r="AS1536" s="27">
        <f t="shared" si="1157"/>
        <v>0</v>
      </c>
      <c r="AT1536" s="27">
        <f t="shared" si="1158"/>
        <v>0</v>
      </c>
      <c r="AU1536" s="27">
        <f t="shared" si="1159"/>
        <v>0</v>
      </c>
      <c r="AV1536" s="27">
        <f t="shared" si="1168"/>
        <v>0</v>
      </c>
      <c r="AW1536">
        <f t="shared" si="1160"/>
        <v>112.14586880006526</v>
      </c>
      <c r="AX1536">
        <f t="shared" si="1161"/>
        <v>89.32271330958271</v>
      </c>
      <c r="AY1536">
        <f t="shared" si="1169"/>
        <v>85.573496094282177</v>
      </c>
      <c r="AZ1536">
        <f t="shared" si="1162"/>
        <v>0</v>
      </c>
      <c r="BA1536">
        <f t="shared" si="1170"/>
        <v>95.603359065681204</v>
      </c>
      <c r="BB1536" s="4">
        <f t="shared" si="1144"/>
        <v>0</v>
      </c>
      <c r="BC1536" s="4">
        <f t="shared" si="1145"/>
        <v>0</v>
      </c>
    </row>
    <row r="1537" spans="1:55">
      <c r="A1537" s="37">
        <v>42592</v>
      </c>
      <c r="B1537" s="2" t="s">
        <v>76</v>
      </c>
      <c r="C1537" s="40">
        <v>7.27</v>
      </c>
      <c r="D1537" s="19">
        <f t="shared" si="1146"/>
        <v>-1.3736263736264663E-3</v>
      </c>
      <c r="E1537" s="19">
        <f t="shared" si="1171"/>
        <v>6.9252077562326625E-3</v>
      </c>
      <c r="F1537" s="19">
        <f t="shared" si="1173"/>
        <v>5.5325034578145426E-3</v>
      </c>
      <c r="G1537" s="19">
        <f t="shared" si="1177"/>
        <v>-1.8893387314440024E-2</v>
      </c>
      <c r="H1537" s="19">
        <f t="shared" si="1189"/>
        <v>0.61885524053709351</v>
      </c>
      <c r="I1537" s="19">
        <f t="shared" si="1189"/>
        <v>0.32502026382763655</v>
      </c>
      <c r="J1537" s="19">
        <f t="shared" si="1189"/>
        <v>-0.79534370025873591</v>
      </c>
      <c r="K1537" s="2" t="s">
        <v>75</v>
      </c>
      <c r="L1537" s="40">
        <v>9.0399999999999991</v>
      </c>
      <c r="M1537" s="19">
        <f t="shared" si="1147"/>
        <v>-1.1049723756907804E-3</v>
      </c>
      <c r="N1537" s="19">
        <f t="shared" si="1172"/>
        <v>4.4444444444443499E-3</v>
      </c>
      <c r="O1537" s="19">
        <f t="shared" si="1174"/>
        <v>1.4590347923681145E-2</v>
      </c>
      <c r="P1537" s="19">
        <f t="shared" si="1178"/>
        <v>-2.3758099352051906E-2</v>
      </c>
      <c r="Q1537" s="19">
        <f t="shared" si="1190"/>
        <v>0.26670290978692879</v>
      </c>
      <c r="R1537" s="19">
        <f t="shared" si="1190"/>
        <v>0.60807789101399579</v>
      </c>
      <c r="S1537" s="19">
        <f t="shared" si="1190"/>
        <v>-0.86725681798983412</v>
      </c>
      <c r="T1537" s="19">
        <f t="shared" si="1148"/>
        <v>0.35215233075016472</v>
      </c>
      <c r="U1537" s="19">
        <f t="shared" si="1148"/>
        <v>-0.28305762718635924</v>
      </c>
      <c r="V1537" s="19">
        <f t="shared" si="1148"/>
        <v>7.1913117731098208E-2</v>
      </c>
      <c r="W1537" s="19">
        <f t="shared" si="1179"/>
        <v>4.4567452650012326E-3</v>
      </c>
      <c r="X1537" s="19">
        <f t="shared" si="1180"/>
        <v>9.7597097710558963E-3</v>
      </c>
      <c r="Y1537" s="19">
        <f t="shared" si="1181"/>
        <v>2.1898738183891235</v>
      </c>
      <c r="Z1537" s="19">
        <f t="shared" si="1182"/>
        <v>1</v>
      </c>
      <c r="AA1537" s="19">
        <f t="shared" si="1183"/>
        <v>3.1898738183891235</v>
      </c>
      <c r="AB1537" s="19">
        <f t="shared" si="1184"/>
        <v>0.68650797588445145</v>
      </c>
      <c r="AC1537" s="19">
        <f t="shared" si="1185"/>
        <v>0.31349202411554855</v>
      </c>
      <c r="AD1537" s="20">
        <f t="shared" si="1186"/>
        <v>5.2603902285465794E-3</v>
      </c>
      <c r="AE1537" s="21">
        <f t="shared" si="1141"/>
        <v>0</v>
      </c>
      <c r="AF1537" s="21">
        <f t="shared" si="1149"/>
        <v>0</v>
      </c>
      <c r="AG1537" s="21">
        <f t="shared" si="1150"/>
        <v>0</v>
      </c>
      <c r="AH1537" s="21">
        <f t="shared" si="1151"/>
        <v>0</v>
      </c>
      <c r="AI1537" s="21">
        <f t="shared" si="1165"/>
        <v>0</v>
      </c>
      <c r="AJ1537" s="21">
        <f t="shared" si="1166"/>
        <v>0</v>
      </c>
      <c r="AK1537" s="24">
        <f t="shared" si="1142"/>
        <v>0</v>
      </c>
      <c r="AL1537" s="24">
        <f t="shared" si="1152"/>
        <v>0</v>
      </c>
      <c r="AM1537" s="24">
        <f t="shared" si="1153"/>
        <v>0</v>
      </c>
      <c r="AN1537" s="24">
        <f t="shared" si="1154"/>
        <v>0</v>
      </c>
      <c r="AO1537" s="24">
        <f t="shared" si="1155"/>
        <v>0</v>
      </c>
      <c r="AP1537" s="24">
        <f t="shared" si="1167"/>
        <v>0</v>
      </c>
      <c r="AQ1537" s="27">
        <f t="shared" si="1143"/>
        <v>0</v>
      </c>
      <c r="AR1537" s="27">
        <f t="shared" si="1156"/>
        <v>0</v>
      </c>
      <c r="AS1537" s="27">
        <f t="shared" si="1157"/>
        <v>0</v>
      </c>
      <c r="AT1537" s="27">
        <f t="shared" si="1158"/>
        <v>0</v>
      </c>
      <c r="AU1537" s="27">
        <f t="shared" si="1159"/>
        <v>0</v>
      </c>
      <c r="AV1537" s="27">
        <f t="shared" si="1168"/>
        <v>0</v>
      </c>
      <c r="AW1537">
        <f t="shared" si="1160"/>
        <v>112.14586880006526</v>
      </c>
      <c r="AX1537">
        <f t="shared" si="1161"/>
        <v>89.32271330958271</v>
      </c>
      <c r="AY1537">
        <f t="shared" si="1169"/>
        <v>85.573496094282177</v>
      </c>
      <c r="AZ1537">
        <f t="shared" si="1162"/>
        <v>0</v>
      </c>
      <c r="BA1537">
        <f t="shared" si="1170"/>
        <v>95.603359065681204</v>
      </c>
      <c r="BB1537" s="4">
        <f t="shared" si="1144"/>
        <v>0</v>
      </c>
      <c r="BC1537" s="4">
        <f t="shared" si="1145"/>
        <v>0</v>
      </c>
    </row>
    <row r="1538" spans="1:55">
      <c r="A1538" s="37">
        <v>42593</v>
      </c>
      <c r="B1538" s="2" t="s">
        <v>76</v>
      </c>
      <c r="C1538" s="40">
        <v>7.3</v>
      </c>
      <c r="D1538" s="19">
        <f t="shared" si="1146"/>
        <v>4.1265474552957702E-3</v>
      </c>
      <c r="E1538" s="19">
        <f t="shared" si="1171"/>
        <v>8.2872928176795039E-3</v>
      </c>
      <c r="F1538" s="19">
        <f t="shared" si="1173"/>
        <v>1.108033240997231E-2</v>
      </c>
      <c r="G1538" s="19">
        <f t="shared" si="1177"/>
        <v>-9.4979647218453572E-3</v>
      </c>
      <c r="H1538" s="19">
        <f t="shared" si="1189"/>
        <v>0.73864587057652309</v>
      </c>
      <c r="I1538" s="19">
        <f t="shared" si="1189"/>
        <v>0.66568464318048848</v>
      </c>
      <c r="J1538" s="19">
        <f t="shared" si="1189"/>
        <v>-0.42623241382468308</v>
      </c>
      <c r="K1538" s="2" t="s">
        <v>75</v>
      </c>
      <c r="L1538" s="40">
        <v>8.9700000000000006</v>
      </c>
      <c r="M1538" s="19">
        <f t="shared" si="1147"/>
        <v>-7.743362831858243E-3</v>
      </c>
      <c r="N1538" s="19">
        <f t="shared" si="1172"/>
        <v>-5.5432372505542062E-3</v>
      </c>
      <c r="O1538" s="19">
        <f t="shared" si="1174"/>
        <v>0</v>
      </c>
      <c r="P1538" s="19">
        <f t="shared" si="1178"/>
        <v>-4.064171122994642E-2</v>
      </c>
      <c r="Q1538" s="19">
        <f t="shared" si="1190"/>
        <v>-0.3330676426645805</v>
      </c>
      <c r="R1538" s="19">
        <f t="shared" si="1190"/>
        <v>0</v>
      </c>
      <c r="S1538" s="19">
        <f t="shared" si="1190"/>
        <v>-1.4547452829537049</v>
      </c>
      <c r="T1538" s="19">
        <f t="shared" si="1148"/>
        <v>1.0717135132411035</v>
      </c>
      <c r="U1538" s="19">
        <f t="shared" si="1148"/>
        <v>0.66568464318048848</v>
      </c>
      <c r="V1538" s="19">
        <f t="shared" si="1148"/>
        <v>1.0285128691290217</v>
      </c>
      <c r="W1538" s="19">
        <f t="shared" si="1179"/>
        <v>4.4645988310559586E-3</v>
      </c>
      <c r="X1538" s="19">
        <f t="shared" si="1180"/>
        <v>9.5136133219705862E-3</v>
      </c>
      <c r="Y1538" s="19">
        <f t="shared" si="1181"/>
        <v>2.1308999267287905</v>
      </c>
      <c r="Z1538" s="19">
        <f t="shared" si="1182"/>
        <v>1</v>
      </c>
      <c r="AA1538" s="19">
        <f t="shared" si="1183"/>
        <v>3.1308999267287905</v>
      </c>
      <c r="AB1538" s="19">
        <f t="shared" si="1184"/>
        <v>0.68060301402069578</v>
      </c>
      <c r="AC1538" s="19">
        <f t="shared" si="1185"/>
        <v>0.31939698597930422</v>
      </c>
      <c r="AD1538" s="20">
        <f t="shared" si="1186"/>
        <v>5.5096938243623887E-3</v>
      </c>
      <c r="AE1538" s="21">
        <f t="shared" si="1141"/>
        <v>-1</v>
      </c>
      <c r="AF1538" s="21">
        <f t="shared" si="1149"/>
        <v>0</v>
      </c>
      <c r="AG1538" s="21">
        <f t="shared" si="1150"/>
        <v>1</v>
      </c>
      <c r="AH1538" s="21">
        <f t="shared" si="1151"/>
        <v>0</v>
      </c>
      <c r="AI1538" s="21">
        <f t="shared" si="1165"/>
        <v>0</v>
      </c>
      <c r="AJ1538" s="21">
        <f t="shared" si="1166"/>
        <v>0</v>
      </c>
      <c r="AK1538" s="24">
        <f t="shared" si="1142"/>
        <v>0</v>
      </c>
      <c r="AL1538" s="24">
        <f t="shared" si="1152"/>
        <v>0</v>
      </c>
      <c r="AM1538" s="24">
        <f t="shared" si="1153"/>
        <v>0</v>
      </c>
      <c r="AN1538" s="24">
        <f t="shared" si="1154"/>
        <v>0</v>
      </c>
      <c r="AO1538" s="24">
        <f t="shared" si="1155"/>
        <v>0</v>
      </c>
      <c r="AP1538" s="24">
        <f t="shared" si="1167"/>
        <v>0</v>
      </c>
      <c r="AQ1538" s="27">
        <f t="shared" si="1143"/>
        <v>-1</v>
      </c>
      <c r="AR1538" s="27">
        <f t="shared" si="1156"/>
        <v>0</v>
      </c>
      <c r="AS1538" s="27">
        <f t="shared" si="1157"/>
        <v>1</v>
      </c>
      <c r="AT1538" s="27">
        <f t="shared" si="1158"/>
        <v>0</v>
      </c>
      <c r="AU1538" s="27">
        <f t="shared" si="1159"/>
        <v>0</v>
      </c>
      <c r="AV1538" s="27">
        <f t="shared" si="1168"/>
        <v>0</v>
      </c>
      <c r="AW1538">
        <f t="shared" si="1160"/>
        <v>112.14586880006526</v>
      </c>
      <c r="AX1538">
        <f t="shared" si="1161"/>
        <v>89.32271330958271</v>
      </c>
      <c r="AY1538">
        <f t="shared" si="1169"/>
        <v>85.573496094282177</v>
      </c>
      <c r="AZ1538">
        <f t="shared" si="1162"/>
        <v>0</v>
      </c>
      <c r="BA1538">
        <f t="shared" si="1170"/>
        <v>95.603359065681204</v>
      </c>
      <c r="BB1538" s="4">
        <f t="shared" si="1144"/>
        <v>1</v>
      </c>
      <c r="BC1538" s="4">
        <f t="shared" si="1145"/>
        <v>0</v>
      </c>
    </row>
    <row r="1539" spans="1:55">
      <c r="A1539" s="37">
        <v>42594</v>
      </c>
      <c r="B1539" s="2" t="s">
        <v>76</v>
      </c>
      <c r="C1539" s="40">
        <v>7.34</v>
      </c>
      <c r="D1539" s="19">
        <f t="shared" si="1146"/>
        <v>5.4794520547945258E-3</v>
      </c>
      <c r="E1539" s="19">
        <f t="shared" si="1171"/>
        <v>1.3812154696132548E-2</v>
      </c>
      <c r="F1539" s="19">
        <f t="shared" si="1173"/>
        <v>1.6620498614958464E-2</v>
      </c>
      <c r="G1539" s="19">
        <f t="shared" si="1177"/>
        <v>-5.4200542005420106E-3</v>
      </c>
      <c r="H1539" s="19">
        <f t="shared" si="1189"/>
        <v>1.2295590725990213</v>
      </c>
      <c r="I1539" s="19">
        <f t="shared" si="1189"/>
        <v>1.0339564892455124</v>
      </c>
      <c r="J1539" s="19">
        <f t="shared" si="1189"/>
        <v>-0.25020529721047358</v>
      </c>
      <c r="K1539" s="2" t="s">
        <v>75</v>
      </c>
      <c r="L1539" s="40">
        <v>8.92</v>
      </c>
      <c r="M1539" s="19">
        <f t="shared" si="1147"/>
        <v>-5.574136008918696E-3</v>
      </c>
      <c r="N1539" s="19">
        <f t="shared" si="1172"/>
        <v>-1.1086474501108608E-2</v>
      </c>
      <c r="O1539" s="19">
        <f t="shared" si="1174"/>
        <v>-1.2181616832779562E-2</v>
      </c>
      <c r="P1539" s="19">
        <f t="shared" si="1178"/>
        <v>-1.6538037486218342E-2</v>
      </c>
      <c r="Q1539" s="19">
        <f t="shared" si="1190"/>
        <v>-0.66520184873410726</v>
      </c>
      <c r="R1539" s="19">
        <f t="shared" si="1190"/>
        <v>-0.50777397803827451</v>
      </c>
      <c r="S1539" s="19">
        <f t="shared" si="1190"/>
        <v>-0.57050226963454553</v>
      </c>
      <c r="T1539" s="19">
        <f t="shared" si="1148"/>
        <v>1.8947609213331287</v>
      </c>
      <c r="U1539" s="19">
        <f t="shared" si="1148"/>
        <v>1.541730467283787</v>
      </c>
      <c r="V1539" s="19">
        <f t="shared" si="1148"/>
        <v>0.32029697242407196</v>
      </c>
      <c r="W1539" s="19">
        <f t="shared" si="1179"/>
        <v>4.6447978550564553E-3</v>
      </c>
      <c r="X1539" s="19">
        <f t="shared" si="1180"/>
        <v>6.9704107719578291E-3</v>
      </c>
      <c r="Y1539" s="19">
        <f t="shared" si="1181"/>
        <v>1.5006919546282615</v>
      </c>
      <c r="Z1539" s="19">
        <f t="shared" si="1182"/>
        <v>1</v>
      </c>
      <c r="AA1539" s="19">
        <f t="shared" si="1183"/>
        <v>2.5006919546282615</v>
      </c>
      <c r="AB1539" s="19">
        <f t="shared" si="1184"/>
        <v>0.60011068210572371</v>
      </c>
      <c r="AC1539" s="19">
        <f t="shared" si="1185"/>
        <v>0.39988931789427629</v>
      </c>
      <c r="AD1539" s="20">
        <f t="shared" si="1186"/>
        <v>7.2002586959527548E-3</v>
      </c>
      <c r="AE1539" s="21">
        <f t="shared" si="1141"/>
        <v>-1</v>
      </c>
      <c r="AF1539" s="21">
        <f t="shared" si="1149"/>
        <v>0</v>
      </c>
      <c r="AG1539" s="21">
        <f t="shared" si="1150"/>
        <v>2</v>
      </c>
      <c r="AH1539" s="21">
        <f t="shared" si="1151"/>
        <v>0</v>
      </c>
      <c r="AI1539" s="21">
        <f t="shared" si="1165"/>
        <v>0</v>
      </c>
      <c r="AJ1539" s="21">
        <f t="shared" si="1166"/>
        <v>0</v>
      </c>
      <c r="AK1539" s="24">
        <f t="shared" si="1142"/>
        <v>-1</v>
      </c>
      <c r="AL1539" s="24">
        <f t="shared" si="1152"/>
        <v>0</v>
      </c>
      <c r="AM1539" s="24">
        <f t="shared" si="1153"/>
        <v>1</v>
      </c>
      <c r="AN1539" s="24">
        <f t="shared" si="1154"/>
        <v>0</v>
      </c>
      <c r="AO1539" s="24">
        <f t="shared" si="1155"/>
        <v>0</v>
      </c>
      <c r="AP1539" s="24">
        <f t="shared" si="1167"/>
        <v>0</v>
      </c>
      <c r="AQ1539" s="27">
        <f t="shared" si="1143"/>
        <v>0</v>
      </c>
      <c r="AR1539" s="27">
        <f t="shared" si="1156"/>
        <v>0</v>
      </c>
      <c r="AS1539" s="27">
        <f t="shared" si="1157"/>
        <v>0</v>
      </c>
      <c r="AT1539" s="27">
        <f t="shared" si="1158"/>
        <v>0</v>
      </c>
      <c r="AU1539" s="27">
        <f t="shared" si="1159"/>
        <v>0</v>
      </c>
      <c r="AV1539" s="27">
        <f t="shared" si="1168"/>
        <v>0</v>
      </c>
      <c r="AW1539">
        <f t="shared" si="1160"/>
        <v>112.14586880006526</v>
      </c>
      <c r="AX1539">
        <f t="shared" si="1161"/>
        <v>89.32271330958271</v>
      </c>
      <c r="AY1539">
        <f t="shared" si="1169"/>
        <v>85.573496094282177</v>
      </c>
      <c r="AZ1539">
        <f t="shared" si="1162"/>
        <v>0</v>
      </c>
      <c r="BA1539">
        <f t="shared" si="1170"/>
        <v>95.603359065681204</v>
      </c>
      <c r="BB1539" s="4">
        <f t="shared" si="1144"/>
        <v>0</v>
      </c>
      <c r="BC1539" s="4">
        <f t="shared" si="1145"/>
        <v>1</v>
      </c>
    </row>
    <row r="1540" spans="1:55">
      <c r="A1540" s="37">
        <v>42597</v>
      </c>
      <c r="B1540" s="2" t="s">
        <v>76</v>
      </c>
      <c r="C1540" s="40">
        <v>7.45</v>
      </c>
      <c r="D1540" s="19">
        <f t="shared" si="1146"/>
        <v>1.4986376021798409E-2</v>
      </c>
      <c r="E1540" s="19">
        <f t="shared" si="1171"/>
        <v>2.6170798898071682E-2</v>
      </c>
      <c r="F1540" s="19">
        <f t="shared" si="1173"/>
        <v>3.1855955678670424E-2</v>
      </c>
      <c r="G1540" s="19">
        <f t="shared" si="1177"/>
        <v>9.4850948509485489E-3</v>
      </c>
      <c r="H1540" s="19">
        <f t="shared" si="1189"/>
        <v>2.3060672390552672</v>
      </c>
      <c r="I1540" s="19">
        <f t="shared" si="1189"/>
        <v>2.0463790613639454</v>
      </c>
      <c r="J1540" s="19">
        <f t="shared" si="1189"/>
        <v>0.46267139719740547</v>
      </c>
      <c r="K1540" s="2" t="s">
        <v>75</v>
      </c>
      <c r="L1540" s="40">
        <v>8.9600000000000009</v>
      </c>
      <c r="M1540" s="19">
        <f t="shared" si="1147"/>
        <v>4.48430493273553E-3</v>
      </c>
      <c r="N1540" s="19">
        <f t="shared" si="1172"/>
        <v>-9.9447513812154532E-3</v>
      </c>
      <c r="O1540" s="19">
        <f t="shared" si="1174"/>
        <v>-7.7519379844959591E-3</v>
      </c>
      <c r="P1540" s="19">
        <f t="shared" si="1178"/>
        <v>-1.2127894156560026E-2</v>
      </c>
      <c r="Q1540" s="19">
        <f t="shared" si="1190"/>
        <v>-0.59398556575958783</v>
      </c>
      <c r="R1540" s="19">
        <f t="shared" si="1190"/>
        <v>-0.32340128040563293</v>
      </c>
      <c r="S1540" s="19">
        <f t="shared" si="1190"/>
        <v>-0.41356158970645979</v>
      </c>
      <c r="T1540" s="19">
        <f t="shared" si="1148"/>
        <v>2.9000528048148553</v>
      </c>
      <c r="U1540" s="19">
        <f t="shared" si="1148"/>
        <v>2.3697803417695784</v>
      </c>
      <c r="V1540" s="19">
        <f t="shared" si="1148"/>
        <v>0.8762329869038652</v>
      </c>
      <c r="W1540" s="19">
        <f t="shared" si="1179"/>
        <v>5.7633419988389126E-3</v>
      </c>
      <c r="X1540" s="19">
        <f t="shared" si="1180"/>
        <v>7.0692708149602424E-3</v>
      </c>
      <c r="Y1540" s="19">
        <f t="shared" si="1181"/>
        <v>1.2265922821141664</v>
      </c>
      <c r="Z1540" s="19">
        <f t="shared" si="1182"/>
        <v>1</v>
      </c>
      <c r="AA1540" s="19">
        <f t="shared" si="1183"/>
        <v>2.2265922821141664</v>
      </c>
      <c r="AB1540" s="19">
        <f t="shared" si="1184"/>
        <v>0.55088320029094306</v>
      </c>
      <c r="AC1540" s="19">
        <f t="shared" si="1185"/>
        <v>0.44911679970905694</v>
      </c>
      <c r="AD1540" s="20">
        <f t="shared" si="1186"/>
        <v>-2.7195680401565607E-3</v>
      </c>
      <c r="AE1540" s="21">
        <f t="shared" si="1141"/>
        <v>-1</v>
      </c>
      <c r="AF1540" s="21">
        <f t="shared" si="1149"/>
        <v>0</v>
      </c>
      <c r="AG1540" s="21">
        <f t="shared" si="1150"/>
        <v>3</v>
      </c>
      <c r="AH1540" s="21">
        <f t="shared" si="1151"/>
        <v>0</v>
      </c>
      <c r="AI1540" s="21">
        <f t="shared" si="1165"/>
        <v>0</v>
      </c>
      <c r="AJ1540" s="21">
        <f t="shared" si="1166"/>
        <v>0</v>
      </c>
      <c r="AK1540" s="24">
        <f t="shared" si="1142"/>
        <v>-1</v>
      </c>
      <c r="AL1540" s="24">
        <f t="shared" si="1152"/>
        <v>0</v>
      </c>
      <c r="AM1540" s="24">
        <f t="shared" si="1153"/>
        <v>2</v>
      </c>
      <c r="AN1540" s="24">
        <f t="shared" si="1154"/>
        <v>0</v>
      </c>
      <c r="AO1540" s="24">
        <f t="shared" si="1155"/>
        <v>0</v>
      </c>
      <c r="AP1540" s="24">
        <f t="shared" si="1167"/>
        <v>0</v>
      </c>
      <c r="AQ1540" s="27">
        <f t="shared" si="1143"/>
        <v>0</v>
      </c>
      <c r="AR1540" s="27">
        <f t="shared" si="1156"/>
        <v>0</v>
      </c>
      <c r="AS1540" s="27">
        <f t="shared" si="1157"/>
        <v>0</v>
      </c>
      <c r="AT1540" s="27">
        <f t="shared" si="1158"/>
        <v>0</v>
      </c>
      <c r="AU1540" s="27">
        <f t="shared" si="1159"/>
        <v>0</v>
      </c>
      <c r="AV1540" s="27">
        <f t="shared" si="1168"/>
        <v>0</v>
      </c>
      <c r="AW1540">
        <f t="shared" si="1160"/>
        <v>112.14586880006526</v>
      </c>
      <c r="AX1540">
        <f t="shared" si="1161"/>
        <v>89.32271330958271</v>
      </c>
      <c r="AY1540">
        <f t="shared" si="1169"/>
        <v>85.573496094282177</v>
      </c>
      <c r="AZ1540">
        <f t="shared" si="1162"/>
        <v>0</v>
      </c>
      <c r="BA1540">
        <f t="shared" si="1170"/>
        <v>95.603359065681204</v>
      </c>
      <c r="BB1540" s="4">
        <f t="shared" si="1144"/>
        <v>0</v>
      </c>
      <c r="BC1540" s="4">
        <f t="shared" si="1145"/>
        <v>1</v>
      </c>
    </row>
    <row r="1541" spans="1:55">
      <c r="A1541" s="37">
        <v>42598</v>
      </c>
      <c r="B1541" s="2" t="s">
        <v>76</v>
      </c>
      <c r="C1541" s="40">
        <v>7.42</v>
      </c>
      <c r="D1541" s="19">
        <f t="shared" si="1146"/>
        <v>-4.026845637583926E-3</v>
      </c>
      <c r="E1541" s="19">
        <f t="shared" si="1171"/>
        <v>1.9230769230769187E-2</v>
      </c>
      <c r="F1541" s="19">
        <f t="shared" si="1173"/>
        <v>2.4861878453038635E-2</v>
      </c>
      <c r="G1541" s="19">
        <f t="shared" si="1177"/>
        <v>9.5238095238095628E-3</v>
      </c>
      <c r="H1541" s="19">
        <f t="shared" si="1189"/>
        <v>1.6309944397463234</v>
      </c>
      <c r="I1541" s="19">
        <f t="shared" si="1189"/>
        <v>1.6285031608551275</v>
      </c>
      <c r="J1541" s="19">
        <f t="shared" si="1189"/>
        <v>0.48782240558442269</v>
      </c>
      <c r="K1541" s="2" t="s">
        <v>75</v>
      </c>
      <c r="L1541" s="40">
        <v>8.9700000000000006</v>
      </c>
      <c r="M1541" s="19">
        <f t="shared" si="1147"/>
        <v>1.1160714285714047E-3</v>
      </c>
      <c r="N1541" s="19">
        <f t="shared" si="1172"/>
        <v>-8.8397790055248695E-3</v>
      </c>
      <c r="O1541" s="19">
        <f t="shared" si="1174"/>
        <v>6.7340067340067901E-3</v>
      </c>
      <c r="P1541" s="19">
        <f t="shared" si="1178"/>
        <v>-3.3333333333332624E-3</v>
      </c>
      <c r="Q1541" s="19">
        <f t="shared" si="1190"/>
        <v>-0.52526079506594792</v>
      </c>
      <c r="R1541" s="19">
        <f t="shared" si="1190"/>
        <v>0.28063988005487306</v>
      </c>
      <c r="S1541" s="19">
        <f t="shared" si="1190"/>
        <v>-0.11270458145391338</v>
      </c>
      <c r="T1541" s="19">
        <f t="shared" si="1148"/>
        <v>2.1562552348122712</v>
      </c>
      <c r="U1541" s="19">
        <f t="shared" si="1148"/>
        <v>1.3478632808002544</v>
      </c>
      <c r="V1541" s="19">
        <f t="shared" si="1148"/>
        <v>0.60052698703833607</v>
      </c>
      <c r="W1541" s="19">
        <f t="shared" si="1179"/>
        <v>5.7617600359602013E-3</v>
      </c>
      <c r="X1541" s="19">
        <f t="shared" si="1180"/>
        <v>6.8734923649024929E-3</v>
      </c>
      <c r="Y1541" s="19">
        <f t="shared" si="1181"/>
        <v>1.1929501266980518</v>
      </c>
      <c r="Z1541" s="19">
        <f t="shared" si="1182"/>
        <v>1</v>
      </c>
      <c r="AA1541" s="19">
        <f t="shared" si="1183"/>
        <v>2.1929501266980518</v>
      </c>
      <c r="AB1541" s="19">
        <f t="shared" si="1184"/>
        <v>0.54399327744598069</v>
      </c>
      <c r="AC1541" s="19">
        <f t="shared" si="1185"/>
        <v>0.45600672255401931</v>
      </c>
      <c r="AD1541" s="20">
        <f t="shared" si="1186"/>
        <v>8.6422678744908846E-3</v>
      </c>
      <c r="AE1541" s="21">
        <f t="shared" si="1141"/>
        <v>-1</v>
      </c>
      <c r="AF1541" s="21">
        <f t="shared" si="1149"/>
        <v>0</v>
      </c>
      <c r="AG1541" s="21">
        <f t="shared" si="1150"/>
        <v>4</v>
      </c>
      <c r="AH1541" s="21">
        <f t="shared" si="1151"/>
        <v>0</v>
      </c>
      <c r="AI1541" s="21">
        <f t="shared" si="1165"/>
        <v>0</v>
      </c>
      <c r="AJ1541" s="21">
        <f t="shared" si="1166"/>
        <v>0</v>
      </c>
      <c r="AK1541" s="24">
        <f t="shared" si="1142"/>
        <v>-1</v>
      </c>
      <c r="AL1541" s="24">
        <f t="shared" si="1152"/>
        <v>0</v>
      </c>
      <c r="AM1541" s="24">
        <f t="shared" si="1153"/>
        <v>3</v>
      </c>
      <c r="AN1541" s="24">
        <f t="shared" si="1154"/>
        <v>0</v>
      </c>
      <c r="AO1541" s="24">
        <f t="shared" si="1155"/>
        <v>0</v>
      </c>
      <c r="AP1541" s="24">
        <f t="shared" si="1167"/>
        <v>0</v>
      </c>
      <c r="AQ1541" s="27">
        <f t="shared" si="1143"/>
        <v>0</v>
      </c>
      <c r="AR1541" s="27">
        <f t="shared" si="1156"/>
        <v>0</v>
      </c>
      <c r="AS1541" s="27">
        <f t="shared" si="1157"/>
        <v>0</v>
      </c>
      <c r="AT1541" s="27">
        <f t="shared" si="1158"/>
        <v>0</v>
      </c>
      <c r="AU1541" s="27">
        <f t="shared" si="1159"/>
        <v>0</v>
      </c>
      <c r="AV1541" s="27">
        <f t="shared" si="1168"/>
        <v>0</v>
      </c>
      <c r="AW1541">
        <f t="shared" si="1160"/>
        <v>112.14586880006526</v>
      </c>
      <c r="AX1541">
        <f t="shared" si="1161"/>
        <v>89.32271330958271</v>
      </c>
      <c r="AY1541">
        <f t="shared" si="1169"/>
        <v>85.573496094282177</v>
      </c>
      <c r="AZ1541">
        <f t="shared" si="1162"/>
        <v>0</v>
      </c>
      <c r="BA1541">
        <f t="shared" si="1170"/>
        <v>95.603359065681204</v>
      </c>
      <c r="BB1541" s="4">
        <f t="shared" si="1144"/>
        <v>0</v>
      </c>
      <c r="BC1541" s="4">
        <f t="shared" si="1145"/>
        <v>1</v>
      </c>
    </row>
    <row r="1542" spans="1:55">
      <c r="A1542" s="37">
        <v>42599</v>
      </c>
      <c r="B1542" s="2" t="s">
        <v>76</v>
      </c>
      <c r="C1542" s="40">
        <v>7.42</v>
      </c>
      <c r="D1542" s="19">
        <f t="shared" si="1146"/>
        <v>0</v>
      </c>
      <c r="E1542" s="19">
        <f t="shared" si="1171"/>
        <v>2.063273727647873E-2</v>
      </c>
      <c r="F1542" s="19">
        <f t="shared" si="1173"/>
        <v>2.7700831024930775E-2</v>
      </c>
      <c r="G1542" s="19">
        <f t="shared" si="1177"/>
        <v>1.3661202185792301E-2</v>
      </c>
      <c r="H1542" s="19">
        <f t="shared" si="1189"/>
        <v>1.7179563076252846</v>
      </c>
      <c r="I1542" s="19">
        <f t="shared" si="1189"/>
        <v>1.8058438223417115</v>
      </c>
      <c r="J1542" s="19">
        <f t="shared" si="1189"/>
        <v>0.72988092832872098</v>
      </c>
      <c r="K1542" s="2" t="s">
        <v>75</v>
      </c>
      <c r="L1542" s="40">
        <v>8.8000000000000007</v>
      </c>
      <c r="M1542" s="19">
        <f t="shared" si="1147"/>
        <v>-1.895206243032329E-2</v>
      </c>
      <c r="N1542" s="19">
        <f t="shared" si="1172"/>
        <v>-2.6548672566371511E-2</v>
      </c>
      <c r="O1542" s="19">
        <f t="shared" si="1174"/>
        <v>-2.2222222222222143E-2</v>
      </c>
      <c r="P1542" s="19">
        <f t="shared" si="1178"/>
        <v>-2.6548672566371511E-2</v>
      </c>
      <c r="Q1542" s="19">
        <f t="shared" si="1190"/>
        <v>-1.572841490714767</v>
      </c>
      <c r="R1542" s="19">
        <f t="shared" si="1190"/>
        <v>-0.92798274700047867</v>
      </c>
      <c r="S1542" s="19">
        <f t="shared" si="1190"/>
        <v>-0.89436005133235619</v>
      </c>
      <c r="T1542" s="19">
        <f t="shared" si="1148"/>
        <v>3.2907977983400514</v>
      </c>
      <c r="U1542" s="19">
        <f t="shared" si="1148"/>
        <v>2.7338265693421899</v>
      </c>
      <c r="V1542" s="19">
        <f t="shared" si="1148"/>
        <v>1.6242409796610771</v>
      </c>
      <c r="W1542" s="19">
        <f t="shared" si="1179"/>
        <v>5.6627524074578705E-3</v>
      </c>
      <c r="X1542" s="19">
        <f t="shared" si="1180"/>
        <v>7.9569617882705931E-3</v>
      </c>
      <c r="Y1542" s="19">
        <f t="shared" si="1181"/>
        <v>1.4051403303084977</v>
      </c>
      <c r="Z1542" s="19">
        <f t="shared" si="1182"/>
        <v>1</v>
      </c>
      <c r="AA1542" s="19">
        <f t="shared" si="1183"/>
        <v>2.4051403303084977</v>
      </c>
      <c r="AB1542" s="19">
        <f t="shared" si="1184"/>
        <v>0.58422384448905151</v>
      </c>
      <c r="AC1542" s="19">
        <f t="shared" si="1185"/>
        <v>0.41577615551094849</v>
      </c>
      <c r="AD1542" s="20">
        <f t="shared" si="1186"/>
        <v>-3.3070368234338139E-3</v>
      </c>
      <c r="AE1542" s="21">
        <f t="shared" si="1141"/>
        <v>-1</v>
      </c>
      <c r="AF1542" s="21">
        <f t="shared" si="1149"/>
        <v>0</v>
      </c>
      <c r="AG1542" s="21">
        <f t="shared" si="1150"/>
        <v>5</v>
      </c>
      <c r="AH1542" s="21">
        <f t="shared" si="1151"/>
        <v>0</v>
      </c>
      <c r="AI1542" s="21">
        <f t="shared" si="1165"/>
        <v>0</v>
      </c>
      <c r="AJ1542" s="21">
        <f t="shared" si="1166"/>
        <v>0</v>
      </c>
      <c r="AK1542" s="24">
        <f t="shared" si="1142"/>
        <v>-1</v>
      </c>
      <c r="AL1542" s="24">
        <f t="shared" si="1152"/>
        <v>0</v>
      </c>
      <c r="AM1542" s="24">
        <f t="shared" si="1153"/>
        <v>4</v>
      </c>
      <c r="AN1542" s="24">
        <f t="shared" si="1154"/>
        <v>0</v>
      </c>
      <c r="AO1542" s="24">
        <f t="shared" si="1155"/>
        <v>0</v>
      </c>
      <c r="AP1542" s="24">
        <f t="shared" si="1167"/>
        <v>0</v>
      </c>
      <c r="AQ1542" s="27">
        <f t="shared" si="1143"/>
        <v>-1</v>
      </c>
      <c r="AR1542" s="27">
        <f t="shared" si="1156"/>
        <v>0</v>
      </c>
      <c r="AS1542" s="27">
        <f t="shared" si="1157"/>
        <v>1</v>
      </c>
      <c r="AT1542" s="27">
        <f t="shared" si="1158"/>
        <v>0</v>
      </c>
      <c r="AU1542" s="27">
        <f t="shared" si="1159"/>
        <v>0</v>
      </c>
      <c r="AV1542" s="27">
        <f t="shared" si="1168"/>
        <v>0</v>
      </c>
      <c r="AW1542">
        <f t="shared" si="1160"/>
        <v>112.14586880006526</v>
      </c>
      <c r="AX1542">
        <f t="shared" si="1161"/>
        <v>89.32271330958271</v>
      </c>
      <c r="AY1542">
        <f t="shared" si="1169"/>
        <v>85.573496094282177</v>
      </c>
      <c r="AZ1542">
        <f t="shared" si="1162"/>
        <v>0</v>
      </c>
      <c r="BA1542">
        <f t="shared" si="1170"/>
        <v>95.603359065681204</v>
      </c>
      <c r="BB1542" s="4">
        <f t="shared" si="1144"/>
        <v>1</v>
      </c>
      <c r="BC1542" s="4">
        <f t="shared" si="1145"/>
        <v>1</v>
      </c>
    </row>
    <row r="1543" spans="1:55">
      <c r="A1543" s="37">
        <v>42600</v>
      </c>
      <c r="B1543" s="2" t="s">
        <v>76</v>
      </c>
      <c r="C1543" s="40">
        <v>7.39</v>
      </c>
      <c r="D1543" s="19">
        <f t="shared" si="1146"/>
        <v>-4.0431266846361518E-3</v>
      </c>
      <c r="E1543" s="19">
        <f t="shared" si="1171"/>
        <v>1.2328767123287652E-2</v>
      </c>
      <c r="F1543" s="19">
        <f t="shared" si="1173"/>
        <v>2.0718232044198821E-2</v>
      </c>
      <c r="G1543" s="19">
        <f t="shared" si="1177"/>
        <v>6.8119891008174144E-3</v>
      </c>
      <c r="H1543" s="19">
        <f t="shared" si="1189"/>
        <v>1.006346514382203</v>
      </c>
      <c r="I1543" s="19">
        <f t="shared" si="1189"/>
        <v>1.321346638094735</v>
      </c>
      <c r="J1543" s="19">
        <f t="shared" si="1189"/>
        <v>0.38357621754943061</v>
      </c>
      <c r="K1543" s="2" t="s">
        <v>75</v>
      </c>
      <c r="L1543" s="40">
        <v>8.82</v>
      </c>
      <c r="M1543" s="19">
        <f t="shared" si="1147"/>
        <v>2.272727272727224E-3</v>
      </c>
      <c r="N1543" s="19">
        <f t="shared" si="1172"/>
        <v>-1.672240802675589E-2</v>
      </c>
      <c r="O1543" s="19">
        <f t="shared" si="1174"/>
        <v>-2.2172949002217217E-2</v>
      </c>
      <c r="P1543" s="19">
        <f t="shared" si="1178"/>
        <v>-2.4336283185840586E-2</v>
      </c>
      <c r="Q1543" s="19">
        <f t="shared" si="1190"/>
        <v>-0.96900147907852219</v>
      </c>
      <c r="R1543" s="19">
        <f t="shared" si="1190"/>
        <v>-0.91805296080567678</v>
      </c>
      <c r="S1543" s="19">
        <f t="shared" si="1190"/>
        <v>-0.80797028163612894</v>
      </c>
      <c r="T1543" s="19">
        <f t="shared" si="1148"/>
        <v>1.9753479934607252</v>
      </c>
      <c r="U1543" s="19">
        <f t="shared" si="1148"/>
        <v>2.2393995989004116</v>
      </c>
      <c r="V1543" s="19">
        <f t="shared" si="1148"/>
        <v>1.1915464991855595</v>
      </c>
      <c r="W1543" s="19">
        <f t="shared" si="1179"/>
        <v>5.7365757902929429E-3</v>
      </c>
      <c r="X1543" s="19">
        <f t="shared" si="1180"/>
        <v>7.9928671444069455E-3</v>
      </c>
      <c r="Y1543" s="19">
        <f t="shared" si="1181"/>
        <v>1.3933167514202376</v>
      </c>
      <c r="Z1543" s="19">
        <f t="shared" si="1182"/>
        <v>1</v>
      </c>
      <c r="AA1543" s="19">
        <f t="shared" si="1183"/>
        <v>2.3933167514202376</v>
      </c>
      <c r="AB1543" s="19">
        <f t="shared" si="1184"/>
        <v>0.58216980706520283</v>
      </c>
      <c r="AC1543" s="19">
        <f t="shared" si="1185"/>
        <v>0.41783019293479723</v>
      </c>
      <c r="AD1543" s="20">
        <f t="shared" si="1186"/>
        <v>-2.2142819722789598E-3</v>
      </c>
      <c r="AE1543" s="21">
        <f t="shared" si="1141"/>
        <v>-1</v>
      </c>
      <c r="AF1543" s="21">
        <f t="shared" si="1149"/>
        <v>0</v>
      </c>
      <c r="AG1543" s="21">
        <f t="shared" si="1150"/>
        <v>0</v>
      </c>
      <c r="AH1543" s="21">
        <f t="shared" si="1151"/>
        <v>1</v>
      </c>
      <c r="AI1543" s="21">
        <f t="shared" si="1165"/>
        <v>0</v>
      </c>
      <c r="AJ1543" s="21">
        <f t="shared" si="1166"/>
        <v>0</v>
      </c>
      <c r="AK1543" s="24">
        <f t="shared" si="1142"/>
        <v>-1</v>
      </c>
      <c r="AL1543" s="24">
        <f t="shared" si="1152"/>
        <v>0</v>
      </c>
      <c r="AM1543" s="24">
        <f t="shared" si="1153"/>
        <v>5</v>
      </c>
      <c r="AN1543" s="24">
        <f t="shared" si="1154"/>
        <v>0</v>
      </c>
      <c r="AO1543" s="24">
        <f t="shared" si="1155"/>
        <v>0</v>
      </c>
      <c r="AP1543" s="24">
        <f t="shared" si="1167"/>
        <v>0</v>
      </c>
      <c r="AQ1543" s="27">
        <f t="shared" si="1143"/>
        <v>-1</v>
      </c>
      <c r="AR1543" s="27">
        <f t="shared" si="1156"/>
        <v>0</v>
      </c>
      <c r="AS1543" s="27">
        <f t="shared" si="1157"/>
        <v>2</v>
      </c>
      <c r="AT1543" s="27">
        <f t="shared" si="1158"/>
        <v>0</v>
      </c>
      <c r="AU1543" s="27">
        <f t="shared" si="1159"/>
        <v>0</v>
      </c>
      <c r="AV1543" s="27">
        <f t="shared" si="1168"/>
        <v>0</v>
      </c>
      <c r="AW1543">
        <f t="shared" si="1160"/>
        <v>112.14586880006526</v>
      </c>
      <c r="AX1543">
        <f t="shared" si="1161"/>
        <v>89.32271330958271</v>
      </c>
      <c r="AY1543">
        <f t="shared" si="1169"/>
        <v>85.573496094282177</v>
      </c>
      <c r="AZ1543">
        <f t="shared" si="1162"/>
        <v>0</v>
      </c>
      <c r="BA1543">
        <f t="shared" si="1170"/>
        <v>95.603359065681204</v>
      </c>
      <c r="BB1543" s="4">
        <f t="shared" si="1144"/>
        <v>1</v>
      </c>
      <c r="BC1543" s="4">
        <f t="shared" si="1145"/>
        <v>1</v>
      </c>
    </row>
    <row r="1544" spans="1:55">
      <c r="A1544" s="37">
        <v>42601</v>
      </c>
      <c r="B1544" s="2" t="s">
        <v>76</v>
      </c>
      <c r="C1544" s="40">
        <v>7.41</v>
      </c>
      <c r="D1544" s="19">
        <f t="shared" si="1146"/>
        <v>2.7063599458728637E-3</v>
      </c>
      <c r="E1544" s="19">
        <f t="shared" si="1171"/>
        <v>9.5367847411444526E-3</v>
      </c>
      <c r="F1544" s="19">
        <f t="shared" si="1173"/>
        <v>2.3480662983425403E-2</v>
      </c>
      <c r="G1544" s="19">
        <f t="shared" si="1177"/>
        <v>1.6460905349794254E-2</v>
      </c>
      <c r="H1544" s="19">
        <f t="shared" si="1189"/>
        <v>0.77511659044015013</v>
      </c>
      <c r="I1544" s="19">
        <f t="shared" si="1189"/>
        <v>1.4816227398357888</v>
      </c>
      <c r="J1544" s="19">
        <f t="shared" si="1189"/>
        <v>0.97703363392115516</v>
      </c>
      <c r="K1544" s="2" t="s">
        <v>75</v>
      </c>
      <c r="L1544" s="40">
        <v>8.9</v>
      </c>
      <c r="M1544" s="19">
        <f t="shared" si="1147"/>
        <v>9.070294784580506E-3</v>
      </c>
      <c r="N1544" s="19">
        <f t="shared" si="1172"/>
        <v>-2.2421524663676653E-3</v>
      </c>
      <c r="O1544" s="19">
        <f t="shared" si="1174"/>
        <v>-1.330376940133029E-2</v>
      </c>
      <c r="P1544" s="19">
        <f t="shared" si="1178"/>
        <v>-1.2208657047724688E-2</v>
      </c>
      <c r="Q1544" s="19">
        <f t="shared" si="1190"/>
        <v>-0.1289801716918175</v>
      </c>
      <c r="R1544" s="19">
        <f t="shared" si="1190"/>
        <v>-0.54669039815474141</v>
      </c>
      <c r="S1544" s="19">
        <f t="shared" si="1190"/>
        <v>-0.40182350613236556</v>
      </c>
      <c r="T1544" s="19">
        <f t="shared" si="1148"/>
        <v>0.90409676213196766</v>
      </c>
      <c r="U1544" s="19">
        <f t="shared" si="1148"/>
        <v>2.0283131379905304</v>
      </c>
      <c r="V1544" s="19">
        <f t="shared" si="1148"/>
        <v>1.3788571400535208</v>
      </c>
      <c r="W1544" s="19">
        <f t="shared" si="1179"/>
        <v>5.5006630784304646E-3</v>
      </c>
      <c r="X1544" s="19">
        <f t="shared" si="1180"/>
        <v>8.2944646724894145E-3</v>
      </c>
      <c r="Y1544" s="19">
        <f t="shared" si="1181"/>
        <v>1.5079026935887374</v>
      </c>
      <c r="Z1544" s="19">
        <f t="shared" si="1182"/>
        <v>1</v>
      </c>
      <c r="AA1544" s="19">
        <f t="shared" si="1183"/>
        <v>2.5079026935887372</v>
      </c>
      <c r="AB1544" s="19">
        <f t="shared" si="1184"/>
        <v>0.60126044660487676</v>
      </c>
      <c r="AC1544" s="19">
        <f t="shared" si="1185"/>
        <v>0.39873955339512335</v>
      </c>
      <c r="AD1544" s="20">
        <f t="shared" si="1186"/>
        <v>8.1141760675420226E-4</v>
      </c>
      <c r="AE1544" s="21">
        <f t="shared" ref="AE1544:AE1607" si="1191">IF(T1544&gt;$B$3,-1,IF(T1544&lt;$B$1,1,0))</f>
        <v>0</v>
      </c>
      <c r="AF1544" s="21">
        <f t="shared" si="1149"/>
        <v>0</v>
      </c>
      <c r="AG1544" s="21">
        <f t="shared" si="1150"/>
        <v>0</v>
      </c>
      <c r="AH1544" s="21">
        <f t="shared" si="1151"/>
        <v>0</v>
      </c>
      <c r="AI1544" s="21">
        <f t="shared" si="1165"/>
        <v>0</v>
      </c>
      <c r="AJ1544" s="21">
        <f t="shared" si="1166"/>
        <v>0</v>
      </c>
      <c r="AK1544" s="24">
        <f t="shared" ref="AK1544:AK1607" si="1192">IF(U1544&gt;$B$3,-1,IF(U1544&lt;$B$1,1,0))</f>
        <v>-1</v>
      </c>
      <c r="AL1544" s="24">
        <f t="shared" si="1152"/>
        <v>0</v>
      </c>
      <c r="AM1544" s="24">
        <f t="shared" si="1153"/>
        <v>0</v>
      </c>
      <c r="AN1544" s="24">
        <f t="shared" si="1154"/>
        <v>1</v>
      </c>
      <c r="AO1544" s="24">
        <f t="shared" si="1155"/>
        <v>0</v>
      </c>
      <c r="AP1544" s="24">
        <f t="shared" si="1167"/>
        <v>0</v>
      </c>
      <c r="AQ1544" s="27">
        <f t="shared" ref="AQ1544:AQ1607" si="1193">IF(V1544&gt;$B$3,-1,IF(V1544&lt;$B$1,1,0))</f>
        <v>-1</v>
      </c>
      <c r="AR1544" s="27">
        <f t="shared" si="1156"/>
        <v>0</v>
      </c>
      <c r="AS1544" s="27">
        <f t="shared" si="1157"/>
        <v>3</v>
      </c>
      <c r="AT1544" s="27">
        <f t="shared" si="1158"/>
        <v>0</v>
      </c>
      <c r="AU1544" s="27">
        <f t="shared" si="1159"/>
        <v>0</v>
      </c>
      <c r="AV1544" s="27">
        <f t="shared" si="1168"/>
        <v>0</v>
      </c>
      <c r="AW1544">
        <f t="shared" si="1160"/>
        <v>112.14586880006526</v>
      </c>
      <c r="AX1544">
        <f t="shared" si="1161"/>
        <v>89.32271330958271</v>
      </c>
      <c r="AY1544">
        <f t="shared" si="1169"/>
        <v>85.573496094282177</v>
      </c>
      <c r="AZ1544">
        <f t="shared" si="1162"/>
        <v>0</v>
      </c>
      <c r="BA1544">
        <f t="shared" si="1170"/>
        <v>95.603359065681204</v>
      </c>
      <c r="BB1544" s="4">
        <f t="shared" ref="BB1544:BB1607" si="1194">AQ1544*AE1544</f>
        <v>0</v>
      </c>
      <c r="BC1544" s="4">
        <f t="shared" ref="BC1544:BC1607" si="1195">AE1544*AK1544</f>
        <v>0</v>
      </c>
    </row>
    <row r="1545" spans="1:55">
      <c r="A1545" s="37">
        <v>42604</v>
      </c>
      <c r="B1545" s="2" t="s">
        <v>76</v>
      </c>
      <c r="C1545" s="40">
        <v>7.42</v>
      </c>
      <c r="D1545" s="19">
        <f t="shared" ref="D1545:D1608" si="1196">(C1545-C1544)/C1544</f>
        <v>1.3495276653171101E-3</v>
      </c>
      <c r="E1545" s="19">
        <f t="shared" si="1171"/>
        <v>-4.026845637583926E-3</v>
      </c>
      <c r="F1545" s="19">
        <f t="shared" si="1173"/>
        <v>2.2038567493112969E-2</v>
      </c>
      <c r="G1545" s="19">
        <f t="shared" si="1177"/>
        <v>1.9230769230769187E-2</v>
      </c>
      <c r="H1545" s="19">
        <f t="shared" si="1189"/>
        <v>-0.32664858025159393</v>
      </c>
      <c r="I1545" s="19">
        <f t="shared" si="1189"/>
        <v>1.3745459194318799</v>
      </c>
      <c r="J1545" s="19">
        <f t="shared" si="1189"/>
        <v>1.2107971564350795</v>
      </c>
      <c r="K1545" s="2" t="s">
        <v>75</v>
      </c>
      <c r="L1545" s="40">
        <v>8.9</v>
      </c>
      <c r="M1545" s="19">
        <f t="shared" ref="M1545:M1608" si="1197">(L1545-L1544)/L1544</f>
        <v>0</v>
      </c>
      <c r="N1545" s="19">
        <f t="shared" si="1172"/>
        <v>-6.6964285714286266E-3</v>
      </c>
      <c r="O1545" s="19">
        <f t="shared" si="1174"/>
        <v>-1.6574585635359153E-2</v>
      </c>
      <c r="P1545" s="19">
        <f t="shared" si="1178"/>
        <v>-2.3051591657519108E-2</v>
      </c>
      <c r="Q1545" s="19">
        <f t="shared" si="1190"/>
        <v>-0.38610480412504944</v>
      </c>
      <c r="R1545" s="19">
        <f t="shared" si="1190"/>
        <v>-0.68092985056741273</v>
      </c>
      <c r="S1545" s="19">
        <f t="shared" si="1190"/>
        <v>-0.75725873415011369</v>
      </c>
      <c r="T1545" s="19">
        <f t="shared" ref="T1545:V1608" si="1198">H1545-Q1545</f>
        <v>5.9456223873455505E-2</v>
      </c>
      <c r="U1545" s="19">
        <f t="shared" si="1198"/>
        <v>2.0554757699992927</v>
      </c>
      <c r="V1545" s="19">
        <f t="shared" si="1198"/>
        <v>1.9680558905851933</v>
      </c>
      <c r="W1545" s="19">
        <f t="shared" si="1179"/>
        <v>5.4769127898616444E-3</v>
      </c>
      <c r="X1545" s="19">
        <f t="shared" si="1180"/>
        <v>7.830176433068315E-3</v>
      </c>
      <c r="Y1545" s="19">
        <f t="shared" si="1181"/>
        <v>1.4296697306487727</v>
      </c>
      <c r="Z1545" s="19">
        <f t="shared" si="1182"/>
        <v>1</v>
      </c>
      <c r="AA1545" s="19">
        <f t="shared" si="1183"/>
        <v>2.4296697306487727</v>
      </c>
      <c r="AB1545" s="19">
        <f t="shared" si="1184"/>
        <v>0.58842142724765345</v>
      </c>
      <c r="AC1545" s="19">
        <f t="shared" si="1185"/>
        <v>0.41157857275234649</v>
      </c>
      <c r="AD1545" s="20">
        <f t="shared" si="1186"/>
        <v>-4.6244783455318844E-4</v>
      </c>
      <c r="AE1545" s="21">
        <f t="shared" si="1191"/>
        <v>0</v>
      </c>
      <c r="AF1545" s="21">
        <f t="shared" ref="AF1545:AF1608" si="1199">IF(AND(AI1544=1,T1545&gt;$B$2),1,0)</f>
        <v>0</v>
      </c>
      <c r="AG1545" s="21">
        <f t="shared" ref="AG1545:AG1608" si="1200">IF(OR(AND(AI1544=0,AE1545&gt;0),AND(AG1544=$B$5,AE1545&gt;0)),1,IF(OR(AND(AE1545=0,AI1544=0),OR(AF1545=1),AG1544=$B$5),0,AG1544+1))</f>
        <v>0</v>
      </c>
      <c r="AH1545" s="21">
        <f t="shared" ref="AH1545:AH1608" si="1201">IF(AG1544=$B$5,1,0)</f>
        <v>0</v>
      </c>
      <c r="AI1545" s="21">
        <f t="shared" si="1165"/>
        <v>0</v>
      </c>
      <c r="AJ1545" s="21">
        <f t="shared" si="1166"/>
        <v>0</v>
      </c>
      <c r="AK1545" s="24">
        <f t="shared" si="1192"/>
        <v>-1</v>
      </c>
      <c r="AL1545" s="24">
        <f t="shared" ref="AL1545:AL1608" si="1202">IF(AND(AO1544=1,U1545&gt;$B$2),1,0)</f>
        <v>0</v>
      </c>
      <c r="AM1545" s="24">
        <f t="shared" ref="AM1545:AM1608" si="1203">IF(OR(AND(AO1544=0,AK1545&gt;0),AND(AM1544=$B$5,AK1545&gt;0)),1,IF(OR(AND(AK1545=0,AO1544=0),OR(AL1545=1),AM1544=$B$5),0,AM1544+1))</f>
        <v>1</v>
      </c>
      <c r="AN1545" s="24">
        <f t="shared" ref="AN1545:AN1608" si="1204">IF(AM1544=$B$5,1,0)</f>
        <v>0</v>
      </c>
      <c r="AO1545" s="24">
        <f t="shared" ref="AO1545:AO1608" si="1205">IF(AND(AK1545=0,AL1545=0,AN1545=0),AO1544,IF(AK1545=-1, 0, AK1545))</f>
        <v>0</v>
      </c>
      <c r="AP1545" s="24">
        <f t="shared" si="1167"/>
        <v>0</v>
      </c>
      <c r="AQ1545" s="27">
        <f t="shared" si="1193"/>
        <v>-1</v>
      </c>
      <c r="AR1545" s="27">
        <f t="shared" ref="AR1545:AR1608" si="1206">IF(AND(AU1544=1,V1545&gt;$B$2),1,0)</f>
        <v>0</v>
      </c>
      <c r="AS1545" s="27">
        <f t="shared" ref="AS1545:AS1608" si="1207">IF(OR(AND(AU1544=0,AQ1545&gt;0),AND(AS1544=$B$5,AQ1545&gt;0)),1,IF(OR(AND(AQ1545=0,AU1544=0),OR(AR1545=1),AS1544=$B$5),0,AS1544+1))</f>
        <v>4</v>
      </c>
      <c r="AT1545" s="27">
        <f t="shared" ref="AT1545:AT1608" si="1208">IF(AS1544=$B$5,1,0)</f>
        <v>0</v>
      </c>
      <c r="AU1545" s="27">
        <f t="shared" ref="AU1545:AU1608" si="1209">IF(AND(AQ1545=0,AR1545=0,AT1545=0),AU1544,IF(AQ1545=-1,0,AQ1545))</f>
        <v>0</v>
      </c>
      <c r="AV1545" s="27">
        <f t="shared" si="1168"/>
        <v>0</v>
      </c>
      <c r="AW1545">
        <f t="shared" ref="AW1545:AW1608" si="1210">AW1544*(1+AJ1545)</f>
        <v>112.14586880006526</v>
      </c>
      <c r="AX1545">
        <f t="shared" ref="AX1545:AX1608" si="1211">AX1544*(1+AP1545)</f>
        <v>89.32271330958271</v>
      </c>
      <c r="AY1545">
        <f t="shared" si="1169"/>
        <v>85.573496094282177</v>
      </c>
      <c r="AZ1545">
        <f t="shared" ref="AZ1545:AZ1608" si="1212">AVERAGE(AV1545,AP1545,AJ1545)</f>
        <v>0</v>
      </c>
      <c r="BA1545">
        <f t="shared" si="1170"/>
        <v>95.603359065681204</v>
      </c>
      <c r="BB1545" s="4">
        <f t="shared" si="1194"/>
        <v>0</v>
      </c>
      <c r="BC1545" s="4">
        <f t="shared" si="1195"/>
        <v>0</v>
      </c>
    </row>
    <row r="1546" spans="1:55">
      <c r="A1546" s="37">
        <v>42605</v>
      </c>
      <c r="B1546" s="2" t="s">
        <v>76</v>
      </c>
      <c r="C1546" s="40">
        <v>7.42</v>
      </c>
      <c r="D1546" s="19">
        <f t="shared" si="1196"/>
        <v>0</v>
      </c>
      <c r="E1546" s="19">
        <f t="shared" si="1171"/>
        <v>0</v>
      </c>
      <c r="F1546" s="19">
        <f t="shared" si="1173"/>
        <v>1.9230769230769187E-2</v>
      </c>
      <c r="G1546" s="19">
        <f t="shared" si="1177"/>
        <v>1.2278308321964511E-2</v>
      </c>
      <c r="H1546" s="19">
        <f t="shared" ref="H1546:J1561" si="1213">E1546/STDEV(E1486:E1545)</f>
        <v>0</v>
      </c>
      <c r="I1546" s="19">
        <f t="shared" si="1213"/>
        <v>1.186440136418037</v>
      </c>
      <c r="J1546" s="19">
        <f t="shared" si="1213"/>
        <v>0.81310430728389382</v>
      </c>
      <c r="K1546" s="2" t="s">
        <v>75</v>
      </c>
      <c r="L1546" s="40">
        <v>8.91</v>
      </c>
      <c r="M1546" s="19">
        <f t="shared" si="1197"/>
        <v>1.1235955056179536E-3</v>
      </c>
      <c r="N1546" s="19">
        <f t="shared" si="1172"/>
        <v>-6.6889632107023965E-3</v>
      </c>
      <c r="O1546" s="19">
        <f t="shared" si="1174"/>
        <v>-1.546961325966857E-2</v>
      </c>
      <c r="P1546" s="19">
        <f t="shared" si="1178"/>
        <v>-9.9999999999999846E-3</v>
      </c>
      <c r="Q1546" s="19">
        <f t="shared" ref="Q1546:S1561" si="1214">N1546/STDEV(N1486:N1545)</f>
        <v>-0.39276870363444216</v>
      </c>
      <c r="R1546" s="19">
        <f t="shared" si="1214"/>
        <v>-0.63861587624119565</v>
      </c>
      <c r="S1546" s="19">
        <f t="shared" si="1214"/>
        <v>-0.32848013327246739</v>
      </c>
      <c r="T1546" s="19">
        <f t="shared" si="1198"/>
        <v>0.39276870363444216</v>
      </c>
      <c r="U1546" s="19">
        <f t="shared" si="1198"/>
        <v>1.8250560126592328</v>
      </c>
      <c r="V1546" s="19">
        <f t="shared" si="1198"/>
        <v>1.1415844405563611</v>
      </c>
      <c r="W1546" s="19">
        <f t="shared" si="1179"/>
        <v>5.2998982498191167E-3</v>
      </c>
      <c r="X1546" s="19">
        <f t="shared" si="1180"/>
        <v>7.4043632277272691E-3</v>
      </c>
      <c r="Y1546" s="19">
        <f t="shared" si="1181"/>
        <v>1.3970764868891543</v>
      </c>
      <c r="Z1546" s="19">
        <f t="shared" si="1182"/>
        <v>1</v>
      </c>
      <c r="AA1546" s="19">
        <f t="shared" si="1183"/>
        <v>2.3970764868891541</v>
      </c>
      <c r="AB1546" s="19">
        <f t="shared" si="1184"/>
        <v>0.58282515995233575</v>
      </c>
      <c r="AC1546" s="19">
        <f t="shared" si="1185"/>
        <v>0.41717484004766431</v>
      </c>
      <c r="AD1546" s="20">
        <f t="shared" si="1186"/>
        <v>7.8547865222685081E-4</v>
      </c>
      <c r="AE1546" s="21">
        <f t="shared" si="1191"/>
        <v>0</v>
      </c>
      <c r="AF1546" s="21">
        <f t="shared" si="1199"/>
        <v>0</v>
      </c>
      <c r="AG1546" s="21">
        <f t="shared" si="1200"/>
        <v>0</v>
      </c>
      <c r="AH1546" s="21">
        <f t="shared" si="1201"/>
        <v>0</v>
      </c>
      <c r="AI1546" s="21">
        <f t="shared" ref="AI1546:AI1609" si="1215">IF(AND(AE1546=0,AF1546=0,AH1546=0),AI1545, IF(AE1546=-1, 0,AE1546))</f>
        <v>0</v>
      </c>
      <c r="AJ1546" s="21">
        <f t="shared" ref="AJ1546:AJ1609" si="1216">$AD1546*AI1546</f>
        <v>0</v>
      </c>
      <c r="AK1546" s="24">
        <f t="shared" si="1192"/>
        <v>-1</v>
      </c>
      <c r="AL1546" s="24">
        <f t="shared" si="1202"/>
        <v>0</v>
      </c>
      <c r="AM1546" s="24">
        <f t="shared" si="1203"/>
        <v>2</v>
      </c>
      <c r="AN1546" s="24">
        <f t="shared" si="1204"/>
        <v>0</v>
      </c>
      <c r="AO1546" s="24">
        <f t="shared" si="1205"/>
        <v>0</v>
      </c>
      <c r="AP1546" s="24">
        <f t="shared" ref="AP1546:AP1609" si="1217">$AD1546*AO1546</f>
        <v>0</v>
      </c>
      <c r="AQ1546" s="27">
        <f t="shared" si="1193"/>
        <v>-1</v>
      </c>
      <c r="AR1546" s="27">
        <f t="shared" si="1206"/>
        <v>0</v>
      </c>
      <c r="AS1546" s="27">
        <f t="shared" si="1207"/>
        <v>5</v>
      </c>
      <c r="AT1546" s="27">
        <f t="shared" si="1208"/>
        <v>0</v>
      </c>
      <c r="AU1546" s="27">
        <f t="shared" si="1209"/>
        <v>0</v>
      </c>
      <c r="AV1546" s="27">
        <f t="shared" ref="AV1546:AV1609" si="1218">$AD1546*AU1546</f>
        <v>0</v>
      </c>
      <c r="AW1546">
        <f t="shared" si="1210"/>
        <v>112.14586880006526</v>
      </c>
      <c r="AX1546">
        <f t="shared" si="1211"/>
        <v>89.32271330958271</v>
      </c>
      <c r="AY1546">
        <f t="shared" ref="AY1546:AY1609" si="1219">AY1545*(1+AV1546)</f>
        <v>85.573496094282177</v>
      </c>
      <c r="AZ1546">
        <f t="shared" si="1212"/>
        <v>0</v>
      </c>
      <c r="BA1546">
        <f t="shared" ref="BA1546:BA1609" si="1220">BA1545*(1+AZ1546)</f>
        <v>95.603359065681204</v>
      </c>
      <c r="BB1546" s="4">
        <f t="shared" si="1194"/>
        <v>0</v>
      </c>
      <c r="BC1546" s="4">
        <f t="shared" si="1195"/>
        <v>0</v>
      </c>
    </row>
    <row r="1547" spans="1:55">
      <c r="A1547" s="37">
        <v>42606</v>
      </c>
      <c r="B1547" s="2" t="s">
        <v>76</v>
      </c>
      <c r="C1547" s="40">
        <v>7.43</v>
      </c>
      <c r="D1547" s="19">
        <f t="shared" si="1196"/>
        <v>1.3477088948786774E-3</v>
      </c>
      <c r="E1547" s="19">
        <f t="shared" si="1171"/>
        <v>1.3477088948786774E-3</v>
      </c>
      <c r="F1547" s="19">
        <f t="shared" si="1173"/>
        <v>2.2008253094910613E-2</v>
      </c>
      <c r="G1547" s="19">
        <f t="shared" si="1177"/>
        <v>2.7662517289073207E-2</v>
      </c>
      <c r="H1547" s="19">
        <f t="shared" si="1213"/>
        <v>0.1091756992375098</v>
      </c>
      <c r="I1547" s="19">
        <f t="shared" si="1213"/>
        <v>1.3481220174651041</v>
      </c>
      <c r="J1547" s="19">
        <f t="shared" si="1213"/>
        <v>1.9833364774867843</v>
      </c>
      <c r="K1547" s="2" t="s">
        <v>75</v>
      </c>
      <c r="L1547" s="40">
        <v>8.91</v>
      </c>
      <c r="M1547" s="19">
        <f t="shared" si="1197"/>
        <v>0</v>
      </c>
      <c r="N1547" s="19">
        <f t="shared" si="1172"/>
        <v>1.2499999999999935E-2</v>
      </c>
      <c r="O1547" s="19">
        <f t="shared" si="1174"/>
        <v>-1.4380530973451218E-2</v>
      </c>
      <c r="P1547" s="19">
        <f t="shared" si="1178"/>
        <v>0</v>
      </c>
      <c r="Q1547" s="19">
        <f t="shared" si="1214"/>
        <v>0.74372390151393597</v>
      </c>
      <c r="R1547" s="19">
        <f t="shared" si="1214"/>
        <v>-0.59770780163405735</v>
      </c>
      <c r="S1547" s="19">
        <f t="shared" si="1214"/>
        <v>0</v>
      </c>
      <c r="T1547" s="19">
        <f t="shared" si="1198"/>
        <v>-0.63454820227642617</v>
      </c>
      <c r="U1547" s="19">
        <f t="shared" si="1198"/>
        <v>1.9458298190991614</v>
      </c>
      <c r="V1547" s="19">
        <f t="shared" si="1198"/>
        <v>1.9833364774867843</v>
      </c>
      <c r="W1547" s="19">
        <f t="shared" si="1179"/>
        <v>4.1003981096009601E-3</v>
      </c>
      <c r="X1547" s="19">
        <f t="shared" si="1180"/>
        <v>7.0568806773897196E-3</v>
      </c>
      <c r="Y1547" s="19">
        <f t="shared" si="1181"/>
        <v>1.7210232979247171</v>
      </c>
      <c r="Z1547" s="19">
        <f t="shared" si="1182"/>
        <v>1</v>
      </c>
      <c r="AA1547" s="19">
        <f t="shared" si="1183"/>
        <v>2.7210232979247171</v>
      </c>
      <c r="AB1547" s="19">
        <f t="shared" si="1184"/>
        <v>0.63249120256975211</v>
      </c>
      <c r="AC1547" s="19">
        <f t="shared" si="1185"/>
        <v>0.36750879743024795</v>
      </c>
      <c r="AD1547" s="20">
        <f t="shared" si="1186"/>
        <v>-1.2900657335862074E-3</v>
      </c>
      <c r="AE1547" s="21">
        <f t="shared" si="1191"/>
        <v>0</v>
      </c>
      <c r="AF1547" s="21">
        <f t="shared" si="1199"/>
        <v>0</v>
      </c>
      <c r="AG1547" s="21">
        <f t="shared" si="1200"/>
        <v>0</v>
      </c>
      <c r="AH1547" s="21">
        <f t="shared" si="1201"/>
        <v>0</v>
      </c>
      <c r="AI1547" s="21">
        <f t="shared" si="1215"/>
        <v>0</v>
      </c>
      <c r="AJ1547" s="21">
        <f t="shared" si="1216"/>
        <v>0</v>
      </c>
      <c r="AK1547" s="24">
        <f t="shared" si="1192"/>
        <v>-1</v>
      </c>
      <c r="AL1547" s="24">
        <f t="shared" si="1202"/>
        <v>0</v>
      </c>
      <c r="AM1547" s="24">
        <f t="shared" si="1203"/>
        <v>3</v>
      </c>
      <c r="AN1547" s="24">
        <f t="shared" si="1204"/>
        <v>0</v>
      </c>
      <c r="AO1547" s="24">
        <f t="shared" si="1205"/>
        <v>0</v>
      </c>
      <c r="AP1547" s="24">
        <f t="shared" si="1217"/>
        <v>0</v>
      </c>
      <c r="AQ1547" s="27">
        <f t="shared" si="1193"/>
        <v>-1</v>
      </c>
      <c r="AR1547" s="27">
        <f t="shared" si="1206"/>
        <v>0</v>
      </c>
      <c r="AS1547" s="27">
        <f t="shared" si="1207"/>
        <v>0</v>
      </c>
      <c r="AT1547" s="27">
        <f t="shared" si="1208"/>
        <v>1</v>
      </c>
      <c r="AU1547" s="27">
        <f t="shared" si="1209"/>
        <v>0</v>
      </c>
      <c r="AV1547" s="27">
        <f t="shared" si="1218"/>
        <v>0</v>
      </c>
      <c r="AW1547">
        <f t="shared" si="1210"/>
        <v>112.14586880006526</v>
      </c>
      <c r="AX1547">
        <f t="shared" si="1211"/>
        <v>89.32271330958271</v>
      </c>
      <c r="AY1547">
        <f t="shared" si="1219"/>
        <v>85.573496094282177</v>
      </c>
      <c r="AZ1547">
        <f t="shared" si="1212"/>
        <v>0</v>
      </c>
      <c r="BA1547">
        <f t="shared" si="1220"/>
        <v>95.603359065681204</v>
      </c>
      <c r="BB1547" s="4">
        <f t="shared" si="1194"/>
        <v>0</v>
      </c>
      <c r="BC1547" s="4">
        <f t="shared" si="1195"/>
        <v>0</v>
      </c>
    </row>
    <row r="1548" spans="1:55">
      <c r="A1548" s="37">
        <v>42607</v>
      </c>
      <c r="B1548" s="2" t="s">
        <v>76</v>
      </c>
      <c r="C1548" s="40">
        <v>7.41</v>
      </c>
      <c r="D1548" s="19">
        <f t="shared" si="1196"/>
        <v>-2.6917900403767934E-3</v>
      </c>
      <c r="E1548" s="19">
        <f t="shared" si="1171"/>
        <v>2.7063599458728637E-3</v>
      </c>
      <c r="F1548" s="19">
        <f t="shared" si="1173"/>
        <v>1.5068493150684975E-2</v>
      </c>
      <c r="G1548" s="19">
        <f t="shared" si="1177"/>
        <v>2.6315789473684265E-2</v>
      </c>
      <c r="H1548" s="19">
        <f t="shared" si="1213"/>
        <v>0.21926215834648158</v>
      </c>
      <c r="I1548" s="19">
        <f t="shared" si="1213"/>
        <v>0.91400821330834958</v>
      </c>
      <c r="J1548" s="19">
        <f t="shared" si="1213"/>
        <v>1.9020431910613276</v>
      </c>
      <c r="K1548" s="2" t="s">
        <v>75</v>
      </c>
      <c r="L1548" s="40">
        <v>8.9</v>
      </c>
      <c r="M1548" s="19">
        <f t="shared" si="1197"/>
        <v>-1.122334455667765E-3</v>
      </c>
      <c r="N1548" s="19">
        <f t="shared" si="1172"/>
        <v>9.070294784580506E-3</v>
      </c>
      <c r="O1548" s="19">
        <f t="shared" si="1174"/>
        <v>-7.8037904124860962E-3</v>
      </c>
      <c r="P1548" s="19">
        <f t="shared" si="1178"/>
        <v>-7.8037904124860962E-3</v>
      </c>
      <c r="Q1548" s="19">
        <f t="shared" si="1214"/>
        <v>0.54749967372362363</v>
      </c>
      <c r="R1548" s="19">
        <f t="shared" si="1214"/>
        <v>-0.32863296216413318</v>
      </c>
      <c r="S1548" s="19">
        <f t="shared" si="1214"/>
        <v>-0.2605022971925231</v>
      </c>
      <c r="T1548" s="19">
        <f t="shared" si="1198"/>
        <v>-0.32823751537714208</v>
      </c>
      <c r="U1548" s="19">
        <f t="shared" si="1198"/>
        <v>1.2426411754724827</v>
      </c>
      <c r="V1548" s="19">
        <f t="shared" si="1198"/>
        <v>2.1625454882538508</v>
      </c>
      <c r="W1548" s="19">
        <f t="shared" si="1179"/>
        <v>4.1567525333833363E-3</v>
      </c>
      <c r="X1548" s="19">
        <f t="shared" si="1180"/>
        <v>6.8801470257318642E-3</v>
      </c>
      <c r="Y1548" s="19">
        <f t="shared" si="1181"/>
        <v>1.6551735929614879</v>
      </c>
      <c r="Z1548" s="19">
        <f t="shared" si="1182"/>
        <v>1</v>
      </c>
      <c r="AA1548" s="19">
        <f t="shared" si="1183"/>
        <v>2.6551735929614879</v>
      </c>
      <c r="AB1548" s="19">
        <f t="shared" si="1184"/>
        <v>0.62337679063588647</v>
      </c>
      <c r="AC1548" s="19">
        <f t="shared" si="1185"/>
        <v>0.37662320936411353</v>
      </c>
      <c r="AD1548" s="20">
        <f t="shared" si="1186"/>
        <v>8.4685229728849107E-3</v>
      </c>
      <c r="AE1548" s="21">
        <f t="shared" si="1191"/>
        <v>0</v>
      </c>
      <c r="AF1548" s="21">
        <f t="shared" si="1199"/>
        <v>0</v>
      </c>
      <c r="AG1548" s="21">
        <f t="shared" si="1200"/>
        <v>0</v>
      </c>
      <c r="AH1548" s="21">
        <f t="shared" si="1201"/>
        <v>0</v>
      </c>
      <c r="AI1548" s="21">
        <f t="shared" si="1215"/>
        <v>0</v>
      </c>
      <c r="AJ1548" s="21">
        <f t="shared" si="1216"/>
        <v>0</v>
      </c>
      <c r="AK1548" s="24">
        <f t="shared" si="1192"/>
        <v>-1</v>
      </c>
      <c r="AL1548" s="24">
        <f t="shared" si="1202"/>
        <v>0</v>
      </c>
      <c r="AM1548" s="24">
        <f t="shared" si="1203"/>
        <v>4</v>
      </c>
      <c r="AN1548" s="24">
        <f t="shared" si="1204"/>
        <v>0</v>
      </c>
      <c r="AO1548" s="24">
        <f t="shared" si="1205"/>
        <v>0</v>
      </c>
      <c r="AP1548" s="24">
        <f t="shared" si="1217"/>
        <v>0</v>
      </c>
      <c r="AQ1548" s="27">
        <f t="shared" si="1193"/>
        <v>-1</v>
      </c>
      <c r="AR1548" s="27">
        <f t="shared" si="1206"/>
        <v>0</v>
      </c>
      <c r="AS1548" s="27">
        <f t="shared" si="1207"/>
        <v>1</v>
      </c>
      <c r="AT1548" s="27">
        <f t="shared" si="1208"/>
        <v>0</v>
      </c>
      <c r="AU1548" s="27">
        <f t="shared" si="1209"/>
        <v>0</v>
      </c>
      <c r="AV1548" s="27">
        <f t="shared" si="1218"/>
        <v>0</v>
      </c>
      <c r="AW1548">
        <f t="shared" si="1210"/>
        <v>112.14586880006526</v>
      </c>
      <c r="AX1548">
        <f t="shared" si="1211"/>
        <v>89.32271330958271</v>
      </c>
      <c r="AY1548">
        <f t="shared" si="1219"/>
        <v>85.573496094282177</v>
      </c>
      <c r="AZ1548">
        <f t="shared" si="1212"/>
        <v>0</v>
      </c>
      <c r="BA1548">
        <f t="shared" si="1220"/>
        <v>95.603359065681204</v>
      </c>
      <c r="BB1548" s="4">
        <f t="shared" si="1194"/>
        <v>0</v>
      </c>
      <c r="BC1548" s="4">
        <f t="shared" si="1195"/>
        <v>0</v>
      </c>
    </row>
    <row r="1549" spans="1:55">
      <c r="A1549" s="37">
        <v>42608</v>
      </c>
      <c r="B1549" s="2" t="s">
        <v>76</v>
      </c>
      <c r="C1549" s="40">
        <v>7.4</v>
      </c>
      <c r="D1549" s="19">
        <f t="shared" si="1196"/>
        <v>-1.3495276653171101E-3</v>
      </c>
      <c r="E1549" s="19">
        <f t="shared" ref="E1549:E1612" si="1221">(C1549-C1544)/C1544</f>
        <v>-1.3495276653171101E-3</v>
      </c>
      <c r="F1549" s="19">
        <f t="shared" si="1173"/>
        <v>8.1743869209809951E-3</v>
      </c>
      <c r="G1549" s="19">
        <f t="shared" si="1177"/>
        <v>2.4930747922437758E-2</v>
      </c>
      <c r="H1549" s="19">
        <f t="shared" si="1213"/>
        <v>-0.11148776845431266</v>
      </c>
      <c r="I1549" s="19">
        <f t="shared" si="1213"/>
        <v>0.49691118658184813</v>
      </c>
      <c r="J1549" s="19">
        <f t="shared" si="1213"/>
        <v>1.8000143920506113</v>
      </c>
      <c r="K1549" s="2" t="s">
        <v>75</v>
      </c>
      <c r="L1549" s="40">
        <v>8.68</v>
      </c>
      <c r="M1549" s="19">
        <f t="shared" si="1197"/>
        <v>-2.4719101123595575E-2</v>
      </c>
      <c r="N1549" s="19">
        <f t="shared" ref="N1549:N1612" si="1222">(L1549-L1544)/L1544</f>
        <v>-2.4719101123595575E-2</v>
      </c>
      <c r="O1549" s="19">
        <f t="shared" si="1174"/>
        <v>-2.6905829596412582E-2</v>
      </c>
      <c r="P1549" s="19">
        <f t="shared" si="1178"/>
        <v>-3.8759689922480585E-2</v>
      </c>
      <c r="Q1549" s="19">
        <f t="shared" si="1214"/>
        <v>-1.4982621638156364</v>
      </c>
      <c r="R1549" s="19">
        <f t="shared" si="1214"/>
        <v>-1.1415066720072087</v>
      </c>
      <c r="S1549" s="19">
        <f t="shared" si="1214"/>
        <v>-1.3049644154609856</v>
      </c>
      <c r="T1549" s="19">
        <f t="shared" si="1198"/>
        <v>1.3867743953613236</v>
      </c>
      <c r="U1549" s="19">
        <f t="shared" si="1198"/>
        <v>1.6384178585890568</v>
      </c>
      <c r="V1549" s="19">
        <f t="shared" si="1198"/>
        <v>3.1049788075115972</v>
      </c>
      <c r="W1549" s="19">
        <f t="shared" si="1179"/>
        <v>4.1899200539855597E-3</v>
      </c>
      <c r="X1549" s="19">
        <f t="shared" si="1180"/>
        <v>8.5630136918988138E-3</v>
      </c>
      <c r="Y1549" s="19">
        <f t="shared" si="1181"/>
        <v>2.0437176799479633</v>
      </c>
      <c r="Z1549" s="19">
        <f t="shared" si="1182"/>
        <v>1</v>
      </c>
      <c r="AA1549" s="19">
        <f t="shared" si="1183"/>
        <v>3.0437176799479633</v>
      </c>
      <c r="AB1549" s="19">
        <f t="shared" si="1184"/>
        <v>0.67145441688366558</v>
      </c>
      <c r="AC1549" s="19">
        <f t="shared" si="1185"/>
        <v>0.32854558311633436</v>
      </c>
      <c r="AD1549" s="20">
        <f t="shared" si="1186"/>
        <v>-7.7802014292620118E-5</v>
      </c>
      <c r="AE1549" s="21">
        <f t="shared" si="1191"/>
        <v>-1</v>
      </c>
      <c r="AF1549" s="21">
        <f t="shared" si="1199"/>
        <v>0</v>
      </c>
      <c r="AG1549" s="21">
        <f t="shared" si="1200"/>
        <v>1</v>
      </c>
      <c r="AH1549" s="21">
        <f t="shared" si="1201"/>
        <v>0</v>
      </c>
      <c r="AI1549" s="21">
        <f t="shared" si="1215"/>
        <v>0</v>
      </c>
      <c r="AJ1549" s="21">
        <f t="shared" si="1216"/>
        <v>0</v>
      </c>
      <c r="AK1549" s="24">
        <f t="shared" si="1192"/>
        <v>-1</v>
      </c>
      <c r="AL1549" s="24">
        <f t="shared" si="1202"/>
        <v>0</v>
      </c>
      <c r="AM1549" s="24">
        <f t="shared" si="1203"/>
        <v>5</v>
      </c>
      <c r="AN1549" s="24">
        <f t="shared" si="1204"/>
        <v>0</v>
      </c>
      <c r="AO1549" s="24">
        <f t="shared" si="1205"/>
        <v>0</v>
      </c>
      <c r="AP1549" s="24">
        <f t="shared" si="1217"/>
        <v>0</v>
      </c>
      <c r="AQ1549" s="27">
        <f t="shared" si="1193"/>
        <v>-1</v>
      </c>
      <c r="AR1549" s="27">
        <f t="shared" si="1206"/>
        <v>0</v>
      </c>
      <c r="AS1549" s="27">
        <f t="shared" si="1207"/>
        <v>2</v>
      </c>
      <c r="AT1549" s="27">
        <f t="shared" si="1208"/>
        <v>0</v>
      </c>
      <c r="AU1549" s="27">
        <f t="shared" si="1209"/>
        <v>0</v>
      </c>
      <c r="AV1549" s="27">
        <f t="shared" si="1218"/>
        <v>0</v>
      </c>
      <c r="AW1549">
        <f t="shared" si="1210"/>
        <v>112.14586880006526</v>
      </c>
      <c r="AX1549">
        <f t="shared" si="1211"/>
        <v>89.32271330958271</v>
      </c>
      <c r="AY1549">
        <f t="shared" si="1219"/>
        <v>85.573496094282177</v>
      </c>
      <c r="AZ1549">
        <f t="shared" si="1212"/>
        <v>0</v>
      </c>
      <c r="BA1549">
        <f t="shared" si="1220"/>
        <v>95.603359065681204</v>
      </c>
      <c r="BB1549" s="4">
        <f t="shared" si="1194"/>
        <v>1</v>
      </c>
      <c r="BC1549" s="4">
        <f t="shared" si="1195"/>
        <v>1</v>
      </c>
    </row>
    <row r="1550" spans="1:55">
      <c r="A1550" s="37">
        <v>42611</v>
      </c>
      <c r="B1550" s="2" t="s">
        <v>76</v>
      </c>
      <c r="C1550" s="40">
        <v>7.42</v>
      </c>
      <c r="D1550" s="19">
        <f t="shared" si="1196"/>
        <v>2.7027027027026452E-3</v>
      </c>
      <c r="E1550" s="19">
        <f t="shared" si="1221"/>
        <v>0</v>
      </c>
      <c r="F1550" s="19">
        <f t="shared" si="1173"/>
        <v>-4.026845637583926E-3</v>
      </c>
      <c r="G1550" s="19">
        <f t="shared" si="1177"/>
        <v>2.7700831024930775E-2</v>
      </c>
      <c r="H1550" s="19">
        <f t="shared" si="1213"/>
        <v>0</v>
      </c>
      <c r="I1550" s="19">
        <f t="shared" si="1213"/>
        <v>-0.24584073947563873</v>
      </c>
      <c r="J1550" s="19">
        <f t="shared" si="1213"/>
        <v>2.0095468417667179</v>
      </c>
      <c r="K1550" s="2" t="s">
        <v>75</v>
      </c>
      <c r="L1550" s="40">
        <v>8.73</v>
      </c>
      <c r="M1550" s="19">
        <f t="shared" si="1197"/>
        <v>5.7603686635945518E-3</v>
      </c>
      <c r="N1550" s="19">
        <f t="shared" si="1222"/>
        <v>-1.9101123595505608E-2</v>
      </c>
      <c r="O1550" s="19">
        <f t="shared" si="1174"/>
        <v>-2.5669642857142901E-2</v>
      </c>
      <c r="P1550" s="19">
        <f t="shared" si="1178"/>
        <v>-3.322259136212613E-2</v>
      </c>
      <c r="Q1550" s="19">
        <f t="shared" si="1214"/>
        <v>-1.1382275175759431</v>
      </c>
      <c r="R1550" s="19">
        <f t="shared" si="1214"/>
        <v>-1.0805413708821192</v>
      </c>
      <c r="S1550" s="19">
        <f t="shared" si="1214"/>
        <v>-1.1102036801210011</v>
      </c>
      <c r="T1550" s="19">
        <f t="shared" si="1198"/>
        <v>1.1382275175759431</v>
      </c>
      <c r="U1550" s="19">
        <f t="shared" si="1198"/>
        <v>0.83470063140648043</v>
      </c>
      <c r="V1550" s="19">
        <f t="shared" si="1198"/>
        <v>3.1197505218877191</v>
      </c>
      <c r="W1550" s="19">
        <f t="shared" si="1179"/>
        <v>4.1913959930169721E-3</v>
      </c>
      <c r="X1550" s="19">
        <f t="shared" si="1180"/>
        <v>8.7269860392731602E-3</v>
      </c>
      <c r="Y1550" s="19">
        <f t="shared" si="1181"/>
        <v>2.0821191922244178</v>
      </c>
      <c r="Z1550" s="19">
        <f t="shared" si="1182"/>
        <v>1</v>
      </c>
      <c r="AA1550" s="19">
        <f t="shared" si="1183"/>
        <v>3.0821191922244178</v>
      </c>
      <c r="AB1550" s="19">
        <f t="shared" si="1184"/>
        <v>0.67554791439513306</v>
      </c>
      <c r="AC1550" s="19">
        <f t="shared" si="1185"/>
        <v>0.32445208560486688</v>
      </c>
      <c r="AD1550" s="20">
        <f t="shared" si="1186"/>
        <v>7.8597010262099927E-3</v>
      </c>
      <c r="AE1550" s="21">
        <f t="shared" si="1191"/>
        <v>-1</v>
      </c>
      <c r="AF1550" s="21">
        <f t="shared" si="1199"/>
        <v>0</v>
      </c>
      <c r="AG1550" s="21">
        <f t="shared" si="1200"/>
        <v>2</v>
      </c>
      <c r="AH1550" s="21">
        <f t="shared" si="1201"/>
        <v>0</v>
      </c>
      <c r="AI1550" s="21">
        <f t="shared" si="1215"/>
        <v>0</v>
      </c>
      <c r="AJ1550" s="21">
        <f t="shared" si="1216"/>
        <v>0</v>
      </c>
      <c r="AK1550" s="24">
        <f t="shared" si="1192"/>
        <v>0</v>
      </c>
      <c r="AL1550" s="24">
        <f t="shared" si="1202"/>
        <v>0</v>
      </c>
      <c r="AM1550" s="24">
        <f t="shared" si="1203"/>
        <v>0</v>
      </c>
      <c r="AN1550" s="24">
        <f t="shared" si="1204"/>
        <v>1</v>
      </c>
      <c r="AO1550" s="24">
        <f t="shared" si="1205"/>
        <v>0</v>
      </c>
      <c r="AP1550" s="24">
        <f t="shared" si="1217"/>
        <v>0</v>
      </c>
      <c r="AQ1550" s="27">
        <f t="shared" si="1193"/>
        <v>-1</v>
      </c>
      <c r="AR1550" s="27">
        <f t="shared" si="1206"/>
        <v>0</v>
      </c>
      <c r="AS1550" s="27">
        <f t="shared" si="1207"/>
        <v>3</v>
      </c>
      <c r="AT1550" s="27">
        <f t="shared" si="1208"/>
        <v>0</v>
      </c>
      <c r="AU1550" s="27">
        <f t="shared" si="1209"/>
        <v>0</v>
      </c>
      <c r="AV1550" s="27">
        <f t="shared" si="1218"/>
        <v>0</v>
      </c>
      <c r="AW1550">
        <f t="shared" si="1210"/>
        <v>112.14586880006526</v>
      </c>
      <c r="AX1550">
        <f t="shared" si="1211"/>
        <v>89.32271330958271</v>
      </c>
      <c r="AY1550">
        <f t="shared" si="1219"/>
        <v>85.573496094282177</v>
      </c>
      <c r="AZ1550">
        <f t="shared" si="1212"/>
        <v>0</v>
      </c>
      <c r="BA1550">
        <f t="shared" si="1220"/>
        <v>95.603359065681204</v>
      </c>
      <c r="BB1550" s="4">
        <f t="shared" si="1194"/>
        <v>1</v>
      </c>
      <c r="BC1550" s="4">
        <f t="shared" si="1195"/>
        <v>0</v>
      </c>
    </row>
    <row r="1551" spans="1:55">
      <c r="A1551" s="37">
        <v>42612</v>
      </c>
      <c r="B1551" s="2" t="s">
        <v>76</v>
      </c>
      <c r="C1551" s="40">
        <v>7.49</v>
      </c>
      <c r="D1551" s="19">
        <f t="shared" si="1196"/>
        <v>9.4339622641509812E-3</v>
      </c>
      <c r="E1551" s="19">
        <f t="shared" si="1221"/>
        <v>9.4339622641509812E-3</v>
      </c>
      <c r="F1551" s="19">
        <f t="shared" si="1173"/>
        <v>9.4339622641509812E-3</v>
      </c>
      <c r="G1551" s="19">
        <f t="shared" si="1177"/>
        <v>3.4530386740331494E-2</v>
      </c>
      <c r="H1551" s="19">
        <f t="shared" si="1213"/>
        <v>0.79965290117338028</v>
      </c>
      <c r="I1551" s="19">
        <f t="shared" si="1213"/>
        <v>0.57991443174030888</v>
      </c>
      <c r="J1551" s="19">
        <f t="shared" si="1213"/>
        <v>2.5040918469891458</v>
      </c>
      <c r="K1551" s="2" t="s">
        <v>75</v>
      </c>
      <c r="L1551" s="40">
        <v>8.69</v>
      </c>
      <c r="M1551" s="19">
        <f t="shared" si="1197"/>
        <v>-4.5819014891180891E-3</v>
      </c>
      <c r="N1551" s="19">
        <f t="shared" si="1222"/>
        <v>-2.469135802469143E-2</v>
      </c>
      <c r="O1551" s="19">
        <f t="shared" si="1174"/>
        <v>-3.1215161649944385E-2</v>
      </c>
      <c r="P1551" s="19">
        <f t="shared" si="1178"/>
        <v>-2.469135802469143E-2</v>
      </c>
      <c r="Q1551" s="19">
        <f t="shared" si="1214"/>
        <v>-1.4602055195933619</v>
      </c>
      <c r="R1551" s="19">
        <f t="shared" si="1214"/>
        <v>-1.3057252298403981</v>
      </c>
      <c r="S1551" s="19">
        <f t="shared" si="1214"/>
        <v>-0.81876069081091341</v>
      </c>
      <c r="T1551" s="19">
        <f t="shared" si="1198"/>
        <v>2.2598584207667423</v>
      </c>
      <c r="U1551" s="19">
        <f t="shared" si="1198"/>
        <v>1.8856396615807069</v>
      </c>
      <c r="V1551" s="19">
        <f t="shared" si="1198"/>
        <v>3.3228525378000593</v>
      </c>
      <c r="W1551" s="19">
        <f t="shared" si="1179"/>
        <v>4.5570225204778015E-3</v>
      </c>
      <c r="X1551" s="19">
        <f t="shared" si="1180"/>
        <v>8.3237402201079488E-3</v>
      </c>
      <c r="Y1551" s="19">
        <f t="shared" si="1181"/>
        <v>1.8265742999302117</v>
      </c>
      <c r="Z1551" s="19">
        <f t="shared" si="1182"/>
        <v>1</v>
      </c>
      <c r="AA1551" s="19">
        <f t="shared" si="1183"/>
        <v>2.8265742999302117</v>
      </c>
      <c r="AB1551" s="19">
        <f t="shared" si="1184"/>
        <v>0.64621485448845617</v>
      </c>
      <c r="AC1551" s="19">
        <f t="shared" si="1185"/>
        <v>0.35378514551154377</v>
      </c>
      <c r="AD1551" s="20">
        <f t="shared" si="1186"/>
        <v>2.6853806560641997E-3</v>
      </c>
      <c r="AE1551" s="21">
        <f t="shared" si="1191"/>
        <v>-1</v>
      </c>
      <c r="AF1551" s="21">
        <f t="shared" si="1199"/>
        <v>0</v>
      </c>
      <c r="AG1551" s="21">
        <f t="shared" si="1200"/>
        <v>3</v>
      </c>
      <c r="AH1551" s="21">
        <f t="shared" si="1201"/>
        <v>0</v>
      </c>
      <c r="AI1551" s="21">
        <f t="shared" si="1215"/>
        <v>0</v>
      </c>
      <c r="AJ1551" s="21">
        <f t="shared" si="1216"/>
        <v>0</v>
      </c>
      <c r="AK1551" s="24">
        <f t="shared" si="1192"/>
        <v>-1</v>
      </c>
      <c r="AL1551" s="24">
        <f t="shared" si="1202"/>
        <v>0</v>
      </c>
      <c r="AM1551" s="24">
        <f t="shared" si="1203"/>
        <v>1</v>
      </c>
      <c r="AN1551" s="24">
        <f t="shared" si="1204"/>
        <v>0</v>
      </c>
      <c r="AO1551" s="24">
        <f t="shared" si="1205"/>
        <v>0</v>
      </c>
      <c r="AP1551" s="24">
        <f t="shared" si="1217"/>
        <v>0</v>
      </c>
      <c r="AQ1551" s="27">
        <f t="shared" si="1193"/>
        <v>-1</v>
      </c>
      <c r="AR1551" s="27">
        <f t="shared" si="1206"/>
        <v>0</v>
      </c>
      <c r="AS1551" s="27">
        <f t="shared" si="1207"/>
        <v>4</v>
      </c>
      <c r="AT1551" s="27">
        <f t="shared" si="1208"/>
        <v>0</v>
      </c>
      <c r="AU1551" s="27">
        <f t="shared" si="1209"/>
        <v>0</v>
      </c>
      <c r="AV1551" s="27">
        <f t="shared" si="1218"/>
        <v>0</v>
      </c>
      <c r="AW1551">
        <f t="shared" si="1210"/>
        <v>112.14586880006526</v>
      </c>
      <c r="AX1551">
        <f t="shared" si="1211"/>
        <v>89.32271330958271</v>
      </c>
      <c r="AY1551">
        <f t="shared" si="1219"/>
        <v>85.573496094282177</v>
      </c>
      <c r="AZ1551">
        <f t="shared" si="1212"/>
        <v>0</v>
      </c>
      <c r="BA1551">
        <f t="shared" si="1220"/>
        <v>95.603359065681204</v>
      </c>
      <c r="BB1551" s="4">
        <f t="shared" si="1194"/>
        <v>1</v>
      </c>
      <c r="BC1551" s="4">
        <f t="shared" si="1195"/>
        <v>1</v>
      </c>
    </row>
    <row r="1552" spans="1:55">
      <c r="A1552" s="37">
        <v>42613</v>
      </c>
      <c r="B1552" s="2" t="s">
        <v>76</v>
      </c>
      <c r="C1552" s="40">
        <v>7.54</v>
      </c>
      <c r="D1552" s="19">
        <f t="shared" si="1196"/>
        <v>6.6755674232309506E-3</v>
      </c>
      <c r="E1552" s="19">
        <f t="shared" si="1221"/>
        <v>1.4804845222072722E-2</v>
      </c>
      <c r="F1552" s="19">
        <f t="shared" si="1173"/>
        <v>1.6172506738544489E-2</v>
      </c>
      <c r="G1552" s="19">
        <f t="shared" si="1177"/>
        <v>4.4321329639889238E-2</v>
      </c>
      <c r="H1552" s="19">
        <f t="shared" si="1213"/>
        <v>1.2841025685476248</v>
      </c>
      <c r="I1552" s="19">
        <f t="shared" si="1213"/>
        <v>1.0024369120285372</v>
      </c>
      <c r="J1552" s="19">
        <f t="shared" si="1213"/>
        <v>3.1023332471168654</v>
      </c>
      <c r="K1552" s="2" t="s">
        <v>75</v>
      </c>
      <c r="L1552" s="40">
        <v>8.73</v>
      </c>
      <c r="M1552" s="19">
        <f t="shared" si="1197"/>
        <v>4.6029919447642034E-3</v>
      </c>
      <c r="N1552" s="19">
        <f t="shared" si="1222"/>
        <v>-2.0202020202020169E-2</v>
      </c>
      <c r="O1552" s="19">
        <f t="shared" si="1174"/>
        <v>-7.9545454545454867E-3</v>
      </c>
      <c r="P1552" s="19">
        <f t="shared" si="1178"/>
        <v>-2.9999999999999954E-2</v>
      </c>
      <c r="Q1552" s="19">
        <f t="shared" si="1214"/>
        <v>-1.1755773791838475</v>
      </c>
      <c r="R1552" s="19">
        <f t="shared" si="1214"/>
        <v>-0.33146554035801856</v>
      </c>
      <c r="S1552" s="19">
        <f t="shared" si="1214"/>
        <v>-0.99967101386422952</v>
      </c>
      <c r="T1552" s="19">
        <f t="shared" si="1198"/>
        <v>2.4596799477314724</v>
      </c>
      <c r="U1552" s="19">
        <f t="shared" si="1198"/>
        <v>1.3339024523865559</v>
      </c>
      <c r="V1552" s="19">
        <f t="shared" si="1198"/>
        <v>4.1020042609810954</v>
      </c>
      <c r="W1552" s="19">
        <f t="shared" si="1179"/>
        <v>4.5583289777743315E-3</v>
      </c>
      <c r="X1552" s="19">
        <f t="shared" si="1180"/>
        <v>8.015387110506653E-3</v>
      </c>
      <c r="Y1552" s="19">
        <f t="shared" si="1181"/>
        <v>1.7584047025978977</v>
      </c>
      <c r="Z1552" s="19">
        <f t="shared" si="1182"/>
        <v>1</v>
      </c>
      <c r="AA1552" s="19">
        <f t="shared" si="1183"/>
        <v>2.7584047025978977</v>
      </c>
      <c r="AB1552" s="19">
        <f t="shared" si="1184"/>
        <v>0.63747161572839972</v>
      </c>
      <c r="AC1552" s="19">
        <f t="shared" si="1185"/>
        <v>0.36252838427160028</v>
      </c>
      <c r="AD1552" s="20">
        <f t="shared" si="1186"/>
        <v>-3.3967306844183342E-3</v>
      </c>
      <c r="AE1552" s="21">
        <f t="shared" si="1191"/>
        <v>-1</v>
      </c>
      <c r="AF1552" s="21">
        <f t="shared" si="1199"/>
        <v>0</v>
      </c>
      <c r="AG1552" s="21">
        <f t="shared" si="1200"/>
        <v>4</v>
      </c>
      <c r="AH1552" s="21">
        <f t="shared" si="1201"/>
        <v>0</v>
      </c>
      <c r="AI1552" s="21">
        <f t="shared" si="1215"/>
        <v>0</v>
      </c>
      <c r="AJ1552" s="21">
        <f t="shared" si="1216"/>
        <v>0</v>
      </c>
      <c r="AK1552" s="24">
        <f t="shared" si="1192"/>
        <v>-1</v>
      </c>
      <c r="AL1552" s="24">
        <f t="shared" si="1202"/>
        <v>0</v>
      </c>
      <c r="AM1552" s="24">
        <f t="shared" si="1203"/>
        <v>2</v>
      </c>
      <c r="AN1552" s="24">
        <f t="shared" si="1204"/>
        <v>0</v>
      </c>
      <c r="AO1552" s="24">
        <f t="shared" si="1205"/>
        <v>0</v>
      </c>
      <c r="AP1552" s="24">
        <f t="shared" si="1217"/>
        <v>0</v>
      </c>
      <c r="AQ1552" s="27">
        <f t="shared" si="1193"/>
        <v>-1</v>
      </c>
      <c r="AR1552" s="27">
        <f t="shared" si="1206"/>
        <v>0</v>
      </c>
      <c r="AS1552" s="27">
        <f t="shared" si="1207"/>
        <v>5</v>
      </c>
      <c r="AT1552" s="27">
        <f t="shared" si="1208"/>
        <v>0</v>
      </c>
      <c r="AU1552" s="27">
        <f t="shared" si="1209"/>
        <v>0</v>
      </c>
      <c r="AV1552" s="27">
        <f t="shared" si="1218"/>
        <v>0</v>
      </c>
      <c r="AW1552">
        <f t="shared" si="1210"/>
        <v>112.14586880006526</v>
      </c>
      <c r="AX1552">
        <f t="shared" si="1211"/>
        <v>89.32271330958271</v>
      </c>
      <c r="AY1552">
        <f t="shared" si="1219"/>
        <v>85.573496094282177</v>
      </c>
      <c r="AZ1552">
        <f t="shared" si="1212"/>
        <v>0</v>
      </c>
      <c r="BA1552">
        <f t="shared" si="1220"/>
        <v>95.603359065681204</v>
      </c>
      <c r="BB1552" s="4">
        <f t="shared" si="1194"/>
        <v>1</v>
      </c>
      <c r="BC1552" s="4">
        <f t="shared" si="1195"/>
        <v>1</v>
      </c>
    </row>
    <row r="1553" spans="1:55">
      <c r="A1553" s="37">
        <v>42614</v>
      </c>
      <c r="B1553" s="2" t="s">
        <v>76</v>
      </c>
      <c r="C1553" s="40">
        <v>7.49</v>
      </c>
      <c r="D1553" s="19">
        <f t="shared" si="1196"/>
        <v>-6.6312997347479866E-3</v>
      </c>
      <c r="E1553" s="19">
        <f t="shared" si="1221"/>
        <v>1.0796221322537122E-2</v>
      </c>
      <c r="F1553" s="19">
        <f t="shared" si="1173"/>
        <v>1.3531799729364078E-2</v>
      </c>
      <c r="G1553" s="19">
        <f t="shared" si="1177"/>
        <v>3.4530386740331494E-2</v>
      </c>
      <c r="H1553" s="19">
        <f t="shared" si="1213"/>
        <v>0.93708530091826447</v>
      </c>
      <c r="I1553" s="19">
        <f t="shared" si="1213"/>
        <v>0.84129213137131564</v>
      </c>
      <c r="J1553" s="19">
        <f t="shared" si="1213"/>
        <v>2.2979778589400888</v>
      </c>
      <c r="K1553" s="2" t="s">
        <v>75</v>
      </c>
      <c r="L1553" s="40">
        <v>8.7100000000000009</v>
      </c>
      <c r="M1553" s="19">
        <f t="shared" si="1197"/>
        <v>-2.2909507445589431E-3</v>
      </c>
      <c r="N1553" s="19">
        <f t="shared" si="1222"/>
        <v>-2.1348314606741515E-2</v>
      </c>
      <c r="O1553" s="19">
        <f t="shared" si="1174"/>
        <v>-1.2471655328798121E-2</v>
      </c>
      <c r="P1553" s="19">
        <f t="shared" si="1178"/>
        <v>-3.4368070953436664E-2</v>
      </c>
      <c r="Q1553" s="19">
        <f t="shared" si="1214"/>
        <v>-1.2306046822728178</v>
      </c>
      <c r="R1553" s="19">
        <f t="shared" si="1214"/>
        <v>-0.52214001699580304</v>
      </c>
      <c r="S1553" s="19">
        <f t="shared" si="1214"/>
        <v>-1.1450916951312549</v>
      </c>
      <c r="T1553" s="19">
        <f t="shared" si="1198"/>
        <v>2.1676899831910825</v>
      </c>
      <c r="U1553" s="19">
        <f t="shared" si="1198"/>
        <v>1.3634321483671186</v>
      </c>
      <c r="V1553" s="19">
        <f t="shared" si="1198"/>
        <v>3.4430695540713439</v>
      </c>
      <c r="W1553" s="19">
        <f t="shared" si="1179"/>
        <v>4.9612731303322957E-3</v>
      </c>
      <c r="X1553" s="19">
        <f t="shared" si="1180"/>
        <v>7.9687413591600434E-3</v>
      </c>
      <c r="Y1553" s="19">
        <f t="shared" si="1181"/>
        <v>1.6061888047325292</v>
      </c>
      <c r="Z1553" s="19">
        <f t="shared" si="1182"/>
        <v>1</v>
      </c>
      <c r="AA1553" s="19">
        <f t="shared" si="1183"/>
        <v>2.606188804732529</v>
      </c>
      <c r="AB1553" s="19">
        <f t="shared" si="1184"/>
        <v>0.61629794503601631</v>
      </c>
      <c r="AC1553" s="19">
        <f t="shared" si="1185"/>
        <v>0.38370205496398374</v>
      </c>
      <c r="AD1553" s="20">
        <f t="shared" si="1186"/>
        <v>1.1646655765951489E-4</v>
      </c>
      <c r="AE1553" s="21">
        <f t="shared" si="1191"/>
        <v>-1</v>
      </c>
      <c r="AF1553" s="21">
        <f t="shared" si="1199"/>
        <v>0</v>
      </c>
      <c r="AG1553" s="21">
        <f t="shared" si="1200"/>
        <v>5</v>
      </c>
      <c r="AH1553" s="21">
        <f t="shared" si="1201"/>
        <v>0</v>
      </c>
      <c r="AI1553" s="21">
        <f t="shared" si="1215"/>
        <v>0</v>
      </c>
      <c r="AJ1553" s="21">
        <f t="shared" si="1216"/>
        <v>0</v>
      </c>
      <c r="AK1553" s="24">
        <f t="shared" si="1192"/>
        <v>-1</v>
      </c>
      <c r="AL1553" s="24">
        <f t="shared" si="1202"/>
        <v>0</v>
      </c>
      <c r="AM1553" s="24">
        <f t="shared" si="1203"/>
        <v>3</v>
      </c>
      <c r="AN1553" s="24">
        <f t="shared" si="1204"/>
        <v>0</v>
      </c>
      <c r="AO1553" s="24">
        <f t="shared" si="1205"/>
        <v>0</v>
      </c>
      <c r="AP1553" s="24">
        <f t="shared" si="1217"/>
        <v>0</v>
      </c>
      <c r="AQ1553" s="27">
        <f t="shared" si="1193"/>
        <v>-1</v>
      </c>
      <c r="AR1553" s="27">
        <f t="shared" si="1206"/>
        <v>0</v>
      </c>
      <c r="AS1553" s="27">
        <f t="shared" si="1207"/>
        <v>0</v>
      </c>
      <c r="AT1553" s="27">
        <f t="shared" si="1208"/>
        <v>1</v>
      </c>
      <c r="AU1553" s="27">
        <f t="shared" si="1209"/>
        <v>0</v>
      </c>
      <c r="AV1553" s="27">
        <f t="shared" si="1218"/>
        <v>0</v>
      </c>
      <c r="AW1553">
        <f t="shared" si="1210"/>
        <v>112.14586880006526</v>
      </c>
      <c r="AX1553">
        <f t="shared" si="1211"/>
        <v>89.32271330958271</v>
      </c>
      <c r="AY1553">
        <f t="shared" si="1219"/>
        <v>85.573496094282177</v>
      </c>
      <c r="AZ1553">
        <f t="shared" si="1212"/>
        <v>0</v>
      </c>
      <c r="BA1553">
        <f t="shared" si="1220"/>
        <v>95.603359065681204</v>
      </c>
      <c r="BB1553" s="4">
        <f t="shared" si="1194"/>
        <v>1</v>
      </c>
      <c r="BC1553" s="4">
        <f t="shared" si="1195"/>
        <v>1</v>
      </c>
    </row>
    <row r="1554" spans="1:55">
      <c r="A1554" s="37">
        <v>42615</v>
      </c>
      <c r="B1554" s="2" t="s">
        <v>76</v>
      </c>
      <c r="C1554" s="40">
        <v>7.47</v>
      </c>
      <c r="D1554" s="19">
        <f t="shared" si="1196"/>
        <v>-2.6702269692924514E-3</v>
      </c>
      <c r="E1554" s="19">
        <f t="shared" si="1221"/>
        <v>9.4594594594593767E-3</v>
      </c>
      <c r="F1554" s="19">
        <f t="shared" ref="F1554:F1617" si="1223">(C1554-C1544)/C1544</f>
        <v>8.0971659919027803E-3</v>
      </c>
      <c r="G1554" s="19">
        <f t="shared" si="1177"/>
        <v>3.1767955801104905E-2</v>
      </c>
      <c r="H1554" s="19">
        <f t="shared" si="1213"/>
        <v>0.81890832877560493</v>
      </c>
      <c r="I1554" s="19">
        <f t="shared" si="1213"/>
        <v>0.50401784083803536</v>
      </c>
      <c r="J1554" s="19">
        <f t="shared" si="1213"/>
        <v>2.0667726360682321</v>
      </c>
      <c r="K1554" s="2" t="s">
        <v>75</v>
      </c>
      <c r="L1554" s="40">
        <v>8.67</v>
      </c>
      <c r="M1554" s="19">
        <f t="shared" si="1197"/>
        <v>-4.59242250287037E-3</v>
      </c>
      <c r="N1554" s="19">
        <f t="shared" si="1222"/>
        <v>-1.1520737327188695E-3</v>
      </c>
      <c r="O1554" s="19">
        <f t="shared" ref="O1554:O1617" si="1224">(L1554-L1544)/L1544</f>
        <v>-2.584269662921353E-2</v>
      </c>
      <c r="P1554" s="19">
        <f t="shared" si="1178"/>
        <v>-3.8802660753880232E-2</v>
      </c>
      <c r="Q1554" s="19">
        <f t="shared" si="1214"/>
        <v>-6.5812146101728045E-2</v>
      </c>
      <c r="R1554" s="19">
        <f t="shared" si="1214"/>
        <v>-1.0804171737751529</v>
      </c>
      <c r="S1554" s="19">
        <f t="shared" si="1214"/>
        <v>-1.2805764225321463</v>
      </c>
      <c r="T1554" s="19">
        <f t="shared" si="1198"/>
        <v>0.88472047487733296</v>
      </c>
      <c r="U1554" s="19">
        <f t="shared" si="1198"/>
        <v>1.5844350146131883</v>
      </c>
      <c r="V1554" s="19">
        <f t="shared" si="1198"/>
        <v>3.3473490586003782</v>
      </c>
      <c r="W1554" s="19">
        <f t="shared" si="1179"/>
        <v>5.0449487005633717E-3</v>
      </c>
      <c r="X1554" s="19">
        <f t="shared" si="1180"/>
        <v>7.9828263676750347E-3</v>
      </c>
      <c r="Y1554" s="19">
        <f t="shared" si="1181"/>
        <v>1.5823404441721258</v>
      </c>
      <c r="Z1554" s="19">
        <f t="shared" si="1182"/>
        <v>1</v>
      </c>
      <c r="AA1554" s="19">
        <f t="shared" si="1183"/>
        <v>2.582340444172126</v>
      </c>
      <c r="AB1554" s="19">
        <f t="shared" si="1184"/>
        <v>0.61275439020566835</v>
      </c>
      <c r="AC1554" s="19">
        <f t="shared" si="1185"/>
        <v>0.38724560979433159</v>
      </c>
      <c r="AD1554" s="20">
        <f t="shared" si="1186"/>
        <v>1.5675608669082136E-3</v>
      </c>
      <c r="AE1554" s="21">
        <f t="shared" si="1191"/>
        <v>0</v>
      </c>
      <c r="AF1554" s="21">
        <f t="shared" si="1199"/>
        <v>0</v>
      </c>
      <c r="AG1554" s="21">
        <f t="shared" si="1200"/>
        <v>0</v>
      </c>
      <c r="AH1554" s="21">
        <f t="shared" si="1201"/>
        <v>1</v>
      </c>
      <c r="AI1554" s="21">
        <f t="shared" si="1215"/>
        <v>0</v>
      </c>
      <c r="AJ1554" s="21">
        <f t="shared" si="1216"/>
        <v>0</v>
      </c>
      <c r="AK1554" s="24">
        <f t="shared" si="1192"/>
        <v>-1</v>
      </c>
      <c r="AL1554" s="24">
        <f t="shared" si="1202"/>
        <v>0</v>
      </c>
      <c r="AM1554" s="24">
        <f t="shared" si="1203"/>
        <v>4</v>
      </c>
      <c r="AN1554" s="24">
        <f t="shared" si="1204"/>
        <v>0</v>
      </c>
      <c r="AO1554" s="24">
        <f t="shared" si="1205"/>
        <v>0</v>
      </c>
      <c r="AP1554" s="24">
        <f t="shared" si="1217"/>
        <v>0</v>
      </c>
      <c r="AQ1554" s="27">
        <f t="shared" si="1193"/>
        <v>-1</v>
      </c>
      <c r="AR1554" s="27">
        <f t="shared" si="1206"/>
        <v>0</v>
      </c>
      <c r="AS1554" s="27">
        <f t="shared" si="1207"/>
        <v>1</v>
      </c>
      <c r="AT1554" s="27">
        <f t="shared" si="1208"/>
        <v>0</v>
      </c>
      <c r="AU1554" s="27">
        <f t="shared" si="1209"/>
        <v>0</v>
      </c>
      <c r="AV1554" s="27">
        <f t="shared" si="1218"/>
        <v>0</v>
      </c>
      <c r="AW1554">
        <f t="shared" si="1210"/>
        <v>112.14586880006526</v>
      </c>
      <c r="AX1554">
        <f t="shared" si="1211"/>
        <v>89.32271330958271</v>
      </c>
      <c r="AY1554">
        <f t="shared" si="1219"/>
        <v>85.573496094282177</v>
      </c>
      <c r="AZ1554">
        <f t="shared" si="1212"/>
        <v>0</v>
      </c>
      <c r="BA1554">
        <f t="shared" si="1220"/>
        <v>95.603359065681204</v>
      </c>
      <c r="BB1554" s="4">
        <f t="shared" si="1194"/>
        <v>0</v>
      </c>
      <c r="BC1554" s="4">
        <f t="shared" si="1195"/>
        <v>0</v>
      </c>
    </row>
    <row r="1555" spans="1:55">
      <c r="A1555" s="37">
        <v>42618</v>
      </c>
      <c r="B1555" s="2" t="s">
        <v>76</v>
      </c>
      <c r="C1555" s="40">
        <v>7.5</v>
      </c>
      <c r="D1555" s="19">
        <f t="shared" si="1196"/>
        <v>4.0160642570281459E-3</v>
      </c>
      <c r="E1555" s="19">
        <f t="shared" si="1221"/>
        <v>1.0781671159029659E-2</v>
      </c>
      <c r="F1555" s="19">
        <f t="shared" si="1223"/>
        <v>1.0781671159029659E-2</v>
      </c>
      <c r="G1555" s="19">
        <f t="shared" si="1177"/>
        <v>3.305785123966945E-2</v>
      </c>
      <c r="H1555" s="19">
        <f t="shared" si="1213"/>
        <v>0.93090917641127702</v>
      </c>
      <c r="I1555" s="19">
        <f t="shared" si="1213"/>
        <v>0.67371568722108233</v>
      </c>
      <c r="J1555" s="19">
        <f t="shared" si="1213"/>
        <v>2.1054552848738539</v>
      </c>
      <c r="K1555" s="2" t="s">
        <v>75</v>
      </c>
      <c r="L1555" s="40">
        <v>8.69</v>
      </c>
      <c r="M1555" s="19">
        <f t="shared" si="1197"/>
        <v>2.3068050749711156E-3</v>
      </c>
      <c r="N1555" s="19">
        <f t="shared" si="1222"/>
        <v>-4.5819014891180891E-3</v>
      </c>
      <c r="O1555" s="19">
        <f t="shared" si="1224"/>
        <v>-2.3595505617977623E-2</v>
      </c>
      <c r="P1555" s="19">
        <f t="shared" si="1178"/>
        <v>-3.9779005524862007E-2</v>
      </c>
      <c r="Q1555" s="19">
        <f t="shared" si="1214"/>
        <v>-0.26238049752687193</v>
      </c>
      <c r="R1555" s="19">
        <f t="shared" si="1214"/>
        <v>-0.98188555387907384</v>
      </c>
      <c r="S1555" s="19">
        <f t="shared" si="1214"/>
        <v>-1.3060213616630334</v>
      </c>
      <c r="T1555" s="19">
        <f t="shared" si="1198"/>
        <v>1.1932896739381489</v>
      </c>
      <c r="U1555" s="19">
        <f t="shared" si="1198"/>
        <v>1.6556012411001562</v>
      </c>
      <c r="V1555" s="19">
        <f t="shared" si="1198"/>
        <v>3.4114766465368875</v>
      </c>
      <c r="W1555" s="19">
        <f t="shared" si="1179"/>
        <v>5.0681875316174671E-3</v>
      </c>
      <c r="X1555" s="19">
        <f t="shared" si="1180"/>
        <v>7.9505887175543404E-3</v>
      </c>
      <c r="Y1555" s="19">
        <f t="shared" si="1181"/>
        <v>1.5687242565424528</v>
      </c>
      <c r="Z1555" s="19">
        <f t="shared" si="1182"/>
        <v>1</v>
      </c>
      <c r="AA1555" s="19">
        <f t="shared" si="1183"/>
        <v>2.5687242565424526</v>
      </c>
      <c r="AB1555" s="19">
        <f t="shared" si="1184"/>
        <v>0.61070169464354374</v>
      </c>
      <c r="AC1555" s="19">
        <f t="shared" si="1185"/>
        <v>0.38929830535645632</v>
      </c>
      <c r="AD1555" s="20">
        <f t="shared" si="1186"/>
        <v>4.1135577238903265E-3</v>
      </c>
      <c r="AE1555" s="21">
        <f t="shared" si="1191"/>
        <v>-1</v>
      </c>
      <c r="AF1555" s="21">
        <f t="shared" si="1199"/>
        <v>0</v>
      </c>
      <c r="AG1555" s="21">
        <f t="shared" si="1200"/>
        <v>1</v>
      </c>
      <c r="AH1555" s="21">
        <f t="shared" si="1201"/>
        <v>0</v>
      </c>
      <c r="AI1555" s="21">
        <f t="shared" si="1215"/>
        <v>0</v>
      </c>
      <c r="AJ1555" s="21">
        <f t="shared" si="1216"/>
        <v>0</v>
      </c>
      <c r="AK1555" s="24">
        <f t="shared" si="1192"/>
        <v>-1</v>
      </c>
      <c r="AL1555" s="24">
        <f t="shared" si="1202"/>
        <v>0</v>
      </c>
      <c r="AM1555" s="24">
        <f t="shared" si="1203"/>
        <v>5</v>
      </c>
      <c r="AN1555" s="24">
        <f t="shared" si="1204"/>
        <v>0</v>
      </c>
      <c r="AO1555" s="24">
        <f t="shared" si="1205"/>
        <v>0</v>
      </c>
      <c r="AP1555" s="24">
        <f t="shared" si="1217"/>
        <v>0</v>
      </c>
      <c r="AQ1555" s="27">
        <f t="shared" si="1193"/>
        <v>-1</v>
      </c>
      <c r="AR1555" s="27">
        <f t="shared" si="1206"/>
        <v>0</v>
      </c>
      <c r="AS1555" s="27">
        <f t="shared" si="1207"/>
        <v>2</v>
      </c>
      <c r="AT1555" s="27">
        <f t="shared" si="1208"/>
        <v>0</v>
      </c>
      <c r="AU1555" s="27">
        <f t="shared" si="1209"/>
        <v>0</v>
      </c>
      <c r="AV1555" s="27">
        <f t="shared" si="1218"/>
        <v>0</v>
      </c>
      <c r="AW1555">
        <f t="shared" si="1210"/>
        <v>112.14586880006526</v>
      </c>
      <c r="AX1555">
        <f t="shared" si="1211"/>
        <v>89.32271330958271</v>
      </c>
      <c r="AY1555">
        <f t="shared" si="1219"/>
        <v>85.573496094282177</v>
      </c>
      <c r="AZ1555">
        <f t="shared" si="1212"/>
        <v>0</v>
      </c>
      <c r="BA1555">
        <f t="shared" si="1220"/>
        <v>95.603359065681204</v>
      </c>
      <c r="BB1555" s="4">
        <f t="shared" si="1194"/>
        <v>1</v>
      </c>
      <c r="BC1555" s="4">
        <f t="shared" si="1195"/>
        <v>1</v>
      </c>
    </row>
    <row r="1556" spans="1:55">
      <c r="A1556" s="37">
        <v>42619</v>
      </c>
      <c r="B1556" s="2" t="s">
        <v>76</v>
      </c>
      <c r="C1556" s="40">
        <v>7.49</v>
      </c>
      <c r="D1556" s="19">
        <f t="shared" si="1196"/>
        <v>-1.3333333333333049E-3</v>
      </c>
      <c r="E1556" s="19">
        <f t="shared" si="1221"/>
        <v>0</v>
      </c>
      <c r="F1556" s="19">
        <f t="shared" si="1223"/>
        <v>9.4339622641509812E-3</v>
      </c>
      <c r="G1556" s="19">
        <f t="shared" si="1177"/>
        <v>2.8846153846153841E-2</v>
      </c>
      <c r="H1556" s="19">
        <f t="shared" si="1213"/>
        <v>0</v>
      </c>
      <c r="I1556" s="19">
        <f t="shared" si="1213"/>
        <v>0.58968357752725264</v>
      </c>
      <c r="J1556" s="19">
        <f t="shared" si="1213"/>
        <v>1.8009674955709349</v>
      </c>
      <c r="K1556" s="2" t="s">
        <v>75</v>
      </c>
      <c r="L1556" s="40">
        <v>8.58</v>
      </c>
      <c r="M1556" s="19">
        <f t="shared" si="1197"/>
        <v>-1.2658227848101201E-2</v>
      </c>
      <c r="N1556" s="19">
        <f t="shared" si="1222"/>
        <v>-1.2658227848101201E-2</v>
      </c>
      <c r="O1556" s="19">
        <f t="shared" si="1224"/>
        <v>-3.7037037037037042E-2</v>
      </c>
      <c r="P1556" s="19">
        <f t="shared" si="1178"/>
        <v>-5.1933701657458628E-2</v>
      </c>
      <c r="Q1556" s="19">
        <f t="shared" si="1214"/>
        <v>-0.72546968073125562</v>
      </c>
      <c r="R1556" s="19">
        <f t="shared" si="1214"/>
        <v>-1.5312015834279327</v>
      </c>
      <c r="S1556" s="19">
        <f t="shared" si="1214"/>
        <v>-1.6872244266970515</v>
      </c>
      <c r="T1556" s="19">
        <f t="shared" si="1198"/>
        <v>0.72546968073125562</v>
      </c>
      <c r="U1556" s="19">
        <f t="shared" si="1198"/>
        <v>2.1208851609551855</v>
      </c>
      <c r="V1556" s="19">
        <f t="shared" si="1198"/>
        <v>3.4881919222679865</v>
      </c>
      <c r="W1556" s="19">
        <f t="shared" si="1179"/>
        <v>5.1031631117796914E-3</v>
      </c>
      <c r="X1556" s="19">
        <f t="shared" si="1180"/>
        <v>8.2802314412895525E-3</v>
      </c>
      <c r="Y1556" s="19">
        <f t="shared" si="1181"/>
        <v>1.6225684462595751</v>
      </c>
      <c r="Z1556" s="19">
        <f t="shared" si="1182"/>
        <v>1</v>
      </c>
      <c r="AA1556" s="19">
        <f t="shared" si="1183"/>
        <v>2.6225684462595753</v>
      </c>
      <c r="AB1556" s="19">
        <f t="shared" si="1184"/>
        <v>0.61869441332360842</v>
      </c>
      <c r="AC1556" s="19">
        <f t="shared" si="1185"/>
        <v>0.38130558667639153</v>
      </c>
      <c r="AD1556" s="20">
        <f t="shared" si="1186"/>
        <v>4.8885331625178148E-3</v>
      </c>
      <c r="AE1556" s="21">
        <f t="shared" si="1191"/>
        <v>0</v>
      </c>
      <c r="AF1556" s="21">
        <f t="shared" si="1199"/>
        <v>0</v>
      </c>
      <c r="AG1556" s="21">
        <f t="shared" si="1200"/>
        <v>0</v>
      </c>
      <c r="AH1556" s="21">
        <f t="shared" si="1201"/>
        <v>0</v>
      </c>
      <c r="AI1556" s="21">
        <f t="shared" si="1215"/>
        <v>0</v>
      </c>
      <c r="AJ1556" s="21">
        <f t="shared" si="1216"/>
        <v>0</v>
      </c>
      <c r="AK1556" s="24">
        <f t="shared" si="1192"/>
        <v>-1</v>
      </c>
      <c r="AL1556" s="24">
        <f t="shared" si="1202"/>
        <v>0</v>
      </c>
      <c r="AM1556" s="24">
        <f t="shared" si="1203"/>
        <v>0</v>
      </c>
      <c r="AN1556" s="24">
        <f t="shared" si="1204"/>
        <v>1</v>
      </c>
      <c r="AO1556" s="24">
        <f t="shared" si="1205"/>
        <v>0</v>
      </c>
      <c r="AP1556" s="24">
        <f t="shared" si="1217"/>
        <v>0</v>
      </c>
      <c r="AQ1556" s="27">
        <f t="shared" si="1193"/>
        <v>-1</v>
      </c>
      <c r="AR1556" s="27">
        <f t="shared" si="1206"/>
        <v>0</v>
      </c>
      <c r="AS1556" s="27">
        <f t="shared" si="1207"/>
        <v>3</v>
      </c>
      <c r="AT1556" s="27">
        <f t="shared" si="1208"/>
        <v>0</v>
      </c>
      <c r="AU1556" s="27">
        <f t="shared" si="1209"/>
        <v>0</v>
      </c>
      <c r="AV1556" s="27">
        <f t="shared" si="1218"/>
        <v>0</v>
      </c>
      <c r="AW1556">
        <f t="shared" si="1210"/>
        <v>112.14586880006526</v>
      </c>
      <c r="AX1556">
        <f t="shared" si="1211"/>
        <v>89.32271330958271</v>
      </c>
      <c r="AY1556">
        <f t="shared" si="1219"/>
        <v>85.573496094282177</v>
      </c>
      <c r="AZ1556">
        <f t="shared" si="1212"/>
        <v>0</v>
      </c>
      <c r="BA1556">
        <f t="shared" si="1220"/>
        <v>95.603359065681204</v>
      </c>
      <c r="BB1556" s="4">
        <f t="shared" si="1194"/>
        <v>0</v>
      </c>
      <c r="BC1556" s="4">
        <f t="shared" si="1195"/>
        <v>0</v>
      </c>
    </row>
    <row r="1557" spans="1:55">
      <c r="A1557" s="37">
        <v>42620</v>
      </c>
      <c r="B1557" s="2" t="s">
        <v>76</v>
      </c>
      <c r="C1557" s="40">
        <v>7.49</v>
      </c>
      <c r="D1557" s="19">
        <f t="shared" si="1196"/>
        <v>0</v>
      </c>
      <c r="E1557" s="19">
        <f t="shared" si="1221"/>
        <v>-6.6312997347479866E-3</v>
      </c>
      <c r="F1557" s="19">
        <f t="shared" si="1223"/>
        <v>8.0753701211306195E-3</v>
      </c>
      <c r="G1557" s="19">
        <f t="shared" si="1177"/>
        <v>3.0261348005502155E-2</v>
      </c>
      <c r="H1557" s="19">
        <f t="shared" si="1213"/>
        <v>-0.61321770892992955</v>
      </c>
      <c r="I1557" s="19">
        <f t="shared" si="1213"/>
        <v>0.50469702914467574</v>
      </c>
      <c r="J1557" s="19">
        <f t="shared" si="1213"/>
        <v>1.865844358786191</v>
      </c>
      <c r="K1557" s="2" t="s">
        <v>75</v>
      </c>
      <c r="L1557" s="40">
        <v>8.4700000000000006</v>
      </c>
      <c r="M1557" s="19">
        <f t="shared" si="1197"/>
        <v>-1.2820512820512754E-2</v>
      </c>
      <c r="N1557" s="19">
        <f t="shared" si="1222"/>
        <v>-2.978235967926687E-2</v>
      </c>
      <c r="O1557" s="19">
        <f t="shared" si="1224"/>
        <v>-4.9382716049382658E-2</v>
      </c>
      <c r="P1557" s="19">
        <f t="shared" si="1178"/>
        <v>-6.3053097345132578E-2</v>
      </c>
      <c r="Q1557" s="19">
        <f t="shared" si="1214"/>
        <v>-1.7016631294555569</v>
      </c>
      <c r="R1557" s="19">
        <f t="shared" si="1214"/>
        <v>-2.007481829641407</v>
      </c>
      <c r="S1557" s="19">
        <f t="shared" si="1214"/>
        <v>-2.0150572001538367</v>
      </c>
      <c r="T1557" s="19">
        <f t="shared" si="1198"/>
        <v>1.0884454205256273</v>
      </c>
      <c r="U1557" s="19">
        <f t="shared" si="1198"/>
        <v>2.5121788587860827</v>
      </c>
      <c r="V1557" s="19">
        <f t="shared" si="1198"/>
        <v>3.8809015589400278</v>
      </c>
      <c r="W1557" s="19">
        <f t="shared" si="1179"/>
        <v>5.0725218710795366E-3</v>
      </c>
      <c r="X1557" s="19">
        <f t="shared" si="1180"/>
        <v>8.5757855577831398E-3</v>
      </c>
      <c r="Y1557" s="19">
        <f t="shared" si="1181"/>
        <v>1.6906355015790275</v>
      </c>
      <c r="Z1557" s="19">
        <f t="shared" si="1182"/>
        <v>1</v>
      </c>
      <c r="AA1557" s="19">
        <f t="shared" si="1183"/>
        <v>2.6906355015790275</v>
      </c>
      <c r="AB1557" s="19">
        <f t="shared" si="1184"/>
        <v>0.62834059113055651</v>
      </c>
      <c r="AC1557" s="19">
        <f t="shared" si="1185"/>
        <v>0.37165940886944349</v>
      </c>
      <c r="AD1557" s="20">
        <f t="shared" si="1186"/>
        <v>-2.5167179885069229E-3</v>
      </c>
      <c r="AE1557" s="21">
        <f t="shared" si="1191"/>
        <v>-1</v>
      </c>
      <c r="AF1557" s="21">
        <f t="shared" si="1199"/>
        <v>0</v>
      </c>
      <c r="AG1557" s="21">
        <f t="shared" si="1200"/>
        <v>1</v>
      </c>
      <c r="AH1557" s="21">
        <f t="shared" si="1201"/>
        <v>0</v>
      </c>
      <c r="AI1557" s="21">
        <f t="shared" si="1215"/>
        <v>0</v>
      </c>
      <c r="AJ1557" s="21">
        <f t="shared" si="1216"/>
        <v>0</v>
      </c>
      <c r="AK1557" s="24">
        <f t="shared" si="1192"/>
        <v>-1</v>
      </c>
      <c r="AL1557" s="24">
        <f t="shared" si="1202"/>
        <v>0</v>
      </c>
      <c r="AM1557" s="24">
        <f t="shared" si="1203"/>
        <v>1</v>
      </c>
      <c r="AN1557" s="24">
        <f t="shared" si="1204"/>
        <v>0</v>
      </c>
      <c r="AO1557" s="24">
        <f t="shared" si="1205"/>
        <v>0</v>
      </c>
      <c r="AP1557" s="24">
        <f t="shared" si="1217"/>
        <v>0</v>
      </c>
      <c r="AQ1557" s="27">
        <f t="shared" si="1193"/>
        <v>-1</v>
      </c>
      <c r="AR1557" s="27">
        <f t="shared" si="1206"/>
        <v>0</v>
      </c>
      <c r="AS1557" s="27">
        <f t="shared" si="1207"/>
        <v>4</v>
      </c>
      <c r="AT1557" s="27">
        <f t="shared" si="1208"/>
        <v>0</v>
      </c>
      <c r="AU1557" s="27">
        <f t="shared" si="1209"/>
        <v>0</v>
      </c>
      <c r="AV1557" s="27">
        <f t="shared" si="1218"/>
        <v>0</v>
      </c>
      <c r="AW1557">
        <f t="shared" si="1210"/>
        <v>112.14586880006526</v>
      </c>
      <c r="AX1557">
        <f t="shared" si="1211"/>
        <v>89.32271330958271</v>
      </c>
      <c r="AY1557">
        <f t="shared" si="1219"/>
        <v>85.573496094282177</v>
      </c>
      <c r="AZ1557">
        <f t="shared" si="1212"/>
        <v>0</v>
      </c>
      <c r="BA1557">
        <f t="shared" si="1220"/>
        <v>95.603359065681204</v>
      </c>
      <c r="BB1557" s="4">
        <f t="shared" si="1194"/>
        <v>1</v>
      </c>
      <c r="BC1557" s="4">
        <f t="shared" si="1195"/>
        <v>1</v>
      </c>
    </row>
    <row r="1558" spans="1:55">
      <c r="A1558" s="37">
        <v>42621</v>
      </c>
      <c r="B1558" s="2" t="s">
        <v>76</v>
      </c>
      <c r="C1558" s="40">
        <v>7.46</v>
      </c>
      <c r="D1558" s="19">
        <f t="shared" si="1196"/>
        <v>-4.0053404539386181E-3</v>
      </c>
      <c r="E1558" s="19">
        <f t="shared" si="1221"/>
        <v>-4.0053404539386181E-3</v>
      </c>
      <c r="F1558" s="19">
        <f t="shared" si="1223"/>
        <v>6.7476383265856711E-3</v>
      </c>
      <c r="G1558" s="19">
        <f t="shared" si="1177"/>
        <v>2.1917808219178103E-2</v>
      </c>
      <c r="H1558" s="19">
        <f t="shared" si="1213"/>
        <v>-0.37802880395925686</v>
      </c>
      <c r="I1558" s="19">
        <f t="shared" si="1213"/>
        <v>0.42189137892018846</v>
      </c>
      <c r="J1558" s="19">
        <f t="shared" si="1213"/>
        <v>1.3320305325299007</v>
      </c>
      <c r="K1558" s="2" t="s">
        <v>75</v>
      </c>
      <c r="L1558" s="40">
        <v>8.4700000000000006</v>
      </c>
      <c r="M1558" s="19">
        <f t="shared" si="1197"/>
        <v>0</v>
      </c>
      <c r="N1558" s="19">
        <f t="shared" si="1222"/>
        <v>-2.7554535017221608E-2</v>
      </c>
      <c r="O1558" s="19">
        <f t="shared" si="1224"/>
        <v>-4.8314606741573E-2</v>
      </c>
      <c r="P1558" s="19">
        <f t="shared" si="1178"/>
        <v>-5.5741360089186169E-2</v>
      </c>
      <c r="Q1558" s="19">
        <f t="shared" si="1214"/>
        <v>-1.5420410376463303</v>
      </c>
      <c r="R1558" s="19">
        <f t="shared" si="1214"/>
        <v>-1.9088201891514367</v>
      </c>
      <c r="S1558" s="19">
        <f t="shared" si="1214"/>
        <v>-1.7353688436154153</v>
      </c>
      <c r="T1558" s="19">
        <f t="shared" si="1198"/>
        <v>1.1640122336870733</v>
      </c>
      <c r="U1558" s="19">
        <f t="shared" si="1198"/>
        <v>2.3307115680716253</v>
      </c>
      <c r="V1558" s="19">
        <f t="shared" si="1198"/>
        <v>3.0673993761453158</v>
      </c>
      <c r="W1558" s="19">
        <f t="shared" si="1179"/>
        <v>5.1760900282754015E-3</v>
      </c>
      <c r="X1558" s="19">
        <f t="shared" si="1180"/>
        <v>8.5353255305828813E-3</v>
      </c>
      <c r="Y1558" s="19">
        <f t="shared" si="1181"/>
        <v>1.6489909340751419</v>
      </c>
      <c r="Z1558" s="19">
        <f t="shared" si="1182"/>
        <v>1</v>
      </c>
      <c r="AA1558" s="19">
        <f t="shared" si="1183"/>
        <v>2.6489909340751421</v>
      </c>
      <c r="AB1558" s="19">
        <f t="shared" si="1184"/>
        <v>0.62249776428580483</v>
      </c>
      <c r="AC1558" s="19">
        <f t="shared" si="1185"/>
        <v>0.37750223571419506</v>
      </c>
      <c r="AD1558" s="20">
        <f t="shared" si="1186"/>
        <v>-4.6748695584299402E-3</v>
      </c>
      <c r="AE1558" s="21">
        <f t="shared" si="1191"/>
        <v>-1</v>
      </c>
      <c r="AF1558" s="21">
        <f t="shared" si="1199"/>
        <v>0</v>
      </c>
      <c r="AG1558" s="21">
        <f t="shared" si="1200"/>
        <v>2</v>
      </c>
      <c r="AH1558" s="21">
        <f t="shared" si="1201"/>
        <v>0</v>
      </c>
      <c r="AI1558" s="21">
        <f t="shared" si="1215"/>
        <v>0</v>
      </c>
      <c r="AJ1558" s="21">
        <f t="shared" si="1216"/>
        <v>0</v>
      </c>
      <c r="AK1558" s="24">
        <f t="shared" si="1192"/>
        <v>-1</v>
      </c>
      <c r="AL1558" s="24">
        <f t="shared" si="1202"/>
        <v>0</v>
      </c>
      <c r="AM1558" s="24">
        <f t="shared" si="1203"/>
        <v>2</v>
      </c>
      <c r="AN1558" s="24">
        <f t="shared" si="1204"/>
        <v>0</v>
      </c>
      <c r="AO1558" s="24">
        <f t="shared" si="1205"/>
        <v>0</v>
      </c>
      <c r="AP1558" s="24">
        <f t="shared" si="1217"/>
        <v>0</v>
      </c>
      <c r="AQ1558" s="27">
        <f t="shared" si="1193"/>
        <v>-1</v>
      </c>
      <c r="AR1558" s="27">
        <f t="shared" si="1206"/>
        <v>0</v>
      </c>
      <c r="AS1558" s="27">
        <f t="shared" si="1207"/>
        <v>5</v>
      </c>
      <c r="AT1558" s="27">
        <f t="shared" si="1208"/>
        <v>0</v>
      </c>
      <c r="AU1558" s="27">
        <f t="shared" si="1209"/>
        <v>0</v>
      </c>
      <c r="AV1558" s="27">
        <f t="shared" si="1218"/>
        <v>0</v>
      </c>
      <c r="AW1558">
        <f t="shared" si="1210"/>
        <v>112.14586880006526</v>
      </c>
      <c r="AX1558">
        <f t="shared" si="1211"/>
        <v>89.32271330958271</v>
      </c>
      <c r="AY1558">
        <f t="shared" si="1219"/>
        <v>85.573496094282177</v>
      </c>
      <c r="AZ1558">
        <f t="shared" si="1212"/>
        <v>0</v>
      </c>
      <c r="BA1558">
        <f t="shared" si="1220"/>
        <v>95.603359065681204</v>
      </c>
      <c r="BB1558" s="4">
        <f t="shared" si="1194"/>
        <v>1</v>
      </c>
      <c r="BC1558" s="4">
        <f t="shared" si="1195"/>
        <v>1</v>
      </c>
    </row>
    <row r="1559" spans="1:55">
      <c r="A1559" s="37">
        <v>42622</v>
      </c>
      <c r="B1559" s="2" t="s">
        <v>76</v>
      </c>
      <c r="C1559" s="40">
        <v>7.42</v>
      </c>
      <c r="D1559" s="19">
        <f t="shared" si="1196"/>
        <v>-5.3619302949061707E-3</v>
      </c>
      <c r="E1559" s="19">
        <f t="shared" si="1221"/>
        <v>-6.693440428380164E-3</v>
      </c>
      <c r="F1559" s="19">
        <f t="shared" si="1223"/>
        <v>2.7027027027026452E-3</v>
      </c>
      <c r="G1559" s="19">
        <f t="shared" si="1177"/>
        <v>1.0899182561307912E-2</v>
      </c>
      <c r="H1559" s="19">
        <f t="shared" si="1213"/>
        <v>-0.66056273717747138</v>
      </c>
      <c r="I1559" s="19">
        <f t="shared" si="1213"/>
        <v>0.17479753498128994</v>
      </c>
      <c r="J1559" s="19">
        <f t="shared" si="1213"/>
        <v>0.66583859112242361</v>
      </c>
      <c r="K1559" s="2" t="s">
        <v>75</v>
      </c>
      <c r="L1559" s="40">
        <v>8.5</v>
      </c>
      <c r="M1559" s="19">
        <f t="shared" si="1197"/>
        <v>3.5419126328216479E-3</v>
      </c>
      <c r="N1559" s="19">
        <f t="shared" si="1222"/>
        <v>-1.9607843137254895E-2</v>
      </c>
      <c r="O1559" s="19">
        <f t="shared" si="1224"/>
        <v>-2.0737327188940061E-2</v>
      </c>
      <c r="P1559" s="19">
        <f t="shared" si="1178"/>
        <v>-4.7085201793721963E-2</v>
      </c>
      <c r="Q1559" s="19">
        <f t="shared" si="1214"/>
        <v>-1.0821107122789235</v>
      </c>
      <c r="R1559" s="19">
        <f t="shared" si="1214"/>
        <v>-0.79876691716931014</v>
      </c>
      <c r="S1559" s="19">
        <f t="shared" si="1214"/>
        <v>-1.439209253529236</v>
      </c>
      <c r="T1559" s="19">
        <f t="shared" si="1198"/>
        <v>0.42154797510145214</v>
      </c>
      <c r="U1559" s="19">
        <f t="shared" si="1198"/>
        <v>0.97356445215060006</v>
      </c>
      <c r="V1559" s="19">
        <f t="shared" si="1198"/>
        <v>2.1050478446516596</v>
      </c>
      <c r="W1559" s="19">
        <f t="shared" si="1179"/>
        <v>5.2600186239725767E-3</v>
      </c>
      <c r="X1559" s="19">
        <f t="shared" si="1180"/>
        <v>8.6239460749296393E-3</v>
      </c>
      <c r="Y1559" s="19">
        <f t="shared" si="1181"/>
        <v>1.6395276692797125</v>
      </c>
      <c r="Z1559" s="19">
        <f t="shared" si="1182"/>
        <v>1</v>
      </c>
      <c r="AA1559" s="19">
        <f t="shared" si="1183"/>
        <v>2.6395276692797127</v>
      </c>
      <c r="AB1559" s="19">
        <f t="shared" si="1184"/>
        <v>0.62114433895179244</v>
      </c>
      <c r="AC1559" s="19">
        <f t="shared" si="1185"/>
        <v>0.3788556610482075</v>
      </c>
      <c r="AD1559" s="20">
        <f t="shared" si="1186"/>
        <v>-1.0099764341517051E-2</v>
      </c>
      <c r="AE1559" s="21">
        <f t="shared" si="1191"/>
        <v>0</v>
      </c>
      <c r="AF1559" s="21">
        <f t="shared" si="1199"/>
        <v>0</v>
      </c>
      <c r="AG1559" s="21">
        <f t="shared" si="1200"/>
        <v>0</v>
      </c>
      <c r="AH1559" s="21">
        <f t="shared" si="1201"/>
        <v>0</v>
      </c>
      <c r="AI1559" s="21">
        <f t="shared" si="1215"/>
        <v>0</v>
      </c>
      <c r="AJ1559" s="21">
        <f t="shared" si="1216"/>
        <v>0</v>
      </c>
      <c r="AK1559" s="24">
        <f t="shared" si="1192"/>
        <v>0</v>
      </c>
      <c r="AL1559" s="24">
        <f t="shared" si="1202"/>
        <v>0</v>
      </c>
      <c r="AM1559" s="24">
        <f t="shared" si="1203"/>
        <v>0</v>
      </c>
      <c r="AN1559" s="24">
        <f t="shared" si="1204"/>
        <v>0</v>
      </c>
      <c r="AO1559" s="24">
        <f t="shared" si="1205"/>
        <v>0</v>
      </c>
      <c r="AP1559" s="24">
        <f t="shared" si="1217"/>
        <v>0</v>
      </c>
      <c r="AQ1559" s="27">
        <f t="shared" si="1193"/>
        <v>-1</v>
      </c>
      <c r="AR1559" s="27">
        <f t="shared" si="1206"/>
        <v>0</v>
      </c>
      <c r="AS1559" s="27">
        <f t="shared" si="1207"/>
        <v>0</v>
      </c>
      <c r="AT1559" s="27">
        <f t="shared" si="1208"/>
        <v>1</v>
      </c>
      <c r="AU1559" s="27">
        <f t="shared" si="1209"/>
        <v>0</v>
      </c>
      <c r="AV1559" s="27">
        <f t="shared" si="1218"/>
        <v>0</v>
      </c>
      <c r="AW1559">
        <f t="shared" si="1210"/>
        <v>112.14586880006526</v>
      </c>
      <c r="AX1559">
        <f t="shared" si="1211"/>
        <v>89.32271330958271</v>
      </c>
      <c r="AY1559">
        <f t="shared" si="1219"/>
        <v>85.573496094282177</v>
      </c>
      <c r="AZ1559">
        <f t="shared" si="1212"/>
        <v>0</v>
      </c>
      <c r="BA1559">
        <f t="shared" si="1220"/>
        <v>95.603359065681204</v>
      </c>
      <c r="BB1559" s="4">
        <f t="shared" si="1194"/>
        <v>0</v>
      </c>
      <c r="BC1559" s="4">
        <f t="shared" si="1195"/>
        <v>0</v>
      </c>
    </row>
    <row r="1560" spans="1:55">
      <c r="A1560" s="37">
        <v>42625</v>
      </c>
      <c r="B1560" s="2" t="s">
        <v>76</v>
      </c>
      <c r="C1560" s="40">
        <v>7.31</v>
      </c>
      <c r="D1560" s="19">
        <f t="shared" si="1196"/>
        <v>-1.4824797843665811E-2</v>
      </c>
      <c r="E1560" s="19">
        <f t="shared" si="1221"/>
        <v>-2.5333333333333385E-2</v>
      </c>
      <c r="F1560" s="19">
        <f t="shared" si="1223"/>
        <v>-1.4824797843665811E-2</v>
      </c>
      <c r="G1560" s="19">
        <f t="shared" si="1177"/>
        <v>-1.8791946308724907E-2</v>
      </c>
      <c r="H1560" s="19">
        <f t="shared" si="1213"/>
        <v>-2.5396123678719889</v>
      </c>
      <c r="I1560" s="19">
        <f t="shared" si="1213"/>
        <v>-0.97429552185687618</v>
      </c>
      <c r="J1560" s="19">
        <f t="shared" si="1213"/>
        <v>-1.1509087317961273</v>
      </c>
      <c r="K1560" s="2" t="s">
        <v>75</v>
      </c>
      <c r="L1560" s="40">
        <v>8.52</v>
      </c>
      <c r="M1560" s="19">
        <f t="shared" si="1197"/>
        <v>2.3529411764705382E-3</v>
      </c>
      <c r="N1560" s="19">
        <f t="shared" si="1222"/>
        <v>-1.9562715765247405E-2</v>
      </c>
      <c r="O1560" s="19">
        <f t="shared" si="1224"/>
        <v>-2.4054982817869511E-2</v>
      </c>
      <c r="P1560" s="19">
        <f t="shared" si="1178"/>
        <v>-4.9107142857142995E-2</v>
      </c>
      <c r="Q1560" s="19">
        <f t="shared" si="1214"/>
        <v>-1.0738279531453452</v>
      </c>
      <c r="R1560" s="19">
        <f t="shared" si="1214"/>
        <v>-0.92350445506483381</v>
      </c>
      <c r="S1560" s="19">
        <f t="shared" si="1214"/>
        <v>-1.4822298152368532</v>
      </c>
      <c r="T1560" s="19">
        <f t="shared" si="1198"/>
        <v>-1.4657844147266437</v>
      </c>
      <c r="U1560" s="19">
        <f t="shared" si="1198"/>
        <v>-5.0791066792042372E-2</v>
      </c>
      <c r="V1560" s="19">
        <f t="shared" si="1198"/>
        <v>0.33132108344072586</v>
      </c>
      <c r="W1560" s="19">
        <f t="shared" si="1179"/>
        <v>5.1786039551758156E-3</v>
      </c>
      <c r="X1560" s="19">
        <f t="shared" si="1180"/>
        <v>8.5475806299822373E-3</v>
      </c>
      <c r="Y1560" s="19">
        <f t="shared" si="1181"/>
        <v>1.650556926918356</v>
      </c>
      <c r="Z1560" s="19">
        <f t="shared" si="1182"/>
        <v>1</v>
      </c>
      <c r="AA1560" s="19">
        <f t="shared" si="1183"/>
        <v>2.6505569269183562</v>
      </c>
      <c r="AB1560" s="19">
        <f t="shared" si="1184"/>
        <v>0.62272079884636156</v>
      </c>
      <c r="AC1560" s="19">
        <f t="shared" si="1185"/>
        <v>0.37727920115363833</v>
      </c>
      <c r="AD1560" s="20">
        <f t="shared" si="1186"/>
        <v>-3.4750143308212456E-3</v>
      </c>
      <c r="AE1560" s="21">
        <f t="shared" si="1191"/>
        <v>1</v>
      </c>
      <c r="AF1560" s="21">
        <f t="shared" si="1199"/>
        <v>0</v>
      </c>
      <c r="AG1560" s="21">
        <f t="shared" si="1200"/>
        <v>1</v>
      </c>
      <c r="AH1560" s="21">
        <f t="shared" si="1201"/>
        <v>0</v>
      </c>
      <c r="AI1560" s="21">
        <f t="shared" si="1215"/>
        <v>1</v>
      </c>
      <c r="AJ1560" s="21">
        <f t="shared" si="1216"/>
        <v>-3.4750143308212456E-3</v>
      </c>
      <c r="AK1560" s="24">
        <f t="shared" si="1192"/>
        <v>0</v>
      </c>
      <c r="AL1560" s="24">
        <f t="shared" si="1202"/>
        <v>0</v>
      </c>
      <c r="AM1560" s="24">
        <f t="shared" si="1203"/>
        <v>0</v>
      </c>
      <c r="AN1560" s="24">
        <f t="shared" si="1204"/>
        <v>0</v>
      </c>
      <c r="AO1560" s="24">
        <f t="shared" si="1205"/>
        <v>0</v>
      </c>
      <c r="AP1560" s="24">
        <f t="shared" si="1217"/>
        <v>0</v>
      </c>
      <c r="AQ1560" s="27">
        <f t="shared" si="1193"/>
        <v>0</v>
      </c>
      <c r="AR1560" s="27">
        <f t="shared" si="1206"/>
        <v>0</v>
      </c>
      <c r="AS1560" s="27">
        <f t="shared" si="1207"/>
        <v>0</v>
      </c>
      <c r="AT1560" s="27">
        <f t="shared" si="1208"/>
        <v>0</v>
      </c>
      <c r="AU1560" s="27">
        <f t="shared" si="1209"/>
        <v>0</v>
      </c>
      <c r="AV1560" s="27">
        <f t="shared" si="1218"/>
        <v>0</v>
      </c>
      <c r="AW1560">
        <f t="shared" si="1210"/>
        <v>111.75616029884264</v>
      </c>
      <c r="AX1560">
        <f t="shared" si="1211"/>
        <v>89.32271330958271</v>
      </c>
      <c r="AY1560">
        <f t="shared" si="1219"/>
        <v>85.573496094282177</v>
      </c>
      <c r="AZ1560">
        <f t="shared" si="1212"/>
        <v>-1.1583381102737485E-3</v>
      </c>
      <c r="BA1560">
        <f t="shared" si="1220"/>
        <v>95.492618051405245</v>
      </c>
      <c r="BB1560" s="4">
        <f t="shared" si="1194"/>
        <v>0</v>
      </c>
      <c r="BC1560" s="4">
        <f t="shared" si="1195"/>
        <v>0</v>
      </c>
    </row>
    <row r="1561" spans="1:55">
      <c r="A1561" s="37">
        <v>42626</v>
      </c>
      <c r="B1561" s="2" t="s">
        <v>76</v>
      </c>
      <c r="C1561" s="40">
        <v>7.29</v>
      </c>
      <c r="D1561" s="19">
        <f t="shared" si="1196"/>
        <v>-2.7359781121750444E-3</v>
      </c>
      <c r="E1561" s="19">
        <f t="shared" si="1221"/>
        <v>-2.670226969292392E-2</v>
      </c>
      <c r="F1561" s="19">
        <f t="shared" si="1223"/>
        <v>-2.670226969292392E-2</v>
      </c>
      <c r="G1561" s="19">
        <f t="shared" si="1177"/>
        <v>-1.7520215633423167E-2</v>
      </c>
      <c r="H1561" s="19">
        <f t="shared" si="1213"/>
        <v>-2.5109234772542202</v>
      </c>
      <c r="I1561" s="19">
        <f t="shared" si="1213"/>
        <v>-1.7589938792144615</v>
      </c>
      <c r="J1561" s="19">
        <f t="shared" si="1213"/>
        <v>-1.0483564929777798</v>
      </c>
      <c r="K1561" s="2" t="s">
        <v>75</v>
      </c>
      <c r="L1561" s="40">
        <v>8.56</v>
      </c>
      <c r="M1561" s="19">
        <f t="shared" si="1197"/>
        <v>4.6948356807512822E-3</v>
      </c>
      <c r="N1561" s="19">
        <f t="shared" si="1222"/>
        <v>-2.3310023310022811E-3</v>
      </c>
      <c r="O1561" s="19">
        <f t="shared" si="1224"/>
        <v>-1.49597238204832E-2</v>
      </c>
      <c r="P1561" s="19">
        <f t="shared" si="1178"/>
        <v>-4.5707915273132678E-2</v>
      </c>
      <c r="Q1561" s="19">
        <f t="shared" si="1214"/>
        <v>-0.12708965907705833</v>
      </c>
      <c r="R1561" s="19">
        <f t="shared" si="1214"/>
        <v>-0.57185228549965306</v>
      </c>
      <c r="S1561" s="19">
        <f t="shared" si="1214"/>
        <v>-1.363310323691407</v>
      </c>
      <c r="T1561" s="19">
        <f t="shared" si="1198"/>
        <v>-2.3838338181771617</v>
      </c>
      <c r="U1561" s="19">
        <f t="shared" si="1198"/>
        <v>-1.1871415937148084</v>
      </c>
      <c r="V1561" s="19">
        <f t="shared" si="1198"/>
        <v>0.31495383071362726</v>
      </c>
      <c r="W1561" s="19">
        <f t="shared" si="1179"/>
        <v>5.1459864374349155E-3</v>
      </c>
      <c r="X1561" s="19">
        <f t="shared" si="1180"/>
        <v>8.6634868055464817E-3</v>
      </c>
      <c r="Y1561" s="19">
        <f t="shared" si="1181"/>
        <v>1.683542487116408</v>
      </c>
      <c r="Z1561" s="19">
        <f t="shared" si="1182"/>
        <v>1</v>
      </c>
      <c r="AA1561" s="19">
        <f t="shared" si="1183"/>
        <v>2.6835424871164077</v>
      </c>
      <c r="AB1561" s="19">
        <f t="shared" si="1184"/>
        <v>0.62735823829845649</v>
      </c>
      <c r="AC1561" s="19">
        <f t="shared" si="1185"/>
        <v>0.37264176170154356</v>
      </c>
      <c r="AD1561" s="20">
        <f t="shared" si="1186"/>
        <v>1.3160720892444492E-3</v>
      </c>
      <c r="AE1561" s="21">
        <f t="shared" si="1191"/>
        <v>1</v>
      </c>
      <c r="AF1561" s="21">
        <f t="shared" si="1199"/>
        <v>0</v>
      </c>
      <c r="AG1561" s="21">
        <f t="shared" si="1200"/>
        <v>2</v>
      </c>
      <c r="AH1561" s="21">
        <f t="shared" si="1201"/>
        <v>0</v>
      </c>
      <c r="AI1561" s="21">
        <f t="shared" si="1215"/>
        <v>1</v>
      </c>
      <c r="AJ1561" s="21">
        <f t="shared" si="1216"/>
        <v>1.3160720892444492E-3</v>
      </c>
      <c r="AK1561" s="24">
        <f t="shared" si="1192"/>
        <v>1</v>
      </c>
      <c r="AL1561" s="24">
        <f t="shared" si="1202"/>
        <v>0</v>
      </c>
      <c r="AM1561" s="24">
        <f t="shared" si="1203"/>
        <v>1</v>
      </c>
      <c r="AN1561" s="24">
        <f t="shared" si="1204"/>
        <v>0</v>
      </c>
      <c r="AO1561" s="24">
        <f t="shared" si="1205"/>
        <v>1</v>
      </c>
      <c r="AP1561" s="24">
        <f t="shared" si="1217"/>
        <v>1.3160720892444492E-3</v>
      </c>
      <c r="AQ1561" s="27">
        <f t="shared" si="1193"/>
        <v>0</v>
      </c>
      <c r="AR1561" s="27">
        <f t="shared" si="1206"/>
        <v>0</v>
      </c>
      <c r="AS1561" s="27">
        <f t="shared" si="1207"/>
        <v>0</v>
      </c>
      <c r="AT1561" s="27">
        <f t="shared" si="1208"/>
        <v>0</v>
      </c>
      <c r="AU1561" s="27">
        <f t="shared" si="1209"/>
        <v>0</v>
      </c>
      <c r="AV1561" s="27">
        <f t="shared" si="1218"/>
        <v>0</v>
      </c>
      <c r="AW1561">
        <f t="shared" si="1210"/>
        <v>111.90323946221308</v>
      </c>
      <c r="AX1561">
        <f t="shared" si="1211"/>
        <v>89.440268439505033</v>
      </c>
      <c r="AY1561">
        <f t="shared" si="1219"/>
        <v>85.573496094282177</v>
      </c>
      <c r="AZ1561">
        <f t="shared" si="1212"/>
        <v>8.7738139282963286E-4</v>
      </c>
      <c r="BA1561">
        <f t="shared" si="1220"/>
        <v>95.576401497636127</v>
      </c>
      <c r="BB1561" s="4">
        <f t="shared" si="1194"/>
        <v>0</v>
      </c>
      <c r="BC1561" s="4">
        <f t="shared" si="1195"/>
        <v>1</v>
      </c>
    </row>
    <row r="1562" spans="1:55">
      <c r="A1562" s="37">
        <v>42627</v>
      </c>
      <c r="B1562" s="2" t="s">
        <v>76</v>
      </c>
      <c r="C1562" s="40">
        <v>7.28</v>
      </c>
      <c r="D1562" s="19">
        <f t="shared" si="1196"/>
        <v>-1.3717421124828241E-3</v>
      </c>
      <c r="E1562" s="19">
        <f t="shared" si="1221"/>
        <v>-2.803738317757009E-2</v>
      </c>
      <c r="F1562" s="19">
        <f t="shared" si="1223"/>
        <v>-3.4482758620689627E-2</v>
      </c>
      <c r="G1562" s="19">
        <f t="shared" si="1177"/>
        <v>-1.8867924528301844E-2</v>
      </c>
      <c r="H1562" s="19">
        <f t="shared" ref="H1562:J1577" si="1225">E1562/STDEV(E1502:E1561)</f>
        <v>-2.4834322547057912</v>
      </c>
      <c r="I1562" s="19">
        <f t="shared" si="1225"/>
        <v>-2.2537531959472217</v>
      </c>
      <c r="J1562" s="19">
        <f t="shared" si="1225"/>
        <v>-1.1104457597629165</v>
      </c>
      <c r="K1562" s="2" t="s">
        <v>75</v>
      </c>
      <c r="L1562" s="40">
        <v>8.51</v>
      </c>
      <c r="M1562" s="19">
        <f t="shared" si="1197"/>
        <v>-5.8411214953271859E-3</v>
      </c>
      <c r="N1562" s="19">
        <f t="shared" si="1222"/>
        <v>4.7225501770955308E-3</v>
      </c>
      <c r="O1562" s="19">
        <f t="shared" si="1224"/>
        <v>-2.5200458190148985E-2</v>
      </c>
      <c r="P1562" s="19">
        <f t="shared" si="1178"/>
        <v>-3.2954545454545556E-2</v>
      </c>
      <c r="Q1562" s="19">
        <f t="shared" ref="Q1562:S1577" si="1226">N1562/STDEV(N1502:N1561)</f>
        <v>0.25961972664385818</v>
      </c>
      <c r="R1562" s="19">
        <f t="shared" si="1226"/>
        <v>-0.96498838286595712</v>
      </c>
      <c r="S1562" s="19">
        <f t="shared" si="1226"/>
        <v>-0.98411221492001644</v>
      </c>
      <c r="T1562" s="19">
        <f t="shared" si="1198"/>
        <v>-2.7430519813496494</v>
      </c>
      <c r="U1562" s="19">
        <f t="shared" si="1198"/>
        <v>-1.2887648130812646</v>
      </c>
      <c r="V1562" s="19">
        <f t="shared" si="1198"/>
        <v>-0.12633354484290005</v>
      </c>
      <c r="W1562" s="19">
        <f t="shared" si="1179"/>
        <v>5.1429102592597939E-3</v>
      </c>
      <c r="X1562" s="19">
        <f t="shared" si="1180"/>
        <v>7.7891019142713987E-3</v>
      </c>
      <c r="Y1562" s="19">
        <f t="shared" si="1181"/>
        <v>1.514531952068801</v>
      </c>
      <c r="Z1562" s="19">
        <f t="shared" si="1182"/>
        <v>1</v>
      </c>
      <c r="AA1562" s="19">
        <f t="shared" si="1183"/>
        <v>2.514531952068801</v>
      </c>
      <c r="AB1562" s="19">
        <f t="shared" si="1184"/>
        <v>0.602311675070479</v>
      </c>
      <c r="AC1562" s="19">
        <f t="shared" si="1185"/>
        <v>0.397688324929521</v>
      </c>
      <c r="AD1562" s="20">
        <f t="shared" si="1186"/>
        <v>-4.6731883070448007E-4</v>
      </c>
      <c r="AE1562" s="21">
        <f t="shared" si="1191"/>
        <v>1</v>
      </c>
      <c r="AF1562" s="21">
        <f t="shared" si="1199"/>
        <v>0</v>
      </c>
      <c r="AG1562" s="21">
        <f t="shared" si="1200"/>
        <v>3</v>
      </c>
      <c r="AH1562" s="21">
        <f t="shared" si="1201"/>
        <v>0</v>
      </c>
      <c r="AI1562" s="21">
        <f t="shared" si="1215"/>
        <v>1</v>
      </c>
      <c r="AJ1562" s="21">
        <f t="shared" si="1216"/>
        <v>-4.6731883070448007E-4</v>
      </c>
      <c r="AK1562" s="24">
        <f t="shared" si="1192"/>
        <v>1</v>
      </c>
      <c r="AL1562" s="24">
        <f t="shared" si="1202"/>
        <v>0</v>
      </c>
      <c r="AM1562" s="24">
        <f t="shared" si="1203"/>
        <v>2</v>
      </c>
      <c r="AN1562" s="24">
        <f t="shared" si="1204"/>
        <v>0</v>
      </c>
      <c r="AO1562" s="24">
        <f t="shared" si="1205"/>
        <v>1</v>
      </c>
      <c r="AP1562" s="24">
        <f t="shared" si="1217"/>
        <v>-4.6731883070448007E-4</v>
      </c>
      <c r="AQ1562" s="27">
        <f t="shared" si="1193"/>
        <v>0</v>
      </c>
      <c r="AR1562" s="27">
        <f t="shared" si="1206"/>
        <v>0</v>
      </c>
      <c r="AS1562" s="27">
        <f t="shared" si="1207"/>
        <v>0</v>
      </c>
      <c r="AT1562" s="27">
        <f t="shared" si="1208"/>
        <v>0</v>
      </c>
      <c r="AU1562" s="27">
        <f t="shared" si="1209"/>
        <v>0</v>
      </c>
      <c r="AV1562" s="27">
        <f t="shared" si="1218"/>
        <v>0</v>
      </c>
      <c r="AW1562">
        <f t="shared" si="1210"/>
        <v>111.85094497119555</v>
      </c>
      <c r="AX1562">
        <f t="shared" si="1211"/>
        <v>89.398471317839991</v>
      </c>
      <c r="AY1562">
        <f t="shared" si="1219"/>
        <v>85.573496094282177</v>
      </c>
      <c r="AZ1562">
        <f t="shared" si="1212"/>
        <v>-3.1154588713632007E-4</v>
      </c>
      <c r="BA1562">
        <f t="shared" si="1220"/>
        <v>95.546625062842253</v>
      </c>
      <c r="BB1562" s="4">
        <f t="shared" si="1194"/>
        <v>0</v>
      </c>
      <c r="BC1562" s="4">
        <f t="shared" si="1195"/>
        <v>1</v>
      </c>
    </row>
    <row r="1563" spans="1:55">
      <c r="A1563" s="37">
        <v>42632</v>
      </c>
      <c r="B1563" s="2" t="s">
        <v>76</v>
      </c>
      <c r="C1563" s="40">
        <v>7.28</v>
      </c>
      <c r="D1563" s="19">
        <f t="shared" si="1196"/>
        <v>0</v>
      </c>
      <c r="E1563" s="19">
        <f t="shared" si="1221"/>
        <v>-2.4128686327077709E-2</v>
      </c>
      <c r="F1563" s="19">
        <f t="shared" si="1223"/>
        <v>-2.803738317757009E-2</v>
      </c>
      <c r="G1563" s="19">
        <f t="shared" si="1177"/>
        <v>-1.488497970230033E-2</v>
      </c>
      <c r="H1563" s="19">
        <f t="shared" si="1225"/>
        <v>-2.0195377021462591</v>
      </c>
      <c r="I1563" s="19">
        <f t="shared" si="1225"/>
        <v>-1.763880792912599</v>
      </c>
      <c r="J1563" s="19">
        <f t="shared" si="1225"/>
        <v>-0.85830716390246253</v>
      </c>
      <c r="K1563" s="2" t="s">
        <v>75</v>
      </c>
      <c r="L1563" s="40">
        <v>8.52</v>
      </c>
      <c r="M1563" s="19">
        <f t="shared" si="1197"/>
        <v>1.1750881316098458E-3</v>
      </c>
      <c r="N1563" s="19">
        <f t="shared" si="1222"/>
        <v>5.9031877213694137E-3</v>
      </c>
      <c r="O1563" s="19">
        <f t="shared" si="1224"/>
        <v>-2.1814006888633899E-2</v>
      </c>
      <c r="P1563" s="19">
        <f t="shared" si="1178"/>
        <v>-3.401360544217695E-2</v>
      </c>
      <c r="Q1563" s="19">
        <f t="shared" si="1226"/>
        <v>0.32982059830603255</v>
      </c>
      <c r="R1563" s="19">
        <f t="shared" si="1226"/>
        <v>-0.83850468593190308</v>
      </c>
      <c r="S1563" s="19">
        <f t="shared" si="1226"/>
        <v>-1.0266805652621849</v>
      </c>
      <c r="T1563" s="19">
        <f t="shared" si="1198"/>
        <v>-2.3493583004522915</v>
      </c>
      <c r="U1563" s="19">
        <f t="shared" si="1198"/>
        <v>-0.92537610698069594</v>
      </c>
      <c r="V1563" s="19">
        <f t="shared" si="1198"/>
        <v>0.16837340135972234</v>
      </c>
      <c r="W1563" s="19">
        <f t="shared" si="1179"/>
        <v>5.0937147994563215E-3</v>
      </c>
      <c r="X1563" s="19">
        <f t="shared" si="1180"/>
        <v>7.7638708554477872E-3</v>
      </c>
      <c r="Y1563" s="19">
        <f t="shared" si="1181"/>
        <v>1.5242060384449607</v>
      </c>
      <c r="Z1563" s="19">
        <f t="shared" si="1182"/>
        <v>1</v>
      </c>
      <c r="AA1563" s="19">
        <f t="shared" si="1183"/>
        <v>2.5242060384449605</v>
      </c>
      <c r="AB1563" s="19">
        <f t="shared" si="1184"/>
        <v>0.60383582608967579</v>
      </c>
      <c r="AC1563" s="19">
        <f t="shared" si="1185"/>
        <v>0.39616417391032427</v>
      </c>
      <c r="AD1563" s="20">
        <f t="shared" si="1186"/>
        <v>-3.6446339127993687E-4</v>
      </c>
      <c r="AE1563" s="21">
        <f t="shared" si="1191"/>
        <v>1</v>
      </c>
      <c r="AF1563" s="21">
        <f t="shared" si="1199"/>
        <v>0</v>
      </c>
      <c r="AG1563" s="21">
        <f t="shared" si="1200"/>
        <v>4</v>
      </c>
      <c r="AH1563" s="21">
        <f t="shared" si="1201"/>
        <v>0</v>
      </c>
      <c r="AI1563" s="21">
        <f t="shared" si="1215"/>
        <v>1</v>
      </c>
      <c r="AJ1563" s="21">
        <f t="shared" si="1216"/>
        <v>-3.6446339127993687E-4</v>
      </c>
      <c r="AK1563" s="24">
        <f t="shared" si="1192"/>
        <v>0</v>
      </c>
      <c r="AL1563" s="24">
        <f t="shared" si="1202"/>
        <v>0</v>
      </c>
      <c r="AM1563" s="24">
        <f t="shared" si="1203"/>
        <v>3</v>
      </c>
      <c r="AN1563" s="24">
        <f t="shared" si="1204"/>
        <v>0</v>
      </c>
      <c r="AO1563" s="24">
        <f t="shared" si="1205"/>
        <v>1</v>
      </c>
      <c r="AP1563" s="24">
        <f t="shared" si="1217"/>
        <v>-3.6446339127993687E-4</v>
      </c>
      <c r="AQ1563" s="27">
        <f t="shared" si="1193"/>
        <v>0</v>
      </c>
      <c r="AR1563" s="27">
        <f t="shared" si="1206"/>
        <v>0</v>
      </c>
      <c r="AS1563" s="27">
        <f t="shared" si="1207"/>
        <v>0</v>
      </c>
      <c r="AT1563" s="27">
        <f t="shared" si="1208"/>
        <v>0</v>
      </c>
      <c r="AU1563" s="27">
        <f t="shared" si="1209"/>
        <v>0</v>
      </c>
      <c r="AV1563" s="27">
        <f t="shared" si="1218"/>
        <v>0</v>
      </c>
      <c r="AW1563">
        <f t="shared" si="1210"/>
        <v>111.81017939647347</v>
      </c>
      <c r="AX1563">
        <f t="shared" si="1211"/>
        <v>89.36588884780825</v>
      </c>
      <c r="AY1563">
        <f t="shared" si="1219"/>
        <v>85.573496094282177</v>
      </c>
      <c r="AZ1563">
        <f t="shared" si="1212"/>
        <v>-2.4297559418662458E-4</v>
      </c>
      <c r="BA1563">
        <f t="shared" si="1220"/>
        <v>95.523409564845082</v>
      </c>
      <c r="BB1563" s="4">
        <f t="shared" si="1194"/>
        <v>0</v>
      </c>
      <c r="BC1563" s="4">
        <f t="shared" si="1195"/>
        <v>0</v>
      </c>
    </row>
    <row r="1564" spans="1:55">
      <c r="A1564" s="37">
        <v>42633</v>
      </c>
      <c r="B1564" s="2" t="s">
        <v>76</v>
      </c>
      <c r="C1564" s="40">
        <v>7.27</v>
      </c>
      <c r="D1564" s="19">
        <f t="shared" si="1196"/>
        <v>-1.3736263736264663E-3</v>
      </c>
      <c r="E1564" s="19">
        <f t="shared" si="1221"/>
        <v>-2.021563342318064E-2</v>
      </c>
      <c r="F1564" s="19">
        <f t="shared" si="1223"/>
        <v>-2.6773761713520774E-2</v>
      </c>
      <c r="G1564" s="19">
        <f t="shared" si="1177"/>
        <v>-1.8893387314440024E-2</v>
      </c>
      <c r="H1564" s="19">
        <f t="shared" si="1225"/>
        <v>-1.629119606188888</v>
      </c>
      <c r="I1564" s="19">
        <f t="shared" si="1225"/>
        <v>-1.6602479085416986</v>
      </c>
      <c r="J1564" s="19">
        <f t="shared" si="1225"/>
        <v>-1.0790754613429214</v>
      </c>
      <c r="K1564" s="2" t="s">
        <v>75</v>
      </c>
      <c r="L1564" s="40">
        <v>8.51</v>
      </c>
      <c r="M1564" s="19">
        <f t="shared" si="1197"/>
        <v>-1.1737089201877685E-3</v>
      </c>
      <c r="N1564" s="19">
        <f t="shared" si="1222"/>
        <v>1.1764705882352691E-3</v>
      </c>
      <c r="O1564" s="19">
        <f t="shared" si="1224"/>
        <v>-1.8454440599769337E-2</v>
      </c>
      <c r="P1564" s="19">
        <f t="shared" si="1178"/>
        <v>-4.3820224719101186E-2</v>
      </c>
      <c r="Q1564" s="19">
        <f t="shared" si="1226"/>
        <v>6.5686619613705102E-2</v>
      </c>
      <c r="R1564" s="19">
        <f t="shared" si="1226"/>
        <v>-0.71007680852318078</v>
      </c>
      <c r="S1564" s="19">
        <f t="shared" si="1226"/>
        <v>-1.3213111440778293</v>
      </c>
      <c r="T1564" s="19">
        <f t="shared" si="1198"/>
        <v>-1.6948062258025931</v>
      </c>
      <c r="U1564" s="19">
        <f t="shared" si="1198"/>
        <v>-0.95017110001851779</v>
      </c>
      <c r="V1564" s="19">
        <f t="shared" si="1198"/>
        <v>0.24223568273490792</v>
      </c>
      <c r="W1564" s="19">
        <f t="shared" si="1179"/>
        <v>5.0298439222708291E-3</v>
      </c>
      <c r="X1564" s="19">
        <f t="shared" si="1180"/>
        <v>7.3424117319483622E-3</v>
      </c>
      <c r="Y1564" s="19">
        <f t="shared" si="1181"/>
        <v>1.4597692980965253</v>
      </c>
      <c r="Z1564" s="19">
        <f t="shared" si="1182"/>
        <v>1</v>
      </c>
      <c r="AA1564" s="19">
        <f t="shared" si="1183"/>
        <v>2.4597692980965253</v>
      </c>
      <c r="AB1564" s="19">
        <f t="shared" si="1184"/>
        <v>0.59345780891978661</v>
      </c>
      <c r="AC1564" s="19">
        <f t="shared" si="1185"/>
        <v>0.40654219108021339</v>
      </c>
      <c r="AD1564" s="20">
        <f t="shared" si="1186"/>
        <v>-4.6380938336373434E-3</v>
      </c>
      <c r="AE1564" s="21">
        <f t="shared" si="1191"/>
        <v>1</v>
      </c>
      <c r="AF1564" s="21">
        <f t="shared" si="1199"/>
        <v>0</v>
      </c>
      <c r="AG1564" s="21">
        <f t="shared" si="1200"/>
        <v>5</v>
      </c>
      <c r="AH1564" s="21">
        <f t="shared" si="1201"/>
        <v>0</v>
      </c>
      <c r="AI1564" s="21">
        <f t="shared" si="1215"/>
        <v>1</v>
      </c>
      <c r="AJ1564" s="21">
        <f t="shared" si="1216"/>
        <v>-4.6380938336373434E-3</v>
      </c>
      <c r="AK1564" s="24">
        <f t="shared" si="1192"/>
        <v>0</v>
      </c>
      <c r="AL1564" s="24">
        <f t="shared" si="1202"/>
        <v>0</v>
      </c>
      <c r="AM1564" s="24">
        <f t="shared" si="1203"/>
        <v>4</v>
      </c>
      <c r="AN1564" s="24">
        <f t="shared" si="1204"/>
        <v>0</v>
      </c>
      <c r="AO1564" s="24">
        <f t="shared" si="1205"/>
        <v>1</v>
      </c>
      <c r="AP1564" s="24">
        <f t="shared" si="1217"/>
        <v>-4.6380938336373434E-3</v>
      </c>
      <c r="AQ1564" s="27">
        <f t="shared" si="1193"/>
        <v>0</v>
      </c>
      <c r="AR1564" s="27">
        <f t="shared" si="1206"/>
        <v>0</v>
      </c>
      <c r="AS1564" s="27">
        <f t="shared" si="1207"/>
        <v>0</v>
      </c>
      <c r="AT1564" s="27">
        <f t="shared" si="1208"/>
        <v>0</v>
      </c>
      <c r="AU1564" s="27">
        <f t="shared" si="1209"/>
        <v>0</v>
      </c>
      <c r="AV1564" s="27">
        <f t="shared" si="1218"/>
        <v>0</v>
      </c>
      <c r="AW1564">
        <f t="shared" si="1210"/>
        <v>111.29159329287681</v>
      </c>
      <c r="AX1564">
        <f t="shared" si="1211"/>
        <v>88.951401469805717</v>
      </c>
      <c r="AY1564">
        <f t="shared" si="1219"/>
        <v>85.573496094282177</v>
      </c>
      <c r="AZ1564">
        <f t="shared" si="1212"/>
        <v>-3.092062555758229E-3</v>
      </c>
      <c r="BA1564">
        <f t="shared" si="1220"/>
        <v>95.22804520693127</v>
      </c>
      <c r="BB1564" s="4">
        <f t="shared" si="1194"/>
        <v>0</v>
      </c>
      <c r="BC1564" s="4">
        <f t="shared" si="1195"/>
        <v>0</v>
      </c>
    </row>
    <row r="1565" spans="1:55">
      <c r="A1565" s="37">
        <v>42634</v>
      </c>
      <c r="B1565" s="2" t="s">
        <v>76</v>
      </c>
      <c r="C1565" s="40">
        <v>7.26</v>
      </c>
      <c r="D1565" s="19">
        <f t="shared" si="1196"/>
        <v>-1.3755158184318827E-3</v>
      </c>
      <c r="E1565" s="19">
        <f t="shared" si="1221"/>
        <v>-6.839945280437733E-3</v>
      </c>
      <c r="F1565" s="19">
        <f t="shared" si="1223"/>
        <v>-3.2000000000000028E-2</v>
      </c>
      <c r="G1565" s="19">
        <f t="shared" ref="G1565:G1628" si="1227">(C1565-C1545)/C1545</f>
        <v>-2.1563342318059318E-2</v>
      </c>
      <c r="H1565" s="19">
        <f t="shared" si="1225"/>
        <v>-0.54205709909189237</v>
      </c>
      <c r="I1565" s="19">
        <f t="shared" si="1225"/>
        <v>-1.9761124577269036</v>
      </c>
      <c r="J1565" s="19">
        <f t="shared" si="1225"/>
        <v>-1.2179059879860707</v>
      </c>
      <c r="K1565" s="2" t="s">
        <v>75</v>
      </c>
      <c r="L1565" s="40">
        <v>8.59</v>
      </c>
      <c r="M1565" s="19">
        <f t="shared" si="1197"/>
        <v>9.4007050528789743E-3</v>
      </c>
      <c r="N1565" s="19">
        <f t="shared" si="1222"/>
        <v>8.2159624413145876E-3</v>
      </c>
      <c r="O1565" s="19">
        <f t="shared" si="1224"/>
        <v>-1.1507479861910202E-2</v>
      </c>
      <c r="P1565" s="19">
        <f t="shared" ref="P1565:P1628" si="1228">(L1565-L1545)/L1545</f>
        <v>-3.4831460674157357E-2</v>
      </c>
      <c r="Q1565" s="19">
        <f t="shared" si="1226"/>
        <v>0.45905717324401457</v>
      </c>
      <c r="R1565" s="19">
        <f t="shared" si="1226"/>
        <v>-0.44203358885458</v>
      </c>
      <c r="S1565" s="19">
        <f t="shared" si="1226"/>
        <v>-1.0422093675873492</v>
      </c>
      <c r="T1565" s="19">
        <f t="shared" si="1198"/>
        <v>-1.001114272335907</v>
      </c>
      <c r="U1565" s="19">
        <f t="shared" si="1198"/>
        <v>-1.5340788688723235</v>
      </c>
      <c r="V1565" s="19">
        <f t="shared" si="1198"/>
        <v>-0.17569662039872158</v>
      </c>
      <c r="W1565" s="19">
        <f t="shared" ref="W1565:W1628" si="1229">STDEV(D1546:D1565)</f>
        <v>5.0013532662566244E-3</v>
      </c>
      <c r="X1565" s="19">
        <f t="shared" ref="X1565:X1628" si="1230">STDEV(M1546:M1565)</f>
        <v>7.7793726604569831E-3</v>
      </c>
      <c r="Y1565" s="19">
        <f t="shared" ref="Y1565:Y1628" si="1231">MAX(W1565:X1565)/W1565</f>
        <v>1.5554535435325547</v>
      </c>
      <c r="Z1565" s="19">
        <f t="shared" ref="Z1565:Z1628" si="1232">MAX(W1565:X1565)/X1565</f>
        <v>1</v>
      </c>
      <c r="AA1565" s="19">
        <f t="shared" ref="AA1565:AA1628" si="1233">SUM(Y1565:Z1565)</f>
        <v>2.5554535435325549</v>
      </c>
      <c r="AB1565" s="19">
        <f t="shared" ref="AB1565:AB1628" si="1234">Y1565/AA1565</f>
        <v>0.60868003156197437</v>
      </c>
      <c r="AC1565" s="19">
        <f t="shared" ref="AC1565:AC1628" si="1235">Z1565/AA1565</f>
        <v>0.39131996843802558</v>
      </c>
      <c r="AD1565" s="20">
        <f t="shared" ref="AD1565:AD1628" si="1236">D1566*AB1565-M1566*AC1565</f>
        <v>2.2777646591270731E-3</v>
      </c>
      <c r="AE1565" s="21">
        <f t="shared" si="1191"/>
        <v>1</v>
      </c>
      <c r="AF1565" s="21">
        <f t="shared" si="1199"/>
        <v>0</v>
      </c>
      <c r="AG1565" s="21">
        <f t="shared" si="1200"/>
        <v>1</v>
      </c>
      <c r="AH1565" s="21">
        <f t="shared" si="1201"/>
        <v>1</v>
      </c>
      <c r="AI1565" s="21">
        <f t="shared" si="1215"/>
        <v>1</v>
      </c>
      <c r="AJ1565" s="21">
        <f t="shared" si="1216"/>
        <v>2.2777646591270731E-3</v>
      </c>
      <c r="AK1565" s="24">
        <f t="shared" si="1192"/>
        <v>1</v>
      </c>
      <c r="AL1565" s="24">
        <f t="shared" si="1202"/>
        <v>0</v>
      </c>
      <c r="AM1565" s="24">
        <f t="shared" si="1203"/>
        <v>5</v>
      </c>
      <c r="AN1565" s="24">
        <f t="shared" si="1204"/>
        <v>0</v>
      </c>
      <c r="AO1565" s="24">
        <f t="shared" si="1205"/>
        <v>1</v>
      </c>
      <c r="AP1565" s="24">
        <f t="shared" si="1217"/>
        <v>2.2777646591270731E-3</v>
      </c>
      <c r="AQ1565" s="27">
        <f t="shared" si="1193"/>
        <v>0</v>
      </c>
      <c r="AR1565" s="27">
        <f t="shared" si="1206"/>
        <v>0</v>
      </c>
      <c r="AS1565" s="27">
        <f t="shared" si="1207"/>
        <v>0</v>
      </c>
      <c r="AT1565" s="27">
        <f t="shared" si="1208"/>
        <v>0</v>
      </c>
      <c r="AU1565" s="27">
        <f t="shared" si="1209"/>
        <v>0</v>
      </c>
      <c r="AV1565" s="27">
        <f t="shared" si="1218"/>
        <v>0</v>
      </c>
      <c r="AW1565">
        <f t="shared" si="1210"/>
        <v>111.54508935093726</v>
      </c>
      <c r="AX1565">
        <f t="shared" si="1211"/>
        <v>89.154011828453463</v>
      </c>
      <c r="AY1565">
        <f t="shared" si="1219"/>
        <v>85.573496094282177</v>
      </c>
      <c r="AZ1565">
        <f t="shared" si="1212"/>
        <v>1.5185097727513821E-3</v>
      </c>
      <c r="BA1565">
        <f t="shared" si="1220"/>
        <v>95.37264992421801</v>
      </c>
      <c r="BB1565" s="4">
        <f t="shared" si="1194"/>
        <v>0</v>
      </c>
      <c r="BC1565" s="4">
        <f t="shared" si="1195"/>
        <v>1</v>
      </c>
    </row>
    <row r="1566" spans="1:55">
      <c r="A1566" s="37">
        <v>42635</v>
      </c>
      <c r="B1566" s="2" t="s">
        <v>76</v>
      </c>
      <c r="C1566" s="40">
        <v>7.26</v>
      </c>
      <c r="D1566" s="19">
        <f t="shared" si="1196"/>
        <v>0</v>
      </c>
      <c r="E1566" s="19">
        <f t="shared" si="1221"/>
        <v>-4.1152263374485938E-3</v>
      </c>
      <c r="F1566" s="19">
        <f t="shared" si="1223"/>
        <v>-3.0707610146862539E-2</v>
      </c>
      <c r="G1566" s="19">
        <f t="shared" si="1227"/>
        <v>-2.1563342318059318E-2</v>
      </c>
      <c r="H1566" s="19">
        <f t="shared" si="1225"/>
        <v>-0.32708211938937221</v>
      </c>
      <c r="I1566" s="19">
        <f t="shared" si="1225"/>
        <v>-1.8273687945506147</v>
      </c>
      <c r="J1566" s="19">
        <f t="shared" si="1225"/>
        <v>-1.2015882565896037</v>
      </c>
      <c r="K1566" s="2" t="s">
        <v>75</v>
      </c>
      <c r="L1566" s="40">
        <v>8.5399999999999991</v>
      </c>
      <c r="M1566" s="19">
        <f t="shared" si="1197"/>
        <v>-5.8207217694995006E-3</v>
      </c>
      <c r="N1566" s="19">
        <f t="shared" si="1222"/>
        <v>-2.3364485981309988E-3</v>
      </c>
      <c r="O1566" s="19">
        <f t="shared" si="1224"/>
        <v>-4.6620046620047696E-3</v>
      </c>
      <c r="P1566" s="19">
        <f t="shared" si="1228"/>
        <v>-4.1526374859708302E-2</v>
      </c>
      <c r="Q1566" s="19">
        <f t="shared" si="1226"/>
        <v>-0.13191511363599881</v>
      </c>
      <c r="R1566" s="19">
        <f t="shared" si="1226"/>
        <v>-0.18010859852967617</v>
      </c>
      <c r="S1566" s="19">
        <f t="shared" si="1226"/>
        <v>-1.2395736978389404</v>
      </c>
      <c r="T1566" s="19">
        <f t="shared" si="1198"/>
        <v>-0.1951670057533734</v>
      </c>
      <c r="U1566" s="19">
        <f t="shared" si="1198"/>
        <v>-1.6472601960209385</v>
      </c>
      <c r="V1566" s="19">
        <f t="shared" si="1198"/>
        <v>3.7985441249336782E-2</v>
      </c>
      <c r="W1566" s="19">
        <f t="shared" si="1229"/>
        <v>5.0013532662566244E-3</v>
      </c>
      <c r="X1566" s="19">
        <f t="shared" si="1230"/>
        <v>7.7996848008753264E-3</v>
      </c>
      <c r="Y1566" s="19">
        <f t="shared" si="1231"/>
        <v>1.5595148724043595</v>
      </c>
      <c r="Z1566" s="19">
        <f t="shared" si="1232"/>
        <v>1</v>
      </c>
      <c r="AA1566" s="19">
        <f t="shared" si="1233"/>
        <v>2.5595148724043595</v>
      </c>
      <c r="AB1566" s="19">
        <f t="shared" si="1234"/>
        <v>0.60930096137295775</v>
      </c>
      <c r="AC1566" s="19">
        <f t="shared" si="1235"/>
        <v>0.39069903862704225</v>
      </c>
      <c r="AD1566" s="20">
        <f t="shared" si="1236"/>
        <v>-7.5728516387005263E-5</v>
      </c>
      <c r="AE1566" s="21">
        <f t="shared" si="1191"/>
        <v>0</v>
      </c>
      <c r="AF1566" s="21">
        <f t="shared" si="1199"/>
        <v>0</v>
      </c>
      <c r="AG1566" s="21">
        <f t="shared" si="1200"/>
        <v>2</v>
      </c>
      <c r="AH1566" s="21">
        <f t="shared" si="1201"/>
        <v>0</v>
      </c>
      <c r="AI1566" s="21">
        <f t="shared" si="1215"/>
        <v>1</v>
      </c>
      <c r="AJ1566" s="21">
        <f t="shared" si="1216"/>
        <v>-7.5728516387005263E-5</v>
      </c>
      <c r="AK1566" s="24">
        <f t="shared" si="1192"/>
        <v>1</v>
      </c>
      <c r="AL1566" s="24">
        <f t="shared" si="1202"/>
        <v>0</v>
      </c>
      <c r="AM1566" s="24">
        <f t="shared" si="1203"/>
        <v>1</v>
      </c>
      <c r="AN1566" s="24">
        <f t="shared" si="1204"/>
        <v>1</v>
      </c>
      <c r="AO1566" s="24">
        <f t="shared" si="1205"/>
        <v>1</v>
      </c>
      <c r="AP1566" s="24">
        <f t="shared" si="1217"/>
        <v>-7.5728516387005263E-5</v>
      </c>
      <c r="AQ1566" s="27">
        <f t="shared" si="1193"/>
        <v>0</v>
      </c>
      <c r="AR1566" s="27">
        <f t="shared" si="1206"/>
        <v>0</v>
      </c>
      <c r="AS1566" s="27">
        <f t="shared" si="1207"/>
        <v>0</v>
      </c>
      <c r="AT1566" s="27">
        <f t="shared" si="1208"/>
        <v>0</v>
      </c>
      <c r="AU1566" s="27">
        <f t="shared" si="1209"/>
        <v>0</v>
      </c>
      <c r="AV1566" s="27">
        <f t="shared" si="1218"/>
        <v>0</v>
      </c>
      <c r="AW1566">
        <f t="shared" si="1210"/>
        <v>111.53664220681046</v>
      </c>
      <c r="AX1566">
        <f t="shared" si="1211"/>
        <v>89.147260327407736</v>
      </c>
      <c r="AY1566">
        <f t="shared" si="1219"/>
        <v>85.573496094282177</v>
      </c>
      <c r="AZ1566">
        <f t="shared" si="1212"/>
        <v>-5.0485677591336842E-5</v>
      </c>
      <c r="BA1566">
        <f t="shared" si="1220"/>
        <v>95.367834971362896</v>
      </c>
      <c r="BB1566" s="4">
        <f t="shared" si="1194"/>
        <v>0</v>
      </c>
      <c r="BC1566" s="4">
        <f t="shared" si="1195"/>
        <v>0</v>
      </c>
    </row>
    <row r="1567" spans="1:55">
      <c r="A1567" s="37">
        <v>42636</v>
      </c>
      <c r="B1567" s="2" t="s">
        <v>76</v>
      </c>
      <c r="C1567" s="40">
        <v>7.27</v>
      </c>
      <c r="D1567" s="19">
        <f t="shared" si="1196"/>
        <v>1.37741046831953E-3</v>
      </c>
      <c r="E1567" s="19">
        <f t="shared" si="1221"/>
        <v>-1.3736263736264663E-3</v>
      </c>
      <c r="F1567" s="19">
        <f t="shared" si="1223"/>
        <v>-2.9372496662216373E-2</v>
      </c>
      <c r="G1567" s="19">
        <f t="shared" si="1227"/>
        <v>-2.1534320323014826E-2</v>
      </c>
      <c r="H1567" s="19">
        <f t="shared" si="1225"/>
        <v>-0.10901748555014876</v>
      </c>
      <c r="I1567" s="19">
        <f t="shared" si="1225"/>
        <v>-1.6892974809941752</v>
      </c>
      <c r="J1567" s="19">
        <f t="shared" si="1225"/>
        <v>-1.176447101966452</v>
      </c>
      <c r="K1567" s="2" t="s">
        <v>75</v>
      </c>
      <c r="L1567" s="40">
        <v>8.56</v>
      </c>
      <c r="M1567" s="19">
        <f t="shared" si="1197"/>
        <v>2.3419203747074182E-3</v>
      </c>
      <c r="N1567" s="19">
        <f t="shared" si="1222"/>
        <v>5.875440658049437E-3</v>
      </c>
      <c r="O1567" s="19">
        <f t="shared" si="1224"/>
        <v>1.0625737898465154E-2</v>
      </c>
      <c r="P1567" s="19">
        <f t="shared" si="1228"/>
        <v>-3.9281705948372575E-2</v>
      </c>
      <c r="Q1567" s="19">
        <f t="shared" si="1226"/>
        <v>0.33170339121277204</v>
      </c>
      <c r="R1567" s="19">
        <f t="shared" si="1226"/>
        <v>0.41230325473802648</v>
      </c>
      <c r="S1567" s="19">
        <f t="shared" si="1226"/>
        <v>-1.1675131406307382</v>
      </c>
      <c r="T1567" s="19">
        <f t="shared" si="1198"/>
        <v>-0.44072087676292082</v>
      </c>
      <c r="U1567" s="19">
        <f t="shared" si="1198"/>
        <v>-2.1016007357322017</v>
      </c>
      <c r="V1567" s="19">
        <f t="shared" si="1198"/>
        <v>-8.9339613357137804E-3</v>
      </c>
      <c r="W1567" s="19">
        <f t="shared" si="1229"/>
        <v>5.002115635750151E-3</v>
      </c>
      <c r="X1567" s="19">
        <f t="shared" si="1230"/>
        <v>7.8501181209224436E-3</v>
      </c>
      <c r="Y1567" s="19">
        <f t="shared" si="1231"/>
        <v>1.5693595855356883</v>
      </c>
      <c r="Z1567" s="19">
        <f t="shared" si="1232"/>
        <v>1</v>
      </c>
      <c r="AA1567" s="19">
        <f t="shared" si="1233"/>
        <v>2.5693595855356883</v>
      </c>
      <c r="AB1567" s="19">
        <f t="shared" si="1234"/>
        <v>0.61079795695801409</v>
      </c>
      <c r="AC1567" s="19">
        <f t="shared" si="1235"/>
        <v>0.38920204304198591</v>
      </c>
      <c r="AD1567" s="20">
        <f t="shared" si="1236"/>
        <v>-7.1759732972206157E-3</v>
      </c>
      <c r="AE1567" s="21">
        <f t="shared" si="1191"/>
        <v>0</v>
      </c>
      <c r="AF1567" s="21">
        <f t="shared" si="1199"/>
        <v>0</v>
      </c>
      <c r="AG1567" s="21">
        <f t="shared" si="1200"/>
        <v>3</v>
      </c>
      <c r="AH1567" s="21">
        <f t="shared" si="1201"/>
        <v>0</v>
      </c>
      <c r="AI1567" s="21">
        <f t="shared" si="1215"/>
        <v>1</v>
      </c>
      <c r="AJ1567" s="21">
        <f t="shared" si="1216"/>
        <v>-7.1759732972206157E-3</v>
      </c>
      <c r="AK1567" s="24">
        <f t="shared" si="1192"/>
        <v>1</v>
      </c>
      <c r="AL1567" s="24">
        <f t="shared" si="1202"/>
        <v>0</v>
      </c>
      <c r="AM1567" s="24">
        <f t="shared" si="1203"/>
        <v>2</v>
      </c>
      <c r="AN1567" s="24">
        <f t="shared" si="1204"/>
        <v>0</v>
      </c>
      <c r="AO1567" s="24">
        <f t="shared" si="1205"/>
        <v>1</v>
      </c>
      <c r="AP1567" s="24">
        <f t="shared" si="1217"/>
        <v>-7.1759732972206157E-3</v>
      </c>
      <c r="AQ1567" s="27">
        <f t="shared" si="1193"/>
        <v>0</v>
      </c>
      <c r="AR1567" s="27">
        <f t="shared" si="1206"/>
        <v>0</v>
      </c>
      <c r="AS1567" s="27">
        <f t="shared" si="1207"/>
        <v>0</v>
      </c>
      <c r="AT1567" s="27">
        <f t="shared" si="1208"/>
        <v>0</v>
      </c>
      <c r="AU1567" s="27">
        <f t="shared" si="1209"/>
        <v>0</v>
      </c>
      <c r="AV1567" s="27">
        <f t="shared" si="1218"/>
        <v>0</v>
      </c>
      <c r="AW1567">
        <f t="shared" si="1210"/>
        <v>110.73625824067273</v>
      </c>
      <c r="AX1567">
        <f t="shared" si="1211"/>
        <v>88.507541967777883</v>
      </c>
      <c r="AY1567">
        <f t="shared" si="1219"/>
        <v>85.573496094282177</v>
      </c>
      <c r="AZ1567">
        <f t="shared" si="1212"/>
        <v>-4.7839821981470769E-3</v>
      </c>
      <c r="BA1567">
        <f t="shared" si="1220"/>
        <v>94.911596946584069</v>
      </c>
      <c r="BB1567" s="4">
        <f t="shared" si="1194"/>
        <v>0</v>
      </c>
      <c r="BC1567" s="4">
        <f t="shared" si="1195"/>
        <v>0</v>
      </c>
    </row>
    <row r="1568" spans="1:55">
      <c r="A1568" s="37">
        <v>42639</v>
      </c>
      <c r="B1568" s="2" t="s">
        <v>76</v>
      </c>
      <c r="C1568" s="40">
        <v>7.19</v>
      </c>
      <c r="D1568" s="19">
        <f t="shared" si="1196"/>
        <v>-1.1004126547455185E-2</v>
      </c>
      <c r="E1568" s="19">
        <f t="shared" si="1221"/>
        <v>-1.2362637362637343E-2</v>
      </c>
      <c r="F1568" s="19">
        <f t="shared" si="1223"/>
        <v>-3.6193029490616563E-2</v>
      </c>
      <c r="G1568" s="19">
        <f t="shared" si="1227"/>
        <v>-2.9689608636977022E-2</v>
      </c>
      <c r="H1568" s="19">
        <f t="shared" si="1225"/>
        <v>-0.98088274401859743</v>
      </c>
      <c r="I1568" s="19">
        <f t="shared" si="1225"/>
        <v>-2.022525651073364</v>
      </c>
      <c r="J1568" s="19">
        <f t="shared" si="1225"/>
        <v>-1.5919701606474062</v>
      </c>
      <c r="K1568" s="2" t="s">
        <v>75</v>
      </c>
      <c r="L1568" s="40">
        <v>8.57</v>
      </c>
      <c r="M1568" s="19">
        <f t="shared" si="1197"/>
        <v>1.1682242990653955E-3</v>
      </c>
      <c r="N1568" s="19">
        <f t="shared" si="1222"/>
        <v>5.868544600939051E-3</v>
      </c>
      <c r="O1568" s="19">
        <f t="shared" si="1224"/>
        <v>1.1806375442739036E-2</v>
      </c>
      <c r="P1568" s="19">
        <f t="shared" si="1228"/>
        <v>-3.7078651685393267E-2</v>
      </c>
      <c r="Q1568" s="19">
        <f t="shared" si="1226"/>
        <v>0.33058542359574727</v>
      </c>
      <c r="R1568" s="19">
        <f t="shared" si="1226"/>
        <v>0.46155952456002419</v>
      </c>
      <c r="S1568" s="19">
        <f t="shared" si="1226"/>
        <v>-1.1003726852586955</v>
      </c>
      <c r="T1568" s="19">
        <f t="shared" si="1198"/>
        <v>-1.3114681676143447</v>
      </c>
      <c r="U1568" s="19">
        <f t="shared" si="1198"/>
        <v>-2.4840851756333882</v>
      </c>
      <c r="V1568" s="19">
        <f t="shared" si="1198"/>
        <v>-0.49159747538871068</v>
      </c>
      <c r="W1568" s="19">
        <f t="shared" si="1229"/>
        <v>5.4671493851522427E-3</v>
      </c>
      <c r="X1568" s="19">
        <f t="shared" si="1230"/>
        <v>7.8798218873638148E-3</v>
      </c>
      <c r="Y1568" s="19">
        <f t="shared" si="1231"/>
        <v>1.4413035628336661</v>
      </c>
      <c r="Z1568" s="19">
        <f t="shared" si="1232"/>
        <v>1</v>
      </c>
      <c r="AA1568" s="19">
        <f t="shared" si="1233"/>
        <v>2.4413035628336663</v>
      </c>
      <c r="AB1568" s="19">
        <f t="shared" si="1234"/>
        <v>0.59038277122764626</v>
      </c>
      <c r="AC1568" s="19">
        <f t="shared" si="1235"/>
        <v>0.40961722877235368</v>
      </c>
      <c r="AD1568" s="20">
        <f t="shared" si="1236"/>
        <v>-2.6963269039408772E-4</v>
      </c>
      <c r="AE1568" s="21">
        <f t="shared" si="1191"/>
        <v>1</v>
      </c>
      <c r="AF1568" s="21">
        <f t="shared" si="1199"/>
        <v>0</v>
      </c>
      <c r="AG1568" s="21">
        <f t="shared" si="1200"/>
        <v>4</v>
      </c>
      <c r="AH1568" s="21">
        <f t="shared" si="1201"/>
        <v>0</v>
      </c>
      <c r="AI1568" s="21">
        <f t="shared" si="1215"/>
        <v>1</v>
      </c>
      <c r="AJ1568" s="21">
        <f t="shared" si="1216"/>
        <v>-2.6963269039408772E-4</v>
      </c>
      <c r="AK1568" s="24">
        <f t="shared" si="1192"/>
        <v>1</v>
      </c>
      <c r="AL1568" s="24">
        <f t="shared" si="1202"/>
        <v>0</v>
      </c>
      <c r="AM1568" s="24">
        <f t="shared" si="1203"/>
        <v>3</v>
      </c>
      <c r="AN1568" s="24">
        <f t="shared" si="1204"/>
        <v>0</v>
      </c>
      <c r="AO1568" s="24">
        <f t="shared" si="1205"/>
        <v>1</v>
      </c>
      <c r="AP1568" s="24">
        <f t="shared" si="1217"/>
        <v>-2.6963269039408772E-4</v>
      </c>
      <c r="AQ1568" s="27">
        <f t="shared" si="1193"/>
        <v>0</v>
      </c>
      <c r="AR1568" s="27">
        <f t="shared" si="1206"/>
        <v>0</v>
      </c>
      <c r="AS1568" s="27">
        <f t="shared" si="1207"/>
        <v>0</v>
      </c>
      <c r="AT1568" s="27">
        <f t="shared" si="1208"/>
        <v>0</v>
      </c>
      <c r="AU1568" s="27">
        <f t="shared" si="1209"/>
        <v>0</v>
      </c>
      <c r="AV1568" s="27">
        <f t="shared" si="1218"/>
        <v>0</v>
      </c>
      <c r="AW1568">
        <f t="shared" si="1210"/>
        <v>110.70640012543912</v>
      </c>
      <c r="AX1568">
        <f t="shared" si="1211"/>
        <v>88.483677441116953</v>
      </c>
      <c r="AY1568">
        <f t="shared" si="1219"/>
        <v>85.573496094282177</v>
      </c>
      <c r="AZ1568">
        <f t="shared" si="1212"/>
        <v>-1.797551269293918E-4</v>
      </c>
      <c r="BA1568">
        <f t="shared" si="1220"/>
        <v>94.894536100427871</v>
      </c>
      <c r="BB1568" s="4">
        <f t="shared" si="1194"/>
        <v>0</v>
      </c>
      <c r="BC1568" s="4">
        <f t="shared" si="1195"/>
        <v>1</v>
      </c>
    </row>
    <row r="1569" spans="1:55">
      <c r="A1569" s="37">
        <v>42640</v>
      </c>
      <c r="B1569" s="2" t="s">
        <v>76</v>
      </c>
      <c r="C1569" s="40">
        <v>7.21</v>
      </c>
      <c r="D1569" s="19">
        <f t="shared" si="1196"/>
        <v>2.7816411682892311E-3</v>
      </c>
      <c r="E1569" s="19">
        <f t="shared" si="1221"/>
        <v>-8.253094910591419E-3</v>
      </c>
      <c r="F1569" s="19">
        <f t="shared" si="1223"/>
        <v>-2.8301886792452827E-2</v>
      </c>
      <c r="G1569" s="19">
        <f t="shared" si="1227"/>
        <v>-2.5675675675675726E-2</v>
      </c>
      <c r="H1569" s="19">
        <f t="shared" si="1225"/>
        <v>-0.64981617494161026</v>
      </c>
      <c r="I1569" s="19">
        <f t="shared" si="1225"/>
        <v>-1.5230632262787105</v>
      </c>
      <c r="J1569" s="19">
        <f t="shared" si="1225"/>
        <v>-1.3548239923024188</v>
      </c>
      <c r="K1569" s="2" t="s">
        <v>75</v>
      </c>
      <c r="L1569" s="40">
        <v>8.61</v>
      </c>
      <c r="M1569" s="19">
        <f t="shared" si="1197"/>
        <v>4.6674445740955833E-3</v>
      </c>
      <c r="N1569" s="19">
        <f t="shared" si="1222"/>
        <v>1.1750881316098666E-2</v>
      </c>
      <c r="O1569" s="19">
        <f t="shared" si="1224"/>
        <v>1.2941176470588168E-2</v>
      </c>
      <c r="P1569" s="19">
        <f t="shared" si="1228"/>
        <v>-8.0645161290322908E-3</v>
      </c>
      <c r="Q1569" s="19">
        <f t="shared" si="1226"/>
        <v>0.69398525588127025</v>
      </c>
      <c r="R1569" s="19">
        <f t="shared" si="1226"/>
        <v>0.52079397101033875</v>
      </c>
      <c r="S1569" s="19">
        <f t="shared" si="1226"/>
        <v>-0.24297398756598299</v>
      </c>
      <c r="T1569" s="19">
        <f t="shared" si="1198"/>
        <v>-1.3438014308228805</v>
      </c>
      <c r="U1569" s="19">
        <f t="shared" si="1198"/>
        <v>-2.0438571972890491</v>
      </c>
      <c r="V1569" s="19">
        <f t="shared" si="1198"/>
        <v>-1.1118500047364357</v>
      </c>
      <c r="W1569" s="19">
        <f t="shared" si="1229"/>
        <v>5.5502095510566694E-3</v>
      </c>
      <c r="X1569" s="19">
        <f t="shared" si="1230"/>
        <v>5.8781144468270409E-3</v>
      </c>
      <c r="Y1569" s="19">
        <f t="shared" si="1231"/>
        <v>1.05907973253153</v>
      </c>
      <c r="Z1569" s="19">
        <f t="shared" si="1232"/>
        <v>1</v>
      </c>
      <c r="AA1569" s="19">
        <f t="shared" si="1233"/>
        <v>2.0590797325315302</v>
      </c>
      <c r="AB1569" s="19">
        <f t="shared" si="1234"/>
        <v>0.51434614978675308</v>
      </c>
      <c r="AC1569" s="19">
        <f t="shared" si="1235"/>
        <v>0.48565385021324675</v>
      </c>
      <c r="AD1569" s="20">
        <f t="shared" si="1236"/>
        <v>-4.2470471872553279E-3</v>
      </c>
      <c r="AE1569" s="21">
        <f t="shared" si="1191"/>
        <v>1</v>
      </c>
      <c r="AF1569" s="21">
        <f t="shared" si="1199"/>
        <v>0</v>
      </c>
      <c r="AG1569" s="21">
        <f t="shared" si="1200"/>
        <v>5</v>
      </c>
      <c r="AH1569" s="21">
        <f t="shared" si="1201"/>
        <v>0</v>
      </c>
      <c r="AI1569" s="21">
        <f t="shared" si="1215"/>
        <v>1</v>
      </c>
      <c r="AJ1569" s="21">
        <f t="shared" si="1216"/>
        <v>-4.2470471872553279E-3</v>
      </c>
      <c r="AK1569" s="24">
        <f t="shared" si="1192"/>
        <v>1</v>
      </c>
      <c r="AL1569" s="24">
        <f t="shared" si="1202"/>
        <v>0</v>
      </c>
      <c r="AM1569" s="24">
        <f t="shared" si="1203"/>
        <v>4</v>
      </c>
      <c r="AN1569" s="24">
        <f t="shared" si="1204"/>
        <v>0</v>
      </c>
      <c r="AO1569" s="24">
        <f t="shared" si="1205"/>
        <v>1</v>
      </c>
      <c r="AP1569" s="24">
        <f t="shared" si="1217"/>
        <v>-4.2470471872553279E-3</v>
      </c>
      <c r="AQ1569" s="27">
        <f t="shared" si="1193"/>
        <v>1</v>
      </c>
      <c r="AR1569" s="27">
        <f t="shared" si="1206"/>
        <v>0</v>
      </c>
      <c r="AS1569" s="27">
        <f t="shared" si="1207"/>
        <v>1</v>
      </c>
      <c r="AT1569" s="27">
        <f t="shared" si="1208"/>
        <v>0</v>
      </c>
      <c r="AU1569" s="27">
        <f t="shared" si="1209"/>
        <v>1</v>
      </c>
      <c r="AV1569" s="27">
        <f t="shared" si="1218"/>
        <v>-4.2470471872553279E-3</v>
      </c>
      <c r="AW1569">
        <f t="shared" si="1210"/>
        <v>110.23622482017521</v>
      </c>
      <c r="AX1569">
        <f t="shared" si="1211"/>
        <v>88.107883087722655</v>
      </c>
      <c r="AY1569">
        <f t="shared" si="1219"/>
        <v>85.210061418391348</v>
      </c>
      <c r="AZ1569">
        <f t="shared" si="1212"/>
        <v>-4.2470471872553279E-3</v>
      </c>
      <c r="BA1569">
        <f t="shared" si="1220"/>
        <v>94.491514527796653</v>
      </c>
      <c r="BB1569" s="4">
        <f t="shared" si="1194"/>
        <v>1</v>
      </c>
      <c r="BC1569" s="4">
        <f t="shared" si="1195"/>
        <v>1</v>
      </c>
    </row>
    <row r="1570" spans="1:55">
      <c r="A1570" s="37">
        <v>42641</v>
      </c>
      <c r="B1570" s="2" t="s">
        <v>76</v>
      </c>
      <c r="C1570" s="40">
        <v>7.19</v>
      </c>
      <c r="D1570" s="19">
        <f t="shared" si="1196"/>
        <v>-2.7739251040221325E-3</v>
      </c>
      <c r="E1570" s="19">
        <f t="shared" si="1221"/>
        <v>-9.6418732782368316E-3</v>
      </c>
      <c r="F1570" s="19">
        <f t="shared" si="1223"/>
        <v>-1.6415868673050511E-2</v>
      </c>
      <c r="G1570" s="19">
        <f t="shared" si="1227"/>
        <v>-3.0997304582210179E-2</v>
      </c>
      <c r="H1570" s="19">
        <f t="shared" si="1225"/>
        <v>-0.76309341440855882</v>
      </c>
      <c r="I1570" s="19">
        <f t="shared" si="1225"/>
        <v>-0.86410424529101137</v>
      </c>
      <c r="J1570" s="19">
        <f t="shared" si="1225"/>
        <v>-1.611655536465936</v>
      </c>
      <c r="K1570" s="2" t="s">
        <v>75</v>
      </c>
      <c r="L1570" s="40">
        <v>8.66</v>
      </c>
      <c r="M1570" s="19">
        <f t="shared" si="1197"/>
        <v>5.8072009291522319E-3</v>
      </c>
      <c r="N1570" s="19">
        <f t="shared" si="1222"/>
        <v>8.1490104772992192E-3</v>
      </c>
      <c r="O1570" s="19">
        <f t="shared" si="1224"/>
        <v>1.6431924882629175E-2</v>
      </c>
      <c r="P1570" s="19">
        <f t="shared" si="1228"/>
        <v>-8.0183276059565042E-3</v>
      </c>
      <c r="Q1570" s="19">
        <f t="shared" si="1226"/>
        <v>0.51411641670078401</v>
      </c>
      <c r="R1570" s="19">
        <f t="shared" si="1226"/>
        <v>0.68696515433436611</v>
      </c>
      <c r="S1570" s="19">
        <f t="shared" si="1226"/>
        <v>-0.2478089213748717</v>
      </c>
      <c r="T1570" s="19">
        <f t="shared" si="1198"/>
        <v>-1.2772098311093427</v>
      </c>
      <c r="U1570" s="19">
        <f t="shared" si="1198"/>
        <v>-1.5510693996253775</v>
      </c>
      <c r="V1570" s="19">
        <f t="shared" si="1198"/>
        <v>-1.3638466150910642</v>
      </c>
      <c r="W1570" s="19">
        <f t="shared" si="1229"/>
        <v>5.4777388529232236E-3</v>
      </c>
      <c r="X1570" s="19">
        <f t="shared" si="1230"/>
        <v>5.8807015194695242E-3</v>
      </c>
      <c r="Y1570" s="19">
        <f t="shared" si="1231"/>
        <v>1.0735636870186422</v>
      </c>
      <c r="Z1570" s="19">
        <f t="shared" si="1232"/>
        <v>1</v>
      </c>
      <c r="AA1570" s="19">
        <f t="shared" si="1233"/>
        <v>2.073563687018642</v>
      </c>
      <c r="AB1570" s="19">
        <f t="shared" si="1234"/>
        <v>0.51773846819347324</v>
      </c>
      <c r="AC1570" s="19">
        <f t="shared" si="1235"/>
        <v>0.48226153180652687</v>
      </c>
      <c r="AD1570" s="20">
        <f t="shared" si="1236"/>
        <v>4.5509772328272994E-3</v>
      </c>
      <c r="AE1570" s="21">
        <f t="shared" si="1191"/>
        <v>1</v>
      </c>
      <c r="AF1570" s="21">
        <f t="shared" si="1199"/>
        <v>0</v>
      </c>
      <c r="AG1570" s="21">
        <f t="shared" si="1200"/>
        <v>1</v>
      </c>
      <c r="AH1570" s="21">
        <f t="shared" si="1201"/>
        <v>1</v>
      </c>
      <c r="AI1570" s="21">
        <f t="shared" si="1215"/>
        <v>1</v>
      </c>
      <c r="AJ1570" s="21">
        <f t="shared" si="1216"/>
        <v>4.5509772328272994E-3</v>
      </c>
      <c r="AK1570" s="24">
        <f t="shared" si="1192"/>
        <v>1</v>
      </c>
      <c r="AL1570" s="24">
        <f t="shared" si="1202"/>
        <v>0</v>
      </c>
      <c r="AM1570" s="24">
        <f t="shared" si="1203"/>
        <v>5</v>
      </c>
      <c r="AN1570" s="24">
        <f t="shared" si="1204"/>
        <v>0</v>
      </c>
      <c r="AO1570" s="24">
        <f t="shared" si="1205"/>
        <v>1</v>
      </c>
      <c r="AP1570" s="24">
        <f t="shared" si="1217"/>
        <v>4.5509772328272994E-3</v>
      </c>
      <c r="AQ1570" s="27">
        <f t="shared" si="1193"/>
        <v>1</v>
      </c>
      <c r="AR1570" s="27">
        <f t="shared" si="1206"/>
        <v>0</v>
      </c>
      <c r="AS1570" s="27">
        <f t="shared" si="1207"/>
        <v>2</v>
      </c>
      <c r="AT1570" s="27">
        <f t="shared" si="1208"/>
        <v>0</v>
      </c>
      <c r="AU1570" s="27">
        <f t="shared" si="1209"/>
        <v>1</v>
      </c>
      <c r="AV1570" s="27">
        <f t="shared" si="1218"/>
        <v>4.5509772328272994E-3</v>
      </c>
      <c r="AW1570">
        <f t="shared" si="1210"/>
        <v>110.73790736956467</v>
      </c>
      <c r="AX1570">
        <f t="shared" si="1211"/>
        <v>88.5088600576875</v>
      </c>
      <c r="AY1570">
        <f t="shared" si="1219"/>
        <v>85.59785046791427</v>
      </c>
      <c r="AZ1570">
        <f t="shared" si="1212"/>
        <v>4.5509772328272994E-3</v>
      </c>
      <c r="BA1570">
        <f t="shared" si="1220"/>
        <v>94.921543259108034</v>
      </c>
      <c r="BB1570" s="4">
        <f t="shared" si="1194"/>
        <v>1</v>
      </c>
      <c r="BC1570" s="4">
        <f t="shared" si="1195"/>
        <v>1</v>
      </c>
    </row>
    <row r="1571" spans="1:55">
      <c r="A1571" s="37">
        <v>42642</v>
      </c>
      <c r="B1571" s="2" t="s">
        <v>76</v>
      </c>
      <c r="C1571" s="40">
        <v>7.23</v>
      </c>
      <c r="D1571" s="19">
        <f t="shared" si="1196"/>
        <v>5.5632823365785863E-3</v>
      </c>
      <c r="E1571" s="19">
        <f t="shared" si="1221"/>
        <v>-4.1322314049585893E-3</v>
      </c>
      <c r="F1571" s="19">
        <f t="shared" si="1223"/>
        <v>-8.2304526748970663E-3</v>
      </c>
      <c r="G1571" s="19">
        <f t="shared" si="1227"/>
        <v>-3.471295060080104E-2</v>
      </c>
      <c r="H1571" s="19">
        <f t="shared" si="1225"/>
        <v>-0.33296647829732917</v>
      </c>
      <c r="I1571" s="19">
        <f t="shared" si="1225"/>
        <v>-0.43089175258262019</v>
      </c>
      <c r="J1571" s="19">
        <f t="shared" si="1225"/>
        <v>-1.754879886062114</v>
      </c>
      <c r="K1571" s="2" t="s">
        <v>75</v>
      </c>
      <c r="L1571" s="40">
        <v>8.6300000000000008</v>
      </c>
      <c r="M1571" s="19">
        <f t="shared" si="1197"/>
        <v>-3.464203233256277E-3</v>
      </c>
      <c r="N1571" s="19">
        <f t="shared" si="1222"/>
        <v>1.0538641686182862E-2</v>
      </c>
      <c r="O1571" s="19">
        <f t="shared" si="1224"/>
        <v>8.1775700934579761E-3</v>
      </c>
      <c r="P1571" s="19">
        <f t="shared" si="1228"/>
        <v>-6.904487917145998E-3</v>
      </c>
      <c r="Q1571" s="19">
        <f t="shared" si="1226"/>
        <v>0.71996553089396498</v>
      </c>
      <c r="R1571" s="19">
        <f t="shared" si="1226"/>
        <v>0.367958791891278</v>
      </c>
      <c r="S1571" s="19">
        <f t="shared" si="1226"/>
        <v>-0.22451437080133388</v>
      </c>
      <c r="T1571" s="19">
        <f t="shared" si="1198"/>
        <v>-1.0529320091912941</v>
      </c>
      <c r="U1571" s="19">
        <f t="shared" si="1198"/>
        <v>-0.79885054447389825</v>
      </c>
      <c r="V1571" s="19">
        <f t="shared" si="1198"/>
        <v>-1.53036551526078</v>
      </c>
      <c r="W1571" s="19">
        <f t="shared" si="1229"/>
        <v>5.1259941216455409E-3</v>
      </c>
      <c r="X1571" s="19">
        <f t="shared" si="1230"/>
        <v>5.8439243487761125E-3</v>
      </c>
      <c r="Y1571" s="19">
        <f t="shared" si="1231"/>
        <v>1.1400567792497005</v>
      </c>
      <c r="Z1571" s="19">
        <f t="shared" si="1232"/>
        <v>1</v>
      </c>
      <c r="AA1571" s="19">
        <f t="shared" si="1233"/>
        <v>2.1400567792497007</v>
      </c>
      <c r="AB1571" s="19">
        <f t="shared" si="1234"/>
        <v>0.53272267834379705</v>
      </c>
      <c r="AC1571" s="19">
        <f t="shared" si="1235"/>
        <v>0.46727732165620289</v>
      </c>
      <c r="AD1571" s="20">
        <f t="shared" si="1236"/>
        <v>-7.2343055507740495E-3</v>
      </c>
      <c r="AE1571" s="21">
        <f t="shared" si="1191"/>
        <v>1</v>
      </c>
      <c r="AF1571" s="21">
        <f t="shared" si="1199"/>
        <v>0</v>
      </c>
      <c r="AG1571" s="21">
        <f t="shared" si="1200"/>
        <v>2</v>
      </c>
      <c r="AH1571" s="21">
        <f t="shared" si="1201"/>
        <v>0</v>
      </c>
      <c r="AI1571" s="21">
        <f t="shared" si="1215"/>
        <v>1</v>
      </c>
      <c r="AJ1571" s="21">
        <f t="shared" si="1216"/>
        <v>-7.2343055507740495E-3</v>
      </c>
      <c r="AK1571" s="24">
        <f t="shared" si="1192"/>
        <v>0</v>
      </c>
      <c r="AL1571" s="24">
        <f t="shared" si="1202"/>
        <v>0</v>
      </c>
      <c r="AM1571" s="24">
        <f t="shared" si="1203"/>
        <v>0</v>
      </c>
      <c r="AN1571" s="24">
        <f t="shared" si="1204"/>
        <v>1</v>
      </c>
      <c r="AO1571" s="24">
        <f t="shared" si="1205"/>
        <v>0</v>
      </c>
      <c r="AP1571" s="24">
        <f t="shared" si="1217"/>
        <v>0</v>
      </c>
      <c r="AQ1571" s="27">
        <f t="shared" si="1193"/>
        <v>1</v>
      </c>
      <c r="AR1571" s="27">
        <f t="shared" si="1206"/>
        <v>0</v>
      </c>
      <c r="AS1571" s="27">
        <f t="shared" si="1207"/>
        <v>3</v>
      </c>
      <c r="AT1571" s="27">
        <f t="shared" si="1208"/>
        <v>0</v>
      </c>
      <c r="AU1571" s="27">
        <f t="shared" si="1209"/>
        <v>1</v>
      </c>
      <c r="AV1571" s="27">
        <f t="shared" si="1218"/>
        <v>-7.2343055507740495E-3</v>
      </c>
      <c r="AW1571">
        <f t="shared" si="1210"/>
        <v>109.93679551159993</v>
      </c>
      <c r="AX1571">
        <f t="shared" si="1211"/>
        <v>88.5088600576875</v>
      </c>
      <c r="AY1571">
        <f t="shared" si="1219"/>
        <v>84.978609463139904</v>
      </c>
      <c r="AZ1571">
        <f t="shared" si="1212"/>
        <v>-4.8228703671827E-3</v>
      </c>
      <c r="BA1571">
        <f t="shared" si="1220"/>
        <v>94.463748960916433</v>
      </c>
      <c r="BB1571" s="4">
        <f t="shared" si="1194"/>
        <v>1</v>
      </c>
      <c r="BC1571" s="4">
        <f t="shared" si="1195"/>
        <v>0</v>
      </c>
    </row>
    <row r="1572" spans="1:55">
      <c r="A1572" s="37">
        <v>42643</v>
      </c>
      <c r="B1572" s="2" t="s">
        <v>76</v>
      </c>
      <c r="C1572" s="40">
        <v>7.22</v>
      </c>
      <c r="D1572" s="19">
        <f t="shared" si="1196"/>
        <v>-1.3831258644537586E-3</v>
      </c>
      <c r="E1572" s="19">
        <f t="shared" si="1221"/>
        <v>-6.8775790921595361E-3</v>
      </c>
      <c r="F1572" s="19">
        <f t="shared" si="1223"/>
        <v>-8.2417582417583096E-3</v>
      </c>
      <c r="G1572" s="19">
        <f t="shared" si="1227"/>
        <v>-4.2440318302387307E-2</v>
      </c>
      <c r="H1572" s="19">
        <f t="shared" si="1225"/>
        <v>-0.56110915513780635</v>
      </c>
      <c r="I1572" s="19">
        <f t="shared" si="1225"/>
        <v>-0.43261758789876575</v>
      </c>
      <c r="J1572" s="19">
        <f t="shared" si="1225"/>
        <v>-2.0808237700939887</v>
      </c>
      <c r="K1572" s="2" t="s">
        <v>75</v>
      </c>
      <c r="L1572" s="40">
        <v>8.75</v>
      </c>
      <c r="M1572" s="19">
        <f t="shared" si="1197"/>
        <v>1.3904982618771634E-2</v>
      </c>
      <c r="N1572" s="19">
        <f t="shared" si="1222"/>
        <v>2.2196261682242931E-2</v>
      </c>
      <c r="O1572" s="19">
        <f t="shared" si="1224"/>
        <v>2.8202115158636923E-2</v>
      </c>
      <c r="P1572" s="19">
        <f t="shared" si="1228"/>
        <v>2.2909507445589431E-3</v>
      </c>
      <c r="Q1572" s="19">
        <f t="shared" si="1226"/>
        <v>1.6330015260715527</v>
      </c>
      <c r="R1572" s="19">
        <f t="shared" si="1226"/>
        <v>1.3085834491523787</v>
      </c>
      <c r="S1572" s="19">
        <f t="shared" si="1226"/>
        <v>7.7075477704669895E-2</v>
      </c>
      <c r="T1572" s="19">
        <f t="shared" si="1198"/>
        <v>-2.1941106812093589</v>
      </c>
      <c r="U1572" s="19">
        <f t="shared" si="1198"/>
        <v>-1.7412010370511444</v>
      </c>
      <c r="V1572" s="19">
        <f t="shared" si="1198"/>
        <v>-2.1578992477986585</v>
      </c>
      <c r="W1572" s="19">
        <f t="shared" si="1229"/>
        <v>4.7300784442065461E-3</v>
      </c>
      <c r="X1572" s="19">
        <f t="shared" si="1230"/>
        <v>6.5808863067044485E-3</v>
      </c>
      <c r="Y1572" s="19">
        <f t="shared" si="1231"/>
        <v>1.3912848136302671</v>
      </c>
      <c r="Z1572" s="19">
        <f t="shared" si="1232"/>
        <v>1</v>
      </c>
      <c r="AA1572" s="19">
        <f t="shared" si="1233"/>
        <v>2.3912848136302669</v>
      </c>
      <c r="AB1572" s="19">
        <f t="shared" si="1234"/>
        <v>0.58181476572760238</v>
      </c>
      <c r="AC1572" s="19">
        <f t="shared" si="1235"/>
        <v>0.41818523427239768</v>
      </c>
      <c r="AD1572" s="20">
        <f t="shared" si="1236"/>
        <v>8.5084192717841244E-3</v>
      </c>
      <c r="AE1572" s="21">
        <f t="shared" si="1191"/>
        <v>1</v>
      </c>
      <c r="AF1572" s="21">
        <f t="shared" si="1199"/>
        <v>0</v>
      </c>
      <c r="AG1572" s="21">
        <f t="shared" si="1200"/>
        <v>3</v>
      </c>
      <c r="AH1572" s="21">
        <f t="shared" si="1201"/>
        <v>0</v>
      </c>
      <c r="AI1572" s="21">
        <f t="shared" si="1215"/>
        <v>1</v>
      </c>
      <c r="AJ1572" s="21">
        <f t="shared" si="1216"/>
        <v>8.5084192717841244E-3</v>
      </c>
      <c r="AK1572" s="24">
        <f t="shared" si="1192"/>
        <v>1</v>
      </c>
      <c r="AL1572" s="24">
        <f t="shared" si="1202"/>
        <v>0</v>
      </c>
      <c r="AM1572" s="24">
        <f t="shared" si="1203"/>
        <v>1</v>
      </c>
      <c r="AN1572" s="24">
        <f t="shared" si="1204"/>
        <v>0</v>
      </c>
      <c r="AO1572" s="24">
        <f t="shared" si="1205"/>
        <v>1</v>
      </c>
      <c r="AP1572" s="24">
        <f t="shared" si="1217"/>
        <v>8.5084192717841244E-3</v>
      </c>
      <c r="AQ1572" s="27">
        <f t="shared" si="1193"/>
        <v>1</v>
      </c>
      <c r="AR1572" s="27">
        <f t="shared" si="1206"/>
        <v>0</v>
      </c>
      <c r="AS1572" s="27">
        <f t="shared" si="1207"/>
        <v>4</v>
      </c>
      <c r="AT1572" s="27">
        <f t="shared" si="1208"/>
        <v>0</v>
      </c>
      <c r="AU1572" s="27">
        <f t="shared" si="1209"/>
        <v>1</v>
      </c>
      <c r="AV1572" s="27">
        <f t="shared" si="1218"/>
        <v>8.5084192717841244E-3</v>
      </c>
      <c r="AW1572">
        <f t="shared" si="1210"/>
        <v>110.87218386120901</v>
      </c>
      <c r="AX1572">
        <f t="shared" si="1211"/>
        <v>89.261930548325978</v>
      </c>
      <c r="AY1572">
        <f t="shared" si="1219"/>
        <v>85.701643101585503</v>
      </c>
      <c r="AZ1572">
        <f t="shared" si="1212"/>
        <v>8.5084192717841244E-3</v>
      </c>
      <c r="BA1572">
        <f t="shared" si="1220"/>
        <v>95.267486143060481</v>
      </c>
      <c r="BB1572" s="4">
        <f t="shared" si="1194"/>
        <v>1</v>
      </c>
      <c r="BC1572" s="4">
        <f t="shared" si="1195"/>
        <v>1</v>
      </c>
    </row>
    <row r="1573" spans="1:55">
      <c r="A1573" s="37">
        <v>42653</v>
      </c>
      <c r="B1573" s="2" t="s">
        <v>76</v>
      </c>
      <c r="C1573" s="40">
        <v>7.29</v>
      </c>
      <c r="D1573" s="19">
        <f t="shared" si="1196"/>
        <v>9.695290858725801E-3</v>
      </c>
      <c r="E1573" s="19">
        <f t="shared" si="1221"/>
        <v>1.3908205841446404E-2</v>
      </c>
      <c r="F1573" s="19">
        <f t="shared" si="1223"/>
        <v>1.3736263736263442E-3</v>
      </c>
      <c r="G1573" s="19">
        <f t="shared" si="1227"/>
        <v>-2.670226969292392E-2</v>
      </c>
      <c r="H1573" s="19">
        <f t="shared" si="1225"/>
        <v>1.1355114298940432</v>
      </c>
      <c r="I1573" s="19">
        <f t="shared" si="1225"/>
        <v>7.2027706240287162E-2</v>
      </c>
      <c r="J1573" s="19">
        <f t="shared" si="1225"/>
        <v>-1.2571696826039231</v>
      </c>
      <c r="K1573" s="2" t="s">
        <v>75</v>
      </c>
      <c r="L1573" s="40">
        <v>8.69</v>
      </c>
      <c r="M1573" s="19">
        <f t="shared" si="1197"/>
        <v>-6.857142857142914E-3</v>
      </c>
      <c r="N1573" s="19">
        <f t="shared" si="1222"/>
        <v>1.4002333722286956E-2</v>
      </c>
      <c r="O1573" s="19">
        <f t="shared" si="1224"/>
        <v>1.9953051643192481E-2</v>
      </c>
      <c r="P1573" s="19">
        <f t="shared" si="1228"/>
        <v>-2.2962112514352869E-3</v>
      </c>
      <c r="Q1573" s="19">
        <f t="shared" si="1226"/>
        <v>1.032921299833325</v>
      </c>
      <c r="R1573" s="19">
        <f t="shared" si="1226"/>
        <v>0.91983765496398862</v>
      </c>
      <c r="S1573" s="19">
        <f t="shared" si="1226"/>
        <v>-7.9789049101524526E-2</v>
      </c>
      <c r="T1573" s="19">
        <f t="shared" si="1198"/>
        <v>0.10259013006071815</v>
      </c>
      <c r="U1573" s="19">
        <f t="shared" si="1198"/>
        <v>-0.84780994872370141</v>
      </c>
      <c r="V1573" s="19">
        <f t="shared" si="1198"/>
        <v>-1.1773806335023986</v>
      </c>
      <c r="W1573" s="19">
        <f t="shared" si="1229"/>
        <v>5.2923688005115342E-3</v>
      </c>
      <c r="X1573" s="19">
        <f t="shared" si="1230"/>
        <v>6.7466000543098406E-3</v>
      </c>
      <c r="Y1573" s="19">
        <f t="shared" si="1231"/>
        <v>1.2747788955406409</v>
      </c>
      <c r="Z1573" s="19">
        <f t="shared" si="1232"/>
        <v>1</v>
      </c>
      <c r="AA1573" s="19">
        <f t="shared" si="1233"/>
        <v>2.2747788955406412</v>
      </c>
      <c r="AB1573" s="19">
        <f t="shared" si="1234"/>
        <v>0.56039683594728773</v>
      </c>
      <c r="AC1573" s="19">
        <f t="shared" si="1235"/>
        <v>0.43960316405271221</v>
      </c>
      <c r="AD1573" s="20">
        <f t="shared" si="1236"/>
        <v>1.9822511871405357E-5</v>
      </c>
      <c r="AE1573" s="21">
        <f t="shared" si="1191"/>
        <v>0</v>
      </c>
      <c r="AF1573" s="21">
        <f t="shared" si="1199"/>
        <v>0</v>
      </c>
      <c r="AG1573" s="21">
        <f t="shared" si="1200"/>
        <v>4</v>
      </c>
      <c r="AH1573" s="21">
        <f t="shared" si="1201"/>
        <v>0</v>
      </c>
      <c r="AI1573" s="21">
        <f t="shared" si="1215"/>
        <v>1</v>
      </c>
      <c r="AJ1573" s="21">
        <f t="shared" si="1216"/>
        <v>1.9822511871405357E-5</v>
      </c>
      <c r="AK1573" s="24">
        <f t="shared" si="1192"/>
        <v>0</v>
      </c>
      <c r="AL1573" s="24">
        <f t="shared" si="1202"/>
        <v>0</v>
      </c>
      <c r="AM1573" s="24">
        <f t="shared" si="1203"/>
        <v>2</v>
      </c>
      <c r="AN1573" s="24">
        <f t="shared" si="1204"/>
        <v>0</v>
      </c>
      <c r="AO1573" s="24">
        <f t="shared" si="1205"/>
        <v>1</v>
      </c>
      <c r="AP1573" s="24">
        <f t="shared" si="1217"/>
        <v>1.9822511871405357E-5</v>
      </c>
      <c r="AQ1573" s="27">
        <f t="shared" si="1193"/>
        <v>1</v>
      </c>
      <c r="AR1573" s="27">
        <f t="shared" si="1206"/>
        <v>0</v>
      </c>
      <c r="AS1573" s="27">
        <f t="shared" si="1207"/>
        <v>5</v>
      </c>
      <c r="AT1573" s="27">
        <f t="shared" si="1208"/>
        <v>0</v>
      </c>
      <c r="AU1573" s="27">
        <f t="shared" si="1209"/>
        <v>1</v>
      </c>
      <c r="AV1573" s="27">
        <f t="shared" si="1218"/>
        <v>1.9822511871405357E-5</v>
      </c>
      <c r="AW1573">
        <f t="shared" si="1210"/>
        <v>110.87438162638982</v>
      </c>
      <c r="AX1573">
        <f t="shared" si="1211"/>
        <v>89.263699944003946</v>
      </c>
      <c r="AY1573">
        <f t="shared" si="1219"/>
        <v>85.703341923423295</v>
      </c>
      <c r="AZ1573">
        <f t="shared" si="1212"/>
        <v>1.9822511871405357E-5</v>
      </c>
      <c r="BA1573">
        <f t="shared" si="1220"/>
        <v>95.269374583935516</v>
      </c>
      <c r="BB1573" s="4">
        <f t="shared" si="1194"/>
        <v>0</v>
      </c>
      <c r="BC1573" s="4">
        <f t="shared" si="1195"/>
        <v>0</v>
      </c>
    </row>
    <row r="1574" spans="1:55">
      <c r="A1574" s="37">
        <v>42654</v>
      </c>
      <c r="B1574" s="2" t="s">
        <v>76</v>
      </c>
      <c r="C1574" s="40">
        <v>7.31</v>
      </c>
      <c r="D1574" s="19">
        <f t="shared" si="1196"/>
        <v>2.7434842249656481E-3</v>
      </c>
      <c r="E1574" s="19">
        <f t="shared" si="1221"/>
        <v>1.3869625520110907E-2</v>
      </c>
      <c r="F1574" s="19">
        <f t="shared" si="1223"/>
        <v>5.5020632737276531E-3</v>
      </c>
      <c r="G1574" s="19">
        <f t="shared" si="1227"/>
        <v>-2.141900937081662E-2</v>
      </c>
      <c r="H1574" s="19">
        <f t="shared" si="1225"/>
        <v>1.1241250928055952</v>
      </c>
      <c r="I1574" s="19">
        <f t="shared" si="1225"/>
        <v>0.28997574851577768</v>
      </c>
      <c r="J1574" s="19">
        <f t="shared" si="1225"/>
        <v>-0.99182541353610543</v>
      </c>
      <c r="K1574" s="2" t="s">
        <v>75</v>
      </c>
      <c r="L1574" s="40">
        <v>8.7200000000000006</v>
      </c>
      <c r="M1574" s="19">
        <f t="shared" si="1197"/>
        <v>3.4522439585732037E-3</v>
      </c>
      <c r="N1574" s="19">
        <f t="shared" si="1222"/>
        <v>1.2775842044134868E-2</v>
      </c>
      <c r="O1574" s="19">
        <f t="shared" si="1224"/>
        <v>2.4676850763807386E-2</v>
      </c>
      <c r="P1574" s="19">
        <f t="shared" si="1228"/>
        <v>5.767012687427994E-3</v>
      </c>
      <c r="Q1574" s="19">
        <f t="shared" si="1226"/>
        <v>0.92588632300402718</v>
      </c>
      <c r="R1574" s="19">
        <f t="shared" si="1226"/>
        <v>1.1607764849615898</v>
      </c>
      <c r="S1574" s="19">
        <f t="shared" si="1226"/>
        <v>0.20858629301427509</v>
      </c>
      <c r="T1574" s="19">
        <f t="shared" si="1198"/>
        <v>0.19823876980156807</v>
      </c>
      <c r="U1574" s="19">
        <f t="shared" si="1198"/>
        <v>-0.87080073644581213</v>
      </c>
      <c r="V1574" s="19">
        <f t="shared" si="1198"/>
        <v>-1.2004117065503805</v>
      </c>
      <c r="W1574" s="19">
        <f t="shared" si="1229"/>
        <v>5.3587276115535628E-3</v>
      </c>
      <c r="X1574" s="19">
        <f t="shared" si="1230"/>
        <v>6.7039210051844517E-3</v>
      </c>
      <c r="Y1574" s="19">
        <f t="shared" si="1231"/>
        <v>1.2510285073513749</v>
      </c>
      <c r="Z1574" s="19">
        <f t="shared" si="1232"/>
        <v>1</v>
      </c>
      <c r="AA1574" s="19">
        <f t="shared" si="1233"/>
        <v>2.2510285073513749</v>
      </c>
      <c r="AB1574" s="19">
        <f t="shared" si="1234"/>
        <v>0.55575862467569159</v>
      </c>
      <c r="AC1574" s="19">
        <f t="shared" si="1235"/>
        <v>0.44424137532430846</v>
      </c>
      <c r="AD1574" s="20">
        <f t="shared" si="1236"/>
        <v>-5.8547829012943753E-3</v>
      </c>
      <c r="AE1574" s="21">
        <f t="shared" si="1191"/>
        <v>0</v>
      </c>
      <c r="AF1574" s="21">
        <f t="shared" si="1199"/>
        <v>0</v>
      </c>
      <c r="AG1574" s="21">
        <f t="shared" si="1200"/>
        <v>5</v>
      </c>
      <c r="AH1574" s="21">
        <f t="shared" si="1201"/>
        <v>0</v>
      </c>
      <c r="AI1574" s="21">
        <f t="shared" si="1215"/>
        <v>1</v>
      </c>
      <c r="AJ1574" s="21">
        <f t="shared" si="1216"/>
        <v>-5.8547829012943753E-3</v>
      </c>
      <c r="AK1574" s="24">
        <f t="shared" si="1192"/>
        <v>0</v>
      </c>
      <c r="AL1574" s="24">
        <f t="shared" si="1202"/>
        <v>0</v>
      </c>
      <c r="AM1574" s="24">
        <f t="shared" si="1203"/>
        <v>3</v>
      </c>
      <c r="AN1574" s="24">
        <f t="shared" si="1204"/>
        <v>0</v>
      </c>
      <c r="AO1574" s="24">
        <f t="shared" si="1205"/>
        <v>1</v>
      </c>
      <c r="AP1574" s="24">
        <f t="shared" si="1217"/>
        <v>-5.8547829012943753E-3</v>
      </c>
      <c r="AQ1574" s="27">
        <f t="shared" si="1193"/>
        <v>1</v>
      </c>
      <c r="AR1574" s="27">
        <f t="shared" si="1206"/>
        <v>0</v>
      </c>
      <c r="AS1574" s="27">
        <f t="shared" si="1207"/>
        <v>1</v>
      </c>
      <c r="AT1574" s="27">
        <f t="shared" si="1208"/>
        <v>1</v>
      </c>
      <c r="AU1574" s="27">
        <f t="shared" si="1209"/>
        <v>1</v>
      </c>
      <c r="AV1574" s="27">
        <f t="shared" si="1218"/>
        <v>-5.8547829012943753E-3</v>
      </c>
      <c r="AW1574">
        <f t="shared" si="1210"/>
        <v>110.22523619265205</v>
      </c>
      <c r="AX1574">
        <f t="shared" si="1211"/>
        <v>88.741080359865521</v>
      </c>
      <c r="AY1574">
        <f t="shared" si="1219"/>
        <v>85.201567462546251</v>
      </c>
      <c r="AZ1574">
        <f t="shared" si="1212"/>
        <v>-5.8547829012943753E-3</v>
      </c>
      <c r="BA1574">
        <f t="shared" si="1220"/>
        <v>94.71159307860448</v>
      </c>
      <c r="BB1574" s="4">
        <f t="shared" si="1194"/>
        <v>0</v>
      </c>
      <c r="BC1574" s="4">
        <f t="shared" si="1195"/>
        <v>0</v>
      </c>
    </row>
    <row r="1575" spans="1:55">
      <c r="A1575" s="37">
        <v>42655</v>
      </c>
      <c r="B1575" s="2" t="s">
        <v>76</v>
      </c>
      <c r="C1575" s="40">
        <v>7.3</v>
      </c>
      <c r="D1575" s="19">
        <f t="shared" si="1196"/>
        <v>-1.3679890560875222E-3</v>
      </c>
      <c r="E1575" s="19">
        <f t="shared" si="1221"/>
        <v>1.5299026425591019E-2</v>
      </c>
      <c r="F1575" s="19">
        <f t="shared" si="1223"/>
        <v>5.5096418732782423E-3</v>
      </c>
      <c r="G1575" s="19">
        <f t="shared" si="1227"/>
        <v>-2.6666666666666689E-2</v>
      </c>
      <c r="H1575" s="19">
        <f t="shared" si="1225"/>
        <v>1.2275785874236287</v>
      </c>
      <c r="I1575" s="19">
        <f t="shared" si="1225"/>
        <v>0.29240665021978252</v>
      </c>
      <c r="J1575" s="19">
        <f t="shared" si="1225"/>
        <v>-1.222644786077876</v>
      </c>
      <c r="K1575" s="2" t="s">
        <v>75</v>
      </c>
      <c r="L1575" s="40">
        <v>8.82</v>
      </c>
      <c r="M1575" s="19">
        <f t="shared" si="1197"/>
        <v>1.146788990825684E-2</v>
      </c>
      <c r="N1575" s="19">
        <f t="shared" si="1222"/>
        <v>1.8475750577367223E-2</v>
      </c>
      <c r="O1575" s="19">
        <f t="shared" si="1224"/>
        <v>2.6775320139697373E-2</v>
      </c>
      <c r="P1575" s="19">
        <f t="shared" si="1228"/>
        <v>1.4959723820483405E-2</v>
      </c>
      <c r="Q1575" s="19">
        <f t="shared" si="1226"/>
        <v>1.3247710056755544</v>
      </c>
      <c r="R1575" s="19">
        <f t="shared" si="1226"/>
        <v>1.3156631449296325</v>
      </c>
      <c r="S1575" s="19">
        <f t="shared" si="1226"/>
        <v>0.55857504477470499</v>
      </c>
      <c r="T1575" s="19">
        <f t="shared" si="1198"/>
        <v>-9.7192418251925705E-2</v>
      </c>
      <c r="U1575" s="19">
        <f t="shared" si="1198"/>
        <v>-1.0232564947098499</v>
      </c>
      <c r="V1575" s="19">
        <f t="shared" si="1198"/>
        <v>-1.7812198308525811</v>
      </c>
      <c r="W1575" s="19">
        <f t="shared" si="1229"/>
        <v>5.2233926171454297E-3</v>
      </c>
      <c r="X1575" s="19">
        <f t="shared" si="1230"/>
        <v>7.14600782043316E-3</v>
      </c>
      <c r="Y1575" s="19">
        <f t="shared" si="1231"/>
        <v>1.3680778651363248</v>
      </c>
      <c r="Z1575" s="19">
        <f t="shared" si="1232"/>
        <v>1</v>
      </c>
      <c r="AA1575" s="19">
        <f t="shared" si="1233"/>
        <v>2.3680778651363248</v>
      </c>
      <c r="AB1575" s="19">
        <f t="shared" si="1234"/>
        <v>0.57771658832576767</v>
      </c>
      <c r="AC1575" s="19">
        <f t="shared" si="1235"/>
        <v>0.42228341167423239</v>
      </c>
      <c r="AD1575" s="20">
        <f t="shared" si="1236"/>
        <v>3.323323397666487E-4</v>
      </c>
      <c r="AE1575" s="21">
        <f t="shared" si="1191"/>
        <v>0</v>
      </c>
      <c r="AF1575" s="21">
        <f t="shared" si="1199"/>
        <v>0</v>
      </c>
      <c r="AG1575" s="21">
        <f t="shared" si="1200"/>
        <v>0</v>
      </c>
      <c r="AH1575" s="21">
        <f t="shared" si="1201"/>
        <v>1</v>
      </c>
      <c r="AI1575" s="21">
        <f t="shared" si="1215"/>
        <v>0</v>
      </c>
      <c r="AJ1575" s="21">
        <f t="shared" si="1216"/>
        <v>0</v>
      </c>
      <c r="AK1575" s="24">
        <f t="shared" si="1192"/>
        <v>1</v>
      </c>
      <c r="AL1575" s="24">
        <f t="shared" si="1202"/>
        <v>0</v>
      </c>
      <c r="AM1575" s="24">
        <f t="shared" si="1203"/>
        <v>4</v>
      </c>
      <c r="AN1575" s="24">
        <f t="shared" si="1204"/>
        <v>0</v>
      </c>
      <c r="AO1575" s="24">
        <f t="shared" si="1205"/>
        <v>1</v>
      </c>
      <c r="AP1575" s="24">
        <f t="shared" si="1217"/>
        <v>3.323323397666487E-4</v>
      </c>
      <c r="AQ1575" s="27">
        <f t="shared" si="1193"/>
        <v>1</v>
      </c>
      <c r="AR1575" s="27">
        <f t="shared" si="1206"/>
        <v>0</v>
      </c>
      <c r="AS1575" s="27">
        <f t="shared" si="1207"/>
        <v>2</v>
      </c>
      <c r="AT1575" s="27">
        <f t="shared" si="1208"/>
        <v>0</v>
      </c>
      <c r="AU1575" s="27">
        <f t="shared" si="1209"/>
        <v>1</v>
      </c>
      <c r="AV1575" s="27">
        <f t="shared" si="1218"/>
        <v>3.323323397666487E-4</v>
      </c>
      <c r="AW1575">
        <f t="shared" si="1210"/>
        <v>110.22523619265205</v>
      </c>
      <c r="AX1575">
        <f t="shared" si="1211"/>
        <v>88.770571890734928</v>
      </c>
      <c r="AY1575">
        <f t="shared" si="1219"/>
        <v>85.229882698812858</v>
      </c>
      <c r="AZ1575">
        <f t="shared" si="1212"/>
        <v>2.215548931777658E-4</v>
      </c>
      <c r="BA1575">
        <f t="shared" si="1220"/>
        <v>94.73257689549169</v>
      </c>
      <c r="BB1575" s="4">
        <f t="shared" si="1194"/>
        <v>0</v>
      </c>
      <c r="BC1575" s="4">
        <f t="shared" si="1195"/>
        <v>0</v>
      </c>
    </row>
    <row r="1576" spans="1:55">
      <c r="A1576" s="37">
        <v>42656</v>
      </c>
      <c r="B1576" s="2" t="s">
        <v>76</v>
      </c>
      <c r="C1576" s="40">
        <v>7.28</v>
      </c>
      <c r="D1576" s="19">
        <f t="shared" si="1196"/>
        <v>-2.7397260273972017E-3</v>
      </c>
      <c r="E1576" s="19">
        <f t="shared" si="1221"/>
        <v>6.9156293222683018E-3</v>
      </c>
      <c r="F1576" s="19">
        <f t="shared" si="1223"/>
        <v>2.7548209366391823E-3</v>
      </c>
      <c r="G1576" s="19">
        <f t="shared" si="1227"/>
        <v>-2.803738317757009E-2</v>
      </c>
      <c r="H1576" s="19">
        <f t="shared" si="1225"/>
        <v>0.54785579436049114</v>
      </c>
      <c r="I1576" s="19">
        <f t="shared" si="1225"/>
        <v>0.14744207456448488</v>
      </c>
      <c r="J1576" s="19">
        <f t="shared" si="1225"/>
        <v>-1.2655130140270805</v>
      </c>
      <c r="K1576" s="2" t="s">
        <v>75</v>
      </c>
      <c r="L1576" s="40">
        <v>8.7799999999999994</v>
      </c>
      <c r="M1576" s="19">
        <f t="shared" si="1197"/>
        <v>-4.5351473922903536E-3</v>
      </c>
      <c r="N1576" s="19">
        <f t="shared" si="1222"/>
        <v>1.7381228273464493E-2</v>
      </c>
      <c r="O1576" s="19">
        <f t="shared" si="1224"/>
        <v>2.8103044496487147E-2</v>
      </c>
      <c r="P1576" s="19">
        <f t="shared" si="1228"/>
        <v>2.3310023310023228E-2</v>
      </c>
      <c r="Q1576" s="19">
        <f t="shared" si="1226"/>
        <v>1.2162936334795587</v>
      </c>
      <c r="R1576" s="19">
        <f t="shared" si="1226"/>
        <v>1.4116511817446951</v>
      </c>
      <c r="S1576" s="19">
        <f t="shared" si="1226"/>
        <v>0.91597620472857</v>
      </c>
      <c r="T1576" s="19">
        <f t="shared" si="1198"/>
        <v>-0.66843783911906751</v>
      </c>
      <c r="U1576" s="19">
        <f t="shared" si="1198"/>
        <v>-1.2642091071802102</v>
      </c>
      <c r="V1576" s="19">
        <f t="shared" si="1198"/>
        <v>-2.1814892187556505</v>
      </c>
      <c r="W1576" s="19">
        <f t="shared" si="1229"/>
        <v>5.2327916289521877E-3</v>
      </c>
      <c r="X1576" s="19">
        <f t="shared" si="1230"/>
        <v>6.5486846118871268E-3</v>
      </c>
      <c r="Y1576" s="19">
        <f t="shared" si="1231"/>
        <v>1.2514705488470659</v>
      </c>
      <c r="Z1576" s="19">
        <f t="shared" si="1232"/>
        <v>1</v>
      </c>
      <c r="AA1576" s="19">
        <f t="shared" si="1233"/>
        <v>2.2514705488470659</v>
      </c>
      <c r="AB1576" s="19">
        <f t="shared" si="1234"/>
        <v>0.55584584461383224</v>
      </c>
      <c r="AC1576" s="19">
        <f t="shared" si="1235"/>
        <v>0.4441541553861677</v>
      </c>
      <c r="AD1576" s="20">
        <f t="shared" si="1236"/>
        <v>1.0211786872336374E-3</v>
      </c>
      <c r="AE1576" s="21">
        <f t="shared" si="1191"/>
        <v>0</v>
      </c>
      <c r="AF1576" s="21">
        <f t="shared" si="1199"/>
        <v>0</v>
      </c>
      <c r="AG1576" s="21">
        <f t="shared" si="1200"/>
        <v>0</v>
      </c>
      <c r="AH1576" s="21">
        <f t="shared" si="1201"/>
        <v>0</v>
      </c>
      <c r="AI1576" s="21">
        <f t="shared" si="1215"/>
        <v>0</v>
      </c>
      <c r="AJ1576" s="21">
        <f t="shared" si="1216"/>
        <v>0</v>
      </c>
      <c r="AK1576" s="24">
        <f t="shared" si="1192"/>
        <v>1</v>
      </c>
      <c r="AL1576" s="24">
        <f t="shared" si="1202"/>
        <v>0</v>
      </c>
      <c r="AM1576" s="24">
        <f t="shared" si="1203"/>
        <v>5</v>
      </c>
      <c r="AN1576" s="24">
        <f t="shared" si="1204"/>
        <v>0</v>
      </c>
      <c r="AO1576" s="24">
        <f t="shared" si="1205"/>
        <v>1</v>
      </c>
      <c r="AP1576" s="24">
        <f t="shared" si="1217"/>
        <v>1.0211786872336374E-3</v>
      </c>
      <c r="AQ1576" s="27">
        <f t="shared" si="1193"/>
        <v>1</v>
      </c>
      <c r="AR1576" s="27">
        <f t="shared" si="1206"/>
        <v>0</v>
      </c>
      <c r="AS1576" s="27">
        <f t="shared" si="1207"/>
        <v>3</v>
      </c>
      <c r="AT1576" s="27">
        <f t="shared" si="1208"/>
        <v>0</v>
      </c>
      <c r="AU1576" s="27">
        <f t="shared" si="1209"/>
        <v>1</v>
      </c>
      <c r="AV1576" s="27">
        <f t="shared" si="1218"/>
        <v>1.0211786872336374E-3</v>
      </c>
      <c r="AW1576">
        <f t="shared" si="1210"/>
        <v>110.22523619265205</v>
      </c>
      <c r="AX1576">
        <f t="shared" si="1211"/>
        <v>88.861222506803287</v>
      </c>
      <c r="AY1576">
        <f t="shared" si="1219"/>
        <v>85.316917638540303</v>
      </c>
      <c r="AZ1576">
        <f t="shared" si="1212"/>
        <v>6.8078579148909155E-4</v>
      </c>
      <c r="BA1576">
        <f t="shared" si="1220"/>
        <v>94.797069487833284</v>
      </c>
      <c r="BB1576" s="4">
        <f t="shared" si="1194"/>
        <v>0</v>
      </c>
      <c r="BC1576" s="4">
        <f t="shared" si="1195"/>
        <v>0</v>
      </c>
    </row>
    <row r="1577" spans="1:55">
      <c r="A1577" s="37">
        <v>42657</v>
      </c>
      <c r="B1577" s="2" t="s">
        <v>76</v>
      </c>
      <c r="C1577" s="40">
        <v>7.3</v>
      </c>
      <c r="D1577" s="19">
        <f t="shared" si="1196"/>
        <v>2.7472527472526885E-3</v>
      </c>
      <c r="E1577" s="19">
        <f t="shared" si="1221"/>
        <v>1.108033240997231E-2</v>
      </c>
      <c r="F1577" s="19">
        <f t="shared" si="1223"/>
        <v>4.1265474552957702E-3</v>
      </c>
      <c r="G1577" s="19">
        <f t="shared" si="1227"/>
        <v>-2.5367156208277754E-2</v>
      </c>
      <c r="H1577" s="19">
        <f t="shared" si="1225"/>
        <v>0.8798596654048827</v>
      </c>
      <c r="I1577" s="19">
        <f t="shared" si="1225"/>
        <v>0.22429906253411444</v>
      </c>
      <c r="J1577" s="19">
        <f t="shared" si="1225"/>
        <v>-1.1345269316052251</v>
      </c>
      <c r="K1577" s="2" t="s">
        <v>75</v>
      </c>
      <c r="L1577" s="40">
        <v>8.7899999999999991</v>
      </c>
      <c r="M1577" s="19">
        <f t="shared" si="1197"/>
        <v>1.1389521640090875E-3</v>
      </c>
      <c r="N1577" s="19">
        <f t="shared" si="1222"/>
        <v>4.5714285714284738E-3</v>
      </c>
      <c r="O1577" s="19">
        <f t="shared" si="1224"/>
        <v>2.6869158878504513E-2</v>
      </c>
      <c r="P1577" s="19">
        <f t="shared" si="1228"/>
        <v>3.7780401416764871E-2</v>
      </c>
      <c r="Q1577" s="19">
        <f t="shared" si="1226"/>
        <v>0.31338671079818614</v>
      </c>
      <c r="R1577" s="19">
        <f t="shared" si="1226"/>
        <v>1.365608692757619</v>
      </c>
      <c r="S1577" s="19">
        <f t="shared" si="1226"/>
        <v>1.5343433464502889</v>
      </c>
      <c r="T1577" s="19">
        <f t="shared" si="1198"/>
        <v>0.56647295460669655</v>
      </c>
      <c r="U1577" s="19">
        <f t="shared" si="1198"/>
        <v>-1.1413096302235046</v>
      </c>
      <c r="V1577" s="19">
        <f t="shared" si="1198"/>
        <v>-2.6688702780555138</v>
      </c>
      <c r="W1577" s="19">
        <f t="shared" si="1229"/>
        <v>5.3072217200201893E-3</v>
      </c>
      <c r="X1577" s="19">
        <f t="shared" si="1230"/>
        <v>5.6626923395905453E-3</v>
      </c>
      <c r="Y1577" s="19">
        <f t="shared" si="1231"/>
        <v>1.0669786638514518</v>
      </c>
      <c r="Z1577" s="19">
        <f t="shared" si="1232"/>
        <v>1</v>
      </c>
      <c r="AA1577" s="19">
        <f t="shared" si="1233"/>
        <v>2.0669786638514518</v>
      </c>
      <c r="AB1577" s="19">
        <f t="shared" si="1234"/>
        <v>0.51620206948015823</v>
      </c>
      <c r="AC1577" s="19">
        <f t="shared" si="1235"/>
        <v>0.48379793051984177</v>
      </c>
      <c r="AD1577" s="20">
        <f t="shared" si="1236"/>
        <v>-2.2781086649099396E-3</v>
      </c>
      <c r="AE1577" s="21">
        <f t="shared" si="1191"/>
        <v>0</v>
      </c>
      <c r="AF1577" s="21">
        <f t="shared" si="1199"/>
        <v>0</v>
      </c>
      <c r="AG1577" s="21">
        <f t="shared" si="1200"/>
        <v>0</v>
      </c>
      <c r="AH1577" s="21">
        <f t="shared" si="1201"/>
        <v>0</v>
      </c>
      <c r="AI1577" s="21">
        <f t="shared" si="1215"/>
        <v>0</v>
      </c>
      <c r="AJ1577" s="21">
        <f t="shared" si="1216"/>
        <v>0</v>
      </c>
      <c r="AK1577" s="24">
        <f t="shared" si="1192"/>
        <v>1</v>
      </c>
      <c r="AL1577" s="24">
        <f t="shared" si="1202"/>
        <v>0</v>
      </c>
      <c r="AM1577" s="24">
        <f t="shared" si="1203"/>
        <v>1</v>
      </c>
      <c r="AN1577" s="24">
        <f t="shared" si="1204"/>
        <v>1</v>
      </c>
      <c r="AO1577" s="24">
        <f t="shared" si="1205"/>
        <v>1</v>
      </c>
      <c r="AP1577" s="24">
        <f t="shared" si="1217"/>
        <v>-2.2781086649099396E-3</v>
      </c>
      <c r="AQ1577" s="27">
        <f t="shared" si="1193"/>
        <v>1</v>
      </c>
      <c r="AR1577" s="27">
        <f t="shared" si="1206"/>
        <v>0</v>
      </c>
      <c r="AS1577" s="27">
        <f t="shared" si="1207"/>
        <v>4</v>
      </c>
      <c r="AT1577" s="27">
        <f t="shared" si="1208"/>
        <v>0</v>
      </c>
      <c r="AU1577" s="27">
        <f t="shared" si="1209"/>
        <v>1</v>
      </c>
      <c r="AV1577" s="27">
        <f t="shared" si="1218"/>
        <v>-2.2781086649099396E-3</v>
      </c>
      <c r="AW1577">
        <f t="shared" si="1210"/>
        <v>110.22523619265205</v>
      </c>
      <c r="AX1577">
        <f t="shared" si="1211"/>
        <v>88.658786985836045</v>
      </c>
      <c r="AY1577">
        <f t="shared" si="1219"/>
        <v>85.122556429204536</v>
      </c>
      <c r="AZ1577">
        <f t="shared" si="1212"/>
        <v>-1.5187391099399598E-3</v>
      </c>
      <c r="BA1577">
        <f t="shared" si="1220"/>
        <v>94.653097470894423</v>
      </c>
      <c r="BB1577" s="4">
        <f t="shared" si="1194"/>
        <v>0</v>
      </c>
      <c r="BC1577" s="4">
        <f t="shared" si="1195"/>
        <v>0</v>
      </c>
    </row>
    <row r="1578" spans="1:55">
      <c r="A1578" s="37">
        <v>42660</v>
      </c>
      <c r="B1578" s="2" t="s">
        <v>76</v>
      </c>
      <c r="C1578" s="40">
        <v>7.26</v>
      </c>
      <c r="D1578" s="19">
        <f t="shared" si="1196"/>
        <v>-5.4794520547945258E-3</v>
      </c>
      <c r="E1578" s="19">
        <f t="shared" si="1221"/>
        <v>-4.1152263374485938E-3</v>
      </c>
      <c r="F1578" s="19">
        <f t="shared" si="1223"/>
        <v>9.7357440890124321E-3</v>
      </c>
      <c r="G1578" s="19">
        <f t="shared" si="1227"/>
        <v>-2.6809651474530856E-2</v>
      </c>
      <c r="H1578" s="19">
        <f t="shared" ref="H1578:J1593" si="1237">E1578/STDEV(E1518:E1577)</f>
        <v>-0.33123665547702802</v>
      </c>
      <c r="I1578" s="19">
        <f t="shared" si="1237"/>
        <v>0.53870967553116378</v>
      </c>
      <c r="J1578" s="19">
        <f t="shared" si="1237"/>
        <v>-1.1944334711501863</v>
      </c>
      <c r="K1578" s="2" t="s">
        <v>75</v>
      </c>
      <c r="L1578" s="40">
        <v>8.7799999999999994</v>
      </c>
      <c r="M1578" s="19">
        <f t="shared" si="1197"/>
        <v>-1.1376564277587927E-3</v>
      </c>
      <c r="N1578" s="19">
        <f t="shared" si="1222"/>
        <v>1.0356731875719201E-2</v>
      </c>
      <c r="O1578" s="19">
        <f t="shared" si="1224"/>
        <v>2.4504084014002225E-2</v>
      </c>
      <c r="P1578" s="19">
        <f t="shared" si="1228"/>
        <v>3.659976387249099E-2</v>
      </c>
      <c r="Q1578" s="19">
        <f t="shared" ref="Q1578:S1593" si="1238">N1578/STDEV(N1518:N1577)</f>
        <v>0.70813680838970927</v>
      </c>
      <c r="R1578" s="19">
        <f t="shared" si="1238"/>
        <v>1.2382697025189469</v>
      </c>
      <c r="S1578" s="19">
        <f t="shared" si="1238"/>
        <v>1.50850346165683</v>
      </c>
      <c r="T1578" s="19">
        <f t="shared" si="1198"/>
        <v>-1.0393734638667373</v>
      </c>
      <c r="U1578" s="19">
        <f t="shared" si="1198"/>
        <v>-0.69956002698778308</v>
      </c>
      <c r="V1578" s="19">
        <f t="shared" si="1198"/>
        <v>-2.7029369328070163</v>
      </c>
      <c r="W1578" s="19">
        <f t="shared" si="1229"/>
        <v>5.3572027240269783E-3</v>
      </c>
      <c r="X1578" s="19">
        <f t="shared" si="1230"/>
        <v>5.6881341252237949E-3</v>
      </c>
      <c r="Y1578" s="19">
        <f t="shared" si="1231"/>
        <v>1.0617731712321794</v>
      </c>
      <c r="Z1578" s="19">
        <f t="shared" si="1232"/>
        <v>1</v>
      </c>
      <c r="AA1578" s="19">
        <f t="shared" si="1233"/>
        <v>2.0617731712321792</v>
      </c>
      <c r="AB1578" s="19">
        <f t="shared" si="1234"/>
        <v>0.51498059342659452</v>
      </c>
      <c r="AC1578" s="19">
        <f t="shared" si="1235"/>
        <v>0.48501940657340553</v>
      </c>
      <c r="AD1578" s="20">
        <f t="shared" si="1236"/>
        <v>7.1750332333832267E-3</v>
      </c>
      <c r="AE1578" s="21">
        <f t="shared" si="1191"/>
        <v>1</v>
      </c>
      <c r="AF1578" s="21">
        <f t="shared" si="1199"/>
        <v>0</v>
      </c>
      <c r="AG1578" s="21">
        <f t="shared" si="1200"/>
        <v>1</v>
      </c>
      <c r="AH1578" s="21">
        <f t="shared" si="1201"/>
        <v>0</v>
      </c>
      <c r="AI1578" s="21">
        <f t="shared" si="1215"/>
        <v>1</v>
      </c>
      <c r="AJ1578" s="21">
        <f t="shared" si="1216"/>
        <v>7.1750332333832267E-3</v>
      </c>
      <c r="AK1578" s="24">
        <f t="shared" si="1192"/>
        <v>0</v>
      </c>
      <c r="AL1578" s="24">
        <f t="shared" si="1202"/>
        <v>0</v>
      </c>
      <c r="AM1578" s="24">
        <f t="shared" si="1203"/>
        <v>2</v>
      </c>
      <c r="AN1578" s="24">
        <f t="shared" si="1204"/>
        <v>0</v>
      </c>
      <c r="AO1578" s="24">
        <f t="shared" si="1205"/>
        <v>1</v>
      </c>
      <c r="AP1578" s="24">
        <f t="shared" si="1217"/>
        <v>7.1750332333832267E-3</v>
      </c>
      <c r="AQ1578" s="27">
        <f t="shared" si="1193"/>
        <v>1</v>
      </c>
      <c r="AR1578" s="27">
        <f t="shared" si="1206"/>
        <v>0</v>
      </c>
      <c r="AS1578" s="27">
        <f t="shared" si="1207"/>
        <v>5</v>
      </c>
      <c r="AT1578" s="27">
        <f t="shared" si="1208"/>
        <v>0</v>
      </c>
      <c r="AU1578" s="27">
        <f t="shared" si="1209"/>
        <v>1</v>
      </c>
      <c r="AV1578" s="27">
        <f t="shared" si="1218"/>
        <v>7.1750332333832267E-3</v>
      </c>
      <c r="AW1578">
        <f t="shared" si="1210"/>
        <v>111.01610592549186</v>
      </c>
      <c r="AX1578">
        <f t="shared" si="1211"/>
        <v>89.294916728890868</v>
      </c>
      <c r="AY1578">
        <f t="shared" si="1219"/>
        <v>85.733313600494625</v>
      </c>
      <c r="AZ1578">
        <f t="shared" si="1212"/>
        <v>7.1750332333832267E-3</v>
      </c>
      <c r="BA1578">
        <f t="shared" si="1220"/>
        <v>95.332236590890759</v>
      </c>
      <c r="BB1578" s="4">
        <f t="shared" si="1194"/>
        <v>1</v>
      </c>
      <c r="BC1578" s="4">
        <f t="shared" si="1195"/>
        <v>0</v>
      </c>
    </row>
    <row r="1579" spans="1:55">
      <c r="A1579" s="37">
        <v>42661</v>
      </c>
      <c r="B1579" s="2" t="s">
        <v>76</v>
      </c>
      <c r="C1579" s="40">
        <v>7.33</v>
      </c>
      <c r="D1579" s="19">
        <f t="shared" si="1196"/>
        <v>9.6418732782369548E-3</v>
      </c>
      <c r="E1579" s="19">
        <f t="shared" si="1221"/>
        <v>2.7359781121751659E-3</v>
      </c>
      <c r="F1579" s="19">
        <f t="shared" si="1223"/>
        <v>1.6643550624133162E-2</v>
      </c>
      <c r="G1579" s="19">
        <f t="shared" si="1227"/>
        <v>-1.2129380053908336E-2</v>
      </c>
      <c r="H1579" s="19">
        <f t="shared" si="1237"/>
        <v>0.22160146773348399</v>
      </c>
      <c r="I1579" s="19">
        <f t="shared" si="1237"/>
        <v>0.92809096248817691</v>
      </c>
      <c r="J1579" s="19">
        <f t="shared" si="1237"/>
        <v>-0.53915217074879607</v>
      </c>
      <c r="K1579" s="2" t="s">
        <v>75</v>
      </c>
      <c r="L1579" s="40">
        <v>8.74</v>
      </c>
      <c r="M1579" s="19">
        <f t="shared" si="1197"/>
        <v>-4.55580865603635E-3</v>
      </c>
      <c r="N1579" s="19">
        <f t="shared" si="1222"/>
        <v>2.2935779816513273E-3</v>
      </c>
      <c r="O1579" s="19">
        <f t="shared" si="1224"/>
        <v>1.5098722415795678E-2</v>
      </c>
      <c r="P1579" s="19">
        <f t="shared" si="1228"/>
        <v>2.8235294117647084E-2</v>
      </c>
      <c r="Q1579" s="19">
        <f t="shared" si="1238"/>
        <v>0.15651542364864604</v>
      </c>
      <c r="R1579" s="19">
        <f t="shared" si="1238"/>
        <v>0.74723462336078161</v>
      </c>
      <c r="S1579" s="19">
        <f t="shared" si="1238"/>
        <v>1.1883934884814016</v>
      </c>
      <c r="T1579" s="19">
        <f t="shared" si="1198"/>
        <v>6.5086044084837952E-2</v>
      </c>
      <c r="U1579" s="19">
        <f t="shared" si="1198"/>
        <v>0.18085633912739529</v>
      </c>
      <c r="V1579" s="19">
        <f t="shared" si="1198"/>
        <v>-1.7275456592301976</v>
      </c>
      <c r="W1579" s="19">
        <f t="shared" si="1229"/>
        <v>5.797404604035843E-3</v>
      </c>
      <c r="X1579" s="19">
        <f t="shared" si="1230"/>
        <v>5.8447295615697316E-3</v>
      </c>
      <c r="Y1579" s="19">
        <f t="shared" si="1231"/>
        <v>1.0081631282903636</v>
      </c>
      <c r="Z1579" s="19">
        <f t="shared" si="1232"/>
        <v>1</v>
      </c>
      <c r="AA1579" s="19">
        <f t="shared" si="1233"/>
        <v>2.0081631282903638</v>
      </c>
      <c r="AB1579" s="19">
        <f t="shared" si="1234"/>
        <v>0.50203248634918241</v>
      </c>
      <c r="AC1579" s="19">
        <f t="shared" si="1235"/>
        <v>0.49796751365081743</v>
      </c>
      <c r="AD1579" s="20">
        <f t="shared" si="1236"/>
        <v>3.4185412836440837E-3</v>
      </c>
      <c r="AE1579" s="21">
        <f t="shared" si="1191"/>
        <v>0</v>
      </c>
      <c r="AF1579" s="21">
        <f t="shared" si="1199"/>
        <v>0</v>
      </c>
      <c r="AG1579" s="21">
        <f t="shared" si="1200"/>
        <v>2</v>
      </c>
      <c r="AH1579" s="21">
        <f t="shared" si="1201"/>
        <v>0</v>
      </c>
      <c r="AI1579" s="21">
        <f t="shared" si="1215"/>
        <v>1</v>
      </c>
      <c r="AJ1579" s="21">
        <f t="shared" si="1216"/>
        <v>3.4185412836440837E-3</v>
      </c>
      <c r="AK1579" s="24">
        <f t="shared" si="1192"/>
        <v>0</v>
      </c>
      <c r="AL1579" s="24">
        <f t="shared" si="1202"/>
        <v>0</v>
      </c>
      <c r="AM1579" s="24">
        <f t="shared" si="1203"/>
        <v>3</v>
      </c>
      <c r="AN1579" s="24">
        <f t="shared" si="1204"/>
        <v>0</v>
      </c>
      <c r="AO1579" s="24">
        <f t="shared" si="1205"/>
        <v>1</v>
      </c>
      <c r="AP1579" s="24">
        <f t="shared" si="1217"/>
        <v>3.4185412836440837E-3</v>
      </c>
      <c r="AQ1579" s="27">
        <f t="shared" si="1193"/>
        <v>1</v>
      </c>
      <c r="AR1579" s="27">
        <f t="shared" si="1206"/>
        <v>0</v>
      </c>
      <c r="AS1579" s="27">
        <f t="shared" si="1207"/>
        <v>1</v>
      </c>
      <c r="AT1579" s="27">
        <f t="shared" si="1208"/>
        <v>1</v>
      </c>
      <c r="AU1579" s="27">
        <f t="shared" si="1209"/>
        <v>1</v>
      </c>
      <c r="AV1579" s="27">
        <f t="shared" si="1218"/>
        <v>3.4185412836440837E-3</v>
      </c>
      <c r="AW1579">
        <f t="shared" si="1210"/>
        <v>111.39561906674756</v>
      </c>
      <c r="AX1579">
        <f t="shared" si="1211"/>
        <v>89.600175088148134</v>
      </c>
      <c r="AY1579">
        <f t="shared" si="1219"/>
        <v>86.026396472421524</v>
      </c>
      <c r="AZ1579">
        <f t="shared" si="1212"/>
        <v>3.4185412836440832E-3</v>
      </c>
      <c r="BA1579">
        <f t="shared" si="1220"/>
        <v>95.658133777338847</v>
      </c>
      <c r="BB1579" s="4">
        <f t="shared" si="1194"/>
        <v>0</v>
      </c>
      <c r="BC1579" s="4">
        <f t="shared" si="1195"/>
        <v>0</v>
      </c>
    </row>
    <row r="1580" spans="1:55">
      <c r="A1580" s="37">
        <v>42662</v>
      </c>
      <c r="B1580" s="2" t="s">
        <v>76</v>
      </c>
      <c r="C1580" s="40">
        <v>7.33</v>
      </c>
      <c r="D1580" s="19">
        <f t="shared" si="1196"/>
        <v>0</v>
      </c>
      <c r="E1580" s="19">
        <f t="shared" si="1221"/>
        <v>4.1095890410959247E-3</v>
      </c>
      <c r="F1580" s="19">
        <f t="shared" si="1223"/>
        <v>1.9471488178024989E-2</v>
      </c>
      <c r="G1580" s="19">
        <f t="shared" si="1227"/>
        <v>2.7359781121751659E-3</v>
      </c>
      <c r="H1580" s="19">
        <f t="shared" si="1237"/>
        <v>0.33916603135505075</v>
      </c>
      <c r="I1580" s="19">
        <f t="shared" si="1237"/>
        <v>1.0922635326402714</v>
      </c>
      <c r="J1580" s="19">
        <f t="shared" si="1237"/>
        <v>0.12244043978092439</v>
      </c>
      <c r="K1580" s="2" t="s">
        <v>75</v>
      </c>
      <c r="L1580" s="40">
        <v>8.68</v>
      </c>
      <c r="M1580" s="19">
        <f t="shared" si="1197"/>
        <v>-6.8649885583524596E-3</v>
      </c>
      <c r="N1580" s="19">
        <f t="shared" si="1222"/>
        <v>-1.5873015873015938E-2</v>
      </c>
      <c r="O1580" s="19">
        <f t="shared" si="1224"/>
        <v>2.3094688221708512E-3</v>
      </c>
      <c r="P1580" s="19">
        <f t="shared" si="1228"/>
        <v>1.8779342723004713E-2</v>
      </c>
      <c r="Q1580" s="19">
        <f t="shared" si="1238"/>
        <v>-1.102798782895156</v>
      </c>
      <c r="R1580" s="19">
        <f t="shared" si="1238"/>
        <v>0.11314024006639649</v>
      </c>
      <c r="S1580" s="19">
        <f t="shared" si="1238"/>
        <v>0.78560229730279085</v>
      </c>
      <c r="T1580" s="19">
        <f t="shared" si="1198"/>
        <v>1.4419648142502068</v>
      </c>
      <c r="U1580" s="19">
        <f t="shared" si="1198"/>
        <v>0.97912329257387498</v>
      </c>
      <c r="V1580" s="19">
        <f t="shared" si="1198"/>
        <v>-0.66316185752186652</v>
      </c>
      <c r="W1580" s="19">
        <f t="shared" si="1229"/>
        <v>4.7319533002177262E-3</v>
      </c>
      <c r="X1580" s="19">
        <f t="shared" si="1230"/>
        <v>6.1232178359810589E-3</v>
      </c>
      <c r="Y1580" s="19">
        <f t="shared" si="1231"/>
        <v>1.2940148491531642</v>
      </c>
      <c r="Z1580" s="19">
        <f t="shared" si="1232"/>
        <v>1</v>
      </c>
      <c r="AA1580" s="19">
        <f t="shared" si="1233"/>
        <v>2.2940148491531644</v>
      </c>
      <c r="AB1580" s="19">
        <f t="shared" si="1234"/>
        <v>0.56408303094936363</v>
      </c>
      <c r="AC1580" s="19">
        <f t="shared" si="1235"/>
        <v>0.43591696905063626</v>
      </c>
      <c r="AD1580" s="20">
        <f t="shared" si="1236"/>
        <v>-2.2436970077842414E-3</v>
      </c>
      <c r="AE1580" s="21">
        <f t="shared" si="1191"/>
        <v>-1</v>
      </c>
      <c r="AF1580" s="21">
        <f t="shared" si="1199"/>
        <v>1</v>
      </c>
      <c r="AG1580" s="21">
        <f t="shared" si="1200"/>
        <v>0</v>
      </c>
      <c r="AH1580" s="21">
        <f t="shared" si="1201"/>
        <v>0</v>
      </c>
      <c r="AI1580" s="21">
        <f t="shared" si="1215"/>
        <v>0</v>
      </c>
      <c r="AJ1580" s="21">
        <f t="shared" si="1216"/>
        <v>0</v>
      </c>
      <c r="AK1580" s="24">
        <f t="shared" si="1192"/>
        <v>0</v>
      </c>
      <c r="AL1580" s="24">
        <f t="shared" si="1202"/>
        <v>0</v>
      </c>
      <c r="AM1580" s="24">
        <f t="shared" si="1203"/>
        <v>4</v>
      </c>
      <c r="AN1580" s="24">
        <f t="shared" si="1204"/>
        <v>0</v>
      </c>
      <c r="AO1580" s="24">
        <f t="shared" si="1205"/>
        <v>1</v>
      </c>
      <c r="AP1580" s="24">
        <f t="shared" si="1217"/>
        <v>-2.2436970077842414E-3</v>
      </c>
      <c r="AQ1580" s="27">
        <f t="shared" si="1193"/>
        <v>0</v>
      </c>
      <c r="AR1580" s="27">
        <f t="shared" si="1206"/>
        <v>0</v>
      </c>
      <c r="AS1580" s="27">
        <f t="shared" si="1207"/>
        <v>2</v>
      </c>
      <c r="AT1580" s="27">
        <f t="shared" si="1208"/>
        <v>0</v>
      </c>
      <c r="AU1580" s="27">
        <f t="shared" si="1209"/>
        <v>1</v>
      </c>
      <c r="AV1580" s="27">
        <f t="shared" si="1218"/>
        <v>-2.2436970077842414E-3</v>
      </c>
      <c r="AW1580">
        <f t="shared" si="1210"/>
        <v>111.39561906674756</v>
      </c>
      <c r="AX1580">
        <f t="shared" si="1211"/>
        <v>89.399139443405915</v>
      </c>
      <c r="AY1580">
        <f t="shared" si="1219"/>
        <v>85.833379304065886</v>
      </c>
      <c r="AZ1580">
        <f t="shared" si="1212"/>
        <v>-1.4957980051894942E-3</v>
      </c>
      <c r="BA1580">
        <f t="shared" si="1220"/>
        <v>95.515048531654557</v>
      </c>
      <c r="BB1580" s="4">
        <f t="shared" si="1194"/>
        <v>0</v>
      </c>
      <c r="BC1580" s="4">
        <f t="shared" si="1195"/>
        <v>0</v>
      </c>
    </row>
    <row r="1581" spans="1:55">
      <c r="A1581" s="37">
        <v>42663</v>
      </c>
      <c r="B1581" s="2" t="s">
        <v>76</v>
      </c>
      <c r="C1581" s="40">
        <v>7.34</v>
      </c>
      <c r="D1581" s="19">
        <f t="shared" si="1196"/>
        <v>1.364256480218252E-3</v>
      </c>
      <c r="E1581" s="19">
        <f t="shared" si="1221"/>
        <v>8.2417582417581882E-3</v>
      </c>
      <c r="F1581" s="19">
        <f t="shared" si="1223"/>
        <v>1.5214384508990238E-2</v>
      </c>
      <c r="G1581" s="19">
        <f t="shared" si="1227"/>
        <v>6.8587105624142415E-3</v>
      </c>
      <c r="H1581" s="19">
        <f t="shared" si="1237"/>
        <v>0.6876510934106107</v>
      </c>
      <c r="I1581" s="19">
        <f t="shared" si="1237"/>
        <v>0.84805125075081877</v>
      </c>
      <c r="J1581" s="19">
        <f t="shared" si="1237"/>
        <v>0.30971683647855047</v>
      </c>
      <c r="K1581" s="2" t="s">
        <v>75</v>
      </c>
      <c r="L1581" s="40">
        <v>8.74</v>
      </c>
      <c r="M1581" s="19">
        <f t="shared" si="1197"/>
        <v>6.9124423963134217E-3</v>
      </c>
      <c r="N1581" s="19">
        <f t="shared" si="1222"/>
        <v>-4.55580865603635E-3</v>
      </c>
      <c r="O1581" s="19">
        <f t="shared" si="1224"/>
        <v>1.2746234067207349E-2</v>
      </c>
      <c r="P1581" s="19">
        <f t="shared" si="1228"/>
        <v>2.1028037383177534E-2</v>
      </c>
      <c r="Q1581" s="19">
        <f t="shared" si="1238"/>
        <v>-0.32431223095036443</v>
      </c>
      <c r="R1581" s="19">
        <f t="shared" si="1238"/>
        <v>0.63090793080785157</v>
      </c>
      <c r="S1581" s="19">
        <f t="shared" si="1238"/>
        <v>0.88761380654866739</v>
      </c>
      <c r="T1581" s="19">
        <f t="shared" si="1198"/>
        <v>1.0119633243609751</v>
      </c>
      <c r="U1581" s="19">
        <f t="shared" si="1198"/>
        <v>0.21714331994296721</v>
      </c>
      <c r="V1581" s="19">
        <f t="shared" si="1198"/>
        <v>-0.57789697007011687</v>
      </c>
      <c r="W1581" s="19">
        <f t="shared" si="1229"/>
        <v>4.6890900892023737E-3</v>
      </c>
      <c r="X1581" s="19">
        <f t="shared" si="1230"/>
        <v>6.2140335654750746E-3</v>
      </c>
      <c r="Y1581" s="19">
        <f t="shared" si="1231"/>
        <v>1.3252109571927839</v>
      </c>
      <c r="Z1581" s="19">
        <f t="shared" si="1232"/>
        <v>1</v>
      </c>
      <c r="AA1581" s="19">
        <f t="shared" si="1233"/>
        <v>2.3252109571927839</v>
      </c>
      <c r="AB1581" s="19">
        <f t="shared" si="1234"/>
        <v>0.56993149507290508</v>
      </c>
      <c r="AC1581" s="19">
        <f t="shared" si="1235"/>
        <v>0.43006850492709497</v>
      </c>
      <c r="AD1581" s="20">
        <f t="shared" si="1236"/>
        <v>3.0291545358758065E-3</v>
      </c>
      <c r="AE1581" s="21">
        <f t="shared" si="1191"/>
        <v>-1</v>
      </c>
      <c r="AF1581" s="21">
        <f t="shared" si="1199"/>
        <v>0</v>
      </c>
      <c r="AG1581" s="21">
        <f t="shared" si="1200"/>
        <v>1</v>
      </c>
      <c r="AH1581" s="21">
        <f t="shared" si="1201"/>
        <v>0</v>
      </c>
      <c r="AI1581" s="21">
        <f t="shared" si="1215"/>
        <v>0</v>
      </c>
      <c r="AJ1581" s="21">
        <f t="shared" si="1216"/>
        <v>0</v>
      </c>
      <c r="AK1581" s="24">
        <f t="shared" si="1192"/>
        <v>0</v>
      </c>
      <c r="AL1581" s="24">
        <f t="shared" si="1202"/>
        <v>0</v>
      </c>
      <c r="AM1581" s="24">
        <f t="shared" si="1203"/>
        <v>5</v>
      </c>
      <c r="AN1581" s="24">
        <f t="shared" si="1204"/>
        <v>0</v>
      </c>
      <c r="AO1581" s="24">
        <f t="shared" si="1205"/>
        <v>1</v>
      </c>
      <c r="AP1581" s="24">
        <f t="shared" si="1217"/>
        <v>3.0291545358758065E-3</v>
      </c>
      <c r="AQ1581" s="27">
        <f t="shared" si="1193"/>
        <v>0</v>
      </c>
      <c r="AR1581" s="27">
        <f t="shared" si="1206"/>
        <v>0</v>
      </c>
      <c r="AS1581" s="27">
        <f t="shared" si="1207"/>
        <v>3</v>
      </c>
      <c r="AT1581" s="27">
        <f t="shared" si="1208"/>
        <v>0</v>
      </c>
      <c r="AU1581" s="27">
        <f t="shared" si="1209"/>
        <v>1</v>
      </c>
      <c r="AV1581" s="27">
        <f t="shared" si="1218"/>
        <v>3.0291545358758065E-3</v>
      </c>
      <c r="AW1581">
        <f t="shared" si="1210"/>
        <v>111.39561906674756</v>
      </c>
      <c r="AX1581">
        <f t="shared" si="1211"/>
        <v>89.669943252154297</v>
      </c>
      <c r="AY1581">
        <f t="shared" si="1219"/>
        <v>86.093381874314346</v>
      </c>
      <c r="AZ1581">
        <f t="shared" si="1212"/>
        <v>2.0194363572505376E-3</v>
      </c>
      <c r="BA1581">
        <f t="shared" si="1220"/>
        <v>95.707935093323925</v>
      </c>
      <c r="BB1581" s="4">
        <f t="shared" si="1194"/>
        <v>0</v>
      </c>
      <c r="BC1581" s="4">
        <f t="shared" si="1195"/>
        <v>0</v>
      </c>
    </row>
    <row r="1582" spans="1:55">
      <c r="A1582" s="37">
        <v>42664</v>
      </c>
      <c r="B1582" s="2" t="s">
        <v>76</v>
      </c>
      <c r="C1582" s="40">
        <v>7.36</v>
      </c>
      <c r="D1582" s="19">
        <f t="shared" si="1196"/>
        <v>2.7247956403270383E-3</v>
      </c>
      <c r="E1582" s="19">
        <f t="shared" si="1221"/>
        <v>8.2191780821918494E-3</v>
      </c>
      <c r="F1582" s="19">
        <f t="shared" si="1223"/>
        <v>1.9390581717451602E-2</v>
      </c>
      <c r="G1582" s="19">
        <f t="shared" si="1227"/>
        <v>1.0989010989010999E-2</v>
      </c>
      <c r="H1582" s="19">
        <f t="shared" si="1237"/>
        <v>0.68265679747486452</v>
      </c>
      <c r="I1582" s="19">
        <f t="shared" si="1237"/>
        <v>1.0752458038552186</v>
      </c>
      <c r="J1582" s="19">
        <f t="shared" si="1237"/>
        <v>0.50005014418496629</v>
      </c>
      <c r="K1582" s="2" t="s">
        <v>75</v>
      </c>
      <c r="L1582" s="40">
        <v>8.7100000000000009</v>
      </c>
      <c r="M1582" s="19">
        <f t="shared" si="1197"/>
        <v>-3.4324942791761283E-3</v>
      </c>
      <c r="N1582" s="19">
        <f t="shared" si="1222"/>
        <v>-9.1012514220703417E-3</v>
      </c>
      <c r="O1582" s="19">
        <f t="shared" si="1224"/>
        <v>-4.5714285714284738E-3</v>
      </c>
      <c r="P1582" s="19">
        <f t="shared" si="1228"/>
        <v>2.350176263219754E-2</v>
      </c>
      <c r="Q1582" s="19">
        <f t="shared" si="1238"/>
        <v>-0.66972361832244465</v>
      </c>
      <c r="R1582" s="19">
        <f t="shared" si="1238"/>
        <v>-0.22733691055272284</v>
      </c>
      <c r="S1582" s="19">
        <f t="shared" si="1238"/>
        <v>0.97339200233212964</v>
      </c>
      <c r="T1582" s="19">
        <f t="shared" si="1198"/>
        <v>1.3523804157973092</v>
      </c>
      <c r="U1582" s="19">
        <f t="shared" si="1198"/>
        <v>1.3025827144079414</v>
      </c>
      <c r="V1582" s="19">
        <f t="shared" si="1198"/>
        <v>-0.47334185814716334</v>
      </c>
      <c r="W1582" s="19">
        <f t="shared" si="1229"/>
        <v>4.6992798260412768E-3</v>
      </c>
      <c r="X1582" s="19">
        <f t="shared" si="1230"/>
        <v>6.0954695486302298E-3</v>
      </c>
      <c r="Y1582" s="19">
        <f t="shared" si="1231"/>
        <v>1.2971071683903357</v>
      </c>
      <c r="Z1582" s="19">
        <f t="shared" si="1232"/>
        <v>1</v>
      </c>
      <c r="AA1582" s="19">
        <f t="shared" si="1233"/>
        <v>2.2971071683903359</v>
      </c>
      <c r="AB1582" s="19">
        <f t="shared" si="1234"/>
        <v>0.56466985356162747</v>
      </c>
      <c r="AC1582" s="19">
        <f t="shared" si="1235"/>
        <v>0.43533014643837242</v>
      </c>
      <c r="AD1582" s="20">
        <f t="shared" si="1236"/>
        <v>4.3708913442943248E-3</v>
      </c>
      <c r="AE1582" s="21">
        <f t="shared" si="1191"/>
        <v>-1</v>
      </c>
      <c r="AF1582" s="21">
        <f t="shared" si="1199"/>
        <v>0</v>
      </c>
      <c r="AG1582" s="21">
        <f t="shared" si="1200"/>
        <v>2</v>
      </c>
      <c r="AH1582" s="21">
        <f t="shared" si="1201"/>
        <v>0</v>
      </c>
      <c r="AI1582" s="21">
        <f t="shared" si="1215"/>
        <v>0</v>
      </c>
      <c r="AJ1582" s="21">
        <f t="shared" si="1216"/>
        <v>0</v>
      </c>
      <c r="AK1582" s="24">
        <f t="shared" si="1192"/>
        <v>-1</v>
      </c>
      <c r="AL1582" s="24">
        <f t="shared" si="1202"/>
        <v>1</v>
      </c>
      <c r="AM1582" s="24">
        <f t="shared" si="1203"/>
        <v>0</v>
      </c>
      <c r="AN1582" s="24">
        <f t="shared" si="1204"/>
        <v>1</v>
      </c>
      <c r="AO1582" s="24">
        <f t="shared" si="1205"/>
        <v>0</v>
      </c>
      <c r="AP1582" s="24">
        <f t="shared" si="1217"/>
        <v>0</v>
      </c>
      <c r="AQ1582" s="27">
        <f t="shared" si="1193"/>
        <v>0</v>
      </c>
      <c r="AR1582" s="27">
        <f t="shared" si="1206"/>
        <v>0</v>
      </c>
      <c r="AS1582" s="27">
        <f t="shared" si="1207"/>
        <v>4</v>
      </c>
      <c r="AT1582" s="27">
        <f t="shared" si="1208"/>
        <v>0</v>
      </c>
      <c r="AU1582" s="27">
        <f t="shared" si="1209"/>
        <v>1</v>
      </c>
      <c r="AV1582" s="27">
        <f t="shared" si="1218"/>
        <v>4.3708913442943248E-3</v>
      </c>
      <c r="AW1582">
        <f t="shared" si="1210"/>
        <v>111.39561906674756</v>
      </c>
      <c r="AX1582">
        <f t="shared" si="1211"/>
        <v>89.669943252154297</v>
      </c>
      <c r="AY1582">
        <f t="shared" si="1219"/>
        <v>86.469686691949818</v>
      </c>
      <c r="AZ1582">
        <f t="shared" si="1212"/>
        <v>1.4569637814314416E-3</v>
      </c>
      <c r="BA1582">
        <f t="shared" si="1220"/>
        <v>95.847378088350496</v>
      </c>
      <c r="BB1582" s="4">
        <f t="shared" si="1194"/>
        <v>0</v>
      </c>
      <c r="BC1582" s="4">
        <f t="shared" si="1195"/>
        <v>1</v>
      </c>
    </row>
    <row r="1583" spans="1:55">
      <c r="A1583" s="37">
        <v>42667</v>
      </c>
      <c r="B1583" s="2" t="s">
        <v>76</v>
      </c>
      <c r="C1583" s="40">
        <v>7.43</v>
      </c>
      <c r="D1583" s="19">
        <f t="shared" si="1196"/>
        <v>9.5108695652173086E-3</v>
      </c>
      <c r="E1583" s="19">
        <f t="shared" si="1221"/>
        <v>2.3415977961432497E-2</v>
      </c>
      <c r="F1583" s="19">
        <f t="shared" si="1223"/>
        <v>1.9204389574759902E-2</v>
      </c>
      <c r="G1583" s="19">
        <f t="shared" si="1227"/>
        <v>2.0604395604395531E-2</v>
      </c>
      <c r="H1583" s="19">
        <f t="shared" si="1237"/>
        <v>1.9516266937408264</v>
      </c>
      <c r="I1583" s="19">
        <f t="shared" si="1237"/>
        <v>1.0554953983378614</v>
      </c>
      <c r="J1583" s="19">
        <f t="shared" si="1237"/>
        <v>0.93875698774384875</v>
      </c>
      <c r="K1583" s="2" t="s">
        <v>75</v>
      </c>
      <c r="L1583" s="40">
        <v>8.73</v>
      </c>
      <c r="M1583" s="19">
        <f t="shared" si="1197"/>
        <v>2.2962112514350826E-3</v>
      </c>
      <c r="N1583" s="19">
        <f t="shared" si="1222"/>
        <v>-5.694760820045437E-3</v>
      </c>
      <c r="O1583" s="19">
        <f t="shared" si="1224"/>
        <v>4.6029919447642034E-3</v>
      </c>
      <c r="P1583" s="19">
        <f t="shared" si="1228"/>
        <v>2.4647887323943764E-2</v>
      </c>
      <c r="Q1583" s="19">
        <f t="shared" si="1238"/>
        <v>-0.42651765440999284</v>
      </c>
      <c r="R1583" s="19">
        <f t="shared" si="1238"/>
        <v>0.22997190927843306</v>
      </c>
      <c r="S1583" s="19">
        <f t="shared" si="1238"/>
        <v>0.99979141977543851</v>
      </c>
      <c r="T1583" s="19">
        <f t="shared" si="1198"/>
        <v>2.3781443481508191</v>
      </c>
      <c r="U1583" s="19">
        <f t="shared" si="1198"/>
        <v>0.82552348905942841</v>
      </c>
      <c r="V1583" s="19">
        <f t="shared" si="1198"/>
        <v>-6.1034432031589758E-2</v>
      </c>
      <c r="W1583" s="19">
        <f t="shared" si="1229"/>
        <v>5.1037569943296413E-3</v>
      </c>
      <c r="X1583" s="19">
        <f t="shared" si="1230"/>
        <v>6.1005773003942748E-3</v>
      </c>
      <c r="Y1583" s="19">
        <f t="shared" si="1231"/>
        <v>1.1953110830261153</v>
      </c>
      <c r="Z1583" s="19">
        <f t="shared" si="1232"/>
        <v>1</v>
      </c>
      <c r="AA1583" s="19">
        <f t="shared" si="1233"/>
        <v>2.1953110830261151</v>
      </c>
      <c r="AB1583" s="19">
        <f t="shared" si="1234"/>
        <v>0.54448369175016642</v>
      </c>
      <c r="AC1583" s="19">
        <f t="shared" si="1235"/>
        <v>0.45551630824983363</v>
      </c>
      <c r="AD1583" s="20">
        <f t="shared" si="1236"/>
        <v>-7.6273159721481675E-3</v>
      </c>
      <c r="AE1583" s="21">
        <f t="shared" si="1191"/>
        <v>-1</v>
      </c>
      <c r="AF1583" s="21">
        <f t="shared" si="1199"/>
        <v>0</v>
      </c>
      <c r="AG1583" s="21">
        <f t="shared" si="1200"/>
        <v>3</v>
      </c>
      <c r="AH1583" s="21">
        <f t="shared" si="1201"/>
        <v>0</v>
      </c>
      <c r="AI1583" s="21">
        <f t="shared" si="1215"/>
        <v>0</v>
      </c>
      <c r="AJ1583" s="21">
        <f t="shared" si="1216"/>
        <v>0</v>
      </c>
      <c r="AK1583" s="24">
        <f t="shared" si="1192"/>
        <v>0</v>
      </c>
      <c r="AL1583" s="24">
        <f t="shared" si="1202"/>
        <v>0</v>
      </c>
      <c r="AM1583" s="24">
        <f t="shared" si="1203"/>
        <v>0</v>
      </c>
      <c r="AN1583" s="24">
        <f t="shared" si="1204"/>
        <v>0</v>
      </c>
      <c r="AO1583" s="24">
        <f t="shared" si="1205"/>
        <v>0</v>
      </c>
      <c r="AP1583" s="24">
        <f t="shared" si="1217"/>
        <v>0</v>
      </c>
      <c r="AQ1583" s="27">
        <f t="shared" si="1193"/>
        <v>0</v>
      </c>
      <c r="AR1583" s="27">
        <f t="shared" si="1206"/>
        <v>0</v>
      </c>
      <c r="AS1583" s="27">
        <f t="shared" si="1207"/>
        <v>5</v>
      </c>
      <c r="AT1583" s="27">
        <f t="shared" si="1208"/>
        <v>0</v>
      </c>
      <c r="AU1583" s="27">
        <f t="shared" si="1209"/>
        <v>1</v>
      </c>
      <c r="AV1583" s="27">
        <f t="shared" si="1218"/>
        <v>-7.6273159721481675E-3</v>
      </c>
      <c r="AW1583">
        <f t="shared" si="1210"/>
        <v>111.39561906674756</v>
      </c>
      <c r="AX1583">
        <f t="shared" si="1211"/>
        <v>89.669943252154297</v>
      </c>
      <c r="AY1583">
        <f t="shared" si="1219"/>
        <v>85.810155069537657</v>
      </c>
      <c r="AZ1583">
        <f t="shared" si="1212"/>
        <v>-2.5424386573827226E-3</v>
      </c>
      <c r="BA1583">
        <f t="shared" si="1220"/>
        <v>95.603692009089897</v>
      </c>
      <c r="BB1583" s="4">
        <f t="shared" si="1194"/>
        <v>0</v>
      </c>
      <c r="BC1583" s="4">
        <f t="shared" si="1195"/>
        <v>0</v>
      </c>
    </row>
    <row r="1584" spans="1:55">
      <c r="A1584" s="37">
        <v>42668</v>
      </c>
      <c r="B1584" s="2" t="s">
        <v>76</v>
      </c>
      <c r="C1584" s="40">
        <v>7.39</v>
      </c>
      <c r="D1584" s="19">
        <f t="shared" si="1196"/>
        <v>-5.3835800807537065E-3</v>
      </c>
      <c r="E1584" s="19">
        <f t="shared" si="1221"/>
        <v>8.1855388813096321E-3</v>
      </c>
      <c r="F1584" s="19">
        <f t="shared" si="1223"/>
        <v>1.0943912448700421E-2</v>
      </c>
      <c r="G1584" s="19">
        <f t="shared" si="1227"/>
        <v>1.6506189821182959E-2</v>
      </c>
      <c r="H1584" s="19">
        <f t="shared" si="1237"/>
        <v>0.66160918000607971</v>
      </c>
      <c r="I1584" s="19">
        <f t="shared" si="1237"/>
        <v>0.59644264880132147</v>
      </c>
      <c r="J1584" s="19">
        <f t="shared" si="1237"/>
        <v>0.75299111141261821</v>
      </c>
      <c r="K1584" s="2" t="s">
        <v>75</v>
      </c>
      <c r="L1584" s="40">
        <v>8.82</v>
      </c>
      <c r="M1584" s="19">
        <f t="shared" si="1197"/>
        <v>1.0309278350515446E-2</v>
      </c>
      <c r="N1584" s="19">
        <f t="shared" si="1222"/>
        <v>9.1533180778032124E-3</v>
      </c>
      <c r="O1584" s="19">
        <f t="shared" si="1224"/>
        <v>1.146788990825684E-2</v>
      </c>
      <c r="P1584" s="19">
        <f t="shared" si="1228"/>
        <v>3.6427732079906051E-2</v>
      </c>
      <c r="Q1584" s="19">
        <f t="shared" si="1238"/>
        <v>0.71661088075256618</v>
      </c>
      <c r="R1584" s="19">
        <f t="shared" si="1238"/>
        <v>0.57444867523429244</v>
      </c>
      <c r="S1584" s="19">
        <f t="shared" si="1238"/>
        <v>1.4554414221162206</v>
      </c>
      <c r="T1584" s="19">
        <f t="shared" si="1198"/>
        <v>-5.500170074648647E-2</v>
      </c>
      <c r="U1584" s="19">
        <f t="shared" si="1198"/>
        <v>2.1993973567029035E-2</v>
      </c>
      <c r="V1584" s="19">
        <f t="shared" si="1198"/>
        <v>-0.70245031070360242</v>
      </c>
      <c r="W1584" s="19">
        <f t="shared" si="1229"/>
        <v>5.2790155449499009E-3</v>
      </c>
      <c r="X1584" s="19">
        <f t="shared" si="1230"/>
        <v>6.3951163695044359E-3</v>
      </c>
      <c r="Y1584" s="19">
        <f t="shared" si="1231"/>
        <v>1.211422151545327</v>
      </c>
      <c r="Z1584" s="19">
        <f t="shared" si="1232"/>
        <v>1</v>
      </c>
      <c r="AA1584" s="19">
        <f t="shared" si="1233"/>
        <v>2.2114221515453272</v>
      </c>
      <c r="AB1584" s="19">
        <f t="shared" si="1234"/>
        <v>0.54780230481945436</v>
      </c>
      <c r="AC1584" s="19">
        <f t="shared" si="1235"/>
        <v>0.45219769518054553</v>
      </c>
      <c r="AD1584" s="20">
        <f t="shared" si="1236"/>
        <v>-1.7666667070589056E-3</v>
      </c>
      <c r="AE1584" s="21">
        <f t="shared" si="1191"/>
        <v>0</v>
      </c>
      <c r="AF1584" s="21">
        <f t="shared" si="1199"/>
        <v>0</v>
      </c>
      <c r="AG1584" s="21">
        <f t="shared" si="1200"/>
        <v>0</v>
      </c>
      <c r="AH1584" s="21">
        <f t="shared" si="1201"/>
        <v>0</v>
      </c>
      <c r="AI1584" s="21">
        <f t="shared" si="1215"/>
        <v>0</v>
      </c>
      <c r="AJ1584" s="21">
        <f t="shared" si="1216"/>
        <v>0</v>
      </c>
      <c r="AK1584" s="24">
        <f t="shared" si="1192"/>
        <v>0</v>
      </c>
      <c r="AL1584" s="24">
        <f t="shared" si="1202"/>
        <v>0</v>
      </c>
      <c r="AM1584" s="24">
        <f t="shared" si="1203"/>
        <v>0</v>
      </c>
      <c r="AN1584" s="24">
        <f t="shared" si="1204"/>
        <v>0</v>
      </c>
      <c r="AO1584" s="24">
        <f t="shared" si="1205"/>
        <v>0</v>
      </c>
      <c r="AP1584" s="24">
        <f t="shared" si="1217"/>
        <v>0</v>
      </c>
      <c r="AQ1584" s="27">
        <f t="shared" si="1193"/>
        <v>0</v>
      </c>
      <c r="AR1584" s="27">
        <f t="shared" si="1206"/>
        <v>0</v>
      </c>
      <c r="AS1584" s="27">
        <f t="shared" si="1207"/>
        <v>0</v>
      </c>
      <c r="AT1584" s="27">
        <f t="shared" si="1208"/>
        <v>1</v>
      </c>
      <c r="AU1584" s="27">
        <f t="shared" si="1209"/>
        <v>0</v>
      </c>
      <c r="AV1584" s="27">
        <f t="shared" si="1218"/>
        <v>0</v>
      </c>
      <c r="AW1584">
        <f t="shared" si="1210"/>
        <v>111.39561906674756</v>
      </c>
      <c r="AX1584">
        <f t="shared" si="1211"/>
        <v>89.669943252154297</v>
      </c>
      <c r="AY1584">
        <f t="shared" si="1219"/>
        <v>85.810155069537657</v>
      </c>
      <c r="AZ1584">
        <f t="shared" si="1212"/>
        <v>0</v>
      </c>
      <c r="BA1584">
        <f t="shared" si="1220"/>
        <v>95.603692009089897</v>
      </c>
      <c r="BB1584" s="4">
        <f t="shared" si="1194"/>
        <v>0</v>
      </c>
      <c r="BC1584" s="4">
        <f t="shared" si="1195"/>
        <v>0</v>
      </c>
    </row>
    <row r="1585" spans="1:55">
      <c r="A1585" s="37">
        <v>42669</v>
      </c>
      <c r="B1585" s="2" t="s">
        <v>76</v>
      </c>
      <c r="C1585" s="40">
        <v>7.38</v>
      </c>
      <c r="D1585" s="19">
        <f t="shared" si="1196"/>
        <v>-1.3531799729363718E-3</v>
      </c>
      <c r="E1585" s="19">
        <f t="shared" si="1221"/>
        <v>6.8212824010913812E-3</v>
      </c>
      <c r="F1585" s="19">
        <f t="shared" si="1223"/>
        <v>1.0958904109589052E-2</v>
      </c>
      <c r="G1585" s="19">
        <f t="shared" si="1227"/>
        <v>1.6528925619834725E-2</v>
      </c>
      <c r="H1585" s="19">
        <f t="shared" si="1237"/>
        <v>0.55421845713387785</v>
      </c>
      <c r="I1585" s="19">
        <f t="shared" si="1237"/>
        <v>0.59587824576819826</v>
      </c>
      <c r="J1585" s="19">
        <f t="shared" si="1237"/>
        <v>0.75802201646912259</v>
      </c>
      <c r="K1585" s="2" t="s">
        <v>75</v>
      </c>
      <c r="L1585" s="40">
        <v>8.84</v>
      </c>
      <c r="M1585" s="19">
        <f t="shared" si="1197"/>
        <v>2.2675736961450762E-3</v>
      </c>
      <c r="N1585" s="19">
        <f t="shared" si="1222"/>
        <v>1.8433179723502321E-2</v>
      </c>
      <c r="O1585" s="19">
        <f t="shared" si="1224"/>
        <v>2.2675736961450762E-3</v>
      </c>
      <c r="P1585" s="19">
        <f t="shared" si="1228"/>
        <v>2.9103608847497089E-2</v>
      </c>
      <c r="Q1585" s="19">
        <f t="shared" si="1238"/>
        <v>1.4335501274758453</v>
      </c>
      <c r="R1585" s="19">
        <f t="shared" si="1238"/>
        <v>0.11435145521118287</v>
      </c>
      <c r="S1585" s="19">
        <f t="shared" si="1238"/>
        <v>1.1330642768469035</v>
      </c>
      <c r="T1585" s="19">
        <f t="shared" si="1198"/>
        <v>-0.87933167034196746</v>
      </c>
      <c r="U1585" s="19">
        <f t="shared" si="1198"/>
        <v>0.48152679055701542</v>
      </c>
      <c r="V1585" s="19">
        <f t="shared" si="1198"/>
        <v>-0.37504226037778088</v>
      </c>
      <c r="W1585" s="19">
        <f t="shared" si="1229"/>
        <v>5.2785262684455865E-3</v>
      </c>
      <c r="X1585" s="19">
        <f t="shared" si="1230"/>
        <v>6.1434550991909618E-3</v>
      </c>
      <c r="Y1585" s="19">
        <f t="shared" si="1231"/>
        <v>1.1638580139149479</v>
      </c>
      <c r="Z1585" s="19">
        <f t="shared" si="1232"/>
        <v>1</v>
      </c>
      <c r="AA1585" s="19">
        <f t="shared" si="1233"/>
        <v>2.1638580139149477</v>
      </c>
      <c r="AB1585" s="19">
        <f t="shared" si="1234"/>
        <v>0.53786246899316859</v>
      </c>
      <c r="AC1585" s="19">
        <f t="shared" si="1235"/>
        <v>0.46213753100683153</v>
      </c>
      <c r="AD1585" s="20">
        <f t="shared" si="1236"/>
        <v>-7.2881093359506387E-4</v>
      </c>
      <c r="AE1585" s="21">
        <f t="shared" si="1191"/>
        <v>0</v>
      </c>
      <c r="AF1585" s="21">
        <f t="shared" si="1199"/>
        <v>0</v>
      </c>
      <c r="AG1585" s="21">
        <f t="shared" si="1200"/>
        <v>0</v>
      </c>
      <c r="AH1585" s="21">
        <f t="shared" si="1201"/>
        <v>0</v>
      </c>
      <c r="AI1585" s="21">
        <f t="shared" si="1215"/>
        <v>0</v>
      </c>
      <c r="AJ1585" s="21">
        <f t="shared" si="1216"/>
        <v>0</v>
      </c>
      <c r="AK1585" s="24">
        <f t="shared" si="1192"/>
        <v>0</v>
      </c>
      <c r="AL1585" s="24">
        <f t="shared" si="1202"/>
        <v>0</v>
      </c>
      <c r="AM1585" s="24">
        <f t="shared" si="1203"/>
        <v>0</v>
      </c>
      <c r="AN1585" s="24">
        <f t="shared" si="1204"/>
        <v>0</v>
      </c>
      <c r="AO1585" s="24">
        <f t="shared" si="1205"/>
        <v>0</v>
      </c>
      <c r="AP1585" s="24">
        <f t="shared" si="1217"/>
        <v>0</v>
      </c>
      <c r="AQ1585" s="27">
        <f t="shared" si="1193"/>
        <v>0</v>
      </c>
      <c r="AR1585" s="27">
        <f t="shared" si="1206"/>
        <v>0</v>
      </c>
      <c r="AS1585" s="27">
        <f t="shared" si="1207"/>
        <v>0</v>
      </c>
      <c r="AT1585" s="27">
        <f t="shared" si="1208"/>
        <v>0</v>
      </c>
      <c r="AU1585" s="27">
        <f t="shared" si="1209"/>
        <v>0</v>
      </c>
      <c r="AV1585" s="27">
        <f t="shared" si="1218"/>
        <v>0</v>
      </c>
      <c r="AW1585">
        <f t="shared" si="1210"/>
        <v>111.39561906674756</v>
      </c>
      <c r="AX1585">
        <f t="shared" si="1211"/>
        <v>89.669943252154297</v>
      </c>
      <c r="AY1585">
        <f t="shared" si="1219"/>
        <v>85.810155069537657</v>
      </c>
      <c r="AZ1585">
        <f t="shared" si="1212"/>
        <v>0</v>
      </c>
      <c r="BA1585">
        <f t="shared" si="1220"/>
        <v>95.603692009089897</v>
      </c>
      <c r="BB1585" s="4">
        <f t="shared" si="1194"/>
        <v>0</v>
      </c>
      <c r="BC1585" s="4">
        <f t="shared" si="1195"/>
        <v>0</v>
      </c>
    </row>
    <row r="1586" spans="1:55">
      <c r="A1586" s="37">
        <v>42670</v>
      </c>
      <c r="B1586" s="2" t="s">
        <v>76</v>
      </c>
      <c r="C1586" s="40">
        <v>7.37</v>
      </c>
      <c r="D1586" s="19">
        <f t="shared" si="1196"/>
        <v>-1.3550135501354725E-3</v>
      </c>
      <c r="E1586" s="19">
        <f t="shared" si="1221"/>
        <v>4.0871934604904975E-3</v>
      </c>
      <c r="F1586" s="19">
        <f t="shared" si="1223"/>
        <v>1.2362637362637343E-2</v>
      </c>
      <c r="G1586" s="19">
        <f t="shared" si="1227"/>
        <v>1.5151515151515195E-2</v>
      </c>
      <c r="H1586" s="19">
        <f t="shared" si="1237"/>
        <v>0.33514296935110288</v>
      </c>
      <c r="I1586" s="19">
        <f t="shared" si="1237"/>
        <v>0.67014396773382856</v>
      </c>
      <c r="J1586" s="19">
        <f t="shared" si="1237"/>
        <v>0.69624394337650863</v>
      </c>
      <c r="K1586" s="2" t="s">
        <v>75</v>
      </c>
      <c r="L1586" s="40">
        <v>8.84</v>
      </c>
      <c r="M1586" s="19">
        <f t="shared" si="1197"/>
        <v>0</v>
      </c>
      <c r="N1586" s="19">
        <f t="shared" si="1222"/>
        <v>1.1441647597253964E-2</v>
      </c>
      <c r="O1586" s="19">
        <f t="shared" si="1224"/>
        <v>6.8337129840547271E-3</v>
      </c>
      <c r="P1586" s="19">
        <f t="shared" si="1228"/>
        <v>3.5128805620608987E-2</v>
      </c>
      <c r="Q1586" s="19">
        <f t="shared" si="1238"/>
        <v>0.8724369577307628</v>
      </c>
      <c r="R1586" s="19">
        <f t="shared" si="1238"/>
        <v>0.34698294457513362</v>
      </c>
      <c r="S1586" s="19">
        <f t="shared" si="1238"/>
        <v>1.3444126482388745</v>
      </c>
      <c r="T1586" s="19">
        <f t="shared" si="1198"/>
        <v>-0.53729398837965991</v>
      </c>
      <c r="U1586" s="19">
        <f t="shared" si="1198"/>
        <v>0.32316102315869494</v>
      </c>
      <c r="V1586" s="19">
        <f t="shared" si="1198"/>
        <v>-0.64816870486236589</v>
      </c>
      <c r="W1586" s="19">
        <f t="shared" si="1229"/>
        <v>5.2984424103358326E-3</v>
      </c>
      <c r="X1586" s="19">
        <f t="shared" si="1230"/>
        <v>5.914323832206414E-3</v>
      </c>
      <c r="Y1586" s="19">
        <f t="shared" si="1231"/>
        <v>1.1162382025081867</v>
      </c>
      <c r="Z1586" s="19">
        <f t="shared" si="1232"/>
        <v>1</v>
      </c>
      <c r="AA1586" s="19">
        <f t="shared" si="1233"/>
        <v>2.1162382025081867</v>
      </c>
      <c r="AB1586" s="19">
        <f t="shared" si="1234"/>
        <v>0.52746340236425659</v>
      </c>
      <c r="AC1586" s="19">
        <f t="shared" si="1235"/>
        <v>0.47253659763574346</v>
      </c>
      <c r="AD1586" s="20">
        <f t="shared" si="1236"/>
        <v>1.8114616433329662E-4</v>
      </c>
      <c r="AE1586" s="21">
        <f t="shared" si="1191"/>
        <v>0</v>
      </c>
      <c r="AF1586" s="21">
        <f t="shared" si="1199"/>
        <v>0</v>
      </c>
      <c r="AG1586" s="21">
        <f t="shared" si="1200"/>
        <v>0</v>
      </c>
      <c r="AH1586" s="21">
        <f t="shared" si="1201"/>
        <v>0</v>
      </c>
      <c r="AI1586" s="21">
        <f t="shared" si="1215"/>
        <v>0</v>
      </c>
      <c r="AJ1586" s="21">
        <f t="shared" si="1216"/>
        <v>0</v>
      </c>
      <c r="AK1586" s="24">
        <f t="shared" si="1192"/>
        <v>0</v>
      </c>
      <c r="AL1586" s="24">
        <f t="shared" si="1202"/>
        <v>0</v>
      </c>
      <c r="AM1586" s="24">
        <f t="shared" si="1203"/>
        <v>0</v>
      </c>
      <c r="AN1586" s="24">
        <f t="shared" si="1204"/>
        <v>0</v>
      </c>
      <c r="AO1586" s="24">
        <f t="shared" si="1205"/>
        <v>0</v>
      </c>
      <c r="AP1586" s="24">
        <f t="shared" si="1217"/>
        <v>0</v>
      </c>
      <c r="AQ1586" s="27">
        <f t="shared" si="1193"/>
        <v>0</v>
      </c>
      <c r="AR1586" s="27">
        <f t="shared" si="1206"/>
        <v>0</v>
      </c>
      <c r="AS1586" s="27">
        <f t="shared" si="1207"/>
        <v>0</v>
      </c>
      <c r="AT1586" s="27">
        <f t="shared" si="1208"/>
        <v>0</v>
      </c>
      <c r="AU1586" s="27">
        <f t="shared" si="1209"/>
        <v>0</v>
      </c>
      <c r="AV1586" s="27">
        <f t="shared" si="1218"/>
        <v>0</v>
      </c>
      <c r="AW1586">
        <f t="shared" si="1210"/>
        <v>111.39561906674756</v>
      </c>
      <c r="AX1586">
        <f t="shared" si="1211"/>
        <v>89.669943252154297</v>
      </c>
      <c r="AY1586">
        <f t="shared" si="1219"/>
        <v>85.810155069537657</v>
      </c>
      <c r="AZ1586">
        <f t="shared" si="1212"/>
        <v>0</v>
      </c>
      <c r="BA1586">
        <f t="shared" si="1220"/>
        <v>95.603692009089897</v>
      </c>
      <c r="BB1586" s="4">
        <f t="shared" si="1194"/>
        <v>0</v>
      </c>
      <c r="BC1586" s="4">
        <f t="shared" si="1195"/>
        <v>0</v>
      </c>
    </row>
    <row r="1587" spans="1:55">
      <c r="A1587" s="37">
        <v>42671</v>
      </c>
      <c r="B1587" s="2" t="s">
        <v>76</v>
      </c>
      <c r="C1587" s="40">
        <v>7.38</v>
      </c>
      <c r="D1587" s="19">
        <f t="shared" si="1196"/>
        <v>1.3568521031207309E-3</v>
      </c>
      <c r="E1587" s="19">
        <f t="shared" si="1221"/>
        <v>2.7173913043477679E-3</v>
      </c>
      <c r="F1587" s="19">
        <f t="shared" si="1223"/>
        <v>1.0958904109589052E-2</v>
      </c>
      <c r="G1587" s="19">
        <f t="shared" si="1227"/>
        <v>1.5130674002751077E-2</v>
      </c>
      <c r="H1587" s="19">
        <f t="shared" si="1237"/>
        <v>0.22285141080638957</v>
      </c>
      <c r="I1587" s="19">
        <f t="shared" si="1237"/>
        <v>0.59229257732336948</v>
      </c>
      <c r="J1587" s="19">
        <f t="shared" si="1237"/>
        <v>0.69717321961067602</v>
      </c>
      <c r="K1587" s="2" t="s">
        <v>75</v>
      </c>
      <c r="L1587" s="40">
        <v>8.85</v>
      </c>
      <c r="M1587" s="19">
        <f t="shared" si="1197"/>
        <v>1.1312217194569894E-3</v>
      </c>
      <c r="N1587" s="19">
        <f t="shared" si="1222"/>
        <v>1.6073478760045785E-2</v>
      </c>
      <c r="O1587" s="19">
        <f t="shared" si="1224"/>
        <v>6.8259385665529583E-3</v>
      </c>
      <c r="P1587" s="19">
        <f t="shared" si="1228"/>
        <v>3.3878504672897096E-2</v>
      </c>
      <c r="Q1587" s="19">
        <f t="shared" si="1238"/>
        <v>1.2145978937658675</v>
      </c>
      <c r="R1587" s="19">
        <f t="shared" si="1238"/>
        <v>0.35007999975135745</v>
      </c>
      <c r="S1587" s="19">
        <f t="shared" si="1238"/>
        <v>1.2602128887527813</v>
      </c>
      <c r="T1587" s="19">
        <f t="shared" si="1198"/>
        <v>-0.99174648295947787</v>
      </c>
      <c r="U1587" s="19">
        <f t="shared" si="1198"/>
        <v>0.24221257757201203</v>
      </c>
      <c r="V1587" s="19">
        <f t="shared" si="1198"/>
        <v>-0.56303966914210524</v>
      </c>
      <c r="W1587" s="19">
        <f t="shared" si="1229"/>
        <v>5.2983194424604807E-3</v>
      </c>
      <c r="X1587" s="19">
        <f t="shared" si="1230"/>
        <v>5.9140814943642933E-3</v>
      </c>
      <c r="Y1587" s="19">
        <f t="shared" si="1231"/>
        <v>1.1162183704835018</v>
      </c>
      <c r="Z1587" s="19">
        <f t="shared" si="1232"/>
        <v>1</v>
      </c>
      <c r="AA1587" s="19">
        <f t="shared" si="1233"/>
        <v>2.1162183704835016</v>
      </c>
      <c r="AB1587" s="19">
        <f t="shared" si="1234"/>
        <v>0.52745897401338337</v>
      </c>
      <c r="AC1587" s="19">
        <f t="shared" si="1235"/>
        <v>0.47254102598661674</v>
      </c>
      <c r="AD1587" s="20">
        <f t="shared" si="1236"/>
        <v>-7.6643581869007427E-3</v>
      </c>
      <c r="AE1587" s="21">
        <f t="shared" si="1191"/>
        <v>0</v>
      </c>
      <c r="AF1587" s="21">
        <f t="shared" si="1199"/>
        <v>0</v>
      </c>
      <c r="AG1587" s="21">
        <f t="shared" si="1200"/>
        <v>0</v>
      </c>
      <c r="AH1587" s="21">
        <f t="shared" si="1201"/>
        <v>0</v>
      </c>
      <c r="AI1587" s="21">
        <f t="shared" si="1215"/>
        <v>0</v>
      </c>
      <c r="AJ1587" s="21">
        <f t="shared" si="1216"/>
        <v>0</v>
      </c>
      <c r="AK1587" s="24">
        <f t="shared" si="1192"/>
        <v>0</v>
      </c>
      <c r="AL1587" s="24">
        <f t="shared" si="1202"/>
        <v>0</v>
      </c>
      <c r="AM1587" s="24">
        <f t="shared" si="1203"/>
        <v>0</v>
      </c>
      <c r="AN1587" s="24">
        <f t="shared" si="1204"/>
        <v>0</v>
      </c>
      <c r="AO1587" s="24">
        <f t="shared" si="1205"/>
        <v>0</v>
      </c>
      <c r="AP1587" s="24">
        <f t="shared" si="1217"/>
        <v>0</v>
      </c>
      <c r="AQ1587" s="27">
        <f t="shared" si="1193"/>
        <v>0</v>
      </c>
      <c r="AR1587" s="27">
        <f t="shared" si="1206"/>
        <v>0</v>
      </c>
      <c r="AS1587" s="27">
        <f t="shared" si="1207"/>
        <v>0</v>
      </c>
      <c r="AT1587" s="27">
        <f t="shared" si="1208"/>
        <v>0</v>
      </c>
      <c r="AU1587" s="27">
        <f t="shared" si="1209"/>
        <v>0</v>
      </c>
      <c r="AV1587" s="27">
        <f t="shared" si="1218"/>
        <v>0</v>
      </c>
      <c r="AW1587">
        <f t="shared" si="1210"/>
        <v>111.39561906674756</v>
      </c>
      <c r="AX1587">
        <f t="shared" si="1211"/>
        <v>89.669943252154297</v>
      </c>
      <c r="AY1587">
        <f t="shared" si="1219"/>
        <v>85.810155069537657</v>
      </c>
      <c r="AZ1587">
        <f t="shared" si="1212"/>
        <v>0</v>
      </c>
      <c r="BA1587">
        <f t="shared" si="1220"/>
        <v>95.603692009089897</v>
      </c>
      <c r="BB1587" s="4">
        <f t="shared" si="1194"/>
        <v>0</v>
      </c>
      <c r="BC1587" s="4">
        <f t="shared" si="1195"/>
        <v>0</v>
      </c>
    </row>
    <row r="1588" spans="1:55">
      <c r="A1588" s="37">
        <v>42674</v>
      </c>
      <c r="B1588" s="2" t="s">
        <v>76</v>
      </c>
      <c r="C1588" s="40">
        <v>7.34</v>
      </c>
      <c r="D1588" s="19">
        <f t="shared" si="1196"/>
        <v>-5.4200542005420106E-3</v>
      </c>
      <c r="E1588" s="19">
        <f t="shared" si="1221"/>
        <v>-1.2113055181695809E-2</v>
      </c>
      <c r="F1588" s="19">
        <f t="shared" si="1223"/>
        <v>1.1019283746556485E-2</v>
      </c>
      <c r="G1588" s="19">
        <f t="shared" si="1227"/>
        <v>2.0862308762169605E-2</v>
      </c>
      <c r="H1588" s="19">
        <f t="shared" si="1237"/>
        <v>-1.0034393268068122</v>
      </c>
      <c r="I1588" s="19">
        <f t="shared" si="1237"/>
        <v>0.60320416820115597</v>
      </c>
      <c r="J1588" s="19">
        <f t="shared" si="1237"/>
        <v>0.9573229227029153</v>
      </c>
      <c r="K1588" s="2" t="s">
        <v>75</v>
      </c>
      <c r="L1588" s="40">
        <v>8.94</v>
      </c>
      <c r="M1588" s="19">
        <f t="shared" si="1197"/>
        <v>1.0169491525423712E-2</v>
      </c>
      <c r="N1588" s="19">
        <f t="shared" si="1222"/>
        <v>2.405498281786931E-2</v>
      </c>
      <c r="O1588" s="19">
        <f t="shared" si="1224"/>
        <v>1.8223234624145802E-2</v>
      </c>
      <c r="P1588" s="19">
        <f t="shared" si="1228"/>
        <v>4.3173862310384968E-2</v>
      </c>
      <c r="Q1588" s="19">
        <f t="shared" si="1238"/>
        <v>1.8025895550855506</v>
      </c>
      <c r="R1588" s="19">
        <f t="shared" si="1238"/>
        <v>0.95368219094567652</v>
      </c>
      <c r="S1588" s="19">
        <f t="shared" si="1238"/>
        <v>1.5603051483098331</v>
      </c>
      <c r="T1588" s="19">
        <f t="shared" si="1198"/>
        <v>-2.8060288818923631</v>
      </c>
      <c r="U1588" s="19">
        <f t="shared" si="1198"/>
        <v>-0.35047802274452056</v>
      </c>
      <c r="V1588" s="19">
        <f t="shared" si="1198"/>
        <v>-0.60298222560691783</v>
      </c>
      <c r="W1588" s="19">
        <f t="shared" si="1229"/>
        <v>4.7658926722835117E-3</v>
      </c>
      <c r="X1588" s="19">
        <f t="shared" si="1230"/>
        <v>6.2079772036124125E-3</v>
      </c>
      <c r="Y1588" s="19">
        <f t="shared" si="1231"/>
        <v>1.302584348933302</v>
      </c>
      <c r="Z1588" s="19">
        <f t="shared" si="1232"/>
        <v>1</v>
      </c>
      <c r="AA1588" s="19">
        <f t="shared" si="1233"/>
        <v>2.3025843489333022</v>
      </c>
      <c r="AB1588" s="19">
        <f t="shared" si="1234"/>
        <v>0.56570537775814322</v>
      </c>
      <c r="AC1588" s="19">
        <f t="shared" si="1235"/>
        <v>0.43429462224185666</v>
      </c>
      <c r="AD1588" s="20">
        <f t="shared" si="1236"/>
        <v>-3.1996566137913155E-3</v>
      </c>
      <c r="AE1588" s="21">
        <f t="shared" si="1191"/>
        <v>1</v>
      </c>
      <c r="AF1588" s="21">
        <f t="shared" si="1199"/>
        <v>0</v>
      </c>
      <c r="AG1588" s="21">
        <f t="shared" si="1200"/>
        <v>1</v>
      </c>
      <c r="AH1588" s="21">
        <f t="shared" si="1201"/>
        <v>0</v>
      </c>
      <c r="AI1588" s="21">
        <f t="shared" si="1215"/>
        <v>1</v>
      </c>
      <c r="AJ1588" s="21">
        <f t="shared" si="1216"/>
        <v>-3.1996566137913155E-3</v>
      </c>
      <c r="AK1588" s="24">
        <f t="shared" si="1192"/>
        <v>0</v>
      </c>
      <c r="AL1588" s="24">
        <f t="shared" si="1202"/>
        <v>0</v>
      </c>
      <c r="AM1588" s="24">
        <f t="shared" si="1203"/>
        <v>0</v>
      </c>
      <c r="AN1588" s="24">
        <f t="shared" si="1204"/>
        <v>0</v>
      </c>
      <c r="AO1588" s="24">
        <f t="shared" si="1205"/>
        <v>0</v>
      </c>
      <c r="AP1588" s="24">
        <f t="shared" si="1217"/>
        <v>0</v>
      </c>
      <c r="AQ1588" s="27">
        <f t="shared" si="1193"/>
        <v>0</v>
      </c>
      <c r="AR1588" s="27">
        <f t="shared" si="1206"/>
        <v>0</v>
      </c>
      <c r="AS1588" s="27">
        <f t="shared" si="1207"/>
        <v>0</v>
      </c>
      <c r="AT1588" s="27">
        <f t="shared" si="1208"/>
        <v>0</v>
      </c>
      <c r="AU1588" s="27">
        <f t="shared" si="1209"/>
        <v>0</v>
      </c>
      <c r="AV1588" s="27">
        <f t="shared" si="1218"/>
        <v>0</v>
      </c>
      <c r="AW1588">
        <f t="shared" si="1210"/>
        <v>111.03919133745326</v>
      </c>
      <c r="AX1588">
        <f t="shared" si="1211"/>
        <v>89.669943252154297</v>
      </c>
      <c r="AY1588">
        <f t="shared" si="1219"/>
        <v>85.810155069537657</v>
      </c>
      <c r="AZ1588">
        <f t="shared" si="1212"/>
        <v>-1.0665522045971052E-3</v>
      </c>
      <c r="BA1588">
        <f t="shared" si="1220"/>
        <v>95.501725680609979</v>
      </c>
      <c r="BB1588" s="4">
        <f t="shared" si="1194"/>
        <v>0</v>
      </c>
      <c r="BC1588" s="4">
        <f t="shared" si="1195"/>
        <v>0</v>
      </c>
    </row>
    <row r="1589" spans="1:55">
      <c r="A1589" s="37">
        <v>42675</v>
      </c>
      <c r="B1589" s="2" t="s">
        <v>76</v>
      </c>
      <c r="C1589" s="40">
        <v>7.33</v>
      </c>
      <c r="D1589" s="19">
        <f t="shared" si="1196"/>
        <v>-1.3623978201634586E-3</v>
      </c>
      <c r="E1589" s="19">
        <f t="shared" si="1221"/>
        <v>-8.1190798376183509E-3</v>
      </c>
      <c r="F1589" s="19">
        <f t="shared" si="1223"/>
        <v>0</v>
      </c>
      <c r="G1589" s="19">
        <f t="shared" si="1227"/>
        <v>1.6643550624133162E-2</v>
      </c>
      <c r="H1589" s="19">
        <f t="shared" si="1237"/>
        <v>-0.67775202305167914</v>
      </c>
      <c r="I1589" s="19">
        <f t="shared" si="1237"/>
        <v>0</v>
      </c>
      <c r="J1589" s="19">
        <f t="shared" si="1237"/>
        <v>0.7580190681285256</v>
      </c>
      <c r="K1589" s="2" t="s">
        <v>75</v>
      </c>
      <c r="L1589" s="40">
        <v>8.99</v>
      </c>
      <c r="M1589" s="19">
        <f t="shared" si="1197"/>
        <v>5.5928411633110421E-3</v>
      </c>
      <c r="N1589" s="19">
        <f t="shared" si="1222"/>
        <v>1.9274376417233553E-2</v>
      </c>
      <c r="O1589" s="19">
        <f t="shared" si="1224"/>
        <v>2.860411899313501E-2</v>
      </c>
      <c r="P1589" s="19">
        <f t="shared" si="1228"/>
        <v>4.4134727061556425E-2</v>
      </c>
      <c r="Q1589" s="19">
        <f t="shared" si="1238"/>
        <v>1.4039247827511747</v>
      </c>
      <c r="R1589" s="19">
        <f t="shared" si="1238"/>
        <v>1.524431372515985</v>
      </c>
      <c r="S1589" s="19">
        <f t="shared" si="1238"/>
        <v>1.5441413821863157</v>
      </c>
      <c r="T1589" s="19">
        <f t="shared" si="1198"/>
        <v>-2.0816768058028536</v>
      </c>
      <c r="U1589" s="19">
        <f t="shared" si="1198"/>
        <v>-1.524431372515985</v>
      </c>
      <c r="V1589" s="19">
        <f t="shared" si="1198"/>
        <v>-0.78612231405779009</v>
      </c>
      <c r="W1589" s="19">
        <f t="shared" si="1229"/>
        <v>4.7764276186096216E-3</v>
      </c>
      <c r="X1589" s="19">
        <f t="shared" si="1230"/>
        <v>6.2312594537110985E-3</v>
      </c>
      <c r="Y1589" s="19">
        <f t="shared" si="1231"/>
        <v>1.3045857597492425</v>
      </c>
      <c r="Z1589" s="19">
        <f t="shared" si="1232"/>
        <v>1</v>
      </c>
      <c r="AA1589" s="19">
        <f t="shared" si="1233"/>
        <v>2.3045857597492425</v>
      </c>
      <c r="AB1589" s="19">
        <f t="shared" si="1234"/>
        <v>0.56608253966265587</v>
      </c>
      <c r="AC1589" s="19">
        <f t="shared" si="1235"/>
        <v>0.43391746033734413</v>
      </c>
      <c r="AD1589" s="20">
        <f t="shared" si="1236"/>
        <v>-2.8960752494876013E-3</v>
      </c>
      <c r="AE1589" s="21">
        <f t="shared" si="1191"/>
        <v>1</v>
      </c>
      <c r="AF1589" s="21">
        <f t="shared" si="1199"/>
        <v>0</v>
      </c>
      <c r="AG1589" s="21">
        <f t="shared" si="1200"/>
        <v>2</v>
      </c>
      <c r="AH1589" s="21">
        <f t="shared" si="1201"/>
        <v>0</v>
      </c>
      <c r="AI1589" s="21">
        <f t="shared" si="1215"/>
        <v>1</v>
      </c>
      <c r="AJ1589" s="21">
        <f t="shared" si="1216"/>
        <v>-2.8960752494876013E-3</v>
      </c>
      <c r="AK1589" s="24">
        <f t="shared" si="1192"/>
        <v>1</v>
      </c>
      <c r="AL1589" s="24">
        <f t="shared" si="1202"/>
        <v>0</v>
      </c>
      <c r="AM1589" s="24">
        <f t="shared" si="1203"/>
        <v>1</v>
      </c>
      <c r="AN1589" s="24">
        <f t="shared" si="1204"/>
        <v>0</v>
      </c>
      <c r="AO1589" s="24">
        <f t="shared" si="1205"/>
        <v>1</v>
      </c>
      <c r="AP1589" s="24">
        <f t="shared" si="1217"/>
        <v>-2.8960752494876013E-3</v>
      </c>
      <c r="AQ1589" s="27">
        <f t="shared" si="1193"/>
        <v>0</v>
      </c>
      <c r="AR1589" s="27">
        <f t="shared" si="1206"/>
        <v>0</v>
      </c>
      <c r="AS1589" s="27">
        <f t="shared" si="1207"/>
        <v>0</v>
      </c>
      <c r="AT1589" s="27">
        <f t="shared" si="1208"/>
        <v>0</v>
      </c>
      <c r="AU1589" s="27">
        <f t="shared" si="1209"/>
        <v>0</v>
      </c>
      <c r="AV1589" s="27">
        <f t="shared" si="1218"/>
        <v>0</v>
      </c>
      <c r="AW1589">
        <f t="shared" si="1210"/>
        <v>110.71761348369773</v>
      </c>
      <c r="AX1589">
        <f t="shared" si="1211"/>
        <v>89.410252348878771</v>
      </c>
      <c r="AY1589">
        <f t="shared" si="1219"/>
        <v>85.810155069537657</v>
      </c>
      <c r="AZ1589">
        <f t="shared" si="1212"/>
        <v>-1.9307168329917343E-3</v>
      </c>
      <c r="BA1589">
        <f t="shared" si="1220"/>
        <v>95.317338891258672</v>
      </c>
      <c r="BB1589" s="4">
        <f t="shared" si="1194"/>
        <v>0</v>
      </c>
      <c r="BC1589" s="4">
        <f t="shared" si="1195"/>
        <v>1</v>
      </c>
    </row>
    <row r="1590" spans="1:55">
      <c r="A1590" s="37">
        <v>42676</v>
      </c>
      <c r="B1590" s="2" t="s">
        <v>76</v>
      </c>
      <c r="C1590" s="40">
        <v>7.28</v>
      </c>
      <c r="D1590" s="19">
        <f t="shared" si="1196"/>
        <v>-6.8212824010913812E-3</v>
      </c>
      <c r="E1590" s="19">
        <f t="shared" si="1221"/>
        <v>-1.3550135501354966E-2</v>
      </c>
      <c r="F1590" s="19">
        <f t="shared" si="1223"/>
        <v>-6.8212824010913812E-3</v>
      </c>
      <c r="G1590" s="19">
        <f t="shared" si="1227"/>
        <v>1.2517385257301788E-2</v>
      </c>
      <c r="H1590" s="19">
        <f t="shared" si="1237"/>
        <v>-1.1331250916288769</v>
      </c>
      <c r="I1590" s="19">
        <f t="shared" si="1237"/>
        <v>-0.38223636593303312</v>
      </c>
      <c r="J1590" s="19">
        <f t="shared" si="1237"/>
        <v>0.56751470727706821</v>
      </c>
      <c r="K1590" s="2" t="s">
        <v>75</v>
      </c>
      <c r="L1590" s="40">
        <v>8.9700000000000006</v>
      </c>
      <c r="M1590" s="19">
        <f t="shared" si="1197"/>
        <v>-2.2246941045605756E-3</v>
      </c>
      <c r="N1590" s="19">
        <f t="shared" si="1222"/>
        <v>1.4705882352941265E-2</v>
      </c>
      <c r="O1590" s="19">
        <f t="shared" si="1224"/>
        <v>3.3410138248848031E-2</v>
      </c>
      <c r="P1590" s="19">
        <f t="shared" si="1228"/>
        <v>3.5796766743649018E-2</v>
      </c>
      <c r="Q1590" s="19">
        <f t="shared" si="1238"/>
        <v>1.0522323249165471</v>
      </c>
      <c r="R1590" s="19">
        <f t="shared" si="1238"/>
        <v>1.7369371119697594</v>
      </c>
      <c r="S1590" s="19">
        <f t="shared" si="1238"/>
        <v>1.2124198224981986</v>
      </c>
      <c r="T1590" s="19">
        <f t="shared" si="1198"/>
        <v>-2.1853574165454237</v>
      </c>
      <c r="U1590" s="19">
        <f t="shared" si="1198"/>
        <v>-2.1191734779027924</v>
      </c>
      <c r="V1590" s="19">
        <f t="shared" si="1198"/>
        <v>-0.64490511522113037</v>
      </c>
      <c r="W1590" s="19">
        <f t="shared" si="1229"/>
        <v>5.0171189312411563E-3</v>
      </c>
      <c r="X1590" s="19">
        <f t="shared" si="1230"/>
        <v>6.2440067674469557E-3</v>
      </c>
      <c r="Y1590" s="19">
        <f t="shared" si="1231"/>
        <v>1.2445403134787332</v>
      </c>
      <c r="Z1590" s="19">
        <f t="shared" si="1232"/>
        <v>1</v>
      </c>
      <c r="AA1590" s="19">
        <f t="shared" si="1233"/>
        <v>2.2445403134787334</v>
      </c>
      <c r="AB1590" s="19">
        <f t="shared" si="1234"/>
        <v>0.55447447568890584</v>
      </c>
      <c r="AC1590" s="19">
        <f t="shared" si="1235"/>
        <v>0.44552552431109399</v>
      </c>
      <c r="AD1590" s="20">
        <f t="shared" si="1236"/>
        <v>5.7284804992186224E-3</v>
      </c>
      <c r="AE1590" s="21">
        <f t="shared" si="1191"/>
        <v>1</v>
      </c>
      <c r="AF1590" s="21">
        <f t="shared" si="1199"/>
        <v>0</v>
      </c>
      <c r="AG1590" s="21">
        <f t="shared" si="1200"/>
        <v>3</v>
      </c>
      <c r="AH1590" s="21">
        <f t="shared" si="1201"/>
        <v>0</v>
      </c>
      <c r="AI1590" s="21">
        <f t="shared" si="1215"/>
        <v>1</v>
      </c>
      <c r="AJ1590" s="21">
        <f t="shared" si="1216"/>
        <v>5.7284804992186224E-3</v>
      </c>
      <c r="AK1590" s="24">
        <f t="shared" si="1192"/>
        <v>1</v>
      </c>
      <c r="AL1590" s="24">
        <f t="shared" si="1202"/>
        <v>0</v>
      </c>
      <c r="AM1590" s="24">
        <f t="shared" si="1203"/>
        <v>2</v>
      </c>
      <c r="AN1590" s="24">
        <f t="shared" si="1204"/>
        <v>0</v>
      </c>
      <c r="AO1590" s="24">
        <f t="shared" si="1205"/>
        <v>1</v>
      </c>
      <c r="AP1590" s="24">
        <f t="shared" si="1217"/>
        <v>5.7284804992186224E-3</v>
      </c>
      <c r="AQ1590" s="27">
        <f t="shared" si="1193"/>
        <v>0</v>
      </c>
      <c r="AR1590" s="27">
        <f t="shared" si="1206"/>
        <v>0</v>
      </c>
      <c r="AS1590" s="27">
        <f t="shared" si="1207"/>
        <v>0</v>
      </c>
      <c r="AT1590" s="27">
        <f t="shared" si="1208"/>
        <v>0</v>
      </c>
      <c r="AU1590" s="27">
        <f t="shared" si="1209"/>
        <v>0</v>
      </c>
      <c r="AV1590" s="27">
        <f t="shared" si="1218"/>
        <v>0</v>
      </c>
      <c r="AW1590">
        <f t="shared" si="1210"/>
        <v>111.35185717345912</v>
      </c>
      <c r="AX1590">
        <f t="shared" si="1211"/>
        <v>89.922437235889532</v>
      </c>
      <c r="AY1590">
        <f t="shared" si="1219"/>
        <v>85.810155069537657</v>
      </c>
      <c r="AZ1590">
        <f t="shared" si="1212"/>
        <v>3.8189869994790814E-3</v>
      </c>
      <c r="BA1590">
        <f t="shared" si="1220"/>
        <v>95.681354569309335</v>
      </c>
      <c r="BB1590" s="4">
        <f t="shared" si="1194"/>
        <v>0</v>
      </c>
      <c r="BC1590" s="4">
        <f t="shared" si="1195"/>
        <v>1</v>
      </c>
    </row>
    <row r="1591" spans="1:55">
      <c r="A1591" s="37">
        <v>42677</v>
      </c>
      <c r="B1591" s="2" t="s">
        <v>76</v>
      </c>
      <c r="C1591" s="40">
        <v>7.29</v>
      </c>
      <c r="D1591" s="19">
        <f t="shared" si="1196"/>
        <v>1.3736263736263442E-3</v>
      </c>
      <c r="E1591" s="19">
        <f t="shared" si="1221"/>
        <v>-1.0854816824966088E-2</v>
      </c>
      <c r="F1591" s="19">
        <f t="shared" si="1223"/>
        <v>-6.8119891008174144E-3</v>
      </c>
      <c r="G1591" s="19">
        <f t="shared" si="1227"/>
        <v>8.2987551867219379E-3</v>
      </c>
      <c r="H1591" s="19">
        <f t="shared" si="1237"/>
        <v>-0.90089174577148201</v>
      </c>
      <c r="I1591" s="19">
        <f t="shared" si="1237"/>
        <v>-0.38667209705493161</v>
      </c>
      <c r="J1591" s="19">
        <f t="shared" si="1237"/>
        <v>0.37607530842612097</v>
      </c>
      <c r="K1591" s="2" t="s">
        <v>75</v>
      </c>
      <c r="L1591" s="40">
        <v>8.8699999999999992</v>
      </c>
      <c r="M1591" s="19">
        <f t="shared" si="1197"/>
        <v>-1.1148272017837392E-2</v>
      </c>
      <c r="N1591" s="19">
        <f t="shared" si="1222"/>
        <v>3.3936651583709684E-3</v>
      </c>
      <c r="O1591" s="19">
        <f t="shared" si="1224"/>
        <v>1.4874141876430092E-2</v>
      </c>
      <c r="P1591" s="19">
        <f t="shared" si="1228"/>
        <v>2.7809965237543269E-2</v>
      </c>
      <c r="Q1591" s="19">
        <f t="shared" si="1238"/>
        <v>0.2410062193547966</v>
      </c>
      <c r="R1591" s="19">
        <f t="shared" si="1238"/>
        <v>0.75046525503586792</v>
      </c>
      <c r="S1591" s="19">
        <f t="shared" si="1238"/>
        <v>0.92693552013020153</v>
      </c>
      <c r="T1591" s="19">
        <f t="shared" si="1198"/>
        <v>-1.1418979651262786</v>
      </c>
      <c r="U1591" s="19">
        <f t="shared" si="1198"/>
        <v>-1.1371373520907995</v>
      </c>
      <c r="V1591" s="19">
        <f t="shared" si="1198"/>
        <v>-0.55086021170408062</v>
      </c>
      <c r="W1591" s="19">
        <f t="shared" si="1229"/>
        <v>4.886235395017236E-3</v>
      </c>
      <c r="X1591" s="19">
        <f t="shared" si="1230"/>
        <v>6.7956208999334225E-3</v>
      </c>
      <c r="Y1591" s="19">
        <f t="shared" si="1231"/>
        <v>1.3907682194073769</v>
      </c>
      <c r="Z1591" s="19">
        <f t="shared" si="1232"/>
        <v>1</v>
      </c>
      <c r="AA1591" s="19">
        <f t="shared" si="1233"/>
        <v>2.3907682194073772</v>
      </c>
      <c r="AB1591" s="19">
        <f t="shared" si="1234"/>
        <v>0.58172440478237586</v>
      </c>
      <c r="AC1591" s="19">
        <f t="shared" si="1235"/>
        <v>0.41827559521762409</v>
      </c>
      <c r="AD1591" s="20">
        <f t="shared" si="1236"/>
        <v>-1.9223654775847342E-3</v>
      </c>
      <c r="AE1591" s="21">
        <f t="shared" si="1191"/>
        <v>1</v>
      </c>
      <c r="AF1591" s="21">
        <f t="shared" si="1199"/>
        <v>0</v>
      </c>
      <c r="AG1591" s="21">
        <f t="shared" si="1200"/>
        <v>4</v>
      </c>
      <c r="AH1591" s="21">
        <f t="shared" si="1201"/>
        <v>0</v>
      </c>
      <c r="AI1591" s="21">
        <f t="shared" si="1215"/>
        <v>1</v>
      </c>
      <c r="AJ1591" s="21">
        <f t="shared" si="1216"/>
        <v>-1.9223654775847342E-3</v>
      </c>
      <c r="AK1591" s="24">
        <f t="shared" si="1192"/>
        <v>1</v>
      </c>
      <c r="AL1591" s="24">
        <f t="shared" si="1202"/>
        <v>0</v>
      </c>
      <c r="AM1591" s="24">
        <f t="shared" si="1203"/>
        <v>3</v>
      </c>
      <c r="AN1591" s="24">
        <f t="shared" si="1204"/>
        <v>0</v>
      </c>
      <c r="AO1591" s="24">
        <f t="shared" si="1205"/>
        <v>1</v>
      </c>
      <c r="AP1591" s="24">
        <f t="shared" si="1217"/>
        <v>-1.9223654775847342E-3</v>
      </c>
      <c r="AQ1591" s="27">
        <f t="shared" si="1193"/>
        <v>0</v>
      </c>
      <c r="AR1591" s="27">
        <f t="shared" si="1206"/>
        <v>0</v>
      </c>
      <c r="AS1591" s="27">
        <f t="shared" si="1207"/>
        <v>0</v>
      </c>
      <c r="AT1591" s="27">
        <f t="shared" si="1208"/>
        <v>0</v>
      </c>
      <c r="AU1591" s="27">
        <f t="shared" si="1209"/>
        <v>0</v>
      </c>
      <c r="AV1591" s="27">
        <f t="shared" si="1218"/>
        <v>0</v>
      </c>
      <c r="AW1591">
        <f t="shared" si="1210"/>
        <v>111.13779820736391</v>
      </c>
      <c r="AX1591">
        <f t="shared" si="1211"/>
        <v>89.749573446886984</v>
      </c>
      <c r="AY1591">
        <f t="shared" si="1219"/>
        <v>85.810155069537657</v>
      </c>
      <c r="AZ1591">
        <f t="shared" si="1212"/>
        <v>-1.2815769850564895E-3</v>
      </c>
      <c r="BA1591">
        <f t="shared" si="1220"/>
        <v>95.558731547394274</v>
      </c>
      <c r="BB1591" s="4">
        <f t="shared" si="1194"/>
        <v>0</v>
      </c>
      <c r="BC1591" s="4">
        <f t="shared" si="1195"/>
        <v>1</v>
      </c>
    </row>
    <row r="1592" spans="1:55">
      <c r="A1592" s="37">
        <v>42678</v>
      </c>
      <c r="B1592" s="2" t="s">
        <v>76</v>
      </c>
      <c r="C1592" s="40">
        <v>7.26</v>
      </c>
      <c r="D1592" s="19">
        <f t="shared" si="1196"/>
        <v>-4.1152263374485938E-3</v>
      </c>
      <c r="E1592" s="19">
        <f t="shared" si="1221"/>
        <v>-1.6260162601626032E-2</v>
      </c>
      <c r="F1592" s="19">
        <f t="shared" si="1223"/>
        <v>-1.3586956521739203E-2</v>
      </c>
      <c r="G1592" s="19">
        <f t="shared" si="1227"/>
        <v>5.5401662049861548E-3</v>
      </c>
      <c r="H1592" s="19">
        <f t="shared" si="1237"/>
        <v>-1.3523747448669825</v>
      </c>
      <c r="I1592" s="19">
        <f t="shared" si="1237"/>
        <v>-0.77572397184178687</v>
      </c>
      <c r="J1592" s="19">
        <f t="shared" si="1237"/>
        <v>0.25122841742728591</v>
      </c>
      <c r="K1592" s="2" t="s">
        <v>75</v>
      </c>
      <c r="L1592" s="40">
        <v>8.86</v>
      </c>
      <c r="M1592" s="19">
        <f t="shared" si="1197"/>
        <v>-1.1273957158962557E-3</v>
      </c>
      <c r="N1592" s="19">
        <f t="shared" si="1222"/>
        <v>1.1299435028248347E-3</v>
      </c>
      <c r="O1592" s="19">
        <f t="shared" si="1224"/>
        <v>1.7221584385763326E-2</v>
      </c>
      <c r="P1592" s="19">
        <f t="shared" si="1228"/>
        <v>1.2571428571428506E-2</v>
      </c>
      <c r="Q1592" s="19">
        <f t="shared" si="1238"/>
        <v>8.0508715012909321E-2</v>
      </c>
      <c r="R1592" s="19">
        <f t="shared" si="1238"/>
        <v>0.86406783815084764</v>
      </c>
      <c r="S1592" s="19">
        <f t="shared" si="1238"/>
        <v>0.41725416611856098</v>
      </c>
      <c r="T1592" s="19">
        <f t="shared" si="1198"/>
        <v>-1.4328834598798919</v>
      </c>
      <c r="U1592" s="19">
        <f t="shared" si="1198"/>
        <v>-1.6397918099926345</v>
      </c>
      <c r="V1592" s="19">
        <f t="shared" si="1198"/>
        <v>-0.16602574869127507</v>
      </c>
      <c r="W1592" s="19">
        <f t="shared" si="1229"/>
        <v>4.9767866338041485E-3</v>
      </c>
      <c r="X1592" s="19">
        <f t="shared" si="1230"/>
        <v>6.1386323882122546E-3</v>
      </c>
      <c r="Y1592" s="19">
        <f t="shared" si="1231"/>
        <v>1.2334529968627601</v>
      </c>
      <c r="Z1592" s="19">
        <f t="shared" si="1232"/>
        <v>1</v>
      </c>
      <c r="AA1592" s="19">
        <f t="shared" si="1233"/>
        <v>2.2334529968627601</v>
      </c>
      <c r="AB1592" s="19">
        <f t="shared" si="1234"/>
        <v>0.55226279603615613</v>
      </c>
      <c r="AC1592" s="19">
        <f t="shared" si="1235"/>
        <v>0.44773720396384387</v>
      </c>
      <c r="AD1592" s="20">
        <f t="shared" si="1236"/>
        <v>2.7874244009070681E-3</v>
      </c>
      <c r="AE1592" s="21">
        <f t="shared" si="1191"/>
        <v>1</v>
      </c>
      <c r="AF1592" s="21">
        <f t="shared" si="1199"/>
        <v>0</v>
      </c>
      <c r="AG1592" s="21">
        <f t="shared" si="1200"/>
        <v>5</v>
      </c>
      <c r="AH1592" s="21">
        <f t="shared" si="1201"/>
        <v>0</v>
      </c>
      <c r="AI1592" s="21">
        <f t="shared" si="1215"/>
        <v>1</v>
      </c>
      <c r="AJ1592" s="21">
        <f t="shared" si="1216"/>
        <v>2.7874244009070681E-3</v>
      </c>
      <c r="AK1592" s="24">
        <f t="shared" si="1192"/>
        <v>1</v>
      </c>
      <c r="AL1592" s="24">
        <f t="shared" si="1202"/>
        <v>0</v>
      </c>
      <c r="AM1592" s="24">
        <f t="shared" si="1203"/>
        <v>4</v>
      </c>
      <c r="AN1592" s="24">
        <f t="shared" si="1204"/>
        <v>0</v>
      </c>
      <c r="AO1592" s="24">
        <f t="shared" si="1205"/>
        <v>1</v>
      </c>
      <c r="AP1592" s="24">
        <f t="shared" si="1217"/>
        <v>2.7874244009070681E-3</v>
      </c>
      <c r="AQ1592" s="27">
        <f t="shared" si="1193"/>
        <v>0</v>
      </c>
      <c r="AR1592" s="27">
        <f t="shared" si="1206"/>
        <v>0</v>
      </c>
      <c r="AS1592" s="27">
        <f t="shared" si="1207"/>
        <v>0</v>
      </c>
      <c r="AT1592" s="27">
        <f t="shared" si="1208"/>
        <v>0</v>
      </c>
      <c r="AU1592" s="27">
        <f t="shared" si="1209"/>
        <v>0</v>
      </c>
      <c r="AV1592" s="27">
        <f t="shared" si="1218"/>
        <v>0</v>
      </c>
      <c r="AW1592">
        <f t="shared" si="1210"/>
        <v>111.44758641795019</v>
      </c>
      <c r="AX1592">
        <f t="shared" si="1211"/>
        <v>89.999743597883821</v>
      </c>
      <c r="AY1592">
        <f t="shared" si="1219"/>
        <v>85.810155069537657</v>
      </c>
      <c r="AZ1592">
        <f t="shared" si="1212"/>
        <v>1.8582829339380453E-3</v>
      </c>
      <c r="BA1592">
        <f t="shared" si="1220"/>
        <v>95.736306707417555</v>
      </c>
      <c r="BB1592" s="4">
        <f t="shared" si="1194"/>
        <v>0</v>
      </c>
      <c r="BC1592" s="4">
        <f t="shared" si="1195"/>
        <v>1</v>
      </c>
    </row>
    <row r="1593" spans="1:55">
      <c r="A1593" s="37">
        <v>42681</v>
      </c>
      <c r="B1593" s="2" t="s">
        <v>76</v>
      </c>
      <c r="C1593" s="40">
        <v>7.29</v>
      </c>
      <c r="D1593" s="19">
        <f t="shared" si="1196"/>
        <v>4.1322314049587125E-3</v>
      </c>
      <c r="E1593" s="19">
        <f t="shared" si="1221"/>
        <v>-6.8119891008174144E-3</v>
      </c>
      <c r="F1593" s="19">
        <f t="shared" si="1223"/>
        <v>-1.8842530282637913E-2</v>
      </c>
      <c r="G1593" s="19">
        <f t="shared" si="1227"/>
        <v>0</v>
      </c>
      <c r="H1593" s="19">
        <f t="shared" si="1237"/>
        <v>-0.55703146474397769</v>
      </c>
      <c r="I1593" s="19">
        <f t="shared" si="1237"/>
        <v>-1.0758513988120531</v>
      </c>
      <c r="J1593" s="19">
        <f t="shared" si="1237"/>
        <v>0</v>
      </c>
      <c r="K1593" s="2" t="s">
        <v>75</v>
      </c>
      <c r="L1593" s="40">
        <v>8.85</v>
      </c>
      <c r="M1593" s="19">
        <f t="shared" si="1197"/>
        <v>-1.1286681715575381E-3</v>
      </c>
      <c r="N1593" s="19">
        <f t="shared" si="1222"/>
        <v>-1.0067114093959717E-2</v>
      </c>
      <c r="O1593" s="19">
        <f t="shared" si="1224"/>
        <v>1.3745704467353861E-2</v>
      </c>
      <c r="P1593" s="19">
        <f t="shared" si="1228"/>
        <v>1.8411967779056404E-2</v>
      </c>
      <c r="Q1593" s="19">
        <f t="shared" si="1238"/>
        <v>-0.72064137366878889</v>
      </c>
      <c r="R1593" s="19">
        <f t="shared" si="1238"/>
        <v>0.68413063042340971</v>
      </c>
      <c r="S1593" s="19">
        <f t="shared" si="1238"/>
        <v>0.60972108922736967</v>
      </c>
      <c r="T1593" s="19">
        <f t="shared" si="1198"/>
        <v>0.1636099089248112</v>
      </c>
      <c r="U1593" s="19">
        <f t="shared" si="1198"/>
        <v>-1.7599820292354629</v>
      </c>
      <c r="V1593" s="19">
        <f t="shared" si="1198"/>
        <v>-0.60972108922736967</v>
      </c>
      <c r="W1593" s="19">
        <f t="shared" si="1229"/>
        <v>4.5614721390677534E-3</v>
      </c>
      <c r="X1593" s="19">
        <f t="shared" si="1230"/>
        <v>5.8992522394782226E-3</v>
      </c>
      <c r="Y1593" s="19">
        <f t="shared" si="1231"/>
        <v>1.2932781478489699</v>
      </c>
      <c r="Z1593" s="19">
        <f t="shared" si="1232"/>
        <v>1</v>
      </c>
      <c r="AA1593" s="19">
        <f t="shared" si="1233"/>
        <v>2.2932781478489699</v>
      </c>
      <c r="AB1593" s="19">
        <f t="shared" si="1234"/>
        <v>0.56394299534141912</v>
      </c>
      <c r="AC1593" s="19">
        <f t="shared" si="1235"/>
        <v>0.43605700465858088</v>
      </c>
      <c r="AD1593" s="20">
        <f t="shared" si="1236"/>
        <v>3.7989124050743241E-3</v>
      </c>
      <c r="AE1593" s="21">
        <f t="shared" si="1191"/>
        <v>0</v>
      </c>
      <c r="AF1593" s="21">
        <f t="shared" si="1199"/>
        <v>0</v>
      </c>
      <c r="AG1593" s="21">
        <f t="shared" si="1200"/>
        <v>0</v>
      </c>
      <c r="AH1593" s="21">
        <f t="shared" si="1201"/>
        <v>1</v>
      </c>
      <c r="AI1593" s="21">
        <f t="shared" si="1215"/>
        <v>0</v>
      </c>
      <c r="AJ1593" s="21">
        <f t="shared" si="1216"/>
        <v>0</v>
      </c>
      <c r="AK1593" s="24">
        <f t="shared" si="1192"/>
        <v>1</v>
      </c>
      <c r="AL1593" s="24">
        <f t="shared" si="1202"/>
        <v>0</v>
      </c>
      <c r="AM1593" s="24">
        <f t="shared" si="1203"/>
        <v>5</v>
      </c>
      <c r="AN1593" s="24">
        <f t="shared" si="1204"/>
        <v>0</v>
      </c>
      <c r="AO1593" s="24">
        <f t="shared" si="1205"/>
        <v>1</v>
      </c>
      <c r="AP1593" s="24">
        <f t="shared" si="1217"/>
        <v>3.7989124050743241E-3</v>
      </c>
      <c r="AQ1593" s="27">
        <f t="shared" si="1193"/>
        <v>0</v>
      </c>
      <c r="AR1593" s="27">
        <f t="shared" si="1206"/>
        <v>0</v>
      </c>
      <c r="AS1593" s="27">
        <f t="shared" si="1207"/>
        <v>0</v>
      </c>
      <c r="AT1593" s="27">
        <f t="shared" si="1208"/>
        <v>0</v>
      </c>
      <c r="AU1593" s="27">
        <f t="shared" si="1209"/>
        <v>0</v>
      </c>
      <c r="AV1593" s="27">
        <f t="shared" si="1218"/>
        <v>0</v>
      </c>
      <c r="AW1593">
        <f t="shared" si="1210"/>
        <v>111.44758641795019</v>
      </c>
      <c r="AX1593">
        <f t="shared" si="1211"/>
        <v>90.341644740291329</v>
      </c>
      <c r="AY1593">
        <f t="shared" si="1219"/>
        <v>85.810155069537657</v>
      </c>
      <c r="AZ1593">
        <f t="shared" si="1212"/>
        <v>1.2663041350247748E-3</v>
      </c>
      <c r="BA1593">
        <f t="shared" si="1220"/>
        <v>95.857537988473155</v>
      </c>
      <c r="BB1593" s="4">
        <f t="shared" si="1194"/>
        <v>0</v>
      </c>
      <c r="BC1593" s="4">
        <f t="shared" si="1195"/>
        <v>0</v>
      </c>
    </row>
    <row r="1594" spans="1:55">
      <c r="A1594" s="37">
        <v>42682</v>
      </c>
      <c r="B1594" s="2" t="s">
        <v>76</v>
      </c>
      <c r="C1594" s="40">
        <v>7.32</v>
      </c>
      <c r="D1594" s="19">
        <f t="shared" si="1196"/>
        <v>4.1152263374485938E-3</v>
      </c>
      <c r="E1594" s="19">
        <f t="shared" si="1221"/>
        <v>-1.364256480218252E-3</v>
      </c>
      <c r="F1594" s="19">
        <f t="shared" si="1223"/>
        <v>-9.4722598105547225E-3</v>
      </c>
      <c r="G1594" s="19">
        <f t="shared" si="1227"/>
        <v>1.3679890560876437E-3</v>
      </c>
      <c r="H1594" s="19">
        <f t="shared" ref="H1594:J1609" si="1239">E1594/STDEV(E1534:E1593)</f>
        <v>-0.11121019739304891</v>
      </c>
      <c r="I1594" s="19">
        <f t="shared" si="1239"/>
        <v>-0.53800498811609843</v>
      </c>
      <c r="J1594" s="19">
        <f t="shared" si="1239"/>
        <v>6.2164527067039788E-2</v>
      </c>
      <c r="K1594" s="2" t="s">
        <v>75</v>
      </c>
      <c r="L1594" s="40">
        <v>8.82</v>
      </c>
      <c r="M1594" s="19">
        <f t="shared" si="1197"/>
        <v>-3.3898305084745042E-3</v>
      </c>
      <c r="N1594" s="19">
        <f t="shared" si="1222"/>
        <v>-1.8909899888765288E-2</v>
      </c>
      <c r="O1594" s="19">
        <f t="shared" si="1224"/>
        <v>0</v>
      </c>
      <c r="P1594" s="19">
        <f t="shared" si="1228"/>
        <v>1.146788990825684E-2</v>
      </c>
      <c r="Q1594" s="19">
        <f t="shared" ref="Q1594:S1609" si="1240">N1594/STDEV(N1534:N1593)</f>
        <v>-1.3506434414735913</v>
      </c>
      <c r="R1594" s="19">
        <f t="shared" si="1240"/>
        <v>0</v>
      </c>
      <c r="S1594" s="19">
        <f t="shared" si="1240"/>
        <v>0.37793508120457053</v>
      </c>
      <c r="T1594" s="19">
        <f t="shared" si="1198"/>
        <v>1.2394332440805425</v>
      </c>
      <c r="U1594" s="19">
        <f t="shared" si="1198"/>
        <v>-0.53800498811609843</v>
      </c>
      <c r="V1594" s="19">
        <f t="shared" si="1198"/>
        <v>-0.31577055413753075</v>
      </c>
      <c r="W1594" s="19">
        <f t="shared" si="1229"/>
        <v>4.6147404655693391E-3</v>
      </c>
      <c r="X1594" s="19">
        <f t="shared" si="1230"/>
        <v>5.9434584443353823E-3</v>
      </c>
      <c r="Y1594" s="19">
        <f t="shared" si="1231"/>
        <v>1.2879290804498393</v>
      </c>
      <c r="Z1594" s="19">
        <f t="shared" si="1232"/>
        <v>1</v>
      </c>
      <c r="AA1594" s="19">
        <f t="shared" si="1233"/>
        <v>2.2879290804498393</v>
      </c>
      <c r="AB1594" s="19">
        <f t="shared" si="1234"/>
        <v>0.56292351518020578</v>
      </c>
      <c r="AC1594" s="19">
        <f t="shared" si="1235"/>
        <v>0.43707648481979422</v>
      </c>
      <c r="AD1594" s="20">
        <f t="shared" si="1236"/>
        <v>-4.5627394926768755E-3</v>
      </c>
      <c r="AE1594" s="21">
        <f t="shared" si="1191"/>
        <v>-1</v>
      </c>
      <c r="AF1594" s="21">
        <f t="shared" si="1199"/>
        <v>0</v>
      </c>
      <c r="AG1594" s="21">
        <f t="shared" si="1200"/>
        <v>1</v>
      </c>
      <c r="AH1594" s="21">
        <f t="shared" si="1201"/>
        <v>0</v>
      </c>
      <c r="AI1594" s="21">
        <f t="shared" si="1215"/>
        <v>0</v>
      </c>
      <c r="AJ1594" s="21">
        <f t="shared" si="1216"/>
        <v>0</v>
      </c>
      <c r="AK1594" s="24">
        <f t="shared" si="1192"/>
        <v>0</v>
      </c>
      <c r="AL1594" s="24">
        <f t="shared" si="1202"/>
        <v>0</v>
      </c>
      <c r="AM1594" s="24">
        <f t="shared" si="1203"/>
        <v>0</v>
      </c>
      <c r="AN1594" s="24">
        <f t="shared" si="1204"/>
        <v>1</v>
      </c>
      <c r="AO1594" s="24">
        <f t="shared" si="1205"/>
        <v>0</v>
      </c>
      <c r="AP1594" s="24">
        <f t="shared" si="1217"/>
        <v>0</v>
      </c>
      <c r="AQ1594" s="27">
        <f t="shared" si="1193"/>
        <v>0</v>
      </c>
      <c r="AR1594" s="27">
        <f t="shared" si="1206"/>
        <v>0</v>
      </c>
      <c r="AS1594" s="27">
        <f t="shared" si="1207"/>
        <v>0</v>
      </c>
      <c r="AT1594" s="27">
        <f t="shared" si="1208"/>
        <v>0</v>
      </c>
      <c r="AU1594" s="27">
        <f t="shared" si="1209"/>
        <v>0</v>
      </c>
      <c r="AV1594" s="27">
        <f t="shared" si="1218"/>
        <v>0</v>
      </c>
      <c r="AW1594">
        <f t="shared" si="1210"/>
        <v>111.44758641795019</v>
      </c>
      <c r="AX1594">
        <f t="shared" si="1211"/>
        <v>90.341644740291329</v>
      </c>
      <c r="AY1594">
        <f t="shared" si="1219"/>
        <v>85.810155069537657</v>
      </c>
      <c r="AZ1594">
        <f t="shared" si="1212"/>
        <v>0</v>
      </c>
      <c r="BA1594">
        <f t="shared" si="1220"/>
        <v>95.857537988473155</v>
      </c>
      <c r="BB1594" s="4">
        <f t="shared" si="1194"/>
        <v>0</v>
      </c>
      <c r="BC1594" s="4">
        <f t="shared" si="1195"/>
        <v>0</v>
      </c>
    </row>
    <row r="1595" spans="1:55">
      <c r="A1595" s="37">
        <v>42683</v>
      </c>
      <c r="B1595" s="2" t="s">
        <v>76</v>
      </c>
      <c r="C1595" s="40">
        <v>7.28</v>
      </c>
      <c r="D1595" s="19">
        <f t="shared" si="1196"/>
        <v>-5.4644808743169442E-3</v>
      </c>
      <c r="E1595" s="19">
        <f t="shared" si="1221"/>
        <v>0</v>
      </c>
      <c r="F1595" s="19">
        <f t="shared" si="1223"/>
        <v>-1.3550135501354966E-2</v>
      </c>
      <c r="G1595" s="19">
        <f t="shared" si="1227"/>
        <v>-2.7397260273972017E-3</v>
      </c>
      <c r="H1595" s="19">
        <f t="shared" si="1239"/>
        <v>0</v>
      </c>
      <c r="I1595" s="19">
        <f t="shared" si="1239"/>
        <v>-0.76850365183915914</v>
      </c>
      <c r="J1595" s="19">
        <f t="shared" si="1239"/>
        <v>-0.12451929666750987</v>
      </c>
      <c r="K1595" s="2" t="s">
        <v>75</v>
      </c>
      <c r="L1595" s="40">
        <v>8.85</v>
      </c>
      <c r="M1595" s="19">
        <f t="shared" si="1197"/>
        <v>3.4013605442176145E-3</v>
      </c>
      <c r="N1595" s="19">
        <f t="shared" si="1222"/>
        <v>-1.3377926421404793E-2</v>
      </c>
      <c r="O1595" s="19">
        <f t="shared" si="1224"/>
        <v>1.1312217194569894E-3</v>
      </c>
      <c r="P1595" s="19">
        <f t="shared" si="1228"/>
        <v>3.4013605442176145E-3</v>
      </c>
      <c r="Q1595" s="19">
        <f t="shared" si="1240"/>
        <v>-0.94238444324419779</v>
      </c>
      <c r="R1595" s="19">
        <f t="shared" si="1240"/>
        <v>5.601388734623395E-2</v>
      </c>
      <c r="S1595" s="19">
        <f t="shared" si="1240"/>
        <v>0.11219163942623413</v>
      </c>
      <c r="T1595" s="19">
        <f t="shared" si="1198"/>
        <v>0.94238444324419779</v>
      </c>
      <c r="U1595" s="19">
        <f t="shared" si="1198"/>
        <v>-0.82451753918539306</v>
      </c>
      <c r="V1595" s="19">
        <f t="shared" si="1198"/>
        <v>-0.236710936093744</v>
      </c>
      <c r="W1595" s="19">
        <f t="shared" si="1229"/>
        <v>4.7705987154175854E-3</v>
      </c>
      <c r="X1595" s="19">
        <f t="shared" si="1230"/>
        <v>5.4165606001156941E-3</v>
      </c>
      <c r="Y1595" s="19">
        <f t="shared" si="1231"/>
        <v>1.1354047831796235</v>
      </c>
      <c r="Z1595" s="19">
        <f t="shared" si="1232"/>
        <v>1</v>
      </c>
      <c r="AA1595" s="19">
        <f t="shared" si="1233"/>
        <v>2.1354047831796237</v>
      </c>
      <c r="AB1595" s="19">
        <f t="shared" si="1234"/>
        <v>0.53170471103328831</v>
      </c>
      <c r="AC1595" s="19">
        <f t="shared" si="1235"/>
        <v>0.46829528896671158</v>
      </c>
      <c r="AD1595" s="20">
        <f t="shared" si="1236"/>
        <v>5.4404761226830882E-3</v>
      </c>
      <c r="AE1595" s="21">
        <f t="shared" si="1191"/>
        <v>0</v>
      </c>
      <c r="AF1595" s="21">
        <f t="shared" si="1199"/>
        <v>0</v>
      </c>
      <c r="AG1595" s="21">
        <f t="shared" si="1200"/>
        <v>0</v>
      </c>
      <c r="AH1595" s="21">
        <f t="shared" si="1201"/>
        <v>0</v>
      </c>
      <c r="AI1595" s="21">
        <f t="shared" si="1215"/>
        <v>0</v>
      </c>
      <c r="AJ1595" s="21">
        <f t="shared" si="1216"/>
        <v>0</v>
      </c>
      <c r="AK1595" s="24">
        <f t="shared" si="1192"/>
        <v>0</v>
      </c>
      <c r="AL1595" s="24">
        <f t="shared" si="1202"/>
        <v>0</v>
      </c>
      <c r="AM1595" s="24">
        <f t="shared" si="1203"/>
        <v>0</v>
      </c>
      <c r="AN1595" s="24">
        <f t="shared" si="1204"/>
        <v>0</v>
      </c>
      <c r="AO1595" s="24">
        <f t="shared" si="1205"/>
        <v>0</v>
      </c>
      <c r="AP1595" s="24">
        <f t="shared" si="1217"/>
        <v>0</v>
      </c>
      <c r="AQ1595" s="27">
        <f t="shared" si="1193"/>
        <v>0</v>
      </c>
      <c r="AR1595" s="27">
        <f t="shared" si="1206"/>
        <v>0</v>
      </c>
      <c r="AS1595" s="27">
        <f t="shared" si="1207"/>
        <v>0</v>
      </c>
      <c r="AT1595" s="27">
        <f t="shared" si="1208"/>
        <v>0</v>
      </c>
      <c r="AU1595" s="27">
        <f t="shared" si="1209"/>
        <v>0</v>
      </c>
      <c r="AV1595" s="27">
        <f t="shared" si="1218"/>
        <v>0</v>
      </c>
      <c r="AW1595">
        <f t="shared" si="1210"/>
        <v>111.44758641795019</v>
      </c>
      <c r="AX1595">
        <f t="shared" si="1211"/>
        <v>90.341644740291329</v>
      </c>
      <c r="AY1595">
        <f t="shared" si="1219"/>
        <v>85.810155069537657</v>
      </c>
      <c r="AZ1595">
        <f t="shared" si="1212"/>
        <v>0</v>
      </c>
      <c r="BA1595">
        <f t="shared" si="1220"/>
        <v>95.857537988473155</v>
      </c>
      <c r="BB1595" s="4">
        <f t="shared" si="1194"/>
        <v>0</v>
      </c>
      <c r="BC1595" s="4">
        <f t="shared" si="1195"/>
        <v>0</v>
      </c>
    </row>
    <row r="1596" spans="1:55">
      <c r="A1596" s="37">
        <v>42684</v>
      </c>
      <c r="B1596" s="2" t="s">
        <v>76</v>
      </c>
      <c r="C1596" s="40">
        <v>7.34</v>
      </c>
      <c r="D1596" s="19">
        <f t="shared" si="1196"/>
        <v>8.2417582417581882E-3</v>
      </c>
      <c r="E1596" s="19">
        <f t="shared" si="1221"/>
        <v>6.8587105624142415E-3</v>
      </c>
      <c r="F1596" s="19">
        <f t="shared" si="1223"/>
        <v>-4.070556309362313E-3</v>
      </c>
      <c r="G1596" s="19">
        <f t="shared" si="1227"/>
        <v>8.2417582417581882E-3</v>
      </c>
      <c r="H1596" s="19">
        <f t="shared" si="1239"/>
        <v>0.55982315768493895</v>
      </c>
      <c r="I1596" s="19">
        <f t="shared" si="1239"/>
        <v>-0.22951025519089116</v>
      </c>
      <c r="J1596" s="19">
        <f t="shared" si="1239"/>
        <v>0.37458458474533868</v>
      </c>
      <c r="K1596" s="2" t="s">
        <v>75</v>
      </c>
      <c r="L1596" s="40">
        <v>8.83</v>
      </c>
      <c r="M1596" s="19">
        <f t="shared" si="1197"/>
        <v>-2.2598870056496695E-3</v>
      </c>
      <c r="N1596" s="19">
        <f t="shared" si="1222"/>
        <v>-4.5095828635850228E-3</v>
      </c>
      <c r="O1596" s="19">
        <f t="shared" si="1224"/>
        <v>-1.1312217194569894E-3</v>
      </c>
      <c r="P1596" s="19">
        <f t="shared" si="1228"/>
        <v>5.6947608200456391E-3</v>
      </c>
      <c r="Q1596" s="19">
        <f t="shared" si="1240"/>
        <v>-0.31584674242147842</v>
      </c>
      <c r="R1596" s="19">
        <f t="shared" si="1240"/>
        <v>-5.6028529930123375E-2</v>
      </c>
      <c r="S1596" s="19">
        <f t="shared" si="1240"/>
        <v>0.18863203265042675</v>
      </c>
      <c r="T1596" s="19">
        <f t="shared" si="1198"/>
        <v>0.87566990010641743</v>
      </c>
      <c r="U1596" s="19">
        <f t="shared" si="1198"/>
        <v>-0.17348172526076777</v>
      </c>
      <c r="V1596" s="19">
        <f t="shared" si="1198"/>
        <v>0.18595255209491193</v>
      </c>
      <c r="W1596" s="19">
        <f t="shared" si="1229"/>
        <v>5.0761564976545643E-3</v>
      </c>
      <c r="X1596" s="19">
        <f t="shared" si="1230"/>
        <v>5.3355220103582885E-3</v>
      </c>
      <c r="Y1596" s="19">
        <f t="shared" si="1231"/>
        <v>1.0510948614022368</v>
      </c>
      <c r="Z1596" s="19">
        <f t="shared" si="1232"/>
        <v>1</v>
      </c>
      <c r="AA1596" s="19">
        <f t="shared" si="1233"/>
        <v>2.0510948614022366</v>
      </c>
      <c r="AB1596" s="19">
        <f t="shared" si="1234"/>
        <v>0.51245550909510496</v>
      </c>
      <c r="AC1596" s="19">
        <f t="shared" si="1235"/>
        <v>0.48754449090489516</v>
      </c>
      <c r="AD1596" s="20">
        <f t="shared" si="1236"/>
        <v>1.0262610290581082E-2</v>
      </c>
      <c r="AE1596" s="21">
        <f t="shared" si="1191"/>
        <v>0</v>
      </c>
      <c r="AF1596" s="21">
        <f t="shared" si="1199"/>
        <v>0</v>
      </c>
      <c r="AG1596" s="21">
        <f t="shared" si="1200"/>
        <v>0</v>
      </c>
      <c r="AH1596" s="21">
        <f t="shared" si="1201"/>
        <v>0</v>
      </c>
      <c r="AI1596" s="21">
        <f t="shared" si="1215"/>
        <v>0</v>
      </c>
      <c r="AJ1596" s="21">
        <f t="shared" si="1216"/>
        <v>0</v>
      </c>
      <c r="AK1596" s="24">
        <f t="shared" si="1192"/>
        <v>0</v>
      </c>
      <c r="AL1596" s="24">
        <f t="shared" si="1202"/>
        <v>0</v>
      </c>
      <c r="AM1596" s="24">
        <f t="shared" si="1203"/>
        <v>0</v>
      </c>
      <c r="AN1596" s="24">
        <f t="shared" si="1204"/>
        <v>0</v>
      </c>
      <c r="AO1596" s="24">
        <f t="shared" si="1205"/>
        <v>0</v>
      </c>
      <c r="AP1596" s="24">
        <f t="shared" si="1217"/>
        <v>0</v>
      </c>
      <c r="AQ1596" s="27">
        <f t="shared" si="1193"/>
        <v>0</v>
      </c>
      <c r="AR1596" s="27">
        <f t="shared" si="1206"/>
        <v>0</v>
      </c>
      <c r="AS1596" s="27">
        <f t="shared" si="1207"/>
        <v>0</v>
      </c>
      <c r="AT1596" s="27">
        <f t="shared" si="1208"/>
        <v>0</v>
      </c>
      <c r="AU1596" s="27">
        <f t="shared" si="1209"/>
        <v>0</v>
      </c>
      <c r="AV1596" s="27">
        <f t="shared" si="1218"/>
        <v>0</v>
      </c>
      <c r="AW1596">
        <f t="shared" si="1210"/>
        <v>111.44758641795019</v>
      </c>
      <c r="AX1596">
        <f t="shared" si="1211"/>
        <v>90.341644740291329</v>
      </c>
      <c r="AY1596">
        <f t="shared" si="1219"/>
        <v>85.810155069537657</v>
      </c>
      <c r="AZ1596">
        <f t="shared" si="1212"/>
        <v>0</v>
      </c>
      <c r="BA1596">
        <f t="shared" si="1220"/>
        <v>95.857537988473155</v>
      </c>
      <c r="BB1596" s="4">
        <f t="shared" si="1194"/>
        <v>0</v>
      </c>
      <c r="BC1596" s="4">
        <f t="shared" si="1195"/>
        <v>0</v>
      </c>
    </row>
    <row r="1597" spans="1:55">
      <c r="A1597" s="37">
        <v>42685</v>
      </c>
      <c r="B1597" s="2" t="s">
        <v>76</v>
      </c>
      <c r="C1597" s="40">
        <v>7.4</v>
      </c>
      <c r="D1597" s="19">
        <f t="shared" si="1196"/>
        <v>8.1743869209809951E-3</v>
      </c>
      <c r="E1597" s="19">
        <f t="shared" si="1221"/>
        <v>1.928374655647391E-2</v>
      </c>
      <c r="F1597" s="19">
        <f t="shared" si="1223"/>
        <v>2.7100271002710652E-3</v>
      </c>
      <c r="G1597" s="19">
        <f t="shared" si="1227"/>
        <v>1.3698630136986375E-2</v>
      </c>
      <c r="H1597" s="19">
        <f t="shared" si="1239"/>
        <v>1.5726666305920665</v>
      </c>
      <c r="I1597" s="19">
        <f t="shared" si="1239"/>
        <v>0.15296450975521217</v>
      </c>
      <c r="J1597" s="19">
        <f t="shared" si="1239"/>
        <v>0.62431502189106403</v>
      </c>
      <c r="K1597" s="2" t="s">
        <v>75</v>
      </c>
      <c r="L1597" s="40">
        <v>8.7200000000000006</v>
      </c>
      <c r="M1597" s="19">
        <f t="shared" si="1197"/>
        <v>-1.2457531143827794E-2</v>
      </c>
      <c r="N1597" s="19">
        <f t="shared" si="1222"/>
        <v>-1.5801354401805735E-2</v>
      </c>
      <c r="O1597" s="19">
        <f t="shared" si="1224"/>
        <v>-1.4689265536723051E-2</v>
      </c>
      <c r="P1597" s="19">
        <f t="shared" si="1228"/>
        <v>-7.9635949943115489E-3</v>
      </c>
      <c r="Q1597" s="19">
        <f t="shared" si="1240"/>
        <v>-1.1201025209493309</v>
      </c>
      <c r="R1597" s="19">
        <f t="shared" si="1240"/>
        <v>-0.72838193711944366</v>
      </c>
      <c r="S1597" s="19">
        <f t="shared" si="1240"/>
        <v>-0.26409668838351263</v>
      </c>
      <c r="T1597" s="19">
        <f t="shared" si="1198"/>
        <v>2.6927691515413974</v>
      </c>
      <c r="U1597" s="19">
        <f t="shared" si="1198"/>
        <v>0.8813464468746558</v>
      </c>
      <c r="V1597" s="19">
        <f t="shared" si="1198"/>
        <v>0.88841171027457666</v>
      </c>
      <c r="W1597" s="19">
        <f t="shared" si="1229"/>
        <v>5.3449056203854258E-3</v>
      </c>
      <c r="X1597" s="19">
        <f t="shared" si="1230"/>
        <v>6.0420771458279962E-3</v>
      </c>
      <c r="Y1597" s="19">
        <f t="shared" si="1231"/>
        <v>1.1304366391023939</v>
      </c>
      <c r="Z1597" s="19">
        <f t="shared" si="1232"/>
        <v>1</v>
      </c>
      <c r="AA1597" s="19">
        <f t="shared" si="1233"/>
        <v>2.1304366391023937</v>
      </c>
      <c r="AB1597" s="19">
        <f t="shared" si="1234"/>
        <v>0.53061265392932555</v>
      </c>
      <c r="AC1597" s="19">
        <f t="shared" si="1235"/>
        <v>0.4693873460706745</v>
      </c>
      <c r="AD1597" s="20">
        <f t="shared" si="1236"/>
        <v>-3.6155293771426541E-4</v>
      </c>
      <c r="AE1597" s="21">
        <f t="shared" si="1191"/>
        <v>-1</v>
      </c>
      <c r="AF1597" s="21">
        <f t="shared" si="1199"/>
        <v>0</v>
      </c>
      <c r="AG1597" s="21">
        <f t="shared" si="1200"/>
        <v>1</v>
      </c>
      <c r="AH1597" s="21">
        <f t="shared" si="1201"/>
        <v>0</v>
      </c>
      <c r="AI1597" s="21">
        <f t="shared" si="1215"/>
        <v>0</v>
      </c>
      <c r="AJ1597" s="21">
        <f t="shared" si="1216"/>
        <v>0</v>
      </c>
      <c r="AK1597" s="24">
        <f t="shared" si="1192"/>
        <v>0</v>
      </c>
      <c r="AL1597" s="24">
        <f t="shared" si="1202"/>
        <v>0</v>
      </c>
      <c r="AM1597" s="24">
        <f t="shared" si="1203"/>
        <v>0</v>
      </c>
      <c r="AN1597" s="24">
        <f t="shared" si="1204"/>
        <v>0</v>
      </c>
      <c r="AO1597" s="24">
        <f t="shared" si="1205"/>
        <v>0</v>
      </c>
      <c r="AP1597" s="24">
        <f t="shared" si="1217"/>
        <v>0</v>
      </c>
      <c r="AQ1597" s="27">
        <f t="shared" si="1193"/>
        <v>0</v>
      </c>
      <c r="AR1597" s="27">
        <f t="shared" si="1206"/>
        <v>0</v>
      </c>
      <c r="AS1597" s="27">
        <f t="shared" si="1207"/>
        <v>0</v>
      </c>
      <c r="AT1597" s="27">
        <f t="shared" si="1208"/>
        <v>0</v>
      </c>
      <c r="AU1597" s="27">
        <f t="shared" si="1209"/>
        <v>0</v>
      </c>
      <c r="AV1597" s="27">
        <f t="shared" si="1218"/>
        <v>0</v>
      </c>
      <c r="AW1597">
        <f t="shared" si="1210"/>
        <v>111.44758641795019</v>
      </c>
      <c r="AX1597">
        <f t="shared" si="1211"/>
        <v>90.341644740291329</v>
      </c>
      <c r="AY1597">
        <f t="shared" si="1219"/>
        <v>85.810155069537657</v>
      </c>
      <c r="AZ1597">
        <f t="shared" si="1212"/>
        <v>0</v>
      </c>
      <c r="BA1597">
        <f t="shared" si="1220"/>
        <v>95.857537988473155</v>
      </c>
      <c r="BB1597" s="4">
        <f t="shared" si="1194"/>
        <v>0</v>
      </c>
      <c r="BC1597" s="4">
        <f t="shared" si="1195"/>
        <v>0</v>
      </c>
    </row>
    <row r="1598" spans="1:55">
      <c r="A1598" s="37">
        <v>42688</v>
      </c>
      <c r="B1598" s="2" t="s">
        <v>76</v>
      </c>
      <c r="C1598" s="40">
        <v>7.44</v>
      </c>
      <c r="D1598" s="19">
        <f t="shared" si="1196"/>
        <v>5.40540540540541E-3</v>
      </c>
      <c r="E1598" s="19">
        <f t="shared" si="1221"/>
        <v>2.0576131687242847E-2</v>
      </c>
      <c r="F1598" s="19">
        <f t="shared" si="1223"/>
        <v>1.362397820163495E-2</v>
      </c>
      <c r="G1598" s="19">
        <f t="shared" si="1227"/>
        <v>2.479338842975215E-2</v>
      </c>
      <c r="H1598" s="19">
        <f t="shared" si="1239"/>
        <v>1.6499076092000187</v>
      </c>
      <c r="I1598" s="19">
        <f t="shared" si="1239"/>
        <v>0.76925951105783741</v>
      </c>
      <c r="J1598" s="19">
        <f t="shared" si="1239"/>
        <v>1.1363544083977122</v>
      </c>
      <c r="K1598" s="2" t="s">
        <v>75</v>
      </c>
      <c r="L1598" s="40">
        <v>8.7799999999999994</v>
      </c>
      <c r="M1598" s="19">
        <f t="shared" si="1197"/>
        <v>6.8807339449539814E-3</v>
      </c>
      <c r="N1598" s="19">
        <f t="shared" si="1222"/>
        <v>-7.9096045197740439E-3</v>
      </c>
      <c r="O1598" s="19">
        <f t="shared" si="1224"/>
        <v>-1.7897091722595095E-2</v>
      </c>
      <c r="P1598" s="19">
        <f t="shared" si="1228"/>
        <v>0</v>
      </c>
      <c r="Q1598" s="19">
        <f t="shared" si="1240"/>
        <v>-0.55697522535656463</v>
      </c>
      <c r="R1598" s="19">
        <f t="shared" si="1240"/>
        <v>-0.8897873366268938</v>
      </c>
      <c r="S1598" s="19">
        <f t="shared" si="1240"/>
        <v>0</v>
      </c>
      <c r="T1598" s="19">
        <f t="shared" si="1198"/>
        <v>2.2068828345565832</v>
      </c>
      <c r="U1598" s="19">
        <f t="shared" si="1198"/>
        <v>1.6590468476847313</v>
      </c>
      <c r="V1598" s="19">
        <f t="shared" si="1198"/>
        <v>1.1363544083977122</v>
      </c>
      <c r="W1598" s="19">
        <f t="shared" si="1229"/>
        <v>5.2362743596085738E-3</v>
      </c>
      <c r="X1598" s="19">
        <f t="shared" si="1230"/>
        <v>6.2517123728612596E-3</v>
      </c>
      <c r="Y1598" s="19">
        <f t="shared" si="1231"/>
        <v>1.1939237601997219</v>
      </c>
      <c r="Z1598" s="19">
        <f t="shared" si="1232"/>
        <v>1</v>
      </c>
      <c r="AA1598" s="19">
        <f t="shared" si="1233"/>
        <v>2.1939237601997217</v>
      </c>
      <c r="AB1598" s="19">
        <f t="shared" si="1234"/>
        <v>0.54419564702240808</v>
      </c>
      <c r="AC1598" s="19">
        <f t="shared" si="1235"/>
        <v>0.45580435297759209</v>
      </c>
      <c r="AD1598" s="20">
        <f t="shared" si="1236"/>
        <v>1.6519446008777241E-3</v>
      </c>
      <c r="AE1598" s="21">
        <f t="shared" si="1191"/>
        <v>-1</v>
      </c>
      <c r="AF1598" s="21">
        <f t="shared" si="1199"/>
        <v>0</v>
      </c>
      <c r="AG1598" s="21">
        <f t="shared" si="1200"/>
        <v>2</v>
      </c>
      <c r="AH1598" s="21">
        <f t="shared" si="1201"/>
        <v>0</v>
      </c>
      <c r="AI1598" s="21">
        <f t="shared" si="1215"/>
        <v>0</v>
      </c>
      <c r="AJ1598" s="21">
        <f t="shared" si="1216"/>
        <v>0</v>
      </c>
      <c r="AK1598" s="24">
        <f t="shared" si="1192"/>
        <v>-1</v>
      </c>
      <c r="AL1598" s="24">
        <f t="shared" si="1202"/>
        <v>0</v>
      </c>
      <c r="AM1598" s="24">
        <f t="shared" si="1203"/>
        <v>1</v>
      </c>
      <c r="AN1598" s="24">
        <f t="shared" si="1204"/>
        <v>0</v>
      </c>
      <c r="AO1598" s="24">
        <f t="shared" si="1205"/>
        <v>0</v>
      </c>
      <c r="AP1598" s="24">
        <f t="shared" si="1217"/>
        <v>0</v>
      </c>
      <c r="AQ1598" s="27">
        <f t="shared" si="1193"/>
        <v>-1</v>
      </c>
      <c r="AR1598" s="27">
        <f t="shared" si="1206"/>
        <v>0</v>
      </c>
      <c r="AS1598" s="27">
        <f t="shared" si="1207"/>
        <v>1</v>
      </c>
      <c r="AT1598" s="27">
        <f t="shared" si="1208"/>
        <v>0</v>
      </c>
      <c r="AU1598" s="27">
        <f t="shared" si="1209"/>
        <v>0</v>
      </c>
      <c r="AV1598" s="27">
        <f t="shared" si="1218"/>
        <v>0</v>
      </c>
      <c r="AW1598">
        <f t="shared" si="1210"/>
        <v>111.44758641795019</v>
      </c>
      <c r="AX1598">
        <f t="shared" si="1211"/>
        <v>90.341644740291329</v>
      </c>
      <c r="AY1598">
        <f t="shared" si="1219"/>
        <v>85.810155069537657</v>
      </c>
      <c r="AZ1598">
        <f t="shared" si="1212"/>
        <v>0</v>
      </c>
      <c r="BA1598">
        <f t="shared" si="1220"/>
        <v>95.857537988473155</v>
      </c>
      <c r="BB1598" s="4">
        <f t="shared" si="1194"/>
        <v>1</v>
      </c>
      <c r="BC1598" s="4">
        <f t="shared" si="1195"/>
        <v>1</v>
      </c>
    </row>
    <row r="1599" spans="1:55">
      <c r="A1599" s="37">
        <v>42689</v>
      </c>
      <c r="B1599" s="2" t="s">
        <v>76</v>
      </c>
      <c r="C1599" s="40">
        <v>7.42</v>
      </c>
      <c r="D1599" s="19">
        <f t="shared" si="1196"/>
        <v>-2.6881720430108145E-3</v>
      </c>
      <c r="E1599" s="19">
        <f t="shared" si="1221"/>
        <v>1.3661202185792301E-2</v>
      </c>
      <c r="F1599" s="19">
        <f t="shared" si="1223"/>
        <v>1.2278308321964511E-2</v>
      </c>
      <c r="G1599" s="19">
        <f t="shared" si="1227"/>
        <v>1.2278308321964511E-2</v>
      </c>
      <c r="H1599" s="19">
        <f t="shared" si="1239"/>
        <v>1.0761798451041242</v>
      </c>
      <c r="I1599" s="19">
        <f t="shared" si="1239"/>
        <v>0.69227711590525065</v>
      </c>
      <c r="J1599" s="19">
        <f t="shared" si="1239"/>
        <v>0.55948454696234307</v>
      </c>
      <c r="K1599" s="2" t="s">
        <v>75</v>
      </c>
      <c r="L1599" s="40">
        <v>8.7200000000000006</v>
      </c>
      <c r="M1599" s="19">
        <f t="shared" si="1197"/>
        <v>-6.833712984054525E-3</v>
      </c>
      <c r="N1599" s="19">
        <f t="shared" si="1222"/>
        <v>-1.1337868480725584E-2</v>
      </c>
      <c r="O1599" s="19">
        <f t="shared" si="1224"/>
        <v>-3.0033370411568363E-2</v>
      </c>
      <c r="P1599" s="19">
        <f t="shared" si="1228"/>
        <v>-2.2883295194507519E-3</v>
      </c>
      <c r="Q1599" s="19">
        <f t="shared" si="1240"/>
        <v>-0.79763462667416174</v>
      </c>
      <c r="R1599" s="19">
        <f t="shared" si="1240"/>
        <v>-1.4861045481546915</v>
      </c>
      <c r="S1599" s="19">
        <f t="shared" si="1240"/>
        <v>-7.6843795307828644E-2</v>
      </c>
      <c r="T1599" s="19">
        <f t="shared" si="1198"/>
        <v>1.8738144717782861</v>
      </c>
      <c r="U1599" s="19">
        <f t="shared" si="1198"/>
        <v>2.178381664059942</v>
      </c>
      <c r="V1599" s="19">
        <f t="shared" si="1198"/>
        <v>0.63632834227017177</v>
      </c>
      <c r="W1599" s="19">
        <f t="shared" si="1229"/>
        <v>4.9105071782507394E-3</v>
      </c>
      <c r="X1599" s="19">
        <f t="shared" si="1230"/>
        <v>6.3592604910874418E-3</v>
      </c>
      <c r="Y1599" s="19">
        <f t="shared" si="1231"/>
        <v>1.2950312992624091</v>
      </c>
      <c r="Z1599" s="19">
        <f t="shared" si="1232"/>
        <v>1</v>
      </c>
      <c r="AA1599" s="19">
        <f t="shared" si="1233"/>
        <v>2.2950312992624093</v>
      </c>
      <c r="AB1599" s="19">
        <f t="shared" si="1234"/>
        <v>0.56427609491801434</v>
      </c>
      <c r="AC1599" s="19">
        <f t="shared" si="1235"/>
        <v>0.43572390508198555</v>
      </c>
      <c r="AD1599" s="20">
        <f t="shared" si="1236"/>
        <v>1.0754147460040426E-2</v>
      </c>
      <c r="AE1599" s="21">
        <f t="shared" si="1191"/>
        <v>-1</v>
      </c>
      <c r="AF1599" s="21">
        <f t="shared" si="1199"/>
        <v>0</v>
      </c>
      <c r="AG1599" s="21">
        <f t="shared" si="1200"/>
        <v>3</v>
      </c>
      <c r="AH1599" s="21">
        <f t="shared" si="1201"/>
        <v>0</v>
      </c>
      <c r="AI1599" s="21">
        <f t="shared" si="1215"/>
        <v>0</v>
      </c>
      <c r="AJ1599" s="21">
        <f t="shared" si="1216"/>
        <v>0</v>
      </c>
      <c r="AK1599" s="24">
        <f t="shared" si="1192"/>
        <v>-1</v>
      </c>
      <c r="AL1599" s="24">
        <f t="shared" si="1202"/>
        <v>0</v>
      </c>
      <c r="AM1599" s="24">
        <f t="shared" si="1203"/>
        <v>2</v>
      </c>
      <c r="AN1599" s="24">
        <f t="shared" si="1204"/>
        <v>0</v>
      </c>
      <c r="AO1599" s="24">
        <f t="shared" si="1205"/>
        <v>0</v>
      </c>
      <c r="AP1599" s="24">
        <f t="shared" si="1217"/>
        <v>0</v>
      </c>
      <c r="AQ1599" s="27">
        <f t="shared" si="1193"/>
        <v>0</v>
      </c>
      <c r="AR1599" s="27">
        <f t="shared" si="1206"/>
        <v>0</v>
      </c>
      <c r="AS1599" s="27">
        <f t="shared" si="1207"/>
        <v>0</v>
      </c>
      <c r="AT1599" s="27">
        <f t="shared" si="1208"/>
        <v>0</v>
      </c>
      <c r="AU1599" s="27">
        <f t="shared" si="1209"/>
        <v>0</v>
      </c>
      <c r="AV1599" s="27">
        <f t="shared" si="1218"/>
        <v>0</v>
      </c>
      <c r="AW1599">
        <f t="shared" si="1210"/>
        <v>111.44758641795019</v>
      </c>
      <c r="AX1599">
        <f t="shared" si="1211"/>
        <v>90.341644740291329</v>
      </c>
      <c r="AY1599">
        <f t="shared" si="1219"/>
        <v>85.810155069537657</v>
      </c>
      <c r="AZ1599">
        <f t="shared" si="1212"/>
        <v>0</v>
      </c>
      <c r="BA1599">
        <f t="shared" si="1220"/>
        <v>95.857537988473155</v>
      </c>
      <c r="BB1599" s="4">
        <f t="shared" si="1194"/>
        <v>0</v>
      </c>
      <c r="BC1599" s="4">
        <f t="shared" si="1195"/>
        <v>1</v>
      </c>
    </row>
    <row r="1600" spans="1:55">
      <c r="A1600" s="37">
        <v>42690</v>
      </c>
      <c r="B1600" s="2" t="s">
        <v>76</v>
      </c>
      <c r="C1600" s="40">
        <v>7.43</v>
      </c>
      <c r="D1600" s="19">
        <f t="shared" si="1196"/>
        <v>1.3477088948786774E-3</v>
      </c>
      <c r="E1600" s="19">
        <f t="shared" si="1221"/>
        <v>2.0604395604395531E-2</v>
      </c>
      <c r="F1600" s="19">
        <f t="shared" si="1223"/>
        <v>2.0604395604395531E-2</v>
      </c>
      <c r="G1600" s="19">
        <f t="shared" si="1227"/>
        <v>1.3642564802182762E-2</v>
      </c>
      <c r="H1600" s="19">
        <f t="shared" si="1239"/>
        <v>1.6234662677832281</v>
      </c>
      <c r="I1600" s="19">
        <f t="shared" si="1239"/>
        <v>1.1651702379888287</v>
      </c>
      <c r="J1600" s="19">
        <f t="shared" si="1239"/>
        <v>0.62159361077124853</v>
      </c>
      <c r="K1600" s="2" t="s">
        <v>75</v>
      </c>
      <c r="L1600" s="40">
        <v>8.52</v>
      </c>
      <c r="M1600" s="19">
        <f t="shared" si="1197"/>
        <v>-2.2935779816513881E-2</v>
      </c>
      <c r="N1600" s="19">
        <f t="shared" si="1222"/>
        <v>-3.7288135593220348E-2</v>
      </c>
      <c r="O1600" s="19">
        <f t="shared" si="1224"/>
        <v>-5.0167224080267671E-2</v>
      </c>
      <c r="P1600" s="19">
        <f t="shared" si="1228"/>
        <v>-1.8433179723502321E-2</v>
      </c>
      <c r="Q1600" s="19">
        <f t="shared" si="1240"/>
        <v>-2.6227628701311283</v>
      </c>
      <c r="R1600" s="19">
        <f t="shared" si="1240"/>
        <v>-2.4495331414789678</v>
      </c>
      <c r="S1600" s="19">
        <f t="shared" si="1240"/>
        <v>-0.61945227758789212</v>
      </c>
      <c r="T1600" s="19">
        <f t="shared" si="1198"/>
        <v>4.2462291379143569</v>
      </c>
      <c r="U1600" s="19">
        <f t="shared" si="1198"/>
        <v>3.6147033794677963</v>
      </c>
      <c r="V1600" s="19">
        <f t="shared" si="1198"/>
        <v>1.2410458883591406</v>
      </c>
      <c r="W1600" s="19">
        <f t="shared" si="1229"/>
        <v>4.910772390044435E-3</v>
      </c>
      <c r="X1600" s="19">
        <f t="shared" si="1230"/>
        <v>8.0501993772764784E-3</v>
      </c>
      <c r="Y1600" s="19">
        <f t="shared" si="1231"/>
        <v>1.6392939313572292</v>
      </c>
      <c r="Z1600" s="19">
        <f t="shared" si="1232"/>
        <v>1</v>
      </c>
      <c r="AA1600" s="19">
        <f t="shared" si="1233"/>
        <v>2.639293931357229</v>
      </c>
      <c r="AB1600" s="19">
        <f t="shared" si="1234"/>
        <v>0.62111078719990831</v>
      </c>
      <c r="AC1600" s="19">
        <f t="shared" si="1235"/>
        <v>0.3788892128000918</v>
      </c>
      <c r="AD1600" s="20">
        <f t="shared" si="1236"/>
        <v>-7.0618289990472607E-3</v>
      </c>
      <c r="AE1600" s="21">
        <f t="shared" si="1191"/>
        <v>-1</v>
      </c>
      <c r="AF1600" s="21">
        <f t="shared" si="1199"/>
        <v>0</v>
      </c>
      <c r="AG1600" s="21">
        <f t="shared" si="1200"/>
        <v>4</v>
      </c>
      <c r="AH1600" s="21">
        <f t="shared" si="1201"/>
        <v>0</v>
      </c>
      <c r="AI1600" s="21">
        <f t="shared" si="1215"/>
        <v>0</v>
      </c>
      <c r="AJ1600" s="21">
        <f t="shared" si="1216"/>
        <v>0</v>
      </c>
      <c r="AK1600" s="24">
        <f t="shared" si="1192"/>
        <v>-1</v>
      </c>
      <c r="AL1600" s="24">
        <f t="shared" si="1202"/>
        <v>0</v>
      </c>
      <c r="AM1600" s="24">
        <f t="shared" si="1203"/>
        <v>3</v>
      </c>
      <c r="AN1600" s="24">
        <f t="shared" si="1204"/>
        <v>0</v>
      </c>
      <c r="AO1600" s="24">
        <f t="shared" si="1205"/>
        <v>0</v>
      </c>
      <c r="AP1600" s="24">
        <f t="shared" si="1217"/>
        <v>0</v>
      </c>
      <c r="AQ1600" s="27">
        <f t="shared" si="1193"/>
        <v>-1</v>
      </c>
      <c r="AR1600" s="27">
        <f t="shared" si="1206"/>
        <v>0</v>
      </c>
      <c r="AS1600" s="27">
        <f t="shared" si="1207"/>
        <v>1</v>
      </c>
      <c r="AT1600" s="27">
        <f t="shared" si="1208"/>
        <v>0</v>
      </c>
      <c r="AU1600" s="27">
        <f t="shared" si="1209"/>
        <v>0</v>
      </c>
      <c r="AV1600" s="27">
        <f t="shared" si="1218"/>
        <v>0</v>
      </c>
      <c r="AW1600">
        <f t="shared" si="1210"/>
        <v>111.44758641795019</v>
      </c>
      <c r="AX1600">
        <f t="shared" si="1211"/>
        <v>90.341644740291329</v>
      </c>
      <c r="AY1600">
        <f t="shared" si="1219"/>
        <v>85.810155069537657</v>
      </c>
      <c r="AZ1600">
        <f t="shared" si="1212"/>
        <v>0</v>
      </c>
      <c r="BA1600">
        <f t="shared" si="1220"/>
        <v>95.857537988473155</v>
      </c>
      <c r="BB1600" s="4">
        <f t="shared" si="1194"/>
        <v>1</v>
      </c>
      <c r="BC1600" s="4">
        <f t="shared" si="1195"/>
        <v>1</v>
      </c>
    </row>
    <row r="1601" spans="1:55">
      <c r="A1601" s="37">
        <v>42691</v>
      </c>
      <c r="B1601" s="2" t="s">
        <v>76</v>
      </c>
      <c r="C1601" s="40">
        <v>7.42</v>
      </c>
      <c r="D1601" s="19">
        <f t="shared" si="1196"/>
        <v>-1.3458950201883967E-3</v>
      </c>
      <c r="E1601" s="19">
        <f t="shared" si="1221"/>
        <v>1.0899182561307912E-2</v>
      </c>
      <c r="F1601" s="19">
        <f t="shared" si="1223"/>
        <v>1.7832647462277078E-2</v>
      </c>
      <c r="G1601" s="19">
        <f t="shared" si="1227"/>
        <v>1.0899182561307912E-2</v>
      </c>
      <c r="H1601" s="19">
        <f t="shared" si="1239"/>
        <v>0.87025369475924574</v>
      </c>
      <c r="I1601" s="19">
        <f t="shared" si="1239"/>
        <v>1.0238747098330929</v>
      </c>
      <c r="J1601" s="19">
        <f t="shared" si="1239"/>
        <v>0.49601024838603663</v>
      </c>
      <c r="K1601" s="2" t="s">
        <v>75</v>
      </c>
      <c r="L1601" s="40">
        <v>8.66</v>
      </c>
      <c r="M1601" s="19">
        <f t="shared" si="1197"/>
        <v>1.6431924882629175E-2</v>
      </c>
      <c r="N1601" s="19">
        <f t="shared" si="1222"/>
        <v>-1.9252548131370319E-2</v>
      </c>
      <c r="O1601" s="19">
        <f t="shared" si="1224"/>
        <v>-2.367531003382177E-2</v>
      </c>
      <c r="P1601" s="19">
        <f t="shared" si="1228"/>
        <v>-9.1533180778032124E-3</v>
      </c>
      <c r="Q1601" s="19">
        <f t="shared" si="1240"/>
        <v>-1.2923311181406052</v>
      </c>
      <c r="R1601" s="19">
        <f t="shared" si="1240"/>
        <v>-1.1084580456307336</v>
      </c>
      <c r="S1601" s="19">
        <f t="shared" si="1240"/>
        <v>-0.30728056168823803</v>
      </c>
      <c r="T1601" s="19">
        <f t="shared" si="1198"/>
        <v>2.1625848128998508</v>
      </c>
      <c r="U1601" s="19">
        <f t="shared" si="1198"/>
        <v>2.1323327554638265</v>
      </c>
      <c r="V1601" s="19">
        <f t="shared" si="1198"/>
        <v>0.80329081007427461</v>
      </c>
      <c r="W1601" s="19">
        <f t="shared" si="1229"/>
        <v>4.9285239337811546E-3</v>
      </c>
      <c r="X1601" s="19">
        <f t="shared" si="1230"/>
        <v>8.7843072933918211E-3</v>
      </c>
      <c r="Y1601" s="19">
        <f t="shared" si="1231"/>
        <v>1.7823403946934913</v>
      </c>
      <c r="Z1601" s="19">
        <f t="shared" si="1232"/>
        <v>1</v>
      </c>
      <c r="AA1601" s="19">
        <f t="shared" si="1233"/>
        <v>2.7823403946934913</v>
      </c>
      <c r="AB1601" s="19">
        <f t="shared" si="1234"/>
        <v>0.64059034548496996</v>
      </c>
      <c r="AC1601" s="19">
        <f t="shared" si="1235"/>
        <v>0.35940965451503004</v>
      </c>
      <c r="AD1601" s="20">
        <f t="shared" si="1236"/>
        <v>-6.6567830187606175E-5</v>
      </c>
      <c r="AE1601" s="21">
        <f t="shared" si="1191"/>
        <v>-1</v>
      </c>
      <c r="AF1601" s="21">
        <f t="shared" si="1199"/>
        <v>0</v>
      </c>
      <c r="AG1601" s="21">
        <f t="shared" si="1200"/>
        <v>5</v>
      </c>
      <c r="AH1601" s="21">
        <f t="shared" si="1201"/>
        <v>0</v>
      </c>
      <c r="AI1601" s="21">
        <f t="shared" si="1215"/>
        <v>0</v>
      </c>
      <c r="AJ1601" s="21">
        <f t="shared" si="1216"/>
        <v>0</v>
      </c>
      <c r="AK1601" s="24">
        <f t="shared" si="1192"/>
        <v>-1</v>
      </c>
      <c r="AL1601" s="24">
        <f t="shared" si="1202"/>
        <v>0</v>
      </c>
      <c r="AM1601" s="24">
        <f t="shared" si="1203"/>
        <v>4</v>
      </c>
      <c r="AN1601" s="24">
        <f t="shared" si="1204"/>
        <v>0</v>
      </c>
      <c r="AO1601" s="24">
        <f t="shared" si="1205"/>
        <v>0</v>
      </c>
      <c r="AP1601" s="24">
        <f t="shared" si="1217"/>
        <v>0</v>
      </c>
      <c r="AQ1601" s="27">
        <f t="shared" si="1193"/>
        <v>0</v>
      </c>
      <c r="AR1601" s="27">
        <f t="shared" si="1206"/>
        <v>0</v>
      </c>
      <c r="AS1601" s="27">
        <f t="shared" si="1207"/>
        <v>0</v>
      </c>
      <c r="AT1601" s="27">
        <f t="shared" si="1208"/>
        <v>0</v>
      </c>
      <c r="AU1601" s="27">
        <f t="shared" si="1209"/>
        <v>0</v>
      </c>
      <c r="AV1601" s="27">
        <f t="shared" si="1218"/>
        <v>0</v>
      </c>
      <c r="AW1601">
        <f t="shared" si="1210"/>
        <v>111.44758641795019</v>
      </c>
      <c r="AX1601">
        <f t="shared" si="1211"/>
        <v>90.341644740291329</v>
      </c>
      <c r="AY1601">
        <f t="shared" si="1219"/>
        <v>85.810155069537657</v>
      </c>
      <c r="AZ1601">
        <f t="shared" si="1212"/>
        <v>0</v>
      </c>
      <c r="BA1601">
        <f t="shared" si="1220"/>
        <v>95.857537988473155</v>
      </c>
      <c r="BB1601" s="4">
        <f t="shared" si="1194"/>
        <v>0</v>
      </c>
      <c r="BC1601" s="4">
        <f t="shared" si="1195"/>
        <v>1</v>
      </c>
    </row>
    <row r="1602" spans="1:55">
      <c r="A1602" s="37">
        <v>42692</v>
      </c>
      <c r="B1602" s="2" t="s">
        <v>76</v>
      </c>
      <c r="C1602" s="40">
        <v>7.4</v>
      </c>
      <c r="D1602" s="19">
        <f t="shared" si="1196"/>
        <v>-2.6954177897573549E-3</v>
      </c>
      <c r="E1602" s="19">
        <f t="shared" si="1221"/>
        <v>0</v>
      </c>
      <c r="F1602" s="19">
        <f t="shared" si="1223"/>
        <v>1.928374655647391E-2</v>
      </c>
      <c r="G1602" s="19">
        <f t="shared" si="1227"/>
        <v>5.4347826086956564E-3</v>
      </c>
      <c r="H1602" s="19">
        <f t="shared" si="1239"/>
        <v>0</v>
      </c>
      <c r="I1602" s="19">
        <f t="shared" si="1239"/>
        <v>1.1159111293583388</v>
      </c>
      <c r="J1602" s="19">
        <f t="shared" si="1239"/>
        <v>0.24725124935863405</v>
      </c>
      <c r="K1602" s="2" t="s">
        <v>75</v>
      </c>
      <c r="L1602" s="40">
        <v>8.6199999999999992</v>
      </c>
      <c r="M1602" s="19">
        <f t="shared" si="1197"/>
        <v>-4.618937644341908E-3</v>
      </c>
      <c r="N1602" s="19">
        <f t="shared" si="1222"/>
        <v>-1.1467889908257043E-2</v>
      </c>
      <c r="O1602" s="19">
        <f t="shared" si="1224"/>
        <v>-2.7088036117381517E-2</v>
      </c>
      <c r="P1602" s="19">
        <f t="shared" si="1228"/>
        <v>-1.033295063145828E-2</v>
      </c>
      <c r="Q1602" s="19">
        <f t="shared" si="1240"/>
        <v>-0.76284723982160785</v>
      </c>
      <c r="R1602" s="19">
        <f t="shared" si="1240"/>
        <v>-1.2618869338789542</v>
      </c>
      <c r="S1602" s="19">
        <f t="shared" si="1240"/>
        <v>-0.34690149442072515</v>
      </c>
      <c r="T1602" s="19">
        <f t="shared" si="1198"/>
        <v>0.76284723982160785</v>
      </c>
      <c r="U1602" s="19">
        <f t="shared" si="1198"/>
        <v>2.377798063237293</v>
      </c>
      <c r="V1602" s="19">
        <f t="shared" si="1198"/>
        <v>0.59415274377935923</v>
      </c>
      <c r="W1602" s="19">
        <f t="shared" si="1229"/>
        <v>4.9518234875614514E-3</v>
      </c>
      <c r="X1602" s="19">
        <f t="shared" si="1230"/>
        <v>8.8096710426691129E-3</v>
      </c>
      <c r="Y1602" s="19">
        <f t="shared" si="1231"/>
        <v>1.7790761453428696</v>
      </c>
      <c r="Z1602" s="19">
        <f t="shared" si="1232"/>
        <v>1</v>
      </c>
      <c r="AA1602" s="19">
        <f t="shared" si="1233"/>
        <v>2.7790761453428696</v>
      </c>
      <c r="AB1602" s="19">
        <f t="shared" si="1234"/>
        <v>0.64016818982244017</v>
      </c>
      <c r="AC1602" s="19">
        <f t="shared" si="1235"/>
        <v>0.35983181017755977</v>
      </c>
      <c r="AD1602" s="20">
        <f t="shared" si="1236"/>
        <v>4.8335457129218048E-3</v>
      </c>
      <c r="AE1602" s="21">
        <f t="shared" si="1191"/>
        <v>0</v>
      </c>
      <c r="AF1602" s="21">
        <f t="shared" si="1199"/>
        <v>0</v>
      </c>
      <c r="AG1602" s="21">
        <f t="shared" si="1200"/>
        <v>0</v>
      </c>
      <c r="AH1602" s="21">
        <f t="shared" si="1201"/>
        <v>1</v>
      </c>
      <c r="AI1602" s="21">
        <f t="shared" si="1215"/>
        <v>0</v>
      </c>
      <c r="AJ1602" s="21">
        <f t="shared" si="1216"/>
        <v>0</v>
      </c>
      <c r="AK1602" s="24">
        <f t="shared" si="1192"/>
        <v>-1</v>
      </c>
      <c r="AL1602" s="24">
        <f t="shared" si="1202"/>
        <v>0</v>
      </c>
      <c r="AM1602" s="24">
        <f t="shared" si="1203"/>
        <v>5</v>
      </c>
      <c r="AN1602" s="24">
        <f t="shared" si="1204"/>
        <v>0</v>
      </c>
      <c r="AO1602" s="24">
        <f t="shared" si="1205"/>
        <v>0</v>
      </c>
      <c r="AP1602" s="24">
        <f t="shared" si="1217"/>
        <v>0</v>
      </c>
      <c r="AQ1602" s="27">
        <f t="shared" si="1193"/>
        <v>0</v>
      </c>
      <c r="AR1602" s="27">
        <f t="shared" si="1206"/>
        <v>0</v>
      </c>
      <c r="AS1602" s="27">
        <f t="shared" si="1207"/>
        <v>0</v>
      </c>
      <c r="AT1602" s="27">
        <f t="shared" si="1208"/>
        <v>0</v>
      </c>
      <c r="AU1602" s="27">
        <f t="shared" si="1209"/>
        <v>0</v>
      </c>
      <c r="AV1602" s="27">
        <f t="shared" si="1218"/>
        <v>0</v>
      </c>
      <c r="AW1602">
        <f t="shared" si="1210"/>
        <v>111.44758641795019</v>
      </c>
      <c r="AX1602">
        <f t="shared" si="1211"/>
        <v>90.341644740291329</v>
      </c>
      <c r="AY1602">
        <f t="shared" si="1219"/>
        <v>85.810155069537657</v>
      </c>
      <c r="AZ1602">
        <f t="shared" si="1212"/>
        <v>0</v>
      </c>
      <c r="BA1602">
        <f t="shared" si="1220"/>
        <v>95.857537988473155</v>
      </c>
      <c r="BB1602" s="4">
        <f t="shared" si="1194"/>
        <v>0</v>
      </c>
      <c r="BC1602" s="4">
        <f t="shared" si="1195"/>
        <v>0</v>
      </c>
    </row>
    <row r="1603" spans="1:55">
      <c r="A1603" s="37">
        <v>42695</v>
      </c>
      <c r="B1603" s="2" t="s">
        <v>76</v>
      </c>
      <c r="C1603" s="40">
        <v>7.48</v>
      </c>
      <c r="D1603" s="19">
        <f t="shared" si="1196"/>
        <v>1.081081081081082E-2</v>
      </c>
      <c r="E1603" s="19">
        <f t="shared" si="1221"/>
        <v>5.3763440860215101E-3</v>
      </c>
      <c r="F1603" s="19">
        <f t="shared" si="1223"/>
        <v>2.6063100137174264E-2</v>
      </c>
      <c r="G1603" s="19">
        <f t="shared" si="1227"/>
        <v>6.729475100942222E-3</v>
      </c>
      <c r="H1603" s="19">
        <f t="shared" si="1239"/>
        <v>0.44480942123576389</v>
      </c>
      <c r="I1603" s="19">
        <f t="shared" si="1239"/>
        <v>1.5243938485016606</v>
      </c>
      <c r="J1603" s="19">
        <f t="shared" si="1239"/>
        <v>0.30669194857877352</v>
      </c>
      <c r="K1603" s="2" t="s">
        <v>75</v>
      </c>
      <c r="L1603" s="40">
        <v>8.67</v>
      </c>
      <c r="M1603" s="19">
        <f t="shared" si="1197"/>
        <v>5.8004640371230529E-3</v>
      </c>
      <c r="N1603" s="19">
        <f t="shared" si="1222"/>
        <v>-1.2528473804100163E-2</v>
      </c>
      <c r="O1603" s="19">
        <f t="shared" si="1224"/>
        <v>-2.0338983050847425E-2</v>
      </c>
      <c r="P1603" s="19">
        <f t="shared" si="1228"/>
        <v>-6.8728522336770322E-3</v>
      </c>
      <c r="Q1603" s="19">
        <f t="shared" si="1240"/>
        <v>-0.84938864397210589</v>
      </c>
      <c r="R1603" s="19">
        <f t="shared" si="1240"/>
        <v>-0.94405127944127987</v>
      </c>
      <c r="S1603" s="19">
        <f t="shared" si="1240"/>
        <v>-0.23158306647327712</v>
      </c>
      <c r="T1603" s="19">
        <f t="shared" si="1198"/>
        <v>1.2941980652078697</v>
      </c>
      <c r="U1603" s="19">
        <f t="shared" si="1198"/>
        <v>2.4684451279429407</v>
      </c>
      <c r="V1603" s="19">
        <f t="shared" si="1198"/>
        <v>0.53827501505205066</v>
      </c>
      <c r="W1603" s="19">
        <f t="shared" si="1229"/>
        <v>5.0860394842487163E-3</v>
      </c>
      <c r="X1603" s="19">
        <f t="shared" si="1230"/>
        <v>8.9021999288925718E-3</v>
      </c>
      <c r="Y1603" s="19">
        <f t="shared" si="1231"/>
        <v>1.7503206486033718</v>
      </c>
      <c r="Z1603" s="19">
        <f t="shared" si="1232"/>
        <v>1</v>
      </c>
      <c r="AA1603" s="19">
        <f t="shared" si="1233"/>
        <v>2.7503206486033718</v>
      </c>
      <c r="AB1603" s="19">
        <f t="shared" si="1234"/>
        <v>0.63640603123573769</v>
      </c>
      <c r="AC1603" s="19">
        <f t="shared" si="1235"/>
        <v>0.36359396876426231</v>
      </c>
      <c r="AD1603" s="20">
        <f t="shared" si="1236"/>
        <v>1.7842874666298025E-2</v>
      </c>
      <c r="AE1603" s="21">
        <f t="shared" si="1191"/>
        <v>-1</v>
      </c>
      <c r="AF1603" s="21">
        <f t="shared" si="1199"/>
        <v>0</v>
      </c>
      <c r="AG1603" s="21">
        <f t="shared" si="1200"/>
        <v>1</v>
      </c>
      <c r="AH1603" s="21">
        <f t="shared" si="1201"/>
        <v>0</v>
      </c>
      <c r="AI1603" s="21">
        <f t="shared" si="1215"/>
        <v>0</v>
      </c>
      <c r="AJ1603" s="21">
        <f t="shared" si="1216"/>
        <v>0</v>
      </c>
      <c r="AK1603" s="24">
        <f t="shared" si="1192"/>
        <v>-1</v>
      </c>
      <c r="AL1603" s="24">
        <f t="shared" si="1202"/>
        <v>0</v>
      </c>
      <c r="AM1603" s="24">
        <f t="shared" si="1203"/>
        <v>0</v>
      </c>
      <c r="AN1603" s="24">
        <f t="shared" si="1204"/>
        <v>1</v>
      </c>
      <c r="AO1603" s="24">
        <f t="shared" si="1205"/>
        <v>0</v>
      </c>
      <c r="AP1603" s="24">
        <f t="shared" si="1217"/>
        <v>0</v>
      </c>
      <c r="AQ1603" s="27">
        <f t="shared" si="1193"/>
        <v>0</v>
      </c>
      <c r="AR1603" s="27">
        <f t="shared" si="1206"/>
        <v>0</v>
      </c>
      <c r="AS1603" s="27">
        <f t="shared" si="1207"/>
        <v>0</v>
      </c>
      <c r="AT1603" s="27">
        <f t="shared" si="1208"/>
        <v>0</v>
      </c>
      <c r="AU1603" s="27">
        <f t="shared" si="1209"/>
        <v>0</v>
      </c>
      <c r="AV1603" s="27">
        <f t="shared" si="1218"/>
        <v>0</v>
      </c>
      <c r="AW1603">
        <f t="shared" si="1210"/>
        <v>111.44758641795019</v>
      </c>
      <c r="AX1603">
        <f t="shared" si="1211"/>
        <v>90.341644740291329</v>
      </c>
      <c r="AY1603">
        <f t="shared" si="1219"/>
        <v>85.810155069537657</v>
      </c>
      <c r="AZ1603">
        <f t="shared" si="1212"/>
        <v>0</v>
      </c>
      <c r="BA1603">
        <f t="shared" si="1220"/>
        <v>95.857537988473155</v>
      </c>
      <c r="BB1603" s="4">
        <f t="shared" si="1194"/>
        <v>0</v>
      </c>
      <c r="BC1603" s="4">
        <f t="shared" si="1195"/>
        <v>1</v>
      </c>
    </row>
    <row r="1604" spans="1:55">
      <c r="A1604" s="37">
        <v>42696</v>
      </c>
      <c r="B1604" s="2" t="s">
        <v>76</v>
      </c>
      <c r="C1604" s="40">
        <v>7.67</v>
      </c>
      <c r="D1604" s="19">
        <f t="shared" si="1196"/>
        <v>2.5401069518716509E-2</v>
      </c>
      <c r="E1604" s="19">
        <f t="shared" si="1221"/>
        <v>3.3692722371967652E-2</v>
      </c>
      <c r="F1604" s="19">
        <f t="shared" si="1223"/>
        <v>4.7814207650273173E-2</v>
      </c>
      <c r="G1604" s="19">
        <f t="shared" si="1227"/>
        <v>3.7889039242219251E-2</v>
      </c>
      <c r="H1604" s="19">
        <f t="shared" si="1239"/>
        <v>2.806704185928492</v>
      </c>
      <c r="I1604" s="19">
        <f t="shared" si="1239"/>
        <v>2.7776967049486294</v>
      </c>
      <c r="J1604" s="19">
        <f t="shared" si="1239"/>
        <v>1.726788097146416</v>
      </c>
      <c r="K1604" s="2" t="s">
        <v>75</v>
      </c>
      <c r="L1604" s="40">
        <v>8.6300000000000008</v>
      </c>
      <c r="M1604" s="19">
        <f t="shared" si="1197"/>
        <v>-4.6136101499422311E-3</v>
      </c>
      <c r="N1604" s="19">
        <f t="shared" si="1222"/>
        <v>-1.0321100917431176E-2</v>
      </c>
      <c r="O1604" s="19">
        <f t="shared" si="1224"/>
        <v>-2.1541950113378627E-2</v>
      </c>
      <c r="P1604" s="19">
        <f t="shared" si="1228"/>
        <v>-2.1541950113378627E-2</v>
      </c>
      <c r="Q1604" s="19">
        <f t="shared" si="1240"/>
        <v>-0.70255749160196967</v>
      </c>
      <c r="R1604" s="19">
        <f t="shared" si="1240"/>
        <v>-1.001023794579011</v>
      </c>
      <c r="S1604" s="19">
        <f t="shared" si="1240"/>
        <v>-0.72811910880040676</v>
      </c>
      <c r="T1604" s="19">
        <f t="shared" si="1198"/>
        <v>3.5092616775304615</v>
      </c>
      <c r="U1604" s="19">
        <f t="shared" si="1198"/>
        <v>3.7787204995276404</v>
      </c>
      <c r="V1604" s="19">
        <f t="shared" si="1198"/>
        <v>2.4549072059468227</v>
      </c>
      <c r="W1604" s="19">
        <f t="shared" si="1229"/>
        <v>7.3946257533703775E-3</v>
      </c>
      <c r="X1604" s="19">
        <f t="shared" si="1230"/>
        <v>8.5853034539951061E-3</v>
      </c>
      <c r="Y1604" s="19">
        <f t="shared" si="1231"/>
        <v>1.1610193321929825</v>
      </c>
      <c r="Z1604" s="19">
        <f t="shared" si="1232"/>
        <v>1</v>
      </c>
      <c r="AA1604" s="19">
        <f t="shared" si="1233"/>
        <v>2.1610193321929825</v>
      </c>
      <c r="AB1604" s="19">
        <f t="shared" si="1234"/>
        <v>0.53725541224788154</v>
      </c>
      <c r="AC1604" s="19">
        <f t="shared" si="1235"/>
        <v>0.46274458775211846</v>
      </c>
      <c r="AD1604" s="20">
        <f t="shared" si="1236"/>
        <v>-1.364677634981735E-2</v>
      </c>
      <c r="AE1604" s="21">
        <f t="shared" si="1191"/>
        <v>-1</v>
      </c>
      <c r="AF1604" s="21">
        <f t="shared" si="1199"/>
        <v>0</v>
      </c>
      <c r="AG1604" s="21">
        <f t="shared" si="1200"/>
        <v>2</v>
      </c>
      <c r="AH1604" s="21">
        <f t="shared" si="1201"/>
        <v>0</v>
      </c>
      <c r="AI1604" s="21">
        <f t="shared" si="1215"/>
        <v>0</v>
      </c>
      <c r="AJ1604" s="21">
        <f t="shared" si="1216"/>
        <v>0</v>
      </c>
      <c r="AK1604" s="24">
        <f t="shared" si="1192"/>
        <v>-1</v>
      </c>
      <c r="AL1604" s="24">
        <f t="shared" si="1202"/>
        <v>0</v>
      </c>
      <c r="AM1604" s="24">
        <f t="shared" si="1203"/>
        <v>1</v>
      </c>
      <c r="AN1604" s="24">
        <f t="shared" si="1204"/>
        <v>0</v>
      </c>
      <c r="AO1604" s="24">
        <f t="shared" si="1205"/>
        <v>0</v>
      </c>
      <c r="AP1604" s="24">
        <f t="shared" si="1217"/>
        <v>0</v>
      </c>
      <c r="AQ1604" s="27">
        <f t="shared" si="1193"/>
        <v>-1</v>
      </c>
      <c r="AR1604" s="27">
        <f t="shared" si="1206"/>
        <v>0</v>
      </c>
      <c r="AS1604" s="27">
        <f t="shared" si="1207"/>
        <v>1</v>
      </c>
      <c r="AT1604" s="27">
        <f t="shared" si="1208"/>
        <v>0</v>
      </c>
      <c r="AU1604" s="27">
        <f t="shared" si="1209"/>
        <v>0</v>
      </c>
      <c r="AV1604" s="27">
        <f t="shared" si="1218"/>
        <v>0</v>
      </c>
      <c r="AW1604">
        <f t="shared" si="1210"/>
        <v>111.44758641795019</v>
      </c>
      <c r="AX1604">
        <f t="shared" si="1211"/>
        <v>90.341644740291329</v>
      </c>
      <c r="AY1604">
        <f t="shared" si="1219"/>
        <v>85.810155069537657</v>
      </c>
      <c r="AZ1604">
        <f t="shared" si="1212"/>
        <v>0</v>
      </c>
      <c r="BA1604">
        <f t="shared" si="1220"/>
        <v>95.857537988473155</v>
      </c>
      <c r="BB1604" s="4">
        <f t="shared" si="1194"/>
        <v>1</v>
      </c>
      <c r="BC1604" s="4">
        <f t="shared" si="1195"/>
        <v>1</v>
      </c>
    </row>
    <row r="1605" spans="1:55">
      <c r="A1605" s="37">
        <v>42697</v>
      </c>
      <c r="B1605" s="2" t="s">
        <v>76</v>
      </c>
      <c r="C1605" s="40">
        <v>7.59</v>
      </c>
      <c r="D1605" s="19">
        <f t="shared" si="1196"/>
        <v>-1.0430247718383322E-2</v>
      </c>
      <c r="E1605" s="19">
        <f t="shared" si="1221"/>
        <v>2.1534320323014826E-2</v>
      </c>
      <c r="F1605" s="19">
        <f t="shared" si="1223"/>
        <v>4.2582417582417528E-2</v>
      </c>
      <c r="G1605" s="19">
        <f t="shared" si="1227"/>
        <v>2.8455284552845524E-2</v>
      </c>
      <c r="H1605" s="19">
        <f t="shared" si="1239"/>
        <v>1.695345587754191</v>
      </c>
      <c r="I1605" s="19">
        <f t="shared" si="1239"/>
        <v>2.3643181117304328</v>
      </c>
      <c r="J1605" s="19">
        <f t="shared" si="1239"/>
        <v>1.2743472236879958</v>
      </c>
      <c r="K1605" s="2" t="s">
        <v>75</v>
      </c>
      <c r="L1605" s="40">
        <v>8.7799999999999994</v>
      </c>
      <c r="M1605" s="19">
        <f t="shared" si="1197"/>
        <v>1.7381228273464493E-2</v>
      </c>
      <c r="N1605" s="19">
        <f t="shared" si="1222"/>
        <v>3.0516431924882605E-2</v>
      </c>
      <c r="O1605" s="19">
        <f t="shared" si="1224"/>
        <v>-7.9096045197740439E-3</v>
      </c>
      <c r="P1605" s="19">
        <f t="shared" si="1228"/>
        <v>-6.787330316742138E-3</v>
      </c>
      <c r="Q1605" s="19">
        <f t="shared" si="1240"/>
        <v>2.0721457487233992</v>
      </c>
      <c r="R1605" s="19">
        <f t="shared" si="1240"/>
        <v>-0.36611078115144302</v>
      </c>
      <c r="S1605" s="19">
        <f t="shared" si="1240"/>
        <v>-0.22897625315384051</v>
      </c>
      <c r="T1605" s="19">
        <f t="shared" si="1198"/>
        <v>-0.37680016096920821</v>
      </c>
      <c r="U1605" s="19">
        <f t="shared" si="1198"/>
        <v>2.7304288928818758</v>
      </c>
      <c r="V1605" s="19">
        <f t="shared" si="1198"/>
        <v>1.5033234768418362</v>
      </c>
      <c r="W1605" s="19">
        <f t="shared" si="1229"/>
        <v>7.8673998326915361E-3</v>
      </c>
      <c r="X1605" s="19">
        <f t="shared" si="1230"/>
        <v>9.5084970298810311E-3</v>
      </c>
      <c r="Y1605" s="19">
        <f t="shared" si="1231"/>
        <v>1.2085946096663622</v>
      </c>
      <c r="Z1605" s="19">
        <f t="shared" si="1232"/>
        <v>1</v>
      </c>
      <c r="AA1605" s="19">
        <f t="shared" si="1233"/>
        <v>2.2085946096663625</v>
      </c>
      <c r="AB1605" s="19">
        <f t="shared" si="1234"/>
        <v>0.54722338104815738</v>
      </c>
      <c r="AC1605" s="19">
        <f t="shared" si="1235"/>
        <v>0.45277661895184251</v>
      </c>
      <c r="AD1605" s="20">
        <f t="shared" si="1236"/>
        <v>-2.8839176866833089E-3</v>
      </c>
      <c r="AE1605" s="21">
        <f t="shared" si="1191"/>
        <v>0</v>
      </c>
      <c r="AF1605" s="21">
        <f t="shared" si="1199"/>
        <v>0</v>
      </c>
      <c r="AG1605" s="21">
        <f t="shared" si="1200"/>
        <v>0</v>
      </c>
      <c r="AH1605" s="21">
        <f t="shared" si="1201"/>
        <v>0</v>
      </c>
      <c r="AI1605" s="21">
        <f t="shared" si="1215"/>
        <v>0</v>
      </c>
      <c r="AJ1605" s="21">
        <f t="shared" si="1216"/>
        <v>0</v>
      </c>
      <c r="AK1605" s="24">
        <f t="shared" si="1192"/>
        <v>-1</v>
      </c>
      <c r="AL1605" s="24">
        <f t="shared" si="1202"/>
        <v>0</v>
      </c>
      <c r="AM1605" s="24">
        <f t="shared" si="1203"/>
        <v>2</v>
      </c>
      <c r="AN1605" s="24">
        <f t="shared" si="1204"/>
        <v>0</v>
      </c>
      <c r="AO1605" s="24">
        <f t="shared" si="1205"/>
        <v>0</v>
      </c>
      <c r="AP1605" s="24">
        <f t="shared" si="1217"/>
        <v>0</v>
      </c>
      <c r="AQ1605" s="27">
        <f t="shared" si="1193"/>
        <v>-1</v>
      </c>
      <c r="AR1605" s="27">
        <f t="shared" si="1206"/>
        <v>0</v>
      </c>
      <c r="AS1605" s="27">
        <f t="shared" si="1207"/>
        <v>2</v>
      </c>
      <c r="AT1605" s="27">
        <f t="shared" si="1208"/>
        <v>0</v>
      </c>
      <c r="AU1605" s="27">
        <f t="shared" si="1209"/>
        <v>0</v>
      </c>
      <c r="AV1605" s="27">
        <f t="shared" si="1218"/>
        <v>0</v>
      </c>
      <c r="AW1605">
        <f t="shared" si="1210"/>
        <v>111.44758641795019</v>
      </c>
      <c r="AX1605">
        <f t="shared" si="1211"/>
        <v>90.341644740291329</v>
      </c>
      <c r="AY1605">
        <f t="shared" si="1219"/>
        <v>85.810155069537657</v>
      </c>
      <c r="AZ1605">
        <f t="shared" si="1212"/>
        <v>0</v>
      </c>
      <c r="BA1605">
        <f t="shared" si="1220"/>
        <v>95.857537988473155</v>
      </c>
      <c r="BB1605" s="4">
        <f t="shared" si="1194"/>
        <v>0</v>
      </c>
      <c r="BC1605" s="4">
        <f t="shared" si="1195"/>
        <v>0</v>
      </c>
    </row>
    <row r="1606" spans="1:55">
      <c r="A1606" s="37">
        <v>42698</v>
      </c>
      <c r="B1606" s="2" t="s">
        <v>76</v>
      </c>
      <c r="C1606" s="40">
        <v>7.55</v>
      </c>
      <c r="D1606" s="19">
        <f t="shared" si="1196"/>
        <v>-5.2700922266139703E-3</v>
      </c>
      <c r="E1606" s="19">
        <f t="shared" si="1221"/>
        <v>1.7520215633423167E-2</v>
      </c>
      <c r="F1606" s="19">
        <f t="shared" si="1223"/>
        <v>2.8610354223433238E-2</v>
      </c>
      <c r="G1606" s="19">
        <f t="shared" si="1227"/>
        <v>2.4423337856173639E-2</v>
      </c>
      <c r="H1606" s="19">
        <f t="shared" si="1239"/>
        <v>1.3514012559319402</v>
      </c>
      <c r="I1606" s="19">
        <f t="shared" si="1239"/>
        <v>1.5392413986489968</v>
      </c>
      <c r="J1606" s="19">
        <f t="shared" si="1239"/>
        <v>1.0869761805878058</v>
      </c>
      <c r="K1606" s="2" t="s">
        <v>75</v>
      </c>
      <c r="L1606" s="40">
        <v>8.7799999999999994</v>
      </c>
      <c r="M1606" s="19">
        <f t="shared" si="1197"/>
        <v>0</v>
      </c>
      <c r="N1606" s="19">
        <f t="shared" si="1222"/>
        <v>1.3856812933025313E-2</v>
      </c>
      <c r="O1606" s="19">
        <f t="shared" si="1224"/>
        <v>-5.6625141562854711E-3</v>
      </c>
      <c r="P1606" s="19">
        <f t="shared" si="1228"/>
        <v>-6.787330316742138E-3</v>
      </c>
      <c r="Q1606" s="19">
        <f t="shared" si="1240"/>
        <v>0.90465430399233604</v>
      </c>
      <c r="R1606" s="19">
        <f t="shared" si="1240"/>
        <v>-0.26275140413697917</v>
      </c>
      <c r="S1606" s="19">
        <f t="shared" si="1240"/>
        <v>-0.22959985447821707</v>
      </c>
      <c r="T1606" s="19">
        <f t="shared" si="1198"/>
        <v>0.44674695193960412</v>
      </c>
      <c r="U1606" s="19">
        <f t="shared" si="1198"/>
        <v>1.801992802785976</v>
      </c>
      <c r="V1606" s="19">
        <f t="shared" si="1198"/>
        <v>1.3165760350660229</v>
      </c>
      <c r="W1606" s="19">
        <f t="shared" si="1229"/>
        <v>7.9882018395925885E-3</v>
      </c>
      <c r="X1606" s="19">
        <f t="shared" si="1230"/>
        <v>9.5084970298810311E-3</v>
      </c>
      <c r="Y1606" s="19">
        <f t="shared" si="1231"/>
        <v>1.1903175734435349</v>
      </c>
      <c r="Z1606" s="19">
        <f t="shared" si="1232"/>
        <v>1</v>
      </c>
      <c r="AA1606" s="19">
        <f t="shared" si="1233"/>
        <v>2.1903175734435347</v>
      </c>
      <c r="AB1606" s="19">
        <f t="shared" si="1234"/>
        <v>0.54344520076701142</v>
      </c>
      <c r="AC1606" s="19">
        <f t="shared" si="1235"/>
        <v>0.4565547992329887</v>
      </c>
      <c r="AD1606" s="20">
        <f t="shared" si="1236"/>
        <v>-2.1209600028101816E-3</v>
      </c>
      <c r="AE1606" s="21">
        <f t="shared" si="1191"/>
        <v>0</v>
      </c>
      <c r="AF1606" s="21">
        <f t="shared" si="1199"/>
        <v>0</v>
      </c>
      <c r="AG1606" s="21">
        <f t="shared" si="1200"/>
        <v>0</v>
      </c>
      <c r="AH1606" s="21">
        <f t="shared" si="1201"/>
        <v>0</v>
      </c>
      <c r="AI1606" s="21">
        <f t="shared" si="1215"/>
        <v>0</v>
      </c>
      <c r="AJ1606" s="21">
        <f t="shared" si="1216"/>
        <v>0</v>
      </c>
      <c r="AK1606" s="24">
        <f t="shared" si="1192"/>
        <v>-1</v>
      </c>
      <c r="AL1606" s="24">
        <f t="shared" si="1202"/>
        <v>0</v>
      </c>
      <c r="AM1606" s="24">
        <f t="shared" si="1203"/>
        <v>3</v>
      </c>
      <c r="AN1606" s="24">
        <f t="shared" si="1204"/>
        <v>0</v>
      </c>
      <c r="AO1606" s="24">
        <f t="shared" si="1205"/>
        <v>0</v>
      </c>
      <c r="AP1606" s="24">
        <f t="shared" si="1217"/>
        <v>0</v>
      </c>
      <c r="AQ1606" s="27">
        <f t="shared" si="1193"/>
        <v>-1</v>
      </c>
      <c r="AR1606" s="27">
        <f t="shared" si="1206"/>
        <v>0</v>
      </c>
      <c r="AS1606" s="27">
        <f t="shared" si="1207"/>
        <v>3</v>
      </c>
      <c r="AT1606" s="27">
        <f t="shared" si="1208"/>
        <v>0</v>
      </c>
      <c r="AU1606" s="27">
        <f t="shared" si="1209"/>
        <v>0</v>
      </c>
      <c r="AV1606" s="27">
        <f t="shared" si="1218"/>
        <v>0</v>
      </c>
      <c r="AW1606">
        <f t="shared" si="1210"/>
        <v>111.44758641795019</v>
      </c>
      <c r="AX1606">
        <f t="shared" si="1211"/>
        <v>90.341644740291329</v>
      </c>
      <c r="AY1606">
        <f t="shared" si="1219"/>
        <v>85.810155069537657</v>
      </c>
      <c r="AZ1606">
        <f t="shared" si="1212"/>
        <v>0</v>
      </c>
      <c r="BA1606">
        <f t="shared" si="1220"/>
        <v>95.857537988473155</v>
      </c>
      <c r="BB1606" s="4">
        <f t="shared" si="1194"/>
        <v>0</v>
      </c>
      <c r="BC1606" s="4">
        <f t="shared" si="1195"/>
        <v>0</v>
      </c>
    </row>
    <row r="1607" spans="1:55">
      <c r="A1607" s="37">
        <v>42699</v>
      </c>
      <c r="B1607" s="2" t="s">
        <v>76</v>
      </c>
      <c r="C1607" s="40">
        <v>7.6</v>
      </c>
      <c r="D1607" s="19">
        <f t="shared" si="1196"/>
        <v>6.6225165562913673E-3</v>
      </c>
      <c r="E1607" s="19">
        <f t="shared" si="1221"/>
        <v>2.7027027027026931E-2</v>
      </c>
      <c r="F1607" s="19">
        <f t="shared" si="1223"/>
        <v>2.7027027027026931E-2</v>
      </c>
      <c r="G1607" s="19">
        <f t="shared" si="1227"/>
        <v>2.9810298102980998E-2</v>
      </c>
      <c r="H1607" s="19">
        <f t="shared" si="1239"/>
        <v>2.0578887050221577</v>
      </c>
      <c r="I1607" s="19">
        <f t="shared" si="1239"/>
        <v>1.4397682290878044</v>
      </c>
      <c r="J1607" s="19">
        <f t="shared" si="1239"/>
        <v>1.3190296353415831</v>
      </c>
      <c r="K1607" s="2" t="s">
        <v>75</v>
      </c>
      <c r="L1607" s="40">
        <v>8.89</v>
      </c>
      <c r="M1607" s="19">
        <f t="shared" si="1197"/>
        <v>1.2528473804100366E-2</v>
      </c>
      <c r="N1607" s="19">
        <f t="shared" si="1222"/>
        <v>3.1322505800464195E-2</v>
      </c>
      <c r="O1607" s="19">
        <f t="shared" si="1224"/>
        <v>1.9495412844036688E-2</v>
      </c>
      <c r="P1607" s="19">
        <f t="shared" si="1228"/>
        <v>4.5197740112995393E-3</v>
      </c>
      <c r="Q1607" s="19">
        <f t="shared" si="1240"/>
        <v>2.0291629340321906</v>
      </c>
      <c r="R1607" s="19">
        <f t="shared" si="1240"/>
        <v>0.90668611048356229</v>
      </c>
      <c r="S1607" s="19">
        <f t="shared" si="1240"/>
        <v>0.15291535614477109</v>
      </c>
      <c r="T1607" s="19">
        <f t="shared" si="1198"/>
        <v>2.8725770989967092E-2</v>
      </c>
      <c r="U1607" s="19">
        <f t="shared" si="1198"/>
        <v>0.53308211860424215</v>
      </c>
      <c r="V1607" s="19">
        <f t="shared" si="1198"/>
        <v>1.166114279196812</v>
      </c>
      <c r="W1607" s="19">
        <f t="shared" si="1229"/>
        <v>8.0786137678315311E-3</v>
      </c>
      <c r="X1607" s="19">
        <f t="shared" si="1230"/>
        <v>9.9307794016805038E-3</v>
      </c>
      <c r="Y1607" s="19">
        <f t="shared" si="1231"/>
        <v>1.2292677539832595</v>
      </c>
      <c r="Z1607" s="19">
        <f t="shared" si="1232"/>
        <v>1</v>
      </c>
      <c r="AA1607" s="19">
        <f t="shared" si="1233"/>
        <v>2.2292677539832595</v>
      </c>
      <c r="AB1607" s="19">
        <f t="shared" si="1234"/>
        <v>0.55142221107662004</v>
      </c>
      <c r="AC1607" s="19">
        <f t="shared" si="1235"/>
        <v>0.44857778892338002</v>
      </c>
      <c r="AD1607" s="20">
        <f t="shared" si="1236"/>
        <v>2.0513671512036756E-3</v>
      </c>
      <c r="AE1607" s="21">
        <f t="shared" si="1191"/>
        <v>0</v>
      </c>
      <c r="AF1607" s="21">
        <f t="shared" si="1199"/>
        <v>0</v>
      </c>
      <c r="AG1607" s="21">
        <f t="shared" si="1200"/>
        <v>0</v>
      </c>
      <c r="AH1607" s="21">
        <f t="shared" si="1201"/>
        <v>0</v>
      </c>
      <c r="AI1607" s="21">
        <f t="shared" si="1215"/>
        <v>0</v>
      </c>
      <c r="AJ1607" s="21">
        <f t="shared" si="1216"/>
        <v>0</v>
      </c>
      <c r="AK1607" s="24">
        <f t="shared" si="1192"/>
        <v>0</v>
      </c>
      <c r="AL1607" s="24">
        <f t="shared" si="1202"/>
        <v>0</v>
      </c>
      <c r="AM1607" s="24">
        <f t="shared" si="1203"/>
        <v>0</v>
      </c>
      <c r="AN1607" s="24">
        <f t="shared" si="1204"/>
        <v>0</v>
      </c>
      <c r="AO1607" s="24">
        <f t="shared" si="1205"/>
        <v>0</v>
      </c>
      <c r="AP1607" s="24">
        <f t="shared" si="1217"/>
        <v>0</v>
      </c>
      <c r="AQ1607" s="27">
        <f t="shared" si="1193"/>
        <v>-1</v>
      </c>
      <c r="AR1607" s="27">
        <f t="shared" si="1206"/>
        <v>0</v>
      </c>
      <c r="AS1607" s="27">
        <f t="shared" si="1207"/>
        <v>4</v>
      </c>
      <c r="AT1607" s="27">
        <f t="shared" si="1208"/>
        <v>0</v>
      </c>
      <c r="AU1607" s="27">
        <f t="shared" si="1209"/>
        <v>0</v>
      </c>
      <c r="AV1607" s="27">
        <f t="shared" si="1218"/>
        <v>0</v>
      </c>
      <c r="AW1607">
        <f t="shared" si="1210"/>
        <v>111.44758641795019</v>
      </c>
      <c r="AX1607">
        <f t="shared" si="1211"/>
        <v>90.341644740291329</v>
      </c>
      <c r="AY1607">
        <f t="shared" si="1219"/>
        <v>85.810155069537657</v>
      </c>
      <c r="AZ1607">
        <f t="shared" si="1212"/>
        <v>0</v>
      </c>
      <c r="BA1607">
        <f t="shared" si="1220"/>
        <v>95.857537988473155</v>
      </c>
      <c r="BB1607" s="4">
        <f t="shared" si="1194"/>
        <v>0</v>
      </c>
      <c r="BC1607" s="4">
        <f t="shared" si="1195"/>
        <v>0</v>
      </c>
    </row>
    <row r="1608" spans="1:55">
      <c r="A1608" s="37">
        <v>42702</v>
      </c>
      <c r="B1608" s="2" t="s">
        <v>76</v>
      </c>
      <c r="C1608" s="40">
        <v>7.67</v>
      </c>
      <c r="D1608" s="19">
        <f t="shared" si="1196"/>
        <v>9.210526315789511E-3</v>
      </c>
      <c r="E1608" s="19">
        <f t="shared" si="1221"/>
        <v>2.5401069518716509E-2</v>
      </c>
      <c r="F1608" s="19">
        <f t="shared" si="1223"/>
        <v>3.0913978494623594E-2</v>
      </c>
      <c r="G1608" s="19">
        <f t="shared" si="1227"/>
        <v>4.4959128065395107E-2</v>
      </c>
      <c r="H1608" s="19">
        <f t="shared" si="1239"/>
        <v>1.8758718604481288</v>
      </c>
      <c r="I1608" s="19">
        <f t="shared" si="1239"/>
        <v>1.6380947117435556</v>
      </c>
      <c r="J1608" s="19">
        <f t="shared" si="1239"/>
        <v>1.9858453133851914</v>
      </c>
      <c r="K1608" s="2" t="s">
        <v>75</v>
      </c>
      <c r="L1608" s="40">
        <v>8.9499999999999993</v>
      </c>
      <c r="M1608" s="19">
        <f t="shared" si="1197"/>
        <v>6.7491563554554239E-3</v>
      </c>
      <c r="N1608" s="19">
        <f t="shared" si="1222"/>
        <v>3.2295271049596237E-2</v>
      </c>
      <c r="O1608" s="19">
        <f t="shared" si="1224"/>
        <v>1.9362186788154892E-2</v>
      </c>
      <c r="P1608" s="19">
        <f t="shared" si="1228"/>
        <v>1.1185682326621685E-3</v>
      </c>
      <c r="Q1608" s="19">
        <f t="shared" si="1240"/>
        <v>2.029943476592809</v>
      </c>
      <c r="R1608" s="19">
        <f t="shared" si="1240"/>
        <v>0.89340338128623131</v>
      </c>
      <c r="S1608" s="19">
        <f t="shared" si="1240"/>
        <v>3.7816447975390834E-2</v>
      </c>
      <c r="T1608" s="19">
        <f t="shared" si="1198"/>
        <v>-0.15407161614468023</v>
      </c>
      <c r="U1608" s="19">
        <f t="shared" si="1198"/>
        <v>0.74469133045732427</v>
      </c>
      <c r="V1608" s="19">
        <f t="shared" si="1198"/>
        <v>1.9480288654098006</v>
      </c>
      <c r="W1608" s="19">
        <f t="shared" si="1229"/>
        <v>8.0813677588605203E-3</v>
      </c>
      <c r="X1608" s="19">
        <f t="shared" si="1230"/>
        <v>9.7796735942688017E-3</v>
      </c>
      <c r="Y1608" s="19">
        <f t="shared" si="1231"/>
        <v>1.2101507920545054</v>
      </c>
      <c r="Z1608" s="19">
        <f t="shared" si="1232"/>
        <v>1</v>
      </c>
      <c r="AA1608" s="19">
        <f t="shared" si="1233"/>
        <v>2.2101507920545052</v>
      </c>
      <c r="AB1608" s="19">
        <f t="shared" si="1234"/>
        <v>0.54754218418263545</v>
      </c>
      <c r="AC1608" s="19">
        <f t="shared" si="1235"/>
        <v>0.45245781581736472</v>
      </c>
      <c r="AD1608" s="20">
        <f t="shared" si="1236"/>
        <v>1.0171987525694738E-2</v>
      </c>
      <c r="AE1608" s="21">
        <f t="shared" ref="AE1608:AE1671" si="1241">IF(T1608&gt;$B$3,-1,IF(T1608&lt;$B$1,1,0))</f>
        <v>0</v>
      </c>
      <c r="AF1608" s="21">
        <f t="shared" si="1199"/>
        <v>0</v>
      </c>
      <c r="AG1608" s="21">
        <f t="shared" si="1200"/>
        <v>0</v>
      </c>
      <c r="AH1608" s="21">
        <f t="shared" si="1201"/>
        <v>0</v>
      </c>
      <c r="AI1608" s="21">
        <f t="shared" si="1215"/>
        <v>0</v>
      </c>
      <c r="AJ1608" s="21">
        <f t="shared" si="1216"/>
        <v>0</v>
      </c>
      <c r="AK1608" s="24">
        <f t="shared" ref="AK1608:AK1671" si="1242">IF(U1608&gt;$B$3,-1,IF(U1608&lt;$B$1,1,0))</f>
        <v>0</v>
      </c>
      <c r="AL1608" s="24">
        <f t="shared" si="1202"/>
        <v>0</v>
      </c>
      <c r="AM1608" s="24">
        <f t="shared" si="1203"/>
        <v>0</v>
      </c>
      <c r="AN1608" s="24">
        <f t="shared" si="1204"/>
        <v>0</v>
      </c>
      <c r="AO1608" s="24">
        <f t="shared" si="1205"/>
        <v>0</v>
      </c>
      <c r="AP1608" s="24">
        <f t="shared" si="1217"/>
        <v>0</v>
      </c>
      <c r="AQ1608" s="27">
        <f t="shared" ref="AQ1608:AQ1671" si="1243">IF(V1608&gt;$B$3,-1,IF(V1608&lt;$B$1,1,0))</f>
        <v>-1</v>
      </c>
      <c r="AR1608" s="27">
        <f t="shared" si="1206"/>
        <v>0</v>
      </c>
      <c r="AS1608" s="27">
        <f t="shared" si="1207"/>
        <v>5</v>
      </c>
      <c r="AT1608" s="27">
        <f t="shared" si="1208"/>
        <v>0</v>
      </c>
      <c r="AU1608" s="27">
        <f t="shared" si="1209"/>
        <v>0</v>
      </c>
      <c r="AV1608" s="27">
        <f t="shared" si="1218"/>
        <v>0</v>
      </c>
      <c r="AW1608">
        <f t="shared" si="1210"/>
        <v>111.44758641795019</v>
      </c>
      <c r="AX1608">
        <f t="shared" si="1211"/>
        <v>90.341644740291329</v>
      </c>
      <c r="AY1608">
        <f t="shared" si="1219"/>
        <v>85.810155069537657</v>
      </c>
      <c r="AZ1608">
        <f t="shared" si="1212"/>
        <v>0</v>
      </c>
      <c r="BA1608">
        <f t="shared" si="1220"/>
        <v>95.857537988473155</v>
      </c>
      <c r="BB1608" s="4">
        <f t="shared" ref="BB1608:BB1671" si="1244">AQ1608*AE1608</f>
        <v>0</v>
      </c>
      <c r="BC1608" s="4">
        <f t="shared" ref="BC1608:BC1671" si="1245">AE1608*AK1608</f>
        <v>0</v>
      </c>
    </row>
    <row r="1609" spans="1:55">
      <c r="A1609" s="37">
        <v>42703</v>
      </c>
      <c r="B1609" s="2" t="s">
        <v>76</v>
      </c>
      <c r="C1609" s="40">
        <v>7.77</v>
      </c>
      <c r="D1609" s="19">
        <f t="shared" ref="D1609:D1672" si="1246">(C1609-C1608)/C1608</f>
        <v>1.3037809647979093E-2</v>
      </c>
      <c r="E1609" s="19">
        <f t="shared" si="1221"/>
        <v>1.3037809647979093E-2</v>
      </c>
      <c r="F1609" s="19">
        <f t="shared" si="1223"/>
        <v>4.7169811320754672E-2</v>
      </c>
      <c r="G1609" s="19">
        <f t="shared" si="1227"/>
        <v>6.0027285129604299E-2</v>
      </c>
      <c r="H1609" s="19">
        <f t="shared" si="1239"/>
        <v>0.93957301536789395</v>
      </c>
      <c r="I1609" s="19">
        <f t="shared" si="1239"/>
        <v>2.4617906049758407</v>
      </c>
      <c r="J1609" s="19">
        <f t="shared" si="1239"/>
        <v>2.6016062119329662</v>
      </c>
      <c r="K1609" s="2" t="s">
        <v>75</v>
      </c>
      <c r="L1609" s="40">
        <v>8.89</v>
      </c>
      <c r="M1609" s="19">
        <f t="shared" ref="M1609:M1672" si="1247">(L1609-L1608)/L1608</f>
        <v>-6.7039106145249973E-3</v>
      </c>
      <c r="N1609" s="19">
        <f t="shared" si="1222"/>
        <v>3.0127462340672047E-2</v>
      </c>
      <c r="O1609" s="19">
        <f t="shared" si="1224"/>
        <v>1.9495412844036688E-2</v>
      </c>
      <c r="P1609" s="19">
        <f t="shared" si="1228"/>
        <v>-1.1123470522803075E-2</v>
      </c>
      <c r="Q1609" s="19">
        <f t="shared" si="1240"/>
        <v>1.8329145178716773</v>
      </c>
      <c r="R1609" s="19">
        <f t="shared" si="1240"/>
        <v>0.89160984327824333</v>
      </c>
      <c r="S1609" s="19">
        <f t="shared" si="1240"/>
        <v>-0.3758928073260438</v>
      </c>
      <c r="T1609" s="19">
        <f t="shared" ref="T1609:V1672" si="1248">H1609-Q1609</f>
        <v>-0.8933415025037833</v>
      </c>
      <c r="U1609" s="19">
        <f t="shared" si="1248"/>
        <v>1.5701807616975973</v>
      </c>
      <c r="V1609" s="19">
        <f t="shared" si="1248"/>
        <v>2.9774990192590098</v>
      </c>
      <c r="W1609" s="19">
        <f t="shared" si="1229"/>
        <v>8.3802278619107533E-3</v>
      </c>
      <c r="X1609" s="19">
        <f t="shared" si="1230"/>
        <v>9.8027760577828176E-3</v>
      </c>
      <c r="Y1609" s="19">
        <f t="shared" si="1231"/>
        <v>1.1697505389248106</v>
      </c>
      <c r="Z1609" s="19">
        <f t="shared" si="1232"/>
        <v>1</v>
      </c>
      <c r="AA1609" s="19">
        <f t="shared" si="1233"/>
        <v>2.1697505389248106</v>
      </c>
      <c r="AB1609" s="19">
        <f t="shared" si="1234"/>
        <v>0.53911752431432236</v>
      </c>
      <c r="AC1609" s="19">
        <f t="shared" si="1235"/>
        <v>0.46088247568567764</v>
      </c>
      <c r="AD1609" s="20">
        <f t="shared" si="1236"/>
        <v>-1.2481386141156854E-2</v>
      </c>
      <c r="AE1609" s="21">
        <f t="shared" si="1241"/>
        <v>0</v>
      </c>
      <c r="AF1609" s="21">
        <f t="shared" ref="AF1609:AF1672" si="1249">IF(AND(AI1608=1,T1609&gt;$B$2),1,0)</f>
        <v>0</v>
      </c>
      <c r="AG1609" s="21">
        <f t="shared" ref="AG1609:AG1672" si="1250">IF(OR(AND(AI1608=0,AE1609&gt;0),AND(AG1608=$B$5,AE1609&gt;0)),1,IF(OR(AND(AE1609=0,AI1608=0),OR(AF1609=1),AG1608=$B$5),0,AG1608+1))</f>
        <v>0</v>
      </c>
      <c r="AH1609" s="21">
        <f t="shared" ref="AH1609:AH1672" si="1251">IF(AG1608=$B$5,1,0)</f>
        <v>0</v>
      </c>
      <c r="AI1609" s="21">
        <f t="shared" si="1215"/>
        <v>0</v>
      </c>
      <c r="AJ1609" s="21">
        <f t="shared" si="1216"/>
        <v>0</v>
      </c>
      <c r="AK1609" s="24">
        <f t="shared" si="1242"/>
        <v>-1</v>
      </c>
      <c r="AL1609" s="24">
        <f t="shared" ref="AL1609:AL1672" si="1252">IF(AND(AO1608=1,U1609&gt;$B$2),1,0)</f>
        <v>0</v>
      </c>
      <c r="AM1609" s="24">
        <f t="shared" ref="AM1609:AM1672" si="1253">IF(OR(AND(AO1608=0,AK1609&gt;0),AND(AM1608=$B$5,AK1609&gt;0)),1,IF(OR(AND(AK1609=0,AO1608=0),OR(AL1609=1),AM1608=$B$5),0,AM1608+1))</f>
        <v>1</v>
      </c>
      <c r="AN1609" s="24">
        <f t="shared" ref="AN1609:AN1672" si="1254">IF(AM1608=$B$5,1,0)</f>
        <v>0</v>
      </c>
      <c r="AO1609" s="24">
        <f t="shared" ref="AO1609:AO1672" si="1255">IF(AND(AK1609=0,AL1609=0,AN1609=0),AO1608,IF(AK1609=-1, 0, AK1609))</f>
        <v>0</v>
      </c>
      <c r="AP1609" s="24">
        <f t="shared" si="1217"/>
        <v>0</v>
      </c>
      <c r="AQ1609" s="27">
        <f t="shared" si="1243"/>
        <v>-1</v>
      </c>
      <c r="AR1609" s="27">
        <f t="shared" ref="AR1609:AR1672" si="1256">IF(AND(AU1608=1,V1609&gt;$B$2),1,0)</f>
        <v>0</v>
      </c>
      <c r="AS1609" s="27">
        <f t="shared" ref="AS1609:AS1672" si="1257">IF(OR(AND(AU1608=0,AQ1609&gt;0),AND(AS1608=$B$5,AQ1609&gt;0)),1,IF(OR(AND(AQ1609=0,AU1608=0),OR(AR1609=1),AS1608=$B$5),0,AS1608+1))</f>
        <v>0</v>
      </c>
      <c r="AT1609" s="27">
        <f t="shared" ref="AT1609:AT1672" si="1258">IF(AS1608=$B$5,1,0)</f>
        <v>1</v>
      </c>
      <c r="AU1609" s="27">
        <f t="shared" ref="AU1609:AU1672" si="1259">IF(AND(AQ1609=0,AR1609=0,AT1609=0),AU1608,IF(AQ1609=-1,0,AQ1609))</f>
        <v>0</v>
      </c>
      <c r="AV1609" s="27">
        <f t="shared" si="1218"/>
        <v>0</v>
      </c>
      <c r="AW1609">
        <f t="shared" ref="AW1609:AW1672" si="1260">AW1608*(1+AJ1609)</f>
        <v>111.44758641795019</v>
      </c>
      <c r="AX1609">
        <f t="shared" ref="AX1609:AX1672" si="1261">AX1608*(1+AP1609)</f>
        <v>90.341644740291329</v>
      </c>
      <c r="AY1609">
        <f t="shared" si="1219"/>
        <v>85.810155069537657</v>
      </c>
      <c r="AZ1609">
        <f t="shared" ref="AZ1609:AZ1672" si="1262">AVERAGE(AV1609,AP1609,AJ1609)</f>
        <v>0</v>
      </c>
      <c r="BA1609">
        <f t="shared" si="1220"/>
        <v>95.857537988473155</v>
      </c>
      <c r="BB1609" s="4">
        <f t="shared" si="1244"/>
        <v>0</v>
      </c>
      <c r="BC1609" s="4">
        <f t="shared" si="1245"/>
        <v>0</v>
      </c>
    </row>
    <row r="1610" spans="1:55">
      <c r="A1610" s="37">
        <v>42704</v>
      </c>
      <c r="B1610" s="2" t="s">
        <v>76</v>
      </c>
      <c r="C1610" s="40">
        <v>7.62</v>
      </c>
      <c r="D1610" s="19">
        <f t="shared" si="1246"/>
        <v>-1.9305019305019239E-2</v>
      </c>
      <c r="E1610" s="19">
        <f t="shared" si="1221"/>
        <v>3.952569169960507E-3</v>
      </c>
      <c r="F1610" s="19">
        <f t="shared" si="1223"/>
        <v>2.5572005383580135E-2</v>
      </c>
      <c r="G1610" s="19">
        <f t="shared" si="1227"/>
        <v>4.6703296703296683E-2</v>
      </c>
      <c r="H1610" s="19">
        <f t="shared" ref="H1610:J1625" si="1263">E1610/STDEV(E1550:E1609)</f>
        <v>0.28361227926304267</v>
      </c>
      <c r="I1610" s="19">
        <f t="shared" si="1263"/>
        <v>1.2789913333174929</v>
      </c>
      <c r="J1610" s="19">
        <f t="shared" si="1263"/>
        <v>1.9438263726673002</v>
      </c>
      <c r="K1610" s="2" t="s">
        <v>75</v>
      </c>
      <c r="L1610" s="40">
        <v>8.93</v>
      </c>
      <c r="M1610" s="19">
        <f t="shared" si="1247"/>
        <v>4.4994375703036162E-3</v>
      </c>
      <c r="N1610" s="19">
        <f t="shared" si="1222"/>
        <v>1.7084282460136716E-2</v>
      </c>
      <c r="O1610" s="19">
        <f t="shared" si="1224"/>
        <v>4.8122065727699552E-2</v>
      </c>
      <c r="P1610" s="19">
        <f t="shared" si="1228"/>
        <v>-4.4593088071349964E-3</v>
      </c>
      <c r="Q1610" s="19">
        <f t="shared" ref="Q1610:S1625" si="1264">N1610/STDEV(N1550:N1609)</f>
        <v>1.0286720981971407</v>
      </c>
      <c r="R1610" s="19">
        <f t="shared" si="1264"/>
        <v>2.204357991409271</v>
      </c>
      <c r="S1610" s="19">
        <f t="shared" si="1264"/>
        <v>-0.1522734694361422</v>
      </c>
      <c r="T1610" s="19">
        <f t="shared" si="1248"/>
        <v>-0.74505981893409801</v>
      </c>
      <c r="U1610" s="19">
        <f t="shared" si="1248"/>
        <v>-0.92536665809177809</v>
      </c>
      <c r="V1610" s="19">
        <f t="shared" si="1248"/>
        <v>2.0960998421034422</v>
      </c>
      <c r="W1610" s="19">
        <f t="shared" si="1229"/>
        <v>9.5322297062321055E-3</v>
      </c>
      <c r="X1610" s="19">
        <f t="shared" si="1230"/>
        <v>9.8561598775995102E-3</v>
      </c>
      <c r="Y1610" s="19">
        <f t="shared" si="1231"/>
        <v>1.0339826233053975</v>
      </c>
      <c r="Z1610" s="19">
        <f t="shared" si="1232"/>
        <v>1</v>
      </c>
      <c r="AA1610" s="19">
        <f t="shared" si="1233"/>
        <v>2.0339826233053975</v>
      </c>
      <c r="AB1610" s="19">
        <f t="shared" si="1234"/>
        <v>0.50835371524712747</v>
      </c>
      <c r="AC1610" s="19">
        <f t="shared" si="1235"/>
        <v>0.49164628475287248</v>
      </c>
      <c r="AD1610" s="20">
        <f t="shared" si="1236"/>
        <v>1.0440943538667523E-2</v>
      </c>
      <c r="AE1610" s="21">
        <f t="shared" si="1241"/>
        <v>0</v>
      </c>
      <c r="AF1610" s="21">
        <f t="shared" si="1249"/>
        <v>0</v>
      </c>
      <c r="AG1610" s="21">
        <f t="shared" si="1250"/>
        <v>0</v>
      </c>
      <c r="AH1610" s="21">
        <f t="shared" si="1251"/>
        <v>0</v>
      </c>
      <c r="AI1610" s="21">
        <f t="shared" ref="AI1610:AI1673" si="1265">IF(AND(AE1610=0,AF1610=0,AH1610=0),AI1609, IF(AE1610=-1, 0,AE1610))</f>
        <v>0</v>
      </c>
      <c r="AJ1610" s="21">
        <f t="shared" ref="AJ1610:AJ1673" si="1266">$AD1610*AI1610</f>
        <v>0</v>
      </c>
      <c r="AK1610" s="24">
        <f t="shared" si="1242"/>
        <v>0</v>
      </c>
      <c r="AL1610" s="24">
        <f t="shared" si="1252"/>
        <v>0</v>
      </c>
      <c r="AM1610" s="24">
        <f t="shared" si="1253"/>
        <v>0</v>
      </c>
      <c r="AN1610" s="24">
        <f t="shared" si="1254"/>
        <v>0</v>
      </c>
      <c r="AO1610" s="24">
        <f t="shared" si="1255"/>
        <v>0</v>
      </c>
      <c r="AP1610" s="24">
        <f t="shared" ref="AP1610:AP1673" si="1267">$AD1610*AO1610</f>
        <v>0</v>
      </c>
      <c r="AQ1610" s="27">
        <f t="shared" si="1243"/>
        <v>-1</v>
      </c>
      <c r="AR1610" s="27">
        <f t="shared" si="1256"/>
        <v>0</v>
      </c>
      <c r="AS1610" s="27">
        <f t="shared" si="1257"/>
        <v>1</v>
      </c>
      <c r="AT1610" s="27">
        <f t="shared" si="1258"/>
        <v>0</v>
      </c>
      <c r="AU1610" s="27">
        <f t="shared" si="1259"/>
        <v>0</v>
      </c>
      <c r="AV1610" s="27">
        <f t="shared" ref="AV1610:AV1673" si="1268">$AD1610*AU1610</f>
        <v>0</v>
      </c>
      <c r="AW1610">
        <f t="shared" si="1260"/>
        <v>111.44758641795019</v>
      </c>
      <c r="AX1610">
        <f t="shared" si="1261"/>
        <v>90.341644740291329</v>
      </c>
      <c r="AY1610">
        <f t="shared" ref="AY1610:AY1673" si="1269">AY1609*(1+AV1610)</f>
        <v>85.810155069537657</v>
      </c>
      <c r="AZ1610">
        <f t="shared" si="1262"/>
        <v>0</v>
      </c>
      <c r="BA1610">
        <f t="shared" ref="BA1610:BA1673" si="1270">BA1609*(1+AZ1610)</f>
        <v>95.857537988473155</v>
      </c>
      <c r="BB1610" s="4">
        <f t="shared" si="1244"/>
        <v>0</v>
      </c>
      <c r="BC1610" s="4">
        <f t="shared" si="1245"/>
        <v>0</v>
      </c>
    </row>
    <row r="1611" spans="1:55">
      <c r="A1611" s="37">
        <v>42705</v>
      </c>
      <c r="B1611" s="2" t="s">
        <v>76</v>
      </c>
      <c r="C1611" s="40">
        <v>7.76</v>
      </c>
      <c r="D1611" s="19">
        <f t="shared" si="1246"/>
        <v>1.8372703412073449E-2</v>
      </c>
      <c r="E1611" s="19">
        <f t="shared" si="1221"/>
        <v>2.7814569536423837E-2</v>
      </c>
      <c r="F1611" s="19">
        <f t="shared" si="1223"/>
        <v>4.5822102425875991E-2</v>
      </c>
      <c r="G1611" s="19">
        <f t="shared" si="1227"/>
        <v>6.4471879286694067E-2</v>
      </c>
      <c r="H1611" s="19">
        <f t="shared" si="1263"/>
        <v>1.9962082658037592</v>
      </c>
      <c r="I1611" s="19">
        <f t="shared" si="1263"/>
        <v>2.2713575054597062</v>
      </c>
      <c r="J1611" s="19">
        <f t="shared" si="1263"/>
        <v>2.6366877218407856</v>
      </c>
      <c r="K1611" s="2" t="s">
        <v>75</v>
      </c>
      <c r="L1611" s="40">
        <v>8.91</v>
      </c>
      <c r="M1611" s="19">
        <f t="shared" si="1247"/>
        <v>-2.2396416573347787E-3</v>
      </c>
      <c r="N1611" s="19">
        <f t="shared" si="1222"/>
        <v>1.480637813211854E-2</v>
      </c>
      <c r="O1611" s="19">
        <f t="shared" si="1224"/>
        <v>2.8868360277136258E-2</v>
      </c>
      <c r="P1611" s="19">
        <f t="shared" si="1228"/>
        <v>4.5095828635852231E-3</v>
      </c>
      <c r="Q1611" s="19">
        <f t="shared" si="1264"/>
        <v>0.89436159051470032</v>
      </c>
      <c r="R1611" s="19">
        <f t="shared" si="1264"/>
        <v>1.2795921641684698</v>
      </c>
      <c r="S1611" s="19">
        <f t="shared" si="1264"/>
        <v>0.15520187380847242</v>
      </c>
      <c r="T1611" s="19">
        <f t="shared" si="1248"/>
        <v>1.101846675289059</v>
      </c>
      <c r="U1611" s="19">
        <f t="shared" si="1248"/>
        <v>0.99176534129123639</v>
      </c>
      <c r="V1611" s="19">
        <f t="shared" si="1248"/>
        <v>2.481485848032313</v>
      </c>
      <c r="W1611" s="19">
        <f t="shared" si="1229"/>
        <v>1.0178616427021139E-2</v>
      </c>
      <c r="X1611" s="19">
        <f t="shared" si="1230"/>
        <v>9.5301615288709771E-3</v>
      </c>
      <c r="Y1611" s="19">
        <f t="shared" si="1231"/>
        <v>1</v>
      </c>
      <c r="Z1611" s="19">
        <f t="shared" si="1232"/>
        <v>1.0680423827220253</v>
      </c>
      <c r="AA1611" s="19">
        <f t="shared" si="1233"/>
        <v>2.0680423827220253</v>
      </c>
      <c r="AB1611" s="19">
        <f t="shared" si="1234"/>
        <v>0.48354908407813535</v>
      </c>
      <c r="AC1611" s="19">
        <f t="shared" si="1235"/>
        <v>0.51645091592186465</v>
      </c>
      <c r="AD1611" s="20">
        <f t="shared" si="1236"/>
        <v>1.5942573690705319E-3</v>
      </c>
      <c r="AE1611" s="21">
        <f t="shared" si="1241"/>
        <v>-1</v>
      </c>
      <c r="AF1611" s="21">
        <f t="shared" si="1249"/>
        <v>0</v>
      </c>
      <c r="AG1611" s="21">
        <f t="shared" si="1250"/>
        <v>1</v>
      </c>
      <c r="AH1611" s="21">
        <f t="shared" si="1251"/>
        <v>0</v>
      </c>
      <c r="AI1611" s="21">
        <f t="shared" si="1265"/>
        <v>0</v>
      </c>
      <c r="AJ1611" s="21">
        <f t="shared" si="1266"/>
        <v>0</v>
      </c>
      <c r="AK1611" s="24">
        <f t="shared" si="1242"/>
        <v>0</v>
      </c>
      <c r="AL1611" s="24">
        <f t="shared" si="1252"/>
        <v>0</v>
      </c>
      <c r="AM1611" s="24">
        <f t="shared" si="1253"/>
        <v>0</v>
      </c>
      <c r="AN1611" s="24">
        <f t="shared" si="1254"/>
        <v>0</v>
      </c>
      <c r="AO1611" s="24">
        <f t="shared" si="1255"/>
        <v>0</v>
      </c>
      <c r="AP1611" s="24">
        <f t="shared" si="1267"/>
        <v>0</v>
      </c>
      <c r="AQ1611" s="27">
        <f t="shared" si="1243"/>
        <v>-1</v>
      </c>
      <c r="AR1611" s="27">
        <f t="shared" si="1256"/>
        <v>0</v>
      </c>
      <c r="AS1611" s="27">
        <f t="shared" si="1257"/>
        <v>2</v>
      </c>
      <c r="AT1611" s="27">
        <f t="shared" si="1258"/>
        <v>0</v>
      </c>
      <c r="AU1611" s="27">
        <f t="shared" si="1259"/>
        <v>0</v>
      </c>
      <c r="AV1611" s="27">
        <f t="shared" si="1268"/>
        <v>0</v>
      </c>
      <c r="AW1611">
        <f t="shared" si="1260"/>
        <v>111.44758641795019</v>
      </c>
      <c r="AX1611">
        <f t="shared" si="1261"/>
        <v>90.341644740291329</v>
      </c>
      <c r="AY1611">
        <f t="shared" si="1269"/>
        <v>85.810155069537657</v>
      </c>
      <c r="AZ1611">
        <f t="shared" si="1262"/>
        <v>0</v>
      </c>
      <c r="BA1611">
        <f t="shared" si="1270"/>
        <v>95.857537988473155</v>
      </c>
      <c r="BB1611" s="4">
        <f t="shared" si="1244"/>
        <v>1</v>
      </c>
      <c r="BC1611" s="4">
        <f t="shared" si="1245"/>
        <v>0</v>
      </c>
    </row>
    <row r="1612" spans="1:55">
      <c r="A1612" s="37">
        <v>42706</v>
      </c>
      <c r="B1612" s="2" t="s">
        <v>76</v>
      </c>
      <c r="C1612" s="40">
        <v>7.86</v>
      </c>
      <c r="D1612" s="19">
        <f t="shared" si="1246"/>
        <v>1.2886597938144399E-2</v>
      </c>
      <c r="E1612" s="19">
        <f t="shared" si="1221"/>
        <v>3.4210526315789566E-2</v>
      </c>
      <c r="F1612" s="19">
        <f t="shared" si="1223"/>
        <v>6.2162162162162152E-2</v>
      </c>
      <c r="G1612" s="19">
        <f t="shared" si="1227"/>
        <v>8.2644628099173625E-2</v>
      </c>
      <c r="H1612" s="19">
        <f t="shared" si="1263"/>
        <v>2.3949859484931277</v>
      </c>
      <c r="I1612" s="19">
        <f t="shared" si="1263"/>
        <v>2.9770719368141325</v>
      </c>
      <c r="J1612" s="19">
        <f t="shared" si="1263"/>
        <v>3.2605707439297578</v>
      </c>
      <c r="K1612" s="2" t="s">
        <v>75</v>
      </c>
      <c r="L1612" s="40">
        <v>8.99</v>
      </c>
      <c r="M1612" s="19">
        <f t="shared" si="1247"/>
        <v>8.9786756453423197E-3</v>
      </c>
      <c r="N1612" s="19">
        <f t="shared" si="1222"/>
        <v>1.124859392575924E-2</v>
      </c>
      <c r="O1612" s="19">
        <f t="shared" si="1224"/>
        <v>4.2923433874710093E-2</v>
      </c>
      <c r="P1612" s="19">
        <f t="shared" si="1228"/>
        <v>1.4672686230248396E-2</v>
      </c>
      <c r="Q1612" s="19">
        <f t="shared" si="1264"/>
        <v>0.68962878387126869</v>
      </c>
      <c r="R1612" s="19">
        <f t="shared" si="1264"/>
        <v>1.904709441125195</v>
      </c>
      <c r="S1612" s="19">
        <f t="shared" si="1264"/>
        <v>0.50658552890971353</v>
      </c>
      <c r="T1612" s="19">
        <f t="shared" si="1248"/>
        <v>1.705357164621859</v>
      </c>
      <c r="U1612" s="19">
        <f t="shared" si="1248"/>
        <v>1.0723624956889375</v>
      </c>
      <c r="V1612" s="19">
        <f t="shared" si="1248"/>
        <v>2.7539852150200441</v>
      </c>
      <c r="W1612" s="19">
        <f t="shared" si="1229"/>
        <v>1.0247200166666534E-2</v>
      </c>
      <c r="X1612" s="19">
        <f t="shared" si="1230"/>
        <v>9.7183326178316345E-3</v>
      </c>
      <c r="Y1612" s="19">
        <f t="shared" si="1231"/>
        <v>1</v>
      </c>
      <c r="Z1612" s="19">
        <f t="shared" si="1232"/>
        <v>1.0544195768587412</v>
      </c>
      <c r="AA1612" s="19">
        <f t="shared" si="1233"/>
        <v>2.0544195768587414</v>
      </c>
      <c r="AB1612" s="19">
        <f t="shared" si="1234"/>
        <v>0.48675548620356551</v>
      </c>
      <c r="AC1612" s="19">
        <f t="shared" si="1235"/>
        <v>0.51324451379643443</v>
      </c>
      <c r="AD1612" s="20">
        <f t="shared" si="1236"/>
        <v>-1.4195105381407861E-2</v>
      </c>
      <c r="AE1612" s="21">
        <f t="shared" si="1241"/>
        <v>-1</v>
      </c>
      <c r="AF1612" s="21">
        <f t="shared" si="1249"/>
        <v>0</v>
      </c>
      <c r="AG1612" s="21">
        <f t="shared" si="1250"/>
        <v>2</v>
      </c>
      <c r="AH1612" s="21">
        <f t="shared" si="1251"/>
        <v>0</v>
      </c>
      <c r="AI1612" s="21">
        <f t="shared" si="1265"/>
        <v>0</v>
      </c>
      <c r="AJ1612" s="21">
        <f t="shared" si="1266"/>
        <v>0</v>
      </c>
      <c r="AK1612" s="24">
        <f t="shared" si="1242"/>
        <v>-1</v>
      </c>
      <c r="AL1612" s="24">
        <f t="shared" si="1252"/>
        <v>0</v>
      </c>
      <c r="AM1612" s="24">
        <f t="shared" si="1253"/>
        <v>1</v>
      </c>
      <c r="AN1612" s="24">
        <f t="shared" si="1254"/>
        <v>0</v>
      </c>
      <c r="AO1612" s="24">
        <f t="shared" si="1255"/>
        <v>0</v>
      </c>
      <c r="AP1612" s="24">
        <f t="shared" si="1267"/>
        <v>0</v>
      </c>
      <c r="AQ1612" s="27">
        <f t="shared" si="1243"/>
        <v>-1</v>
      </c>
      <c r="AR1612" s="27">
        <f t="shared" si="1256"/>
        <v>0</v>
      </c>
      <c r="AS1612" s="27">
        <f t="shared" si="1257"/>
        <v>3</v>
      </c>
      <c r="AT1612" s="27">
        <f t="shared" si="1258"/>
        <v>0</v>
      </c>
      <c r="AU1612" s="27">
        <f t="shared" si="1259"/>
        <v>0</v>
      </c>
      <c r="AV1612" s="27">
        <f t="shared" si="1268"/>
        <v>0</v>
      </c>
      <c r="AW1612">
        <f t="shared" si="1260"/>
        <v>111.44758641795019</v>
      </c>
      <c r="AX1612">
        <f t="shared" si="1261"/>
        <v>90.341644740291329</v>
      </c>
      <c r="AY1612">
        <f t="shared" si="1269"/>
        <v>85.810155069537657</v>
      </c>
      <c r="AZ1612">
        <f t="shared" si="1262"/>
        <v>0</v>
      </c>
      <c r="BA1612">
        <f t="shared" si="1270"/>
        <v>95.857537988473155</v>
      </c>
      <c r="BB1612" s="4">
        <f t="shared" si="1244"/>
        <v>1</v>
      </c>
      <c r="BC1612" s="4">
        <f t="shared" si="1245"/>
        <v>1</v>
      </c>
    </row>
    <row r="1613" spans="1:55">
      <c r="A1613" s="37">
        <v>42709</v>
      </c>
      <c r="B1613" s="2" t="s">
        <v>76</v>
      </c>
      <c r="C1613" s="40">
        <v>7.64</v>
      </c>
      <c r="D1613" s="19">
        <f t="shared" si="1246"/>
        <v>-2.7989821882951734E-2</v>
      </c>
      <c r="E1613" s="19">
        <f t="shared" ref="E1613:E1676" si="1271">(C1613-C1608)/C1608</f>
        <v>-3.9113428943937743E-3</v>
      </c>
      <c r="F1613" s="19">
        <f t="shared" si="1223"/>
        <v>2.13903743315507E-2</v>
      </c>
      <c r="G1613" s="19">
        <f t="shared" si="1227"/>
        <v>4.8010973936899813E-2</v>
      </c>
      <c r="H1613" s="19">
        <f t="shared" si="1263"/>
        <v>-0.26482148251280407</v>
      </c>
      <c r="I1613" s="19">
        <f t="shared" si="1263"/>
        <v>0.96675263203257389</v>
      </c>
      <c r="J1613" s="19">
        <f t="shared" si="1263"/>
        <v>1.7931097749406189</v>
      </c>
      <c r="K1613" s="2" t="s">
        <v>75</v>
      </c>
      <c r="L1613" s="40">
        <v>9</v>
      </c>
      <c r="M1613" s="19">
        <f t="shared" si="1247"/>
        <v>1.1123470522802878E-3</v>
      </c>
      <c r="N1613" s="19">
        <f t="shared" ref="N1613:N1676" si="1272">(L1613-L1608)/L1608</f>
        <v>5.5865921787710297E-3</v>
      </c>
      <c r="O1613" s="19">
        <f t="shared" si="1224"/>
        <v>3.8062283737024229E-2</v>
      </c>
      <c r="P1613" s="19">
        <f t="shared" si="1228"/>
        <v>1.6949152542372923E-2</v>
      </c>
      <c r="Q1613" s="19">
        <f t="shared" si="1264"/>
        <v>0.34678069243913873</v>
      </c>
      <c r="R1613" s="19">
        <f t="shared" si="1264"/>
        <v>1.6417933786973375</v>
      </c>
      <c r="S1613" s="19">
        <f t="shared" si="1264"/>
        <v>0.58709377294135645</v>
      </c>
      <c r="T1613" s="19">
        <f t="shared" si="1248"/>
        <v>-0.6116021749519428</v>
      </c>
      <c r="U1613" s="19">
        <f t="shared" si="1248"/>
        <v>-0.67504074666476366</v>
      </c>
      <c r="V1613" s="19">
        <f t="shared" si="1248"/>
        <v>1.2060160019992625</v>
      </c>
      <c r="W1613" s="19">
        <f t="shared" si="1229"/>
        <v>1.2499755808138493E-2</v>
      </c>
      <c r="X1613" s="19">
        <f t="shared" si="1230"/>
        <v>9.7081606120024352E-3</v>
      </c>
      <c r="Y1613" s="19">
        <f t="shared" si="1231"/>
        <v>1</v>
      </c>
      <c r="Z1613" s="19">
        <f t="shared" si="1232"/>
        <v>1.2875514021353067</v>
      </c>
      <c r="AA1613" s="19">
        <f t="shared" si="1233"/>
        <v>2.2875514021353069</v>
      </c>
      <c r="AB1613" s="19">
        <f t="shared" si="1234"/>
        <v>0.43714864683108473</v>
      </c>
      <c r="AC1613" s="19">
        <f t="shared" si="1235"/>
        <v>0.56285135316891521</v>
      </c>
      <c r="AD1613" s="20">
        <f t="shared" si="1236"/>
        <v>1.1469852262174588E-2</v>
      </c>
      <c r="AE1613" s="21">
        <f t="shared" si="1241"/>
        <v>0</v>
      </c>
      <c r="AF1613" s="21">
        <f t="shared" si="1249"/>
        <v>0</v>
      </c>
      <c r="AG1613" s="21">
        <f t="shared" si="1250"/>
        <v>0</v>
      </c>
      <c r="AH1613" s="21">
        <f t="shared" si="1251"/>
        <v>0</v>
      </c>
      <c r="AI1613" s="21">
        <f t="shared" si="1265"/>
        <v>0</v>
      </c>
      <c r="AJ1613" s="21">
        <f t="shared" si="1266"/>
        <v>0</v>
      </c>
      <c r="AK1613" s="24">
        <f t="shared" si="1242"/>
        <v>0</v>
      </c>
      <c r="AL1613" s="24">
        <f t="shared" si="1252"/>
        <v>0</v>
      </c>
      <c r="AM1613" s="24">
        <f t="shared" si="1253"/>
        <v>0</v>
      </c>
      <c r="AN1613" s="24">
        <f t="shared" si="1254"/>
        <v>0</v>
      </c>
      <c r="AO1613" s="24">
        <f t="shared" si="1255"/>
        <v>0</v>
      </c>
      <c r="AP1613" s="24">
        <f t="shared" si="1267"/>
        <v>0</v>
      </c>
      <c r="AQ1613" s="27">
        <f t="shared" si="1243"/>
        <v>-1</v>
      </c>
      <c r="AR1613" s="27">
        <f t="shared" si="1256"/>
        <v>0</v>
      </c>
      <c r="AS1613" s="27">
        <f t="shared" si="1257"/>
        <v>4</v>
      </c>
      <c r="AT1613" s="27">
        <f t="shared" si="1258"/>
        <v>0</v>
      </c>
      <c r="AU1613" s="27">
        <f t="shared" si="1259"/>
        <v>0</v>
      </c>
      <c r="AV1613" s="27">
        <f t="shared" si="1268"/>
        <v>0</v>
      </c>
      <c r="AW1613">
        <f t="shared" si="1260"/>
        <v>111.44758641795019</v>
      </c>
      <c r="AX1613">
        <f t="shared" si="1261"/>
        <v>90.341644740291329</v>
      </c>
      <c r="AY1613">
        <f t="shared" si="1269"/>
        <v>85.810155069537657</v>
      </c>
      <c r="AZ1613">
        <f t="shared" si="1262"/>
        <v>0</v>
      </c>
      <c r="BA1613">
        <f t="shared" si="1270"/>
        <v>95.857537988473155</v>
      </c>
      <c r="BB1613" s="4">
        <f t="shared" si="1244"/>
        <v>0</v>
      </c>
      <c r="BC1613" s="4">
        <f t="shared" si="1245"/>
        <v>0</v>
      </c>
    </row>
    <row r="1614" spans="1:55">
      <c r="A1614" s="37">
        <v>42710</v>
      </c>
      <c r="B1614" s="2" t="s">
        <v>76</v>
      </c>
      <c r="C1614" s="40">
        <v>7.6</v>
      </c>
      <c r="D1614" s="19">
        <f t="shared" si="1246"/>
        <v>-5.2356020942408424E-3</v>
      </c>
      <c r="E1614" s="19">
        <f t="shared" si="1271"/>
        <v>-2.1879021879021871E-2</v>
      </c>
      <c r="F1614" s="19">
        <f t="shared" si="1223"/>
        <v>-9.1264667535854351E-3</v>
      </c>
      <c r="G1614" s="19">
        <f t="shared" si="1227"/>
        <v>3.825136612021849E-2</v>
      </c>
      <c r="H1614" s="19">
        <f t="shared" si="1263"/>
        <v>-1.4819157405353933</v>
      </c>
      <c r="I1614" s="19">
        <f t="shared" si="1263"/>
        <v>-0.41111352353209346</v>
      </c>
      <c r="J1614" s="19">
        <f t="shared" si="1263"/>
        <v>1.4130788526629916</v>
      </c>
      <c r="K1614" s="2" t="s">
        <v>75</v>
      </c>
      <c r="L1614" s="40">
        <v>8.7799999999999994</v>
      </c>
      <c r="M1614" s="19">
        <f t="shared" si="1247"/>
        <v>-2.4444444444444515E-2</v>
      </c>
      <c r="N1614" s="19">
        <f t="shared" si="1272"/>
        <v>-1.2373453318335344E-2</v>
      </c>
      <c r="O1614" s="19">
        <f t="shared" si="1224"/>
        <v>1.7381228273464493E-2</v>
      </c>
      <c r="P1614" s="19">
        <f t="shared" si="1228"/>
        <v>-4.5351473922903536E-3</v>
      </c>
      <c r="Q1614" s="19">
        <f t="shared" si="1264"/>
        <v>-0.78195832702658585</v>
      </c>
      <c r="R1614" s="19">
        <f t="shared" si="1264"/>
        <v>0.73619515134473368</v>
      </c>
      <c r="S1614" s="19">
        <f t="shared" si="1264"/>
        <v>-0.15799155663479719</v>
      </c>
      <c r="T1614" s="19">
        <f t="shared" si="1248"/>
        <v>-0.69995741350880747</v>
      </c>
      <c r="U1614" s="19">
        <f t="shared" si="1248"/>
        <v>-1.1473086748768271</v>
      </c>
      <c r="V1614" s="19">
        <f t="shared" si="1248"/>
        <v>1.5710704092977887</v>
      </c>
      <c r="W1614" s="19">
        <f t="shared" si="1229"/>
        <v>1.2607498830485165E-2</v>
      </c>
      <c r="X1614" s="19">
        <f t="shared" si="1230"/>
        <v>1.1220010520629407E-2</v>
      </c>
      <c r="Y1614" s="19">
        <f t="shared" si="1231"/>
        <v>1</v>
      </c>
      <c r="Z1614" s="19">
        <f t="shared" si="1232"/>
        <v>1.123661943748153</v>
      </c>
      <c r="AA1614" s="19">
        <f t="shared" si="1233"/>
        <v>2.1236619437481528</v>
      </c>
      <c r="AB1614" s="19">
        <f t="shared" si="1234"/>
        <v>0.47088473895004779</v>
      </c>
      <c r="AC1614" s="19">
        <f t="shared" si="1235"/>
        <v>0.52911526104995232</v>
      </c>
      <c r="AD1614" s="20">
        <f t="shared" si="1236"/>
        <v>1.8418073372411256E-3</v>
      </c>
      <c r="AE1614" s="21">
        <f t="shared" si="1241"/>
        <v>0</v>
      </c>
      <c r="AF1614" s="21">
        <f t="shared" si="1249"/>
        <v>0</v>
      </c>
      <c r="AG1614" s="21">
        <f t="shared" si="1250"/>
        <v>0</v>
      </c>
      <c r="AH1614" s="21">
        <f t="shared" si="1251"/>
        <v>0</v>
      </c>
      <c r="AI1614" s="21">
        <f t="shared" si="1265"/>
        <v>0</v>
      </c>
      <c r="AJ1614" s="21">
        <f t="shared" si="1266"/>
        <v>0</v>
      </c>
      <c r="AK1614" s="24">
        <f t="shared" si="1242"/>
        <v>1</v>
      </c>
      <c r="AL1614" s="24">
        <f t="shared" si="1252"/>
        <v>0</v>
      </c>
      <c r="AM1614" s="24">
        <f t="shared" si="1253"/>
        <v>1</v>
      </c>
      <c r="AN1614" s="24">
        <f t="shared" si="1254"/>
        <v>0</v>
      </c>
      <c r="AO1614" s="24">
        <f t="shared" si="1255"/>
        <v>1</v>
      </c>
      <c r="AP1614" s="24">
        <f t="shared" si="1267"/>
        <v>1.8418073372411256E-3</v>
      </c>
      <c r="AQ1614" s="27">
        <f t="shared" si="1243"/>
        <v>-1</v>
      </c>
      <c r="AR1614" s="27">
        <f t="shared" si="1256"/>
        <v>0</v>
      </c>
      <c r="AS1614" s="27">
        <f t="shared" si="1257"/>
        <v>5</v>
      </c>
      <c r="AT1614" s="27">
        <f t="shared" si="1258"/>
        <v>0</v>
      </c>
      <c r="AU1614" s="27">
        <f t="shared" si="1259"/>
        <v>0</v>
      </c>
      <c r="AV1614" s="27">
        <f t="shared" si="1268"/>
        <v>0</v>
      </c>
      <c r="AW1614">
        <f t="shared" si="1260"/>
        <v>111.44758641795019</v>
      </c>
      <c r="AX1614">
        <f t="shared" si="1261"/>
        <v>90.508036644432423</v>
      </c>
      <c r="AY1614">
        <f t="shared" si="1269"/>
        <v>85.810155069537657</v>
      </c>
      <c r="AZ1614">
        <f t="shared" si="1262"/>
        <v>6.1393577908037521E-4</v>
      </c>
      <c r="BA1614">
        <f t="shared" si="1270"/>
        <v>95.916388360738836</v>
      </c>
      <c r="BB1614" s="4">
        <f t="shared" si="1244"/>
        <v>0</v>
      </c>
      <c r="BC1614" s="4">
        <f t="shared" si="1245"/>
        <v>0</v>
      </c>
    </row>
    <row r="1615" spans="1:55">
      <c r="A1615" s="37">
        <v>42711</v>
      </c>
      <c r="B1615" s="2" t="s">
        <v>76</v>
      </c>
      <c r="C1615" s="40">
        <v>7.62</v>
      </c>
      <c r="D1615" s="19">
        <f t="shared" si="1246"/>
        <v>2.6315789473684821E-3</v>
      </c>
      <c r="E1615" s="19">
        <f t="shared" si="1271"/>
        <v>0</v>
      </c>
      <c r="F1615" s="19">
        <f t="shared" si="1223"/>
        <v>3.952569169960507E-3</v>
      </c>
      <c r="G1615" s="19">
        <f t="shared" si="1227"/>
        <v>4.6703296703296683E-2</v>
      </c>
      <c r="H1615" s="19">
        <f t="shared" si="1263"/>
        <v>0</v>
      </c>
      <c r="I1615" s="19">
        <f t="shared" si="1263"/>
        <v>0.17745167239670395</v>
      </c>
      <c r="J1615" s="19">
        <f t="shared" si="1263"/>
        <v>1.7180472908485962</v>
      </c>
      <c r="K1615" s="2" t="s">
        <v>75</v>
      </c>
      <c r="L1615" s="40">
        <v>8.77</v>
      </c>
      <c r="M1615" s="19">
        <f t="shared" si="1247"/>
        <v>-1.1389521640090875E-3</v>
      </c>
      <c r="N1615" s="19">
        <f t="shared" si="1272"/>
        <v>-1.7917133258678629E-2</v>
      </c>
      <c r="O1615" s="19">
        <f t="shared" si="1224"/>
        <v>-1.1389521640090875E-3</v>
      </c>
      <c r="P1615" s="19">
        <f t="shared" si="1228"/>
        <v>-9.039548022598879E-3</v>
      </c>
      <c r="Q1615" s="19">
        <f t="shared" si="1264"/>
        <v>-1.1246179832852523</v>
      </c>
      <c r="R1615" s="19">
        <f t="shared" si="1264"/>
        <v>-4.8636934928945379E-2</v>
      </c>
      <c r="S1615" s="19">
        <f t="shared" si="1264"/>
        <v>-0.31924390900901234</v>
      </c>
      <c r="T1615" s="19">
        <f t="shared" si="1248"/>
        <v>1.1246179832852523</v>
      </c>
      <c r="U1615" s="19">
        <f t="shared" si="1248"/>
        <v>0.22608860732564934</v>
      </c>
      <c r="V1615" s="19">
        <f t="shared" si="1248"/>
        <v>2.0372911998576084</v>
      </c>
      <c r="W1615" s="19">
        <f t="shared" si="1229"/>
        <v>1.2486148441865021E-2</v>
      </c>
      <c r="X1615" s="19">
        <f t="shared" si="1230"/>
        <v>1.1189899578363506E-2</v>
      </c>
      <c r="Y1615" s="19">
        <f t="shared" si="1231"/>
        <v>1</v>
      </c>
      <c r="Z1615" s="19">
        <f t="shared" si="1232"/>
        <v>1.115840973766012</v>
      </c>
      <c r="AA1615" s="19">
        <f t="shared" si="1233"/>
        <v>2.1158409737660122</v>
      </c>
      <c r="AB1615" s="19">
        <f t="shared" si="1234"/>
        <v>0.47262531182581613</v>
      </c>
      <c r="AC1615" s="19">
        <f t="shared" si="1235"/>
        <v>0.52737468817418376</v>
      </c>
      <c r="AD1615" s="20">
        <f t="shared" si="1236"/>
        <v>-3.08231220468503E-3</v>
      </c>
      <c r="AE1615" s="21">
        <f t="shared" si="1241"/>
        <v>-1</v>
      </c>
      <c r="AF1615" s="21">
        <f t="shared" si="1249"/>
        <v>0</v>
      </c>
      <c r="AG1615" s="21">
        <f t="shared" si="1250"/>
        <v>1</v>
      </c>
      <c r="AH1615" s="21">
        <f t="shared" si="1251"/>
        <v>0</v>
      </c>
      <c r="AI1615" s="21">
        <f t="shared" si="1265"/>
        <v>0</v>
      </c>
      <c r="AJ1615" s="21">
        <f t="shared" si="1266"/>
        <v>0</v>
      </c>
      <c r="AK1615" s="24">
        <f t="shared" si="1242"/>
        <v>0</v>
      </c>
      <c r="AL1615" s="24">
        <f t="shared" si="1252"/>
        <v>0</v>
      </c>
      <c r="AM1615" s="24">
        <f t="shared" si="1253"/>
        <v>2</v>
      </c>
      <c r="AN1615" s="24">
        <f t="shared" si="1254"/>
        <v>0</v>
      </c>
      <c r="AO1615" s="24">
        <f t="shared" si="1255"/>
        <v>1</v>
      </c>
      <c r="AP1615" s="24">
        <f t="shared" si="1267"/>
        <v>-3.08231220468503E-3</v>
      </c>
      <c r="AQ1615" s="27">
        <f t="shared" si="1243"/>
        <v>-1</v>
      </c>
      <c r="AR1615" s="27">
        <f t="shared" si="1256"/>
        <v>0</v>
      </c>
      <c r="AS1615" s="27">
        <f t="shared" si="1257"/>
        <v>0</v>
      </c>
      <c r="AT1615" s="27">
        <f t="shared" si="1258"/>
        <v>1</v>
      </c>
      <c r="AU1615" s="27">
        <f t="shared" si="1259"/>
        <v>0</v>
      </c>
      <c r="AV1615" s="27">
        <f t="shared" si="1268"/>
        <v>0</v>
      </c>
      <c r="AW1615">
        <f t="shared" si="1260"/>
        <v>111.44758641795019</v>
      </c>
      <c r="AX1615">
        <f t="shared" si="1261"/>
        <v>90.229062618461214</v>
      </c>
      <c r="AY1615">
        <f t="shared" si="1269"/>
        <v>85.810155069537657</v>
      </c>
      <c r="AZ1615">
        <f t="shared" si="1262"/>
        <v>-1.0274374015616767E-3</v>
      </c>
      <c r="BA1615">
        <f t="shared" si="1270"/>
        <v>95.817840275914307</v>
      </c>
      <c r="BB1615" s="4">
        <f t="shared" si="1244"/>
        <v>1</v>
      </c>
      <c r="BC1615" s="4">
        <f t="shared" si="1245"/>
        <v>0</v>
      </c>
    </row>
    <row r="1616" spans="1:55">
      <c r="A1616" s="37">
        <v>42712</v>
      </c>
      <c r="B1616" s="2" t="s">
        <v>76</v>
      </c>
      <c r="C1616" s="40">
        <v>7.58</v>
      </c>
      <c r="D1616" s="19">
        <f t="shared" si="1246"/>
        <v>-5.2493438320210016E-3</v>
      </c>
      <c r="E1616" s="19">
        <f t="shared" si="1271"/>
        <v>-2.3195876288659757E-2</v>
      </c>
      <c r="F1616" s="19">
        <f t="shared" si="1223"/>
        <v>3.9735099337748674E-3</v>
      </c>
      <c r="G1616" s="19">
        <f t="shared" si="1227"/>
        <v>3.2697547683923738E-2</v>
      </c>
      <c r="H1616" s="19">
        <f t="shared" si="1263"/>
        <v>-1.5417475270457017</v>
      </c>
      <c r="I1616" s="19">
        <f t="shared" si="1263"/>
        <v>0.17849152915176011</v>
      </c>
      <c r="J1616" s="19">
        <f t="shared" si="1263"/>
        <v>1.1906106862345482</v>
      </c>
      <c r="K1616" s="2" t="s">
        <v>75</v>
      </c>
      <c r="L1616" s="40">
        <v>8.7799999999999994</v>
      </c>
      <c r="M1616" s="19">
        <f t="shared" si="1247"/>
        <v>1.1402508551881171E-3</v>
      </c>
      <c r="N1616" s="19">
        <f t="shared" si="1272"/>
        <v>-1.4590347923681345E-2</v>
      </c>
      <c r="O1616" s="19">
        <f t="shared" si="1224"/>
        <v>0</v>
      </c>
      <c r="P1616" s="19">
        <f t="shared" si="1228"/>
        <v>-5.6625141562854711E-3</v>
      </c>
      <c r="Q1616" s="19">
        <f t="shared" si="1264"/>
        <v>-0.90514235587587411</v>
      </c>
      <c r="R1616" s="19">
        <f t="shared" si="1264"/>
        <v>0</v>
      </c>
      <c r="S1616" s="19">
        <f t="shared" si="1264"/>
        <v>-0.20295570106616306</v>
      </c>
      <c r="T1616" s="19">
        <f t="shared" si="1248"/>
        <v>-0.63660517116982762</v>
      </c>
      <c r="U1616" s="19">
        <f t="shared" si="1248"/>
        <v>0.17849152915176011</v>
      </c>
      <c r="V1616" s="19">
        <f t="shared" si="1248"/>
        <v>1.3935663873007114</v>
      </c>
      <c r="W1616" s="19">
        <f t="shared" si="1229"/>
        <v>1.2516004971968682E-2</v>
      </c>
      <c r="X1616" s="19">
        <f t="shared" si="1230"/>
        <v>1.1185890764975283E-2</v>
      </c>
      <c r="Y1616" s="19">
        <f t="shared" si="1231"/>
        <v>1</v>
      </c>
      <c r="Z1616" s="19">
        <f t="shared" si="1232"/>
        <v>1.1189099942901453</v>
      </c>
      <c r="AA1616" s="19">
        <f t="shared" si="1233"/>
        <v>2.1189099942901453</v>
      </c>
      <c r="AB1616" s="19">
        <f t="shared" si="1234"/>
        <v>0.47194076326729933</v>
      </c>
      <c r="AC1616" s="19">
        <f t="shared" si="1235"/>
        <v>0.52805923673270072</v>
      </c>
      <c r="AD1616" s="20">
        <f t="shared" si="1236"/>
        <v>2.5539893778595913E-3</v>
      </c>
      <c r="AE1616" s="21">
        <f t="shared" si="1241"/>
        <v>0</v>
      </c>
      <c r="AF1616" s="21">
        <f t="shared" si="1249"/>
        <v>0</v>
      </c>
      <c r="AG1616" s="21">
        <f t="shared" si="1250"/>
        <v>0</v>
      </c>
      <c r="AH1616" s="21">
        <f t="shared" si="1251"/>
        <v>0</v>
      </c>
      <c r="AI1616" s="21">
        <f t="shared" si="1265"/>
        <v>0</v>
      </c>
      <c r="AJ1616" s="21">
        <f t="shared" si="1266"/>
        <v>0</v>
      </c>
      <c r="AK1616" s="24">
        <f t="shared" si="1242"/>
        <v>0</v>
      </c>
      <c r="AL1616" s="24">
        <f t="shared" si="1252"/>
        <v>0</v>
      </c>
      <c r="AM1616" s="24">
        <f t="shared" si="1253"/>
        <v>3</v>
      </c>
      <c r="AN1616" s="24">
        <f t="shared" si="1254"/>
        <v>0</v>
      </c>
      <c r="AO1616" s="24">
        <f t="shared" si="1255"/>
        <v>1</v>
      </c>
      <c r="AP1616" s="24">
        <f t="shared" si="1267"/>
        <v>2.5539893778595913E-3</v>
      </c>
      <c r="AQ1616" s="27">
        <f t="shared" si="1243"/>
        <v>-1</v>
      </c>
      <c r="AR1616" s="27">
        <f t="shared" si="1256"/>
        <v>0</v>
      </c>
      <c r="AS1616" s="27">
        <f t="shared" si="1257"/>
        <v>1</v>
      </c>
      <c r="AT1616" s="27">
        <f t="shared" si="1258"/>
        <v>0</v>
      </c>
      <c r="AU1616" s="27">
        <f t="shared" si="1259"/>
        <v>0</v>
      </c>
      <c r="AV1616" s="27">
        <f t="shared" si="1268"/>
        <v>0</v>
      </c>
      <c r="AW1616">
        <f t="shared" si="1260"/>
        <v>111.44758641795019</v>
      </c>
      <c r="AX1616">
        <f t="shared" si="1261"/>
        <v>90.459506685962992</v>
      </c>
      <c r="AY1616">
        <f t="shared" si="1269"/>
        <v>85.810155069537657</v>
      </c>
      <c r="AZ1616">
        <f t="shared" si="1262"/>
        <v>8.5132979261986379E-4</v>
      </c>
      <c r="BA1616">
        <f t="shared" si="1270"/>
        <v>95.899412858005675</v>
      </c>
      <c r="BB1616" s="4">
        <f t="shared" si="1244"/>
        <v>0</v>
      </c>
      <c r="BC1616" s="4">
        <f t="shared" si="1245"/>
        <v>0</v>
      </c>
    </row>
    <row r="1617" spans="1:55">
      <c r="A1617" s="37">
        <v>42713</v>
      </c>
      <c r="B1617" s="2" t="s">
        <v>76</v>
      </c>
      <c r="C1617" s="40">
        <v>7.65</v>
      </c>
      <c r="D1617" s="19">
        <f t="shared" si="1246"/>
        <v>9.2348284960422546E-3</v>
      </c>
      <c r="E1617" s="19">
        <f t="shared" si="1271"/>
        <v>-2.6717557251908393E-2</v>
      </c>
      <c r="F1617" s="19">
        <f t="shared" si="1223"/>
        <v>6.5789473684211468E-3</v>
      </c>
      <c r="G1617" s="19">
        <f t="shared" si="1227"/>
        <v>3.3783783783783779E-2</v>
      </c>
      <c r="H1617" s="19">
        <f t="shared" si="1263"/>
        <v>-1.735063730602195</v>
      </c>
      <c r="I1617" s="19">
        <f t="shared" si="1263"/>
        <v>0.29562995128893682</v>
      </c>
      <c r="J1617" s="19">
        <f t="shared" si="1263"/>
        <v>1.22764856044204</v>
      </c>
      <c r="K1617" s="2" t="s">
        <v>75</v>
      </c>
      <c r="L1617" s="40">
        <v>8.81</v>
      </c>
      <c r="M1617" s="19">
        <f t="shared" si="1247"/>
        <v>3.4168564920274646E-3</v>
      </c>
      <c r="N1617" s="19">
        <f t="shared" si="1272"/>
        <v>-2.0022246941045575E-2</v>
      </c>
      <c r="O1617" s="19">
        <f t="shared" si="1224"/>
        <v>-8.9988751406074319E-3</v>
      </c>
      <c r="P1617" s="19">
        <f t="shared" si="1228"/>
        <v>1.0321100917431176E-2</v>
      </c>
      <c r="Q1617" s="19">
        <f t="shared" si="1264"/>
        <v>-1.2396938944391367</v>
      </c>
      <c r="R1617" s="19">
        <f t="shared" si="1264"/>
        <v>-0.39844439553128841</v>
      </c>
      <c r="S1617" s="19">
        <f t="shared" si="1264"/>
        <v>0.38059720450816781</v>
      </c>
      <c r="T1617" s="19">
        <f t="shared" si="1248"/>
        <v>-0.4953698361630583</v>
      </c>
      <c r="U1617" s="19">
        <f t="shared" si="1248"/>
        <v>0.69407434682022529</v>
      </c>
      <c r="V1617" s="19">
        <f t="shared" si="1248"/>
        <v>0.84705135593387215</v>
      </c>
      <c r="W1617" s="19">
        <f t="shared" si="1229"/>
        <v>1.2547152477787569E-2</v>
      </c>
      <c r="X1617" s="19">
        <f t="shared" si="1230"/>
        <v>1.0829690454708378E-2</v>
      </c>
      <c r="Y1617" s="19">
        <f t="shared" si="1231"/>
        <v>1</v>
      </c>
      <c r="Z1617" s="19">
        <f t="shared" si="1232"/>
        <v>1.1585882837798469</v>
      </c>
      <c r="AA1617" s="19">
        <f t="shared" si="1233"/>
        <v>2.1585882837798467</v>
      </c>
      <c r="AB1617" s="19">
        <f t="shared" si="1234"/>
        <v>0.46326574062976311</v>
      </c>
      <c r="AC1617" s="19">
        <f t="shared" si="1235"/>
        <v>0.536734259370237</v>
      </c>
      <c r="AD1617" s="20">
        <f t="shared" si="1236"/>
        <v>-4.8446090523373954E-3</v>
      </c>
      <c r="AE1617" s="21">
        <f t="shared" si="1241"/>
        <v>0</v>
      </c>
      <c r="AF1617" s="21">
        <f t="shared" si="1249"/>
        <v>0</v>
      </c>
      <c r="AG1617" s="21">
        <f t="shared" si="1250"/>
        <v>0</v>
      </c>
      <c r="AH1617" s="21">
        <f t="shared" si="1251"/>
        <v>0</v>
      </c>
      <c r="AI1617" s="21">
        <f t="shared" si="1265"/>
        <v>0</v>
      </c>
      <c r="AJ1617" s="21">
        <f t="shared" si="1266"/>
        <v>0</v>
      </c>
      <c r="AK1617" s="24">
        <f t="shared" si="1242"/>
        <v>0</v>
      </c>
      <c r="AL1617" s="24">
        <f t="shared" si="1252"/>
        <v>0</v>
      </c>
      <c r="AM1617" s="24">
        <f t="shared" si="1253"/>
        <v>4</v>
      </c>
      <c r="AN1617" s="24">
        <f t="shared" si="1254"/>
        <v>0</v>
      </c>
      <c r="AO1617" s="24">
        <f t="shared" si="1255"/>
        <v>1</v>
      </c>
      <c r="AP1617" s="24">
        <f t="shared" si="1267"/>
        <v>-4.8446090523373954E-3</v>
      </c>
      <c r="AQ1617" s="27">
        <f t="shared" si="1243"/>
        <v>0</v>
      </c>
      <c r="AR1617" s="27">
        <f t="shared" si="1256"/>
        <v>0</v>
      </c>
      <c r="AS1617" s="27">
        <f t="shared" si="1257"/>
        <v>0</v>
      </c>
      <c r="AT1617" s="27">
        <f t="shared" si="1258"/>
        <v>0</v>
      </c>
      <c r="AU1617" s="27">
        <f t="shared" si="1259"/>
        <v>0</v>
      </c>
      <c r="AV1617" s="27">
        <f t="shared" si="1268"/>
        <v>0</v>
      </c>
      <c r="AW1617">
        <f t="shared" si="1260"/>
        <v>111.44758641795019</v>
      </c>
      <c r="AX1617">
        <f t="shared" si="1261"/>
        <v>90.021265741002196</v>
      </c>
      <c r="AY1617">
        <f t="shared" si="1269"/>
        <v>85.810155069537657</v>
      </c>
      <c r="AZ1617">
        <f t="shared" si="1262"/>
        <v>-1.6148696841124651E-3</v>
      </c>
      <c r="BA1617">
        <f t="shared" si="1270"/>
        <v>95.744547803457095</v>
      </c>
      <c r="BB1617" s="4">
        <f t="shared" si="1244"/>
        <v>0</v>
      </c>
      <c r="BC1617" s="4">
        <f t="shared" si="1245"/>
        <v>0</v>
      </c>
    </row>
    <row r="1618" spans="1:55">
      <c r="A1618" s="37">
        <v>42716</v>
      </c>
      <c r="B1618" s="2" t="s">
        <v>76</v>
      </c>
      <c r="C1618" s="40">
        <v>7.57</v>
      </c>
      <c r="D1618" s="19">
        <f t="shared" si="1246"/>
        <v>-1.0457516339869289E-2</v>
      </c>
      <c r="E1618" s="19">
        <f t="shared" si="1271"/>
        <v>-9.1623036649213872E-3</v>
      </c>
      <c r="F1618" s="19">
        <f t="shared" ref="F1618:F1681" si="1273">(C1618-C1608)/C1608</f>
        <v>-1.3037809647979093E-2</v>
      </c>
      <c r="G1618" s="19">
        <f t="shared" si="1227"/>
        <v>1.7473118279569877E-2</v>
      </c>
      <c r="H1618" s="19">
        <f t="shared" si="1263"/>
        <v>-0.5798869380900884</v>
      </c>
      <c r="I1618" s="19">
        <f t="shared" si="1263"/>
        <v>-0.58593924456776814</v>
      </c>
      <c r="J1618" s="19">
        <f t="shared" si="1263"/>
        <v>0.6337031845621699</v>
      </c>
      <c r="K1618" s="2" t="s">
        <v>75</v>
      </c>
      <c r="L1618" s="40">
        <v>8.81</v>
      </c>
      <c r="M1618" s="19">
        <f t="shared" si="1247"/>
        <v>0</v>
      </c>
      <c r="N1618" s="19">
        <f t="shared" si="1272"/>
        <v>-2.1111111111111056E-2</v>
      </c>
      <c r="O1618" s="19">
        <f t="shared" ref="O1618:O1681" si="1274">(L1618-L1608)/L1608</f>
        <v>-1.5642458100558525E-2</v>
      </c>
      <c r="P1618" s="19">
        <f t="shared" si="1228"/>
        <v>3.4168564920274646E-3</v>
      </c>
      <c r="Q1618" s="19">
        <f t="shared" si="1264"/>
        <v>-1.3299933858719721</v>
      </c>
      <c r="R1618" s="19">
        <f t="shared" si="1264"/>
        <v>-0.72527489375025389</v>
      </c>
      <c r="S1618" s="19">
        <f t="shared" si="1264"/>
        <v>0.13193256868640119</v>
      </c>
      <c r="T1618" s="19">
        <f t="shared" si="1248"/>
        <v>0.75010644778188373</v>
      </c>
      <c r="U1618" s="19">
        <f t="shared" si="1248"/>
        <v>0.13933564918248575</v>
      </c>
      <c r="V1618" s="19">
        <f t="shared" si="1248"/>
        <v>0.50177061587576866</v>
      </c>
      <c r="W1618" s="19">
        <f t="shared" si="1229"/>
        <v>1.2801883154380196E-2</v>
      </c>
      <c r="X1618" s="19">
        <f t="shared" si="1230"/>
        <v>1.0727455007562878E-2</v>
      </c>
      <c r="Y1618" s="19">
        <f t="shared" si="1231"/>
        <v>1</v>
      </c>
      <c r="Z1618" s="19">
        <f t="shared" si="1232"/>
        <v>1.1933756091593806</v>
      </c>
      <c r="AA1618" s="19">
        <f t="shared" si="1233"/>
        <v>2.1933756091593803</v>
      </c>
      <c r="AB1618" s="19">
        <f t="shared" si="1234"/>
        <v>0.45591826398728574</v>
      </c>
      <c r="AC1618" s="19">
        <f t="shared" si="1235"/>
        <v>0.54408173601271437</v>
      </c>
      <c r="AD1618" s="20">
        <f t="shared" si="1236"/>
        <v>4.7263401938314274E-3</v>
      </c>
      <c r="AE1618" s="21">
        <f t="shared" si="1241"/>
        <v>0</v>
      </c>
      <c r="AF1618" s="21">
        <f t="shared" si="1249"/>
        <v>0</v>
      </c>
      <c r="AG1618" s="21">
        <f t="shared" si="1250"/>
        <v>0</v>
      </c>
      <c r="AH1618" s="21">
        <f t="shared" si="1251"/>
        <v>0</v>
      </c>
      <c r="AI1618" s="21">
        <f t="shared" si="1265"/>
        <v>0</v>
      </c>
      <c r="AJ1618" s="21">
        <f t="shared" si="1266"/>
        <v>0</v>
      </c>
      <c r="AK1618" s="24">
        <f t="shared" si="1242"/>
        <v>0</v>
      </c>
      <c r="AL1618" s="24">
        <f t="shared" si="1252"/>
        <v>0</v>
      </c>
      <c r="AM1618" s="24">
        <f t="shared" si="1253"/>
        <v>5</v>
      </c>
      <c r="AN1618" s="24">
        <f t="shared" si="1254"/>
        <v>0</v>
      </c>
      <c r="AO1618" s="24">
        <f t="shared" si="1255"/>
        <v>1</v>
      </c>
      <c r="AP1618" s="24">
        <f t="shared" si="1267"/>
        <v>4.7263401938314274E-3</v>
      </c>
      <c r="AQ1618" s="27">
        <f t="shared" si="1243"/>
        <v>0</v>
      </c>
      <c r="AR1618" s="27">
        <f t="shared" si="1256"/>
        <v>0</v>
      </c>
      <c r="AS1618" s="27">
        <f t="shared" si="1257"/>
        <v>0</v>
      </c>
      <c r="AT1618" s="27">
        <f t="shared" si="1258"/>
        <v>0</v>
      </c>
      <c r="AU1618" s="27">
        <f t="shared" si="1259"/>
        <v>0</v>
      </c>
      <c r="AV1618" s="27">
        <f t="shared" si="1268"/>
        <v>0</v>
      </c>
      <c r="AW1618">
        <f t="shared" si="1260"/>
        <v>111.44758641795019</v>
      </c>
      <c r="AX1618">
        <f t="shared" si="1261"/>
        <v>90.446736867573463</v>
      </c>
      <c r="AY1618">
        <f t="shared" si="1269"/>
        <v>85.810155069537657</v>
      </c>
      <c r="AZ1618">
        <f t="shared" si="1262"/>
        <v>1.5754467312771425E-3</v>
      </c>
      <c r="BA1618">
        <f t="shared" si="1270"/>
        <v>95.895388238331662</v>
      </c>
      <c r="BB1618" s="4">
        <f t="shared" si="1244"/>
        <v>0</v>
      </c>
      <c r="BC1618" s="4">
        <f t="shared" si="1245"/>
        <v>0</v>
      </c>
    </row>
    <row r="1619" spans="1:55">
      <c r="A1619" s="37">
        <v>42717</v>
      </c>
      <c r="B1619" s="2" t="s">
        <v>76</v>
      </c>
      <c r="C1619" s="40">
        <v>7.71</v>
      </c>
      <c r="D1619" s="19">
        <f t="shared" si="1246"/>
        <v>1.8494055482166403E-2</v>
      </c>
      <c r="E1619" s="19">
        <f t="shared" si="1271"/>
        <v>1.4473684210526359E-2</v>
      </c>
      <c r="F1619" s="19">
        <f t="shared" si="1273"/>
        <v>-7.7220077220076719E-3</v>
      </c>
      <c r="G1619" s="19">
        <f t="shared" si="1227"/>
        <v>3.9083557951482488E-2</v>
      </c>
      <c r="H1619" s="19">
        <f t="shared" si="1263"/>
        <v>0.91346057438591977</v>
      </c>
      <c r="I1619" s="19">
        <f t="shared" si="1263"/>
        <v>-0.34522440086921141</v>
      </c>
      <c r="J1619" s="19">
        <f t="shared" si="1263"/>
        <v>1.4192239154145772</v>
      </c>
      <c r="K1619" s="2" t="s">
        <v>75</v>
      </c>
      <c r="L1619" s="40">
        <v>8.8699999999999992</v>
      </c>
      <c r="M1619" s="19">
        <f t="shared" si="1247"/>
        <v>6.8104426787739744E-3</v>
      </c>
      <c r="N1619" s="19">
        <f t="shared" si="1272"/>
        <v>1.0250569476081989E-2</v>
      </c>
      <c r="O1619" s="19">
        <f t="shared" si="1274"/>
        <v>-2.2497187851520076E-3</v>
      </c>
      <c r="P1619" s="19">
        <f t="shared" si="1228"/>
        <v>1.7201834862385156E-2</v>
      </c>
      <c r="Q1619" s="19">
        <f t="shared" si="1264"/>
        <v>0.65331943010551197</v>
      </c>
      <c r="R1619" s="19">
        <f t="shared" si="1264"/>
        <v>-0.10911992851663717</v>
      </c>
      <c r="S1619" s="19">
        <f t="shared" si="1264"/>
        <v>0.69263660617380751</v>
      </c>
      <c r="T1619" s="19">
        <f t="shared" si="1248"/>
        <v>0.2601411442804078</v>
      </c>
      <c r="U1619" s="19">
        <f t="shared" si="1248"/>
        <v>-0.23610447235257426</v>
      </c>
      <c r="V1619" s="19">
        <f t="shared" si="1248"/>
        <v>0.72658730924076964</v>
      </c>
      <c r="W1619" s="19">
        <f t="shared" si="1229"/>
        <v>1.3350013518599048E-2</v>
      </c>
      <c r="X1619" s="19">
        <f t="shared" si="1230"/>
        <v>1.0688677233132859E-2</v>
      </c>
      <c r="Y1619" s="19">
        <f t="shared" si="1231"/>
        <v>1</v>
      </c>
      <c r="Z1619" s="19">
        <f t="shared" si="1232"/>
        <v>1.248986495467985</v>
      </c>
      <c r="AA1619" s="19">
        <f t="shared" si="1233"/>
        <v>2.2489864954679852</v>
      </c>
      <c r="AB1619" s="19">
        <f t="shared" si="1234"/>
        <v>0.44464473308983249</v>
      </c>
      <c r="AC1619" s="19">
        <f t="shared" si="1235"/>
        <v>0.55535526691016746</v>
      </c>
      <c r="AD1619" s="20">
        <f t="shared" si="1236"/>
        <v>6.0634777565689553E-3</v>
      </c>
      <c r="AE1619" s="21">
        <f t="shared" si="1241"/>
        <v>0</v>
      </c>
      <c r="AF1619" s="21">
        <f t="shared" si="1249"/>
        <v>0</v>
      </c>
      <c r="AG1619" s="21">
        <f t="shared" si="1250"/>
        <v>0</v>
      </c>
      <c r="AH1619" s="21">
        <f t="shared" si="1251"/>
        <v>0</v>
      </c>
      <c r="AI1619" s="21">
        <f t="shared" si="1265"/>
        <v>0</v>
      </c>
      <c r="AJ1619" s="21">
        <f t="shared" si="1266"/>
        <v>0</v>
      </c>
      <c r="AK1619" s="24">
        <f t="shared" si="1242"/>
        <v>0</v>
      </c>
      <c r="AL1619" s="24">
        <f t="shared" si="1252"/>
        <v>0</v>
      </c>
      <c r="AM1619" s="24">
        <f t="shared" si="1253"/>
        <v>0</v>
      </c>
      <c r="AN1619" s="24">
        <f t="shared" si="1254"/>
        <v>1</v>
      </c>
      <c r="AO1619" s="24">
        <f t="shared" si="1255"/>
        <v>0</v>
      </c>
      <c r="AP1619" s="24">
        <f t="shared" si="1267"/>
        <v>0</v>
      </c>
      <c r="AQ1619" s="27">
        <f t="shared" si="1243"/>
        <v>0</v>
      </c>
      <c r="AR1619" s="27">
        <f t="shared" si="1256"/>
        <v>0</v>
      </c>
      <c r="AS1619" s="27">
        <f t="shared" si="1257"/>
        <v>0</v>
      </c>
      <c r="AT1619" s="27">
        <f t="shared" si="1258"/>
        <v>0</v>
      </c>
      <c r="AU1619" s="27">
        <f t="shared" si="1259"/>
        <v>0</v>
      </c>
      <c r="AV1619" s="27">
        <f t="shared" si="1268"/>
        <v>0</v>
      </c>
      <c r="AW1619">
        <f t="shared" si="1260"/>
        <v>111.44758641795019</v>
      </c>
      <c r="AX1619">
        <f t="shared" si="1261"/>
        <v>90.446736867573463</v>
      </c>
      <c r="AY1619">
        <f t="shared" si="1269"/>
        <v>85.810155069537657</v>
      </c>
      <c r="AZ1619">
        <f t="shared" si="1262"/>
        <v>0</v>
      </c>
      <c r="BA1619">
        <f t="shared" si="1270"/>
        <v>95.895388238331662</v>
      </c>
      <c r="BB1619" s="4">
        <f t="shared" si="1244"/>
        <v>0</v>
      </c>
      <c r="BC1619" s="4">
        <f t="shared" si="1245"/>
        <v>0</v>
      </c>
    </row>
    <row r="1620" spans="1:55">
      <c r="A1620" s="37">
        <v>42718</v>
      </c>
      <c r="B1620" s="2" t="s">
        <v>76</v>
      </c>
      <c r="C1620" s="40">
        <v>7.75</v>
      </c>
      <c r="D1620" s="19">
        <f t="shared" si="1246"/>
        <v>5.1880674448767884E-3</v>
      </c>
      <c r="E1620" s="19">
        <f t="shared" si="1271"/>
        <v>1.7060367454068227E-2</v>
      </c>
      <c r="F1620" s="19">
        <f t="shared" si="1273"/>
        <v>1.7060367454068227E-2</v>
      </c>
      <c r="G1620" s="19">
        <f t="shared" si="1227"/>
        <v>4.3068640646029652E-2</v>
      </c>
      <c r="H1620" s="19">
        <f t="shared" si="1263"/>
        <v>1.0732775666038201</v>
      </c>
      <c r="I1620" s="19">
        <f t="shared" si="1263"/>
        <v>0.76086037792587902</v>
      </c>
      <c r="J1620" s="19">
        <f t="shared" si="1263"/>
        <v>1.5468180749932645</v>
      </c>
      <c r="K1620" s="2" t="s">
        <v>75</v>
      </c>
      <c r="L1620" s="40">
        <v>8.81</v>
      </c>
      <c r="M1620" s="19">
        <f t="shared" si="1247"/>
        <v>-6.7643742953775341E-3</v>
      </c>
      <c r="N1620" s="19">
        <f t="shared" si="1272"/>
        <v>4.5610034207526715E-3</v>
      </c>
      <c r="O1620" s="19">
        <f t="shared" si="1274"/>
        <v>-1.3437849944008871E-2</v>
      </c>
      <c r="P1620" s="19">
        <f t="shared" si="1228"/>
        <v>3.4037558685446119E-2</v>
      </c>
      <c r="Q1620" s="19">
        <f t="shared" si="1264"/>
        <v>0.29503922938119026</v>
      </c>
      <c r="R1620" s="19">
        <f t="shared" si="1264"/>
        <v>-0.65968920834611811</v>
      </c>
      <c r="S1620" s="19">
        <f t="shared" si="1264"/>
        <v>1.4128638378329141</v>
      </c>
      <c r="T1620" s="19">
        <f t="shared" si="1248"/>
        <v>0.77823833722262981</v>
      </c>
      <c r="U1620" s="19">
        <f t="shared" si="1248"/>
        <v>1.420549586271997</v>
      </c>
      <c r="V1620" s="19">
        <f t="shared" si="1248"/>
        <v>0.13395423716035038</v>
      </c>
      <c r="W1620" s="19">
        <f t="shared" si="1229"/>
        <v>1.3367690561799088E-2</v>
      </c>
      <c r="X1620" s="19">
        <f t="shared" si="1230"/>
        <v>9.3132110629800847E-3</v>
      </c>
      <c r="Y1620" s="19">
        <f t="shared" si="1231"/>
        <v>1</v>
      </c>
      <c r="Z1620" s="19">
        <f t="shared" si="1232"/>
        <v>1.4353471076088371</v>
      </c>
      <c r="AA1620" s="19">
        <f t="shared" si="1233"/>
        <v>2.4353471076088371</v>
      </c>
      <c r="AB1620" s="19">
        <f t="shared" si="1234"/>
        <v>0.41061908459605873</v>
      </c>
      <c r="AC1620" s="19">
        <f t="shared" si="1235"/>
        <v>0.58938091540394133</v>
      </c>
      <c r="AD1620" s="20">
        <f t="shared" si="1236"/>
        <v>-1.731333768088995E-2</v>
      </c>
      <c r="AE1620" s="21">
        <f t="shared" si="1241"/>
        <v>0</v>
      </c>
      <c r="AF1620" s="21">
        <f t="shared" si="1249"/>
        <v>0</v>
      </c>
      <c r="AG1620" s="21">
        <f t="shared" si="1250"/>
        <v>0</v>
      </c>
      <c r="AH1620" s="21">
        <f t="shared" si="1251"/>
        <v>0</v>
      </c>
      <c r="AI1620" s="21">
        <f t="shared" si="1265"/>
        <v>0</v>
      </c>
      <c r="AJ1620" s="21">
        <f t="shared" si="1266"/>
        <v>0</v>
      </c>
      <c r="AK1620" s="24">
        <f t="shared" si="1242"/>
        <v>-1</v>
      </c>
      <c r="AL1620" s="24">
        <f t="shared" si="1252"/>
        <v>0</v>
      </c>
      <c r="AM1620" s="24">
        <f t="shared" si="1253"/>
        <v>1</v>
      </c>
      <c r="AN1620" s="24">
        <f t="shared" si="1254"/>
        <v>0</v>
      </c>
      <c r="AO1620" s="24">
        <f t="shared" si="1255"/>
        <v>0</v>
      </c>
      <c r="AP1620" s="24">
        <f t="shared" si="1267"/>
        <v>0</v>
      </c>
      <c r="AQ1620" s="27">
        <f t="shared" si="1243"/>
        <v>0</v>
      </c>
      <c r="AR1620" s="27">
        <f t="shared" si="1256"/>
        <v>0</v>
      </c>
      <c r="AS1620" s="27">
        <f t="shared" si="1257"/>
        <v>0</v>
      </c>
      <c r="AT1620" s="27">
        <f t="shared" si="1258"/>
        <v>0</v>
      </c>
      <c r="AU1620" s="27">
        <f t="shared" si="1259"/>
        <v>0</v>
      </c>
      <c r="AV1620" s="27">
        <f t="shared" si="1268"/>
        <v>0</v>
      </c>
      <c r="AW1620">
        <f t="shared" si="1260"/>
        <v>111.44758641795019</v>
      </c>
      <c r="AX1620">
        <f t="shared" si="1261"/>
        <v>90.446736867573463</v>
      </c>
      <c r="AY1620">
        <f t="shared" si="1269"/>
        <v>85.810155069537657</v>
      </c>
      <c r="AZ1620">
        <f t="shared" si="1262"/>
        <v>0</v>
      </c>
      <c r="BA1620">
        <f t="shared" si="1270"/>
        <v>95.895388238331662</v>
      </c>
      <c r="BB1620" s="4">
        <f t="shared" si="1244"/>
        <v>0</v>
      </c>
      <c r="BC1620" s="4">
        <f t="shared" si="1245"/>
        <v>0</v>
      </c>
    </row>
    <row r="1621" spans="1:55">
      <c r="A1621" s="37">
        <v>42719</v>
      </c>
      <c r="B1621" s="2" t="s">
        <v>76</v>
      </c>
      <c r="C1621" s="40">
        <v>7.6</v>
      </c>
      <c r="D1621" s="19">
        <f t="shared" si="1246"/>
        <v>-1.9354838709677465E-2</v>
      </c>
      <c r="E1621" s="19">
        <f t="shared" si="1271"/>
        <v>2.6385224274405768E-3</v>
      </c>
      <c r="F1621" s="19">
        <f t="shared" si="1273"/>
        <v>-2.0618556701030948E-2</v>
      </c>
      <c r="G1621" s="19">
        <f t="shared" si="1227"/>
        <v>2.4258760107816673E-2</v>
      </c>
      <c r="H1621" s="19">
        <f t="shared" si="1263"/>
        <v>0.1690542706590169</v>
      </c>
      <c r="I1621" s="19">
        <f t="shared" si="1263"/>
        <v>-0.92297286503406928</v>
      </c>
      <c r="J1621" s="19">
        <f t="shared" si="1263"/>
        <v>0.86651408111241046</v>
      </c>
      <c r="K1621" s="2" t="s">
        <v>75</v>
      </c>
      <c r="L1621" s="40">
        <v>8.9499999999999993</v>
      </c>
      <c r="M1621" s="19">
        <f t="shared" si="1247"/>
        <v>1.5891032917139475E-2</v>
      </c>
      <c r="N1621" s="19">
        <f t="shared" si="1272"/>
        <v>1.9362186788154892E-2</v>
      </c>
      <c r="O1621" s="19">
        <f t="shared" si="1274"/>
        <v>4.4893378226710601E-3</v>
      </c>
      <c r="P1621" s="19">
        <f t="shared" si="1228"/>
        <v>3.3487297921477963E-2</v>
      </c>
      <c r="Q1621" s="19">
        <f t="shared" si="1264"/>
        <v>1.2753457481427541</v>
      </c>
      <c r="R1621" s="19">
        <f t="shared" si="1264"/>
        <v>0.22268558670416447</v>
      </c>
      <c r="S1621" s="19">
        <f t="shared" si="1264"/>
        <v>1.4269798598349366</v>
      </c>
      <c r="T1621" s="19">
        <f t="shared" si="1248"/>
        <v>-1.1062914774837371</v>
      </c>
      <c r="U1621" s="19">
        <f t="shared" si="1248"/>
        <v>-1.1456584517382338</v>
      </c>
      <c r="V1621" s="19">
        <f t="shared" si="1248"/>
        <v>-0.56046577872252612</v>
      </c>
      <c r="W1621" s="19">
        <f t="shared" si="1229"/>
        <v>1.4199463076997217E-2</v>
      </c>
      <c r="X1621" s="19">
        <f t="shared" si="1230"/>
        <v>9.2689092129906048E-3</v>
      </c>
      <c r="Y1621" s="19">
        <f t="shared" si="1231"/>
        <v>1</v>
      </c>
      <c r="Z1621" s="19">
        <f t="shared" si="1232"/>
        <v>1.5319454264474097</v>
      </c>
      <c r="AA1621" s="19">
        <f t="shared" si="1233"/>
        <v>2.5319454264474097</v>
      </c>
      <c r="AB1621" s="19">
        <f t="shared" si="1234"/>
        <v>0.39495322037928243</v>
      </c>
      <c r="AC1621" s="19">
        <f t="shared" si="1235"/>
        <v>0.60504677962071762</v>
      </c>
      <c r="AD1621" s="20">
        <f t="shared" si="1236"/>
        <v>1.2688213874523502E-2</v>
      </c>
      <c r="AE1621" s="21">
        <f t="shared" si="1241"/>
        <v>1</v>
      </c>
      <c r="AF1621" s="21">
        <f t="shared" si="1249"/>
        <v>0</v>
      </c>
      <c r="AG1621" s="21">
        <f t="shared" si="1250"/>
        <v>1</v>
      </c>
      <c r="AH1621" s="21">
        <f t="shared" si="1251"/>
        <v>0</v>
      </c>
      <c r="AI1621" s="21">
        <f t="shared" si="1265"/>
        <v>1</v>
      </c>
      <c r="AJ1621" s="21">
        <f t="shared" si="1266"/>
        <v>1.2688213874523502E-2</v>
      </c>
      <c r="AK1621" s="24">
        <f t="shared" si="1242"/>
        <v>1</v>
      </c>
      <c r="AL1621" s="24">
        <f t="shared" si="1252"/>
        <v>0</v>
      </c>
      <c r="AM1621" s="24">
        <f t="shared" si="1253"/>
        <v>1</v>
      </c>
      <c r="AN1621" s="24">
        <f t="shared" si="1254"/>
        <v>0</v>
      </c>
      <c r="AO1621" s="24">
        <f t="shared" si="1255"/>
        <v>1</v>
      </c>
      <c r="AP1621" s="24">
        <f t="shared" si="1267"/>
        <v>1.2688213874523502E-2</v>
      </c>
      <c r="AQ1621" s="27">
        <f t="shared" si="1243"/>
        <v>0</v>
      </c>
      <c r="AR1621" s="27">
        <f t="shared" si="1256"/>
        <v>0</v>
      </c>
      <c r="AS1621" s="27">
        <f t="shared" si="1257"/>
        <v>0</v>
      </c>
      <c r="AT1621" s="27">
        <f t="shared" si="1258"/>
        <v>0</v>
      </c>
      <c r="AU1621" s="27">
        <f t="shared" si="1259"/>
        <v>0</v>
      </c>
      <c r="AV1621" s="27">
        <f t="shared" si="1268"/>
        <v>0</v>
      </c>
      <c r="AW1621">
        <f t="shared" si="1260"/>
        <v>112.86165723022057</v>
      </c>
      <c r="AX1621">
        <f t="shared" si="1261"/>
        <v>91.59434440920198</v>
      </c>
      <c r="AY1621">
        <f t="shared" si="1269"/>
        <v>85.810155069537657</v>
      </c>
      <c r="AZ1621">
        <f t="shared" si="1262"/>
        <v>8.458809249682335E-3</v>
      </c>
      <c r="BA1621">
        <f t="shared" si="1270"/>
        <v>96.706549035363935</v>
      </c>
      <c r="BB1621" s="4">
        <f t="shared" si="1244"/>
        <v>0</v>
      </c>
      <c r="BC1621" s="4">
        <f t="shared" si="1245"/>
        <v>1</v>
      </c>
    </row>
    <row r="1622" spans="1:55">
      <c r="A1622" s="37">
        <v>42720</v>
      </c>
      <c r="B1622" s="2" t="s">
        <v>76</v>
      </c>
      <c r="C1622" s="40">
        <v>7.61</v>
      </c>
      <c r="D1622" s="19">
        <f t="shared" si="1246"/>
        <v>1.3157894736842994E-3</v>
      </c>
      <c r="E1622" s="19">
        <f t="shared" si="1271"/>
        <v>-5.2287581699346445E-3</v>
      </c>
      <c r="F1622" s="19">
        <f t="shared" si="1273"/>
        <v>-3.1806615776081425E-2</v>
      </c>
      <c r="G1622" s="19">
        <f t="shared" si="1227"/>
        <v>2.8378378378378373E-2</v>
      </c>
      <c r="H1622" s="19">
        <f t="shared" si="1263"/>
        <v>-0.34562560994670843</v>
      </c>
      <c r="I1622" s="19">
        <f t="shared" si="1263"/>
        <v>-1.4322681645154816</v>
      </c>
      <c r="J1622" s="19">
        <f t="shared" si="1263"/>
        <v>1.0188088901025616</v>
      </c>
      <c r="K1622" s="2" t="s">
        <v>75</v>
      </c>
      <c r="L1622" s="40">
        <v>8.77</v>
      </c>
      <c r="M1622" s="19">
        <f t="shared" si="1247"/>
        <v>-2.0111731843575387E-2</v>
      </c>
      <c r="N1622" s="19">
        <f t="shared" si="1272"/>
        <v>-4.5402951191828517E-3</v>
      </c>
      <c r="O1622" s="19">
        <f t="shared" si="1274"/>
        <v>-2.4471635150166923E-2</v>
      </c>
      <c r="P1622" s="19">
        <f t="shared" si="1228"/>
        <v>1.7401392111368954E-2</v>
      </c>
      <c r="Q1622" s="19">
        <f t="shared" si="1264"/>
        <v>-0.2965844306421625</v>
      </c>
      <c r="R1622" s="19">
        <f t="shared" si="1264"/>
        <v>-1.2242291178391695</v>
      </c>
      <c r="S1622" s="19">
        <f t="shared" si="1264"/>
        <v>0.76117117343192919</v>
      </c>
      <c r="T1622" s="19">
        <f t="shared" si="1248"/>
        <v>-4.9041179304545934E-2</v>
      </c>
      <c r="U1622" s="19">
        <f t="shared" si="1248"/>
        <v>-0.20803904667631201</v>
      </c>
      <c r="V1622" s="19">
        <f t="shared" si="1248"/>
        <v>0.2576377166706324</v>
      </c>
      <c r="W1622" s="19">
        <f t="shared" si="1229"/>
        <v>1.416842620582817E-2</v>
      </c>
      <c r="X1622" s="19">
        <f t="shared" si="1230"/>
        <v>1.0401994605094188E-2</v>
      </c>
      <c r="Y1622" s="19">
        <f t="shared" si="1231"/>
        <v>1</v>
      </c>
      <c r="Z1622" s="19">
        <f t="shared" si="1232"/>
        <v>1.3620874403154797</v>
      </c>
      <c r="AA1622" s="19">
        <f t="shared" si="1233"/>
        <v>2.3620874403154799</v>
      </c>
      <c r="AB1622" s="19">
        <f t="shared" si="1234"/>
        <v>0.42335435298976071</v>
      </c>
      <c r="AC1622" s="19">
        <f t="shared" si="1235"/>
        <v>0.57664564701023924</v>
      </c>
      <c r="AD1622" s="20">
        <f t="shared" si="1236"/>
        <v>-2.533466450256195E-4</v>
      </c>
      <c r="AE1622" s="21">
        <f t="shared" si="1241"/>
        <v>0</v>
      </c>
      <c r="AF1622" s="21">
        <f t="shared" si="1249"/>
        <v>0</v>
      </c>
      <c r="AG1622" s="21">
        <f t="shared" si="1250"/>
        <v>2</v>
      </c>
      <c r="AH1622" s="21">
        <f t="shared" si="1251"/>
        <v>0</v>
      </c>
      <c r="AI1622" s="21">
        <f t="shared" si="1265"/>
        <v>1</v>
      </c>
      <c r="AJ1622" s="21">
        <f t="shared" si="1266"/>
        <v>-2.533466450256195E-4</v>
      </c>
      <c r="AK1622" s="24">
        <f t="shared" si="1242"/>
        <v>0</v>
      </c>
      <c r="AL1622" s="24">
        <f t="shared" si="1252"/>
        <v>0</v>
      </c>
      <c r="AM1622" s="24">
        <f t="shared" si="1253"/>
        <v>2</v>
      </c>
      <c r="AN1622" s="24">
        <f t="shared" si="1254"/>
        <v>0</v>
      </c>
      <c r="AO1622" s="24">
        <f t="shared" si="1255"/>
        <v>1</v>
      </c>
      <c r="AP1622" s="24">
        <f t="shared" si="1267"/>
        <v>-2.533466450256195E-4</v>
      </c>
      <c r="AQ1622" s="27">
        <f t="shared" si="1243"/>
        <v>0</v>
      </c>
      <c r="AR1622" s="27">
        <f t="shared" si="1256"/>
        <v>0</v>
      </c>
      <c r="AS1622" s="27">
        <f t="shared" si="1257"/>
        <v>0</v>
      </c>
      <c r="AT1622" s="27">
        <f t="shared" si="1258"/>
        <v>0</v>
      </c>
      <c r="AU1622" s="27">
        <f t="shared" si="1259"/>
        <v>0</v>
      </c>
      <c r="AV1622" s="27">
        <f t="shared" si="1268"/>
        <v>0</v>
      </c>
      <c r="AW1622">
        <f t="shared" si="1260"/>
        <v>112.83306410800927</v>
      </c>
      <c r="AX1622">
        <f t="shared" si="1261"/>
        <v>91.571139289342582</v>
      </c>
      <c r="AY1622">
        <f t="shared" si="1269"/>
        <v>85.810155069537657</v>
      </c>
      <c r="AZ1622">
        <f t="shared" si="1262"/>
        <v>-1.6889776335041301E-4</v>
      </c>
      <c r="BA1622">
        <f t="shared" si="1270"/>
        <v>96.690215515530525</v>
      </c>
      <c r="BB1622" s="4">
        <f t="shared" si="1244"/>
        <v>0</v>
      </c>
      <c r="BC1622" s="4">
        <f t="shared" si="1245"/>
        <v>0</v>
      </c>
    </row>
    <row r="1623" spans="1:55">
      <c r="A1623" s="37">
        <v>42723</v>
      </c>
      <c r="B1623" s="2" t="s">
        <v>76</v>
      </c>
      <c r="C1623" s="40">
        <v>7.7</v>
      </c>
      <c r="D1623" s="19">
        <f t="shared" si="1246"/>
        <v>1.1826544021024949E-2</v>
      </c>
      <c r="E1623" s="19">
        <f t="shared" si="1271"/>
        <v>1.7173051519154544E-2</v>
      </c>
      <c r="F1623" s="19">
        <f t="shared" si="1273"/>
        <v>7.8534031413613221E-3</v>
      </c>
      <c r="G1623" s="19">
        <f t="shared" si="1227"/>
        <v>2.9411764705882318E-2</v>
      </c>
      <c r="H1623" s="19">
        <f t="shared" si="1263"/>
        <v>1.1752280293325728</v>
      </c>
      <c r="I1623" s="19">
        <f t="shared" si="1263"/>
        <v>0.35488845430478622</v>
      </c>
      <c r="J1623" s="19">
        <f t="shared" si="1263"/>
        <v>1.0613222195867584</v>
      </c>
      <c r="K1623" s="2" t="s">
        <v>75</v>
      </c>
      <c r="L1623" s="40">
        <v>8.85</v>
      </c>
      <c r="M1623" s="19">
        <f t="shared" si="1247"/>
        <v>9.1220068415051401E-3</v>
      </c>
      <c r="N1623" s="19">
        <f t="shared" si="1272"/>
        <v>4.5402951191826496E-3</v>
      </c>
      <c r="O1623" s="19">
        <f t="shared" si="1274"/>
        <v>-1.6666666666666705E-2</v>
      </c>
      <c r="P1623" s="19">
        <f t="shared" si="1228"/>
        <v>2.0761245674740452E-2</v>
      </c>
      <c r="Q1623" s="19">
        <f t="shared" si="1264"/>
        <v>0.29593590981490142</v>
      </c>
      <c r="R1623" s="19">
        <f t="shared" si="1264"/>
        <v>-0.83455261209741471</v>
      </c>
      <c r="S1623" s="19">
        <f t="shared" si="1264"/>
        <v>0.92837389060434206</v>
      </c>
      <c r="T1623" s="19">
        <f t="shared" si="1248"/>
        <v>0.87929211951767128</v>
      </c>
      <c r="U1623" s="19">
        <f t="shared" si="1248"/>
        <v>1.189441066402201</v>
      </c>
      <c r="V1623" s="19">
        <f t="shared" si="1248"/>
        <v>0.13294832898241637</v>
      </c>
      <c r="W1623" s="19">
        <f t="shared" si="1229"/>
        <v>1.4205345913514179E-2</v>
      </c>
      <c r="X1623" s="19">
        <f t="shared" si="1230"/>
        <v>1.0510062021807718E-2</v>
      </c>
      <c r="Y1623" s="19">
        <f t="shared" si="1231"/>
        <v>1</v>
      </c>
      <c r="Z1623" s="19">
        <f t="shared" si="1232"/>
        <v>1.3515948701386329</v>
      </c>
      <c r="AA1623" s="19">
        <f t="shared" si="1233"/>
        <v>2.3515948701386327</v>
      </c>
      <c r="AB1623" s="19">
        <f t="shared" si="1234"/>
        <v>0.42524331580169139</v>
      </c>
      <c r="AC1623" s="19">
        <f t="shared" si="1235"/>
        <v>0.57475668419830872</v>
      </c>
      <c r="AD1623" s="20">
        <f t="shared" si="1236"/>
        <v>-5.8141760685151249E-3</v>
      </c>
      <c r="AE1623" s="21">
        <f t="shared" si="1241"/>
        <v>0</v>
      </c>
      <c r="AF1623" s="21">
        <f t="shared" si="1249"/>
        <v>0</v>
      </c>
      <c r="AG1623" s="21">
        <f t="shared" si="1250"/>
        <v>3</v>
      </c>
      <c r="AH1623" s="21">
        <f t="shared" si="1251"/>
        <v>0</v>
      </c>
      <c r="AI1623" s="21">
        <f t="shared" si="1265"/>
        <v>1</v>
      </c>
      <c r="AJ1623" s="21">
        <f t="shared" si="1266"/>
        <v>-5.8141760685151249E-3</v>
      </c>
      <c r="AK1623" s="24">
        <f t="shared" si="1242"/>
        <v>-1</v>
      </c>
      <c r="AL1623" s="24">
        <f t="shared" si="1252"/>
        <v>1</v>
      </c>
      <c r="AM1623" s="24">
        <f t="shared" si="1253"/>
        <v>0</v>
      </c>
      <c r="AN1623" s="24">
        <f t="shared" si="1254"/>
        <v>0</v>
      </c>
      <c r="AO1623" s="24">
        <f t="shared" si="1255"/>
        <v>0</v>
      </c>
      <c r="AP1623" s="24">
        <f t="shared" si="1267"/>
        <v>0</v>
      </c>
      <c r="AQ1623" s="27">
        <f t="shared" si="1243"/>
        <v>0</v>
      </c>
      <c r="AR1623" s="27">
        <f t="shared" si="1256"/>
        <v>0</v>
      </c>
      <c r="AS1623" s="27">
        <f t="shared" si="1257"/>
        <v>0</v>
      </c>
      <c r="AT1623" s="27">
        <f t="shared" si="1258"/>
        <v>0</v>
      </c>
      <c r="AU1623" s="27">
        <f t="shared" si="1259"/>
        <v>0</v>
      </c>
      <c r="AV1623" s="27">
        <f t="shared" si="1268"/>
        <v>0</v>
      </c>
      <c r="AW1623">
        <f t="shared" si="1260"/>
        <v>112.17703280693524</v>
      </c>
      <c r="AX1623">
        <f t="shared" si="1261"/>
        <v>91.571139289342582</v>
      </c>
      <c r="AY1623">
        <f t="shared" si="1269"/>
        <v>85.810155069537657</v>
      </c>
      <c r="AZ1623">
        <f t="shared" si="1262"/>
        <v>-1.9380586895050417E-3</v>
      </c>
      <c r="BA1623">
        <f t="shared" si="1270"/>
        <v>96.502824203160543</v>
      </c>
      <c r="BB1623" s="4">
        <f t="shared" si="1244"/>
        <v>0</v>
      </c>
      <c r="BC1623" s="4">
        <f t="shared" si="1245"/>
        <v>0</v>
      </c>
    </row>
    <row r="1624" spans="1:55">
      <c r="A1624" s="37">
        <v>42724</v>
      </c>
      <c r="B1624" s="2" t="s">
        <v>76</v>
      </c>
      <c r="C1624" s="40">
        <v>7.63</v>
      </c>
      <c r="D1624" s="19">
        <f t="shared" si="1246"/>
        <v>-9.0909090909091269E-3</v>
      </c>
      <c r="E1624" s="19">
        <f t="shared" si="1271"/>
        <v>-1.0376134889753577E-2</v>
      </c>
      <c r="F1624" s="19">
        <f t="shared" si="1273"/>
        <v>3.9473684210526647E-3</v>
      </c>
      <c r="G1624" s="19">
        <f t="shared" si="1227"/>
        <v>-5.2151238591916609E-3</v>
      </c>
      <c r="H1624" s="19">
        <f t="shared" si="1263"/>
        <v>-0.72751936019500685</v>
      </c>
      <c r="I1624" s="19">
        <f t="shared" si="1263"/>
        <v>0.18188356081941739</v>
      </c>
      <c r="J1624" s="19">
        <f t="shared" si="1263"/>
        <v>-0.18877612276828204</v>
      </c>
      <c r="K1624" s="2" t="s">
        <v>75</v>
      </c>
      <c r="L1624" s="40">
        <v>8.8800000000000008</v>
      </c>
      <c r="M1624" s="19">
        <f t="shared" si="1247"/>
        <v>3.389830508474705E-3</v>
      </c>
      <c r="N1624" s="19">
        <f t="shared" si="1272"/>
        <v>1.1273957158964558E-3</v>
      </c>
      <c r="O1624" s="19">
        <f t="shared" si="1274"/>
        <v>1.1389521640091278E-2</v>
      </c>
      <c r="P1624" s="19">
        <f t="shared" si="1228"/>
        <v>2.8968713789107762E-2</v>
      </c>
      <c r="Q1624" s="19">
        <f t="shared" si="1264"/>
        <v>7.349754816402268E-2</v>
      </c>
      <c r="R1624" s="19">
        <f t="shared" si="1264"/>
        <v>0.57340436321936994</v>
      </c>
      <c r="S1624" s="19">
        <f t="shared" si="1264"/>
        <v>1.3276388224230598</v>
      </c>
      <c r="T1624" s="19">
        <f t="shared" si="1248"/>
        <v>-0.8010169083590295</v>
      </c>
      <c r="U1624" s="19">
        <f t="shared" si="1248"/>
        <v>-0.39152080239995257</v>
      </c>
      <c r="V1624" s="19">
        <f t="shared" si="1248"/>
        <v>-1.5164149451913418</v>
      </c>
      <c r="W1624" s="19">
        <f t="shared" si="1229"/>
        <v>1.3216164328939873E-2</v>
      </c>
      <c r="X1624" s="19">
        <f t="shared" si="1230"/>
        <v>1.0433931081490808E-2</v>
      </c>
      <c r="Y1624" s="19">
        <f t="shared" si="1231"/>
        <v>1</v>
      </c>
      <c r="Z1624" s="19">
        <f t="shared" si="1232"/>
        <v>1.266652446304211</v>
      </c>
      <c r="AA1624" s="19">
        <f t="shared" si="1233"/>
        <v>2.266652446304211</v>
      </c>
      <c r="AB1624" s="19">
        <f t="shared" si="1234"/>
        <v>0.44117923840971091</v>
      </c>
      <c r="AC1624" s="19">
        <f t="shared" si="1235"/>
        <v>0.55882076159028904</v>
      </c>
      <c r="AD1624" s="20">
        <f t="shared" si="1236"/>
        <v>1.4829286285261424E-2</v>
      </c>
      <c r="AE1624" s="21">
        <f t="shared" si="1241"/>
        <v>0</v>
      </c>
      <c r="AF1624" s="21">
        <f t="shared" si="1249"/>
        <v>0</v>
      </c>
      <c r="AG1624" s="21">
        <f t="shared" si="1250"/>
        <v>4</v>
      </c>
      <c r="AH1624" s="21">
        <f t="shared" si="1251"/>
        <v>0</v>
      </c>
      <c r="AI1624" s="21">
        <f t="shared" si="1265"/>
        <v>1</v>
      </c>
      <c r="AJ1624" s="21">
        <f t="shared" si="1266"/>
        <v>1.4829286285261424E-2</v>
      </c>
      <c r="AK1624" s="24">
        <f t="shared" si="1242"/>
        <v>0</v>
      </c>
      <c r="AL1624" s="24">
        <f t="shared" si="1252"/>
        <v>0</v>
      </c>
      <c r="AM1624" s="24">
        <f t="shared" si="1253"/>
        <v>0</v>
      </c>
      <c r="AN1624" s="24">
        <f t="shared" si="1254"/>
        <v>0</v>
      </c>
      <c r="AO1624" s="24">
        <f t="shared" si="1255"/>
        <v>0</v>
      </c>
      <c r="AP1624" s="24">
        <f t="shared" si="1267"/>
        <v>0</v>
      </c>
      <c r="AQ1624" s="27">
        <f t="shared" si="1243"/>
        <v>1</v>
      </c>
      <c r="AR1624" s="27">
        <f t="shared" si="1256"/>
        <v>0</v>
      </c>
      <c r="AS1624" s="27">
        <f t="shared" si="1257"/>
        <v>1</v>
      </c>
      <c r="AT1624" s="27">
        <f t="shared" si="1258"/>
        <v>0</v>
      </c>
      <c r="AU1624" s="27">
        <f t="shared" si="1259"/>
        <v>1</v>
      </c>
      <c r="AV1624" s="27">
        <f t="shared" si="1268"/>
        <v>1.4829286285261424E-2</v>
      </c>
      <c r="AW1624">
        <f t="shared" si="1260"/>
        <v>113.84053814106045</v>
      </c>
      <c r="AX1624">
        <f t="shared" si="1261"/>
        <v>91.571139289342582</v>
      </c>
      <c r="AY1624">
        <f t="shared" si="1269"/>
        <v>87.082658425246507</v>
      </c>
      <c r="AZ1624">
        <f t="shared" si="1262"/>
        <v>9.8861908568409502E-3</v>
      </c>
      <c r="BA1624">
        <f t="shared" si="1270"/>
        <v>97.456869541457166</v>
      </c>
      <c r="BB1624" s="4">
        <f t="shared" si="1244"/>
        <v>0</v>
      </c>
      <c r="BC1624" s="4">
        <f t="shared" si="1245"/>
        <v>0</v>
      </c>
    </row>
    <row r="1625" spans="1:55">
      <c r="A1625" s="37">
        <v>42725</v>
      </c>
      <c r="B1625" s="2" t="s">
        <v>76</v>
      </c>
      <c r="C1625" s="40">
        <v>7.93</v>
      </c>
      <c r="D1625" s="19">
        <f t="shared" si="1246"/>
        <v>3.9318479685452143E-2</v>
      </c>
      <c r="E1625" s="19">
        <f t="shared" si="1271"/>
        <v>2.3225806451612867E-2</v>
      </c>
      <c r="F1625" s="19">
        <f t="shared" si="1273"/>
        <v>4.0682414698162681E-2</v>
      </c>
      <c r="G1625" s="19">
        <f t="shared" si="1227"/>
        <v>4.4795783926218691E-2</v>
      </c>
      <c r="H1625" s="19">
        <f t="shared" si="1263"/>
        <v>1.6550989499388886</v>
      </c>
      <c r="I1625" s="19">
        <f t="shared" si="1263"/>
        <v>1.9113151651435898</v>
      </c>
      <c r="J1625" s="19">
        <f t="shared" si="1263"/>
        <v>1.6329514657649256</v>
      </c>
      <c r="K1625" s="2" t="s">
        <v>75</v>
      </c>
      <c r="L1625" s="40">
        <v>8.92</v>
      </c>
      <c r="M1625" s="19">
        <f t="shared" si="1247"/>
        <v>4.5045045045044082E-3</v>
      </c>
      <c r="N1625" s="19">
        <f t="shared" si="1272"/>
        <v>1.2485811577752489E-2</v>
      </c>
      <c r="O1625" s="19">
        <f t="shared" si="1274"/>
        <v>1.7103762827822163E-2</v>
      </c>
      <c r="P1625" s="19">
        <f t="shared" si="1228"/>
        <v>1.594533029612763E-2</v>
      </c>
      <c r="Q1625" s="19">
        <f t="shared" si="1264"/>
        <v>0.81397300709562614</v>
      </c>
      <c r="R1625" s="19">
        <f t="shared" si="1264"/>
        <v>0.87141889053492305</v>
      </c>
      <c r="S1625" s="19">
        <f t="shared" si="1264"/>
        <v>0.76050457781756586</v>
      </c>
      <c r="T1625" s="19">
        <f t="shared" si="1248"/>
        <v>0.84112594284326248</v>
      </c>
      <c r="U1625" s="19">
        <f t="shared" si="1248"/>
        <v>1.0398962746086666</v>
      </c>
      <c r="V1625" s="19">
        <f t="shared" si="1248"/>
        <v>0.87244688794735969</v>
      </c>
      <c r="W1625" s="19">
        <f t="shared" si="1229"/>
        <v>1.5643733115268243E-2</v>
      </c>
      <c r="X1625" s="19">
        <f t="shared" si="1230"/>
        <v>9.7777970505900091E-3</v>
      </c>
      <c r="Y1625" s="19">
        <f t="shared" si="1231"/>
        <v>1</v>
      </c>
      <c r="Z1625" s="19">
        <f t="shared" si="1232"/>
        <v>1.599924096841862</v>
      </c>
      <c r="AA1625" s="19">
        <f t="shared" si="1233"/>
        <v>2.5999240968418622</v>
      </c>
      <c r="AB1625" s="19">
        <f t="shared" si="1234"/>
        <v>0.38462661322101821</v>
      </c>
      <c r="AC1625" s="19">
        <f t="shared" si="1235"/>
        <v>0.61537338677898168</v>
      </c>
      <c r="AD1625" s="20">
        <f t="shared" si="1236"/>
        <v>1.0465746386722815E-2</v>
      </c>
      <c r="AE1625" s="21">
        <f t="shared" si="1241"/>
        <v>0</v>
      </c>
      <c r="AF1625" s="21">
        <f t="shared" si="1249"/>
        <v>0</v>
      </c>
      <c r="AG1625" s="21">
        <f t="shared" si="1250"/>
        <v>5</v>
      </c>
      <c r="AH1625" s="21">
        <f t="shared" si="1251"/>
        <v>0</v>
      </c>
      <c r="AI1625" s="21">
        <f t="shared" si="1265"/>
        <v>1</v>
      </c>
      <c r="AJ1625" s="21">
        <f t="shared" si="1266"/>
        <v>1.0465746386722815E-2</v>
      </c>
      <c r="AK1625" s="24">
        <f t="shared" si="1242"/>
        <v>-1</v>
      </c>
      <c r="AL1625" s="24">
        <f t="shared" si="1252"/>
        <v>0</v>
      </c>
      <c r="AM1625" s="24">
        <f t="shared" si="1253"/>
        <v>1</v>
      </c>
      <c r="AN1625" s="24">
        <f t="shared" si="1254"/>
        <v>0</v>
      </c>
      <c r="AO1625" s="24">
        <f t="shared" si="1255"/>
        <v>0</v>
      </c>
      <c r="AP1625" s="24">
        <f t="shared" si="1267"/>
        <v>0</v>
      </c>
      <c r="AQ1625" s="27">
        <f t="shared" si="1243"/>
        <v>0</v>
      </c>
      <c r="AR1625" s="27">
        <f t="shared" si="1256"/>
        <v>0</v>
      </c>
      <c r="AS1625" s="27">
        <f t="shared" si="1257"/>
        <v>2</v>
      </c>
      <c r="AT1625" s="27">
        <f t="shared" si="1258"/>
        <v>0</v>
      </c>
      <c r="AU1625" s="27">
        <f t="shared" si="1259"/>
        <v>1</v>
      </c>
      <c r="AV1625" s="27">
        <f t="shared" si="1268"/>
        <v>1.0465746386722815E-2</v>
      </c>
      <c r="AW1625">
        <f t="shared" si="1260"/>
        <v>115.03196434177283</v>
      </c>
      <c r="AX1625">
        <f t="shared" si="1261"/>
        <v>91.571139289342582</v>
      </c>
      <c r="AY1625">
        <f t="shared" si="1269"/>
        <v>87.994043443006746</v>
      </c>
      <c r="AZ1625">
        <f t="shared" si="1262"/>
        <v>6.9771642578152103E-3</v>
      </c>
      <c r="BA1625">
        <f t="shared" si="1270"/>
        <v>98.136842128300373</v>
      </c>
      <c r="BB1625" s="4">
        <f t="shared" si="1244"/>
        <v>0</v>
      </c>
      <c r="BC1625" s="4">
        <f t="shared" si="1245"/>
        <v>0</v>
      </c>
    </row>
    <row r="1626" spans="1:55">
      <c r="A1626" s="37">
        <v>42726</v>
      </c>
      <c r="B1626" s="2" t="s">
        <v>76</v>
      </c>
      <c r="C1626" s="40">
        <v>8.16</v>
      </c>
      <c r="D1626" s="19">
        <f t="shared" si="1246"/>
        <v>2.9003783102143813E-2</v>
      </c>
      <c r="E1626" s="19">
        <f t="shared" si="1271"/>
        <v>7.3684210526315852E-2</v>
      </c>
      <c r="F1626" s="19">
        <f t="shared" si="1273"/>
        <v>7.6517150395778374E-2</v>
      </c>
      <c r="G1626" s="19">
        <f t="shared" si="1227"/>
        <v>8.0794701986755008E-2</v>
      </c>
      <c r="H1626" s="19">
        <f t="shared" ref="H1626:J1641" si="1275">E1626/STDEV(E1566:E1625)</f>
        <v>5.201393877624418</v>
      </c>
      <c r="I1626" s="19">
        <f t="shared" si="1275"/>
        <v>3.6180627042742857</v>
      </c>
      <c r="J1626" s="19">
        <f t="shared" si="1275"/>
        <v>2.9451481238561579</v>
      </c>
      <c r="K1626" s="2" t="s">
        <v>75</v>
      </c>
      <c r="L1626" s="40">
        <v>8.93</v>
      </c>
      <c r="M1626" s="19">
        <f t="shared" si="1247"/>
        <v>1.1210762331838326E-3</v>
      </c>
      <c r="N1626" s="19">
        <f t="shared" si="1272"/>
        <v>-2.2346368715083324E-3</v>
      </c>
      <c r="O1626" s="19">
        <f t="shared" si="1274"/>
        <v>1.7084282460136716E-2</v>
      </c>
      <c r="P1626" s="19">
        <f t="shared" si="1228"/>
        <v>1.7084282460136716E-2</v>
      </c>
      <c r="Q1626" s="19">
        <f t="shared" ref="Q1626:S1641" si="1276">N1626/STDEV(N1566:N1625)</f>
        <v>-0.14536521286917622</v>
      </c>
      <c r="R1626" s="19">
        <f t="shared" si="1276"/>
        <v>0.87411947307682092</v>
      </c>
      <c r="S1626" s="19">
        <f t="shared" si="1276"/>
        <v>0.84486378646056604</v>
      </c>
      <c r="T1626" s="19">
        <f t="shared" si="1248"/>
        <v>5.3467590904935944</v>
      </c>
      <c r="U1626" s="19">
        <f t="shared" si="1248"/>
        <v>2.7439432311974645</v>
      </c>
      <c r="V1626" s="19">
        <f t="shared" si="1248"/>
        <v>2.1002843373955917</v>
      </c>
      <c r="W1626" s="19">
        <f t="shared" si="1229"/>
        <v>1.6616753485925218E-2</v>
      </c>
      <c r="X1626" s="19">
        <f t="shared" si="1230"/>
        <v>9.7759594555631227E-3</v>
      </c>
      <c r="Y1626" s="19">
        <f t="shared" si="1231"/>
        <v>1</v>
      </c>
      <c r="Z1626" s="19">
        <f t="shared" si="1232"/>
        <v>1.6997567923084278</v>
      </c>
      <c r="AA1626" s="19">
        <f t="shared" si="1233"/>
        <v>2.6997567923084276</v>
      </c>
      <c r="AB1626" s="19">
        <f t="shared" si="1234"/>
        <v>0.37040373519903241</v>
      </c>
      <c r="AC1626" s="19">
        <f t="shared" si="1235"/>
        <v>0.62959626480096764</v>
      </c>
      <c r="AD1626" s="20">
        <f t="shared" si="1236"/>
        <v>-4.0563456235839877E-4</v>
      </c>
      <c r="AE1626" s="21">
        <f t="shared" si="1241"/>
        <v>-1</v>
      </c>
      <c r="AF1626" s="21">
        <f t="shared" si="1249"/>
        <v>1</v>
      </c>
      <c r="AG1626" s="21">
        <f t="shared" si="1250"/>
        <v>0</v>
      </c>
      <c r="AH1626" s="21">
        <f t="shared" si="1251"/>
        <v>1</v>
      </c>
      <c r="AI1626" s="21">
        <f t="shared" si="1265"/>
        <v>0</v>
      </c>
      <c r="AJ1626" s="21">
        <f t="shared" si="1266"/>
        <v>0</v>
      </c>
      <c r="AK1626" s="24">
        <f t="shared" si="1242"/>
        <v>-1</v>
      </c>
      <c r="AL1626" s="24">
        <f t="shared" si="1252"/>
        <v>0</v>
      </c>
      <c r="AM1626" s="24">
        <f t="shared" si="1253"/>
        <v>2</v>
      </c>
      <c r="AN1626" s="24">
        <f t="shared" si="1254"/>
        <v>0</v>
      </c>
      <c r="AO1626" s="24">
        <f t="shared" si="1255"/>
        <v>0</v>
      </c>
      <c r="AP1626" s="24">
        <f t="shared" si="1267"/>
        <v>0</v>
      </c>
      <c r="AQ1626" s="27">
        <f t="shared" si="1243"/>
        <v>-1</v>
      </c>
      <c r="AR1626" s="27">
        <f t="shared" si="1256"/>
        <v>1</v>
      </c>
      <c r="AS1626" s="27">
        <f t="shared" si="1257"/>
        <v>0</v>
      </c>
      <c r="AT1626" s="27">
        <f t="shared" si="1258"/>
        <v>0</v>
      </c>
      <c r="AU1626" s="27">
        <f t="shared" si="1259"/>
        <v>0</v>
      </c>
      <c r="AV1626" s="27">
        <f t="shared" si="1268"/>
        <v>0</v>
      </c>
      <c r="AW1626">
        <f t="shared" si="1260"/>
        <v>115.03196434177283</v>
      </c>
      <c r="AX1626">
        <f t="shared" si="1261"/>
        <v>91.571139289342582</v>
      </c>
      <c r="AY1626">
        <f t="shared" si="1269"/>
        <v>87.994043443006746</v>
      </c>
      <c r="AZ1626">
        <f t="shared" si="1262"/>
        <v>0</v>
      </c>
      <c r="BA1626">
        <f t="shared" si="1270"/>
        <v>98.136842128300373</v>
      </c>
      <c r="BB1626" s="4">
        <f t="shared" si="1244"/>
        <v>1</v>
      </c>
      <c r="BC1626" s="4">
        <f t="shared" si="1245"/>
        <v>1</v>
      </c>
    </row>
    <row r="1627" spans="1:55">
      <c r="A1627" s="37">
        <v>42727</v>
      </c>
      <c r="B1627" s="2" t="s">
        <v>76</v>
      </c>
      <c r="C1627" s="40">
        <v>8.1199999999999992</v>
      </c>
      <c r="D1627" s="19">
        <f t="shared" si="1246"/>
        <v>-4.9019607843138382E-3</v>
      </c>
      <c r="E1627" s="19">
        <f t="shared" si="1271"/>
        <v>6.7017082785807994E-2</v>
      </c>
      <c r="F1627" s="19">
        <f t="shared" si="1273"/>
        <v>6.1437908496731877E-2</v>
      </c>
      <c r="G1627" s="19">
        <f t="shared" si="1227"/>
        <v>6.8421052631578896E-2</v>
      </c>
      <c r="H1627" s="19">
        <f t="shared" si="1275"/>
        <v>4.0181723987028191</v>
      </c>
      <c r="I1627" s="19">
        <f t="shared" si="1275"/>
        <v>2.7455225565475292</v>
      </c>
      <c r="J1627" s="19">
        <f t="shared" si="1275"/>
        <v>2.4037489209374807</v>
      </c>
      <c r="K1627" s="2" t="s">
        <v>75</v>
      </c>
      <c r="L1627" s="40">
        <v>8.91</v>
      </c>
      <c r="M1627" s="19">
        <f t="shared" si="1247"/>
        <v>-2.2396416573347787E-3</v>
      </c>
      <c r="N1627" s="19">
        <f t="shared" si="1272"/>
        <v>1.5963511972634046E-2</v>
      </c>
      <c r="O1627" s="19">
        <f t="shared" si="1274"/>
        <v>1.1350737797956827E-2</v>
      </c>
      <c r="P1627" s="19">
        <f t="shared" si="1228"/>
        <v>2.2497187851518081E-3</v>
      </c>
      <c r="Q1627" s="19">
        <f t="shared" si="1276"/>
        <v>1.0384839831087511</v>
      </c>
      <c r="R1627" s="19">
        <f t="shared" si="1276"/>
        <v>0.5809614639671784</v>
      </c>
      <c r="S1627" s="19">
        <f t="shared" si="1276"/>
        <v>0.11757338771981837</v>
      </c>
      <c r="T1627" s="19">
        <f t="shared" si="1248"/>
        <v>2.9796884155940679</v>
      </c>
      <c r="U1627" s="19">
        <f t="shared" si="1248"/>
        <v>2.1645610925803509</v>
      </c>
      <c r="V1627" s="19">
        <f t="shared" si="1248"/>
        <v>2.2861755332176625</v>
      </c>
      <c r="W1627" s="19">
        <f t="shared" si="1229"/>
        <v>1.6721354855432052E-2</v>
      </c>
      <c r="X1627" s="19">
        <f t="shared" si="1230"/>
        <v>9.4014112722164631E-3</v>
      </c>
      <c r="Y1627" s="19">
        <f t="shared" si="1231"/>
        <v>1</v>
      </c>
      <c r="Z1627" s="19">
        <f t="shared" si="1232"/>
        <v>1.7786005070162036</v>
      </c>
      <c r="AA1627" s="19">
        <f t="shared" si="1233"/>
        <v>2.7786005070162036</v>
      </c>
      <c r="AB1627" s="19">
        <f t="shared" si="1234"/>
        <v>0.35989340586202101</v>
      </c>
      <c r="AC1627" s="19">
        <f t="shared" si="1235"/>
        <v>0.64010659413797899</v>
      </c>
      <c r="AD1627" s="20">
        <f t="shared" si="1236"/>
        <v>-4.4785053897573703E-3</v>
      </c>
      <c r="AE1627" s="21">
        <f t="shared" si="1241"/>
        <v>-1</v>
      </c>
      <c r="AF1627" s="21">
        <f t="shared" si="1249"/>
        <v>0</v>
      </c>
      <c r="AG1627" s="21">
        <f t="shared" si="1250"/>
        <v>1</v>
      </c>
      <c r="AH1627" s="21">
        <f t="shared" si="1251"/>
        <v>0</v>
      </c>
      <c r="AI1627" s="21">
        <f t="shared" si="1265"/>
        <v>0</v>
      </c>
      <c r="AJ1627" s="21">
        <f t="shared" si="1266"/>
        <v>0</v>
      </c>
      <c r="AK1627" s="24">
        <f t="shared" si="1242"/>
        <v>-1</v>
      </c>
      <c r="AL1627" s="24">
        <f t="shared" si="1252"/>
        <v>0</v>
      </c>
      <c r="AM1627" s="24">
        <f t="shared" si="1253"/>
        <v>3</v>
      </c>
      <c r="AN1627" s="24">
        <f t="shared" si="1254"/>
        <v>0</v>
      </c>
      <c r="AO1627" s="24">
        <f t="shared" si="1255"/>
        <v>0</v>
      </c>
      <c r="AP1627" s="24">
        <f t="shared" si="1267"/>
        <v>0</v>
      </c>
      <c r="AQ1627" s="27">
        <f t="shared" si="1243"/>
        <v>-1</v>
      </c>
      <c r="AR1627" s="27">
        <f t="shared" si="1256"/>
        <v>0</v>
      </c>
      <c r="AS1627" s="27">
        <f t="shared" si="1257"/>
        <v>1</v>
      </c>
      <c r="AT1627" s="27">
        <f t="shared" si="1258"/>
        <v>0</v>
      </c>
      <c r="AU1627" s="27">
        <f t="shared" si="1259"/>
        <v>0</v>
      </c>
      <c r="AV1627" s="27">
        <f t="shared" si="1268"/>
        <v>0</v>
      </c>
      <c r="AW1627">
        <f t="shared" si="1260"/>
        <v>115.03196434177283</v>
      </c>
      <c r="AX1627">
        <f t="shared" si="1261"/>
        <v>91.571139289342582</v>
      </c>
      <c r="AY1627">
        <f t="shared" si="1269"/>
        <v>87.994043443006746</v>
      </c>
      <c r="AZ1627">
        <f t="shared" si="1262"/>
        <v>0</v>
      </c>
      <c r="BA1627">
        <f t="shared" si="1270"/>
        <v>98.136842128300373</v>
      </c>
      <c r="BB1627" s="4">
        <f t="shared" si="1244"/>
        <v>1</v>
      </c>
      <c r="BC1627" s="4">
        <f t="shared" si="1245"/>
        <v>1</v>
      </c>
    </row>
    <row r="1628" spans="1:55">
      <c r="A1628" s="37">
        <v>42730</v>
      </c>
      <c r="B1628" s="2" t="s">
        <v>76</v>
      </c>
      <c r="C1628" s="40">
        <v>8.1</v>
      </c>
      <c r="D1628" s="19">
        <f t="shared" si="1246"/>
        <v>-2.4630541871920658E-3</v>
      </c>
      <c r="E1628" s="19">
        <f t="shared" si="1271"/>
        <v>5.1948051948051875E-2</v>
      </c>
      <c r="F1628" s="19">
        <f t="shared" si="1273"/>
        <v>7.0013210039630028E-2</v>
      </c>
      <c r="G1628" s="19">
        <f t="shared" si="1227"/>
        <v>5.6062581486310263E-2</v>
      </c>
      <c r="H1628" s="19">
        <f t="shared" si="1275"/>
        <v>2.8217794470868776</v>
      </c>
      <c r="I1628" s="19">
        <f t="shared" si="1275"/>
        <v>3.0708247706867842</v>
      </c>
      <c r="J1628" s="19">
        <f t="shared" si="1275"/>
        <v>1.9376171379746869</v>
      </c>
      <c r="K1628" s="2" t="s">
        <v>75</v>
      </c>
      <c r="L1628" s="40">
        <v>8.9600000000000009</v>
      </c>
      <c r="M1628" s="19">
        <f t="shared" si="1247"/>
        <v>5.6116722783390244E-3</v>
      </c>
      <c r="N1628" s="19">
        <f t="shared" si="1272"/>
        <v>1.2429378531073584E-2</v>
      </c>
      <c r="O1628" s="19">
        <f t="shared" si="1274"/>
        <v>1.7026106696935338E-2</v>
      </c>
      <c r="P1628" s="19">
        <f t="shared" si="1228"/>
        <v>1.1173184357543646E-3</v>
      </c>
      <c r="Q1628" s="19">
        <f t="shared" si="1276"/>
        <v>0.80422463637350916</v>
      </c>
      <c r="R1628" s="19">
        <f t="shared" si="1276"/>
        <v>0.87132344724669641</v>
      </c>
      <c r="S1628" s="19">
        <f t="shared" si="1276"/>
        <v>6.1902626504707722E-2</v>
      </c>
      <c r="T1628" s="19">
        <f t="shared" si="1248"/>
        <v>2.0175548107133685</v>
      </c>
      <c r="U1628" s="19">
        <f t="shared" si="1248"/>
        <v>2.1995013234400878</v>
      </c>
      <c r="V1628" s="19">
        <f t="shared" si="1248"/>
        <v>1.8757145114699791</v>
      </c>
      <c r="W1628" s="19">
        <f t="shared" si="1229"/>
        <v>1.6713313913759957E-2</v>
      </c>
      <c r="X1628" s="19">
        <f t="shared" si="1230"/>
        <v>9.362779107952723E-3</v>
      </c>
      <c r="Y1628" s="19">
        <f t="shared" si="1231"/>
        <v>1</v>
      </c>
      <c r="Z1628" s="19">
        <f t="shared" si="1232"/>
        <v>1.785080446847636</v>
      </c>
      <c r="AA1628" s="19">
        <f t="shared" si="1233"/>
        <v>2.785080446847636</v>
      </c>
      <c r="AB1628" s="19">
        <f t="shared" si="1234"/>
        <v>0.35905605568121934</v>
      </c>
      <c r="AC1628" s="19">
        <f t="shared" si="1235"/>
        <v>0.64094394431878066</v>
      </c>
      <c r="AD1628" s="20">
        <f t="shared" si="1236"/>
        <v>3.0463469146985254E-5</v>
      </c>
      <c r="AE1628" s="21">
        <f t="shared" si="1241"/>
        <v>-1</v>
      </c>
      <c r="AF1628" s="21">
        <f t="shared" si="1249"/>
        <v>0</v>
      </c>
      <c r="AG1628" s="21">
        <f t="shared" si="1250"/>
        <v>2</v>
      </c>
      <c r="AH1628" s="21">
        <f t="shared" si="1251"/>
        <v>0</v>
      </c>
      <c r="AI1628" s="21">
        <f t="shared" si="1265"/>
        <v>0</v>
      </c>
      <c r="AJ1628" s="21">
        <f t="shared" si="1266"/>
        <v>0</v>
      </c>
      <c r="AK1628" s="24">
        <f t="shared" si="1242"/>
        <v>-1</v>
      </c>
      <c r="AL1628" s="24">
        <f t="shared" si="1252"/>
        <v>0</v>
      </c>
      <c r="AM1628" s="24">
        <f t="shared" si="1253"/>
        <v>4</v>
      </c>
      <c r="AN1628" s="24">
        <f t="shared" si="1254"/>
        <v>0</v>
      </c>
      <c r="AO1628" s="24">
        <f t="shared" si="1255"/>
        <v>0</v>
      </c>
      <c r="AP1628" s="24">
        <f t="shared" si="1267"/>
        <v>0</v>
      </c>
      <c r="AQ1628" s="27">
        <f t="shared" si="1243"/>
        <v>-1</v>
      </c>
      <c r="AR1628" s="27">
        <f t="shared" si="1256"/>
        <v>0</v>
      </c>
      <c r="AS1628" s="27">
        <f t="shared" si="1257"/>
        <v>2</v>
      </c>
      <c r="AT1628" s="27">
        <f t="shared" si="1258"/>
        <v>0</v>
      </c>
      <c r="AU1628" s="27">
        <f t="shared" si="1259"/>
        <v>0</v>
      </c>
      <c r="AV1628" s="27">
        <f t="shared" si="1268"/>
        <v>0</v>
      </c>
      <c r="AW1628">
        <f t="shared" si="1260"/>
        <v>115.03196434177283</v>
      </c>
      <c r="AX1628">
        <f t="shared" si="1261"/>
        <v>91.571139289342582</v>
      </c>
      <c r="AY1628">
        <f t="shared" si="1269"/>
        <v>87.994043443006746</v>
      </c>
      <c r="AZ1628">
        <f t="shared" si="1262"/>
        <v>0</v>
      </c>
      <c r="BA1628">
        <f t="shared" si="1270"/>
        <v>98.136842128300373</v>
      </c>
      <c r="BB1628" s="4">
        <f t="shared" si="1244"/>
        <v>1</v>
      </c>
      <c r="BC1628" s="4">
        <f t="shared" si="1245"/>
        <v>1</v>
      </c>
    </row>
    <row r="1629" spans="1:55">
      <c r="A1629" s="37">
        <v>42731</v>
      </c>
      <c r="B1629" s="2" t="s">
        <v>76</v>
      </c>
      <c r="C1629" s="40">
        <v>8.02</v>
      </c>
      <c r="D1629" s="19">
        <f t="shared" si="1246"/>
        <v>-9.8765432098765517E-3</v>
      </c>
      <c r="E1629" s="19">
        <f t="shared" si="1271"/>
        <v>5.111402359108777E-2</v>
      </c>
      <c r="F1629" s="19">
        <f t="shared" si="1273"/>
        <v>4.0207522697795019E-2</v>
      </c>
      <c r="G1629" s="19">
        <f t="shared" ref="G1629:G1692" si="1277">(C1629-C1609)/C1609</f>
        <v>3.2175032175032175E-2</v>
      </c>
      <c r="H1629" s="19">
        <f t="shared" si="1275"/>
        <v>2.6746169242647828</v>
      </c>
      <c r="I1629" s="19">
        <f t="shared" si="1275"/>
        <v>1.7312816864667426</v>
      </c>
      <c r="J1629" s="19">
        <f t="shared" si="1275"/>
        <v>1.1176338203975054</v>
      </c>
      <c r="K1629" s="2" t="s">
        <v>75</v>
      </c>
      <c r="L1629" s="40">
        <v>8.91</v>
      </c>
      <c r="M1629" s="19">
        <f t="shared" si="1247"/>
        <v>-5.5803571428572219E-3</v>
      </c>
      <c r="N1629" s="19">
        <f t="shared" si="1272"/>
        <v>3.3783783783783061E-3</v>
      </c>
      <c r="O1629" s="19">
        <f t="shared" si="1274"/>
        <v>4.5095828635852231E-3</v>
      </c>
      <c r="P1629" s="19">
        <f t="shared" ref="P1629:P1692" si="1278">(L1629-L1609)/L1609</f>
        <v>2.2497187851518081E-3</v>
      </c>
      <c r="Q1629" s="19">
        <f t="shared" si="1276"/>
        <v>0.2180265323511667</v>
      </c>
      <c r="R1629" s="19">
        <f t="shared" si="1276"/>
        <v>0.23037522110244413</v>
      </c>
      <c r="S1629" s="19">
        <f t="shared" si="1276"/>
        <v>0.13244702760366517</v>
      </c>
      <c r="T1629" s="19">
        <f t="shared" si="1248"/>
        <v>2.4565903919136161</v>
      </c>
      <c r="U1629" s="19">
        <f t="shared" si="1248"/>
        <v>1.5009064653642985</v>
      </c>
      <c r="V1629" s="19">
        <f t="shared" si="1248"/>
        <v>0.98518679279384025</v>
      </c>
      <c r="W1629" s="19">
        <f t="shared" ref="W1629:W1692" si="1279">STDEV(D1610:D1629)</f>
        <v>1.6764441040764428E-2</v>
      </c>
      <c r="X1629" s="19">
        <f t="shared" ref="X1629:X1692" si="1280">STDEV(M1610:M1629)</f>
        <v>9.3231070204042293E-3</v>
      </c>
      <c r="Y1629" s="19">
        <f t="shared" ref="Y1629:Y1692" si="1281">MAX(W1629:X1629)/W1629</f>
        <v>1</v>
      </c>
      <c r="Z1629" s="19">
        <f t="shared" ref="Z1629:Z1692" si="1282">MAX(W1629:X1629)/X1629</f>
        <v>1.798160313302674</v>
      </c>
      <c r="AA1629" s="19">
        <f t="shared" ref="AA1629:AA1692" si="1283">SUM(Y1629:Z1629)</f>
        <v>2.7981603133026738</v>
      </c>
      <c r="AB1629" s="19">
        <f t="shared" ref="AB1629:AB1692" si="1284">Y1629/AA1629</f>
        <v>0.35737766533458482</v>
      </c>
      <c r="AC1629" s="19">
        <f t="shared" ref="AC1629:AC1692" si="1285">Z1629/AA1629</f>
        <v>0.6426223346654153</v>
      </c>
      <c r="AD1629" s="20">
        <f t="shared" ref="AD1629:AD1692" si="1286">D1630*AB1629-M1630*AC1629</f>
        <v>4.4560806151443542E-4</v>
      </c>
      <c r="AE1629" s="21">
        <f t="shared" si="1241"/>
        <v>-1</v>
      </c>
      <c r="AF1629" s="21">
        <f t="shared" si="1249"/>
        <v>0</v>
      </c>
      <c r="AG1629" s="21">
        <f t="shared" si="1250"/>
        <v>3</v>
      </c>
      <c r="AH1629" s="21">
        <f t="shared" si="1251"/>
        <v>0</v>
      </c>
      <c r="AI1629" s="21">
        <f t="shared" si="1265"/>
        <v>0</v>
      </c>
      <c r="AJ1629" s="21">
        <f t="shared" si="1266"/>
        <v>0</v>
      </c>
      <c r="AK1629" s="24">
        <f t="shared" si="1242"/>
        <v>-1</v>
      </c>
      <c r="AL1629" s="24">
        <f t="shared" si="1252"/>
        <v>0</v>
      </c>
      <c r="AM1629" s="24">
        <f t="shared" si="1253"/>
        <v>5</v>
      </c>
      <c r="AN1629" s="24">
        <f t="shared" si="1254"/>
        <v>0</v>
      </c>
      <c r="AO1629" s="24">
        <f t="shared" si="1255"/>
        <v>0</v>
      </c>
      <c r="AP1629" s="24">
        <f t="shared" si="1267"/>
        <v>0</v>
      </c>
      <c r="AQ1629" s="27">
        <f t="shared" si="1243"/>
        <v>0</v>
      </c>
      <c r="AR1629" s="27">
        <f t="shared" si="1256"/>
        <v>0</v>
      </c>
      <c r="AS1629" s="27">
        <f t="shared" si="1257"/>
        <v>0</v>
      </c>
      <c r="AT1629" s="27">
        <f t="shared" si="1258"/>
        <v>0</v>
      </c>
      <c r="AU1629" s="27">
        <f t="shared" si="1259"/>
        <v>0</v>
      </c>
      <c r="AV1629" s="27">
        <f t="shared" si="1268"/>
        <v>0</v>
      </c>
      <c r="AW1629">
        <f t="shared" si="1260"/>
        <v>115.03196434177283</v>
      </c>
      <c r="AX1629">
        <f t="shared" si="1261"/>
        <v>91.571139289342582</v>
      </c>
      <c r="AY1629">
        <f t="shared" si="1269"/>
        <v>87.994043443006746</v>
      </c>
      <c r="AZ1629">
        <f t="shared" si="1262"/>
        <v>0</v>
      </c>
      <c r="BA1629">
        <f t="shared" si="1270"/>
        <v>98.136842128300373</v>
      </c>
      <c r="BB1629" s="4">
        <f t="shared" si="1244"/>
        <v>0</v>
      </c>
      <c r="BC1629" s="4">
        <f t="shared" si="1245"/>
        <v>1</v>
      </c>
    </row>
    <row r="1630" spans="1:55">
      <c r="A1630" s="37">
        <v>42732</v>
      </c>
      <c r="B1630" s="2" t="s">
        <v>76</v>
      </c>
      <c r="C1630" s="40">
        <v>8.0299999999999994</v>
      </c>
      <c r="D1630" s="19">
        <f t="shared" si="1246"/>
        <v>1.2468827930174299E-3</v>
      </c>
      <c r="E1630" s="19">
        <f t="shared" si="1271"/>
        <v>1.2610340479192893E-2</v>
      </c>
      <c r="F1630" s="19">
        <f t="shared" si="1273"/>
        <v>3.6129032258064436E-2</v>
      </c>
      <c r="G1630" s="19">
        <f t="shared" si="1277"/>
        <v>5.3805774278215125E-2</v>
      </c>
      <c r="H1630" s="19">
        <f t="shared" si="1275"/>
        <v>0.63795472213427062</v>
      </c>
      <c r="I1630" s="19">
        <f t="shared" si="1275"/>
        <v>1.5796011657691118</v>
      </c>
      <c r="J1630" s="19">
        <f t="shared" si="1275"/>
        <v>1.9007895715088494</v>
      </c>
      <c r="K1630" s="2" t="s">
        <v>75</v>
      </c>
      <c r="L1630" s="40">
        <v>8.91</v>
      </c>
      <c r="M1630" s="19">
        <f t="shared" si="1247"/>
        <v>0</v>
      </c>
      <c r="N1630" s="19">
        <f t="shared" si="1272"/>
        <v>-1.1210762331838326E-3</v>
      </c>
      <c r="O1630" s="19">
        <f t="shared" si="1274"/>
        <v>1.1350737797956827E-2</v>
      </c>
      <c r="P1630" s="19">
        <f t="shared" si="1278"/>
        <v>-2.2396416573347787E-3</v>
      </c>
      <c r="Q1630" s="19">
        <f t="shared" si="1276"/>
        <v>-7.2522075316884843E-2</v>
      </c>
      <c r="R1630" s="19">
        <f t="shared" si="1276"/>
        <v>0.58028225449524407</v>
      </c>
      <c r="S1630" s="19">
        <f t="shared" si="1276"/>
        <v>-0.13299625478913063</v>
      </c>
      <c r="T1630" s="19">
        <f t="shared" si="1248"/>
        <v>0.71047679745115544</v>
      </c>
      <c r="U1630" s="19">
        <f t="shared" si="1248"/>
        <v>0.99931891127386774</v>
      </c>
      <c r="V1630" s="19">
        <f t="shared" si="1248"/>
        <v>2.0337858262979802</v>
      </c>
      <c r="W1630" s="19">
        <f t="shared" si="1279"/>
        <v>1.6021439249148953E-2</v>
      </c>
      <c r="X1630" s="19">
        <f t="shared" si="1280"/>
        <v>9.2668462610383407E-3</v>
      </c>
      <c r="Y1630" s="19">
        <f t="shared" si="1281"/>
        <v>1</v>
      </c>
      <c r="Z1630" s="19">
        <f t="shared" si="1282"/>
        <v>1.728898785826384</v>
      </c>
      <c r="AA1630" s="19">
        <f t="shared" si="1283"/>
        <v>2.728898785826384</v>
      </c>
      <c r="AB1630" s="19">
        <f t="shared" si="1284"/>
        <v>0.36644818239280103</v>
      </c>
      <c r="AC1630" s="19">
        <f t="shared" si="1285"/>
        <v>0.63355181760719903</v>
      </c>
      <c r="AD1630" s="20">
        <f t="shared" si="1286"/>
        <v>-8.6281905968023098E-3</v>
      </c>
      <c r="AE1630" s="21">
        <f t="shared" si="1241"/>
        <v>0</v>
      </c>
      <c r="AF1630" s="21">
        <f t="shared" si="1249"/>
        <v>0</v>
      </c>
      <c r="AG1630" s="21">
        <f t="shared" si="1250"/>
        <v>0</v>
      </c>
      <c r="AH1630" s="21">
        <f t="shared" si="1251"/>
        <v>0</v>
      </c>
      <c r="AI1630" s="21">
        <f t="shared" si="1265"/>
        <v>0</v>
      </c>
      <c r="AJ1630" s="21">
        <f t="shared" si="1266"/>
        <v>0</v>
      </c>
      <c r="AK1630" s="24">
        <f t="shared" si="1242"/>
        <v>0</v>
      </c>
      <c r="AL1630" s="24">
        <f t="shared" si="1252"/>
        <v>0</v>
      </c>
      <c r="AM1630" s="24">
        <f t="shared" si="1253"/>
        <v>0</v>
      </c>
      <c r="AN1630" s="24">
        <f t="shared" si="1254"/>
        <v>1</v>
      </c>
      <c r="AO1630" s="24">
        <f t="shared" si="1255"/>
        <v>0</v>
      </c>
      <c r="AP1630" s="24">
        <f t="shared" si="1267"/>
        <v>0</v>
      </c>
      <c r="AQ1630" s="27">
        <f t="shared" si="1243"/>
        <v>-1</v>
      </c>
      <c r="AR1630" s="27">
        <f t="shared" si="1256"/>
        <v>0</v>
      </c>
      <c r="AS1630" s="27">
        <f t="shared" si="1257"/>
        <v>1</v>
      </c>
      <c r="AT1630" s="27">
        <f t="shared" si="1258"/>
        <v>0</v>
      </c>
      <c r="AU1630" s="27">
        <f t="shared" si="1259"/>
        <v>0</v>
      </c>
      <c r="AV1630" s="27">
        <f t="shared" si="1268"/>
        <v>0</v>
      </c>
      <c r="AW1630">
        <f t="shared" si="1260"/>
        <v>115.03196434177283</v>
      </c>
      <c r="AX1630">
        <f t="shared" si="1261"/>
        <v>91.571139289342582</v>
      </c>
      <c r="AY1630">
        <f t="shared" si="1269"/>
        <v>87.994043443006746</v>
      </c>
      <c r="AZ1630">
        <f t="shared" si="1262"/>
        <v>0</v>
      </c>
      <c r="BA1630">
        <f t="shared" si="1270"/>
        <v>98.136842128300373</v>
      </c>
      <c r="BB1630" s="4">
        <f t="shared" si="1244"/>
        <v>0</v>
      </c>
      <c r="BC1630" s="4">
        <f t="shared" si="1245"/>
        <v>0</v>
      </c>
    </row>
    <row r="1631" spans="1:55">
      <c r="A1631" s="37">
        <v>42733</v>
      </c>
      <c r="B1631" s="2" t="s">
        <v>76</v>
      </c>
      <c r="C1631" s="40">
        <v>7.95</v>
      </c>
      <c r="D1631" s="19">
        <f t="shared" si="1246"/>
        <v>-9.9626400996263003E-3</v>
      </c>
      <c r="E1631" s="19">
        <f t="shared" si="1271"/>
        <v>-2.5735294117647054E-2</v>
      </c>
      <c r="F1631" s="19">
        <f t="shared" si="1273"/>
        <v>4.6052631578947442E-2</v>
      </c>
      <c r="G1631" s="19">
        <f t="shared" si="1277"/>
        <v>2.4484536082474279E-2</v>
      </c>
      <c r="H1631" s="19">
        <f t="shared" si="1275"/>
        <v>-1.3120543408942833</v>
      </c>
      <c r="I1631" s="19">
        <f t="shared" si="1275"/>
        <v>2.027638134826065</v>
      </c>
      <c r="J1631" s="19">
        <f t="shared" si="1275"/>
        <v>0.87611562627282857</v>
      </c>
      <c r="K1631" s="2" t="s">
        <v>75</v>
      </c>
      <c r="L1631" s="40">
        <v>8.98</v>
      </c>
      <c r="M1631" s="19">
        <f t="shared" si="1247"/>
        <v>7.8563411896745549E-3</v>
      </c>
      <c r="N1631" s="19">
        <f t="shared" si="1272"/>
        <v>5.5991041433371457E-3</v>
      </c>
      <c r="O1631" s="19">
        <f t="shared" si="1274"/>
        <v>3.3519553072626973E-3</v>
      </c>
      <c r="P1631" s="19">
        <f t="shared" si="1278"/>
        <v>7.8563411896745549E-3</v>
      </c>
      <c r="Q1631" s="19">
        <f t="shared" si="1276"/>
        <v>0.36223176612165364</v>
      </c>
      <c r="R1631" s="19">
        <f t="shared" si="1276"/>
        <v>0.1716409917572759</v>
      </c>
      <c r="S1631" s="19">
        <f t="shared" si="1276"/>
        <v>0.46920883879855257</v>
      </c>
      <c r="T1631" s="19">
        <f t="shared" si="1248"/>
        <v>-1.6742861070159369</v>
      </c>
      <c r="U1631" s="19">
        <f t="shared" si="1248"/>
        <v>1.8559971430687892</v>
      </c>
      <c r="V1631" s="19">
        <f t="shared" si="1248"/>
        <v>0.406906787474276</v>
      </c>
      <c r="W1631" s="19">
        <f t="shared" si="1279"/>
        <v>1.5818306223009896E-2</v>
      </c>
      <c r="X1631" s="19">
        <f t="shared" si="1280"/>
        <v>9.4162739658429501E-3</v>
      </c>
      <c r="Y1631" s="19">
        <f t="shared" si="1281"/>
        <v>1</v>
      </c>
      <c r="Z1631" s="19">
        <f t="shared" si="1282"/>
        <v>1.6798901859047422</v>
      </c>
      <c r="AA1631" s="19">
        <f t="shared" si="1283"/>
        <v>2.6798901859047422</v>
      </c>
      <c r="AB1631" s="19">
        <f t="shared" si="1284"/>
        <v>0.3731496183163176</v>
      </c>
      <c r="AC1631" s="19">
        <f t="shared" si="1285"/>
        <v>0.62685038168368235</v>
      </c>
      <c r="AD1631" s="20">
        <f t="shared" si="1286"/>
        <v>0</v>
      </c>
      <c r="AE1631" s="21">
        <f t="shared" si="1241"/>
        <v>1</v>
      </c>
      <c r="AF1631" s="21">
        <f t="shared" si="1249"/>
        <v>0</v>
      </c>
      <c r="AG1631" s="21">
        <f t="shared" si="1250"/>
        <v>1</v>
      </c>
      <c r="AH1631" s="21">
        <f t="shared" si="1251"/>
        <v>0</v>
      </c>
      <c r="AI1631" s="21">
        <f t="shared" si="1265"/>
        <v>1</v>
      </c>
      <c r="AJ1631" s="21">
        <f t="shared" si="1266"/>
        <v>0</v>
      </c>
      <c r="AK1631" s="24">
        <f t="shared" si="1242"/>
        <v>-1</v>
      </c>
      <c r="AL1631" s="24">
        <f t="shared" si="1252"/>
        <v>0</v>
      </c>
      <c r="AM1631" s="24">
        <f t="shared" si="1253"/>
        <v>1</v>
      </c>
      <c r="AN1631" s="24">
        <f t="shared" si="1254"/>
        <v>0</v>
      </c>
      <c r="AO1631" s="24">
        <f t="shared" si="1255"/>
        <v>0</v>
      </c>
      <c r="AP1631" s="24">
        <f t="shared" si="1267"/>
        <v>0</v>
      </c>
      <c r="AQ1631" s="27">
        <f t="shared" si="1243"/>
        <v>0</v>
      </c>
      <c r="AR1631" s="27">
        <f t="shared" si="1256"/>
        <v>0</v>
      </c>
      <c r="AS1631" s="27">
        <f t="shared" si="1257"/>
        <v>0</v>
      </c>
      <c r="AT1631" s="27">
        <f t="shared" si="1258"/>
        <v>0</v>
      </c>
      <c r="AU1631" s="27">
        <f t="shared" si="1259"/>
        <v>0</v>
      </c>
      <c r="AV1631" s="27">
        <f t="shared" si="1268"/>
        <v>0</v>
      </c>
      <c r="AW1631">
        <f t="shared" si="1260"/>
        <v>115.03196434177283</v>
      </c>
      <c r="AX1631">
        <f t="shared" si="1261"/>
        <v>91.571139289342582</v>
      </c>
      <c r="AY1631">
        <f t="shared" si="1269"/>
        <v>87.994043443006746</v>
      </c>
      <c r="AZ1631">
        <f t="shared" si="1262"/>
        <v>0</v>
      </c>
      <c r="BA1631">
        <f t="shared" si="1270"/>
        <v>98.136842128300373</v>
      </c>
      <c r="BB1631" s="4">
        <f t="shared" si="1244"/>
        <v>0</v>
      </c>
      <c r="BC1631" s="4">
        <f t="shared" si="1245"/>
        <v>-1</v>
      </c>
    </row>
    <row r="1632" spans="1:55">
      <c r="A1632" s="37">
        <v>42734</v>
      </c>
      <c r="B1632" s="2" t="s">
        <v>76</v>
      </c>
      <c r="C1632" s="40">
        <v>7.95</v>
      </c>
      <c r="D1632" s="19">
        <f t="shared" si="1246"/>
        <v>0</v>
      </c>
      <c r="E1632" s="19">
        <f t="shared" si="1271"/>
        <v>-2.0935960591132889E-2</v>
      </c>
      <c r="F1632" s="19">
        <f t="shared" si="1273"/>
        <v>4.4678055190538746E-2</v>
      </c>
      <c r="G1632" s="19">
        <f t="shared" si="1277"/>
        <v>1.1450381679389294E-2</v>
      </c>
      <c r="H1632" s="19">
        <f t="shared" si="1275"/>
        <v>-1.0434390981729851</v>
      </c>
      <c r="I1632" s="19">
        <f t="shared" si="1275"/>
        <v>1.9529756081801926</v>
      </c>
      <c r="J1632" s="19">
        <f t="shared" si="1275"/>
        <v>0.42341758090266945</v>
      </c>
      <c r="K1632" s="2" t="s">
        <v>75</v>
      </c>
      <c r="L1632" s="40">
        <v>8.98</v>
      </c>
      <c r="M1632" s="19">
        <f t="shared" si="1247"/>
        <v>0</v>
      </c>
      <c r="N1632" s="19">
        <f t="shared" si="1272"/>
        <v>7.8563411896745549E-3</v>
      </c>
      <c r="O1632" s="19">
        <f t="shared" si="1274"/>
        <v>2.3945267958951067E-2</v>
      </c>
      <c r="P1632" s="19">
        <f t="shared" si="1278"/>
        <v>-1.1123470522802878E-3</v>
      </c>
      <c r="Q1632" s="19">
        <f t="shared" si="1276"/>
        <v>0.50911778381430506</v>
      </c>
      <c r="R1632" s="19">
        <f t="shared" si="1276"/>
        <v>1.2259320648528049</v>
      </c>
      <c r="S1632" s="19">
        <f t="shared" si="1276"/>
        <v>-6.7097594084651935E-2</v>
      </c>
      <c r="T1632" s="19">
        <f t="shared" si="1248"/>
        <v>-1.5525568819872901</v>
      </c>
      <c r="U1632" s="19">
        <f t="shared" si="1248"/>
        <v>0.72704354332738763</v>
      </c>
      <c r="V1632" s="19">
        <f t="shared" si="1248"/>
        <v>0.49051517498732139</v>
      </c>
      <c r="W1632" s="19">
        <f t="shared" si="1279"/>
        <v>1.5583429528590041E-2</v>
      </c>
      <c r="X1632" s="19">
        <f t="shared" si="1280"/>
        <v>9.1989705588208289E-3</v>
      </c>
      <c r="Y1632" s="19">
        <f t="shared" si="1281"/>
        <v>1</v>
      </c>
      <c r="Z1632" s="19">
        <f t="shared" si="1282"/>
        <v>1.6940405917102537</v>
      </c>
      <c r="AA1632" s="19">
        <f t="shared" si="1283"/>
        <v>2.6940405917102535</v>
      </c>
      <c r="AB1632" s="19">
        <f t="shared" si="1284"/>
        <v>0.37118965581924346</v>
      </c>
      <c r="AC1632" s="19">
        <f t="shared" si="1285"/>
        <v>0.62881034418075665</v>
      </c>
      <c r="AD1632" s="20">
        <f t="shared" si="1286"/>
        <v>-4.6665801767174395E-4</v>
      </c>
      <c r="AE1632" s="21">
        <f t="shared" si="1241"/>
        <v>1</v>
      </c>
      <c r="AF1632" s="21">
        <f t="shared" si="1249"/>
        <v>0</v>
      </c>
      <c r="AG1632" s="21">
        <f t="shared" si="1250"/>
        <v>2</v>
      </c>
      <c r="AH1632" s="21">
        <f t="shared" si="1251"/>
        <v>0</v>
      </c>
      <c r="AI1632" s="21">
        <f t="shared" si="1265"/>
        <v>1</v>
      </c>
      <c r="AJ1632" s="21">
        <f t="shared" si="1266"/>
        <v>-4.6665801767174395E-4</v>
      </c>
      <c r="AK1632" s="24">
        <f t="shared" si="1242"/>
        <v>0</v>
      </c>
      <c r="AL1632" s="24">
        <f t="shared" si="1252"/>
        <v>0</v>
      </c>
      <c r="AM1632" s="24">
        <f t="shared" si="1253"/>
        <v>0</v>
      </c>
      <c r="AN1632" s="24">
        <f t="shared" si="1254"/>
        <v>0</v>
      </c>
      <c r="AO1632" s="24">
        <f t="shared" si="1255"/>
        <v>0</v>
      </c>
      <c r="AP1632" s="24">
        <f t="shared" si="1267"/>
        <v>0</v>
      </c>
      <c r="AQ1632" s="27">
        <f t="shared" si="1243"/>
        <v>0</v>
      </c>
      <c r="AR1632" s="27">
        <f t="shared" si="1256"/>
        <v>0</v>
      </c>
      <c r="AS1632" s="27">
        <f t="shared" si="1257"/>
        <v>0</v>
      </c>
      <c r="AT1632" s="27">
        <f t="shared" si="1258"/>
        <v>0</v>
      </c>
      <c r="AU1632" s="27">
        <f t="shared" si="1259"/>
        <v>0</v>
      </c>
      <c r="AV1632" s="27">
        <f t="shared" si="1268"/>
        <v>0</v>
      </c>
      <c r="AW1632">
        <f t="shared" si="1260"/>
        <v>114.97828375332422</v>
      </c>
      <c r="AX1632">
        <f t="shared" si="1261"/>
        <v>91.571139289342582</v>
      </c>
      <c r="AY1632">
        <f t="shared" si="1269"/>
        <v>87.994043443006746</v>
      </c>
      <c r="AZ1632">
        <f t="shared" si="1262"/>
        <v>-1.5555267255724798E-4</v>
      </c>
      <c r="BA1632">
        <f t="shared" si="1270"/>
        <v>98.121576680230987</v>
      </c>
      <c r="BB1632" s="4">
        <f t="shared" si="1244"/>
        <v>0</v>
      </c>
      <c r="BC1632" s="4">
        <f t="shared" si="1245"/>
        <v>0</v>
      </c>
    </row>
    <row r="1633" spans="1:55">
      <c r="A1633" s="37">
        <v>42738</v>
      </c>
      <c r="B1633" s="2" t="s">
        <v>76</v>
      </c>
      <c r="C1633" s="40">
        <v>7.97</v>
      </c>
      <c r="D1633" s="19">
        <f t="shared" si="1246"/>
        <v>2.5157232704401981E-3</v>
      </c>
      <c r="E1633" s="19">
        <f t="shared" si="1271"/>
        <v>-1.604938271604937E-2</v>
      </c>
      <c r="F1633" s="19">
        <f t="shared" si="1273"/>
        <v>3.5064935064935007E-2</v>
      </c>
      <c r="G1633" s="19">
        <f t="shared" si="1277"/>
        <v>4.3193717277486922E-2</v>
      </c>
      <c r="H1633" s="19">
        <f t="shared" si="1275"/>
        <v>-0.78919897547546802</v>
      </c>
      <c r="I1633" s="19">
        <f t="shared" si="1275"/>
        <v>1.5262699123482852</v>
      </c>
      <c r="J1633" s="19">
        <f t="shared" si="1275"/>
        <v>1.6745082007352579</v>
      </c>
      <c r="K1633" s="2" t="s">
        <v>75</v>
      </c>
      <c r="L1633" s="40">
        <v>9</v>
      </c>
      <c r="M1633" s="19">
        <f t="shared" si="1247"/>
        <v>2.2271714922048524E-3</v>
      </c>
      <c r="N1633" s="19">
        <f t="shared" si="1272"/>
        <v>4.4642857142856186E-3</v>
      </c>
      <c r="O1633" s="19">
        <f t="shared" si="1274"/>
        <v>1.6949152542372923E-2</v>
      </c>
      <c r="P1633" s="19">
        <f t="shared" si="1278"/>
        <v>0</v>
      </c>
      <c r="Q1633" s="19">
        <f t="shared" si="1276"/>
        <v>0.29288225211455338</v>
      </c>
      <c r="R1633" s="19">
        <f t="shared" si="1276"/>
        <v>0.8709792130670504</v>
      </c>
      <c r="S1633" s="19">
        <f t="shared" si="1276"/>
        <v>0</v>
      </c>
      <c r="T1633" s="19">
        <f t="shared" si="1248"/>
        <v>-1.0820812275900213</v>
      </c>
      <c r="U1633" s="19">
        <f t="shared" si="1248"/>
        <v>0.65529069928123485</v>
      </c>
      <c r="V1633" s="19">
        <f t="shared" si="1248"/>
        <v>1.6745082007352579</v>
      </c>
      <c r="W1633" s="19">
        <f t="shared" si="1279"/>
        <v>1.4046289546976391E-2</v>
      </c>
      <c r="X1633" s="19">
        <f t="shared" si="1280"/>
        <v>9.209533840140189E-3</v>
      </c>
      <c r="Y1633" s="19">
        <f t="shared" si="1281"/>
        <v>1</v>
      </c>
      <c r="Z1633" s="19">
        <f t="shared" si="1282"/>
        <v>1.5251900683349437</v>
      </c>
      <c r="AA1633" s="19">
        <f t="shared" si="1283"/>
        <v>2.5251900683349437</v>
      </c>
      <c r="AB1633" s="19">
        <f t="shared" si="1284"/>
        <v>0.39600979448623391</v>
      </c>
      <c r="AC1633" s="19">
        <f t="shared" si="1285"/>
        <v>0.60399020551376614</v>
      </c>
      <c r="AD1633" s="20">
        <f t="shared" si="1286"/>
        <v>-5.2267410605122498E-4</v>
      </c>
      <c r="AE1633" s="21">
        <f t="shared" si="1241"/>
        <v>1</v>
      </c>
      <c r="AF1633" s="21">
        <f t="shared" si="1249"/>
        <v>0</v>
      </c>
      <c r="AG1633" s="21">
        <f t="shared" si="1250"/>
        <v>3</v>
      </c>
      <c r="AH1633" s="21">
        <f t="shared" si="1251"/>
        <v>0</v>
      </c>
      <c r="AI1633" s="21">
        <f t="shared" si="1265"/>
        <v>1</v>
      </c>
      <c r="AJ1633" s="21">
        <f t="shared" si="1266"/>
        <v>-5.2267410605122498E-4</v>
      </c>
      <c r="AK1633" s="24">
        <f t="shared" si="1242"/>
        <v>0</v>
      </c>
      <c r="AL1633" s="24">
        <f t="shared" si="1252"/>
        <v>0</v>
      </c>
      <c r="AM1633" s="24">
        <f t="shared" si="1253"/>
        <v>0</v>
      </c>
      <c r="AN1633" s="24">
        <f t="shared" si="1254"/>
        <v>0</v>
      </c>
      <c r="AO1633" s="24">
        <f t="shared" si="1255"/>
        <v>0</v>
      </c>
      <c r="AP1633" s="24">
        <f t="shared" si="1267"/>
        <v>0</v>
      </c>
      <c r="AQ1633" s="27">
        <f t="shared" si="1243"/>
        <v>-1</v>
      </c>
      <c r="AR1633" s="27">
        <f t="shared" si="1256"/>
        <v>0</v>
      </c>
      <c r="AS1633" s="27">
        <f t="shared" si="1257"/>
        <v>1</v>
      </c>
      <c r="AT1633" s="27">
        <f t="shared" si="1258"/>
        <v>0</v>
      </c>
      <c r="AU1633" s="27">
        <f t="shared" si="1259"/>
        <v>0</v>
      </c>
      <c r="AV1633" s="27">
        <f t="shared" si="1268"/>
        <v>0</v>
      </c>
      <c r="AW1633">
        <f t="shared" si="1260"/>
        <v>114.91818758164814</v>
      </c>
      <c r="AX1633">
        <f t="shared" si="1261"/>
        <v>91.571139289342582</v>
      </c>
      <c r="AY1633">
        <f t="shared" si="1269"/>
        <v>87.994043443006746</v>
      </c>
      <c r="AZ1633">
        <f t="shared" si="1262"/>
        <v>-1.7422470201707498E-4</v>
      </c>
      <c r="BA1633">
        <f t="shared" si="1270"/>
        <v>98.104481477772424</v>
      </c>
      <c r="BB1633" s="4">
        <f t="shared" si="1244"/>
        <v>-1</v>
      </c>
      <c r="BC1633" s="4">
        <f t="shared" si="1245"/>
        <v>0</v>
      </c>
    </row>
    <row r="1634" spans="1:55">
      <c r="A1634" s="37">
        <v>42739</v>
      </c>
      <c r="B1634" s="2" t="s">
        <v>76</v>
      </c>
      <c r="C1634" s="40">
        <v>8</v>
      </c>
      <c r="D1634" s="19">
        <f t="shared" si="1246"/>
        <v>3.7641154328733059E-3</v>
      </c>
      <c r="E1634" s="19">
        <f t="shared" si="1271"/>
        <v>-2.4937655860348597E-3</v>
      </c>
      <c r="F1634" s="19">
        <f t="shared" si="1273"/>
        <v>4.8492791612057683E-2</v>
      </c>
      <c r="G1634" s="19">
        <f t="shared" si="1277"/>
        <v>5.2631578947368474E-2</v>
      </c>
      <c r="H1634" s="19">
        <f t="shared" si="1275"/>
        <v>-0.12116992989691548</v>
      </c>
      <c r="I1634" s="19">
        <f t="shared" si="1275"/>
        <v>2.1067184432159136</v>
      </c>
      <c r="J1634" s="19">
        <f t="shared" si="1275"/>
        <v>2.0908233297454673</v>
      </c>
      <c r="K1634" s="2" t="s">
        <v>75</v>
      </c>
      <c r="L1634" s="40">
        <v>9.0299999999999994</v>
      </c>
      <c r="M1634" s="19">
        <f t="shared" si="1247"/>
        <v>3.3333333333332624E-3</v>
      </c>
      <c r="N1634" s="19">
        <f t="shared" si="1272"/>
        <v>1.3468013468013381E-2</v>
      </c>
      <c r="O1634" s="19">
        <f t="shared" si="1274"/>
        <v>1.689189189189173E-2</v>
      </c>
      <c r="P1634" s="19">
        <f t="shared" si="1278"/>
        <v>2.8473804100227793E-2</v>
      </c>
      <c r="Q1634" s="19">
        <f t="shared" si="1276"/>
        <v>0.88748420938579642</v>
      </c>
      <c r="R1634" s="19">
        <f t="shared" si="1276"/>
        <v>0.86944121310537237</v>
      </c>
      <c r="S1634" s="19">
        <f t="shared" si="1276"/>
        <v>1.7166895810322889</v>
      </c>
      <c r="T1634" s="19">
        <f t="shared" si="1248"/>
        <v>-1.008654139282712</v>
      </c>
      <c r="U1634" s="19">
        <f t="shared" si="1248"/>
        <v>1.2372772301105412</v>
      </c>
      <c r="V1634" s="19">
        <f t="shared" si="1248"/>
        <v>0.37413374871317839</v>
      </c>
      <c r="W1634" s="19">
        <f t="shared" si="1279"/>
        <v>1.3938984137198435E-2</v>
      </c>
      <c r="X1634" s="19">
        <f t="shared" si="1280"/>
        <v>7.1973682269488469E-3</v>
      </c>
      <c r="Y1634" s="19">
        <f t="shared" si="1281"/>
        <v>1</v>
      </c>
      <c r="Z1634" s="19">
        <f t="shared" si="1282"/>
        <v>1.9366779213834298</v>
      </c>
      <c r="AA1634" s="19">
        <f t="shared" si="1283"/>
        <v>2.9366779213834295</v>
      </c>
      <c r="AB1634" s="19">
        <f t="shared" si="1284"/>
        <v>0.34052082889938212</v>
      </c>
      <c r="AC1634" s="19">
        <f t="shared" si="1285"/>
        <v>0.65947917110061793</v>
      </c>
      <c r="AD1634" s="20">
        <f t="shared" si="1286"/>
        <v>7.5407368117646183E-3</v>
      </c>
      <c r="AE1634" s="21">
        <f t="shared" si="1241"/>
        <v>1</v>
      </c>
      <c r="AF1634" s="21">
        <f t="shared" si="1249"/>
        <v>0</v>
      </c>
      <c r="AG1634" s="21">
        <f t="shared" si="1250"/>
        <v>4</v>
      </c>
      <c r="AH1634" s="21">
        <f t="shared" si="1251"/>
        <v>0</v>
      </c>
      <c r="AI1634" s="21">
        <f t="shared" si="1265"/>
        <v>1</v>
      </c>
      <c r="AJ1634" s="21">
        <f t="shared" si="1266"/>
        <v>7.5407368117646183E-3</v>
      </c>
      <c r="AK1634" s="24">
        <f t="shared" si="1242"/>
        <v>-1</v>
      </c>
      <c r="AL1634" s="24">
        <f t="shared" si="1252"/>
        <v>0</v>
      </c>
      <c r="AM1634" s="24">
        <f t="shared" si="1253"/>
        <v>1</v>
      </c>
      <c r="AN1634" s="24">
        <f t="shared" si="1254"/>
        <v>0</v>
      </c>
      <c r="AO1634" s="24">
        <f t="shared" si="1255"/>
        <v>0</v>
      </c>
      <c r="AP1634" s="24">
        <f t="shared" si="1267"/>
        <v>0</v>
      </c>
      <c r="AQ1634" s="27">
        <f t="shared" si="1243"/>
        <v>0</v>
      </c>
      <c r="AR1634" s="27">
        <f t="shared" si="1256"/>
        <v>0</v>
      </c>
      <c r="AS1634" s="27">
        <f t="shared" si="1257"/>
        <v>0</v>
      </c>
      <c r="AT1634" s="27">
        <f t="shared" si="1258"/>
        <v>0</v>
      </c>
      <c r="AU1634" s="27">
        <f t="shared" si="1259"/>
        <v>0</v>
      </c>
      <c r="AV1634" s="27">
        <f t="shared" si="1268"/>
        <v>0</v>
      </c>
      <c r="AW1634">
        <f t="shared" si="1260"/>
        <v>115.78475538908634</v>
      </c>
      <c r="AX1634">
        <f t="shared" si="1261"/>
        <v>91.571139289342582</v>
      </c>
      <c r="AY1634">
        <f t="shared" si="1269"/>
        <v>87.994043443006746</v>
      </c>
      <c r="AZ1634">
        <f t="shared" si="1262"/>
        <v>2.5135789372548729E-3</v>
      </c>
      <c r="BA1634">
        <f t="shared" si="1270"/>
        <v>98.351074836065251</v>
      </c>
      <c r="BB1634" s="4">
        <f t="shared" si="1244"/>
        <v>0</v>
      </c>
      <c r="BC1634" s="4">
        <f t="shared" si="1245"/>
        <v>-1</v>
      </c>
    </row>
    <row r="1635" spans="1:55">
      <c r="A1635" s="37">
        <v>42740</v>
      </c>
      <c r="B1635" s="2" t="s">
        <v>76</v>
      </c>
      <c r="C1635" s="40">
        <v>8.16</v>
      </c>
      <c r="D1635" s="19">
        <f t="shared" si="1246"/>
        <v>2.0000000000000018E-2</v>
      </c>
      <c r="E1635" s="19">
        <f t="shared" si="1271"/>
        <v>1.6189290161893001E-2</v>
      </c>
      <c r="F1635" s="19">
        <f t="shared" si="1273"/>
        <v>2.9003783102143813E-2</v>
      </c>
      <c r="G1635" s="19">
        <f t="shared" si="1277"/>
        <v>7.0866141732283464E-2</v>
      </c>
      <c r="H1635" s="19">
        <f t="shared" si="1275"/>
        <v>0.78523451424552015</v>
      </c>
      <c r="I1635" s="19">
        <f t="shared" si="1275"/>
        <v>1.2432147221621397</v>
      </c>
      <c r="J1635" s="19">
        <f t="shared" si="1275"/>
        <v>2.8563670548055264</v>
      </c>
      <c r="K1635" s="2" t="s">
        <v>75</v>
      </c>
      <c r="L1635" s="40">
        <v>9.02</v>
      </c>
      <c r="M1635" s="19">
        <f t="shared" si="1247"/>
        <v>-1.1074197120708514E-3</v>
      </c>
      <c r="N1635" s="19">
        <f t="shared" si="1272"/>
        <v>1.2345679012345616E-2</v>
      </c>
      <c r="O1635" s="19">
        <f t="shared" si="1274"/>
        <v>1.1210762331838525E-2</v>
      </c>
      <c r="P1635" s="19">
        <f t="shared" si="1278"/>
        <v>2.8506271379703536E-2</v>
      </c>
      <c r="Q1635" s="19">
        <f t="shared" si="1276"/>
        <v>0.81310170333492215</v>
      </c>
      <c r="R1635" s="19">
        <f t="shared" si="1276"/>
        <v>0.57996082925224413</v>
      </c>
      <c r="S1635" s="19">
        <f t="shared" si="1276"/>
        <v>1.7060159924833795</v>
      </c>
      <c r="T1635" s="19">
        <f t="shared" si="1248"/>
        <v>-2.7867189089402E-2</v>
      </c>
      <c r="U1635" s="19">
        <f t="shared" si="1248"/>
        <v>0.66325389290989556</v>
      </c>
      <c r="V1635" s="19">
        <f t="shared" si="1248"/>
        <v>1.1503510623221469</v>
      </c>
      <c r="W1635" s="19">
        <f t="shared" si="1279"/>
        <v>1.446817094624348E-2</v>
      </c>
      <c r="X1635" s="19">
        <f t="shared" si="1280"/>
        <v>7.1967794170624674E-3</v>
      </c>
      <c r="Y1635" s="19">
        <f t="shared" si="1281"/>
        <v>1</v>
      </c>
      <c r="Z1635" s="19">
        <f t="shared" si="1282"/>
        <v>2.0103674307345938</v>
      </c>
      <c r="AA1635" s="19">
        <f t="shared" si="1283"/>
        <v>3.0103674307345938</v>
      </c>
      <c r="AB1635" s="19">
        <f t="shared" si="1284"/>
        <v>0.33218536375009167</v>
      </c>
      <c r="AC1635" s="19">
        <f t="shared" si="1285"/>
        <v>0.66781463624990833</v>
      </c>
      <c r="AD1635" s="20">
        <f t="shared" si="1286"/>
        <v>8.8821691247548285E-3</v>
      </c>
      <c r="AE1635" s="21">
        <f t="shared" si="1241"/>
        <v>0</v>
      </c>
      <c r="AF1635" s="21">
        <f t="shared" si="1249"/>
        <v>0</v>
      </c>
      <c r="AG1635" s="21">
        <f t="shared" si="1250"/>
        <v>5</v>
      </c>
      <c r="AH1635" s="21">
        <f t="shared" si="1251"/>
        <v>0</v>
      </c>
      <c r="AI1635" s="21">
        <f t="shared" si="1265"/>
        <v>1</v>
      </c>
      <c r="AJ1635" s="21">
        <f t="shared" si="1266"/>
        <v>8.8821691247548285E-3</v>
      </c>
      <c r="AK1635" s="24">
        <f t="shared" si="1242"/>
        <v>0</v>
      </c>
      <c r="AL1635" s="24">
        <f t="shared" si="1252"/>
        <v>0</v>
      </c>
      <c r="AM1635" s="24">
        <f t="shared" si="1253"/>
        <v>0</v>
      </c>
      <c r="AN1635" s="24">
        <f t="shared" si="1254"/>
        <v>0</v>
      </c>
      <c r="AO1635" s="24">
        <f t="shared" si="1255"/>
        <v>0</v>
      </c>
      <c r="AP1635" s="24">
        <f t="shared" si="1267"/>
        <v>0</v>
      </c>
      <c r="AQ1635" s="27">
        <f t="shared" si="1243"/>
        <v>-1</v>
      </c>
      <c r="AR1635" s="27">
        <f t="shared" si="1256"/>
        <v>0</v>
      </c>
      <c r="AS1635" s="27">
        <f t="shared" si="1257"/>
        <v>1</v>
      </c>
      <c r="AT1635" s="27">
        <f t="shared" si="1258"/>
        <v>0</v>
      </c>
      <c r="AU1635" s="27">
        <f t="shared" si="1259"/>
        <v>0</v>
      </c>
      <c r="AV1635" s="27">
        <f t="shared" si="1268"/>
        <v>0</v>
      </c>
      <c r="AW1635">
        <f t="shared" si="1260"/>
        <v>116.81317516852059</v>
      </c>
      <c r="AX1635">
        <f t="shared" si="1261"/>
        <v>91.571139289342582</v>
      </c>
      <c r="AY1635">
        <f t="shared" si="1269"/>
        <v>87.994043443006746</v>
      </c>
      <c r="AZ1635">
        <f t="shared" si="1262"/>
        <v>2.9607230415849427E-3</v>
      </c>
      <c r="BA1635">
        <f t="shared" si="1270"/>
        <v>98.642265129497034</v>
      </c>
      <c r="BB1635" s="4">
        <f t="shared" si="1244"/>
        <v>0</v>
      </c>
      <c r="BC1635" s="4">
        <f t="shared" si="1245"/>
        <v>0</v>
      </c>
    </row>
    <row r="1636" spans="1:55">
      <c r="A1636" s="37">
        <v>42741</v>
      </c>
      <c r="B1636" s="2" t="s">
        <v>76</v>
      </c>
      <c r="C1636" s="40">
        <v>8.36</v>
      </c>
      <c r="D1636" s="19">
        <f t="shared" si="1246"/>
        <v>2.450980392156854E-2</v>
      </c>
      <c r="E1636" s="19">
        <f t="shared" si="1271"/>
        <v>5.1572327044025063E-2</v>
      </c>
      <c r="F1636" s="19">
        <f t="shared" si="1273"/>
        <v>2.450980392156854E-2</v>
      </c>
      <c r="G1636" s="19">
        <f t="shared" si="1277"/>
        <v>0.10290237467018461</v>
      </c>
      <c r="H1636" s="19">
        <f t="shared" si="1275"/>
        <v>2.5007656798117748</v>
      </c>
      <c r="I1636" s="19">
        <f t="shared" si="1275"/>
        <v>1.050883617976504</v>
      </c>
      <c r="J1636" s="19">
        <f t="shared" si="1275"/>
        <v>4.1719060767372698</v>
      </c>
      <c r="K1636" s="2" t="s">
        <v>75</v>
      </c>
      <c r="L1636" s="40">
        <v>9.01</v>
      </c>
      <c r="M1636" s="19">
        <f t="shared" si="1247"/>
        <v>-1.1086474501108411E-3</v>
      </c>
      <c r="N1636" s="19">
        <f t="shared" si="1272"/>
        <v>3.3407572383072782E-3</v>
      </c>
      <c r="O1636" s="19">
        <f t="shared" si="1274"/>
        <v>8.9585666293393144E-3</v>
      </c>
      <c r="P1636" s="19">
        <f t="shared" si="1278"/>
        <v>2.6195899772209617E-2</v>
      </c>
      <c r="Q1636" s="19">
        <f t="shared" si="1276"/>
        <v>0.22128751723633999</v>
      </c>
      <c r="R1636" s="19">
        <f t="shared" si="1276"/>
        <v>0.46770561278789219</v>
      </c>
      <c r="S1636" s="19">
        <f t="shared" si="1276"/>
        <v>1.5554865208956539</v>
      </c>
      <c r="T1636" s="19">
        <f t="shared" si="1248"/>
        <v>2.279478162575435</v>
      </c>
      <c r="U1636" s="19">
        <f t="shared" si="1248"/>
        <v>0.58317800518861174</v>
      </c>
      <c r="V1636" s="19">
        <f t="shared" si="1248"/>
        <v>2.6164195558416159</v>
      </c>
      <c r="W1636" s="19">
        <f t="shared" si="1279"/>
        <v>1.5037095941825916E-2</v>
      </c>
      <c r="X1636" s="19">
        <f t="shared" si="1280"/>
        <v>7.2190962628637173E-3</v>
      </c>
      <c r="Y1636" s="19">
        <f t="shared" si="1281"/>
        <v>1</v>
      </c>
      <c r="Z1636" s="19">
        <f t="shared" si="1282"/>
        <v>2.0829609959877313</v>
      </c>
      <c r="AA1636" s="19">
        <f t="shared" si="1283"/>
        <v>3.0829609959877313</v>
      </c>
      <c r="AB1636" s="19">
        <f t="shared" si="1284"/>
        <v>0.32436349382993607</v>
      </c>
      <c r="AC1636" s="19">
        <f t="shared" si="1285"/>
        <v>0.67563650617006399</v>
      </c>
      <c r="AD1636" s="20">
        <f t="shared" si="1286"/>
        <v>-3.6187942586041465E-4</v>
      </c>
      <c r="AE1636" s="21">
        <f t="shared" si="1241"/>
        <v>-1</v>
      </c>
      <c r="AF1636" s="21">
        <f t="shared" si="1249"/>
        <v>1</v>
      </c>
      <c r="AG1636" s="21">
        <f t="shared" si="1250"/>
        <v>0</v>
      </c>
      <c r="AH1636" s="21">
        <f t="shared" si="1251"/>
        <v>1</v>
      </c>
      <c r="AI1636" s="21">
        <f t="shared" si="1265"/>
        <v>0</v>
      </c>
      <c r="AJ1636" s="21">
        <f t="shared" si="1266"/>
        <v>0</v>
      </c>
      <c r="AK1636" s="24">
        <f t="shared" si="1242"/>
        <v>0</v>
      </c>
      <c r="AL1636" s="24">
        <f t="shared" si="1252"/>
        <v>0</v>
      </c>
      <c r="AM1636" s="24">
        <f t="shared" si="1253"/>
        <v>0</v>
      </c>
      <c r="AN1636" s="24">
        <f t="shared" si="1254"/>
        <v>0</v>
      </c>
      <c r="AO1636" s="24">
        <f t="shared" si="1255"/>
        <v>0</v>
      </c>
      <c r="AP1636" s="24">
        <f t="shared" si="1267"/>
        <v>0</v>
      </c>
      <c r="AQ1636" s="27">
        <f t="shared" si="1243"/>
        <v>-1</v>
      </c>
      <c r="AR1636" s="27">
        <f t="shared" si="1256"/>
        <v>0</v>
      </c>
      <c r="AS1636" s="27">
        <f t="shared" si="1257"/>
        <v>2</v>
      </c>
      <c r="AT1636" s="27">
        <f t="shared" si="1258"/>
        <v>0</v>
      </c>
      <c r="AU1636" s="27">
        <f t="shared" si="1259"/>
        <v>0</v>
      </c>
      <c r="AV1636" s="27">
        <f t="shared" si="1268"/>
        <v>0</v>
      </c>
      <c r="AW1636">
        <f t="shared" si="1260"/>
        <v>116.81317516852059</v>
      </c>
      <c r="AX1636">
        <f t="shared" si="1261"/>
        <v>91.571139289342582</v>
      </c>
      <c r="AY1636">
        <f t="shared" si="1269"/>
        <v>87.994043443006746</v>
      </c>
      <c r="AZ1636">
        <f t="shared" si="1262"/>
        <v>0</v>
      </c>
      <c r="BA1636">
        <f t="shared" si="1270"/>
        <v>98.642265129497034</v>
      </c>
      <c r="BB1636" s="4">
        <f t="shared" si="1244"/>
        <v>1</v>
      </c>
      <c r="BC1636" s="4">
        <f t="shared" si="1245"/>
        <v>0</v>
      </c>
    </row>
    <row r="1637" spans="1:55">
      <c r="A1637" s="37">
        <v>42744</v>
      </c>
      <c r="B1637" s="2" t="s">
        <v>76</v>
      </c>
      <c r="C1637" s="40">
        <v>8.3699999999999992</v>
      </c>
      <c r="D1637" s="19">
        <f t="shared" si="1246"/>
        <v>1.1961722488038023E-3</v>
      </c>
      <c r="E1637" s="19">
        <f t="shared" si="1271"/>
        <v>5.283018867924516E-2</v>
      </c>
      <c r="F1637" s="19">
        <f t="shared" si="1273"/>
        <v>3.0788177339901482E-2</v>
      </c>
      <c r="G1637" s="19">
        <f t="shared" si="1277"/>
        <v>9.4117647058823375E-2</v>
      </c>
      <c r="H1637" s="19">
        <f t="shared" si="1275"/>
        <v>2.4727046153857088</v>
      </c>
      <c r="I1637" s="19">
        <f t="shared" si="1275"/>
        <v>1.3240207996503346</v>
      </c>
      <c r="J1637" s="19">
        <f t="shared" si="1275"/>
        <v>3.6679497880636824</v>
      </c>
      <c r="K1637" s="2" t="s">
        <v>75</v>
      </c>
      <c r="L1637" s="40">
        <v>9.02</v>
      </c>
      <c r="M1637" s="19">
        <f t="shared" si="1247"/>
        <v>1.1098779134294991E-3</v>
      </c>
      <c r="N1637" s="19">
        <f t="shared" si="1272"/>
        <v>4.4543429844097048E-3</v>
      </c>
      <c r="O1637" s="19">
        <f t="shared" si="1274"/>
        <v>1.2345679012345616E-2</v>
      </c>
      <c r="P1637" s="19">
        <f t="shared" si="1278"/>
        <v>2.3836549375709316E-2</v>
      </c>
      <c r="Q1637" s="19">
        <f t="shared" si="1276"/>
        <v>0.29745982101557195</v>
      </c>
      <c r="R1637" s="19">
        <f t="shared" si="1276"/>
        <v>0.65187834370379694</v>
      </c>
      <c r="S1637" s="19">
        <f t="shared" si="1276"/>
        <v>1.4123478625755903</v>
      </c>
      <c r="T1637" s="19">
        <f t="shared" si="1248"/>
        <v>2.175244794370137</v>
      </c>
      <c r="U1637" s="19">
        <f t="shared" si="1248"/>
        <v>0.67214245594653765</v>
      </c>
      <c r="V1637" s="19">
        <f t="shared" si="1248"/>
        <v>2.2556019254880919</v>
      </c>
      <c r="W1637" s="19">
        <f t="shared" si="1279"/>
        <v>1.502581087335101E-2</v>
      </c>
      <c r="X1637" s="19">
        <f t="shared" si="1280"/>
        <v>7.2022162726563376E-3</v>
      </c>
      <c r="Y1637" s="19">
        <f t="shared" si="1281"/>
        <v>1</v>
      </c>
      <c r="Z1637" s="19">
        <f t="shared" si="1282"/>
        <v>2.0862759884616957</v>
      </c>
      <c r="AA1637" s="19">
        <f t="shared" si="1283"/>
        <v>3.0862759884616957</v>
      </c>
      <c r="AB1637" s="19">
        <f t="shared" si="1284"/>
        <v>0.3240150925382515</v>
      </c>
      <c r="AC1637" s="19">
        <f t="shared" si="1285"/>
        <v>0.67598490746174844</v>
      </c>
      <c r="AD1637" s="20">
        <f t="shared" si="1286"/>
        <v>1.1613444176998703E-3</v>
      </c>
      <c r="AE1637" s="21">
        <f t="shared" si="1241"/>
        <v>-1</v>
      </c>
      <c r="AF1637" s="21">
        <f t="shared" si="1249"/>
        <v>0</v>
      </c>
      <c r="AG1637" s="21">
        <f t="shared" si="1250"/>
        <v>1</v>
      </c>
      <c r="AH1637" s="21">
        <f t="shared" si="1251"/>
        <v>0</v>
      </c>
      <c r="AI1637" s="21">
        <f t="shared" si="1265"/>
        <v>0</v>
      </c>
      <c r="AJ1637" s="21">
        <f t="shared" si="1266"/>
        <v>0</v>
      </c>
      <c r="AK1637" s="24">
        <f t="shared" si="1242"/>
        <v>0</v>
      </c>
      <c r="AL1637" s="24">
        <f t="shared" si="1252"/>
        <v>0</v>
      </c>
      <c r="AM1637" s="24">
        <f t="shared" si="1253"/>
        <v>0</v>
      </c>
      <c r="AN1637" s="24">
        <f t="shared" si="1254"/>
        <v>0</v>
      </c>
      <c r="AO1637" s="24">
        <f t="shared" si="1255"/>
        <v>0</v>
      </c>
      <c r="AP1637" s="24">
        <f t="shared" si="1267"/>
        <v>0</v>
      </c>
      <c r="AQ1637" s="27">
        <f t="shared" si="1243"/>
        <v>-1</v>
      </c>
      <c r="AR1637" s="27">
        <f t="shared" si="1256"/>
        <v>0</v>
      </c>
      <c r="AS1637" s="27">
        <f t="shared" si="1257"/>
        <v>3</v>
      </c>
      <c r="AT1637" s="27">
        <f t="shared" si="1258"/>
        <v>0</v>
      </c>
      <c r="AU1637" s="27">
        <f t="shared" si="1259"/>
        <v>0</v>
      </c>
      <c r="AV1637" s="27">
        <f t="shared" si="1268"/>
        <v>0</v>
      </c>
      <c r="AW1637">
        <f t="shared" si="1260"/>
        <v>116.81317516852059</v>
      </c>
      <c r="AX1637">
        <f t="shared" si="1261"/>
        <v>91.571139289342582</v>
      </c>
      <c r="AY1637">
        <f t="shared" si="1269"/>
        <v>87.994043443006746</v>
      </c>
      <c r="AZ1637">
        <f t="shared" si="1262"/>
        <v>0</v>
      </c>
      <c r="BA1637">
        <f t="shared" si="1270"/>
        <v>98.642265129497034</v>
      </c>
      <c r="BB1637" s="4">
        <f t="shared" si="1244"/>
        <v>1</v>
      </c>
      <c r="BC1637" s="4">
        <f t="shared" si="1245"/>
        <v>0</v>
      </c>
    </row>
    <row r="1638" spans="1:55">
      <c r="A1638" s="37">
        <v>42745</v>
      </c>
      <c r="B1638" s="2" t="s">
        <v>76</v>
      </c>
      <c r="C1638" s="40">
        <v>8.4</v>
      </c>
      <c r="D1638" s="19">
        <f t="shared" si="1246"/>
        <v>3.5842293906811398E-3</v>
      </c>
      <c r="E1638" s="19">
        <f t="shared" si="1271"/>
        <v>5.3952321204517019E-2</v>
      </c>
      <c r="F1638" s="19">
        <f t="shared" si="1273"/>
        <v>3.7037037037037125E-2</v>
      </c>
      <c r="G1638" s="19">
        <f t="shared" si="1277"/>
        <v>0.10964332892998679</v>
      </c>
      <c r="H1638" s="19">
        <f t="shared" si="1275"/>
        <v>2.4411769020957861</v>
      </c>
      <c r="I1638" s="19">
        <f t="shared" si="1275"/>
        <v>1.5940377723869001</v>
      </c>
      <c r="J1638" s="19">
        <f t="shared" si="1275"/>
        <v>4.1947219870703698</v>
      </c>
      <c r="K1638" s="2" t="s">
        <v>75</v>
      </c>
      <c r="L1638" s="40">
        <v>9.02</v>
      </c>
      <c r="M1638" s="19">
        <f t="shared" si="1247"/>
        <v>0</v>
      </c>
      <c r="N1638" s="19">
        <f t="shared" si="1272"/>
        <v>2.2222222222221749E-3</v>
      </c>
      <c r="O1638" s="19">
        <f t="shared" si="1274"/>
        <v>6.6964285714284279E-3</v>
      </c>
      <c r="P1638" s="19">
        <f t="shared" si="1278"/>
        <v>2.3836549375709316E-2</v>
      </c>
      <c r="Q1638" s="19">
        <f t="shared" si="1276"/>
        <v>0.14840202279662695</v>
      </c>
      <c r="R1638" s="19">
        <f t="shared" si="1276"/>
        <v>0.3570369467099086</v>
      </c>
      <c r="S1638" s="19">
        <f t="shared" si="1276"/>
        <v>1.4347274291125307</v>
      </c>
      <c r="T1638" s="19">
        <f t="shared" si="1248"/>
        <v>2.2927748792991594</v>
      </c>
      <c r="U1638" s="19">
        <f t="shared" si="1248"/>
        <v>1.2370008256769915</v>
      </c>
      <c r="V1638" s="19">
        <f t="shared" si="1248"/>
        <v>2.7599945579578389</v>
      </c>
      <c r="W1638" s="19">
        <f t="shared" si="1279"/>
        <v>1.4606753024668616E-2</v>
      </c>
      <c r="X1638" s="19">
        <f t="shared" si="1280"/>
        <v>7.2022162726563376E-3</v>
      </c>
      <c r="Y1638" s="19">
        <f t="shared" si="1281"/>
        <v>1</v>
      </c>
      <c r="Z1638" s="19">
        <f t="shared" si="1282"/>
        <v>2.0280914195987232</v>
      </c>
      <c r="AA1638" s="19">
        <f t="shared" si="1283"/>
        <v>3.0280914195987232</v>
      </c>
      <c r="AB1638" s="19">
        <f t="shared" si="1284"/>
        <v>0.3302410203099212</v>
      </c>
      <c r="AC1638" s="19">
        <f t="shared" si="1285"/>
        <v>0.6697589796900788</v>
      </c>
      <c r="AD1638" s="20">
        <f t="shared" si="1286"/>
        <v>4.6294957890670998E-3</v>
      </c>
      <c r="AE1638" s="21">
        <f t="shared" si="1241"/>
        <v>-1</v>
      </c>
      <c r="AF1638" s="21">
        <f t="shared" si="1249"/>
        <v>0</v>
      </c>
      <c r="AG1638" s="21">
        <f t="shared" si="1250"/>
        <v>2</v>
      </c>
      <c r="AH1638" s="21">
        <f t="shared" si="1251"/>
        <v>0</v>
      </c>
      <c r="AI1638" s="21">
        <f t="shared" si="1265"/>
        <v>0</v>
      </c>
      <c r="AJ1638" s="21">
        <f t="shared" si="1266"/>
        <v>0</v>
      </c>
      <c r="AK1638" s="24">
        <f t="shared" si="1242"/>
        <v>-1</v>
      </c>
      <c r="AL1638" s="24">
        <f t="shared" si="1252"/>
        <v>0</v>
      </c>
      <c r="AM1638" s="24">
        <f t="shared" si="1253"/>
        <v>1</v>
      </c>
      <c r="AN1638" s="24">
        <f t="shared" si="1254"/>
        <v>0</v>
      </c>
      <c r="AO1638" s="24">
        <f t="shared" si="1255"/>
        <v>0</v>
      </c>
      <c r="AP1638" s="24">
        <f t="shared" si="1267"/>
        <v>0</v>
      </c>
      <c r="AQ1638" s="27">
        <f t="shared" si="1243"/>
        <v>-1</v>
      </c>
      <c r="AR1638" s="27">
        <f t="shared" si="1256"/>
        <v>0</v>
      </c>
      <c r="AS1638" s="27">
        <f t="shared" si="1257"/>
        <v>4</v>
      </c>
      <c r="AT1638" s="27">
        <f t="shared" si="1258"/>
        <v>0</v>
      </c>
      <c r="AU1638" s="27">
        <f t="shared" si="1259"/>
        <v>0</v>
      </c>
      <c r="AV1638" s="27">
        <f t="shared" si="1268"/>
        <v>0</v>
      </c>
      <c r="AW1638">
        <f t="shared" si="1260"/>
        <v>116.81317516852059</v>
      </c>
      <c r="AX1638">
        <f t="shared" si="1261"/>
        <v>91.571139289342582</v>
      </c>
      <c r="AY1638">
        <f t="shared" si="1269"/>
        <v>87.994043443006746</v>
      </c>
      <c r="AZ1638">
        <f t="shared" si="1262"/>
        <v>0</v>
      </c>
      <c r="BA1638">
        <f t="shared" si="1270"/>
        <v>98.642265129497034</v>
      </c>
      <c r="BB1638" s="4">
        <f t="shared" si="1244"/>
        <v>1</v>
      </c>
      <c r="BC1638" s="4">
        <f t="shared" si="1245"/>
        <v>1</v>
      </c>
    </row>
    <row r="1639" spans="1:55">
      <c r="A1639" s="37">
        <v>42746</v>
      </c>
      <c r="B1639" s="2" t="s">
        <v>76</v>
      </c>
      <c r="C1639" s="40">
        <v>8.31</v>
      </c>
      <c r="D1639" s="19">
        <f t="shared" si="1246"/>
        <v>-1.0714285714285697E-2</v>
      </c>
      <c r="E1639" s="19">
        <f t="shared" si="1271"/>
        <v>3.8750000000000062E-2</v>
      </c>
      <c r="F1639" s="19">
        <f t="shared" si="1273"/>
        <v>3.6159600997506348E-2</v>
      </c>
      <c r="G1639" s="19">
        <f t="shared" si="1277"/>
        <v>7.7821011673151821E-2</v>
      </c>
      <c r="H1639" s="19">
        <f t="shared" si="1275"/>
        <v>1.7035078878927725</v>
      </c>
      <c r="I1639" s="19">
        <f t="shared" si="1275"/>
        <v>1.5502902788101809</v>
      </c>
      <c r="J1639" s="19">
        <f t="shared" si="1275"/>
        <v>2.8719323129865466</v>
      </c>
      <c r="K1639" s="2" t="s">
        <v>75</v>
      </c>
      <c r="L1639" s="40">
        <v>8.91</v>
      </c>
      <c r="M1639" s="19">
        <f t="shared" si="1247"/>
        <v>-1.219512195121945E-2</v>
      </c>
      <c r="N1639" s="19">
        <f t="shared" si="1272"/>
        <v>-1.3289036544850412E-2</v>
      </c>
      <c r="O1639" s="19">
        <f t="shared" si="1274"/>
        <v>0</v>
      </c>
      <c r="P1639" s="19">
        <f t="shared" si="1278"/>
        <v>4.5095828635852231E-3</v>
      </c>
      <c r="Q1639" s="19">
        <f t="shared" si="1276"/>
        <v>-0.88955824776357173</v>
      </c>
      <c r="R1639" s="19">
        <f t="shared" si="1276"/>
        <v>0</v>
      </c>
      <c r="S1639" s="19">
        <f t="shared" si="1276"/>
        <v>0.27540831732824778</v>
      </c>
      <c r="T1639" s="19">
        <f t="shared" si="1248"/>
        <v>2.5930661356563443</v>
      </c>
      <c r="U1639" s="19">
        <f t="shared" si="1248"/>
        <v>1.5502902788101809</v>
      </c>
      <c r="V1639" s="19">
        <f t="shared" si="1248"/>
        <v>2.5965239956582988</v>
      </c>
      <c r="W1639" s="19">
        <f t="shared" si="1279"/>
        <v>1.4679777708509166E-2</v>
      </c>
      <c r="X1639" s="19">
        <f t="shared" si="1280"/>
        <v>7.6625606419867993E-3</v>
      </c>
      <c r="Y1639" s="19">
        <f t="shared" si="1281"/>
        <v>1</v>
      </c>
      <c r="Z1639" s="19">
        <f t="shared" si="1282"/>
        <v>1.9157796452626699</v>
      </c>
      <c r="AA1639" s="19">
        <f t="shared" si="1283"/>
        <v>2.9157796452626696</v>
      </c>
      <c r="AB1639" s="19">
        <f t="shared" si="1284"/>
        <v>0.3429614448487977</v>
      </c>
      <c r="AC1639" s="19">
        <f t="shared" si="1285"/>
        <v>0.65703855515120235</v>
      </c>
      <c r="AD1639" s="20">
        <f t="shared" si="1286"/>
        <v>4.1270931991430851E-4</v>
      </c>
      <c r="AE1639" s="21">
        <f t="shared" si="1241"/>
        <v>-1</v>
      </c>
      <c r="AF1639" s="21">
        <f t="shared" si="1249"/>
        <v>0</v>
      </c>
      <c r="AG1639" s="21">
        <f t="shared" si="1250"/>
        <v>3</v>
      </c>
      <c r="AH1639" s="21">
        <f t="shared" si="1251"/>
        <v>0</v>
      </c>
      <c r="AI1639" s="21">
        <f t="shared" si="1265"/>
        <v>0</v>
      </c>
      <c r="AJ1639" s="21">
        <f t="shared" si="1266"/>
        <v>0</v>
      </c>
      <c r="AK1639" s="24">
        <f t="shared" si="1242"/>
        <v>-1</v>
      </c>
      <c r="AL1639" s="24">
        <f t="shared" si="1252"/>
        <v>0</v>
      </c>
      <c r="AM1639" s="24">
        <f t="shared" si="1253"/>
        <v>2</v>
      </c>
      <c r="AN1639" s="24">
        <f t="shared" si="1254"/>
        <v>0</v>
      </c>
      <c r="AO1639" s="24">
        <f t="shared" si="1255"/>
        <v>0</v>
      </c>
      <c r="AP1639" s="24">
        <f t="shared" si="1267"/>
        <v>0</v>
      </c>
      <c r="AQ1639" s="27">
        <f t="shared" si="1243"/>
        <v>-1</v>
      </c>
      <c r="AR1639" s="27">
        <f t="shared" si="1256"/>
        <v>0</v>
      </c>
      <c r="AS1639" s="27">
        <f t="shared" si="1257"/>
        <v>5</v>
      </c>
      <c r="AT1639" s="27">
        <f t="shared" si="1258"/>
        <v>0</v>
      </c>
      <c r="AU1639" s="27">
        <f t="shared" si="1259"/>
        <v>0</v>
      </c>
      <c r="AV1639" s="27">
        <f t="shared" si="1268"/>
        <v>0</v>
      </c>
      <c r="AW1639">
        <f t="shared" si="1260"/>
        <v>116.81317516852059</v>
      </c>
      <c r="AX1639">
        <f t="shared" si="1261"/>
        <v>91.571139289342582</v>
      </c>
      <c r="AY1639">
        <f t="shared" si="1269"/>
        <v>87.994043443006746</v>
      </c>
      <c r="AZ1639">
        <f t="shared" si="1262"/>
        <v>0</v>
      </c>
      <c r="BA1639">
        <f t="shared" si="1270"/>
        <v>98.642265129497034</v>
      </c>
      <c r="BB1639" s="4">
        <f t="shared" si="1244"/>
        <v>1</v>
      </c>
      <c r="BC1639" s="4">
        <f t="shared" si="1245"/>
        <v>1</v>
      </c>
    </row>
    <row r="1640" spans="1:55">
      <c r="A1640" s="37">
        <v>42747</v>
      </c>
      <c r="B1640" s="2" t="s">
        <v>76</v>
      </c>
      <c r="C1640" s="40">
        <v>8.32</v>
      </c>
      <c r="D1640" s="19">
        <f t="shared" si="1246"/>
        <v>1.2033694344163401E-3</v>
      </c>
      <c r="E1640" s="19">
        <f t="shared" si="1271"/>
        <v>1.9607843137254919E-2</v>
      </c>
      <c r="F1640" s="19">
        <f t="shared" si="1273"/>
        <v>3.611457036114582E-2</v>
      </c>
      <c r="G1640" s="19">
        <f t="shared" si="1277"/>
        <v>7.3548387096774234E-2</v>
      </c>
      <c r="H1640" s="19">
        <f t="shared" si="1275"/>
        <v>0.85222935681974799</v>
      </c>
      <c r="I1640" s="19">
        <f t="shared" si="1275"/>
        <v>1.5416844488992034</v>
      </c>
      <c r="J1640" s="19">
        <f t="shared" si="1275"/>
        <v>2.7110140812517574</v>
      </c>
      <c r="K1640" s="2" t="s">
        <v>75</v>
      </c>
      <c r="L1640" s="40">
        <v>8.91</v>
      </c>
      <c r="M1640" s="19">
        <f t="shared" si="1247"/>
        <v>0</v>
      </c>
      <c r="N1640" s="19">
        <f t="shared" si="1272"/>
        <v>-1.219512195121945E-2</v>
      </c>
      <c r="O1640" s="19">
        <f t="shared" si="1274"/>
        <v>0</v>
      </c>
      <c r="P1640" s="19">
        <f t="shared" si="1278"/>
        <v>1.1350737797956827E-2</v>
      </c>
      <c r="Q1640" s="19">
        <f t="shared" si="1276"/>
        <v>-0.80894960518961778</v>
      </c>
      <c r="R1640" s="19">
        <f t="shared" si="1276"/>
        <v>0</v>
      </c>
      <c r="S1640" s="19">
        <f t="shared" si="1276"/>
        <v>0.69819543310782695</v>
      </c>
      <c r="T1640" s="19">
        <f t="shared" si="1248"/>
        <v>1.6611789620093658</v>
      </c>
      <c r="U1640" s="19">
        <f t="shared" si="1248"/>
        <v>1.5416844488992034</v>
      </c>
      <c r="V1640" s="19">
        <f t="shared" si="1248"/>
        <v>2.0128186481439303</v>
      </c>
      <c r="W1640" s="19">
        <f t="shared" si="1279"/>
        <v>1.4687774934816733E-2</v>
      </c>
      <c r="X1640" s="19">
        <f t="shared" si="1280"/>
        <v>7.4837184942709483E-3</v>
      </c>
      <c r="Y1640" s="19">
        <f t="shared" si="1281"/>
        <v>1</v>
      </c>
      <c r="Z1640" s="19">
        <f t="shared" si="1282"/>
        <v>1.9626306021613114</v>
      </c>
      <c r="AA1640" s="19">
        <f t="shared" si="1283"/>
        <v>2.9626306021613114</v>
      </c>
      <c r="AB1640" s="19">
        <f t="shared" si="1284"/>
        <v>0.33753786221963533</v>
      </c>
      <c r="AC1640" s="19">
        <f t="shared" si="1285"/>
        <v>0.66246213778036467</v>
      </c>
      <c r="AD1640" s="20">
        <f t="shared" si="1286"/>
        <v>6.5573822355907228E-3</v>
      </c>
      <c r="AE1640" s="21">
        <f t="shared" si="1241"/>
        <v>-1</v>
      </c>
      <c r="AF1640" s="21">
        <f t="shared" si="1249"/>
        <v>0</v>
      </c>
      <c r="AG1640" s="21">
        <f t="shared" si="1250"/>
        <v>4</v>
      </c>
      <c r="AH1640" s="21">
        <f t="shared" si="1251"/>
        <v>0</v>
      </c>
      <c r="AI1640" s="21">
        <f t="shared" si="1265"/>
        <v>0</v>
      </c>
      <c r="AJ1640" s="21">
        <f t="shared" si="1266"/>
        <v>0</v>
      </c>
      <c r="AK1640" s="24">
        <f t="shared" si="1242"/>
        <v>-1</v>
      </c>
      <c r="AL1640" s="24">
        <f t="shared" si="1252"/>
        <v>0</v>
      </c>
      <c r="AM1640" s="24">
        <f t="shared" si="1253"/>
        <v>3</v>
      </c>
      <c r="AN1640" s="24">
        <f t="shared" si="1254"/>
        <v>0</v>
      </c>
      <c r="AO1640" s="24">
        <f t="shared" si="1255"/>
        <v>0</v>
      </c>
      <c r="AP1640" s="24">
        <f t="shared" si="1267"/>
        <v>0</v>
      </c>
      <c r="AQ1640" s="27">
        <f t="shared" si="1243"/>
        <v>-1</v>
      </c>
      <c r="AR1640" s="27">
        <f t="shared" si="1256"/>
        <v>0</v>
      </c>
      <c r="AS1640" s="27">
        <f t="shared" si="1257"/>
        <v>0</v>
      </c>
      <c r="AT1640" s="27">
        <f t="shared" si="1258"/>
        <v>1</v>
      </c>
      <c r="AU1640" s="27">
        <f t="shared" si="1259"/>
        <v>0</v>
      </c>
      <c r="AV1640" s="27">
        <f t="shared" si="1268"/>
        <v>0</v>
      </c>
      <c r="AW1640">
        <f t="shared" si="1260"/>
        <v>116.81317516852059</v>
      </c>
      <c r="AX1640">
        <f t="shared" si="1261"/>
        <v>91.571139289342582</v>
      </c>
      <c r="AY1640">
        <f t="shared" si="1269"/>
        <v>87.994043443006746</v>
      </c>
      <c r="AZ1640">
        <f t="shared" si="1262"/>
        <v>0</v>
      </c>
      <c r="BA1640">
        <f t="shared" si="1270"/>
        <v>98.642265129497034</v>
      </c>
      <c r="BB1640" s="4">
        <f t="shared" si="1244"/>
        <v>1</v>
      </c>
      <c r="BC1640" s="4">
        <f t="shared" si="1245"/>
        <v>1</v>
      </c>
    </row>
    <row r="1641" spans="1:55">
      <c r="A1641" s="37">
        <v>42748</v>
      </c>
      <c r="B1641" s="2" t="s">
        <v>76</v>
      </c>
      <c r="C1641" s="40">
        <v>8.39</v>
      </c>
      <c r="D1641" s="19">
        <f t="shared" si="1246"/>
        <v>8.4134615384615728E-3</v>
      </c>
      <c r="E1641" s="19">
        <f t="shared" si="1271"/>
        <v>3.5885167464116195E-3</v>
      </c>
      <c r="F1641" s="19">
        <f t="shared" si="1273"/>
        <v>5.5345911949685585E-2</v>
      </c>
      <c r="G1641" s="19">
        <f t="shared" si="1277"/>
        <v>0.10394736842105276</v>
      </c>
      <c r="H1641" s="19">
        <f t="shared" si="1275"/>
        <v>0.15593533011403454</v>
      </c>
      <c r="I1641" s="19">
        <f t="shared" si="1275"/>
        <v>2.3527170326508622</v>
      </c>
      <c r="J1641" s="19">
        <f t="shared" si="1275"/>
        <v>3.803519235904004</v>
      </c>
      <c r="K1641" s="2" t="s">
        <v>75</v>
      </c>
      <c r="L1641" s="40">
        <v>8.86</v>
      </c>
      <c r="M1641" s="19">
        <f t="shared" si="1247"/>
        <v>-5.6116722783390244E-3</v>
      </c>
      <c r="N1641" s="19">
        <f t="shared" si="1272"/>
        <v>-1.6648168701442881E-2</v>
      </c>
      <c r="O1641" s="19">
        <f t="shared" si="1274"/>
        <v>-1.3363028953229508E-2</v>
      </c>
      <c r="P1641" s="19">
        <f t="shared" si="1278"/>
        <v>-1.0055865921787694E-2</v>
      </c>
      <c r="Q1641" s="19">
        <f t="shared" si="1276"/>
        <v>-1.1092726768795265</v>
      </c>
      <c r="R1641" s="19">
        <f t="shared" si="1276"/>
        <v>-0.71987996243524854</v>
      </c>
      <c r="S1641" s="19">
        <f t="shared" si="1276"/>
        <v>-0.61963854498547177</v>
      </c>
      <c r="T1641" s="19">
        <f t="shared" si="1248"/>
        <v>1.265208006993561</v>
      </c>
      <c r="U1641" s="19">
        <f t="shared" si="1248"/>
        <v>3.0725969950861107</v>
      </c>
      <c r="V1641" s="19">
        <f t="shared" si="1248"/>
        <v>4.4231577808894755</v>
      </c>
      <c r="W1641" s="19">
        <f t="shared" si="1279"/>
        <v>1.3675685107422576E-2</v>
      </c>
      <c r="X1641" s="19">
        <f t="shared" si="1280"/>
        <v>6.6703865279346738E-3</v>
      </c>
      <c r="Y1641" s="19">
        <f t="shared" si="1281"/>
        <v>1</v>
      </c>
      <c r="Z1641" s="19">
        <f t="shared" si="1282"/>
        <v>2.0502087922717314</v>
      </c>
      <c r="AA1641" s="19">
        <f t="shared" si="1283"/>
        <v>3.0502087922717314</v>
      </c>
      <c r="AB1641" s="19">
        <f t="shared" si="1284"/>
        <v>0.32784640924702763</v>
      </c>
      <c r="AC1641" s="19">
        <f t="shared" si="1285"/>
        <v>0.67215359075297232</v>
      </c>
      <c r="AD1641" s="20">
        <f t="shared" si="1286"/>
        <v>5.8384992942110588E-3</v>
      </c>
      <c r="AE1641" s="21">
        <f t="shared" si="1241"/>
        <v>-1</v>
      </c>
      <c r="AF1641" s="21">
        <f t="shared" si="1249"/>
        <v>0</v>
      </c>
      <c r="AG1641" s="21">
        <f t="shared" si="1250"/>
        <v>5</v>
      </c>
      <c r="AH1641" s="21">
        <f t="shared" si="1251"/>
        <v>0</v>
      </c>
      <c r="AI1641" s="21">
        <f t="shared" si="1265"/>
        <v>0</v>
      </c>
      <c r="AJ1641" s="21">
        <f t="shared" si="1266"/>
        <v>0</v>
      </c>
      <c r="AK1641" s="24">
        <f t="shared" si="1242"/>
        <v>-1</v>
      </c>
      <c r="AL1641" s="24">
        <f t="shared" si="1252"/>
        <v>0</v>
      </c>
      <c r="AM1641" s="24">
        <f t="shared" si="1253"/>
        <v>4</v>
      </c>
      <c r="AN1641" s="24">
        <f t="shared" si="1254"/>
        <v>0</v>
      </c>
      <c r="AO1641" s="24">
        <f t="shared" si="1255"/>
        <v>0</v>
      </c>
      <c r="AP1641" s="24">
        <f t="shared" si="1267"/>
        <v>0</v>
      </c>
      <c r="AQ1641" s="27">
        <f t="shared" si="1243"/>
        <v>-1</v>
      </c>
      <c r="AR1641" s="27">
        <f t="shared" si="1256"/>
        <v>0</v>
      </c>
      <c r="AS1641" s="27">
        <f t="shared" si="1257"/>
        <v>1</v>
      </c>
      <c r="AT1641" s="27">
        <f t="shared" si="1258"/>
        <v>0</v>
      </c>
      <c r="AU1641" s="27">
        <f t="shared" si="1259"/>
        <v>0</v>
      </c>
      <c r="AV1641" s="27">
        <f t="shared" si="1268"/>
        <v>0</v>
      </c>
      <c r="AW1641">
        <f t="shared" si="1260"/>
        <v>116.81317516852059</v>
      </c>
      <c r="AX1641">
        <f t="shared" si="1261"/>
        <v>91.571139289342582</v>
      </c>
      <c r="AY1641">
        <f t="shared" si="1269"/>
        <v>87.994043443006746</v>
      </c>
      <c r="AZ1641">
        <f t="shared" si="1262"/>
        <v>0</v>
      </c>
      <c r="BA1641">
        <f t="shared" si="1270"/>
        <v>98.642265129497034</v>
      </c>
      <c r="BB1641" s="4">
        <f t="shared" si="1244"/>
        <v>1</v>
      </c>
      <c r="BC1641" s="4">
        <f t="shared" si="1245"/>
        <v>1</v>
      </c>
    </row>
    <row r="1642" spans="1:55">
      <c r="A1642" s="37">
        <v>42751</v>
      </c>
      <c r="B1642" s="2" t="s">
        <v>76</v>
      </c>
      <c r="C1642" s="40">
        <v>8.52</v>
      </c>
      <c r="D1642" s="19">
        <f t="shared" si="1246"/>
        <v>1.5494636471990345E-2</v>
      </c>
      <c r="E1642" s="19">
        <f t="shared" si="1271"/>
        <v>1.7921146953405062E-2</v>
      </c>
      <c r="F1642" s="19">
        <f t="shared" si="1273"/>
        <v>7.1698113207547098E-2</v>
      </c>
      <c r="G1642" s="19">
        <f t="shared" si="1277"/>
        <v>0.11957950065703012</v>
      </c>
      <c r="H1642" s="19">
        <f t="shared" ref="H1642:J1657" si="1287">E1642/STDEV(E1582:E1641)</f>
        <v>0.77809844115212667</v>
      </c>
      <c r="I1642" s="19">
        <f t="shared" si="1287"/>
        <v>2.9922987318350063</v>
      </c>
      <c r="J1642" s="19">
        <f t="shared" si="1287"/>
        <v>4.1912364630566517</v>
      </c>
      <c r="K1642" s="2" t="s">
        <v>75</v>
      </c>
      <c r="L1642" s="40">
        <v>8.85</v>
      </c>
      <c r="M1642" s="19">
        <f t="shared" si="1247"/>
        <v>-1.1286681715575381E-3</v>
      </c>
      <c r="N1642" s="19">
        <f t="shared" si="1272"/>
        <v>-1.8847006651884695E-2</v>
      </c>
      <c r="O1642" s="19">
        <f t="shared" si="1274"/>
        <v>-1.4476614699331935E-2</v>
      </c>
      <c r="P1642" s="19">
        <f t="shared" si="1278"/>
        <v>9.1220068415051401E-3</v>
      </c>
      <c r="Q1642" s="19">
        <f t="shared" ref="Q1642:S1657" si="1288">N1642/STDEV(N1582:N1641)</f>
        <v>-1.2415370225993938</v>
      </c>
      <c r="R1642" s="19">
        <f t="shared" si="1288"/>
        <v>-0.77493519538619704</v>
      </c>
      <c r="S1642" s="19">
        <f t="shared" si="1288"/>
        <v>0.5559429882380813</v>
      </c>
      <c r="T1642" s="19">
        <f t="shared" si="1248"/>
        <v>2.0196354637515204</v>
      </c>
      <c r="U1642" s="19">
        <f t="shared" si="1248"/>
        <v>3.7672339272212034</v>
      </c>
      <c r="V1642" s="19">
        <f t="shared" si="1248"/>
        <v>3.6352934748185701</v>
      </c>
      <c r="W1642" s="19">
        <f t="shared" si="1279"/>
        <v>1.3838760322171307E-2</v>
      </c>
      <c r="X1642" s="19">
        <f t="shared" si="1280"/>
        <v>4.8261058530717051E-3</v>
      </c>
      <c r="Y1642" s="19">
        <f t="shared" si="1281"/>
        <v>1</v>
      </c>
      <c r="Z1642" s="19">
        <f t="shared" si="1282"/>
        <v>2.8674796499466035</v>
      </c>
      <c r="AA1642" s="19">
        <f t="shared" si="1283"/>
        <v>3.8674796499466035</v>
      </c>
      <c r="AB1642" s="19">
        <f t="shared" si="1284"/>
        <v>0.25856632497440718</v>
      </c>
      <c r="AC1642" s="19">
        <f t="shared" si="1285"/>
        <v>0.74143367502559288</v>
      </c>
      <c r="AD1642" s="20">
        <f t="shared" si="1286"/>
        <v>-2.7441494513177206E-3</v>
      </c>
      <c r="AE1642" s="21">
        <f t="shared" si="1241"/>
        <v>-1</v>
      </c>
      <c r="AF1642" s="21">
        <f t="shared" si="1249"/>
        <v>0</v>
      </c>
      <c r="AG1642" s="21">
        <f t="shared" si="1250"/>
        <v>0</v>
      </c>
      <c r="AH1642" s="21">
        <f t="shared" si="1251"/>
        <v>1</v>
      </c>
      <c r="AI1642" s="21">
        <f t="shared" si="1265"/>
        <v>0</v>
      </c>
      <c r="AJ1642" s="21">
        <f t="shared" si="1266"/>
        <v>0</v>
      </c>
      <c r="AK1642" s="24">
        <f t="shared" si="1242"/>
        <v>-1</v>
      </c>
      <c r="AL1642" s="24">
        <f t="shared" si="1252"/>
        <v>0</v>
      </c>
      <c r="AM1642" s="24">
        <f t="shared" si="1253"/>
        <v>5</v>
      </c>
      <c r="AN1642" s="24">
        <f t="shared" si="1254"/>
        <v>0</v>
      </c>
      <c r="AO1642" s="24">
        <f t="shared" si="1255"/>
        <v>0</v>
      </c>
      <c r="AP1642" s="24">
        <f t="shared" si="1267"/>
        <v>0</v>
      </c>
      <c r="AQ1642" s="27">
        <f t="shared" si="1243"/>
        <v>-1</v>
      </c>
      <c r="AR1642" s="27">
        <f t="shared" si="1256"/>
        <v>0</v>
      </c>
      <c r="AS1642" s="27">
        <f t="shared" si="1257"/>
        <v>2</v>
      </c>
      <c r="AT1642" s="27">
        <f t="shared" si="1258"/>
        <v>0</v>
      </c>
      <c r="AU1642" s="27">
        <f t="shared" si="1259"/>
        <v>0</v>
      </c>
      <c r="AV1642" s="27">
        <f t="shared" si="1268"/>
        <v>0</v>
      </c>
      <c r="AW1642">
        <f t="shared" si="1260"/>
        <v>116.81317516852059</v>
      </c>
      <c r="AX1642">
        <f t="shared" si="1261"/>
        <v>91.571139289342582</v>
      </c>
      <c r="AY1642">
        <f t="shared" si="1269"/>
        <v>87.994043443006746</v>
      </c>
      <c r="AZ1642">
        <f t="shared" si="1262"/>
        <v>0</v>
      </c>
      <c r="BA1642">
        <f t="shared" si="1270"/>
        <v>98.642265129497034</v>
      </c>
      <c r="BB1642" s="4">
        <f t="shared" si="1244"/>
        <v>1</v>
      </c>
      <c r="BC1642" s="4">
        <f t="shared" si="1245"/>
        <v>1</v>
      </c>
    </row>
    <row r="1643" spans="1:55">
      <c r="A1643" s="37">
        <v>42752</v>
      </c>
      <c r="B1643" s="2" t="s">
        <v>76</v>
      </c>
      <c r="C1643" s="40">
        <v>8.5399999999999991</v>
      </c>
      <c r="D1643" s="19">
        <f t="shared" si="1246"/>
        <v>2.347417840375537E-3</v>
      </c>
      <c r="E1643" s="19">
        <f t="shared" si="1271"/>
        <v>1.6666666666666521E-2</v>
      </c>
      <c r="F1643" s="19">
        <f t="shared" si="1273"/>
        <v>7.1518193224592144E-2</v>
      </c>
      <c r="G1643" s="19">
        <f t="shared" si="1277"/>
        <v>0.10909090909090896</v>
      </c>
      <c r="H1643" s="19">
        <f t="shared" si="1287"/>
        <v>0.72328864498431378</v>
      </c>
      <c r="I1643" s="19">
        <f t="shared" si="1287"/>
        <v>2.8769265073206749</v>
      </c>
      <c r="J1643" s="19">
        <f t="shared" si="1287"/>
        <v>3.5982938228383481</v>
      </c>
      <c r="K1643" s="2" t="s">
        <v>75</v>
      </c>
      <c r="L1643" s="40">
        <v>8.89</v>
      </c>
      <c r="M1643" s="19">
        <f t="shared" si="1247"/>
        <v>4.5197740112995393E-3</v>
      </c>
      <c r="N1643" s="19">
        <f t="shared" si="1272"/>
        <v>-1.4412416851441132E-2</v>
      </c>
      <c r="O1643" s="19">
        <f t="shared" si="1274"/>
        <v>-1.2222222222222159E-2</v>
      </c>
      <c r="P1643" s="19">
        <f t="shared" si="1278"/>
        <v>4.5197740112995393E-3</v>
      </c>
      <c r="Q1643" s="19">
        <f t="shared" si="1288"/>
        <v>-0.93879009001538882</v>
      </c>
      <c r="R1643" s="19">
        <f t="shared" si="1288"/>
        <v>-0.64992888302942142</v>
      </c>
      <c r="S1643" s="19">
        <f t="shared" si="1288"/>
        <v>0.27687672762480753</v>
      </c>
      <c r="T1643" s="19">
        <f t="shared" si="1248"/>
        <v>1.6620787349997026</v>
      </c>
      <c r="U1643" s="19">
        <f t="shared" si="1248"/>
        <v>3.5268553903500965</v>
      </c>
      <c r="V1643" s="19">
        <f t="shared" si="1248"/>
        <v>3.3214170952135404</v>
      </c>
      <c r="W1643" s="19">
        <f t="shared" si="1279"/>
        <v>1.3782023418327903E-2</v>
      </c>
      <c r="X1643" s="19">
        <f t="shared" si="1280"/>
        <v>4.4896080379787677E-3</v>
      </c>
      <c r="Y1643" s="19">
        <f t="shared" si="1281"/>
        <v>1</v>
      </c>
      <c r="Z1643" s="19">
        <f t="shared" si="1282"/>
        <v>3.0697609461098083</v>
      </c>
      <c r="AA1643" s="19">
        <f t="shared" si="1283"/>
        <v>4.0697609461098079</v>
      </c>
      <c r="AB1643" s="19">
        <f t="shared" si="1284"/>
        <v>0.24571467789917176</v>
      </c>
      <c r="AC1643" s="19">
        <f t="shared" si="1285"/>
        <v>0.75428532210082833</v>
      </c>
      <c r="AD1643" s="20">
        <f t="shared" si="1286"/>
        <v>6.802420820536041E-3</v>
      </c>
      <c r="AE1643" s="21">
        <f t="shared" si="1241"/>
        <v>-1</v>
      </c>
      <c r="AF1643" s="21">
        <f t="shared" si="1249"/>
        <v>0</v>
      </c>
      <c r="AG1643" s="21">
        <f t="shared" si="1250"/>
        <v>1</v>
      </c>
      <c r="AH1643" s="21">
        <f t="shared" si="1251"/>
        <v>0</v>
      </c>
      <c r="AI1643" s="21">
        <f t="shared" si="1265"/>
        <v>0</v>
      </c>
      <c r="AJ1643" s="21">
        <f t="shared" si="1266"/>
        <v>0</v>
      </c>
      <c r="AK1643" s="24">
        <f t="shared" si="1242"/>
        <v>-1</v>
      </c>
      <c r="AL1643" s="24">
        <f t="shared" si="1252"/>
        <v>0</v>
      </c>
      <c r="AM1643" s="24">
        <f t="shared" si="1253"/>
        <v>0</v>
      </c>
      <c r="AN1643" s="24">
        <f t="shared" si="1254"/>
        <v>1</v>
      </c>
      <c r="AO1643" s="24">
        <f t="shared" si="1255"/>
        <v>0</v>
      </c>
      <c r="AP1643" s="24">
        <f t="shared" si="1267"/>
        <v>0</v>
      </c>
      <c r="AQ1643" s="27">
        <f t="shared" si="1243"/>
        <v>-1</v>
      </c>
      <c r="AR1643" s="27">
        <f t="shared" si="1256"/>
        <v>0</v>
      </c>
      <c r="AS1643" s="27">
        <f t="shared" si="1257"/>
        <v>3</v>
      </c>
      <c r="AT1643" s="27">
        <f t="shared" si="1258"/>
        <v>0</v>
      </c>
      <c r="AU1643" s="27">
        <f t="shared" si="1259"/>
        <v>0</v>
      </c>
      <c r="AV1643" s="27">
        <f t="shared" si="1268"/>
        <v>0</v>
      </c>
      <c r="AW1643">
        <f t="shared" si="1260"/>
        <v>116.81317516852059</v>
      </c>
      <c r="AX1643">
        <f t="shared" si="1261"/>
        <v>91.571139289342582</v>
      </c>
      <c r="AY1643">
        <f t="shared" si="1269"/>
        <v>87.994043443006746</v>
      </c>
      <c r="AZ1643">
        <f t="shared" si="1262"/>
        <v>0</v>
      </c>
      <c r="BA1643">
        <f t="shared" si="1270"/>
        <v>98.642265129497034</v>
      </c>
      <c r="BB1643" s="4">
        <f t="shared" si="1244"/>
        <v>1</v>
      </c>
      <c r="BC1643" s="4">
        <f t="shared" si="1245"/>
        <v>1</v>
      </c>
    </row>
    <row r="1644" spans="1:55">
      <c r="A1644" s="37">
        <v>42753</v>
      </c>
      <c r="B1644" s="2" t="s">
        <v>76</v>
      </c>
      <c r="C1644" s="40">
        <v>8.57</v>
      </c>
      <c r="D1644" s="19">
        <f t="shared" si="1246"/>
        <v>3.5128805620610235E-3</v>
      </c>
      <c r="E1644" s="19">
        <f t="shared" si="1271"/>
        <v>3.1287605294825487E-2</v>
      </c>
      <c r="F1644" s="19">
        <f t="shared" si="1273"/>
        <v>7.1250000000000036E-2</v>
      </c>
      <c r="G1644" s="19">
        <f t="shared" si="1277"/>
        <v>0.12319790301441683</v>
      </c>
      <c r="H1644" s="19">
        <f t="shared" si="1287"/>
        <v>1.360284553007981</v>
      </c>
      <c r="I1644" s="19">
        <f t="shared" si="1287"/>
        <v>2.7734573044264161</v>
      </c>
      <c r="J1644" s="19">
        <f t="shared" si="1287"/>
        <v>3.8986282015867815</v>
      </c>
      <c r="K1644" s="2" t="s">
        <v>75</v>
      </c>
      <c r="L1644" s="40">
        <v>8.82</v>
      </c>
      <c r="M1644" s="19">
        <f t="shared" si="1247"/>
        <v>-7.8740157480315272E-3</v>
      </c>
      <c r="N1644" s="19">
        <f t="shared" si="1272"/>
        <v>-1.0101010101010085E-2</v>
      </c>
      <c r="O1644" s="19">
        <f t="shared" si="1274"/>
        <v>-2.3255813953488271E-2</v>
      </c>
      <c r="P1644" s="19">
        <f t="shared" si="1278"/>
        <v>-6.7567567567568118E-3</v>
      </c>
      <c r="Q1644" s="19">
        <f t="shared" si="1288"/>
        <v>-0.65314246110762586</v>
      </c>
      <c r="R1644" s="19">
        <f t="shared" si="1288"/>
        <v>-1.2287962030821142</v>
      </c>
      <c r="S1644" s="19">
        <f t="shared" si="1288"/>
        <v>-0.41615691430403073</v>
      </c>
      <c r="T1644" s="19">
        <f t="shared" si="1248"/>
        <v>2.013427014115607</v>
      </c>
      <c r="U1644" s="19">
        <f t="shared" si="1248"/>
        <v>4.0022535075085308</v>
      </c>
      <c r="V1644" s="19">
        <f t="shared" si="1248"/>
        <v>4.3147851158908122</v>
      </c>
      <c r="W1644" s="19">
        <f t="shared" si="1279"/>
        <v>1.3372419363051604E-2</v>
      </c>
      <c r="X1644" s="19">
        <f t="shared" si="1280"/>
        <v>4.770726570397555E-3</v>
      </c>
      <c r="Y1644" s="19">
        <f t="shared" si="1281"/>
        <v>1</v>
      </c>
      <c r="Z1644" s="19">
        <f t="shared" si="1282"/>
        <v>2.8030152568432047</v>
      </c>
      <c r="AA1644" s="19">
        <f t="shared" si="1283"/>
        <v>3.8030152568432047</v>
      </c>
      <c r="AB1644" s="19">
        <f t="shared" si="1284"/>
        <v>0.2629492474952827</v>
      </c>
      <c r="AC1644" s="19">
        <f t="shared" si="1285"/>
        <v>0.7370507525047173</v>
      </c>
      <c r="AD1644" s="20">
        <f t="shared" si="1286"/>
        <v>-6.3260690651067882E-3</v>
      </c>
      <c r="AE1644" s="21">
        <f t="shared" si="1241"/>
        <v>-1</v>
      </c>
      <c r="AF1644" s="21">
        <f t="shared" si="1249"/>
        <v>0</v>
      </c>
      <c r="AG1644" s="21">
        <f t="shared" si="1250"/>
        <v>2</v>
      </c>
      <c r="AH1644" s="21">
        <f t="shared" si="1251"/>
        <v>0</v>
      </c>
      <c r="AI1644" s="21">
        <f t="shared" si="1265"/>
        <v>0</v>
      </c>
      <c r="AJ1644" s="21">
        <f t="shared" si="1266"/>
        <v>0</v>
      </c>
      <c r="AK1644" s="24">
        <f t="shared" si="1242"/>
        <v>-1</v>
      </c>
      <c r="AL1644" s="24">
        <f t="shared" si="1252"/>
        <v>0</v>
      </c>
      <c r="AM1644" s="24">
        <f t="shared" si="1253"/>
        <v>1</v>
      </c>
      <c r="AN1644" s="24">
        <f t="shared" si="1254"/>
        <v>0</v>
      </c>
      <c r="AO1644" s="24">
        <f t="shared" si="1255"/>
        <v>0</v>
      </c>
      <c r="AP1644" s="24">
        <f t="shared" si="1267"/>
        <v>0</v>
      </c>
      <c r="AQ1644" s="27">
        <f t="shared" si="1243"/>
        <v>-1</v>
      </c>
      <c r="AR1644" s="27">
        <f t="shared" si="1256"/>
        <v>0</v>
      </c>
      <c r="AS1644" s="27">
        <f t="shared" si="1257"/>
        <v>4</v>
      </c>
      <c r="AT1644" s="27">
        <f t="shared" si="1258"/>
        <v>0</v>
      </c>
      <c r="AU1644" s="27">
        <f t="shared" si="1259"/>
        <v>0</v>
      </c>
      <c r="AV1644" s="27">
        <f t="shared" si="1268"/>
        <v>0</v>
      </c>
      <c r="AW1644">
        <f t="shared" si="1260"/>
        <v>116.81317516852059</v>
      </c>
      <c r="AX1644">
        <f t="shared" si="1261"/>
        <v>91.571139289342582</v>
      </c>
      <c r="AY1644">
        <f t="shared" si="1269"/>
        <v>87.994043443006746</v>
      </c>
      <c r="AZ1644">
        <f t="shared" si="1262"/>
        <v>0</v>
      </c>
      <c r="BA1644">
        <f t="shared" si="1270"/>
        <v>98.642265129497034</v>
      </c>
      <c r="BB1644" s="4">
        <f t="shared" si="1244"/>
        <v>1</v>
      </c>
      <c r="BC1644" s="4">
        <f t="shared" si="1245"/>
        <v>1</v>
      </c>
    </row>
    <row r="1645" spans="1:55">
      <c r="A1645" s="37">
        <v>42754</v>
      </c>
      <c r="B1645" s="2" t="s">
        <v>76</v>
      </c>
      <c r="C1645" s="40">
        <v>8.5</v>
      </c>
      <c r="D1645" s="19">
        <f t="shared" si="1246"/>
        <v>-8.1680280046674773E-3</v>
      </c>
      <c r="E1645" s="19">
        <f t="shared" si="1271"/>
        <v>2.1634615384615349E-2</v>
      </c>
      <c r="F1645" s="19">
        <f t="shared" si="1273"/>
        <v>4.166666666666665E-2</v>
      </c>
      <c r="G1645" s="19">
        <f t="shared" si="1277"/>
        <v>7.187894073139979E-2</v>
      </c>
      <c r="H1645" s="19">
        <f t="shared" si="1287"/>
        <v>0.93505899427493933</v>
      </c>
      <c r="I1645" s="19">
        <f t="shared" si="1287"/>
        <v>1.5773940394963346</v>
      </c>
      <c r="J1645" s="19">
        <f t="shared" si="1287"/>
        <v>2.1607826913841492</v>
      </c>
      <c r="K1645" s="2" t="s">
        <v>75</v>
      </c>
      <c r="L1645" s="40">
        <v>8.8699999999999992</v>
      </c>
      <c r="M1645" s="19">
        <f t="shared" si="1247"/>
        <v>5.6689342403626912E-3</v>
      </c>
      <c r="N1645" s="19">
        <f t="shared" si="1272"/>
        <v>-4.4893378226712596E-3</v>
      </c>
      <c r="O1645" s="19">
        <f t="shared" si="1274"/>
        <v>-1.6629711751663011E-2</v>
      </c>
      <c r="P1645" s="19">
        <f t="shared" si="1278"/>
        <v>-5.605381165919362E-3</v>
      </c>
      <c r="Q1645" s="19">
        <f t="shared" si="1288"/>
        <v>-0.28950259407479356</v>
      </c>
      <c r="R1645" s="19">
        <f t="shared" si="1288"/>
        <v>-0.86513366521924151</v>
      </c>
      <c r="S1645" s="19">
        <f t="shared" si="1288"/>
        <v>-0.35011895006826005</v>
      </c>
      <c r="T1645" s="19">
        <f t="shared" si="1248"/>
        <v>1.2245615883497329</v>
      </c>
      <c r="U1645" s="19">
        <f t="shared" si="1248"/>
        <v>2.4425277047155762</v>
      </c>
      <c r="V1645" s="19">
        <f t="shared" si="1248"/>
        <v>2.5109016414524095</v>
      </c>
      <c r="W1645" s="19">
        <f t="shared" si="1279"/>
        <v>1.1161235973106353E-2</v>
      </c>
      <c r="X1645" s="19">
        <f t="shared" si="1280"/>
        <v>4.8394178784746597E-3</v>
      </c>
      <c r="Y1645" s="19">
        <f t="shared" si="1281"/>
        <v>1</v>
      </c>
      <c r="Z1645" s="19">
        <f t="shared" si="1282"/>
        <v>2.3063178781792391</v>
      </c>
      <c r="AA1645" s="19">
        <f t="shared" si="1283"/>
        <v>3.3063178781792391</v>
      </c>
      <c r="AB1645" s="19">
        <f t="shared" si="1284"/>
        <v>0.30245125751510965</v>
      </c>
      <c r="AC1645" s="19">
        <f t="shared" si="1285"/>
        <v>0.69754874248489029</v>
      </c>
      <c r="AD1645" s="20">
        <f t="shared" si="1286"/>
        <v>-9.9271158030026689E-4</v>
      </c>
      <c r="AE1645" s="21">
        <f t="shared" si="1241"/>
        <v>-1</v>
      </c>
      <c r="AF1645" s="21">
        <f t="shared" si="1249"/>
        <v>0</v>
      </c>
      <c r="AG1645" s="21">
        <f t="shared" si="1250"/>
        <v>3</v>
      </c>
      <c r="AH1645" s="21">
        <f t="shared" si="1251"/>
        <v>0</v>
      </c>
      <c r="AI1645" s="21">
        <f t="shared" si="1265"/>
        <v>0</v>
      </c>
      <c r="AJ1645" s="21">
        <f t="shared" si="1266"/>
        <v>0</v>
      </c>
      <c r="AK1645" s="24">
        <f t="shared" si="1242"/>
        <v>-1</v>
      </c>
      <c r="AL1645" s="24">
        <f t="shared" si="1252"/>
        <v>0</v>
      </c>
      <c r="AM1645" s="24">
        <f t="shared" si="1253"/>
        <v>2</v>
      </c>
      <c r="AN1645" s="24">
        <f t="shared" si="1254"/>
        <v>0</v>
      </c>
      <c r="AO1645" s="24">
        <f t="shared" si="1255"/>
        <v>0</v>
      </c>
      <c r="AP1645" s="24">
        <f t="shared" si="1267"/>
        <v>0</v>
      </c>
      <c r="AQ1645" s="27">
        <f t="shared" si="1243"/>
        <v>-1</v>
      </c>
      <c r="AR1645" s="27">
        <f t="shared" si="1256"/>
        <v>0</v>
      </c>
      <c r="AS1645" s="27">
        <f t="shared" si="1257"/>
        <v>5</v>
      </c>
      <c r="AT1645" s="27">
        <f t="shared" si="1258"/>
        <v>0</v>
      </c>
      <c r="AU1645" s="27">
        <f t="shared" si="1259"/>
        <v>0</v>
      </c>
      <c r="AV1645" s="27">
        <f t="shared" si="1268"/>
        <v>0</v>
      </c>
      <c r="AW1645">
        <f t="shared" si="1260"/>
        <v>116.81317516852059</v>
      </c>
      <c r="AX1645">
        <f t="shared" si="1261"/>
        <v>91.571139289342582</v>
      </c>
      <c r="AY1645">
        <f t="shared" si="1269"/>
        <v>87.994043443006746</v>
      </c>
      <c r="AZ1645">
        <f t="shared" si="1262"/>
        <v>0</v>
      </c>
      <c r="BA1645">
        <f t="shared" si="1270"/>
        <v>98.642265129497034</v>
      </c>
      <c r="BB1645" s="4">
        <f t="shared" si="1244"/>
        <v>1</v>
      </c>
      <c r="BC1645" s="4">
        <f t="shared" si="1245"/>
        <v>1</v>
      </c>
    </row>
    <row r="1646" spans="1:55">
      <c r="A1646" s="37">
        <v>42755</v>
      </c>
      <c r="B1646" s="2" t="s">
        <v>76</v>
      </c>
      <c r="C1646" s="40">
        <v>8.4499999999999993</v>
      </c>
      <c r="D1646" s="19">
        <f t="shared" si="1246"/>
        <v>-5.8823529411765538E-3</v>
      </c>
      <c r="E1646" s="19">
        <f t="shared" si="1271"/>
        <v>7.1513706793800615E-3</v>
      </c>
      <c r="F1646" s="19">
        <f t="shared" si="1273"/>
        <v>1.0765550239234433E-2</v>
      </c>
      <c r="G1646" s="19">
        <f t="shared" si="1277"/>
        <v>3.5539215686274404E-2</v>
      </c>
      <c r="H1646" s="19">
        <f t="shared" si="1287"/>
        <v>0.30876587631612079</v>
      </c>
      <c r="I1646" s="19">
        <f t="shared" si="1287"/>
        <v>0.40666724371658458</v>
      </c>
      <c r="J1646" s="19">
        <f t="shared" si="1287"/>
        <v>1.0657762813931217</v>
      </c>
      <c r="K1646" s="2" t="s">
        <v>75</v>
      </c>
      <c r="L1646" s="40">
        <v>8.86</v>
      </c>
      <c r="M1646" s="19">
        <f t="shared" si="1247"/>
        <v>-1.1273957158962557E-3</v>
      </c>
      <c r="N1646" s="19">
        <f t="shared" si="1272"/>
        <v>0</v>
      </c>
      <c r="O1646" s="19">
        <f t="shared" si="1274"/>
        <v>-1.6648168701442881E-2</v>
      </c>
      <c r="P1646" s="19">
        <f t="shared" si="1278"/>
        <v>-7.838745800671924E-3</v>
      </c>
      <c r="Q1646" s="19">
        <f t="shared" si="1288"/>
        <v>0</v>
      </c>
      <c r="R1646" s="19">
        <f t="shared" si="1288"/>
        <v>-0.85835501005799786</v>
      </c>
      <c r="S1646" s="19">
        <f t="shared" si="1288"/>
        <v>-0.49250198093502257</v>
      </c>
      <c r="T1646" s="19">
        <f t="shared" si="1248"/>
        <v>0.30876587631612079</v>
      </c>
      <c r="U1646" s="19">
        <f t="shared" si="1248"/>
        <v>1.2650222537745823</v>
      </c>
      <c r="V1646" s="19">
        <f t="shared" si="1248"/>
        <v>1.5582782623281444</v>
      </c>
      <c r="W1646" s="19">
        <f t="shared" si="1279"/>
        <v>9.5864127694203268E-3</v>
      </c>
      <c r="X1646" s="19">
        <f t="shared" si="1280"/>
        <v>4.8315149008033298E-3</v>
      </c>
      <c r="Y1646" s="19">
        <f t="shared" si="1281"/>
        <v>1</v>
      </c>
      <c r="Z1646" s="19">
        <f t="shared" si="1282"/>
        <v>1.9841422341109631</v>
      </c>
      <c r="AA1646" s="19">
        <f t="shared" si="1283"/>
        <v>2.9841422341109629</v>
      </c>
      <c r="AB1646" s="19">
        <f t="shared" si="1284"/>
        <v>0.33510467047088338</v>
      </c>
      <c r="AC1646" s="19">
        <f t="shared" si="1285"/>
        <v>0.66489532952911667</v>
      </c>
      <c r="AD1646" s="20">
        <f t="shared" si="1286"/>
        <v>1.275122629938617E-3</v>
      </c>
      <c r="AE1646" s="21">
        <f t="shared" si="1241"/>
        <v>0</v>
      </c>
      <c r="AF1646" s="21">
        <f t="shared" si="1249"/>
        <v>0</v>
      </c>
      <c r="AG1646" s="21">
        <f t="shared" si="1250"/>
        <v>0</v>
      </c>
      <c r="AH1646" s="21">
        <f t="shared" si="1251"/>
        <v>0</v>
      </c>
      <c r="AI1646" s="21">
        <f t="shared" si="1265"/>
        <v>0</v>
      </c>
      <c r="AJ1646" s="21">
        <f t="shared" si="1266"/>
        <v>0</v>
      </c>
      <c r="AK1646" s="24">
        <f t="shared" si="1242"/>
        <v>-1</v>
      </c>
      <c r="AL1646" s="24">
        <f t="shared" si="1252"/>
        <v>0</v>
      </c>
      <c r="AM1646" s="24">
        <f t="shared" si="1253"/>
        <v>3</v>
      </c>
      <c r="AN1646" s="24">
        <f t="shared" si="1254"/>
        <v>0</v>
      </c>
      <c r="AO1646" s="24">
        <f t="shared" si="1255"/>
        <v>0</v>
      </c>
      <c r="AP1646" s="24">
        <f t="shared" si="1267"/>
        <v>0</v>
      </c>
      <c r="AQ1646" s="27">
        <f t="shared" si="1243"/>
        <v>-1</v>
      </c>
      <c r="AR1646" s="27">
        <f t="shared" si="1256"/>
        <v>0</v>
      </c>
      <c r="AS1646" s="27">
        <f t="shared" si="1257"/>
        <v>0</v>
      </c>
      <c r="AT1646" s="27">
        <f t="shared" si="1258"/>
        <v>1</v>
      </c>
      <c r="AU1646" s="27">
        <f t="shared" si="1259"/>
        <v>0</v>
      </c>
      <c r="AV1646" s="27">
        <f t="shared" si="1268"/>
        <v>0</v>
      </c>
      <c r="AW1646">
        <f t="shared" si="1260"/>
        <v>116.81317516852059</v>
      </c>
      <c r="AX1646">
        <f t="shared" si="1261"/>
        <v>91.571139289342582</v>
      </c>
      <c r="AY1646">
        <f t="shared" si="1269"/>
        <v>87.994043443006746</v>
      </c>
      <c r="AZ1646">
        <f t="shared" si="1262"/>
        <v>0</v>
      </c>
      <c r="BA1646">
        <f t="shared" si="1270"/>
        <v>98.642265129497034</v>
      </c>
      <c r="BB1646" s="4">
        <f t="shared" si="1244"/>
        <v>0</v>
      </c>
      <c r="BC1646" s="4">
        <f t="shared" si="1245"/>
        <v>0</v>
      </c>
    </row>
    <row r="1647" spans="1:55">
      <c r="A1647" s="37">
        <v>42758</v>
      </c>
      <c r="B1647" s="2" t="s">
        <v>76</v>
      </c>
      <c r="C1647" s="40">
        <v>8.52</v>
      </c>
      <c r="D1647" s="19">
        <f t="shared" si="1246"/>
        <v>8.2840236686390883E-3</v>
      </c>
      <c r="E1647" s="19">
        <f t="shared" si="1271"/>
        <v>0</v>
      </c>
      <c r="F1647" s="19">
        <f t="shared" si="1273"/>
        <v>1.7921146953405062E-2</v>
      </c>
      <c r="G1647" s="19">
        <f t="shared" si="1277"/>
        <v>4.9261083743842415E-2</v>
      </c>
      <c r="H1647" s="19">
        <f t="shared" si="1287"/>
        <v>0</v>
      </c>
      <c r="I1647" s="19">
        <f t="shared" si="1287"/>
        <v>0.67665391072174152</v>
      </c>
      <c r="J1647" s="19">
        <f t="shared" si="1287"/>
        <v>1.4849710441502073</v>
      </c>
      <c r="K1647" s="2" t="s">
        <v>75</v>
      </c>
      <c r="L1647" s="40">
        <v>8.8800000000000008</v>
      </c>
      <c r="M1647" s="19">
        <f t="shared" si="1247"/>
        <v>2.2573363431152766E-3</v>
      </c>
      <c r="N1647" s="19">
        <f t="shared" si="1272"/>
        <v>3.389830508474705E-3</v>
      </c>
      <c r="O1647" s="19">
        <f t="shared" si="1274"/>
        <v>-1.5521064301551974E-2</v>
      </c>
      <c r="P1647" s="19">
        <f t="shared" si="1278"/>
        <v>-3.3670033670032953E-3</v>
      </c>
      <c r="Q1647" s="19">
        <f t="shared" si="1288"/>
        <v>0.22156579841202823</v>
      </c>
      <c r="R1647" s="19">
        <f t="shared" si="1288"/>
        <v>-0.79370288683852297</v>
      </c>
      <c r="S1647" s="19">
        <f t="shared" si="1288"/>
        <v>-0.21470960911169529</v>
      </c>
      <c r="T1647" s="19">
        <f t="shared" si="1248"/>
        <v>-0.22156579841202823</v>
      </c>
      <c r="U1647" s="19">
        <f t="shared" si="1248"/>
        <v>1.4703567975602645</v>
      </c>
      <c r="V1647" s="19">
        <f t="shared" si="1248"/>
        <v>1.6996806532619027</v>
      </c>
      <c r="W1647" s="19">
        <f t="shared" si="1279"/>
        <v>9.5552609807010736E-3</v>
      </c>
      <c r="X1647" s="19">
        <f t="shared" si="1280"/>
        <v>4.8451491525447919E-3</v>
      </c>
      <c r="Y1647" s="19">
        <f t="shared" si="1281"/>
        <v>1</v>
      </c>
      <c r="Z1647" s="19">
        <f t="shared" si="1282"/>
        <v>1.9721293772106923</v>
      </c>
      <c r="AA1647" s="19">
        <f t="shared" si="1283"/>
        <v>2.9721293772106923</v>
      </c>
      <c r="AB1647" s="19">
        <f t="shared" si="1284"/>
        <v>0.33645910829712533</v>
      </c>
      <c r="AC1647" s="19">
        <f t="shared" si="1285"/>
        <v>0.66354089170287467</v>
      </c>
      <c r="AD1647" s="20">
        <f t="shared" si="1286"/>
        <v>2.0054140214861033E-3</v>
      </c>
      <c r="AE1647" s="21">
        <f t="shared" si="1241"/>
        <v>0</v>
      </c>
      <c r="AF1647" s="21">
        <f t="shared" si="1249"/>
        <v>0</v>
      </c>
      <c r="AG1647" s="21">
        <f t="shared" si="1250"/>
        <v>0</v>
      </c>
      <c r="AH1647" s="21">
        <f t="shared" si="1251"/>
        <v>0</v>
      </c>
      <c r="AI1647" s="21">
        <f t="shared" si="1265"/>
        <v>0</v>
      </c>
      <c r="AJ1647" s="21">
        <f t="shared" si="1266"/>
        <v>0</v>
      </c>
      <c r="AK1647" s="24">
        <f t="shared" si="1242"/>
        <v>-1</v>
      </c>
      <c r="AL1647" s="24">
        <f t="shared" si="1252"/>
        <v>0</v>
      </c>
      <c r="AM1647" s="24">
        <f t="shared" si="1253"/>
        <v>4</v>
      </c>
      <c r="AN1647" s="24">
        <f t="shared" si="1254"/>
        <v>0</v>
      </c>
      <c r="AO1647" s="24">
        <f t="shared" si="1255"/>
        <v>0</v>
      </c>
      <c r="AP1647" s="24">
        <f t="shared" si="1267"/>
        <v>0</v>
      </c>
      <c r="AQ1647" s="27">
        <f t="shared" si="1243"/>
        <v>-1</v>
      </c>
      <c r="AR1647" s="27">
        <f t="shared" si="1256"/>
        <v>0</v>
      </c>
      <c r="AS1647" s="27">
        <f t="shared" si="1257"/>
        <v>1</v>
      </c>
      <c r="AT1647" s="27">
        <f t="shared" si="1258"/>
        <v>0</v>
      </c>
      <c r="AU1647" s="27">
        <f t="shared" si="1259"/>
        <v>0</v>
      </c>
      <c r="AV1647" s="27">
        <f t="shared" si="1268"/>
        <v>0</v>
      </c>
      <c r="AW1647">
        <f t="shared" si="1260"/>
        <v>116.81317516852059</v>
      </c>
      <c r="AX1647">
        <f t="shared" si="1261"/>
        <v>91.571139289342582</v>
      </c>
      <c r="AY1647">
        <f t="shared" si="1269"/>
        <v>87.994043443006746</v>
      </c>
      <c r="AZ1647">
        <f t="shared" si="1262"/>
        <v>0</v>
      </c>
      <c r="BA1647">
        <f t="shared" si="1270"/>
        <v>98.642265129497034</v>
      </c>
      <c r="BB1647" s="4">
        <f t="shared" si="1244"/>
        <v>0</v>
      </c>
      <c r="BC1647" s="4">
        <f t="shared" si="1245"/>
        <v>0</v>
      </c>
    </row>
    <row r="1648" spans="1:55">
      <c r="A1648" s="37">
        <v>42759</v>
      </c>
      <c r="B1648" s="2" t="s">
        <v>76</v>
      </c>
      <c r="C1648" s="40">
        <v>8.76</v>
      </c>
      <c r="D1648" s="19">
        <f t="shared" si="1246"/>
        <v>2.8169014084507067E-2</v>
      </c>
      <c r="E1648" s="19">
        <f t="shared" si="1271"/>
        <v>2.5761124121779937E-2</v>
      </c>
      <c r="F1648" s="19">
        <f t="shared" si="1273"/>
        <v>4.2857142857142788E-2</v>
      </c>
      <c r="G1648" s="19">
        <f t="shared" si="1277"/>
        <v>8.1481481481481502E-2</v>
      </c>
      <c r="H1648" s="19">
        <f t="shared" si="1287"/>
        <v>1.1119289432402821</v>
      </c>
      <c r="I1648" s="19">
        <f t="shared" si="1287"/>
        <v>1.620686831416511</v>
      </c>
      <c r="J1648" s="19">
        <f t="shared" si="1287"/>
        <v>2.4695704653078026</v>
      </c>
      <c r="K1648" s="2" t="s">
        <v>75</v>
      </c>
      <c r="L1648" s="40">
        <v>8.98</v>
      </c>
      <c r="M1648" s="19">
        <f t="shared" si="1247"/>
        <v>1.1261261261261221E-2</v>
      </c>
      <c r="N1648" s="19">
        <f t="shared" si="1272"/>
        <v>1.0123734533183335E-2</v>
      </c>
      <c r="O1648" s="19">
        <f t="shared" si="1274"/>
        <v>-4.4345898004433644E-3</v>
      </c>
      <c r="P1648" s="19">
        <f t="shared" si="1278"/>
        <v>2.2321428571428093E-3</v>
      </c>
      <c r="Q1648" s="19">
        <f t="shared" si="1288"/>
        <v>0.66728209157050844</v>
      </c>
      <c r="R1648" s="19">
        <f t="shared" si="1288"/>
        <v>-0.22524275593806722</v>
      </c>
      <c r="S1648" s="19">
        <f t="shared" si="1288"/>
        <v>0.14511156458829569</v>
      </c>
      <c r="T1648" s="19">
        <f t="shared" si="1248"/>
        <v>0.44464685166977369</v>
      </c>
      <c r="U1648" s="19">
        <f t="shared" si="1248"/>
        <v>1.8459295873545782</v>
      </c>
      <c r="V1648" s="19">
        <f t="shared" si="1248"/>
        <v>2.3244589007195069</v>
      </c>
      <c r="W1648" s="19">
        <f t="shared" si="1279"/>
        <v>1.106238966009945E-2</v>
      </c>
      <c r="X1648" s="19">
        <f t="shared" si="1280"/>
        <v>5.3387469332995836E-3</v>
      </c>
      <c r="Y1648" s="19">
        <f t="shared" si="1281"/>
        <v>1</v>
      </c>
      <c r="Z1648" s="19">
        <f t="shared" si="1282"/>
        <v>2.0720947814738242</v>
      </c>
      <c r="AA1648" s="19">
        <f t="shared" si="1283"/>
        <v>3.0720947814738242</v>
      </c>
      <c r="AB1648" s="19">
        <f t="shared" si="1284"/>
        <v>0.32551079023683455</v>
      </c>
      <c r="AC1648" s="19">
        <f t="shared" si="1285"/>
        <v>0.67448920976316551</v>
      </c>
      <c r="AD1648" s="20">
        <f t="shared" si="1286"/>
        <v>-2.2453784599597067E-3</v>
      </c>
      <c r="AE1648" s="21">
        <f t="shared" si="1241"/>
        <v>0</v>
      </c>
      <c r="AF1648" s="21">
        <f t="shared" si="1249"/>
        <v>0</v>
      </c>
      <c r="AG1648" s="21">
        <f t="shared" si="1250"/>
        <v>0</v>
      </c>
      <c r="AH1648" s="21">
        <f t="shared" si="1251"/>
        <v>0</v>
      </c>
      <c r="AI1648" s="21">
        <f t="shared" si="1265"/>
        <v>0</v>
      </c>
      <c r="AJ1648" s="21">
        <f t="shared" si="1266"/>
        <v>0</v>
      </c>
      <c r="AK1648" s="24">
        <f t="shared" si="1242"/>
        <v>-1</v>
      </c>
      <c r="AL1648" s="24">
        <f t="shared" si="1252"/>
        <v>0</v>
      </c>
      <c r="AM1648" s="24">
        <f t="shared" si="1253"/>
        <v>5</v>
      </c>
      <c r="AN1648" s="24">
        <f t="shared" si="1254"/>
        <v>0</v>
      </c>
      <c r="AO1648" s="24">
        <f t="shared" si="1255"/>
        <v>0</v>
      </c>
      <c r="AP1648" s="24">
        <f t="shared" si="1267"/>
        <v>0</v>
      </c>
      <c r="AQ1648" s="27">
        <f t="shared" si="1243"/>
        <v>-1</v>
      </c>
      <c r="AR1648" s="27">
        <f t="shared" si="1256"/>
        <v>0</v>
      </c>
      <c r="AS1648" s="27">
        <f t="shared" si="1257"/>
        <v>2</v>
      </c>
      <c r="AT1648" s="27">
        <f t="shared" si="1258"/>
        <v>0</v>
      </c>
      <c r="AU1648" s="27">
        <f t="shared" si="1259"/>
        <v>0</v>
      </c>
      <c r="AV1648" s="27">
        <f t="shared" si="1268"/>
        <v>0</v>
      </c>
      <c r="AW1648">
        <f t="shared" si="1260"/>
        <v>116.81317516852059</v>
      </c>
      <c r="AX1648">
        <f t="shared" si="1261"/>
        <v>91.571139289342582</v>
      </c>
      <c r="AY1648">
        <f t="shared" si="1269"/>
        <v>87.994043443006746</v>
      </c>
      <c r="AZ1648">
        <f t="shared" si="1262"/>
        <v>0</v>
      </c>
      <c r="BA1648">
        <f t="shared" si="1270"/>
        <v>98.642265129497034</v>
      </c>
      <c r="BB1648" s="4">
        <f t="shared" si="1244"/>
        <v>0</v>
      </c>
      <c r="BC1648" s="4">
        <f t="shared" si="1245"/>
        <v>0</v>
      </c>
    </row>
    <row r="1649" spans="1:55">
      <c r="A1649" s="37">
        <v>42760</v>
      </c>
      <c r="B1649" s="2" t="s">
        <v>76</v>
      </c>
      <c r="C1649" s="40">
        <v>8.74</v>
      </c>
      <c r="D1649" s="19">
        <f t="shared" si="1246"/>
        <v>-2.2831050228310015E-3</v>
      </c>
      <c r="E1649" s="19">
        <f t="shared" si="1271"/>
        <v>1.9836639439906642E-2</v>
      </c>
      <c r="F1649" s="19">
        <f t="shared" si="1273"/>
        <v>5.1744885679903693E-2</v>
      </c>
      <c r="G1649" s="19">
        <f t="shared" si="1277"/>
        <v>8.9775561097256942E-2</v>
      </c>
      <c r="H1649" s="19">
        <f t="shared" si="1287"/>
        <v>0.86204243594947472</v>
      </c>
      <c r="I1649" s="19">
        <f t="shared" si="1287"/>
        <v>1.9523479783634241</v>
      </c>
      <c r="J1649" s="19">
        <f t="shared" si="1287"/>
        <v>2.7007489883798934</v>
      </c>
      <c r="K1649" s="2" t="s">
        <v>75</v>
      </c>
      <c r="L1649" s="40">
        <v>9</v>
      </c>
      <c r="M1649" s="19">
        <f t="shared" si="1247"/>
        <v>2.2271714922048524E-3</v>
      </c>
      <c r="N1649" s="19">
        <f t="shared" si="1272"/>
        <v>2.040816326530609E-2</v>
      </c>
      <c r="O1649" s="19">
        <f t="shared" si="1274"/>
        <v>1.0101010101010085E-2</v>
      </c>
      <c r="P1649" s="19">
        <f t="shared" si="1278"/>
        <v>1.0101010101010085E-2</v>
      </c>
      <c r="Q1649" s="19">
        <f t="shared" si="1288"/>
        <v>1.368721448778583</v>
      </c>
      <c r="R1649" s="19">
        <f t="shared" si="1288"/>
        <v>0.5154783029768224</v>
      </c>
      <c r="S1649" s="19">
        <f t="shared" si="1288"/>
        <v>0.68864305183312358</v>
      </c>
      <c r="T1649" s="19">
        <f t="shared" si="1248"/>
        <v>-0.50667901282910832</v>
      </c>
      <c r="U1649" s="19">
        <f t="shared" si="1248"/>
        <v>1.4368696753866017</v>
      </c>
      <c r="V1649" s="19">
        <f t="shared" si="1248"/>
        <v>2.0121059365467699</v>
      </c>
      <c r="W1649" s="19">
        <f t="shared" si="1279"/>
        <v>1.0685611944656691E-2</v>
      </c>
      <c r="X1649" s="19">
        <f t="shared" si="1280"/>
        <v>5.1827737747984215E-3</v>
      </c>
      <c r="Y1649" s="19">
        <f t="shared" si="1281"/>
        <v>1</v>
      </c>
      <c r="Z1649" s="19">
        <f t="shared" si="1282"/>
        <v>2.0617554245983456</v>
      </c>
      <c r="AA1649" s="19">
        <f t="shared" si="1283"/>
        <v>3.0617554245983456</v>
      </c>
      <c r="AB1649" s="19">
        <f t="shared" si="1284"/>
        <v>0.32661001984872268</v>
      </c>
      <c r="AC1649" s="19">
        <f t="shared" si="1285"/>
        <v>0.67338998015127727</v>
      </c>
      <c r="AD1649" s="20">
        <f t="shared" si="1286"/>
        <v>1.8742165494417514E-3</v>
      </c>
      <c r="AE1649" s="21">
        <f t="shared" si="1241"/>
        <v>0</v>
      </c>
      <c r="AF1649" s="21">
        <f t="shared" si="1249"/>
        <v>0</v>
      </c>
      <c r="AG1649" s="21">
        <f t="shared" si="1250"/>
        <v>0</v>
      </c>
      <c r="AH1649" s="21">
        <f t="shared" si="1251"/>
        <v>0</v>
      </c>
      <c r="AI1649" s="21">
        <f t="shared" si="1265"/>
        <v>0</v>
      </c>
      <c r="AJ1649" s="21">
        <f t="shared" si="1266"/>
        <v>0</v>
      </c>
      <c r="AK1649" s="24">
        <f t="shared" si="1242"/>
        <v>-1</v>
      </c>
      <c r="AL1649" s="24">
        <f t="shared" si="1252"/>
        <v>0</v>
      </c>
      <c r="AM1649" s="24">
        <f t="shared" si="1253"/>
        <v>0</v>
      </c>
      <c r="AN1649" s="24">
        <f t="shared" si="1254"/>
        <v>1</v>
      </c>
      <c r="AO1649" s="24">
        <f t="shared" si="1255"/>
        <v>0</v>
      </c>
      <c r="AP1649" s="24">
        <f t="shared" si="1267"/>
        <v>0</v>
      </c>
      <c r="AQ1649" s="27">
        <f t="shared" si="1243"/>
        <v>-1</v>
      </c>
      <c r="AR1649" s="27">
        <f t="shared" si="1256"/>
        <v>0</v>
      </c>
      <c r="AS1649" s="27">
        <f t="shared" si="1257"/>
        <v>3</v>
      </c>
      <c r="AT1649" s="27">
        <f t="shared" si="1258"/>
        <v>0</v>
      </c>
      <c r="AU1649" s="27">
        <f t="shared" si="1259"/>
        <v>0</v>
      </c>
      <c r="AV1649" s="27">
        <f t="shared" si="1268"/>
        <v>0</v>
      </c>
      <c r="AW1649">
        <f t="shared" si="1260"/>
        <v>116.81317516852059</v>
      </c>
      <c r="AX1649">
        <f t="shared" si="1261"/>
        <v>91.571139289342582</v>
      </c>
      <c r="AY1649">
        <f t="shared" si="1269"/>
        <v>87.994043443006746</v>
      </c>
      <c r="AZ1649">
        <f t="shared" si="1262"/>
        <v>0</v>
      </c>
      <c r="BA1649">
        <f t="shared" si="1270"/>
        <v>98.642265129497034</v>
      </c>
      <c r="BB1649" s="4">
        <f t="shared" si="1244"/>
        <v>0</v>
      </c>
      <c r="BC1649" s="4">
        <f t="shared" si="1245"/>
        <v>0</v>
      </c>
    </row>
    <row r="1650" spans="1:55">
      <c r="A1650" s="37">
        <v>42761</v>
      </c>
      <c r="B1650" s="2" t="s">
        <v>76</v>
      </c>
      <c r="C1650" s="40">
        <v>8.65</v>
      </c>
      <c r="D1650" s="19">
        <f t="shared" si="1246"/>
        <v>-1.0297482837528588E-2</v>
      </c>
      <c r="E1650" s="19">
        <f t="shared" si="1271"/>
        <v>1.7647058823529453E-2</v>
      </c>
      <c r="F1650" s="19">
        <f t="shared" si="1273"/>
        <v>3.9663461538461543E-2</v>
      </c>
      <c r="G1650" s="19">
        <f t="shared" si="1277"/>
        <v>7.7210460772104736E-2</v>
      </c>
      <c r="H1650" s="19">
        <f t="shared" si="1287"/>
        <v>0.77184515747272031</v>
      </c>
      <c r="I1650" s="19">
        <f t="shared" si="1287"/>
        <v>1.4943003288460117</v>
      </c>
      <c r="J1650" s="19">
        <f t="shared" si="1287"/>
        <v>2.2999560490246469</v>
      </c>
      <c r="K1650" s="2" t="s">
        <v>75</v>
      </c>
      <c r="L1650" s="40">
        <v>8.93</v>
      </c>
      <c r="M1650" s="19">
        <f t="shared" si="1247"/>
        <v>-7.7777777777778096E-3</v>
      </c>
      <c r="N1650" s="19">
        <f t="shared" si="1272"/>
        <v>6.7643742953777345E-3</v>
      </c>
      <c r="O1650" s="19">
        <f t="shared" si="1274"/>
        <v>2.2446689113355301E-3</v>
      </c>
      <c r="P1650" s="19">
        <f t="shared" si="1278"/>
        <v>2.2446689113355301E-3</v>
      </c>
      <c r="Q1650" s="19">
        <f t="shared" si="1288"/>
        <v>0.45290601078134429</v>
      </c>
      <c r="R1650" s="19">
        <f t="shared" si="1288"/>
        <v>0.11622778324755839</v>
      </c>
      <c r="S1650" s="19">
        <f t="shared" si="1288"/>
        <v>0.16220910097894312</v>
      </c>
      <c r="T1650" s="19">
        <f t="shared" si="1248"/>
        <v>0.31893914669137602</v>
      </c>
      <c r="U1650" s="19">
        <f t="shared" si="1248"/>
        <v>1.3780725455984533</v>
      </c>
      <c r="V1650" s="19">
        <f t="shared" si="1248"/>
        <v>2.1377469480457036</v>
      </c>
      <c r="W1650" s="19">
        <f t="shared" si="1279"/>
        <v>1.1163819830987283E-2</v>
      </c>
      <c r="X1650" s="19">
        <f t="shared" si="1280"/>
        <v>5.5052530300194703E-3</v>
      </c>
      <c r="Y1650" s="19">
        <f t="shared" si="1281"/>
        <v>1</v>
      </c>
      <c r="Z1650" s="19">
        <f t="shared" si="1282"/>
        <v>2.027848632953352</v>
      </c>
      <c r="AA1650" s="19">
        <f t="shared" si="1283"/>
        <v>3.027848632953352</v>
      </c>
      <c r="AB1650" s="19">
        <f t="shared" si="1284"/>
        <v>0.33026750053373832</v>
      </c>
      <c r="AC1650" s="19">
        <f t="shared" si="1285"/>
        <v>0.66973249946626168</v>
      </c>
      <c r="AD1650" s="20">
        <f t="shared" si="1286"/>
        <v>-1.9227045728797553E-3</v>
      </c>
      <c r="AE1650" s="21">
        <f t="shared" si="1241"/>
        <v>0</v>
      </c>
      <c r="AF1650" s="21">
        <f t="shared" si="1249"/>
        <v>0</v>
      </c>
      <c r="AG1650" s="21">
        <f t="shared" si="1250"/>
        <v>0</v>
      </c>
      <c r="AH1650" s="21">
        <f t="shared" si="1251"/>
        <v>0</v>
      </c>
      <c r="AI1650" s="21">
        <f t="shared" si="1265"/>
        <v>0</v>
      </c>
      <c r="AJ1650" s="21">
        <f t="shared" si="1266"/>
        <v>0</v>
      </c>
      <c r="AK1650" s="24">
        <f t="shared" si="1242"/>
        <v>-1</v>
      </c>
      <c r="AL1650" s="24">
        <f t="shared" si="1252"/>
        <v>0</v>
      </c>
      <c r="AM1650" s="24">
        <f t="shared" si="1253"/>
        <v>1</v>
      </c>
      <c r="AN1650" s="24">
        <f t="shared" si="1254"/>
        <v>0</v>
      </c>
      <c r="AO1650" s="24">
        <f t="shared" si="1255"/>
        <v>0</v>
      </c>
      <c r="AP1650" s="24">
        <f t="shared" si="1267"/>
        <v>0</v>
      </c>
      <c r="AQ1650" s="27">
        <f t="shared" si="1243"/>
        <v>-1</v>
      </c>
      <c r="AR1650" s="27">
        <f t="shared" si="1256"/>
        <v>0</v>
      </c>
      <c r="AS1650" s="27">
        <f t="shared" si="1257"/>
        <v>4</v>
      </c>
      <c r="AT1650" s="27">
        <f t="shared" si="1258"/>
        <v>0</v>
      </c>
      <c r="AU1650" s="27">
        <f t="shared" si="1259"/>
        <v>0</v>
      </c>
      <c r="AV1650" s="27">
        <f t="shared" si="1268"/>
        <v>0</v>
      </c>
      <c r="AW1650">
        <f t="shared" si="1260"/>
        <v>116.81317516852059</v>
      </c>
      <c r="AX1650">
        <f t="shared" si="1261"/>
        <v>91.571139289342582</v>
      </c>
      <c r="AY1650">
        <f t="shared" si="1269"/>
        <v>87.994043443006746</v>
      </c>
      <c r="AZ1650">
        <f t="shared" si="1262"/>
        <v>0</v>
      </c>
      <c r="BA1650">
        <f t="shared" si="1270"/>
        <v>98.642265129497034</v>
      </c>
      <c r="BB1650" s="4">
        <f t="shared" si="1244"/>
        <v>0</v>
      </c>
      <c r="BC1650" s="4">
        <f t="shared" si="1245"/>
        <v>0</v>
      </c>
    </row>
    <row r="1651" spans="1:55">
      <c r="A1651" s="37">
        <v>42769</v>
      </c>
      <c r="B1651" s="2" t="s">
        <v>76</v>
      </c>
      <c r="C1651" s="40">
        <v>8.58</v>
      </c>
      <c r="D1651" s="19">
        <f t="shared" si="1246"/>
        <v>-8.0924855491329804E-3</v>
      </c>
      <c r="E1651" s="19">
        <f t="shared" si="1271"/>
        <v>1.5384615384615479E-2</v>
      </c>
      <c r="F1651" s="19">
        <f t="shared" si="1273"/>
        <v>2.264600715137062E-2</v>
      </c>
      <c r="G1651" s="19">
        <f t="shared" si="1277"/>
        <v>7.9245283018867907E-2</v>
      </c>
      <c r="H1651" s="19">
        <f t="shared" si="1287"/>
        <v>0.68082579022824474</v>
      </c>
      <c r="I1651" s="19">
        <f t="shared" si="1287"/>
        <v>0.86197714078611953</v>
      </c>
      <c r="J1651" s="19">
        <f t="shared" si="1287"/>
        <v>2.3619860624639433</v>
      </c>
      <c r="K1651" s="2" t="s">
        <v>75</v>
      </c>
      <c r="L1651" s="40">
        <v>8.92</v>
      </c>
      <c r="M1651" s="19">
        <f t="shared" si="1247"/>
        <v>-1.1198208286673894E-3</v>
      </c>
      <c r="N1651" s="19">
        <f t="shared" si="1272"/>
        <v>6.7720090293454287E-3</v>
      </c>
      <c r="O1651" s="19">
        <f t="shared" si="1274"/>
        <v>6.7720090293454287E-3</v>
      </c>
      <c r="P1651" s="19">
        <f t="shared" si="1278"/>
        <v>-6.6815144766147541E-3</v>
      </c>
      <c r="Q1651" s="19">
        <f t="shared" si="1288"/>
        <v>0.45630312387596805</v>
      </c>
      <c r="R1651" s="19">
        <f t="shared" si="1288"/>
        <v>0.35910547964585998</v>
      </c>
      <c r="S1651" s="19">
        <f t="shared" si="1288"/>
        <v>-0.50258165530455079</v>
      </c>
      <c r="T1651" s="19">
        <f t="shared" si="1248"/>
        <v>0.22452266635227669</v>
      </c>
      <c r="U1651" s="19">
        <f t="shared" si="1248"/>
        <v>0.5028716611402595</v>
      </c>
      <c r="V1651" s="19">
        <f t="shared" si="1248"/>
        <v>2.8645677177684941</v>
      </c>
      <c r="W1651" s="19">
        <f t="shared" si="1279"/>
        <v>1.1049865947888725E-2</v>
      </c>
      <c r="X1651" s="19">
        <f t="shared" si="1280"/>
        <v>5.199307328371104E-3</v>
      </c>
      <c r="Y1651" s="19">
        <f t="shared" si="1281"/>
        <v>1</v>
      </c>
      <c r="Z1651" s="19">
        <f t="shared" si="1282"/>
        <v>2.1252573179494179</v>
      </c>
      <c r="AA1651" s="19">
        <f t="shared" si="1283"/>
        <v>3.1252573179494179</v>
      </c>
      <c r="AB1651" s="19">
        <f t="shared" si="1284"/>
        <v>0.31997365281145307</v>
      </c>
      <c r="AC1651" s="19">
        <f t="shared" si="1285"/>
        <v>0.68002634718854693</v>
      </c>
      <c r="AD1651" s="20">
        <f t="shared" si="1286"/>
        <v>-3.5642762007232019E-4</v>
      </c>
      <c r="AE1651" s="21">
        <f t="shared" si="1241"/>
        <v>0</v>
      </c>
      <c r="AF1651" s="21">
        <f t="shared" si="1249"/>
        <v>0</v>
      </c>
      <c r="AG1651" s="21">
        <f t="shared" si="1250"/>
        <v>0</v>
      </c>
      <c r="AH1651" s="21">
        <f t="shared" si="1251"/>
        <v>0</v>
      </c>
      <c r="AI1651" s="21">
        <f t="shared" si="1265"/>
        <v>0</v>
      </c>
      <c r="AJ1651" s="21">
        <f t="shared" si="1266"/>
        <v>0</v>
      </c>
      <c r="AK1651" s="24">
        <f t="shared" si="1242"/>
        <v>0</v>
      </c>
      <c r="AL1651" s="24">
        <f t="shared" si="1252"/>
        <v>0</v>
      </c>
      <c r="AM1651" s="24">
        <f t="shared" si="1253"/>
        <v>0</v>
      </c>
      <c r="AN1651" s="24">
        <f t="shared" si="1254"/>
        <v>0</v>
      </c>
      <c r="AO1651" s="24">
        <f t="shared" si="1255"/>
        <v>0</v>
      </c>
      <c r="AP1651" s="24">
        <f t="shared" si="1267"/>
        <v>0</v>
      </c>
      <c r="AQ1651" s="27">
        <f t="shared" si="1243"/>
        <v>-1</v>
      </c>
      <c r="AR1651" s="27">
        <f t="shared" si="1256"/>
        <v>0</v>
      </c>
      <c r="AS1651" s="27">
        <f t="shared" si="1257"/>
        <v>5</v>
      </c>
      <c r="AT1651" s="27">
        <f t="shared" si="1258"/>
        <v>0</v>
      </c>
      <c r="AU1651" s="27">
        <f t="shared" si="1259"/>
        <v>0</v>
      </c>
      <c r="AV1651" s="27">
        <f t="shared" si="1268"/>
        <v>0</v>
      </c>
      <c r="AW1651">
        <f t="shared" si="1260"/>
        <v>116.81317516852059</v>
      </c>
      <c r="AX1651">
        <f t="shared" si="1261"/>
        <v>91.571139289342582</v>
      </c>
      <c r="AY1651">
        <f t="shared" si="1269"/>
        <v>87.994043443006746</v>
      </c>
      <c r="AZ1651">
        <f t="shared" si="1262"/>
        <v>0</v>
      </c>
      <c r="BA1651">
        <f t="shared" si="1270"/>
        <v>98.642265129497034</v>
      </c>
      <c r="BB1651" s="4">
        <f t="shared" si="1244"/>
        <v>0</v>
      </c>
      <c r="BC1651" s="4">
        <f t="shared" si="1245"/>
        <v>0</v>
      </c>
    </row>
    <row r="1652" spans="1:55">
      <c r="A1652" s="37">
        <v>42772</v>
      </c>
      <c r="B1652" s="2" t="s">
        <v>76</v>
      </c>
      <c r="C1652" s="40">
        <v>8.5500000000000007</v>
      </c>
      <c r="D1652" s="19">
        <f t="shared" si="1246"/>
        <v>-3.4965034965034219E-3</v>
      </c>
      <c r="E1652" s="19">
        <f t="shared" si="1271"/>
        <v>3.5211267605635139E-3</v>
      </c>
      <c r="F1652" s="19">
        <f t="shared" si="1273"/>
        <v>3.5211267605635139E-3</v>
      </c>
      <c r="G1652" s="19">
        <f t="shared" si="1277"/>
        <v>7.5471698113207614E-2</v>
      </c>
      <c r="H1652" s="19">
        <f t="shared" si="1287"/>
        <v>0.15743780634878055</v>
      </c>
      <c r="I1652" s="19">
        <f t="shared" si="1287"/>
        <v>0.13582712562048577</v>
      </c>
      <c r="J1652" s="19">
        <f t="shared" si="1287"/>
        <v>2.2563627295182958</v>
      </c>
      <c r="K1652" s="2" t="s">
        <v>75</v>
      </c>
      <c r="L1652" s="40">
        <v>8.91</v>
      </c>
      <c r="M1652" s="19">
        <f t="shared" si="1247"/>
        <v>-1.1210762331838326E-3</v>
      </c>
      <c r="N1652" s="19">
        <f t="shared" si="1272"/>
        <v>3.3783783783783061E-3</v>
      </c>
      <c r="O1652" s="19">
        <f t="shared" si="1274"/>
        <v>6.7796610169492087E-3</v>
      </c>
      <c r="P1652" s="19">
        <f t="shared" si="1278"/>
        <v>-7.7951002227171808E-3</v>
      </c>
      <c r="Q1652" s="19">
        <f t="shared" si="1288"/>
        <v>0.22735217214468323</v>
      </c>
      <c r="R1652" s="19">
        <f t="shared" si="1288"/>
        <v>0.36087259368942826</v>
      </c>
      <c r="S1652" s="19">
        <f t="shared" si="1288"/>
        <v>-0.59645655225222916</v>
      </c>
      <c r="T1652" s="19">
        <f t="shared" si="1248"/>
        <v>-6.9914365795902683E-2</v>
      </c>
      <c r="U1652" s="19">
        <f t="shared" si="1248"/>
        <v>-0.22504546806894249</v>
      </c>
      <c r="V1652" s="19">
        <f t="shared" si="1248"/>
        <v>2.8528192817705249</v>
      </c>
      <c r="W1652" s="19">
        <f t="shared" si="1279"/>
        <v>1.1141726554251089E-2</v>
      </c>
      <c r="X1652" s="19">
        <f t="shared" si="1280"/>
        <v>5.201692531799371E-3</v>
      </c>
      <c r="Y1652" s="19">
        <f t="shared" si="1281"/>
        <v>1</v>
      </c>
      <c r="Z1652" s="19">
        <f t="shared" si="1282"/>
        <v>2.1419425477647254</v>
      </c>
      <c r="AA1652" s="19">
        <f t="shared" si="1283"/>
        <v>3.1419425477647254</v>
      </c>
      <c r="AB1652" s="19">
        <f t="shared" si="1284"/>
        <v>0.31827443843982151</v>
      </c>
      <c r="AC1652" s="19">
        <f t="shared" si="1285"/>
        <v>0.68172556156017849</v>
      </c>
      <c r="AD1652" s="20">
        <f t="shared" si="1286"/>
        <v>-4.5494995689649067E-3</v>
      </c>
      <c r="AE1652" s="21">
        <f t="shared" si="1241"/>
        <v>0</v>
      </c>
      <c r="AF1652" s="21">
        <f t="shared" si="1249"/>
        <v>0</v>
      </c>
      <c r="AG1652" s="21">
        <f t="shared" si="1250"/>
        <v>0</v>
      </c>
      <c r="AH1652" s="21">
        <f t="shared" si="1251"/>
        <v>0</v>
      </c>
      <c r="AI1652" s="21">
        <f t="shared" si="1265"/>
        <v>0</v>
      </c>
      <c r="AJ1652" s="21">
        <f t="shared" si="1266"/>
        <v>0</v>
      </c>
      <c r="AK1652" s="24">
        <f t="shared" si="1242"/>
        <v>0</v>
      </c>
      <c r="AL1652" s="24">
        <f t="shared" si="1252"/>
        <v>0</v>
      </c>
      <c r="AM1652" s="24">
        <f t="shared" si="1253"/>
        <v>0</v>
      </c>
      <c r="AN1652" s="24">
        <f t="shared" si="1254"/>
        <v>0</v>
      </c>
      <c r="AO1652" s="24">
        <f t="shared" si="1255"/>
        <v>0</v>
      </c>
      <c r="AP1652" s="24">
        <f t="shared" si="1267"/>
        <v>0</v>
      </c>
      <c r="AQ1652" s="27">
        <f t="shared" si="1243"/>
        <v>-1</v>
      </c>
      <c r="AR1652" s="27">
        <f t="shared" si="1256"/>
        <v>0</v>
      </c>
      <c r="AS1652" s="27">
        <f t="shared" si="1257"/>
        <v>0</v>
      </c>
      <c r="AT1652" s="27">
        <f t="shared" si="1258"/>
        <v>1</v>
      </c>
      <c r="AU1652" s="27">
        <f t="shared" si="1259"/>
        <v>0</v>
      </c>
      <c r="AV1652" s="27">
        <f t="shared" si="1268"/>
        <v>0</v>
      </c>
      <c r="AW1652">
        <f t="shared" si="1260"/>
        <v>116.81317516852059</v>
      </c>
      <c r="AX1652">
        <f t="shared" si="1261"/>
        <v>91.571139289342582</v>
      </c>
      <c r="AY1652">
        <f t="shared" si="1269"/>
        <v>87.994043443006746</v>
      </c>
      <c r="AZ1652">
        <f t="shared" si="1262"/>
        <v>0</v>
      </c>
      <c r="BA1652">
        <f t="shared" si="1270"/>
        <v>98.642265129497034</v>
      </c>
      <c r="BB1652" s="4">
        <f t="shared" si="1244"/>
        <v>0</v>
      </c>
      <c r="BC1652" s="4">
        <f t="shared" si="1245"/>
        <v>0</v>
      </c>
    </row>
    <row r="1653" spans="1:55">
      <c r="A1653" s="37">
        <v>42773</v>
      </c>
      <c r="B1653" s="2" t="s">
        <v>76</v>
      </c>
      <c r="C1653" s="40">
        <v>8.51</v>
      </c>
      <c r="D1653" s="19">
        <f t="shared" si="1246"/>
        <v>-4.6783625730995228E-3</v>
      </c>
      <c r="E1653" s="19">
        <f t="shared" si="1271"/>
        <v>-2.853881278538813E-2</v>
      </c>
      <c r="F1653" s="19">
        <f t="shared" si="1273"/>
        <v>-3.5128805620608153E-3</v>
      </c>
      <c r="G1653" s="19">
        <f t="shared" si="1277"/>
        <v>6.775407779171895E-2</v>
      </c>
      <c r="H1653" s="19">
        <f t="shared" si="1287"/>
        <v>-1.2941505004434697</v>
      </c>
      <c r="I1653" s="19">
        <f t="shared" si="1287"/>
        <v>-0.13739277214782403</v>
      </c>
      <c r="J1653" s="19">
        <f t="shared" si="1287"/>
        <v>2.0414331914224237</v>
      </c>
      <c r="K1653" s="2" t="s">
        <v>75</v>
      </c>
      <c r="L1653" s="40">
        <v>8.9499999999999993</v>
      </c>
      <c r="M1653" s="19">
        <f t="shared" si="1247"/>
        <v>4.4893378226710601E-3</v>
      </c>
      <c r="N1653" s="19">
        <f t="shared" si="1272"/>
        <v>-3.3407572383074759E-3</v>
      </c>
      <c r="O1653" s="19">
        <f t="shared" si="1274"/>
        <v>6.7491563554554239E-3</v>
      </c>
      <c r="P1653" s="19">
        <f t="shared" si="1278"/>
        <v>-5.5555555555556347E-3</v>
      </c>
      <c r="Q1653" s="19">
        <f t="shared" si="1288"/>
        <v>-0.22474445853137889</v>
      </c>
      <c r="R1653" s="19">
        <f t="shared" si="1288"/>
        <v>0.36126215553875357</v>
      </c>
      <c r="S1653" s="19">
        <f t="shared" si="1288"/>
        <v>-0.42284584569889538</v>
      </c>
      <c r="T1653" s="19">
        <f t="shared" si="1248"/>
        <v>-1.0694060419120908</v>
      </c>
      <c r="U1653" s="19">
        <f t="shared" si="1248"/>
        <v>-0.4986549276865776</v>
      </c>
      <c r="V1653" s="19">
        <f t="shared" si="1248"/>
        <v>2.4642790371213192</v>
      </c>
      <c r="W1653" s="19">
        <f t="shared" si="1279"/>
        <v>1.1297120372059018E-2</v>
      </c>
      <c r="X1653" s="19">
        <f t="shared" si="1280"/>
        <v>5.2852536469171355E-3</v>
      </c>
      <c r="Y1653" s="19">
        <f t="shared" si="1281"/>
        <v>1</v>
      </c>
      <c r="Z1653" s="19">
        <f t="shared" si="1282"/>
        <v>2.1374793201549704</v>
      </c>
      <c r="AA1653" s="19">
        <f t="shared" si="1283"/>
        <v>3.1374793201549704</v>
      </c>
      <c r="AB1653" s="19">
        <f t="shared" si="1284"/>
        <v>0.31872720039174846</v>
      </c>
      <c r="AC1653" s="19">
        <f t="shared" si="1285"/>
        <v>0.68127279960825149</v>
      </c>
      <c r="AD1653" s="20">
        <f t="shared" si="1286"/>
        <v>-2.2229281864555262E-3</v>
      </c>
      <c r="AE1653" s="21">
        <f t="shared" si="1241"/>
        <v>1</v>
      </c>
      <c r="AF1653" s="21">
        <f t="shared" si="1249"/>
        <v>0</v>
      </c>
      <c r="AG1653" s="21">
        <f t="shared" si="1250"/>
        <v>1</v>
      </c>
      <c r="AH1653" s="21">
        <f t="shared" si="1251"/>
        <v>0</v>
      </c>
      <c r="AI1653" s="21">
        <f t="shared" si="1265"/>
        <v>1</v>
      </c>
      <c r="AJ1653" s="21">
        <f t="shared" si="1266"/>
        <v>-2.2229281864555262E-3</v>
      </c>
      <c r="AK1653" s="24">
        <f t="shared" si="1242"/>
        <v>0</v>
      </c>
      <c r="AL1653" s="24">
        <f t="shared" si="1252"/>
        <v>0</v>
      </c>
      <c r="AM1653" s="24">
        <f t="shared" si="1253"/>
        <v>0</v>
      </c>
      <c r="AN1653" s="24">
        <f t="shared" si="1254"/>
        <v>0</v>
      </c>
      <c r="AO1653" s="24">
        <f t="shared" si="1255"/>
        <v>0</v>
      </c>
      <c r="AP1653" s="24">
        <f t="shared" si="1267"/>
        <v>0</v>
      </c>
      <c r="AQ1653" s="27">
        <f t="shared" si="1243"/>
        <v>-1</v>
      </c>
      <c r="AR1653" s="27">
        <f t="shared" si="1256"/>
        <v>0</v>
      </c>
      <c r="AS1653" s="27">
        <f t="shared" si="1257"/>
        <v>1</v>
      </c>
      <c r="AT1653" s="27">
        <f t="shared" si="1258"/>
        <v>0</v>
      </c>
      <c r="AU1653" s="27">
        <f t="shared" si="1259"/>
        <v>0</v>
      </c>
      <c r="AV1653" s="27">
        <f t="shared" si="1268"/>
        <v>0</v>
      </c>
      <c r="AW1653">
        <f t="shared" si="1260"/>
        <v>116.55350786888911</v>
      </c>
      <c r="AX1653">
        <f t="shared" si="1261"/>
        <v>91.571139289342582</v>
      </c>
      <c r="AY1653">
        <f t="shared" si="1269"/>
        <v>87.994043443006746</v>
      </c>
      <c r="AZ1653">
        <f t="shared" si="1262"/>
        <v>-7.4097606215184212E-4</v>
      </c>
      <c r="BA1653">
        <f t="shared" si="1270"/>
        <v>98.569173572319642</v>
      </c>
      <c r="BB1653" s="4">
        <f t="shared" si="1244"/>
        <v>-1</v>
      </c>
      <c r="BC1653" s="4">
        <f t="shared" si="1245"/>
        <v>0</v>
      </c>
    </row>
    <row r="1654" spans="1:55">
      <c r="A1654" s="37">
        <v>42774</v>
      </c>
      <c r="B1654" s="2" t="s">
        <v>76</v>
      </c>
      <c r="C1654" s="40">
        <v>8.41</v>
      </c>
      <c r="D1654" s="19">
        <f t="shared" si="1246"/>
        <v>-1.1750881316098666E-2</v>
      </c>
      <c r="E1654" s="19">
        <f t="shared" si="1271"/>
        <v>-3.7757437070938225E-2</v>
      </c>
      <c r="F1654" s="19">
        <f t="shared" si="1273"/>
        <v>-1.8669778296382746E-2</v>
      </c>
      <c r="G1654" s="19">
        <f t="shared" si="1277"/>
        <v>5.1250000000000018E-2</v>
      </c>
      <c r="H1654" s="19">
        <f t="shared" si="1287"/>
        <v>-1.6721172934036976</v>
      </c>
      <c r="I1654" s="19">
        <f t="shared" si="1287"/>
        <v>-0.74147271954505312</v>
      </c>
      <c r="J1654" s="19">
        <f t="shared" si="1287"/>
        <v>1.5689859249014095</v>
      </c>
      <c r="K1654" s="2" t="s">
        <v>75</v>
      </c>
      <c r="L1654" s="40">
        <v>8.93</v>
      </c>
      <c r="M1654" s="19">
        <f t="shared" si="1247"/>
        <v>-2.2346368715083324E-3</v>
      </c>
      <c r="N1654" s="19">
        <f t="shared" si="1272"/>
        <v>-7.7777777777778096E-3</v>
      </c>
      <c r="O1654" s="19">
        <f t="shared" si="1274"/>
        <v>1.2471655328798121E-2</v>
      </c>
      <c r="P1654" s="19">
        <f t="shared" si="1278"/>
        <v>-1.107419712070871E-2</v>
      </c>
      <c r="Q1654" s="19">
        <f t="shared" si="1288"/>
        <v>-0.52515879912609198</v>
      </c>
      <c r="R1654" s="19">
        <f t="shared" si="1288"/>
        <v>0.66972992370926465</v>
      </c>
      <c r="S1654" s="19">
        <f t="shared" si="1288"/>
        <v>-0.8464196379725929</v>
      </c>
      <c r="T1654" s="19">
        <f t="shared" si="1248"/>
        <v>-1.1469584942776057</v>
      </c>
      <c r="U1654" s="19">
        <f t="shared" si="1248"/>
        <v>-1.4112026432543177</v>
      </c>
      <c r="V1654" s="19">
        <f t="shared" si="1248"/>
        <v>2.4154055628740023</v>
      </c>
      <c r="W1654" s="19">
        <f t="shared" si="1279"/>
        <v>1.1788700918267178E-2</v>
      </c>
      <c r="X1654" s="19">
        <f t="shared" si="1280"/>
        <v>5.232102388940933E-3</v>
      </c>
      <c r="Y1654" s="19">
        <f t="shared" si="1281"/>
        <v>1</v>
      </c>
      <c r="Z1654" s="19">
        <f t="shared" si="1282"/>
        <v>2.2531479779877572</v>
      </c>
      <c r="AA1654" s="19">
        <f t="shared" si="1283"/>
        <v>3.2531479779877572</v>
      </c>
      <c r="AB1654" s="19">
        <f t="shared" si="1284"/>
        <v>0.30739456267173942</v>
      </c>
      <c r="AC1654" s="19">
        <f t="shared" si="1285"/>
        <v>0.69260543732826063</v>
      </c>
      <c r="AD1654" s="20">
        <f t="shared" si="1286"/>
        <v>-2.3713544269414878E-3</v>
      </c>
      <c r="AE1654" s="21">
        <f t="shared" si="1241"/>
        <v>1</v>
      </c>
      <c r="AF1654" s="21">
        <f t="shared" si="1249"/>
        <v>0</v>
      </c>
      <c r="AG1654" s="21">
        <f t="shared" si="1250"/>
        <v>2</v>
      </c>
      <c r="AH1654" s="21">
        <f t="shared" si="1251"/>
        <v>0</v>
      </c>
      <c r="AI1654" s="21">
        <f t="shared" si="1265"/>
        <v>1</v>
      </c>
      <c r="AJ1654" s="21">
        <f t="shared" si="1266"/>
        <v>-2.3713544269414878E-3</v>
      </c>
      <c r="AK1654" s="24">
        <f t="shared" si="1242"/>
        <v>1</v>
      </c>
      <c r="AL1654" s="24">
        <f t="shared" si="1252"/>
        <v>0</v>
      </c>
      <c r="AM1654" s="24">
        <f t="shared" si="1253"/>
        <v>1</v>
      </c>
      <c r="AN1654" s="24">
        <f t="shared" si="1254"/>
        <v>0</v>
      </c>
      <c r="AO1654" s="24">
        <f t="shared" si="1255"/>
        <v>1</v>
      </c>
      <c r="AP1654" s="24">
        <f t="shared" si="1267"/>
        <v>-2.3713544269414878E-3</v>
      </c>
      <c r="AQ1654" s="27">
        <f t="shared" si="1243"/>
        <v>-1</v>
      </c>
      <c r="AR1654" s="27">
        <f t="shared" si="1256"/>
        <v>0</v>
      </c>
      <c r="AS1654" s="27">
        <f t="shared" si="1257"/>
        <v>2</v>
      </c>
      <c r="AT1654" s="27">
        <f t="shared" si="1258"/>
        <v>0</v>
      </c>
      <c r="AU1654" s="27">
        <f t="shared" si="1259"/>
        <v>0</v>
      </c>
      <c r="AV1654" s="27">
        <f t="shared" si="1268"/>
        <v>0</v>
      </c>
      <c r="AW1654">
        <f t="shared" si="1260"/>
        <v>116.27711819202867</v>
      </c>
      <c r="AX1654">
        <f t="shared" si="1261"/>
        <v>91.353991662808724</v>
      </c>
      <c r="AY1654">
        <f t="shared" si="1269"/>
        <v>87.994043443006746</v>
      </c>
      <c r="AZ1654">
        <f t="shared" si="1262"/>
        <v>-1.5809029512943251E-3</v>
      </c>
      <c r="BA1654">
        <f t="shared" si="1270"/>
        <v>98.413345274912515</v>
      </c>
      <c r="BB1654" s="4">
        <f t="shared" si="1244"/>
        <v>-1</v>
      </c>
      <c r="BC1654" s="4">
        <f t="shared" si="1245"/>
        <v>1</v>
      </c>
    </row>
    <row r="1655" spans="1:55">
      <c r="A1655" s="37">
        <v>42775</v>
      </c>
      <c r="B1655" s="2" t="s">
        <v>76</v>
      </c>
      <c r="C1655" s="40">
        <v>8.43</v>
      </c>
      <c r="D1655" s="19">
        <f t="shared" si="1246"/>
        <v>2.3781212841854429E-3</v>
      </c>
      <c r="E1655" s="19">
        <f t="shared" si="1271"/>
        <v>-2.5433526011560768E-2</v>
      </c>
      <c r="F1655" s="19">
        <f t="shared" si="1273"/>
        <v>-8.2352941176470924E-3</v>
      </c>
      <c r="G1655" s="19">
        <f t="shared" si="1277"/>
        <v>3.3088235294117592E-2</v>
      </c>
      <c r="H1655" s="19">
        <f t="shared" si="1287"/>
        <v>-1.0833858655601483</v>
      </c>
      <c r="I1655" s="19">
        <f t="shared" si="1287"/>
        <v>-0.32382402900653279</v>
      </c>
      <c r="J1655" s="19">
        <f t="shared" si="1287"/>
        <v>1.0324694407666586</v>
      </c>
      <c r="K1655" s="2" t="s">
        <v>75</v>
      </c>
      <c r="L1655" s="40">
        <v>8.9700000000000006</v>
      </c>
      <c r="M1655" s="19">
        <f t="shared" si="1247"/>
        <v>4.4792833146697561E-3</v>
      </c>
      <c r="N1655" s="19">
        <f t="shared" si="1272"/>
        <v>4.4792833146697561E-3</v>
      </c>
      <c r="O1655" s="19">
        <f t="shared" si="1274"/>
        <v>1.1273957158962957E-2</v>
      </c>
      <c r="P1655" s="19">
        <f t="shared" si="1278"/>
        <v>-5.5432372505542062E-3</v>
      </c>
      <c r="Q1655" s="19">
        <f t="shared" si="1288"/>
        <v>0.30611553163863442</v>
      </c>
      <c r="R1655" s="19">
        <f t="shared" si="1288"/>
        <v>0.60342381883201235</v>
      </c>
      <c r="S1655" s="19">
        <f t="shared" si="1288"/>
        <v>-0.41988052059229064</v>
      </c>
      <c r="T1655" s="19">
        <f t="shared" si="1248"/>
        <v>-1.3895013971987826</v>
      </c>
      <c r="U1655" s="19">
        <f t="shared" si="1248"/>
        <v>-0.92724784783854508</v>
      </c>
      <c r="V1655" s="19">
        <f t="shared" si="1248"/>
        <v>1.4523499613589492</v>
      </c>
      <c r="W1655" s="19">
        <f t="shared" si="1279"/>
        <v>1.1052782161241123E-2</v>
      </c>
      <c r="X1655" s="19">
        <f t="shared" si="1280"/>
        <v>5.3482620246923778E-3</v>
      </c>
      <c r="Y1655" s="19">
        <f t="shared" si="1281"/>
        <v>1</v>
      </c>
      <c r="Z1655" s="19">
        <f t="shared" si="1282"/>
        <v>2.066611940516669</v>
      </c>
      <c r="AA1655" s="19">
        <f t="shared" si="1283"/>
        <v>3.066611940516669</v>
      </c>
      <c r="AB1655" s="19">
        <f t="shared" si="1284"/>
        <v>0.3260927758050528</v>
      </c>
      <c r="AC1655" s="19">
        <f t="shared" si="1285"/>
        <v>0.6739072241949472</v>
      </c>
      <c r="AD1655" s="20">
        <f t="shared" si="1286"/>
        <v>1.1381142755983163E-3</v>
      </c>
      <c r="AE1655" s="21">
        <f t="shared" si="1241"/>
        <v>1</v>
      </c>
      <c r="AF1655" s="21">
        <f t="shared" si="1249"/>
        <v>0</v>
      </c>
      <c r="AG1655" s="21">
        <f t="shared" si="1250"/>
        <v>3</v>
      </c>
      <c r="AH1655" s="21">
        <f t="shared" si="1251"/>
        <v>0</v>
      </c>
      <c r="AI1655" s="21">
        <f t="shared" si="1265"/>
        <v>1</v>
      </c>
      <c r="AJ1655" s="21">
        <f t="shared" si="1266"/>
        <v>1.1381142755983163E-3</v>
      </c>
      <c r="AK1655" s="24">
        <f t="shared" si="1242"/>
        <v>0</v>
      </c>
      <c r="AL1655" s="24">
        <f t="shared" si="1252"/>
        <v>0</v>
      </c>
      <c r="AM1655" s="24">
        <f t="shared" si="1253"/>
        <v>2</v>
      </c>
      <c r="AN1655" s="24">
        <f t="shared" si="1254"/>
        <v>0</v>
      </c>
      <c r="AO1655" s="24">
        <f t="shared" si="1255"/>
        <v>1</v>
      </c>
      <c r="AP1655" s="24">
        <f t="shared" si="1267"/>
        <v>1.1381142755983163E-3</v>
      </c>
      <c r="AQ1655" s="27">
        <f t="shared" si="1243"/>
        <v>-1</v>
      </c>
      <c r="AR1655" s="27">
        <f t="shared" si="1256"/>
        <v>0</v>
      </c>
      <c r="AS1655" s="27">
        <f t="shared" si="1257"/>
        <v>3</v>
      </c>
      <c r="AT1655" s="27">
        <f t="shared" si="1258"/>
        <v>0</v>
      </c>
      <c r="AU1655" s="27">
        <f t="shared" si="1259"/>
        <v>0</v>
      </c>
      <c r="AV1655" s="27">
        <f t="shared" si="1268"/>
        <v>0</v>
      </c>
      <c r="AW1655">
        <f t="shared" si="1260"/>
        <v>116.40945484016845</v>
      </c>
      <c r="AX1655">
        <f t="shared" si="1261"/>
        <v>91.457962944853065</v>
      </c>
      <c r="AY1655">
        <f t="shared" si="1269"/>
        <v>87.994043443006746</v>
      </c>
      <c r="AZ1655">
        <f t="shared" si="1262"/>
        <v>7.5874285039887748E-4</v>
      </c>
      <c r="BA1655">
        <f t="shared" si="1270"/>
        <v>98.488015697023684</v>
      </c>
      <c r="BB1655" s="4">
        <f t="shared" si="1244"/>
        <v>-1</v>
      </c>
      <c r="BC1655" s="4">
        <f t="shared" si="1245"/>
        <v>0</v>
      </c>
    </row>
    <row r="1656" spans="1:55">
      <c r="A1656" s="37">
        <v>42776</v>
      </c>
      <c r="B1656" s="2" t="s">
        <v>76</v>
      </c>
      <c r="C1656" s="40">
        <v>8.44</v>
      </c>
      <c r="D1656" s="19">
        <f t="shared" si="1246"/>
        <v>1.1862396204032962E-3</v>
      </c>
      <c r="E1656" s="19">
        <f t="shared" si="1271"/>
        <v>-1.6317016317016382E-2</v>
      </c>
      <c r="F1656" s="19">
        <f t="shared" si="1273"/>
        <v>-1.1834319526626968E-3</v>
      </c>
      <c r="G1656" s="19">
        <f t="shared" si="1277"/>
        <v>9.5693779904306303E-3</v>
      </c>
      <c r="H1656" s="19">
        <f t="shared" si="1287"/>
        <v>-0.6812998769899351</v>
      </c>
      <c r="I1656" s="19">
        <f t="shared" si="1287"/>
        <v>-4.6780644665558674E-2</v>
      </c>
      <c r="J1656" s="19">
        <f t="shared" si="1287"/>
        <v>0.30506123908251948</v>
      </c>
      <c r="K1656" s="2" t="s">
        <v>75</v>
      </c>
      <c r="L1656" s="40">
        <v>8.9600000000000009</v>
      </c>
      <c r="M1656" s="19">
        <f t="shared" si="1247"/>
        <v>-1.1148272017836997E-3</v>
      </c>
      <c r="N1656" s="19">
        <f t="shared" si="1272"/>
        <v>4.48430493273553E-3</v>
      </c>
      <c r="O1656" s="19">
        <f t="shared" si="1274"/>
        <v>1.1286681715575782E-2</v>
      </c>
      <c r="P1656" s="19">
        <f t="shared" si="1278"/>
        <v>-5.5493895671474957E-3</v>
      </c>
      <c r="Q1656" s="19">
        <f t="shared" si="1288"/>
        <v>0.30874101169150037</v>
      </c>
      <c r="R1656" s="19">
        <f t="shared" si="1288"/>
        <v>0.60256489755466836</v>
      </c>
      <c r="S1656" s="19">
        <f t="shared" si="1288"/>
        <v>-0.41850247631744153</v>
      </c>
      <c r="T1656" s="19">
        <f t="shared" si="1248"/>
        <v>-0.99004088868143547</v>
      </c>
      <c r="U1656" s="19">
        <f t="shared" si="1248"/>
        <v>-0.649345542220227</v>
      </c>
      <c r="V1656" s="19">
        <f t="shared" si="1248"/>
        <v>0.723563715399961</v>
      </c>
      <c r="W1656" s="19">
        <f t="shared" si="1279"/>
        <v>9.6607253456157081E-3</v>
      </c>
      <c r="X1656" s="19">
        <f t="shared" si="1280"/>
        <v>5.3483135516778869E-3</v>
      </c>
      <c r="Y1656" s="19">
        <f t="shared" si="1281"/>
        <v>1</v>
      </c>
      <c r="Z1656" s="19">
        <f t="shared" si="1282"/>
        <v>1.8063124482641673</v>
      </c>
      <c r="AA1656" s="19">
        <f t="shared" si="1283"/>
        <v>2.8063124482641673</v>
      </c>
      <c r="AB1656" s="19">
        <f t="shared" si="1284"/>
        <v>0.35633950903027417</v>
      </c>
      <c r="AC1656" s="19">
        <f t="shared" si="1285"/>
        <v>0.64366049096972588</v>
      </c>
      <c r="AD1656" s="20">
        <f t="shared" si="1286"/>
        <v>5.9171012074612905E-3</v>
      </c>
      <c r="AE1656" s="21">
        <f t="shared" si="1241"/>
        <v>0</v>
      </c>
      <c r="AF1656" s="21">
        <f t="shared" si="1249"/>
        <v>0</v>
      </c>
      <c r="AG1656" s="21">
        <f t="shared" si="1250"/>
        <v>4</v>
      </c>
      <c r="AH1656" s="21">
        <f t="shared" si="1251"/>
        <v>0</v>
      </c>
      <c r="AI1656" s="21">
        <f t="shared" si="1265"/>
        <v>1</v>
      </c>
      <c r="AJ1656" s="21">
        <f t="shared" si="1266"/>
        <v>5.9171012074612905E-3</v>
      </c>
      <c r="AK1656" s="24">
        <f t="shared" si="1242"/>
        <v>0</v>
      </c>
      <c r="AL1656" s="24">
        <f t="shared" si="1252"/>
        <v>0</v>
      </c>
      <c r="AM1656" s="24">
        <f t="shared" si="1253"/>
        <v>3</v>
      </c>
      <c r="AN1656" s="24">
        <f t="shared" si="1254"/>
        <v>0</v>
      </c>
      <c r="AO1656" s="24">
        <f t="shared" si="1255"/>
        <v>1</v>
      </c>
      <c r="AP1656" s="24">
        <f t="shared" si="1267"/>
        <v>5.9171012074612905E-3</v>
      </c>
      <c r="AQ1656" s="27">
        <f t="shared" si="1243"/>
        <v>0</v>
      </c>
      <c r="AR1656" s="27">
        <f t="shared" si="1256"/>
        <v>0</v>
      </c>
      <c r="AS1656" s="27">
        <f t="shared" si="1257"/>
        <v>0</v>
      </c>
      <c r="AT1656" s="27">
        <f t="shared" si="1258"/>
        <v>0</v>
      </c>
      <c r="AU1656" s="27">
        <f t="shared" si="1259"/>
        <v>0</v>
      </c>
      <c r="AV1656" s="27">
        <f t="shared" si="1268"/>
        <v>0</v>
      </c>
      <c r="AW1656">
        <f t="shared" si="1260"/>
        <v>117.09826136596311</v>
      </c>
      <c r="AX1656">
        <f t="shared" si="1261"/>
        <v>91.999128967825996</v>
      </c>
      <c r="AY1656">
        <f t="shared" si="1269"/>
        <v>87.994043443006746</v>
      </c>
      <c r="AZ1656">
        <f t="shared" si="1262"/>
        <v>3.944734138307527E-3</v>
      </c>
      <c r="BA1656">
        <f t="shared" si="1270"/>
        <v>98.876524734757893</v>
      </c>
      <c r="BB1656" s="4">
        <f t="shared" si="1244"/>
        <v>0</v>
      </c>
      <c r="BC1656" s="4">
        <f t="shared" si="1245"/>
        <v>0</v>
      </c>
    </row>
    <row r="1657" spans="1:55">
      <c r="A1657" s="37">
        <v>42779</v>
      </c>
      <c r="B1657" s="2" t="s">
        <v>76</v>
      </c>
      <c r="C1657" s="40">
        <v>8.41</v>
      </c>
      <c r="D1657" s="19">
        <f t="shared" si="1246"/>
        <v>-3.5545023696681708E-3</v>
      </c>
      <c r="E1657" s="19">
        <f t="shared" si="1271"/>
        <v>-1.6374269005848017E-2</v>
      </c>
      <c r="F1657" s="19">
        <f t="shared" si="1273"/>
        <v>-1.2910798122065661E-2</v>
      </c>
      <c r="G1657" s="19">
        <f t="shared" si="1277"/>
        <v>4.7789725209081155E-3</v>
      </c>
      <c r="H1657" s="19">
        <f t="shared" si="1287"/>
        <v>-0.67556258512416478</v>
      </c>
      <c r="I1657" s="19">
        <f t="shared" si="1287"/>
        <v>-0.51151476810347385</v>
      </c>
      <c r="J1657" s="19">
        <f t="shared" si="1287"/>
        <v>0.15249502595196729</v>
      </c>
      <c r="K1657" s="2" t="s">
        <v>75</v>
      </c>
      <c r="L1657" s="40">
        <v>8.86</v>
      </c>
      <c r="M1657" s="19">
        <f t="shared" si="1247"/>
        <v>-1.1160714285714444E-2</v>
      </c>
      <c r="N1657" s="19">
        <f t="shared" si="1272"/>
        <v>-5.6116722783390244E-3</v>
      </c>
      <c r="O1657" s="19">
        <f t="shared" si="1274"/>
        <v>-2.252252252252404E-3</v>
      </c>
      <c r="P1657" s="19">
        <f t="shared" si="1278"/>
        <v>-1.7738359201773853E-2</v>
      </c>
      <c r="Q1657" s="19">
        <f t="shared" si="1288"/>
        <v>-0.3866381272791673</v>
      </c>
      <c r="R1657" s="19">
        <f t="shared" si="1288"/>
        <v>-0.1199624289381705</v>
      </c>
      <c r="S1657" s="19">
        <f t="shared" si="1288"/>
        <v>-1.3322973564514746</v>
      </c>
      <c r="T1657" s="19">
        <f t="shared" si="1248"/>
        <v>-0.28892445784499748</v>
      </c>
      <c r="U1657" s="19">
        <f t="shared" si="1248"/>
        <v>-0.39155233916530335</v>
      </c>
      <c r="V1657" s="19">
        <f t="shared" si="1248"/>
        <v>1.4847923824034419</v>
      </c>
      <c r="W1657" s="19">
        <f t="shared" si="1279"/>
        <v>9.7015502636280081E-3</v>
      </c>
      <c r="X1657" s="19">
        <f t="shared" si="1280"/>
        <v>5.8615266549271071E-3</v>
      </c>
      <c r="Y1657" s="19">
        <f t="shared" si="1281"/>
        <v>1</v>
      </c>
      <c r="Z1657" s="19">
        <f t="shared" si="1282"/>
        <v>1.6551234575506089</v>
      </c>
      <c r="AA1657" s="19">
        <f t="shared" si="1283"/>
        <v>2.6551234575506086</v>
      </c>
      <c r="AB1657" s="19">
        <f t="shared" si="1284"/>
        <v>0.37663032095784921</v>
      </c>
      <c r="AC1657" s="19">
        <f t="shared" si="1285"/>
        <v>0.6233696790421509</v>
      </c>
      <c r="AD1657" s="20">
        <f t="shared" si="1286"/>
        <v>-1.8485110478762678E-2</v>
      </c>
      <c r="AE1657" s="21">
        <f t="shared" si="1241"/>
        <v>0</v>
      </c>
      <c r="AF1657" s="21">
        <f t="shared" si="1249"/>
        <v>0</v>
      </c>
      <c r="AG1657" s="21">
        <f t="shared" si="1250"/>
        <v>5</v>
      </c>
      <c r="AH1657" s="21">
        <f t="shared" si="1251"/>
        <v>0</v>
      </c>
      <c r="AI1657" s="21">
        <f t="shared" si="1265"/>
        <v>1</v>
      </c>
      <c r="AJ1657" s="21">
        <f t="shared" si="1266"/>
        <v>-1.8485110478762678E-2</v>
      </c>
      <c r="AK1657" s="24">
        <f t="shared" si="1242"/>
        <v>0</v>
      </c>
      <c r="AL1657" s="24">
        <f t="shared" si="1252"/>
        <v>0</v>
      </c>
      <c r="AM1657" s="24">
        <f t="shared" si="1253"/>
        <v>4</v>
      </c>
      <c r="AN1657" s="24">
        <f t="shared" si="1254"/>
        <v>0</v>
      </c>
      <c r="AO1657" s="24">
        <f t="shared" si="1255"/>
        <v>1</v>
      </c>
      <c r="AP1657" s="24">
        <f t="shared" si="1267"/>
        <v>-1.8485110478762678E-2</v>
      </c>
      <c r="AQ1657" s="27">
        <f t="shared" si="1243"/>
        <v>-1</v>
      </c>
      <c r="AR1657" s="27">
        <f t="shared" si="1256"/>
        <v>0</v>
      </c>
      <c r="AS1657" s="27">
        <f t="shared" si="1257"/>
        <v>1</v>
      </c>
      <c r="AT1657" s="27">
        <f t="shared" si="1258"/>
        <v>0</v>
      </c>
      <c r="AU1657" s="27">
        <f t="shared" si="1259"/>
        <v>0</v>
      </c>
      <c r="AV1657" s="27">
        <f t="shared" si="1268"/>
        <v>0</v>
      </c>
      <c r="AW1657">
        <f t="shared" si="1260"/>
        <v>114.93368706774226</v>
      </c>
      <c r="AX1657">
        <f t="shared" si="1261"/>
        <v>90.298514904905801</v>
      </c>
      <c r="AY1657">
        <f t="shared" si="1269"/>
        <v>87.994043443006746</v>
      </c>
      <c r="AZ1657">
        <f t="shared" si="1262"/>
        <v>-1.2323406985841785E-2</v>
      </c>
      <c r="BA1657">
        <f t="shared" si="1270"/>
        <v>97.658029079105816</v>
      </c>
      <c r="BB1657" s="4">
        <f t="shared" si="1244"/>
        <v>0</v>
      </c>
      <c r="BC1657" s="4">
        <f t="shared" si="1245"/>
        <v>0</v>
      </c>
    </row>
    <row r="1658" spans="1:55">
      <c r="A1658" s="37">
        <v>42780</v>
      </c>
      <c r="B1658" s="2" t="s">
        <v>76</v>
      </c>
      <c r="C1658" s="40">
        <v>8.39</v>
      </c>
      <c r="D1658" s="19">
        <f t="shared" si="1246"/>
        <v>-2.3781212841854429E-3</v>
      </c>
      <c r="E1658" s="19">
        <f t="shared" si="1271"/>
        <v>-1.4101057579318357E-2</v>
      </c>
      <c r="F1658" s="19">
        <f t="shared" si="1273"/>
        <v>-4.2237442922374344E-2</v>
      </c>
      <c r="G1658" s="19">
        <f t="shared" si="1277"/>
        <v>-1.190476190476165E-3</v>
      </c>
      <c r="H1658" s="19">
        <f t="shared" ref="H1658:J1673" si="1289">E1658/STDEV(E1598:E1657)</f>
        <v>-0.57530158907183937</v>
      </c>
      <c r="I1658" s="19">
        <f t="shared" si="1289"/>
        <v>-1.6516736158649286</v>
      </c>
      <c r="J1658" s="19">
        <f t="shared" si="1289"/>
        <v>-3.7746456101239945E-2</v>
      </c>
      <c r="K1658" s="2" t="s">
        <v>75</v>
      </c>
      <c r="L1658" s="40">
        <v>9.11</v>
      </c>
      <c r="M1658" s="19">
        <f t="shared" si="1247"/>
        <v>2.8216704288939055E-2</v>
      </c>
      <c r="N1658" s="19">
        <f t="shared" si="1272"/>
        <v>1.7877094972067055E-2</v>
      </c>
      <c r="O1658" s="19">
        <f t="shared" si="1274"/>
        <v>1.4476614699331737E-2</v>
      </c>
      <c r="P1658" s="19">
        <f t="shared" si="1278"/>
        <v>9.9778270509977667E-3</v>
      </c>
      <c r="Q1658" s="19">
        <f t="shared" ref="Q1658:S1673" si="1290">N1658/STDEV(N1598:N1657)</f>
        <v>1.243857086299845</v>
      </c>
      <c r="R1658" s="19">
        <f t="shared" si="1290"/>
        <v>0.77566565305846158</v>
      </c>
      <c r="S1658" s="19">
        <f t="shared" si="1290"/>
        <v>0.73811203629976596</v>
      </c>
      <c r="T1658" s="19">
        <f t="shared" si="1248"/>
        <v>-1.8191586753716844</v>
      </c>
      <c r="U1658" s="19">
        <f t="shared" si="1248"/>
        <v>-2.4273392689233901</v>
      </c>
      <c r="V1658" s="19">
        <f t="shared" si="1248"/>
        <v>-0.77585849240100591</v>
      </c>
      <c r="W1658" s="19">
        <f t="shared" si="1279"/>
        <v>9.6863569337248146E-3</v>
      </c>
      <c r="X1658" s="19">
        <f t="shared" si="1280"/>
        <v>8.7621243230449307E-3</v>
      </c>
      <c r="Y1658" s="19">
        <f t="shared" si="1281"/>
        <v>1</v>
      </c>
      <c r="Z1658" s="19">
        <f t="shared" si="1282"/>
        <v>1.1054804265044602</v>
      </c>
      <c r="AA1658" s="19">
        <f t="shared" si="1283"/>
        <v>2.1054804265044602</v>
      </c>
      <c r="AB1658" s="19">
        <f t="shared" si="1284"/>
        <v>0.47495098382852702</v>
      </c>
      <c r="AC1658" s="19">
        <f t="shared" si="1285"/>
        <v>0.52504901617147304</v>
      </c>
      <c r="AD1658" s="20">
        <f t="shared" si="1286"/>
        <v>2.8509624624200435E-3</v>
      </c>
      <c r="AE1658" s="21">
        <f t="shared" si="1241"/>
        <v>1</v>
      </c>
      <c r="AF1658" s="21">
        <f t="shared" si="1249"/>
        <v>0</v>
      </c>
      <c r="AG1658" s="21">
        <f t="shared" si="1250"/>
        <v>1</v>
      </c>
      <c r="AH1658" s="21">
        <f t="shared" si="1251"/>
        <v>1</v>
      </c>
      <c r="AI1658" s="21">
        <f t="shared" si="1265"/>
        <v>1</v>
      </c>
      <c r="AJ1658" s="21">
        <f t="shared" si="1266"/>
        <v>2.8509624624200435E-3</v>
      </c>
      <c r="AK1658" s="24">
        <f t="shared" si="1242"/>
        <v>1</v>
      </c>
      <c r="AL1658" s="24">
        <f t="shared" si="1252"/>
        <v>0</v>
      </c>
      <c r="AM1658" s="24">
        <f t="shared" si="1253"/>
        <v>5</v>
      </c>
      <c r="AN1658" s="24">
        <f t="shared" si="1254"/>
        <v>0</v>
      </c>
      <c r="AO1658" s="24">
        <f t="shared" si="1255"/>
        <v>1</v>
      </c>
      <c r="AP1658" s="24">
        <f t="shared" si="1267"/>
        <v>2.8509624624200435E-3</v>
      </c>
      <c r="AQ1658" s="27">
        <f t="shared" si="1243"/>
        <v>0</v>
      </c>
      <c r="AR1658" s="27">
        <f t="shared" si="1256"/>
        <v>0</v>
      </c>
      <c r="AS1658" s="27">
        <f t="shared" si="1257"/>
        <v>0</v>
      </c>
      <c r="AT1658" s="27">
        <f t="shared" si="1258"/>
        <v>0</v>
      </c>
      <c r="AU1658" s="27">
        <f t="shared" si="1259"/>
        <v>0</v>
      </c>
      <c r="AV1658" s="27">
        <f t="shared" si="1268"/>
        <v>0</v>
      </c>
      <c r="AW1658">
        <f t="shared" si="1260"/>
        <v>115.26135869523992</v>
      </c>
      <c r="AX1658">
        <f t="shared" si="1261"/>
        <v>90.555952581311956</v>
      </c>
      <c r="AY1658">
        <f t="shared" si="1269"/>
        <v>87.994043443006746</v>
      </c>
      <c r="AZ1658">
        <f t="shared" si="1262"/>
        <v>1.9006416416133623E-3</v>
      </c>
      <c r="BA1658">
        <f t="shared" si="1270"/>
        <v>97.843641995811453</v>
      </c>
      <c r="BB1658" s="4">
        <f t="shared" si="1244"/>
        <v>0</v>
      </c>
      <c r="BC1658" s="4">
        <f t="shared" si="1245"/>
        <v>1</v>
      </c>
    </row>
    <row r="1659" spans="1:55">
      <c r="A1659" s="37">
        <v>42781</v>
      </c>
      <c r="B1659" s="2" t="s">
        <v>76</v>
      </c>
      <c r="C1659" s="40">
        <v>8.42</v>
      </c>
      <c r="D1659" s="19">
        <f t="shared" si="1246"/>
        <v>3.5756853396900308E-3</v>
      </c>
      <c r="E1659" s="19">
        <f t="shared" si="1271"/>
        <v>1.1890606420927215E-3</v>
      </c>
      <c r="F1659" s="19">
        <f t="shared" si="1273"/>
        <v>-3.6613272311212849E-2</v>
      </c>
      <c r="G1659" s="19">
        <f t="shared" si="1277"/>
        <v>1.3237063778579954E-2</v>
      </c>
      <c r="H1659" s="19">
        <f t="shared" si="1289"/>
        <v>4.8107346597051792E-2</v>
      </c>
      <c r="I1659" s="19">
        <f t="shared" si="1289"/>
        <v>-1.3545420842193949</v>
      </c>
      <c r="J1659" s="19">
        <f t="shared" si="1289"/>
        <v>0.4126818770553487</v>
      </c>
      <c r="K1659" s="2" t="s">
        <v>75</v>
      </c>
      <c r="L1659" s="40">
        <v>9.09</v>
      </c>
      <c r="M1659" s="19">
        <f t="shared" si="1247"/>
        <v>-2.1953896816684494E-3</v>
      </c>
      <c r="N1659" s="19">
        <f t="shared" si="1272"/>
        <v>1.7917133258678629E-2</v>
      </c>
      <c r="O1659" s="19">
        <f t="shared" si="1274"/>
        <v>9.9999999999999846E-3</v>
      </c>
      <c r="P1659" s="19">
        <f t="shared" si="1278"/>
        <v>2.0202020202020169E-2</v>
      </c>
      <c r="Q1659" s="19">
        <f t="shared" si="1290"/>
        <v>1.2374103457090986</v>
      </c>
      <c r="R1659" s="19">
        <f t="shared" si="1290"/>
        <v>0.53877218409265659</v>
      </c>
      <c r="S1659" s="19">
        <f t="shared" si="1290"/>
        <v>1.4926203724400218</v>
      </c>
      <c r="T1659" s="19">
        <f t="shared" si="1248"/>
        <v>-1.1893029991120467</v>
      </c>
      <c r="U1659" s="19">
        <f t="shared" si="1248"/>
        <v>-1.8933142683120514</v>
      </c>
      <c r="V1659" s="19">
        <f t="shared" si="1248"/>
        <v>-1.0799384953846731</v>
      </c>
      <c r="W1659" s="19">
        <f t="shared" si="1279"/>
        <v>9.3777529901936576E-3</v>
      </c>
      <c r="X1659" s="19">
        <f t="shared" si="1280"/>
        <v>8.2690508718535772E-3</v>
      </c>
      <c r="Y1659" s="19">
        <f t="shared" si="1281"/>
        <v>1</v>
      </c>
      <c r="Z1659" s="19">
        <f t="shared" si="1282"/>
        <v>1.1340785218910565</v>
      </c>
      <c r="AA1659" s="19">
        <f t="shared" si="1283"/>
        <v>2.1340785218910563</v>
      </c>
      <c r="AB1659" s="19">
        <f t="shared" si="1284"/>
        <v>0.46858631945457979</v>
      </c>
      <c r="AC1659" s="19">
        <f t="shared" si="1285"/>
        <v>0.53141368054542026</v>
      </c>
      <c r="AD1659" s="20">
        <f t="shared" si="1286"/>
        <v>-4.3959311683947622E-3</v>
      </c>
      <c r="AE1659" s="21">
        <f t="shared" si="1241"/>
        <v>1</v>
      </c>
      <c r="AF1659" s="21">
        <f t="shared" si="1249"/>
        <v>0</v>
      </c>
      <c r="AG1659" s="21">
        <f t="shared" si="1250"/>
        <v>2</v>
      </c>
      <c r="AH1659" s="21">
        <f t="shared" si="1251"/>
        <v>0</v>
      </c>
      <c r="AI1659" s="21">
        <f t="shared" si="1265"/>
        <v>1</v>
      </c>
      <c r="AJ1659" s="21">
        <f t="shared" si="1266"/>
        <v>-4.3959311683947622E-3</v>
      </c>
      <c r="AK1659" s="24">
        <f t="shared" si="1242"/>
        <v>1</v>
      </c>
      <c r="AL1659" s="24">
        <f t="shared" si="1252"/>
        <v>0</v>
      </c>
      <c r="AM1659" s="24">
        <f t="shared" si="1253"/>
        <v>1</v>
      </c>
      <c r="AN1659" s="24">
        <f t="shared" si="1254"/>
        <v>1</v>
      </c>
      <c r="AO1659" s="24">
        <f t="shared" si="1255"/>
        <v>1</v>
      </c>
      <c r="AP1659" s="24">
        <f t="shared" si="1267"/>
        <v>-4.3959311683947622E-3</v>
      </c>
      <c r="AQ1659" s="27">
        <f t="shared" si="1243"/>
        <v>1</v>
      </c>
      <c r="AR1659" s="27">
        <f t="shared" si="1256"/>
        <v>0</v>
      </c>
      <c r="AS1659" s="27">
        <f t="shared" si="1257"/>
        <v>1</v>
      </c>
      <c r="AT1659" s="27">
        <f t="shared" si="1258"/>
        <v>0</v>
      </c>
      <c r="AU1659" s="27">
        <f t="shared" si="1259"/>
        <v>1</v>
      </c>
      <c r="AV1659" s="27">
        <f t="shared" si="1268"/>
        <v>-4.3959311683947622E-3</v>
      </c>
      <c r="AW1659">
        <f t="shared" si="1260"/>
        <v>114.75467769603999</v>
      </c>
      <c r="AX1659">
        <f t="shared" si="1261"/>
        <v>90.157874846876084</v>
      </c>
      <c r="AY1659">
        <f t="shared" si="1269"/>
        <v>87.607227684802552</v>
      </c>
      <c r="AZ1659">
        <f t="shared" si="1262"/>
        <v>-4.3959311683947622E-3</v>
      </c>
      <c r="BA1659">
        <f t="shared" si="1270"/>
        <v>97.41352808033281</v>
      </c>
      <c r="BB1659" s="4">
        <f t="shared" si="1244"/>
        <v>1</v>
      </c>
      <c r="BC1659" s="4">
        <f t="shared" si="1245"/>
        <v>1</v>
      </c>
    </row>
    <row r="1660" spans="1:55">
      <c r="A1660" s="37">
        <v>42782</v>
      </c>
      <c r="B1660" s="2" t="s">
        <v>76</v>
      </c>
      <c r="C1660" s="40">
        <v>8.32</v>
      </c>
      <c r="D1660" s="19">
        <f t="shared" si="1246"/>
        <v>-1.1876484560570029E-2</v>
      </c>
      <c r="E1660" s="19">
        <f t="shared" si="1271"/>
        <v>-1.304863582443647E-2</v>
      </c>
      <c r="F1660" s="19">
        <f t="shared" si="1273"/>
        <v>-3.8150289017341049E-2</v>
      </c>
      <c r="G1660" s="19">
        <f t="shared" si="1277"/>
        <v>0</v>
      </c>
      <c r="H1660" s="19">
        <f t="shared" si="1289"/>
        <v>-0.52718697950212601</v>
      </c>
      <c r="I1660" s="19">
        <f t="shared" si="1289"/>
        <v>-1.3549868607846194</v>
      </c>
      <c r="J1660" s="19">
        <f t="shared" si="1289"/>
        <v>0</v>
      </c>
      <c r="K1660" s="2" t="s">
        <v>75</v>
      </c>
      <c r="L1660" s="40">
        <v>9.07</v>
      </c>
      <c r="M1660" s="19">
        <f t="shared" si="1247"/>
        <v>-2.2002200220021533E-3</v>
      </c>
      <c r="N1660" s="19">
        <f t="shared" si="1272"/>
        <v>1.1148272017837194E-2</v>
      </c>
      <c r="O1660" s="19">
        <f t="shared" si="1274"/>
        <v>1.5677491601343848E-2</v>
      </c>
      <c r="P1660" s="19">
        <f t="shared" si="1278"/>
        <v>1.7957351290684639E-2</v>
      </c>
      <c r="Q1660" s="19">
        <f t="shared" si="1290"/>
        <v>0.76742011280013067</v>
      </c>
      <c r="R1660" s="19">
        <f t="shared" si="1290"/>
        <v>0.86606815240995105</v>
      </c>
      <c r="S1660" s="19">
        <f t="shared" si="1290"/>
        <v>1.3131220420253644</v>
      </c>
      <c r="T1660" s="19">
        <f t="shared" si="1248"/>
        <v>-1.2946070923022566</v>
      </c>
      <c r="U1660" s="19">
        <f t="shared" si="1248"/>
        <v>-2.2210550131945705</v>
      </c>
      <c r="V1660" s="19">
        <f t="shared" si="1248"/>
        <v>-1.3131220420253644</v>
      </c>
      <c r="W1660" s="19">
        <f t="shared" si="1279"/>
        <v>9.7878577358112406E-3</v>
      </c>
      <c r="X1660" s="19">
        <f t="shared" si="1280"/>
        <v>8.2980976133962842E-3</v>
      </c>
      <c r="Y1660" s="19">
        <f t="shared" si="1281"/>
        <v>1</v>
      </c>
      <c r="Z1660" s="19">
        <f t="shared" si="1282"/>
        <v>1.1795303203001513</v>
      </c>
      <c r="AA1660" s="19">
        <f t="shared" si="1283"/>
        <v>2.1795303203001515</v>
      </c>
      <c r="AB1660" s="19">
        <f t="shared" si="1284"/>
        <v>0.45881444762938017</v>
      </c>
      <c r="AC1660" s="19">
        <f t="shared" si="1285"/>
        <v>0.54118555237061972</v>
      </c>
      <c r="AD1660" s="20">
        <f t="shared" si="1286"/>
        <v>-5.1892210078942087E-3</v>
      </c>
      <c r="AE1660" s="21">
        <f t="shared" si="1241"/>
        <v>1</v>
      </c>
      <c r="AF1660" s="21">
        <f t="shared" si="1249"/>
        <v>0</v>
      </c>
      <c r="AG1660" s="21">
        <f t="shared" si="1250"/>
        <v>3</v>
      </c>
      <c r="AH1660" s="21">
        <f t="shared" si="1251"/>
        <v>0</v>
      </c>
      <c r="AI1660" s="21">
        <f t="shared" si="1265"/>
        <v>1</v>
      </c>
      <c r="AJ1660" s="21">
        <f t="shared" si="1266"/>
        <v>-5.1892210078942087E-3</v>
      </c>
      <c r="AK1660" s="24">
        <f t="shared" si="1242"/>
        <v>1</v>
      </c>
      <c r="AL1660" s="24">
        <f t="shared" si="1252"/>
        <v>0</v>
      </c>
      <c r="AM1660" s="24">
        <f t="shared" si="1253"/>
        <v>2</v>
      </c>
      <c r="AN1660" s="24">
        <f t="shared" si="1254"/>
        <v>0</v>
      </c>
      <c r="AO1660" s="24">
        <f t="shared" si="1255"/>
        <v>1</v>
      </c>
      <c r="AP1660" s="24">
        <f t="shared" si="1267"/>
        <v>-5.1892210078942087E-3</v>
      </c>
      <c r="AQ1660" s="27">
        <f t="shared" si="1243"/>
        <v>1</v>
      </c>
      <c r="AR1660" s="27">
        <f t="shared" si="1256"/>
        <v>0</v>
      </c>
      <c r="AS1660" s="27">
        <f t="shared" si="1257"/>
        <v>2</v>
      </c>
      <c r="AT1660" s="27">
        <f t="shared" si="1258"/>
        <v>0</v>
      </c>
      <c r="AU1660" s="27">
        <f t="shared" si="1259"/>
        <v>1</v>
      </c>
      <c r="AV1660" s="27">
        <f t="shared" si="1268"/>
        <v>-5.1892210078942087E-3</v>
      </c>
      <c r="AW1660">
        <f t="shared" si="1260"/>
        <v>114.15919031178557</v>
      </c>
      <c r="AX1660">
        <f t="shared" si="1261"/>
        <v>89.690025708693582</v>
      </c>
      <c r="AY1660">
        <f t="shared" si="1269"/>
        <v>87.152614418457205</v>
      </c>
      <c r="AZ1660">
        <f t="shared" si="1262"/>
        <v>-5.1892210078942087E-3</v>
      </c>
      <c r="BA1660">
        <f t="shared" si="1270"/>
        <v>96.908027753965257</v>
      </c>
      <c r="BB1660" s="4">
        <f t="shared" si="1244"/>
        <v>1</v>
      </c>
      <c r="BC1660" s="4">
        <f t="shared" si="1245"/>
        <v>1</v>
      </c>
    </row>
    <row r="1661" spans="1:55">
      <c r="A1661" s="37">
        <v>42783</v>
      </c>
      <c r="B1661" s="2" t="s">
        <v>76</v>
      </c>
      <c r="C1661" s="40">
        <v>8.2799999999999994</v>
      </c>
      <c r="D1661" s="19">
        <f t="shared" si="1246"/>
        <v>-4.807692307692419E-3</v>
      </c>
      <c r="E1661" s="19">
        <f t="shared" si="1271"/>
        <v>-1.8957345971564E-2</v>
      </c>
      <c r="F1661" s="19">
        <f t="shared" si="1273"/>
        <v>-3.4965034965035051E-2</v>
      </c>
      <c r="G1661" s="19">
        <f t="shared" si="1277"/>
        <v>-1.3110846245530536E-2</v>
      </c>
      <c r="H1661" s="19">
        <f t="shared" si="1289"/>
        <v>-0.76074642041926455</v>
      </c>
      <c r="I1661" s="19">
        <f t="shared" si="1289"/>
        <v>-1.1931152425607543</v>
      </c>
      <c r="J1661" s="19">
        <f t="shared" si="1289"/>
        <v>-0.40504935857831054</v>
      </c>
      <c r="K1661" s="2" t="s">
        <v>75</v>
      </c>
      <c r="L1661" s="40">
        <v>9.1199999999999992</v>
      </c>
      <c r="M1661" s="19">
        <f t="shared" si="1247"/>
        <v>5.5126791620726499E-3</v>
      </c>
      <c r="N1661" s="19">
        <f t="shared" si="1272"/>
        <v>1.7857142857142672E-2</v>
      </c>
      <c r="O1661" s="19">
        <f t="shared" si="1274"/>
        <v>2.2421524663677049E-2</v>
      </c>
      <c r="P1661" s="19">
        <f t="shared" si="1278"/>
        <v>2.934537246049659E-2</v>
      </c>
      <c r="Q1661" s="19">
        <f t="shared" si="1290"/>
        <v>1.3115193918312649</v>
      </c>
      <c r="R1661" s="19">
        <f t="shared" si="1290"/>
        <v>1.3353951519917313</v>
      </c>
      <c r="S1661" s="19">
        <f t="shared" si="1290"/>
        <v>2.1796509057675673</v>
      </c>
      <c r="T1661" s="19">
        <f t="shared" si="1248"/>
        <v>-2.0722658122505293</v>
      </c>
      <c r="U1661" s="19">
        <f t="shared" si="1248"/>
        <v>-2.5285103945524856</v>
      </c>
      <c r="V1661" s="19">
        <f t="shared" si="1248"/>
        <v>-2.5847002643458779</v>
      </c>
      <c r="W1661" s="19">
        <f t="shared" si="1279"/>
        <v>9.6382536702823082E-3</v>
      </c>
      <c r="X1661" s="19">
        <f t="shared" si="1280"/>
        <v>8.2094068068444635E-3</v>
      </c>
      <c r="Y1661" s="19">
        <f t="shared" si="1281"/>
        <v>1</v>
      </c>
      <c r="Z1661" s="19">
        <f t="shared" si="1282"/>
        <v>1.1740499523359673</v>
      </c>
      <c r="AA1661" s="19">
        <f t="shared" si="1283"/>
        <v>2.1740499523359675</v>
      </c>
      <c r="AB1661" s="19">
        <f t="shared" si="1284"/>
        <v>0.45997103191006378</v>
      </c>
      <c r="AC1661" s="19">
        <f t="shared" si="1285"/>
        <v>0.54002896808993606</v>
      </c>
      <c r="AD1661" s="20">
        <f t="shared" si="1286"/>
        <v>7.4414661480641962E-3</v>
      </c>
      <c r="AE1661" s="21">
        <f t="shared" si="1241"/>
        <v>1</v>
      </c>
      <c r="AF1661" s="21">
        <f t="shared" si="1249"/>
        <v>0</v>
      </c>
      <c r="AG1661" s="21">
        <f t="shared" si="1250"/>
        <v>4</v>
      </c>
      <c r="AH1661" s="21">
        <f t="shared" si="1251"/>
        <v>0</v>
      </c>
      <c r="AI1661" s="21">
        <f t="shared" si="1265"/>
        <v>1</v>
      </c>
      <c r="AJ1661" s="21">
        <f t="shared" si="1266"/>
        <v>7.4414661480641962E-3</v>
      </c>
      <c r="AK1661" s="24">
        <f t="shared" si="1242"/>
        <v>1</v>
      </c>
      <c r="AL1661" s="24">
        <f t="shared" si="1252"/>
        <v>0</v>
      </c>
      <c r="AM1661" s="24">
        <f t="shared" si="1253"/>
        <v>3</v>
      </c>
      <c r="AN1661" s="24">
        <f t="shared" si="1254"/>
        <v>0</v>
      </c>
      <c r="AO1661" s="24">
        <f t="shared" si="1255"/>
        <v>1</v>
      </c>
      <c r="AP1661" s="24">
        <f t="shared" si="1267"/>
        <v>7.4414661480641962E-3</v>
      </c>
      <c r="AQ1661" s="27">
        <f t="shared" si="1243"/>
        <v>1</v>
      </c>
      <c r="AR1661" s="27">
        <f t="shared" si="1256"/>
        <v>0</v>
      </c>
      <c r="AS1661" s="27">
        <f t="shared" si="1257"/>
        <v>3</v>
      </c>
      <c r="AT1661" s="27">
        <f t="shared" si="1258"/>
        <v>0</v>
      </c>
      <c r="AU1661" s="27">
        <f t="shared" si="1259"/>
        <v>1</v>
      </c>
      <c r="AV1661" s="27">
        <f t="shared" si="1268"/>
        <v>7.4414661480641962E-3</v>
      </c>
      <c r="AW1661">
        <f t="shared" si="1260"/>
        <v>115.00870206198114</v>
      </c>
      <c r="AX1661">
        <f t="shared" si="1261"/>
        <v>90.357450998823836</v>
      </c>
      <c r="AY1661">
        <f t="shared" si="1269"/>
        <v>87.80115764836745</v>
      </c>
      <c r="AZ1661">
        <f t="shared" si="1262"/>
        <v>7.4414661480641962E-3</v>
      </c>
      <c r="BA1661">
        <f t="shared" si="1270"/>
        <v>97.629165561972059</v>
      </c>
      <c r="BB1661" s="4">
        <f t="shared" si="1244"/>
        <v>1</v>
      </c>
      <c r="BC1661" s="4">
        <f t="shared" si="1245"/>
        <v>1</v>
      </c>
    </row>
    <row r="1662" spans="1:55">
      <c r="A1662" s="37">
        <v>42786</v>
      </c>
      <c r="B1662" s="2" t="s">
        <v>76</v>
      </c>
      <c r="C1662" s="40">
        <v>8.35</v>
      </c>
      <c r="D1662" s="19">
        <f t="shared" si="1246"/>
        <v>8.4541062801932725E-3</v>
      </c>
      <c r="E1662" s="19">
        <f t="shared" si="1271"/>
        <v>-7.1343638525565396E-3</v>
      </c>
      <c r="F1662" s="19">
        <f t="shared" si="1273"/>
        <v>-2.33918128654972E-2</v>
      </c>
      <c r="G1662" s="19">
        <f t="shared" si="1277"/>
        <v>-1.9953051643192481E-2</v>
      </c>
      <c r="H1662" s="19">
        <f t="shared" si="1289"/>
        <v>-0.28295287957604021</v>
      </c>
      <c r="I1662" s="19">
        <f t="shared" si="1289"/>
        <v>-0.77281178919404381</v>
      </c>
      <c r="J1662" s="19">
        <f t="shared" si="1289"/>
        <v>-0.60456071727517713</v>
      </c>
      <c r="K1662" s="2" t="s">
        <v>75</v>
      </c>
      <c r="L1662" s="40">
        <v>9.06</v>
      </c>
      <c r="M1662" s="19">
        <f t="shared" si="1247"/>
        <v>-6.5789473684209126E-3</v>
      </c>
      <c r="N1662" s="19">
        <f t="shared" si="1272"/>
        <v>2.2573363431151364E-2</v>
      </c>
      <c r="O1662" s="19">
        <f t="shared" si="1274"/>
        <v>1.6835016835016876E-2</v>
      </c>
      <c r="P1662" s="19">
        <f t="shared" si="1278"/>
        <v>2.3728813559322132E-2</v>
      </c>
      <c r="Q1662" s="19">
        <f t="shared" si="1290"/>
        <v>1.6806426018450396</v>
      </c>
      <c r="R1662" s="19">
        <f t="shared" si="1290"/>
        <v>1.0163406350368049</v>
      </c>
      <c r="S1662" s="19">
        <f t="shared" si="1290"/>
        <v>1.7313051984406673</v>
      </c>
      <c r="T1662" s="19">
        <f t="shared" si="1248"/>
        <v>-1.9635954814210796</v>
      </c>
      <c r="U1662" s="19">
        <f t="shared" si="1248"/>
        <v>-1.7891524242308487</v>
      </c>
      <c r="V1662" s="19">
        <f t="shared" si="1248"/>
        <v>-2.3358659157158446</v>
      </c>
      <c r="W1662" s="19">
        <f t="shared" si="1279"/>
        <v>9.1342614986055157E-3</v>
      </c>
      <c r="X1662" s="19">
        <f t="shared" si="1280"/>
        <v>8.3890185880205644E-3</v>
      </c>
      <c r="Y1662" s="19">
        <f t="shared" si="1281"/>
        <v>1</v>
      </c>
      <c r="Z1662" s="19">
        <f t="shared" si="1282"/>
        <v>1.0888355297780781</v>
      </c>
      <c r="AA1662" s="19">
        <f t="shared" si="1283"/>
        <v>2.0888355297780778</v>
      </c>
      <c r="AB1662" s="19">
        <f t="shared" si="1284"/>
        <v>0.47873563320049523</v>
      </c>
      <c r="AC1662" s="19">
        <f t="shared" si="1285"/>
        <v>0.52126436679950483</v>
      </c>
      <c r="AD1662" s="20">
        <f t="shared" si="1286"/>
        <v>5.7534698322239924E-4</v>
      </c>
      <c r="AE1662" s="21">
        <f t="shared" si="1241"/>
        <v>1</v>
      </c>
      <c r="AF1662" s="21">
        <f t="shared" si="1249"/>
        <v>0</v>
      </c>
      <c r="AG1662" s="21">
        <f t="shared" si="1250"/>
        <v>5</v>
      </c>
      <c r="AH1662" s="21">
        <f t="shared" si="1251"/>
        <v>0</v>
      </c>
      <c r="AI1662" s="21">
        <f t="shared" si="1265"/>
        <v>1</v>
      </c>
      <c r="AJ1662" s="21">
        <f t="shared" si="1266"/>
        <v>5.7534698322239924E-4</v>
      </c>
      <c r="AK1662" s="24">
        <f t="shared" si="1242"/>
        <v>1</v>
      </c>
      <c r="AL1662" s="24">
        <f t="shared" si="1252"/>
        <v>0</v>
      </c>
      <c r="AM1662" s="24">
        <f t="shared" si="1253"/>
        <v>4</v>
      </c>
      <c r="AN1662" s="24">
        <f t="shared" si="1254"/>
        <v>0</v>
      </c>
      <c r="AO1662" s="24">
        <f t="shared" si="1255"/>
        <v>1</v>
      </c>
      <c r="AP1662" s="24">
        <f t="shared" si="1267"/>
        <v>5.7534698322239924E-4</v>
      </c>
      <c r="AQ1662" s="27">
        <f t="shared" si="1243"/>
        <v>1</v>
      </c>
      <c r="AR1662" s="27">
        <f t="shared" si="1256"/>
        <v>0</v>
      </c>
      <c r="AS1662" s="27">
        <f t="shared" si="1257"/>
        <v>4</v>
      </c>
      <c r="AT1662" s="27">
        <f t="shared" si="1258"/>
        <v>0</v>
      </c>
      <c r="AU1662" s="27">
        <f t="shared" si="1259"/>
        <v>1</v>
      </c>
      <c r="AV1662" s="27">
        <f t="shared" si="1268"/>
        <v>5.7534698322239924E-4</v>
      </c>
      <c r="AW1662">
        <f t="shared" si="1260"/>
        <v>115.07487197175682</v>
      </c>
      <c r="AX1662">
        <f t="shared" si="1261"/>
        <v>90.409437885667671</v>
      </c>
      <c r="AY1662">
        <f t="shared" si="1269"/>
        <v>87.851673779543873</v>
      </c>
      <c r="AZ1662">
        <f t="shared" si="1262"/>
        <v>5.7534698322239924E-4</v>
      </c>
      <c r="BA1662">
        <f t="shared" si="1270"/>
        <v>97.685336207852657</v>
      </c>
      <c r="BB1662" s="4">
        <f t="shared" si="1244"/>
        <v>1</v>
      </c>
      <c r="BC1662" s="4">
        <f t="shared" si="1245"/>
        <v>1</v>
      </c>
    </row>
    <row r="1663" spans="1:55">
      <c r="A1663" s="37">
        <v>42787</v>
      </c>
      <c r="B1663" s="2" t="s">
        <v>76</v>
      </c>
      <c r="C1663" s="40">
        <v>8.35</v>
      </c>
      <c r="D1663" s="19">
        <f t="shared" si="1246"/>
        <v>0</v>
      </c>
      <c r="E1663" s="19">
        <f t="shared" si="1271"/>
        <v>-4.7675804529202529E-3</v>
      </c>
      <c r="F1663" s="19">
        <f t="shared" si="1273"/>
        <v>-1.8801410105757949E-2</v>
      </c>
      <c r="G1663" s="19">
        <f t="shared" si="1277"/>
        <v>-2.2248243559718914E-2</v>
      </c>
      <c r="H1663" s="19">
        <f t="shared" si="1289"/>
        <v>-0.18858980521560484</v>
      </c>
      <c r="I1663" s="19">
        <f t="shared" si="1289"/>
        <v>-0.60936744601114246</v>
      </c>
      <c r="J1663" s="19">
        <f t="shared" si="1289"/>
        <v>-0.65946804630742928</v>
      </c>
      <c r="K1663" s="2" t="s">
        <v>75</v>
      </c>
      <c r="L1663" s="40">
        <v>9.0500000000000007</v>
      </c>
      <c r="M1663" s="19">
        <f t="shared" si="1247"/>
        <v>-1.1037527593818748E-3</v>
      </c>
      <c r="N1663" s="19">
        <f t="shared" si="1272"/>
        <v>-6.5861690450053486E-3</v>
      </c>
      <c r="O1663" s="19">
        <f t="shared" si="1274"/>
        <v>1.1173184357542059E-2</v>
      </c>
      <c r="P1663" s="19">
        <f t="shared" si="1278"/>
        <v>1.7997750281214864E-2</v>
      </c>
      <c r="Q1663" s="19">
        <f t="shared" si="1290"/>
        <v>-0.48771739925488794</v>
      </c>
      <c r="R1663" s="19">
        <f t="shared" si="1290"/>
        <v>0.693754288993502</v>
      </c>
      <c r="S1663" s="19">
        <f t="shared" si="1290"/>
        <v>1.308962643793357</v>
      </c>
      <c r="T1663" s="19">
        <f t="shared" si="1248"/>
        <v>0.29912759403928313</v>
      </c>
      <c r="U1663" s="19">
        <f t="shared" si="1248"/>
        <v>-1.3031217350046445</v>
      </c>
      <c r="V1663" s="19">
        <f t="shared" si="1248"/>
        <v>-1.9684306901007864</v>
      </c>
      <c r="W1663" s="19">
        <f t="shared" si="1279"/>
        <v>9.1044517402354332E-3</v>
      </c>
      <c r="X1663" s="19">
        <f t="shared" si="1280"/>
        <v>8.3663297279300761E-3</v>
      </c>
      <c r="Y1663" s="19">
        <f t="shared" si="1281"/>
        <v>1</v>
      </c>
      <c r="Z1663" s="19">
        <f t="shared" si="1282"/>
        <v>1.0882253074297583</v>
      </c>
      <c r="AA1663" s="19">
        <f t="shared" si="1283"/>
        <v>2.0882253074297585</v>
      </c>
      <c r="AB1663" s="19">
        <f t="shared" si="1284"/>
        <v>0.47887552959063873</v>
      </c>
      <c r="AC1663" s="19">
        <f t="shared" si="1285"/>
        <v>0.52112447040936116</v>
      </c>
      <c r="AD1663" s="20">
        <f t="shared" si="1286"/>
        <v>6.8983151499525577E-3</v>
      </c>
      <c r="AE1663" s="21">
        <f t="shared" si="1241"/>
        <v>0</v>
      </c>
      <c r="AF1663" s="21">
        <f t="shared" si="1249"/>
        <v>0</v>
      </c>
      <c r="AG1663" s="21">
        <f t="shared" si="1250"/>
        <v>0</v>
      </c>
      <c r="AH1663" s="21">
        <f t="shared" si="1251"/>
        <v>1</v>
      </c>
      <c r="AI1663" s="21">
        <f t="shared" si="1265"/>
        <v>0</v>
      </c>
      <c r="AJ1663" s="21">
        <f t="shared" si="1266"/>
        <v>0</v>
      </c>
      <c r="AK1663" s="24">
        <f t="shared" si="1242"/>
        <v>1</v>
      </c>
      <c r="AL1663" s="24">
        <f t="shared" si="1252"/>
        <v>0</v>
      </c>
      <c r="AM1663" s="24">
        <f t="shared" si="1253"/>
        <v>5</v>
      </c>
      <c r="AN1663" s="24">
        <f t="shared" si="1254"/>
        <v>0</v>
      </c>
      <c r="AO1663" s="24">
        <f t="shared" si="1255"/>
        <v>1</v>
      </c>
      <c r="AP1663" s="24">
        <f t="shared" si="1267"/>
        <v>6.8983151499525577E-3</v>
      </c>
      <c r="AQ1663" s="27">
        <f t="shared" si="1243"/>
        <v>1</v>
      </c>
      <c r="AR1663" s="27">
        <f t="shared" si="1256"/>
        <v>0</v>
      </c>
      <c r="AS1663" s="27">
        <f t="shared" si="1257"/>
        <v>5</v>
      </c>
      <c r="AT1663" s="27">
        <f t="shared" si="1258"/>
        <v>0</v>
      </c>
      <c r="AU1663" s="27">
        <f t="shared" si="1259"/>
        <v>1</v>
      </c>
      <c r="AV1663" s="27">
        <f t="shared" si="1268"/>
        <v>6.8983151499525577E-3</v>
      </c>
      <c r="AW1663">
        <f t="shared" si="1260"/>
        <v>115.07487197175682</v>
      </c>
      <c r="AX1663">
        <f t="shared" si="1261"/>
        <v>91.033110680733074</v>
      </c>
      <c r="AY1663">
        <f t="shared" si="1269"/>
        <v>88.457702311725996</v>
      </c>
      <c r="AZ1663">
        <f t="shared" si="1262"/>
        <v>4.5988767666350384E-3</v>
      </c>
      <c r="BA1663">
        <f t="shared" si="1270"/>
        <v>98.134579030979879</v>
      </c>
      <c r="BB1663" s="4">
        <f t="shared" si="1244"/>
        <v>0</v>
      </c>
      <c r="BC1663" s="4">
        <f t="shared" si="1245"/>
        <v>0</v>
      </c>
    </row>
    <row r="1664" spans="1:55">
      <c r="A1664" s="37">
        <v>42788</v>
      </c>
      <c r="B1664" s="2" t="s">
        <v>76</v>
      </c>
      <c r="C1664" s="40">
        <v>8.4</v>
      </c>
      <c r="D1664" s="19">
        <f t="shared" si="1246"/>
        <v>5.9880239520958937E-3</v>
      </c>
      <c r="E1664" s="19">
        <f t="shared" si="1271"/>
        <v>-2.3752969121139636E-3</v>
      </c>
      <c r="F1664" s="19">
        <f t="shared" si="1273"/>
        <v>-1.1890606420927215E-3</v>
      </c>
      <c r="G1664" s="19">
        <f t="shared" si="1277"/>
        <v>-1.9836639439906642E-2</v>
      </c>
      <c r="H1664" s="19">
        <f t="shared" si="1289"/>
        <v>-9.3712057626339829E-2</v>
      </c>
      <c r="I1664" s="19">
        <f t="shared" si="1289"/>
        <v>-3.7986296004670565E-2</v>
      </c>
      <c r="J1664" s="19">
        <f t="shared" si="1289"/>
        <v>-0.57407054726882056</v>
      </c>
      <c r="K1664" s="2" t="s">
        <v>75</v>
      </c>
      <c r="L1664" s="40">
        <v>8.98</v>
      </c>
      <c r="M1664" s="19">
        <f t="shared" si="1247"/>
        <v>-7.7348066298342849E-3</v>
      </c>
      <c r="N1664" s="19">
        <f t="shared" si="1272"/>
        <v>-1.2101210121012038E-2</v>
      </c>
      <c r="O1664" s="19">
        <f t="shared" si="1274"/>
        <v>5.5991041433371457E-3</v>
      </c>
      <c r="P1664" s="19">
        <f t="shared" si="1278"/>
        <v>1.8140589569161012E-2</v>
      </c>
      <c r="Q1664" s="19">
        <f t="shared" si="1290"/>
        <v>-0.90299795038342223</v>
      </c>
      <c r="R1664" s="19">
        <f t="shared" si="1290"/>
        <v>0.35516016298037756</v>
      </c>
      <c r="S1664" s="19">
        <f t="shared" si="1290"/>
        <v>1.3210693932616258</v>
      </c>
      <c r="T1664" s="19">
        <f t="shared" si="1248"/>
        <v>0.8092858927570824</v>
      </c>
      <c r="U1664" s="19">
        <f t="shared" si="1248"/>
        <v>-0.39314645898504813</v>
      </c>
      <c r="V1664" s="19">
        <f t="shared" si="1248"/>
        <v>-1.8951399405304463</v>
      </c>
      <c r="W1664" s="19">
        <f t="shared" si="1279"/>
        <v>9.1866954767020111E-3</v>
      </c>
      <c r="X1664" s="19">
        <f t="shared" si="1280"/>
        <v>8.3586782367487209E-3</v>
      </c>
      <c r="Y1664" s="19">
        <f t="shared" si="1281"/>
        <v>1</v>
      </c>
      <c r="Z1664" s="19">
        <f t="shared" si="1282"/>
        <v>1.0990607864665651</v>
      </c>
      <c r="AA1664" s="19">
        <f t="shared" si="1283"/>
        <v>2.0990607864665654</v>
      </c>
      <c r="AB1664" s="19">
        <f t="shared" si="1284"/>
        <v>0.47640354507471927</v>
      </c>
      <c r="AC1664" s="19">
        <f t="shared" si="1285"/>
        <v>0.52359645492528062</v>
      </c>
      <c r="AD1664" s="20">
        <f t="shared" si="1286"/>
        <v>-9.153965596741781E-3</v>
      </c>
      <c r="AE1664" s="21">
        <f t="shared" si="1241"/>
        <v>0</v>
      </c>
      <c r="AF1664" s="21">
        <f t="shared" si="1249"/>
        <v>0</v>
      </c>
      <c r="AG1664" s="21">
        <f t="shared" si="1250"/>
        <v>0</v>
      </c>
      <c r="AH1664" s="21">
        <f t="shared" si="1251"/>
        <v>0</v>
      </c>
      <c r="AI1664" s="21">
        <f t="shared" si="1265"/>
        <v>0</v>
      </c>
      <c r="AJ1664" s="21">
        <f t="shared" si="1266"/>
        <v>0</v>
      </c>
      <c r="AK1664" s="24">
        <f t="shared" si="1242"/>
        <v>0</v>
      </c>
      <c r="AL1664" s="24">
        <f t="shared" si="1252"/>
        <v>0</v>
      </c>
      <c r="AM1664" s="24">
        <f t="shared" si="1253"/>
        <v>0</v>
      </c>
      <c r="AN1664" s="24">
        <f t="shared" si="1254"/>
        <v>1</v>
      </c>
      <c r="AO1664" s="24">
        <f t="shared" si="1255"/>
        <v>0</v>
      </c>
      <c r="AP1664" s="24">
        <f t="shared" si="1267"/>
        <v>0</v>
      </c>
      <c r="AQ1664" s="27">
        <f t="shared" si="1243"/>
        <v>1</v>
      </c>
      <c r="AR1664" s="27">
        <f t="shared" si="1256"/>
        <v>0</v>
      </c>
      <c r="AS1664" s="27">
        <f t="shared" si="1257"/>
        <v>1</v>
      </c>
      <c r="AT1664" s="27">
        <f t="shared" si="1258"/>
        <v>1</v>
      </c>
      <c r="AU1664" s="27">
        <f t="shared" si="1259"/>
        <v>1</v>
      </c>
      <c r="AV1664" s="27">
        <f t="shared" si="1268"/>
        <v>-9.153965596741781E-3</v>
      </c>
      <c r="AW1664">
        <f t="shared" si="1260"/>
        <v>115.07487197175682</v>
      </c>
      <c r="AX1664">
        <f t="shared" si="1261"/>
        <v>91.033110680733074</v>
      </c>
      <c r="AY1664">
        <f t="shared" si="1269"/>
        <v>87.647963547997634</v>
      </c>
      <c r="AZ1664">
        <f t="shared" si="1262"/>
        <v>-3.0513218655805938E-3</v>
      </c>
      <c r="BA1664">
        <f t="shared" si="1270"/>
        <v>97.835138844213105</v>
      </c>
      <c r="BB1664" s="4">
        <f t="shared" si="1244"/>
        <v>0</v>
      </c>
      <c r="BC1664" s="4">
        <f t="shared" si="1245"/>
        <v>0</v>
      </c>
    </row>
    <row r="1665" spans="1:55">
      <c r="A1665" s="37">
        <v>42789</v>
      </c>
      <c r="B1665" s="2" t="s">
        <v>76</v>
      </c>
      <c r="C1665" s="40">
        <v>8.2899999999999991</v>
      </c>
      <c r="D1665" s="19">
        <f t="shared" si="1246"/>
        <v>-1.3095238095238238E-2</v>
      </c>
      <c r="E1665" s="19">
        <f t="shared" si="1271"/>
        <v>-3.6057692307693671E-3</v>
      </c>
      <c r="F1665" s="19">
        <f t="shared" si="1273"/>
        <v>-1.6607354685646569E-2</v>
      </c>
      <c r="G1665" s="19">
        <f t="shared" si="1277"/>
        <v>-2.4705882352941275E-2</v>
      </c>
      <c r="H1665" s="19">
        <f t="shared" si="1289"/>
        <v>-0.14306773120800498</v>
      </c>
      <c r="I1665" s="19">
        <f t="shared" si="1289"/>
        <v>-0.53151087643910278</v>
      </c>
      <c r="J1665" s="19">
        <f t="shared" si="1289"/>
        <v>-0.69299506564067459</v>
      </c>
      <c r="K1665" s="2" t="s">
        <v>75</v>
      </c>
      <c r="L1665" s="40">
        <v>9.0299999999999994</v>
      </c>
      <c r="M1665" s="19">
        <f t="shared" si="1247"/>
        <v>5.5679287305121306E-3</v>
      </c>
      <c r="N1665" s="19">
        <f t="shared" si="1272"/>
        <v>-4.4101433296583155E-3</v>
      </c>
      <c r="O1665" s="19">
        <f t="shared" si="1274"/>
        <v>6.6889632107021979E-3</v>
      </c>
      <c r="P1665" s="19">
        <f t="shared" si="1278"/>
        <v>1.803833145434049E-2</v>
      </c>
      <c r="Q1665" s="19">
        <f t="shared" si="1290"/>
        <v>-0.32823689367277065</v>
      </c>
      <c r="R1665" s="19">
        <f t="shared" si="1290"/>
        <v>0.43576071210551109</v>
      </c>
      <c r="S1665" s="19">
        <f t="shared" si="1290"/>
        <v>1.3547615499328605</v>
      </c>
      <c r="T1665" s="19">
        <f t="shared" si="1248"/>
        <v>0.18516916246476567</v>
      </c>
      <c r="U1665" s="19">
        <f t="shared" si="1248"/>
        <v>-0.96727158854461393</v>
      </c>
      <c r="V1665" s="19">
        <f t="shared" si="1248"/>
        <v>-2.0477566155735349</v>
      </c>
      <c r="W1665" s="19">
        <f t="shared" si="1279"/>
        <v>9.4523497437599118E-3</v>
      </c>
      <c r="X1665" s="19">
        <f t="shared" si="1280"/>
        <v>8.3556956568786849E-3</v>
      </c>
      <c r="Y1665" s="19">
        <f t="shared" si="1281"/>
        <v>1</v>
      </c>
      <c r="Z1665" s="19">
        <f t="shared" si="1282"/>
        <v>1.131246293775483</v>
      </c>
      <c r="AA1665" s="19">
        <f t="shared" si="1283"/>
        <v>2.131246293775483</v>
      </c>
      <c r="AB1665" s="19">
        <f t="shared" si="1284"/>
        <v>0.46920902709395884</v>
      </c>
      <c r="AC1665" s="19">
        <f t="shared" si="1285"/>
        <v>0.53079097290604116</v>
      </c>
      <c r="AD1665" s="20">
        <f t="shared" si="1286"/>
        <v>-2.2857903903442172E-3</v>
      </c>
      <c r="AE1665" s="21">
        <f t="shared" si="1241"/>
        <v>0</v>
      </c>
      <c r="AF1665" s="21">
        <f t="shared" si="1249"/>
        <v>0</v>
      </c>
      <c r="AG1665" s="21">
        <f t="shared" si="1250"/>
        <v>0</v>
      </c>
      <c r="AH1665" s="21">
        <f t="shared" si="1251"/>
        <v>0</v>
      </c>
      <c r="AI1665" s="21">
        <f t="shared" si="1265"/>
        <v>0</v>
      </c>
      <c r="AJ1665" s="21">
        <f t="shared" si="1266"/>
        <v>0</v>
      </c>
      <c r="AK1665" s="24">
        <f t="shared" si="1242"/>
        <v>0</v>
      </c>
      <c r="AL1665" s="24">
        <f t="shared" si="1252"/>
        <v>0</v>
      </c>
      <c r="AM1665" s="24">
        <f t="shared" si="1253"/>
        <v>0</v>
      </c>
      <c r="AN1665" s="24">
        <f t="shared" si="1254"/>
        <v>0</v>
      </c>
      <c r="AO1665" s="24">
        <f t="shared" si="1255"/>
        <v>0</v>
      </c>
      <c r="AP1665" s="24">
        <f t="shared" si="1267"/>
        <v>0</v>
      </c>
      <c r="AQ1665" s="27">
        <f t="shared" si="1243"/>
        <v>1</v>
      </c>
      <c r="AR1665" s="27">
        <f t="shared" si="1256"/>
        <v>0</v>
      </c>
      <c r="AS1665" s="27">
        <f t="shared" si="1257"/>
        <v>2</v>
      </c>
      <c r="AT1665" s="27">
        <f t="shared" si="1258"/>
        <v>0</v>
      </c>
      <c r="AU1665" s="27">
        <f t="shared" si="1259"/>
        <v>1</v>
      </c>
      <c r="AV1665" s="27">
        <f t="shared" si="1268"/>
        <v>-2.2857903903442172E-3</v>
      </c>
      <c r="AW1665">
        <f t="shared" si="1260"/>
        <v>115.07487197175682</v>
      </c>
      <c r="AX1665">
        <f t="shared" si="1261"/>
        <v>91.033110680733074</v>
      </c>
      <c r="AY1665">
        <f t="shared" si="1269"/>
        <v>87.447618675186376</v>
      </c>
      <c r="AZ1665">
        <f t="shared" si="1262"/>
        <v>-7.6193013011473904E-4</v>
      </c>
      <c r="BA1665">
        <f t="shared" si="1270"/>
        <v>97.760595304143749</v>
      </c>
      <c r="BB1665" s="4">
        <f t="shared" si="1244"/>
        <v>0</v>
      </c>
      <c r="BC1665" s="4">
        <f t="shared" si="1245"/>
        <v>0</v>
      </c>
    </row>
    <row r="1666" spans="1:55">
      <c r="A1666" s="37">
        <v>42790</v>
      </c>
      <c r="B1666" s="2" t="s">
        <v>76</v>
      </c>
      <c r="C1666" s="40">
        <v>8.26</v>
      </c>
      <c r="D1666" s="19">
        <f t="shared" si="1246"/>
        <v>-3.6188178528346639E-3</v>
      </c>
      <c r="E1666" s="19">
        <f t="shared" si="1271"/>
        <v>-2.4154589371980163E-3</v>
      </c>
      <c r="F1666" s="19">
        <f t="shared" si="1273"/>
        <v>-2.1327014218009446E-2</v>
      </c>
      <c r="G1666" s="19">
        <f t="shared" si="1277"/>
        <v>-2.248520710059166E-2</v>
      </c>
      <c r="H1666" s="19">
        <f t="shared" si="1289"/>
        <v>-9.5823165881301423E-2</v>
      </c>
      <c r="I1666" s="19">
        <f t="shared" si="1289"/>
        <v>-0.67750866294728995</v>
      </c>
      <c r="J1666" s="19">
        <f t="shared" si="1289"/>
        <v>-0.61126802034247629</v>
      </c>
      <c r="K1666" s="2" t="s">
        <v>75</v>
      </c>
      <c r="L1666" s="40">
        <v>9.0399999999999991</v>
      </c>
      <c r="M1666" s="19">
        <f t="shared" si="1247"/>
        <v>1.1074197120708514E-3</v>
      </c>
      <c r="N1666" s="19">
        <f t="shared" si="1272"/>
        <v>-8.7719298245614117E-3</v>
      </c>
      <c r="O1666" s="19">
        <f t="shared" si="1274"/>
        <v>8.9285714285712373E-3</v>
      </c>
      <c r="P1666" s="19">
        <f t="shared" si="1278"/>
        <v>2.0316027088036086E-2</v>
      </c>
      <c r="Q1666" s="19">
        <f t="shared" si="1290"/>
        <v>-0.67335703692098081</v>
      </c>
      <c r="R1666" s="19">
        <f t="shared" si="1290"/>
        <v>0.58599825695492236</v>
      </c>
      <c r="S1666" s="19">
        <f t="shared" si="1290"/>
        <v>1.5316375956931427</v>
      </c>
      <c r="T1666" s="19">
        <f t="shared" si="1248"/>
        <v>0.57753387103967935</v>
      </c>
      <c r="U1666" s="19">
        <f t="shared" si="1248"/>
        <v>-1.2635069199022122</v>
      </c>
      <c r="V1666" s="19">
        <f t="shared" si="1248"/>
        <v>-2.1429056160356188</v>
      </c>
      <c r="W1666" s="19">
        <f t="shared" si="1279"/>
        <v>9.4068766350199513E-3</v>
      </c>
      <c r="X1666" s="19">
        <f t="shared" si="1280"/>
        <v>8.3417059833080388E-3</v>
      </c>
      <c r="Y1666" s="19">
        <f t="shared" si="1281"/>
        <v>1</v>
      </c>
      <c r="Z1666" s="19">
        <f t="shared" si="1282"/>
        <v>1.1276921835705245</v>
      </c>
      <c r="AA1666" s="19">
        <f t="shared" si="1283"/>
        <v>2.1276921835705247</v>
      </c>
      <c r="AB1666" s="19">
        <f t="shared" si="1284"/>
        <v>0.46999279675966998</v>
      </c>
      <c r="AC1666" s="19">
        <f t="shared" si="1285"/>
        <v>0.5300072032403299</v>
      </c>
      <c r="AD1666" s="20">
        <f t="shared" si="1286"/>
        <v>-5.1901573325705413E-3</v>
      </c>
      <c r="AE1666" s="21">
        <f t="shared" si="1241"/>
        <v>0</v>
      </c>
      <c r="AF1666" s="21">
        <f t="shared" si="1249"/>
        <v>0</v>
      </c>
      <c r="AG1666" s="21">
        <f t="shared" si="1250"/>
        <v>0</v>
      </c>
      <c r="AH1666" s="21">
        <f t="shared" si="1251"/>
        <v>0</v>
      </c>
      <c r="AI1666" s="21">
        <f t="shared" si="1265"/>
        <v>0</v>
      </c>
      <c r="AJ1666" s="21">
        <f t="shared" si="1266"/>
        <v>0</v>
      </c>
      <c r="AK1666" s="24">
        <f t="shared" si="1242"/>
        <v>1</v>
      </c>
      <c r="AL1666" s="24">
        <f t="shared" si="1252"/>
        <v>0</v>
      </c>
      <c r="AM1666" s="24">
        <f t="shared" si="1253"/>
        <v>1</v>
      </c>
      <c r="AN1666" s="24">
        <f t="shared" si="1254"/>
        <v>0</v>
      </c>
      <c r="AO1666" s="24">
        <f t="shared" si="1255"/>
        <v>1</v>
      </c>
      <c r="AP1666" s="24">
        <f t="shared" si="1267"/>
        <v>-5.1901573325705413E-3</v>
      </c>
      <c r="AQ1666" s="27">
        <f t="shared" si="1243"/>
        <v>1</v>
      </c>
      <c r="AR1666" s="27">
        <f t="shared" si="1256"/>
        <v>0</v>
      </c>
      <c r="AS1666" s="27">
        <f t="shared" si="1257"/>
        <v>3</v>
      </c>
      <c r="AT1666" s="27">
        <f t="shared" si="1258"/>
        <v>0</v>
      </c>
      <c r="AU1666" s="27">
        <f t="shared" si="1259"/>
        <v>1</v>
      </c>
      <c r="AV1666" s="27">
        <f t="shared" si="1268"/>
        <v>-5.1901573325705413E-3</v>
      </c>
      <c r="AW1666">
        <f t="shared" si="1260"/>
        <v>115.07487197175682</v>
      </c>
      <c r="AX1666">
        <f t="shared" si="1261"/>
        <v>90.560634513826756</v>
      </c>
      <c r="AY1666">
        <f t="shared" si="1269"/>
        <v>86.993751775903519</v>
      </c>
      <c r="AZ1666">
        <f t="shared" si="1262"/>
        <v>-3.4601048883803609E-3</v>
      </c>
      <c r="BA1666">
        <f t="shared" si="1270"/>
        <v>97.422333390440912</v>
      </c>
      <c r="BB1666" s="4">
        <f t="shared" si="1244"/>
        <v>0</v>
      </c>
      <c r="BC1666" s="4">
        <f t="shared" si="1245"/>
        <v>0</v>
      </c>
    </row>
    <row r="1667" spans="1:55">
      <c r="A1667" s="37">
        <v>42793</v>
      </c>
      <c r="B1667" s="2" t="s">
        <v>76</v>
      </c>
      <c r="C1667" s="40">
        <v>8.2100000000000009</v>
      </c>
      <c r="D1667" s="19">
        <f t="shared" si="1246"/>
        <v>-6.0532687651330434E-3</v>
      </c>
      <c r="E1667" s="19">
        <f t="shared" si="1271"/>
        <v>-1.676646706586812E-2</v>
      </c>
      <c r="F1667" s="19">
        <f t="shared" si="1273"/>
        <v>-2.3781212841854849E-2</v>
      </c>
      <c r="G1667" s="19">
        <f t="shared" si="1277"/>
        <v>-3.6384976525821448E-2</v>
      </c>
      <c r="H1667" s="19">
        <f t="shared" si="1289"/>
        <v>-0.66468441880018969</v>
      </c>
      <c r="I1667" s="19">
        <f t="shared" si="1289"/>
        <v>-0.74552770615741804</v>
      </c>
      <c r="J1667" s="19">
        <f t="shared" si="1289"/>
        <v>-0.96363368731378141</v>
      </c>
      <c r="K1667" s="2" t="s">
        <v>75</v>
      </c>
      <c r="L1667" s="40">
        <v>9.08</v>
      </c>
      <c r="M1667" s="19">
        <f t="shared" si="1247"/>
        <v>4.4247787610620492E-3</v>
      </c>
      <c r="N1667" s="19">
        <f t="shared" si="1272"/>
        <v>2.2075055187637496E-3</v>
      </c>
      <c r="O1667" s="19">
        <f t="shared" si="1274"/>
        <v>2.483069977426644E-2</v>
      </c>
      <c r="P1667" s="19">
        <f t="shared" si="1278"/>
        <v>2.2522522522522442E-2</v>
      </c>
      <c r="Q1667" s="19">
        <f t="shared" si="1290"/>
        <v>0.16911193059547472</v>
      </c>
      <c r="R1667" s="19">
        <f t="shared" si="1290"/>
        <v>1.6384679785324785</v>
      </c>
      <c r="S1667" s="19">
        <f t="shared" si="1290"/>
        <v>1.7019429010282976</v>
      </c>
      <c r="T1667" s="19">
        <f t="shared" si="1248"/>
        <v>-0.83379634939566438</v>
      </c>
      <c r="U1667" s="19">
        <f t="shared" si="1248"/>
        <v>-2.3839956846898964</v>
      </c>
      <c r="V1667" s="19">
        <f t="shared" si="1248"/>
        <v>-2.6655765883420788</v>
      </c>
      <c r="W1667" s="19">
        <f t="shared" si="1279"/>
        <v>9.1985285364010634E-3</v>
      </c>
      <c r="X1667" s="19">
        <f t="shared" si="1280"/>
        <v>8.3723919639289816E-3</v>
      </c>
      <c r="Y1667" s="19">
        <f t="shared" si="1281"/>
        <v>1</v>
      </c>
      <c r="Z1667" s="19">
        <f t="shared" si="1282"/>
        <v>1.098673900604672</v>
      </c>
      <c r="AA1667" s="19">
        <f t="shared" si="1283"/>
        <v>2.098673900604672</v>
      </c>
      <c r="AB1667" s="19">
        <f t="shared" si="1284"/>
        <v>0.47649136900777156</v>
      </c>
      <c r="AC1667" s="19">
        <f t="shared" si="1285"/>
        <v>0.52350863099222844</v>
      </c>
      <c r="AD1667" s="20">
        <f t="shared" si="1286"/>
        <v>-1.1454469112830421E-3</v>
      </c>
      <c r="AE1667" s="21">
        <f t="shared" si="1241"/>
        <v>0</v>
      </c>
      <c r="AF1667" s="21">
        <f t="shared" si="1249"/>
        <v>0</v>
      </c>
      <c r="AG1667" s="21">
        <f t="shared" si="1250"/>
        <v>0</v>
      </c>
      <c r="AH1667" s="21">
        <f t="shared" si="1251"/>
        <v>0</v>
      </c>
      <c r="AI1667" s="21">
        <f t="shared" si="1265"/>
        <v>0</v>
      </c>
      <c r="AJ1667" s="21">
        <f t="shared" si="1266"/>
        <v>0</v>
      </c>
      <c r="AK1667" s="24">
        <f t="shared" si="1242"/>
        <v>1</v>
      </c>
      <c r="AL1667" s="24">
        <f t="shared" si="1252"/>
        <v>0</v>
      </c>
      <c r="AM1667" s="24">
        <f t="shared" si="1253"/>
        <v>2</v>
      </c>
      <c r="AN1667" s="24">
        <f t="shared" si="1254"/>
        <v>0</v>
      </c>
      <c r="AO1667" s="24">
        <f t="shared" si="1255"/>
        <v>1</v>
      </c>
      <c r="AP1667" s="24">
        <f t="shared" si="1267"/>
        <v>-1.1454469112830421E-3</v>
      </c>
      <c r="AQ1667" s="27">
        <f t="shared" si="1243"/>
        <v>1</v>
      </c>
      <c r="AR1667" s="27">
        <f t="shared" si="1256"/>
        <v>0</v>
      </c>
      <c r="AS1667" s="27">
        <f t="shared" si="1257"/>
        <v>4</v>
      </c>
      <c r="AT1667" s="27">
        <f t="shared" si="1258"/>
        <v>0</v>
      </c>
      <c r="AU1667" s="27">
        <f t="shared" si="1259"/>
        <v>1</v>
      </c>
      <c r="AV1667" s="27">
        <f t="shared" si="1268"/>
        <v>-1.1454469112830421E-3</v>
      </c>
      <c r="AW1667">
        <f t="shared" si="1260"/>
        <v>115.07487197175682</v>
      </c>
      <c r="AX1667">
        <f t="shared" si="1261"/>
        <v>90.456902114739066</v>
      </c>
      <c r="AY1667">
        <f t="shared" si="1269"/>
        <v>86.894105051630888</v>
      </c>
      <c r="AZ1667">
        <f t="shared" si="1262"/>
        <v>-7.6363127418869472E-4</v>
      </c>
      <c r="BA1667">
        <f t="shared" si="1270"/>
        <v>97.347938649859543</v>
      </c>
      <c r="BB1667" s="4">
        <f t="shared" si="1244"/>
        <v>0</v>
      </c>
      <c r="BC1667" s="4">
        <f t="shared" si="1245"/>
        <v>0</v>
      </c>
    </row>
    <row r="1668" spans="1:55">
      <c r="A1668" s="37">
        <v>42794</v>
      </c>
      <c r="B1668" s="2" t="s">
        <v>76</v>
      </c>
      <c r="C1668" s="40">
        <v>8.23</v>
      </c>
      <c r="D1668" s="19">
        <f t="shared" si="1246"/>
        <v>2.4360535931789978E-3</v>
      </c>
      <c r="E1668" s="19">
        <f t="shared" si="1271"/>
        <v>-1.4371257485029846E-2</v>
      </c>
      <c r="F1668" s="19">
        <f t="shared" si="1273"/>
        <v>-1.9070321811680589E-2</v>
      </c>
      <c r="G1668" s="19">
        <f t="shared" si="1277"/>
        <v>-6.0502283105022758E-2</v>
      </c>
      <c r="H1668" s="19">
        <f t="shared" si="1289"/>
        <v>-0.56762928632449594</v>
      </c>
      <c r="I1668" s="19">
        <f t="shared" si="1289"/>
        <v>-0.58947190787697745</v>
      </c>
      <c r="J1668" s="19">
        <f t="shared" si="1289"/>
        <v>-1.5439878398485531</v>
      </c>
      <c r="K1668" s="2" t="s">
        <v>75</v>
      </c>
      <c r="L1668" s="40">
        <v>9.1199999999999992</v>
      </c>
      <c r="M1668" s="19">
        <f t="shared" si="1247"/>
        <v>4.4052863436122407E-3</v>
      </c>
      <c r="N1668" s="19">
        <f t="shared" si="1272"/>
        <v>7.7348066298340888E-3</v>
      </c>
      <c r="O1668" s="19">
        <f t="shared" si="1274"/>
        <v>1.0976948408342247E-3</v>
      </c>
      <c r="P1668" s="19">
        <f t="shared" si="1278"/>
        <v>1.5590200445434164E-2</v>
      </c>
      <c r="Q1668" s="19">
        <f t="shared" si="1290"/>
        <v>0.61766631977442521</v>
      </c>
      <c r="R1668" s="19">
        <f t="shared" si="1290"/>
        <v>7.1998335058129845E-2</v>
      </c>
      <c r="S1668" s="19">
        <f t="shared" si="1290"/>
        <v>1.1669798404925731</v>
      </c>
      <c r="T1668" s="19">
        <f t="shared" si="1248"/>
        <v>-1.1852956060989213</v>
      </c>
      <c r="U1668" s="19">
        <f t="shared" si="1248"/>
        <v>-0.66147024293510726</v>
      </c>
      <c r="V1668" s="19">
        <f t="shared" si="1248"/>
        <v>-2.7109676803411262</v>
      </c>
      <c r="W1668" s="19">
        <f t="shared" si="1279"/>
        <v>6.0425784148617967E-3</v>
      </c>
      <c r="X1668" s="19">
        <f t="shared" si="1280"/>
        <v>8.0714346094239442E-3</v>
      </c>
      <c r="Y1668" s="19">
        <f t="shared" si="1281"/>
        <v>1.3357600109205285</v>
      </c>
      <c r="Z1668" s="19">
        <f t="shared" si="1282"/>
        <v>1</v>
      </c>
      <c r="AA1668" s="19">
        <f t="shared" si="1283"/>
        <v>2.3357600109205285</v>
      </c>
      <c r="AB1668" s="19">
        <f t="shared" si="1284"/>
        <v>0.57187382465465808</v>
      </c>
      <c r="AC1668" s="19">
        <f t="shared" si="1285"/>
        <v>0.42812617534534192</v>
      </c>
      <c r="AD1668" s="20">
        <f t="shared" si="1286"/>
        <v>-5.1823825117762569E-3</v>
      </c>
      <c r="AE1668" s="21">
        <f t="shared" si="1241"/>
        <v>1</v>
      </c>
      <c r="AF1668" s="21">
        <f t="shared" si="1249"/>
        <v>0</v>
      </c>
      <c r="AG1668" s="21">
        <f t="shared" si="1250"/>
        <v>1</v>
      </c>
      <c r="AH1668" s="21">
        <f t="shared" si="1251"/>
        <v>0</v>
      </c>
      <c r="AI1668" s="21">
        <f t="shared" si="1265"/>
        <v>1</v>
      </c>
      <c r="AJ1668" s="21">
        <f t="shared" si="1266"/>
        <v>-5.1823825117762569E-3</v>
      </c>
      <c r="AK1668" s="24">
        <f t="shared" si="1242"/>
        <v>0</v>
      </c>
      <c r="AL1668" s="24">
        <f t="shared" si="1252"/>
        <v>0</v>
      </c>
      <c r="AM1668" s="24">
        <f t="shared" si="1253"/>
        <v>3</v>
      </c>
      <c r="AN1668" s="24">
        <f t="shared" si="1254"/>
        <v>0</v>
      </c>
      <c r="AO1668" s="24">
        <f t="shared" si="1255"/>
        <v>1</v>
      </c>
      <c r="AP1668" s="24">
        <f t="shared" si="1267"/>
        <v>-5.1823825117762569E-3</v>
      </c>
      <c r="AQ1668" s="27">
        <f t="shared" si="1243"/>
        <v>1</v>
      </c>
      <c r="AR1668" s="27">
        <f t="shared" si="1256"/>
        <v>0</v>
      </c>
      <c r="AS1668" s="27">
        <f t="shared" si="1257"/>
        <v>5</v>
      </c>
      <c r="AT1668" s="27">
        <f t="shared" si="1258"/>
        <v>0</v>
      </c>
      <c r="AU1668" s="27">
        <f t="shared" si="1259"/>
        <v>1</v>
      </c>
      <c r="AV1668" s="27">
        <f t="shared" si="1268"/>
        <v>-5.1823825117762569E-3</v>
      </c>
      <c r="AW1668">
        <f t="shared" si="1260"/>
        <v>114.47850996770549</v>
      </c>
      <c r="AX1668">
        <f t="shared" si="1261"/>
        <v>89.988119847150188</v>
      </c>
      <c r="AY1668">
        <f t="shared" si="1269"/>
        <v>86.443786561234859</v>
      </c>
      <c r="AZ1668">
        <f t="shared" si="1262"/>
        <v>-5.1823825117762569E-3</v>
      </c>
      <c r="BA1668">
        <f t="shared" si="1270"/>
        <v>96.843444395043036</v>
      </c>
      <c r="BB1668" s="4">
        <f t="shared" si="1244"/>
        <v>1</v>
      </c>
      <c r="BC1668" s="4">
        <f t="shared" si="1245"/>
        <v>0</v>
      </c>
    </row>
    <row r="1669" spans="1:55">
      <c r="A1669" s="37">
        <v>42795</v>
      </c>
      <c r="B1669" s="2" t="s">
        <v>76</v>
      </c>
      <c r="C1669" s="40">
        <v>8.25</v>
      </c>
      <c r="D1669" s="19">
        <f t="shared" si="1246"/>
        <v>2.4301336573511025E-3</v>
      </c>
      <c r="E1669" s="19">
        <f t="shared" si="1271"/>
        <v>-1.7857142857142898E-2</v>
      </c>
      <c r="F1669" s="19">
        <f t="shared" si="1273"/>
        <v>-2.0190023752969112E-2</v>
      </c>
      <c r="G1669" s="19">
        <f t="shared" si="1277"/>
        <v>-5.6064073226544643E-2</v>
      </c>
      <c r="H1669" s="19">
        <f t="shared" si="1289"/>
        <v>-0.70376319207088023</v>
      </c>
      <c r="I1669" s="19">
        <f t="shared" si="1289"/>
        <v>-0.61822436634269473</v>
      </c>
      <c r="J1669" s="19">
        <f t="shared" si="1289"/>
        <v>-1.351257404773899</v>
      </c>
      <c r="K1669" s="2" t="s">
        <v>75</v>
      </c>
      <c r="L1669" s="40">
        <v>9.26</v>
      </c>
      <c r="M1669" s="19">
        <f t="shared" si="1247"/>
        <v>1.5350877192982519E-2</v>
      </c>
      <c r="N1669" s="19">
        <f t="shared" si="1272"/>
        <v>3.1180400890868525E-2</v>
      </c>
      <c r="O1669" s="19">
        <f t="shared" si="1274"/>
        <v>1.8701870187018695E-2</v>
      </c>
      <c r="P1669" s="19">
        <f t="shared" si="1278"/>
        <v>2.8888888888888867E-2</v>
      </c>
      <c r="Q1669" s="19">
        <f t="shared" si="1290"/>
        <v>2.6139883705300444</v>
      </c>
      <c r="R1669" s="19">
        <f t="shared" si="1290"/>
        <v>1.232454845029185</v>
      </c>
      <c r="S1669" s="19">
        <f t="shared" si="1290"/>
        <v>2.1622709106825604</v>
      </c>
      <c r="T1669" s="19">
        <f t="shared" si="1248"/>
        <v>-3.3177515626009244</v>
      </c>
      <c r="U1669" s="19">
        <f t="shared" si="1248"/>
        <v>-1.8506792113718797</v>
      </c>
      <c r="V1669" s="19">
        <f t="shared" si="1248"/>
        <v>-3.5135283154564592</v>
      </c>
      <c r="W1669" s="19">
        <f t="shared" si="1279"/>
        <v>6.1666762514216008E-3</v>
      </c>
      <c r="X1669" s="19">
        <f t="shared" si="1280"/>
        <v>8.7020154962521423E-3</v>
      </c>
      <c r="Y1669" s="19">
        <f t="shared" si="1281"/>
        <v>1.4111354547348047</v>
      </c>
      <c r="Z1669" s="19">
        <f t="shared" si="1282"/>
        <v>1</v>
      </c>
      <c r="AA1669" s="19">
        <f t="shared" si="1283"/>
        <v>2.4111354547348047</v>
      </c>
      <c r="AB1669" s="19">
        <f t="shared" si="1284"/>
        <v>0.58525764363993904</v>
      </c>
      <c r="AC1669" s="19">
        <f t="shared" si="1285"/>
        <v>0.41474235636006096</v>
      </c>
      <c r="AD1669" s="20">
        <f t="shared" si="1286"/>
        <v>-1.8306210329141147E-3</v>
      </c>
      <c r="AE1669" s="21">
        <f t="shared" si="1241"/>
        <v>1</v>
      </c>
      <c r="AF1669" s="21">
        <f t="shared" si="1249"/>
        <v>0</v>
      </c>
      <c r="AG1669" s="21">
        <f t="shared" si="1250"/>
        <v>2</v>
      </c>
      <c r="AH1669" s="21">
        <f t="shared" si="1251"/>
        <v>0</v>
      </c>
      <c r="AI1669" s="21">
        <f t="shared" si="1265"/>
        <v>1</v>
      </c>
      <c r="AJ1669" s="21">
        <f t="shared" si="1266"/>
        <v>-1.8306210329141147E-3</v>
      </c>
      <c r="AK1669" s="24">
        <f t="shared" si="1242"/>
        <v>1</v>
      </c>
      <c r="AL1669" s="24">
        <f t="shared" si="1252"/>
        <v>0</v>
      </c>
      <c r="AM1669" s="24">
        <f t="shared" si="1253"/>
        <v>4</v>
      </c>
      <c r="AN1669" s="24">
        <f t="shared" si="1254"/>
        <v>0</v>
      </c>
      <c r="AO1669" s="24">
        <f t="shared" si="1255"/>
        <v>1</v>
      </c>
      <c r="AP1669" s="24">
        <f t="shared" si="1267"/>
        <v>-1.8306210329141147E-3</v>
      </c>
      <c r="AQ1669" s="27">
        <f t="shared" si="1243"/>
        <v>1</v>
      </c>
      <c r="AR1669" s="27">
        <f t="shared" si="1256"/>
        <v>0</v>
      </c>
      <c r="AS1669" s="27">
        <f t="shared" si="1257"/>
        <v>1</v>
      </c>
      <c r="AT1669" s="27">
        <f t="shared" si="1258"/>
        <v>1</v>
      </c>
      <c r="AU1669" s="27">
        <f t="shared" si="1259"/>
        <v>1</v>
      </c>
      <c r="AV1669" s="27">
        <f t="shared" si="1268"/>
        <v>-1.8306210329141147E-3</v>
      </c>
      <c r="AW1669">
        <f t="shared" si="1260"/>
        <v>114.26894319954195</v>
      </c>
      <c r="AX1669">
        <f t="shared" si="1261"/>
        <v>89.823385702245602</v>
      </c>
      <c r="AY1669">
        <f t="shared" si="1269"/>
        <v>86.285540747391124</v>
      </c>
      <c r="AZ1669">
        <f t="shared" si="1262"/>
        <v>-1.8306210329141145E-3</v>
      </c>
      <c r="BA1669">
        <f t="shared" si="1270"/>
        <v>96.666160748833619</v>
      </c>
      <c r="BB1669" s="4">
        <f t="shared" si="1244"/>
        <v>1</v>
      </c>
      <c r="BC1669" s="4">
        <f t="shared" si="1245"/>
        <v>1</v>
      </c>
    </row>
    <row r="1670" spans="1:55">
      <c r="A1670" s="37">
        <v>42796</v>
      </c>
      <c r="B1670" s="2" t="s">
        <v>76</v>
      </c>
      <c r="C1670" s="40">
        <v>8.18</v>
      </c>
      <c r="D1670" s="19">
        <f t="shared" si="1246"/>
        <v>-8.4848484848485187E-3</v>
      </c>
      <c r="E1670" s="19">
        <f t="shared" si="1271"/>
        <v>-1.3268998793727315E-2</v>
      </c>
      <c r="F1670" s="19">
        <f t="shared" si="1273"/>
        <v>-1.6826923076923146E-2</v>
      </c>
      <c r="G1670" s="19">
        <f t="shared" si="1277"/>
        <v>-5.4335260115607006E-2</v>
      </c>
      <c r="H1670" s="19">
        <f t="shared" si="1289"/>
        <v>-0.5189748875870972</v>
      </c>
      <c r="I1670" s="19">
        <f t="shared" si="1289"/>
        <v>-0.51348078680715281</v>
      </c>
      <c r="J1670" s="19">
        <f t="shared" si="1289"/>
        <v>-1.2529955504746257</v>
      </c>
      <c r="K1670" s="2" t="s">
        <v>75</v>
      </c>
      <c r="L1670" s="40">
        <v>9.19</v>
      </c>
      <c r="M1670" s="19">
        <f t="shared" si="1247"/>
        <v>-7.5593952483801602E-3</v>
      </c>
      <c r="N1670" s="19">
        <f t="shared" si="1272"/>
        <v>1.7718715393134014E-2</v>
      </c>
      <c r="O1670" s="19">
        <f t="shared" si="1274"/>
        <v>1.3230429988974555E-2</v>
      </c>
      <c r="P1670" s="19">
        <f t="shared" si="1278"/>
        <v>2.9115341545352721E-2</v>
      </c>
      <c r="Q1670" s="19">
        <f t="shared" si="1290"/>
        <v>1.4801939070151955</v>
      </c>
      <c r="R1670" s="19">
        <f t="shared" si="1290"/>
        <v>0.87252614743356227</v>
      </c>
      <c r="S1670" s="19">
        <f t="shared" si="1290"/>
        <v>2.1781567859846533</v>
      </c>
      <c r="T1670" s="19">
        <f t="shared" si="1248"/>
        <v>-1.9991687946022927</v>
      </c>
      <c r="U1670" s="19">
        <f t="shared" si="1248"/>
        <v>-1.3860069342407151</v>
      </c>
      <c r="V1670" s="19">
        <f t="shared" si="1248"/>
        <v>-3.4311523364592791</v>
      </c>
      <c r="W1670" s="19">
        <f t="shared" si="1279"/>
        <v>6.0641215882736247E-3</v>
      </c>
      <c r="X1670" s="19">
        <f t="shared" si="1280"/>
        <v>8.6899418534200443E-3</v>
      </c>
      <c r="Y1670" s="19">
        <f t="shared" si="1281"/>
        <v>1.4330091715548792</v>
      </c>
      <c r="Z1670" s="19">
        <f t="shared" si="1282"/>
        <v>1</v>
      </c>
      <c r="AA1670" s="19">
        <f t="shared" si="1283"/>
        <v>2.4330091715548789</v>
      </c>
      <c r="AB1670" s="19">
        <f t="shared" si="1284"/>
        <v>0.58898634181435361</v>
      </c>
      <c r="AC1670" s="19">
        <f t="shared" si="1285"/>
        <v>0.4110136581856465</v>
      </c>
      <c r="AD1670" s="20">
        <f t="shared" si="1286"/>
        <v>-1.2316651372096837E-2</v>
      </c>
      <c r="AE1670" s="21">
        <f t="shared" si="1241"/>
        <v>1</v>
      </c>
      <c r="AF1670" s="21">
        <f t="shared" si="1249"/>
        <v>0</v>
      </c>
      <c r="AG1670" s="21">
        <f t="shared" si="1250"/>
        <v>3</v>
      </c>
      <c r="AH1670" s="21">
        <f t="shared" si="1251"/>
        <v>0</v>
      </c>
      <c r="AI1670" s="21">
        <f t="shared" si="1265"/>
        <v>1</v>
      </c>
      <c r="AJ1670" s="21">
        <f t="shared" si="1266"/>
        <v>-1.2316651372096837E-2</v>
      </c>
      <c r="AK1670" s="24">
        <f t="shared" si="1242"/>
        <v>1</v>
      </c>
      <c r="AL1670" s="24">
        <f t="shared" si="1252"/>
        <v>0</v>
      </c>
      <c r="AM1670" s="24">
        <f t="shared" si="1253"/>
        <v>5</v>
      </c>
      <c r="AN1670" s="24">
        <f t="shared" si="1254"/>
        <v>0</v>
      </c>
      <c r="AO1670" s="24">
        <f t="shared" si="1255"/>
        <v>1</v>
      </c>
      <c r="AP1670" s="24">
        <f t="shared" si="1267"/>
        <v>-1.2316651372096837E-2</v>
      </c>
      <c r="AQ1670" s="27">
        <f t="shared" si="1243"/>
        <v>1</v>
      </c>
      <c r="AR1670" s="27">
        <f t="shared" si="1256"/>
        <v>0</v>
      </c>
      <c r="AS1670" s="27">
        <f t="shared" si="1257"/>
        <v>2</v>
      </c>
      <c r="AT1670" s="27">
        <f t="shared" si="1258"/>
        <v>0</v>
      </c>
      <c r="AU1670" s="27">
        <f t="shared" si="1259"/>
        <v>1</v>
      </c>
      <c r="AV1670" s="27">
        <f t="shared" si="1268"/>
        <v>-1.2316651372096837E-2</v>
      </c>
      <c r="AW1670">
        <f t="shared" si="1260"/>
        <v>112.86153246349527</v>
      </c>
      <c r="AX1670">
        <f t="shared" si="1261"/>
        <v>88.717062375489661</v>
      </c>
      <c r="AY1670">
        <f t="shared" si="1269"/>
        <v>85.222791823552654</v>
      </c>
      <c r="AZ1670">
        <f t="shared" si="1262"/>
        <v>-1.2316651372096837E-2</v>
      </c>
      <c r="BA1670">
        <f t="shared" si="1270"/>
        <v>95.475557347411169</v>
      </c>
      <c r="BB1670" s="4">
        <f t="shared" si="1244"/>
        <v>1</v>
      </c>
      <c r="BC1670" s="4">
        <f t="shared" si="1245"/>
        <v>1</v>
      </c>
    </row>
    <row r="1671" spans="1:55">
      <c r="A1671" s="37">
        <v>42797</v>
      </c>
      <c r="B1671" s="2" t="s">
        <v>76</v>
      </c>
      <c r="C1671" s="40">
        <v>8.0399999999999991</v>
      </c>
      <c r="D1671" s="19">
        <f t="shared" si="1246"/>
        <v>-1.7114914425427941E-2</v>
      </c>
      <c r="E1671" s="19">
        <f t="shared" si="1271"/>
        <v>-2.6634382566586033E-2</v>
      </c>
      <c r="F1671" s="19">
        <f t="shared" si="1273"/>
        <v>-2.898550724637684E-2</v>
      </c>
      <c r="G1671" s="19">
        <f t="shared" si="1277"/>
        <v>-6.293706293706304E-2</v>
      </c>
      <c r="H1671" s="19">
        <f t="shared" si="1289"/>
        <v>-1.0365121284199399</v>
      </c>
      <c r="I1671" s="19">
        <f t="shared" si="1289"/>
        <v>-0.87782327859591092</v>
      </c>
      <c r="J1671" s="19">
        <f t="shared" si="1289"/>
        <v>-1.3960120118911721</v>
      </c>
      <c r="K1671" s="2" t="s">
        <v>75</v>
      </c>
      <c r="L1671" s="40">
        <v>9.24</v>
      </c>
      <c r="M1671" s="19">
        <f t="shared" si="1247"/>
        <v>5.4406964091404473E-3</v>
      </c>
      <c r="N1671" s="19">
        <f t="shared" si="1272"/>
        <v>2.2123893805309856E-2</v>
      </c>
      <c r="O1671" s="19">
        <f t="shared" si="1274"/>
        <v>1.3157894736842216E-2</v>
      </c>
      <c r="P1671" s="19">
        <f t="shared" si="1278"/>
        <v>3.5874439461883442E-2</v>
      </c>
      <c r="Q1671" s="19">
        <f t="shared" si="1290"/>
        <v>1.8461155560539482</v>
      </c>
      <c r="R1671" s="19">
        <f t="shared" si="1290"/>
        <v>0.92798889410523855</v>
      </c>
      <c r="S1671" s="19">
        <f t="shared" si="1290"/>
        <v>2.6588596434790923</v>
      </c>
      <c r="T1671" s="19">
        <f t="shared" si="1248"/>
        <v>-2.8826276844738881</v>
      </c>
      <c r="U1671" s="19">
        <f t="shared" si="1248"/>
        <v>-1.8058121727011494</v>
      </c>
      <c r="V1671" s="19">
        <f t="shared" si="1248"/>
        <v>-4.0548716553702642</v>
      </c>
      <c r="W1671" s="19">
        <f t="shared" si="1279"/>
        <v>6.7747219894998779E-3</v>
      </c>
      <c r="X1671" s="19">
        <f t="shared" si="1280"/>
        <v>8.7107730983926063E-3</v>
      </c>
      <c r="Y1671" s="19">
        <f t="shared" si="1281"/>
        <v>1.2857757280510416</v>
      </c>
      <c r="Z1671" s="19">
        <f t="shared" si="1282"/>
        <v>1</v>
      </c>
      <c r="AA1671" s="19">
        <f t="shared" si="1283"/>
        <v>2.2857757280510418</v>
      </c>
      <c r="AB1671" s="19">
        <f t="shared" si="1284"/>
        <v>0.56251176013114523</v>
      </c>
      <c r="AC1671" s="19">
        <f t="shared" si="1285"/>
        <v>0.43748823986885466</v>
      </c>
      <c r="AD1671" s="20">
        <f t="shared" si="1286"/>
        <v>2.8196993486114905E-3</v>
      </c>
      <c r="AE1671" s="21">
        <f t="shared" si="1241"/>
        <v>1</v>
      </c>
      <c r="AF1671" s="21">
        <f t="shared" si="1249"/>
        <v>0</v>
      </c>
      <c r="AG1671" s="21">
        <f t="shared" si="1250"/>
        <v>4</v>
      </c>
      <c r="AH1671" s="21">
        <f t="shared" si="1251"/>
        <v>0</v>
      </c>
      <c r="AI1671" s="21">
        <f t="shared" si="1265"/>
        <v>1</v>
      </c>
      <c r="AJ1671" s="21">
        <f t="shared" si="1266"/>
        <v>2.8196993486114905E-3</v>
      </c>
      <c r="AK1671" s="24">
        <f t="shared" si="1242"/>
        <v>1</v>
      </c>
      <c r="AL1671" s="24">
        <f t="shared" si="1252"/>
        <v>0</v>
      </c>
      <c r="AM1671" s="24">
        <f t="shared" si="1253"/>
        <v>1</v>
      </c>
      <c r="AN1671" s="24">
        <f t="shared" si="1254"/>
        <v>1</v>
      </c>
      <c r="AO1671" s="24">
        <f t="shared" si="1255"/>
        <v>1</v>
      </c>
      <c r="AP1671" s="24">
        <f t="shared" si="1267"/>
        <v>2.8196993486114905E-3</v>
      </c>
      <c r="AQ1671" s="27">
        <f t="shared" si="1243"/>
        <v>1</v>
      </c>
      <c r="AR1671" s="27">
        <f t="shared" si="1256"/>
        <v>0</v>
      </c>
      <c r="AS1671" s="27">
        <f t="shared" si="1257"/>
        <v>3</v>
      </c>
      <c r="AT1671" s="27">
        <f t="shared" si="1258"/>
        <v>0</v>
      </c>
      <c r="AU1671" s="27">
        <f t="shared" si="1259"/>
        <v>1</v>
      </c>
      <c r="AV1671" s="27">
        <f t="shared" si="1268"/>
        <v>2.8196993486114905E-3</v>
      </c>
      <c r="AW1671">
        <f t="shared" si="1260"/>
        <v>113.17976805306589</v>
      </c>
      <c r="AX1671">
        <f t="shared" si="1261"/>
        <v>88.967217818480563</v>
      </c>
      <c r="AY1671">
        <f t="shared" si="1269"/>
        <v>85.463094474144384</v>
      </c>
      <c r="AZ1671">
        <f t="shared" si="1262"/>
        <v>2.8196993486114905E-3</v>
      </c>
      <c r="BA1671">
        <f t="shared" si="1270"/>
        <v>95.744769714271996</v>
      </c>
      <c r="BB1671" s="4">
        <f t="shared" si="1244"/>
        <v>1</v>
      </c>
      <c r="BC1671" s="4">
        <f t="shared" si="1245"/>
        <v>1</v>
      </c>
    </row>
    <row r="1672" spans="1:55">
      <c r="A1672" s="37">
        <v>42800</v>
      </c>
      <c r="B1672" s="2" t="s">
        <v>76</v>
      </c>
      <c r="C1672" s="40">
        <v>8.06</v>
      </c>
      <c r="D1672" s="19">
        <f t="shared" si="1246"/>
        <v>2.4875621890548946E-3</v>
      </c>
      <c r="E1672" s="19">
        <f t="shared" si="1271"/>
        <v>-1.8270401948842916E-2</v>
      </c>
      <c r="F1672" s="19">
        <f t="shared" si="1273"/>
        <v>-3.4730538922155586E-2</v>
      </c>
      <c r="G1672" s="19">
        <f t="shared" si="1277"/>
        <v>-5.7309941520467859E-2</v>
      </c>
      <c r="H1672" s="19">
        <f t="shared" si="1289"/>
        <v>-0.70567720110598786</v>
      </c>
      <c r="I1672" s="19">
        <f t="shared" si="1289"/>
        <v>-1.0440740571748159</v>
      </c>
      <c r="J1672" s="19">
        <f t="shared" si="1289"/>
        <v>-1.2228960835036298</v>
      </c>
      <c r="K1672" s="2" t="s">
        <v>75</v>
      </c>
      <c r="L1672" s="40">
        <v>9.2100000000000009</v>
      </c>
      <c r="M1672" s="19">
        <f t="shared" si="1247"/>
        <v>-3.2467532467531776E-3</v>
      </c>
      <c r="N1672" s="19">
        <f t="shared" si="1272"/>
        <v>1.4317180616740173E-2</v>
      </c>
      <c r="O1672" s="19">
        <f t="shared" si="1274"/>
        <v>1.6556291390728516E-2</v>
      </c>
      <c r="P1672" s="19">
        <f t="shared" si="1278"/>
        <v>3.3670033670033753E-2</v>
      </c>
      <c r="Q1672" s="19">
        <f t="shared" si="1290"/>
        <v>1.1784954254666991</v>
      </c>
      <c r="R1672" s="19">
        <f t="shared" si="1290"/>
        <v>1.1918783265615358</v>
      </c>
      <c r="S1672" s="19">
        <f t="shared" si="1290"/>
        <v>2.4237550041993661</v>
      </c>
      <c r="T1672" s="19">
        <f t="shared" si="1248"/>
        <v>-1.884172626572687</v>
      </c>
      <c r="U1672" s="19">
        <f t="shared" si="1248"/>
        <v>-2.2359523837363517</v>
      </c>
      <c r="V1672" s="19">
        <f t="shared" si="1248"/>
        <v>-3.6466510877029958</v>
      </c>
      <c r="W1672" s="19">
        <f t="shared" si="1279"/>
        <v>6.8931175742919905E-3</v>
      </c>
      <c r="X1672" s="19">
        <f t="shared" si="1280"/>
        <v>8.7611073354079382E-3</v>
      </c>
      <c r="Y1672" s="19">
        <f t="shared" si="1281"/>
        <v>1.2709934570219215</v>
      </c>
      <c r="Z1672" s="19">
        <f t="shared" si="1282"/>
        <v>1</v>
      </c>
      <c r="AA1672" s="19">
        <f t="shared" si="1283"/>
        <v>2.2709934570219215</v>
      </c>
      <c r="AB1672" s="19">
        <f t="shared" si="1284"/>
        <v>0.55966407701088006</v>
      </c>
      <c r="AC1672" s="19">
        <f t="shared" si="1285"/>
        <v>0.44033592298911989</v>
      </c>
      <c r="AD1672" s="20">
        <f t="shared" si="1286"/>
        <v>3.5174358793424463E-3</v>
      </c>
      <c r="AE1672" s="21">
        <f t="shared" ref="AE1672:AE1735" si="1291">IF(T1672&gt;$B$3,-1,IF(T1672&lt;$B$1,1,0))</f>
        <v>1</v>
      </c>
      <c r="AF1672" s="21">
        <f t="shared" si="1249"/>
        <v>0</v>
      </c>
      <c r="AG1672" s="21">
        <f t="shared" si="1250"/>
        <v>5</v>
      </c>
      <c r="AH1672" s="21">
        <f t="shared" si="1251"/>
        <v>0</v>
      </c>
      <c r="AI1672" s="21">
        <f t="shared" si="1265"/>
        <v>1</v>
      </c>
      <c r="AJ1672" s="21">
        <f t="shared" si="1266"/>
        <v>3.5174358793424463E-3</v>
      </c>
      <c r="AK1672" s="24">
        <f t="shared" ref="AK1672:AK1735" si="1292">IF(U1672&gt;$B$3,-1,IF(U1672&lt;$B$1,1,0))</f>
        <v>1</v>
      </c>
      <c r="AL1672" s="24">
        <f t="shared" si="1252"/>
        <v>0</v>
      </c>
      <c r="AM1672" s="24">
        <f t="shared" si="1253"/>
        <v>2</v>
      </c>
      <c r="AN1672" s="24">
        <f t="shared" si="1254"/>
        <v>0</v>
      </c>
      <c r="AO1672" s="24">
        <f t="shared" si="1255"/>
        <v>1</v>
      </c>
      <c r="AP1672" s="24">
        <f t="shared" si="1267"/>
        <v>3.5174358793424463E-3</v>
      </c>
      <c r="AQ1672" s="27">
        <f t="shared" ref="AQ1672:AQ1735" si="1293">IF(V1672&gt;$B$3,-1,IF(V1672&lt;$B$1,1,0))</f>
        <v>1</v>
      </c>
      <c r="AR1672" s="27">
        <f t="shared" si="1256"/>
        <v>0</v>
      </c>
      <c r="AS1672" s="27">
        <f t="shared" si="1257"/>
        <v>4</v>
      </c>
      <c r="AT1672" s="27">
        <f t="shared" si="1258"/>
        <v>0</v>
      </c>
      <c r="AU1672" s="27">
        <f t="shared" si="1259"/>
        <v>1</v>
      </c>
      <c r="AV1672" s="27">
        <f t="shared" si="1268"/>
        <v>3.5174358793424463E-3</v>
      </c>
      <c r="AW1672">
        <f t="shared" si="1260"/>
        <v>113.57787063003138</v>
      </c>
      <c r="AX1672">
        <f t="shared" si="1261"/>
        <v>89.280154302520558</v>
      </c>
      <c r="AY1672">
        <f t="shared" si="1269"/>
        <v>85.763705429007373</v>
      </c>
      <c r="AZ1672">
        <f t="shared" si="1262"/>
        <v>3.5174358793424467E-3</v>
      </c>
      <c r="BA1672">
        <f t="shared" si="1270"/>
        <v>96.081545802524346</v>
      </c>
      <c r="BB1672" s="4">
        <f t="shared" ref="BB1672:BB1735" si="1294">AQ1672*AE1672</f>
        <v>1</v>
      </c>
      <c r="BC1672" s="4">
        <f t="shared" ref="BC1672:BC1735" si="1295">AE1672*AK1672</f>
        <v>1</v>
      </c>
    </row>
    <row r="1673" spans="1:55">
      <c r="A1673" s="37">
        <v>42801</v>
      </c>
      <c r="B1673" s="2" t="s">
        <v>76</v>
      </c>
      <c r="C1673" s="40">
        <v>8.09</v>
      </c>
      <c r="D1673" s="19">
        <f t="shared" ref="D1673:D1736" si="1296">(C1673-C1672)/C1672</f>
        <v>3.7220843672455782E-3</v>
      </c>
      <c r="E1673" s="19">
        <f t="shared" si="1271"/>
        <v>-1.7010935601458149E-2</v>
      </c>
      <c r="F1673" s="19">
        <f t="shared" si="1273"/>
        <v>-3.113772455089818E-2</v>
      </c>
      <c r="G1673" s="19">
        <f t="shared" si="1277"/>
        <v>-4.9353701527614563E-2</v>
      </c>
      <c r="H1673" s="19">
        <f t="shared" si="1289"/>
        <v>-0.65951885342483374</v>
      </c>
      <c r="I1673" s="19">
        <f t="shared" si="1289"/>
        <v>-0.93652866527036427</v>
      </c>
      <c r="J1673" s="19">
        <f t="shared" si="1289"/>
        <v>-1.0270734110316329</v>
      </c>
      <c r="K1673" s="2" t="s">
        <v>75</v>
      </c>
      <c r="L1673" s="40">
        <v>9.18</v>
      </c>
      <c r="M1673" s="19">
        <f t="shared" ref="M1673:M1736" si="1297">(L1673-L1672)/L1672</f>
        <v>-3.2573289902281363E-3</v>
      </c>
      <c r="N1673" s="19">
        <f t="shared" si="1272"/>
        <v>6.5789473684211078E-3</v>
      </c>
      <c r="O1673" s="19">
        <f t="shared" si="1274"/>
        <v>1.436464088397779E-2</v>
      </c>
      <c r="P1673" s="19">
        <f t="shared" si="1278"/>
        <v>2.5698324022346418E-2</v>
      </c>
      <c r="Q1673" s="19">
        <f t="shared" si="1290"/>
        <v>0.53958950105891612</v>
      </c>
      <c r="R1673" s="19">
        <f t="shared" si="1290"/>
        <v>1.0976056629467401</v>
      </c>
      <c r="S1673" s="19">
        <f t="shared" si="1290"/>
        <v>1.8086045976826872</v>
      </c>
      <c r="T1673" s="19">
        <f t="shared" ref="T1673:V1736" si="1298">H1673-Q1673</f>
        <v>-1.1991083544837497</v>
      </c>
      <c r="U1673" s="19">
        <f t="shared" si="1298"/>
        <v>-2.0341343282171045</v>
      </c>
      <c r="V1673" s="19">
        <f t="shared" si="1298"/>
        <v>-2.8356780087143201</v>
      </c>
      <c r="W1673" s="19">
        <f t="shared" si="1279"/>
        <v>7.0350560350920469E-3</v>
      </c>
      <c r="X1673" s="19">
        <f t="shared" si="1280"/>
        <v>8.8021320409008182E-3</v>
      </c>
      <c r="Y1673" s="19">
        <f t="shared" si="1281"/>
        <v>1.2511815111342821</v>
      </c>
      <c r="Z1673" s="19">
        <f t="shared" si="1282"/>
        <v>1</v>
      </c>
      <c r="AA1673" s="19">
        <f t="shared" si="1283"/>
        <v>2.2511815111342823</v>
      </c>
      <c r="AB1673" s="19">
        <f t="shared" si="1284"/>
        <v>0.55578881798112345</v>
      </c>
      <c r="AC1673" s="19">
        <f t="shared" si="1285"/>
        <v>0.44421118201887644</v>
      </c>
      <c r="AD1673" s="20">
        <f t="shared" si="1286"/>
        <v>-4.8389017649114055E-4</v>
      </c>
      <c r="AE1673" s="21">
        <f t="shared" si="1291"/>
        <v>1</v>
      </c>
      <c r="AF1673" s="21">
        <f t="shared" ref="AF1673:AF1736" si="1299">IF(AND(AI1672=1,T1673&gt;$B$2),1,0)</f>
        <v>0</v>
      </c>
      <c r="AG1673" s="21">
        <f t="shared" ref="AG1673:AG1736" si="1300">IF(OR(AND(AI1672=0,AE1673&gt;0),AND(AG1672=$B$5,AE1673&gt;0)),1,IF(OR(AND(AE1673=0,AI1672=0),OR(AF1673=1),AG1672=$B$5),0,AG1672+1))</f>
        <v>1</v>
      </c>
      <c r="AH1673" s="21">
        <f t="shared" ref="AH1673:AH1736" si="1301">IF(AG1672=$B$5,1,0)</f>
        <v>1</v>
      </c>
      <c r="AI1673" s="21">
        <f t="shared" si="1265"/>
        <v>1</v>
      </c>
      <c r="AJ1673" s="21">
        <f t="shared" si="1266"/>
        <v>-4.8389017649114055E-4</v>
      </c>
      <c r="AK1673" s="24">
        <f t="shared" si="1292"/>
        <v>1</v>
      </c>
      <c r="AL1673" s="24">
        <f t="shared" ref="AL1673:AL1736" si="1302">IF(AND(AO1672=1,U1673&gt;$B$2),1,0)</f>
        <v>0</v>
      </c>
      <c r="AM1673" s="24">
        <f t="shared" ref="AM1673:AM1736" si="1303">IF(OR(AND(AO1672=0,AK1673&gt;0),AND(AM1672=$B$5,AK1673&gt;0)),1,IF(OR(AND(AK1673=0,AO1672=0),OR(AL1673=1),AM1672=$B$5),0,AM1672+1))</f>
        <v>3</v>
      </c>
      <c r="AN1673" s="24">
        <f t="shared" ref="AN1673:AN1736" si="1304">IF(AM1672=$B$5,1,0)</f>
        <v>0</v>
      </c>
      <c r="AO1673" s="24">
        <f t="shared" ref="AO1673:AO1736" si="1305">IF(AND(AK1673=0,AL1673=0,AN1673=0),AO1672,IF(AK1673=-1, 0, AK1673))</f>
        <v>1</v>
      </c>
      <c r="AP1673" s="24">
        <f t="shared" si="1267"/>
        <v>-4.8389017649114055E-4</v>
      </c>
      <c r="AQ1673" s="27">
        <f t="shared" si="1293"/>
        <v>1</v>
      </c>
      <c r="AR1673" s="27">
        <f t="shared" ref="AR1673:AR1736" si="1306">IF(AND(AU1672=1,V1673&gt;$B$2),1,0)</f>
        <v>0</v>
      </c>
      <c r="AS1673" s="27">
        <f t="shared" ref="AS1673:AS1736" si="1307">IF(OR(AND(AU1672=0,AQ1673&gt;0),AND(AS1672=$B$5,AQ1673&gt;0)),1,IF(OR(AND(AQ1673=0,AU1672=0),OR(AR1673=1),AS1672=$B$5),0,AS1672+1))</f>
        <v>5</v>
      </c>
      <c r="AT1673" s="27">
        <f t="shared" ref="AT1673:AT1736" si="1308">IF(AS1672=$B$5,1,0)</f>
        <v>0</v>
      </c>
      <c r="AU1673" s="27">
        <f t="shared" ref="AU1673:AU1736" si="1309">IF(AND(AQ1673=0,AR1673=0,AT1673=0),AU1672,IF(AQ1673=-1,0,AQ1673))</f>
        <v>1</v>
      </c>
      <c r="AV1673" s="27">
        <f t="shared" si="1268"/>
        <v>-4.8389017649114055E-4</v>
      </c>
      <c r="AW1673">
        <f t="shared" ref="AW1673:AW1736" si="1310">AW1672*(1+AJ1673)</f>
        <v>113.52291141416674</v>
      </c>
      <c r="AX1673">
        <f t="shared" ref="AX1673:AX1736" si="1311">AX1672*(1+AP1673)</f>
        <v>89.236952512897957</v>
      </c>
      <c r="AY1673">
        <f t="shared" si="1269"/>
        <v>85.722205214450796</v>
      </c>
      <c r="AZ1673">
        <f t="shared" ref="AZ1673:AZ1736" si="1312">AVERAGE(AV1673,AP1673,AJ1673)</f>
        <v>-4.8389017649114055E-4</v>
      </c>
      <c r="BA1673">
        <f t="shared" si="1270"/>
        <v>96.035052886368419</v>
      </c>
      <c r="BB1673" s="4">
        <f t="shared" si="1294"/>
        <v>1</v>
      </c>
      <c r="BC1673" s="4">
        <f t="shared" si="1295"/>
        <v>1</v>
      </c>
    </row>
    <row r="1674" spans="1:55">
      <c r="A1674" s="37">
        <v>42802</v>
      </c>
      <c r="B1674" s="2" t="s">
        <v>76</v>
      </c>
      <c r="C1674" s="40">
        <v>8.09</v>
      </c>
      <c r="D1674" s="19">
        <f t="shared" si="1296"/>
        <v>0</v>
      </c>
      <c r="E1674" s="19">
        <f t="shared" si="1271"/>
        <v>-1.9393939393939411E-2</v>
      </c>
      <c r="F1674" s="19">
        <f t="shared" si="1273"/>
        <v>-3.6904761904761961E-2</v>
      </c>
      <c r="G1674" s="19">
        <f t="shared" si="1277"/>
        <v>-3.8049940546967927E-2</v>
      </c>
      <c r="H1674" s="19">
        <f t="shared" ref="H1674:J1689" si="1313">E1674/STDEV(E1614:E1673)</f>
        <v>-0.74816069023104026</v>
      </c>
      <c r="I1674" s="19">
        <f t="shared" si="1313"/>
        <v>-1.0950811922619463</v>
      </c>
      <c r="J1674" s="19">
        <f t="shared" si="1313"/>
        <v>-0.77266887049829891</v>
      </c>
      <c r="K1674" s="2" t="s">
        <v>75</v>
      </c>
      <c r="L1674" s="40">
        <v>9.19</v>
      </c>
      <c r="M1674" s="19">
        <f t="shared" si="1297"/>
        <v>1.0893246187363603E-3</v>
      </c>
      <c r="N1674" s="19">
        <f t="shared" si="1272"/>
        <v>-7.5593952483801602E-3</v>
      </c>
      <c r="O1674" s="19">
        <f t="shared" si="1274"/>
        <v>2.3385300668151345E-2</v>
      </c>
      <c r="P1674" s="19">
        <f t="shared" si="1278"/>
        <v>2.9115341545352721E-2</v>
      </c>
      <c r="Q1674" s="19">
        <f t="shared" ref="Q1674:S1689" si="1314">N1674/STDEV(N1614:N1673)</f>
        <v>-0.6197568601054243</v>
      </c>
      <c r="R1674" s="19">
        <f t="shared" si="1314"/>
        <v>1.8826860339436189</v>
      </c>
      <c r="S1674" s="19">
        <f t="shared" si="1314"/>
        <v>2.033077263284027</v>
      </c>
      <c r="T1674" s="19">
        <f t="shared" si="1298"/>
        <v>-0.12840383012561596</v>
      </c>
      <c r="U1674" s="19">
        <f t="shared" si="1298"/>
        <v>-2.9777672262055654</v>
      </c>
      <c r="V1674" s="19">
        <f t="shared" si="1298"/>
        <v>-2.8057461337823257</v>
      </c>
      <c r="W1674" s="19">
        <f t="shared" si="1279"/>
        <v>6.7050863961246902E-3</v>
      </c>
      <c r="X1674" s="19">
        <f t="shared" si="1280"/>
        <v>8.7630558697711063E-3</v>
      </c>
      <c r="Y1674" s="19">
        <f t="shared" si="1281"/>
        <v>1.3069266154177896</v>
      </c>
      <c r="Z1674" s="19">
        <f t="shared" si="1282"/>
        <v>1</v>
      </c>
      <c r="AA1674" s="19">
        <f t="shared" si="1283"/>
        <v>2.3069266154177894</v>
      </c>
      <c r="AB1674" s="19">
        <f t="shared" si="1284"/>
        <v>0.56652283895086208</v>
      </c>
      <c r="AC1674" s="19">
        <f t="shared" si="1285"/>
        <v>0.43347716104913803</v>
      </c>
      <c r="AD1674" s="20">
        <f t="shared" si="1286"/>
        <v>-8.1602137949811793E-3</v>
      </c>
      <c r="AE1674" s="21">
        <f t="shared" si="1291"/>
        <v>0</v>
      </c>
      <c r="AF1674" s="21">
        <f t="shared" si="1299"/>
        <v>0</v>
      </c>
      <c r="AG1674" s="21">
        <f t="shared" si="1300"/>
        <v>2</v>
      </c>
      <c r="AH1674" s="21">
        <f t="shared" si="1301"/>
        <v>0</v>
      </c>
      <c r="AI1674" s="21">
        <f t="shared" ref="AI1674:AI1737" si="1315">IF(AND(AE1674=0,AF1674=0,AH1674=0),AI1673, IF(AE1674=-1, 0,AE1674))</f>
        <v>1</v>
      </c>
      <c r="AJ1674" s="21">
        <f t="shared" ref="AJ1674:AJ1737" si="1316">$AD1674*AI1674</f>
        <v>-8.1602137949811793E-3</v>
      </c>
      <c r="AK1674" s="24">
        <f t="shared" si="1292"/>
        <v>1</v>
      </c>
      <c r="AL1674" s="24">
        <f t="shared" si="1302"/>
        <v>0</v>
      </c>
      <c r="AM1674" s="24">
        <f t="shared" si="1303"/>
        <v>4</v>
      </c>
      <c r="AN1674" s="24">
        <f t="shared" si="1304"/>
        <v>0</v>
      </c>
      <c r="AO1674" s="24">
        <f t="shared" si="1305"/>
        <v>1</v>
      </c>
      <c r="AP1674" s="24">
        <f t="shared" ref="AP1674:AP1737" si="1317">$AD1674*AO1674</f>
        <v>-8.1602137949811793E-3</v>
      </c>
      <c r="AQ1674" s="27">
        <f t="shared" si="1293"/>
        <v>1</v>
      </c>
      <c r="AR1674" s="27">
        <f t="shared" si="1306"/>
        <v>0</v>
      </c>
      <c r="AS1674" s="27">
        <f t="shared" si="1307"/>
        <v>1</v>
      </c>
      <c r="AT1674" s="27">
        <f t="shared" si="1308"/>
        <v>1</v>
      </c>
      <c r="AU1674" s="27">
        <f t="shared" si="1309"/>
        <v>1</v>
      </c>
      <c r="AV1674" s="27">
        <f t="shared" ref="AV1674:AV1737" si="1318">$AD1674*AU1674</f>
        <v>-8.1602137949811793E-3</v>
      </c>
      <c r="AW1674">
        <f t="shared" si="1310"/>
        <v>112.59654018639843</v>
      </c>
      <c r="AX1674">
        <f t="shared" si="1311"/>
        <v>88.508759901980127</v>
      </c>
      <c r="AY1674">
        <f t="shared" ref="AY1674:AY1737" si="1319">AY1673*(1+AV1674)</f>
        <v>85.022693692923625</v>
      </c>
      <c r="AZ1674">
        <f t="shared" si="1312"/>
        <v>-8.1602137949811793E-3</v>
      </c>
      <c r="BA1674">
        <f t="shared" ref="BA1674:BA1737" si="1320">BA1673*(1+AZ1674)</f>
        <v>95.251386323003331</v>
      </c>
      <c r="BB1674" s="4">
        <f t="shared" si="1294"/>
        <v>0</v>
      </c>
      <c r="BC1674" s="4">
        <f t="shared" si="1295"/>
        <v>0</v>
      </c>
    </row>
    <row r="1675" spans="1:55">
      <c r="A1675" s="37">
        <v>42803</v>
      </c>
      <c r="B1675" s="2" t="s">
        <v>76</v>
      </c>
      <c r="C1675" s="40">
        <v>7.96</v>
      </c>
      <c r="D1675" s="19">
        <f t="shared" si="1296"/>
        <v>-1.6069221260815808E-2</v>
      </c>
      <c r="E1675" s="19">
        <f t="shared" si="1271"/>
        <v>-2.6894865525672343E-2</v>
      </c>
      <c r="F1675" s="19">
        <f t="shared" si="1273"/>
        <v>-3.9806996381182055E-2</v>
      </c>
      <c r="G1675" s="19">
        <f t="shared" si="1277"/>
        <v>-5.5753262158956082E-2</v>
      </c>
      <c r="H1675" s="19">
        <f t="shared" si="1313"/>
        <v>-1.0391626902593938</v>
      </c>
      <c r="I1675" s="19">
        <f t="shared" si="1313"/>
        <v>-1.1646672737671704</v>
      </c>
      <c r="J1675" s="19">
        <f t="shared" si="1313"/>
        <v>-1.1127960702231041</v>
      </c>
      <c r="K1675" s="2" t="s">
        <v>75</v>
      </c>
      <c r="L1675" s="40">
        <v>9.17</v>
      </c>
      <c r="M1675" s="19">
        <f t="shared" si="1297"/>
        <v>-2.1762785636561016E-3</v>
      </c>
      <c r="N1675" s="19">
        <f t="shared" si="1272"/>
        <v>-2.1762785636561016E-3</v>
      </c>
      <c r="O1675" s="19">
        <f t="shared" si="1274"/>
        <v>1.5503875968992312E-2</v>
      </c>
      <c r="P1675" s="19">
        <f t="shared" si="1278"/>
        <v>2.2296544035674389E-2</v>
      </c>
      <c r="Q1675" s="19">
        <f t="shared" si="1314"/>
        <v>-0.17966601173065364</v>
      </c>
      <c r="R1675" s="19">
        <f t="shared" si="1314"/>
        <v>1.2356333899354237</v>
      </c>
      <c r="S1675" s="19">
        <f t="shared" si="1314"/>
        <v>1.5510020958838422</v>
      </c>
      <c r="T1675" s="19">
        <f t="shared" si="1298"/>
        <v>-0.85949667852874012</v>
      </c>
      <c r="U1675" s="19">
        <f t="shared" si="1298"/>
        <v>-2.4003006637025939</v>
      </c>
      <c r="V1675" s="19">
        <f t="shared" si="1298"/>
        <v>-2.6637981661069463</v>
      </c>
      <c r="W1675" s="19">
        <f t="shared" si="1279"/>
        <v>7.3235511123985672E-3</v>
      </c>
      <c r="X1675" s="19">
        <f t="shared" si="1280"/>
        <v>8.7692196914697304E-3</v>
      </c>
      <c r="Y1675" s="19">
        <f t="shared" si="1281"/>
        <v>1.1973999439457297</v>
      </c>
      <c r="Z1675" s="19">
        <f t="shared" si="1282"/>
        <v>1</v>
      </c>
      <c r="AA1675" s="19">
        <f t="shared" si="1283"/>
        <v>2.1973999439457295</v>
      </c>
      <c r="AB1675" s="19">
        <f t="shared" si="1284"/>
        <v>0.54491670815083204</v>
      </c>
      <c r="AC1675" s="19">
        <f t="shared" si="1285"/>
        <v>0.45508329184916807</v>
      </c>
      <c r="AD1675" s="20">
        <f t="shared" si="1286"/>
        <v>-4.0388023341499423E-3</v>
      </c>
      <c r="AE1675" s="21">
        <f t="shared" si="1291"/>
        <v>0</v>
      </c>
      <c r="AF1675" s="21">
        <f t="shared" si="1299"/>
        <v>0</v>
      </c>
      <c r="AG1675" s="21">
        <f t="shared" si="1300"/>
        <v>3</v>
      </c>
      <c r="AH1675" s="21">
        <f t="shared" si="1301"/>
        <v>0</v>
      </c>
      <c r="AI1675" s="21">
        <f t="shared" si="1315"/>
        <v>1</v>
      </c>
      <c r="AJ1675" s="21">
        <f t="shared" si="1316"/>
        <v>-4.0388023341499423E-3</v>
      </c>
      <c r="AK1675" s="24">
        <f t="shared" si="1292"/>
        <v>1</v>
      </c>
      <c r="AL1675" s="24">
        <f t="shared" si="1302"/>
        <v>0</v>
      </c>
      <c r="AM1675" s="24">
        <f t="shared" si="1303"/>
        <v>5</v>
      </c>
      <c r="AN1675" s="24">
        <f t="shared" si="1304"/>
        <v>0</v>
      </c>
      <c r="AO1675" s="24">
        <f t="shared" si="1305"/>
        <v>1</v>
      </c>
      <c r="AP1675" s="24">
        <f t="shared" si="1317"/>
        <v>-4.0388023341499423E-3</v>
      </c>
      <c r="AQ1675" s="27">
        <f t="shared" si="1293"/>
        <v>1</v>
      </c>
      <c r="AR1675" s="27">
        <f t="shared" si="1306"/>
        <v>0</v>
      </c>
      <c r="AS1675" s="27">
        <f t="shared" si="1307"/>
        <v>2</v>
      </c>
      <c r="AT1675" s="27">
        <f t="shared" si="1308"/>
        <v>0</v>
      </c>
      <c r="AU1675" s="27">
        <f t="shared" si="1309"/>
        <v>1</v>
      </c>
      <c r="AV1675" s="27">
        <f t="shared" si="1318"/>
        <v>-4.0388023341499423E-3</v>
      </c>
      <c r="AW1675">
        <f t="shared" si="1310"/>
        <v>112.14178501707639</v>
      </c>
      <c r="AX1675">
        <f t="shared" si="1311"/>
        <v>88.151290515895283</v>
      </c>
      <c r="AY1675">
        <f t="shared" si="1319"/>
        <v>84.679303839180918</v>
      </c>
      <c r="AZ1675">
        <f t="shared" si="1312"/>
        <v>-4.0388023341499423E-3</v>
      </c>
      <c r="BA1675">
        <f t="shared" si="1320"/>
        <v>94.866684801590964</v>
      </c>
      <c r="BB1675" s="4">
        <f t="shared" si="1294"/>
        <v>0</v>
      </c>
      <c r="BC1675" s="4">
        <f t="shared" si="1295"/>
        <v>0</v>
      </c>
    </row>
    <row r="1676" spans="1:55">
      <c r="A1676" s="37">
        <v>42804</v>
      </c>
      <c r="B1676" s="2" t="s">
        <v>76</v>
      </c>
      <c r="C1676" s="40">
        <v>7.93</v>
      </c>
      <c r="D1676" s="19">
        <f t="shared" si="1296"/>
        <v>-3.7688442211055587E-3</v>
      </c>
      <c r="E1676" s="19">
        <f t="shared" si="1271"/>
        <v>-1.3681592039800926E-2</v>
      </c>
      <c r="F1676" s="19">
        <f t="shared" si="1273"/>
        <v>-3.9951573849878942E-2</v>
      </c>
      <c r="G1676" s="19">
        <f t="shared" si="1277"/>
        <v>-6.0426540284360168E-2</v>
      </c>
      <c r="H1676" s="19">
        <f t="shared" si="1313"/>
        <v>-0.522359360905017</v>
      </c>
      <c r="I1676" s="19">
        <f t="shared" si="1313"/>
        <v>-1.1480927669818959</v>
      </c>
      <c r="J1676" s="19">
        <f t="shared" si="1313"/>
        <v>-1.1770665887082015</v>
      </c>
      <c r="K1676" s="2" t="s">
        <v>75</v>
      </c>
      <c r="L1676" s="40">
        <v>9.2100000000000009</v>
      </c>
      <c r="M1676" s="19">
        <f t="shared" si="1297"/>
        <v>4.3620501635769819E-3</v>
      </c>
      <c r="N1676" s="19">
        <f t="shared" si="1272"/>
        <v>-3.2467532467531776E-3</v>
      </c>
      <c r="O1676" s="19">
        <f t="shared" si="1274"/>
        <v>1.8805309734513463E-2</v>
      </c>
      <c r="P1676" s="19">
        <f t="shared" si="1278"/>
        <v>2.7901785714285712E-2</v>
      </c>
      <c r="Q1676" s="19">
        <f t="shared" si="1314"/>
        <v>-0.27452233622763317</v>
      </c>
      <c r="R1676" s="19">
        <f t="shared" si="1314"/>
        <v>1.4932075174825954</v>
      </c>
      <c r="S1676" s="19">
        <f t="shared" si="1314"/>
        <v>1.965446229275257</v>
      </c>
      <c r="T1676" s="19">
        <f t="shared" si="1298"/>
        <v>-0.24783702467738383</v>
      </c>
      <c r="U1676" s="19">
        <f t="shared" si="1298"/>
        <v>-2.6413002844644913</v>
      </c>
      <c r="V1676" s="19">
        <f t="shared" si="1298"/>
        <v>-3.1425128179834587</v>
      </c>
      <c r="W1676" s="19">
        <f t="shared" si="1279"/>
        <v>7.2637941001115229E-3</v>
      </c>
      <c r="X1676" s="19">
        <f t="shared" si="1280"/>
        <v>8.7806293508105749E-3</v>
      </c>
      <c r="Y1676" s="19">
        <f t="shared" si="1281"/>
        <v>1.2088213445746987</v>
      </c>
      <c r="Z1676" s="19">
        <f t="shared" si="1282"/>
        <v>1</v>
      </c>
      <c r="AA1676" s="19">
        <f t="shared" si="1283"/>
        <v>2.2088213445746989</v>
      </c>
      <c r="AB1676" s="19">
        <f t="shared" si="1284"/>
        <v>0.54726985844455123</v>
      </c>
      <c r="AC1676" s="19">
        <f t="shared" si="1285"/>
        <v>0.45273014155544872</v>
      </c>
      <c r="AD1676" s="20">
        <f t="shared" si="1286"/>
        <v>7.676140415722928E-3</v>
      </c>
      <c r="AE1676" s="21">
        <f t="shared" si="1291"/>
        <v>0</v>
      </c>
      <c r="AF1676" s="21">
        <f t="shared" si="1299"/>
        <v>0</v>
      </c>
      <c r="AG1676" s="21">
        <f t="shared" si="1300"/>
        <v>4</v>
      </c>
      <c r="AH1676" s="21">
        <f t="shared" si="1301"/>
        <v>0</v>
      </c>
      <c r="AI1676" s="21">
        <f t="shared" si="1315"/>
        <v>1</v>
      </c>
      <c r="AJ1676" s="21">
        <f t="shared" si="1316"/>
        <v>7.676140415722928E-3</v>
      </c>
      <c r="AK1676" s="24">
        <f t="shared" si="1292"/>
        <v>1</v>
      </c>
      <c r="AL1676" s="24">
        <f t="shared" si="1302"/>
        <v>0</v>
      </c>
      <c r="AM1676" s="24">
        <f t="shared" si="1303"/>
        <v>1</v>
      </c>
      <c r="AN1676" s="24">
        <f t="shared" si="1304"/>
        <v>1</v>
      </c>
      <c r="AO1676" s="24">
        <f t="shared" si="1305"/>
        <v>1</v>
      </c>
      <c r="AP1676" s="24">
        <f t="shared" si="1317"/>
        <v>7.676140415722928E-3</v>
      </c>
      <c r="AQ1676" s="27">
        <f t="shared" si="1293"/>
        <v>1</v>
      </c>
      <c r="AR1676" s="27">
        <f t="shared" si="1306"/>
        <v>0</v>
      </c>
      <c r="AS1676" s="27">
        <f t="shared" si="1307"/>
        <v>3</v>
      </c>
      <c r="AT1676" s="27">
        <f t="shared" si="1308"/>
        <v>0</v>
      </c>
      <c r="AU1676" s="27">
        <f t="shared" si="1309"/>
        <v>1</v>
      </c>
      <c r="AV1676" s="27">
        <f t="shared" si="1318"/>
        <v>7.676140415722928E-3</v>
      </c>
      <c r="AW1676">
        <f t="shared" si="1310"/>
        <v>113.00260110533726</v>
      </c>
      <c r="AX1676">
        <f t="shared" si="1311"/>
        <v>88.827952199722475</v>
      </c>
      <c r="AY1676">
        <f t="shared" si="1319"/>
        <v>85.329314065756122</v>
      </c>
      <c r="AZ1676">
        <f t="shared" si="1312"/>
        <v>7.6761404157229289E-3</v>
      </c>
      <c r="BA1676">
        <f t="shared" si="1320"/>
        <v>95.594894794902089</v>
      </c>
      <c r="BB1676" s="4">
        <f t="shared" si="1294"/>
        <v>0</v>
      </c>
      <c r="BC1676" s="4">
        <f t="shared" si="1295"/>
        <v>0</v>
      </c>
    </row>
    <row r="1677" spans="1:55">
      <c r="A1677" s="37">
        <v>42807</v>
      </c>
      <c r="B1677" s="2" t="s">
        <v>76</v>
      </c>
      <c r="C1677" s="40">
        <v>7.97</v>
      </c>
      <c r="D1677" s="19">
        <f t="shared" si="1296"/>
        <v>5.0441361916771796E-3</v>
      </c>
      <c r="E1677" s="19">
        <f t="shared" ref="E1677:E1740" si="1321">(C1677-C1672)/C1672</f>
        <v>-1.1166253101737064E-2</v>
      </c>
      <c r="F1677" s="19">
        <f t="shared" si="1273"/>
        <v>-2.923264311814873E-2</v>
      </c>
      <c r="G1677" s="19">
        <f t="shared" si="1277"/>
        <v>-5.2318668252080903E-2</v>
      </c>
      <c r="H1677" s="19">
        <f t="shared" si="1313"/>
        <v>-0.4286063353927182</v>
      </c>
      <c r="I1677" s="19">
        <f t="shared" si="1313"/>
        <v>-0.82589876978153098</v>
      </c>
      <c r="J1677" s="19">
        <f t="shared" si="1313"/>
        <v>-0.99342299328506645</v>
      </c>
      <c r="K1677" s="2" t="s">
        <v>75</v>
      </c>
      <c r="L1677" s="40">
        <v>9.11</v>
      </c>
      <c r="M1677" s="19">
        <f t="shared" si="1297"/>
        <v>-1.0857763300760197E-2</v>
      </c>
      <c r="N1677" s="19">
        <f t="shared" ref="N1677:N1740" si="1322">(L1677-L1672)/L1672</f>
        <v>-1.0857763300760197E-2</v>
      </c>
      <c r="O1677" s="19">
        <f t="shared" si="1274"/>
        <v>3.3039647577091805E-3</v>
      </c>
      <c r="P1677" s="19">
        <f t="shared" si="1278"/>
        <v>2.8216704288939055E-2</v>
      </c>
      <c r="Q1677" s="19">
        <f t="shared" si="1314"/>
        <v>-0.93348879977095356</v>
      </c>
      <c r="R1677" s="19">
        <f t="shared" si="1314"/>
        <v>0.26026207675675389</v>
      </c>
      <c r="S1677" s="19">
        <f t="shared" si="1314"/>
        <v>1.9925602461628842</v>
      </c>
      <c r="T1677" s="19">
        <f t="shared" si="1298"/>
        <v>0.50488246437823536</v>
      </c>
      <c r="U1677" s="19">
        <f t="shared" si="1298"/>
        <v>-1.0861608465382848</v>
      </c>
      <c r="V1677" s="19">
        <f t="shared" si="1298"/>
        <v>-2.9859832394479504</v>
      </c>
      <c r="W1677" s="19">
        <f t="shared" si="1279"/>
        <v>7.4857103208298918E-3</v>
      </c>
      <c r="X1677" s="19">
        <f t="shared" si="1280"/>
        <v>8.7580285279302249E-3</v>
      </c>
      <c r="Y1677" s="19">
        <f t="shared" si="1281"/>
        <v>1.1699662627285956</v>
      </c>
      <c r="Z1677" s="19">
        <f t="shared" si="1282"/>
        <v>1</v>
      </c>
      <c r="AA1677" s="19">
        <f t="shared" si="1283"/>
        <v>2.1699662627285958</v>
      </c>
      <c r="AB1677" s="19">
        <f t="shared" si="1284"/>
        <v>0.53916334222516282</v>
      </c>
      <c r="AC1677" s="19">
        <f t="shared" si="1285"/>
        <v>0.46083665777483701</v>
      </c>
      <c r="AD1677" s="20">
        <f t="shared" si="1286"/>
        <v>3.4126599479266978E-4</v>
      </c>
      <c r="AE1677" s="21">
        <f t="shared" si="1291"/>
        <v>0</v>
      </c>
      <c r="AF1677" s="21">
        <f t="shared" si="1299"/>
        <v>0</v>
      </c>
      <c r="AG1677" s="21">
        <f t="shared" si="1300"/>
        <v>5</v>
      </c>
      <c r="AH1677" s="21">
        <f t="shared" si="1301"/>
        <v>0</v>
      </c>
      <c r="AI1677" s="21">
        <f t="shared" si="1315"/>
        <v>1</v>
      </c>
      <c r="AJ1677" s="21">
        <f t="shared" si="1316"/>
        <v>3.4126599479266978E-4</v>
      </c>
      <c r="AK1677" s="24">
        <f t="shared" si="1292"/>
        <v>1</v>
      </c>
      <c r="AL1677" s="24">
        <f t="shared" si="1302"/>
        <v>0</v>
      </c>
      <c r="AM1677" s="24">
        <f t="shared" si="1303"/>
        <v>2</v>
      </c>
      <c r="AN1677" s="24">
        <f t="shared" si="1304"/>
        <v>0</v>
      </c>
      <c r="AO1677" s="24">
        <f t="shared" si="1305"/>
        <v>1</v>
      </c>
      <c r="AP1677" s="24">
        <f t="shared" si="1317"/>
        <v>3.4126599479266978E-4</v>
      </c>
      <c r="AQ1677" s="27">
        <f t="shared" si="1293"/>
        <v>1</v>
      </c>
      <c r="AR1677" s="27">
        <f t="shared" si="1306"/>
        <v>0</v>
      </c>
      <c r="AS1677" s="27">
        <f t="shared" si="1307"/>
        <v>4</v>
      </c>
      <c r="AT1677" s="27">
        <f t="shared" si="1308"/>
        <v>0</v>
      </c>
      <c r="AU1677" s="27">
        <f t="shared" si="1309"/>
        <v>1</v>
      </c>
      <c r="AV1677" s="27">
        <f t="shared" si="1318"/>
        <v>3.4126599479266978E-4</v>
      </c>
      <c r="AW1677">
        <f t="shared" si="1310"/>
        <v>113.04116505041762</v>
      </c>
      <c r="AX1677">
        <f t="shared" si="1311"/>
        <v>88.858266159195296</v>
      </c>
      <c r="AY1677">
        <f t="shared" si="1319"/>
        <v>85.358434059005745</v>
      </c>
      <c r="AZ1677">
        <f t="shared" si="1312"/>
        <v>3.4126599479266978E-4</v>
      </c>
      <c r="BA1677">
        <f t="shared" si="1320"/>
        <v>95.627518081771356</v>
      </c>
      <c r="BB1677" s="4">
        <f t="shared" si="1294"/>
        <v>0</v>
      </c>
      <c r="BC1677" s="4">
        <f t="shared" si="1295"/>
        <v>0</v>
      </c>
    </row>
    <row r="1678" spans="1:55">
      <c r="A1678" s="37">
        <v>42808</v>
      </c>
      <c r="B1678" s="2" t="s">
        <v>76</v>
      </c>
      <c r="C1678" s="40">
        <v>7.99</v>
      </c>
      <c r="D1678" s="19">
        <f t="shared" si="1296"/>
        <v>2.5094102885822411E-3</v>
      </c>
      <c r="E1678" s="19">
        <f t="shared" si="1321"/>
        <v>-1.2360939431396743E-2</v>
      </c>
      <c r="F1678" s="19">
        <f t="shared" si="1273"/>
        <v>-2.9161603888213875E-2</v>
      </c>
      <c r="G1678" s="19">
        <f t="shared" si="1277"/>
        <v>-4.767580452920147E-2</v>
      </c>
      <c r="H1678" s="19">
        <f t="shared" si="1313"/>
        <v>-0.47881573711957215</v>
      </c>
      <c r="I1678" s="19">
        <f t="shared" si="1313"/>
        <v>-0.81571067828999311</v>
      </c>
      <c r="J1678" s="19">
        <f t="shared" si="1313"/>
        <v>-0.88783482116543933</v>
      </c>
      <c r="K1678" s="2" t="s">
        <v>75</v>
      </c>
      <c r="L1678" s="40">
        <v>9.1300000000000008</v>
      </c>
      <c r="M1678" s="19">
        <f t="shared" si="1297"/>
        <v>2.1953896816686446E-3</v>
      </c>
      <c r="N1678" s="19">
        <f t="shared" si="1322"/>
        <v>-5.4466230936818013E-3</v>
      </c>
      <c r="O1678" s="19">
        <f t="shared" si="1274"/>
        <v>1.0964912280703469E-3</v>
      </c>
      <c r="P1678" s="19">
        <f t="shared" si="1278"/>
        <v>2.1953896816686446E-3</v>
      </c>
      <c r="Q1678" s="19">
        <f t="shared" si="1314"/>
        <v>-0.47861411921767827</v>
      </c>
      <c r="R1678" s="19">
        <f t="shared" si="1314"/>
        <v>8.7340400601166712E-2</v>
      </c>
      <c r="S1678" s="19">
        <f t="shared" si="1314"/>
        <v>0.15344982601474275</v>
      </c>
      <c r="T1678" s="19">
        <f t="shared" si="1298"/>
        <v>-2.0161790189388018E-4</v>
      </c>
      <c r="U1678" s="19">
        <f t="shared" si="1298"/>
        <v>-0.90305107889115988</v>
      </c>
      <c r="V1678" s="19">
        <f t="shared" si="1298"/>
        <v>-1.041284647180182</v>
      </c>
      <c r="W1678" s="19">
        <f t="shared" si="1279"/>
        <v>7.5745275826297866E-3</v>
      </c>
      <c r="X1678" s="19">
        <f t="shared" si="1280"/>
        <v>6.0977799196166487E-3</v>
      </c>
      <c r="Y1678" s="19">
        <f t="shared" si="1281"/>
        <v>1</v>
      </c>
      <c r="Z1678" s="19">
        <f t="shared" si="1282"/>
        <v>1.2421779208958359</v>
      </c>
      <c r="AA1678" s="19">
        <f t="shared" si="1283"/>
        <v>2.2421779208958359</v>
      </c>
      <c r="AB1678" s="19">
        <f t="shared" si="1284"/>
        <v>0.44599493674456564</v>
      </c>
      <c r="AC1678" s="19">
        <f t="shared" si="1285"/>
        <v>0.55400506325543442</v>
      </c>
      <c r="AD1678" s="20">
        <f t="shared" si="1286"/>
        <v>-1.2135926905924039E-2</v>
      </c>
      <c r="AE1678" s="21">
        <f t="shared" si="1291"/>
        <v>0</v>
      </c>
      <c r="AF1678" s="21">
        <f t="shared" si="1299"/>
        <v>0</v>
      </c>
      <c r="AG1678" s="21">
        <f t="shared" si="1300"/>
        <v>0</v>
      </c>
      <c r="AH1678" s="21">
        <f t="shared" si="1301"/>
        <v>1</v>
      </c>
      <c r="AI1678" s="21">
        <f t="shared" si="1315"/>
        <v>0</v>
      </c>
      <c r="AJ1678" s="21">
        <f t="shared" si="1316"/>
        <v>0</v>
      </c>
      <c r="AK1678" s="24">
        <f t="shared" si="1292"/>
        <v>0</v>
      </c>
      <c r="AL1678" s="24">
        <f t="shared" si="1302"/>
        <v>0</v>
      </c>
      <c r="AM1678" s="24">
        <f t="shared" si="1303"/>
        <v>3</v>
      </c>
      <c r="AN1678" s="24">
        <f t="shared" si="1304"/>
        <v>0</v>
      </c>
      <c r="AO1678" s="24">
        <f t="shared" si="1305"/>
        <v>1</v>
      </c>
      <c r="AP1678" s="24">
        <f t="shared" si="1317"/>
        <v>-1.2135926905924039E-2</v>
      </c>
      <c r="AQ1678" s="27">
        <f t="shared" si="1293"/>
        <v>1</v>
      </c>
      <c r="AR1678" s="27">
        <f t="shared" si="1306"/>
        <v>0</v>
      </c>
      <c r="AS1678" s="27">
        <f t="shared" si="1307"/>
        <v>5</v>
      </c>
      <c r="AT1678" s="27">
        <f t="shared" si="1308"/>
        <v>0</v>
      </c>
      <c r="AU1678" s="27">
        <f t="shared" si="1309"/>
        <v>1</v>
      </c>
      <c r="AV1678" s="27">
        <f t="shared" si="1318"/>
        <v>-1.2135926905924039E-2</v>
      </c>
      <c r="AW1678">
        <f t="shared" si="1310"/>
        <v>113.04116505041762</v>
      </c>
      <c r="AX1678">
        <f t="shared" si="1311"/>
        <v>87.779888736100162</v>
      </c>
      <c r="AY1678">
        <f t="shared" si="1319"/>
        <v>84.322530342461519</v>
      </c>
      <c r="AZ1678">
        <f t="shared" si="1312"/>
        <v>-8.090617937282692E-3</v>
      </c>
      <c r="BA1678">
        <f t="shared" si="1320"/>
        <v>94.853832368681154</v>
      </c>
      <c r="BB1678" s="4">
        <f t="shared" si="1294"/>
        <v>0</v>
      </c>
      <c r="BC1678" s="4">
        <f t="shared" si="1295"/>
        <v>0</v>
      </c>
    </row>
    <row r="1679" spans="1:55">
      <c r="A1679" s="37">
        <v>42809</v>
      </c>
      <c r="B1679" s="2" t="s">
        <v>76</v>
      </c>
      <c r="C1679" s="40">
        <v>7.99</v>
      </c>
      <c r="D1679" s="19">
        <f t="shared" si="1296"/>
        <v>0</v>
      </c>
      <c r="E1679" s="19">
        <f t="shared" si="1321"/>
        <v>-1.2360939431396743E-2</v>
      </c>
      <c r="F1679" s="19">
        <f t="shared" si="1273"/>
        <v>-3.1515151515151489E-2</v>
      </c>
      <c r="G1679" s="19">
        <f t="shared" si="1277"/>
        <v>-5.1068883610451275E-2</v>
      </c>
      <c r="H1679" s="19">
        <f t="shared" si="1313"/>
        <v>-0.4782238704875465</v>
      </c>
      <c r="I1679" s="19">
        <f t="shared" si="1313"/>
        <v>-0.8759164463040392</v>
      </c>
      <c r="J1679" s="19">
        <f t="shared" si="1313"/>
        <v>-0.9359985540294874</v>
      </c>
      <c r="K1679" s="2" t="s">
        <v>75</v>
      </c>
      <c r="L1679" s="40">
        <v>9.33</v>
      </c>
      <c r="M1679" s="19">
        <f t="shared" si="1297"/>
        <v>2.1905805038335079E-2</v>
      </c>
      <c r="N1679" s="19">
        <f t="shared" si="1322"/>
        <v>1.5233949945593099E-2</v>
      </c>
      <c r="O1679" s="19">
        <f t="shared" si="1274"/>
        <v>7.5593952483801602E-3</v>
      </c>
      <c r="P1679" s="19">
        <f t="shared" si="1278"/>
        <v>2.6402640264026427E-2</v>
      </c>
      <c r="Q1679" s="19">
        <f t="shared" si="1314"/>
        <v>1.3868890224745625</v>
      </c>
      <c r="R1679" s="19">
        <f t="shared" si="1314"/>
        <v>0.61694985172673611</v>
      </c>
      <c r="S1679" s="19">
        <f t="shared" si="1314"/>
        <v>1.8436309163513469</v>
      </c>
      <c r="T1679" s="19">
        <f t="shared" si="1298"/>
        <v>-1.865112892962109</v>
      </c>
      <c r="U1679" s="19">
        <f t="shared" si="1298"/>
        <v>-1.4928662980307754</v>
      </c>
      <c r="V1679" s="19">
        <f t="shared" si="1298"/>
        <v>-2.7796294703808342</v>
      </c>
      <c r="W1679" s="19">
        <f t="shared" si="1279"/>
        <v>7.4671957069733334E-3</v>
      </c>
      <c r="X1679" s="19">
        <f t="shared" si="1280"/>
        <v>7.7674793993757789E-3</v>
      </c>
      <c r="Y1679" s="19">
        <f t="shared" si="1281"/>
        <v>1.0402137166596588</v>
      </c>
      <c r="Z1679" s="19">
        <f t="shared" si="1282"/>
        <v>1</v>
      </c>
      <c r="AA1679" s="19">
        <f t="shared" si="1283"/>
        <v>2.0402137166596588</v>
      </c>
      <c r="AB1679" s="19">
        <f t="shared" si="1284"/>
        <v>0.50985527063446534</v>
      </c>
      <c r="AC1679" s="19">
        <f t="shared" si="1285"/>
        <v>0.4901447293655346</v>
      </c>
      <c r="AD1679" s="20">
        <f t="shared" si="1286"/>
        <v>3.1905836710541579E-3</v>
      </c>
      <c r="AE1679" s="21">
        <f t="shared" si="1291"/>
        <v>1</v>
      </c>
      <c r="AF1679" s="21">
        <f t="shared" si="1299"/>
        <v>0</v>
      </c>
      <c r="AG1679" s="21">
        <f t="shared" si="1300"/>
        <v>1</v>
      </c>
      <c r="AH1679" s="21">
        <f t="shared" si="1301"/>
        <v>0</v>
      </c>
      <c r="AI1679" s="21">
        <f t="shared" si="1315"/>
        <v>1</v>
      </c>
      <c r="AJ1679" s="21">
        <f t="shared" si="1316"/>
        <v>3.1905836710541579E-3</v>
      </c>
      <c r="AK1679" s="24">
        <f t="shared" si="1292"/>
        <v>1</v>
      </c>
      <c r="AL1679" s="24">
        <f t="shared" si="1302"/>
        <v>0</v>
      </c>
      <c r="AM1679" s="24">
        <f t="shared" si="1303"/>
        <v>4</v>
      </c>
      <c r="AN1679" s="24">
        <f t="shared" si="1304"/>
        <v>0</v>
      </c>
      <c r="AO1679" s="24">
        <f t="shared" si="1305"/>
        <v>1</v>
      </c>
      <c r="AP1679" s="24">
        <f t="shared" si="1317"/>
        <v>3.1905836710541579E-3</v>
      </c>
      <c r="AQ1679" s="27">
        <f t="shared" si="1293"/>
        <v>1</v>
      </c>
      <c r="AR1679" s="27">
        <f t="shared" si="1306"/>
        <v>0</v>
      </c>
      <c r="AS1679" s="27">
        <f t="shared" si="1307"/>
        <v>1</v>
      </c>
      <c r="AT1679" s="27">
        <f t="shared" si="1308"/>
        <v>1</v>
      </c>
      <c r="AU1679" s="27">
        <f t="shared" si="1309"/>
        <v>1</v>
      </c>
      <c r="AV1679" s="27">
        <f t="shared" si="1318"/>
        <v>3.1905836710541579E-3</v>
      </c>
      <c r="AW1679">
        <f t="shared" si="1310"/>
        <v>113.40183234578443</v>
      </c>
      <c r="AX1679">
        <f t="shared" si="1311"/>
        <v>88.059957815748518</v>
      </c>
      <c r="AY1679">
        <f t="shared" si="1319"/>
        <v>84.591568430874148</v>
      </c>
      <c r="AZ1679">
        <f t="shared" si="1312"/>
        <v>3.1905836710541583E-3</v>
      </c>
      <c r="BA1679">
        <f t="shared" si="1320"/>
        <v>95.156471457373584</v>
      </c>
      <c r="BB1679" s="4">
        <f t="shared" si="1294"/>
        <v>1</v>
      </c>
      <c r="BC1679" s="4">
        <f t="shared" si="1295"/>
        <v>1</v>
      </c>
    </row>
    <row r="1680" spans="1:55">
      <c r="A1680" s="37">
        <v>42810</v>
      </c>
      <c r="B1680" s="2" t="s">
        <v>76</v>
      </c>
      <c r="C1680" s="40">
        <v>8.0399999999999991</v>
      </c>
      <c r="D1680" s="19">
        <f t="shared" si="1296"/>
        <v>6.2578222778471755E-3</v>
      </c>
      <c r="E1680" s="19">
        <f t="shared" si="1321"/>
        <v>1.0050251256281305E-2</v>
      </c>
      <c r="F1680" s="19">
        <f t="shared" si="1273"/>
        <v>-1.7114914425427941E-2</v>
      </c>
      <c r="G1680" s="19">
        <f t="shared" si="1277"/>
        <v>-3.3653846153846291E-2</v>
      </c>
      <c r="H1680" s="19">
        <f t="shared" si="1313"/>
        <v>0.38799472765498577</v>
      </c>
      <c r="I1680" s="19">
        <f t="shared" si="1313"/>
        <v>-0.47153999937273799</v>
      </c>
      <c r="J1680" s="19">
        <f t="shared" si="1313"/>
        <v>-0.60697039661997365</v>
      </c>
      <c r="K1680" s="2" t="s">
        <v>75</v>
      </c>
      <c r="L1680" s="40">
        <v>9.33</v>
      </c>
      <c r="M1680" s="19">
        <f t="shared" si="1297"/>
        <v>0</v>
      </c>
      <c r="N1680" s="19">
        <f t="shared" si="1322"/>
        <v>1.7448200654307539E-2</v>
      </c>
      <c r="O1680" s="19">
        <f t="shared" si="1274"/>
        <v>1.5233949945593099E-2</v>
      </c>
      <c r="P1680" s="19">
        <f t="shared" si="1278"/>
        <v>2.8665931642778367E-2</v>
      </c>
      <c r="Q1680" s="19">
        <f t="shared" si="1314"/>
        <v>1.5783597934062119</v>
      </c>
      <c r="R1680" s="19">
        <f t="shared" si="1314"/>
        <v>1.2481024805731071</v>
      </c>
      <c r="S1680" s="19">
        <f t="shared" si="1314"/>
        <v>1.9878541726781884</v>
      </c>
      <c r="T1680" s="19">
        <f t="shared" si="1298"/>
        <v>-1.1903650657512261</v>
      </c>
      <c r="U1680" s="19">
        <f t="shared" si="1298"/>
        <v>-1.7196424799458452</v>
      </c>
      <c r="V1680" s="19">
        <f t="shared" si="1298"/>
        <v>-2.594824569298162</v>
      </c>
      <c r="W1680" s="19">
        <f t="shared" si="1279"/>
        <v>7.38082881697728E-3</v>
      </c>
      <c r="X1680" s="19">
        <f t="shared" si="1280"/>
        <v>7.7303062089530226E-3</v>
      </c>
      <c r="Y1680" s="19">
        <f t="shared" si="1281"/>
        <v>1.0473493425524081</v>
      </c>
      <c r="Z1680" s="19">
        <f t="shared" si="1282"/>
        <v>1</v>
      </c>
      <c r="AA1680" s="19">
        <f t="shared" si="1283"/>
        <v>2.0473493425524083</v>
      </c>
      <c r="AB1680" s="19">
        <f t="shared" si="1284"/>
        <v>0.51156357187517831</v>
      </c>
      <c r="AC1680" s="19">
        <f t="shared" si="1285"/>
        <v>0.48843642812482152</v>
      </c>
      <c r="AD1680" s="20">
        <f t="shared" si="1286"/>
        <v>-4.7921958548073004E-3</v>
      </c>
      <c r="AE1680" s="21">
        <f t="shared" si="1291"/>
        <v>1</v>
      </c>
      <c r="AF1680" s="21">
        <f t="shared" si="1299"/>
        <v>0</v>
      </c>
      <c r="AG1680" s="21">
        <f t="shared" si="1300"/>
        <v>2</v>
      </c>
      <c r="AH1680" s="21">
        <f t="shared" si="1301"/>
        <v>0</v>
      </c>
      <c r="AI1680" s="21">
        <f t="shared" si="1315"/>
        <v>1</v>
      </c>
      <c r="AJ1680" s="21">
        <f t="shared" si="1316"/>
        <v>-4.7921958548073004E-3</v>
      </c>
      <c r="AK1680" s="24">
        <f t="shared" si="1292"/>
        <v>1</v>
      </c>
      <c r="AL1680" s="24">
        <f t="shared" si="1302"/>
        <v>0</v>
      </c>
      <c r="AM1680" s="24">
        <f t="shared" si="1303"/>
        <v>5</v>
      </c>
      <c r="AN1680" s="24">
        <f t="shared" si="1304"/>
        <v>0</v>
      </c>
      <c r="AO1680" s="24">
        <f t="shared" si="1305"/>
        <v>1</v>
      </c>
      <c r="AP1680" s="24">
        <f t="shared" si="1317"/>
        <v>-4.7921958548073004E-3</v>
      </c>
      <c r="AQ1680" s="27">
        <f t="shared" si="1293"/>
        <v>1</v>
      </c>
      <c r="AR1680" s="27">
        <f t="shared" si="1306"/>
        <v>0</v>
      </c>
      <c r="AS1680" s="27">
        <f t="shared" si="1307"/>
        <v>2</v>
      </c>
      <c r="AT1680" s="27">
        <f t="shared" si="1308"/>
        <v>0</v>
      </c>
      <c r="AU1680" s="27">
        <f t="shared" si="1309"/>
        <v>1</v>
      </c>
      <c r="AV1680" s="27">
        <f t="shared" si="1318"/>
        <v>-4.7921958548073004E-3</v>
      </c>
      <c r="AW1680">
        <f t="shared" si="1310"/>
        <v>112.85838855488942</v>
      </c>
      <c r="AX1680">
        <f t="shared" si="1311"/>
        <v>87.637957250929389</v>
      </c>
      <c r="AY1680">
        <f t="shared" si="1319"/>
        <v>84.186189067288069</v>
      </c>
      <c r="AZ1680">
        <f t="shared" si="1312"/>
        <v>-4.7921958548073004E-3</v>
      </c>
      <c r="BA1680">
        <f t="shared" si="1320"/>
        <v>94.700463009297465</v>
      </c>
      <c r="BB1680" s="4">
        <f t="shared" si="1294"/>
        <v>1</v>
      </c>
      <c r="BC1680" s="4">
        <f t="shared" si="1295"/>
        <v>1</v>
      </c>
    </row>
    <row r="1681" spans="1:55">
      <c r="A1681" s="37">
        <v>42811</v>
      </c>
      <c r="B1681" s="2" t="s">
        <v>76</v>
      </c>
      <c r="C1681" s="40">
        <v>7.94</v>
      </c>
      <c r="D1681" s="19">
        <f t="shared" si="1296"/>
        <v>-1.2437810945273478E-2</v>
      </c>
      <c r="E1681" s="19">
        <f t="shared" si="1321"/>
        <v>1.261034047919379E-3</v>
      </c>
      <c r="F1681" s="19">
        <f t="shared" si="1273"/>
        <v>-1.2437810945273478E-2</v>
      </c>
      <c r="G1681" s="19">
        <f t="shared" si="1277"/>
        <v>-4.1062801932367027E-2</v>
      </c>
      <c r="H1681" s="19">
        <f t="shared" si="1313"/>
        <v>4.8766013140994317E-2</v>
      </c>
      <c r="I1681" s="19">
        <f t="shared" si="1313"/>
        <v>-0.34144193312268806</v>
      </c>
      <c r="J1681" s="19">
        <f t="shared" si="1313"/>
        <v>-0.73448310979018983</v>
      </c>
      <c r="K1681" s="2" t="s">
        <v>75</v>
      </c>
      <c r="L1681" s="40">
        <v>9.3000000000000007</v>
      </c>
      <c r="M1681" s="19">
        <f t="shared" si="1297"/>
        <v>-3.2154340836012176E-3</v>
      </c>
      <c r="N1681" s="19">
        <f t="shared" si="1322"/>
        <v>9.7719869706840226E-3</v>
      </c>
      <c r="O1681" s="19">
        <f t="shared" si="1274"/>
        <v>6.4935064935065468E-3</v>
      </c>
      <c r="P1681" s="19">
        <f t="shared" si="1278"/>
        <v>1.9736842105263323E-2</v>
      </c>
      <c r="Q1681" s="19">
        <f t="shared" si="1314"/>
        <v>0.87266528379105723</v>
      </c>
      <c r="R1681" s="19">
        <f t="shared" si="1314"/>
        <v>0.54190154370061827</v>
      </c>
      <c r="S1681" s="19">
        <f t="shared" si="1314"/>
        <v>1.3800007845643663</v>
      </c>
      <c r="T1681" s="19">
        <f t="shared" si="1298"/>
        <v>-0.82389927065006296</v>
      </c>
      <c r="U1681" s="19">
        <f t="shared" si="1298"/>
        <v>-0.88334347682330638</v>
      </c>
      <c r="V1681" s="19">
        <f t="shared" si="1298"/>
        <v>-2.1144838943545561</v>
      </c>
      <c r="W1681" s="19">
        <f t="shared" si="1279"/>
        <v>7.7392690631667522E-3</v>
      </c>
      <c r="X1681" s="19">
        <f t="shared" si="1280"/>
        <v>7.7347935898490231E-3</v>
      </c>
      <c r="Y1681" s="19">
        <f t="shared" si="1281"/>
        <v>1</v>
      </c>
      <c r="Z1681" s="19">
        <f t="shared" si="1282"/>
        <v>1.0005786157401282</v>
      </c>
      <c r="AA1681" s="19">
        <f t="shared" si="1283"/>
        <v>2.0005786157401282</v>
      </c>
      <c r="AB1681" s="19">
        <f t="shared" si="1284"/>
        <v>0.49985538790238587</v>
      </c>
      <c r="AC1681" s="19">
        <f t="shared" si="1285"/>
        <v>0.50014461209761407</v>
      </c>
      <c r="AD1681" s="20">
        <f t="shared" si="1286"/>
        <v>-3.5683121612285441E-3</v>
      </c>
      <c r="AE1681" s="21">
        <f t="shared" si="1291"/>
        <v>0</v>
      </c>
      <c r="AF1681" s="21">
        <f t="shared" si="1299"/>
        <v>0</v>
      </c>
      <c r="AG1681" s="21">
        <f t="shared" si="1300"/>
        <v>3</v>
      </c>
      <c r="AH1681" s="21">
        <f t="shared" si="1301"/>
        <v>0</v>
      </c>
      <c r="AI1681" s="21">
        <f t="shared" si="1315"/>
        <v>1</v>
      </c>
      <c r="AJ1681" s="21">
        <f t="shared" si="1316"/>
        <v>-3.5683121612285441E-3</v>
      </c>
      <c r="AK1681" s="24">
        <f t="shared" si="1292"/>
        <v>0</v>
      </c>
      <c r="AL1681" s="24">
        <f t="shared" si="1302"/>
        <v>0</v>
      </c>
      <c r="AM1681" s="24">
        <f t="shared" si="1303"/>
        <v>0</v>
      </c>
      <c r="AN1681" s="24">
        <f t="shared" si="1304"/>
        <v>1</v>
      </c>
      <c r="AO1681" s="24">
        <f t="shared" si="1305"/>
        <v>0</v>
      </c>
      <c r="AP1681" s="24">
        <f t="shared" si="1317"/>
        <v>0</v>
      </c>
      <c r="AQ1681" s="27">
        <f t="shared" si="1293"/>
        <v>1</v>
      </c>
      <c r="AR1681" s="27">
        <f t="shared" si="1306"/>
        <v>0</v>
      </c>
      <c r="AS1681" s="27">
        <f t="shared" si="1307"/>
        <v>3</v>
      </c>
      <c r="AT1681" s="27">
        <f t="shared" si="1308"/>
        <v>0</v>
      </c>
      <c r="AU1681" s="27">
        <f t="shared" si="1309"/>
        <v>1</v>
      </c>
      <c r="AV1681" s="27">
        <f t="shared" si="1318"/>
        <v>-3.5683121612285441E-3</v>
      </c>
      <c r="AW1681">
        <f t="shared" si="1310"/>
        <v>112.45567459451235</v>
      </c>
      <c r="AX1681">
        <f t="shared" si="1311"/>
        <v>87.637957250929389</v>
      </c>
      <c r="AY1681">
        <f t="shared" si="1319"/>
        <v>83.885786465031785</v>
      </c>
      <c r="AZ1681">
        <f t="shared" si="1312"/>
        <v>-2.3788747741523629E-3</v>
      </c>
      <c r="BA1681">
        <f t="shared" si="1320"/>
        <v>94.475182466744101</v>
      </c>
      <c r="BB1681" s="4">
        <f t="shared" si="1294"/>
        <v>0</v>
      </c>
      <c r="BC1681" s="4">
        <f t="shared" si="1295"/>
        <v>0</v>
      </c>
    </row>
    <row r="1682" spans="1:55">
      <c r="A1682" s="37">
        <v>42814</v>
      </c>
      <c r="B1682" s="2" t="s">
        <v>76</v>
      </c>
      <c r="C1682" s="40">
        <v>8.02</v>
      </c>
      <c r="D1682" s="19">
        <f t="shared" si="1296"/>
        <v>1.007556675062962E-2</v>
      </c>
      <c r="E1682" s="19">
        <f t="shared" si="1321"/>
        <v>6.2735257214554356E-3</v>
      </c>
      <c r="F1682" s="19">
        <f t="shared" ref="F1682:F1745" si="1323">(C1682-C1672)/C1672</f>
        <v>-4.9627791563276579E-3</v>
      </c>
      <c r="G1682" s="19">
        <f t="shared" si="1277"/>
        <v>-3.9520958083832346E-2</v>
      </c>
      <c r="H1682" s="19">
        <f t="shared" si="1313"/>
        <v>0.24259014987505936</v>
      </c>
      <c r="I1682" s="19">
        <f t="shared" si="1313"/>
        <v>-0.13658858058521017</v>
      </c>
      <c r="J1682" s="19">
        <f t="shared" si="1313"/>
        <v>-0.69910206163506983</v>
      </c>
      <c r="K1682" s="2" t="s">
        <v>75</v>
      </c>
      <c r="L1682" s="40">
        <v>9.4600000000000009</v>
      </c>
      <c r="M1682" s="19">
        <f t="shared" si="1297"/>
        <v>1.7204301075268831E-2</v>
      </c>
      <c r="N1682" s="19">
        <f t="shared" si="1322"/>
        <v>3.8419319429198844E-2</v>
      </c>
      <c r="O1682" s="19">
        <f t="shared" ref="O1682:O1745" si="1324">(L1682-L1672)/L1672</f>
        <v>2.7144408251900107E-2</v>
      </c>
      <c r="P1682" s="19">
        <f t="shared" si="1278"/>
        <v>4.4150110375275976E-2</v>
      </c>
      <c r="Q1682" s="19">
        <f t="shared" si="1314"/>
        <v>3.4801586324163831</v>
      </c>
      <c r="R1682" s="19">
        <f t="shared" si="1314"/>
        <v>2.2659260444270948</v>
      </c>
      <c r="S1682" s="19">
        <f t="shared" si="1314"/>
        <v>3.1378357400301988</v>
      </c>
      <c r="T1682" s="19">
        <f t="shared" si="1298"/>
        <v>-3.2375684825413238</v>
      </c>
      <c r="U1682" s="19">
        <f t="shared" si="1298"/>
        <v>-2.4025146250123051</v>
      </c>
      <c r="V1682" s="19">
        <f t="shared" si="1298"/>
        <v>-3.8369378016652687</v>
      </c>
      <c r="W1682" s="19">
        <f t="shared" si="1279"/>
        <v>7.8627768787436388E-3</v>
      </c>
      <c r="X1682" s="19">
        <f t="shared" si="1280"/>
        <v>8.3138664777918092E-3</v>
      </c>
      <c r="Y1682" s="19">
        <f t="shared" si="1281"/>
        <v>1.0573702657476716</v>
      </c>
      <c r="Z1682" s="19">
        <f t="shared" si="1282"/>
        <v>1</v>
      </c>
      <c r="AA1682" s="19">
        <f t="shared" si="1283"/>
        <v>2.0573702657476716</v>
      </c>
      <c r="AB1682" s="19">
        <f t="shared" si="1284"/>
        <v>0.51394262051484019</v>
      </c>
      <c r="AC1682" s="19">
        <f t="shared" si="1285"/>
        <v>0.48605737948515976</v>
      </c>
      <c r="AD1682" s="20">
        <f t="shared" si="1286"/>
        <v>1.1546289368468199E-3</v>
      </c>
      <c r="AE1682" s="21">
        <f t="shared" si="1291"/>
        <v>1</v>
      </c>
      <c r="AF1682" s="21">
        <f t="shared" si="1299"/>
        <v>0</v>
      </c>
      <c r="AG1682" s="21">
        <f t="shared" si="1300"/>
        <v>4</v>
      </c>
      <c r="AH1682" s="21">
        <f t="shared" si="1301"/>
        <v>0</v>
      </c>
      <c r="AI1682" s="21">
        <f t="shared" si="1315"/>
        <v>1</v>
      </c>
      <c r="AJ1682" s="21">
        <f t="shared" si="1316"/>
        <v>1.1546289368468199E-3</v>
      </c>
      <c r="AK1682" s="24">
        <f t="shared" si="1292"/>
        <v>1</v>
      </c>
      <c r="AL1682" s="24">
        <f t="shared" si="1302"/>
        <v>0</v>
      </c>
      <c r="AM1682" s="24">
        <f t="shared" si="1303"/>
        <v>1</v>
      </c>
      <c r="AN1682" s="24">
        <f t="shared" si="1304"/>
        <v>0</v>
      </c>
      <c r="AO1682" s="24">
        <f t="shared" si="1305"/>
        <v>1</v>
      </c>
      <c r="AP1682" s="24">
        <f t="shared" si="1317"/>
        <v>1.1546289368468199E-3</v>
      </c>
      <c r="AQ1682" s="27">
        <f t="shared" si="1293"/>
        <v>1</v>
      </c>
      <c r="AR1682" s="27">
        <f t="shared" si="1306"/>
        <v>0</v>
      </c>
      <c r="AS1682" s="27">
        <f t="shared" si="1307"/>
        <v>4</v>
      </c>
      <c r="AT1682" s="27">
        <f t="shared" si="1308"/>
        <v>0</v>
      </c>
      <c r="AU1682" s="27">
        <f t="shared" si="1309"/>
        <v>1</v>
      </c>
      <c r="AV1682" s="27">
        <f t="shared" si="1318"/>
        <v>1.1546289368468199E-3</v>
      </c>
      <c r="AW1682">
        <f t="shared" si="1310"/>
        <v>112.58551917051182</v>
      </c>
      <c r="AX1682">
        <f t="shared" si="1311"/>
        <v>87.739146572337461</v>
      </c>
      <c r="AY1682">
        <f t="shared" si="1319"/>
        <v>83.982643421474478</v>
      </c>
      <c r="AZ1682">
        <f t="shared" si="1312"/>
        <v>1.1546289368468199E-3</v>
      </c>
      <c r="BA1682">
        <f t="shared" si="1320"/>
        <v>94.584266246234094</v>
      </c>
      <c r="BB1682" s="4">
        <f t="shared" si="1294"/>
        <v>1</v>
      </c>
      <c r="BC1682" s="4">
        <f t="shared" si="1295"/>
        <v>1</v>
      </c>
    </row>
    <row r="1683" spans="1:55">
      <c r="A1683" s="37">
        <v>42815</v>
      </c>
      <c r="B1683" s="2" t="s">
        <v>76</v>
      </c>
      <c r="C1683" s="40">
        <v>8.0299999999999994</v>
      </c>
      <c r="D1683" s="19">
        <f t="shared" si="1296"/>
        <v>1.2468827930174299E-3</v>
      </c>
      <c r="E1683" s="19">
        <f t="shared" si="1321"/>
        <v>5.0062578222777408E-3</v>
      </c>
      <c r="F1683" s="19">
        <f t="shared" si="1323"/>
        <v>-7.4165636588381335E-3</v>
      </c>
      <c r="G1683" s="19">
        <f t="shared" si="1277"/>
        <v>-3.8323353293413208E-2</v>
      </c>
      <c r="H1683" s="19">
        <f t="shared" si="1313"/>
        <v>0.19377971467780072</v>
      </c>
      <c r="I1683" s="19">
        <f t="shared" si="1313"/>
        <v>-0.20602698826140306</v>
      </c>
      <c r="J1683" s="19">
        <f t="shared" si="1313"/>
        <v>-0.67124429503596883</v>
      </c>
      <c r="K1683" s="2" t="s">
        <v>75</v>
      </c>
      <c r="L1683" s="40">
        <v>9.4499999999999993</v>
      </c>
      <c r="M1683" s="19">
        <f t="shared" si="1297"/>
        <v>-1.0570824524314547E-3</v>
      </c>
      <c r="N1683" s="19">
        <f t="shared" si="1322"/>
        <v>3.5049288061336087E-2</v>
      </c>
      <c r="O1683" s="19">
        <f t="shared" si="1324"/>
        <v>2.9411764705882307E-2</v>
      </c>
      <c r="P1683" s="19">
        <f t="shared" si="1278"/>
        <v>4.4198895027624148E-2</v>
      </c>
      <c r="Q1683" s="19">
        <f t="shared" si="1314"/>
        <v>2.9548993336102782</v>
      </c>
      <c r="R1683" s="19">
        <f t="shared" si="1314"/>
        <v>2.5470831491995485</v>
      </c>
      <c r="S1683" s="19">
        <f t="shared" si="1314"/>
        <v>3.0182519763130995</v>
      </c>
      <c r="T1683" s="19">
        <f t="shared" si="1298"/>
        <v>-2.7611196189324776</v>
      </c>
      <c r="U1683" s="19">
        <f t="shared" si="1298"/>
        <v>-2.7531101374609515</v>
      </c>
      <c r="V1683" s="19">
        <f t="shared" si="1298"/>
        <v>-3.6894962713490682</v>
      </c>
      <c r="W1683" s="19">
        <f t="shared" si="1279"/>
        <v>7.8842550427199263E-3</v>
      </c>
      <c r="X1683" s="19">
        <f t="shared" si="1280"/>
        <v>8.3128983198930157E-3</v>
      </c>
      <c r="Y1683" s="19">
        <f t="shared" si="1281"/>
        <v>1.054366997877483</v>
      </c>
      <c r="Z1683" s="19">
        <f t="shared" si="1282"/>
        <v>1</v>
      </c>
      <c r="AA1683" s="19">
        <f t="shared" si="1283"/>
        <v>2.0543669978774828</v>
      </c>
      <c r="AB1683" s="19">
        <f t="shared" si="1284"/>
        <v>0.51323205589207133</v>
      </c>
      <c r="AC1683" s="19">
        <f t="shared" si="1285"/>
        <v>0.48676794410792878</v>
      </c>
      <c r="AD1683" s="20">
        <f t="shared" si="1286"/>
        <v>-8.3466999483111735E-3</v>
      </c>
      <c r="AE1683" s="21">
        <f t="shared" si="1291"/>
        <v>1</v>
      </c>
      <c r="AF1683" s="21">
        <f t="shared" si="1299"/>
        <v>0</v>
      </c>
      <c r="AG1683" s="21">
        <f t="shared" si="1300"/>
        <v>5</v>
      </c>
      <c r="AH1683" s="21">
        <f t="shared" si="1301"/>
        <v>0</v>
      </c>
      <c r="AI1683" s="21">
        <f t="shared" si="1315"/>
        <v>1</v>
      </c>
      <c r="AJ1683" s="21">
        <f t="shared" si="1316"/>
        <v>-8.3466999483111735E-3</v>
      </c>
      <c r="AK1683" s="24">
        <f t="shared" si="1292"/>
        <v>1</v>
      </c>
      <c r="AL1683" s="24">
        <f t="shared" si="1302"/>
        <v>0</v>
      </c>
      <c r="AM1683" s="24">
        <f t="shared" si="1303"/>
        <v>2</v>
      </c>
      <c r="AN1683" s="24">
        <f t="shared" si="1304"/>
        <v>0</v>
      </c>
      <c r="AO1683" s="24">
        <f t="shared" si="1305"/>
        <v>1</v>
      </c>
      <c r="AP1683" s="24">
        <f t="shared" si="1317"/>
        <v>-8.3466999483111735E-3</v>
      </c>
      <c r="AQ1683" s="27">
        <f t="shared" si="1293"/>
        <v>1</v>
      </c>
      <c r="AR1683" s="27">
        <f t="shared" si="1306"/>
        <v>0</v>
      </c>
      <c r="AS1683" s="27">
        <f t="shared" si="1307"/>
        <v>5</v>
      </c>
      <c r="AT1683" s="27">
        <f t="shared" si="1308"/>
        <v>0</v>
      </c>
      <c r="AU1683" s="27">
        <f t="shared" si="1309"/>
        <v>1</v>
      </c>
      <c r="AV1683" s="27">
        <f t="shared" si="1318"/>
        <v>-8.3466999483111735E-3</v>
      </c>
      <c r="AW1683">
        <f t="shared" si="1310"/>
        <v>111.64580162347072</v>
      </c>
      <c r="AX1683">
        <f t="shared" si="1311"/>
        <v>87.006814242177271</v>
      </c>
      <c r="AY1683">
        <f t="shared" si="1319"/>
        <v>83.28166549596942</v>
      </c>
      <c r="AZ1683">
        <f t="shared" si="1312"/>
        <v>-8.3466999483111735E-3</v>
      </c>
      <c r="BA1683">
        <f t="shared" si="1320"/>
        <v>93.794799756045606</v>
      </c>
      <c r="BB1683" s="4">
        <f t="shared" si="1294"/>
        <v>1</v>
      </c>
      <c r="BC1683" s="4">
        <f t="shared" si="1295"/>
        <v>1</v>
      </c>
    </row>
    <row r="1684" spans="1:55">
      <c r="A1684" s="37">
        <v>42816</v>
      </c>
      <c r="B1684" s="2" t="s">
        <v>76</v>
      </c>
      <c r="C1684" s="40">
        <v>7.98</v>
      </c>
      <c r="D1684" s="19">
        <f t="shared" si="1296"/>
        <v>-6.2266500622663685E-3</v>
      </c>
      <c r="E1684" s="19">
        <f t="shared" si="1321"/>
        <v>-1.2515644555694352E-3</v>
      </c>
      <c r="F1684" s="19">
        <f t="shared" si="1323"/>
        <v>-1.3597033374536395E-2</v>
      </c>
      <c r="G1684" s="19">
        <f t="shared" si="1277"/>
        <v>-4.9999999999999989E-2</v>
      </c>
      <c r="H1684" s="19">
        <f t="shared" si="1313"/>
        <v>-4.8552322867015392E-2</v>
      </c>
      <c r="I1684" s="19">
        <f t="shared" si="1313"/>
        <v>-0.37710038666719525</v>
      </c>
      <c r="J1684" s="19">
        <f t="shared" si="1313"/>
        <v>-0.86800399862592992</v>
      </c>
      <c r="K1684" s="2" t="s">
        <v>75</v>
      </c>
      <c r="L1684" s="40">
        <v>9.5500000000000007</v>
      </c>
      <c r="M1684" s="19">
        <f t="shared" si="1297"/>
        <v>1.0582010582010732E-2</v>
      </c>
      <c r="N1684" s="19">
        <f t="shared" si="1322"/>
        <v>2.3579849946409499E-2</v>
      </c>
      <c r="O1684" s="19">
        <f t="shared" si="1324"/>
        <v>3.91730141458108E-2</v>
      </c>
      <c r="P1684" s="19">
        <f t="shared" si="1278"/>
        <v>6.3474387527839668E-2</v>
      </c>
      <c r="Q1684" s="19">
        <f t="shared" si="1314"/>
        <v>1.8856046027749895</v>
      </c>
      <c r="R1684" s="19">
        <f t="shared" si="1314"/>
        <v>3.4244317424047557</v>
      </c>
      <c r="S1684" s="19">
        <f t="shared" si="1314"/>
        <v>4.1863132386877062</v>
      </c>
      <c r="T1684" s="19">
        <f t="shared" si="1298"/>
        <v>-1.934156925642005</v>
      </c>
      <c r="U1684" s="19">
        <f t="shared" si="1298"/>
        <v>-3.8015321290719508</v>
      </c>
      <c r="V1684" s="19">
        <f t="shared" si="1298"/>
        <v>-5.0543172373136365</v>
      </c>
      <c r="W1684" s="19">
        <f t="shared" si="1279"/>
        <v>7.7104277820399577E-3</v>
      </c>
      <c r="X1684" s="19">
        <f t="shared" si="1280"/>
        <v>8.1688017157460508E-3</v>
      </c>
      <c r="Y1684" s="19">
        <f t="shared" si="1281"/>
        <v>1.0594485736282742</v>
      </c>
      <c r="Z1684" s="19">
        <f t="shared" si="1282"/>
        <v>1</v>
      </c>
      <c r="AA1684" s="19">
        <f t="shared" si="1283"/>
        <v>2.0594485736282744</v>
      </c>
      <c r="AB1684" s="19">
        <f t="shared" si="1284"/>
        <v>0.51443312894274884</v>
      </c>
      <c r="AC1684" s="19">
        <f t="shared" si="1285"/>
        <v>0.4855668710572511</v>
      </c>
      <c r="AD1684" s="20">
        <f t="shared" si="1286"/>
        <v>-5.3932592189282228E-3</v>
      </c>
      <c r="AE1684" s="21">
        <f t="shared" si="1291"/>
        <v>1</v>
      </c>
      <c r="AF1684" s="21">
        <f t="shared" si="1299"/>
        <v>0</v>
      </c>
      <c r="AG1684" s="21">
        <f t="shared" si="1300"/>
        <v>1</v>
      </c>
      <c r="AH1684" s="21">
        <f t="shared" si="1301"/>
        <v>1</v>
      </c>
      <c r="AI1684" s="21">
        <f t="shared" si="1315"/>
        <v>1</v>
      </c>
      <c r="AJ1684" s="21">
        <f t="shared" si="1316"/>
        <v>-5.3932592189282228E-3</v>
      </c>
      <c r="AK1684" s="24">
        <f t="shared" si="1292"/>
        <v>1</v>
      </c>
      <c r="AL1684" s="24">
        <f t="shared" si="1302"/>
        <v>0</v>
      </c>
      <c r="AM1684" s="24">
        <f t="shared" si="1303"/>
        <v>3</v>
      </c>
      <c r="AN1684" s="24">
        <f t="shared" si="1304"/>
        <v>0</v>
      </c>
      <c r="AO1684" s="24">
        <f t="shared" si="1305"/>
        <v>1</v>
      </c>
      <c r="AP1684" s="24">
        <f t="shared" si="1317"/>
        <v>-5.3932592189282228E-3</v>
      </c>
      <c r="AQ1684" s="27">
        <f t="shared" si="1293"/>
        <v>1</v>
      </c>
      <c r="AR1684" s="27">
        <f t="shared" si="1306"/>
        <v>0</v>
      </c>
      <c r="AS1684" s="27">
        <f t="shared" si="1307"/>
        <v>1</v>
      </c>
      <c r="AT1684" s="27">
        <f t="shared" si="1308"/>
        <v>1</v>
      </c>
      <c r="AU1684" s="27">
        <f t="shared" si="1309"/>
        <v>1</v>
      </c>
      <c r="AV1684" s="27">
        <f t="shared" si="1318"/>
        <v>-5.3932592189282228E-3</v>
      </c>
      <c r="AW1684">
        <f t="shared" si="1310"/>
        <v>111.04366687461031</v>
      </c>
      <c r="AX1684">
        <f t="shared" si="1311"/>
        <v>86.537563939156072</v>
      </c>
      <c r="AY1684">
        <f t="shared" si="1319"/>
        <v>82.832505885765585</v>
      </c>
      <c r="AZ1684">
        <f t="shared" si="1312"/>
        <v>-5.3932592189282228E-3</v>
      </c>
      <c r="BA1684">
        <f t="shared" si="1320"/>
        <v>93.288940087573792</v>
      </c>
      <c r="BB1684" s="4">
        <f t="shared" si="1294"/>
        <v>1</v>
      </c>
      <c r="BC1684" s="4">
        <f t="shared" si="1295"/>
        <v>1</v>
      </c>
    </row>
    <row r="1685" spans="1:55">
      <c r="A1685" s="37">
        <v>42817</v>
      </c>
      <c r="B1685" s="2" t="s">
        <v>76</v>
      </c>
      <c r="C1685" s="40">
        <v>7.92</v>
      </c>
      <c r="D1685" s="19">
        <f t="shared" si="1296"/>
        <v>-7.518796992481265E-3</v>
      </c>
      <c r="E1685" s="19">
        <f t="shared" si="1321"/>
        <v>-1.4925373134328263E-2</v>
      </c>
      <c r="F1685" s="19">
        <f t="shared" si="1323"/>
        <v>-5.0251256281407079E-3</v>
      </c>
      <c r="G1685" s="19">
        <f t="shared" si="1277"/>
        <v>-4.463208685162838E-2</v>
      </c>
      <c r="H1685" s="19">
        <f t="shared" si="1313"/>
        <v>-0.58031983052446978</v>
      </c>
      <c r="I1685" s="19">
        <f t="shared" si="1313"/>
        <v>-0.1389558860806967</v>
      </c>
      <c r="J1685" s="19">
        <f t="shared" si="1313"/>
        <v>-0.76649593012338557</v>
      </c>
      <c r="K1685" s="2" t="s">
        <v>75</v>
      </c>
      <c r="L1685" s="40">
        <v>9.58</v>
      </c>
      <c r="M1685" s="19">
        <f t="shared" si="1297"/>
        <v>3.1413612565444355E-3</v>
      </c>
      <c r="N1685" s="19">
        <f t="shared" si="1322"/>
        <v>2.6795284030010719E-2</v>
      </c>
      <c r="O1685" s="19">
        <f t="shared" si="1324"/>
        <v>4.4711014176663046E-2</v>
      </c>
      <c r="P1685" s="19">
        <f t="shared" si="1278"/>
        <v>6.0908084163898202E-2</v>
      </c>
      <c r="Q1685" s="19">
        <f t="shared" si="1314"/>
        <v>2.1057253681083217</v>
      </c>
      <c r="R1685" s="19">
        <f t="shared" si="1314"/>
        <v>3.6928625403914976</v>
      </c>
      <c r="S1685" s="19">
        <f t="shared" si="1314"/>
        <v>3.7194593310855377</v>
      </c>
      <c r="T1685" s="19">
        <f t="shared" si="1298"/>
        <v>-2.6860451986327916</v>
      </c>
      <c r="U1685" s="19">
        <f t="shared" si="1298"/>
        <v>-3.8318184264721942</v>
      </c>
      <c r="V1685" s="19">
        <f t="shared" si="1298"/>
        <v>-4.4859552612089235</v>
      </c>
      <c r="W1685" s="19">
        <f t="shared" si="1279"/>
        <v>7.4030778704823382E-3</v>
      </c>
      <c r="X1685" s="19">
        <f t="shared" si="1280"/>
        <v>8.1484200633034094E-3</v>
      </c>
      <c r="Y1685" s="19">
        <f t="shared" si="1281"/>
        <v>1.1006800422555205</v>
      </c>
      <c r="Z1685" s="19">
        <f t="shared" si="1282"/>
        <v>1</v>
      </c>
      <c r="AA1685" s="19">
        <f t="shared" si="1283"/>
        <v>2.1006800422555205</v>
      </c>
      <c r="AB1685" s="19">
        <f t="shared" si="1284"/>
        <v>0.52396367848275915</v>
      </c>
      <c r="AC1685" s="19">
        <f t="shared" si="1285"/>
        <v>0.47603632151724085</v>
      </c>
      <c r="AD1685" s="20">
        <f t="shared" si="1286"/>
        <v>3.6400939842438323E-3</v>
      </c>
      <c r="AE1685" s="21">
        <f t="shared" si="1291"/>
        <v>1</v>
      </c>
      <c r="AF1685" s="21">
        <f t="shared" si="1299"/>
        <v>0</v>
      </c>
      <c r="AG1685" s="21">
        <f t="shared" si="1300"/>
        <v>2</v>
      </c>
      <c r="AH1685" s="21">
        <f t="shared" si="1301"/>
        <v>0</v>
      </c>
      <c r="AI1685" s="21">
        <f t="shared" si="1315"/>
        <v>1</v>
      </c>
      <c r="AJ1685" s="21">
        <f t="shared" si="1316"/>
        <v>3.6400939842438323E-3</v>
      </c>
      <c r="AK1685" s="24">
        <f t="shared" si="1292"/>
        <v>1</v>
      </c>
      <c r="AL1685" s="24">
        <f t="shared" si="1302"/>
        <v>0</v>
      </c>
      <c r="AM1685" s="24">
        <f t="shared" si="1303"/>
        <v>4</v>
      </c>
      <c r="AN1685" s="24">
        <f t="shared" si="1304"/>
        <v>0</v>
      </c>
      <c r="AO1685" s="24">
        <f t="shared" si="1305"/>
        <v>1</v>
      </c>
      <c r="AP1685" s="24">
        <f t="shared" si="1317"/>
        <v>3.6400939842438323E-3</v>
      </c>
      <c r="AQ1685" s="27">
        <f t="shared" si="1293"/>
        <v>1</v>
      </c>
      <c r="AR1685" s="27">
        <f t="shared" si="1306"/>
        <v>0</v>
      </c>
      <c r="AS1685" s="27">
        <f t="shared" si="1307"/>
        <v>2</v>
      </c>
      <c r="AT1685" s="27">
        <f t="shared" si="1308"/>
        <v>0</v>
      </c>
      <c r="AU1685" s="27">
        <f t="shared" si="1309"/>
        <v>1</v>
      </c>
      <c r="AV1685" s="27">
        <f t="shared" si="1318"/>
        <v>3.6400939842438323E-3</v>
      </c>
      <c r="AW1685">
        <f t="shared" si="1310"/>
        <v>111.44787625838894</v>
      </c>
      <c r="AX1685">
        <f t="shared" si="1311"/>
        <v>86.852568805062106</v>
      </c>
      <c r="AY1685">
        <f t="shared" si="1319"/>
        <v>83.1340239921402</v>
      </c>
      <c r="AZ1685">
        <f t="shared" si="1312"/>
        <v>3.6400939842438323E-3</v>
      </c>
      <c r="BA1685">
        <f t="shared" si="1320"/>
        <v>93.628520597183055</v>
      </c>
      <c r="BB1685" s="4">
        <f t="shared" si="1294"/>
        <v>1</v>
      </c>
      <c r="BC1685" s="4">
        <f t="shared" si="1295"/>
        <v>1</v>
      </c>
    </row>
    <row r="1686" spans="1:55">
      <c r="A1686" s="37">
        <v>42818</v>
      </c>
      <c r="B1686" s="2" t="s">
        <v>76</v>
      </c>
      <c r="C1686" s="40">
        <v>7.96</v>
      </c>
      <c r="D1686" s="19">
        <f t="shared" si="1296"/>
        <v>5.0505050505050553E-3</v>
      </c>
      <c r="E1686" s="19">
        <f t="shared" si="1321"/>
        <v>2.5188916876573769E-3</v>
      </c>
      <c r="F1686" s="19">
        <f t="shared" si="1323"/>
        <v>3.7831021437579131E-3</v>
      </c>
      <c r="G1686" s="19">
        <f t="shared" si="1277"/>
        <v>-3.6319612590799008E-2</v>
      </c>
      <c r="H1686" s="19">
        <f t="shared" si="1313"/>
        <v>9.7983994403955124E-2</v>
      </c>
      <c r="I1686" s="19">
        <f t="shared" si="1313"/>
        <v>0.10525084088609375</v>
      </c>
      <c r="J1686" s="19">
        <f t="shared" si="1313"/>
        <v>-0.61853544602118415</v>
      </c>
      <c r="K1686" s="2" t="s">
        <v>75</v>
      </c>
      <c r="L1686" s="40">
        <v>9.56</v>
      </c>
      <c r="M1686" s="19">
        <f t="shared" si="1297"/>
        <v>-2.087682672233776E-3</v>
      </c>
      <c r="N1686" s="19">
        <f t="shared" si="1322"/>
        <v>2.7956989247311805E-2</v>
      </c>
      <c r="O1686" s="19">
        <f t="shared" si="1324"/>
        <v>3.8002171552660113E-2</v>
      </c>
      <c r="P1686" s="19">
        <f t="shared" si="1278"/>
        <v>5.7522123893805462E-2</v>
      </c>
      <c r="Q1686" s="19">
        <f t="shared" si="1314"/>
        <v>2.1515263743617354</v>
      </c>
      <c r="R1686" s="19">
        <f t="shared" si="1314"/>
        <v>2.9402095210254724</v>
      </c>
      <c r="S1686" s="19">
        <f t="shared" si="1314"/>
        <v>3.293041841031767</v>
      </c>
      <c r="T1686" s="19">
        <f t="shared" si="1298"/>
        <v>-2.0535423799577801</v>
      </c>
      <c r="U1686" s="19">
        <f t="shared" si="1298"/>
        <v>-2.8349586801393785</v>
      </c>
      <c r="V1686" s="19">
        <f t="shared" si="1298"/>
        <v>-3.911577287052951</v>
      </c>
      <c r="W1686" s="19">
        <f t="shared" si="1279"/>
        <v>7.5708719439312108E-3</v>
      </c>
      <c r="X1686" s="19">
        <f t="shared" si="1280"/>
        <v>8.2183335018444527E-3</v>
      </c>
      <c r="Y1686" s="19">
        <f t="shared" si="1281"/>
        <v>1.0855200778336034</v>
      </c>
      <c r="Z1686" s="19">
        <f t="shared" si="1282"/>
        <v>1</v>
      </c>
      <c r="AA1686" s="19">
        <f t="shared" si="1283"/>
        <v>2.0855200778336034</v>
      </c>
      <c r="AB1686" s="19">
        <f t="shared" si="1284"/>
        <v>0.52050329765284253</v>
      </c>
      <c r="AC1686" s="19">
        <f t="shared" si="1285"/>
        <v>0.47949670234715747</v>
      </c>
      <c r="AD1686" s="20">
        <f t="shared" si="1286"/>
        <v>1.396930245266906E-3</v>
      </c>
      <c r="AE1686" s="21">
        <f t="shared" si="1291"/>
        <v>1</v>
      </c>
      <c r="AF1686" s="21">
        <f t="shared" si="1299"/>
        <v>0</v>
      </c>
      <c r="AG1686" s="21">
        <f t="shared" si="1300"/>
        <v>3</v>
      </c>
      <c r="AH1686" s="21">
        <f t="shared" si="1301"/>
        <v>0</v>
      </c>
      <c r="AI1686" s="21">
        <f t="shared" si="1315"/>
        <v>1</v>
      </c>
      <c r="AJ1686" s="21">
        <f t="shared" si="1316"/>
        <v>1.396930245266906E-3</v>
      </c>
      <c r="AK1686" s="24">
        <f t="shared" si="1292"/>
        <v>1</v>
      </c>
      <c r="AL1686" s="24">
        <f t="shared" si="1302"/>
        <v>0</v>
      </c>
      <c r="AM1686" s="24">
        <f t="shared" si="1303"/>
        <v>5</v>
      </c>
      <c r="AN1686" s="24">
        <f t="shared" si="1304"/>
        <v>0</v>
      </c>
      <c r="AO1686" s="24">
        <f t="shared" si="1305"/>
        <v>1</v>
      </c>
      <c r="AP1686" s="24">
        <f t="shared" si="1317"/>
        <v>1.396930245266906E-3</v>
      </c>
      <c r="AQ1686" s="27">
        <f t="shared" si="1293"/>
        <v>1</v>
      </c>
      <c r="AR1686" s="27">
        <f t="shared" si="1306"/>
        <v>0</v>
      </c>
      <c r="AS1686" s="27">
        <f t="shared" si="1307"/>
        <v>3</v>
      </c>
      <c r="AT1686" s="27">
        <f t="shared" si="1308"/>
        <v>0</v>
      </c>
      <c r="AU1686" s="27">
        <f t="shared" si="1309"/>
        <v>1</v>
      </c>
      <c r="AV1686" s="27">
        <f t="shared" si="1318"/>
        <v>1.396930245266906E-3</v>
      </c>
      <c r="AW1686">
        <f t="shared" si="1310"/>
        <v>111.60356116750506</v>
      </c>
      <c r="AX1686">
        <f t="shared" si="1311"/>
        <v>86.973895785305032</v>
      </c>
      <c r="AY1686">
        <f t="shared" si="1319"/>
        <v>83.250156424665576</v>
      </c>
      <c r="AZ1686">
        <f t="shared" si="1312"/>
        <v>1.396930245266906E-3</v>
      </c>
      <c r="BA1686">
        <f t="shared" si="1320"/>
        <v>93.759313109424866</v>
      </c>
      <c r="BB1686" s="4">
        <f t="shared" si="1294"/>
        <v>1</v>
      </c>
      <c r="BC1686" s="4">
        <f t="shared" si="1295"/>
        <v>1</v>
      </c>
    </row>
    <row r="1687" spans="1:55">
      <c r="A1687" s="37">
        <v>42821</v>
      </c>
      <c r="B1687" s="2" t="s">
        <v>76</v>
      </c>
      <c r="C1687" s="40">
        <v>7.92</v>
      </c>
      <c r="D1687" s="19">
        <f t="shared" si="1296"/>
        <v>-5.0251256281407079E-3</v>
      </c>
      <c r="E1687" s="19">
        <f t="shared" si="1321"/>
        <v>-1.2468827930174521E-2</v>
      </c>
      <c r="F1687" s="19">
        <f t="shared" si="1323"/>
        <v>-6.2735257214554356E-3</v>
      </c>
      <c r="G1687" s="19">
        <f t="shared" si="1277"/>
        <v>-3.5322777101096332E-2</v>
      </c>
      <c r="H1687" s="19">
        <f t="shared" si="1313"/>
        <v>-0.51971400485561725</v>
      </c>
      <c r="I1687" s="19">
        <f t="shared" si="1313"/>
        <v>-0.18040631505590043</v>
      </c>
      <c r="J1687" s="19">
        <f t="shared" si="1313"/>
        <v>-0.60328903777028697</v>
      </c>
      <c r="K1687" s="2" t="s">
        <v>75</v>
      </c>
      <c r="L1687" s="40">
        <v>9.48</v>
      </c>
      <c r="M1687" s="19">
        <f t="shared" si="1297"/>
        <v>-8.3682008368200899E-3</v>
      </c>
      <c r="N1687" s="19">
        <f t="shared" si="1322"/>
        <v>2.1141649048625338E-3</v>
      </c>
      <c r="O1687" s="19">
        <f t="shared" si="1324"/>
        <v>4.0614709110867293E-2</v>
      </c>
      <c r="P1687" s="19">
        <f t="shared" si="1278"/>
        <v>4.4052863436123385E-2</v>
      </c>
      <c r="Q1687" s="19">
        <f t="shared" si="1314"/>
        <v>0.15930358405635184</v>
      </c>
      <c r="R1687" s="19">
        <f t="shared" si="1314"/>
        <v>3.0281672687082315</v>
      </c>
      <c r="S1687" s="19">
        <f t="shared" si="1314"/>
        <v>2.4038061244221951</v>
      </c>
      <c r="T1687" s="19">
        <f t="shared" si="1298"/>
        <v>-0.67901758891196906</v>
      </c>
      <c r="U1687" s="19">
        <f t="shared" si="1298"/>
        <v>-3.208573583764132</v>
      </c>
      <c r="V1687" s="19">
        <f t="shared" si="1298"/>
        <v>-3.0070951621924822</v>
      </c>
      <c r="W1687" s="19">
        <f t="shared" si="1279"/>
        <v>7.5440628783342073E-3</v>
      </c>
      <c r="X1687" s="19">
        <f t="shared" si="1280"/>
        <v>8.5778446833377226E-3</v>
      </c>
      <c r="Y1687" s="19">
        <f t="shared" si="1281"/>
        <v>1.137032501143705</v>
      </c>
      <c r="Z1687" s="19">
        <f t="shared" si="1282"/>
        <v>1</v>
      </c>
      <c r="AA1687" s="19">
        <f t="shared" si="1283"/>
        <v>2.1370325011437048</v>
      </c>
      <c r="AB1687" s="19">
        <f t="shared" si="1284"/>
        <v>0.53206139847437217</v>
      </c>
      <c r="AC1687" s="19">
        <f t="shared" si="1285"/>
        <v>0.46793860152562788</v>
      </c>
      <c r="AD1687" s="20">
        <f t="shared" si="1286"/>
        <v>-6.183381224562098E-3</v>
      </c>
      <c r="AE1687" s="21">
        <f t="shared" si="1291"/>
        <v>0</v>
      </c>
      <c r="AF1687" s="21">
        <f t="shared" si="1299"/>
        <v>0</v>
      </c>
      <c r="AG1687" s="21">
        <f t="shared" si="1300"/>
        <v>4</v>
      </c>
      <c r="AH1687" s="21">
        <f t="shared" si="1301"/>
        <v>0</v>
      </c>
      <c r="AI1687" s="21">
        <f t="shared" si="1315"/>
        <v>1</v>
      </c>
      <c r="AJ1687" s="21">
        <f t="shared" si="1316"/>
        <v>-6.183381224562098E-3</v>
      </c>
      <c r="AK1687" s="24">
        <f t="shared" si="1292"/>
        <v>1</v>
      </c>
      <c r="AL1687" s="24">
        <f t="shared" si="1302"/>
        <v>0</v>
      </c>
      <c r="AM1687" s="24">
        <f t="shared" si="1303"/>
        <v>1</v>
      </c>
      <c r="AN1687" s="24">
        <f t="shared" si="1304"/>
        <v>1</v>
      </c>
      <c r="AO1687" s="24">
        <f t="shared" si="1305"/>
        <v>1</v>
      </c>
      <c r="AP1687" s="24">
        <f t="shared" si="1317"/>
        <v>-6.183381224562098E-3</v>
      </c>
      <c r="AQ1687" s="27">
        <f t="shared" si="1293"/>
        <v>1</v>
      </c>
      <c r="AR1687" s="27">
        <f t="shared" si="1306"/>
        <v>0</v>
      </c>
      <c r="AS1687" s="27">
        <f t="shared" si="1307"/>
        <v>4</v>
      </c>
      <c r="AT1687" s="27">
        <f t="shared" si="1308"/>
        <v>0</v>
      </c>
      <c r="AU1687" s="27">
        <f t="shared" si="1309"/>
        <v>1</v>
      </c>
      <c r="AV1687" s="27">
        <f t="shared" si="1318"/>
        <v>-6.183381224562098E-3</v>
      </c>
      <c r="AW1687">
        <f t="shared" si="1310"/>
        <v>110.91347380278765</v>
      </c>
      <c r="AX1687">
        <f t="shared" si="1311"/>
        <v>86.436103031079156</v>
      </c>
      <c r="AY1687">
        <f t="shared" si="1319"/>
        <v>82.735388970487449</v>
      </c>
      <c r="AZ1687">
        <f t="shared" si="1312"/>
        <v>-6.1833812245620972E-3</v>
      </c>
      <c r="BA1687">
        <f t="shared" si="1320"/>
        <v>93.179563533116209</v>
      </c>
      <c r="BB1687" s="4">
        <f t="shared" si="1294"/>
        <v>0</v>
      </c>
      <c r="BC1687" s="4">
        <f t="shared" si="1295"/>
        <v>0</v>
      </c>
    </row>
    <row r="1688" spans="1:55">
      <c r="A1688" s="37">
        <v>42822</v>
      </c>
      <c r="B1688" s="2" t="s">
        <v>76</v>
      </c>
      <c r="C1688" s="40">
        <v>7.85</v>
      </c>
      <c r="D1688" s="19">
        <f t="shared" si="1296"/>
        <v>-8.8383838383838745E-3</v>
      </c>
      <c r="E1688" s="19">
        <f t="shared" si="1321"/>
        <v>-2.2415940224159367E-2</v>
      </c>
      <c r="F1688" s="19">
        <f t="shared" si="1323"/>
        <v>-1.7521902377972538E-2</v>
      </c>
      <c r="G1688" s="19">
        <f t="shared" si="1277"/>
        <v>-4.6172539489672024E-2</v>
      </c>
      <c r="H1688" s="19">
        <f t="shared" si="1313"/>
        <v>-0.99634420833874282</v>
      </c>
      <c r="I1688" s="19">
        <f t="shared" si="1313"/>
        <v>-0.5148061444472809</v>
      </c>
      <c r="J1688" s="19">
        <f t="shared" si="1313"/>
        <v>-0.78905147724774605</v>
      </c>
      <c r="K1688" s="2" t="s">
        <v>75</v>
      </c>
      <c r="L1688" s="40">
        <v>9.51</v>
      </c>
      <c r="M1688" s="19">
        <f t="shared" si="1297"/>
        <v>3.1645569620252488E-3</v>
      </c>
      <c r="N1688" s="19">
        <f t="shared" si="1322"/>
        <v>6.3492063492064021E-3</v>
      </c>
      <c r="O1688" s="19">
        <f t="shared" si="1324"/>
        <v>4.1621029572836692E-2</v>
      </c>
      <c r="P1688" s="19">
        <f t="shared" si="1278"/>
        <v>4.2763157894736906E-2</v>
      </c>
      <c r="Q1688" s="19">
        <f t="shared" si="1314"/>
        <v>0.4804423564860224</v>
      </c>
      <c r="R1688" s="19">
        <f t="shared" si="1314"/>
        <v>2.9738203770952061</v>
      </c>
      <c r="S1688" s="19">
        <f t="shared" si="1314"/>
        <v>2.2969863712137215</v>
      </c>
      <c r="T1688" s="19">
        <f t="shared" si="1298"/>
        <v>-1.4767865648247653</v>
      </c>
      <c r="U1688" s="19">
        <f t="shared" si="1298"/>
        <v>-3.488626521542487</v>
      </c>
      <c r="V1688" s="19">
        <f t="shared" si="1298"/>
        <v>-3.0860378484614674</v>
      </c>
      <c r="W1688" s="19">
        <f t="shared" si="1279"/>
        <v>7.6339823648172451E-3</v>
      </c>
      <c r="X1688" s="19">
        <f t="shared" si="1280"/>
        <v>8.5654772701911422E-3</v>
      </c>
      <c r="Y1688" s="19">
        <f t="shared" si="1281"/>
        <v>1.1220195254402054</v>
      </c>
      <c r="Z1688" s="19">
        <f t="shared" si="1282"/>
        <v>1</v>
      </c>
      <c r="AA1688" s="19">
        <f t="shared" si="1283"/>
        <v>2.1220195254402054</v>
      </c>
      <c r="AB1688" s="19">
        <f t="shared" si="1284"/>
        <v>0.52875080176627798</v>
      </c>
      <c r="AC1688" s="19">
        <f t="shared" si="1285"/>
        <v>0.47124919823372197</v>
      </c>
      <c r="AD1688" s="20">
        <f t="shared" si="1286"/>
        <v>-2.4776508845096145E-3</v>
      </c>
      <c r="AE1688" s="21">
        <f t="shared" si="1291"/>
        <v>1</v>
      </c>
      <c r="AF1688" s="21">
        <f t="shared" si="1299"/>
        <v>0</v>
      </c>
      <c r="AG1688" s="21">
        <f t="shared" si="1300"/>
        <v>5</v>
      </c>
      <c r="AH1688" s="21">
        <f t="shared" si="1301"/>
        <v>0</v>
      </c>
      <c r="AI1688" s="21">
        <f t="shared" si="1315"/>
        <v>1</v>
      </c>
      <c r="AJ1688" s="21">
        <f t="shared" si="1316"/>
        <v>-2.4776508845096145E-3</v>
      </c>
      <c r="AK1688" s="24">
        <f t="shared" si="1292"/>
        <v>1</v>
      </c>
      <c r="AL1688" s="24">
        <f t="shared" si="1302"/>
        <v>0</v>
      </c>
      <c r="AM1688" s="24">
        <f t="shared" si="1303"/>
        <v>2</v>
      </c>
      <c r="AN1688" s="24">
        <f t="shared" si="1304"/>
        <v>0</v>
      </c>
      <c r="AO1688" s="24">
        <f t="shared" si="1305"/>
        <v>1</v>
      </c>
      <c r="AP1688" s="24">
        <f t="shared" si="1317"/>
        <v>-2.4776508845096145E-3</v>
      </c>
      <c r="AQ1688" s="27">
        <f t="shared" si="1293"/>
        <v>1</v>
      </c>
      <c r="AR1688" s="27">
        <f t="shared" si="1306"/>
        <v>0</v>
      </c>
      <c r="AS1688" s="27">
        <f t="shared" si="1307"/>
        <v>5</v>
      </c>
      <c r="AT1688" s="27">
        <f t="shared" si="1308"/>
        <v>0</v>
      </c>
      <c r="AU1688" s="27">
        <f t="shared" si="1309"/>
        <v>1</v>
      </c>
      <c r="AV1688" s="27">
        <f t="shared" si="1318"/>
        <v>-2.4776508845096145E-3</v>
      </c>
      <c r="AW1688">
        <f t="shared" si="1310"/>
        <v>110.63866893631614</v>
      </c>
      <c r="AX1688">
        <f t="shared" si="1311"/>
        <v>86.221944543950642</v>
      </c>
      <c r="AY1688">
        <f t="shared" si="1319"/>
        <v>82.530399560824478</v>
      </c>
      <c r="AZ1688">
        <f t="shared" si="1312"/>
        <v>-2.4776508845096145E-3</v>
      </c>
      <c r="BA1688">
        <f t="shared" si="1320"/>
        <v>92.94869710511017</v>
      </c>
      <c r="BB1688" s="4">
        <f t="shared" si="1294"/>
        <v>1</v>
      </c>
      <c r="BC1688" s="4">
        <f t="shared" si="1295"/>
        <v>1</v>
      </c>
    </row>
    <row r="1689" spans="1:55">
      <c r="A1689" s="37">
        <v>42823</v>
      </c>
      <c r="B1689" s="2" t="s">
        <v>76</v>
      </c>
      <c r="C1689" s="40">
        <v>7.85</v>
      </c>
      <c r="D1689" s="19">
        <f t="shared" si="1296"/>
        <v>0</v>
      </c>
      <c r="E1689" s="19">
        <f t="shared" si="1321"/>
        <v>-1.6290726817042703E-2</v>
      </c>
      <c r="F1689" s="19">
        <f t="shared" si="1323"/>
        <v>-1.7521902377972538E-2</v>
      </c>
      <c r="G1689" s="19">
        <f t="shared" si="1277"/>
        <v>-4.8484848484848526E-2</v>
      </c>
      <c r="H1689" s="19">
        <f t="shared" si="1313"/>
        <v>-0.75182910290810201</v>
      </c>
      <c r="I1689" s="19">
        <f t="shared" si="1313"/>
        <v>-0.53002404579649931</v>
      </c>
      <c r="J1689" s="19">
        <f t="shared" si="1313"/>
        <v>-0.82491754849527077</v>
      </c>
      <c r="K1689" s="2" t="s">
        <v>75</v>
      </c>
      <c r="L1689" s="40">
        <v>9.56</v>
      </c>
      <c r="M1689" s="19">
        <f t="shared" si="1297"/>
        <v>5.2576235541535975E-3</v>
      </c>
      <c r="N1689" s="19">
        <f t="shared" si="1322"/>
        <v>1.0471204188481451E-3</v>
      </c>
      <c r="O1689" s="19">
        <f t="shared" si="1324"/>
        <v>2.4651661307609905E-2</v>
      </c>
      <c r="P1689" s="19">
        <f t="shared" si="1278"/>
        <v>3.2397408207343492E-2</v>
      </c>
      <c r="Q1689" s="19">
        <f t="shared" si="1314"/>
        <v>7.9407583841381274E-2</v>
      </c>
      <c r="R1689" s="19">
        <f t="shared" si="1314"/>
        <v>1.694142138295643</v>
      </c>
      <c r="S1689" s="19">
        <f t="shared" si="1314"/>
        <v>1.7204316206937076</v>
      </c>
      <c r="T1689" s="19">
        <f t="shared" si="1298"/>
        <v>-0.83123668674948326</v>
      </c>
      <c r="U1689" s="19">
        <f t="shared" si="1298"/>
        <v>-2.2241661840921423</v>
      </c>
      <c r="V1689" s="19">
        <f t="shared" si="1298"/>
        <v>-2.5453491691889782</v>
      </c>
      <c r="W1689" s="19">
        <f t="shared" si="1279"/>
        <v>7.5732774585842788E-3</v>
      </c>
      <c r="X1689" s="19">
        <f t="shared" si="1280"/>
        <v>8.0259051446243956E-3</v>
      </c>
      <c r="Y1689" s="19">
        <f t="shared" si="1281"/>
        <v>1.0597664206171484</v>
      </c>
      <c r="Z1689" s="19">
        <f t="shared" si="1282"/>
        <v>1</v>
      </c>
      <c r="AA1689" s="19">
        <f t="shared" si="1283"/>
        <v>2.0597664206171484</v>
      </c>
      <c r="AB1689" s="19">
        <f t="shared" si="1284"/>
        <v>0.51450805781153597</v>
      </c>
      <c r="AC1689" s="19">
        <f t="shared" si="1285"/>
        <v>0.48549194218846398</v>
      </c>
      <c r="AD1689" s="20">
        <f t="shared" si="1286"/>
        <v>2.6867713159124721E-3</v>
      </c>
      <c r="AE1689" s="21">
        <f t="shared" si="1291"/>
        <v>0</v>
      </c>
      <c r="AF1689" s="21">
        <f t="shared" si="1299"/>
        <v>0</v>
      </c>
      <c r="AG1689" s="21">
        <f t="shared" si="1300"/>
        <v>0</v>
      </c>
      <c r="AH1689" s="21">
        <f t="shared" si="1301"/>
        <v>1</v>
      </c>
      <c r="AI1689" s="21">
        <f t="shared" si="1315"/>
        <v>0</v>
      </c>
      <c r="AJ1689" s="21">
        <f t="shared" si="1316"/>
        <v>0</v>
      </c>
      <c r="AK1689" s="24">
        <f t="shared" si="1292"/>
        <v>1</v>
      </c>
      <c r="AL1689" s="24">
        <f t="shared" si="1302"/>
        <v>0</v>
      </c>
      <c r="AM1689" s="24">
        <f t="shared" si="1303"/>
        <v>3</v>
      </c>
      <c r="AN1689" s="24">
        <f t="shared" si="1304"/>
        <v>0</v>
      </c>
      <c r="AO1689" s="24">
        <f t="shared" si="1305"/>
        <v>1</v>
      </c>
      <c r="AP1689" s="24">
        <f t="shared" si="1317"/>
        <v>2.6867713159124721E-3</v>
      </c>
      <c r="AQ1689" s="27">
        <f t="shared" si="1293"/>
        <v>1</v>
      </c>
      <c r="AR1689" s="27">
        <f t="shared" si="1306"/>
        <v>0</v>
      </c>
      <c r="AS1689" s="27">
        <f t="shared" si="1307"/>
        <v>1</v>
      </c>
      <c r="AT1689" s="27">
        <f t="shared" si="1308"/>
        <v>1</v>
      </c>
      <c r="AU1689" s="27">
        <f t="shared" si="1309"/>
        <v>1</v>
      </c>
      <c r="AV1689" s="27">
        <f t="shared" si="1318"/>
        <v>2.6867713159124721E-3</v>
      </c>
      <c r="AW1689">
        <f t="shared" si="1310"/>
        <v>110.63866893631614</v>
      </c>
      <c r="AX1689">
        <f t="shared" si="1311"/>
        <v>86.453603191353523</v>
      </c>
      <c r="AY1689">
        <f t="shared" si="1319"/>
        <v>82.752139871055292</v>
      </c>
      <c r="AZ1689">
        <f t="shared" si="1312"/>
        <v>1.7911808772749815E-3</v>
      </c>
      <c r="BA1689">
        <f t="shared" si="1320"/>
        <v>93.115185033932477</v>
      </c>
      <c r="BB1689" s="4">
        <f t="shared" si="1294"/>
        <v>0</v>
      </c>
      <c r="BC1689" s="4">
        <f t="shared" si="1295"/>
        <v>0</v>
      </c>
    </row>
    <row r="1690" spans="1:55">
      <c r="A1690" s="37">
        <v>42824</v>
      </c>
      <c r="B1690" s="2" t="s">
        <v>76</v>
      </c>
      <c r="C1690" s="40">
        <v>7.86</v>
      </c>
      <c r="D1690" s="19">
        <f t="shared" si="1296"/>
        <v>1.2738853503185574E-3</v>
      </c>
      <c r="E1690" s="19">
        <f t="shared" si="1321"/>
        <v>-7.5757575757575265E-3</v>
      </c>
      <c r="F1690" s="19">
        <f t="shared" si="1323"/>
        <v>-2.2388059701492394E-2</v>
      </c>
      <c r="G1690" s="19">
        <f t="shared" si="1277"/>
        <v>-3.9119804400977926E-2</v>
      </c>
      <c r="H1690" s="19">
        <f t="shared" ref="H1690:J1705" si="1325">E1690/STDEV(E1630:E1689)</f>
        <v>-0.36638788736322458</v>
      </c>
      <c r="I1690" s="19">
        <f t="shared" si="1325"/>
        <v>-0.68237548171622642</v>
      </c>
      <c r="J1690" s="19">
        <f t="shared" si="1325"/>
        <v>-0.66028834614200493</v>
      </c>
      <c r="K1690" s="2" t="s">
        <v>75</v>
      </c>
      <c r="L1690" s="40">
        <v>9.52</v>
      </c>
      <c r="M1690" s="19">
        <f t="shared" si="1297"/>
        <v>-4.1841004184101386E-3</v>
      </c>
      <c r="N1690" s="19">
        <f t="shared" si="1322"/>
        <v>-6.2630480167015137E-3</v>
      </c>
      <c r="O1690" s="19">
        <f t="shared" si="1324"/>
        <v>2.0364415862808093E-2</v>
      </c>
      <c r="P1690" s="19">
        <f t="shared" si="1278"/>
        <v>3.5908596300326452E-2</v>
      </c>
      <c r="Q1690" s="19">
        <f t="shared" ref="Q1690:S1705" si="1326">N1690/STDEV(N1630:N1689)</f>
        <v>-0.47458346353433728</v>
      </c>
      <c r="R1690" s="19">
        <f t="shared" si="1326"/>
        <v>1.3907949138384752</v>
      </c>
      <c r="S1690" s="19">
        <f t="shared" si="1326"/>
        <v>1.9056291239119687</v>
      </c>
      <c r="T1690" s="19">
        <f t="shared" si="1298"/>
        <v>0.1081955761711127</v>
      </c>
      <c r="U1690" s="19">
        <f t="shared" si="1298"/>
        <v>-2.0731703955547016</v>
      </c>
      <c r="V1690" s="19">
        <f t="shared" si="1298"/>
        <v>-2.5659174700539737</v>
      </c>
      <c r="W1690" s="19">
        <f t="shared" si="1279"/>
        <v>7.4780760924533047E-3</v>
      </c>
      <c r="X1690" s="19">
        <f t="shared" si="1280"/>
        <v>7.856291510843964E-3</v>
      </c>
      <c r="Y1690" s="19">
        <f t="shared" si="1281"/>
        <v>1.0505765672500103</v>
      </c>
      <c r="Z1690" s="19">
        <f t="shared" si="1282"/>
        <v>1</v>
      </c>
      <c r="AA1690" s="19">
        <f t="shared" si="1283"/>
        <v>2.05057656725001</v>
      </c>
      <c r="AB1690" s="19">
        <f t="shared" si="1284"/>
        <v>0.51233227962753858</v>
      </c>
      <c r="AC1690" s="19">
        <f t="shared" si="1285"/>
        <v>0.48766772037246153</v>
      </c>
      <c r="AD1690" s="20">
        <f t="shared" si="1286"/>
        <v>1.1640782475064587E-3</v>
      </c>
      <c r="AE1690" s="21">
        <f t="shared" si="1291"/>
        <v>0</v>
      </c>
      <c r="AF1690" s="21">
        <f t="shared" si="1299"/>
        <v>0</v>
      </c>
      <c r="AG1690" s="21">
        <f t="shared" si="1300"/>
        <v>0</v>
      </c>
      <c r="AH1690" s="21">
        <f t="shared" si="1301"/>
        <v>0</v>
      </c>
      <c r="AI1690" s="21">
        <f t="shared" si="1315"/>
        <v>0</v>
      </c>
      <c r="AJ1690" s="21">
        <f t="shared" si="1316"/>
        <v>0</v>
      </c>
      <c r="AK1690" s="24">
        <f t="shared" si="1292"/>
        <v>1</v>
      </c>
      <c r="AL1690" s="24">
        <f t="shared" si="1302"/>
        <v>0</v>
      </c>
      <c r="AM1690" s="24">
        <f t="shared" si="1303"/>
        <v>4</v>
      </c>
      <c r="AN1690" s="24">
        <f t="shared" si="1304"/>
        <v>0</v>
      </c>
      <c r="AO1690" s="24">
        <f t="shared" si="1305"/>
        <v>1</v>
      </c>
      <c r="AP1690" s="24">
        <f t="shared" si="1317"/>
        <v>1.1640782475064587E-3</v>
      </c>
      <c r="AQ1690" s="27">
        <f t="shared" si="1293"/>
        <v>1</v>
      </c>
      <c r="AR1690" s="27">
        <f t="shared" si="1306"/>
        <v>0</v>
      </c>
      <c r="AS1690" s="27">
        <f t="shared" si="1307"/>
        <v>2</v>
      </c>
      <c r="AT1690" s="27">
        <f t="shared" si="1308"/>
        <v>0</v>
      </c>
      <c r="AU1690" s="27">
        <f t="shared" si="1309"/>
        <v>1</v>
      </c>
      <c r="AV1690" s="27">
        <f t="shared" si="1318"/>
        <v>1.1640782475064587E-3</v>
      </c>
      <c r="AW1690">
        <f t="shared" si="1310"/>
        <v>110.63866893631614</v>
      </c>
      <c r="AX1690">
        <f t="shared" si="1311"/>
        <v>86.554241950247132</v>
      </c>
      <c r="AY1690">
        <f t="shared" si="1319"/>
        <v>82.848469837013795</v>
      </c>
      <c r="AZ1690">
        <f t="shared" si="1312"/>
        <v>7.7605216500430585E-4</v>
      </c>
      <c r="BA1690">
        <f t="shared" si="1320"/>
        <v>93.187447274872824</v>
      </c>
      <c r="BB1690" s="4">
        <f t="shared" si="1294"/>
        <v>0</v>
      </c>
      <c r="BC1690" s="4">
        <f t="shared" si="1295"/>
        <v>0</v>
      </c>
    </row>
    <row r="1691" spans="1:55">
      <c r="A1691" s="37">
        <v>42825</v>
      </c>
      <c r="B1691" s="2" t="s">
        <v>76</v>
      </c>
      <c r="C1691" s="40">
        <v>7.87</v>
      </c>
      <c r="D1691" s="19">
        <f t="shared" si="1296"/>
        <v>1.2722646310432298E-3</v>
      </c>
      <c r="E1691" s="19">
        <f t="shared" si="1321"/>
        <v>-1.1306532663316566E-2</v>
      </c>
      <c r="F1691" s="19">
        <f t="shared" si="1323"/>
        <v>-8.8161209068010424E-3</v>
      </c>
      <c r="G1691" s="19">
        <f t="shared" si="1277"/>
        <v>-2.1144278606965057E-2</v>
      </c>
      <c r="H1691" s="19">
        <f t="shared" si="1325"/>
        <v>-0.54866992185701724</v>
      </c>
      <c r="I1691" s="19">
        <f t="shared" si="1325"/>
        <v>-0.26993202686165912</v>
      </c>
      <c r="J1691" s="19">
        <f t="shared" si="1325"/>
        <v>-0.35634416953949727</v>
      </c>
      <c r="K1691" s="2" t="s">
        <v>75</v>
      </c>
      <c r="L1691" s="40">
        <v>9.51</v>
      </c>
      <c r="M1691" s="19">
        <f t="shared" si="1297"/>
        <v>-1.0504201680672045E-3</v>
      </c>
      <c r="N1691" s="19">
        <f t="shared" si="1322"/>
        <v>-5.2301255230126267E-3</v>
      </c>
      <c r="O1691" s="19">
        <f t="shared" si="1324"/>
        <v>2.2580645161290221E-2</v>
      </c>
      <c r="P1691" s="19">
        <f t="shared" si="1278"/>
        <v>2.9220779220779175E-2</v>
      </c>
      <c r="Q1691" s="19">
        <f t="shared" si="1326"/>
        <v>-0.39448682548515801</v>
      </c>
      <c r="R1691" s="19">
        <f t="shared" si="1326"/>
        <v>1.5367616720914816</v>
      </c>
      <c r="S1691" s="19">
        <f t="shared" si="1326"/>
        <v>1.5524083549605885</v>
      </c>
      <c r="T1691" s="19">
        <f t="shared" si="1298"/>
        <v>-0.15418309637185923</v>
      </c>
      <c r="U1691" s="19">
        <f t="shared" si="1298"/>
        <v>-1.8066936989531408</v>
      </c>
      <c r="V1691" s="19">
        <f t="shared" si="1298"/>
        <v>-1.9087525245000858</v>
      </c>
      <c r="W1691" s="19">
        <f t="shared" si="1279"/>
        <v>6.5959517766570504E-3</v>
      </c>
      <c r="X1691" s="19">
        <f t="shared" si="1280"/>
        <v>7.8317798002083324E-3</v>
      </c>
      <c r="Y1691" s="19">
        <f t="shared" si="1281"/>
        <v>1.1873615916848959</v>
      </c>
      <c r="Z1691" s="19">
        <f t="shared" si="1282"/>
        <v>1</v>
      </c>
      <c r="AA1691" s="19">
        <f t="shared" si="1283"/>
        <v>2.1873615916848959</v>
      </c>
      <c r="AB1691" s="19">
        <f t="shared" si="1284"/>
        <v>0.54282821651370716</v>
      </c>
      <c r="AC1691" s="19">
        <f t="shared" si="1285"/>
        <v>0.45717178348629278</v>
      </c>
      <c r="AD1691" s="20">
        <f t="shared" si="1286"/>
        <v>2.090161767801732E-3</v>
      </c>
      <c r="AE1691" s="21">
        <f t="shared" si="1291"/>
        <v>0</v>
      </c>
      <c r="AF1691" s="21">
        <f t="shared" si="1299"/>
        <v>0</v>
      </c>
      <c r="AG1691" s="21">
        <f t="shared" si="1300"/>
        <v>0</v>
      </c>
      <c r="AH1691" s="21">
        <f t="shared" si="1301"/>
        <v>0</v>
      </c>
      <c r="AI1691" s="21">
        <f t="shared" si="1315"/>
        <v>0</v>
      </c>
      <c r="AJ1691" s="21">
        <f t="shared" si="1316"/>
        <v>0</v>
      </c>
      <c r="AK1691" s="24">
        <f t="shared" si="1292"/>
        <v>1</v>
      </c>
      <c r="AL1691" s="24">
        <f t="shared" si="1302"/>
        <v>0</v>
      </c>
      <c r="AM1691" s="24">
        <f t="shared" si="1303"/>
        <v>5</v>
      </c>
      <c r="AN1691" s="24">
        <f t="shared" si="1304"/>
        <v>0</v>
      </c>
      <c r="AO1691" s="24">
        <f t="shared" si="1305"/>
        <v>1</v>
      </c>
      <c r="AP1691" s="24">
        <f t="shared" si="1317"/>
        <v>2.090161767801732E-3</v>
      </c>
      <c r="AQ1691" s="27">
        <f t="shared" si="1293"/>
        <v>1</v>
      </c>
      <c r="AR1691" s="27">
        <f t="shared" si="1306"/>
        <v>0</v>
      </c>
      <c r="AS1691" s="27">
        <f t="shared" si="1307"/>
        <v>3</v>
      </c>
      <c r="AT1691" s="27">
        <f t="shared" si="1308"/>
        <v>0</v>
      </c>
      <c r="AU1691" s="27">
        <f t="shared" si="1309"/>
        <v>1</v>
      </c>
      <c r="AV1691" s="27">
        <f t="shared" si="1318"/>
        <v>2.090161767801732E-3</v>
      </c>
      <c r="AW1691">
        <f t="shared" si="1310"/>
        <v>110.63866893631614</v>
      </c>
      <c r="AX1691">
        <f t="shared" si="1311"/>
        <v>86.735154317612597</v>
      </c>
      <c r="AY1691">
        <f t="shared" si="1319"/>
        <v>83.021636541188002</v>
      </c>
      <c r="AZ1691">
        <f t="shared" si="1312"/>
        <v>1.393441178534488E-3</v>
      </c>
      <c r="BA1691">
        <f t="shared" si="1320"/>
        <v>93.317298501228152</v>
      </c>
      <c r="BB1691" s="4">
        <f t="shared" si="1294"/>
        <v>0</v>
      </c>
      <c r="BC1691" s="4">
        <f t="shared" si="1295"/>
        <v>0</v>
      </c>
    </row>
    <row r="1692" spans="1:55">
      <c r="A1692" s="37">
        <v>42830</v>
      </c>
      <c r="B1692" s="2" t="s">
        <v>76</v>
      </c>
      <c r="C1692" s="40">
        <v>7.97</v>
      </c>
      <c r="D1692" s="19">
        <f t="shared" si="1296"/>
        <v>1.2706480304955482E-2</v>
      </c>
      <c r="E1692" s="19">
        <f t="shared" si="1321"/>
        <v>6.3131313131312905E-3</v>
      </c>
      <c r="F1692" s="19">
        <f t="shared" si="1323"/>
        <v>-6.2344139650872604E-3</v>
      </c>
      <c r="G1692" s="19">
        <f t="shared" si="1277"/>
        <v>-1.1166253101737064E-2</v>
      </c>
      <c r="H1692" s="19">
        <f t="shared" si="1325"/>
        <v>0.30936097238484472</v>
      </c>
      <c r="I1692" s="19">
        <f t="shared" si="1325"/>
        <v>-0.19388227493691421</v>
      </c>
      <c r="J1692" s="19">
        <f t="shared" si="1325"/>
        <v>-0.18785851059656691</v>
      </c>
      <c r="K1692" s="2" t="s">
        <v>75</v>
      </c>
      <c r="L1692" s="40">
        <v>9.61</v>
      </c>
      <c r="M1692" s="19">
        <f t="shared" si="1297"/>
        <v>1.0515247108307008E-2</v>
      </c>
      <c r="N1692" s="19">
        <f t="shared" si="1322"/>
        <v>1.3713080168776266E-2</v>
      </c>
      <c r="O1692" s="19">
        <f t="shared" si="1324"/>
        <v>1.5856236786469195E-2</v>
      </c>
      <c r="P1692" s="19">
        <f t="shared" si="1278"/>
        <v>4.3431053203040013E-2</v>
      </c>
      <c r="Q1692" s="19">
        <f t="shared" si="1326"/>
        <v>1.0286805655474454</v>
      </c>
      <c r="R1692" s="19">
        <f t="shared" si="1326"/>
        <v>1.0761924733566455</v>
      </c>
      <c r="S1692" s="19">
        <f t="shared" si="1326"/>
        <v>2.3059204860324516</v>
      </c>
      <c r="T1692" s="19">
        <f t="shared" si="1298"/>
        <v>-0.71931959316260063</v>
      </c>
      <c r="U1692" s="19">
        <f t="shared" si="1298"/>
        <v>-1.2700747482935597</v>
      </c>
      <c r="V1692" s="19">
        <f t="shared" si="1298"/>
        <v>-2.4937789966290187</v>
      </c>
      <c r="W1692" s="19">
        <f t="shared" si="1279"/>
        <v>7.2477713796187176E-3</v>
      </c>
      <c r="X1692" s="19">
        <f t="shared" si="1280"/>
        <v>7.9983416920503102E-3</v>
      </c>
      <c r="Y1692" s="19">
        <f t="shared" si="1281"/>
        <v>1.1035587731895427</v>
      </c>
      <c r="Z1692" s="19">
        <f t="shared" si="1282"/>
        <v>1</v>
      </c>
      <c r="AA1692" s="19">
        <f t="shared" si="1283"/>
        <v>2.1035587731895427</v>
      </c>
      <c r="AB1692" s="19">
        <f t="shared" si="1284"/>
        <v>0.52461513662214454</v>
      </c>
      <c r="AC1692" s="19">
        <f t="shared" si="1285"/>
        <v>0.47538486337785546</v>
      </c>
      <c r="AD1692" s="20">
        <f t="shared" si="1286"/>
        <v>5.1103328053865721E-3</v>
      </c>
      <c r="AE1692" s="21">
        <f t="shared" si="1291"/>
        <v>0</v>
      </c>
      <c r="AF1692" s="21">
        <f t="shared" si="1299"/>
        <v>0</v>
      </c>
      <c r="AG1692" s="21">
        <f t="shared" si="1300"/>
        <v>0</v>
      </c>
      <c r="AH1692" s="21">
        <f t="shared" si="1301"/>
        <v>0</v>
      </c>
      <c r="AI1692" s="21">
        <f t="shared" si="1315"/>
        <v>0</v>
      </c>
      <c r="AJ1692" s="21">
        <f t="shared" si="1316"/>
        <v>0</v>
      </c>
      <c r="AK1692" s="24">
        <f t="shared" si="1292"/>
        <v>1</v>
      </c>
      <c r="AL1692" s="24">
        <f t="shared" si="1302"/>
        <v>0</v>
      </c>
      <c r="AM1692" s="24">
        <f t="shared" si="1303"/>
        <v>1</v>
      </c>
      <c r="AN1692" s="24">
        <f t="shared" si="1304"/>
        <v>1</v>
      </c>
      <c r="AO1692" s="24">
        <f t="shared" si="1305"/>
        <v>1</v>
      </c>
      <c r="AP1692" s="24">
        <f t="shared" si="1317"/>
        <v>5.1103328053865721E-3</v>
      </c>
      <c r="AQ1692" s="27">
        <f t="shared" si="1293"/>
        <v>1</v>
      </c>
      <c r="AR1692" s="27">
        <f t="shared" si="1306"/>
        <v>0</v>
      </c>
      <c r="AS1692" s="27">
        <f t="shared" si="1307"/>
        <v>4</v>
      </c>
      <c r="AT1692" s="27">
        <f t="shared" si="1308"/>
        <v>0</v>
      </c>
      <c r="AU1692" s="27">
        <f t="shared" si="1309"/>
        <v>1</v>
      </c>
      <c r="AV1692" s="27">
        <f t="shared" si="1318"/>
        <v>5.1103328053865721E-3</v>
      </c>
      <c r="AW1692">
        <f t="shared" si="1310"/>
        <v>110.63866893631614</v>
      </c>
      <c r="AX1692">
        <f t="shared" si="1311"/>
        <v>87.178399822102151</v>
      </c>
      <c r="AY1692">
        <f t="shared" si="1319"/>
        <v>83.445904733961314</v>
      </c>
      <c r="AZ1692">
        <f t="shared" si="1312"/>
        <v>3.4068885369243815E-3</v>
      </c>
      <c r="BA1692">
        <f t="shared" si="1320"/>
        <v>93.635220135788728</v>
      </c>
      <c r="BB1692" s="4">
        <f t="shared" si="1294"/>
        <v>0</v>
      </c>
      <c r="BC1692" s="4">
        <f t="shared" si="1295"/>
        <v>0</v>
      </c>
    </row>
    <row r="1693" spans="1:55">
      <c r="A1693" s="37">
        <v>42831</v>
      </c>
      <c r="B1693" s="2" t="s">
        <v>76</v>
      </c>
      <c r="C1693" s="40">
        <v>7.98</v>
      </c>
      <c r="D1693" s="19">
        <f t="shared" si="1296"/>
        <v>1.2547051442911763E-3</v>
      </c>
      <c r="E1693" s="19">
        <f t="shared" si="1321"/>
        <v>1.6560509554140228E-2</v>
      </c>
      <c r="F1693" s="19">
        <f t="shared" si="1323"/>
        <v>-6.2266500622663685E-3</v>
      </c>
      <c r="G1693" s="19">
        <f t="shared" ref="G1693:G1756" si="1327">(C1693-C1673)/C1673</f>
        <v>-1.3597033374536395E-2</v>
      </c>
      <c r="H1693" s="19">
        <f t="shared" si="1325"/>
        <v>0.81689396807382764</v>
      </c>
      <c r="I1693" s="19">
        <f t="shared" si="1325"/>
        <v>-0.19679962382336719</v>
      </c>
      <c r="J1693" s="19">
        <f t="shared" si="1325"/>
        <v>-0.22853356333552322</v>
      </c>
      <c r="K1693" s="2" t="s">
        <v>75</v>
      </c>
      <c r="L1693" s="40">
        <v>9.52</v>
      </c>
      <c r="M1693" s="19">
        <f t="shared" si="1297"/>
        <v>-9.3652445369406725E-3</v>
      </c>
      <c r="N1693" s="19">
        <f t="shared" si="1322"/>
        <v>1.0515247108306822E-3</v>
      </c>
      <c r="O1693" s="19">
        <f t="shared" si="1324"/>
        <v>7.407407407407438E-3</v>
      </c>
      <c r="P1693" s="19">
        <f t="shared" ref="P1693:P1756" si="1328">(L1693-L1673)/L1673</f>
        <v>3.7037037037037021E-2</v>
      </c>
      <c r="Q1693" s="19">
        <f t="shared" si="1326"/>
        <v>7.8643838575306629E-2</v>
      </c>
      <c r="R1693" s="19">
        <f t="shared" si="1326"/>
        <v>0.50552295882096354</v>
      </c>
      <c r="S1693" s="19">
        <f t="shared" si="1326"/>
        <v>1.9553139824107943</v>
      </c>
      <c r="T1693" s="19">
        <f t="shared" si="1298"/>
        <v>0.73825012949852098</v>
      </c>
      <c r="U1693" s="19">
        <f t="shared" si="1298"/>
        <v>-0.70232258264433067</v>
      </c>
      <c r="V1693" s="19">
        <f t="shared" si="1298"/>
        <v>-2.1838475457463176</v>
      </c>
      <c r="W1693" s="19">
        <f t="shared" ref="W1693:W1756" si="1329">STDEV(D1674:D1693)</f>
        <v>7.1922587186531127E-3</v>
      </c>
      <c r="X1693" s="19">
        <f t="shared" ref="X1693:X1756" si="1330">STDEV(M1674:M1693)</f>
        <v>8.3259013584904805E-3</v>
      </c>
      <c r="Y1693" s="19">
        <f t="shared" ref="Y1693:Y1756" si="1331">MAX(W1693:X1693)/W1693</f>
        <v>1.1576198360185885</v>
      </c>
      <c r="Z1693" s="19">
        <f t="shared" ref="Z1693:Z1756" si="1332">MAX(W1693:X1693)/X1693</f>
        <v>1</v>
      </c>
      <c r="AA1693" s="19">
        <f t="shared" ref="AA1693:AA1756" si="1333">SUM(Y1693:Z1693)</f>
        <v>2.1576198360185885</v>
      </c>
      <c r="AB1693" s="19">
        <f t="shared" ref="AB1693:AB1756" si="1334">Y1693/AA1693</f>
        <v>0.53652632252154331</v>
      </c>
      <c r="AC1693" s="19">
        <f t="shared" ref="AC1693:AC1756" si="1335">Z1693/AA1693</f>
        <v>0.46347367747845675</v>
      </c>
      <c r="AD1693" s="20">
        <f t="shared" ref="AD1693:AD1756" si="1336">D1694*AB1693-M1694*AC1693</f>
        <v>8.1163446465574171E-4</v>
      </c>
      <c r="AE1693" s="21">
        <f t="shared" si="1291"/>
        <v>0</v>
      </c>
      <c r="AF1693" s="21">
        <f t="shared" si="1299"/>
        <v>0</v>
      </c>
      <c r="AG1693" s="21">
        <f t="shared" si="1300"/>
        <v>0</v>
      </c>
      <c r="AH1693" s="21">
        <f t="shared" si="1301"/>
        <v>0</v>
      </c>
      <c r="AI1693" s="21">
        <f t="shared" si="1315"/>
        <v>0</v>
      </c>
      <c r="AJ1693" s="21">
        <f t="shared" si="1316"/>
        <v>0</v>
      </c>
      <c r="AK1693" s="24">
        <f t="shared" si="1292"/>
        <v>0</v>
      </c>
      <c r="AL1693" s="24">
        <f t="shared" si="1302"/>
        <v>0</v>
      </c>
      <c r="AM1693" s="24">
        <f t="shared" si="1303"/>
        <v>2</v>
      </c>
      <c r="AN1693" s="24">
        <f t="shared" si="1304"/>
        <v>0</v>
      </c>
      <c r="AO1693" s="24">
        <f t="shared" si="1305"/>
        <v>1</v>
      </c>
      <c r="AP1693" s="24">
        <f t="shared" si="1317"/>
        <v>8.1163446465574171E-4</v>
      </c>
      <c r="AQ1693" s="27">
        <f t="shared" si="1293"/>
        <v>1</v>
      </c>
      <c r="AR1693" s="27">
        <f t="shared" si="1306"/>
        <v>0</v>
      </c>
      <c r="AS1693" s="27">
        <f t="shared" si="1307"/>
        <v>5</v>
      </c>
      <c r="AT1693" s="27">
        <f t="shared" si="1308"/>
        <v>0</v>
      </c>
      <c r="AU1693" s="27">
        <f t="shared" si="1309"/>
        <v>1</v>
      </c>
      <c r="AV1693" s="27">
        <f t="shared" si="1318"/>
        <v>8.1163446465574171E-4</v>
      </c>
      <c r="AW1693">
        <f t="shared" si="1310"/>
        <v>110.63866893631614</v>
      </c>
      <c r="AX1693">
        <f t="shared" si="1311"/>
        <v>87.249156815971318</v>
      </c>
      <c r="AY1693">
        <f t="shared" si="1319"/>
        <v>83.513632306177783</v>
      </c>
      <c r="AZ1693">
        <f t="shared" si="1312"/>
        <v>5.4108964310382781E-4</v>
      </c>
      <c r="BA1693">
        <f t="shared" si="1320"/>
        <v>93.685885183633943</v>
      </c>
      <c r="BB1693" s="4">
        <f t="shared" si="1294"/>
        <v>0</v>
      </c>
      <c r="BC1693" s="4">
        <f t="shared" si="1295"/>
        <v>0</v>
      </c>
    </row>
    <row r="1694" spans="1:55">
      <c r="A1694" s="37">
        <v>42832</v>
      </c>
      <c r="B1694" s="2" t="s">
        <v>76</v>
      </c>
      <c r="C1694" s="40">
        <v>8.0500000000000007</v>
      </c>
      <c r="D1694" s="19">
        <f t="shared" si="1296"/>
        <v>8.7719298245614395E-3</v>
      </c>
      <c r="E1694" s="19">
        <f t="shared" si="1321"/>
        <v>2.5477707006369563E-2</v>
      </c>
      <c r="F1694" s="19">
        <f t="shared" si="1323"/>
        <v>8.7719298245614395E-3</v>
      </c>
      <c r="G1694" s="19">
        <f t="shared" si="1327"/>
        <v>-4.9443757725586091E-3</v>
      </c>
      <c r="H1694" s="19">
        <f t="shared" si="1325"/>
        <v>1.2548275574085199</v>
      </c>
      <c r="I1694" s="19">
        <f t="shared" si="1325"/>
        <v>0.28020854991409827</v>
      </c>
      <c r="J1694" s="19">
        <f t="shared" si="1325"/>
        <v>-8.3249193054282314E-2</v>
      </c>
      <c r="K1694" s="2" t="s">
        <v>75</v>
      </c>
      <c r="L1694" s="40">
        <v>9.6</v>
      </c>
      <c r="M1694" s="19">
        <f t="shared" si="1297"/>
        <v>8.4033613445378234E-3</v>
      </c>
      <c r="N1694" s="19">
        <f t="shared" si="1322"/>
        <v>4.1841004184099521E-3</v>
      </c>
      <c r="O1694" s="19">
        <f t="shared" si="1324"/>
        <v>5.2356020942407261E-3</v>
      </c>
      <c r="P1694" s="19">
        <f t="shared" si="1328"/>
        <v>4.4613710554951051E-2</v>
      </c>
      <c r="Q1694" s="19">
        <f t="shared" si="1326"/>
        <v>0.31265998932559075</v>
      </c>
      <c r="R1694" s="19">
        <f t="shared" si="1326"/>
        <v>0.35759551508561543</v>
      </c>
      <c r="S1694" s="19">
        <f t="shared" si="1326"/>
        <v>2.3579545939021851</v>
      </c>
      <c r="T1694" s="19">
        <f t="shared" si="1298"/>
        <v>0.94216756808292912</v>
      </c>
      <c r="U1694" s="19">
        <f t="shared" si="1298"/>
        <v>-7.7386965171517164E-2</v>
      </c>
      <c r="V1694" s="19">
        <f t="shared" si="1298"/>
        <v>-2.4412037869564673</v>
      </c>
      <c r="W1694" s="19">
        <f t="shared" si="1329"/>
        <v>7.4956671661344579E-3</v>
      </c>
      <c r="X1694" s="19">
        <f t="shared" si="1330"/>
        <v>8.4503024877734534E-3</v>
      </c>
      <c r="Y1694" s="19">
        <f t="shared" si="1331"/>
        <v>1.1273582858577356</v>
      </c>
      <c r="Z1694" s="19">
        <f t="shared" si="1332"/>
        <v>1</v>
      </c>
      <c r="AA1694" s="19">
        <f t="shared" si="1333"/>
        <v>2.1273582858577358</v>
      </c>
      <c r="AB1694" s="19">
        <f t="shared" si="1334"/>
        <v>0.5299334359201241</v>
      </c>
      <c r="AC1694" s="19">
        <f t="shared" si="1335"/>
        <v>0.47006656407987574</v>
      </c>
      <c r="AD1694" s="20">
        <f t="shared" si="1336"/>
        <v>-2.4482633545827213E-3</v>
      </c>
      <c r="AE1694" s="21">
        <f t="shared" si="1291"/>
        <v>0</v>
      </c>
      <c r="AF1694" s="21">
        <f t="shared" si="1299"/>
        <v>0</v>
      </c>
      <c r="AG1694" s="21">
        <f t="shared" si="1300"/>
        <v>0</v>
      </c>
      <c r="AH1694" s="21">
        <f t="shared" si="1301"/>
        <v>0</v>
      </c>
      <c r="AI1694" s="21">
        <f t="shared" si="1315"/>
        <v>0</v>
      </c>
      <c r="AJ1694" s="21">
        <f t="shared" si="1316"/>
        <v>0</v>
      </c>
      <c r="AK1694" s="24">
        <f t="shared" si="1292"/>
        <v>0</v>
      </c>
      <c r="AL1694" s="24">
        <f t="shared" si="1302"/>
        <v>0</v>
      </c>
      <c r="AM1694" s="24">
        <f t="shared" si="1303"/>
        <v>3</v>
      </c>
      <c r="AN1694" s="24">
        <f t="shared" si="1304"/>
        <v>0</v>
      </c>
      <c r="AO1694" s="24">
        <f t="shared" si="1305"/>
        <v>1</v>
      </c>
      <c r="AP1694" s="24">
        <f t="shared" si="1317"/>
        <v>-2.4482633545827213E-3</v>
      </c>
      <c r="AQ1694" s="27">
        <f t="shared" si="1293"/>
        <v>1</v>
      </c>
      <c r="AR1694" s="27">
        <f t="shared" si="1306"/>
        <v>0</v>
      </c>
      <c r="AS1694" s="27">
        <f t="shared" si="1307"/>
        <v>1</v>
      </c>
      <c r="AT1694" s="27">
        <f t="shared" si="1308"/>
        <v>1</v>
      </c>
      <c r="AU1694" s="27">
        <f t="shared" si="1309"/>
        <v>1</v>
      </c>
      <c r="AV1694" s="27">
        <f t="shared" si="1318"/>
        <v>-2.4482633545827213E-3</v>
      </c>
      <c r="AW1694">
        <f t="shared" si="1310"/>
        <v>110.63866893631614</v>
      </c>
      <c r="AX1694">
        <f t="shared" si="1311"/>
        <v>87.035547902620536</v>
      </c>
      <c r="AY1694">
        <f t="shared" si="1319"/>
        <v>83.309168940594475</v>
      </c>
      <c r="AZ1694">
        <f t="shared" si="1312"/>
        <v>-1.6321755697218142E-3</v>
      </c>
      <c r="BA1694">
        <f t="shared" si="1320"/>
        <v>93.532973370609454</v>
      </c>
      <c r="BB1694" s="4">
        <f t="shared" si="1294"/>
        <v>0</v>
      </c>
      <c r="BC1694" s="4">
        <f t="shared" si="1295"/>
        <v>0</v>
      </c>
    </row>
    <row r="1695" spans="1:55">
      <c r="A1695" s="37">
        <v>42835</v>
      </c>
      <c r="B1695" s="2" t="s">
        <v>76</v>
      </c>
      <c r="C1695" s="40">
        <v>8.0500000000000007</v>
      </c>
      <c r="D1695" s="19">
        <f t="shared" si="1296"/>
        <v>0</v>
      </c>
      <c r="E1695" s="19">
        <f t="shared" si="1321"/>
        <v>2.4173027989821932E-2</v>
      </c>
      <c r="F1695" s="19">
        <f t="shared" si="1323"/>
        <v>1.6414141414141513E-2</v>
      </c>
      <c r="G1695" s="19">
        <f t="shared" si="1327"/>
        <v>1.1306532663316677E-2</v>
      </c>
      <c r="H1695" s="19">
        <f t="shared" si="1325"/>
        <v>1.1746326980204691</v>
      </c>
      <c r="I1695" s="19">
        <f t="shared" si="1325"/>
        <v>0.5354556388013324</v>
      </c>
      <c r="J1695" s="19">
        <f t="shared" si="1325"/>
        <v>0.19124185639344896</v>
      </c>
      <c r="K1695" s="2" t="s">
        <v>75</v>
      </c>
      <c r="L1695" s="40">
        <v>9.65</v>
      </c>
      <c r="M1695" s="19">
        <f t="shared" si="1297"/>
        <v>5.2083333333334076E-3</v>
      </c>
      <c r="N1695" s="19">
        <f t="shared" si="1322"/>
        <v>1.3655462184874033E-2</v>
      </c>
      <c r="O1695" s="19">
        <f t="shared" si="1324"/>
        <v>7.3068893528184008E-3</v>
      </c>
      <c r="P1695" s="19">
        <f t="shared" si="1328"/>
        <v>5.2344601962922621E-2</v>
      </c>
      <c r="Q1695" s="19">
        <f t="shared" si="1326"/>
        <v>1.023569701402065</v>
      </c>
      <c r="R1695" s="19">
        <f t="shared" si="1326"/>
        <v>0.49912742115348424</v>
      </c>
      <c r="S1695" s="19">
        <f t="shared" si="1326"/>
        <v>2.7314167874680289</v>
      </c>
      <c r="T1695" s="19">
        <f t="shared" si="1298"/>
        <v>0.15106299661840406</v>
      </c>
      <c r="U1695" s="19">
        <f t="shared" si="1298"/>
        <v>3.632821764784816E-2</v>
      </c>
      <c r="V1695" s="19">
        <f t="shared" si="1298"/>
        <v>-2.54017493107458</v>
      </c>
      <c r="W1695" s="19">
        <f t="shared" si="1329"/>
        <v>6.5029921407674341E-3</v>
      </c>
      <c r="X1695" s="19">
        <f t="shared" si="1330"/>
        <v>8.4094038842614672E-3</v>
      </c>
      <c r="Y1695" s="19">
        <f t="shared" si="1331"/>
        <v>1.2931591646163443</v>
      </c>
      <c r="Z1695" s="19">
        <f t="shared" si="1332"/>
        <v>1</v>
      </c>
      <c r="AA1695" s="19">
        <f t="shared" si="1333"/>
        <v>2.2931591646163443</v>
      </c>
      <c r="AB1695" s="19">
        <f t="shared" si="1334"/>
        <v>0.56392037001613693</v>
      </c>
      <c r="AC1695" s="19">
        <f t="shared" si="1335"/>
        <v>0.43607962998386307</v>
      </c>
      <c r="AD1695" s="20">
        <f t="shared" si="1336"/>
        <v>-2.5534625859540828E-3</v>
      </c>
      <c r="AE1695" s="21">
        <f t="shared" si="1291"/>
        <v>0</v>
      </c>
      <c r="AF1695" s="21">
        <f t="shared" si="1299"/>
        <v>0</v>
      </c>
      <c r="AG1695" s="21">
        <f t="shared" si="1300"/>
        <v>0</v>
      </c>
      <c r="AH1695" s="21">
        <f t="shared" si="1301"/>
        <v>0</v>
      </c>
      <c r="AI1695" s="21">
        <f t="shared" si="1315"/>
        <v>0</v>
      </c>
      <c r="AJ1695" s="21">
        <f t="shared" si="1316"/>
        <v>0</v>
      </c>
      <c r="AK1695" s="24">
        <f t="shared" si="1292"/>
        <v>0</v>
      </c>
      <c r="AL1695" s="24">
        <f t="shared" si="1302"/>
        <v>0</v>
      </c>
      <c r="AM1695" s="24">
        <f t="shared" si="1303"/>
        <v>4</v>
      </c>
      <c r="AN1695" s="24">
        <f t="shared" si="1304"/>
        <v>0</v>
      </c>
      <c r="AO1695" s="24">
        <f t="shared" si="1305"/>
        <v>1</v>
      </c>
      <c r="AP1695" s="24">
        <f t="shared" si="1317"/>
        <v>-2.5534625859540828E-3</v>
      </c>
      <c r="AQ1695" s="27">
        <f t="shared" si="1293"/>
        <v>1</v>
      </c>
      <c r="AR1695" s="27">
        <f t="shared" si="1306"/>
        <v>0</v>
      </c>
      <c r="AS1695" s="27">
        <f t="shared" si="1307"/>
        <v>2</v>
      </c>
      <c r="AT1695" s="27">
        <f t="shared" si="1308"/>
        <v>0</v>
      </c>
      <c r="AU1695" s="27">
        <f t="shared" si="1309"/>
        <v>1</v>
      </c>
      <c r="AV1695" s="27">
        <f t="shared" si="1318"/>
        <v>-2.5534625859540828E-3</v>
      </c>
      <c r="AW1695">
        <f t="shared" si="1310"/>
        <v>110.63866893631614</v>
      </c>
      <c r="AX1695">
        <f t="shared" si="1311"/>
        <v>86.813305887403175</v>
      </c>
      <c r="AY1695">
        <f t="shared" si="1319"/>
        <v>83.096442094637737</v>
      </c>
      <c r="AZ1695">
        <f t="shared" si="1312"/>
        <v>-1.7023083906360552E-3</v>
      </c>
      <c r="BA1695">
        <f t="shared" si="1320"/>
        <v>93.373751405239531</v>
      </c>
      <c r="BB1695" s="4">
        <f t="shared" si="1294"/>
        <v>0</v>
      </c>
      <c r="BC1695" s="4">
        <f t="shared" si="1295"/>
        <v>0</v>
      </c>
    </row>
    <row r="1696" spans="1:55">
      <c r="A1696" s="37">
        <v>42836</v>
      </c>
      <c r="B1696" s="2" t="s">
        <v>76</v>
      </c>
      <c r="C1696" s="40">
        <v>8.02</v>
      </c>
      <c r="D1696" s="19">
        <f t="shared" si="1296"/>
        <v>-3.7267080745343024E-3</v>
      </c>
      <c r="E1696" s="19">
        <f t="shared" si="1321"/>
        <v>1.9059720457433222E-2</v>
      </c>
      <c r="F1696" s="19">
        <f t="shared" si="1323"/>
        <v>7.5376884422110064E-3</v>
      </c>
      <c r="G1696" s="19">
        <f t="shared" si="1327"/>
        <v>1.1349306431273626E-2</v>
      </c>
      <c r="H1696" s="19">
        <f t="shared" si="1325"/>
        <v>0.92022335128418897</v>
      </c>
      <c r="I1696" s="19">
        <f t="shared" si="1325"/>
        <v>0.24726787464314362</v>
      </c>
      <c r="J1696" s="19">
        <f t="shared" si="1325"/>
        <v>0.19391653142225063</v>
      </c>
      <c r="K1696" s="2" t="s">
        <v>75</v>
      </c>
      <c r="L1696" s="40">
        <v>9.66</v>
      </c>
      <c r="M1696" s="19">
        <f t="shared" si="1297"/>
        <v>1.0362694300517913E-3</v>
      </c>
      <c r="N1696" s="19">
        <f t="shared" si="1322"/>
        <v>1.5772870662460605E-2</v>
      </c>
      <c r="O1696" s="19">
        <f t="shared" si="1324"/>
        <v>1.0460251046025068E-2</v>
      </c>
      <c r="P1696" s="19">
        <f t="shared" si="1328"/>
        <v>4.8859934853420113E-2</v>
      </c>
      <c r="Q1696" s="19">
        <f t="shared" si="1326"/>
        <v>1.181143560788968</v>
      </c>
      <c r="R1696" s="19">
        <f t="shared" si="1326"/>
        <v>0.7141910202907874</v>
      </c>
      <c r="S1696" s="19">
        <f t="shared" si="1326"/>
        <v>2.4939798237146227</v>
      </c>
      <c r="T1696" s="19">
        <f t="shared" si="1298"/>
        <v>-0.26092020950477901</v>
      </c>
      <c r="U1696" s="19">
        <f t="shared" si="1298"/>
        <v>-0.46692314564764381</v>
      </c>
      <c r="V1696" s="19">
        <f t="shared" si="1298"/>
        <v>-2.3000632922923723</v>
      </c>
      <c r="W1696" s="19">
        <f t="shared" si="1329"/>
        <v>6.5015149098037071E-3</v>
      </c>
      <c r="X1696" s="19">
        <f t="shared" si="1330"/>
        <v>8.4053523506903826E-3</v>
      </c>
      <c r="Y1696" s="19">
        <f t="shared" si="1331"/>
        <v>1.2928298200186941</v>
      </c>
      <c r="Z1696" s="19">
        <f t="shared" si="1332"/>
        <v>1</v>
      </c>
      <c r="AA1696" s="19">
        <f t="shared" si="1333"/>
        <v>2.2928298200186941</v>
      </c>
      <c r="AB1696" s="19">
        <f t="shared" si="1334"/>
        <v>0.56385773105836234</v>
      </c>
      <c r="AC1696" s="19">
        <f t="shared" si="1335"/>
        <v>0.43614226894163771</v>
      </c>
      <c r="AD1696" s="20">
        <f t="shared" si="1336"/>
        <v>5.6245160205322985E-3</v>
      </c>
      <c r="AE1696" s="21">
        <f t="shared" si="1291"/>
        <v>0</v>
      </c>
      <c r="AF1696" s="21">
        <f t="shared" si="1299"/>
        <v>0</v>
      </c>
      <c r="AG1696" s="21">
        <f t="shared" si="1300"/>
        <v>0</v>
      </c>
      <c r="AH1696" s="21">
        <f t="shared" si="1301"/>
        <v>0</v>
      </c>
      <c r="AI1696" s="21">
        <f t="shared" si="1315"/>
        <v>0</v>
      </c>
      <c r="AJ1696" s="21">
        <f t="shared" si="1316"/>
        <v>0</v>
      </c>
      <c r="AK1696" s="24">
        <f t="shared" si="1292"/>
        <v>0</v>
      </c>
      <c r="AL1696" s="24">
        <f t="shared" si="1302"/>
        <v>0</v>
      </c>
      <c r="AM1696" s="24">
        <f t="shared" si="1303"/>
        <v>5</v>
      </c>
      <c r="AN1696" s="24">
        <f t="shared" si="1304"/>
        <v>0</v>
      </c>
      <c r="AO1696" s="24">
        <f t="shared" si="1305"/>
        <v>1</v>
      </c>
      <c r="AP1696" s="24">
        <f t="shared" si="1317"/>
        <v>5.6245160205322985E-3</v>
      </c>
      <c r="AQ1696" s="27">
        <f t="shared" si="1293"/>
        <v>1</v>
      </c>
      <c r="AR1696" s="27">
        <f t="shared" si="1306"/>
        <v>0</v>
      </c>
      <c r="AS1696" s="27">
        <f t="shared" si="1307"/>
        <v>3</v>
      </c>
      <c r="AT1696" s="27">
        <f t="shared" si="1308"/>
        <v>0</v>
      </c>
      <c r="AU1696" s="27">
        <f t="shared" si="1309"/>
        <v>1</v>
      </c>
      <c r="AV1696" s="27">
        <f t="shared" si="1318"/>
        <v>5.6245160205322985E-3</v>
      </c>
      <c r="AW1696">
        <f t="shared" si="1310"/>
        <v>110.63866893631614</v>
      </c>
      <c r="AX1696">
        <f t="shared" si="1311"/>
        <v>87.301588717162247</v>
      </c>
      <c r="AY1696">
        <f t="shared" si="1319"/>
        <v>83.563819364448264</v>
      </c>
      <c r="AZ1696">
        <f t="shared" si="1312"/>
        <v>3.7496773470215325E-3</v>
      </c>
      <c r="BA1696">
        <f t="shared" si="1320"/>
        <v>93.723872845690181</v>
      </c>
      <c r="BB1696" s="4">
        <f t="shared" si="1294"/>
        <v>0</v>
      </c>
      <c r="BC1696" s="4">
        <f t="shared" si="1295"/>
        <v>0</v>
      </c>
    </row>
    <row r="1697" spans="1:55">
      <c r="A1697" s="37">
        <v>42837</v>
      </c>
      <c r="B1697" s="2" t="s">
        <v>76</v>
      </c>
      <c r="C1697" s="40">
        <v>8.1</v>
      </c>
      <c r="D1697" s="19">
        <f t="shared" si="1296"/>
        <v>9.975062344139661E-3</v>
      </c>
      <c r="E1697" s="19">
        <f t="shared" si="1321"/>
        <v>1.6311166875784176E-2</v>
      </c>
      <c r="F1697" s="19">
        <f t="shared" si="1323"/>
        <v>2.2727272727272693E-2</v>
      </c>
      <c r="G1697" s="19">
        <f t="shared" si="1327"/>
        <v>1.6311166875784176E-2</v>
      </c>
      <c r="H1697" s="19">
        <f t="shared" si="1325"/>
        <v>0.82621623387540466</v>
      </c>
      <c r="I1697" s="19">
        <f t="shared" si="1325"/>
        <v>0.74974081306937101</v>
      </c>
      <c r="J1697" s="19">
        <f t="shared" si="1325"/>
        <v>0.2854975614142925</v>
      </c>
      <c r="K1697" s="2" t="s">
        <v>75</v>
      </c>
      <c r="L1697" s="40">
        <v>9.66</v>
      </c>
      <c r="M1697" s="19">
        <f t="shared" si="1297"/>
        <v>0</v>
      </c>
      <c r="N1697" s="19">
        <f t="shared" si="1322"/>
        <v>5.2029136316337895E-3</v>
      </c>
      <c r="O1697" s="19">
        <f t="shared" si="1324"/>
        <v>1.8987341772151868E-2</v>
      </c>
      <c r="P1697" s="19">
        <f t="shared" si="1328"/>
        <v>6.0373216245883723E-2</v>
      </c>
      <c r="Q1697" s="19">
        <f t="shared" si="1326"/>
        <v>0.38770483336669642</v>
      </c>
      <c r="R1697" s="19">
        <f t="shared" si="1326"/>
        <v>1.2965570914110416</v>
      </c>
      <c r="S1697" s="19">
        <f t="shared" si="1326"/>
        <v>3.0299235372619551</v>
      </c>
      <c r="T1697" s="19">
        <f t="shared" si="1298"/>
        <v>0.43851140050870824</v>
      </c>
      <c r="U1697" s="19">
        <f t="shared" si="1298"/>
        <v>-0.54681627834167057</v>
      </c>
      <c r="V1697" s="19">
        <f t="shared" si="1298"/>
        <v>-2.7444259758476628</v>
      </c>
      <c r="W1697" s="19">
        <f t="shared" si="1329"/>
        <v>6.7675805173380661E-3</v>
      </c>
      <c r="X1697" s="19">
        <f t="shared" si="1330"/>
        <v>7.8337364351171185E-3</v>
      </c>
      <c r="Y1697" s="19">
        <f t="shared" si="1331"/>
        <v>1.1575387119588214</v>
      </c>
      <c r="Z1697" s="19">
        <f t="shared" si="1332"/>
        <v>1</v>
      </c>
      <c r="AA1697" s="19">
        <f t="shared" si="1333"/>
        <v>2.1575387119588214</v>
      </c>
      <c r="AB1697" s="19">
        <f t="shared" si="1334"/>
        <v>0.53650889578147887</v>
      </c>
      <c r="AC1697" s="19">
        <f t="shared" si="1335"/>
        <v>0.46349110421852113</v>
      </c>
      <c r="AD1697" s="20">
        <f t="shared" si="1336"/>
        <v>-6.0080578358237043E-3</v>
      </c>
      <c r="AE1697" s="21">
        <f t="shared" si="1291"/>
        <v>0</v>
      </c>
      <c r="AF1697" s="21">
        <f t="shared" si="1299"/>
        <v>0</v>
      </c>
      <c r="AG1697" s="21">
        <f t="shared" si="1300"/>
        <v>0</v>
      </c>
      <c r="AH1697" s="21">
        <f t="shared" si="1301"/>
        <v>0</v>
      </c>
      <c r="AI1697" s="21">
        <f t="shared" si="1315"/>
        <v>0</v>
      </c>
      <c r="AJ1697" s="21">
        <f t="shared" si="1316"/>
        <v>0</v>
      </c>
      <c r="AK1697" s="24">
        <f t="shared" si="1292"/>
        <v>0</v>
      </c>
      <c r="AL1697" s="24">
        <f t="shared" si="1302"/>
        <v>0</v>
      </c>
      <c r="AM1697" s="24">
        <f t="shared" si="1303"/>
        <v>0</v>
      </c>
      <c r="AN1697" s="24">
        <f t="shared" si="1304"/>
        <v>1</v>
      </c>
      <c r="AO1697" s="24">
        <f t="shared" si="1305"/>
        <v>0</v>
      </c>
      <c r="AP1697" s="24">
        <f t="shared" si="1317"/>
        <v>0</v>
      </c>
      <c r="AQ1697" s="27">
        <f t="shared" si="1293"/>
        <v>1</v>
      </c>
      <c r="AR1697" s="27">
        <f t="shared" si="1306"/>
        <v>0</v>
      </c>
      <c r="AS1697" s="27">
        <f t="shared" si="1307"/>
        <v>4</v>
      </c>
      <c r="AT1697" s="27">
        <f t="shared" si="1308"/>
        <v>0</v>
      </c>
      <c r="AU1697" s="27">
        <f t="shared" si="1309"/>
        <v>1</v>
      </c>
      <c r="AV1697" s="27">
        <f t="shared" si="1318"/>
        <v>-6.0080578358237043E-3</v>
      </c>
      <c r="AW1697">
        <f t="shared" si="1310"/>
        <v>110.63866893631614</v>
      </c>
      <c r="AX1697">
        <f t="shared" si="1311"/>
        <v>87.301588717162247</v>
      </c>
      <c r="AY1697">
        <f t="shared" si="1319"/>
        <v>83.061763104724335</v>
      </c>
      <c r="AZ1697">
        <f t="shared" si="1312"/>
        <v>-2.002685945274568E-3</v>
      </c>
      <c r="BA1697">
        <f t="shared" si="1320"/>
        <v>93.536173362805414</v>
      </c>
      <c r="BB1697" s="4">
        <f t="shared" si="1294"/>
        <v>0</v>
      </c>
      <c r="BC1697" s="4">
        <f t="shared" si="1295"/>
        <v>0</v>
      </c>
    </row>
    <row r="1698" spans="1:55">
      <c r="A1698" s="37">
        <v>42838</v>
      </c>
      <c r="B1698" s="2" t="s">
        <v>76</v>
      </c>
      <c r="C1698" s="40">
        <v>8.06</v>
      </c>
      <c r="D1698" s="19">
        <f t="shared" si="1296"/>
        <v>-4.9382716049381666E-3</v>
      </c>
      <c r="E1698" s="19">
        <f t="shared" si="1321"/>
        <v>1.0025062656641612E-2</v>
      </c>
      <c r="F1698" s="19">
        <f t="shared" si="1323"/>
        <v>2.6751592356688007E-2</v>
      </c>
      <c r="G1698" s="19">
        <f t="shared" si="1327"/>
        <v>8.7609511889862688E-3</v>
      </c>
      <c r="H1698" s="19">
        <f t="shared" si="1325"/>
        <v>0.53904486466484414</v>
      </c>
      <c r="I1698" s="19">
        <f t="shared" si="1325"/>
        <v>0.8863205654337134</v>
      </c>
      <c r="J1698" s="19">
        <f t="shared" si="1325"/>
        <v>0.15663600836571642</v>
      </c>
      <c r="K1698" s="2" t="s">
        <v>75</v>
      </c>
      <c r="L1698" s="40">
        <v>9.73</v>
      </c>
      <c r="M1698" s="19">
        <f t="shared" si="1297"/>
        <v>7.2463768115942325E-3</v>
      </c>
      <c r="N1698" s="19">
        <f t="shared" si="1322"/>
        <v>2.2058823529411856E-2</v>
      </c>
      <c r="O1698" s="19">
        <f t="shared" si="1324"/>
        <v>2.3133543638275567E-2</v>
      </c>
      <c r="P1698" s="19">
        <f t="shared" si="1328"/>
        <v>6.5717415115005437E-2</v>
      </c>
      <c r="Q1698" s="19">
        <f t="shared" si="1326"/>
        <v>1.6438300273428992</v>
      </c>
      <c r="R1698" s="19">
        <f t="shared" si="1326"/>
        <v>1.5757018647130738</v>
      </c>
      <c r="S1698" s="19">
        <f t="shared" si="1326"/>
        <v>3.19378340768063</v>
      </c>
      <c r="T1698" s="19">
        <f t="shared" si="1298"/>
        <v>-1.1047851626780552</v>
      </c>
      <c r="U1698" s="19">
        <f t="shared" si="1298"/>
        <v>-0.68938129927936043</v>
      </c>
      <c r="V1698" s="19">
        <f t="shared" si="1298"/>
        <v>-3.0371473993149136</v>
      </c>
      <c r="W1698" s="19">
        <f t="shared" si="1329"/>
        <v>6.8744285296149961E-3</v>
      </c>
      <c r="X1698" s="19">
        <f t="shared" si="1330"/>
        <v>7.8888675452284535E-3</v>
      </c>
      <c r="Y1698" s="19">
        <f t="shared" si="1331"/>
        <v>1.1475670321166713</v>
      </c>
      <c r="Z1698" s="19">
        <f t="shared" si="1332"/>
        <v>1</v>
      </c>
      <c r="AA1698" s="19">
        <f t="shared" si="1333"/>
        <v>2.1475670321166715</v>
      </c>
      <c r="AB1698" s="19">
        <f t="shared" si="1334"/>
        <v>0.53435679303831252</v>
      </c>
      <c r="AC1698" s="19">
        <f t="shared" si="1335"/>
        <v>0.46564320696168737</v>
      </c>
      <c r="AD1698" s="20">
        <f t="shared" si="1336"/>
        <v>-1.2223183695163373E-2</v>
      </c>
      <c r="AE1698" s="21">
        <f t="shared" si="1291"/>
        <v>1</v>
      </c>
      <c r="AF1698" s="21">
        <f t="shared" si="1299"/>
        <v>0</v>
      </c>
      <c r="AG1698" s="21">
        <f t="shared" si="1300"/>
        <v>1</v>
      </c>
      <c r="AH1698" s="21">
        <f t="shared" si="1301"/>
        <v>0</v>
      </c>
      <c r="AI1698" s="21">
        <f t="shared" si="1315"/>
        <v>1</v>
      </c>
      <c r="AJ1698" s="21">
        <f t="shared" si="1316"/>
        <v>-1.2223183695163373E-2</v>
      </c>
      <c r="AK1698" s="24">
        <f t="shared" si="1292"/>
        <v>0</v>
      </c>
      <c r="AL1698" s="24">
        <f t="shared" si="1302"/>
        <v>0</v>
      </c>
      <c r="AM1698" s="24">
        <f t="shared" si="1303"/>
        <v>0</v>
      </c>
      <c r="AN1698" s="24">
        <f t="shared" si="1304"/>
        <v>0</v>
      </c>
      <c r="AO1698" s="24">
        <f t="shared" si="1305"/>
        <v>0</v>
      </c>
      <c r="AP1698" s="24">
        <f t="shared" si="1317"/>
        <v>0</v>
      </c>
      <c r="AQ1698" s="27">
        <f t="shared" si="1293"/>
        <v>1</v>
      </c>
      <c r="AR1698" s="27">
        <f t="shared" si="1306"/>
        <v>0</v>
      </c>
      <c r="AS1698" s="27">
        <f t="shared" si="1307"/>
        <v>5</v>
      </c>
      <c r="AT1698" s="27">
        <f t="shared" si="1308"/>
        <v>0</v>
      </c>
      <c r="AU1698" s="27">
        <f t="shared" si="1309"/>
        <v>1</v>
      </c>
      <c r="AV1698" s="27">
        <f t="shared" si="1318"/>
        <v>-1.2223183695163373E-2</v>
      </c>
      <c r="AW1698">
        <f t="shared" si="1310"/>
        <v>109.28631216211917</v>
      </c>
      <c r="AX1698">
        <f t="shared" si="1311"/>
        <v>87.301588717162247</v>
      </c>
      <c r="AY1698">
        <f t="shared" si="1319"/>
        <v>82.046483916251148</v>
      </c>
      <c r="AZ1698">
        <f t="shared" si="1312"/>
        <v>-8.148789130108915E-3</v>
      </c>
      <c r="BA1698">
        <f t="shared" si="1320"/>
        <v>92.773966810034594</v>
      </c>
      <c r="BB1698" s="4">
        <f t="shared" si="1294"/>
        <v>1</v>
      </c>
      <c r="BC1698" s="4">
        <f t="shared" si="1295"/>
        <v>0</v>
      </c>
    </row>
    <row r="1699" spans="1:55">
      <c r="A1699" s="37">
        <v>42839</v>
      </c>
      <c r="B1699" s="2" t="s">
        <v>76</v>
      </c>
      <c r="C1699" s="40">
        <v>8.02</v>
      </c>
      <c r="D1699" s="19">
        <f t="shared" si="1296"/>
        <v>-4.9627791563276579E-3</v>
      </c>
      <c r="E1699" s="19">
        <f t="shared" si="1321"/>
        <v>-3.7267080745343024E-3</v>
      </c>
      <c r="F1699" s="19">
        <f t="shared" si="1323"/>
        <v>2.1656050955414004E-2</v>
      </c>
      <c r="G1699" s="19">
        <f t="shared" si="1327"/>
        <v>3.7546933667083051E-3</v>
      </c>
      <c r="H1699" s="19">
        <f t="shared" si="1325"/>
        <v>-0.21662554020043576</v>
      </c>
      <c r="I1699" s="19">
        <f t="shared" si="1325"/>
        <v>0.72224523492815329</v>
      </c>
      <c r="J1699" s="19">
        <f t="shared" si="1325"/>
        <v>6.9321783796393005E-2</v>
      </c>
      <c r="K1699" s="2" t="s">
        <v>75</v>
      </c>
      <c r="L1699" s="40">
        <v>9.93</v>
      </c>
      <c r="M1699" s="19">
        <f t="shared" si="1297"/>
        <v>2.0554984583761489E-2</v>
      </c>
      <c r="N1699" s="19">
        <f t="shared" si="1322"/>
        <v>3.437500000000001E-2</v>
      </c>
      <c r="O1699" s="19">
        <f t="shared" si="1324"/>
        <v>3.8702928870292801E-2</v>
      </c>
      <c r="P1699" s="19">
        <f t="shared" si="1328"/>
        <v>6.4308681672025692E-2</v>
      </c>
      <c r="Q1699" s="19">
        <f t="shared" si="1326"/>
        <v>2.5311576145797257</v>
      </c>
      <c r="R1699" s="19">
        <f t="shared" si="1326"/>
        <v>2.6230813076561326</v>
      </c>
      <c r="S1699" s="19">
        <f t="shared" si="1326"/>
        <v>3.0099160098753508</v>
      </c>
      <c r="T1699" s="19">
        <f t="shared" si="1298"/>
        <v>-2.7477831547801612</v>
      </c>
      <c r="U1699" s="19">
        <f t="shared" si="1298"/>
        <v>-1.9008360727279792</v>
      </c>
      <c r="V1699" s="19">
        <f t="shared" si="1298"/>
        <v>-2.9405942260789577</v>
      </c>
      <c r="W1699" s="19">
        <f t="shared" si="1329"/>
        <v>6.9806040958856445E-3</v>
      </c>
      <c r="X1699" s="19">
        <f t="shared" si="1330"/>
        <v>7.7245099908892717E-3</v>
      </c>
      <c r="Y1699" s="19">
        <f t="shared" si="1331"/>
        <v>1.1065675527196972</v>
      </c>
      <c r="Z1699" s="19">
        <f t="shared" si="1332"/>
        <v>1</v>
      </c>
      <c r="AA1699" s="19">
        <f t="shared" si="1333"/>
        <v>2.1065675527196972</v>
      </c>
      <c r="AB1699" s="19">
        <f t="shared" si="1334"/>
        <v>0.52529412184814883</v>
      </c>
      <c r="AC1699" s="19">
        <f t="shared" si="1335"/>
        <v>0.47470587815185122</v>
      </c>
      <c r="AD1699" s="20">
        <f t="shared" si="1336"/>
        <v>-4.2532061387726009E-4</v>
      </c>
      <c r="AE1699" s="21">
        <f t="shared" si="1291"/>
        <v>1</v>
      </c>
      <c r="AF1699" s="21">
        <f t="shared" si="1299"/>
        <v>0</v>
      </c>
      <c r="AG1699" s="21">
        <f t="shared" si="1300"/>
        <v>2</v>
      </c>
      <c r="AH1699" s="21">
        <f t="shared" si="1301"/>
        <v>0</v>
      </c>
      <c r="AI1699" s="21">
        <f t="shared" si="1315"/>
        <v>1</v>
      </c>
      <c r="AJ1699" s="21">
        <f t="shared" si="1316"/>
        <v>-4.2532061387726009E-4</v>
      </c>
      <c r="AK1699" s="24">
        <f t="shared" si="1292"/>
        <v>1</v>
      </c>
      <c r="AL1699" s="24">
        <f t="shared" si="1302"/>
        <v>0</v>
      </c>
      <c r="AM1699" s="24">
        <f t="shared" si="1303"/>
        <v>1</v>
      </c>
      <c r="AN1699" s="24">
        <f t="shared" si="1304"/>
        <v>0</v>
      </c>
      <c r="AO1699" s="24">
        <f t="shared" si="1305"/>
        <v>1</v>
      </c>
      <c r="AP1699" s="24">
        <f t="shared" si="1317"/>
        <v>-4.2532061387726009E-4</v>
      </c>
      <c r="AQ1699" s="27">
        <f t="shared" si="1293"/>
        <v>1</v>
      </c>
      <c r="AR1699" s="27">
        <f t="shared" si="1306"/>
        <v>0</v>
      </c>
      <c r="AS1699" s="27">
        <f t="shared" si="1307"/>
        <v>1</v>
      </c>
      <c r="AT1699" s="27">
        <f t="shared" si="1308"/>
        <v>1</v>
      </c>
      <c r="AU1699" s="27">
        <f t="shared" si="1309"/>
        <v>1</v>
      </c>
      <c r="AV1699" s="27">
        <f t="shared" si="1318"/>
        <v>-4.2532061387726009E-4</v>
      </c>
      <c r="AW1699">
        <f t="shared" si="1310"/>
        <v>109.239830440742</v>
      </c>
      <c r="AX1699">
        <f t="shared" si="1311"/>
        <v>87.264457551856609</v>
      </c>
      <c r="AY1699">
        <f t="shared" si="1319"/>
        <v>82.011587855345425</v>
      </c>
      <c r="AZ1699">
        <f t="shared" si="1312"/>
        <v>-4.2532061387726009E-4</v>
      </c>
      <c r="BA1699">
        <f t="shared" si="1320"/>
        <v>92.734508129519128</v>
      </c>
      <c r="BB1699" s="4">
        <f t="shared" si="1294"/>
        <v>1</v>
      </c>
      <c r="BC1699" s="4">
        <f t="shared" si="1295"/>
        <v>1</v>
      </c>
    </row>
    <row r="1700" spans="1:55">
      <c r="A1700" s="37">
        <v>42842</v>
      </c>
      <c r="B1700" s="2" t="s">
        <v>76</v>
      </c>
      <c r="C1700" s="40">
        <v>8.0500000000000007</v>
      </c>
      <c r="D1700" s="19">
        <f t="shared" si="1296"/>
        <v>3.7406483790525112E-3</v>
      </c>
      <c r="E1700" s="19">
        <f t="shared" si="1321"/>
        <v>0</v>
      </c>
      <c r="F1700" s="19">
        <f t="shared" si="1323"/>
        <v>2.4173027989821932E-2</v>
      </c>
      <c r="G1700" s="19">
        <f t="shared" si="1327"/>
        <v>1.2437810945275577E-3</v>
      </c>
      <c r="H1700" s="19">
        <f t="shared" si="1325"/>
        <v>0</v>
      </c>
      <c r="I1700" s="19">
        <f t="shared" si="1325"/>
        <v>0.81321334593593841</v>
      </c>
      <c r="J1700" s="19">
        <f t="shared" si="1325"/>
        <v>2.3366839412474246E-2</v>
      </c>
      <c r="K1700" s="2" t="s">
        <v>75</v>
      </c>
      <c r="L1700" s="40">
        <v>9.98</v>
      </c>
      <c r="M1700" s="19">
        <f t="shared" si="1297"/>
        <v>5.0352467270896994E-3</v>
      </c>
      <c r="N1700" s="19">
        <f t="shared" si="1322"/>
        <v>3.4196891191709849E-2</v>
      </c>
      <c r="O1700" s="19">
        <f t="shared" si="1324"/>
        <v>4.8319327731092529E-2</v>
      </c>
      <c r="P1700" s="19">
        <f t="shared" si="1328"/>
        <v>6.9667738478027902E-2</v>
      </c>
      <c r="Q1700" s="19">
        <f t="shared" si="1326"/>
        <v>2.471624883119437</v>
      </c>
      <c r="R1700" s="19">
        <f t="shared" si="1326"/>
        <v>3.2000012704782987</v>
      </c>
      <c r="S1700" s="19">
        <f t="shared" si="1326"/>
        <v>3.1765685444957907</v>
      </c>
      <c r="T1700" s="19">
        <f t="shared" si="1298"/>
        <v>-2.471624883119437</v>
      </c>
      <c r="U1700" s="19">
        <f t="shared" si="1298"/>
        <v>-2.3867879245423604</v>
      </c>
      <c r="V1700" s="19">
        <f t="shared" si="1298"/>
        <v>-3.1532017050833163</v>
      </c>
      <c r="W1700" s="19">
        <f t="shared" si="1329"/>
        <v>6.8879109027710633E-3</v>
      </c>
      <c r="X1700" s="19">
        <f t="shared" si="1330"/>
        <v>7.6984753279254756E-3</v>
      </c>
      <c r="Y1700" s="19">
        <f t="shared" si="1331"/>
        <v>1.1176792842701138</v>
      </c>
      <c r="Z1700" s="19">
        <f t="shared" si="1332"/>
        <v>1</v>
      </c>
      <c r="AA1700" s="19">
        <f t="shared" si="1333"/>
        <v>2.117679284270114</v>
      </c>
      <c r="AB1700" s="19">
        <f t="shared" si="1334"/>
        <v>0.52778496374409056</v>
      </c>
      <c r="AC1700" s="19">
        <f t="shared" si="1335"/>
        <v>0.47221503625590933</v>
      </c>
      <c r="AD1700" s="20">
        <f t="shared" si="1336"/>
        <v>-1.0632315047747067E-2</v>
      </c>
      <c r="AE1700" s="21">
        <f t="shared" si="1291"/>
        <v>1</v>
      </c>
      <c r="AF1700" s="21">
        <f t="shared" si="1299"/>
        <v>0</v>
      </c>
      <c r="AG1700" s="21">
        <f t="shared" si="1300"/>
        <v>3</v>
      </c>
      <c r="AH1700" s="21">
        <f t="shared" si="1301"/>
        <v>0</v>
      </c>
      <c r="AI1700" s="21">
        <f t="shared" si="1315"/>
        <v>1</v>
      </c>
      <c r="AJ1700" s="21">
        <f t="shared" si="1316"/>
        <v>-1.0632315047747067E-2</v>
      </c>
      <c r="AK1700" s="24">
        <f t="shared" si="1292"/>
        <v>1</v>
      </c>
      <c r="AL1700" s="24">
        <f t="shared" si="1302"/>
        <v>0</v>
      </c>
      <c r="AM1700" s="24">
        <f t="shared" si="1303"/>
        <v>2</v>
      </c>
      <c r="AN1700" s="24">
        <f t="shared" si="1304"/>
        <v>0</v>
      </c>
      <c r="AO1700" s="24">
        <f t="shared" si="1305"/>
        <v>1</v>
      </c>
      <c r="AP1700" s="24">
        <f t="shared" si="1317"/>
        <v>-1.0632315047747067E-2</v>
      </c>
      <c r="AQ1700" s="27">
        <f t="shared" si="1293"/>
        <v>1</v>
      </c>
      <c r="AR1700" s="27">
        <f t="shared" si="1306"/>
        <v>0</v>
      </c>
      <c r="AS1700" s="27">
        <f t="shared" si="1307"/>
        <v>2</v>
      </c>
      <c r="AT1700" s="27">
        <f t="shared" si="1308"/>
        <v>0</v>
      </c>
      <c r="AU1700" s="27">
        <f t="shared" si="1309"/>
        <v>1</v>
      </c>
      <c r="AV1700" s="27">
        <f t="shared" si="1318"/>
        <v>-1.0632315047747067E-2</v>
      </c>
      <c r="AW1700">
        <f t="shared" si="1310"/>
        <v>108.07835814773355</v>
      </c>
      <c r="AX1700">
        <f t="shared" si="1311"/>
        <v>86.33663434669451</v>
      </c>
      <c r="AY1700">
        <f t="shared" si="1319"/>
        <v>81.139614815701407</v>
      </c>
      <c r="AZ1700">
        <f t="shared" si="1312"/>
        <v>-1.0632315047747067E-2</v>
      </c>
      <c r="BA1700">
        <f t="shared" si="1320"/>
        <v>91.748525623288216</v>
      </c>
      <c r="BB1700" s="4">
        <f t="shared" si="1294"/>
        <v>1</v>
      </c>
      <c r="BC1700" s="4">
        <f t="shared" si="1295"/>
        <v>1</v>
      </c>
    </row>
    <row r="1701" spans="1:55">
      <c r="A1701" s="37">
        <v>42843</v>
      </c>
      <c r="B1701" s="2" t="s">
        <v>76</v>
      </c>
      <c r="C1701" s="40">
        <v>7.96</v>
      </c>
      <c r="D1701" s="19">
        <f t="shared" si="1296"/>
        <v>-1.1180124223602575E-2</v>
      </c>
      <c r="E1701" s="19">
        <f t="shared" si="1321"/>
        <v>-7.4812967581046894E-3</v>
      </c>
      <c r="F1701" s="19">
        <f t="shared" si="1323"/>
        <v>1.1435832274459956E-2</v>
      </c>
      <c r="G1701" s="19">
        <f t="shared" si="1327"/>
        <v>2.5188916876573769E-3</v>
      </c>
      <c r="H1701" s="19">
        <f t="shared" si="1325"/>
        <v>-0.46474322431442922</v>
      </c>
      <c r="I1701" s="19">
        <f t="shared" si="1325"/>
        <v>0.38765065522646763</v>
      </c>
      <c r="J1701" s="19">
        <f t="shared" si="1325"/>
        <v>4.8115743705994432E-2</v>
      </c>
      <c r="K1701" s="2" t="s">
        <v>75</v>
      </c>
      <c r="L1701" s="40">
        <v>10.08</v>
      </c>
      <c r="M1701" s="19">
        <f t="shared" si="1297"/>
        <v>1.0020040080160284E-2</v>
      </c>
      <c r="N1701" s="19">
        <f t="shared" si="1322"/>
        <v>4.3478260869565209E-2</v>
      </c>
      <c r="O1701" s="19">
        <f t="shared" si="1324"/>
        <v>5.9936908517350188E-2</v>
      </c>
      <c r="P1701" s="19">
        <f t="shared" si="1328"/>
        <v>8.3870967741935407E-2</v>
      </c>
      <c r="Q1701" s="19">
        <f t="shared" si="1326"/>
        <v>3.0920316965049488</v>
      </c>
      <c r="R1701" s="19">
        <f t="shared" si="1326"/>
        <v>3.8094461326644926</v>
      </c>
      <c r="S1701" s="19">
        <f t="shared" si="1326"/>
        <v>3.6957223084553092</v>
      </c>
      <c r="T1701" s="19">
        <f t="shared" si="1298"/>
        <v>-3.556774920819378</v>
      </c>
      <c r="U1701" s="19">
        <f t="shared" si="1298"/>
        <v>-3.421795477438025</v>
      </c>
      <c r="V1701" s="19">
        <f t="shared" si="1298"/>
        <v>-3.647606564749315</v>
      </c>
      <c r="W1701" s="19">
        <f t="shared" si="1329"/>
        <v>6.7723391979494264E-3</v>
      </c>
      <c r="X1701" s="19">
        <f t="shared" si="1330"/>
        <v>7.6685877809264053E-3</v>
      </c>
      <c r="Y1701" s="19">
        <f t="shared" si="1331"/>
        <v>1.1323395885498988</v>
      </c>
      <c r="Z1701" s="19">
        <f t="shared" si="1332"/>
        <v>1</v>
      </c>
      <c r="AA1701" s="19">
        <f t="shared" si="1333"/>
        <v>2.1323395885498986</v>
      </c>
      <c r="AB1701" s="19">
        <f t="shared" si="1334"/>
        <v>0.53103154611501091</v>
      </c>
      <c r="AC1701" s="19">
        <f t="shared" si="1335"/>
        <v>0.4689684538849892</v>
      </c>
      <c r="AD1701" s="20">
        <f t="shared" si="1336"/>
        <v>-1.2069740373021149E-2</v>
      </c>
      <c r="AE1701" s="21">
        <f t="shared" si="1291"/>
        <v>1</v>
      </c>
      <c r="AF1701" s="21">
        <f t="shared" si="1299"/>
        <v>0</v>
      </c>
      <c r="AG1701" s="21">
        <f t="shared" si="1300"/>
        <v>4</v>
      </c>
      <c r="AH1701" s="21">
        <f t="shared" si="1301"/>
        <v>0</v>
      </c>
      <c r="AI1701" s="21">
        <f t="shared" si="1315"/>
        <v>1</v>
      </c>
      <c r="AJ1701" s="21">
        <f t="shared" si="1316"/>
        <v>-1.2069740373021149E-2</v>
      </c>
      <c r="AK1701" s="24">
        <f t="shared" si="1292"/>
        <v>1</v>
      </c>
      <c r="AL1701" s="24">
        <f t="shared" si="1302"/>
        <v>0</v>
      </c>
      <c r="AM1701" s="24">
        <f t="shared" si="1303"/>
        <v>3</v>
      </c>
      <c r="AN1701" s="24">
        <f t="shared" si="1304"/>
        <v>0</v>
      </c>
      <c r="AO1701" s="24">
        <f t="shared" si="1305"/>
        <v>1</v>
      </c>
      <c r="AP1701" s="24">
        <f t="shared" si="1317"/>
        <v>-1.2069740373021149E-2</v>
      </c>
      <c r="AQ1701" s="27">
        <f t="shared" si="1293"/>
        <v>1</v>
      </c>
      <c r="AR1701" s="27">
        <f t="shared" si="1306"/>
        <v>0</v>
      </c>
      <c r="AS1701" s="27">
        <f t="shared" si="1307"/>
        <v>3</v>
      </c>
      <c r="AT1701" s="27">
        <f t="shared" si="1308"/>
        <v>0</v>
      </c>
      <c r="AU1701" s="27">
        <f t="shared" si="1309"/>
        <v>1</v>
      </c>
      <c r="AV1701" s="27">
        <f t="shared" si="1318"/>
        <v>-1.2069740373021149E-2</v>
      </c>
      <c r="AW1701">
        <f t="shared" si="1310"/>
        <v>106.77388042494802</v>
      </c>
      <c r="AX1701">
        <f t="shared" si="1311"/>
        <v>85.294573585449456</v>
      </c>
      <c r="AY1701">
        <f t="shared" si="1319"/>
        <v>80.160280730908951</v>
      </c>
      <c r="AZ1701">
        <f t="shared" si="1312"/>
        <v>-1.2069740373021149E-2</v>
      </c>
      <c r="BA1701">
        <f t="shared" si="1320"/>
        <v>90.64114473940765</v>
      </c>
      <c r="BB1701" s="4">
        <f t="shared" si="1294"/>
        <v>1</v>
      </c>
      <c r="BC1701" s="4">
        <f t="shared" si="1295"/>
        <v>1</v>
      </c>
    </row>
    <row r="1702" spans="1:55">
      <c r="A1702" s="37">
        <v>42844</v>
      </c>
      <c r="B1702" s="2" t="s">
        <v>76</v>
      </c>
      <c r="C1702" s="40">
        <v>7.8</v>
      </c>
      <c r="D1702" s="19">
        <f t="shared" si="1296"/>
        <v>-2.0100502512562832E-2</v>
      </c>
      <c r="E1702" s="19">
        <f t="shared" si="1321"/>
        <v>-3.7037037037037014E-2</v>
      </c>
      <c r="F1702" s="19">
        <f t="shared" si="1323"/>
        <v>-2.1329987452948548E-2</v>
      </c>
      <c r="G1702" s="19">
        <f t="shared" si="1327"/>
        <v>-2.7431421446384011E-2</v>
      </c>
      <c r="H1702" s="19">
        <f t="shared" si="1325"/>
        <v>-2.3025714494096685</v>
      </c>
      <c r="I1702" s="19">
        <f t="shared" si="1325"/>
        <v>-0.74681217564260693</v>
      </c>
      <c r="J1702" s="19">
        <f t="shared" si="1325"/>
        <v>-0.54309986570056978</v>
      </c>
      <c r="K1702" s="2" t="s">
        <v>75</v>
      </c>
      <c r="L1702" s="40">
        <v>10.11</v>
      </c>
      <c r="M1702" s="19">
        <f t="shared" si="1297"/>
        <v>2.9761904761904127E-3</v>
      </c>
      <c r="N1702" s="19">
        <f t="shared" si="1322"/>
        <v>4.6583850931676947E-2</v>
      </c>
      <c r="O1702" s="19">
        <f t="shared" si="1324"/>
        <v>5.2029136316337155E-2</v>
      </c>
      <c r="P1702" s="19">
        <f t="shared" si="1328"/>
        <v>6.8710359408033675E-2</v>
      </c>
      <c r="Q1702" s="19">
        <f t="shared" si="1326"/>
        <v>3.2223444397335239</v>
      </c>
      <c r="R1702" s="19">
        <f t="shared" si="1326"/>
        <v>3.1517295838508477</v>
      </c>
      <c r="S1702" s="19">
        <f t="shared" si="1326"/>
        <v>2.9184210039266638</v>
      </c>
      <c r="T1702" s="19">
        <f t="shared" si="1298"/>
        <v>-5.5249158891431929</v>
      </c>
      <c r="U1702" s="19">
        <f t="shared" si="1298"/>
        <v>-3.8985417594934546</v>
      </c>
      <c r="V1702" s="19">
        <f t="shared" si="1298"/>
        <v>-3.4615208696272335</v>
      </c>
      <c r="W1702" s="19">
        <f t="shared" si="1329"/>
        <v>7.7368415177643379E-3</v>
      </c>
      <c r="X1702" s="19">
        <f t="shared" si="1330"/>
        <v>7.0176418387827488E-3</v>
      </c>
      <c r="Y1702" s="19">
        <f t="shared" si="1331"/>
        <v>1</v>
      </c>
      <c r="Z1702" s="19">
        <f t="shared" si="1332"/>
        <v>1.1024845233632412</v>
      </c>
      <c r="AA1702" s="19">
        <f t="shared" si="1333"/>
        <v>2.1024845233632412</v>
      </c>
      <c r="AB1702" s="19">
        <f t="shared" si="1334"/>
        <v>0.47562775796339712</v>
      </c>
      <c r="AC1702" s="19">
        <f t="shared" si="1335"/>
        <v>0.52437224203660293</v>
      </c>
      <c r="AD1702" s="20">
        <f t="shared" si="1336"/>
        <v>-8.2635716638471812E-3</v>
      </c>
      <c r="AE1702" s="21">
        <f t="shared" si="1291"/>
        <v>1</v>
      </c>
      <c r="AF1702" s="21">
        <f t="shared" si="1299"/>
        <v>0</v>
      </c>
      <c r="AG1702" s="21">
        <f t="shared" si="1300"/>
        <v>5</v>
      </c>
      <c r="AH1702" s="21">
        <f t="shared" si="1301"/>
        <v>0</v>
      </c>
      <c r="AI1702" s="21">
        <f t="shared" si="1315"/>
        <v>1</v>
      </c>
      <c r="AJ1702" s="21">
        <f t="shared" si="1316"/>
        <v>-8.2635716638471812E-3</v>
      </c>
      <c r="AK1702" s="24">
        <f t="shared" si="1292"/>
        <v>1</v>
      </c>
      <c r="AL1702" s="24">
        <f t="shared" si="1302"/>
        <v>0</v>
      </c>
      <c r="AM1702" s="24">
        <f t="shared" si="1303"/>
        <v>4</v>
      </c>
      <c r="AN1702" s="24">
        <f t="shared" si="1304"/>
        <v>0</v>
      </c>
      <c r="AO1702" s="24">
        <f t="shared" si="1305"/>
        <v>1</v>
      </c>
      <c r="AP1702" s="24">
        <f t="shared" si="1317"/>
        <v>-8.2635716638471812E-3</v>
      </c>
      <c r="AQ1702" s="27">
        <f t="shared" si="1293"/>
        <v>1</v>
      </c>
      <c r="AR1702" s="27">
        <f t="shared" si="1306"/>
        <v>0</v>
      </c>
      <c r="AS1702" s="27">
        <f t="shared" si="1307"/>
        <v>4</v>
      </c>
      <c r="AT1702" s="27">
        <f t="shared" si="1308"/>
        <v>0</v>
      </c>
      <c r="AU1702" s="27">
        <f t="shared" si="1309"/>
        <v>1</v>
      </c>
      <c r="AV1702" s="27">
        <f t="shared" si="1318"/>
        <v>-8.2635716638471812E-3</v>
      </c>
      <c r="AW1702">
        <f t="shared" si="1310"/>
        <v>105.89154681222941</v>
      </c>
      <c r="AX1702">
        <f t="shared" si="1311"/>
        <v>84.589735764088815</v>
      </c>
      <c r="AY1702">
        <f t="shared" si="1319"/>
        <v>79.497870506494976</v>
      </c>
      <c r="AZ1702">
        <f t="shared" si="1312"/>
        <v>-8.2635716638471812E-3</v>
      </c>
      <c r="BA1702">
        <f t="shared" si="1320"/>
        <v>89.892125144160417</v>
      </c>
      <c r="BB1702" s="4">
        <f t="shared" si="1294"/>
        <v>1</v>
      </c>
      <c r="BC1702" s="4">
        <f t="shared" si="1295"/>
        <v>1</v>
      </c>
    </row>
    <row r="1703" spans="1:55">
      <c r="A1703" s="37">
        <v>42845</v>
      </c>
      <c r="B1703" s="2" t="s">
        <v>76</v>
      </c>
      <c r="C1703" s="40">
        <v>7.69</v>
      </c>
      <c r="D1703" s="19">
        <f t="shared" si="1296"/>
        <v>-1.410256410256403E-2</v>
      </c>
      <c r="E1703" s="19">
        <f t="shared" si="1321"/>
        <v>-4.5905707196029787E-2</v>
      </c>
      <c r="F1703" s="19">
        <f t="shared" si="1323"/>
        <v>-3.6340852130325819E-2</v>
      </c>
      <c r="G1703" s="19">
        <f t="shared" si="1327"/>
        <v>-4.2341220423412082E-2</v>
      </c>
      <c r="H1703" s="19">
        <f t="shared" si="1325"/>
        <v>-2.7944159865994007</v>
      </c>
      <c r="I1703" s="19">
        <f t="shared" si="1325"/>
        <v>-1.3519694843124261</v>
      </c>
      <c r="J1703" s="19">
        <f t="shared" si="1325"/>
        <v>-0.88250195968420486</v>
      </c>
      <c r="K1703" s="2" t="s">
        <v>75</v>
      </c>
      <c r="L1703" s="40">
        <v>10.14</v>
      </c>
      <c r="M1703" s="19">
        <f t="shared" si="1297"/>
        <v>2.9673590504452163E-3</v>
      </c>
      <c r="N1703" s="19">
        <f t="shared" si="1322"/>
        <v>4.2137718396711217E-2</v>
      </c>
      <c r="O1703" s="19">
        <f t="shared" si="1324"/>
        <v>6.5126050420168169E-2</v>
      </c>
      <c r="P1703" s="19">
        <f t="shared" si="1328"/>
        <v>7.3015873015873159E-2</v>
      </c>
      <c r="Q1703" s="19">
        <f t="shared" si="1326"/>
        <v>2.8413274927769501</v>
      </c>
      <c r="R1703" s="19">
        <f t="shared" si="1326"/>
        <v>3.8756219889889034</v>
      </c>
      <c r="S1703" s="19">
        <f t="shared" si="1326"/>
        <v>3.0299906878953098</v>
      </c>
      <c r="T1703" s="19">
        <f t="shared" si="1298"/>
        <v>-5.6357434793763508</v>
      </c>
      <c r="U1703" s="19">
        <f t="shared" si="1298"/>
        <v>-5.2275914733013291</v>
      </c>
      <c r="V1703" s="19">
        <f t="shared" si="1298"/>
        <v>-3.9124926475795148</v>
      </c>
      <c r="W1703" s="19">
        <f t="shared" si="1329"/>
        <v>8.2112698629943932E-3</v>
      </c>
      <c r="X1703" s="19">
        <f t="shared" si="1330"/>
        <v>6.9418686071626001E-3</v>
      </c>
      <c r="Y1703" s="19">
        <f t="shared" si="1331"/>
        <v>1</v>
      </c>
      <c r="Z1703" s="19">
        <f t="shared" si="1332"/>
        <v>1.1828616079713794</v>
      </c>
      <c r="AA1703" s="19">
        <f t="shared" si="1333"/>
        <v>2.1828616079713794</v>
      </c>
      <c r="AB1703" s="19">
        <f t="shared" si="1334"/>
        <v>0.45811424615660357</v>
      </c>
      <c r="AC1703" s="19">
        <f t="shared" si="1335"/>
        <v>0.54188575384339643</v>
      </c>
      <c r="AD1703" s="20">
        <f t="shared" si="1336"/>
        <v>1.7179758408092924E-2</v>
      </c>
      <c r="AE1703" s="21">
        <f t="shared" si="1291"/>
        <v>1</v>
      </c>
      <c r="AF1703" s="21">
        <f t="shared" si="1299"/>
        <v>0</v>
      </c>
      <c r="AG1703" s="21">
        <f t="shared" si="1300"/>
        <v>1</v>
      </c>
      <c r="AH1703" s="21">
        <f t="shared" si="1301"/>
        <v>1</v>
      </c>
      <c r="AI1703" s="21">
        <f t="shared" si="1315"/>
        <v>1</v>
      </c>
      <c r="AJ1703" s="21">
        <f t="shared" si="1316"/>
        <v>1.7179758408092924E-2</v>
      </c>
      <c r="AK1703" s="24">
        <f t="shared" si="1292"/>
        <v>1</v>
      </c>
      <c r="AL1703" s="24">
        <f t="shared" si="1302"/>
        <v>0</v>
      </c>
      <c r="AM1703" s="24">
        <f t="shared" si="1303"/>
        <v>5</v>
      </c>
      <c r="AN1703" s="24">
        <f t="shared" si="1304"/>
        <v>0</v>
      </c>
      <c r="AO1703" s="24">
        <f t="shared" si="1305"/>
        <v>1</v>
      </c>
      <c r="AP1703" s="24">
        <f t="shared" si="1317"/>
        <v>1.7179758408092924E-2</v>
      </c>
      <c r="AQ1703" s="27">
        <f t="shared" si="1293"/>
        <v>1</v>
      </c>
      <c r="AR1703" s="27">
        <f t="shared" si="1306"/>
        <v>0</v>
      </c>
      <c r="AS1703" s="27">
        <f t="shared" si="1307"/>
        <v>5</v>
      </c>
      <c r="AT1703" s="27">
        <f t="shared" si="1308"/>
        <v>0</v>
      </c>
      <c r="AU1703" s="27">
        <f t="shared" si="1309"/>
        <v>1</v>
      </c>
      <c r="AV1703" s="27">
        <f t="shared" si="1318"/>
        <v>1.7179758408092924E-2</v>
      </c>
      <c r="AW1703">
        <f t="shared" si="1310"/>
        <v>107.71073800392276</v>
      </c>
      <c r="AX1703">
        <f t="shared" si="1311"/>
        <v>86.042966988320273</v>
      </c>
      <c r="AY1703">
        <f t="shared" si="1319"/>
        <v>80.863624715754412</v>
      </c>
      <c r="AZ1703">
        <f t="shared" si="1312"/>
        <v>1.7179758408092924E-2</v>
      </c>
      <c r="BA1703">
        <f t="shared" si="1320"/>
        <v>91.436450136927135</v>
      </c>
      <c r="BB1703" s="4">
        <f t="shared" si="1294"/>
        <v>1</v>
      </c>
      <c r="BC1703" s="4">
        <f t="shared" si="1295"/>
        <v>1</v>
      </c>
    </row>
    <row r="1704" spans="1:55">
      <c r="A1704" s="37">
        <v>42846</v>
      </c>
      <c r="B1704" s="2" t="s">
        <v>76</v>
      </c>
      <c r="C1704" s="40">
        <v>7.79</v>
      </c>
      <c r="D1704" s="19">
        <f t="shared" si="1296"/>
        <v>1.3003901170351058E-2</v>
      </c>
      <c r="E1704" s="19">
        <f t="shared" si="1321"/>
        <v>-2.8678304239401441E-2</v>
      </c>
      <c r="F1704" s="19">
        <f t="shared" si="1323"/>
        <v>-3.2298136645962816E-2</v>
      </c>
      <c r="G1704" s="19">
        <f t="shared" si="1327"/>
        <v>-2.3809523809523857E-2</v>
      </c>
      <c r="H1704" s="19">
        <f t="shared" si="1325"/>
        <v>-1.6805516187956262</v>
      </c>
      <c r="I1704" s="19">
        <f t="shared" si="1325"/>
        <v>-1.2806064353239726</v>
      </c>
      <c r="J1704" s="19">
        <f t="shared" si="1325"/>
        <v>-0.51985553336628665</v>
      </c>
      <c r="K1704" s="2" t="s">
        <v>75</v>
      </c>
      <c r="L1704" s="40">
        <v>9.93</v>
      </c>
      <c r="M1704" s="19">
        <f t="shared" si="1297"/>
        <v>-2.0710059171597715E-2</v>
      </c>
      <c r="N1704" s="19">
        <f t="shared" si="1322"/>
        <v>0</v>
      </c>
      <c r="O1704" s="19">
        <f t="shared" si="1324"/>
        <v>3.437500000000001E-2</v>
      </c>
      <c r="P1704" s="19">
        <f t="shared" si="1328"/>
        <v>3.979057591623026E-2</v>
      </c>
      <c r="Q1704" s="19">
        <f t="shared" si="1326"/>
        <v>0</v>
      </c>
      <c r="R1704" s="19">
        <f t="shared" si="1326"/>
        <v>1.9497865057743076</v>
      </c>
      <c r="S1704" s="19">
        <f t="shared" si="1326"/>
        <v>1.6134307675766</v>
      </c>
      <c r="T1704" s="19">
        <f t="shared" si="1298"/>
        <v>-1.6805516187956262</v>
      </c>
      <c r="U1704" s="19">
        <f t="shared" si="1298"/>
        <v>-3.2303929410982803</v>
      </c>
      <c r="V1704" s="19">
        <f t="shared" si="1298"/>
        <v>-2.1332863009428866</v>
      </c>
      <c r="W1704" s="19">
        <f t="shared" si="1329"/>
        <v>8.8102411656683158E-3</v>
      </c>
      <c r="X1704" s="19">
        <f t="shared" si="1330"/>
        <v>8.6020490169356444E-3</v>
      </c>
      <c r="Y1704" s="19">
        <f t="shared" si="1331"/>
        <v>1</v>
      </c>
      <c r="Z1704" s="19">
        <f t="shared" si="1332"/>
        <v>1.024202622924234</v>
      </c>
      <c r="AA1704" s="19">
        <f t="shared" si="1333"/>
        <v>2.0242026229242338</v>
      </c>
      <c r="AB1704" s="19">
        <f t="shared" si="1334"/>
        <v>0.49402168966433069</v>
      </c>
      <c r="AC1704" s="19">
        <f t="shared" si="1335"/>
        <v>0.50597831033566942</v>
      </c>
      <c r="AD1704" s="20">
        <f t="shared" si="1336"/>
        <v>-2.4925811640459758E-4</v>
      </c>
      <c r="AE1704" s="21">
        <f t="shared" si="1291"/>
        <v>1</v>
      </c>
      <c r="AF1704" s="21">
        <f t="shared" si="1299"/>
        <v>0</v>
      </c>
      <c r="AG1704" s="21">
        <f t="shared" si="1300"/>
        <v>2</v>
      </c>
      <c r="AH1704" s="21">
        <f t="shared" si="1301"/>
        <v>0</v>
      </c>
      <c r="AI1704" s="21">
        <f t="shared" si="1315"/>
        <v>1</v>
      </c>
      <c r="AJ1704" s="21">
        <f t="shared" si="1316"/>
        <v>-2.4925811640459758E-4</v>
      </c>
      <c r="AK1704" s="24">
        <f t="shared" si="1292"/>
        <v>1</v>
      </c>
      <c r="AL1704" s="24">
        <f t="shared" si="1302"/>
        <v>0</v>
      </c>
      <c r="AM1704" s="24">
        <f t="shared" si="1303"/>
        <v>1</v>
      </c>
      <c r="AN1704" s="24">
        <f t="shared" si="1304"/>
        <v>1</v>
      </c>
      <c r="AO1704" s="24">
        <f t="shared" si="1305"/>
        <v>1</v>
      </c>
      <c r="AP1704" s="24">
        <f t="shared" si="1317"/>
        <v>-2.4925811640459758E-4</v>
      </c>
      <c r="AQ1704" s="27">
        <f t="shared" si="1293"/>
        <v>1</v>
      </c>
      <c r="AR1704" s="27">
        <f t="shared" si="1306"/>
        <v>0</v>
      </c>
      <c r="AS1704" s="27">
        <f t="shared" si="1307"/>
        <v>1</v>
      </c>
      <c r="AT1704" s="27">
        <f t="shared" si="1308"/>
        <v>1</v>
      </c>
      <c r="AU1704" s="27">
        <f t="shared" si="1309"/>
        <v>1</v>
      </c>
      <c r="AV1704" s="27">
        <f t="shared" si="1318"/>
        <v>-2.4925811640459758E-4</v>
      </c>
      <c r="AW1704">
        <f t="shared" si="1310"/>
        <v>107.68389022825134</v>
      </c>
      <c r="AX1704">
        <f t="shared" si="1311"/>
        <v>86.021520080438904</v>
      </c>
      <c r="AY1704">
        <f t="shared" si="1319"/>
        <v>80.843468800972119</v>
      </c>
      <c r="AZ1704">
        <f t="shared" si="1312"/>
        <v>-2.4925811640459758E-4</v>
      </c>
      <c r="BA1704">
        <f t="shared" si="1320"/>
        <v>91.413658859595273</v>
      </c>
      <c r="BB1704" s="4">
        <f t="shared" si="1294"/>
        <v>1</v>
      </c>
      <c r="BC1704" s="4">
        <f t="shared" si="1295"/>
        <v>1</v>
      </c>
    </row>
    <row r="1705" spans="1:55">
      <c r="A1705" s="37">
        <v>42849</v>
      </c>
      <c r="B1705" s="2" t="s">
        <v>76</v>
      </c>
      <c r="C1705" s="40">
        <v>7.77</v>
      </c>
      <c r="D1705" s="19">
        <f t="shared" si="1296"/>
        <v>-2.5673940949936407E-3</v>
      </c>
      <c r="E1705" s="19">
        <f t="shared" si="1321"/>
        <v>-3.4782608695652313E-2</v>
      </c>
      <c r="F1705" s="19">
        <f t="shared" si="1323"/>
        <v>-3.4782608695652313E-2</v>
      </c>
      <c r="G1705" s="19">
        <f t="shared" si="1327"/>
        <v>-1.8939393939393985E-2</v>
      </c>
      <c r="H1705" s="19">
        <f t="shared" si="1325"/>
        <v>-2.08907919273538</v>
      </c>
      <c r="I1705" s="19">
        <f t="shared" si="1325"/>
        <v>-1.4963757138127809</v>
      </c>
      <c r="J1705" s="19">
        <f t="shared" si="1325"/>
        <v>-0.44570888439025924</v>
      </c>
      <c r="K1705" s="2" t="s">
        <v>75</v>
      </c>
      <c r="L1705" s="40">
        <v>9.91</v>
      </c>
      <c r="M1705" s="19">
        <f t="shared" si="1297"/>
        <v>-2.014098690835808E-3</v>
      </c>
      <c r="N1705" s="19">
        <f t="shared" si="1322"/>
        <v>-7.0140280561122523E-3</v>
      </c>
      <c r="O1705" s="19">
        <f t="shared" si="1324"/>
        <v>2.6943005181347127E-2</v>
      </c>
      <c r="P1705" s="19">
        <f t="shared" si="1328"/>
        <v>3.4446764091858047E-2</v>
      </c>
      <c r="Q1705" s="19">
        <f t="shared" si="1326"/>
        <v>-0.47063119355832927</v>
      </c>
      <c r="R1705" s="19">
        <f t="shared" si="1326"/>
        <v>1.5848712295859042</v>
      </c>
      <c r="S1705" s="19">
        <f t="shared" si="1326"/>
        <v>1.4177935821165453</v>
      </c>
      <c r="T1705" s="19">
        <f t="shared" si="1298"/>
        <v>-1.6184479991770506</v>
      </c>
      <c r="U1705" s="19">
        <f t="shared" si="1298"/>
        <v>-3.0812469433986851</v>
      </c>
      <c r="V1705" s="19">
        <f t="shared" si="1298"/>
        <v>-1.8635024665068045</v>
      </c>
      <c r="W1705" s="19">
        <f t="shared" si="1329"/>
        <v>8.6911283131084552E-3</v>
      </c>
      <c r="X1705" s="19">
        <f t="shared" si="1330"/>
        <v>8.6428185968544981E-3</v>
      </c>
      <c r="Y1705" s="19">
        <f t="shared" si="1331"/>
        <v>1</v>
      </c>
      <c r="Z1705" s="19">
        <f t="shared" si="1332"/>
        <v>1.0055895788755231</v>
      </c>
      <c r="AA1705" s="19">
        <f t="shared" si="1333"/>
        <v>2.0055895788755231</v>
      </c>
      <c r="AB1705" s="19">
        <f t="shared" si="1334"/>
        <v>0.49860649982070182</v>
      </c>
      <c r="AC1705" s="19">
        <f t="shared" si="1335"/>
        <v>0.50139350017929818</v>
      </c>
      <c r="AD1705" s="20">
        <f t="shared" si="1336"/>
        <v>-2.4310686443191057E-3</v>
      </c>
      <c r="AE1705" s="21">
        <f t="shared" si="1291"/>
        <v>1</v>
      </c>
      <c r="AF1705" s="21">
        <f t="shared" si="1299"/>
        <v>0</v>
      </c>
      <c r="AG1705" s="21">
        <f t="shared" si="1300"/>
        <v>3</v>
      </c>
      <c r="AH1705" s="21">
        <f t="shared" si="1301"/>
        <v>0</v>
      </c>
      <c r="AI1705" s="21">
        <f t="shared" si="1315"/>
        <v>1</v>
      </c>
      <c r="AJ1705" s="21">
        <f t="shared" si="1316"/>
        <v>-2.4310686443191057E-3</v>
      </c>
      <c r="AK1705" s="24">
        <f t="shared" si="1292"/>
        <v>1</v>
      </c>
      <c r="AL1705" s="24">
        <f t="shared" si="1302"/>
        <v>0</v>
      </c>
      <c r="AM1705" s="24">
        <f t="shared" si="1303"/>
        <v>2</v>
      </c>
      <c r="AN1705" s="24">
        <f t="shared" si="1304"/>
        <v>0</v>
      </c>
      <c r="AO1705" s="24">
        <f t="shared" si="1305"/>
        <v>1</v>
      </c>
      <c r="AP1705" s="24">
        <f t="shared" si="1317"/>
        <v>-2.4310686443191057E-3</v>
      </c>
      <c r="AQ1705" s="27">
        <f t="shared" si="1293"/>
        <v>1</v>
      </c>
      <c r="AR1705" s="27">
        <f t="shared" si="1306"/>
        <v>0</v>
      </c>
      <c r="AS1705" s="27">
        <f t="shared" si="1307"/>
        <v>2</v>
      </c>
      <c r="AT1705" s="27">
        <f t="shared" si="1308"/>
        <v>0</v>
      </c>
      <c r="AU1705" s="27">
        <f t="shared" si="1309"/>
        <v>1</v>
      </c>
      <c r="AV1705" s="27">
        <f t="shared" si="1318"/>
        <v>-2.4310686443191057E-3</v>
      </c>
      <c r="AW1705">
        <f t="shared" si="1310"/>
        <v>107.42210329921915</v>
      </c>
      <c r="AX1705">
        <f t="shared" si="1311"/>
        <v>85.812395860234687</v>
      </c>
      <c r="AY1705">
        <f t="shared" si="1319"/>
        <v>80.646932778872085</v>
      </c>
      <c r="AZ1705">
        <f t="shared" si="1312"/>
        <v>-2.4310686443191057E-3</v>
      </c>
      <c r="BA1705">
        <f t="shared" si="1320"/>
        <v>91.191425979879227</v>
      </c>
      <c r="BB1705" s="4">
        <f t="shared" si="1294"/>
        <v>1</v>
      </c>
      <c r="BC1705" s="4">
        <f t="shared" si="1295"/>
        <v>1</v>
      </c>
    </row>
    <row r="1706" spans="1:55">
      <c r="A1706" s="37">
        <v>42850</v>
      </c>
      <c r="B1706" s="2" t="s">
        <v>76</v>
      </c>
      <c r="C1706" s="40">
        <v>7.74</v>
      </c>
      <c r="D1706" s="19">
        <f t="shared" si="1296"/>
        <v>-3.8610038610037791E-3</v>
      </c>
      <c r="E1706" s="19">
        <f t="shared" si="1321"/>
        <v>-2.763819095477384E-2</v>
      </c>
      <c r="F1706" s="19">
        <f t="shared" si="1323"/>
        <v>-3.4912718204488699E-2</v>
      </c>
      <c r="G1706" s="19">
        <f t="shared" si="1327"/>
        <v>-2.763819095477384E-2</v>
      </c>
      <c r="H1706" s="19">
        <f t="shared" ref="H1706:J1721" si="1337">E1706/STDEV(E1646:E1705)</f>
        <v>-1.6598389447950757</v>
      </c>
      <c r="I1706" s="19">
        <f t="shared" si="1337"/>
        <v>-1.5501382163611355</v>
      </c>
      <c r="J1706" s="19">
        <f t="shared" si="1337"/>
        <v>-0.67218177234874121</v>
      </c>
      <c r="K1706" s="2" t="s">
        <v>75</v>
      </c>
      <c r="L1706" s="40">
        <v>9.92</v>
      </c>
      <c r="M1706" s="19">
        <f t="shared" si="1297"/>
        <v>1.0090817356205638E-3</v>
      </c>
      <c r="N1706" s="19">
        <f t="shared" si="1322"/>
        <v>-1.5873015873015886E-2</v>
      </c>
      <c r="O1706" s="19">
        <f t="shared" si="1324"/>
        <v>2.6915113871635588E-2</v>
      </c>
      <c r="P1706" s="19">
        <f t="shared" si="1328"/>
        <v>3.7656903765690315E-2</v>
      </c>
      <c r="Q1706" s="19">
        <f t="shared" ref="Q1706:S1721" si="1338">N1706/STDEV(N1646:N1705)</f>
        <v>-1.0617236188340335</v>
      </c>
      <c r="R1706" s="19">
        <f t="shared" si="1338"/>
        <v>1.6359796411403704</v>
      </c>
      <c r="S1706" s="19">
        <f t="shared" si="1338"/>
        <v>1.5758221084230659</v>
      </c>
      <c r="T1706" s="19">
        <f t="shared" si="1298"/>
        <v>-0.59811532596104211</v>
      </c>
      <c r="U1706" s="19">
        <f t="shared" si="1298"/>
        <v>-3.1861178575015057</v>
      </c>
      <c r="V1706" s="19">
        <f t="shared" si="1298"/>
        <v>-2.2480038807718072</v>
      </c>
      <c r="W1706" s="19">
        <f t="shared" si="1329"/>
        <v>8.5968692244510845E-3</v>
      </c>
      <c r="X1706" s="19">
        <f t="shared" si="1330"/>
        <v>8.5984444323993874E-3</v>
      </c>
      <c r="Y1706" s="19">
        <f t="shared" si="1331"/>
        <v>1.0001832304187928</v>
      </c>
      <c r="Z1706" s="19">
        <f t="shared" si="1332"/>
        <v>1</v>
      </c>
      <c r="AA1706" s="19">
        <f t="shared" si="1333"/>
        <v>2.0001832304187928</v>
      </c>
      <c r="AB1706" s="19">
        <f t="shared" si="1334"/>
        <v>0.50004580340840932</v>
      </c>
      <c r="AC1706" s="19">
        <f t="shared" si="1335"/>
        <v>0.49995419659159068</v>
      </c>
      <c r="AD1706" s="20">
        <f t="shared" si="1336"/>
        <v>2.3778625020711361E-3</v>
      </c>
      <c r="AE1706" s="21">
        <f t="shared" si="1291"/>
        <v>0</v>
      </c>
      <c r="AF1706" s="21">
        <f t="shared" si="1299"/>
        <v>0</v>
      </c>
      <c r="AG1706" s="21">
        <f t="shared" si="1300"/>
        <v>4</v>
      </c>
      <c r="AH1706" s="21">
        <f t="shared" si="1301"/>
        <v>0</v>
      </c>
      <c r="AI1706" s="21">
        <f t="shared" si="1315"/>
        <v>1</v>
      </c>
      <c r="AJ1706" s="21">
        <f t="shared" si="1316"/>
        <v>2.3778625020711361E-3</v>
      </c>
      <c r="AK1706" s="24">
        <f t="shared" si="1292"/>
        <v>1</v>
      </c>
      <c r="AL1706" s="24">
        <f t="shared" si="1302"/>
        <v>0</v>
      </c>
      <c r="AM1706" s="24">
        <f t="shared" si="1303"/>
        <v>3</v>
      </c>
      <c r="AN1706" s="24">
        <f t="shared" si="1304"/>
        <v>0</v>
      </c>
      <c r="AO1706" s="24">
        <f t="shared" si="1305"/>
        <v>1</v>
      </c>
      <c r="AP1706" s="24">
        <f t="shared" si="1317"/>
        <v>2.3778625020711361E-3</v>
      </c>
      <c r="AQ1706" s="27">
        <f t="shared" si="1293"/>
        <v>1</v>
      </c>
      <c r="AR1706" s="27">
        <f t="shared" si="1306"/>
        <v>0</v>
      </c>
      <c r="AS1706" s="27">
        <f t="shared" si="1307"/>
        <v>3</v>
      </c>
      <c r="AT1706" s="27">
        <f t="shared" si="1308"/>
        <v>0</v>
      </c>
      <c r="AU1706" s="27">
        <f t="shared" si="1309"/>
        <v>1</v>
      </c>
      <c r="AV1706" s="27">
        <f t="shared" si="1318"/>
        <v>2.3778625020711361E-3</v>
      </c>
      <c r="AW1706">
        <f t="shared" si="1310"/>
        <v>107.67753829054797</v>
      </c>
      <c r="AX1706">
        <f t="shared" si="1311"/>
        <v>86.016445938563621</v>
      </c>
      <c r="AY1706">
        <f t="shared" si="1319"/>
        <v>80.838700096234021</v>
      </c>
      <c r="AZ1706">
        <f t="shared" si="1312"/>
        <v>2.3778625020711361E-3</v>
      </c>
      <c r="BA1706">
        <f t="shared" si="1320"/>
        <v>91.408266652227184</v>
      </c>
      <c r="BB1706" s="4">
        <f t="shared" si="1294"/>
        <v>0</v>
      </c>
      <c r="BC1706" s="4">
        <f t="shared" si="1295"/>
        <v>0</v>
      </c>
    </row>
    <row r="1707" spans="1:55">
      <c r="A1707" s="37">
        <v>42851</v>
      </c>
      <c r="B1707" s="2" t="s">
        <v>76</v>
      </c>
      <c r="C1707" s="40">
        <v>7.73</v>
      </c>
      <c r="D1707" s="19">
        <f t="shared" si="1296"/>
        <v>-1.2919896640826599E-3</v>
      </c>
      <c r="E1707" s="19">
        <f t="shared" si="1321"/>
        <v>-8.9743589743588974E-3</v>
      </c>
      <c r="F1707" s="19">
        <f t="shared" si="1323"/>
        <v>-4.5679012345678921E-2</v>
      </c>
      <c r="G1707" s="19">
        <f t="shared" si="1327"/>
        <v>-2.3989898989898926E-2</v>
      </c>
      <c r="H1707" s="19">
        <f t="shared" si="1337"/>
        <v>-0.53563252786184812</v>
      </c>
      <c r="I1707" s="19">
        <f t="shared" si="1337"/>
        <v>-2.0227924133503166</v>
      </c>
      <c r="J1707" s="19">
        <f t="shared" si="1337"/>
        <v>-0.58950377867907366</v>
      </c>
      <c r="K1707" s="2" t="s">
        <v>75</v>
      </c>
      <c r="L1707" s="40">
        <v>9.86</v>
      </c>
      <c r="M1707" s="19">
        <f t="shared" si="1297"/>
        <v>-6.0483870967742437E-3</v>
      </c>
      <c r="N1707" s="19">
        <f t="shared" si="1322"/>
        <v>-2.4727992087042534E-2</v>
      </c>
      <c r="O1707" s="19">
        <f t="shared" si="1324"/>
        <v>2.0703933747411935E-2</v>
      </c>
      <c r="P1707" s="19">
        <f t="shared" si="1328"/>
        <v>4.0084388185653901E-2</v>
      </c>
      <c r="Q1707" s="19">
        <f t="shared" si="1338"/>
        <v>-1.618652508897809</v>
      </c>
      <c r="R1707" s="19">
        <f t="shared" si="1338"/>
        <v>1.3062250843125522</v>
      </c>
      <c r="S1707" s="19">
        <f t="shared" si="1338"/>
        <v>1.7110055458668041</v>
      </c>
      <c r="T1707" s="19">
        <f t="shared" si="1298"/>
        <v>1.0830199810359609</v>
      </c>
      <c r="U1707" s="19">
        <f t="shared" si="1298"/>
        <v>-3.3290174976628686</v>
      </c>
      <c r="V1707" s="19">
        <f t="shared" si="1298"/>
        <v>-2.3005093245458776</v>
      </c>
      <c r="W1707" s="19">
        <f t="shared" si="1329"/>
        <v>8.5536404384081999E-3</v>
      </c>
      <c r="X1707" s="19">
        <f t="shared" si="1330"/>
        <v>8.4674998552619167E-3</v>
      </c>
      <c r="Y1707" s="19">
        <f t="shared" si="1331"/>
        <v>1</v>
      </c>
      <c r="Z1707" s="19">
        <f t="shared" si="1332"/>
        <v>1.0101730835097391</v>
      </c>
      <c r="AA1707" s="19">
        <f t="shared" si="1333"/>
        <v>2.0101730835097391</v>
      </c>
      <c r="AB1707" s="19">
        <f t="shared" si="1334"/>
        <v>0.49746960010727609</v>
      </c>
      <c r="AC1707" s="19">
        <f t="shared" si="1335"/>
        <v>0.50253039989272397</v>
      </c>
      <c r="AD1707" s="20">
        <f t="shared" si="1336"/>
        <v>5.014565074113209E-3</v>
      </c>
      <c r="AE1707" s="21">
        <f t="shared" si="1291"/>
        <v>-1</v>
      </c>
      <c r="AF1707" s="21">
        <f t="shared" si="1299"/>
        <v>1</v>
      </c>
      <c r="AG1707" s="21">
        <f t="shared" si="1300"/>
        <v>0</v>
      </c>
      <c r="AH1707" s="21">
        <f t="shared" si="1301"/>
        <v>0</v>
      </c>
      <c r="AI1707" s="21">
        <f t="shared" si="1315"/>
        <v>0</v>
      </c>
      <c r="AJ1707" s="21">
        <f t="shared" si="1316"/>
        <v>0</v>
      </c>
      <c r="AK1707" s="24">
        <f t="shared" si="1292"/>
        <v>1</v>
      </c>
      <c r="AL1707" s="24">
        <f t="shared" si="1302"/>
        <v>0</v>
      </c>
      <c r="AM1707" s="24">
        <f t="shared" si="1303"/>
        <v>4</v>
      </c>
      <c r="AN1707" s="24">
        <f t="shared" si="1304"/>
        <v>0</v>
      </c>
      <c r="AO1707" s="24">
        <f t="shared" si="1305"/>
        <v>1</v>
      </c>
      <c r="AP1707" s="24">
        <f t="shared" si="1317"/>
        <v>5.014565074113209E-3</v>
      </c>
      <c r="AQ1707" s="27">
        <f t="shared" si="1293"/>
        <v>1</v>
      </c>
      <c r="AR1707" s="27">
        <f t="shared" si="1306"/>
        <v>0</v>
      </c>
      <c r="AS1707" s="27">
        <f t="shared" si="1307"/>
        <v>4</v>
      </c>
      <c r="AT1707" s="27">
        <f t="shared" si="1308"/>
        <v>0</v>
      </c>
      <c r="AU1707" s="27">
        <f t="shared" si="1309"/>
        <v>1</v>
      </c>
      <c r="AV1707" s="27">
        <f t="shared" si="1318"/>
        <v>5.014565074113209E-3</v>
      </c>
      <c r="AW1707">
        <f t="shared" si="1310"/>
        <v>107.67753829054797</v>
      </c>
      <c r="AX1707">
        <f t="shared" si="1311"/>
        <v>86.447781004166487</v>
      </c>
      <c r="AY1707">
        <f t="shared" si="1319"/>
        <v>81.244071018373305</v>
      </c>
      <c r="AZ1707">
        <f t="shared" si="1312"/>
        <v>3.3430433827421392E-3</v>
      </c>
      <c r="BA1707">
        <f t="shared" si="1320"/>
        <v>91.713848453186841</v>
      </c>
      <c r="BB1707" s="4">
        <f t="shared" si="1294"/>
        <v>-1</v>
      </c>
      <c r="BC1707" s="4">
        <f t="shared" si="1295"/>
        <v>-1</v>
      </c>
    </row>
    <row r="1708" spans="1:55">
      <c r="A1708" s="37">
        <v>42852</v>
      </c>
      <c r="B1708" s="2" t="s">
        <v>76</v>
      </c>
      <c r="C1708" s="40">
        <v>7.8</v>
      </c>
      <c r="D1708" s="19">
        <f t="shared" si="1296"/>
        <v>9.0556274256144102E-3</v>
      </c>
      <c r="E1708" s="19">
        <f t="shared" si="1321"/>
        <v>1.4304291287386141E-2</v>
      </c>
      <c r="F1708" s="19">
        <f t="shared" si="1323"/>
        <v>-3.2258064516129115E-2</v>
      </c>
      <c r="G1708" s="19">
        <f t="shared" si="1327"/>
        <v>-6.3694267515923345E-3</v>
      </c>
      <c r="H1708" s="19">
        <f t="shared" si="1337"/>
        <v>0.85522656549741949</v>
      </c>
      <c r="I1708" s="19">
        <f t="shared" si="1337"/>
        <v>-1.4205777470305303</v>
      </c>
      <c r="J1708" s="19">
        <f t="shared" si="1337"/>
        <v>-0.15965209727227334</v>
      </c>
      <c r="K1708" s="2" t="s">
        <v>75</v>
      </c>
      <c r="L1708" s="40">
        <v>9.85</v>
      </c>
      <c r="M1708" s="19">
        <f t="shared" si="1297"/>
        <v>-1.014198782961439E-3</v>
      </c>
      <c r="N1708" s="19">
        <f t="shared" si="1322"/>
        <v>-2.8599605522682536E-2</v>
      </c>
      <c r="O1708" s="19">
        <f t="shared" si="1324"/>
        <v>1.2332990750256857E-2</v>
      </c>
      <c r="P1708" s="19">
        <f t="shared" si="1328"/>
        <v>3.575184016824394E-2</v>
      </c>
      <c r="Q1708" s="19">
        <f t="shared" si="1338"/>
        <v>-1.7975794729695866</v>
      </c>
      <c r="R1708" s="19">
        <f t="shared" si="1338"/>
        <v>0.81122900468242642</v>
      </c>
      <c r="S1708" s="19">
        <f t="shared" si="1338"/>
        <v>1.5505911191564252</v>
      </c>
      <c r="T1708" s="19">
        <f t="shared" si="1298"/>
        <v>2.652806038467006</v>
      </c>
      <c r="U1708" s="19">
        <f t="shared" si="1298"/>
        <v>-2.2318067517129565</v>
      </c>
      <c r="V1708" s="19">
        <f t="shared" si="1298"/>
        <v>-1.7102432164286985</v>
      </c>
      <c r="W1708" s="19">
        <f t="shared" si="1329"/>
        <v>8.6456128279901959E-3</v>
      </c>
      <c r="X1708" s="19">
        <f t="shared" si="1330"/>
        <v>8.4888098717899509E-3</v>
      </c>
      <c r="Y1708" s="19">
        <f t="shared" si="1331"/>
        <v>1</v>
      </c>
      <c r="Z1708" s="19">
        <f t="shared" si="1332"/>
        <v>1.0184717243722625</v>
      </c>
      <c r="AA1708" s="19">
        <f t="shared" si="1333"/>
        <v>2.0184717243722625</v>
      </c>
      <c r="AB1708" s="19">
        <f t="shared" si="1334"/>
        <v>0.49542432917210988</v>
      </c>
      <c r="AC1708" s="19">
        <f t="shared" si="1335"/>
        <v>0.50457567082789012</v>
      </c>
      <c r="AD1708" s="20">
        <f t="shared" si="1336"/>
        <v>-5.1225956429227244E-3</v>
      </c>
      <c r="AE1708" s="21">
        <f t="shared" si="1291"/>
        <v>-1</v>
      </c>
      <c r="AF1708" s="21">
        <f t="shared" si="1299"/>
        <v>0</v>
      </c>
      <c r="AG1708" s="21">
        <f t="shared" si="1300"/>
        <v>1</v>
      </c>
      <c r="AH1708" s="21">
        <f t="shared" si="1301"/>
        <v>0</v>
      </c>
      <c r="AI1708" s="21">
        <f t="shared" si="1315"/>
        <v>0</v>
      </c>
      <c r="AJ1708" s="21">
        <f t="shared" si="1316"/>
        <v>0</v>
      </c>
      <c r="AK1708" s="24">
        <f t="shared" si="1292"/>
        <v>1</v>
      </c>
      <c r="AL1708" s="24">
        <f t="shared" si="1302"/>
        <v>0</v>
      </c>
      <c r="AM1708" s="24">
        <f t="shared" si="1303"/>
        <v>5</v>
      </c>
      <c r="AN1708" s="24">
        <f t="shared" si="1304"/>
        <v>0</v>
      </c>
      <c r="AO1708" s="24">
        <f t="shared" si="1305"/>
        <v>1</v>
      </c>
      <c r="AP1708" s="24">
        <f t="shared" si="1317"/>
        <v>-5.1225956429227244E-3</v>
      </c>
      <c r="AQ1708" s="27">
        <f t="shared" si="1293"/>
        <v>1</v>
      </c>
      <c r="AR1708" s="27">
        <f t="shared" si="1306"/>
        <v>0</v>
      </c>
      <c r="AS1708" s="27">
        <f t="shared" si="1307"/>
        <v>5</v>
      </c>
      <c r="AT1708" s="27">
        <f t="shared" si="1308"/>
        <v>0</v>
      </c>
      <c r="AU1708" s="27">
        <f t="shared" si="1309"/>
        <v>1</v>
      </c>
      <c r="AV1708" s="27">
        <f t="shared" si="1318"/>
        <v>-5.1225956429227244E-3</v>
      </c>
      <c r="AW1708">
        <f t="shared" si="1310"/>
        <v>107.67753829054797</v>
      </c>
      <c r="AX1708">
        <f t="shared" si="1311"/>
        <v>86.004943977854211</v>
      </c>
      <c r="AY1708">
        <f t="shared" si="1319"/>
        <v>80.827890494161281</v>
      </c>
      <c r="AZ1708">
        <f t="shared" si="1312"/>
        <v>-3.4150637619484829E-3</v>
      </c>
      <c r="BA1708">
        <f t="shared" si="1320"/>
        <v>91.400639812865535</v>
      </c>
      <c r="BB1708" s="4">
        <f t="shared" si="1294"/>
        <v>-1</v>
      </c>
      <c r="BC1708" s="4">
        <f t="shared" si="1295"/>
        <v>-1</v>
      </c>
    </row>
    <row r="1709" spans="1:55">
      <c r="A1709" s="37">
        <v>42853</v>
      </c>
      <c r="B1709" s="2" t="s">
        <v>76</v>
      </c>
      <c r="C1709" s="40">
        <v>7.8</v>
      </c>
      <c r="D1709" s="19">
        <f t="shared" si="1296"/>
        <v>0</v>
      </c>
      <c r="E1709" s="19">
        <f t="shared" si="1321"/>
        <v>1.2836970474967633E-3</v>
      </c>
      <c r="F1709" s="19">
        <f t="shared" si="1323"/>
        <v>-2.7431421446384011E-2</v>
      </c>
      <c r="G1709" s="19">
        <f t="shared" si="1327"/>
        <v>-6.3694267515923345E-3</v>
      </c>
      <c r="H1709" s="19">
        <f t="shared" si="1337"/>
        <v>7.8279525426285648E-2</v>
      </c>
      <c r="I1709" s="19">
        <f t="shared" si="1337"/>
        <v>-1.2645389216420315</v>
      </c>
      <c r="J1709" s="19">
        <f t="shared" si="1337"/>
        <v>-0.16807176000398574</v>
      </c>
      <c r="K1709" s="2" t="s">
        <v>75</v>
      </c>
      <c r="L1709" s="40">
        <v>9.9499999999999993</v>
      </c>
      <c r="M1709" s="19">
        <f t="shared" si="1297"/>
        <v>1.0152284263959355E-2</v>
      </c>
      <c r="N1709" s="19">
        <f t="shared" si="1322"/>
        <v>2.014098690835808E-3</v>
      </c>
      <c r="O1709" s="19">
        <f t="shared" si="1324"/>
        <v>2.014098690835808E-3</v>
      </c>
      <c r="P1709" s="19">
        <f t="shared" si="1328"/>
        <v>4.0794979079497778E-2</v>
      </c>
      <c r="Q1709" s="19">
        <f t="shared" si="1338"/>
        <v>0.12085960343473975</v>
      </c>
      <c r="R1709" s="19">
        <f t="shared" si="1338"/>
        <v>0.13507331358289298</v>
      </c>
      <c r="S1709" s="19">
        <f t="shared" si="1338"/>
        <v>1.7918632865233397</v>
      </c>
      <c r="T1709" s="19">
        <f t="shared" si="1298"/>
        <v>-4.2580078008454106E-2</v>
      </c>
      <c r="U1709" s="19">
        <f t="shared" si="1298"/>
        <v>-1.3996122352249245</v>
      </c>
      <c r="V1709" s="19">
        <f t="shared" si="1298"/>
        <v>-1.9599350465273255</v>
      </c>
      <c r="W1709" s="19">
        <f t="shared" si="1329"/>
        <v>8.6456128279901959E-3</v>
      </c>
      <c r="X1709" s="19">
        <f t="shared" si="1330"/>
        <v>8.6627518546948043E-3</v>
      </c>
      <c r="Y1709" s="19">
        <f t="shared" si="1331"/>
        <v>1.0019823958168843</v>
      </c>
      <c r="Z1709" s="19">
        <f t="shared" si="1332"/>
        <v>1</v>
      </c>
      <c r="AA1709" s="19">
        <f t="shared" si="1333"/>
        <v>2.0019823958168841</v>
      </c>
      <c r="AB1709" s="19">
        <f t="shared" si="1334"/>
        <v>0.50049510820400489</v>
      </c>
      <c r="AC1709" s="19">
        <f t="shared" si="1335"/>
        <v>0.49950489179599522</v>
      </c>
      <c r="AD1709" s="20">
        <f t="shared" si="1336"/>
        <v>-3.0421446134335679E-3</v>
      </c>
      <c r="AE1709" s="21">
        <f t="shared" si="1291"/>
        <v>0</v>
      </c>
      <c r="AF1709" s="21">
        <f t="shared" si="1299"/>
        <v>0</v>
      </c>
      <c r="AG1709" s="21">
        <f t="shared" si="1300"/>
        <v>0</v>
      </c>
      <c r="AH1709" s="21">
        <f t="shared" si="1301"/>
        <v>0</v>
      </c>
      <c r="AI1709" s="21">
        <f t="shared" si="1315"/>
        <v>0</v>
      </c>
      <c r="AJ1709" s="21">
        <f t="shared" si="1316"/>
        <v>0</v>
      </c>
      <c r="AK1709" s="24">
        <f t="shared" si="1292"/>
        <v>1</v>
      </c>
      <c r="AL1709" s="24">
        <f t="shared" si="1302"/>
        <v>0</v>
      </c>
      <c r="AM1709" s="24">
        <f t="shared" si="1303"/>
        <v>1</v>
      </c>
      <c r="AN1709" s="24">
        <f t="shared" si="1304"/>
        <v>1</v>
      </c>
      <c r="AO1709" s="24">
        <f t="shared" si="1305"/>
        <v>1</v>
      </c>
      <c r="AP1709" s="24">
        <f t="shared" si="1317"/>
        <v>-3.0421446134335679E-3</v>
      </c>
      <c r="AQ1709" s="27">
        <f t="shared" si="1293"/>
        <v>1</v>
      </c>
      <c r="AR1709" s="27">
        <f t="shared" si="1306"/>
        <v>0</v>
      </c>
      <c r="AS1709" s="27">
        <f t="shared" si="1307"/>
        <v>1</v>
      </c>
      <c r="AT1709" s="27">
        <f t="shared" si="1308"/>
        <v>1</v>
      </c>
      <c r="AU1709" s="27">
        <f t="shared" si="1309"/>
        <v>1</v>
      </c>
      <c r="AV1709" s="27">
        <f t="shared" si="1318"/>
        <v>-3.0421446134335679E-3</v>
      </c>
      <c r="AW1709">
        <f t="shared" si="1310"/>
        <v>107.67753829054797</v>
      </c>
      <c r="AX1709">
        <f t="shared" si="1311"/>
        <v>85.743304500803333</v>
      </c>
      <c r="AY1709">
        <f t="shared" si="1319"/>
        <v>80.582000362479278</v>
      </c>
      <c r="AZ1709">
        <f t="shared" si="1312"/>
        <v>-2.0280964089557118E-3</v>
      </c>
      <c r="BA1709">
        <f t="shared" si="1320"/>
        <v>91.215270503484803</v>
      </c>
      <c r="BB1709" s="4">
        <f t="shared" si="1294"/>
        <v>0</v>
      </c>
      <c r="BC1709" s="4">
        <f t="shared" si="1295"/>
        <v>0</v>
      </c>
    </row>
    <row r="1710" spans="1:55">
      <c r="A1710" s="37">
        <v>42857</v>
      </c>
      <c r="B1710" s="2" t="s">
        <v>76</v>
      </c>
      <c r="C1710" s="40">
        <v>7.69</v>
      </c>
      <c r="D1710" s="19">
        <f t="shared" si="1296"/>
        <v>-1.410256410256403E-2</v>
      </c>
      <c r="E1710" s="19">
        <f t="shared" si="1321"/>
        <v>-1.0296010296010192E-2</v>
      </c>
      <c r="F1710" s="19">
        <f t="shared" si="1323"/>
        <v>-4.4720496894409975E-2</v>
      </c>
      <c r="G1710" s="19">
        <f t="shared" si="1327"/>
        <v>-2.1628498727735358E-2</v>
      </c>
      <c r="H1710" s="19">
        <f t="shared" si="1337"/>
        <v>-0.64200879236243402</v>
      </c>
      <c r="I1710" s="19">
        <f t="shared" si="1337"/>
        <v>-2.2326064258213032</v>
      </c>
      <c r="J1710" s="19">
        <f t="shared" si="1337"/>
        <v>-0.61235421585451189</v>
      </c>
      <c r="K1710" s="2" t="s">
        <v>75</v>
      </c>
      <c r="L1710" s="40">
        <v>9.8699999999999992</v>
      </c>
      <c r="M1710" s="19">
        <f t="shared" si="1297"/>
        <v>-8.0402010050251334E-3</v>
      </c>
      <c r="N1710" s="19">
        <f t="shared" si="1322"/>
        <v>-4.0363269424824339E-3</v>
      </c>
      <c r="O1710" s="19">
        <f t="shared" si="1324"/>
        <v>-1.1022044088176473E-2</v>
      </c>
      <c r="P1710" s="19">
        <f t="shared" si="1328"/>
        <v>3.6764705882352908E-2</v>
      </c>
      <c r="Q1710" s="19">
        <f t="shared" si="1338"/>
        <v>-0.2428063615838047</v>
      </c>
      <c r="R1710" s="19">
        <f t="shared" si="1338"/>
        <v>-0.73314165925393382</v>
      </c>
      <c r="S1710" s="19">
        <f t="shared" si="1338"/>
        <v>1.6242881398305791</v>
      </c>
      <c r="T1710" s="19">
        <f t="shared" si="1298"/>
        <v>-0.39920243077862932</v>
      </c>
      <c r="U1710" s="19">
        <f t="shared" si="1298"/>
        <v>-1.4994647665673693</v>
      </c>
      <c r="V1710" s="19">
        <f t="shared" si="1298"/>
        <v>-2.236642355685091</v>
      </c>
      <c r="W1710" s="19">
        <f t="shared" si="1329"/>
        <v>9.1677197406339929E-3</v>
      </c>
      <c r="X1710" s="19">
        <f t="shared" si="1330"/>
        <v>8.8494004248286118E-3</v>
      </c>
      <c r="Y1710" s="19">
        <f t="shared" si="1331"/>
        <v>1</v>
      </c>
      <c r="Z1710" s="19">
        <f t="shared" si="1332"/>
        <v>1.0359707212380489</v>
      </c>
      <c r="AA1710" s="19">
        <f t="shared" si="1333"/>
        <v>2.0359707212380487</v>
      </c>
      <c r="AB1710" s="19">
        <f t="shared" si="1334"/>
        <v>0.49116619879087081</v>
      </c>
      <c r="AC1710" s="19">
        <f t="shared" si="1335"/>
        <v>0.50883380120912935</v>
      </c>
      <c r="AD1710" s="20">
        <f t="shared" si="1336"/>
        <v>-6.7794405689029363E-3</v>
      </c>
      <c r="AE1710" s="21">
        <f t="shared" si="1291"/>
        <v>0</v>
      </c>
      <c r="AF1710" s="21">
        <f t="shared" si="1299"/>
        <v>0</v>
      </c>
      <c r="AG1710" s="21">
        <f t="shared" si="1300"/>
        <v>0</v>
      </c>
      <c r="AH1710" s="21">
        <f t="shared" si="1301"/>
        <v>0</v>
      </c>
      <c r="AI1710" s="21">
        <f t="shared" si="1315"/>
        <v>0</v>
      </c>
      <c r="AJ1710" s="21">
        <f t="shared" si="1316"/>
        <v>0</v>
      </c>
      <c r="AK1710" s="24">
        <f t="shared" si="1292"/>
        <v>1</v>
      </c>
      <c r="AL1710" s="24">
        <f t="shared" si="1302"/>
        <v>0</v>
      </c>
      <c r="AM1710" s="24">
        <f t="shared" si="1303"/>
        <v>2</v>
      </c>
      <c r="AN1710" s="24">
        <f t="shared" si="1304"/>
        <v>0</v>
      </c>
      <c r="AO1710" s="24">
        <f t="shared" si="1305"/>
        <v>1</v>
      </c>
      <c r="AP1710" s="24">
        <f t="shared" si="1317"/>
        <v>-6.7794405689029363E-3</v>
      </c>
      <c r="AQ1710" s="27">
        <f t="shared" si="1293"/>
        <v>1</v>
      </c>
      <c r="AR1710" s="27">
        <f t="shared" si="1306"/>
        <v>0</v>
      </c>
      <c r="AS1710" s="27">
        <f t="shared" si="1307"/>
        <v>2</v>
      </c>
      <c r="AT1710" s="27">
        <f t="shared" si="1308"/>
        <v>0</v>
      </c>
      <c r="AU1710" s="27">
        <f t="shared" si="1309"/>
        <v>1</v>
      </c>
      <c r="AV1710" s="27">
        <f t="shared" si="1318"/>
        <v>-6.7794405689029363E-3</v>
      </c>
      <c r="AW1710">
        <f t="shared" si="1310"/>
        <v>107.67753829054797</v>
      </c>
      <c r="AX1710">
        <f t="shared" si="1311"/>
        <v>85.16201286375879</v>
      </c>
      <c r="AY1710">
        <f t="shared" si="1319"/>
        <v>80.035699480098543</v>
      </c>
      <c r="AZ1710">
        <f t="shared" si="1312"/>
        <v>-4.5196270459352912E-3</v>
      </c>
      <c r="BA1710">
        <f t="shared" si="1320"/>
        <v>90.803011499914945</v>
      </c>
      <c r="BB1710" s="4">
        <f t="shared" si="1294"/>
        <v>0</v>
      </c>
      <c r="BC1710" s="4">
        <f t="shared" si="1295"/>
        <v>0</v>
      </c>
    </row>
    <row r="1711" spans="1:55">
      <c r="A1711" s="37">
        <v>42858</v>
      </c>
      <c r="B1711" s="2" t="s">
        <v>76</v>
      </c>
      <c r="C1711" s="40">
        <v>7.6</v>
      </c>
      <c r="D1711" s="19">
        <f t="shared" si="1296"/>
        <v>-1.1703511053316091E-2</v>
      </c>
      <c r="E1711" s="19">
        <f t="shared" si="1321"/>
        <v>-1.8087855297157694E-2</v>
      </c>
      <c r="F1711" s="19">
        <f t="shared" si="1323"/>
        <v>-4.5226130653266375E-2</v>
      </c>
      <c r="G1711" s="19">
        <f t="shared" si="1327"/>
        <v>-3.4307496823379982E-2</v>
      </c>
      <c r="H1711" s="19">
        <f t="shared" si="1337"/>
        <v>-1.1540020613730206</v>
      </c>
      <c r="I1711" s="19">
        <f t="shared" si="1337"/>
        <v>-2.3658848958771084</v>
      </c>
      <c r="J1711" s="19">
        <f t="shared" si="1337"/>
        <v>-1.0368954656604328</v>
      </c>
      <c r="K1711" s="2" t="s">
        <v>75</v>
      </c>
      <c r="L1711" s="40">
        <v>9.89</v>
      </c>
      <c r="M1711" s="19">
        <f t="shared" si="1297"/>
        <v>2.0263424518745035E-3</v>
      </c>
      <c r="N1711" s="19">
        <f t="shared" si="1322"/>
        <v>-3.0241935483870325E-3</v>
      </c>
      <c r="O1711" s="19">
        <f t="shared" si="1324"/>
        <v>-1.88492063492063E-2</v>
      </c>
      <c r="P1711" s="19">
        <f t="shared" si="1328"/>
        <v>3.9957939011566856E-2</v>
      </c>
      <c r="Q1711" s="19">
        <f t="shared" si="1338"/>
        <v>-0.18103498873650062</v>
      </c>
      <c r="R1711" s="19">
        <f t="shared" si="1338"/>
        <v>-1.2252326620865568</v>
      </c>
      <c r="S1711" s="19">
        <f t="shared" si="1338"/>
        <v>1.7906288957189553</v>
      </c>
      <c r="T1711" s="19">
        <f t="shared" si="1298"/>
        <v>-0.97296707263652005</v>
      </c>
      <c r="U1711" s="19">
        <f t="shared" si="1298"/>
        <v>-1.1406522337905516</v>
      </c>
      <c r="V1711" s="19">
        <f t="shared" si="1298"/>
        <v>-2.8275243613793881</v>
      </c>
      <c r="W1711" s="19">
        <f t="shared" si="1329"/>
        <v>9.4493423020270816E-3</v>
      </c>
      <c r="X1711" s="19">
        <f t="shared" si="1330"/>
        <v>8.8231378255336848E-3</v>
      </c>
      <c r="Y1711" s="19">
        <f t="shared" si="1331"/>
        <v>1</v>
      </c>
      <c r="Z1711" s="19">
        <f t="shared" si="1332"/>
        <v>1.0709729904344456</v>
      </c>
      <c r="AA1711" s="19">
        <f t="shared" si="1333"/>
        <v>2.0709729904344458</v>
      </c>
      <c r="AB1711" s="19">
        <f t="shared" si="1334"/>
        <v>0.48286481987880558</v>
      </c>
      <c r="AC1711" s="19">
        <f t="shared" si="1335"/>
        <v>0.5171351801211943</v>
      </c>
      <c r="AD1711" s="20">
        <f t="shared" si="1336"/>
        <v>3.9581724698005364E-3</v>
      </c>
      <c r="AE1711" s="21">
        <f t="shared" si="1291"/>
        <v>0</v>
      </c>
      <c r="AF1711" s="21">
        <f t="shared" si="1299"/>
        <v>0</v>
      </c>
      <c r="AG1711" s="21">
        <f t="shared" si="1300"/>
        <v>0</v>
      </c>
      <c r="AH1711" s="21">
        <f t="shared" si="1301"/>
        <v>0</v>
      </c>
      <c r="AI1711" s="21">
        <f t="shared" si="1315"/>
        <v>0</v>
      </c>
      <c r="AJ1711" s="21">
        <f t="shared" si="1316"/>
        <v>0</v>
      </c>
      <c r="AK1711" s="24">
        <f t="shared" si="1292"/>
        <v>1</v>
      </c>
      <c r="AL1711" s="24">
        <f t="shared" si="1302"/>
        <v>0</v>
      </c>
      <c r="AM1711" s="24">
        <f t="shared" si="1303"/>
        <v>3</v>
      </c>
      <c r="AN1711" s="24">
        <f t="shared" si="1304"/>
        <v>0</v>
      </c>
      <c r="AO1711" s="24">
        <f t="shared" si="1305"/>
        <v>1</v>
      </c>
      <c r="AP1711" s="24">
        <f t="shared" si="1317"/>
        <v>3.9581724698005364E-3</v>
      </c>
      <c r="AQ1711" s="27">
        <f t="shared" si="1293"/>
        <v>1</v>
      </c>
      <c r="AR1711" s="27">
        <f t="shared" si="1306"/>
        <v>0</v>
      </c>
      <c r="AS1711" s="27">
        <f t="shared" si="1307"/>
        <v>3</v>
      </c>
      <c r="AT1711" s="27">
        <f t="shared" si="1308"/>
        <v>0</v>
      </c>
      <c r="AU1711" s="27">
        <f t="shared" si="1309"/>
        <v>1</v>
      </c>
      <c r="AV1711" s="27">
        <f t="shared" si="1318"/>
        <v>3.9581724698005364E-3</v>
      </c>
      <c r="AW1711">
        <f t="shared" si="1310"/>
        <v>107.67753829054797</v>
      </c>
      <c r="AX1711">
        <f t="shared" si="1311"/>
        <v>85.499098798548928</v>
      </c>
      <c r="AY1711">
        <f t="shared" si="1319"/>
        <v>80.352494582381908</v>
      </c>
      <c r="AZ1711">
        <f t="shared" si="1312"/>
        <v>2.6387816465336909E-3</v>
      </c>
      <c r="BA1711">
        <f t="shared" si="1320"/>
        <v>91.042620820110898</v>
      </c>
      <c r="BB1711" s="4">
        <f t="shared" si="1294"/>
        <v>0</v>
      </c>
      <c r="BC1711" s="4">
        <f t="shared" si="1295"/>
        <v>0</v>
      </c>
    </row>
    <row r="1712" spans="1:55">
      <c r="A1712" s="37">
        <v>42859</v>
      </c>
      <c r="B1712" s="2" t="s">
        <v>76</v>
      </c>
      <c r="C1712" s="40">
        <v>7.58</v>
      </c>
      <c r="D1712" s="19">
        <f t="shared" si="1296"/>
        <v>-2.631578947368365E-3</v>
      </c>
      <c r="E1712" s="19">
        <f t="shared" si="1321"/>
        <v>-1.9404915912031091E-2</v>
      </c>
      <c r="F1712" s="19">
        <f t="shared" si="1323"/>
        <v>-2.8205128205128174E-2</v>
      </c>
      <c r="G1712" s="19">
        <f t="shared" si="1327"/>
        <v>-4.8933500627352536E-2</v>
      </c>
      <c r="H1712" s="19">
        <f t="shared" si="1337"/>
        <v>-1.2604755566065216</v>
      </c>
      <c r="I1712" s="19">
        <f t="shared" si="1337"/>
        <v>-1.4993856133210584</v>
      </c>
      <c r="J1712" s="19">
        <f t="shared" si="1337"/>
        <v>-1.6021187738024369</v>
      </c>
      <c r="K1712" s="2" t="s">
        <v>75</v>
      </c>
      <c r="L1712" s="40">
        <v>9.7899999999999991</v>
      </c>
      <c r="M1712" s="19">
        <f t="shared" si="1297"/>
        <v>-1.0111223458038566E-2</v>
      </c>
      <c r="N1712" s="19">
        <f t="shared" si="1322"/>
        <v>-7.0993914807302525E-3</v>
      </c>
      <c r="O1712" s="19">
        <f t="shared" si="1324"/>
        <v>-3.1651829871414468E-2</v>
      </c>
      <c r="P1712" s="19">
        <f t="shared" si="1328"/>
        <v>1.8730489073881345E-2</v>
      </c>
      <c r="Q1712" s="19">
        <f t="shared" si="1338"/>
        <v>-0.42329477064747656</v>
      </c>
      <c r="R1712" s="19">
        <f t="shared" si="1338"/>
        <v>-1.9690430334620497</v>
      </c>
      <c r="S1712" s="19">
        <f t="shared" si="1338"/>
        <v>0.86125878010577706</v>
      </c>
      <c r="T1712" s="19">
        <f t="shared" si="1298"/>
        <v>-0.83718078595904499</v>
      </c>
      <c r="U1712" s="19">
        <f t="shared" si="1298"/>
        <v>0.46965742014099132</v>
      </c>
      <c r="V1712" s="19">
        <f t="shared" si="1298"/>
        <v>-2.4633775539082139</v>
      </c>
      <c r="W1712" s="19">
        <f t="shared" si="1329"/>
        <v>8.8199090615892102E-3</v>
      </c>
      <c r="X1712" s="19">
        <f t="shared" si="1330"/>
        <v>8.9792816492817642E-3</v>
      </c>
      <c r="Y1712" s="19">
        <f t="shared" si="1331"/>
        <v>1.0180696406935332</v>
      </c>
      <c r="Z1712" s="19">
        <f t="shared" si="1332"/>
        <v>1</v>
      </c>
      <c r="AA1712" s="19">
        <f t="shared" si="1333"/>
        <v>2.0180696406935335</v>
      </c>
      <c r="AB1712" s="19">
        <f t="shared" si="1334"/>
        <v>0.50447696162936262</v>
      </c>
      <c r="AC1712" s="19">
        <f t="shared" si="1335"/>
        <v>0.49552303837063727</v>
      </c>
      <c r="AD1712" s="20">
        <f t="shared" si="1336"/>
        <v>-1.9966106660792879E-3</v>
      </c>
      <c r="AE1712" s="21">
        <f t="shared" si="1291"/>
        <v>0</v>
      </c>
      <c r="AF1712" s="21">
        <f t="shared" si="1299"/>
        <v>0</v>
      </c>
      <c r="AG1712" s="21">
        <f t="shared" si="1300"/>
        <v>0</v>
      </c>
      <c r="AH1712" s="21">
        <f t="shared" si="1301"/>
        <v>0</v>
      </c>
      <c r="AI1712" s="21">
        <f t="shared" si="1315"/>
        <v>0</v>
      </c>
      <c r="AJ1712" s="21">
        <f t="shared" si="1316"/>
        <v>0</v>
      </c>
      <c r="AK1712" s="24">
        <f t="shared" si="1292"/>
        <v>0</v>
      </c>
      <c r="AL1712" s="24">
        <f t="shared" si="1302"/>
        <v>0</v>
      </c>
      <c r="AM1712" s="24">
        <f t="shared" si="1303"/>
        <v>4</v>
      </c>
      <c r="AN1712" s="24">
        <f t="shared" si="1304"/>
        <v>0</v>
      </c>
      <c r="AO1712" s="24">
        <f t="shared" si="1305"/>
        <v>1</v>
      </c>
      <c r="AP1712" s="24">
        <f t="shared" si="1317"/>
        <v>-1.9966106660792879E-3</v>
      </c>
      <c r="AQ1712" s="27">
        <f t="shared" si="1293"/>
        <v>1</v>
      </c>
      <c r="AR1712" s="27">
        <f t="shared" si="1306"/>
        <v>0</v>
      </c>
      <c r="AS1712" s="27">
        <f t="shared" si="1307"/>
        <v>4</v>
      </c>
      <c r="AT1712" s="27">
        <f t="shared" si="1308"/>
        <v>0</v>
      </c>
      <c r="AU1712" s="27">
        <f t="shared" si="1309"/>
        <v>1</v>
      </c>
      <c r="AV1712" s="27">
        <f t="shared" si="1318"/>
        <v>-1.9966106660792879E-3</v>
      </c>
      <c r="AW1712">
        <f t="shared" si="1310"/>
        <v>107.67753829054797</v>
      </c>
      <c r="AX1712">
        <f t="shared" si="1311"/>
        <v>85.328390385947586</v>
      </c>
      <c r="AY1712">
        <f t="shared" si="1319"/>
        <v>80.192061934652642</v>
      </c>
      <c r="AZ1712">
        <f t="shared" si="1312"/>
        <v>-1.331073777386192E-3</v>
      </c>
      <c r="BA1712">
        <f t="shared" si="1320"/>
        <v>90.92143637491273</v>
      </c>
      <c r="BB1712" s="4">
        <f t="shared" si="1294"/>
        <v>0</v>
      </c>
      <c r="BC1712" s="4">
        <f t="shared" si="1295"/>
        <v>0</v>
      </c>
    </row>
    <row r="1713" spans="1:55">
      <c r="A1713" s="37">
        <v>42860</v>
      </c>
      <c r="B1713" s="2" t="s">
        <v>76</v>
      </c>
      <c r="C1713" s="40">
        <v>7.55</v>
      </c>
      <c r="D1713" s="19">
        <f t="shared" si="1296"/>
        <v>-3.9577836411609823E-3</v>
      </c>
      <c r="E1713" s="19">
        <f t="shared" si="1321"/>
        <v>-3.2051282051282055E-2</v>
      </c>
      <c r="F1713" s="19">
        <f t="shared" si="1323"/>
        <v>-1.820546163849162E-2</v>
      </c>
      <c r="G1713" s="19">
        <f t="shared" si="1327"/>
        <v>-5.3884711779448695E-2</v>
      </c>
      <c r="H1713" s="19">
        <f t="shared" si="1337"/>
        <v>-2.0871545688400555</v>
      </c>
      <c r="I1713" s="19">
        <f t="shared" si="1337"/>
        <v>-0.97494498329040913</v>
      </c>
      <c r="J1713" s="19">
        <f t="shared" si="1337"/>
        <v>-1.9220271529631372</v>
      </c>
      <c r="K1713" s="2" t="s">
        <v>75</v>
      </c>
      <c r="L1713" s="40">
        <v>9.7899999999999991</v>
      </c>
      <c r="M1713" s="19">
        <f t="shared" si="1297"/>
        <v>0</v>
      </c>
      <c r="N1713" s="19">
        <f t="shared" si="1322"/>
        <v>-6.0913705583756856E-3</v>
      </c>
      <c r="O1713" s="19">
        <f t="shared" si="1324"/>
        <v>-3.4516765285996197E-2</v>
      </c>
      <c r="P1713" s="19">
        <f t="shared" si="1328"/>
        <v>2.8361344537815084E-2</v>
      </c>
      <c r="Q1713" s="19">
        <f t="shared" si="1338"/>
        <v>-0.36085533834191208</v>
      </c>
      <c r="R1713" s="19">
        <f t="shared" si="1338"/>
        <v>-1.997421891143849</v>
      </c>
      <c r="S1713" s="19">
        <f t="shared" si="1338"/>
        <v>1.3397085551980101</v>
      </c>
      <c r="T1713" s="19">
        <f t="shared" si="1298"/>
        <v>-1.7262992304981433</v>
      </c>
      <c r="U1713" s="19">
        <f t="shared" si="1298"/>
        <v>1.0224769078534399</v>
      </c>
      <c r="V1713" s="19">
        <f t="shared" si="1298"/>
        <v>-3.2617357081611473</v>
      </c>
      <c r="W1713" s="19">
        <f t="shared" si="1329"/>
        <v>8.7810316837609367E-3</v>
      </c>
      <c r="X1713" s="19">
        <f t="shared" si="1330"/>
        <v>8.6502934695110844E-3</v>
      </c>
      <c r="Y1713" s="19">
        <f t="shared" si="1331"/>
        <v>1</v>
      </c>
      <c r="Z1713" s="19">
        <f t="shared" si="1332"/>
        <v>1.0151137316566952</v>
      </c>
      <c r="AA1713" s="19">
        <f t="shared" si="1333"/>
        <v>2.0151137316566952</v>
      </c>
      <c r="AB1713" s="19">
        <f t="shared" si="1334"/>
        <v>0.49624990604270519</v>
      </c>
      <c r="AC1713" s="19">
        <f t="shared" si="1335"/>
        <v>0.50375009395729486</v>
      </c>
      <c r="AD1713" s="20">
        <f t="shared" si="1336"/>
        <v>-5.6301040364017839E-3</v>
      </c>
      <c r="AE1713" s="21">
        <f t="shared" si="1291"/>
        <v>1</v>
      </c>
      <c r="AF1713" s="21">
        <f t="shared" si="1299"/>
        <v>0</v>
      </c>
      <c r="AG1713" s="21">
        <f t="shared" si="1300"/>
        <v>1</v>
      </c>
      <c r="AH1713" s="21">
        <f t="shared" si="1301"/>
        <v>0</v>
      </c>
      <c r="AI1713" s="21">
        <f t="shared" si="1315"/>
        <v>1</v>
      </c>
      <c r="AJ1713" s="21">
        <f t="shared" si="1316"/>
        <v>-5.6301040364017839E-3</v>
      </c>
      <c r="AK1713" s="24">
        <f t="shared" si="1292"/>
        <v>-1</v>
      </c>
      <c r="AL1713" s="24">
        <f t="shared" si="1302"/>
        <v>1</v>
      </c>
      <c r="AM1713" s="24">
        <f t="shared" si="1303"/>
        <v>0</v>
      </c>
      <c r="AN1713" s="24">
        <f t="shared" si="1304"/>
        <v>0</v>
      </c>
      <c r="AO1713" s="24">
        <f t="shared" si="1305"/>
        <v>0</v>
      </c>
      <c r="AP1713" s="24">
        <f t="shared" si="1317"/>
        <v>0</v>
      </c>
      <c r="AQ1713" s="27">
        <f t="shared" si="1293"/>
        <v>1</v>
      </c>
      <c r="AR1713" s="27">
        <f t="shared" si="1306"/>
        <v>0</v>
      </c>
      <c r="AS1713" s="27">
        <f t="shared" si="1307"/>
        <v>5</v>
      </c>
      <c r="AT1713" s="27">
        <f t="shared" si="1308"/>
        <v>0</v>
      </c>
      <c r="AU1713" s="27">
        <f t="shared" si="1309"/>
        <v>1</v>
      </c>
      <c r="AV1713" s="27">
        <f t="shared" si="1318"/>
        <v>-5.6301040364017839E-3</v>
      </c>
      <c r="AW1713">
        <f t="shared" si="1310"/>
        <v>107.07130254758856</v>
      </c>
      <c r="AX1713">
        <f t="shared" si="1311"/>
        <v>85.328390385947586</v>
      </c>
      <c r="AY1713">
        <f t="shared" si="1319"/>
        <v>79.740572283066982</v>
      </c>
      <c r="AZ1713">
        <f t="shared" si="1312"/>
        <v>-3.7534026909345226E-3</v>
      </c>
      <c r="BA1713">
        <f t="shared" si="1320"/>
        <v>90.580171610959496</v>
      </c>
      <c r="BB1713" s="4">
        <f t="shared" si="1294"/>
        <v>1</v>
      </c>
      <c r="BC1713" s="4">
        <f t="shared" si="1295"/>
        <v>-1</v>
      </c>
    </row>
    <row r="1714" spans="1:55">
      <c r="A1714" s="37">
        <v>42863</v>
      </c>
      <c r="B1714" s="2" t="s">
        <v>76</v>
      </c>
      <c r="C1714" s="40">
        <v>7.48</v>
      </c>
      <c r="D1714" s="19">
        <f t="shared" si="1296"/>
        <v>-9.2715231788078681E-3</v>
      </c>
      <c r="E1714" s="19">
        <f t="shared" si="1321"/>
        <v>-4.1025641025640949E-2</v>
      </c>
      <c r="F1714" s="19">
        <f t="shared" si="1323"/>
        <v>-3.9794608472400461E-2</v>
      </c>
      <c r="G1714" s="19">
        <f t="shared" si="1327"/>
        <v>-7.0807453416149094E-2</v>
      </c>
      <c r="H1714" s="19">
        <f t="shared" si="1337"/>
        <v>-2.6577647263256576</v>
      </c>
      <c r="I1714" s="19">
        <f t="shared" si="1337"/>
        <v>-2.1413228839120295</v>
      </c>
      <c r="J1714" s="19">
        <f t="shared" si="1337"/>
        <v>-2.7561368951415011</v>
      </c>
      <c r="K1714" s="2" t="s">
        <v>75</v>
      </c>
      <c r="L1714" s="40">
        <v>9.81</v>
      </c>
      <c r="M1714" s="19">
        <f t="shared" si="1297"/>
        <v>2.0429009193055517E-3</v>
      </c>
      <c r="N1714" s="19">
        <f t="shared" si="1322"/>
        <v>-1.4070351758793849E-2</v>
      </c>
      <c r="O1714" s="19">
        <f t="shared" si="1324"/>
        <v>-1.2084592145015028E-2</v>
      </c>
      <c r="P1714" s="19">
        <f t="shared" si="1328"/>
        <v>2.1875000000000089E-2</v>
      </c>
      <c r="Q1714" s="19">
        <f t="shared" si="1338"/>
        <v>-0.83176125398263789</v>
      </c>
      <c r="R1714" s="19">
        <f t="shared" si="1338"/>
        <v>-0.65259397657877793</v>
      </c>
      <c r="S1714" s="19">
        <f t="shared" si="1338"/>
        <v>1.063995218575825</v>
      </c>
      <c r="T1714" s="19">
        <f t="shared" si="1298"/>
        <v>-1.8260034723430199</v>
      </c>
      <c r="U1714" s="19">
        <f t="shared" si="1298"/>
        <v>-1.4887289073332517</v>
      </c>
      <c r="V1714" s="19">
        <f t="shared" si="1298"/>
        <v>-3.8201321137173263</v>
      </c>
      <c r="W1714" s="19">
        <f t="shared" si="1329"/>
        <v>8.4581927122559381E-3</v>
      </c>
      <c r="X1714" s="19">
        <f t="shared" si="1330"/>
        <v>8.4961638846521546E-3</v>
      </c>
      <c r="Y1714" s="19">
        <f t="shared" si="1331"/>
        <v>1.0044892772827458</v>
      </c>
      <c r="Z1714" s="19">
        <f t="shared" si="1332"/>
        <v>1</v>
      </c>
      <c r="AA1714" s="19">
        <f t="shared" si="1333"/>
        <v>2.0044892772827456</v>
      </c>
      <c r="AB1714" s="19">
        <f t="shared" si="1334"/>
        <v>0.50111980576140369</v>
      </c>
      <c r="AC1714" s="19">
        <f t="shared" si="1335"/>
        <v>0.49888019423859647</v>
      </c>
      <c r="AD1714" s="20">
        <f t="shared" si="1336"/>
        <v>-1.3642237427021458E-3</v>
      </c>
      <c r="AE1714" s="21">
        <f t="shared" si="1291"/>
        <v>1</v>
      </c>
      <c r="AF1714" s="21">
        <f t="shared" si="1299"/>
        <v>0</v>
      </c>
      <c r="AG1714" s="21">
        <f t="shared" si="1300"/>
        <v>2</v>
      </c>
      <c r="AH1714" s="21">
        <f t="shared" si="1301"/>
        <v>0</v>
      </c>
      <c r="AI1714" s="21">
        <f t="shared" si="1315"/>
        <v>1</v>
      </c>
      <c r="AJ1714" s="21">
        <f t="shared" si="1316"/>
        <v>-1.3642237427021458E-3</v>
      </c>
      <c r="AK1714" s="24">
        <f t="shared" si="1292"/>
        <v>1</v>
      </c>
      <c r="AL1714" s="24">
        <f t="shared" si="1302"/>
        <v>0</v>
      </c>
      <c r="AM1714" s="24">
        <f t="shared" si="1303"/>
        <v>1</v>
      </c>
      <c r="AN1714" s="24">
        <f t="shared" si="1304"/>
        <v>0</v>
      </c>
      <c r="AO1714" s="24">
        <f t="shared" si="1305"/>
        <v>1</v>
      </c>
      <c r="AP1714" s="24">
        <f t="shared" si="1317"/>
        <v>-1.3642237427021458E-3</v>
      </c>
      <c r="AQ1714" s="27">
        <f t="shared" si="1293"/>
        <v>1</v>
      </c>
      <c r="AR1714" s="27">
        <f t="shared" si="1306"/>
        <v>0</v>
      </c>
      <c r="AS1714" s="27">
        <f t="shared" si="1307"/>
        <v>1</v>
      </c>
      <c r="AT1714" s="27">
        <f t="shared" si="1308"/>
        <v>1</v>
      </c>
      <c r="AU1714" s="27">
        <f t="shared" si="1309"/>
        <v>1</v>
      </c>
      <c r="AV1714" s="27">
        <f t="shared" si="1318"/>
        <v>-1.3642237427021458E-3</v>
      </c>
      <c r="AW1714">
        <f t="shared" si="1310"/>
        <v>106.9252333344911</v>
      </c>
      <c r="AX1714">
        <f t="shared" si="1311"/>
        <v>85.211983369856512</v>
      </c>
      <c r="AY1714">
        <f t="shared" si="1319"/>
        <v>79.631788301101764</v>
      </c>
      <c r="AZ1714">
        <f t="shared" si="1312"/>
        <v>-1.3642237427021458E-3</v>
      </c>
      <c r="BA1714">
        <f t="shared" si="1320"/>
        <v>90.45659999022979</v>
      </c>
      <c r="BB1714" s="4">
        <f t="shared" si="1294"/>
        <v>1</v>
      </c>
      <c r="BC1714" s="4">
        <f t="shared" si="1295"/>
        <v>1</v>
      </c>
    </row>
    <row r="1715" spans="1:55">
      <c r="A1715" s="37">
        <v>42864</v>
      </c>
      <c r="B1715" s="2" t="s">
        <v>76</v>
      </c>
      <c r="C1715" s="40">
        <v>7.49</v>
      </c>
      <c r="D1715" s="19">
        <f t="shared" si="1296"/>
        <v>1.3368983957218966E-3</v>
      </c>
      <c r="E1715" s="19">
        <f t="shared" si="1321"/>
        <v>-2.6007802340702234E-2</v>
      </c>
      <c r="F1715" s="19">
        <f t="shared" si="1323"/>
        <v>-3.6036036036035952E-2</v>
      </c>
      <c r="G1715" s="19">
        <f t="shared" si="1327"/>
        <v>-6.9565217391304404E-2</v>
      </c>
      <c r="H1715" s="19">
        <f t="shared" si="1337"/>
        <v>-1.6733686531312599</v>
      </c>
      <c r="I1715" s="19">
        <f t="shared" si="1337"/>
        <v>-1.9165541823616306</v>
      </c>
      <c r="J1715" s="19">
        <f t="shared" si="1337"/>
        <v>-2.8533994697952441</v>
      </c>
      <c r="K1715" s="2" t="s">
        <v>75</v>
      </c>
      <c r="L1715" s="40">
        <v>9.85</v>
      </c>
      <c r="M1715" s="19">
        <f t="shared" si="1297"/>
        <v>4.077471967380137E-3</v>
      </c>
      <c r="N1715" s="19">
        <f t="shared" si="1322"/>
        <v>-2.0263424518743235E-3</v>
      </c>
      <c r="O1715" s="19">
        <f t="shared" si="1324"/>
        <v>-6.0544904137235615E-3</v>
      </c>
      <c r="P1715" s="19">
        <f t="shared" si="1328"/>
        <v>2.0725388601036194E-2</v>
      </c>
      <c r="Q1715" s="19">
        <f t="shared" si="1338"/>
        <v>-0.11893937939927424</v>
      </c>
      <c r="R1715" s="19">
        <f t="shared" si="1338"/>
        <v>-0.32039836927008153</v>
      </c>
      <c r="S1715" s="19">
        <f t="shared" si="1338"/>
        <v>1.0486508616835697</v>
      </c>
      <c r="T1715" s="19">
        <f t="shared" si="1298"/>
        <v>-1.5544292737319858</v>
      </c>
      <c r="U1715" s="19">
        <f t="shared" si="1298"/>
        <v>-1.596155813091549</v>
      </c>
      <c r="V1715" s="19">
        <f t="shared" si="1298"/>
        <v>-3.9020503314788137</v>
      </c>
      <c r="W1715" s="19">
        <f t="shared" si="1329"/>
        <v>8.4936085962619232E-3</v>
      </c>
      <c r="X1715" s="19">
        <f t="shared" si="1330"/>
        <v>8.4712279165419999E-3</v>
      </c>
      <c r="Y1715" s="19">
        <f t="shared" si="1331"/>
        <v>1</v>
      </c>
      <c r="Z1715" s="19">
        <f t="shared" si="1332"/>
        <v>1.0026419640624022</v>
      </c>
      <c r="AA1715" s="19">
        <f t="shared" si="1333"/>
        <v>2.002641964062402</v>
      </c>
      <c r="AB1715" s="19">
        <f t="shared" si="1334"/>
        <v>0.49934038033013084</v>
      </c>
      <c r="AC1715" s="19">
        <f t="shared" si="1335"/>
        <v>0.50065961966986927</v>
      </c>
      <c r="AD1715" s="20">
        <f t="shared" si="1336"/>
        <v>4.2908777915259049E-3</v>
      </c>
      <c r="AE1715" s="21">
        <f t="shared" si="1291"/>
        <v>1</v>
      </c>
      <c r="AF1715" s="21">
        <f t="shared" si="1299"/>
        <v>0</v>
      </c>
      <c r="AG1715" s="21">
        <f t="shared" si="1300"/>
        <v>3</v>
      </c>
      <c r="AH1715" s="21">
        <f t="shared" si="1301"/>
        <v>0</v>
      </c>
      <c r="AI1715" s="21">
        <f t="shared" si="1315"/>
        <v>1</v>
      </c>
      <c r="AJ1715" s="21">
        <f t="shared" si="1316"/>
        <v>4.2908777915259049E-3</v>
      </c>
      <c r="AK1715" s="24">
        <f t="shared" si="1292"/>
        <v>1</v>
      </c>
      <c r="AL1715" s="24">
        <f t="shared" si="1302"/>
        <v>0</v>
      </c>
      <c r="AM1715" s="24">
        <f t="shared" si="1303"/>
        <v>2</v>
      </c>
      <c r="AN1715" s="24">
        <f t="shared" si="1304"/>
        <v>0</v>
      </c>
      <c r="AO1715" s="24">
        <f t="shared" si="1305"/>
        <v>1</v>
      </c>
      <c r="AP1715" s="24">
        <f t="shared" si="1317"/>
        <v>4.2908777915259049E-3</v>
      </c>
      <c r="AQ1715" s="27">
        <f t="shared" si="1293"/>
        <v>1</v>
      </c>
      <c r="AR1715" s="27">
        <f t="shared" si="1306"/>
        <v>0</v>
      </c>
      <c r="AS1715" s="27">
        <f t="shared" si="1307"/>
        <v>2</v>
      </c>
      <c r="AT1715" s="27">
        <f t="shared" si="1308"/>
        <v>0</v>
      </c>
      <c r="AU1715" s="27">
        <f t="shared" si="1309"/>
        <v>1</v>
      </c>
      <c r="AV1715" s="27">
        <f t="shared" si="1318"/>
        <v>4.2908777915259049E-3</v>
      </c>
      <c r="AW1715">
        <f t="shared" si="1310"/>
        <v>107.38403644355978</v>
      </c>
      <c r="AX1715">
        <f t="shared" si="1311"/>
        <v>85.577617576870097</v>
      </c>
      <c r="AY1715">
        <f t="shared" si="1319"/>
        <v>79.973478573022447</v>
      </c>
      <c r="AZ1715">
        <f t="shared" si="1312"/>
        <v>4.2908777915259049E-3</v>
      </c>
      <c r="BA1715">
        <f t="shared" si="1320"/>
        <v>90.844738206224804</v>
      </c>
      <c r="BB1715" s="4">
        <f t="shared" si="1294"/>
        <v>1</v>
      </c>
      <c r="BC1715" s="4">
        <f t="shared" si="1295"/>
        <v>1</v>
      </c>
    </row>
    <row r="1716" spans="1:55">
      <c r="A1716" s="37">
        <v>42865</v>
      </c>
      <c r="B1716" s="2" t="s">
        <v>76</v>
      </c>
      <c r="C1716" s="40">
        <v>7.44</v>
      </c>
      <c r="D1716" s="19">
        <f t="shared" si="1296"/>
        <v>-6.6755674232309506E-3</v>
      </c>
      <c r="E1716" s="19">
        <f t="shared" si="1321"/>
        <v>-2.1052631578947271E-2</v>
      </c>
      <c r="F1716" s="19">
        <f t="shared" si="1323"/>
        <v>-3.8759689922480599E-2</v>
      </c>
      <c r="G1716" s="19">
        <f t="shared" si="1327"/>
        <v>-7.2319201995012378E-2</v>
      </c>
      <c r="H1716" s="19">
        <f t="shared" si="1337"/>
        <v>-1.3536782854419704</v>
      </c>
      <c r="I1716" s="19">
        <f t="shared" si="1337"/>
        <v>-2.050783862744789</v>
      </c>
      <c r="J1716" s="19">
        <f t="shared" si="1337"/>
        <v>-3.0503702757462747</v>
      </c>
      <c r="K1716" s="2" t="s">
        <v>75</v>
      </c>
      <c r="L1716" s="40">
        <v>9.6999999999999993</v>
      </c>
      <c r="M1716" s="19">
        <f t="shared" si="1297"/>
        <v>-1.5228426395939123E-2</v>
      </c>
      <c r="N1716" s="19">
        <f t="shared" si="1322"/>
        <v>-1.9211324570273133E-2</v>
      </c>
      <c r="O1716" s="19">
        <f t="shared" si="1324"/>
        <v>-2.2177419354838773E-2</v>
      </c>
      <c r="P1716" s="19">
        <f t="shared" si="1328"/>
        <v>4.1407867494823135E-3</v>
      </c>
      <c r="Q1716" s="19">
        <f t="shared" si="1338"/>
        <v>-1.124689535998348</v>
      </c>
      <c r="R1716" s="19">
        <f t="shared" si="1338"/>
        <v>-1.1600742310708545</v>
      </c>
      <c r="S1716" s="19">
        <f t="shared" si="1338"/>
        <v>0.21627996485253473</v>
      </c>
      <c r="T1716" s="19">
        <f t="shared" si="1298"/>
        <v>-0.22898874944362246</v>
      </c>
      <c r="U1716" s="19">
        <f t="shared" si="1298"/>
        <v>-0.89070963167393447</v>
      </c>
      <c r="V1716" s="19">
        <f t="shared" si="1298"/>
        <v>-3.2666502405988096</v>
      </c>
      <c r="W1716" s="19">
        <f t="shared" si="1329"/>
        <v>8.5221233005216834E-3</v>
      </c>
      <c r="X1716" s="19">
        <f t="shared" si="1330"/>
        <v>9.2211655217696031E-3</v>
      </c>
      <c r="Y1716" s="19">
        <f t="shared" si="1331"/>
        <v>1.0820267668745331</v>
      </c>
      <c r="Z1716" s="19">
        <f t="shared" si="1332"/>
        <v>1</v>
      </c>
      <c r="AA1716" s="19">
        <f t="shared" si="1333"/>
        <v>2.0820267668745331</v>
      </c>
      <c r="AB1716" s="19">
        <f t="shared" si="1334"/>
        <v>0.51969877817605314</v>
      </c>
      <c r="AC1716" s="19">
        <f t="shared" si="1335"/>
        <v>0.48030122182394686</v>
      </c>
      <c r="AD1716" s="20">
        <f t="shared" si="1336"/>
        <v>1.455398113166765E-2</v>
      </c>
      <c r="AE1716" s="21">
        <f t="shared" si="1291"/>
        <v>0</v>
      </c>
      <c r="AF1716" s="21">
        <f t="shared" si="1299"/>
        <v>0</v>
      </c>
      <c r="AG1716" s="21">
        <f t="shared" si="1300"/>
        <v>4</v>
      </c>
      <c r="AH1716" s="21">
        <f t="shared" si="1301"/>
        <v>0</v>
      </c>
      <c r="AI1716" s="21">
        <f t="shared" si="1315"/>
        <v>1</v>
      </c>
      <c r="AJ1716" s="21">
        <f t="shared" si="1316"/>
        <v>1.455398113166765E-2</v>
      </c>
      <c r="AK1716" s="24">
        <f t="shared" si="1292"/>
        <v>0</v>
      </c>
      <c r="AL1716" s="24">
        <f t="shared" si="1302"/>
        <v>0</v>
      </c>
      <c r="AM1716" s="24">
        <f t="shared" si="1303"/>
        <v>3</v>
      </c>
      <c r="AN1716" s="24">
        <f t="shared" si="1304"/>
        <v>0</v>
      </c>
      <c r="AO1716" s="24">
        <f t="shared" si="1305"/>
        <v>1</v>
      </c>
      <c r="AP1716" s="24">
        <f t="shared" si="1317"/>
        <v>1.455398113166765E-2</v>
      </c>
      <c r="AQ1716" s="27">
        <f t="shared" si="1293"/>
        <v>1</v>
      </c>
      <c r="AR1716" s="27">
        <f t="shared" si="1306"/>
        <v>0</v>
      </c>
      <c r="AS1716" s="27">
        <f t="shared" si="1307"/>
        <v>3</v>
      </c>
      <c r="AT1716" s="27">
        <f t="shared" si="1308"/>
        <v>0</v>
      </c>
      <c r="AU1716" s="27">
        <f t="shared" si="1309"/>
        <v>1</v>
      </c>
      <c r="AV1716" s="27">
        <f t="shared" si="1318"/>
        <v>1.455398113166765E-2</v>
      </c>
      <c r="AW1716">
        <f t="shared" si="1310"/>
        <v>108.94690168380167</v>
      </c>
      <c r="AX1716">
        <f t="shared" si="1311"/>
        <v>86.823112608376945</v>
      </c>
      <c r="AY1716">
        <f t="shared" si="1319"/>
        <v>81.137411071208049</v>
      </c>
      <c r="AZ1716">
        <f t="shared" si="1312"/>
        <v>1.455398113166765E-2</v>
      </c>
      <c r="BA1716">
        <f t="shared" si="1320"/>
        <v>92.166890811989489</v>
      </c>
      <c r="BB1716" s="4">
        <f t="shared" si="1294"/>
        <v>0</v>
      </c>
      <c r="BC1716" s="4">
        <f t="shared" si="1295"/>
        <v>0</v>
      </c>
    </row>
    <row r="1717" spans="1:55">
      <c r="A1717" s="37">
        <v>42866</v>
      </c>
      <c r="B1717" s="2" t="s">
        <v>76</v>
      </c>
      <c r="C1717" s="40">
        <v>7.62</v>
      </c>
      <c r="D1717" s="19">
        <f t="shared" si="1296"/>
        <v>2.4193548387096735E-2</v>
      </c>
      <c r="E1717" s="19">
        <f t="shared" si="1321"/>
        <v>5.2770448548812715E-3</v>
      </c>
      <c r="F1717" s="19">
        <f t="shared" si="1323"/>
        <v>-1.4230271668822809E-2</v>
      </c>
      <c r="G1717" s="19">
        <f t="shared" si="1327"/>
        <v>-5.9259259259259206E-2</v>
      </c>
      <c r="H1717" s="19">
        <f t="shared" si="1337"/>
        <v>0.33831837351906163</v>
      </c>
      <c r="I1717" s="19">
        <f t="shared" si="1337"/>
        <v>-0.75133605197945952</v>
      </c>
      <c r="J1717" s="19">
        <f t="shared" si="1337"/>
        <v>-2.4853154383503928</v>
      </c>
      <c r="K1717" s="2" t="s">
        <v>75</v>
      </c>
      <c r="L1717" s="40">
        <v>9.66</v>
      </c>
      <c r="M1717" s="19">
        <f t="shared" si="1297"/>
        <v>-4.1237113402060981E-3</v>
      </c>
      <c r="N1717" s="19">
        <f t="shared" si="1322"/>
        <v>-1.3278855975485088E-2</v>
      </c>
      <c r="O1717" s="19">
        <f t="shared" si="1324"/>
        <v>-2.0283975659229139E-2</v>
      </c>
      <c r="P1717" s="19">
        <f t="shared" si="1328"/>
        <v>0</v>
      </c>
      <c r="Q1717" s="19">
        <f t="shared" si="1338"/>
        <v>-0.76156217797403802</v>
      </c>
      <c r="R1717" s="19">
        <f t="shared" si="1338"/>
        <v>-1.0267080423735504</v>
      </c>
      <c r="S1717" s="19">
        <f t="shared" si="1338"/>
        <v>0</v>
      </c>
      <c r="T1717" s="19">
        <f t="shared" si="1298"/>
        <v>1.0998805514930996</v>
      </c>
      <c r="U1717" s="19">
        <f t="shared" si="1298"/>
        <v>0.27537199039409088</v>
      </c>
      <c r="V1717" s="19">
        <f t="shared" si="1298"/>
        <v>-2.4853154383503928</v>
      </c>
      <c r="W1717" s="19">
        <f t="shared" si="1329"/>
        <v>1.0159708171120062E-2</v>
      </c>
      <c r="X1717" s="19">
        <f t="shared" si="1330"/>
        <v>9.2729389297465069E-3</v>
      </c>
      <c r="Y1717" s="19">
        <f t="shared" si="1331"/>
        <v>1</v>
      </c>
      <c r="Z1717" s="19">
        <f t="shared" si="1332"/>
        <v>1.0956297941884319</v>
      </c>
      <c r="AA1717" s="19">
        <f t="shared" si="1333"/>
        <v>2.0956297941884321</v>
      </c>
      <c r="AB1717" s="19">
        <f t="shared" si="1334"/>
        <v>0.47718351913738982</v>
      </c>
      <c r="AC1717" s="19">
        <f t="shared" si="1335"/>
        <v>0.52281648086261001</v>
      </c>
      <c r="AD1717" s="20">
        <f t="shared" si="1336"/>
        <v>9.1242137490397078E-4</v>
      </c>
      <c r="AE1717" s="21">
        <f t="shared" si="1291"/>
        <v>-1</v>
      </c>
      <c r="AF1717" s="21">
        <f t="shared" si="1299"/>
        <v>1</v>
      </c>
      <c r="AG1717" s="21">
        <f t="shared" si="1300"/>
        <v>0</v>
      </c>
      <c r="AH1717" s="21">
        <f t="shared" si="1301"/>
        <v>0</v>
      </c>
      <c r="AI1717" s="21">
        <f t="shared" si="1315"/>
        <v>0</v>
      </c>
      <c r="AJ1717" s="21">
        <f t="shared" si="1316"/>
        <v>0</v>
      </c>
      <c r="AK1717" s="24">
        <f t="shared" si="1292"/>
        <v>0</v>
      </c>
      <c r="AL1717" s="24">
        <f t="shared" si="1302"/>
        <v>0</v>
      </c>
      <c r="AM1717" s="24">
        <f t="shared" si="1303"/>
        <v>4</v>
      </c>
      <c r="AN1717" s="24">
        <f t="shared" si="1304"/>
        <v>0</v>
      </c>
      <c r="AO1717" s="24">
        <f t="shared" si="1305"/>
        <v>1</v>
      </c>
      <c r="AP1717" s="24">
        <f t="shared" si="1317"/>
        <v>9.1242137490397078E-4</v>
      </c>
      <c r="AQ1717" s="27">
        <f t="shared" si="1293"/>
        <v>1</v>
      </c>
      <c r="AR1717" s="27">
        <f t="shared" si="1306"/>
        <v>0</v>
      </c>
      <c r="AS1717" s="27">
        <f t="shared" si="1307"/>
        <v>4</v>
      </c>
      <c r="AT1717" s="27">
        <f t="shared" si="1308"/>
        <v>0</v>
      </c>
      <c r="AU1717" s="27">
        <f t="shared" si="1309"/>
        <v>1</v>
      </c>
      <c r="AV1717" s="27">
        <f t="shared" si="1318"/>
        <v>9.1242137490397078E-4</v>
      </c>
      <c r="AW1717">
        <f t="shared" si="1310"/>
        <v>108.94690168380167</v>
      </c>
      <c r="AX1717">
        <f t="shared" si="1311"/>
        <v>86.902331872156509</v>
      </c>
      <c r="AY1717">
        <f t="shared" si="1319"/>
        <v>81.211442579373781</v>
      </c>
      <c r="AZ1717">
        <f t="shared" si="1312"/>
        <v>6.0828091660264719E-4</v>
      </c>
      <c r="BA1717">
        <f t="shared" si="1320"/>
        <v>92.222954172813019</v>
      </c>
      <c r="BB1717" s="4">
        <f t="shared" si="1294"/>
        <v>-1</v>
      </c>
      <c r="BC1717" s="4">
        <f t="shared" si="1295"/>
        <v>0</v>
      </c>
    </row>
    <row r="1718" spans="1:55">
      <c r="A1718" s="37">
        <v>42867</v>
      </c>
      <c r="B1718" s="2" t="s">
        <v>76</v>
      </c>
      <c r="C1718" s="40">
        <v>7.6</v>
      </c>
      <c r="D1718" s="19">
        <f t="shared" si="1296"/>
        <v>-2.6246719160105594E-3</v>
      </c>
      <c r="E1718" s="19">
        <f t="shared" si="1321"/>
        <v>6.6225165562913673E-3</v>
      </c>
      <c r="F1718" s="19">
        <f t="shared" si="1323"/>
        <v>-2.5641025641025664E-2</v>
      </c>
      <c r="G1718" s="19">
        <f t="shared" si="1327"/>
        <v>-5.7071960297766851E-2</v>
      </c>
      <c r="H1718" s="19">
        <f t="shared" si="1337"/>
        <v>0.42195945146478875</v>
      </c>
      <c r="I1718" s="19">
        <f t="shared" si="1337"/>
        <v>-1.354273503828934</v>
      </c>
      <c r="J1718" s="19">
        <f t="shared" si="1337"/>
        <v>-2.4075528081930311</v>
      </c>
      <c r="K1718" s="2" t="s">
        <v>75</v>
      </c>
      <c r="L1718" s="40">
        <v>9.6199999999999992</v>
      </c>
      <c r="M1718" s="19">
        <f t="shared" si="1297"/>
        <v>-4.1407867494824974E-3</v>
      </c>
      <c r="N1718" s="19">
        <f t="shared" si="1322"/>
        <v>-1.7364657814096011E-2</v>
      </c>
      <c r="O1718" s="19">
        <f t="shared" si="1324"/>
        <v>-2.3350253807106643E-2</v>
      </c>
      <c r="P1718" s="19">
        <f t="shared" si="1328"/>
        <v>-1.1305241521068984E-2</v>
      </c>
      <c r="Q1718" s="19">
        <f t="shared" si="1338"/>
        <v>-0.98870070344318395</v>
      </c>
      <c r="R1718" s="19">
        <f t="shared" si="1338"/>
        <v>-1.1574352779256001</v>
      </c>
      <c r="S1718" s="19">
        <f t="shared" si="1338"/>
        <v>-0.62385785599347743</v>
      </c>
      <c r="T1718" s="19">
        <f t="shared" si="1298"/>
        <v>1.4106601549079727</v>
      </c>
      <c r="U1718" s="19">
        <f t="shared" si="1298"/>
        <v>-0.19683822590333389</v>
      </c>
      <c r="V1718" s="19">
        <f t="shared" si="1298"/>
        <v>-1.7836949521995535</v>
      </c>
      <c r="W1718" s="19">
        <f t="shared" si="1329"/>
        <v>1.0149653597318653E-2</v>
      </c>
      <c r="X1718" s="19">
        <f t="shared" si="1330"/>
        <v>9.1560872308206372E-3</v>
      </c>
      <c r="Y1718" s="19">
        <f t="shared" si="1331"/>
        <v>1</v>
      </c>
      <c r="Z1718" s="19">
        <f t="shared" si="1332"/>
        <v>1.1085142967132877</v>
      </c>
      <c r="AA1718" s="19">
        <f t="shared" si="1333"/>
        <v>2.1085142967132877</v>
      </c>
      <c r="AB1718" s="19">
        <f t="shared" si="1334"/>
        <v>0.47426759285378389</v>
      </c>
      <c r="AC1718" s="19">
        <f t="shared" si="1335"/>
        <v>0.52573240714621616</v>
      </c>
      <c r="AD1718" s="20">
        <f t="shared" si="1336"/>
        <v>1.3218686103146429E-3</v>
      </c>
      <c r="AE1718" s="21">
        <f t="shared" si="1291"/>
        <v>-1</v>
      </c>
      <c r="AF1718" s="21">
        <f t="shared" si="1299"/>
        <v>0</v>
      </c>
      <c r="AG1718" s="21">
        <f t="shared" si="1300"/>
        <v>1</v>
      </c>
      <c r="AH1718" s="21">
        <f t="shared" si="1301"/>
        <v>0</v>
      </c>
      <c r="AI1718" s="21">
        <f t="shared" si="1315"/>
        <v>0</v>
      </c>
      <c r="AJ1718" s="21">
        <f t="shared" si="1316"/>
        <v>0</v>
      </c>
      <c r="AK1718" s="24">
        <f t="shared" si="1292"/>
        <v>0</v>
      </c>
      <c r="AL1718" s="24">
        <f t="shared" si="1302"/>
        <v>0</v>
      </c>
      <c r="AM1718" s="24">
        <f t="shared" si="1303"/>
        <v>5</v>
      </c>
      <c r="AN1718" s="24">
        <f t="shared" si="1304"/>
        <v>0</v>
      </c>
      <c r="AO1718" s="24">
        <f t="shared" si="1305"/>
        <v>1</v>
      </c>
      <c r="AP1718" s="24">
        <f t="shared" si="1317"/>
        <v>1.3218686103146429E-3</v>
      </c>
      <c r="AQ1718" s="27">
        <f t="shared" si="1293"/>
        <v>1</v>
      </c>
      <c r="AR1718" s="27">
        <f t="shared" si="1306"/>
        <v>0</v>
      </c>
      <c r="AS1718" s="27">
        <f t="shared" si="1307"/>
        <v>5</v>
      </c>
      <c r="AT1718" s="27">
        <f t="shared" si="1308"/>
        <v>0</v>
      </c>
      <c r="AU1718" s="27">
        <f t="shared" si="1309"/>
        <v>1</v>
      </c>
      <c r="AV1718" s="27">
        <f t="shared" si="1318"/>
        <v>1.3218686103146429E-3</v>
      </c>
      <c r="AW1718">
        <f t="shared" si="1310"/>
        <v>108.94690168380167</v>
      </c>
      <c r="AX1718">
        <f t="shared" si="1311"/>
        <v>87.017205336821462</v>
      </c>
      <c r="AY1718">
        <f t="shared" si="1319"/>
        <v>81.318793436117829</v>
      </c>
      <c r="AZ1718">
        <f t="shared" si="1312"/>
        <v>8.8124574020976198E-4</v>
      </c>
      <c r="BA1718">
        <f t="shared" si="1320"/>
        <v>92.304225258327378</v>
      </c>
      <c r="BB1718" s="4">
        <f t="shared" si="1294"/>
        <v>-1</v>
      </c>
      <c r="BC1718" s="4">
        <f t="shared" si="1295"/>
        <v>0</v>
      </c>
    </row>
    <row r="1719" spans="1:55">
      <c r="A1719" s="37">
        <v>42870</v>
      </c>
      <c r="B1719" s="2" t="s">
        <v>76</v>
      </c>
      <c r="C1719" s="40">
        <v>7.7</v>
      </c>
      <c r="D1719" s="19">
        <f t="shared" si="1296"/>
        <v>1.3157894736842176E-2</v>
      </c>
      <c r="E1719" s="19">
        <f t="shared" si="1321"/>
        <v>2.9411764705882318E-2</v>
      </c>
      <c r="F1719" s="19">
        <f t="shared" si="1323"/>
        <v>-1.2820512820512775E-2</v>
      </c>
      <c r="G1719" s="19">
        <f t="shared" si="1327"/>
        <v>-3.9900249376558533E-2</v>
      </c>
      <c r="H1719" s="19">
        <f t="shared" si="1337"/>
        <v>1.8592510430659921</v>
      </c>
      <c r="I1719" s="19">
        <f t="shared" si="1337"/>
        <v>-0.68522831192134181</v>
      </c>
      <c r="J1719" s="19">
        <f t="shared" si="1337"/>
        <v>-1.6892744833745392</v>
      </c>
      <c r="K1719" s="2" t="s">
        <v>75</v>
      </c>
      <c r="L1719" s="40">
        <v>9.7100000000000009</v>
      </c>
      <c r="M1719" s="19">
        <f t="shared" si="1297"/>
        <v>9.355509355509526E-3</v>
      </c>
      <c r="N1719" s="19">
        <f t="shared" si="1322"/>
        <v>-1.0193679918450525E-2</v>
      </c>
      <c r="O1719" s="19">
        <f t="shared" si="1324"/>
        <v>-2.4120603015075223E-2</v>
      </c>
      <c r="P1719" s="19">
        <f t="shared" si="1328"/>
        <v>-2.2155085599194248E-2</v>
      </c>
      <c r="Q1719" s="19">
        <f t="shared" si="1338"/>
        <v>-0.57267888967801328</v>
      </c>
      <c r="R1719" s="19">
        <f t="shared" si="1338"/>
        <v>-1.1596476854034021</v>
      </c>
      <c r="S1719" s="19">
        <f t="shared" si="1338"/>
        <v>-1.1772004790662391</v>
      </c>
      <c r="T1719" s="19">
        <f t="shared" si="1298"/>
        <v>2.4319299327440054</v>
      </c>
      <c r="U1719" s="19">
        <f t="shared" si="1298"/>
        <v>0.47441937348206031</v>
      </c>
      <c r="V1719" s="19">
        <f t="shared" si="1298"/>
        <v>-0.51207400430830008</v>
      </c>
      <c r="W1719" s="19">
        <f t="shared" si="1329"/>
        <v>1.0745717814886558E-2</v>
      </c>
      <c r="X1719" s="19">
        <f t="shared" si="1330"/>
        <v>8.0777620250597551E-3</v>
      </c>
      <c r="Y1719" s="19">
        <f t="shared" si="1331"/>
        <v>1</v>
      </c>
      <c r="Z1719" s="19">
        <f t="shared" si="1332"/>
        <v>1.3302840293573845</v>
      </c>
      <c r="AA1719" s="19">
        <f t="shared" si="1333"/>
        <v>2.3302840293573848</v>
      </c>
      <c r="AB1719" s="19">
        <f t="shared" si="1334"/>
        <v>0.42913223770227138</v>
      </c>
      <c r="AC1719" s="19">
        <f t="shared" si="1335"/>
        <v>0.57086776229772851</v>
      </c>
      <c r="AD1719" s="20">
        <f t="shared" si="1336"/>
        <v>-1.1452319603276022E-3</v>
      </c>
      <c r="AE1719" s="21">
        <f t="shared" si="1291"/>
        <v>-1</v>
      </c>
      <c r="AF1719" s="21">
        <f t="shared" si="1299"/>
        <v>0</v>
      </c>
      <c r="AG1719" s="21">
        <f t="shared" si="1300"/>
        <v>2</v>
      </c>
      <c r="AH1719" s="21">
        <f t="shared" si="1301"/>
        <v>0</v>
      </c>
      <c r="AI1719" s="21">
        <f t="shared" si="1315"/>
        <v>0</v>
      </c>
      <c r="AJ1719" s="21">
        <f t="shared" si="1316"/>
        <v>0</v>
      </c>
      <c r="AK1719" s="24">
        <f t="shared" si="1292"/>
        <v>0</v>
      </c>
      <c r="AL1719" s="24">
        <f t="shared" si="1302"/>
        <v>0</v>
      </c>
      <c r="AM1719" s="24">
        <f t="shared" si="1303"/>
        <v>0</v>
      </c>
      <c r="AN1719" s="24">
        <f t="shared" si="1304"/>
        <v>1</v>
      </c>
      <c r="AO1719" s="24">
        <f t="shared" si="1305"/>
        <v>0</v>
      </c>
      <c r="AP1719" s="24">
        <f t="shared" si="1317"/>
        <v>0</v>
      </c>
      <c r="AQ1719" s="27">
        <f t="shared" si="1293"/>
        <v>0</v>
      </c>
      <c r="AR1719" s="27">
        <f t="shared" si="1306"/>
        <v>0</v>
      </c>
      <c r="AS1719" s="27">
        <f t="shared" si="1307"/>
        <v>0</v>
      </c>
      <c r="AT1719" s="27">
        <f t="shared" si="1308"/>
        <v>1</v>
      </c>
      <c r="AU1719" s="27">
        <f t="shared" si="1309"/>
        <v>0</v>
      </c>
      <c r="AV1719" s="27">
        <f t="shared" si="1318"/>
        <v>0</v>
      </c>
      <c r="AW1719">
        <f t="shared" si="1310"/>
        <v>108.94690168380167</v>
      </c>
      <c r="AX1719">
        <f t="shared" si="1311"/>
        <v>87.017205336821462</v>
      </c>
      <c r="AY1719">
        <f t="shared" si="1319"/>
        <v>81.318793436117829</v>
      </c>
      <c r="AZ1719">
        <f t="shared" si="1312"/>
        <v>0</v>
      </c>
      <c r="BA1719">
        <f t="shared" si="1320"/>
        <v>92.304225258327378</v>
      </c>
      <c r="BB1719" s="4">
        <f t="shared" si="1294"/>
        <v>0</v>
      </c>
      <c r="BC1719" s="4">
        <f t="shared" si="1295"/>
        <v>0</v>
      </c>
    </row>
    <row r="1720" spans="1:55">
      <c r="A1720" s="37">
        <v>42871</v>
      </c>
      <c r="B1720" s="2" t="s">
        <v>76</v>
      </c>
      <c r="C1720" s="40">
        <v>7.69</v>
      </c>
      <c r="D1720" s="19">
        <f t="shared" si="1296"/>
        <v>-1.2987012987012709E-3</v>
      </c>
      <c r="E1720" s="19">
        <f t="shared" si="1321"/>
        <v>2.670226969292392E-2</v>
      </c>
      <c r="F1720" s="19">
        <f t="shared" si="1323"/>
        <v>0</v>
      </c>
      <c r="G1720" s="19">
        <f t="shared" si="1327"/>
        <v>-4.4720496894409975E-2</v>
      </c>
      <c r="H1720" s="19">
        <f t="shared" si="1337"/>
        <v>1.6148753802134996</v>
      </c>
      <c r="I1720" s="19">
        <f t="shared" si="1337"/>
        <v>0</v>
      </c>
      <c r="J1720" s="19">
        <f t="shared" si="1337"/>
        <v>-1.9537288526377832</v>
      </c>
      <c r="K1720" s="2" t="s">
        <v>75</v>
      </c>
      <c r="L1720" s="40">
        <v>9.7200000000000006</v>
      </c>
      <c r="M1720" s="19">
        <f t="shared" si="1297"/>
        <v>1.0298661174047154E-3</v>
      </c>
      <c r="N1720" s="19">
        <f t="shared" si="1322"/>
        <v>-1.3197969543147108E-2</v>
      </c>
      <c r="O1720" s="19">
        <f t="shared" si="1324"/>
        <v>-1.5197568389057607E-2</v>
      </c>
      <c r="P1720" s="19">
        <f t="shared" si="1328"/>
        <v>-2.6052104208416811E-2</v>
      </c>
      <c r="Q1720" s="19">
        <f t="shared" si="1338"/>
        <v>-0.73827027284215063</v>
      </c>
      <c r="R1720" s="19">
        <f t="shared" si="1338"/>
        <v>-0.71005206567362655</v>
      </c>
      <c r="S1720" s="19">
        <f t="shared" si="1338"/>
        <v>-1.2941396566766568</v>
      </c>
      <c r="T1720" s="19">
        <f t="shared" si="1298"/>
        <v>2.35314565305565</v>
      </c>
      <c r="U1720" s="19">
        <f t="shared" si="1298"/>
        <v>0.71005206567362655</v>
      </c>
      <c r="V1720" s="19">
        <f t="shared" si="1298"/>
        <v>-0.65958919596112642</v>
      </c>
      <c r="W1720" s="19">
        <f t="shared" si="1329"/>
        <v>1.0663306767808153E-2</v>
      </c>
      <c r="X1720" s="19">
        <f t="shared" si="1330"/>
        <v>7.966839593714227E-3</v>
      </c>
      <c r="Y1720" s="19">
        <f t="shared" si="1331"/>
        <v>1</v>
      </c>
      <c r="Z1720" s="19">
        <f t="shared" si="1332"/>
        <v>1.3384613361892483</v>
      </c>
      <c r="AA1720" s="19">
        <f t="shared" si="1333"/>
        <v>2.3384613361892486</v>
      </c>
      <c r="AB1720" s="19">
        <f t="shared" si="1334"/>
        <v>0.42763161593665594</v>
      </c>
      <c r="AC1720" s="19">
        <f t="shared" si="1335"/>
        <v>0.572368384063344</v>
      </c>
      <c r="AD1720" s="20">
        <f t="shared" si="1336"/>
        <v>-3.7943101843425182E-3</v>
      </c>
      <c r="AE1720" s="21">
        <f t="shared" si="1291"/>
        <v>-1</v>
      </c>
      <c r="AF1720" s="21">
        <f t="shared" si="1299"/>
        <v>0</v>
      </c>
      <c r="AG1720" s="21">
        <f t="shared" si="1300"/>
        <v>3</v>
      </c>
      <c r="AH1720" s="21">
        <f t="shared" si="1301"/>
        <v>0</v>
      </c>
      <c r="AI1720" s="21">
        <f t="shared" si="1315"/>
        <v>0</v>
      </c>
      <c r="AJ1720" s="21">
        <f t="shared" si="1316"/>
        <v>0</v>
      </c>
      <c r="AK1720" s="24">
        <f t="shared" si="1292"/>
        <v>0</v>
      </c>
      <c r="AL1720" s="24">
        <f t="shared" si="1302"/>
        <v>0</v>
      </c>
      <c r="AM1720" s="24">
        <f t="shared" si="1303"/>
        <v>0</v>
      </c>
      <c r="AN1720" s="24">
        <f t="shared" si="1304"/>
        <v>0</v>
      </c>
      <c r="AO1720" s="24">
        <f t="shared" si="1305"/>
        <v>0</v>
      </c>
      <c r="AP1720" s="24">
        <f t="shared" si="1317"/>
        <v>0</v>
      </c>
      <c r="AQ1720" s="27">
        <f t="shared" si="1293"/>
        <v>0</v>
      </c>
      <c r="AR1720" s="27">
        <f t="shared" si="1306"/>
        <v>0</v>
      </c>
      <c r="AS1720" s="27">
        <f t="shared" si="1307"/>
        <v>0</v>
      </c>
      <c r="AT1720" s="27">
        <f t="shared" si="1308"/>
        <v>0</v>
      </c>
      <c r="AU1720" s="27">
        <f t="shared" si="1309"/>
        <v>0</v>
      </c>
      <c r="AV1720" s="27">
        <f t="shared" si="1318"/>
        <v>0</v>
      </c>
      <c r="AW1720">
        <f t="shared" si="1310"/>
        <v>108.94690168380167</v>
      </c>
      <c r="AX1720">
        <f t="shared" si="1311"/>
        <v>87.017205336821462</v>
      </c>
      <c r="AY1720">
        <f t="shared" si="1319"/>
        <v>81.318793436117829</v>
      </c>
      <c r="AZ1720">
        <f t="shared" si="1312"/>
        <v>0</v>
      </c>
      <c r="BA1720">
        <f t="shared" si="1320"/>
        <v>92.304225258327378</v>
      </c>
      <c r="BB1720" s="4">
        <f t="shared" si="1294"/>
        <v>0</v>
      </c>
      <c r="BC1720" s="4">
        <f t="shared" si="1295"/>
        <v>0</v>
      </c>
    </row>
    <row r="1721" spans="1:55">
      <c r="A1721" s="37">
        <v>42872</v>
      </c>
      <c r="B1721" s="2" t="s">
        <v>76</v>
      </c>
      <c r="C1721" s="40">
        <v>7.59</v>
      </c>
      <c r="D1721" s="19">
        <f t="shared" si="1296"/>
        <v>-1.3003901170351174E-2</v>
      </c>
      <c r="E1721" s="19">
        <f t="shared" si="1321"/>
        <v>2.0161290322580572E-2</v>
      </c>
      <c r="F1721" s="19">
        <f t="shared" si="1323"/>
        <v>-1.3157894736841825E-3</v>
      </c>
      <c r="G1721" s="19">
        <f t="shared" si="1327"/>
        <v>-4.6482412060301521E-2</v>
      </c>
      <c r="H1721" s="19">
        <f t="shared" si="1337"/>
        <v>1.1761077443811196</v>
      </c>
      <c r="I1721" s="19">
        <f t="shared" si="1337"/>
        <v>-7.0949524442905934E-2</v>
      </c>
      <c r="J1721" s="19">
        <f t="shared" si="1337"/>
        <v>-2.0626831911093317</v>
      </c>
      <c r="K1721" s="2" t="s">
        <v>75</v>
      </c>
      <c r="L1721" s="40">
        <v>9.69</v>
      </c>
      <c r="M1721" s="19">
        <f t="shared" si="1297"/>
        <v>-3.0864197530865367E-3</v>
      </c>
      <c r="N1721" s="19">
        <f t="shared" si="1322"/>
        <v>-1.0309278350515245E-3</v>
      </c>
      <c r="O1721" s="19">
        <f t="shared" si="1324"/>
        <v>-2.0222446916076952E-2</v>
      </c>
      <c r="P1721" s="19">
        <f t="shared" si="1328"/>
        <v>-3.8690476190476247E-2</v>
      </c>
      <c r="Q1721" s="19">
        <f t="shared" si="1338"/>
        <v>-5.7130177216723546E-2</v>
      </c>
      <c r="R1721" s="19">
        <f t="shared" si="1338"/>
        <v>-0.92988002281178694</v>
      </c>
      <c r="S1721" s="19">
        <f t="shared" si="1338"/>
        <v>-1.8004302862743016</v>
      </c>
      <c r="T1721" s="19">
        <f t="shared" si="1298"/>
        <v>1.2332379215978433</v>
      </c>
      <c r="U1721" s="19">
        <f t="shared" si="1298"/>
        <v>0.85893049836888102</v>
      </c>
      <c r="V1721" s="19">
        <f t="shared" si="1298"/>
        <v>-0.26225290483503017</v>
      </c>
      <c r="W1721" s="19">
        <f t="shared" si="1329"/>
        <v>1.0751298787617158E-2</v>
      </c>
      <c r="X1721" s="19">
        <f t="shared" si="1330"/>
        <v>7.5138303993086955E-3</v>
      </c>
      <c r="Y1721" s="19">
        <f t="shared" si="1331"/>
        <v>1</v>
      </c>
      <c r="Z1721" s="19">
        <f t="shared" si="1332"/>
        <v>1.430867908411444</v>
      </c>
      <c r="AA1721" s="19">
        <f t="shared" si="1333"/>
        <v>2.430867908411444</v>
      </c>
      <c r="AB1721" s="19">
        <f t="shared" si="1334"/>
        <v>0.4113757051708718</v>
      </c>
      <c r="AC1721" s="19">
        <f t="shared" si="1335"/>
        <v>0.58862429482912815</v>
      </c>
      <c r="AD1721" s="20">
        <f t="shared" si="1336"/>
        <v>4.1108010428835039E-4</v>
      </c>
      <c r="AE1721" s="21">
        <f t="shared" si="1291"/>
        <v>-1</v>
      </c>
      <c r="AF1721" s="21">
        <f t="shared" si="1299"/>
        <v>0</v>
      </c>
      <c r="AG1721" s="21">
        <f t="shared" si="1300"/>
        <v>4</v>
      </c>
      <c r="AH1721" s="21">
        <f t="shared" si="1301"/>
        <v>0</v>
      </c>
      <c r="AI1721" s="21">
        <f t="shared" si="1315"/>
        <v>0</v>
      </c>
      <c r="AJ1721" s="21">
        <f t="shared" si="1316"/>
        <v>0</v>
      </c>
      <c r="AK1721" s="24">
        <f t="shared" si="1292"/>
        <v>0</v>
      </c>
      <c r="AL1721" s="24">
        <f t="shared" si="1302"/>
        <v>0</v>
      </c>
      <c r="AM1721" s="24">
        <f t="shared" si="1303"/>
        <v>0</v>
      </c>
      <c r="AN1721" s="24">
        <f t="shared" si="1304"/>
        <v>0</v>
      </c>
      <c r="AO1721" s="24">
        <f t="shared" si="1305"/>
        <v>0</v>
      </c>
      <c r="AP1721" s="24">
        <f t="shared" si="1317"/>
        <v>0</v>
      </c>
      <c r="AQ1721" s="27">
        <f t="shared" si="1293"/>
        <v>0</v>
      </c>
      <c r="AR1721" s="27">
        <f t="shared" si="1306"/>
        <v>0</v>
      </c>
      <c r="AS1721" s="27">
        <f t="shared" si="1307"/>
        <v>0</v>
      </c>
      <c r="AT1721" s="27">
        <f t="shared" si="1308"/>
        <v>0</v>
      </c>
      <c r="AU1721" s="27">
        <f t="shared" si="1309"/>
        <v>0</v>
      </c>
      <c r="AV1721" s="27">
        <f t="shared" si="1318"/>
        <v>0</v>
      </c>
      <c r="AW1721">
        <f t="shared" si="1310"/>
        <v>108.94690168380167</v>
      </c>
      <c r="AX1721">
        <f t="shared" si="1311"/>
        <v>87.017205336821462</v>
      </c>
      <c r="AY1721">
        <f t="shared" si="1319"/>
        <v>81.318793436117829</v>
      </c>
      <c r="AZ1721">
        <f t="shared" si="1312"/>
        <v>0</v>
      </c>
      <c r="BA1721">
        <f t="shared" si="1320"/>
        <v>92.304225258327378</v>
      </c>
      <c r="BB1721" s="4">
        <f t="shared" si="1294"/>
        <v>0</v>
      </c>
      <c r="BC1721" s="4">
        <f t="shared" si="1295"/>
        <v>0</v>
      </c>
    </row>
    <row r="1722" spans="1:55">
      <c r="A1722" s="37">
        <v>42873</v>
      </c>
      <c r="B1722" s="2" t="s">
        <v>76</v>
      </c>
      <c r="C1722" s="40">
        <v>7.62</v>
      </c>
      <c r="D1722" s="19">
        <f t="shared" si="1296"/>
        <v>3.952569169960507E-3</v>
      </c>
      <c r="E1722" s="19">
        <f t="shared" si="1321"/>
        <v>0</v>
      </c>
      <c r="F1722" s="19">
        <f t="shared" si="1323"/>
        <v>5.2770448548812715E-3</v>
      </c>
      <c r="G1722" s="19">
        <f t="shared" si="1327"/>
        <v>-2.307692307692304E-2</v>
      </c>
      <c r="H1722" s="19">
        <f t="shared" ref="H1722:J1737" si="1339">E1722/STDEV(E1662:E1721)</f>
        <v>0</v>
      </c>
      <c r="I1722" s="19">
        <f t="shared" si="1339"/>
        <v>0.28483607303993363</v>
      </c>
      <c r="J1722" s="19">
        <f t="shared" si="1339"/>
        <v>-1.0284695597305469</v>
      </c>
      <c r="K1722" s="2" t="s">
        <v>75</v>
      </c>
      <c r="L1722" s="40">
        <v>9.7100000000000009</v>
      </c>
      <c r="M1722" s="19">
        <f t="shared" si="1297"/>
        <v>2.0639834881322344E-3</v>
      </c>
      <c r="N1722" s="19">
        <f t="shared" si="1322"/>
        <v>5.1759834368530757E-3</v>
      </c>
      <c r="O1722" s="19">
        <f t="shared" si="1324"/>
        <v>-8.1716036772214815E-3</v>
      </c>
      <c r="P1722" s="19">
        <f t="shared" si="1328"/>
        <v>-3.9564787339267916E-2</v>
      </c>
      <c r="Q1722" s="19">
        <f t="shared" ref="Q1722:S1737" si="1340">N1722/STDEV(N1662:N1721)</f>
        <v>0.28753281260043478</v>
      </c>
      <c r="R1722" s="19">
        <f t="shared" si="1340"/>
        <v>-0.36866031144922984</v>
      </c>
      <c r="S1722" s="19">
        <f t="shared" si="1340"/>
        <v>-1.6893302293026258</v>
      </c>
      <c r="T1722" s="19">
        <f t="shared" si="1298"/>
        <v>-0.28753281260043478</v>
      </c>
      <c r="U1722" s="19">
        <f t="shared" si="1298"/>
        <v>0.65349638448916347</v>
      </c>
      <c r="V1722" s="19">
        <f t="shared" si="1298"/>
        <v>0.6608606695720789</v>
      </c>
      <c r="W1722" s="19">
        <f t="shared" si="1329"/>
        <v>9.9752287868090025E-3</v>
      </c>
      <c r="X1722" s="19">
        <f t="shared" si="1330"/>
        <v>7.4851055724870601E-3</v>
      </c>
      <c r="Y1722" s="19">
        <f t="shared" si="1331"/>
        <v>1</v>
      </c>
      <c r="Z1722" s="19">
        <f t="shared" si="1332"/>
        <v>1.3326770999028881</v>
      </c>
      <c r="AA1722" s="19">
        <f t="shared" si="1333"/>
        <v>2.3326770999028881</v>
      </c>
      <c r="AB1722" s="19">
        <f t="shared" si="1334"/>
        <v>0.42869199515082096</v>
      </c>
      <c r="AC1722" s="19">
        <f t="shared" si="1335"/>
        <v>0.57130800484917899</v>
      </c>
      <c r="AD1722" s="20">
        <f t="shared" si="1336"/>
        <v>-1.053910794903113E-2</v>
      </c>
      <c r="AE1722" s="21">
        <f t="shared" si="1291"/>
        <v>0</v>
      </c>
      <c r="AF1722" s="21">
        <f t="shared" si="1299"/>
        <v>0</v>
      </c>
      <c r="AG1722" s="21">
        <f t="shared" si="1300"/>
        <v>0</v>
      </c>
      <c r="AH1722" s="21">
        <f t="shared" si="1301"/>
        <v>0</v>
      </c>
      <c r="AI1722" s="21">
        <f t="shared" si="1315"/>
        <v>0</v>
      </c>
      <c r="AJ1722" s="21">
        <f t="shared" si="1316"/>
        <v>0</v>
      </c>
      <c r="AK1722" s="24">
        <f t="shared" si="1292"/>
        <v>0</v>
      </c>
      <c r="AL1722" s="24">
        <f t="shared" si="1302"/>
        <v>0</v>
      </c>
      <c r="AM1722" s="24">
        <f t="shared" si="1303"/>
        <v>0</v>
      </c>
      <c r="AN1722" s="24">
        <f t="shared" si="1304"/>
        <v>0</v>
      </c>
      <c r="AO1722" s="24">
        <f t="shared" si="1305"/>
        <v>0</v>
      </c>
      <c r="AP1722" s="24">
        <f t="shared" si="1317"/>
        <v>0</v>
      </c>
      <c r="AQ1722" s="27">
        <f t="shared" si="1293"/>
        <v>0</v>
      </c>
      <c r="AR1722" s="27">
        <f t="shared" si="1306"/>
        <v>0</v>
      </c>
      <c r="AS1722" s="27">
        <f t="shared" si="1307"/>
        <v>0</v>
      </c>
      <c r="AT1722" s="27">
        <f t="shared" si="1308"/>
        <v>0</v>
      </c>
      <c r="AU1722" s="27">
        <f t="shared" si="1309"/>
        <v>0</v>
      </c>
      <c r="AV1722" s="27">
        <f t="shared" si="1318"/>
        <v>0</v>
      </c>
      <c r="AW1722">
        <f t="shared" si="1310"/>
        <v>108.94690168380167</v>
      </c>
      <c r="AX1722">
        <f t="shared" si="1311"/>
        <v>87.017205336821462</v>
      </c>
      <c r="AY1722">
        <f t="shared" si="1319"/>
        <v>81.318793436117829</v>
      </c>
      <c r="AZ1722">
        <f t="shared" si="1312"/>
        <v>0</v>
      </c>
      <c r="BA1722">
        <f t="shared" si="1320"/>
        <v>92.304225258327378</v>
      </c>
      <c r="BB1722" s="4">
        <f t="shared" si="1294"/>
        <v>0</v>
      </c>
      <c r="BC1722" s="4">
        <f t="shared" si="1295"/>
        <v>0</v>
      </c>
    </row>
    <row r="1723" spans="1:55">
      <c r="A1723" s="37">
        <v>42874</v>
      </c>
      <c r="B1723" s="2" t="s">
        <v>76</v>
      </c>
      <c r="C1723" s="40">
        <v>7.6</v>
      </c>
      <c r="D1723" s="19">
        <f t="shared" si="1296"/>
        <v>-2.6246719160105594E-3</v>
      </c>
      <c r="E1723" s="19">
        <f t="shared" si="1321"/>
        <v>0</v>
      </c>
      <c r="F1723" s="19">
        <f t="shared" si="1323"/>
        <v>6.6225165562913673E-3</v>
      </c>
      <c r="G1723" s="19">
        <f t="shared" si="1327"/>
        <v>-1.1703511053316091E-2</v>
      </c>
      <c r="H1723" s="19">
        <f t="shared" si="1339"/>
        <v>0</v>
      </c>
      <c r="I1723" s="19">
        <f t="shared" si="1339"/>
        <v>0.35350252236561308</v>
      </c>
      <c r="J1723" s="19">
        <f t="shared" si="1339"/>
        <v>-0.52227394163033458</v>
      </c>
      <c r="K1723" s="2" t="s">
        <v>75</v>
      </c>
      <c r="L1723" s="40">
        <v>9.8699999999999992</v>
      </c>
      <c r="M1723" s="19">
        <f t="shared" si="1297"/>
        <v>1.6477857878475628E-2</v>
      </c>
      <c r="N1723" s="19">
        <f t="shared" si="1322"/>
        <v>2.5987525987525989E-2</v>
      </c>
      <c r="O1723" s="19">
        <f t="shared" si="1324"/>
        <v>8.1716036772216619E-3</v>
      </c>
      <c r="P1723" s="19">
        <f t="shared" si="1328"/>
        <v>-2.6627218934911375E-2</v>
      </c>
      <c r="Q1723" s="19">
        <f t="shared" si="1340"/>
        <v>1.4545816778608187</v>
      </c>
      <c r="R1723" s="19">
        <f t="shared" si="1340"/>
        <v>0.36585856321821758</v>
      </c>
      <c r="S1723" s="19">
        <f t="shared" si="1340"/>
        <v>-1.0576692592551569</v>
      </c>
      <c r="T1723" s="19">
        <f t="shared" si="1298"/>
        <v>-1.4545816778608187</v>
      </c>
      <c r="U1723" s="19">
        <f t="shared" si="1298"/>
        <v>-1.23560408526045E-2</v>
      </c>
      <c r="V1723" s="19">
        <f t="shared" si="1298"/>
        <v>0.53539531762482229</v>
      </c>
      <c r="W1723" s="19">
        <f t="shared" si="1329"/>
        <v>9.5082228776026227E-3</v>
      </c>
      <c r="X1723" s="19">
        <f t="shared" si="1330"/>
        <v>8.4972414878582841E-3</v>
      </c>
      <c r="Y1723" s="19">
        <f t="shared" si="1331"/>
        <v>1</v>
      </c>
      <c r="Z1723" s="19">
        <f t="shared" si="1332"/>
        <v>1.1189775989288913</v>
      </c>
      <c r="AA1723" s="19">
        <f t="shared" si="1333"/>
        <v>2.1189775989288915</v>
      </c>
      <c r="AB1723" s="19">
        <f t="shared" si="1334"/>
        <v>0.47192570629603808</v>
      </c>
      <c r="AC1723" s="19">
        <f t="shared" si="1335"/>
        <v>0.52807429370396186</v>
      </c>
      <c r="AD1723" s="20">
        <f t="shared" si="1336"/>
        <v>-2.9718809822594262E-3</v>
      </c>
      <c r="AE1723" s="21">
        <f t="shared" si="1291"/>
        <v>1</v>
      </c>
      <c r="AF1723" s="21">
        <f t="shared" si="1299"/>
        <v>0</v>
      </c>
      <c r="AG1723" s="21">
        <f t="shared" si="1300"/>
        <v>1</v>
      </c>
      <c r="AH1723" s="21">
        <f t="shared" si="1301"/>
        <v>0</v>
      </c>
      <c r="AI1723" s="21">
        <f t="shared" si="1315"/>
        <v>1</v>
      </c>
      <c r="AJ1723" s="21">
        <f t="shared" si="1316"/>
        <v>-2.9718809822594262E-3</v>
      </c>
      <c r="AK1723" s="24">
        <f t="shared" si="1292"/>
        <v>0</v>
      </c>
      <c r="AL1723" s="24">
        <f t="shared" si="1302"/>
        <v>0</v>
      </c>
      <c r="AM1723" s="24">
        <f t="shared" si="1303"/>
        <v>0</v>
      </c>
      <c r="AN1723" s="24">
        <f t="shared" si="1304"/>
        <v>0</v>
      </c>
      <c r="AO1723" s="24">
        <f t="shared" si="1305"/>
        <v>0</v>
      </c>
      <c r="AP1723" s="24">
        <f t="shared" si="1317"/>
        <v>0</v>
      </c>
      <c r="AQ1723" s="27">
        <f t="shared" si="1293"/>
        <v>0</v>
      </c>
      <c r="AR1723" s="27">
        <f t="shared" si="1306"/>
        <v>0</v>
      </c>
      <c r="AS1723" s="27">
        <f t="shared" si="1307"/>
        <v>0</v>
      </c>
      <c r="AT1723" s="27">
        <f t="shared" si="1308"/>
        <v>0</v>
      </c>
      <c r="AU1723" s="27">
        <f t="shared" si="1309"/>
        <v>0</v>
      </c>
      <c r="AV1723" s="27">
        <f t="shared" si="1318"/>
        <v>0</v>
      </c>
      <c r="AW1723">
        <f t="shared" si="1310"/>
        <v>108.6231244586115</v>
      </c>
      <c r="AX1723">
        <f t="shared" si="1311"/>
        <v>87.017205336821462</v>
      </c>
      <c r="AY1723">
        <f t="shared" si="1319"/>
        <v>81.318793436117829</v>
      </c>
      <c r="AZ1723">
        <f t="shared" si="1312"/>
        <v>-9.9062699408647534E-4</v>
      </c>
      <c r="BA1723">
        <f t="shared" si="1320"/>
        <v>92.212786201118234</v>
      </c>
      <c r="BB1723" s="4">
        <f t="shared" si="1294"/>
        <v>0</v>
      </c>
      <c r="BC1723" s="4">
        <f t="shared" si="1295"/>
        <v>0</v>
      </c>
    </row>
    <row r="1724" spans="1:55">
      <c r="A1724" s="37">
        <v>42877</v>
      </c>
      <c r="B1724" s="2" t="s">
        <v>76</v>
      </c>
      <c r="C1724" s="40">
        <v>7.69</v>
      </c>
      <c r="D1724" s="19">
        <f t="shared" si="1296"/>
        <v>1.1842105263157994E-2</v>
      </c>
      <c r="E1724" s="19">
        <f t="shared" si="1321"/>
        <v>-1.2987012987012709E-3</v>
      </c>
      <c r="F1724" s="19">
        <f t="shared" si="1323"/>
        <v>2.8074866310160422E-2</v>
      </c>
      <c r="G1724" s="19">
        <f t="shared" si="1327"/>
        <v>-1.2836970474967862E-2</v>
      </c>
      <c r="H1724" s="19">
        <f t="shared" si="1339"/>
        <v>-7.4176081579107697E-2</v>
      </c>
      <c r="I1724" s="19">
        <f t="shared" si="1339"/>
        <v>1.4797057127515851</v>
      </c>
      <c r="J1724" s="19">
        <f t="shared" si="1339"/>
        <v>-0.56943777006608909</v>
      </c>
      <c r="K1724" s="2" t="s">
        <v>75</v>
      </c>
      <c r="L1724" s="40">
        <v>10.029999999999999</v>
      </c>
      <c r="M1724" s="19">
        <f t="shared" si="1297"/>
        <v>1.6210739614994949E-2</v>
      </c>
      <c r="N1724" s="19">
        <f t="shared" si="1322"/>
        <v>3.2955715756951443E-2</v>
      </c>
      <c r="O1724" s="19">
        <f t="shared" si="1324"/>
        <v>2.2426095820591116E-2</v>
      </c>
      <c r="P1724" s="19">
        <f t="shared" si="1328"/>
        <v>1.007049345417922E-2</v>
      </c>
      <c r="Q1724" s="19">
        <f t="shared" si="1340"/>
        <v>1.8321836194026884</v>
      </c>
      <c r="R1724" s="19">
        <f t="shared" si="1340"/>
        <v>1.0037183358661823</v>
      </c>
      <c r="S1724" s="19">
        <f t="shared" si="1340"/>
        <v>0.3841803389062125</v>
      </c>
      <c r="T1724" s="19">
        <f t="shared" si="1298"/>
        <v>-1.9063597009817961</v>
      </c>
      <c r="U1724" s="19">
        <f t="shared" si="1298"/>
        <v>0.47598737688540282</v>
      </c>
      <c r="V1724" s="19">
        <f t="shared" si="1298"/>
        <v>-0.95361810897230159</v>
      </c>
      <c r="W1724" s="19">
        <f t="shared" si="1329"/>
        <v>9.4242638502044073E-3</v>
      </c>
      <c r="X1724" s="19">
        <f t="shared" si="1330"/>
        <v>8.0610154722651622E-3</v>
      </c>
      <c r="Y1724" s="19">
        <f t="shared" si="1331"/>
        <v>1</v>
      </c>
      <c r="Z1724" s="19">
        <f t="shared" si="1332"/>
        <v>1.1691162090718787</v>
      </c>
      <c r="AA1724" s="19">
        <f t="shared" si="1333"/>
        <v>2.1691162090718787</v>
      </c>
      <c r="AB1724" s="19">
        <f t="shared" si="1334"/>
        <v>0.46101725477764049</v>
      </c>
      <c r="AC1724" s="19">
        <f t="shared" si="1335"/>
        <v>0.53898274522235956</v>
      </c>
      <c r="AD1724" s="20">
        <f t="shared" si="1336"/>
        <v>4.9202815523101337E-3</v>
      </c>
      <c r="AE1724" s="21">
        <f t="shared" si="1291"/>
        <v>1</v>
      </c>
      <c r="AF1724" s="21">
        <f t="shared" si="1299"/>
        <v>0</v>
      </c>
      <c r="AG1724" s="21">
        <f t="shared" si="1300"/>
        <v>2</v>
      </c>
      <c r="AH1724" s="21">
        <f t="shared" si="1301"/>
        <v>0</v>
      </c>
      <c r="AI1724" s="21">
        <f t="shared" si="1315"/>
        <v>1</v>
      </c>
      <c r="AJ1724" s="21">
        <f t="shared" si="1316"/>
        <v>4.9202815523101337E-3</v>
      </c>
      <c r="AK1724" s="24">
        <f t="shared" si="1292"/>
        <v>0</v>
      </c>
      <c r="AL1724" s="24">
        <f t="shared" si="1302"/>
        <v>0</v>
      </c>
      <c r="AM1724" s="24">
        <f t="shared" si="1303"/>
        <v>0</v>
      </c>
      <c r="AN1724" s="24">
        <f t="shared" si="1304"/>
        <v>0</v>
      </c>
      <c r="AO1724" s="24">
        <f t="shared" si="1305"/>
        <v>0</v>
      </c>
      <c r="AP1724" s="24">
        <f t="shared" si="1317"/>
        <v>0</v>
      </c>
      <c r="AQ1724" s="27">
        <f t="shared" si="1293"/>
        <v>0</v>
      </c>
      <c r="AR1724" s="27">
        <f t="shared" si="1306"/>
        <v>0</v>
      </c>
      <c r="AS1724" s="27">
        <f t="shared" si="1307"/>
        <v>0</v>
      </c>
      <c r="AT1724" s="27">
        <f t="shared" si="1308"/>
        <v>0</v>
      </c>
      <c r="AU1724" s="27">
        <f t="shared" si="1309"/>
        <v>0</v>
      </c>
      <c r="AV1724" s="27">
        <f t="shared" si="1318"/>
        <v>0</v>
      </c>
      <c r="AW1724">
        <f t="shared" si="1310"/>
        <v>109.15758081403949</v>
      </c>
      <c r="AX1724">
        <f t="shared" si="1311"/>
        <v>87.017205336821462</v>
      </c>
      <c r="AY1724">
        <f t="shared" si="1319"/>
        <v>81.318793436117829</v>
      </c>
      <c r="AZ1724">
        <f t="shared" si="1312"/>
        <v>1.6400938507700445E-3</v>
      </c>
      <c r="BA1724">
        <f t="shared" si="1320"/>
        <v>92.364023824729074</v>
      </c>
      <c r="BB1724" s="4">
        <f t="shared" si="1294"/>
        <v>0</v>
      </c>
      <c r="BC1724" s="4">
        <f t="shared" si="1295"/>
        <v>0</v>
      </c>
    </row>
    <row r="1725" spans="1:55">
      <c r="A1725" s="37">
        <v>42878</v>
      </c>
      <c r="B1725" s="2" t="s">
        <v>76</v>
      </c>
      <c r="C1725" s="40">
        <v>7.79</v>
      </c>
      <c r="D1725" s="19">
        <f t="shared" si="1296"/>
        <v>1.3003901170351058E-2</v>
      </c>
      <c r="E1725" s="19">
        <f t="shared" si="1321"/>
        <v>1.3003901170351058E-2</v>
      </c>
      <c r="F1725" s="19">
        <f t="shared" si="1323"/>
        <v>4.0053404539385822E-2</v>
      </c>
      <c r="G1725" s="19">
        <f t="shared" si="1327"/>
        <v>2.5740025740026338E-3</v>
      </c>
      <c r="H1725" s="19">
        <f t="shared" si="1339"/>
        <v>0.74249024888834148</v>
      </c>
      <c r="I1725" s="19">
        <f t="shared" si="1339"/>
        <v>2.0300202307263602</v>
      </c>
      <c r="J1725" s="19">
        <f t="shared" si="1339"/>
        <v>0.11371958550891752</v>
      </c>
      <c r="K1725" s="2" t="s">
        <v>75</v>
      </c>
      <c r="L1725" s="40">
        <v>10.050000000000001</v>
      </c>
      <c r="M1725" s="19">
        <f t="shared" si="1297"/>
        <v>1.9940179461616502E-3</v>
      </c>
      <c r="N1725" s="19">
        <f t="shared" si="1322"/>
        <v>3.3950617283950622E-2</v>
      </c>
      <c r="O1725" s="19">
        <f t="shared" si="1324"/>
        <v>2.0304568527918891E-2</v>
      </c>
      <c r="P1725" s="19">
        <f t="shared" si="1328"/>
        <v>1.4127144298688251E-2</v>
      </c>
      <c r="Q1725" s="19">
        <f t="shared" si="1340"/>
        <v>1.8698655730069063</v>
      </c>
      <c r="R1725" s="19">
        <f t="shared" si="1340"/>
        <v>0.90830510309611134</v>
      </c>
      <c r="S1725" s="19">
        <f t="shared" si="1340"/>
        <v>0.53718838880708497</v>
      </c>
      <c r="T1725" s="19">
        <f t="shared" si="1298"/>
        <v>-1.1273753241185647</v>
      </c>
      <c r="U1725" s="19">
        <f t="shared" si="1298"/>
        <v>1.1217151276302488</v>
      </c>
      <c r="V1725" s="19">
        <f t="shared" si="1298"/>
        <v>-0.42346880329816744</v>
      </c>
      <c r="W1725" s="19">
        <f t="shared" si="1329"/>
        <v>9.88542026273149E-3</v>
      </c>
      <c r="X1725" s="19">
        <f t="shared" si="1330"/>
        <v>8.0441925235449508E-3</v>
      </c>
      <c r="Y1725" s="19">
        <f t="shared" si="1331"/>
        <v>1</v>
      </c>
      <c r="Z1725" s="19">
        <f t="shared" si="1332"/>
        <v>1.2288890692008374</v>
      </c>
      <c r="AA1725" s="19">
        <f t="shared" si="1333"/>
        <v>2.2288890692008376</v>
      </c>
      <c r="AB1725" s="19">
        <f t="shared" si="1334"/>
        <v>0.44865400159127139</v>
      </c>
      <c r="AC1725" s="19">
        <f t="shared" si="1335"/>
        <v>0.55134599840872855</v>
      </c>
      <c r="AD1725" s="20">
        <f t="shared" si="1336"/>
        <v>-1.7551402852699865E-3</v>
      </c>
      <c r="AE1725" s="21">
        <f t="shared" si="1291"/>
        <v>1</v>
      </c>
      <c r="AF1725" s="21">
        <f t="shared" si="1299"/>
        <v>0</v>
      </c>
      <c r="AG1725" s="21">
        <f t="shared" si="1300"/>
        <v>3</v>
      </c>
      <c r="AH1725" s="21">
        <f t="shared" si="1301"/>
        <v>0</v>
      </c>
      <c r="AI1725" s="21">
        <f t="shared" si="1315"/>
        <v>1</v>
      </c>
      <c r="AJ1725" s="21">
        <f t="shared" si="1316"/>
        <v>-1.7551402852699865E-3</v>
      </c>
      <c r="AK1725" s="24">
        <f t="shared" si="1292"/>
        <v>-1</v>
      </c>
      <c r="AL1725" s="24">
        <f t="shared" si="1302"/>
        <v>0</v>
      </c>
      <c r="AM1725" s="24">
        <f t="shared" si="1303"/>
        <v>1</v>
      </c>
      <c r="AN1725" s="24">
        <f t="shared" si="1304"/>
        <v>0</v>
      </c>
      <c r="AO1725" s="24">
        <f t="shared" si="1305"/>
        <v>0</v>
      </c>
      <c r="AP1725" s="24">
        <f t="shared" si="1317"/>
        <v>0</v>
      </c>
      <c r="AQ1725" s="27">
        <f t="shared" si="1293"/>
        <v>0</v>
      </c>
      <c r="AR1725" s="27">
        <f t="shared" si="1306"/>
        <v>0</v>
      </c>
      <c r="AS1725" s="27">
        <f t="shared" si="1307"/>
        <v>0</v>
      </c>
      <c r="AT1725" s="27">
        <f t="shared" si="1308"/>
        <v>0</v>
      </c>
      <c r="AU1725" s="27">
        <f t="shared" si="1309"/>
        <v>0</v>
      </c>
      <c r="AV1725" s="27">
        <f t="shared" si="1318"/>
        <v>0</v>
      </c>
      <c r="AW1725">
        <f t="shared" si="1310"/>
        <v>108.96599394651015</v>
      </c>
      <c r="AX1725">
        <f t="shared" si="1311"/>
        <v>87.017205336821462</v>
      </c>
      <c r="AY1725">
        <f t="shared" si="1319"/>
        <v>81.318793436117829</v>
      </c>
      <c r="AZ1725">
        <f t="shared" si="1312"/>
        <v>-5.8504676175666218E-4</v>
      </c>
      <c r="BA1725">
        <f t="shared" si="1320"/>
        <v>92.309986551687601</v>
      </c>
      <c r="BB1725" s="4">
        <f t="shared" si="1294"/>
        <v>0</v>
      </c>
      <c r="BC1725" s="4">
        <f t="shared" si="1295"/>
        <v>-1</v>
      </c>
    </row>
    <row r="1726" spans="1:55">
      <c r="A1726" s="37">
        <v>42879</v>
      </c>
      <c r="B1726" s="2" t="s">
        <v>76</v>
      </c>
      <c r="C1726" s="40">
        <v>7.75</v>
      </c>
      <c r="D1726" s="19">
        <f t="shared" si="1296"/>
        <v>-5.1347881899871679E-3</v>
      </c>
      <c r="E1726" s="19">
        <f t="shared" si="1321"/>
        <v>2.1080368906455881E-2</v>
      </c>
      <c r="F1726" s="19">
        <f t="shared" si="1323"/>
        <v>4.1666666666666609E-2</v>
      </c>
      <c r="G1726" s="19">
        <f t="shared" si="1327"/>
        <v>1.2919896640826599E-3</v>
      </c>
      <c r="H1726" s="19">
        <f t="shared" si="1339"/>
        <v>1.1909055711816612</v>
      </c>
      <c r="I1726" s="19">
        <f t="shared" si="1339"/>
        <v>1.9833085789391782</v>
      </c>
      <c r="J1726" s="19">
        <f t="shared" si="1339"/>
        <v>5.5960611011736168E-2</v>
      </c>
      <c r="K1726" s="2" t="s">
        <v>75</v>
      </c>
      <c r="L1726" s="40">
        <v>10.039999999999999</v>
      </c>
      <c r="M1726" s="19">
        <f t="shared" si="1297"/>
        <v>-9.9502487562204596E-4</v>
      </c>
      <c r="N1726" s="19">
        <f t="shared" si="1322"/>
        <v>3.6119711042311625E-2</v>
      </c>
      <c r="O1726" s="19">
        <f t="shared" si="1324"/>
        <v>3.5051546391752564E-2</v>
      </c>
      <c r="P1726" s="19">
        <f t="shared" si="1328"/>
        <v>1.2096774193548309E-2</v>
      </c>
      <c r="Q1726" s="19">
        <f t="shared" si="1340"/>
        <v>1.9599373345861826</v>
      </c>
      <c r="R1726" s="19">
        <f t="shared" si="1340"/>
        <v>1.5679110736414585</v>
      </c>
      <c r="S1726" s="19">
        <f t="shared" si="1340"/>
        <v>0.45935337187022207</v>
      </c>
      <c r="T1726" s="19">
        <f t="shared" si="1298"/>
        <v>-0.7690317634045214</v>
      </c>
      <c r="U1726" s="19">
        <f t="shared" si="1298"/>
        <v>0.41539750529771968</v>
      </c>
      <c r="V1726" s="19">
        <f t="shared" si="1298"/>
        <v>-0.40339276085848591</v>
      </c>
      <c r="W1726" s="19">
        <f t="shared" si="1329"/>
        <v>9.9168434908354502E-3</v>
      </c>
      <c r="X1726" s="19">
        <f t="shared" si="1330"/>
        <v>8.0530412536016158E-3</v>
      </c>
      <c r="Y1726" s="19">
        <f t="shared" si="1331"/>
        <v>1</v>
      </c>
      <c r="Z1726" s="19">
        <f t="shared" si="1332"/>
        <v>1.2314407909434555</v>
      </c>
      <c r="AA1726" s="19">
        <f t="shared" si="1333"/>
        <v>2.2314407909434557</v>
      </c>
      <c r="AB1726" s="19">
        <f t="shared" si="1334"/>
        <v>0.44814095182745084</v>
      </c>
      <c r="AC1726" s="19">
        <f t="shared" si="1335"/>
        <v>0.55185904817254905</v>
      </c>
      <c r="AD1726" s="20">
        <f t="shared" si="1336"/>
        <v>6.3892962669108598E-3</v>
      </c>
      <c r="AE1726" s="21">
        <f t="shared" si="1291"/>
        <v>0</v>
      </c>
      <c r="AF1726" s="21">
        <f t="shared" si="1299"/>
        <v>0</v>
      </c>
      <c r="AG1726" s="21">
        <f t="shared" si="1300"/>
        <v>4</v>
      </c>
      <c r="AH1726" s="21">
        <f t="shared" si="1301"/>
        <v>0</v>
      </c>
      <c r="AI1726" s="21">
        <f t="shared" si="1315"/>
        <v>1</v>
      </c>
      <c r="AJ1726" s="21">
        <f t="shared" si="1316"/>
        <v>6.3892962669108598E-3</v>
      </c>
      <c r="AK1726" s="24">
        <f t="shared" si="1292"/>
        <v>0</v>
      </c>
      <c r="AL1726" s="24">
        <f t="shared" si="1302"/>
        <v>0</v>
      </c>
      <c r="AM1726" s="24">
        <f t="shared" si="1303"/>
        <v>0</v>
      </c>
      <c r="AN1726" s="24">
        <f t="shared" si="1304"/>
        <v>0</v>
      </c>
      <c r="AO1726" s="24">
        <f t="shared" si="1305"/>
        <v>0</v>
      </c>
      <c r="AP1726" s="24">
        <f t="shared" si="1317"/>
        <v>0</v>
      </c>
      <c r="AQ1726" s="27">
        <f t="shared" si="1293"/>
        <v>0</v>
      </c>
      <c r="AR1726" s="27">
        <f t="shared" si="1306"/>
        <v>0</v>
      </c>
      <c r="AS1726" s="27">
        <f t="shared" si="1307"/>
        <v>0</v>
      </c>
      <c r="AT1726" s="27">
        <f t="shared" si="1308"/>
        <v>0</v>
      </c>
      <c r="AU1726" s="27">
        <f t="shared" si="1309"/>
        <v>0</v>
      </c>
      <c r="AV1726" s="27">
        <f t="shared" si="1318"/>
        <v>0</v>
      </c>
      <c r="AW1726">
        <f t="shared" si="1310"/>
        <v>109.66220996485281</v>
      </c>
      <c r="AX1726">
        <f t="shared" si="1311"/>
        <v>87.017205336821462</v>
      </c>
      <c r="AY1726">
        <f t="shared" si="1319"/>
        <v>81.318793436117829</v>
      </c>
      <c r="AZ1726">
        <f t="shared" si="1312"/>
        <v>2.1297654223036201E-3</v>
      </c>
      <c r="BA1726">
        <f t="shared" si="1320"/>
        <v>92.506585169178692</v>
      </c>
      <c r="BB1726" s="4">
        <f t="shared" si="1294"/>
        <v>0</v>
      </c>
      <c r="BC1726" s="4">
        <f t="shared" si="1295"/>
        <v>0</v>
      </c>
    </row>
    <row r="1727" spans="1:55">
      <c r="A1727" s="37">
        <v>42880</v>
      </c>
      <c r="B1727" s="2" t="s">
        <v>76</v>
      </c>
      <c r="C1727" s="40">
        <v>7.87</v>
      </c>
      <c r="D1727" s="19">
        <f t="shared" si="1296"/>
        <v>1.5483870967741949E-2</v>
      </c>
      <c r="E1727" s="19">
        <f t="shared" si="1321"/>
        <v>3.2808398950131233E-2</v>
      </c>
      <c r="F1727" s="19">
        <f t="shared" si="1323"/>
        <v>3.2808398950131233E-2</v>
      </c>
      <c r="G1727" s="19">
        <f t="shared" si="1327"/>
        <v>1.8111254851228935E-2</v>
      </c>
      <c r="H1727" s="19">
        <f t="shared" si="1339"/>
        <v>1.8168648354249139</v>
      </c>
      <c r="I1727" s="19">
        <f t="shared" si="1339"/>
        <v>1.4764072675439872</v>
      </c>
      <c r="J1727" s="19">
        <f t="shared" si="1339"/>
        <v>0.77148597232896909</v>
      </c>
      <c r="K1727" s="2" t="s">
        <v>75</v>
      </c>
      <c r="L1727" s="40">
        <v>10.050000000000001</v>
      </c>
      <c r="M1727" s="19">
        <f t="shared" si="1297"/>
        <v>9.9601593625513575E-4</v>
      </c>
      <c r="N1727" s="19">
        <f t="shared" si="1322"/>
        <v>3.5015447991761053E-2</v>
      </c>
      <c r="O1727" s="19">
        <f t="shared" si="1324"/>
        <v>4.0372670807453472E-2</v>
      </c>
      <c r="P1727" s="19">
        <f t="shared" si="1328"/>
        <v>1.926977687626788E-2</v>
      </c>
      <c r="Q1727" s="19">
        <f t="shared" si="1340"/>
        <v>1.875509387525377</v>
      </c>
      <c r="R1727" s="19">
        <f t="shared" si="1340"/>
        <v>1.7928291313060303</v>
      </c>
      <c r="S1727" s="19">
        <f t="shared" si="1340"/>
        <v>0.72967360229591682</v>
      </c>
      <c r="T1727" s="19">
        <f t="shared" si="1298"/>
        <v>-5.8644552100463043E-2</v>
      </c>
      <c r="U1727" s="19">
        <f t="shared" si="1298"/>
        <v>-0.31642186376204307</v>
      </c>
      <c r="V1727" s="19">
        <f t="shared" si="1298"/>
        <v>4.1812370033052271E-2</v>
      </c>
      <c r="W1727" s="19">
        <f t="shared" si="1329"/>
        <v>1.0485114890038632E-2</v>
      </c>
      <c r="X1727" s="19">
        <f t="shared" si="1330"/>
        <v>7.8980341412933659E-3</v>
      </c>
      <c r="Y1727" s="19">
        <f t="shared" si="1331"/>
        <v>1</v>
      </c>
      <c r="Z1727" s="19">
        <f t="shared" si="1332"/>
        <v>1.3275600867840274</v>
      </c>
      <c r="AA1727" s="19">
        <f t="shared" si="1333"/>
        <v>2.3275600867840271</v>
      </c>
      <c r="AB1727" s="19">
        <f t="shared" si="1334"/>
        <v>0.42963445097638392</v>
      </c>
      <c r="AC1727" s="19">
        <f t="shared" si="1335"/>
        <v>0.57036554902361614</v>
      </c>
      <c r="AD1727" s="20">
        <f t="shared" si="1336"/>
        <v>-6.6590387301443919E-3</v>
      </c>
      <c r="AE1727" s="21">
        <f t="shared" si="1291"/>
        <v>0</v>
      </c>
      <c r="AF1727" s="21">
        <f t="shared" si="1299"/>
        <v>0</v>
      </c>
      <c r="AG1727" s="21">
        <f t="shared" si="1300"/>
        <v>5</v>
      </c>
      <c r="AH1727" s="21">
        <f t="shared" si="1301"/>
        <v>0</v>
      </c>
      <c r="AI1727" s="21">
        <f t="shared" si="1315"/>
        <v>1</v>
      </c>
      <c r="AJ1727" s="21">
        <f t="shared" si="1316"/>
        <v>-6.6590387301443919E-3</v>
      </c>
      <c r="AK1727" s="24">
        <f t="shared" si="1292"/>
        <v>0</v>
      </c>
      <c r="AL1727" s="24">
        <f t="shared" si="1302"/>
        <v>0</v>
      </c>
      <c r="AM1727" s="24">
        <f t="shared" si="1303"/>
        <v>0</v>
      </c>
      <c r="AN1727" s="24">
        <f t="shared" si="1304"/>
        <v>0</v>
      </c>
      <c r="AO1727" s="24">
        <f t="shared" si="1305"/>
        <v>0</v>
      </c>
      <c r="AP1727" s="24">
        <f t="shared" si="1317"/>
        <v>0</v>
      </c>
      <c r="AQ1727" s="27">
        <f t="shared" si="1293"/>
        <v>0</v>
      </c>
      <c r="AR1727" s="27">
        <f t="shared" si="1306"/>
        <v>0</v>
      </c>
      <c r="AS1727" s="27">
        <f t="shared" si="1307"/>
        <v>0</v>
      </c>
      <c r="AT1727" s="27">
        <f t="shared" si="1308"/>
        <v>0</v>
      </c>
      <c r="AU1727" s="27">
        <f t="shared" si="1309"/>
        <v>0</v>
      </c>
      <c r="AV1727" s="27">
        <f t="shared" si="1318"/>
        <v>0</v>
      </c>
      <c r="AW1727">
        <f t="shared" si="1310"/>
        <v>108.93196506146363</v>
      </c>
      <c r="AX1727">
        <f t="shared" si="1311"/>
        <v>87.017205336821462</v>
      </c>
      <c r="AY1727">
        <f t="shared" si="1319"/>
        <v>81.318793436117829</v>
      </c>
      <c r="AZ1727">
        <f t="shared" si="1312"/>
        <v>-2.2196795767147975E-3</v>
      </c>
      <c r="BA1727">
        <f t="shared" si="1320"/>
        <v>92.301250191367046</v>
      </c>
      <c r="BB1727" s="4">
        <f t="shared" si="1294"/>
        <v>0</v>
      </c>
      <c r="BC1727" s="4">
        <f t="shared" si="1295"/>
        <v>0</v>
      </c>
    </row>
    <row r="1728" spans="1:55">
      <c r="A1728" s="37">
        <v>42881</v>
      </c>
      <c r="B1728" s="2" t="s">
        <v>76</v>
      </c>
      <c r="C1728" s="40">
        <v>7.8</v>
      </c>
      <c r="D1728" s="19">
        <f t="shared" si="1296"/>
        <v>-8.8945362134689055E-3</v>
      </c>
      <c r="E1728" s="19">
        <f t="shared" si="1321"/>
        <v>2.6315789473684237E-2</v>
      </c>
      <c r="F1728" s="19">
        <f t="shared" si="1323"/>
        <v>2.6315789473684237E-2</v>
      </c>
      <c r="G1728" s="19">
        <f t="shared" si="1327"/>
        <v>0</v>
      </c>
      <c r="H1728" s="19">
        <f t="shared" si="1339"/>
        <v>1.4071278310388873</v>
      </c>
      <c r="I1728" s="19">
        <f t="shared" si="1339"/>
        <v>1.1450768372169211</v>
      </c>
      <c r="J1728" s="19">
        <f t="shared" si="1339"/>
        <v>0</v>
      </c>
      <c r="K1728" s="2" t="s">
        <v>75</v>
      </c>
      <c r="L1728" s="40">
        <v>10.1</v>
      </c>
      <c r="M1728" s="19">
        <f t="shared" si="1297"/>
        <v>4.975124378109346E-3</v>
      </c>
      <c r="N1728" s="19">
        <f t="shared" si="1322"/>
        <v>2.3302938196555264E-2</v>
      </c>
      <c r="O1728" s="19">
        <f t="shared" si="1324"/>
        <v>4.9896049896049947E-2</v>
      </c>
      <c r="P1728" s="19">
        <f t="shared" si="1328"/>
        <v>2.5380710659898477E-2</v>
      </c>
      <c r="Q1728" s="19">
        <f t="shared" si="1340"/>
        <v>1.2284062006895073</v>
      </c>
      <c r="R1728" s="19">
        <f t="shared" si="1340"/>
        <v>2.1946921830892014</v>
      </c>
      <c r="S1728" s="19">
        <f t="shared" si="1340"/>
        <v>0.96036576528210649</v>
      </c>
      <c r="T1728" s="19">
        <f t="shared" si="1298"/>
        <v>0.17872163034937993</v>
      </c>
      <c r="U1728" s="19">
        <f t="shared" si="1298"/>
        <v>-1.0496153458722803</v>
      </c>
      <c r="V1728" s="19">
        <f t="shared" si="1298"/>
        <v>-0.96036576528210649</v>
      </c>
      <c r="W1728" s="19">
        <f t="shared" si="1329"/>
        <v>1.0522940399714666E-2</v>
      </c>
      <c r="X1728" s="19">
        <f t="shared" si="1330"/>
        <v>7.9317430466261645E-3</v>
      </c>
      <c r="Y1728" s="19">
        <f t="shared" si="1331"/>
        <v>1</v>
      </c>
      <c r="Z1728" s="19">
        <f t="shared" si="1332"/>
        <v>1.3266870015652725</v>
      </c>
      <c r="AA1728" s="19">
        <f t="shared" si="1333"/>
        <v>2.3266870015652725</v>
      </c>
      <c r="AB1728" s="19">
        <f t="shared" si="1334"/>
        <v>0.429795670550982</v>
      </c>
      <c r="AC1728" s="19">
        <f t="shared" si="1335"/>
        <v>0.570204329449018</v>
      </c>
      <c r="AD1728" s="20">
        <f t="shared" si="1336"/>
        <v>-5.1081059814161271E-3</v>
      </c>
      <c r="AE1728" s="21">
        <f t="shared" si="1291"/>
        <v>0</v>
      </c>
      <c r="AF1728" s="21">
        <f t="shared" si="1299"/>
        <v>0</v>
      </c>
      <c r="AG1728" s="21">
        <f t="shared" si="1300"/>
        <v>0</v>
      </c>
      <c r="AH1728" s="21">
        <f t="shared" si="1301"/>
        <v>1</v>
      </c>
      <c r="AI1728" s="21">
        <f t="shared" si="1315"/>
        <v>0</v>
      </c>
      <c r="AJ1728" s="21">
        <f t="shared" si="1316"/>
        <v>0</v>
      </c>
      <c r="AK1728" s="24">
        <f t="shared" si="1292"/>
        <v>1</v>
      </c>
      <c r="AL1728" s="24">
        <f t="shared" si="1302"/>
        <v>0</v>
      </c>
      <c r="AM1728" s="24">
        <f t="shared" si="1303"/>
        <v>1</v>
      </c>
      <c r="AN1728" s="24">
        <f t="shared" si="1304"/>
        <v>0</v>
      </c>
      <c r="AO1728" s="24">
        <f t="shared" si="1305"/>
        <v>1</v>
      </c>
      <c r="AP1728" s="24">
        <f t="shared" si="1317"/>
        <v>-5.1081059814161271E-3</v>
      </c>
      <c r="AQ1728" s="27">
        <f t="shared" si="1293"/>
        <v>0</v>
      </c>
      <c r="AR1728" s="27">
        <f t="shared" si="1306"/>
        <v>0</v>
      </c>
      <c r="AS1728" s="27">
        <f t="shared" si="1307"/>
        <v>0</v>
      </c>
      <c r="AT1728" s="27">
        <f t="shared" si="1308"/>
        <v>0</v>
      </c>
      <c r="AU1728" s="27">
        <f t="shared" si="1309"/>
        <v>0</v>
      </c>
      <c r="AV1728" s="27">
        <f t="shared" si="1318"/>
        <v>0</v>
      </c>
      <c r="AW1728">
        <f t="shared" si="1310"/>
        <v>108.93196506146363</v>
      </c>
      <c r="AX1728">
        <f t="shared" si="1311"/>
        <v>86.57271222975433</v>
      </c>
      <c r="AY1728">
        <f t="shared" si="1319"/>
        <v>81.318793436117829</v>
      </c>
      <c r="AZ1728">
        <f t="shared" si="1312"/>
        <v>-1.7027019938053757E-3</v>
      </c>
      <c r="BA1728">
        <f t="shared" si="1320"/>
        <v>92.144088668635476</v>
      </c>
      <c r="BB1728" s="4">
        <f t="shared" si="1294"/>
        <v>0</v>
      </c>
      <c r="BC1728" s="4">
        <f t="shared" si="1295"/>
        <v>0</v>
      </c>
    </row>
    <row r="1729" spans="1:55">
      <c r="A1729" s="37">
        <v>42886</v>
      </c>
      <c r="B1729" s="2" t="s">
        <v>76</v>
      </c>
      <c r="C1729" s="40">
        <v>7.82</v>
      </c>
      <c r="D1729" s="19">
        <f t="shared" si="1296"/>
        <v>2.5641025641026235E-3</v>
      </c>
      <c r="E1729" s="19">
        <f t="shared" si="1321"/>
        <v>1.6905071521456424E-2</v>
      </c>
      <c r="F1729" s="19">
        <f t="shared" si="1323"/>
        <v>1.5584415584415598E-2</v>
      </c>
      <c r="G1729" s="19">
        <f t="shared" si="1327"/>
        <v>2.5641025641026235E-3</v>
      </c>
      <c r="H1729" s="19">
        <f t="shared" si="1339"/>
        <v>0.88445860748762506</v>
      </c>
      <c r="I1729" s="19">
        <f t="shared" si="1339"/>
        <v>0.66269932457350789</v>
      </c>
      <c r="J1729" s="19">
        <f t="shared" si="1339"/>
        <v>0.10499067176637626</v>
      </c>
      <c r="K1729" s="2" t="s">
        <v>75</v>
      </c>
      <c r="L1729" s="40">
        <v>10.210000000000001</v>
      </c>
      <c r="M1729" s="19">
        <f t="shared" si="1297"/>
        <v>1.0891089108911012E-2</v>
      </c>
      <c r="N1729" s="19">
        <f t="shared" si="1322"/>
        <v>1.7946161515453789E-2</v>
      </c>
      <c r="O1729" s="19">
        <f t="shared" si="1324"/>
        <v>5.1493305870236865E-2</v>
      </c>
      <c r="P1729" s="19">
        <f t="shared" si="1328"/>
        <v>2.6130653266331818E-2</v>
      </c>
      <c r="Q1729" s="19">
        <f t="shared" si="1340"/>
        <v>0.94143571681199989</v>
      </c>
      <c r="R1729" s="19">
        <f t="shared" si="1340"/>
        <v>2.2264336223100236</v>
      </c>
      <c r="S1729" s="19">
        <f t="shared" si="1340"/>
        <v>0.99104444879428344</v>
      </c>
      <c r="T1729" s="19">
        <f t="shared" si="1298"/>
        <v>-5.6977109324374831E-2</v>
      </c>
      <c r="U1729" s="19">
        <f t="shared" si="1298"/>
        <v>-1.5637342977365156</v>
      </c>
      <c r="V1729" s="19">
        <f t="shared" si="1298"/>
        <v>-0.88605377702790722</v>
      </c>
      <c r="W1729" s="19">
        <f t="shared" si="1329"/>
        <v>1.0537878171015392E-2</v>
      </c>
      <c r="X1729" s="19">
        <f t="shared" si="1330"/>
        <v>7.9768120625778698E-3</v>
      </c>
      <c r="Y1729" s="19">
        <f t="shared" si="1331"/>
        <v>1</v>
      </c>
      <c r="Z1729" s="19">
        <f t="shared" si="1332"/>
        <v>1.321063864654956</v>
      </c>
      <c r="AA1729" s="19">
        <f t="shared" si="1333"/>
        <v>2.3210638646549562</v>
      </c>
      <c r="AB1729" s="19">
        <f t="shared" si="1334"/>
        <v>0.43083691716886802</v>
      </c>
      <c r="AC1729" s="19">
        <f t="shared" si="1335"/>
        <v>0.56916308283113193</v>
      </c>
      <c r="AD1729" s="20">
        <f t="shared" si="1336"/>
        <v>-1.1344554340705338E-3</v>
      </c>
      <c r="AE1729" s="21">
        <f t="shared" si="1291"/>
        <v>0</v>
      </c>
      <c r="AF1729" s="21">
        <f t="shared" si="1299"/>
        <v>0</v>
      </c>
      <c r="AG1729" s="21">
        <f t="shared" si="1300"/>
        <v>0</v>
      </c>
      <c r="AH1729" s="21">
        <f t="shared" si="1301"/>
        <v>0</v>
      </c>
      <c r="AI1729" s="21">
        <f t="shared" si="1315"/>
        <v>0</v>
      </c>
      <c r="AJ1729" s="21">
        <f t="shared" si="1316"/>
        <v>0</v>
      </c>
      <c r="AK1729" s="24">
        <f t="shared" si="1292"/>
        <v>1</v>
      </c>
      <c r="AL1729" s="24">
        <f t="shared" si="1302"/>
        <v>0</v>
      </c>
      <c r="AM1729" s="24">
        <f t="shared" si="1303"/>
        <v>2</v>
      </c>
      <c r="AN1729" s="24">
        <f t="shared" si="1304"/>
        <v>0</v>
      </c>
      <c r="AO1729" s="24">
        <f t="shared" si="1305"/>
        <v>1</v>
      </c>
      <c r="AP1729" s="24">
        <f t="shared" si="1317"/>
        <v>-1.1344554340705338E-3</v>
      </c>
      <c r="AQ1729" s="27">
        <f t="shared" si="1293"/>
        <v>0</v>
      </c>
      <c r="AR1729" s="27">
        <f t="shared" si="1306"/>
        <v>0</v>
      </c>
      <c r="AS1729" s="27">
        <f t="shared" si="1307"/>
        <v>0</v>
      </c>
      <c r="AT1729" s="27">
        <f t="shared" si="1308"/>
        <v>0</v>
      </c>
      <c r="AU1729" s="27">
        <f t="shared" si="1309"/>
        <v>0</v>
      </c>
      <c r="AV1729" s="27">
        <f t="shared" si="1318"/>
        <v>0</v>
      </c>
      <c r="AW1729">
        <f t="shared" si="1310"/>
        <v>108.93196506146363</v>
      </c>
      <c r="AX1729">
        <f t="shared" si="1311"/>
        <v>86.474499345923064</v>
      </c>
      <c r="AY1729">
        <f t="shared" si="1319"/>
        <v>81.318793436117829</v>
      </c>
      <c r="AZ1729">
        <f t="shared" si="1312"/>
        <v>-3.7815181135684458E-4</v>
      </c>
      <c r="BA1729">
        <f t="shared" si="1320"/>
        <v>92.109244214599613</v>
      </c>
      <c r="BB1729" s="4">
        <f t="shared" si="1294"/>
        <v>0</v>
      </c>
      <c r="BC1729" s="4">
        <f t="shared" si="1295"/>
        <v>0</v>
      </c>
    </row>
    <row r="1730" spans="1:55">
      <c r="A1730" s="37">
        <v>42887</v>
      </c>
      <c r="B1730" s="2" t="s">
        <v>76</v>
      </c>
      <c r="C1730" s="40">
        <v>7.85</v>
      </c>
      <c r="D1730" s="19">
        <f t="shared" si="1296"/>
        <v>3.8363171355497903E-3</v>
      </c>
      <c r="E1730" s="19">
        <f t="shared" si="1321"/>
        <v>7.7021822849806946E-3</v>
      </c>
      <c r="F1730" s="19">
        <f t="shared" si="1323"/>
        <v>2.0806241872561672E-2</v>
      </c>
      <c r="G1730" s="19">
        <f t="shared" si="1327"/>
        <v>2.0806241872561672E-2</v>
      </c>
      <c r="H1730" s="19">
        <f t="shared" si="1339"/>
        <v>0.4002624962953904</v>
      </c>
      <c r="I1730" s="19">
        <f t="shared" si="1339"/>
        <v>0.87561396875041497</v>
      </c>
      <c r="J1730" s="19">
        <f t="shared" si="1339"/>
        <v>0.84676865262244361</v>
      </c>
      <c r="K1730" s="2" t="s">
        <v>75</v>
      </c>
      <c r="L1730" s="40">
        <v>10.26</v>
      </c>
      <c r="M1730" s="19">
        <f t="shared" si="1297"/>
        <v>4.8971596474044008E-3</v>
      </c>
      <c r="N1730" s="19">
        <f t="shared" si="1322"/>
        <v>2.0895522388059608E-2</v>
      </c>
      <c r="O1730" s="19">
        <f t="shared" si="1324"/>
        <v>5.5555555555555462E-2</v>
      </c>
      <c r="P1730" s="19">
        <f t="shared" si="1328"/>
        <v>3.9513677811550213E-2</v>
      </c>
      <c r="Q1730" s="19">
        <f t="shared" si="1340"/>
        <v>1.1069293562935925</v>
      </c>
      <c r="R1730" s="19">
        <f t="shared" si="1340"/>
        <v>2.3540736087414036</v>
      </c>
      <c r="S1730" s="19">
        <f t="shared" si="1340"/>
        <v>1.4983337690612926</v>
      </c>
      <c r="T1730" s="19">
        <f t="shared" si="1298"/>
        <v>-0.706666859998202</v>
      </c>
      <c r="U1730" s="19">
        <f t="shared" si="1298"/>
        <v>-1.4784596399909886</v>
      </c>
      <c r="V1730" s="19">
        <f t="shared" si="1298"/>
        <v>-0.65156511643884896</v>
      </c>
      <c r="W1730" s="19">
        <f t="shared" si="1329"/>
        <v>1.0008306019311408E-2</v>
      </c>
      <c r="X1730" s="19">
        <f t="shared" si="1330"/>
        <v>7.6974208178457277E-3</v>
      </c>
      <c r="Y1730" s="19">
        <f t="shared" si="1331"/>
        <v>1</v>
      </c>
      <c r="Z1730" s="19">
        <f t="shared" si="1332"/>
        <v>1.3002155210363602</v>
      </c>
      <c r="AA1730" s="19">
        <f t="shared" si="1333"/>
        <v>2.3002155210363604</v>
      </c>
      <c r="AB1730" s="19">
        <f t="shared" si="1334"/>
        <v>0.4347418712962387</v>
      </c>
      <c r="AC1730" s="19">
        <f t="shared" si="1335"/>
        <v>0.56525812870376124</v>
      </c>
      <c r="AD1730" s="20">
        <f t="shared" si="1336"/>
        <v>-6.6342258026711644E-3</v>
      </c>
      <c r="AE1730" s="21">
        <f t="shared" si="1291"/>
        <v>0</v>
      </c>
      <c r="AF1730" s="21">
        <f t="shared" si="1299"/>
        <v>0</v>
      </c>
      <c r="AG1730" s="21">
        <f t="shared" si="1300"/>
        <v>0</v>
      </c>
      <c r="AH1730" s="21">
        <f t="shared" si="1301"/>
        <v>0</v>
      </c>
      <c r="AI1730" s="21">
        <f t="shared" si="1315"/>
        <v>0</v>
      </c>
      <c r="AJ1730" s="21">
        <f t="shared" si="1316"/>
        <v>0</v>
      </c>
      <c r="AK1730" s="24">
        <f t="shared" si="1292"/>
        <v>1</v>
      </c>
      <c r="AL1730" s="24">
        <f t="shared" si="1302"/>
        <v>0</v>
      </c>
      <c r="AM1730" s="24">
        <f t="shared" si="1303"/>
        <v>3</v>
      </c>
      <c r="AN1730" s="24">
        <f t="shared" si="1304"/>
        <v>0</v>
      </c>
      <c r="AO1730" s="24">
        <f t="shared" si="1305"/>
        <v>1</v>
      </c>
      <c r="AP1730" s="24">
        <f t="shared" si="1317"/>
        <v>-6.6342258026711644E-3</v>
      </c>
      <c r="AQ1730" s="27">
        <f t="shared" si="1293"/>
        <v>0</v>
      </c>
      <c r="AR1730" s="27">
        <f t="shared" si="1306"/>
        <v>0</v>
      </c>
      <c r="AS1730" s="27">
        <f t="shared" si="1307"/>
        <v>0</v>
      </c>
      <c r="AT1730" s="27">
        <f t="shared" si="1308"/>
        <v>0</v>
      </c>
      <c r="AU1730" s="27">
        <f t="shared" si="1309"/>
        <v>0</v>
      </c>
      <c r="AV1730" s="27">
        <f t="shared" si="1318"/>
        <v>0</v>
      </c>
      <c r="AW1730">
        <f t="shared" si="1310"/>
        <v>108.93196506146363</v>
      </c>
      <c r="AX1730">
        <f t="shared" si="1311"/>
        <v>85.900807991089266</v>
      </c>
      <c r="AY1730">
        <f t="shared" si="1319"/>
        <v>81.318793436117829</v>
      </c>
      <c r="AZ1730">
        <f t="shared" si="1312"/>
        <v>-2.211408600890388E-3</v>
      </c>
      <c r="BA1730">
        <f t="shared" si="1320"/>
        <v>91.905553039721937</v>
      </c>
      <c r="BB1730" s="4">
        <f t="shared" si="1294"/>
        <v>0</v>
      </c>
      <c r="BC1730" s="4">
        <f t="shared" si="1295"/>
        <v>0</v>
      </c>
    </row>
    <row r="1731" spans="1:55">
      <c r="A1731" s="37">
        <v>42888</v>
      </c>
      <c r="B1731" s="2" t="s">
        <v>76</v>
      </c>
      <c r="C1731" s="40">
        <v>7.77</v>
      </c>
      <c r="D1731" s="19">
        <f t="shared" si="1296"/>
        <v>-1.0191082802547781E-2</v>
      </c>
      <c r="E1731" s="19">
        <f t="shared" si="1321"/>
        <v>2.5806451612902675E-3</v>
      </c>
      <c r="F1731" s="19">
        <f t="shared" si="1323"/>
        <v>2.371541501976281E-2</v>
      </c>
      <c r="G1731" s="19">
        <f t="shared" si="1327"/>
        <v>2.2368421052631572E-2</v>
      </c>
      <c r="H1731" s="19">
        <f t="shared" si="1339"/>
        <v>0.13392461164116651</v>
      </c>
      <c r="I1731" s="19">
        <f t="shared" si="1339"/>
        <v>0.98343803416686371</v>
      </c>
      <c r="J1731" s="19">
        <f t="shared" si="1339"/>
        <v>0.8871668097554658</v>
      </c>
      <c r="K1731" s="2" t="s">
        <v>75</v>
      </c>
      <c r="L1731" s="40">
        <v>10.3</v>
      </c>
      <c r="M1731" s="19">
        <f t="shared" si="1297"/>
        <v>3.898635477582936E-3</v>
      </c>
      <c r="N1731" s="19">
        <f t="shared" si="1322"/>
        <v>2.5896414342629639E-2</v>
      </c>
      <c r="O1731" s="19">
        <f t="shared" si="1324"/>
        <v>6.2951496388029021E-2</v>
      </c>
      <c r="P1731" s="19">
        <f t="shared" si="1328"/>
        <v>4.1456016177957543E-2</v>
      </c>
      <c r="Q1731" s="19">
        <f t="shared" si="1340"/>
        <v>1.3696739098215989</v>
      </c>
      <c r="R1731" s="19">
        <f t="shared" si="1340"/>
        <v>2.6061054931429068</v>
      </c>
      <c r="S1731" s="19">
        <f t="shared" si="1340"/>
        <v>1.5704183136789249</v>
      </c>
      <c r="T1731" s="19">
        <f t="shared" si="1298"/>
        <v>-1.2357492981804323</v>
      </c>
      <c r="U1731" s="19">
        <f t="shared" si="1298"/>
        <v>-1.6226674589760433</v>
      </c>
      <c r="V1731" s="19">
        <f t="shared" si="1298"/>
        <v>-0.68325150392345912</v>
      </c>
      <c r="W1731" s="19">
        <f t="shared" si="1329"/>
        <v>9.9119012598814539E-3</v>
      </c>
      <c r="X1731" s="19">
        <f t="shared" si="1330"/>
        <v>7.709548215094608E-3</v>
      </c>
      <c r="Y1731" s="19">
        <f t="shared" si="1331"/>
        <v>1</v>
      </c>
      <c r="Z1731" s="19">
        <f t="shared" si="1332"/>
        <v>1.2856656425696691</v>
      </c>
      <c r="AA1731" s="19">
        <f t="shared" si="1333"/>
        <v>2.2856656425696693</v>
      </c>
      <c r="AB1731" s="19">
        <f t="shared" si="1334"/>
        <v>0.43750931080004585</v>
      </c>
      <c r="AC1731" s="19">
        <f t="shared" si="1335"/>
        <v>0.56249068919995404</v>
      </c>
      <c r="AD1731" s="20">
        <f t="shared" si="1336"/>
        <v>2.1335271184746525E-3</v>
      </c>
      <c r="AE1731" s="21">
        <f t="shared" si="1291"/>
        <v>1</v>
      </c>
      <c r="AF1731" s="21">
        <f t="shared" si="1299"/>
        <v>0</v>
      </c>
      <c r="AG1731" s="21">
        <f t="shared" si="1300"/>
        <v>1</v>
      </c>
      <c r="AH1731" s="21">
        <f t="shared" si="1301"/>
        <v>0</v>
      </c>
      <c r="AI1731" s="21">
        <f t="shared" si="1315"/>
        <v>1</v>
      </c>
      <c r="AJ1731" s="21">
        <f t="shared" si="1316"/>
        <v>2.1335271184746525E-3</v>
      </c>
      <c r="AK1731" s="24">
        <f t="shared" si="1292"/>
        <v>1</v>
      </c>
      <c r="AL1731" s="24">
        <f t="shared" si="1302"/>
        <v>0</v>
      </c>
      <c r="AM1731" s="24">
        <f t="shared" si="1303"/>
        <v>4</v>
      </c>
      <c r="AN1731" s="24">
        <f t="shared" si="1304"/>
        <v>0</v>
      </c>
      <c r="AO1731" s="24">
        <f t="shared" si="1305"/>
        <v>1</v>
      </c>
      <c r="AP1731" s="24">
        <f t="shared" si="1317"/>
        <v>2.1335271184746525E-3</v>
      </c>
      <c r="AQ1731" s="27">
        <f t="shared" si="1293"/>
        <v>0</v>
      </c>
      <c r="AR1731" s="27">
        <f t="shared" si="1306"/>
        <v>0</v>
      </c>
      <c r="AS1731" s="27">
        <f t="shared" si="1307"/>
        <v>0</v>
      </c>
      <c r="AT1731" s="27">
        <f t="shared" si="1308"/>
        <v>0</v>
      </c>
      <c r="AU1731" s="27">
        <f t="shared" si="1309"/>
        <v>0</v>
      </c>
      <c r="AV1731" s="27">
        <f t="shared" si="1318"/>
        <v>0</v>
      </c>
      <c r="AW1731">
        <f t="shared" si="1310"/>
        <v>109.16437436299098</v>
      </c>
      <c r="AX1731">
        <f t="shared" si="1311"/>
        <v>86.084079694437136</v>
      </c>
      <c r="AY1731">
        <f t="shared" si="1319"/>
        <v>81.318793436117829</v>
      </c>
      <c r="AZ1731">
        <f t="shared" si="1312"/>
        <v>1.422351412316435E-3</v>
      </c>
      <c r="BA1731">
        <f t="shared" si="1320"/>
        <v>92.036275032887701</v>
      </c>
      <c r="BB1731" s="4">
        <f t="shared" si="1294"/>
        <v>0</v>
      </c>
      <c r="BC1731" s="4">
        <f t="shared" si="1295"/>
        <v>1</v>
      </c>
    </row>
    <row r="1732" spans="1:55">
      <c r="A1732" s="37">
        <v>42891</v>
      </c>
      <c r="B1732" s="2" t="s">
        <v>76</v>
      </c>
      <c r="C1732" s="40">
        <v>7.74</v>
      </c>
      <c r="D1732" s="19">
        <f t="shared" si="1296"/>
        <v>-3.8610038610037791E-3</v>
      </c>
      <c r="E1732" s="19">
        <f t="shared" si="1321"/>
        <v>-1.6518424396442171E-2</v>
      </c>
      <c r="F1732" s="19">
        <f t="shared" si="1323"/>
        <v>1.5748031496063006E-2</v>
      </c>
      <c r="G1732" s="19">
        <f t="shared" si="1327"/>
        <v>2.1108179419525086E-2</v>
      </c>
      <c r="H1732" s="19">
        <f t="shared" si="1339"/>
        <v>-0.86679442547736341</v>
      </c>
      <c r="I1732" s="19">
        <f t="shared" si="1339"/>
        <v>0.64529274479750598</v>
      </c>
      <c r="J1732" s="19">
        <f t="shared" si="1339"/>
        <v>0.82291333148596069</v>
      </c>
      <c r="K1732" s="2" t="s">
        <v>75</v>
      </c>
      <c r="L1732" s="40">
        <v>10.23</v>
      </c>
      <c r="M1732" s="19">
        <f t="shared" si="1297"/>
        <v>-6.7961165048543958E-3</v>
      </c>
      <c r="N1732" s="19">
        <f t="shared" si="1322"/>
        <v>1.7910447761194E-2</v>
      </c>
      <c r="O1732" s="19">
        <f t="shared" si="1324"/>
        <v>5.3553038105046295E-2</v>
      </c>
      <c r="P1732" s="19">
        <f t="shared" si="1328"/>
        <v>4.4943820224719239E-2</v>
      </c>
      <c r="Q1732" s="19">
        <f t="shared" si="1340"/>
        <v>0.94473342637850111</v>
      </c>
      <c r="R1732" s="19">
        <f t="shared" si="1340"/>
        <v>2.1514627484060651</v>
      </c>
      <c r="S1732" s="19">
        <f t="shared" si="1340"/>
        <v>1.7006591321793685</v>
      </c>
      <c r="T1732" s="19">
        <f t="shared" si="1298"/>
        <v>-1.8115278518558644</v>
      </c>
      <c r="U1732" s="19">
        <f t="shared" si="1298"/>
        <v>-1.5061700036085592</v>
      </c>
      <c r="V1732" s="19">
        <f t="shared" si="1298"/>
        <v>-0.8777458006934078</v>
      </c>
      <c r="W1732" s="19">
        <f t="shared" si="1329"/>
        <v>9.9403798057054963E-3</v>
      </c>
      <c r="X1732" s="19">
        <f t="shared" si="1330"/>
        <v>7.4658519016223539E-3</v>
      </c>
      <c r="Y1732" s="19">
        <f t="shared" si="1331"/>
        <v>1</v>
      </c>
      <c r="Z1732" s="19">
        <f t="shared" si="1332"/>
        <v>1.3314461546639331</v>
      </c>
      <c r="AA1732" s="19">
        <f t="shared" si="1333"/>
        <v>2.3314461546639329</v>
      </c>
      <c r="AB1732" s="19">
        <f t="shared" si="1334"/>
        <v>0.42891833379876848</v>
      </c>
      <c r="AC1732" s="19">
        <f t="shared" si="1335"/>
        <v>0.57108166620123157</v>
      </c>
      <c r="AD1732" s="20">
        <f t="shared" si="1336"/>
        <v>1.6828943817349502E-3</v>
      </c>
      <c r="AE1732" s="21">
        <f t="shared" si="1291"/>
        <v>1</v>
      </c>
      <c r="AF1732" s="21">
        <f t="shared" si="1299"/>
        <v>0</v>
      </c>
      <c r="AG1732" s="21">
        <f t="shared" si="1300"/>
        <v>2</v>
      </c>
      <c r="AH1732" s="21">
        <f t="shared" si="1301"/>
        <v>0</v>
      </c>
      <c r="AI1732" s="21">
        <f t="shared" si="1315"/>
        <v>1</v>
      </c>
      <c r="AJ1732" s="21">
        <f t="shared" si="1316"/>
        <v>1.6828943817349502E-3</v>
      </c>
      <c r="AK1732" s="24">
        <f t="shared" si="1292"/>
        <v>1</v>
      </c>
      <c r="AL1732" s="24">
        <f t="shared" si="1302"/>
        <v>0</v>
      </c>
      <c r="AM1732" s="24">
        <f t="shared" si="1303"/>
        <v>5</v>
      </c>
      <c r="AN1732" s="24">
        <f t="shared" si="1304"/>
        <v>0</v>
      </c>
      <c r="AO1732" s="24">
        <f t="shared" si="1305"/>
        <v>1</v>
      </c>
      <c r="AP1732" s="24">
        <f t="shared" si="1317"/>
        <v>1.6828943817349502E-3</v>
      </c>
      <c r="AQ1732" s="27">
        <f t="shared" si="1293"/>
        <v>0</v>
      </c>
      <c r="AR1732" s="27">
        <f t="shared" si="1306"/>
        <v>0</v>
      </c>
      <c r="AS1732" s="27">
        <f t="shared" si="1307"/>
        <v>0</v>
      </c>
      <c r="AT1732" s="27">
        <f t="shared" si="1308"/>
        <v>0</v>
      </c>
      <c r="AU1732" s="27">
        <f t="shared" si="1309"/>
        <v>0</v>
      </c>
      <c r="AV1732" s="27">
        <f t="shared" si="1318"/>
        <v>0</v>
      </c>
      <c r="AW1732">
        <f t="shared" si="1310"/>
        <v>109.34808647529206</v>
      </c>
      <c r="AX1732">
        <f t="shared" si="1311"/>
        <v>86.228950108511725</v>
      </c>
      <c r="AY1732">
        <f t="shared" si="1319"/>
        <v>81.318793436117829</v>
      </c>
      <c r="AZ1732">
        <f t="shared" si="1312"/>
        <v>1.1219295878233E-3</v>
      </c>
      <c r="BA1732">
        <f t="shared" si="1320"/>
        <v>92.139533253000138</v>
      </c>
      <c r="BB1732" s="4">
        <f t="shared" si="1294"/>
        <v>0</v>
      </c>
      <c r="BC1732" s="4">
        <f t="shared" si="1295"/>
        <v>1</v>
      </c>
    </row>
    <row r="1733" spans="1:55">
      <c r="A1733" s="37">
        <v>42892</v>
      </c>
      <c r="B1733" s="2" t="s">
        <v>76</v>
      </c>
      <c r="C1733" s="40">
        <v>7.72</v>
      </c>
      <c r="D1733" s="19">
        <f t="shared" si="1296"/>
        <v>-2.5839793281654342E-3</v>
      </c>
      <c r="E1733" s="19">
        <f t="shared" si="1321"/>
        <v>-1.0256410256410265E-2</v>
      </c>
      <c r="F1733" s="19">
        <f t="shared" si="1323"/>
        <v>1.5789473684210541E-2</v>
      </c>
      <c r="G1733" s="19">
        <f t="shared" si="1327"/>
        <v>2.2516556291390721E-2</v>
      </c>
      <c r="H1733" s="19">
        <f t="shared" si="1339"/>
        <v>-0.5388094396725629</v>
      </c>
      <c r="I1733" s="19">
        <f t="shared" si="1339"/>
        <v>0.64685034085677229</v>
      </c>
      <c r="J1733" s="19">
        <f t="shared" si="1339"/>
        <v>0.86310780211851768</v>
      </c>
      <c r="K1733" s="2" t="s">
        <v>75</v>
      </c>
      <c r="L1733" s="40">
        <v>10.18</v>
      </c>
      <c r="M1733" s="19">
        <f t="shared" si="1297"/>
        <v>-4.8875855327468925E-3</v>
      </c>
      <c r="N1733" s="19">
        <f t="shared" si="1322"/>
        <v>7.9207920792079278E-3</v>
      </c>
      <c r="O1733" s="19">
        <f t="shared" si="1324"/>
        <v>3.140830800405274E-2</v>
      </c>
      <c r="P1733" s="19">
        <f t="shared" si="1328"/>
        <v>3.9836567926455631E-2</v>
      </c>
      <c r="Q1733" s="19">
        <f t="shared" si="1340"/>
        <v>0.41729371792522757</v>
      </c>
      <c r="R1733" s="19">
        <f t="shared" si="1340"/>
        <v>1.2398394334187401</v>
      </c>
      <c r="S1733" s="19">
        <f t="shared" si="1340"/>
        <v>1.503843478495289</v>
      </c>
      <c r="T1733" s="19">
        <f t="shared" si="1298"/>
        <v>-0.95610315759779052</v>
      </c>
      <c r="U1733" s="19">
        <f t="shared" si="1298"/>
        <v>-0.59298909256196786</v>
      </c>
      <c r="V1733" s="19">
        <f t="shared" si="1298"/>
        <v>-0.64073567637677131</v>
      </c>
      <c r="W1733" s="19">
        <f t="shared" si="1329"/>
        <v>9.9083456853073914E-3</v>
      </c>
      <c r="X1733" s="19">
        <f t="shared" si="1330"/>
        <v>7.6209657690074744E-3</v>
      </c>
      <c r="Y1733" s="19">
        <f t="shared" si="1331"/>
        <v>1</v>
      </c>
      <c r="Z1733" s="19">
        <f t="shared" si="1332"/>
        <v>1.3001430508456171</v>
      </c>
      <c r="AA1733" s="19">
        <f t="shared" si="1333"/>
        <v>2.3001430508456169</v>
      </c>
      <c r="AB1733" s="19">
        <f t="shared" si="1334"/>
        <v>0.43475556862968301</v>
      </c>
      <c r="AC1733" s="19">
        <f t="shared" si="1335"/>
        <v>0.5652444313703171</v>
      </c>
      <c r="AD1733" s="20">
        <f t="shared" si="1336"/>
        <v>-8.8602840741583196E-3</v>
      </c>
      <c r="AE1733" s="21">
        <f t="shared" si="1291"/>
        <v>0</v>
      </c>
      <c r="AF1733" s="21">
        <f t="shared" si="1299"/>
        <v>0</v>
      </c>
      <c r="AG1733" s="21">
        <f t="shared" si="1300"/>
        <v>3</v>
      </c>
      <c r="AH1733" s="21">
        <f t="shared" si="1301"/>
        <v>0</v>
      </c>
      <c r="AI1733" s="21">
        <f t="shared" si="1315"/>
        <v>1</v>
      </c>
      <c r="AJ1733" s="21">
        <f t="shared" si="1316"/>
        <v>-8.8602840741583196E-3</v>
      </c>
      <c r="AK1733" s="24">
        <f t="shared" si="1292"/>
        <v>0</v>
      </c>
      <c r="AL1733" s="24">
        <f t="shared" si="1302"/>
        <v>0</v>
      </c>
      <c r="AM1733" s="24">
        <f t="shared" si="1303"/>
        <v>0</v>
      </c>
      <c r="AN1733" s="24">
        <f t="shared" si="1304"/>
        <v>1</v>
      </c>
      <c r="AO1733" s="24">
        <f t="shared" si="1305"/>
        <v>0</v>
      </c>
      <c r="AP1733" s="24">
        <f t="shared" si="1317"/>
        <v>0</v>
      </c>
      <c r="AQ1733" s="27">
        <f t="shared" si="1293"/>
        <v>0</v>
      </c>
      <c r="AR1733" s="27">
        <f t="shared" si="1306"/>
        <v>0</v>
      </c>
      <c r="AS1733" s="27">
        <f t="shared" si="1307"/>
        <v>0</v>
      </c>
      <c r="AT1733" s="27">
        <f t="shared" si="1308"/>
        <v>0</v>
      </c>
      <c r="AU1733" s="27">
        <f t="shared" si="1309"/>
        <v>0</v>
      </c>
      <c r="AV1733" s="27">
        <f t="shared" si="1318"/>
        <v>0</v>
      </c>
      <c r="AW1733">
        <f t="shared" si="1310"/>
        <v>108.37923136615535</v>
      </c>
      <c r="AX1733">
        <f t="shared" si="1311"/>
        <v>86.228950108511725</v>
      </c>
      <c r="AY1733">
        <f t="shared" si="1319"/>
        <v>81.318793436117829</v>
      </c>
      <c r="AZ1733">
        <f t="shared" si="1312"/>
        <v>-2.9534280247194397E-3</v>
      </c>
      <c r="BA1733">
        <f t="shared" si="1320"/>
        <v>91.86740577330616</v>
      </c>
      <c r="BB1733" s="4">
        <f t="shared" si="1294"/>
        <v>0</v>
      </c>
      <c r="BC1733" s="4">
        <f t="shared" si="1295"/>
        <v>0</v>
      </c>
    </row>
    <row r="1734" spans="1:55">
      <c r="A1734" s="37">
        <v>42893</v>
      </c>
      <c r="B1734" s="2" t="s">
        <v>76</v>
      </c>
      <c r="C1734" s="40">
        <v>7.75</v>
      </c>
      <c r="D1734" s="19">
        <f t="shared" si="1296"/>
        <v>3.886010362694333E-3</v>
      </c>
      <c r="E1734" s="19">
        <f t="shared" si="1321"/>
        <v>-8.9514066496164044E-3</v>
      </c>
      <c r="F1734" s="19">
        <f t="shared" si="1323"/>
        <v>7.8023407022106122E-3</v>
      </c>
      <c r="G1734" s="19">
        <f t="shared" si="1327"/>
        <v>3.6096256684491922E-2</v>
      </c>
      <c r="H1734" s="19">
        <f t="shared" si="1339"/>
        <v>-0.4717691297250739</v>
      </c>
      <c r="I1734" s="19">
        <f t="shared" si="1339"/>
        <v>0.31914756507795822</v>
      </c>
      <c r="J1734" s="19">
        <f t="shared" si="1339"/>
        <v>1.3549928768337338</v>
      </c>
      <c r="K1734" s="2" t="s">
        <v>75</v>
      </c>
      <c r="L1734" s="40">
        <v>10.37</v>
      </c>
      <c r="M1734" s="19">
        <f t="shared" si="1297"/>
        <v>1.8664047151276966E-2</v>
      </c>
      <c r="N1734" s="19">
        <f t="shared" si="1322"/>
        <v>1.5670910871694255E-2</v>
      </c>
      <c r="O1734" s="19">
        <f t="shared" si="1324"/>
        <v>3.3898305084745749E-2</v>
      </c>
      <c r="P1734" s="19">
        <f t="shared" si="1328"/>
        <v>5.7084607543323007E-2</v>
      </c>
      <c r="Q1734" s="19">
        <f t="shared" si="1340"/>
        <v>0.82568439469083321</v>
      </c>
      <c r="R1734" s="19">
        <f t="shared" si="1340"/>
        <v>1.3351023639446078</v>
      </c>
      <c r="S1734" s="19">
        <f t="shared" si="1340"/>
        <v>2.1535593127817458</v>
      </c>
      <c r="T1734" s="19">
        <f t="shared" si="1298"/>
        <v>-1.2974535244159071</v>
      </c>
      <c r="U1734" s="19">
        <f t="shared" si="1298"/>
        <v>-1.0159547988666495</v>
      </c>
      <c r="V1734" s="19">
        <f t="shared" si="1298"/>
        <v>-0.79856643594801202</v>
      </c>
      <c r="W1734" s="19">
        <f t="shared" si="1329"/>
        <v>9.6116170689945473E-3</v>
      </c>
      <c r="X1734" s="19">
        <f t="shared" si="1330"/>
        <v>8.4851470346137652E-3</v>
      </c>
      <c r="Y1734" s="19">
        <f t="shared" si="1331"/>
        <v>1</v>
      </c>
      <c r="Z1734" s="19">
        <f t="shared" si="1332"/>
        <v>1.1327578685184279</v>
      </c>
      <c r="AA1734" s="19">
        <f t="shared" si="1333"/>
        <v>2.1327578685184276</v>
      </c>
      <c r="AB1734" s="19">
        <f t="shared" si="1334"/>
        <v>0.46887647902322566</v>
      </c>
      <c r="AC1734" s="19">
        <f t="shared" si="1335"/>
        <v>0.5311235209767744</v>
      </c>
      <c r="AD1734" s="20">
        <f t="shared" si="1336"/>
        <v>3.399554224430083E-3</v>
      </c>
      <c r="AE1734" s="21">
        <f t="shared" si="1291"/>
        <v>1</v>
      </c>
      <c r="AF1734" s="21">
        <f t="shared" si="1299"/>
        <v>0</v>
      </c>
      <c r="AG1734" s="21">
        <f t="shared" si="1300"/>
        <v>4</v>
      </c>
      <c r="AH1734" s="21">
        <f t="shared" si="1301"/>
        <v>0</v>
      </c>
      <c r="AI1734" s="21">
        <f t="shared" si="1315"/>
        <v>1</v>
      </c>
      <c r="AJ1734" s="21">
        <f t="shared" si="1316"/>
        <v>3.399554224430083E-3</v>
      </c>
      <c r="AK1734" s="24">
        <f t="shared" si="1292"/>
        <v>1</v>
      </c>
      <c r="AL1734" s="24">
        <f t="shared" si="1302"/>
        <v>0</v>
      </c>
      <c r="AM1734" s="24">
        <f t="shared" si="1303"/>
        <v>1</v>
      </c>
      <c r="AN1734" s="24">
        <f t="shared" si="1304"/>
        <v>0</v>
      </c>
      <c r="AO1734" s="24">
        <f t="shared" si="1305"/>
        <v>1</v>
      </c>
      <c r="AP1734" s="24">
        <f t="shared" si="1317"/>
        <v>3.399554224430083E-3</v>
      </c>
      <c r="AQ1734" s="27">
        <f t="shared" si="1293"/>
        <v>0</v>
      </c>
      <c r="AR1734" s="27">
        <f t="shared" si="1306"/>
        <v>0</v>
      </c>
      <c r="AS1734" s="27">
        <f t="shared" si="1307"/>
        <v>0</v>
      </c>
      <c r="AT1734" s="27">
        <f t="shared" si="1308"/>
        <v>0</v>
      </c>
      <c r="AU1734" s="27">
        <f t="shared" si="1309"/>
        <v>0</v>
      </c>
      <c r="AV1734" s="27">
        <f t="shared" si="1318"/>
        <v>0</v>
      </c>
      <c r="AW1734">
        <f t="shared" si="1310"/>
        <v>108.74767243998664</v>
      </c>
      <c r="AX1734">
        <f t="shared" si="1311"/>
        <v>86.522090100121289</v>
      </c>
      <c r="AY1734">
        <f t="shared" si="1319"/>
        <v>81.318793436117829</v>
      </c>
      <c r="AZ1734">
        <f t="shared" si="1312"/>
        <v>2.2663694829533885E-3</v>
      </c>
      <c r="BA1734">
        <f t="shared" si="1320"/>
        <v>92.075611258228889</v>
      </c>
      <c r="BB1734" s="4">
        <f t="shared" si="1294"/>
        <v>0</v>
      </c>
      <c r="BC1734" s="4">
        <f t="shared" si="1295"/>
        <v>1</v>
      </c>
    </row>
    <row r="1735" spans="1:55">
      <c r="A1735" s="37">
        <v>42894</v>
      </c>
      <c r="B1735" s="2" t="s">
        <v>76</v>
      </c>
      <c r="C1735" s="40">
        <v>7.73</v>
      </c>
      <c r="D1735" s="19">
        <f t="shared" si="1296"/>
        <v>-2.5806451612902675E-3</v>
      </c>
      <c r="E1735" s="19">
        <f t="shared" si="1321"/>
        <v>-1.5286624203821557E-2</v>
      </c>
      <c r="F1735" s="19">
        <f t="shared" si="1323"/>
        <v>-7.7021822849806946E-3</v>
      </c>
      <c r="G1735" s="19">
        <f t="shared" si="1327"/>
        <v>3.2042723631508709E-2</v>
      </c>
      <c r="H1735" s="19">
        <f t="shared" si="1339"/>
        <v>-0.80998479711516902</v>
      </c>
      <c r="I1735" s="19">
        <f t="shared" si="1339"/>
        <v>-0.31767295676726687</v>
      </c>
      <c r="J1735" s="19">
        <f t="shared" si="1339"/>
        <v>1.1563306463003387</v>
      </c>
      <c r="K1735" s="2" t="s">
        <v>75</v>
      </c>
      <c r="L1735" s="40">
        <v>10.28</v>
      </c>
      <c r="M1735" s="19">
        <f t="shared" si="1297"/>
        <v>-8.6788813886210098E-3</v>
      </c>
      <c r="N1735" s="19">
        <f t="shared" si="1322"/>
        <v>1.9493177387913815E-3</v>
      </c>
      <c r="O1735" s="19">
        <f t="shared" si="1324"/>
        <v>2.2885572139303346E-2</v>
      </c>
      <c r="P1735" s="19">
        <f t="shared" si="1328"/>
        <v>4.3654822335025351E-2</v>
      </c>
      <c r="Q1735" s="19">
        <f t="shared" si="1340"/>
        <v>0.10328480075566661</v>
      </c>
      <c r="R1735" s="19">
        <f t="shared" si="1340"/>
        <v>0.89873768451282232</v>
      </c>
      <c r="S1735" s="19">
        <f t="shared" si="1340"/>
        <v>1.6338554829166336</v>
      </c>
      <c r="T1735" s="19">
        <f t="shared" si="1298"/>
        <v>-0.91326959787083561</v>
      </c>
      <c r="U1735" s="19">
        <f t="shared" si="1298"/>
        <v>-1.2164106412800892</v>
      </c>
      <c r="V1735" s="19">
        <f t="shared" si="1298"/>
        <v>-0.47752483661629497</v>
      </c>
      <c r="W1735" s="19">
        <f t="shared" si="1329"/>
        <v>9.6617297789445018E-3</v>
      </c>
      <c r="X1735" s="19">
        <f t="shared" si="1330"/>
        <v>8.8564637652803098E-3</v>
      </c>
      <c r="Y1735" s="19">
        <f t="shared" si="1331"/>
        <v>1</v>
      </c>
      <c r="Z1735" s="19">
        <f t="shared" si="1332"/>
        <v>1.0909241018769871</v>
      </c>
      <c r="AA1735" s="19">
        <f t="shared" si="1333"/>
        <v>2.0909241018769871</v>
      </c>
      <c r="AB1735" s="19">
        <f t="shared" si="1334"/>
        <v>0.47825743607925175</v>
      </c>
      <c r="AC1735" s="19">
        <f t="shared" si="1335"/>
        <v>0.52174256392074825</v>
      </c>
      <c r="AD1735" s="20">
        <f t="shared" si="1336"/>
        <v>-2.5376583848285782E-3</v>
      </c>
      <c r="AE1735" s="21">
        <f t="shared" si="1291"/>
        <v>0</v>
      </c>
      <c r="AF1735" s="21">
        <f t="shared" si="1299"/>
        <v>0</v>
      </c>
      <c r="AG1735" s="21">
        <f t="shared" si="1300"/>
        <v>5</v>
      </c>
      <c r="AH1735" s="21">
        <f t="shared" si="1301"/>
        <v>0</v>
      </c>
      <c r="AI1735" s="21">
        <f t="shared" si="1315"/>
        <v>1</v>
      </c>
      <c r="AJ1735" s="21">
        <f t="shared" si="1316"/>
        <v>-2.5376583848285782E-3</v>
      </c>
      <c r="AK1735" s="24">
        <f t="shared" si="1292"/>
        <v>1</v>
      </c>
      <c r="AL1735" s="24">
        <f t="shared" si="1302"/>
        <v>0</v>
      </c>
      <c r="AM1735" s="24">
        <f t="shared" si="1303"/>
        <v>2</v>
      </c>
      <c r="AN1735" s="24">
        <f t="shared" si="1304"/>
        <v>0</v>
      </c>
      <c r="AO1735" s="24">
        <f t="shared" si="1305"/>
        <v>1</v>
      </c>
      <c r="AP1735" s="24">
        <f t="shared" si="1317"/>
        <v>-2.5376583848285782E-3</v>
      </c>
      <c r="AQ1735" s="27">
        <f t="shared" si="1293"/>
        <v>0</v>
      </c>
      <c r="AR1735" s="27">
        <f t="shared" si="1306"/>
        <v>0</v>
      </c>
      <c r="AS1735" s="27">
        <f t="shared" si="1307"/>
        <v>0</v>
      </c>
      <c r="AT1735" s="27">
        <f t="shared" si="1308"/>
        <v>0</v>
      </c>
      <c r="AU1735" s="27">
        <f t="shared" si="1309"/>
        <v>0</v>
      </c>
      <c r="AV1735" s="27">
        <f t="shared" si="1318"/>
        <v>0</v>
      </c>
      <c r="AW1735">
        <f t="shared" si="1310"/>
        <v>108.47170799718872</v>
      </c>
      <c r="AX1735">
        <f t="shared" si="1311"/>
        <v>86.302526592705831</v>
      </c>
      <c r="AY1735">
        <f t="shared" si="1319"/>
        <v>81.318793436117829</v>
      </c>
      <c r="AZ1735">
        <f t="shared" si="1312"/>
        <v>-1.6917722565523855E-3</v>
      </c>
      <c r="BA1735">
        <f t="shared" si="1320"/>
        <v>91.919840293597119</v>
      </c>
      <c r="BB1735" s="4">
        <f t="shared" si="1294"/>
        <v>0</v>
      </c>
      <c r="BC1735" s="4">
        <f t="shared" si="1295"/>
        <v>0</v>
      </c>
    </row>
    <row r="1736" spans="1:55">
      <c r="A1736" s="37">
        <v>42895</v>
      </c>
      <c r="B1736" s="2" t="s">
        <v>76</v>
      </c>
      <c r="C1736" s="40">
        <v>7.73</v>
      </c>
      <c r="D1736" s="19">
        <f t="shared" si="1296"/>
        <v>0</v>
      </c>
      <c r="E1736" s="19">
        <f t="shared" si="1321"/>
        <v>-5.1480051480050385E-3</v>
      </c>
      <c r="F1736" s="19">
        <f t="shared" si="1323"/>
        <v>-2.5806451612902675E-3</v>
      </c>
      <c r="G1736" s="19">
        <f t="shared" si="1327"/>
        <v>3.8978494623655914E-2</v>
      </c>
      <c r="H1736" s="19">
        <f t="shared" si="1339"/>
        <v>-0.27551924337992223</v>
      </c>
      <c r="I1736" s="19">
        <f t="shared" si="1339"/>
        <v>-0.10808359767672661</v>
      </c>
      <c r="J1736" s="19">
        <f t="shared" si="1339"/>
        <v>1.3777264825090696</v>
      </c>
      <c r="K1736" s="2" t="s">
        <v>75</v>
      </c>
      <c r="L1736" s="40">
        <v>10.33</v>
      </c>
      <c r="M1736" s="19">
        <f t="shared" si="1297"/>
        <v>4.8638132295720539E-3</v>
      </c>
      <c r="N1736" s="19">
        <f t="shared" si="1322"/>
        <v>2.9126213592232386E-3</v>
      </c>
      <c r="O1736" s="19">
        <f t="shared" si="1324"/>
        <v>2.8884462151394518E-2</v>
      </c>
      <c r="P1736" s="19">
        <f t="shared" si="1328"/>
        <v>6.4948453608247511E-2</v>
      </c>
      <c r="Q1736" s="19">
        <f t="shared" si="1340"/>
        <v>0.15461403090703807</v>
      </c>
      <c r="R1736" s="19">
        <f t="shared" si="1340"/>
        <v>1.1341061305756386</v>
      </c>
      <c r="S1736" s="19">
        <f t="shared" si="1340"/>
        <v>2.4291370836723734</v>
      </c>
      <c r="T1736" s="19">
        <f t="shared" si="1298"/>
        <v>-0.4301332742869603</v>
      </c>
      <c r="U1736" s="19">
        <f t="shared" si="1298"/>
        <v>-1.2421897282523653</v>
      </c>
      <c r="V1736" s="19">
        <f t="shared" si="1298"/>
        <v>-1.0514106011633038</v>
      </c>
      <c r="W1736" s="19">
        <f t="shared" si="1329"/>
        <v>9.4734532226248419E-3</v>
      </c>
      <c r="X1736" s="19">
        <f t="shared" si="1330"/>
        <v>7.8620784546195571E-3</v>
      </c>
      <c r="Y1736" s="19">
        <f t="shared" si="1331"/>
        <v>1</v>
      </c>
      <c r="Z1736" s="19">
        <f t="shared" si="1332"/>
        <v>1.2049553152269146</v>
      </c>
      <c r="AA1736" s="19">
        <f t="shared" si="1333"/>
        <v>2.2049553152269148</v>
      </c>
      <c r="AB1736" s="19">
        <f t="shared" si="1334"/>
        <v>0.45352392998362812</v>
      </c>
      <c r="AC1736" s="19">
        <f t="shared" si="1335"/>
        <v>0.54647607001637177</v>
      </c>
      <c r="AD1736" s="20">
        <f t="shared" si="1336"/>
        <v>-5.2803562352557393E-3</v>
      </c>
      <c r="AE1736" s="21">
        <f t="shared" ref="AE1736:AE1799" si="1341">IF(T1736&gt;$B$3,-1,IF(T1736&lt;$B$1,1,0))</f>
        <v>0</v>
      </c>
      <c r="AF1736" s="21">
        <f t="shared" si="1299"/>
        <v>0</v>
      </c>
      <c r="AG1736" s="21">
        <f t="shared" si="1300"/>
        <v>0</v>
      </c>
      <c r="AH1736" s="21">
        <f t="shared" si="1301"/>
        <v>1</v>
      </c>
      <c r="AI1736" s="21">
        <f t="shared" si="1315"/>
        <v>0</v>
      </c>
      <c r="AJ1736" s="21">
        <f t="shared" si="1316"/>
        <v>0</v>
      </c>
      <c r="AK1736" s="24">
        <f t="shared" ref="AK1736:AK1799" si="1342">IF(U1736&gt;$B$3,-1,IF(U1736&lt;$B$1,1,0))</f>
        <v>1</v>
      </c>
      <c r="AL1736" s="24">
        <f t="shared" si="1302"/>
        <v>0</v>
      </c>
      <c r="AM1736" s="24">
        <f t="shared" si="1303"/>
        <v>3</v>
      </c>
      <c r="AN1736" s="24">
        <f t="shared" si="1304"/>
        <v>0</v>
      </c>
      <c r="AO1736" s="24">
        <f t="shared" si="1305"/>
        <v>1</v>
      </c>
      <c r="AP1736" s="24">
        <f t="shared" si="1317"/>
        <v>-5.2803562352557393E-3</v>
      </c>
      <c r="AQ1736" s="27">
        <f t="shared" ref="AQ1736:AQ1799" si="1343">IF(V1736&gt;$B$3,-1,IF(V1736&lt;$B$1,1,0))</f>
        <v>1</v>
      </c>
      <c r="AR1736" s="27">
        <f t="shared" si="1306"/>
        <v>0</v>
      </c>
      <c r="AS1736" s="27">
        <f t="shared" si="1307"/>
        <v>1</v>
      </c>
      <c r="AT1736" s="27">
        <f t="shared" si="1308"/>
        <v>0</v>
      </c>
      <c r="AU1736" s="27">
        <f t="shared" si="1309"/>
        <v>1</v>
      </c>
      <c r="AV1736" s="27">
        <f t="shared" si="1318"/>
        <v>-5.2803562352557393E-3</v>
      </c>
      <c r="AW1736">
        <f t="shared" si="1310"/>
        <v>108.47170799718872</v>
      </c>
      <c r="AX1736">
        <f t="shared" si="1311"/>
        <v>85.846818508293723</v>
      </c>
      <c r="AY1736">
        <f t="shared" si="1319"/>
        <v>80.889401238153951</v>
      </c>
      <c r="AZ1736">
        <f t="shared" si="1312"/>
        <v>-3.520237490170493E-3</v>
      </c>
      <c r="BA1736">
        <f t="shared" si="1320"/>
        <v>91.596260625705114</v>
      </c>
      <c r="BB1736" s="4">
        <f t="shared" ref="BB1736:BB1799" si="1344">AQ1736*AE1736</f>
        <v>0</v>
      </c>
      <c r="BC1736" s="4">
        <f t="shared" ref="BC1736:BC1799" si="1345">AE1736*AK1736</f>
        <v>0</v>
      </c>
    </row>
    <row r="1737" spans="1:55">
      <c r="A1737" s="37">
        <v>42898</v>
      </c>
      <c r="B1737" s="2" t="s">
        <v>76</v>
      </c>
      <c r="C1737" s="40">
        <v>7.64</v>
      </c>
      <c r="D1737" s="19">
        <f t="shared" ref="D1737:D1800" si="1346">(C1737-C1736)/C1736</f>
        <v>-1.1642949547218725E-2</v>
      </c>
      <c r="E1737" s="19">
        <f t="shared" si="1321"/>
        <v>-1.2919896640826942E-2</v>
      </c>
      <c r="F1737" s="19">
        <f t="shared" si="1323"/>
        <v>-2.9224904701397766E-2</v>
      </c>
      <c r="G1737" s="19">
        <f t="shared" si="1327"/>
        <v>2.6246719160104427E-3</v>
      </c>
      <c r="H1737" s="19">
        <f t="shared" si="1339"/>
        <v>-0.6933185942999337</v>
      </c>
      <c r="I1737" s="19">
        <f t="shared" si="1339"/>
        <v>-1.2441011263178081</v>
      </c>
      <c r="J1737" s="19">
        <f t="shared" si="1339"/>
        <v>9.0784899882138476E-2</v>
      </c>
      <c r="K1737" s="2" t="s">
        <v>75</v>
      </c>
      <c r="L1737" s="40">
        <v>10.33</v>
      </c>
      <c r="M1737" s="19">
        <f t="shared" ref="M1737:M1800" si="1347">(L1737-L1736)/L1736</f>
        <v>0</v>
      </c>
      <c r="N1737" s="19">
        <f t="shared" si="1322"/>
        <v>9.7751710654936114E-3</v>
      </c>
      <c r="O1737" s="19">
        <f t="shared" si="1324"/>
        <v>2.786069651741287E-2</v>
      </c>
      <c r="P1737" s="19">
        <f t="shared" si="1328"/>
        <v>6.9358178053830224E-2</v>
      </c>
      <c r="Q1737" s="19">
        <f t="shared" si="1340"/>
        <v>0.5203837591914916</v>
      </c>
      <c r="R1737" s="19">
        <f t="shared" si="1340"/>
        <v>1.0923339654875106</v>
      </c>
      <c r="S1737" s="19">
        <f t="shared" si="1340"/>
        <v>2.5620452563137279</v>
      </c>
      <c r="T1737" s="19">
        <f t="shared" ref="T1737:V1800" si="1348">H1737-Q1737</f>
        <v>-1.2137023534914253</v>
      </c>
      <c r="U1737" s="19">
        <f t="shared" si="1348"/>
        <v>-2.3364350918053187</v>
      </c>
      <c r="V1737" s="19">
        <f t="shared" si="1348"/>
        <v>-2.4712603564315896</v>
      </c>
      <c r="W1737" s="19">
        <f t="shared" si="1329"/>
        <v>8.3709979370763399E-3</v>
      </c>
      <c r="X1737" s="19">
        <f t="shared" si="1330"/>
        <v>7.7131036045202158E-3</v>
      </c>
      <c r="Y1737" s="19">
        <f t="shared" si="1331"/>
        <v>1</v>
      </c>
      <c r="Z1737" s="19">
        <f t="shared" si="1332"/>
        <v>1.0852956690703039</v>
      </c>
      <c r="AA1737" s="19">
        <f t="shared" si="1333"/>
        <v>2.0852956690703039</v>
      </c>
      <c r="AB1737" s="19">
        <f t="shared" si="1334"/>
        <v>0.47954830330887044</v>
      </c>
      <c r="AC1737" s="19">
        <f t="shared" si="1335"/>
        <v>0.52045169669112956</v>
      </c>
      <c r="AD1737" s="20">
        <f t="shared" si="1336"/>
        <v>3.1468083083863903E-3</v>
      </c>
      <c r="AE1737" s="21">
        <f t="shared" si="1341"/>
        <v>1</v>
      </c>
      <c r="AF1737" s="21">
        <f t="shared" ref="AF1737:AF1800" si="1349">IF(AND(AI1736=1,T1737&gt;$B$2),1,0)</f>
        <v>0</v>
      </c>
      <c r="AG1737" s="21">
        <f t="shared" ref="AG1737:AG1800" si="1350">IF(OR(AND(AI1736=0,AE1737&gt;0),AND(AG1736=$B$5,AE1737&gt;0)),1,IF(OR(AND(AE1737=0,AI1736=0),OR(AF1737=1),AG1736=$B$5),0,AG1736+1))</f>
        <v>1</v>
      </c>
      <c r="AH1737" s="21">
        <f t="shared" ref="AH1737:AH1800" si="1351">IF(AG1736=$B$5,1,0)</f>
        <v>0</v>
      </c>
      <c r="AI1737" s="21">
        <f t="shared" si="1315"/>
        <v>1</v>
      </c>
      <c r="AJ1737" s="21">
        <f t="shared" si="1316"/>
        <v>3.1468083083863903E-3</v>
      </c>
      <c r="AK1737" s="24">
        <f t="shared" si="1342"/>
        <v>1</v>
      </c>
      <c r="AL1737" s="24">
        <f t="shared" ref="AL1737:AL1800" si="1352">IF(AND(AO1736=1,U1737&gt;$B$2),1,0)</f>
        <v>0</v>
      </c>
      <c r="AM1737" s="24">
        <f t="shared" ref="AM1737:AM1800" si="1353">IF(OR(AND(AO1736=0,AK1737&gt;0),AND(AM1736=$B$5,AK1737&gt;0)),1,IF(OR(AND(AK1737=0,AO1736=0),OR(AL1737=1),AM1736=$B$5),0,AM1736+1))</f>
        <v>4</v>
      </c>
      <c r="AN1737" s="24">
        <f t="shared" ref="AN1737:AN1800" si="1354">IF(AM1736=$B$5,1,0)</f>
        <v>0</v>
      </c>
      <c r="AO1737" s="24">
        <f t="shared" ref="AO1737:AO1800" si="1355">IF(AND(AK1737=0,AL1737=0,AN1737=0),AO1736,IF(AK1737=-1, 0, AK1737))</f>
        <v>1</v>
      </c>
      <c r="AP1737" s="24">
        <f t="shared" si="1317"/>
        <v>3.1468083083863903E-3</v>
      </c>
      <c r="AQ1737" s="27">
        <f t="shared" si="1343"/>
        <v>1</v>
      </c>
      <c r="AR1737" s="27">
        <f t="shared" ref="AR1737:AR1800" si="1356">IF(AND(AU1736=1,V1737&gt;$B$2),1,0)</f>
        <v>0</v>
      </c>
      <c r="AS1737" s="27">
        <f t="shared" ref="AS1737:AS1800" si="1357">IF(OR(AND(AU1736=0,AQ1737&gt;0),AND(AS1736=$B$5,AQ1737&gt;0)),1,IF(OR(AND(AQ1737=0,AU1736=0),OR(AR1737=1),AS1736=$B$5),0,AS1736+1))</f>
        <v>2</v>
      </c>
      <c r="AT1737" s="27">
        <f t="shared" ref="AT1737:AT1800" si="1358">IF(AS1736=$B$5,1,0)</f>
        <v>0</v>
      </c>
      <c r="AU1737" s="27">
        <f t="shared" ref="AU1737:AU1800" si="1359">IF(AND(AQ1737=0,AR1737=0,AT1737=0),AU1736,IF(AQ1737=-1,0,AQ1737))</f>
        <v>1</v>
      </c>
      <c r="AV1737" s="27">
        <f t="shared" si="1318"/>
        <v>3.1468083083863903E-3</v>
      </c>
      <c r="AW1737">
        <f t="shared" ref="AW1737:AW1800" si="1360">AW1736*(1+AJ1737)</f>
        <v>108.81304766913912</v>
      </c>
      <c r="AX1737">
        <f t="shared" ref="AX1737:AX1800" si="1361">AX1736*(1+AP1737)</f>
        <v>86.116961990024151</v>
      </c>
      <c r="AY1737">
        <f t="shared" si="1319"/>
        <v>81.143944678030564</v>
      </c>
      <c r="AZ1737">
        <f t="shared" ref="AZ1737:AZ1800" si="1362">AVERAGE(AV1737,AP1737,AJ1737)</f>
        <v>3.1468083083863903E-3</v>
      </c>
      <c r="BA1737">
        <f t="shared" si="1320"/>
        <v>91.884496499659207</v>
      </c>
      <c r="BB1737" s="4">
        <f t="shared" si="1344"/>
        <v>1</v>
      </c>
      <c r="BC1737" s="4">
        <f t="shared" si="1345"/>
        <v>1</v>
      </c>
    </row>
    <row r="1738" spans="1:55">
      <c r="A1738" s="37">
        <v>42899</v>
      </c>
      <c r="B1738" s="2" t="s">
        <v>76</v>
      </c>
      <c r="C1738" s="40">
        <v>7.65</v>
      </c>
      <c r="D1738" s="19">
        <f t="shared" si="1346"/>
        <v>1.3089005235602978E-3</v>
      </c>
      <c r="E1738" s="19">
        <f t="shared" si="1321"/>
        <v>-9.0673575129532891E-3</v>
      </c>
      <c r="F1738" s="19">
        <f t="shared" si="1323"/>
        <v>-1.9230769230769162E-2</v>
      </c>
      <c r="G1738" s="19">
        <f t="shared" si="1327"/>
        <v>6.5789473684211468E-3</v>
      </c>
      <c r="H1738" s="19">
        <f t="shared" ref="H1738:J1753" si="1363">E1738/STDEV(E1678:E1737)</f>
        <v>-0.48620097091536868</v>
      </c>
      <c r="I1738" s="19">
        <f t="shared" si="1363"/>
        <v>-0.81865624364068079</v>
      </c>
      <c r="J1738" s="19">
        <f t="shared" si="1363"/>
        <v>0.228812446466717</v>
      </c>
      <c r="K1738" s="2" t="s">
        <v>75</v>
      </c>
      <c r="L1738" s="40">
        <v>10.28</v>
      </c>
      <c r="M1738" s="19">
        <f t="shared" si="1347"/>
        <v>-4.8402710551791591E-3</v>
      </c>
      <c r="N1738" s="19">
        <f t="shared" si="1322"/>
        <v>9.8231827111983933E-3</v>
      </c>
      <c r="O1738" s="19">
        <f t="shared" si="1324"/>
        <v>1.7821782178217796E-2</v>
      </c>
      <c r="P1738" s="19">
        <f t="shared" si="1328"/>
        <v>6.8607068607068625E-2</v>
      </c>
      <c r="Q1738" s="19">
        <f t="shared" ref="Q1738:S1753" si="1364">N1738/STDEV(N1678:N1737)</f>
        <v>0.52832502876530452</v>
      </c>
      <c r="R1738" s="19">
        <f t="shared" si="1364"/>
        <v>0.70011516622206504</v>
      </c>
      <c r="S1738" s="19">
        <f t="shared" si="1364"/>
        <v>2.4965113513066455</v>
      </c>
      <c r="T1738" s="19">
        <f t="shared" si="1348"/>
        <v>-1.0145259996806733</v>
      </c>
      <c r="U1738" s="19">
        <f t="shared" si="1348"/>
        <v>-1.5187714098627458</v>
      </c>
      <c r="V1738" s="19">
        <f t="shared" si="1348"/>
        <v>-2.2676989048399285</v>
      </c>
      <c r="W1738" s="19">
        <f t="shared" si="1329"/>
        <v>8.3482008214258024E-3</v>
      </c>
      <c r="X1738" s="19">
        <f t="shared" si="1330"/>
        <v>7.7505274601412481E-3</v>
      </c>
      <c r="Y1738" s="19">
        <f t="shared" si="1331"/>
        <v>1</v>
      </c>
      <c r="Z1738" s="19">
        <f t="shared" si="1332"/>
        <v>1.0771138950682024</v>
      </c>
      <c r="AA1738" s="19">
        <f t="shared" si="1333"/>
        <v>2.0771138950682024</v>
      </c>
      <c r="AB1738" s="19">
        <f t="shared" si="1334"/>
        <v>0.48143724924008791</v>
      </c>
      <c r="AC1738" s="19">
        <f t="shared" si="1335"/>
        <v>0.51856275075991209</v>
      </c>
      <c r="AD1738" s="20">
        <f t="shared" si="1336"/>
        <v>-1.3884241564387579E-3</v>
      </c>
      <c r="AE1738" s="21">
        <f t="shared" si="1341"/>
        <v>1</v>
      </c>
      <c r="AF1738" s="21">
        <f t="shared" si="1349"/>
        <v>0</v>
      </c>
      <c r="AG1738" s="21">
        <f t="shared" si="1350"/>
        <v>2</v>
      </c>
      <c r="AH1738" s="21">
        <f t="shared" si="1351"/>
        <v>0</v>
      </c>
      <c r="AI1738" s="21">
        <f t="shared" ref="AI1738:AI1801" si="1365">IF(AND(AE1738=0,AF1738=0,AH1738=0),AI1737, IF(AE1738=-1, 0,AE1738))</f>
        <v>1</v>
      </c>
      <c r="AJ1738" s="21">
        <f t="shared" ref="AJ1738:AJ1801" si="1366">$AD1738*AI1738</f>
        <v>-1.3884241564387579E-3</v>
      </c>
      <c r="AK1738" s="24">
        <f t="shared" si="1342"/>
        <v>1</v>
      </c>
      <c r="AL1738" s="24">
        <f t="shared" si="1352"/>
        <v>0</v>
      </c>
      <c r="AM1738" s="24">
        <f t="shared" si="1353"/>
        <v>5</v>
      </c>
      <c r="AN1738" s="24">
        <f t="shared" si="1354"/>
        <v>0</v>
      </c>
      <c r="AO1738" s="24">
        <f t="shared" si="1355"/>
        <v>1</v>
      </c>
      <c r="AP1738" s="24">
        <f t="shared" ref="AP1738:AP1801" si="1367">$AD1738*AO1738</f>
        <v>-1.3884241564387579E-3</v>
      </c>
      <c r="AQ1738" s="27">
        <f t="shared" si="1343"/>
        <v>1</v>
      </c>
      <c r="AR1738" s="27">
        <f t="shared" si="1356"/>
        <v>0</v>
      </c>
      <c r="AS1738" s="27">
        <f t="shared" si="1357"/>
        <v>3</v>
      </c>
      <c r="AT1738" s="27">
        <f t="shared" si="1358"/>
        <v>0</v>
      </c>
      <c r="AU1738" s="27">
        <f t="shared" si="1359"/>
        <v>1</v>
      </c>
      <c r="AV1738" s="27">
        <f t="shared" ref="AV1738:AV1801" si="1368">$AD1738*AU1738</f>
        <v>-1.3884241564387579E-3</v>
      </c>
      <c r="AW1738">
        <f t="shared" si="1360"/>
        <v>108.66196900521956</v>
      </c>
      <c r="AX1738">
        <f t="shared" si="1361"/>
        <v>85.997395119718078</v>
      </c>
      <c r="AY1738">
        <f t="shared" ref="AY1738:AY1801" si="1369">AY1737*(1+AV1738)</f>
        <v>81.031282465090854</v>
      </c>
      <c r="AZ1738">
        <f t="shared" si="1362"/>
        <v>-1.3884241564387579E-3</v>
      </c>
      <c r="BA1738">
        <f t="shared" ref="BA1738:BA1801" si="1370">BA1737*(1+AZ1738)</f>
        <v>91.756921845116864</v>
      </c>
      <c r="BB1738" s="4">
        <f t="shared" si="1344"/>
        <v>1</v>
      </c>
      <c r="BC1738" s="4">
        <f t="shared" si="1345"/>
        <v>1</v>
      </c>
    </row>
    <row r="1739" spans="1:55">
      <c r="A1739" s="37">
        <v>42900</v>
      </c>
      <c r="B1739" s="2" t="s">
        <v>76</v>
      </c>
      <c r="C1739" s="40">
        <v>7.66</v>
      </c>
      <c r="D1739" s="19">
        <f t="shared" si="1346"/>
        <v>1.3071895424836323E-3</v>
      </c>
      <c r="E1739" s="19">
        <f t="shared" si="1321"/>
        <v>-1.1612903225806433E-2</v>
      </c>
      <c r="F1739" s="19">
        <f t="shared" si="1323"/>
        <v>-2.0460358056266004E-2</v>
      </c>
      <c r="G1739" s="19">
        <f t="shared" si="1327"/>
        <v>-5.1948051948051991E-3</v>
      </c>
      <c r="H1739" s="19">
        <f t="shared" si="1363"/>
        <v>-0.62347710496746545</v>
      </c>
      <c r="I1739" s="19">
        <f t="shared" si="1363"/>
        <v>-0.87575243419080551</v>
      </c>
      <c r="J1739" s="19">
        <f t="shared" si="1363"/>
        <v>-0.18097746961745595</v>
      </c>
      <c r="K1739" s="2" t="s">
        <v>75</v>
      </c>
      <c r="L1739" s="40">
        <v>10.32</v>
      </c>
      <c r="M1739" s="19">
        <f t="shared" si="1347"/>
        <v>3.8910505836576778E-3</v>
      </c>
      <c r="N1739" s="19">
        <f t="shared" si="1322"/>
        <v>-4.8216007714560211E-3</v>
      </c>
      <c r="O1739" s="19">
        <f t="shared" si="1324"/>
        <v>1.0773751224289856E-2</v>
      </c>
      <c r="P1739" s="19">
        <f t="shared" si="1328"/>
        <v>6.282183316168892E-2</v>
      </c>
      <c r="Q1739" s="19">
        <f t="shared" si="1364"/>
        <v>-0.26085064932938301</v>
      </c>
      <c r="R1739" s="19">
        <f t="shared" si="1364"/>
        <v>0.42501576573096278</v>
      </c>
      <c r="S1739" s="19">
        <f t="shared" si="1364"/>
        <v>2.280069087861166</v>
      </c>
      <c r="T1739" s="19">
        <f t="shared" si="1348"/>
        <v>-0.36262645563808243</v>
      </c>
      <c r="U1739" s="19">
        <f t="shared" si="1348"/>
        <v>-1.3007681999217682</v>
      </c>
      <c r="V1739" s="19">
        <f t="shared" si="1348"/>
        <v>-2.461046557478622</v>
      </c>
      <c r="W1739" s="19">
        <f t="shared" si="1329"/>
        <v>7.7942920574687385E-3</v>
      </c>
      <c r="X1739" s="19">
        <f t="shared" si="1330"/>
        <v>7.6230079667890232E-3</v>
      </c>
      <c r="Y1739" s="19">
        <f t="shared" si="1331"/>
        <v>1</v>
      </c>
      <c r="Z1739" s="19">
        <f t="shared" si="1332"/>
        <v>1.0224693574276644</v>
      </c>
      <c r="AA1739" s="19">
        <f t="shared" si="1333"/>
        <v>2.0224693574276644</v>
      </c>
      <c r="AB1739" s="19">
        <f t="shared" si="1334"/>
        <v>0.49444506851361081</v>
      </c>
      <c r="AC1739" s="19">
        <f t="shared" si="1335"/>
        <v>0.50555493148638919</v>
      </c>
      <c r="AD1739" s="20">
        <f t="shared" si="1336"/>
        <v>-7.9936717892766466E-3</v>
      </c>
      <c r="AE1739" s="21">
        <f t="shared" si="1341"/>
        <v>0</v>
      </c>
      <c r="AF1739" s="21">
        <f t="shared" si="1349"/>
        <v>0</v>
      </c>
      <c r="AG1739" s="21">
        <f t="shared" si="1350"/>
        <v>3</v>
      </c>
      <c r="AH1739" s="21">
        <f t="shared" si="1351"/>
        <v>0</v>
      </c>
      <c r="AI1739" s="21">
        <f t="shared" si="1365"/>
        <v>1</v>
      </c>
      <c r="AJ1739" s="21">
        <f t="shared" si="1366"/>
        <v>-7.9936717892766466E-3</v>
      </c>
      <c r="AK1739" s="24">
        <f t="shared" si="1342"/>
        <v>1</v>
      </c>
      <c r="AL1739" s="24">
        <f t="shared" si="1352"/>
        <v>0</v>
      </c>
      <c r="AM1739" s="24">
        <f t="shared" si="1353"/>
        <v>1</v>
      </c>
      <c r="AN1739" s="24">
        <f t="shared" si="1354"/>
        <v>1</v>
      </c>
      <c r="AO1739" s="24">
        <f t="shared" si="1355"/>
        <v>1</v>
      </c>
      <c r="AP1739" s="24">
        <f t="shared" si="1367"/>
        <v>-7.9936717892766466E-3</v>
      </c>
      <c r="AQ1739" s="27">
        <f t="shared" si="1343"/>
        <v>1</v>
      </c>
      <c r="AR1739" s="27">
        <f t="shared" si="1356"/>
        <v>0</v>
      </c>
      <c r="AS1739" s="27">
        <f t="shared" si="1357"/>
        <v>4</v>
      </c>
      <c r="AT1739" s="27">
        <f t="shared" si="1358"/>
        <v>0</v>
      </c>
      <c r="AU1739" s="27">
        <f t="shared" si="1359"/>
        <v>1</v>
      </c>
      <c r="AV1739" s="27">
        <f t="shared" si="1368"/>
        <v>-7.9936717892766466E-3</v>
      </c>
      <c r="AW1739">
        <f t="shared" si="1360"/>
        <v>107.79336088901528</v>
      </c>
      <c r="AX1739">
        <f t="shared" si="1361"/>
        <v>85.309960168398305</v>
      </c>
      <c r="AY1739">
        <f t="shared" si="1369"/>
        <v>80.383544988400743</v>
      </c>
      <c r="AZ1739">
        <f t="shared" si="1362"/>
        <v>-7.9936717892766466E-3</v>
      </c>
      <c r="BA1739">
        <f t="shared" si="1370"/>
        <v>91.023447127492688</v>
      </c>
      <c r="BB1739" s="4">
        <f t="shared" si="1344"/>
        <v>0</v>
      </c>
      <c r="BC1739" s="4">
        <f t="shared" si="1345"/>
        <v>0</v>
      </c>
    </row>
    <row r="1740" spans="1:55">
      <c r="A1740" s="37">
        <v>42901</v>
      </c>
      <c r="B1740" s="2" t="s">
        <v>76</v>
      </c>
      <c r="C1740" s="40">
        <v>7.65</v>
      </c>
      <c r="D1740" s="19">
        <f t="shared" si="1346"/>
        <v>-1.3054830287205987E-3</v>
      </c>
      <c r="E1740" s="19">
        <f t="shared" si="1321"/>
        <v>-1.0349288486416567E-2</v>
      </c>
      <c r="F1740" s="19">
        <f t="shared" si="1323"/>
        <v>-2.5477707006369338E-2</v>
      </c>
      <c r="G1740" s="19">
        <f t="shared" si="1327"/>
        <v>-5.2015604681404466E-3</v>
      </c>
      <c r="H1740" s="19">
        <f t="shared" si="1363"/>
        <v>-0.5558208434068781</v>
      </c>
      <c r="I1740" s="19">
        <f t="shared" si="1363"/>
        <v>-1.0979604891941561</v>
      </c>
      <c r="J1740" s="19">
        <f t="shared" si="1363"/>
        <v>-0.18293526428600357</v>
      </c>
      <c r="K1740" s="2" t="s">
        <v>75</v>
      </c>
      <c r="L1740" s="40">
        <v>10.47</v>
      </c>
      <c r="M1740" s="19">
        <f t="shared" si="1347"/>
        <v>1.4534883720930267E-2</v>
      </c>
      <c r="N1740" s="19">
        <f t="shared" si="1322"/>
        <v>1.8482490272373666E-2</v>
      </c>
      <c r="O1740" s="19">
        <f t="shared" si="1324"/>
        <v>2.0467836257310024E-2</v>
      </c>
      <c r="P1740" s="19">
        <f t="shared" si="1328"/>
        <v>7.716049382716049E-2</v>
      </c>
      <c r="Q1740" s="19">
        <f t="shared" si="1364"/>
        <v>0.99522385112139322</v>
      </c>
      <c r="R1740" s="19">
        <f t="shared" si="1364"/>
        <v>0.80812479485492461</v>
      </c>
      <c r="S1740" s="19">
        <f t="shared" si="1364"/>
        <v>2.7777598491831355</v>
      </c>
      <c r="T1740" s="19">
        <f t="shared" si="1348"/>
        <v>-1.5510446945282714</v>
      </c>
      <c r="U1740" s="19">
        <f t="shared" si="1348"/>
        <v>-1.9060852840490807</v>
      </c>
      <c r="V1740" s="19">
        <f t="shared" si="1348"/>
        <v>-2.9606951134691388</v>
      </c>
      <c r="W1740" s="19">
        <f t="shared" si="1329"/>
        <v>7.7943410734731718E-3</v>
      </c>
      <c r="X1740" s="19">
        <f t="shared" si="1330"/>
        <v>8.0198061547050031E-3</v>
      </c>
      <c r="Y1740" s="19">
        <f t="shared" si="1331"/>
        <v>1.0289267661122974</v>
      </c>
      <c r="Z1740" s="19">
        <f t="shared" si="1332"/>
        <v>1</v>
      </c>
      <c r="AA1740" s="19">
        <f t="shared" si="1333"/>
        <v>2.0289267661122974</v>
      </c>
      <c r="AB1740" s="19">
        <f t="shared" si="1334"/>
        <v>0.50712858802876482</v>
      </c>
      <c r="AC1740" s="19">
        <f t="shared" si="1335"/>
        <v>0.49287141197123513</v>
      </c>
      <c r="AD1740" s="20">
        <f t="shared" si="1336"/>
        <v>-5.6489560111315975E-3</v>
      </c>
      <c r="AE1740" s="21">
        <f t="shared" si="1341"/>
        <v>1</v>
      </c>
      <c r="AF1740" s="21">
        <f t="shared" si="1349"/>
        <v>0</v>
      </c>
      <c r="AG1740" s="21">
        <f t="shared" si="1350"/>
        <v>4</v>
      </c>
      <c r="AH1740" s="21">
        <f t="shared" si="1351"/>
        <v>0</v>
      </c>
      <c r="AI1740" s="21">
        <f t="shared" si="1365"/>
        <v>1</v>
      </c>
      <c r="AJ1740" s="21">
        <f t="shared" si="1366"/>
        <v>-5.6489560111315975E-3</v>
      </c>
      <c r="AK1740" s="24">
        <f t="shared" si="1342"/>
        <v>1</v>
      </c>
      <c r="AL1740" s="24">
        <f t="shared" si="1352"/>
        <v>0</v>
      </c>
      <c r="AM1740" s="24">
        <f t="shared" si="1353"/>
        <v>2</v>
      </c>
      <c r="AN1740" s="24">
        <f t="shared" si="1354"/>
        <v>0</v>
      </c>
      <c r="AO1740" s="24">
        <f t="shared" si="1355"/>
        <v>1</v>
      </c>
      <c r="AP1740" s="24">
        <f t="shared" si="1367"/>
        <v>-5.6489560111315975E-3</v>
      </c>
      <c r="AQ1740" s="27">
        <f t="shared" si="1343"/>
        <v>1</v>
      </c>
      <c r="AR1740" s="27">
        <f t="shared" si="1356"/>
        <v>0</v>
      </c>
      <c r="AS1740" s="27">
        <f t="shared" si="1357"/>
        <v>5</v>
      </c>
      <c r="AT1740" s="27">
        <f t="shared" si="1358"/>
        <v>0</v>
      </c>
      <c r="AU1740" s="27">
        <f t="shared" si="1359"/>
        <v>1</v>
      </c>
      <c r="AV1740" s="27">
        <f t="shared" si="1368"/>
        <v>-5.6489560111315975E-3</v>
      </c>
      <c r="AW1740">
        <f t="shared" si="1360"/>
        <v>107.1844409350612</v>
      </c>
      <c r="AX1740">
        <f t="shared" si="1361"/>
        <v>84.828047956095631</v>
      </c>
      <c r="AY1740">
        <f t="shared" si="1369"/>
        <v>79.929461878742444</v>
      </c>
      <c r="AZ1740">
        <f t="shared" si="1362"/>
        <v>-5.6489560111315966E-3</v>
      </c>
      <c r="BA1740">
        <f t="shared" si="1370"/>
        <v>90.509259678687926</v>
      </c>
      <c r="BB1740" s="4">
        <f t="shared" si="1344"/>
        <v>1</v>
      </c>
      <c r="BC1740" s="4">
        <f t="shared" si="1345"/>
        <v>1</v>
      </c>
    </row>
    <row r="1741" spans="1:55">
      <c r="A1741" s="37">
        <v>42902</v>
      </c>
      <c r="B1741" s="2" t="s">
        <v>76</v>
      </c>
      <c r="C1741" s="40">
        <v>7.65</v>
      </c>
      <c r="D1741" s="19">
        <f t="shared" si="1346"/>
        <v>0</v>
      </c>
      <c r="E1741" s="19">
        <f t="shared" ref="E1741:E1804" si="1371">(C1741-C1736)/C1736</f>
        <v>-1.0349288486416567E-2</v>
      </c>
      <c r="F1741" s="19">
        <f t="shared" si="1323"/>
        <v>-1.5444015444015344E-2</v>
      </c>
      <c r="G1741" s="19">
        <f t="shared" si="1327"/>
        <v>7.905138339921014E-3</v>
      </c>
      <c r="H1741" s="19">
        <f t="shared" si="1363"/>
        <v>-0.55743053736894377</v>
      </c>
      <c r="I1741" s="19">
        <f t="shared" si="1363"/>
        <v>-0.66293960359020188</v>
      </c>
      <c r="J1741" s="19">
        <f t="shared" si="1363"/>
        <v>0.27832482021644372</v>
      </c>
      <c r="K1741" s="2" t="s">
        <v>75</v>
      </c>
      <c r="L1741" s="40">
        <v>10.59</v>
      </c>
      <c r="M1741" s="19">
        <f t="shared" si="1347"/>
        <v>1.1461318051575856E-2</v>
      </c>
      <c r="N1741" s="19">
        <f t="shared" ref="N1741:N1804" si="1372">(L1741-L1736)/L1736</f>
        <v>2.5169409486931249E-2</v>
      </c>
      <c r="O1741" s="19">
        <f t="shared" si="1324"/>
        <v>2.8155339805825158E-2</v>
      </c>
      <c r="P1741" s="19">
        <f t="shared" si="1328"/>
        <v>9.2879256965944318E-2</v>
      </c>
      <c r="Q1741" s="19">
        <f t="shared" si="1364"/>
        <v>1.3547306885202941</v>
      </c>
      <c r="R1741" s="19">
        <f t="shared" si="1364"/>
        <v>1.1118605581704897</v>
      </c>
      <c r="S1741" s="19">
        <f t="shared" si="1364"/>
        <v>3.2823400226595885</v>
      </c>
      <c r="T1741" s="19">
        <f t="shared" si="1348"/>
        <v>-1.9121612258892378</v>
      </c>
      <c r="U1741" s="19">
        <f t="shared" si="1348"/>
        <v>-1.7748001617606914</v>
      </c>
      <c r="V1741" s="19">
        <f t="shared" si="1348"/>
        <v>-3.0040152024431448</v>
      </c>
      <c r="W1741" s="19">
        <f t="shared" si="1329"/>
        <v>7.1919475839635552E-3</v>
      </c>
      <c r="X1741" s="19">
        <f t="shared" si="1330"/>
        <v>8.0264911887541271E-3</v>
      </c>
      <c r="Y1741" s="19">
        <f t="shared" si="1331"/>
        <v>1.1160386105498625</v>
      </c>
      <c r="Z1741" s="19">
        <f t="shared" si="1332"/>
        <v>1</v>
      </c>
      <c r="AA1741" s="19">
        <f t="shared" si="1333"/>
        <v>2.1160386105498628</v>
      </c>
      <c r="AB1741" s="19">
        <f t="shared" si="1334"/>
        <v>0.5274188311052862</v>
      </c>
      <c r="AC1741" s="19">
        <f t="shared" si="1335"/>
        <v>0.47258116889471369</v>
      </c>
      <c r="AD1741" s="20">
        <f t="shared" si="1336"/>
        <v>6.6937842619647992E-3</v>
      </c>
      <c r="AE1741" s="21">
        <f t="shared" si="1341"/>
        <v>1</v>
      </c>
      <c r="AF1741" s="21">
        <f t="shared" si="1349"/>
        <v>0</v>
      </c>
      <c r="AG1741" s="21">
        <f t="shared" si="1350"/>
        <v>5</v>
      </c>
      <c r="AH1741" s="21">
        <f t="shared" si="1351"/>
        <v>0</v>
      </c>
      <c r="AI1741" s="21">
        <f t="shared" si="1365"/>
        <v>1</v>
      </c>
      <c r="AJ1741" s="21">
        <f t="shared" si="1366"/>
        <v>6.6937842619647992E-3</v>
      </c>
      <c r="AK1741" s="24">
        <f t="shared" si="1342"/>
        <v>1</v>
      </c>
      <c r="AL1741" s="24">
        <f t="shared" si="1352"/>
        <v>0</v>
      </c>
      <c r="AM1741" s="24">
        <f t="shared" si="1353"/>
        <v>3</v>
      </c>
      <c r="AN1741" s="24">
        <f t="shared" si="1354"/>
        <v>0</v>
      </c>
      <c r="AO1741" s="24">
        <f t="shared" si="1355"/>
        <v>1</v>
      </c>
      <c r="AP1741" s="24">
        <f t="shared" si="1367"/>
        <v>6.6937842619647992E-3</v>
      </c>
      <c r="AQ1741" s="27">
        <f t="shared" si="1343"/>
        <v>1</v>
      </c>
      <c r="AR1741" s="27">
        <f t="shared" si="1356"/>
        <v>0</v>
      </c>
      <c r="AS1741" s="27">
        <f t="shared" si="1357"/>
        <v>1</v>
      </c>
      <c r="AT1741" s="27">
        <f t="shared" si="1358"/>
        <v>1</v>
      </c>
      <c r="AU1741" s="27">
        <f t="shared" si="1359"/>
        <v>1</v>
      </c>
      <c r="AV1741" s="27">
        <f t="shared" si="1368"/>
        <v>6.6937842619647992E-3</v>
      </c>
      <c r="AW1741">
        <f t="shared" si="1360"/>
        <v>107.90191045891982</v>
      </c>
      <c r="AX1741">
        <f t="shared" si="1361"/>
        <v>85.395868608477329</v>
      </c>
      <c r="AY1741">
        <f t="shared" si="1369"/>
        <v>80.46449245273368</v>
      </c>
      <c r="AZ1741">
        <f t="shared" si="1362"/>
        <v>6.6937842619647992E-3</v>
      </c>
      <c r="BA1741">
        <f t="shared" si="1370"/>
        <v>91.115109136687209</v>
      </c>
      <c r="BB1741" s="4">
        <f t="shared" si="1344"/>
        <v>1</v>
      </c>
      <c r="BC1741" s="4">
        <f t="shared" si="1345"/>
        <v>1</v>
      </c>
    </row>
    <row r="1742" spans="1:55">
      <c r="A1742" s="37">
        <v>42905</v>
      </c>
      <c r="B1742" s="2" t="s">
        <v>76</v>
      </c>
      <c r="C1742" s="40">
        <v>7.65</v>
      </c>
      <c r="D1742" s="19">
        <f t="shared" si="1346"/>
        <v>0</v>
      </c>
      <c r="E1742" s="19">
        <f t="shared" si="1371"/>
        <v>1.3089005235602978E-3</v>
      </c>
      <c r="F1742" s="19">
        <f t="shared" si="1323"/>
        <v>-1.1627906976744167E-2</v>
      </c>
      <c r="G1742" s="19">
        <f t="shared" si="1327"/>
        <v>3.9370078740157809E-3</v>
      </c>
      <c r="H1742" s="19">
        <f t="shared" si="1363"/>
        <v>7.0449929016446741E-2</v>
      </c>
      <c r="I1742" s="19">
        <f t="shared" si="1363"/>
        <v>-0.49877657447938578</v>
      </c>
      <c r="J1742" s="19">
        <f t="shared" si="1363"/>
        <v>0.13856351801726882</v>
      </c>
      <c r="K1742" s="2" t="s">
        <v>75</v>
      </c>
      <c r="L1742" s="40">
        <v>10.44</v>
      </c>
      <c r="M1742" s="19">
        <f t="shared" si="1347"/>
        <v>-1.4164305949008532E-2</v>
      </c>
      <c r="N1742" s="19">
        <f t="shared" si="1372"/>
        <v>1.0648596321393942E-2</v>
      </c>
      <c r="O1742" s="19">
        <f t="shared" si="1324"/>
        <v>2.0527859237536566E-2</v>
      </c>
      <c r="P1742" s="19">
        <f t="shared" si="1328"/>
        <v>7.5180226570545683E-2</v>
      </c>
      <c r="Q1742" s="19">
        <f t="shared" si="1364"/>
        <v>0.56991488415687575</v>
      </c>
      <c r="R1742" s="19">
        <f t="shared" si="1364"/>
        <v>0.81164162129022743</v>
      </c>
      <c r="S1742" s="19">
        <f t="shared" si="1364"/>
        <v>2.5779415725367358</v>
      </c>
      <c r="T1742" s="19">
        <f t="shared" si="1348"/>
        <v>-0.49946495514042899</v>
      </c>
      <c r="U1742" s="19">
        <f t="shared" si="1348"/>
        <v>-1.3104181957696133</v>
      </c>
      <c r="V1742" s="19">
        <f t="shared" si="1348"/>
        <v>-2.4393780545194672</v>
      </c>
      <c r="W1742" s="19">
        <f t="shared" si="1329"/>
        <v>7.1438630218121635E-3</v>
      </c>
      <c r="X1742" s="19">
        <f t="shared" si="1330"/>
        <v>9.0399908733949166E-3</v>
      </c>
      <c r="Y1742" s="19">
        <f t="shared" si="1331"/>
        <v>1.2654205218931771</v>
      </c>
      <c r="Z1742" s="19">
        <f t="shared" si="1332"/>
        <v>1</v>
      </c>
      <c r="AA1742" s="19">
        <f t="shared" si="1333"/>
        <v>2.2654205218931773</v>
      </c>
      <c r="AB1742" s="19">
        <f t="shared" si="1334"/>
        <v>0.5585808505149783</v>
      </c>
      <c r="AC1742" s="19">
        <f t="shared" si="1335"/>
        <v>0.44141914948502153</v>
      </c>
      <c r="AD1742" s="20">
        <f t="shared" si="1336"/>
        <v>2.6833301384799777E-4</v>
      </c>
      <c r="AE1742" s="21">
        <f t="shared" si="1341"/>
        <v>0</v>
      </c>
      <c r="AF1742" s="21">
        <f t="shared" si="1349"/>
        <v>0</v>
      </c>
      <c r="AG1742" s="21">
        <f t="shared" si="1350"/>
        <v>0</v>
      </c>
      <c r="AH1742" s="21">
        <f t="shared" si="1351"/>
        <v>1</v>
      </c>
      <c r="AI1742" s="21">
        <f t="shared" si="1365"/>
        <v>0</v>
      </c>
      <c r="AJ1742" s="21">
        <f t="shared" si="1366"/>
        <v>0</v>
      </c>
      <c r="AK1742" s="24">
        <f t="shared" si="1342"/>
        <v>1</v>
      </c>
      <c r="AL1742" s="24">
        <f t="shared" si="1352"/>
        <v>0</v>
      </c>
      <c r="AM1742" s="24">
        <f t="shared" si="1353"/>
        <v>4</v>
      </c>
      <c r="AN1742" s="24">
        <f t="shared" si="1354"/>
        <v>0</v>
      </c>
      <c r="AO1742" s="24">
        <f t="shared" si="1355"/>
        <v>1</v>
      </c>
      <c r="AP1742" s="24">
        <f t="shared" si="1367"/>
        <v>2.6833301384799777E-4</v>
      </c>
      <c r="AQ1742" s="27">
        <f t="shared" si="1343"/>
        <v>1</v>
      </c>
      <c r="AR1742" s="27">
        <f t="shared" si="1356"/>
        <v>0</v>
      </c>
      <c r="AS1742" s="27">
        <f t="shared" si="1357"/>
        <v>2</v>
      </c>
      <c r="AT1742" s="27">
        <f t="shared" si="1358"/>
        <v>0</v>
      </c>
      <c r="AU1742" s="27">
        <f t="shared" si="1359"/>
        <v>1</v>
      </c>
      <c r="AV1742" s="27">
        <f t="shared" si="1368"/>
        <v>2.6833301384799777E-4</v>
      </c>
      <c r="AW1742">
        <f t="shared" si="1360"/>
        <v>107.90191045891982</v>
      </c>
      <c r="AX1742">
        <f t="shared" si="1361"/>
        <v>85.418783139271213</v>
      </c>
      <c r="AY1742">
        <f t="shared" si="1369"/>
        <v>80.486083732501271</v>
      </c>
      <c r="AZ1742">
        <f t="shared" si="1362"/>
        <v>1.7888867589866517E-4</v>
      </c>
      <c r="BA1742">
        <f t="shared" si="1370"/>
        <v>91.131408597915026</v>
      </c>
      <c r="BB1742" s="4">
        <f t="shared" si="1344"/>
        <v>0</v>
      </c>
      <c r="BC1742" s="4">
        <f t="shared" si="1345"/>
        <v>0</v>
      </c>
    </row>
    <row r="1743" spans="1:55">
      <c r="A1743" s="37">
        <v>42906</v>
      </c>
      <c r="B1743" s="2" t="s">
        <v>76</v>
      </c>
      <c r="C1743" s="40">
        <v>7.7</v>
      </c>
      <c r="D1743" s="19">
        <f t="shared" si="1346"/>
        <v>6.5359477124182774E-3</v>
      </c>
      <c r="E1743" s="19">
        <f t="shared" si="1371"/>
        <v>6.5359477124182774E-3</v>
      </c>
      <c r="F1743" s="19">
        <f t="shared" si="1323"/>
        <v>-2.5906735751294787E-3</v>
      </c>
      <c r="G1743" s="19">
        <f t="shared" si="1327"/>
        <v>1.3157894736842176E-2</v>
      </c>
      <c r="H1743" s="19">
        <f t="shared" si="1363"/>
        <v>0.35241145208896807</v>
      </c>
      <c r="I1743" s="19">
        <f t="shared" si="1363"/>
        <v>-0.11108336785794505</v>
      </c>
      <c r="J1743" s="19">
        <f t="shared" si="1363"/>
        <v>0.46378220164554762</v>
      </c>
      <c r="K1743" s="2" t="s">
        <v>75</v>
      </c>
      <c r="L1743" s="40">
        <v>10.52</v>
      </c>
      <c r="M1743" s="19">
        <f t="shared" si="1347"/>
        <v>7.662835249042153E-3</v>
      </c>
      <c r="N1743" s="19">
        <f t="shared" si="1372"/>
        <v>2.3346303501945546E-2</v>
      </c>
      <c r="O1743" s="19">
        <f t="shared" si="1324"/>
        <v>3.3398821218074644E-2</v>
      </c>
      <c r="P1743" s="19">
        <f t="shared" si="1328"/>
        <v>6.5856129685916961E-2</v>
      </c>
      <c r="Q1743" s="19">
        <f t="shared" si="1364"/>
        <v>1.2750384930543794</v>
      </c>
      <c r="R1743" s="19">
        <f t="shared" si="1364"/>
        <v>1.3215264363225363</v>
      </c>
      <c r="S1743" s="19">
        <f t="shared" si="1364"/>
        <v>2.2273515527964447</v>
      </c>
      <c r="T1743" s="19">
        <f t="shared" si="1348"/>
        <v>-0.92262704096541137</v>
      </c>
      <c r="U1743" s="19">
        <f t="shared" si="1348"/>
        <v>-1.4326098041804813</v>
      </c>
      <c r="V1743" s="19">
        <f t="shared" si="1348"/>
        <v>-1.7635693511508972</v>
      </c>
      <c r="W1743" s="19">
        <f t="shared" si="1329"/>
        <v>7.2447870316199262E-3</v>
      </c>
      <c r="X1743" s="19">
        <f t="shared" si="1330"/>
        <v>8.5861512522025195E-3</v>
      </c>
      <c r="Y1743" s="19">
        <f t="shared" si="1331"/>
        <v>1.1851488821863498</v>
      </c>
      <c r="Z1743" s="19">
        <f t="shared" si="1332"/>
        <v>1</v>
      </c>
      <c r="AA1743" s="19">
        <f t="shared" si="1333"/>
        <v>2.1851488821863496</v>
      </c>
      <c r="AB1743" s="19">
        <f t="shared" si="1334"/>
        <v>0.5423652785619576</v>
      </c>
      <c r="AC1743" s="19">
        <f t="shared" si="1335"/>
        <v>0.45763472143804246</v>
      </c>
      <c r="AD1743" s="20">
        <f t="shared" si="1336"/>
        <v>-2.0713709668214036E-3</v>
      </c>
      <c r="AE1743" s="21">
        <f t="shared" si="1341"/>
        <v>0</v>
      </c>
      <c r="AF1743" s="21">
        <f t="shared" si="1349"/>
        <v>0</v>
      </c>
      <c r="AG1743" s="21">
        <f t="shared" si="1350"/>
        <v>0</v>
      </c>
      <c r="AH1743" s="21">
        <f t="shared" si="1351"/>
        <v>0</v>
      </c>
      <c r="AI1743" s="21">
        <f t="shared" si="1365"/>
        <v>0</v>
      </c>
      <c r="AJ1743" s="21">
        <f t="shared" si="1366"/>
        <v>0</v>
      </c>
      <c r="AK1743" s="24">
        <f t="shared" si="1342"/>
        <v>1</v>
      </c>
      <c r="AL1743" s="24">
        <f t="shared" si="1352"/>
        <v>0</v>
      </c>
      <c r="AM1743" s="24">
        <f t="shared" si="1353"/>
        <v>5</v>
      </c>
      <c r="AN1743" s="24">
        <f t="shared" si="1354"/>
        <v>0</v>
      </c>
      <c r="AO1743" s="24">
        <f t="shared" si="1355"/>
        <v>1</v>
      </c>
      <c r="AP1743" s="24">
        <f t="shared" si="1367"/>
        <v>-2.0713709668214036E-3</v>
      </c>
      <c r="AQ1743" s="27">
        <f t="shared" si="1343"/>
        <v>1</v>
      </c>
      <c r="AR1743" s="27">
        <f t="shared" si="1356"/>
        <v>0</v>
      </c>
      <c r="AS1743" s="27">
        <f t="shared" si="1357"/>
        <v>3</v>
      </c>
      <c r="AT1743" s="27">
        <f t="shared" si="1358"/>
        <v>0</v>
      </c>
      <c r="AU1743" s="27">
        <f t="shared" si="1359"/>
        <v>1</v>
      </c>
      <c r="AV1743" s="27">
        <f t="shared" si="1368"/>
        <v>-2.0713709668214036E-3</v>
      </c>
      <c r="AW1743">
        <f t="shared" si="1360"/>
        <v>107.90191045891982</v>
      </c>
      <c r="AX1743">
        <f t="shared" si="1361"/>
        <v>85.241849151855305</v>
      </c>
      <c r="AY1743">
        <f t="shared" si="1369"/>
        <v>80.319367195424604</v>
      </c>
      <c r="AZ1743">
        <f t="shared" si="1362"/>
        <v>-1.3809139778809358E-3</v>
      </c>
      <c r="BA1743">
        <f t="shared" si="1370"/>
        <v>91.005563961958188</v>
      </c>
      <c r="BB1743" s="4">
        <f t="shared" si="1344"/>
        <v>0</v>
      </c>
      <c r="BC1743" s="4">
        <f t="shared" si="1345"/>
        <v>0</v>
      </c>
    </row>
    <row r="1744" spans="1:55">
      <c r="A1744" s="37">
        <v>42907</v>
      </c>
      <c r="B1744" s="2" t="s">
        <v>76</v>
      </c>
      <c r="C1744" s="40">
        <v>7.72</v>
      </c>
      <c r="D1744" s="19">
        <f t="shared" si="1346"/>
        <v>2.5974025974025419E-3</v>
      </c>
      <c r="E1744" s="19">
        <f t="shared" si="1371"/>
        <v>7.8328981723237087E-3</v>
      </c>
      <c r="F1744" s="19">
        <f t="shared" si="1323"/>
        <v>-3.870967741935516E-3</v>
      </c>
      <c r="G1744" s="19">
        <f t="shared" si="1327"/>
        <v>3.9011703511052484E-3</v>
      </c>
      <c r="H1744" s="19">
        <f t="shared" si="1363"/>
        <v>0.42204764265629835</v>
      </c>
      <c r="I1744" s="19">
        <f t="shared" si="1363"/>
        <v>-0.1659440317615429</v>
      </c>
      <c r="J1744" s="19">
        <f t="shared" si="1363"/>
        <v>0.13709189904255561</v>
      </c>
      <c r="K1744" s="2" t="s">
        <v>75</v>
      </c>
      <c r="L1744" s="40">
        <v>10.6</v>
      </c>
      <c r="M1744" s="19">
        <f t="shared" si="1347"/>
        <v>7.6045627376425924E-3</v>
      </c>
      <c r="N1744" s="19">
        <f t="shared" si="1372"/>
        <v>2.7131782945736371E-2</v>
      </c>
      <c r="O1744" s="19">
        <f t="shared" si="1324"/>
        <v>2.2179363548698209E-2</v>
      </c>
      <c r="P1744" s="19">
        <f t="shared" si="1328"/>
        <v>5.6829511465603222E-2</v>
      </c>
      <c r="Q1744" s="19">
        <f t="shared" si="1364"/>
        <v>1.4993583820101151</v>
      </c>
      <c r="R1744" s="19">
        <f t="shared" si="1364"/>
        <v>0.87649663068950578</v>
      </c>
      <c r="S1744" s="19">
        <f t="shared" si="1364"/>
        <v>1.908098622850513</v>
      </c>
      <c r="T1744" s="19">
        <f t="shared" si="1348"/>
        <v>-1.0773107393538166</v>
      </c>
      <c r="U1744" s="19">
        <f t="shared" si="1348"/>
        <v>-1.0424406624510487</v>
      </c>
      <c r="V1744" s="19">
        <f t="shared" si="1348"/>
        <v>-1.7710067238079574</v>
      </c>
      <c r="W1744" s="19">
        <f t="shared" si="1329"/>
        <v>6.7747142342041329E-3</v>
      </c>
      <c r="X1744" s="19">
        <f t="shared" si="1330"/>
        <v>8.1033888058139863E-3</v>
      </c>
      <c r="Y1744" s="19">
        <f t="shared" si="1331"/>
        <v>1.1961226002569452</v>
      </c>
      <c r="Z1744" s="19">
        <f t="shared" si="1332"/>
        <v>1</v>
      </c>
      <c r="AA1744" s="19">
        <f t="shared" si="1333"/>
        <v>2.1961226002569454</v>
      </c>
      <c r="AB1744" s="19">
        <f t="shared" si="1334"/>
        <v>0.54465201538247421</v>
      </c>
      <c r="AC1744" s="19">
        <f t="shared" si="1335"/>
        <v>0.45534798461752563</v>
      </c>
      <c r="AD1744" s="20">
        <f t="shared" si="1336"/>
        <v>3.1344476130829631E-5</v>
      </c>
      <c r="AE1744" s="21">
        <f t="shared" si="1341"/>
        <v>1</v>
      </c>
      <c r="AF1744" s="21">
        <f t="shared" si="1349"/>
        <v>0</v>
      </c>
      <c r="AG1744" s="21">
        <f t="shared" si="1350"/>
        <v>1</v>
      </c>
      <c r="AH1744" s="21">
        <f t="shared" si="1351"/>
        <v>0</v>
      </c>
      <c r="AI1744" s="21">
        <f t="shared" si="1365"/>
        <v>1</v>
      </c>
      <c r="AJ1744" s="21">
        <f t="shared" si="1366"/>
        <v>3.1344476130829631E-5</v>
      </c>
      <c r="AK1744" s="24">
        <f t="shared" si="1342"/>
        <v>1</v>
      </c>
      <c r="AL1744" s="24">
        <f t="shared" si="1352"/>
        <v>0</v>
      </c>
      <c r="AM1744" s="24">
        <f t="shared" si="1353"/>
        <v>1</v>
      </c>
      <c r="AN1744" s="24">
        <f t="shared" si="1354"/>
        <v>1</v>
      </c>
      <c r="AO1744" s="24">
        <f t="shared" si="1355"/>
        <v>1</v>
      </c>
      <c r="AP1744" s="24">
        <f t="shared" si="1367"/>
        <v>3.1344476130829631E-5</v>
      </c>
      <c r="AQ1744" s="27">
        <f t="shared" si="1343"/>
        <v>1</v>
      </c>
      <c r="AR1744" s="27">
        <f t="shared" si="1356"/>
        <v>0</v>
      </c>
      <c r="AS1744" s="27">
        <f t="shared" si="1357"/>
        <v>4</v>
      </c>
      <c r="AT1744" s="27">
        <f t="shared" si="1358"/>
        <v>0</v>
      </c>
      <c r="AU1744" s="27">
        <f t="shared" si="1359"/>
        <v>1</v>
      </c>
      <c r="AV1744" s="27">
        <f t="shared" si="1368"/>
        <v>3.1344476130829631E-5</v>
      </c>
      <c r="AW1744">
        <f t="shared" si="1360"/>
        <v>107.90529258777667</v>
      </c>
      <c r="AX1744">
        <f t="shared" si="1361"/>
        <v>85.2445210129614</v>
      </c>
      <c r="AY1744">
        <f t="shared" si="1369"/>
        <v>80.321884763912507</v>
      </c>
      <c r="AZ1744">
        <f t="shared" si="1362"/>
        <v>3.1344476130829631E-5</v>
      </c>
      <c r="BA1744">
        <f t="shared" si="1370"/>
        <v>91.008416483685565</v>
      </c>
      <c r="BB1744" s="4">
        <f t="shared" si="1344"/>
        <v>1</v>
      </c>
      <c r="BC1744" s="4">
        <f t="shared" si="1345"/>
        <v>1</v>
      </c>
    </row>
    <row r="1745" spans="1:55">
      <c r="A1745" s="37">
        <v>42908</v>
      </c>
      <c r="B1745" s="2" t="s">
        <v>76</v>
      </c>
      <c r="C1745" s="40">
        <v>7.69</v>
      </c>
      <c r="D1745" s="19">
        <f t="shared" si="1346"/>
        <v>-3.8860103626942176E-3</v>
      </c>
      <c r="E1745" s="19">
        <f t="shared" si="1371"/>
        <v>5.2287581699346445E-3</v>
      </c>
      <c r="F1745" s="19">
        <f t="shared" si="1323"/>
        <v>-5.1746442432082833E-3</v>
      </c>
      <c r="G1745" s="19">
        <f t="shared" si="1327"/>
        <v>-1.2836970474967862E-2</v>
      </c>
      <c r="H1745" s="19">
        <f t="shared" si="1363"/>
        <v>0.28089578521575503</v>
      </c>
      <c r="I1745" s="19">
        <f t="shared" si="1363"/>
        <v>-0.22199318715896943</v>
      </c>
      <c r="J1745" s="19">
        <f t="shared" si="1363"/>
        <v>-0.4555233925715016</v>
      </c>
      <c r="K1745" s="2" t="s">
        <v>75</v>
      </c>
      <c r="L1745" s="40">
        <v>10.55</v>
      </c>
      <c r="M1745" s="19">
        <f t="shared" si="1347"/>
        <v>-4.7169811320753709E-3</v>
      </c>
      <c r="N1745" s="19">
        <f t="shared" si="1372"/>
        <v>7.6408787010506275E-3</v>
      </c>
      <c r="O1745" s="19">
        <f t="shared" si="1324"/>
        <v>2.6264591439688848E-2</v>
      </c>
      <c r="P1745" s="19">
        <f t="shared" si="1328"/>
        <v>4.9751243781094523E-2</v>
      </c>
      <c r="Q1745" s="19">
        <f t="shared" si="1364"/>
        <v>0.42101973162962797</v>
      </c>
      <c r="R1745" s="19">
        <f t="shared" si="1364"/>
        <v>1.0432190493111513</v>
      </c>
      <c r="S1745" s="19">
        <f t="shared" si="1364"/>
        <v>1.6752294698595547</v>
      </c>
      <c r="T1745" s="19">
        <f t="shared" si="1348"/>
        <v>-0.14012394641387294</v>
      </c>
      <c r="U1745" s="19">
        <f t="shared" si="1348"/>
        <v>-1.2652122364701208</v>
      </c>
      <c r="V1745" s="19">
        <f t="shared" si="1348"/>
        <v>-2.1307528624310561</v>
      </c>
      <c r="W1745" s="19">
        <f t="shared" si="1329"/>
        <v>6.1176466871850589E-3</v>
      </c>
      <c r="X1745" s="19">
        <f t="shared" si="1330"/>
        <v>8.2755768492577628E-3</v>
      </c>
      <c r="Y1745" s="19">
        <f t="shared" si="1331"/>
        <v>1.3527386056133364</v>
      </c>
      <c r="Z1745" s="19">
        <f t="shared" si="1332"/>
        <v>1</v>
      </c>
      <c r="AA1745" s="19">
        <f t="shared" si="1333"/>
        <v>2.3527386056133364</v>
      </c>
      <c r="AB1745" s="19">
        <f t="shared" si="1334"/>
        <v>0.57496340748856389</v>
      </c>
      <c r="AC1745" s="19">
        <f t="shared" si="1335"/>
        <v>0.42503659251143611</v>
      </c>
      <c r="AD1745" s="20">
        <f t="shared" si="1336"/>
        <v>8.5729231046631962E-3</v>
      </c>
      <c r="AE1745" s="21">
        <f t="shared" si="1341"/>
        <v>0</v>
      </c>
      <c r="AF1745" s="21">
        <f t="shared" si="1349"/>
        <v>0</v>
      </c>
      <c r="AG1745" s="21">
        <f t="shared" si="1350"/>
        <v>2</v>
      </c>
      <c r="AH1745" s="21">
        <f t="shared" si="1351"/>
        <v>0</v>
      </c>
      <c r="AI1745" s="21">
        <f t="shared" si="1365"/>
        <v>1</v>
      </c>
      <c r="AJ1745" s="21">
        <f t="shared" si="1366"/>
        <v>8.5729231046631962E-3</v>
      </c>
      <c r="AK1745" s="24">
        <f t="shared" si="1342"/>
        <v>1</v>
      </c>
      <c r="AL1745" s="24">
        <f t="shared" si="1352"/>
        <v>0</v>
      </c>
      <c r="AM1745" s="24">
        <f t="shared" si="1353"/>
        <v>2</v>
      </c>
      <c r="AN1745" s="24">
        <f t="shared" si="1354"/>
        <v>0</v>
      </c>
      <c r="AO1745" s="24">
        <f t="shared" si="1355"/>
        <v>1</v>
      </c>
      <c r="AP1745" s="24">
        <f t="shared" si="1367"/>
        <v>8.5729231046631962E-3</v>
      </c>
      <c r="AQ1745" s="27">
        <f t="shared" si="1343"/>
        <v>1</v>
      </c>
      <c r="AR1745" s="27">
        <f t="shared" si="1356"/>
        <v>0</v>
      </c>
      <c r="AS1745" s="27">
        <f t="shared" si="1357"/>
        <v>5</v>
      </c>
      <c r="AT1745" s="27">
        <f t="shared" si="1358"/>
        <v>0</v>
      </c>
      <c r="AU1745" s="27">
        <f t="shared" si="1359"/>
        <v>1</v>
      </c>
      <c r="AV1745" s="27">
        <f t="shared" si="1368"/>
        <v>8.5729231046631962E-3</v>
      </c>
      <c r="AW1745">
        <f t="shared" si="1360"/>
        <v>108.83035636371787</v>
      </c>
      <c r="AX1745">
        <f t="shared" si="1361"/>
        <v>85.975315736699358</v>
      </c>
      <c r="AY1745">
        <f t="shared" si="1369"/>
        <v>81.01047810561515</v>
      </c>
      <c r="AZ1745">
        <f t="shared" si="1362"/>
        <v>8.5729231046631962E-3</v>
      </c>
      <c r="BA1745">
        <f t="shared" si="1370"/>
        <v>91.788624640077359</v>
      </c>
      <c r="BB1745" s="4">
        <f t="shared" si="1344"/>
        <v>0</v>
      </c>
      <c r="BC1745" s="4">
        <f t="shared" si="1345"/>
        <v>0</v>
      </c>
    </row>
    <row r="1746" spans="1:55">
      <c r="A1746" s="37">
        <v>42909</v>
      </c>
      <c r="B1746" s="2" t="s">
        <v>76</v>
      </c>
      <c r="C1746" s="40">
        <v>7.74</v>
      </c>
      <c r="D1746" s="19">
        <f t="shared" si="1346"/>
        <v>6.501950585175529E-3</v>
      </c>
      <c r="E1746" s="19">
        <f t="shared" si="1371"/>
        <v>1.1764705882352922E-2</v>
      </c>
      <c r="F1746" s="19">
        <f t="shared" ref="F1746:F1809" si="1373">(C1746-C1736)/C1736</f>
        <v>1.2936610608020422E-3</v>
      </c>
      <c r="G1746" s="19">
        <f t="shared" si="1327"/>
        <v>-1.2903225806451338E-3</v>
      </c>
      <c r="H1746" s="19">
        <f t="shared" si="1363"/>
        <v>0.63308115312081892</v>
      </c>
      <c r="I1746" s="19">
        <f t="shared" si="1363"/>
        <v>5.5498593482110253E-2</v>
      </c>
      <c r="J1746" s="19">
        <f t="shared" si="1363"/>
        <v>-4.6259194144735546E-2</v>
      </c>
      <c r="K1746" s="2" t="s">
        <v>75</v>
      </c>
      <c r="L1746" s="40">
        <v>10.43</v>
      </c>
      <c r="M1746" s="19">
        <f t="shared" si="1347"/>
        <v>-1.1374407582938482E-2</v>
      </c>
      <c r="N1746" s="19">
        <f t="shared" si="1372"/>
        <v>-1.5108593012275745E-2</v>
      </c>
      <c r="O1746" s="19">
        <f t="shared" ref="O1746:O1809" si="1374">(L1746-L1736)/L1736</f>
        <v>9.6805421103581448E-3</v>
      </c>
      <c r="P1746" s="19">
        <f t="shared" si="1328"/>
        <v>3.8844621513944286E-2</v>
      </c>
      <c r="Q1746" s="19">
        <f t="shared" si="1364"/>
        <v>-0.83907319118549117</v>
      </c>
      <c r="R1746" s="19">
        <f t="shared" si="1364"/>
        <v>0.38764240243264603</v>
      </c>
      <c r="S1746" s="19">
        <f t="shared" si="1364"/>
        <v>1.3130044584691991</v>
      </c>
      <c r="T1746" s="19">
        <f t="shared" si="1348"/>
        <v>1.4721543443063101</v>
      </c>
      <c r="U1746" s="19">
        <f t="shared" si="1348"/>
        <v>-0.33214380895053575</v>
      </c>
      <c r="V1746" s="19">
        <f t="shared" si="1348"/>
        <v>-1.3592636526139346</v>
      </c>
      <c r="W1746" s="19">
        <f t="shared" si="1329"/>
        <v>6.2189931814108168E-3</v>
      </c>
      <c r="X1746" s="19">
        <f t="shared" si="1330"/>
        <v>8.8119208302198521E-3</v>
      </c>
      <c r="Y1746" s="19">
        <f t="shared" si="1331"/>
        <v>1.4169368856295825</v>
      </c>
      <c r="Z1746" s="19">
        <f t="shared" si="1332"/>
        <v>1</v>
      </c>
      <c r="AA1746" s="19">
        <f t="shared" si="1333"/>
        <v>2.4169368856295828</v>
      </c>
      <c r="AB1746" s="19">
        <f t="shared" si="1334"/>
        <v>0.58625315954847024</v>
      </c>
      <c r="AC1746" s="19">
        <f t="shared" si="1335"/>
        <v>0.41374684045152965</v>
      </c>
      <c r="AD1746" s="20">
        <f t="shared" si="1336"/>
        <v>4.0028374331457176E-3</v>
      </c>
      <c r="AE1746" s="21">
        <f t="shared" si="1341"/>
        <v>-1</v>
      </c>
      <c r="AF1746" s="21">
        <f t="shared" si="1349"/>
        <v>1</v>
      </c>
      <c r="AG1746" s="21">
        <f t="shared" si="1350"/>
        <v>0</v>
      </c>
      <c r="AH1746" s="21">
        <f t="shared" si="1351"/>
        <v>0</v>
      </c>
      <c r="AI1746" s="21">
        <f t="shared" si="1365"/>
        <v>0</v>
      </c>
      <c r="AJ1746" s="21">
        <f t="shared" si="1366"/>
        <v>0</v>
      </c>
      <c r="AK1746" s="24">
        <f t="shared" si="1342"/>
        <v>0</v>
      </c>
      <c r="AL1746" s="24">
        <f t="shared" si="1352"/>
        <v>0</v>
      </c>
      <c r="AM1746" s="24">
        <f t="shared" si="1353"/>
        <v>3</v>
      </c>
      <c r="AN1746" s="24">
        <f t="shared" si="1354"/>
        <v>0</v>
      </c>
      <c r="AO1746" s="24">
        <f t="shared" si="1355"/>
        <v>1</v>
      </c>
      <c r="AP1746" s="24">
        <f t="shared" si="1367"/>
        <v>4.0028374331457176E-3</v>
      </c>
      <c r="AQ1746" s="27">
        <f t="shared" si="1343"/>
        <v>1</v>
      </c>
      <c r="AR1746" s="27">
        <f t="shared" si="1356"/>
        <v>0</v>
      </c>
      <c r="AS1746" s="27">
        <f t="shared" si="1357"/>
        <v>1</v>
      </c>
      <c r="AT1746" s="27">
        <f t="shared" si="1358"/>
        <v>1</v>
      </c>
      <c r="AU1746" s="27">
        <f t="shared" si="1359"/>
        <v>1</v>
      </c>
      <c r="AV1746" s="27">
        <f t="shared" si="1368"/>
        <v>4.0028374331457176E-3</v>
      </c>
      <c r="AW1746">
        <f t="shared" si="1360"/>
        <v>108.83035636371787</v>
      </c>
      <c r="AX1746">
        <f t="shared" si="1361"/>
        <v>86.319460948856744</v>
      </c>
      <c r="AY1746">
        <f t="shared" si="1369"/>
        <v>81.334749879853348</v>
      </c>
      <c r="AZ1746">
        <f t="shared" si="1362"/>
        <v>2.6685582887638116E-3</v>
      </c>
      <c r="BA1746">
        <f t="shared" si="1370"/>
        <v>92.033567935174858</v>
      </c>
      <c r="BB1746" s="4">
        <f t="shared" si="1344"/>
        <v>-1</v>
      </c>
      <c r="BC1746" s="4">
        <f t="shared" si="1345"/>
        <v>0</v>
      </c>
    </row>
    <row r="1747" spans="1:55">
      <c r="A1747" s="37">
        <v>42912</v>
      </c>
      <c r="B1747" s="2" t="s">
        <v>76</v>
      </c>
      <c r="C1747" s="40">
        <v>7.73</v>
      </c>
      <c r="D1747" s="19">
        <f t="shared" si="1346"/>
        <v>-1.2919896640826599E-3</v>
      </c>
      <c r="E1747" s="19">
        <f t="shared" si="1371"/>
        <v>1.0457516339869289E-2</v>
      </c>
      <c r="F1747" s="19">
        <f t="shared" si="1373"/>
        <v>1.1780104712041982E-2</v>
      </c>
      <c r="G1747" s="19">
        <f t="shared" si="1327"/>
        <v>-1.7789072426937697E-2</v>
      </c>
      <c r="H1747" s="19">
        <f t="shared" si="1363"/>
        <v>0.56019258000256233</v>
      </c>
      <c r="I1747" s="19">
        <f t="shared" si="1363"/>
        <v>0.50571731828679822</v>
      </c>
      <c r="J1747" s="19">
        <f t="shared" si="1363"/>
        <v>-0.6404863147148947</v>
      </c>
      <c r="K1747" s="2" t="s">
        <v>75</v>
      </c>
      <c r="L1747" s="40">
        <v>10.31</v>
      </c>
      <c r="M1747" s="19">
        <f t="shared" si="1347"/>
        <v>-1.1505273250239619E-2</v>
      </c>
      <c r="N1747" s="19">
        <f t="shared" si="1372"/>
        <v>-1.2452107279693392E-2</v>
      </c>
      <c r="O1747" s="19">
        <f t="shared" si="1374"/>
        <v>-1.9361084220715947E-3</v>
      </c>
      <c r="P1747" s="19">
        <f t="shared" si="1328"/>
        <v>2.5870646766169132E-2</v>
      </c>
      <c r="Q1747" s="19">
        <f t="shared" si="1364"/>
        <v>-0.68790263091367543</v>
      </c>
      <c r="R1747" s="19">
        <f t="shared" si="1364"/>
        <v>-7.7833037574606231E-2</v>
      </c>
      <c r="S1747" s="19">
        <f t="shared" si="1364"/>
        <v>0.877938068811704</v>
      </c>
      <c r="T1747" s="19">
        <f t="shared" si="1348"/>
        <v>1.2480952109162378</v>
      </c>
      <c r="U1747" s="19">
        <f t="shared" si="1348"/>
        <v>0.58355035586140447</v>
      </c>
      <c r="V1747" s="19">
        <f t="shared" si="1348"/>
        <v>-1.5184243835265987</v>
      </c>
      <c r="W1747" s="19">
        <f t="shared" si="1329"/>
        <v>5.0322071283713972E-3</v>
      </c>
      <c r="X1747" s="19">
        <f t="shared" si="1330"/>
        <v>9.3119099577558141E-3</v>
      </c>
      <c r="Y1747" s="19">
        <f t="shared" si="1331"/>
        <v>1.8504623756950724</v>
      </c>
      <c r="Z1747" s="19">
        <f t="shared" si="1332"/>
        <v>1</v>
      </c>
      <c r="AA1747" s="19">
        <f t="shared" si="1333"/>
        <v>2.8504623756950727</v>
      </c>
      <c r="AB1747" s="19">
        <f t="shared" si="1334"/>
        <v>0.64917972307697813</v>
      </c>
      <c r="AC1747" s="19">
        <f t="shared" si="1335"/>
        <v>0.35082027692302181</v>
      </c>
      <c r="AD1747" s="20">
        <f t="shared" si="1336"/>
        <v>-1.1583681892774213E-3</v>
      </c>
      <c r="AE1747" s="21">
        <f t="shared" si="1341"/>
        <v>-1</v>
      </c>
      <c r="AF1747" s="21">
        <f t="shared" si="1349"/>
        <v>0</v>
      </c>
      <c r="AG1747" s="21">
        <f t="shared" si="1350"/>
        <v>1</v>
      </c>
      <c r="AH1747" s="21">
        <f t="shared" si="1351"/>
        <v>0</v>
      </c>
      <c r="AI1747" s="21">
        <f t="shared" si="1365"/>
        <v>0</v>
      </c>
      <c r="AJ1747" s="21">
        <f t="shared" si="1366"/>
        <v>0</v>
      </c>
      <c r="AK1747" s="24">
        <f t="shared" si="1342"/>
        <v>0</v>
      </c>
      <c r="AL1747" s="24">
        <f t="shared" si="1352"/>
        <v>0</v>
      </c>
      <c r="AM1747" s="24">
        <f t="shared" si="1353"/>
        <v>4</v>
      </c>
      <c r="AN1747" s="24">
        <f t="shared" si="1354"/>
        <v>0</v>
      </c>
      <c r="AO1747" s="24">
        <f t="shared" si="1355"/>
        <v>1</v>
      </c>
      <c r="AP1747" s="24">
        <f t="shared" si="1367"/>
        <v>-1.1583681892774213E-3</v>
      </c>
      <c r="AQ1747" s="27">
        <f t="shared" si="1343"/>
        <v>1</v>
      </c>
      <c r="AR1747" s="27">
        <f t="shared" si="1356"/>
        <v>0</v>
      </c>
      <c r="AS1747" s="27">
        <f t="shared" si="1357"/>
        <v>2</v>
      </c>
      <c r="AT1747" s="27">
        <f t="shared" si="1358"/>
        <v>0</v>
      </c>
      <c r="AU1747" s="27">
        <f t="shared" si="1359"/>
        <v>1</v>
      </c>
      <c r="AV1747" s="27">
        <f t="shared" si="1368"/>
        <v>-1.1583681892774213E-3</v>
      </c>
      <c r="AW1747">
        <f t="shared" si="1360"/>
        <v>108.83035636371787</v>
      </c>
      <c r="AX1747">
        <f t="shared" si="1361"/>
        <v>86.219471231178019</v>
      </c>
      <c r="AY1747">
        <f t="shared" si="1369"/>
        <v>81.240534292909686</v>
      </c>
      <c r="AZ1747">
        <f t="shared" si="1362"/>
        <v>-7.7224545951828092E-4</v>
      </c>
      <c r="BA1747">
        <f t="shared" si="1370"/>
        <v>91.96249543021365</v>
      </c>
      <c r="BB1747" s="4">
        <f t="shared" si="1344"/>
        <v>-1</v>
      </c>
      <c r="BC1747" s="4">
        <f t="shared" si="1345"/>
        <v>0</v>
      </c>
    </row>
    <row r="1748" spans="1:55">
      <c r="A1748" s="37">
        <v>42913</v>
      </c>
      <c r="B1748" s="2" t="s">
        <v>76</v>
      </c>
      <c r="C1748" s="40">
        <v>7.7</v>
      </c>
      <c r="D1748" s="19">
        <f t="shared" si="1346"/>
        <v>-3.8809831824062413E-3</v>
      </c>
      <c r="E1748" s="19">
        <f t="shared" si="1371"/>
        <v>0</v>
      </c>
      <c r="F1748" s="19">
        <f t="shared" si="1373"/>
        <v>6.5359477124182774E-3</v>
      </c>
      <c r="G1748" s="19">
        <f t="shared" si="1327"/>
        <v>-1.2820512820512775E-2</v>
      </c>
      <c r="H1748" s="19">
        <f t="shared" si="1363"/>
        <v>0</v>
      </c>
      <c r="I1748" s="19">
        <f t="shared" si="1363"/>
        <v>0.27919034478062787</v>
      </c>
      <c r="J1748" s="19">
        <f t="shared" si="1363"/>
        <v>-0.4640638418605601</v>
      </c>
      <c r="K1748" s="2" t="s">
        <v>75</v>
      </c>
      <c r="L1748" s="40">
        <v>10.27</v>
      </c>
      <c r="M1748" s="19">
        <f t="shared" si="1347"/>
        <v>-3.8797284190107586E-3</v>
      </c>
      <c r="N1748" s="19">
        <f t="shared" si="1372"/>
        <v>-2.3764258555133082E-2</v>
      </c>
      <c r="O1748" s="19">
        <f t="shared" si="1374"/>
        <v>-9.7276264591437619E-4</v>
      </c>
      <c r="P1748" s="19">
        <f t="shared" si="1328"/>
        <v>1.6831683168316826E-2</v>
      </c>
      <c r="Q1748" s="19">
        <f t="shared" si="1364"/>
        <v>-1.2997056904244269</v>
      </c>
      <c r="R1748" s="19">
        <f t="shared" si="1364"/>
        <v>-3.9158883532309695E-2</v>
      </c>
      <c r="S1748" s="19">
        <f t="shared" si="1364"/>
        <v>0.57078971013467117</v>
      </c>
      <c r="T1748" s="19">
        <f t="shared" si="1348"/>
        <v>1.2997056904244269</v>
      </c>
      <c r="U1748" s="19">
        <f t="shared" si="1348"/>
        <v>0.31834922831293755</v>
      </c>
      <c r="V1748" s="19">
        <f t="shared" si="1348"/>
        <v>-1.0348535519952313</v>
      </c>
      <c r="W1748" s="19">
        <f t="shared" si="1329"/>
        <v>4.7278873190451176E-3</v>
      </c>
      <c r="X1748" s="19">
        <f t="shared" si="1330"/>
        <v>9.3393942159551817E-3</v>
      </c>
      <c r="Y1748" s="19">
        <f t="shared" si="1331"/>
        <v>1.9753842648351105</v>
      </c>
      <c r="Z1748" s="19">
        <f t="shared" si="1332"/>
        <v>1</v>
      </c>
      <c r="AA1748" s="19">
        <f t="shared" si="1333"/>
        <v>2.9753842648351103</v>
      </c>
      <c r="AB1748" s="19">
        <f t="shared" si="1334"/>
        <v>0.66390895730053956</v>
      </c>
      <c r="AC1748" s="19">
        <f t="shared" si="1335"/>
        <v>0.3360910426994605</v>
      </c>
      <c r="AD1748" s="20">
        <f t="shared" si="1336"/>
        <v>-5.3496427151210877E-4</v>
      </c>
      <c r="AE1748" s="21">
        <f t="shared" si="1341"/>
        <v>-1</v>
      </c>
      <c r="AF1748" s="21">
        <f t="shared" si="1349"/>
        <v>0</v>
      </c>
      <c r="AG1748" s="21">
        <f t="shared" si="1350"/>
        <v>2</v>
      </c>
      <c r="AH1748" s="21">
        <f t="shared" si="1351"/>
        <v>0</v>
      </c>
      <c r="AI1748" s="21">
        <f t="shared" si="1365"/>
        <v>0</v>
      </c>
      <c r="AJ1748" s="21">
        <f t="shared" si="1366"/>
        <v>0</v>
      </c>
      <c r="AK1748" s="24">
        <f t="shared" si="1342"/>
        <v>0</v>
      </c>
      <c r="AL1748" s="24">
        <f t="shared" si="1352"/>
        <v>0</v>
      </c>
      <c r="AM1748" s="24">
        <f t="shared" si="1353"/>
        <v>5</v>
      </c>
      <c r="AN1748" s="24">
        <f t="shared" si="1354"/>
        <v>0</v>
      </c>
      <c r="AO1748" s="24">
        <f t="shared" si="1355"/>
        <v>1</v>
      </c>
      <c r="AP1748" s="24">
        <f t="shared" si="1367"/>
        <v>-5.3496427151210877E-4</v>
      </c>
      <c r="AQ1748" s="27">
        <f t="shared" si="1343"/>
        <v>1</v>
      </c>
      <c r="AR1748" s="27">
        <f t="shared" si="1356"/>
        <v>0</v>
      </c>
      <c r="AS1748" s="27">
        <f t="shared" si="1357"/>
        <v>3</v>
      </c>
      <c r="AT1748" s="27">
        <f t="shared" si="1358"/>
        <v>0</v>
      </c>
      <c r="AU1748" s="27">
        <f t="shared" si="1359"/>
        <v>1</v>
      </c>
      <c r="AV1748" s="27">
        <f t="shared" si="1368"/>
        <v>-5.3496427151210877E-4</v>
      </c>
      <c r="AW1748">
        <f t="shared" si="1360"/>
        <v>108.83035636371787</v>
      </c>
      <c r="AX1748">
        <f t="shared" si="1361"/>
        <v>86.173346894560666</v>
      </c>
      <c r="AY1748">
        <f t="shared" si="1369"/>
        <v>81.19707350966442</v>
      </c>
      <c r="AZ1748">
        <f t="shared" si="1362"/>
        <v>-3.5664284767473916E-4</v>
      </c>
      <c r="BA1748">
        <f t="shared" si="1370"/>
        <v>91.929697663964134</v>
      </c>
      <c r="BB1748" s="4">
        <f t="shared" si="1344"/>
        <v>-1</v>
      </c>
      <c r="BC1748" s="4">
        <f t="shared" si="1345"/>
        <v>0</v>
      </c>
    </row>
    <row r="1749" spans="1:55">
      <c r="A1749" s="37">
        <v>42914</v>
      </c>
      <c r="B1749" s="2" t="s">
        <v>76</v>
      </c>
      <c r="C1749" s="40">
        <v>7.69</v>
      </c>
      <c r="D1749" s="19">
        <f t="shared" si="1346"/>
        <v>-1.2987012987012709E-3</v>
      </c>
      <c r="E1749" s="19">
        <f t="shared" si="1371"/>
        <v>-3.8860103626942176E-3</v>
      </c>
      <c r="F1749" s="19">
        <f t="shared" si="1373"/>
        <v>3.9164490861619125E-3</v>
      </c>
      <c r="G1749" s="19">
        <f t="shared" si="1327"/>
        <v>-1.6624040920716097E-2</v>
      </c>
      <c r="H1749" s="19">
        <f t="shared" si="1363"/>
        <v>-0.20984330862820511</v>
      </c>
      <c r="I1749" s="19">
        <f t="shared" si="1363"/>
        <v>0.16725887837712206</v>
      </c>
      <c r="J1749" s="19">
        <f t="shared" si="1363"/>
        <v>-0.60952415698106155</v>
      </c>
      <c r="K1749" s="2" t="s">
        <v>75</v>
      </c>
      <c r="L1749" s="40">
        <v>10.26</v>
      </c>
      <c r="M1749" s="19">
        <f t="shared" si="1347"/>
        <v>-9.7370983446930747E-4</v>
      </c>
      <c r="N1749" s="19">
        <f t="shared" si="1372"/>
        <v>-3.2075471698113193E-2</v>
      </c>
      <c r="O1749" s="19">
        <f t="shared" si="1374"/>
        <v>-5.8139534883721406E-3</v>
      </c>
      <c r="P1749" s="19">
        <f t="shared" si="1328"/>
        <v>4.8971596474044008E-3</v>
      </c>
      <c r="Q1749" s="19">
        <f t="shared" si="1364"/>
        <v>-1.711334642004523</v>
      </c>
      <c r="R1749" s="19">
        <f t="shared" si="1364"/>
        <v>-0.23482871925564625</v>
      </c>
      <c r="S1749" s="19">
        <f t="shared" si="1364"/>
        <v>0.16550306815578694</v>
      </c>
      <c r="T1749" s="19">
        <f t="shared" si="1348"/>
        <v>1.5014913333763178</v>
      </c>
      <c r="U1749" s="19">
        <f t="shared" si="1348"/>
        <v>0.4020875976327683</v>
      </c>
      <c r="V1749" s="19">
        <f t="shared" si="1348"/>
        <v>-0.77502722513684852</v>
      </c>
      <c r="W1749" s="19">
        <f t="shared" si="1329"/>
        <v>4.6688831122478659E-3</v>
      </c>
      <c r="X1749" s="19">
        <f t="shared" si="1330"/>
        <v>9.0418590309368843E-3</v>
      </c>
      <c r="Y1749" s="19">
        <f t="shared" si="1331"/>
        <v>1.9366214174900642</v>
      </c>
      <c r="Z1749" s="19">
        <f t="shared" si="1332"/>
        <v>1</v>
      </c>
      <c r="AA1749" s="19">
        <f t="shared" si="1333"/>
        <v>2.9366214174900644</v>
      </c>
      <c r="AB1749" s="19">
        <f t="shared" si="1334"/>
        <v>0.65947261909752675</v>
      </c>
      <c r="AC1749" s="19">
        <f t="shared" si="1335"/>
        <v>0.3405273809024732</v>
      </c>
      <c r="AD1749" s="20">
        <f t="shared" si="1336"/>
        <v>-9.9569409620604084E-4</v>
      </c>
      <c r="AE1749" s="21">
        <f t="shared" si="1341"/>
        <v>-1</v>
      </c>
      <c r="AF1749" s="21">
        <f t="shared" si="1349"/>
        <v>0</v>
      </c>
      <c r="AG1749" s="21">
        <f t="shared" si="1350"/>
        <v>3</v>
      </c>
      <c r="AH1749" s="21">
        <f t="shared" si="1351"/>
        <v>0</v>
      </c>
      <c r="AI1749" s="21">
        <f t="shared" si="1365"/>
        <v>0</v>
      </c>
      <c r="AJ1749" s="21">
        <f t="shared" si="1366"/>
        <v>0</v>
      </c>
      <c r="AK1749" s="24">
        <f t="shared" si="1342"/>
        <v>0</v>
      </c>
      <c r="AL1749" s="24">
        <f t="shared" si="1352"/>
        <v>0</v>
      </c>
      <c r="AM1749" s="24">
        <f t="shared" si="1353"/>
        <v>0</v>
      </c>
      <c r="AN1749" s="24">
        <f t="shared" si="1354"/>
        <v>1</v>
      </c>
      <c r="AO1749" s="24">
        <f t="shared" si="1355"/>
        <v>0</v>
      </c>
      <c r="AP1749" s="24">
        <f t="shared" si="1367"/>
        <v>0</v>
      </c>
      <c r="AQ1749" s="27">
        <f t="shared" si="1343"/>
        <v>0</v>
      </c>
      <c r="AR1749" s="27">
        <f t="shared" si="1356"/>
        <v>0</v>
      </c>
      <c r="AS1749" s="27">
        <f t="shared" si="1357"/>
        <v>4</v>
      </c>
      <c r="AT1749" s="27">
        <f t="shared" si="1358"/>
        <v>0</v>
      </c>
      <c r="AU1749" s="27">
        <f t="shared" si="1359"/>
        <v>1</v>
      </c>
      <c r="AV1749" s="27">
        <f t="shared" si="1368"/>
        <v>-9.9569409620604084E-4</v>
      </c>
      <c r="AW1749">
        <f t="shared" si="1360"/>
        <v>108.83035636371787</v>
      </c>
      <c r="AX1749">
        <f t="shared" si="1361"/>
        <v>86.173346894560666</v>
      </c>
      <c r="AY1749">
        <f t="shared" si="1369"/>
        <v>81.116226062941635</v>
      </c>
      <c r="AZ1749">
        <f t="shared" si="1362"/>
        <v>-3.318980320686803E-4</v>
      </c>
      <c r="BA1749">
        <f t="shared" si="1370"/>
        <v>91.89918637822079</v>
      </c>
      <c r="BB1749" s="4">
        <f t="shared" si="1344"/>
        <v>0</v>
      </c>
      <c r="BC1749" s="4">
        <f t="shared" si="1345"/>
        <v>0</v>
      </c>
    </row>
    <row r="1750" spans="1:55">
      <c r="A1750" s="37">
        <v>42915</v>
      </c>
      <c r="B1750" s="2" t="s">
        <v>76</v>
      </c>
      <c r="C1750" s="40">
        <v>7.69</v>
      </c>
      <c r="D1750" s="19">
        <f t="shared" si="1346"/>
        <v>0</v>
      </c>
      <c r="E1750" s="19">
        <f t="shared" si="1371"/>
        <v>0</v>
      </c>
      <c r="F1750" s="19">
        <f t="shared" si="1373"/>
        <v>5.2287581699346445E-3</v>
      </c>
      <c r="G1750" s="19">
        <f t="shared" si="1327"/>
        <v>-2.0382165605095447E-2</v>
      </c>
      <c r="H1750" s="19">
        <f t="shared" si="1363"/>
        <v>0</v>
      </c>
      <c r="I1750" s="19">
        <f t="shared" si="1363"/>
        <v>0.22351000011515945</v>
      </c>
      <c r="J1750" s="19">
        <f t="shared" si="1363"/>
        <v>-0.75882571975865931</v>
      </c>
      <c r="K1750" s="2" t="s">
        <v>75</v>
      </c>
      <c r="L1750" s="40">
        <v>10.29</v>
      </c>
      <c r="M1750" s="19">
        <f t="shared" si="1347"/>
        <v>2.9239766081870723E-3</v>
      </c>
      <c r="N1750" s="19">
        <f t="shared" si="1372"/>
        <v>-2.4644549763033322E-2</v>
      </c>
      <c r="O1750" s="19">
        <f t="shared" si="1374"/>
        <v>-1.7191977077364039E-2</v>
      </c>
      <c r="P1750" s="19">
        <f t="shared" si="1328"/>
        <v>2.9239766081870723E-3</v>
      </c>
      <c r="Q1750" s="19">
        <f t="shared" si="1364"/>
        <v>-1.2692124870228949</v>
      </c>
      <c r="R1750" s="19">
        <f t="shared" si="1364"/>
        <v>-0.69008175298092267</v>
      </c>
      <c r="S1750" s="19">
        <f t="shared" si="1364"/>
        <v>9.7909890403568997E-2</v>
      </c>
      <c r="T1750" s="19">
        <f t="shared" si="1348"/>
        <v>1.2692124870228949</v>
      </c>
      <c r="U1750" s="19">
        <f t="shared" si="1348"/>
        <v>0.91359175309608209</v>
      </c>
      <c r="V1750" s="19">
        <f t="shared" si="1348"/>
        <v>-0.85673561016222832</v>
      </c>
      <c r="W1750" s="19">
        <f t="shared" si="1329"/>
        <v>4.5443369143787658E-3</v>
      </c>
      <c r="X1750" s="19">
        <f t="shared" si="1330"/>
        <v>8.9995289404101227E-3</v>
      </c>
      <c r="Y1750" s="19">
        <f t="shared" si="1331"/>
        <v>1.9803833012324978</v>
      </c>
      <c r="Z1750" s="19">
        <f t="shared" si="1332"/>
        <v>1</v>
      </c>
      <c r="AA1750" s="19">
        <f t="shared" si="1333"/>
        <v>2.9803833012324978</v>
      </c>
      <c r="AB1750" s="19">
        <f t="shared" si="1334"/>
        <v>0.66447268725923159</v>
      </c>
      <c r="AC1750" s="19">
        <f t="shared" si="1335"/>
        <v>0.33552731274076836</v>
      </c>
      <c r="AD1750" s="20">
        <f t="shared" si="1336"/>
        <v>3.58678371248633E-3</v>
      </c>
      <c r="AE1750" s="21">
        <f t="shared" si="1341"/>
        <v>-1</v>
      </c>
      <c r="AF1750" s="21">
        <f t="shared" si="1349"/>
        <v>0</v>
      </c>
      <c r="AG1750" s="21">
        <f t="shared" si="1350"/>
        <v>4</v>
      </c>
      <c r="AH1750" s="21">
        <f t="shared" si="1351"/>
        <v>0</v>
      </c>
      <c r="AI1750" s="21">
        <f t="shared" si="1365"/>
        <v>0</v>
      </c>
      <c r="AJ1750" s="21">
        <f t="shared" si="1366"/>
        <v>0</v>
      </c>
      <c r="AK1750" s="24">
        <f t="shared" si="1342"/>
        <v>0</v>
      </c>
      <c r="AL1750" s="24">
        <f t="shared" si="1352"/>
        <v>0</v>
      </c>
      <c r="AM1750" s="24">
        <f t="shared" si="1353"/>
        <v>0</v>
      </c>
      <c r="AN1750" s="24">
        <f t="shared" si="1354"/>
        <v>0</v>
      </c>
      <c r="AO1750" s="24">
        <f t="shared" si="1355"/>
        <v>0</v>
      </c>
      <c r="AP1750" s="24">
        <f t="shared" si="1367"/>
        <v>0</v>
      </c>
      <c r="AQ1750" s="27">
        <f t="shared" si="1343"/>
        <v>0</v>
      </c>
      <c r="AR1750" s="27">
        <f t="shared" si="1356"/>
        <v>0</v>
      </c>
      <c r="AS1750" s="27">
        <f t="shared" si="1357"/>
        <v>5</v>
      </c>
      <c r="AT1750" s="27">
        <f t="shared" si="1358"/>
        <v>0</v>
      </c>
      <c r="AU1750" s="27">
        <f t="shared" si="1359"/>
        <v>1</v>
      </c>
      <c r="AV1750" s="27">
        <f t="shared" si="1368"/>
        <v>3.58678371248633E-3</v>
      </c>
      <c r="AW1750">
        <f t="shared" si="1360"/>
        <v>108.83035636371787</v>
      </c>
      <c r="AX1750">
        <f t="shared" si="1361"/>
        <v>86.173346894560666</v>
      </c>
      <c r="AY1750">
        <f t="shared" si="1369"/>
        <v>81.407172421402549</v>
      </c>
      <c r="AZ1750">
        <f t="shared" si="1362"/>
        <v>1.1955945708287767E-3</v>
      </c>
      <c r="BA1750">
        <f t="shared" si="1370"/>
        <v>92.009060546518185</v>
      </c>
      <c r="BB1750" s="4">
        <f t="shared" si="1344"/>
        <v>0</v>
      </c>
      <c r="BC1750" s="4">
        <f t="shared" si="1345"/>
        <v>0</v>
      </c>
    </row>
    <row r="1751" spans="1:55">
      <c r="A1751" s="37">
        <v>42916</v>
      </c>
      <c r="B1751" s="2" t="s">
        <v>76</v>
      </c>
      <c r="C1751" s="40">
        <v>7.69</v>
      </c>
      <c r="D1751" s="19">
        <f t="shared" si="1346"/>
        <v>0</v>
      </c>
      <c r="E1751" s="19">
        <f t="shared" si="1371"/>
        <v>-6.4599483204134138E-3</v>
      </c>
      <c r="F1751" s="19">
        <f t="shared" si="1373"/>
        <v>5.2287581699346445E-3</v>
      </c>
      <c r="G1751" s="19">
        <f t="shared" si="1327"/>
        <v>-1.0296010296010192E-2</v>
      </c>
      <c r="H1751" s="19">
        <f t="shared" si="1363"/>
        <v>-0.35085091158273024</v>
      </c>
      <c r="I1751" s="19">
        <f t="shared" si="1363"/>
        <v>0.22419756636406241</v>
      </c>
      <c r="J1751" s="19">
        <f t="shared" si="1363"/>
        <v>-0.3864539753601362</v>
      </c>
      <c r="K1751" s="2" t="s">
        <v>75</v>
      </c>
      <c r="L1751" s="40">
        <v>10.18</v>
      </c>
      <c r="M1751" s="19">
        <f t="shared" si="1347"/>
        <v>-1.0689990281826963E-2</v>
      </c>
      <c r="N1751" s="19">
        <f t="shared" si="1372"/>
        <v>-2.3969319271332695E-2</v>
      </c>
      <c r="O1751" s="19">
        <f t="shared" si="1374"/>
        <v>-3.8715769593956575E-2</v>
      </c>
      <c r="P1751" s="19">
        <f t="shared" si="1328"/>
        <v>-1.16504854368933E-2</v>
      </c>
      <c r="Q1751" s="19">
        <f t="shared" si="1364"/>
        <v>-1.2121790583147327</v>
      </c>
      <c r="R1751" s="19">
        <f t="shared" si="1364"/>
        <v>-1.5311204270465262</v>
      </c>
      <c r="S1751" s="19">
        <f t="shared" si="1364"/>
        <v>-0.38620960406866206</v>
      </c>
      <c r="T1751" s="19">
        <f t="shared" si="1348"/>
        <v>0.86132814673200242</v>
      </c>
      <c r="U1751" s="19">
        <f t="shared" si="1348"/>
        <v>1.7553179934105887</v>
      </c>
      <c r="V1751" s="19">
        <f t="shared" si="1348"/>
        <v>-2.443712914741436E-4</v>
      </c>
      <c r="W1751" s="19">
        <f t="shared" si="1329"/>
        <v>4.0006107565114394E-3</v>
      </c>
      <c r="X1751" s="19">
        <f t="shared" si="1330"/>
        <v>9.2697984974645219E-3</v>
      </c>
      <c r="Y1751" s="19">
        <f t="shared" si="1331"/>
        <v>2.3170958290248289</v>
      </c>
      <c r="Z1751" s="19">
        <f t="shared" si="1332"/>
        <v>1</v>
      </c>
      <c r="AA1751" s="19">
        <f t="shared" si="1333"/>
        <v>3.3170958290248289</v>
      </c>
      <c r="AB1751" s="19">
        <f t="shared" si="1334"/>
        <v>0.69853147103863344</v>
      </c>
      <c r="AC1751" s="19">
        <f t="shared" si="1335"/>
        <v>0.30146852896136661</v>
      </c>
      <c r="AD1751" s="20">
        <f t="shared" si="1336"/>
        <v>4.8379551510495311E-3</v>
      </c>
      <c r="AE1751" s="21">
        <f t="shared" si="1341"/>
        <v>0</v>
      </c>
      <c r="AF1751" s="21">
        <f t="shared" si="1349"/>
        <v>0</v>
      </c>
      <c r="AG1751" s="21">
        <f t="shared" si="1350"/>
        <v>0</v>
      </c>
      <c r="AH1751" s="21">
        <f t="shared" si="1351"/>
        <v>0</v>
      </c>
      <c r="AI1751" s="21">
        <f t="shared" si="1365"/>
        <v>0</v>
      </c>
      <c r="AJ1751" s="21">
        <f t="shared" si="1366"/>
        <v>0</v>
      </c>
      <c r="AK1751" s="24">
        <f t="shared" si="1342"/>
        <v>-1</v>
      </c>
      <c r="AL1751" s="24">
        <f t="shared" si="1352"/>
        <v>0</v>
      </c>
      <c r="AM1751" s="24">
        <f t="shared" si="1353"/>
        <v>1</v>
      </c>
      <c r="AN1751" s="24">
        <f t="shared" si="1354"/>
        <v>0</v>
      </c>
      <c r="AO1751" s="24">
        <f t="shared" si="1355"/>
        <v>0</v>
      </c>
      <c r="AP1751" s="24">
        <f t="shared" si="1367"/>
        <v>0</v>
      </c>
      <c r="AQ1751" s="27">
        <f t="shared" si="1343"/>
        <v>0</v>
      </c>
      <c r="AR1751" s="27">
        <f t="shared" si="1356"/>
        <v>0</v>
      </c>
      <c r="AS1751" s="27">
        <f t="shared" si="1357"/>
        <v>0</v>
      </c>
      <c r="AT1751" s="27">
        <f t="shared" si="1358"/>
        <v>1</v>
      </c>
      <c r="AU1751" s="27">
        <f t="shared" si="1359"/>
        <v>0</v>
      </c>
      <c r="AV1751" s="27">
        <f t="shared" si="1368"/>
        <v>0</v>
      </c>
      <c r="AW1751">
        <f t="shared" si="1360"/>
        <v>108.83035636371787</v>
      </c>
      <c r="AX1751">
        <f t="shared" si="1361"/>
        <v>86.173346894560666</v>
      </c>
      <c r="AY1751">
        <f t="shared" si="1369"/>
        <v>81.407172421402549</v>
      </c>
      <c r="AZ1751">
        <f t="shared" si="1362"/>
        <v>0</v>
      </c>
      <c r="BA1751">
        <f t="shared" si="1370"/>
        <v>92.009060546518185</v>
      </c>
      <c r="BB1751" s="4">
        <f t="shared" si="1344"/>
        <v>0</v>
      </c>
      <c r="BC1751" s="4">
        <f t="shared" si="1345"/>
        <v>0</v>
      </c>
    </row>
    <row r="1752" spans="1:55">
      <c r="A1752" s="37">
        <v>42919</v>
      </c>
      <c r="B1752" s="2" t="s">
        <v>76</v>
      </c>
      <c r="C1752" s="40">
        <v>7.74</v>
      </c>
      <c r="D1752" s="19">
        <f t="shared" si="1346"/>
        <v>6.501950585175529E-3</v>
      </c>
      <c r="E1752" s="19">
        <f t="shared" si="1371"/>
        <v>1.2936610608020422E-3</v>
      </c>
      <c r="F1752" s="19">
        <f t="shared" si="1373"/>
        <v>1.1764705882352922E-2</v>
      </c>
      <c r="G1752" s="19">
        <f t="shared" si="1327"/>
        <v>0</v>
      </c>
      <c r="H1752" s="19">
        <f t="shared" si="1363"/>
        <v>7.0383724316238017E-2</v>
      </c>
      <c r="I1752" s="19">
        <f t="shared" si="1363"/>
        <v>0.50381459428373676</v>
      </c>
      <c r="J1752" s="19">
        <f t="shared" si="1363"/>
        <v>0</v>
      </c>
      <c r="K1752" s="2" t="s">
        <v>75</v>
      </c>
      <c r="L1752" s="40">
        <v>10.17</v>
      </c>
      <c r="M1752" s="19">
        <f t="shared" si="1347"/>
        <v>-9.8231827111982194E-4</v>
      </c>
      <c r="N1752" s="19">
        <f t="shared" si="1372"/>
        <v>-1.3579049466537397E-2</v>
      </c>
      <c r="O1752" s="19">
        <f t="shared" si="1374"/>
        <v>-2.5862068965517203E-2</v>
      </c>
      <c r="P1752" s="19">
        <f t="shared" si="1328"/>
        <v>-5.8651026392962363E-3</v>
      </c>
      <c r="Q1752" s="19">
        <f t="shared" si="1364"/>
        <v>-0.67515921770206921</v>
      </c>
      <c r="R1752" s="19">
        <f t="shared" si="1364"/>
        <v>-0.98578120872841202</v>
      </c>
      <c r="S1752" s="19">
        <f t="shared" si="1364"/>
        <v>-0.19065453824631581</v>
      </c>
      <c r="T1752" s="19">
        <f t="shared" si="1348"/>
        <v>0.74554294201830729</v>
      </c>
      <c r="U1752" s="19">
        <f t="shared" si="1348"/>
        <v>1.4895958030121488</v>
      </c>
      <c r="V1752" s="19">
        <f t="shared" si="1348"/>
        <v>0.19065453824631581</v>
      </c>
      <c r="W1752" s="19">
        <f t="shared" si="1329"/>
        <v>4.2093608953236196E-3</v>
      </c>
      <c r="X1752" s="19">
        <f t="shared" si="1330"/>
        <v>9.1538871255741148E-3</v>
      </c>
      <c r="Y1752" s="19">
        <f t="shared" si="1331"/>
        <v>2.1746501079875582</v>
      </c>
      <c r="Z1752" s="19">
        <f t="shared" si="1332"/>
        <v>1</v>
      </c>
      <c r="AA1752" s="19">
        <f t="shared" si="1333"/>
        <v>3.1746501079875582</v>
      </c>
      <c r="AB1752" s="19">
        <f t="shared" si="1334"/>
        <v>0.68500465689621781</v>
      </c>
      <c r="AC1752" s="19">
        <f t="shared" si="1335"/>
        <v>0.31499534310378219</v>
      </c>
      <c r="AD1752" s="20">
        <f t="shared" si="1336"/>
        <v>5.4873309552497087E-3</v>
      </c>
      <c r="AE1752" s="21">
        <f t="shared" si="1341"/>
        <v>0</v>
      </c>
      <c r="AF1752" s="21">
        <f t="shared" si="1349"/>
        <v>0</v>
      </c>
      <c r="AG1752" s="21">
        <f t="shared" si="1350"/>
        <v>0</v>
      </c>
      <c r="AH1752" s="21">
        <f t="shared" si="1351"/>
        <v>0</v>
      </c>
      <c r="AI1752" s="21">
        <f t="shared" si="1365"/>
        <v>0</v>
      </c>
      <c r="AJ1752" s="21">
        <f t="shared" si="1366"/>
        <v>0</v>
      </c>
      <c r="AK1752" s="24">
        <f t="shared" si="1342"/>
        <v>-1</v>
      </c>
      <c r="AL1752" s="24">
        <f t="shared" si="1352"/>
        <v>0</v>
      </c>
      <c r="AM1752" s="24">
        <f t="shared" si="1353"/>
        <v>2</v>
      </c>
      <c r="AN1752" s="24">
        <f t="shared" si="1354"/>
        <v>0</v>
      </c>
      <c r="AO1752" s="24">
        <f t="shared" si="1355"/>
        <v>0</v>
      </c>
      <c r="AP1752" s="24">
        <f t="shared" si="1367"/>
        <v>0</v>
      </c>
      <c r="AQ1752" s="27">
        <f t="shared" si="1343"/>
        <v>0</v>
      </c>
      <c r="AR1752" s="27">
        <f t="shared" si="1356"/>
        <v>0</v>
      </c>
      <c r="AS1752" s="27">
        <f t="shared" si="1357"/>
        <v>0</v>
      </c>
      <c r="AT1752" s="27">
        <f t="shared" si="1358"/>
        <v>0</v>
      </c>
      <c r="AU1752" s="27">
        <f t="shared" si="1359"/>
        <v>0</v>
      </c>
      <c r="AV1752" s="27">
        <f t="shared" si="1368"/>
        <v>0</v>
      </c>
      <c r="AW1752">
        <f t="shared" si="1360"/>
        <v>108.83035636371787</v>
      </c>
      <c r="AX1752">
        <f t="shared" si="1361"/>
        <v>86.173346894560666</v>
      </c>
      <c r="AY1752">
        <f t="shared" si="1369"/>
        <v>81.407172421402549</v>
      </c>
      <c r="AZ1752">
        <f t="shared" si="1362"/>
        <v>0</v>
      </c>
      <c r="BA1752">
        <f t="shared" si="1370"/>
        <v>92.009060546518185</v>
      </c>
      <c r="BB1752" s="4">
        <f t="shared" si="1344"/>
        <v>0</v>
      </c>
      <c r="BC1752" s="4">
        <f t="shared" si="1345"/>
        <v>0</v>
      </c>
    </row>
    <row r="1753" spans="1:55">
      <c r="A1753" s="37">
        <v>42920</v>
      </c>
      <c r="B1753" s="2" t="s">
        <v>76</v>
      </c>
      <c r="C1753" s="40">
        <v>7.83</v>
      </c>
      <c r="D1753" s="19">
        <f t="shared" si="1346"/>
        <v>1.1627906976744167E-2</v>
      </c>
      <c r="E1753" s="19">
        <f t="shared" si="1371"/>
        <v>1.6883116883116868E-2</v>
      </c>
      <c r="F1753" s="19">
        <f t="shared" si="1373"/>
        <v>1.6883116883116868E-2</v>
      </c>
      <c r="G1753" s="19">
        <f t="shared" si="1327"/>
        <v>1.4248704663212477E-2</v>
      </c>
      <c r="H1753" s="19">
        <f t="shared" si="1363"/>
        <v>0.91982728720121765</v>
      </c>
      <c r="I1753" s="19">
        <f t="shared" si="1363"/>
        <v>0.72013152551728654</v>
      </c>
      <c r="J1753" s="19">
        <f t="shared" si="1363"/>
        <v>0.53468059865334228</v>
      </c>
      <c r="K1753" s="2" t="s">
        <v>75</v>
      </c>
      <c r="L1753" s="40">
        <v>10.25</v>
      </c>
      <c r="M1753" s="19">
        <f t="shared" si="1347"/>
        <v>7.8662733529990241E-3</v>
      </c>
      <c r="N1753" s="19">
        <f t="shared" si="1372"/>
        <v>-1.9474196689386149E-3</v>
      </c>
      <c r="O1753" s="19">
        <f t="shared" si="1374"/>
        <v>-2.5665399239543685E-2</v>
      </c>
      <c r="P1753" s="19">
        <f t="shared" si="1328"/>
        <v>6.8762278978389277E-3</v>
      </c>
      <c r="Q1753" s="19">
        <f t="shared" si="1364"/>
        <v>-9.6146402474786632E-2</v>
      </c>
      <c r="R1753" s="19">
        <f t="shared" si="1364"/>
        <v>-0.95915020144356766</v>
      </c>
      <c r="S1753" s="19">
        <f t="shared" si="1364"/>
        <v>0.22052632015937401</v>
      </c>
      <c r="T1753" s="19">
        <f t="shared" si="1348"/>
        <v>1.0159736896760043</v>
      </c>
      <c r="U1753" s="19">
        <f t="shared" si="1348"/>
        <v>1.6792817269608542</v>
      </c>
      <c r="V1753" s="19">
        <f t="shared" si="1348"/>
        <v>0.31415427849396826</v>
      </c>
      <c r="W1753" s="19">
        <f t="shared" si="1329"/>
        <v>4.8927896605040835E-3</v>
      </c>
      <c r="X1753" s="19">
        <f t="shared" si="1330"/>
        <v>9.2577816565031154E-3</v>
      </c>
      <c r="Y1753" s="19">
        <f t="shared" si="1331"/>
        <v>1.8921274567011175</v>
      </c>
      <c r="Z1753" s="19">
        <f t="shared" si="1332"/>
        <v>1</v>
      </c>
      <c r="AA1753" s="19">
        <f t="shared" si="1333"/>
        <v>2.8921274567011173</v>
      </c>
      <c r="AB1753" s="19">
        <f t="shared" si="1334"/>
        <v>0.65423377255280368</v>
      </c>
      <c r="AC1753" s="19">
        <f t="shared" si="1335"/>
        <v>0.34576622744719632</v>
      </c>
      <c r="AD1753" s="20">
        <f t="shared" si="1336"/>
        <v>-1.3337622996506615E-3</v>
      </c>
      <c r="AE1753" s="21">
        <f t="shared" si="1341"/>
        <v>-1</v>
      </c>
      <c r="AF1753" s="21">
        <f t="shared" si="1349"/>
        <v>0</v>
      </c>
      <c r="AG1753" s="21">
        <f t="shared" si="1350"/>
        <v>1</v>
      </c>
      <c r="AH1753" s="21">
        <f t="shared" si="1351"/>
        <v>0</v>
      </c>
      <c r="AI1753" s="21">
        <f t="shared" si="1365"/>
        <v>0</v>
      </c>
      <c r="AJ1753" s="21">
        <f t="shared" si="1366"/>
        <v>0</v>
      </c>
      <c r="AK1753" s="24">
        <f t="shared" si="1342"/>
        <v>-1</v>
      </c>
      <c r="AL1753" s="24">
        <f t="shared" si="1352"/>
        <v>0</v>
      </c>
      <c r="AM1753" s="24">
        <f t="shared" si="1353"/>
        <v>3</v>
      </c>
      <c r="AN1753" s="24">
        <f t="shared" si="1354"/>
        <v>0</v>
      </c>
      <c r="AO1753" s="24">
        <f t="shared" si="1355"/>
        <v>0</v>
      </c>
      <c r="AP1753" s="24">
        <f t="shared" si="1367"/>
        <v>0</v>
      </c>
      <c r="AQ1753" s="27">
        <f t="shared" si="1343"/>
        <v>0</v>
      </c>
      <c r="AR1753" s="27">
        <f t="shared" si="1356"/>
        <v>0</v>
      </c>
      <c r="AS1753" s="27">
        <f t="shared" si="1357"/>
        <v>0</v>
      </c>
      <c r="AT1753" s="27">
        <f t="shared" si="1358"/>
        <v>0</v>
      </c>
      <c r="AU1753" s="27">
        <f t="shared" si="1359"/>
        <v>0</v>
      </c>
      <c r="AV1753" s="27">
        <f t="shared" si="1368"/>
        <v>0</v>
      </c>
      <c r="AW1753">
        <f t="shared" si="1360"/>
        <v>108.83035636371787</v>
      </c>
      <c r="AX1753">
        <f t="shared" si="1361"/>
        <v>86.173346894560666</v>
      </c>
      <c r="AY1753">
        <f t="shared" si="1369"/>
        <v>81.407172421402549</v>
      </c>
      <c r="AZ1753">
        <f t="shared" si="1362"/>
        <v>0</v>
      </c>
      <c r="BA1753">
        <f t="shared" si="1370"/>
        <v>92.009060546518185</v>
      </c>
      <c r="BB1753" s="4">
        <f t="shared" si="1344"/>
        <v>0</v>
      </c>
      <c r="BC1753" s="4">
        <f t="shared" si="1345"/>
        <v>1</v>
      </c>
    </row>
    <row r="1754" spans="1:55">
      <c r="A1754" s="37">
        <v>42921</v>
      </c>
      <c r="B1754" s="2" t="s">
        <v>76</v>
      </c>
      <c r="C1754" s="40">
        <v>7.81</v>
      </c>
      <c r="D1754" s="19">
        <f t="shared" si="1346"/>
        <v>-2.554278416347441E-3</v>
      </c>
      <c r="E1754" s="19">
        <f t="shared" si="1371"/>
        <v>1.5604681404421224E-2</v>
      </c>
      <c r="F1754" s="19">
        <f t="shared" si="1373"/>
        <v>1.1658031088082884E-2</v>
      </c>
      <c r="G1754" s="19">
        <f t="shared" si="1327"/>
        <v>7.7419354838709174E-3</v>
      </c>
      <c r="H1754" s="19">
        <f t="shared" ref="H1754:J1769" si="1375">E1754/STDEV(E1694:E1753)</f>
        <v>0.84992094532450946</v>
      </c>
      <c r="I1754" s="19">
        <f t="shared" si="1375"/>
        <v>0.49397319686250729</v>
      </c>
      <c r="J1754" s="19">
        <f t="shared" si="1375"/>
        <v>0.28841998715830258</v>
      </c>
      <c r="K1754" s="2" t="s">
        <v>75</v>
      </c>
      <c r="L1754" s="40">
        <v>10.24</v>
      </c>
      <c r="M1754" s="19">
        <f t="shared" si="1347"/>
        <v>-9.7560975609754016E-4</v>
      </c>
      <c r="N1754" s="19">
        <f t="shared" si="1372"/>
        <v>-1.9493177387913815E-3</v>
      </c>
      <c r="O1754" s="19">
        <f t="shared" si="1374"/>
        <v>-3.3962264150943347E-2</v>
      </c>
      <c r="P1754" s="19">
        <f t="shared" si="1328"/>
        <v>-1.2536162005785827E-2</v>
      </c>
      <c r="Q1754" s="19">
        <f t="shared" ref="Q1754:S1769" si="1376">N1754/STDEV(N1694:N1753)</f>
        <v>-9.6163005305654498E-2</v>
      </c>
      <c r="R1754" s="19">
        <f t="shared" si="1376"/>
        <v>-1.2468519004011775</v>
      </c>
      <c r="S1754" s="19">
        <f t="shared" si="1376"/>
        <v>-0.3996029292437645</v>
      </c>
      <c r="T1754" s="19">
        <f t="shared" si="1348"/>
        <v>0.94608395063016393</v>
      </c>
      <c r="U1754" s="19">
        <f t="shared" si="1348"/>
        <v>1.7408250972636847</v>
      </c>
      <c r="V1754" s="19">
        <f t="shared" si="1348"/>
        <v>0.68802291640206703</v>
      </c>
      <c r="W1754" s="19">
        <f t="shared" si="1329"/>
        <v>4.8853124309035144E-3</v>
      </c>
      <c r="X1754" s="19">
        <f t="shared" si="1330"/>
        <v>8.197563087116843E-3</v>
      </c>
      <c r="Y1754" s="19">
        <f t="shared" si="1331"/>
        <v>1.6780018070616507</v>
      </c>
      <c r="Z1754" s="19">
        <f t="shared" si="1332"/>
        <v>1</v>
      </c>
      <c r="AA1754" s="19">
        <f t="shared" si="1333"/>
        <v>2.6780018070616505</v>
      </c>
      <c r="AB1754" s="19">
        <f t="shared" si="1334"/>
        <v>0.6265872571993456</v>
      </c>
      <c r="AC1754" s="19">
        <f t="shared" si="1335"/>
        <v>0.37341274280065445</v>
      </c>
      <c r="AD1754" s="20">
        <f t="shared" si="1336"/>
        <v>8.7525507973761551E-4</v>
      </c>
      <c r="AE1754" s="21">
        <f t="shared" si="1341"/>
        <v>0</v>
      </c>
      <c r="AF1754" s="21">
        <f t="shared" si="1349"/>
        <v>0</v>
      </c>
      <c r="AG1754" s="21">
        <f t="shared" si="1350"/>
        <v>0</v>
      </c>
      <c r="AH1754" s="21">
        <f t="shared" si="1351"/>
        <v>0</v>
      </c>
      <c r="AI1754" s="21">
        <f t="shared" si="1365"/>
        <v>0</v>
      </c>
      <c r="AJ1754" s="21">
        <f t="shared" si="1366"/>
        <v>0</v>
      </c>
      <c r="AK1754" s="24">
        <f t="shared" si="1342"/>
        <v>-1</v>
      </c>
      <c r="AL1754" s="24">
        <f t="shared" si="1352"/>
        <v>0</v>
      </c>
      <c r="AM1754" s="24">
        <f t="shared" si="1353"/>
        <v>4</v>
      </c>
      <c r="AN1754" s="24">
        <f t="shared" si="1354"/>
        <v>0</v>
      </c>
      <c r="AO1754" s="24">
        <f t="shared" si="1355"/>
        <v>0</v>
      </c>
      <c r="AP1754" s="24">
        <f t="shared" si="1367"/>
        <v>0</v>
      </c>
      <c r="AQ1754" s="27">
        <f t="shared" si="1343"/>
        <v>0</v>
      </c>
      <c r="AR1754" s="27">
        <f t="shared" si="1356"/>
        <v>0</v>
      </c>
      <c r="AS1754" s="27">
        <f t="shared" si="1357"/>
        <v>0</v>
      </c>
      <c r="AT1754" s="27">
        <f t="shared" si="1358"/>
        <v>0</v>
      </c>
      <c r="AU1754" s="27">
        <f t="shared" si="1359"/>
        <v>0</v>
      </c>
      <c r="AV1754" s="27">
        <f t="shared" si="1368"/>
        <v>0</v>
      </c>
      <c r="AW1754">
        <f t="shared" si="1360"/>
        <v>108.83035636371787</v>
      </c>
      <c r="AX1754">
        <f t="shared" si="1361"/>
        <v>86.173346894560666</v>
      </c>
      <c r="AY1754">
        <f t="shared" si="1369"/>
        <v>81.407172421402549</v>
      </c>
      <c r="AZ1754">
        <f t="shared" si="1362"/>
        <v>0</v>
      </c>
      <c r="BA1754">
        <f t="shared" si="1370"/>
        <v>92.009060546518185</v>
      </c>
      <c r="BB1754" s="4">
        <f t="shared" si="1344"/>
        <v>0</v>
      </c>
      <c r="BC1754" s="4">
        <f t="shared" si="1345"/>
        <v>0</v>
      </c>
    </row>
    <row r="1755" spans="1:55">
      <c r="A1755" s="37">
        <v>42922</v>
      </c>
      <c r="B1755" s="2" t="s">
        <v>76</v>
      </c>
      <c r="C1755" s="40">
        <v>7.83</v>
      </c>
      <c r="D1755" s="19">
        <f t="shared" si="1346"/>
        <v>2.5608194622279722E-3</v>
      </c>
      <c r="E1755" s="19">
        <f t="shared" si="1371"/>
        <v>1.8205461638491505E-2</v>
      </c>
      <c r="F1755" s="19">
        <f t="shared" si="1373"/>
        <v>1.8205461638491505E-2</v>
      </c>
      <c r="G1755" s="19">
        <f t="shared" si="1327"/>
        <v>1.2936610608020652E-2</v>
      </c>
      <c r="H1755" s="19">
        <f t="shared" si="1375"/>
        <v>1.0027636723351609</v>
      </c>
      <c r="I1755" s="19">
        <f t="shared" si="1375"/>
        <v>0.77045092303869944</v>
      </c>
      <c r="J1755" s="19">
        <f t="shared" si="1375"/>
        <v>0.48026903150229688</v>
      </c>
      <c r="K1755" s="2" t="s">
        <v>75</v>
      </c>
      <c r="L1755" s="40">
        <v>10.26</v>
      </c>
      <c r="M1755" s="19">
        <f t="shared" si="1347"/>
        <v>1.9531249999999584E-3</v>
      </c>
      <c r="N1755" s="19">
        <f t="shared" si="1372"/>
        <v>-2.9154518950436697E-3</v>
      </c>
      <c r="O1755" s="19">
        <f t="shared" si="1374"/>
        <v>-2.7488151658767859E-2</v>
      </c>
      <c r="P1755" s="19">
        <f t="shared" si="1328"/>
        <v>-1.9455252918287524E-3</v>
      </c>
      <c r="Q1755" s="19">
        <f t="shared" si="1376"/>
        <v>-0.14364844186367615</v>
      </c>
      <c r="R1755" s="19">
        <f t="shared" si="1376"/>
        <v>-0.98499158792400965</v>
      </c>
      <c r="S1755" s="19">
        <f t="shared" si="1376"/>
        <v>-6.1012070514753047E-2</v>
      </c>
      <c r="T1755" s="19">
        <f t="shared" si="1348"/>
        <v>1.146412114198837</v>
      </c>
      <c r="U1755" s="19">
        <f t="shared" si="1348"/>
        <v>1.755442510962709</v>
      </c>
      <c r="V1755" s="19">
        <f t="shared" si="1348"/>
        <v>0.54128110201704993</v>
      </c>
      <c r="W1755" s="19">
        <f t="shared" si="1329"/>
        <v>4.8555620714633204E-3</v>
      </c>
      <c r="X1755" s="19">
        <f t="shared" si="1330"/>
        <v>7.9880501460336695E-3</v>
      </c>
      <c r="Y1755" s="19">
        <f t="shared" si="1331"/>
        <v>1.645133977996148</v>
      </c>
      <c r="Z1755" s="19">
        <f t="shared" si="1332"/>
        <v>1</v>
      </c>
      <c r="AA1755" s="19">
        <f t="shared" si="1333"/>
        <v>2.645133977996148</v>
      </c>
      <c r="AB1755" s="19">
        <f t="shared" si="1334"/>
        <v>0.62194731597014918</v>
      </c>
      <c r="AC1755" s="19">
        <f t="shared" si="1335"/>
        <v>0.37805268402985076</v>
      </c>
      <c r="AD1755" s="20">
        <f t="shared" si="1336"/>
        <v>-4.2253019158743944E-3</v>
      </c>
      <c r="AE1755" s="21">
        <f t="shared" si="1341"/>
        <v>-1</v>
      </c>
      <c r="AF1755" s="21">
        <f t="shared" si="1349"/>
        <v>0</v>
      </c>
      <c r="AG1755" s="21">
        <f t="shared" si="1350"/>
        <v>1</v>
      </c>
      <c r="AH1755" s="21">
        <f t="shared" si="1351"/>
        <v>0</v>
      </c>
      <c r="AI1755" s="21">
        <f t="shared" si="1365"/>
        <v>0</v>
      </c>
      <c r="AJ1755" s="21">
        <f t="shared" si="1366"/>
        <v>0</v>
      </c>
      <c r="AK1755" s="24">
        <f t="shared" si="1342"/>
        <v>-1</v>
      </c>
      <c r="AL1755" s="24">
        <f t="shared" si="1352"/>
        <v>0</v>
      </c>
      <c r="AM1755" s="24">
        <f t="shared" si="1353"/>
        <v>5</v>
      </c>
      <c r="AN1755" s="24">
        <f t="shared" si="1354"/>
        <v>0</v>
      </c>
      <c r="AO1755" s="24">
        <f t="shared" si="1355"/>
        <v>0</v>
      </c>
      <c r="AP1755" s="24">
        <f t="shared" si="1367"/>
        <v>0</v>
      </c>
      <c r="AQ1755" s="27">
        <f t="shared" si="1343"/>
        <v>0</v>
      </c>
      <c r="AR1755" s="27">
        <f t="shared" si="1356"/>
        <v>0</v>
      </c>
      <c r="AS1755" s="27">
        <f t="shared" si="1357"/>
        <v>0</v>
      </c>
      <c r="AT1755" s="27">
        <f t="shared" si="1358"/>
        <v>0</v>
      </c>
      <c r="AU1755" s="27">
        <f t="shared" si="1359"/>
        <v>0</v>
      </c>
      <c r="AV1755" s="27">
        <f t="shared" si="1368"/>
        <v>0</v>
      </c>
      <c r="AW1755">
        <f t="shared" si="1360"/>
        <v>108.83035636371787</v>
      </c>
      <c r="AX1755">
        <f t="shared" si="1361"/>
        <v>86.173346894560666</v>
      </c>
      <c r="AY1755">
        <f t="shared" si="1369"/>
        <v>81.407172421402549</v>
      </c>
      <c r="AZ1755">
        <f t="shared" si="1362"/>
        <v>0</v>
      </c>
      <c r="BA1755">
        <f t="shared" si="1370"/>
        <v>92.009060546518185</v>
      </c>
      <c r="BB1755" s="4">
        <f t="shared" si="1344"/>
        <v>0</v>
      </c>
      <c r="BC1755" s="4">
        <f t="shared" si="1345"/>
        <v>1</v>
      </c>
    </row>
    <row r="1756" spans="1:55">
      <c r="A1756" s="37">
        <v>42923</v>
      </c>
      <c r="B1756" s="2" t="s">
        <v>76</v>
      </c>
      <c r="C1756" s="40">
        <v>7.8</v>
      </c>
      <c r="D1756" s="19">
        <f t="shared" si="1346"/>
        <v>-3.8314176245211047E-3</v>
      </c>
      <c r="E1756" s="19">
        <f t="shared" si="1371"/>
        <v>1.4304291287386141E-2</v>
      </c>
      <c r="F1756" s="19">
        <f t="shared" si="1373"/>
        <v>7.7519379844960736E-3</v>
      </c>
      <c r="G1756" s="19">
        <f t="shared" si="1327"/>
        <v>9.0556274256144102E-3</v>
      </c>
      <c r="H1756" s="19">
        <f t="shared" si="1375"/>
        <v>0.79353876751581098</v>
      </c>
      <c r="I1756" s="19">
        <f t="shared" si="1375"/>
        <v>0.32768452764105893</v>
      </c>
      <c r="J1756" s="19">
        <f t="shared" si="1375"/>
        <v>0.3359031007355141</v>
      </c>
      <c r="K1756" s="2" t="s">
        <v>75</v>
      </c>
      <c r="L1756" s="40">
        <v>10.31</v>
      </c>
      <c r="M1756" s="19">
        <f t="shared" si="1347"/>
        <v>4.8732943469786266E-3</v>
      </c>
      <c r="N1756" s="19">
        <f t="shared" si="1372"/>
        <v>1.2770137524558033E-2</v>
      </c>
      <c r="O1756" s="19">
        <f t="shared" si="1374"/>
        <v>-1.1505273250239619E-2</v>
      </c>
      <c r="P1756" s="19">
        <f t="shared" si="1328"/>
        <v>-1.9361084220715947E-3</v>
      </c>
      <c r="Q1756" s="19">
        <f t="shared" si="1376"/>
        <v>0.62903502853767013</v>
      </c>
      <c r="R1756" s="19">
        <f t="shared" si="1376"/>
        <v>-0.40531602635794439</v>
      </c>
      <c r="S1756" s="19">
        <f t="shared" si="1376"/>
        <v>-6.0348706472895704E-2</v>
      </c>
      <c r="T1756" s="19">
        <f t="shared" si="1348"/>
        <v>0.16450373897814086</v>
      </c>
      <c r="U1756" s="19">
        <f t="shared" si="1348"/>
        <v>0.73300055399900332</v>
      </c>
      <c r="V1756" s="19">
        <f t="shared" si="1348"/>
        <v>0.3962518072084098</v>
      </c>
      <c r="W1756" s="19">
        <f t="shared" si="1329"/>
        <v>4.9572439583076555E-3</v>
      </c>
      <c r="X1756" s="19">
        <f t="shared" si="1330"/>
        <v>7.9883584471682027E-3</v>
      </c>
      <c r="Y1756" s="19">
        <f t="shared" si="1331"/>
        <v>1.6114515473423128</v>
      </c>
      <c r="Z1756" s="19">
        <f t="shared" si="1332"/>
        <v>1</v>
      </c>
      <c r="AA1756" s="19">
        <f t="shared" si="1333"/>
        <v>2.6114515473423126</v>
      </c>
      <c r="AB1756" s="19">
        <f t="shared" si="1334"/>
        <v>0.61707120278846272</v>
      </c>
      <c r="AC1756" s="19">
        <f t="shared" si="1335"/>
        <v>0.38292879721153744</v>
      </c>
      <c r="AD1756" s="20">
        <f t="shared" si="1336"/>
        <v>3.9072975751071413E-3</v>
      </c>
      <c r="AE1756" s="21">
        <f t="shared" si="1341"/>
        <v>0</v>
      </c>
      <c r="AF1756" s="21">
        <f t="shared" si="1349"/>
        <v>0</v>
      </c>
      <c r="AG1756" s="21">
        <f t="shared" si="1350"/>
        <v>0</v>
      </c>
      <c r="AH1756" s="21">
        <f t="shared" si="1351"/>
        <v>0</v>
      </c>
      <c r="AI1756" s="21">
        <f t="shared" si="1365"/>
        <v>0</v>
      </c>
      <c r="AJ1756" s="21">
        <f t="shared" si="1366"/>
        <v>0</v>
      </c>
      <c r="AK1756" s="24">
        <f t="shared" si="1342"/>
        <v>0</v>
      </c>
      <c r="AL1756" s="24">
        <f t="shared" si="1352"/>
        <v>0</v>
      </c>
      <c r="AM1756" s="24">
        <f t="shared" si="1353"/>
        <v>0</v>
      </c>
      <c r="AN1756" s="24">
        <f t="shared" si="1354"/>
        <v>1</v>
      </c>
      <c r="AO1756" s="24">
        <f t="shared" si="1355"/>
        <v>0</v>
      </c>
      <c r="AP1756" s="24">
        <f t="shared" si="1367"/>
        <v>0</v>
      </c>
      <c r="AQ1756" s="27">
        <f t="shared" si="1343"/>
        <v>0</v>
      </c>
      <c r="AR1756" s="27">
        <f t="shared" si="1356"/>
        <v>0</v>
      </c>
      <c r="AS1756" s="27">
        <f t="shared" si="1357"/>
        <v>0</v>
      </c>
      <c r="AT1756" s="27">
        <f t="shared" si="1358"/>
        <v>0</v>
      </c>
      <c r="AU1756" s="27">
        <f t="shared" si="1359"/>
        <v>0</v>
      </c>
      <c r="AV1756" s="27">
        <f t="shared" si="1368"/>
        <v>0</v>
      </c>
      <c r="AW1756">
        <f t="shared" si="1360"/>
        <v>108.83035636371787</v>
      </c>
      <c r="AX1756">
        <f t="shared" si="1361"/>
        <v>86.173346894560666</v>
      </c>
      <c r="AY1756">
        <f t="shared" si="1369"/>
        <v>81.407172421402549</v>
      </c>
      <c r="AZ1756">
        <f t="shared" si="1362"/>
        <v>0</v>
      </c>
      <c r="BA1756">
        <f t="shared" si="1370"/>
        <v>92.009060546518185</v>
      </c>
      <c r="BB1756" s="4">
        <f t="shared" si="1344"/>
        <v>0</v>
      </c>
      <c r="BC1756" s="4">
        <f t="shared" si="1345"/>
        <v>0</v>
      </c>
    </row>
    <row r="1757" spans="1:55">
      <c r="A1757" s="37">
        <v>42926</v>
      </c>
      <c r="B1757" s="2" t="s">
        <v>76</v>
      </c>
      <c r="C1757" s="40">
        <v>7.84</v>
      </c>
      <c r="D1757" s="19">
        <f t="shared" si="1346"/>
        <v>5.1282051282051325E-3</v>
      </c>
      <c r="E1757" s="19">
        <f t="shared" si="1371"/>
        <v>1.2919896640826828E-2</v>
      </c>
      <c r="F1757" s="19">
        <f t="shared" si="1373"/>
        <v>1.4230271668822694E-2</v>
      </c>
      <c r="G1757" s="19">
        <f t="shared" ref="G1757:G1820" si="1377">(C1757-C1737)/C1737</f>
        <v>2.6178010471204213E-2</v>
      </c>
      <c r="H1757" s="19">
        <f t="shared" si="1375"/>
        <v>0.72008927586239924</v>
      </c>
      <c r="I1757" s="19">
        <f t="shared" si="1375"/>
        <v>0.60148758999053942</v>
      </c>
      <c r="J1757" s="19">
        <f t="shared" si="1375"/>
        <v>0.97208983043325337</v>
      </c>
      <c r="K1757" s="2" t="s">
        <v>75</v>
      </c>
      <c r="L1757" s="40">
        <v>10.29</v>
      </c>
      <c r="M1757" s="19">
        <f t="shared" si="1347"/>
        <v>-1.9398642095054654E-3</v>
      </c>
      <c r="N1757" s="19">
        <f t="shared" si="1372"/>
        <v>1.1799410029498449E-2</v>
      </c>
      <c r="O1757" s="19">
        <f t="shared" si="1374"/>
        <v>-1.9398642095054654E-3</v>
      </c>
      <c r="P1757" s="19">
        <f t="shared" ref="P1757:P1820" si="1378">(L1757-L1737)/L1737</f>
        <v>-3.8722168441433615E-3</v>
      </c>
      <c r="Q1757" s="19">
        <f t="shared" si="1376"/>
        <v>0.5818421883315692</v>
      </c>
      <c r="R1757" s="19">
        <f t="shared" si="1376"/>
        <v>-6.793778500456453E-2</v>
      </c>
      <c r="S1757" s="19">
        <f t="shared" si="1376"/>
        <v>-0.11993520194262737</v>
      </c>
      <c r="T1757" s="19">
        <f t="shared" si="1348"/>
        <v>0.13824708753083004</v>
      </c>
      <c r="U1757" s="19">
        <f t="shared" si="1348"/>
        <v>0.66942537499510391</v>
      </c>
      <c r="V1757" s="19">
        <f t="shared" si="1348"/>
        <v>1.0920250323758807</v>
      </c>
      <c r="W1757" s="19">
        <f t="shared" ref="W1757:W1820" si="1379">STDEV(D1738:D1757)</f>
        <v>4.1553641445134376E-3</v>
      </c>
      <c r="X1757" s="19">
        <f t="shared" ref="X1757:X1820" si="1380">STDEV(M1738:M1757)</f>
        <v>7.9992769837053945E-3</v>
      </c>
      <c r="Y1757" s="19">
        <f t="shared" ref="Y1757:Y1820" si="1381">MAX(W1757:X1757)/W1757</f>
        <v>1.925048372539695</v>
      </c>
      <c r="Z1757" s="19">
        <f t="shared" ref="Z1757:Z1820" si="1382">MAX(W1757:X1757)/X1757</f>
        <v>1</v>
      </c>
      <c r="AA1757" s="19">
        <f t="shared" ref="AA1757:AA1820" si="1383">SUM(Y1757:Z1757)</f>
        <v>2.925048372539695</v>
      </c>
      <c r="AB1757" s="19">
        <f t="shared" ref="AB1757:AB1820" si="1384">Y1757/AA1757</f>
        <v>0.65812531191347701</v>
      </c>
      <c r="AC1757" s="19">
        <f t="shared" ref="AC1757:AC1820" si="1385">Z1757/AA1757</f>
        <v>0.34187468808652299</v>
      </c>
      <c r="AD1757" s="20">
        <f t="shared" ref="AD1757:AD1820" si="1386">D1758*AB1757-M1758*AC1757</f>
        <v>9.9671920724931696E-4</v>
      </c>
      <c r="AE1757" s="21">
        <f t="shared" si="1341"/>
        <v>0</v>
      </c>
      <c r="AF1757" s="21">
        <f t="shared" si="1349"/>
        <v>0</v>
      </c>
      <c r="AG1757" s="21">
        <f t="shared" si="1350"/>
        <v>0</v>
      </c>
      <c r="AH1757" s="21">
        <f t="shared" si="1351"/>
        <v>0</v>
      </c>
      <c r="AI1757" s="21">
        <f t="shared" si="1365"/>
        <v>0</v>
      </c>
      <c r="AJ1757" s="21">
        <f t="shared" si="1366"/>
        <v>0</v>
      </c>
      <c r="AK1757" s="24">
        <f t="shared" si="1342"/>
        <v>0</v>
      </c>
      <c r="AL1757" s="24">
        <f t="shared" si="1352"/>
        <v>0</v>
      </c>
      <c r="AM1757" s="24">
        <f t="shared" si="1353"/>
        <v>0</v>
      </c>
      <c r="AN1757" s="24">
        <f t="shared" si="1354"/>
        <v>0</v>
      </c>
      <c r="AO1757" s="24">
        <f t="shared" si="1355"/>
        <v>0</v>
      </c>
      <c r="AP1757" s="24">
        <f t="shared" si="1367"/>
        <v>0</v>
      </c>
      <c r="AQ1757" s="27">
        <f t="shared" si="1343"/>
        <v>-1</v>
      </c>
      <c r="AR1757" s="27">
        <f t="shared" si="1356"/>
        <v>0</v>
      </c>
      <c r="AS1757" s="27">
        <f t="shared" si="1357"/>
        <v>1</v>
      </c>
      <c r="AT1757" s="27">
        <f t="shared" si="1358"/>
        <v>0</v>
      </c>
      <c r="AU1757" s="27">
        <f t="shared" si="1359"/>
        <v>0</v>
      </c>
      <c r="AV1757" s="27">
        <f t="shared" si="1368"/>
        <v>0</v>
      </c>
      <c r="AW1757">
        <f t="shared" si="1360"/>
        <v>108.83035636371787</v>
      </c>
      <c r="AX1757">
        <f t="shared" si="1361"/>
        <v>86.173346894560666</v>
      </c>
      <c r="AY1757">
        <f t="shared" si="1369"/>
        <v>81.407172421402549</v>
      </c>
      <c r="AZ1757">
        <f t="shared" si="1362"/>
        <v>0</v>
      </c>
      <c r="BA1757">
        <f t="shared" si="1370"/>
        <v>92.009060546518185</v>
      </c>
      <c r="BB1757" s="4">
        <f t="shared" si="1344"/>
        <v>0</v>
      </c>
      <c r="BC1757" s="4">
        <f t="shared" si="1345"/>
        <v>0</v>
      </c>
    </row>
    <row r="1758" spans="1:55">
      <c r="A1758" s="37">
        <v>42927</v>
      </c>
      <c r="B1758" s="2" t="s">
        <v>76</v>
      </c>
      <c r="C1758" s="40">
        <v>7.84</v>
      </c>
      <c r="D1758" s="19">
        <f t="shared" si="1346"/>
        <v>0</v>
      </c>
      <c r="E1758" s="19">
        <f t="shared" si="1371"/>
        <v>1.2771392081736637E-3</v>
      </c>
      <c r="F1758" s="19">
        <f t="shared" si="1373"/>
        <v>1.8181818181818139E-2</v>
      </c>
      <c r="G1758" s="19">
        <f t="shared" si="1377"/>
        <v>2.4836601307189475E-2</v>
      </c>
      <c r="H1758" s="19">
        <f t="shared" si="1375"/>
        <v>7.1394649133909541E-2</v>
      </c>
      <c r="I1758" s="19">
        <f t="shared" si="1375"/>
        <v>0.7729637944281702</v>
      </c>
      <c r="J1758" s="19">
        <f t="shared" si="1375"/>
        <v>0.91567712292260683</v>
      </c>
      <c r="K1758" s="2" t="s">
        <v>75</v>
      </c>
      <c r="L1758" s="40">
        <v>10.26</v>
      </c>
      <c r="M1758" s="19">
        <f t="shared" si="1347"/>
        <v>-2.9154518950436697E-3</v>
      </c>
      <c r="N1758" s="19">
        <f t="shared" si="1372"/>
        <v>9.7560975609754016E-4</v>
      </c>
      <c r="O1758" s="19">
        <f t="shared" si="1374"/>
        <v>-9.7370983446930747E-4</v>
      </c>
      <c r="P1758" s="19">
        <f t="shared" si="1378"/>
        <v>-1.9455252918287524E-3</v>
      </c>
      <c r="Q1758" s="19">
        <f t="shared" si="1376"/>
        <v>4.8070880459566846E-2</v>
      </c>
      <c r="R1758" s="19">
        <f t="shared" si="1376"/>
        <v>-3.4050669575649714E-2</v>
      </c>
      <c r="S1758" s="19">
        <f t="shared" si="1376"/>
        <v>-6.0141623963602113E-2</v>
      </c>
      <c r="T1758" s="19">
        <f t="shared" si="1348"/>
        <v>2.3323768674342694E-2</v>
      </c>
      <c r="U1758" s="19">
        <f t="shared" si="1348"/>
        <v>0.80701446400381993</v>
      </c>
      <c r="V1758" s="19">
        <f t="shared" si="1348"/>
        <v>0.97581874688620895</v>
      </c>
      <c r="W1758" s="19">
        <f t="shared" si="1379"/>
        <v>4.1655291844499365E-3</v>
      </c>
      <c r="X1758" s="19">
        <f t="shared" si="1380"/>
        <v>7.9514852558819279E-3</v>
      </c>
      <c r="Y1758" s="19">
        <f t="shared" si="1381"/>
        <v>1.9088775768430803</v>
      </c>
      <c r="Z1758" s="19">
        <f t="shared" si="1382"/>
        <v>1</v>
      </c>
      <c r="AA1758" s="19">
        <f t="shared" si="1383"/>
        <v>2.9088775768430803</v>
      </c>
      <c r="AB1758" s="19">
        <f t="shared" si="1384"/>
        <v>0.65622478994620648</v>
      </c>
      <c r="AC1758" s="19">
        <f t="shared" si="1385"/>
        <v>0.34377521005379358</v>
      </c>
      <c r="AD1758" s="20">
        <f t="shared" si="1386"/>
        <v>1.5109733997356123E-3</v>
      </c>
      <c r="AE1758" s="21">
        <f t="shared" si="1341"/>
        <v>0</v>
      </c>
      <c r="AF1758" s="21">
        <f t="shared" si="1349"/>
        <v>0</v>
      </c>
      <c r="AG1758" s="21">
        <f t="shared" si="1350"/>
        <v>0</v>
      </c>
      <c r="AH1758" s="21">
        <f t="shared" si="1351"/>
        <v>0</v>
      </c>
      <c r="AI1758" s="21">
        <f t="shared" si="1365"/>
        <v>0</v>
      </c>
      <c r="AJ1758" s="21">
        <f t="shared" si="1366"/>
        <v>0</v>
      </c>
      <c r="AK1758" s="24">
        <f t="shared" si="1342"/>
        <v>0</v>
      </c>
      <c r="AL1758" s="24">
        <f t="shared" si="1352"/>
        <v>0</v>
      </c>
      <c r="AM1758" s="24">
        <f t="shared" si="1353"/>
        <v>0</v>
      </c>
      <c r="AN1758" s="24">
        <f t="shared" si="1354"/>
        <v>0</v>
      </c>
      <c r="AO1758" s="24">
        <f t="shared" si="1355"/>
        <v>0</v>
      </c>
      <c r="AP1758" s="24">
        <f t="shared" si="1367"/>
        <v>0</v>
      </c>
      <c r="AQ1758" s="27">
        <f t="shared" si="1343"/>
        <v>0</v>
      </c>
      <c r="AR1758" s="27">
        <f t="shared" si="1356"/>
        <v>0</v>
      </c>
      <c r="AS1758" s="27">
        <f t="shared" si="1357"/>
        <v>0</v>
      </c>
      <c r="AT1758" s="27">
        <f t="shared" si="1358"/>
        <v>0</v>
      </c>
      <c r="AU1758" s="27">
        <f t="shared" si="1359"/>
        <v>0</v>
      </c>
      <c r="AV1758" s="27">
        <f t="shared" si="1368"/>
        <v>0</v>
      </c>
      <c r="AW1758">
        <f t="shared" si="1360"/>
        <v>108.83035636371787</v>
      </c>
      <c r="AX1758">
        <f t="shared" si="1361"/>
        <v>86.173346894560666</v>
      </c>
      <c r="AY1758">
        <f t="shared" si="1369"/>
        <v>81.407172421402549</v>
      </c>
      <c r="AZ1758">
        <f t="shared" si="1362"/>
        <v>0</v>
      </c>
      <c r="BA1758">
        <f t="shared" si="1370"/>
        <v>92.009060546518185</v>
      </c>
      <c r="BB1758" s="4">
        <f t="shared" si="1344"/>
        <v>0</v>
      </c>
      <c r="BC1758" s="4">
        <f t="shared" si="1345"/>
        <v>0</v>
      </c>
    </row>
    <row r="1759" spans="1:55">
      <c r="A1759" s="37">
        <v>42928</v>
      </c>
      <c r="B1759" s="2" t="s">
        <v>76</v>
      </c>
      <c r="C1759" s="40">
        <v>7.79</v>
      </c>
      <c r="D1759" s="19">
        <f t="shared" si="1346"/>
        <v>-6.3775510204081409E-3</v>
      </c>
      <c r="E1759" s="19">
        <f t="shared" si="1371"/>
        <v>-2.5608194622278586E-3</v>
      </c>
      <c r="F1759" s="19">
        <f t="shared" si="1373"/>
        <v>1.3003901170351058E-2</v>
      </c>
      <c r="G1759" s="19">
        <f t="shared" si="1377"/>
        <v>1.697127937336813E-2</v>
      </c>
      <c r="H1759" s="19">
        <f t="shared" si="1375"/>
        <v>-0.14367870020081591</v>
      </c>
      <c r="I1759" s="19">
        <f t="shared" si="1375"/>
        <v>0.55671385328897005</v>
      </c>
      <c r="J1759" s="19">
        <f t="shared" si="1375"/>
        <v>0.61959846642762673</v>
      </c>
      <c r="K1759" s="2" t="s">
        <v>75</v>
      </c>
      <c r="L1759" s="40">
        <v>10.09</v>
      </c>
      <c r="M1759" s="19">
        <f t="shared" si="1347"/>
        <v>-1.6569200779727088E-2</v>
      </c>
      <c r="N1759" s="19">
        <f t="shared" si="1372"/>
        <v>-1.4648437500000035E-2</v>
      </c>
      <c r="O1759" s="19">
        <f t="shared" si="1374"/>
        <v>-1.6569200779727088E-2</v>
      </c>
      <c r="P1759" s="19">
        <f t="shared" si="1378"/>
        <v>-2.2286821705426396E-2</v>
      </c>
      <c r="Q1759" s="19">
        <f t="shared" si="1376"/>
        <v>-0.72556035348288861</v>
      </c>
      <c r="R1759" s="19">
        <f t="shared" si="1376"/>
        <v>-0.57928612208138364</v>
      </c>
      <c r="S1759" s="19">
        <f t="shared" si="1376"/>
        <v>-0.69111771119145449</v>
      </c>
      <c r="T1759" s="19">
        <f t="shared" si="1348"/>
        <v>0.58188165328207275</v>
      </c>
      <c r="U1759" s="19">
        <f t="shared" si="1348"/>
        <v>1.1359999753703538</v>
      </c>
      <c r="V1759" s="19">
        <f t="shared" si="1348"/>
        <v>1.3107161776190812</v>
      </c>
      <c r="W1759" s="19">
        <f t="shared" si="1379"/>
        <v>4.4996117202509359E-3</v>
      </c>
      <c r="X1759" s="19">
        <f t="shared" si="1380"/>
        <v>8.6966680758005163E-3</v>
      </c>
      <c r="Y1759" s="19">
        <f t="shared" si="1381"/>
        <v>1.9327596727202758</v>
      </c>
      <c r="Z1759" s="19">
        <f t="shared" si="1382"/>
        <v>1</v>
      </c>
      <c r="AA1759" s="19">
        <f t="shared" si="1383"/>
        <v>2.9327596727202758</v>
      </c>
      <c r="AB1759" s="19">
        <f t="shared" si="1384"/>
        <v>0.6590242257823834</v>
      </c>
      <c r="AC1759" s="19">
        <f t="shared" si="1385"/>
        <v>0.3409757742176166</v>
      </c>
      <c r="AD1759" s="20">
        <f t="shared" si="1386"/>
        <v>3.728793419591943E-3</v>
      </c>
      <c r="AE1759" s="21">
        <f t="shared" si="1341"/>
        <v>0</v>
      </c>
      <c r="AF1759" s="21">
        <f t="shared" si="1349"/>
        <v>0</v>
      </c>
      <c r="AG1759" s="21">
        <f t="shared" si="1350"/>
        <v>0</v>
      </c>
      <c r="AH1759" s="21">
        <f t="shared" si="1351"/>
        <v>0</v>
      </c>
      <c r="AI1759" s="21">
        <f t="shared" si="1365"/>
        <v>0</v>
      </c>
      <c r="AJ1759" s="21">
        <f t="shared" si="1366"/>
        <v>0</v>
      </c>
      <c r="AK1759" s="24">
        <f t="shared" si="1342"/>
        <v>-1</v>
      </c>
      <c r="AL1759" s="24">
        <f t="shared" si="1352"/>
        <v>0</v>
      </c>
      <c r="AM1759" s="24">
        <f t="shared" si="1353"/>
        <v>1</v>
      </c>
      <c r="AN1759" s="24">
        <f t="shared" si="1354"/>
        <v>0</v>
      </c>
      <c r="AO1759" s="24">
        <f t="shared" si="1355"/>
        <v>0</v>
      </c>
      <c r="AP1759" s="24">
        <f t="shared" si="1367"/>
        <v>0</v>
      </c>
      <c r="AQ1759" s="27">
        <f t="shared" si="1343"/>
        <v>-1</v>
      </c>
      <c r="AR1759" s="27">
        <f t="shared" si="1356"/>
        <v>0</v>
      </c>
      <c r="AS1759" s="27">
        <f t="shared" si="1357"/>
        <v>1</v>
      </c>
      <c r="AT1759" s="27">
        <f t="shared" si="1358"/>
        <v>0</v>
      </c>
      <c r="AU1759" s="27">
        <f t="shared" si="1359"/>
        <v>0</v>
      </c>
      <c r="AV1759" s="27">
        <f t="shared" si="1368"/>
        <v>0</v>
      </c>
      <c r="AW1759">
        <f t="shared" si="1360"/>
        <v>108.83035636371787</v>
      </c>
      <c r="AX1759">
        <f t="shared" si="1361"/>
        <v>86.173346894560666</v>
      </c>
      <c r="AY1759">
        <f t="shared" si="1369"/>
        <v>81.407172421402549</v>
      </c>
      <c r="AZ1759">
        <f t="shared" si="1362"/>
        <v>0</v>
      </c>
      <c r="BA1759">
        <f t="shared" si="1370"/>
        <v>92.009060546518185</v>
      </c>
      <c r="BB1759" s="4">
        <f t="shared" si="1344"/>
        <v>0</v>
      </c>
      <c r="BC1759" s="4">
        <f t="shared" si="1345"/>
        <v>0</v>
      </c>
    </row>
    <row r="1760" spans="1:55">
      <c r="A1760" s="37">
        <v>42929</v>
      </c>
      <c r="B1760" s="2" t="s">
        <v>76</v>
      </c>
      <c r="C1760" s="40">
        <v>7.89</v>
      </c>
      <c r="D1760" s="19">
        <f t="shared" si="1346"/>
        <v>1.2836970474967862E-2</v>
      </c>
      <c r="E1760" s="19">
        <f t="shared" si="1371"/>
        <v>7.6628352490420958E-3</v>
      </c>
      <c r="F1760" s="19">
        <f t="shared" si="1373"/>
        <v>2.6007802340702116E-2</v>
      </c>
      <c r="G1760" s="19">
        <f t="shared" si="1377"/>
        <v>3.1372549019607752E-2</v>
      </c>
      <c r="H1760" s="19">
        <f t="shared" si="1375"/>
        <v>0.42995862045939959</v>
      </c>
      <c r="I1760" s="19">
        <f t="shared" si="1375"/>
        <v>1.119904482725528</v>
      </c>
      <c r="J1760" s="19">
        <f t="shared" si="1375"/>
        <v>1.138579635750232</v>
      </c>
      <c r="K1760" s="2" t="s">
        <v>75</v>
      </c>
      <c r="L1760" s="40">
        <v>10.23</v>
      </c>
      <c r="M1760" s="19">
        <f t="shared" si="1347"/>
        <v>1.3875123885034745E-2</v>
      </c>
      <c r="N1760" s="19">
        <f t="shared" si="1372"/>
        <v>-2.9239766081870723E-3</v>
      </c>
      <c r="O1760" s="19">
        <f t="shared" si="1374"/>
        <v>-5.8309037900873394E-3</v>
      </c>
      <c r="P1760" s="19">
        <f t="shared" si="1378"/>
        <v>-2.2922636103151883E-2</v>
      </c>
      <c r="Q1760" s="19">
        <f t="shared" si="1376"/>
        <v>-0.14631017010306441</v>
      </c>
      <c r="R1760" s="19">
        <f t="shared" si="1376"/>
        <v>-0.20389675252430467</v>
      </c>
      <c r="S1760" s="19">
        <f t="shared" si="1376"/>
        <v>-0.70417778410898613</v>
      </c>
      <c r="T1760" s="19">
        <f t="shared" si="1348"/>
        <v>0.57626879056246394</v>
      </c>
      <c r="U1760" s="19">
        <f t="shared" si="1348"/>
        <v>1.3238012352498327</v>
      </c>
      <c r="V1760" s="19">
        <f t="shared" si="1348"/>
        <v>1.8427574198592183</v>
      </c>
      <c r="W1760" s="19">
        <f t="shared" si="1379"/>
        <v>5.1996216469251269E-3</v>
      </c>
      <c r="X1760" s="19">
        <f t="shared" si="1380"/>
        <v>8.6353143380708871E-3</v>
      </c>
      <c r="Y1760" s="19">
        <f t="shared" si="1381"/>
        <v>1.6607582098165754</v>
      </c>
      <c r="Z1760" s="19">
        <f t="shared" si="1382"/>
        <v>1</v>
      </c>
      <c r="AA1760" s="19">
        <f t="shared" si="1383"/>
        <v>2.6607582098165752</v>
      </c>
      <c r="AB1760" s="19">
        <f t="shared" si="1384"/>
        <v>0.62416727821768636</v>
      </c>
      <c r="AC1760" s="19">
        <f t="shared" si="1385"/>
        <v>0.37583272178231369</v>
      </c>
      <c r="AD1760" s="20">
        <f t="shared" si="1386"/>
        <v>3.6738291474321181E-4</v>
      </c>
      <c r="AE1760" s="21">
        <f t="shared" si="1341"/>
        <v>0</v>
      </c>
      <c r="AF1760" s="21">
        <f t="shared" si="1349"/>
        <v>0</v>
      </c>
      <c r="AG1760" s="21">
        <f t="shared" si="1350"/>
        <v>0</v>
      </c>
      <c r="AH1760" s="21">
        <f t="shared" si="1351"/>
        <v>0</v>
      </c>
      <c r="AI1760" s="21">
        <f t="shared" si="1365"/>
        <v>0</v>
      </c>
      <c r="AJ1760" s="21">
        <f t="shared" si="1366"/>
        <v>0</v>
      </c>
      <c r="AK1760" s="24">
        <f t="shared" si="1342"/>
        <v>-1</v>
      </c>
      <c r="AL1760" s="24">
        <f t="shared" si="1352"/>
        <v>0</v>
      </c>
      <c r="AM1760" s="24">
        <f t="shared" si="1353"/>
        <v>2</v>
      </c>
      <c r="AN1760" s="24">
        <f t="shared" si="1354"/>
        <v>0</v>
      </c>
      <c r="AO1760" s="24">
        <f t="shared" si="1355"/>
        <v>0</v>
      </c>
      <c r="AP1760" s="24">
        <f t="shared" si="1367"/>
        <v>0</v>
      </c>
      <c r="AQ1760" s="27">
        <f t="shared" si="1343"/>
        <v>-1</v>
      </c>
      <c r="AR1760" s="27">
        <f t="shared" si="1356"/>
        <v>0</v>
      </c>
      <c r="AS1760" s="27">
        <f t="shared" si="1357"/>
        <v>2</v>
      </c>
      <c r="AT1760" s="27">
        <f t="shared" si="1358"/>
        <v>0</v>
      </c>
      <c r="AU1760" s="27">
        <f t="shared" si="1359"/>
        <v>0</v>
      </c>
      <c r="AV1760" s="27">
        <f t="shared" si="1368"/>
        <v>0</v>
      </c>
      <c r="AW1760">
        <f t="shared" si="1360"/>
        <v>108.83035636371787</v>
      </c>
      <c r="AX1760">
        <f t="shared" si="1361"/>
        <v>86.173346894560666</v>
      </c>
      <c r="AY1760">
        <f t="shared" si="1369"/>
        <v>81.407172421402549</v>
      </c>
      <c r="AZ1760">
        <f t="shared" si="1362"/>
        <v>0</v>
      </c>
      <c r="BA1760">
        <f t="shared" si="1370"/>
        <v>92.009060546518185</v>
      </c>
      <c r="BB1760" s="4">
        <f t="shared" si="1344"/>
        <v>0</v>
      </c>
      <c r="BC1760" s="4">
        <f t="shared" si="1345"/>
        <v>0</v>
      </c>
    </row>
    <row r="1761" spans="1:55">
      <c r="A1761" s="37">
        <v>42930</v>
      </c>
      <c r="B1761" s="2" t="s">
        <v>76</v>
      </c>
      <c r="C1761" s="40">
        <v>7.89</v>
      </c>
      <c r="D1761" s="19">
        <f t="shared" si="1346"/>
        <v>0</v>
      </c>
      <c r="E1761" s="19">
        <f t="shared" si="1371"/>
        <v>1.153846153846152E-2</v>
      </c>
      <c r="F1761" s="19">
        <f t="shared" si="1373"/>
        <v>2.6007802340702116E-2</v>
      </c>
      <c r="G1761" s="19">
        <f t="shared" si="1377"/>
        <v>3.1372549019607752E-2</v>
      </c>
      <c r="H1761" s="19">
        <f t="shared" si="1375"/>
        <v>0.64582994206468025</v>
      </c>
      <c r="I1761" s="19">
        <f t="shared" si="1375"/>
        <v>1.1180189819314239</v>
      </c>
      <c r="J1761" s="19">
        <f t="shared" si="1375"/>
        <v>1.1194556280705885</v>
      </c>
      <c r="K1761" s="2" t="s">
        <v>75</v>
      </c>
      <c r="L1761" s="40">
        <v>10.220000000000001</v>
      </c>
      <c r="M1761" s="19">
        <f t="shared" si="1347"/>
        <v>-9.775171065493438E-4</v>
      </c>
      <c r="N1761" s="19">
        <f t="shared" si="1372"/>
        <v>-8.7293889427739919E-3</v>
      </c>
      <c r="O1761" s="19">
        <f t="shared" si="1374"/>
        <v>3.9292730844794621E-3</v>
      </c>
      <c r="P1761" s="19">
        <f t="shared" si="1378"/>
        <v>-3.4938621340887557E-2</v>
      </c>
      <c r="Q1761" s="19">
        <f t="shared" si="1376"/>
        <v>-0.44488680412386977</v>
      </c>
      <c r="R1761" s="19">
        <f t="shared" si="1376"/>
        <v>0.13916921106006586</v>
      </c>
      <c r="S1761" s="19">
        <f t="shared" si="1376"/>
        <v>-1.068765826790377</v>
      </c>
      <c r="T1761" s="19">
        <f t="shared" si="1348"/>
        <v>1.0907167461885501</v>
      </c>
      <c r="U1761" s="19">
        <f t="shared" si="1348"/>
        <v>0.97884977087135805</v>
      </c>
      <c r="V1761" s="19">
        <f t="shared" si="1348"/>
        <v>2.1882214548609653</v>
      </c>
      <c r="W1761" s="19">
        <f t="shared" si="1379"/>
        <v>5.1996216469251269E-3</v>
      </c>
      <c r="X1761" s="19">
        <f t="shared" si="1380"/>
        <v>8.1133950893485761E-3</v>
      </c>
      <c r="Y1761" s="19">
        <f t="shared" si="1381"/>
        <v>1.5603818201169604</v>
      </c>
      <c r="Z1761" s="19">
        <f t="shared" si="1382"/>
        <v>1</v>
      </c>
      <c r="AA1761" s="19">
        <f t="shared" si="1383"/>
        <v>2.5603818201169606</v>
      </c>
      <c r="AB1761" s="19">
        <f t="shared" si="1384"/>
        <v>0.6094332524379823</v>
      </c>
      <c r="AC1761" s="19">
        <f t="shared" si="1385"/>
        <v>0.39056674756201754</v>
      </c>
      <c r="AD1761" s="20">
        <f t="shared" si="1386"/>
        <v>1.8920052854470747E-2</v>
      </c>
      <c r="AE1761" s="21">
        <f t="shared" si="1341"/>
        <v>-1</v>
      </c>
      <c r="AF1761" s="21">
        <f t="shared" si="1349"/>
        <v>0</v>
      </c>
      <c r="AG1761" s="21">
        <f t="shared" si="1350"/>
        <v>1</v>
      </c>
      <c r="AH1761" s="21">
        <f t="shared" si="1351"/>
        <v>0</v>
      </c>
      <c r="AI1761" s="21">
        <f t="shared" si="1365"/>
        <v>0</v>
      </c>
      <c r="AJ1761" s="21">
        <f t="shared" si="1366"/>
        <v>0</v>
      </c>
      <c r="AK1761" s="24">
        <f t="shared" si="1342"/>
        <v>0</v>
      </c>
      <c r="AL1761" s="24">
        <f t="shared" si="1352"/>
        <v>0</v>
      </c>
      <c r="AM1761" s="24">
        <f t="shared" si="1353"/>
        <v>0</v>
      </c>
      <c r="AN1761" s="24">
        <f t="shared" si="1354"/>
        <v>0</v>
      </c>
      <c r="AO1761" s="24">
        <f t="shared" si="1355"/>
        <v>0</v>
      </c>
      <c r="AP1761" s="24">
        <f t="shared" si="1367"/>
        <v>0</v>
      </c>
      <c r="AQ1761" s="27">
        <f t="shared" si="1343"/>
        <v>-1</v>
      </c>
      <c r="AR1761" s="27">
        <f t="shared" si="1356"/>
        <v>0</v>
      </c>
      <c r="AS1761" s="27">
        <f t="shared" si="1357"/>
        <v>3</v>
      </c>
      <c r="AT1761" s="27">
        <f t="shared" si="1358"/>
        <v>0</v>
      </c>
      <c r="AU1761" s="27">
        <f t="shared" si="1359"/>
        <v>0</v>
      </c>
      <c r="AV1761" s="27">
        <f t="shared" si="1368"/>
        <v>0</v>
      </c>
      <c r="AW1761">
        <f t="shared" si="1360"/>
        <v>108.83035636371787</v>
      </c>
      <c r="AX1761">
        <f t="shared" si="1361"/>
        <v>86.173346894560666</v>
      </c>
      <c r="AY1761">
        <f t="shared" si="1369"/>
        <v>81.407172421402549</v>
      </c>
      <c r="AZ1761">
        <f t="shared" si="1362"/>
        <v>0</v>
      </c>
      <c r="BA1761">
        <f t="shared" si="1370"/>
        <v>92.009060546518185</v>
      </c>
      <c r="BB1761" s="4">
        <f t="shared" si="1344"/>
        <v>1</v>
      </c>
      <c r="BC1761" s="4">
        <f t="shared" si="1345"/>
        <v>0</v>
      </c>
    </row>
    <row r="1762" spans="1:55">
      <c r="A1762" s="37">
        <v>42933</v>
      </c>
      <c r="B1762" s="2" t="s">
        <v>76</v>
      </c>
      <c r="C1762" s="40">
        <v>8.1300000000000008</v>
      </c>
      <c r="D1762" s="19">
        <f t="shared" si="1346"/>
        <v>3.0418250950570484E-2</v>
      </c>
      <c r="E1762" s="19">
        <f t="shared" si="1371"/>
        <v>3.6989795918367464E-2</v>
      </c>
      <c r="F1762" s="19">
        <f t="shared" si="1373"/>
        <v>5.0387596899224875E-2</v>
      </c>
      <c r="G1762" s="19">
        <f t="shared" si="1377"/>
        <v>6.2745098039215741E-2</v>
      </c>
      <c r="H1762" s="19">
        <f t="shared" si="1375"/>
        <v>2.0620817093963075</v>
      </c>
      <c r="I1762" s="19">
        <f t="shared" si="1375"/>
        <v>2.1438904630942992</v>
      </c>
      <c r="J1762" s="19">
        <f t="shared" si="1375"/>
        <v>2.2038377939759135</v>
      </c>
      <c r="K1762" s="2" t="s">
        <v>75</v>
      </c>
      <c r="L1762" s="40">
        <v>10.210000000000001</v>
      </c>
      <c r="M1762" s="19">
        <f t="shared" si="1347"/>
        <v>-9.7847358121328637E-4</v>
      </c>
      <c r="N1762" s="19">
        <f t="shared" si="1372"/>
        <v>-7.7745383867831195E-3</v>
      </c>
      <c r="O1762" s="19">
        <f t="shared" si="1374"/>
        <v>3.9331366764995988E-3</v>
      </c>
      <c r="P1762" s="19">
        <f t="shared" si="1378"/>
        <v>-2.2030651340996039E-2</v>
      </c>
      <c r="Q1762" s="19">
        <f t="shared" si="1376"/>
        <v>-0.40953623654055532</v>
      </c>
      <c r="R1762" s="19">
        <f t="shared" si="1376"/>
        <v>0.14326107505001015</v>
      </c>
      <c r="S1762" s="19">
        <f t="shared" si="1376"/>
        <v>-0.67388913786917048</v>
      </c>
      <c r="T1762" s="19">
        <f t="shared" si="1348"/>
        <v>2.4716179459368628</v>
      </c>
      <c r="U1762" s="19">
        <f t="shared" si="1348"/>
        <v>2.0006293880442891</v>
      </c>
      <c r="V1762" s="19">
        <f t="shared" si="1348"/>
        <v>2.8777269318450838</v>
      </c>
      <c r="W1762" s="19">
        <f t="shared" si="1379"/>
        <v>8.2649461683347546E-3</v>
      </c>
      <c r="X1762" s="19">
        <f t="shared" si="1380"/>
        <v>7.5685579690080275E-3</v>
      </c>
      <c r="Y1762" s="19">
        <f t="shared" si="1381"/>
        <v>1</v>
      </c>
      <c r="Z1762" s="19">
        <f t="shared" si="1382"/>
        <v>1.0920106844894786</v>
      </c>
      <c r="AA1762" s="19">
        <f t="shared" si="1383"/>
        <v>2.0920106844894786</v>
      </c>
      <c r="AB1762" s="19">
        <f t="shared" si="1384"/>
        <v>0.47800903093572578</v>
      </c>
      <c r="AC1762" s="19">
        <f t="shared" si="1385"/>
        <v>0.52199096906427422</v>
      </c>
      <c r="AD1762" s="20">
        <f t="shared" si="1386"/>
        <v>-2.5819350473390086E-3</v>
      </c>
      <c r="AE1762" s="21">
        <f t="shared" si="1341"/>
        <v>-1</v>
      </c>
      <c r="AF1762" s="21">
        <f t="shared" si="1349"/>
        <v>0</v>
      </c>
      <c r="AG1762" s="21">
        <f t="shared" si="1350"/>
        <v>2</v>
      </c>
      <c r="AH1762" s="21">
        <f t="shared" si="1351"/>
        <v>0</v>
      </c>
      <c r="AI1762" s="21">
        <f t="shared" si="1365"/>
        <v>0</v>
      </c>
      <c r="AJ1762" s="21">
        <f t="shared" si="1366"/>
        <v>0</v>
      </c>
      <c r="AK1762" s="24">
        <f t="shared" si="1342"/>
        <v>-1</v>
      </c>
      <c r="AL1762" s="24">
        <f t="shared" si="1352"/>
        <v>0</v>
      </c>
      <c r="AM1762" s="24">
        <f t="shared" si="1353"/>
        <v>1</v>
      </c>
      <c r="AN1762" s="24">
        <f t="shared" si="1354"/>
        <v>0</v>
      </c>
      <c r="AO1762" s="24">
        <f t="shared" si="1355"/>
        <v>0</v>
      </c>
      <c r="AP1762" s="24">
        <f t="shared" si="1367"/>
        <v>0</v>
      </c>
      <c r="AQ1762" s="27">
        <f t="shared" si="1343"/>
        <v>-1</v>
      </c>
      <c r="AR1762" s="27">
        <f t="shared" si="1356"/>
        <v>0</v>
      </c>
      <c r="AS1762" s="27">
        <f t="shared" si="1357"/>
        <v>4</v>
      </c>
      <c r="AT1762" s="27">
        <f t="shared" si="1358"/>
        <v>0</v>
      </c>
      <c r="AU1762" s="27">
        <f t="shared" si="1359"/>
        <v>0</v>
      </c>
      <c r="AV1762" s="27">
        <f t="shared" si="1368"/>
        <v>0</v>
      </c>
      <c r="AW1762">
        <f t="shared" si="1360"/>
        <v>108.83035636371787</v>
      </c>
      <c r="AX1762">
        <f t="shared" si="1361"/>
        <v>86.173346894560666</v>
      </c>
      <c r="AY1762">
        <f t="shared" si="1369"/>
        <v>81.407172421402549</v>
      </c>
      <c r="AZ1762">
        <f t="shared" si="1362"/>
        <v>0</v>
      </c>
      <c r="BA1762">
        <f t="shared" si="1370"/>
        <v>92.009060546518185</v>
      </c>
      <c r="BB1762" s="4">
        <f t="shared" si="1344"/>
        <v>1</v>
      </c>
      <c r="BC1762" s="4">
        <f t="shared" si="1345"/>
        <v>1</v>
      </c>
    </row>
    <row r="1763" spans="1:55">
      <c r="A1763" s="37">
        <v>42934</v>
      </c>
      <c r="B1763" s="2" t="s">
        <v>76</v>
      </c>
      <c r="C1763" s="40">
        <v>8.06</v>
      </c>
      <c r="D1763" s="19">
        <f t="shared" si="1346"/>
        <v>-8.6100861008610429E-3</v>
      </c>
      <c r="E1763" s="19">
        <f t="shared" si="1371"/>
        <v>2.8061224489796002E-2</v>
      </c>
      <c r="F1763" s="19">
        <f t="shared" si="1373"/>
        <v>2.9374201787994946E-2</v>
      </c>
      <c r="G1763" s="19">
        <f t="shared" si="1377"/>
        <v>4.6753246753246797E-2</v>
      </c>
      <c r="H1763" s="19">
        <f t="shared" si="1375"/>
        <v>1.5572496255579347</v>
      </c>
      <c r="I1763" s="19">
        <f t="shared" si="1375"/>
        <v>1.2034235640457647</v>
      </c>
      <c r="J1763" s="19">
        <f t="shared" si="1375"/>
        <v>1.5685125384168364</v>
      </c>
      <c r="K1763" s="2" t="s">
        <v>75</v>
      </c>
      <c r="L1763" s="40">
        <v>10.18</v>
      </c>
      <c r="M1763" s="19">
        <f t="shared" si="1347"/>
        <v>-2.9382957884428141E-3</v>
      </c>
      <c r="N1763" s="19">
        <f t="shared" si="1372"/>
        <v>-7.7972709551656994E-3</v>
      </c>
      <c r="O1763" s="19">
        <f t="shared" si="1374"/>
        <v>-6.8292682926829546E-3</v>
      </c>
      <c r="P1763" s="19">
        <f t="shared" si="1378"/>
        <v>-3.2319391634980973E-2</v>
      </c>
      <c r="Q1763" s="19">
        <f t="shared" si="1376"/>
        <v>-0.42963747853633988</v>
      </c>
      <c r="R1763" s="19">
        <f t="shared" si="1376"/>
        <v>-0.25424810994559377</v>
      </c>
      <c r="S1763" s="19">
        <f t="shared" si="1376"/>
        <v>-0.98946420831108783</v>
      </c>
      <c r="T1763" s="19">
        <f t="shared" si="1348"/>
        <v>1.9868871040942746</v>
      </c>
      <c r="U1763" s="19">
        <f t="shared" si="1348"/>
        <v>1.4576716739913584</v>
      </c>
      <c r="V1763" s="19">
        <f t="shared" si="1348"/>
        <v>2.557976746727924</v>
      </c>
      <c r="W1763" s="19">
        <f t="shared" si="1379"/>
        <v>8.6179260253994548E-3</v>
      </c>
      <c r="X1763" s="19">
        <f t="shared" si="1380"/>
        <v>7.2896780393991332E-3</v>
      </c>
      <c r="Y1763" s="19">
        <f t="shared" si="1381"/>
        <v>1</v>
      </c>
      <c r="Z1763" s="19">
        <f t="shared" si="1382"/>
        <v>1.1822094170444055</v>
      </c>
      <c r="AA1763" s="19">
        <f t="shared" si="1383"/>
        <v>2.1822094170444055</v>
      </c>
      <c r="AB1763" s="19">
        <f t="shared" si="1384"/>
        <v>0.45825116150144957</v>
      </c>
      <c r="AC1763" s="19">
        <f t="shared" si="1385"/>
        <v>0.54174883849855038</v>
      </c>
      <c r="AD1763" s="20">
        <f t="shared" si="1386"/>
        <v>1.2462397935824928E-3</v>
      </c>
      <c r="AE1763" s="21">
        <f t="shared" si="1341"/>
        <v>-1</v>
      </c>
      <c r="AF1763" s="21">
        <f t="shared" si="1349"/>
        <v>0</v>
      </c>
      <c r="AG1763" s="21">
        <f t="shared" si="1350"/>
        <v>3</v>
      </c>
      <c r="AH1763" s="21">
        <f t="shared" si="1351"/>
        <v>0</v>
      </c>
      <c r="AI1763" s="21">
        <f t="shared" si="1365"/>
        <v>0</v>
      </c>
      <c r="AJ1763" s="21">
        <f t="shared" si="1366"/>
        <v>0</v>
      </c>
      <c r="AK1763" s="24">
        <f t="shared" si="1342"/>
        <v>-1</v>
      </c>
      <c r="AL1763" s="24">
        <f t="shared" si="1352"/>
        <v>0</v>
      </c>
      <c r="AM1763" s="24">
        <f t="shared" si="1353"/>
        <v>2</v>
      </c>
      <c r="AN1763" s="24">
        <f t="shared" si="1354"/>
        <v>0</v>
      </c>
      <c r="AO1763" s="24">
        <f t="shared" si="1355"/>
        <v>0</v>
      </c>
      <c r="AP1763" s="24">
        <f t="shared" si="1367"/>
        <v>0</v>
      </c>
      <c r="AQ1763" s="27">
        <f t="shared" si="1343"/>
        <v>-1</v>
      </c>
      <c r="AR1763" s="27">
        <f t="shared" si="1356"/>
        <v>0</v>
      </c>
      <c r="AS1763" s="27">
        <f t="shared" si="1357"/>
        <v>5</v>
      </c>
      <c r="AT1763" s="27">
        <f t="shared" si="1358"/>
        <v>0</v>
      </c>
      <c r="AU1763" s="27">
        <f t="shared" si="1359"/>
        <v>0</v>
      </c>
      <c r="AV1763" s="27">
        <f t="shared" si="1368"/>
        <v>0</v>
      </c>
      <c r="AW1763">
        <f t="shared" si="1360"/>
        <v>108.83035636371787</v>
      </c>
      <c r="AX1763">
        <f t="shared" si="1361"/>
        <v>86.173346894560666</v>
      </c>
      <c r="AY1763">
        <f t="shared" si="1369"/>
        <v>81.407172421402549</v>
      </c>
      <c r="AZ1763">
        <f t="shared" si="1362"/>
        <v>0</v>
      </c>
      <c r="BA1763">
        <f t="shared" si="1370"/>
        <v>92.009060546518185</v>
      </c>
      <c r="BB1763" s="4">
        <f t="shared" si="1344"/>
        <v>1</v>
      </c>
      <c r="BC1763" s="4">
        <f t="shared" si="1345"/>
        <v>1</v>
      </c>
    </row>
    <row r="1764" spans="1:55">
      <c r="A1764" s="37">
        <v>42935</v>
      </c>
      <c r="B1764" s="2" t="s">
        <v>76</v>
      </c>
      <c r="C1764" s="40">
        <v>8.11</v>
      </c>
      <c r="D1764" s="19">
        <f t="shared" si="1346"/>
        <v>6.203473945409297E-3</v>
      </c>
      <c r="E1764" s="19">
        <f t="shared" si="1371"/>
        <v>4.1078305519897225E-2</v>
      </c>
      <c r="F1764" s="19">
        <f t="shared" si="1373"/>
        <v>3.841229193341867E-2</v>
      </c>
      <c r="G1764" s="19">
        <f t="shared" si="1377"/>
        <v>5.0518134715025864E-2</v>
      </c>
      <c r="H1764" s="19">
        <f t="shared" si="1375"/>
        <v>2.3628516332501124</v>
      </c>
      <c r="I1764" s="19">
        <f t="shared" si="1375"/>
        <v>1.5775483265519255</v>
      </c>
      <c r="J1764" s="19">
        <f t="shared" si="1375"/>
        <v>1.6707529152801093</v>
      </c>
      <c r="K1764" s="2" t="s">
        <v>75</v>
      </c>
      <c r="L1764" s="40">
        <v>10.210000000000001</v>
      </c>
      <c r="M1764" s="19">
        <f t="shared" si="1347"/>
        <v>2.9469548133596404E-3</v>
      </c>
      <c r="N1764" s="19">
        <f t="shared" si="1372"/>
        <v>1.1892963330029831E-2</v>
      </c>
      <c r="O1764" s="19">
        <f t="shared" si="1374"/>
        <v>-2.9296874999999375E-3</v>
      </c>
      <c r="P1764" s="19">
        <f t="shared" si="1378"/>
        <v>-3.6792452830188567E-2</v>
      </c>
      <c r="Q1764" s="19">
        <f t="shared" si="1376"/>
        <v>0.68302209587991924</v>
      </c>
      <c r="R1764" s="19">
        <f t="shared" si="1376"/>
        <v>-0.11335601909736932</v>
      </c>
      <c r="S1764" s="19">
        <f t="shared" si="1376"/>
        <v>-1.1249838915899264</v>
      </c>
      <c r="T1764" s="19">
        <f t="shared" si="1348"/>
        <v>1.679829537370193</v>
      </c>
      <c r="U1764" s="19">
        <f t="shared" si="1348"/>
        <v>1.6909043456492947</v>
      </c>
      <c r="V1764" s="19">
        <f t="shared" si="1348"/>
        <v>2.7957368068700355</v>
      </c>
      <c r="W1764" s="19">
        <f t="shared" si="1379"/>
        <v>8.6616008515575868E-3</v>
      </c>
      <c r="X1764" s="19">
        <f t="shared" si="1380"/>
        <v>7.0500675968028755E-3</v>
      </c>
      <c r="Y1764" s="19">
        <f t="shared" si="1381"/>
        <v>1</v>
      </c>
      <c r="Z1764" s="19">
        <f t="shared" si="1382"/>
        <v>1.2285840855604737</v>
      </c>
      <c r="AA1764" s="19">
        <f t="shared" si="1383"/>
        <v>2.2285840855604739</v>
      </c>
      <c r="AB1764" s="19">
        <f t="shared" si="1384"/>
        <v>0.44871540027555512</v>
      </c>
      <c r="AC1764" s="19">
        <f t="shared" si="1385"/>
        <v>0.55128459972444477</v>
      </c>
      <c r="AD1764" s="20">
        <f t="shared" si="1386"/>
        <v>4.3195659136097565E-3</v>
      </c>
      <c r="AE1764" s="21">
        <f t="shared" si="1341"/>
        <v>-1</v>
      </c>
      <c r="AF1764" s="21">
        <f t="shared" si="1349"/>
        <v>0</v>
      </c>
      <c r="AG1764" s="21">
        <f t="shared" si="1350"/>
        <v>4</v>
      </c>
      <c r="AH1764" s="21">
        <f t="shared" si="1351"/>
        <v>0</v>
      </c>
      <c r="AI1764" s="21">
        <f t="shared" si="1365"/>
        <v>0</v>
      </c>
      <c r="AJ1764" s="21">
        <f t="shared" si="1366"/>
        <v>0</v>
      </c>
      <c r="AK1764" s="24">
        <f t="shared" si="1342"/>
        <v>-1</v>
      </c>
      <c r="AL1764" s="24">
        <f t="shared" si="1352"/>
        <v>0</v>
      </c>
      <c r="AM1764" s="24">
        <f t="shared" si="1353"/>
        <v>3</v>
      </c>
      <c r="AN1764" s="24">
        <f t="shared" si="1354"/>
        <v>0</v>
      </c>
      <c r="AO1764" s="24">
        <f t="shared" si="1355"/>
        <v>0</v>
      </c>
      <c r="AP1764" s="24">
        <f t="shared" si="1367"/>
        <v>0</v>
      </c>
      <c r="AQ1764" s="27">
        <f t="shared" si="1343"/>
        <v>-1</v>
      </c>
      <c r="AR1764" s="27">
        <f t="shared" si="1356"/>
        <v>0</v>
      </c>
      <c r="AS1764" s="27">
        <f t="shared" si="1357"/>
        <v>0</v>
      </c>
      <c r="AT1764" s="27">
        <f t="shared" si="1358"/>
        <v>1</v>
      </c>
      <c r="AU1764" s="27">
        <f t="shared" si="1359"/>
        <v>0</v>
      </c>
      <c r="AV1764" s="27">
        <f t="shared" si="1368"/>
        <v>0</v>
      </c>
      <c r="AW1764">
        <f t="shared" si="1360"/>
        <v>108.83035636371787</v>
      </c>
      <c r="AX1764">
        <f t="shared" si="1361"/>
        <v>86.173346894560666</v>
      </c>
      <c r="AY1764">
        <f t="shared" si="1369"/>
        <v>81.407172421402549</v>
      </c>
      <c r="AZ1764">
        <f t="shared" si="1362"/>
        <v>0</v>
      </c>
      <c r="BA1764">
        <f t="shared" si="1370"/>
        <v>92.009060546518185</v>
      </c>
      <c r="BB1764" s="4">
        <f t="shared" si="1344"/>
        <v>1</v>
      </c>
      <c r="BC1764" s="4">
        <f t="shared" si="1345"/>
        <v>1</v>
      </c>
    </row>
    <row r="1765" spans="1:55">
      <c r="A1765" s="37">
        <v>42936</v>
      </c>
      <c r="B1765" s="2" t="s">
        <v>76</v>
      </c>
      <c r="C1765" s="40">
        <v>8.11</v>
      </c>
      <c r="D1765" s="19">
        <f t="shared" si="1346"/>
        <v>0</v>
      </c>
      <c r="E1765" s="19">
        <f t="shared" si="1371"/>
        <v>2.788339670468945E-2</v>
      </c>
      <c r="F1765" s="19">
        <f t="shared" si="1373"/>
        <v>3.5759897828863262E-2</v>
      </c>
      <c r="G1765" s="19">
        <f t="shared" si="1377"/>
        <v>5.4616384915474513E-2</v>
      </c>
      <c r="H1765" s="19">
        <f t="shared" si="1375"/>
        <v>1.5736139356010543</v>
      </c>
      <c r="I1765" s="19">
        <f t="shared" si="1375"/>
        <v>1.456591987066717</v>
      </c>
      <c r="J1765" s="19">
        <f t="shared" si="1375"/>
        <v>1.7623445947212444</v>
      </c>
      <c r="K1765" s="2" t="s">
        <v>75</v>
      </c>
      <c r="L1765" s="40">
        <v>10.130000000000001</v>
      </c>
      <c r="M1765" s="19">
        <f t="shared" si="1347"/>
        <v>-7.8354554358472141E-3</v>
      </c>
      <c r="N1765" s="19">
        <f t="shared" si="1372"/>
        <v>-9.7751710654936114E-3</v>
      </c>
      <c r="O1765" s="19">
        <f t="shared" si="1374"/>
        <v>-1.2670565302144153E-2</v>
      </c>
      <c r="P1765" s="19">
        <f t="shared" si="1378"/>
        <v>-3.9810426540284348E-2</v>
      </c>
      <c r="Q1765" s="19">
        <f t="shared" si="1376"/>
        <v>-0.55970136473224419</v>
      </c>
      <c r="R1765" s="19">
        <f t="shared" si="1376"/>
        <v>-0.49468781873325751</v>
      </c>
      <c r="S1765" s="19">
        <f t="shared" si="1376"/>
        <v>-1.1913892012384684</v>
      </c>
      <c r="T1765" s="19">
        <f t="shared" si="1348"/>
        <v>2.1333153003332983</v>
      </c>
      <c r="U1765" s="19">
        <f t="shared" si="1348"/>
        <v>1.9512798057999745</v>
      </c>
      <c r="V1765" s="19">
        <f t="shared" si="1348"/>
        <v>2.953733795959713</v>
      </c>
      <c r="W1765" s="19">
        <f t="shared" si="1379"/>
        <v>8.5536641072587322E-3</v>
      </c>
      <c r="X1765" s="19">
        <f t="shared" si="1380"/>
        <v>7.1506065209721893E-3</v>
      </c>
      <c r="Y1765" s="19">
        <f t="shared" si="1381"/>
        <v>1</v>
      </c>
      <c r="Z1765" s="19">
        <f t="shared" si="1382"/>
        <v>1.1962151856869037</v>
      </c>
      <c r="AA1765" s="19">
        <f t="shared" si="1383"/>
        <v>2.1962151856869037</v>
      </c>
      <c r="AB1765" s="19">
        <f t="shared" si="1384"/>
        <v>0.45532878859829623</v>
      </c>
      <c r="AC1765" s="19">
        <f t="shared" si="1385"/>
        <v>0.54467121140170383</v>
      </c>
      <c r="AD1765" s="20">
        <f t="shared" si="1386"/>
        <v>-1.148138695674933E-2</v>
      </c>
      <c r="AE1765" s="21">
        <f t="shared" si="1341"/>
        <v>-1</v>
      </c>
      <c r="AF1765" s="21">
        <f t="shared" si="1349"/>
        <v>0</v>
      </c>
      <c r="AG1765" s="21">
        <f t="shared" si="1350"/>
        <v>5</v>
      </c>
      <c r="AH1765" s="21">
        <f t="shared" si="1351"/>
        <v>0</v>
      </c>
      <c r="AI1765" s="21">
        <f t="shared" si="1365"/>
        <v>0</v>
      </c>
      <c r="AJ1765" s="21">
        <f t="shared" si="1366"/>
        <v>0</v>
      </c>
      <c r="AK1765" s="24">
        <f t="shared" si="1342"/>
        <v>-1</v>
      </c>
      <c r="AL1765" s="24">
        <f t="shared" si="1352"/>
        <v>0</v>
      </c>
      <c r="AM1765" s="24">
        <f t="shared" si="1353"/>
        <v>4</v>
      </c>
      <c r="AN1765" s="24">
        <f t="shared" si="1354"/>
        <v>0</v>
      </c>
      <c r="AO1765" s="24">
        <f t="shared" si="1355"/>
        <v>0</v>
      </c>
      <c r="AP1765" s="24">
        <f t="shared" si="1367"/>
        <v>0</v>
      </c>
      <c r="AQ1765" s="27">
        <f t="shared" si="1343"/>
        <v>-1</v>
      </c>
      <c r="AR1765" s="27">
        <f t="shared" si="1356"/>
        <v>0</v>
      </c>
      <c r="AS1765" s="27">
        <f t="shared" si="1357"/>
        <v>1</v>
      </c>
      <c r="AT1765" s="27">
        <f t="shared" si="1358"/>
        <v>0</v>
      </c>
      <c r="AU1765" s="27">
        <f t="shared" si="1359"/>
        <v>0</v>
      </c>
      <c r="AV1765" s="27">
        <f t="shared" si="1368"/>
        <v>0</v>
      </c>
      <c r="AW1765">
        <f t="shared" si="1360"/>
        <v>108.83035636371787</v>
      </c>
      <c r="AX1765">
        <f t="shared" si="1361"/>
        <v>86.173346894560666</v>
      </c>
      <c r="AY1765">
        <f t="shared" si="1369"/>
        <v>81.407172421402549</v>
      </c>
      <c r="AZ1765">
        <f t="shared" si="1362"/>
        <v>0</v>
      </c>
      <c r="BA1765">
        <f t="shared" si="1370"/>
        <v>92.009060546518185</v>
      </c>
      <c r="BB1765" s="4">
        <f t="shared" si="1344"/>
        <v>1</v>
      </c>
      <c r="BC1765" s="4">
        <f t="shared" si="1345"/>
        <v>1</v>
      </c>
    </row>
    <row r="1766" spans="1:55">
      <c r="A1766" s="37">
        <v>42937</v>
      </c>
      <c r="B1766" s="2" t="s">
        <v>76</v>
      </c>
      <c r="C1766" s="40">
        <v>8.0299999999999994</v>
      </c>
      <c r="D1766" s="19">
        <f t="shared" si="1346"/>
        <v>-9.8643649815043245E-3</v>
      </c>
      <c r="E1766" s="19">
        <f t="shared" si="1371"/>
        <v>1.7743979721165992E-2</v>
      </c>
      <c r="F1766" s="19">
        <f t="shared" si="1373"/>
        <v>2.9487179487179428E-2</v>
      </c>
      <c r="G1766" s="19">
        <f t="shared" si="1377"/>
        <v>3.7467700258397824E-2</v>
      </c>
      <c r="H1766" s="19">
        <f t="shared" si="1375"/>
        <v>1.0216022622653089</v>
      </c>
      <c r="I1766" s="19">
        <f t="shared" si="1375"/>
        <v>1.2002418580777139</v>
      </c>
      <c r="J1766" s="19">
        <f t="shared" si="1375"/>
        <v>1.1764966057494293</v>
      </c>
      <c r="K1766" s="2" t="s">
        <v>75</v>
      </c>
      <c r="L1766" s="40">
        <v>10.26</v>
      </c>
      <c r="M1766" s="19">
        <f t="shared" si="1347"/>
        <v>1.2833168805528036E-2</v>
      </c>
      <c r="N1766" s="19">
        <f t="shared" si="1372"/>
        <v>3.9138943248531455E-3</v>
      </c>
      <c r="O1766" s="19">
        <f t="shared" si="1374"/>
        <v>-4.8496605237634055E-3</v>
      </c>
      <c r="P1766" s="19">
        <f t="shared" si="1378"/>
        <v>-1.6299137104506225E-2</v>
      </c>
      <c r="Q1766" s="19">
        <f t="shared" si="1376"/>
        <v>0.22376145370820028</v>
      </c>
      <c r="R1766" s="19">
        <f t="shared" si="1376"/>
        <v>-0.1896302950358506</v>
      </c>
      <c r="S1766" s="19">
        <f t="shared" si="1376"/>
        <v>-0.47661817265664319</v>
      </c>
      <c r="T1766" s="19">
        <f t="shared" si="1348"/>
        <v>0.7978408085571087</v>
      </c>
      <c r="U1766" s="19">
        <f t="shared" si="1348"/>
        <v>1.3898721531135645</v>
      </c>
      <c r="V1766" s="19">
        <f t="shared" si="1348"/>
        <v>1.6531147784060725</v>
      </c>
      <c r="W1766" s="19">
        <f t="shared" si="1379"/>
        <v>8.944409259679308E-3</v>
      </c>
      <c r="X1766" s="19">
        <f t="shared" si="1380"/>
        <v>7.5203900376425471E-3</v>
      </c>
      <c r="Y1766" s="19">
        <f t="shared" si="1381"/>
        <v>1</v>
      </c>
      <c r="Z1766" s="19">
        <f t="shared" si="1382"/>
        <v>1.1893544370583145</v>
      </c>
      <c r="AA1766" s="19">
        <f t="shared" si="1383"/>
        <v>2.1893544370583147</v>
      </c>
      <c r="AB1766" s="19">
        <f t="shared" si="1384"/>
        <v>0.45675564589881179</v>
      </c>
      <c r="AC1766" s="19">
        <f t="shared" si="1385"/>
        <v>0.5432443541011881</v>
      </c>
      <c r="AD1766" s="20">
        <f t="shared" si="1386"/>
        <v>-1.1376230283905407E-3</v>
      </c>
      <c r="AE1766" s="21">
        <f t="shared" si="1341"/>
        <v>0</v>
      </c>
      <c r="AF1766" s="21">
        <f t="shared" si="1349"/>
        <v>0</v>
      </c>
      <c r="AG1766" s="21">
        <f t="shared" si="1350"/>
        <v>0</v>
      </c>
      <c r="AH1766" s="21">
        <f t="shared" si="1351"/>
        <v>1</v>
      </c>
      <c r="AI1766" s="21">
        <f t="shared" si="1365"/>
        <v>0</v>
      </c>
      <c r="AJ1766" s="21">
        <f t="shared" si="1366"/>
        <v>0</v>
      </c>
      <c r="AK1766" s="24">
        <f t="shared" si="1342"/>
        <v>-1</v>
      </c>
      <c r="AL1766" s="24">
        <f t="shared" si="1352"/>
        <v>0</v>
      </c>
      <c r="AM1766" s="24">
        <f t="shared" si="1353"/>
        <v>5</v>
      </c>
      <c r="AN1766" s="24">
        <f t="shared" si="1354"/>
        <v>0</v>
      </c>
      <c r="AO1766" s="24">
        <f t="shared" si="1355"/>
        <v>0</v>
      </c>
      <c r="AP1766" s="24">
        <f t="shared" si="1367"/>
        <v>0</v>
      </c>
      <c r="AQ1766" s="27">
        <f t="shared" si="1343"/>
        <v>-1</v>
      </c>
      <c r="AR1766" s="27">
        <f t="shared" si="1356"/>
        <v>0</v>
      </c>
      <c r="AS1766" s="27">
        <f t="shared" si="1357"/>
        <v>2</v>
      </c>
      <c r="AT1766" s="27">
        <f t="shared" si="1358"/>
        <v>0</v>
      </c>
      <c r="AU1766" s="27">
        <f t="shared" si="1359"/>
        <v>0</v>
      </c>
      <c r="AV1766" s="27">
        <f t="shared" si="1368"/>
        <v>0</v>
      </c>
      <c r="AW1766">
        <f t="shared" si="1360"/>
        <v>108.83035636371787</v>
      </c>
      <c r="AX1766">
        <f t="shared" si="1361"/>
        <v>86.173346894560666</v>
      </c>
      <c r="AY1766">
        <f t="shared" si="1369"/>
        <v>81.407172421402549</v>
      </c>
      <c r="AZ1766">
        <f t="shared" si="1362"/>
        <v>0</v>
      </c>
      <c r="BA1766">
        <f t="shared" si="1370"/>
        <v>92.009060546518185</v>
      </c>
      <c r="BB1766" s="4">
        <f t="shared" si="1344"/>
        <v>0</v>
      </c>
      <c r="BC1766" s="4">
        <f t="shared" si="1345"/>
        <v>0</v>
      </c>
    </row>
    <row r="1767" spans="1:55">
      <c r="A1767" s="37">
        <v>42940</v>
      </c>
      <c r="B1767" s="2" t="s">
        <v>76</v>
      </c>
      <c r="C1767" s="40">
        <v>8.01</v>
      </c>
      <c r="D1767" s="19">
        <f t="shared" si="1346"/>
        <v>-2.4906600249065473E-3</v>
      </c>
      <c r="E1767" s="19">
        <f t="shared" si="1371"/>
        <v>-1.4760147601476136E-2</v>
      </c>
      <c r="F1767" s="19">
        <f t="shared" si="1373"/>
        <v>2.1683673469387748E-2</v>
      </c>
      <c r="G1767" s="19">
        <f t="shared" si="1377"/>
        <v>3.622250970245787E-2</v>
      </c>
      <c r="H1767" s="19">
        <f t="shared" si="1375"/>
        <v>-0.86812760642226316</v>
      </c>
      <c r="I1767" s="19">
        <f t="shared" si="1375"/>
        <v>0.88901545491915523</v>
      </c>
      <c r="J1767" s="19">
        <f t="shared" si="1375"/>
        <v>1.1282336201608916</v>
      </c>
      <c r="K1767" s="2" t="s">
        <v>75</v>
      </c>
      <c r="L1767" s="40">
        <v>10.26</v>
      </c>
      <c r="M1767" s="19">
        <f t="shared" si="1347"/>
        <v>0</v>
      </c>
      <c r="N1767" s="19">
        <f t="shared" si="1372"/>
        <v>4.8971596474044008E-3</v>
      </c>
      <c r="O1767" s="19">
        <f t="shared" si="1374"/>
        <v>-2.9154518950436697E-3</v>
      </c>
      <c r="P1767" s="19">
        <f t="shared" si="1378"/>
        <v>-4.8496605237634055E-3</v>
      </c>
      <c r="Q1767" s="19">
        <f t="shared" si="1376"/>
        <v>0.28233276631048565</v>
      </c>
      <c r="R1767" s="19">
        <f t="shared" si="1376"/>
        <v>-0.11456433525702049</v>
      </c>
      <c r="S1767" s="19">
        <f t="shared" si="1376"/>
        <v>-0.14108878031451511</v>
      </c>
      <c r="T1767" s="19">
        <f t="shared" si="1348"/>
        <v>-1.1504603727327489</v>
      </c>
      <c r="U1767" s="19">
        <f t="shared" si="1348"/>
        <v>1.0035797901761758</v>
      </c>
      <c r="V1767" s="19">
        <f t="shared" si="1348"/>
        <v>1.2693224004754067</v>
      </c>
      <c r="W1767" s="19">
        <f t="shared" si="1379"/>
        <v>8.9707483171882138E-3</v>
      </c>
      <c r="X1767" s="19">
        <f t="shared" si="1380"/>
        <v>7.0854182288451395E-3</v>
      </c>
      <c r="Y1767" s="19">
        <f t="shared" si="1381"/>
        <v>1</v>
      </c>
      <c r="Z1767" s="19">
        <f t="shared" si="1382"/>
        <v>1.2660859285155235</v>
      </c>
      <c r="AA1767" s="19">
        <f t="shared" si="1383"/>
        <v>2.2660859285155235</v>
      </c>
      <c r="AB1767" s="19">
        <f t="shared" si="1384"/>
        <v>0.44128953250024544</v>
      </c>
      <c r="AC1767" s="19">
        <f t="shared" si="1385"/>
        <v>0.5587104674997545</v>
      </c>
      <c r="AD1767" s="20">
        <f t="shared" si="1386"/>
        <v>5.4837480195816498E-3</v>
      </c>
      <c r="AE1767" s="21">
        <f t="shared" si="1341"/>
        <v>1</v>
      </c>
      <c r="AF1767" s="21">
        <f t="shared" si="1349"/>
        <v>0</v>
      </c>
      <c r="AG1767" s="21">
        <f t="shared" si="1350"/>
        <v>1</v>
      </c>
      <c r="AH1767" s="21">
        <f t="shared" si="1351"/>
        <v>0</v>
      </c>
      <c r="AI1767" s="21">
        <f t="shared" si="1365"/>
        <v>1</v>
      </c>
      <c r="AJ1767" s="21">
        <f t="shared" si="1366"/>
        <v>5.4837480195816498E-3</v>
      </c>
      <c r="AK1767" s="24">
        <f t="shared" si="1342"/>
        <v>-1</v>
      </c>
      <c r="AL1767" s="24">
        <f t="shared" si="1352"/>
        <v>0</v>
      </c>
      <c r="AM1767" s="24">
        <f t="shared" si="1353"/>
        <v>0</v>
      </c>
      <c r="AN1767" s="24">
        <f t="shared" si="1354"/>
        <v>1</v>
      </c>
      <c r="AO1767" s="24">
        <f t="shared" si="1355"/>
        <v>0</v>
      </c>
      <c r="AP1767" s="24">
        <f t="shared" si="1367"/>
        <v>0</v>
      </c>
      <c r="AQ1767" s="27">
        <f t="shared" si="1343"/>
        <v>-1</v>
      </c>
      <c r="AR1767" s="27">
        <f t="shared" si="1356"/>
        <v>0</v>
      </c>
      <c r="AS1767" s="27">
        <f t="shared" si="1357"/>
        <v>3</v>
      </c>
      <c r="AT1767" s="27">
        <f t="shared" si="1358"/>
        <v>0</v>
      </c>
      <c r="AU1767" s="27">
        <f t="shared" si="1359"/>
        <v>0</v>
      </c>
      <c r="AV1767" s="27">
        <f t="shared" si="1368"/>
        <v>0</v>
      </c>
      <c r="AW1767">
        <f t="shared" si="1360"/>
        <v>109.42715461489779</v>
      </c>
      <c r="AX1767">
        <f t="shared" si="1361"/>
        <v>86.173346894560666</v>
      </c>
      <c r="AY1767">
        <f t="shared" si="1369"/>
        <v>81.407172421402549</v>
      </c>
      <c r="AZ1767">
        <f t="shared" si="1362"/>
        <v>1.8279160065272167E-3</v>
      </c>
      <c r="BA1767">
        <f t="shared" si="1370"/>
        <v>92.177245381036713</v>
      </c>
      <c r="BB1767" s="4">
        <f t="shared" si="1344"/>
        <v>-1</v>
      </c>
      <c r="BC1767" s="4">
        <f t="shared" si="1345"/>
        <v>-1</v>
      </c>
    </row>
    <row r="1768" spans="1:55">
      <c r="A1768" s="37">
        <v>42941</v>
      </c>
      <c r="B1768" s="2" t="s">
        <v>76</v>
      </c>
      <c r="C1768" s="40">
        <v>8.07</v>
      </c>
      <c r="D1768" s="19">
        <f t="shared" si="1346"/>
        <v>7.4906367041199127E-3</v>
      </c>
      <c r="E1768" s="19">
        <f t="shared" si="1371"/>
        <v>1.2406947890818594E-3</v>
      </c>
      <c r="F1768" s="19">
        <f t="shared" si="1373"/>
        <v>2.9336734693877604E-2</v>
      </c>
      <c r="G1768" s="19">
        <f t="shared" si="1377"/>
        <v>4.8051948051948068E-2</v>
      </c>
      <c r="H1768" s="19">
        <f t="shared" si="1375"/>
        <v>7.2593068318630688E-2</v>
      </c>
      <c r="I1768" s="19">
        <f t="shared" si="1375"/>
        <v>1.2373536602271615</v>
      </c>
      <c r="J1768" s="19">
        <f t="shared" si="1375"/>
        <v>1.4854759592317588</v>
      </c>
      <c r="K1768" s="2" t="s">
        <v>75</v>
      </c>
      <c r="L1768" s="40">
        <v>10.220000000000001</v>
      </c>
      <c r="M1768" s="19">
        <f t="shared" si="1347"/>
        <v>-3.898635477582763E-3</v>
      </c>
      <c r="N1768" s="19">
        <f t="shared" si="1372"/>
        <v>3.9292730844794621E-3</v>
      </c>
      <c r="O1768" s="19">
        <f t="shared" si="1374"/>
        <v>-3.898635477582763E-3</v>
      </c>
      <c r="P1768" s="19">
        <f t="shared" si="1378"/>
        <v>-4.868549172346537E-3</v>
      </c>
      <c r="Q1768" s="19">
        <f t="shared" si="1376"/>
        <v>0.23118222715579601</v>
      </c>
      <c r="R1768" s="19">
        <f t="shared" si="1376"/>
        <v>-0.15360790507543479</v>
      </c>
      <c r="S1768" s="19">
        <f t="shared" si="1376"/>
        <v>-0.14174595069770393</v>
      </c>
      <c r="T1768" s="19">
        <f t="shared" si="1348"/>
        <v>-0.15858915883716532</v>
      </c>
      <c r="U1768" s="19">
        <f t="shared" si="1348"/>
        <v>1.3909615653025964</v>
      </c>
      <c r="V1768" s="19">
        <f t="shared" si="1348"/>
        <v>1.6272219099294627</v>
      </c>
      <c r="W1768" s="19">
        <f t="shared" si="1379"/>
        <v>8.9508483874931634E-3</v>
      </c>
      <c r="X1768" s="19">
        <f t="shared" si="1380"/>
        <v>7.085933574784084E-3</v>
      </c>
      <c r="Y1768" s="19">
        <f t="shared" si="1381"/>
        <v>1</v>
      </c>
      <c r="Z1768" s="19">
        <f t="shared" si="1382"/>
        <v>1.2631854776829325</v>
      </c>
      <c r="AA1768" s="19">
        <f t="shared" si="1383"/>
        <v>2.2631854776829323</v>
      </c>
      <c r="AB1768" s="19">
        <f t="shared" si="1384"/>
        <v>0.44185507986902078</v>
      </c>
      <c r="AC1768" s="19">
        <f t="shared" si="1385"/>
        <v>0.55814492013097927</v>
      </c>
      <c r="AD1768" s="20">
        <f t="shared" si="1386"/>
        <v>1.1090351717683682E-3</v>
      </c>
      <c r="AE1768" s="21">
        <f t="shared" si="1341"/>
        <v>0</v>
      </c>
      <c r="AF1768" s="21">
        <f t="shared" si="1349"/>
        <v>0</v>
      </c>
      <c r="AG1768" s="21">
        <f t="shared" si="1350"/>
        <v>2</v>
      </c>
      <c r="AH1768" s="21">
        <f t="shared" si="1351"/>
        <v>0</v>
      </c>
      <c r="AI1768" s="21">
        <f t="shared" si="1365"/>
        <v>1</v>
      </c>
      <c r="AJ1768" s="21">
        <f t="shared" si="1366"/>
        <v>1.1090351717683682E-3</v>
      </c>
      <c r="AK1768" s="24">
        <f t="shared" si="1342"/>
        <v>-1</v>
      </c>
      <c r="AL1768" s="24">
        <f t="shared" si="1352"/>
        <v>0</v>
      </c>
      <c r="AM1768" s="24">
        <f t="shared" si="1353"/>
        <v>1</v>
      </c>
      <c r="AN1768" s="24">
        <f t="shared" si="1354"/>
        <v>0</v>
      </c>
      <c r="AO1768" s="24">
        <f t="shared" si="1355"/>
        <v>0</v>
      </c>
      <c r="AP1768" s="24">
        <f t="shared" si="1367"/>
        <v>0</v>
      </c>
      <c r="AQ1768" s="27">
        <f t="shared" si="1343"/>
        <v>-1</v>
      </c>
      <c r="AR1768" s="27">
        <f t="shared" si="1356"/>
        <v>0</v>
      </c>
      <c r="AS1768" s="27">
        <f t="shared" si="1357"/>
        <v>4</v>
      </c>
      <c r="AT1768" s="27">
        <f t="shared" si="1358"/>
        <v>0</v>
      </c>
      <c r="AU1768" s="27">
        <f t="shared" si="1359"/>
        <v>0</v>
      </c>
      <c r="AV1768" s="27">
        <f t="shared" si="1368"/>
        <v>0</v>
      </c>
      <c r="AW1768">
        <f t="shared" si="1360"/>
        <v>109.54851317811224</v>
      </c>
      <c r="AX1768">
        <f t="shared" si="1361"/>
        <v>86.173346894560666</v>
      </c>
      <c r="AY1768">
        <f t="shared" si="1369"/>
        <v>81.407172421402549</v>
      </c>
      <c r="AZ1768">
        <f t="shared" si="1362"/>
        <v>3.6967839058945604E-4</v>
      </c>
      <c r="BA1768">
        <f t="shared" si="1370"/>
        <v>92.211321316758145</v>
      </c>
      <c r="BB1768" s="4">
        <f t="shared" si="1344"/>
        <v>0</v>
      </c>
      <c r="BC1768" s="4">
        <f t="shared" si="1345"/>
        <v>0</v>
      </c>
    </row>
    <row r="1769" spans="1:55">
      <c r="A1769" s="37">
        <v>42942</v>
      </c>
      <c r="B1769" s="2" t="s">
        <v>76</v>
      </c>
      <c r="C1769" s="40">
        <v>8.19</v>
      </c>
      <c r="D1769" s="19">
        <f t="shared" si="1346"/>
        <v>1.4869888475836333E-2</v>
      </c>
      <c r="E1769" s="19">
        <f t="shared" si="1371"/>
        <v>9.8643649815043245E-3</v>
      </c>
      <c r="F1769" s="19">
        <f t="shared" si="1373"/>
        <v>5.1347881899871564E-2</v>
      </c>
      <c r="G1769" s="19">
        <f t="shared" si="1377"/>
        <v>6.5019505851755408E-2</v>
      </c>
      <c r="H1769" s="19">
        <f t="shared" si="1375"/>
        <v>0.57908035178916328</v>
      </c>
      <c r="I1769" s="19">
        <f t="shared" si="1375"/>
        <v>2.1856758026031149</v>
      </c>
      <c r="J1769" s="19">
        <f t="shared" si="1375"/>
        <v>1.9730958443251698</v>
      </c>
      <c r="K1769" s="2" t="s">
        <v>75</v>
      </c>
      <c r="L1769" s="40">
        <v>10.32</v>
      </c>
      <c r="M1769" s="19">
        <f t="shared" si="1347"/>
        <v>9.7847358121330372E-3</v>
      </c>
      <c r="N1769" s="19">
        <f t="shared" si="1372"/>
        <v>1.0773751224289856E-2</v>
      </c>
      <c r="O1769" s="19">
        <f t="shared" si="1374"/>
        <v>2.2794846382557028E-2</v>
      </c>
      <c r="P1769" s="19">
        <f t="shared" si="1378"/>
        <v>5.8479532163743173E-3</v>
      </c>
      <c r="Q1769" s="19">
        <f t="shared" si="1376"/>
        <v>0.65267586723324111</v>
      </c>
      <c r="R1769" s="19">
        <f t="shared" si="1376"/>
        <v>0.89810929890278801</v>
      </c>
      <c r="S1769" s="19">
        <f t="shared" si="1376"/>
        <v>0.17023261473657536</v>
      </c>
      <c r="T1769" s="19">
        <f t="shared" si="1348"/>
        <v>-7.359551544407783E-2</v>
      </c>
      <c r="U1769" s="19">
        <f t="shared" si="1348"/>
        <v>1.2875665037003268</v>
      </c>
      <c r="V1769" s="19">
        <f t="shared" si="1348"/>
        <v>1.8028632295885945</v>
      </c>
      <c r="W1769" s="19">
        <f t="shared" si="1379"/>
        <v>9.3228669891480924E-3</v>
      </c>
      <c r="X1769" s="19">
        <f t="shared" si="1380"/>
        <v>7.4259179607804498E-3</v>
      </c>
      <c r="Y1769" s="19">
        <f t="shared" si="1381"/>
        <v>1</v>
      </c>
      <c r="Z1769" s="19">
        <f t="shared" si="1382"/>
        <v>1.2554497690906723</v>
      </c>
      <c r="AA1769" s="19">
        <f t="shared" si="1383"/>
        <v>2.2554497690906725</v>
      </c>
      <c r="AB1769" s="19">
        <f t="shared" si="1384"/>
        <v>0.44337054795202513</v>
      </c>
      <c r="AC1769" s="19">
        <f t="shared" si="1385"/>
        <v>0.55662945204797476</v>
      </c>
      <c r="AD1769" s="20">
        <f t="shared" si="1386"/>
        <v>1.0240077432160839E-2</v>
      </c>
      <c r="AE1769" s="21">
        <f t="shared" si="1341"/>
        <v>0</v>
      </c>
      <c r="AF1769" s="21">
        <f t="shared" si="1349"/>
        <v>0</v>
      </c>
      <c r="AG1769" s="21">
        <f t="shared" si="1350"/>
        <v>3</v>
      </c>
      <c r="AH1769" s="21">
        <f t="shared" si="1351"/>
        <v>0</v>
      </c>
      <c r="AI1769" s="21">
        <f t="shared" si="1365"/>
        <v>1</v>
      </c>
      <c r="AJ1769" s="21">
        <f t="shared" si="1366"/>
        <v>1.0240077432160839E-2</v>
      </c>
      <c r="AK1769" s="24">
        <f t="shared" si="1342"/>
        <v>-1</v>
      </c>
      <c r="AL1769" s="24">
        <f t="shared" si="1352"/>
        <v>0</v>
      </c>
      <c r="AM1769" s="24">
        <f t="shared" si="1353"/>
        <v>2</v>
      </c>
      <c r="AN1769" s="24">
        <f t="shared" si="1354"/>
        <v>0</v>
      </c>
      <c r="AO1769" s="24">
        <f t="shared" si="1355"/>
        <v>0</v>
      </c>
      <c r="AP1769" s="24">
        <f t="shared" si="1367"/>
        <v>0</v>
      </c>
      <c r="AQ1769" s="27">
        <f t="shared" si="1343"/>
        <v>-1</v>
      </c>
      <c r="AR1769" s="27">
        <f t="shared" si="1356"/>
        <v>0</v>
      </c>
      <c r="AS1769" s="27">
        <f t="shared" si="1357"/>
        <v>5</v>
      </c>
      <c r="AT1769" s="27">
        <f t="shared" si="1358"/>
        <v>0</v>
      </c>
      <c r="AU1769" s="27">
        <f t="shared" si="1359"/>
        <v>0</v>
      </c>
      <c r="AV1769" s="27">
        <f t="shared" si="1368"/>
        <v>0</v>
      </c>
      <c r="AW1769">
        <f t="shared" si="1360"/>
        <v>110.67029843563422</v>
      </c>
      <c r="AX1769">
        <f t="shared" si="1361"/>
        <v>86.173346894560666</v>
      </c>
      <c r="AY1769">
        <f t="shared" si="1369"/>
        <v>81.407172421402549</v>
      </c>
      <c r="AZ1769">
        <f t="shared" si="1362"/>
        <v>3.4133591440536127E-3</v>
      </c>
      <c r="BA1769">
        <f t="shared" si="1370"/>
        <v>92.526071673559983</v>
      </c>
      <c r="BB1769" s="4">
        <f t="shared" si="1344"/>
        <v>0</v>
      </c>
      <c r="BC1769" s="4">
        <f t="shared" si="1345"/>
        <v>0</v>
      </c>
    </row>
    <row r="1770" spans="1:55">
      <c r="A1770" s="37">
        <v>42943</v>
      </c>
      <c r="B1770" s="2" t="s">
        <v>76</v>
      </c>
      <c r="C1770" s="40">
        <v>8.15</v>
      </c>
      <c r="D1770" s="19">
        <f t="shared" si="1346"/>
        <v>-4.8840048840047799E-3</v>
      </c>
      <c r="E1770" s="19">
        <f t="shared" si="1371"/>
        <v>4.9321824907522724E-3</v>
      </c>
      <c r="F1770" s="19">
        <f t="shared" si="1373"/>
        <v>3.2953105196451289E-2</v>
      </c>
      <c r="G1770" s="19">
        <f t="shared" si="1377"/>
        <v>5.9817945383615075E-2</v>
      </c>
      <c r="H1770" s="19">
        <f t="shared" ref="H1770:J1785" si="1387">E1770/STDEV(E1710:E1769)</f>
        <v>0.28922185057443234</v>
      </c>
      <c r="I1770" s="19">
        <f t="shared" si="1387"/>
        <v>1.3783607552359496</v>
      </c>
      <c r="J1770" s="19">
        <f t="shared" si="1387"/>
        <v>1.759551283422379</v>
      </c>
      <c r="K1770" s="2" t="s">
        <v>75</v>
      </c>
      <c r="L1770" s="40">
        <v>10.09</v>
      </c>
      <c r="M1770" s="19">
        <f t="shared" si="1347"/>
        <v>-2.2286821705426396E-2</v>
      </c>
      <c r="N1770" s="19">
        <f t="shared" si="1372"/>
        <v>-3.9486673247779783E-3</v>
      </c>
      <c r="O1770" s="19">
        <f t="shared" si="1374"/>
        <v>-1.368523949169116E-2</v>
      </c>
      <c r="P1770" s="19">
        <f t="shared" si="1378"/>
        <v>-1.9436345966958143E-2</v>
      </c>
      <c r="Q1770" s="19">
        <f t="shared" ref="Q1770:S1785" si="1388">N1770/STDEV(N1710:N1769)</f>
        <v>-0.23875409472800205</v>
      </c>
      <c r="R1770" s="19">
        <f t="shared" si="1388"/>
        <v>-0.53682047474899941</v>
      </c>
      <c r="S1770" s="19">
        <f t="shared" si="1388"/>
        <v>-0.56813788092171258</v>
      </c>
      <c r="T1770" s="19">
        <f t="shared" si="1348"/>
        <v>0.52797594530243441</v>
      </c>
      <c r="U1770" s="19">
        <f t="shared" si="1348"/>
        <v>1.9151812299849489</v>
      </c>
      <c r="V1770" s="19">
        <f t="shared" si="1348"/>
        <v>2.3276891643440916</v>
      </c>
      <c r="W1770" s="19">
        <f t="shared" si="1379"/>
        <v>9.4737185163552996E-3</v>
      </c>
      <c r="X1770" s="19">
        <f t="shared" si="1380"/>
        <v>8.9446780375928951E-3</v>
      </c>
      <c r="Y1770" s="19">
        <f t="shared" si="1381"/>
        <v>1</v>
      </c>
      <c r="Z1770" s="19">
        <f t="shared" si="1382"/>
        <v>1.0591458380658243</v>
      </c>
      <c r="AA1770" s="19">
        <f t="shared" si="1383"/>
        <v>2.0591458380658243</v>
      </c>
      <c r="AB1770" s="19">
        <f t="shared" si="1384"/>
        <v>0.48563825908480079</v>
      </c>
      <c r="AC1770" s="19">
        <f t="shared" si="1385"/>
        <v>0.51436174091519926</v>
      </c>
      <c r="AD1770" s="20">
        <f t="shared" si="1386"/>
        <v>-8.5868873687579787E-3</v>
      </c>
      <c r="AE1770" s="21">
        <f t="shared" si="1341"/>
        <v>0</v>
      </c>
      <c r="AF1770" s="21">
        <f t="shared" si="1349"/>
        <v>0</v>
      </c>
      <c r="AG1770" s="21">
        <f t="shared" si="1350"/>
        <v>4</v>
      </c>
      <c r="AH1770" s="21">
        <f t="shared" si="1351"/>
        <v>0</v>
      </c>
      <c r="AI1770" s="21">
        <f t="shared" si="1365"/>
        <v>1</v>
      </c>
      <c r="AJ1770" s="21">
        <f t="shared" si="1366"/>
        <v>-8.5868873687579787E-3</v>
      </c>
      <c r="AK1770" s="24">
        <f t="shared" si="1342"/>
        <v>-1</v>
      </c>
      <c r="AL1770" s="24">
        <f t="shared" si="1352"/>
        <v>0</v>
      </c>
      <c r="AM1770" s="24">
        <f t="shared" si="1353"/>
        <v>3</v>
      </c>
      <c r="AN1770" s="24">
        <f t="shared" si="1354"/>
        <v>0</v>
      </c>
      <c r="AO1770" s="24">
        <f t="shared" si="1355"/>
        <v>0</v>
      </c>
      <c r="AP1770" s="24">
        <f t="shared" si="1367"/>
        <v>0</v>
      </c>
      <c r="AQ1770" s="27">
        <f t="shared" si="1343"/>
        <v>-1</v>
      </c>
      <c r="AR1770" s="27">
        <f t="shared" si="1356"/>
        <v>0</v>
      </c>
      <c r="AS1770" s="27">
        <f t="shared" si="1357"/>
        <v>0</v>
      </c>
      <c r="AT1770" s="27">
        <f t="shared" si="1358"/>
        <v>1</v>
      </c>
      <c r="AU1770" s="27">
        <f t="shared" si="1359"/>
        <v>0</v>
      </c>
      <c r="AV1770" s="27">
        <f t="shared" si="1368"/>
        <v>0</v>
      </c>
      <c r="AW1770">
        <f t="shared" si="1360"/>
        <v>109.71998504790059</v>
      </c>
      <c r="AX1770">
        <f t="shared" si="1361"/>
        <v>86.173346894560666</v>
      </c>
      <c r="AY1770">
        <f t="shared" si="1369"/>
        <v>81.407172421402549</v>
      </c>
      <c r="AZ1770">
        <f t="shared" si="1362"/>
        <v>-2.8622957895859929E-3</v>
      </c>
      <c r="BA1770">
        <f t="shared" si="1370"/>
        <v>92.26123468818183</v>
      </c>
      <c r="BB1770" s="4">
        <f t="shared" si="1344"/>
        <v>0</v>
      </c>
      <c r="BC1770" s="4">
        <f t="shared" si="1345"/>
        <v>0</v>
      </c>
    </row>
    <row r="1771" spans="1:55">
      <c r="A1771" s="37">
        <v>42944</v>
      </c>
      <c r="B1771" s="2" t="s">
        <v>76</v>
      </c>
      <c r="C1771" s="40">
        <v>8.1</v>
      </c>
      <c r="D1771" s="19">
        <f t="shared" si="1346"/>
        <v>-6.1349693251534611E-3</v>
      </c>
      <c r="E1771" s="19">
        <f t="shared" si="1371"/>
        <v>8.7173100871731374E-3</v>
      </c>
      <c r="F1771" s="19">
        <f t="shared" si="1373"/>
        <v>2.6615969581749045E-2</v>
      </c>
      <c r="G1771" s="19">
        <f t="shared" si="1377"/>
        <v>5.3315994798439431E-2</v>
      </c>
      <c r="H1771" s="19">
        <f t="shared" si="1387"/>
        <v>0.51404335575155813</v>
      </c>
      <c r="I1771" s="19">
        <f t="shared" si="1387"/>
        <v>1.1448072134374576</v>
      </c>
      <c r="J1771" s="19">
        <f t="shared" si="1387"/>
        <v>1.5367654097780252</v>
      </c>
      <c r="K1771" s="2" t="s">
        <v>75</v>
      </c>
      <c r="L1771" s="40">
        <v>10.199999999999999</v>
      </c>
      <c r="M1771" s="19">
        <f t="shared" si="1347"/>
        <v>1.0901883052527199E-2</v>
      </c>
      <c r="N1771" s="19">
        <f t="shared" si="1372"/>
        <v>-5.8479532163743173E-3</v>
      </c>
      <c r="O1771" s="19">
        <f t="shared" si="1374"/>
        <v>-1.9569471624267466E-3</v>
      </c>
      <c r="P1771" s="19">
        <f t="shared" si="1378"/>
        <v>1.9646365422396439E-3</v>
      </c>
      <c r="Q1771" s="19">
        <f t="shared" si="1388"/>
        <v>-0.3536067569825293</v>
      </c>
      <c r="R1771" s="19">
        <f t="shared" si="1388"/>
        <v>-7.6674235210659997E-2</v>
      </c>
      <c r="S1771" s="19">
        <f t="shared" si="1388"/>
        <v>5.7164346489618559E-2</v>
      </c>
      <c r="T1771" s="19">
        <f t="shared" si="1348"/>
        <v>0.86765011273408743</v>
      </c>
      <c r="U1771" s="19">
        <f t="shared" si="1348"/>
        <v>1.2214814486481176</v>
      </c>
      <c r="V1771" s="19">
        <f t="shared" si="1348"/>
        <v>1.4796010632884067</v>
      </c>
      <c r="W1771" s="19">
        <f t="shared" si="1379"/>
        <v>9.6715632395079614E-3</v>
      </c>
      <c r="X1771" s="19">
        <f t="shared" si="1380"/>
        <v>9.0091010649259035E-3</v>
      </c>
      <c r="Y1771" s="19">
        <f t="shared" si="1381"/>
        <v>1</v>
      </c>
      <c r="Z1771" s="19">
        <f t="shared" si="1382"/>
        <v>1.0735325500078077</v>
      </c>
      <c r="AA1771" s="19">
        <f t="shared" si="1383"/>
        <v>2.0735325500078075</v>
      </c>
      <c r="AB1771" s="19">
        <f t="shared" si="1384"/>
        <v>0.48226877364246573</v>
      </c>
      <c r="AC1771" s="19">
        <f t="shared" si="1385"/>
        <v>0.51773122635753444</v>
      </c>
      <c r="AD1771" s="20">
        <f t="shared" si="1386"/>
        <v>8.8922955146942522E-3</v>
      </c>
      <c r="AE1771" s="21">
        <f t="shared" si="1341"/>
        <v>0</v>
      </c>
      <c r="AF1771" s="21">
        <f t="shared" si="1349"/>
        <v>0</v>
      </c>
      <c r="AG1771" s="21">
        <f t="shared" si="1350"/>
        <v>5</v>
      </c>
      <c r="AH1771" s="21">
        <f t="shared" si="1351"/>
        <v>0</v>
      </c>
      <c r="AI1771" s="21">
        <f t="shared" si="1365"/>
        <v>1</v>
      </c>
      <c r="AJ1771" s="21">
        <f t="shared" si="1366"/>
        <v>8.8922955146942522E-3</v>
      </c>
      <c r="AK1771" s="24">
        <f t="shared" si="1342"/>
        <v>-1</v>
      </c>
      <c r="AL1771" s="24">
        <f t="shared" si="1352"/>
        <v>0</v>
      </c>
      <c r="AM1771" s="24">
        <f t="shared" si="1353"/>
        <v>4</v>
      </c>
      <c r="AN1771" s="24">
        <f t="shared" si="1354"/>
        <v>0</v>
      </c>
      <c r="AO1771" s="24">
        <f t="shared" si="1355"/>
        <v>0</v>
      </c>
      <c r="AP1771" s="24">
        <f t="shared" si="1367"/>
        <v>0</v>
      </c>
      <c r="AQ1771" s="27">
        <f t="shared" si="1343"/>
        <v>-1</v>
      </c>
      <c r="AR1771" s="27">
        <f t="shared" si="1356"/>
        <v>0</v>
      </c>
      <c r="AS1771" s="27">
        <f t="shared" si="1357"/>
        <v>1</v>
      </c>
      <c r="AT1771" s="27">
        <f t="shared" si="1358"/>
        <v>0</v>
      </c>
      <c r="AU1771" s="27">
        <f t="shared" si="1359"/>
        <v>0</v>
      </c>
      <c r="AV1771" s="27">
        <f t="shared" si="1368"/>
        <v>0</v>
      </c>
      <c r="AW1771">
        <f t="shared" si="1360"/>
        <v>110.69564757881435</v>
      </c>
      <c r="AX1771">
        <f t="shared" si="1361"/>
        <v>86.173346894560666</v>
      </c>
      <c r="AY1771">
        <f t="shared" si="1369"/>
        <v>81.407172421402549</v>
      </c>
      <c r="AZ1771">
        <f t="shared" si="1362"/>
        <v>2.9640985048980839E-3</v>
      </c>
      <c r="BA1771">
        <f t="shared" si="1370"/>
        <v>92.534706075981106</v>
      </c>
      <c r="BB1771" s="4">
        <f t="shared" si="1344"/>
        <v>0</v>
      </c>
      <c r="BC1771" s="4">
        <f t="shared" si="1345"/>
        <v>0</v>
      </c>
    </row>
    <row r="1772" spans="1:55">
      <c r="A1772" s="37">
        <v>42947</v>
      </c>
      <c r="B1772" s="2" t="s">
        <v>76</v>
      </c>
      <c r="C1772" s="40">
        <v>8.1300000000000008</v>
      </c>
      <c r="D1772" s="19">
        <f t="shared" si="1346"/>
        <v>3.7037037037038444E-3</v>
      </c>
      <c r="E1772" s="19">
        <f t="shared" si="1371"/>
        <v>1.4981273408239825E-2</v>
      </c>
      <c r="F1772" s="19">
        <f t="shared" si="1373"/>
        <v>0</v>
      </c>
      <c r="G1772" s="19">
        <f t="shared" si="1377"/>
        <v>5.0387596899224875E-2</v>
      </c>
      <c r="H1772" s="19">
        <f t="shared" si="1387"/>
        <v>0.89568575924764837</v>
      </c>
      <c r="I1772" s="19">
        <f t="shared" si="1387"/>
        <v>0</v>
      </c>
      <c r="J1772" s="19">
        <f t="shared" si="1387"/>
        <v>1.441103236102498</v>
      </c>
      <c r="K1772" s="2" t="s">
        <v>75</v>
      </c>
      <c r="L1772" s="40">
        <v>10.06</v>
      </c>
      <c r="M1772" s="19">
        <f t="shared" si="1347"/>
        <v>-1.3725490196078313E-2</v>
      </c>
      <c r="N1772" s="19">
        <f t="shared" si="1372"/>
        <v>-1.949317738791416E-2</v>
      </c>
      <c r="O1772" s="19">
        <f t="shared" si="1374"/>
        <v>-1.4691478942213549E-2</v>
      </c>
      <c r="P1772" s="19">
        <f t="shared" si="1378"/>
        <v>-1.0816125860373593E-2</v>
      </c>
      <c r="Q1772" s="19">
        <f t="shared" si="1388"/>
        <v>-1.1771729736201455</v>
      </c>
      <c r="R1772" s="19">
        <f t="shared" si="1388"/>
        <v>-0.5794459181625079</v>
      </c>
      <c r="S1772" s="19">
        <f t="shared" si="1388"/>
        <v>-0.31599199546661949</v>
      </c>
      <c r="T1772" s="19">
        <f t="shared" si="1348"/>
        <v>2.0728587328677941</v>
      </c>
      <c r="U1772" s="19">
        <f t="shared" si="1348"/>
        <v>0.5794459181625079</v>
      </c>
      <c r="V1772" s="19">
        <f t="shared" si="1348"/>
        <v>1.7570952315691175</v>
      </c>
      <c r="W1772" s="19">
        <f t="shared" si="1379"/>
        <v>9.6329868247893129E-3</v>
      </c>
      <c r="X1772" s="19">
        <f t="shared" si="1380"/>
        <v>9.5280929396961336E-3</v>
      </c>
      <c r="Y1772" s="19">
        <f t="shared" si="1381"/>
        <v>1</v>
      </c>
      <c r="Z1772" s="19">
        <f t="shared" si="1382"/>
        <v>1.0110089065836216</v>
      </c>
      <c r="AA1772" s="19">
        <f t="shared" si="1383"/>
        <v>2.0110089065836219</v>
      </c>
      <c r="AB1772" s="19">
        <f t="shared" si="1384"/>
        <v>0.4972628399238857</v>
      </c>
      <c r="AC1772" s="19">
        <f t="shared" si="1385"/>
        <v>0.50273716007611413</v>
      </c>
      <c r="AD1772" s="20">
        <f t="shared" si="1386"/>
        <v>7.1158715504244996E-3</v>
      </c>
      <c r="AE1772" s="21">
        <f t="shared" si="1341"/>
        <v>-1</v>
      </c>
      <c r="AF1772" s="21">
        <f t="shared" si="1349"/>
        <v>1</v>
      </c>
      <c r="AG1772" s="21">
        <f t="shared" si="1350"/>
        <v>0</v>
      </c>
      <c r="AH1772" s="21">
        <f t="shared" si="1351"/>
        <v>1</v>
      </c>
      <c r="AI1772" s="21">
        <f t="shared" si="1365"/>
        <v>0</v>
      </c>
      <c r="AJ1772" s="21">
        <f t="shared" si="1366"/>
        <v>0</v>
      </c>
      <c r="AK1772" s="24">
        <f t="shared" si="1342"/>
        <v>0</v>
      </c>
      <c r="AL1772" s="24">
        <f t="shared" si="1352"/>
        <v>0</v>
      </c>
      <c r="AM1772" s="24">
        <f t="shared" si="1353"/>
        <v>0</v>
      </c>
      <c r="AN1772" s="24">
        <f t="shared" si="1354"/>
        <v>0</v>
      </c>
      <c r="AO1772" s="24">
        <f t="shared" si="1355"/>
        <v>0</v>
      </c>
      <c r="AP1772" s="24">
        <f t="shared" si="1367"/>
        <v>0</v>
      </c>
      <c r="AQ1772" s="27">
        <f t="shared" si="1343"/>
        <v>-1</v>
      </c>
      <c r="AR1772" s="27">
        <f t="shared" si="1356"/>
        <v>0</v>
      </c>
      <c r="AS1772" s="27">
        <f t="shared" si="1357"/>
        <v>2</v>
      </c>
      <c r="AT1772" s="27">
        <f t="shared" si="1358"/>
        <v>0</v>
      </c>
      <c r="AU1772" s="27">
        <f t="shared" si="1359"/>
        <v>0</v>
      </c>
      <c r="AV1772" s="27">
        <f t="shared" si="1368"/>
        <v>0</v>
      </c>
      <c r="AW1772">
        <f t="shared" si="1360"/>
        <v>110.69564757881435</v>
      </c>
      <c r="AX1772">
        <f t="shared" si="1361"/>
        <v>86.173346894560666</v>
      </c>
      <c r="AY1772">
        <f t="shared" si="1369"/>
        <v>81.407172421402549</v>
      </c>
      <c r="AZ1772">
        <f t="shared" si="1362"/>
        <v>0</v>
      </c>
      <c r="BA1772">
        <f t="shared" si="1370"/>
        <v>92.534706075981106</v>
      </c>
      <c r="BB1772" s="4">
        <f t="shared" si="1344"/>
        <v>1</v>
      </c>
      <c r="BC1772" s="4">
        <f t="shared" si="1345"/>
        <v>0</v>
      </c>
    </row>
    <row r="1773" spans="1:55">
      <c r="A1773" s="37">
        <v>42948</v>
      </c>
      <c r="B1773" s="2" t="s">
        <v>76</v>
      </c>
      <c r="C1773" s="40">
        <v>8.23</v>
      </c>
      <c r="D1773" s="19">
        <f t="shared" si="1346"/>
        <v>1.2300123001229967E-2</v>
      </c>
      <c r="E1773" s="19">
        <f t="shared" si="1371"/>
        <v>1.9826517967781926E-2</v>
      </c>
      <c r="F1773" s="19">
        <f t="shared" si="1373"/>
        <v>2.109181141439205E-2</v>
      </c>
      <c r="G1773" s="19">
        <f t="shared" si="1377"/>
        <v>5.1085568326947682E-2</v>
      </c>
      <c r="H1773" s="19">
        <f t="shared" si="1387"/>
        <v>1.2021325962761424</v>
      </c>
      <c r="I1773" s="19">
        <f t="shared" si="1387"/>
        <v>0.96336712855235485</v>
      </c>
      <c r="J1773" s="19">
        <f t="shared" si="1387"/>
        <v>1.4691407409982673</v>
      </c>
      <c r="K1773" s="2" t="s">
        <v>75</v>
      </c>
      <c r="L1773" s="40">
        <v>10.039999999999999</v>
      </c>
      <c r="M1773" s="19">
        <f t="shared" si="1347"/>
        <v>-1.988071570576675E-3</v>
      </c>
      <c r="N1773" s="19">
        <f t="shared" si="1372"/>
        <v>-1.7612524461839675E-2</v>
      </c>
      <c r="O1773" s="19">
        <f t="shared" si="1374"/>
        <v>-1.3752455795677855E-2</v>
      </c>
      <c r="P1773" s="19">
        <f t="shared" si="1378"/>
        <v>-2.0487804878048865E-2</v>
      </c>
      <c r="Q1773" s="19">
        <f t="shared" si="1388"/>
        <v>-1.0507229481249301</v>
      </c>
      <c r="R1773" s="19">
        <f t="shared" si="1388"/>
        <v>-0.54933767357058461</v>
      </c>
      <c r="S1773" s="19">
        <f t="shared" si="1388"/>
        <v>-0.59625157170266507</v>
      </c>
      <c r="T1773" s="19">
        <f t="shared" si="1348"/>
        <v>2.2528555444010725</v>
      </c>
      <c r="U1773" s="19">
        <f t="shared" si="1348"/>
        <v>1.5127048021229395</v>
      </c>
      <c r="V1773" s="19">
        <f t="shared" si="1348"/>
        <v>2.0653923127009324</v>
      </c>
      <c r="W1773" s="19">
        <f t="shared" si="1379"/>
        <v>9.6676051024856182E-3</v>
      </c>
      <c r="X1773" s="19">
        <f t="shared" si="1380"/>
        <v>9.3253045725400982E-3</v>
      </c>
      <c r="Y1773" s="19">
        <f t="shared" si="1381"/>
        <v>1</v>
      </c>
      <c r="Z1773" s="19">
        <f t="shared" si="1382"/>
        <v>1.0367066327199093</v>
      </c>
      <c r="AA1773" s="19">
        <f t="shared" si="1383"/>
        <v>2.036706632719909</v>
      </c>
      <c r="AB1773" s="19">
        <f t="shared" si="1384"/>
        <v>0.49098872853600684</v>
      </c>
      <c r="AC1773" s="19">
        <f t="shared" si="1385"/>
        <v>0.50901127146399328</v>
      </c>
      <c r="AD1773" s="20">
        <f t="shared" si="1386"/>
        <v>-9.4251237605716687E-3</v>
      </c>
      <c r="AE1773" s="21">
        <f t="shared" si="1341"/>
        <v>-1</v>
      </c>
      <c r="AF1773" s="21">
        <f t="shared" si="1349"/>
        <v>0</v>
      </c>
      <c r="AG1773" s="21">
        <f t="shared" si="1350"/>
        <v>1</v>
      </c>
      <c r="AH1773" s="21">
        <f t="shared" si="1351"/>
        <v>0</v>
      </c>
      <c r="AI1773" s="21">
        <f t="shared" si="1365"/>
        <v>0</v>
      </c>
      <c r="AJ1773" s="21">
        <f t="shared" si="1366"/>
        <v>0</v>
      </c>
      <c r="AK1773" s="24">
        <f t="shared" si="1342"/>
        <v>-1</v>
      </c>
      <c r="AL1773" s="24">
        <f t="shared" si="1352"/>
        <v>0</v>
      </c>
      <c r="AM1773" s="24">
        <f t="shared" si="1353"/>
        <v>1</v>
      </c>
      <c r="AN1773" s="24">
        <f t="shared" si="1354"/>
        <v>0</v>
      </c>
      <c r="AO1773" s="24">
        <f t="shared" si="1355"/>
        <v>0</v>
      </c>
      <c r="AP1773" s="24">
        <f t="shared" si="1367"/>
        <v>0</v>
      </c>
      <c r="AQ1773" s="27">
        <f t="shared" si="1343"/>
        <v>-1</v>
      </c>
      <c r="AR1773" s="27">
        <f t="shared" si="1356"/>
        <v>0</v>
      </c>
      <c r="AS1773" s="27">
        <f t="shared" si="1357"/>
        <v>3</v>
      </c>
      <c r="AT1773" s="27">
        <f t="shared" si="1358"/>
        <v>0</v>
      </c>
      <c r="AU1773" s="27">
        <f t="shared" si="1359"/>
        <v>0</v>
      </c>
      <c r="AV1773" s="27">
        <f t="shared" si="1368"/>
        <v>0</v>
      </c>
      <c r="AW1773">
        <f t="shared" si="1360"/>
        <v>110.69564757881435</v>
      </c>
      <c r="AX1773">
        <f t="shared" si="1361"/>
        <v>86.173346894560666</v>
      </c>
      <c r="AY1773">
        <f t="shared" si="1369"/>
        <v>81.407172421402549</v>
      </c>
      <c r="AZ1773">
        <f t="shared" si="1362"/>
        <v>0</v>
      </c>
      <c r="BA1773">
        <f t="shared" si="1370"/>
        <v>92.534706075981106</v>
      </c>
      <c r="BB1773" s="4">
        <f t="shared" si="1344"/>
        <v>1</v>
      </c>
      <c r="BC1773" s="4">
        <f t="shared" si="1345"/>
        <v>1</v>
      </c>
    </row>
    <row r="1774" spans="1:55">
      <c r="A1774" s="37">
        <v>42949</v>
      </c>
      <c r="B1774" s="2" t="s">
        <v>76</v>
      </c>
      <c r="C1774" s="40">
        <v>8.14</v>
      </c>
      <c r="D1774" s="19">
        <f t="shared" si="1346"/>
        <v>-1.0935601458080176E-2</v>
      </c>
      <c r="E1774" s="19">
        <f t="shared" si="1371"/>
        <v>-6.1050061050059749E-3</v>
      </c>
      <c r="F1774" s="19">
        <f t="shared" si="1373"/>
        <v>3.6991368680642589E-3</v>
      </c>
      <c r="G1774" s="19">
        <f t="shared" si="1377"/>
        <v>4.2253521126760687E-2</v>
      </c>
      <c r="H1774" s="19">
        <f t="shared" si="1387"/>
        <v>-0.38442763054927376</v>
      </c>
      <c r="I1774" s="19">
        <f t="shared" si="1387"/>
        <v>0.17065048497830271</v>
      </c>
      <c r="J1774" s="19">
        <f t="shared" si="1387"/>
        <v>1.2293544515528083</v>
      </c>
      <c r="K1774" s="2" t="s">
        <v>75</v>
      </c>
      <c r="L1774" s="40">
        <v>10.119999999999999</v>
      </c>
      <c r="M1774" s="19">
        <f t="shared" si="1347"/>
        <v>7.9681274900398492E-3</v>
      </c>
      <c r="N1774" s="19">
        <f t="shared" si="1372"/>
        <v>-1.9379844961240414E-2</v>
      </c>
      <c r="O1774" s="19">
        <f t="shared" si="1374"/>
        <v>-8.8148873653282698E-3</v>
      </c>
      <c r="P1774" s="19">
        <f t="shared" si="1378"/>
        <v>-1.1718750000000097E-2</v>
      </c>
      <c r="Q1774" s="19">
        <f t="shared" si="1388"/>
        <v>-1.1447145138705443</v>
      </c>
      <c r="R1774" s="19">
        <f t="shared" si="1388"/>
        <v>-0.35804855836743638</v>
      </c>
      <c r="S1774" s="19">
        <f t="shared" si="1388"/>
        <v>-0.33905666766243064</v>
      </c>
      <c r="T1774" s="19">
        <f t="shared" si="1348"/>
        <v>0.76028688332127059</v>
      </c>
      <c r="U1774" s="19">
        <f t="shared" si="1348"/>
        <v>0.52869904334573903</v>
      </c>
      <c r="V1774" s="19">
        <f t="shared" si="1348"/>
        <v>1.568411119215239</v>
      </c>
      <c r="W1774" s="19">
        <f t="shared" si="1379"/>
        <v>1.0073120721220382E-2</v>
      </c>
      <c r="X1774" s="19">
        <f t="shared" si="1380"/>
        <v>9.5381983346186985E-3</v>
      </c>
      <c r="Y1774" s="19">
        <f t="shared" si="1381"/>
        <v>1</v>
      </c>
      <c r="Z1774" s="19">
        <f t="shared" si="1382"/>
        <v>1.056082120316181</v>
      </c>
      <c r="AA1774" s="19">
        <f t="shared" si="1383"/>
        <v>2.056082120316181</v>
      </c>
      <c r="AB1774" s="19">
        <f t="shared" si="1384"/>
        <v>0.48636189679341291</v>
      </c>
      <c r="AC1774" s="19">
        <f t="shared" si="1385"/>
        <v>0.51363810320658709</v>
      </c>
      <c r="AD1774" s="20">
        <f t="shared" si="1386"/>
        <v>2.7754392321947367E-3</v>
      </c>
      <c r="AE1774" s="21">
        <f t="shared" si="1341"/>
        <v>0</v>
      </c>
      <c r="AF1774" s="21">
        <f t="shared" si="1349"/>
        <v>0</v>
      </c>
      <c r="AG1774" s="21">
        <f t="shared" si="1350"/>
        <v>0</v>
      </c>
      <c r="AH1774" s="21">
        <f t="shared" si="1351"/>
        <v>0</v>
      </c>
      <c r="AI1774" s="21">
        <f t="shared" si="1365"/>
        <v>0</v>
      </c>
      <c r="AJ1774" s="21">
        <f t="shared" si="1366"/>
        <v>0</v>
      </c>
      <c r="AK1774" s="24">
        <f t="shared" si="1342"/>
        <v>0</v>
      </c>
      <c r="AL1774" s="24">
        <f t="shared" si="1352"/>
        <v>0</v>
      </c>
      <c r="AM1774" s="24">
        <f t="shared" si="1353"/>
        <v>0</v>
      </c>
      <c r="AN1774" s="24">
        <f t="shared" si="1354"/>
        <v>0</v>
      </c>
      <c r="AO1774" s="24">
        <f t="shared" si="1355"/>
        <v>0</v>
      </c>
      <c r="AP1774" s="24">
        <f t="shared" si="1367"/>
        <v>0</v>
      </c>
      <c r="AQ1774" s="27">
        <f t="shared" si="1343"/>
        <v>-1</v>
      </c>
      <c r="AR1774" s="27">
        <f t="shared" si="1356"/>
        <v>0</v>
      </c>
      <c r="AS1774" s="27">
        <f t="shared" si="1357"/>
        <v>4</v>
      </c>
      <c r="AT1774" s="27">
        <f t="shared" si="1358"/>
        <v>0</v>
      </c>
      <c r="AU1774" s="27">
        <f t="shared" si="1359"/>
        <v>0</v>
      </c>
      <c r="AV1774" s="27">
        <f t="shared" si="1368"/>
        <v>0</v>
      </c>
      <c r="AW1774">
        <f t="shared" si="1360"/>
        <v>110.69564757881435</v>
      </c>
      <c r="AX1774">
        <f t="shared" si="1361"/>
        <v>86.173346894560666</v>
      </c>
      <c r="AY1774">
        <f t="shared" si="1369"/>
        <v>81.407172421402549</v>
      </c>
      <c r="AZ1774">
        <f t="shared" si="1362"/>
        <v>0</v>
      </c>
      <c r="BA1774">
        <f t="shared" si="1370"/>
        <v>92.534706075981106</v>
      </c>
      <c r="BB1774" s="4">
        <f t="shared" si="1344"/>
        <v>0</v>
      </c>
      <c r="BC1774" s="4">
        <f t="shared" si="1345"/>
        <v>0</v>
      </c>
    </row>
    <row r="1775" spans="1:55">
      <c r="A1775" s="37">
        <v>42950</v>
      </c>
      <c r="B1775" s="2" t="s">
        <v>76</v>
      </c>
      <c r="C1775" s="40">
        <v>8.11</v>
      </c>
      <c r="D1775" s="19">
        <f t="shared" si="1346"/>
        <v>-3.6855036855038248E-3</v>
      </c>
      <c r="E1775" s="19">
        <f t="shared" si="1371"/>
        <v>-4.9079754601228124E-3</v>
      </c>
      <c r="F1775" s="19">
        <f t="shared" si="1373"/>
        <v>0</v>
      </c>
      <c r="G1775" s="19">
        <f t="shared" si="1377"/>
        <v>3.5759897828863262E-2</v>
      </c>
      <c r="H1775" s="19">
        <f t="shared" si="1387"/>
        <v>-0.33291001338097809</v>
      </c>
      <c r="I1775" s="19">
        <f t="shared" si="1387"/>
        <v>0</v>
      </c>
      <c r="J1775" s="19">
        <f t="shared" si="1387"/>
        <v>1.0806197960191284</v>
      </c>
      <c r="K1775" s="2" t="s">
        <v>75</v>
      </c>
      <c r="L1775" s="40">
        <v>10.029999999999999</v>
      </c>
      <c r="M1775" s="19">
        <f t="shared" si="1347"/>
        <v>-8.893280632411054E-3</v>
      </c>
      <c r="N1775" s="19">
        <f t="shared" si="1372"/>
        <v>-5.9464816650149155E-3</v>
      </c>
      <c r="O1775" s="19">
        <f t="shared" si="1374"/>
        <v>-9.8716683119448589E-3</v>
      </c>
      <c r="P1775" s="19">
        <f t="shared" si="1378"/>
        <v>-2.2417153996101405E-2</v>
      </c>
      <c r="Q1775" s="19">
        <f t="shared" si="1388"/>
        <v>-0.34914528885187845</v>
      </c>
      <c r="R1775" s="19">
        <f t="shared" si="1388"/>
        <v>-0.40155467579784315</v>
      </c>
      <c r="S1775" s="19">
        <f t="shared" si="1388"/>
        <v>-0.64656991161331279</v>
      </c>
      <c r="T1775" s="19">
        <f t="shared" si="1348"/>
        <v>1.6235275470900368E-2</v>
      </c>
      <c r="U1775" s="19">
        <f t="shared" si="1348"/>
        <v>0.40155467579784315</v>
      </c>
      <c r="V1775" s="19">
        <f t="shared" si="1348"/>
        <v>1.7271897076324412</v>
      </c>
      <c r="W1775" s="19">
        <f t="shared" si="1379"/>
        <v>1.015520562694828E-2</v>
      </c>
      <c r="X1775" s="19">
        <f t="shared" si="1380"/>
        <v>9.6956853269354343E-3</v>
      </c>
      <c r="Y1775" s="19">
        <f t="shared" si="1381"/>
        <v>1</v>
      </c>
      <c r="Z1775" s="19">
        <f t="shared" si="1382"/>
        <v>1.0473943083462351</v>
      </c>
      <c r="AA1775" s="19">
        <f t="shared" si="1383"/>
        <v>2.0473943083462354</v>
      </c>
      <c r="AB1775" s="19">
        <f t="shared" si="1384"/>
        <v>0.48842570086450088</v>
      </c>
      <c r="AC1775" s="19">
        <f t="shared" si="1385"/>
        <v>0.51157429913549901</v>
      </c>
      <c r="AD1775" s="20">
        <f t="shared" si="1386"/>
        <v>7.7860673736642608E-3</v>
      </c>
      <c r="AE1775" s="21">
        <f t="shared" si="1341"/>
        <v>0</v>
      </c>
      <c r="AF1775" s="21">
        <f t="shared" si="1349"/>
        <v>0</v>
      </c>
      <c r="AG1775" s="21">
        <f t="shared" si="1350"/>
        <v>0</v>
      </c>
      <c r="AH1775" s="21">
        <f t="shared" si="1351"/>
        <v>0</v>
      </c>
      <c r="AI1775" s="21">
        <f t="shared" si="1365"/>
        <v>0</v>
      </c>
      <c r="AJ1775" s="21">
        <f t="shared" si="1366"/>
        <v>0</v>
      </c>
      <c r="AK1775" s="24">
        <f t="shared" si="1342"/>
        <v>0</v>
      </c>
      <c r="AL1775" s="24">
        <f t="shared" si="1352"/>
        <v>0</v>
      </c>
      <c r="AM1775" s="24">
        <f t="shared" si="1353"/>
        <v>0</v>
      </c>
      <c r="AN1775" s="24">
        <f t="shared" si="1354"/>
        <v>0</v>
      </c>
      <c r="AO1775" s="24">
        <f t="shared" si="1355"/>
        <v>0</v>
      </c>
      <c r="AP1775" s="24">
        <f t="shared" si="1367"/>
        <v>0</v>
      </c>
      <c r="AQ1775" s="27">
        <f t="shared" si="1343"/>
        <v>-1</v>
      </c>
      <c r="AR1775" s="27">
        <f t="shared" si="1356"/>
        <v>0</v>
      </c>
      <c r="AS1775" s="27">
        <f t="shared" si="1357"/>
        <v>5</v>
      </c>
      <c r="AT1775" s="27">
        <f t="shared" si="1358"/>
        <v>0</v>
      </c>
      <c r="AU1775" s="27">
        <f t="shared" si="1359"/>
        <v>0</v>
      </c>
      <c r="AV1775" s="27">
        <f t="shared" si="1368"/>
        <v>0</v>
      </c>
      <c r="AW1775">
        <f t="shared" si="1360"/>
        <v>110.69564757881435</v>
      </c>
      <c r="AX1775">
        <f t="shared" si="1361"/>
        <v>86.173346894560666</v>
      </c>
      <c r="AY1775">
        <f t="shared" si="1369"/>
        <v>81.407172421402549</v>
      </c>
      <c r="AZ1775">
        <f t="shared" si="1362"/>
        <v>0</v>
      </c>
      <c r="BA1775">
        <f t="shared" si="1370"/>
        <v>92.534706075981106</v>
      </c>
      <c r="BB1775" s="4">
        <f t="shared" si="1344"/>
        <v>0</v>
      </c>
      <c r="BC1775" s="4">
        <f t="shared" si="1345"/>
        <v>0</v>
      </c>
    </row>
    <row r="1776" spans="1:55">
      <c r="A1776" s="37">
        <v>42951</v>
      </c>
      <c r="B1776" s="2" t="s">
        <v>76</v>
      </c>
      <c r="C1776" s="40">
        <v>8.18</v>
      </c>
      <c r="D1776" s="19">
        <f t="shared" si="1346"/>
        <v>8.6313193588163119E-3</v>
      </c>
      <c r="E1776" s="19">
        <f t="shared" si="1371"/>
        <v>9.8765432098765517E-3</v>
      </c>
      <c r="F1776" s="19">
        <f t="shared" si="1373"/>
        <v>1.8679950186799549E-2</v>
      </c>
      <c r="G1776" s="19">
        <f t="shared" si="1377"/>
        <v>4.8717948717948704E-2</v>
      </c>
      <c r="H1776" s="19">
        <f t="shared" si="1387"/>
        <v>0.69533881477373738</v>
      </c>
      <c r="I1776" s="19">
        <f t="shared" si="1387"/>
        <v>0.93923590199737317</v>
      </c>
      <c r="J1776" s="19">
        <f t="shared" si="1387"/>
        <v>1.5414738118057323</v>
      </c>
      <c r="K1776" s="2" t="s">
        <v>75</v>
      </c>
      <c r="L1776" s="40">
        <v>9.9600000000000009</v>
      </c>
      <c r="M1776" s="19">
        <f t="shared" si="1347"/>
        <v>-6.9790628115651556E-3</v>
      </c>
      <c r="N1776" s="19">
        <f t="shared" si="1372"/>
        <v>-2.3529411764705729E-2</v>
      </c>
      <c r="O1776" s="19">
        <f t="shared" si="1374"/>
        <v>-2.9239766081871243E-2</v>
      </c>
      <c r="P1776" s="19">
        <f t="shared" si="1378"/>
        <v>-3.3947623666343317E-2</v>
      </c>
      <c r="Q1776" s="19">
        <f t="shared" si="1388"/>
        <v>-1.3795078789878374</v>
      </c>
      <c r="R1776" s="19">
        <f t="shared" si="1388"/>
        <v>-1.1877071835723594</v>
      </c>
      <c r="S1776" s="19">
        <f t="shared" si="1388"/>
        <v>-0.97215314257322638</v>
      </c>
      <c r="T1776" s="19">
        <f t="shared" si="1348"/>
        <v>2.0748466937615748</v>
      </c>
      <c r="U1776" s="19">
        <f t="shared" si="1348"/>
        <v>2.1269430855697324</v>
      </c>
      <c r="V1776" s="19">
        <f t="shared" si="1348"/>
        <v>2.5136269543789584</v>
      </c>
      <c r="W1776" s="19">
        <f t="shared" si="1379"/>
        <v>1.0173373498612257E-2</v>
      </c>
      <c r="X1776" s="19">
        <f t="shared" si="1380"/>
        <v>9.674327833422874E-3</v>
      </c>
      <c r="Y1776" s="19">
        <f t="shared" si="1381"/>
        <v>1</v>
      </c>
      <c r="Z1776" s="19">
        <f t="shared" si="1382"/>
        <v>1.0515845311201135</v>
      </c>
      <c r="AA1776" s="19">
        <f t="shared" si="1383"/>
        <v>2.0515845311201133</v>
      </c>
      <c r="AB1776" s="19">
        <f t="shared" si="1384"/>
        <v>0.48742812437468774</v>
      </c>
      <c r="AC1776" s="19">
        <f t="shared" si="1385"/>
        <v>0.51257187562531237</v>
      </c>
      <c r="AD1776" s="20">
        <f t="shared" si="1386"/>
        <v>8.8299642580852399E-3</v>
      </c>
      <c r="AE1776" s="21">
        <f t="shared" si="1341"/>
        <v>-1</v>
      </c>
      <c r="AF1776" s="21">
        <f t="shared" si="1349"/>
        <v>0</v>
      </c>
      <c r="AG1776" s="21">
        <f t="shared" si="1350"/>
        <v>1</v>
      </c>
      <c r="AH1776" s="21">
        <f t="shared" si="1351"/>
        <v>0</v>
      </c>
      <c r="AI1776" s="21">
        <f t="shared" si="1365"/>
        <v>0</v>
      </c>
      <c r="AJ1776" s="21">
        <f t="shared" si="1366"/>
        <v>0</v>
      </c>
      <c r="AK1776" s="24">
        <f t="shared" si="1342"/>
        <v>-1</v>
      </c>
      <c r="AL1776" s="24">
        <f t="shared" si="1352"/>
        <v>0</v>
      </c>
      <c r="AM1776" s="24">
        <f t="shared" si="1353"/>
        <v>1</v>
      </c>
      <c r="AN1776" s="24">
        <f t="shared" si="1354"/>
        <v>0</v>
      </c>
      <c r="AO1776" s="24">
        <f t="shared" si="1355"/>
        <v>0</v>
      </c>
      <c r="AP1776" s="24">
        <f t="shared" si="1367"/>
        <v>0</v>
      </c>
      <c r="AQ1776" s="27">
        <f t="shared" si="1343"/>
        <v>-1</v>
      </c>
      <c r="AR1776" s="27">
        <f t="shared" si="1356"/>
        <v>0</v>
      </c>
      <c r="AS1776" s="27">
        <f t="shared" si="1357"/>
        <v>0</v>
      </c>
      <c r="AT1776" s="27">
        <f t="shared" si="1358"/>
        <v>1</v>
      </c>
      <c r="AU1776" s="27">
        <f t="shared" si="1359"/>
        <v>0</v>
      </c>
      <c r="AV1776" s="27">
        <f t="shared" si="1368"/>
        <v>0</v>
      </c>
      <c r="AW1776">
        <f t="shared" si="1360"/>
        <v>110.69564757881435</v>
      </c>
      <c r="AX1776">
        <f t="shared" si="1361"/>
        <v>86.173346894560666</v>
      </c>
      <c r="AY1776">
        <f t="shared" si="1369"/>
        <v>81.407172421402549</v>
      </c>
      <c r="AZ1776">
        <f t="shared" si="1362"/>
        <v>0</v>
      </c>
      <c r="BA1776">
        <f t="shared" si="1370"/>
        <v>92.534706075981106</v>
      </c>
      <c r="BB1776" s="4">
        <f t="shared" si="1344"/>
        <v>1</v>
      </c>
      <c r="BC1776" s="4">
        <f t="shared" si="1345"/>
        <v>1</v>
      </c>
    </row>
    <row r="1777" spans="1:55">
      <c r="A1777" s="37">
        <v>42954</v>
      </c>
      <c r="B1777" s="2" t="s">
        <v>76</v>
      </c>
      <c r="C1777" s="40">
        <v>8.19</v>
      </c>
      <c r="D1777" s="19">
        <f t="shared" si="1346"/>
        <v>1.2224938875305363E-3</v>
      </c>
      <c r="E1777" s="19">
        <f t="shared" si="1371"/>
        <v>7.3800738007378493E-3</v>
      </c>
      <c r="F1777" s="19">
        <f t="shared" si="1373"/>
        <v>2.2471910112359515E-2</v>
      </c>
      <c r="G1777" s="19">
        <f t="shared" si="1377"/>
        <v>4.4642857142857095E-2</v>
      </c>
      <c r="H1777" s="19">
        <f t="shared" si="1387"/>
        <v>0.53712494814727074</v>
      </c>
      <c r="I1777" s="19">
        <f t="shared" si="1387"/>
        <v>1.1923302793156225</v>
      </c>
      <c r="J1777" s="19">
        <f t="shared" si="1387"/>
        <v>1.4868708787176246</v>
      </c>
      <c r="K1777" s="2" t="s">
        <v>75</v>
      </c>
      <c r="L1777" s="40">
        <v>9.8000000000000007</v>
      </c>
      <c r="M1777" s="19">
        <f t="shared" si="1347"/>
        <v>-1.6064257028112462E-2</v>
      </c>
      <c r="N1777" s="19">
        <f t="shared" si="1372"/>
        <v>-2.5844930417495006E-2</v>
      </c>
      <c r="O1777" s="19">
        <f t="shared" si="1374"/>
        <v>-4.4834307992202643E-2</v>
      </c>
      <c r="P1777" s="19">
        <f t="shared" si="1378"/>
        <v>-4.7619047619047471E-2</v>
      </c>
      <c r="Q1777" s="19">
        <f t="shared" si="1388"/>
        <v>-1.506314769082318</v>
      </c>
      <c r="R1777" s="19">
        <f t="shared" si="1388"/>
        <v>-1.8101093787659888</v>
      </c>
      <c r="S1777" s="19">
        <f t="shared" si="1388"/>
        <v>-1.3457979739887822</v>
      </c>
      <c r="T1777" s="19">
        <f t="shared" si="1348"/>
        <v>2.0434397172295888</v>
      </c>
      <c r="U1777" s="19">
        <f t="shared" si="1348"/>
        <v>3.0024396580816113</v>
      </c>
      <c r="V1777" s="19">
        <f t="shared" si="1348"/>
        <v>2.8326688527064068</v>
      </c>
      <c r="W1777" s="19">
        <f t="shared" si="1379"/>
        <v>1.0156325494077878E-2</v>
      </c>
      <c r="X1777" s="19">
        <f t="shared" si="1380"/>
        <v>1.0195721719128619E-2</v>
      </c>
      <c r="Y1777" s="19">
        <f t="shared" si="1381"/>
        <v>1.0038789840945639</v>
      </c>
      <c r="Z1777" s="19">
        <f t="shared" si="1382"/>
        <v>1</v>
      </c>
      <c r="AA1777" s="19">
        <f t="shared" si="1383"/>
        <v>2.0038789840945639</v>
      </c>
      <c r="AB1777" s="19">
        <f t="shared" si="1384"/>
        <v>0.50096786884970412</v>
      </c>
      <c r="AC1777" s="19">
        <f t="shared" si="1385"/>
        <v>0.49903213115029582</v>
      </c>
      <c r="AD1777" s="20">
        <f t="shared" si="1386"/>
        <v>1.9343999222394043E-3</v>
      </c>
      <c r="AE1777" s="21">
        <f t="shared" si="1341"/>
        <v>-1</v>
      </c>
      <c r="AF1777" s="21">
        <f t="shared" si="1349"/>
        <v>0</v>
      </c>
      <c r="AG1777" s="21">
        <f t="shared" si="1350"/>
        <v>2</v>
      </c>
      <c r="AH1777" s="21">
        <f t="shared" si="1351"/>
        <v>0</v>
      </c>
      <c r="AI1777" s="21">
        <f t="shared" si="1365"/>
        <v>0</v>
      </c>
      <c r="AJ1777" s="21">
        <f t="shared" si="1366"/>
        <v>0</v>
      </c>
      <c r="AK1777" s="24">
        <f t="shared" si="1342"/>
        <v>-1</v>
      </c>
      <c r="AL1777" s="24">
        <f t="shared" si="1352"/>
        <v>0</v>
      </c>
      <c r="AM1777" s="24">
        <f t="shared" si="1353"/>
        <v>2</v>
      </c>
      <c r="AN1777" s="24">
        <f t="shared" si="1354"/>
        <v>0</v>
      </c>
      <c r="AO1777" s="24">
        <f t="shared" si="1355"/>
        <v>0</v>
      </c>
      <c r="AP1777" s="24">
        <f t="shared" si="1367"/>
        <v>0</v>
      </c>
      <c r="AQ1777" s="27">
        <f t="shared" si="1343"/>
        <v>-1</v>
      </c>
      <c r="AR1777" s="27">
        <f t="shared" si="1356"/>
        <v>0</v>
      </c>
      <c r="AS1777" s="27">
        <f t="shared" si="1357"/>
        <v>1</v>
      </c>
      <c r="AT1777" s="27">
        <f t="shared" si="1358"/>
        <v>0</v>
      </c>
      <c r="AU1777" s="27">
        <f t="shared" si="1359"/>
        <v>0</v>
      </c>
      <c r="AV1777" s="27">
        <f t="shared" si="1368"/>
        <v>0</v>
      </c>
      <c r="AW1777">
        <f t="shared" si="1360"/>
        <v>110.69564757881435</v>
      </c>
      <c r="AX1777">
        <f t="shared" si="1361"/>
        <v>86.173346894560666</v>
      </c>
      <c r="AY1777">
        <f t="shared" si="1369"/>
        <v>81.407172421402549</v>
      </c>
      <c r="AZ1777">
        <f t="shared" si="1362"/>
        <v>0</v>
      </c>
      <c r="BA1777">
        <f t="shared" si="1370"/>
        <v>92.534706075981106</v>
      </c>
      <c r="BB1777" s="4">
        <f t="shared" si="1344"/>
        <v>1</v>
      </c>
      <c r="BC1777" s="4">
        <f t="shared" si="1345"/>
        <v>1</v>
      </c>
    </row>
    <row r="1778" spans="1:55">
      <c r="A1778" s="37">
        <v>42955</v>
      </c>
      <c r="B1778" s="2" t="s">
        <v>76</v>
      </c>
      <c r="C1778" s="40">
        <v>8.18</v>
      </c>
      <c r="D1778" s="19">
        <f t="shared" si="1346"/>
        <v>-1.221001221001195E-3</v>
      </c>
      <c r="E1778" s="19">
        <f t="shared" si="1371"/>
        <v>-6.0753341433779718E-3</v>
      </c>
      <c r="F1778" s="19">
        <f t="shared" si="1373"/>
        <v>1.3630731102849991E-2</v>
      </c>
      <c r="G1778" s="19">
        <f t="shared" si="1377"/>
        <v>4.3367346938775496E-2</v>
      </c>
      <c r="H1778" s="19">
        <f t="shared" si="1387"/>
        <v>-0.44222595202448328</v>
      </c>
      <c r="I1778" s="19">
        <f t="shared" si="1387"/>
        <v>0.73271043601801344</v>
      </c>
      <c r="J1778" s="19">
        <f t="shared" si="1387"/>
        <v>1.5079304097300188</v>
      </c>
      <c r="K1778" s="2" t="s">
        <v>75</v>
      </c>
      <c r="L1778" s="40">
        <v>9.75</v>
      </c>
      <c r="M1778" s="19">
        <f t="shared" si="1347"/>
        <v>-5.1020408163266031E-3</v>
      </c>
      <c r="N1778" s="19">
        <f t="shared" si="1372"/>
        <v>-2.8884462151394341E-2</v>
      </c>
      <c r="O1778" s="19">
        <f t="shared" si="1374"/>
        <v>-4.59882583170255E-2</v>
      </c>
      <c r="P1778" s="19">
        <f t="shared" si="1378"/>
        <v>-4.970760233918127E-2</v>
      </c>
      <c r="Q1778" s="19">
        <f t="shared" si="1388"/>
        <v>-1.6575992181295824</v>
      </c>
      <c r="R1778" s="19">
        <f t="shared" si="1388"/>
        <v>-1.8111237354547856</v>
      </c>
      <c r="S1778" s="19">
        <f t="shared" si="1388"/>
        <v>-1.3754955035513401</v>
      </c>
      <c r="T1778" s="19">
        <f t="shared" si="1348"/>
        <v>1.2153732661050991</v>
      </c>
      <c r="U1778" s="19">
        <f t="shared" si="1348"/>
        <v>2.543834171472799</v>
      </c>
      <c r="V1778" s="19">
        <f t="shared" si="1348"/>
        <v>2.8834259132813589</v>
      </c>
      <c r="W1778" s="19">
        <f t="shared" si="1379"/>
        <v>1.017411954670897E-2</v>
      </c>
      <c r="X1778" s="19">
        <f t="shared" si="1380"/>
        <v>1.0213394735325078E-2</v>
      </c>
      <c r="Y1778" s="19">
        <f t="shared" si="1381"/>
        <v>1.0038603034332156</v>
      </c>
      <c r="Z1778" s="19">
        <f t="shared" si="1382"/>
        <v>1</v>
      </c>
      <c r="AA1778" s="19">
        <f t="shared" si="1383"/>
        <v>2.0038603034332159</v>
      </c>
      <c r="AB1778" s="19">
        <f t="shared" si="1384"/>
        <v>0.50096321670392929</v>
      </c>
      <c r="AC1778" s="19">
        <f t="shared" si="1385"/>
        <v>0.4990367832960706</v>
      </c>
      <c r="AD1778" s="20">
        <f t="shared" si="1386"/>
        <v>-3.1627142235368735E-3</v>
      </c>
      <c r="AE1778" s="21">
        <f t="shared" si="1341"/>
        <v>-1</v>
      </c>
      <c r="AF1778" s="21">
        <f t="shared" si="1349"/>
        <v>0</v>
      </c>
      <c r="AG1778" s="21">
        <f t="shared" si="1350"/>
        <v>3</v>
      </c>
      <c r="AH1778" s="21">
        <f t="shared" si="1351"/>
        <v>0</v>
      </c>
      <c r="AI1778" s="21">
        <f t="shared" si="1365"/>
        <v>0</v>
      </c>
      <c r="AJ1778" s="21">
        <f t="shared" si="1366"/>
        <v>0</v>
      </c>
      <c r="AK1778" s="24">
        <f t="shared" si="1342"/>
        <v>-1</v>
      </c>
      <c r="AL1778" s="24">
        <f t="shared" si="1352"/>
        <v>0</v>
      </c>
      <c r="AM1778" s="24">
        <f t="shared" si="1353"/>
        <v>3</v>
      </c>
      <c r="AN1778" s="24">
        <f t="shared" si="1354"/>
        <v>0</v>
      </c>
      <c r="AO1778" s="24">
        <f t="shared" si="1355"/>
        <v>0</v>
      </c>
      <c r="AP1778" s="24">
        <f t="shared" si="1367"/>
        <v>0</v>
      </c>
      <c r="AQ1778" s="27">
        <f t="shared" si="1343"/>
        <v>-1</v>
      </c>
      <c r="AR1778" s="27">
        <f t="shared" si="1356"/>
        <v>0</v>
      </c>
      <c r="AS1778" s="27">
        <f t="shared" si="1357"/>
        <v>2</v>
      </c>
      <c r="AT1778" s="27">
        <f t="shared" si="1358"/>
        <v>0</v>
      </c>
      <c r="AU1778" s="27">
        <f t="shared" si="1359"/>
        <v>0</v>
      </c>
      <c r="AV1778" s="27">
        <f t="shared" si="1368"/>
        <v>0</v>
      </c>
      <c r="AW1778">
        <f t="shared" si="1360"/>
        <v>110.69564757881435</v>
      </c>
      <c r="AX1778">
        <f t="shared" si="1361"/>
        <v>86.173346894560666</v>
      </c>
      <c r="AY1778">
        <f t="shared" si="1369"/>
        <v>81.407172421402549</v>
      </c>
      <c r="AZ1778">
        <f t="shared" si="1362"/>
        <v>0</v>
      </c>
      <c r="BA1778">
        <f t="shared" si="1370"/>
        <v>92.534706075981106</v>
      </c>
      <c r="BB1778" s="4">
        <f t="shared" si="1344"/>
        <v>1</v>
      </c>
      <c r="BC1778" s="4">
        <f t="shared" si="1345"/>
        <v>1</v>
      </c>
    </row>
    <row r="1779" spans="1:55">
      <c r="A1779" s="37">
        <v>42956</v>
      </c>
      <c r="B1779" s="2" t="s">
        <v>76</v>
      </c>
      <c r="C1779" s="40">
        <v>8.1199999999999992</v>
      </c>
      <c r="D1779" s="19">
        <f t="shared" si="1346"/>
        <v>-7.3349633251834348E-3</v>
      </c>
      <c r="E1779" s="19">
        <f t="shared" si="1371"/>
        <v>-2.4570024570026226E-3</v>
      </c>
      <c r="F1779" s="19">
        <f t="shared" si="1373"/>
        <v>-8.5470085470085826E-3</v>
      </c>
      <c r="G1779" s="19">
        <f t="shared" si="1377"/>
        <v>4.2362002567393989E-2</v>
      </c>
      <c r="H1779" s="19">
        <f t="shared" si="1387"/>
        <v>-0.17749693407182046</v>
      </c>
      <c r="I1779" s="19">
        <f t="shared" si="1387"/>
        <v>-0.47631985439399793</v>
      </c>
      <c r="J1779" s="19">
        <f t="shared" si="1387"/>
        <v>1.5458425865785972</v>
      </c>
      <c r="K1779" s="2" t="s">
        <v>75</v>
      </c>
      <c r="L1779" s="40">
        <v>9.74</v>
      </c>
      <c r="M1779" s="19">
        <f t="shared" si="1347"/>
        <v>-1.0256410256410037E-3</v>
      </c>
      <c r="N1779" s="19">
        <f t="shared" si="1372"/>
        <v>-3.7549407114624407E-2</v>
      </c>
      <c r="O1779" s="19">
        <f t="shared" si="1374"/>
        <v>-5.6201550387596902E-2</v>
      </c>
      <c r="P1779" s="19">
        <f t="shared" si="1378"/>
        <v>-3.4687809712586684E-2</v>
      </c>
      <c r="Q1779" s="19">
        <f t="shared" si="1388"/>
        <v>-2.1208968549450242</v>
      </c>
      <c r="R1779" s="19">
        <f t="shared" si="1388"/>
        <v>-2.1633499109497429</v>
      </c>
      <c r="S1779" s="19">
        <f t="shared" si="1388"/>
        <v>-0.94155676208031158</v>
      </c>
      <c r="T1779" s="19">
        <f t="shared" si="1348"/>
        <v>1.9433999208732038</v>
      </c>
      <c r="U1779" s="19">
        <f t="shared" si="1348"/>
        <v>1.687030056555745</v>
      </c>
      <c r="V1779" s="19">
        <f t="shared" si="1348"/>
        <v>2.4873993486589088</v>
      </c>
      <c r="W1779" s="19">
        <f t="shared" si="1379"/>
        <v>1.0218626775345975E-2</v>
      </c>
      <c r="X1779" s="19">
        <f t="shared" si="1380"/>
        <v>9.6627127716932878E-3</v>
      </c>
      <c r="Y1779" s="19">
        <f t="shared" si="1381"/>
        <v>1</v>
      </c>
      <c r="Z1779" s="19">
        <f t="shared" si="1382"/>
        <v>1.0575318771019693</v>
      </c>
      <c r="AA1779" s="19">
        <f t="shared" si="1383"/>
        <v>2.0575318771019693</v>
      </c>
      <c r="AB1779" s="19">
        <f t="shared" si="1384"/>
        <v>0.48601920151463152</v>
      </c>
      <c r="AC1779" s="19">
        <f t="shared" si="1385"/>
        <v>0.51398079848536848</v>
      </c>
      <c r="AD1779" s="20">
        <f t="shared" si="1386"/>
        <v>-4.4341425697143905E-3</v>
      </c>
      <c r="AE1779" s="21">
        <f t="shared" si="1341"/>
        <v>-1</v>
      </c>
      <c r="AF1779" s="21">
        <f t="shared" si="1349"/>
        <v>0</v>
      </c>
      <c r="AG1779" s="21">
        <f t="shared" si="1350"/>
        <v>4</v>
      </c>
      <c r="AH1779" s="21">
        <f t="shared" si="1351"/>
        <v>0</v>
      </c>
      <c r="AI1779" s="21">
        <f t="shared" si="1365"/>
        <v>0</v>
      </c>
      <c r="AJ1779" s="21">
        <f t="shared" si="1366"/>
        <v>0</v>
      </c>
      <c r="AK1779" s="24">
        <f t="shared" si="1342"/>
        <v>-1</v>
      </c>
      <c r="AL1779" s="24">
        <f t="shared" si="1352"/>
        <v>0</v>
      </c>
      <c r="AM1779" s="24">
        <f t="shared" si="1353"/>
        <v>4</v>
      </c>
      <c r="AN1779" s="24">
        <f t="shared" si="1354"/>
        <v>0</v>
      </c>
      <c r="AO1779" s="24">
        <f t="shared" si="1355"/>
        <v>0</v>
      </c>
      <c r="AP1779" s="24">
        <f t="shared" si="1367"/>
        <v>0</v>
      </c>
      <c r="AQ1779" s="27">
        <f t="shared" si="1343"/>
        <v>-1</v>
      </c>
      <c r="AR1779" s="27">
        <f t="shared" si="1356"/>
        <v>0</v>
      </c>
      <c r="AS1779" s="27">
        <f t="shared" si="1357"/>
        <v>3</v>
      </c>
      <c r="AT1779" s="27">
        <f t="shared" si="1358"/>
        <v>0</v>
      </c>
      <c r="AU1779" s="27">
        <f t="shared" si="1359"/>
        <v>0</v>
      </c>
      <c r="AV1779" s="27">
        <f t="shared" si="1368"/>
        <v>0</v>
      </c>
      <c r="AW1779">
        <f t="shared" si="1360"/>
        <v>110.69564757881435</v>
      </c>
      <c r="AX1779">
        <f t="shared" si="1361"/>
        <v>86.173346894560666</v>
      </c>
      <c r="AY1779">
        <f t="shared" si="1369"/>
        <v>81.407172421402549</v>
      </c>
      <c r="AZ1779">
        <f t="shared" si="1362"/>
        <v>0</v>
      </c>
      <c r="BA1779">
        <f t="shared" si="1370"/>
        <v>92.534706075981106</v>
      </c>
      <c r="BB1779" s="4">
        <f t="shared" si="1344"/>
        <v>1</v>
      </c>
      <c r="BC1779" s="4">
        <f t="shared" si="1345"/>
        <v>1</v>
      </c>
    </row>
    <row r="1780" spans="1:55">
      <c r="A1780" s="37">
        <v>42957</v>
      </c>
      <c r="B1780" s="2" t="s">
        <v>76</v>
      </c>
      <c r="C1780" s="40">
        <v>8.09</v>
      </c>
      <c r="D1780" s="19">
        <f t="shared" si="1346"/>
        <v>-3.6945812807880991E-3</v>
      </c>
      <c r="E1780" s="19">
        <f t="shared" si="1371"/>
        <v>-2.4660912453760265E-3</v>
      </c>
      <c r="F1780" s="19">
        <f t="shared" si="1373"/>
        <v>-7.3619631901841098E-3</v>
      </c>
      <c r="G1780" s="19">
        <f t="shared" si="1377"/>
        <v>2.5348542458808642E-2</v>
      </c>
      <c r="H1780" s="19">
        <f t="shared" si="1387"/>
        <v>-0.18171454543286061</v>
      </c>
      <c r="I1780" s="19">
        <f t="shared" si="1387"/>
        <v>-0.41243067720380494</v>
      </c>
      <c r="J1780" s="19">
        <f t="shared" si="1387"/>
        <v>0.95339479217945688</v>
      </c>
      <c r="K1780" s="2" t="s">
        <v>75</v>
      </c>
      <c r="L1780" s="40">
        <v>9.7899999999999991</v>
      </c>
      <c r="M1780" s="19">
        <f t="shared" si="1347"/>
        <v>5.1334702258725804E-3</v>
      </c>
      <c r="N1780" s="19">
        <f t="shared" si="1372"/>
        <v>-2.3928215353938208E-2</v>
      </c>
      <c r="O1780" s="19">
        <f t="shared" si="1374"/>
        <v>-2.9732408325074403E-2</v>
      </c>
      <c r="P1780" s="19">
        <f t="shared" si="1378"/>
        <v>-4.3010752688172164E-2</v>
      </c>
      <c r="Q1780" s="19">
        <f t="shared" si="1388"/>
        <v>-1.3032259968063362</v>
      </c>
      <c r="R1780" s="19">
        <f t="shared" si="1388"/>
        <v>-1.1056813183611154</v>
      </c>
      <c r="S1780" s="19">
        <f t="shared" si="1388"/>
        <v>-1.1607883408776174</v>
      </c>
      <c r="T1780" s="19">
        <f t="shared" si="1348"/>
        <v>1.1215114513734756</v>
      </c>
      <c r="U1780" s="19">
        <f t="shared" si="1348"/>
        <v>0.6932506411573105</v>
      </c>
      <c r="V1780" s="19">
        <f t="shared" si="1348"/>
        <v>2.1141831330570744</v>
      </c>
      <c r="W1780" s="19">
        <f t="shared" si="1379"/>
        <v>9.9722480667177524E-3</v>
      </c>
      <c r="X1780" s="19">
        <f t="shared" si="1380"/>
        <v>9.1016149563777557E-3</v>
      </c>
      <c r="Y1780" s="19">
        <f t="shared" si="1381"/>
        <v>1</v>
      </c>
      <c r="Z1780" s="19">
        <f t="shared" si="1382"/>
        <v>1.0956569921396113</v>
      </c>
      <c r="AA1780" s="19">
        <f t="shared" si="1383"/>
        <v>2.0956569921396113</v>
      </c>
      <c r="AB1780" s="19">
        <f t="shared" si="1384"/>
        <v>0.47717732613247266</v>
      </c>
      <c r="AC1780" s="19">
        <f t="shared" si="1385"/>
        <v>0.52282267386752734</v>
      </c>
      <c r="AD1780" s="20">
        <f t="shared" si="1386"/>
        <v>-6.0099571105535808E-3</v>
      </c>
      <c r="AE1780" s="21">
        <f t="shared" si="1341"/>
        <v>-1</v>
      </c>
      <c r="AF1780" s="21">
        <f t="shared" si="1349"/>
        <v>0</v>
      </c>
      <c r="AG1780" s="21">
        <f t="shared" si="1350"/>
        <v>5</v>
      </c>
      <c r="AH1780" s="21">
        <f t="shared" si="1351"/>
        <v>0</v>
      </c>
      <c r="AI1780" s="21">
        <f t="shared" si="1365"/>
        <v>0</v>
      </c>
      <c r="AJ1780" s="21">
        <f t="shared" si="1366"/>
        <v>0</v>
      </c>
      <c r="AK1780" s="24">
        <f t="shared" si="1342"/>
        <v>0</v>
      </c>
      <c r="AL1780" s="24">
        <f t="shared" si="1352"/>
        <v>0</v>
      </c>
      <c r="AM1780" s="24">
        <f t="shared" si="1353"/>
        <v>0</v>
      </c>
      <c r="AN1780" s="24">
        <f t="shared" si="1354"/>
        <v>0</v>
      </c>
      <c r="AO1780" s="24">
        <f t="shared" si="1355"/>
        <v>0</v>
      </c>
      <c r="AP1780" s="24">
        <f t="shared" si="1367"/>
        <v>0</v>
      </c>
      <c r="AQ1780" s="27">
        <f t="shared" si="1343"/>
        <v>-1</v>
      </c>
      <c r="AR1780" s="27">
        <f t="shared" si="1356"/>
        <v>0</v>
      </c>
      <c r="AS1780" s="27">
        <f t="shared" si="1357"/>
        <v>4</v>
      </c>
      <c r="AT1780" s="27">
        <f t="shared" si="1358"/>
        <v>0</v>
      </c>
      <c r="AU1780" s="27">
        <f t="shared" si="1359"/>
        <v>0</v>
      </c>
      <c r="AV1780" s="27">
        <f t="shared" si="1368"/>
        <v>0</v>
      </c>
      <c r="AW1780">
        <f t="shared" si="1360"/>
        <v>110.69564757881435</v>
      </c>
      <c r="AX1780">
        <f t="shared" si="1361"/>
        <v>86.173346894560666</v>
      </c>
      <c r="AY1780">
        <f t="shared" si="1369"/>
        <v>81.407172421402549</v>
      </c>
      <c r="AZ1780">
        <f t="shared" si="1362"/>
        <v>0</v>
      </c>
      <c r="BA1780">
        <f t="shared" si="1370"/>
        <v>92.534706075981106</v>
      </c>
      <c r="BB1780" s="4">
        <f t="shared" si="1344"/>
        <v>1</v>
      </c>
      <c r="BC1780" s="4">
        <f t="shared" si="1345"/>
        <v>0</v>
      </c>
    </row>
    <row r="1781" spans="1:55">
      <c r="A1781" s="37">
        <v>42958</v>
      </c>
      <c r="B1781" s="2" t="s">
        <v>76</v>
      </c>
      <c r="C1781" s="40">
        <v>7.97</v>
      </c>
      <c r="D1781" s="19">
        <f t="shared" si="1346"/>
        <v>-1.4833127317676156E-2</v>
      </c>
      <c r="E1781" s="19">
        <f t="shared" si="1371"/>
        <v>-2.5672371638141806E-2</v>
      </c>
      <c r="F1781" s="19">
        <f t="shared" si="1373"/>
        <v>-1.604938271604937E-2</v>
      </c>
      <c r="G1781" s="19">
        <f t="shared" si="1377"/>
        <v>1.0139416983523457E-2</v>
      </c>
      <c r="H1781" s="19">
        <f t="shared" si="1387"/>
        <v>-1.9230742337418334</v>
      </c>
      <c r="I1781" s="19">
        <f t="shared" si="1387"/>
        <v>-0.89349537845884908</v>
      </c>
      <c r="J1781" s="19">
        <f t="shared" si="1387"/>
        <v>0.40066272358062155</v>
      </c>
      <c r="K1781" s="2" t="s">
        <v>75</v>
      </c>
      <c r="L1781" s="40">
        <v>9.77</v>
      </c>
      <c r="M1781" s="19">
        <f t="shared" si="1347"/>
        <v>-2.0429009193053704E-3</v>
      </c>
      <c r="N1781" s="19">
        <f t="shared" si="1372"/>
        <v>-1.907630522088366E-2</v>
      </c>
      <c r="O1781" s="19">
        <f t="shared" si="1374"/>
        <v>-4.2156862745098014E-2</v>
      </c>
      <c r="P1781" s="19">
        <f t="shared" si="1378"/>
        <v>-4.4031311154598927E-2</v>
      </c>
      <c r="Q1781" s="19">
        <f t="shared" si="1388"/>
        <v>-1.0279953033761859</v>
      </c>
      <c r="R1781" s="19">
        <f t="shared" si="1388"/>
        <v>-1.5538914757964397</v>
      </c>
      <c r="S1781" s="19">
        <f t="shared" si="1388"/>
        <v>-1.1778333814844033</v>
      </c>
      <c r="T1781" s="19">
        <f t="shared" si="1348"/>
        <v>-0.89507893036564745</v>
      </c>
      <c r="U1781" s="19">
        <f t="shared" si="1348"/>
        <v>0.66039609733759064</v>
      </c>
      <c r="V1781" s="19">
        <f t="shared" si="1348"/>
        <v>1.5784961050650248</v>
      </c>
      <c r="W1781" s="19">
        <f t="shared" si="1379"/>
        <v>1.0605440776882611E-2</v>
      </c>
      <c r="X1781" s="19">
        <f t="shared" si="1380"/>
        <v>9.0974699136339311E-3</v>
      </c>
      <c r="Y1781" s="19">
        <f t="shared" si="1381"/>
        <v>1</v>
      </c>
      <c r="Z1781" s="19">
        <f t="shared" si="1382"/>
        <v>1.1657571695828044</v>
      </c>
      <c r="AA1781" s="19">
        <f t="shared" si="1383"/>
        <v>2.1657571695828044</v>
      </c>
      <c r="AB1781" s="19">
        <f t="shared" si="1384"/>
        <v>0.4617322819218152</v>
      </c>
      <c r="AC1781" s="19">
        <f t="shared" si="1385"/>
        <v>0.53826771807818474</v>
      </c>
      <c r="AD1781" s="20">
        <f t="shared" si="1386"/>
        <v>3.7997781636351334E-3</v>
      </c>
      <c r="AE1781" s="21">
        <f t="shared" si="1341"/>
        <v>0</v>
      </c>
      <c r="AF1781" s="21">
        <f t="shared" si="1349"/>
        <v>0</v>
      </c>
      <c r="AG1781" s="21">
        <f t="shared" si="1350"/>
        <v>0</v>
      </c>
      <c r="AH1781" s="21">
        <f t="shared" si="1351"/>
        <v>1</v>
      </c>
      <c r="AI1781" s="21">
        <f t="shared" si="1365"/>
        <v>0</v>
      </c>
      <c r="AJ1781" s="21">
        <f t="shared" si="1366"/>
        <v>0</v>
      </c>
      <c r="AK1781" s="24">
        <f t="shared" si="1342"/>
        <v>0</v>
      </c>
      <c r="AL1781" s="24">
        <f t="shared" si="1352"/>
        <v>0</v>
      </c>
      <c r="AM1781" s="24">
        <f t="shared" si="1353"/>
        <v>0</v>
      </c>
      <c r="AN1781" s="24">
        <f t="shared" si="1354"/>
        <v>0</v>
      </c>
      <c r="AO1781" s="24">
        <f t="shared" si="1355"/>
        <v>0</v>
      </c>
      <c r="AP1781" s="24">
        <f t="shared" si="1367"/>
        <v>0</v>
      </c>
      <c r="AQ1781" s="27">
        <f t="shared" si="1343"/>
        <v>-1</v>
      </c>
      <c r="AR1781" s="27">
        <f t="shared" si="1356"/>
        <v>0</v>
      </c>
      <c r="AS1781" s="27">
        <f t="shared" si="1357"/>
        <v>5</v>
      </c>
      <c r="AT1781" s="27">
        <f t="shared" si="1358"/>
        <v>0</v>
      </c>
      <c r="AU1781" s="27">
        <f t="shared" si="1359"/>
        <v>0</v>
      </c>
      <c r="AV1781" s="27">
        <f t="shared" si="1368"/>
        <v>0</v>
      </c>
      <c r="AW1781">
        <f t="shared" si="1360"/>
        <v>110.69564757881435</v>
      </c>
      <c r="AX1781">
        <f t="shared" si="1361"/>
        <v>86.173346894560666</v>
      </c>
      <c r="AY1781">
        <f t="shared" si="1369"/>
        <v>81.407172421402549</v>
      </c>
      <c r="AZ1781">
        <f t="shared" si="1362"/>
        <v>0</v>
      </c>
      <c r="BA1781">
        <f t="shared" si="1370"/>
        <v>92.534706075981106</v>
      </c>
      <c r="BB1781" s="4">
        <f t="shared" si="1344"/>
        <v>0</v>
      </c>
      <c r="BC1781" s="4">
        <f t="shared" si="1345"/>
        <v>0</v>
      </c>
    </row>
    <row r="1782" spans="1:55">
      <c r="A1782" s="37">
        <v>42961</v>
      </c>
      <c r="B1782" s="2" t="s">
        <v>76</v>
      </c>
      <c r="C1782" s="40">
        <v>7.95</v>
      </c>
      <c r="D1782" s="19">
        <f t="shared" si="1346"/>
        <v>-2.5094102885821297E-3</v>
      </c>
      <c r="E1782" s="19">
        <f t="shared" si="1371"/>
        <v>-2.9304029304029224E-2</v>
      </c>
      <c r="F1782" s="19">
        <f t="shared" si="1373"/>
        <v>-2.2140221402214093E-2</v>
      </c>
      <c r="G1782" s="19">
        <f t="shared" si="1377"/>
        <v>-2.2140221402214093E-2</v>
      </c>
      <c r="H1782" s="19">
        <f t="shared" si="1387"/>
        <v>-2.1204900061079686</v>
      </c>
      <c r="I1782" s="19">
        <f t="shared" si="1387"/>
        <v>-1.213087080700586</v>
      </c>
      <c r="J1782" s="19">
        <f t="shared" si="1387"/>
        <v>-0.928663991256652</v>
      </c>
      <c r="K1782" s="2" t="s">
        <v>75</v>
      </c>
      <c r="L1782" s="40">
        <v>9.68</v>
      </c>
      <c r="M1782" s="19">
        <f t="shared" si="1347"/>
        <v>-9.2118730808597605E-3</v>
      </c>
      <c r="N1782" s="19">
        <f t="shared" si="1372"/>
        <v>-1.2244897959183773E-2</v>
      </c>
      <c r="O1782" s="19">
        <f t="shared" si="1374"/>
        <v>-3.7773359840954347E-2</v>
      </c>
      <c r="P1782" s="19">
        <f t="shared" si="1378"/>
        <v>-5.1909892262487864E-2</v>
      </c>
      <c r="Q1782" s="19">
        <f t="shared" si="1388"/>
        <v>-0.65342194824140343</v>
      </c>
      <c r="R1782" s="19">
        <f t="shared" si="1388"/>
        <v>-1.3685661494650929</v>
      </c>
      <c r="S1782" s="19">
        <f t="shared" si="1388"/>
        <v>-1.384162048650545</v>
      </c>
      <c r="T1782" s="19">
        <f t="shared" si="1348"/>
        <v>-1.4670680578665651</v>
      </c>
      <c r="U1782" s="19">
        <f t="shared" si="1348"/>
        <v>0.1554790687645069</v>
      </c>
      <c r="V1782" s="19">
        <f t="shared" si="1348"/>
        <v>0.45549805739389304</v>
      </c>
      <c r="W1782" s="19">
        <f t="shared" si="1379"/>
        <v>7.9490662635667755E-3</v>
      </c>
      <c r="X1782" s="19">
        <f t="shared" si="1380"/>
        <v>9.2242344017121509E-3</v>
      </c>
      <c r="Y1782" s="19">
        <f t="shared" si="1381"/>
        <v>1.1604173491407281</v>
      </c>
      <c r="Z1782" s="19">
        <f t="shared" si="1382"/>
        <v>1</v>
      </c>
      <c r="AA1782" s="19">
        <f t="shared" si="1383"/>
        <v>2.1604173491407281</v>
      </c>
      <c r="AB1782" s="19">
        <f t="shared" si="1384"/>
        <v>0.53712647216162457</v>
      </c>
      <c r="AC1782" s="19">
        <f t="shared" si="1385"/>
        <v>0.46287352783837538</v>
      </c>
      <c r="AD1782" s="20">
        <f t="shared" si="1386"/>
        <v>-2.7857869613798747E-3</v>
      </c>
      <c r="AE1782" s="21">
        <f t="shared" si="1341"/>
        <v>1</v>
      </c>
      <c r="AF1782" s="21">
        <f t="shared" si="1349"/>
        <v>0</v>
      </c>
      <c r="AG1782" s="21">
        <f t="shared" si="1350"/>
        <v>1</v>
      </c>
      <c r="AH1782" s="21">
        <f t="shared" si="1351"/>
        <v>0</v>
      </c>
      <c r="AI1782" s="21">
        <f t="shared" si="1365"/>
        <v>1</v>
      </c>
      <c r="AJ1782" s="21">
        <f t="shared" si="1366"/>
        <v>-2.7857869613798747E-3</v>
      </c>
      <c r="AK1782" s="24">
        <f t="shared" si="1342"/>
        <v>0</v>
      </c>
      <c r="AL1782" s="24">
        <f t="shared" si="1352"/>
        <v>0</v>
      </c>
      <c r="AM1782" s="24">
        <f t="shared" si="1353"/>
        <v>0</v>
      </c>
      <c r="AN1782" s="24">
        <f t="shared" si="1354"/>
        <v>0</v>
      </c>
      <c r="AO1782" s="24">
        <f t="shared" si="1355"/>
        <v>0</v>
      </c>
      <c r="AP1782" s="24">
        <f t="shared" si="1367"/>
        <v>0</v>
      </c>
      <c r="AQ1782" s="27">
        <f t="shared" si="1343"/>
        <v>0</v>
      </c>
      <c r="AR1782" s="27">
        <f t="shared" si="1356"/>
        <v>0</v>
      </c>
      <c r="AS1782" s="27">
        <f t="shared" si="1357"/>
        <v>0</v>
      </c>
      <c r="AT1782" s="27">
        <f t="shared" si="1358"/>
        <v>1</v>
      </c>
      <c r="AU1782" s="27">
        <f t="shared" si="1359"/>
        <v>0</v>
      </c>
      <c r="AV1782" s="27">
        <f t="shared" si="1368"/>
        <v>0</v>
      </c>
      <c r="AW1782">
        <f t="shared" si="1360"/>
        <v>110.38727308710779</v>
      </c>
      <c r="AX1782">
        <f t="shared" si="1361"/>
        <v>86.173346894560666</v>
      </c>
      <c r="AY1782">
        <f t="shared" si="1369"/>
        <v>81.407172421402549</v>
      </c>
      <c r="AZ1782">
        <f t="shared" si="1362"/>
        <v>-9.2859565379329158E-4</v>
      </c>
      <c r="BA1782">
        <f t="shared" si="1370"/>
        <v>92.448778750093908</v>
      </c>
      <c r="BB1782" s="4">
        <f t="shared" si="1344"/>
        <v>0</v>
      </c>
      <c r="BC1782" s="4">
        <f t="shared" si="1345"/>
        <v>0</v>
      </c>
    </row>
    <row r="1783" spans="1:55">
      <c r="A1783" s="37">
        <v>42962</v>
      </c>
      <c r="B1783" s="2" t="s">
        <v>76</v>
      </c>
      <c r="C1783" s="40">
        <v>7.93</v>
      </c>
      <c r="D1783" s="19">
        <f t="shared" si="1346"/>
        <v>-2.5157232704403096E-3</v>
      </c>
      <c r="E1783" s="19">
        <f t="shared" si="1371"/>
        <v>-3.0562347188264061E-2</v>
      </c>
      <c r="F1783" s="19">
        <f t="shared" si="1373"/>
        <v>-3.6452004860267402E-2</v>
      </c>
      <c r="G1783" s="19">
        <f t="shared" si="1377"/>
        <v>-1.6129032258064613E-2</v>
      </c>
      <c r="H1783" s="19">
        <f t="shared" si="1387"/>
        <v>-2.1073276759728565</v>
      </c>
      <c r="I1783" s="19">
        <f t="shared" si="1387"/>
        <v>-1.9429052616817539</v>
      </c>
      <c r="J1783" s="19">
        <f t="shared" si="1387"/>
        <v>-0.67733025891907561</v>
      </c>
      <c r="K1783" s="2" t="s">
        <v>75</v>
      </c>
      <c r="L1783" s="40">
        <v>9.7100000000000009</v>
      </c>
      <c r="M1783" s="19">
        <f t="shared" si="1347"/>
        <v>3.0991735537191259E-3</v>
      </c>
      <c r="N1783" s="19">
        <f t="shared" si="1372"/>
        <v>-4.102564102564015E-3</v>
      </c>
      <c r="O1783" s="19">
        <f t="shared" si="1374"/>
        <v>-3.2868525896414175E-2</v>
      </c>
      <c r="P1783" s="19">
        <f t="shared" si="1378"/>
        <v>-4.61689587426325E-2</v>
      </c>
      <c r="Q1783" s="19">
        <f t="shared" si="1388"/>
        <v>-0.21813090161026802</v>
      </c>
      <c r="R1783" s="19">
        <f t="shared" si="1388"/>
        <v>-1.1709693604010933</v>
      </c>
      <c r="S1783" s="19">
        <f t="shared" si="1388"/>
        <v>-1.2213744831115729</v>
      </c>
      <c r="T1783" s="19">
        <f t="shared" si="1348"/>
        <v>-1.8891967743625886</v>
      </c>
      <c r="U1783" s="19">
        <f t="shared" si="1348"/>
        <v>-0.77193590128066059</v>
      </c>
      <c r="V1783" s="19">
        <f t="shared" si="1348"/>
        <v>0.54404422419249732</v>
      </c>
      <c r="W1783" s="19">
        <f t="shared" si="1379"/>
        <v>7.7601381029574878E-3</v>
      </c>
      <c r="X1783" s="19">
        <f t="shared" si="1380"/>
        <v>9.3116869621980639E-3</v>
      </c>
      <c r="Y1783" s="19">
        <f t="shared" si="1381"/>
        <v>1.1999383050475945</v>
      </c>
      <c r="Z1783" s="19">
        <f t="shared" si="1382"/>
        <v>1</v>
      </c>
      <c r="AA1783" s="19">
        <f t="shared" si="1383"/>
        <v>2.1999383050475947</v>
      </c>
      <c r="AB1783" s="19">
        <f t="shared" si="1384"/>
        <v>0.54544179820607941</v>
      </c>
      <c r="AC1783" s="19">
        <f t="shared" si="1385"/>
        <v>0.45455820179392054</v>
      </c>
      <c r="AD1783" s="20">
        <f t="shared" si="1386"/>
        <v>-7.6810711210802997E-3</v>
      </c>
      <c r="AE1783" s="21">
        <f t="shared" si="1341"/>
        <v>1</v>
      </c>
      <c r="AF1783" s="21">
        <f t="shared" si="1349"/>
        <v>0</v>
      </c>
      <c r="AG1783" s="21">
        <f t="shared" si="1350"/>
        <v>2</v>
      </c>
      <c r="AH1783" s="21">
        <f t="shared" si="1351"/>
        <v>0</v>
      </c>
      <c r="AI1783" s="21">
        <f t="shared" si="1365"/>
        <v>1</v>
      </c>
      <c r="AJ1783" s="21">
        <f t="shared" si="1366"/>
        <v>-7.6810711210802997E-3</v>
      </c>
      <c r="AK1783" s="24">
        <f t="shared" si="1342"/>
        <v>0</v>
      </c>
      <c r="AL1783" s="24">
        <f t="shared" si="1352"/>
        <v>0</v>
      </c>
      <c r="AM1783" s="24">
        <f t="shared" si="1353"/>
        <v>0</v>
      </c>
      <c r="AN1783" s="24">
        <f t="shared" si="1354"/>
        <v>0</v>
      </c>
      <c r="AO1783" s="24">
        <f t="shared" si="1355"/>
        <v>0</v>
      </c>
      <c r="AP1783" s="24">
        <f t="shared" si="1367"/>
        <v>0</v>
      </c>
      <c r="AQ1783" s="27">
        <f t="shared" si="1343"/>
        <v>0</v>
      </c>
      <c r="AR1783" s="27">
        <f t="shared" si="1356"/>
        <v>0</v>
      </c>
      <c r="AS1783" s="27">
        <f t="shared" si="1357"/>
        <v>0</v>
      </c>
      <c r="AT1783" s="27">
        <f t="shared" si="1358"/>
        <v>0</v>
      </c>
      <c r="AU1783" s="27">
        <f t="shared" si="1359"/>
        <v>0</v>
      </c>
      <c r="AV1783" s="27">
        <f t="shared" si="1368"/>
        <v>0</v>
      </c>
      <c r="AW1783">
        <f t="shared" si="1360"/>
        <v>109.5393805916636</v>
      </c>
      <c r="AX1783">
        <f t="shared" si="1361"/>
        <v>86.173346894560666</v>
      </c>
      <c r="AY1783">
        <f t="shared" si="1369"/>
        <v>81.407172421402549</v>
      </c>
      <c r="AZ1783">
        <f t="shared" si="1362"/>
        <v>-2.5603570403600999E-3</v>
      </c>
      <c r="BA1783">
        <f t="shared" si="1370"/>
        <v>92.212076868548422</v>
      </c>
      <c r="BB1783" s="4">
        <f t="shared" si="1344"/>
        <v>0</v>
      </c>
      <c r="BC1783" s="4">
        <f t="shared" si="1345"/>
        <v>0</v>
      </c>
    </row>
    <row r="1784" spans="1:55">
      <c r="A1784" s="37">
        <v>42963</v>
      </c>
      <c r="B1784" s="2" t="s">
        <v>76</v>
      </c>
      <c r="C1784" s="40">
        <v>7.9</v>
      </c>
      <c r="D1784" s="19">
        <f t="shared" si="1346"/>
        <v>-3.7831021437578008E-3</v>
      </c>
      <c r="E1784" s="19">
        <f t="shared" si="1371"/>
        <v>-2.7093596059113163E-2</v>
      </c>
      <c r="F1784" s="19">
        <f t="shared" si="1373"/>
        <v>-2.9484029484029509E-2</v>
      </c>
      <c r="G1784" s="19">
        <f t="shared" si="1377"/>
        <v>-2.5893958076448717E-2</v>
      </c>
      <c r="H1784" s="19">
        <f t="shared" si="1387"/>
        <v>-1.7839549454917438</v>
      </c>
      <c r="I1784" s="19">
        <f t="shared" si="1387"/>
        <v>-1.4924287985569809</v>
      </c>
      <c r="J1784" s="19">
        <f t="shared" si="1387"/>
        <v>-1.0825842940420314</v>
      </c>
      <c r="K1784" s="2" t="s">
        <v>75</v>
      </c>
      <c r="L1784" s="40">
        <v>9.83</v>
      </c>
      <c r="M1784" s="19">
        <f t="shared" si="1347"/>
        <v>1.2358393408856767E-2</v>
      </c>
      <c r="N1784" s="19">
        <f t="shared" si="1372"/>
        <v>9.2402464065708279E-3</v>
      </c>
      <c r="O1784" s="19">
        <f t="shared" si="1374"/>
        <v>-2.8656126482213357E-2</v>
      </c>
      <c r="P1784" s="19">
        <f t="shared" si="1378"/>
        <v>-3.7218413320274313E-2</v>
      </c>
      <c r="Q1784" s="19">
        <f t="shared" si="1388"/>
        <v>0.49893831963444324</v>
      </c>
      <c r="R1784" s="19">
        <f t="shared" si="1388"/>
        <v>-1.0078184104117276</v>
      </c>
      <c r="S1784" s="19">
        <f t="shared" si="1388"/>
        <v>-0.97469502852997691</v>
      </c>
      <c r="T1784" s="19">
        <f t="shared" si="1348"/>
        <v>-2.2828932651261873</v>
      </c>
      <c r="U1784" s="19">
        <f t="shared" si="1348"/>
        <v>-0.48461038814525326</v>
      </c>
      <c r="V1784" s="19">
        <f t="shared" si="1348"/>
        <v>-0.10788926551205447</v>
      </c>
      <c r="W1784" s="19">
        <f t="shared" si="1379"/>
        <v>7.6066317729572017E-3</v>
      </c>
      <c r="X1784" s="19">
        <f t="shared" si="1380"/>
        <v>9.8159785653958026E-3</v>
      </c>
      <c r="Y1784" s="19">
        <f t="shared" si="1381"/>
        <v>1.2904500780875425</v>
      </c>
      <c r="Z1784" s="19">
        <f t="shared" si="1382"/>
        <v>1</v>
      </c>
      <c r="AA1784" s="19">
        <f t="shared" si="1383"/>
        <v>2.2904500780875425</v>
      </c>
      <c r="AB1784" s="19">
        <f t="shared" si="1384"/>
        <v>0.5634045860388408</v>
      </c>
      <c r="AC1784" s="19">
        <f t="shared" si="1385"/>
        <v>0.4365954139611592</v>
      </c>
      <c r="AD1784" s="20">
        <f t="shared" si="1386"/>
        <v>5.6926782395186962E-3</v>
      </c>
      <c r="AE1784" s="21">
        <f t="shared" si="1341"/>
        <v>1</v>
      </c>
      <c r="AF1784" s="21">
        <f t="shared" si="1349"/>
        <v>0</v>
      </c>
      <c r="AG1784" s="21">
        <f t="shared" si="1350"/>
        <v>3</v>
      </c>
      <c r="AH1784" s="21">
        <f t="shared" si="1351"/>
        <v>0</v>
      </c>
      <c r="AI1784" s="21">
        <f t="shared" si="1365"/>
        <v>1</v>
      </c>
      <c r="AJ1784" s="21">
        <f t="shared" si="1366"/>
        <v>5.6926782395186962E-3</v>
      </c>
      <c r="AK1784" s="24">
        <f t="shared" si="1342"/>
        <v>0</v>
      </c>
      <c r="AL1784" s="24">
        <f t="shared" si="1352"/>
        <v>0</v>
      </c>
      <c r="AM1784" s="24">
        <f t="shared" si="1353"/>
        <v>0</v>
      </c>
      <c r="AN1784" s="24">
        <f t="shared" si="1354"/>
        <v>0</v>
      </c>
      <c r="AO1784" s="24">
        <f t="shared" si="1355"/>
        <v>0</v>
      </c>
      <c r="AP1784" s="24">
        <f t="shared" si="1367"/>
        <v>0</v>
      </c>
      <c r="AQ1784" s="27">
        <f t="shared" si="1343"/>
        <v>0</v>
      </c>
      <c r="AR1784" s="27">
        <f t="shared" si="1356"/>
        <v>0</v>
      </c>
      <c r="AS1784" s="27">
        <f t="shared" si="1357"/>
        <v>0</v>
      </c>
      <c r="AT1784" s="27">
        <f t="shared" si="1358"/>
        <v>0</v>
      </c>
      <c r="AU1784" s="27">
        <f t="shared" si="1359"/>
        <v>0</v>
      </c>
      <c r="AV1784" s="27">
        <f t="shared" si="1368"/>
        <v>0</v>
      </c>
      <c r="AW1784">
        <f t="shared" si="1360"/>
        <v>110.16295303992813</v>
      </c>
      <c r="AX1784">
        <f t="shared" si="1361"/>
        <v>86.173346894560666</v>
      </c>
      <c r="AY1784">
        <f t="shared" si="1369"/>
        <v>81.407172421402549</v>
      </c>
      <c r="AZ1784">
        <f t="shared" si="1362"/>
        <v>1.8975594131728987E-3</v>
      </c>
      <c r="BA1784">
        <f t="shared" si="1370"/>
        <v>92.387054763018568</v>
      </c>
      <c r="BB1784" s="4">
        <f t="shared" si="1344"/>
        <v>0</v>
      </c>
      <c r="BC1784" s="4">
        <f t="shared" si="1345"/>
        <v>0</v>
      </c>
    </row>
    <row r="1785" spans="1:55">
      <c r="A1785" s="37">
        <v>42964</v>
      </c>
      <c r="B1785" s="2" t="s">
        <v>76</v>
      </c>
      <c r="C1785" s="40">
        <v>7.93</v>
      </c>
      <c r="D1785" s="19">
        <f t="shared" si="1346"/>
        <v>3.7974683544302985E-3</v>
      </c>
      <c r="E1785" s="19">
        <f t="shared" si="1371"/>
        <v>-1.9777503090234877E-2</v>
      </c>
      <c r="F1785" s="19">
        <f t="shared" si="1373"/>
        <v>-2.2194821208384678E-2</v>
      </c>
      <c r="G1785" s="19">
        <f t="shared" si="1377"/>
        <v>-2.2194821208384678E-2</v>
      </c>
      <c r="H1785" s="19">
        <f t="shared" si="1387"/>
        <v>-1.2598173391977143</v>
      </c>
      <c r="I1785" s="19">
        <f t="shared" si="1387"/>
        <v>-1.0933351611115703</v>
      </c>
      <c r="J1785" s="19">
        <f t="shared" si="1387"/>
        <v>-0.914229535999452</v>
      </c>
      <c r="K1785" s="2" t="s">
        <v>75</v>
      </c>
      <c r="L1785" s="40">
        <v>9.75</v>
      </c>
      <c r="M1785" s="19">
        <f t="shared" si="1347"/>
        <v>-8.1383519837233027E-3</v>
      </c>
      <c r="N1785" s="19">
        <f t="shared" si="1372"/>
        <v>-4.0858018386107408E-3</v>
      </c>
      <c r="O1785" s="19">
        <f t="shared" si="1374"/>
        <v>-2.7916251246261153E-2</v>
      </c>
      <c r="P1785" s="19">
        <f t="shared" si="1378"/>
        <v>-3.7512339585390006E-2</v>
      </c>
      <c r="Q1785" s="19">
        <f t="shared" si="1388"/>
        <v>-0.22629635405918525</v>
      </c>
      <c r="R1785" s="19">
        <f t="shared" si="1388"/>
        <v>-0.97679378153007812</v>
      </c>
      <c r="S1785" s="19">
        <f t="shared" si="1388"/>
        <v>-0.97142753859819087</v>
      </c>
      <c r="T1785" s="19">
        <f t="shared" si="1348"/>
        <v>-1.0335209851385292</v>
      </c>
      <c r="U1785" s="19">
        <f t="shared" si="1348"/>
        <v>-0.11654137958149213</v>
      </c>
      <c r="V1785" s="19">
        <f t="shared" si="1348"/>
        <v>5.7198002598738862E-2</v>
      </c>
      <c r="W1785" s="19">
        <f t="shared" si="1379"/>
        <v>7.6873220410440561E-3</v>
      </c>
      <c r="X1785" s="19">
        <f t="shared" si="1380"/>
        <v>9.8259301028173884E-3</v>
      </c>
      <c r="Y1785" s="19">
        <f t="shared" si="1381"/>
        <v>1.2781993586784712</v>
      </c>
      <c r="Z1785" s="19">
        <f t="shared" si="1382"/>
        <v>1</v>
      </c>
      <c r="AA1785" s="19">
        <f t="shared" si="1383"/>
        <v>2.2781993586784712</v>
      </c>
      <c r="AB1785" s="19">
        <f t="shared" si="1384"/>
        <v>0.56105685124058857</v>
      </c>
      <c r="AC1785" s="19">
        <f t="shared" si="1385"/>
        <v>0.43894314875941148</v>
      </c>
      <c r="AD1785" s="20">
        <f t="shared" si="1386"/>
        <v>3.6660140909241298E-3</v>
      </c>
      <c r="AE1785" s="21">
        <f t="shared" si="1341"/>
        <v>1</v>
      </c>
      <c r="AF1785" s="21">
        <f t="shared" si="1349"/>
        <v>0</v>
      </c>
      <c r="AG1785" s="21">
        <f t="shared" si="1350"/>
        <v>4</v>
      </c>
      <c r="AH1785" s="21">
        <f t="shared" si="1351"/>
        <v>0</v>
      </c>
      <c r="AI1785" s="21">
        <f t="shared" si="1365"/>
        <v>1</v>
      </c>
      <c r="AJ1785" s="21">
        <f t="shared" si="1366"/>
        <v>3.6660140909241298E-3</v>
      </c>
      <c r="AK1785" s="24">
        <f t="shared" si="1342"/>
        <v>0</v>
      </c>
      <c r="AL1785" s="24">
        <f t="shared" si="1352"/>
        <v>0</v>
      </c>
      <c r="AM1785" s="24">
        <f t="shared" si="1353"/>
        <v>0</v>
      </c>
      <c r="AN1785" s="24">
        <f t="shared" si="1354"/>
        <v>0</v>
      </c>
      <c r="AO1785" s="24">
        <f t="shared" si="1355"/>
        <v>0</v>
      </c>
      <c r="AP1785" s="24">
        <f t="shared" si="1367"/>
        <v>0</v>
      </c>
      <c r="AQ1785" s="27">
        <f t="shared" si="1343"/>
        <v>0</v>
      </c>
      <c r="AR1785" s="27">
        <f t="shared" si="1356"/>
        <v>0</v>
      </c>
      <c r="AS1785" s="27">
        <f t="shared" si="1357"/>
        <v>0</v>
      </c>
      <c r="AT1785" s="27">
        <f t="shared" si="1358"/>
        <v>0</v>
      </c>
      <c r="AU1785" s="27">
        <f t="shared" si="1359"/>
        <v>0</v>
      </c>
      <c r="AV1785" s="27">
        <f t="shared" si="1368"/>
        <v>0</v>
      </c>
      <c r="AW1785">
        <f t="shared" si="1360"/>
        <v>110.56681197807032</v>
      </c>
      <c r="AX1785">
        <f t="shared" si="1361"/>
        <v>86.173346894560666</v>
      </c>
      <c r="AY1785">
        <f t="shared" si="1369"/>
        <v>81.407172421402549</v>
      </c>
      <c r="AZ1785">
        <f t="shared" si="1362"/>
        <v>1.22200469697471E-3</v>
      </c>
      <c r="BA1785">
        <f t="shared" si="1370"/>
        <v>92.499952177878626</v>
      </c>
      <c r="BB1785" s="4">
        <f t="shared" si="1344"/>
        <v>0</v>
      </c>
      <c r="BC1785" s="4">
        <f t="shared" si="1345"/>
        <v>0</v>
      </c>
    </row>
    <row r="1786" spans="1:55">
      <c r="A1786" s="37">
        <v>42965</v>
      </c>
      <c r="B1786" s="2" t="s">
        <v>76</v>
      </c>
      <c r="C1786" s="40">
        <v>7.95</v>
      </c>
      <c r="D1786" s="19">
        <f t="shared" si="1346"/>
        <v>2.5220680958386462E-3</v>
      </c>
      <c r="E1786" s="19">
        <f t="shared" si="1371"/>
        <v>-2.5094102885821297E-3</v>
      </c>
      <c r="F1786" s="19">
        <f t="shared" si="1373"/>
        <v>-2.811735941320288E-2</v>
      </c>
      <c r="G1786" s="19">
        <f t="shared" si="1377"/>
        <v>-9.9626400996263003E-3</v>
      </c>
      <c r="H1786" s="19">
        <f t="shared" ref="H1786:J1801" si="1389">E1786/STDEV(E1726:E1785)</f>
        <v>-0.15746502682243241</v>
      </c>
      <c r="I1786" s="19">
        <f t="shared" si="1389"/>
        <v>-1.3831615618317086</v>
      </c>
      <c r="J1786" s="19">
        <f t="shared" si="1389"/>
        <v>-0.40210573630487584</v>
      </c>
      <c r="K1786" s="2" t="s">
        <v>75</v>
      </c>
      <c r="L1786" s="40">
        <v>9.6999999999999993</v>
      </c>
      <c r="M1786" s="19">
        <f t="shared" si="1347"/>
        <v>-5.1282051282052011E-3</v>
      </c>
      <c r="N1786" s="19">
        <f t="shared" si="1372"/>
        <v>-7.1647901740020765E-3</v>
      </c>
      <c r="O1786" s="19">
        <f t="shared" si="1374"/>
        <v>-2.6104417670682886E-2</v>
      </c>
      <c r="P1786" s="19">
        <f t="shared" si="1378"/>
        <v>-5.4580896686159897E-2</v>
      </c>
      <c r="Q1786" s="19">
        <f t="shared" ref="Q1786:S1801" si="1390">N1786/STDEV(N1726:N1785)</f>
        <v>-0.40957619981045934</v>
      </c>
      <c r="R1786" s="19">
        <f t="shared" si="1390"/>
        <v>-0.90916882315324654</v>
      </c>
      <c r="S1786" s="19">
        <f t="shared" si="1390"/>
        <v>-1.3987830520262874</v>
      </c>
      <c r="T1786" s="19">
        <f t="shared" si="1348"/>
        <v>0.25211117298802693</v>
      </c>
      <c r="U1786" s="19">
        <f t="shared" si="1348"/>
        <v>-0.47399273867846203</v>
      </c>
      <c r="V1786" s="19">
        <f t="shared" si="1348"/>
        <v>0.99667731572141149</v>
      </c>
      <c r="W1786" s="19">
        <f t="shared" si="1379"/>
        <v>7.4384430529466803E-3</v>
      </c>
      <c r="X1786" s="19">
        <f t="shared" si="1380"/>
        <v>9.2136951764707885E-3</v>
      </c>
      <c r="Y1786" s="19">
        <f t="shared" si="1381"/>
        <v>1.2386590998798943</v>
      </c>
      <c r="Z1786" s="19">
        <f t="shared" si="1382"/>
        <v>1</v>
      </c>
      <c r="AA1786" s="19">
        <f t="shared" si="1383"/>
        <v>2.2386590998798943</v>
      </c>
      <c r="AB1786" s="19">
        <f t="shared" si="1384"/>
        <v>0.55330402916029031</v>
      </c>
      <c r="AC1786" s="19">
        <f t="shared" si="1385"/>
        <v>0.44669597083970969</v>
      </c>
      <c r="AD1786" s="20">
        <f t="shared" si="1386"/>
        <v>5.7928819965421281E-3</v>
      </c>
      <c r="AE1786" s="21">
        <f t="shared" si="1341"/>
        <v>0</v>
      </c>
      <c r="AF1786" s="21">
        <f t="shared" si="1349"/>
        <v>0</v>
      </c>
      <c r="AG1786" s="21">
        <f t="shared" si="1350"/>
        <v>5</v>
      </c>
      <c r="AH1786" s="21">
        <f t="shared" si="1351"/>
        <v>0</v>
      </c>
      <c r="AI1786" s="21">
        <f t="shared" si="1365"/>
        <v>1</v>
      </c>
      <c r="AJ1786" s="21">
        <f t="shared" si="1366"/>
        <v>5.7928819965421281E-3</v>
      </c>
      <c r="AK1786" s="24">
        <f t="shared" si="1342"/>
        <v>0</v>
      </c>
      <c r="AL1786" s="24">
        <f t="shared" si="1352"/>
        <v>0</v>
      </c>
      <c r="AM1786" s="24">
        <f t="shared" si="1353"/>
        <v>0</v>
      </c>
      <c r="AN1786" s="24">
        <f t="shared" si="1354"/>
        <v>0</v>
      </c>
      <c r="AO1786" s="24">
        <f t="shared" si="1355"/>
        <v>0</v>
      </c>
      <c r="AP1786" s="24">
        <f t="shared" si="1367"/>
        <v>0</v>
      </c>
      <c r="AQ1786" s="27">
        <f t="shared" si="1343"/>
        <v>0</v>
      </c>
      <c r="AR1786" s="27">
        <f t="shared" si="1356"/>
        <v>0</v>
      </c>
      <c r="AS1786" s="27">
        <f t="shared" si="1357"/>
        <v>0</v>
      </c>
      <c r="AT1786" s="27">
        <f t="shared" si="1358"/>
        <v>0</v>
      </c>
      <c r="AU1786" s="27">
        <f t="shared" si="1359"/>
        <v>0</v>
      </c>
      <c r="AV1786" s="27">
        <f t="shared" si="1368"/>
        <v>0</v>
      </c>
      <c r="AW1786">
        <f t="shared" si="1360"/>
        <v>111.20731247259313</v>
      </c>
      <c r="AX1786">
        <f t="shared" si="1361"/>
        <v>86.173346894560666</v>
      </c>
      <c r="AY1786">
        <f t="shared" si="1369"/>
        <v>81.407172421402549</v>
      </c>
      <c r="AZ1786">
        <f t="shared" si="1362"/>
        <v>1.9309606655140428E-3</v>
      </c>
      <c r="BA1786">
        <f t="shared" si="1370"/>
        <v>92.678565947096033</v>
      </c>
      <c r="BB1786" s="4">
        <f t="shared" si="1344"/>
        <v>0</v>
      </c>
      <c r="BC1786" s="4">
        <f t="shared" si="1345"/>
        <v>0</v>
      </c>
    </row>
    <row r="1787" spans="1:55">
      <c r="A1787" s="37">
        <v>42968</v>
      </c>
      <c r="B1787" s="2" t="s">
        <v>76</v>
      </c>
      <c r="C1787" s="40">
        <v>8.02</v>
      </c>
      <c r="D1787" s="19">
        <f t="shared" si="1346"/>
        <v>8.805031446540804E-3</v>
      </c>
      <c r="E1787" s="19">
        <f t="shared" si="1371"/>
        <v>8.805031446540804E-3</v>
      </c>
      <c r="F1787" s="19">
        <f t="shared" si="1373"/>
        <v>-2.0757020757020749E-2</v>
      </c>
      <c r="G1787" s="19">
        <f t="shared" si="1377"/>
        <v>1.248439450686615E-3</v>
      </c>
      <c r="H1787" s="19">
        <f t="shared" si="1389"/>
        <v>0.55814698555808051</v>
      </c>
      <c r="I1787" s="19">
        <f t="shared" si="1389"/>
        <v>-1.0164509401810267</v>
      </c>
      <c r="J1787" s="19">
        <f t="shared" si="1389"/>
        <v>5.0026519728293507E-2</v>
      </c>
      <c r="K1787" s="2" t="s">
        <v>75</v>
      </c>
      <c r="L1787" s="40">
        <v>9.68</v>
      </c>
      <c r="M1787" s="19">
        <f t="shared" si="1347"/>
        <v>-2.061855670103049E-3</v>
      </c>
      <c r="N1787" s="19">
        <f t="shared" si="1372"/>
        <v>0</v>
      </c>
      <c r="O1787" s="19">
        <f t="shared" si="1374"/>
        <v>-1.2244897959183773E-2</v>
      </c>
      <c r="P1787" s="19">
        <f t="shared" si="1378"/>
        <v>-5.6530214424951278E-2</v>
      </c>
      <c r="Q1787" s="19">
        <f t="shared" si="1390"/>
        <v>0</v>
      </c>
      <c r="R1787" s="19">
        <f t="shared" si="1390"/>
        <v>-0.42891827538877875</v>
      </c>
      <c r="S1787" s="19">
        <f t="shared" si="1390"/>
        <v>-1.421050212533763</v>
      </c>
      <c r="T1787" s="19">
        <f t="shared" si="1348"/>
        <v>0.55814698555808051</v>
      </c>
      <c r="U1787" s="19">
        <f t="shared" si="1348"/>
        <v>-0.58753266479224786</v>
      </c>
      <c r="V1787" s="19">
        <f t="shared" si="1348"/>
        <v>1.4710767322620564</v>
      </c>
      <c r="W1787" s="19">
        <f t="shared" si="1379"/>
        <v>7.7014616801363896E-3</v>
      </c>
      <c r="X1787" s="19">
        <f t="shared" si="1380"/>
        <v>9.1926762333422677E-3</v>
      </c>
      <c r="Y1787" s="19">
        <f t="shared" si="1381"/>
        <v>1.1936274716593109</v>
      </c>
      <c r="Z1787" s="19">
        <f t="shared" si="1382"/>
        <v>1</v>
      </c>
      <c r="AA1787" s="19">
        <f t="shared" si="1383"/>
        <v>2.1936274716593109</v>
      </c>
      <c r="AB1787" s="19">
        <f t="shared" si="1384"/>
        <v>0.54413408250965389</v>
      </c>
      <c r="AC1787" s="19">
        <f t="shared" si="1385"/>
        <v>0.45586591749034611</v>
      </c>
      <c r="AD1787" s="20">
        <f t="shared" si="1386"/>
        <v>1.676207901304223E-3</v>
      </c>
      <c r="AE1787" s="21">
        <f t="shared" si="1341"/>
        <v>0</v>
      </c>
      <c r="AF1787" s="21">
        <f t="shared" si="1349"/>
        <v>0</v>
      </c>
      <c r="AG1787" s="21">
        <f t="shared" si="1350"/>
        <v>0</v>
      </c>
      <c r="AH1787" s="21">
        <f t="shared" si="1351"/>
        <v>1</v>
      </c>
      <c r="AI1787" s="21">
        <f t="shared" si="1365"/>
        <v>0</v>
      </c>
      <c r="AJ1787" s="21">
        <f t="shared" si="1366"/>
        <v>0</v>
      </c>
      <c r="AK1787" s="24">
        <f t="shared" si="1342"/>
        <v>0</v>
      </c>
      <c r="AL1787" s="24">
        <f t="shared" si="1352"/>
        <v>0</v>
      </c>
      <c r="AM1787" s="24">
        <f t="shared" si="1353"/>
        <v>0</v>
      </c>
      <c r="AN1787" s="24">
        <f t="shared" si="1354"/>
        <v>0</v>
      </c>
      <c r="AO1787" s="24">
        <f t="shared" si="1355"/>
        <v>0</v>
      </c>
      <c r="AP1787" s="24">
        <f t="shared" si="1367"/>
        <v>0</v>
      </c>
      <c r="AQ1787" s="27">
        <f t="shared" si="1343"/>
        <v>-1</v>
      </c>
      <c r="AR1787" s="27">
        <f t="shared" si="1356"/>
        <v>0</v>
      </c>
      <c r="AS1787" s="27">
        <f t="shared" si="1357"/>
        <v>1</v>
      </c>
      <c r="AT1787" s="27">
        <f t="shared" si="1358"/>
        <v>0</v>
      </c>
      <c r="AU1787" s="27">
        <f t="shared" si="1359"/>
        <v>0</v>
      </c>
      <c r="AV1787" s="27">
        <f t="shared" si="1368"/>
        <v>0</v>
      </c>
      <c r="AW1787">
        <f t="shared" si="1360"/>
        <v>111.20731247259313</v>
      </c>
      <c r="AX1787">
        <f t="shared" si="1361"/>
        <v>86.173346894560666</v>
      </c>
      <c r="AY1787">
        <f t="shared" si="1369"/>
        <v>81.407172421402549</v>
      </c>
      <c r="AZ1787">
        <f t="shared" si="1362"/>
        <v>0</v>
      </c>
      <c r="BA1787">
        <f t="shared" si="1370"/>
        <v>92.678565947096033</v>
      </c>
      <c r="BB1787" s="4">
        <f t="shared" si="1344"/>
        <v>0</v>
      </c>
      <c r="BC1787" s="4">
        <f t="shared" si="1345"/>
        <v>0</v>
      </c>
    </row>
    <row r="1788" spans="1:55">
      <c r="A1788" s="37">
        <v>42969</v>
      </c>
      <c r="B1788" s="2" t="s">
        <v>76</v>
      </c>
      <c r="C1788" s="40">
        <v>8.01</v>
      </c>
      <c r="D1788" s="19">
        <f t="shared" si="1346"/>
        <v>-1.2468827930174299E-3</v>
      </c>
      <c r="E1788" s="19">
        <f t="shared" si="1371"/>
        <v>1.0088272383354359E-2</v>
      </c>
      <c r="F1788" s="19">
        <f t="shared" si="1373"/>
        <v>-2.0782396088019552E-2</v>
      </c>
      <c r="G1788" s="19">
        <f t="shared" si="1377"/>
        <v>-7.4349442379182768E-3</v>
      </c>
      <c r="H1788" s="19">
        <f t="shared" si="1389"/>
        <v>0.65952120438426842</v>
      </c>
      <c r="I1788" s="19">
        <f t="shared" si="1389"/>
        <v>-1.0147842361412414</v>
      </c>
      <c r="J1788" s="19">
        <f t="shared" si="1389"/>
        <v>-0.29668641807853824</v>
      </c>
      <c r="K1788" s="2" t="s">
        <v>75</v>
      </c>
      <c r="L1788" s="40">
        <v>9.6300000000000008</v>
      </c>
      <c r="M1788" s="19">
        <f t="shared" si="1347"/>
        <v>-5.1652892561982371E-3</v>
      </c>
      <c r="N1788" s="19">
        <f t="shared" si="1372"/>
        <v>-8.2389289392379057E-3</v>
      </c>
      <c r="O1788" s="19">
        <f t="shared" si="1374"/>
        <v>-1.2307692307692228E-2</v>
      </c>
      <c r="P1788" s="19">
        <f t="shared" si="1378"/>
        <v>-5.772994129158511E-2</v>
      </c>
      <c r="Q1788" s="19">
        <f t="shared" si="1390"/>
        <v>-0.51102629276550271</v>
      </c>
      <c r="R1788" s="19">
        <f t="shared" si="1390"/>
        <v>-0.43840815489501334</v>
      </c>
      <c r="S1788" s="19">
        <f t="shared" si="1390"/>
        <v>-1.4251726974244763</v>
      </c>
      <c r="T1788" s="19">
        <f t="shared" si="1348"/>
        <v>1.1705474971497711</v>
      </c>
      <c r="U1788" s="19">
        <f t="shared" si="1348"/>
        <v>-0.57637608124622797</v>
      </c>
      <c r="V1788" s="19">
        <f t="shared" si="1348"/>
        <v>1.128486279345938</v>
      </c>
      <c r="W1788" s="19">
        <f t="shared" si="1379"/>
        <v>7.5049027348921341E-3</v>
      </c>
      <c r="X1788" s="19">
        <f t="shared" si="1380"/>
        <v>9.2045276296816077E-3</v>
      </c>
      <c r="Y1788" s="19">
        <f t="shared" si="1381"/>
        <v>1.226468610564065</v>
      </c>
      <c r="Z1788" s="19">
        <f t="shared" si="1382"/>
        <v>1</v>
      </c>
      <c r="AA1788" s="19">
        <f t="shared" si="1383"/>
        <v>2.2264686105640648</v>
      </c>
      <c r="AB1788" s="19">
        <f t="shared" si="1384"/>
        <v>0.55085825362404062</v>
      </c>
      <c r="AC1788" s="19">
        <f t="shared" si="1385"/>
        <v>0.44914174637595944</v>
      </c>
      <c r="AD1788" s="20">
        <f t="shared" si="1386"/>
        <v>-1.3754263511211707E-3</v>
      </c>
      <c r="AE1788" s="21">
        <f t="shared" si="1341"/>
        <v>-1</v>
      </c>
      <c r="AF1788" s="21">
        <f t="shared" si="1349"/>
        <v>0</v>
      </c>
      <c r="AG1788" s="21">
        <f t="shared" si="1350"/>
        <v>1</v>
      </c>
      <c r="AH1788" s="21">
        <f t="shared" si="1351"/>
        <v>0</v>
      </c>
      <c r="AI1788" s="21">
        <f t="shared" si="1365"/>
        <v>0</v>
      </c>
      <c r="AJ1788" s="21">
        <f t="shared" si="1366"/>
        <v>0</v>
      </c>
      <c r="AK1788" s="24">
        <f t="shared" si="1342"/>
        <v>0</v>
      </c>
      <c r="AL1788" s="24">
        <f t="shared" si="1352"/>
        <v>0</v>
      </c>
      <c r="AM1788" s="24">
        <f t="shared" si="1353"/>
        <v>0</v>
      </c>
      <c r="AN1788" s="24">
        <f t="shared" si="1354"/>
        <v>0</v>
      </c>
      <c r="AO1788" s="24">
        <f t="shared" si="1355"/>
        <v>0</v>
      </c>
      <c r="AP1788" s="24">
        <f t="shared" si="1367"/>
        <v>0</v>
      </c>
      <c r="AQ1788" s="27">
        <f t="shared" si="1343"/>
        <v>-1</v>
      </c>
      <c r="AR1788" s="27">
        <f t="shared" si="1356"/>
        <v>0</v>
      </c>
      <c r="AS1788" s="27">
        <f t="shared" si="1357"/>
        <v>2</v>
      </c>
      <c r="AT1788" s="27">
        <f t="shared" si="1358"/>
        <v>0</v>
      </c>
      <c r="AU1788" s="27">
        <f t="shared" si="1359"/>
        <v>0</v>
      </c>
      <c r="AV1788" s="27">
        <f t="shared" si="1368"/>
        <v>0</v>
      </c>
      <c r="AW1788">
        <f t="shared" si="1360"/>
        <v>111.20731247259313</v>
      </c>
      <c r="AX1788">
        <f t="shared" si="1361"/>
        <v>86.173346894560666</v>
      </c>
      <c r="AY1788">
        <f t="shared" si="1369"/>
        <v>81.407172421402549</v>
      </c>
      <c r="AZ1788">
        <f t="shared" si="1362"/>
        <v>0</v>
      </c>
      <c r="BA1788">
        <f t="shared" si="1370"/>
        <v>92.678565947096033</v>
      </c>
      <c r="BB1788" s="4">
        <f t="shared" si="1344"/>
        <v>1</v>
      </c>
      <c r="BC1788" s="4">
        <f t="shared" si="1345"/>
        <v>0</v>
      </c>
    </row>
    <row r="1789" spans="1:55">
      <c r="A1789" s="37">
        <v>42970</v>
      </c>
      <c r="B1789" s="2" t="s">
        <v>76</v>
      </c>
      <c r="C1789" s="40">
        <v>7.99</v>
      </c>
      <c r="D1789" s="19">
        <f t="shared" si="1346"/>
        <v>-2.4968789013732301E-3</v>
      </c>
      <c r="E1789" s="19">
        <f t="shared" si="1371"/>
        <v>1.139240506329112E-2</v>
      </c>
      <c r="F1789" s="19">
        <f t="shared" si="1373"/>
        <v>-1.6009852216748648E-2</v>
      </c>
      <c r="G1789" s="19">
        <f t="shared" si="1377"/>
        <v>-2.4420024420024333E-2</v>
      </c>
      <c r="H1789" s="19">
        <f t="shared" si="1389"/>
        <v>0.75921935370561289</v>
      </c>
      <c r="I1789" s="19">
        <f t="shared" si="1389"/>
        <v>-0.77624115563252627</v>
      </c>
      <c r="J1789" s="19">
        <f t="shared" si="1389"/>
        <v>-0.97012757923241766</v>
      </c>
      <c r="K1789" s="2" t="s">
        <v>75</v>
      </c>
      <c r="L1789" s="40">
        <v>9.6300000000000008</v>
      </c>
      <c r="M1789" s="19">
        <f t="shared" si="1347"/>
        <v>0</v>
      </c>
      <c r="N1789" s="19">
        <f t="shared" si="1372"/>
        <v>-2.0345879959308168E-2</v>
      </c>
      <c r="O1789" s="19">
        <f t="shared" si="1374"/>
        <v>-1.129363449691986E-2</v>
      </c>
      <c r="P1789" s="19">
        <f t="shared" si="1378"/>
        <v>-6.6860465116279022E-2</v>
      </c>
      <c r="Q1789" s="19">
        <f t="shared" si="1390"/>
        <v>-1.2886896380771067</v>
      </c>
      <c r="R1789" s="19">
        <f t="shared" si="1390"/>
        <v>-0.41394531668423606</v>
      </c>
      <c r="S1789" s="19">
        <f t="shared" si="1390"/>
        <v>-1.6243918044884254</v>
      </c>
      <c r="T1789" s="19">
        <f t="shared" si="1348"/>
        <v>2.0479089917827196</v>
      </c>
      <c r="U1789" s="19">
        <f t="shared" si="1348"/>
        <v>-0.36229583894829021</v>
      </c>
      <c r="V1789" s="19">
        <f t="shared" si="1348"/>
        <v>0.65426422525600769</v>
      </c>
      <c r="W1789" s="19">
        <f t="shared" si="1379"/>
        <v>6.6020680899233622E-3</v>
      </c>
      <c r="X1789" s="19">
        <f t="shared" si="1380"/>
        <v>8.7416381951619798E-3</v>
      </c>
      <c r="Y1789" s="19">
        <f t="shared" si="1381"/>
        <v>1.3240757405250352</v>
      </c>
      <c r="Z1789" s="19">
        <f t="shared" si="1382"/>
        <v>1</v>
      </c>
      <c r="AA1789" s="19">
        <f t="shared" si="1383"/>
        <v>2.3240757405250352</v>
      </c>
      <c r="AB1789" s="19">
        <f t="shared" si="1384"/>
        <v>0.56972142406422233</v>
      </c>
      <c r="AC1789" s="19">
        <f t="shared" si="1385"/>
        <v>0.43027857593577762</v>
      </c>
      <c r="AD1789" s="20">
        <f t="shared" si="1386"/>
        <v>3.2225975511324745E-3</v>
      </c>
      <c r="AE1789" s="21">
        <f t="shared" si="1341"/>
        <v>-1</v>
      </c>
      <c r="AF1789" s="21">
        <f t="shared" si="1349"/>
        <v>0</v>
      </c>
      <c r="AG1789" s="21">
        <f t="shared" si="1350"/>
        <v>2</v>
      </c>
      <c r="AH1789" s="21">
        <f t="shared" si="1351"/>
        <v>0</v>
      </c>
      <c r="AI1789" s="21">
        <f t="shared" si="1365"/>
        <v>0</v>
      </c>
      <c r="AJ1789" s="21">
        <f t="shared" si="1366"/>
        <v>0</v>
      </c>
      <c r="AK1789" s="24">
        <f t="shared" si="1342"/>
        <v>0</v>
      </c>
      <c r="AL1789" s="24">
        <f t="shared" si="1352"/>
        <v>0</v>
      </c>
      <c r="AM1789" s="24">
        <f t="shared" si="1353"/>
        <v>0</v>
      </c>
      <c r="AN1789" s="24">
        <f t="shared" si="1354"/>
        <v>0</v>
      </c>
      <c r="AO1789" s="24">
        <f t="shared" si="1355"/>
        <v>0</v>
      </c>
      <c r="AP1789" s="24">
        <f t="shared" si="1367"/>
        <v>0</v>
      </c>
      <c r="AQ1789" s="27">
        <f t="shared" si="1343"/>
        <v>0</v>
      </c>
      <c r="AR1789" s="27">
        <f t="shared" si="1356"/>
        <v>0</v>
      </c>
      <c r="AS1789" s="27">
        <f t="shared" si="1357"/>
        <v>0</v>
      </c>
      <c r="AT1789" s="27">
        <f t="shared" si="1358"/>
        <v>0</v>
      </c>
      <c r="AU1789" s="27">
        <f t="shared" si="1359"/>
        <v>0</v>
      </c>
      <c r="AV1789" s="27">
        <f t="shared" si="1368"/>
        <v>0</v>
      </c>
      <c r="AW1789">
        <f t="shared" si="1360"/>
        <v>111.20731247259313</v>
      </c>
      <c r="AX1789">
        <f t="shared" si="1361"/>
        <v>86.173346894560666</v>
      </c>
      <c r="AY1789">
        <f t="shared" si="1369"/>
        <v>81.407172421402549</v>
      </c>
      <c r="AZ1789">
        <f t="shared" si="1362"/>
        <v>0</v>
      </c>
      <c r="BA1789">
        <f t="shared" si="1370"/>
        <v>92.678565947096033</v>
      </c>
      <c r="BB1789" s="4">
        <f t="shared" si="1344"/>
        <v>0</v>
      </c>
      <c r="BC1789" s="4">
        <f t="shared" si="1345"/>
        <v>0</v>
      </c>
    </row>
    <row r="1790" spans="1:55">
      <c r="A1790" s="37">
        <v>42971</v>
      </c>
      <c r="B1790" s="2" t="s">
        <v>76</v>
      </c>
      <c r="C1790" s="40">
        <v>7.96</v>
      </c>
      <c r="D1790" s="19">
        <f t="shared" si="1346"/>
        <v>-3.7546933667084166E-3</v>
      </c>
      <c r="E1790" s="19">
        <f t="shared" si="1371"/>
        <v>3.7831021437579131E-3</v>
      </c>
      <c r="F1790" s="19">
        <f t="shared" si="1373"/>
        <v>-1.6069221260815808E-2</v>
      </c>
      <c r="G1790" s="19">
        <f t="shared" si="1377"/>
        <v>-2.3312883435582868E-2</v>
      </c>
      <c r="H1790" s="19">
        <f t="shared" si="1389"/>
        <v>0.25339700520731212</v>
      </c>
      <c r="I1790" s="19">
        <f t="shared" si="1389"/>
        <v>-0.77324078515917949</v>
      </c>
      <c r="J1790" s="19">
        <f t="shared" si="1389"/>
        <v>-0.90718771766023232</v>
      </c>
      <c r="K1790" s="2" t="s">
        <v>75</v>
      </c>
      <c r="L1790" s="40">
        <v>9.51</v>
      </c>
      <c r="M1790" s="19">
        <f t="shared" si="1347"/>
        <v>-1.2461059190031255E-2</v>
      </c>
      <c r="N1790" s="19">
        <f t="shared" si="1372"/>
        <v>-2.4615384615384636E-2</v>
      </c>
      <c r="O1790" s="19">
        <f t="shared" si="1374"/>
        <v>-2.8600612870275727E-2</v>
      </c>
      <c r="P1790" s="19">
        <f t="shared" si="1378"/>
        <v>-5.7482656095143712E-2</v>
      </c>
      <c r="Q1790" s="19">
        <f t="shared" si="1390"/>
        <v>-1.5665847340933914</v>
      </c>
      <c r="R1790" s="19">
        <f t="shared" si="1390"/>
        <v>-1.0847410808850897</v>
      </c>
      <c r="S1790" s="19">
        <f t="shared" si="1390"/>
        <v>-1.3692478448966561</v>
      </c>
      <c r="T1790" s="19">
        <f t="shared" si="1348"/>
        <v>1.8199817393007036</v>
      </c>
      <c r="U1790" s="19">
        <f t="shared" si="1348"/>
        <v>0.3115002957259102</v>
      </c>
      <c r="V1790" s="19">
        <f t="shared" si="1348"/>
        <v>0.46206012723642376</v>
      </c>
      <c r="W1790" s="19">
        <f t="shared" si="1379"/>
        <v>6.5738025014945699E-3</v>
      </c>
      <c r="X1790" s="19">
        <f t="shared" si="1380"/>
        <v>7.8566698674773852E-3</v>
      </c>
      <c r="Y1790" s="19">
        <f t="shared" si="1381"/>
        <v>1.1951484495755922</v>
      </c>
      <c r="Z1790" s="19">
        <f t="shared" si="1382"/>
        <v>1</v>
      </c>
      <c r="AA1790" s="19">
        <f t="shared" si="1383"/>
        <v>2.1951484495755924</v>
      </c>
      <c r="AB1790" s="19">
        <f t="shared" si="1384"/>
        <v>0.54444994360479848</v>
      </c>
      <c r="AC1790" s="19">
        <f t="shared" si="1385"/>
        <v>0.45555005639520141</v>
      </c>
      <c r="AD1790" s="20">
        <f t="shared" si="1386"/>
        <v>1.2965179161742472E-3</v>
      </c>
      <c r="AE1790" s="21">
        <f t="shared" si="1341"/>
        <v>-1</v>
      </c>
      <c r="AF1790" s="21">
        <f t="shared" si="1349"/>
        <v>0</v>
      </c>
      <c r="AG1790" s="21">
        <f t="shared" si="1350"/>
        <v>3</v>
      </c>
      <c r="AH1790" s="21">
        <f t="shared" si="1351"/>
        <v>0</v>
      </c>
      <c r="AI1790" s="21">
        <f t="shared" si="1365"/>
        <v>0</v>
      </c>
      <c r="AJ1790" s="21">
        <f t="shared" si="1366"/>
        <v>0</v>
      </c>
      <c r="AK1790" s="24">
        <f t="shared" si="1342"/>
        <v>0</v>
      </c>
      <c r="AL1790" s="24">
        <f t="shared" si="1352"/>
        <v>0</v>
      </c>
      <c r="AM1790" s="24">
        <f t="shared" si="1353"/>
        <v>0</v>
      </c>
      <c r="AN1790" s="24">
        <f t="shared" si="1354"/>
        <v>0</v>
      </c>
      <c r="AO1790" s="24">
        <f t="shared" si="1355"/>
        <v>0</v>
      </c>
      <c r="AP1790" s="24">
        <f t="shared" si="1367"/>
        <v>0</v>
      </c>
      <c r="AQ1790" s="27">
        <f t="shared" si="1343"/>
        <v>0</v>
      </c>
      <c r="AR1790" s="27">
        <f t="shared" si="1356"/>
        <v>0</v>
      </c>
      <c r="AS1790" s="27">
        <f t="shared" si="1357"/>
        <v>0</v>
      </c>
      <c r="AT1790" s="27">
        <f t="shared" si="1358"/>
        <v>0</v>
      </c>
      <c r="AU1790" s="27">
        <f t="shared" si="1359"/>
        <v>0</v>
      </c>
      <c r="AV1790" s="27">
        <f t="shared" si="1368"/>
        <v>0</v>
      </c>
      <c r="AW1790">
        <f t="shared" si="1360"/>
        <v>111.20731247259313</v>
      </c>
      <c r="AX1790">
        <f t="shared" si="1361"/>
        <v>86.173346894560666</v>
      </c>
      <c r="AY1790">
        <f t="shared" si="1369"/>
        <v>81.407172421402549</v>
      </c>
      <c r="AZ1790">
        <f t="shared" si="1362"/>
        <v>0</v>
      </c>
      <c r="BA1790">
        <f t="shared" si="1370"/>
        <v>92.678565947096033</v>
      </c>
      <c r="BB1790" s="4">
        <f t="shared" si="1344"/>
        <v>0</v>
      </c>
      <c r="BC1790" s="4">
        <f t="shared" si="1345"/>
        <v>0</v>
      </c>
    </row>
    <row r="1791" spans="1:55">
      <c r="A1791" s="37">
        <v>42972</v>
      </c>
      <c r="B1791" s="2" t="s">
        <v>76</v>
      </c>
      <c r="C1791" s="40">
        <v>8.07</v>
      </c>
      <c r="D1791" s="19">
        <f t="shared" si="1346"/>
        <v>1.3819095477386975E-2</v>
      </c>
      <c r="E1791" s="19">
        <f t="shared" si="1371"/>
        <v>1.5094339622641522E-2</v>
      </c>
      <c r="F1791" s="19">
        <f t="shared" si="1373"/>
        <v>1.2547051442910984E-2</v>
      </c>
      <c r="G1791" s="19">
        <f t="shared" si="1377"/>
        <v>-3.7037037037036249E-3</v>
      </c>
      <c r="H1791" s="19">
        <f t="shared" si="1389"/>
        <v>1.0121931486133724</v>
      </c>
      <c r="I1791" s="19">
        <f t="shared" si="1389"/>
        <v>0.60122891810708523</v>
      </c>
      <c r="J1791" s="19">
        <f t="shared" si="1389"/>
        <v>-0.14112249616380348</v>
      </c>
      <c r="K1791" s="2" t="s">
        <v>75</v>
      </c>
      <c r="L1791" s="40">
        <v>9.64</v>
      </c>
      <c r="M1791" s="19">
        <f t="shared" si="1347"/>
        <v>1.3669821240799242E-2</v>
      </c>
      <c r="N1791" s="19">
        <f t="shared" si="1372"/>
        <v>-6.1855670103091471E-3</v>
      </c>
      <c r="O1791" s="19">
        <f t="shared" si="1374"/>
        <v>-1.3306038894575128E-2</v>
      </c>
      <c r="P1791" s="19">
        <f t="shared" si="1378"/>
        <v>-5.4901960784313607E-2</v>
      </c>
      <c r="Q1791" s="19">
        <f t="shared" si="1390"/>
        <v>-0.39597893029363124</v>
      </c>
      <c r="R1791" s="19">
        <f t="shared" si="1390"/>
        <v>-0.52405940603074996</v>
      </c>
      <c r="S1791" s="19">
        <f t="shared" si="1390"/>
        <v>-1.2973043721299022</v>
      </c>
      <c r="T1791" s="19">
        <f t="shared" si="1348"/>
        <v>1.4081720789070036</v>
      </c>
      <c r="U1791" s="19">
        <f t="shared" si="1348"/>
        <v>1.1252883241378351</v>
      </c>
      <c r="V1791" s="19">
        <f t="shared" si="1348"/>
        <v>1.1561818759660987</v>
      </c>
      <c r="W1791" s="19">
        <f t="shared" si="1379"/>
        <v>7.2573957886814299E-3</v>
      </c>
      <c r="X1791" s="19">
        <f t="shared" si="1380"/>
        <v>8.1326100494671649E-3</v>
      </c>
      <c r="Y1791" s="19">
        <f t="shared" si="1381"/>
        <v>1.120596187154449</v>
      </c>
      <c r="Z1791" s="19">
        <f t="shared" si="1382"/>
        <v>1</v>
      </c>
      <c r="AA1791" s="19">
        <f t="shared" si="1383"/>
        <v>2.1205961871544492</v>
      </c>
      <c r="AB1791" s="19">
        <f t="shared" si="1384"/>
        <v>0.5284345006100083</v>
      </c>
      <c r="AC1791" s="19">
        <f t="shared" si="1385"/>
        <v>0.47156549938999165</v>
      </c>
      <c r="AD1791" s="20">
        <f t="shared" si="1386"/>
        <v>1.2425982232368182E-2</v>
      </c>
      <c r="AE1791" s="21">
        <f t="shared" si="1341"/>
        <v>-1</v>
      </c>
      <c r="AF1791" s="21">
        <f t="shared" si="1349"/>
        <v>0</v>
      </c>
      <c r="AG1791" s="21">
        <f t="shared" si="1350"/>
        <v>4</v>
      </c>
      <c r="AH1791" s="21">
        <f t="shared" si="1351"/>
        <v>0</v>
      </c>
      <c r="AI1791" s="21">
        <f t="shared" si="1365"/>
        <v>0</v>
      </c>
      <c r="AJ1791" s="21">
        <f t="shared" si="1366"/>
        <v>0</v>
      </c>
      <c r="AK1791" s="24">
        <f t="shared" si="1342"/>
        <v>-1</v>
      </c>
      <c r="AL1791" s="24">
        <f t="shared" si="1352"/>
        <v>0</v>
      </c>
      <c r="AM1791" s="24">
        <f t="shared" si="1353"/>
        <v>1</v>
      </c>
      <c r="AN1791" s="24">
        <f t="shared" si="1354"/>
        <v>0</v>
      </c>
      <c r="AO1791" s="24">
        <f t="shared" si="1355"/>
        <v>0</v>
      </c>
      <c r="AP1791" s="24">
        <f t="shared" si="1367"/>
        <v>0</v>
      </c>
      <c r="AQ1791" s="27">
        <f t="shared" si="1343"/>
        <v>-1</v>
      </c>
      <c r="AR1791" s="27">
        <f t="shared" si="1356"/>
        <v>0</v>
      </c>
      <c r="AS1791" s="27">
        <f t="shared" si="1357"/>
        <v>1</v>
      </c>
      <c r="AT1791" s="27">
        <f t="shared" si="1358"/>
        <v>0</v>
      </c>
      <c r="AU1791" s="27">
        <f t="shared" si="1359"/>
        <v>0</v>
      </c>
      <c r="AV1791" s="27">
        <f t="shared" si="1368"/>
        <v>0</v>
      </c>
      <c r="AW1791">
        <f t="shared" si="1360"/>
        <v>111.20731247259313</v>
      </c>
      <c r="AX1791">
        <f t="shared" si="1361"/>
        <v>86.173346894560666</v>
      </c>
      <c r="AY1791">
        <f t="shared" si="1369"/>
        <v>81.407172421402549</v>
      </c>
      <c r="AZ1791">
        <f t="shared" si="1362"/>
        <v>0</v>
      </c>
      <c r="BA1791">
        <f t="shared" si="1370"/>
        <v>92.678565947096033</v>
      </c>
      <c r="BB1791" s="4">
        <f t="shared" si="1344"/>
        <v>1</v>
      </c>
      <c r="BC1791" s="4">
        <f t="shared" si="1345"/>
        <v>1</v>
      </c>
    </row>
    <row r="1792" spans="1:55">
      <c r="A1792" s="37">
        <v>42975</v>
      </c>
      <c r="B1792" s="2" t="s">
        <v>76</v>
      </c>
      <c r="C1792" s="40">
        <v>8.1999999999999993</v>
      </c>
      <c r="D1792" s="19">
        <f t="shared" si="1346"/>
        <v>1.6109045848822678E-2</v>
      </c>
      <c r="E1792" s="19">
        <f t="shared" si="1371"/>
        <v>2.244389027431418E-2</v>
      </c>
      <c r="F1792" s="19">
        <f t="shared" si="1373"/>
        <v>3.1446540880503034E-2</v>
      </c>
      <c r="G1792" s="19">
        <f t="shared" si="1377"/>
        <v>8.6100861008608243E-3</v>
      </c>
      <c r="H1792" s="19">
        <f t="shared" si="1389"/>
        <v>1.4953003463808472</v>
      </c>
      <c r="I1792" s="19">
        <f t="shared" si="1389"/>
        <v>1.5156089068136203</v>
      </c>
      <c r="J1792" s="19">
        <f t="shared" si="1389"/>
        <v>0.32643821652360394</v>
      </c>
      <c r="K1792" s="2" t="s">
        <v>75</v>
      </c>
      <c r="L1792" s="40">
        <v>9.56</v>
      </c>
      <c r="M1792" s="19">
        <f t="shared" si="1347"/>
        <v>-8.2987551867219986E-3</v>
      </c>
      <c r="N1792" s="19">
        <f t="shared" si="1372"/>
        <v>-1.2396694214875952E-2</v>
      </c>
      <c r="O1792" s="19">
        <f t="shared" si="1374"/>
        <v>-1.2396694214875952E-2</v>
      </c>
      <c r="P1792" s="19">
        <f t="shared" si="1378"/>
        <v>-4.9701789264413515E-2</v>
      </c>
      <c r="Q1792" s="19">
        <f t="shared" si="1390"/>
        <v>-0.82001700650847231</v>
      </c>
      <c r="R1792" s="19">
        <f t="shared" si="1390"/>
        <v>-0.52101981451998425</v>
      </c>
      <c r="S1792" s="19">
        <f t="shared" si="1390"/>
        <v>-1.1693044832923454</v>
      </c>
      <c r="T1792" s="19">
        <f t="shared" si="1348"/>
        <v>2.3153173528893194</v>
      </c>
      <c r="U1792" s="19">
        <f t="shared" si="1348"/>
        <v>2.0366287213336047</v>
      </c>
      <c r="V1792" s="19">
        <f t="shared" si="1348"/>
        <v>1.4957426998159493</v>
      </c>
      <c r="W1792" s="19">
        <f t="shared" si="1379"/>
        <v>8.0876699878133559E-3</v>
      </c>
      <c r="X1792" s="19">
        <f t="shared" si="1380"/>
        <v>7.8335108904595621E-3</v>
      </c>
      <c r="Y1792" s="19">
        <f t="shared" si="1381"/>
        <v>1</v>
      </c>
      <c r="Z1792" s="19">
        <f t="shared" si="1382"/>
        <v>1.0324451067864517</v>
      </c>
      <c r="AA1792" s="19">
        <f t="shared" si="1383"/>
        <v>2.0324451067864517</v>
      </c>
      <c r="AB1792" s="19">
        <f t="shared" si="1384"/>
        <v>0.49201820834468896</v>
      </c>
      <c r="AC1792" s="19">
        <f t="shared" si="1385"/>
        <v>0.5079817916553111</v>
      </c>
      <c r="AD1792" s="20">
        <f t="shared" si="1386"/>
        <v>-4.2688159356348079E-3</v>
      </c>
      <c r="AE1792" s="21">
        <f t="shared" si="1341"/>
        <v>-1</v>
      </c>
      <c r="AF1792" s="21">
        <f t="shared" si="1349"/>
        <v>0</v>
      </c>
      <c r="AG1792" s="21">
        <f t="shared" si="1350"/>
        <v>5</v>
      </c>
      <c r="AH1792" s="21">
        <f t="shared" si="1351"/>
        <v>0</v>
      </c>
      <c r="AI1792" s="21">
        <f t="shared" si="1365"/>
        <v>0</v>
      </c>
      <c r="AJ1792" s="21">
        <f t="shared" si="1366"/>
        <v>0</v>
      </c>
      <c r="AK1792" s="24">
        <f t="shared" si="1342"/>
        <v>-1</v>
      </c>
      <c r="AL1792" s="24">
        <f t="shared" si="1352"/>
        <v>0</v>
      </c>
      <c r="AM1792" s="24">
        <f t="shared" si="1353"/>
        <v>2</v>
      </c>
      <c r="AN1792" s="24">
        <f t="shared" si="1354"/>
        <v>0</v>
      </c>
      <c r="AO1792" s="24">
        <f t="shared" si="1355"/>
        <v>0</v>
      </c>
      <c r="AP1792" s="24">
        <f t="shared" si="1367"/>
        <v>0</v>
      </c>
      <c r="AQ1792" s="27">
        <f t="shared" si="1343"/>
        <v>-1</v>
      </c>
      <c r="AR1792" s="27">
        <f t="shared" si="1356"/>
        <v>0</v>
      </c>
      <c r="AS1792" s="27">
        <f t="shared" si="1357"/>
        <v>2</v>
      </c>
      <c r="AT1792" s="27">
        <f t="shared" si="1358"/>
        <v>0</v>
      </c>
      <c r="AU1792" s="27">
        <f t="shared" si="1359"/>
        <v>0</v>
      </c>
      <c r="AV1792" s="27">
        <f t="shared" si="1368"/>
        <v>0</v>
      </c>
      <c r="AW1792">
        <f t="shared" si="1360"/>
        <v>111.20731247259313</v>
      </c>
      <c r="AX1792">
        <f t="shared" si="1361"/>
        <v>86.173346894560666</v>
      </c>
      <c r="AY1792">
        <f t="shared" si="1369"/>
        <v>81.407172421402549</v>
      </c>
      <c r="AZ1792">
        <f t="shared" si="1362"/>
        <v>0</v>
      </c>
      <c r="BA1792">
        <f t="shared" si="1370"/>
        <v>92.678565947096033</v>
      </c>
      <c r="BB1792" s="4">
        <f t="shared" si="1344"/>
        <v>1</v>
      </c>
      <c r="BC1792" s="4">
        <f t="shared" si="1345"/>
        <v>1</v>
      </c>
    </row>
    <row r="1793" spans="1:55">
      <c r="A1793" s="37">
        <v>42976</v>
      </c>
      <c r="B1793" s="2" t="s">
        <v>76</v>
      </c>
      <c r="C1793" s="40">
        <v>8.1199999999999992</v>
      </c>
      <c r="D1793" s="19">
        <f t="shared" si="1346"/>
        <v>-9.7560975609756184E-3</v>
      </c>
      <c r="E1793" s="19">
        <f t="shared" si="1371"/>
        <v>1.3732833957552988E-2</v>
      </c>
      <c r="F1793" s="19">
        <f t="shared" si="1373"/>
        <v>2.3959646910466519E-2</v>
      </c>
      <c r="G1793" s="19">
        <f t="shared" si="1377"/>
        <v>-1.3365735115431494E-2</v>
      </c>
      <c r="H1793" s="19">
        <f t="shared" si="1389"/>
        <v>0.91347363786485725</v>
      </c>
      <c r="I1793" s="19">
        <f t="shared" si="1389"/>
        <v>1.1416615740514762</v>
      </c>
      <c r="J1793" s="19">
        <f t="shared" si="1389"/>
        <v>-0.50643823237213359</v>
      </c>
      <c r="K1793" s="2" t="s">
        <v>75</v>
      </c>
      <c r="L1793" s="40">
        <v>9.5500000000000007</v>
      </c>
      <c r="M1793" s="19">
        <f t="shared" si="1347"/>
        <v>-1.046025104602488E-3</v>
      </c>
      <c r="N1793" s="19">
        <f t="shared" si="1372"/>
        <v>-8.3073727933541085E-3</v>
      </c>
      <c r="O1793" s="19">
        <f t="shared" si="1374"/>
        <v>-1.6477857878475811E-2</v>
      </c>
      <c r="P1793" s="19">
        <f t="shared" si="1378"/>
        <v>-4.880478087649387E-2</v>
      </c>
      <c r="Q1793" s="19">
        <f t="shared" si="1390"/>
        <v>-0.55921362359576821</v>
      </c>
      <c r="R1793" s="19">
        <f t="shared" si="1390"/>
        <v>-0.73324344797835528</v>
      </c>
      <c r="S1793" s="19">
        <f t="shared" si="1390"/>
        <v>-1.149345645465194</v>
      </c>
      <c r="T1793" s="19">
        <f t="shared" si="1348"/>
        <v>1.4726872614606255</v>
      </c>
      <c r="U1793" s="19">
        <f t="shared" si="1348"/>
        <v>1.8749050220298313</v>
      </c>
      <c r="V1793" s="19">
        <f t="shared" si="1348"/>
        <v>0.64290741309306043</v>
      </c>
      <c r="W1793" s="19">
        <f t="shared" si="1379"/>
        <v>7.8895112423583019E-3</v>
      </c>
      <c r="X1793" s="19">
        <f t="shared" si="1380"/>
        <v>7.8396858422923408E-3</v>
      </c>
      <c r="Y1793" s="19">
        <f t="shared" si="1381"/>
        <v>1</v>
      </c>
      <c r="Z1793" s="19">
        <f t="shared" si="1382"/>
        <v>1.0063555352941786</v>
      </c>
      <c r="AA1793" s="19">
        <f t="shared" si="1383"/>
        <v>2.0063555352941789</v>
      </c>
      <c r="AB1793" s="19">
        <f t="shared" si="1384"/>
        <v>0.49841614928601202</v>
      </c>
      <c r="AC1793" s="19">
        <f t="shared" si="1385"/>
        <v>0.50158385071398792</v>
      </c>
      <c r="AD1793" s="20">
        <f t="shared" si="1386"/>
        <v>-5.1635926185865169E-3</v>
      </c>
      <c r="AE1793" s="21">
        <f t="shared" si="1341"/>
        <v>-1</v>
      </c>
      <c r="AF1793" s="21">
        <f t="shared" si="1349"/>
        <v>0</v>
      </c>
      <c r="AG1793" s="21">
        <f t="shared" si="1350"/>
        <v>0</v>
      </c>
      <c r="AH1793" s="21">
        <f t="shared" si="1351"/>
        <v>1</v>
      </c>
      <c r="AI1793" s="21">
        <f t="shared" si="1365"/>
        <v>0</v>
      </c>
      <c r="AJ1793" s="21">
        <f t="shared" si="1366"/>
        <v>0</v>
      </c>
      <c r="AK1793" s="24">
        <f t="shared" si="1342"/>
        <v>-1</v>
      </c>
      <c r="AL1793" s="24">
        <f t="shared" si="1352"/>
        <v>0</v>
      </c>
      <c r="AM1793" s="24">
        <f t="shared" si="1353"/>
        <v>3</v>
      </c>
      <c r="AN1793" s="24">
        <f t="shared" si="1354"/>
        <v>0</v>
      </c>
      <c r="AO1793" s="24">
        <f t="shared" si="1355"/>
        <v>0</v>
      </c>
      <c r="AP1793" s="24">
        <f t="shared" si="1367"/>
        <v>0</v>
      </c>
      <c r="AQ1793" s="27">
        <f t="shared" si="1343"/>
        <v>0</v>
      </c>
      <c r="AR1793" s="27">
        <f t="shared" si="1356"/>
        <v>0</v>
      </c>
      <c r="AS1793" s="27">
        <f t="shared" si="1357"/>
        <v>0</v>
      </c>
      <c r="AT1793" s="27">
        <f t="shared" si="1358"/>
        <v>0</v>
      </c>
      <c r="AU1793" s="27">
        <f t="shared" si="1359"/>
        <v>0</v>
      </c>
      <c r="AV1793" s="27">
        <f t="shared" si="1368"/>
        <v>0</v>
      </c>
      <c r="AW1793">
        <f t="shared" si="1360"/>
        <v>111.20731247259313</v>
      </c>
      <c r="AX1793">
        <f t="shared" si="1361"/>
        <v>86.173346894560666</v>
      </c>
      <c r="AY1793">
        <f t="shared" si="1369"/>
        <v>81.407172421402549</v>
      </c>
      <c r="AZ1793">
        <f t="shared" si="1362"/>
        <v>0</v>
      </c>
      <c r="BA1793">
        <f t="shared" si="1370"/>
        <v>92.678565947096033</v>
      </c>
      <c r="BB1793" s="4">
        <f t="shared" si="1344"/>
        <v>0</v>
      </c>
      <c r="BC1793" s="4">
        <f t="shared" si="1345"/>
        <v>1</v>
      </c>
    </row>
    <row r="1794" spans="1:55">
      <c r="A1794" s="37">
        <v>42977</v>
      </c>
      <c r="B1794" s="2" t="s">
        <v>76</v>
      </c>
      <c r="C1794" s="40">
        <v>8.1300000000000008</v>
      </c>
      <c r="D1794" s="19">
        <f t="shared" si="1346"/>
        <v>1.2315270935962517E-3</v>
      </c>
      <c r="E1794" s="19">
        <f t="shared" si="1371"/>
        <v>1.7521902377972538E-2</v>
      </c>
      <c r="F1794" s="19">
        <f t="shared" si="1373"/>
        <v>2.9113924050632962E-2</v>
      </c>
      <c r="G1794" s="19">
        <f t="shared" si="1377"/>
        <v>-1.2285012285012022E-3</v>
      </c>
      <c r="H1794" s="19">
        <f t="shared" si="1389"/>
        <v>1.1680430452376118</v>
      </c>
      <c r="I1794" s="19">
        <f t="shared" si="1389"/>
        <v>1.3808666080475751</v>
      </c>
      <c r="J1794" s="19">
        <f t="shared" si="1389"/>
        <v>-4.6074711650758257E-2</v>
      </c>
      <c r="K1794" s="2" t="s">
        <v>75</v>
      </c>
      <c r="L1794" s="40">
        <v>9.66</v>
      </c>
      <c r="M1794" s="19">
        <f t="shared" si="1347"/>
        <v>1.1518324607329782E-2</v>
      </c>
      <c r="N1794" s="19">
        <f t="shared" si="1372"/>
        <v>3.1152647975077213E-3</v>
      </c>
      <c r="O1794" s="19">
        <f t="shared" si="1374"/>
        <v>-1.7293997965411995E-2</v>
      </c>
      <c r="P1794" s="19">
        <f t="shared" si="1378"/>
        <v>-4.5454545454545366E-2</v>
      </c>
      <c r="Q1794" s="19">
        <f t="shared" si="1390"/>
        <v>0.21104716595203066</v>
      </c>
      <c r="R1794" s="19">
        <f t="shared" si="1390"/>
        <v>-0.7890314753936809</v>
      </c>
      <c r="S1794" s="19">
        <f t="shared" si="1390"/>
        <v>-1.0709329630360269</v>
      </c>
      <c r="T1794" s="19">
        <f t="shared" si="1348"/>
        <v>0.95699587928558116</v>
      </c>
      <c r="U1794" s="19">
        <f t="shared" si="1348"/>
        <v>2.169898083441256</v>
      </c>
      <c r="V1794" s="19">
        <f t="shared" si="1348"/>
        <v>1.0248582513852686</v>
      </c>
      <c r="W1794" s="19">
        <f t="shared" si="1379"/>
        <v>7.5142632507709623E-3</v>
      </c>
      <c r="X1794" s="19">
        <f t="shared" si="1380"/>
        <v>8.123512478825208E-3</v>
      </c>
      <c r="Y1794" s="19">
        <f t="shared" si="1381"/>
        <v>1.0810790369889871</v>
      </c>
      <c r="Z1794" s="19">
        <f t="shared" si="1382"/>
        <v>1</v>
      </c>
      <c r="AA1794" s="19">
        <f t="shared" si="1383"/>
        <v>2.0810790369889869</v>
      </c>
      <c r="AB1794" s="19">
        <f t="shared" si="1384"/>
        <v>0.51948004750129451</v>
      </c>
      <c r="AC1794" s="19">
        <f t="shared" si="1385"/>
        <v>0.4805199524987056</v>
      </c>
      <c r="AD1794" s="20">
        <f t="shared" si="1386"/>
        <v>-2.2727990222744876E-3</v>
      </c>
      <c r="AE1794" s="21">
        <f t="shared" si="1341"/>
        <v>0</v>
      </c>
      <c r="AF1794" s="21">
        <f t="shared" si="1349"/>
        <v>0</v>
      </c>
      <c r="AG1794" s="21">
        <f t="shared" si="1350"/>
        <v>0</v>
      </c>
      <c r="AH1794" s="21">
        <f t="shared" si="1351"/>
        <v>0</v>
      </c>
      <c r="AI1794" s="21">
        <f t="shared" si="1365"/>
        <v>0</v>
      </c>
      <c r="AJ1794" s="21">
        <f t="shared" si="1366"/>
        <v>0</v>
      </c>
      <c r="AK1794" s="24">
        <f t="shared" si="1342"/>
        <v>-1</v>
      </c>
      <c r="AL1794" s="24">
        <f t="shared" si="1352"/>
        <v>0</v>
      </c>
      <c r="AM1794" s="24">
        <f t="shared" si="1353"/>
        <v>4</v>
      </c>
      <c r="AN1794" s="24">
        <f t="shared" si="1354"/>
        <v>0</v>
      </c>
      <c r="AO1794" s="24">
        <f t="shared" si="1355"/>
        <v>0</v>
      </c>
      <c r="AP1794" s="24">
        <f t="shared" si="1367"/>
        <v>0</v>
      </c>
      <c r="AQ1794" s="27">
        <f t="shared" si="1343"/>
        <v>-1</v>
      </c>
      <c r="AR1794" s="27">
        <f t="shared" si="1356"/>
        <v>0</v>
      </c>
      <c r="AS1794" s="27">
        <f t="shared" si="1357"/>
        <v>1</v>
      </c>
      <c r="AT1794" s="27">
        <f t="shared" si="1358"/>
        <v>0</v>
      </c>
      <c r="AU1794" s="27">
        <f t="shared" si="1359"/>
        <v>0</v>
      </c>
      <c r="AV1794" s="27">
        <f t="shared" si="1368"/>
        <v>0</v>
      </c>
      <c r="AW1794">
        <f t="shared" si="1360"/>
        <v>111.20731247259313</v>
      </c>
      <c r="AX1794">
        <f t="shared" si="1361"/>
        <v>86.173346894560666</v>
      </c>
      <c r="AY1794">
        <f t="shared" si="1369"/>
        <v>81.407172421402549</v>
      </c>
      <c r="AZ1794">
        <f t="shared" si="1362"/>
        <v>0</v>
      </c>
      <c r="BA1794">
        <f t="shared" si="1370"/>
        <v>92.678565947096033</v>
      </c>
      <c r="BB1794" s="4">
        <f t="shared" si="1344"/>
        <v>0</v>
      </c>
      <c r="BC1794" s="4">
        <f t="shared" si="1345"/>
        <v>0</v>
      </c>
    </row>
    <row r="1795" spans="1:55">
      <c r="A1795" s="37">
        <v>42978</v>
      </c>
      <c r="B1795" s="2" t="s">
        <v>76</v>
      </c>
      <c r="C1795" s="40">
        <v>8.11</v>
      </c>
      <c r="D1795" s="19">
        <f t="shared" si="1346"/>
        <v>-2.4600246002461682E-3</v>
      </c>
      <c r="E1795" s="19">
        <f t="shared" si="1371"/>
        <v>1.8844221105527571E-2</v>
      </c>
      <c r="F1795" s="19">
        <f t="shared" si="1373"/>
        <v>2.2698612862547252E-2</v>
      </c>
      <c r="G1795" s="19">
        <f t="shared" si="1377"/>
        <v>0</v>
      </c>
      <c r="H1795" s="19">
        <f t="shared" si="1389"/>
        <v>1.2538838263061836</v>
      </c>
      <c r="I1795" s="19">
        <f t="shared" si="1389"/>
        <v>1.0653122259009218</v>
      </c>
      <c r="J1795" s="19">
        <f t="shared" si="1389"/>
        <v>0</v>
      </c>
      <c r="K1795" s="2" t="s">
        <v>75</v>
      </c>
      <c r="L1795" s="40">
        <v>9.68</v>
      </c>
      <c r="M1795" s="19">
        <f t="shared" si="1347"/>
        <v>2.0703933747411567E-3</v>
      </c>
      <c r="N1795" s="19">
        <f t="shared" si="1372"/>
        <v>1.787592008412197E-2</v>
      </c>
      <c r="O1795" s="19">
        <f t="shared" si="1374"/>
        <v>-7.179487179487209E-3</v>
      </c>
      <c r="P1795" s="19">
        <f t="shared" si="1378"/>
        <v>-3.489531405782649E-2</v>
      </c>
      <c r="Q1795" s="19">
        <f t="shared" si="1390"/>
        <v>1.2290574450016656</v>
      </c>
      <c r="R1795" s="19">
        <f t="shared" si="1390"/>
        <v>-0.3379948804954539</v>
      </c>
      <c r="S1795" s="19">
        <f t="shared" si="1390"/>
        <v>-0.83219642827553619</v>
      </c>
      <c r="T1795" s="19">
        <f t="shared" si="1348"/>
        <v>2.4826381304517975E-2</v>
      </c>
      <c r="U1795" s="19">
        <f t="shared" si="1348"/>
        <v>1.4033071063963756</v>
      </c>
      <c r="V1795" s="19">
        <f t="shared" si="1348"/>
        <v>0.83219642827553619</v>
      </c>
      <c r="W1795" s="19">
        <f t="shared" si="1379"/>
        <v>7.4878765994698844E-3</v>
      </c>
      <c r="X1795" s="19">
        <f t="shared" si="1380"/>
        <v>8.0239131609113907E-3</v>
      </c>
      <c r="Y1795" s="19">
        <f t="shared" si="1381"/>
        <v>1.0715872589940192</v>
      </c>
      <c r="Z1795" s="19">
        <f t="shared" si="1382"/>
        <v>1</v>
      </c>
      <c r="AA1795" s="19">
        <f t="shared" si="1383"/>
        <v>2.0715872589940192</v>
      </c>
      <c r="AB1795" s="19">
        <f t="shared" si="1384"/>
        <v>0.51727835954850931</v>
      </c>
      <c r="AC1795" s="19">
        <f t="shared" si="1385"/>
        <v>0.48272164045149069</v>
      </c>
      <c r="AD1795" s="20">
        <f t="shared" si="1386"/>
        <v>-2.2730143951684408E-3</v>
      </c>
      <c r="AE1795" s="21">
        <f t="shared" si="1341"/>
        <v>0</v>
      </c>
      <c r="AF1795" s="21">
        <f t="shared" si="1349"/>
        <v>0</v>
      </c>
      <c r="AG1795" s="21">
        <f t="shared" si="1350"/>
        <v>0</v>
      </c>
      <c r="AH1795" s="21">
        <f t="shared" si="1351"/>
        <v>0</v>
      </c>
      <c r="AI1795" s="21">
        <f t="shared" si="1365"/>
        <v>0</v>
      </c>
      <c r="AJ1795" s="21">
        <f t="shared" si="1366"/>
        <v>0</v>
      </c>
      <c r="AK1795" s="24">
        <f t="shared" si="1342"/>
        <v>-1</v>
      </c>
      <c r="AL1795" s="24">
        <f t="shared" si="1352"/>
        <v>0</v>
      </c>
      <c r="AM1795" s="24">
        <f t="shared" si="1353"/>
        <v>5</v>
      </c>
      <c r="AN1795" s="24">
        <f t="shared" si="1354"/>
        <v>0</v>
      </c>
      <c r="AO1795" s="24">
        <f t="shared" si="1355"/>
        <v>0</v>
      </c>
      <c r="AP1795" s="24">
        <f t="shared" si="1367"/>
        <v>0</v>
      </c>
      <c r="AQ1795" s="27">
        <f t="shared" si="1343"/>
        <v>0</v>
      </c>
      <c r="AR1795" s="27">
        <f t="shared" si="1356"/>
        <v>0</v>
      </c>
      <c r="AS1795" s="27">
        <f t="shared" si="1357"/>
        <v>0</v>
      </c>
      <c r="AT1795" s="27">
        <f t="shared" si="1358"/>
        <v>0</v>
      </c>
      <c r="AU1795" s="27">
        <f t="shared" si="1359"/>
        <v>0</v>
      </c>
      <c r="AV1795" s="27">
        <f t="shared" si="1368"/>
        <v>0</v>
      </c>
      <c r="AW1795">
        <f t="shared" si="1360"/>
        <v>111.20731247259313</v>
      </c>
      <c r="AX1795">
        <f t="shared" si="1361"/>
        <v>86.173346894560666</v>
      </c>
      <c r="AY1795">
        <f t="shared" si="1369"/>
        <v>81.407172421402549</v>
      </c>
      <c r="AZ1795">
        <f t="shared" si="1362"/>
        <v>0</v>
      </c>
      <c r="BA1795">
        <f t="shared" si="1370"/>
        <v>92.678565947096033</v>
      </c>
      <c r="BB1795" s="4">
        <f t="shared" si="1344"/>
        <v>0</v>
      </c>
      <c r="BC1795" s="4">
        <f t="shared" si="1345"/>
        <v>0</v>
      </c>
    </row>
    <row r="1796" spans="1:55">
      <c r="A1796" s="37">
        <v>42979</v>
      </c>
      <c r="B1796" s="2" t="s">
        <v>76</v>
      </c>
      <c r="C1796" s="40">
        <v>8.09</v>
      </c>
      <c r="D1796" s="19">
        <f t="shared" si="1346"/>
        <v>-2.4660912453760265E-3</v>
      </c>
      <c r="E1796" s="19">
        <f t="shared" si="1371"/>
        <v>2.4783147459726857E-3</v>
      </c>
      <c r="F1796" s="19">
        <f t="shared" si="1373"/>
        <v>1.7610062893081719E-2</v>
      </c>
      <c r="G1796" s="19">
        <f t="shared" si="1377"/>
        <v>-1.1002444987775044E-2</v>
      </c>
      <c r="H1796" s="19">
        <f t="shared" si="1389"/>
        <v>0.16579457431571731</v>
      </c>
      <c r="I1796" s="19">
        <f t="shared" si="1389"/>
        <v>0.82489594995034643</v>
      </c>
      <c r="J1796" s="19">
        <f t="shared" si="1389"/>
        <v>-0.41349088888852187</v>
      </c>
      <c r="K1796" s="2" t="s">
        <v>75</v>
      </c>
      <c r="L1796" s="40">
        <v>9.6999999999999993</v>
      </c>
      <c r="M1796" s="19">
        <f t="shared" si="1347"/>
        <v>2.0661157024792947E-3</v>
      </c>
      <c r="N1796" s="19">
        <f t="shared" si="1372"/>
        <v>6.2240663900413606E-3</v>
      </c>
      <c r="O1796" s="19">
        <f t="shared" si="1374"/>
        <v>0</v>
      </c>
      <c r="P1796" s="19">
        <f t="shared" si="1378"/>
        <v>-2.6104417670682886E-2</v>
      </c>
      <c r="Q1796" s="19">
        <f t="shared" si="1390"/>
        <v>0.4197637716927281</v>
      </c>
      <c r="R1796" s="19">
        <f t="shared" si="1390"/>
        <v>0</v>
      </c>
      <c r="S1796" s="19">
        <f t="shared" si="1390"/>
        <v>-0.62852985249252979</v>
      </c>
      <c r="T1796" s="19">
        <f t="shared" si="1348"/>
        <v>-0.25396919737701079</v>
      </c>
      <c r="U1796" s="19">
        <f t="shared" si="1348"/>
        <v>0.82489594995034643</v>
      </c>
      <c r="V1796" s="19">
        <f t="shared" si="1348"/>
        <v>0.21503896360400793</v>
      </c>
      <c r="W1796" s="19">
        <f t="shared" si="1379"/>
        <v>7.2231784347126645E-3</v>
      </c>
      <c r="X1796" s="19">
        <f t="shared" si="1380"/>
        <v>7.9680181437365629E-3</v>
      </c>
      <c r="Y1796" s="19">
        <f t="shared" si="1381"/>
        <v>1.1031179993345308</v>
      </c>
      <c r="Z1796" s="19">
        <f t="shared" si="1382"/>
        <v>1</v>
      </c>
      <c r="AA1796" s="19">
        <f t="shared" si="1383"/>
        <v>2.1031179993345308</v>
      </c>
      <c r="AB1796" s="19">
        <f t="shared" si="1384"/>
        <v>0.52451550492344212</v>
      </c>
      <c r="AC1796" s="19">
        <f t="shared" si="1385"/>
        <v>0.47548449507655788</v>
      </c>
      <c r="AD1796" s="20">
        <f t="shared" si="1386"/>
        <v>6.483504387187033E-4</v>
      </c>
      <c r="AE1796" s="21">
        <f t="shared" si="1341"/>
        <v>0</v>
      </c>
      <c r="AF1796" s="21">
        <f t="shared" si="1349"/>
        <v>0</v>
      </c>
      <c r="AG1796" s="21">
        <f t="shared" si="1350"/>
        <v>0</v>
      </c>
      <c r="AH1796" s="21">
        <f t="shared" si="1351"/>
        <v>0</v>
      </c>
      <c r="AI1796" s="21">
        <f t="shared" si="1365"/>
        <v>0</v>
      </c>
      <c r="AJ1796" s="21">
        <f t="shared" si="1366"/>
        <v>0</v>
      </c>
      <c r="AK1796" s="24">
        <f t="shared" si="1342"/>
        <v>0</v>
      </c>
      <c r="AL1796" s="24">
        <f t="shared" si="1352"/>
        <v>0</v>
      </c>
      <c r="AM1796" s="24">
        <f t="shared" si="1353"/>
        <v>0</v>
      </c>
      <c r="AN1796" s="24">
        <f t="shared" si="1354"/>
        <v>1</v>
      </c>
      <c r="AO1796" s="24">
        <f t="shared" si="1355"/>
        <v>0</v>
      </c>
      <c r="AP1796" s="24">
        <f t="shared" si="1367"/>
        <v>0</v>
      </c>
      <c r="AQ1796" s="27">
        <f t="shared" si="1343"/>
        <v>0</v>
      </c>
      <c r="AR1796" s="27">
        <f t="shared" si="1356"/>
        <v>0</v>
      </c>
      <c r="AS1796" s="27">
        <f t="shared" si="1357"/>
        <v>0</v>
      </c>
      <c r="AT1796" s="27">
        <f t="shared" si="1358"/>
        <v>0</v>
      </c>
      <c r="AU1796" s="27">
        <f t="shared" si="1359"/>
        <v>0</v>
      </c>
      <c r="AV1796" s="27">
        <f t="shared" si="1368"/>
        <v>0</v>
      </c>
      <c r="AW1796">
        <f t="shared" si="1360"/>
        <v>111.20731247259313</v>
      </c>
      <c r="AX1796">
        <f t="shared" si="1361"/>
        <v>86.173346894560666</v>
      </c>
      <c r="AY1796">
        <f t="shared" si="1369"/>
        <v>81.407172421402549</v>
      </c>
      <c r="AZ1796">
        <f t="shared" si="1362"/>
        <v>0</v>
      </c>
      <c r="BA1796">
        <f t="shared" si="1370"/>
        <v>92.678565947096033</v>
      </c>
      <c r="BB1796" s="4">
        <f t="shared" si="1344"/>
        <v>0</v>
      </c>
      <c r="BC1796" s="4">
        <f t="shared" si="1345"/>
        <v>0</v>
      </c>
    </row>
    <row r="1797" spans="1:55">
      <c r="A1797" s="37">
        <v>42982</v>
      </c>
      <c r="B1797" s="2" t="s">
        <v>76</v>
      </c>
      <c r="C1797" s="40">
        <v>8.1</v>
      </c>
      <c r="D1797" s="19">
        <f t="shared" si="1346"/>
        <v>1.2360939431396523E-3</v>
      </c>
      <c r="E1797" s="19">
        <f t="shared" si="1371"/>
        <v>-1.2195121951219469E-2</v>
      </c>
      <c r="F1797" s="19">
        <f t="shared" si="1373"/>
        <v>9.975062344139661E-3</v>
      </c>
      <c r="G1797" s="19">
        <f t="shared" si="1377"/>
        <v>-1.0989010989010973E-2</v>
      </c>
      <c r="H1797" s="19">
        <f t="shared" si="1389"/>
        <v>-0.81846226958861945</v>
      </c>
      <c r="I1797" s="19">
        <f t="shared" si="1389"/>
        <v>0.46679913076947549</v>
      </c>
      <c r="J1797" s="19">
        <f t="shared" si="1389"/>
        <v>-0.4127083070614056</v>
      </c>
      <c r="K1797" s="2" t="s">
        <v>75</v>
      </c>
      <c r="L1797" s="40">
        <v>9.6999999999999993</v>
      </c>
      <c r="M1797" s="19">
        <f t="shared" si="1347"/>
        <v>0</v>
      </c>
      <c r="N1797" s="19">
        <f t="shared" si="1372"/>
        <v>1.464435146443502E-2</v>
      </c>
      <c r="O1797" s="19">
        <f t="shared" si="1374"/>
        <v>2.0661157024792947E-3</v>
      </c>
      <c r="P1797" s="19">
        <f t="shared" si="1378"/>
        <v>-1.0204081632653206E-2</v>
      </c>
      <c r="Q1797" s="19">
        <f t="shared" si="1390"/>
        <v>0.98515860836912905</v>
      </c>
      <c r="R1797" s="19">
        <f t="shared" si="1390"/>
        <v>0.10201548629154594</v>
      </c>
      <c r="S1797" s="19">
        <f t="shared" si="1390"/>
        <v>-0.25231460260972144</v>
      </c>
      <c r="T1797" s="19">
        <f t="shared" si="1348"/>
        <v>-1.8036208779577485</v>
      </c>
      <c r="U1797" s="19">
        <f t="shared" si="1348"/>
        <v>0.36478364447792955</v>
      </c>
      <c r="V1797" s="19">
        <f t="shared" si="1348"/>
        <v>-0.16039370445168416</v>
      </c>
      <c r="W1797" s="19">
        <f t="shared" si="1379"/>
        <v>7.2233525697385876E-3</v>
      </c>
      <c r="X1797" s="19">
        <f t="shared" si="1380"/>
        <v>7.1702178534001539E-3</v>
      </c>
      <c r="Y1797" s="19">
        <f t="shared" si="1381"/>
        <v>1</v>
      </c>
      <c r="Z1797" s="19">
        <f t="shared" si="1382"/>
        <v>1.0074104744688108</v>
      </c>
      <c r="AA1797" s="19">
        <f t="shared" si="1383"/>
        <v>2.007410474468811</v>
      </c>
      <c r="AB1797" s="19">
        <f t="shared" si="1384"/>
        <v>0.49815422043397178</v>
      </c>
      <c r="AC1797" s="19">
        <f t="shared" si="1385"/>
        <v>0.50184577956602805</v>
      </c>
      <c r="AD1797" s="20">
        <f t="shared" si="1386"/>
        <v>8.394567114064042E-4</v>
      </c>
      <c r="AE1797" s="21">
        <f t="shared" si="1341"/>
        <v>1</v>
      </c>
      <c r="AF1797" s="21">
        <f t="shared" si="1349"/>
        <v>0</v>
      </c>
      <c r="AG1797" s="21">
        <f t="shared" si="1350"/>
        <v>1</v>
      </c>
      <c r="AH1797" s="21">
        <f t="shared" si="1351"/>
        <v>0</v>
      </c>
      <c r="AI1797" s="21">
        <f t="shared" si="1365"/>
        <v>1</v>
      </c>
      <c r="AJ1797" s="21">
        <f t="shared" si="1366"/>
        <v>8.394567114064042E-4</v>
      </c>
      <c r="AK1797" s="24">
        <f t="shared" si="1342"/>
        <v>0</v>
      </c>
      <c r="AL1797" s="24">
        <f t="shared" si="1352"/>
        <v>0</v>
      </c>
      <c r="AM1797" s="24">
        <f t="shared" si="1353"/>
        <v>0</v>
      </c>
      <c r="AN1797" s="24">
        <f t="shared" si="1354"/>
        <v>0</v>
      </c>
      <c r="AO1797" s="24">
        <f t="shared" si="1355"/>
        <v>0</v>
      </c>
      <c r="AP1797" s="24">
        <f t="shared" si="1367"/>
        <v>0</v>
      </c>
      <c r="AQ1797" s="27">
        <f t="shared" si="1343"/>
        <v>0</v>
      </c>
      <c r="AR1797" s="27">
        <f t="shared" si="1356"/>
        <v>0</v>
      </c>
      <c r="AS1797" s="27">
        <f t="shared" si="1357"/>
        <v>0</v>
      </c>
      <c r="AT1797" s="27">
        <f t="shared" si="1358"/>
        <v>0</v>
      </c>
      <c r="AU1797" s="27">
        <f t="shared" si="1359"/>
        <v>0</v>
      </c>
      <c r="AV1797" s="27">
        <f t="shared" si="1368"/>
        <v>0</v>
      </c>
      <c r="AW1797">
        <f t="shared" si="1360"/>
        <v>111.30066619740573</v>
      </c>
      <c r="AX1797">
        <f t="shared" si="1361"/>
        <v>86.173346894560666</v>
      </c>
      <c r="AY1797">
        <f t="shared" si="1369"/>
        <v>81.407172421402549</v>
      </c>
      <c r="AZ1797">
        <f t="shared" si="1362"/>
        <v>2.7981890380213473E-4</v>
      </c>
      <c r="BA1797">
        <f t="shared" si="1370"/>
        <v>92.704499161825311</v>
      </c>
      <c r="BB1797" s="4">
        <f t="shared" si="1344"/>
        <v>0</v>
      </c>
      <c r="BC1797" s="4">
        <f t="shared" si="1345"/>
        <v>0</v>
      </c>
    </row>
    <row r="1798" spans="1:55">
      <c r="A1798" s="37">
        <v>42983</v>
      </c>
      <c r="B1798" s="2" t="s">
        <v>76</v>
      </c>
      <c r="C1798" s="40">
        <v>8.08</v>
      </c>
      <c r="D1798" s="19">
        <f t="shared" si="1346"/>
        <v>-2.4691358024690833E-3</v>
      </c>
      <c r="E1798" s="19">
        <f t="shared" si="1371"/>
        <v>-4.9261083743841316E-3</v>
      </c>
      <c r="F1798" s="19">
        <f t="shared" si="1373"/>
        <v>8.7390761548065271E-3</v>
      </c>
      <c r="G1798" s="19">
        <f t="shared" si="1377"/>
        <v>-1.2224938875305581E-2</v>
      </c>
      <c r="H1798" s="19">
        <f t="shared" si="1389"/>
        <v>-0.33091889465086649</v>
      </c>
      <c r="I1798" s="19">
        <f t="shared" si="1389"/>
        <v>0.41903899500997677</v>
      </c>
      <c r="J1798" s="19">
        <f t="shared" si="1389"/>
        <v>-0.45642935043332722</v>
      </c>
      <c r="K1798" s="2" t="s">
        <v>75</v>
      </c>
      <c r="L1798" s="40">
        <v>9.66</v>
      </c>
      <c r="M1798" s="19">
        <f t="shared" si="1347"/>
        <v>-4.1237113402060981E-3</v>
      </c>
      <c r="N1798" s="19">
        <f t="shared" si="1372"/>
        <v>1.1518324607329782E-2</v>
      </c>
      <c r="O1798" s="19">
        <f t="shared" si="1374"/>
        <v>3.1152647975077213E-3</v>
      </c>
      <c r="P1798" s="19">
        <f t="shared" si="1378"/>
        <v>-9.230769230769216E-3</v>
      </c>
      <c r="Q1798" s="19">
        <f t="shared" si="1390"/>
        <v>0.76985620219439432</v>
      </c>
      <c r="R1798" s="19">
        <f t="shared" si="1390"/>
        <v>0.1581080111599904</v>
      </c>
      <c r="S1798" s="19">
        <f t="shared" si="1390"/>
        <v>-0.23628245882045212</v>
      </c>
      <c r="T1798" s="19">
        <f t="shared" si="1348"/>
        <v>-1.1007750968452608</v>
      </c>
      <c r="U1798" s="19">
        <f t="shared" si="1348"/>
        <v>0.26093098384998636</v>
      </c>
      <c r="V1798" s="19">
        <f t="shared" si="1348"/>
        <v>-0.2201468916128751</v>
      </c>
      <c r="W1798" s="19">
        <f t="shared" si="1379"/>
        <v>7.2350406748745971E-3</v>
      </c>
      <c r="X1798" s="19">
        <f t="shared" si="1380"/>
        <v>7.1403606055426413E-3</v>
      </c>
      <c r="Y1798" s="19">
        <f t="shared" si="1381"/>
        <v>1</v>
      </c>
      <c r="Z1798" s="19">
        <f t="shared" si="1382"/>
        <v>1.0132598442238983</v>
      </c>
      <c r="AA1798" s="19">
        <f t="shared" si="1383"/>
        <v>2.0132598442238985</v>
      </c>
      <c r="AB1798" s="19">
        <f t="shared" si="1384"/>
        <v>0.49670687212533909</v>
      </c>
      <c r="AC1798" s="19">
        <f t="shared" si="1385"/>
        <v>0.50329312787466085</v>
      </c>
      <c r="AD1798" s="20">
        <f t="shared" si="1386"/>
        <v>5.7724468822763957E-3</v>
      </c>
      <c r="AE1798" s="21">
        <f t="shared" si="1341"/>
        <v>1</v>
      </c>
      <c r="AF1798" s="21">
        <f t="shared" si="1349"/>
        <v>0</v>
      </c>
      <c r="AG1798" s="21">
        <f t="shared" si="1350"/>
        <v>2</v>
      </c>
      <c r="AH1798" s="21">
        <f t="shared" si="1351"/>
        <v>0</v>
      </c>
      <c r="AI1798" s="21">
        <f t="shared" si="1365"/>
        <v>1</v>
      </c>
      <c r="AJ1798" s="21">
        <f t="shared" si="1366"/>
        <v>5.7724468822763957E-3</v>
      </c>
      <c r="AK1798" s="24">
        <f t="shared" si="1342"/>
        <v>0</v>
      </c>
      <c r="AL1798" s="24">
        <f t="shared" si="1352"/>
        <v>0</v>
      </c>
      <c r="AM1798" s="24">
        <f t="shared" si="1353"/>
        <v>0</v>
      </c>
      <c r="AN1798" s="24">
        <f t="shared" si="1354"/>
        <v>0</v>
      </c>
      <c r="AO1798" s="24">
        <f t="shared" si="1355"/>
        <v>0</v>
      </c>
      <c r="AP1798" s="24">
        <f t="shared" si="1367"/>
        <v>0</v>
      </c>
      <c r="AQ1798" s="27">
        <f t="shared" si="1343"/>
        <v>0</v>
      </c>
      <c r="AR1798" s="27">
        <f t="shared" si="1356"/>
        <v>0</v>
      </c>
      <c r="AS1798" s="27">
        <f t="shared" si="1357"/>
        <v>0</v>
      </c>
      <c r="AT1798" s="27">
        <f t="shared" si="1358"/>
        <v>0</v>
      </c>
      <c r="AU1798" s="27">
        <f t="shared" si="1359"/>
        <v>0</v>
      </c>
      <c r="AV1798" s="27">
        <f t="shared" si="1368"/>
        <v>0</v>
      </c>
      <c r="AW1798">
        <f t="shared" si="1360"/>
        <v>111.94314338099224</v>
      </c>
      <c r="AX1798">
        <f t="shared" si="1361"/>
        <v>86.173346894560666</v>
      </c>
      <c r="AY1798">
        <f t="shared" si="1369"/>
        <v>81.407172421402549</v>
      </c>
      <c r="AZ1798">
        <f t="shared" si="1362"/>
        <v>1.9241489607587986E-3</v>
      </c>
      <c r="BA1798">
        <f t="shared" si="1370"/>
        <v>92.882876427545213</v>
      </c>
      <c r="BB1798" s="4">
        <f t="shared" si="1344"/>
        <v>0</v>
      </c>
      <c r="BC1798" s="4">
        <f t="shared" si="1345"/>
        <v>0</v>
      </c>
    </row>
    <row r="1799" spans="1:55">
      <c r="A1799" s="37">
        <v>42984</v>
      </c>
      <c r="B1799" s="2" t="s">
        <v>76</v>
      </c>
      <c r="C1799" s="40">
        <v>8.14</v>
      </c>
      <c r="D1799" s="19">
        <f t="shared" si="1346"/>
        <v>7.425742574257487E-3</v>
      </c>
      <c r="E1799" s="19">
        <f t="shared" si="1371"/>
        <v>1.2300123001229748E-3</v>
      </c>
      <c r="F1799" s="19">
        <f t="shared" si="1373"/>
        <v>1.8773466833541971E-2</v>
      </c>
      <c r="G1799" s="19">
        <f t="shared" si="1377"/>
        <v>2.4630541871922848E-3</v>
      </c>
      <c r="H1799" s="19">
        <f t="shared" si="1389"/>
        <v>8.2925874216529513E-2</v>
      </c>
      <c r="I1799" s="19">
        <f t="shared" si="1389"/>
        <v>0.91272418963922708</v>
      </c>
      <c r="J1799" s="19">
        <f t="shared" si="1389"/>
        <v>9.1290666028294873E-2</v>
      </c>
      <c r="K1799" s="2" t="s">
        <v>75</v>
      </c>
      <c r="L1799" s="40">
        <v>9.6199999999999992</v>
      </c>
      <c r="M1799" s="19">
        <f t="shared" si="1347"/>
        <v>-4.1407867494824974E-3</v>
      </c>
      <c r="N1799" s="19">
        <f t="shared" si="1372"/>
        <v>-4.1407867494824974E-3</v>
      </c>
      <c r="O1799" s="19">
        <f t="shared" si="1374"/>
        <v>-1.0384215991694249E-3</v>
      </c>
      <c r="P1799" s="19">
        <f t="shared" si="1378"/>
        <v>-1.2320328542094557E-2</v>
      </c>
      <c r="Q1799" s="19">
        <f t="shared" si="1390"/>
        <v>-0.27619758244950499</v>
      </c>
      <c r="R1799" s="19">
        <f t="shared" si="1390"/>
        <v>-5.3426412556464818E-2</v>
      </c>
      <c r="S1799" s="19">
        <f t="shared" si="1390"/>
        <v>-0.32746937022596795</v>
      </c>
      <c r="T1799" s="19">
        <f t="shared" si="1348"/>
        <v>0.35912345666603451</v>
      </c>
      <c r="U1799" s="19">
        <f t="shared" si="1348"/>
        <v>0.96615060219569193</v>
      </c>
      <c r="V1799" s="19">
        <f t="shared" si="1348"/>
        <v>0.41876003625426284</v>
      </c>
      <c r="W1799" s="19">
        <f t="shared" si="1379"/>
        <v>7.2635887096778318E-3</v>
      </c>
      <c r="X1799" s="19">
        <f t="shared" si="1380"/>
        <v>7.1876415434997268E-3</v>
      </c>
      <c r="Y1799" s="19">
        <f t="shared" si="1381"/>
        <v>1</v>
      </c>
      <c r="Z1799" s="19">
        <f t="shared" si="1382"/>
        <v>1.0105663541675627</v>
      </c>
      <c r="AA1799" s="19">
        <f t="shared" si="1383"/>
        <v>2.0105663541675627</v>
      </c>
      <c r="AB1799" s="19">
        <f t="shared" si="1384"/>
        <v>0.49737229409373623</v>
      </c>
      <c r="AC1799" s="19">
        <f t="shared" si="1385"/>
        <v>0.50262770590626382</v>
      </c>
      <c r="AD1799" s="20">
        <f t="shared" si="1386"/>
        <v>-1.4876663032684708E-3</v>
      </c>
      <c r="AE1799" s="21">
        <f t="shared" si="1341"/>
        <v>0</v>
      </c>
      <c r="AF1799" s="21">
        <f t="shared" si="1349"/>
        <v>0</v>
      </c>
      <c r="AG1799" s="21">
        <f t="shared" si="1350"/>
        <v>3</v>
      </c>
      <c r="AH1799" s="21">
        <f t="shared" si="1351"/>
        <v>0</v>
      </c>
      <c r="AI1799" s="21">
        <f t="shared" si="1365"/>
        <v>1</v>
      </c>
      <c r="AJ1799" s="21">
        <f t="shared" si="1366"/>
        <v>-1.4876663032684708E-3</v>
      </c>
      <c r="AK1799" s="24">
        <f t="shared" si="1342"/>
        <v>0</v>
      </c>
      <c r="AL1799" s="24">
        <f t="shared" si="1352"/>
        <v>0</v>
      </c>
      <c r="AM1799" s="24">
        <f t="shared" si="1353"/>
        <v>0</v>
      </c>
      <c r="AN1799" s="24">
        <f t="shared" si="1354"/>
        <v>0</v>
      </c>
      <c r="AO1799" s="24">
        <f t="shared" si="1355"/>
        <v>0</v>
      </c>
      <c r="AP1799" s="24">
        <f t="shared" si="1367"/>
        <v>0</v>
      </c>
      <c r="AQ1799" s="27">
        <f t="shared" si="1343"/>
        <v>0</v>
      </c>
      <c r="AR1799" s="27">
        <f t="shared" si="1356"/>
        <v>0</v>
      </c>
      <c r="AS1799" s="27">
        <f t="shared" si="1357"/>
        <v>0</v>
      </c>
      <c r="AT1799" s="27">
        <f t="shared" si="1358"/>
        <v>0</v>
      </c>
      <c r="AU1799" s="27">
        <f t="shared" si="1359"/>
        <v>0</v>
      </c>
      <c r="AV1799" s="27">
        <f t="shared" si="1368"/>
        <v>0</v>
      </c>
      <c r="AW1799">
        <f t="shared" si="1360"/>
        <v>111.77660933870239</v>
      </c>
      <c r="AX1799">
        <f t="shared" si="1361"/>
        <v>86.173346894560666</v>
      </c>
      <c r="AY1799">
        <f t="shared" si="1369"/>
        <v>81.407172421402549</v>
      </c>
      <c r="AZ1799">
        <f t="shared" si="1362"/>
        <v>-4.9588876775615693E-4</v>
      </c>
      <c r="BA1799">
        <f t="shared" si="1370"/>
        <v>92.836816852407907</v>
      </c>
      <c r="BB1799" s="4">
        <f t="shared" si="1344"/>
        <v>0</v>
      </c>
      <c r="BC1799" s="4">
        <f t="shared" si="1345"/>
        <v>0</v>
      </c>
    </row>
    <row r="1800" spans="1:55">
      <c r="A1800" s="37">
        <v>42985</v>
      </c>
      <c r="B1800" s="2" t="s">
        <v>76</v>
      </c>
      <c r="C1800" s="40">
        <v>8.09</v>
      </c>
      <c r="D1800" s="19">
        <f t="shared" si="1346"/>
        <v>-6.1425061425062297E-3</v>
      </c>
      <c r="E1800" s="19">
        <f t="shared" si="1371"/>
        <v>-2.4660912453760265E-3</v>
      </c>
      <c r="F1800" s="19">
        <f t="shared" si="1373"/>
        <v>1.6331658291457274E-2</v>
      </c>
      <c r="G1800" s="19">
        <f t="shared" si="1377"/>
        <v>0</v>
      </c>
      <c r="H1800" s="19">
        <f t="shared" si="1389"/>
        <v>-0.16787255625052688</v>
      </c>
      <c r="I1800" s="19">
        <f t="shared" si="1389"/>
        <v>0.80505806226791388</v>
      </c>
      <c r="J1800" s="19">
        <f t="shared" si="1389"/>
        <v>0</v>
      </c>
      <c r="K1800" s="2" t="s">
        <v>75</v>
      </c>
      <c r="L1800" s="40">
        <v>9.59</v>
      </c>
      <c r="M1800" s="19">
        <f t="shared" si="1347"/>
        <v>-3.1185031185030523E-3</v>
      </c>
      <c r="N1800" s="19">
        <f t="shared" si="1372"/>
        <v>-9.2975206611570112E-3</v>
      </c>
      <c r="O1800" s="19">
        <f t="shared" si="1374"/>
        <v>8.4121976866456446E-3</v>
      </c>
      <c r="P1800" s="19">
        <f t="shared" si="1378"/>
        <v>-2.0429009193054067E-2</v>
      </c>
      <c r="Q1800" s="19">
        <f t="shared" si="1390"/>
        <v>-0.62013808429689998</v>
      </c>
      <c r="R1800" s="19">
        <f t="shared" si="1390"/>
        <v>0.43642194627683789</v>
      </c>
      <c r="S1800" s="19">
        <f t="shared" si="1390"/>
        <v>-0.56300654276085016</v>
      </c>
      <c r="T1800" s="19">
        <f t="shared" si="1348"/>
        <v>0.4522655280463731</v>
      </c>
      <c r="U1800" s="19">
        <f t="shared" si="1348"/>
        <v>0.36863611599107599</v>
      </c>
      <c r="V1800" s="19">
        <f t="shared" si="1348"/>
        <v>0.56300654276085016</v>
      </c>
      <c r="W1800" s="19">
        <f t="shared" si="1379"/>
        <v>7.3518354211143814E-3</v>
      </c>
      <c r="X1800" s="19">
        <f t="shared" si="1380"/>
        <v>7.0774921071390983E-3</v>
      </c>
      <c r="Y1800" s="19">
        <f t="shared" si="1381"/>
        <v>1</v>
      </c>
      <c r="Z1800" s="19">
        <f t="shared" si="1382"/>
        <v>1.0387627862839368</v>
      </c>
      <c r="AA1800" s="19">
        <f t="shared" si="1383"/>
        <v>2.0387627862839368</v>
      </c>
      <c r="AB1800" s="19">
        <f t="shared" si="1384"/>
        <v>0.49049355164202552</v>
      </c>
      <c r="AC1800" s="19">
        <f t="shared" si="1385"/>
        <v>0.50950644835797443</v>
      </c>
      <c r="AD1800" s="20">
        <f t="shared" si="1386"/>
        <v>6.30046492258763E-3</v>
      </c>
      <c r="AE1800" s="21">
        <f t="shared" ref="AE1800:AE1863" si="1391">IF(T1800&gt;$B$3,-1,IF(T1800&lt;$B$1,1,0))</f>
        <v>0</v>
      </c>
      <c r="AF1800" s="21">
        <f t="shared" si="1349"/>
        <v>0</v>
      </c>
      <c r="AG1800" s="21">
        <f t="shared" si="1350"/>
        <v>4</v>
      </c>
      <c r="AH1800" s="21">
        <f t="shared" si="1351"/>
        <v>0</v>
      </c>
      <c r="AI1800" s="21">
        <f t="shared" si="1365"/>
        <v>1</v>
      </c>
      <c r="AJ1800" s="21">
        <f t="shared" si="1366"/>
        <v>6.30046492258763E-3</v>
      </c>
      <c r="AK1800" s="24">
        <f t="shared" ref="AK1800:AK1863" si="1392">IF(U1800&gt;$B$3,-1,IF(U1800&lt;$B$1,1,0))</f>
        <v>0</v>
      </c>
      <c r="AL1800" s="24">
        <f t="shared" si="1352"/>
        <v>0</v>
      </c>
      <c r="AM1800" s="24">
        <f t="shared" si="1353"/>
        <v>0</v>
      </c>
      <c r="AN1800" s="24">
        <f t="shared" si="1354"/>
        <v>0</v>
      </c>
      <c r="AO1800" s="24">
        <f t="shared" si="1355"/>
        <v>0</v>
      </c>
      <c r="AP1800" s="24">
        <f t="shared" si="1367"/>
        <v>0</v>
      </c>
      <c r="AQ1800" s="27">
        <f t="shared" ref="AQ1800:AQ1863" si="1393">IF(V1800&gt;$B$3,-1,IF(V1800&lt;$B$1,1,0))</f>
        <v>0</v>
      </c>
      <c r="AR1800" s="27">
        <f t="shared" si="1356"/>
        <v>0</v>
      </c>
      <c r="AS1800" s="27">
        <f t="shared" si="1357"/>
        <v>0</v>
      </c>
      <c r="AT1800" s="27">
        <f t="shared" si="1358"/>
        <v>0</v>
      </c>
      <c r="AU1800" s="27">
        <f t="shared" si="1359"/>
        <v>0</v>
      </c>
      <c r="AV1800" s="27">
        <f t="shared" si="1368"/>
        <v>0</v>
      </c>
      <c r="AW1800">
        <f t="shared" si="1360"/>
        <v>112.48085394500667</v>
      </c>
      <c r="AX1800">
        <f t="shared" si="1361"/>
        <v>86.173346894560666</v>
      </c>
      <c r="AY1800">
        <f t="shared" si="1369"/>
        <v>81.407172421402549</v>
      </c>
      <c r="AZ1800">
        <f t="shared" si="1362"/>
        <v>2.1001549741958767E-3</v>
      </c>
      <c r="BA1800">
        <f t="shared" si="1370"/>
        <v>93.031788555109003</v>
      </c>
      <c r="BB1800" s="4">
        <f t="shared" ref="BB1800:BB1863" si="1394">AQ1800*AE1800</f>
        <v>0</v>
      </c>
      <c r="BC1800" s="4">
        <f t="shared" ref="BC1800:BC1863" si="1395">AE1800*AK1800</f>
        <v>0</v>
      </c>
    </row>
    <row r="1801" spans="1:55">
      <c r="A1801" s="37">
        <v>42986</v>
      </c>
      <c r="B1801" s="2" t="s">
        <v>76</v>
      </c>
      <c r="C1801" s="40">
        <v>8.08</v>
      </c>
      <c r="D1801" s="19">
        <f t="shared" ref="D1801:D1864" si="1396">(C1801-C1800)/C1800</f>
        <v>-1.2360939431396523E-3</v>
      </c>
      <c r="E1801" s="19">
        <f t="shared" si="1371"/>
        <v>-1.2360939431396523E-3</v>
      </c>
      <c r="F1801" s="19">
        <f t="shared" si="1373"/>
        <v>1.2391573729863428E-3</v>
      </c>
      <c r="G1801" s="19">
        <f t="shared" si="1377"/>
        <v>1.3801756587202047E-2</v>
      </c>
      <c r="H1801" s="19">
        <f t="shared" si="1389"/>
        <v>-8.4725250506366159E-2</v>
      </c>
      <c r="I1801" s="19">
        <f t="shared" si="1389"/>
        <v>6.2507134826194327E-2</v>
      </c>
      <c r="J1801" s="19">
        <f t="shared" si="1389"/>
        <v>0.51394947779324796</v>
      </c>
      <c r="K1801" s="2" t="s">
        <v>75</v>
      </c>
      <c r="L1801" s="40">
        <v>9.4600000000000009</v>
      </c>
      <c r="M1801" s="19">
        <f t="shared" ref="M1801:M1864" si="1397">(L1801-L1800)/L1800</f>
        <v>-1.3555787278414912E-2</v>
      </c>
      <c r="N1801" s="19">
        <f t="shared" si="1372"/>
        <v>-2.4742268041236953E-2</v>
      </c>
      <c r="O1801" s="19">
        <f t="shared" si="1374"/>
        <v>-1.867219917012445E-2</v>
      </c>
      <c r="P1801" s="19">
        <f t="shared" si="1378"/>
        <v>-3.1729785056294653E-2</v>
      </c>
      <c r="Q1801" s="19">
        <f t="shared" si="1390"/>
        <v>-1.6860091020741024</v>
      </c>
      <c r="R1801" s="19">
        <f t="shared" si="1390"/>
        <v>-0.9825000726030233</v>
      </c>
      <c r="S1801" s="19">
        <f t="shared" si="1390"/>
        <v>-0.92635735612156744</v>
      </c>
      <c r="T1801" s="19">
        <f t="shared" ref="T1801:V1864" si="1398">H1801-Q1801</f>
        <v>1.6012838515677361</v>
      </c>
      <c r="U1801" s="19">
        <f t="shared" si="1398"/>
        <v>1.0450072074292176</v>
      </c>
      <c r="V1801" s="19">
        <f t="shared" si="1398"/>
        <v>1.4403068339148155</v>
      </c>
      <c r="W1801" s="19">
        <f t="shared" si="1379"/>
        <v>6.4827941601428418E-3</v>
      </c>
      <c r="X1801" s="19">
        <f t="shared" si="1380"/>
        <v>7.6139804283973413E-3</v>
      </c>
      <c r="Y1801" s="19">
        <f t="shared" si="1381"/>
        <v>1.1744905422432192</v>
      </c>
      <c r="Z1801" s="19">
        <f t="shared" si="1382"/>
        <v>1</v>
      </c>
      <c r="AA1801" s="19">
        <f t="shared" si="1383"/>
        <v>2.1744905422432192</v>
      </c>
      <c r="AB1801" s="19">
        <f t="shared" si="1384"/>
        <v>0.54012216628526089</v>
      </c>
      <c r="AC1801" s="19">
        <f t="shared" si="1385"/>
        <v>0.45987783371473906</v>
      </c>
      <c r="AD1801" s="20">
        <f t="shared" si="1386"/>
        <v>-1.5069992436740858E-2</v>
      </c>
      <c r="AE1801" s="21">
        <f t="shared" si="1391"/>
        <v>-1</v>
      </c>
      <c r="AF1801" s="21">
        <f t="shared" ref="AF1801:AF1864" si="1399">IF(AND(AI1800=1,T1801&gt;$B$2),1,0)</f>
        <v>1</v>
      </c>
      <c r="AG1801" s="21">
        <f t="shared" ref="AG1801:AG1864" si="1400">IF(OR(AND(AI1800=0,AE1801&gt;0),AND(AG1800=$B$5,AE1801&gt;0)),1,IF(OR(AND(AE1801=0,AI1800=0),OR(AF1801=1),AG1800=$B$5),0,AG1800+1))</f>
        <v>0</v>
      </c>
      <c r="AH1801" s="21">
        <f t="shared" ref="AH1801:AH1864" si="1401">IF(AG1800=$B$5,1,0)</f>
        <v>0</v>
      </c>
      <c r="AI1801" s="21">
        <f t="shared" si="1365"/>
        <v>0</v>
      </c>
      <c r="AJ1801" s="21">
        <f t="shared" si="1366"/>
        <v>0</v>
      </c>
      <c r="AK1801" s="24">
        <f t="shared" si="1392"/>
        <v>-1</v>
      </c>
      <c r="AL1801" s="24">
        <f t="shared" ref="AL1801:AL1864" si="1402">IF(AND(AO1800=1,U1801&gt;$B$2),1,0)</f>
        <v>0</v>
      </c>
      <c r="AM1801" s="24">
        <f t="shared" ref="AM1801:AM1864" si="1403">IF(OR(AND(AO1800=0,AK1801&gt;0),AND(AM1800=$B$5,AK1801&gt;0)),1,IF(OR(AND(AK1801=0,AO1800=0),OR(AL1801=1),AM1800=$B$5),0,AM1800+1))</f>
        <v>1</v>
      </c>
      <c r="AN1801" s="24">
        <f t="shared" ref="AN1801:AN1864" si="1404">IF(AM1800=$B$5,1,0)</f>
        <v>0</v>
      </c>
      <c r="AO1801" s="24">
        <f t="shared" ref="AO1801:AO1864" si="1405">IF(AND(AK1801=0,AL1801=0,AN1801=0),AO1800,IF(AK1801=-1, 0, AK1801))</f>
        <v>0</v>
      </c>
      <c r="AP1801" s="24">
        <f t="shared" si="1367"/>
        <v>0</v>
      </c>
      <c r="AQ1801" s="27">
        <f t="shared" si="1393"/>
        <v>-1</v>
      </c>
      <c r="AR1801" s="27">
        <f t="shared" ref="AR1801:AR1864" si="1406">IF(AND(AU1800=1,V1801&gt;$B$2),1,0)</f>
        <v>0</v>
      </c>
      <c r="AS1801" s="27">
        <f t="shared" ref="AS1801:AS1864" si="1407">IF(OR(AND(AU1800=0,AQ1801&gt;0),AND(AS1800=$B$5,AQ1801&gt;0)),1,IF(OR(AND(AQ1801=0,AU1800=0),OR(AR1801=1),AS1800=$B$5),0,AS1800+1))</f>
        <v>1</v>
      </c>
      <c r="AT1801" s="27">
        <f t="shared" ref="AT1801:AT1864" si="1408">IF(AS1800=$B$5,1,0)</f>
        <v>0</v>
      </c>
      <c r="AU1801" s="27">
        <f t="shared" ref="AU1801:AU1864" si="1409">IF(AND(AQ1801=0,AR1801=0,AT1801=0),AU1800,IF(AQ1801=-1,0,AQ1801))</f>
        <v>0</v>
      </c>
      <c r="AV1801" s="27">
        <f t="shared" si="1368"/>
        <v>0</v>
      </c>
      <c r="AW1801">
        <f t="shared" ref="AW1801:AW1864" si="1410">AW1800*(1+AJ1801)</f>
        <v>112.48085394500667</v>
      </c>
      <c r="AX1801">
        <f t="shared" ref="AX1801:AX1864" si="1411">AX1800*(1+AP1801)</f>
        <v>86.173346894560666</v>
      </c>
      <c r="AY1801">
        <f t="shared" si="1369"/>
        <v>81.407172421402549</v>
      </c>
      <c r="AZ1801">
        <f t="shared" ref="AZ1801:AZ1864" si="1412">AVERAGE(AV1801,AP1801,AJ1801)</f>
        <v>0</v>
      </c>
      <c r="BA1801">
        <f t="shared" si="1370"/>
        <v>93.031788555109003</v>
      </c>
      <c r="BB1801" s="4">
        <f t="shared" si="1394"/>
        <v>1</v>
      </c>
      <c r="BC1801" s="4">
        <f t="shared" si="1395"/>
        <v>1</v>
      </c>
    </row>
    <row r="1802" spans="1:55">
      <c r="A1802" s="37">
        <v>42989</v>
      </c>
      <c r="B1802" s="2" t="s">
        <v>76</v>
      </c>
      <c r="C1802" s="40">
        <v>8.08</v>
      </c>
      <c r="D1802" s="19">
        <f t="shared" si="1396"/>
        <v>0</v>
      </c>
      <c r="E1802" s="19">
        <f t="shared" si="1371"/>
        <v>-2.4691358024690833E-3</v>
      </c>
      <c r="F1802" s="19">
        <f t="shared" si="1373"/>
        <v>-1.463414634146332E-2</v>
      </c>
      <c r="G1802" s="19">
        <f t="shared" si="1377"/>
        <v>1.6352201257861621E-2</v>
      </c>
      <c r="H1802" s="19">
        <f t="shared" ref="H1802:J1817" si="1413">E1802/STDEV(E1742:E1801)</f>
        <v>-0.17055497838101732</v>
      </c>
      <c r="I1802" s="19">
        <f t="shared" si="1413"/>
        <v>-0.7468932866408059</v>
      </c>
      <c r="J1802" s="19">
        <f t="shared" si="1413"/>
        <v>0.60917652242305353</v>
      </c>
      <c r="K1802" s="2" t="s">
        <v>75</v>
      </c>
      <c r="L1802" s="40">
        <v>9.77</v>
      </c>
      <c r="M1802" s="19">
        <f t="shared" si="1397"/>
        <v>3.2769556025369843E-2</v>
      </c>
      <c r="N1802" s="19">
        <f t="shared" si="1372"/>
        <v>7.2164948453608546E-3</v>
      </c>
      <c r="O1802" s="19">
        <f t="shared" si="1374"/>
        <v>2.1966527196652621E-2</v>
      </c>
      <c r="P1802" s="19">
        <f t="shared" si="1378"/>
        <v>9.2975206611570112E-3</v>
      </c>
      <c r="Q1802" s="19">
        <f t="shared" ref="Q1802:S1817" si="1414">N1802/STDEV(N1742:N1801)</f>
        <v>0.5043409006009657</v>
      </c>
      <c r="R1802" s="19">
        <f t="shared" si="1414"/>
        <v>1.199152927240916</v>
      </c>
      <c r="S1802" s="19">
        <f t="shared" si="1414"/>
        <v>0.29807673542159879</v>
      </c>
      <c r="T1802" s="19">
        <f t="shared" si="1398"/>
        <v>-0.674895878981983</v>
      </c>
      <c r="U1802" s="19">
        <f t="shared" si="1398"/>
        <v>-1.9460462138817221</v>
      </c>
      <c r="V1802" s="19">
        <f t="shared" si="1398"/>
        <v>0.31109978700145474</v>
      </c>
      <c r="W1802" s="19">
        <f t="shared" si="1379"/>
        <v>6.4414494517899129E-3</v>
      </c>
      <c r="X1802" s="19">
        <f t="shared" si="1380"/>
        <v>1.0601119973189294E-2</v>
      </c>
      <c r="Y1802" s="19">
        <f t="shared" si="1381"/>
        <v>1.6457662289414561</v>
      </c>
      <c r="Z1802" s="19">
        <f t="shared" si="1382"/>
        <v>1</v>
      </c>
      <c r="AA1802" s="19">
        <f t="shared" si="1383"/>
        <v>2.6457662289414561</v>
      </c>
      <c r="AB1802" s="19">
        <f t="shared" si="1384"/>
        <v>0.62203765810402312</v>
      </c>
      <c r="AC1802" s="19">
        <f t="shared" si="1385"/>
        <v>0.37796234189597688</v>
      </c>
      <c r="AD1802" s="20">
        <f t="shared" si="1386"/>
        <v>-1.9149423099841935E-3</v>
      </c>
      <c r="AE1802" s="21">
        <f t="shared" si="1391"/>
        <v>0</v>
      </c>
      <c r="AF1802" s="21">
        <f t="shared" si="1399"/>
        <v>0</v>
      </c>
      <c r="AG1802" s="21">
        <f t="shared" si="1400"/>
        <v>0</v>
      </c>
      <c r="AH1802" s="21">
        <f t="shared" si="1401"/>
        <v>0</v>
      </c>
      <c r="AI1802" s="21">
        <f t="shared" ref="AI1802:AI1865" si="1415">IF(AND(AE1802=0,AF1802=0,AH1802=0),AI1801, IF(AE1802=-1, 0,AE1802))</f>
        <v>0</v>
      </c>
      <c r="AJ1802" s="21">
        <f t="shared" ref="AJ1802:AJ1865" si="1416">$AD1802*AI1802</f>
        <v>0</v>
      </c>
      <c r="AK1802" s="24">
        <f t="shared" si="1392"/>
        <v>1</v>
      </c>
      <c r="AL1802" s="24">
        <f t="shared" si="1402"/>
        <v>0</v>
      </c>
      <c r="AM1802" s="24">
        <f t="shared" si="1403"/>
        <v>1</v>
      </c>
      <c r="AN1802" s="24">
        <f t="shared" si="1404"/>
        <v>0</v>
      </c>
      <c r="AO1802" s="24">
        <f t="shared" si="1405"/>
        <v>1</v>
      </c>
      <c r="AP1802" s="24">
        <f t="shared" ref="AP1802:AP1865" si="1417">$AD1802*AO1802</f>
        <v>-1.9149423099841935E-3</v>
      </c>
      <c r="AQ1802" s="27">
        <f t="shared" si="1393"/>
        <v>0</v>
      </c>
      <c r="AR1802" s="27">
        <f t="shared" si="1406"/>
        <v>0</v>
      </c>
      <c r="AS1802" s="27">
        <f t="shared" si="1407"/>
        <v>0</v>
      </c>
      <c r="AT1802" s="27">
        <f t="shared" si="1408"/>
        <v>0</v>
      </c>
      <c r="AU1802" s="27">
        <f t="shared" si="1409"/>
        <v>0</v>
      </c>
      <c r="AV1802" s="27">
        <f t="shared" ref="AV1802:AV1865" si="1418">$AD1802*AU1802</f>
        <v>0</v>
      </c>
      <c r="AW1802">
        <f t="shared" si="1410"/>
        <v>112.48085394500667</v>
      </c>
      <c r="AX1802">
        <f t="shared" si="1411"/>
        <v>86.008329906599329</v>
      </c>
      <c r="AY1802">
        <f t="shared" ref="AY1802:AY1865" si="1419">AY1801*(1+AV1802)</f>
        <v>81.407172421402549</v>
      </c>
      <c r="AZ1802">
        <f t="shared" si="1412"/>
        <v>-6.3831410332806449E-4</v>
      </c>
      <c r="BA1802">
        <f t="shared" ref="BA1802:BA1865" si="1420">BA1801*(1+AZ1802)</f>
        <v>92.972405052416448</v>
      </c>
      <c r="BB1802" s="4">
        <f t="shared" si="1394"/>
        <v>0</v>
      </c>
      <c r="BC1802" s="4">
        <f t="shared" si="1395"/>
        <v>0</v>
      </c>
    </row>
    <row r="1803" spans="1:55">
      <c r="A1803" s="37">
        <v>42990</v>
      </c>
      <c r="B1803" s="2" t="s">
        <v>76</v>
      </c>
      <c r="C1803" s="40">
        <v>8.0299999999999994</v>
      </c>
      <c r="D1803" s="19">
        <f t="shared" si="1396"/>
        <v>-6.188118811881276E-3</v>
      </c>
      <c r="E1803" s="19">
        <f t="shared" si="1371"/>
        <v>-6.188118811881276E-3</v>
      </c>
      <c r="F1803" s="19">
        <f t="shared" si="1373"/>
        <v>-1.1083743842364515E-2</v>
      </c>
      <c r="G1803" s="19">
        <f t="shared" si="1377"/>
        <v>1.2610340479192893E-2</v>
      </c>
      <c r="H1803" s="19">
        <f t="shared" si="1413"/>
        <v>-0.42673871940436209</v>
      </c>
      <c r="I1803" s="19">
        <f t="shared" si="1413"/>
        <v>-0.56402671155564765</v>
      </c>
      <c r="J1803" s="19">
        <f t="shared" si="1413"/>
        <v>0.47031034247177822</v>
      </c>
      <c r="K1803" s="2" t="s">
        <v>75</v>
      </c>
      <c r="L1803" s="40">
        <v>9.7200000000000006</v>
      </c>
      <c r="M1803" s="19">
        <f t="shared" si="1397"/>
        <v>-5.1177072671442104E-3</v>
      </c>
      <c r="N1803" s="19">
        <f t="shared" si="1372"/>
        <v>6.2111801242236541E-3</v>
      </c>
      <c r="O1803" s="19">
        <f t="shared" si="1374"/>
        <v>1.7801047120418838E-2</v>
      </c>
      <c r="P1803" s="19">
        <f t="shared" si="1378"/>
        <v>1.0298661174047154E-3</v>
      </c>
      <c r="Q1803" s="19">
        <f t="shared" si="1414"/>
        <v>0.43599888095648004</v>
      </c>
      <c r="R1803" s="19">
        <f t="shared" si="1414"/>
        <v>0.96943578144904641</v>
      </c>
      <c r="S1803" s="19">
        <f t="shared" si="1414"/>
        <v>3.5588236010705196E-2</v>
      </c>
      <c r="T1803" s="19">
        <f t="shared" si="1398"/>
        <v>-0.86273760036084213</v>
      </c>
      <c r="U1803" s="19">
        <f t="shared" si="1398"/>
        <v>-1.5334624930046941</v>
      </c>
      <c r="V1803" s="19">
        <f t="shared" si="1398"/>
        <v>0.43472210646107301</v>
      </c>
      <c r="W1803" s="19">
        <f t="shared" si="1379"/>
        <v>6.5924433322212747E-3</v>
      </c>
      <c r="X1803" s="19">
        <f t="shared" si="1380"/>
        <v>1.0654813048073346E-2</v>
      </c>
      <c r="Y1803" s="19">
        <f t="shared" si="1381"/>
        <v>1.6162160994235328</v>
      </c>
      <c r="Z1803" s="19">
        <f t="shared" si="1382"/>
        <v>1</v>
      </c>
      <c r="AA1803" s="19">
        <f t="shared" si="1383"/>
        <v>2.6162160994235331</v>
      </c>
      <c r="AB1803" s="19">
        <f t="shared" si="1384"/>
        <v>0.61776857797781159</v>
      </c>
      <c r="AC1803" s="19">
        <f t="shared" si="1385"/>
        <v>0.38223142202218835</v>
      </c>
      <c r="AD1803" s="20">
        <f t="shared" si="1386"/>
        <v>2.7526954260857295E-3</v>
      </c>
      <c r="AE1803" s="21">
        <f t="shared" si="1391"/>
        <v>0</v>
      </c>
      <c r="AF1803" s="21">
        <f t="shared" si="1399"/>
        <v>0</v>
      </c>
      <c r="AG1803" s="21">
        <f t="shared" si="1400"/>
        <v>0</v>
      </c>
      <c r="AH1803" s="21">
        <f t="shared" si="1401"/>
        <v>0</v>
      </c>
      <c r="AI1803" s="21">
        <f t="shared" si="1415"/>
        <v>0</v>
      </c>
      <c r="AJ1803" s="21">
        <f t="shared" si="1416"/>
        <v>0</v>
      </c>
      <c r="AK1803" s="24">
        <f t="shared" si="1392"/>
        <v>1</v>
      </c>
      <c r="AL1803" s="24">
        <f t="shared" si="1402"/>
        <v>0</v>
      </c>
      <c r="AM1803" s="24">
        <f t="shared" si="1403"/>
        <v>2</v>
      </c>
      <c r="AN1803" s="24">
        <f t="shared" si="1404"/>
        <v>0</v>
      </c>
      <c r="AO1803" s="24">
        <f t="shared" si="1405"/>
        <v>1</v>
      </c>
      <c r="AP1803" s="24">
        <f t="shared" si="1417"/>
        <v>2.7526954260857295E-3</v>
      </c>
      <c r="AQ1803" s="27">
        <f t="shared" si="1393"/>
        <v>0</v>
      </c>
      <c r="AR1803" s="27">
        <f t="shared" si="1406"/>
        <v>0</v>
      </c>
      <c r="AS1803" s="27">
        <f t="shared" si="1407"/>
        <v>0</v>
      </c>
      <c r="AT1803" s="27">
        <f t="shared" si="1408"/>
        <v>0</v>
      </c>
      <c r="AU1803" s="27">
        <f t="shared" si="1409"/>
        <v>0</v>
      </c>
      <c r="AV1803" s="27">
        <f t="shared" si="1418"/>
        <v>0</v>
      </c>
      <c r="AW1803">
        <f t="shared" si="1410"/>
        <v>112.48085394500667</v>
      </c>
      <c r="AX1803">
        <f t="shared" si="1411"/>
        <v>86.245084642938494</v>
      </c>
      <c r="AY1803">
        <f t="shared" si="1419"/>
        <v>81.407172421402549</v>
      </c>
      <c r="AZ1803">
        <f t="shared" si="1412"/>
        <v>9.1756514202857647E-4</v>
      </c>
      <c r="BA1803">
        <f t="shared" si="1420"/>
        <v>93.057713290463113</v>
      </c>
      <c r="BB1803" s="4">
        <f t="shared" si="1394"/>
        <v>0</v>
      </c>
      <c r="BC1803" s="4">
        <f t="shared" si="1395"/>
        <v>0</v>
      </c>
    </row>
    <row r="1804" spans="1:55">
      <c r="A1804" s="37">
        <v>42991</v>
      </c>
      <c r="B1804" s="2" t="s">
        <v>76</v>
      </c>
      <c r="C1804" s="40">
        <v>8.0299999999999994</v>
      </c>
      <c r="D1804" s="19">
        <f t="shared" si="1396"/>
        <v>0</v>
      </c>
      <c r="E1804" s="19">
        <f t="shared" si="1371"/>
        <v>-1.3513513513513662E-2</v>
      </c>
      <c r="F1804" s="19">
        <f t="shared" si="1373"/>
        <v>-1.2300123001230186E-2</v>
      </c>
      <c r="G1804" s="19">
        <f t="shared" si="1377"/>
        <v>1.6455696202531518E-2</v>
      </c>
      <c r="H1804" s="19">
        <f t="shared" si="1413"/>
        <v>-0.92762092529601292</v>
      </c>
      <c r="I1804" s="19">
        <f t="shared" si="1413"/>
        <v>-0.62226053568635853</v>
      </c>
      <c r="J1804" s="19">
        <f t="shared" si="1413"/>
        <v>0.61371552835707011</v>
      </c>
      <c r="K1804" s="2" t="s">
        <v>75</v>
      </c>
      <c r="L1804" s="40">
        <v>9.65</v>
      </c>
      <c r="M1804" s="19">
        <f t="shared" si="1397"/>
        <v>-7.2016460905350082E-3</v>
      </c>
      <c r="N1804" s="19">
        <f t="shared" si="1372"/>
        <v>3.1185031185032371E-3</v>
      </c>
      <c r="O1804" s="19">
        <f t="shared" si="1374"/>
        <v>-1.0351966873705784E-3</v>
      </c>
      <c r="P1804" s="19">
        <f t="shared" si="1378"/>
        <v>-1.8311291963377389E-2</v>
      </c>
      <c r="Q1804" s="19">
        <f t="shared" si="1414"/>
        <v>0.22595360793944447</v>
      </c>
      <c r="R1804" s="19">
        <f t="shared" si="1414"/>
        <v>-5.8110482627619794E-2</v>
      </c>
      <c r="S1804" s="19">
        <f t="shared" si="1414"/>
        <v>-0.681926348281651</v>
      </c>
      <c r="T1804" s="19">
        <f t="shared" si="1398"/>
        <v>-1.1535745332354574</v>
      </c>
      <c r="U1804" s="19">
        <f t="shared" si="1398"/>
        <v>-0.56415005305873878</v>
      </c>
      <c r="V1804" s="19">
        <f t="shared" si="1398"/>
        <v>1.295641876638721</v>
      </c>
      <c r="W1804" s="19">
        <f t="shared" si="1379"/>
        <v>6.5124198931254696E-3</v>
      </c>
      <c r="X1804" s="19">
        <f t="shared" si="1380"/>
        <v>1.0364617787415129E-2</v>
      </c>
      <c r="Y1804" s="19">
        <f t="shared" si="1381"/>
        <v>1.5915155898279918</v>
      </c>
      <c r="Z1804" s="19">
        <f t="shared" si="1382"/>
        <v>1</v>
      </c>
      <c r="AA1804" s="19">
        <f t="shared" si="1383"/>
        <v>2.591515589827992</v>
      </c>
      <c r="AB1804" s="19">
        <f t="shared" si="1384"/>
        <v>0.61412541605957549</v>
      </c>
      <c r="AC1804" s="19">
        <f t="shared" si="1385"/>
        <v>0.3858745839404244</v>
      </c>
      <c r="AD1804" s="20">
        <f t="shared" si="1386"/>
        <v>-1.1996101055142471E-3</v>
      </c>
      <c r="AE1804" s="21">
        <f t="shared" si="1391"/>
        <v>1</v>
      </c>
      <c r="AF1804" s="21">
        <f t="shared" si="1399"/>
        <v>0</v>
      </c>
      <c r="AG1804" s="21">
        <f t="shared" si="1400"/>
        <v>1</v>
      </c>
      <c r="AH1804" s="21">
        <f t="shared" si="1401"/>
        <v>0</v>
      </c>
      <c r="AI1804" s="21">
        <f t="shared" si="1415"/>
        <v>1</v>
      </c>
      <c r="AJ1804" s="21">
        <f t="shared" si="1416"/>
        <v>-1.1996101055142471E-3</v>
      </c>
      <c r="AK1804" s="24">
        <f t="shared" si="1392"/>
        <v>0</v>
      </c>
      <c r="AL1804" s="24">
        <f t="shared" si="1402"/>
        <v>0</v>
      </c>
      <c r="AM1804" s="24">
        <f t="shared" si="1403"/>
        <v>3</v>
      </c>
      <c r="AN1804" s="24">
        <f t="shared" si="1404"/>
        <v>0</v>
      </c>
      <c r="AO1804" s="24">
        <f t="shared" si="1405"/>
        <v>1</v>
      </c>
      <c r="AP1804" s="24">
        <f t="shared" si="1417"/>
        <v>-1.1996101055142471E-3</v>
      </c>
      <c r="AQ1804" s="27">
        <f t="shared" si="1393"/>
        <v>-1</v>
      </c>
      <c r="AR1804" s="27">
        <f t="shared" si="1406"/>
        <v>0</v>
      </c>
      <c r="AS1804" s="27">
        <f t="shared" si="1407"/>
        <v>1</v>
      </c>
      <c r="AT1804" s="27">
        <f t="shared" si="1408"/>
        <v>0</v>
      </c>
      <c r="AU1804" s="27">
        <f t="shared" si="1409"/>
        <v>0</v>
      </c>
      <c r="AV1804" s="27">
        <f t="shared" si="1418"/>
        <v>0</v>
      </c>
      <c r="AW1804">
        <f t="shared" si="1410"/>
        <v>112.34592077593737</v>
      </c>
      <c r="AX1804">
        <f t="shared" si="1411"/>
        <v>86.141624167849884</v>
      </c>
      <c r="AY1804">
        <f t="shared" si="1419"/>
        <v>81.407172421402549</v>
      </c>
      <c r="AZ1804">
        <f t="shared" si="1412"/>
        <v>-7.9974007034283145E-4</v>
      </c>
      <c r="BA1804">
        <f t="shared" si="1420"/>
        <v>92.983291308290262</v>
      </c>
      <c r="BB1804" s="4">
        <f t="shared" si="1394"/>
        <v>-1</v>
      </c>
      <c r="BC1804" s="4">
        <f t="shared" si="1395"/>
        <v>0</v>
      </c>
    </row>
    <row r="1805" spans="1:55">
      <c r="A1805" s="37">
        <v>42992</v>
      </c>
      <c r="B1805" s="2" t="s">
        <v>76</v>
      </c>
      <c r="C1805" s="40">
        <v>8.0299999999999994</v>
      </c>
      <c r="D1805" s="19">
        <f t="shared" si="1396"/>
        <v>0</v>
      </c>
      <c r="E1805" s="19">
        <f t="shared" ref="E1805:E1868" si="1421">(C1805-C1800)/C1800</f>
        <v>-7.4165636588381335E-3</v>
      </c>
      <c r="F1805" s="19">
        <f t="shared" si="1373"/>
        <v>-9.8643649815043245E-3</v>
      </c>
      <c r="G1805" s="19">
        <f t="shared" si="1377"/>
        <v>1.2610340479192893E-2</v>
      </c>
      <c r="H1805" s="19">
        <f t="shared" si="1413"/>
        <v>-0.50292921808474389</v>
      </c>
      <c r="I1805" s="19">
        <f t="shared" si="1413"/>
        <v>-0.49597097605967011</v>
      </c>
      <c r="J1805" s="19">
        <f t="shared" si="1413"/>
        <v>0.47086492872930119</v>
      </c>
      <c r="K1805" s="2" t="s">
        <v>75</v>
      </c>
      <c r="L1805" s="40">
        <v>9.68</v>
      </c>
      <c r="M1805" s="19">
        <f t="shared" si="1397"/>
        <v>3.1088082901553739E-3</v>
      </c>
      <c r="N1805" s="19">
        <f t="shared" ref="N1805:N1868" si="1422">(L1805-L1800)/L1800</f>
        <v>9.3847758081334574E-3</v>
      </c>
      <c r="O1805" s="19">
        <f t="shared" si="1374"/>
        <v>0</v>
      </c>
      <c r="P1805" s="19">
        <f t="shared" si="1378"/>
        <v>-7.179487179487209E-3</v>
      </c>
      <c r="Q1805" s="19">
        <f t="shared" si="1414"/>
        <v>0.71463663232406438</v>
      </c>
      <c r="R1805" s="19">
        <f t="shared" si="1414"/>
        <v>0</v>
      </c>
      <c r="S1805" s="19">
        <f t="shared" si="1414"/>
        <v>-0.28849769415288595</v>
      </c>
      <c r="T1805" s="19">
        <f t="shared" si="1398"/>
        <v>-1.2175658504088083</v>
      </c>
      <c r="U1805" s="19">
        <f t="shared" si="1398"/>
        <v>-0.49597097605967011</v>
      </c>
      <c r="V1805" s="19">
        <f t="shared" si="1398"/>
        <v>0.75936262288218714</v>
      </c>
      <c r="W1805" s="19">
        <f t="shared" si="1379"/>
        <v>6.4768081554569448E-3</v>
      </c>
      <c r="X1805" s="19">
        <f t="shared" si="1380"/>
        <v>1.0254213943248708E-2</v>
      </c>
      <c r="Y1805" s="19">
        <f t="shared" si="1381"/>
        <v>1.5832202679353971</v>
      </c>
      <c r="Z1805" s="19">
        <f t="shared" si="1382"/>
        <v>1</v>
      </c>
      <c r="AA1805" s="19">
        <f t="shared" si="1383"/>
        <v>2.5832202679353973</v>
      </c>
      <c r="AB1805" s="19">
        <f t="shared" si="1384"/>
        <v>0.61288628290330183</v>
      </c>
      <c r="AC1805" s="19">
        <f t="shared" si="1385"/>
        <v>0.38711371709669806</v>
      </c>
      <c r="AD1805" s="20">
        <f t="shared" si="1386"/>
        <v>-4.6160501411406625E-3</v>
      </c>
      <c r="AE1805" s="21">
        <f t="shared" si="1391"/>
        <v>1</v>
      </c>
      <c r="AF1805" s="21">
        <f t="shared" si="1399"/>
        <v>0</v>
      </c>
      <c r="AG1805" s="21">
        <f t="shared" si="1400"/>
        <v>2</v>
      </c>
      <c r="AH1805" s="21">
        <f t="shared" si="1401"/>
        <v>0</v>
      </c>
      <c r="AI1805" s="21">
        <f t="shared" si="1415"/>
        <v>1</v>
      </c>
      <c r="AJ1805" s="21">
        <f t="shared" si="1416"/>
        <v>-4.6160501411406625E-3</v>
      </c>
      <c r="AK1805" s="24">
        <f t="shared" si="1392"/>
        <v>0</v>
      </c>
      <c r="AL1805" s="24">
        <f t="shared" si="1402"/>
        <v>0</v>
      </c>
      <c r="AM1805" s="24">
        <f t="shared" si="1403"/>
        <v>4</v>
      </c>
      <c r="AN1805" s="24">
        <f t="shared" si="1404"/>
        <v>0</v>
      </c>
      <c r="AO1805" s="24">
        <f t="shared" si="1405"/>
        <v>1</v>
      </c>
      <c r="AP1805" s="24">
        <f t="shared" si="1417"/>
        <v>-4.6160501411406625E-3</v>
      </c>
      <c r="AQ1805" s="27">
        <f t="shared" si="1393"/>
        <v>0</v>
      </c>
      <c r="AR1805" s="27">
        <f t="shared" si="1406"/>
        <v>0</v>
      </c>
      <c r="AS1805" s="27">
        <f t="shared" si="1407"/>
        <v>0</v>
      </c>
      <c r="AT1805" s="27">
        <f t="shared" si="1408"/>
        <v>0</v>
      </c>
      <c r="AU1805" s="27">
        <f t="shared" si="1409"/>
        <v>0</v>
      </c>
      <c r="AV1805" s="27">
        <f t="shared" si="1418"/>
        <v>0</v>
      </c>
      <c r="AW1805">
        <f t="shared" si="1410"/>
        <v>111.82732637248303</v>
      </c>
      <c r="AX1805">
        <f t="shared" si="1411"/>
        <v>85.743990111451794</v>
      </c>
      <c r="AY1805">
        <f t="shared" si="1419"/>
        <v>81.407172421402549</v>
      </c>
      <c r="AZ1805">
        <f t="shared" si="1412"/>
        <v>-3.0773667607604418E-3</v>
      </c>
      <c r="BA1805">
        <f t="shared" si="1420"/>
        <v>92.69714761831203</v>
      </c>
      <c r="BB1805" s="4">
        <f t="shared" si="1394"/>
        <v>0</v>
      </c>
      <c r="BC1805" s="4">
        <f t="shared" si="1395"/>
        <v>0</v>
      </c>
    </row>
    <row r="1806" spans="1:55">
      <c r="A1806" s="37">
        <v>42993</v>
      </c>
      <c r="B1806" s="2" t="s">
        <v>76</v>
      </c>
      <c r="C1806" s="40">
        <v>7.98</v>
      </c>
      <c r="D1806" s="19">
        <f t="shared" si="1396"/>
        <v>-6.2266500622663685E-3</v>
      </c>
      <c r="E1806" s="19">
        <f t="shared" si="1421"/>
        <v>-1.2376237623762332E-2</v>
      </c>
      <c r="F1806" s="19">
        <f t="shared" si="1373"/>
        <v>-1.3597033374536395E-2</v>
      </c>
      <c r="G1806" s="19">
        <f t="shared" si="1377"/>
        <v>3.7735849056604086E-3</v>
      </c>
      <c r="H1806" s="19">
        <f t="shared" si="1413"/>
        <v>-0.83497287335731551</v>
      </c>
      <c r="I1806" s="19">
        <f t="shared" si="1413"/>
        <v>-0.68142071092620871</v>
      </c>
      <c r="J1806" s="19">
        <f t="shared" si="1413"/>
        <v>0.14216112305323306</v>
      </c>
      <c r="K1806" s="2" t="s">
        <v>75</v>
      </c>
      <c r="L1806" s="40">
        <v>9.6999999999999993</v>
      </c>
      <c r="M1806" s="19">
        <f t="shared" si="1397"/>
        <v>2.0661157024792947E-3</v>
      </c>
      <c r="N1806" s="19">
        <f t="shared" si="1422"/>
        <v>2.5369978858350784E-2</v>
      </c>
      <c r="O1806" s="19">
        <f t="shared" si="1374"/>
        <v>0</v>
      </c>
      <c r="P1806" s="19">
        <f t="shared" si="1378"/>
        <v>0</v>
      </c>
      <c r="Q1806" s="19">
        <f t="shared" si="1414"/>
        <v>1.9267023274741593</v>
      </c>
      <c r="R1806" s="19">
        <f t="shared" si="1414"/>
        <v>0</v>
      </c>
      <c r="S1806" s="19">
        <f t="shared" si="1414"/>
        <v>0</v>
      </c>
      <c r="T1806" s="19">
        <f t="shared" si="1398"/>
        <v>-2.7616752008314749</v>
      </c>
      <c r="U1806" s="19">
        <f t="shared" si="1398"/>
        <v>-0.68142071092620871</v>
      </c>
      <c r="V1806" s="19">
        <f t="shared" si="1398"/>
        <v>0.14216112305323306</v>
      </c>
      <c r="W1806" s="19">
        <f t="shared" si="1379"/>
        <v>6.6369344829014356E-3</v>
      </c>
      <c r="X1806" s="19">
        <f t="shared" si="1380"/>
        <v>1.0202383148646948E-2</v>
      </c>
      <c r="Y1806" s="19">
        <f t="shared" si="1381"/>
        <v>1.5372131780012424</v>
      </c>
      <c r="Z1806" s="19">
        <f t="shared" si="1382"/>
        <v>1</v>
      </c>
      <c r="AA1806" s="19">
        <f t="shared" si="1383"/>
        <v>2.5372131780012426</v>
      </c>
      <c r="AB1806" s="19">
        <f t="shared" si="1384"/>
        <v>0.60586677987074899</v>
      </c>
      <c r="AC1806" s="19">
        <f t="shared" si="1385"/>
        <v>0.39413322012925089</v>
      </c>
      <c r="AD1806" s="20">
        <f t="shared" si="1386"/>
        <v>-1.3257972440027604E-3</v>
      </c>
      <c r="AE1806" s="21">
        <f t="shared" si="1391"/>
        <v>1</v>
      </c>
      <c r="AF1806" s="21">
        <f t="shared" si="1399"/>
        <v>0</v>
      </c>
      <c r="AG1806" s="21">
        <f t="shared" si="1400"/>
        <v>3</v>
      </c>
      <c r="AH1806" s="21">
        <f t="shared" si="1401"/>
        <v>0</v>
      </c>
      <c r="AI1806" s="21">
        <f t="shared" si="1415"/>
        <v>1</v>
      </c>
      <c r="AJ1806" s="21">
        <f t="shared" si="1416"/>
        <v>-1.3257972440027604E-3</v>
      </c>
      <c r="AK1806" s="24">
        <f t="shared" si="1392"/>
        <v>0</v>
      </c>
      <c r="AL1806" s="24">
        <f t="shared" si="1402"/>
        <v>0</v>
      </c>
      <c r="AM1806" s="24">
        <f t="shared" si="1403"/>
        <v>5</v>
      </c>
      <c r="AN1806" s="24">
        <f t="shared" si="1404"/>
        <v>0</v>
      </c>
      <c r="AO1806" s="24">
        <f t="shared" si="1405"/>
        <v>1</v>
      </c>
      <c r="AP1806" s="24">
        <f t="shared" si="1417"/>
        <v>-1.3257972440027604E-3</v>
      </c>
      <c r="AQ1806" s="27">
        <f t="shared" si="1393"/>
        <v>0</v>
      </c>
      <c r="AR1806" s="27">
        <f t="shared" si="1406"/>
        <v>0</v>
      </c>
      <c r="AS1806" s="27">
        <f t="shared" si="1407"/>
        <v>0</v>
      </c>
      <c r="AT1806" s="27">
        <f t="shared" si="1408"/>
        <v>0</v>
      </c>
      <c r="AU1806" s="27">
        <f t="shared" si="1409"/>
        <v>0</v>
      </c>
      <c r="AV1806" s="27">
        <f t="shared" si="1418"/>
        <v>0</v>
      </c>
      <c r="AW1806">
        <f t="shared" si="1410"/>
        <v>111.6790660113742</v>
      </c>
      <c r="AX1806">
        <f t="shared" si="1411"/>
        <v>85.630310965672237</v>
      </c>
      <c r="AY1806">
        <f t="shared" si="1419"/>
        <v>81.407172421402549</v>
      </c>
      <c r="AZ1806">
        <f t="shared" si="1412"/>
        <v>-8.8386482933517361E-4</v>
      </c>
      <c r="BA1806">
        <f t="shared" si="1420"/>
        <v>92.615215869752504</v>
      </c>
      <c r="BB1806" s="4">
        <f t="shared" si="1394"/>
        <v>0</v>
      </c>
      <c r="BC1806" s="4">
        <f t="shared" si="1395"/>
        <v>0</v>
      </c>
    </row>
    <row r="1807" spans="1:55">
      <c r="A1807" s="37">
        <v>42996</v>
      </c>
      <c r="B1807" s="2" t="s">
        <v>76</v>
      </c>
      <c r="C1807" s="40">
        <v>8</v>
      </c>
      <c r="D1807" s="19">
        <f t="shared" si="1396"/>
        <v>2.5062656641603475E-3</v>
      </c>
      <c r="E1807" s="19">
        <f t="shared" si="1421"/>
        <v>-9.9009900990099098E-3</v>
      </c>
      <c r="F1807" s="19">
        <f t="shared" si="1373"/>
        <v>-1.2345679012345635E-2</v>
      </c>
      <c r="G1807" s="19">
        <f t="shared" si="1377"/>
        <v>-2.4937655860348597E-3</v>
      </c>
      <c r="H1807" s="19">
        <f t="shared" si="1413"/>
        <v>-0.66291175828976656</v>
      </c>
      <c r="I1807" s="19">
        <f t="shared" si="1413"/>
        <v>-0.61300467576120921</v>
      </c>
      <c r="J1807" s="19">
        <f t="shared" si="1413"/>
        <v>-9.4102188564551215E-2</v>
      </c>
      <c r="K1807" s="2" t="s">
        <v>75</v>
      </c>
      <c r="L1807" s="40">
        <v>9.77</v>
      </c>
      <c r="M1807" s="19">
        <f t="shared" si="1397"/>
        <v>7.2164948453608546E-3</v>
      </c>
      <c r="N1807" s="19">
        <f t="shared" si="1422"/>
        <v>0</v>
      </c>
      <c r="O1807" s="19">
        <f t="shared" si="1374"/>
        <v>7.2164948453608546E-3</v>
      </c>
      <c r="P1807" s="19">
        <f t="shared" si="1378"/>
        <v>9.2975206611570112E-3</v>
      </c>
      <c r="Q1807" s="19">
        <f t="shared" si="1414"/>
        <v>0</v>
      </c>
      <c r="R1807" s="19">
        <f t="shared" si="1414"/>
        <v>0.43865639075187057</v>
      </c>
      <c r="S1807" s="19">
        <f t="shared" si="1414"/>
        <v>0.42398939271467778</v>
      </c>
      <c r="T1807" s="19">
        <f t="shared" si="1398"/>
        <v>-0.66291175828976656</v>
      </c>
      <c r="U1807" s="19">
        <f t="shared" si="1398"/>
        <v>-1.0516610665130797</v>
      </c>
      <c r="V1807" s="19">
        <f t="shared" si="1398"/>
        <v>-0.51809158127922905</v>
      </c>
      <c r="W1807" s="19">
        <f t="shared" si="1379"/>
        <v>6.3508522264037913E-3</v>
      </c>
      <c r="X1807" s="19">
        <f t="shared" si="1380"/>
        <v>1.0311716752300687E-2</v>
      </c>
      <c r="Y1807" s="19">
        <f t="shared" si="1381"/>
        <v>1.6236744903982374</v>
      </c>
      <c r="Z1807" s="19">
        <f t="shared" si="1382"/>
        <v>1</v>
      </c>
      <c r="AA1807" s="19">
        <f t="shared" si="1383"/>
        <v>2.6236744903982374</v>
      </c>
      <c r="AB1807" s="19">
        <f t="shared" si="1384"/>
        <v>0.61885515765783361</v>
      </c>
      <c r="AC1807" s="19">
        <f t="shared" si="1385"/>
        <v>0.38114484234216639</v>
      </c>
      <c r="AD1807" s="20">
        <f t="shared" si="1386"/>
        <v>-3.1009419330125109E-3</v>
      </c>
      <c r="AE1807" s="21">
        <f t="shared" si="1391"/>
        <v>0</v>
      </c>
      <c r="AF1807" s="21">
        <f t="shared" si="1399"/>
        <v>0</v>
      </c>
      <c r="AG1807" s="21">
        <f t="shared" si="1400"/>
        <v>4</v>
      </c>
      <c r="AH1807" s="21">
        <f t="shared" si="1401"/>
        <v>0</v>
      </c>
      <c r="AI1807" s="21">
        <f t="shared" si="1415"/>
        <v>1</v>
      </c>
      <c r="AJ1807" s="21">
        <f t="shared" si="1416"/>
        <v>-3.1009419330125109E-3</v>
      </c>
      <c r="AK1807" s="24">
        <f t="shared" si="1392"/>
        <v>1</v>
      </c>
      <c r="AL1807" s="24">
        <f t="shared" si="1402"/>
        <v>0</v>
      </c>
      <c r="AM1807" s="24">
        <f t="shared" si="1403"/>
        <v>1</v>
      </c>
      <c r="AN1807" s="24">
        <f t="shared" si="1404"/>
        <v>1</v>
      </c>
      <c r="AO1807" s="24">
        <f t="shared" si="1405"/>
        <v>1</v>
      </c>
      <c r="AP1807" s="24">
        <f t="shared" si="1417"/>
        <v>-3.1009419330125109E-3</v>
      </c>
      <c r="AQ1807" s="27">
        <f t="shared" si="1393"/>
        <v>0</v>
      </c>
      <c r="AR1807" s="27">
        <f t="shared" si="1406"/>
        <v>0</v>
      </c>
      <c r="AS1807" s="27">
        <f t="shared" si="1407"/>
        <v>0</v>
      </c>
      <c r="AT1807" s="27">
        <f t="shared" si="1408"/>
        <v>0</v>
      </c>
      <c r="AU1807" s="27">
        <f t="shared" si="1409"/>
        <v>0</v>
      </c>
      <c r="AV1807" s="27">
        <f t="shared" si="1418"/>
        <v>0</v>
      </c>
      <c r="AW1807">
        <f t="shared" si="1410"/>
        <v>111.33275571253986</v>
      </c>
      <c r="AX1807">
        <f t="shared" si="1411"/>
        <v>85.364776343661887</v>
      </c>
      <c r="AY1807">
        <f t="shared" si="1419"/>
        <v>81.407172421402549</v>
      </c>
      <c r="AZ1807">
        <f t="shared" si="1412"/>
        <v>-2.0672946220083406E-3</v>
      </c>
      <c r="BA1807">
        <f t="shared" si="1420"/>
        <v>92.423752932068822</v>
      </c>
      <c r="BB1807" s="4">
        <f t="shared" si="1394"/>
        <v>0</v>
      </c>
      <c r="BC1807" s="4">
        <f t="shared" si="1395"/>
        <v>0</v>
      </c>
    </row>
    <row r="1808" spans="1:55">
      <c r="A1808" s="37">
        <v>42997</v>
      </c>
      <c r="B1808" s="2" t="s">
        <v>76</v>
      </c>
      <c r="C1808" s="40">
        <v>7.97</v>
      </c>
      <c r="D1808" s="19">
        <f t="shared" si="1396"/>
        <v>-3.7500000000000311E-3</v>
      </c>
      <c r="E1808" s="19">
        <f t="shared" si="1421"/>
        <v>-7.4719800747197525E-3</v>
      </c>
      <c r="F1808" s="19">
        <f t="shared" si="1373"/>
        <v>-1.3613861386138654E-2</v>
      </c>
      <c r="G1808" s="19">
        <f t="shared" si="1377"/>
        <v>-4.9937578027465712E-3</v>
      </c>
      <c r="H1808" s="19">
        <f t="shared" si="1413"/>
        <v>-0.49784847783235042</v>
      </c>
      <c r="I1808" s="19">
        <f t="shared" si="1413"/>
        <v>-0.67021944368954101</v>
      </c>
      <c r="J1808" s="19">
        <f t="shared" si="1413"/>
        <v>-0.19020931248862366</v>
      </c>
      <c r="K1808" s="2" t="s">
        <v>75</v>
      </c>
      <c r="L1808" s="40">
        <v>9.7899999999999991</v>
      </c>
      <c r="M1808" s="19">
        <f t="shared" si="1397"/>
        <v>2.047082906857684E-3</v>
      </c>
      <c r="N1808" s="19">
        <f t="shared" si="1422"/>
        <v>7.2016460905348252E-3</v>
      </c>
      <c r="O1808" s="19">
        <f t="shared" si="1374"/>
        <v>1.3457556935817702E-2</v>
      </c>
      <c r="P1808" s="19">
        <f t="shared" si="1378"/>
        <v>1.6614745586708033E-2</v>
      </c>
      <c r="Q1808" s="19">
        <f t="shared" si="1414"/>
        <v>0.52258883554754765</v>
      </c>
      <c r="R1808" s="19">
        <f t="shared" si="1414"/>
        <v>0.81081509795124851</v>
      </c>
      <c r="S1808" s="19">
        <f t="shared" si="1414"/>
        <v>0.77632194090477902</v>
      </c>
      <c r="T1808" s="19">
        <f t="shared" si="1398"/>
        <v>-1.0204373133798981</v>
      </c>
      <c r="U1808" s="19">
        <f t="shared" si="1398"/>
        <v>-1.4810345416407895</v>
      </c>
      <c r="V1808" s="19">
        <f t="shared" si="1398"/>
        <v>-0.96653125339340273</v>
      </c>
      <c r="W1808" s="19">
        <f t="shared" si="1379"/>
        <v>6.3990054715421085E-3</v>
      </c>
      <c r="X1808" s="19">
        <f t="shared" si="1380"/>
        <v>1.022847083536035E-2</v>
      </c>
      <c r="Y1808" s="19">
        <f t="shared" si="1381"/>
        <v>1.59844695880458</v>
      </c>
      <c r="Z1808" s="19">
        <f t="shared" si="1382"/>
        <v>1</v>
      </c>
      <c r="AA1808" s="19">
        <f t="shared" si="1383"/>
        <v>2.5984469588045798</v>
      </c>
      <c r="AB1808" s="19">
        <f t="shared" si="1384"/>
        <v>0.61515473825178579</v>
      </c>
      <c r="AC1808" s="19">
        <f t="shared" si="1385"/>
        <v>0.38484526174821432</v>
      </c>
      <c r="AD1808" s="20">
        <f t="shared" si="1386"/>
        <v>-3.1017141828744302E-3</v>
      </c>
      <c r="AE1808" s="21">
        <f t="shared" si="1391"/>
        <v>1</v>
      </c>
      <c r="AF1808" s="21">
        <f t="shared" si="1399"/>
        <v>0</v>
      </c>
      <c r="AG1808" s="21">
        <f t="shared" si="1400"/>
        <v>5</v>
      </c>
      <c r="AH1808" s="21">
        <f t="shared" si="1401"/>
        <v>0</v>
      </c>
      <c r="AI1808" s="21">
        <f t="shared" si="1415"/>
        <v>1</v>
      </c>
      <c r="AJ1808" s="21">
        <f t="shared" si="1416"/>
        <v>-3.1017141828744302E-3</v>
      </c>
      <c r="AK1808" s="24">
        <f t="shared" si="1392"/>
        <v>1</v>
      </c>
      <c r="AL1808" s="24">
        <f t="shared" si="1402"/>
        <v>0</v>
      </c>
      <c r="AM1808" s="24">
        <f t="shared" si="1403"/>
        <v>2</v>
      </c>
      <c r="AN1808" s="24">
        <f t="shared" si="1404"/>
        <v>0</v>
      </c>
      <c r="AO1808" s="24">
        <f t="shared" si="1405"/>
        <v>1</v>
      </c>
      <c r="AP1808" s="24">
        <f t="shared" si="1417"/>
        <v>-3.1017141828744302E-3</v>
      </c>
      <c r="AQ1808" s="27">
        <f t="shared" si="1393"/>
        <v>0</v>
      </c>
      <c r="AR1808" s="27">
        <f t="shared" si="1406"/>
        <v>0</v>
      </c>
      <c r="AS1808" s="27">
        <f t="shared" si="1407"/>
        <v>0</v>
      </c>
      <c r="AT1808" s="27">
        <f t="shared" si="1408"/>
        <v>0</v>
      </c>
      <c r="AU1808" s="27">
        <f t="shared" si="1409"/>
        <v>0</v>
      </c>
      <c r="AV1808" s="27">
        <f t="shared" si="1418"/>
        <v>0</v>
      </c>
      <c r="AW1808">
        <f t="shared" si="1410"/>
        <v>110.98743332512778</v>
      </c>
      <c r="AX1808">
        <f t="shared" si="1411"/>
        <v>85.099999206158856</v>
      </c>
      <c r="AY1808">
        <f t="shared" si="1419"/>
        <v>81.407172421402549</v>
      </c>
      <c r="AZ1808">
        <f t="shared" si="1412"/>
        <v>-2.06780945524962E-3</v>
      </c>
      <c r="BA1808">
        <f t="shared" si="1420"/>
        <v>92.232638221866239</v>
      </c>
      <c r="BB1808" s="4">
        <f t="shared" si="1394"/>
        <v>0</v>
      </c>
      <c r="BC1808" s="4">
        <f t="shared" si="1395"/>
        <v>1</v>
      </c>
    </row>
    <row r="1809" spans="1:55">
      <c r="A1809" s="37">
        <v>42998</v>
      </c>
      <c r="B1809" s="2" t="s">
        <v>76</v>
      </c>
      <c r="C1809" s="40">
        <v>7.94</v>
      </c>
      <c r="D1809" s="19">
        <f t="shared" si="1396"/>
        <v>-3.7641154328731945E-3</v>
      </c>
      <c r="E1809" s="19">
        <f t="shared" si="1421"/>
        <v>-1.1207970112079574E-2</v>
      </c>
      <c r="F1809" s="19">
        <f t="shared" si="1373"/>
        <v>-2.4570024570024589E-2</v>
      </c>
      <c r="G1809" s="19">
        <f t="shared" si="1377"/>
        <v>-6.2578222778472865E-3</v>
      </c>
      <c r="H1809" s="19">
        <f t="shared" si="1413"/>
        <v>-0.74387300802758394</v>
      </c>
      <c r="I1809" s="19">
        <f t="shared" si="1413"/>
        <v>-1.1983040910753497</v>
      </c>
      <c r="J1809" s="19">
        <f t="shared" si="1413"/>
        <v>-0.23946774080820096</v>
      </c>
      <c r="K1809" s="2" t="s">
        <v>75</v>
      </c>
      <c r="L1809" s="40">
        <v>9.81</v>
      </c>
      <c r="M1809" s="19">
        <f t="shared" si="1397"/>
        <v>2.0429009193055517E-3</v>
      </c>
      <c r="N1809" s="19">
        <f t="shared" si="1422"/>
        <v>1.6580310880829029E-2</v>
      </c>
      <c r="O1809" s="19">
        <f t="shared" si="1374"/>
        <v>1.9750519750519883E-2</v>
      </c>
      <c r="P1809" s="19">
        <f t="shared" si="1378"/>
        <v>1.8691588785046696E-2</v>
      </c>
      <c r="Q1809" s="19">
        <f t="shared" si="1414"/>
        <v>1.2106394143511146</v>
      </c>
      <c r="R1809" s="19">
        <f t="shared" si="1414"/>
        <v>1.1704060240859133</v>
      </c>
      <c r="S1809" s="19">
        <f t="shared" si="1414"/>
        <v>0.87364211657060387</v>
      </c>
      <c r="T1809" s="19">
        <f t="shared" si="1398"/>
        <v>-1.9545124223786985</v>
      </c>
      <c r="U1809" s="19">
        <f t="shared" si="1398"/>
        <v>-2.3687101151612628</v>
      </c>
      <c r="V1809" s="19">
        <f t="shared" si="1398"/>
        <v>-1.1131098573788047</v>
      </c>
      <c r="W1809" s="19">
        <f t="shared" si="1379"/>
        <v>6.4288279200575317E-3</v>
      </c>
      <c r="X1809" s="19">
        <f t="shared" si="1380"/>
        <v>1.0229489826726321E-2</v>
      </c>
      <c r="Y1809" s="19">
        <f t="shared" si="1381"/>
        <v>1.5911904866532462</v>
      </c>
      <c r="Z1809" s="19">
        <f t="shared" si="1382"/>
        <v>1</v>
      </c>
      <c r="AA1809" s="19">
        <f t="shared" si="1383"/>
        <v>2.5911904866532462</v>
      </c>
      <c r="AB1809" s="19">
        <f t="shared" si="1384"/>
        <v>0.61407700238526686</v>
      </c>
      <c r="AC1809" s="19">
        <f t="shared" si="1385"/>
        <v>0.38592299761473314</v>
      </c>
      <c r="AD1809" s="20">
        <f t="shared" si="1386"/>
        <v>-1.6137853255188232E-3</v>
      </c>
      <c r="AE1809" s="21">
        <f t="shared" si="1391"/>
        <v>1</v>
      </c>
      <c r="AF1809" s="21">
        <f t="shared" si="1399"/>
        <v>0</v>
      </c>
      <c r="AG1809" s="21">
        <f t="shared" si="1400"/>
        <v>1</v>
      </c>
      <c r="AH1809" s="21">
        <f t="shared" si="1401"/>
        <v>1</v>
      </c>
      <c r="AI1809" s="21">
        <f t="shared" si="1415"/>
        <v>1</v>
      </c>
      <c r="AJ1809" s="21">
        <f t="shared" si="1416"/>
        <v>-1.6137853255188232E-3</v>
      </c>
      <c r="AK1809" s="24">
        <f t="shared" si="1392"/>
        <v>1</v>
      </c>
      <c r="AL1809" s="24">
        <f t="shared" si="1402"/>
        <v>0</v>
      </c>
      <c r="AM1809" s="24">
        <f t="shared" si="1403"/>
        <v>3</v>
      </c>
      <c r="AN1809" s="24">
        <f t="shared" si="1404"/>
        <v>0</v>
      </c>
      <c r="AO1809" s="24">
        <f t="shared" si="1405"/>
        <v>1</v>
      </c>
      <c r="AP1809" s="24">
        <f t="shared" si="1417"/>
        <v>-1.6137853255188232E-3</v>
      </c>
      <c r="AQ1809" s="27">
        <f t="shared" si="1393"/>
        <v>1</v>
      </c>
      <c r="AR1809" s="27">
        <f t="shared" si="1406"/>
        <v>0</v>
      </c>
      <c r="AS1809" s="27">
        <f t="shared" si="1407"/>
        <v>1</v>
      </c>
      <c r="AT1809" s="27">
        <f t="shared" si="1408"/>
        <v>0</v>
      </c>
      <c r="AU1809" s="27">
        <f t="shared" si="1409"/>
        <v>1</v>
      </c>
      <c r="AV1809" s="27">
        <f t="shared" si="1418"/>
        <v>-1.6137853255188232E-3</v>
      </c>
      <c r="AW1809">
        <f t="shared" si="1410"/>
        <v>110.80832343391069</v>
      </c>
      <c r="AX1809">
        <f t="shared" si="1411"/>
        <v>84.962666076238293</v>
      </c>
      <c r="AY1809">
        <f t="shared" si="1419"/>
        <v>81.275798721156903</v>
      </c>
      <c r="AZ1809">
        <f t="shared" si="1412"/>
        <v>-1.6137853255188232E-3</v>
      </c>
      <c r="BA1809">
        <f t="shared" si="1420"/>
        <v>92.083794543769912</v>
      </c>
      <c r="BB1809" s="4">
        <f t="shared" si="1394"/>
        <v>1</v>
      </c>
      <c r="BC1809" s="4">
        <f t="shared" si="1395"/>
        <v>1</v>
      </c>
    </row>
    <row r="1810" spans="1:55">
      <c r="A1810" s="37">
        <v>42999</v>
      </c>
      <c r="B1810" s="2" t="s">
        <v>76</v>
      </c>
      <c r="C1810" s="40">
        <v>7.97</v>
      </c>
      <c r="D1810" s="19">
        <f t="shared" si="1396"/>
        <v>3.7783375314860653E-3</v>
      </c>
      <c r="E1810" s="19">
        <f t="shared" si="1421"/>
        <v>-7.4719800747197525E-3</v>
      </c>
      <c r="F1810" s="19">
        <f t="shared" ref="F1810:F1873" si="1423">(C1810-C1800)/C1800</f>
        <v>-1.4833127317676156E-2</v>
      </c>
      <c r="G1810" s="19">
        <f t="shared" si="1377"/>
        <v>1.256281407035149E-3</v>
      </c>
      <c r="H1810" s="19">
        <f t="shared" si="1413"/>
        <v>-0.49305719842960627</v>
      </c>
      <c r="I1810" s="19">
        <f t="shared" si="1413"/>
        <v>-0.70905797741807097</v>
      </c>
      <c r="J1810" s="19">
        <f t="shared" si="1413"/>
        <v>4.8408177704528266E-2</v>
      </c>
      <c r="K1810" s="2" t="s">
        <v>75</v>
      </c>
      <c r="L1810" s="40">
        <v>9.91</v>
      </c>
      <c r="M1810" s="19">
        <f t="shared" si="1397"/>
        <v>1.0193679918450525E-2</v>
      </c>
      <c r="N1810" s="19">
        <f t="shared" si="1422"/>
        <v>2.3760330578512442E-2</v>
      </c>
      <c r="O1810" s="19">
        <f t="shared" ref="O1810:O1873" si="1424">(L1810-L1800)/L1800</f>
        <v>3.3368091762252375E-2</v>
      </c>
      <c r="P1810" s="19">
        <f t="shared" si="1378"/>
        <v>4.2060988433228218E-2</v>
      </c>
      <c r="Q1810" s="19">
        <f t="shared" si="1414"/>
        <v>1.7531896568532837</v>
      </c>
      <c r="R1810" s="19">
        <f t="shared" si="1414"/>
        <v>1.9215469875505318</v>
      </c>
      <c r="S1810" s="19">
        <f t="shared" si="1414"/>
        <v>1.9318214074578397</v>
      </c>
      <c r="T1810" s="19">
        <f t="shared" si="1398"/>
        <v>-2.24624685528289</v>
      </c>
      <c r="U1810" s="19">
        <f t="shared" si="1398"/>
        <v>-2.6306049649686027</v>
      </c>
      <c r="V1810" s="19">
        <f t="shared" si="1398"/>
        <v>-1.8834132297533115</v>
      </c>
      <c r="W1810" s="19">
        <f t="shared" si="1379"/>
        <v>6.4360877420498929E-3</v>
      </c>
      <c r="X1810" s="19">
        <f t="shared" si="1380"/>
        <v>9.91271097928049E-3</v>
      </c>
      <c r="Y1810" s="19">
        <f t="shared" si="1381"/>
        <v>1.5401764824485276</v>
      </c>
      <c r="Z1810" s="19">
        <f t="shared" si="1382"/>
        <v>1</v>
      </c>
      <c r="AA1810" s="19">
        <f t="shared" si="1383"/>
        <v>2.5401764824485276</v>
      </c>
      <c r="AB1810" s="19">
        <f t="shared" si="1384"/>
        <v>0.60632656553213982</v>
      </c>
      <c r="AC1810" s="19">
        <f t="shared" si="1385"/>
        <v>0.39367343446786018</v>
      </c>
      <c r="AD1810" s="20">
        <f t="shared" si="1386"/>
        <v>-1.9187707943075553E-3</v>
      </c>
      <c r="AE1810" s="21">
        <f t="shared" si="1391"/>
        <v>1</v>
      </c>
      <c r="AF1810" s="21">
        <f t="shared" si="1399"/>
        <v>0</v>
      </c>
      <c r="AG1810" s="21">
        <f t="shared" si="1400"/>
        <v>2</v>
      </c>
      <c r="AH1810" s="21">
        <f t="shared" si="1401"/>
        <v>0</v>
      </c>
      <c r="AI1810" s="21">
        <f t="shared" si="1415"/>
        <v>1</v>
      </c>
      <c r="AJ1810" s="21">
        <f t="shared" si="1416"/>
        <v>-1.9187707943075553E-3</v>
      </c>
      <c r="AK1810" s="24">
        <f t="shared" si="1392"/>
        <v>1</v>
      </c>
      <c r="AL1810" s="24">
        <f t="shared" si="1402"/>
        <v>0</v>
      </c>
      <c r="AM1810" s="24">
        <f t="shared" si="1403"/>
        <v>4</v>
      </c>
      <c r="AN1810" s="24">
        <f t="shared" si="1404"/>
        <v>0</v>
      </c>
      <c r="AO1810" s="24">
        <f t="shared" si="1405"/>
        <v>1</v>
      </c>
      <c r="AP1810" s="24">
        <f t="shared" si="1417"/>
        <v>-1.9187707943075553E-3</v>
      </c>
      <c r="AQ1810" s="27">
        <f t="shared" si="1393"/>
        <v>1</v>
      </c>
      <c r="AR1810" s="27">
        <f t="shared" si="1406"/>
        <v>0</v>
      </c>
      <c r="AS1810" s="27">
        <f t="shared" si="1407"/>
        <v>2</v>
      </c>
      <c r="AT1810" s="27">
        <f t="shared" si="1408"/>
        <v>0</v>
      </c>
      <c r="AU1810" s="27">
        <f t="shared" si="1409"/>
        <v>1</v>
      </c>
      <c r="AV1810" s="27">
        <f t="shared" si="1418"/>
        <v>-1.9187707943075553E-3</v>
      </c>
      <c r="AW1810">
        <f t="shared" si="1410"/>
        <v>110.59570765913951</v>
      </c>
      <c r="AX1810">
        <f t="shared" si="1411"/>
        <v>84.799642193964701</v>
      </c>
      <c r="AY1810">
        <f t="shared" si="1419"/>
        <v>81.119849092286728</v>
      </c>
      <c r="AZ1810">
        <f t="shared" si="1412"/>
        <v>-1.918770794307555E-3</v>
      </c>
      <c r="BA1810">
        <f t="shared" si="1420"/>
        <v>91.907106848170301</v>
      </c>
      <c r="BB1810" s="4">
        <f t="shared" si="1394"/>
        <v>1</v>
      </c>
      <c r="BC1810" s="4">
        <f t="shared" si="1395"/>
        <v>1</v>
      </c>
    </row>
    <row r="1811" spans="1:55">
      <c r="A1811" s="37">
        <v>43000</v>
      </c>
      <c r="B1811" s="2" t="s">
        <v>76</v>
      </c>
      <c r="C1811" s="40">
        <v>7.95</v>
      </c>
      <c r="D1811" s="19">
        <f t="shared" si="1396"/>
        <v>-2.5094102885821297E-3</v>
      </c>
      <c r="E1811" s="19">
        <f t="shared" si="1421"/>
        <v>-3.7593984962406325E-3</v>
      </c>
      <c r="F1811" s="19">
        <f t="shared" si="1423"/>
        <v>-1.6089108910891076E-2</v>
      </c>
      <c r="G1811" s="19">
        <f t="shared" si="1377"/>
        <v>-1.4869888475836444E-2</v>
      </c>
      <c r="H1811" s="19">
        <f t="shared" si="1413"/>
        <v>-0.24716169875819355</v>
      </c>
      <c r="I1811" s="19">
        <f t="shared" si="1413"/>
        <v>-0.76208614787358253</v>
      </c>
      <c r="J1811" s="19">
        <f t="shared" si="1413"/>
        <v>-0.58098358709111719</v>
      </c>
      <c r="K1811" s="2" t="s">
        <v>75</v>
      </c>
      <c r="L1811" s="40">
        <v>9.92</v>
      </c>
      <c r="M1811" s="19">
        <f t="shared" si="1397"/>
        <v>1.0090817356205638E-3</v>
      </c>
      <c r="N1811" s="19">
        <f t="shared" si="1422"/>
        <v>2.2680412371134089E-2</v>
      </c>
      <c r="O1811" s="19">
        <f t="shared" si="1424"/>
        <v>4.8625792811839222E-2</v>
      </c>
      <c r="P1811" s="19">
        <f t="shared" si="1378"/>
        <v>2.9045643153526902E-2</v>
      </c>
      <c r="Q1811" s="19">
        <f t="shared" si="1414"/>
        <v>1.6434179990442506</v>
      </c>
      <c r="R1811" s="19">
        <f t="shared" si="1414"/>
        <v>2.6543952813606015</v>
      </c>
      <c r="S1811" s="19">
        <f t="shared" si="1414"/>
        <v>1.2570266274377537</v>
      </c>
      <c r="T1811" s="19">
        <f t="shared" si="1398"/>
        <v>-1.8905796978024441</v>
      </c>
      <c r="U1811" s="19">
        <f t="shared" si="1398"/>
        <v>-3.4164814292341843</v>
      </c>
      <c r="V1811" s="19">
        <f t="shared" si="1398"/>
        <v>-1.8380102145288708</v>
      </c>
      <c r="W1811" s="19">
        <f t="shared" si="1379"/>
        <v>5.5806515907417462E-3</v>
      </c>
      <c r="X1811" s="19">
        <f t="shared" si="1380"/>
        <v>9.5324934651062707E-3</v>
      </c>
      <c r="Y1811" s="19">
        <f t="shared" si="1381"/>
        <v>1.7081326992211083</v>
      </c>
      <c r="Z1811" s="19">
        <f t="shared" si="1382"/>
        <v>1</v>
      </c>
      <c r="AA1811" s="19">
        <f t="shared" si="1383"/>
        <v>2.7081326992211086</v>
      </c>
      <c r="AB1811" s="19">
        <f t="shared" si="1384"/>
        <v>0.63074187602121112</v>
      </c>
      <c r="AC1811" s="19">
        <f t="shared" si="1385"/>
        <v>0.36925812397878877</v>
      </c>
      <c r="AD1811" s="20">
        <f t="shared" si="1386"/>
        <v>1.2825258418045684E-3</v>
      </c>
      <c r="AE1811" s="21">
        <f t="shared" si="1391"/>
        <v>1</v>
      </c>
      <c r="AF1811" s="21">
        <f t="shared" si="1399"/>
        <v>0</v>
      </c>
      <c r="AG1811" s="21">
        <f t="shared" si="1400"/>
        <v>3</v>
      </c>
      <c r="AH1811" s="21">
        <f t="shared" si="1401"/>
        <v>0</v>
      </c>
      <c r="AI1811" s="21">
        <f t="shared" si="1415"/>
        <v>1</v>
      </c>
      <c r="AJ1811" s="21">
        <f t="shared" si="1416"/>
        <v>1.2825258418045684E-3</v>
      </c>
      <c r="AK1811" s="24">
        <f t="shared" si="1392"/>
        <v>1</v>
      </c>
      <c r="AL1811" s="24">
        <f t="shared" si="1402"/>
        <v>0</v>
      </c>
      <c r="AM1811" s="24">
        <f t="shared" si="1403"/>
        <v>5</v>
      </c>
      <c r="AN1811" s="24">
        <f t="shared" si="1404"/>
        <v>0</v>
      </c>
      <c r="AO1811" s="24">
        <f t="shared" si="1405"/>
        <v>1</v>
      </c>
      <c r="AP1811" s="24">
        <f t="shared" si="1417"/>
        <v>1.2825258418045684E-3</v>
      </c>
      <c r="AQ1811" s="27">
        <f t="shared" si="1393"/>
        <v>1</v>
      </c>
      <c r="AR1811" s="27">
        <f t="shared" si="1406"/>
        <v>0</v>
      </c>
      <c r="AS1811" s="27">
        <f t="shared" si="1407"/>
        <v>3</v>
      </c>
      <c r="AT1811" s="27">
        <f t="shared" si="1408"/>
        <v>0</v>
      </c>
      <c r="AU1811" s="27">
        <f t="shared" si="1409"/>
        <v>1</v>
      </c>
      <c r="AV1811" s="27">
        <f t="shared" si="1418"/>
        <v>1.2825258418045684E-3</v>
      </c>
      <c r="AW1811">
        <f t="shared" si="1410"/>
        <v>110.73754951220502</v>
      </c>
      <c r="AX1811">
        <f t="shared" si="1411"/>
        <v>84.908399926454237</v>
      </c>
      <c r="AY1811">
        <f t="shared" si="1419"/>
        <v>81.223887395030872</v>
      </c>
      <c r="AZ1811">
        <f t="shared" si="1412"/>
        <v>1.2825258418045684E-3</v>
      </c>
      <c r="BA1811">
        <f t="shared" si="1420"/>
        <v>92.024980087748574</v>
      </c>
      <c r="BB1811" s="4">
        <f t="shared" si="1394"/>
        <v>1</v>
      </c>
      <c r="BC1811" s="4">
        <f t="shared" si="1395"/>
        <v>1</v>
      </c>
    </row>
    <row r="1812" spans="1:55">
      <c r="A1812" s="37">
        <v>43003</v>
      </c>
      <c r="B1812" s="2" t="s">
        <v>76</v>
      </c>
      <c r="C1812" s="40">
        <v>8.06</v>
      </c>
      <c r="D1812" s="19">
        <f t="shared" si="1396"/>
        <v>1.3836477987421424E-2</v>
      </c>
      <c r="E1812" s="19">
        <f t="shared" si="1421"/>
        <v>7.5000000000000622E-3</v>
      </c>
      <c r="F1812" s="19">
        <f t="shared" si="1423"/>
        <v>-2.4752475247524224E-3</v>
      </c>
      <c r="G1812" s="19">
        <f t="shared" si="1377"/>
        <v>-1.7073170731707173E-2</v>
      </c>
      <c r="H1812" s="19">
        <f t="shared" si="1413"/>
        <v>0.49387325071778387</v>
      </c>
      <c r="I1812" s="19">
        <f t="shared" si="1413"/>
        <v>-0.11610350497849976</v>
      </c>
      <c r="J1812" s="19">
        <f t="shared" si="1413"/>
        <v>-0.66484654355617978</v>
      </c>
      <c r="K1812" s="2" t="s">
        <v>75</v>
      </c>
      <c r="L1812" s="40">
        <v>10.119999999999999</v>
      </c>
      <c r="M1812" s="19">
        <f t="shared" si="1397"/>
        <v>2.0161290322580575E-2</v>
      </c>
      <c r="N1812" s="19">
        <f t="shared" si="1422"/>
        <v>3.5823950870010203E-2</v>
      </c>
      <c r="O1812" s="19">
        <f t="shared" si="1424"/>
        <v>3.5823950870010203E-2</v>
      </c>
      <c r="P1812" s="19">
        <f t="shared" si="1378"/>
        <v>5.8577405857740447E-2</v>
      </c>
      <c r="Q1812" s="19">
        <f t="shared" si="1414"/>
        <v>2.5625870537950792</v>
      </c>
      <c r="R1812" s="19">
        <f t="shared" si="1414"/>
        <v>1.8336355598144518</v>
      </c>
      <c r="S1812" s="19">
        <f t="shared" si="1414"/>
        <v>2.440263596759225</v>
      </c>
      <c r="T1812" s="19">
        <f t="shared" si="1398"/>
        <v>-2.0687138030772951</v>
      </c>
      <c r="U1812" s="19">
        <f t="shared" si="1398"/>
        <v>-1.9497390647929516</v>
      </c>
      <c r="V1812" s="19">
        <f t="shared" si="1398"/>
        <v>-3.1051101403154049</v>
      </c>
      <c r="W1812" s="19">
        <f t="shared" si="1379"/>
        <v>5.2318955940985033E-3</v>
      </c>
      <c r="X1812" s="19">
        <f t="shared" si="1380"/>
        <v>1.0103768497686494E-2</v>
      </c>
      <c r="Y1812" s="19">
        <f t="shared" si="1381"/>
        <v>1.9311869504971366</v>
      </c>
      <c r="Z1812" s="19">
        <f t="shared" si="1382"/>
        <v>1</v>
      </c>
      <c r="AA1812" s="19">
        <f t="shared" si="1383"/>
        <v>2.9311869504971364</v>
      </c>
      <c r="AB1812" s="19">
        <f t="shared" si="1384"/>
        <v>0.65884127594440967</v>
      </c>
      <c r="AC1812" s="19">
        <f t="shared" si="1385"/>
        <v>0.34115872405559039</v>
      </c>
      <c r="AD1812" s="20">
        <f t="shared" si="1386"/>
        <v>4.2958263154103124E-4</v>
      </c>
      <c r="AE1812" s="21">
        <f t="shared" si="1391"/>
        <v>1</v>
      </c>
      <c r="AF1812" s="21">
        <f t="shared" si="1399"/>
        <v>0</v>
      </c>
      <c r="AG1812" s="21">
        <f t="shared" si="1400"/>
        <v>4</v>
      </c>
      <c r="AH1812" s="21">
        <f t="shared" si="1401"/>
        <v>0</v>
      </c>
      <c r="AI1812" s="21">
        <f t="shared" si="1415"/>
        <v>1</v>
      </c>
      <c r="AJ1812" s="21">
        <f t="shared" si="1416"/>
        <v>4.2958263154103124E-4</v>
      </c>
      <c r="AK1812" s="24">
        <f t="shared" si="1392"/>
        <v>1</v>
      </c>
      <c r="AL1812" s="24">
        <f t="shared" si="1402"/>
        <v>0</v>
      </c>
      <c r="AM1812" s="24">
        <f t="shared" si="1403"/>
        <v>1</v>
      </c>
      <c r="AN1812" s="24">
        <f t="shared" si="1404"/>
        <v>1</v>
      </c>
      <c r="AO1812" s="24">
        <f t="shared" si="1405"/>
        <v>1</v>
      </c>
      <c r="AP1812" s="24">
        <f t="shared" si="1417"/>
        <v>4.2958263154103124E-4</v>
      </c>
      <c r="AQ1812" s="27">
        <f t="shared" si="1393"/>
        <v>1</v>
      </c>
      <c r="AR1812" s="27">
        <f t="shared" si="1406"/>
        <v>0</v>
      </c>
      <c r="AS1812" s="27">
        <f t="shared" si="1407"/>
        <v>4</v>
      </c>
      <c r="AT1812" s="27">
        <f t="shared" si="1408"/>
        <v>0</v>
      </c>
      <c r="AU1812" s="27">
        <f t="shared" si="1409"/>
        <v>1</v>
      </c>
      <c r="AV1812" s="27">
        <f t="shared" si="1418"/>
        <v>4.2958263154103124E-4</v>
      </c>
      <c r="AW1812">
        <f t="shared" si="1410"/>
        <v>110.78512044013488</v>
      </c>
      <c r="AX1812">
        <f t="shared" si="1411"/>
        <v>84.944875100334585</v>
      </c>
      <c r="AY1812">
        <f t="shared" si="1419"/>
        <v>81.258779766322021</v>
      </c>
      <c r="AZ1812">
        <f t="shared" si="1412"/>
        <v>4.2958263154103124E-4</v>
      </c>
      <c r="BA1812">
        <f t="shared" si="1420"/>
        <v>92.064512420862187</v>
      </c>
      <c r="BB1812" s="4">
        <f t="shared" si="1394"/>
        <v>1</v>
      </c>
      <c r="BC1812" s="4">
        <f t="shared" si="1395"/>
        <v>1</v>
      </c>
    </row>
    <row r="1813" spans="1:55">
      <c r="A1813" s="37">
        <v>43004</v>
      </c>
      <c r="B1813" s="2" t="s">
        <v>76</v>
      </c>
      <c r="C1813" s="40">
        <v>8.09</v>
      </c>
      <c r="D1813" s="19">
        <f t="shared" si="1396"/>
        <v>3.7220843672455782E-3</v>
      </c>
      <c r="E1813" s="19">
        <f t="shared" si="1421"/>
        <v>1.5056461731493113E-2</v>
      </c>
      <c r="F1813" s="19">
        <f t="shared" si="1423"/>
        <v>7.4719800747198636E-3</v>
      </c>
      <c r="G1813" s="19">
        <f t="shared" si="1377"/>
        <v>-3.6945812807880991E-3</v>
      </c>
      <c r="H1813" s="19">
        <f t="shared" si="1413"/>
        <v>0.99083288018126214</v>
      </c>
      <c r="I1813" s="19">
        <f t="shared" si="1413"/>
        <v>0.3501436856941299</v>
      </c>
      <c r="J1813" s="19">
        <f t="shared" si="1413"/>
        <v>-0.14237549074811809</v>
      </c>
      <c r="K1813" s="2" t="s">
        <v>75</v>
      </c>
      <c r="L1813" s="40">
        <v>10.18</v>
      </c>
      <c r="M1813" s="19">
        <f t="shared" si="1397"/>
        <v>5.9288537549407614E-3</v>
      </c>
      <c r="N1813" s="19">
        <f t="shared" si="1422"/>
        <v>3.9836567926455631E-2</v>
      </c>
      <c r="O1813" s="19">
        <f t="shared" si="1424"/>
        <v>4.7325102880658339E-2</v>
      </c>
      <c r="P1813" s="19">
        <f t="shared" si="1378"/>
        <v>6.5968586387434441E-2</v>
      </c>
      <c r="Q1813" s="19">
        <f t="shared" si="1414"/>
        <v>2.6915600506784494</v>
      </c>
      <c r="R1813" s="19">
        <f t="shared" si="1414"/>
        <v>2.3323191551996048</v>
      </c>
      <c r="S1813" s="19">
        <f t="shared" si="1414"/>
        <v>2.5300325473341072</v>
      </c>
      <c r="T1813" s="19">
        <f t="shared" si="1398"/>
        <v>-1.7007271704971871</v>
      </c>
      <c r="U1813" s="19">
        <f t="shared" si="1398"/>
        <v>-1.9821754695054747</v>
      </c>
      <c r="V1813" s="19">
        <f t="shared" si="1398"/>
        <v>-2.6724080380822253</v>
      </c>
      <c r="W1813" s="19">
        <f t="shared" si="1379"/>
        <v>4.8802606731278642E-3</v>
      </c>
      <c r="X1813" s="19">
        <f t="shared" si="1380"/>
        <v>1.0080807593551294E-2</v>
      </c>
      <c r="Y1813" s="19">
        <f t="shared" si="1381"/>
        <v>2.0656289220490116</v>
      </c>
      <c r="Z1813" s="19">
        <f t="shared" si="1382"/>
        <v>1</v>
      </c>
      <c r="AA1813" s="19">
        <f t="shared" si="1383"/>
        <v>3.0656289220490116</v>
      </c>
      <c r="AB1813" s="19">
        <f t="shared" si="1384"/>
        <v>0.67380265993458277</v>
      </c>
      <c r="AC1813" s="19">
        <f t="shared" si="1385"/>
        <v>0.32619734006541728</v>
      </c>
      <c r="AD1813" s="20">
        <f t="shared" si="1386"/>
        <v>-4.4766708303353372E-4</v>
      </c>
      <c r="AE1813" s="21">
        <f t="shared" si="1391"/>
        <v>1</v>
      </c>
      <c r="AF1813" s="21">
        <f t="shared" si="1399"/>
        <v>0</v>
      </c>
      <c r="AG1813" s="21">
        <f t="shared" si="1400"/>
        <v>5</v>
      </c>
      <c r="AH1813" s="21">
        <f t="shared" si="1401"/>
        <v>0</v>
      </c>
      <c r="AI1813" s="21">
        <f t="shared" si="1415"/>
        <v>1</v>
      </c>
      <c r="AJ1813" s="21">
        <f t="shared" si="1416"/>
        <v>-4.4766708303353372E-4</v>
      </c>
      <c r="AK1813" s="24">
        <f t="shared" si="1392"/>
        <v>1</v>
      </c>
      <c r="AL1813" s="24">
        <f t="shared" si="1402"/>
        <v>0</v>
      </c>
      <c r="AM1813" s="24">
        <f t="shared" si="1403"/>
        <v>2</v>
      </c>
      <c r="AN1813" s="24">
        <f t="shared" si="1404"/>
        <v>0</v>
      </c>
      <c r="AO1813" s="24">
        <f t="shared" si="1405"/>
        <v>1</v>
      </c>
      <c r="AP1813" s="24">
        <f t="shared" si="1417"/>
        <v>-4.4766708303353372E-4</v>
      </c>
      <c r="AQ1813" s="27">
        <f t="shared" si="1393"/>
        <v>1</v>
      </c>
      <c r="AR1813" s="27">
        <f t="shared" si="1406"/>
        <v>0</v>
      </c>
      <c r="AS1813" s="27">
        <f t="shared" si="1407"/>
        <v>5</v>
      </c>
      <c r="AT1813" s="27">
        <f t="shared" si="1408"/>
        <v>0</v>
      </c>
      <c r="AU1813" s="27">
        <f t="shared" si="1409"/>
        <v>1</v>
      </c>
      <c r="AV1813" s="27">
        <f t="shared" si="1418"/>
        <v>-4.4766708303353372E-4</v>
      </c>
      <c r="AW1813">
        <f t="shared" si="1410"/>
        <v>110.73552558842391</v>
      </c>
      <c r="AX1813">
        <f t="shared" si="1411"/>
        <v>84.906848075879765</v>
      </c>
      <c r="AY1813">
        <f t="shared" si="1419"/>
        <v>81.22240288541316</v>
      </c>
      <c r="AZ1813">
        <f t="shared" si="1412"/>
        <v>-4.4766708303353372E-4</v>
      </c>
      <c r="BA1813">
        <f t="shared" si="1420"/>
        <v>92.023298169135828</v>
      </c>
      <c r="BB1813" s="4">
        <f t="shared" si="1394"/>
        <v>1</v>
      </c>
      <c r="BC1813" s="4">
        <f t="shared" si="1395"/>
        <v>1</v>
      </c>
    </row>
    <row r="1814" spans="1:55">
      <c r="A1814" s="37">
        <v>43005</v>
      </c>
      <c r="B1814" s="2" t="s">
        <v>76</v>
      </c>
      <c r="C1814" s="40">
        <v>8.0500000000000007</v>
      </c>
      <c r="D1814" s="19">
        <f t="shared" si="1396"/>
        <v>-4.9443757725586091E-3</v>
      </c>
      <c r="E1814" s="19">
        <f t="shared" si="1421"/>
        <v>1.3853904282115909E-2</v>
      </c>
      <c r="F1814" s="19">
        <f t="shared" si="1423"/>
        <v>2.4906600249067685E-3</v>
      </c>
      <c r="G1814" s="19">
        <f t="shared" si="1377"/>
        <v>-9.8400984009840171E-3</v>
      </c>
      <c r="H1814" s="19">
        <f t="shared" si="1413"/>
        <v>0.91328041387664693</v>
      </c>
      <c r="I1814" s="19">
        <f t="shared" si="1413"/>
        <v>0.11695750134168721</v>
      </c>
      <c r="J1814" s="19">
        <f t="shared" si="1413"/>
        <v>-0.37750775998428843</v>
      </c>
      <c r="K1814" s="2" t="s">
        <v>75</v>
      </c>
      <c r="L1814" s="40">
        <v>10.09</v>
      </c>
      <c r="M1814" s="19">
        <f t="shared" si="1397"/>
        <v>-8.8408644400785712E-3</v>
      </c>
      <c r="N1814" s="19">
        <f t="shared" si="1422"/>
        <v>2.8542303771661504E-2</v>
      </c>
      <c r="O1814" s="19">
        <f t="shared" si="1424"/>
        <v>4.5595854922279737E-2</v>
      </c>
      <c r="P1814" s="19">
        <f t="shared" si="1378"/>
        <v>4.4513457556935788E-2</v>
      </c>
      <c r="Q1814" s="19">
        <f t="shared" si="1414"/>
        <v>1.8086409392748559</v>
      </c>
      <c r="R1814" s="19">
        <f t="shared" si="1414"/>
        <v>2.1283520647598744</v>
      </c>
      <c r="S1814" s="19">
        <f t="shared" si="1414"/>
        <v>1.5807119417271587</v>
      </c>
      <c r="T1814" s="19">
        <f t="shared" si="1398"/>
        <v>-0.89536052539820898</v>
      </c>
      <c r="U1814" s="19">
        <f t="shared" si="1398"/>
        <v>-2.0113945634181873</v>
      </c>
      <c r="V1814" s="19">
        <f t="shared" si="1398"/>
        <v>-1.9582197017114471</v>
      </c>
      <c r="W1814" s="19">
        <f t="shared" si="1379"/>
        <v>4.9810088657890484E-3</v>
      </c>
      <c r="X1814" s="19">
        <f t="shared" si="1380"/>
        <v>1.0228466244435028E-2</v>
      </c>
      <c r="Y1814" s="19">
        <f t="shared" si="1381"/>
        <v>2.0534928806666004</v>
      </c>
      <c r="Z1814" s="19">
        <f t="shared" si="1382"/>
        <v>1</v>
      </c>
      <c r="AA1814" s="19">
        <f t="shared" si="1383"/>
        <v>3.0534928806666004</v>
      </c>
      <c r="AB1814" s="19">
        <f t="shared" si="1384"/>
        <v>0.67250619566478487</v>
      </c>
      <c r="AC1814" s="19">
        <f t="shared" si="1385"/>
        <v>0.32749380433521513</v>
      </c>
      <c r="AD1814" s="20">
        <f t="shared" si="1386"/>
        <v>-3.2033391644877597E-3</v>
      </c>
      <c r="AE1814" s="21">
        <f t="shared" si="1391"/>
        <v>0</v>
      </c>
      <c r="AF1814" s="21">
        <f t="shared" si="1399"/>
        <v>0</v>
      </c>
      <c r="AG1814" s="21">
        <f t="shared" si="1400"/>
        <v>0</v>
      </c>
      <c r="AH1814" s="21">
        <f t="shared" si="1401"/>
        <v>1</v>
      </c>
      <c r="AI1814" s="21">
        <f t="shared" si="1415"/>
        <v>0</v>
      </c>
      <c r="AJ1814" s="21">
        <f t="shared" si="1416"/>
        <v>0</v>
      </c>
      <c r="AK1814" s="24">
        <f t="shared" si="1392"/>
        <v>1</v>
      </c>
      <c r="AL1814" s="24">
        <f t="shared" si="1402"/>
        <v>0</v>
      </c>
      <c r="AM1814" s="24">
        <f t="shared" si="1403"/>
        <v>3</v>
      </c>
      <c r="AN1814" s="24">
        <f t="shared" si="1404"/>
        <v>0</v>
      </c>
      <c r="AO1814" s="24">
        <f t="shared" si="1405"/>
        <v>1</v>
      </c>
      <c r="AP1814" s="24">
        <f t="shared" si="1417"/>
        <v>-3.2033391644877597E-3</v>
      </c>
      <c r="AQ1814" s="27">
        <f t="shared" si="1393"/>
        <v>1</v>
      </c>
      <c r="AR1814" s="27">
        <f t="shared" si="1406"/>
        <v>0</v>
      </c>
      <c r="AS1814" s="27">
        <f t="shared" si="1407"/>
        <v>1</v>
      </c>
      <c r="AT1814" s="27">
        <f t="shared" si="1408"/>
        <v>1</v>
      </c>
      <c r="AU1814" s="27">
        <f t="shared" si="1409"/>
        <v>1</v>
      </c>
      <c r="AV1814" s="27">
        <f t="shared" si="1418"/>
        <v>-3.2033391644877597E-3</v>
      </c>
      <c r="AW1814">
        <f t="shared" si="1410"/>
        <v>110.73552558842391</v>
      </c>
      <c r="AX1814">
        <f t="shared" si="1411"/>
        <v>84.634862644105084</v>
      </c>
      <c r="AY1814">
        <f t="shared" si="1419"/>
        <v>80.962219981216506</v>
      </c>
      <c r="AZ1814">
        <f t="shared" si="1412"/>
        <v>-2.1355594429918398E-3</v>
      </c>
      <c r="BA1814">
        <f t="shared" si="1420"/>
        <v>91.826776945755483</v>
      </c>
      <c r="BB1814" s="4">
        <f t="shared" si="1394"/>
        <v>0</v>
      </c>
      <c r="BC1814" s="4">
        <f t="shared" si="1395"/>
        <v>0</v>
      </c>
    </row>
    <row r="1815" spans="1:55">
      <c r="A1815" s="37">
        <v>43006</v>
      </c>
      <c r="B1815" s="2" t="s">
        <v>76</v>
      </c>
      <c r="C1815" s="40">
        <v>8</v>
      </c>
      <c r="D1815" s="19">
        <f t="shared" si="1396"/>
        <v>-6.2111801242236905E-3</v>
      </c>
      <c r="E1815" s="19">
        <f t="shared" si="1421"/>
        <v>3.7641154328733059E-3</v>
      </c>
      <c r="F1815" s="19">
        <f t="shared" si="1423"/>
        <v>-3.7359900373598212E-3</v>
      </c>
      <c r="G1815" s="19">
        <f t="shared" si="1377"/>
        <v>-1.3563501849568366E-2</v>
      </c>
      <c r="H1815" s="19">
        <f t="shared" si="1413"/>
        <v>0.24851492600219963</v>
      </c>
      <c r="I1815" s="19">
        <f t="shared" si="1413"/>
        <v>-0.17549491856553967</v>
      </c>
      <c r="J1815" s="19">
        <f t="shared" si="1413"/>
        <v>-0.51674329885305537</v>
      </c>
      <c r="K1815" s="2" t="s">
        <v>75</v>
      </c>
      <c r="L1815" s="40">
        <v>10.06</v>
      </c>
      <c r="M1815" s="19">
        <f t="shared" si="1397"/>
        <v>-2.9732408325073697E-3</v>
      </c>
      <c r="N1815" s="19">
        <f t="shared" si="1422"/>
        <v>1.5136226034308815E-2</v>
      </c>
      <c r="O1815" s="19">
        <f t="shared" si="1424"/>
        <v>3.9256198347107522E-2</v>
      </c>
      <c r="P1815" s="19">
        <f t="shared" si="1378"/>
        <v>3.9256198347107522E-2</v>
      </c>
      <c r="Q1815" s="19">
        <f t="shared" si="1414"/>
        <v>0.93075244733143148</v>
      </c>
      <c r="R1815" s="19">
        <f t="shared" si="1414"/>
        <v>1.7671630798086517</v>
      </c>
      <c r="S1815" s="19">
        <f t="shared" si="1414"/>
        <v>1.3379634274421199</v>
      </c>
      <c r="T1815" s="19">
        <f t="shared" si="1398"/>
        <v>-0.68223752132923188</v>
      </c>
      <c r="U1815" s="19">
        <f t="shared" si="1398"/>
        <v>-1.9426579983741914</v>
      </c>
      <c r="V1815" s="19">
        <f t="shared" si="1398"/>
        <v>-1.8547067262951753</v>
      </c>
      <c r="W1815" s="19">
        <f t="shared" si="1379"/>
        <v>5.1278475064807294E-3</v>
      </c>
      <c r="X1815" s="19">
        <f t="shared" si="1380"/>
        <v>1.0294545933206604E-2</v>
      </c>
      <c r="Y1815" s="19">
        <f t="shared" si="1381"/>
        <v>2.0075764578014548</v>
      </c>
      <c r="Z1815" s="19">
        <f t="shared" si="1382"/>
        <v>1</v>
      </c>
      <c r="AA1815" s="19">
        <f t="shared" si="1383"/>
        <v>3.0075764578014548</v>
      </c>
      <c r="AB1815" s="19">
        <f t="shared" si="1384"/>
        <v>0.66750637464059603</v>
      </c>
      <c r="AC1815" s="19">
        <f t="shared" si="1385"/>
        <v>0.33249362535940391</v>
      </c>
      <c r="AD1815" s="20">
        <f t="shared" si="1386"/>
        <v>-5.1310202741379225E-3</v>
      </c>
      <c r="AE1815" s="21">
        <f t="shared" si="1391"/>
        <v>0</v>
      </c>
      <c r="AF1815" s="21">
        <f t="shared" si="1399"/>
        <v>0</v>
      </c>
      <c r="AG1815" s="21">
        <f t="shared" si="1400"/>
        <v>0</v>
      </c>
      <c r="AH1815" s="21">
        <f t="shared" si="1401"/>
        <v>0</v>
      </c>
      <c r="AI1815" s="21">
        <f t="shared" si="1415"/>
        <v>0</v>
      </c>
      <c r="AJ1815" s="21">
        <f t="shared" si="1416"/>
        <v>0</v>
      </c>
      <c r="AK1815" s="24">
        <f t="shared" si="1392"/>
        <v>1</v>
      </c>
      <c r="AL1815" s="24">
        <f t="shared" si="1402"/>
        <v>0</v>
      </c>
      <c r="AM1815" s="24">
        <f t="shared" si="1403"/>
        <v>4</v>
      </c>
      <c r="AN1815" s="24">
        <f t="shared" si="1404"/>
        <v>0</v>
      </c>
      <c r="AO1815" s="24">
        <f t="shared" si="1405"/>
        <v>1</v>
      </c>
      <c r="AP1815" s="24">
        <f t="shared" si="1417"/>
        <v>-5.1310202741379225E-3</v>
      </c>
      <c r="AQ1815" s="27">
        <f t="shared" si="1393"/>
        <v>1</v>
      </c>
      <c r="AR1815" s="27">
        <f t="shared" si="1406"/>
        <v>0</v>
      </c>
      <c r="AS1815" s="27">
        <f t="shared" si="1407"/>
        <v>2</v>
      </c>
      <c r="AT1815" s="27">
        <f t="shared" si="1408"/>
        <v>0</v>
      </c>
      <c r="AU1815" s="27">
        <f t="shared" si="1409"/>
        <v>1</v>
      </c>
      <c r="AV1815" s="27">
        <f t="shared" si="1418"/>
        <v>-5.1310202741379225E-3</v>
      </c>
      <c r="AW1815">
        <f t="shared" si="1410"/>
        <v>110.73552558842391</v>
      </c>
      <c r="AX1815">
        <f t="shared" si="1411"/>
        <v>84.2005994479793</v>
      </c>
      <c r="AY1815">
        <f t="shared" si="1419"/>
        <v>80.546801189053667</v>
      </c>
      <c r="AZ1815">
        <f t="shared" si="1412"/>
        <v>-3.4206801827586148E-3</v>
      </c>
      <c r="BA1815">
        <f t="shared" si="1420"/>
        <v>91.512666909610545</v>
      </c>
      <c r="BB1815" s="4">
        <f t="shared" si="1394"/>
        <v>0</v>
      </c>
      <c r="BC1815" s="4">
        <f t="shared" si="1395"/>
        <v>0</v>
      </c>
    </row>
    <row r="1816" spans="1:55">
      <c r="A1816" s="37">
        <v>43007</v>
      </c>
      <c r="B1816" s="2" t="s">
        <v>76</v>
      </c>
      <c r="C1816" s="40">
        <v>7.99</v>
      </c>
      <c r="D1816" s="19">
        <f t="shared" si="1396"/>
        <v>-1.2499999999999734E-3</v>
      </c>
      <c r="E1816" s="19">
        <f t="shared" si="1421"/>
        <v>5.0314465408805072E-3</v>
      </c>
      <c r="F1816" s="19">
        <f t="shared" si="1423"/>
        <v>1.2531328320801738E-3</v>
      </c>
      <c r="G1816" s="19">
        <f t="shared" si="1377"/>
        <v>-1.2360939431396743E-2</v>
      </c>
      <c r="H1816" s="19">
        <f t="shared" si="1413"/>
        <v>0.3351005386007237</v>
      </c>
      <c r="I1816" s="19">
        <f t="shared" si="1413"/>
        <v>5.8932344522730544E-2</v>
      </c>
      <c r="J1816" s="19">
        <f t="shared" si="1413"/>
        <v>-0.46642491262666841</v>
      </c>
      <c r="K1816" s="2" t="s">
        <v>75</v>
      </c>
      <c r="L1816" s="40">
        <v>10.19</v>
      </c>
      <c r="M1816" s="19">
        <f t="shared" si="1397"/>
        <v>1.2922465208747416E-2</v>
      </c>
      <c r="N1816" s="19">
        <f t="shared" si="1422"/>
        <v>2.7217741935483829E-2</v>
      </c>
      <c r="O1816" s="19">
        <f t="shared" si="1424"/>
        <v>5.0515463917525802E-2</v>
      </c>
      <c r="P1816" s="19">
        <f t="shared" si="1378"/>
        <v>5.0515463917525802E-2</v>
      </c>
      <c r="Q1816" s="19">
        <f t="shared" si="1414"/>
        <v>1.6596514527876225</v>
      </c>
      <c r="R1816" s="19">
        <f t="shared" si="1414"/>
        <v>2.2156110391565429</v>
      </c>
      <c r="S1816" s="19">
        <f t="shared" si="1414"/>
        <v>1.6723406434883166</v>
      </c>
      <c r="T1816" s="19">
        <f t="shared" si="1398"/>
        <v>-1.3245509141868987</v>
      </c>
      <c r="U1816" s="19">
        <f t="shared" si="1398"/>
        <v>-2.1566786946338126</v>
      </c>
      <c r="V1816" s="19">
        <f t="shared" si="1398"/>
        <v>-2.138765556114985</v>
      </c>
      <c r="W1816" s="19">
        <f t="shared" si="1379"/>
        <v>5.112618129683541E-3</v>
      </c>
      <c r="X1816" s="19">
        <f t="shared" si="1380"/>
        <v>1.0581713510062138E-2</v>
      </c>
      <c r="Y1816" s="19">
        <f t="shared" si="1381"/>
        <v>2.0697249905337878</v>
      </c>
      <c r="Z1816" s="19">
        <f t="shared" si="1382"/>
        <v>1</v>
      </c>
      <c r="AA1816" s="19">
        <f t="shared" si="1383"/>
        <v>3.0697249905337878</v>
      </c>
      <c r="AB1816" s="19">
        <f t="shared" si="1384"/>
        <v>0.67423791933032018</v>
      </c>
      <c r="AC1816" s="19">
        <f t="shared" si="1385"/>
        <v>0.32576208066967988</v>
      </c>
      <c r="AD1816" s="20">
        <f t="shared" si="1386"/>
        <v>1.0742758366172026E-3</v>
      </c>
      <c r="AE1816" s="21">
        <f t="shared" si="1391"/>
        <v>1</v>
      </c>
      <c r="AF1816" s="21">
        <f t="shared" si="1399"/>
        <v>0</v>
      </c>
      <c r="AG1816" s="21">
        <f t="shared" si="1400"/>
        <v>1</v>
      </c>
      <c r="AH1816" s="21">
        <f t="shared" si="1401"/>
        <v>0</v>
      </c>
      <c r="AI1816" s="21">
        <f t="shared" si="1415"/>
        <v>1</v>
      </c>
      <c r="AJ1816" s="21">
        <f t="shared" si="1416"/>
        <v>1.0742758366172026E-3</v>
      </c>
      <c r="AK1816" s="24">
        <f t="shared" si="1392"/>
        <v>1</v>
      </c>
      <c r="AL1816" s="24">
        <f t="shared" si="1402"/>
        <v>0</v>
      </c>
      <c r="AM1816" s="24">
        <f t="shared" si="1403"/>
        <v>5</v>
      </c>
      <c r="AN1816" s="24">
        <f t="shared" si="1404"/>
        <v>0</v>
      </c>
      <c r="AO1816" s="24">
        <f t="shared" si="1405"/>
        <v>1</v>
      </c>
      <c r="AP1816" s="24">
        <f t="shared" si="1417"/>
        <v>1.0742758366172026E-3</v>
      </c>
      <c r="AQ1816" s="27">
        <f t="shared" si="1393"/>
        <v>1</v>
      </c>
      <c r="AR1816" s="27">
        <f t="shared" si="1406"/>
        <v>0</v>
      </c>
      <c r="AS1816" s="27">
        <f t="shared" si="1407"/>
        <v>3</v>
      </c>
      <c r="AT1816" s="27">
        <f t="shared" si="1408"/>
        <v>0</v>
      </c>
      <c r="AU1816" s="27">
        <f t="shared" si="1409"/>
        <v>1</v>
      </c>
      <c r="AV1816" s="27">
        <f t="shared" si="1418"/>
        <v>1.0742758366172026E-3</v>
      </c>
      <c r="AW1816">
        <f t="shared" si="1410"/>
        <v>110.85448608781866</v>
      </c>
      <c r="AX1816">
        <f t="shared" si="1411"/>
        <v>84.291054117394935</v>
      </c>
      <c r="AY1816">
        <f t="shared" si="1419"/>
        <v>80.633330671287865</v>
      </c>
      <c r="AZ1816">
        <f t="shared" si="1412"/>
        <v>1.0742758366172026E-3</v>
      </c>
      <c r="BA1816">
        <f t="shared" si="1420"/>
        <v>91.610976756415937</v>
      </c>
      <c r="BB1816" s="4">
        <f t="shared" si="1394"/>
        <v>1</v>
      </c>
      <c r="BC1816" s="4">
        <f t="shared" si="1395"/>
        <v>1</v>
      </c>
    </row>
    <row r="1817" spans="1:55">
      <c r="A1817" s="37">
        <v>43017</v>
      </c>
      <c r="B1817" s="2" t="s">
        <v>76</v>
      </c>
      <c r="C1817" s="40">
        <v>7.98</v>
      </c>
      <c r="D1817" s="19">
        <f t="shared" si="1396"/>
        <v>-1.2515644555694352E-3</v>
      </c>
      <c r="E1817" s="19">
        <f t="shared" si="1421"/>
        <v>-9.9255583126550955E-3</v>
      </c>
      <c r="F1817" s="19">
        <f t="shared" si="1423"/>
        <v>-2.4999999999999467E-3</v>
      </c>
      <c r="G1817" s="19">
        <f t="shared" si="1377"/>
        <v>-1.4814814814814718E-2</v>
      </c>
      <c r="H1817" s="19">
        <f t="shared" si="1413"/>
        <v>-0.66430179596061523</v>
      </c>
      <c r="I1817" s="19">
        <f t="shared" si="1413"/>
        <v>-0.11753853310210557</v>
      </c>
      <c r="J1817" s="19">
        <f t="shared" si="1413"/>
        <v>-0.55450330172902318</v>
      </c>
      <c r="K1817" s="2" t="s">
        <v>75</v>
      </c>
      <c r="L1817" s="40">
        <v>10.130000000000001</v>
      </c>
      <c r="M1817" s="19">
        <f t="shared" si="1397"/>
        <v>-5.8881256133462932E-3</v>
      </c>
      <c r="N1817" s="19">
        <f t="shared" si="1422"/>
        <v>9.8814229249027312E-4</v>
      </c>
      <c r="O1817" s="19">
        <f t="shared" si="1424"/>
        <v>3.6847492323439222E-2</v>
      </c>
      <c r="P1817" s="19">
        <f t="shared" si="1378"/>
        <v>4.432989690721665E-2</v>
      </c>
      <c r="Q1817" s="19">
        <f t="shared" si="1414"/>
        <v>5.9136728327786554E-2</v>
      </c>
      <c r="R1817" s="19">
        <f t="shared" si="1414"/>
        <v>1.5424200411111655</v>
      </c>
      <c r="S1817" s="19">
        <f t="shared" si="1414"/>
        <v>1.4112357028932454</v>
      </c>
      <c r="T1817" s="19">
        <f t="shared" si="1398"/>
        <v>-0.72343852428840183</v>
      </c>
      <c r="U1817" s="19">
        <f t="shared" si="1398"/>
        <v>-1.659958574213271</v>
      </c>
      <c r="V1817" s="19">
        <f t="shared" si="1398"/>
        <v>-1.9657390046222685</v>
      </c>
      <c r="W1817" s="19">
        <f t="shared" si="1379"/>
        <v>5.0955908490236826E-3</v>
      </c>
      <c r="X1817" s="19">
        <f t="shared" si="1380"/>
        <v>1.0736288063456381E-2</v>
      </c>
      <c r="Y1817" s="19">
        <f t="shared" si="1381"/>
        <v>2.1069760861026468</v>
      </c>
      <c r="Z1817" s="19">
        <f t="shared" si="1382"/>
        <v>1</v>
      </c>
      <c r="AA1817" s="19">
        <f t="shared" si="1383"/>
        <v>3.1069760861026468</v>
      </c>
      <c r="AB1817" s="19">
        <f t="shared" si="1384"/>
        <v>0.67814364440300923</v>
      </c>
      <c r="AC1817" s="19">
        <f t="shared" si="1385"/>
        <v>0.32185635559699072</v>
      </c>
      <c r="AD1817" s="20">
        <f t="shared" si="1386"/>
        <v>4.5591413992262207E-3</v>
      </c>
      <c r="AE1817" s="21">
        <f t="shared" si="1391"/>
        <v>0</v>
      </c>
      <c r="AF1817" s="21">
        <f t="shared" si="1399"/>
        <v>0</v>
      </c>
      <c r="AG1817" s="21">
        <f t="shared" si="1400"/>
        <v>2</v>
      </c>
      <c r="AH1817" s="21">
        <f t="shared" si="1401"/>
        <v>0</v>
      </c>
      <c r="AI1817" s="21">
        <f t="shared" si="1415"/>
        <v>1</v>
      </c>
      <c r="AJ1817" s="21">
        <f t="shared" si="1416"/>
        <v>4.5591413992262207E-3</v>
      </c>
      <c r="AK1817" s="24">
        <f t="shared" si="1392"/>
        <v>1</v>
      </c>
      <c r="AL1817" s="24">
        <f t="shared" si="1402"/>
        <v>0</v>
      </c>
      <c r="AM1817" s="24">
        <f t="shared" si="1403"/>
        <v>1</v>
      </c>
      <c r="AN1817" s="24">
        <f t="shared" si="1404"/>
        <v>1</v>
      </c>
      <c r="AO1817" s="24">
        <f t="shared" si="1405"/>
        <v>1</v>
      </c>
      <c r="AP1817" s="24">
        <f t="shared" si="1417"/>
        <v>4.5591413992262207E-3</v>
      </c>
      <c r="AQ1817" s="27">
        <f t="shared" si="1393"/>
        <v>1</v>
      </c>
      <c r="AR1817" s="27">
        <f t="shared" si="1406"/>
        <v>0</v>
      </c>
      <c r="AS1817" s="27">
        <f t="shared" si="1407"/>
        <v>4</v>
      </c>
      <c r="AT1817" s="27">
        <f t="shared" si="1408"/>
        <v>0</v>
      </c>
      <c r="AU1817" s="27">
        <f t="shared" si="1409"/>
        <v>1</v>
      </c>
      <c r="AV1817" s="27">
        <f t="shared" si="1418"/>
        <v>4.5591413992262207E-3</v>
      </c>
      <c r="AW1817">
        <f t="shared" si="1410"/>
        <v>111.35988736463159</v>
      </c>
      <c r="AX1817">
        <f t="shared" si="1411"/>
        <v>84.675348951805972</v>
      </c>
      <c r="AY1817">
        <f t="shared" si="1419"/>
        <v>81.000949427308839</v>
      </c>
      <c r="AZ1817">
        <f t="shared" si="1412"/>
        <v>4.5591413992262207E-3</v>
      </c>
      <c r="BA1817">
        <f t="shared" si="1420"/>
        <v>92.028644153169665</v>
      </c>
      <c r="BB1817" s="4">
        <f t="shared" si="1394"/>
        <v>0</v>
      </c>
      <c r="BC1817" s="4">
        <f t="shared" si="1395"/>
        <v>0</v>
      </c>
    </row>
    <row r="1818" spans="1:55">
      <c r="A1818" s="37">
        <v>43018</v>
      </c>
      <c r="B1818" s="2" t="s">
        <v>76</v>
      </c>
      <c r="C1818" s="40">
        <v>8</v>
      </c>
      <c r="D1818" s="19">
        <f t="shared" si="1396"/>
        <v>2.5062656641603475E-3</v>
      </c>
      <c r="E1818" s="19">
        <f t="shared" si="1421"/>
        <v>-1.1124845488257091E-2</v>
      </c>
      <c r="F1818" s="19">
        <f t="shared" si="1423"/>
        <v>3.7641154328733059E-3</v>
      </c>
      <c r="G1818" s="19">
        <f t="shared" si="1377"/>
        <v>-9.9009900990099098E-3</v>
      </c>
      <c r="H1818" s="19">
        <f t="shared" ref="H1818:J1833" si="1425">E1818/STDEV(E1758:E1817)</f>
        <v>-0.7433980894634058</v>
      </c>
      <c r="I1818" s="19">
        <f t="shared" si="1425"/>
        <v>0.1770220602086312</v>
      </c>
      <c r="J1818" s="19">
        <f t="shared" si="1425"/>
        <v>-0.3677434481623002</v>
      </c>
      <c r="K1818" s="2" t="s">
        <v>75</v>
      </c>
      <c r="L1818" s="40">
        <v>10.039999999999999</v>
      </c>
      <c r="M1818" s="19">
        <f t="shared" si="1397"/>
        <v>-8.8845014807504077E-3</v>
      </c>
      <c r="N1818" s="19">
        <f t="shared" si="1422"/>
        <v>-1.3752455795677855E-2</v>
      </c>
      <c r="O1818" s="19">
        <f t="shared" si="1424"/>
        <v>2.5536261491317672E-2</v>
      </c>
      <c r="P1818" s="19">
        <f t="shared" si="1378"/>
        <v>3.9337474120082712E-2</v>
      </c>
      <c r="Q1818" s="19">
        <f t="shared" ref="Q1818:S1833" si="1426">N1818/STDEV(N1758:N1817)</f>
        <v>-0.82701272731858277</v>
      </c>
      <c r="R1818" s="19">
        <f t="shared" si="1426"/>
        <v>1.0436293663120331</v>
      </c>
      <c r="S1818" s="19">
        <f t="shared" si="1426"/>
        <v>1.2157258356823308</v>
      </c>
      <c r="T1818" s="19">
        <f t="shared" si="1398"/>
        <v>8.3614637855176976E-2</v>
      </c>
      <c r="U1818" s="19">
        <f t="shared" si="1398"/>
        <v>-0.86660730610340186</v>
      </c>
      <c r="V1818" s="19">
        <f t="shared" si="1398"/>
        <v>-1.5834692838446309</v>
      </c>
      <c r="W1818" s="19">
        <f t="shared" si="1379"/>
        <v>5.1277567977670527E-3</v>
      </c>
      <c r="X1818" s="19">
        <f t="shared" si="1380"/>
        <v>1.0935394521641844E-2</v>
      </c>
      <c r="Y1818" s="19">
        <f t="shared" si="1381"/>
        <v>2.1325883720545797</v>
      </c>
      <c r="Z1818" s="19">
        <f t="shared" si="1382"/>
        <v>1</v>
      </c>
      <c r="AA1818" s="19">
        <f t="shared" si="1383"/>
        <v>3.1325883720545797</v>
      </c>
      <c r="AB1818" s="19">
        <f t="shared" si="1384"/>
        <v>0.68077516697665352</v>
      </c>
      <c r="AC1818" s="19">
        <f t="shared" si="1385"/>
        <v>0.31922483302334648</v>
      </c>
      <c r="AD1818" s="20">
        <f t="shared" si="1386"/>
        <v>-2.2256711465771261E-3</v>
      </c>
      <c r="AE1818" s="21">
        <f t="shared" si="1391"/>
        <v>0</v>
      </c>
      <c r="AF1818" s="21">
        <f t="shared" si="1399"/>
        <v>0</v>
      </c>
      <c r="AG1818" s="21">
        <f t="shared" si="1400"/>
        <v>3</v>
      </c>
      <c r="AH1818" s="21">
        <f t="shared" si="1401"/>
        <v>0</v>
      </c>
      <c r="AI1818" s="21">
        <f t="shared" si="1415"/>
        <v>1</v>
      </c>
      <c r="AJ1818" s="21">
        <f t="shared" si="1416"/>
        <v>-2.2256711465771261E-3</v>
      </c>
      <c r="AK1818" s="24">
        <f t="shared" si="1392"/>
        <v>0</v>
      </c>
      <c r="AL1818" s="24">
        <f t="shared" si="1402"/>
        <v>0</v>
      </c>
      <c r="AM1818" s="24">
        <f t="shared" si="1403"/>
        <v>2</v>
      </c>
      <c r="AN1818" s="24">
        <f t="shared" si="1404"/>
        <v>0</v>
      </c>
      <c r="AO1818" s="24">
        <f t="shared" si="1405"/>
        <v>1</v>
      </c>
      <c r="AP1818" s="24">
        <f t="shared" si="1417"/>
        <v>-2.2256711465771261E-3</v>
      </c>
      <c r="AQ1818" s="27">
        <f t="shared" si="1393"/>
        <v>1</v>
      </c>
      <c r="AR1818" s="27">
        <f t="shared" si="1406"/>
        <v>0</v>
      </c>
      <c r="AS1818" s="27">
        <f t="shared" si="1407"/>
        <v>5</v>
      </c>
      <c r="AT1818" s="27">
        <f t="shared" si="1408"/>
        <v>0</v>
      </c>
      <c r="AU1818" s="27">
        <f t="shared" si="1409"/>
        <v>1</v>
      </c>
      <c r="AV1818" s="27">
        <f t="shared" si="1418"/>
        <v>-2.2256711465771261E-3</v>
      </c>
      <c r="AW1818">
        <f t="shared" si="1410"/>
        <v>111.11203687643805</v>
      </c>
      <c r="AX1818">
        <f t="shared" si="1411"/>
        <v>84.486889470817587</v>
      </c>
      <c r="AY1818">
        <f t="shared" si="1419"/>
        <v>80.820667951323131</v>
      </c>
      <c r="AZ1818">
        <f t="shared" si="1412"/>
        <v>-2.2256711465771261E-3</v>
      </c>
      <c r="BA1818">
        <f t="shared" si="1420"/>
        <v>91.823818655219341</v>
      </c>
      <c r="BB1818" s="4">
        <f t="shared" si="1394"/>
        <v>0</v>
      </c>
      <c r="BC1818" s="4">
        <f t="shared" si="1395"/>
        <v>0</v>
      </c>
    </row>
    <row r="1819" spans="1:55">
      <c r="A1819" s="37">
        <v>43019</v>
      </c>
      <c r="B1819" s="2" t="s">
        <v>76</v>
      </c>
      <c r="C1819" s="40">
        <v>8</v>
      </c>
      <c r="D1819" s="19">
        <f t="shared" si="1396"/>
        <v>0</v>
      </c>
      <c r="E1819" s="19">
        <f t="shared" si="1421"/>
        <v>-6.2111801242236905E-3</v>
      </c>
      <c r="F1819" s="19">
        <f t="shared" si="1423"/>
        <v>7.5566750629722425E-3</v>
      </c>
      <c r="G1819" s="19">
        <f t="shared" si="1377"/>
        <v>-1.7199017199017268E-2</v>
      </c>
      <c r="H1819" s="19">
        <f t="shared" si="1425"/>
        <v>-0.4123370904586191</v>
      </c>
      <c r="I1819" s="19">
        <f t="shared" si="1425"/>
        <v>0.35650567292222668</v>
      </c>
      <c r="J1819" s="19">
        <f t="shared" si="1425"/>
        <v>-0.63594770286945046</v>
      </c>
      <c r="K1819" s="2" t="s">
        <v>75</v>
      </c>
      <c r="L1819" s="40">
        <v>10.11</v>
      </c>
      <c r="M1819" s="19">
        <f t="shared" si="1397"/>
        <v>6.9721115537848891E-3</v>
      </c>
      <c r="N1819" s="19">
        <f t="shared" si="1422"/>
        <v>1.9821605550049133E-3</v>
      </c>
      <c r="O1819" s="19">
        <f t="shared" si="1424"/>
        <v>3.058103975535157E-2</v>
      </c>
      <c r="P1819" s="19">
        <f t="shared" si="1378"/>
        <v>5.0935550935550959E-2</v>
      </c>
      <c r="Q1819" s="19">
        <f t="shared" si="1426"/>
        <v>0.11863675728963251</v>
      </c>
      <c r="R1819" s="19">
        <f t="shared" si="1426"/>
        <v>1.2354315241549902</v>
      </c>
      <c r="S1819" s="19">
        <f t="shared" si="1426"/>
        <v>1.5389752321511507</v>
      </c>
      <c r="T1819" s="19">
        <f t="shared" si="1398"/>
        <v>-0.53097384774825163</v>
      </c>
      <c r="U1819" s="19">
        <f t="shared" si="1398"/>
        <v>-0.87892585123276357</v>
      </c>
      <c r="V1819" s="19">
        <f t="shared" si="1398"/>
        <v>-2.174922935020601</v>
      </c>
      <c r="W1819" s="19">
        <f t="shared" si="1379"/>
        <v>4.7820005751308394E-3</v>
      </c>
      <c r="X1819" s="19">
        <f t="shared" si="1380"/>
        <v>1.0889867847755239E-2</v>
      </c>
      <c r="Y1819" s="19">
        <f t="shared" si="1381"/>
        <v>2.2772619276519603</v>
      </c>
      <c r="Z1819" s="19">
        <f t="shared" si="1382"/>
        <v>1</v>
      </c>
      <c r="AA1819" s="19">
        <f t="shared" si="1383"/>
        <v>3.2772619276519603</v>
      </c>
      <c r="AB1819" s="19">
        <f t="shared" si="1384"/>
        <v>0.69486723305132225</v>
      </c>
      <c r="AC1819" s="19">
        <f t="shared" si="1385"/>
        <v>0.30513276694867775</v>
      </c>
      <c r="AD1819" s="20">
        <f t="shared" si="1386"/>
        <v>1.9214402640200553E-3</v>
      </c>
      <c r="AE1819" s="21">
        <f t="shared" si="1391"/>
        <v>0</v>
      </c>
      <c r="AF1819" s="21">
        <f t="shared" si="1399"/>
        <v>0</v>
      </c>
      <c r="AG1819" s="21">
        <f t="shared" si="1400"/>
        <v>4</v>
      </c>
      <c r="AH1819" s="21">
        <f t="shared" si="1401"/>
        <v>0</v>
      </c>
      <c r="AI1819" s="21">
        <f t="shared" si="1415"/>
        <v>1</v>
      </c>
      <c r="AJ1819" s="21">
        <f t="shared" si="1416"/>
        <v>1.9214402640200553E-3</v>
      </c>
      <c r="AK1819" s="24">
        <f t="shared" si="1392"/>
        <v>0</v>
      </c>
      <c r="AL1819" s="24">
        <f t="shared" si="1402"/>
        <v>0</v>
      </c>
      <c r="AM1819" s="24">
        <f t="shared" si="1403"/>
        <v>3</v>
      </c>
      <c r="AN1819" s="24">
        <f t="shared" si="1404"/>
        <v>0</v>
      </c>
      <c r="AO1819" s="24">
        <f t="shared" si="1405"/>
        <v>1</v>
      </c>
      <c r="AP1819" s="24">
        <f t="shared" si="1417"/>
        <v>1.9214402640200553E-3</v>
      </c>
      <c r="AQ1819" s="27">
        <f t="shared" si="1393"/>
        <v>1</v>
      </c>
      <c r="AR1819" s="27">
        <f t="shared" si="1406"/>
        <v>0</v>
      </c>
      <c r="AS1819" s="27">
        <f t="shared" si="1407"/>
        <v>1</v>
      </c>
      <c r="AT1819" s="27">
        <f t="shared" si="1408"/>
        <v>1</v>
      </c>
      <c r="AU1819" s="27">
        <f t="shared" si="1409"/>
        <v>1</v>
      </c>
      <c r="AV1819" s="27">
        <f t="shared" si="1418"/>
        <v>1.9214402640200553E-3</v>
      </c>
      <c r="AW1819">
        <f t="shared" si="1410"/>
        <v>111.32553201790971</v>
      </c>
      <c r="AX1819">
        <f t="shared" si="1411"/>
        <v>84.649225982028625</v>
      </c>
      <c r="AY1819">
        <f t="shared" si="1419"/>
        <v>80.975960036889788</v>
      </c>
      <c r="AZ1819">
        <f t="shared" si="1412"/>
        <v>1.9214402640200551E-3</v>
      </c>
      <c r="BA1819">
        <f t="shared" si="1420"/>
        <v>92.00025263757955</v>
      </c>
      <c r="BB1819" s="4">
        <f t="shared" si="1394"/>
        <v>0</v>
      </c>
      <c r="BC1819" s="4">
        <f t="shared" si="1395"/>
        <v>0</v>
      </c>
    </row>
    <row r="1820" spans="1:55">
      <c r="A1820" s="37">
        <v>43020</v>
      </c>
      <c r="B1820" s="2" t="s">
        <v>76</v>
      </c>
      <c r="C1820" s="40">
        <v>7.97</v>
      </c>
      <c r="D1820" s="19">
        <f t="shared" si="1396"/>
        <v>-3.7500000000000311E-3</v>
      </c>
      <c r="E1820" s="19">
        <f t="shared" si="1421"/>
        <v>-3.7500000000000311E-3</v>
      </c>
      <c r="F1820" s="19">
        <f t="shared" si="1423"/>
        <v>0</v>
      </c>
      <c r="G1820" s="19">
        <f t="shared" si="1377"/>
        <v>-1.4833127317676156E-2</v>
      </c>
      <c r="H1820" s="19">
        <f t="shared" si="1425"/>
        <v>-0.24851765375722512</v>
      </c>
      <c r="I1820" s="19">
        <f t="shared" si="1425"/>
        <v>0</v>
      </c>
      <c r="J1820" s="19">
        <f t="shared" si="1425"/>
        <v>-0.54309392312309479</v>
      </c>
      <c r="K1820" s="2" t="s">
        <v>75</v>
      </c>
      <c r="L1820" s="40">
        <v>9.9600000000000009</v>
      </c>
      <c r="M1820" s="19">
        <f t="shared" si="1397"/>
        <v>-1.4836795252225379E-2</v>
      </c>
      <c r="N1820" s="19">
        <f t="shared" si="1422"/>
        <v>-9.9403578528826676E-3</v>
      </c>
      <c r="O1820" s="19">
        <f t="shared" si="1424"/>
        <v>5.0454086781029977E-3</v>
      </c>
      <c r="P1820" s="19">
        <f t="shared" si="1378"/>
        <v>3.8581856100104381E-2</v>
      </c>
      <c r="Q1820" s="19">
        <f t="shared" si="1426"/>
        <v>-0.59811253561300992</v>
      </c>
      <c r="R1820" s="19">
        <f t="shared" si="1426"/>
        <v>0.20129661993501821</v>
      </c>
      <c r="S1820" s="19">
        <f t="shared" si="1426"/>
        <v>1.128872728627595</v>
      </c>
      <c r="T1820" s="19">
        <f t="shared" si="1398"/>
        <v>0.3495948818557848</v>
      </c>
      <c r="U1820" s="19">
        <f t="shared" si="1398"/>
        <v>-0.20129661993501821</v>
      </c>
      <c r="V1820" s="19">
        <f t="shared" si="1398"/>
        <v>-1.6719666517506897</v>
      </c>
      <c r="W1820" s="19">
        <f t="shared" si="1379"/>
        <v>4.6714476608613418E-3</v>
      </c>
      <c r="X1820" s="19">
        <f t="shared" si="1380"/>
        <v>1.1508193174282281E-2</v>
      </c>
      <c r="Y1820" s="19">
        <f t="shared" si="1381"/>
        <v>2.4635175238504869</v>
      </c>
      <c r="Z1820" s="19">
        <f t="shared" si="1382"/>
        <v>1</v>
      </c>
      <c r="AA1820" s="19">
        <f t="shared" si="1383"/>
        <v>3.4635175238504869</v>
      </c>
      <c r="AB1820" s="19">
        <f t="shared" si="1384"/>
        <v>0.71127618292276673</v>
      </c>
      <c r="AC1820" s="19">
        <f t="shared" si="1385"/>
        <v>0.28872381707723327</v>
      </c>
      <c r="AD1820" s="20">
        <f t="shared" si="1386"/>
        <v>8.9244188572498717E-4</v>
      </c>
      <c r="AE1820" s="21">
        <f t="shared" si="1391"/>
        <v>0</v>
      </c>
      <c r="AF1820" s="21">
        <f t="shared" si="1399"/>
        <v>0</v>
      </c>
      <c r="AG1820" s="21">
        <f t="shared" si="1400"/>
        <v>5</v>
      </c>
      <c r="AH1820" s="21">
        <f t="shared" si="1401"/>
        <v>0</v>
      </c>
      <c r="AI1820" s="21">
        <f t="shared" si="1415"/>
        <v>1</v>
      </c>
      <c r="AJ1820" s="21">
        <f t="shared" si="1416"/>
        <v>8.9244188572498717E-4</v>
      </c>
      <c r="AK1820" s="24">
        <f t="shared" si="1392"/>
        <v>0</v>
      </c>
      <c r="AL1820" s="24">
        <f t="shared" si="1402"/>
        <v>0</v>
      </c>
      <c r="AM1820" s="24">
        <f t="shared" si="1403"/>
        <v>4</v>
      </c>
      <c r="AN1820" s="24">
        <f t="shared" si="1404"/>
        <v>0</v>
      </c>
      <c r="AO1820" s="24">
        <f t="shared" si="1405"/>
        <v>1</v>
      </c>
      <c r="AP1820" s="24">
        <f t="shared" si="1417"/>
        <v>8.9244188572498717E-4</v>
      </c>
      <c r="AQ1820" s="27">
        <f t="shared" si="1393"/>
        <v>1</v>
      </c>
      <c r="AR1820" s="27">
        <f t="shared" si="1406"/>
        <v>0</v>
      </c>
      <c r="AS1820" s="27">
        <f t="shared" si="1407"/>
        <v>2</v>
      </c>
      <c r="AT1820" s="27">
        <f t="shared" si="1408"/>
        <v>0</v>
      </c>
      <c r="AU1820" s="27">
        <f t="shared" si="1409"/>
        <v>1</v>
      </c>
      <c r="AV1820" s="27">
        <f t="shared" si="1418"/>
        <v>8.9244188572498717E-4</v>
      </c>
      <c r="AW1820">
        <f t="shared" si="1410"/>
        <v>111.42488358563311</v>
      </c>
      <c r="AX1820">
        <f t="shared" si="1411"/>
        <v>84.724770496889192</v>
      </c>
      <c r="AY1820">
        <f t="shared" si="1419"/>
        <v>81.048226375363498</v>
      </c>
      <c r="AZ1820">
        <f t="shared" si="1412"/>
        <v>8.9244188572498717E-4</v>
      </c>
      <c r="BA1820">
        <f t="shared" si="1420"/>
        <v>92.082357516530607</v>
      </c>
      <c r="BB1820" s="4">
        <f t="shared" si="1394"/>
        <v>0</v>
      </c>
      <c r="BC1820" s="4">
        <f t="shared" si="1395"/>
        <v>0</v>
      </c>
    </row>
    <row r="1821" spans="1:55">
      <c r="A1821" s="37">
        <v>43021</v>
      </c>
      <c r="B1821" s="2" t="s">
        <v>76</v>
      </c>
      <c r="C1821" s="40">
        <v>7.98</v>
      </c>
      <c r="D1821" s="19">
        <f t="shared" si="1396"/>
        <v>1.2547051442911763E-3</v>
      </c>
      <c r="E1821" s="19">
        <f t="shared" si="1421"/>
        <v>-1.2515644555694352E-3</v>
      </c>
      <c r="F1821" s="19">
        <f t="shared" si="1423"/>
        <v>3.7735849056604086E-3</v>
      </c>
      <c r="G1821" s="19">
        <f t="shared" ref="G1821:G1884" si="1427">(C1821-C1801)/C1801</f>
        <v>-1.2376237623762332E-2</v>
      </c>
      <c r="H1821" s="19">
        <f t="shared" si="1425"/>
        <v>-8.2950232864347717E-2</v>
      </c>
      <c r="I1821" s="19">
        <f t="shared" si="1425"/>
        <v>0.17969202457213052</v>
      </c>
      <c r="J1821" s="19">
        <f t="shared" si="1425"/>
        <v>-0.45148113663029993</v>
      </c>
      <c r="K1821" s="2" t="s">
        <v>75</v>
      </c>
      <c r="L1821" s="40">
        <v>9.9600000000000009</v>
      </c>
      <c r="M1821" s="19">
        <f t="shared" si="1397"/>
        <v>0</v>
      </c>
      <c r="N1821" s="19">
        <f t="shared" si="1422"/>
        <v>-2.2571148184494471E-2</v>
      </c>
      <c r="O1821" s="19">
        <f t="shared" si="1424"/>
        <v>4.0322580645162226E-3</v>
      </c>
      <c r="P1821" s="19">
        <f t="shared" ref="P1821:P1884" si="1428">(L1821-L1801)/L1801</f>
        <v>5.2854122621564477E-2</v>
      </c>
      <c r="Q1821" s="19">
        <f t="shared" si="1426"/>
        <v>-1.3549637267626087</v>
      </c>
      <c r="R1821" s="19">
        <f t="shared" si="1426"/>
        <v>0.16078919669896866</v>
      </c>
      <c r="S1821" s="19">
        <f t="shared" si="1426"/>
        <v>1.5174110073701981</v>
      </c>
      <c r="T1821" s="19">
        <f t="shared" si="1398"/>
        <v>1.272013493898261</v>
      </c>
      <c r="U1821" s="19">
        <f t="shared" si="1398"/>
        <v>1.8902827873161859E-2</v>
      </c>
      <c r="V1821" s="19">
        <f t="shared" si="1398"/>
        <v>-1.9688921440004981</v>
      </c>
      <c r="W1821" s="19">
        <f t="shared" ref="W1821:W1884" si="1429">STDEV(D1802:D1821)</f>
        <v>4.6905933809151023E-3</v>
      </c>
      <c r="X1821" s="19">
        <f t="shared" ref="X1821:X1884" si="1430">STDEV(M1802:M1821)</f>
        <v>1.0931189832252832E-2</v>
      </c>
      <c r="Y1821" s="19">
        <f t="shared" ref="Y1821:Y1884" si="1431">MAX(W1821:X1821)/W1821</f>
        <v>2.3304492512033161</v>
      </c>
      <c r="Z1821" s="19">
        <f t="shared" ref="Z1821:Z1884" si="1432">MAX(W1821:X1821)/X1821</f>
        <v>1</v>
      </c>
      <c r="AA1821" s="19">
        <f t="shared" ref="AA1821:AA1884" si="1433">SUM(Y1821:Z1821)</f>
        <v>3.3304492512033161</v>
      </c>
      <c r="AB1821" s="19">
        <f t="shared" ref="AB1821:AB1884" si="1434">Y1821/AA1821</f>
        <v>0.69974020782971169</v>
      </c>
      <c r="AC1821" s="19">
        <f t="shared" ref="AC1821:AC1884" si="1435">Z1821/AA1821</f>
        <v>0.30025979217028831</v>
      </c>
      <c r="AD1821" s="20">
        <f t="shared" ref="AD1821:AD1884" si="1436">D1822*AB1821-M1822*AC1821</f>
        <v>8.2483315820323991E-3</v>
      </c>
      <c r="AE1821" s="21">
        <f t="shared" si="1391"/>
        <v>-1</v>
      </c>
      <c r="AF1821" s="21">
        <f t="shared" si="1399"/>
        <v>1</v>
      </c>
      <c r="AG1821" s="21">
        <f t="shared" si="1400"/>
        <v>0</v>
      </c>
      <c r="AH1821" s="21">
        <f t="shared" si="1401"/>
        <v>1</v>
      </c>
      <c r="AI1821" s="21">
        <f t="shared" si="1415"/>
        <v>0</v>
      </c>
      <c r="AJ1821" s="21">
        <f t="shared" si="1416"/>
        <v>0</v>
      </c>
      <c r="AK1821" s="24">
        <f t="shared" si="1392"/>
        <v>0</v>
      </c>
      <c r="AL1821" s="24">
        <f t="shared" si="1402"/>
        <v>0</v>
      </c>
      <c r="AM1821" s="24">
        <f t="shared" si="1403"/>
        <v>5</v>
      </c>
      <c r="AN1821" s="24">
        <f t="shared" si="1404"/>
        <v>0</v>
      </c>
      <c r="AO1821" s="24">
        <f t="shared" si="1405"/>
        <v>1</v>
      </c>
      <c r="AP1821" s="24">
        <f t="shared" si="1417"/>
        <v>8.2483315820323991E-3</v>
      </c>
      <c r="AQ1821" s="27">
        <f t="shared" si="1393"/>
        <v>1</v>
      </c>
      <c r="AR1821" s="27">
        <f t="shared" si="1406"/>
        <v>0</v>
      </c>
      <c r="AS1821" s="27">
        <f t="shared" si="1407"/>
        <v>3</v>
      </c>
      <c r="AT1821" s="27">
        <f t="shared" si="1408"/>
        <v>0</v>
      </c>
      <c r="AU1821" s="27">
        <f t="shared" si="1409"/>
        <v>1</v>
      </c>
      <c r="AV1821" s="27">
        <f t="shared" si="1418"/>
        <v>8.2483315820323991E-3</v>
      </c>
      <c r="AW1821">
        <f t="shared" si="1410"/>
        <v>111.42488358563311</v>
      </c>
      <c r="AX1821">
        <f t="shared" si="1411"/>
        <v>85.423608497159123</v>
      </c>
      <c r="AY1821">
        <f t="shared" si="1419"/>
        <v>81.716739020643118</v>
      </c>
      <c r="AZ1821">
        <f t="shared" si="1412"/>
        <v>5.4988877213549324E-3</v>
      </c>
      <c r="BA1821">
        <f t="shared" si="1420"/>
        <v>92.588708061631664</v>
      </c>
      <c r="BB1821" s="4">
        <f t="shared" si="1394"/>
        <v>-1</v>
      </c>
      <c r="BC1821" s="4">
        <f t="shared" si="1395"/>
        <v>0</v>
      </c>
    </row>
    <row r="1822" spans="1:55">
      <c r="A1822" s="37">
        <v>43024</v>
      </c>
      <c r="B1822" s="2" t="s">
        <v>76</v>
      </c>
      <c r="C1822" s="40">
        <v>8.0500000000000007</v>
      </c>
      <c r="D1822" s="19">
        <f t="shared" si="1396"/>
        <v>8.7719298245614395E-3</v>
      </c>
      <c r="E1822" s="19">
        <f t="shared" si="1421"/>
        <v>8.7719298245614395E-3</v>
      </c>
      <c r="F1822" s="19">
        <f t="shared" si="1423"/>
        <v>-1.2406947890818594E-3</v>
      </c>
      <c r="G1822" s="19">
        <f t="shared" si="1427"/>
        <v>-3.7128712871286338E-3</v>
      </c>
      <c r="H1822" s="19">
        <f t="shared" si="1425"/>
        <v>0.58332264210813456</v>
      </c>
      <c r="I1822" s="19">
        <f t="shared" si="1425"/>
        <v>-5.9620894593996082E-2</v>
      </c>
      <c r="J1822" s="19">
        <f t="shared" si="1425"/>
        <v>-0.13524101229297675</v>
      </c>
      <c r="K1822" s="2" t="s">
        <v>75</v>
      </c>
      <c r="L1822" s="40">
        <v>9.89</v>
      </c>
      <c r="M1822" s="19">
        <f t="shared" si="1397"/>
        <v>-7.0281124497992243E-3</v>
      </c>
      <c r="N1822" s="19">
        <f t="shared" si="1422"/>
        <v>-2.3692003948667342E-2</v>
      </c>
      <c r="O1822" s="19">
        <f t="shared" si="1424"/>
        <v>-2.2727272727272596E-2</v>
      </c>
      <c r="P1822" s="19">
        <f t="shared" si="1428"/>
        <v>1.2282497441146468E-2</v>
      </c>
      <c r="Q1822" s="19">
        <f t="shared" si="1426"/>
        <v>-1.4051962022828244</v>
      </c>
      <c r="R1822" s="19">
        <f t="shared" si="1426"/>
        <v>-0.90625103763336501</v>
      </c>
      <c r="S1822" s="19">
        <f t="shared" si="1426"/>
        <v>0.34365896542968832</v>
      </c>
      <c r="T1822" s="19">
        <f t="shared" si="1398"/>
        <v>1.9885188443909589</v>
      </c>
      <c r="U1822" s="19">
        <f t="shared" si="1398"/>
        <v>0.8466301430393689</v>
      </c>
      <c r="V1822" s="19">
        <f t="shared" si="1398"/>
        <v>-0.47889997772266507</v>
      </c>
      <c r="W1822" s="19">
        <f t="shared" si="1429"/>
        <v>5.139470779206407E-3</v>
      </c>
      <c r="X1822" s="19">
        <f t="shared" si="1430"/>
        <v>8.5112965091101288E-3</v>
      </c>
      <c r="Y1822" s="19">
        <f t="shared" si="1431"/>
        <v>1.6560647729617737</v>
      </c>
      <c r="Z1822" s="19">
        <f t="shared" si="1432"/>
        <v>1</v>
      </c>
      <c r="AA1822" s="19">
        <f t="shared" si="1433"/>
        <v>2.6560647729617735</v>
      </c>
      <c r="AB1822" s="19">
        <f t="shared" si="1434"/>
        <v>0.62350315768658704</v>
      </c>
      <c r="AC1822" s="19">
        <f t="shared" si="1435"/>
        <v>0.37649684231341302</v>
      </c>
      <c r="AD1822" s="20">
        <f t="shared" si="1436"/>
        <v>3.8068437038766932E-4</v>
      </c>
      <c r="AE1822" s="21">
        <f t="shared" si="1391"/>
        <v>-1</v>
      </c>
      <c r="AF1822" s="21">
        <f t="shared" si="1399"/>
        <v>0</v>
      </c>
      <c r="AG1822" s="21">
        <f t="shared" si="1400"/>
        <v>1</v>
      </c>
      <c r="AH1822" s="21">
        <f t="shared" si="1401"/>
        <v>0</v>
      </c>
      <c r="AI1822" s="21">
        <f t="shared" si="1415"/>
        <v>0</v>
      </c>
      <c r="AJ1822" s="21">
        <f t="shared" si="1416"/>
        <v>0</v>
      </c>
      <c r="AK1822" s="24">
        <f t="shared" si="1392"/>
        <v>0</v>
      </c>
      <c r="AL1822" s="24">
        <f t="shared" si="1402"/>
        <v>0</v>
      </c>
      <c r="AM1822" s="24">
        <f t="shared" si="1403"/>
        <v>0</v>
      </c>
      <c r="AN1822" s="24">
        <f t="shared" si="1404"/>
        <v>1</v>
      </c>
      <c r="AO1822" s="24">
        <f t="shared" si="1405"/>
        <v>0</v>
      </c>
      <c r="AP1822" s="24">
        <f t="shared" si="1417"/>
        <v>0</v>
      </c>
      <c r="AQ1822" s="27">
        <f t="shared" si="1393"/>
        <v>0</v>
      </c>
      <c r="AR1822" s="27">
        <f t="shared" si="1406"/>
        <v>0</v>
      </c>
      <c r="AS1822" s="27">
        <f t="shared" si="1407"/>
        <v>4</v>
      </c>
      <c r="AT1822" s="27">
        <f t="shared" si="1408"/>
        <v>0</v>
      </c>
      <c r="AU1822" s="27">
        <f t="shared" si="1409"/>
        <v>1</v>
      </c>
      <c r="AV1822" s="27">
        <f t="shared" si="1418"/>
        <v>3.8068437038766932E-4</v>
      </c>
      <c r="AW1822">
        <f t="shared" si="1410"/>
        <v>111.42488358563311</v>
      </c>
      <c r="AX1822">
        <f t="shared" si="1411"/>
        <v>85.423608497159123</v>
      </c>
      <c r="AY1822">
        <f t="shared" si="1419"/>
        <v>81.747847305987335</v>
      </c>
      <c r="AZ1822">
        <f t="shared" si="1412"/>
        <v>1.268947901292231E-4</v>
      </c>
      <c r="BA1822">
        <f t="shared" si="1420"/>
        <v>92.600457086309476</v>
      </c>
      <c r="BB1822" s="4">
        <f t="shared" si="1394"/>
        <v>0</v>
      </c>
      <c r="BC1822" s="4">
        <f t="shared" si="1395"/>
        <v>0</v>
      </c>
    </row>
    <row r="1823" spans="1:55">
      <c r="A1823" s="37">
        <v>43025</v>
      </c>
      <c r="B1823" s="2" t="s">
        <v>76</v>
      </c>
      <c r="C1823" s="40">
        <v>8.0500000000000007</v>
      </c>
      <c r="D1823" s="19">
        <f t="shared" si="1396"/>
        <v>0</v>
      </c>
      <c r="E1823" s="19">
        <f t="shared" si="1421"/>
        <v>6.2500000000000888E-3</v>
      </c>
      <c r="F1823" s="19">
        <f t="shared" si="1423"/>
        <v>-4.9443757725586091E-3</v>
      </c>
      <c r="G1823" s="19">
        <f t="shared" si="1427"/>
        <v>2.4906600249067685E-3</v>
      </c>
      <c r="H1823" s="19">
        <f t="shared" si="1425"/>
        <v>0.4359842580868038</v>
      </c>
      <c r="I1823" s="19">
        <f t="shared" si="1425"/>
        <v>-0.24830079847398068</v>
      </c>
      <c r="J1823" s="19">
        <f t="shared" si="1425"/>
        <v>9.3474316241763791E-2</v>
      </c>
      <c r="K1823" s="2" t="s">
        <v>75</v>
      </c>
      <c r="L1823" s="40">
        <v>9.8800000000000008</v>
      </c>
      <c r="M1823" s="19">
        <f t="shared" si="1397"/>
        <v>-1.0111223458038206E-3</v>
      </c>
      <c r="N1823" s="19">
        <f t="shared" si="1422"/>
        <v>-1.5936254980079521E-2</v>
      </c>
      <c r="O1823" s="19">
        <f t="shared" si="1424"/>
        <v>-2.9469548133595182E-2</v>
      </c>
      <c r="P1823" s="19">
        <f t="shared" si="1428"/>
        <v>1.646090534979425E-2</v>
      </c>
      <c r="Q1823" s="19">
        <f t="shared" si="1426"/>
        <v>-0.93264290761078161</v>
      </c>
      <c r="R1823" s="19">
        <f t="shared" si="1426"/>
        <v>-1.1691869651212705</v>
      </c>
      <c r="S1823" s="19">
        <f t="shared" si="1426"/>
        <v>0.45917118629455722</v>
      </c>
      <c r="T1823" s="19">
        <f t="shared" si="1398"/>
        <v>1.3686271656975855</v>
      </c>
      <c r="U1823" s="19">
        <f t="shared" si="1398"/>
        <v>0.92088616664728984</v>
      </c>
      <c r="V1823" s="19">
        <f t="shared" si="1398"/>
        <v>-0.36569687005279344</v>
      </c>
      <c r="W1823" s="19">
        <f t="shared" si="1429"/>
        <v>4.9407460389153364E-3</v>
      </c>
      <c r="X1823" s="19">
        <f t="shared" si="1430"/>
        <v>8.4139383325767397E-3</v>
      </c>
      <c r="Y1823" s="19">
        <f t="shared" si="1431"/>
        <v>1.7029692006642561</v>
      </c>
      <c r="Z1823" s="19">
        <f t="shared" si="1432"/>
        <v>1</v>
      </c>
      <c r="AA1823" s="19">
        <f t="shared" si="1433"/>
        <v>2.7029692006642563</v>
      </c>
      <c r="AB1823" s="19">
        <f t="shared" si="1434"/>
        <v>0.63003647997385626</v>
      </c>
      <c r="AC1823" s="19">
        <f t="shared" si="1435"/>
        <v>0.36996352002614363</v>
      </c>
      <c r="AD1823" s="20">
        <f t="shared" si="1436"/>
        <v>1.1908510207047184E-2</v>
      </c>
      <c r="AE1823" s="21">
        <f t="shared" si="1391"/>
        <v>-1</v>
      </c>
      <c r="AF1823" s="21">
        <f t="shared" si="1399"/>
        <v>0</v>
      </c>
      <c r="AG1823" s="21">
        <f t="shared" si="1400"/>
        <v>2</v>
      </c>
      <c r="AH1823" s="21">
        <f t="shared" si="1401"/>
        <v>0</v>
      </c>
      <c r="AI1823" s="21">
        <f t="shared" si="1415"/>
        <v>0</v>
      </c>
      <c r="AJ1823" s="21">
        <f t="shared" si="1416"/>
        <v>0</v>
      </c>
      <c r="AK1823" s="24">
        <f t="shared" si="1392"/>
        <v>0</v>
      </c>
      <c r="AL1823" s="24">
        <f t="shared" si="1402"/>
        <v>0</v>
      </c>
      <c r="AM1823" s="24">
        <f t="shared" si="1403"/>
        <v>0</v>
      </c>
      <c r="AN1823" s="24">
        <f t="shared" si="1404"/>
        <v>0</v>
      </c>
      <c r="AO1823" s="24">
        <f t="shared" si="1405"/>
        <v>0</v>
      </c>
      <c r="AP1823" s="24">
        <f t="shared" si="1417"/>
        <v>0</v>
      </c>
      <c r="AQ1823" s="27">
        <f t="shared" si="1393"/>
        <v>0</v>
      </c>
      <c r="AR1823" s="27">
        <f t="shared" si="1406"/>
        <v>0</v>
      </c>
      <c r="AS1823" s="27">
        <f t="shared" si="1407"/>
        <v>5</v>
      </c>
      <c r="AT1823" s="27">
        <f t="shared" si="1408"/>
        <v>0</v>
      </c>
      <c r="AU1823" s="27">
        <f t="shared" si="1409"/>
        <v>1</v>
      </c>
      <c r="AV1823" s="27">
        <f t="shared" si="1418"/>
        <v>1.1908510207047184E-2</v>
      </c>
      <c r="AW1823">
        <f t="shared" si="1410"/>
        <v>111.42488358563311</v>
      </c>
      <c r="AX1823">
        <f t="shared" si="1411"/>
        <v>85.423608497159123</v>
      </c>
      <c r="AY1823">
        <f t="shared" si="1419"/>
        <v>82.721342380034812</v>
      </c>
      <c r="AZ1823">
        <f t="shared" si="1412"/>
        <v>3.9695034023490613E-3</v>
      </c>
      <c r="BA1823">
        <f t="shared" si="1420"/>
        <v>92.968034915772662</v>
      </c>
      <c r="BB1823" s="4">
        <f t="shared" si="1394"/>
        <v>0</v>
      </c>
      <c r="BC1823" s="4">
        <f t="shared" si="1395"/>
        <v>0</v>
      </c>
    </row>
    <row r="1824" spans="1:55">
      <c r="A1824" s="37">
        <v>43026</v>
      </c>
      <c r="B1824" s="2" t="s">
        <v>76</v>
      </c>
      <c r="C1824" s="40">
        <v>8.25</v>
      </c>
      <c r="D1824" s="19">
        <f t="shared" si="1396"/>
        <v>2.4844720496894318E-2</v>
      </c>
      <c r="E1824" s="19">
        <f t="shared" si="1421"/>
        <v>3.125E-2</v>
      </c>
      <c r="F1824" s="19">
        <f t="shared" si="1423"/>
        <v>2.4844720496894318E-2</v>
      </c>
      <c r="G1824" s="19">
        <f t="shared" si="1427"/>
        <v>2.7397260273972684E-2</v>
      </c>
      <c r="H1824" s="19">
        <f t="shared" si="1425"/>
        <v>2.2466415831954101</v>
      </c>
      <c r="I1824" s="19">
        <f t="shared" si="1425"/>
        <v>1.2649113016210787</v>
      </c>
      <c r="J1824" s="19">
        <f t="shared" si="1425"/>
        <v>1.0454150174612487</v>
      </c>
      <c r="K1824" s="2" t="s">
        <v>75</v>
      </c>
      <c r="L1824" s="40">
        <v>9.98</v>
      </c>
      <c r="M1824" s="19">
        <f t="shared" si="1397"/>
        <v>1.0121457489878506E-2</v>
      </c>
      <c r="N1824" s="19">
        <f t="shared" si="1422"/>
        <v>-1.2858555885262019E-2</v>
      </c>
      <c r="O1824" s="19">
        <f t="shared" si="1424"/>
        <v>-1.0901883052527199E-2</v>
      </c>
      <c r="P1824" s="19">
        <f t="shared" si="1428"/>
        <v>3.4196891191709849E-2</v>
      </c>
      <c r="Q1824" s="19">
        <f t="shared" si="1426"/>
        <v>-0.74892173850177646</v>
      </c>
      <c r="R1824" s="19">
        <f t="shared" si="1426"/>
        <v>-0.42855832678457068</v>
      </c>
      <c r="S1824" s="19">
        <f t="shared" si="1426"/>
        <v>0.95210575377773743</v>
      </c>
      <c r="T1824" s="19">
        <f t="shared" si="1398"/>
        <v>2.9955633216971864</v>
      </c>
      <c r="U1824" s="19">
        <f t="shared" si="1398"/>
        <v>1.6934696284056494</v>
      </c>
      <c r="V1824" s="19">
        <f t="shared" si="1398"/>
        <v>9.3309263683511223E-2</v>
      </c>
      <c r="W1824" s="19">
        <f t="shared" si="1429"/>
        <v>7.4106995143527095E-3</v>
      </c>
      <c r="X1824" s="19">
        <f t="shared" si="1430"/>
        <v>8.4330536250219398E-3</v>
      </c>
      <c r="Y1824" s="19">
        <f t="shared" si="1431"/>
        <v>1.1379564923242644</v>
      </c>
      <c r="Z1824" s="19">
        <f t="shared" si="1432"/>
        <v>1</v>
      </c>
      <c r="AA1824" s="19">
        <f t="shared" si="1433"/>
        <v>2.1379564923242644</v>
      </c>
      <c r="AB1824" s="19">
        <f t="shared" si="1434"/>
        <v>0.53226363418047995</v>
      </c>
      <c r="AC1824" s="19">
        <f t="shared" si="1435"/>
        <v>0.46773636581951999</v>
      </c>
      <c r="AD1824" s="20">
        <f t="shared" si="1436"/>
        <v>5.5083995020758433E-3</v>
      </c>
      <c r="AE1824" s="21">
        <f t="shared" si="1391"/>
        <v>-1</v>
      </c>
      <c r="AF1824" s="21">
        <f t="shared" si="1399"/>
        <v>0</v>
      </c>
      <c r="AG1824" s="21">
        <f t="shared" si="1400"/>
        <v>3</v>
      </c>
      <c r="AH1824" s="21">
        <f t="shared" si="1401"/>
        <v>0</v>
      </c>
      <c r="AI1824" s="21">
        <f t="shared" si="1415"/>
        <v>0</v>
      </c>
      <c r="AJ1824" s="21">
        <f t="shared" si="1416"/>
        <v>0</v>
      </c>
      <c r="AK1824" s="24">
        <f t="shared" si="1392"/>
        <v>-1</v>
      </c>
      <c r="AL1824" s="24">
        <f t="shared" si="1402"/>
        <v>0</v>
      </c>
      <c r="AM1824" s="24">
        <f t="shared" si="1403"/>
        <v>1</v>
      </c>
      <c r="AN1824" s="24">
        <f t="shared" si="1404"/>
        <v>0</v>
      </c>
      <c r="AO1824" s="24">
        <f t="shared" si="1405"/>
        <v>0</v>
      </c>
      <c r="AP1824" s="24">
        <f t="shared" si="1417"/>
        <v>0</v>
      </c>
      <c r="AQ1824" s="27">
        <f t="shared" si="1393"/>
        <v>0</v>
      </c>
      <c r="AR1824" s="27">
        <f t="shared" si="1406"/>
        <v>0</v>
      </c>
      <c r="AS1824" s="27">
        <f t="shared" si="1407"/>
        <v>0</v>
      </c>
      <c r="AT1824" s="27">
        <f t="shared" si="1408"/>
        <v>1</v>
      </c>
      <c r="AU1824" s="27">
        <f t="shared" si="1409"/>
        <v>0</v>
      </c>
      <c r="AV1824" s="27">
        <f t="shared" si="1418"/>
        <v>0</v>
      </c>
      <c r="AW1824">
        <f t="shared" si="1410"/>
        <v>111.42488358563311</v>
      </c>
      <c r="AX1824">
        <f t="shared" si="1411"/>
        <v>85.423608497159123</v>
      </c>
      <c r="AY1824">
        <f t="shared" si="1419"/>
        <v>82.721342380034812</v>
      </c>
      <c r="AZ1824">
        <f t="shared" si="1412"/>
        <v>0</v>
      </c>
      <c r="BA1824">
        <f t="shared" si="1420"/>
        <v>92.968034915772662</v>
      </c>
      <c r="BB1824" s="4">
        <f t="shared" si="1394"/>
        <v>0</v>
      </c>
      <c r="BC1824" s="4">
        <f t="shared" si="1395"/>
        <v>1</v>
      </c>
    </row>
    <row r="1825" spans="1:55">
      <c r="A1825" s="37">
        <v>43027</v>
      </c>
      <c r="B1825" s="2" t="s">
        <v>76</v>
      </c>
      <c r="C1825" s="40">
        <v>8.27</v>
      </c>
      <c r="D1825" s="19">
        <f t="shared" si="1396"/>
        <v>2.4242424242423726E-3</v>
      </c>
      <c r="E1825" s="19">
        <f t="shared" si="1421"/>
        <v>3.7641154328732725E-2</v>
      </c>
      <c r="F1825" s="19">
        <f t="shared" si="1423"/>
        <v>3.3749999999999947E-2</v>
      </c>
      <c r="G1825" s="19">
        <f t="shared" si="1427"/>
        <v>2.9887920298879232E-2</v>
      </c>
      <c r="H1825" s="19">
        <f t="shared" si="1425"/>
        <v>2.7929179859535003</v>
      </c>
      <c r="I1825" s="19">
        <f t="shared" si="1425"/>
        <v>1.7488416602214703</v>
      </c>
      <c r="J1825" s="19">
        <f t="shared" si="1425"/>
        <v>1.1607216407639562</v>
      </c>
      <c r="K1825" s="2" t="s">
        <v>75</v>
      </c>
      <c r="L1825" s="40">
        <v>9.89</v>
      </c>
      <c r="M1825" s="19">
        <f t="shared" si="1397"/>
        <v>-9.0180360721442733E-3</v>
      </c>
      <c r="N1825" s="19">
        <f t="shared" si="1422"/>
        <v>-7.0281124497992243E-3</v>
      </c>
      <c r="O1825" s="19">
        <f t="shared" si="1424"/>
        <v>-1.689860834990059E-2</v>
      </c>
      <c r="P1825" s="19">
        <f t="shared" si="1428"/>
        <v>2.1694214876033145E-2</v>
      </c>
      <c r="Q1825" s="19">
        <f t="shared" si="1426"/>
        <v>-0.41018523932473322</v>
      </c>
      <c r="R1825" s="19">
        <f t="shared" si="1426"/>
        <v>-0.66375096272651823</v>
      </c>
      <c r="S1825" s="19">
        <f t="shared" si="1426"/>
        <v>0.59923017121718369</v>
      </c>
      <c r="T1825" s="19">
        <f t="shared" si="1398"/>
        <v>3.2031032252782334</v>
      </c>
      <c r="U1825" s="19">
        <f t="shared" si="1398"/>
        <v>2.4125926229479884</v>
      </c>
      <c r="V1825" s="19">
        <f t="shared" si="1398"/>
        <v>0.56149146954677254</v>
      </c>
      <c r="W1825" s="19">
        <f t="shared" si="1429"/>
        <v>7.4067960400521476E-3</v>
      </c>
      <c r="X1825" s="19">
        <f t="shared" si="1430"/>
        <v>8.7573946666273383E-3</v>
      </c>
      <c r="Y1825" s="19">
        <f t="shared" si="1431"/>
        <v>1.1823458644293494</v>
      </c>
      <c r="Z1825" s="19">
        <f t="shared" si="1432"/>
        <v>1</v>
      </c>
      <c r="AA1825" s="19">
        <f t="shared" si="1433"/>
        <v>2.1823458644293492</v>
      </c>
      <c r="AB1825" s="19">
        <f t="shared" si="1434"/>
        <v>0.54177748985654717</v>
      </c>
      <c r="AC1825" s="19">
        <f t="shared" si="1435"/>
        <v>0.45822251014345294</v>
      </c>
      <c r="AD1825" s="20">
        <f t="shared" si="1436"/>
        <v>-7.3980230341847792E-3</v>
      </c>
      <c r="AE1825" s="21">
        <f t="shared" si="1391"/>
        <v>-1</v>
      </c>
      <c r="AF1825" s="21">
        <f t="shared" si="1399"/>
        <v>0</v>
      </c>
      <c r="AG1825" s="21">
        <f t="shared" si="1400"/>
        <v>4</v>
      </c>
      <c r="AH1825" s="21">
        <f t="shared" si="1401"/>
        <v>0</v>
      </c>
      <c r="AI1825" s="21">
        <f t="shared" si="1415"/>
        <v>0</v>
      </c>
      <c r="AJ1825" s="21">
        <f t="shared" si="1416"/>
        <v>0</v>
      </c>
      <c r="AK1825" s="24">
        <f t="shared" si="1392"/>
        <v>-1</v>
      </c>
      <c r="AL1825" s="24">
        <f t="shared" si="1402"/>
        <v>0</v>
      </c>
      <c r="AM1825" s="24">
        <f t="shared" si="1403"/>
        <v>2</v>
      </c>
      <c r="AN1825" s="24">
        <f t="shared" si="1404"/>
        <v>0</v>
      </c>
      <c r="AO1825" s="24">
        <f t="shared" si="1405"/>
        <v>0</v>
      </c>
      <c r="AP1825" s="24">
        <f t="shared" si="1417"/>
        <v>0</v>
      </c>
      <c r="AQ1825" s="27">
        <f t="shared" si="1393"/>
        <v>0</v>
      </c>
      <c r="AR1825" s="27">
        <f t="shared" si="1406"/>
        <v>0</v>
      </c>
      <c r="AS1825" s="27">
        <f t="shared" si="1407"/>
        <v>0</v>
      </c>
      <c r="AT1825" s="27">
        <f t="shared" si="1408"/>
        <v>0</v>
      </c>
      <c r="AU1825" s="27">
        <f t="shared" si="1409"/>
        <v>0</v>
      </c>
      <c r="AV1825" s="27">
        <f t="shared" si="1418"/>
        <v>0</v>
      </c>
      <c r="AW1825">
        <f t="shared" si="1410"/>
        <v>111.42488358563311</v>
      </c>
      <c r="AX1825">
        <f t="shared" si="1411"/>
        <v>85.423608497159123</v>
      </c>
      <c r="AY1825">
        <f t="shared" si="1419"/>
        <v>82.721342380034812</v>
      </c>
      <c r="AZ1825">
        <f t="shared" si="1412"/>
        <v>0</v>
      </c>
      <c r="BA1825">
        <f t="shared" si="1420"/>
        <v>92.968034915772662</v>
      </c>
      <c r="BB1825" s="4">
        <f t="shared" si="1394"/>
        <v>0</v>
      </c>
      <c r="BC1825" s="4">
        <f t="shared" si="1395"/>
        <v>1</v>
      </c>
    </row>
    <row r="1826" spans="1:55">
      <c r="A1826" s="37">
        <v>43028</v>
      </c>
      <c r="B1826" s="2" t="s">
        <v>76</v>
      </c>
      <c r="C1826" s="40">
        <v>8.15</v>
      </c>
      <c r="D1826" s="19">
        <f t="shared" si="1396"/>
        <v>-1.4510278113663752E-2</v>
      </c>
      <c r="E1826" s="19">
        <f t="shared" si="1421"/>
        <v>2.1303258145363397E-2</v>
      </c>
      <c r="F1826" s="19">
        <f t="shared" si="1423"/>
        <v>2.0025031289111407E-2</v>
      </c>
      <c r="G1826" s="19">
        <f t="shared" si="1427"/>
        <v>2.1303258145363397E-2</v>
      </c>
      <c r="H1826" s="19">
        <f t="shared" si="1425"/>
        <v>1.5363569336350926</v>
      </c>
      <c r="I1826" s="19">
        <f t="shared" si="1425"/>
        <v>1.0407266107579218</v>
      </c>
      <c r="J1826" s="19">
        <f t="shared" si="1425"/>
        <v>0.84572244375389538</v>
      </c>
      <c r="K1826" s="2" t="s">
        <v>75</v>
      </c>
      <c r="L1826" s="40">
        <v>9.8800000000000008</v>
      </c>
      <c r="M1826" s="19">
        <f t="shared" si="1397"/>
        <v>-1.0111223458038206E-3</v>
      </c>
      <c r="N1826" s="19">
        <f t="shared" si="1422"/>
        <v>-8.0321285140562311E-3</v>
      </c>
      <c r="O1826" s="19">
        <f t="shared" si="1424"/>
        <v>-3.0421982335623036E-2</v>
      </c>
      <c r="P1826" s="19">
        <f t="shared" si="1428"/>
        <v>1.8556701030927991E-2</v>
      </c>
      <c r="Q1826" s="19">
        <f t="shared" si="1426"/>
        <v>-0.46925125719681277</v>
      </c>
      <c r="R1826" s="19">
        <f t="shared" si="1426"/>
        <v>-1.1933884218460751</v>
      </c>
      <c r="S1826" s="19">
        <f t="shared" si="1426"/>
        <v>0.5126819075093163</v>
      </c>
      <c r="T1826" s="19">
        <f t="shared" si="1398"/>
        <v>2.0056081908319054</v>
      </c>
      <c r="U1826" s="19">
        <f t="shared" si="1398"/>
        <v>2.2341150326039969</v>
      </c>
      <c r="V1826" s="19">
        <f t="shared" si="1398"/>
        <v>0.33304053624457908</v>
      </c>
      <c r="W1826" s="19">
        <f t="shared" si="1429"/>
        <v>8.0640159834794879E-3</v>
      </c>
      <c r="X1826" s="19">
        <f t="shared" si="1430"/>
        <v>8.7667404526202836E-3</v>
      </c>
      <c r="Y1826" s="19">
        <f t="shared" si="1431"/>
        <v>1.0871432386270621</v>
      </c>
      <c r="Z1826" s="19">
        <f t="shared" si="1432"/>
        <v>1</v>
      </c>
      <c r="AA1826" s="19">
        <f t="shared" si="1433"/>
        <v>2.0871432386270623</v>
      </c>
      <c r="AB1826" s="19">
        <f t="shared" si="1434"/>
        <v>0.52087619982526578</v>
      </c>
      <c r="AC1826" s="19">
        <f t="shared" si="1435"/>
        <v>0.4791238001747341</v>
      </c>
      <c r="AD1826" s="20">
        <f t="shared" si="1436"/>
        <v>9.6988623517159204E-4</v>
      </c>
      <c r="AE1826" s="21">
        <f t="shared" si="1391"/>
        <v>-1</v>
      </c>
      <c r="AF1826" s="21">
        <f t="shared" si="1399"/>
        <v>0</v>
      </c>
      <c r="AG1826" s="21">
        <f t="shared" si="1400"/>
        <v>5</v>
      </c>
      <c r="AH1826" s="21">
        <f t="shared" si="1401"/>
        <v>0</v>
      </c>
      <c r="AI1826" s="21">
        <f t="shared" si="1415"/>
        <v>0</v>
      </c>
      <c r="AJ1826" s="21">
        <f t="shared" si="1416"/>
        <v>0</v>
      </c>
      <c r="AK1826" s="24">
        <f t="shared" si="1392"/>
        <v>-1</v>
      </c>
      <c r="AL1826" s="24">
        <f t="shared" si="1402"/>
        <v>0</v>
      </c>
      <c r="AM1826" s="24">
        <f t="shared" si="1403"/>
        <v>3</v>
      </c>
      <c r="AN1826" s="24">
        <f t="shared" si="1404"/>
        <v>0</v>
      </c>
      <c r="AO1826" s="24">
        <f t="shared" si="1405"/>
        <v>0</v>
      </c>
      <c r="AP1826" s="24">
        <f t="shared" si="1417"/>
        <v>0</v>
      </c>
      <c r="AQ1826" s="27">
        <f t="shared" si="1393"/>
        <v>0</v>
      </c>
      <c r="AR1826" s="27">
        <f t="shared" si="1406"/>
        <v>0</v>
      </c>
      <c r="AS1826" s="27">
        <f t="shared" si="1407"/>
        <v>0</v>
      </c>
      <c r="AT1826" s="27">
        <f t="shared" si="1408"/>
        <v>0</v>
      </c>
      <c r="AU1826" s="27">
        <f t="shared" si="1409"/>
        <v>0</v>
      </c>
      <c r="AV1826" s="27">
        <f t="shared" si="1418"/>
        <v>0</v>
      </c>
      <c r="AW1826">
        <f t="shared" si="1410"/>
        <v>111.42488358563311</v>
      </c>
      <c r="AX1826">
        <f t="shared" si="1411"/>
        <v>85.423608497159123</v>
      </c>
      <c r="AY1826">
        <f t="shared" si="1419"/>
        <v>82.721342380034812</v>
      </c>
      <c r="AZ1826">
        <f t="shared" si="1412"/>
        <v>0</v>
      </c>
      <c r="BA1826">
        <f t="shared" si="1420"/>
        <v>92.968034915772662</v>
      </c>
      <c r="BB1826" s="4">
        <f t="shared" si="1394"/>
        <v>0</v>
      </c>
      <c r="BC1826" s="4">
        <f t="shared" si="1395"/>
        <v>1</v>
      </c>
    </row>
    <row r="1827" spans="1:55">
      <c r="A1827" s="37">
        <v>43031</v>
      </c>
      <c r="B1827" s="2" t="s">
        <v>76</v>
      </c>
      <c r="C1827" s="40">
        <v>8.15</v>
      </c>
      <c r="D1827" s="19">
        <f t="shared" si="1396"/>
        <v>0</v>
      </c>
      <c r="E1827" s="19">
        <f t="shared" si="1421"/>
        <v>1.2422360248447159E-2</v>
      </c>
      <c r="F1827" s="19">
        <f t="shared" si="1423"/>
        <v>2.1303258145363397E-2</v>
      </c>
      <c r="G1827" s="19">
        <f t="shared" si="1427"/>
        <v>1.8750000000000044E-2</v>
      </c>
      <c r="H1827" s="19">
        <f t="shared" si="1425"/>
        <v>0.89064666470916831</v>
      </c>
      <c r="I1827" s="19">
        <f t="shared" si="1425"/>
        <v>1.1180558712627628</v>
      </c>
      <c r="J1827" s="19">
        <f t="shared" si="1425"/>
        <v>0.75136965961974889</v>
      </c>
      <c r="K1827" s="2" t="s">
        <v>75</v>
      </c>
      <c r="L1827" s="40">
        <v>9.86</v>
      </c>
      <c r="M1827" s="19">
        <f t="shared" si="1397"/>
        <v>-2.0242914979758451E-3</v>
      </c>
      <c r="N1827" s="19">
        <f t="shared" si="1422"/>
        <v>-3.0333670374116414E-3</v>
      </c>
      <c r="O1827" s="19">
        <f t="shared" si="1424"/>
        <v>-2.6653504442250873E-2</v>
      </c>
      <c r="P1827" s="19">
        <f t="shared" si="1428"/>
        <v>9.2118730808597605E-3</v>
      </c>
      <c r="Q1827" s="19">
        <f t="shared" si="1426"/>
        <v>-0.17723089820744994</v>
      </c>
      <c r="R1827" s="19">
        <f t="shared" si="1426"/>
        <v>-1.0357416163485131</v>
      </c>
      <c r="S1827" s="19">
        <f t="shared" si="1426"/>
        <v>0.2534661444099362</v>
      </c>
      <c r="T1827" s="19">
        <f t="shared" si="1398"/>
        <v>1.0678775629166182</v>
      </c>
      <c r="U1827" s="19">
        <f t="shared" si="1398"/>
        <v>2.1537974876112758</v>
      </c>
      <c r="V1827" s="19">
        <f t="shared" si="1398"/>
        <v>0.49790351520981269</v>
      </c>
      <c r="W1827" s="19">
        <f t="shared" si="1429"/>
        <v>8.0602432743376567E-3</v>
      </c>
      <c r="X1827" s="19">
        <f t="shared" si="1430"/>
        <v>8.6623231126895933E-3</v>
      </c>
      <c r="Y1827" s="19">
        <f t="shared" si="1431"/>
        <v>1.0746974772174493</v>
      </c>
      <c r="Z1827" s="19">
        <f t="shared" si="1432"/>
        <v>1</v>
      </c>
      <c r="AA1827" s="19">
        <f t="shared" si="1433"/>
        <v>2.0746974772174491</v>
      </c>
      <c r="AB1827" s="19">
        <f t="shared" si="1434"/>
        <v>0.51800201668862889</v>
      </c>
      <c r="AC1827" s="19">
        <f t="shared" si="1435"/>
        <v>0.48199798331137123</v>
      </c>
      <c r="AD1827" s="20">
        <f t="shared" si="1436"/>
        <v>2.7376958972936847E-3</v>
      </c>
      <c r="AE1827" s="21">
        <f t="shared" si="1391"/>
        <v>-1</v>
      </c>
      <c r="AF1827" s="21">
        <f t="shared" si="1399"/>
        <v>0</v>
      </c>
      <c r="AG1827" s="21">
        <f t="shared" si="1400"/>
        <v>0</v>
      </c>
      <c r="AH1827" s="21">
        <f t="shared" si="1401"/>
        <v>1</v>
      </c>
      <c r="AI1827" s="21">
        <f t="shared" si="1415"/>
        <v>0</v>
      </c>
      <c r="AJ1827" s="21">
        <f t="shared" si="1416"/>
        <v>0</v>
      </c>
      <c r="AK1827" s="24">
        <f t="shared" si="1392"/>
        <v>-1</v>
      </c>
      <c r="AL1827" s="24">
        <f t="shared" si="1402"/>
        <v>0</v>
      </c>
      <c r="AM1827" s="24">
        <f t="shared" si="1403"/>
        <v>4</v>
      </c>
      <c r="AN1827" s="24">
        <f t="shared" si="1404"/>
        <v>0</v>
      </c>
      <c r="AO1827" s="24">
        <f t="shared" si="1405"/>
        <v>0</v>
      </c>
      <c r="AP1827" s="24">
        <f t="shared" si="1417"/>
        <v>0</v>
      </c>
      <c r="AQ1827" s="27">
        <f t="shared" si="1393"/>
        <v>0</v>
      </c>
      <c r="AR1827" s="27">
        <f t="shared" si="1406"/>
        <v>0</v>
      </c>
      <c r="AS1827" s="27">
        <f t="shared" si="1407"/>
        <v>0</v>
      </c>
      <c r="AT1827" s="27">
        <f t="shared" si="1408"/>
        <v>0</v>
      </c>
      <c r="AU1827" s="27">
        <f t="shared" si="1409"/>
        <v>0</v>
      </c>
      <c r="AV1827" s="27">
        <f t="shared" si="1418"/>
        <v>0</v>
      </c>
      <c r="AW1827">
        <f t="shared" si="1410"/>
        <v>111.42488358563311</v>
      </c>
      <c r="AX1827">
        <f t="shared" si="1411"/>
        <v>85.423608497159123</v>
      </c>
      <c r="AY1827">
        <f t="shared" si="1419"/>
        <v>82.721342380034812</v>
      </c>
      <c r="AZ1827">
        <f t="shared" si="1412"/>
        <v>0</v>
      </c>
      <c r="BA1827">
        <f t="shared" si="1420"/>
        <v>92.968034915772662</v>
      </c>
      <c r="BB1827" s="4">
        <f t="shared" si="1394"/>
        <v>0</v>
      </c>
      <c r="BC1827" s="4">
        <f t="shared" si="1395"/>
        <v>1</v>
      </c>
    </row>
    <row r="1828" spans="1:55">
      <c r="A1828" s="37">
        <v>43032</v>
      </c>
      <c r="B1828" s="2" t="s">
        <v>76</v>
      </c>
      <c r="C1828" s="40">
        <v>8.17</v>
      </c>
      <c r="D1828" s="19">
        <f t="shared" si="1396"/>
        <v>2.4539877300612974E-3</v>
      </c>
      <c r="E1828" s="19">
        <f t="shared" si="1421"/>
        <v>1.4906832298136547E-2</v>
      </c>
      <c r="F1828" s="19">
        <f t="shared" si="1423"/>
        <v>2.1249999999999991E-2</v>
      </c>
      <c r="G1828" s="19">
        <f t="shared" si="1427"/>
        <v>2.5094102885821853E-2</v>
      </c>
      <c r="H1828" s="19">
        <f t="shared" si="1425"/>
        <v>1.0742954412077108</v>
      </c>
      <c r="I1828" s="19">
        <f t="shared" si="1425"/>
        <v>1.1156414560005878</v>
      </c>
      <c r="J1828" s="19">
        <f t="shared" si="1425"/>
        <v>1.0152441285330414</v>
      </c>
      <c r="K1828" s="2" t="s">
        <v>75</v>
      </c>
      <c r="L1828" s="40">
        <v>9.83</v>
      </c>
      <c r="M1828" s="19">
        <f t="shared" si="1397"/>
        <v>-3.0425963488843167E-3</v>
      </c>
      <c r="N1828" s="19">
        <f t="shared" si="1422"/>
        <v>-5.0607287449393424E-3</v>
      </c>
      <c r="O1828" s="19">
        <f t="shared" si="1424"/>
        <v>-2.091633466135449E-2</v>
      </c>
      <c r="P1828" s="19">
        <f t="shared" si="1428"/>
        <v>4.085801838610922E-3</v>
      </c>
      <c r="Q1828" s="19">
        <f t="shared" si="1426"/>
        <v>-0.29613103665288765</v>
      </c>
      <c r="R1828" s="19">
        <f t="shared" si="1426"/>
        <v>-0.80741180074162577</v>
      </c>
      <c r="S1828" s="19">
        <f t="shared" si="1426"/>
        <v>0.11222429844207625</v>
      </c>
      <c r="T1828" s="19">
        <f t="shared" si="1398"/>
        <v>1.3704264778605983</v>
      </c>
      <c r="U1828" s="19">
        <f t="shared" si="1398"/>
        <v>1.9230532567422136</v>
      </c>
      <c r="V1828" s="19">
        <f t="shared" si="1398"/>
        <v>0.90301983009096509</v>
      </c>
      <c r="W1828" s="19">
        <f t="shared" si="1429"/>
        <v>7.9885038381260261E-3</v>
      </c>
      <c r="X1828" s="19">
        <f t="shared" si="1430"/>
        <v>8.6890208339191997E-3</v>
      </c>
      <c r="Y1828" s="19">
        <f t="shared" si="1431"/>
        <v>1.0876906376948683</v>
      </c>
      <c r="Z1828" s="19">
        <f t="shared" si="1432"/>
        <v>1</v>
      </c>
      <c r="AA1828" s="19">
        <f t="shared" si="1433"/>
        <v>2.0876906376948683</v>
      </c>
      <c r="AB1828" s="19">
        <f t="shared" si="1434"/>
        <v>0.52100182759637514</v>
      </c>
      <c r="AC1828" s="19">
        <f t="shared" si="1435"/>
        <v>0.47899817240362486</v>
      </c>
      <c r="AD1828" s="20">
        <f t="shared" si="1436"/>
        <v>6.2202708433314871E-3</v>
      </c>
      <c r="AE1828" s="21">
        <f t="shared" si="1391"/>
        <v>-1</v>
      </c>
      <c r="AF1828" s="21">
        <f t="shared" si="1399"/>
        <v>0</v>
      </c>
      <c r="AG1828" s="21">
        <f t="shared" si="1400"/>
        <v>1</v>
      </c>
      <c r="AH1828" s="21">
        <f t="shared" si="1401"/>
        <v>0</v>
      </c>
      <c r="AI1828" s="21">
        <f t="shared" si="1415"/>
        <v>0</v>
      </c>
      <c r="AJ1828" s="21">
        <f t="shared" si="1416"/>
        <v>0</v>
      </c>
      <c r="AK1828" s="24">
        <f t="shared" si="1392"/>
        <v>-1</v>
      </c>
      <c r="AL1828" s="24">
        <f t="shared" si="1402"/>
        <v>0</v>
      </c>
      <c r="AM1828" s="24">
        <f t="shared" si="1403"/>
        <v>5</v>
      </c>
      <c r="AN1828" s="24">
        <f t="shared" si="1404"/>
        <v>0</v>
      </c>
      <c r="AO1828" s="24">
        <f t="shared" si="1405"/>
        <v>0</v>
      </c>
      <c r="AP1828" s="24">
        <f t="shared" si="1417"/>
        <v>0</v>
      </c>
      <c r="AQ1828" s="27">
        <f t="shared" si="1393"/>
        <v>0</v>
      </c>
      <c r="AR1828" s="27">
        <f t="shared" si="1406"/>
        <v>0</v>
      </c>
      <c r="AS1828" s="27">
        <f t="shared" si="1407"/>
        <v>0</v>
      </c>
      <c r="AT1828" s="27">
        <f t="shared" si="1408"/>
        <v>0</v>
      </c>
      <c r="AU1828" s="27">
        <f t="shared" si="1409"/>
        <v>0</v>
      </c>
      <c r="AV1828" s="27">
        <f t="shared" si="1418"/>
        <v>0</v>
      </c>
      <c r="AW1828">
        <f t="shared" si="1410"/>
        <v>111.42488358563311</v>
      </c>
      <c r="AX1828">
        <f t="shared" si="1411"/>
        <v>85.423608497159123</v>
      </c>
      <c r="AY1828">
        <f t="shared" si="1419"/>
        <v>82.721342380034812</v>
      </c>
      <c r="AZ1828">
        <f t="shared" si="1412"/>
        <v>0</v>
      </c>
      <c r="BA1828">
        <f t="shared" si="1420"/>
        <v>92.968034915772662</v>
      </c>
      <c r="BB1828" s="4">
        <f t="shared" si="1394"/>
        <v>0</v>
      </c>
      <c r="BC1828" s="4">
        <f t="shared" si="1395"/>
        <v>1</v>
      </c>
    </row>
    <row r="1829" spans="1:55">
      <c r="A1829" s="37">
        <v>43033</v>
      </c>
      <c r="B1829" s="2" t="s">
        <v>76</v>
      </c>
      <c r="C1829" s="40">
        <v>8.1300000000000008</v>
      </c>
      <c r="D1829" s="19">
        <f t="shared" si="1396"/>
        <v>-4.895960832313237E-3</v>
      </c>
      <c r="E1829" s="19">
        <f t="shared" si="1421"/>
        <v>-1.454545454545445E-2</v>
      </c>
      <c r="F1829" s="19">
        <f t="shared" si="1423"/>
        <v>1.6250000000000098E-2</v>
      </c>
      <c r="G1829" s="19">
        <f t="shared" si="1427"/>
        <v>2.392947103274564E-2</v>
      </c>
      <c r="H1829" s="19">
        <f t="shared" si="1425"/>
        <v>-1.0398562493760406</v>
      </c>
      <c r="I1829" s="19">
        <f t="shared" si="1425"/>
        <v>0.86067598466290096</v>
      </c>
      <c r="J1829" s="19">
        <f t="shared" si="1425"/>
        <v>0.98672080457825384</v>
      </c>
      <c r="K1829" s="2" t="s">
        <v>75</v>
      </c>
      <c r="L1829" s="40">
        <v>9.65</v>
      </c>
      <c r="M1829" s="19">
        <f t="shared" si="1397"/>
        <v>-1.8311291963377389E-2</v>
      </c>
      <c r="N1829" s="19">
        <f t="shared" si="1422"/>
        <v>-3.3066132264529063E-2</v>
      </c>
      <c r="O1829" s="19">
        <f t="shared" si="1424"/>
        <v>-4.5499505440158169E-2</v>
      </c>
      <c r="P1829" s="19">
        <f t="shared" si="1428"/>
        <v>-1.6309887869520912E-2</v>
      </c>
      <c r="Q1829" s="19">
        <f t="shared" si="1426"/>
        <v>-1.9368345522536989</v>
      </c>
      <c r="R1829" s="19">
        <f t="shared" si="1426"/>
        <v>-1.7501383121478036</v>
      </c>
      <c r="S1829" s="19">
        <f t="shared" si="1426"/>
        <v>-0.44762430292420391</v>
      </c>
      <c r="T1829" s="19">
        <f t="shared" si="1398"/>
        <v>0.89697830287765834</v>
      </c>
      <c r="U1829" s="19">
        <f t="shared" si="1398"/>
        <v>2.6108142968107044</v>
      </c>
      <c r="V1829" s="19">
        <f t="shared" si="1398"/>
        <v>1.4343451075024578</v>
      </c>
      <c r="W1829" s="19">
        <f t="shared" si="1429"/>
        <v>8.0299458795556628E-3</v>
      </c>
      <c r="X1829" s="19">
        <f t="shared" si="1430"/>
        <v>9.6099009224259874E-3</v>
      </c>
      <c r="Y1829" s="19">
        <f t="shared" si="1431"/>
        <v>1.1967578694263568</v>
      </c>
      <c r="Z1829" s="19">
        <f t="shared" si="1432"/>
        <v>1</v>
      </c>
      <c r="AA1829" s="19">
        <f t="shared" si="1433"/>
        <v>2.1967578694263565</v>
      </c>
      <c r="AB1829" s="19">
        <f t="shared" si="1434"/>
        <v>0.54478369513653702</v>
      </c>
      <c r="AC1829" s="19">
        <f t="shared" si="1435"/>
        <v>0.45521630486346309</v>
      </c>
      <c r="AD1829" s="20">
        <f t="shared" si="1436"/>
        <v>-1.5651780834228328E-3</v>
      </c>
      <c r="AE1829" s="21">
        <f t="shared" si="1391"/>
        <v>0</v>
      </c>
      <c r="AF1829" s="21">
        <f t="shared" si="1399"/>
        <v>0</v>
      </c>
      <c r="AG1829" s="21">
        <f t="shared" si="1400"/>
        <v>0</v>
      </c>
      <c r="AH1829" s="21">
        <f t="shared" si="1401"/>
        <v>0</v>
      </c>
      <c r="AI1829" s="21">
        <f t="shared" si="1415"/>
        <v>0</v>
      </c>
      <c r="AJ1829" s="21">
        <f t="shared" si="1416"/>
        <v>0</v>
      </c>
      <c r="AK1829" s="24">
        <f t="shared" si="1392"/>
        <v>-1</v>
      </c>
      <c r="AL1829" s="24">
        <f t="shared" si="1402"/>
        <v>0</v>
      </c>
      <c r="AM1829" s="24">
        <f t="shared" si="1403"/>
        <v>0</v>
      </c>
      <c r="AN1829" s="24">
        <f t="shared" si="1404"/>
        <v>1</v>
      </c>
      <c r="AO1829" s="24">
        <f t="shared" si="1405"/>
        <v>0</v>
      </c>
      <c r="AP1829" s="24">
        <f t="shared" si="1417"/>
        <v>0</v>
      </c>
      <c r="AQ1829" s="27">
        <f t="shared" si="1393"/>
        <v>-1</v>
      </c>
      <c r="AR1829" s="27">
        <f t="shared" si="1406"/>
        <v>0</v>
      </c>
      <c r="AS1829" s="27">
        <f t="shared" si="1407"/>
        <v>1</v>
      </c>
      <c r="AT1829" s="27">
        <f t="shared" si="1408"/>
        <v>0</v>
      </c>
      <c r="AU1829" s="27">
        <f t="shared" si="1409"/>
        <v>0</v>
      </c>
      <c r="AV1829" s="27">
        <f t="shared" si="1418"/>
        <v>0</v>
      </c>
      <c r="AW1829">
        <f t="shared" si="1410"/>
        <v>111.42488358563311</v>
      </c>
      <c r="AX1829">
        <f t="shared" si="1411"/>
        <v>85.423608497159123</v>
      </c>
      <c r="AY1829">
        <f t="shared" si="1419"/>
        <v>82.721342380034812</v>
      </c>
      <c r="AZ1829">
        <f t="shared" si="1412"/>
        <v>0</v>
      </c>
      <c r="BA1829">
        <f t="shared" si="1420"/>
        <v>92.968034915772662</v>
      </c>
      <c r="BB1829" s="4">
        <f t="shared" si="1394"/>
        <v>0</v>
      </c>
      <c r="BC1829" s="4">
        <f t="shared" si="1395"/>
        <v>0</v>
      </c>
    </row>
    <row r="1830" spans="1:55">
      <c r="A1830" s="37">
        <v>43034</v>
      </c>
      <c r="B1830" s="2" t="s">
        <v>76</v>
      </c>
      <c r="C1830" s="40">
        <v>8.17</v>
      </c>
      <c r="D1830" s="19">
        <f t="shared" si="1396"/>
        <v>4.9200492004918992E-3</v>
      </c>
      <c r="E1830" s="19">
        <f t="shared" si="1421"/>
        <v>-1.2091898428053163E-2</v>
      </c>
      <c r="F1830" s="19">
        <f t="shared" si="1423"/>
        <v>2.5094102885821853E-2</v>
      </c>
      <c r="G1830" s="19">
        <f t="shared" si="1427"/>
        <v>2.5094102885821853E-2</v>
      </c>
      <c r="H1830" s="19">
        <f t="shared" si="1425"/>
        <v>-0.85796956201303931</v>
      </c>
      <c r="I1830" s="19">
        <f t="shared" si="1425"/>
        <v>1.4061832799149838</v>
      </c>
      <c r="J1830" s="19">
        <f t="shared" si="1425"/>
        <v>1.0843433327236387</v>
      </c>
      <c r="K1830" s="2" t="s">
        <v>75</v>
      </c>
      <c r="L1830" s="40">
        <v>9.74</v>
      </c>
      <c r="M1830" s="19">
        <f t="shared" si="1397"/>
        <v>9.3264248704663065E-3</v>
      </c>
      <c r="N1830" s="19">
        <f t="shared" si="1422"/>
        <v>-1.516683518705767E-2</v>
      </c>
      <c r="O1830" s="19">
        <f t="shared" si="1424"/>
        <v>-2.2088353413654681E-2</v>
      </c>
      <c r="P1830" s="19">
        <f t="shared" si="1428"/>
        <v>-1.7154389505549941E-2</v>
      </c>
      <c r="Q1830" s="19">
        <f t="shared" si="1426"/>
        <v>-0.87036487982237265</v>
      </c>
      <c r="R1830" s="19">
        <f t="shared" si="1426"/>
        <v>-0.84027734004037546</v>
      </c>
      <c r="S1830" s="19">
        <f t="shared" si="1426"/>
        <v>-0.47110190270933111</v>
      </c>
      <c r="T1830" s="19">
        <f t="shared" si="1398"/>
        <v>1.2395317809333339E-2</v>
      </c>
      <c r="U1830" s="19">
        <f t="shared" si="1398"/>
        <v>2.2464606199553594</v>
      </c>
      <c r="V1830" s="19">
        <f t="shared" si="1398"/>
        <v>1.5554452354329698</v>
      </c>
      <c r="W1830" s="19">
        <f t="shared" si="1429"/>
        <v>8.0531639025387038E-3</v>
      </c>
      <c r="X1830" s="19">
        <f t="shared" si="1430"/>
        <v>9.5596125597095533E-3</v>
      </c>
      <c r="Y1830" s="19">
        <f t="shared" si="1431"/>
        <v>1.1870629575409426</v>
      </c>
      <c r="Z1830" s="19">
        <f t="shared" si="1432"/>
        <v>1</v>
      </c>
      <c r="AA1830" s="19">
        <f t="shared" si="1433"/>
        <v>2.1870629575409426</v>
      </c>
      <c r="AB1830" s="19">
        <f t="shared" si="1434"/>
        <v>0.54276579165129968</v>
      </c>
      <c r="AC1830" s="19">
        <f t="shared" si="1435"/>
        <v>0.45723420834870027</v>
      </c>
      <c r="AD1830" s="20">
        <f t="shared" si="1436"/>
        <v>-2.1879204180825554E-3</v>
      </c>
      <c r="AE1830" s="21">
        <f t="shared" si="1391"/>
        <v>0</v>
      </c>
      <c r="AF1830" s="21">
        <f t="shared" si="1399"/>
        <v>0</v>
      </c>
      <c r="AG1830" s="21">
        <f t="shared" si="1400"/>
        <v>0</v>
      </c>
      <c r="AH1830" s="21">
        <f t="shared" si="1401"/>
        <v>0</v>
      </c>
      <c r="AI1830" s="21">
        <f t="shared" si="1415"/>
        <v>0</v>
      </c>
      <c r="AJ1830" s="21">
        <f t="shared" si="1416"/>
        <v>0</v>
      </c>
      <c r="AK1830" s="24">
        <f t="shared" si="1392"/>
        <v>-1</v>
      </c>
      <c r="AL1830" s="24">
        <f t="shared" si="1402"/>
        <v>0</v>
      </c>
      <c r="AM1830" s="24">
        <f t="shared" si="1403"/>
        <v>1</v>
      </c>
      <c r="AN1830" s="24">
        <f t="shared" si="1404"/>
        <v>0</v>
      </c>
      <c r="AO1830" s="24">
        <f t="shared" si="1405"/>
        <v>0</v>
      </c>
      <c r="AP1830" s="24">
        <f t="shared" si="1417"/>
        <v>0</v>
      </c>
      <c r="AQ1830" s="27">
        <f t="shared" si="1393"/>
        <v>-1</v>
      </c>
      <c r="AR1830" s="27">
        <f t="shared" si="1406"/>
        <v>0</v>
      </c>
      <c r="AS1830" s="27">
        <f t="shared" si="1407"/>
        <v>2</v>
      </c>
      <c r="AT1830" s="27">
        <f t="shared" si="1408"/>
        <v>0</v>
      </c>
      <c r="AU1830" s="27">
        <f t="shared" si="1409"/>
        <v>0</v>
      </c>
      <c r="AV1830" s="27">
        <f t="shared" si="1418"/>
        <v>0</v>
      </c>
      <c r="AW1830">
        <f t="shared" si="1410"/>
        <v>111.42488358563311</v>
      </c>
      <c r="AX1830">
        <f t="shared" si="1411"/>
        <v>85.423608497159123</v>
      </c>
      <c r="AY1830">
        <f t="shared" si="1419"/>
        <v>82.721342380034812</v>
      </c>
      <c r="AZ1830">
        <f t="shared" si="1412"/>
        <v>0</v>
      </c>
      <c r="BA1830">
        <f t="shared" si="1420"/>
        <v>92.968034915772662</v>
      </c>
      <c r="BB1830" s="4">
        <f t="shared" si="1394"/>
        <v>0</v>
      </c>
      <c r="BC1830" s="4">
        <f t="shared" si="1395"/>
        <v>0</v>
      </c>
    </row>
    <row r="1831" spans="1:55">
      <c r="A1831" s="37">
        <v>43035</v>
      </c>
      <c r="B1831" s="2" t="s">
        <v>76</v>
      </c>
      <c r="C1831" s="40">
        <v>8.1300000000000008</v>
      </c>
      <c r="D1831" s="19">
        <f t="shared" si="1396"/>
        <v>-4.895960832313237E-3</v>
      </c>
      <c r="E1831" s="19">
        <f t="shared" si="1421"/>
        <v>-2.4539877300612974E-3</v>
      </c>
      <c r="F1831" s="19">
        <f t="shared" si="1423"/>
        <v>1.8796992481203052E-2</v>
      </c>
      <c r="G1831" s="19">
        <f t="shared" si="1427"/>
        <v>2.2641509433962339E-2</v>
      </c>
      <c r="H1831" s="19">
        <f t="shared" si="1425"/>
        <v>-0.17299813900200667</v>
      </c>
      <c r="I1831" s="19">
        <f t="shared" si="1425"/>
        <v>1.0656585558514857</v>
      </c>
      <c r="J1831" s="19">
        <f t="shared" si="1425"/>
        <v>1.0199646470354122</v>
      </c>
      <c r="K1831" s="2" t="s">
        <v>75</v>
      </c>
      <c r="L1831" s="40">
        <v>9.73</v>
      </c>
      <c r="M1831" s="19">
        <f t="shared" si="1397"/>
        <v>-1.0266940451745161E-3</v>
      </c>
      <c r="N1831" s="19">
        <f t="shared" si="1422"/>
        <v>-1.5182186234817848E-2</v>
      </c>
      <c r="O1831" s="19">
        <f t="shared" si="1424"/>
        <v>-2.3092369477911687E-2</v>
      </c>
      <c r="P1831" s="19">
        <f t="shared" si="1428"/>
        <v>-1.9153225806451561E-2</v>
      </c>
      <c r="Q1831" s="19">
        <f t="shared" si="1426"/>
        <v>-0.86790423911856485</v>
      </c>
      <c r="R1831" s="19">
        <f t="shared" si="1426"/>
        <v>-0.87622984309037155</v>
      </c>
      <c r="S1831" s="19">
        <f t="shared" si="1426"/>
        <v>-0.52615830731108892</v>
      </c>
      <c r="T1831" s="19">
        <f t="shared" si="1398"/>
        <v>0.69490610011655818</v>
      </c>
      <c r="U1831" s="19">
        <f t="shared" si="1398"/>
        <v>1.9418883989418574</v>
      </c>
      <c r="V1831" s="19">
        <f t="shared" si="1398"/>
        <v>1.5461229543465012</v>
      </c>
      <c r="W1831" s="19">
        <f t="shared" si="1429"/>
        <v>8.1294418411267649E-3</v>
      </c>
      <c r="X1831" s="19">
        <f t="shared" si="1430"/>
        <v>9.549929269575156E-3</v>
      </c>
      <c r="Y1831" s="19">
        <f t="shared" si="1431"/>
        <v>1.1747336971232341</v>
      </c>
      <c r="Z1831" s="19">
        <f t="shared" si="1432"/>
        <v>1</v>
      </c>
      <c r="AA1831" s="19">
        <f t="shared" si="1433"/>
        <v>2.1747336971232341</v>
      </c>
      <c r="AB1831" s="19">
        <f t="shared" si="1434"/>
        <v>0.54017358478290334</v>
      </c>
      <c r="AC1831" s="19">
        <f t="shared" si="1435"/>
        <v>0.45982641521709666</v>
      </c>
      <c r="AD1831" s="20">
        <f t="shared" si="1436"/>
        <v>2.3160039770425429E-3</v>
      </c>
      <c r="AE1831" s="21">
        <f t="shared" si="1391"/>
        <v>0</v>
      </c>
      <c r="AF1831" s="21">
        <f t="shared" si="1399"/>
        <v>0</v>
      </c>
      <c r="AG1831" s="21">
        <f t="shared" si="1400"/>
        <v>0</v>
      </c>
      <c r="AH1831" s="21">
        <f t="shared" si="1401"/>
        <v>0</v>
      </c>
      <c r="AI1831" s="21">
        <f t="shared" si="1415"/>
        <v>0</v>
      </c>
      <c r="AJ1831" s="21">
        <f t="shared" si="1416"/>
        <v>0</v>
      </c>
      <c r="AK1831" s="24">
        <f t="shared" si="1392"/>
        <v>-1</v>
      </c>
      <c r="AL1831" s="24">
        <f t="shared" si="1402"/>
        <v>0</v>
      </c>
      <c r="AM1831" s="24">
        <f t="shared" si="1403"/>
        <v>2</v>
      </c>
      <c r="AN1831" s="24">
        <f t="shared" si="1404"/>
        <v>0</v>
      </c>
      <c r="AO1831" s="24">
        <f t="shared" si="1405"/>
        <v>0</v>
      </c>
      <c r="AP1831" s="24">
        <f t="shared" si="1417"/>
        <v>0</v>
      </c>
      <c r="AQ1831" s="27">
        <f t="shared" si="1393"/>
        <v>-1</v>
      </c>
      <c r="AR1831" s="27">
        <f t="shared" si="1406"/>
        <v>0</v>
      </c>
      <c r="AS1831" s="27">
        <f t="shared" si="1407"/>
        <v>3</v>
      </c>
      <c r="AT1831" s="27">
        <f t="shared" si="1408"/>
        <v>0</v>
      </c>
      <c r="AU1831" s="27">
        <f t="shared" si="1409"/>
        <v>0</v>
      </c>
      <c r="AV1831" s="27">
        <f t="shared" si="1418"/>
        <v>0</v>
      </c>
      <c r="AW1831">
        <f t="shared" si="1410"/>
        <v>111.42488358563311</v>
      </c>
      <c r="AX1831">
        <f t="shared" si="1411"/>
        <v>85.423608497159123</v>
      </c>
      <c r="AY1831">
        <f t="shared" si="1419"/>
        <v>82.721342380034812</v>
      </c>
      <c r="AZ1831">
        <f t="shared" si="1412"/>
        <v>0</v>
      </c>
      <c r="BA1831">
        <f t="shared" si="1420"/>
        <v>92.968034915772662</v>
      </c>
      <c r="BB1831" s="4">
        <f t="shared" si="1394"/>
        <v>0</v>
      </c>
      <c r="BC1831" s="4">
        <f t="shared" si="1395"/>
        <v>0</v>
      </c>
    </row>
    <row r="1832" spans="1:55">
      <c r="A1832" s="37">
        <v>43038</v>
      </c>
      <c r="B1832" s="2" t="s">
        <v>76</v>
      </c>
      <c r="C1832" s="40">
        <v>8.3000000000000007</v>
      </c>
      <c r="D1832" s="19">
        <f t="shared" si="1396"/>
        <v>2.0910209102091012E-2</v>
      </c>
      <c r="E1832" s="19">
        <f t="shared" si="1421"/>
        <v>1.8404907975460166E-2</v>
      </c>
      <c r="F1832" s="19">
        <f t="shared" si="1423"/>
        <v>3.1055900621118009E-2</v>
      </c>
      <c r="G1832" s="19">
        <f t="shared" si="1427"/>
        <v>2.9776674937965285E-2</v>
      </c>
      <c r="H1832" s="19">
        <f t="shared" si="1425"/>
        <v>1.3005075576664233</v>
      </c>
      <c r="I1832" s="19">
        <f t="shared" si="1425"/>
        <v>1.7768818089242653</v>
      </c>
      <c r="J1832" s="19">
        <f t="shared" si="1425"/>
        <v>1.3897818171580869</v>
      </c>
      <c r="K1832" s="2" t="s">
        <v>75</v>
      </c>
      <c r="L1832" s="40">
        <v>9.92</v>
      </c>
      <c r="M1832" s="19">
        <f t="shared" si="1397"/>
        <v>1.9527235354573434E-2</v>
      </c>
      <c r="N1832" s="19">
        <f t="shared" si="1422"/>
        <v>6.0851926977688138E-3</v>
      </c>
      <c r="O1832" s="19">
        <f t="shared" si="1424"/>
        <v>3.0333670374114619E-3</v>
      </c>
      <c r="P1832" s="19">
        <f t="shared" si="1428"/>
        <v>-1.9762845849802303E-2</v>
      </c>
      <c r="Q1832" s="19">
        <f t="shared" si="1426"/>
        <v>0.34662318167325945</v>
      </c>
      <c r="R1832" s="19">
        <f t="shared" si="1426"/>
        <v>0.11469696989351011</v>
      </c>
      <c r="S1832" s="19">
        <f t="shared" si="1426"/>
        <v>-0.54278963469150898</v>
      </c>
      <c r="T1832" s="19">
        <f t="shared" si="1398"/>
        <v>0.95388437599316389</v>
      </c>
      <c r="U1832" s="19">
        <f t="shared" si="1398"/>
        <v>1.6621848390307552</v>
      </c>
      <c r="V1832" s="19">
        <f t="shared" si="1398"/>
        <v>1.9325714518495958</v>
      </c>
      <c r="W1832" s="19">
        <f t="shared" si="1429"/>
        <v>8.8337514814363048E-3</v>
      </c>
      <c r="X1832" s="19">
        <f t="shared" si="1430"/>
        <v>9.4770256621667919E-3</v>
      </c>
      <c r="Y1832" s="19">
        <f t="shared" si="1431"/>
        <v>1.0728200450377505</v>
      </c>
      <c r="Z1832" s="19">
        <f t="shared" si="1432"/>
        <v>1</v>
      </c>
      <c r="AA1832" s="19">
        <f t="shared" si="1433"/>
        <v>2.0728200450377505</v>
      </c>
      <c r="AB1832" s="19">
        <f t="shared" si="1434"/>
        <v>0.51756545272998467</v>
      </c>
      <c r="AC1832" s="19">
        <f t="shared" si="1435"/>
        <v>0.48243454727001533</v>
      </c>
      <c r="AD1832" s="20">
        <f t="shared" si="1436"/>
        <v>-4.1174305847038956E-4</v>
      </c>
      <c r="AE1832" s="21">
        <f t="shared" si="1391"/>
        <v>0</v>
      </c>
      <c r="AF1832" s="21">
        <f t="shared" si="1399"/>
        <v>0</v>
      </c>
      <c r="AG1832" s="21">
        <f t="shared" si="1400"/>
        <v>0</v>
      </c>
      <c r="AH1832" s="21">
        <f t="shared" si="1401"/>
        <v>0</v>
      </c>
      <c r="AI1832" s="21">
        <f t="shared" si="1415"/>
        <v>0</v>
      </c>
      <c r="AJ1832" s="21">
        <f t="shared" si="1416"/>
        <v>0</v>
      </c>
      <c r="AK1832" s="24">
        <f t="shared" si="1392"/>
        <v>-1</v>
      </c>
      <c r="AL1832" s="24">
        <f t="shared" si="1402"/>
        <v>0</v>
      </c>
      <c r="AM1832" s="24">
        <f t="shared" si="1403"/>
        <v>3</v>
      </c>
      <c r="AN1832" s="24">
        <f t="shared" si="1404"/>
        <v>0</v>
      </c>
      <c r="AO1832" s="24">
        <f t="shared" si="1405"/>
        <v>0</v>
      </c>
      <c r="AP1832" s="24">
        <f t="shared" si="1417"/>
        <v>0</v>
      </c>
      <c r="AQ1832" s="27">
        <f t="shared" si="1393"/>
        <v>-1</v>
      </c>
      <c r="AR1832" s="27">
        <f t="shared" si="1406"/>
        <v>0</v>
      </c>
      <c r="AS1832" s="27">
        <f t="shared" si="1407"/>
        <v>4</v>
      </c>
      <c r="AT1832" s="27">
        <f t="shared" si="1408"/>
        <v>0</v>
      </c>
      <c r="AU1832" s="27">
        <f t="shared" si="1409"/>
        <v>0</v>
      </c>
      <c r="AV1832" s="27">
        <f t="shared" si="1418"/>
        <v>0</v>
      </c>
      <c r="AW1832">
        <f t="shared" si="1410"/>
        <v>111.42488358563311</v>
      </c>
      <c r="AX1832">
        <f t="shared" si="1411"/>
        <v>85.423608497159123</v>
      </c>
      <c r="AY1832">
        <f t="shared" si="1419"/>
        <v>82.721342380034812</v>
      </c>
      <c r="AZ1832">
        <f t="shared" si="1412"/>
        <v>0</v>
      </c>
      <c r="BA1832">
        <f t="shared" si="1420"/>
        <v>92.968034915772662</v>
      </c>
      <c r="BB1832" s="4">
        <f t="shared" si="1394"/>
        <v>0</v>
      </c>
      <c r="BC1832" s="4">
        <f t="shared" si="1395"/>
        <v>0</v>
      </c>
    </row>
    <row r="1833" spans="1:55">
      <c r="A1833" s="37">
        <v>43039</v>
      </c>
      <c r="B1833" s="2" t="s">
        <v>76</v>
      </c>
      <c r="C1833" s="40">
        <v>8.27</v>
      </c>
      <c r="D1833" s="19">
        <f t="shared" si="1396"/>
        <v>-3.6144578313254379E-3</v>
      </c>
      <c r="E1833" s="19">
        <f t="shared" si="1421"/>
        <v>1.2239902080783311E-2</v>
      </c>
      <c r="F1833" s="19">
        <f t="shared" si="1423"/>
        <v>2.7329192546583708E-2</v>
      </c>
      <c r="G1833" s="19">
        <f t="shared" si="1427"/>
        <v>2.2249690976514181E-2</v>
      </c>
      <c r="H1833" s="19">
        <f t="shared" si="1425"/>
        <v>0.86087820144960125</v>
      </c>
      <c r="I1833" s="19">
        <f t="shared" si="1425"/>
        <v>1.5273174421534932</v>
      </c>
      <c r="J1833" s="19">
        <f t="shared" si="1425"/>
        <v>1.0672500350157563</v>
      </c>
      <c r="K1833" s="2" t="s">
        <v>75</v>
      </c>
      <c r="L1833" s="40">
        <v>9.89</v>
      </c>
      <c r="M1833" s="19">
        <f t="shared" si="1397"/>
        <v>-3.0241935483870325E-3</v>
      </c>
      <c r="N1833" s="19">
        <f t="shared" si="1422"/>
        <v>6.1037639877925222E-3</v>
      </c>
      <c r="O1833" s="19">
        <f t="shared" si="1424"/>
        <v>1.0121457489878326E-3</v>
      </c>
      <c r="P1833" s="19">
        <f t="shared" si="1428"/>
        <v>-2.8487229862475358E-2</v>
      </c>
      <c r="Q1833" s="19">
        <f t="shared" si="1426"/>
        <v>0.34929193357923705</v>
      </c>
      <c r="R1833" s="19">
        <f t="shared" si="1426"/>
        <v>3.8272616231513477E-2</v>
      </c>
      <c r="S1833" s="19">
        <f t="shared" si="1426"/>
        <v>-0.78175968445343968</v>
      </c>
      <c r="T1833" s="19">
        <f t="shared" si="1398"/>
        <v>0.51158626787036421</v>
      </c>
      <c r="U1833" s="19">
        <f t="shared" si="1398"/>
        <v>1.4890448259219797</v>
      </c>
      <c r="V1833" s="19">
        <f t="shared" si="1398"/>
        <v>1.8490097194691959</v>
      </c>
      <c r="W1833" s="19">
        <f t="shared" si="1429"/>
        <v>8.8889921756578755E-3</v>
      </c>
      <c r="X1833" s="19">
        <f t="shared" si="1430"/>
        <v>9.345289072725322E-3</v>
      </c>
      <c r="Y1833" s="19">
        <f t="shared" si="1431"/>
        <v>1.0513328044451424</v>
      </c>
      <c r="Z1833" s="19">
        <f t="shared" si="1432"/>
        <v>1</v>
      </c>
      <c r="AA1833" s="19">
        <f t="shared" si="1433"/>
        <v>2.0513328044451424</v>
      </c>
      <c r="AB1833" s="19">
        <f t="shared" si="1434"/>
        <v>0.512512061507988</v>
      </c>
      <c r="AC1833" s="19">
        <f t="shared" si="1435"/>
        <v>0.48748793849201194</v>
      </c>
      <c r="AD1833" s="20">
        <f t="shared" si="1436"/>
        <v>2.5075930698969543E-3</v>
      </c>
      <c r="AE1833" s="21">
        <f t="shared" si="1391"/>
        <v>0</v>
      </c>
      <c r="AF1833" s="21">
        <f t="shared" si="1399"/>
        <v>0</v>
      </c>
      <c r="AG1833" s="21">
        <f t="shared" si="1400"/>
        <v>0</v>
      </c>
      <c r="AH1833" s="21">
        <f t="shared" si="1401"/>
        <v>0</v>
      </c>
      <c r="AI1833" s="21">
        <f t="shared" si="1415"/>
        <v>0</v>
      </c>
      <c r="AJ1833" s="21">
        <f t="shared" si="1416"/>
        <v>0</v>
      </c>
      <c r="AK1833" s="24">
        <f t="shared" si="1392"/>
        <v>-1</v>
      </c>
      <c r="AL1833" s="24">
        <f t="shared" si="1402"/>
        <v>0</v>
      </c>
      <c r="AM1833" s="24">
        <f t="shared" si="1403"/>
        <v>4</v>
      </c>
      <c r="AN1833" s="24">
        <f t="shared" si="1404"/>
        <v>0</v>
      </c>
      <c r="AO1833" s="24">
        <f t="shared" si="1405"/>
        <v>0</v>
      </c>
      <c r="AP1833" s="24">
        <f t="shared" si="1417"/>
        <v>0</v>
      </c>
      <c r="AQ1833" s="27">
        <f t="shared" si="1393"/>
        <v>-1</v>
      </c>
      <c r="AR1833" s="27">
        <f t="shared" si="1406"/>
        <v>0</v>
      </c>
      <c r="AS1833" s="27">
        <f t="shared" si="1407"/>
        <v>5</v>
      </c>
      <c r="AT1833" s="27">
        <f t="shared" si="1408"/>
        <v>0</v>
      </c>
      <c r="AU1833" s="27">
        <f t="shared" si="1409"/>
        <v>0</v>
      </c>
      <c r="AV1833" s="27">
        <f t="shared" si="1418"/>
        <v>0</v>
      </c>
      <c r="AW1833">
        <f t="shared" si="1410"/>
        <v>111.42488358563311</v>
      </c>
      <c r="AX1833">
        <f t="shared" si="1411"/>
        <v>85.423608497159123</v>
      </c>
      <c r="AY1833">
        <f t="shared" si="1419"/>
        <v>82.721342380034812</v>
      </c>
      <c r="AZ1833">
        <f t="shared" si="1412"/>
        <v>0</v>
      </c>
      <c r="BA1833">
        <f t="shared" si="1420"/>
        <v>92.968034915772662</v>
      </c>
      <c r="BB1833" s="4">
        <f t="shared" si="1394"/>
        <v>0</v>
      </c>
      <c r="BC1833" s="4">
        <f t="shared" si="1395"/>
        <v>0</v>
      </c>
    </row>
    <row r="1834" spans="1:55">
      <c r="A1834" s="37">
        <v>43040</v>
      </c>
      <c r="B1834" s="2" t="s">
        <v>76</v>
      </c>
      <c r="C1834" s="40">
        <v>8.39</v>
      </c>
      <c r="D1834" s="19">
        <f t="shared" si="1396"/>
        <v>1.4510278113663967E-2</v>
      </c>
      <c r="E1834" s="19">
        <f t="shared" si="1421"/>
        <v>3.1980319803198001E-2</v>
      </c>
      <c r="F1834" s="19">
        <f t="shared" si="1423"/>
        <v>1.6969696969697037E-2</v>
      </c>
      <c r="G1834" s="19">
        <f t="shared" si="1427"/>
        <v>4.2236024844720478E-2</v>
      </c>
      <c r="H1834" s="19">
        <f t="shared" ref="H1834:J1849" si="1437">E1834/STDEV(E1774:E1833)</f>
        <v>2.2717574757660475</v>
      </c>
      <c r="I1834" s="19">
        <f t="shared" si="1437"/>
        <v>0.94144727606809686</v>
      </c>
      <c r="J1834" s="19">
        <f t="shared" si="1437"/>
        <v>2.1029056083051518</v>
      </c>
      <c r="K1834" s="2" t="s">
        <v>75</v>
      </c>
      <c r="L1834" s="40">
        <v>9.99</v>
      </c>
      <c r="M1834" s="19">
        <f t="shared" si="1397"/>
        <v>1.0111223458038386E-2</v>
      </c>
      <c r="N1834" s="19">
        <f t="shared" si="1422"/>
        <v>3.5233160621761642E-2</v>
      </c>
      <c r="O1834" s="19">
        <f t="shared" si="1424"/>
        <v>1.0020040080160107E-3</v>
      </c>
      <c r="P1834" s="19">
        <f t="shared" si="1428"/>
        <v>-9.9108027750247421E-3</v>
      </c>
      <c r="Q1834" s="19">
        <f t="shared" ref="Q1834:S1849" si="1438">N1834/STDEV(N1774:N1833)</f>
        <v>2.0235319703079071</v>
      </c>
      <c r="R1834" s="19">
        <f t="shared" si="1438"/>
        <v>3.7901451966708563E-2</v>
      </c>
      <c r="S1834" s="19">
        <f t="shared" si="1438"/>
        <v>-0.27152556804163813</v>
      </c>
      <c r="T1834" s="19">
        <f t="shared" si="1398"/>
        <v>0.24822550545814037</v>
      </c>
      <c r="U1834" s="19">
        <f t="shared" si="1398"/>
        <v>0.90354582410138828</v>
      </c>
      <c r="V1834" s="19">
        <f t="shared" si="1398"/>
        <v>2.37443117634679</v>
      </c>
      <c r="W1834" s="19">
        <f t="shared" si="1429"/>
        <v>9.2456626217883916E-3</v>
      </c>
      <c r="X1834" s="19">
        <f t="shared" si="1430"/>
        <v>9.5107530879141762E-3</v>
      </c>
      <c r="Y1834" s="19">
        <f t="shared" si="1431"/>
        <v>1.0286718731766256</v>
      </c>
      <c r="Z1834" s="19">
        <f t="shared" si="1432"/>
        <v>1</v>
      </c>
      <c r="AA1834" s="19">
        <f t="shared" si="1433"/>
        <v>2.0286718731766253</v>
      </c>
      <c r="AB1834" s="19">
        <f t="shared" si="1434"/>
        <v>0.50706666108889498</v>
      </c>
      <c r="AC1834" s="19">
        <f t="shared" si="1435"/>
        <v>0.49293333891110513</v>
      </c>
      <c r="AD1834" s="20">
        <f t="shared" si="1436"/>
        <v>4.9342676567677149E-4</v>
      </c>
      <c r="AE1834" s="21">
        <f t="shared" si="1391"/>
        <v>0</v>
      </c>
      <c r="AF1834" s="21">
        <f t="shared" si="1399"/>
        <v>0</v>
      </c>
      <c r="AG1834" s="21">
        <f t="shared" si="1400"/>
        <v>0</v>
      </c>
      <c r="AH1834" s="21">
        <f t="shared" si="1401"/>
        <v>0</v>
      </c>
      <c r="AI1834" s="21">
        <f t="shared" si="1415"/>
        <v>0</v>
      </c>
      <c r="AJ1834" s="21">
        <f t="shared" si="1416"/>
        <v>0</v>
      </c>
      <c r="AK1834" s="24">
        <f t="shared" si="1392"/>
        <v>0</v>
      </c>
      <c r="AL1834" s="24">
        <f t="shared" si="1402"/>
        <v>0</v>
      </c>
      <c r="AM1834" s="24">
        <f t="shared" si="1403"/>
        <v>0</v>
      </c>
      <c r="AN1834" s="24">
        <f t="shared" si="1404"/>
        <v>0</v>
      </c>
      <c r="AO1834" s="24">
        <f t="shared" si="1405"/>
        <v>0</v>
      </c>
      <c r="AP1834" s="24">
        <f t="shared" si="1417"/>
        <v>0</v>
      </c>
      <c r="AQ1834" s="27">
        <f t="shared" si="1393"/>
        <v>-1</v>
      </c>
      <c r="AR1834" s="27">
        <f t="shared" si="1406"/>
        <v>0</v>
      </c>
      <c r="AS1834" s="27">
        <f t="shared" si="1407"/>
        <v>0</v>
      </c>
      <c r="AT1834" s="27">
        <f t="shared" si="1408"/>
        <v>1</v>
      </c>
      <c r="AU1834" s="27">
        <f t="shared" si="1409"/>
        <v>0</v>
      </c>
      <c r="AV1834" s="27">
        <f t="shared" si="1418"/>
        <v>0</v>
      </c>
      <c r="AW1834">
        <f t="shared" si="1410"/>
        <v>111.42488358563311</v>
      </c>
      <c r="AX1834">
        <f t="shared" si="1411"/>
        <v>85.423608497159123</v>
      </c>
      <c r="AY1834">
        <f t="shared" si="1419"/>
        <v>82.721342380034812</v>
      </c>
      <c r="AZ1834">
        <f t="shared" si="1412"/>
        <v>0</v>
      </c>
      <c r="BA1834">
        <f t="shared" si="1420"/>
        <v>92.968034915772662</v>
      </c>
      <c r="BB1834" s="4">
        <f t="shared" si="1394"/>
        <v>0</v>
      </c>
      <c r="BC1834" s="4">
        <f t="shared" si="1395"/>
        <v>0</v>
      </c>
    </row>
    <row r="1835" spans="1:55">
      <c r="A1835" s="37">
        <v>43041</v>
      </c>
      <c r="B1835" s="2" t="s">
        <v>76</v>
      </c>
      <c r="C1835" s="40">
        <v>8.39</v>
      </c>
      <c r="D1835" s="19">
        <f t="shared" si="1396"/>
        <v>0</v>
      </c>
      <c r="E1835" s="19">
        <f t="shared" si="1421"/>
        <v>2.6927784577723456E-2</v>
      </c>
      <c r="F1835" s="19">
        <f t="shared" si="1423"/>
        <v>1.4510278113663967E-2</v>
      </c>
      <c r="G1835" s="19">
        <f t="shared" si="1427"/>
        <v>4.8750000000000071E-2</v>
      </c>
      <c r="H1835" s="19">
        <f t="shared" si="1437"/>
        <v>1.8415398812018604</v>
      </c>
      <c r="I1835" s="19">
        <f t="shared" si="1437"/>
        <v>0.80041457973971453</v>
      </c>
      <c r="J1835" s="19">
        <f t="shared" si="1437"/>
        <v>2.4272998110596111</v>
      </c>
      <c r="K1835" s="2" t="s">
        <v>75</v>
      </c>
      <c r="L1835" s="40">
        <v>9.98</v>
      </c>
      <c r="M1835" s="19">
        <f t="shared" si="1397"/>
        <v>-1.0010010010009797E-3</v>
      </c>
      <c r="N1835" s="19">
        <f t="shared" si="1422"/>
        <v>2.4640657084188933E-2</v>
      </c>
      <c r="O1835" s="19">
        <f t="shared" si="1424"/>
        <v>9.1001011122345647E-3</v>
      </c>
      <c r="P1835" s="19">
        <f t="shared" si="1428"/>
        <v>-7.9522862823061691E-3</v>
      </c>
      <c r="Q1835" s="19">
        <f t="shared" si="1438"/>
        <v>1.3726826406392993</v>
      </c>
      <c r="R1835" s="19">
        <f t="shared" si="1438"/>
        <v>0.34410666370897941</v>
      </c>
      <c r="S1835" s="19">
        <f t="shared" si="1438"/>
        <v>-0.21788108524262564</v>
      </c>
      <c r="T1835" s="19">
        <f t="shared" si="1398"/>
        <v>0.46885724056256106</v>
      </c>
      <c r="U1835" s="19">
        <f t="shared" si="1398"/>
        <v>0.45630791603073512</v>
      </c>
      <c r="V1835" s="19">
        <f t="shared" si="1398"/>
        <v>2.6451808963022367</v>
      </c>
      <c r="W1835" s="19">
        <f t="shared" si="1429"/>
        <v>9.0537396821463237E-3</v>
      </c>
      <c r="X1835" s="19">
        <f t="shared" si="1430"/>
        <v>9.4934769815016497E-3</v>
      </c>
      <c r="Y1835" s="19">
        <f t="shared" si="1431"/>
        <v>1.0485696866481011</v>
      </c>
      <c r="Z1835" s="19">
        <f t="shared" si="1432"/>
        <v>1</v>
      </c>
      <c r="AA1835" s="19">
        <f t="shared" si="1433"/>
        <v>2.0485696866481011</v>
      </c>
      <c r="AB1835" s="19">
        <f t="shared" si="1434"/>
        <v>0.5118545361099166</v>
      </c>
      <c r="AC1835" s="19">
        <f t="shared" si="1435"/>
        <v>0.48814546389008334</v>
      </c>
      <c r="AD1835" s="20">
        <f t="shared" si="1436"/>
        <v>4.0445646503977735E-3</v>
      </c>
      <c r="AE1835" s="21">
        <f t="shared" si="1391"/>
        <v>0</v>
      </c>
      <c r="AF1835" s="21">
        <f t="shared" si="1399"/>
        <v>0</v>
      </c>
      <c r="AG1835" s="21">
        <f t="shared" si="1400"/>
        <v>0</v>
      </c>
      <c r="AH1835" s="21">
        <f t="shared" si="1401"/>
        <v>0</v>
      </c>
      <c r="AI1835" s="21">
        <f t="shared" si="1415"/>
        <v>0</v>
      </c>
      <c r="AJ1835" s="21">
        <f t="shared" si="1416"/>
        <v>0</v>
      </c>
      <c r="AK1835" s="24">
        <f t="shared" si="1392"/>
        <v>0</v>
      </c>
      <c r="AL1835" s="24">
        <f t="shared" si="1402"/>
        <v>0</v>
      </c>
      <c r="AM1835" s="24">
        <f t="shared" si="1403"/>
        <v>0</v>
      </c>
      <c r="AN1835" s="24">
        <f t="shared" si="1404"/>
        <v>0</v>
      </c>
      <c r="AO1835" s="24">
        <f t="shared" si="1405"/>
        <v>0</v>
      </c>
      <c r="AP1835" s="24">
        <f t="shared" si="1417"/>
        <v>0</v>
      </c>
      <c r="AQ1835" s="27">
        <f t="shared" si="1393"/>
        <v>-1</v>
      </c>
      <c r="AR1835" s="27">
        <f t="shared" si="1406"/>
        <v>0</v>
      </c>
      <c r="AS1835" s="27">
        <f t="shared" si="1407"/>
        <v>1</v>
      </c>
      <c r="AT1835" s="27">
        <f t="shared" si="1408"/>
        <v>0</v>
      </c>
      <c r="AU1835" s="27">
        <f t="shared" si="1409"/>
        <v>0</v>
      </c>
      <c r="AV1835" s="27">
        <f t="shared" si="1418"/>
        <v>0</v>
      </c>
      <c r="AW1835">
        <f t="shared" si="1410"/>
        <v>111.42488358563311</v>
      </c>
      <c r="AX1835">
        <f t="shared" si="1411"/>
        <v>85.423608497159123</v>
      </c>
      <c r="AY1835">
        <f t="shared" si="1419"/>
        <v>82.721342380034812</v>
      </c>
      <c r="AZ1835">
        <f t="shared" si="1412"/>
        <v>0</v>
      </c>
      <c r="BA1835">
        <f t="shared" si="1420"/>
        <v>92.968034915772662</v>
      </c>
      <c r="BB1835" s="4">
        <f t="shared" si="1394"/>
        <v>0</v>
      </c>
      <c r="BC1835" s="4">
        <f t="shared" si="1395"/>
        <v>0</v>
      </c>
    </row>
    <row r="1836" spans="1:55">
      <c r="A1836" s="37">
        <v>43042</v>
      </c>
      <c r="B1836" s="2" t="s">
        <v>76</v>
      </c>
      <c r="C1836" s="40">
        <v>8.32</v>
      </c>
      <c r="D1836" s="19">
        <f t="shared" si="1396"/>
        <v>-8.3432657926102837E-3</v>
      </c>
      <c r="E1836" s="19">
        <f t="shared" si="1421"/>
        <v>2.337023370233696E-2</v>
      </c>
      <c r="F1836" s="19">
        <f t="shared" si="1423"/>
        <v>2.0858895705521463E-2</v>
      </c>
      <c r="G1836" s="19">
        <f t="shared" si="1427"/>
        <v>4.1301627033792247E-2</v>
      </c>
      <c r="H1836" s="19">
        <f t="shared" si="1437"/>
        <v>1.5608524566001138</v>
      </c>
      <c r="I1836" s="19">
        <f t="shared" si="1437"/>
        <v>1.1463401045486743</v>
      </c>
      <c r="J1836" s="19">
        <f t="shared" si="1437"/>
        <v>2.0154133534382748</v>
      </c>
      <c r="K1836" s="2" t="s">
        <v>75</v>
      </c>
      <c r="L1836" s="40">
        <v>9.81</v>
      </c>
      <c r="M1836" s="19">
        <f t="shared" si="1397"/>
        <v>-1.7034068136272538E-2</v>
      </c>
      <c r="N1836" s="19">
        <f t="shared" si="1422"/>
        <v>8.221993833504632E-3</v>
      </c>
      <c r="O1836" s="19">
        <f t="shared" si="1424"/>
        <v>-7.0850202429150076E-3</v>
      </c>
      <c r="P1836" s="19">
        <f t="shared" si="1428"/>
        <v>-3.7291462217860553E-2</v>
      </c>
      <c r="Q1836" s="19">
        <f t="shared" si="1438"/>
        <v>0.45012957051188901</v>
      </c>
      <c r="R1836" s="19">
        <f t="shared" si="1438"/>
        <v>-0.26734081752017491</v>
      </c>
      <c r="S1836" s="19">
        <f t="shared" si="1438"/>
        <v>-1.0230640782483638</v>
      </c>
      <c r="T1836" s="19">
        <f t="shared" si="1398"/>
        <v>1.1107228860882248</v>
      </c>
      <c r="U1836" s="19">
        <f t="shared" si="1398"/>
        <v>1.4136809220688491</v>
      </c>
      <c r="V1836" s="19">
        <f t="shared" si="1398"/>
        <v>3.0384774316866388</v>
      </c>
      <c r="W1836" s="19">
        <f t="shared" si="1429"/>
        <v>9.3395511291474095E-3</v>
      </c>
      <c r="X1836" s="19">
        <f t="shared" si="1430"/>
        <v>9.6500497814773958E-3</v>
      </c>
      <c r="Y1836" s="19">
        <f t="shared" si="1431"/>
        <v>1.0332455648067458</v>
      </c>
      <c r="Z1836" s="19">
        <f t="shared" si="1432"/>
        <v>1</v>
      </c>
      <c r="AA1836" s="19">
        <f t="shared" si="1433"/>
        <v>2.0332455648067458</v>
      </c>
      <c r="AB1836" s="19">
        <f t="shared" si="1434"/>
        <v>0.50817549178077404</v>
      </c>
      <c r="AC1836" s="19">
        <f t="shared" si="1435"/>
        <v>0.49182450821922591</v>
      </c>
      <c r="AD1836" s="20">
        <f t="shared" si="1436"/>
        <v>6.1714779106064131E-3</v>
      </c>
      <c r="AE1836" s="21">
        <f t="shared" si="1391"/>
        <v>-1</v>
      </c>
      <c r="AF1836" s="21">
        <f t="shared" si="1399"/>
        <v>0</v>
      </c>
      <c r="AG1836" s="21">
        <f t="shared" si="1400"/>
        <v>1</v>
      </c>
      <c r="AH1836" s="21">
        <f t="shared" si="1401"/>
        <v>0</v>
      </c>
      <c r="AI1836" s="21">
        <f t="shared" si="1415"/>
        <v>0</v>
      </c>
      <c r="AJ1836" s="21">
        <f t="shared" si="1416"/>
        <v>0</v>
      </c>
      <c r="AK1836" s="24">
        <f t="shared" si="1392"/>
        <v>-1</v>
      </c>
      <c r="AL1836" s="24">
        <f t="shared" si="1402"/>
        <v>0</v>
      </c>
      <c r="AM1836" s="24">
        <f t="shared" si="1403"/>
        <v>1</v>
      </c>
      <c r="AN1836" s="24">
        <f t="shared" si="1404"/>
        <v>0</v>
      </c>
      <c r="AO1836" s="24">
        <f t="shared" si="1405"/>
        <v>0</v>
      </c>
      <c r="AP1836" s="24">
        <f t="shared" si="1417"/>
        <v>0</v>
      </c>
      <c r="AQ1836" s="27">
        <f t="shared" si="1393"/>
        <v>-1</v>
      </c>
      <c r="AR1836" s="27">
        <f t="shared" si="1406"/>
        <v>0</v>
      </c>
      <c r="AS1836" s="27">
        <f t="shared" si="1407"/>
        <v>2</v>
      </c>
      <c r="AT1836" s="27">
        <f t="shared" si="1408"/>
        <v>0</v>
      </c>
      <c r="AU1836" s="27">
        <f t="shared" si="1409"/>
        <v>0</v>
      </c>
      <c r="AV1836" s="27">
        <f t="shared" si="1418"/>
        <v>0</v>
      </c>
      <c r="AW1836">
        <f t="shared" si="1410"/>
        <v>111.42488358563311</v>
      </c>
      <c r="AX1836">
        <f t="shared" si="1411"/>
        <v>85.423608497159123</v>
      </c>
      <c r="AY1836">
        <f t="shared" si="1419"/>
        <v>82.721342380034812</v>
      </c>
      <c r="AZ1836">
        <f t="shared" si="1412"/>
        <v>0</v>
      </c>
      <c r="BA1836">
        <f t="shared" si="1420"/>
        <v>92.968034915772662</v>
      </c>
      <c r="BB1836" s="4">
        <f t="shared" si="1394"/>
        <v>1</v>
      </c>
      <c r="BC1836" s="4">
        <f t="shared" si="1395"/>
        <v>1</v>
      </c>
    </row>
    <row r="1837" spans="1:55">
      <c r="A1837" s="37">
        <v>43045</v>
      </c>
      <c r="B1837" s="2" t="s">
        <v>76</v>
      </c>
      <c r="C1837" s="40">
        <v>8.3800000000000008</v>
      </c>
      <c r="D1837" s="19">
        <f t="shared" si="1396"/>
        <v>7.2115384615385209E-3</v>
      </c>
      <c r="E1837" s="19">
        <f t="shared" si="1421"/>
        <v>9.6385542168674777E-3</v>
      </c>
      <c r="F1837" s="19">
        <f t="shared" si="1423"/>
        <v>2.8220858895705574E-2</v>
      </c>
      <c r="G1837" s="19">
        <f t="shared" si="1427"/>
        <v>5.0125313283208059E-2</v>
      </c>
      <c r="H1837" s="19">
        <f t="shared" si="1437"/>
        <v>0.63420869648844469</v>
      </c>
      <c r="I1837" s="19">
        <f t="shared" si="1437"/>
        <v>1.547934635676594</v>
      </c>
      <c r="J1837" s="19">
        <f t="shared" si="1437"/>
        <v>2.4760982944995176</v>
      </c>
      <c r="K1837" s="2" t="s">
        <v>75</v>
      </c>
      <c r="L1837" s="40">
        <v>9.76</v>
      </c>
      <c r="M1837" s="19">
        <f t="shared" si="1397"/>
        <v>-5.0968399592253525E-3</v>
      </c>
      <c r="N1837" s="19">
        <f t="shared" si="1422"/>
        <v>-1.612903225806453E-2</v>
      </c>
      <c r="O1837" s="19">
        <f t="shared" si="1424"/>
        <v>-1.014198782961457E-2</v>
      </c>
      <c r="P1837" s="19">
        <f t="shared" si="1428"/>
        <v>-3.6525172754195555E-2</v>
      </c>
      <c r="Q1837" s="19">
        <f t="shared" si="1438"/>
        <v>-0.89244269254698927</v>
      </c>
      <c r="R1837" s="19">
        <f t="shared" si="1438"/>
        <v>-0.38548015629618193</v>
      </c>
      <c r="S1837" s="19">
        <f t="shared" si="1438"/>
        <v>-1.0008639257300693</v>
      </c>
      <c r="T1837" s="19">
        <f t="shared" si="1398"/>
        <v>1.5266513890354338</v>
      </c>
      <c r="U1837" s="19">
        <f t="shared" si="1398"/>
        <v>1.9334147919727758</v>
      </c>
      <c r="V1837" s="19">
        <f t="shared" si="1398"/>
        <v>3.4769622202295869</v>
      </c>
      <c r="W1837" s="19">
        <f t="shared" si="1429"/>
        <v>9.3729555168273505E-3</v>
      </c>
      <c r="X1837" s="19">
        <f t="shared" si="1430"/>
        <v>9.6342496681668232E-3</v>
      </c>
      <c r="Y1837" s="19">
        <f t="shared" si="1431"/>
        <v>1.0278774556083585</v>
      </c>
      <c r="Z1837" s="19">
        <f t="shared" si="1432"/>
        <v>1</v>
      </c>
      <c r="AA1837" s="19">
        <f t="shared" si="1433"/>
        <v>2.0278774556083583</v>
      </c>
      <c r="AB1837" s="19">
        <f t="shared" si="1434"/>
        <v>0.50687355528591238</v>
      </c>
      <c r="AC1837" s="19">
        <f t="shared" si="1435"/>
        <v>0.49312644471408773</v>
      </c>
      <c r="AD1837" s="20">
        <f t="shared" si="1436"/>
        <v>7.1443043812423916E-3</v>
      </c>
      <c r="AE1837" s="21">
        <f t="shared" si="1391"/>
        <v>-1</v>
      </c>
      <c r="AF1837" s="21">
        <f t="shared" si="1399"/>
        <v>0</v>
      </c>
      <c r="AG1837" s="21">
        <f t="shared" si="1400"/>
        <v>2</v>
      </c>
      <c r="AH1837" s="21">
        <f t="shared" si="1401"/>
        <v>0</v>
      </c>
      <c r="AI1837" s="21">
        <f t="shared" si="1415"/>
        <v>0</v>
      </c>
      <c r="AJ1837" s="21">
        <f t="shared" si="1416"/>
        <v>0</v>
      </c>
      <c r="AK1837" s="24">
        <f t="shared" si="1392"/>
        <v>-1</v>
      </c>
      <c r="AL1837" s="24">
        <f t="shared" si="1402"/>
        <v>0</v>
      </c>
      <c r="AM1837" s="24">
        <f t="shared" si="1403"/>
        <v>2</v>
      </c>
      <c r="AN1837" s="24">
        <f t="shared" si="1404"/>
        <v>0</v>
      </c>
      <c r="AO1837" s="24">
        <f t="shared" si="1405"/>
        <v>0</v>
      </c>
      <c r="AP1837" s="24">
        <f t="shared" si="1417"/>
        <v>0</v>
      </c>
      <c r="AQ1837" s="27">
        <f t="shared" si="1393"/>
        <v>-1</v>
      </c>
      <c r="AR1837" s="27">
        <f t="shared" si="1406"/>
        <v>0</v>
      </c>
      <c r="AS1837" s="27">
        <f t="shared" si="1407"/>
        <v>3</v>
      </c>
      <c r="AT1837" s="27">
        <f t="shared" si="1408"/>
        <v>0</v>
      </c>
      <c r="AU1837" s="27">
        <f t="shared" si="1409"/>
        <v>0</v>
      </c>
      <c r="AV1837" s="27">
        <f t="shared" si="1418"/>
        <v>0</v>
      </c>
      <c r="AW1837">
        <f t="shared" si="1410"/>
        <v>111.42488358563311</v>
      </c>
      <c r="AX1837">
        <f t="shared" si="1411"/>
        <v>85.423608497159123</v>
      </c>
      <c r="AY1837">
        <f t="shared" si="1419"/>
        <v>82.721342380034812</v>
      </c>
      <c r="AZ1837">
        <f t="shared" si="1412"/>
        <v>0</v>
      </c>
      <c r="BA1837">
        <f t="shared" si="1420"/>
        <v>92.968034915772662</v>
      </c>
      <c r="BB1837" s="4">
        <f t="shared" si="1394"/>
        <v>1</v>
      </c>
      <c r="BC1837" s="4">
        <f t="shared" si="1395"/>
        <v>1</v>
      </c>
    </row>
    <row r="1838" spans="1:55">
      <c r="A1838" s="37">
        <v>43046</v>
      </c>
      <c r="B1838" s="2" t="s">
        <v>76</v>
      </c>
      <c r="C1838" s="40">
        <v>8.59</v>
      </c>
      <c r="D1838" s="19">
        <f t="shared" si="1396"/>
        <v>2.5059665871121607E-2</v>
      </c>
      <c r="E1838" s="19">
        <f t="shared" si="1421"/>
        <v>3.8694074969770294E-2</v>
      </c>
      <c r="F1838" s="19">
        <f t="shared" si="1423"/>
        <v>5.1407588739290078E-2</v>
      </c>
      <c r="G1838" s="19">
        <f t="shared" si="1427"/>
        <v>7.3749999999999982E-2</v>
      </c>
      <c r="H1838" s="19">
        <f t="shared" si="1437"/>
        <v>2.5432581429653731</v>
      </c>
      <c r="I1838" s="19">
        <f t="shared" si="1437"/>
        <v>2.8010183187077984</v>
      </c>
      <c r="J1838" s="19">
        <f t="shared" si="1437"/>
        <v>3.6082871302800896</v>
      </c>
      <c r="K1838" s="2" t="s">
        <v>75</v>
      </c>
      <c r="L1838" s="40">
        <v>9.8699999999999992</v>
      </c>
      <c r="M1838" s="19">
        <f t="shared" si="1397"/>
        <v>1.127049180327863E-2</v>
      </c>
      <c r="N1838" s="19">
        <f t="shared" si="1422"/>
        <v>-2.0222446916078208E-3</v>
      </c>
      <c r="O1838" s="19">
        <f t="shared" si="1424"/>
        <v>4.0691759918615612E-3</v>
      </c>
      <c r="P1838" s="19">
        <f t="shared" si="1428"/>
        <v>-1.6932270916334657E-2</v>
      </c>
      <c r="Q1838" s="19">
        <f t="shared" si="1438"/>
        <v>-0.11305055218297835</v>
      </c>
      <c r="R1838" s="19">
        <f t="shared" si="1438"/>
        <v>0.15781608901945776</v>
      </c>
      <c r="S1838" s="19">
        <f t="shared" si="1438"/>
        <v>-0.46622973508909377</v>
      </c>
      <c r="T1838" s="19">
        <f t="shared" si="1398"/>
        <v>2.6563086951483514</v>
      </c>
      <c r="U1838" s="19">
        <f t="shared" si="1398"/>
        <v>2.6432022296883408</v>
      </c>
      <c r="V1838" s="19">
        <f t="shared" si="1398"/>
        <v>4.0745168653691834</v>
      </c>
      <c r="W1838" s="19">
        <f t="shared" si="1429"/>
        <v>1.0645371793120027E-2</v>
      </c>
      <c r="X1838" s="19">
        <f t="shared" si="1430"/>
        <v>9.9060904452880402E-3</v>
      </c>
      <c r="Y1838" s="19">
        <f t="shared" si="1431"/>
        <v>1</v>
      </c>
      <c r="Z1838" s="19">
        <f t="shared" si="1432"/>
        <v>1.074628972137402</v>
      </c>
      <c r="AA1838" s="19">
        <f t="shared" si="1433"/>
        <v>2.0746289721374023</v>
      </c>
      <c r="AB1838" s="19">
        <f t="shared" si="1434"/>
        <v>0.48201389907793601</v>
      </c>
      <c r="AC1838" s="19">
        <f t="shared" si="1435"/>
        <v>0.51798610092206387</v>
      </c>
      <c r="AD1838" s="20">
        <f t="shared" si="1436"/>
        <v>-1.9013521546779118E-3</v>
      </c>
      <c r="AE1838" s="21">
        <f t="shared" si="1391"/>
        <v>-1</v>
      </c>
      <c r="AF1838" s="21">
        <f t="shared" si="1399"/>
        <v>0</v>
      </c>
      <c r="AG1838" s="21">
        <f t="shared" si="1400"/>
        <v>3</v>
      </c>
      <c r="AH1838" s="21">
        <f t="shared" si="1401"/>
        <v>0</v>
      </c>
      <c r="AI1838" s="21">
        <f t="shared" si="1415"/>
        <v>0</v>
      </c>
      <c r="AJ1838" s="21">
        <f t="shared" si="1416"/>
        <v>0</v>
      </c>
      <c r="AK1838" s="24">
        <f t="shared" si="1392"/>
        <v>-1</v>
      </c>
      <c r="AL1838" s="24">
        <f t="shared" si="1402"/>
        <v>0</v>
      </c>
      <c r="AM1838" s="24">
        <f t="shared" si="1403"/>
        <v>3</v>
      </c>
      <c r="AN1838" s="24">
        <f t="shared" si="1404"/>
        <v>0</v>
      </c>
      <c r="AO1838" s="24">
        <f t="shared" si="1405"/>
        <v>0</v>
      </c>
      <c r="AP1838" s="24">
        <f t="shared" si="1417"/>
        <v>0</v>
      </c>
      <c r="AQ1838" s="27">
        <f t="shared" si="1393"/>
        <v>-1</v>
      </c>
      <c r="AR1838" s="27">
        <f t="shared" si="1406"/>
        <v>0</v>
      </c>
      <c r="AS1838" s="27">
        <f t="shared" si="1407"/>
        <v>4</v>
      </c>
      <c r="AT1838" s="27">
        <f t="shared" si="1408"/>
        <v>0</v>
      </c>
      <c r="AU1838" s="27">
        <f t="shared" si="1409"/>
        <v>0</v>
      </c>
      <c r="AV1838" s="27">
        <f t="shared" si="1418"/>
        <v>0</v>
      </c>
      <c r="AW1838">
        <f t="shared" si="1410"/>
        <v>111.42488358563311</v>
      </c>
      <c r="AX1838">
        <f t="shared" si="1411"/>
        <v>85.423608497159123</v>
      </c>
      <c r="AY1838">
        <f t="shared" si="1419"/>
        <v>82.721342380034812</v>
      </c>
      <c r="AZ1838">
        <f t="shared" si="1412"/>
        <v>0</v>
      </c>
      <c r="BA1838">
        <f t="shared" si="1420"/>
        <v>92.968034915772662</v>
      </c>
      <c r="BB1838" s="4">
        <f t="shared" si="1394"/>
        <v>1</v>
      </c>
      <c r="BC1838" s="4">
        <f t="shared" si="1395"/>
        <v>1</v>
      </c>
    </row>
    <row r="1839" spans="1:55">
      <c r="A1839" s="37">
        <v>43047</v>
      </c>
      <c r="B1839" s="2" t="s">
        <v>76</v>
      </c>
      <c r="C1839" s="40">
        <v>8.5</v>
      </c>
      <c r="D1839" s="19">
        <f t="shared" si="1396"/>
        <v>-1.0477299185098935E-2</v>
      </c>
      <c r="E1839" s="19">
        <f t="shared" si="1421"/>
        <v>1.3110846245530324E-2</v>
      </c>
      <c r="F1839" s="19">
        <f t="shared" si="1423"/>
        <v>4.5510455104550943E-2</v>
      </c>
      <c r="G1839" s="19">
        <f t="shared" si="1427"/>
        <v>6.25E-2</v>
      </c>
      <c r="H1839" s="19">
        <f t="shared" si="1437"/>
        <v>0.82470918257675407</v>
      </c>
      <c r="I1839" s="19">
        <f t="shared" si="1437"/>
        <v>2.3505894093293724</v>
      </c>
      <c r="J1839" s="19">
        <f t="shared" si="1437"/>
        <v>2.8737270998185012</v>
      </c>
      <c r="K1839" s="2" t="s">
        <v>75</v>
      </c>
      <c r="L1839" s="40">
        <v>9.81</v>
      </c>
      <c r="M1839" s="19">
        <f t="shared" si="1397"/>
        <v>-6.079027355622971E-3</v>
      </c>
      <c r="N1839" s="19">
        <f t="shared" si="1422"/>
        <v>-1.801801801801799E-2</v>
      </c>
      <c r="O1839" s="19">
        <f t="shared" si="1424"/>
        <v>1.6580310880829029E-2</v>
      </c>
      <c r="P1839" s="19">
        <f t="shared" si="1428"/>
        <v>-2.9673590504450936E-2</v>
      </c>
      <c r="Q1839" s="19">
        <f t="shared" si="1438"/>
        <v>-1.0294269411643391</v>
      </c>
      <c r="R1839" s="19">
        <f t="shared" si="1438"/>
        <v>0.65786977713175898</v>
      </c>
      <c r="S1839" s="19">
        <f t="shared" si="1438"/>
        <v>-0.82606230579005269</v>
      </c>
      <c r="T1839" s="19">
        <f t="shared" si="1398"/>
        <v>1.8541361237410932</v>
      </c>
      <c r="U1839" s="19">
        <f t="shared" si="1398"/>
        <v>1.6927196321976135</v>
      </c>
      <c r="V1839" s="19">
        <f t="shared" si="1398"/>
        <v>3.6997894056085538</v>
      </c>
      <c r="W1839" s="19">
        <f t="shared" si="1429"/>
        <v>1.1081622314965145E-2</v>
      </c>
      <c r="X1839" s="19">
        <f t="shared" si="1430"/>
        <v>9.7959407341494577E-3</v>
      </c>
      <c r="Y1839" s="19">
        <f t="shared" si="1431"/>
        <v>1</v>
      </c>
      <c r="Z1839" s="19">
        <f t="shared" si="1432"/>
        <v>1.1312463617030364</v>
      </c>
      <c r="AA1839" s="19">
        <f t="shared" si="1433"/>
        <v>2.1312463617030364</v>
      </c>
      <c r="AB1839" s="19">
        <f t="shared" si="1434"/>
        <v>0.46920901213922539</v>
      </c>
      <c r="AC1839" s="19">
        <f t="shared" si="1435"/>
        <v>0.53079098786077461</v>
      </c>
      <c r="AD1839" s="20">
        <f t="shared" si="1436"/>
        <v>3.8093779219589433E-3</v>
      </c>
      <c r="AE1839" s="21">
        <f t="shared" si="1391"/>
        <v>-1</v>
      </c>
      <c r="AF1839" s="21">
        <f t="shared" si="1399"/>
        <v>0</v>
      </c>
      <c r="AG1839" s="21">
        <f t="shared" si="1400"/>
        <v>4</v>
      </c>
      <c r="AH1839" s="21">
        <f t="shared" si="1401"/>
        <v>0</v>
      </c>
      <c r="AI1839" s="21">
        <f t="shared" si="1415"/>
        <v>0</v>
      </c>
      <c r="AJ1839" s="21">
        <f t="shared" si="1416"/>
        <v>0</v>
      </c>
      <c r="AK1839" s="24">
        <f t="shared" si="1392"/>
        <v>-1</v>
      </c>
      <c r="AL1839" s="24">
        <f t="shared" si="1402"/>
        <v>0</v>
      </c>
      <c r="AM1839" s="24">
        <f t="shared" si="1403"/>
        <v>4</v>
      </c>
      <c r="AN1839" s="24">
        <f t="shared" si="1404"/>
        <v>0</v>
      </c>
      <c r="AO1839" s="24">
        <f t="shared" si="1405"/>
        <v>0</v>
      </c>
      <c r="AP1839" s="24">
        <f t="shared" si="1417"/>
        <v>0</v>
      </c>
      <c r="AQ1839" s="27">
        <f t="shared" si="1393"/>
        <v>-1</v>
      </c>
      <c r="AR1839" s="27">
        <f t="shared" si="1406"/>
        <v>0</v>
      </c>
      <c r="AS1839" s="27">
        <f t="shared" si="1407"/>
        <v>5</v>
      </c>
      <c r="AT1839" s="27">
        <f t="shared" si="1408"/>
        <v>0</v>
      </c>
      <c r="AU1839" s="27">
        <f t="shared" si="1409"/>
        <v>0</v>
      </c>
      <c r="AV1839" s="27">
        <f t="shared" si="1418"/>
        <v>0</v>
      </c>
      <c r="AW1839">
        <f t="shared" si="1410"/>
        <v>111.42488358563311</v>
      </c>
      <c r="AX1839">
        <f t="shared" si="1411"/>
        <v>85.423608497159123</v>
      </c>
      <c r="AY1839">
        <f t="shared" si="1419"/>
        <v>82.721342380034812</v>
      </c>
      <c r="AZ1839">
        <f t="shared" si="1412"/>
        <v>0</v>
      </c>
      <c r="BA1839">
        <f t="shared" si="1420"/>
        <v>92.968034915772662</v>
      </c>
      <c r="BB1839" s="4">
        <f t="shared" si="1394"/>
        <v>1</v>
      </c>
      <c r="BC1839" s="4">
        <f t="shared" si="1395"/>
        <v>1</v>
      </c>
    </row>
    <row r="1840" spans="1:55">
      <c r="A1840" s="37">
        <v>43048</v>
      </c>
      <c r="B1840" s="2" t="s">
        <v>76</v>
      </c>
      <c r="C1840" s="40">
        <v>8.52</v>
      </c>
      <c r="D1840" s="19">
        <f t="shared" si="1396"/>
        <v>2.3529411764705382E-3</v>
      </c>
      <c r="E1840" s="19">
        <f t="shared" si="1421"/>
        <v>1.5494636471990345E-2</v>
      </c>
      <c r="F1840" s="19">
        <f t="shared" si="1423"/>
        <v>4.2839657282741694E-2</v>
      </c>
      <c r="G1840" s="19">
        <f t="shared" si="1427"/>
        <v>6.9008782936010024E-2</v>
      </c>
      <c r="H1840" s="19">
        <f t="shared" si="1437"/>
        <v>0.97210198197158415</v>
      </c>
      <c r="I1840" s="19">
        <f t="shared" si="1437"/>
        <v>2.1362742474555736</v>
      </c>
      <c r="J1840" s="19">
        <f t="shared" si="1437"/>
        <v>3.0703619706537277</v>
      </c>
      <c r="K1840" s="2" t="s">
        <v>75</v>
      </c>
      <c r="L1840" s="40">
        <v>9.76</v>
      </c>
      <c r="M1840" s="19">
        <f t="shared" si="1397"/>
        <v>-5.0968399592253525E-3</v>
      </c>
      <c r="N1840" s="19">
        <f t="shared" si="1422"/>
        <v>-2.2044088176352769E-2</v>
      </c>
      <c r="O1840" s="19">
        <f t="shared" si="1424"/>
        <v>2.0533880903490323E-3</v>
      </c>
      <c r="P1840" s="19">
        <f t="shared" si="1428"/>
        <v>-2.0080321285140666E-2</v>
      </c>
      <c r="Q1840" s="19">
        <f t="shared" si="1438"/>
        <v>-1.2989002431244845</v>
      </c>
      <c r="R1840" s="19">
        <f t="shared" si="1438"/>
        <v>8.4364489429398545E-2</v>
      </c>
      <c r="S1840" s="19">
        <f t="shared" si="1438"/>
        <v>-0.55992117994272328</v>
      </c>
      <c r="T1840" s="19">
        <f t="shared" si="1398"/>
        <v>2.2710022250960686</v>
      </c>
      <c r="U1840" s="19">
        <f t="shared" si="1398"/>
        <v>2.0519097580261749</v>
      </c>
      <c r="V1840" s="19">
        <f t="shared" si="1398"/>
        <v>3.6302831505964512</v>
      </c>
      <c r="W1840" s="19">
        <f t="shared" si="1429"/>
        <v>1.0966683626608362E-2</v>
      </c>
      <c r="X1840" s="19">
        <f t="shared" si="1430"/>
        <v>9.3267637579638827E-3</v>
      </c>
      <c r="Y1840" s="19">
        <f t="shared" si="1431"/>
        <v>1</v>
      </c>
      <c r="Z1840" s="19">
        <f t="shared" si="1432"/>
        <v>1.175829463595472</v>
      </c>
      <c r="AA1840" s="19">
        <f t="shared" si="1433"/>
        <v>2.175829463595472</v>
      </c>
      <c r="AB1840" s="19">
        <f t="shared" si="1434"/>
        <v>0.4595948426709599</v>
      </c>
      <c r="AC1840" s="19">
        <f t="shared" si="1435"/>
        <v>0.54040515732904015</v>
      </c>
      <c r="AD1840" s="20">
        <f t="shared" si="1436"/>
        <v>-3.6904345122650405E-3</v>
      </c>
      <c r="AE1840" s="21">
        <f t="shared" si="1391"/>
        <v>-1</v>
      </c>
      <c r="AF1840" s="21">
        <f t="shared" si="1399"/>
        <v>0</v>
      </c>
      <c r="AG1840" s="21">
        <f t="shared" si="1400"/>
        <v>5</v>
      </c>
      <c r="AH1840" s="21">
        <f t="shared" si="1401"/>
        <v>0</v>
      </c>
      <c r="AI1840" s="21">
        <f t="shared" si="1415"/>
        <v>0</v>
      </c>
      <c r="AJ1840" s="21">
        <f t="shared" si="1416"/>
        <v>0</v>
      </c>
      <c r="AK1840" s="24">
        <f t="shared" si="1392"/>
        <v>-1</v>
      </c>
      <c r="AL1840" s="24">
        <f t="shared" si="1402"/>
        <v>0</v>
      </c>
      <c r="AM1840" s="24">
        <f t="shared" si="1403"/>
        <v>5</v>
      </c>
      <c r="AN1840" s="24">
        <f t="shared" si="1404"/>
        <v>0</v>
      </c>
      <c r="AO1840" s="24">
        <f t="shared" si="1405"/>
        <v>0</v>
      </c>
      <c r="AP1840" s="24">
        <f t="shared" si="1417"/>
        <v>0</v>
      </c>
      <c r="AQ1840" s="27">
        <f t="shared" si="1393"/>
        <v>-1</v>
      </c>
      <c r="AR1840" s="27">
        <f t="shared" si="1406"/>
        <v>0</v>
      </c>
      <c r="AS1840" s="27">
        <f t="shared" si="1407"/>
        <v>0</v>
      </c>
      <c r="AT1840" s="27">
        <f t="shared" si="1408"/>
        <v>1</v>
      </c>
      <c r="AU1840" s="27">
        <f t="shared" si="1409"/>
        <v>0</v>
      </c>
      <c r="AV1840" s="27">
        <f t="shared" si="1418"/>
        <v>0</v>
      </c>
      <c r="AW1840">
        <f t="shared" si="1410"/>
        <v>111.42488358563311</v>
      </c>
      <c r="AX1840">
        <f t="shared" si="1411"/>
        <v>85.423608497159123</v>
      </c>
      <c r="AY1840">
        <f t="shared" si="1419"/>
        <v>82.721342380034812</v>
      </c>
      <c r="AZ1840">
        <f t="shared" si="1412"/>
        <v>0</v>
      </c>
      <c r="BA1840">
        <f t="shared" si="1420"/>
        <v>92.968034915772662</v>
      </c>
      <c r="BB1840" s="4">
        <f t="shared" si="1394"/>
        <v>1</v>
      </c>
      <c r="BC1840" s="4">
        <f t="shared" si="1395"/>
        <v>1</v>
      </c>
    </row>
    <row r="1841" spans="1:55">
      <c r="A1841" s="37">
        <v>43049</v>
      </c>
      <c r="B1841" s="2" t="s">
        <v>76</v>
      </c>
      <c r="C1841" s="40">
        <v>8.39</v>
      </c>
      <c r="D1841" s="19">
        <f t="shared" si="1396"/>
        <v>-1.5258215962441198E-2</v>
      </c>
      <c r="E1841" s="19">
        <f t="shared" si="1421"/>
        <v>8.4134615384615728E-3</v>
      </c>
      <c r="F1841" s="19">
        <f t="shared" si="1423"/>
        <v>3.1980319803198001E-2</v>
      </c>
      <c r="G1841" s="19">
        <f t="shared" si="1427"/>
        <v>5.1378446115288239E-2</v>
      </c>
      <c r="H1841" s="19">
        <f t="shared" si="1437"/>
        <v>0.52568860878310397</v>
      </c>
      <c r="I1841" s="19">
        <f t="shared" si="1437"/>
        <v>1.5517610407358871</v>
      </c>
      <c r="J1841" s="19">
        <f t="shared" si="1437"/>
        <v>2.1590098219397049</v>
      </c>
      <c r="K1841" s="2" t="s">
        <v>75</v>
      </c>
      <c r="L1841" s="40">
        <v>9.6999999999999993</v>
      </c>
      <c r="M1841" s="19">
        <f t="shared" si="1397"/>
        <v>-6.1475409836066084E-3</v>
      </c>
      <c r="N1841" s="19">
        <f t="shared" si="1422"/>
        <v>-1.121304791029574E-2</v>
      </c>
      <c r="O1841" s="19">
        <f t="shared" si="1424"/>
        <v>-3.0832476875643508E-3</v>
      </c>
      <c r="P1841" s="19">
        <f t="shared" si="1428"/>
        <v>-2.6104417670682886E-2</v>
      </c>
      <c r="Q1841" s="19">
        <f t="shared" si="1438"/>
        <v>-0.66240048400544893</v>
      </c>
      <c r="R1841" s="19">
        <f t="shared" si="1438"/>
        <v>-0.12811093454080619</v>
      </c>
      <c r="S1841" s="19">
        <f t="shared" si="1438"/>
        <v>-0.73334765504374189</v>
      </c>
      <c r="T1841" s="19">
        <f t="shared" si="1398"/>
        <v>1.188089092788553</v>
      </c>
      <c r="U1841" s="19">
        <f t="shared" si="1398"/>
        <v>1.6798719752766933</v>
      </c>
      <c r="V1841" s="19">
        <f t="shared" si="1398"/>
        <v>2.892357476983447</v>
      </c>
      <c r="W1841" s="19">
        <f t="shared" si="1429"/>
        <v>1.173153609717258E-2</v>
      </c>
      <c r="X1841" s="19">
        <f t="shared" si="1430"/>
        <v>9.3940871178589437E-3</v>
      </c>
      <c r="Y1841" s="19">
        <f t="shared" si="1431"/>
        <v>1</v>
      </c>
      <c r="Z1841" s="19">
        <f t="shared" si="1432"/>
        <v>1.2488213011001303</v>
      </c>
      <c r="AA1841" s="19">
        <f t="shared" si="1433"/>
        <v>2.2488213011001301</v>
      </c>
      <c r="AB1841" s="19">
        <f t="shared" si="1434"/>
        <v>0.44467739589214894</v>
      </c>
      <c r="AC1841" s="19">
        <f t="shared" si="1435"/>
        <v>0.55532260410785117</v>
      </c>
      <c r="AD1841" s="20">
        <f t="shared" si="1436"/>
        <v>4.5374915251842722E-3</v>
      </c>
      <c r="AE1841" s="21">
        <f t="shared" si="1391"/>
        <v>-1</v>
      </c>
      <c r="AF1841" s="21">
        <f t="shared" si="1399"/>
        <v>0</v>
      </c>
      <c r="AG1841" s="21">
        <f t="shared" si="1400"/>
        <v>0</v>
      </c>
      <c r="AH1841" s="21">
        <f t="shared" si="1401"/>
        <v>1</v>
      </c>
      <c r="AI1841" s="21">
        <f t="shared" si="1415"/>
        <v>0</v>
      </c>
      <c r="AJ1841" s="21">
        <f t="shared" si="1416"/>
        <v>0</v>
      </c>
      <c r="AK1841" s="24">
        <f t="shared" si="1392"/>
        <v>-1</v>
      </c>
      <c r="AL1841" s="24">
        <f t="shared" si="1402"/>
        <v>0</v>
      </c>
      <c r="AM1841" s="24">
        <f t="shared" si="1403"/>
        <v>0</v>
      </c>
      <c r="AN1841" s="24">
        <f t="shared" si="1404"/>
        <v>1</v>
      </c>
      <c r="AO1841" s="24">
        <f t="shared" si="1405"/>
        <v>0</v>
      </c>
      <c r="AP1841" s="24">
        <f t="shared" si="1417"/>
        <v>0</v>
      </c>
      <c r="AQ1841" s="27">
        <f t="shared" si="1393"/>
        <v>-1</v>
      </c>
      <c r="AR1841" s="27">
        <f t="shared" si="1406"/>
        <v>0</v>
      </c>
      <c r="AS1841" s="27">
        <f t="shared" si="1407"/>
        <v>1</v>
      </c>
      <c r="AT1841" s="27">
        <f t="shared" si="1408"/>
        <v>0</v>
      </c>
      <c r="AU1841" s="27">
        <f t="shared" si="1409"/>
        <v>0</v>
      </c>
      <c r="AV1841" s="27">
        <f t="shared" si="1418"/>
        <v>0</v>
      </c>
      <c r="AW1841">
        <f t="shared" si="1410"/>
        <v>111.42488358563311</v>
      </c>
      <c r="AX1841">
        <f t="shared" si="1411"/>
        <v>85.423608497159123</v>
      </c>
      <c r="AY1841">
        <f t="shared" si="1419"/>
        <v>82.721342380034812</v>
      </c>
      <c r="AZ1841">
        <f t="shared" si="1412"/>
        <v>0</v>
      </c>
      <c r="BA1841">
        <f t="shared" si="1420"/>
        <v>92.968034915772662</v>
      </c>
      <c r="BB1841" s="4">
        <f t="shared" si="1394"/>
        <v>1</v>
      </c>
      <c r="BC1841" s="4">
        <f t="shared" si="1395"/>
        <v>1</v>
      </c>
    </row>
    <row r="1842" spans="1:55">
      <c r="A1842" s="37">
        <v>43052</v>
      </c>
      <c r="B1842" s="2" t="s">
        <v>76</v>
      </c>
      <c r="C1842" s="40">
        <v>8.4</v>
      </c>
      <c r="D1842" s="19">
        <f t="shared" si="1396"/>
        <v>1.1918951132300103E-3</v>
      </c>
      <c r="E1842" s="19">
        <f t="shared" si="1421"/>
        <v>2.386634844868684E-3</v>
      </c>
      <c r="F1842" s="19">
        <f t="shared" si="1423"/>
        <v>1.2048192771084293E-2</v>
      </c>
      <c r="G1842" s="19">
        <f t="shared" si="1427"/>
        <v>4.3478260869565168E-2</v>
      </c>
      <c r="H1842" s="19">
        <f t="shared" si="1437"/>
        <v>0.15338361139972737</v>
      </c>
      <c r="I1842" s="19">
        <f t="shared" si="1437"/>
        <v>0.58162261738377075</v>
      </c>
      <c r="J1842" s="19">
        <f t="shared" si="1437"/>
        <v>1.7748127534399558</v>
      </c>
      <c r="K1842" s="2" t="s">
        <v>75</v>
      </c>
      <c r="L1842" s="40">
        <v>9.6300000000000008</v>
      </c>
      <c r="M1842" s="19">
        <f t="shared" si="1397"/>
        <v>-7.2164948453606716E-3</v>
      </c>
      <c r="N1842" s="19">
        <f t="shared" si="1422"/>
        <v>-1.331967213114744E-2</v>
      </c>
      <c r="O1842" s="19">
        <f t="shared" si="1424"/>
        <v>-2.9233870967741851E-2</v>
      </c>
      <c r="P1842" s="19">
        <f t="shared" si="1428"/>
        <v>-2.6289180990899875E-2</v>
      </c>
      <c r="Q1842" s="19">
        <f t="shared" si="1438"/>
        <v>-0.79250760410135934</v>
      </c>
      <c r="R1842" s="19">
        <f t="shared" si="1438"/>
        <v>-1.2458619894741574</v>
      </c>
      <c r="S1842" s="19">
        <f t="shared" si="1438"/>
        <v>-0.74361347584554793</v>
      </c>
      <c r="T1842" s="19">
        <f t="shared" si="1398"/>
        <v>0.94589121550108668</v>
      </c>
      <c r="U1842" s="19">
        <f t="shared" si="1398"/>
        <v>1.827484606857928</v>
      </c>
      <c r="V1842" s="19">
        <f t="shared" si="1398"/>
        <v>2.5184262292855037</v>
      </c>
      <c r="W1842" s="19">
        <f t="shared" si="1429"/>
        <v>1.1642844751192013E-2</v>
      </c>
      <c r="X1842" s="19">
        <f t="shared" si="1430"/>
        <v>9.4002465227641073E-3</v>
      </c>
      <c r="Y1842" s="19">
        <f t="shared" si="1431"/>
        <v>1</v>
      </c>
      <c r="Z1842" s="19">
        <f t="shared" si="1432"/>
        <v>1.2385680229765377</v>
      </c>
      <c r="AA1842" s="19">
        <f t="shared" si="1433"/>
        <v>2.2385680229765379</v>
      </c>
      <c r="AB1842" s="19">
        <f t="shared" si="1434"/>
        <v>0.44671414481760463</v>
      </c>
      <c r="AC1842" s="19">
        <f t="shared" si="1435"/>
        <v>0.55328585518239526</v>
      </c>
      <c r="AD1842" s="20">
        <f t="shared" si="1436"/>
        <v>1.3200536818002303E-3</v>
      </c>
      <c r="AE1842" s="21">
        <f t="shared" si="1391"/>
        <v>0</v>
      </c>
      <c r="AF1842" s="21">
        <f t="shared" si="1399"/>
        <v>0</v>
      </c>
      <c r="AG1842" s="21">
        <f t="shared" si="1400"/>
        <v>0</v>
      </c>
      <c r="AH1842" s="21">
        <f t="shared" si="1401"/>
        <v>0</v>
      </c>
      <c r="AI1842" s="21">
        <f t="shared" si="1415"/>
        <v>0</v>
      </c>
      <c r="AJ1842" s="21">
        <f t="shared" si="1416"/>
        <v>0</v>
      </c>
      <c r="AK1842" s="24">
        <f t="shared" si="1392"/>
        <v>-1</v>
      </c>
      <c r="AL1842" s="24">
        <f t="shared" si="1402"/>
        <v>0</v>
      </c>
      <c r="AM1842" s="24">
        <f t="shared" si="1403"/>
        <v>1</v>
      </c>
      <c r="AN1842" s="24">
        <f t="shared" si="1404"/>
        <v>0</v>
      </c>
      <c r="AO1842" s="24">
        <f t="shared" si="1405"/>
        <v>0</v>
      </c>
      <c r="AP1842" s="24">
        <f t="shared" si="1417"/>
        <v>0</v>
      </c>
      <c r="AQ1842" s="27">
        <f t="shared" si="1393"/>
        <v>-1</v>
      </c>
      <c r="AR1842" s="27">
        <f t="shared" si="1406"/>
        <v>0</v>
      </c>
      <c r="AS1842" s="27">
        <f t="shared" si="1407"/>
        <v>2</v>
      </c>
      <c r="AT1842" s="27">
        <f t="shared" si="1408"/>
        <v>0</v>
      </c>
      <c r="AU1842" s="27">
        <f t="shared" si="1409"/>
        <v>0</v>
      </c>
      <c r="AV1842" s="27">
        <f t="shared" si="1418"/>
        <v>0</v>
      </c>
      <c r="AW1842">
        <f t="shared" si="1410"/>
        <v>111.42488358563311</v>
      </c>
      <c r="AX1842">
        <f t="shared" si="1411"/>
        <v>85.423608497159123</v>
      </c>
      <c r="AY1842">
        <f t="shared" si="1419"/>
        <v>82.721342380034812</v>
      </c>
      <c r="AZ1842">
        <f t="shared" si="1412"/>
        <v>0</v>
      </c>
      <c r="BA1842">
        <f t="shared" si="1420"/>
        <v>92.968034915772662</v>
      </c>
      <c r="BB1842" s="4">
        <f t="shared" si="1394"/>
        <v>0</v>
      </c>
      <c r="BC1842" s="4">
        <f t="shared" si="1395"/>
        <v>0</v>
      </c>
    </row>
    <row r="1843" spans="1:55">
      <c r="A1843" s="37">
        <v>43053</v>
      </c>
      <c r="B1843" s="2" t="s">
        <v>76</v>
      </c>
      <c r="C1843" s="40">
        <v>8.36</v>
      </c>
      <c r="D1843" s="19">
        <f t="shared" si="1396"/>
        <v>-4.7619047619048716E-3</v>
      </c>
      <c r="E1843" s="19">
        <f t="shared" si="1421"/>
        <v>-2.6775320139697373E-2</v>
      </c>
      <c r="F1843" s="19">
        <f t="shared" si="1423"/>
        <v>1.0882708585247867E-2</v>
      </c>
      <c r="G1843" s="19">
        <f t="shared" si="1427"/>
        <v>3.8509316770186174E-2</v>
      </c>
      <c r="H1843" s="19">
        <f t="shared" si="1437"/>
        <v>-1.7918737857190443</v>
      </c>
      <c r="I1843" s="19">
        <f t="shared" si="1437"/>
        <v>0.53335093248578769</v>
      </c>
      <c r="J1843" s="19">
        <f t="shared" si="1437"/>
        <v>1.5627141042200574</v>
      </c>
      <c r="K1843" s="2" t="s">
        <v>75</v>
      </c>
      <c r="L1843" s="40">
        <v>9.57</v>
      </c>
      <c r="M1843" s="19">
        <f t="shared" si="1397"/>
        <v>-6.2305295950156273E-3</v>
      </c>
      <c r="N1843" s="19">
        <f t="shared" si="1422"/>
        <v>-3.0395136778115395E-2</v>
      </c>
      <c r="O1843" s="19">
        <f t="shared" si="1424"/>
        <v>-3.2355915065722982E-2</v>
      </c>
      <c r="P1843" s="19">
        <f t="shared" si="1428"/>
        <v>-3.1376518218623528E-2</v>
      </c>
      <c r="Q1843" s="19">
        <f t="shared" si="1438"/>
        <v>-1.8069674896950962</v>
      </c>
      <c r="R1843" s="19">
        <f t="shared" si="1438"/>
        <v>-1.390994032325412</v>
      </c>
      <c r="S1843" s="19">
        <f t="shared" si="1438"/>
        <v>-0.8977909456725669</v>
      </c>
      <c r="T1843" s="19">
        <f t="shared" si="1398"/>
        <v>1.509370397605192E-2</v>
      </c>
      <c r="U1843" s="19">
        <f t="shared" si="1398"/>
        <v>1.9243449648111997</v>
      </c>
      <c r="V1843" s="19">
        <f t="shared" si="1398"/>
        <v>2.4605050498926242</v>
      </c>
      <c r="W1843" s="19">
        <f t="shared" si="1429"/>
        <v>1.1738376063433068E-2</v>
      </c>
      <c r="X1843" s="19">
        <f t="shared" si="1430"/>
        <v>9.4643519214534996E-3</v>
      </c>
      <c r="Y1843" s="19">
        <f t="shared" si="1431"/>
        <v>1</v>
      </c>
      <c r="Z1843" s="19">
        <f t="shared" si="1432"/>
        <v>1.2402725681432958</v>
      </c>
      <c r="AA1843" s="19">
        <f t="shared" si="1433"/>
        <v>2.240272568143296</v>
      </c>
      <c r="AB1843" s="19">
        <f t="shared" si="1434"/>
        <v>0.44637425562407562</v>
      </c>
      <c r="AC1843" s="19">
        <f t="shared" si="1435"/>
        <v>0.55362574437592427</v>
      </c>
      <c r="AD1843" s="20">
        <f t="shared" si="1436"/>
        <v>-1.2948254341182569E-2</v>
      </c>
      <c r="AE1843" s="21">
        <f t="shared" si="1391"/>
        <v>0</v>
      </c>
      <c r="AF1843" s="21">
        <f t="shared" si="1399"/>
        <v>0</v>
      </c>
      <c r="AG1843" s="21">
        <f t="shared" si="1400"/>
        <v>0</v>
      </c>
      <c r="AH1843" s="21">
        <f t="shared" si="1401"/>
        <v>0</v>
      </c>
      <c r="AI1843" s="21">
        <f t="shared" si="1415"/>
        <v>0</v>
      </c>
      <c r="AJ1843" s="21">
        <f t="shared" si="1416"/>
        <v>0</v>
      </c>
      <c r="AK1843" s="24">
        <f t="shared" si="1392"/>
        <v>-1</v>
      </c>
      <c r="AL1843" s="24">
        <f t="shared" si="1402"/>
        <v>0</v>
      </c>
      <c r="AM1843" s="24">
        <f t="shared" si="1403"/>
        <v>2</v>
      </c>
      <c r="AN1843" s="24">
        <f t="shared" si="1404"/>
        <v>0</v>
      </c>
      <c r="AO1843" s="24">
        <f t="shared" si="1405"/>
        <v>0</v>
      </c>
      <c r="AP1843" s="24">
        <f t="shared" si="1417"/>
        <v>0</v>
      </c>
      <c r="AQ1843" s="27">
        <f t="shared" si="1393"/>
        <v>-1</v>
      </c>
      <c r="AR1843" s="27">
        <f t="shared" si="1406"/>
        <v>0</v>
      </c>
      <c r="AS1843" s="27">
        <f t="shared" si="1407"/>
        <v>3</v>
      </c>
      <c r="AT1843" s="27">
        <f t="shared" si="1408"/>
        <v>0</v>
      </c>
      <c r="AU1843" s="27">
        <f t="shared" si="1409"/>
        <v>0</v>
      </c>
      <c r="AV1843" s="27">
        <f t="shared" si="1418"/>
        <v>0</v>
      </c>
      <c r="AW1843">
        <f t="shared" si="1410"/>
        <v>111.42488358563311</v>
      </c>
      <c r="AX1843">
        <f t="shared" si="1411"/>
        <v>85.423608497159123</v>
      </c>
      <c r="AY1843">
        <f t="shared" si="1419"/>
        <v>82.721342380034812</v>
      </c>
      <c r="AZ1843">
        <f t="shared" si="1412"/>
        <v>0</v>
      </c>
      <c r="BA1843">
        <f t="shared" si="1420"/>
        <v>92.968034915772662</v>
      </c>
      <c r="BB1843" s="4">
        <f t="shared" si="1394"/>
        <v>0</v>
      </c>
      <c r="BC1843" s="4">
        <f t="shared" si="1395"/>
        <v>0</v>
      </c>
    </row>
    <row r="1844" spans="1:55">
      <c r="A1844" s="37">
        <v>43054</v>
      </c>
      <c r="B1844" s="2" t="s">
        <v>76</v>
      </c>
      <c r="C1844" s="40">
        <v>8.15</v>
      </c>
      <c r="D1844" s="19">
        <f t="shared" si="1396"/>
        <v>-2.5119617224880274E-2</v>
      </c>
      <c r="E1844" s="19">
        <f t="shared" si="1421"/>
        <v>-4.1176470588235252E-2</v>
      </c>
      <c r="F1844" s="19">
        <f t="shared" si="1423"/>
        <v>-2.8605482717520881E-2</v>
      </c>
      <c r="G1844" s="19">
        <f t="shared" si="1427"/>
        <v>-1.2121212121212078E-2</v>
      </c>
      <c r="H1844" s="19">
        <f t="shared" si="1437"/>
        <v>-2.7821819265204866</v>
      </c>
      <c r="I1844" s="19">
        <f t="shared" si="1437"/>
        <v>-1.4575639292419507</v>
      </c>
      <c r="J1844" s="19">
        <f t="shared" si="1437"/>
        <v>-0.48984787424936604</v>
      </c>
      <c r="K1844" s="2" t="s">
        <v>75</v>
      </c>
      <c r="L1844" s="40">
        <v>9.6</v>
      </c>
      <c r="M1844" s="19">
        <f t="shared" si="1397"/>
        <v>3.1347962382444472E-3</v>
      </c>
      <c r="N1844" s="19">
        <f t="shared" si="1422"/>
        <v>-2.1406727828746263E-2</v>
      </c>
      <c r="O1844" s="19">
        <f t="shared" si="1424"/>
        <v>-3.9039039039039096E-2</v>
      </c>
      <c r="P1844" s="19">
        <f t="shared" si="1428"/>
        <v>-3.8076152304609298E-2</v>
      </c>
      <c r="Q1844" s="19">
        <f t="shared" si="1438"/>
        <v>-1.2394161955824552</v>
      </c>
      <c r="R1844" s="19">
        <f t="shared" si="1438"/>
        <v>-1.6791693717474265</v>
      </c>
      <c r="S1844" s="19">
        <f t="shared" si="1438"/>
        <v>-1.0968941357410258</v>
      </c>
      <c r="T1844" s="19">
        <f t="shared" si="1398"/>
        <v>-1.5427657309380314</v>
      </c>
      <c r="U1844" s="19">
        <f t="shared" si="1398"/>
        <v>0.22160544250547587</v>
      </c>
      <c r="V1844" s="19">
        <f t="shared" si="1398"/>
        <v>0.60704626149165974</v>
      </c>
      <c r="W1844" s="19">
        <f t="shared" si="1429"/>
        <v>1.1926054325123579E-2</v>
      </c>
      <c r="X1844" s="19">
        <f t="shared" si="1430"/>
        <v>9.1340493797366206E-3</v>
      </c>
      <c r="Y1844" s="19">
        <f t="shared" si="1431"/>
        <v>1</v>
      </c>
      <c r="Z1844" s="19">
        <f t="shared" si="1432"/>
        <v>1.3056700078259775</v>
      </c>
      <c r="AA1844" s="19">
        <f t="shared" si="1433"/>
        <v>2.3056700078259773</v>
      </c>
      <c r="AB1844" s="19">
        <f t="shared" si="1434"/>
        <v>0.43371340938025332</v>
      </c>
      <c r="AC1844" s="19">
        <f t="shared" si="1435"/>
        <v>0.56628659061974673</v>
      </c>
      <c r="AD1844" s="20">
        <f t="shared" si="1436"/>
        <v>-1.3753137556329119E-2</v>
      </c>
      <c r="AE1844" s="21">
        <f t="shared" si="1391"/>
        <v>1</v>
      </c>
      <c r="AF1844" s="21">
        <f t="shared" si="1399"/>
        <v>0</v>
      </c>
      <c r="AG1844" s="21">
        <f t="shared" si="1400"/>
        <v>1</v>
      </c>
      <c r="AH1844" s="21">
        <f t="shared" si="1401"/>
        <v>0</v>
      </c>
      <c r="AI1844" s="21">
        <f t="shared" si="1415"/>
        <v>1</v>
      </c>
      <c r="AJ1844" s="21">
        <f t="shared" si="1416"/>
        <v>-1.3753137556329119E-2</v>
      </c>
      <c r="AK1844" s="24">
        <f t="shared" si="1392"/>
        <v>0</v>
      </c>
      <c r="AL1844" s="24">
        <f t="shared" si="1402"/>
        <v>0</v>
      </c>
      <c r="AM1844" s="24">
        <f t="shared" si="1403"/>
        <v>0</v>
      </c>
      <c r="AN1844" s="24">
        <f t="shared" si="1404"/>
        <v>0</v>
      </c>
      <c r="AO1844" s="24">
        <f t="shared" si="1405"/>
        <v>0</v>
      </c>
      <c r="AP1844" s="24">
        <f t="shared" si="1417"/>
        <v>0</v>
      </c>
      <c r="AQ1844" s="27">
        <f t="shared" si="1393"/>
        <v>0</v>
      </c>
      <c r="AR1844" s="27">
        <f t="shared" si="1406"/>
        <v>0</v>
      </c>
      <c r="AS1844" s="27">
        <f t="shared" si="1407"/>
        <v>0</v>
      </c>
      <c r="AT1844" s="27">
        <f t="shared" si="1408"/>
        <v>0</v>
      </c>
      <c r="AU1844" s="27">
        <f t="shared" si="1409"/>
        <v>0</v>
      </c>
      <c r="AV1844" s="27">
        <f t="shared" si="1418"/>
        <v>0</v>
      </c>
      <c r="AW1844">
        <f t="shared" si="1410"/>
        <v>109.89244183448194</v>
      </c>
      <c r="AX1844">
        <f t="shared" si="1411"/>
        <v>85.423608497159123</v>
      </c>
      <c r="AY1844">
        <f t="shared" si="1419"/>
        <v>82.721342380034812</v>
      </c>
      <c r="AZ1844">
        <f t="shared" si="1412"/>
        <v>-4.5843791854430398E-3</v>
      </c>
      <c r="BA1844">
        <f t="shared" si="1420"/>
        <v>92.541834191593253</v>
      </c>
      <c r="BB1844" s="4">
        <f t="shared" si="1394"/>
        <v>0</v>
      </c>
      <c r="BC1844" s="4">
        <f t="shared" si="1395"/>
        <v>0</v>
      </c>
    </row>
    <row r="1845" spans="1:55">
      <c r="A1845" s="37">
        <v>43055</v>
      </c>
      <c r="B1845" s="2" t="s">
        <v>76</v>
      </c>
      <c r="C1845" s="40">
        <v>8.08</v>
      </c>
      <c r="D1845" s="19">
        <f t="shared" si="1396"/>
        <v>-8.5889570552147576E-3</v>
      </c>
      <c r="E1845" s="19">
        <f t="shared" si="1421"/>
        <v>-5.1643192488262858E-2</v>
      </c>
      <c r="F1845" s="19">
        <f t="shared" si="1423"/>
        <v>-3.6948748510131163E-2</v>
      </c>
      <c r="G1845" s="19">
        <f t="shared" si="1427"/>
        <v>-2.2974607013301028E-2</v>
      </c>
      <c r="H1845" s="19">
        <f t="shared" si="1437"/>
        <v>-3.3519019115638136</v>
      </c>
      <c r="I1845" s="19">
        <f t="shared" si="1437"/>
        <v>-1.885319286102322</v>
      </c>
      <c r="J1845" s="19">
        <f t="shared" si="1437"/>
        <v>-0.93854775945062008</v>
      </c>
      <c r="K1845" s="2" t="s">
        <v>75</v>
      </c>
      <c r="L1845" s="40">
        <v>9.77</v>
      </c>
      <c r="M1845" s="19">
        <f t="shared" si="1397"/>
        <v>1.7708333333333326E-2</v>
      </c>
      <c r="N1845" s="19">
        <f t="shared" si="1422"/>
        <v>1.0245901639344044E-3</v>
      </c>
      <c r="O1845" s="19">
        <f t="shared" si="1424"/>
        <v>-2.1042084168336757E-2</v>
      </c>
      <c r="P1845" s="19">
        <f t="shared" si="1428"/>
        <v>-1.2133468149646207E-2</v>
      </c>
      <c r="Q1845" s="19">
        <f t="shared" si="1438"/>
        <v>5.8752637360354215E-2</v>
      </c>
      <c r="R1845" s="19">
        <f t="shared" si="1438"/>
        <v>-0.89543836977985847</v>
      </c>
      <c r="S1845" s="19">
        <f t="shared" si="1438"/>
        <v>-0.34940592188792241</v>
      </c>
      <c r="T1845" s="19">
        <f t="shared" si="1398"/>
        <v>-3.410654548924168</v>
      </c>
      <c r="U1845" s="19">
        <f t="shared" si="1398"/>
        <v>-0.98988091632246356</v>
      </c>
      <c r="V1845" s="19">
        <f t="shared" si="1398"/>
        <v>-0.58914183756269767</v>
      </c>
      <c r="W1845" s="19">
        <f t="shared" si="1429"/>
        <v>1.2035632814404531E-2</v>
      </c>
      <c r="X1845" s="19">
        <f t="shared" si="1430"/>
        <v>9.955865747014854E-3</v>
      </c>
      <c r="Y1845" s="19">
        <f t="shared" si="1431"/>
        <v>1</v>
      </c>
      <c r="Z1845" s="19">
        <f t="shared" si="1432"/>
        <v>1.208898665393642</v>
      </c>
      <c r="AA1845" s="19">
        <f t="shared" si="1433"/>
        <v>2.208898665393642</v>
      </c>
      <c r="AB1845" s="19">
        <f t="shared" si="1434"/>
        <v>0.45271429408093405</v>
      </c>
      <c r="AC1845" s="19">
        <f t="shared" si="1435"/>
        <v>0.54728570591906589</v>
      </c>
      <c r="AD1845" s="20">
        <f t="shared" si="1436"/>
        <v>1.0083534367969072E-2</v>
      </c>
      <c r="AE1845" s="21">
        <f t="shared" si="1391"/>
        <v>1</v>
      </c>
      <c r="AF1845" s="21">
        <f t="shared" si="1399"/>
        <v>0</v>
      </c>
      <c r="AG1845" s="21">
        <f t="shared" si="1400"/>
        <v>2</v>
      </c>
      <c r="AH1845" s="21">
        <f t="shared" si="1401"/>
        <v>0</v>
      </c>
      <c r="AI1845" s="21">
        <f t="shared" si="1415"/>
        <v>1</v>
      </c>
      <c r="AJ1845" s="21">
        <f t="shared" si="1416"/>
        <v>1.0083534367969072E-2</v>
      </c>
      <c r="AK1845" s="24">
        <f t="shared" si="1392"/>
        <v>0</v>
      </c>
      <c r="AL1845" s="24">
        <f t="shared" si="1402"/>
        <v>0</v>
      </c>
      <c r="AM1845" s="24">
        <f t="shared" si="1403"/>
        <v>0</v>
      </c>
      <c r="AN1845" s="24">
        <f t="shared" si="1404"/>
        <v>0</v>
      </c>
      <c r="AO1845" s="24">
        <f t="shared" si="1405"/>
        <v>0</v>
      </c>
      <c r="AP1845" s="24">
        <f t="shared" si="1417"/>
        <v>0</v>
      </c>
      <c r="AQ1845" s="27">
        <f t="shared" si="1393"/>
        <v>0</v>
      </c>
      <c r="AR1845" s="27">
        <f t="shared" si="1406"/>
        <v>0</v>
      </c>
      <c r="AS1845" s="27">
        <f t="shared" si="1407"/>
        <v>0</v>
      </c>
      <c r="AT1845" s="27">
        <f t="shared" si="1408"/>
        <v>0</v>
      </c>
      <c r="AU1845" s="27">
        <f t="shared" si="1409"/>
        <v>0</v>
      </c>
      <c r="AV1845" s="27">
        <f t="shared" si="1418"/>
        <v>0</v>
      </c>
      <c r="AW1845">
        <f t="shared" si="1410"/>
        <v>111.00054604849998</v>
      </c>
      <c r="AX1845">
        <f t="shared" si="1411"/>
        <v>85.423608497159123</v>
      </c>
      <c r="AY1845">
        <f t="shared" si="1419"/>
        <v>82.721342380034812</v>
      </c>
      <c r="AZ1845">
        <f t="shared" si="1412"/>
        <v>3.3611781226563571E-3</v>
      </c>
      <c r="BA1845">
        <f t="shared" si="1420"/>
        <v>92.852883780108527</v>
      </c>
      <c r="BB1845" s="4">
        <f t="shared" si="1394"/>
        <v>0</v>
      </c>
      <c r="BC1845" s="4">
        <f t="shared" si="1395"/>
        <v>0</v>
      </c>
    </row>
    <row r="1846" spans="1:55">
      <c r="A1846" s="37">
        <v>43056</v>
      </c>
      <c r="B1846" s="2" t="s">
        <v>76</v>
      </c>
      <c r="C1846" s="40">
        <v>8.1199999999999992</v>
      </c>
      <c r="D1846" s="19">
        <f t="shared" si="1396"/>
        <v>4.9504950495048447E-3</v>
      </c>
      <c r="E1846" s="19">
        <f t="shared" si="1421"/>
        <v>-3.2181168057211121E-2</v>
      </c>
      <c r="F1846" s="19">
        <f t="shared" si="1423"/>
        <v>-2.4038461538461665E-2</v>
      </c>
      <c r="G1846" s="19">
        <f t="shared" si="1427"/>
        <v>-3.6809815950921638E-3</v>
      </c>
      <c r="H1846" s="19">
        <f t="shared" si="1437"/>
        <v>-1.9226394844235479</v>
      </c>
      <c r="I1846" s="19">
        <f t="shared" si="1437"/>
        <v>-1.1984170201731192</v>
      </c>
      <c r="J1846" s="19">
        <f t="shared" si="1437"/>
        <v>-0.15026859806954482</v>
      </c>
      <c r="K1846" s="2" t="s">
        <v>75</v>
      </c>
      <c r="L1846" s="40">
        <v>9.6300000000000008</v>
      </c>
      <c r="M1846" s="19">
        <f t="shared" si="1397"/>
        <v>-1.4329580348003971E-2</v>
      </c>
      <c r="N1846" s="19">
        <f t="shared" si="1422"/>
        <v>-7.2164948453606716E-3</v>
      </c>
      <c r="O1846" s="19">
        <f t="shared" si="1424"/>
        <v>-1.8348623853210979E-2</v>
      </c>
      <c r="P1846" s="19">
        <f t="shared" si="1428"/>
        <v>-2.5303643724696356E-2</v>
      </c>
      <c r="Q1846" s="19">
        <f t="shared" si="1438"/>
        <v>-0.41391008158133741</v>
      </c>
      <c r="R1846" s="19">
        <f t="shared" si="1438"/>
        <v>-0.78477514238727397</v>
      </c>
      <c r="S1846" s="19">
        <f t="shared" si="1438"/>
        <v>-0.73369224615669093</v>
      </c>
      <c r="T1846" s="19">
        <f t="shared" si="1398"/>
        <v>-1.5087294028422105</v>
      </c>
      <c r="U1846" s="19">
        <f t="shared" si="1398"/>
        <v>-0.41364187778584527</v>
      </c>
      <c r="V1846" s="19">
        <f t="shared" si="1398"/>
        <v>0.58342364808714609</v>
      </c>
      <c r="W1846" s="19">
        <f t="shared" si="1429"/>
        <v>1.167504770571403E-2</v>
      </c>
      <c r="X1846" s="19">
        <f t="shared" si="1430"/>
        <v>1.0421913867649613E-2</v>
      </c>
      <c r="Y1846" s="19">
        <f t="shared" si="1431"/>
        <v>1</v>
      </c>
      <c r="Z1846" s="19">
        <f t="shared" si="1432"/>
        <v>1.1202402796624751</v>
      </c>
      <c r="AA1846" s="19">
        <f t="shared" si="1433"/>
        <v>2.1202402796624753</v>
      </c>
      <c r="AB1846" s="19">
        <f t="shared" si="1434"/>
        <v>0.47164465725516341</v>
      </c>
      <c r="AC1846" s="19">
        <f t="shared" si="1435"/>
        <v>0.52835534274483642</v>
      </c>
      <c r="AD1846" s="20">
        <f t="shared" si="1436"/>
        <v>6.7769926434137224E-3</v>
      </c>
      <c r="AE1846" s="21">
        <f t="shared" si="1391"/>
        <v>1</v>
      </c>
      <c r="AF1846" s="21">
        <f t="shared" si="1399"/>
        <v>0</v>
      </c>
      <c r="AG1846" s="21">
        <f t="shared" si="1400"/>
        <v>3</v>
      </c>
      <c r="AH1846" s="21">
        <f t="shared" si="1401"/>
        <v>0</v>
      </c>
      <c r="AI1846" s="21">
        <f t="shared" si="1415"/>
        <v>1</v>
      </c>
      <c r="AJ1846" s="21">
        <f t="shared" si="1416"/>
        <v>6.7769926434137224E-3</v>
      </c>
      <c r="AK1846" s="24">
        <f t="shared" si="1392"/>
        <v>0</v>
      </c>
      <c r="AL1846" s="24">
        <f t="shared" si="1402"/>
        <v>0</v>
      </c>
      <c r="AM1846" s="24">
        <f t="shared" si="1403"/>
        <v>0</v>
      </c>
      <c r="AN1846" s="24">
        <f t="shared" si="1404"/>
        <v>0</v>
      </c>
      <c r="AO1846" s="24">
        <f t="shared" si="1405"/>
        <v>0</v>
      </c>
      <c r="AP1846" s="24">
        <f t="shared" si="1417"/>
        <v>0</v>
      </c>
      <c r="AQ1846" s="27">
        <f t="shared" si="1393"/>
        <v>0</v>
      </c>
      <c r="AR1846" s="27">
        <f t="shared" si="1406"/>
        <v>0</v>
      </c>
      <c r="AS1846" s="27">
        <f t="shared" si="1407"/>
        <v>0</v>
      </c>
      <c r="AT1846" s="27">
        <f t="shared" si="1408"/>
        <v>0</v>
      </c>
      <c r="AU1846" s="27">
        <f t="shared" si="1409"/>
        <v>0</v>
      </c>
      <c r="AV1846" s="27">
        <f t="shared" si="1418"/>
        <v>0</v>
      </c>
      <c r="AW1846">
        <f t="shared" si="1410"/>
        <v>111.75279593248558</v>
      </c>
      <c r="AX1846">
        <f t="shared" si="1411"/>
        <v>85.423608497159123</v>
      </c>
      <c r="AY1846">
        <f t="shared" si="1419"/>
        <v>82.721342380034812</v>
      </c>
      <c r="AZ1846">
        <f t="shared" si="1412"/>
        <v>2.2589975478045743E-3</v>
      </c>
      <c r="BA1846">
        <f t="shared" si="1420"/>
        <v>93.06263821687439</v>
      </c>
      <c r="BB1846" s="4">
        <f t="shared" si="1394"/>
        <v>0</v>
      </c>
      <c r="BC1846" s="4">
        <f t="shared" si="1395"/>
        <v>0</v>
      </c>
    </row>
    <row r="1847" spans="1:55">
      <c r="A1847" s="37">
        <v>43059</v>
      </c>
      <c r="B1847" s="2" t="s">
        <v>76</v>
      </c>
      <c r="C1847" s="40">
        <v>8.18</v>
      </c>
      <c r="D1847" s="19">
        <f t="shared" si="1396"/>
        <v>7.3891625615764168E-3</v>
      </c>
      <c r="E1847" s="19">
        <f t="shared" si="1421"/>
        <v>-2.6190476190476264E-2</v>
      </c>
      <c r="F1847" s="19">
        <f t="shared" si="1423"/>
        <v>-2.3866348448687475E-2</v>
      </c>
      <c r="G1847" s="19">
        <f t="shared" si="1427"/>
        <v>3.680981595091946E-3</v>
      </c>
      <c r="H1847" s="19">
        <f t="shared" si="1437"/>
        <v>-1.509570563545666</v>
      </c>
      <c r="I1847" s="19">
        <f t="shared" si="1437"/>
        <v>-1.1966247516449615</v>
      </c>
      <c r="J1847" s="19">
        <f t="shared" si="1437"/>
        <v>0.15069727248726808</v>
      </c>
      <c r="K1847" s="2" t="s">
        <v>75</v>
      </c>
      <c r="L1847" s="40">
        <v>9.57</v>
      </c>
      <c r="M1847" s="19">
        <f t="shared" si="1397"/>
        <v>-6.2305295950156273E-3</v>
      </c>
      <c r="N1847" s="19">
        <f t="shared" si="1422"/>
        <v>-6.2305295950156273E-3</v>
      </c>
      <c r="O1847" s="19">
        <f t="shared" si="1424"/>
        <v>-1.9467213114754047E-2</v>
      </c>
      <c r="P1847" s="19">
        <f t="shared" si="1428"/>
        <v>-2.9411764705882269E-2</v>
      </c>
      <c r="Q1847" s="19">
        <f t="shared" si="1438"/>
        <v>-0.35735222079776718</v>
      </c>
      <c r="R1847" s="19">
        <f t="shared" si="1438"/>
        <v>-0.83699670896486222</v>
      </c>
      <c r="S1847" s="19">
        <f t="shared" si="1438"/>
        <v>-0.86543554991690452</v>
      </c>
      <c r="T1847" s="19">
        <f t="shared" si="1398"/>
        <v>-1.1522183427478989</v>
      </c>
      <c r="U1847" s="19">
        <f t="shared" si="1398"/>
        <v>-0.35962804268009929</v>
      </c>
      <c r="V1847" s="19">
        <f t="shared" si="1398"/>
        <v>1.0161328224041726</v>
      </c>
      <c r="W1847" s="19">
        <f t="shared" si="1429"/>
        <v>1.1795331749900462E-2</v>
      </c>
      <c r="X1847" s="19">
        <f t="shared" si="1430"/>
        <v>1.0481077253176235E-2</v>
      </c>
      <c r="Y1847" s="19">
        <f t="shared" si="1431"/>
        <v>1</v>
      </c>
      <c r="Z1847" s="19">
        <f t="shared" si="1432"/>
        <v>1.1253930741065714</v>
      </c>
      <c r="AA1847" s="19">
        <f t="shared" si="1433"/>
        <v>2.1253930741065714</v>
      </c>
      <c r="AB1847" s="19">
        <f t="shared" si="1434"/>
        <v>0.47050120383983995</v>
      </c>
      <c r="AC1847" s="19">
        <f t="shared" si="1435"/>
        <v>0.52949879616016005</v>
      </c>
      <c r="AD1847" s="20">
        <f t="shared" si="1436"/>
        <v>-4.3387439543514754E-3</v>
      </c>
      <c r="AE1847" s="21">
        <f t="shared" si="1391"/>
        <v>1</v>
      </c>
      <c r="AF1847" s="21">
        <f t="shared" si="1399"/>
        <v>0</v>
      </c>
      <c r="AG1847" s="21">
        <f t="shared" si="1400"/>
        <v>4</v>
      </c>
      <c r="AH1847" s="21">
        <f t="shared" si="1401"/>
        <v>0</v>
      </c>
      <c r="AI1847" s="21">
        <f t="shared" si="1415"/>
        <v>1</v>
      </c>
      <c r="AJ1847" s="21">
        <f t="shared" si="1416"/>
        <v>-4.3387439543514754E-3</v>
      </c>
      <c r="AK1847" s="24">
        <f t="shared" si="1392"/>
        <v>0</v>
      </c>
      <c r="AL1847" s="24">
        <f t="shared" si="1402"/>
        <v>0</v>
      </c>
      <c r="AM1847" s="24">
        <f t="shared" si="1403"/>
        <v>0</v>
      </c>
      <c r="AN1847" s="24">
        <f t="shared" si="1404"/>
        <v>0</v>
      </c>
      <c r="AO1847" s="24">
        <f t="shared" si="1405"/>
        <v>0</v>
      </c>
      <c r="AP1847" s="24">
        <f t="shared" si="1417"/>
        <v>0</v>
      </c>
      <c r="AQ1847" s="27">
        <f t="shared" si="1393"/>
        <v>-1</v>
      </c>
      <c r="AR1847" s="27">
        <f t="shared" si="1406"/>
        <v>0</v>
      </c>
      <c r="AS1847" s="27">
        <f t="shared" si="1407"/>
        <v>1</v>
      </c>
      <c r="AT1847" s="27">
        <f t="shared" si="1408"/>
        <v>0</v>
      </c>
      <c r="AU1847" s="27">
        <f t="shared" si="1409"/>
        <v>0</v>
      </c>
      <c r="AV1847" s="27">
        <f t="shared" si="1418"/>
        <v>0</v>
      </c>
      <c r="AW1847">
        <f t="shared" si="1410"/>
        <v>111.26792916475164</v>
      </c>
      <c r="AX1847">
        <f t="shared" si="1411"/>
        <v>85.423608497159123</v>
      </c>
      <c r="AY1847">
        <f t="shared" si="1419"/>
        <v>82.721342380034812</v>
      </c>
      <c r="AZ1847">
        <f t="shared" si="1412"/>
        <v>-1.4462479847838251E-3</v>
      </c>
      <c r="BA1847">
        <f t="shared" si="1420"/>
        <v>92.928046563894569</v>
      </c>
      <c r="BB1847" s="4">
        <f t="shared" si="1394"/>
        <v>-1</v>
      </c>
      <c r="BC1847" s="4">
        <f t="shared" si="1395"/>
        <v>0</v>
      </c>
    </row>
    <row r="1848" spans="1:55">
      <c r="A1848" s="37">
        <v>43060</v>
      </c>
      <c r="B1848" s="2" t="s">
        <v>76</v>
      </c>
      <c r="C1848" s="40">
        <v>8.2200000000000006</v>
      </c>
      <c r="D1848" s="19">
        <f t="shared" si="1396"/>
        <v>4.8899755501223621E-3</v>
      </c>
      <c r="E1848" s="19">
        <f t="shared" si="1421"/>
        <v>-1.6746411483253443E-2</v>
      </c>
      <c r="F1848" s="19">
        <f t="shared" si="1423"/>
        <v>-4.30733410942956E-2</v>
      </c>
      <c r="G1848" s="19">
        <f t="shared" si="1427"/>
        <v>6.1199510403917639E-3</v>
      </c>
      <c r="H1848" s="19">
        <f t="shared" si="1437"/>
        <v>-0.94401141874970362</v>
      </c>
      <c r="I1848" s="19">
        <f t="shared" si="1437"/>
        <v>-2.151340138736149</v>
      </c>
      <c r="J1848" s="19">
        <f t="shared" si="1437"/>
        <v>0.25066501512943162</v>
      </c>
      <c r="K1848" s="2" t="s">
        <v>75</v>
      </c>
      <c r="L1848" s="40">
        <v>9.69</v>
      </c>
      <c r="M1848" s="19">
        <f t="shared" si="1397"/>
        <v>1.2539184952977974E-2</v>
      </c>
      <c r="N1848" s="19">
        <f t="shared" si="1422"/>
        <v>1.2539184952977974E-2</v>
      </c>
      <c r="O1848" s="19">
        <f t="shared" si="1424"/>
        <v>-1.8237082066869272E-2</v>
      </c>
      <c r="P1848" s="19">
        <f t="shared" si="1428"/>
        <v>-1.4242115971515826E-2</v>
      </c>
      <c r="Q1848" s="19">
        <f t="shared" si="1438"/>
        <v>0.71858572493385064</v>
      </c>
      <c r="R1848" s="19">
        <f t="shared" si="1438"/>
        <v>-0.78140010638402335</v>
      </c>
      <c r="S1848" s="19">
        <f t="shared" si="1438"/>
        <v>-0.42559376875511495</v>
      </c>
      <c r="T1848" s="19">
        <f t="shared" si="1398"/>
        <v>-1.6625971436835543</v>
      </c>
      <c r="U1848" s="19">
        <f t="shared" si="1398"/>
        <v>-1.3699400323521256</v>
      </c>
      <c r="V1848" s="19">
        <f t="shared" si="1398"/>
        <v>0.67625878388454663</v>
      </c>
      <c r="W1848" s="19">
        <f t="shared" si="1429"/>
        <v>1.1831811712655814E-2</v>
      </c>
      <c r="X1848" s="19">
        <f t="shared" si="1430"/>
        <v>1.0925341754649603E-2</v>
      </c>
      <c r="Y1848" s="19">
        <f t="shared" si="1431"/>
        <v>1</v>
      </c>
      <c r="Z1848" s="19">
        <f t="shared" si="1432"/>
        <v>1.0829694830937839</v>
      </c>
      <c r="AA1848" s="19">
        <f t="shared" si="1433"/>
        <v>2.0829694830937839</v>
      </c>
      <c r="AB1848" s="19">
        <f t="shared" si="1434"/>
        <v>0.48008384573869239</v>
      </c>
      <c r="AC1848" s="19">
        <f t="shared" si="1435"/>
        <v>0.51991615426130766</v>
      </c>
      <c r="AD1848" s="20">
        <f t="shared" si="1436"/>
        <v>9.439686585574477E-3</v>
      </c>
      <c r="AE1848" s="21">
        <f t="shared" si="1391"/>
        <v>1</v>
      </c>
      <c r="AF1848" s="21">
        <f t="shared" si="1399"/>
        <v>0</v>
      </c>
      <c r="AG1848" s="21">
        <f t="shared" si="1400"/>
        <v>5</v>
      </c>
      <c r="AH1848" s="21">
        <f t="shared" si="1401"/>
        <v>0</v>
      </c>
      <c r="AI1848" s="21">
        <f t="shared" si="1415"/>
        <v>1</v>
      </c>
      <c r="AJ1848" s="21">
        <f t="shared" si="1416"/>
        <v>9.439686585574477E-3</v>
      </c>
      <c r="AK1848" s="24">
        <f t="shared" si="1392"/>
        <v>1</v>
      </c>
      <c r="AL1848" s="24">
        <f t="shared" si="1402"/>
        <v>0</v>
      </c>
      <c r="AM1848" s="24">
        <f t="shared" si="1403"/>
        <v>1</v>
      </c>
      <c r="AN1848" s="24">
        <f t="shared" si="1404"/>
        <v>0</v>
      </c>
      <c r="AO1848" s="24">
        <f t="shared" si="1405"/>
        <v>1</v>
      </c>
      <c r="AP1848" s="24">
        <f t="shared" si="1417"/>
        <v>9.439686585574477E-3</v>
      </c>
      <c r="AQ1848" s="27">
        <f t="shared" si="1393"/>
        <v>0</v>
      </c>
      <c r="AR1848" s="27">
        <f t="shared" si="1406"/>
        <v>0</v>
      </c>
      <c r="AS1848" s="27">
        <f t="shared" si="1407"/>
        <v>0</v>
      </c>
      <c r="AT1848" s="27">
        <f t="shared" si="1408"/>
        <v>0</v>
      </c>
      <c r="AU1848" s="27">
        <f t="shared" si="1409"/>
        <v>0</v>
      </c>
      <c r="AV1848" s="27">
        <f t="shared" si="1418"/>
        <v>0</v>
      </c>
      <c r="AW1848">
        <f t="shared" si="1410"/>
        <v>112.31826354309278</v>
      </c>
      <c r="AX1848">
        <f t="shared" si="1411"/>
        <v>86.22998058838111</v>
      </c>
      <c r="AY1848">
        <f t="shared" si="1419"/>
        <v>82.721342380034812</v>
      </c>
      <c r="AZ1848">
        <f t="shared" si="1412"/>
        <v>6.2931243903829844E-3</v>
      </c>
      <c r="BA1848">
        <f t="shared" si="1420"/>
        <v>93.51285432027646</v>
      </c>
      <c r="BB1848" s="4">
        <f t="shared" si="1394"/>
        <v>0</v>
      </c>
      <c r="BC1848" s="4">
        <f t="shared" si="1395"/>
        <v>1</v>
      </c>
    </row>
    <row r="1849" spans="1:55">
      <c r="A1849" s="37">
        <v>43061</v>
      </c>
      <c r="B1849" s="2" t="s">
        <v>76</v>
      </c>
      <c r="C1849" s="40">
        <v>8.4</v>
      </c>
      <c r="D1849" s="19">
        <f t="shared" si="1396"/>
        <v>2.1897810218978065E-2</v>
      </c>
      <c r="E1849" s="19">
        <f t="shared" si="1421"/>
        <v>3.0674846625766871E-2</v>
      </c>
      <c r="F1849" s="19">
        <f t="shared" si="1423"/>
        <v>-1.1764705882352899E-2</v>
      </c>
      <c r="G1849" s="19">
        <f t="shared" si="1427"/>
        <v>3.3210332103320979E-2</v>
      </c>
      <c r="H1849" s="19">
        <f t="shared" si="1437"/>
        <v>1.7152037694235924</v>
      </c>
      <c r="I1849" s="19">
        <f t="shared" si="1437"/>
        <v>-0.56733899102787233</v>
      </c>
      <c r="J1849" s="19">
        <f t="shared" si="1437"/>
        <v>1.3655509844884886</v>
      </c>
      <c r="K1849" s="2" t="s">
        <v>75</v>
      </c>
      <c r="L1849" s="40">
        <v>9.7100000000000009</v>
      </c>
      <c r="M1849" s="19">
        <f t="shared" si="1397"/>
        <v>2.0639834881322344E-3</v>
      </c>
      <c r="N1849" s="19">
        <f t="shared" si="1422"/>
        <v>1.1458333333333459E-2</v>
      </c>
      <c r="O1849" s="19">
        <f t="shared" si="1424"/>
        <v>-1.0193679918450525E-2</v>
      </c>
      <c r="P1849" s="19">
        <f t="shared" si="1428"/>
        <v>6.2176165803109317E-3</v>
      </c>
      <c r="Q1849" s="19">
        <f t="shared" si="1438"/>
        <v>0.65457322806515272</v>
      </c>
      <c r="R1849" s="19">
        <f t="shared" si="1438"/>
        <v>-0.43559117546226067</v>
      </c>
      <c r="S1849" s="19">
        <f t="shared" si="1438"/>
        <v>0.1898172426457258</v>
      </c>
      <c r="T1849" s="19">
        <f t="shared" si="1398"/>
        <v>1.0606305413584396</v>
      </c>
      <c r="U1849" s="19">
        <f t="shared" si="1398"/>
        <v>-0.13174781556561166</v>
      </c>
      <c r="V1849" s="19">
        <f t="shared" si="1398"/>
        <v>1.1757337418427627</v>
      </c>
      <c r="W1849" s="19">
        <f t="shared" si="1429"/>
        <v>1.2689785884632696E-2</v>
      </c>
      <c r="X1849" s="19">
        <f t="shared" si="1430"/>
        <v>1.0112543761879179E-2</v>
      </c>
      <c r="Y1849" s="19">
        <f t="shared" si="1431"/>
        <v>1</v>
      </c>
      <c r="Z1849" s="19">
        <f t="shared" si="1432"/>
        <v>1.2548559673451141</v>
      </c>
      <c r="AA1849" s="19">
        <f t="shared" si="1433"/>
        <v>2.2548559673451143</v>
      </c>
      <c r="AB1849" s="19">
        <f t="shared" si="1434"/>
        <v>0.44348730672026387</v>
      </c>
      <c r="AC1849" s="19">
        <f t="shared" si="1435"/>
        <v>0.55651269327973607</v>
      </c>
      <c r="AD1849" s="20">
        <f t="shared" si="1436"/>
        <v>-1.0965773974147892E-2</v>
      </c>
      <c r="AE1849" s="21">
        <f t="shared" si="1391"/>
        <v>-1</v>
      </c>
      <c r="AF1849" s="21">
        <f t="shared" si="1399"/>
        <v>1</v>
      </c>
      <c r="AG1849" s="21">
        <f t="shared" si="1400"/>
        <v>0</v>
      </c>
      <c r="AH1849" s="21">
        <f t="shared" si="1401"/>
        <v>1</v>
      </c>
      <c r="AI1849" s="21">
        <f t="shared" si="1415"/>
        <v>0</v>
      </c>
      <c r="AJ1849" s="21">
        <f t="shared" si="1416"/>
        <v>0</v>
      </c>
      <c r="AK1849" s="24">
        <f t="shared" si="1392"/>
        <v>0</v>
      </c>
      <c r="AL1849" s="24">
        <f t="shared" si="1402"/>
        <v>0</v>
      </c>
      <c r="AM1849" s="24">
        <f t="shared" si="1403"/>
        <v>2</v>
      </c>
      <c r="AN1849" s="24">
        <f t="shared" si="1404"/>
        <v>0</v>
      </c>
      <c r="AO1849" s="24">
        <f t="shared" si="1405"/>
        <v>1</v>
      </c>
      <c r="AP1849" s="24">
        <f t="shared" si="1417"/>
        <v>-1.0965773974147892E-2</v>
      </c>
      <c r="AQ1849" s="27">
        <f t="shared" si="1393"/>
        <v>-1</v>
      </c>
      <c r="AR1849" s="27">
        <f t="shared" si="1406"/>
        <v>0</v>
      </c>
      <c r="AS1849" s="27">
        <f t="shared" si="1407"/>
        <v>1</v>
      </c>
      <c r="AT1849" s="27">
        <f t="shared" si="1408"/>
        <v>0</v>
      </c>
      <c r="AU1849" s="27">
        <f t="shared" si="1409"/>
        <v>0</v>
      </c>
      <c r="AV1849" s="27">
        <f t="shared" si="1418"/>
        <v>0</v>
      </c>
      <c r="AW1849">
        <f t="shared" si="1410"/>
        <v>112.31826354309278</v>
      </c>
      <c r="AX1849">
        <f t="shared" si="1411"/>
        <v>85.284402111453758</v>
      </c>
      <c r="AY1849">
        <f t="shared" si="1419"/>
        <v>82.721342380034812</v>
      </c>
      <c r="AZ1849">
        <f t="shared" si="1412"/>
        <v>-3.6552579913826308E-3</v>
      </c>
      <c r="BA1849">
        <f t="shared" si="1420"/>
        <v>93.171040712225263</v>
      </c>
      <c r="BB1849" s="4">
        <f t="shared" si="1394"/>
        <v>1</v>
      </c>
      <c r="BC1849" s="4">
        <f t="shared" si="1395"/>
        <v>0</v>
      </c>
    </row>
    <row r="1850" spans="1:55">
      <c r="A1850" s="37">
        <v>43062</v>
      </c>
      <c r="B1850" s="2" t="s">
        <v>76</v>
      </c>
      <c r="C1850" s="40">
        <v>8.2899999999999991</v>
      </c>
      <c r="D1850" s="19">
        <f t="shared" si="1396"/>
        <v>-1.3095238095238238E-2</v>
      </c>
      <c r="E1850" s="19">
        <f t="shared" si="1421"/>
        <v>2.5990099009900874E-2</v>
      </c>
      <c r="F1850" s="19">
        <f t="shared" si="1423"/>
        <v>-2.6995305164319302E-2</v>
      </c>
      <c r="G1850" s="19">
        <f t="shared" si="1427"/>
        <v>1.468788249693993E-2</v>
      </c>
      <c r="H1850" s="19">
        <f t="shared" ref="H1850:J1865" si="1439">E1850/STDEV(E1790:E1849)</f>
        <v>1.426159401515505</v>
      </c>
      <c r="I1850" s="19">
        <f t="shared" si="1439"/>
        <v>-1.3062779917773313</v>
      </c>
      <c r="J1850" s="19">
        <f t="shared" si="1439"/>
        <v>0.60959536124898139</v>
      </c>
      <c r="K1850" s="2" t="s">
        <v>75</v>
      </c>
      <c r="L1850" s="40">
        <v>9.8000000000000007</v>
      </c>
      <c r="M1850" s="19">
        <f t="shared" si="1397"/>
        <v>9.268795056642621E-3</v>
      </c>
      <c r="N1850" s="19">
        <f t="shared" si="1422"/>
        <v>3.0706243602867081E-3</v>
      </c>
      <c r="O1850" s="19">
        <f t="shared" si="1424"/>
        <v>4.0983606557377997E-3</v>
      </c>
      <c r="P1850" s="19">
        <f t="shared" si="1428"/>
        <v>6.1601642710472785E-3</v>
      </c>
      <c r="Q1850" s="19">
        <f t="shared" ref="Q1850:S1865" si="1440">N1850/STDEV(N1790:N1849)</f>
        <v>0.17675298846018772</v>
      </c>
      <c r="R1850" s="19">
        <f t="shared" si="1440"/>
        <v>0.17518915724222642</v>
      </c>
      <c r="S1850" s="19">
        <f t="shared" si="1440"/>
        <v>0.19424379328795321</v>
      </c>
      <c r="T1850" s="19">
        <f t="shared" si="1398"/>
        <v>1.2494064130553173</v>
      </c>
      <c r="U1850" s="19">
        <f t="shared" si="1398"/>
        <v>-1.4814671490195577</v>
      </c>
      <c r="V1850" s="19">
        <f t="shared" si="1398"/>
        <v>0.41535156796102818</v>
      </c>
      <c r="W1850" s="19">
        <f t="shared" si="1429"/>
        <v>1.3083315274629583E-2</v>
      </c>
      <c r="X1850" s="19">
        <f t="shared" si="1430"/>
        <v>1.0109861759782776E-2</v>
      </c>
      <c r="Y1850" s="19">
        <f t="shared" si="1431"/>
        <v>1</v>
      </c>
      <c r="Z1850" s="19">
        <f t="shared" si="1432"/>
        <v>1.2941141615482086</v>
      </c>
      <c r="AA1850" s="19">
        <f t="shared" si="1433"/>
        <v>2.2941141615482086</v>
      </c>
      <c r="AB1850" s="19">
        <f t="shared" si="1434"/>
        <v>0.43589809816837488</v>
      </c>
      <c r="AC1850" s="19">
        <f t="shared" si="1435"/>
        <v>0.56410190183162512</v>
      </c>
      <c r="AD1850" s="20">
        <f t="shared" si="1436"/>
        <v>9.813230637581629E-3</v>
      </c>
      <c r="AE1850" s="21">
        <f t="shared" si="1391"/>
        <v>-1</v>
      </c>
      <c r="AF1850" s="21">
        <f t="shared" si="1399"/>
        <v>0</v>
      </c>
      <c r="AG1850" s="21">
        <f t="shared" si="1400"/>
        <v>1</v>
      </c>
      <c r="AH1850" s="21">
        <f t="shared" si="1401"/>
        <v>0</v>
      </c>
      <c r="AI1850" s="21">
        <f t="shared" si="1415"/>
        <v>0</v>
      </c>
      <c r="AJ1850" s="21">
        <f t="shared" si="1416"/>
        <v>0</v>
      </c>
      <c r="AK1850" s="24">
        <f t="shared" si="1392"/>
        <v>1</v>
      </c>
      <c r="AL1850" s="24">
        <f t="shared" si="1402"/>
        <v>0</v>
      </c>
      <c r="AM1850" s="24">
        <f t="shared" si="1403"/>
        <v>3</v>
      </c>
      <c r="AN1850" s="24">
        <f t="shared" si="1404"/>
        <v>0</v>
      </c>
      <c r="AO1850" s="24">
        <f t="shared" si="1405"/>
        <v>1</v>
      </c>
      <c r="AP1850" s="24">
        <f t="shared" si="1417"/>
        <v>9.813230637581629E-3</v>
      </c>
      <c r="AQ1850" s="27">
        <f t="shared" si="1393"/>
        <v>0</v>
      </c>
      <c r="AR1850" s="27">
        <f t="shared" si="1406"/>
        <v>0</v>
      </c>
      <c r="AS1850" s="27">
        <f t="shared" si="1407"/>
        <v>0</v>
      </c>
      <c r="AT1850" s="27">
        <f t="shared" si="1408"/>
        <v>0</v>
      </c>
      <c r="AU1850" s="27">
        <f t="shared" si="1409"/>
        <v>0</v>
      </c>
      <c r="AV1850" s="27">
        <f t="shared" si="1418"/>
        <v>0</v>
      </c>
      <c r="AW1850">
        <f t="shared" si="1410"/>
        <v>112.31826354309278</v>
      </c>
      <c r="AX1850">
        <f t="shared" si="1411"/>
        <v>86.121317619161701</v>
      </c>
      <c r="AY1850">
        <f t="shared" si="1419"/>
        <v>82.721342380034812</v>
      </c>
      <c r="AZ1850">
        <f t="shared" si="1412"/>
        <v>3.2710768791938765E-3</v>
      </c>
      <c r="BA1850">
        <f t="shared" si="1420"/>
        <v>93.475810349309455</v>
      </c>
      <c r="BB1850" s="4">
        <f t="shared" si="1394"/>
        <v>0</v>
      </c>
      <c r="BC1850" s="4">
        <f t="shared" si="1395"/>
        <v>-1</v>
      </c>
    </row>
    <row r="1851" spans="1:55">
      <c r="A1851" s="37">
        <v>43063</v>
      </c>
      <c r="B1851" s="2" t="s">
        <v>76</v>
      </c>
      <c r="C1851" s="40">
        <v>8.4</v>
      </c>
      <c r="D1851" s="19">
        <f t="shared" si="1396"/>
        <v>1.3268998793727529E-2</v>
      </c>
      <c r="E1851" s="19">
        <f t="shared" si="1421"/>
        <v>3.44827586206898E-2</v>
      </c>
      <c r="F1851" s="19">
        <f t="shared" si="1423"/>
        <v>1.1918951132300103E-3</v>
      </c>
      <c r="G1851" s="19">
        <f t="shared" si="1427"/>
        <v>3.3210332103320979E-2</v>
      </c>
      <c r="H1851" s="19">
        <f t="shared" si="1439"/>
        <v>1.8663906553183125</v>
      </c>
      <c r="I1851" s="19">
        <f t="shared" si="1439"/>
        <v>5.6987786317631163E-2</v>
      </c>
      <c r="J1851" s="19">
        <f t="shared" si="1439"/>
        <v>1.4020190603496767</v>
      </c>
      <c r="K1851" s="2" t="s">
        <v>75</v>
      </c>
      <c r="L1851" s="40">
        <v>9.73</v>
      </c>
      <c r="M1851" s="19">
        <f t="shared" si="1397"/>
        <v>-7.1428571428571713E-3</v>
      </c>
      <c r="N1851" s="19">
        <f t="shared" si="1422"/>
        <v>1.038421599169259E-2</v>
      </c>
      <c r="O1851" s="19">
        <f t="shared" si="1424"/>
        <v>3.0927835051547566E-3</v>
      </c>
      <c r="P1851" s="19">
        <f t="shared" si="1428"/>
        <v>0</v>
      </c>
      <c r="Q1851" s="19">
        <f t="shared" si="1440"/>
        <v>0.60834837512566997</v>
      </c>
      <c r="R1851" s="19">
        <f t="shared" si="1440"/>
        <v>0.13382188610919857</v>
      </c>
      <c r="S1851" s="19">
        <f t="shared" si="1440"/>
        <v>0</v>
      </c>
      <c r="T1851" s="19">
        <f t="shared" si="1398"/>
        <v>1.2580422801926425</v>
      </c>
      <c r="U1851" s="19">
        <f t="shared" si="1398"/>
        <v>-7.6834099791567412E-2</v>
      </c>
      <c r="V1851" s="19">
        <f t="shared" si="1398"/>
        <v>1.4020190603496767</v>
      </c>
      <c r="W1851" s="19">
        <f t="shared" si="1429"/>
        <v>1.3295118929263163E-2</v>
      </c>
      <c r="X1851" s="19">
        <f t="shared" si="1430"/>
        <v>1.0245465618140288E-2</v>
      </c>
      <c r="Y1851" s="19">
        <f t="shared" si="1431"/>
        <v>1</v>
      </c>
      <c r="Z1851" s="19">
        <f t="shared" si="1432"/>
        <v>1.2976588302363983</v>
      </c>
      <c r="AA1851" s="19">
        <f t="shared" si="1433"/>
        <v>2.2976588302363981</v>
      </c>
      <c r="AB1851" s="19">
        <f t="shared" si="1434"/>
        <v>0.43522562481441751</v>
      </c>
      <c r="AC1851" s="19">
        <f t="shared" si="1435"/>
        <v>0.5647743751855826</v>
      </c>
      <c r="AD1851" s="20">
        <f t="shared" si="1436"/>
        <v>-7.7523258930574431E-3</v>
      </c>
      <c r="AE1851" s="21">
        <f t="shared" si="1391"/>
        <v>-1</v>
      </c>
      <c r="AF1851" s="21">
        <f t="shared" si="1399"/>
        <v>0</v>
      </c>
      <c r="AG1851" s="21">
        <f t="shared" si="1400"/>
        <v>2</v>
      </c>
      <c r="AH1851" s="21">
        <f t="shared" si="1401"/>
        <v>0</v>
      </c>
      <c r="AI1851" s="21">
        <f t="shared" si="1415"/>
        <v>0</v>
      </c>
      <c r="AJ1851" s="21">
        <f t="shared" si="1416"/>
        <v>0</v>
      </c>
      <c r="AK1851" s="24">
        <f t="shared" si="1392"/>
        <v>0</v>
      </c>
      <c r="AL1851" s="24">
        <f t="shared" si="1402"/>
        <v>0</v>
      </c>
      <c r="AM1851" s="24">
        <f t="shared" si="1403"/>
        <v>4</v>
      </c>
      <c r="AN1851" s="24">
        <f t="shared" si="1404"/>
        <v>0</v>
      </c>
      <c r="AO1851" s="24">
        <f t="shared" si="1405"/>
        <v>1</v>
      </c>
      <c r="AP1851" s="24">
        <f t="shared" si="1417"/>
        <v>-7.7523258930574431E-3</v>
      </c>
      <c r="AQ1851" s="27">
        <f t="shared" si="1393"/>
        <v>-1</v>
      </c>
      <c r="AR1851" s="27">
        <f t="shared" si="1406"/>
        <v>0</v>
      </c>
      <c r="AS1851" s="27">
        <f t="shared" si="1407"/>
        <v>1</v>
      </c>
      <c r="AT1851" s="27">
        <f t="shared" si="1408"/>
        <v>0</v>
      </c>
      <c r="AU1851" s="27">
        <f t="shared" si="1409"/>
        <v>0</v>
      </c>
      <c r="AV1851" s="27">
        <f t="shared" si="1418"/>
        <v>0</v>
      </c>
      <c r="AW1851">
        <f t="shared" si="1410"/>
        <v>112.31826354309278</v>
      </c>
      <c r="AX1851">
        <f t="shared" si="1411"/>
        <v>85.453677098638451</v>
      </c>
      <c r="AY1851">
        <f t="shared" si="1419"/>
        <v>82.721342380034812</v>
      </c>
      <c r="AZ1851">
        <f t="shared" si="1412"/>
        <v>-2.5841086310191478E-3</v>
      </c>
      <c r="BA1851">
        <f t="shared" si="1420"/>
        <v>93.234258700994303</v>
      </c>
      <c r="BB1851" s="4">
        <f t="shared" si="1394"/>
        <v>1</v>
      </c>
      <c r="BC1851" s="4">
        <f t="shared" si="1395"/>
        <v>0</v>
      </c>
    </row>
    <row r="1852" spans="1:55">
      <c r="A1852" s="37">
        <v>43066</v>
      </c>
      <c r="B1852" s="2" t="s">
        <v>76</v>
      </c>
      <c r="C1852" s="40">
        <v>8.34</v>
      </c>
      <c r="D1852" s="19">
        <f t="shared" si="1396"/>
        <v>-7.1428571428572016E-3</v>
      </c>
      <c r="E1852" s="19">
        <f t="shared" si="1421"/>
        <v>1.9559902200489015E-2</v>
      </c>
      <c r="F1852" s="19">
        <f t="shared" si="1423"/>
        <v>-7.1428571428572016E-3</v>
      </c>
      <c r="G1852" s="19">
        <f t="shared" si="1427"/>
        <v>4.8192771084336321E-3</v>
      </c>
      <c r="H1852" s="19">
        <f t="shared" si="1439"/>
        <v>1.0371137241079926</v>
      </c>
      <c r="I1852" s="19">
        <f t="shared" si="1439"/>
        <v>-0.34161309649973193</v>
      </c>
      <c r="J1852" s="19">
        <f t="shared" si="1439"/>
        <v>0.20269753832776613</v>
      </c>
      <c r="K1852" s="2" t="s">
        <v>75</v>
      </c>
      <c r="L1852" s="40">
        <v>9.81</v>
      </c>
      <c r="M1852" s="19">
        <f t="shared" si="1397"/>
        <v>8.221993833504632E-3</v>
      </c>
      <c r="N1852" s="19">
        <f t="shared" si="1422"/>
        <v>2.5078369905956133E-2</v>
      </c>
      <c r="O1852" s="19">
        <f t="shared" si="1424"/>
        <v>1.8691588785046696E-2</v>
      </c>
      <c r="P1852" s="19">
        <f t="shared" si="1428"/>
        <v>-1.1088709677419298E-2</v>
      </c>
      <c r="Q1852" s="19">
        <f t="shared" si="1440"/>
        <v>1.4672289066609314</v>
      </c>
      <c r="R1852" s="19">
        <f t="shared" si="1440"/>
        <v>0.81093398917074422</v>
      </c>
      <c r="S1852" s="19">
        <f t="shared" si="1440"/>
        <v>-0.36845206339499659</v>
      </c>
      <c r="T1852" s="19">
        <f t="shared" si="1398"/>
        <v>-0.43011518255293879</v>
      </c>
      <c r="U1852" s="19">
        <f t="shared" si="1398"/>
        <v>-1.1525470856704763</v>
      </c>
      <c r="V1852" s="19">
        <f t="shared" si="1398"/>
        <v>0.57114960172276275</v>
      </c>
      <c r="W1852" s="19">
        <f t="shared" si="1429"/>
        <v>1.2626847016907231E-2</v>
      </c>
      <c r="X1852" s="19">
        <f t="shared" si="1430"/>
        <v>9.3904877388454634E-3</v>
      </c>
      <c r="Y1852" s="19">
        <f t="shared" si="1431"/>
        <v>1</v>
      </c>
      <c r="Z1852" s="19">
        <f t="shared" si="1432"/>
        <v>1.3446422984691175</v>
      </c>
      <c r="AA1852" s="19">
        <f t="shared" si="1433"/>
        <v>2.3446422984691173</v>
      </c>
      <c r="AB1852" s="19">
        <f t="shared" si="1434"/>
        <v>0.42650429050645722</v>
      </c>
      <c r="AC1852" s="19">
        <f t="shared" si="1435"/>
        <v>0.57349570949354289</v>
      </c>
      <c r="AD1852" s="20">
        <f t="shared" si="1436"/>
        <v>-4.8943389040155133E-3</v>
      </c>
      <c r="AE1852" s="21">
        <f t="shared" si="1391"/>
        <v>0</v>
      </c>
      <c r="AF1852" s="21">
        <f t="shared" si="1399"/>
        <v>0</v>
      </c>
      <c r="AG1852" s="21">
        <f t="shared" si="1400"/>
        <v>0</v>
      </c>
      <c r="AH1852" s="21">
        <f t="shared" si="1401"/>
        <v>0</v>
      </c>
      <c r="AI1852" s="21">
        <f t="shared" si="1415"/>
        <v>0</v>
      </c>
      <c r="AJ1852" s="21">
        <f t="shared" si="1416"/>
        <v>0</v>
      </c>
      <c r="AK1852" s="24">
        <f t="shared" si="1392"/>
        <v>1</v>
      </c>
      <c r="AL1852" s="24">
        <f t="shared" si="1402"/>
        <v>0</v>
      </c>
      <c r="AM1852" s="24">
        <f t="shared" si="1403"/>
        <v>5</v>
      </c>
      <c r="AN1852" s="24">
        <f t="shared" si="1404"/>
        <v>0</v>
      </c>
      <c r="AO1852" s="24">
        <f t="shared" si="1405"/>
        <v>1</v>
      </c>
      <c r="AP1852" s="24">
        <f t="shared" si="1417"/>
        <v>-4.8943389040155133E-3</v>
      </c>
      <c r="AQ1852" s="27">
        <f t="shared" si="1393"/>
        <v>0</v>
      </c>
      <c r="AR1852" s="27">
        <f t="shared" si="1406"/>
        <v>0</v>
      </c>
      <c r="AS1852" s="27">
        <f t="shared" si="1407"/>
        <v>0</v>
      </c>
      <c r="AT1852" s="27">
        <f t="shared" si="1408"/>
        <v>0</v>
      </c>
      <c r="AU1852" s="27">
        <f t="shared" si="1409"/>
        <v>0</v>
      </c>
      <c r="AV1852" s="27">
        <f t="shared" si="1418"/>
        <v>0</v>
      </c>
      <c r="AW1852">
        <f t="shared" si="1410"/>
        <v>112.31826354309278</v>
      </c>
      <c r="AX1852">
        <f t="shared" si="1411"/>
        <v>85.035437842323404</v>
      </c>
      <c r="AY1852">
        <f t="shared" si="1419"/>
        <v>82.721342380034812</v>
      </c>
      <c r="AZ1852">
        <f t="shared" si="1412"/>
        <v>-1.6314463013385044E-3</v>
      </c>
      <c r="BA1852">
        <f t="shared" si="1420"/>
        <v>93.082152014478524</v>
      </c>
      <c r="BB1852" s="4">
        <f t="shared" si="1394"/>
        <v>0</v>
      </c>
      <c r="BC1852" s="4">
        <f t="shared" si="1395"/>
        <v>0</v>
      </c>
    </row>
    <row r="1853" spans="1:55">
      <c r="A1853" s="37">
        <v>43067</v>
      </c>
      <c r="B1853" s="2" t="s">
        <v>76</v>
      </c>
      <c r="C1853" s="40">
        <v>8.2100000000000009</v>
      </c>
      <c r="D1853" s="19">
        <f t="shared" si="1396"/>
        <v>-1.5587529976019065E-2</v>
      </c>
      <c r="E1853" s="19">
        <f t="shared" si="1421"/>
        <v>-1.2165450121654241E-3</v>
      </c>
      <c r="F1853" s="19">
        <f t="shared" si="1423"/>
        <v>-1.7942583732057246E-2</v>
      </c>
      <c r="G1853" s="19">
        <f t="shared" si="1427"/>
        <v>-7.2551390568317683E-3</v>
      </c>
      <c r="H1853" s="19">
        <f t="shared" si="1439"/>
        <v>-6.4663505454044895E-2</v>
      </c>
      <c r="I1853" s="19">
        <f t="shared" si="1439"/>
        <v>-0.86634956333813262</v>
      </c>
      <c r="J1853" s="19">
        <f t="shared" si="1439"/>
        <v>-0.30497705520210017</v>
      </c>
      <c r="K1853" s="2" t="s">
        <v>75</v>
      </c>
      <c r="L1853" s="40">
        <v>9.7799999999999994</v>
      </c>
      <c r="M1853" s="19">
        <f t="shared" si="1397"/>
        <v>-3.058103975535284E-3</v>
      </c>
      <c r="N1853" s="19">
        <f t="shared" si="1422"/>
        <v>9.2879256965944131E-3</v>
      </c>
      <c r="O1853" s="19">
        <f t="shared" si="1424"/>
        <v>2.1943573667711502E-2</v>
      </c>
      <c r="P1853" s="19">
        <f t="shared" si="1428"/>
        <v>-1.1122345803842387E-2</v>
      </c>
      <c r="Q1853" s="19">
        <f t="shared" si="1440"/>
        <v>0.53738027965162127</v>
      </c>
      <c r="R1853" s="19">
        <f t="shared" si="1440"/>
        <v>0.94945220127596697</v>
      </c>
      <c r="S1853" s="19">
        <f t="shared" si="1440"/>
        <v>-0.37788101265234819</v>
      </c>
      <c r="T1853" s="19">
        <f t="shared" si="1398"/>
        <v>-0.60204378510566614</v>
      </c>
      <c r="U1853" s="19">
        <f t="shared" si="1398"/>
        <v>-1.8158017646140996</v>
      </c>
      <c r="V1853" s="19">
        <f t="shared" si="1398"/>
        <v>7.2903957450248025E-2</v>
      </c>
      <c r="W1853" s="19">
        <f t="shared" si="1429"/>
        <v>1.3098041688021967E-2</v>
      </c>
      <c r="X1853" s="19">
        <f t="shared" si="1430"/>
        <v>9.3909675844757248E-3</v>
      </c>
      <c r="Y1853" s="19">
        <f t="shared" si="1431"/>
        <v>1</v>
      </c>
      <c r="Z1853" s="19">
        <f t="shared" si="1432"/>
        <v>1.3947488978318308</v>
      </c>
      <c r="AA1853" s="19">
        <f t="shared" si="1433"/>
        <v>2.394748897831831</v>
      </c>
      <c r="AB1853" s="19">
        <f t="shared" si="1434"/>
        <v>0.41758031537477047</v>
      </c>
      <c r="AC1853" s="19">
        <f t="shared" si="1435"/>
        <v>0.58241968462522942</v>
      </c>
      <c r="AD1853" s="20">
        <f t="shared" si="1436"/>
        <v>9.3035089164075822E-4</v>
      </c>
      <c r="AE1853" s="21">
        <f t="shared" si="1391"/>
        <v>0</v>
      </c>
      <c r="AF1853" s="21">
        <f t="shared" si="1399"/>
        <v>0</v>
      </c>
      <c r="AG1853" s="21">
        <f t="shared" si="1400"/>
        <v>0</v>
      </c>
      <c r="AH1853" s="21">
        <f t="shared" si="1401"/>
        <v>0</v>
      </c>
      <c r="AI1853" s="21">
        <f t="shared" si="1415"/>
        <v>0</v>
      </c>
      <c r="AJ1853" s="21">
        <f t="shared" si="1416"/>
        <v>0</v>
      </c>
      <c r="AK1853" s="24">
        <f t="shared" si="1392"/>
        <v>1</v>
      </c>
      <c r="AL1853" s="24">
        <f t="shared" si="1402"/>
        <v>0</v>
      </c>
      <c r="AM1853" s="24">
        <f t="shared" si="1403"/>
        <v>1</v>
      </c>
      <c r="AN1853" s="24">
        <f t="shared" si="1404"/>
        <v>1</v>
      </c>
      <c r="AO1853" s="24">
        <f t="shared" si="1405"/>
        <v>1</v>
      </c>
      <c r="AP1853" s="24">
        <f t="shared" si="1417"/>
        <v>9.3035089164075822E-4</v>
      </c>
      <c r="AQ1853" s="27">
        <f t="shared" si="1393"/>
        <v>0</v>
      </c>
      <c r="AR1853" s="27">
        <f t="shared" si="1406"/>
        <v>0</v>
      </c>
      <c r="AS1853" s="27">
        <f t="shared" si="1407"/>
        <v>0</v>
      </c>
      <c r="AT1853" s="27">
        <f t="shared" si="1408"/>
        <v>0</v>
      </c>
      <c r="AU1853" s="27">
        <f t="shared" si="1409"/>
        <v>0</v>
      </c>
      <c r="AV1853" s="27">
        <f t="shared" si="1418"/>
        <v>0</v>
      </c>
      <c r="AW1853">
        <f t="shared" si="1410"/>
        <v>112.31826354309278</v>
      </c>
      <c r="AX1853">
        <f t="shared" si="1411"/>
        <v>85.114550637741075</v>
      </c>
      <c r="AY1853">
        <f t="shared" si="1419"/>
        <v>82.721342380034812</v>
      </c>
      <c r="AZ1853">
        <f t="shared" si="1412"/>
        <v>3.1011696388025272E-4</v>
      </c>
      <c r="BA1853">
        <f t="shared" si="1420"/>
        <v>93.111018368852683</v>
      </c>
      <c r="BB1853" s="4">
        <f t="shared" si="1394"/>
        <v>0</v>
      </c>
      <c r="BC1853" s="4">
        <f t="shared" si="1395"/>
        <v>0</v>
      </c>
    </row>
    <row r="1854" spans="1:55">
      <c r="A1854" s="37">
        <v>43068</v>
      </c>
      <c r="B1854" s="2" t="s">
        <v>76</v>
      </c>
      <c r="C1854" s="40">
        <v>8.24</v>
      </c>
      <c r="D1854" s="19">
        <f t="shared" si="1396"/>
        <v>3.6540803897684966E-3</v>
      </c>
      <c r="E1854" s="19">
        <f t="shared" si="1421"/>
        <v>-1.9047619047619063E-2</v>
      </c>
      <c r="F1854" s="19">
        <f t="shared" si="1423"/>
        <v>1.1042944785276055E-2</v>
      </c>
      <c r="G1854" s="19">
        <f t="shared" si="1427"/>
        <v>-1.7878426698450578E-2</v>
      </c>
      <c r="H1854" s="19">
        <f t="shared" si="1439"/>
        <v>-1.0148545651993415</v>
      </c>
      <c r="I1854" s="19">
        <f t="shared" si="1439"/>
        <v>0.53131341601810156</v>
      </c>
      <c r="J1854" s="19">
        <f t="shared" si="1439"/>
        <v>-0.75458375730262872</v>
      </c>
      <c r="K1854" s="2" t="s">
        <v>75</v>
      </c>
      <c r="L1854" s="40">
        <v>9.7899999999999991</v>
      </c>
      <c r="M1854" s="19">
        <f t="shared" si="1397"/>
        <v>1.0224948875255406E-3</v>
      </c>
      <c r="N1854" s="19">
        <f t="shared" si="1422"/>
        <v>8.2389289392377236E-3</v>
      </c>
      <c r="O1854" s="19">
        <f t="shared" si="1424"/>
        <v>1.9791666666666617E-2</v>
      </c>
      <c r="P1854" s="19">
        <f t="shared" si="1428"/>
        <v>-2.0020020020020127E-2</v>
      </c>
      <c r="Q1854" s="19">
        <f t="shared" si="1440"/>
        <v>0.47722652004445432</v>
      </c>
      <c r="R1854" s="19">
        <f t="shared" si="1440"/>
        <v>0.85453493602205555</v>
      </c>
      <c r="S1854" s="19">
        <f t="shared" si="1440"/>
        <v>-0.6959062390904035</v>
      </c>
      <c r="T1854" s="19">
        <f t="shared" si="1398"/>
        <v>-1.4920810852437958</v>
      </c>
      <c r="U1854" s="19">
        <f t="shared" si="1398"/>
        <v>-0.32322152000395399</v>
      </c>
      <c r="V1854" s="19">
        <f t="shared" si="1398"/>
        <v>-5.8677518212225221E-2</v>
      </c>
      <c r="W1854" s="19">
        <f t="shared" si="1429"/>
        <v>1.267070896614214E-2</v>
      </c>
      <c r="X1854" s="19">
        <f t="shared" si="1430"/>
        <v>9.0637846225467885E-3</v>
      </c>
      <c r="Y1854" s="19">
        <f t="shared" si="1431"/>
        <v>1</v>
      </c>
      <c r="Z1854" s="19">
        <f t="shared" si="1432"/>
        <v>1.3979490349564219</v>
      </c>
      <c r="AA1854" s="19">
        <f t="shared" si="1433"/>
        <v>2.3979490349564219</v>
      </c>
      <c r="AB1854" s="19">
        <f t="shared" si="1434"/>
        <v>0.41702304153356334</v>
      </c>
      <c r="AC1854" s="19">
        <f t="shared" si="1435"/>
        <v>0.58297695846643671</v>
      </c>
      <c r="AD1854" s="20">
        <f t="shared" si="1436"/>
        <v>1.8166672703937626E-3</v>
      </c>
      <c r="AE1854" s="21">
        <f t="shared" si="1391"/>
        <v>1</v>
      </c>
      <c r="AF1854" s="21">
        <f t="shared" si="1399"/>
        <v>0</v>
      </c>
      <c r="AG1854" s="21">
        <f t="shared" si="1400"/>
        <v>1</v>
      </c>
      <c r="AH1854" s="21">
        <f t="shared" si="1401"/>
        <v>0</v>
      </c>
      <c r="AI1854" s="21">
        <f t="shared" si="1415"/>
        <v>1</v>
      </c>
      <c r="AJ1854" s="21">
        <f t="shared" si="1416"/>
        <v>1.8166672703937626E-3</v>
      </c>
      <c r="AK1854" s="24">
        <f t="shared" si="1392"/>
        <v>0</v>
      </c>
      <c r="AL1854" s="24">
        <f t="shared" si="1402"/>
        <v>0</v>
      </c>
      <c r="AM1854" s="24">
        <f t="shared" si="1403"/>
        <v>2</v>
      </c>
      <c r="AN1854" s="24">
        <f t="shared" si="1404"/>
        <v>0</v>
      </c>
      <c r="AO1854" s="24">
        <f t="shared" si="1405"/>
        <v>1</v>
      </c>
      <c r="AP1854" s="24">
        <f t="shared" si="1417"/>
        <v>1.8166672703937626E-3</v>
      </c>
      <c r="AQ1854" s="27">
        <f t="shared" si="1393"/>
        <v>0</v>
      </c>
      <c r="AR1854" s="27">
        <f t="shared" si="1406"/>
        <v>0</v>
      </c>
      <c r="AS1854" s="27">
        <f t="shared" si="1407"/>
        <v>0</v>
      </c>
      <c r="AT1854" s="27">
        <f t="shared" si="1408"/>
        <v>0</v>
      </c>
      <c r="AU1854" s="27">
        <f t="shared" si="1409"/>
        <v>0</v>
      </c>
      <c r="AV1854" s="27">
        <f t="shared" si="1418"/>
        <v>0</v>
      </c>
      <c r="AW1854">
        <f t="shared" si="1410"/>
        <v>112.52230845633899</v>
      </c>
      <c r="AX1854">
        <f t="shared" si="1411"/>
        <v>85.269175456118944</v>
      </c>
      <c r="AY1854">
        <f t="shared" si="1419"/>
        <v>82.721342380034812</v>
      </c>
      <c r="AZ1854">
        <f t="shared" si="1412"/>
        <v>1.2111115135958418E-3</v>
      </c>
      <c r="BA1854">
        <f t="shared" si="1420"/>
        <v>93.223786195241829</v>
      </c>
      <c r="BB1854" s="4">
        <f t="shared" si="1394"/>
        <v>0</v>
      </c>
      <c r="BC1854" s="4">
        <f t="shared" si="1395"/>
        <v>0</v>
      </c>
    </row>
    <row r="1855" spans="1:55">
      <c r="A1855" s="37">
        <v>43069</v>
      </c>
      <c r="B1855" s="2" t="s">
        <v>76</v>
      </c>
      <c r="C1855" s="40">
        <v>8.17</v>
      </c>
      <c r="D1855" s="19">
        <f t="shared" si="1396"/>
        <v>-8.4951456310679956E-3</v>
      </c>
      <c r="E1855" s="19">
        <f t="shared" si="1421"/>
        <v>-1.4475271411338871E-2</v>
      </c>
      <c r="F1855" s="19">
        <f t="shared" si="1423"/>
        <v>1.1138613861386121E-2</v>
      </c>
      <c r="G1855" s="19">
        <f t="shared" si="1427"/>
        <v>-2.622169249106086E-2</v>
      </c>
      <c r="H1855" s="19">
        <f t="shared" si="1439"/>
        <v>-0.76682771003442629</v>
      </c>
      <c r="I1855" s="19">
        <f t="shared" si="1439"/>
        <v>0.54187244161855896</v>
      </c>
      <c r="J1855" s="19">
        <f t="shared" si="1439"/>
        <v>-1.0951301268239957</v>
      </c>
      <c r="K1855" s="2" t="s">
        <v>75</v>
      </c>
      <c r="L1855" s="40">
        <v>9.6999999999999993</v>
      </c>
      <c r="M1855" s="19">
        <f t="shared" si="1397"/>
        <v>-9.1930541368743478E-3</v>
      </c>
      <c r="N1855" s="19">
        <f t="shared" si="1422"/>
        <v>-1.0204081632653206E-2</v>
      </c>
      <c r="O1855" s="19">
        <f t="shared" si="1424"/>
        <v>-7.1647901740020765E-3</v>
      </c>
      <c r="P1855" s="19">
        <f t="shared" si="1428"/>
        <v>-2.8056112224449009E-2</v>
      </c>
      <c r="Q1855" s="19">
        <f t="shared" si="1440"/>
        <v>-0.59039001125572377</v>
      </c>
      <c r="R1855" s="19">
        <f t="shared" si="1440"/>
        <v>-0.30948667339674835</v>
      </c>
      <c r="S1855" s="19">
        <f t="shared" si="1440"/>
        <v>-0.99277946185613253</v>
      </c>
      <c r="T1855" s="19">
        <f t="shared" si="1398"/>
        <v>-0.17643769877870252</v>
      </c>
      <c r="U1855" s="19">
        <f t="shared" si="1398"/>
        <v>0.85135911501530726</v>
      </c>
      <c r="V1855" s="19">
        <f t="shared" si="1398"/>
        <v>-0.10235066496786316</v>
      </c>
      <c r="W1855" s="19">
        <f t="shared" si="1429"/>
        <v>1.2783471056421747E-2</v>
      </c>
      <c r="X1855" s="19">
        <f t="shared" si="1430"/>
        <v>9.2484038503579495E-3</v>
      </c>
      <c r="Y1855" s="19">
        <f t="shared" si="1431"/>
        <v>1</v>
      </c>
      <c r="Z1855" s="19">
        <f t="shared" si="1432"/>
        <v>1.3822353849661286</v>
      </c>
      <c r="AA1855" s="19">
        <f t="shared" si="1433"/>
        <v>2.3822353849661289</v>
      </c>
      <c r="AB1855" s="19">
        <f t="shared" si="1434"/>
        <v>0.41977379998249764</v>
      </c>
      <c r="AC1855" s="19">
        <f t="shared" si="1435"/>
        <v>0.58022620001750225</v>
      </c>
      <c r="AD1855" s="20">
        <f t="shared" si="1436"/>
        <v>5.4679143814558703E-3</v>
      </c>
      <c r="AE1855" s="21">
        <f t="shared" si="1391"/>
        <v>0</v>
      </c>
      <c r="AF1855" s="21">
        <f t="shared" si="1399"/>
        <v>0</v>
      </c>
      <c r="AG1855" s="21">
        <f t="shared" si="1400"/>
        <v>2</v>
      </c>
      <c r="AH1855" s="21">
        <f t="shared" si="1401"/>
        <v>0</v>
      </c>
      <c r="AI1855" s="21">
        <f t="shared" si="1415"/>
        <v>1</v>
      </c>
      <c r="AJ1855" s="21">
        <f t="shared" si="1416"/>
        <v>5.4679143814558703E-3</v>
      </c>
      <c r="AK1855" s="24">
        <f t="shared" si="1392"/>
        <v>0</v>
      </c>
      <c r="AL1855" s="24">
        <f t="shared" si="1402"/>
        <v>0</v>
      </c>
      <c r="AM1855" s="24">
        <f t="shared" si="1403"/>
        <v>3</v>
      </c>
      <c r="AN1855" s="24">
        <f t="shared" si="1404"/>
        <v>0</v>
      </c>
      <c r="AO1855" s="24">
        <f t="shared" si="1405"/>
        <v>1</v>
      </c>
      <c r="AP1855" s="24">
        <f t="shared" si="1417"/>
        <v>5.4679143814558703E-3</v>
      </c>
      <c r="AQ1855" s="27">
        <f t="shared" si="1393"/>
        <v>0</v>
      </c>
      <c r="AR1855" s="27">
        <f t="shared" si="1406"/>
        <v>0</v>
      </c>
      <c r="AS1855" s="27">
        <f t="shared" si="1407"/>
        <v>0</v>
      </c>
      <c r="AT1855" s="27">
        <f t="shared" si="1408"/>
        <v>0</v>
      </c>
      <c r="AU1855" s="27">
        <f t="shared" si="1409"/>
        <v>0</v>
      </c>
      <c r="AV1855" s="27">
        <f t="shared" si="1418"/>
        <v>0</v>
      </c>
      <c r="AW1855">
        <f t="shared" si="1410"/>
        <v>113.137570804982</v>
      </c>
      <c r="AX1855">
        <f t="shared" si="1411"/>
        <v>85.735420006890337</v>
      </c>
      <c r="AY1855">
        <f t="shared" si="1419"/>
        <v>82.721342380034812</v>
      </c>
      <c r="AZ1855">
        <f t="shared" si="1412"/>
        <v>3.6452762543039137E-3</v>
      </c>
      <c r="BA1855">
        <f t="shared" si="1420"/>
        <v>93.563612649395651</v>
      </c>
      <c r="BB1855" s="4">
        <f t="shared" si="1394"/>
        <v>0</v>
      </c>
      <c r="BC1855" s="4">
        <f t="shared" si="1395"/>
        <v>0</v>
      </c>
    </row>
    <row r="1856" spans="1:55">
      <c r="A1856" s="37">
        <v>43070</v>
      </c>
      <c r="B1856" s="2" t="s">
        <v>76</v>
      </c>
      <c r="C1856" s="40">
        <v>8.16</v>
      </c>
      <c r="D1856" s="19">
        <f t="shared" si="1396"/>
        <v>-1.2239902080783092E-3</v>
      </c>
      <c r="E1856" s="19">
        <f t="shared" si="1421"/>
        <v>-2.8571428571428595E-2</v>
      </c>
      <c r="F1856" s="19">
        <f t="shared" si="1423"/>
        <v>4.926108374384351E-3</v>
      </c>
      <c r="G1856" s="19">
        <f t="shared" si="1427"/>
        <v>-1.9230769230769246E-2</v>
      </c>
      <c r="H1856" s="19">
        <f t="shared" si="1439"/>
        <v>-1.5141713404109889</v>
      </c>
      <c r="I1856" s="19">
        <f t="shared" si="1439"/>
        <v>0.24104756859763027</v>
      </c>
      <c r="J1856" s="19">
        <f t="shared" si="1439"/>
        <v>-0.78840361470666709</v>
      </c>
      <c r="K1856" s="2" t="s">
        <v>75</v>
      </c>
      <c r="L1856" s="40">
        <v>9.6</v>
      </c>
      <c r="M1856" s="19">
        <f t="shared" si="1397"/>
        <v>-1.0309278350515427E-2</v>
      </c>
      <c r="N1856" s="19">
        <f t="shared" si="1422"/>
        <v>-1.3360739979445094E-2</v>
      </c>
      <c r="O1856" s="19">
        <f t="shared" si="1424"/>
        <v>-3.115264797507906E-3</v>
      </c>
      <c r="P1856" s="19">
        <f t="shared" si="1428"/>
        <v>-2.1406727828746263E-2</v>
      </c>
      <c r="Q1856" s="19">
        <f t="shared" si="1440"/>
        <v>-0.77577347103437377</v>
      </c>
      <c r="R1856" s="19">
        <f t="shared" si="1440"/>
        <v>-0.13456598110935525</v>
      </c>
      <c r="S1856" s="19">
        <f t="shared" si="1440"/>
        <v>-0.76109930587935759</v>
      </c>
      <c r="T1856" s="19">
        <f t="shared" si="1398"/>
        <v>-0.73839786937661511</v>
      </c>
      <c r="U1856" s="19">
        <f t="shared" si="1398"/>
        <v>0.37561354970698552</v>
      </c>
      <c r="V1856" s="19">
        <f t="shared" si="1398"/>
        <v>-2.7304308827309498E-2</v>
      </c>
      <c r="W1856" s="19">
        <f t="shared" si="1429"/>
        <v>1.2674217580187438E-2</v>
      </c>
      <c r="X1856" s="19">
        <f t="shared" si="1430"/>
        <v>8.7586486594415699E-3</v>
      </c>
      <c r="Y1856" s="19">
        <f t="shared" si="1431"/>
        <v>1</v>
      </c>
      <c r="Z1856" s="19">
        <f t="shared" si="1432"/>
        <v>1.4470517168792925</v>
      </c>
      <c r="AA1856" s="19">
        <f t="shared" si="1433"/>
        <v>2.4470517168792925</v>
      </c>
      <c r="AB1856" s="19">
        <f t="shared" si="1434"/>
        <v>0.40865503295340766</v>
      </c>
      <c r="AC1856" s="19">
        <f t="shared" si="1435"/>
        <v>0.59134496704659234</v>
      </c>
      <c r="AD1856" s="20">
        <f t="shared" si="1436"/>
        <v>-9.9709310549875706E-3</v>
      </c>
      <c r="AE1856" s="21">
        <f t="shared" si="1391"/>
        <v>0</v>
      </c>
      <c r="AF1856" s="21">
        <f t="shared" si="1399"/>
        <v>0</v>
      </c>
      <c r="AG1856" s="21">
        <f t="shared" si="1400"/>
        <v>3</v>
      </c>
      <c r="AH1856" s="21">
        <f t="shared" si="1401"/>
        <v>0</v>
      </c>
      <c r="AI1856" s="21">
        <f t="shared" si="1415"/>
        <v>1</v>
      </c>
      <c r="AJ1856" s="21">
        <f t="shared" si="1416"/>
        <v>-9.9709310549875706E-3</v>
      </c>
      <c r="AK1856" s="24">
        <f t="shared" si="1392"/>
        <v>0</v>
      </c>
      <c r="AL1856" s="24">
        <f t="shared" si="1402"/>
        <v>0</v>
      </c>
      <c r="AM1856" s="24">
        <f t="shared" si="1403"/>
        <v>4</v>
      </c>
      <c r="AN1856" s="24">
        <f t="shared" si="1404"/>
        <v>0</v>
      </c>
      <c r="AO1856" s="24">
        <f t="shared" si="1405"/>
        <v>1</v>
      </c>
      <c r="AP1856" s="24">
        <f t="shared" si="1417"/>
        <v>-9.9709310549875706E-3</v>
      </c>
      <c r="AQ1856" s="27">
        <f t="shared" si="1393"/>
        <v>0</v>
      </c>
      <c r="AR1856" s="27">
        <f t="shared" si="1406"/>
        <v>0</v>
      </c>
      <c r="AS1856" s="27">
        <f t="shared" si="1407"/>
        <v>0</v>
      </c>
      <c r="AT1856" s="27">
        <f t="shared" si="1408"/>
        <v>0</v>
      </c>
      <c r="AU1856" s="27">
        <f t="shared" si="1409"/>
        <v>0</v>
      </c>
      <c r="AV1856" s="27">
        <f t="shared" si="1418"/>
        <v>0</v>
      </c>
      <c r="AW1856">
        <f t="shared" si="1410"/>
        <v>112.00948388675675</v>
      </c>
      <c r="AX1856">
        <f t="shared" si="1411"/>
        <v>84.880558045031236</v>
      </c>
      <c r="AY1856">
        <f t="shared" si="1419"/>
        <v>82.721342380034812</v>
      </c>
      <c r="AZ1856">
        <f t="shared" si="1412"/>
        <v>-6.6472873699917135E-3</v>
      </c>
      <c r="BA1856">
        <f t="shared" si="1420"/>
        <v>92.941668428740527</v>
      </c>
      <c r="BB1856" s="4">
        <f t="shared" si="1394"/>
        <v>0</v>
      </c>
      <c r="BC1856" s="4">
        <f t="shared" si="1395"/>
        <v>0</v>
      </c>
    </row>
    <row r="1857" spans="1:55">
      <c r="A1857" s="37">
        <v>43073</v>
      </c>
      <c r="B1857" s="2" t="s">
        <v>76</v>
      </c>
      <c r="C1857" s="40">
        <v>8.17</v>
      </c>
      <c r="D1857" s="19">
        <f t="shared" si="1396"/>
        <v>1.2254901960784053E-3</v>
      </c>
      <c r="E1857" s="19">
        <f t="shared" si="1421"/>
        <v>-2.038369304556354E-2</v>
      </c>
      <c r="F1857" s="19">
        <f t="shared" si="1423"/>
        <v>-1.2224938875305363E-3</v>
      </c>
      <c r="G1857" s="19">
        <f t="shared" si="1427"/>
        <v>-2.5059665871121819E-2</v>
      </c>
      <c r="H1857" s="19">
        <f t="shared" si="1439"/>
        <v>-1.0579036133615767</v>
      </c>
      <c r="I1857" s="19">
        <f t="shared" si="1439"/>
        <v>-6.0038332728378468E-2</v>
      </c>
      <c r="J1857" s="19">
        <f t="shared" si="1439"/>
        <v>-1.0211454872367736</v>
      </c>
      <c r="K1857" s="2" t="s">
        <v>75</v>
      </c>
      <c r="L1857" s="40">
        <v>9.77</v>
      </c>
      <c r="M1857" s="19">
        <f t="shared" si="1397"/>
        <v>1.7708333333333326E-2</v>
      </c>
      <c r="N1857" s="19">
        <f t="shared" si="1422"/>
        <v>-4.0774719673803183E-3</v>
      </c>
      <c r="O1857" s="19">
        <f t="shared" si="1424"/>
        <v>2.0898641588296685E-2</v>
      </c>
      <c r="P1857" s="19">
        <f t="shared" si="1428"/>
        <v>1.0245901639344044E-3</v>
      </c>
      <c r="Q1857" s="19">
        <f t="shared" si="1440"/>
        <v>-0.23549387681042458</v>
      </c>
      <c r="R1857" s="19">
        <f t="shared" si="1440"/>
        <v>0.90242302498714033</v>
      </c>
      <c r="S1857" s="19">
        <f t="shared" si="1440"/>
        <v>3.652047369352443E-2</v>
      </c>
      <c r="T1857" s="19">
        <f t="shared" si="1398"/>
        <v>-0.82240973655115213</v>
      </c>
      <c r="U1857" s="19">
        <f t="shared" si="1398"/>
        <v>-0.96246135771551877</v>
      </c>
      <c r="V1857" s="19">
        <f t="shared" si="1398"/>
        <v>-1.0576659609302981</v>
      </c>
      <c r="W1857" s="19">
        <f t="shared" si="1429"/>
        <v>1.2542723558410216E-2</v>
      </c>
      <c r="X1857" s="19">
        <f t="shared" si="1430"/>
        <v>9.6431930790122303E-3</v>
      </c>
      <c r="Y1857" s="19">
        <f t="shared" si="1431"/>
        <v>1</v>
      </c>
      <c r="Z1857" s="19">
        <f t="shared" si="1432"/>
        <v>1.300681574623723</v>
      </c>
      <c r="AA1857" s="19">
        <f t="shared" si="1433"/>
        <v>2.3006815746237228</v>
      </c>
      <c r="AB1857" s="19">
        <f t="shared" si="1434"/>
        <v>0.4346538047811116</v>
      </c>
      <c r="AC1857" s="19">
        <f t="shared" si="1435"/>
        <v>0.56534619521888851</v>
      </c>
      <c r="AD1857" s="20">
        <f t="shared" si="1436"/>
        <v>-1.9691821259781562E-3</v>
      </c>
      <c r="AE1857" s="21">
        <f t="shared" si="1391"/>
        <v>0</v>
      </c>
      <c r="AF1857" s="21">
        <f t="shared" si="1399"/>
        <v>0</v>
      </c>
      <c r="AG1857" s="21">
        <f t="shared" si="1400"/>
        <v>4</v>
      </c>
      <c r="AH1857" s="21">
        <f t="shared" si="1401"/>
        <v>0</v>
      </c>
      <c r="AI1857" s="21">
        <f t="shared" si="1415"/>
        <v>1</v>
      </c>
      <c r="AJ1857" s="21">
        <f t="shared" si="1416"/>
        <v>-1.9691821259781562E-3</v>
      </c>
      <c r="AK1857" s="24">
        <f t="shared" si="1392"/>
        <v>0</v>
      </c>
      <c r="AL1857" s="24">
        <f t="shared" si="1402"/>
        <v>0</v>
      </c>
      <c r="AM1857" s="24">
        <f t="shared" si="1403"/>
        <v>5</v>
      </c>
      <c r="AN1857" s="24">
        <f t="shared" si="1404"/>
        <v>0</v>
      </c>
      <c r="AO1857" s="24">
        <f t="shared" si="1405"/>
        <v>1</v>
      </c>
      <c r="AP1857" s="24">
        <f t="shared" si="1417"/>
        <v>-1.9691821259781562E-3</v>
      </c>
      <c r="AQ1857" s="27">
        <f t="shared" si="1393"/>
        <v>1</v>
      </c>
      <c r="AR1857" s="27">
        <f t="shared" si="1406"/>
        <v>0</v>
      </c>
      <c r="AS1857" s="27">
        <f t="shared" si="1407"/>
        <v>1</v>
      </c>
      <c r="AT1857" s="27">
        <f t="shared" si="1408"/>
        <v>0</v>
      </c>
      <c r="AU1857" s="27">
        <f t="shared" si="1409"/>
        <v>1</v>
      </c>
      <c r="AV1857" s="27">
        <f t="shared" si="1418"/>
        <v>-1.9691821259781562E-3</v>
      </c>
      <c r="AW1857">
        <f t="shared" si="1410"/>
        <v>111.78891681314691</v>
      </c>
      <c r="AX1857">
        <f t="shared" si="1411"/>
        <v>84.713412767285902</v>
      </c>
      <c r="AY1857">
        <f t="shared" si="1419"/>
        <v>82.558448991183127</v>
      </c>
      <c r="AZ1857">
        <f t="shared" si="1412"/>
        <v>-1.9691821259781562E-3</v>
      </c>
      <c r="BA1857">
        <f t="shared" si="1420"/>
        <v>92.758649356512066</v>
      </c>
      <c r="BB1857" s="4">
        <f t="shared" si="1394"/>
        <v>0</v>
      </c>
      <c r="BC1857" s="4">
        <f t="shared" si="1395"/>
        <v>0</v>
      </c>
    </row>
    <row r="1858" spans="1:55">
      <c r="A1858" s="37">
        <v>43074</v>
      </c>
      <c r="B1858" s="2" t="s">
        <v>76</v>
      </c>
      <c r="C1858" s="40">
        <v>8.2200000000000006</v>
      </c>
      <c r="D1858" s="19">
        <f t="shared" si="1396"/>
        <v>6.1199510403917639E-3</v>
      </c>
      <c r="E1858" s="19">
        <f t="shared" si="1421"/>
        <v>1.2180267965894989E-3</v>
      </c>
      <c r="F1858" s="19">
        <f t="shared" si="1423"/>
        <v>0</v>
      </c>
      <c r="G1858" s="19">
        <f t="shared" si="1427"/>
        <v>-4.30733410942956E-2</v>
      </c>
      <c r="H1858" s="19">
        <f t="shared" si="1439"/>
        <v>6.2808670714472617E-2</v>
      </c>
      <c r="I1858" s="19">
        <f t="shared" si="1439"/>
        <v>0</v>
      </c>
      <c r="J1858" s="19">
        <f t="shared" si="1439"/>
        <v>-1.7354895709116489</v>
      </c>
      <c r="K1858" s="2" t="s">
        <v>75</v>
      </c>
      <c r="L1858" s="40">
        <v>9.85</v>
      </c>
      <c r="M1858" s="19">
        <f t="shared" si="1397"/>
        <v>8.1883316274309181E-3</v>
      </c>
      <c r="N1858" s="19">
        <f t="shared" si="1422"/>
        <v>7.1574642126789661E-3</v>
      </c>
      <c r="O1858" s="19">
        <f t="shared" si="1424"/>
        <v>1.6511867905056776E-2</v>
      </c>
      <c r="P1858" s="19">
        <f t="shared" si="1428"/>
        <v>-2.0263424518743235E-3</v>
      </c>
      <c r="Q1858" s="19">
        <f t="shared" si="1440"/>
        <v>0.41530866208396566</v>
      </c>
      <c r="R1858" s="19">
        <f t="shared" si="1440"/>
        <v>0.70902385864136597</v>
      </c>
      <c r="S1858" s="19">
        <f t="shared" si="1440"/>
        <v>-7.2331198514699616E-2</v>
      </c>
      <c r="T1858" s="19">
        <f t="shared" si="1398"/>
        <v>-0.35249999136949306</v>
      </c>
      <c r="U1858" s="19">
        <f t="shared" si="1398"/>
        <v>-0.70902385864136597</v>
      </c>
      <c r="V1858" s="19">
        <f t="shared" si="1398"/>
        <v>-1.6631583723969492</v>
      </c>
      <c r="W1858" s="19">
        <f t="shared" si="1429"/>
        <v>1.1086739646504102E-2</v>
      </c>
      <c r="X1858" s="19">
        <f t="shared" si="1430"/>
        <v>9.478421768989647E-3</v>
      </c>
      <c r="Y1858" s="19">
        <f t="shared" si="1431"/>
        <v>1</v>
      </c>
      <c r="Z1858" s="19">
        <f t="shared" si="1432"/>
        <v>1.1696820332237541</v>
      </c>
      <c r="AA1858" s="19">
        <f t="shared" si="1433"/>
        <v>2.1696820332237543</v>
      </c>
      <c r="AB1858" s="19">
        <f t="shared" si="1434"/>
        <v>0.46089702762306661</v>
      </c>
      <c r="AC1858" s="19">
        <f t="shared" si="1435"/>
        <v>0.53910297237693328</v>
      </c>
      <c r="AD1858" s="20">
        <f t="shared" si="1436"/>
        <v>-8.931063727932332E-3</v>
      </c>
      <c r="AE1858" s="21">
        <f t="shared" si="1391"/>
        <v>0</v>
      </c>
      <c r="AF1858" s="21">
        <f t="shared" si="1399"/>
        <v>0</v>
      </c>
      <c r="AG1858" s="21">
        <f t="shared" si="1400"/>
        <v>5</v>
      </c>
      <c r="AH1858" s="21">
        <f t="shared" si="1401"/>
        <v>0</v>
      </c>
      <c r="AI1858" s="21">
        <f t="shared" si="1415"/>
        <v>1</v>
      </c>
      <c r="AJ1858" s="21">
        <f t="shared" si="1416"/>
        <v>-8.931063727932332E-3</v>
      </c>
      <c r="AK1858" s="24">
        <f t="shared" si="1392"/>
        <v>0</v>
      </c>
      <c r="AL1858" s="24">
        <f t="shared" si="1402"/>
        <v>0</v>
      </c>
      <c r="AM1858" s="24">
        <f t="shared" si="1403"/>
        <v>0</v>
      </c>
      <c r="AN1858" s="24">
        <f t="shared" si="1404"/>
        <v>1</v>
      </c>
      <c r="AO1858" s="24">
        <f t="shared" si="1405"/>
        <v>0</v>
      </c>
      <c r="AP1858" s="24">
        <f t="shared" si="1417"/>
        <v>0</v>
      </c>
      <c r="AQ1858" s="27">
        <f t="shared" si="1393"/>
        <v>1</v>
      </c>
      <c r="AR1858" s="27">
        <f t="shared" si="1406"/>
        <v>0</v>
      </c>
      <c r="AS1858" s="27">
        <f t="shared" si="1407"/>
        <v>2</v>
      </c>
      <c r="AT1858" s="27">
        <f t="shared" si="1408"/>
        <v>0</v>
      </c>
      <c r="AU1858" s="27">
        <f t="shared" si="1409"/>
        <v>1</v>
      </c>
      <c r="AV1858" s="27">
        <f t="shared" si="1418"/>
        <v>-8.931063727932332E-3</v>
      </c>
      <c r="AW1858">
        <f t="shared" si="1410"/>
        <v>110.79052287301218</v>
      </c>
      <c r="AX1858">
        <f t="shared" si="1411"/>
        <v>84.713412767285902</v>
      </c>
      <c r="AY1858">
        <f t="shared" si="1419"/>
        <v>81.821114221963626</v>
      </c>
      <c r="AZ1858">
        <f t="shared" si="1412"/>
        <v>-5.9540424852882216E-3</v>
      </c>
      <c r="BA1858">
        <f t="shared" si="1420"/>
        <v>92.206360417365445</v>
      </c>
      <c r="BB1858" s="4">
        <f t="shared" si="1394"/>
        <v>0</v>
      </c>
      <c r="BC1858" s="4">
        <f t="shared" si="1395"/>
        <v>0</v>
      </c>
    </row>
    <row r="1859" spans="1:55">
      <c r="A1859" s="37">
        <v>43075</v>
      </c>
      <c r="B1859" s="2" t="s">
        <v>76</v>
      </c>
      <c r="C1859" s="40">
        <v>8.09</v>
      </c>
      <c r="D1859" s="19">
        <f t="shared" si="1396"/>
        <v>-1.5815085158150947E-2</v>
      </c>
      <c r="E1859" s="19">
        <f t="shared" si="1421"/>
        <v>-1.8203883495145675E-2</v>
      </c>
      <c r="F1859" s="19">
        <f t="shared" si="1423"/>
        <v>-3.6904761904761961E-2</v>
      </c>
      <c r="G1859" s="19">
        <f t="shared" si="1427"/>
        <v>-4.8235294117647078E-2</v>
      </c>
      <c r="H1859" s="19">
        <f t="shared" si="1439"/>
        <v>-0.93945685549377911</v>
      </c>
      <c r="I1859" s="19">
        <f t="shared" si="1439"/>
        <v>-1.8130827898852448</v>
      </c>
      <c r="J1859" s="19">
        <f t="shared" si="1439"/>
        <v>-1.8835750438434968</v>
      </c>
      <c r="K1859" s="2" t="s">
        <v>75</v>
      </c>
      <c r="L1859" s="40">
        <v>9.8800000000000008</v>
      </c>
      <c r="M1859" s="19">
        <f t="shared" si="1397"/>
        <v>3.045685279187933E-3</v>
      </c>
      <c r="N1859" s="19">
        <f t="shared" si="1422"/>
        <v>9.1930541368745299E-3</v>
      </c>
      <c r="O1859" s="19">
        <f t="shared" si="1424"/>
        <v>1.7507723995880527E-2</v>
      </c>
      <c r="P1859" s="19">
        <f t="shared" si="1428"/>
        <v>7.135575942915421E-3</v>
      </c>
      <c r="Q1859" s="19">
        <f t="shared" si="1440"/>
        <v>0.53457182323254016</v>
      </c>
      <c r="R1859" s="19">
        <f t="shared" si="1440"/>
        <v>0.7494345345127057</v>
      </c>
      <c r="S1859" s="19">
        <f t="shared" si="1440"/>
        <v>0.25499142401420966</v>
      </c>
      <c r="T1859" s="19">
        <f t="shared" si="1398"/>
        <v>-1.4740286787263193</v>
      </c>
      <c r="U1859" s="19">
        <f t="shared" si="1398"/>
        <v>-2.5625173243979504</v>
      </c>
      <c r="V1859" s="19">
        <f t="shared" si="1398"/>
        <v>-2.1385664678577063</v>
      </c>
      <c r="W1859" s="19">
        <f t="shared" si="1429"/>
        <v>1.1358900077348336E-2</v>
      </c>
      <c r="X1859" s="19">
        <f t="shared" si="1430"/>
        <v>9.3926125175574898E-3</v>
      </c>
      <c r="Y1859" s="19">
        <f t="shared" si="1431"/>
        <v>1</v>
      </c>
      <c r="Z1859" s="19">
        <f t="shared" si="1432"/>
        <v>1.2093440516273071</v>
      </c>
      <c r="AA1859" s="19">
        <f t="shared" si="1433"/>
        <v>2.2093440516273071</v>
      </c>
      <c r="AB1859" s="19">
        <f t="shared" si="1434"/>
        <v>0.45262303047071523</v>
      </c>
      <c r="AC1859" s="19">
        <f t="shared" si="1435"/>
        <v>0.54737696952928483</v>
      </c>
      <c r="AD1859" s="20">
        <f t="shared" si="1436"/>
        <v>-4.4540394371730928E-3</v>
      </c>
      <c r="AE1859" s="21">
        <f t="shared" si="1391"/>
        <v>1</v>
      </c>
      <c r="AF1859" s="21">
        <f t="shared" si="1399"/>
        <v>0</v>
      </c>
      <c r="AG1859" s="21">
        <f t="shared" si="1400"/>
        <v>1</v>
      </c>
      <c r="AH1859" s="21">
        <f t="shared" si="1401"/>
        <v>1</v>
      </c>
      <c r="AI1859" s="21">
        <f t="shared" si="1415"/>
        <v>1</v>
      </c>
      <c r="AJ1859" s="21">
        <f t="shared" si="1416"/>
        <v>-4.4540394371730928E-3</v>
      </c>
      <c r="AK1859" s="24">
        <f t="shared" si="1392"/>
        <v>1</v>
      </c>
      <c r="AL1859" s="24">
        <f t="shared" si="1402"/>
        <v>0</v>
      </c>
      <c r="AM1859" s="24">
        <f t="shared" si="1403"/>
        <v>1</v>
      </c>
      <c r="AN1859" s="24">
        <f t="shared" si="1404"/>
        <v>0</v>
      </c>
      <c r="AO1859" s="24">
        <f t="shared" si="1405"/>
        <v>1</v>
      </c>
      <c r="AP1859" s="24">
        <f t="shared" si="1417"/>
        <v>-4.4540394371730928E-3</v>
      </c>
      <c r="AQ1859" s="27">
        <f t="shared" si="1393"/>
        <v>1</v>
      </c>
      <c r="AR1859" s="27">
        <f t="shared" si="1406"/>
        <v>0</v>
      </c>
      <c r="AS1859" s="27">
        <f t="shared" si="1407"/>
        <v>3</v>
      </c>
      <c r="AT1859" s="27">
        <f t="shared" si="1408"/>
        <v>0</v>
      </c>
      <c r="AU1859" s="27">
        <f t="shared" si="1409"/>
        <v>1</v>
      </c>
      <c r="AV1859" s="27">
        <f t="shared" si="1418"/>
        <v>-4.4540394371730928E-3</v>
      </c>
      <c r="AW1859">
        <f t="shared" si="1410"/>
        <v>110.29705751487076</v>
      </c>
      <c r="AX1859">
        <f t="shared" si="1411"/>
        <v>84.336095885962891</v>
      </c>
      <c r="AY1859">
        <f t="shared" si="1419"/>
        <v>81.456679752425558</v>
      </c>
      <c r="AZ1859">
        <f t="shared" si="1412"/>
        <v>-4.4540394371730928E-3</v>
      </c>
      <c r="BA1859">
        <f t="shared" si="1420"/>
        <v>91.795669651708309</v>
      </c>
      <c r="BB1859" s="4">
        <f t="shared" si="1394"/>
        <v>1</v>
      </c>
      <c r="BC1859" s="4">
        <f t="shared" si="1395"/>
        <v>1</v>
      </c>
    </row>
    <row r="1860" spans="1:55">
      <c r="A1860" s="37">
        <v>43076</v>
      </c>
      <c r="B1860" s="2" t="s">
        <v>76</v>
      </c>
      <c r="C1860" s="40">
        <v>8.0500000000000007</v>
      </c>
      <c r="D1860" s="19">
        <f t="shared" si="1396"/>
        <v>-4.9443757725586091E-3</v>
      </c>
      <c r="E1860" s="19">
        <f t="shared" si="1421"/>
        <v>-1.468788249693993E-2</v>
      </c>
      <c r="F1860" s="19">
        <f t="shared" si="1423"/>
        <v>-2.8950542822677741E-2</v>
      </c>
      <c r="G1860" s="19">
        <f t="shared" si="1427"/>
        <v>-5.5164319248826157E-2</v>
      </c>
      <c r="H1860" s="19">
        <f t="shared" si="1439"/>
        <v>-0.75181058852192251</v>
      </c>
      <c r="I1860" s="19">
        <f t="shared" si="1439"/>
        <v>-1.3838284118134629</v>
      </c>
      <c r="J1860" s="19">
        <f t="shared" si="1439"/>
        <v>-2.0675958643129579</v>
      </c>
      <c r="K1860" s="2" t="s">
        <v>75</v>
      </c>
      <c r="L1860" s="40">
        <v>9.92</v>
      </c>
      <c r="M1860" s="19">
        <f t="shared" si="1397"/>
        <v>4.0485829959513303E-3</v>
      </c>
      <c r="N1860" s="19">
        <f t="shared" si="1422"/>
        <v>2.2680412371134089E-2</v>
      </c>
      <c r="O1860" s="19">
        <f t="shared" si="1424"/>
        <v>1.2244897959183593E-2</v>
      </c>
      <c r="P1860" s="19">
        <f t="shared" si="1428"/>
        <v>1.6393442622950834E-2</v>
      </c>
      <c r="Q1860" s="19">
        <f t="shared" si="1440"/>
        <v>1.3171042033383704</v>
      </c>
      <c r="R1860" s="19">
        <f t="shared" si="1440"/>
        <v>0.52245340561979414</v>
      </c>
      <c r="S1860" s="19">
        <f t="shared" si="1440"/>
        <v>0.58689619560078476</v>
      </c>
      <c r="T1860" s="19">
        <f t="shared" si="1398"/>
        <v>-2.0689147918602928</v>
      </c>
      <c r="U1860" s="19">
        <f t="shared" si="1398"/>
        <v>-1.906281817433257</v>
      </c>
      <c r="V1860" s="19">
        <f t="shared" si="1398"/>
        <v>-2.6544920599137427</v>
      </c>
      <c r="W1860" s="19">
        <f t="shared" si="1429"/>
        <v>1.13150590237465E-2</v>
      </c>
      <c r="X1860" s="19">
        <f t="shared" si="1430"/>
        <v>9.3334868439207373E-3</v>
      </c>
      <c r="Y1860" s="19">
        <f t="shared" si="1431"/>
        <v>1</v>
      </c>
      <c r="Z1860" s="19">
        <f t="shared" si="1432"/>
        <v>1.212307813035215</v>
      </c>
      <c r="AA1860" s="19">
        <f t="shared" si="1433"/>
        <v>2.2123078130352152</v>
      </c>
      <c r="AB1860" s="19">
        <f t="shared" si="1434"/>
        <v>0.45201666518007372</v>
      </c>
      <c r="AC1860" s="19">
        <f t="shared" si="1435"/>
        <v>0.54798333481992623</v>
      </c>
      <c r="AD1860" s="20">
        <f t="shared" si="1436"/>
        <v>-5.4329372520717158E-4</v>
      </c>
      <c r="AE1860" s="21">
        <f t="shared" si="1391"/>
        <v>1</v>
      </c>
      <c r="AF1860" s="21">
        <f t="shared" si="1399"/>
        <v>0</v>
      </c>
      <c r="AG1860" s="21">
        <f t="shared" si="1400"/>
        <v>2</v>
      </c>
      <c r="AH1860" s="21">
        <f t="shared" si="1401"/>
        <v>0</v>
      </c>
      <c r="AI1860" s="21">
        <f t="shared" si="1415"/>
        <v>1</v>
      </c>
      <c r="AJ1860" s="21">
        <f t="shared" si="1416"/>
        <v>-5.4329372520717158E-4</v>
      </c>
      <c r="AK1860" s="24">
        <f t="shared" si="1392"/>
        <v>1</v>
      </c>
      <c r="AL1860" s="24">
        <f t="shared" si="1402"/>
        <v>0</v>
      </c>
      <c r="AM1860" s="24">
        <f t="shared" si="1403"/>
        <v>2</v>
      </c>
      <c r="AN1860" s="24">
        <f t="shared" si="1404"/>
        <v>0</v>
      </c>
      <c r="AO1860" s="24">
        <f t="shared" si="1405"/>
        <v>1</v>
      </c>
      <c r="AP1860" s="24">
        <f t="shared" si="1417"/>
        <v>-5.4329372520717158E-4</v>
      </c>
      <c r="AQ1860" s="27">
        <f t="shared" si="1393"/>
        <v>1</v>
      </c>
      <c r="AR1860" s="27">
        <f t="shared" si="1406"/>
        <v>0</v>
      </c>
      <c r="AS1860" s="27">
        <f t="shared" si="1407"/>
        <v>4</v>
      </c>
      <c r="AT1860" s="27">
        <f t="shared" si="1408"/>
        <v>0</v>
      </c>
      <c r="AU1860" s="27">
        <f t="shared" si="1409"/>
        <v>1</v>
      </c>
      <c r="AV1860" s="27">
        <f t="shared" si="1418"/>
        <v>-5.4329372520717158E-4</v>
      </c>
      <c r="AW1860">
        <f t="shared" si="1410"/>
        <v>110.23713381561411</v>
      </c>
      <c r="AX1860">
        <f t="shared" si="1411"/>
        <v>84.290276614259582</v>
      </c>
      <c r="AY1860">
        <f t="shared" si="1419"/>
        <v>81.412424849439859</v>
      </c>
      <c r="AZ1860">
        <f t="shared" si="1412"/>
        <v>-5.4329372520717158E-4</v>
      </c>
      <c r="BA1860">
        <f t="shared" si="1420"/>
        <v>91.745797640385348</v>
      </c>
      <c r="BB1860" s="4">
        <f t="shared" si="1394"/>
        <v>1</v>
      </c>
      <c r="BC1860" s="4">
        <f t="shared" si="1395"/>
        <v>1</v>
      </c>
    </row>
    <row r="1861" spans="1:55">
      <c r="A1861" s="37">
        <v>43077</v>
      </c>
      <c r="B1861" s="2" t="s">
        <v>76</v>
      </c>
      <c r="C1861" s="40">
        <v>8.06</v>
      </c>
      <c r="D1861" s="19">
        <f t="shared" si="1396"/>
        <v>1.2422360248446939E-3</v>
      </c>
      <c r="E1861" s="19">
        <f t="shared" si="1421"/>
        <v>-1.225490196078427E-2</v>
      </c>
      <c r="F1861" s="19">
        <f t="shared" si="1423"/>
        <v>-4.0476190476190457E-2</v>
      </c>
      <c r="G1861" s="19">
        <f t="shared" si="1427"/>
        <v>-3.9332538736591184E-2</v>
      </c>
      <c r="H1861" s="19">
        <f t="shared" si="1439"/>
        <v>-0.62414880102985626</v>
      </c>
      <c r="I1861" s="19">
        <f t="shared" si="1439"/>
        <v>-1.9056391331205536</v>
      </c>
      <c r="J1861" s="19">
        <f t="shared" si="1439"/>
        <v>-1.4083577290617402</v>
      </c>
      <c r="K1861" s="2" t="s">
        <v>75</v>
      </c>
      <c r="L1861" s="40">
        <v>9.94</v>
      </c>
      <c r="M1861" s="19">
        <f t="shared" si="1397"/>
        <v>2.0161290322580215E-3</v>
      </c>
      <c r="N1861" s="19">
        <f t="shared" si="1422"/>
        <v>3.5416666666666652E-2</v>
      </c>
      <c r="O1861" s="19">
        <f t="shared" si="1424"/>
        <v>2.1582733812949544E-2</v>
      </c>
      <c r="P1861" s="19">
        <f t="shared" si="1428"/>
        <v>2.4742268041237137E-2</v>
      </c>
      <c r="Q1861" s="19">
        <f t="shared" si="1440"/>
        <v>2.0362532414519978</v>
      </c>
      <c r="R1861" s="19">
        <f t="shared" si="1440"/>
        <v>0.92004794046237381</v>
      </c>
      <c r="S1861" s="19">
        <f t="shared" si="1440"/>
        <v>0.88880307147144566</v>
      </c>
      <c r="T1861" s="19">
        <f t="shared" si="1398"/>
        <v>-2.660402042481854</v>
      </c>
      <c r="U1861" s="19">
        <f t="shared" si="1398"/>
        <v>-2.8256870735829276</v>
      </c>
      <c r="V1861" s="19">
        <f t="shared" si="1398"/>
        <v>-2.2971608005331858</v>
      </c>
      <c r="W1861" s="19">
        <f t="shared" si="1429"/>
        <v>1.0952491318542198E-2</v>
      </c>
      <c r="X1861" s="19">
        <f t="shared" si="1430"/>
        <v>9.1885283364330373E-3</v>
      </c>
      <c r="Y1861" s="19">
        <f t="shared" si="1431"/>
        <v>1</v>
      </c>
      <c r="Z1861" s="19">
        <f t="shared" si="1432"/>
        <v>1.1919744835650066</v>
      </c>
      <c r="AA1861" s="19">
        <f t="shared" si="1433"/>
        <v>2.1919744835650068</v>
      </c>
      <c r="AB1861" s="19">
        <f t="shared" si="1434"/>
        <v>0.45620969016647006</v>
      </c>
      <c r="AC1861" s="19">
        <f t="shared" si="1435"/>
        <v>0.54379030983352983</v>
      </c>
      <c r="AD1861" s="20">
        <f t="shared" si="1436"/>
        <v>-3.7726765071593969E-3</v>
      </c>
      <c r="AE1861" s="21">
        <f t="shared" si="1391"/>
        <v>1</v>
      </c>
      <c r="AF1861" s="21">
        <f t="shared" si="1399"/>
        <v>0</v>
      </c>
      <c r="AG1861" s="21">
        <f t="shared" si="1400"/>
        <v>3</v>
      </c>
      <c r="AH1861" s="21">
        <f t="shared" si="1401"/>
        <v>0</v>
      </c>
      <c r="AI1861" s="21">
        <f t="shared" si="1415"/>
        <v>1</v>
      </c>
      <c r="AJ1861" s="21">
        <f t="shared" si="1416"/>
        <v>-3.7726765071593969E-3</v>
      </c>
      <c r="AK1861" s="24">
        <f t="shared" si="1392"/>
        <v>1</v>
      </c>
      <c r="AL1861" s="24">
        <f t="shared" si="1402"/>
        <v>0</v>
      </c>
      <c r="AM1861" s="24">
        <f t="shared" si="1403"/>
        <v>3</v>
      </c>
      <c r="AN1861" s="24">
        <f t="shared" si="1404"/>
        <v>0</v>
      </c>
      <c r="AO1861" s="24">
        <f t="shared" si="1405"/>
        <v>1</v>
      </c>
      <c r="AP1861" s="24">
        <f t="shared" si="1417"/>
        <v>-3.7726765071593969E-3</v>
      </c>
      <c r="AQ1861" s="27">
        <f t="shared" si="1393"/>
        <v>1</v>
      </c>
      <c r="AR1861" s="27">
        <f t="shared" si="1406"/>
        <v>0</v>
      </c>
      <c r="AS1861" s="27">
        <f t="shared" si="1407"/>
        <v>5</v>
      </c>
      <c r="AT1861" s="27">
        <f t="shared" si="1408"/>
        <v>0</v>
      </c>
      <c r="AU1861" s="27">
        <f t="shared" si="1409"/>
        <v>1</v>
      </c>
      <c r="AV1861" s="27">
        <f t="shared" si="1418"/>
        <v>-3.7726765071593969E-3</v>
      </c>
      <c r="AW1861">
        <f t="shared" si="1410"/>
        <v>109.82124477065136</v>
      </c>
      <c r="AX1861">
        <f t="shared" si="1411"/>
        <v>83.972276667895002</v>
      </c>
      <c r="AY1861">
        <f t="shared" si="1419"/>
        <v>81.105282106819502</v>
      </c>
      <c r="AZ1861">
        <f t="shared" si="1412"/>
        <v>-3.7726765071593969E-3</v>
      </c>
      <c r="BA1861">
        <f t="shared" si="1420"/>
        <v>91.39967042499687</v>
      </c>
      <c r="BB1861" s="4">
        <f t="shared" si="1394"/>
        <v>1</v>
      </c>
      <c r="BC1861" s="4">
        <f t="shared" si="1395"/>
        <v>1</v>
      </c>
    </row>
    <row r="1862" spans="1:55">
      <c r="A1862" s="37">
        <v>43080</v>
      </c>
      <c r="B1862" s="2" t="s">
        <v>76</v>
      </c>
      <c r="C1862" s="40">
        <v>8.09</v>
      </c>
      <c r="D1862" s="19">
        <f t="shared" si="1396"/>
        <v>3.7220843672455782E-3</v>
      </c>
      <c r="E1862" s="19">
        <f t="shared" si="1421"/>
        <v>-9.7919216646266925E-3</v>
      </c>
      <c r="F1862" s="19">
        <f t="shared" si="1423"/>
        <v>-2.9976019184652279E-2</v>
      </c>
      <c r="G1862" s="19">
        <f t="shared" si="1427"/>
        <v>-3.6904761904761961E-2</v>
      </c>
      <c r="H1862" s="19">
        <f t="shared" si="1439"/>
        <v>-0.49696991009315439</v>
      </c>
      <c r="I1862" s="19">
        <f t="shared" si="1439"/>
        <v>-1.3662846452122659</v>
      </c>
      <c r="J1862" s="19">
        <f t="shared" si="1439"/>
        <v>-1.2909163249836311</v>
      </c>
      <c r="K1862" s="2" t="s">
        <v>75</v>
      </c>
      <c r="L1862" s="40">
        <v>10.039999999999999</v>
      </c>
      <c r="M1862" s="19">
        <f t="shared" si="1397"/>
        <v>1.0060362173038195E-2</v>
      </c>
      <c r="N1862" s="19">
        <f t="shared" si="1422"/>
        <v>2.7635619242579283E-2</v>
      </c>
      <c r="O1862" s="19">
        <f t="shared" si="1424"/>
        <v>2.3445463812436149E-2</v>
      </c>
      <c r="P1862" s="19">
        <f t="shared" si="1428"/>
        <v>4.2575285565939598E-2</v>
      </c>
      <c r="Q1862" s="19">
        <f t="shared" si="1440"/>
        <v>1.5709521128174868</v>
      </c>
      <c r="R1862" s="19">
        <f t="shared" si="1440"/>
        <v>1.0015320971228969</v>
      </c>
      <c r="S1862" s="19">
        <f t="shared" si="1440"/>
        <v>1.5418076712958539</v>
      </c>
      <c r="T1862" s="19">
        <f t="shared" si="1398"/>
        <v>-2.0679220229106412</v>
      </c>
      <c r="U1862" s="19">
        <f t="shared" si="1398"/>
        <v>-2.3678167423351626</v>
      </c>
      <c r="V1862" s="19">
        <f t="shared" si="1398"/>
        <v>-2.8327239962794852</v>
      </c>
      <c r="W1862" s="19">
        <f t="shared" si="1429"/>
        <v>1.1005145167859361E-2</v>
      </c>
      <c r="X1862" s="19">
        <f t="shared" si="1430"/>
        <v>9.1614920733513461E-3</v>
      </c>
      <c r="Y1862" s="19">
        <f t="shared" si="1431"/>
        <v>1</v>
      </c>
      <c r="Z1862" s="19">
        <f t="shared" si="1432"/>
        <v>1.2012393919840605</v>
      </c>
      <c r="AA1862" s="19">
        <f t="shared" si="1433"/>
        <v>2.2012393919840605</v>
      </c>
      <c r="AB1862" s="19">
        <f t="shared" si="1434"/>
        <v>0.45428952600137784</v>
      </c>
      <c r="AC1862" s="19">
        <f t="shared" si="1435"/>
        <v>0.54571047399862216</v>
      </c>
      <c r="AD1862" s="20">
        <f t="shared" si="1436"/>
        <v>-7.192029692758054E-3</v>
      </c>
      <c r="AE1862" s="21">
        <f t="shared" si="1391"/>
        <v>1</v>
      </c>
      <c r="AF1862" s="21">
        <f t="shared" si="1399"/>
        <v>0</v>
      </c>
      <c r="AG1862" s="21">
        <f t="shared" si="1400"/>
        <v>4</v>
      </c>
      <c r="AH1862" s="21">
        <f t="shared" si="1401"/>
        <v>0</v>
      </c>
      <c r="AI1862" s="21">
        <f t="shared" si="1415"/>
        <v>1</v>
      </c>
      <c r="AJ1862" s="21">
        <f t="shared" si="1416"/>
        <v>-7.192029692758054E-3</v>
      </c>
      <c r="AK1862" s="24">
        <f t="shared" si="1392"/>
        <v>1</v>
      </c>
      <c r="AL1862" s="24">
        <f t="shared" si="1402"/>
        <v>0</v>
      </c>
      <c r="AM1862" s="24">
        <f t="shared" si="1403"/>
        <v>4</v>
      </c>
      <c r="AN1862" s="24">
        <f t="shared" si="1404"/>
        <v>0</v>
      </c>
      <c r="AO1862" s="24">
        <f t="shared" si="1405"/>
        <v>1</v>
      </c>
      <c r="AP1862" s="24">
        <f t="shared" si="1417"/>
        <v>-7.192029692758054E-3</v>
      </c>
      <c r="AQ1862" s="27">
        <f t="shared" si="1393"/>
        <v>1</v>
      </c>
      <c r="AR1862" s="27">
        <f t="shared" si="1406"/>
        <v>0</v>
      </c>
      <c r="AS1862" s="27">
        <f t="shared" si="1407"/>
        <v>1</v>
      </c>
      <c r="AT1862" s="27">
        <f t="shared" si="1408"/>
        <v>1</v>
      </c>
      <c r="AU1862" s="27">
        <f t="shared" si="1409"/>
        <v>1</v>
      </c>
      <c r="AV1862" s="27">
        <f t="shared" si="1418"/>
        <v>-7.192029692758054E-3</v>
      </c>
      <c r="AW1862">
        <f t="shared" si="1410"/>
        <v>109.03140711736519</v>
      </c>
      <c r="AX1862">
        <f t="shared" si="1411"/>
        <v>83.368345560731015</v>
      </c>
      <c r="AY1862">
        <f t="shared" si="1419"/>
        <v>80.521970509667739</v>
      </c>
      <c r="AZ1862">
        <f t="shared" si="1412"/>
        <v>-7.192029692758054E-3</v>
      </c>
      <c r="BA1862">
        <f t="shared" si="1420"/>
        <v>90.742321281391995</v>
      </c>
      <c r="BB1862" s="4">
        <f t="shared" si="1394"/>
        <v>1</v>
      </c>
      <c r="BC1862" s="4">
        <f t="shared" si="1395"/>
        <v>1</v>
      </c>
    </row>
    <row r="1863" spans="1:55">
      <c r="A1863" s="37">
        <v>43081</v>
      </c>
      <c r="B1863" s="2" t="s">
        <v>76</v>
      </c>
      <c r="C1863" s="40">
        <v>8.02</v>
      </c>
      <c r="D1863" s="19">
        <f t="shared" si="1396"/>
        <v>-8.6526576019777864E-3</v>
      </c>
      <c r="E1863" s="19">
        <f t="shared" si="1421"/>
        <v>-2.4330900243309129E-2</v>
      </c>
      <c r="F1863" s="19">
        <f t="shared" si="1423"/>
        <v>-2.3142509135201127E-2</v>
      </c>
      <c r="G1863" s="19">
        <f t="shared" si="1427"/>
        <v>-4.0669856459330127E-2</v>
      </c>
      <c r="H1863" s="19">
        <f t="shared" si="1439"/>
        <v>-1.2323234948038293</v>
      </c>
      <c r="I1863" s="19">
        <f t="shared" si="1439"/>
        <v>-1.0416369076108256</v>
      </c>
      <c r="J1863" s="19">
        <f t="shared" si="1439"/>
        <v>-1.396136759080165</v>
      </c>
      <c r="K1863" s="2" t="s">
        <v>75</v>
      </c>
      <c r="L1863" s="40">
        <v>10.1</v>
      </c>
      <c r="M1863" s="19">
        <f t="shared" si="1397"/>
        <v>5.9760956175299307E-3</v>
      </c>
      <c r="N1863" s="19">
        <f t="shared" si="1422"/>
        <v>2.5380710659898477E-2</v>
      </c>
      <c r="O1863" s="19">
        <f t="shared" si="1424"/>
        <v>3.2719836400818027E-2</v>
      </c>
      <c r="P1863" s="19">
        <f t="shared" si="1428"/>
        <v>5.5381400208986346E-2</v>
      </c>
      <c r="Q1863" s="19">
        <f t="shared" si="1440"/>
        <v>1.4194314743793555</v>
      </c>
      <c r="R1863" s="19">
        <f t="shared" si="1440"/>
        <v>1.3964824101099407</v>
      </c>
      <c r="S1863" s="19">
        <f t="shared" si="1440"/>
        <v>1.9734237478329482</v>
      </c>
      <c r="T1863" s="19">
        <f t="shared" si="1398"/>
        <v>-2.6517549691831848</v>
      </c>
      <c r="U1863" s="19">
        <f t="shared" si="1398"/>
        <v>-2.4381193177207665</v>
      </c>
      <c r="V1863" s="19">
        <f t="shared" si="1398"/>
        <v>-3.3695605069131132</v>
      </c>
      <c r="W1863" s="19">
        <f t="shared" si="1429"/>
        <v>1.1093903214944228E-2</v>
      </c>
      <c r="X1863" s="19">
        <f t="shared" si="1430"/>
        <v>8.9802456003251919E-3</v>
      </c>
      <c r="Y1863" s="19">
        <f t="shared" si="1431"/>
        <v>1</v>
      </c>
      <c r="Z1863" s="19">
        <f t="shared" si="1432"/>
        <v>1.2353674619480892</v>
      </c>
      <c r="AA1863" s="19">
        <f t="shared" si="1433"/>
        <v>2.2353674619480892</v>
      </c>
      <c r="AB1863" s="19">
        <f t="shared" si="1434"/>
        <v>0.44735374251556609</v>
      </c>
      <c r="AC1863" s="19">
        <f t="shared" si="1435"/>
        <v>0.55264625748443386</v>
      </c>
      <c r="AD1863" s="20">
        <f t="shared" si="1436"/>
        <v>1.4226537321381455E-2</v>
      </c>
      <c r="AE1863" s="21">
        <f t="shared" si="1391"/>
        <v>1</v>
      </c>
      <c r="AF1863" s="21">
        <f t="shared" si="1399"/>
        <v>0</v>
      </c>
      <c r="AG1863" s="21">
        <f t="shared" si="1400"/>
        <v>5</v>
      </c>
      <c r="AH1863" s="21">
        <f t="shared" si="1401"/>
        <v>0</v>
      </c>
      <c r="AI1863" s="21">
        <f t="shared" si="1415"/>
        <v>1</v>
      </c>
      <c r="AJ1863" s="21">
        <f t="shared" si="1416"/>
        <v>1.4226537321381455E-2</v>
      </c>
      <c r="AK1863" s="24">
        <f t="shared" si="1392"/>
        <v>1</v>
      </c>
      <c r="AL1863" s="24">
        <f t="shared" si="1402"/>
        <v>0</v>
      </c>
      <c r="AM1863" s="24">
        <f t="shared" si="1403"/>
        <v>5</v>
      </c>
      <c r="AN1863" s="24">
        <f t="shared" si="1404"/>
        <v>0</v>
      </c>
      <c r="AO1863" s="24">
        <f t="shared" si="1405"/>
        <v>1</v>
      </c>
      <c r="AP1863" s="24">
        <f t="shared" si="1417"/>
        <v>1.4226537321381455E-2</v>
      </c>
      <c r="AQ1863" s="27">
        <f t="shared" si="1393"/>
        <v>1</v>
      </c>
      <c r="AR1863" s="27">
        <f t="shared" si="1406"/>
        <v>0</v>
      </c>
      <c r="AS1863" s="27">
        <f t="shared" si="1407"/>
        <v>2</v>
      </c>
      <c r="AT1863" s="27">
        <f t="shared" si="1408"/>
        <v>0</v>
      </c>
      <c r="AU1863" s="27">
        <f t="shared" si="1409"/>
        <v>1</v>
      </c>
      <c r="AV1863" s="27">
        <f t="shared" si="1418"/>
        <v>1.4226537321381455E-2</v>
      </c>
      <c r="AW1863">
        <f t="shared" si="1410"/>
        <v>110.58254649992313</v>
      </c>
      <c r="AX1863">
        <f t="shared" si="1411"/>
        <v>84.554388440272575</v>
      </c>
      <c r="AY1863">
        <f t="shared" si="1419"/>
        <v>81.667519328314711</v>
      </c>
      <c r="AZ1863">
        <f t="shared" si="1412"/>
        <v>1.4226537321381455E-2</v>
      </c>
      <c r="BA1863">
        <f t="shared" si="1420"/>
        <v>92.033270301730511</v>
      </c>
      <c r="BB1863" s="4">
        <f t="shared" si="1394"/>
        <v>1</v>
      </c>
      <c r="BC1863" s="4">
        <f t="shared" si="1395"/>
        <v>1</v>
      </c>
    </row>
    <row r="1864" spans="1:55">
      <c r="A1864" s="37">
        <v>43082</v>
      </c>
      <c r="B1864" s="2" t="s">
        <v>76</v>
      </c>
      <c r="C1864" s="40">
        <v>8.02</v>
      </c>
      <c r="D1864" s="19">
        <f t="shared" si="1396"/>
        <v>0</v>
      </c>
      <c r="E1864" s="19">
        <f t="shared" si="1421"/>
        <v>-8.6526576019777864E-3</v>
      </c>
      <c r="F1864" s="19">
        <f t="shared" si="1423"/>
        <v>-2.6699029126213671E-2</v>
      </c>
      <c r="G1864" s="19">
        <f t="shared" si="1427"/>
        <v>-1.5950920245398868E-2</v>
      </c>
      <c r="H1864" s="19">
        <f t="shared" si="1439"/>
        <v>-0.43302187956720745</v>
      </c>
      <c r="I1864" s="19">
        <f t="shared" si="1439"/>
        <v>-1.1927825994618975</v>
      </c>
      <c r="J1864" s="19">
        <f t="shared" si="1439"/>
        <v>-0.53616609796124104</v>
      </c>
      <c r="K1864" s="2" t="s">
        <v>75</v>
      </c>
      <c r="L1864" s="40">
        <v>9.84</v>
      </c>
      <c r="M1864" s="19">
        <f t="shared" si="1397"/>
        <v>-2.5742574257425724E-2</v>
      </c>
      <c r="N1864" s="19">
        <f t="shared" si="1422"/>
        <v>-4.0485829959515099E-3</v>
      </c>
      <c r="O1864" s="19">
        <f t="shared" si="1424"/>
        <v>5.107252298263607E-3</v>
      </c>
      <c r="P1864" s="19">
        <f t="shared" si="1428"/>
        <v>2.5000000000000022E-2</v>
      </c>
      <c r="Q1864" s="19">
        <f t="shared" si="1440"/>
        <v>-0.22351636178575818</v>
      </c>
      <c r="R1864" s="19">
        <f t="shared" si="1440"/>
        <v>0.21583587374394039</v>
      </c>
      <c r="S1864" s="19">
        <f t="shared" si="1440"/>
        <v>0.86708427418844636</v>
      </c>
      <c r="T1864" s="19">
        <f t="shared" si="1398"/>
        <v>-0.20950551778144927</v>
      </c>
      <c r="U1864" s="19">
        <f t="shared" si="1398"/>
        <v>-1.4086184732058378</v>
      </c>
      <c r="V1864" s="19">
        <f t="shared" si="1398"/>
        <v>-1.4032503721496874</v>
      </c>
      <c r="W1864" s="19">
        <f t="shared" si="1429"/>
        <v>9.6712248115267026E-3</v>
      </c>
      <c r="X1864" s="19">
        <f t="shared" si="1430"/>
        <v>1.100593935413597E-2</v>
      </c>
      <c r="Y1864" s="19">
        <f t="shared" si="1431"/>
        <v>1.1380088425840831</v>
      </c>
      <c r="Z1864" s="19">
        <f t="shared" si="1432"/>
        <v>1</v>
      </c>
      <c r="AA1864" s="19">
        <f t="shared" si="1433"/>
        <v>2.1380088425840831</v>
      </c>
      <c r="AB1864" s="19">
        <f t="shared" si="1434"/>
        <v>0.53227508694895764</v>
      </c>
      <c r="AC1864" s="19">
        <f t="shared" si="1435"/>
        <v>0.46772491305104236</v>
      </c>
      <c r="AD1864" s="20">
        <f t="shared" si="1436"/>
        <v>-7.686128157498604E-3</v>
      </c>
      <c r="AE1864" s="21">
        <f t="shared" ref="AE1864:AE1927" si="1441">IF(T1864&gt;$B$3,-1,IF(T1864&lt;$B$1,1,0))</f>
        <v>0</v>
      </c>
      <c r="AF1864" s="21">
        <f t="shared" si="1399"/>
        <v>0</v>
      </c>
      <c r="AG1864" s="21">
        <f t="shared" si="1400"/>
        <v>0</v>
      </c>
      <c r="AH1864" s="21">
        <f t="shared" si="1401"/>
        <v>1</v>
      </c>
      <c r="AI1864" s="21">
        <f t="shared" si="1415"/>
        <v>0</v>
      </c>
      <c r="AJ1864" s="21">
        <f t="shared" si="1416"/>
        <v>0</v>
      </c>
      <c r="AK1864" s="24">
        <f t="shared" ref="AK1864:AK1927" si="1442">IF(U1864&gt;$B$3,-1,IF(U1864&lt;$B$1,1,0))</f>
        <v>1</v>
      </c>
      <c r="AL1864" s="24">
        <f t="shared" si="1402"/>
        <v>0</v>
      </c>
      <c r="AM1864" s="24">
        <f t="shared" si="1403"/>
        <v>1</v>
      </c>
      <c r="AN1864" s="24">
        <f t="shared" si="1404"/>
        <v>1</v>
      </c>
      <c r="AO1864" s="24">
        <f t="shared" si="1405"/>
        <v>1</v>
      </c>
      <c r="AP1864" s="24">
        <f t="shared" si="1417"/>
        <v>-7.686128157498604E-3</v>
      </c>
      <c r="AQ1864" s="27">
        <f t="shared" ref="AQ1864:AQ1927" si="1443">IF(V1864&gt;$B$3,-1,IF(V1864&lt;$B$1,1,0))</f>
        <v>1</v>
      </c>
      <c r="AR1864" s="27">
        <f t="shared" si="1406"/>
        <v>0</v>
      </c>
      <c r="AS1864" s="27">
        <f t="shared" si="1407"/>
        <v>3</v>
      </c>
      <c r="AT1864" s="27">
        <f t="shared" si="1408"/>
        <v>0</v>
      </c>
      <c r="AU1864" s="27">
        <f t="shared" si="1409"/>
        <v>1</v>
      </c>
      <c r="AV1864" s="27">
        <f t="shared" si="1418"/>
        <v>-7.686128157498604E-3</v>
      </c>
      <c r="AW1864">
        <f t="shared" si="1410"/>
        <v>110.58254649992313</v>
      </c>
      <c r="AX1864">
        <f t="shared" si="1411"/>
        <v>83.904492574441718</v>
      </c>
      <c r="AY1864">
        <f t="shared" si="1419"/>
        <v>81.039812308452298</v>
      </c>
      <c r="AZ1864">
        <f t="shared" si="1412"/>
        <v>-5.1240854383324029E-3</v>
      </c>
      <c r="BA1864">
        <f t="shared" si="1420"/>
        <v>91.561683961535294</v>
      </c>
      <c r="BB1864" s="4">
        <f t="shared" ref="BB1864:BB1927" si="1444">AQ1864*AE1864</f>
        <v>0</v>
      </c>
      <c r="BC1864" s="4">
        <f t="shared" ref="BC1864:BC1927" si="1445">AE1864*AK1864</f>
        <v>0</v>
      </c>
    </row>
    <row r="1865" spans="1:55">
      <c r="A1865" s="37">
        <v>43083</v>
      </c>
      <c r="B1865" s="2" t="s">
        <v>76</v>
      </c>
      <c r="C1865" s="40">
        <v>7.94</v>
      </c>
      <c r="D1865" s="19">
        <f t="shared" ref="D1865:D1928" si="1446">(C1865-C1864)/C1864</f>
        <v>-9.97506234413955E-3</v>
      </c>
      <c r="E1865" s="19">
        <f t="shared" si="1421"/>
        <v>-1.3664596273291965E-2</v>
      </c>
      <c r="F1865" s="19">
        <f t="shared" si="1423"/>
        <v>-2.8151774785801657E-2</v>
      </c>
      <c r="G1865" s="19">
        <f t="shared" si="1427"/>
        <v>-1.7326732673267287E-2</v>
      </c>
      <c r="H1865" s="19">
        <f t="shared" si="1439"/>
        <v>-0.68541485080673092</v>
      </c>
      <c r="I1865" s="19">
        <f t="shared" si="1439"/>
        <v>-1.2454183447936</v>
      </c>
      <c r="J1865" s="19">
        <f t="shared" si="1439"/>
        <v>-0.58053945555954933</v>
      </c>
      <c r="K1865" s="2" t="s">
        <v>75</v>
      </c>
      <c r="L1865" s="40">
        <v>9.89</v>
      </c>
      <c r="M1865" s="19">
        <f t="shared" ref="M1865:M1928" si="1447">(L1865-L1864)/L1864</f>
        <v>5.081300813008202E-3</v>
      </c>
      <c r="N1865" s="19">
        <f t="shared" si="1422"/>
        <v>-3.0241935483870325E-3</v>
      </c>
      <c r="O1865" s="19">
        <f t="shared" si="1424"/>
        <v>1.9587628865979513E-2</v>
      </c>
      <c r="P1865" s="19">
        <f t="shared" si="1428"/>
        <v>1.2282497441146468E-2</v>
      </c>
      <c r="Q1865" s="19">
        <f t="shared" si="1440"/>
        <v>-0.1667455588935717</v>
      </c>
      <c r="R1865" s="19">
        <f t="shared" si="1440"/>
        <v>0.82805582545859302</v>
      </c>
      <c r="S1865" s="19">
        <f t="shared" si="1440"/>
        <v>0.42672953944610142</v>
      </c>
      <c r="T1865" s="19">
        <f t="shared" ref="T1865:V1928" si="1448">H1865-Q1865</f>
        <v>-0.51866929191315925</v>
      </c>
      <c r="U1865" s="19">
        <f t="shared" si="1448"/>
        <v>-2.0734741702521928</v>
      </c>
      <c r="V1865" s="19">
        <f t="shared" si="1448"/>
        <v>-1.0072689950056508</v>
      </c>
      <c r="W1865" s="19">
        <f t="shared" si="1429"/>
        <v>9.7350423494599152E-3</v>
      </c>
      <c r="X1865" s="19">
        <f t="shared" si="1430"/>
        <v>1.0357814788564358E-2</v>
      </c>
      <c r="Y1865" s="19">
        <f t="shared" si="1431"/>
        <v>1.0639722372793778</v>
      </c>
      <c r="Z1865" s="19">
        <f t="shared" si="1432"/>
        <v>1</v>
      </c>
      <c r="AA1865" s="19">
        <f t="shared" si="1433"/>
        <v>2.0639722372793781</v>
      </c>
      <c r="AB1865" s="19">
        <f t="shared" si="1434"/>
        <v>0.51549735895762394</v>
      </c>
      <c r="AC1865" s="19">
        <f t="shared" si="1435"/>
        <v>0.48450264104237589</v>
      </c>
      <c r="AD1865" s="20">
        <f t="shared" si="1436"/>
        <v>1.3340103198001075E-3</v>
      </c>
      <c r="AE1865" s="21">
        <f t="shared" si="1441"/>
        <v>0</v>
      </c>
      <c r="AF1865" s="21">
        <f t="shared" ref="AF1865:AF1928" si="1449">IF(AND(AI1864=1,T1865&gt;$B$2),1,0)</f>
        <v>0</v>
      </c>
      <c r="AG1865" s="21">
        <f t="shared" ref="AG1865:AG1928" si="1450">IF(OR(AND(AI1864=0,AE1865&gt;0),AND(AG1864=$B$5,AE1865&gt;0)),1,IF(OR(AND(AE1865=0,AI1864=0),OR(AF1865=1),AG1864=$B$5),0,AG1864+1))</f>
        <v>0</v>
      </c>
      <c r="AH1865" s="21">
        <f t="shared" ref="AH1865:AH1928" si="1451">IF(AG1864=$B$5,1,0)</f>
        <v>0</v>
      </c>
      <c r="AI1865" s="21">
        <f t="shared" si="1415"/>
        <v>0</v>
      </c>
      <c r="AJ1865" s="21">
        <f t="shared" si="1416"/>
        <v>0</v>
      </c>
      <c r="AK1865" s="24">
        <f t="shared" si="1442"/>
        <v>1</v>
      </c>
      <c r="AL1865" s="24">
        <f t="shared" ref="AL1865:AL1928" si="1452">IF(AND(AO1864=1,U1865&gt;$B$2),1,0)</f>
        <v>0</v>
      </c>
      <c r="AM1865" s="24">
        <f t="shared" ref="AM1865:AM1928" si="1453">IF(OR(AND(AO1864=0,AK1865&gt;0),AND(AM1864=$B$5,AK1865&gt;0)),1,IF(OR(AND(AK1865=0,AO1864=0),OR(AL1865=1),AM1864=$B$5),0,AM1864+1))</f>
        <v>2</v>
      </c>
      <c r="AN1865" s="24">
        <f t="shared" ref="AN1865:AN1928" si="1454">IF(AM1864=$B$5,1,0)</f>
        <v>0</v>
      </c>
      <c r="AO1865" s="24">
        <f t="shared" ref="AO1865:AO1928" si="1455">IF(AND(AK1865=0,AL1865=0,AN1865=0),AO1864,IF(AK1865=-1, 0, AK1865))</f>
        <v>1</v>
      </c>
      <c r="AP1865" s="24">
        <f t="shared" si="1417"/>
        <v>1.3340103198001075E-3</v>
      </c>
      <c r="AQ1865" s="27">
        <f t="shared" si="1443"/>
        <v>1</v>
      </c>
      <c r="AR1865" s="27">
        <f t="shared" ref="AR1865:AR1928" si="1456">IF(AND(AU1864=1,V1865&gt;$B$2),1,0)</f>
        <v>0</v>
      </c>
      <c r="AS1865" s="27">
        <f t="shared" ref="AS1865:AS1928" si="1457">IF(OR(AND(AU1864=0,AQ1865&gt;0),AND(AS1864=$B$5,AQ1865&gt;0)),1,IF(OR(AND(AQ1865=0,AU1864=0),OR(AR1865=1),AS1864=$B$5),0,AS1864+1))</f>
        <v>4</v>
      </c>
      <c r="AT1865" s="27">
        <f t="shared" ref="AT1865:AT1928" si="1458">IF(AS1864=$B$5,1,0)</f>
        <v>0</v>
      </c>
      <c r="AU1865" s="27">
        <f t="shared" ref="AU1865:AU1928" si="1459">IF(AND(AQ1865=0,AR1865=0,AT1865=0),AU1864,IF(AQ1865=-1,0,AQ1865))</f>
        <v>1</v>
      </c>
      <c r="AV1865" s="27">
        <f t="shared" si="1418"/>
        <v>1.3340103198001075E-3</v>
      </c>
      <c r="AW1865">
        <f t="shared" ref="AW1865:AW1928" si="1460">AW1864*(1+AJ1865)</f>
        <v>110.58254649992313</v>
      </c>
      <c r="AX1865">
        <f t="shared" ref="AX1865:AX1928" si="1461">AX1864*(1+AP1865)</f>
        <v>84.016422033413619</v>
      </c>
      <c r="AY1865">
        <f t="shared" si="1419"/>
        <v>81.147920254386435</v>
      </c>
      <c r="AZ1865">
        <f t="shared" ref="AZ1865:AZ1928" si="1462">AVERAGE(AV1865,AP1865,AJ1865)</f>
        <v>8.893402132000716E-4</v>
      </c>
      <c r="BA1865">
        <f t="shared" si="1420"/>
        <v>91.643113449070597</v>
      </c>
      <c r="BB1865" s="4">
        <f t="shared" si="1444"/>
        <v>0</v>
      </c>
      <c r="BC1865" s="4">
        <f t="shared" si="1445"/>
        <v>0</v>
      </c>
    </row>
    <row r="1866" spans="1:55">
      <c r="A1866" s="37">
        <v>43084</v>
      </c>
      <c r="B1866" s="2" t="s">
        <v>76</v>
      </c>
      <c r="C1866" s="40">
        <v>7.87</v>
      </c>
      <c r="D1866" s="19">
        <f t="shared" si="1446"/>
        <v>-8.8161209068010424E-3</v>
      </c>
      <c r="E1866" s="19">
        <f t="shared" si="1421"/>
        <v>-2.3573200992555877E-2</v>
      </c>
      <c r="F1866" s="19">
        <f t="shared" si="1423"/>
        <v>-3.5539215686274515E-2</v>
      </c>
      <c r="G1866" s="19">
        <f t="shared" si="1427"/>
        <v>-3.0788177339901371E-2</v>
      </c>
      <c r="H1866" s="19">
        <f t="shared" ref="H1866:J1881" si="1463">E1866/STDEV(E1806:E1865)</f>
        <v>-1.1791230233363872</v>
      </c>
      <c r="I1866" s="19">
        <f t="shared" si="1463"/>
        <v>-1.5539089670657542</v>
      </c>
      <c r="J1866" s="19">
        <f t="shared" si="1463"/>
        <v>-1.027309729278445</v>
      </c>
      <c r="K1866" s="2" t="s">
        <v>75</v>
      </c>
      <c r="L1866" s="40">
        <v>9.77</v>
      </c>
      <c r="M1866" s="19">
        <f t="shared" si="1447"/>
        <v>-1.2133468149646207E-2</v>
      </c>
      <c r="N1866" s="19">
        <f t="shared" si="1422"/>
        <v>-1.7102615694164984E-2</v>
      </c>
      <c r="O1866" s="19">
        <f t="shared" si="1424"/>
        <v>1.7708333333333326E-2</v>
      </c>
      <c r="P1866" s="19">
        <f t="shared" si="1428"/>
        <v>1.4537902388369552E-2</v>
      </c>
      <c r="Q1866" s="19">
        <f t="shared" ref="Q1866:S1881" si="1464">N1866/STDEV(N1806:N1865)</f>
        <v>-0.94317821174923833</v>
      </c>
      <c r="R1866" s="19">
        <f t="shared" si="1464"/>
        <v>0.74605007851970528</v>
      </c>
      <c r="S1866" s="19">
        <f t="shared" si="1464"/>
        <v>0.50574462958729882</v>
      </c>
      <c r="T1866" s="19">
        <f t="shared" si="1448"/>
        <v>-0.23594481158714886</v>
      </c>
      <c r="U1866" s="19">
        <f t="shared" si="1448"/>
        <v>-2.2999590455854593</v>
      </c>
      <c r="V1866" s="19">
        <f t="shared" si="1448"/>
        <v>-1.5330543588657437</v>
      </c>
      <c r="W1866" s="19">
        <f t="shared" si="1429"/>
        <v>9.7914489477994391E-3</v>
      </c>
      <c r="X1866" s="19">
        <f t="shared" si="1430"/>
        <v>1.0200976806418733E-2</v>
      </c>
      <c r="Y1866" s="19">
        <f t="shared" si="1431"/>
        <v>1.0418250517163072</v>
      </c>
      <c r="Z1866" s="19">
        <f t="shared" si="1432"/>
        <v>1</v>
      </c>
      <c r="AA1866" s="19">
        <f t="shared" si="1433"/>
        <v>2.041825051716307</v>
      </c>
      <c r="AB1866" s="19">
        <f t="shared" si="1434"/>
        <v>0.51024207526525112</v>
      </c>
      <c r="AC1866" s="19">
        <f t="shared" si="1435"/>
        <v>0.48975792473474894</v>
      </c>
      <c r="AD1866" s="20">
        <f t="shared" si="1436"/>
        <v>-1.3568120644335412E-3</v>
      </c>
      <c r="AE1866" s="21">
        <f t="shared" si="1441"/>
        <v>0</v>
      </c>
      <c r="AF1866" s="21">
        <f t="shared" si="1449"/>
        <v>0</v>
      </c>
      <c r="AG1866" s="21">
        <f t="shared" si="1450"/>
        <v>0</v>
      </c>
      <c r="AH1866" s="21">
        <f t="shared" si="1451"/>
        <v>0</v>
      </c>
      <c r="AI1866" s="21">
        <f t="shared" ref="AI1866:AI1929" si="1465">IF(AND(AE1866=0,AF1866=0,AH1866=0),AI1865, IF(AE1866=-1, 0,AE1866))</f>
        <v>0</v>
      </c>
      <c r="AJ1866" s="21">
        <f t="shared" ref="AJ1866:AJ1929" si="1466">$AD1866*AI1866</f>
        <v>0</v>
      </c>
      <c r="AK1866" s="24">
        <f t="shared" si="1442"/>
        <v>1</v>
      </c>
      <c r="AL1866" s="24">
        <f t="shared" si="1452"/>
        <v>0</v>
      </c>
      <c r="AM1866" s="24">
        <f t="shared" si="1453"/>
        <v>3</v>
      </c>
      <c r="AN1866" s="24">
        <f t="shared" si="1454"/>
        <v>0</v>
      </c>
      <c r="AO1866" s="24">
        <f t="shared" si="1455"/>
        <v>1</v>
      </c>
      <c r="AP1866" s="24">
        <f t="shared" ref="AP1866:AP1929" si="1467">$AD1866*AO1866</f>
        <v>-1.3568120644335412E-3</v>
      </c>
      <c r="AQ1866" s="27">
        <f t="shared" si="1443"/>
        <v>1</v>
      </c>
      <c r="AR1866" s="27">
        <f t="shared" si="1456"/>
        <v>0</v>
      </c>
      <c r="AS1866" s="27">
        <f t="shared" si="1457"/>
        <v>5</v>
      </c>
      <c r="AT1866" s="27">
        <f t="shared" si="1458"/>
        <v>0</v>
      </c>
      <c r="AU1866" s="27">
        <f t="shared" si="1459"/>
        <v>1</v>
      </c>
      <c r="AV1866" s="27">
        <f t="shared" ref="AV1866:AV1929" si="1468">$AD1866*AU1866</f>
        <v>-1.3568120644335412E-3</v>
      </c>
      <c r="AW1866">
        <f t="shared" si="1460"/>
        <v>110.58254649992313</v>
      </c>
      <c r="AX1866">
        <f t="shared" si="1461"/>
        <v>83.902427538388153</v>
      </c>
      <c r="AY1866">
        <f t="shared" ref="AY1866:AY1929" si="1469">AY1865*(1+AV1866)</f>
        <v>81.037817777181601</v>
      </c>
      <c r="AZ1866">
        <f t="shared" si="1462"/>
        <v>-9.0454137628902742E-4</v>
      </c>
      <c r="BA1866">
        <f t="shared" ref="BA1866:BA1929" si="1470">BA1865*(1+AZ1866)</f>
        <v>91.560218461103958</v>
      </c>
      <c r="BB1866" s="4">
        <f t="shared" si="1444"/>
        <v>0</v>
      </c>
      <c r="BC1866" s="4">
        <f t="shared" si="1445"/>
        <v>0</v>
      </c>
    </row>
    <row r="1867" spans="1:55">
      <c r="A1867" s="37">
        <v>43087</v>
      </c>
      <c r="B1867" s="2" t="s">
        <v>76</v>
      </c>
      <c r="C1867" s="40">
        <v>7.88</v>
      </c>
      <c r="D1867" s="19">
        <f t="shared" si="1446"/>
        <v>1.2706480304955257E-3</v>
      </c>
      <c r="E1867" s="19">
        <f t="shared" si="1421"/>
        <v>-2.5957972805933247E-2</v>
      </c>
      <c r="F1867" s="19">
        <f t="shared" si="1423"/>
        <v>-3.5495716034271728E-2</v>
      </c>
      <c r="G1867" s="19">
        <f t="shared" si="1427"/>
        <v>-3.6674816625916852E-2</v>
      </c>
      <c r="H1867" s="19">
        <f t="shared" si="1463"/>
        <v>-1.2875548596853483</v>
      </c>
      <c r="I1867" s="19">
        <f t="shared" si="1463"/>
        <v>-1.5253651449336429</v>
      </c>
      <c r="J1867" s="19">
        <f t="shared" si="1463"/>
        <v>-1.2096820655580114</v>
      </c>
      <c r="K1867" s="2" t="s">
        <v>75</v>
      </c>
      <c r="L1867" s="40">
        <v>9.81</v>
      </c>
      <c r="M1867" s="19">
        <f t="shared" si="1447"/>
        <v>4.0941658137155501E-3</v>
      </c>
      <c r="N1867" s="19">
        <f t="shared" si="1422"/>
        <v>-2.290836653386441E-2</v>
      </c>
      <c r="O1867" s="19">
        <f t="shared" si="1424"/>
        <v>4.0941658137155501E-3</v>
      </c>
      <c r="P1867" s="19">
        <f t="shared" si="1428"/>
        <v>2.5078369905956133E-2</v>
      </c>
      <c r="Q1867" s="19">
        <f t="shared" si="1464"/>
        <v>-1.2681456935714728</v>
      </c>
      <c r="R1867" s="19">
        <f t="shared" si="1464"/>
        <v>0.17207089103516598</v>
      </c>
      <c r="S1867" s="19">
        <f t="shared" si="1464"/>
        <v>0.87211974776644074</v>
      </c>
      <c r="T1867" s="19">
        <f t="shared" si="1448"/>
        <v>-1.9409166113875553E-2</v>
      </c>
      <c r="U1867" s="19">
        <f t="shared" si="1448"/>
        <v>-1.697436035968809</v>
      </c>
      <c r="V1867" s="19">
        <f t="shared" si="1448"/>
        <v>-2.0818018133244522</v>
      </c>
      <c r="W1867" s="19">
        <f t="shared" si="1429"/>
        <v>9.5920950805666282E-3</v>
      </c>
      <c r="X1867" s="19">
        <f t="shared" si="1430"/>
        <v>1.0088604561608908E-2</v>
      </c>
      <c r="Y1867" s="19">
        <f t="shared" si="1431"/>
        <v>1.0517623602426749</v>
      </c>
      <c r="Z1867" s="19">
        <f t="shared" si="1432"/>
        <v>1</v>
      </c>
      <c r="AA1867" s="19">
        <f t="shared" si="1433"/>
        <v>2.0517623602426749</v>
      </c>
      <c r="AB1867" s="19">
        <f t="shared" si="1434"/>
        <v>0.51261412170475551</v>
      </c>
      <c r="AC1867" s="19">
        <f t="shared" si="1435"/>
        <v>0.48738587829524455</v>
      </c>
      <c r="AD1867" s="20">
        <f t="shared" si="1436"/>
        <v>-2.330427848910405E-3</v>
      </c>
      <c r="AE1867" s="21">
        <f t="shared" si="1441"/>
        <v>0</v>
      </c>
      <c r="AF1867" s="21">
        <f t="shared" si="1449"/>
        <v>0</v>
      </c>
      <c r="AG1867" s="21">
        <f t="shared" si="1450"/>
        <v>0</v>
      </c>
      <c r="AH1867" s="21">
        <f t="shared" si="1451"/>
        <v>0</v>
      </c>
      <c r="AI1867" s="21">
        <f t="shared" si="1465"/>
        <v>0</v>
      </c>
      <c r="AJ1867" s="21">
        <f t="shared" si="1466"/>
        <v>0</v>
      </c>
      <c r="AK1867" s="24">
        <f t="shared" si="1442"/>
        <v>1</v>
      </c>
      <c r="AL1867" s="24">
        <f t="shared" si="1452"/>
        <v>0</v>
      </c>
      <c r="AM1867" s="24">
        <f t="shared" si="1453"/>
        <v>4</v>
      </c>
      <c r="AN1867" s="24">
        <f t="shared" si="1454"/>
        <v>0</v>
      </c>
      <c r="AO1867" s="24">
        <f t="shared" si="1455"/>
        <v>1</v>
      </c>
      <c r="AP1867" s="24">
        <f t="shared" si="1467"/>
        <v>-2.330427848910405E-3</v>
      </c>
      <c r="AQ1867" s="27">
        <f t="shared" si="1443"/>
        <v>1</v>
      </c>
      <c r="AR1867" s="27">
        <f t="shared" si="1456"/>
        <v>0</v>
      </c>
      <c r="AS1867" s="27">
        <f t="shared" si="1457"/>
        <v>1</v>
      </c>
      <c r="AT1867" s="27">
        <f t="shared" si="1458"/>
        <v>1</v>
      </c>
      <c r="AU1867" s="27">
        <f t="shared" si="1459"/>
        <v>1</v>
      </c>
      <c r="AV1867" s="27">
        <f t="shared" si="1468"/>
        <v>-2.330427848910405E-3</v>
      </c>
      <c r="AW1867">
        <f t="shared" si="1460"/>
        <v>110.58254649992313</v>
      </c>
      <c r="AX1867">
        <f t="shared" si="1461"/>
        <v>83.706898984661507</v>
      </c>
      <c r="AY1867">
        <f t="shared" si="1469"/>
        <v>80.848964989818739</v>
      </c>
      <c r="AZ1867">
        <f t="shared" si="1462"/>
        <v>-1.55361856594027E-3</v>
      </c>
      <c r="BA1867">
        <f t="shared" si="1470"/>
        <v>91.417968805801237</v>
      </c>
      <c r="BB1867" s="4">
        <f t="shared" si="1444"/>
        <v>0</v>
      </c>
      <c r="BC1867" s="4">
        <f t="shared" si="1445"/>
        <v>0</v>
      </c>
    </row>
    <row r="1868" spans="1:55">
      <c r="A1868" s="37">
        <v>43088</v>
      </c>
      <c r="B1868" s="2" t="s">
        <v>76</v>
      </c>
      <c r="C1868" s="40">
        <v>7.89</v>
      </c>
      <c r="D1868" s="19">
        <f t="shared" si="1446"/>
        <v>1.2690355329948969E-3</v>
      </c>
      <c r="E1868" s="19">
        <f t="shared" si="1421"/>
        <v>-1.6209476309226919E-2</v>
      </c>
      <c r="F1868" s="19">
        <f t="shared" si="1423"/>
        <v>-4.0145985401459965E-2</v>
      </c>
      <c r="G1868" s="19">
        <f t="shared" si="1427"/>
        <v>-4.0145985401459965E-2</v>
      </c>
      <c r="H1868" s="19">
        <f t="shared" si="1463"/>
        <v>-0.79472692391859034</v>
      </c>
      <c r="I1868" s="19">
        <f t="shared" si="1463"/>
        <v>-1.6962497601548003</v>
      </c>
      <c r="J1868" s="19">
        <f t="shared" si="1463"/>
        <v>-1.3050568376301515</v>
      </c>
      <c r="K1868" s="2" t="s">
        <v>75</v>
      </c>
      <c r="L1868" s="40">
        <v>9.8699999999999992</v>
      </c>
      <c r="M1868" s="19">
        <f t="shared" si="1447"/>
        <v>6.1162079510702055E-3</v>
      </c>
      <c r="N1868" s="19">
        <f t="shared" si="1422"/>
        <v>-2.2772277227722817E-2</v>
      </c>
      <c r="O1868" s="19">
        <f t="shared" si="1424"/>
        <v>2.0304568527918349E-3</v>
      </c>
      <c r="P1868" s="19">
        <f t="shared" si="1428"/>
        <v>1.8575851393188826E-2</v>
      </c>
      <c r="Q1868" s="19">
        <f t="shared" si="1464"/>
        <v>-1.2410946637064491</v>
      </c>
      <c r="R1868" s="19">
        <f t="shared" si="1464"/>
        <v>8.5346427246050086E-2</v>
      </c>
      <c r="S1868" s="19">
        <f t="shared" si="1464"/>
        <v>0.64373514372044527</v>
      </c>
      <c r="T1868" s="19">
        <f t="shared" si="1448"/>
        <v>0.44636773978785871</v>
      </c>
      <c r="U1868" s="19">
        <f t="shared" si="1448"/>
        <v>-1.7815961874008504</v>
      </c>
      <c r="V1868" s="19">
        <f t="shared" si="1448"/>
        <v>-1.9487919813505967</v>
      </c>
      <c r="W1868" s="19">
        <f t="shared" si="1429"/>
        <v>9.4923784338382076E-3</v>
      </c>
      <c r="X1868" s="19">
        <f t="shared" si="1430"/>
        <v>9.809973690613925E-3</v>
      </c>
      <c r="Y1868" s="19">
        <f t="shared" si="1431"/>
        <v>1.0334579219517377</v>
      </c>
      <c r="Z1868" s="19">
        <f t="shared" si="1432"/>
        <v>1</v>
      </c>
      <c r="AA1868" s="19">
        <f t="shared" si="1433"/>
        <v>2.0334579219517375</v>
      </c>
      <c r="AB1868" s="19">
        <f t="shared" si="1434"/>
        <v>0.50822685377222476</v>
      </c>
      <c r="AC1868" s="19">
        <f t="shared" si="1435"/>
        <v>0.49177314622777535</v>
      </c>
      <c r="AD1868" s="20">
        <f t="shared" si="1436"/>
        <v>-1.263551117631274E-3</v>
      </c>
      <c r="AE1868" s="21">
        <f t="shared" si="1441"/>
        <v>0</v>
      </c>
      <c r="AF1868" s="21">
        <f t="shared" si="1449"/>
        <v>0</v>
      </c>
      <c r="AG1868" s="21">
        <f t="shared" si="1450"/>
        <v>0</v>
      </c>
      <c r="AH1868" s="21">
        <f t="shared" si="1451"/>
        <v>0</v>
      </c>
      <c r="AI1868" s="21">
        <f t="shared" si="1465"/>
        <v>0</v>
      </c>
      <c r="AJ1868" s="21">
        <f t="shared" si="1466"/>
        <v>0</v>
      </c>
      <c r="AK1868" s="24">
        <f t="shared" si="1442"/>
        <v>1</v>
      </c>
      <c r="AL1868" s="24">
        <f t="shared" si="1452"/>
        <v>0</v>
      </c>
      <c r="AM1868" s="24">
        <f t="shared" si="1453"/>
        <v>5</v>
      </c>
      <c r="AN1868" s="24">
        <f t="shared" si="1454"/>
        <v>0</v>
      </c>
      <c r="AO1868" s="24">
        <f t="shared" si="1455"/>
        <v>1</v>
      </c>
      <c r="AP1868" s="24">
        <f t="shared" si="1467"/>
        <v>-1.263551117631274E-3</v>
      </c>
      <c r="AQ1868" s="27">
        <f t="shared" si="1443"/>
        <v>1</v>
      </c>
      <c r="AR1868" s="27">
        <f t="shared" si="1456"/>
        <v>0</v>
      </c>
      <c r="AS1868" s="27">
        <f t="shared" si="1457"/>
        <v>2</v>
      </c>
      <c r="AT1868" s="27">
        <f t="shared" si="1458"/>
        <v>0</v>
      </c>
      <c r="AU1868" s="27">
        <f t="shared" si="1459"/>
        <v>1</v>
      </c>
      <c r="AV1868" s="27">
        <f t="shared" si="1468"/>
        <v>-1.263551117631274E-3</v>
      </c>
      <c r="AW1868">
        <f t="shared" si="1460"/>
        <v>110.58254649992313</v>
      </c>
      <c r="AX1868">
        <f t="shared" si="1461"/>
        <v>83.601131038895986</v>
      </c>
      <c r="AY1868">
        <f t="shared" si="1469"/>
        <v>80.746808189746517</v>
      </c>
      <c r="AZ1868">
        <f t="shared" si="1462"/>
        <v>-8.4236741175418262E-4</v>
      </c>
      <c r="BA1868">
        <f t="shared" si="1470"/>
        <v>91.340961288030471</v>
      </c>
      <c r="BB1868" s="4">
        <f t="shared" si="1444"/>
        <v>0</v>
      </c>
      <c r="BC1868" s="4">
        <f t="shared" si="1445"/>
        <v>0</v>
      </c>
    </row>
    <row r="1869" spans="1:55">
      <c r="A1869" s="37">
        <v>43089</v>
      </c>
      <c r="B1869" s="2" t="s">
        <v>76</v>
      </c>
      <c r="C1869" s="40">
        <v>7.94</v>
      </c>
      <c r="D1869" s="19">
        <f t="shared" si="1446"/>
        <v>6.3371356147022447E-3</v>
      </c>
      <c r="E1869" s="19">
        <f t="shared" ref="E1869:E1932" si="1471">(C1869-C1864)/C1864</f>
        <v>-9.97506234413955E-3</v>
      </c>
      <c r="F1869" s="19">
        <f t="shared" si="1423"/>
        <v>-1.8541409147095112E-2</v>
      </c>
      <c r="G1869" s="19">
        <f t="shared" si="1427"/>
        <v>-5.4761904761904755E-2</v>
      </c>
      <c r="H1869" s="19">
        <f t="shared" si="1463"/>
        <v>-0.48711400784821912</v>
      </c>
      <c r="I1869" s="19">
        <f t="shared" si="1463"/>
        <v>-0.76737618721669909</v>
      </c>
      <c r="J1869" s="19">
        <f t="shared" si="1463"/>
        <v>-1.7519347461668926</v>
      </c>
      <c r="K1869" s="2" t="s">
        <v>75</v>
      </c>
      <c r="L1869" s="40">
        <v>9.9600000000000009</v>
      </c>
      <c r="M1869" s="19">
        <f t="shared" si="1447"/>
        <v>9.1185410334348165E-3</v>
      </c>
      <c r="N1869" s="19">
        <f t="shared" ref="N1869:N1932" si="1472">(L1869-L1864)/L1864</f>
        <v>1.2195121951219613E-2</v>
      </c>
      <c r="O1869" s="19">
        <f t="shared" si="1424"/>
        <v>8.097165991902841E-3</v>
      </c>
      <c r="P1869" s="19">
        <f t="shared" si="1428"/>
        <v>2.5746652935118432E-2</v>
      </c>
      <c r="Q1869" s="19">
        <f t="shared" si="1464"/>
        <v>0.65558714776449623</v>
      </c>
      <c r="R1869" s="19">
        <f t="shared" si="1464"/>
        <v>0.34074947041976078</v>
      </c>
      <c r="S1869" s="19">
        <f t="shared" si="1464"/>
        <v>0.89183976089971273</v>
      </c>
      <c r="T1869" s="19">
        <f t="shared" si="1448"/>
        <v>-1.1427011556127153</v>
      </c>
      <c r="U1869" s="19">
        <f t="shared" si="1448"/>
        <v>-1.1081256576364598</v>
      </c>
      <c r="V1869" s="19">
        <f t="shared" si="1448"/>
        <v>-2.6437745070666052</v>
      </c>
      <c r="W1869" s="19">
        <f t="shared" si="1429"/>
        <v>7.9411471237926141E-3</v>
      </c>
      <c r="X1869" s="19">
        <f t="shared" si="1430"/>
        <v>9.9769124300994241E-3</v>
      </c>
      <c r="Y1869" s="19">
        <f t="shared" si="1431"/>
        <v>1.2563565785360427</v>
      </c>
      <c r="Z1869" s="19">
        <f t="shared" si="1432"/>
        <v>1</v>
      </c>
      <c r="AA1869" s="19">
        <f t="shared" si="1433"/>
        <v>2.2563565785360424</v>
      </c>
      <c r="AB1869" s="19">
        <f t="shared" si="1434"/>
        <v>0.55680763868944216</v>
      </c>
      <c r="AC1869" s="19">
        <f t="shared" si="1435"/>
        <v>0.44319236131055795</v>
      </c>
      <c r="AD1869" s="20">
        <f t="shared" si="1436"/>
        <v>2.3601040151262024E-3</v>
      </c>
      <c r="AE1869" s="21">
        <f t="shared" si="1441"/>
        <v>1</v>
      </c>
      <c r="AF1869" s="21">
        <f t="shared" si="1449"/>
        <v>0</v>
      </c>
      <c r="AG1869" s="21">
        <f t="shared" si="1450"/>
        <v>1</v>
      </c>
      <c r="AH1869" s="21">
        <f t="shared" si="1451"/>
        <v>0</v>
      </c>
      <c r="AI1869" s="21">
        <f t="shared" si="1465"/>
        <v>1</v>
      </c>
      <c r="AJ1869" s="21">
        <f t="shared" si="1466"/>
        <v>2.3601040151262024E-3</v>
      </c>
      <c r="AK1869" s="24">
        <f t="shared" si="1442"/>
        <v>1</v>
      </c>
      <c r="AL1869" s="24">
        <f t="shared" si="1452"/>
        <v>0</v>
      </c>
      <c r="AM1869" s="24">
        <f t="shared" si="1453"/>
        <v>1</v>
      </c>
      <c r="AN1869" s="24">
        <f t="shared" si="1454"/>
        <v>1</v>
      </c>
      <c r="AO1869" s="24">
        <f t="shared" si="1455"/>
        <v>1</v>
      </c>
      <c r="AP1869" s="24">
        <f t="shared" si="1467"/>
        <v>2.3601040151262024E-3</v>
      </c>
      <c r="AQ1869" s="27">
        <f t="shared" si="1443"/>
        <v>1</v>
      </c>
      <c r="AR1869" s="27">
        <f t="shared" si="1456"/>
        <v>0</v>
      </c>
      <c r="AS1869" s="27">
        <f t="shared" si="1457"/>
        <v>3</v>
      </c>
      <c r="AT1869" s="27">
        <f t="shared" si="1458"/>
        <v>0</v>
      </c>
      <c r="AU1869" s="27">
        <f t="shared" si="1459"/>
        <v>1</v>
      </c>
      <c r="AV1869" s="27">
        <f t="shared" si="1468"/>
        <v>2.3601040151262024E-3</v>
      </c>
      <c r="AW1869">
        <f t="shared" si="1460"/>
        <v>110.84353281192047</v>
      </c>
      <c r="AX1869">
        <f t="shared" si="1461"/>
        <v>83.798438403929978</v>
      </c>
      <c r="AY1869">
        <f t="shared" si="1469"/>
        <v>80.93737905596376</v>
      </c>
      <c r="AZ1869">
        <f t="shared" si="1462"/>
        <v>2.3601040151262024E-3</v>
      </c>
      <c r="BA1869">
        <f t="shared" si="1470"/>
        <v>91.556535457511842</v>
      </c>
      <c r="BB1869" s="4">
        <f t="shared" si="1444"/>
        <v>1</v>
      </c>
      <c r="BC1869" s="4">
        <f t="shared" si="1445"/>
        <v>1</v>
      </c>
    </row>
    <row r="1870" spans="1:55">
      <c r="A1870" s="37">
        <v>43090</v>
      </c>
      <c r="B1870" s="2" t="s">
        <v>76</v>
      </c>
      <c r="C1870" s="40">
        <v>7.98</v>
      </c>
      <c r="D1870" s="19">
        <f t="shared" si="1446"/>
        <v>5.0377833753148657E-3</v>
      </c>
      <c r="E1870" s="19">
        <f t="shared" si="1471"/>
        <v>5.0377833753148657E-3</v>
      </c>
      <c r="F1870" s="19">
        <f t="shared" si="1423"/>
        <v>-8.6956521739130783E-3</v>
      </c>
      <c r="G1870" s="19">
        <f t="shared" si="1427"/>
        <v>-3.7394451145958837E-2</v>
      </c>
      <c r="H1870" s="19">
        <f t="shared" si="1463"/>
        <v>0.24613303190072103</v>
      </c>
      <c r="I1870" s="19">
        <f t="shared" si="1463"/>
        <v>-0.3612061293456989</v>
      </c>
      <c r="J1870" s="19">
        <f t="shared" si="1463"/>
        <v>-1.1643641373275186</v>
      </c>
      <c r="K1870" s="2" t="s">
        <v>75</v>
      </c>
      <c r="L1870" s="40">
        <v>9.9700000000000006</v>
      </c>
      <c r="M1870" s="19">
        <f t="shared" si="1447"/>
        <v>1.0040160642570066E-3</v>
      </c>
      <c r="N1870" s="19">
        <f t="shared" si="1472"/>
        <v>8.0889787664307454E-3</v>
      </c>
      <c r="O1870" s="19">
        <f t="shared" si="1424"/>
        <v>5.0403225806452331E-3</v>
      </c>
      <c r="P1870" s="19">
        <f t="shared" si="1428"/>
        <v>1.7346938775510197E-2</v>
      </c>
      <c r="Q1870" s="19">
        <f t="shared" si="1464"/>
        <v>0.43609123403953493</v>
      </c>
      <c r="R1870" s="19">
        <f t="shared" si="1464"/>
        <v>0.21284080742847628</v>
      </c>
      <c r="S1870" s="19">
        <f t="shared" si="1464"/>
        <v>0.59953653688853492</v>
      </c>
      <c r="T1870" s="19">
        <f t="shared" si="1448"/>
        <v>-0.1899582021388139</v>
      </c>
      <c r="U1870" s="19">
        <f t="shared" si="1448"/>
        <v>-0.57404693677417518</v>
      </c>
      <c r="V1870" s="19">
        <f t="shared" si="1448"/>
        <v>-1.7639006742160537</v>
      </c>
      <c r="W1870" s="19">
        <f t="shared" si="1429"/>
        <v>7.7341261804123596E-3</v>
      </c>
      <c r="X1870" s="19">
        <f t="shared" si="1430"/>
        <v>9.7999136573965404E-3</v>
      </c>
      <c r="Y1870" s="19">
        <f t="shared" si="1431"/>
        <v>1.2671003069766362</v>
      </c>
      <c r="Z1870" s="19">
        <f t="shared" si="1432"/>
        <v>1</v>
      </c>
      <c r="AA1870" s="19">
        <f t="shared" si="1433"/>
        <v>2.2671003069766362</v>
      </c>
      <c r="AB1870" s="19">
        <f t="shared" si="1434"/>
        <v>0.55890791557715336</v>
      </c>
      <c r="AC1870" s="19">
        <f t="shared" si="1435"/>
        <v>0.44109208442284664</v>
      </c>
      <c r="AD1870" s="20">
        <f t="shared" si="1436"/>
        <v>4.607309053160283E-3</v>
      </c>
      <c r="AE1870" s="21">
        <f t="shared" si="1441"/>
        <v>0</v>
      </c>
      <c r="AF1870" s="21">
        <f t="shared" si="1449"/>
        <v>0</v>
      </c>
      <c r="AG1870" s="21">
        <f t="shared" si="1450"/>
        <v>2</v>
      </c>
      <c r="AH1870" s="21">
        <f t="shared" si="1451"/>
        <v>0</v>
      </c>
      <c r="AI1870" s="21">
        <f t="shared" si="1465"/>
        <v>1</v>
      </c>
      <c r="AJ1870" s="21">
        <f t="shared" si="1466"/>
        <v>4.607309053160283E-3</v>
      </c>
      <c r="AK1870" s="24">
        <f t="shared" si="1442"/>
        <v>0</v>
      </c>
      <c r="AL1870" s="24">
        <f t="shared" si="1452"/>
        <v>0</v>
      </c>
      <c r="AM1870" s="24">
        <f t="shared" si="1453"/>
        <v>2</v>
      </c>
      <c r="AN1870" s="24">
        <f t="shared" si="1454"/>
        <v>0</v>
      </c>
      <c r="AO1870" s="24">
        <f t="shared" si="1455"/>
        <v>1</v>
      </c>
      <c r="AP1870" s="24">
        <f t="shared" si="1467"/>
        <v>4.607309053160283E-3</v>
      </c>
      <c r="AQ1870" s="27">
        <f t="shared" si="1443"/>
        <v>1</v>
      </c>
      <c r="AR1870" s="27">
        <f t="shared" si="1456"/>
        <v>0</v>
      </c>
      <c r="AS1870" s="27">
        <f t="shared" si="1457"/>
        <v>4</v>
      </c>
      <c r="AT1870" s="27">
        <f t="shared" si="1458"/>
        <v>0</v>
      </c>
      <c r="AU1870" s="27">
        <f t="shared" si="1459"/>
        <v>1</v>
      </c>
      <c r="AV1870" s="27">
        <f t="shared" si="1468"/>
        <v>4.607309053160283E-3</v>
      </c>
      <c r="AW1870">
        <f t="shared" si="1460"/>
        <v>111.35422322412909</v>
      </c>
      <c r="AX1870">
        <f t="shared" si="1461"/>
        <v>84.184523707829086</v>
      </c>
      <c r="AY1870">
        <f t="shared" si="1469"/>
        <v>81.310282575227362</v>
      </c>
      <c r="AZ1870">
        <f t="shared" si="1462"/>
        <v>4.607309053160283E-3</v>
      </c>
      <c r="BA1870">
        <f t="shared" si="1470"/>
        <v>91.978364712201213</v>
      </c>
      <c r="BB1870" s="4">
        <f t="shared" si="1444"/>
        <v>0</v>
      </c>
      <c r="BC1870" s="4">
        <f t="shared" si="1445"/>
        <v>0</v>
      </c>
    </row>
    <row r="1871" spans="1:55">
      <c r="A1871" s="37">
        <v>43091</v>
      </c>
      <c r="B1871" s="2" t="s">
        <v>76</v>
      </c>
      <c r="C1871" s="40">
        <v>8.09</v>
      </c>
      <c r="D1871" s="19">
        <f t="shared" si="1446"/>
        <v>1.3784461152882134E-2</v>
      </c>
      <c r="E1871" s="19">
        <f t="shared" si="1471"/>
        <v>2.7954256670902129E-2</v>
      </c>
      <c r="F1871" s="19">
        <f t="shared" si="1423"/>
        <v>3.7220843672455782E-3</v>
      </c>
      <c r="G1871" s="19">
        <f t="shared" si="1427"/>
        <v>-3.6904761904761961E-2</v>
      </c>
      <c r="H1871" s="19">
        <f t="shared" si="1463"/>
        <v>1.3662488202020571</v>
      </c>
      <c r="I1871" s="19">
        <f t="shared" si="1463"/>
        <v>0.15492000492671998</v>
      </c>
      <c r="J1871" s="19">
        <f t="shared" si="1463"/>
        <v>-1.1348649303514544</v>
      </c>
      <c r="K1871" s="2" t="s">
        <v>75</v>
      </c>
      <c r="L1871" s="40">
        <v>10.039999999999999</v>
      </c>
      <c r="M1871" s="19">
        <f t="shared" si="1447"/>
        <v>7.0210631895685563E-3</v>
      </c>
      <c r="N1871" s="19">
        <f t="shared" si="1472"/>
        <v>2.7635619242579283E-2</v>
      </c>
      <c r="O1871" s="19">
        <f t="shared" si="1424"/>
        <v>1.0060362173038195E-2</v>
      </c>
      <c r="P1871" s="19">
        <f t="shared" si="1428"/>
        <v>3.1860226104830289E-2</v>
      </c>
      <c r="Q1871" s="19">
        <f t="shared" si="1464"/>
        <v>1.5073871452587808</v>
      </c>
      <c r="R1871" s="19">
        <f t="shared" si="1464"/>
        <v>0.43054616112540672</v>
      </c>
      <c r="S1871" s="19">
        <f t="shared" si="1464"/>
        <v>1.1141961560049281</v>
      </c>
      <c r="T1871" s="19">
        <f t="shared" si="1448"/>
        <v>-0.14113832505672375</v>
      </c>
      <c r="U1871" s="19">
        <f t="shared" si="1448"/>
        <v>-0.27562615619868674</v>
      </c>
      <c r="V1871" s="19">
        <f t="shared" si="1448"/>
        <v>-2.2490610863563827</v>
      </c>
      <c r="W1871" s="19">
        <f t="shared" si="1429"/>
        <v>7.7879206878613506E-3</v>
      </c>
      <c r="X1871" s="19">
        <f t="shared" si="1430"/>
        <v>9.6988952080397199E-3</v>
      </c>
      <c r="Y1871" s="19">
        <f t="shared" si="1431"/>
        <v>1.2453767310646744</v>
      </c>
      <c r="Z1871" s="19">
        <f t="shared" si="1432"/>
        <v>1</v>
      </c>
      <c r="AA1871" s="19">
        <f t="shared" si="1433"/>
        <v>2.2453767310646744</v>
      </c>
      <c r="AB1871" s="19">
        <f t="shared" si="1434"/>
        <v>0.55464043687411102</v>
      </c>
      <c r="AC1871" s="19">
        <f t="shared" si="1435"/>
        <v>0.44535956312588892</v>
      </c>
      <c r="AD1871" s="20">
        <f t="shared" si="1436"/>
        <v>-3.2284186754369653E-4</v>
      </c>
      <c r="AE1871" s="21">
        <f t="shared" si="1441"/>
        <v>0</v>
      </c>
      <c r="AF1871" s="21">
        <f t="shared" si="1449"/>
        <v>0</v>
      </c>
      <c r="AG1871" s="21">
        <f t="shared" si="1450"/>
        <v>3</v>
      </c>
      <c r="AH1871" s="21">
        <f t="shared" si="1451"/>
        <v>0</v>
      </c>
      <c r="AI1871" s="21">
        <f t="shared" si="1465"/>
        <v>1</v>
      </c>
      <c r="AJ1871" s="21">
        <f t="shared" si="1466"/>
        <v>-3.2284186754369653E-4</v>
      </c>
      <c r="AK1871" s="24">
        <f t="shared" si="1442"/>
        <v>0</v>
      </c>
      <c r="AL1871" s="24">
        <f t="shared" si="1452"/>
        <v>0</v>
      </c>
      <c r="AM1871" s="24">
        <f t="shared" si="1453"/>
        <v>3</v>
      </c>
      <c r="AN1871" s="24">
        <f t="shared" si="1454"/>
        <v>0</v>
      </c>
      <c r="AO1871" s="24">
        <f t="shared" si="1455"/>
        <v>1</v>
      </c>
      <c r="AP1871" s="24">
        <f t="shared" si="1467"/>
        <v>-3.2284186754369653E-4</v>
      </c>
      <c r="AQ1871" s="27">
        <f t="shared" si="1443"/>
        <v>1</v>
      </c>
      <c r="AR1871" s="27">
        <f t="shared" si="1456"/>
        <v>0</v>
      </c>
      <c r="AS1871" s="27">
        <f t="shared" si="1457"/>
        <v>5</v>
      </c>
      <c r="AT1871" s="27">
        <f t="shared" si="1458"/>
        <v>0</v>
      </c>
      <c r="AU1871" s="27">
        <f t="shared" si="1459"/>
        <v>1</v>
      </c>
      <c r="AV1871" s="27">
        <f t="shared" si="1468"/>
        <v>-3.2284186754369653E-4</v>
      </c>
      <c r="AW1871">
        <f t="shared" si="1460"/>
        <v>111.31827341874452</v>
      </c>
      <c r="AX1871">
        <f t="shared" si="1461"/>
        <v>84.157345418976973</v>
      </c>
      <c r="AY1871">
        <f t="shared" si="1469"/>
        <v>81.284032211750272</v>
      </c>
      <c r="AZ1871">
        <f t="shared" si="1462"/>
        <v>-3.2284186754369653E-4</v>
      </c>
      <c r="BA1871">
        <f t="shared" si="1470"/>
        <v>91.94867024516391</v>
      </c>
      <c r="BB1871" s="4">
        <f t="shared" si="1444"/>
        <v>0</v>
      </c>
      <c r="BC1871" s="4">
        <f t="shared" si="1445"/>
        <v>0</v>
      </c>
    </row>
    <row r="1872" spans="1:55">
      <c r="A1872" s="37">
        <v>43094</v>
      </c>
      <c r="B1872" s="2" t="s">
        <v>76</v>
      </c>
      <c r="C1872" s="40">
        <v>8.0399999999999991</v>
      </c>
      <c r="D1872" s="19">
        <f t="shared" si="1446"/>
        <v>-6.1804697156984814E-3</v>
      </c>
      <c r="E1872" s="19">
        <f t="shared" si="1471"/>
        <v>2.0304568527918686E-2</v>
      </c>
      <c r="F1872" s="19">
        <f t="shared" si="1423"/>
        <v>-6.1804697156984814E-3</v>
      </c>
      <c r="G1872" s="19">
        <f t="shared" si="1427"/>
        <v>-3.5971223021582822E-2</v>
      </c>
      <c r="H1872" s="19">
        <f t="shared" si="1463"/>
        <v>0.97711575413764784</v>
      </c>
      <c r="I1872" s="19">
        <f t="shared" si="1463"/>
        <v>-0.25810766976655347</v>
      </c>
      <c r="J1872" s="19">
        <f t="shared" si="1463"/>
        <v>-1.0956789756136713</v>
      </c>
      <c r="K1872" s="2" t="s">
        <v>75</v>
      </c>
      <c r="L1872" s="40">
        <v>9.9700000000000006</v>
      </c>
      <c r="M1872" s="19">
        <f t="shared" si="1447"/>
        <v>-6.9721115537847121E-3</v>
      </c>
      <c r="N1872" s="19">
        <f t="shared" si="1472"/>
        <v>1.6309887869520912E-2</v>
      </c>
      <c r="O1872" s="19">
        <f t="shared" si="1424"/>
        <v>-6.9721115537847121E-3</v>
      </c>
      <c r="P1872" s="19">
        <f t="shared" si="1428"/>
        <v>1.6309887869520912E-2</v>
      </c>
      <c r="Q1872" s="19">
        <f t="shared" si="1464"/>
        <v>0.88427662913078775</v>
      </c>
      <c r="R1872" s="19">
        <f t="shared" si="1464"/>
        <v>-0.30817018675320412</v>
      </c>
      <c r="S1872" s="19">
        <f t="shared" si="1464"/>
        <v>0.5695751295054905</v>
      </c>
      <c r="T1872" s="19">
        <f t="shared" si="1448"/>
        <v>9.283912500686009E-2</v>
      </c>
      <c r="U1872" s="19">
        <f t="shared" si="1448"/>
        <v>5.0062516986650651E-2</v>
      </c>
      <c r="V1872" s="19">
        <f t="shared" si="1448"/>
        <v>-1.6652541051191618</v>
      </c>
      <c r="W1872" s="19">
        <f t="shared" si="1429"/>
        <v>7.7564025021530343E-3</v>
      </c>
      <c r="X1872" s="19">
        <f t="shared" si="1430"/>
        <v>9.7490238477429669E-3</v>
      </c>
      <c r="Y1872" s="19">
        <f t="shared" si="1431"/>
        <v>1.2569001989049455</v>
      </c>
      <c r="Z1872" s="19">
        <f t="shared" si="1432"/>
        <v>1</v>
      </c>
      <c r="AA1872" s="19">
        <f t="shared" si="1433"/>
        <v>2.2569001989049458</v>
      </c>
      <c r="AB1872" s="19">
        <f t="shared" si="1434"/>
        <v>0.55691439059414194</v>
      </c>
      <c r="AC1872" s="19">
        <f t="shared" si="1435"/>
        <v>0.44308560940585801</v>
      </c>
      <c r="AD1872" s="20">
        <f t="shared" si="1436"/>
        <v>4.3001331008931222E-3</v>
      </c>
      <c r="AE1872" s="21">
        <f t="shared" si="1441"/>
        <v>0</v>
      </c>
      <c r="AF1872" s="21">
        <f t="shared" si="1449"/>
        <v>0</v>
      </c>
      <c r="AG1872" s="21">
        <f t="shared" si="1450"/>
        <v>4</v>
      </c>
      <c r="AH1872" s="21">
        <f t="shared" si="1451"/>
        <v>0</v>
      </c>
      <c r="AI1872" s="21">
        <f t="shared" si="1465"/>
        <v>1</v>
      </c>
      <c r="AJ1872" s="21">
        <f t="shared" si="1466"/>
        <v>4.3001331008931222E-3</v>
      </c>
      <c r="AK1872" s="24">
        <f t="shared" si="1442"/>
        <v>0</v>
      </c>
      <c r="AL1872" s="24">
        <f t="shared" si="1452"/>
        <v>0</v>
      </c>
      <c r="AM1872" s="24">
        <f t="shared" si="1453"/>
        <v>4</v>
      </c>
      <c r="AN1872" s="24">
        <f t="shared" si="1454"/>
        <v>0</v>
      </c>
      <c r="AO1872" s="24">
        <f t="shared" si="1455"/>
        <v>1</v>
      </c>
      <c r="AP1872" s="24">
        <f t="shared" si="1467"/>
        <v>4.3001331008931222E-3</v>
      </c>
      <c r="AQ1872" s="27">
        <f t="shared" si="1443"/>
        <v>1</v>
      </c>
      <c r="AR1872" s="27">
        <f t="shared" si="1456"/>
        <v>0</v>
      </c>
      <c r="AS1872" s="27">
        <f t="shared" si="1457"/>
        <v>1</v>
      </c>
      <c r="AT1872" s="27">
        <f t="shared" si="1458"/>
        <v>1</v>
      </c>
      <c r="AU1872" s="27">
        <f t="shared" si="1459"/>
        <v>1</v>
      </c>
      <c r="AV1872" s="27">
        <f t="shared" si="1468"/>
        <v>4.3001331008931222E-3</v>
      </c>
      <c r="AW1872">
        <f t="shared" si="1460"/>
        <v>111.79695681100674</v>
      </c>
      <c r="AX1872">
        <f t="shared" si="1461"/>
        <v>84.519233205696409</v>
      </c>
      <c r="AY1872">
        <f t="shared" si="1469"/>
        <v>81.633564369238087</v>
      </c>
      <c r="AZ1872">
        <f t="shared" si="1462"/>
        <v>4.3001331008931222E-3</v>
      </c>
      <c r="BA1872">
        <f t="shared" si="1470"/>
        <v>92.344061765668243</v>
      </c>
      <c r="BB1872" s="4">
        <f t="shared" si="1444"/>
        <v>0</v>
      </c>
      <c r="BC1872" s="4">
        <f t="shared" si="1445"/>
        <v>0</v>
      </c>
    </row>
    <row r="1873" spans="1:55">
      <c r="A1873" s="37">
        <v>43095</v>
      </c>
      <c r="B1873" s="2" t="s">
        <v>76</v>
      </c>
      <c r="C1873" s="40">
        <v>8.07</v>
      </c>
      <c r="D1873" s="19">
        <f t="shared" si="1446"/>
        <v>3.7313432835822313E-3</v>
      </c>
      <c r="E1873" s="19">
        <f t="shared" si="1471"/>
        <v>2.2813688212927834E-2</v>
      </c>
      <c r="F1873" s="19">
        <f t="shared" si="1423"/>
        <v>6.2344139650873705E-3</v>
      </c>
      <c r="G1873" s="19">
        <f t="shared" si="1427"/>
        <v>-1.7052375152253416E-2</v>
      </c>
      <c r="H1873" s="19">
        <f t="shared" si="1463"/>
        <v>1.0903846007857205</v>
      </c>
      <c r="I1873" s="19">
        <f t="shared" si="1463"/>
        <v>0.26024560445016348</v>
      </c>
      <c r="J1873" s="19">
        <f t="shared" si="1463"/>
        <v>-0.51521930520931181</v>
      </c>
      <c r="K1873" s="2" t="s">
        <v>75</v>
      </c>
      <c r="L1873" s="40">
        <v>9.92</v>
      </c>
      <c r="M1873" s="19">
        <f t="shared" si="1447"/>
        <v>-5.0150451354062896E-3</v>
      </c>
      <c r="N1873" s="19">
        <f t="shared" si="1472"/>
        <v>5.065856129685989E-3</v>
      </c>
      <c r="O1873" s="19">
        <f t="shared" si="1424"/>
        <v>-1.7821782178217796E-2</v>
      </c>
      <c r="P1873" s="19">
        <f t="shared" si="1428"/>
        <v>1.4314928425357932E-2</v>
      </c>
      <c r="Q1873" s="19">
        <f t="shared" si="1464"/>
        <v>0.28167387255912979</v>
      </c>
      <c r="R1873" s="19">
        <f t="shared" si="1464"/>
        <v>-0.80132978182943815</v>
      </c>
      <c r="S1873" s="19">
        <f t="shared" si="1464"/>
        <v>0.51427794622704526</v>
      </c>
      <c r="T1873" s="19">
        <f t="shared" si="1448"/>
        <v>0.80871072822659074</v>
      </c>
      <c r="U1873" s="19">
        <f t="shared" si="1448"/>
        <v>1.0615753862796016</v>
      </c>
      <c r="V1873" s="19">
        <f t="shared" si="1448"/>
        <v>-1.0294972514363572</v>
      </c>
      <c r="W1873" s="19">
        <f t="shared" si="1429"/>
        <v>7.1265472415773324E-3</v>
      </c>
      <c r="X1873" s="19">
        <f t="shared" si="1430"/>
        <v>9.8000483219902543E-3</v>
      </c>
      <c r="Y1873" s="19">
        <f t="shared" si="1431"/>
        <v>1.3751467561760231</v>
      </c>
      <c r="Z1873" s="19">
        <f t="shared" si="1432"/>
        <v>1</v>
      </c>
      <c r="AA1873" s="19">
        <f t="shared" si="1433"/>
        <v>2.3751467561760231</v>
      </c>
      <c r="AB1873" s="19">
        <f t="shared" si="1434"/>
        <v>0.57897338452888025</v>
      </c>
      <c r="AC1873" s="19">
        <f t="shared" si="1435"/>
        <v>0.4210266154711198</v>
      </c>
      <c r="AD1873" s="20">
        <f t="shared" si="1436"/>
        <v>4.4058322162200195E-3</v>
      </c>
      <c r="AE1873" s="21">
        <f t="shared" si="1441"/>
        <v>0</v>
      </c>
      <c r="AF1873" s="21">
        <f t="shared" si="1449"/>
        <v>0</v>
      </c>
      <c r="AG1873" s="21">
        <f t="shared" si="1450"/>
        <v>5</v>
      </c>
      <c r="AH1873" s="21">
        <f t="shared" si="1451"/>
        <v>0</v>
      </c>
      <c r="AI1873" s="21">
        <f t="shared" si="1465"/>
        <v>1</v>
      </c>
      <c r="AJ1873" s="21">
        <f t="shared" si="1466"/>
        <v>4.4058322162200195E-3</v>
      </c>
      <c r="AK1873" s="24">
        <f t="shared" si="1442"/>
        <v>-1</v>
      </c>
      <c r="AL1873" s="24">
        <f t="shared" si="1452"/>
        <v>1</v>
      </c>
      <c r="AM1873" s="24">
        <f t="shared" si="1453"/>
        <v>0</v>
      </c>
      <c r="AN1873" s="24">
        <f t="shared" si="1454"/>
        <v>0</v>
      </c>
      <c r="AO1873" s="24">
        <f t="shared" si="1455"/>
        <v>0</v>
      </c>
      <c r="AP1873" s="24">
        <f t="shared" si="1467"/>
        <v>0</v>
      </c>
      <c r="AQ1873" s="27">
        <f t="shared" si="1443"/>
        <v>1</v>
      </c>
      <c r="AR1873" s="27">
        <f t="shared" si="1456"/>
        <v>0</v>
      </c>
      <c r="AS1873" s="27">
        <f t="shared" si="1457"/>
        <v>2</v>
      </c>
      <c r="AT1873" s="27">
        <f t="shared" si="1458"/>
        <v>0</v>
      </c>
      <c r="AU1873" s="27">
        <f t="shared" si="1459"/>
        <v>1</v>
      </c>
      <c r="AV1873" s="27">
        <f t="shared" si="1468"/>
        <v>4.4058322162200195E-3</v>
      </c>
      <c r="AW1873">
        <f t="shared" si="1460"/>
        <v>112.28951544500002</v>
      </c>
      <c r="AX1873">
        <f t="shared" si="1461"/>
        <v>84.519233205696409</v>
      </c>
      <c r="AY1873">
        <f t="shared" si="1469"/>
        <v>81.99322815706094</v>
      </c>
      <c r="AZ1873">
        <f t="shared" si="1462"/>
        <v>2.9372214774800128E-3</v>
      </c>
      <c r="BA1873">
        <f t="shared" si="1470"/>
        <v>92.615296727204111</v>
      </c>
      <c r="BB1873" s="4">
        <f t="shared" si="1444"/>
        <v>0</v>
      </c>
      <c r="BC1873" s="4">
        <f t="shared" si="1445"/>
        <v>0</v>
      </c>
    </row>
    <row r="1874" spans="1:55">
      <c r="A1874" s="37">
        <v>43096</v>
      </c>
      <c r="B1874" s="2" t="s">
        <v>76</v>
      </c>
      <c r="C1874" s="40">
        <v>8.09</v>
      </c>
      <c r="D1874" s="19">
        <f t="shared" si="1446"/>
        <v>2.4783147459726857E-3</v>
      </c>
      <c r="E1874" s="19">
        <f t="shared" si="1471"/>
        <v>1.8891687657430663E-2</v>
      </c>
      <c r="F1874" s="19">
        <f t="shared" ref="F1874:F1937" si="1473">(C1874-C1864)/C1864</f>
        <v>8.7281795511222303E-3</v>
      </c>
      <c r="G1874" s="19">
        <f t="shared" si="1427"/>
        <v>-1.8203883495145675E-2</v>
      </c>
      <c r="H1874" s="19">
        <f t="shared" si="1463"/>
        <v>0.89794217411691291</v>
      </c>
      <c r="I1874" s="19">
        <f t="shared" si="1463"/>
        <v>0.36443964846143823</v>
      </c>
      <c r="J1874" s="19">
        <f t="shared" si="1463"/>
        <v>-0.54875512910921809</v>
      </c>
      <c r="K1874" s="2" t="s">
        <v>75</v>
      </c>
      <c r="L1874" s="40">
        <v>9.85</v>
      </c>
      <c r="M1874" s="19">
        <f t="shared" si="1447"/>
        <v>-7.0564516129032542E-3</v>
      </c>
      <c r="N1874" s="19">
        <f t="shared" si="1472"/>
        <v>-1.1044176706827429E-2</v>
      </c>
      <c r="O1874" s="19">
        <f t="shared" ref="O1874:O1937" si="1474">(L1874-L1864)/L1864</f>
        <v>1.0162601626016044E-3</v>
      </c>
      <c r="P1874" s="19">
        <f t="shared" si="1428"/>
        <v>6.128702757916292E-3</v>
      </c>
      <c r="Q1874" s="19">
        <f t="shared" si="1464"/>
        <v>-0.64046418412614103</v>
      </c>
      <c r="R1874" s="19">
        <f t="shared" si="1464"/>
        <v>4.7092495492821483E-2</v>
      </c>
      <c r="S1874" s="19">
        <f t="shared" si="1464"/>
        <v>0.22944577271281746</v>
      </c>
      <c r="T1874" s="19">
        <f t="shared" si="1448"/>
        <v>1.5384063582430541</v>
      </c>
      <c r="U1874" s="19">
        <f t="shared" si="1448"/>
        <v>0.31734715296861676</v>
      </c>
      <c r="V1874" s="19">
        <f t="shared" si="1448"/>
        <v>-0.7782009018220355</v>
      </c>
      <c r="W1874" s="19">
        <f t="shared" si="1429"/>
        <v>7.0923305825197026E-3</v>
      </c>
      <c r="X1874" s="19">
        <f t="shared" si="1430"/>
        <v>9.9538161265714537E-3</v>
      </c>
      <c r="Y1874" s="19">
        <f t="shared" si="1431"/>
        <v>1.4034619524228589</v>
      </c>
      <c r="Z1874" s="19">
        <f t="shared" si="1432"/>
        <v>1</v>
      </c>
      <c r="AA1874" s="19">
        <f t="shared" si="1433"/>
        <v>2.4034619524228589</v>
      </c>
      <c r="AB1874" s="19">
        <f t="shared" si="1434"/>
        <v>0.58393350101010355</v>
      </c>
      <c r="AC1874" s="19">
        <f t="shared" si="1435"/>
        <v>0.41606649898989645</v>
      </c>
      <c r="AD1874" s="20">
        <f t="shared" si="1436"/>
        <v>1.636232842025452E-3</v>
      </c>
      <c r="AE1874" s="21">
        <f t="shared" si="1441"/>
        <v>-1</v>
      </c>
      <c r="AF1874" s="21">
        <f t="shared" si="1449"/>
        <v>1</v>
      </c>
      <c r="AG1874" s="21">
        <f t="shared" si="1450"/>
        <v>0</v>
      </c>
      <c r="AH1874" s="21">
        <f t="shared" si="1451"/>
        <v>1</v>
      </c>
      <c r="AI1874" s="21">
        <f t="shared" si="1465"/>
        <v>0</v>
      </c>
      <c r="AJ1874" s="21">
        <f t="shared" si="1466"/>
        <v>0</v>
      </c>
      <c r="AK1874" s="24">
        <f t="shared" si="1442"/>
        <v>0</v>
      </c>
      <c r="AL1874" s="24">
        <f t="shared" si="1452"/>
        <v>0</v>
      </c>
      <c r="AM1874" s="24">
        <f t="shared" si="1453"/>
        <v>0</v>
      </c>
      <c r="AN1874" s="24">
        <f t="shared" si="1454"/>
        <v>0</v>
      </c>
      <c r="AO1874" s="24">
        <f t="shared" si="1455"/>
        <v>0</v>
      </c>
      <c r="AP1874" s="24">
        <f t="shared" si="1467"/>
        <v>0</v>
      </c>
      <c r="AQ1874" s="27">
        <f t="shared" si="1443"/>
        <v>0</v>
      </c>
      <c r="AR1874" s="27">
        <f t="shared" si="1456"/>
        <v>0</v>
      </c>
      <c r="AS1874" s="27">
        <f t="shared" si="1457"/>
        <v>3</v>
      </c>
      <c r="AT1874" s="27">
        <f t="shared" si="1458"/>
        <v>0</v>
      </c>
      <c r="AU1874" s="27">
        <f t="shared" si="1459"/>
        <v>1</v>
      </c>
      <c r="AV1874" s="27">
        <f t="shared" si="1468"/>
        <v>1.636232842025452E-3</v>
      </c>
      <c r="AW1874">
        <f t="shared" si="1460"/>
        <v>112.28951544500002</v>
      </c>
      <c r="AX1874">
        <f t="shared" si="1461"/>
        <v>84.519233205696409</v>
      </c>
      <c r="AY1874">
        <f t="shared" si="1469"/>
        <v>82.127388169795211</v>
      </c>
      <c r="AZ1874">
        <f t="shared" si="1462"/>
        <v>5.4541094734181738E-4</v>
      </c>
      <c r="BA1874">
        <f t="shared" si="1470"/>
        <v>92.665810123930427</v>
      </c>
      <c r="BB1874" s="4">
        <f t="shared" si="1444"/>
        <v>0</v>
      </c>
      <c r="BC1874" s="4">
        <f t="shared" si="1445"/>
        <v>0</v>
      </c>
    </row>
    <row r="1875" spans="1:55">
      <c r="A1875" s="37">
        <v>43097</v>
      </c>
      <c r="B1875" s="2" t="s">
        <v>76</v>
      </c>
      <c r="C1875" s="40">
        <v>8.06</v>
      </c>
      <c r="D1875" s="19">
        <f t="shared" si="1446"/>
        <v>-3.708281829418957E-3</v>
      </c>
      <c r="E1875" s="19">
        <f t="shared" si="1471"/>
        <v>1.0025062656641612E-2</v>
      </c>
      <c r="F1875" s="19">
        <f t="shared" si="1473"/>
        <v>1.5113350125944598E-2</v>
      </c>
      <c r="G1875" s="19">
        <f t="shared" si="1427"/>
        <v>-1.346389228886162E-2</v>
      </c>
      <c r="H1875" s="19">
        <f t="shared" si="1463"/>
        <v>0.47504863575509221</v>
      </c>
      <c r="I1875" s="19">
        <f t="shared" si="1463"/>
        <v>0.63036263733394171</v>
      </c>
      <c r="J1875" s="19">
        <f t="shared" si="1463"/>
        <v>-0.40510962094211866</v>
      </c>
      <c r="K1875" s="2" t="s">
        <v>75</v>
      </c>
      <c r="L1875" s="40">
        <v>9.76</v>
      </c>
      <c r="M1875" s="19">
        <f t="shared" si="1447"/>
        <v>-9.1370558375634368E-3</v>
      </c>
      <c r="N1875" s="19">
        <f t="shared" si="1472"/>
        <v>-2.1063189568706203E-2</v>
      </c>
      <c r="O1875" s="19">
        <f t="shared" si="1474"/>
        <v>-1.3144590495450028E-2</v>
      </c>
      <c r="P1875" s="19">
        <f t="shared" si="1428"/>
        <v>6.1855670103093301E-3</v>
      </c>
      <c r="Q1875" s="19">
        <f t="shared" si="1464"/>
        <v>-1.2472394353832574</v>
      </c>
      <c r="R1875" s="19">
        <f t="shared" si="1464"/>
        <v>-0.63271584770389044</v>
      </c>
      <c r="S1875" s="19">
        <f t="shared" si="1464"/>
        <v>0.23612893662667914</v>
      </c>
      <c r="T1875" s="19">
        <f t="shared" si="1448"/>
        <v>1.7222880711383497</v>
      </c>
      <c r="U1875" s="19">
        <f t="shared" si="1448"/>
        <v>1.2630784850378323</v>
      </c>
      <c r="V1875" s="19">
        <f t="shared" si="1448"/>
        <v>-0.64123855756879777</v>
      </c>
      <c r="W1875" s="19">
        <f t="shared" si="1429"/>
        <v>6.9004999456452132E-3</v>
      </c>
      <c r="X1875" s="19">
        <f t="shared" si="1430"/>
        <v>9.9509971077156346E-3</v>
      </c>
      <c r="Y1875" s="19">
        <f t="shared" si="1431"/>
        <v>1.4420690074775724</v>
      </c>
      <c r="Z1875" s="19">
        <f t="shared" si="1432"/>
        <v>1</v>
      </c>
      <c r="AA1875" s="19">
        <f t="shared" si="1433"/>
        <v>2.4420690074775724</v>
      </c>
      <c r="AB1875" s="19">
        <f t="shared" si="1434"/>
        <v>0.5905111620769038</v>
      </c>
      <c r="AC1875" s="19">
        <f t="shared" si="1435"/>
        <v>0.4094888379230962</v>
      </c>
      <c r="AD1875" s="20">
        <f t="shared" si="1436"/>
        <v>-1.9976499907189502E-3</v>
      </c>
      <c r="AE1875" s="21">
        <f t="shared" si="1441"/>
        <v>-1</v>
      </c>
      <c r="AF1875" s="21">
        <f t="shared" si="1449"/>
        <v>0</v>
      </c>
      <c r="AG1875" s="21">
        <f t="shared" si="1450"/>
        <v>1</v>
      </c>
      <c r="AH1875" s="21">
        <f t="shared" si="1451"/>
        <v>0</v>
      </c>
      <c r="AI1875" s="21">
        <f t="shared" si="1465"/>
        <v>0</v>
      </c>
      <c r="AJ1875" s="21">
        <f t="shared" si="1466"/>
        <v>0</v>
      </c>
      <c r="AK1875" s="24">
        <f t="shared" si="1442"/>
        <v>-1</v>
      </c>
      <c r="AL1875" s="24">
        <f t="shared" si="1452"/>
        <v>0</v>
      </c>
      <c r="AM1875" s="24">
        <f t="shared" si="1453"/>
        <v>1</v>
      </c>
      <c r="AN1875" s="24">
        <f t="shared" si="1454"/>
        <v>0</v>
      </c>
      <c r="AO1875" s="24">
        <f t="shared" si="1455"/>
        <v>0</v>
      </c>
      <c r="AP1875" s="24">
        <f t="shared" si="1467"/>
        <v>0</v>
      </c>
      <c r="AQ1875" s="27">
        <f t="shared" si="1443"/>
        <v>0</v>
      </c>
      <c r="AR1875" s="27">
        <f t="shared" si="1456"/>
        <v>0</v>
      </c>
      <c r="AS1875" s="27">
        <f t="shared" si="1457"/>
        <v>4</v>
      </c>
      <c r="AT1875" s="27">
        <f t="shared" si="1458"/>
        <v>0</v>
      </c>
      <c r="AU1875" s="27">
        <f t="shared" si="1459"/>
        <v>1</v>
      </c>
      <c r="AV1875" s="27">
        <f t="shared" si="1468"/>
        <v>-1.9976499907189502E-3</v>
      </c>
      <c r="AW1875">
        <f t="shared" si="1460"/>
        <v>112.28951544500002</v>
      </c>
      <c r="AX1875">
        <f t="shared" si="1461"/>
        <v>84.519233205696409</v>
      </c>
      <c r="AY1875">
        <f t="shared" si="1469"/>
        <v>81.963326393580047</v>
      </c>
      <c r="AZ1875">
        <f t="shared" si="1462"/>
        <v>-6.6588333023965011E-4</v>
      </c>
      <c r="BA1875">
        <f t="shared" si="1470"/>
        <v>92.604105505685752</v>
      </c>
      <c r="BB1875" s="4">
        <f t="shared" si="1444"/>
        <v>0</v>
      </c>
      <c r="BC1875" s="4">
        <f t="shared" si="1445"/>
        <v>1</v>
      </c>
    </row>
    <row r="1876" spans="1:55">
      <c r="A1876" s="37">
        <v>43098</v>
      </c>
      <c r="B1876" s="2" t="s">
        <v>76</v>
      </c>
      <c r="C1876" s="40">
        <v>8.09</v>
      </c>
      <c r="D1876" s="19">
        <f t="shared" si="1446"/>
        <v>3.7220843672455782E-3</v>
      </c>
      <c r="E1876" s="19">
        <f t="shared" si="1471"/>
        <v>0</v>
      </c>
      <c r="F1876" s="19">
        <f t="shared" si="1473"/>
        <v>2.7954256670902129E-2</v>
      </c>
      <c r="G1876" s="19">
        <f t="shared" si="1427"/>
        <v>-8.5784313725490551E-3</v>
      </c>
      <c r="H1876" s="19">
        <f t="shared" si="1463"/>
        <v>0</v>
      </c>
      <c r="I1876" s="19">
        <f t="shared" si="1463"/>
        <v>1.1622189932489593</v>
      </c>
      <c r="J1876" s="19">
        <f t="shared" si="1463"/>
        <v>-0.25811847284501649</v>
      </c>
      <c r="K1876" s="2" t="s">
        <v>75</v>
      </c>
      <c r="L1876" s="40">
        <v>9.86</v>
      </c>
      <c r="M1876" s="19">
        <f t="shared" si="1447"/>
        <v>1.0245901639344227E-2</v>
      </c>
      <c r="N1876" s="19">
        <f t="shared" si="1472"/>
        <v>-1.7928286852589615E-2</v>
      </c>
      <c r="O1876" s="19">
        <f t="shared" si="1474"/>
        <v>9.2118730808597605E-3</v>
      </c>
      <c r="P1876" s="19">
        <f t="shared" si="1428"/>
        <v>2.7083333333333313E-2</v>
      </c>
      <c r="Q1876" s="19">
        <f t="shared" si="1464"/>
        <v>-1.0570214187475455</v>
      </c>
      <c r="R1876" s="19">
        <f t="shared" si="1464"/>
        <v>0.45589988382421059</v>
      </c>
      <c r="S1876" s="19">
        <f t="shared" si="1464"/>
        <v>1.0502623818193098</v>
      </c>
      <c r="T1876" s="19">
        <f t="shared" si="1448"/>
        <v>1.0570214187475455</v>
      </c>
      <c r="U1876" s="19">
        <f t="shared" si="1448"/>
        <v>0.70631910942474874</v>
      </c>
      <c r="V1876" s="19">
        <f t="shared" si="1448"/>
        <v>-1.3083808546643263</v>
      </c>
      <c r="W1876" s="19">
        <f t="shared" si="1429"/>
        <v>6.9673366457010232E-3</v>
      </c>
      <c r="X1876" s="19">
        <f t="shared" si="1430"/>
        <v>9.8525323601498221E-3</v>
      </c>
      <c r="Y1876" s="19">
        <f t="shared" si="1431"/>
        <v>1.414103101538666</v>
      </c>
      <c r="Z1876" s="19">
        <f t="shared" si="1432"/>
        <v>1</v>
      </c>
      <c r="AA1876" s="19">
        <f t="shared" si="1433"/>
        <v>2.4141031015386663</v>
      </c>
      <c r="AB1876" s="19">
        <f t="shared" si="1434"/>
        <v>0.58576748467675854</v>
      </c>
      <c r="AC1876" s="19">
        <f t="shared" si="1435"/>
        <v>0.41423251532324135</v>
      </c>
      <c r="AD1876" s="20">
        <f t="shared" si="1436"/>
        <v>-1.8586333745709751E-3</v>
      </c>
      <c r="AE1876" s="21">
        <f t="shared" si="1441"/>
        <v>-1</v>
      </c>
      <c r="AF1876" s="21">
        <f t="shared" si="1449"/>
        <v>0</v>
      </c>
      <c r="AG1876" s="21">
        <f t="shared" si="1450"/>
        <v>2</v>
      </c>
      <c r="AH1876" s="21">
        <f t="shared" si="1451"/>
        <v>0</v>
      </c>
      <c r="AI1876" s="21">
        <f t="shared" si="1465"/>
        <v>0</v>
      </c>
      <c r="AJ1876" s="21">
        <f t="shared" si="1466"/>
        <v>0</v>
      </c>
      <c r="AK1876" s="24">
        <f t="shared" si="1442"/>
        <v>0</v>
      </c>
      <c r="AL1876" s="24">
        <f t="shared" si="1452"/>
        <v>0</v>
      </c>
      <c r="AM1876" s="24">
        <f t="shared" si="1453"/>
        <v>0</v>
      </c>
      <c r="AN1876" s="24">
        <f t="shared" si="1454"/>
        <v>0</v>
      </c>
      <c r="AO1876" s="24">
        <f t="shared" si="1455"/>
        <v>0</v>
      </c>
      <c r="AP1876" s="24">
        <f t="shared" si="1467"/>
        <v>0</v>
      </c>
      <c r="AQ1876" s="27">
        <f t="shared" si="1443"/>
        <v>1</v>
      </c>
      <c r="AR1876" s="27">
        <f t="shared" si="1456"/>
        <v>0</v>
      </c>
      <c r="AS1876" s="27">
        <f t="shared" si="1457"/>
        <v>5</v>
      </c>
      <c r="AT1876" s="27">
        <f t="shared" si="1458"/>
        <v>0</v>
      </c>
      <c r="AU1876" s="27">
        <f t="shared" si="1459"/>
        <v>1</v>
      </c>
      <c r="AV1876" s="27">
        <f t="shared" si="1468"/>
        <v>-1.8586333745709751E-3</v>
      </c>
      <c r="AW1876">
        <f t="shared" si="1460"/>
        <v>112.28951544500002</v>
      </c>
      <c r="AX1876">
        <f t="shared" si="1461"/>
        <v>84.519233205696409</v>
      </c>
      <c r="AY1876">
        <f t="shared" si="1469"/>
        <v>81.810986619654088</v>
      </c>
      <c r="AZ1876">
        <f t="shared" si="1462"/>
        <v>-6.1954445819032507E-4</v>
      </c>
      <c r="BA1876">
        <f t="shared" si="1470"/>
        <v>92.546733145314036</v>
      </c>
      <c r="BB1876" s="4">
        <f t="shared" si="1444"/>
        <v>-1</v>
      </c>
      <c r="BC1876" s="4">
        <f t="shared" si="1445"/>
        <v>0</v>
      </c>
    </row>
    <row r="1877" spans="1:55">
      <c r="A1877" s="37">
        <v>43102</v>
      </c>
      <c r="B1877" s="2" t="s">
        <v>76</v>
      </c>
      <c r="C1877" s="40">
        <v>8.25</v>
      </c>
      <c r="D1877" s="19">
        <f t="shared" si="1446"/>
        <v>1.9777503090234877E-2</v>
      </c>
      <c r="E1877" s="19">
        <f t="shared" si="1471"/>
        <v>2.6119402985074737E-2</v>
      </c>
      <c r="F1877" s="19">
        <f t="shared" si="1473"/>
        <v>4.6954314720812199E-2</v>
      </c>
      <c r="G1877" s="19">
        <f t="shared" si="1427"/>
        <v>9.7919216646266925E-3</v>
      </c>
      <c r="H1877" s="19">
        <f t="shared" si="1463"/>
        <v>1.2362933071532121</v>
      </c>
      <c r="I1877" s="19">
        <f t="shared" si="1463"/>
        <v>1.9306656321549114</v>
      </c>
      <c r="J1877" s="19">
        <f t="shared" si="1463"/>
        <v>0.29481914288268118</v>
      </c>
      <c r="K1877" s="2" t="s">
        <v>75</v>
      </c>
      <c r="L1877" s="40">
        <v>10.18</v>
      </c>
      <c r="M1877" s="19">
        <f t="shared" si="1447"/>
        <v>3.2454361054766762E-2</v>
      </c>
      <c r="N1877" s="19">
        <f t="shared" si="1472"/>
        <v>2.1063189568706023E-2</v>
      </c>
      <c r="O1877" s="19">
        <f t="shared" si="1474"/>
        <v>3.7716615698266995E-2</v>
      </c>
      <c r="P1877" s="19">
        <f t="shared" si="1428"/>
        <v>4.1965199590583438E-2</v>
      </c>
      <c r="Q1877" s="19">
        <f t="shared" si="1464"/>
        <v>1.2630740683510693</v>
      </c>
      <c r="R1877" s="19">
        <f t="shared" si="1464"/>
        <v>1.9734374099194447</v>
      </c>
      <c r="S1877" s="19">
        <f t="shared" si="1464"/>
        <v>1.6629981407574574</v>
      </c>
      <c r="T1877" s="19">
        <f t="shared" si="1448"/>
        <v>-2.6780761197857217E-2</v>
      </c>
      <c r="U1877" s="19">
        <f t="shared" si="1448"/>
        <v>-4.2771777764533336E-2</v>
      </c>
      <c r="V1877" s="19">
        <f t="shared" si="1448"/>
        <v>-1.3681789978747763</v>
      </c>
      <c r="W1877" s="19">
        <f t="shared" si="1429"/>
        <v>8.3031173869518981E-3</v>
      </c>
      <c r="X1877" s="19">
        <f t="shared" si="1430"/>
        <v>1.1544888081172029E-2</v>
      </c>
      <c r="Y1877" s="19">
        <f t="shared" si="1431"/>
        <v>1.3904281420029634</v>
      </c>
      <c r="Z1877" s="19">
        <f t="shared" si="1432"/>
        <v>1</v>
      </c>
      <c r="AA1877" s="19">
        <f t="shared" si="1433"/>
        <v>2.3904281420029632</v>
      </c>
      <c r="AB1877" s="19">
        <f t="shared" si="1434"/>
        <v>0.5816648982545487</v>
      </c>
      <c r="AC1877" s="19">
        <f t="shared" si="1435"/>
        <v>0.41833510174545141</v>
      </c>
      <c r="AD1877" s="20">
        <f t="shared" si="1436"/>
        <v>-9.6852350521327377E-3</v>
      </c>
      <c r="AE1877" s="21">
        <f t="shared" si="1441"/>
        <v>0</v>
      </c>
      <c r="AF1877" s="21">
        <f t="shared" si="1449"/>
        <v>0</v>
      </c>
      <c r="AG1877" s="21">
        <f t="shared" si="1450"/>
        <v>0</v>
      </c>
      <c r="AH1877" s="21">
        <f t="shared" si="1451"/>
        <v>0</v>
      </c>
      <c r="AI1877" s="21">
        <f t="shared" si="1465"/>
        <v>0</v>
      </c>
      <c r="AJ1877" s="21">
        <f t="shared" si="1466"/>
        <v>0</v>
      </c>
      <c r="AK1877" s="24">
        <f t="shared" si="1442"/>
        <v>0</v>
      </c>
      <c r="AL1877" s="24">
        <f t="shared" si="1452"/>
        <v>0</v>
      </c>
      <c r="AM1877" s="24">
        <f t="shared" si="1453"/>
        <v>0</v>
      </c>
      <c r="AN1877" s="24">
        <f t="shared" si="1454"/>
        <v>0</v>
      </c>
      <c r="AO1877" s="24">
        <f t="shared" si="1455"/>
        <v>0</v>
      </c>
      <c r="AP1877" s="24">
        <f t="shared" si="1467"/>
        <v>0</v>
      </c>
      <c r="AQ1877" s="27">
        <f t="shared" si="1443"/>
        <v>1</v>
      </c>
      <c r="AR1877" s="27">
        <f t="shared" si="1456"/>
        <v>0</v>
      </c>
      <c r="AS1877" s="27">
        <f t="shared" si="1457"/>
        <v>1</v>
      </c>
      <c r="AT1877" s="27">
        <f t="shared" si="1458"/>
        <v>1</v>
      </c>
      <c r="AU1877" s="27">
        <f t="shared" si="1459"/>
        <v>1</v>
      </c>
      <c r="AV1877" s="27">
        <f t="shared" si="1468"/>
        <v>-9.6852350521327377E-3</v>
      </c>
      <c r="AW1877">
        <f t="shared" si="1460"/>
        <v>112.28951544500002</v>
      </c>
      <c r="AX1877">
        <f t="shared" si="1461"/>
        <v>84.519233205696409</v>
      </c>
      <c r="AY1877">
        <f t="shared" si="1469"/>
        <v>81.018627984395849</v>
      </c>
      <c r="AZ1877">
        <f t="shared" si="1462"/>
        <v>-3.2284116840442458E-3</v>
      </c>
      <c r="BA1877">
        <f t="shared" si="1470"/>
        <v>92.247954190707588</v>
      </c>
      <c r="BB1877" s="4">
        <f t="shared" si="1444"/>
        <v>0</v>
      </c>
      <c r="BC1877" s="4">
        <f t="shared" si="1445"/>
        <v>0</v>
      </c>
    </row>
    <row r="1878" spans="1:55">
      <c r="A1878" s="37">
        <v>43103</v>
      </c>
      <c r="B1878" s="2" t="s">
        <v>76</v>
      </c>
      <c r="C1878" s="40">
        <v>8.27</v>
      </c>
      <c r="D1878" s="19">
        <f t="shared" si="1446"/>
        <v>2.4242424242423726E-3</v>
      </c>
      <c r="E1878" s="19">
        <f t="shared" si="1471"/>
        <v>2.4783147459727296E-2</v>
      </c>
      <c r="F1878" s="19">
        <f t="shared" si="1473"/>
        <v>4.8162230671736361E-2</v>
      </c>
      <c r="G1878" s="19">
        <f t="shared" si="1427"/>
        <v>6.0827250608271209E-3</v>
      </c>
      <c r="H1878" s="19">
        <f t="shared" si="1463"/>
        <v>1.1615832209620114</v>
      </c>
      <c r="I1878" s="19">
        <f t="shared" si="1463"/>
        <v>1.9231324942912764</v>
      </c>
      <c r="J1878" s="19">
        <f t="shared" si="1463"/>
        <v>0.18336603557147158</v>
      </c>
      <c r="K1878" s="2" t="s">
        <v>75</v>
      </c>
      <c r="L1878" s="40">
        <v>10.45</v>
      </c>
      <c r="M1878" s="19">
        <f t="shared" si="1447"/>
        <v>2.6522593320235717E-2</v>
      </c>
      <c r="N1878" s="19">
        <f t="shared" si="1472"/>
        <v>5.3427419354838648E-2</v>
      </c>
      <c r="O1878" s="19">
        <f t="shared" si="1474"/>
        <v>5.8763931104356647E-2</v>
      </c>
      <c r="P1878" s="19">
        <f t="shared" si="1428"/>
        <v>6.0913705583756313E-2</v>
      </c>
      <c r="Q1878" s="19">
        <f t="shared" si="1464"/>
        <v>3.1545958086489829</v>
      </c>
      <c r="R1878" s="19">
        <f t="shared" si="1464"/>
        <v>3.0699318688897042</v>
      </c>
      <c r="S1878" s="19">
        <f t="shared" si="1464"/>
        <v>2.4199988280672895</v>
      </c>
      <c r="T1878" s="19">
        <f t="shared" si="1448"/>
        <v>-1.9930125876869715</v>
      </c>
      <c r="U1878" s="19">
        <f t="shared" si="1448"/>
        <v>-1.1467993745984277</v>
      </c>
      <c r="V1878" s="19">
        <f t="shared" si="1448"/>
        <v>-2.236632792495818</v>
      </c>
      <c r="W1878" s="19">
        <f t="shared" si="1429"/>
        <v>8.2125621933363951E-3</v>
      </c>
      <c r="X1878" s="19">
        <f t="shared" si="1430"/>
        <v>1.2720131769828889E-2</v>
      </c>
      <c r="Y1878" s="19">
        <f t="shared" si="1431"/>
        <v>1.548862762969381</v>
      </c>
      <c r="Z1878" s="19">
        <f t="shared" si="1432"/>
        <v>1</v>
      </c>
      <c r="AA1878" s="19">
        <f t="shared" si="1433"/>
        <v>2.5488627629693807</v>
      </c>
      <c r="AB1878" s="19">
        <f t="shared" si="1434"/>
        <v>0.60766816694555292</v>
      </c>
      <c r="AC1878" s="19">
        <f t="shared" si="1435"/>
        <v>0.39233183305444713</v>
      </c>
      <c r="AD1878" s="20">
        <f t="shared" si="1436"/>
        <v>2.0574012907467416E-2</v>
      </c>
      <c r="AE1878" s="21">
        <f t="shared" si="1441"/>
        <v>1</v>
      </c>
      <c r="AF1878" s="21">
        <f t="shared" si="1449"/>
        <v>0</v>
      </c>
      <c r="AG1878" s="21">
        <f t="shared" si="1450"/>
        <v>1</v>
      </c>
      <c r="AH1878" s="21">
        <f t="shared" si="1451"/>
        <v>0</v>
      </c>
      <c r="AI1878" s="21">
        <f t="shared" si="1465"/>
        <v>1</v>
      </c>
      <c r="AJ1878" s="21">
        <f t="shared" si="1466"/>
        <v>2.0574012907467416E-2</v>
      </c>
      <c r="AK1878" s="24">
        <f t="shared" si="1442"/>
        <v>1</v>
      </c>
      <c r="AL1878" s="24">
        <f t="shared" si="1452"/>
        <v>0</v>
      </c>
      <c r="AM1878" s="24">
        <f t="shared" si="1453"/>
        <v>1</v>
      </c>
      <c r="AN1878" s="24">
        <f t="shared" si="1454"/>
        <v>0</v>
      </c>
      <c r="AO1878" s="24">
        <f t="shared" si="1455"/>
        <v>1</v>
      </c>
      <c r="AP1878" s="24">
        <f t="shared" si="1467"/>
        <v>2.0574012907467416E-2</v>
      </c>
      <c r="AQ1878" s="27">
        <f t="shared" si="1443"/>
        <v>1</v>
      </c>
      <c r="AR1878" s="27">
        <f t="shared" si="1456"/>
        <v>0</v>
      </c>
      <c r="AS1878" s="27">
        <f t="shared" si="1457"/>
        <v>2</v>
      </c>
      <c r="AT1878" s="27">
        <f t="shared" si="1458"/>
        <v>0</v>
      </c>
      <c r="AU1878" s="27">
        <f t="shared" si="1459"/>
        <v>1</v>
      </c>
      <c r="AV1878" s="27">
        <f t="shared" si="1468"/>
        <v>2.0574012907467416E-2</v>
      </c>
      <c r="AW1878">
        <f t="shared" si="1460"/>
        <v>114.59976138513871</v>
      </c>
      <c r="AX1878">
        <f t="shared" si="1461"/>
        <v>86.258133000599656</v>
      </c>
      <c r="AY1878">
        <f t="shared" si="1469"/>
        <v>82.68550628229211</v>
      </c>
      <c r="AZ1878">
        <f t="shared" si="1462"/>
        <v>2.0574012907467416E-2</v>
      </c>
      <c r="BA1878">
        <f t="shared" si="1470"/>
        <v>94.145864790914672</v>
      </c>
      <c r="BB1878" s="4">
        <f t="shared" si="1444"/>
        <v>1</v>
      </c>
      <c r="BC1878" s="4">
        <f t="shared" si="1445"/>
        <v>1</v>
      </c>
    </row>
    <row r="1879" spans="1:55">
      <c r="A1879" s="37">
        <v>43104</v>
      </c>
      <c r="B1879" s="2" t="s">
        <v>76</v>
      </c>
      <c r="C1879" s="40">
        <v>8.5500000000000007</v>
      </c>
      <c r="D1879" s="19">
        <f t="shared" si="1446"/>
        <v>3.3857315598549112E-2</v>
      </c>
      <c r="E1879" s="19">
        <f t="shared" si="1471"/>
        <v>5.6860321384425323E-2</v>
      </c>
      <c r="F1879" s="19">
        <f t="shared" si="1473"/>
        <v>7.6826196473551669E-2</v>
      </c>
      <c r="G1879" s="19">
        <f t="shared" si="1427"/>
        <v>5.6860321384425323E-2</v>
      </c>
      <c r="H1879" s="19">
        <f t="shared" si="1463"/>
        <v>2.6460798464028543</v>
      </c>
      <c r="I1879" s="19">
        <f t="shared" si="1463"/>
        <v>2.9821383000444914</v>
      </c>
      <c r="J1879" s="19">
        <f t="shared" si="1463"/>
        <v>1.7153337702096536</v>
      </c>
      <c r="K1879" s="2" t="s">
        <v>75</v>
      </c>
      <c r="L1879" s="40">
        <v>10.45</v>
      </c>
      <c r="M1879" s="19">
        <f t="shared" si="1447"/>
        <v>0</v>
      </c>
      <c r="N1879" s="19">
        <f t="shared" si="1472"/>
        <v>6.0913705583756313E-2</v>
      </c>
      <c r="O1879" s="19">
        <f t="shared" si="1474"/>
        <v>4.9196787148594219E-2</v>
      </c>
      <c r="P1879" s="19">
        <f t="shared" si="1428"/>
        <v>5.7692307692307536E-2</v>
      </c>
      <c r="Q1879" s="19">
        <f t="shared" si="1464"/>
        <v>3.3304345518361758</v>
      </c>
      <c r="R1879" s="19">
        <f t="shared" si="1464"/>
        <v>2.4152599824189651</v>
      </c>
      <c r="S1879" s="19">
        <f t="shared" si="1464"/>
        <v>2.2324156003001345</v>
      </c>
      <c r="T1879" s="19">
        <f t="shared" si="1448"/>
        <v>-0.68435470543332144</v>
      </c>
      <c r="U1879" s="19">
        <f t="shared" si="1448"/>
        <v>0.56687831762552632</v>
      </c>
      <c r="V1879" s="19">
        <f t="shared" si="1448"/>
        <v>-0.51708183009048092</v>
      </c>
      <c r="W1879" s="19">
        <f t="shared" si="1429"/>
        <v>1.0313523224873259E-2</v>
      </c>
      <c r="X1879" s="19">
        <f t="shared" si="1430"/>
        <v>1.2738245983454084E-2</v>
      </c>
      <c r="Y1879" s="19">
        <f t="shared" si="1431"/>
        <v>1.2351013039591641</v>
      </c>
      <c r="Z1879" s="19">
        <f t="shared" si="1432"/>
        <v>1</v>
      </c>
      <c r="AA1879" s="19">
        <f t="shared" si="1433"/>
        <v>2.2351013039591638</v>
      </c>
      <c r="AB1879" s="19">
        <f t="shared" si="1434"/>
        <v>0.55259298617532815</v>
      </c>
      <c r="AC1879" s="19">
        <f t="shared" si="1435"/>
        <v>0.44740701382467196</v>
      </c>
      <c r="AD1879" s="20">
        <f t="shared" si="1436"/>
        <v>2.5852303446798424E-3</v>
      </c>
      <c r="AE1879" s="21">
        <f t="shared" si="1441"/>
        <v>0</v>
      </c>
      <c r="AF1879" s="21">
        <f t="shared" si="1449"/>
        <v>0</v>
      </c>
      <c r="AG1879" s="21">
        <f t="shared" si="1450"/>
        <v>2</v>
      </c>
      <c r="AH1879" s="21">
        <f t="shared" si="1451"/>
        <v>0</v>
      </c>
      <c r="AI1879" s="21">
        <f t="shared" si="1465"/>
        <v>1</v>
      </c>
      <c r="AJ1879" s="21">
        <f t="shared" si="1466"/>
        <v>2.5852303446798424E-3</v>
      </c>
      <c r="AK1879" s="24">
        <f t="shared" si="1442"/>
        <v>0</v>
      </c>
      <c r="AL1879" s="24">
        <f t="shared" si="1452"/>
        <v>0</v>
      </c>
      <c r="AM1879" s="24">
        <f t="shared" si="1453"/>
        <v>2</v>
      </c>
      <c r="AN1879" s="24">
        <f t="shared" si="1454"/>
        <v>0</v>
      </c>
      <c r="AO1879" s="24">
        <f t="shared" si="1455"/>
        <v>1</v>
      </c>
      <c r="AP1879" s="24">
        <f t="shared" si="1467"/>
        <v>2.5852303446798424E-3</v>
      </c>
      <c r="AQ1879" s="27">
        <f t="shared" si="1443"/>
        <v>0</v>
      </c>
      <c r="AR1879" s="27">
        <f t="shared" si="1456"/>
        <v>0</v>
      </c>
      <c r="AS1879" s="27">
        <f t="shared" si="1457"/>
        <v>3</v>
      </c>
      <c r="AT1879" s="27">
        <f t="shared" si="1458"/>
        <v>0</v>
      </c>
      <c r="AU1879" s="27">
        <f t="shared" si="1459"/>
        <v>1</v>
      </c>
      <c r="AV1879" s="27">
        <f t="shared" si="1468"/>
        <v>2.5852303446798424E-3</v>
      </c>
      <c r="AW1879">
        <f t="shared" si="1460"/>
        <v>114.89602816576463</v>
      </c>
      <c r="AX1879">
        <f t="shared" si="1461"/>
        <v>86.481130143508238</v>
      </c>
      <c r="AY1879">
        <f t="shared" si="1469"/>
        <v>82.899267362198302</v>
      </c>
      <c r="AZ1879">
        <f t="shared" si="1462"/>
        <v>2.5852303446798424E-3</v>
      </c>
      <c r="BA1879">
        <f t="shared" si="1470"/>
        <v>94.389253537398275</v>
      </c>
      <c r="BB1879" s="4">
        <f t="shared" si="1444"/>
        <v>0</v>
      </c>
      <c r="BC1879" s="4">
        <f t="shared" si="1445"/>
        <v>0</v>
      </c>
    </row>
    <row r="1880" spans="1:55">
      <c r="A1880" s="37">
        <v>43105</v>
      </c>
      <c r="B1880" s="2" t="s">
        <v>76</v>
      </c>
      <c r="C1880" s="40">
        <v>8.59</v>
      </c>
      <c r="D1880" s="19">
        <f t="shared" si="1446"/>
        <v>4.6783625730993147E-3</v>
      </c>
      <c r="E1880" s="19">
        <f t="shared" si="1471"/>
        <v>6.5756823821339863E-2</v>
      </c>
      <c r="F1880" s="19">
        <f t="shared" si="1473"/>
        <v>7.6441102756892157E-2</v>
      </c>
      <c r="G1880" s="19">
        <f t="shared" si="1427"/>
        <v>6.7080745341614789E-2</v>
      </c>
      <c r="H1880" s="19">
        <f t="shared" si="1463"/>
        <v>2.9088150373566086</v>
      </c>
      <c r="I1880" s="19">
        <f t="shared" si="1463"/>
        <v>2.7791804683767589</v>
      </c>
      <c r="J1880" s="19">
        <f t="shared" si="1463"/>
        <v>1.9832624490381585</v>
      </c>
      <c r="K1880" s="2" t="s">
        <v>75</v>
      </c>
      <c r="L1880" s="40">
        <v>10.45</v>
      </c>
      <c r="M1880" s="19">
        <f t="shared" si="1447"/>
        <v>0</v>
      </c>
      <c r="N1880" s="19">
        <f t="shared" si="1472"/>
        <v>7.0696721311475363E-2</v>
      </c>
      <c r="O1880" s="19">
        <f t="shared" si="1474"/>
        <v>4.8144433299899564E-2</v>
      </c>
      <c r="P1880" s="19">
        <f t="shared" si="1428"/>
        <v>5.3427419354838648E-2</v>
      </c>
      <c r="Q1880" s="19">
        <f t="shared" si="1464"/>
        <v>3.546163892639028</v>
      </c>
      <c r="R1880" s="19">
        <f t="shared" si="1464"/>
        <v>2.2942267556863807</v>
      </c>
      <c r="S1880" s="19">
        <f t="shared" si="1464"/>
        <v>2.0495991921926326</v>
      </c>
      <c r="T1880" s="19">
        <f t="shared" si="1448"/>
        <v>-0.63734885528241936</v>
      </c>
      <c r="U1880" s="19">
        <f t="shared" si="1448"/>
        <v>0.48495371269037824</v>
      </c>
      <c r="V1880" s="19">
        <f t="shared" si="1448"/>
        <v>-6.6336743154474132E-2</v>
      </c>
      <c r="W1880" s="19">
        <f t="shared" si="1429"/>
        <v>1.0155544277002949E-2</v>
      </c>
      <c r="X1880" s="19">
        <f t="shared" si="1430"/>
        <v>1.275094652982648E-2</v>
      </c>
      <c r="Y1880" s="19">
        <f t="shared" si="1431"/>
        <v>1.2555650570792916</v>
      </c>
      <c r="Z1880" s="19">
        <f t="shared" si="1432"/>
        <v>1</v>
      </c>
      <c r="AA1880" s="19">
        <f t="shared" si="1433"/>
        <v>2.2555650570792913</v>
      </c>
      <c r="AB1880" s="19">
        <f t="shared" si="1434"/>
        <v>0.5566521139075945</v>
      </c>
      <c r="AC1880" s="19">
        <f t="shared" si="1435"/>
        <v>0.44334788609240561</v>
      </c>
      <c r="AD1880" s="20">
        <f t="shared" si="1436"/>
        <v>-1.2373267499505063E-2</v>
      </c>
      <c r="AE1880" s="21">
        <f t="shared" si="1441"/>
        <v>0</v>
      </c>
      <c r="AF1880" s="21">
        <f t="shared" si="1449"/>
        <v>0</v>
      </c>
      <c r="AG1880" s="21">
        <f t="shared" si="1450"/>
        <v>3</v>
      </c>
      <c r="AH1880" s="21">
        <f t="shared" si="1451"/>
        <v>0</v>
      </c>
      <c r="AI1880" s="21">
        <f t="shared" si="1465"/>
        <v>1</v>
      </c>
      <c r="AJ1880" s="21">
        <f t="shared" si="1466"/>
        <v>-1.2373267499505063E-2</v>
      </c>
      <c r="AK1880" s="24">
        <f t="shared" si="1442"/>
        <v>0</v>
      </c>
      <c r="AL1880" s="24">
        <f t="shared" si="1452"/>
        <v>0</v>
      </c>
      <c r="AM1880" s="24">
        <f t="shared" si="1453"/>
        <v>3</v>
      </c>
      <c r="AN1880" s="24">
        <f t="shared" si="1454"/>
        <v>0</v>
      </c>
      <c r="AO1880" s="24">
        <f t="shared" si="1455"/>
        <v>1</v>
      </c>
      <c r="AP1880" s="24">
        <f t="shared" si="1467"/>
        <v>-1.2373267499505063E-2</v>
      </c>
      <c r="AQ1880" s="27">
        <f t="shared" si="1443"/>
        <v>0</v>
      </c>
      <c r="AR1880" s="27">
        <f t="shared" si="1456"/>
        <v>0</v>
      </c>
      <c r="AS1880" s="27">
        <f t="shared" si="1457"/>
        <v>4</v>
      </c>
      <c r="AT1880" s="27">
        <f t="shared" si="1458"/>
        <v>0</v>
      </c>
      <c r="AU1880" s="27">
        <f t="shared" si="1459"/>
        <v>1</v>
      </c>
      <c r="AV1880" s="27">
        <f t="shared" si="1468"/>
        <v>-1.2373267499505063E-2</v>
      </c>
      <c r="AW1880">
        <f t="shared" si="1460"/>
        <v>113.47438887463896</v>
      </c>
      <c r="AX1880">
        <f t="shared" si="1461"/>
        <v>85.4110759865831</v>
      </c>
      <c r="AY1880">
        <f t="shared" si="1469"/>
        <v>81.873532551612826</v>
      </c>
      <c r="AZ1880">
        <f t="shared" si="1462"/>
        <v>-1.2373267499505063E-2</v>
      </c>
      <c r="BA1880">
        <f t="shared" si="1470"/>
        <v>93.221350054301439</v>
      </c>
      <c r="BB1880" s="4">
        <f t="shared" si="1444"/>
        <v>0</v>
      </c>
      <c r="BC1880" s="4">
        <f t="shared" si="1445"/>
        <v>0</v>
      </c>
    </row>
    <row r="1881" spans="1:55">
      <c r="A1881" s="37">
        <v>43108</v>
      </c>
      <c r="B1881" s="2" t="s">
        <v>76</v>
      </c>
      <c r="C1881" s="40">
        <v>8.5299999999999994</v>
      </c>
      <c r="D1881" s="19">
        <f t="shared" si="1446"/>
        <v>-6.9848661233993595E-3</v>
      </c>
      <c r="E1881" s="19">
        <f t="shared" si="1471"/>
        <v>5.4388133498145801E-2</v>
      </c>
      <c r="F1881" s="19">
        <f t="shared" si="1473"/>
        <v>5.4388133498145801E-2</v>
      </c>
      <c r="G1881" s="19">
        <f t="shared" si="1427"/>
        <v>5.8312655086848492E-2</v>
      </c>
      <c r="H1881" s="19">
        <f t="shared" si="1463"/>
        <v>2.2659440782492153</v>
      </c>
      <c r="I1881" s="19">
        <f t="shared" si="1463"/>
        <v>1.8704237892021731</v>
      </c>
      <c r="J1881" s="19">
        <f t="shared" si="1463"/>
        <v>1.6778251466746508</v>
      </c>
      <c r="K1881" s="2" t="s">
        <v>75</v>
      </c>
      <c r="L1881" s="40">
        <v>10.65</v>
      </c>
      <c r="M1881" s="19">
        <f t="shared" si="1447"/>
        <v>1.9138755980861347E-2</v>
      </c>
      <c r="N1881" s="19">
        <f t="shared" si="1472"/>
        <v>8.0121703853955478E-2</v>
      </c>
      <c r="O1881" s="19">
        <f t="shared" si="1474"/>
        <v>6.0756972111553911E-2</v>
      </c>
      <c r="P1881" s="19">
        <f t="shared" si="1428"/>
        <v>7.1428571428571522E-2</v>
      </c>
      <c r="Q1881" s="19">
        <f t="shared" si="1464"/>
        <v>3.6668106421197302</v>
      </c>
      <c r="R1881" s="19">
        <f t="shared" si="1464"/>
        <v>2.7755785853116235</v>
      </c>
      <c r="S1881" s="19">
        <f t="shared" si="1464"/>
        <v>2.6981916255764231</v>
      </c>
      <c r="T1881" s="19">
        <f t="shared" si="1448"/>
        <v>-1.4008665638705149</v>
      </c>
      <c r="U1881" s="19">
        <f t="shared" si="1448"/>
        <v>-0.90515479610945038</v>
      </c>
      <c r="V1881" s="19">
        <f t="shared" si="1448"/>
        <v>-1.0203664789017723</v>
      </c>
      <c r="W1881" s="19">
        <f t="shared" si="1429"/>
        <v>1.0406795085449158E-2</v>
      </c>
      <c r="X1881" s="19">
        <f t="shared" si="1430"/>
        <v>1.3268173834774591E-2</v>
      </c>
      <c r="Y1881" s="19">
        <f t="shared" si="1431"/>
        <v>1.2749529250677982</v>
      </c>
      <c r="Z1881" s="19">
        <f t="shared" si="1432"/>
        <v>1</v>
      </c>
      <c r="AA1881" s="19">
        <f t="shared" si="1433"/>
        <v>2.2749529250677982</v>
      </c>
      <c r="AB1881" s="19">
        <f t="shared" si="1434"/>
        <v>0.56043046474458458</v>
      </c>
      <c r="AC1881" s="19">
        <f t="shared" si="1435"/>
        <v>0.43956953525541542</v>
      </c>
      <c r="AD1881" s="20">
        <f t="shared" si="1436"/>
        <v>-2.5522462346366857E-3</v>
      </c>
      <c r="AE1881" s="21">
        <f t="shared" si="1441"/>
        <v>1</v>
      </c>
      <c r="AF1881" s="21">
        <f t="shared" si="1449"/>
        <v>0</v>
      </c>
      <c r="AG1881" s="21">
        <f t="shared" si="1450"/>
        <v>4</v>
      </c>
      <c r="AH1881" s="21">
        <f t="shared" si="1451"/>
        <v>0</v>
      </c>
      <c r="AI1881" s="21">
        <f t="shared" si="1465"/>
        <v>1</v>
      </c>
      <c r="AJ1881" s="21">
        <f t="shared" si="1466"/>
        <v>-2.5522462346366857E-3</v>
      </c>
      <c r="AK1881" s="24">
        <f t="shared" si="1442"/>
        <v>0</v>
      </c>
      <c r="AL1881" s="24">
        <f t="shared" si="1452"/>
        <v>0</v>
      </c>
      <c r="AM1881" s="24">
        <f t="shared" si="1453"/>
        <v>4</v>
      </c>
      <c r="AN1881" s="24">
        <f t="shared" si="1454"/>
        <v>0</v>
      </c>
      <c r="AO1881" s="24">
        <f t="shared" si="1455"/>
        <v>1</v>
      </c>
      <c r="AP1881" s="24">
        <f t="shared" si="1467"/>
        <v>-2.5522462346366857E-3</v>
      </c>
      <c r="AQ1881" s="27">
        <f t="shared" si="1443"/>
        <v>1</v>
      </c>
      <c r="AR1881" s="27">
        <f t="shared" si="1456"/>
        <v>0</v>
      </c>
      <c r="AS1881" s="27">
        <f t="shared" si="1457"/>
        <v>5</v>
      </c>
      <c r="AT1881" s="27">
        <f t="shared" si="1458"/>
        <v>0</v>
      </c>
      <c r="AU1881" s="27">
        <f t="shared" si="1459"/>
        <v>1</v>
      </c>
      <c r="AV1881" s="27">
        <f t="shared" si="1468"/>
        <v>-2.5522462346366857E-3</v>
      </c>
      <c r="AW1881">
        <f t="shared" si="1460"/>
        <v>113.18477429290597</v>
      </c>
      <c r="AX1881">
        <f t="shared" si="1461"/>
        <v>85.193085889500082</v>
      </c>
      <c r="AY1881">
        <f t="shared" si="1469"/>
        <v>81.664571136441566</v>
      </c>
      <c r="AZ1881">
        <f t="shared" si="1462"/>
        <v>-2.5522462346366857E-3</v>
      </c>
      <c r="BA1881">
        <f t="shared" si="1470"/>
        <v>92.983426214637603</v>
      </c>
      <c r="BB1881" s="4">
        <f t="shared" si="1444"/>
        <v>1</v>
      </c>
      <c r="BC1881" s="4">
        <f t="shared" si="1445"/>
        <v>0</v>
      </c>
    </row>
    <row r="1882" spans="1:55">
      <c r="A1882" s="37">
        <v>43109</v>
      </c>
      <c r="B1882" s="2" t="s">
        <v>76</v>
      </c>
      <c r="C1882" s="40">
        <v>8.51</v>
      </c>
      <c r="D1882" s="19">
        <f t="shared" si="1446"/>
        <v>-2.344665885111322E-3</v>
      </c>
      <c r="E1882" s="19">
        <f t="shared" si="1471"/>
        <v>3.1515151515151489E-2</v>
      </c>
      <c r="F1882" s="19">
        <f t="shared" si="1473"/>
        <v>5.8457711442786157E-2</v>
      </c>
      <c r="G1882" s="19">
        <f t="shared" si="1427"/>
        <v>5.1915945611866493E-2</v>
      </c>
      <c r="H1882" s="19">
        <f t="shared" ref="H1882:J1897" si="1475">E1882/STDEV(E1822:E1881)</f>
        <v>1.2678464104730154</v>
      </c>
      <c r="I1882" s="19">
        <f t="shared" si="1475"/>
        <v>1.9628549491667571</v>
      </c>
      <c r="J1882" s="19">
        <f t="shared" si="1475"/>
        <v>1.4669853722909281</v>
      </c>
      <c r="K1882" s="2" t="s">
        <v>75</v>
      </c>
      <c r="L1882" s="40">
        <v>10.68</v>
      </c>
      <c r="M1882" s="19">
        <f t="shared" si="1447"/>
        <v>2.8169014084506441E-3</v>
      </c>
      <c r="N1882" s="19">
        <f t="shared" si="1472"/>
        <v>4.9115913555992145E-2</v>
      </c>
      <c r="O1882" s="19">
        <f t="shared" si="1474"/>
        <v>7.1213640922768204E-2</v>
      </c>
      <c r="P1882" s="19">
        <f t="shared" si="1428"/>
        <v>6.3745019920318793E-2</v>
      </c>
      <c r="Q1882" s="19">
        <f t="shared" ref="Q1882:S1897" si="1476">N1882/STDEV(N1822:N1881)</f>
        <v>2.0600893620073677</v>
      </c>
      <c r="R1882" s="19">
        <f t="shared" si="1476"/>
        <v>3.065184695754291</v>
      </c>
      <c r="S1882" s="19">
        <f t="shared" si="1476"/>
        <v>2.3473638527734106</v>
      </c>
      <c r="T1882" s="19">
        <f t="shared" si="1448"/>
        <v>-0.79224295153435231</v>
      </c>
      <c r="U1882" s="19">
        <f t="shared" si="1448"/>
        <v>-1.1023297465875339</v>
      </c>
      <c r="V1882" s="19">
        <f t="shared" si="1448"/>
        <v>-0.88037848048248257</v>
      </c>
      <c r="W1882" s="19">
        <f t="shared" si="1429"/>
        <v>1.0469451593879443E-2</v>
      </c>
      <c r="X1882" s="19">
        <f t="shared" si="1430"/>
        <v>1.3179353382805643E-2</v>
      </c>
      <c r="Y1882" s="19">
        <f t="shared" si="1431"/>
        <v>1.2588389434371556</v>
      </c>
      <c r="Z1882" s="19">
        <f t="shared" si="1432"/>
        <v>1</v>
      </c>
      <c r="AA1882" s="19">
        <f t="shared" si="1433"/>
        <v>2.2588389434371559</v>
      </c>
      <c r="AB1882" s="19">
        <f t="shared" si="1434"/>
        <v>0.55729468765119083</v>
      </c>
      <c r="AC1882" s="19">
        <f t="shared" si="1435"/>
        <v>0.44270531234880911</v>
      </c>
      <c r="AD1882" s="20">
        <f t="shared" si="1436"/>
        <v>1.1157190048475858E-2</v>
      </c>
      <c r="AE1882" s="21">
        <f t="shared" si="1441"/>
        <v>0</v>
      </c>
      <c r="AF1882" s="21">
        <f t="shared" si="1449"/>
        <v>0</v>
      </c>
      <c r="AG1882" s="21">
        <f t="shared" si="1450"/>
        <v>5</v>
      </c>
      <c r="AH1882" s="21">
        <f t="shared" si="1451"/>
        <v>0</v>
      </c>
      <c r="AI1882" s="21">
        <f t="shared" si="1465"/>
        <v>1</v>
      </c>
      <c r="AJ1882" s="21">
        <f t="shared" si="1466"/>
        <v>1.1157190048475858E-2</v>
      </c>
      <c r="AK1882" s="24">
        <f t="shared" si="1442"/>
        <v>1</v>
      </c>
      <c r="AL1882" s="24">
        <f t="shared" si="1452"/>
        <v>0</v>
      </c>
      <c r="AM1882" s="24">
        <f t="shared" si="1453"/>
        <v>5</v>
      </c>
      <c r="AN1882" s="24">
        <f t="shared" si="1454"/>
        <v>0</v>
      </c>
      <c r="AO1882" s="24">
        <f t="shared" si="1455"/>
        <v>1</v>
      </c>
      <c r="AP1882" s="24">
        <f t="shared" si="1467"/>
        <v>1.1157190048475858E-2</v>
      </c>
      <c r="AQ1882" s="27">
        <f t="shared" si="1443"/>
        <v>0</v>
      </c>
      <c r="AR1882" s="27">
        <f t="shared" si="1456"/>
        <v>0</v>
      </c>
      <c r="AS1882" s="27">
        <f t="shared" si="1457"/>
        <v>0</v>
      </c>
      <c r="AT1882" s="27">
        <f t="shared" si="1458"/>
        <v>1</v>
      </c>
      <c r="AU1882" s="27">
        <f t="shared" si="1459"/>
        <v>0</v>
      </c>
      <c r="AV1882" s="27">
        <f t="shared" si="1468"/>
        <v>0</v>
      </c>
      <c r="AW1882">
        <f t="shared" si="1460"/>
        <v>114.44759833028577</v>
      </c>
      <c r="AX1882">
        <f t="shared" si="1461"/>
        <v>86.143601339585373</v>
      </c>
      <c r="AY1882">
        <f t="shared" si="1469"/>
        <v>81.664571136441566</v>
      </c>
      <c r="AZ1882">
        <f t="shared" si="1462"/>
        <v>7.4381266989839052E-3</v>
      </c>
      <c r="BA1882">
        <f t="shared" si="1470"/>
        <v>93.675048719727684</v>
      </c>
      <c r="BB1882" s="4">
        <f t="shared" si="1444"/>
        <v>0</v>
      </c>
      <c r="BC1882" s="4">
        <f t="shared" si="1445"/>
        <v>0</v>
      </c>
    </row>
    <row r="1883" spans="1:55">
      <c r="A1883" s="37">
        <v>43110</v>
      </c>
      <c r="B1883" s="2" t="s">
        <v>76</v>
      </c>
      <c r="C1883" s="40">
        <v>8.75</v>
      </c>
      <c r="D1883" s="19">
        <f t="shared" si="1446"/>
        <v>2.8202115158636923E-2</v>
      </c>
      <c r="E1883" s="19">
        <f t="shared" si="1471"/>
        <v>5.8041112454655437E-2</v>
      </c>
      <c r="F1883" s="19">
        <f t="shared" si="1473"/>
        <v>8.4262701363073067E-2</v>
      </c>
      <c r="G1883" s="19">
        <f t="shared" si="1427"/>
        <v>9.1022443890274377E-2</v>
      </c>
      <c r="H1883" s="19">
        <f t="shared" si="1475"/>
        <v>2.3133362686992935</v>
      </c>
      <c r="I1883" s="19">
        <f t="shared" si="1475"/>
        <v>2.758599862093476</v>
      </c>
      <c r="J1883" s="19">
        <f t="shared" si="1475"/>
        <v>2.5366308116973197</v>
      </c>
      <c r="K1883" s="2" t="s">
        <v>75</v>
      </c>
      <c r="L1883" s="40">
        <v>10.79</v>
      </c>
      <c r="M1883" s="19">
        <f t="shared" si="1447"/>
        <v>1.0299625468164741E-2</v>
      </c>
      <c r="N1883" s="19">
        <f t="shared" si="1472"/>
        <v>3.2535885167464106E-2</v>
      </c>
      <c r="O1883" s="19">
        <f t="shared" si="1474"/>
        <v>8.7701612903225729E-2</v>
      </c>
      <c r="P1883" s="19">
        <f t="shared" si="1428"/>
        <v>6.8316831683168266E-2</v>
      </c>
      <c r="Q1883" s="19">
        <f t="shared" si="1476"/>
        <v>1.3398538294053788</v>
      </c>
      <c r="R1883" s="19">
        <f t="shared" si="1476"/>
        <v>3.5503664832675472</v>
      </c>
      <c r="S1883" s="19">
        <f t="shared" si="1476"/>
        <v>2.4216395227954921</v>
      </c>
      <c r="T1883" s="19">
        <f t="shared" si="1448"/>
        <v>0.97348243929391476</v>
      </c>
      <c r="U1883" s="19">
        <f t="shared" si="1448"/>
        <v>-0.79176662117407126</v>
      </c>
      <c r="V1883" s="19">
        <f t="shared" si="1448"/>
        <v>0.11499128890182764</v>
      </c>
      <c r="W1883" s="19">
        <f t="shared" si="1429"/>
        <v>1.1572640927079976E-2</v>
      </c>
      <c r="X1883" s="19">
        <f t="shared" si="1430"/>
        <v>1.3262882335585861E-2</v>
      </c>
      <c r="Y1883" s="19">
        <f t="shared" si="1431"/>
        <v>1.146054942787581</v>
      </c>
      <c r="Z1883" s="19">
        <f t="shared" si="1432"/>
        <v>1</v>
      </c>
      <c r="AA1883" s="19">
        <f t="shared" si="1433"/>
        <v>2.1460549427875808</v>
      </c>
      <c r="AB1883" s="19">
        <f t="shared" si="1434"/>
        <v>0.53402870538763225</v>
      </c>
      <c r="AC1883" s="19">
        <f t="shared" si="1435"/>
        <v>0.4659712946123678</v>
      </c>
      <c r="AD1883" s="20">
        <f t="shared" si="1436"/>
        <v>3.2014471281113432E-3</v>
      </c>
      <c r="AE1883" s="21">
        <f t="shared" si="1441"/>
        <v>0</v>
      </c>
      <c r="AF1883" s="21">
        <f t="shared" si="1449"/>
        <v>0</v>
      </c>
      <c r="AG1883" s="21">
        <f t="shared" si="1450"/>
        <v>0</v>
      </c>
      <c r="AH1883" s="21">
        <f t="shared" si="1451"/>
        <v>1</v>
      </c>
      <c r="AI1883" s="21">
        <f t="shared" si="1465"/>
        <v>0</v>
      </c>
      <c r="AJ1883" s="21">
        <f t="shared" si="1466"/>
        <v>0</v>
      </c>
      <c r="AK1883" s="24">
        <f t="shared" si="1442"/>
        <v>0</v>
      </c>
      <c r="AL1883" s="24">
        <f t="shared" si="1452"/>
        <v>0</v>
      </c>
      <c r="AM1883" s="24">
        <f t="shared" si="1453"/>
        <v>0</v>
      </c>
      <c r="AN1883" s="24">
        <f t="shared" si="1454"/>
        <v>1</v>
      </c>
      <c r="AO1883" s="24">
        <f t="shared" si="1455"/>
        <v>0</v>
      </c>
      <c r="AP1883" s="24">
        <f t="shared" si="1467"/>
        <v>0</v>
      </c>
      <c r="AQ1883" s="27">
        <f t="shared" si="1443"/>
        <v>0</v>
      </c>
      <c r="AR1883" s="27">
        <f t="shared" si="1456"/>
        <v>0</v>
      </c>
      <c r="AS1883" s="27">
        <f t="shared" si="1457"/>
        <v>0</v>
      </c>
      <c r="AT1883" s="27">
        <f t="shared" si="1458"/>
        <v>0</v>
      </c>
      <c r="AU1883" s="27">
        <f t="shared" si="1459"/>
        <v>0</v>
      </c>
      <c r="AV1883" s="27">
        <f t="shared" si="1468"/>
        <v>0</v>
      </c>
      <c r="AW1883">
        <f t="shared" si="1460"/>
        <v>114.44759833028577</v>
      </c>
      <c r="AX1883">
        <f t="shared" si="1461"/>
        <v>86.143601339585373</v>
      </c>
      <c r="AY1883">
        <f t="shared" si="1469"/>
        <v>81.664571136441566</v>
      </c>
      <c r="AZ1883">
        <f t="shared" si="1462"/>
        <v>0</v>
      </c>
      <c r="BA1883">
        <f t="shared" si="1470"/>
        <v>93.675048719727684</v>
      </c>
      <c r="BB1883" s="4">
        <f t="shared" si="1444"/>
        <v>0</v>
      </c>
      <c r="BC1883" s="4">
        <f t="shared" si="1445"/>
        <v>0</v>
      </c>
    </row>
    <row r="1884" spans="1:55">
      <c r="A1884" s="37">
        <v>43111</v>
      </c>
      <c r="B1884" s="2" t="s">
        <v>76</v>
      </c>
      <c r="C1884" s="40">
        <v>8.76</v>
      </c>
      <c r="D1884" s="19">
        <f t="shared" si="1446"/>
        <v>1.1428571428571184E-3</v>
      </c>
      <c r="E1884" s="19">
        <f t="shared" si="1471"/>
        <v>2.4561403508771819E-2</v>
      </c>
      <c r="F1884" s="19">
        <f t="shared" si="1473"/>
        <v>8.2818294190358466E-2</v>
      </c>
      <c r="G1884" s="19">
        <f t="shared" si="1427"/>
        <v>9.2269326683291797E-2</v>
      </c>
      <c r="H1884" s="19">
        <f t="shared" si="1475"/>
        <v>0.94471912168145056</v>
      </c>
      <c r="I1884" s="19">
        <f t="shared" si="1475"/>
        <v>2.5786271242727796</v>
      </c>
      <c r="J1884" s="19">
        <f t="shared" si="1475"/>
        <v>2.4590000289002139</v>
      </c>
      <c r="K1884" s="2" t="s">
        <v>75</v>
      </c>
      <c r="L1884" s="40">
        <v>10.73</v>
      </c>
      <c r="M1884" s="19">
        <f t="shared" si="1447"/>
        <v>-5.5607043558849609E-3</v>
      </c>
      <c r="N1884" s="19">
        <f t="shared" si="1472"/>
        <v>2.6794258373205853E-2</v>
      </c>
      <c r="O1884" s="19">
        <f t="shared" si="1474"/>
        <v>8.9340101522842719E-2</v>
      </c>
      <c r="P1884" s="19">
        <f t="shared" si="1428"/>
        <v>9.0447154471544777E-2</v>
      </c>
      <c r="Q1884" s="19">
        <f t="shared" si="1476"/>
        <v>1.0985429500756709</v>
      </c>
      <c r="R1884" s="19">
        <f t="shared" si="1476"/>
        <v>3.3519403965172607</v>
      </c>
      <c r="S1884" s="19">
        <f t="shared" si="1476"/>
        <v>3.0826198575818737</v>
      </c>
      <c r="T1884" s="19">
        <f t="shared" si="1448"/>
        <v>-0.15382382839422037</v>
      </c>
      <c r="U1884" s="19">
        <f t="shared" si="1448"/>
        <v>-0.7733132722444811</v>
      </c>
      <c r="V1884" s="19">
        <f t="shared" si="1448"/>
        <v>-0.62361982868165988</v>
      </c>
      <c r="W1884" s="19">
        <f t="shared" si="1429"/>
        <v>1.1552429490725605E-2</v>
      </c>
      <c r="X1884" s="19">
        <f t="shared" si="1430"/>
        <v>1.159197829488603E-2</v>
      </c>
      <c r="Y1884" s="19">
        <f t="shared" si="1431"/>
        <v>1.0034234187875524</v>
      </c>
      <c r="Z1884" s="19">
        <f t="shared" si="1432"/>
        <v>1</v>
      </c>
      <c r="AA1884" s="19">
        <f t="shared" si="1433"/>
        <v>2.0034234187875524</v>
      </c>
      <c r="AB1884" s="19">
        <f t="shared" si="1434"/>
        <v>0.50085439222568939</v>
      </c>
      <c r="AC1884" s="19">
        <f t="shared" si="1435"/>
        <v>0.49914560777431061</v>
      </c>
      <c r="AD1884" s="20">
        <f t="shared" si="1436"/>
        <v>5.4756788869977178E-3</v>
      </c>
      <c r="AE1884" s="21">
        <f t="shared" si="1441"/>
        <v>0</v>
      </c>
      <c r="AF1884" s="21">
        <f t="shared" si="1449"/>
        <v>0</v>
      </c>
      <c r="AG1884" s="21">
        <f t="shared" si="1450"/>
        <v>0</v>
      </c>
      <c r="AH1884" s="21">
        <f t="shared" si="1451"/>
        <v>0</v>
      </c>
      <c r="AI1884" s="21">
        <f t="shared" si="1465"/>
        <v>0</v>
      </c>
      <c r="AJ1884" s="21">
        <f t="shared" si="1466"/>
        <v>0</v>
      </c>
      <c r="AK1884" s="24">
        <f t="shared" si="1442"/>
        <v>0</v>
      </c>
      <c r="AL1884" s="24">
        <f t="shared" si="1452"/>
        <v>0</v>
      </c>
      <c r="AM1884" s="24">
        <f t="shared" si="1453"/>
        <v>0</v>
      </c>
      <c r="AN1884" s="24">
        <f t="shared" si="1454"/>
        <v>0</v>
      </c>
      <c r="AO1884" s="24">
        <f t="shared" si="1455"/>
        <v>0</v>
      </c>
      <c r="AP1884" s="24">
        <f t="shared" si="1467"/>
        <v>0</v>
      </c>
      <c r="AQ1884" s="27">
        <f t="shared" si="1443"/>
        <v>0</v>
      </c>
      <c r="AR1884" s="27">
        <f t="shared" si="1456"/>
        <v>0</v>
      </c>
      <c r="AS1884" s="27">
        <f t="shared" si="1457"/>
        <v>0</v>
      </c>
      <c r="AT1884" s="27">
        <f t="shared" si="1458"/>
        <v>0</v>
      </c>
      <c r="AU1884" s="27">
        <f t="shared" si="1459"/>
        <v>0</v>
      </c>
      <c r="AV1884" s="27">
        <f t="shared" si="1468"/>
        <v>0</v>
      </c>
      <c r="AW1884">
        <f t="shared" si="1460"/>
        <v>114.44759833028577</v>
      </c>
      <c r="AX1884">
        <f t="shared" si="1461"/>
        <v>86.143601339585373</v>
      </c>
      <c r="AY1884">
        <f t="shared" si="1469"/>
        <v>81.664571136441566</v>
      </c>
      <c r="AZ1884">
        <f t="shared" si="1462"/>
        <v>0</v>
      </c>
      <c r="BA1884">
        <f t="shared" si="1470"/>
        <v>93.675048719727684</v>
      </c>
      <c r="BB1884" s="4">
        <f t="shared" si="1444"/>
        <v>0</v>
      </c>
      <c r="BC1884" s="4">
        <f t="shared" si="1445"/>
        <v>0</v>
      </c>
    </row>
    <row r="1885" spans="1:55">
      <c r="A1885" s="37">
        <v>43112</v>
      </c>
      <c r="B1885" s="2" t="s">
        <v>76</v>
      </c>
      <c r="C1885" s="40">
        <v>8.75</v>
      </c>
      <c r="D1885" s="19">
        <f t="shared" si="1446"/>
        <v>-1.1415525114155008E-3</v>
      </c>
      <c r="E1885" s="19">
        <f t="shared" si="1471"/>
        <v>1.8626309662398154E-2</v>
      </c>
      <c r="F1885" s="19">
        <f t="shared" si="1473"/>
        <v>8.5607940446650058E-2</v>
      </c>
      <c r="G1885" s="19">
        <f t="shared" ref="G1885:G1948" si="1477">(C1885-C1865)/C1865</f>
        <v>0.10201511335012589</v>
      </c>
      <c r="H1885" s="19">
        <f t="shared" si="1475"/>
        <v>0.71907201035553825</v>
      </c>
      <c r="I1885" s="19">
        <f t="shared" si="1475"/>
        <v>2.5569284115423629</v>
      </c>
      <c r="J1885" s="19">
        <f t="shared" si="1475"/>
        <v>2.6147945920290003</v>
      </c>
      <c r="K1885" s="2" t="s">
        <v>75</v>
      </c>
      <c r="L1885" s="40">
        <v>10.6</v>
      </c>
      <c r="M1885" s="19">
        <f t="shared" si="1447"/>
        <v>-1.2115563839701844E-2</v>
      </c>
      <c r="N1885" s="19">
        <f t="shared" si="1472"/>
        <v>1.4354066985645968E-2</v>
      </c>
      <c r="O1885" s="19">
        <f t="shared" si="1474"/>
        <v>8.6065573770491788E-2</v>
      </c>
      <c r="P1885" s="19">
        <f t="shared" ref="P1885:P1948" si="1478">(L1885-L1865)/L1865</f>
        <v>7.1789686552072698E-2</v>
      </c>
      <c r="Q1885" s="19">
        <f t="shared" si="1476"/>
        <v>0.58776192246010339</v>
      </c>
      <c r="R1885" s="19">
        <f t="shared" si="1476"/>
        <v>2.9977033226043703</v>
      </c>
      <c r="S1885" s="19">
        <f t="shared" si="1476"/>
        <v>2.3077287813014982</v>
      </c>
      <c r="T1885" s="19">
        <f t="shared" si="1448"/>
        <v>0.13131008789543486</v>
      </c>
      <c r="U1885" s="19">
        <f t="shared" si="1448"/>
        <v>-0.44077491106200739</v>
      </c>
      <c r="V1885" s="19">
        <f t="shared" si="1448"/>
        <v>0.30706581072750216</v>
      </c>
      <c r="W1885" s="19">
        <f t="shared" ref="W1885:W1948" si="1479">STDEV(D1866:D1885)</f>
        <v>1.1131684890262439E-2</v>
      </c>
      <c r="X1885" s="19">
        <f t="shared" ref="X1885:X1948" si="1480">STDEV(M1866:M1885)</f>
        <v>1.2162679544497292E-2</v>
      </c>
      <c r="Y1885" s="19">
        <f t="shared" ref="Y1885:Y1948" si="1481">MAX(W1885:X1885)/W1885</f>
        <v>1.0926180236324086</v>
      </c>
      <c r="Z1885" s="19">
        <f t="shared" ref="Z1885:Z1948" si="1482">MAX(W1885:X1885)/X1885</f>
        <v>1</v>
      </c>
      <c r="AA1885" s="19">
        <f t="shared" ref="AA1885:AA1948" si="1483">SUM(Y1885:Z1885)</f>
        <v>2.0926180236324088</v>
      </c>
      <c r="AB1885" s="19">
        <f t="shared" ref="AB1885:AB1948" si="1484">Y1885/AA1885</f>
        <v>0.52212970130870806</v>
      </c>
      <c r="AC1885" s="19">
        <f t="shared" ref="AC1885:AC1948" si="1485">Z1885/AA1885</f>
        <v>0.47787029869129183</v>
      </c>
      <c r="AD1885" s="20">
        <f t="shared" ref="AD1885:AD1948" si="1486">D1886*AB1885-M1886*AC1885</f>
        <v>1.440002282786043E-2</v>
      </c>
      <c r="AE1885" s="21">
        <f t="shared" si="1441"/>
        <v>0</v>
      </c>
      <c r="AF1885" s="21">
        <f t="shared" si="1449"/>
        <v>0</v>
      </c>
      <c r="AG1885" s="21">
        <f t="shared" si="1450"/>
        <v>0</v>
      </c>
      <c r="AH1885" s="21">
        <f t="shared" si="1451"/>
        <v>0</v>
      </c>
      <c r="AI1885" s="21">
        <f t="shared" si="1465"/>
        <v>0</v>
      </c>
      <c r="AJ1885" s="21">
        <f t="shared" si="1466"/>
        <v>0</v>
      </c>
      <c r="AK1885" s="24">
        <f t="shared" si="1442"/>
        <v>0</v>
      </c>
      <c r="AL1885" s="24">
        <f t="shared" si="1452"/>
        <v>0</v>
      </c>
      <c r="AM1885" s="24">
        <f t="shared" si="1453"/>
        <v>0</v>
      </c>
      <c r="AN1885" s="24">
        <f t="shared" si="1454"/>
        <v>0</v>
      </c>
      <c r="AO1885" s="24">
        <f t="shared" si="1455"/>
        <v>0</v>
      </c>
      <c r="AP1885" s="24">
        <f t="shared" si="1467"/>
        <v>0</v>
      </c>
      <c r="AQ1885" s="27">
        <f t="shared" si="1443"/>
        <v>0</v>
      </c>
      <c r="AR1885" s="27">
        <f t="shared" si="1456"/>
        <v>0</v>
      </c>
      <c r="AS1885" s="27">
        <f t="shared" si="1457"/>
        <v>0</v>
      </c>
      <c r="AT1885" s="27">
        <f t="shared" si="1458"/>
        <v>0</v>
      </c>
      <c r="AU1885" s="27">
        <f t="shared" si="1459"/>
        <v>0</v>
      </c>
      <c r="AV1885" s="27">
        <f t="shared" si="1468"/>
        <v>0</v>
      </c>
      <c r="AW1885">
        <f t="shared" si="1460"/>
        <v>114.44759833028577</v>
      </c>
      <c r="AX1885">
        <f t="shared" si="1461"/>
        <v>86.143601339585373</v>
      </c>
      <c r="AY1885">
        <f t="shared" si="1469"/>
        <v>81.664571136441566</v>
      </c>
      <c r="AZ1885">
        <f t="shared" si="1462"/>
        <v>0</v>
      </c>
      <c r="BA1885">
        <f t="shared" si="1470"/>
        <v>93.675048719727684</v>
      </c>
      <c r="BB1885" s="4">
        <f t="shared" si="1444"/>
        <v>0</v>
      </c>
      <c r="BC1885" s="4">
        <f t="shared" si="1445"/>
        <v>0</v>
      </c>
    </row>
    <row r="1886" spans="1:55">
      <c r="A1886" s="37">
        <v>43115</v>
      </c>
      <c r="B1886" s="2" t="s">
        <v>76</v>
      </c>
      <c r="C1886" s="40">
        <v>8.81</v>
      </c>
      <c r="D1886" s="19">
        <f t="shared" si="1446"/>
        <v>6.857142857142914E-3</v>
      </c>
      <c r="E1886" s="19">
        <f t="shared" si="1471"/>
        <v>3.2825322391559338E-2</v>
      </c>
      <c r="F1886" s="19">
        <f t="shared" si="1473"/>
        <v>8.8998763906056946E-2</v>
      </c>
      <c r="G1886" s="19">
        <f t="shared" si="1477"/>
        <v>0.11944091486658201</v>
      </c>
      <c r="H1886" s="19">
        <f t="shared" si="1475"/>
        <v>1.2810064036949078</v>
      </c>
      <c r="I1886" s="19">
        <f t="shared" si="1475"/>
        <v>2.5589109931578009</v>
      </c>
      <c r="J1886" s="19">
        <f t="shared" si="1475"/>
        <v>2.9304804209390349</v>
      </c>
      <c r="K1886" s="2" t="s">
        <v>75</v>
      </c>
      <c r="L1886" s="40">
        <v>10.36</v>
      </c>
      <c r="M1886" s="19">
        <f t="shared" si="1447"/>
        <v>-2.2641509433962283E-2</v>
      </c>
      <c r="N1886" s="19">
        <f t="shared" si="1472"/>
        <v>-2.7230046948356894E-2</v>
      </c>
      <c r="O1886" s="19">
        <f t="shared" si="1474"/>
        <v>5.0709939148073029E-2</v>
      </c>
      <c r="P1886" s="19">
        <f t="shared" si="1478"/>
        <v>6.0388945752302955E-2</v>
      </c>
      <c r="Q1886" s="19">
        <f t="shared" si="1476"/>
        <v>-1.116829410222077</v>
      </c>
      <c r="R1886" s="19">
        <f t="shared" si="1476"/>
        <v>1.6725907088617309</v>
      </c>
      <c r="S1886" s="19">
        <f t="shared" si="1476"/>
        <v>1.877176297547307</v>
      </c>
      <c r="T1886" s="19">
        <f t="shared" si="1448"/>
        <v>2.3978358139169851</v>
      </c>
      <c r="U1886" s="19">
        <f t="shared" si="1448"/>
        <v>0.88632028429607002</v>
      </c>
      <c r="V1886" s="19">
        <f t="shared" si="1448"/>
        <v>1.053304123391728</v>
      </c>
      <c r="W1886" s="19">
        <f t="shared" si="1479"/>
        <v>1.0654743442199754E-2</v>
      </c>
      <c r="X1886" s="19">
        <f t="shared" si="1480"/>
        <v>1.3068687846952771E-2</v>
      </c>
      <c r="Y1886" s="19">
        <f t="shared" si="1481"/>
        <v>1.2265605378344653</v>
      </c>
      <c r="Z1886" s="19">
        <f t="shared" si="1482"/>
        <v>1</v>
      </c>
      <c r="AA1886" s="19">
        <f t="shared" si="1483"/>
        <v>2.2265605378344651</v>
      </c>
      <c r="AB1886" s="19">
        <f t="shared" si="1484"/>
        <v>0.5508767971911549</v>
      </c>
      <c r="AC1886" s="19">
        <f t="shared" si="1485"/>
        <v>0.44912320280884527</v>
      </c>
      <c r="AD1886" s="20">
        <f t="shared" si="1486"/>
        <v>-1.579022339450761E-2</v>
      </c>
      <c r="AE1886" s="21">
        <f t="shared" si="1441"/>
        <v>-1</v>
      </c>
      <c r="AF1886" s="21">
        <f t="shared" si="1449"/>
        <v>0</v>
      </c>
      <c r="AG1886" s="21">
        <f t="shared" si="1450"/>
        <v>1</v>
      </c>
      <c r="AH1886" s="21">
        <f t="shared" si="1451"/>
        <v>0</v>
      </c>
      <c r="AI1886" s="21">
        <f t="shared" si="1465"/>
        <v>0</v>
      </c>
      <c r="AJ1886" s="21">
        <f t="shared" si="1466"/>
        <v>0</v>
      </c>
      <c r="AK1886" s="24">
        <f t="shared" si="1442"/>
        <v>0</v>
      </c>
      <c r="AL1886" s="24">
        <f t="shared" si="1452"/>
        <v>0</v>
      </c>
      <c r="AM1886" s="24">
        <f t="shared" si="1453"/>
        <v>0</v>
      </c>
      <c r="AN1886" s="24">
        <f t="shared" si="1454"/>
        <v>0</v>
      </c>
      <c r="AO1886" s="24">
        <f t="shared" si="1455"/>
        <v>0</v>
      </c>
      <c r="AP1886" s="24">
        <f t="shared" si="1467"/>
        <v>0</v>
      </c>
      <c r="AQ1886" s="27">
        <f t="shared" si="1443"/>
        <v>-1</v>
      </c>
      <c r="AR1886" s="27">
        <f t="shared" si="1456"/>
        <v>0</v>
      </c>
      <c r="AS1886" s="27">
        <f t="shared" si="1457"/>
        <v>1</v>
      </c>
      <c r="AT1886" s="27">
        <f t="shared" si="1458"/>
        <v>0</v>
      </c>
      <c r="AU1886" s="27">
        <f t="shared" si="1459"/>
        <v>0</v>
      </c>
      <c r="AV1886" s="27">
        <f t="shared" si="1468"/>
        <v>0</v>
      </c>
      <c r="AW1886">
        <f t="shared" si="1460"/>
        <v>114.44759833028577</v>
      </c>
      <c r="AX1886">
        <f t="shared" si="1461"/>
        <v>86.143601339585373</v>
      </c>
      <c r="AY1886">
        <f t="shared" si="1469"/>
        <v>81.664571136441566</v>
      </c>
      <c r="AZ1886">
        <f t="shared" si="1462"/>
        <v>0</v>
      </c>
      <c r="BA1886">
        <f t="shared" si="1470"/>
        <v>93.675048719727684</v>
      </c>
      <c r="BB1886" s="4">
        <f t="shared" si="1444"/>
        <v>1</v>
      </c>
      <c r="BC1886" s="4">
        <f t="shared" si="1445"/>
        <v>0</v>
      </c>
    </row>
    <row r="1887" spans="1:55">
      <c r="A1887" s="37">
        <v>43116</v>
      </c>
      <c r="B1887" s="2" t="s">
        <v>76</v>
      </c>
      <c r="C1887" s="40">
        <v>8.7100000000000009</v>
      </c>
      <c r="D1887" s="19">
        <f t="shared" si="1446"/>
        <v>-1.1350737797956827E-2</v>
      </c>
      <c r="E1887" s="19">
        <f t="shared" si="1471"/>
        <v>2.350176263219754E-2</v>
      </c>
      <c r="F1887" s="19">
        <f t="shared" si="1473"/>
        <v>5.575757575757586E-2</v>
      </c>
      <c r="G1887" s="19">
        <f t="shared" si="1477"/>
        <v>0.1053299492385788</v>
      </c>
      <c r="H1887" s="19">
        <f t="shared" si="1475"/>
        <v>0.91140843297777141</v>
      </c>
      <c r="I1887" s="19">
        <f t="shared" si="1475"/>
        <v>1.5386684392874408</v>
      </c>
      <c r="J1887" s="19">
        <f t="shared" si="1475"/>
        <v>2.4419796347568417</v>
      </c>
      <c r="K1887" s="2" t="s">
        <v>75</v>
      </c>
      <c r="L1887" s="40">
        <v>10.58</v>
      </c>
      <c r="M1887" s="19">
        <f t="shared" si="1447"/>
        <v>2.1235521235521297E-2</v>
      </c>
      <c r="N1887" s="19">
        <f t="shared" si="1472"/>
        <v>-9.3632958801497801E-3</v>
      </c>
      <c r="O1887" s="19">
        <f t="shared" si="1474"/>
        <v>3.9292730844793747E-2</v>
      </c>
      <c r="P1887" s="19">
        <f t="shared" si="1478"/>
        <v>7.8491335372069274E-2</v>
      </c>
      <c r="Q1887" s="19">
        <f t="shared" si="1476"/>
        <v>-0.3790829741798436</v>
      </c>
      <c r="R1887" s="19">
        <f t="shared" si="1476"/>
        <v>1.2936601976632764</v>
      </c>
      <c r="S1887" s="19">
        <f t="shared" si="1476"/>
        <v>2.3888319013082953</v>
      </c>
      <c r="T1887" s="19">
        <f t="shared" si="1448"/>
        <v>1.290491407157615</v>
      </c>
      <c r="U1887" s="19">
        <f t="shared" si="1448"/>
        <v>0.24500824162416435</v>
      </c>
      <c r="V1887" s="19">
        <f t="shared" si="1448"/>
        <v>5.3147733448546397E-2</v>
      </c>
      <c r="W1887" s="19">
        <f t="shared" si="1479"/>
        <v>1.1286593867620147E-2</v>
      </c>
      <c r="X1887" s="19">
        <f t="shared" si="1480"/>
        <v>1.3690363840328335E-2</v>
      </c>
      <c r="Y1887" s="19">
        <f t="shared" si="1481"/>
        <v>1.2129756772416795</v>
      </c>
      <c r="Z1887" s="19">
        <f t="shared" si="1482"/>
        <v>1</v>
      </c>
      <c r="AA1887" s="19">
        <f t="shared" si="1483"/>
        <v>2.2129756772416798</v>
      </c>
      <c r="AB1887" s="19">
        <f t="shared" si="1484"/>
        <v>0.54811975102842947</v>
      </c>
      <c r="AC1887" s="19">
        <f t="shared" si="1485"/>
        <v>0.45188024897157048</v>
      </c>
      <c r="AD1887" s="20">
        <f t="shared" si="1486"/>
        <v>5.640969109562851E-3</v>
      </c>
      <c r="AE1887" s="21">
        <f t="shared" si="1441"/>
        <v>-1</v>
      </c>
      <c r="AF1887" s="21">
        <f t="shared" si="1449"/>
        <v>0</v>
      </c>
      <c r="AG1887" s="21">
        <f t="shared" si="1450"/>
        <v>2</v>
      </c>
      <c r="AH1887" s="21">
        <f t="shared" si="1451"/>
        <v>0</v>
      </c>
      <c r="AI1887" s="21">
        <f t="shared" si="1465"/>
        <v>0</v>
      </c>
      <c r="AJ1887" s="21">
        <f t="shared" si="1466"/>
        <v>0</v>
      </c>
      <c r="AK1887" s="24">
        <f t="shared" si="1442"/>
        <v>0</v>
      </c>
      <c r="AL1887" s="24">
        <f t="shared" si="1452"/>
        <v>0</v>
      </c>
      <c r="AM1887" s="24">
        <f t="shared" si="1453"/>
        <v>0</v>
      </c>
      <c r="AN1887" s="24">
        <f t="shared" si="1454"/>
        <v>0</v>
      </c>
      <c r="AO1887" s="24">
        <f t="shared" si="1455"/>
        <v>0</v>
      </c>
      <c r="AP1887" s="24">
        <f t="shared" si="1467"/>
        <v>0</v>
      </c>
      <c r="AQ1887" s="27">
        <f t="shared" si="1443"/>
        <v>0</v>
      </c>
      <c r="AR1887" s="27">
        <f t="shared" si="1456"/>
        <v>0</v>
      </c>
      <c r="AS1887" s="27">
        <f t="shared" si="1457"/>
        <v>0</v>
      </c>
      <c r="AT1887" s="27">
        <f t="shared" si="1458"/>
        <v>0</v>
      </c>
      <c r="AU1887" s="27">
        <f t="shared" si="1459"/>
        <v>0</v>
      </c>
      <c r="AV1887" s="27">
        <f t="shared" si="1468"/>
        <v>0</v>
      </c>
      <c r="AW1887">
        <f t="shared" si="1460"/>
        <v>114.44759833028577</v>
      </c>
      <c r="AX1887">
        <f t="shared" si="1461"/>
        <v>86.143601339585373</v>
      </c>
      <c r="AY1887">
        <f t="shared" si="1469"/>
        <v>81.664571136441566</v>
      </c>
      <c r="AZ1887">
        <f t="shared" si="1462"/>
        <v>0</v>
      </c>
      <c r="BA1887">
        <f t="shared" si="1470"/>
        <v>93.675048719727684</v>
      </c>
      <c r="BB1887" s="4">
        <f t="shared" si="1444"/>
        <v>0</v>
      </c>
      <c r="BC1887" s="4">
        <f t="shared" si="1445"/>
        <v>0</v>
      </c>
    </row>
    <row r="1888" spans="1:55">
      <c r="A1888" s="37">
        <v>43117</v>
      </c>
      <c r="B1888" s="2" t="s">
        <v>76</v>
      </c>
      <c r="C1888" s="40">
        <v>8.82</v>
      </c>
      <c r="D1888" s="19">
        <f t="shared" si="1446"/>
        <v>1.2629161882893159E-2</v>
      </c>
      <c r="E1888" s="19">
        <f t="shared" si="1471"/>
        <v>8.0000000000000331E-3</v>
      </c>
      <c r="F1888" s="19">
        <f t="shared" si="1473"/>
        <v>6.6505441354292719E-2</v>
      </c>
      <c r="G1888" s="19">
        <f t="shared" si="1477"/>
        <v>0.11787072243346015</v>
      </c>
      <c r="H1888" s="19">
        <f t="shared" si="1475"/>
        <v>0.30919940672710972</v>
      </c>
      <c r="I1888" s="19">
        <f t="shared" si="1475"/>
        <v>1.8132772367969858</v>
      </c>
      <c r="J1888" s="19">
        <f t="shared" si="1475"/>
        <v>2.6309030236322015</v>
      </c>
      <c r="K1888" s="2" t="s">
        <v>75</v>
      </c>
      <c r="L1888" s="40">
        <v>10.61</v>
      </c>
      <c r="M1888" s="19">
        <f t="shared" si="1447"/>
        <v>2.8355387523628884E-3</v>
      </c>
      <c r="N1888" s="19">
        <f t="shared" si="1472"/>
        <v>-1.668211306765521E-2</v>
      </c>
      <c r="O1888" s="19">
        <f t="shared" si="1474"/>
        <v>1.531100478468901E-2</v>
      </c>
      <c r="P1888" s="19">
        <f t="shared" si="1478"/>
        <v>7.4974670719351599E-2</v>
      </c>
      <c r="Q1888" s="19">
        <f t="shared" si="1476"/>
        <v>-0.6739297725646971</v>
      </c>
      <c r="R1888" s="19">
        <f t="shared" si="1476"/>
        <v>0.50645229578506201</v>
      </c>
      <c r="S1888" s="19">
        <f t="shared" si="1476"/>
        <v>2.1996503953030619</v>
      </c>
      <c r="T1888" s="19">
        <f t="shared" si="1448"/>
        <v>0.98312917929180688</v>
      </c>
      <c r="U1888" s="19">
        <f t="shared" si="1448"/>
        <v>1.3068249410119237</v>
      </c>
      <c r="V1888" s="19">
        <f t="shared" si="1448"/>
        <v>0.43125262832913958</v>
      </c>
      <c r="W1888" s="19">
        <f t="shared" si="1479"/>
        <v>1.1370282015893447E-2</v>
      </c>
      <c r="X1888" s="19">
        <f t="shared" si="1480"/>
        <v>1.3681732577695392E-2</v>
      </c>
      <c r="Y1888" s="19">
        <f t="shared" si="1481"/>
        <v>1.2032887626332387</v>
      </c>
      <c r="Z1888" s="19">
        <f t="shared" si="1482"/>
        <v>1</v>
      </c>
      <c r="AA1888" s="19">
        <f t="shared" si="1483"/>
        <v>2.2032887626332389</v>
      </c>
      <c r="AB1888" s="19">
        <f t="shared" si="1484"/>
        <v>0.54613302760875515</v>
      </c>
      <c r="AC1888" s="19">
        <f t="shared" si="1485"/>
        <v>0.45386697239124474</v>
      </c>
      <c r="AD1888" s="20">
        <f t="shared" si="1486"/>
        <v>-9.4227414639824342E-3</v>
      </c>
      <c r="AE1888" s="21">
        <f t="shared" si="1441"/>
        <v>0</v>
      </c>
      <c r="AF1888" s="21">
        <f t="shared" si="1449"/>
        <v>0</v>
      </c>
      <c r="AG1888" s="21">
        <f t="shared" si="1450"/>
        <v>0</v>
      </c>
      <c r="AH1888" s="21">
        <f t="shared" si="1451"/>
        <v>0</v>
      </c>
      <c r="AI1888" s="21">
        <f t="shared" si="1465"/>
        <v>0</v>
      </c>
      <c r="AJ1888" s="21">
        <f t="shared" si="1466"/>
        <v>0</v>
      </c>
      <c r="AK1888" s="24">
        <f t="shared" si="1442"/>
        <v>-1</v>
      </c>
      <c r="AL1888" s="24">
        <f t="shared" si="1452"/>
        <v>0</v>
      </c>
      <c r="AM1888" s="24">
        <f t="shared" si="1453"/>
        <v>1</v>
      </c>
      <c r="AN1888" s="24">
        <f t="shared" si="1454"/>
        <v>0</v>
      </c>
      <c r="AO1888" s="24">
        <f t="shared" si="1455"/>
        <v>0</v>
      </c>
      <c r="AP1888" s="24">
        <f t="shared" si="1467"/>
        <v>0</v>
      </c>
      <c r="AQ1888" s="27">
        <f t="shared" si="1443"/>
        <v>0</v>
      </c>
      <c r="AR1888" s="27">
        <f t="shared" si="1456"/>
        <v>0</v>
      </c>
      <c r="AS1888" s="27">
        <f t="shared" si="1457"/>
        <v>0</v>
      </c>
      <c r="AT1888" s="27">
        <f t="shared" si="1458"/>
        <v>0</v>
      </c>
      <c r="AU1888" s="27">
        <f t="shared" si="1459"/>
        <v>0</v>
      </c>
      <c r="AV1888" s="27">
        <f t="shared" si="1468"/>
        <v>0</v>
      </c>
      <c r="AW1888">
        <f t="shared" si="1460"/>
        <v>114.44759833028577</v>
      </c>
      <c r="AX1888">
        <f t="shared" si="1461"/>
        <v>86.143601339585373</v>
      </c>
      <c r="AY1888">
        <f t="shared" si="1469"/>
        <v>81.664571136441566</v>
      </c>
      <c r="AZ1888">
        <f t="shared" si="1462"/>
        <v>0</v>
      </c>
      <c r="BA1888">
        <f t="shared" si="1470"/>
        <v>93.675048719727684</v>
      </c>
      <c r="BB1888" s="4">
        <f t="shared" si="1444"/>
        <v>0</v>
      </c>
      <c r="BC1888" s="4">
        <f t="shared" si="1445"/>
        <v>0</v>
      </c>
    </row>
    <row r="1889" spans="1:55">
      <c r="A1889" s="37">
        <v>43118</v>
      </c>
      <c r="B1889" s="2" t="s">
        <v>76</v>
      </c>
      <c r="C1889" s="40">
        <v>8.73</v>
      </c>
      <c r="D1889" s="19">
        <f t="shared" si="1446"/>
        <v>-1.0204081632653045E-2</v>
      </c>
      <c r="E1889" s="19">
        <f t="shared" si="1471"/>
        <v>-3.4246575342465023E-3</v>
      </c>
      <c r="F1889" s="19">
        <f t="shared" si="1473"/>
        <v>2.1052631578947333E-2</v>
      </c>
      <c r="G1889" s="19">
        <f t="shared" si="1477"/>
        <v>9.949622166246852E-2</v>
      </c>
      <c r="H1889" s="19">
        <f t="shared" si="1475"/>
        <v>-0.13248868780100873</v>
      </c>
      <c r="I1889" s="19">
        <f t="shared" si="1475"/>
        <v>0.56377145960554187</v>
      </c>
      <c r="J1889" s="19">
        <f t="shared" si="1475"/>
        <v>2.1263217447141352</v>
      </c>
      <c r="K1889" s="2" t="s">
        <v>75</v>
      </c>
      <c r="L1889" s="40">
        <v>10.7</v>
      </c>
      <c r="M1889" s="19">
        <f t="shared" si="1447"/>
        <v>8.4825636192271316E-3</v>
      </c>
      <c r="N1889" s="19">
        <f t="shared" si="1472"/>
        <v>-2.7958993476235915E-3</v>
      </c>
      <c r="O1889" s="19">
        <f t="shared" si="1474"/>
        <v>2.3923444976076555E-2</v>
      </c>
      <c r="P1889" s="19">
        <f t="shared" si="1478"/>
        <v>7.4297188755019922E-2</v>
      </c>
      <c r="Q1889" s="19">
        <f t="shared" si="1476"/>
        <v>-0.11234161705354315</v>
      </c>
      <c r="R1889" s="19">
        <f t="shared" si="1476"/>
        <v>0.79877614149674792</v>
      </c>
      <c r="S1889" s="19">
        <f t="shared" si="1476"/>
        <v>2.1161856482202848</v>
      </c>
      <c r="T1889" s="19">
        <f t="shared" si="1448"/>
        <v>-2.0147070747465579E-2</v>
      </c>
      <c r="U1889" s="19">
        <f t="shared" si="1448"/>
        <v>-0.23500468189120605</v>
      </c>
      <c r="V1889" s="19">
        <f t="shared" si="1448"/>
        <v>1.0136096493850388E-2</v>
      </c>
      <c r="W1889" s="19">
        <f t="shared" si="1479"/>
        <v>1.1906429393832105E-2</v>
      </c>
      <c r="X1889" s="19">
        <f t="shared" si="1480"/>
        <v>1.3669233195032585E-2</v>
      </c>
      <c r="Y1889" s="19">
        <f t="shared" si="1481"/>
        <v>1.1480547814035387</v>
      </c>
      <c r="Z1889" s="19">
        <f t="shared" si="1482"/>
        <v>1</v>
      </c>
      <c r="AA1889" s="19">
        <f t="shared" si="1483"/>
        <v>2.1480547814035384</v>
      </c>
      <c r="AB1889" s="19">
        <f t="shared" si="1484"/>
        <v>0.53446252457928467</v>
      </c>
      <c r="AC1889" s="19">
        <f t="shared" si="1485"/>
        <v>0.46553747542071539</v>
      </c>
      <c r="AD1889" s="20">
        <f t="shared" si="1486"/>
        <v>1.739993230688041E-2</v>
      </c>
      <c r="AE1889" s="21">
        <f t="shared" si="1441"/>
        <v>0</v>
      </c>
      <c r="AF1889" s="21">
        <f t="shared" si="1449"/>
        <v>0</v>
      </c>
      <c r="AG1889" s="21">
        <f t="shared" si="1450"/>
        <v>0</v>
      </c>
      <c r="AH1889" s="21">
        <f t="shared" si="1451"/>
        <v>0</v>
      </c>
      <c r="AI1889" s="21">
        <f t="shared" si="1465"/>
        <v>0</v>
      </c>
      <c r="AJ1889" s="21">
        <f t="shared" si="1466"/>
        <v>0</v>
      </c>
      <c r="AK1889" s="24">
        <f t="shared" si="1442"/>
        <v>0</v>
      </c>
      <c r="AL1889" s="24">
        <f t="shared" si="1452"/>
        <v>0</v>
      </c>
      <c r="AM1889" s="24">
        <f t="shared" si="1453"/>
        <v>0</v>
      </c>
      <c r="AN1889" s="24">
        <f t="shared" si="1454"/>
        <v>0</v>
      </c>
      <c r="AO1889" s="24">
        <f t="shared" si="1455"/>
        <v>0</v>
      </c>
      <c r="AP1889" s="24">
        <f t="shared" si="1467"/>
        <v>0</v>
      </c>
      <c r="AQ1889" s="27">
        <f t="shared" si="1443"/>
        <v>0</v>
      </c>
      <c r="AR1889" s="27">
        <f t="shared" si="1456"/>
        <v>0</v>
      </c>
      <c r="AS1889" s="27">
        <f t="shared" si="1457"/>
        <v>0</v>
      </c>
      <c r="AT1889" s="27">
        <f t="shared" si="1458"/>
        <v>0</v>
      </c>
      <c r="AU1889" s="27">
        <f t="shared" si="1459"/>
        <v>0</v>
      </c>
      <c r="AV1889" s="27">
        <f t="shared" si="1468"/>
        <v>0</v>
      </c>
      <c r="AW1889">
        <f t="shared" si="1460"/>
        <v>114.44759833028577</v>
      </c>
      <c r="AX1889">
        <f t="shared" si="1461"/>
        <v>86.143601339585373</v>
      </c>
      <c r="AY1889">
        <f t="shared" si="1469"/>
        <v>81.664571136441566</v>
      </c>
      <c r="AZ1889">
        <f t="shared" si="1462"/>
        <v>0</v>
      </c>
      <c r="BA1889">
        <f t="shared" si="1470"/>
        <v>93.675048719727684</v>
      </c>
      <c r="BB1889" s="4">
        <f t="shared" si="1444"/>
        <v>0</v>
      </c>
      <c r="BC1889" s="4">
        <f t="shared" si="1445"/>
        <v>0</v>
      </c>
    </row>
    <row r="1890" spans="1:55">
      <c r="A1890" s="37">
        <v>43119</v>
      </c>
      <c r="B1890" s="2" t="s">
        <v>76</v>
      </c>
      <c r="C1890" s="40">
        <v>9</v>
      </c>
      <c r="D1890" s="19">
        <f t="shared" si="1446"/>
        <v>3.0927835051546341E-2</v>
      </c>
      <c r="E1890" s="19">
        <f t="shared" si="1471"/>
        <v>2.8571428571428571E-2</v>
      </c>
      <c r="F1890" s="19">
        <f t="shared" si="1473"/>
        <v>4.7729918509895247E-2</v>
      </c>
      <c r="G1890" s="19">
        <f t="shared" si="1477"/>
        <v>0.12781954887218039</v>
      </c>
      <c r="H1890" s="19">
        <f t="shared" si="1475"/>
        <v>1.1100542843657948</v>
      </c>
      <c r="I1890" s="19">
        <f t="shared" si="1475"/>
        <v>1.2776839233229902</v>
      </c>
      <c r="J1890" s="19">
        <f t="shared" si="1475"/>
        <v>2.6597835056418844</v>
      </c>
      <c r="K1890" s="2" t="s">
        <v>75</v>
      </c>
      <c r="L1890" s="40">
        <v>10.68</v>
      </c>
      <c r="M1890" s="19">
        <f t="shared" si="1447"/>
        <v>-1.8691588785046331E-3</v>
      </c>
      <c r="N1890" s="19">
        <f t="shared" si="1472"/>
        <v>7.5471698113207617E-3</v>
      </c>
      <c r="O1890" s="19">
        <f t="shared" si="1474"/>
        <v>2.2009569377990472E-2</v>
      </c>
      <c r="P1890" s="19">
        <f t="shared" si="1478"/>
        <v>7.1213640922768204E-2</v>
      </c>
      <c r="Q1890" s="19">
        <f t="shared" si="1476"/>
        <v>0.30949262268785843</v>
      </c>
      <c r="R1890" s="19">
        <f t="shared" si="1476"/>
        <v>0.75775694025490747</v>
      </c>
      <c r="S1890" s="19">
        <f t="shared" si="1476"/>
        <v>1.9852712697740749</v>
      </c>
      <c r="T1890" s="19">
        <f t="shared" si="1448"/>
        <v>0.8005616616779363</v>
      </c>
      <c r="U1890" s="19">
        <f t="shared" si="1448"/>
        <v>0.51992698306808272</v>
      </c>
      <c r="V1890" s="19">
        <f t="shared" si="1448"/>
        <v>0.67451223586780951</v>
      </c>
      <c r="W1890" s="19">
        <f t="shared" si="1479"/>
        <v>1.3261607119981599E-2</v>
      </c>
      <c r="X1890" s="19">
        <f t="shared" si="1480"/>
        <v>1.3713839248551551E-2</v>
      </c>
      <c r="Y1890" s="19">
        <f t="shared" si="1481"/>
        <v>1.034100854027606</v>
      </c>
      <c r="Z1890" s="19">
        <f t="shared" si="1482"/>
        <v>1</v>
      </c>
      <c r="AA1890" s="19">
        <f t="shared" si="1483"/>
        <v>2.034100854027606</v>
      </c>
      <c r="AB1890" s="19">
        <f t="shared" si="1484"/>
        <v>0.50838229185147943</v>
      </c>
      <c r="AC1890" s="19">
        <f t="shared" si="1485"/>
        <v>0.49161770814852057</v>
      </c>
      <c r="AD1890" s="20">
        <f t="shared" si="1486"/>
        <v>-3.2846622719731565E-3</v>
      </c>
      <c r="AE1890" s="21">
        <f t="shared" si="1441"/>
        <v>0</v>
      </c>
      <c r="AF1890" s="21">
        <f t="shared" si="1449"/>
        <v>0</v>
      </c>
      <c r="AG1890" s="21">
        <f t="shared" si="1450"/>
        <v>0</v>
      </c>
      <c r="AH1890" s="21">
        <f t="shared" si="1451"/>
        <v>0</v>
      </c>
      <c r="AI1890" s="21">
        <f t="shared" si="1465"/>
        <v>0</v>
      </c>
      <c r="AJ1890" s="21">
        <f t="shared" si="1466"/>
        <v>0</v>
      </c>
      <c r="AK1890" s="24">
        <f t="shared" si="1442"/>
        <v>0</v>
      </c>
      <c r="AL1890" s="24">
        <f t="shared" si="1452"/>
        <v>0</v>
      </c>
      <c r="AM1890" s="24">
        <f t="shared" si="1453"/>
        <v>0</v>
      </c>
      <c r="AN1890" s="24">
        <f t="shared" si="1454"/>
        <v>0</v>
      </c>
      <c r="AO1890" s="24">
        <f t="shared" si="1455"/>
        <v>0</v>
      </c>
      <c r="AP1890" s="24">
        <f t="shared" si="1467"/>
        <v>0</v>
      </c>
      <c r="AQ1890" s="27">
        <f t="shared" si="1443"/>
        <v>0</v>
      </c>
      <c r="AR1890" s="27">
        <f t="shared" si="1456"/>
        <v>0</v>
      </c>
      <c r="AS1890" s="27">
        <f t="shared" si="1457"/>
        <v>0</v>
      </c>
      <c r="AT1890" s="27">
        <f t="shared" si="1458"/>
        <v>0</v>
      </c>
      <c r="AU1890" s="27">
        <f t="shared" si="1459"/>
        <v>0</v>
      </c>
      <c r="AV1890" s="27">
        <f t="shared" si="1468"/>
        <v>0</v>
      </c>
      <c r="AW1890">
        <f t="shared" si="1460"/>
        <v>114.44759833028577</v>
      </c>
      <c r="AX1890">
        <f t="shared" si="1461"/>
        <v>86.143601339585373</v>
      </c>
      <c r="AY1890">
        <f t="shared" si="1469"/>
        <v>81.664571136441566</v>
      </c>
      <c r="AZ1890">
        <f t="shared" si="1462"/>
        <v>0</v>
      </c>
      <c r="BA1890">
        <f t="shared" si="1470"/>
        <v>93.675048719727684</v>
      </c>
      <c r="BB1890" s="4">
        <f t="shared" si="1444"/>
        <v>0</v>
      </c>
      <c r="BC1890" s="4">
        <f t="shared" si="1445"/>
        <v>0</v>
      </c>
    </row>
    <row r="1891" spans="1:55">
      <c r="A1891" s="37">
        <v>43122</v>
      </c>
      <c r="B1891" s="2" t="s">
        <v>76</v>
      </c>
      <c r="C1891" s="40">
        <v>8.9499999999999993</v>
      </c>
      <c r="D1891" s="19">
        <f t="shared" si="1446"/>
        <v>-5.5555555555556347E-3</v>
      </c>
      <c r="E1891" s="19">
        <f t="shared" si="1471"/>
        <v>1.5891032917139475E-2</v>
      </c>
      <c r="F1891" s="19">
        <f t="shared" si="1473"/>
        <v>4.9237983587338802E-2</v>
      </c>
      <c r="G1891" s="19">
        <f t="shared" si="1477"/>
        <v>0.10630407911001229</v>
      </c>
      <c r="H1891" s="19">
        <f t="shared" si="1475"/>
        <v>0.61627434060552022</v>
      </c>
      <c r="I1891" s="19">
        <f t="shared" si="1475"/>
        <v>1.3094411552150069</v>
      </c>
      <c r="J1891" s="19">
        <f t="shared" si="1475"/>
        <v>2.1182479158383898</v>
      </c>
      <c r="K1891" s="2" t="s">
        <v>75</v>
      </c>
      <c r="L1891" s="40">
        <v>10.69</v>
      </c>
      <c r="M1891" s="19">
        <f t="shared" si="1447"/>
        <v>9.3632958801496133E-4</v>
      </c>
      <c r="N1891" s="19">
        <f t="shared" si="1472"/>
        <v>3.1853281853281859E-2</v>
      </c>
      <c r="O1891" s="19">
        <f t="shared" si="1474"/>
        <v>3.7558685446008586E-3</v>
      </c>
      <c r="P1891" s="19">
        <f t="shared" si="1478"/>
        <v>6.4741035856573745E-2</v>
      </c>
      <c r="Q1891" s="19">
        <f t="shared" si="1476"/>
        <v>1.3151332999322081</v>
      </c>
      <c r="R1891" s="19">
        <f t="shared" si="1476"/>
        <v>0.1308092002432738</v>
      </c>
      <c r="S1891" s="19">
        <f t="shared" si="1476"/>
        <v>1.7758108205663239</v>
      </c>
      <c r="T1891" s="19">
        <f t="shared" si="1448"/>
        <v>-0.69885895932668785</v>
      </c>
      <c r="U1891" s="19">
        <f t="shared" si="1448"/>
        <v>1.178631954971733</v>
      </c>
      <c r="V1891" s="19">
        <f t="shared" si="1448"/>
        <v>0.34243709527206589</v>
      </c>
      <c r="W1891" s="19">
        <f t="shared" si="1479"/>
        <v>1.3377534111349485E-2</v>
      </c>
      <c r="X1891" s="19">
        <f t="shared" si="1480"/>
        <v>1.3699901293890039E-2</v>
      </c>
      <c r="Y1891" s="19">
        <f t="shared" si="1481"/>
        <v>1.0240976535628534</v>
      </c>
      <c r="Z1891" s="19">
        <f t="shared" si="1482"/>
        <v>1</v>
      </c>
      <c r="AA1891" s="19">
        <f t="shared" si="1483"/>
        <v>2.0240976535628534</v>
      </c>
      <c r="AB1891" s="19">
        <f t="shared" si="1484"/>
        <v>0.50595269045454316</v>
      </c>
      <c r="AC1891" s="19">
        <f t="shared" si="1485"/>
        <v>0.49404730954545689</v>
      </c>
      <c r="AD1891" s="20">
        <f t="shared" si="1486"/>
        <v>1.0332337779263732E-2</v>
      </c>
      <c r="AE1891" s="21">
        <f t="shared" si="1441"/>
        <v>0</v>
      </c>
      <c r="AF1891" s="21">
        <f t="shared" si="1449"/>
        <v>0</v>
      </c>
      <c r="AG1891" s="21">
        <f t="shared" si="1450"/>
        <v>0</v>
      </c>
      <c r="AH1891" s="21">
        <f t="shared" si="1451"/>
        <v>0</v>
      </c>
      <c r="AI1891" s="21">
        <f t="shared" si="1465"/>
        <v>0</v>
      </c>
      <c r="AJ1891" s="21">
        <f t="shared" si="1466"/>
        <v>0</v>
      </c>
      <c r="AK1891" s="24">
        <f t="shared" si="1442"/>
        <v>-1</v>
      </c>
      <c r="AL1891" s="24">
        <f t="shared" si="1452"/>
        <v>0</v>
      </c>
      <c r="AM1891" s="24">
        <f t="shared" si="1453"/>
        <v>1</v>
      </c>
      <c r="AN1891" s="24">
        <f t="shared" si="1454"/>
        <v>0</v>
      </c>
      <c r="AO1891" s="24">
        <f t="shared" si="1455"/>
        <v>0</v>
      </c>
      <c r="AP1891" s="24">
        <f t="shared" si="1467"/>
        <v>0</v>
      </c>
      <c r="AQ1891" s="27">
        <f t="shared" si="1443"/>
        <v>0</v>
      </c>
      <c r="AR1891" s="27">
        <f t="shared" si="1456"/>
        <v>0</v>
      </c>
      <c r="AS1891" s="27">
        <f t="shared" si="1457"/>
        <v>0</v>
      </c>
      <c r="AT1891" s="27">
        <f t="shared" si="1458"/>
        <v>0</v>
      </c>
      <c r="AU1891" s="27">
        <f t="shared" si="1459"/>
        <v>0</v>
      </c>
      <c r="AV1891" s="27">
        <f t="shared" si="1468"/>
        <v>0</v>
      </c>
      <c r="AW1891">
        <f t="shared" si="1460"/>
        <v>114.44759833028577</v>
      </c>
      <c r="AX1891">
        <f t="shared" si="1461"/>
        <v>86.143601339585373</v>
      </c>
      <c r="AY1891">
        <f t="shared" si="1469"/>
        <v>81.664571136441566</v>
      </c>
      <c r="AZ1891">
        <f t="shared" si="1462"/>
        <v>0</v>
      </c>
      <c r="BA1891">
        <f t="shared" si="1470"/>
        <v>93.675048719727684</v>
      </c>
      <c r="BB1891" s="4">
        <f t="shared" si="1444"/>
        <v>0</v>
      </c>
      <c r="BC1891" s="4">
        <f t="shared" si="1445"/>
        <v>0</v>
      </c>
    </row>
    <row r="1892" spans="1:55">
      <c r="A1892" s="37">
        <v>43123</v>
      </c>
      <c r="B1892" s="2" t="s">
        <v>76</v>
      </c>
      <c r="C1892" s="40">
        <v>9.19</v>
      </c>
      <c r="D1892" s="19">
        <f t="shared" si="1446"/>
        <v>2.6815642458100586E-2</v>
      </c>
      <c r="E1892" s="19">
        <f t="shared" si="1471"/>
        <v>5.5109070034443007E-2</v>
      </c>
      <c r="F1892" s="19">
        <f t="shared" si="1473"/>
        <v>7.9905992949471177E-2</v>
      </c>
      <c r="G1892" s="19">
        <f t="shared" si="1477"/>
        <v>0.14303482587064684</v>
      </c>
      <c r="H1892" s="19">
        <f t="shared" si="1475"/>
        <v>2.1374599005180892</v>
      </c>
      <c r="I1892" s="19">
        <f t="shared" si="1475"/>
        <v>2.108805746018068</v>
      </c>
      <c r="J1892" s="19">
        <f t="shared" si="1475"/>
        <v>2.7783242501297738</v>
      </c>
      <c r="K1892" s="2" t="s">
        <v>75</v>
      </c>
      <c r="L1892" s="40">
        <v>10.76</v>
      </c>
      <c r="M1892" s="19">
        <f t="shared" si="1447"/>
        <v>6.5481758652946951E-3</v>
      </c>
      <c r="N1892" s="19">
        <f t="shared" si="1472"/>
        <v>1.7013232514177665E-2</v>
      </c>
      <c r="O1892" s="19">
        <f t="shared" si="1474"/>
        <v>7.4906367041198572E-3</v>
      </c>
      <c r="P1892" s="19">
        <f t="shared" si="1478"/>
        <v>7.9237713139418159E-2</v>
      </c>
      <c r="Q1892" s="19">
        <f t="shared" si="1476"/>
        <v>0.7013385338117889</v>
      </c>
      <c r="R1892" s="19">
        <f t="shared" si="1476"/>
        <v>0.264273603468277</v>
      </c>
      <c r="S1892" s="19">
        <f t="shared" si="1476"/>
        <v>2.1539878417730622</v>
      </c>
      <c r="T1892" s="19">
        <f t="shared" si="1448"/>
        <v>1.4361213667063004</v>
      </c>
      <c r="U1892" s="19">
        <f t="shared" si="1448"/>
        <v>1.8445321425497911</v>
      </c>
      <c r="V1892" s="19">
        <f t="shared" si="1448"/>
        <v>0.62433640835671156</v>
      </c>
      <c r="W1892" s="19">
        <f t="shared" si="1479"/>
        <v>1.3930148428396639E-2</v>
      </c>
      <c r="X1892" s="19">
        <f t="shared" si="1480"/>
        <v>1.3502134824759664E-2</v>
      </c>
      <c r="Y1892" s="19">
        <f t="shared" si="1481"/>
        <v>1</v>
      </c>
      <c r="Z1892" s="19">
        <f t="shared" si="1482"/>
        <v>1.0316996985433815</v>
      </c>
      <c r="AA1892" s="19">
        <f t="shared" si="1483"/>
        <v>2.0316996985433815</v>
      </c>
      <c r="AB1892" s="19">
        <f t="shared" si="1484"/>
        <v>0.49219872440643947</v>
      </c>
      <c r="AC1892" s="19">
        <f t="shared" si="1485"/>
        <v>0.50780127559356047</v>
      </c>
      <c r="AD1892" s="20">
        <f t="shared" si="1486"/>
        <v>6.0823279178993028E-3</v>
      </c>
      <c r="AE1892" s="21">
        <f t="shared" si="1441"/>
        <v>-1</v>
      </c>
      <c r="AF1892" s="21">
        <f t="shared" si="1449"/>
        <v>0</v>
      </c>
      <c r="AG1892" s="21">
        <f t="shared" si="1450"/>
        <v>1</v>
      </c>
      <c r="AH1892" s="21">
        <f t="shared" si="1451"/>
        <v>0</v>
      </c>
      <c r="AI1892" s="21">
        <f t="shared" si="1465"/>
        <v>0</v>
      </c>
      <c r="AJ1892" s="21">
        <f t="shared" si="1466"/>
        <v>0</v>
      </c>
      <c r="AK1892" s="24">
        <f t="shared" si="1442"/>
        <v>-1</v>
      </c>
      <c r="AL1892" s="24">
        <f t="shared" si="1452"/>
        <v>0</v>
      </c>
      <c r="AM1892" s="24">
        <f t="shared" si="1453"/>
        <v>2</v>
      </c>
      <c r="AN1892" s="24">
        <f t="shared" si="1454"/>
        <v>0</v>
      </c>
      <c r="AO1892" s="24">
        <f t="shared" si="1455"/>
        <v>0</v>
      </c>
      <c r="AP1892" s="24">
        <f t="shared" si="1467"/>
        <v>0</v>
      </c>
      <c r="AQ1892" s="27">
        <f t="shared" si="1443"/>
        <v>0</v>
      </c>
      <c r="AR1892" s="27">
        <f t="shared" si="1456"/>
        <v>0</v>
      </c>
      <c r="AS1892" s="27">
        <f t="shared" si="1457"/>
        <v>0</v>
      </c>
      <c r="AT1892" s="27">
        <f t="shared" si="1458"/>
        <v>0</v>
      </c>
      <c r="AU1892" s="27">
        <f t="shared" si="1459"/>
        <v>0</v>
      </c>
      <c r="AV1892" s="27">
        <f t="shared" si="1468"/>
        <v>0</v>
      </c>
      <c r="AW1892">
        <f t="shared" si="1460"/>
        <v>114.44759833028577</v>
      </c>
      <c r="AX1892">
        <f t="shared" si="1461"/>
        <v>86.143601339585373</v>
      </c>
      <c r="AY1892">
        <f t="shared" si="1469"/>
        <v>81.664571136441566</v>
      </c>
      <c r="AZ1892">
        <f t="shared" si="1462"/>
        <v>0</v>
      </c>
      <c r="BA1892">
        <f t="shared" si="1470"/>
        <v>93.675048719727684</v>
      </c>
      <c r="BB1892" s="4">
        <f t="shared" si="1444"/>
        <v>0</v>
      </c>
      <c r="BC1892" s="4">
        <f t="shared" si="1445"/>
        <v>1</v>
      </c>
    </row>
    <row r="1893" spans="1:55">
      <c r="A1893" s="37">
        <v>43124</v>
      </c>
      <c r="B1893" s="2" t="s">
        <v>76</v>
      </c>
      <c r="C1893" s="40">
        <v>9.33</v>
      </c>
      <c r="D1893" s="19">
        <f t="shared" si="1446"/>
        <v>1.5233949945593099E-2</v>
      </c>
      <c r="E1893" s="19">
        <f t="shared" si="1471"/>
        <v>5.7823129251700654E-2</v>
      </c>
      <c r="F1893" s="19">
        <f t="shared" si="1473"/>
        <v>6.6285714285714295E-2</v>
      </c>
      <c r="G1893" s="19">
        <f t="shared" si="1477"/>
        <v>0.1561338289962825</v>
      </c>
      <c r="H1893" s="19">
        <f t="shared" si="1475"/>
        <v>2.1836120479740782</v>
      </c>
      <c r="I1893" s="19">
        <f t="shared" si="1475"/>
        <v>1.7084922339909794</v>
      </c>
      <c r="J1893" s="19">
        <f t="shared" si="1475"/>
        <v>2.8958783303831548</v>
      </c>
      <c r="K1893" s="2" t="s">
        <v>75</v>
      </c>
      <c r="L1893" s="40">
        <v>10.79</v>
      </c>
      <c r="M1893" s="19">
        <f t="shared" si="1447"/>
        <v>2.7881040892192713E-3</v>
      </c>
      <c r="N1893" s="19">
        <f t="shared" si="1472"/>
        <v>1.6965127238454263E-2</v>
      </c>
      <c r="O1893" s="19">
        <f t="shared" si="1474"/>
        <v>0</v>
      </c>
      <c r="P1893" s="19">
        <f t="shared" si="1478"/>
        <v>8.7701612903225729E-2</v>
      </c>
      <c r="Q1893" s="19">
        <f t="shared" si="1476"/>
        <v>0.69850391197222406</v>
      </c>
      <c r="R1893" s="19">
        <f t="shared" si="1476"/>
        <v>0</v>
      </c>
      <c r="S1893" s="19">
        <f t="shared" si="1476"/>
        <v>2.3440066248927831</v>
      </c>
      <c r="T1893" s="19">
        <f t="shared" si="1448"/>
        <v>1.4851081360018541</v>
      </c>
      <c r="U1893" s="19">
        <f t="shared" si="1448"/>
        <v>1.7084922339909794</v>
      </c>
      <c r="V1893" s="19">
        <f t="shared" si="1448"/>
        <v>0.55187170549037168</v>
      </c>
      <c r="W1893" s="19">
        <f t="shared" si="1479"/>
        <v>1.4033950816534165E-2</v>
      </c>
      <c r="X1893" s="19">
        <f t="shared" si="1480"/>
        <v>1.3342580891390935E-2</v>
      </c>
      <c r="Y1893" s="19">
        <f t="shared" si="1481"/>
        <v>1</v>
      </c>
      <c r="Z1893" s="19">
        <f t="shared" si="1482"/>
        <v>1.0518168059666271</v>
      </c>
      <c r="AA1893" s="19">
        <f t="shared" si="1483"/>
        <v>2.0518168059666273</v>
      </c>
      <c r="AB1893" s="19">
        <f t="shared" si="1484"/>
        <v>0.48737294532924541</v>
      </c>
      <c r="AC1893" s="19">
        <f t="shared" si="1485"/>
        <v>0.51262705467075442</v>
      </c>
      <c r="AD1893" s="20">
        <f t="shared" si="1486"/>
        <v>-2.7536911316387372E-3</v>
      </c>
      <c r="AE1893" s="21">
        <f t="shared" si="1441"/>
        <v>-1</v>
      </c>
      <c r="AF1893" s="21">
        <f t="shared" si="1449"/>
        <v>0</v>
      </c>
      <c r="AG1893" s="21">
        <f t="shared" si="1450"/>
        <v>2</v>
      </c>
      <c r="AH1893" s="21">
        <f t="shared" si="1451"/>
        <v>0</v>
      </c>
      <c r="AI1893" s="21">
        <f t="shared" si="1465"/>
        <v>0</v>
      </c>
      <c r="AJ1893" s="21">
        <f t="shared" si="1466"/>
        <v>0</v>
      </c>
      <c r="AK1893" s="24">
        <f t="shared" si="1442"/>
        <v>-1</v>
      </c>
      <c r="AL1893" s="24">
        <f t="shared" si="1452"/>
        <v>0</v>
      </c>
      <c r="AM1893" s="24">
        <f t="shared" si="1453"/>
        <v>3</v>
      </c>
      <c r="AN1893" s="24">
        <f t="shared" si="1454"/>
        <v>0</v>
      </c>
      <c r="AO1893" s="24">
        <f t="shared" si="1455"/>
        <v>0</v>
      </c>
      <c r="AP1893" s="24">
        <f t="shared" si="1467"/>
        <v>0</v>
      </c>
      <c r="AQ1893" s="27">
        <f t="shared" si="1443"/>
        <v>0</v>
      </c>
      <c r="AR1893" s="27">
        <f t="shared" si="1456"/>
        <v>0</v>
      </c>
      <c r="AS1893" s="27">
        <f t="shared" si="1457"/>
        <v>0</v>
      </c>
      <c r="AT1893" s="27">
        <f t="shared" si="1458"/>
        <v>0</v>
      </c>
      <c r="AU1893" s="27">
        <f t="shared" si="1459"/>
        <v>0</v>
      </c>
      <c r="AV1893" s="27">
        <f t="shared" si="1468"/>
        <v>0</v>
      </c>
      <c r="AW1893">
        <f t="shared" si="1460"/>
        <v>114.44759833028577</v>
      </c>
      <c r="AX1893">
        <f t="shared" si="1461"/>
        <v>86.143601339585373</v>
      </c>
      <c r="AY1893">
        <f t="shared" si="1469"/>
        <v>81.664571136441566</v>
      </c>
      <c r="AZ1893">
        <f t="shared" si="1462"/>
        <v>0</v>
      </c>
      <c r="BA1893">
        <f t="shared" si="1470"/>
        <v>93.675048719727684</v>
      </c>
      <c r="BB1893" s="4">
        <f t="shared" si="1444"/>
        <v>0</v>
      </c>
      <c r="BC1893" s="4">
        <f t="shared" si="1445"/>
        <v>1</v>
      </c>
    </row>
    <row r="1894" spans="1:55">
      <c r="A1894" s="37">
        <v>43125</v>
      </c>
      <c r="B1894" s="2" t="s">
        <v>76</v>
      </c>
      <c r="C1894" s="40">
        <v>9.25</v>
      </c>
      <c r="D1894" s="19">
        <f t="shared" si="1446"/>
        <v>-8.5744908896034366E-3</v>
      </c>
      <c r="E1894" s="19">
        <f t="shared" si="1471"/>
        <v>5.956471935853374E-2</v>
      </c>
      <c r="F1894" s="19">
        <f t="shared" si="1473"/>
        <v>5.5936073059360755E-2</v>
      </c>
      <c r="G1894" s="19">
        <f t="shared" si="1477"/>
        <v>0.14338689740420274</v>
      </c>
      <c r="H1894" s="19">
        <f t="shared" si="1475"/>
        <v>2.1855197428152797</v>
      </c>
      <c r="I1894" s="19">
        <f t="shared" si="1475"/>
        <v>1.421571733080685</v>
      </c>
      <c r="J1894" s="19">
        <f t="shared" si="1475"/>
        <v>2.5294507817752616</v>
      </c>
      <c r="K1894" s="2" t="s">
        <v>75</v>
      </c>
      <c r="L1894" s="40">
        <v>10.76</v>
      </c>
      <c r="M1894" s="19">
        <f t="shared" si="1447"/>
        <v>-2.7803521779424805E-3</v>
      </c>
      <c r="N1894" s="19">
        <f t="shared" si="1472"/>
        <v>5.607476635514066E-3</v>
      </c>
      <c r="O1894" s="19">
        <f t="shared" si="1474"/>
        <v>2.7958993476234258E-3</v>
      </c>
      <c r="P1894" s="19">
        <f t="shared" si="1478"/>
        <v>9.2385786802030481E-2</v>
      </c>
      <c r="Q1894" s="19">
        <f t="shared" si="1476"/>
        <v>0.2306115758471782</v>
      </c>
      <c r="R1894" s="19">
        <f t="shared" si="1476"/>
        <v>9.8691138073184415E-2</v>
      </c>
      <c r="S1894" s="19">
        <f t="shared" si="1476"/>
        <v>2.4286168866601834</v>
      </c>
      <c r="T1894" s="19">
        <f t="shared" si="1448"/>
        <v>1.9549081669681014</v>
      </c>
      <c r="U1894" s="19">
        <f t="shared" si="1448"/>
        <v>1.3228805950075007</v>
      </c>
      <c r="V1894" s="19">
        <f t="shared" si="1448"/>
        <v>0.10083389511507823</v>
      </c>
      <c r="W1894" s="19">
        <f t="shared" si="1479"/>
        <v>1.4448340787638314E-2</v>
      </c>
      <c r="X1894" s="19">
        <f t="shared" si="1480"/>
        <v>1.318441165593154E-2</v>
      </c>
      <c r="Y1894" s="19">
        <f t="shared" si="1481"/>
        <v>1</v>
      </c>
      <c r="Z1894" s="19">
        <f t="shared" si="1482"/>
        <v>1.0958654177896625</v>
      </c>
      <c r="AA1894" s="19">
        <f t="shared" si="1483"/>
        <v>2.0958654177896623</v>
      </c>
      <c r="AB1894" s="19">
        <f t="shared" si="1484"/>
        <v>0.47712987270653007</v>
      </c>
      <c r="AC1894" s="19">
        <f t="shared" si="1485"/>
        <v>0.52287012729347004</v>
      </c>
      <c r="AD1894" s="20">
        <f t="shared" si="1486"/>
        <v>5.0386515916599831E-3</v>
      </c>
      <c r="AE1894" s="21">
        <f t="shared" si="1441"/>
        <v>-1</v>
      </c>
      <c r="AF1894" s="21">
        <f t="shared" si="1449"/>
        <v>0</v>
      </c>
      <c r="AG1894" s="21">
        <f t="shared" si="1450"/>
        <v>3</v>
      </c>
      <c r="AH1894" s="21">
        <f t="shared" si="1451"/>
        <v>0</v>
      </c>
      <c r="AI1894" s="21">
        <f t="shared" si="1465"/>
        <v>0</v>
      </c>
      <c r="AJ1894" s="21">
        <f t="shared" si="1466"/>
        <v>0</v>
      </c>
      <c r="AK1894" s="24">
        <f t="shared" si="1442"/>
        <v>-1</v>
      </c>
      <c r="AL1894" s="24">
        <f t="shared" si="1452"/>
        <v>0</v>
      </c>
      <c r="AM1894" s="24">
        <f t="shared" si="1453"/>
        <v>4</v>
      </c>
      <c r="AN1894" s="24">
        <f t="shared" si="1454"/>
        <v>0</v>
      </c>
      <c r="AO1894" s="24">
        <f t="shared" si="1455"/>
        <v>0</v>
      </c>
      <c r="AP1894" s="24">
        <f t="shared" si="1467"/>
        <v>0</v>
      </c>
      <c r="AQ1894" s="27">
        <f t="shared" si="1443"/>
        <v>0</v>
      </c>
      <c r="AR1894" s="27">
        <f t="shared" si="1456"/>
        <v>0</v>
      </c>
      <c r="AS1894" s="27">
        <f t="shared" si="1457"/>
        <v>0</v>
      </c>
      <c r="AT1894" s="27">
        <f t="shared" si="1458"/>
        <v>0</v>
      </c>
      <c r="AU1894" s="27">
        <f t="shared" si="1459"/>
        <v>0</v>
      </c>
      <c r="AV1894" s="27">
        <f t="shared" si="1468"/>
        <v>0</v>
      </c>
      <c r="AW1894">
        <f t="shared" si="1460"/>
        <v>114.44759833028577</v>
      </c>
      <c r="AX1894">
        <f t="shared" si="1461"/>
        <v>86.143601339585373</v>
      </c>
      <c r="AY1894">
        <f t="shared" si="1469"/>
        <v>81.664571136441566</v>
      </c>
      <c r="AZ1894">
        <f t="shared" si="1462"/>
        <v>0</v>
      </c>
      <c r="BA1894">
        <f t="shared" si="1470"/>
        <v>93.675048719727684</v>
      </c>
      <c r="BB1894" s="4">
        <f t="shared" si="1444"/>
        <v>0</v>
      </c>
      <c r="BC1894" s="4">
        <f t="shared" si="1445"/>
        <v>1</v>
      </c>
    </row>
    <row r="1895" spans="1:55">
      <c r="A1895" s="37">
        <v>43126</v>
      </c>
      <c r="B1895" s="2" t="s">
        <v>76</v>
      </c>
      <c r="C1895" s="40">
        <v>9.31</v>
      </c>
      <c r="D1895" s="19">
        <f t="shared" si="1446"/>
        <v>6.4864864864865399E-3</v>
      </c>
      <c r="E1895" s="19">
        <f t="shared" si="1471"/>
        <v>3.44444444444445E-2</v>
      </c>
      <c r="F1895" s="19">
        <f t="shared" si="1473"/>
        <v>6.4000000000000057E-2</v>
      </c>
      <c r="G1895" s="19">
        <f t="shared" si="1477"/>
        <v>0.15508684863523572</v>
      </c>
      <c r="H1895" s="19">
        <f t="shared" si="1475"/>
        <v>1.2353468865100463</v>
      </c>
      <c r="I1895" s="19">
        <f t="shared" si="1475"/>
        <v>1.6117555317918018</v>
      </c>
      <c r="J1895" s="19">
        <f t="shared" si="1475"/>
        <v>2.6401195622371265</v>
      </c>
      <c r="K1895" s="2" t="s">
        <v>75</v>
      </c>
      <c r="L1895" s="40">
        <v>10.72</v>
      </c>
      <c r="M1895" s="19">
        <f t="shared" si="1447"/>
        <v>-3.7174721189590287E-3</v>
      </c>
      <c r="N1895" s="19">
        <f t="shared" si="1472"/>
        <v>3.7453183520600119E-3</v>
      </c>
      <c r="O1895" s="19">
        <f t="shared" si="1474"/>
        <v>1.1320754716981227E-2</v>
      </c>
      <c r="P1895" s="19">
        <f t="shared" si="1478"/>
        <v>9.8360655737705013E-2</v>
      </c>
      <c r="Q1895" s="19">
        <f t="shared" si="1476"/>
        <v>0.15572054477310129</v>
      </c>
      <c r="R1895" s="19">
        <f t="shared" si="1476"/>
        <v>0.39978506336207792</v>
      </c>
      <c r="S1895" s="19">
        <f t="shared" si="1476"/>
        <v>2.5207156721778339</v>
      </c>
      <c r="T1895" s="19">
        <f t="shared" si="1448"/>
        <v>1.0796263417369449</v>
      </c>
      <c r="U1895" s="19">
        <f t="shared" si="1448"/>
        <v>1.2119704684297239</v>
      </c>
      <c r="V1895" s="19">
        <f t="shared" si="1448"/>
        <v>0.11940389005929264</v>
      </c>
      <c r="W1895" s="19">
        <f t="shared" si="1479"/>
        <v>1.4235615581837157E-2</v>
      </c>
      <c r="X1895" s="19">
        <f t="shared" si="1480"/>
        <v>1.2942638750506245E-2</v>
      </c>
      <c r="Y1895" s="19">
        <f t="shared" si="1481"/>
        <v>1</v>
      </c>
      <c r="Z1895" s="19">
        <f t="shared" si="1482"/>
        <v>1.0999005578580594</v>
      </c>
      <c r="AA1895" s="19">
        <f t="shared" si="1483"/>
        <v>2.0999005578580592</v>
      </c>
      <c r="AB1895" s="19">
        <f t="shared" si="1484"/>
        <v>0.47621302649684522</v>
      </c>
      <c r="AC1895" s="19">
        <f t="shared" si="1485"/>
        <v>0.52378697350315484</v>
      </c>
      <c r="AD1895" s="20">
        <f t="shared" si="1486"/>
        <v>-8.3292230326358352E-3</v>
      </c>
      <c r="AE1895" s="21">
        <f t="shared" si="1441"/>
        <v>-1</v>
      </c>
      <c r="AF1895" s="21">
        <f t="shared" si="1449"/>
        <v>0</v>
      </c>
      <c r="AG1895" s="21">
        <f t="shared" si="1450"/>
        <v>4</v>
      </c>
      <c r="AH1895" s="21">
        <f t="shared" si="1451"/>
        <v>0</v>
      </c>
      <c r="AI1895" s="21">
        <f t="shared" si="1465"/>
        <v>0</v>
      </c>
      <c r="AJ1895" s="21">
        <f t="shared" si="1466"/>
        <v>0</v>
      </c>
      <c r="AK1895" s="24">
        <f t="shared" si="1442"/>
        <v>-1</v>
      </c>
      <c r="AL1895" s="24">
        <f t="shared" si="1452"/>
        <v>0</v>
      </c>
      <c r="AM1895" s="24">
        <f t="shared" si="1453"/>
        <v>5</v>
      </c>
      <c r="AN1895" s="24">
        <f t="shared" si="1454"/>
        <v>0</v>
      </c>
      <c r="AO1895" s="24">
        <f t="shared" si="1455"/>
        <v>0</v>
      </c>
      <c r="AP1895" s="24">
        <f t="shared" si="1467"/>
        <v>0</v>
      </c>
      <c r="AQ1895" s="27">
        <f t="shared" si="1443"/>
        <v>0</v>
      </c>
      <c r="AR1895" s="27">
        <f t="shared" si="1456"/>
        <v>0</v>
      </c>
      <c r="AS1895" s="27">
        <f t="shared" si="1457"/>
        <v>0</v>
      </c>
      <c r="AT1895" s="27">
        <f t="shared" si="1458"/>
        <v>0</v>
      </c>
      <c r="AU1895" s="27">
        <f t="shared" si="1459"/>
        <v>0</v>
      </c>
      <c r="AV1895" s="27">
        <f t="shared" si="1468"/>
        <v>0</v>
      </c>
      <c r="AW1895">
        <f t="shared" si="1460"/>
        <v>114.44759833028577</v>
      </c>
      <c r="AX1895">
        <f t="shared" si="1461"/>
        <v>86.143601339585373</v>
      </c>
      <c r="AY1895">
        <f t="shared" si="1469"/>
        <v>81.664571136441566</v>
      </c>
      <c r="AZ1895">
        <f t="shared" si="1462"/>
        <v>0</v>
      </c>
      <c r="BA1895">
        <f t="shared" si="1470"/>
        <v>93.675048719727684</v>
      </c>
      <c r="BB1895" s="4">
        <f t="shared" si="1444"/>
        <v>0</v>
      </c>
      <c r="BC1895" s="4">
        <f t="shared" si="1445"/>
        <v>1</v>
      </c>
    </row>
    <row r="1896" spans="1:55">
      <c r="A1896" s="37">
        <v>43129</v>
      </c>
      <c r="B1896" s="2" t="s">
        <v>76</v>
      </c>
      <c r="C1896" s="40">
        <v>9.3000000000000007</v>
      </c>
      <c r="D1896" s="19">
        <f t="shared" si="1446"/>
        <v>-1.0741138560687203E-3</v>
      </c>
      <c r="E1896" s="19">
        <f t="shared" si="1471"/>
        <v>3.9106145251396808E-2</v>
      </c>
      <c r="F1896" s="19">
        <f t="shared" si="1473"/>
        <v>5.5618615209988669E-2</v>
      </c>
      <c r="G1896" s="19">
        <f t="shared" si="1477"/>
        <v>0.14956736711990121</v>
      </c>
      <c r="H1896" s="19">
        <f t="shared" si="1475"/>
        <v>1.3975863023764457</v>
      </c>
      <c r="I1896" s="19">
        <f t="shared" si="1475"/>
        <v>1.3834033575887539</v>
      </c>
      <c r="J1896" s="19">
        <f t="shared" si="1475"/>
        <v>2.4500563240789557</v>
      </c>
      <c r="K1896" s="2" t="s">
        <v>75</v>
      </c>
      <c r="L1896" s="40">
        <v>10.88</v>
      </c>
      <c r="M1896" s="19">
        <f t="shared" si="1447"/>
        <v>1.492537313432837E-2</v>
      </c>
      <c r="N1896" s="19">
        <f t="shared" si="1472"/>
        <v>1.7773620205799933E-2</v>
      </c>
      <c r="O1896" s="19">
        <f t="shared" si="1474"/>
        <v>5.0193050193050329E-2</v>
      </c>
      <c r="P1896" s="19">
        <f t="shared" si="1478"/>
        <v>0.1034482758620691</v>
      </c>
      <c r="Q1896" s="19">
        <f t="shared" si="1476"/>
        <v>0.74212927870027667</v>
      </c>
      <c r="R1896" s="19">
        <f t="shared" si="1476"/>
        <v>1.7728295647835008</v>
      </c>
      <c r="S1896" s="19">
        <f t="shared" si="1476"/>
        <v>2.5788174202410308</v>
      </c>
      <c r="T1896" s="19">
        <f t="shared" si="1448"/>
        <v>0.65545702367616898</v>
      </c>
      <c r="U1896" s="19">
        <f t="shared" si="1448"/>
        <v>-0.38942620719474697</v>
      </c>
      <c r="V1896" s="19">
        <f t="shared" si="1448"/>
        <v>-0.12876109616207509</v>
      </c>
      <c r="W1896" s="19">
        <f t="shared" si="1479"/>
        <v>1.4339609418686677E-2</v>
      </c>
      <c r="X1896" s="19">
        <f t="shared" si="1480"/>
        <v>1.3088111367740725E-2</v>
      </c>
      <c r="Y1896" s="19">
        <f t="shared" si="1481"/>
        <v>1</v>
      </c>
      <c r="Z1896" s="19">
        <f t="shared" si="1482"/>
        <v>1.0956209811929485</v>
      </c>
      <c r="AA1896" s="19">
        <f t="shared" si="1483"/>
        <v>2.0956209811929485</v>
      </c>
      <c r="AB1896" s="19">
        <f t="shared" si="1484"/>
        <v>0.47718552590113039</v>
      </c>
      <c r="AC1896" s="19">
        <f t="shared" si="1485"/>
        <v>0.52281447409886961</v>
      </c>
      <c r="AD1896" s="20">
        <f t="shared" si="1486"/>
        <v>-9.7489516044317621E-3</v>
      </c>
      <c r="AE1896" s="21">
        <f t="shared" si="1441"/>
        <v>0</v>
      </c>
      <c r="AF1896" s="21">
        <f t="shared" si="1449"/>
        <v>0</v>
      </c>
      <c r="AG1896" s="21">
        <f t="shared" si="1450"/>
        <v>0</v>
      </c>
      <c r="AH1896" s="21">
        <f t="shared" si="1451"/>
        <v>0</v>
      </c>
      <c r="AI1896" s="21">
        <f t="shared" si="1465"/>
        <v>0</v>
      </c>
      <c r="AJ1896" s="21">
        <f t="shared" si="1466"/>
        <v>0</v>
      </c>
      <c r="AK1896" s="24">
        <f t="shared" si="1442"/>
        <v>0</v>
      </c>
      <c r="AL1896" s="24">
        <f t="shared" si="1452"/>
        <v>0</v>
      </c>
      <c r="AM1896" s="24">
        <f t="shared" si="1453"/>
        <v>0</v>
      </c>
      <c r="AN1896" s="24">
        <f t="shared" si="1454"/>
        <v>1</v>
      </c>
      <c r="AO1896" s="24">
        <f t="shared" si="1455"/>
        <v>0</v>
      </c>
      <c r="AP1896" s="24">
        <f t="shared" si="1467"/>
        <v>0</v>
      </c>
      <c r="AQ1896" s="27">
        <f t="shared" si="1443"/>
        <v>0</v>
      </c>
      <c r="AR1896" s="27">
        <f t="shared" si="1456"/>
        <v>0</v>
      </c>
      <c r="AS1896" s="27">
        <f t="shared" si="1457"/>
        <v>0</v>
      </c>
      <c r="AT1896" s="27">
        <f t="shared" si="1458"/>
        <v>0</v>
      </c>
      <c r="AU1896" s="27">
        <f t="shared" si="1459"/>
        <v>0</v>
      </c>
      <c r="AV1896" s="27">
        <f t="shared" si="1468"/>
        <v>0</v>
      </c>
      <c r="AW1896">
        <f t="shared" si="1460"/>
        <v>114.44759833028577</v>
      </c>
      <c r="AX1896">
        <f t="shared" si="1461"/>
        <v>86.143601339585373</v>
      </c>
      <c r="AY1896">
        <f t="shared" si="1469"/>
        <v>81.664571136441566</v>
      </c>
      <c r="AZ1896">
        <f t="shared" si="1462"/>
        <v>0</v>
      </c>
      <c r="BA1896">
        <f t="shared" si="1470"/>
        <v>93.675048719727684</v>
      </c>
      <c r="BB1896" s="4">
        <f t="shared" si="1444"/>
        <v>0</v>
      </c>
      <c r="BC1896" s="4">
        <f t="shared" si="1445"/>
        <v>0</v>
      </c>
    </row>
    <row r="1897" spans="1:55">
      <c r="A1897" s="37">
        <v>43130</v>
      </c>
      <c r="B1897" s="2" t="s">
        <v>76</v>
      </c>
      <c r="C1897" s="40">
        <v>9.11</v>
      </c>
      <c r="D1897" s="19">
        <f t="shared" si="1446"/>
        <v>-2.0430107526881857E-2</v>
      </c>
      <c r="E1897" s="19">
        <f t="shared" si="1471"/>
        <v>-8.7051142546246008E-3</v>
      </c>
      <c r="F1897" s="19">
        <f t="shared" si="1473"/>
        <v>4.592422502870247E-2</v>
      </c>
      <c r="G1897" s="19">
        <f t="shared" si="1477"/>
        <v>0.10424242424242418</v>
      </c>
      <c r="H1897" s="19">
        <f t="shared" si="1475"/>
        <v>-0.30879824409954648</v>
      </c>
      <c r="I1897" s="19">
        <f t="shared" si="1475"/>
        <v>1.1332621937822724</v>
      </c>
      <c r="J1897" s="19">
        <f t="shared" si="1475"/>
        <v>1.6529073522658237</v>
      </c>
      <c r="K1897" s="2" t="s">
        <v>75</v>
      </c>
      <c r="L1897" s="40">
        <v>10.88</v>
      </c>
      <c r="M1897" s="19">
        <f t="shared" si="1447"/>
        <v>0</v>
      </c>
      <c r="N1897" s="19">
        <f t="shared" si="1472"/>
        <v>1.1152416356877417E-2</v>
      </c>
      <c r="O1897" s="19">
        <f t="shared" si="1474"/>
        <v>2.8355387523629556E-2</v>
      </c>
      <c r="P1897" s="19">
        <f t="shared" si="1478"/>
        <v>6.8762278978389102E-2</v>
      </c>
      <c r="Q1897" s="19">
        <f t="shared" si="1476"/>
        <v>0.46490162574908434</v>
      </c>
      <c r="R1897" s="19">
        <f t="shared" si="1476"/>
        <v>0.99277277417139487</v>
      </c>
      <c r="S1897" s="19">
        <f t="shared" si="1476"/>
        <v>1.6896961834731405</v>
      </c>
      <c r="T1897" s="19">
        <f t="shared" si="1448"/>
        <v>-0.77369986984863082</v>
      </c>
      <c r="U1897" s="19">
        <f t="shared" si="1448"/>
        <v>0.14048941961087758</v>
      </c>
      <c r="V1897" s="19">
        <f t="shared" si="1448"/>
        <v>-3.6788831207316797E-2</v>
      </c>
      <c r="W1897" s="19">
        <f t="shared" si="1479"/>
        <v>1.5256447831031366E-2</v>
      </c>
      <c r="X1897" s="19">
        <f t="shared" si="1480"/>
        <v>1.1411533776806104E-2</v>
      </c>
      <c r="Y1897" s="19">
        <f t="shared" si="1481"/>
        <v>1</v>
      </c>
      <c r="Z1897" s="19">
        <f t="shared" si="1482"/>
        <v>1.3369322765393759</v>
      </c>
      <c r="AA1897" s="19">
        <f t="shared" si="1483"/>
        <v>2.3369322765393759</v>
      </c>
      <c r="AB1897" s="19">
        <f t="shared" si="1484"/>
        <v>0.42791141619253109</v>
      </c>
      <c r="AC1897" s="19">
        <f t="shared" si="1485"/>
        <v>0.57208858380746896</v>
      </c>
      <c r="AD1897" s="20">
        <f t="shared" si="1486"/>
        <v>-7.8520618172361091E-3</v>
      </c>
      <c r="AE1897" s="21">
        <f t="shared" si="1441"/>
        <v>0</v>
      </c>
      <c r="AF1897" s="21">
        <f t="shared" si="1449"/>
        <v>0</v>
      </c>
      <c r="AG1897" s="21">
        <f t="shared" si="1450"/>
        <v>0</v>
      </c>
      <c r="AH1897" s="21">
        <f t="shared" si="1451"/>
        <v>0</v>
      </c>
      <c r="AI1897" s="21">
        <f t="shared" si="1465"/>
        <v>0</v>
      </c>
      <c r="AJ1897" s="21">
        <f t="shared" si="1466"/>
        <v>0</v>
      </c>
      <c r="AK1897" s="24">
        <f t="shared" si="1442"/>
        <v>0</v>
      </c>
      <c r="AL1897" s="24">
        <f t="shared" si="1452"/>
        <v>0</v>
      </c>
      <c r="AM1897" s="24">
        <f t="shared" si="1453"/>
        <v>0</v>
      </c>
      <c r="AN1897" s="24">
        <f t="shared" si="1454"/>
        <v>0</v>
      </c>
      <c r="AO1897" s="24">
        <f t="shared" si="1455"/>
        <v>0</v>
      </c>
      <c r="AP1897" s="24">
        <f t="shared" si="1467"/>
        <v>0</v>
      </c>
      <c r="AQ1897" s="27">
        <f t="shared" si="1443"/>
        <v>0</v>
      </c>
      <c r="AR1897" s="27">
        <f t="shared" si="1456"/>
        <v>0</v>
      </c>
      <c r="AS1897" s="27">
        <f t="shared" si="1457"/>
        <v>0</v>
      </c>
      <c r="AT1897" s="27">
        <f t="shared" si="1458"/>
        <v>0</v>
      </c>
      <c r="AU1897" s="27">
        <f t="shared" si="1459"/>
        <v>0</v>
      </c>
      <c r="AV1897" s="27">
        <f t="shared" si="1468"/>
        <v>0</v>
      </c>
      <c r="AW1897">
        <f t="shared" si="1460"/>
        <v>114.44759833028577</v>
      </c>
      <c r="AX1897">
        <f t="shared" si="1461"/>
        <v>86.143601339585373</v>
      </c>
      <c r="AY1897">
        <f t="shared" si="1469"/>
        <v>81.664571136441566</v>
      </c>
      <c r="AZ1897">
        <f t="shared" si="1462"/>
        <v>0</v>
      </c>
      <c r="BA1897">
        <f t="shared" si="1470"/>
        <v>93.675048719727684</v>
      </c>
      <c r="BB1897" s="4">
        <f t="shared" si="1444"/>
        <v>0</v>
      </c>
      <c r="BC1897" s="4">
        <f t="shared" si="1445"/>
        <v>0</v>
      </c>
    </row>
    <row r="1898" spans="1:55">
      <c r="A1898" s="37">
        <v>43131</v>
      </c>
      <c r="B1898" s="2" t="s">
        <v>76</v>
      </c>
      <c r="C1898" s="40">
        <v>9.01</v>
      </c>
      <c r="D1898" s="19">
        <f t="shared" si="1446"/>
        <v>-1.0976948408342442E-2</v>
      </c>
      <c r="E1898" s="19">
        <f t="shared" si="1471"/>
        <v>-3.4297963558413747E-2</v>
      </c>
      <c r="F1898" s="19">
        <f t="shared" si="1473"/>
        <v>2.1541950113378627E-2</v>
      </c>
      <c r="G1898" s="19">
        <f t="shared" si="1477"/>
        <v>8.948004836759374E-2</v>
      </c>
      <c r="H1898" s="19">
        <f t="shared" ref="H1898:J1913" si="1487">E1898/STDEV(E1838:E1897)</f>
        <v>-1.2125236337248619</v>
      </c>
      <c r="I1898" s="19">
        <f t="shared" si="1487"/>
        <v>0.52962503588665011</v>
      </c>
      <c r="J1898" s="19">
        <f t="shared" si="1487"/>
        <v>1.4031597563012406</v>
      </c>
      <c r="K1898" s="2" t="s">
        <v>75</v>
      </c>
      <c r="L1898" s="40">
        <v>10.94</v>
      </c>
      <c r="M1898" s="19">
        <f t="shared" si="1447"/>
        <v>5.5147058823528236E-3</v>
      </c>
      <c r="N1898" s="19">
        <f t="shared" si="1472"/>
        <v>1.3901760889712731E-2</v>
      </c>
      <c r="O1898" s="19">
        <f t="shared" si="1474"/>
        <v>3.1102733270499536E-2</v>
      </c>
      <c r="P1898" s="19">
        <f t="shared" si="1478"/>
        <v>4.6889952153110072E-2</v>
      </c>
      <c r="Q1898" s="19">
        <f t="shared" ref="Q1898:S1913" si="1488">N1898/STDEV(N1838:N1897)</f>
        <v>0.5842144322630819</v>
      </c>
      <c r="R1898" s="19">
        <f t="shared" si="1488"/>
        <v>1.0941728050636073</v>
      </c>
      <c r="S1898" s="19">
        <f t="shared" si="1488"/>
        <v>1.1637951338448556</v>
      </c>
      <c r="T1898" s="19">
        <f t="shared" si="1448"/>
        <v>-1.7967380659879439</v>
      </c>
      <c r="U1898" s="19">
        <f t="shared" si="1448"/>
        <v>-0.56454776917695715</v>
      </c>
      <c r="V1898" s="19">
        <f t="shared" si="1448"/>
        <v>0.23936462245638501</v>
      </c>
      <c r="W1898" s="19">
        <f t="shared" si="1479"/>
        <v>1.5667954178797645E-2</v>
      </c>
      <c r="X1898" s="19">
        <f t="shared" si="1480"/>
        <v>1.0056848530739614E-2</v>
      </c>
      <c r="Y1898" s="19">
        <f t="shared" si="1481"/>
        <v>1</v>
      </c>
      <c r="Z1898" s="19">
        <f t="shared" si="1482"/>
        <v>1.5579387649030616</v>
      </c>
      <c r="AA1898" s="19">
        <f t="shared" si="1483"/>
        <v>2.5579387649030618</v>
      </c>
      <c r="AB1898" s="19">
        <f t="shared" si="1484"/>
        <v>0.39093977296125654</v>
      </c>
      <c r="AC1898" s="19">
        <f t="shared" si="1485"/>
        <v>0.60906022703874341</v>
      </c>
      <c r="AD1898" s="20">
        <f t="shared" si="1486"/>
        <v>-7.1146291712869854E-3</v>
      </c>
      <c r="AE1898" s="21">
        <f t="shared" si="1441"/>
        <v>1</v>
      </c>
      <c r="AF1898" s="21">
        <f t="shared" si="1449"/>
        <v>0</v>
      </c>
      <c r="AG1898" s="21">
        <f t="shared" si="1450"/>
        <v>1</v>
      </c>
      <c r="AH1898" s="21">
        <f t="shared" si="1451"/>
        <v>0</v>
      </c>
      <c r="AI1898" s="21">
        <f t="shared" si="1465"/>
        <v>1</v>
      </c>
      <c r="AJ1898" s="21">
        <f t="shared" si="1466"/>
        <v>-7.1146291712869854E-3</v>
      </c>
      <c r="AK1898" s="24">
        <f t="shared" si="1442"/>
        <v>0</v>
      </c>
      <c r="AL1898" s="24">
        <f t="shared" si="1452"/>
        <v>0</v>
      </c>
      <c r="AM1898" s="24">
        <f t="shared" si="1453"/>
        <v>0</v>
      </c>
      <c r="AN1898" s="24">
        <f t="shared" si="1454"/>
        <v>0</v>
      </c>
      <c r="AO1898" s="24">
        <f t="shared" si="1455"/>
        <v>0</v>
      </c>
      <c r="AP1898" s="24">
        <f t="shared" si="1467"/>
        <v>0</v>
      </c>
      <c r="AQ1898" s="27">
        <f t="shared" si="1443"/>
        <v>0</v>
      </c>
      <c r="AR1898" s="27">
        <f t="shared" si="1456"/>
        <v>0</v>
      </c>
      <c r="AS1898" s="27">
        <f t="shared" si="1457"/>
        <v>0</v>
      </c>
      <c r="AT1898" s="27">
        <f t="shared" si="1458"/>
        <v>0</v>
      </c>
      <c r="AU1898" s="27">
        <f t="shared" si="1459"/>
        <v>0</v>
      </c>
      <c r="AV1898" s="27">
        <f t="shared" si="1468"/>
        <v>0</v>
      </c>
      <c r="AW1898">
        <f t="shared" si="1460"/>
        <v>113.63334610862138</v>
      </c>
      <c r="AX1898">
        <f t="shared" si="1461"/>
        <v>86.143601339585373</v>
      </c>
      <c r="AY1898">
        <f t="shared" si="1469"/>
        <v>81.664571136441566</v>
      </c>
      <c r="AZ1898">
        <f t="shared" si="1462"/>
        <v>-2.3715430570956618E-3</v>
      </c>
      <c r="BA1898">
        <f t="shared" si="1470"/>
        <v>93.452894308313319</v>
      </c>
      <c r="BB1898" s="4">
        <f t="shared" si="1444"/>
        <v>0</v>
      </c>
      <c r="BC1898" s="4">
        <f t="shared" si="1445"/>
        <v>0</v>
      </c>
    </row>
    <row r="1899" spans="1:55">
      <c r="A1899" s="37">
        <v>43132</v>
      </c>
      <c r="B1899" s="2" t="s">
        <v>76</v>
      </c>
      <c r="C1899" s="40">
        <v>9</v>
      </c>
      <c r="D1899" s="19">
        <f t="shared" si="1446"/>
        <v>-1.1098779134294991E-3</v>
      </c>
      <c r="E1899" s="19">
        <f t="shared" si="1471"/>
        <v>-2.7027027027027029E-2</v>
      </c>
      <c r="F1899" s="19">
        <f t="shared" si="1473"/>
        <v>3.0927835051546341E-2</v>
      </c>
      <c r="G1899" s="19">
        <f t="shared" si="1477"/>
        <v>5.2631578947368335E-2</v>
      </c>
      <c r="H1899" s="19">
        <f t="shared" si="1487"/>
        <v>-0.94639124175102363</v>
      </c>
      <c r="I1899" s="19">
        <f t="shared" si="1487"/>
        <v>0.76503429807966261</v>
      </c>
      <c r="J1899" s="19">
        <f t="shared" si="1487"/>
        <v>0.82250090775033347</v>
      </c>
      <c r="K1899" s="2" t="s">
        <v>75</v>
      </c>
      <c r="L1899" s="40">
        <v>11.06</v>
      </c>
      <c r="M1899" s="19">
        <f t="shared" si="1447"/>
        <v>1.0968921389396801E-2</v>
      </c>
      <c r="N1899" s="19">
        <f t="shared" si="1472"/>
        <v>2.7881040892193374E-2</v>
      </c>
      <c r="O1899" s="19">
        <f t="shared" si="1474"/>
        <v>3.3644859813084224E-2</v>
      </c>
      <c r="P1899" s="19">
        <f t="shared" si="1478"/>
        <v>5.8373205741626917E-2</v>
      </c>
      <c r="Q1899" s="19">
        <f t="shared" si="1488"/>
        <v>1.172754998561879</v>
      </c>
      <c r="R1899" s="19">
        <f t="shared" si="1488"/>
        <v>1.1822672935152887</v>
      </c>
      <c r="S1899" s="19">
        <f t="shared" si="1488"/>
        <v>1.4602627708418496</v>
      </c>
      <c r="T1899" s="19">
        <f t="shared" si="1448"/>
        <v>-2.1191462403129027</v>
      </c>
      <c r="U1899" s="19">
        <f t="shared" si="1448"/>
        <v>-0.41723299543562609</v>
      </c>
      <c r="V1899" s="19">
        <f t="shared" si="1448"/>
        <v>-0.63776186309151617</v>
      </c>
      <c r="W1899" s="19">
        <f t="shared" si="1479"/>
        <v>1.4079433567100822E-2</v>
      </c>
      <c r="X1899" s="19">
        <f t="shared" si="1480"/>
        <v>1.0220181954275594E-2</v>
      </c>
      <c r="Y1899" s="19">
        <f t="shared" si="1481"/>
        <v>1</v>
      </c>
      <c r="Z1899" s="19">
        <f t="shared" si="1482"/>
        <v>1.3776108517530568</v>
      </c>
      <c r="AA1899" s="19">
        <f t="shared" si="1483"/>
        <v>2.3776108517530568</v>
      </c>
      <c r="AB1899" s="19">
        <f t="shared" si="1484"/>
        <v>0.42059027416647321</v>
      </c>
      <c r="AC1899" s="19">
        <f t="shared" si="1485"/>
        <v>0.57940972583352679</v>
      </c>
      <c r="AD1899" s="20">
        <f t="shared" si="1486"/>
        <v>2.0830097537769654E-2</v>
      </c>
      <c r="AE1899" s="21">
        <f t="shared" si="1441"/>
        <v>1</v>
      </c>
      <c r="AF1899" s="21">
        <f t="shared" si="1449"/>
        <v>0</v>
      </c>
      <c r="AG1899" s="21">
        <f t="shared" si="1450"/>
        <v>2</v>
      </c>
      <c r="AH1899" s="21">
        <f t="shared" si="1451"/>
        <v>0</v>
      </c>
      <c r="AI1899" s="21">
        <f t="shared" si="1465"/>
        <v>1</v>
      </c>
      <c r="AJ1899" s="21">
        <f t="shared" si="1466"/>
        <v>2.0830097537769654E-2</v>
      </c>
      <c r="AK1899" s="24">
        <f t="shared" si="1442"/>
        <v>0</v>
      </c>
      <c r="AL1899" s="24">
        <f t="shared" si="1452"/>
        <v>0</v>
      </c>
      <c r="AM1899" s="24">
        <f t="shared" si="1453"/>
        <v>0</v>
      </c>
      <c r="AN1899" s="24">
        <f t="shared" si="1454"/>
        <v>0</v>
      </c>
      <c r="AO1899" s="24">
        <f t="shared" si="1455"/>
        <v>0</v>
      </c>
      <c r="AP1899" s="24">
        <f t="shared" si="1467"/>
        <v>0</v>
      </c>
      <c r="AQ1899" s="27">
        <f t="shared" si="1443"/>
        <v>0</v>
      </c>
      <c r="AR1899" s="27">
        <f t="shared" si="1456"/>
        <v>0</v>
      </c>
      <c r="AS1899" s="27">
        <f t="shared" si="1457"/>
        <v>0</v>
      </c>
      <c r="AT1899" s="27">
        <f t="shared" si="1458"/>
        <v>0</v>
      </c>
      <c r="AU1899" s="27">
        <f t="shared" si="1459"/>
        <v>0</v>
      </c>
      <c r="AV1899" s="27">
        <f t="shared" si="1468"/>
        <v>0</v>
      </c>
      <c r="AW1899">
        <f t="shared" si="1460"/>
        <v>116.00033979160709</v>
      </c>
      <c r="AX1899">
        <f t="shared" si="1461"/>
        <v>86.143601339585373</v>
      </c>
      <c r="AY1899">
        <f t="shared" si="1469"/>
        <v>81.664571136441566</v>
      </c>
      <c r="AZ1899">
        <f t="shared" si="1462"/>
        <v>6.9433658459232177E-3</v>
      </c>
      <c r="BA1899">
        <f t="shared" si="1470"/>
        <v>94.101771942856331</v>
      </c>
      <c r="BB1899" s="4">
        <f t="shared" si="1444"/>
        <v>0</v>
      </c>
      <c r="BC1899" s="4">
        <f t="shared" si="1445"/>
        <v>0</v>
      </c>
    </row>
    <row r="1900" spans="1:55">
      <c r="A1900" s="37">
        <v>43133</v>
      </c>
      <c r="B1900" s="2" t="s">
        <v>76</v>
      </c>
      <c r="C1900" s="40">
        <v>9.3000000000000007</v>
      </c>
      <c r="D1900" s="19">
        <f t="shared" si="1446"/>
        <v>3.3333333333333409E-2</v>
      </c>
      <c r="E1900" s="19">
        <f t="shared" si="1471"/>
        <v>-1.0741138560687203E-3</v>
      </c>
      <c r="F1900" s="19">
        <f t="shared" si="1473"/>
        <v>3.3333333333333409E-2</v>
      </c>
      <c r="G1900" s="19">
        <f t="shared" si="1477"/>
        <v>8.2654249126891829E-2</v>
      </c>
      <c r="H1900" s="19">
        <f t="shared" si="1487"/>
        <v>-3.7166299663885752E-2</v>
      </c>
      <c r="I1900" s="19">
        <f t="shared" si="1487"/>
        <v>0.82728402116193156</v>
      </c>
      <c r="J1900" s="19">
        <f t="shared" si="1487"/>
        <v>1.2931842198443413</v>
      </c>
      <c r="K1900" s="2" t="s">
        <v>75</v>
      </c>
      <c r="L1900" s="40">
        <v>10.93</v>
      </c>
      <c r="M1900" s="19">
        <f t="shared" si="1447"/>
        <v>-1.1754068716094102E-2</v>
      </c>
      <c r="N1900" s="19">
        <f t="shared" si="1472"/>
        <v>1.9589552238805884E-2</v>
      </c>
      <c r="O1900" s="19">
        <f t="shared" si="1474"/>
        <v>2.3408239700374533E-2</v>
      </c>
      <c r="P1900" s="19">
        <f t="shared" si="1478"/>
        <v>4.5933014354067027E-2</v>
      </c>
      <c r="Q1900" s="19">
        <f t="shared" si="1488"/>
        <v>0.82791405241391292</v>
      </c>
      <c r="R1900" s="19">
        <f t="shared" si="1488"/>
        <v>0.81988078344280013</v>
      </c>
      <c r="S1900" s="19">
        <f t="shared" si="1488"/>
        <v>1.1639620102691852</v>
      </c>
      <c r="T1900" s="19">
        <f t="shared" si="1448"/>
        <v>-0.86508035207779865</v>
      </c>
      <c r="U1900" s="19">
        <f t="shared" si="1448"/>
        <v>7.403237719131428E-3</v>
      </c>
      <c r="V1900" s="19">
        <f t="shared" si="1448"/>
        <v>0.12922220957515607</v>
      </c>
      <c r="W1900" s="19">
        <f t="shared" si="1479"/>
        <v>1.5664285005763837E-2</v>
      </c>
      <c r="X1900" s="19">
        <f t="shared" si="1480"/>
        <v>1.0720825212654642E-2</v>
      </c>
      <c r="Y1900" s="19">
        <f t="shared" si="1481"/>
        <v>1</v>
      </c>
      <c r="Z1900" s="19">
        <f t="shared" si="1482"/>
        <v>1.4611081418689709</v>
      </c>
      <c r="AA1900" s="19">
        <f t="shared" si="1483"/>
        <v>2.4611081418689711</v>
      </c>
      <c r="AB1900" s="19">
        <f t="shared" si="1484"/>
        <v>0.40632103197245034</v>
      </c>
      <c r="AC1900" s="19">
        <f t="shared" si="1485"/>
        <v>0.5936789680275496</v>
      </c>
      <c r="AD1900" s="20">
        <f t="shared" si="1486"/>
        <v>1.0981923670652688E-3</v>
      </c>
      <c r="AE1900" s="21">
        <f t="shared" si="1441"/>
        <v>0</v>
      </c>
      <c r="AF1900" s="21">
        <f t="shared" si="1449"/>
        <v>0</v>
      </c>
      <c r="AG1900" s="21">
        <f t="shared" si="1450"/>
        <v>3</v>
      </c>
      <c r="AH1900" s="21">
        <f t="shared" si="1451"/>
        <v>0</v>
      </c>
      <c r="AI1900" s="21">
        <f t="shared" si="1465"/>
        <v>1</v>
      </c>
      <c r="AJ1900" s="21">
        <f t="shared" si="1466"/>
        <v>1.0981923670652688E-3</v>
      </c>
      <c r="AK1900" s="24">
        <f t="shared" si="1442"/>
        <v>0</v>
      </c>
      <c r="AL1900" s="24">
        <f t="shared" si="1452"/>
        <v>0</v>
      </c>
      <c r="AM1900" s="24">
        <f t="shared" si="1453"/>
        <v>0</v>
      </c>
      <c r="AN1900" s="24">
        <f t="shared" si="1454"/>
        <v>0</v>
      </c>
      <c r="AO1900" s="24">
        <f t="shared" si="1455"/>
        <v>0</v>
      </c>
      <c r="AP1900" s="24">
        <f t="shared" si="1467"/>
        <v>0</v>
      </c>
      <c r="AQ1900" s="27">
        <f t="shared" si="1443"/>
        <v>0</v>
      </c>
      <c r="AR1900" s="27">
        <f t="shared" si="1456"/>
        <v>0</v>
      </c>
      <c r="AS1900" s="27">
        <f t="shared" si="1457"/>
        <v>0</v>
      </c>
      <c r="AT1900" s="27">
        <f t="shared" si="1458"/>
        <v>0</v>
      </c>
      <c r="AU1900" s="27">
        <f t="shared" si="1459"/>
        <v>0</v>
      </c>
      <c r="AV1900" s="27">
        <f t="shared" si="1468"/>
        <v>0</v>
      </c>
      <c r="AW1900">
        <f t="shared" si="1460"/>
        <v>116.1277304793432</v>
      </c>
      <c r="AX1900">
        <f t="shared" si="1461"/>
        <v>86.143601339585373</v>
      </c>
      <c r="AY1900">
        <f t="shared" si="1469"/>
        <v>81.664571136441566</v>
      </c>
      <c r="AZ1900">
        <f t="shared" si="1462"/>
        <v>3.6606412235508959E-4</v>
      </c>
      <c r="BA1900">
        <f t="shared" si="1470"/>
        <v>94.136219225414649</v>
      </c>
      <c r="BB1900" s="4">
        <f t="shared" si="1444"/>
        <v>0</v>
      </c>
      <c r="BC1900" s="4">
        <f t="shared" si="1445"/>
        <v>0</v>
      </c>
    </row>
    <row r="1901" spans="1:55">
      <c r="A1901" s="37">
        <v>43136</v>
      </c>
      <c r="B1901" s="2" t="s">
        <v>76</v>
      </c>
      <c r="C1901" s="40">
        <v>9.35</v>
      </c>
      <c r="D1901" s="19">
        <f t="shared" si="1446"/>
        <v>5.3763440860213904E-3</v>
      </c>
      <c r="E1901" s="19">
        <f t="shared" si="1471"/>
        <v>5.3763440860213904E-3</v>
      </c>
      <c r="F1901" s="19">
        <f t="shared" si="1473"/>
        <v>4.4692737430167641E-2</v>
      </c>
      <c r="G1901" s="19">
        <f t="shared" si="1477"/>
        <v>9.6131301289566276E-2</v>
      </c>
      <c r="H1901" s="19">
        <f t="shared" si="1487"/>
        <v>0.18604312816908991</v>
      </c>
      <c r="I1901" s="19">
        <f t="shared" si="1487"/>
        <v>1.1116361449705596</v>
      </c>
      <c r="J1901" s="19">
        <f t="shared" si="1487"/>
        <v>1.5000830923045563</v>
      </c>
      <c r="K1901" s="2" t="s">
        <v>75</v>
      </c>
      <c r="L1901" s="40">
        <v>10.95</v>
      </c>
      <c r="M1901" s="19">
        <f t="shared" si="1447"/>
        <v>1.8298261665141422E-3</v>
      </c>
      <c r="N1901" s="19">
        <f t="shared" si="1472"/>
        <v>6.4338235294116274E-3</v>
      </c>
      <c r="O1901" s="19">
        <f t="shared" si="1474"/>
        <v>2.4321796071094463E-2</v>
      </c>
      <c r="P1901" s="19">
        <f t="shared" si="1478"/>
        <v>2.8169014084506942E-2</v>
      </c>
      <c r="Q1901" s="19">
        <f t="shared" si="1488"/>
        <v>0.27552114751028267</v>
      </c>
      <c r="R1901" s="19">
        <f t="shared" si="1488"/>
        <v>0.85322405952536373</v>
      </c>
      <c r="S1901" s="19">
        <f t="shared" si="1488"/>
        <v>0.72233960929101415</v>
      </c>
      <c r="T1901" s="19">
        <f t="shared" si="1448"/>
        <v>-8.947801934119276E-2</v>
      </c>
      <c r="U1901" s="19">
        <f t="shared" si="1448"/>
        <v>0.25841208544519589</v>
      </c>
      <c r="V1901" s="19">
        <f t="shared" si="1448"/>
        <v>0.77774348301354213</v>
      </c>
      <c r="W1901" s="19">
        <f t="shared" si="1479"/>
        <v>1.5446491578125502E-2</v>
      </c>
      <c r="X1901" s="19">
        <f t="shared" si="1480"/>
        <v>9.9619609249362723E-3</v>
      </c>
      <c r="Y1901" s="19">
        <f t="shared" si="1481"/>
        <v>1</v>
      </c>
      <c r="Z1901" s="19">
        <f t="shared" si="1482"/>
        <v>1.5505472963119773</v>
      </c>
      <c r="AA1901" s="19">
        <f t="shared" si="1483"/>
        <v>2.5505472963119775</v>
      </c>
      <c r="AB1901" s="19">
        <f t="shared" si="1484"/>
        <v>0.39207271374499619</v>
      </c>
      <c r="AC1901" s="19">
        <f t="shared" si="1485"/>
        <v>0.6079272862550037</v>
      </c>
      <c r="AD1901" s="20">
        <f t="shared" si="1486"/>
        <v>-1.5562225761638687E-2</v>
      </c>
      <c r="AE1901" s="21">
        <f t="shared" si="1441"/>
        <v>0</v>
      </c>
      <c r="AF1901" s="21">
        <f t="shared" si="1449"/>
        <v>0</v>
      </c>
      <c r="AG1901" s="21">
        <f t="shared" si="1450"/>
        <v>4</v>
      </c>
      <c r="AH1901" s="21">
        <f t="shared" si="1451"/>
        <v>0</v>
      </c>
      <c r="AI1901" s="21">
        <f t="shared" si="1465"/>
        <v>1</v>
      </c>
      <c r="AJ1901" s="21">
        <f t="shared" si="1466"/>
        <v>-1.5562225761638687E-2</v>
      </c>
      <c r="AK1901" s="24">
        <f t="shared" si="1442"/>
        <v>0</v>
      </c>
      <c r="AL1901" s="24">
        <f t="shared" si="1452"/>
        <v>0</v>
      </c>
      <c r="AM1901" s="24">
        <f t="shared" si="1453"/>
        <v>0</v>
      </c>
      <c r="AN1901" s="24">
        <f t="shared" si="1454"/>
        <v>0</v>
      </c>
      <c r="AO1901" s="24">
        <f t="shared" si="1455"/>
        <v>0</v>
      </c>
      <c r="AP1901" s="24">
        <f t="shared" si="1467"/>
        <v>0</v>
      </c>
      <c r="AQ1901" s="27">
        <f t="shared" si="1443"/>
        <v>0</v>
      </c>
      <c r="AR1901" s="27">
        <f t="shared" si="1456"/>
        <v>0</v>
      </c>
      <c r="AS1901" s="27">
        <f t="shared" si="1457"/>
        <v>0</v>
      </c>
      <c r="AT1901" s="27">
        <f t="shared" si="1458"/>
        <v>0</v>
      </c>
      <c r="AU1901" s="27">
        <f t="shared" si="1459"/>
        <v>0</v>
      </c>
      <c r="AV1901" s="27">
        <f t="shared" si="1468"/>
        <v>0</v>
      </c>
      <c r="AW1901">
        <f t="shared" si="1460"/>
        <v>114.32052452043693</v>
      </c>
      <c r="AX1901">
        <f t="shared" si="1461"/>
        <v>86.143601339585373</v>
      </c>
      <c r="AY1901">
        <f t="shared" si="1469"/>
        <v>81.664571136441566</v>
      </c>
      <c r="AZ1901">
        <f t="shared" si="1462"/>
        <v>-5.1874085872128956E-3</v>
      </c>
      <c r="BA1901">
        <f t="shared" si="1470"/>
        <v>93.647896193436978</v>
      </c>
      <c r="BB1901" s="4">
        <f t="shared" si="1444"/>
        <v>0</v>
      </c>
      <c r="BC1901" s="4">
        <f t="shared" si="1445"/>
        <v>0</v>
      </c>
    </row>
    <row r="1902" spans="1:55">
      <c r="A1902" s="37">
        <v>43137</v>
      </c>
      <c r="B1902" s="2" t="s">
        <v>76</v>
      </c>
      <c r="C1902" s="40">
        <v>8.82</v>
      </c>
      <c r="D1902" s="19">
        <f t="shared" si="1446"/>
        <v>-5.6684491978609558E-2</v>
      </c>
      <c r="E1902" s="19">
        <f t="shared" si="1471"/>
        <v>-3.1833150384193105E-2</v>
      </c>
      <c r="F1902" s="19">
        <f t="shared" si="1473"/>
        <v>-4.0261153427638655E-2</v>
      </c>
      <c r="G1902" s="19">
        <f t="shared" si="1477"/>
        <v>3.6427732079906051E-2</v>
      </c>
      <c r="H1902" s="19">
        <f t="shared" si="1487"/>
        <v>-1.1015575321205524</v>
      </c>
      <c r="I1902" s="19">
        <f t="shared" si="1487"/>
        <v>-0.99845811915732752</v>
      </c>
      <c r="J1902" s="19">
        <f t="shared" si="1487"/>
        <v>0.56386136050845104</v>
      </c>
      <c r="K1902" s="2" t="s">
        <v>75</v>
      </c>
      <c r="L1902" s="40">
        <v>10.83</v>
      </c>
      <c r="M1902" s="19">
        <f t="shared" si="1447"/>
        <v>-1.095890410958897E-2</v>
      </c>
      <c r="N1902" s="19">
        <f t="shared" si="1472"/>
        <v>-4.5955882352941829E-3</v>
      </c>
      <c r="O1902" s="19">
        <f t="shared" si="1474"/>
        <v>6.5055762081784648E-3</v>
      </c>
      <c r="P1902" s="19">
        <f t="shared" si="1478"/>
        <v>1.4044943820224753E-2</v>
      </c>
      <c r="Q1902" s="19">
        <f t="shared" si="1488"/>
        <v>-0.19810675419483553</v>
      </c>
      <c r="R1902" s="19">
        <f t="shared" si="1488"/>
        <v>0.22901537708166986</v>
      </c>
      <c r="S1902" s="19">
        <f t="shared" si="1488"/>
        <v>0.36669619461737296</v>
      </c>
      <c r="T1902" s="19">
        <f t="shared" si="1448"/>
        <v>-0.90345077792571682</v>
      </c>
      <c r="U1902" s="19">
        <f t="shared" si="1448"/>
        <v>-1.2274734962389973</v>
      </c>
      <c r="V1902" s="19">
        <f t="shared" si="1448"/>
        <v>0.19716516589107808</v>
      </c>
      <c r="W1902" s="19">
        <f t="shared" si="1479"/>
        <v>2.0654290580065435E-2</v>
      </c>
      <c r="X1902" s="19">
        <f t="shared" si="1480"/>
        <v>1.0330950208346809E-2</v>
      </c>
      <c r="Y1902" s="19">
        <f t="shared" si="1481"/>
        <v>1</v>
      </c>
      <c r="Z1902" s="19">
        <f t="shared" si="1482"/>
        <v>1.9992633943175881</v>
      </c>
      <c r="AA1902" s="19">
        <f t="shared" si="1483"/>
        <v>2.9992633943175884</v>
      </c>
      <c r="AB1902" s="19">
        <f t="shared" si="1484"/>
        <v>0.33341519850994161</v>
      </c>
      <c r="AC1902" s="19">
        <f t="shared" si="1485"/>
        <v>0.66658480149005828</v>
      </c>
      <c r="AD1902" s="20">
        <f t="shared" si="1486"/>
        <v>-1.3143534765424512E-2</v>
      </c>
      <c r="AE1902" s="21">
        <f t="shared" si="1441"/>
        <v>0</v>
      </c>
      <c r="AF1902" s="21">
        <f t="shared" si="1449"/>
        <v>0</v>
      </c>
      <c r="AG1902" s="21">
        <f t="shared" si="1450"/>
        <v>5</v>
      </c>
      <c r="AH1902" s="21">
        <f t="shared" si="1451"/>
        <v>0</v>
      </c>
      <c r="AI1902" s="21">
        <f t="shared" si="1465"/>
        <v>1</v>
      </c>
      <c r="AJ1902" s="21">
        <f t="shared" si="1466"/>
        <v>-1.3143534765424512E-2</v>
      </c>
      <c r="AK1902" s="24">
        <f t="shared" si="1442"/>
        <v>1</v>
      </c>
      <c r="AL1902" s="24">
        <f t="shared" si="1452"/>
        <v>0</v>
      </c>
      <c r="AM1902" s="24">
        <f t="shared" si="1453"/>
        <v>1</v>
      </c>
      <c r="AN1902" s="24">
        <f t="shared" si="1454"/>
        <v>0</v>
      </c>
      <c r="AO1902" s="24">
        <f t="shared" si="1455"/>
        <v>1</v>
      </c>
      <c r="AP1902" s="24">
        <f t="shared" si="1467"/>
        <v>-1.3143534765424512E-2</v>
      </c>
      <c r="AQ1902" s="27">
        <f t="shared" si="1443"/>
        <v>0</v>
      </c>
      <c r="AR1902" s="27">
        <f t="shared" si="1456"/>
        <v>0</v>
      </c>
      <c r="AS1902" s="27">
        <f t="shared" si="1457"/>
        <v>0</v>
      </c>
      <c r="AT1902" s="27">
        <f t="shared" si="1458"/>
        <v>0</v>
      </c>
      <c r="AU1902" s="27">
        <f t="shared" si="1459"/>
        <v>0</v>
      </c>
      <c r="AV1902" s="27">
        <f t="shared" si="1468"/>
        <v>0</v>
      </c>
      <c r="AW1902">
        <f t="shared" si="1460"/>
        <v>112.817948732001</v>
      </c>
      <c r="AX1902">
        <f t="shared" si="1461"/>
        <v>85.011369920559659</v>
      </c>
      <c r="AY1902">
        <f t="shared" si="1469"/>
        <v>81.664571136441566</v>
      </c>
      <c r="AZ1902">
        <f t="shared" si="1462"/>
        <v>-8.7623565102830075E-3</v>
      </c>
      <c r="BA1902">
        <f t="shared" si="1470"/>
        <v>92.827319940552101</v>
      </c>
      <c r="BB1902" s="4">
        <f t="shared" si="1444"/>
        <v>0</v>
      </c>
      <c r="BC1902" s="4">
        <f t="shared" si="1445"/>
        <v>0</v>
      </c>
    </row>
    <row r="1903" spans="1:55">
      <c r="A1903" s="37">
        <v>43138</v>
      </c>
      <c r="B1903" s="2" t="s">
        <v>76</v>
      </c>
      <c r="C1903" s="40">
        <v>8.57</v>
      </c>
      <c r="D1903" s="19">
        <f t="shared" si="1446"/>
        <v>-2.8344671201814057E-2</v>
      </c>
      <c r="E1903" s="19">
        <f t="shared" si="1471"/>
        <v>-4.8834628190898947E-2</v>
      </c>
      <c r="F1903" s="19">
        <f t="shared" si="1473"/>
        <v>-8.1457663451232565E-2</v>
      </c>
      <c r="G1903" s="19">
        <f t="shared" si="1477"/>
        <v>-2.0571428571428539E-2</v>
      </c>
      <c r="H1903" s="19">
        <f t="shared" si="1487"/>
        <v>-1.6654539158156485</v>
      </c>
      <c r="I1903" s="19">
        <f t="shared" si="1487"/>
        <v>-1.9879600619594642</v>
      </c>
      <c r="J1903" s="19">
        <f t="shared" si="1487"/>
        <v>-0.31851438076773642</v>
      </c>
      <c r="K1903" s="2" t="s">
        <v>75</v>
      </c>
      <c r="L1903" s="40">
        <v>10.89</v>
      </c>
      <c r="M1903" s="19">
        <f t="shared" si="1447"/>
        <v>5.5401662049861956E-3</v>
      </c>
      <c r="N1903" s="19">
        <f t="shared" si="1472"/>
        <v>-4.5703839122485318E-3</v>
      </c>
      <c r="O1903" s="19">
        <f t="shared" si="1474"/>
        <v>9.2678405931419308E-3</v>
      </c>
      <c r="P1903" s="19">
        <f t="shared" si="1478"/>
        <v>9.2678405931419308E-3</v>
      </c>
      <c r="Q1903" s="19">
        <f t="shared" si="1488"/>
        <v>-0.19804412159033699</v>
      </c>
      <c r="R1903" s="19">
        <f t="shared" si="1488"/>
        <v>0.33348755095076593</v>
      </c>
      <c r="S1903" s="19">
        <f t="shared" si="1488"/>
        <v>0.24627520764488939</v>
      </c>
      <c r="T1903" s="19">
        <f t="shared" si="1448"/>
        <v>-1.4674097942253115</v>
      </c>
      <c r="U1903" s="19">
        <f t="shared" si="1448"/>
        <v>-2.3214476129102302</v>
      </c>
      <c r="V1903" s="19">
        <f t="shared" si="1448"/>
        <v>-0.56478958841262583</v>
      </c>
      <c r="W1903" s="19">
        <f t="shared" si="1479"/>
        <v>2.0748134901915936E-2</v>
      </c>
      <c r="X1903" s="19">
        <f t="shared" si="1480"/>
        <v>1.0152635399981656E-2</v>
      </c>
      <c r="Y1903" s="19">
        <f t="shared" si="1481"/>
        <v>1</v>
      </c>
      <c r="Z1903" s="19">
        <f t="shared" si="1482"/>
        <v>2.0436206053408976</v>
      </c>
      <c r="AA1903" s="19">
        <f t="shared" si="1483"/>
        <v>3.0436206053408976</v>
      </c>
      <c r="AB1903" s="19">
        <f t="shared" si="1484"/>
        <v>0.32855606189720749</v>
      </c>
      <c r="AC1903" s="19">
        <f t="shared" si="1485"/>
        <v>0.67144393810279257</v>
      </c>
      <c r="AD1903" s="20">
        <f t="shared" si="1486"/>
        <v>-1.2687033430005728E-3</v>
      </c>
      <c r="AE1903" s="21">
        <f t="shared" si="1441"/>
        <v>1</v>
      </c>
      <c r="AF1903" s="21">
        <f t="shared" si="1449"/>
        <v>0</v>
      </c>
      <c r="AG1903" s="21">
        <f t="shared" si="1450"/>
        <v>1</v>
      </c>
      <c r="AH1903" s="21">
        <f t="shared" si="1451"/>
        <v>1</v>
      </c>
      <c r="AI1903" s="21">
        <f t="shared" si="1465"/>
        <v>1</v>
      </c>
      <c r="AJ1903" s="21">
        <f t="shared" si="1466"/>
        <v>-1.2687033430005728E-3</v>
      </c>
      <c r="AK1903" s="24">
        <f t="shared" si="1442"/>
        <v>1</v>
      </c>
      <c r="AL1903" s="24">
        <f t="shared" si="1452"/>
        <v>0</v>
      </c>
      <c r="AM1903" s="24">
        <f t="shared" si="1453"/>
        <v>2</v>
      </c>
      <c r="AN1903" s="24">
        <f t="shared" si="1454"/>
        <v>0</v>
      </c>
      <c r="AO1903" s="24">
        <f t="shared" si="1455"/>
        <v>1</v>
      </c>
      <c r="AP1903" s="24">
        <f t="shared" si="1467"/>
        <v>-1.2687033430005728E-3</v>
      </c>
      <c r="AQ1903" s="27">
        <f t="shared" si="1443"/>
        <v>0</v>
      </c>
      <c r="AR1903" s="27">
        <f t="shared" si="1456"/>
        <v>0</v>
      </c>
      <c r="AS1903" s="27">
        <f t="shared" si="1457"/>
        <v>0</v>
      </c>
      <c r="AT1903" s="27">
        <f t="shared" si="1458"/>
        <v>0</v>
      </c>
      <c r="AU1903" s="27">
        <f t="shared" si="1459"/>
        <v>0</v>
      </c>
      <c r="AV1903" s="27">
        <f t="shared" si="1468"/>
        <v>0</v>
      </c>
      <c r="AW1903">
        <f t="shared" si="1460"/>
        <v>112.67481622329424</v>
      </c>
      <c r="AX1903">
        <f t="shared" si="1461"/>
        <v>84.90351571134839</v>
      </c>
      <c r="AY1903">
        <f t="shared" si="1469"/>
        <v>81.664571136441566</v>
      </c>
      <c r="AZ1903">
        <f t="shared" si="1462"/>
        <v>-8.458022286670485E-4</v>
      </c>
      <c r="BA1903">
        <f t="shared" si="1470"/>
        <v>92.748806386465191</v>
      </c>
      <c r="BB1903" s="4">
        <f t="shared" si="1444"/>
        <v>0</v>
      </c>
      <c r="BC1903" s="4">
        <f t="shared" si="1445"/>
        <v>1</v>
      </c>
    </row>
    <row r="1904" spans="1:55">
      <c r="A1904" s="37">
        <v>43139</v>
      </c>
      <c r="B1904" s="2" t="s">
        <v>76</v>
      </c>
      <c r="C1904" s="40">
        <v>8.36</v>
      </c>
      <c r="D1904" s="19">
        <f t="shared" si="1446"/>
        <v>-2.4504084014002434E-2</v>
      </c>
      <c r="E1904" s="19">
        <f t="shared" si="1471"/>
        <v>-7.111111111111118E-2</v>
      </c>
      <c r="F1904" s="19">
        <f t="shared" si="1473"/>
        <v>-9.6216216216216274E-2</v>
      </c>
      <c r="G1904" s="19">
        <f t="shared" si="1477"/>
        <v>-4.5662100456621044E-2</v>
      </c>
      <c r="H1904" s="19">
        <f t="shared" si="1487"/>
        <v>-2.3801740263534716</v>
      </c>
      <c r="I1904" s="19">
        <f t="shared" si="1487"/>
        <v>-2.2460350146169077</v>
      </c>
      <c r="J1904" s="19">
        <f t="shared" si="1487"/>
        <v>-0.70355920705413566</v>
      </c>
      <c r="K1904" s="2" t="s">
        <v>75</v>
      </c>
      <c r="L1904" s="40">
        <v>10.78</v>
      </c>
      <c r="M1904" s="19">
        <f t="shared" si="1447"/>
        <v>-1.0101010101010211E-2</v>
      </c>
      <c r="N1904" s="19">
        <f t="shared" si="1472"/>
        <v>-2.5316455696202632E-2</v>
      </c>
      <c r="O1904" s="19">
        <f t="shared" si="1474"/>
        <v>1.8587360594795144E-3</v>
      </c>
      <c r="P1904" s="19">
        <f t="shared" si="1478"/>
        <v>4.6598322460390433E-3</v>
      </c>
      <c r="Q1904" s="19">
        <f t="shared" si="1488"/>
        <v>-1.1227582328129562</v>
      </c>
      <c r="R1904" s="19">
        <f t="shared" si="1488"/>
        <v>6.87555224591819E-2</v>
      </c>
      <c r="S1904" s="19">
        <f t="shared" si="1488"/>
        <v>0.12648604637498184</v>
      </c>
      <c r="T1904" s="19">
        <f t="shared" si="1448"/>
        <v>-1.2574157935405155</v>
      </c>
      <c r="U1904" s="19">
        <f t="shared" si="1448"/>
        <v>-2.3147905370760897</v>
      </c>
      <c r="V1904" s="19">
        <f t="shared" si="1448"/>
        <v>-0.8300452534291175</v>
      </c>
      <c r="W1904" s="19">
        <f t="shared" si="1479"/>
        <v>2.1401901313376895E-2</v>
      </c>
      <c r="X1904" s="19">
        <f t="shared" si="1480"/>
        <v>1.0344479515893828E-2</v>
      </c>
      <c r="Y1904" s="19">
        <f t="shared" si="1481"/>
        <v>1</v>
      </c>
      <c r="Z1904" s="19">
        <f t="shared" si="1482"/>
        <v>2.0689200728266548</v>
      </c>
      <c r="AA1904" s="19">
        <f t="shared" si="1483"/>
        <v>3.0689200728266548</v>
      </c>
      <c r="AB1904" s="19">
        <f t="shared" si="1484"/>
        <v>0.32584752169154457</v>
      </c>
      <c r="AC1904" s="19">
        <f t="shared" si="1485"/>
        <v>0.67415247830845537</v>
      </c>
      <c r="AD1904" s="20">
        <f t="shared" si="1486"/>
        <v>-1.4729813561343385E-2</v>
      </c>
      <c r="AE1904" s="21">
        <f t="shared" si="1441"/>
        <v>1</v>
      </c>
      <c r="AF1904" s="21">
        <f t="shared" si="1449"/>
        <v>0</v>
      </c>
      <c r="AG1904" s="21">
        <f t="shared" si="1450"/>
        <v>2</v>
      </c>
      <c r="AH1904" s="21">
        <f t="shared" si="1451"/>
        <v>0</v>
      </c>
      <c r="AI1904" s="21">
        <f t="shared" si="1465"/>
        <v>1</v>
      </c>
      <c r="AJ1904" s="21">
        <f t="shared" si="1466"/>
        <v>-1.4729813561343385E-2</v>
      </c>
      <c r="AK1904" s="24">
        <f t="shared" si="1442"/>
        <v>1</v>
      </c>
      <c r="AL1904" s="24">
        <f t="shared" si="1452"/>
        <v>0</v>
      </c>
      <c r="AM1904" s="24">
        <f t="shared" si="1453"/>
        <v>3</v>
      </c>
      <c r="AN1904" s="24">
        <f t="shared" si="1454"/>
        <v>0</v>
      </c>
      <c r="AO1904" s="24">
        <f t="shared" si="1455"/>
        <v>1</v>
      </c>
      <c r="AP1904" s="24">
        <f t="shared" si="1467"/>
        <v>-1.4729813561343385E-2</v>
      </c>
      <c r="AQ1904" s="27">
        <f t="shared" si="1443"/>
        <v>0</v>
      </c>
      <c r="AR1904" s="27">
        <f t="shared" si="1456"/>
        <v>0</v>
      </c>
      <c r="AS1904" s="27">
        <f t="shared" si="1457"/>
        <v>0</v>
      </c>
      <c r="AT1904" s="27">
        <f t="shared" si="1458"/>
        <v>0</v>
      </c>
      <c r="AU1904" s="27">
        <f t="shared" si="1459"/>
        <v>0</v>
      </c>
      <c r="AV1904" s="27">
        <f t="shared" si="1468"/>
        <v>0</v>
      </c>
      <c r="AW1904">
        <f t="shared" si="1460"/>
        <v>111.01513718726649</v>
      </c>
      <c r="AX1904">
        <f t="shared" si="1461"/>
        <v>83.652902754217635</v>
      </c>
      <c r="AY1904">
        <f t="shared" si="1469"/>
        <v>81.664571136441566</v>
      </c>
      <c r="AZ1904">
        <f t="shared" si="1462"/>
        <v>-9.8198757075622558E-3</v>
      </c>
      <c r="BA1904">
        <f t="shared" si="1470"/>
        <v>91.838024635725347</v>
      </c>
      <c r="BB1904" s="4">
        <f t="shared" si="1444"/>
        <v>0</v>
      </c>
      <c r="BC1904" s="4">
        <f t="shared" si="1445"/>
        <v>1</v>
      </c>
    </row>
    <row r="1905" spans="1:55">
      <c r="A1905" s="37">
        <v>43140</v>
      </c>
      <c r="B1905" s="2" t="s">
        <v>76</v>
      </c>
      <c r="C1905" s="40">
        <v>7.95</v>
      </c>
      <c r="D1905" s="19">
        <f t="shared" si="1446"/>
        <v>-4.9043062200956854E-2</v>
      </c>
      <c r="E1905" s="19">
        <f t="shared" si="1471"/>
        <v>-0.14516129032258068</v>
      </c>
      <c r="F1905" s="19">
        <f t="shared" si="1473"/>
        <v>-0.14607948442534913</v>
      </c>
      <c r="G1905" s="19">
        <f t="shared" si="1477"/>
        <v>-9.1428571428571415E-2</v>
      </c>
      <c r="H1905" s="19">
        <f t="shared" si="1487"/>
        <v>-4.6965695377341268</v>
      </c>
      <c r="I1905" s="19">
        <f t="shared" si="1487"/>
        <v>-3.2594871630622513</v>
      </c>
      <c r="J1905" s="19">
        <f t="shared" si="1487"/>
        <v>-1.3979161166615282</v>
      </c>
      <c r="K1905" s="2" t="s">
        <v>75</v>
      </c>
      <c r="L1905" s="40">
        <v>10.76</v>
      </c>
      <c r="M1905" s="19">
        <f t="shared" si="1447"/>
        <v>-1.8552875695732444E-3</v>
      </c>
      <c r="N1905" s="19">
        <f t="shared" si="1472"/>
        <v>-1.5553522415370533E-2</v>
      </c>
      <c r="O1905" s="19">
        <f t="shared" si="1474"/>
        <v>3.7313432835820097E-3</v>
      </c>
      <c r="P1905" s="19">
        <f t="shared" si="1478"/>
        <v>1.5094339622641523E-2</v>
      </c>
      <c r="Q1905" s="19">
        <f t="shared" si="1488"/>
        <v>-0.68677774122385604</v>
      </c>
      <c r="R1905" s="19">
        <f t="shared" si="1488"/>
        <v>0.14315851845836422</v>
      </c>
      <c r="S1905" s="19">
        <f t="shared" si="1488"/>
        <v>0.42090270139260527</v>
      </c>
      <c r="T1905" s="19">
        <f t="shared" si="1448"/>
        <v>-4.009791796510271</v>
      </c>
      <c r="U1905" s="19">
        <f t="shared" si="1448"/>
        <v>-3.4026456815206156</v>
      </c>
      <c r="V1905" s="19">
        <f t="shared" si="1448"/>
        <v>-1.8188188180541334</v>
      </c>
      <c r="W1905" s="19">
        <f t="shared" si="1479"/>
        <v>2.3829877193611022E-2</v>
      </c>
      <c r="X1905" s="19">
        <f t="shared" si="1480"/>
        <v>9.9438786354798993E-3</v>
      </c>
      <c r="Y1905" s="19">
        <f t="shared" si="1481"/>
        <v>1</v>
      </c>
      <c r="Z1905" s="19">
        <f t="shared" si="1482"/>
        <v>2.3964368499617126</v>
      </c>
      <c r="AA1905" s="19">
        <f t="shared" si="1483"/>
        <v>3.3964368499617126</v>
      </c>
      <c r="AB1905" s="19">
        <f t="shared" si="1484"/>
        <v>0.29442620139140019</v>
      </c>
      <c r="AC1905" s="19">
        <f t="shared" si="1485"/>
        <v>0.70557379860859981</v>
      </c>
      <c r="AD1905" s="20">
        <f t="shared" si="1486"/>
        <v>-2.8233841168918213E-3</v>
      </c>
      <c r="AE1905" s="21">
        <f t="shared" si="1441"/>
        <v>1</v>
      </c>
      <c r="AF1905" s="21">
        <f t="shared" si="1449"/>
        <v>0</v>
      </c>
      <c r="AG1905" s="21">
        <f t="shared" si="1450"/>
        <v>3</v>
      </c>
      <c r="AH1905" s="21">
        <f t="shared" si="1451"/>
        <v>0</v>
      </c>
      <c r="AI1905" s="21">
        <f t="shared" si="1465"/>
        <v>1</v>
      </c>
      <c r="AJ1905" s="21">
        <f t="shared" si="1466"/>
        <v>-2.8233841168918213E-3</v>
      </c>
      <c r="AK1905" s="24">
        <f t="shared" si="1442"/>
        <v>1</v>
      </c>
      <c r="AL1905" s="24">
        <f t="shared" si="1452"/>
        <v>0</v>
      </c>
      <c r="AM1905" s="24">
        <f t="shared" si="1453"/>
        <v>4</v>
      </c>
      <c r="AN1905" s="24">
        <f t="shared" si="1454"/>
        <v>0</v>
      </c>
      <c r="AO1905" s="24">
        <f t="shared" si="1455"/>
        <v>1</v>
      </c>
      <c r="AP1905" s="24">
        <f t="shared" si="1467"/>
        <v>-2.8233841168918213E-3</v>
      </c>
      <c r="AQ1905" s="27">
        <f t="shared" si="1443"/>
        <v>1</v>
      </c>
      <c r="AR1905" s="27">
        <f t="shared" si="1456"/>
        <v>0</v>
      </c>
      <c r="AS1905" s="27">
        <f t="shared" si="1457"/>
        <v>1</v>
      </c>
      <c r="AT1905" s="27">
        <f t="shared" si="1458"/>
        <v>0</v>
      </c>
      <c r="AU1905" s="27">
        <f t="shared" si="1459"/>
        <v>1</v>
      </c>
      <c r="AV1905" s="27">
        <f t="shared" si="1468"/>
        <v>-2.8233841168918213E-3</v>
      </c>
      <c r="AW1905">
        <f t="shared" si="1460"/>
        <v>110.70169881219739</v>
      </c>
      <c r="AX1905">
        <f t="shared" si="1461"/>
        <v>83.416718477249475</v>
      </c>
      <c r="AY1905">
        <f t="shared" si="1469"/>
        <v>81.434000683382152</v>
      </c>
      <c r="AZ1905">
        <f t="shared" si="1462"/>
        <v>-2.8233841168918213E-3</v>
      </c>
      <c r="BA1905">
        <f t="shared" si="1470"/>
        <v>91.578730615642115</v>
      </c>
      <c r="BB1905" s="4">
        <f t="shared" si="1444"/>
        <v>1</v>
      </c>
      <c r="BC1905" s="4">
        <f t="shared" si="1445"/>
        <v>1</v>
      </c>
    </row>
    <row r="1906" spans="1:55">
      <c r="A1906" s="37">
        <v>43143</v>
      </c>
      <c r="B1906" s="2" t="s">
        <v>76</v>
      </c>
      <c r="C1906" s="40">
        <v>7.98</v>
      </c>
      <c r="D1906" s="19">
        <f t="shared" si="1446"/>
        <v>3.7735849056604086E-3</v>
      </c>
      <c r="E1906" s="19">
        <f t="shared" si="1471"/>
        <v>-0.1465240641711229</v>
      </c>
      <c r="F1906" s="19">
        <f t="shared" si="1473"/>
        <v>-0.14193548387096777</v>
      </c>
      <c r="G1906" s="19">
        <f t="shared" si="1477"/>
        <v>-9.4211123723041995E-2</v>
      </c>
      <c r="H1906" s="19">
        <f t="shared" si="1487"/>
        <v>-4.0924659700246346</v>
      </c>
      <c r="I1906" s="19">
        <f t="shared" si="1487"/>
        <v>-2.9028927425982793</v>
      </c>
      <c r="J1906" s="19">
        <f t="shared" si="1487"/>
        <v>-1.4083638294635967</v>
      </c>
      <c r="K1906" s="2" t="s">
        <v>75</v>
      </c>
      <c r="L1906" s="40">
        <v>10.82</v>
      </c>
      <c r="M1906" s="19">
        <f t="shared" si="1447"/>
        <v>5.5762081784387083E-3</v>
      </c>
      <c r="N1906" s="19">
        <f t="shared" si="1472"/>
        <v>-1.1872146118721371E-2</v>
      </c>
      <c r="O1906" s="19">
        <f t="shared" si="1474"/>
        <v>-5.5147058823529866E-3</v>
      </c>
      <c r="P1906" s="19">
        <f t="shared" si="1478"/>
        <v>4.4401544401544486E-2</v>
      </c>
      <c r="Q1906" s="19">
        <f t="shared" si="1488"/>
        <v>-0.51930448276923169</v>
      </c>
      <c r="R1906" s="19">
        <f t="shared" si="1488"/>
        <v>-0.21530454647184571</v>
      </c>
      <c r="S1906" s="19">
        <f t="shared" si="1488"/>
        <v>1.2523737978275078</v>
      </c>
      <c r="T1906" s="19">
        <f t="shared" si="1448"/>
        <v>-3.5731614872554029</v>
      </c>
      <c r="U1906" s="19">
        <f t="shared" si="1448"/>
        <v>-2.6875881961264336</v>
      </c>
      <c r="V1906" s="19">
        <f t="shared" si="1448"/>
        <v>-2.6607376272911045</v>
      </c>
      <c r="W1906" s="19">
        <f t="shared" si="1479"/>
        <v>2.3762343812620275E-2</v>
      </c>
      <c r="X1906" s="19">
        <f t="shared" si="1480"/>
        <v>8.3111663252904457E-3</v>
      </c>
      <c r="Y1906" s="19">
        <f t="shared" si="1481"/>
        <v>1</v>
      </c>
      <c r="Z1906" s="19">
        <f t="shared" si="1482"/>
        <v>2.8590865448466243</v>
      </c>
      <c r="AA1906" s="19">
        <f t="shared" si="1483"/>
        <v>3.8590865448466243</v>
      </c>
      <c r="AB1906" s="19">
        <f t="shared" si="1484"/>
        <v>0.25912867938538137</v>
      </c>
      <c r="AC1906" s="19">
        <f t="shared" si="1485"/>
        <v>0.74087132061461869</v>
      </c>
      <c r="AD1906" s="20">
        <f t="shared" si="1486"/>
        <v>6.4944531174279663E-4</v>
      </c>
      <c r="AE1906" s="21">
        <f t="shared" si="1441"/>
        <v>1</v>
      </c>
      <c r="AF1906" s="21">
        <f t="shared" si="1449"/>
        <v>0</v>
      </c>
      <c r="AG1906" s="21">
        <f t="shared" si="1450"/>
        <v>4</v>
      </c>
      <c r="AH1906" s="21">
        <f t="shared" si="1451"/>
        <v>0</v>
      </c>
      <c r="AI1906" s="21">
        <f t="shared" si="1465"/>
        <v>1</v>
      </c>
      <c r="AJ1906" s="21">
        <f t="shared" si="1466"/>
        <v>6.4944531174279663E-4</v>
      </c>
      <c r="AK1906" s="24">
        <f t="shared" si="1442"/>
        <v>1</v>
      </c>
      <c r="AL1906" s="24">
        <f t="shared" si="1452"/>
        <v>0</v>
      </c>
      <c r="AM1906" s="24">
        <f t="shared" si="1453"/>
        <v>5</v>
      </c>
      <c r="AN1906" s="24">
        <f t="shared" si="1454"/>
        <v>0</v>
      </c>
      <c r="AO1906" s="24">
        <f t="shared" si="1455"/>
        <v>1</v>
      </c>
      <c r="AP1906" s="24">
        <f t="shared" si="1467"/>
        <v>6.4944531174279663E-4</v>
      </c>
      <c r="AQ1906" s="27">
        <f t="shared" si="1443"/>
        <v>1</v>
      </c>
      <c r="AR1906" s="27">
        <f t="shared" si="1456"/>
        <v>0</v>
      </c>
      <c r="AS1906" s="27">
        <f t="shared" si="1457"/>
        <v>2</v>
      </c>
      <c r="AT1906" s="27">
        <f t="shared" si="1458"/>
        <v>0</v>
      </c>
      <c r="AU1906" s="27">
        <f t="shared" si="1459"/>
        <v>1</v>
      </c>
      <c r="AV1906" s="27">
        <f t="shared" si="1468"/>
        <v>6.4944531174279663E-4</v>
      </c>
      <c r="AW1906">
        <f t="shared" si="1460"/>
        <v>110.77359351149293</v>
      </c>
      <c r="AX1906">
        <f t="shared" si="1461"/>
        <v>83.470893073985494</v>
      </c>
      <c r="AY1906">
        <f t="shared" si="1469"/>
        <v>81.486887613342432</v>
      </c>
      <c r="AZ1906">
        <f t="shared" si="1462"/>
        <v>6.4944531174279663E-4</v>
      </c>
      <c r="BA1906">
        <f t="shared" si="1470"/>
        <v>91.638205992895791</v>
      </c>
      <c r="BB1906" s="4">
        <f t="shared" si="1444"/>
        <v>1</v>
      </c>
      <c r="BC1906" s="4">
        <f t="shared" si="1445"/>
        <v>1</v>
      </c>
    </row>
    <row r="1907" spans="1:55">
      <c r="A1907" s="37">
        <v>43144</v>
      </c>
      <c r="B1907" s="2" t="s">
        <v>76</v>
      </c>
      <c r="C1907" s="40">
        <v>8</v>
      </c>
      <c r="D1907" s="19">
        <f t="shared" si="1446"/>
        <v>2.5062656641603475E-3</v>
      </c>
      <c r="E1907" s="19">
        <f t="shared" si="1471"/>
        <v>-9.2970521541950138E-2</v>
      </c>
      <c r="F1907" s="19">
        <f t="shared" si="1473"/>
        <v>-0.12184412733260148</v>
      </c>
      <c r="G1907" s="19">
        <f t="shared" si="1477"/>
        <v>-8.1515499425947283E-2</v>
      </c>
      <c r="H1907" s="19">
        <f t="shared" si="1487"/>
        <v>-2.2961673064020234</v>
      </c>
      <c r="I1907" s="19">
        <f t="shared" si="1487"/>
        <v>-2.3184809656144982</v>
      </c>
      <c r="J1907" s="19">
        <f t="shared" si="1487"/>
        <v>-1.1882421752522874</v>
      </c>
      <c r="K1907" s="2" t="s">
        <v>75</v>
      </c>
      <c r="L1907" s="40">
        <v>10.82</v>
      </c>
      <c r="M1907" s="19">
        <f t="shared" si="1447"/>
        <v>0</v>
      </c>
      <c r="N1907" s="19">
        <f t="shared" si="1472"/>
        <v>-9.2336103416433861E-4</v>
      </c>
      <c r="O1907" s="19">
        <f t="shared" si="1474"/>
        <v>-5.5147058823529866E-3</v>
      </c>
      <c r="P1907" s="19">
        <f t="shared" si="1478"/>
        <v>2.2684310018903611E-2</v>
      </c>
      <c r="Q1907" s="19">
        <f t="shared" si="1488"/>
        <v>-4.0270879555147972E-2</v>
      </c>
      <c r="R1907" s="19">
        <f t="shared" si="1488"/>
        <v>-0.21757711383312672</v>
      </c>
      <c r="S1907" s="19">
        <f t="shared" si="1488"/>
        <v>0.65493225023387269</v>
      </c>
      <c r="T1907" s="19">
        <f t="shared" si="1448"/>
        <v>-2.2558964268468755</v>
      </c>
      <c r="U1907" s="19">
        <f t="shared" si="1448"/>
        <v>-2.1009038517813714</v>
      </c>
      <c r="V1907" s="19">
        <f t="shared" si="1448"/>
        <v>-1.84317442548616</v>
      </c>
      <c r="W1907" s="19">
        <f t="shared" si="1479"/>
        <v>2.3759125010010852E-2</v>
      </c>
      <c r="X1907" s="19">
        <f t="shared" si="1480"/>
        <v>7.0063283028156823E-3</v>
      </c>
      <c r="Y1907" s="19">
        <f t="shared" si="1481"/>
        <v>1</v>
      </c>
      <c r="Z1907" s="19">
        <f t="shared" si="1482"/>
        <v>3.3910950191218712</v>
      </c>
      <c r="AA1907" s="19">
        <f t="shared" si="1483"/>
        <v>4.3910950191218712</v>
      </c>
      <c r="AB1907" s="19">
        <f t="shared" si="1484"/>
        <v>0.22773362809169623</v>
      </c>
      <c r="AC1907" s="19">
        <f t="shared" si="1485"/>
        <v>0.77226637190830372</v>
      </c>
      <c r="AD1907" s="20">
        <f t="shared" si="1486"/>
        <v>6.279251792286931E-3</v>
      </c>
      <c r="AE1907" s="21">
        <f t="shared" si="1441"/>
        <v>1</v>
      </c>
      <c r="AF1907" s="21">
        <f t="shared" si="1449"/>
        <v>0</v>
      </c>
      <c r="AG1907" s="21">
        <f t="shared" si="1450"/>
        <v>5</v>
      </c>
      <c r="AH1907" s="21">
        <f t="shared" si="1451"/>
        <v>0</v>
      </c>
      <c r="AI1907" s="21">
        <f t="shared" si="1465"/>
        <v>1</v>
      </c>
      <c r="AJ1907" s="21">
        <f t="shared" si="1466"/>
        <v>6.279251792286931E-3</v>
      </c>
      <c r="AK1907" s="24">
        <f t="shared" si="1442"/>
        <v>1</v>
      </c>
      <c r="AL1907" s="24">
        <f t="shared" si="1452"/>
        <v>0</v>
      </c>
      <c r="AM1907" s="24">
        <f t="shared" si="1453"/>
        <v>1</v>
      </c>
      <c r="AN1907" s="24">
        <f t="shared" si="1454"/>
        <v>1</v>
      </c>
      <c r="AO1907" s="24">
        <f t="shared" si="1455"/>
        <v>1</v>
      </c>
      <c r="AP1907" s="24">
        <f t="shared" si="1467"/>
        <v>6.279251792286931E-3</v>
      </c>
      <c r="AQ1907" s="27">
        <f t="shared" si="1443"/>
        <v>1</v>
      </c>
      <c r="AR1907" s="27">
        <f t="shared" si="1456"/>
        <v>0</v>
      </c>
      <c r="AS1907" s="27">
        <f t="shared" si="1457"/>
        <v>3</v>
      </c>
      <c r="AT1907" s="27">
        <f t="shared" si="1458"/>
        <v>0</v>
      </c>
      <c r="AU1907" s="27">
        <f t="shared" si="1459"/>
        <v>1</v>
      </c>
      <c r="AV1907" s="27">
        <f t="shared" si="1468"/>
        <v>6.279251792286931E-3</v>
      </c>
      <c r="AW1907">
        <f t="shared" si="1460"/>
        <v>111.46916879708805</v>
      </c>
      <c r="AX1907">
        <f t="shared" si="1461"/>
        <v>83.995027828924108</v>
      </c>
      <c r="AY1907">
        <f t="shared" si="1469"/>
        <v>81.998564298436392</v>
      </c>
      <c r="AZ1907">
        <f t="shared" si="1462"/>
        <v>6.279251792286931E-3</v>
      </c>
      <c r="BA1907">
        <f t="shared" si="1470"/>
        <v>92.213625362118648</v>
      </c>
      <c r="BB1907" s="4">
        <f t="shared" si="1444"/>
        <v>1</v>
      </c>
      <c r="BC1907" s="4">
        <f t="shared" si="1445"/>
        <v>1</v>
      </c>
    </row>
    <row r="1908" spans="1:55">
      <c r="A1908" s="37">
        <v>43145</v>
      </c>
      <c r="B1908" s="2" t="s">
        <v>76</v>
      </c>
      <c r="C1908" s="40">
        <v>8.02</v>
      </c>
      <c r="D1908" s="19">
        <f t="shared" si="1446"/>
        <v>2.4999999999999467E-3</v>
      </c>
      <c r="E1908" s="19">
        <f t="shared" si="1471"/>
        <v>-6.4177362893815718E-2</v>
      </c>
      <c r="F1908" s="19">
        <f t="shared" si="1473"/>
        <v>-0.10987791342952277</v>
      </c>
      <c r="G1908" s="19">
        <f t="shared" si="1477"/>
        <v>-9.0702947845805071E-2</v>
      </c>
      <c r="H1908" s="19">
        <f t="shared" si="1487"/>
        <v>-1.5222695405592799</v>
      </c>
      <c r="I1908" s="19">
        <f t="shared" si="1487"/>
        <v>-1.9958959300303389</v>
      </c>
      <c r="J1908" s="19">
        <f t="shared" si="1487"/>
        <v>-1.2969790104044707</v>
      </c>
      <c r="K1908" s="2" t="s">
        <v>75</v>
      </c>
      <c r="L1908" s="40">
        <v>10.74</v>
      </c>
      <c r="M1908" s="19">
        <f t="shared" si="1447"/>
        <v>-7.3937153419593405E-3</v>
      </c>
      <c r="N1908" s="19">
        <f t="shared" si="1472"/>
        <v>-1.3774104683195624E-2</v>
      </c>
      <c r="O1908" s="19">
        <f t="shared" si="1474"/>
        <v>-1.828153564899445E-2</v>
      </c>
      <c r="P1908" s="19">
        <f t="shared" si="1478"/>
        <v>1.2252591894439283E-2</v>
      </c>
      <c r="Q1908" s="19">
        <f t="shared" si="1488"/>
        <v>-0.60212888737858983</v>
      </c>
      <c r="R1908" s="19">
        <f t="shared" si="1488"/>
        <v>-0.72996190225093283</v>
      </c>
      <c r="S1908" s="19">
        <f t="shared" si="1488"/>
        <v>0.36413416817151351</v>
      </c>
      <c r="T1908" s="19">
        <f t="shared" si="1448"/>
        <v>-0.92014065318069005</v>
      </c>
      <c r="U1908" s="19">
        <f t="shared" si="1448"/>
        <v>-1.265934027779406</v>
      </c>
      <c r="V1908" s="19">
        <f t="shared" si="1448"/>
        <v>-1.6611131785759843</v>
      </c>
      <c r="W1908" s="19">
        <f t="shared" si="1479"/>
        <v>2.3493116581031467E-2</v>
      </c>
      <c r="X1908" s="19">
        <f t="shared" si="1480"/>
        <v>7.2457385898663492E-3</v>
      </c>
      <c r="Y1908" s="19">
        <f t="shared" si="1481"/>
        <v>1</v>
      </c>
      <c r="Z1908" s="19">
        <f t="shared" si="1482"/>
        <v>3.2423356555932288</v>
      </c>
      <c r="AA1908" s="19">
        <f t="shared" si="1483"/>
        <v>4.2423356555932283</v>
      </c>
      <c r="AB1908" s="19">
        <f t="shared" si="1484"/>
        <v>0.23571920780986971</v>
      </c>
      <c r="AC1908" s="19">
        <f t="shared" si="1485"/>
        <v>0.76428079219013045</v>
      </c>
      <c r="AD1908" s="20">
        <f t="shared" si="1486"/>
        <v>7.6729033855209303E-3</v>
      </c>
      <c r="AE1908" s="21">
        <f t="shared" si="1441"/>
        <v>0</v>
      </c>
      <c r="AF1908" s="21">
        <f t="shared" si="1449"/>
        <v>0</v>
      </c>
      <c r="AG1908" s="21">
        <f t="shared" si="1450"/>
        <v>0</v>
      </c>
      <c r="AH1908" s="21">
        <f t="shared" si="1451"/>
        <v>1</v>
      </c>
      <c r="AI1908" s="21">
        <f t="shared" si="1465"/>
        <v>0</v>
      </c>
      <c r="AJ1908" s="21">
        <f t="shared" si="1466"/>
        <v>0</v>
      </c>
      <c r="AK1908" s="24">
        <f t="shared" si="1442"/>
        <v>1</v>
      </c>
      <c r="AL1908" s="24">
        <f t="shared" si="1452"/>
        <v>0</v>
      </c>
      <c r="AM1908" s="24">
        <f t="shared" si="1453"/>
        <v>2</v>
      </c>
      <c r="AN1908" s="24">
        <f t="shared" si="1454"/>
        <v>0</v>
      </c>
      <c r="AO1908" s="24">
        <f t="shared" si="1455"/>
        <v>1</v>
      </c>
      <c r="AP1908" s="24">
        <f t="shared" si="1467"/>
        <v>7.6729033855209303E-3</v>
      </c>
      <c r="AQ1908" s="27">
        <f t="shared" si="1443"/>
        <v>1</v>
      </c>
      <c r="AR1908" s="27">
        <f t="shared" si="1456"/>
        <v>0</v>
      </c>
      <c r="AS1908" s="27">
        <f t="shared" si="1457"/>
        <v>4</v>
      </c>
      <c r="AT1908" s="27">
        <f t="shared" si="1458"/>
        <v>0</v>
      </c>
      <c r="AU1908" s="27">
        <f t="shared" si="1459"/>
        <v>1</v>
      </c>
      <c r="AV1908" s="27">
        <f t="shared" si="1468"/>
        <v>7.6729033855209303E-3</v>
      </c>
      <c r="AW1908">
        <f t="shared" si="1460"/>
        <v>111.46916879708805</v>
      </c>
      <c r="AX1908">
        <f t="shared" si="1461"/>
        <v>84.639513562319593</v>
      </c>
      <c r="AY1908">
        <f t="shared" si="1469"/>
        <v>82.627731360049722</v>
      </c>
      <c r="AZ1908">
        <f t="shared" si="1462"/>
        <v>5.1152689236806199E-3</v>
      </c>
      <c r="BA1908">
        <f t="shared" si="1470"/>
        <v>92.685322854273423</v>
      </c>
      <c r="BB1908" s="4">
        <f t="shared" si="1444"/>
        <v>0</v>
      </c>
      <c r="BC1908" s="4">
        <f t="shared" si="1445"/>
        <v>0</v>
      </c>
    </row>
    <row r="1909" spans="1:55">
      <c r="A1909" s="37">
        <v>43153</v>
      </c>
      <c r="B1909" s="2" t="s">
        <v>76</v>
      </c>
      <c r="C1909" s="40">
        <v>8.16</v>
      </c>
      <c r="D1909" s="19">
        <f t="shared" si="1446"/>
        <v>1.7456359102244461E-2</v>
      </c>
      <c r="E1909" s="19">
        <f t="shared" si="1471"/>
        <v>-2.3923444976076472E-2</v>
      </c>
      <c r="F1909" s="19">
        <f t="shared" si="1473"/>
        <v>-9.3333333333333324E-2</v>
      </c>
      <c r="G1909" s="19">
        <f t="shared" si="1477"/>
        <v>-6.5292096219931303E-2</v>
      </c>
      <c r="H1909" s="19">
        <f t="shared" si="1487"/>
        <v>-0.55724629179329555</v>
      </c>
      <c r="I1909" s="19">
        <f t="shared" si="1487"/>
        <v>-1.6450098446123611</v>
      </c>
      <c r="J1909" s="19">
        <f t="shared" si="1487"/>
        <v>-0.91367988070233974</v>
      </c>
      <c r="K1909" s="2" t="s">
        <v>75</v>
      </c>
      <c r="L1909" s="40">
        <v>10.69</v>
      </c>
      <c r="M1909" s="19">
        <f t="shared" si="1447"/>
        <v>-4.655493482309191E-3</v>
      </c>
      <c r="N1909" s="19">
        <f t="shared" si="1472"/>
        <v>-8.348794063079765E-3</v>
      </c>
      <c r="O1909" s="19">
        <f t="shared" si="1474"/>
        <v>-3.3453887884267716E-2</v>
      </c>
      <c r="P1909" s="19">
        <f t="shared" si="1478"/>
        <v>-9.3457943925231654E-4</v>
      </c>
      <c r="Q1909" s="19">
        <f t="shared" si="1488"/>
        <v>-0.36177760913023044</v>
      </c>
      <c r="R1909" s="19">
        <f t="shared" si="1488"/>
        <v>-1.3357165043526971</v>
      </c>
      <c r="S1909" s="19">
        <f t="shared" si="1488"/>
        <v>-2.8185424605554829E-2</v>
      </c>
      <c r="T1909" s="19">
        <f t="shared" si="1448"/>
        <v>-0.19546868266306511</v>
      </c>
      <c r="U1909" s="19">
        <f t="shared" si="1448"/>
        <v>-0.30929334025966404</v>
      </c>
      <c r="V1909" s="19">
        <f t="shared" si="1448"/>
        <v>-0.8854944560967849</v>
      </c>
      <c r="W1909" s="19">
        <f t="shared" si="1479"/>
        <v>2.3948018304436637E-2</v>
      </c>
      <c r="X1909" s="19">
        <f t="shared" si="1480"/>
        <v>7.0906265848995368E-3</v>
      </c>
      <c r="Y1909" s="19">
        <f t="shared" si="1481"/>
        <v>1</v>
      </c>
      <c r="Z1909" s="19">
        <f t="shared" si="1482"/>
        <v>3.3774191910538951</v>
      </c>
      <c r="AA1909" s="19">
        <f t="shared" si="1483"/>
        <v>4.3774191910538951</v>
      </c>
      <c r="AB1909" s="19">
        <f t="shared" si="1484"/>
        <v>0.22844510803162144</v>
      </c>
      <c r="AC1909" s="19">
        <f t="shared" si="1485"/>
        <v>0.77155489196837856</v>
      </c>
      <c r="AD1909" s="20">
        <f t="shared" si="1486"/>
        <v>2.2833794699436906E-3</v>
      </c>
      <c r="AE1909" s="21">
        <f t="shared" si="1441"/>
        <v>0</v>
      </c>
      <c r="AF1909" s="21">
        <f t="shared" si="1449"/>
        <v>0</v>
      </c>
      <c r="AG1909" s="21">
        <f t="shared" si="1450"/>
        <v>0</v>
      </c>
      <c r="AH1909" s="21">
        <f t="shared" si="1451"/>
        <v>0</v>
      </c>
      <c r="AI1909" s="21">
        <f t="shared" si="1465"/>
        <v>0</v>
      </c>
      <c r="AJ1909" s="21">
        <f t="shared" si="1466"/>
        <v>0</v>
      </c>
      <c r="AK1909" s="24">
        <f t="shared" si="1442"/>
        <v>0</v>
      </c>
      <c r="AL1909" s="24">
        <f t="shared" si="1452"/>
        <v>0</v>
      </c>
      <c r="AM1909" s="24">
        <f t="shared" si="1453"/>
        <v>3</v>
      </c>
      <c r="AN1909" s="24">
        <f t="shared" si="1454"/>
        <v>0</v>
      </c>
      <c r="AO1909" s="24">
        <f t="shared" si="1455"/>
        <v>1</v>
      </c>
      <c r="AP1909" s="24">
        <f t="shared" si="1467"/>
        <v>2.2833794699436906E-3</v>
      </c>
      <c r="AQ1909" s="27">
        <f t="shared" si="1443"/>
        <v>0</v>
      </c>
      <c r="AR1909" s="27">
        <f t="shared" si="1456"/>
        <v>0</v>
      </c>
      <c r="AS1909" s="27">
        <f t="shared" si="1457"/>
        <v>5</v>
      </c>
      <c r="AT1909" s="27">
        <f t="shared" si="1458"/>
        <v>0</v>
      </c>
      <c r="AU1909" s="27">
        <f t="shared" si="1459"/>
        <v>1</v>
      </c>
      <c r="AV1909" s="27">
        <f t="shared" si="1468"/>
        <v>2.2833794699436906E-3</v>
      </c>
      <c r="AW1909">
        <f t="shared" si="1460"/>
        <v>111.46916879708805</v>
      </c>
      <c r="AX1909">
        <f t="shared" si="1461"/>
        <v>84.83277768993382</v>
      </c>
      <c r="AY1909">
        <f t="shared" si="1469"/>
        <v>82.816401825485286</v>
      </c>
      <c r="AZ1909">
        <f t="shared" si="1462"/>
        <v>1.5222529799624603E-3</v>
      </c>
      <c r="BA1909">
        <f t="shared" si="1470"/>
        <v>92.826413363187129</v>
      </c>
      <c r="BB1909" s="4">
        <f t="shared" si="1444"/>
        <v>0</v>
      </c>
      <c r="BC1909" s="4">
        <f t="shared" si="1445"/>
        <v>0</v>
      </c>
    </row>
    <row r="1910" spans="1:55">
      <c r="A1910" s="37">
        <v>43154</v>
      </c>
      <c r="B1910" s="2" t="s">
        <v>76</v>
      </c>
      <c r="C1910" s="40">
        <v>8.19</v>
      </c>
      <c r="D1910" s="19">
        <f t="shared" si="1446"/>
        <v>3.6764705882352156E-3</v>
      </c>
      <c r="E1910" s="19">
        <f t="shared" si="1471"/>
        <v>3.0188679245282932E-2</v>
      </c>
      <c r="F1910" s="19">
        <f t="shared" si="1473"/>
        <v>-0.11935483870967754</v>
      </c>
      <c r="G1910" s="19">
        <f t="shared" si="1477"/>
        <v>-9.0000000000000052E-2</v>
      </c>
      <c r="H1910" s="19">
        <f t="shared" si="1487"/>
        <v>0.70452814876884262</v>
      </c>
      <c r="I1910" s="19">
        <f t="shared" si="1487"/>
        <v>-2.053094138211728</v>
      </c>
      <c r="J1910" s="19">
        <f t="shared" si="1487"/>
        <v>-1.2441196890406465</v>
      </c>
      <c r="K1910" s="2" t="s">
        <v>75</v>
      </c>
      <c r="L1910" s="40">
        <v>10.67</v>
      </c>
      <c r="M1910" s="19">
        <f t="shared" si="1447"/>
        <v>-1.870907390084151E-3</v>
      </c>
      <c r="N1910" s="19">
        <f t="shared" si="1472"/>
        <v>-8.3643122676579796E-3</v>
      </c>
      <c r="O1910" s="19">
        <f t="shared" si="1474"/>
        <v>-2.3787740164684337E-2</v>
      </c>
      <c r="P1910" s="19">
        <f t="shared" si="1478"/>
        <v>-9.3632958801496133E-4</v>
      </c>
      <c r="Q1910" s="19">
        <f t="shared" si="1488"/>
        <v>-0.36067581212086408</v>
      </c>
      <c r="R1910" s="19">
        <f t="shared" si="1488"/>
        <v>-0.92600147628885454</v>
      </c>
      <c r="S1910" s="19">
        <f t="shared" si="1488"/>
        <v>-2.8136030580559523E-2</v>
      </c>
      <c r="T1910" s="19">
        <f t="shared" si="1448"/>
        <v>1.0652039608897068</v>
      </c>
      <c r="U1910" s="19">
        <f t="shared" si="1448"/>
        <v>-1.1270926619228736</v>
      </c>
      <c r="V1910" s="19">
        <f t="shared" si="1448"/>
        <v>-1.2159836584600869</v>
      </c>
      <c r="W1910" s="19">
        <f t="shared" si="1479"/>
        <v>2.2650485627483712E-2</v>
      </c>
      <c r="X1910" s="19">
        <f t="shared" si="1480"/>
        <v>7.0906505578548175E-3</v>
      </c>
      <c r="Y1910" s="19">
        <f t="shared" si="1481"/>
        <v>1</v>
      </c>
      <c r="Z1910" s="19">
        <f t="shared" si="1482"/>
        <v>3.1944157228834467</v>
      </c>
      <c r="AA1910" s="19">
        <f t="shared" si="1483"/>
        <v>4.1944157228834467</v>
      </c>
      <c r="AB1910" s="19">
        <f t="shared" si="1484"/>
        <v>0.23841222856006059</v>
      </c>
      <c r="AC1910" s="19">
        <f t="shared" si="1485"/>
        <v>0.76158777143993939</v>
      </c>
      <c r="AD1910" s="20">
        <f t="shared" si="1486"/>
        <v>2.7514768392253759E-3</v>
      </c>
      <c r="AE1910" s="21">
        <f t="shared" si="1441"/>
        <v>-1</v>
      </c>
      <c r="AF1910" s="21">
        <f t="shared" si="1449"/>
        <v>0</v>
      </c>
      <c r="AG1910" s="21">
        <f t="shared" si="1450"/>
        <v>1</v>
      </c>
      <c r="AH1910" s="21">
        <f t="shared" si="1451"/>
        <v>0</v>
      </c>
      <c r="AI1910" s="21">
        <f t="shared" si="1465"/>
        <v>0</v>
      </c>
      <c r="AJ1910" s="21">
        <f t="shared" si="1466"/>
        <v>0</v>
      </c>
      <c r="AK1910" s="24">
        <f t="shared" si="1442"/>
        <v>1</v>
      </c>
      <c r="AL1910" s="24">
        <f t="shared" si="1452"/>
        <v>0</v>
      </c>
      <c r="AM1910" s="24">
        <f t="shared" si="1453"/>
        <v>4</v>
      </c>
      <c r="AN1910" s="24">
        <f t="shared" si="1454"/>
        <v>0</v>
      </c>
      <c r="AO1910" s="24">
        <f t="shared" si="1455"/>
        <v>1</v>
      </c>
      <c r="AP1910" s="24">
        <f t="shared" si="1467"/>
        <v>2.7514768392253759E-3</v>
      </c>
      <c r="AQ1910" s="27">
        <f t="shared" si="1443"/>
        <v>1</v>
      </c>
      <c r="AR1910" s="27">
        <f t="shared" si="1456"/>
        <v>0</v>
      </c>
      <c r="AS1910" s="27">
        <f t="shared" si="1457"/>
        <v>1</v>
      </c>
      <c r="AT1910" s="27">
        <f t="shared" si="1458"/>
        <v>1</v>
      </c>
      <c r="AU1910" s="27">
        <f t="shared" si="1459"/>
        <v>1</v>
      </c>
      <c r="AV1910" s="27">
        <f t="shared" si="1468"/>
        <v>2.7514768392253759E-3</v>
      </c>
      <c r="AW1910">
        <f t="shared" si="1460"/>
        <v>111.46916879708805</v>
      </c>
      <c r="AX1910">
        <f t="shared" si="1461"/>
        <v>85.066193112954835</v>
      </c>
      <c r="AY1910">
        <f t="shared" si="1469"/>
        <v>83.044269237016096</v>
      </c>
      <c r="AZ1910">
        <f t="shared" si="1462"/>
        <v>1.8343178928169172E-3</v>
      </c>
      <c r="BA1910">
        <f t="shared" si="1470"/>
        <v>92.996686514145239</v>
      </c>
      <c r="BB1910" s="4">
        <f t="shared" si="1444"/>
        <v>-1</v>
      </c>
      <c r="BC1910" s="4">
        <f t="shared" si="1445"/>
        <v>-1</v>
      </c>
    </row>
    <row r="1911" spans="1:55">
      <c r="A1911" s="37">
        <v>43157</v>
      </c>
      <c r="B1911" s="2" t="s">
        <v>76</v>
      </c>
      <c r="C1911" s="40">
        <v>8.26</v>
      </c>
      <c r="D1911" s="19">
        <f t="shared" si="1446"/>
        <v>8.5470085470085826E-3</v>
      </c>
      <c r="E1911" s="19">
        <f t="shared" si="1471"/>
        <v>3.5087719298245529E-2</v>
      </c>
      <c r="F1911" s="19">
        <f t="shared" si="1473"/>
        <v>-0.11657754010695186</v>
      </c>
      <c r="G1911" s="19">
        <f t="shared" si="1477"/>
        <v>-7.7094972067039053E-2</v>
      </c>
      <c r="H1911" s="19">
        <f t="shared" si="1487"/>
        <v>0.81794265434939839</v>
      </c>
      <c r="I1911" s="19">
        <f t="shared" si="1487"/>
        <v>-1.9372351042466089</v>
      </c>
      <c r="J1911" s="19">
        <f t="shared" si="1487"/>
        <v>-1.0454320246379318</v>
      </c>
      <c r="K1911" s="2" t="s">
        <v>75</v>
      </c>
      <c r="L1911" s="40">
        <v>10.66</v>
      </c>
      <c r="M1911" s="19">
        <f t="shared" si="1447"/>
        <v>-9.3720712277411316E-4</v>
      </c>
      <c r="N1911" s="19">
        <f t="shared" si="1472"/>
        <v>-1.4787430683918681E-2</v>
      </c>
      <c r="O1911" s="19">
        <f t="shared" si="1474"/>
        <v>-2.6484018264840106E-2</v>
      </c>
      <c r="P1911" s="19">
        <f t="shared" si="1478"/>
        <v>-2.8063610851262267E-3</v>
      </c>
      <c r="Q1911" s="19">
        <f t="shared" si="1488"/>
        <v>-0.63495959704051685</v>
      </c>
      <c r="R1911" s="19">
        <f t="shared" si="1488"/>
        <v>-1.0102140018941987</v>
      </c>
      <c r="S1911" s="19">
        <f t="shared" si="1488"/>
        <v>-8.4029346283824996E-2</v>
      </c>
      <c r="T1911" s="19">
        <f t="shared" si="1448"/>
        <v>1.4529022513899152</v>
      </c>
      <c r="U1911" s="19">
        <f t="shared" si="1448"/>
        <v>-0.9270211023524102</v>
      </c>
      <c r="V1911" s="19">
        <f t="shared" si="1448"/>
        <v>-0.96140267835410687</v>
      </c>
      <c r="W1911" s="19">
        <f t="shared" si="1479"/>
        <v>2.2833259819251248E-2</v>
      </c>
      <c r="X1911" s="19">
        <f t="shared" si="1480"/>
        <v>7.0896857924212337E-3</v>
      </c>
      <c r="Y1911" s="19">
        <f t="shared" si="1481"/>
        <v>1</v>
      </c>
      <c r="Z1911" s="19">
        <f t="shared" si="1482"/>
        <v>3.2206307145035478</v>
      </c>
      <c r="AA1911" s="19">
        <f t="shared" si="1483"/>
        <v>4.2206307145035478</v>
      </c>
      <c r="AB1911" s="19">
        <f t="shared" si="1484"/>
        <v>0.23693141325149672</v>
      </c>
      <c r="AC1911" s="19">
        <f t="shared" si="1485"/>
        <v>0.76306858674850331</v>
      </c>
      <c r="AD1911" s="20">
        <f t="shared" si="1486"/>
        <v>-1.1603010852768242E-2</v>
      </c>
      <c r="AE1911" s="21">
        <f t="shared" si="1441"/>
        <v>-1</v>
      </c>
      <c r="AF1911" s="21">
        <f t="shared" si="1449"/>
        <v>0</v>
      </c>
      <c r="AG1911" s="21">
        <f t="shared" si="1450"/>
        <v>2</v>
      </c>
      <c r="AH1911" s="21">
        <f t="shared" si="1451"/>
        <v>0</v>
      </c>
      <c r="AI1911" s="21">
        <f t="shared" si="1465"/>
        <v>0</v>
      </c>
      <c r="AJ1911" s="21">
        <f t="shared" si="1466"/>
        <v>0</v>
      </c>
      <c r="AK1911" s="24">
        <f t="shared" si="1442"/>
        <v>0</v>
      </c>
      <c r="AL1911" s="24">
        <f t="shared" si="1452"/>
        <v>0</v>
      </c>
      <c r="AM1911" s="24">
        <f t="shared" si="1453"/>
        <v>5</v>
      </c>
      <c r="AN1911" s="24">
        <f t="shared" si="1454"/>
        <v>0</v>
      </c>
      <c r="AO1911" s="24">
        <f t="shared" si="1455"/>
        <v>1</v>
      </c>
      <c r="AP1911" s="24">
        <f t="shared" si="1467"/>
        <v>-1.1603010852768242E-2</v>
      </c>
      <c r="AQ1911" s="27">
        <f t="shared" si="1443"/>
        <v>0</v>
      </c>
      <c r="AR1911" s="27">
        <f t="shared" si="1456"/>
        <v>0</v>
      </c>
      <c r="AS1911" s="27">
        <f t="shared" si="1457"/>
        <v>2</v>
      </c>
      <c r="AT1911" s="27">
        <f t="shared" si="1458"/>
        <v>0</v>
      </c>
      <c r="AU1911" s="27">
        <f t="shared" si="1459"/>
        <v>1</v>
      </c>
      <c r="AV1911" s="27">
        <f t="shared" si="1468"/>
        <v>-1.1603010852768242E-2</v>
      </c>
      <c r="AW1911">
        <f t="shared" si="1460"/>
        <v>111.46916879708805</v>
      </c>
      <c r="AX1911">
        <f t="shared" si="1461"/>
        <v>84.079169151061535</v>
      </c>
      <c r="AY1911">
        <f t="shared" si="1469"/>
        <v>82.080705679798783</v>
      </c>
      <c r="AZ1911">
        <f t="shared" si="1462"/>
        <v>-7.7353405685121612E-3</v>
      </c>
      <c r="BA1911">
        <f t="shared" si="1470"/>
        <v>92.277325472215168</v>
      </c>
      <c r="BB1911" s="4">
        <f t="shared" si="1444"/>
        <v>0</v>
      </c>
      <c r="BC1911" s="4">
        <f t="shared" si="1445"/>
        <v>0</v>
      </c>
    </row>
    <row r="1912" spans="1:55">
      <c r="A1912" s="37">
        <v>43158</v>
      </c>
      <c r="B1912" s="2" t="s">
        <v>76</v>
      </c>
      <c r="C1912" s="40">
        <v>8.1300000000000008</v>
      </c>
      <c r="D1912" s="19">
        <f t="shared" si="1446"/>
        <v>-1.5738498789346127E-2</v>
      </c>
      <c r="E1912" s="19">
        <f t="shared" si="1471"/>
        <v>1.6250000000000098E-2</v>
      </c>
      <c r="F1912" s="19">
        <f t="shared" si="1473"/>
        <v>-7.8231292517006737E-2</v>
      </c>
      <c r="G1912" s="19">
        <f t="shared" si="1477"/>
        <v>-0.11534276387377571</v>
      </c>
      <c r="H1912" s="19">
        <f t="shared" si="1487"/>
        <v>0.37873458880133776</v>
      </c>
      <c r="I1912" s="19">
        <f t="shared" si="1487"/>
        <v>-1.2590567276975244</v>
      </c>
      <c r="J1912" s="19">
        <f t="shared" si="1487"/>
        <v>-1.5428532209525443</v>
      </c>
      <c r="K1912" s="2" t="s">
        <v>75</v>
      </c>
      <c r="L1912" s="40">
        <v>10.77</v>
      </c>
      <c r="M1912" s="19">
        <f t="shared" si="1447"/>
        <v>1.0318949343339533E-2</v>
      </c>
      <c r="N1912" s="19">
        <f t="shared" si="1472"/>
        <v>-4.6210720887246495E-3</v>
      </c>
      <c r="O1912" s="19">
        <f t="shared" si="1474"/>
        <v>-5.5401662049861956E-3</v>
      </c>
      <c r="P1912" s="19">
        <f t="shared" si="1478"/>
        <v>9.2936802973975718E-4</v>
      </c>
      <c r="Q1912" s="19">
        <f t="shared" si="1488"/>
        <v>-0.19672781765616365</v>
      </c>
      <c r="R1912" s="19">
        <f t="shared" si="1488"/>
        <v>-0.20679871200049313</v>
      </c>
      <c r="S1912" s="19">
        <f t="shared" si="1488"/>
        <v>2.7783946995376497E-2</v>
      </c>
      <c r="T1912" s="19">
        <f t="shared" si="1448"/>
        <v>0.57546240645750135</v>
      </c>
      <c r="U1912" s="19">
        <f t="shared" si="1448"/>
        <v>-1.0522580156970314</v>
      </c>
      <c r="V1912" s="19">
        <f t="shared" si="1448"/>
        <v>-1.5706371679479207</v>
      </c>
      <c r="W1912" s="19">
        <f t="shared" si="1479"/>
        <v>2.1793969800547316E-2</v>
      </c>
      <c r="X1912" s="19">
        <f t="shared" si="1480"/>
        <v>7.3225682782599409E-3</v>
      </c>
      <c r="Y1912" s="19">
        <f t="shared" si="1481"/>
        <v>1</v>
      </c>
      <c r="Z1912" s="19">
        <f t="shared" si="1482"/>
        <v>2.9762740301448178</v>
      </c>
      <c r="AA1912" s="19">
        <f t="shared" si="1483"/>
        <v>3.9762740301448178</v>
      </c>
      <c r="AB1912" s="19">
        <f t="shared" si="1484"/>
        <v>0.2514917212492972</v>
      </c>
      <c r="AC1912" s="19">
        <f t="shared" si="1485"/>
        <v>0.7485082787507028</v>
      </c>
      <c r="AD1912" s="20">
        <f t="shared" si="1486"/>
        <v>-5.4642404027620836E-4</v>
      </c>
      <c r="AE1912" s="21">
        <f t="shared" si="1441"/>
        <v>0</v>
      </c>
      <c r="AF1912" s="21">
        <f t="shared" si="1449"/>
        <v>0</v>
      </c>
      <c r="AG1912" s="21">
        <f t="shared" si="1450"/>
        <v>0</v>
      </c>
      <c r="AH1912" s="21">
        <f t="shared" si="1451"/>
        <v>0</v>
      </c>
      <c r="AI1912" s="21">
        <f t="shared" si="1465"/>
        <v>0</v>
      </c>
      <c r="AJ1912" s="21">
        <f t="shared" si="1466"/>
        <v>0</v>
      </c>
      <c r="AK1912" s="24">
        <f t="shared" si="1442"/>
        <v>1</v>
      </c>
      <c r="AL1912" s="24">
        <f t="shared" si="1452"/>
        <v>0</v>
      </c>
      <c r="AM1912" s="24">
        <f t="shared" si="1453"/>
        <v>1</v>
      </c>
      <c r="AN1912" s="24">
        <f t="shared" si="1454"/>
        <v>1</v>
      </c>
      <c r="AO1912" s="24">
        <f t="shared" si="1455"/>
        <v>1</v>
      </c>
      <c r="AP1912" s="24">
        <f t="shared" si="1467"/>
        <v>-5.4642404027620836E-4</v>
      </c>
      <c r="AQ1912" s="27">
        <f t="shared" si="1443"/>
        <v>1</v>
      </c>
      <c r="AR1912" s="27">
        <f t="shared" si="1456"/>
        <v>0</v>
      </c>
      <c r="AS1912" s="27">
        <f t="shared" si="1457"/>
        <v>3</v>
      </c>
      <c r="AT1912" s="27">
        <f t="shared" si="1458"/>
        <v>0</v>
      </c>
      <c r="AU1912" s="27">
        <f t="shared" si="1459"/>
        <v>1</v>
      </c>
      <c r="AV1912" s="27">
        <f t="shared" si="1468"/>
        <v>-5.4642404027620836E-4</v>
      </c>
      <c r="AW1912">
        <f t="shared" si="1460"/>
        <v>111.46916879708805</v>
      </c>
      <c r="AX1912">
        <f t="shared" si="1461"/>
        <v>84.033226271750948</v>
      </c>
      <c r="AY1912">
        <f t="shared" si="1469"/>
        <v>82.035854808972502</v>
      </c>
      <c r="AZ1912">
        <f t="shared" si="1462"/>
        <v>-3.6428269351747224E-4</v>
      </c>
      <c r="BA1912">
        <f t="shared" si="1470"/>
        <v>92.243710439541559</v>
      </c>
      <c r="BB1912" s="4">
        <f t="shared" si="1444"/>
        <v>0</v>
      </c>
      <c r="BC1912" s="4">
        <f t="shared" si="1445"/>
        <v>0</v>
      </c>
    </row>
    <row r="1913" spans="1:55">
      <c r="A1913" s="37">
        <v>43159</v>
      </c>
      <c r="B1913" s="2" t="s">
        <v>76</v>
      </c>
      <c r="C1913" s="40">
        <v>8</v>
      </c>
      <c r="D1913" s="19">
        <f t="shared" si="1446"/>
        <v>-1.5990159901599112E-2</v>
      </c>
      <c r="E1913" s="19">
        <f t="shared" si="1471"/>
        <v>-2.4937655860348597E-3</v>
      </c>
      <c r="F1913" s="19">
        <f t="shared" si="1473"/>
        <v>-6.6511085180863502E-2</v>
      </c>
      <c r="G1913" s="19">
        <f t="shared" si="1477"/>
        <v>-0.14255091103965703</v>
      </c>
      <c r="H1913" s="19">
        <f t="shared" si="1487"/>
        <v>-5.8154766517166959E-2</v>
      </c>
      <c r="I1913" s="19">
        <f t="shared" si="1487"/>
        <v>-1.0562221378833936</v>
      </c>
      <c r="J1913" s="19">
        <f t="shared" si="1487"/>
        <v>-1.8588457474854327</v>
      </c>
      <c r="K1913" s="2" t="s">
        <v>75</v>
      </c>
      <c r="L1913" s="40">
        <v>10.72</v>
      </c>
      <c r="M1913" s="19">
        <f t="shared" si="1447"/>
        <v>-4.642525533890338E-3</v>
      </c>
      <c r="N1913" s="19">
        <f t="shared" si="1472"/>
        <v>-1.8621973929236102E-3</v>
      </c>
      <c r="O1913" s="19">
        <f t="shared" si="1474"/>
        <v>-1.561065197428833E-2</v>
      </c>
      <c r="P1913" s="19">
        <f t="shared" si="1478"/>
        <v>-6.4874884151991212E-3</v>
      </c>
      <c r="Q1913" s="19">
        <f t="shared" si="1488"/>
        <v>-7.941315358498445E-2</v>
      </c>
      <c r="R1913" s="19">
        <f t="shared" si="1488"/>
        <v>-0.57886455051392371</v>
      </c>
      <c r="S1913" s="19">
        <f t="shared" si="1488"/>
        <v>-0.19539625447101025</v>
      </c>
      <c r="T1913" s="19">
        <f t="shared" si="1448"/>
        <v>2.1258387067817491E-2</v>
      </c>
      <c r="U1913" s="19">
        <f t="shared" si="1448"/>
        <v>-0.47735758736946987</v>
      </c>
      <c r="V1913" s="19">
        <f t="shared" si="1448"/>
        <v>-1.6634494930144226</v>
      </c>
      <c r="W1913" s="19">
        <f t="shared" si="1479"/>
        <v>2.1315010769485315E-2</v>
      </c>
      <c r="X1913" s="19">
        <f t="shared" si="1480"/>
        <v>7.3658791113088455E-3</v>
      </c>
      <c r="Y1913" s="19">
        <f t="shared" si="1481"/>
        <v>1</v>
      </c>
      <c r="Z1913" s="19">
        <f t="shared" si="1482"/>
        <v>2.8937497408503958</v>
      </c>
      <c r="AA1913" s="19">
        <f t="shared" si="1483"/>
        <v>3.8937497408503958</v>
      </c>
      <c r="AB1913" s="19">
        <f t="shared" si="1484"/>
        <v>0.2568218469483865</v>
      </c>
      <c r="AC1913" s="19">
        <f t="shared" si="1485"/>
        <v>0.7431781530516135</v>
      </c>
      <c r="AD1913" s="20">
        <f t="shared" si="1486"/>
        <v>-1.3223209432099398E-2</v>
      </c>
      <c r="AE1913" s="21">
        <f t="shared" si="1441"/>
        <v>0</v>
      </c>
      <c r="AF1913" s="21">
        <f t="shared" si="1449"/>
        <v>0</v>
      </c>
      <c r="AG1913" s="21">
        <f t="shared" si="1450"/>
        <v>0</v>
      </c>
      <c r="AH1913" s="21">
        <f t="shared" si="1451"/>
        <v>0</v>
      </c>
      <c r="AI1913" s="21">
        <f t="shared" si="1465"/>
        <v>0</v>
      </c>
      <c r="AJ1913" s="21">
        <f t="shared" si="1466"/>
        <v>0</v>
      </c>
      <c r="AK1913" s="24">
        <f t="shared" si="1442"/>
        <v>0</v>
      </c>
      <c r="AL1913" s="24">
        <f t="shared" si="1452"/>
        <v>0</v>
      </c>
      <c r="AM1913" s="24">
        <f t="shared" si="1453"/>
        <v>2</v>
      </c>
      <c r="AN1913" s="24">
        <f t="shared" si="1454"/>
        <v>0</v>
      </c>
      <c r="AO1913" s="24">
        <f t="shared" si="1455"/>
        <v>1</v>
      </c>
      <c r="AP1913" s="24">
        <f t="shared" si="1467"/>
        <v>-1.3223209432099398E-2</v>
      </c>
      <c r="AQ1913" s="27">
        <f t="shared" si="1443"/>
        <v>1</v>
      </c>
      <c r="AR1913" s="27">
        <f t="shared" si="1456"/>
        <v>0</v>
      </c>
      <c r="AS1913" s="27">
        <f t="shared" si="1457"/>
        <v>4</v>
      </c>
      <c r="AT1913" s="27">
        <f t="shared" si="1458"/>
        <v>0</v>
      </c>
      <c r="AU1913" s="27">
        <f t="shared" si="1459"/>
        <v>1</v>
      </c>
      <c r="AV1913" s="27">
        <f t="shared" si="1468"/>
        <v>-1.3223209432099398E-2</v>
      </c>
      <c r="AW1913">
        <f t="shared" si="1460"/>
        <v>111.46916879708805</v>
      </c>
      <c r="AX1913">
        <f t="shared" si="1461"/>
        <v>82.92203732150459</v>
      </c>
      <c r="AY1913">
        <f t="shared" si="1469"/>
        <v>80.951077519892152</v>
      </c>
      <c r="AZ1913">
        <f t="shared" si="1462"/>
        <v>-8.8154729547329311E-3</v>
      </c>
      <c r="BA1913">
        <f t="shared" si="1470"/>
        <v>91.430538504917564</v>
      </c>
      <c r="BB1913" s="4">
        <f t="shared" si="1444"/>
        <v>0</v>
      </c>
      <c r="BC1913" s="4">
        <f t="shared" si="1445"/>
        <v>0</v>
      </c>
    </row>
    <row r="1914" spans="1:55">
      <c r="A1914" s="37">
        <v>43160</v>
      </c>
      <c r="B1914" s="2" t="s">
        <v>76</v>
      </c>
      <c r="C1914" s="40">
        <v>8.02</v>
      </c>
      <c r="D1914" s="19">
        <f t="shared" si="1446"/>
        <v>2.4999999999999467E-3</v>
      </c>
      <c r="E1914" s="19">
        <f t="shared" si="1471"/>
        <v>-1.715686274509811E-2</v>
      </c>
      <c r="F1914" s="19">
        <f t="shared" si="1473"/>
        <v>-4.0669856459330127E-2</v>
      </c>
      <c r="G1914" s="19">
        <f t="shared" si="1477"/>
        <v>-0.13297297297297303</v>
      </c>
      <c r="H1914" s="19">
        <f t="shared" ref="H1914:J1929" si="1489">E1914/STDEV(E1854:E1913)</f>
        <v>-0.40009444125318072</v>
      </c>
      <c r="I1914" s="19">
        <f t="shared" si="1489"/>
        <v>-0.64030259734337014</v>
      </c>
      <c r="J1914" s="19">
        <f t="shared" si="1489"/>
        <v>-1.6766075993053802</v>
      </c>
      <c r="K1914" s="2" t="s">
        <v>75</v>
      </c>
      <c r="L1914" s="40">
        <v>10.92</v>
      </c>
      <c r="M1914" s="19">
        <f t="shared" si="1447"/>
        <v>1.865671641791038E-2</v>
      </c>
      <c r="N1914" s="19">
        <f t="shared" si="1472"/>
        <v>2.1515434985968234E-2</v>
      </c>
      <c r="O1914" s="19">
        <f t="shared" si="1474"/>
        <v>1.298701298701304E-2</v>
      </c>
      <c r="P1914" s="19">
        <f t="shared" si="1478"/>
        <v>1.4869888475836444E-2</v>
      </c>
      <c r="Q1914" s="19">
        <f t="shared" ref="Q1914:S1929" si="1490">N1914/STDEV(N1854:N1913)</f>
        <v>0.91616933818898372</v>
      </c>
      <c r="R1914" s="19">
        <f t="shared" si="1490"/>
        <v>0.47557241296463532</v>
      </c>
      <c r="S1914" s="19">
        <f t="shared" si="1490"/>
        <v>0.44929091851042768</v>
      </c>
      <c r="T1914" s="19">
        <f t="shared" si="1448"/>
        <v>-1.3162637794421643</v>
      </c>
      <c r="U1914" s="19">
        <f t="shared" si="1448"/>
        <v>-1.1158750103080055</v>
      </c>
      <c r="V1914" s="19">
        <f t="shared" si="1448"/>
        <v>-2.1258985178158079</v>
      </c>
      <c r="W1914" s="19">
        <f t="shared" si="1479"/>
        <v>2.1427557931789114E-2</v>
      </c>
      <c r="X1914" s="19">
        <f t="shared" si="1480"/>
        <v>8.463791089651243E-3</v>
      </c>
      <c r="Y1914" s="19">
        <f t="shared" si="1481"/>
        <v>1</v>
      </c>
      <c r="Z1914" s="19">
        <f t="shared" si="1482"/>
        <v>2.5316737741777193</v>
      </c>
      <c r="AA1914" s="19">
        <f t="shared" si="1483"/>
        <v>3.5316737741777193</v>
      </c>
      <c r="AB1914" s="19">
        <f t="shared" si="1484"/>
        <v>0.28315186054601837</v>
      </c>
      <c r="AC1914" s="19">
        <f t="shared" si="1485"/>
        <v>0.71684813945398163</v>
      </c>
      <c r="AD1914" s="20">
        <f t="shared" si="1486"/>
        <v>1.1639286044424278E-3</v>
      </c>
      <c r="AE1914" s="21">
        <f t="shared" si="1441"/>
        <v>1</v>
      </c>
      <c r="AF1914" s="21">
        <f t="shared" si="1449"/>
        <v>0</v>
      </c>
      <c r="AG1914" s="21">
        <f t="shared" si="1450"/>
        <v>1</v>
      </c>
      <c r="AH1914" s="21">
        <f t="shared" si="1451"/>
        <v>0</v>
      </c>
      <c r="AI1914" s="21">
        <f t="shared" si="1465"/>
        <v>1</v>
      </c>
      <c r="AJ1914" s="21">
        <f t="shared" si="1466"/>
        <v>1.1639286044424278E-3</v>
      </c>
      <c r="AK1914" s="24">
        <f t="shared" si="1442"/>
        <v>1</v>
      </c>
      <c r="AL1914" s="24">
        <f t="shared" si="1452"/>
        <v>0</v>
      </c>
      <c r="AM1914" s="24">
        <f t="shared" si="1453"/>
        <v>3</v>
      </c>
      <c r="AN1914" s="24">
        <f t="shared" si="1454"/>
        <v>0</v>
      </c>
      <c r="AO1914" s="24">
        <f t="shared" si="1455"/>
        <v>1</v>
      </c>
      <c r="AP1914" s="24">
        <f t="shared" si="1467"/>
        <v>1.1639286044424278E-3</v>
      </c>
      <c r="AQ1914" s="27">
        <f t="shared" si="1443"/>
        <v>1</v>
      </c>
      <c r="AR1914" s="27">
        <f t="shared" si="1456"/>
        <v>0</v>
      </c>
      <c r="AS1914" s="27">
        <f t="shared" si="1457"/>
        <v>5</v>
      </c>
      <c r="AT1914" s="27">
        <f t="shared" si="1458"/>
        <v>0</v>
      </c>
      <c r="AU1914" s="27">
        <f t="shared" si="1459"/>
        <v>1</v>
      </c>
      <c r="AV1914" s="27">
        <f t="shared" si="1468"/>
        <v>1.1639286044424278E-3</v>
      </c>
      <c r="AW1914">
        <f t="shared" si="1460"/>
        <v>111.5989109511644</v>
      </c>
      <c r="AX1914">
        <f t="shared" si="1461"/>
        <v>83.018552652681734</v>
      </c>
      <c r="AY1914">
        <f t="shared" si="1469"/>
        <v>81.045298794577988</v>
      </c>
      <c r="AZ1914">
        <f t="shared" si="1462"/>
        <v>1.1639286044424278E-3</v>
      </c>
      <c r="BA1914">
        <f t="shared" si="1470"/>
        <v>91.536957124003024</v>
      </c>
      <c r="BB1914" s="4">
        <f t="shared" si="1444"/>
        <v>1</v>
      </c>
      <c r="BC1914" s="4">
        <f t="shared" si="1445"/>
        <v>1</v>
      </c>
    </row>
    <row r="1915" spans="1:55">
      <c r="A1915" s="37">
        <v>43161</v>
      </c>
      <c r="B1915" s="2" t="s">
        <v>76</v>
      </c>
      <c r="C1915" s="40">
        <v>7.96</v>
      </c>
      <c r="D1915" s="19">
        <f t="shared" si="1446"/>
        <v>-7.4812967581046894E-3</v>
      </c>
      <c r="E1915" s="19">
        <f t="shared" si="1471"/>
        <v>-2.8083028083028028E-2</v>
      </c>
      <c r="F1915" s="19">
        <f t="shared" si="1473"/>
        <v>1.2578616352200991E-3</v>
      </c>
      <c r="G1915" s="19">
        <f t="shared" si="1477"/>
        <v>-0.1450053705692804</v>
      </c>
      <c r="H1915" s="19">
        <f t="shared" si="1489"/>
        <v>-0.65508717094465285</v>
      </c>
      <c r="I1915" s="19">
        <f t="shared" si="1489"/>
        <v>1.9745024023730705E-2</v>
      </c>
      <c r="J1915" s="19">
        <f t="shared" si="1489"/>
        <v>-1.7805597952442389</v>
      </c>
      <c r="K1915" s="2" t="s">
        <v>75</v>
      </c>
      <c r="L1915" s="40">
        <v>10.87</v>
      </c>
      <c r="M1915" s="19">
        <f t="shared" si="1447"/>
        <v>-4.578754578754644E-3</v>
      </c>
      <c r="N1915" s="19">
        <f t="shared" si="1472"/>
        <v>1.8744142455482594E-2</v>
      </c>
      <c r="O1915" s="19">
        <f t="shared" si="1474"/>
        <v>1.0223048327137494E-2</v>
      </c>
      <c r="P1915" s="19">
        <f t="shared" si="1478"/>
        <v>1.3992537313432703E-2</v>
      </c>
      <c r="Q1915" s="19">
        <f t="shared" si="1490"/>
        <v>0.79594236727297685</v>
      </c>
      <c r="R1915" s="19">
        <f t="shared" si="1490"/>
        <v>0.37430514721255836</v>
      </c>
      <c r="S1915" s="19">
        <f t="shared" si="1490"/>
        <v>0.43186704070369925</v>
      </c>
      <c r="T1915" s="19">
        <f t="shared" si="1448"/>
        <v>-1.4510295382176297</v>
      </c>
      <c r="U1915" s="19">
        <f t="shared" si="1448"/>
        <v>-0.35456012318882768</v>
      </c>
      <c r="V1915" s="19">
        <f t="shared" si="1448"/>
        <v>-2.2124268359479382</v>
      </c>
      <c r="W1915" s="19">
        <f t="shared" si="1479"/>
        <v>2.1195099248713854E-2</v>
      </c>
      <c r="X1915" s="19">
        <f t="shared" si="1480"/>
        <v>8.4899876792281226E-3</v>
      </c>
      <c r="Y1915" s="19">
        <f t="shared" si="1481"/>
        <v>1</v>
      </c>
      <c r="Z1915" s="19">
        <f t="shared" si="1482"/>
        <v>2.4964817440866804</v>
      </c>
      <c r="AA1915" s="19">
        <f t="shared" si="1483"/>
        <v>3.4964817440866804</v>
      </c>
      <c r="AB1915" s="19">
        <f t="shared" si="1484"/>
        <v>0.28600177927175507</v>
      </c>
      <c r="AC1915" s="19">
        <f t="shared" si="1485"/>
        <v>0.71399822072824493</v>
      </c>
      <c r="AD1915" s="20">
        <f t="shared" si="1486"/>
        <v>5.0807540333224748E-3</v>
      </c>
      <c r="AE1915" s="21">
        <f t="shared" si="1441"/>
        <v>1</v>
      </c>
      <c r="AF1915" s="21">
        <f t="shared" si="1449"/>
        <v>0</v>
      </c>
      <c r="AG1915" s="21">
        <f t="shared" si="1450"/>
        <v>2</v>
      </c>
      <c r="AH1915" s="21">
        <f t="shared" si="1451"/>
        <v>0</v>
      </c>
      <c r="AI1915" s="21">
        <f t="shared" si="1465"/>
        <v>1</v>
      </c>
      <c r="AJ1915" s="21">
        <f t="shared" si="1466"/>
        <v>5.0807540333224748E-3</v>
      </c>
      <c r="AK1915" s="24">
        <f t="shared" si="1442"/>
        <v>0</v>
      </c>
      <c r="AL1915" s="24">
        <f t="shared" si="1452"/>
        <v>0</v>
      </c>
      <c r="AM1915" s="24">
        <f t="shared" si="1453"/>
        <v>4</v>
      </c>
      <c r="AN1915" s="24">
        <f t="shared" si="1454"/>
        <v>0</v>
      </c>
      <c r="AO1915" s="24">
        <f t="shared" si="1455"/>
        <v>1</v>
      </c>
      <c r="AP1915" s="24">
        <f t="shared" si="1467"/>
        <v>5.0807540333224748E-3</v>
      </c>
      <c r="AQ1915" s="27">
        <f t="shared" si="1443"/>
        <v>1</v>
      </c>
      <c r="AR1915" s="27">
        <f t="shared" si="1456"/>
        <v>0</v>
      </c>
      <c r="AS1915" s="27">
        <f t="shared" si="1457"/>
        <v>1</v>
      </c>
      <c r="AT1915" s="27">
        <f t="shared" si="1458"/>
        <v>1</v>
      </c>
      <c r="AU1915" s="27">
        <f t="shared" si="1459"/>
        <v>1</v>
      </c>
      <c r="AV1915" s="27">
        <f t="shared" si="1468"/>
        <v>5.0807540333224748E-3</v>
      </c>
      <c r="AW1915">
        <f t="shared" si="1460"/>
        <v>112.16591756809392</v>
      </c>
      <c r="AX1915">
        <f t="shared" si="1461"/>
        <v>83.44034949891244</v>
      </c>
      <c r="AY1915">
        <f t="shared" si="1469"/>
        <v>81.457070023310365</v>
      </c>
      <c r="AZ1915">
        <f t="shared" si="1462"/>
        <v>5.0807540333224748E-3</v>
      </c>
      <c r="BA1915">
        <f t="shared" si="1470"/>
        <v>92.002033888108869</v>
      </c>
      <c r="BB1915" s="4">
        <f t="shared" si="1444"/>
        <v>1</v>
      </c>
      <c r="BC1915" s="4">
        <f t="shared" si="1445"/>
        <v>0</v>
      </c>
    </row>
    <row r="1916" spans="1:55">
      <c r="A1916" s="37">
        <v>43164</v>
      </c>
      <c r="B1916" s="2" t="s">
        <v>76</v>
      </c>
      <c r="C1916" s="40">
        <v>8.01</v>
      </c>
      <c r="D1916" s="19">
        <f t="shared" si="1446"/>
        <v>6.2814070351758572E-3</v>
      </c>
      <c r="E1916" s="19">
        <f t="shared" si="1471"/>
        <v>-3.026634382566586E-2</v>
      </c>
      <c r="F1916" s="19">
        <f t="shared" si="1473"/>
        <v>3.7593984962405211E-3</v>
      </c>
      <c r="G1916" s="19">
        <f t="shared" si="1477"/>
        <v>-0.13870967741935492</v>
      </c>
      <c r="H1916" s="19">
        <f t="shared" si="1489"/>
        <v>-0.70422343415759481</v>
      </c>
      <c r="I1916" s="19">
        <f t="shared" si="1489"/>
        <v>5.9031473602324393E-2</v>
      </c>
      <c r="J1916" s="19">
        <f t="shared" si="1489"/>
        <v>-1.6557389915887142</v>
      </c>
      <c r="K1916" s="2" t="s">
        <v>75</v>
      </c>
      <c r="L1916" s="40">
        <v>10.82</v>
      </c>
      <c r="M1916" s="19">
        <f t="shared" si="1447"/>
        <v>-4.5998160073596082E-3</v>
      </c>
      <c r="N1916" s="19">
        <f t="shared" si="1472"/>
        <v>1.5009380863039413E-2</v>
      </c>
      <c r="O1916" s="19">
        <f t="shared" si="1474"/>
        <v>0</v>
      </c>
      <c r="P1916" s="19">
        <f t="shared" si="1478"/>
        <v>-5.5147058823529866E-3</v>
      </c>
      <c r="Q1916" s="19">
        <f t="shared" si="1490"/>
        <v>0.63968372855475741</v>
      </c>
      <c r="R1916" s="19">
        <f t="shared" si="1490"/>
        <v>0</v>
      </c>
      <c r="S1916" s="19">
        <f t="shared" si="1490"/>
        <v>-0.17548681148074333</v>
      </c>
      <c r="T1916" s="19">
        <f t="shared" si="1448"/>
        <v>-1.3439071627123522</v>
      </c>
      <c r="U1916" s="19">
        <f t="shared" si="1448"/>
        <v>5.9031473602324393E-2</v>
      </c>
      <c r="V1916" s="19">
        <f t="shared" si="1448"/>
        <v>-1.4802521801079709</v>
      </c>
      <c r="W1916" s="19">
        <f t="shared" si="1479"/>
        <v>2.1377064292237621E-2</v>
      </c>
      <c r="X1916" s="19">
        <f t="shared" si="1480"/>
        <v>7.8717395517401301E-3</v>
      </c>
      <c r="Y1916" s="19">
        <f t="shared" si="1481"/>
        <v>1</v>
      </c>
      <c r="Z1916" s="19">
        <f t="shared" si="1482"/>
        <v>2.7156722032948863</v>
      </c>
      <c r="AA1916" s="19">
        <f t="shared" si="1483"/>
        <v>3.7156722032948863</v>
      </c>
      <c r="AB1916" s="19">
        <f t="shared" si="1484"/>
        <v>0.26913030678896976</v>
      </c>
      <c r="AC1916" s="19">
        <f t="shared" si="1485"/>
        <v>0.73086969321103024</v>
      </c>
      <c r="AD1916" s="20">
        <f t="shared" si="1486"/>
        <v>2.6844486157490519E-3</v>
      </c>
      <c r="AE1916" s="21">
        <f t="shared" si="1441"/>
        <v>1</v>
      </c>
      <c r="AF1916" s="21">
        <f t="shared" si="1449"/>
        <v>0</v>
      </c>
      <c r="AG1916" s="21">
        <f t="shared" si="1450"/>
        <v>3</v>
      </c>
      <c r="AH1916" s="21">
        <f t="shared" si="1451"/>
        <v>0</v>
      </c>
      <c r="AI1916" s="21">
        <f t="shared" si="1465"/>
        <v>1</v>
      </c>
      <c r="AJ1916" s="21">
        <f t="shared" si="1466"/>
        <v>2.6844486157490519E-3</v>
      </c>
      <c r="AK1916" s="24">
        <f t="shared" si="1442"/>
        <v>0</v>
      </c>
      <c r="AL1916" s="24">
        <f t="shared" si="1452"/>
        <v>0</v>
      </c>
      <c r="AM1916" s="24">
        <f t="shared" si="1453"/>
        <v>5</v>
      </c>
      <c r="AN1916" s="24">
        <f t="shared" si="1454"/>
        <v>0</v>
      </c>
      <c r="AO1916" s="24">
        <f t="shared" si="1455"/>
        <v>1</v>
      </c>
      <c r="AP1916" s="24">
        <f t="shared" si="1467"/>
        <v>2.6844486157490519E-3</v>
      </c>
      <c r="AQ1916" s="27">
        <f t="shared" si="1443"/>
        <v>1</v>
      </c>
      <c r="AR1916" s="27">
        <f t="shared" si="1456"/>
        <v>0</v>
      </c>
      <c r="AS1916" s="27">
        <f t="shared" si="1457"/>
        <v>2</v>
      </c>
      <c r="AT1916" s="27">
        <f t="shared" si="1458"/>
        <v>0</v>
      </c>
      <c r="AU1916" s="27">
        <f t="shared" si="1459"/>
        <v>1</v>
      </c>
      <c r="AV1916" s="27">
        <f t="shared" si="1468"/>
        <v>2.6844486157490519E-3</v>
      </c>
      <c r="AW1916">
        <f t="shared" si="1460"/>
        <v>112.46702121024381</v>
      </c>
      <c r="AX1916">
        <f t="shared" si="1461"/>
        <v>83.664340829622418</v>
      </c>
      <c r="AY1916">
        <f t="shared" si="1469"/>
        <v>81.675737342177413</v>
      </c>
      <c r="AZ1916">
        <f t="shared" si="1462"/>
        <v>2.6844486157490519E-3</v>
      </c>
      <c r="BA1916">
        <f t="shared" si="1470"/>
        <v>92.249008620625901</v>
      </c>
      <c r="BB1916" s="4">
        <f t="shared" si="1444"/>
        <v>1</v>
      </c>
      <c r="BC1916" s="4">
        <f t="shared" si="1445"/>
        <v>0</v>
      </c>
    </row>
    <row r="1917" spans="1:55">
      <c r="A1917" s="37">
        <v>43165</v>
      </c>
      <c r="B1917" s="2" t="s">
        <v>76</v>
      </c>
      <c r="C1917" s="40">
        <v>8.11</v>
      </c>
      <c r="D1917" s="19">
        <f t="shared" si="1446"/>
        <v>1.2484394506866373E-2</v>
      </c>
      <c r="E1917" s="19">
        <f t="shared" si="1471"/>
        <v>-2.4600246002461682E-3</v>
      </c>
      <c r="F1917" s="19">
        <f t="shared" si="1473"/>
        <v>1.3749999999999929E-2</v>
      </c>
      <c r="G1917" s="19">
        <f t="shared" si="1477"/>
        <v>-0.10976948408342481</v>
      </c>
      <c r="H1917" s="19">
        <f t="shared" si="1489"/>
        <v>-5.72135226953892E-2</v>
      </c>
      <c r="I1917" s="19">
        <f t="shared" si="1489"/>
        <v>0.21591400698946017</v>
      </c>
      <c r="J1917" s="19">
        <f t="shared" si="1489"/>
        <v>-1.2784929730418078</v>
      </c>
      <c r="K1917" s="2" t="s">
        <v>75</v>
      </c>
      <c r="L1917" s="40">
        <v>10.83</v>
      </c>
      <c r="M1917" s="19">
        <f t="shared" si="1447"/>
        <v>9.2421441774489708E-4</v>
      </c>
      <c r="N1917" s="19">
        <f t="shared" si="1472"/>
        <v>5.5710306406685697E-3</v>
      </c>
      <c r="O1917" s="19">
        <f t="shared" si="1474"/>
        <v>9.2421441774489708E-4</v>
      </c>
      <c r="P1917" s="19">
        <f t="shared" si="1478"/>
        <v>-4.5955882352941829E-3</v>
      </c>
      <c r="Q1917" s="19">
        <f t="shared" si="1490"/>
        <v>0.23911584345269887</v>
      </c>
      <c r="R1917" s="19">
        <f t="shared" si="1490"/>
        <v>3.4100043167540554E-2</v>
      </c>
      <c r="S1917" s="19">
        <f t="shared" si="1490"/>
        <v>-0.1482986784682421</v>
      </c>
      <c r="T1917" s="19">
        <f t="shared" si="1448"/>
        <v>-0.29632936614808808</v>
      </c>
      <c r="U1917" s="19">
        <f t="shared" si="1448"/>
        <v>0.18181396382191961</v>
      </c>
      <c r="V1917" s="19">
        <f t="shared" si="1448"/>
        <v>-1.1301942945735657</v>
      </c>
      <c r="W1917" s="19">
        <f t="shared" si="1479"/>
        <v>2.1572436223612466E-2</v>
      </c>
      <c r="X1917" s="19">
        <f t="shared" si="1480"/>
        <v>7.8759781896323589E-3</v>
      </c>
      <c r="Y1917" s="19">
        <f t="shared" si="1481"/>
        <v>1</v>
      </c>
      <c r="Z1917" s="19">
        <f t="shared" si="1482"/>
        <v>2.7390167550247422</v>
      </c>
      <c r="AA1917" s="19">
        <f t="shared" si="1483"/>
        <v>3.7390167550247422</v>
      </c>
      <c r="AB1917" s="19">
        <f t="shared" si="1484"/>
        <v>0.26744999167391609</v>
      </c>
      <c r="AC1917" s="19">
        <f t="shared" si="1485"/>
        <v>0.73255000832608397</v>
      </c>
      <c r="AD1917" s="20">
        <f t="shared" si="1486"/>
        <v>-1.6151861071631334E-3</v>
      </c>
      <c r="AE1917" s="21">
        <f t="shared" si="1441"/>
        <v>0</v>
      </c>
      <c r="AF1917" s="21">
        <f t="shared" si="1449"/>
        <v>0</v>
      </c>
      <c r="AG1917" s="21">
        <f t="shared" si="1450"/>
        <v>4</v>
      </c>
      <c r="AH1917" s="21">
        <f t="shared" si="1451"/>
        <v>0</v>
      </c>
      <c r="AI1917" s="21">
        <f t="shared" si="1465"/>
        <v>1</v>
      </c>
      <c r="AJ1917" s="21">
        <f t="shared" si="1466"/>
        <v>-1.6151861071631334E-3</v>
      </c>
      <c r="AK1917" s="24">
        <f t="shared" si="1442"/>
        <v>0</v>
      </c>
      <c r="AL1917" s="24">
        <f t="shared" si="1452"/>
        <v>0</v>
      </c>
      <c r="AM1917" s="24">
        <f t="shared" si="1453"/>
        <v>0</v>
      </c>
      <c r="AN1917" s="24">
        <f t="shared" si="1454"/>
        <v>1</v>
      </c>
      <c r="AO1917" s="24">
        <f t="shared" si="1455"/>
        <v>0</v>
      </c>
      <c r="AP1917" s="24">
        <f t="shared" si="1467"/>
        <v>0</v>
      </c>
      <c r="AQ1917" s="27">
        <f t="shared" si="1443"/>
        <v>1</v>
      </c>
      <c r="AR1917" s="27">
        <f t="shared" si="1456"/>
        <v>0</v>
      </c>
      <c r="AS1917" s="27">
        <f t="shared" si="1457"/>
        <v>3</v>
      </c>
      <c r="AT1917" s="27">
        <f t="shared" si="1458"/>
        <v>0</v>
      </c>
      <c r="AU1917" s="27">
        <f t="shared" si="1459"/>
        <v>1</v>
      </c>
      <c r="AV1917" s="27">
        <f t="shared" si="1468"/>
        <v>-1.6151861071631334E-3</v>
      </c>
      <c r="AW1917">
        <f t="shared" si="1460"/>
        <v>112.28536604007101</v>
      </c>
      <c r="AX1917">
        <f t="shared" si="1461"/>
        <v>83.664340829622418</v>
      </c>
      <c r="AY1917">
        <f t="shared" si="1469"/>
        <v>81.543815825930025</v>
      </c>
      <c r="AZ1917">
        <f t="shared" si="1462"/>
        <v>-1.0767907381087555E-3</v>
      </c>
      <c r="BA1917">
        <f t="shared" si="1470"/>
        <v>92.149675742543494</v>
      </c>
      <c r="BB1917" s="4">
        <f t="shared" si="1444"/>
        <v>0</v>
      </c>
      <c r="BC1917" s="4">
        <f t="shared" si="1445"/>
        <v>0</v>
      </c>
    </row>
    <row r="1918" spans="1:55">
      <c r="A1918" s="37">
        <v>43166</v>
      </c>
      <c r="B1918" s="2" t="s">
        <v>76</v>
      </c>
      <c r="C1918" s="40">
        <v>8.02</v>
      </c>
      <c r="D1918" s="19">
        <f t="shared" si="1446"/>
        <v>-1.1097410604192339E-2</v>
      </c>
      <c r="E1918" s="19">
        <f t="shared" si="1471"/>
        <v>2.4999999999999467E-3</v>
      </c>
      <c r="F1918" s="19">
        <f t="shared" si="1473"/>
        <v>0</v>
      </c>
      <c r="G1918" s="19">
        <f t="shared" si="1477"/>
        <v>-0.10987791342952277</v>
      </c>
      <c r="H1918" s="19">
        <f t="shared" si="1489"/>
        <v>5.8243526918143988E-2</v>
      </c>
      <c r="I1918" s="19">
        <f t="shared" si="1489"/>
        <v>0</v>
      </c>
      <c r="J1918" s="19">
        <f t="shared" si="1489"/>
        <v>-1.2616997087712543</v>
      </c>
      <c r="K1918" s="2" t="s">
        <v>75</v>
      </c>
      <c r="L1918" s="40">
        <v>10.81</v>
      </c>
      <c r="M1918" s="19">
        <f t="shared" si="1447"/>
        <v>-1.8467220683286772E-3</v>
      </c>
      <c r="N1918" s="19">
        <f t="shared" si="1472"/>
        <v>8.3955223880596876E-3</v>
      </c>
      <c r="O1918" s="19">
        <f t="shared" si="1474"/>
        <v>6.5176908752328008E-3</v>
      </c>
      <c r="P1918" s="19">
        <f t="shared" si="1478"/>
        <v>-1.1882998171846345E-2</v>
      </c>
      <c r="Q1918" s="19">
        <f t="shared" si="1490"/>
        <v>0.36126554187157128</v>
      </c>
      <c r="R1918" s="19">
        <f t="shared" si="1490"/>
        <v>0.23975899610604812</v>
      </c>
      <c r="S1918" s="19">
        <f t="shared" si="1490"/>
        <v>-0.38198784478231307</v>
      </c>
      <c r="T1918" s="19">
        <f t="shared" si="1448"/>
        <v>-0.30302201495342729</v>
      </c>
      <c r="U1918" s="19">
        <f t="shared" si="1448"/>
        <v>-0.23975899610604812</v>
      </c>
      <c r="V1918" s="19">
        <f t="shared" si="1448"/>
        <v>-0.87971186398894119</v>
      </c>
      <c r="W1918" s="19">
        <f t="shared" si="1479"/>
        <v>2.1574041519626719E-2</v>
      </c>
      <c r="X1918" s="19">
        <f t="shared" si="1480"/>
        <v>7.7660552823359506E-3</v>
      </c>
      <c r="Y1918" s="19">
        <f t="shared" si="1481"/>
        <v>1</v>
      </c>
      <c r="Z1918" s="19">
        <f t="shared" si="1482"/>
        <v>2.7779922670261326</v>
      </c>
      <c r="AA1918" s="19">
        <f t="shared" si="1483"/>
        <v>3.7779922670261326</v>
      </c>
      <c r="AB1918" s="19">
        <f t="shared" si="1484"/>
        <v>0.26469085411526144</v>
      </c>
      <c r="AC1918" s="19">
        <f t="shared" si="1485"/>
        <v>0.7353091458847385</v>
      </c>
      <c r="AD1918" s="20">
        <f t="shared" si="1486"/>
        <v>-1.7105974560592636E-3</v>
      </c>
      <c r="AE1918" s="21">
        <f t="shared" si="1441"/>
        <v>0</v>
      </c>
      <c r="AF1918" s="21">
        <f t="shared" si="1449"/>
        <v>0</v>
      </c>
      <c r="AG1918" s="21">
        <f t="shared" si="1450"/>
        <v>5</v>
      </c>
      <c r="AH1918" s="21">
        <f t="shared" si="1451"/>
        <v>0</v>
      </c>
      <c r="AI1918" s="21">
        <f t="shared" si="1465"/>
        <v>1</v>
      </c>
      <c r="AJ1918" s="21">
        <f t="shared" si="1466"/>
        <v>-1.7105974560592636E-3</v>
      </c>
      <c r="AK1918" s="24">
        <f t="shared" si="1442"/>
        <v>0</v>
      </c>
      <c r="AL1918" s="24">
        <f t="shared" si="1452"/>
        <v>0</v>
      </c>
      <c r="AM1918" s="24">
        <f t="shared" si="1453"/>
        <v>0</v>
      </c>
      <c r="AN1918" s="24">
        <f t="shared" si="1454"/>
        <v>0</v>
      </c>
      <c r="AO1918" s="24">
        <f t="shared" si="1455"/>
        <v>0</v>
      </c>
      <c r="AP1918" s="24">
        <f t="shared" si="1467"/>
        <v>0</v>
      </c>
      <c r="AQ1918" s="27">
        <f t="shared" si="1443"/>
        <v>0</v>
      </c>
      <c r="AR1918" s="27">
        <f t="shared" si="1456"/>
        <v>0</v>
      </c>
      <c r="AS1918" s="27">
        <f t="shared" si="1457"/>
        <v>4</v>
      </c>
      <c r="AT1918" s="27">
        <f t="shared" si="1458"/>
        <v>0</v>
      </c>
      <c r="AU1918" s="27">
        <f t="shared" si="1459"/>
        <v>1</v>
      </c>
      <c r="AV1918" s="27">
        <f t="shared" si="1468"/>
        <v>-1.7105974560592636E-3</v>
      </c>
      <c r="AW1918">
        <f t="shared" si="1460"/>
        <v>112.09329097857018</v>
      </c>
      <c r="AX1918">
        <f t="shared" si="1461"/>
        <v>83.664340829622418</v>
      </c>
      <c r="AY1918">
        <f t="shared" si="1469"/>
        <v>81.404327182020822</v>
      </c>
      <c r="AZ1918">
        <f t="shared" si="1462"/>
        <v>-1.140398304039509E-3</v>
      </c>
      <c r="BA1918">
        <f t="shared" si="1470"/>
        <v>92.044588408608902</v>
      </c>
      <c r="BB1918" s="4">
        <f t="shared" si="1444"/>
        <v>0</v>
      </c>
      <c r="BC1918" s="4">
        <f t="shared" si="1445"/>
        <v>0</v>
      </c>
    </row>
    <row r="1919" spans="1:55">
      <c r="A1919" s="37">
        <v>43167</v>
      </c>
      <c r="B1919" s="2" t="s">
        <v>76</v>
      </c>
      <c r="C1919" s="40">
        <v>8.0299999999999994</v>
      </c>
      <c r="D1919" s="19">
        <f t="shared" si="1446"/>
        <v>1.2468827930174299E-3</v>
      </c>
      <c r="E1919" s="19">
        <f t="shared" si="1471"/>
        <v>1.2468827930174299E-3</v>
      </c>
      <c r="F1919" s="19">
        <f t="shared" si="1473"/>
        <v>-1.5931372549019704E-2</v>
      </c>
      <c r="G1919" s="19">
        <f t="shared" si="1477"/>
        <v>-0.10777777777777785</v>
      </c>
      <c r="H1919" s="19">
        <f t="shared" si="1489"/>
        <v>2.9048232270580322E-2</v>
      </c>
      <c r="I1919" s="19">
        <f t="shared" si="1489"/>
        <v>-0.25004451358399377</v>
      </c>
      <c r="J1919" s="19">
        <f t="shared" si="1489"/>
        <v>-1.2227416543227148</v>
      </c>
      <c r="K1919" s="2" t="s">
        <v>75</v>
      </c>
      <c r="L1919" s="40">
        <v>10.84</v>
      </c>
      <c r="M1919" s="19">
        <f t="shared" si="1447"/>
        <v>2.7752081406104863E-3</v>
      </c>
      <c r="N1919" s="19">
        <f t="shared" si="1472"/>
        <v>-7.3260073260073329E-3</v>
      </c>
      <c r="O1919" s="19">
        <f t="shared" si="1474"/>
        <v>1.4031805425631465E-2</v>
      </c>
      <c r="P1919" s="19">
        <f t="shared" si="1478"/>
        <v>-1.9891500904159188E-2</v>
      </c>
      <c r="Q1919" s="19">
        <f t="shared" si="1490"/>
        <v>-0.31526180277082799</v>
      </c>
      <c r="R1919" s="19">
        <f t="shared" si="1490"/>
        <v>0.51550316692063924</v>
      </c>
      <c r="S1919" s="19">
        <f t="shared" si="1490"/>
        <v>-0.63462295169983185</v>
      </c>
      <c r="T1919" s="19">
        <f t="shared" si="1448"/>
        <v>0.34431003504140834</v>
      </c>
      <c r="U1919" s="19">
        <f t="shared" si="1448"/>
        <v>-0.76554768050463307</v>
      </c>
      <c r="V1919" s="19">
        <f t="shared" si="1448"/>
        <v>-0.58811870262288291</v>
      </c>
      <c r="W1919" s="19">
        <f t="shared" si="1479"/>
        <v>2.1606143005551519E-2</v>
      </c>
      <c r="X1919" s="19">
        <f t="shared" si="1480"/>
        <v>7.3291932961905264E-3</v>
      </c>
      <c r="Y1919" s="19">
        <f t="shared" si="1481"/>
        <v>1</v>
      </c>
      <c r="Z1919" s="19">
        <f t="shared" si="1482"/>
        <v>2.9479564984023114</v>
      </c>
      <c r="AA1919" s="19">
        <f t="shared" si="1483"/>
        <v>3.9479564984023114</v>
      </c>
      <c r="AB1919" s="19">
        <f t="shared" si="1484"/>
        <v>0.25329559745774488</v>
      </c>
      <c r="AC1919" s="19">
        <f t="shared" si="1485"/>
        <v>0.74670440254225512</v>
      </c>
      <c r="AD1919" s="20">
        <f t="shared" si="1486"/>
        <v>6.8884169976221328E-4</v>
      </c>
      <c r="AE1919" s="21">
        <f t="shared" si="1441"/>
        <v>0</v>
      </c>
      <c r="AF1919" s="21">
        <f t="shared" si="1449"/>
        <v>0</v>
      </c>
      <c r="AG1919" s="21">
        <f t="shared" si="1450"/>
        <v>0</v>
      </c>
      <c r="AH1919" s="21">
        <f t="shared" si="1451"/>
        <v>1</v>
      </c>
      <c r="AI1919" s="21">
        <f t="shared" si="1465"/>
        <v>0</v>
      </c>
      <c r="AJ1919" s="21">
        <f t="shared" si="1466"/>
        <v>0</v>
      </c>
      <c r="AK1919" s="24">
        <f t="shared" si="1442"/>
        <v>0</v>
      </c>
      <c r="AL1919" s="24">
        <f t="shared" si="1452"/>
        <v>0</v>
      </c>
      <c r="AM1919" s="24">
        <f t="shared" si="1453"/>
        <v>0</v>
      </c>
      <c r="AN1919" s="24">
        <f t="shared" si="1454"/>
        <v>0</v>
      </c>
      <c r="AO1919" s="24">
        <f t="shared" si="1455"/>
        <v>0</v>
      </c>
      <c r="AP1919" s="24">
        <f t="shared" si="1467"/>
        <v>0</v>
      </c>
      <c r="AQ1919" s="27">
        <f t="shared" si="1443"/>
        <v>0</v>
      </c>
      <c r="AR1919" s="27">
        <f t="shared" si="1456"/>
        <v>0</v>
      </c>
      <c r="AS1919" s="27">
        <f t="shared" si="1457"/>
        <v>5</v>
      </c>
      <c r="AT1919" s="27">
        <f t="shared" si="1458"/>
        <v>0</v>
      </c>
      <c r="AU1919" s="27">
        <f t="shared" si="1459"/>
        <v>1</v>
      </c>
      <c r="AV1919" s="27">
        <f t="shared" si="1468"/>
        <v>6.8884169976221328E-4</v>
      </c>
      <c r="AW1919">
        <f t="shared" si="1460"/>
        <v>112.09329097857018</v>
      </c>
      <c r="AX1919">
        <f t="shared" si="1461"/>
        <v>83.664340829622418</v>
      </c>
      <c r="AY1919">
        <f t="shared" si="1469"/>
        <v>81.46040187712488</v>
      </c>
      <c r="AZ1919">
        <f t="shared" si="1462"/>
        <v>2.2961389992073777E-4</v>
      </c>
      <c r="BA1919">
        <f t="shared" si="1470"/>
        <v>92.065723125519995</v>
      </c>
      <c r="BB1919" s="4">
        <f t="shared" si="1444"/>
        <v>0</v>
      </c>
      <c r="BC1919" s="4">
        <f t="shared" si="1445"/>
        <v>0</v>
      </c>
    </row>
    <row r="1920" spans="1:55">
      <c r="A1920" s="37">
        <v>43168</v>
      </c>
      <c r="B1920" s="2" t="s">
        <v>76</v>
      </c>
      <c r="C1920" s="40">
        <v>8.0299999999999994</v>
      </c>
      <c r="D1920" s="19">
        <f t="shared" si="1446"/>
        <v>0</v>
      </c>
      <c r="E1920" s="19">
        <f t="shared" si="1471"/>
        <v>8.7939698492461547E-3</v>
      </c>
      <c r="F1920" s="19">
        <f t="shared" si="1473"/>
        <v>-1.9536019536019553E-2</v>
      </c>
      <c r="G1920" s="19">
        <f t="shared" si="1477"/>
        <v>-0.13655913978494638</v>
      </c>
      <c r="H1920" s="19">
        <f t="shared" si="1489"/>
        <v>0.20515900677832782</v>
      </c>
      <c r="I1920" s="19">
        <f t="shared" si="1489"/>
        <v>-0.30729607514463975</v>
      </c>
      <c r="J1920" s="19">
        <f t="shared" si="1489"/>
        <v>-1.5329698750896616</v>
      </c>
      <c r="K1920" s="2" t="s">
        <v>75</v>
      </c>
      <c r="L1920" s="40">
        <v>10.83</v>
      </c>
      <c r="M1920" s="19">
        <f t="shared" si="1447"/>
        <v>-9.2250922509223127E-4</v>
      </c>
      <c r="N1920" s="19">
        <f t="shared" si="1472"/>
        <v>-3.6798528058876864E-3</v>
      </c>
      <c r="O1920" s="19">
        <f t="shared" si="1474"/>
        <v>1.4995313964386144E-2</v>
      </c>
      <c r="P1920" s="19">
        <f t="shared" si="1478"/>
        <v>-9.1491308325708735E-3</v>
      </c>
      <c r="Q1920" s="19">
        <f t="shared" si="1490"/>
        <v>-0.15768629080830632</v>
      </c>
      <c r="R1920" s="19">
        <f t="shared" si="1490"/>
        <v>0.55084382319064873</v>
      </c>
      <c r="S1920" s="19">
        <f t="shared" si="1490"/>
        <v>-0.28619673579632893</v>
      </c>
      <c r="T1920" s="19">
        <f t="shared" si="1448"/>
        <v>0.36284529758663414</v>
      </c>
      <c r="U1920" s="19">
        <f t="shared" si="1448"/>
        <v>-0.85813989833528848</v>
      </c>
      <c r="V1920" s="19">
        <f t="shared" si="1448"/>
        <v>-1.2467731392933328</v>
      </c>
      <c r="W1920" s="19">
        <f t="shared" si="1479"/>
        <v>1.9653593233800608E-2</v>
      </c>
      <c r="X1920" s="19">
        <f t="shared" si="1480"/>
        <v>6.8773155553437104E-3</v>
      </c>
      <c r="Y1920" s="19">
        <f t="shared" si="1481"/>
        <v>1</v>
      </c>
      <c r="Z1920" s="19">
        <f t="shared" si="1482"/>
        <v>2.8577419598741054</v>
      </c>
      <c r="AA1920" s="19">
        <f t="shared" si="1483"/>
        <v>3.8577419598741054</v>
      </c>
      <c r="AB1920" s="19">
        <f t="shared" si="1484"/>
        <v>0.259218996605111</v>
      </c>
      <c r="AC1920" s="19">
        <f t="shared" si="1485"/>
        <v>0.74078100339488895</v>
      </c>
      <c r="AD1920" s="20">
        <f t="shared" si="1486"/>
        <v>8.8537261531489268E-3</v>
      </c>
      <c r="AE1920" s="21">
        <f t="shared" si="1441"/>
        <v>0</v>
      </c>
      <c r="AF1920" s="21">
        <f t="shared" si="1449"/>
        <v>0</v>
      </c>
      <c r="AG1920" s="21">
        <f t="shared" si="1450"/>
        <v>0</v>
      </c>
      <c r="AH1920" s="21">
        <f t="shared" si="1451"/>
        <v>0</v>
      </c>
      <c r="AI1920" s="21">
        <f t="shared" si="1465"/>
        <v>0</v>
      </c>
      <c r="AJ1920" s="21">
        <f t="shared" si="1466"/>
        <v>0</v>
      </c>
      <c r="AK1920" s="24">
        <f t="shared" si="1442"/>
        <v>0</v>
      </c>
      <c r="AL1920" s="24">
        <f t="shared" si="1452"/>
        <v>0</v>
      </c>
      <c r="AM1920" s="24">
        <f t="shared" si="1453"/>
        <v>0</v>
      </c>
      <c r="AN1920" s="24">
        <f t="shared" si="1454"/>
        <v>0</v>
      </c>
      <c r="AO1920" s="24">
        <f t="shared" si="1455"/>
        <v>0</v>
      </c>
      <c r="AP1920" s="24">
        <f t="shared" si="1467"/>
        <v>0</v>
      </c>
      <c r="AQ1920" s="27">
        <f t="shared" si="1443"/>
        <v>1</v>
      </c>
      <c r="AR1920" s="27">
        <f t="shared" si="1456"/>
        <v>0</v>
      </c>
      <c r="AS1920" s="27">
        <f t="shared" si="1457"/>
        <v>1</v>
      </c>
      <c r="AT1920" s="27">
        <f t="shared" si="1458"/>
        <v>1</v>
      </c>
      <c r="AU1920" s="27">
        <f t="shared" si="1459"/>
        <v>1</v>
      </c>
      <c r="AV1920" s="27">
        <f t="shared" si="1468"/>
        <v>8.8537261531489268E-3</v>
      </c>
      <c r="AW1920">
        <f t="shared" si="1460"/>
        <v>112.09329097857018</v>
      </c>
      <c r="AX1920">
        <f t="shared" si="1461"/>
        <v>83.664340829622418</v>
      </c>
      <c r="AY1920">
        <f t="shared" si="1469"/>
        <v>82.181629967670403</v>
      </c>
      <c r="AZ1920">
        <f t="shared" si="1462"/>
        <v>2.9512420510496421E-3</v>
      </c>
      <c r="BA1920">
        <f t="shared" si="1470"/>
        <v>92.337431359068319</v>
      </c>
      <c r="BB1920" s="4">
        <f t="shared" si="1444"/>
        <v>0</v>
      </c>
      <c r="BC1920" s="4">
        <f t="shared" si="1445"/>
        <v>0</v>
      </c>
    </row>
    <row r="1921" spans="1:55">
      <c r="A1921" s="37">
        <v>43171</v>
      </c>
      <c r="B1921" s="2" t="s">
        <v>76</v>
      </c>
      <c r="C1921" s="40">
        <v>8.0500000000000007</v>
      </c>
      <c r="D1921" s="19">
        <f t="shared" si="1446"/>
        <v>2.4906600249067685E-3</v>
      </c>
      <c r="E1921" s="19">
        <f t="shared" si="1471"/>
        <v>4.9937578027466822E-3</v>
      </c>
      <c r="F1921" s="19">
        <f t="shared" si="1473"/>
        <v>-2.5423728813559209E-2</v>
      </c>
      <c r="G1921" s="19">
        <f t="shared" si="1477"/>
        <v>-0.1390374331550801</v>
      </c>
      <c r="H1921" s="19">
        <f t="shared" si="1489"/>
        <v>0.11656974097798981</v>
      </c>
      <c r="I1921" s="19">
        <f t="shared" si="1489"/>
        <v>-0.40027459816538785</v>
      </c>
      <c r="J1921" s="19">
        <f t="shared" si="1489"/>
        <v>-1.53461209340364</v>
      </c>
      <c r="K1921" s="2" t="s">
        <v>75</v>
      </c>
      <c r="L1921" s="40">
        <v>10.71</v>
      </c>
      <c r="M1921" s="19">
        <f t="shared" si="1447"/>
        <v>-1.1080332409972226E-2</v>
      </c>
      <c r="N1921" s="19">
        <f t="shared" si="1472"/>
        <v>-1.0166358595194032E-2</v>
      </c>
      <c r="O1921" s="19">
        <f t="shared" si="1474"/>
        <v>4.6904315196998787E-3</v>
      </c>
      <c r="P1921" s="19">
        <f t="shared" si="1478"/>
        <v>-2.191780821917794E-2</v>
      </c>
      <c r="Q1921" s="19">
        <f t="shared" si="1490"/>
        <v>-0.43589719866002619</v>
      </c>
      <c r="R1921" s="19">
        <f t="shared" si="1490"/>
        <v>0.17233750418978061</v>
      </c>
      <c r="S1921" s="19">
        <f t="shared" si="1490"/>
        <v>-0.67631441100886591</v>
      </c>
      <c r="T1921" s="19">
        <f t="shared" si="1448"/>
        <v>0.55246693963801596</v>
      </c>
      <c r="U1921" s="19">
        <f t="shared" si="1448"/>
        <v>-0.57261210235516846</v>
      </c>
      <c r="V1921" s="19">
        <f t="shared" si="1448"/>
        <v>-0.85829768239477411</v>
      </c>
      <c r="W1921" s="19">
        <f t="shared" si="1479"/>
        <v>1.9567375748919601E-2</v>
      </c>
      <c r="X1921" s="19">
        <f t="shared" si="1480"/>
        <v>7.2491680509696012E-3</v>
      </c>
      <c r="Y1921" s="19">
        <f t="shared" si="1481"/>
        <v>1</v>
      </c>
      <c r="Z1921" s="19">
        <f t="shared" si="1482"/>
        <v>2.6992581233238755</v>
      </c>
      <c r="AA1921" s="19">
        <f t="shared" si="1483"/>
        <v>3.6992581233238755</v>
      </c>
      <c r="AB1921" s="19">
        <f t="shared" si="1484"/>
        <v>0.27032447227593709</v>
      </c>
      <c r="AC1921" s="19">
        <f t="shared" si="1485"/>
        <v>0.72967552772406297</v>
      </c>
      <c r="AD1921" s="20">
        <f t="shared" si="1486"/>
        <v>-1.3335377734017939E-3</v>
      </c>
      <c r="AE1921" s="21">
        <f t="shared" si="1441"/>
        <v>0</v>
      </c>
      <c r="AF1921" s="21">
        <f t="shared" si="1449"/>
        <v>0</v>
      </c>
      <c r="AG1921" s="21">
        <f t="shared" si="1450"/>
        <v>0</v>
      </c>
      <c r="AH1921" s="21">
        <f t="shared" si="1451"/>
        <v>0</v>
      </c>
      <c r="AI1921" s="21">
        <f t="shared" si="1465"/>
        <v>0</v>
      </c>
      <c r="AJ1921" s="21">
        <f t="shared" si="1466"/>
        <v>0</v>
      </c>
      <c r="AK1921" s="24">
        <f t="shared" si="1442"/>
        <v>0</v>
      </c>
      <c r="AL1921" s="24">
        <f t="shared" si="1452"/>
        <v>0</v>
      </c>
      <c r="AM1921" s="24">
        <f t="shared" si="1453"/>
        <v>0</v>
      </c>
      <c r="AN1921" s="24">
        <f t="shared" si="1454"/>
        <v>0</v>
      </c>
      <c r="AO1921" s="24">
        <f t="shared" si="1455"/>
        <v>0</v>
      </c>
      <c r="AP1921" s="24">
        <f t="shared" si="1467"/>
        <v>0</v>
      </c>
      <c r="AQ1921" s="27">
        <f t="shared" si="1443"/>
        <v>0</v>
      </c>
      <c r="AR1921" s="27">
        <f t="shared" si="1456"/>
        <v>0</v>
      </c>
      <c r="AS1921" s="27">
        <f t="shared" si="1457"/>
        <v>2</v>
      </c>
      <c r="AT1921" s="27">
        <f t="shared" si="1458"/>
        <v>0</v>
      </c>
      <c r="AU1921" s="27">
        <f t="shared" si="1459"/>
        <v>1</v>
      </c>
      <c r="AV1921" s="27">
        <f t="shared" si="1468"/>
        <v>-1.3335377734017939E-3</v>
      </c>
      <c r="AW1921">
        <f t="shared" si="1460"/>
        <v>112.09329097857018</v>
      </c>
      <c r="AX1921">
        <f t="shared" si="1461"/>
        <v>83.664340829622418</v>
      </c>
      <c r="AY1921">
        <f t="shared" si="1469"/>
        <v>82.07203765982878</v>
      </c>
      <c r="AZ1921">
        <f t="shared" si="1462"/>
        <v>-4.4451259113393129E-4</v>
      </c>
      <c r="BA1921">
        <f t="shared" si="1470"/>
        <v>92.296386208196239</v>
      </c>
      <c r="BB1921" s="4">
        <f t="shared" si="1444"/>
        <v>0</v>
      </c>
      <c r="BC1921" s="4">
        <f t="shared" si="1445"/>
        <v>0</v>
      </c>
    </row>
    <row r="1922" spans="1:55">
      <c r="A1922" s="37">
        <v>43172</v>
      </c>
      <c r="B1922" s="2" t="s">
        <v>76</v>
      </c>
      <c r="C1922" s="40">
        <v>7.99</v>
      </c>
      <c r="D1922" s="19">
        <f t="shared" si="1446"/>
        <v>-7.4534161490683844E-3</v>
      </c>
      <c r="E1922" s="19">
        <f t="shared" si="1471"/>
        <v>-1.4796547472256378E-2</v>
      </c>
      <c r="F1922" s="19">
        <f t="shared" si="1473"/>
        <v>-1.7220172201722086E-2</v>
      </c>
      <c r="G1922" s="19">
        <f t="shared" si="1477"/>
        <v>-9.4104308390022678E-2</v>
      </c>
      <c r="H1922" s="19">
        <f t="shared" si="1489"/>
        <v>-0.34560135508621137</v>
      </c>
      <c r="I1922" s="19">
        <f t="shared" si="1489"/>
        <v>-0.2716686235637919</v>
      </c>
      <c r="J1922" s="19">
        <f t="shared" si="1489"/>
        <v>-1.0197842534845323</v>
      </c>
      <c r="K1922" s="2" t="s">
        <v>75</v>
      </c>
      <c r="L1922" s="40">
        <v>10.7</v>
      </c>
      <c r="M1922" s="19">
        <f t="shared" si="1447"/>
        <v>-9.3370681605990311E-4</v>
      </c>
      <c r="N1922" s="19">
        <f t="shared" si="1472"/>
        <v>-1.200369344413673E-2</v>
      </c>
      <c r="O1922" s="19">
        <f t="shared" si="1474"/>
        <v>-6.4995357474466374E-3</v>
      </c>
      <c r="P1922" s="19">
        <f t="shared" si="1478"/>
        <v>-1.200369344413673E-2</v>
      </c>
      <c r="Q1922" s="19">
        <f t="shared" si="1490"/>
        <v>-0.51795237099714908</v>
      </c>
      <c r="R1922" s="19">
        <f t="shared" si="1490"/>
        <v>-0.238457485790045</v>
      </c>
      <c r="S1922" s="19">
        <f t="shared" si="1490"/>
        <v>-0.36118411452304267</v>
      </c>
      <c r="T1922" s="19">
        <f t="shared" si="1448"/>
        <v>0.17235101591093771</v>
      </c>
      <c r="U1922" s="19">
        <f t="shared" si="1448"/>
        <v>-3.3211137773746902E-2</v>
      </c>
      <c r="V1922" s="19">
        <f t="shared" si="1448"/>
        <v>-0.65860013896148961</v>
      </c>
      <c r="W1922" s="19">
        <f t="shared" si="1479"/>
        <v>1.5747882041510987E-2</v>
      </c>
      <c r="X1922" s="19">
        <f t="shared" si="1480"/>
        <v>6.8668294607098484E-3</v>
      </c>
      <c r="Y1922" s="19">
        <f t="shared" si="1481"/>
        <v>1</v>
      </c>
      <c r="Z1922" s="19">
        <f t="shared" si="1482"/>
        <v>2.2933265099440918</v>
      </c>
      <c r="AA1922" s="19">
        <f t="shared" si="1483"/>
        <v>3.2933265099440918</v>
      </c>
      <c r="AB1922" s="19">
        <f t="shared" si="1484"/>
        <v>0.30364435381081489</v>
      </c>
      <c r="AC1922" s="19">
        <f t="shared" si="1485"/>
        <v>0.69635564618918511</v>
      </c>
      <c r="AD1922" s="20">
        <f t="shared" si="1486"/>
        <v>-1.0412794709371002E-2</v>
      </c>
      <c r="AE1922" s="21">
        <f t="shared" si="1441"/>
        <v>0</v>
      </c>
      <c r="AF1922" s="21">
        <f t="shared" si="1449"/>
        <v>0</v>
      </c>
      <c r="AG1922" s="21">
        <f t="shared" si="1450"/>
        <v>0</v>
      </c>
      <c r="AH1922" s="21">
        <f t="shared" si="1451"/>
        <v>0</v>
      </c>
      <c r="AI1922" s="21">
        <f t="shared" si="1465"/>
        <v>0</v>
      </c>
      <c r="AJ1922" s="21">
        <f t="shared" si="1466"/>
        <v>0</v>
      </c>
      <c r="AK1922" s="24">
        <f t="shared" si="1442"/>
        <v>0</v>
      </c>
      <c r="AL1922" s="24">
        <f t="shared" si="1452"/>
        <v>0</v>
      </c>
      <c r="AM1922" s="24">
        <f t="shared" si="1453"/>
        <v>0</v>
      </c>
      <c r="AN1922" s="24">
        <f t="shared" si="1454"/>
        <v>0</v>
      </c>
      <c r="AO1922" s="24">
        <f t="shared" si="1455"/>
        <v>0</v>
      </c>
      <c r="AP1922" s="24">
        <f t="shared" si="1467"/>
        <v>0</v>
      </c>
      <c r="AQ1922" s="27">
        <f t="shared" si="1443"/>
        <v>0</v>
      </c>
      <c r="AR1922" s="27">
        <f t="shared" si="1456"/>
        <v>0</v>
      </c>
      <c r="AS1922" s="27">
        <f t="shared" si="1457"/>
        <v>3</v>
      </c>
      <c r="AT1922" s="27">
        <f t="shared" si="1458"/>
        <v>0</v>
      </c>
      <c r="AU1922" s="27">
        <f t="shared" si="1459"/>
        <v>1</v>
      </c>
      <c r="AV1922" s="27">
        <f t="shared" si="1468"/>
        <v>-1.0412794709371002E-2</v>
      </c>
      <c r="AW1922">
        <f t="shared" si="1460"/>
        <v>112.09329097857018</v>
      </c>
      <c r="AX1922">
        <f t="shared" si="1461"/>
        <v>83.664340829622418</v>
      </c>
      <c r="AY1922">
        <f t="shared" si="1469"/>
        <v>81.217438380297224</v>
      </c>
      <c r="AZ1922">
        <f t="shared" si="1462"/>
        <v>-3.4709315697903343E-3</v>
      </c>
      <c r="BA1922">
        <f t="shared" si="1470"/>
        <v>91.976031767528653</v>
      </c>
      <c r="BB1922" s="4">
        <f t="shared" si="1444"/>
        <v>0</v>
      </c>
      <c r="BC1922" s="4">
        <f t="shared" si="1445"/>
        <v>0</v>
      </c>
    </row>
    <row r="1923" spans="1:55">
      <c r="A1923" s="37">
        <v>43173</v>
      </c>
      <c r="B1923" s="2" t="s">
        <v>76</v>
      </c>
      <c r="C1923" s="40">
        <v>7.99</v>
      </c>
      <c r="D1923" s="19">
        <f t="shared" si="1446"/>
        <v>0</v>
      </c>
      <c r="E1923" s="19">
        <f t="shared" si="1471"/>
        <v>-3.7406483790522896E-3</v>
      </c>
      <c r="F1923" s="19">
        <f t="shared" si="1473"/>
        <v>-1.2499999999999734E-3</v>
      </c>
      <c r="G1923" s="19">
        <f t="shared" si="1477"/>
        <v>-6.7677946324387409E-2</v>
      </c>
      <c r="H1923" s="19">
        <f t="shared" si="1489"/>
        <v>-8.7319529987410993E-2</v>
      </c>
      <c r="I1923" s="19">
        <f t="shared" si="1489"/>
        <v>-1.9744653554482898E-2</v>
      </c>
      <c r="J1923" s="19">
        <f t="shared" si="1489"/>
        <v>-0.72797635989960185</v>
      </c>
      <c r="K1923" s="2" t="s">
        <v>75</v>
      </c>
      <c r="L1923" s="40">
        <v>10.86</v>
      </c>
      <c r="M1923" s="19">
        <f t="shared" si="1447"/>
        <v>1.4953271028037398E-2</v>
      </c>
      <c r="N1923" s="19">
        <f t="shared" si="1472"/>
        <v>4.6253469010174774E-3</v>
      </c>
      <c r="O1923" s="19">
        <f t="shared" si="1474"/>
        <v>1.30597014925372E-2</v>
      </c>
      <c r="P1923" s="19">
        <f t="shared" si="1478"/>
        <v>-2.7548209366392226E-3</v>
      </c>
      <c r="Q1923" s="19">
        <f t="shared" si="1490"/>
        <v>0.19966624213223574</v>
      </c>
      <c r="R1923" s="19">
        <f t="shared" si="1490"/>
        <v>0.4765156295883991</v>
      </c>
      <c r="S1923" s="19">
        <f t="shared" si="1490"/>
        <v>-8.1563801698305918E-2</v>
      </c>
      <c r="T1923" s="19">
        <f t="shared" si="1448"/>
        <v>-0.28698577211964671</v>
      </c>
      <c r="U1923" s="19">
        <f t="shared" si="1448"/>
        <v>-0.49626028314288201</v>
      </c>
      <c r="V1923" s="19">
        <f t="shared" si="1448"/>
        <v>-0.64641255820129595</v>
      </c>
      <c r="W1923" s="19">
        <f t="shared" si="1479"/>
        <v>1.4762995605424364E-2</v>
      </c>
      <c r="X1923" s="19">
        <f t="shared" si="1480"/>
        <v>7.5927053134060467E-3</v>
      </c>
      <c r="Y1923" s="19">
        <f t="shared" si="1481"/>
        <v>1</v>
      </c>
      <c r="Z1923" s="19">
        <f t="shared" si="1482"/>
        <v>1.9443656767974529</v>
      </c>
      <c r="AA1923" s="19">
        <f t="shared" si="1483"/>
        <v>2.9443656767974531</v>
      </c>
      <c r="AB1923" s="19">
        <f t="shared" si="1484"/>
        <v>0.3396317270916181</v>
      </c>
      <c r="AC1923" s="19">
        <f t="shared" si="1485"/>
        <v>0.66036827290838185</v>
      </c>
      <c r="AD1923" s="20">
        <f t="shared" si="1486"/>
        <v>-1.082139273227465E-2</v>
      </c>
      <c r="AE1923" s="21">
        <f t="shared" si="1441"/>
        <v>0</v>
      </c>
      <c r="AF1923" s="21">
        <f t="shared" si="1449"/>
        <v>0</v>
      </c>
      <c r="AG1923" s="21">
        <f t="shared" si="1450"/>
        <v>0</v>
      </c>
      <c r="AH1923" s="21">
        <f t="shared" si="1451"/>
        <v>0</v>
      </c>
      <c r="AI1923" s="21">
        <f t="shared" si="1465"/>
        <v>0</v>
      </c>
      <c r="AJ1923" s="21">
        <f t="shared" si="1466"/>
        <v>0</v>
      </c>
      <c r="AK1923" s="24">
        <f t="shared" si="1442"/>
        <v>0</v>
      </c>
      <c r="AL1923" s="24">
        <f t="shared" si="1452"/>
        <v>0</v>
      </c>
      <c r="AM1923" s="24">
        <f t="shared" si="1453"/>
        <v>0</v>
      </c>
      <c r="AN1923" s="24">
        <f t="shared" si="1454"/>
        <v>0</v>
      </c>
      <c r="AO1923" s="24">
        <f t="shared" si="1455"/>
        <v>0</v>
      </c>
      <c r="AP1923" s="24">
        <f t="shared" si="1467"/>
        <v>0</v>
      </c>
      <c r="AQ1923" s="27">
        <f t="shared" si="1443"/>
        <v>0</v>
      </c>
      <c r="AR1923" s="27">
        <f t="shared" si="1456"/>
        <v>0</v>
      </c>
      <c r="AS1923" s="27">
        <f t="shared" si="1457"/>
        <v>4</v>
      </c>
      <c r="AT1923" s="27">
        <f t="shared" si="1458"/>
        <v>0</v>
      </c>
      <c r="AU1923" s="27">
        <f t="shared" si="1459"/>
        <v>1</v>
      </c>
      <c r="AV1923" s="27">
        <f t="shared" si="1468"/>
        <v>-1.082139273227465E-2</v>
      </c>
      <c r="AW1923">
        <f t="shared" si="1460"/>
        <v>112.09329097857018</v>
      </c>
      <c r="AX1923">
        <f t="shared" si="1461"/>
        <v>83.664340829622418</v>
      </c>
      <c r="AY1923">
        <f t="shared" si="1469"/>
        <v>80.338552582874712</v>
      </c>
      <c r="AZ1923">
        <f t="shared" si="1462"/>
        <v>-3.6071309107582167E-3</v>
      </c>
      <c r="BA1923">
        <f t="shared" si="1470"/>
        <v>91.644262180291122</v>
      </c>
      <c r="BB1923" s="4">
        <f t="shared" si="1444"/>
        <v>0</v>
      </c>
      <c r="BC1923" s="4">
        <f t="shared" si="1445"/>
        <v>0</v>
      </c>
    </row>
    <row r="1924" spans="1:55">
      <c r="A1924" s="37">
        <v>43174</v>
      </c>
      <c r="B1924" s="2" t="s">
        <v>76</v>
      </c>
      <c r="C1924" s="40">
        <v>7.95</v>
      </c>
      <c r="D1924" s="19">
        <f t="shared" si="1446"/>
        <v>-5.0062578222778518E-3</v>
      </c>
      <c r="E1924" s="19">
        <f t="shared" si="1471"/>
        <v>-9.9626400996263003E-3</v>
      </c>
      <c r="F1924" s="19">
        <f t="shared" si="1473"/>
        <v>-8.7281795511221193E-3</v>
      </c>
      <c r="G1924" s="19">
        <f t="shared" si="1477"/>
        <v>-4.9043062200956854E-2</v>
      </c>
      <c r="H1924" s="19">
        <f t="shared" si="1489"/>
        <v>-0.23319913944295559</v>
      </c>
      <c r="I1924" s="19">
        <f t="shared" si="1489"/>
        <v>-0.13801952605651072</v>
      </c>
      <c r="J1924" s="19">
        <f t="shared" si="1489"/>
        <v>-0.52603511611003262</v>
      </c>
      <c r="K1924" s="2" t="s">
        <v>75</v>
      </c>
      <c r="L1924" s="40">
        <v>11.01</v>
      </c>
      <c r="M1924" s="19">
        <f t="shared" si="1447"/>
        <v>1.3812154696132631E-2</v>
      </c>
      <c r="N1924" s="19">
        <f t="shared" si="1472"/>
        <v>1.5682656826568258E-2</v>
      </c>
      <c r="O1924" s="19">
        <f t="shared" si="1474"/>
        <v>8.2417582417582281E-3</v>
      </c>
      <c r="P1924" s="19">
        <f t="shared" si="1478"/>
        <v>2.1335807050092807E-2</v>
      </c>
      <c r="Q1924" s="19">
        <f t="shared" si="1490"/>
        <v>0.68057914987174195</v>
      </c>
      <c r="R1924" s="19">
        <f t="shared" si="1490"/>
        <v>0.30162536167055137</v>
      </c>
      <c r="S1924" s="19">
        <f t="shared" si="1490"/>
        <v>0.62758660787846143</v>
      </c>
      <c r="T1924" s="19">
        <f t="shared" si="1448"/>
        <v>-0.91377828931469751</v>
      </c>
      <c r="U1924" s="19">
        <f t="shared" si="1448"/>
        <v>-0.43964488772706212</v>
      </c>
      <c r="V1924" s="19">
        <f t="shared" si="1448"/>
        <v>-1.1536217239884941</v>
      </c>
      <c r="W1924" s="19">
        <f t="shared" si="1479"/>
        <v>1.3914895021892554E-2</v>
      </c>
      <c r="X1924" s="19">
        <f t="shared" si="1480"/>
        <v>7.8162466875051594E-3</v>
      </c>
      <c r="Y1924" s="19">
        <f t="shared" si="1481"/>
        <v>1</v>
      </c>
      <c r="Z1924" s="19">
        <f t="shared" si="1482"/>
        <v>1.7802527962860395</v>
      </c>
      <c r="AA1924" s="19">
        <f t="shared" si="1483"/>
        <v>2.7802527962860397</v>
      </c>
      <c r="AB1924" s="19">
        <f t="shared" si="1484"/>
        <v>0.3596795231483394</v>
      </c>
      <c r="AC1924" s="19">
        <f t="shared" si="1485"/>
        <v>0.64032047685166049</v>
      </c>
      <c r="AD1924" s="20">
        <f t="shared" si="1486"/>
        <v>-6.4965848832805421E-5</v>
      </c>
      <c r="AE1924" s="21">
        <f t="shared" si="1441"/>
        <v>0</v>
      </c>
      <c r="AF1924" s="21">
        <f t="shared" si="1449"/>
        <v>0</v>
      </c>
      <c r="AG1924" s="21">
        <f t="shared" si="1450"/>
        <v>0</v>
      </c>
      <c r="AH1924" s="21">
        <f t="shared" si="1451"/>
        <v>0</v>
      </c>
      <c r="AI1924" s="21">
        <f t="shared" si="1465"/>
        <v>0</v>
      </c>
      <c r="AJ1924" s="21">
        <f t="shared" si="1466"/>
        <v>0</v>
      </c>
      <c r="AK1924" s="24">
        <f t="shared" si="1442"/>
        <v>0</v>
      </c>
      <c r="AL1924" s="24">
        <f t="shared" si="1452"/>
        <v>0</v>
      </c>
      <c r="AM1924" s="24">
        <f t="shared" si="1453"/>
        <v>0</v>
      </c>
      <c r="AN1924" s="24">
        <f t="shared" si="1454"/>
        <v>0</v>
      </c>
      <c r="AO1924" s="24">
        <f t="shared" si="1455"/>
        <v>0</v>
      </c>
      <c r="AP1924" s="24">
        <f t="shared" si="1467"/>
        <v>0</v>
      </c>
      <c r="AQ1924" s="27">
        <f t="shared" si="1443"/>
        <v>1</v>
      </c>
      <c r="AR1924" s="27">
        <f t="shared" si="1456"/>
        <v>0</v>
      </c>
      <c r="AS1924" s="27">
        <f t="shared" si="1457"/>
        <v>5</v>
      </c>
      <c r="AT1924" s="27">
        <f t="shared" si="1458"/>
        <v>0</v>
      </c>
      <c r="AU1924" s="27">
        <f t="shared" si="1459"/>
        <v>1</v>
      </c>
      <c r="AV1924" s="27">
        <f t="shared" si="1468"/>
        <v>-6.4965848832805421E-5</v>
      </c>
      <c r="AW1924">
        <f t="shared" si="1460"/>
        <v>112.09329097857018</v>
      </c>
      <c r="AX1924">
        <f t="shared" si="1461"/>
        <v>83.664340829622418</v>
      </c>
      <c r="AY1924">
        <f t="shared" si="1469"/>
        <v>80.333333320612169</v>
      </c>
      <c r="AZ1924">
        <f t="shared" si="1462"/>
        <v>-2.1655282944268474E-5</v>
      </c>
      <c r="BA1924">
        <f t="shared" si="1470"/>
        <v>91.642277597863384</v>
      </c>
      <c r="BB1924" s="4">
        <f t="shared" si="1444"/>
        <v>0</v>
      </c>
      <c r="BC1924" s="4">
        <f t="shared" si="1445"/>
        <v>0</v>
      </c>
    </row>
    <row r="1925" spans="1:55">
      <c r="A1925" s="37">
        <v>43175</v>
      </c>
      <c r="B1925" s="2" t="s">
        <v>76</v>
      </c>
      <c r="C1925" s="40">
        <v>7.91</v>
      </c>
      <c r="D1925" s="19">
        <f t="shared" si="1446"/>
        <v>-5.0314465408805072E-3</v>
      </c>
      <c r="E1925" s="19">
        <f t="shared" si="1471"/>
        <v>-1.4943960149439505E-2</v>
      </c>
      <c r="F1925" s="19">
        <f t="shared" si="1473"/>
        <v>-6.2814070351758572E-3</v>
      </c>
      <c r="G1925" s="19">
        <f t="shared" si="1477"/>
        <v>-5.0314465408805072E-3</v>
      </c>
      <c r="H1925" s="19">
        <f t="shared" si="1489"/>
        <v>-0.34975710887671396</v>
      </c>
      <c r="I1925" s="19">
        <f t="shared" si="1489"/>
        <v>-9.9462725028855725E-2</v>
      </c>
      <c r="J1925" s="19">
        <f t="shared" si="1489"/>
        <v>-5.3857590516220404E-2</v>
      </c>
      <c r="K1925" s="2" t="s">
        <v>75</v>
      </c>
      <c r="L1925" s="40">
        <v>10.98</v>
      </c>
      <c r="M1925" s="19">
        <f t="shared" si="1447"/>
        <v>-2.7247956403269173E-3</v>
      </c>
      <c r="N1925" s="19">
        <f t="shared" si="1472"/>
        <v>1.3850415512465407E-2</v>
      </c>
      <c r="O1925" s="19">
        <f t="shared" si="1474"/>
        <v>1.0119595216191464E-2</v>
      </c>
      <c r="P1925" s="19">
        <f t="shared" si="1478"/>
        <v>2.0446096654275152E-2</v>
      </c>
      <c r="Q1925" s="19">
        <f t="shared" si="1490"/>
        <v>0.60149979842974932</v>
      </c>
      <c r="R1925" s="19">
        <f t="shared" si="1490"/>
        <v>0.3705950516690773</v>
      </c>
      <c r="S1925" s="19">
        <f t="shared" si="1490"/>
        <v>0.60108507887447227</v>
      </c>
      <c r="T1925" s="19">
        <f t="shared" si="1448"/>
        <v>-0.95125690730646328</v>
      </c>
      <c r="U1925" s="19">
        <f t="shared" si="1448"/>
        <v>-0.47005777669793303</v>
      </c>
      <c r="V1925" s="19">
        <f t="shared" si="1448"/>
        <v>-0.65494266939069268</v>
      </c>
      <c r="W1925" s="19">
        <f t="shared" si="1479"/>
        <v>8.6294703646106943E-3</v>
      </c>
      <c r="X1925" s="19">
        <f t="shared" si="1480"/>
        <v>7.8358553784683652E-3</v>
      </c>
      <c r="Y1925" s="19">
        <f t="shared" si="1481"/>
        <v>1</v>
      </c>
      <c r="Z1925" s="19">
        <f t="shared" si="1482"/>
        <v>1.1012799430069946</v>
      </c>
      <c r="AA1925" s="19">
        <f t="shared" si="1483"/>
        <v>2.1012799430069946</v>
      </c>
      <c r="AB1925" s="19">
        <f t="shared" si="1484"/>
        <v>0.47590041647138648</v>
      </c>
      <c r="AC1925" s="19">
        <f t="shared" si="1485"/>
        <v>0.52409958352861352</v>
      </c>
      <c r="AD1925" s="20">
        <f t="shared" si="1486"/>
        <v>4.0871861196712083E-3</v>
      </c>
      <c r="AE1925" s="21">
        <f t="shared" si="1441"/>
        <v>0</v>
      </c>
      <c r="AF1925" s="21">
        <f t="shared" si="1449"/>
        <v>0</v>
      </c>
      <c r="AG1925" s="21">
        <f t="shared" si="1450"/>
        <v>0</v>
      </c>
      <c r="AH1925" s="21">
        <f t="shared" si="1451"/>
        <v>0</v>
      </c>
      <c r="AI1925" s="21">
        <f t="shared" si="1465"/>
        <v>0</v>
      </c>
      <c r="AJ1925" s="21">
        <f t="shared" si="1466"/>
        <v>0</v>
      </c>
      <c r="AK1925" s="24">
        <f t="shared" si="1442"/>
        <v>0</v>
      </c>
      <c r="AL1925" s="24">
        <f t="shared" si="1452"/>
        <v>0</v>
      </c>
      <c r="AM1925" s="24">
        <f t="shared" si="1453"/>
        <v>0</v>
      </c>
      <c r="AN1925" s="24">
        <f t="shared" si="1454"/>
        <v>0</v>
      </c>
      <c r="AO1925" s="24">
        <f t="shared" si="1455"/>
        <v>0</v>
      </c>
      <c r="AP1925" s="24">
        <f t="shared" si="1467"/>
        <v>0</v>
      </c>
      <c r="AQ1925" s="27">
        <f t="shared" si="1443"/>
        <v>0</v>
      </c>
      <c r="AR1925" s="27">
        <f t="shared" si="1456"/>
        <v>0</v>
      </c>
      <c r="AS1925" s="27">
        <f t="shared" si="1457"/>
        <v>0</v>
      </c>
      <c r="AT1925" s="27">
        <f t="shared" si="1458"/>
        <v>1</v>
      </c>
      <c r="AU1925" s="27">
        <f t="shared" si="1459"/>
        <v>0</v>
      </c>
      <c r="AV1925" s="27">
        <f t="shared" si="1468"/>
        <v>0</v>
      </c>
      <c r="AW1925">
        <f t="shared" si="1460"/>
        <v>112.09329097857018</v>
      </c>
      <c r="AX1925">
        <f t="shared" si="1461"/>
        <v>83.664340829622418</v>
      </c>
      <c r="AY1925">
        <f t="shared" si="1469"/>
        <v>80.333333320612169</v>
      </c>
      <c r="AZ1925">
        <f t="shared" si="1462"/>
        <v>0</v>
      </c>
      <c r="BA1925">
        <f t="shared" si="1470"/>
        <v>91.642277597863384</v>
      </c>
      <c r="BB1925" s="4">
        <f t="shared" si="1444"/>
        <v>0</v>
      </c>
      <c r="BC1925" s="4">
        <f t="shared" si="1445"/>
        <v>0</v>
      </c>
    </row>
    <row r="1926" spans="1:55">
      <c r="A1926" s="37">
        <v>43178</v>
      </c>
      <c r="B1926" s="2" t="s">
        <v>76</v>
      </c>
      <c r="C1926" s="40">
        <v>7.97</v>
      </c>
      <c r="D1926" s="19">
        <f t="shared" si="1446"/>
        <v>7.5853350189632879E-3</v>
      </c>
      <c r="E1926" s="19">
        <f t="shared" si="1471"/>
        <v>-9.9378881987578823E-3</v>
      </c>
      <c r="F1926" s="19">
        <f t="shared" si="1473"/>
        <v>-4.9937578027465712E-3</v>
      </c>
      <c r="G1926" s="19">
        <f t="shared" si="1477"/>
        <v>-1.253132832080285E-3</v>
      </c>
      <c r="H1926" s="19">
        <f t="shared" si="1489"/>
        <v>-0.23255135086540513</v>
      </c>
      <c r="I1926" s="19">
        <f t="shared" si="1489"/>
        <v>-7.9202736871661183E-2</v>
      </c>
      <c r="J1926" s="19">
        <f t="shared" si="1489"/>
        <v>-1.341701094960281E-2</v>
      </c>
      <c r="K1926" s="2" t="s">
        <v>75</v>
      </c>
      <c r="L1926" s="40">
        <v>10.97</v>
      </c>
      <c r="M1926" s="19">
        <f t="shared" si="1447"/>
        <v>-9.1074681238613724E-4</v>
      </c>
      <c r="N1926" s="19">
        <f t="shared" si="1472"/>
        <v>2.4276377217553668E-2</v>
      </c>
      <c r="O1926" s="19">
        <f t="shared" si="1474"/>
        <v>1.3863216266173786E-2</v>
      </c>
      <c r="P1926" s="19">
        <f t="shared" si="1478"/>
        <v>1.3863216266173786E-2</v>
      </c>
      <c r="Q1926" s="19">
        <f t="shared" si="1490"/>
        <v>1.0553379323092305</v>
      </c>
      <c r="R1926" s="19">
        <f t="shared" si="1490"/>
        <v>0.50757232071952119</v>
      </c>
      <c r="S1926" s="19">
        <f t="shared" si="1490"/>
        <v>0.40839362838740489</v>
      </c>
      <c r="T1926" s="19">
        <f t="shared" si="1448"/>
        <v>-1.2878892831746356</v>
      </c>
      <c r="U1926" s="19">
        <f t="shared" si="1448"/>
        <v>-0.58677505759118231</v>
      </c>
      <c r="V1926" s="19">
        <f t="shared" si="1448"/>
        <v>-0.42181063933700769</v>
      </c>
      <c r="W1926" s="19">
        <f t="shared" si="1479"/>
        <v>8.7632932873487387E-3</v>
      </c>
      <c r="X1926" s="19">
        <f t="shared" si="1480"/>
        <v>7.7722711383690964E-3</v>
      </c>
      <c r="Y1926" s="19">
        <f t="shared" si="1481"/>
        <v>1</v>
      </c>
      <c r="Z1926" s="19">
        <f t="shared" si="1482"/>
        <v>1.1275074082384102</v>
      </c>
      <c r="AA1926" s="19">
        <f t="shared" si="1483"/>
        <v>2.1275074082384102</v>
      </c>
      <c r="AB1926" s="19">
        <f t="shared" si="1484"/>
        <v>0.47003361592428317</v>
      </c>
      <c r="AC1926" s="19">
        <f t="shared" si="1485"/>
        <v>0.52996638407571683</v>
      </c>
      <c r="AD1926" s="20">
        <f t="shared" si="1486"/>
        <v>1.0245482592155089E-2</v>
      </c>
      <c r="AE1926" s="21">
        <f t="shared" si="1441"/>
        <v>1</v>
      </c>
      <c r="AF1926" s="21">
        <f t="shared" si="1449"/>
        <v>0</v>
      </c>
      <c r="AG1926" s="21">
        <f t="shared" si="1450"/>
        <v>1</v>
      </c>
      <c r="AH1926" s="21">
        <f t="shared" si="1451"/>
        <v>0</v>
      </c>
      <c r="AI1926" s="21">
        <f t="shared" si="1465"/>
        <v>1</v>
      </c>
      <c r="AJ1926" s="21">
        <f t="shared" si="1466"/>
        <v>1.0245482592155089E-2</v>
      </c>
      <c r="AK1926" s="24">
        <f t="shared" si="1442"/>
        <v>0</v>
      </c>
      <c r="AL1926" s="24">
        <f t="shared" si="1452"/>
        <v>0</v>
      </c>
      <c r="AM1926" s="24">
        <f t="shared" si="1453"/>
        <v>0</v>
      </c>
      <c r="AN1926" s="24">
        <f t="shared" si="1454"/>
        <v>0</v>
      </c>
      <c r="AO1926" s="24">
        <f t="shared" si="1455"/>
        <v>0</v>
      </c>
      <c r="AP1926" s="24">
        <f t="shared" si="1467"/>
        <v>0</v>
      </c>
      <c r="AQ1926" s="27">
        <f t="shared" si="1443"/>
        <v>0</v>
      </c>
      <c r="AR1926" s="27">
        <f t="shared" si="1456"/>
        <v>0</v>
      </c>
      <c r="AS1926" s="27">
        <f t="shared" si="1457"/>
        <v>0</v>
      </c>
      <c r="AT1926" s="27">
        <f t="shared" si="1458"/>
        <v>0</v>
      </c>
      <c r="AU1926" s="27">
        <f t="shared" si="1459"/>
        <v>0</v>
      </c>
      <c r="AV1926" s="27">
        <f t="shared" si="1468"/>
        <v>0</v>
      </c>
      <c r="AW1926">
        <f t="shared" si="1460"/>
        <v>113.24174083998851</v>
      </c>
      <c r="AX1926">
        <f t="shared" si="1461"/>
        <v>83.664340829622418</v>
      </c>
      <c r="AY1926">
        <f t="shared" si="1469"/>
        <v>80.333333320612169</v>
      </c>
      <c r="AZ1926">
        <f t="shared" si="1462"/>
        <v>3.4151608640516965E-3</v>
      </c>
      <c r="BA1926">
        <f t="shared" si="1470"/>
        <v>91.955250717808184</v>
      </c>
      <c r="BB1926" s="4">
        <f t="shared" si="1444"/>
        <v>0</v>
      </c>
      <c r="BC1926" s="4">
        <f t="shared" si="1445"/>
        <v>0</v>
      </c>
    </row>
    <row r="1927" spans="1:55">
      <c r="A1927" s="37">
        <v>43179</v>
      </c>
      <c r="B1927" s="2" t="s">
        <v>76</v>
      </c>
      <c r="C1927" s="40">
        <v>8.07</v>
      </c>
      <c r="D1927" s="19">
        <f t="shared" si="1446"/>
        <v>1.2547051442910984E-2</v>
      </c>
      <c r="E1927" s="19">
        <f t="shared" si="1471"/>
        <v>1.0012515644555704E-2</v>
      </c>
      <c r="F1927" s="19">
        <f t="shared" si="1473"/>
        <v>-4.9321824907520529E-3</v>
      </c>
      <c r="G1927" s="19">
        <f t="shared" si="1477"/>
        <v>8.7500000000000355E-3</v>
      </c>
      <c r="H1927" s="19">
        <f t="shared" si="1489"/>
        <v>0.2348125202654277</v>
      </c>
      <c r="I1927" s="19">
        <f t="shared" si="1489"/>
        <v>-7.844126549143382E-2</v>
      </c>
      <c r="J1927" s="19">
        <f t="shared" si="1489"/>
        <v>9.3766509048695018E-2</v>
      </c>
      <c r="K1927" s="2" t="s">
        <v>75</v>
      </c>
      <c r="L1927" s="40">
        <v>10.88</v>
      </c>
      <c r="M1927" s="19">
        <f t="shared" si="1447"/>
        <v>-8.2041932543299775E-3</v>
      </c>
      <c r="N1927" s="19">
        <f t="shared" si="1472"/>
        <v>1.6822429906542195E-2</v>
      </c>
      <c r="O1927" s="19">
        <f t="shared" si="1474"/>
        <v>4.6168051708218565E-3</v>
      </c>
      <c r="P1927" s="19">
        <f t="shared" si="1478"/>
        <v>5.5452865064695468E-3</v>
      </c>
      <c r="Q1927" s="19">
        <f t="shared" si="1490"/>
        <v>0.73537368585137541</v>
      </c>
      <c r="R1927" s="19">
        <f t="shared" si="1490"/>
        <v>0.16903374850368708</v>
      </c>
      <c r="S1927" s="19">
        <f t="shared" si="1490"/>
        <v>0.16332614558566413</v>
      </c>
      <c r="T1927" s="19">
        <f t="shared" si="1448"/>
        <v>-0.50056116558594765</v>
      </c>
      <c r="U1927" s="19">
        <f t="shared" si="1448"/>
        <v>-0.2474750139951209</v>
      </c>
      <c r="V1927" s="19">
        <f t="shared" si="1448"/>
        <v>-6.9559636536969116E-2</v>
      </c>
      <c r="W1927" s="19">
        <f t="shared" si="1479"/>
        <v>9.1930837223317737E-3</v>
      </c>
      <c r="X1927" s="19">
        <f t="shared" si="1480"/>
        <v>8.0245236859841709E-3</v>
      </c>
      <c r="Y1927" s="19">
        <f t="shared" si="1481"/>
        <v>1</v>
      </c>
      <c r="Z1927" s="19">
        <f t="shared" si="1482"/>
        <v>1.1456236011102614</v>
      </c>
      <c r="AA1927" s="19">
        <f t="shared" si="1483"/>
        <v>2.1456236011102616</v>
      </c>
      <c r="AB1927" s="19">
        <f t="shared" si="1484"/>
        <v>0.46606497033428695</v>
      </c>
      <c r="AC1927" s="19">
        <f t="shared" si="1485"/>
        <v>0.53393502966571293</v>
      </c>
      <c r="AD1927" s="20">
        <f t="shared" si="1486"/>
        <v>-3.4711494452709579E-4</v>
      </c>
      <c r="AE1927" s="21">
        <f t="shared" si="1441"/>
        <v>0</v>
      </c>
      <c r="AF1927" s="21">
        <f t="shared" si="1449"/>
        <v>0</v>
      </c>
      <c r="AG1927" s="21">
        <f t="shared" si="1450"/>
        <v>2</v>
      </c>
      <c r="AH1927" s="21">
        <f t="shared" si="1451"/>
        <v>0</v>
      </c>
      <c r="AI1927" s="21">
        <f t="shared" si="1465"/>
        <v>1</v>
      </c>
      <c r="AJ1927" s="21">
        <f t="shared" si="1466"/>
        <v>-3.4711494452709579E-4</v>
      </c>
      <c r="AK1927" s="24">
        <f t="shared" si="1442"/>
        <v>0</v>
      </c>
      <c r="AL1927" s="24">
        <f t="shared" si="1452"/>
        <v>0</v>
      </c>
      <c r="AM1927" s="24">
        <f t="shared" si="1453"/>
        <v>0</v>
      </c>
      <c r="AN1927" s="24">
        <f t="shared" si="1454"/>
        <v>0</v>
      </c>
      <c r="AO1927" s="24">
        <f t="shared" si="1455"/>
        <v>0</v>
      </c>
      <c r="AP1927" s="24">
        <f t="shared" si="1467"/>
        <v>0</v>
      </c>
      <c r="AQ1927" s="27">
        <f t="shared" si="1443"/>
        <v>0</v>
      </c>
      <c r="AR1927" s="27">
        <f t="shared" si="1456"/>
        <v>0</v>
      </c>
      <c r="AS1927" s="27">
        <f t="shared" si="1457"/>
        <v>0</v>
      </c>
      <c r="AT1927" s="27">
        <f t="shared" si="1458"/>
        <v>0</v>
      </c>
      <c r="AU1927" s="27">
        <f t="shared" si="1459"/>
        <v>0</v>
      </c>
      <c r="AV1927" s="27">
        <f t="shared" si="1468"/>
        <v>0</v>
      </c>
      <c r="AW1927">
        <f t="shared" si="1460"/>
        <v>113.20243293939869</v>
      </c>
      <c r="AX1927">
        <f t="shared" si="1461"/>
        <v>83.664340829622418</v>
      </c>
      <c r="AY1927">
        <f t="shared" si="1469"/>
        <v>80.333333320612169</v>
      </c>
      <c r="AZ1927">
        <f t="shared" si="1462"/>
        <v>-1.1570498150903193E-4</v>
      </c>
      <c r="BA1927">
        <f t="shared" si="1470"/>
        <v>91.94461103722422</v>
      </c>
      <c r="BB1927" s="4">
        <f t="shared" si="1444"/>
        <v>0</v>
      </c>
      <c r="BC1927" s="4">
        <f t="shared" si="1445"/>
        <v>0</v>
      </c>
    </row>
    <row r="1928" spans="1:55">
      <c r="A1928" s="37">
        <v>43180</v>
      </c>
      <c r="B1928" s="2" t="s">
        <v>76</v>
      </c>
      <c r="C1928" s="40">
        <v>8.0299999999999994</v>
      </c>
      <c r="D1928" s="19">
        <f t="shared" si="1446"/>
        <v>-4.9566294919455916E-3</v>
      </c>
      <c r="E1928" s="19">
        <f t="shared" si="1471"/>
        <v>5.0062578222777408E-3</v>
      </c>
      <c r="F1928" s="19">
        <f t="shared" si="1473"/>
        <v>1.2468827930174299E-3</v>
      </c>
      <c r="G1928" s="19">
        <f t="shared" si="1477"/>
        <v>1.2468827930174299E-3</v>
      </c>
      <c r="H1928" s="19">
        <f t="shared" si="1489"/>
        <v>0.1177597022241649</v>
      </c>
      <c r="I1928" s="19">
        <f t="shared" si="1489"/>
        <v>1.9886449890004893E-2</v>
      </c>
      <c r="J1928" s="19">
        <f t="shared" si="1489"/>
        <v>1.3378193313489394E-2</v>
      </c>
      <c r="K1928" s="2" t="s">
        <v>75</v>
      </c>
      <c r="L1928" s="40">
        <v>10.84</v>
      </c>
      <c r="M1928" s="19">
        <f t="shared" si="1447"/>
        <v>-3.6764705882353786E-3</v>
      </c>
      <c r="N1928" s="19">
        <f t="shared" si="1472"/>
        <v>-1.8416206261509737E-3</v>
      </c>
      <c r="O1928" s="19">
        <f t="shared" si="1474"/>
        <v>2.7752081406104863E-3</v>
      </c>
      <c r="P1928" s="19">
        <f t="shared" si="1478"/>
        <v>9.3109869646182154E-3</v>
      </c>
      <c r="Q1928" s="19">
        <f t="shared" si="1490"/>
        <v>-8.1719832864517644E-2</v>
      </c>
      <c r="R1928" s="19">
        <f t="shared" si="1490"/>
        <v>0.10162171657600257</v>
      </c>
      <c r="S1928" s="19">
        <f t="shared" si="1490"/>
        <v>0.27282822191796274</v>
      </c>
      <c r="T1928" s="19">
        <f t="shared" si="1448"/>
        <v>0.19947953508868255</v>
      </c>
      <c r="U1928" s="19">
        <f t="shared" si="1448"/>
        <v>-8.1735266685997676E-2</v>
      </c>
      <c r="V1928" s="19">
        <f t="shared" si="1448"/>
        <v>-0.25945002860447336</v>
      </c>
      <c r="W1928" s="19">
        <f t="shared" si="1479"/>
        <v>9.2576501046481435E-3</v>
      </c>
      <c r="X1928" s="19">
        <f t="shared" si="1480"/>
        <v>7.8784953544504144E-3</v>
      </c>
      <c r="Y1928" s="19">
        <f t="shared" si="1481"/>
        <v>1</v>
      </c>
      <c r="Z1928" s="19">
        <f t="shared" si="1482"/>
        <v>1.1750530638339045</v>
      </c>
      <c r="AA1928" s="19">
        <f t="shared" si="1483"/>
        <v>2.1750530638339045</v>
      </c>
      <c r="AB1928" s="19">
        <f t="shared" si="1484"/>
        <v>0.45975889812882464</v>
      </c>
      <c r="AC1928" s="19">
        <f t="shared" si="1485"/>
        <v>0.54024110187117536</v>
      </c>
      <c r="AD1928" s="20">
        <f t="shared" si="1486"/>
        <v>1.0115896313167543E-2</v>
      </c>
      <c r="AE1928" s="21">
        <f t="shared" ref="AE1928:AE1991" si="1491">IF(T1928&gt;$B$3,-1,IF(T1928&lt;$B$1,1,0))</f>
        <v>0</v>
      </c>
      <c r="AF1928" s="21">
        <f t="shared" si="1449"/>
        <v>0</v>
      </c>
      <c r="AG1928" s="21">
        <f t="shared" si="1450"/>
        <v>3</v>
      </c>
      <c r="AH1928" s="21">
        <f t="shared" si="1451"/>
        <v>0</v>
      </c>
      <c r="AI1928" s="21">
        <f t="shared" si="1465"/>
        <v>1</v>
      </c>
      <c r="AJ1928" s="21">
        <f t="shared" si="1466"/>
        <v>1.0115896313167543E-2</v>
      </c>
      <c r="AK1928" s="24">
        <f t="shared" ref="AK1928:AK1991" si="1492">IF(U1928&gt;$B$3,-1,IF(U1928&lt;$B$1,1,0))</f>
        <v>0</v>
      </c>
      <c r="AL1928" s="24">
        <f t="shared" si="1452"/>
        <v>0</v>
      </c>
      <c r="AM1928" s="24">
        <f t="shared" si="1453"/>
        <v>0</v>
      </c>
      <c r="AN1928" s="24">
        <f t="shared" si="1454"/>
        <v>0</v>
      </c>
      <c r="AO1928" s="24">
        <f t="shared" si="1455"/>
        <v>0</v>
      </c>
      <c r="AP1928" s="24">
        <f t="shared" si="1467"/>
        <v>0</v>
      </c>
      <c r="AQ1928" s="27">
        <f t="shared" ref="AQ1928:AQ1991" si="1493">IF(V1928&gt;$B$3,-1,IF(V1928&lt;$B$1,1,0))</f>
        <v>0</v>
      </c>
      <c r="AR1928" s="27">
        <f t="shared" si="1456"/>
        <v>0</v>
      </c>
      <c r="AS1928" s="27">
        <f t="shared" si="1457"/>
        <v>0</v>
      </c>
      <c r="AT1928" s="27">
        <f t="shared" si="1458"/>
        <v>0</v>
      </c>
      <c r="AU1928" s="27">
        <f t="shared" si="1459"/>
        <v>0</v>
      </c>
      <c r="AV1928" s="27">
        <f t="shared" si="1468"/>
        <v>0</v>
      </c>
      <c r="AW1928">
        <f t="shared" si="1460"/>
        <v>114.34757701341195</v>
      </c>
      <c r="AX1928">
        <f t="shared" si="1461"/>
        <v>83.664340829622418</v>
      </c>
      <c r="AY1928">
        <f t="shared" si="1469"/>
        <v>80.333333320612169</v>
      </c>
      <c r="AZ1928">
        <f t="shared" si="1462"/>
        <v>3.3719654377225143E-3</v>
      </c>
      <c r="BA1928">
        <f t="shared" si="1470"/>
        <v>92.254645087826574</v>
      </c>
      <c r="BB1928" s="4">
        <f t="shared" ref="BB1928:BB1991" si="1494">AQ1928*AE1928</f>
        <v>0</v>
      </c>
      <c r="BC1928" s="4">
        <f t="shared" ref="BC1928:BC1991" si="1495">AE1928*AK1928</f>
        <v>0</v>
      </c>
    </row>
    <row r="1929" spans="1:55">
      <c r="A1929" s="37">
        <v>43181</v>
      </c>
      <c r="B1929" s="2" t="s">
        <v>76</v>
      </c>
      <c r="C1929" s="40">
        <v>8.0500000000000007</v>
      </c>
      <c r="D1929" s="19">
        <f t="shared" ref="D1929:D1992" si="1496">(C1929-C1928)/C1928</f>
        <v>2.4906600249067685E-3</v>
      </c>
      <c r="E1929" s="19">
        <f t="shared" si="1471"/>
        <v>1.2578616352201324E-2</v>
      </c>
      <c r="F1929" s="19">
        <f t="shared" si="1473"/>
        <v>2.4906600249067685E-3</v>
      </c>
      <c r="G1929" s="19">
        <f t="shared" si="1477"/>
        <v>-1.3480392156862675E-2</v>
      </c>
      <c r="H1929" s="19">
        <f t="shared" si="1489"/>
        <v>0.29629599969784415</v>
      </c>
      <c r="I1929" s="19">
        <f t="shared" si="1489"/>
        <v>3.9875391657125711E-2</v>
      </c>
      <c r="J1929" s="19">
        <f t="shared" si="1489"/>
        <v>-0.14487012848918862</v>
      </c>
      <c r="K1929" s="2" t="s">
        <v>75</v>
      </c>
      <c r="L1929" s="40">
        <v>10.66</v>
      </c>
      <c r="M1929" s="19">
        <f t="shared" ref="M1929:M1992" si="1497">(L1929-L1928)/L1928</f>
        <v>-1.6605166051660489E-2</v>
      </c>
      <c r="N1929" s="19">
        <f t="shared" si="1472"/>
        <v>-3.178928247048135E-2</v>
      </c>
      <c r="O1929" s="19">
        <f t="shared" si="1474"/>
        <v>-1.6605166051660489E-2</v>
      </c>
      <c r="P1929" s="19">
        <f t="shared" si="1478"/>
        <v>-2.8063610851262267E-3</v>
      </c>
      <c r="Q1929" s="19">
        <f t="shared" si="1490"/>
        <v>-1.4320219772156928</v>
      </c>
      <c r="R1929" s="19">
        <f t="shared" si="1490"/>
        <v>-0.60818101246340039</v>
      </c>
      <c r="S1929" s="19">
        <f t="shared" si="1490"/>
        <v>-8.2019628920368251E-2</v>
      </c>
      <c r="T1929" s="19">
        <f t="shared" ref="T1929:V1992" si="1498">H1929-Q1929</f>
        <v>1.7283179769135368</v>
      </c>
      <c r="U1929" s="19">
        <f t="shared" si="1498"/>
        <v>0.64805640412052612</v>
      </c>
      <c r="V1929" s="19">
        <f t="shared" si="1498"/>
        <v>-6.285049956882037E-2</v>
      </c>
      <c r="W1929" s="19">
        <f t="shared" si="1479"/>
        <v>8.3405841727448408E-3</v>
      </c>
      <c r="X1929" s="19">
        <f t="shared" si="1480"/>
        <v>8.6997860639456016E-3</v>
      </c>
      <c r="Y1929" s="19">
        <f t="shared" si="1481"/>
        <v>1.0430667545295631</v>
      </c>
      <c r="Z1929" s="19">
        <f t="shared" si="1482"/>
        <v>1</v>
      </c>
      <c r="AA1929" s="19">
        <f t="shared" si="1483"/>
        <v>2.0430667545295629</v>
      </c>
      <c r="AB1929" s="19">
        <f t="shared" si="1484"/>
        <v>0.51053973259417063</v>
      </c>
      <c r="AC1929" s="19">
        <f t="shared" si="1485"/>
        <v>0.48946026740582949</v>
      </c>
      <c r="AD1929" s="20">
        <f t="shared" si="1486"/>
        <v>-2.3594914091447722E-2</v>
      </c>
      <c r="AE1929" s="21">
        <f t="shared" si="1491"/>
        <v>-1</v>
      </c>
      <c r="AF1929" s="21">
        <f t="shared" ref="AF1929:AF1992" si="1499">IF(AND(AI1928=1,T1929&gt;$B$2),1,0)</f>
        <v>1</v>
      </c>
      <c r="AG1929" s="21">
        <f t="shared" ref="AG1929:AG1992" si="1500">IF(OR(AND(AI1928=0,AE1929&gt;0),AND(AG1928=$B$5,AE1929&gt;0)),1,IF(OR(AND(AE1929=0,AI1928=0),OR(AF1929=1),AG1928=$B$5),0,AG1928+1))</f>
        <v>0</v>
      </c>
      <c r="AH1929" s="21">
        <f t="shared" ref="AH1929:AH1992" si="1501">IF(AG1928=$B$5,1,0)</f>
        <v>0</v>
      </c>
      <c r="AI1929" s="21">
        <f t="shared" si="1465"/>
        <v>0</v>
      </c>
      <c r="AJ1929" s="21">
        <f t="shared" si="1466"/>
        <v>0</v>
      </c>
      <c r="AK1929" s="24">
        <f t="shared" si="1492"/>
        <v>0</v>
      </c>
      <c r="AL1929" s="24">
        <f t="shared" ref="AL1929:AL1992" si="1502">IF(AND(AO1928=1,U1929&gt;$B$2),1,0)</f>
        <v>0</v>
      </c>
      <c r="AM1929" s="24">
        <f t="shared" ref="AM1929:AM1992" si="1503">IF(OR(AND(AO1928=0,AK1929&gt;0),AND(AM1928=$B$5,AK1929&gt;0)),1,IF(OR(AND(AK1929=0,AO1928=0),OR(AL1929=1),AM1928=$B$5),0,AM1928+1))</f>
        <v>0</v>
      </c>
      <c r="AN1929" s="24">
        <f t="shared" ref="AN1929:AN1992" si="1504">IF(AM1928=$B$5,1,0)</f>
        <v>0</v>
      </c>
      <c r="AO1929" s="24">
        <f t="shared" ref="AO1929:AO1992" si="1505">IF(AND(AK1929=0,AL1929=0,AN1929=0),AO1928,IF(AK1929=-1, 0, AK1929))</f>
        <v>0</v>
      </c>
      <c r="AP1929" s="24">
        <f t="shared" si="1467"/>
        <v>0</v>
      </c>
      <c r="AQ1929" s="27">
        <f t="shared" si="1493"/>
        <v>0</v>
      </c>
      <c r="AR1929" s="27">
        <f t="shared" ref="AR1929:AR1992" si="1506">IF(AND(AU1928=1,V1929&gt;$B$2),1,0)</f>
        <v>0</v>
      </c>
      <c r="AS1929" s="27">
        <f t="shared" ref="AS1929:AS1992" si="1507">IF(OR(AND(AU1928=0,AQ1929&gt;0),AND(AS1928=$B$5,AQ1929&gt;0)),1,IF(OR(AND(AQ1929=0,AU1928=0),OR(AR1929=1),AS1928=$B$5),0,AS1928+1))</f>
        <v>0</v>
      </c>
      <c r="AT1929" s="27">
        <f t="shared" ref="AT1929:AT1992" si="1508">IF(AS1928=$B$5,1,0)</f>
        <v>0</v>
      </c>
      <c r="AU1929" s="27">
        <f t="shared" ref="AU1929:AU1992" si="1509">IF(AND(AQ1929=0,AR1929=0,AT1929=0),AU1928,IF(AQ1929=-1,0,AQ1929))</f>
        <v>0</v>
      </c>
      <c r="AV1929" s="27">
        <f t="shared" si="1468"/>
        <v>0</v>
      </c>
      <c r="AW1929">
        <f t="shared" ref="AW1929:AW1992" si="1510">AW1928*(1+AJ1929)</f>
        <v>114.34757701341195</v>
      </c>
      <c r="AX1929">
        <f t="shared" ref="AX1929:AX1992" si="1511">AX1928*(1+AP1929)</f>
        <v>83.664340829622418</v>
      </c>
      <c r="AY1929">
        <f t="shared" si="1469"/>
        <v>80.333333320612169</v>
      </c>
      <c r="AZ1929">
        <f t="shared" ref="AZ1929:AZ1992" si="1512">AVERAGE(AV1929,AP1929,AJ1929)</f>
        <v>0</v>
      </c>
      <c r="BA1929">
        <f t="shared" si="1470"/>
        <v>92.254645087826574</v>
      </c>
      <c r="BB1929" s="4">
        <f t="shared" si="1494"/>
        <v>0</v>
      </c>
      <c r="BC1929" s="4">
        <f t="shared" si="1495"/>
        <v>0</v>
      </c>
    </row>
    <row r="1930" spans="1:55">
      <c r="A1930" s="37">
        <v>43182</v>
      </c>
      <c r="B1930" s="2" t="s">
        <v>76</v>
      </c>
      <c r="C1930" s="40">
        <v>7.83</v>
      </c>
      <c r="D1930" s="19">
        <f t="shared" si="1496"/>
        <v>-2.732919254658393E-2</v>
      </c>
      <c r="E1930" s="19">
        <f t="shared" si="1471"/>
        <v>-1.011378002528446E-2</v>
      </c>
      <c r="F1930" s="19">
        <f t="shared" si="1473"/>
        <v>-2.4906600249065915E-2</v>
      </c>
      <c r="G1930" s="19">
        <f t="shared" si="1477"/>
        <v>-4.395604395604389E-2</v>
      </c>
      <c r="H1930" s="19">
        <f t="shared" ref="H1930:J1945" si="1513">E1930/STDEV(E1870:E1929)</f>
        <v>-0.23826095819571635</v>
      </c>
      <c r="I1930" s="19">
        <f t="shared" si="1513"/>
        <v>-0.39913405385977846</v>
      </c>
      <c r="J1930" s="19">
        <f t="shared" si="1513"/>
        <v>-0.47374134622483449</v>
      </c>
      <c r="K1930" s="2" t="s">
        <v>75</v>
      </c>
      <c r="L1930" s="40">
        <v>10.87</v>
      </c>
      <c r="M1930" s="19">
        <f t="shared" si="1497"/>
        <v>1.9699812382739126E-2</v>
      </c>
      <c r="N1930" s="19">
        <f t="shared" si="1472"/>
        <v>-1.0018214936247832E-2</v>
      </c>
      <c r="O1930" s="19">
        <f t="shared" si="1474"/>
        <v>3.6934441366573544E-3</v>
      </c>
      <c r="P1930" s="19">
        <f t="shared" si="1478"/>
        <v>1.8744142455482594E-2</v>
      </c>
      <c r="Q1930" s="19">
        <f t="shared" ref="Q1930:S1945" si="1514">N1930/STDEV(N1870:N1929)</f>
        <v>-0.43914492775989877</v>
      </c>
      <c r="R1930" s="19">
        <f t="shared" si="1514"/>
        <v>0.13379073073413189</v>
      </c>
      <c r="S1930" s="19">
        <f t="shared" si="1514"/>
        <v>0.54305649567096947</v>
      </c>
      <c r="T1930" s="19">
        <f t="shared" si="1498"/>
        <v>0.20088396956418242</v>
      </c>
      <c r="U1930" s="19">
        <f t="shared" si="1498"/>
        <v>-0.53292478459391035</v>
      </c>
      <c r="V1930" s="19">
        <f t="shared" si="1498"/>
        <v>-1.0167978418958039</v>
      </c>
      <c r="W1930" s="19">
        <f t="shared" si="1479"/>
        <v>1.0174862583326944E-2</v>
      </c>
      <c r="X1930" s="19">
        <f t="shared" si="1480"/>
        <v>9.7437490714096745E-3</v>
      </c>
      <c r="Y1930" s="19">
        <f t="shared" si="1481"/>
        <v>1</v>
      </c>
      <c r="Z1930" s="19">
        <f t="shared" si="1482"/>
        <v>1.0442451369342272</v>
      </c>
      <c r="AA1930" s="19">
        <f t="shared" si="1483"/>
        <v>2.0442451369342272</v>
      </c>
      <c r="AB1930" s="19">
        <f t="shared" si="1484"/>
        <v>0.48917812347090084</v>
      </c>
      <c r="AC1930" s="19">
        <f t="shared" si="1485"/>
        <v>0.51082187652909916</v>
      </c>
      <c r="AD1930" s="20">
        <f t="shared" si="1486"/>
        <v>-1.4866672397310101E-2</v>
      </c>
      <c r="AE1930" s="21">
        <f t="shared" si="1491"/>
        <v>0</v>
      </c>
      <c r="AF1930" s="21">
        <f t="shared" si="1499"/>
        <v>0</v>
      </c>
      <c r="AG1930" s="21">
        <f t="shared" si="1500"/>
        <v>0</v>
      </c>
      <c r="AH1930" s="21">
        <f t="shared" si="1501"/>
        <v>0</v>
      </c>
      <c r="AI1930" s="21">
        <f t="shared" ref="AI1930:AI1993" si="1515">IF(AND(AE1930=0,AF1930=0,AH1930=0),AI1929, IF(AE1930=-1, 0,AE1930))</f>
        <v>0</v>
      </c>
      <c r="AJ1930" s="21">
        <f t="shared" ref="AJ1930:AJ1993" si="1516">$AD1930*AI1930</f>
        <v>0</v>
      </c>
      <c r="AK1930" s="24">
        <f t="shared" si="1492"/>
        <v>0</v>
      </c>
      <c r="AL1930" s="24">
        <f t="shared" si="1502"/>
        <v>0</v>
      </c>
      <c r="AM1930" s="24">
        <f t="shared" si="1503"/>
        <v>0</v>
      </c>
      <c r="AN1930" s="24">
        <f t="shared" si="1504"/>
        <v>0</v>
      </c>
      <c r="AO1930" s="24">
        <f t="shared" si="1505"/>
        <v>0</v>
      </c>
      <c r="AP1930" s="24">
        <f t="shared" ref="AP1930:AP1993" si="1517">$AD1930*AO1930</f>
        <v>0</v>
      </c>
      <c r="AQ1930" s="27">
        <f t="shared" si="1493"/>
        <v>1</v>
      </c>
      <c r="AR1930" s="27">
        <f t="shared" si="1506"/>
        <v>0</v>
      </c>
      <c r="AS1930" s="27">
        <f t="shared" si="1507"/>
        <v>1</v>
      </c>
      <c r="AT1930" s="27">
        <f t="shared" si="1508"/>
        <v>0</v>
      </c>
      <c r="AU1930" s="27">
        <f t="shared" si="1509"/>
        <v>1</v>
      </c>
      <c r="AV1930" s="27">
        <f t="shared" ref="AV1930:AV1993" si="1518">$AD1930*AU1930</f>
        <v>-1.4866672397310101E-2</v>
      </c>
      <c r="AW1930">
        <f t="shared" si="1510"/>
        <v>114.34757701341195</v>
      </c>
      <c r="AX1930">
        <f t="shared" si="1511"/>
        <v>83.664340829622418</v>
      </c>
      <c r="AY1930">
        <f t="shared" ref="AY1930:AY1993" si="1519">AY1929*(1+AV1930)</f>
        <v>79.139043971550706</v>
      </c>
      <c r="AZ1930">
        <f t="shared" si="1512"/>
        <v>-4.9555574657700338E-3</v>
      </c>
      <c r="BA1930">
        <f t="shared" ref="BA1930:BA1993" si="1520">BA1929*(1+AZ1930)</f>
        <v>91.797471892609636</v>
      </c>
      <c r="BB1930" s="4">
        <f t="shared" si="1494"/>
        <v>0</v>
      </c>
      <c r="BC1930" s="4">
        <f t="shared" si="1495"/>
        <v>0</v>
      </c>
    </row>
    <row r="1931" spans="1:55">
      <c r="A1931" s="37">
        <v>43185</v>
      </c>
      <c r="B1931" s="2" t="s">
        <v>76</v>
      </c>
      <c r="C1931" s="40">
        <v>7.75</v>
      </c>
      <c r="D1931" s="19">
        <f t="shared" si="1496"/>
        <v>-1.0217113665389537E-2</v>
      </c>
      <c r="E1931" s="19">
        <f t="shared" si="1471"/>
        <v>-2.7603513174403984E-2</v>
      </c>
      <c r="F1931" s="19">
        <f t="shared" si="1473"/>
        <v>-3.7267080745341699E-2</v>
      </c>
      <c r="G1931" s="19">
        <f t="shared" si="1477"/>
        <v>-6.1743341404358332E-2</v>
      </c>
      <c r="H1931" s="19">
        <f t="shared" si="1513"/>
        <v>-0.64987705733369638</v>
      </c>
      <c r="I1931" s="19">
        <f t="shared" si="1513"/>
        <v>-0.59640473321463205</v>
      </c>
      <c r="J1931" s="19">
        <f t="shared" si="1513"/>
        <v>-0.66508304705871124</v>
      </c>
      <c r="K1931" s="2" t="s">
        <v>75</v>
      </c>
      <c r="L1931" s="40">
        <v>11.08</v>
      </c>
      <c r="M1931" s="19">
        <f t="shared" si="1497"/>
        <v>1.9319227230910844E-2</v>
      </c>
      <c r="N1931" s="19">
        <f t="shared" si="1472"/>
        <v>1.0027347310847715E-2</v>
      </c>
      <c r="O1931" s="19">
        <f t="shared" si="1474"/>
        <v>3.4547152194210944E-2</v>
      </c>
      <c r="P1931" s="19">
        <f t="shared" si="1478"/>
        <v>3.9399624765478418E-2</v>
      </c>
      <c r="Q1931" s="19">
        <f t="shared" si="1514"/>
        <v>0.43718236942343963</v>
      </c>
      <c r="R1931" s="19">
        <f t="shared" si="1514"/>
        <v>1.2510169094136352</v>
      </c>
      <c r="S1931" s="19">
        <f t="shared" si="1514"/>
        <v>1.1418180968325662</v>
      </c>
      <c r="T1931" s="19">
        <f t="shared" si="1498"/>
        <v>-1.0870594267571361</v>
      </c>
      <c r="U1931" s="19">
        <f t="shared" si="1498"/>
        <v>-1.8474216426282672</v>
      </c>
      <c r="V1931" s="19">
        <f t="shared" si="1498"/>
        <v>-1.8069011438912774</v>
      </c>
      <c r="W1931" s="19">
        <f t="shared" si="1479"/>
        <v>9.9957022842268439E-3</v>
      </c>
      <c r="X1931" s="19">
        <f t="shared" si="1480"/>
        <v>1.0553762294381014E-2</v>
      </c>
      <c r="Y1931" s="19">
        <f t="shared" si="1481"/>
        <v>1.0558299951604986</v>
      </c>
      <c r="Z1931" s="19">
        <f t="shared" si="1482"/>
        <v>1</v>
      </c>
      <c r="AA1931" s="19">
        <f t="shared" si="1483"/>
        <v>2.0558299951604986</v>
      </c>
      <c r="AB1931" s="19">
        <f t="shared" si="1484"/>
        <v>0.51357845621766496</v>
      </c>
      <c r="AC1931" s="19">
        <f t="shared" si="1485"/>
        <v>0.48642154378233499</v>
      </c>
      <c r="AD1931" s="20">
        <f t="shared" si="1486"/>
        <v>4.4067619700500363E-3</v>
      </c>
      <c r="AE1931" s="21">
        <f t="shared" si="1491"/>
        <v>1</v>
      </c>
      <c r="AF1931" s="21">
        <f t="shared" si="1499"/>
        <v>0</v>
      </c>
      <c r="AG1931" s="21">
        <f t="shared" si="1500"/>
        <v>1</v>
      </c>
      <c r="AH1931" s="21">
        <f t="shared" si="1501"/>
        <v>0</v>
      </c>
      <c r="AI1931" s="21">
        <f t="shared" si="1515"/>
        <v>1</v>
      </c>
      <c r="AJ1931" s="21">
        <f t="shared" si="1516"/>
        <v>4.4067619700500363E-3</v>
      </c>
      <c r="AK1931" s="24">
        <f t="shared" si="1492"/>
        <v>1</v>
      </c>
      <c r="AL1931" s="24">
        <f t="shared" si="1502"/>
        <v>0</v>
      </c>
      <c r="AM1931" s="24">
        <f t="shared" si="1503"/>
        <v>1</v>
      </c>
      <c r="AN1931" s="24">
        <f t="shared" si="1504"/>
        <v>0</v>
      </c>
      <c r="AO1931" s="24">
        <f t="shared" si="1505"/>
        <v>1</v>
      </c>
      <c r="AP1931" s="24">
        <f t="shared" si="1517"/>
        <v>4.4067619700500363E-3</v>
      </c>
      <c r="AQ1931" s="27">
        <f t="shared" si="1493"/>
        <v>1</v>
      </c>
      <c r="AR1931" s="27">
        <f t="shared" si="1506"/>
        <v>0</v>
      </c>
      <c r="AS1931" s="27">
        <f t="shared" si="1507"/>
        <v>2</v>
      </c>
      <c r="AT1931" s="27">
        <f t="shared" si="1508"/>
        <v>0</v>
      </c>
      <c r="AU1931" s="27">
        <f t="shared" si="1509"/>
        <v>1</v>
      </c>
      <c r="AV1931" s="27">
        <f t="shared" si="1518"/>
        <v>4.4067619700500363E-3</v>
      </c>
      <c r="AW1931">
        <f t="shared" si="1510"/>
        <v>114.85147956716203</v>
      </c>
      <c r="AX1931">
        <f t="shared" si="1511"/>
        <v>84.033029665039706</v>
      </c>
      <c r="AY1931">
        <f t="shared" si="1519"/>
        <v>79.48779090087065</v>
      </c>
      <c r="AZ1931">
        <f t="shared" si="1512"/>
        <v>4.4067619700500363E-3</v>
      </c>
      <c r="BA1931">
        <f t="shared" si="1520"/>
        <v>92.202001500692731</v>
      </c>
      <c r="BB1931" s="4">
        <f t="shared" si="1494"/>
        <v>1</v>
      </c>
      <c r="BC1931" s="4">
        <f t="shared" si="1495"/>
        <v>1</v>
      </c>
    </row>
    <row r="1932" spans="1:55">
      <c r="A1932" s="37">
        <v>43186</v>
      </c>
      <c r="B1932" s="2" t="s">
        <v>76</v>
      </c>
      <c r="C1932" s="40">
        <v>7.79</v>
      </c>
      <c r="D1932" s="19">
        <f t="shared" si="1496"/>
        <v>5.1612903225806495E-3</v>
      </c>
      <c r="E1932" s="19">
        <f t="shared" si="1471"/>
        <v>-3.469640644361837E-2</v>
      </c>
      <c r="F1932" s="19">
        <f t="shared" si="1473"/>
        <v>-2.5031289111389257E-2</v>
      </c>
      <c r="G1932" s="19">
        <f t="shared" si="1477"/>
        <v>-4.1820418204182128E-2</v>
      </c>
      <c r="H1932" s="19">
        <f t="shared" si="1513"/>
        <v>-0.81639702861681474</v>
      </c>
      <c r="I1932" s="19">
        <f t="shared" si="1513"/>
        <v>-0.39926059969290711</v>
      </c>
      <c r="J1932" s="19">
        <f t="shared" si="1513"/>
        <v>-0.44936826586884898</v>
      </c>
      <c r="K1932" s="2" t="s">
        <v>75</v>
      </c>
      <c r="L1932" s="40">
        <v>11.04</v>
      </c>
      <c r="M1932" s="19">
        <f t="shared" si="1497"/>
        <v>-3.6101083032491809E-3</v>
      </c>
      <c r="N1932" s="19">
        <f t="shared" si="1472"/>
        <v>1.4705882352941025E-2</v>
      </c>
      <c r="O1932" s="19">
        <f t="shared" si="1474"/>
        <v>3.1775700934579425E-2</v>
      </c>
      <c r="P1932" s="19">
        <f t="shared" si="1478"/>
        <v>2.5069637883008318E-2</v>
      </c>
      <c r="Q1932" s="19">
        <f t="shared" si="1514"/>
        <v>0.6451650994236301</v>
      </c>
      <c r="R1932" s="19">
        <f t="shared" si="1514"/>
        <v>1.1464816596818761</v>
      </c>
      <c r="S1932" s="19">
        <f t="shared" si="1514"/>
        <v>0.72629602164072304</v>
      </c>
      <c r="T1932" s="19">
        <f t="shared" si="1498"/>
        <v>-1.4615621280404447</v>
      </c>
      <c r="U1932" s="19">
        <f t="shared" si="1498"/>
        <v>-1.5457422593747832</v>
      </c>
      <c r="V1932" s="19">
        <f t="shared" si="1498"/>
        <v>-1.175664287509572</v>
      </c>
      <c r="W1932" s="19">
        <f t="shared" si="1479"/>
        <v>9.6965952442360399E-3</v>
      </c>
      <c r="X1932" s="19">
        <f t="shared" si="1480"/>
        <v>1.0433883987762163E-2</v>
      </c>
      <c r="Y1932" s="19">
        <f t="shared" si="1481"/>
        <v>1.0760358378333252</v>
      </c>
      <c r="Z1932" s="19">
        <f t="shared" si="1482"/>
        <v>1</v>
      </c>
      <c r="AA1932" s="19">
        <f t="shared" si="1483"/>
        <v>2.0760358378333255</v>
      </c>
      <c r="AB1932" s="19">
        <f t="shared" si="1484"/>
        <v>0.51831274693039031</v>
      </c>
      <c r="AC1932" s="19">
        <f t="shared" si="1485"/>
        <v>0.48168725306960958</v>
      </c>
      <c r="AD1932" s="20">
        <f t="shared" si="1486"/>
        <v>-1.1769152480104387E-2</v>
      </c>
      <c r="AE1932" s="21">
        <f t="shared" si="1491"/>
        <v>1</v>
      </c>
      <c r="AF1932" s="21">
        <f t="shared" si="1499"/>
        <v>0</v>
      </c>
      <c r="AG1932" s="21">
        <f t="shared" si="1500"/>
        <v>2</v>
      </c>
      <c r="AH1932" s="21">
        <f t="shared" si="1501"/>
        <v>0</v>
      </c>
      <c r="AI1932" s="21">
        <f t="shared" si="1515"/>
        <v>1</v>
      </c>
      <c r="AJ1932" s="21">
        <f t="shared" si="1516"/>
        <v>-1.1769152480104387E-2</v>
      </c>
      <c r="AK1932" s="24">
        <f t="shared" si="1492"/>
        <v>1</v>
      </c>
      <c r="AL1932" s="24">
        <f t="shared" si="1502"/>
        <v>0</v>
      </c>
      <c r="AM1932" s="24">
        <f t="shared" si="1503"/>
        <v>2</v>
      </c>
      <c r="AN1932" s="24">
        <f t="shared" si="1504"/>
        <v>0</v>
      </c>
      <c r="AO1932" s="24">
        <f t="shared" si="1505"/>
        <v>1</v>
      </c>
      <c r="AP1932" s="24">
        <f t="shared" si="1517"/>
        <v>-1.1769152480104387E-2</v>
      </c>
      <c r="AQ1932" s="27">
        <f t="shared" si="1493"/>
        <v>1</v>
      </c>
      <c r="AR1932" s="27">
        <f t="shared" si="1506"/>
        <v>0</v>
      </c>
      <c r="AS1932" s="27">
        <f t="shared" si="1507"/>
        <v>3</v>
      </c>
      <c r="AT1932" s="27">
        <f t="shared" si="1508"/>
        <v>0</v>
      </c>
      <c r="AU1932" s="27">
        <f t="shared" si="1509"/>
        <v>1</v>
      </c>
      <c r="AV1932" s="27">
        <f t="shared" si="1518"/>
        <v>-1.1769152480104387E-2</v>
      </c>
      <c r="AW1932">
        <f t="shared" si="1510"/>
        <v>113.49977499157052</v>
      </c>
      <c r="AX1932">
        <f t="shared" si="1511"/>
        <v>83.044032125546721</v>
      </c>
      <c r="AY1932">
        <f t="shared" si="1519"/>
        <v>78.552286969451657</v>
      </c>
      <c r="AZ1932">
        <f t="shared" si="1512"/>
        <v>-1.1769152480104387E-2</v>
      </c>
      <c r="BA1932">
        <f t="shared" si="1520"/>
        <v>91.116862086060266</v>
      </c>
      <c r="BB1932" s="4">
        <f t="shared" si="1494"/>
        <v>1</v>
      </c>
      <c r="BC1932" s="4">
        <f t="shared" si="1495"/>
        <v>1</v>
      </c>
    </row>
    <row r="1933" spans="1:55">
      <c r="A1933" s="37">
        <v>43187</v>
      </c>
      <c r="B1933" s="2" t="s">
        <v>76</v>
      </c>
      <c r="C1933" s="40">
        <v>7.6</v>
      </c>
      <c r="D1933" s="19">
        <f t="shared" si="1496"/>
        <v>-2.4390243902439074E-2</v>
      </c>
      <c r="E1933" s="19">
        <f t="shared" ref="E1933:E1996" si="1521">(C1933-C1928)/C1928</f>
        <v>-5.3549190535491877E-2</v>
      </c>
      <c r="F1933" s="19">
        <f t="shared" si="1473"/>
        <v>-4.8811013767209081E-2</v>
      </c>
      <c r="G1933" s="19">
        <f t="shared" si="1477"/>
        <v>-5.0000000000000044E-2</v>
      </c>
      <c r="H1933" s="19">
        <f t="shared" si="1513"/>
        <v>-1.2551145437792286</v>
      </c>
      <c r="I1933" s="19">
        <f t="shared" si="1513"/>
        <v>-0.77748049042932998</v>
      </c>
      <c r="J1933" s="19">
        <f t="shared" si="1513"/>
        <v>-0.53701384028494814</v>
      </c>
      <c r="K1933" s="2" t="s">
        <v>75</v>
      </c>
      <c r="L1933" s="40">
        <v>11.02</v>
      </c>
      <c r="M1933" s="19">
        <f t="shared" si="1497"/>
        <v>-1.8115942028985121E-3</v>
      </c>
      <c r="N1933" s="19">
        <f t="shared" ref="N1933:N1996" si="1522">(L1933-L1928)/L1928</f>
        <v>1.6605166051660489E-2</v>
      </c>
      <c r="O1933" s="19">
        <f t="shared" si="1474"/>
        <v>1.4732965009208118E-2</v>
      </c>
      <c r="P1933" s="19">
        <f t="shared" si="1478"/>
        <v>2.7985074626865572E-2</v>
      </c>
      <c r="Q1933" s="19">
        <f t="shared" si="1514"/>
        <v>0.72878423111590185</v>
      </c>
      <c r="R1933" s="19">
        <f t="shared" si="1514"/>
        <v>0.53327266742940049</v>
      </c>
      <c r="S1933" s="19">
        <f t="shared" si="1514"/>
        <v>0.81198359016912969</v>
      </c>
      <c r="T1933" s="19">
        <f t="shared" si="1498"/>
        <v>-1.9838987748951304</v>
      </c>
      <c r="U1933" s="19">
        <f t="shared" si="1498"/>
        <v>-1.3107531578587306</v>
      </c>
      <c r="V1933" s="19">
        <f t="shared" si="1498"/>
        <v>-1.3489974304540779</v>
      </c>
      <c r="W1933" s="19">
        <f t="shared" si="1479"/>
        <v>1.0480644782807559E-2</v>
      </c>
      <c r="X1933" s="19">
        <f t="shared" si="1480"/>
        <v>1.036815909770139E-2</v>
      </c>
      <c r="Y1933" s="19">
        <f t="shared" si="1481"/>
        <v>1</v>
      </c>
      <c r="Z1933" s="19">
        <f t="shared" si="1482"/>
        <v>1.0108491472831571</v>
      </c>
      <c r="AA1933" s="19">
        <f t="shared" si="1483"/>
        <v>2.0108491472831571</v>
      </c>
      <c r="AB1933" s="19">
        <f t="shared" si="1484"/>
        <v>0.49730234679766622</v>
      </c>
      <c r="AC1933" s="19">
        <f t="shared" si="1485"/>
        <v>0.50269765320233373</v>
      </c>
      <c r="AD1933" s="20">
        <f t="shared" si="1486"/>
        <v>5.1749465235563889E-3</v>
      </c>
      <c r="AE1933" s="21">
        <f t="shared" si="1491"/>
        <v>1</v>
      </c>
      <c r="AF1933" s="21">
        <f t="shared" si="1499"/>
        <v>0</v>
      </c>
      <c r="AG1933" s="21">
        <f t="shared" si="1500"/>
        <v>3</v>
      </c>
      <c r="AH1933" s="21">
        <f t="shared" si="1501"/>
        <v>0</v>
      </c>
      <c r="AI1933" s="21">
        <f t="shared" si="1515"/>
        <v>1</v>
      </c>
      <c r="AJ1933" s="21">
        <f t="shared" si="1516"/>
        <v>5.1749465235563889E-3</v>
      </c>
      <c r="AK1933" s="24">
        <f t="shared" si="1492"/>
        <v>1</v>
      </c>
      <c r="AL1933" s="24">
        <f t="shared" si="1502"/>
        <v>0</v>
      </c>
      <c r="AM1933" s="24">
        <f t="shared" si="1503"/>
        <v>3</v>
      </c>
      <c r="AN1933" s="24">
        <f t="shared" si="1504"/>
        <v>0</v>
      </c>
      <c r="AO1933" s="24">
        <f t="shared" si="1505"/>
        <v>1</v>
      </c>
      <c r="AP1933" s="24">
        <f t="shared" si="1517"/>
        <v>5.1749465235563889E-3</v>
      </c>
      <c r="AQ1933" s="27">
        <f t="shared" si="1493"/>
        <v>1</v>
      </c>
      <c r="AR1933" s="27">
        <f t="shared" si="1506"/>
        <v>0</v>
      </c>
      <c r="AS1933" s="27">
        <f t="shared" si="1507"/>
        <v>4</v>
      </c>
      <c r="AT1933" s="27">
        <f t="shared" si="1508"/>
        <v>0</v>
      </c>
      <c r="AU1933" s="27">
        <f t="shared" si="1509"/>
        <v>1</v>
      </c>
      <c r="AV1933" s="27">
        <f t="shared" si="1518"/>
        <v>5.1749465235563889E-3</v>
      </c>
      <c r="AW1933">
        <f t="shared" si="1510"/>
        <v>114.08713025758759</v>
      </c>
      <c r="AX1933">
        <f t="shared" si="1511"/>
        <v>83.473780550896933</v>
      </c>
      <c r="AY1933">
        <f t="shared" si="1519"/>
        <v>78.958790853821625</v>
      </c>
      <c r="AZ1933">
        <f t="shared" si="1512"/>
        <v>5.1749465235563889E-3</v>
      </c>
      <c r="BA1933">
        <f t="shared" si="1520"/>
        <v>91.588386974749895</v>
      </c>
      <c r="BB1933" s="4">
        <f t="shared" si="1494"/>
        <v>1</v>
      </c>
      <c r="BC1933" s="4">
        <f t="shared" si="1495"/>
        <v>1</v>
      </c>
    </row>
    <row r="1934" spans="1:55">
      <c r="A1934" s="37">
        <v>43188</v>
      </c>
      <c r="B1934" s="2" t="s">
        <v>76</v>
      </c>
      <c r="C1934" s="40">
        <v>7.7</v>
      </c>
      <c r="D1934" s="19">
        <f t="shared" si="1496"/>
        <v>1.3157894736842176E-2</v>
      </c>
      <c r="E1934" s="19">
        <f t="shared" si="1521"/>
        <v>-4.3478260869565279E-2</v>
      </c>
      <c r="F1934" s="19">
        <f t="shared" si="1473"/>
        <v>-3.1446540880503145E-2</v>
      </c>
      <c r="G1934" s="19">
        <f t="shared" si="1477"/>
        <v>-3.9900249376558533E-2</v>
      </c>
      <c r="H1934" s="19">
        <f t="shared" si="1513"/>
        <v>-1.0086283111126564</v>
      </c>
      <c r="I1934" s="19">
        <f t="shared" si="1513"/>
        <v>-0.49828906776511767</v>
      </c>
      <c r="J1934" s="19">
        <f t="shared" si="1513"/>
        <v>-0.42759690138869544</v>
      </c>
      <c r="K1934" s="2" t="s">
        <v>75</v>
      </c>
      <c r="L1934" s="40">
        <v>11.05</v>
      </c>
      <c r="M1934" s="19">
        <f t="shared" si="1497"/>
        <v>2.722323049001918E-3</v>
      </c>
      <c r="N1934" s="19">
        <f t="shared" si="1522"/>
        <v>3.658536585365859E-2</v>
      </c>
      <c r="O1934" s="19">
        <f t="shared" si="1474"/>
        <v>3.6330608537693846E-3</v>
      </c>
      <c r="P1934" s="19">
        <f t="shared" si="1478"/>
        <v>1.1904761904761977E-2</v>
      </c>
      <c r="Q1934" s="19">
        <f t="shared" si="1514"/>
        <v>1.6038926344491131</v>
      </c>
      <c r="R1934" s="19">
        <f t="shared" si="1514"/>
        <v>0.13327329167770352</v>
      </c>
      <c r="S1934" s="19">
        <f t="shared" si="1514"/>
        <v>0.34621401833556392</v>
      </c>
      <c r="T1934" s="19">
        <f t="shared" si="1498"/>
        <v>-2.6125209455617693</v>
      </c>
      <c r="U1934" s="19">
        <f t="shared" si="1498"/>
        <v>-0.63156235944282124</v>
      </c>
      <c r="V1934" s="19">
        <f t="shared" si="1498"/>
        <v>-0.77381091972425931</v>
      </c>
      <c r="W1934" s="19">
        <f t="shared" si="1479"/>
        <v>1.1006484640574148E-2</v>
      </c>
      <c r="X1934" s="19">
        <f t="shared" si="1480"/>
        <v>9.55523472232905E-3</v>
      </c>
      <c r="Y1934" s="19">
        <f t="shared" si="1481"/>
        <v>1</v>
      </c>
      <c r="Z1934" s="19">
        <f t="shared" si="1482"/>
        <v>1.1518800909049109</v>
      </c>
      <c r="AA1934" s="19">
        <f t="shared" si="1483"/>
        <v>2.1518800909049109</v>
      </c>
      <c r="AB1934" s="19">
        <f t="shared" si="1484"/>
        <v>0.46470990843150506</v>
      </c>
      <c r="AC1934" s="19">
        <f t="shared" si="1485"/>
        <v>0.53529009156849494</v>
      </c>
      <c r="AD1934" s="20">
        <f t="shared" si="1486"/>
        <v>-7.4965195474676338E-3</v>
      </c>
      <c r="AE1934" s="21">
        <f t="shared" si="1491"/>
        <v>1</v>
      </c>
      <c r="AF1934" s="21">
        <f t="shared" si="1499"/>
        <v>0</v>
      </c>
      <c r="AG1934" s="21">
        <f t="shared" si="1500"/>
        <v>4</v>
      </c>
      <c r="AH1934" s="21">
        <f t="shared" si="1501"/>
        <v>0</v>
      </c>
      <c r="AI1934" s="21">
        <f t="shared" si="1515"/>
        <v>1</v>
      </c>
      <c r="AJ1934" s="21">
        <f t="shared" si="1516"/>
        <v>-7.4965195474676338E-3</v>
      </c>
      <c r="AK1934" s="24">
        <f t="shared" si="1492"/>
        <v>0</v>
      </c>
      <c r="AL1934" s="24">
        <f t="shared" si="1502"/>
        <v>0</v>
      </c>
      <c r="AM1934" s="24">
        <f t="shared" si="1503"/>
        <v>4</v>
      </c>
      <c r="AN1934" s="24">
        <f t="shared" si="1504"/>
        <v>0</v>
      </c>
      <c r="AO1934" s="24">
        <f t="shared" si="1505"/>
        <v>1</v>
      </c>
      <c r="AP1934" s="24">
        <f t="shared" si="1517"/>
        <v>-7.4965195474676338E-3</v>
      </c>
      <c r="AQ1934" s="27">
        <f t="shared" si="1493"/>
        <v>0</v>
      </c>
      <c r="AR1934" s="27">
        <f t="shared" si="1506"/>
        <v>0</v>
      </c>
      <c r="AS1934" s="27">
        <f t="shared" si="1507"/>
        <v>5</v>
      </c>
      <c r="AT1934" s="27">
        <f t="shared" si="1508"/>
        <v>0</v>
      </c>
      <c r="AU1934" s="27">
        <f t="shared" si="1509"/>
        <v>1</v>
      </c>
      <c r="AV1934" s="27">
        <f t="shared" si="1518"/>
        <v>-7.4965195474676338E-3</v>
      </c>
      <c r="AW1934">
        <f t="shared" si="1510"/>
        <v>113.2318738554971</v>
      </c>
      <c r="AX1934">
        <f t="shared" si="1511"/>
        <v>82.84801772329611</v>
      </c>
      <c r="AY1934">
        <f t="shared" si="1519"/>
        <v>78.366874734741543</v>
      </c>
      <c r="AZ1934">
        <f t="shared" si="1512"/>
        <v>-7.4965195474676338E-3</v>
      </c>
      <c r="BA1934">
        <f t="shared" si="1520"/>
        <v>90.901792841472655</v>
      </c>
      <c r="BB1934" s="4">
        <f t="shared" si="1494"/>
        <v>0</v>
      </c>
      <c r="BC1934" s="4">
        <f t="shared" si="1495"/>
        <v>0</v>
      </c>
    </row>
    <row r="1935" spans="1:55">
      <c r="A1935" s="37">
        <v>43189</v>
      </c>
      <c r="B1935" s="2" t="s">
        <v>76</v>
      </c>
      <c r="C1935" s="40">
        <v>7.64</v>
      </c>
      <c r="D1935" s="19">
        <f t="shared" si="1496"/>
        <v>-7.7922077922078564E-3</v>
      </c>
      <c r="E1935" s="19">
        <f t="shared" si="1521"/>
        <v>-2.4265644955300179E-2</v>
      </c>
      <c r="F1935" s="19">
        <f t="shared" si="1473"/>
        <v>-3.413400758533508E-2</v>
      </c>
      <c r="G1935" s="19">
        <f t="shared" si="1477"/>
        <v>-4.0201005025125663E-2</v>
      </c>
      <c r="H1935" s="19">
        <f t="shared" si="1513"/>
        <v>-0.55962411290812319</v>
      </c>
      <c r="I1935" s="19">
        <f t="shared" si="1513"/>
        <v>-0.53982173465100447</v>
      </c>
      <c r="J1935" s="19">
        <f t="shared" si="1513"/>
        <v>-0.43028719980317648</v>
      </c>
      <c r="K1935" s="2" t="s">
        <v>75</v>
      </c>
      <c r="L1935" s="40">
        <v>11.13</v>
      </c>
      <c r="M1935" s="19">
        <f t="shared" si="1497"/>
        <v>7.2398190045248932E-3</v>
      </c>
      <c r="N1935" s="19">
        <f t="shared" si="1522"/>
        <v>2.3919043238270616E-2</v>
      </c>
      <c r="O1935" s="19">
        <f t="shared" si="1474"/>
        <v>1.3661202185792382E-2</v>
      </c>
      <c r="P1935" s="19">
        <f t="shared" si="1478"/>
        <v>2.3919043238270616E-2</v>
      </c>
      <c r="Q1935" s="19">
        <f t="shared" si="1514"/>
        <v>1.041475224286357</v>
      </c>
      <c r="R1935" s="19">
        <f t="shared" si="1514"/>
        <v>0.50158026513478193</v>
      </c>
      <c r="S1935" s="19">
        <f t="shared" si="1514"/>
        <v>0.69700589110645117</v>
      </c>
      <c r="T1935" s="19">
        <f t="shared" si="1498"/>
        <v>-1.6010993371944802</v>
      </c>
      <c r="U1935" s="19">
        <f t="shared" si="1498"/>
        <v>-1.0414019997857864</v>
      </c>
      <c r="V1935" s="19">
        <f t="shared" si="1498"/>
        <v>-1.1272930909096277</v>
      </c>
      <c r="W1935" s="19">
        <f t="shared" si="1479"/>
        <v>1.1014886113991039E-2</v>
      </c>
      <c r="X1935" s="19">
        <f t="shared" si="1480"/>
        <v>9.5812388883741734E-3</v>
      </c>
      <c r="Y1935" s="19">
        <f t="shared" si="1481"/>
        <v>1</v>
      </c>
      <c r="Z1935" s="19">
        <f t="shared" si="1482"/>
        <v>1.149630673268824</v>
      </c>
      <c r="AA1935" s="19">
        <f t="shared" si="1483"/>
        <v>2.149630673268824</v>
      </c>
      <c r="AB1935" s="19">
        <f t="shared" si="1484"/>
        <v>0.4651961904131911</v>
      </c>
      <c r="AC1935" s="19">
        <f t="shared" si="1485"/>
        <v>0.53480380958680895</v>
      </c>
      <c r="AD1935" s="20">
        <f t="shared" si="1486"/>
        <v>5.4139612118245511E-3</v>
      </c>
      <c r="AE1935" s="21">
        <f t="shared" si="1491"/>
        <v>1</v>
      </c>
      <c r="AF1935" s="21">
        <f t="shared" si="1499"/>
        <v>0</v>
      </c>
      <c r="AG1935" s="21">
        <f t="shared" si="1500"/>
        <v>5</v>
      </c>
      <c r="AH1935" s="21">
        <f t="shared" si="1501"/>
        <v>0</v>
      </c>
      <c r="AI1935" s="21">
        <f t="shared" si="1515"/>
        <v>1</v>
      </c>
      <c r="AJ1935" s="21">
        <f t="shared" si="1516"/>
        <v>5.4139612118245511E-3</v>
      </c>
      <c r="AK1935" s="24">
        <f t="shared" si="1492"/>
        <v>1</v>
      </c>
      <c r="AL1935" s="24">
        <f t="shared" si="1502"/>
        <v>0</v>
      </c>
      <c r="AM1935" s="24">
        <f t="shared" si="1503"/>
        <v>5</v>
      </c>
      <c r="AN1935" s="24">
        <f t="shared" si="1504"/>
        <v>0</v>
      </c>
      <c r="AO1935" s="24">
        <f t="shared" si="1505"/>
        <v>1</v>
      </c>
      <c r="AP1935" s="24">
        <f t="shared" si="1517"/>
        <v>5.4139612118245511E-3</v>
      </c>
      <c r="AQ1935" s="27">
        <f t="shared" si="1493"/>
        <v>1</v>
      </c>
      <c r="AR1935" s="27">
        <f t="shared" si="1506"/>
        <v>0</v>
      </c>
      <c r="AS1935" s="27">
        <f t="shared" si="1507"/>
        <v>1</v>
      </c>
      <c r="AT1935" s="27">
        <f t="shared" si="1508"/>
        <v>1</v>
      </c>
      <c r="AU1935" s="27">
        <f t="shared" si="1509"/>
        <v>1</v>
      </c>
      <c r="AV1935" s="27">
        <f t="shared" si="1518"/>
        <v>5.4139612118245511E-3</v>
      </c>
      <c r="AW1935">
        <f t="shared" si="1510"/>
        <v>113.84490682849297</v>
      </c>
      <c r="AX1935">
        <f t="shared" si="1511"/>
        <v>83.296553677726578</v>
      </c>
      <c r="AY1935">
        <f t="shared" si="1519"/>
        <v>78.791149954847342</v>
      </c>
      <c r="AZ1935">
        <f t="shared" si="1512"/>
        <v>5.4139612118245502E-3</v>
      </c>
      <c r="BA1935">
        <f t="shared" si="1520"/>
        <v>91.393931622001688</v>
      </c>
      <c r="BB1935" s="4">
        <f t="shared" si="1494"/>
        <v>1</v>
      </c>
      <c r="BC1935" s="4">
        <f t="shared" si="1495"/>
        <v>1</v>
      </c>
    </row>
    <row r="1936" spans="1:55">
      <c r="A1936" s="37">
        <v>43192</v>
      </c>
      <c r="B1936" s="2" t="s">
        <v>76</v>
      </c>
      <c r="C1936" s="40">
        <v>7.65</v>
      </c>
      <c r="D1936" s="19">
        <f t="shared" si="1496"/>
        <v>1.3089005235602978E-3</v>
      </c>
      <c r="E1936" s="19">
        <f t="shared" si="1521"/>
        <v>-1.2903225806451568E-2</v>
      </c>
      <c r="F1936" s="19">
        <f t="shared" si="1473"/>
        <v>-4.0150564617314859E-2</v>
      </c>
      <c r="G1936" s="19">
        <f t="shared" si="1477"/>
        <v>-4.494382022471903E-2</v>
      </c>
      <c r="H1936" s="19">
        <f t="shared" si="1513"/>
        <v>-0.29717353675794916</v>
      </c>
      <c r="I1936" s="19">
        <f t="shared" si="1513"/>
        <v>-0.63380710781910887</v>
      </c>
      <c r="J1936" s="19">
        <f t="shared" si="1513"/>
        <v>-0.48038563969561393</v>
      </c>
      <c r="K1936" s="2" t="s">
        <v>75</v>
      </c>
      <c r="L1936" s="40">
        <v>11.03</v>
      </c>
      <c r="M1936" s="19">
        <f t="shared" si="1497"/>
        <v>-8.9847259658581684E-3</v>
      </c>
      <c r="N1936" s="19">
        <f t="shared" si="1522"/>
        <v>-4.512635379061436E-3</v>
      </c>
      <c r="O1936" s="19">
        <f t="shared" si="1474"/>
        <v>5.4694621695532105E-3</v>
      </c>
      <c r="P1936" s="19">
        <f t="shared" si="1478"/>
        <v>1.9408502772643166E-2</v>
      </c>
      <c r="Q1936" s="19">
        <f t="shared" si="1514"/>
        <v>-0.19870807500119902</v>
      </c>
      <c r="R1936" s="19">
        <f t="shared" si="1514"/>
        <v>0.20293910313868468</v>
      </c>
      <c r="S1936" s="19">
        <f t="shared" si="1514"/>
        <v>0.56822366900155497</v>
      </c>
      <c r="T1936" s="19">
        <f t="shared" si="1498"/>
        <v>-9.8465461756750139E-2</v>
      </c>
      <c r="U1936" s="19">
        <f t="shared" si="1498"/>
        <v>-0.83674621095779356</v>
      </c>
      <c r="V1936" s="19">
        <f t="shared" si="1498"/>
        <v>-1.0486093086971688</v>
      </c>
      <c r="W1936" s="19">
        <f t="shared" si="1479"/>
        <v>1.0873538115587037E-2</v>
      </c>
      <c r="X1936" s="19">
        <f t="shared" si="1480"/>
        <v>9.7698785137247113E-3</v>
      </c>
      <c r="Y1936" s="19">
        <f t="shared" si="1481"/>
        <v>1</v>
      </c>
      <c r="Z1936" s="19">
        <f t="shared" si="1482"/>
        <v>1.1129655399820895</v>
      </c>
      <c r="AA1936" s="19">
        <f t="shared" si="1483"/>
        <v>2.1129655399820892</v>
      </c>
      <c r="AB1936" s="19">
        <f t="shared" si="1484"/>
        <v>0.4732684850167867</v>
      </c>
      <c r="AC1936" s="19">
        <f t="shared" si="1485"/>
        <v>0.52673151498321347</v>
      </c>
      <c r="AD1936" s="20">
        <f t="shared" si="1486"/>
        <v>-1.7061592398637877E-2</v>
      </c>
      <c r="AE1936" s="21">
        <f t="shared" si="1491"/>
        <v>0</v>
      </c>
      <c r="AF1936" s="21">
        <f t="shared" si="1499"/>
        <v>0</v>
      </c>
      <c r="AG1936" s="21">
        <f t="shared" si="1500"/>
        <v>0</v>
      </c>
      <c r="AH1936" s="21">
        <f t="shared" si="1501"/>
        <v>1</v>
      </c>
      <c r="AI1936" s="21">
        <f t="shared" si="1515"/>
        <v>0</v>
      </c>
      <c r="AJ1936" s="21">
        <f t="shared" si="1516"/>
        <v>0</v>
      </c>
      <c r="AK1936" s="24">
        <f t="shared" si="1492"/>
        <v>0</v>
      </c>
      <c r="AL1936" s="24">
        <f t="shared" si="1502"/>
        <v>0</v>
      </c>
      <c r="AM1936" s="24">
        <f t="shared" si="1503"/>
        <v>0</v>
      </c>
      <c r="AN1936" s="24">
        <f t="shared" si="1504"/>
        <v>1</v>
      </c>
      <c r="AO1936" s="24">
        <f t="shared" si="1505"/>
        <v>0</v>
      </c>
      <c r="AP1936" s="24">
        <f t="shared" si="1517"/>
        <v>0</v>
      </c>
      <c r="AQ1936" s="27">
        <f t="shared" si="1493"/>
        <v>1</v>
      </c>
      <c r="AR1936" s="27">
        <f t="shared" si="1506"/>
        <v>0</v>
      </c>
      <c r="AS1936" s="27">
        <f t="shared" si="1507"/>
        <v>2</v>
      </c>
      <c r="AT1936" s="27">
        <f t="shared" si="1508"/>
        <v>0</v>
      </c>
      <c r="AU1936" s="27">
        <f t="shared" si="1509"/>
        <v>1</v>
      </c>
      <c r="AV1936" s="27">
        <f t="shared" si="1518"/>
        <v>-1.7061592398637877E-2</v>
      </c>
      <c r="AW1936">
        <f t="shared" si="1510"/>
        <v>113.84490682849297</v>
      </c>
      <c r="AX1936">
        <f t="shared" si="1511"/>
        <v>83.296553677726578</v>
      </c>
      <c r="AY1936">
        <f t="shared" si="1519"/>
        <v>77.446847469697772</v>
      </c>
      <c r="AZ1936">
        <f t="shared" si="1512"/>
        <v>-5.6871974662126255E-3</v>
      </c>
      <c r="BA1936">
        <f t="shared" si="1520"/>
        <v>90.874156285653825</v>
      </c>
      <c r="BB1936" s="4">
        <f t="shared" si="1494"/>
        <v>0</v>
      </c>
      <c r="BC1936" s="4">
        <f t="shared" si="1495"/>
        <v>0</v>
      </c>
    </row>
    <row r="1937" spans="1:55">
      <c r="A1937" s="37">
        <v>43193</v>
      </c>
      <c r="B1937" s="2" t="s">
        <v>76</v>
      </c>
      <c r="C1937" s="40">
        <v>7.49</v>
      </c>
      <c r="D1937" s="19">
        <f t="shared" si="1496"/>
        <v>-2.0915032679738578E-2</v>
      </c>
      <c r="E1937" s="19">
        <f t="shared" si="1521"/>
        <v>-3.8510911424903697E-2</v>
      </c>
      <c r="F1937" s="19">
        <f t="shared" si="1473"/>
        <v>-7.1871127633209422E-2</v>
      </c>
      <c r="G1937" s="19">
        <f t="shared" si="1477"/>
        <v>-7.6448828606658359E-2</v>
      </c>
      <c r="H1937" s="19">
        <f t="shared" si="1513"/>
        <v>-0.88659741408022463</v>
      </c>
      <c r="I1937" s="19">
        <f t="shared" si="1513"/>
        <v>-1.1330993574072454</v>
      </c>
      <c r="J1937" s="19">
        <f t="shared" si="1513"/>
        <v>-0.81563084699992705</v>
      </c>
      <c r="K1937" s="2" t="s">
        <v>75</v>
      </c>
      <c r="L1937" s="40">
        <v>11.18</v>
      </c>
      <c r="M1937" s="19">
        <f t="shared" si="1497"/>
        <v>1.3599274705349081E-2</v>
      </c>
      <c r="N1937" s="19">
        <f t="shared" si="1522"/>
        <v>1.2681159420289908E-2</v>
      </c>
      <c r="O1937" s="19">
        <f t="shared" si="1474"/>
        <v>2.7573529411764604E-2</v>
      </c>
      <c r="P1937" s="19">
        <f t="shared" si="1478"/>
        <v>3.2317636195752508E-2</v>
      </c>
      <c r="Q1937" s="19">
        <f t="shared" si="1514"/>
        <v>0.56359649313406512</v>
      </c>
      <c r="R1937" s="19">
        <f t="shared" si="1514"/>
        <v>1.0221870891326974</v>
      </c>
      <c r="S1937" s="19">
        <f t="shared" si="1514"/>
        <v>0.94509491897747278</v>
      </c>
      <c r="T1937" s="19">
        <f t="shared" si="1498"/>
        <v>-1.4501939072142898</v>
      </c>
      <c r="U1937" s="19">
        <f t="shared" si="1498"/>
        <v>-2.1552864465399431</v>
      </c>
      <c r="V1937" s="19">
        <f t="shared" si="1498"/>
        <v>-1.7607257659773998</v>
      </c>
      <c r="W1937" s="19">
        <f t="shared" si="1479"/>
        <v>1.1056345929716372E-2</v>
      </c>
      <c r="X1937" s="19">
        <f t="shared" si="1480"/>
        <v>1.016726444193905E-2</v>
      </c>
      <c r="Y1937" s="19">
        <f t="shared" si="1481"/>
        <v>1</v>
      </c>
      <c r="Z1937" s="19">
        <f t="shared" si="1482"/>
        <v>1.0874454965595211</v>
      </c>
      <c r="AA1937" s="19">
        <f t="shared" si="1483"/>
        <v>2.0874454965595213</v>
      </c>
      <c r="AB1937" s="19">
        <f t="shared" si="1484"/>
        <v>0.47905442400684306</v>
      </c>
      <c r="AC1937" s="19">
        <f t="shared" si="1485"/>
        <v>0.52094557599315683</v>
      </c>
      <c r="AD1937" s="20">
        <f t="shared" si="1486"/>
        <v>-2.8507001714351363E-3</v>
      </c>
      <c r="AE1937" s="21">
        <f t="shared" si="1491"/>
        <v>1</v>
      </c>
      <c r="AF1937" s="21">
        <f t="shared" si="1499"/>
        <v>0</v>
      </c>
      <c r="AG1937" s="21">
        <f t="shared" si="1500"/>
        <v>1</v>
      </c>
      <c r="AH1937" s="21">
        <f t="shared" si="1501"/>
        <v>0</v>
      </c>
      <c r="AI1937" s="21">
        <f t="shared" si="1515"/>
        <v>1</v>
      </c>
      <c r="AJ1937" s="21">
        <f t="shared" si="1516"/>
        <v>-2.8507001714351363E-3</v>
      </c>
      <c r="AK1937" s="24">
        <f t="shared" si="1492"/>
        <v>1</v>
      </c>
      <c r="AL1937" s="24">
        <f t="shared" si="1502"/>
        <v>0</v>
      </c>
      <c r="AM1937" s="24">
        <f t="shared" si="1503"/>
        <v>1</v>
      </c>
      <c r="AN1937" s="24">
        <f t="shared" si="1504"/>
        <v>0</v>
      </c>
      <c r="AO1937" s="24">
        <f t="shared" si="1505"/>
        <v>1</v>
      </c>
      <c r="AP1937" s="24">
        <f t="shared" si="1517"/>
        <v>-2.8507001714351363E-3</v>
      </c>
      <c r="AQ1937" s="27">
        <f t="shared" si="1493"/>
        <v>1</v>
      </c>
      <c r="AR1937" s="27">
        <f t="shared" si="1506"/>
        <v>0</v>
      </c>
      <c r="AS1937" s="27">
        <f t="shared" si="1507"/>
        <v>3</v>
      </c>
      <c r="AT1937" s="27">
        <f t="shared" si="1508"/>
        <v>0</v>
      </c>
      <c r="AU1937" s="27">
        <f t="shared" si="1509"/>
        <v>1</v>
      </c>
      <c r="AV1937" s="27">
        <f t="shared" si="1518"/>
        <v>-2.8507001714351363E-3</v>
      </c>
      <c r="AW1937">
        <f t="shared" si="1510"/>
        <v>113.52036913307995</v>
      </c>
      <c r="AX1937">
        <f t="shared" si="1511"/>
        <v>83.059100177877525</v>
      </c>
      <c r="AY1937">
        <f t="shared" si="1519"/>
        <v>77.226069728338786</v>
      </c>
      <c r="AZ1937">
        <f t="shared" si="1512"/>
        <v>-2.8507001714351363E-3</v>
      </c>
      <c r="BA1937">
        <f t="shared" si="1520"/>
        <v>90.615101312751278</v>
      </c>
      <c r="BB1937" s="4">
        <f t="shared" si="1494"/>
        <v>1</v>
      </c>
      <c r="BC1937" s="4">
        <f t="shared" si="1495"/>
        <v>1</v>
      </c>
    </row>
    <row r="1938" spans="1:55">
      <c r="A1938" s="37">
        <v>43194</v>
      </c>
      <c r="B1938" s="2" t="s">
        <v>76</v>
      </c>
      <c r="C1938" s="40">
        <v>7.46</v>
      </c>
      <c r="D1938" s="19">
        <f t="shared" si="1496"/>
        <v>-4.0053404539386181E-3</v>
      </c>
      <c r="E1938" s="19">
        <f t="shared" si="1521"/>
        <v>-1.8421052631578907E-2</v>
      </c>
      <c r="F1938" s="19">
        <f t="shared" ref="F1938:F2001" si="1523">(C1938-C1928)/C1928</f>
        <v>-7.0983810709838044E-2</v>
      </c>
      <c r="G1938" s="19">
        <f t="shared" si="1477"/>
        <v>-6.9825436408977509E-2</v>
      </c>
      <c r="H1938" s="19">
        <f t="shared" si="1513"/>
        <v>-0.42348534900727197</v>
      </c>
      <c r="I1938" s="19">
        <f t="shared" si="1513"/>
        <v>-1.1139770424841582</v>
      </c>
      <c r="J1938" s="19">
        <f t="shared" si="1513"/>
        <v>-0.74107226260031722</v>
      </c>
      <c r="K1938" s="2" t="s">
        <v>75</v>
      </c>
      <c r="L1938" s="40">
        <v>11.2</v>
      </c>
      <c r="M1938" s="19">
        <f t="shared" si="1497"/>
        <v>1.7889087656529135E-3</v>
      </c>
      <c r="N1938" s="19">
        <f t="shared" si="1522"/>
        <v>1.6333938294010864E-2</v>
      </c>
      <c r="O1938" s="19">
        <f t="shared" ref="O1938:O2001" si="1524">(L1938-L1928)/L1928</f>
        <v>3.3210332103320979E-2</v>
      </c>
      <c r="P1938" s="19">
        <f t="shared" si="1478"/>
        <v>3.6077705827936984E-2</v>
      </c>
      <c r="Q1938" s="19">
        <f t="shared" si="1514"/>
        <v>0.72741615360240086</v>
      </c>
      <c r="R1938" s="19">
        <f t="shared" si="1514"/>
        <v>1.2356284416785375</v>
      </c>
      <c r="S1938" s="19">
        <f t="shared" si="1514"/>
        <v>1.0556270009905733</v>
      </c>
      <c r="T1938" s="19">
        <f t="shared" si="1498"/>
        <v>-1.1509015026096727</v>
      </c>
      <c r="U1938" s="19">
        <f t="shared" si="1498"/>
        <v>-2.3496054841626957</v>
      </c>
      <c r="V1938" s="19">
        <f t="shared" si="1498"/>
        <v>-1.7966992635908905</v>
      </c>
      <c r="W1938" s="19">
        <f t="shared" si="1479"/>
        <v>1.0926665747154002E-2</v>
      </c>
      <c r="X1938" s="19">
        <f t="shared" si="1480"/>
        <v>1.0134081290308237E-2</v>
      </c>
      <c r="Y1938" s="19">
        <f t="shared" si="1481"/>
        <v>1</v>
      </c>
      <c r="Z1938" s="19">
        <f t="shared" si="1482"/>
        <v>1.0782097986132948</v>
      </c>
      <c r="AA1938" s="19">
        <f t="shared" si="1483"/>
        <v>2.0782097986132948</v>
      </c>
      <c r="AB1938" s="19">
        <f t="shared" si="1484"/>
        <v>0.48118337266394351</v>
      </c>
      <c r="AC1938" s="19">
        <f t="shared" si="1485"/>
        <v>0.51881662733605649</v>
      </c>
      <c r="AD1938" s="20">
        <f t="shared" si="1486"/>
        <v>3.6061815093961945E-3</v>
      </c>
      <c r="AE1938" s="21">
        <f t="shared" si="1491"/>
        <v>1</v>
      </c>
      <c r="AF1938" s="21">
        <f t="shared" si="1499"/>
        <v>0</v>
      </c>
      <c r="AG1938" s="21">
        <f t="shared" si="1500"/>
        <v>2</v>
      </c>
      <c r="AH1938" s="21">
        <f t="shared" si="1501"/>
        <v>0</v>
      </c>
      <c r="AI1938" s="21">
        <f t="shared" si="1515"/>
        <v>1</v>
      </c>
      <c r="AJ1938" s="21">
        <f t="shared" si="1516"/>
        <v>3.6061815093961945E-3</v>
      </c>
      <c r="AK1938" s="24">
        <f t="shared" si="1492"/>
        <v>1</v>
      </c>
      <c r="AL1938" s="24">
        <f t="shared" si="1502"/>
        <v>0</v>
      </c>
      <c r="AM1938" s="24">
        <f t="shared" si="1503"/>
        <v>2</v>
      </c>
      <c r="AN1938" s="24">
        <f t="shared" si="1504"/>
        <v>0</v>
      </c>
      <c r="AO1938" s="24">
        <f t="shared" si="1505"/>
        <v>1</v>
      </c>
      <c r="AP1938" s="24">
        <f t="shared" si="1517"/>
        <v>3.6061815093961945E-3</v>
      </c>
      <c r="AQ1938" s="27">
        <f t="shared" si="1493"/>
        <v>1</v>
      </c>
      <c r="AR1938" s="27">
        <f t="shared" si="1506"/>
        <v>0</v>
      </c>
      <c r="AS1938" s="27">
        <f t="shared" si="1507"/>
        <v>4</v>
      </c>
      <c r="AT1938" s="27">
        <f t="shared" si="1508"/>
        <v>0</v>
      </c>
      <c r="AU1938" s="27">
        <f t="shared" si="1509"/>
        <v>1</v>
      </c>
      <c r="AV1938" s="27">
        <f t="shared" si="1518"/>
        <v>3.6061815093961945E-3</v>
      </c>
      <c r="AW1938">
        <f t="shared" si="1510"/>
        <v>113.92974418918749</v>
      </c>
      <c r="AX1938">
        <f t="shared" si="1511"/>
        <v>83.358626369126071</v>
      </c>
      <c r="AY1938">
        <f t="shared" si="1519"/>
        <v>77.50456095303646</v>
      </c>
      <c r="AZ1938">
        <f t="shared" si="1512"/>
        <v>3.606181509396194E-3</v>
      </c>
      <c r="BA1938">
        <f t="shared" si="1520"/>
        <v>90.94187581557739</v>
      </c>
      <c r="BB1938" s="4">
        <f t="shared" si="1494"/>
        <v>1</v>
      </c>
      <c r="BC1938" s="4">
        <f t="shared" si="1495"/>
        <v>1</v>
      </c>
    </row>
    <row r="1939" spans="1:55">
      <c r="A1939" s="37">
        <v>43199</v>
      </c>
      <c r="B1939" s="2" t="s">
        <v>76</v>
      </c>
      <c r="C1939" s="40">
        <v>7.48</v>
      </c>
      <c r="D1939" s="19">
        <f t="shared" si="1496"/>
        <v>2.6809651474531452E-3</v>
      </c>
      <c r="E1939" s="19">
        <f t="shared" si="1521"/>
        <v>-2.8571428571428539E-2</v>
      </c>
      <c r="F1939" s="19">
        <f t="shared" si="1523"/>
        <v>-7.0807453416149094E-2</v>
      </c>
      <c r="G1939" s="19">
        <f t="shared" si="1477"/>
        <v>-6.8493150684931378E-2</v>
      </c>
      <c r="H1939" s="19">
        <f t="shared" si="1513"/>
        <v>-0.65883086328641904</v>
      </c>
      <c r="I1939" s="19">
        <f t="shared" si="1513"/>
        <v>-1.1078011677701376</v>
      </c>
      <c r="J1939" s="19">
        <f t="shared" si="1513"/>
        <v>-0.72391167387690825</v>
      </c>
      <c r="K1939" s="2" t="s">
        <v>75</v>
      </c>
      <c r="L1939" s="40">
        <v>11.15</v>
      </c>
      <c r="M1939" s="19">
        <f t="shared" si="1497"/>
        <v>-4.4642857142856195E-3</v>
      </c>
      <c r="N1939" s="19">
        <f t="shared" si="1522"/>
        <v>9.0497737556560764E-3</v>
      </c>
      <c r="O1939" s="19">
        <f t="shared" si="1524"/>
        <v>4.5966228893058181E-2</v>
      </c>
      <c r="P1939" s="19">
        <f t="shared" si="1478"/>
        <v>2.8597785977859825E-2</v>
      </c>
      <c r="Q1939" s="19">
        <f t="shared" si="1514"/>
        <v>0.41654704559734979</v>
      </c>
      <c r="R1939" s="19">
        <f t="shared" si="1514"/>
        <v>1.7407064090454949</v>
      </c>
      <c r="S1939" s="19">
        <f t="shared" si="1514"/>
        <v>0.84148614540722544</v>
      </c>
      <c r="T1939" s="19">
        <f t="shared" si="1498"/>
        <v>-1.0753779088837687</v>
      </c>
      <c r="U1939" s="19">
        <f t="shared" si="1498"/>
        <v>-2.8485075768156323</v>
      </c>
      <c r="V1939" s="19">
        <f t="shared" si="1498"/>
        <v>-1.5653978192841338</v>
      </c>
      <c r="W1939" s="19">
        <f t="shared" si="1479"/>
        <v>1.0964478514571292E-2</v>
      </c>
      <c r="X1939" s="19">
        <f t="shared" si="1480"/>
        <v>1.0227117789310358E-2</v>
      </c>
      <c r="Y1939" s="19">
        <f t="shared" si="1481"/>
        <v>1</v>
      </c>
      <c r="Z1939" s="19">
        <f t="shared" si="1482"/>
        <v>1.0720985853933982</v>
      </c>
      <c r="AA1939" s="19">
        <f t="shared" si="1483"/>
        <v>2.0720985853933982</v>
      </c>
      <c r="AB1939" s="19">
        <f t="shared" si="1484"/>
        <v>0.48260252048294555</v>
      </c>
      <c r="AC1939" s="19">
        <f t="shared" si="1485"/>
        <v>0.51739747951705439</v>
      </c>
      <c r="AD1939" s="20">
        <f t="shared" si="1486"/>
        <v>7.0970958894550447E-3</v>
      </c>
      <c r="AE1939" s="21">
        <f t="shared" si="1491"/>
        <v>1</v>
      </c>
      <c r="AF1939" s="21">
        <f t="shared" si="1499"/>
        <v>0</v>
      </c>
      <c r="AG1939" s="21">
        <f t="shared" si="1500"/>
        <v>3</v>
      </c>
      <c r="AH1939" s="21">
        <f t="shared" si="1501"/>
        <v>0</v>
      </c>
      <c r="AI1939" s="21">
        <f t="shared" si="1515"/>
        <v>1</v>
      </c>
      <c r="AJ1939" s="21">
        <f t="shared" si="1516"/>
        <v>7.0970958894550447E-3</v>
      </c>
      <c r="AK1939" s="24">
        <f t="shared" si="1492"/>
        <v>1</v>
      </c>
      <c r="AL1939" s="24">
        <f t="shared" si="1502"/>
        <v>0</v>
      </c>
      <c r="AM1939" s="24">
        <f t="shared" si="1503"/>
        <v>3</v>
      </c>
      <c r="AN1939" s="24">
        <f t="shared" si="1504"/>
        <v>0</v>
      </c>
      <c r="AO1939" s="24">
        <f t="shared" si="1505"/>
        <v>1</v>
      </c>
      <c r="AP1939" s="24">
        <f t="shared" si="1517"/>
        <v>7.0970958894550447E-3</v>
      </c>
      <c r="AQ1939" s="27">
        <f t="shared" si="1493"/>
        <v>1</v>
      </c>
      <c r="AR1939" s="27">
        <f t="shared" si="1506"/>
        <v>0</v>
      </c>
      <c r="AS1939" s="27">
        <f t="shared" si="1507"/>
        <v>5</v>
      </c>
      <c r="AT1939" s="27">
        <f t="shared" si="1508"/>
        <v>0</v>
      </c>
      <c r="AU1939" s="27">
        <f t="shared" si="1509"/>
        <v>1</v>
      </c>
      <c r="AV1939" s="27">
        <f t="shared" si="1518"/>
        <v>7.0970958894550447E-3</v>
      </c>
      <c r="AW1939">
        <f t="shared" si="1510"/>
        <v>114.73831450835922</v>
      </c>
      <c r="AX1939">
        <f t="shared" si="1511"/>
        <v>83.950230533681008</v>
      </c>
      <c r="AY1939">
        <f t="shared" si="1519"/>
        <v>78.05461825399027</v>
      </c>
      <c r="AZ1939">
        <f t="shared" si="1512"/>
        <v>7.0970958894550447E-3</v>
      </c>
      <c r="BA1939">
        <f t="shared" si="1520"/>
        <v>91.587299028607447</v>
      </c>
      <c r="BB1939" s="4">
        <f t="shared" si="1494"/>
        <v>1</v>
      </c>
      <c r="BC1939" s="4">
        <f t="shared" si="1495"/>
        <v>1</v>
      </c>
    </row>
    <row r="1940" spans="1:55">
      <c r="A1940" s="37">
        <v>43200</v>
      </c>
      <c r="B1940" s="2" t="s">
        <v>76</v>
      </c>
      <c r="C1940" s="40">
        <v>7.59</v>
      </c>
      <c r="D1940" s="19">
        <f t="shared" si="1496"/>
        <v>1.47058823529411E-2</v>
      </c>
      <c r="E1940" s="19">
        <f t="shared" si="1521"/>
        <v>-6.5445026178010245E-3</v>
      </c>
      <c r="F1940" s="19">
        <f t="shared" si="1523"/>
        <v>-3.0651340996168609E-2</v>
      </c>
      <c r="G1940" s="19">
        <f t="shared" si="1477"/>
        <v>-5.4794520547945147E-2</v>
      </c>
      <c r="H1940" s="19">
        <f t="shared" si="1513"/>
        <v>-0.15327127059677956</v>
      </c>
      <c r="I1940" s="19">
        <f t="shared" si="1513"/>
        <v>-0.48264677125277761</v>
      </c>
      <c r="J1940" s="19">
        <f t="shared" si="1513"/>
        <v>-0.57897521091943849</v>
      </c>
      <c r="K1940" s="2" t="s">
        <v>75</v>
      </c>
      <c r="L1940" s="40">
        <v>11.15</v>
      </c>
      <c r="M1940" s="19">
        <f t="shared" si="1497"/>
        <v>0</v>
      </c>
      <c r="N1940" s="19">
        <f t="shared" si="1522"/>
        <v>1.7969451931715698E-3</v>
      </c>
      <c r="O1940" s="19">
        <f t="shared" si="1524"/>
        <v>2.5758969641214456E-2</v>
      </c>
      <c r="P1940" s="19">
        <f t="shared" si="1478"/>
        <v>2.9547553093259491E-2</v>
      </c>
      <c r="Q1940" s="19">
        <f t="shared" si="1514"/>
        <v>8.7114464994977769E-2</v>
      </c>
      <c r="R1940" s="19">
        <f t="shared" si="1514"/>
        <v>0.97783930087873561</v>
      </c>
      <c r="S1940" s="19">
        <f t="shared" si="1514"/>
        <v>0.87340217667579456</v>
      </c>
      <c r="T1940" s="19">
        <f t="shared" si="1498"/>
        <v>-0.24038573559175733</v>
      </c>
      <c r="U1940" s="19">
        <f t="shared" si="1498"/>
        <v>-1.4604860721315132</v>
      </c>
      <c r="V1940" s="19">
        <f t="shared" si="1498"/>
        <v>-1.452377387595233</v>
      </c>
      <c r="W1940" s="19">
        <f t="shared" si="1479"/>
        <v>1.1680140064479188E-2</v>
      </c>
      <c r="X1940" s="19">
        <f t="shared" si="1480"/>
        <v>1.0217881534466781E-2</v>
      </c>
      <c r="Y1940" s="19">
        <f t="shared" si="1481"/>
        <v>1</v>
      </c>
      <c r="Z1940" s="19">
        <f t="shared" si="1482"/>
        <v>1.1431077983317717</v>
      </c>
      <c r="AA1940" s="19">
        <f t="shared" si="1483"/>
        <v>2.1431077983317719</v>
      </c>
      <c r="AB1940" s="19">
        <f t="shared" si="1484"/>
        <v>0.46661208585887065</v>
      </c>
      <c r="AC1940" s="19">
        <f t="shared" si="1485"/>
        <v>0.53338791414112929</v>
      </c>
      <c r="AD1940" s="20">
        <f t="shared" si="1486"/>
        <v>-5.8116484559001891E-3</v>
      </c>
      <c r="AE1940" s="21">
        <f t="shared" si="1491"/>
        <v>0</v>
      </c>
      <c r="AF1940" s="21">
        <f t="shared" si="1499"/>
        <v>0</v>
      </c>
      <c r="AG1940" s="21">
        <f t="shared" si="1500"/>
        <v>4</v>
      </c>
      <c r="AH1940" s="21">
        <f t="shared" si="1501"/>
        <v>0</v>
      </c>
      <c r="AI1940" s="21">
        <f t="shared" si="1515"/>
        <v>1</v>
      </c>
      <c r="AJ1940" s="21">
        <f t="shared" si="1516"/>
        <v>-5.8116484559001891E-3</v>
      </c>
      <c r="AK1940" s="24">
        <f t="shared" si="1492"/>
        <v>1</v>
      </c>
      <c r="AL1940" s="24">
        <f t="shared" si="1502"/>
        <v>0</v>
      </c>
      <c r="AM1940" s="24">
        <f t="shared" si="1503"/>
        <v>4</v>
      </c>
      <c r="AN1940" s="24">
        <f t="shared" si="1504"/>
        <v>0</v>
      </c>
      <c r="AO1940" s="24">
        <f t="shared" si="1505"/>
        <v>1</v>
      </c>
      <c r="AP1940" s="24">
        <f t="shared" si="1517"/>
        <v>-5.8116484559001891E-3</v>
      </c>
      <c r="AQ1940" s="27">
        <f t="shared" si="1493"/>
        <v>1</v>
      </c>
      <c r="AR1940" s="27">
        <f t="shared" si="1506"/>
        <v>0</v>
      </c>
      <c r="AS1940" s="27">
        <f t="shared" si="1507"/>
        <v>1</v>
      </c>
      <c r="AT1940" s="27">
        <f t="shared" si="1508"/>
        <v>1</v>
      </c>
      <c r="AU1940" s="27">
        <f t="shared" si="1509"/>
        <v>1</v>
      </c>
      <c r="AV1940" s="27">
        <f t="shared" si="1518"/>
        <v>-5.8116484559001891E-3</v>
      </c>
      <c r="AW1940">
        <f t="shared" si="1510"/>
        <v>114.07149576001413</v>
      </c>
      <c r="AX1940">
        <f t="shared" si="1511"/>
        <v>83.462341306027469</v>
      </c>
      <c r="AY1940">
        <f t="shared" si="1519"/>
        <v>77.600992252338585</v>
      </c>
      <c r="AZ1940">
        <f t="shared" si="1512"/>
        <v>-5.8116484559001891E-3</v>
      </c>
      <c r="BA1940">
        <f t="shared" si="1520"/>
        <v>91.055025843627774</v>
      </c>
      <c r="BB1940" s="4">
        <f t="shared" si="1494"/>
        <v>0</v>
      </c>
      <c r="BC1940" s="4">
        <f t="shared" si="1495"/>
        <v>0</v>
      </c>
    </row>
    <row r="1941" spans="1:55">
      <c r="A1941" s="37">
        <v>43201</v>
      </c>
      <c r="B1941" s="2" t="s">
        <v>76</v>
      </c>
      <c r="C1941" s="40">
        <v>7.69</v>
      </c>
      <c r="D1941" s="19">
        <f t="shared" si="1496"/>
        <v>1.3175230566534985E-2</v>
      </c>
      <c r="E1941" s="19">
        <f t="shared" si="1521"/>
        <v>5.2287581699346445E-3</v>
      </c>
      <c r="F1941" s="19">
        <f t="shared" si="1523"/>
        <v>-7.7419354838709174E-3</v>
      </c>
      <c r="G1941" s="19">
        <f t="shared" si="1477"/>
        <v>-4.4720496894409975E-2</v>
      </c>
      <c r="H1941" s="19">
        <f t="shared" si="1513"/>
        <v>0.12558778597036957</v>
      </c>
      <c r="I1941" s="19">
        <f t="shared" si="1513"/>
        <v>-0.1237279309555811</v>
      </c>
      <c r="J1941" s="19">
        <f t="shared" si="1513"/>
        <v>-0.47394197512727571</v>
      </c>
      <c r="K1941" s="2" t="s">
        <v>75</v>
      </c>
      <c r="L1941" s="40">
        <v>11.4</v>
      </c>
      <c r="M1941" s="19">
        <f t="shared" si="1497"/>
        <v>2.2421524663677129E-2</v>
      </c>
      <c r="N1941" s="19">
        <f t="shared" si="1522"/>
        <v>3.3544877606527745E-2</v>
      </c>
      <c r="O1941" s="19">
        <f t="shared" si="1524"/>
        <v>2.8880866425992805E-2</v>
      </c>
      <c r="P1941" s="19">
        <f t="shared" si="1478"/>
        <v>6.4425770308123201E-2</v>
      </c>
      <c r="Q1941" s="19">
        <f t="shared" si="1514"/>
        <v>1.7719386006574447</v>
      </c>
      <c r="R1941" s="19">
        <f t="shared" si="1514"/>
        <v>1.1087668294340585</v>
      </c>
      <c r="S1941" s="19">
        <f t="shared" si="1514"/>
        <v>1.9107394501127866</v>
      </c>
      <c r="T1941" s="19">
        <f t="shared" si="1498"/>
        <v>-1.6463508146870751</v>
      </c>
      <c r="U1941" s="19">
        <f t="shared" si="1498"/>
        <v>-1.2324947603896397</v>
      </c>
      <c r="V1941" s="19">
        <f t="shared" si="1498"/>
        <v>-2.3846814252400623</v>
      </c>
      <c r="W1941" s="19">
        <f t="shared" si="1479"/>
        <v>1.2166594218470477E-2</v>
      </c>
      <c r="X1941" s="19">
        <f t="shared" si="1480"/>
        <v>1.0776662444336891E-2</v>
      </c>
      <c r="Y1941" s="19">
        <f t="shared" si="1481"/>
        <v>1</v>
      </c>
      <c r="Z1941" s="19">
        <f t="shared" si="1482"/>
        <v>1.1289760889619394</v>
      </c>
      <c r="AA1941" s="19">
        <f t="shared" si="1483"/>
        <v>2.1289760889619394</v>
      </c>
      <c r="AB1941" s="19">
        <f t="shared" si="1484"/>
        <v>0.46970936178413669</v>
      </c>
      <c r="AC1941" s="19">
        <f t="shared" si="1485"/>
        <v>0.53029063821586331</v>
      </c>
      <c r="AD1941" s="20">
        <f t="shared" si="1486"/>
        <v>-3.4778171125903791E-4</v>
      </c>
      <c r="AE1941" s="21">
        <f t="shared" si="1491"/>
        <v>1</v>
      </c>
      <c r="AF1941" s="21">
        <f t="shared" si="1499"/>
        <v>0</v>
      </c>
      <c r="AG1941" s="21">
        <f t="shared" si="1500"/>
        <v>5</v>
      </c>
      <c r="AH1941" s="21">
        <f t="shared" si="1501"/>
        <v>0</v>
      </c>
      <c r="AI1941" s="21">
        <f t="shared" si="1515"/>
        <v>1</v>
      </c>
      <c r="AJ1941" s="21">
        <f t="shared" si="1516"/>
        <v>-3.4778171125903791E-4</v>
      </c>
      <c r="AK1941" s="24">
        <f t="shared" si="1492"/>
        <v>1</v>
      </c>
      <c r="AL1941" s="24">
        <f t="shared" si="1502"/>
        <v>0</v>
      </c>
      <c r="AM1941" s="24">
        <f t="shared" si="1503"/>
        <v>5</v>
      </c>
      <c r="AN1941" s="24">
        <f t="shared" si="1504"/>
        <v>0</v>
      </c>
      <c r="AO1941" s="24">
        <f t="shared" si="1505"/>
        <v>1</v>
      </c>
      <c r="AP1941" s="24">
        <f t="shared" si="1517"/>
        <v>-3.4778171125903791E-4</v>
      </c>
      <c r="AQ1941" s="27">
        <f t="shared" si="1493"/>
        <v>1</v>
      </c>
      <c r="AR1941" s="27">
        <f t="shared" si="1506"/>
        <v>0</v>
      </c>
      <c r="AS1941" s="27">
        <f t="shared" si="1507"/>
        <v>2</v>
      </c>
      <c r="AT1941" s="27">
        <f t="shared" si="1508"/>
        <v>0</v>
      </c>
      <c r="AU1941" s="27">
        <f t="shared" si="1509"/>
        <v>1</v>
      </c>
      <c r="AV1941" s="27">
        <f t="shared" si="1518"/>
        <v>-3.4778171125903791E-4</v>
      </c>
      <c r="AW1941">
        <f t="shared" si="1510"/>
        <v>114.03182378001283</v>
      </c>
      <c r="AX1941">
        <f t="shared" si="1511"/>
        <v>83.433314630142377</v>
      </c>
      <c r="AY1941">
        <f t="shared" si="1519"/>
        <v>77.574004046457674</v>
      </c>
      <c r="AZ1941">
        <f t="shared" si="1512"/>
        <v>-3.4778171125903791E-4</v>
      </c>
      <c r="BA1941">
        <f t="shared" si="1520"/>
        <v>91.023358570921147</v>
      </c>
      <c r="BB1941" s="4">
        <f t="shared" si="1494"/>
        <v>1</v>
      </c>
      <c r="BC1941" s="4">
        <f t="shared" si="1495"/>
        <v>1</v>
      </c>
    </row>
    <row r="1942" spans="1:55">
      <c r="A1942" s="37">
        <v>43202</v>
      </c>
      <c r="B1942" s="2" t="s">
        <v>76</v>
      </c>
      <c r="C1942" s="40">
        <v>7.73</v>
      </c>
      <c r="D1942" s="19">
        <f t="shared" si="1496"/>
        <v>5.2015604681404466E-3</v>
      </c>
      <c r="E1942" s="19">
        <f t="shared" si="1521"/>
        <v>3.2042723631508709E-2</v>
      </c>
      <c r="F1942" s="19">
        <f t="shared" si="1523"/>
        <v>-7.7021822849806946E-3</v>
      </c>
      <c r="G1942" s="19">
        <f t="shared" si="1477"/>
        <v>-3.254067584480598E-2</v>
      </c>
      <c r="H1942" s="19">
        <f t="shared" si="1513"/>
        <v>0.78401740199380565</v>
      </c>
      <c r="I1942" s="19">
        <f t="shared" si="1513"/>
        <v>-0.12424395250628392</v>
      </c>
      <c r="J1942" s="19">
        <f t="shared" si="1513"/>
        <v>-0.34590995078041487</v>
      </c>
      <c r="K1942" s="2" t="s">
        <v>75</v>
      </c>
      <c r="L1942" s="40">
        <v>11.46</v>
      </c>
      <c r="M1942" s="19">
        <f t="shared" si="1497"/>
        <v>5.2631578947368854E-3</v>
      </c>
      <c r="N1942" s="19">
        <f t="shared" si="1522"/>
        <v>2.5044722719141425E-2</v>
      </c>
      <c r="O1942" s="19">
        <f t="shared" si="1524"/>
        <v>3.804347826086972E-2</v>
      </c>
      <c r="P1942" s="19">
        <f t="shared" si="1478"/>
        <v>7.1028037383177714E-2</v>
      </c>
      <c r="Q1942" s="19">
        <f t="shared" si="1514"/>
        <v>1.4993719874980611</v>
      </c>
      <c r="R1942" s="19">
        <f t="shared" si="1514"/>
        <v>1.4950809337267901</v>
      </c>
      <c r="S1942" s="19">
        <f t="shared" si="1514"/>
        <v>2.1145341274917522</v>
      </c>
      <c r="T1942" s="19">
        <f t="shared" si="1498"/>
        <v>-0.71535458550425546</v>
      </c>
      <c r="U1942" s="19">
        <f t="shared" si="1498"/>
        <v>-1.619324886233074</v>
      </c>
      <c r="V1942" s="19">
        <f t="shared" si="1498"/>
        <v>-2.4604440782721673</v>
      </c>
      <c r="W1942" s="19">
        <f t="shared" si="1479"/>
        <v>1.2208777174857476E-2</v>
      </c>
      <c r="X1942" s="19">
        <f t="shared" si="1480"/>
        <v>1.0741142268958575E-2</v>
      </c>
      <c r="Y1942" s="19">
        <f t="shared" si="1481"/>
        <v>1</v>
      </c>
      <c r="Z1942" s="19">
        <f t="shared" si="1482"/>
        <v>1.136636762566706</v>
      </c>
      <c r="AA1942" s="19">
        <f t="shared" si="1483"/>
        <v>2.136636762566706</v>
      </c>
      <c r="AB1942" s="19">
        <f t="shared" si="1484"/>
        <v>0.46802527108010478</v>
      </c>
      <c r="AC1942" s="19">
        <f t="shared" si="1485"/>
        <v>0.53197472891989528</v>
      </c>
      <c r="AD1942" s="20">
        <f t="shared" si="1486"/>
        <v>-1.8729361442881211E-2</v>
      </c>
      <c r="AE1942" s="21">
        <f t="shared" si="1491"/>
        <v>0</v>
      </c>
      <c r="AF1942" s="21">
        <f t="shared" si="1499"/>
        <v>0</v>
      </c>
      <c r="AG1942" s="21">
        <f t="shared" si="1500"/>
        <v>0</v>
      </c>
      <c r="AH1942" s="21">
        <f t="shared" si="1501"/>
        <v>1</v>
      </c>
      <c r="AI1942" s="21">
        <f t="shared" si="1515"/>
        <v>0</v>
      </c>
      <c r="AJ1942" s="21">
        <f t="shared" si="1516"/>
        <v>0</v>
      </c>
      <c r="AK1942" s="24">
        <f t="shared" si="1492"/>
        <v>1</v>
      </c>
      <c r="AL1942" s="24">
        <f t="shared" si="1502"/>
        <v>0</v>
      </c>
      <c r="AM1942" s="24">
        <f t="shared" si="1503"/>
        <v>1</v>
      </c>
      <c r="AN1942" s="24">
        <f t="shared" si="1504"/>
        <v>1</v>
      </c>
      <c r="AO1942" s="24">
        <f t="shared" si="1505"/>
        <v>1</v>
      </c>
      <c r="AP1942" s="24">
        <f t="shared" si="1517"/>
        <v>-1.8729361442881211E-2</v>
      </c>
      <c r="AQ1942" s="27">
        <f t="shared" si="1493"/>
        <v>1</v>
      </c>
      <c r="AR1942" s="27">
        <f t="shared" si="1506"/>
        <v>0</v>
      </c>
      <c r="AS1942" s="27">
        <f t="shared" si="1507"/>
        <v>3</v>
      </c>
      <c r="AT1942" s="27">
        <f t="shared" si="1508"/>
        <v>0</v>
      </c>
      <c r="AU1942" s="27">
        <f t="shared" si="1509"/>
        <v>1</v>
      </c>
      <c r="AV1942" s="27">
        <f t="shared" si="1518"/>
        <v>-1.8729361442881211E-2</v>
      </c>
      <c r="AW1942">
        <f t="shared" si="1510"/>
        <v>114.03182378001283</v>
      </c>
      <c r="AX1942">
        <f t="shared" si="1511"/>
        <v>81.870661924056819</v>
      </c>
      <c r="AY1942">
        <f t="shared" si="1519"/>
        <v>76.121092486100039</v>
      </c>
      <c r="AZ1942">
        <f t="shared" si="1512"/>
        <v>-1.2486240961920808E-2</v>
      </c>
      <c r="BA1942">
        <f t="shared" si="1520"/>
        <v>89.886818982641302</v>
      </c>
      <c r="BB1942" s="4">
        <f t="shared" si="1494"/>
        <v>0</v>
      </c>
      <c r="BC1942" s="4">
        <f t="shared" si="1495"/>
        <v>0</v>
      </c>
    </row>
    <row r="1943" spans="1:55">
      <c r="A1943" s="37">
        <v>43203</v>
      </c>
      <c r="B1943" s="2" t="s">
        <v>76</v>
      </c>
      <c r="C1943" s="40">
        <v>7.62</v>
      </c>
      <c r="D1943" s="19">
        <f t="shared" si="1496"/>
        <v>-1.4230271668822809E-2</v>
      </c>
      <c r="E1943" s="19">
        <f t="shared" si="1521"/>
        <v>2.1447721179624683E-2</v>
      </c>
      <c r="F1943" s="19">
        <f t="shared" si="1523"/>
        <v>2.6315789473684821E-3</v>
      </c>
      <c r="G1943" s="19">
        <f t="shared" si="1477"/>
        <v>-4.6307884856070097E-2</v>
      </c>
      <c r="H1943" s="19">
        <f t="shared" si="1513"/>
        <v>0.52466723769179624</v>
      </c>
      <c r="I1943" s="19">
        <f t="shared" si="1513"/>
        <v>4.2921224202503445E-2</v>
      </c>
      <c r="J1943" s="19">
        <f t="shared" si="1513"/>
        <v>-0.49384700788314073</v>
      </c>
      <c r="K1943" s="2" t="s">
        <v>75</v>
      </c>
      <c r="L1943" s="40">
        <v>11.72</v>
      </c>
      <c r="M1943" s="19">
        <f t="shared" si="1497"/>
        <v>2.2687609075043611E-2</v>
      </c>
      <c r="N1943" s="19">
        <f t="shared" si="1522"/>
        <v>4.6428571428571555E-2</v>
      </c>
      <c r="O1943" s="19">
        <f t="shared" si="1524"/>
        <v>6.3520871143375776E-2</v>
      </c>
      <c r="P1943" s="19">
        <f t="shared" si="1478"/>
        <v>7.9189686924493671E-2</v>
      </c>
      <c r="Q1943" s="19">
        <f t="shared" si="1514"/>
        <v>2.9153818152122111</v>
      </c>
      <c r="R1943" s="19">
        <f t="shared" si="1514"/>
        <v>2.585502330013937</v>
      </c>
      <c r="S1943" s="19">
        <f t="shared" si="1514"/>
        <v>2.3483919687768786</v>
      </c>
      <c r="T1943" s="19">
        <f t="shared" si="1498"/>
        <v>-2.3907145775204146</v>
      </c>
      <c r="U1943" s="19">
        <f t="shared" si="1498"/>
        <v>-2.5425811058114336</v>
      </c>
      <c r="V1943" s="19">
        <f t="shared" si="1498"/>
        <v>-2.8422389766600196</v>
      </c>
      <c r="W1943" s="19">
        <f t="shared" si="1479"/>
        <v>1.2522396085987363E-2</v>
      </c>
      <c r="X1943" s="19">
        <f t="shared" si="1480"/>
        <v>1.1300209681189725E-2</v>
      </c>
      <c r="Y1943" s="19">
        <f t="shared" si="1481"/>
        <v>1</v>
      </c>
      <c r="Z1943" s="19">
        <f t="shared" si="1482"/>
        <v>1.1081560819913001</v>
      </c>
      <c r="AA1943" s="19">
        <f t="shared" si="1483"/>
        <v>2.1081560819913001</v>
      </c>
      <c r="AB1943" s="19">
        <f t="shared" si="1484"/>
        <v>0.4743481796923833</v>
      </c>
      <c r="AC1943" s="19">
        <f t="shared" si="1485"/>
        <v>0.5256518203076167</v>
      </c>
      <c r="AD1943" s="20">
        <f t="shared" si="1486"/>
        <v>-3.9090208306705159E-3</v>
      </c>
      <c r="AE1943" s="21">
        <f t="shared" si="1491"/>
        <v>1</v>
      </c>
      <c r="AF1943" s="21">
        <f t="shared" si="1499"/>
        <v>0</v>
      </c>
      <c r="AG1943" s="21">
        <f t="shared" si="1500"/>
        <v>1</v>
      </c>
      <c r="AH1943" s="21">
        <f t="shared" si="1501"/>
        <v>0</v>
      </c>
      <c r="AI1943" s="21">
        <f t="shared" si="1515"/>
        <v>1</v>
      </c>
      <c r="AJ1943" s="21">
        <f t="shared" si="1516"/>
        <v>-3.9090208306705159E-3</v>
      </c>
      <c r="AK1943" s="24">
        <f t="shared" si="1492"/>
        <v>1</v>
      </c>
      <c r="AL1943" s="24">
        <f t="shared" si="1502"/>
        <v>0</v>
      </c>
      <c r="AM1943" s="24">
        <f t="shared" si="1503"/>
        <v>2</v>
      </c>
      <c r="AN1943" s="24">
        <f t="shared" si="1504"/>
        <v>0</v>
      </c>
      <c r="AO1943" s="24">
        <f t="shared" si="1505"/>
        <v>1</v>
      </c>
      <c r="AP1943" s="24">
        <f t="shared" si="1517"/>
        <v>-3.9090208306705159E-3</v>
      </c>
      <c r="AQ1943" s="27">
        <f t="shared" si="1493"/>
        <v>1</v>
      </c>
      <c r="AR1943" s="27">
        <f t="shared" si="1506"/>
        <v>0</v>
      </c>
      <c r="AS1943" s="27">
        <f t="shared" si="1507"/>
        <v>4</v>
      </c>
      <c r="AT1943" s="27">
        <f t="shared" si="1508"/>
        <v>0</v>
      </c>
      <c r="AU1943" s="27">
        <f t="shared" si="1509"/>
        <v>1</v>
      </c>
      <c r="AV1943" s="27">
        <f t="shared" si="1518"/>
        <v>-3.9090208306705159E-3</v>
      </c>
      <c r="AW1943">
        <f t="shared" si="1510"/>
        <v>113.58607100549742</v>
      </c>
      <c r="AX1943">
        <f t="shared" si="1511"/>
        <v>81.550627801174898</v>
      </c>
      <c r="AY1943">
        <f t="shared" si="1519"/>
        <v>75.82353354991848</v>
      </c>
      <c r="AZ1943">
        <f t="shared" si="1512"/>
        <v>-3.9090208306705159E-3</v>
      </c>
      <c r="BA1943">
        <f t="shared" si="1520"/>
        <v>89.53544953483545</v>
      </c>
      <c r="BB1943" s="4">
        <f t="shared" si="1494"/>
        <v>1</v>
      </c>
      <c r="BC1943" s="4">
        <f t="shared" si="1495"/>
        <v>1</v>
      </c>
    </row>
    <row r="1944" spans="1:55">
      <c r="A1944" s="37">
        <v>43206</v>
      </c>
      <c r="B1944" s="2" t="s">
        <v>76</v>
      </c>
      <c r="C1944" s="40">
        <v>7.55</v>
      </c>
      <c r="D1944" s="19">
        <f t="shared" si="1496"/>
        <v>-9.1863517060367834E-3</v>
      </c>
      <c r="E1944" s="19">
        <f t="shared" si="1521"/>
        <v>9.3582887700533954E-3</v>
      </c>
      <c r="F1944" s="19">
        <f t="shared" si="1523"/>
        <v>-1.9480519480519525E-2</v>
      </c>
      <c r="G1944" s="19">
        <f t="shared" si="1477"/>
        <v>-5.0314465408805076E-2</v>
      </c>
      <c r="H1944" s="19">
        <f t="shared" si="1513"/>
        <v>0.23316256960392329</v>
      </c>
      <c r="I1944" s="19">
        <f t="shared" si="1513"/>
        <v>-0.32457661677153077</v>
      </c>
      <c r="J1944" s="19">
        <f t="shared" si="1513"/>
        <v>-0.54152850409851105</v>
      </c>
      <c r="K1944" s="2" t="s">
        <v>75</v>
      </c>
      <c r="L1944" s="40">
        <v>11.71</v>
      </c>
      <c r="M1944" s="19">
        <f t="shared" si="1497"/>
        <v>-8.5324232081909442E-4</v>
      </c>
      <c r="N1944" s="19">
        <f t="shared" si="1522"/>
        <v>5.0224215246636818E-2</v>
      </c>
      <c r="O1944" s="19">
        <f t="shared" si="1524"/>
        <v>5.9728506787330327E-2</v>
      </c>
      <c r="P1944" s="19">
        <f t="shared" si="1478"/>
        <v>6.3578564940962853E-2</v>
      </c>
      <c r="Q1944" s="19">
        <f t="shared" si="1514"/>
        <v>3.059713159361829</v>
      </c>
      <c r="R1944" s="19">
        <f t="shared" si="1514"/>
        <v>2.537618954534961</v>
      </c>
      <c r="S1944" s="19">
        <f t="shared" si="1514"/>
        <v>1.8728034523346537</v>
      </c>
      <c r="T1944" s="19">
        <f t="shared" si="1498"/>
        <v>-2.8265505897579057</v>
      </c>
      <c r="U1944" s="19">
        <f t="shared" si="1498"/>
        <v>-2.8621955713064917</v>
      </c>
      <c r="V1944" s="19">
        <f t="shared" si="1498"/>
        <v>-2.4143319564331649</v>
      </c>
      <c r="W1944" s="19">
        <f t="shared" si="1479"/>
        <v>1.2604679527190811E-2</v>
      </c>
      <c r="X1944" s="19">
        <f t="shared" si="1480"/>
        <v>1.1095627632236101E-2</v>
      </c>
      <c r="Y1944" s="19">
        <f t="shared" si="1481"/>
        <v>1</v>
      </c>
      <c r="Z1944" s="19">
        <f t="shared" si="1482"/>
        <v>1.1360041941719876</v>
      </c>
      <c r="AA1944" s="19">
        <f t="shared" si="1483"/>
        <v>2.1360041941719876</v>
      </c>
      <c r="AB1944" s="19">
        <f t="shared" si="1484"/>
        <v>0.4681638747379171</v>
      </c>
      <c r="AC1944" s="19">
        <f t="shared" si="1485"/>
        <v>0.5318361252620829</v>
      </c>
      <c r="AD1944" s="20">
        <f t="shared" si="1486"/>
        <v>-4.9773597959026721E-4</v>
      </c>
      <c r="AE1944" s="21">
        <f t="shared" si="1491"/>
        <v>1</v>
      </c>
      <c r="AF1944" s="21">
        <f t="shared" si="1499"/>
        <v>0</v>
      </c>
      <c r="AG1944" s="21">
        <f t="shared" si="1500"/>
        <v>2</v>
      </c>
      <c r="AH1944" s="21">
        <f t="shared" si="1501"/>
        <v>0</v>
      </c>
      <c r="AI1944" s="21">
        <f t="shared" si="1515"/>
        <v>1</v>
      </c>
      <c r="AJ1944" s="21">
        <f t="shared" si="1516"/>
        <v>-4.9773597959026721E-4</v>
      </c>
      <c r="AK1944" s="24">
        <f t="shared" si="1492"/>
        <v>1</v>
      </c>
      <c r="AL1944" s="24">
        <f t="shared" si="1502"/>
        <v>0</v>
      </c>
      <c r="AM1944" s="24">
        <f t="shared" si="1503"/>
        <v>3</v>
      </c>
      <c r="AN1944" s="24">
        <f t="shared" si="1504"/>
        <v>0</v>
      </c>
      <c r="AO1944" s="24">
        <f t="shared" si="1505"/>
        <v>1</v>
      </c>
      <c r="AP1944" s="24">
        <f t="shared" si="1517"/>
        <v>-4.9773597959026721E-4</v>
      </c>
      <c r="AQ1944" s="27">
        <f t="shared" si="1493"/>
        <v>1</v>
      </c>
      <c r="AR1944" s="27">
        <f t="shared" si="1506"/>
        <v>0</v>
      </c>
      <c r="AS1944" s="27">
        <f t="shared" si="1507"/>
        <v>5</v>
      </c>
      <c r="AT1944" s="27">
        <f t="shared" si="1508"/>
        <v>0</v>
      </c>
      <c r="AU1944" s="27">
        <f t="shared" si="1509"/>
        <v>1</v>
      </c>
      <c r="AV1944" s="27">
        <f t="shared" si="1518"/>
        <v>-4.9773597959026721E-4</v>
      </c>
      <c r="AW1944">
        <f t="shared" si="1510"/>
        <v>113.52953513117768</v>
      </c>
      <c r="AX1944">
        <f t="shared" si="1511"/>
        <v>81.510037119560081</v>
      </c>
      <c r="AY1944">
        <f t="shared" si="1519"/>
        <v>75.785793449171024</v>
      </c>
      <c r="AZ1944">
        <f t="shared" si="1512"/>
        <v>-4.9773597959026721E-4</v>
      </c>
      <c r="BA1944">
        <f t="shared" si="1520"/>
        <v>89.490884520153173</v>
      </c>
      <c r="BB1944" s="4">
        <f t="shared" si="1494"/>
        <v>1</v>
      </c>
      <c r="BC1944" s="4">
        <f t="shared" si="1495"/>
        <v>1</v>
      </c>
    </row>
    <row r="1945" spans="1:55">
      <c r="A1945" s="37">
        <v>43207</v>
      </c>
      <c r="B1945" s="2" t="s">
        <v>76</v>
      </c>
      <c r="C1945" s="40">
        <v>7.52</v>
      </c>
      <c r="D1945" s="19">
        <f t="shared" si="1496"/>
        <v>-3.9735099337748674E-3</v>
      </c>
      <c r="E1945" s="19">
        <f t="shared" si="1521"/>
        <v>-9.2226613965744782E-3</v>
      </c>
      <c r="F1945" s="19">
        <f t="shared" si="1523"/>
        <v>-1.5706806282722526E-2</v>
      </c>
      <c r="G1945" s="19">
        <f t="shared" si="1477"/>
        <v>-4.9304677623261767E-2</v>
      </c>
      <c r="H1945" s="19">
        <f t="shared" si="1513"/>
        <v>-0.2307500007329355</v>
      </c>
      <c r="I1945" s="19">
        <f t="shared" si="1513"/>
        <v>-0.26775872519653693</v>
      </c>
      <c r="J1945" s="19">
        <f t="shared" si="1513"/>
        <v>-0.53599097942881835</v>
      </c>
      <c r="K1945" s="2" t="s">
        <v>75</v>
      </c>
      <c r="L1945" s="40">
        <v>11.68</v>
      </c>
      <c r="M1945" s="19">
        <f t="shared" si="1497"/>
        <v>-2.5619128949616681E-3</v>
      </c>
      <c r="N1945" s="19">
        <f t="shared" si="1522"/>
        <v>4.7533632286995454E-2</v>
      </c>
      <c r="O1945" s="19">
        <f t="shared" si="1524"/>
        <v>4.9415992812219131E-2</v>
      </c>
      <c r="P1945" s="19">
        <f t="shared" si="1478"/>
        <v>6.3752276867030902E-2</v>
      </c>
      <c r="Q1945" s="19">
        <f t="shared" si="1514"/>
        <v>2.767004223331849</v>
      </c>
      <c r="R1945" s="19">
        <f t="shared" si="1514"/>
        <v>2.2235471049640032</v>
      </c>
      <c r="S1945" s="19">
        <f t="shared" si="1514"/>
        <v>1.9123607085053973</v>
      </c>
      <c r="T1945" s="19">
        <f t="shared" si="1498"/>
        <v>-2.9977542240647845</v>
      </c>
      <c r="U1945" s="19">
        <f t="shared" si="1498"/>
        <v>-2.49130583016054</v>
      </c>
      <c r="V1945" s="19">
        <f t="shared" si="1498"/>
        <v>-2.4483516879342155</v>
      </c>
      <c r="W1945" s="19">
        <f t="shared" si="1479"/>
        <v>1.2595722236258666E-2</v>
      </c>
      <c r="X1945" s="19">
        <f t="shared" si="1480"/>
        <v>1.1091151489067674E-2</v>
      </c>
      <c r="Y1945" s="19">
        <f t="shared" si="1481"/>
        <v>1</v>
      </c>
      <c r="Z1945" s="19">
        <f t="shared" si="1482"/>
        <v>1.1356550533706096</v>
      </c>
      <c r="AA1945" s="19">
        <f t="shared" si="1483"/>
        <v>2.1356550533706096</v>
      </c>
      <c r="AB1945" s="19">
        <f t="shared" si="1484"/>
        <v>0.46824041102599617</v>
      </c>
      <c r="AC1945" s="19">
        <f t="shared" si="1485"/>
        <v>0.53175958897400388</v>
      </c>
      <c r="AD1945" s="20">
        <f t="shared" si="1486"/>
        <v>7.4719214525424994E-3</v>
      </c>
      <c r="AE1945" s="21">
        <f t="shared" si="1491"/>
        <v>1</v>
      </c>
      <c r="AF1945" s="21">
        <f t="shared" si="1499"/>
        <v>0</v>
      </c>
      <c r="AG1945" s="21">
        <f t="shared" si="1500"/>
        <v>3</v>
      </c>
      <c r="AH1945" s="21">
        <f t="shared" si="1501"/>
        <v>0</v>
      </c>
      <c r="AI1945" s="21">
        <f t="shared" si="1515"/>
        <v>1</v>
      </c>
      <c r="AJ1945" s="21">
        <f t="shared" si="1516"/>
        <v>7.4719214525424994E-3</v>
      </c>
      <c r="AK1945" s="24">
        <f t="shared" si="1492"/>
        <v>1</v>
      </c>
      <c r="AL1945" s="24">
        <f t="shared" si="1502"/>
        <v>0</v>
      </c>
      <c r="AM1945" s="24">
        <f t="shared" si="1503"/>
        <v>4</v>
      </c>
      <c r="AN1945" s="24">
        <f t="shared" si="1504"/>
        <v>0</v>
      </c>
      <c r="AO1945" s="24">
        <f t="shared" si="1505"/>
        <v>1</v>
      </c>
      <c r="AP1945" s="24">
        <f t="shared" si="1517"/>
        <v>7.4719214525424994E-3</v>
      </c>
      <c r="AQ1945" s="27">
        <f t="shared" si="1493"/>
        <v>1</v>
      </c>
      <c r="AR1945" s="27">
        <f t="shared" si="1506"/>
        <v>0</v>
      </c>
      <c r="AS1945" s="27">
        <f t="shared" si="1507"/>
        <v>1</v>
      </c>
      <c r="AT1945" s="27">
        <f t="shared" si="1508"/>
        <v>1</v>
      </c>
      <c r="AU1945" s="27">
        <f t="shared" si="1509"/>
        <v>1</v>
      </c>
      <c r="AV1945" s="27">
        <f t="shared" si="1518"/>
        <v>7.4719214525424994E-3</v>
      </c>
      <c r="AW1945">
        <f t="shared" si="1510"/>
        <v>114.3778189002215</v>
      </c>
      <c r="AX1945">
        <f t="shared" si="1511"/>
        <v>82.119073714511259</v>
      </c>
      <c r="AY1945">
        <f t="shared" si="1519"/>
        <v>76.352058945041833</v>
      </c>
      <c r="AZ1945">
        <f t="shared" si="1512"/>
        <v>7.4719214525424994E-3</v>
      </c>
      <c r="BA1945">
        <f t="shared" si="1520"/>
        <v>90.159553380006315</v>
      </c>
      <c r="BB1945" s="4">
        <f t="shared" si="1494"/>
        <v>1</v>
      </c>
      <c r="BC1945" s="4">
        <f t="shared" si="1495"/>
        <v>1</v>
      </c>
    </row>
    <row r="1946" spans="1:55">
      <c r="A1946" s="37">
        <v>43208</v>
      </c>
      <c r="B1946" s="2" t="s">
        <v>76</v>
      </c>
      <c r="C1946" s="40">
        <v>7.64</v>
      </c>
      <c r="D1946" s="19">
        <f t="shared" si="1496"/>
        <v>1.5957446808510654E-2</v>
      </c>
      <c r="E1946" s="19">
        <f t="shared" si="1521"/>
        <v>-6.5019505851756443E-3</v>
      </c>
      <c r="F1946" s="19">
        <f t="shared" si="1523"/>
        <v>-1.3071895424837483E-3</v>
      </c>
      <c r="G1946" s="19">
        <f t="shared" si="1477"/>
        <v>-4.140526976160603E-2</v>
      </c>
      <c r="H1946" s="19">
        <f t="shared" ref="H1946:J1961" si="1525">E1946/STDEV(E1886:E1945)</f>
        <v>-0.16336664185442482</v>
      </c>
      <c r="I1946" s="19">
        <f t="shared" si="1525"/>
        <v>-2.2879260961714564E-2</v>
      </c>
      <c r="J1946" s="19">
        <f t="shared" si="1525"/>
        <v>-0.45612532910839648</v>
      </c>
      <c r="K1946" s="2" t="s">
        <v>75</v>
      </c>
      <c r="L1946" s="40">
        <v>11.68</v>
      </c>
      <c r="M1946" s="19">
        <f t="shared" si="1497"/>
        <v>0</v>
      </c>
      <c r="N1946" s="19">
        <f t="shared" si="1522"/>
        <v>2.4561403508771874E-2</v>
      </c>
      <c r="O1946" s="19">
        <f t="shared" si="1524"/>
        <v>5.8930190389845913E-2</v>
      </c>
      <c r="P1946" s="19">
        <f t="shared" si="1478"/>
        <v>6.4721969006380956E-2</v>
      </c>
      <c r="Q1946" s="19">
        <f t="shared" ref="Q1946:S1961" si="1526">N1946/STDEV(N1886:N1945)</f>
        <v>1.3678679330097538</v>
      </c>
      <c r="R1946" s="19">
        <f t="shared" si="1526"/>
        <v>2.8509072242595264</v>
      </c>
      <c r="S1946" s="19">
        <f t="shared" si="1526"/>
        <v>1.9501245660957616</v>
      </c>
      <c r="T1946" s="19">
        <f t="shared" si="1498"/>
        <v>-1.5312345748641787</v>
      </c>
      <c r="U1946" s="19">
        <f t="shared" si="1498"/>
        <v>-2.8737864852212409</v>
      </c>
      <c r="V1946" s="19">
        <f t="shared" si="1498"/>
        <v>-2.4062498952041582</v>
      </c>
      <c r="W1946" s="19">
        <f t="shared" si="1479"/>
        <v>1.3076692578065263E-2</v>
      </c>
      <c r="X1946" s="19">
        <f t="shared" si="1480"/>
        <v>1.1075447372361749E-2</v>
      </c>
      <c r="Y1946" s="19">
        <f t="shared" si="1481"/>
        <v>1</v>
      </c>
      <c r="Z1946" s="19">
        <f t="shared" si="1482"/>
        <v>1.1806920423546525</v>
      </c>
      <c r="AA1946" s="19">
        <f t="shared" si="1483"/>
        <v>2.1806920423546527</v>
      </c>
      <c r="AB1946" s="19">
        <f t="shared" si="1484"/>
        <v>0.458570022991521</v>
      </c>
      <c r="AC1946" s="19">
        <f t="shared" si="1485"/>
        <v>0.54142997700847895</v>
      </c>
      <c r="AD1946" s="20">
        <f t="shared" si="1486"/>
        <v>4.7482357249797498E-3</v>
      </c>
      <c r="AE1946" s="21">
        <f t="shared" si="1491"/>
        <v>1</v>
      </c>
      <c r="AF1946" s="21">
        <f t="shared" si="1499"/>
        <v>0</v>
      </c>
      <c r="AG1946" s="21">
        <f t="shared" si="1500"/>
        <v>4</v>
      </c>
      <c r="AH1946" s="21">
        <f t="shared" si="1501"/>
        <v>0</v>
      </c>
      <c r="AI1946" s="21">
        <f t="shared" si="1515"/>
        <v>1</v>
      </c>
      <c r="AJ1946" s="21">
        <f t="shared" si="1516"/>
        <v>4.7482357249797498E-3</v>
      </c>
      <c r="AK1946" s="24">
        <f t="shared" si="1492"/>
        <v>1</v>
      </c>
      <c r="AL1946" s="24">
        <f t="shared" si="1502"/>
        <v>0</v>
      </c>
      <c r="AM1946" s="24">
        <f t="shared" si="1503"/>
        <v>5</v>
      </c>
      <c r="AN1946" s="24">
        <f t="shared" si="1504"/>
        <v>0</v>
      </c>
      <c r="AO1946" s="24">
        <f t="shared" si="1505"/>
        <v>1</v>
      </c>
      <c r="AP1946" s="24">
        <f t="shared" si="1517"/>
        <v>4.7482357249797498E-3</v>
      </c>
      <c r="AQ1946" s="27">
        <f t="shared" si="1493"/>
        <v>1</v>
      </c>
      <c r="AR1946" s="27">
        <f t="shared" si="1506"/>
        <v>0</v>
      </c>
      <c r="AS1946" s="27">
        <f t="shared" si="1507"/>
        <v>2</v>
      </c>
      <c r="AT1946" s="27">
        <f t="shared" si="1508"/>
        <v>0</v>
      </c>
      <c r="AU1946" s="27">
        <f t="shared" si="1509"/>
        <v>1</v>
      </c>
      <c r="AV1946" s="27">
        <f t="shared" si="1518"/>
        <v>4.7482357249797498E-3</v>
      </c>
      <c r="AW1946">
        <f t="shared" si="1510"/>
        <v>114.9209117460688</v>
      </c>
      <c r="AX1946">
        <f t="shared" si="1511"/>
        <v>82.508994434024743</v>
      </c>
      <c r="AY1946">
        <f t="shared" si="1519"/>
        <v>76.714596519000438</v>
      </c>
      <c r="AZ1946">
        <f t="shared" si="1512"/>
        <v>4.7482357249797498E-3</v>
      </c>
      <c r="BA1946">
        <f t="shared" si="1520"/>
        <v>90.587652192313485</v>
      </c>
      <c r="BB1946" s="4">
        <f t="shared" si="1494"/>
        <v>1</v>
      </c>
      <c r="BC1946" s="4">
        <f t="shared" si="1495"/>
        <v>1</v>
      </c>
    </row>
    <row r="1947" spans="1:55">
      <c r="A1947" s="37">
        <v>43209</v>
      </c>
      <c r="B1947" s="2" t="s">
        <v>76</v>
      </c>
      <c r="C1947" s="40">
        <v>7.75</v>
      </c>
      <c r="D1947" s="19">
        <f t="shared" si="1496"/>
        <v>1.4397905759162347E-2</v>
      </c>
      <c r="E1947" s="19">
        <f t="shared" si="1521"/>
        <v>2.5873221216040844E-3</v>
      </c>
      <c r="F1947" s="19">
        <f t="shared" si="1523"/>
        <v>3.471295060080104E-2</v>
      </c>
      <c r="G1947" s="19">
        <f t="shared" si="1477"/>
        <v>-3.9653035935563852E-2</v>
      </c>
      <c r="H1947" s="19">
        <f t="shared" si="1525"/>
        <v>6.5654120282123474E-2</v>
      </c>
      <c r="I1947" s="19">
        <f t="shared" si="1525"/>
        <v>0.62602298107109511</v>
      </c>
      <c r="J1947" s="19">
        <f t="shared" si="1525"/>
        <v>-0.44552134344689198</v>
      </c>
      <c r="K1947" s="2" t="s">
        <v>75</v>
      </c>
      <c r="L1947" s="40">
        <v>11.72</v>
      </c>
      <c r="M1947" s="19">
        <f t="shared" si="1497"/>
        <v>3.4246575342466545E-3</v>
      </c>
      <c r="N1947" s="19">
        <f t="shared" si="1522"/>
        <v>2.2687609075043611E-2</v>
      </c>
      <c r="O1947" s="19">
        <f t="shared" si="1524"/>
        <v>4.8300536672629776E-2</v>
      </c>
      <c r="P1947" s="19">
        <f t="shared" si="1478"/>
        <v>7.7205882352941152E-2</v>
      </c>
      <c r="Q1947" s="19">
        <f t="shared" si="1526"/>
        <v>1.2945731109515908</v>
      </c>
      <c r="R1947" s="19">
        <f t="shared" si="1526"/>
        <v>2.3060822220795698</v>
      </c>
      <c r="S1947" s="19">
        <f t="shared" si="1526"/>
        <v>2.3214767863346584</v>
      </c>
      <c r="T1947" s="19">
        <f t="shared" si="1498"/>
        <v>-1.2289189906694673</v>
      </c>
      <c r="U1947" s="19">
        <f t="shared" si="1498"/>
        <v>-1.6800592410084747</v>
      </c>
      <c r="V1947" s="19">
        <f t="shared" si="1498"/>
        <v>-2.7669981297815505</v>
      </c>
      <c r="W1947" s="19">
        <f t="shared" si="1479"/>
        <v>1.3191332741631664E-2</v>
      </c>
      <c r="X1947" s="19">
        <f t="shared" si="1480"/>
        <v>1.0745656234172611E-2</v>
      </c>
      <c r="Y1947" s="19">
        <f t="shared" si="1481"/>
        <v>1</v>
      </c>
      <c r="Z1947" s="19">
        <f t="shared" si="1482"/>
        <v>1.2275967566951824</v>
      </c>
      <c r="AA1947" s="19">
        <f t="shared" si="1483"/>
        <v>2.2275967566951822</v>
      </c>
      <c r="AB1947" s="19">
        <f t="shared" si="1484"/>
        <v>0.44891428262069294</v>
      </c>
      <c r="AC1947" s="19">
        <f t="shared" si="1485"/>
        <v>0.55108571737930712</v>
      </c>
      <c r="AD1947" s="20">
        <f t="shared" si="1486"/>
        <v>-9.1929445308375126E-3</v>
      </c>
      <c r="AE1947" s="21">
        <f t="shared" si="1491"/>
        <v>1</v>
      </c>
      <c r="AF1947" s="21">
        <f t="shared" si="1499"/>
        <v>0</v>
      </c>
      <c r="AG1947" s="21">
        <f t="shared" si="1500"/>
        <v>5</v>
      </c>
      <c r="AH1947" s="21">
        <f t="shared" si="1501"/>
        <v>0</v>
      </c>
      <c r="AI1947" s="21">
        <f t="shared" si="1515"/>
        <v>1</v>
      </c>
      <c r="AJ1947" s="21">
        <f t="shared" si="1516"/>
        <v>-9.1929445308375126E-3</v>
      </c>
      <c r="AK1947" s="24">
        <f t="shared" si="1492"/>
        <v>1</v>
      </c>
      <c r="AL1947" s="24">
        <f t="shared" si="1502"/>
        <v>0</v>
      </c>
      <c r="AM1947" s="24">
        <f t="shared" si="1503"/>
        <v>1</v>
      </c>
      <c r="AN1947" s="24">
        <f t="shared" si="1504"/>
        <v>1</v>
      </c>
      <c r="AO1947" s="24">
        <f t="shared" si="1505"/>
        <v>1</v>
      </c>
      <c r="AP1947" s="24">
        <f t="shared" si="1517"/>
        <v>-9.1929445308375126E-3</v>
      </c>
      <c r="AQ1947" s="27">
        <f t="shared" si="1493"/>
        <v>1</v>
      </c>
      <c r="AR1947" s="27">
        <f t="shared" si="1506"/>
        <v>0</v>
      </c>
      <c r="AS1947" s="27">
        <f t="shared" si="1507"/>
        <v>3</v>
      </c>
      <c r="AT1947" s="27">
        <f t="shared" si="1508"/>
        <v>0</v>
      </c>
      <c r="AU1947" s="27">
        <f t="shared" si="1509"/>
        <v>1</v>
      </c>
      <c r="AV1947" s="27">
        <f t="shared" si="1518"/>
        <v>-9.1929445308375126E-3</v>
      </c>
      <c r="AW1947">
        <f t="shared" si="1510"/>
        <v>113.86445017895392</v>
      </c>
      <c r="AX1947">
        <f t="shared" si="1511"/>
        <v>81.750493824897575</v>
      </c>
      <c r="AY1947">
        <f t="shared" si="1519"/>
        <v>76.00936348849568</v>
      </c>
      <c r="AZ1947">
        <f t="shared" si="1512"/>
        <v>-9.1929445308375126E-3</v>
      </c>
      <c r="BA1947">
        <f t="shared" si="1520"/>
        <v>89.75488493053075</v>
      </c>
      <c r="BB1947" s="4">
        <f t="shared" si="1494"/>
        <v>1</v>
      </c>
      <c r="BC1947" s="4">
        <f t="shared" si="1495"/>
        <v>1</v>
      </c>
    </row>
    <row r="1948" spans="1:55">
      <c r="A1948" s="37">
        <v>43210</v>
      </c>
      <c r="B1948" s="2" t="s">
        <v>76</v>
      </c>
      <c r="C1948" s="40">
        <v>7.64</v>
      </c>
      <c r="D1948" s="19">
        <f t="shared" si="1496"/>
        <v>-1.4193548387096815E-2</v>
      </c>
      <c r="E1948" s="19">
        <f t="shared" si="1521"/>
        <v>2.6246719160104427E-3</v>
      </c>
      <c r="F1948" s="19">
        <f t="shared" si="1523"/>
        <v>2.4128686327077709E-2</v>
      </c>
      <c r="G1948" s="19">
        <f t="shared" si="1477"/>
        <v>-4.856787048567867E-2</v>
      </c>
      <c r="H1948" s="19">
        <f t="shared" si="1525"/>
        <v>6.6964168917538799E-2</v>
      </c>
      <c r="I1948" s="19">
        <f t="shared" si="1525"/>
        <v>0.4384240793696364</v>
      </c>
      <c r="J1948" s="19">
        <f t="shared" si="1525"/>
        <v>-0.55520532090809371</v>
      </c>
      <c r="K1948" s="2" t="s">
        <v>75</v>
      </c>
      <c r="L1948" s="40">
        <v>11.78</v>
      </c>
      <c r="M1948" s="19">
        <f t="shared" si="1497"/>
        <v>5.1194539249145663E-3</v>
      </c>
      <c r="N1948" s="19">
        <f t="shared" si="1522"/>
        <v>5.1194539249145663E-3</v>
      </c>
      <c r="O1948" s="19">
        <f t="shared" si="1524"/>
        <v>5.1785714285714296E-2</v>
      </c>
      <c r="P1948" s="19">
        <f t="shared" si="1478"/>
        <v>8.6715867158671536E-2</v>
      </c>
      <c r="Q1948" s="19">
        <f t="shared" si="1526"/>
        <v>0.29285075623061374</v>
      </c>
      <c r="R1948" s="19">
        <f t="shared" si="1526"/>
        <v>2.4472476025929764</v>
      </c>
      <c r="S1948" s="19">
        <f t="shared" si="1526"/>
        <v>2.609810450691374</v>
      </c>
      <c r="T1948" s="19">
        <f t="shared" si="1498"/>
        <v>-0.22588658731307493</v>
      </c>
      <c r="U1948" s="19">
        <f t="shared" si="1498"/>
        <v>-2.0088235232233398</v>
      </c>
      <c r="V1948" s="19">
        <f t="shared" si="1498"/>
        <v>-3.1650157715994678</v>
      </c>
      <c r="W1948" s="19">
        <f t="shared" si="1479"/>
        <v>1.3461516184014732E-2</v>
      </c>
      <c r="X1948" s="19">
        <f t="shared" si="1480"/>
        <v>1.0603478195933247E-2</v>
      </c>
      <c r="Y1948" s="19">
        <f t="shared" si="1481"/>
        <v>1</v>
      </c>
      <c r="Z1948" s="19">
        <f t="shared" si="1482"/>
        <v>1.2695377814024864</v>
      </c>
      <c r="AA1948" s="19">
        <f t="shared" si="1483"/>
        <v>2.2695377814024864</v>
      </c>
      <c r="AB1948" s="19">
        <f t="shared" si="1484"/>
        <v>0.44061835330277638</v>
      </c>
      <c r="AC1948" s="19">
        <f t="shared" si="1485"/>
        <v>0.55938164669722368</v>
      </c>
      <c r="AD1948" s="20">
        <f t="shared" si="1486"/>
        <v>-8.6837815002661391E-3</v>
      </c>
      <c r="AE1948" s="21">
        <f t="shared" si="1491"/>
        <v>0</v>
      </c>
      <c r="AF1948" s="21">
        <f t="shared" si="1499"/>
        <v>0</v>
      </c>
      <c r="AG1948" s="21">
        <f t="shared" si="1500"/>
        <v>0</v>
      </c>
      <c r="AH1948" s="21">
        <f t="shared" si="1501"/>
        <v>1</v>
      </c>
      <c r="AI1948" s="21">
        <f t="shared" si="1515"/>
        <v>0</v>
      </c>
      <c r="AJ1948" s="21">
        <f t="shared" si="1516"/>
        <v>0</v>
      </c>
      <c r="AK1948" s="24">
        <f t="shared" si="1492"/>
        <v>1</v>
      </c>
      <c r="AL1948" s="24">
        <f t="shared" si="1502"/>
        <v>0</v>
      </c>
      <c r="AM1948" s="24">
        <f t="shared" si="1503"/>
        <v>2</v>
      </c>
      <c r="AN1948" s="24">
        <f t="shared" si="1504"/>
        <v>0</v>
      </c>
      <c r="AO1948" s="24">
        <f t="shared" si="1505"/>
        <v>1</v>
      </c>
      <c r="AP1948" s="24">
        <f t="shared" si="1517"/>
        <v>-8.6837815002661391E-3</v>
      </c>
      <c r="AQ1948" s="27">
        <f t="shared" si="1493"/>
        <v>1</v>
      </c>
      <c r="AR1948" s="27">
        <f t="shared" si="1506"/>
        <v>0</v>
      </c>
      <c r="AS1948" s="27">
        <f t="shared" si="1507"/>
        <v>4</v>
      </c>
      <c r="AT1948" s="27">
        <f t="shared" si="1508"/>
        <v>0</v>
      </c>
      <c r="AU1948" s="27">
        <f t="shared" si="1509"/>
        <v>1</v>
      </c>
      <c r="AV1948" s="27">
        <f t="shared" si="1518"/>
        <v>-8.6837815002661391E-3</v>
      </c>
      <c r="AW1948">
        <f t="shared" si="1510"/>
        <v>113.86445017895392</v>
      </c>
      <c r="AX1948">
        <f t="shared" si="1511"/>
        <v>81.040590398983312</v>
      </c>
      <c r="AY1948">
        <f t="shared" si="1519"/>
        <v>75.349314783987268</v>
      </c>
      <c r="AZ1948">
        <f t="shared" si="1512"/>
        <v>-5.7891876668440924E-3</v>
      </c>
      <c r="BA1948">
        <f t="shared" si="1520"/>
        <v>89.235277057651913</v>
      </c>
      <c r="BB1948" s="4">
        <f t="shared" si="1494"/>
        <v>0</v>
      </c>
      <c r="BC1948" s="4">
        <f t="shared" si="1495"/>
        <v>0</v>
      </c>
    </row>
    <row r="1949" spans="1:55">
      <c r="A1949" s="37">
        <v>43213</v>
      </c>
      <c r="B1949" s="2" t="s">
        <v>76</v>
      </c>
      <c r="C1949" s="40">
        <v>7.58</v>
      </c>
      <c r="D1949" s="19">
        <f t="shared" si="1496"/>
        <v>-7.8534031413612058E-3</v>
      </c>
      <c r="E1949" s="19">
        <f t="shared" si="1521"/>
        <v>3.9735099337748674E-3</v>
      </c>
      <c r="F1949" s="19">
        <f t="shared" si="1523"/>
        <v>1.3368983957219202E-2</v>
      </c>
      <c r="G1949" s="19">
        <f t="shared" ref="G1949:G2012" si="1527">(C1949-C1929)/C1929</f>
        <v>-5.8385093167701935E-2</v>
      </c>
      <c r="H1949" s="19">
        <f t="shared" si="1525"/>
        <v>0.10147462901080892</v>
      </c>
      <c r="I1949" s="19">
        <f t="shared" si="1525"/>
        <v>0.24674309582002091</v>
      </c>
      <c r="J1949" s="19">
        <f t="shared" si="1525"/>
        <v>-0.68249684202236971</v>
      </c>
      <c r="K1949" s="2" t="s">
        <v>75</v>
      </c>
      <c r="L1949" s="40">
        <v>11.89</v>
      </c>
      <c r="M1949" s="19">
        <f t="shared" si="1497"/>
        <v>9.3378607809848236E-3</v>
      </c>
      <c r="N1949" s="19">
        <f t="shared" si="1522"/>
        <v>1.5371477369769402E-2</v>
      </c>
      <c r="O1949" s="19">
        <f t="shared" si="1524"/>
        <v>6.6367713004484324E-2</v>
      </c>
      <c r="P1949" s="19">
        <f t="shared" ref="P1949:P2012" si="1528">(L1949-L1929)/L1929</f>
        <v>0.11538461538461542</v>
      </c>
      <c r="Q1949" s="19">
        <f t="shared" si="1526"/>
        <v>0.89491364904535486</v>
      </c>
      <c r="R1949" s="19">
        <f t="shared" si="1526"/>
        <v>3.0565753354748777</v>
      </c>
      <c r="S1949" s="19">
        <f t="shared" si="1526"/>
        <v>3.4422305567156042</v>
      </c>
      <c r="T1949" s="19">
        <f t="shared" si="1498"/>
        <v>-0.79343902003454592</v>
      </c>
      <c r="U1949" s="19">
        <f t="shared" si="1498"/>
        <v>-2.809832239654857</v>
      </c>
      <c r="V1949" s="19">
        <f t="shared" si="1498"/>
        <v>-4.1247273987379742</v>
      </c>
      <c r="W1949" s="19">
        <f t="shared" ref="W1949:W2012" si="1529">STDEV(D1930:D1949)</f>
        <v>1.3462446995588084E-2</v>
      </c>
      <c r="X1949" s="19">
        <f t="shared" ref="X1949:X2012" si="1530">STDEV(M1930:M1949)</f>
        <v>9.4454328640157306E-3</v>
      </c>
      <c r="Y1949" s="19">
        <f t="shared" ref="Y1949:Y2012" si="1531">MAX(W1949:X1949)/W1949</f>
        <v>1</v>
      </c>
      <c r="Z1949" s="19">
        <f t="shared" ref="Z1949:Z2012" si="1532">MAX(W1949:X1949)/X1949</f>
        <v>1.4252863991946809</v>
      </c>
      <c r="AA1949" s="19">
        <f t="shared" ref="AA1949:AA2012" si="1533">SUM(Y1949:Z1949)</f>
        <v>2.4252863991946807</v>
      </c>
      <c r="AB1949" s="19">
        <f t="shared" ref="AB1949:AB2012" si="1534">Y1949/AA1949</f>
        <v>0.41232243760244203</v>
      </c>
      <c r="AC1949" s="19">
        <f t="shared" ref="AC1949:AC2012" si="1535">Z1949/AA1949</f>
        <v>0.58767756239755808</v>
      </c>
      <c r="AD1949" s="20">
        <f t="shared" ref="AD1949:AD2012" si="1536">D1950*AB1949-M1950*AC1949</f>
        <v>4.1059207691402765E-3</v>
      </c>
      <c r="AE1949" s="21">
        <f t="shared" si="1491"/>
        <v>0</v>
      </c>
      <c r="AF1949" s="21">
        <f t="shared" si="1499"/>
        <v>0</v>
      </c>
      <c r="AG1949" s="21">
        <f t="shared" si="1500"/>
        <v>0</v>
      </c>
      <c r="AH1949" s="21">
        <f t="shared" si="1501"/>
        <v>0</v>
      </c>
      <c r="AI1949" s="21">
        <f t="shared" si="1515"/>
        <v>0</v>
      </c>
      <c r="AJ1949" s="21">
        <f t="shared" si="1516"/>
        <v>0</v>
      </c>
      <c r="AK1949" s="24">
        <f t="shared" si="1492"/>
        <v>1</v>
      </c>
      <c r="AL1949" s="24">
        <f t="shared" si="1502"/>
        <v>0</v>
      </c>
      <c r="AM1949" s="24">
        <f t="shared" si="1503"/>
        <v>3</v>
      </c>
      <c r="AN1949" s="24">
        <f t="shared" si="1504"/>
        <v>0</v>
      </c>
      <c r="AO1949" s="24">
        <f t="shared" si="1505"/>
        <v>1</v>
      </c>
      <c r="AP1949" s="24">
        <f t="shared" si="1517"/>
        <v>4.1059207691402765E-3</v>
      </c>
      <c r="AQ1949" s="27">
        <f t="shared" si="1493"/>
        <v>1</v>
      </c>
      <c r="AR1949" s="27">
        <f t="shared" si="1506"/>
        <v>0</v>
      </c>
      <c r="AS1949" s="27">
        <f t="shared" si="1507"/>
        <v>5</v>
      </c>
      <c r="AT1949" s="27">
        <f t="shared" si="1508"/>
        <v>0</v>
      </c>
      <c r="AU1949" s="27">
        <f t="shared" si="1509"/>
        <v>1</v>
      </c>
      <c r="AV1949" s="27">
        <f t="shared" si="1518"/>
        <v>4.1059207691402765E-3</v>
      </c>
      <c r="AW1949">
        <f t="shared" si="1510"/>
        <v>113.86445017895392</v>
      </c>
      <c r="AX1949">
        <f t="shared" si="1511"/>
        <v>81.373336642245889</v>
      </c>
      <c r="AY1949">
        <f t="shared" si="1519"/>
        <v>75.658693100499335</v>
      </c>
      <c r="AZ1949">
        <f t="shared" si="1512"/>
        <v>2.7372805127601845E-3</v>
      </c>
      <c r="BA1949">
        <f t="shared" si="1520"/>
        <v>89.479539042592577</v>
      </c>
      <c r="BB1949" s="4">
        <f t="shared" si="1494"/>
        <v>0</v>
      </c>
      <c r="BC1949" s="4">
        <f t="shared" si="1495"/>
        <v>0</v>
      </c>
    </row>
    <row r="1950" spans="1:55">
      <c r="A1950" s="37">
        <v>43214</v>
      </c>
      <c r="B1950" s="2" t="s">
        <v>76</v>
      </c>
      <c r="C1950" s="40">
        <v>7.71</v>
      </c>
      <c r="D1950" s="19">
        <f t="shared" si="1496"/>
        <v>1.7150395778364101E-2</v>
      </c>
      <c r="E1950" s="19">
        <f t="shared" si="1521"/>
        <v>2.5265957446808564E-2</v>
      </c>
      <c r="F1950" s="19">
        <f t="shared" si="1523"/>
        <v>1.581027667984191E-2</v>
      </c>
      <c r="G1950" s="19">
        <f t="shared" si="1527"/>
        <v>-1.5325670498084304E-2</v>
      </c>
      <c r="H1950" s="19">
        <f t="shared" si="1525"/>
        <v>0.64465315368714315</v>
      </c>
      <c r="I1950" s="19">
        <f t="shared" si="1525"/>
        <v>0.29228304888459322</v>
      </c>
      <c r="J1950" s="19">
        <f t="shared" si="1525"/>
        <v>-0.18236811742362444</v>
      </c>
      <c r="K1950" s="2" t="s">
        <v>75</v>
      </c>
      <c r="L1950" s="40">
        <v>11.95</v>
      </c>
      <c r="M1950" s="19">
        <f t="shared" si="1497"/>
        <v>5.0462573591252072E-3</v>
      </c>
      <c r="N1950" s="19">
        <f t="shared" si="1522"/>
        <v>2.3116438356164348E-2</v>
      </c>
      <c r="O1950" s="19">
        <f t="shared" si="1524"/>
        <v>7.1748878923766718E-2</v>
      </c>
      <c r="P1950" s="19">
        <f t="shared" si="1528"/>
        <v>9.9356025758969652E-2</v>
      </c>
      <c r="Q1950" s="19">
        <f t="shared" si="1526"/>
        <v>1.3494356943719765</v>
      </c>
      <c r="R1950" s="19">
        <f t="shared" si="1526"/>
        <v>3.1623925456936446</v>
      </c>
      <c r="S1950" s="19">
        <f t="shared" si="1526"/>
        <v>2.8550735709053474</v>
      </c>
      <c r="T1950" s="19">
        <f t="shared" si="1498"/>
        <v>-0.70478254068483337</v>
      </c>
      <c r="U1950" s="19">
        <f t="shared" si="1498"/>
        <v>-2.8701094968090515</v>
      </c>
      <c r="V1950" s="19">
        <f t="shared" si="1498"/>
        <v>-3.0374416883289719</v>
      </c>
      <c r="W1950" s="19">
        <f t="shared" si="1529"/>
        <v>1.2878647799540318E-2</v>
      </c>
      <c r="X1950" s="19">
        <f t="shared" si="1530"/>
        <v>8.836043567546914E-3</v>
      </c>
      <c r="Y1950" s="19">
        <f t="shared" si="1531"/>
        <v>1</v>
      </c>
      <c r="Z1950" s="19">
        <f t="shared" si="1532"/>
        <v>1.4575129356357082</v>
      </c>
      <c r="AA1950" s="19">
        <f t="shared" si="1533"/>
        <v>2.4575129356357079</v>
      </c>
      <c r="AB1950" s="19">
        <f t="shared" si="1534"/>
        <v>0.40691545728988021</v>
      </c>
      <c r="AC1950" s="19">
        <f t="shared" si="1535"/>
        <v>0.5930845427101199</v>
      </c>
      <c r="AD1950" s="20">
        <f t="shared" si="1536"/>
        <v>-1.2129081810639858E-3</v>
      </c>
      <c r="AE1950" s="21">
        <f t="shared" si="1491"/>
        <v>0</v>
      </c>
      <c r="AF1950" s="21">
        <f t="shared" si="1499"/>
        <v>0</v>
      </c>
      <c r="AG1950" s="21">
        <f t="shared" si="1500"/>
        <v>0</v>
      </c>
      <c r="AH1950" s="21">
        <f t="shared" si="1501"/>
        <v>0</v>
      </c>
      <c r="AI1950" s="21">
        <f t="shared" si="1515"/>
        <v>0</v>
      </c>
      <c r="AJ1950" s="21">
        <f t="shared" si="1516"/>
        <v>0</v>
      </c>
      <c r="AK1950" s="24">
        <f t="shared" si="1492"/>
        <v>1</v>
      </c>
      <c r="AL1950" s="24">
        <f t="shared" si="1502"/>
        <v>0</v>
      </c>
      <c r="AM1950" s="24">
        <f t="shared" si="1503"/>
        <v>4</v>
      </c>
      <c r="AN1950" s="24">
        <f t="shared" si="1504"/>
        <v>0</v>
      </c>
      <c r="AO1950" s="24">
        <f t="shared" si="1505"/>
        <v>1</v>
      </c>
      <c r="AP1950" s="24">
        <f t="shared" si="1517"/>
        <v>-1.2129081810639858E-3</v>
      </c>
      <c r="AQ1950" s="27">
        <f t="shared" si="1493"/>
        <v>1</v>
      </c>
      <c r="AR1950" s="27">
        <f t="shared" si="1506"/>
        <v>0</v>
      </c>
      <c r="AS1950" s="27">
        <f t="shared" si="1507"/>
        <v>1</v>
      </c>
      <c r="AT1950" s="27">
        <f t="shared" si="1508"/>
        <v>1</v>
      </c>
      <c r="AU1950" s="27">
        <f t="shared" si="1509"/>
        <v>1</v>
      </c>
      <c r="AV1950" s="27">
        <f t="shared" si="1518"/>
        <v>-1.2129081810639858E-3</v>
      </c>
      <c r="AW1950">
        <f t="shared" si="1510"/>
        <v>113.86445017895392</v>
      </c>
      <c r="AX1950">
        <f t="shared" si="1511"/>
        <v>81.274638256512034</v>
      </c>
      <c r="AY1950">
        <f t="shared" si="1519"/>
        <v>75.566926052669132</v>
      </c>
      <c r="AZ1950">
        <f t="shared" si="1512"/>
        <v>-8.0860545404265721E-4</v>
      </c>
      <c r="BA1950">
        <f t="shared" si="1520"/>
        <v>89.407185399297504</v>
      </c>
      <c r="BB1950" s="4">
        <f t="shared" si="1494"/>
        <v>0</v>
      </c>
      <c r="BC1950" s="4">
        <f t="shared" si="1495"/>
        <v>0</v>
      </c>
    </row>
    <row r="1951" spans="1:55">
      <c r="A1951" s="37">
        <v>43215</v>
      </c>
      <c r="B1951" s="2" t="s">
        <v>76</v>
      </c>
      <c r="C1951" s="40">
        <v>7.64</v>
      </c>
      <c r="D1951" s="19">
        <f t="shared" si="1496"/>
        <v>-9.0791180285344081E-3</v>
      </c>
      <c r="E1951" s="19">
        <f t="shared" si="1521"/>
        <v>0</v>
      </c>
      <c r="F1951" s="19">
        <f t="shared" si="1523"/>
        <v>-6.5019505851756443E-3</v>
      </c>
      <c r="G1951" s="19">
        <f t="shared" si="1527"/>
        <v>-1.4193548387096815E-2</v>
      </c>
      <c r="H1951" s="19">
        <f t="shared" si="1525"/>
        <v>0</v>
      </c>
      <c r="I1951" s="19">
        <f t="shared" si="1525"/>
        <v>-0.12137522060601667</v>
      </c>
      <c r="J1951" s="19">
        <f t="shared" si="1525"/>
        <v>-0.17412063875360528</v>
      </c>
      <c r="K1951" s="2" t="s">
        <v>75</v>
      </c>
      <c r="L1951" s="40">
        <v>11.9</v>
      </c>
      <c r="M1951" s="19">
        <f t="shared" si="1497"/>
        <v>-4.184100418409953E-3</v>
      </c>
      <c r="N1951" s="19">
        <f t="shared" si="1522"/>
        <v>1.8835616438356219E-2</v>
      </c>
      <c r="O1951" s="19">
        <f t="shared" si="1524"/>
        <v>4.3859649122807015E-2</v>
      </c>
      <c r="P1951" s="19">
        <f t="shared" si="1528"/>
        <v>7.4007220216606523E-2</v>
      </c>
      <c r="Q1951" s="19">
        <f t="shared" si="1526"/>
        <v>1.0934627440953195</v>
      </c>
      <c r="R1951" s="19">
        <f t="shared" si="1526"/>
        <v>1.841743836801802</v>
      </c>
      <c r="S1951" s="19">
        <f t="shared" si="1526"/>
        <v>2.0838961514302614</v>
      </c>
      <c r="T1951" s="19">
        <f t="shared" si="1498"/>
        <v>-1.0934627440953195</v>
      </c>
      <c r="U1951" s="19">
        <f t="shared" si="1498"/>
        <v>-1.9631190574078186</v>
      </c>
      <c r="V1951" s="19">
        <f t="shared" si="1498"/>
        <v>-2.2580167901838668</v>
      </c>
      <c r="W1951" s="19">
        <f t="shared" si="1529"/>
        <v>1.2836799989442548E-2</v>
      </c>
      <c r="X1951" s="19">
        <f t="shared" si="1530"/>
        <v>8.3507995480153318E-3</v>
      </c>
      <c r="Y1951" s="19">
        <f t="shared" si="1531"/>
        <v>1</v>
      </c>
      <c r="Z1951" s="19">
        <f t="shared" si="1532"/>
        <v>1.5371941232254065</v>
      </c>
      <c r="AA1951" s="19">
        <f t="shared" si="1533"/>
        <v>2.5371941232254063</v>
      </c>
      <c r="AB1951" s="19">
        <f t="shared" si="1534"/>
        <v>0.39413618013932283</v>
      </c>
      <c r="AC1951" s="19">
        <f t="shared" si="1535"/>
        <v>0.60586381986067728</v>
      </c>
      <c r="AD1951" s="20">
        <f t="shared" si="1536"/>
        <v>-2.606448431296877E-3</v>
      </c>
      <c r="AE1951" s="21">
        <f t="shared" si="1491"/>
        <v>1</v>
      </c>
      <c r="AF1951" s="21">
        <f t="shared" si="1499"/>
        <v>0</v>
      </c>
      <c r="AG1951" s="21">
        <f t="shared" si="1500"/>
        <v>1</v>
      </c>
      <c r="AH1951" s="21">
        <f t="shared" si="1501"/>
        <v>0</v>
      </c>
      <c r="AI1951" s="21">
        <f t="shared" si="1515"/>
        <v>1</v>
      </c>
      <c r="AJ1951" s="21">
        <f t="shared" si="1516"/>
        <v>-2.606448431296877E-3</v>
      </c>
      <c r="AK1951" s="24">
        <f t="shared" si="1492"/>
        <v>1</v>
      </c>
      <c r="AL1951" s="24">
        <f t="shared" si="1502"/>
        <v>0</v>
      </c>
      <c r="AM1951" s="24">
        <f t="shared" si="1503"/>
        <v>5</v>
      </c>
      <c r="AN1951" s="24">
        <f t="shared" si="1504"/>
        <v>0</v>
      </c>
      <c r="AO1951" s="24">
        <f t="shared" si="1505"/>
        <v>1</v>
      </c>
      <c r="AP1951" s="24">
        <f t="shared" si="1517"/>
        <v>-2.606448431296877E-3</v>
      </c>
      <c r="AQ1951" s="27">
        <f t="shared" si="1493"/>
        <v>1</v>
      </c>
      <c r="AR1951" s="27">
        <f t="shared" si="1506"/>
        <v>0</v>
      </c>
      <c r="AS1951" s="27">
        <f t="shared" si="1507"/>
        <v>2</v>
      </c>
      <c r="AT1951" s="27">
        <f t="shared" si="1508"/>
        <v>0</v>
      </c>
      <c r="AU1951" s="27">
        <f t="shared" si="1509"/>
        <v>1</v>
      </c>
      <c r="AV1951" s="27">
        <f t="shared" si="1518"/>
        <v>-2.606448431296877E-3</v>
      </c>
      <c r="AW1951">
        <f t="shared" si="1510"/>
        <v>113.5676683614045</v>
      </c>
      <c r="AX1951">
        <f t="shared" si="1511"/>
        <v>81.062800103124133</v>
      </c>
      <c r="AY1951">
        <f t="shared" si="1519"/>
        <v>75.369964756801224</v>
      </c>
      <c r="AZ1951">
        <f t="shared" si="1512"/>
        <v>-2.606448431296877E-3</v>
      </c>
      <c r="BA1951">
        <f t="shared" si="1520"/>
        <v>89.174150181166837</v>
      </c>
      <c r="BB1951" s="4">
        <f t="shared" si="1494"/>
        <v>1</v>
      </c>
      <c r="BC1951" s="4">
        <f t="shared" si="1495"/>
        <v>1</v>
      </c>
    </row>
    <row r="1952" spans="1:55">
      <c r="A1952" s="37">
        <v>43216</v>
      </c>
      <c r="B1952" s="2" t="s">
        <v>76</v>
      </c>
      <c r="C1952" s="40">
        <v>7.55</v>
      </c>
      <c r="D1952" s="19">
        <f t="shared" si="1496"/>
        <v>-1.1780104712041866E-2</v>
      </c>
      <c r="E1952" s="19">
        <f t="shared" si="1521"/>
        <v>-2.580645161290325E-2</v>
      </c>
      <c r="F1952" s="19">
        <f t="shared" si="1523"/>
        <v>-2.3285899094437335E-2</v>
      </c>
      <c r="G1952" s="19">
        <f t="shared" si="1527"/>
        <v>-3.0808729139923004E-2</v>
      </c>
      <c r="H1952" s="19">
        <f t="shared" si="1525"/>
        <v>-0.66154867373708526</v>
      </c>
      <c r="I1952" s="19">
        <f t="shared" si="1525"/>
        <v>-0.44088771418621386</v>
      </c>
      <c r="J1952" s="19">
        <f t="shared" si="1525"/>
        <v>-0.38735300398057354</v>
      </c>
      <c r="K1952" s="2" t="s">
        <v>75</v>
      </c>
      <c r="L1952" s="40">
        <v>11.86</v>
      </c>
      <c r="M1952" s="19">
        <f t="shared" si="1497"/>
        <v>-3.3613445378152034E-3</v>
      </c>
      <c r="N1952" s="19">
        <f t="shared" si="1522"/>
        <v>1.1945392491467473E-2</v>
      </c>
      <c r="O1952" s="19">
        <f t="shared" si="1524"/>
        <v>3.490401396160546E-2</v>
      </c>
      <c r="P1952" s="19">
        <f t="shared" si="1528"/>
        <v>7.4275362318840618E-2</v>
      </c>
      <c r="Q1952" s="19">
        <f t="shared" si="1526"/>
        <v>0.70196685624582644</v>
      </c>
      <c r="R1952" s="19">
        <f t="shared" si="1526"/>
        <v>1.4531323252219794</v>
      </c>
      <c r="S1952" s="19">
        <f t="shared" si="1526"/>
        <v>2.0820286399922665</v>
      </c>
      <c r="T1952" s="19">
        <f t="shared" si="1498"/>
        <v>-1.3635155299829118</v>
      </c>
      <c r="U1952" s="19">
        <f t="shared" si="1498"/>
        <v>-1.8940200394081934</v>
      </c>
      <c r="V1952" s="19">
        <f t="shared" si="1498"/>
        <v>-2.4693816439728402</v>
      </c>
      <c r="W1952" s="19">
        <f t="shared" si="1529"/>
        <v>1.2992132360326175E-2</v>
      </c>
      <c r="X1952" s="19">
        <f t="shared" si="1530"/>
        <v>8.339658806058076E-3</v>
      </c>
      <c r="Y1952" s="19">
        <f t="shared" si="1531"/>
        <v>1</v>
      </c>
      <c r="Z1952" s="19">
        <f t="shared" si="1532"/>
        <v>1.5578733689786517</v>
      </c>
      <c r="AA1952" s="19">
        <f t="shared" si="1533"/>
        <v>2.5578733689786519</v>
      </c>
      <c r="AB1952" s="19">
        <f t="shared" si="1534"/>
        <v>0.39094976793135611</v>
      </c>
      <c r="AC1952" s="19">
        <f t="shared" si="1535"/>
        <v>0.60905023206864384</v>
      </c>
      <c r="AD1952" s="20">
        <f t="shared" si="1536"/>
        <v>-7.6601843612898223E-3</v>
      </c>
      <c r="AE1952" s="21">
        <f t="shared" si="1491"/>
        <v>1</v>
      </c>
      <c r="AF1952" s="21">
        <f t="shared" si="1499"/>
        <v>0</v>
      </c>
      <c r="AG1952" s="21">
        <f t="shared" si="1500"/>
        <v>2</v>
      </c>
      <c r="AH1952" s="21">
        <f t="shared" si="1501"/>
        <v>0</v>
      </c>
      <c r="AI1952" s="21">
        <f t="shared" si="1515"/>
        <v>1</v>
      </c>
      <c r="AJ1952" s="21">
        <f t="shared" si="1516"/>
        <v>-7.6601843612898223E-3</v>
      </c>
      <c r="AK1952" s="24">
        <f t="shared" si="1492"/>
        <v>1</v>
      </c>
      <c r="AL1952" s="24">
        <f t="shared" si="1502"/>
        <v>0</v>
      </c>
      <c r="AM1952" s="24">
        <f t="shared" si="1503"/>
        <v>1</v>
      </c>
      <c r="AN1952" s="24">
        <f t="shared" si="1504"/>
        <v>1</v>
      </c>
      <c r="AO1952" s="24">
        <f t="shared" si="1505"/>
        <v>1</v>
      </c>
      <c r="AP1952" s="24">
        <f t="shared" si="1517"/>
        <v>-7.6601843612898223E-3</v>
      </c>
      <c r="AQ1952" s="27">
        <f t="shared" si="1493"/>
        <v>1</v>
      </c>
      <c r="AR1952" s="27">
        <f t="shared" si="1506"/>
        <v>0</v>
      </c>
      <c r="AS1952" s="27">
        <f t="shared" si="1507"/>
        <v>3</v>
      </c>
      <c r="AT1952" s="27">
        <f t="shared" si="1508"/>
        <v>0</v>
      </c>
      <c r="AU1952" s="27">
        <f t="shared" si="1509"/>
        <v>1</v>
      </c>
      <c r="AV1952" s="27">
        <f t="shared" si="1518"/>
        <v>-7.6601843612898223E-3</v>
      </c>
      <c r="AW1952">
        <f t="shared" si="1510"/>
        <v>112.69771908427433</v>
      </c>
      <c r="AX1952">
        <f t="shared" si="1511"/>
        <v>80.441844109491825</v>
      </c>
      <c r="AY1952">
        <f t="shared" si="1519"/>
        <v>74.792616931460216</v>
      </c>
      <c r="AZ1952">
        <f t="shared" si="1512"/>
        <v>-7.6601843612898223E-3</v>
      </c>
      <c r="BA1952">
        <f t="shared" si="1520"/>
        <v>88.491059750517749</v>
      </c>
      <c r="BB1952" s="4">
        <f t="shared" si="1494"/>
        <v>1</v>
      </c>
      <c r="BC1952" s="4">
        <f t="shared" si="1495"/>
        <v>1</v>
      </c>
    </row>
    <row r="1953" spans="1:55">
      <c r="A1953" s="37">
        <v>43217</v>
      </c>
      <c r="B1953" s="2" t="s">
        <v>76</v>
      </c>
      <c r="C1953" s="40">
        <v>7.65</v>
      </c>
      <c r="D1953" s="19">
        <f t="shared" si="1496"/>
        <v>1.3245033112582853E-2</v>
      </c>
      <c r="E1953" s="19">
        <f t="shared" si="1521"/>
        <v>1.3089005235602978E-3</v>
      </c>
      <c r="F1953" s="19">
        <f t="shared" si="1523"/>
        <v>3.9370078740157809E-3</v>
      </c>
      <c r="G1953" s="19">
        <f t="shared" si="1527"/>
        <v>6.5789473684211468E-3</v>
      </c>
      <c r="H1953" s="19">
        <f t="shared" si="1525"/>
        <v>3.4381040162941884E-2</v>
      </c>
      <c r="I1953" s="19">
        <f t="shared" si="1525"/>
        <v>7.7029255871261013E-2</v>
      </c>
      <c r="J1953" s="19">
        <f t="shared" si="1525"/>
        <v>8.6441653103413299E-2</v>
      </c>
      <c r="K1953" s="2" t="s">
        <v>75</v>
      </c>
      <c r="L1953" s="40">
        <v>12.11</v>
      </c>
      <c r="M1953" s="19">
        <f t="shared" si="1497"/>
        <v>2.1079258010118045E-2</v>
      </c>
      <c r="N1953" s="19">
        <f t="shared" si="1522"/>
        <v>2.8013582342954167E-2</v>
      </c>
      <c r="O1953" s="19">
        <f t="shared" si="1524"/>
        <v>3.3276450511945291E-2</v>
      </c>
      <c r="P1953" s="19">
        <f t="shared" si="1528"/>
        <v>9.8911070780399263E-2</v>
      </c>
      <c r="Q1953" s="19">
        <f t="shared" si="1526"/>
        <v>1.648888379875977</v>
      </c>
      <c r="R1953" s="19">
        <f t="shared" si="1526"/>
        <v>1.3808623992325841</v>
      </c>
      <c r="S1953" s="19">
        <f t="shared" si="1526"/>
        <v>2.78064969415649</v>
      </c>
      <c r="T1953" s="19">
        <f t="shared" si="1498"/>
        <v>-1.6145073397130352</v>
      </c>
      <c r="U1953" s="19">
        <f t="shared" si="1498"/>
        <v>-1.3038331433613231</v>
      </c>
      <c r="V1953" s="19">
        <f t="shared" si="1498"/>
        <v>-2.6942080410530767</v>
      </c>
      <c r="W1953" s="19">
        <f t="shared" si="1529"/>
        <v>1.2201117502439126E-2</v>
      </c>
      <c r="X1953" s="19">
        <f t="shared" si="1530"/>
        <v>9.0916512884404114E-3</v>
      </c>
      <c r="Y1953" s="19">
        <f t="shared" si="1531"/>
        <v>1</v>
      </c>
      <c r="Z1953" s="19">
        <f t="shared" si="1532"/>
        <v>1.342013360977917</v>
      </c>
      <c r="AA1953" s="19">
        <f t="shared" si="1533"/>
        <v>2.342013360977917</v>
      </c>
      <c r="AB1953" s="19">
        <f t="shared" si="1534"/>
        <v>0.42698304657939529</v>
      </c>
      <c r="AC1953" s="19">
        <f t="shared" si="1535"/>
        <v>0.57301695342060477</v>
      </c>
      <c r="AD1953" s="20">
        <f t="shared" si="1536"/>
        <v>2.0259989817417307E-3</v>
      </c>
      <c r="AE1953" s="21">
        <f t="shared" si="1491"/>
        <v>1</v>
      </c>
      <c r="AF1953" s="21">
        <f t="shared" si="1499"/>
        <v>0</v>
      </c>
      <c r="AG1953" s="21">
        <f t="shared" si="1500"/>
        <v>3</v>
      </c>
      <c r="AH1953" s="21">
        <f t="shared" si="1501"/>
        <v>0</v>
      </c>
      <c r="AI1953" s="21">
        <f t="shared" si="1515"/>
        <v>1</v>
      </c>
      <c r="AJ1953" s="21">
        <f t="shared" si="1516"/>
        <v>2.0259989817417307E-3</v>
      </c>
      <c r="AK1953" s="24">
        <f t="shared" si="1492"/>
        <v>1</v>
      </c>
      <c r="AL1953" s="24">
        <f t="shared" si="1502"/>
        <v>0</v>
      </c>
      <c r="AM1953" s="24">
        <f t="shared" si="1503"/>
        <v>2</v>
      </c>
      <c r="AN1953" s="24">
        <f t="shared" si="1504"/>
        <v>0</v>
      </c>
      <c r="AO1953" s="24">
        <f t="shared" si="1505"/>
        <v>1</v>
      </c>
      <c r="AP1953" s="24">
        <f t="shared" si="1517"/>
        <v>2.0259989817417307E-3</v>
      </c>
      <c r="AQ1953" s="27">
        <f t="shared" si="1493"/>
        <v>1</v>
      </c>
      <c r="AR1953" s="27">
        <f t="shared" si="1506"/>
        <v>0</v>
      </c>
      <c r="AS1953" s="27">
        <f t="shared" si="1507"/>
        <v>4</v>
      </c>
      <c r="AT1953" s="27">
        <f t="shared" si="1508"/>
        <v>0</v>
      </c>
      <c r="AU1953" s="27">
        <f t="shared" si="1509"/>
        <v>1</v>
      </c>
      <c r="AV1953" s="27">
        <f t="shared" si="1518"/>
        <v>2.0259989817417307E-3</v>
      </c>
      <c r="AW1953">
        <f t="shared" si="1510"/>
        <v>112.92604454838369</v>
      </c>
      <c r="AX1953">
        <f t="shared" si="1511"/>
        <v>80.604819203747084</v>
      </c>
      <c r="AY1953">
        <f t="shared" si="1519"/>
        <v>74.944146697205156</v>
      </c>
      <c r="AZ1953">
        <f t="shared" si="1512"/>
        <v>2.0259989817417307E-3</v>
      </c>
      <c r="BA1953">
        <f t="shared" si="1520"/>
        <v>88.670342547465538</v>
      </c>
      <c r="BB1953" s="4">
        <f t="shared" si="1494"/>
        <v>1</v>
      </c>
      <c r="BC1953" s="4">
        <f t="shared" si="1495"/>
        <v>1</v>
      </c>
    </row>
    <row r="1954" spans="1:55">
      <c r="A1954" s="37">
        <v>43222</v>
      </c>
      <c r="B1954" s="2" t="s">
        <v>76</v>
      </c>
      <c r="C1954" s="40">
        <v>7.61</v>
      </c>
      <c r="D1954" s="19">
        <f t="shared" si="1496"/>
        <v>-5.2287581699346445E-3</v>
      </c>
      <c r="E1954" s="19">
        <f t="shared" si="1521"/>
        <v>3.9577836411609823E-3</v>
      </c>
      <c r="F1954" s="19">
        <f t="shared" si="1523"/>
        <v>7.9470198675497348E-3</v>
      </c>
      <c r="G1954" s="19">
        <f t="shared" si="1527"/>
        <v>-1.168831168831167E-2</v>
      </c>
      <c r="H1954" s="19">
        <f t="shared" si="1525"/>
        <v>0.10700413389011278</v>
      </c>
      <c r="I1954" s="19">
        <f t="shared" si="1525"/>
        <v>0.1593260267281543</v>
      </c>
      <c r="J1954" s="19">
        <f t="shared" si="1525"/>
        <v>-0.16221473152575891</v>
      </c>
      <c r="K1954" s="2" t="s">
        <v>75</v>
      </c>
      <c r="L1954" s="40">
        <v>12.02</v>
      </c>
      <c r="M1954" s="19">
        <f t="shared" si="1497"/>
        <v>-7.4318744838975936E-3</v>
      </c>
      <c r="N1954" s="19">
        <f t="shared" si="1522"/>
        <v>1.09335576114381E-2</v>
      </c>
      <c r="O1954" s="19">
        <f t="shared" si="1524"/>
        <v>2.6473099914602793E-2</v>
      </c>
      <c r="P1954" s="19">
        <f t="shared" si="1528"/>
        <v>8.778280542986415E-2</v>
      </c>
      <c r="Q1954" s="19">
        <f t="shared" si="1526"/>
        <v>0.63801555089690731</v>
      </c>
      <c r="R1954" s="19">
        <f t="shared" si="1526"/>
        <v>1.0996163884334484</v>
      </c>
      <c r="S1954" s="19">
        <f t="shared" si="1526"/>
        <v>2.4457770858172716</v>
      </c>
      <c r="T1954" s="19">
        <f t="shared" si="1498"/>
        <v>-0.53101141700679455</v>
      </c>
      <c r="U1954" s="19">
        <f t="shared" si="1498"/>
        <v>-0.94029036170529412</v>
      </c>
      <c r="V1954" s="19">
        <f t="shared" si="1498"/>
        <v>-2.6079918173430303</v>
      </c>
      <c r="W1954" s="19">
        <f t="shared" si="1529"/>
        <v>1.1877539188202601E-2</v>
      </c>
      <c r="X1954" s="19">
        <f t="shared" si="1530"/>
        <v>9.4867247424611934E-3</v>
      </c>
      <c r="Y1954" s="19">
        <f t="shared" si="1531"/>
        <v>1</v>
      </c>
      <c r="Z1954" s="19">
        <f t="shared" si="1532"/>
        <v>1.2520168457128804</v>
      </c>
      <c r="AA1954" s="19">
        <f t="shared" si="1533"/>
        <v>2.2520168457128804</v>
      </c>
      <c r="AB1954" s="19">
        <f t="shared" si="1534"/>
        <v>0.44404641195454647</v>
      </c>
      <c r="AC1954" s="19">
        <f t="shared" si="1535"/>
        <v>0.55595358804545358</v>
      </c>
      <c r="AD1954" s="20">
        <f t="shared" si="1536"/>
        <v>5.2515344383586232E-3</v>
      </c>
      <c r="AE1954" s="21">
        <f t="shared" si="1491"/>
        <v>0</v>
      </c>
      <c r="AF1954" s="21">
        <f t="shared" si="1499"/>
        <v>0</v>
      </c>
      <c r="AG1954" s="21">
        <f t="shared" si="1500"/>
        <v>4</v>
      </c>
      <c r="AH1954" s="21">
        <f t="shared" si="1501"/>
        <v>0</v>
      </c>
      <c r="AI1954" s="21">
        <f t="shared" si="1515"/>
        <v>1</v>
      </c>
      <c r="AJ1954" s="21">
        <f t="shared" si="1516"/>
        <v>5.2515344383586232E-3</v>
      </c>
      <c r="AK1954" s="24">
        <f t="shared" si="1492"/>
        <v>0</v>
      </c>
      <c r="AL1954" s="24">
        <f t="shared" si="1502"/>
        <v>0</v>
      </c>
      <c r="AM1954" s="24">
        <f t="shared" si="1503"/>
        <v>3</v>
      </c>
      <c r="AN1954" s="24">
        <f t="shared" si="1504"/>
        <v>0</v>
      </c>
      <c r="AO1954" s="24">
        <f t="shared" si="1505"/>
        <v>1</v>
      </c>
      <c r="AP1954" s="24">
        <f t="shared" si="1517"/>
        <v>5.2515344383586232E-3</v>
      </c>
      <c r="AQ1954" s="27">
        <f t="shared" si="1493"/>
        <v>1</v>
      </c>
      <c r="AR1954" s="27">
        <f t="shared" si="1506"/>
        <v>0</v>
      </c>
      <c r="AS1954" s="27">
        <f t="shared" si="1507"/>
        <v>5</v>
      </c>
      <c r="AT1954" s="27">
        <f t="shared" si="1508"/>
        <v>0</v>
      </c>
      <c r="AU1954" s="27">
        <f t="shared" si="1509"/>
        <v>1</v>
      </c>
      <c r="AV1954" s="27">
        <f t="shared" si="1518"/>
        <v>5.2515344383586232E-3</v>
      </c>
      <c r="AW1954">
        <f t="shared" si="1510"/>
        <v>113.51907956031714</v>
      </c>
      <c r="AX1954">
        <f t="shared" si="1511"/>
        <v>81.028118187693224</v>
      </c>
      <c r="AY1954">
        <f t="shared" si="1519"/>
        <v>75.337718464538924</v>
      </c>
      <c r="AZ1954">
        <f t="shared" si="1512"/>
        <v>5.2515344383586232E-3</v>
      </c>
      <c r="BA1954">
        <f t="shared" si="1520"/>
        <v>89.135997905014605</v>
      </c>
      <c r="BB1954" s="4">
        <f t="shared" si="1494"/>
        <v>0</v>
      </c>
      <c r="BC1954" s="4">
        <f t="shared" si="1495"/>
        <v>0</v>
      </c>
    </row>
    <row r="1955" spans="1:55">
      <c r="A1955" s="37">
        <v>43223</v>
      </c>
      <c r="B1955" s="2" t="s">
        <v>76</v>
      </c>
      <c r="C1955" s="40">
        <v>7.7</v>
      </c>
      <c r="D1955" s="19">
        <f t="shared" si="1496"/>
        <v>1.1826544021024949E-2</v>
      </c>
      <c r="E1955" s="19">
        <f t="shared" si="1521"/>
        <v>-1.2970168612191683E-3</v>
      </c>
      <c r="F1955" s="19">
        <f t="shared" si="1523"/>
        <v>2.3936170212766041E-2</v>
      </c>
      <c r="G1955" s="19">
        <f t="shared" si="1527"/>
        <v>7.8534031413613221E-3</v>
      </c>
      <c r="H1955" s="19">
        <f t="shared" si="1525"/>
        <v>-3.6222232532448224E-2</v>
      </c>
      <c r="I1955" s="19">
        <f t="shared" si="1525"/>
        <v>0.48901873889725422</v>
      </c>
      <c r="J1955" s="19">
        <f t="shared" si="1525"/>
        <v>0.11532656501259603</v>
      </c>
      <c r="K1955" s="2" t="s">
        <v>75</v>
      </c>
      <c r="L1955" s="40">
        <v>12.02</v>
      </c>
      <c r="M1955" s="19">
        <f t="shared" si="1497"/>
        <v>0</v>
      </c>
      <c r="N1955" s="19">
        <f t="shared" si="1522"/>
        <v>5.8577405857740831E-3</v>
      </c>
      <c r="O1955" s="19">
        <f t="shared" si="1524"/>
        <v>2.9109589041095878E-2</v>
      </c>
      <c r="P1955" s="19">
        <f t="shared" si="1528"/>
        <v>7.9964061096136449E-2</v>
      </c>
      <c r="Q1955" s="19">
        <f t="shared" si="1526"/>
        <v>0.34191864797352384</v>
      </c>
      <c r="R1955" s="19">
        <f t="shared" si="1526"/>
        <v>1.212052739423453</v>
      </c>
      <c r="S1955" s="19">
        <f t="shared" si="1526"/>
        <v>2.2356612476127458</v>
      </c>
      <c r="T1955" s="19">
        <f t="shared" si="1498"/>
        <v>-0.37814088050597205</v>
      </c>
      <c r="U1955" s="19">
        <f t="shared" si="1498"/>
        <v>-0.72303400052619882</v>
      </c>
      <c r="V1955" s="19">
        <f t="shared" si="1498"/>
        <v>-2.1203346826001499</v>
      </c>
      <c r="W1955" s="19">
        <f t="shared" si="1529"/>
        <v>1.2054215869329367E-2</v>
      </c>
      <c r="X1955" s="19">
        <f t="shared" si="1530"/>
        <v>9.5050792755393999E-3</v>
      </c>
      <c r="Y1955" s="19">
        <f t="shared" si="1531"/>
        <v>1</v>
      </c>
      <c r="Z1955" s="19">
        <f t="shared" si="1532"/>
        <v>1.2681867788677972</v>
      </c>
      <c r="AA1955" s="19">
        <f t="shared" si="1533"/>
        <v>2.268186778867797</v>
      </c>
      <c r="AB1955" s="19">
        <f t="shared" si="1534"/>
        <v>0.44088079928724677</v>
      </c>
      <c r="AC1955" s="19">
        <f t="shared" si="1535"/>
        <v>0.55911920071275334</v>
      </c>
      <c r="AD1955" s="20">
        <f t="shared" si="1536"/>
        <v>0</v>
      </c>
      <c r="AE1955" s="21">
        <f t="shared" si="1491"/>
        <v>0</v>
      </c>
      <c r="AF1955" s="21">
        <f t="shared" si="1499"/>
        <v>0</v>
      </c>
      <c r="AG1955" s="21">
        <f t="shared" si="1500"/>
        <v>5</v>
      </c>
      <c r="AH1955" s="21">
        <f t="shared" si="1501"/>
        <v>0</v>
      </c>
      <c r="AI1955" s="21">
        <f t="shared" si="1515"/>
        <v>1</v>
      </c>
      <c r="AJ1955" s="21">
        <f t="shared" si="1516"/>
        <v>0</v>
      </c>
      <c r="AK1955" s="24">
        <f t="shared" si="1492"/>
        <v>0</v>
      </c>
      <c r="AL1955" s="24">
        <f t="shared" si="1502"/>
        <v>0</v>
      </c>
      <c r="AM1955" s="24">
        <f t="shared" si="1503"/>
        <v>4</v>
      </c>
      <c r="AN1955" s="24">
        <f t="shared" si="1504"/>
        <v>0</v>
      </c>
      <c r="AO1955" s="24">
        <f t="shared" si="1505"/>
        <v>1</v>
      </c>
      <c r="AP1955" s="24">
        <f t="shared" si="1517"/>
        <v>0</v>
      </c>
      <c r="AQ1955" s="27">
        <f t="shared" si="1493"/>
        <v>1</v>
      </c>
      <c r="AR1955" s="27">
        <f t="shared" si="1506"/>
        <v>0</v>
      </c>
      <c r="AS1955" s="27">
        <f t="shared" si="1507"/>
        <v>1</v>
      </c>
      <c r="AT1955" s="27">
        <f t="shared" si="1508"/>
        <v>1</v>
      </c>
      <c r="AU1955" s="27">
        <f t="shared" si="1509"/>
        <v>1</v>
      </c>
      <c r="AV1955" s="27">
        <f t="shared" si="1518"/>
        <v>0</v>
      </c>
      <c r="AW1955">
        <f t="shared" si="1510"/>
        <v>113.51907956031714</v>
      </c>
      <c r="AX1955">
        <f t="shared" si="1511"/>
        <v>81.028118187693224</v>
      </c>
      <c r="AY1955">
        <f t="shared" si="1519"/>
        <v>75.337718464538924</v>
      </c>
      <c r="AZ1955">
        <f t="shared" si="1512"/>
        <v>0</v>
      </c>
      <c r="BA1955">
        <f t="shared" si="1520"/>
        <v>89.135997905014605</v>
      </c>
      <c r="BB1955" s="4">
        <f t="shared" si="1494"/>
        <v>0</v>
      </c>
      <c r="BC1955" s="4">
        <f t="shared" si="1495"/>
        <v>0</v>
      </c>
    </row>
    <row r="1956" spans="1:55">
      <c r="A1956" s="37">
        <v>43224</v>
      </c>
      <c r="B1956" s="2" t="s">
        <v>76</v>
      </c>
      <c r="C1956" s="40">
        <v>7.7</v>
      </c>
      <c r="D1956" s="19">
        <f t="shared" si="1496"/>
        <v>0</v>
      </c>
      <c r="E1956" s="19">
        <f t="shared" si="1521"/>
        <v>7.8534031413613221E-3</v>
      </c>
      <c r="F1956" s="19">
        <f t="shared" si="1523"/>
        <v>7.8534031413613221E-3</v>
      </c>
      <c r="G1956" s="19">
        <f t="shared" si="1527"/>
        <v>6.5359477124182774E-3</v>
      </c>
      <c r="H1956" s="19">
        <f t="shared" si="1525"/>
        <v>0.22262490895653486</v>
      </c>
      <c r="I1956" s="19">
        <f t="shared" si="1525"/>
        <v>0.16369613205568864</v>
      </c>
      <c r="J1956" s="19">
        <f t="shared" si="1525"/>
        <v>0.10308402806251442</v>
      </c>
      <c r="K1956" s="2" t="s">
        <v>75</v>
      </c>
      <c r="L1956" s="40">
        <v>12.02</v>
      </c>
      <c r="M1956" s="19">
        <f t="shared" si="1497"/>
        <v>0</v>
      </c>
      <c r="N1956" s="19">
        <f t="shared" si="1522"/>
        <v>1.0084033613445313E-2</v>
      </c>
      <c r="O1956" s="19">
        <f t="shared" si="1524"/>
        <v>2.9109589041095878E-2</v>
      </c>
      <c r="P1956" s="19">
        <f t="shared" si="1528"/>
        <v>8.9755213055303748E-2</v>
      </c>
      <c r="Q1956" s="19">
        <f t="shared" si="1526"/>
        <v>0.5889289229405692</v>
      </c>
      <c r="R1956" s="19">
        <f t="shared" si="1526"/>
        <v>1.2109424334231562</v>
      </c>
      <c r="S1956" s="19">
        <f t="shared" si="1526"/>
        <v>2.544529492392237</v>
      </c>
      <c r="T1956" s="19">
        <f t="shared" si="1498"/>
        <v>-0.36630401398403434</v>
      </c>
      <c r="U1956" s="19">
        <f t="shared" si="1498"/>
        <v>-1.0472463013674675</v>
      </c>
      <c r="V1956" s="19">
        <f t="shared" si="1498"/>
        <v>-2.4414454643297225</v>
      </c>
      <c r="W1956" s="19">
        <f t="shared" si="1529"/>
        <v>1.2052918778213439E-2</v>
      </c>
      <c r="X1956" s="19">
        <f t="shared" si="1530"/>
        <v>9.0664440292121413E-3</v>
      </c>
      <c r="Y1956" s="19">
        <f t="shared" si="1531"/>
        <v>1</v>
      </c>
      <c r="Z1956" s="19">
        <f t="shared" si="1532"/>
        <v>1.3293986858992188</v>
      </c>
      <c r="AA1956" s="19">
        <f t="shared" si="1533"/>
        <v>2.3293986858992186</v>
      </c>
      <c r="AB1956" s="19">
        <f t="shared" si="1534"/>
        <v>0.429295339631382</v>
      </c>
      <c r="AC1956" s="19">
        <f t="shared" si="1535"/>
        <v>0.57070466036861811</v>
      </c>
      <c r="AD1956" s="20">
        <f t="shared" si="1536"/>
        <v>6.3809821400105035E-3</v>
      </c>
      <c r="AE1956" s="21">
        <f t="shared" si="1491"/>
        <v>0</v>
      </c>
      <c r="AF1956" s="21">
        <f t="shared" si="1499"/>
        <v>0</v>
      </c>
      <c r="AG1956" s="21">
        <f t="shared" si="1500"/>
        <v>0</v>
      </c>
      <c r="AH1956" s="21">
        <f t="shared" si="1501"/>
        <v>1</v>
      </c>
      <c r="AI1956" s="21">
        <f t="shared" si="1515"/>
        <v>0</v>
      </c>
      <c r="AJ1956" s="21">
        <f t="shared" si="1516"/>
        <v>0</v>
      </c>
      <c r="AK1956" s="24">
        <f t="shared" si="1492"/>
        <v>1</v>
      </c>
      <c r="AL1956" s="24">
        <f t="shared" si="1502"/>
        <v>0</v>
      </c>
      <c r="AM1956" s="24">
        <f t="shared" si="1503"/>
        <v>5</v>
      </c>
      <c r="AN1956" s="24">
        <f t="shared" si="1504"/>
        <v>0</v>
      </c>
      <c r="AO1956" s="24">
        <f t="shared" si="1505"/>
        <v>1</v>
      </c>
      <c r="AP1956" s="24">
        <f t="shared" si="1517"/>
        <v>6.3809821400105035E-3</v>
      </c>
      <c r="AQ1956" s="27">
        <f t="shared" si="1493"/>
        <v>1</v>
      </c>
      <c r="AR1956" s="27">
        <f t="shared" si="1506"/>
        <v>0</v>
      </c>
      <c r="AS1956" s="27">
        <f t="shared" si="1507"/>
        <v>2</v>
      </c>
      <c r="AT1956" s="27">
        <f t="shared" si="1508"/>
        <v>0</v>
      </c>
      <c r="AU1956" s="27">
        <f t="shared" si="1509"/>
        <v>1</v>
      </c>
      <c r="AV1956" s="27">
        <f t="shared" si="1518"/>
        <v>6.3809821400105035E-3</v>
      </c>
      <c r="AW1956">
        <f t="shared" si="1510"/>
        <v>113.51907956031714</v>
      </c>
      <c r="AX1956">
        <f t="shared" si="1511"/>
        <v>81.545157162687559</v>
      </c>
      <c r="AY1956">
        <f t="shared" si="1519"/>
        <v>75.818447100530278</v>
      </c>
      <c r="AZ1956">
        <f t="shared" si="1512"/>
        <v>4.2539880933403357E-3</v>
      </c>
      <c r="BA1956">
        <f t="shared" si="1520"/>
        <v>89.515181378790544</v>
      </c>
      <c r="BB1956" s="4">
        <f t="shared" si="1494"/>
        <v>0</v>
      </c>
      <c r="BC1956" s="4">
        <f t="shared" si="1495"/>
        <v>0</v>
      </c>
    </row>
    <row r="1957" spans="1:55">
      <c r="A1957" s="37">
        <v>43227</v>
      </c>
      <c r="B1957" s="2" t="s">
        <v>76</v>
      </c>
      <c r="C1957" s="40">
        <v>7.84</v>
      </c>
      <c r="D1957" s="19">
        <f t="shared" si="1496"/>
        <v>1.8181818181818139E-2</v>
      </c>
      <c r="E1957" s="19">
        <f t="shared" si="1521"/>
        <v>3.8410596026490072E-2</v>
      </c>
      <c r="F1957" s="19">
        <f t="shared" si="1523"/>
        <v>1.1612903225806433E-2</v>
      </c>
      <c r="G1957" s="19">
        <f t="shared" si="1527"/>
        <v>4.6728971962616772E-2</v>
      </c>
      <c r="H1957" s="19">
        <f t="shared" si="1525"/>
        <v>1.1071945746769789</v>
      </c>
      <c r="I1957" s="19">
        <f t="shared" si="1525"/>
        <v>0.24714081781608102</v>
      </c>
      <c r="J1957" s="19">
        <f t="shared" si="1525"/>
        <v>0.79841843325416539</v>
      </c>
      <c r="K1957" s="2" t="s">
        <v>75</v>
      </c>
      <c r="L1957" s="40">
        <v>12.05</v>
      </c>
      <c r="M1957" s="19">
        <f t="shared" si="1497"/>
        <v>2.4958402662230562E-3</v>
      </c>
      <c r="N1957" s="19">
        <f t="shared" si="1522"/>
        <v>1.6020236087689821E-2</v>
      </c>
      <c r="O1957" s="19">
        <f t="shared" si="1524"/>
        <v>2.8156996587030723E-2</v>
      </c>
      <c r="P1957" s="19">
        <f t="shared" si="1528"/>
        <v>7.7817531305903492E-2</v>
      </c>
      <c r="Q1957" s="19">
        <f t="shared" si="1526"/>
        <v>0.93758611684885917</v>
      </c>
      <c r="R1957" s="19">
        <f t="shared" si="1526"/>
        <v>1.1869936645843966</v>
      </c>
      <c r="S1957" s="19">
        <f t="shared" si="1526"/>
        <v>2.2328967498113284</v>
      </c>
      <c r="T1957" s="19">
        <f t="shared" si="1498"/>
        <v>0.16960845782811973</v>
      </c>
      <c r="U1957" s="19">
        <f t="shared" si="1498"/>
        <v>-0.9398528467683156</v>
      </c>
      <c r="V1957" s="19">
        <f t="shared" si="1498"/>
        <v>-1.4344783165571631</v>
      </c>
      <c r="W1957" s="19">
        <f t="shared" si="1529"/>
        <v>1.1575898024925615E-2</v>
      </c>
      <c r="X1957" s="19">
        <f t="shared" si="1530"/>
        <v>8.8061989422299064E-3</v>
      </c>
      <c r="Y1957" s="19">
        <f t="shared" si="1531"/>
        <v>1</v>
      </c>
      <c r="Z1957" s="19">
        <f t="shared" si="1532"/>
        <v>1.314516978422289</v>
      </c>
      <c r="AA1957" s="19">
        <f t="shared" si="1533"/>
        <v>2.3145169784222892</v>
      </c>
      <c r="AB1957" s="19">
        <f t="shared" si="1534"/>
        <v>0.43205559057149745</v>
      </c>
      <c r="AC1957" s="19">
        <f t="shared" si="1535"/>
        <v>0.56794440942850244</v>
      </c>
      <c r="AD1957" s="20">
        <f t="shared" si="1536"/>
        <v>-6.1272010975688589E-3</v>
      </c>
      <c r="AE1957" s="21">
        <f t="shared" si="1491"/>
        <v>0</v>
      </c>
      <c r="AF1957" s="21">
        <f t="shared" si="1499"/>
        <v>0</v>
      </c>
      <c r="AG1957" s="21">
        <f t="shared" si="1500"/>
        <v>0</v>
      </c>
      <c r="AH1957" s="21">
        <f t="shared" si="1501"/>
        <v>0</v>
      </c>
      <c r="AI1957" s="21">
        <f t="shared" si="1515"/>
        <v>0</v>
      </c>
      <c r="AJ1957" s="21">
        <f t="shared" si="1516"/>
        <v>0</v>
      </c>
      <c r="AK1957" s="24">
        <f t="shared" si="1492"/>
        <v>0</v>
      </c>
      <c r="AL1957" s="24">
        <f t="shared" si="1502"/>
        <v>0</v>
      </c>
      <c r="AM1957" s="24">
        <f t="shared" si="1503"/>
        <v>0</v>
      </c>
      <c r="AN1957" s="24">
        <f t="shared" si="1504"/>
        <v>1</v>
      </c>
      <c r="AO1957" s="24">
        <f t="shared" si="1505"/>
        <v>0</v>
      </c>
      <c r="AP1957" s="24">
        <f t="shared" si="1517"/>
        <v>0</v>
      </c>
      <c r="AQ1957" s="27">
        <f t="shared" si="1493"/>
        <v>1</v>
      </c>
      <c r="AR1957" s="27">
        <f t="shared" si="1506"/>
        <v>0</v>
      </c>
      <c r="AS1957" s="27">
        <f t="shared" si="1507"/>
        <v>3</v>
      </c>
      <c r="AT1957" s="27">
        <f t="shared" si="1508"/>
        <v>0</v>
      </c>
      <c r="AU1957" s="27">
        <f t="shared" si="1509"/>
        <v>1</v>
      </c>
      <c r="AV1957" s="27">
        <f t="shared" si="1518"/>
        <v>-6.1272010975688589E-3</v>
      </c>
      <c r="AW1957">
        <f t="shared" si="1510"/>
        <v>113.51907956031714</v>
      </c>
      <c r="AX1957">
        <f t="shared" si="1511"/>
        <v>81.545157162687559</v>
      </c>
      <c r="AY1957">
        <f t="shared" si="1519"/>
        <v>75.353892228239943</v>
      </c>
      <c r="AZ1957">
        <f t="shared" si="1512"/>
        <v>-2.0424003658562864E-3</v>
      </c>
      <c r="BA1957">
        <f t="shared" si="1520"/>
        <v>89.332355539592811</v>
      </c>
      <c r="BB1957" s="4">
        <f t="shared" si="1494"/>
        <v>0</v>
      </c>
      <c r="BC1957" s="4">
        <f t="shared" si="1495"/>
        <v>0</v>
      </c>
    </row>
    <row r="1958" spans="1:55">
      <c r="A1958" s="37">
        <v>43228</v>
      </c>
      <c r="B1958" s="2" t="s">
        <v>76</v>
      </c>
      <c r="C1958" s="40">
        <v>7.84</v>
      </c>
      <c r="D1958" s="19">
        <f t="shared" si="1496"/>
        <v>0</v>
      </c>
      <c r="E1958" s="19">
        <f t="shared" si="1521"/>
        <v>2.4836601307189475E-2</v>
      </c>
      <c r="F1958" s="19">
        <f t="shared" si="1523"/>
        <v>2.6178010471204213E-2</v>
      </c>
      <c r="G1958" s="19">
        <f t="shared" si="1527"/>
        <v>5.0938337801608564E-2</v>
      </c>
      <c r="H1958" s="19">
        <f t="shared" si="1525"/>
        <v>0.70214983508841078</v>
      </c>
      <c r="I1958" s="19">
        <f t="shared" si="1525"/>
        <v>0.5654473720420945</v>
      </c>
      <c r="J1958" s="19">
        <f t="shared" si="1525"/>
        <v>0.90216097070742163</v>
      </c>
      <c r="K1958" s="2" t="s">
        <v>75</v>
      </c>
      <c r="L1958" s="40">
        <v>12.18</v>
      </c>
      <c r="M1958" s="19">
        <f t="shared" si="1497"/>
        <v>1.0788381742738506E-2</v>
      </c>
      <c r="N1958" s="19">
        <f t="shared" si="1522"/>
        <v>5.7803468208092726E-3</v>
      </c>
      <c r="O1958" s="19">
        <f t="shared" si="1524"/>
        <v>3.395585738539901E-2</v>
      </c>
      <c r="P1958" s="19">
        <f t="shared" si="1528"/>
        <v>8.750000000000005E-2</v>
      </c>
      <c r="Q1958" s="19">
        <f t="shared" si="1526"/>
        <v>0.33787524456957896</v>
      </c>
      <c r="R1958" s="19">
        <f t="shared" si="1526"/>
        <v>1.4315375013469938</v>
      </c>
      <c r="S1958" s="19">
        <f t="shared" si="1526"/>
        <v>2.4979182081646596</v>
      </c>
      <c r="T1958" s="19">
        <f t="shared" si="1498"/>
        <v>0.36427459051883182</v>
      </c>
      <c r="U1958" s="19">
        <f t="shared" si="1498"/>
        <v>-0.86609012930489926</v>
      </c>
      <c r="V1958" s="19">
        <f t="shared" si="1498"/>
        <v>-1.595757237457238</v>
      </c>
      <c r="W1958" s="19">
        <f t="shared" si="1529"/>
        <v>1.1494529477713712E-2</v>
      </c>
      <c r="X1958" s="19">
        <f t="shared" si="1530"/>
        <v>8.927633389719478E-3</v>
      </c>
      <c r="Y1958" s="19">
        <f t="shared" si="1531"/>
        <v>1</v>
      </c>
      <c r="Z1958" s="19">
        <f t="shared" si="1532"/>
        <v>1.2875225690775023</v>
      </c>
      <c r="AA1958" s="19">
        <f t="shared" si="1533"/>
        <v>2.2875225690775025</v>
      </c>
      <c r="AB1958" s="19">
        <f t="shared" si="1534"/>
        <v>0.43715415686730191</v>
      </c>
      <c r="AC1958" s="19">
        <f t="shared" si="1535"/>
        <v>0.56284584313269803</v>
      </c>
      <c r="AD1958" s="20">
        <f t="shared" si="1536"/>
        <v>3.8076741306029196E-3</v>
      </c>
      <c r="AE1958" s="21">
        <f t="shared" si="1491"/>
        <v>0</v>
      </c>
      <c r="AF1958" s="21">
        <f t="shared" si="1499"/>
        <v>0</v>
      </c>
      <c r="AG1958" s="21">
        <f t="shared" si="1500"/>
        <v>0</v>
      </c>
      <c r="AH1958" s="21">
        <f t="shared" si="1501"/>
        <v>0</v>
      </c>
      <c r="AI1958" s="21">
        <f t="shared" si="1515"/>
        <v>0</v>
      </c>
      <c r="AJ1958" s="21">
        <f t="shared" si="1516"/>
        <v>0</v>
      </c>
      <c r="AK1958" s="24">
        <f t="shared" si="1492"/>
        <v>0</v>
      </c>
      <c r="AL1958" s="24">
        <f t="shared" si="1502"/>
        <v>0</v>
      </c>
      <c r="AM1958" s="24">
        <f t="shared" si="1503"/>
        <v>0</v>
      </c>
      <c r="AN1958" s="24">
        <f t="shared" si="1504"/>
        <v>0</v>
      </c>
      <c r="AO1958" s="24">
        <f t="shared" si="1505"/>
        <v>0</v>
      </c>
      <c r="AP1958" s="24">
        <f t="shared" si="1517"/>
        <v>0</v>
      </c>
      <c r="AQ1958" s="27">
        <f t="shared" si="1493"/>
        <v>1</v>
      </c>
      <c r="AR1958" s="27">
        <f t="shared" si="1506"/>
        <v>0</v>
      </c>
      <c r="AS1958" s="27">
        <f t="shared" si="1507"/>
        <v>4</v>
      </c>
      <c r="AT1958" s="27">
        <f t="shared" si="1508"/>
        <v>0</v>
      </c>
      <c r="AU1958" s="27">
        <f t="shared" si="1509"/>
        <v>1</v>
      </c>
      <c r="AV1958" s="27">
        <f t="shared" si="1518"/>
        <v>3.8076741306029196E-3</v>
      </c>
      <c r="AW1958">
        <f t="shared" si="1510"/>
        <v>113.51907956031714</v>
      </c>
      <c r="AX1958">
        <f t="shared" si="1511"/>
        <v>81.545157162687559</v>
      </c>
      <c r="AY1958">
        <f t="shared" si="1519"/>
        <v>75.640815294317662</v>
      </c>
      <c r="AZ1958">
        <f t="shared" si="1512"/>
        <v>1.2692247102009731E-3</v>
      </c>
      <c r="BA1958">
        <f t="shared" si="1520"/>
        <v>89.445738372664124</v>
      </c>
      <c r="BB1958" s="4">
        <f t="shared" si="1494"/>
        <v>0</v>
      </c>
      <c r="BC1958" s="4">
        <f t="shared" si="1495"/>
        <v>0</v>
      </c>
    </row>
    <row r="1959" spans="1:55">
      <c r="A1959" s="37">
        <v>43229</v>
      </c>
      <c r="B1959" s="2" t="s">
        <v>76</v>
      </c>
      <c r="C1959" s="40">
        <v>7.9</v>
      </c>
      <c r="D1959" s="19">
        <f t="shared" si="1496"/>
        <v>7.6530612244898599E-3</v>
      </c>
      <c r="E1959" s="19">
        <f t="shared" si="1521"/>
        <v>3.8107752956636008E-2</v>
      </c>
      <c r="F1959" s="19">
        <f t="shared" si="1523"/>
        <v>4.2216358839050172E-2</v>
      </c>
      <c r="G1959" s="19">
        <f t="shared" si="1527"/>
        <v>5.6149732620320844E-2</v>
      </c>
      <c r="H1959" s="19">
        <f t="shared" si="1525"/>
        <v>1.0693311517372843</v>
      </c>
      <c r="I1959" s="19">
        <f t="shared" si="1525"/>
        <v>0.91017983385139067</v>
      </c>
      <c r="J1959" s="19">
        <f t="shared" si="1525"/>
        <v>1.0192551108347629</v>
      </c>
      <c r="K1959" s="2" t="s">
        <v>75</v>
      </c>
      <c r="L1959" s="40">
        <v>12.17</v>
      </c>
      <c r="M1959" s="19">
        <f t="shared" si="1497"/>
        <v>-8.2101806239735526E-4</v>
      </c>
      <c r="N1959" s="19">
        <f t="shared" si="1522"/>
        <v>1.2479201331114839E-2</v>
      </c>
      <c r="O1959" s="19">
        <f t="shared" si="1524"/>
        <v>2.3549201009251418E-2</v>
      </c>
      <c r="P1959" s="19">
        <f t="shared" si="1528"/>
        <v>9.1479820627802647E-2</v>
      </c>
      <c r="Q1959" s="19">
        <f t="shared" si="1526"/>
        <v>0.72967473804200544</v>
      </c>
      <c r="R1959" s="19">
        <f t="shared" si="1526"/>
        <v>0.9915916828131488</v>
      </c>
      <c r="S1959" s="19">
        <f t="shared" si="1526"/>
        <v>2.5628714336872611</v>
      </c>
      <c r="T1959" s="19">
        <f t="shared" si="1498"/>
        <v>0.33965641369527888</v>
      </c>
      <c r="U1959" s="19">
        <f t="shared" si="1498"/>
        <v>-8.1411848961758126E-2</v>
      </c>
      <c r="V1959" s="19">
        <f t="shared" si="1498"/>
        <v>-1.5436163228524982</v>
      </c>
      <c r="W1959" s="19">
        <f t="shared" si="1529"/>
        <v>1.1551142756844844E-2</v>
      </c>
      <c r="X1959" s="19">
        <f t="shared" si="1530"/>
        <v>8.7765630693920193E-3</v>
      </c>
      <c r="Y1959" s="19">
        <f t="shared" si="1531"/>
        <v>1</v>
      </c>
      <c r="Z1959" s="19">
        <f t="shared" si="1532"/>
        <v>1.3161351049967478</v>
      </c>
      <c r="AA1959" s="19">
        <f t="shared" si="1533"/>
        <v>2.3161351049967478</v>
      </c>
      <c r="AB1959" s="19">
        <f t="shared" si="1534"/>
        <v>0.4317537426217648</v>
      </c>
      <c r="AC1959" s="19">
        <f t="shared" si="1535"/>
        <v>0.5682462573782352</v>
      </c>
      <c r="AD1959" s="20">
        <f t="shared" si="1536"/>
        <v>8.2667800127723453E-3</v>
      </c>
      <c r="AE1959" s="21">
        <f t="shared" si="1491"/>
        <v>0</v>
      </c>
      <c r="AF1959" s="21">
        <f t="shared" si="1499"/>
        <v>0</v>
      </c>
      <c r="AG1959" s="21">
        <f t="shared" si="1500"/>
        <v>0</v>
      </c>
      <c r="AH1959" s="21">
        <f t="shared" si="1501"/>
        <v>0</v>
      </c>
      <c r="AI1959" s="21">
        <f t="shared" si="1515"/>
        <v>0</v>
      </c>
      <c r="AJ1959" s="21">
        <f t="shared" si="1516"/>
        <v>0</v>
      </c>
      <c r="AK1959" s="24">
        <f t="shared" si="1492"/>
        <v>0</v>
      </c>
      <c r="AL1959" s="24">
        <f t="shared" si="1502"/>
        <v>0</v>
      </c>
      <c r="AM1959" s="24">
        <f t="shared" si="1503"/>
        <v>0</v>
      </c>
      <c r="AN1959" s="24">
        <f t="shared" si="1504"/>
        <v>0</v>
      </c>
      <c r="AO1959" s="24">
        <f t="shared" si="1505"/>
        <v>0</v>
      </c>
      <c r="AP1959" s="24">
        <f t="shared" si="1517"/>
        <v>0</v>
      </c>
      <c r="AQ1959" s="27">
        <f t="shared" si="1493"/>
        <v>1</v>
      </c>
      <c r="AR1959" s="27">
        <f t="shared" si="1506"/>
        <v>0</v>
      </c>
      <c r="AS1959" s="27">
        <f t="shared" si="1507"/>
        <v>5</v>
      </c>
      <c r="AT1959" s="27">
        <f t="shared" si="1508"/>
        <v>0</v>
      </c>
      <c r="AU1959" s="27">
        <f t="shared" si="1509"/>
        <v>1</v>
      </c>
      <c r="AV1959" s="27">
        <f t="shared" si="1518"/>
        <v>8.2667800127723453E-3</v>
      </c>
      <c r="AW1959">
        <f t="shared" si="1510"/>
        <v>113.51907956031714</v>
      </c>
      <c r="AX1959">
        <f t="shared" si="1511"/>
        <v>81.545157162687559</v>
      </c>
      <c r="AY1959">
        <f t="shared" si="1519"/>
        <v>76.266121274342524</v>
      </c>
      <c r="AZ1959">
        <f t="shared" si="1512"/>
        <v>2.7555933375907819E-3</v>
      </c>
      <c r="BA1959">
        <f t="shared" si="1520"/>
        <v>89.692214453399714</v>
      </c>
      <c r="BB1959" s="4">
        <f t="shared" si="1494"/>
        <v>0</v>
      </c>
      <c r="BC1959" s="4">
        <f t="shared" si="1495"/>
        <v>0</v>
      </c>
    </row>
    <row r="1960" spans="1:55">
      <c r="A1960" s="37">
        <v>43230</v>
      </c>
      <c r="B1960" s="2" t="s">
        <v>76</v>
      </c>
      <c r="C1960" s="40">
        <v>8</v>
      </c>
      <c r="D1960" s="19">
        <f t="shared" si="1496"/>
        <v>1.2658227848101221E-2</v>
      </c>
      <c r="E1960" s="19">
        <f t="shared" si="1521"/>
        <v>3.8961038961038939E-2</v>
      </c>
      <c r="F1960" s="19">
        <f t="shared" si="1523"/>
        <v>3.7613488975356685E-2</v>
      </c>
      <c r="G1960" s="19">
        <f t="shared" si="1527"/>
        <v>5.4018445322793165E-2</v>
      </c>
      <c r="H1960" s="19">
        <f t="shared" si="1525"/>
        <v>1.0760023494704563</v>
      </c>
      <c r="I1960" s="19">
        <f t="shared" si="1525"/>
        <v>0.80640171747314238</v>
      </c>
      <c r="J1960" s="19">
        <f t="shared" si="1525"/>
        <v>0.97861241759364903</v>
      </c>
      <c r="K1960" s="2" t="s">
        <v>75</v>
      </c>
      <c r="L1960" s="40">
        <v>12.11</v>
      </c>
      <c r="M1960" s="19">
        <f t="shared" si="1497"/>
        <v>-4.9301561216105582E-3</v>
      </c>
      <c r="N1960" s="19">
        <f t="shared" si="1522"/>
        <v>7.4875207986688733E-3</v>
      </c>
      <c r="O1960" s="19">
        <f t="shared" si="1524"/>
        <v>1.3389121338912147E-2</v>
      </c>
      <c r="P1960" s="19">
        <f t="shared" si="1528"/>
        <v>8.60986547085201E-2</v>
      </c>
      <c r="Q1960" s="19">
        <f t="shared" si="1526"/>
        <v>0.44225610420706152</v>
      </c>
      <c r="R1960" s="19">
        <f t="shared" si="1526"/>
        <v>0.56556266498275443</v>
      </c>
      <c r="S1960" s="19">
        <f t="shared" si="1526"/>
        <v>2.3694149347871543</v>
      </c>
      <c r="T1960" s="19">
        <f t="shared" si="1498"/>
        <v>0.63374624526339474</v>
      </c>
      <c r="U1960" s="19">
        <f t="shared" si="1498"/>
        <v>0.24083905249038795</v>
      </c>
      <c r="V1960" s="19">
        <f t="shared" si="1498"/>
        <v>-1.3908025171935052</v>
      </c>
      <c r="W1960" s="19">
        <f t="shared" si="1529"/>
        <v>1.1448667761368795E-2</v>
      </c>
      <c r="X1960" s="19">
        <f t="shared" si="1530"/>
        <v>8.9743251496295241E-3</v>
      </c>
      <c r="Y1960" s="19">
        <f t="shared" si="1531"/>
        <v>1</v>
      </c>
      <c r="Z1960" s="19">
        <f t="shared" si="1532"/>
        <v>1.2757135016265169</v>
      </c>
      <c r="AA1960" s="19">
        <f t="shared" si="1533"/>
        <v>2.2757135016265169</v>
      </c>
      <c r="AB1960" s="19">
        <f t="shared" si="1534"/>
        <v>0.43942262472199234</v>
      </c>
      <c r="AC1960" s="19">
        <f t="shared" si="1535"/>
        <v>0.56057737527800766</v>
      </c>
      <c r="AD1960" s="20">
        <f t="shared" si="1536"/>
        <v>-2.9501746469511861E-3</v>
      </c>
      <c r="AE1960" s="21">
        <f t="shared" si="1491"/>
        <v>0</v>
      </c>
      <c r="AF1960" s="21">
        <f t="shared" si="1499"/>
        <v>0</v>
      </c>
      <c r="AG1960" s="21">
        <f t="shared" si="1500"/>
        <v>0</v>
      </c>
      <c r="AH1960" s="21">
        <f t="shared" si="1501"/>
        <v>0</v>
      </c>
      <c r="AI1960" s="21">
        <f t="shared" si="1515"/>
        <v>0</v>
      </c>
      <c r="AJ1960" s="21">
        <f t="shared" si="1516"/>
        <v>0</v>
      </c>
      <c r="AK1960" s="24">
        <f t="shared" si="1492"/>
        <v>0</v>
      </c>
      <c r="AL1960" s="24">
        <f t="shared" si="1502"/>
        <v>0</v>
      </c>
      <c r="AM1960" s="24">
        <f t="shared" si="1503"/>
        <v>0</v>
      </c>
      <c r="AN1960" s="24">
        <f t="shared" si="1504"/>
        <v>0</v>
      </c>
      <c r="AO1960" s="24">
        <f t="shared" si="1505"/>
        <v>0</v>
      </c>
      <c r="AP1960" s="24">
        <f t="shared" si="1517"/>
        <v>0</v>
      </c>
      <c r="AQ1960" s="27">
        <f t="shared" si="1493"/>
        <v>1</v>
      </c>
      <c r="AR1960" s="27">
        <f t="shared" si="1506"/>
        <v>0</v>
      </c>
      <c r="AS1960" s="27">
        <f t="shared" si="1507"/>
        <v>1</v>
      </c>
      <c r="AT1960" s="27">
        <f t="shared" si="1508"/>
        <v>1</v>
      </c>
      <c r="AU1960" s="27">
        <f t="shared" si="1509"/>
        <v>1</v>
      </c>
      <c r="AV1960" s="27">
        <f t="shared" si="1518"/>
        <v>-2.9501746469511861E-3</v>
      </c>
      <c r="AW1960">
        <f t="shared" si="1510"/>
        <v>113.51907956031714</v>
      </c>
      <c r="AX1960">
        <f t="shared" si="1511"/>
        <v>81.545157162687559</v>
      </c>
      <c r="AY1960">
        <f t="shared" si="1519"/>
        <v>76.041122896937665</v>
      </c>
      <c r="AZ1960">
        <f t="shared" si="1512"/>
        <v>-9.8339154898372861E-4</v>
      </c>
      <c r="BA1960">
        <f t="shared" si="1520"/>
        <v>89.604011887696601</v>
      </c>
      <c r="BB1960" s="4">
        <f t="shared" si="1494"/>
        <v>0</v>
      </c>
      <c r="BC1960" s="4">
        <f t="shared" si="1495"/>
        <v>0</v>
      </c>
    </row>
    <row r="1961" spans="1:55">
      <c r="A1961" s="37">
        <v>43231</v>
      </c>
      <c r="B1961" s="2" t="s">
        <v>76</v>
      </c>
      <c r="C1961" s="40">
        <v>7.98</v>
      </c>
      <c r="D1961" s="19">
        <f t="shared" si="1496"/>
        <v>-2.4999999999999467E-3</v>
      </c>
      <c r="E1961" s="19">
        <f t="shared" si="1521"/>
        <v>3.6363636363636397E-2</v>
      </c>
      <c r="F1961" s="19">
        <f t="shared" si="1523"/>
        <v>4.4502617801047223E-2</v>
      </c>
      <c r="G1961" s="19">
        <f t="shared" si="1527"/>
        <v>3.771131339401821E-2</v>
      </c>
      <c r="H1961" s="19">
        <f t="shared" si="1525"/>
        <v>0.98846378308264471</v>
      </c>
      <c r="I1961" s="19">
        <f t="shared" si="1525"/>
        <v>0.95212416395828281</v>
      </c>
      <c r="J1961" s="19">
        <f t="shared" si="1525"/>
        <v>0.69616250247836486</v>
      </c>
      <c r="K1961" s="2" t="s">
        <v>75</v>
      </c>
      <c r="L1961" s="40">
        <v>12.15</v>
      </c>
      <c r="M1961" s="19">
        <f t="shared" si="1497"/>
        <v>3.3030553261767901E-3</v>
      </c>
      <c r="N1961" s="19">
        <f t="shared" si="1522"/>
        <v>1.0815307820299566E-2</v>
      </c>
      <c r="O1961" s="19">
        <f t="shared" si="1524"/>
        <v>2.1008403361344536E-2</v>
      </c>
      <c r="P1961" s="19">
        <f t="shared" si="1528"/>
        <v>6.5789473684210523E-2</v>
      </c>
      <c r="Q1961" s="19">
        <f t="shared" si="1526"/>
        <v>0.64102378458831288</v>
      </c>
      <c r="R1961" s="19">
        <f t="shared" si="1526"/>
        <v>0.88749852540225749</v>
      </c>
      <c r="S1961" s="19">
        <f t="shared" si="1526"/>
        <v>1.7815685163996284</v>
      </c>
      <c r="T1961" s="19">
        <f t="shared" si="1498"/>
        <v>0.34743999849433183</v>
      </c>
      <c r="U1961" s="19">
        <f t="shared" si="1498"/>
        <v>6.4625638556025322E-2</v>
      </c>
      <c r="V1961" s="19">
        <f t="shared" si="1498"/>
        <v>-1.0854060139212636</v>
      </c>
      <c r="W1961" s="19">
        <f t="shared" si="1529"/>
        <v>1.122794858591126E-2</v>
      </c>
      <c r="X1961" s="19">
        <f t="shared" si="1530"/>
        <v>7.8800863886262801E-3</v>
      </c>
      <c r="Y1961" s="19">
        <f t="shared" si="1531"/>
        <v>1</v>
      </c>
      <c r="Z1961" s="19">
        <f t="shared" si="1532"/>
        <v>1.4248509511414895</v>
      </c>
      <c r="AA1961" s="19">
        <f t="shared" si="1533"/>
        <v>2.4248509511414893</v>
      </c>
      <c r="AB1961" s="19">
        <f t="shared" si="1534"/>
        <v>0.41239648132981283</v>
      </c>
      <c r="AC1961" s="19">
        <f t="shared" si="1535"/>
        <v>0.58760351867018734</v>
      </c>
      <c r="AD1961" s="20">
        <f t="shared" si="1536"/>
        <v>7.7711519986157478E-3</v>
      </c>
      <c r="AE1961" s="21">
        <f t="shared" si="1491"/>
        <v>0</v>
      </c>
      <c r="AF1961" s="21">
        <f t="shared" si="1499"/>
        <v>0</v>
      </c>
      <c r="AG1961" s="21">
        <f t="shared" si="1500"/>
        <v>0</v>
      </c>
      <c r="AH1961" s="21">
        <f t="shared" si="1501"/>
        <v>0</v>
      </c>
      <c r="AI1961" s="21">
        <f t="shared" si="1515"/>
        <v>0</v>
      </c>
      <c r="AJ1961" s="21">
        <f t="shared" si="1516"/>
        <v>0</v>
      </c>
      <c r="AK1961" s="24">
        <f t="shared" si="1492"/>
        <v>0</v>
      </c>
      <c r="AL1961" s="24">
        <f t="shared" si="1502"/>
        <v>0</v>
      </c>
      <c r="AM1961" s="24">
        <f t="shared" si="1503"/>
        <v>0</v>
      </c>
      <c r="AN1961" s="24">
        <f t="shared" si="1504"/>
        <v>0</v>
      </c>
      <c r="AO1961" s="24">
        <f t="shared" si="1505"/>
        <v>0</v>
      </c>
      <c r="AP1961" s="24">
        <f t="shared" si="1517"/>
        <v>0</v>
      </c>
      <c r="AQ1961" s="27">
        <f t="shared" si="1493"/>
        <v>1</v>
      </c>
      <c r="AR1961" s="27">
        <f t="shared" si="1506"/>
        <v>0</v>
      </c>
      <c r="AS1961" s="27">
        <f t="shared" si="1507"/>
        <v>2</v>
      </c>
      <c r="AT1961" s="27">
        <f t="shared" si="1508"/>
        <v>0</v>
      </c>
      <c r="AU1961" s="27">
        <f t="shared" si="1509"/>
        <v>1</v>
      </c>
      <c r="AV1961" s="27">
        <f t="shared" si="1518"/>
        <v>7.7711519986157478E-3</v>
      </c>
      <c r="AW1961">
        <f t="shared" si="1510"/>
        <v>113.51907956031714</v>
      </c>
      <c r="AX1961">
        <f t="shared" si="1511"/>
        <v>81.545157162687559</v>
      </c>
      <c r="AY1961">
        <f t="shared" si="1519"/>
        <v>76.632050021115177</v>
      </c>
      <c r="AZ1961">
        <f t="shared" si="1512"/>
        <v>2.5903839995385825E-3</v>
      </c>
      <c r="BA1961">
        <f t="shared" si="1520"/>
        <v>89.836120686384945</v>
      </c>
      <c r="BB1961" s="4">
        <f t="shared" si="1494"/>
        <v>0</v>
      </c>
      <c r="BC1961" s="4">
        <f t="shared" si="1495"/>
        <v>0</v>
      </c>
    </row>
    <row r="1962" spans="1:55">
      <c r="A1962" s="37">
        <v>43234</v>
      </c>
      <c r="B1962" s="2" t="s">
        <v>76</v>
      </c>
      <c r="C1962" s="40">
        <v>7.99</v>
      </c>
      <c r="D1962" s="19">
        <f t="shared" si="1496"/>
        <v>1.2531328320801738E-3</v>
      </c>
      <c r="E1962" s="19">
        <f t="shared" si="1521"/>
        <v>1.9132653061224535E-2</v>
      </c>
      <c r="F1962" s="19">
        <f t="shared" si="1523"/>
        <v>5.827814569536429E-2</v>
      </c>
      <c r="G1962" s="19">
        <f t="shared" si="1527"/>
        <v>3.3635187580853786E-2</v>
      </c>
      <c r="H1962" s="19">
        <f t="shared" ref="H1962:J1977" si="1537">E1962/STDEV(E1902:E1961)</f>
        <v>0.51364488677745002</v>
      </c>
      <c r="I1962" s="19">
        <f t="shared" si="1537"/>
        <v>1.2469799387605665</v>
      </c>
      <c r="J1962" s="19">
        <f t="shared" si="1537"/>
        <v>0.64656208427185302</v>
      </c>
      <c r="K1962" s="2" t="s">
        <v>75</v>
      </c>
      <c r="L1962" s="40">
        <v>12</v>
      </c>
      <c r="M1962" s="19">
        <f t="shared" si="1497"/>
        <v>-1.2345679012345708E-2</v>
      </c>
      <c r="N1962" s="19">
        <f t="shared" si="1522"/>
        <v>-4.1493775933610548E-3</v>
      </c>
      <c r="O1962" s="19">
        <f t="shared" si="1524"/>
        <v>1.1804384485666152E-2</v>
      </c>
      <c r="P1962" s="19">
        <f t="shared" si="1528"/>
        <v>4.7120418848167464E-2</v>
      </c>
      <c r="Q1962" s="19">
        <f t="shared" ref="Q1962:S1977" si="1538">N1962/STDEV(N1902:N1961)</f>
        <v>-0.24593646124542173</v>
      </c>
      <c r="R1962" s="19">
        <f t="shared" si="1538"/>
        <v>0.49891179246827427</v>
      </c>
      <c r="S1962" s="19">
        <f t="shared" si="1538"/>
        <v>1.2688660840338959</v>
      </c>
      <c r="T1962" s="19">
        <f t="shared" si="1498"/>
        <v>0.75958134802287169</v>
      </c>
      <c r="U1962" s="19">
        <f t="shared" si="1498"/>
        <v>0.74806814629229224</v>
      </c>
      <c r="V1962" s="19">
        <f t="shared" si="1498"/>
        <v>-0.62230399976204287</v>
      </c>
      <c r="W1962" s="19">
        <f t="shared" si="1529"/>
        <v>1.1201752420694889E-2</v>
      </c>
      <c r="X1962" s="19">
        <f t="shared" si="1530"/>
        <v>8.5914127761037799E-3</v>
      </c>
      <c r="Y1962" s="19">
        <f t="shared" si="1531"/>
        <v>1</v>
      </c>
      <c r="Z1962" s="19">
        <f t="shared" si="1532"/>
        <v>1.3038312455259429</v>
      </c>
      <c r="AA1962" s="19">
        <f t="shared" si="1533"/>
        <v>2.3038312455259429</v>
      </c>
      <c r="AB1962" s="19">
        <f t="shared" si="1534"/>
        <v>0.43405957009308183</v>
      </c>
      <c r="AC1962" s="19">
        <f t="shared" si="1535"/>
        <v>0.56594042990691817</v>
      </c>
      <c r="AD1962" s="20">
        <f t="shared" si="1536"/>
        <v>5.2594237787525521E-3</v>
      </c>
      <c r="AE1962" s="21">
        <f t="shared" si="1491"/>
        <v>0</v>
      </c>
      <c r="AF1962" s="21">
        <f t="shared" si="1499"/>
        <v>0</v>
      </c>
      <c r="AG1962" s="21">
        <f t="shared" si="1500"/>
        <v>0</v>
      </c>
      <c r="AH1962" s="21">
        <f t="shared" si="1501"/>
        <v>0</v>
      </c>
      <c r="AI1962" s="21">
        <f t="shared" si="1515"/>
        <v>0</v>
      </c>
      <c r="AJ1962" s="21">
        <f t="shared" si="1516"/>
        <v>0</v>
      </c>
      <c r="AK1962" s="24">
        <f t="shared" si="1492"/>
        <v>0</v>
      </c>
      <c r="AL1962" s="24">
        <f t="shared" si="1502"/>
        <v>0</v>
      </c>
      <c r="AM1962" s="24">
        <f t="shared" si="1503"/>
        <v>0</v>
      </c>
      <c r="AN1962" s="24">
        <f t="shared" si="1504"/>
        <v>0</v>
      </c>
      <c r="AO1962" s="24">
        <f t="shared" si="1505"/>
        <v>0</v>
      </c>
      <c r="AP1962" s="24">
        <f t="shared" si="1517"/>
        <v>0</v>
      </c>
      <c r="AQ1962" s="27">
        <f t="shared" si="1493"/>
        <v>0</v>
      </c>
      <c r="AR1962" s="27">
        <f t="shared" si="1506"/>
        <v>0</v>
      </c>
      <c r="AS1962" s="27">
        <f t="shared" si="1507"/>
        <v>3</v>
      </c>
      <c r="AT1962" s="27">
        <f t="shared" si="1508"/>
        <v>0</v>
      </c>
      <c r="AU1962" s="27">
        <f t="shared" si="1509"/>
        <v>1</v>
      </c>
      <c r="AV1962" s="27">
        <f t="shared" si="1518"/>
        <v>5.2594237787525521E-3</v>
      </c>
      <c r="AW1962">
        <f t="shared" si="1510"/>
        <v>113.51907956031714</v>
      </c>
      <c r="AX1962">
        <f t="shared" si="1511"/>
        <v>81.545157162687559</v>
      </c>
      <c r="AY1962">
        <f t="shared" si="1519"/>
        <v>77.035090447210791</v>
      </c>
      <c r="AZ1962">
        <f t="shared" si="1512"/>
        <v>1.753141259584184E-3</v>
      </c>
      <c r="BA1962">
        <f t="shared" si="1520"/>
        <v>89.993616096161233</v>
      </c>
      <c r="BB1962" s="4">
        <f t="shared" si="1494"/>
        <v>0</v>
      </c>
      <c r="BC1962" s="4">
        <f t="shared" si="1495"/>
        <v>0</v>
      </c>
    </row>
    <row r="1963" spans="1:55">
      <c r="A1963" s="37">
        <v>43235</v>
      </c>
      <c r="B1963" s="2" t="s">
        <v>76</v>
      </c>
      <c r="C1963" s="40">
        <v>8</v>
      </c>
      <c r="D1963" s="19">
        <f t="shared" si="1496"/>
        <v>1.2515644555694352E-3</v>
      </c>
      <c r="E1963" s="19">
        <f t="shared" si="1521"/>
        <v>2.0408163265306142E-2</v>
      </c>
      <c r="F1963" s="19">
        <f t="shared" si="1523"/>
        <v>4.5751633986928053E-2</v>
      </c>
      <c r="G1963" s="19">
        <f t="shared" si="1527"/>
        <v>4.986876640419946E-2</v>
      </c>
      <c r="H1963" s="19">
        <f t="shared" si="1537"/>
        <v>0.54633462383224585</v>
      </c>
      <c r="I1963" s="19">
        <f t="shared" si="1537"/>
        <v>0.9537949098006564</v>
      </c>
      <c r="J1963" s="19">
        <f t="shared" si="1537"/>
        <v>0.96002546803255528</v>
      </c>
      <c r="K1963" s="2" t="s">
        <v>75</v>
      </c>
      <c r="L1963" s="40">
        <v>11.9</v>
      </c>
      <c r="M1963" s="19">
        <f t="shared" si="1497"/>
        <v>-8.3333333333333037E-3</v>
      </c>
      <c r="N1963" s="19">
        <f t="shared" si="1522"/>
        <v>-2.2988505747126384E-2</v>
      </c>
      <c r="O1963" s="19">
        <f t="shared" si="1524"/>
        <v>-1.7341040462427671E-2</v>
      </c>
      <c r="P1963" s="19">
        <f t="shared" si="1528"/>
        <v>1.5358361774744003E-2</v>
      </c>
      <c r="Q1963" s="19">
        <f t="shared" si="1538"/>
        <v>-1.363018242375887</v>
      </c>
      <c r="R1963" s="19">
        <f t="shared" si="1538"/>
        <v>-0.73395524558621328</v>
      </c>
      <c r="S1963" s="19">
        <f t="shared" si="1538"/>
        <v>0.4143995102561509</v>
      </c>
      <c r="T1963" s="19">
        <f t="shared" si="1498"/>
        <v>1.9093528662081329</v>
      </c>
      <c r="U1963" s="19">
        <f t="shared" si="1498"/>
        <v>1.6877501553868697</v>
      </c>
      <c r="V1963" s="19">
        <f t="shared" si="1498"/>
        <v>0.54562595777640444</v>
      </c>
      <c r="W1963" s="19">
        <f t="shared" si="1529"/>
        <v>1.0558326553445989E-2</v>
      </c>
      <c r="X1963" s="19">
        <f t="shared" si="1530"/>
        <v>7.4487492091403614E-3</v>
      </c>
      <c r="Y1963" s="19">
        <f t="shared" si="1531"/>
        <v>1</v>
      </c>
      <c r="Z1963" s="19">
        <f t="shared" si="1532"/>
        <v>1.4174630205685894</v>
      </c>
      <c r="AA1963" s="19">
        <f t="shared" si="1533"/>
        <v>2.4174630205685892</v>
      </c>
      <c r="AB1963" s="19">
        <f t="shared" si="1534"/>
        <v>0.41365679288231644</v>
      </c>
      <c r="AC1963" s="19">
        <f t="shared" si="1535"/>
        <v>0.58634320711768362</v>
      </c>
      <c r="AD1963" s="20">
        <f t="shared" si="1536"/>
        <v>-7.6586824386618542E-3</v>
      </c>
      <c r="AE1963" s="21">
        <f t="shared" si="1491"/>
        <v>-1</v>
      </c>
      <c r="AF1963" s="21">
        <f t="shared" si="1499"/>
        <v>0</v>
      </c>
      <c r="AG1963" s="21">
        <f t="shared" si="1500"/>
        <v>1</v>
      </c>
      <c r="AH1963" s="21">
        <f t="shared" si="1501"/>
        <v>0</v>
      </c>
      <c r="AI1963" s="21">
        <f t="shared" si="1515"/>
        <v>0</v>
      </c>
      <c r="AJ1963" s="21">
        <f t="shared" si="1516"/>
        <v>0</v>
      </c>
      <c r="AK1963" s="24">
        <f t="shared" si="1492"/>
        <v>-1</v>
      </c>
      <c r="AL1963" s="24">
        <f t="shared" si="1502"/>
        <v>0</v>
      </c>
      <c r="AM1963" s="24">
        <f t="shared" si="1503"/>
        <v>1</v>
      </c>
      <c r="AN1963" s="24">
        <f t="shared" si="1504"/>
        <v>0</v>
      </c>
      <c r="AO1963" s="24">
        <f t="shared" si="1505"/>
        <v>0</v>
      </c>
      <c r="AP1963" s="24">
        <f t="shared" si="1517"/>
        <v>0</v>
      </c>
      <c r="AQ1963" s="27">
        <f t="shared" si="1493"/>
        <v>0</v>
      </c>
      <c r="AR1963" s="27">
        <f t="shared" si="1506"/>
        <v>0</v>
      </c>
      <c r="AS1963" s="27">
        <f t="shared" si="1507"/>
        <v>4</v>
      </c>
      <c r="AT1963" s="27">
        <f t="shared" si="1508"/>
        <v>0</v>
      </c>
      <c r="AU1963" s="27">
        <f t="shared" si="1509"/>
        <v>1</v>
      </c>
      <c r="AV1963" s="27">
        <f t="shared" si="1518"/>
        <v>-7.6586824386618542E-3</v>
      </c>
      <c r="AW1963">
        <f t="shared" si="1510"/>
        <v>113.51907956031714</v>
      </c>
      <c r="AX1963">
        <f t="shared" si="1511"/>
        <v>81.545157162687559</v>
      </c>
      <c r="AY1963">
        <f t="shared" si="1519"/>
        <v>76.445103152842009</v>
      </c>
      <c r="AZ1963">
        <f t="shared" si="1512"/>
        <v>-2.5528941462206181E-3</v>
      </c>
      <c r="BA1963">
        <f t="shared" si="1520"/>
        <v>89.763871920432123</v>
      </c>
      <c r="BB1963" s="4">
        <f t="shared" si="1494"/>
        <v>0</v>
      </c>
      <c r="BC1963" s="4">
        <f t="shared" si="1495"/>
        <v>1</v>
      </c>
    </row>
    <row r="1964" spans="1:55">
      <c r="A1964" s="37">
        <v>43236</v>
      </c>
      <c r="B1964" s="2" t="s">
        <v>76</v>
      </c>
      <c r="C1964" s="40">
        <v>7.89</v>
      </c>
      <c r="D1964" s="19">
        <f t="shared" si="1496"/>
        <v>-1.375000000000004E-2</v>
      </c>
      <c r="E1964" s="19">
        <f t="shared" si="1521"/>
        <v>-1.265822784810212E-3</v>
      </c>
      <c r="F1964" s="19">
        <f t="shared" si="1523"/>
        <v>3.6793692509855369E-2</v>
      </c>
      <c r="G1964" s="19">
        <f t="shared" si="1527"/>
        <v>4.5033112582781441E-2</v>
      </c>
      <c r="H1964" s="19">
        <f t="shared" si="1537"/>
        <v>-3.4009563311854035E-2</v>
      </c>
      <c r="I1964" s="19">
        <f t="shared" si="1537"/>
        <v>0.76262693941299375</v>
      </c>
      <c r="J1964" s="19">
        <f t="shared" si="1537"/>
        <v>0.84377178172260481</v>
      </c>
      <c r="K1964" s="2" t="s">
        <v>75</v>
      </c>
      <c r="L1964" s="40">
        <v>11.94</v>
      </c>
      <c r="M1964" s="19">
        <f t="shared" si="1497"/>
        <v>3.3613445378150543E-3</v>
      </c>
      <c r="N1964" s="19">
        <f t="shared" si="1522"/>
        <v>-1.889893179950702E-2</v>
      </c>
      <c r="O1964" s="19">
        <f t="shared" si="1524"/>
        <v>-6.6555740432612375E-3</v>
      </c>
      <c r="P1964" s="19">
        <f t="shared" si="1528"/>
        <v>1.9641332194705263E-2</v>
      </c>
      <c r="Q1964" s="19">
        <f t="shared" si="1538"/>
        <v>-1.0940456279891508</v>
      </c>
      <c r="R1964" s="19">
        <f t="shared" si="1538"/>
        <v>-0.27685847310100459</v>
      </c>
      <c r="S1964" s="19">
        <f t="shared" si="1538"/>
        <v>0.5309011760534279</v>
      </c>
      <c r="T1964" s="19">
        <f t="shared" si="1498"/>
        <v>1.0600360646772968</v>
      </c>
      <c r="U1964" s="19">
        <f t="shared" si="1498"/>
        <v>1.0394854125139983</v>
      </c>
      <c r="V1964" s="19">
        <f t="shared" si="1498"/>
        <v>0.3128706056691769</v>
      </c>
      <c r="W1964" s="19">
        <f t="shared" si="1529"/>
        <v>1.0868682739001177E-2</v>
      </c>
      <c r="X1964" s="19">
        <f t="shared" si="1530"/>
        <v>7.4594645575924634E-3</v>
      </c>
      <c r="Y1964" s="19">
        <f t="shared" si="1531"/>
        <v>1</v>
      </c>
      <c r="Z1964" s="19">
        <f t="shared" si="1532"/>
        <v>1.4570325597885858</v>
      </c>
      <c r="AA1964" s="19">
        <f t="shared" si="1533"/>
        <v>2.457032559788586</v>
      </c>
      <c r="AB1964" s="19">
        <f t="shared" si="1534"/>
        <v>0.40699501356467349</v>
      </c>
      <c r="AC1964" s="19">
        <f t="shared" si="1535"/>
        <v>0.5930049864353264</v>
      </c>
      <c r="AD1964" s="20">
        <f t="shared" si="1536"/>
        <v>4.5082516856300766E-3</v>
      </c>
      <c r="AE1964" s="21">
        <f t="shared" si="1491"/>
        <v>-1</v>
      </c>
      <c r="AF1964" s="21">
        <f t="shared" si="1499"/>
        <v>0</v>
      </c>
      <c r="AG1964" s="21">
        <f t="shared" si="1500"/>
        <v>2</v>
      </c>
      <c r="AH1964" s="21">
        <f t="shared" si="1501"/>
        <v>0</v>
      </c>
      <c r="AI1964" s="21">
        <f t="shared" si="1515"/>
        <v>0</v>
      </c>
      <c r="AJ1964" s="21">
        <f t="shared" si="1516"/>
        <v>0</v>
      </c>
      <c r="AK1964" s="24">
        <f t="shared" si="1492"/>
        <v>-1</v>
      </c>
      <c r="AL1964" s="24">
        <f t="shared" si="1502"/>
        <v>0</v>
      </c>
      <c r="AM1964" s="24">
        <f t="shared" si="1503"/>
        <v>2</v>
      </c>
      <c r="AN1964" s="24">
        <f t="shared" si="1504"/>
        <v>0</v>
      </c>
      <c r="AO1964" s="24">
        <f t="shared" si="1505"/>
        <v>0</v>
      </c>
      <c r="AP1964" s="24">
        <f t="shared" si="1517"/>
        <v>0</v>
      </c>
      <c r="AQ1964" s="27">
        <f t="shared" si="1493"/>
        <v>0</v>
      </c>
      <c r="AR1964" s="27">
        <f t="shared" si="1506"/>
        <v>0</v>
      </c>
      <c r="AS1964" s="27">
        <f t="shared" si="1507"/>
        <v>5</v>
      </c>
      <c r="AT1964" s="27">
        <f t="shared" si="1508"/>
        <v>0</v>
      </c>
      <c r="AU1964" s="27">
        <f t="shared" si="1509"/>
        <v>1</v>
      </c>
      <c r="AV1964" s="27">
        <f t="shared" si="1518"/>
        <v>4.5082516856300766E-3</v>
      </c>
      <c r="AW1964">
        <f t="shared" si="1510"/>
        <v>113.51907956031714</v>
      </c>
      <c r="AX1964">
        <f t="shared" si="1511"/>
        <v>81.545157162687559</v>
      </c>
      <c r="AY1964">
        <f t="shared" si="1519"/>
        <v>76.789736917988975</v>
      </c>
      <c r="AZ1964">
        <f t="shared" si="1512"/>
        <v>1.5027505618766923E-3</v>
      </c>
      <c r="BA1964">
        <f t="shared" si="1520"/>
        <v>89.89876462939678</v>
      </c>
      <c r="BB1964" s="4">
        <f t="shared" si="1494"/>
        <v>0</v>
      </c>
      <c r="BC1964" s="4">
        <f t="shared" si="1495"/>
        <v>1</v>
      </c>
    </row>
    <row r="1965" spans="1:55">
      <c r="A1965" s="37">
        <v>43237</v>
      </c>
      <c r="B1965" s="2" t="s">
        <v>76</v>
      </c>
      <c r="C1965" s="40">
        <v>7.91</v>
      </c>
      <c r="D1965" s="19">
        <f t="shared" si="1496"/>
        <v>2.5348542458809207E-3</v>
      </c>
      <c r="E1965" s="19">
        <f t="shared" si="1521"/>
        <v>-1.1249999999999982E-2</v>
      </c>
      <c r="F1965" s="19">
        <f t="shared" si="1523"/>
        <v>2.7272727272727268E-2</v>
      </c>
      <c r="G1965" s="19">
        <f t="shared" si="1527"/>
        <v>5.1861702127659656E-2</v>
      </c>
      <c r="H1965" s="19">
        <f t="shared" si="1537"/>
        <v>-0.30960329646541723</v>
      </c>
      <c r="I1965" s="19">
        <f t="shared" si="1537"/>
        <v>0.56961780732426792</v>
      </c>
      <c r="J1965" s="19">
        <f t="shared" si="1537"/>
        <v>0.9481714141993417</v>
      </c>
      <c r="K1965" s="2" t="s">
        <v>75</v>
      </c>
      <c r="L1965" s="40">
        <v>11.87</v>
      </c>
      <c r="M1965" s="19">
        <f t="shared" si="1497"/>
        <v>-5.862646566164178E-3</v>
      </c>
      <c r="N1965" s="19">
        <f t="shared" si="1522"/>
        <v>-1.9818331957060301E-2</v>
      </c>
      <c r="O1965" s="19">
        <f t="shared" si="1524"/>
        <v>-1.2479201331114839E-2</v>
      </c>
      <c r="P1965" s="19">
        <f t="shared" si="1528"/>
        <v>1.626712328767119E-2</v>
      </c>
      <c r="Q1965" s="19">
        <f t="shared" si="1538"/>
        <v>-1.160268449779714</v>
      </c>
      <c r="R1965" s="19">
        <f t="shared" si="1538"/>
        <v>-0.5165512424717511</v>
      </c>
      <c r="S1965" s="19">
        <f t="shared" si="1538"/>
        <v>0.44165461275346113</v>
      </c>
      <c r="T1965" s="19">
        <f t="shared" si="1498"/>
        <v>0.85066515331429682</v>
      </c>
      <c r="U1965" s="19">
        <f t="shared" si="1498"/>
        <v>1.086169049796019</v>
      </c>
      <c r="V1965" s="19">
        <f t="shared" si="1498"/>
        <v>0.50651680144588052</v>
      </c>
      <c r="W1965" s="19">
        <f t="shared" si="1529"/>
        <v>1.0769174143085107E-2</v>
      </c>
      <c r="X1965" s="19">
        <f t="shared" si="1530"/>
        <v>7.5779742378584911E-3</v>
      </c>
      <c r="Y1965" s="19">
        <f t="shared" si="1531"/>
        <v>1</v>
      </c>
      <c r="Z1965" s="19">
        <f t="shared" si="1532"/>
        <v>1.4211151694451312</v>
      </c>
      <c r="AA1965" s="19">
        <f t="shared" si="1533"/>
        <v>2.4211151694451312</v>
      </c>
      <c r="AB1965" s="19">
        <f t="shared" si="1534"/>
        <v>0.41303280926911834</v>
      </c>
      <c r="AC1965" s="19">
        <f t="shared" si="1535"/>
        <v>0.58696719073088166</v>
      </c>
      <c r="AD1965" s="20">
        <f t="shared" si="1536"/>
        <v>2.4351635141896619E-2</v>
      </c>
      <c r="AE1965" s="21">
        <f t="shared" si="1491"/>
        <v>0</v>
      </c>
      <c r="AF1965" s="21">
        <f t="shared" si="1499"/>
        <v>0</v>
      </c>
      <c r="AG1965" s="21">
        <f t="shared" si="1500"/>
        <v>0</v>
      </c>
      <c r="AH1965" s="21">
        <f t="shared" si="1501"/>
        <v>0</v>
      </c>
      <c r="AI1965" s="21">
        <f t="shared" si="1515"/>
        <v>0</v>
      </c>
      <c r="AJ1965" s="21">
        <f t="shared" si="1516"/>
        <v>0</v>
      </c>
      <c r="AK1965" s="24">
        <f t="shared" si="1492"/>
        <v>-1</v>
      </c>
      <c r="AL1965" s="24">
        <f t="shared" si="1502"/>
        <v>0</v>
      </c>
      <c r="AM1965" s="24">
        <f t="shared" si="1503"/>
        <v>3</v>
      </c>
      <c r="AN1965" s="24">
        <f t="shared" si="1504"/>
        <v>0</v>
      </c>
      <c r="AO1965" s="24">
        <f t="shared" si="1505"/>
        <v>0</v>
      </c>
      <c r="AP1965" s="24">
        <f t="shared" si="1517"/>
        <v>0</v>
      </c>
      <c r="AQ1965" s="27">
        <f t="shared" si="1493"/>
        <v>0</v>
      </c>
      <c r="AR1965" s="27">
        <f t="shared" si="1506"/>
        <v>0</v>
      </c>
      <c r="AS1965" s="27">
        <f t="shared" si="1507"/>
        <v>0</v>
      </c>
      <c r="AT1965" s="27">
        <f t="shared" si="1508"/>
        <v>1</v>
      </c>
      <c r="AU1965" s="27">
        <f t="shared" si="1509"/>
        <v>0</v>
      </c>
      <c r="AV1965" s="27">
        <f t="shared" si="1518"/>
        <v>0</v>
      </c>
      <c r="AW1965">
        <f t="shared" si="1510"/>
        <v>113.51907956031714</v>
      </c>
      <c r="AX1965">
        <f t="shared" si="1511"/>
        <v>81.545157162687559</v>
      </c>
      <c r="AY1965">
        <f t="shared" si="1519"/>
        <v>76.789736917988975</v>
      </c>
      <c r="AZ1965">
        <f t="shared" si="1512"/>
        <v>0</v>
      </c>
      <c r="BA1965">
        <f t="shared" si="1520"/>
        <v>89.89876462939678</v>
      </c>
      <c r="BB1965" s="4">
        <f t="shared" si="1494"/>
        <v>0</v>
      </c>
      <c r="BC1965" s="4">
        <f t="shared" si="1495"/>
        <v>0</v>
      </c>
    </row>
    <row r="1966" spans="1:55">
      <c r="A1966" s="37">
        <v>43238</v>
      </c>
      <c r="B1966" s="2" t="s">
        <v>76</v>
      </c>
      <c r="C1966" s="40">
        <v>8.49</v>
      </c>
      <c r="D1966" s="19">
        <f t="shared" si="1496"/>
        <v>7.3324905183312264E-2</v>
      </c>
      <c r="E1966" s="19">
        <f t="shared" si="1521"/>
        <v>6.3909774436090194E-2</v>
      </c>
      <c r="F1966" s="19">
        <f t="shared" si="1523"/>
        <v>0.1025974025974026</v>
      </c>
      <c r="G1966" s="19">
        <f t="shared" si="1527"/>
        <v>0.11125654450261788</v>
      </c>
      <c r="H1966" s="19">
        <f t="shared" si="1537"/>
        <v>2.0236078126997676</v>
      </c>
      <c r="I1966" s="19">
        <f t="shared" si="1537"/>
        <v>2.2621732990457488</v>
      </c>
      <c r="J1966" s="19">
        <f t="shared" si="1537"/>
        <v>1.9937421807240925</v>
      </c>
      <c r="K1966" s="2" t="s">
        <v>75</v>
      </c>
      <c r="L1966" s="40">
        <v>11.99</v>
      </c>
      <c r="M1966" s="19">
        <f t="shared" si="1497"/>
        <v>1.0109519797809689E-2</v>
      </c>
      <c r="N1966" s="19">
        <f t="shared" si="1522"/>
        <v>-1.3168724279835403E-2</v>
      </c>
      <c r="O1966" s="19">
        <f t="shared" si="1524"/>
        <v>-2.4958402662229088E-3</v>
      </c>
      <c r="P1966" s="19">
        <f t="shared" si="1528"/>
        <v>2.6541095890411003E-2</v>
      </c>
      <c r="Q1966" s="19">
        <f t="shared" si="1538"/>
        <v>-0.76601681415675105</v>
      </c>
      <c r="R1966" s="19">
        <f t="shared" si="1538"/>
        <v>-0.10227301956207911</v>
      </c>
      <c r="S1966" s="19">
        <f t="shared" si="1538"/>
        <v>0.72081031870660106</v>
      </c>
      <c r="T1966" s="19">
        <f t="shared" si="1498"/>
        <v>2.7896246268565186</v>
      </c>
      <c r="U1966" s="19">
        <f t="shared" si="1498"/>
        <v>2.3644463186078277</v>
      </c>
      <c r="V1966" s="19">
        <f t="shared" si="1498"/>
        <v>1.2729318620174914</v>
      </c>
      <c r="W1966" s="19">
        <f t="shared" si="1529"/>
        <v>1.9007123310765921E-2</v>
      </c>
      <c r="X1966" s="19">
        <f t="shared" si="1530"/>
        <v>7.8516231886990341E-3</v>
      </c>
      <c r="Y1966" s="19">
        <f t="shared" si="1531"/>
        <v>1</v>
      </c>
      <c r="Z1966" s="19">
        <f t="shared" si="1532"/>
        <v>2.4207890335495437</v>
      </c>
      <c r="AA1966" s="19">
        <f t="shared" si="1533"/>
        <v>3.4207890335495437</v>
      </c>
      <c r="AB1966" s="19">
        <f t="shared" si="1534"/>
        <v>0.29233021685712118</v>
      </c>
      <c r="AC1966" s="19">
        <f t="shared" si="1535"/>
        <v>0.70766978314287887</v>
      </c>
      <c r="AD1966" s="20">
        <f t="shared" si="1536"/>
        <v>3.9840522966985694E-3</v>
      </c>
      <c r="AE1966" s="21">
        <f t="shared" si="1491"/>
        <v>-1</v>
      </c>
      <c r="AF1966" s="21">
        <f t="shared" si="1499"/>
        <v>0</v>
      </c>
      <c r="AG1966" s="21">
        <f t="shared" si="1500"/>
        <v>1</v>
      </c>
      <c r="AH1966" s="21">
        <f t="shared" si="1501"/>
        <v>0</v>
      </c>
      <c r="AI1966" s="21">
        <f t="shared" si="1515"/>
        <v>0</v>
      </c>
      <c r="AJ1966" s="21">
        <f t="shared" si="1516"/>
        <v>0</v>
      </c>
      <c r="AK1966" s="24">
        <f t="shared" si="1492"/>
        <v>-1</v>
      </c>
      <c r="AL1966" s="24">
        <f t="shared" si="1502"/>
        <v>0</v>
      </c>
      <c r="AM1966" s="24">
        <f t="shared" si="1503"/>
        <v>4</v>
      </c>
      <c r="AN1966" s="24">
        <f t="shared" si="1504"/>
        <v>0</v>
      </c>
      <c r="AO1966" s="24">
        <f t="shared" si="1505"/>
        <v>0</v>
      </c>
      <c r="AP1966" s="24">
        <f t="shared" si="1517"/>
        <v>0</v>
      </c>
      <c r="AQ1966" s="27">
        <f t="shared" si="1493"/>
        <v>-1</v>
      </c>
      <c r="AR1966" s="27">
        <f t="shared" si="1506"/>
        <v>0</v>
      </c>
      <c r="AS1966" s="27">
        <f t="shared" si="1507"/>
        <v>1</v>
      </c>
      <c r="AT1966" s="27">
        <f t="shared" si="1508"/>
        <v>0</v>
      </c>
      <c r="AU1966" s="27">
        <f t="shared" si="1509"/>
        <v>0</v>
      </c>
      <c r="AV1966" s="27">
        <f t="shared" si="1518"/>
        <v>0</v>
      </c>
      <c r="AW1966">
        <f t="shared" si="1510"/>
        <v>113.51907956031714</v>
      </c>
      <c r="AX1966">
        <f t="shared" si="1511"/>
        <v>81.545157162687559</v>
      </c>
      <c r="AY1966">
        <f t="shared" si="1519"/>
        <v>76.789736917988975</v>
      </c>
      <c r="AZ1966">
        <f t="shared" si="1512"/>
        <v>0</v>
      </c>
      <c r="BA1966">
        <f t="shared" si="1520"/>
        <v>89.89876462939678</v>
      </c>
      <c r="BB1966" s="4">
        <f t="shared" si="1494"/>
        <v>1</v>
      </c>
      <c r="BC1966" s="4">
        <f t="shared" si="1495"/>
        <v>1</v>
      </c>
    </row>
    <row r="1967" spans="1:55">
      <c r="A1967" s="37">
        <v>43241</v>
      </c>
      <c r="B1967" s="2" t="s">
        <v>76</v>
      </c>
      <c r="C1967" s="40">
        <v>8.52</v>
      </c>
      <c r="D1967" s="19">
        <f t="shared" si="1496"/>
        <v>3.5335689045935641E-3</v>
      </c>
      <c r="E1967" s="19">
        <f t="shared" si="1521"/>
        <v>6.63329161451814E-2</v>
      </c>
      <c r="F1967" s="19">
        <f t="shared" si="1523"/>
        <v>8.6734693877550992E-2</v>
      </c>
      <c r="G1967" s="19">
        <f t="shared" si="1527"/>
        <v>9.9354838709677359E-2</v>
      </c>
      <c r="H1967" s="19">
        <f t="shared" si="1537"/>
        <v>2.4505735612103718</v>
      </c>
      <c r="I1967" s="19">
        <f t="shared" si="1537"/>
        <v>1.9272976466366438</v>
      </c>
      <c r="J1967" s="19">
        <f t="shared" si="1537"/>
        <v>1.6875798621702105</v>
      </c>
      <c r="K1967" s="2" t="s">
        <v>75</v>
      </c>
      <c r="L1967" s="40">
        <v>11.94</v>
      </c>
      <c r="M1967" s="19">
        <f t="shared" si="1497"/>
        <v>-4.1701417848207427E-3</v>
      </c>
      <c r="N1967" s="19">
        <f t="shared" si="1522"/>
        <v>-5.0000000000000417E-3</v>
      </c>
      <c r="O1967" s="19">
        <f t="shared" si="1524"/>
        <v>-9.1286307053942903E-3</v>
      </c>
      <c r="P1967" s="19">
        <f t="shared" si="1528"/>
        <v>1.8771331058020379E-2</v>
      </c>
      <c r="Q1967" s="19">
        <f t="shared" si="1538"/>
        <v>-0.29039500599356199</v>
      </c>
      <c r="R1967" s="19">
        <f t="shared" si="1538"/>
        <v>-0.37474983226933101</v>
      </c>
      <c r="S1967" s="19">
        <f t="shared" si="1538"/>
        <v>0.50973843143835129</v>
      </c>
      <c r="T1967" s="19">
        <f t="shared" si="1498"/>
        <v>2.7409685672039337</v>
      </c>
      <c r="U1967" s="19">
        <f t="shared" si="1498"/>
        <v>2.3020474789059748</v>
      </c>
      <c r="V1967" s="19">
        <f t="shared" si="1498"/>
        <v>1.1778414307318592</v>
      </c>
      <c r="W1967" s="19">
        <f t="shared" si="1529"/>
        <v>1.8892981850088812E-2</v>
      </c>
      <c r="X1967" s="19">
        <f t="shared" si="1530"/>
        <v>7.9287621936508686E-3</v>
      </c>
      <c r="Y1967" s="19">
        <f t="shared" si="1531"/>
        <v>1</v>
      </c>
      <c r="Z1967" s="19">
        <f t="shared" si="1532"/>
        <v>2.3828412794645026</v>
      </c>
      <c r="AA1967" s="19">
        <f t="shared" si="1533"/>
        <v>3.3828412794645026</v>
      </c>
      <c r="AB1967" s="19">
        <f t="shared" si="1534"/>
        <v>0.29560949432374733</v>
      </c>
      <c r="AC1967" s="19">
        <f t="shared" si="1535"/>
        <v>0.70439050567625272</v>
      </c>
      <c r="AD1967" s="20">
        <f t="shared" si="1536"/>
        <v>1.9777797985687483E-3</v>
      </c>
      <c r="AE1967" s="21">
        <f t="shared" si="1491"/>
        <v>-1</v>
      </c>
      <c r="AF1967" s="21">
        <f t="shared" si="1499"/>
        <v>0</v>
      </c>
      <c r="AG1967" s="21">
        <f t="shared" si="1500"/>
        <v>2</v>
      </c>
      <c r="AH1967" s="21">
        <f t="shared" si="1501"/>
        <v>0</v>
      </c>
      <c r="AI1967" s="21">
        <f t="shared" si="1515"/>
        <v>0</v>
      </c>
      <c r="AJ1967" s="21">
        <f t="shared" si="1516"/>
        <v>0</v>
      </c>
      <c r="AK1967" s="24">
        <f t="shared" si="1492"/>
        <v>-1</v>
      </c>
      <c r="AL1967" s="24">
        <f t="shared" si="1502"/>
        <v>0</v>
      </c>
      <c r="AM1967" s="24">
        <f t="shared" si="1503"/>
        <v>5</v>
      </c>
      <c r="AN1967" s="24">
        <f t="shared" si="1504"/>
        <v>0</v>
      </c>
      <c r="AO1967" s="24">
        <f t="shared" si="1505"/>
        <v>0</v>
      </c>
      <c r="AP1967" s="24">
        <f t="shared" si="1517"/>
        <v>0</v>
      </c>
      <c r="AQ1967" s="27">
        <f t="shared" si="1493"/>
        <v>-1</v>
      </c>
      <c r="AR1967" s="27">
        <f t="shared" si="1506"/>
        <v>0</v>
      </c>
      <c r="AS1967" s="27">
        <f t="shared" si="1507"/>
        <v>2</v>
      </c>
      <c r="AT1967" s="27">
        <f t="shared" si="1508"/>
        <v>0</v>
      </c>
      <c r="AU1967" s="27">
        <f t="shared" si="1509"/>
        <v>0</v>
      </c>
      <c r="AV1967" s="27">
        <f t="shared" si="1518"/>
        <v>0</v>
      </c>
      <c r="AW1967">
        <f t="shared" si="1510"/>
        <v>113.51907956031714</v>
      </c>
      <c r="AX1967">
        <f t="shared" si="1511"/>
        <v>81.545157162687559</v>
      </c>
      <c r="AY1967">
        <f t="shared" si="1519"/>
        <v>76.789736917988975</v>
      </c>
      <c r="AZ1967">
        <f t="shared" si="1512"/>
        <v>0</v>
      </c>
      <c r="BA1967">
        <f t="shared" si="1520"/>
        <v>89.89876462939678</v>
      </c>
      <c r="BB1967" s="4">
        <f t="shared" si="1494"/>
        <v>1</v>
      </c>
      <c r="BC1967" s="4">
        <f t="shared" si="1495"/>
        <v>1</v>
      </c>
    </row>
    <row r="1968" spans="1:55">
      <c r="A1968" s="37">
        <v>43242</v>
      </c>
      <c r="B1968" s="2" t="s">
        <v>76</v>
      </c>
      <c r="C1968" s="40">
        <v>8.56</v>
      </c>
      <c r="D1968" s="19">
        <f t="shared" si="1496"/>
        <v>4.6948356807512822E-3</v>
      </c>
      <c r="E1968" s="19">
        <f t="shared" si="1521"/>
        <v>7.0000000000000062E-2</v>
      </c>
      <c r="F1968" s="19">
        <f t="shared" si="1523"/>
        <v>9.1836734693877639E-2</v>
      </c>
      <c r="G1968" s="19">
        <f t="shared" si="1527"/>
        <v>0.12041884816753938</v>
      </c>
      <c r="H1968" s="19">
        <f t="shared" si="1537"/>
        <v>2.7108468815561175</v>
      </c>
      <c r="I1968" s="19">
        <f t="shared" si="1537"/>
        <v>2.0604689616798955</v>
      </c>
      <c r="J1968" s="19">
        <f t="shared" si="1537"/>
        <v>1.9641016314060484</v>
      </c>
      <c r="K1968" s="2" t="s">
        <v>75</v>
      </c>
      <c r="L1968" s="40">
        <v>11.93</v>
      </c>
      <c r="M1968" s="19">
        <f t="shared" si="1497"/>
        <v>-8.3752093802343282E-4</v>
      </c>
      <c r="N1968" s="19">
        <f t="shared" si="1522"/>
        <v>2.5210084033612909E-3</v>
      </c>
      <c r="O1968" s="19">
        <f t="shared" si="1524"/>
        <v>-2.0525451559934318E-2</v>
      </c>
      <c r="P1968" s="19">
        <f t="shared" si="1528"/>
        <v>1.273344651952465E-2</v>
      </c>
      <c r="Q1968" s="19">
        <f t="shared" si="1538"/>
        <v>0.14603202138392091</v>
      </c>
      <c r="R1968" s="19">
        <f t="shared" si="1538"/>
        <v>-0.84049197796756348</v>
      </c>
      <c r="S1968" s="19">
        <f t="shared" si="1538"/>
        <v>0.34552406924455431</v>
      </c>
      <c r="T1968" s="19">
        <f t="shared" si="1498"/>
        <v>2.5648148601721967</v>
      </c>
      <c r="U1968" s="19">
        <f t="shared" si="1498"/>
        <v>2.9009609396474589</v>
      </c>
      <c r="V1968" s="19">
        <f t="shared" si="1498"/>
        <v>1.6185775621614942</v>
      </c>
      <c r="W1968" s="19">
        <f t="shared" si="1529"/>
        <v>1.8352053474283078E-2</v>
      </c>
      <c r="X1968" s="19">
        <f t="shared" si="1530"/>
        <v>7.8760004516705406E-3</v>
      </c>
      <c r="Y1968" s="19">
        <f t="shared" si="1531"/>
        <v>1</v>
      </c>
      <c r="Z1968" s="19">
        <f t="shared" si="1532"/>
        <v>2.330123466459491</v>
      </c>
      <c r="AA1968" s="19">
        <f t="shared" si="1533"/>
        <v>3.330123466459491</v>
      </c>
      <c r="AB1968" s="19">
        <f t="shared" si="1534"/>
        <v>0.30028916647441201</v>
      </c>
      <c r="AC1968" s="19">
        <f t="shared" si="1535"/>
        <v>0.69971083352558805</v>
      </c>
      <c r="AD1968" s="20">
        <f t="shared" si="1536"/>
        <v>-2.6637664557587811E-3</v>
      </c>
      <c r="AE1968" s="21">
        <f t="shared" si="1491"/>
        <v>-1</v>
      </c>
      <c r="AF1968" s="21">
        <f t="shared" si="1499"/>
        <v>0</v>
      </c>
      <c r="AG1968" s="21">
        <f t="shared" si="1500"/>
        <v>3</v>
      </c>
      <c r="AH1968" s="21">
        <f t="shared" si="1501"/>
        <v>0</v>
      </c>
      <c r="AI1968" s="21">
        <f t="shared" si="1515"/>
        <v>0</v>
      </c>
      <c r="AJ1968" s="21">
        <f t="shared" si="1516"/>
        <v>0</v>
      </c>
      <c r="AK1968" s="24">
        <f t="shared" si="1492"/>
        <v>-1</v>
      </c>
      <c r="AL1968" s="24">
        <f t="shared" si="1502"/>
        <v>0</v>
      </c>
      <c r="AM1968" s="24">
        <f t="shared" si="1503"/>
        <v>0</v>
      </c>
      <c r="AN1968" s="24">
        <f t="shared" si="1504"/>
        <v>1</v>
      </c>
      <c r="AO1968" s="24">
        <f t="shared" si="1505"/>
        <v>0</v>
      </c>
      <c r="AP1968" s="24">
        <f t="shared" si="1517"/>
        <v>0</v>
      </c>
      <c r="AQ1968" s="27">
        <f t="shared" si="1493"/>
        <v>-1</v>
      </c>
      <c r="AR1968" s="27">
        <f t="shared" si="1506"/>
        <v>0</v>
      </c>
      <c r="AS1968" s="27">
        <f t="shared" si="1507"/>
        <v>3</v>
      </c>
      <c r="AT1968" s="27">
        <f t="shared" si="1508"/>
        <v>0</v>
      </c>
      <c r="AU1968" s="27">
        <f t="shared" si="1509"/>
        <v>0</v>
      </c>
      <c r="AV1968" s="27">
        <f t="shared" si="1518"/>
        <v>0</v>
      </c>
      <c r="AW1968">
        <f t="shared" si="1510"/>
        <v>113.51907956031714</v>
      </c>
      <c r="AX1968">
        <f t="shared" si="1511"/>
        <v>81.545157162687559</v>
      </c>
      <c r="AY1968">
        <f t="shared" si="1519"/>
        <v>76.789736917988975</v>
      </c>
      <c r="AZ1968">
        <f t="shared" si="1512"/>
        <v>0</v>
      </c>
      <c r="BA1968">
        <f t="shared" si="1520"/>
        <v>89.89876462939678</v>
      </c>
      <c r="BB1968" s="4">
        <f t="shared" si="1494"/>
        <v>1</v>
      </c>
      <c r="BC1968" s="4">
        <f t="shared" si="1495"/>
        <v>1</v>
      </c>
    </row>
    <row r="1969" spans="1:55">
      <c r="A1969" s="37">
        <v>43243</v>
      </c>
      <c r="B1969" s="2" t="s">
        <v>76</v>
      </c>
      <c r="C1969" s="40">
        <v>8.25</v>
      </c>
      <c r="D1969" s="19">
        <f t="shared" si="1496"/>
        <v>-3.621495327102809E-2</v>
      </c>
      <c r="E1969" s="19">
        <f t="shared" si="1521"/>
        <v>4.5627376425855556E-2</v>
      </c>
      <c r="F1969" s="19">
        <f t="shared" si="1523"/>
        <v>4.4303797468354382E-2</v>
      </c>
      <c r="G1969" s="19">
        <f t="shared" si="1527"/>
        <v>8.8390501319261197E-2</v>
      </c>
      <c r="H1969" s="19">
        <f t="shared" si="1537"/>
        <v>1.7575410705031025</v>
      </c>
      <c r="I1969" s="19">
        <f t="shared" si="1537"/>
        <v>0.99463278667491295</v>
      </c>
      <c r="J1969" s="19">
        <f t="shared" si="1537"/>
        <v>1.3771198606133184</v>
      </c>
      <c r="K1969" s="2" t="s">
        <v>75</v>
      </c>
      <c r="L1969" s="40">
        <v>11.79</v>
      </c>
      <c r="M1969" s="19">
        <f t="shared" si="1497"/>
        <v>-1.1735121542330309E-2</v>
      </c>
      <c r="N1969" s="19">
        <f t="shared" si="1522"/>
        <v>-1.2562814070351789E-2</v>
      </c>
      <c r="O1969" s="19">
        <f t="shared" si="1524"/>
        <v>-3.1224322103533344E-2</v>
      </c>
      <c r="P1969" s="19">
        <f t="shared" si="1528"/>
        <v>-8.4104289318756454E-3</v>
      </c>
      <c r="Q1969" s="19">
        <f t="shared" si="1538"/>
        <v>-0.73742172316443233</v>
      </c>
      <c r="R1969" s="19">
        <f t="shared" si="1538"/>
        <v>-1.2756302033440137</v>
      </c>
      <c r="S1969" s="19">
        <f t="shared" si="1538"/>
        <v>-0.22825020151577646</v>
      </c>
      <c r="T1969" s="19">
        <f t="shared" si="1498"/>
        <v>2.4949627936675349</v>
      </c>
      <c r="U1969" s="19">
        <f t="shared" si="1498"/>
        <v>2.2702629900189266</v>
      </c>
      <c r="V1969" s="19">
        <f t="shared" si="1498"/>
        <v>1.6053700621290949</v>
      </c>
      <c r="W1969" s="19">
        <f t="shared" si="1529"/>
        <v>2.0443694436940517E-2</v>
      </c>
      <c r="X1969" s="19">
        <f t="shared" si="1530"/>
        <v>8.0616656716464112E-3</v>
      </c>
      <c r="Y1969" s="19">
        <f t="shared" si="1531"/>
        <v>1</v>
      </c>
      <c r="Z1969" s="19">
        <f t="shared" si="1532"/>
        <v>2.5359144461724323</v>
      </c>
      <c r="AA1969" s="19">
        <f t="shared" si="1533"/>
        <v>3.5359144461724323</v>
      </c>
      <c r="AB1969" s="19">
        <f t="shared" si="1534"/>
        <v>0.28281227253178681</v>
      </c>
      <c r="AC1969" s="19">
        <f t="shared" si="1535"/>
        <v>0.71718772746821313</v>
      </c>
      <c r="AD1969" s="20">
        <f t="shared" si="1536"/>
        <v>1.8249051589521576E-3</v>
      </c>
      <c r="AE1969" s="21">
        <f t="shared" si="1491"/>
        <v>-1</v>
      </c>
      <c r="AF1969" s="21">
        <f t="shared" si="1499"/>
        <v>0</v>
      </c>
      <c r="AG1969" s="21">
        <f t="shared" si="1500"/>
        <v>4</v>
      </c>
      <c r="AH1969" s="21">
        <f t="shared" si="1501"/>
        <v>0</v>
      </c>
      <c r="AI1969" s="21">
        <f t="shared" si="1515"/>
        <v>0</v>
      </c>
      <c r="AJ1969" s="21">
        <f t="shared" si="1516"/>
        <v>0</v>
      </c>
      <c r="AK1969" s="24">
        <f t="shared" si="1492"/>
        <v>-1</v>
      </c>
      <c r="AL1969" s="24">
        <f t="shared" si="1502"/>
        <v>0</v>
      </c>
      <c r="AM1969" s="24">
        <f t="shared" si="1503"/>
        <v>1</v>
      </c>
      <c r="AN1969" s="24">
        <f t="shared" si="1504"/>
        <v>0</v>
      </c>
      <c r="AO1969" s="24">
        <f t="shared" si="1505"/>
        <v>0</v>
      </c>
      <c r="AP1969" s="24">
        <f t="shared" si="1517"/>
        <v>0</v>
      </c>
      <c r="AQ1969" s="27">
        <f t="shared" si="1493"/>
        <v>-1</v>
      </c>
      <c r="AR1969" s="27">
        <f t="shared" si="1506"/>
        <v>0</v>
      </c>
      <c r="AS1969" s="27">
        <f t="shared" si="1507"/>
        <v>4</v>
      </c>
      <c r="AT1969" s="27">
        <f t="shared" si="1508"/>
        <v>0</v>
      </c>
      <c r="AU1969" s="27">
        <f t="shared" si="1509"/>
        <v>0</v>
      </c>
      <c r="AV1969" s="27">
        <f t="shared" si="1518"/>
        <v>0</v>
      </c>
      <c r="AW1969">
        <f t="shared" si="1510"/>
        <v>113.51907956031714</v>
      </c>
      <c r="AX1969">
        <f t="shared" si="1511"/>
        <v>81.545157162687559</v>
      </c>
      <c r="AY1969">
        <f t="shared" si="1519"/>
        <v>76.789736917988975</v>
      </c>
      <c r="AZ1969">
        <f t="shared" si="1512"/>
        <v>0</v>
      </c>
      <c r="BA1969">
        <f t="shared" si="1520"/>
        <v>89.89876462939678</v>
      </c>
      <c r="BB1969" s="4">
        <f t="shared" si="1494"/>
        <v>1</v>
      </c>
      <c r="BC1969" s="4">
        <f t="shared" si="1495"/>
        <v>1</v>
      </c>
    </row>
    <row r="1970" spans="1:55">
      <c r="A1970" s="37">
        <v>43244</v>
      </c>
      <c r="B1970" s="2" t="s">
        <v>76</v>
      </c>
      <c r="C1970" s="40">
        <v>8.25</v>
      </c>
      <c r="D1970" s="19">
        <f t="shared" si="1496"/>
        <v>0</v>
      </c>
      <c r="E1970" s="19">
        <f t="shared" si="1521"/>
        <v>4.2983565107458897E-2</v>
      </c>
      <c r="F1970" s="19">
        <f t="shared" si="1523"/>
        <v>3.125E-2</v>
      </c>
      <c r="G1970" s="19">
        <f t="shared" si="1527"/>
        <v>7.0038910505836577E-2</v>
      </c>
      <c r="H1970" s="19">
        <f t="shared" si="1537"/>
        <v>1.633504369062396</v>
      </c>
      <c r="I1970" s="19">
        <f t="shared" si="1537"/>
        <v>0.71751270034314119</v>
      </c>
      <c r="J1970" s="19">
        <f t="shared" si="1537"/>
        <v>1.062013039072242</v>
      </c>
      <c r="K1970" s="2" t="s">
        <v>75</v>
      </c>
      <c r="L1970" s="40">
        <v>11.76</v>
      </c>
      <c r="M1970" s="19">
        <f t="shared" si="1497"/>
        <v>-2.54452926208646E-3</v>
      </c>
      <c r="N1970" s="19">
        <f t="shared" si="1522"/>
        <v>-9.2670598146587565E-3</v>
      </c>
      <c r="O1970" s="19">
        <f t="shared" si="1524"/>
        <v>-2.8901734104046214E-2</v>
      </c>
      <c r="P1970" s="19">
        <f t="shared" si="1528"/>
        <v>-1.589958158995812E-2</v>
      </c>
      <c r="Q1970" s="19">
        <f t="shared" si="1538"/>
        <v>-0.54143373455468358</v>
      </c>
      <c r="R1970" s="19">
        <f t="shared" si="1538"/>
        <v>-1.1844440211692253</v>
      </c>
      <c r="S1970" s="19">
        <f t="shared" si="1538"/>
        <v>-0.42988061871896049</v>
      </c>
      <c r="T1970" s="19">
        <f t="shared" si="1498"/>
        <v>2.1749381036170794</v>
      </c>
      <c r="U1970" s="19">
        <f t="shared" si="1498"/>
        <v>1.9019567215123665</v>
      </c>
      <c r="V1970" s="19">
        <f t="shared" si="1498"/>
        <v>1.4918936577912025</v>
      </c>
      <c r="W1970" s="19">
        <f t="shared" si="1529"/>
        <v>2.0241078182088573E-2</v>
      </c>
      <c r="X1970" s="19">
        <f t="shared" si="1530"/>
        <v>7.9703545756655801E-3</v>
      </c>
      <c r="Y1970" s="19">
        <f t="shared" si="1531"/>
        <v>1</v>
      </c>
      <c r="Z1970" s="19">
        <f t="shared" si="1532"/>
        <v>2.5395455107965885</v>
      </c>
      <c r="AA1970" s="19">
        <f t="shared" si="1533"/>
        <v>3.5395455107965885</v>
      </c>
      <c r="AB1970" s="19">
        <f t="shared" si="1534"/>
        <v>0.28252214781522789</v>
      </c>
      <c r="AC1970" s="19">
        <f t="shared" si="1535"/>
        <v>0.71747785218477211</v>
      </c>
      <c r="AD1970" s="20">
        <f t="shared" si="1536"/>
        <v>-3.4993128446877404E-3</v>
      </c>
      <c r="AE1970" s="21">
        <f t="shared" si="1491"/>
        <v>-1</v>
      </c>
      <c r="AF1970" s="21">
        <f t="shared" si="1499"/>
        <v>0</v>
      </c>
      <c r="AG1970" s="21">
        <f t="shared" si="1500"/>
        <v>5</v>
      </c>
      <c r="AH1970" s="21">
        <f t="shared" si="1501"/>
        <v>0</v>
      </c>
      <c r="AI1970" s="21">
        <f t="shared" si="1515"/>
        <v>0</v>
      </c>
      <c r="AJ1970" s="21">
        <f t="shared" si="1516"/>
        <v>0</v>
      </c>
      <c r="AK1970" s="24">
        <f t="shared" si="1492"/>
        <v>-1</v>
      </c>
      <c r="AL1970" s="24">
        <f t="shared" si="1502"/>
        <v>0</v>
      </c>
      <c r="AM1970" s="24">
        <f t="shared" si="1503"/>
        <v>2</v>
      </c>
      <c r="AN1970" s="24">
        <f t="shared" si="1504"/>
        <v>0</v>
      </c>
      <c r="AO1970" s="24">
        <f t="shared" si="1505"/>
        <v>0</v>
      </c>
      <c r="AP1970" s="24">
        <f t="shared" si="1517"/>
        <v>0</v>
      </c>
      <c r="AQ1970" s="27">
        <f t="shared" si="1493"/>
        <v>-1</v>
      </c>
      <c r="AR1970" s="27">
        <f t="shared" si="1506"/>
        <v>0</v>
      </c>
      <c r="AS1970" s="27">
        <f t="shared" si="1507"/>
        <v>5</v>
      </c>
      <c r="AT1970" s="27">
        <f t="shared" si="1508"/>
        <v>0</v>
      </c>
      <c r="AU1970" s="27">
        <f t="shared" si="1509"/>
        <v>0</v>
      </c>
      <c r="AV1970" s="27">
        <f t="shared" si="1518"/>
        <v>0</v>
      </c>
      <c r="AW1970">
        <f t="shared" si="1510"/>
        <v>113.51907956031714</v>
      </c>
      <c r="AX1970">
        <f t="shared" si="1511"/>
        <v>81.545157162687559</v>
      </c>
      <c r="AY1970">
        <f t="shared" si="1519"/>
        <v>76.789736917988975</v>
      </c>
      <c r="AZ1970">
        <f t="shared" si="1512"/>
        <v>0</v>
      </c>
      <c r="BA1970">
        <f t="shared" si="1520"/>
        <v>89.89876462939678</v>
      </c>
      <c r="BB1970" s="4">
        <f t="shared" si="1494"/>
        <v>1</v>
      </c>
      <c r="BC1970" s="4">
        <f t="shared" si="1495"/>
        <v>1</v>
      </c>
    </row>
    <row r="1971" spans="1:55">
      <c r="A1971" s="37">
        <v>43245</v>
      </c>
      <c r="B1971" s="2" t="s">
        <v>76</v>
      </c>
      <c r="C1971" s="40">
        <v>8.1300000000000008</v>
      </c>
      <c r="D1971" s="19">
        <f t="shared" si="1496"/>
        <v>-1.454545454545445E-2</v>
      </c>
      <c r="E1971" s="19">
        <f t="shared" si="1521"/>
        <v>-4.2402826855123608E-2</v>
      </c>
      <c r="F1971" s="19">
        <f t="shared" si="1523"/>
        <v>1.8796992481203052E-2</v>
      </c>
      <c r="G1971" s="19">
        <f t="shared" si="1527"/>
        <v>6.4136125654450413E-2</v>
      </c>
      <c r="H1971" s="19">
        <f t="shared" si="1537"/>
        <v>-1.5950968387633482</v>
      </c>
      <c r="I1971" s="19">
        <f t="shared" si="1537"/>
        <v>0.45731119290090394</v>
      </c>
      <c r="J1971" s="19">
        <f t="shared" si="1537"/>
        <v>0.9606442381552811</v>
      </c>
      <c r="K1971" s="2" t="s">
        <v>75</v>
      </c>
      <c r="L1971" s="40">
        <v>11.75</v>
      </c>
      <c r="M1971" s="19">
        <f t="shared" si="1497"/>
        <v>-8.5034013605440363E-4</v>
      </c>
      <c r="N1971" s="19">
        <f t="shared" si="1522"/>
        <v>-2.0016680567139299E-2</v>
      </c>
      <c r="O1971" s="19">
        <f t="shared" si="1524"/>
        <v>-3.2921810699588508E-2</v>
      </c>
      <c r="P1971" s="19">
        <f t="shared" si="1528"/>
        <v>-1.2605042016806753E-2</v>
      </c>
      <c r="Q1971" s="19">
        <f t="shared" si="1538"/>
        <v>-1.168428130279388</v>
      </c>
      <c r="R1971" s="19">
        <f t="shared" si="1538"/>
        <v>-1.3407427274364538</v>
      </c>
      <c r="S1971" s="19">
        <f t="shared" si="1538"/>
        <v>-0.33806209081988381</v>
      </c>
      <c r="T1971" s="19">
        <f t="shared" si="1498"/>
        <v>-0.42666870848396021</v>
      </c>
      <c r="U1971" s="19">
        <f t="shared" si="1498"/>
        <v>1.7980539203373578</v>
      </c>
      <c r="V1971" s="19">
        <f t="shared" si="1498"/>
        <v>1.298706328975165</v>
      </c>
      <c r="W1971" s="19">
        <f t="shared" si="1529"/>
        <v>2.0456772119937509E-2</v>
      </c>
      <c r="X1971" s="19">
        <f t="shared" si="1530"/>
        <v>7.9299759534219114E-3</v>
      </c>
      <c r="Y1971" s="19">
        <f t="shared" si="1531"/>
        <v>1</v>
      </c>
      <c r="Z1971" s="19">
        <f t="shared" si="1532"/>
        <v>2.5796764378724357</v>
      </c>
      <c r="AA1971" s="19">
        <f t="shared" si="1533"/>
        <v>3.5796764378724357</v>
      </c>
      <c r="AB1971" s="19">
        <f t="shared" si="1534"/>
        <v>0.27935485716534353</v>
      </c>
      <c r="AC1971" s="19">
        <f t="shared" si="1535"/>
        <v>0.72064514283465642</v>
      </c>
      <c r="AD1971" s="20">
        <f t="shared" si="1536"/>
        <v>1.1039670273211741E-2</v>
      </c>
      <c r="AE1971" s="21">
        <f t="shared" si="1491"/>
        <v>0</v>
      </c>
      <c r="AF1971" s="21">
        <f t="shared" si="1499"/>
        <v>0</v>
      </c>
      <c r="AG1971" s="21">
        <f t="shared" si="1500"/>
        <v>0</v>
      </c>
      <c r="AH1971" s="21">
        <f t="shared" si="1501"/>
        <v>1</v>
      </c>
      <c r="AI1971" s="21">
        <f t="shared" si="1515"/>
        <v>0</v>
      </c>
      <c r="AJ1971" s="21">
        <f t="shared" si="1516"/>
        <v>0</v>
      </c>
      <c r="AK1971" s="24">
        <f t="shared" si="1492"/>
        <v>-1</v>
      </c>
      <c r="AL1971" s="24">
        <f t="shared" si="1502"/>
        <v>0</v>
      </c>
      <c r="AM1971" s="24">
        <f t="shared" si="1503"/>
        <v>3</v>
      </c>
      <c r="AN1971" s="24">
        <f t="shared" si="1504"/>
        <v>0</v>
      </c>
      <c r="AO1971" s="24">
        <f t="shared" si="1505"/>
        <v>0</v>
      </c>
      <c r="AP1971" s="24">
        <f t="shared" si="1517"/>
        <v>0</v>
      </c>
      <c r="AQ1971" s="27">
        <f t="shared" si="1493"/>
        <v>-1</v>
      </c>
      <c r="AR1971" s="27">
        <f t="shared" si="1506"/>
        <v>0</v>
      </c>
      <c r="AS1971" s="27">
        <f t="shared" si="1507"/>
        <v>0</v>
      </c>
      <c r="AT1971" s="27">
        <f t="shared" si="1508"/>
        <v>1</v>
      </c>
      <c r="AU1971" s="27">
        <f t="shared" si="1509"/>
        <v>0</v>
      </c>
      <c r="AV1971" s="27">
        <f t="shared" si="1518"/>
        <v>0</v>
      </c>
      <c r="AW1971">
        <f t="shared" si="1510"/>
        <v>113.51907956031714</v>
      </c>
      <c r="AX1971">
        <f t="shared" si="1511"/>
        <v>81.545157162687559</v>
      </c>
      <c r="AY1971">
        <f t="shared" si="1519"/>
        <v>76.789736917988975</v>
      </c>
      <c r="AZ1971">
        <f t="shared" si="1512"/>
        <v>0</v>
      </c>
      <c r="BA1971">
        <f t="shared" si="1520"/>
        <v>89.89876462939678</v>
      </c>
      <c r="BB1971" s="4">
        <f t="shared" si="1494"/>
        <v>0</v>
      </c>
      <c r="BC1971" s="4">
        <f t="shared" si="1495"/>
        <v>0</v>
      </c>
    </row>
    <row r="1972" spans="1:55">
      <c r="A1972" s="37">
        <v>43248</v>
      </c>
      <c r="B1972" s="2" t="s">
        <v>76</v>
      </c>
      <c r="C1972" s="40">
        <v>8.1300000000000008</v>
      </c>
      <c r="D1972" s="19">
        <f t="shared" si="1496"/>
        <v>0</v>
      </c>
      <c r="E1972" s="19">
        <f t="shared" si="1521"/>
        <v>-4.5774647887323806E-2</v>
      </c>
      <c r="F1972" s="19">
        <f t="shared" si="1523"/>
        <v>1.7521902377972538E-2</v>
      </c>
      <c r="G1972" s="19">
        <f t="shared" si="1527"/>
        <v>7.6821192052980256E-2</v>
      </c>
      <c r="H1972" s="19">
        <f t="shared" si="1537"/>
        <v>-1.7004729326536443</v>
      </c>
      <c r="I1972" s="19">
        <f t="shared" si="1537"/>
        <v>0.45702023685728577</v>
      </c>
      <c r="J1972" s="19">
        <f t="shared" si="1537"/>
        <v>1.1379337520447319</v>
      </c>
      <c r="K1972" s="2" t="s">
        <v>75</v>
      </c>
      <c r="L1972" s="40">
        <v>11.57</v>
      </c>
      <c r="M1972" s="19">
        <f t="shared" si="1497"/>
        <v>-1.5319148936170189E-2</v>
      </c>
      <c r="N1972" s="19">
        <f t="shared" si="1522"/>
        <v>-3.0988274706867606E-2</v>
      </c>
      <c r="O1972" s="19">
        <f t="shared" si="1524"/>
        <v>-3.5833333333333307E-2</v>
      </c>
      <c r="P1972" s="19">
        <f t="shared" si="1528"/>
        <v>-2.4451939291736859E-2</v>
      </c>
      <c r="Q1972" s="19">
        <f t="shared" si="1538"/>
        <v>-1.7948882962752621</v>
      </c>
      <c r="R1972" s="19">
        <f t="shared" si="1538"/>
        <v>-1.4471363197481439</v>
      </c>
      <c r="S1972" s="19">
        <f t="shared" si="1538"/>
        <v>-0.65244588661019309</v>
      </c>
      <c r="T1972" s="19">
        <f t="shared" si="1498"/>
        <v>9.4415363621617843E-2</v>
      </c>
      <c r="U1972" s="19">
        <f t="shared" si="1498"/>
        <v>1.9041565566054297</v>
      </c>
      <c r="V1972" s="19">
        <f t="shared" si="1498"/>
        <v>1.7903796386549251</v>
      </c>
      <c r="W1972" s="19">
        <f t="shared" si="1529"/>
        <v>2.0167052331265908E-2</v>
      </c>
      <c r="X1972" s="19">
        <f t="shared" si="1530"/>
        <v>8.5734643188831918E-3</v>
      </c>
      <c r="Y1972" s="19">
        <f t="shared" si="1531"/>
        <v>1</v>
      </c>
      <c r="Z1972" s="19">
        <f t="shared" si="1532"/>
        <v>2.3522641001546662</v>
      </c>
      <c r="AA1972" s="19">
        <f t="shared" si="1533"/>
        <v>3.3522641001546662</v>
      </c>
      <c r="AB1972" s="19">
        <f t="shared" si="1534"/>
        <v>0.2983058524398069</v>
      </c>
      <c r="AC1972" s="19">
        <f t="shared" si="1535"/>
        <v>0.7016941475601931</v>
      </c>
      <c r="AD1972" s="20">
        <f t="shared" si="1536"/>
        <v>-7.1806995059198247E-3</v>
      </c>
      <c r="AE1972" s="21">
        <f t="shared" si="1491"/>
        <v>0</v>
      </c>
      <c r="AF1972" s="21">
        <f t="shared" si="1499"/>
        <v>0</v>
      </c>
      <c r="AG1972" s="21">
        <f t="shared" si="1500"/>
        <v>0</v>
      </c>
      <c r="AH1972" s="21">
        <f t="shared" si="1501"/>
        <v>0</v>
      </c>
      <c r="AI1972" s="21">
        <f t="shared" si="1515"/>
        <v>0</v>
      </c>
      <c r="AJ1972" s="21">
        <f t="shared" si="1516"/>
        <v>0</v>
      </c>
      <c r="AK1972" s="24">
        <f t="shared" si="1492"/>
        <v>-1</v>
      </c>
      <c r="AL1972" s="24">
        <f t="shared" si="1502"/>
        <v>0</v>
      </c>
      <c r="AM1972" s="24">
        <f t="shared" si="1503"/>
        <v>4</v>
      </c>
      <c r="AN1972" s="24">
        <f t="shared" si="1504"/>
        <v>0</v>
      </c>
      <c r="AO1972" s="24">
        <f t="shared" si="1505"/>
        <v>0</v>
      </c>
      <c r="AP1972" s="24">
        <f t="shared" si="1517"/>
        <v>0</v>
      </c>
      <c r="AQ1972" s="27">
        <f t="shared" si="1493"/>
        <v>-1</v>
      </c>
      <c r="AR1972" s="27">
        <f t="shared" si="1506"/>
        <v>0</v>
      </c>
      <c r="AS1972" s="27">
        <f t="shared" si="1507"/>
        <v>1</v>
      </c>
      <c r="AT1972" s="27">
        <f t="shared" si="1508"/>
        <v>0</v>
      </c>
      <c r="AU1972" s="27">
        <f t="shared" si="1509"/>
        <v>0</v>
      </c>
      <c r="AV1972" s="27">
        <f t="shared" si="1518"/>
        <v>0</v>
      </c>
      <c r="AW1972">
        <f t="shared" si="1510"/>
        <v>113.51907956031714</v>
      </c>
      <c r="AX1972">
        <f t="shared" si="1511"/>
        <v>81.545157162687559</v>
      </c>
      <c r="AY1972">
        <f t="shared" si="1519"/>
        <v>76.789736917988975</v>
      </c>
      <c r="AZ1972">
        <f t="shared" si="1512"/>
        <v>0</v>
      </c>
      <c r="BA1972">
        <f t="shared" si="1520"/>
        <v>89.89876462939678</v>
      </c>
      <c r="BB1972" s="4">
        <f t="shared" si="1494"/>
        <v>0</v>
      </c>
      <c r="BC1972" s="4">
        <f t="shared" si="1495"/>
        <v>0</v>
      </c>
    </row>
    <row r="1973" spans="1:55">
      <c r="A1973" s="37">
        <v>43249</v>
      </c>
      <c r="B1973" s="2" t="s">
        <v>76</v>
      </c>
      <c r="C1973" s="40">
        <v>8.0500000000000007</v>
      </c>
      <c r="D1973" s="19">
        <f t="shared" si="1496"/>
        <v>-9.8400984009840171E-3</v>
      </c>
      <c r="E1973" s="19">
        <f t="shared" si="1521"/>
        <v>-5.9579439252336421E-2</v>
      </c>
      <c r="F1973" s="19">
        <f t="shared" si="1523"/>
        <v>6.2500000000000888E-3</v>
      </c>
      <c r="G1973" s="19">
        <f t="shared" si="1527"/>
        <v>5.2287581699346448E-2</v>
      </c>
      <c r="H1973" s="19">
        <f t="shared" si="1537"/>
        <v>-2.1613250015257304</v>
      </c>
      <c r="I1973" s="19">
        <f t="shared" si="1537"/>
        <v>0.16894846934034261</v>
      </c>
      <c r="J1973" s="19">
        <f t="shared" si="1537"/>
        <v>0.77157616080470515</v>
      </c>
      <c r="K1973" s="2" t="s">
        <v>75</v>
      </c>
      <c r="L1973" s="40">
        <v>11.64</v>
      </c>
      <c r="M1973" s="19">
        <f t="shared" si="1497"/>
        <v>6.0501296456352879E-3</v>
      </c>
      <c r="N1973" s="19">
        <f t="shared" si="1522"/>
        <v>-2.4308466051969752E-2</v>
      </c>
      <c r="O1973" s="19">
        <f t="shared" si="1524"/>
        <v>-2.1848739495798301E-2</v>
      </c>
      <c r="P1973" s="19">
        <f t="shared" si="1528"/>
        <v>-3.8810900082576288E-2</v>
      </c>
      <c r="Q1973" s="19">
        <f t="shared" si="1538"/>
        <v>-1.3560483786082655</v>
      </c>
      <c r="R1973" s="19">
        <f t="shared" si="1538"/>
        <v>-0.85598151849159987</v>
      </c>
      <c r="S1973" s="19">
        <f t="shared" si="1538"/>
        <v>-1.0210530714695538</v>
      </c>
      <c r="T1973" s="19">
        <f t="shared" si="1498"/>
        <v>-0.80527662291746482</v>
      </c>
      <c r="U1973" s="19">
        <f t="shared" si="1498"/>
        <v>1.0249299878319424</v>
      </c>
      <c r="V1973" s="19">
        <f t="shared" si="1498"/>
        <v>1.792629232274259</v>
      </c>
      <c r="W1973" s="19">
        <f t="shared" si="1529"/>
        <v>2.0264197191786609E-2</v>
      </c>
      <c r="X1973" s="19">
        <f t="shared" si="1530"/>
        <v>7.0390659193016675E-3</v>
      </c>
      <c r="Y1973" s="19">
        <f t="shared" si="1531"/>
        <v>1</v>
      </c>
      <c r="Z1973" s="19">
        <f t="shared" si="1532"/>
        <v>2.8788190683398205</v>
      </c>
      <c r="AA1973" s="19">
        <f t="shared" si="1533"/>
        <v>3.8788190683398205</v>
      </c>
      <c r="AB1973" s="19">
        <f t="shared" si="1534"/>
        <v>0.25781042693182687</v>
      </c>
      <c r="AC1973" s="19">
        <f t="shared" si="1535"/>
        <v>0.74218957306817313</v>
      </c>
      <c r="AD1973" s="20">
        <f t="shared" si="1536"/>
        <v>-1.947694424760029E-3</v>
      </c>
      <c r="AE1973" s="21">
        <f t="shared" si="1491"/>
        <v>0</v>
      </c>
      <c r="AF1973" s="21">
        <f t="shared" si="1499"/>
        <v>0</v>
      </c>
      <c r="AG1973" s="21">
        <f t="shared" si="1500"/>
        <v>0</v>
      </c>
      <c r="AH1973" s="21">
        <f t="shared" si="1501"/>
        <v>0</v>
      </c>
      <c r="AI1973" s="21">
        <f t="shared" si="1515"/>
        <v>0</v>
      </c>
      <c r="AJ1973" s="21">
        <f t="shared" si="1516"/>
        <v>0</v>
      </c>
      <c r="AK1973" s="24">
        <f t="shared" si="1492"/>
        <v>-1</v>
      </c>
      <c r="AL1973" s="24">
        <f t="shared" si="1502"/>
        <v>0</v>
      </c>
      <c r="AM1973" s="24">
        <f t="shared" si="1503"/>
        <v>5</v>
      </c>
      <c r="AN1973" s="24">
        <f t="shared" si="1504"/>
        <v>0</v>
      </c>
      <c r="AO1973" s="24">
        <f t="shared" si="1505"/>
        <v>0</v>
      </c>
      <c r="AP1973" s="24">
        <f t="shared" si="1517"/>
        <v>0</v>
      </c>
      <c r="AQ1973" s="27">
        <f t="shared" si="1493"/>
        <v>-1</v>
      </c>
      <c r="AR1973" s="27">
        <f t="shared" si="1506"/>
        <v>0</v>
      </c>
      <c r="AS1973" s="27">
        <f t="shared" si="1507"/>
        <v>2</v>
      </c>
      <c r="AT1973" s="27">
        <f t="shared" si="1508"/>
        <v>0</v>
      </c>
      <c r="AU1973" s="27">
        <f t="shared" si="1509"/>
        <v>0</v>
      </c>
      <c r="AV1973" s="27">
        <f t="shared" si="1518"/>
        <v>0</v>
      </c>
      <c r="AW1973">
        <f t="shared" si="1510"/>
        <v>113.51907956031714</v>
      </c>
      <c r="AX1973">
        <f t="shared" si="1511"/>
        <v>81.545157162687559</v>
      </c>
      <c r="AY1973">
        <f t="shared" si="1519"/>
        <v>76.789736917988975</v>
      </c>
      <c r="AZ1973">
        <f t="shared" si="1512"/>
        <v>0</v>
      </c>
      <c r="BA1973">
        <f t="shared" si="1520"/>
        <v>89.89876462939678</v>
      </c>
      <c r="BB1973" s="4">
        <f t="shared" si="1494"/>
        <v>0</v>
      </c>
      <c r="BC1973" s="4">
        <f t="shared" si="1495"/>
        <v>0</v>
      </c>
    </row>
    <row r="1974" spans="1:55">
      <c r="A1974" s="37">
        <v>43250</v>
      </c>
      <c r="B1974" s="2" t="s">
        <v>76</v>
      </c>
      <c r="C1974" s="40">
        <v>7.81</v>
      </c>
      <c r="D1974" s="19">
        <f t="shared" si="1496"/>
        <v>-2.9813664596273427E-2</v>
      </c>
      <c r="E1974" s="19">
        <f t="shared" si="1521"/>
        <v>-5.3333333333333378E-2</v>
      </c>
      <c r="F1974" s="19">
        <f t="shared" si="1523"/>
        <v>-1.0139416983523457E-2</v>
      </c>
      <c r="G1974" s="19">
        <f t="shared" si="1527"/>
        <v>2.6281208935610943E-2</v>
      </c>
      <c r="H1974" s="19">
        <f t="shared" si="1537"/>
        <v>-1.8602936083018171</v>
      </c>
      <c r="I1974" s="19">
        <f t="shared" si="1537"/>
        <v>-0.28246191486531996</v>
      </c>
      <c r="J1974" s="19">
        <f t="shared" si="1537"/>
        <v>0.39461111925424142</v>
      </c>
      <c r="K1974" s="2" t="s">
        <v>75</v>
      </c>
      <c r="L1974" s="40">
        <v>11.55</v>
      </c>
      <c r="M1974" s="19">
        <f t="shared" si="1497"/>
        <v>-7.7319587628865852E-3</v>
      </c>
      <c r="N1974" s="19">
        <f t="shared" si="1522"/>
        <v>-2.0356234096691982E-2</v>
      </c>
      <c r="O1974" s="19">
        <f t="shared" si="1524"/>
        <v>-3.2663316582914471E-2</v>
      </c>
      <c r="P1974" s="19">
        <f t="shared" si="1528"/>
        <v>-3.9101497504159644E-2</v>
      </c>
      <c r="Q1974" s="19">
        <f t="shared" si="1538"/>
        <v>-1.1084666552447549</v>
      </c>
      <c r="R1974" s="19">
        <f t="shared" si="1538"/>
        <v>-1.2724405265728864</v>
      </c>
      <c r="S1974" s="19">
        <f t="shared" si="1538"/>
        <v>-1.0070872999867135</v>
      </c>
      <c r="T1974" s="19">
        <f t="shared" si="1498"/>
        <v>-0.75182695305706226</v>
      </c>
      <c r="U1974" s="19">
        <f t="shared" si="1498"/>
        <v>0.9899786117075664</v>
      </c>
      <c r="V1974" s="19">
        <f t="shared" si="1498"/>
        <v>1.401698419240955</v>
      </c>
      <c r="W1974" s="19">
        <f t="shared" si="1529"/>
        <v>2.1482204262776434E-2</v>
      </c>
      <c r="X1974" s="19">
        <f t="shared" si="1530"/>
        <v>7.051666209507413E-3</v>
      </c>
      <c r="Y1974" s="19">
        <f t="shared" si="1531"/>
        <v>1</v>
      </c>
      <c r="Z1974" s="19">
        <f t="shared" si="1532"/>
        <v>3.046401180165482</v>
      </c>
      <c r="AA1974" s="19">
        <f t="shared" si="1533"/>
        <v>4.046401180165482</v>
      </c>
      <c r="AB1974" s="19">
        <f t="shared" si="1534"/>
        <v>0.24713318217228869</v>
      </c>
      <c r="AC1974" s="19">
        <f t="shared" si="1535"/>
        <v>0.75286681782771137</v>
      </c>
      <c r="AD1974" s="20">
        <f t="shared" si="1536"/>
        <v>6.0311721753955648E-3</v>
      </c>
      <c r="AE1974" s="21">
        <f t="shared" si="1491"/>
        <v>0</v>
      </c>
      <c r="AF1974" s="21">
        <f t="shared" si="1499"/>
        <v>0</v>
      </c>
      <c r="AG1974" s="21">
        <f t="shared" si="1500"/>
        <v>0</v>
      </c>
      <c r="AH1974" s="21">
        <f t="shared" si="1501"/>
        <v>0</v>
      </c>
      <c r="AI1974" s="21">
        <f t="shared" si="1515"/>
        <v>0</v>
      </c>
      <c r="AJ1974" s="21">
        <f t="shared" si="1516"/>
        <v>0</v>
      </c>
      <c r="AK1974" s="24">
        <f t="shared" si="1492"/>
        <v>0</v>
      </c>
      <c r="AL1974" s="24">
        <f t="shared" si="1502"/>
        <v>0</v>
      </c>
      <c r="AM1974" s="24">
        <f t="shared" si="1503"/>
        <v>0</v>
      </c>
      <c r="AN1974" s="24">
        <f t="shared" si="1504"/>
        <v>1</v>
      </c>
      <c r="AO1974" s="24">
        <f t="shared" si="1505"/>
        <v>0</v>
      </c>
      <c r="AP1974" s="24">
        <f t="shared" si="1517"/>
        <v>0</v>
      </c>
      <c r="AQ1974" s="27">
        <f t="shared" si="1493"/>
        <v>-1</v>
      </c>
      <c r="AR1974" s="27">
        <f t="shared" si="1506"/>
        <v>0</v>
      </c>
      <c r="AS1974" s="27">
        <f t="shared" si="1507"/>
        <v>3</v>
      </c>
      <c r="AT1974" s="27">
        <f t="shared" si="1508"/>
        <v>0</v>
      </c>
      <c r="AU1974" s="27">
        <f t="shared" si="1509"/>
        <v>0</v>
      </c>
      <c r="AV1974" s="27">
        <f t="shared" si="1518"/>
        <v>0</v>
      </c>
      <c r="AW1974">
        <f t="shared" si="1510"/>
        <v>113.51907956031714</v>
      </c>
      <c r="AX1974">
        <f t="shared" si="1511"/>
        <v>81.545157162687559</v>
      </c>
      <c r="AY1974">
        <f t="shared" si="1519"/>
        <v>76.789736917988975</v>
      </c>
      <c r="AZ1974">
        <f t="shared" si="1512"/>
        <v>0</v>
      </c>
      <c r="BA1974">
        <f t="shared" si="1520"/>
        <v>89.89876462939678</v>
      </c>
      <c r="BB1974" s="4">
        <f t="shared" si="1494"/>
        <v>0</v>
      </c>
      <c r="BC1974" s="4">
        <f t="shared" si="1495"/>
        <v>0</v>
      </c>
    </row>
    <row r="1975" spans="1:55">
      <c r="A1975" s="37">
        <v>43251</v>
      </c>
      <c r="B1975" s="2" t="s">
        <v>76</v>
      </c>
      <c r="C1975" s="40">
        <v>7.98</v>
      </c>
      <c r="D1975" s="19">
        <f t="shared" si="1496"/>
        <v>2.1766965428937364E-2</v>
      </c>
      <c r="E1975" s="19">
        <f t="shared" si="1521"/>
        <v>-3.2727272727272674E-2</v>
      </c>
      <c r="F1975" s="19">
        <f t="shared" si="1523"/>
        <v>8.8495575221239301E-3</v>
      </c>
      <c r="G1975" s="19">
        <f t="shared" si="1527"/>
        <v>3.6363636363636397E-2</v>
      </c>
      <c r="H1975" s="19">
        <f t="shared" si="1537"/>
        <v>-1.1124708397238994</v>
      </c>
      <c r="I1975" s="19">
        <f t="shared" si="1537"/>
        <v>0.24940554479326132</v>
      </c>
      <c r="J1975" s="19">
        <f t="shared" si="1537"/>
        <v>0.55797924282869238</v>
      </c>
      <c r="K1975" s="2" t="s">
        <v>75</v>
      </c>
      <c r="L1975" s="40">
        <v>11.54</v>
      </c>
      <c r="M1975" s="19">
        <f t="shared" si="1497"/>
        <v>-8.6580086580100111E-4</v>
      </c>
      <c r="N1975" s="19">
        <f t="shared" si="1522"/>
        <v>-1.8707482993197334E-2</v>
      </c>
      <c r="O1975" s="19">
        <f t="shared" si="1524"/>
        <v>-2.780117944397642E-2</v>
      </c>
      <c r="P1975" s="19">
        <f t="shared" si="1528"/>
        <v>-3.9933444259567422E-2</v>
      </c>
      <c r="Q1975" s="19">
        <f t="shared" si="1538"/>
        <v>-1.0046074177325017</v>
      </c>
      <c r="R1975" s="19">
        <f t="shared" si="1538"/>
        <v>-1.0516511333952534</v>
      </c>
      <c r="S1975" s="19">
        <f t="shared" si="1538"/>
        <v>-1.0009847479165763</v>
      </c>
      <c r="T1975" s="19">
        <f t="shared" si="1498"/>
        <v>-0.10786342199139765</v>
      </c>
      <c r="U1975" s="19">
        <f t="shared" si="1498"/>
        <v>1.3010566781885147</v>
      </c>
      <c r="V1975" s="19">
        <f t="shared" si="1498"/>
        <v>1.5589639907452688</v>
      </c>
      <c r="W1975" s="19">
        <f t="shared" si="1529"/>
        <v>2.1845319642019388E-2</v>
      </c>
      <c r="X1975" s="19">
        <f t="shared" si="1530"/>
        <v>7.0415948968351409E-3</v>
      </c>
      <c r="Y1975" s="19">
        <f t="shared" si="1531"/>
        <v>1</v>
      </c>
      <c r="Z1975" s="19">
        <f t="shared" si="1532"/>
        <v>3.1023255330745894</v>
      </c>
      <c r="AA1975" s="19">
        <f t="shared" si="1533"/>
        <v>4.1023255330745894</v>
      </c>
      <c r="AB1975" s="19">
        <f t="shared" si="1534"/>
        <v>0.24376417520686741</v>
      </c>
      <c r="AC1975" s="19">
        <f t="shared" si="1535"/>
        <v>0.75623582479313256</v>
      </c>
      <c r="AD1975" s="20">
        <f t="shared" si="1536"/>
        <v>-9.2188173058256363E-3</v>
      </c>
      <c r="AE1975" s="21">
        <f t="shared" si="1491"/>
        <v>0</v>
      </c>
      <c r="AF1975" s="21">
        <f t="shared" si="1499"/>
        <v>0</v>
      </c>
      <c r="AG1975" s="21">
        <f t="shared" si="1500"/>
        <v>0</v>
      </c>
      <c r="AH1975" s="21">
        <f t="shared" si="1501"/>
        <v>0</v>
      </c>
      <c r="AI1975" s="21">
        <f t="shared" si="1515"/>
        <v>0</v>
      </c>
      <c r="AJ1975" s="21">
        <f t="shared" si="1516"/>
        <v>0</v>
      </c>
      <c r="AK1975" s="24">
        <f t="shared" si="1492"/>
        <v>-1</v>
      </c>
      <c r="AL1975" s="24">
        <f t="shared" si="1502"/>
        <v>0</v>
      </c>
      <c r="AM1975" s="24">
        <f t="shared" si="1503"/>
        <v>1</v>
      </c>
      <c r="AN1975" s="24">
        <f t="shared" si="1504"/>
        <v>0</v>
      </c>
      <c r="AO1975" s="24">
        <f t="shared" si="1505"/>
        <v>0</v>
      </c>
      <c r="AP1975" s="24">
        <f t="shared" si="1517"/>
        <v>0</v>
      </c>
      <c r="AQ1975" s="27">
        <f t="shared" si="1493"/>
        <v>-1</v>
      </c>
      <c r="AR1975" s="27">
        <f t="shared" si="1506"/>
        <v>0</v>
      </c>
      <c r="AS1975" s="27">
        <f t="shared" si="1507"/>
        <v>4</v>
      </c>
      <c r="AT1975" s="27">
        <f t="shared" si="1508"/>
        <v>0</v>
      </c>
      <c r="AU1975" s="27">
        <f t="shared" si="1509"/>
        <v>0</v>
      </c>
      <c r="AV1975" s="27">
        <f t="shared" si="1518"/>
        <v>0</v>
      </c>
      <c r="AW1975">
        <f t="shared" si="1510"/>
        <v>113.51907956031714</v>
      </c>
      <c r="AX1975">
        <f t="shared" si="1511"/>
        <v>81.545157162687559</v>
      </c>
      <c r="AY1975">
        <f t="shared" si="1519"/>
        <v>76.789736917988975</v>
      </c>
      <c r="AZ1975">
        <f t="shared" si="1512"/>
        <v>0</v>
      </c>
      <c r="BA1975">
        <f t="shared" si="1520"/>
        <v>89.89876462939678</v>
      </c>
      <c r="BB1975" s="4">
        <f t="shared" si="1494"/>
        <v>0</v>
      </c>
      <c r="BC1975" s="4">
        <f t="shared" si="1495"/>
        <v>0</v>
      </c>
    </row>
    <row r="1976" spans="1:55">
      <c r="A1976" s="37">
        <v>43252</v>
      </c>
      <c r="B1976" s="2" t="s">
        <v>76</v>
      </c>
      <c r="C1976" s="40">
        <v>8</v>
      </c>
      <c r="D1976" s="19">
        <f t="shared" si="1496"/>
        <v>2.5062656641603475E-3</v>
      </c>
      <c r="E1976" s="19">
        <f t="shared" si="1521"/>
        <v>-1.5990159901599112E-2</v>
      </c>
      <c r="F1976" s="19">
        <f t="shared" si="1523"/>
        <v>-5.7714958775029468E-2</v>
      </c>
      <c r="G1976" s="19">
        <f t="shared" si="1527"/>
        <v>3.8961038961038939E-2</v>
      </c>
      <c r="H1976" s="19">
        <f t="shared" si="1537"/>
        <v>-0.54204791185524104</v>
      </c>
      <c r="I1976" s="19">
        <f t="shared" si="1537"/>
        <v>-1.6263066740206258</v>
      </c>
      <c r="J1976" s="19">
        <f t="shared" si="1537"/>
        <v>0.61532793987756784</v>
      </c>
      <c r="K1976" s="2" t="s">
        <v>75</v>
      </c>
      <c r="L1976" s="40">
        <v>11.69</v>
      </c>
      <c r="M1976" s="19">
        <f t="shared" si="1497"/>
        <v>1.2998266897747E-2</v>
      </c>
      <c r="N1976" s="19">
        <f t="shared" si="1522"/>
        <v>-5.1063829787234465E-3</v>
      </c>
      <c r="O1976" s="19">
        <f t="shared" si="1524"/>
        <v>-2.5020850708924163E-2</v>
      </c>
      <c r="P1976" s="19">
        <f t="shared" si="1528"/>
        <v>-2.7454242928452586E-2</v>
      </c>
      <c r="Q1976" s="19">
        <f t="shared" si="1538"/>
        <v>-0.27095965405652594</v>
      </c>
      <c r="R1976" s="19">
        <f t="shared" si="1538"/>
        <v>-0.92616504045848447</v>
      </c>
      <c r="S1976" s="19">
        <f t="shared" si="1538"/>
        <v>-0.67072336755016748</v>
      </c>
      <c r="T1976" s="19">
        <f t="shared" si="1498"/>
        <v>-0.27108825779871509</v>
      </c>
      <c r="U1976" s="19">
        <f t="shared" si="1498"/>
        <v>-0.70014163356214132</v>
      </c>
      <c r="V1976" s="19">
        <f t="shared" si="1498"/>
        <v>1.2860513074277353</v>
      </c>
      <c r="W1976" s="19">
        <f t="shared" si="1529"/>
        <v>2.1840373939415014E-2</v>
      </c>
      <c r="X1976" s="19">
        <f t="shared" si="1530"/>
        <v>7.7964506017250447E-3</v>
      </c>
      <c r="Y1976" s="19">
        <f t="shared" si="1531"/>
        <v>1</v>
      </c>
      <c r="Z1976" s="19">
        <f t="shared" si="1532"/>
        <v>2.801322685810721</v>
      </c>
      <c r="AA1976" s="19">
        <f t="shared" si="1533"/>
        <v>3.801322685810721</v>
      </c>
      <c r="AB1976" s="19">
        <f t="shared" si="1534"/>
        <v>0.26306632786864464</v>
      </c>
      <c r="AC1976" s="19">
        <f t="shared" si="1535"/>
        <v>0.7369336721313553</v>
      </c>
      <c r="AD1976" s="20">
        <f t="shared" si="1536"/>
        <v>-1.0771281238975692E-2</v>
      </c>
      <c r="AE1976" s="21">
        <f t="shared" si="1491"/>
        <v>0</v>
      </c>
      <c r="AF1976" s="21">
        <f t="shared" si="1499"/>
        <v>0</v>
      </c>
      <c r="AG1976" s="21">
        <f t="shared" si="1500"/>
        <v>0</v>
      </c>
      <c r="AH1976" s="21">
        <f t="shared" si="1501"/>
        <v>0</v>
      </c>
      <c r="AI1976" s="21">
        <f t="shared" si="1515"/>
        <v>0</v>
      </c>
      <c r="AJ1976" s="21">
        <f t="shared" si="1516"/>
        <v>0</v>
      </c>
      <c r="AK1976" s="24">
        <f t="shared" si="1492"/>
        <v>0</v>
      </c>
      <c r="AL1976" s="24">
        <f t="shared" si="1502"/>
        <v>0</v>
      </c>
      <c r="AM1976" s="24">
        <f t="shared" si="1503"/>
        <v>0</v>
      </c>
      <c r="AN1976" s="24">
        <f t="shared" si="1504"/>
        <v>0</v>
      </c>
      <c r="AO1976" s="24">
        <f t="shared" si="1505"/>
        <v>0</v>
      </c>
      <c r="AP1976" s="24">
        <f t="shared" si="1517"/>
        <v>0</v>
      </c>
      <c r="AQ1976" s="27">
        <f t="shared" si="1493"/>
        <v>-1</v>
      </c>
      <c r="AR1976" s="27">
        <f t="shared" si="1506"/>
        <v>0</v>
      </c>
      <c r="AS1976" s="27">
        <f t="shared" si="1507"/>
        <v>5</v>
      </c>
      <c r="AT1976" s="27">
        <f t="shared" si="1508"/>
        <v>0</v>
      </c>
      <c r="AU1976" s="27">
        <f t="shared" si="1509"/>
        <v>0</v>
      </c>
      <c r="AV1976" s="27">
        <f t="shared" si="1518"/>
        <v>0</v>
      </c>
      <c r="AW1976">
        <f t="shared" si="1510"/>
        <v>113.51907956031714</v>
      </c>
      <c r="AX1976">
        <f t="shared" si="1511"/>
        <v>81.545157162687559</v>
      </c>
      <c r="AY1976">
        <f t="shared" si="1519"/>
        <v>76.789736917988975</v>
      </c>
      <c r="AZ1976">
        <f t="shared" si="1512"/>
        <v>0</v>
      </c>
      <c r="BA1976">
        <f t="shared" si="1520"/>
        <v>89.89876462939678</v>
      </c>
      <c r="BB1976" s="4">
        <f t="shared" si="1494"/>
        <v>0</v>
      </c>
      <c r="BC1976" s="4">
        <f t="shared" si="1495"/>
        <v>0</v>
      </c>
    </row>
    <row r="1977" spans="1:55">
      <c r="A1977" s="37">
        <v>43255</v>
      </c>
      <c r="B1977" s="2" t="s">
        <v>76</v>
      </c>
      <c r="C1977" s="40">
        <v>7.96</v>
      </c>
      <c r="D1977" s="19">
        <f t="shared" si="1496"/>
        <v>-5.0000000000000044E-3</v>
      </c>
      <c r="E1977" s="19">
        <f t="shared" si="1521"/>
        <v>-2.0910209102091119E-2</v>
      </c>
      <c r="F1977" s="19">
        <f t="shared" si="1523"/>
        <v>-6.5727699530516395E-2</v>
      </c>
      <c r="G1977" s="19">
        <f t="shared" si="1527"/>
        <v>1.5306122448979605E-2</v>
      </c>
      <c r="H1977" s="19">
        <f t="shared" si="1537"/>
        <v>-0.71343164146051108</v>
      </c>
      <c r="I1977" s="19">
        <f t="shared" si="1537"/>
        <v>-1.807775940993495</v>
      </c>
      <c r="J1977" s="19">
        <f t="shared" si="1537"/>
        <v>0.24880039158188677</v>
      </c>
      <c r="K1977" s="2" t="s">
        <v>75</v>
      </c>
      <c r="L1977" s="40">
        <v>11.84</v>
      </c>
      <c r="M1977" s="19">
        <f t="shared" si="1497"/>
        <v>1.2831479897348192E-2</v>
      </c>
      <c r="N1977" s="19">
        <f t="shared" si="1522"/>
        <v>2.3336214347450264E-2</v>
      </c>
      <c r="O1977" s="19">
        <f t="shared" si="1524"/>
        <v>-8.3752093802344756E-3</v>
      </c>
      <c r="P1977" s="19">
        <f t="shared" si="1528"/>
        <v>-1.7427385892116252E-2</v>
      </c>
      <c r="Q1977" s="19">
        <f t="shared" si="1538"/>
        <v>1.2368712848610408</v>
      </c>
      <c r="R1977" s="19">
        <f t="shared" si="1538"/>
        <v>-0.30522113842656057</v>
      </c>
      <c r="S1977" s="19">
        <f t="shared" si="1538"/>
        <v>-0.42122505721947939</v>
      </c>
      <c r="T1977" s="19">
        <f t="shared" si="1498"/>
        <v>-1.9503029263215519</v>
      </c>
      <c r="U1977" s="19">
        <f t="shared" si="1498"/>
        <v>-1.5025548025669344</v>
      </c>
      <c r="V1977" s="19">
        <f t="shared" si="1498"/>
        <v>0.67002544880136616</v>
      </c>
      <c r="W1977" s="19">
        <f t="shared" si="1529"/>
        <v>2.1557222791204509E-2</v>
      </c>
      <c r="X1977" s="19">
        <f t="shared" si="1530"/>
        <v>8.3858896252888993E-3</v>
      </c>
      <c r="Y1977" s="19">
        <f t="shared" si="1531"/>
        <v>1</v>
      </c>
      <c r="Z1977" s="19">
        <f t="shared" si="1532"/>
        <v>2.5706542483215489</v>
      </c>
      <c r="AA1977" s="19">
        <f t="shared" si="1533"/>
        <v>3.5706542483215489</v>
      </c>
      <c r="AB1977" s="19">
        <f t="shared" si="1534"/>
        <v>0.2800607200963432</v>
      </c>
      <c r="AC1977" s="19">
        <f t="shared" si="1535"/>
        <v>0.7199392799036568</v>
      </c>
      <c r="AD1977" s="20">
        <f t="shared" si="1536"/>
        <v>-4.1607844429477781E-3</v>
      </c>
      <c r="AE1977" s="21">
        <f t="shared" si="1491"/>
        <v>1</v>
      </c>
      <c r="AF1977" s="21">
        <f t="shared" si="1499"/>
        <v>0</v>
      </c>
      <c r="AG1977" s="21">
        <f t="shared" si="1500"/>
        <v>1</v>
      </c>
      <c r="AH1977" s="21">
        <f t="shared" si="1501"/>
        <v>0</v>
      </c>
      <c r="AI1977" s="21">
        <f t="shared" si="1515"/>
        <v>1</v>
      </c>
      <c r="AJ1977" s="21">
        <f t="shared" si="1516"/>
        <v>-4.1607844429477781E-3</v>
      </c>
      <c r="AK1977" s="24">
        <f t="shared" si="1492"/>
        <v>1</v>
      </c>
      <c r="AL1977" s="24">
        <f t="shared" si="1502"/>
        <v>0</v>
      </c>
      <c r="AM1977" s="24">
        <f t="shared" si="1503"/>
        <v>1</v>
      </c>
      <c r="AN1977" s="24">
        <f t="shared" si="1504"/>
        <v>0</v>
      </c>
      <c r="AO1977" s="24">
        <f t="shared" si="1505"/>
        <v>1</v>
      </c>
      <c r="AP1977" s="24">
        <f t="shared" si="1517"/>
        <v>-4.1607844429477781E-3</v>
      </c>
      <c r="AQ1977" s="27">
        <f t="shared" si="1493"/>
        <v>0</v>
      </c>
      <c r="AR1977" s="27">
        <f t="shared" si="1506"/>
        <v>0</v>
      </c>
      <c r="AS1977" s="27">
        <f t="shared" si="1507"/>
        <v>0</v>
      </c>
      <c r="AT1977" s="27">
        <f t="shared" si="1508"/>
        <v>1</v>
      </c>
      <c r="AU1977" s="27">
        <f t="shared" si="1509"/>
        <v>0</v>
      </c>
      <c r="AV1977" s="27">
        <f t="shared" si="1518"/>
        <v>0</v>
      </c>
      <c r="AW1977">
        <f t="shared" si="1510"/>
        <v>113.04675114010482</v>
      </c>
      <c r="AX1977">
        <f t="shared" si="1511"/>
        <v>81.205865341367314</v>
      </c>
      <c r="AY1977">
        <f t="shared" si="1519"/>
        <v>76.789736917988975</v>
      </c>
      <c r="AZ1977">
        <f t="shared" si="1512"/>
        <v>-2.7738562952985186E-3</v>
      </c>
      <c r="BA1977">
        <f t="shared" si="1520"/>
        <v>89.649398375189975</v>
      </c>
      <c r="BB1977" s="4">
        <f t="shared" si="1494"/>
        <v>0</v>
      </c>
      <c r="BC1977" s="4">
        <f t="shared" si="1495"/>
        <v>1</v>
      </c>
    </row>
    <row r="1978" spans="1:55">
      <c r="A1978" s="37">
        <v>43256</v>
      </c>
      <c r="B1978" s="2" t="s">
        <v>76</v>
      </c>
      <c r="C1978" s="40">
        <v>7.98</v>
      </c>
      <c r="D1978" s="19">
        <f t="shared" si="1496"/>
        <v>2.5125628140704099E-3</v>
      </c>
      <c r="E1978" s="19">
        <f t="shared" si="1521"/>
        <v>-8.6956521739130783E-3</v>
      </c>
      <c r="F1978" s="19">
        <f t="shared" si="1523"/>
        <v>-6.77570093457944E-2</v>
      </c>
      <c r="G1978" s="19">
        <f t="shared" si="1527"/>
        <v>1.7857142857142929E-2</v>
      </c>
      <c r="H1978" s="19">
        <f t="shared" ref="H1978:J1993" si="1539">E1978/STDEV(E1918:E1977)</f>
        <v>-0.29543672986754993</v>
      </c>
      <c r="I1978" s="19">
        <f t="shared" si="1539"/>
        <v>-1.8128857664439517</v>
      </c>
      <c r="J1978" s="19">
        <f t="shared" si="1539"/>
        <v>0.29650176116892218</v>
      </c>
      <c r="K1978" s="2" t="s">
        <v>75</v>
      </c>
      <c r="L1978" s="40">
        <v>11.92</v>
      </c>
      <c r="M1978" s="19">
        <f t="shared" si="1497"/>
        <v>6.7567567567567632E-3</v>
      </c>
      <c r="N1978" s="19">
        <f t="shared" si="1522"/>
        <v>2.4054982817869358E-2</v>
      </c>
      <c r="O1978" s="19">
        <f t="shared" si="1524"/>
        <v>-8.3822296730928639E-4</v>
      </c>
      <c r="P1978" s="19">
        <f t="shared" si="1528"/>
        <v>-2.1346469622331676E-2</v>
      </c>
      <c r="Q1978" s="19">
        <f t="shared" ref="Q1978:S1993" si="1540">N1978/STDEV(N1918:N1977)</f>
        <v>1.2660800625037418</v>
      </c>
      <c r="R1978" s="19">
        <f t="shared" si="1540"/>
        <v>-3.0432174518352034E-2</v>
      </c>
      <c r="S1978" s="19">
        <f t="shared" si="1540"/>
        <v>-0.51315314063050554</v>
      </c>
      <c r="T1978" s="19">
        <f t="shared" si="1498"/>
        <v>-1.5615167923712918</v>
      </c>
      <c r="U1978" s="19">
        <f t="shared" si="1498"/>
        <v>-1.7824535919255997</v>
      </c>
      <c r="V1978" s="19">
        <f t="shared" si="1498"/>
        <v>0.80965490179942767</v>
      </c>
      <c r="W1978" s="19">
        <f t="shared" si="1529"/>
        <v>2.1558558859016089E-2</v>
      </c>
      <c r="X1978" s="19">
        <f t="shared" si="1530"/>
        <v>8.1362608859045227E-3</v>
      </c>
      <c r="Y1978" s="19">
        <f t="shared" si="1531"/>
        <v>1</v>
      </c>
      <c r="Z1978" s="19">
        <f t="shared" si="1532"/>
        <v>2.6496887404833243</v>
      </c>
      <c r="AA1978" s="19">
        <f t="shared" si="1533"/>
        <v>3.6496887404833243</v>
      </c>
      <c r="AB1978" s="19">
        <f t="shared" si="1534"/>
        <v>0.27399596817880179</v>
      </c>
      <c r="AC1978" s="19">
        <f t="shared" si="1535"/>
        <v>0.72600403182119821</v>
      </c>
      <c r="AD1978" s="20">
        <f t="shared" si="1536"/>
        <v>-4.8725102806791865E-3</v>
      </c>
      <c r="AE1978" s="21">
        <f t="shared" si="1491"/>
        <v>1</v>
      </c>
      <c r="AF1978" s="21">
        <f t="shared" si="1499"/>
        <v>0</v>
      </c>
      <c r="AG1978" s="21">
        <f t="shared" si="1500"/>
        <v>2</v>
      </c>
      <c r="AH1978" s="21">
        <f t="shared" si="1501"/>
        <v>0</v>
      </c>
      <c r="AI1978" s="21">
        <f t="shared" si="1515"/>
        <v>1</v>
      </c>
      <c r="AJ1978" s="21">
        <f t="shared" si="1516"/>
        <v>-4.8725102806791865E-3</v>
      </c>
      <c r="AK1978" s="24">
        <f t="shared" si="1492"/>
        <v>1</v>
      </c>
      <c r="AL1978" s="24">
        <f t="shared" si="1502"/>
        <v>0</v>
      </c>
      <c r="AM1978" s="24">
        <f t="shared" si="1503"/>
        <v>2</v>
      </c>
      <c r="AN1978" s="24">
        <f t="shared" si="1504"/>
        <v>0</v>
      </c>
      <c r="AO1978" s="24">
        <f t="shared" si="1505"/>
        <v>1</v>
      </c>
      <c r="AP1978" s="24">
        <f t="shared" si="1517"/>
        <v>-4.8725102806791865E-3</v>
      </c>
      <c r="AQ1978" s="27">
        <f t="shared" si="1493"/>
        <v>0</v>
      </c>
      <c r="AR1978" s="27">
        <f t="shared" si="1506"/>
        <v>0</v>
      </c>
      <c r="AS1978" s="27">
        <f t="shared" si="1507"/>
        <v>0</v>
      </c>
      <c r="AT1978" s="27">
        <f t="shared" si="1508"/>
        <v>0</v>
      </c>
      <c r="AU1978" s="27">
        <f t="shared" si="1509"/>
        <v>0</v>
      </c>
      <c r="AV1978" s="27">
        <f t="shared" si="1518"/>
        <v>0</v>
      </c>
      <c r="AW1978">
        <f t="shared" si="1510"/>
        <v>112.49592968297728</v>
      </c>
      <c r="AX1978">
        <f t="shared" si="1511"/>
        <v>80.810188927640056</v>
      </c>
      <c r="AY1978">
        <f t="shared" si="1519"/>
        <v>76.789736917988975</v>
      </c>
      <c r="AZ1978">
        <f t="shared" si="1512"/>
        <v>-3.2483401871194577E-3</v>
      </c>
      <c r="BA1978">
        <f t="shared" si="1520"/>
        <v>89.358186631696753</v>
      </c>
      <c r="BB1978" s="4">
        <f t="shared" si="1494"/>
        <v>0</v>
      </c>
      <c r="BC1978" s="4">
        <f t="shared" si="1495"/>
        <v>1</v>
      </c>
    </row>
    <row r="1979" spans="1:55">
      <c r="A1979" s="37">
        <v>43257</v>
      </c>
      <c r="B1979" s="2" t="s">
        <v>76</v>
      </c>
      <c r="C1979" s="40">
        <v>7.98</v>
      </c>
      <c r="D1979" s="19">
        <f t="shared" si="1496"/>
        <v>0</v>
      </c>
      <c r="E1979" s="19">
        <f t="shared" si="1521"/>
        <v>2.1766965428937364E-2</v>
      </c>
      <c r="F1979" s="19">
        <f t="shared" si="1523"/>
        <v>-3.2727272727272674E-2</v>
      </c>
      <c r="G1979" s="19">
        <f t="shared" si="1527"/>
        <v>1.0126582278481022E-2</v>
      </c>
      <c r="H1979" s="19">
        <f t="shared" si="1539"/>
        <v>0.73908430726834784</v>
      </c>
      <c r="I1979" s="19">
        <f t="shared" si="1539"/>
        <v>-0.85181855693719777</v>
      </c>
      <c r="J1979" s="19">
        <f t="shared" si="1539"/>
        <v>0.17209465267873844</v>
      </c>
      <c r="K1979" s="2" t="s">
        <v>75</v>
      </c>
      <c r="L1979" s="40">
        <v>12</v>
      </c>
      <c r="M1979" s="19">
        <f t="shared" si="1497"/>
        <v>6.7114093959731603E-3</v>
      </c>
      <c r="N1979" s="19">
        <f t="shared" si="1522"/>
        <v>3.8961038961038898E-2</v>
      </c>
      <c r="O1979" s="19">
        <f t="shared" si="1524"/>
        <v>1.781170483460567E-2</v>
      </c>
      <c r="P1979" s="19">
        <f t="shared" si="1528"/>
        <v>-1.396877567789646E-2</v>
      </c>
      <c r="Q1979" s="19">
        <f t="shared" si="1540"/>
        <v>2.0359779304990266</v>
      </c>
      <c r="R1979" s="19">
        <f t="shared" si="1540"/>
        <v>0.64544945071494764</v>
      </c>
      <c r="S1979" s="19">
        <f t="shared" si="1540"/>
        <v>-0.33430130538203906</v>
      </c>
      <c r="T1979" s="19">
        <f t="shared" si="1498"/>
        <v>-1.2968936232306789</v>
      </c>
      <c r="U1979" s="19">
        <f t="shared" si="1498"/>
        <v>-1.4972680076521454</v>
      </c>
      <c r="V1979" s="19">
        <f t="shared" si="1498"/>
        <v>0.50639595806077753</v>
      </c>
      <c r="W1979" s="19">
        <f t="shared" si="1529"/>
        <v>2.1503997654477098E-2</v>
      </c>
      <c r="X1979" s="19">
        <f t="shared" si="1530"/>
        <v>8.3195352850498044E-3</v>
      </c>
      <c r="Y1979" s="19">
        <f t="shared" si="1531"/>
        <v>1</v>
      </c>
      <c r="Z1979" s="19">
        <f t="shared" si="1532"/>
        <v>2.5847594748615057</v>
      </c>
      <c r="AA1979" s="19">
        <f t="shared" si="1533"/>
        <v>3.5847594748615057</v>
      </c>
      <c r="AB1979" s="19">
        <f t="shared" si="1534"/>
        <v>0.27895874381882602</v>
      </c>
      <c r="AC1979" s="19">
        <f t="shared" si="1535"/>
        <v>0.72104125618117398</v>
      </c>
      <c r="AD1979" s="20">
        <f t="shared" si="1536"/>
        <v>-6.5548035112506248E-3</v>
      </c>
      <c r="AE1979" s="21">
        <f t="shared" si="1491"/>
        <v>1</v>
      </c>
      <c r="AF1979" s="21">
        <f t="shared" si="1499"/>
        <v>0</v>
      </c>
      <c r="AG1979" s="21">
        <f t="shared" si="1500"/>
        <v>3</v>
      </c>
      <c r="AH1979" s="21">
        <f t="shared" si="1501"/>
        <v>0</v>
      </c>
      <c r="AI1979" s="21">
        <f t="shared" si="1515"/>
        <v>1</v>
      </c>
      <c r="AJ1979" s="21">
        <f t="shared" si="1516"/>
        <v>-6.5548035112506248E-3</v>
      </c>
      <c r="AK1979" s="24">
        <f t="shared" si="1492"/>
        <v>1</v>
      </c>
      <c r="AL1979" s="24">
        <f t="shared" si="1502"/>
        <v>0</v>
      </c>
      <c r="AM1979" s="24">
        <f t="shared" si="1503"/>
        <v>3</v>
      </c>
      <c r="AN1979" s="24">
        <f t="shared" si="1504"/>
        <v>0</v>
      </c>
      <c r="AO1979" s="24">
        <f t="shared" si="1505"/>
        <v>1</v>
      </c>
      <c r="AP1979" s="24">
        <f t="shared" si="1517"/>
        <v>-6.5548035112506248E-3</v>
      </c>
      <c r="AQ1979" s="27">
        <f t="shared" si="1493"/>
        <v>0</v>
      </c>
      <c r="AR1979" s="27">
        <f t="shared" si="1506"/>
        <v>0</v>
      </c>
      <c r="AS1979" s="27">
        <f t="shared" si="1507"/>
        <v>0</v>
      </c>
      <c r="AT1979" s="27">
        <f t="shared" si="1508"/>
        <v>0</v>
      </c>
      <c r="AU1979" s="27">
        <f t="shared" si="1509"/>
        <v>0</v>
      </c>
      <c r="AV1979" s="27">
        <f t="shared" si="1518"/>
        <v>0</v>
      </c>
      <c r="AW1979">
        <f t="shared" si="1510"/>
        <v>111.7585409680899</v>
      </c>
      <c r="AX1979">
        <f t="shared" si="1511"/>
        <v>80.280494017512339</v>
      </c>
      <c r="AY1979">
        <f t="shared" si="1519"/>
        <v>76.789736917988975</v>
      </c>
      <c r="AZ1979">
        <f t="shared" si="1512"/>
        <v>-4.3698690075004163E-3</v>
      </c>
      <c r="BA1979">
        <f t="shared" si="1520"/>
        <v>88.967703061368454</v>
      </c>
      <c r="BB1979" s="4">
        <f t="shared" si="1494"/>
        <v>0</v>
      </c>
      <c r="BC1979" s="4">
        <f t="shared" si="1495"/>
        <v>1</v>
      </c>
    </row>
    <row r="1980" spans="1:55">
      <c r="A1980" s="37">
        <v>43258</v>
      </c>
      <c r="B1980" s="2" t="s">
        <v>76</v>
      </c>
      <c r="C1980" s="40">
        <v>7.93</v>
      </c>
      <c r="D1980" s="19">
        <f t="shared" si="1496"/>
        <v>-6.2656641604010915E-3</v>
      </c>
      <c r="E1980" s="19">
        <f t="shared" si="1521"/>
        <v>-6.2656641604010915E-3</v>
      </c>
      <c r="F1980" s="19">
        <f t="shared" si="1523"/>
        <v>-3.8787878787878823E-2</v>
      </c>
      <c r="G1980" s="19">
        <f t="shared" si="1527"/>
        <v>-8.7500000000000355E-3</v>
      </c>
      <c r="H1980" s="19">
        <f t="shared" si="1539"/>
        <v>-0.21175352627274505</v>
      </c>
      <c r="I1980" s="19">
        <f t="shared" si="1539"/>
        <v>-1.0048762378411391</v>
      </c>
      <c r="J1980" s="19">
        <f t="shared" si="1539"/>
        <v>-0.15252427217725548</v>
      </c>
      <c r="K1980" s="2" t="s">
        <v>75</v>
      </c>
      <c r="L1980" s="40">
        <v>12.08</v>
      </c>
      <c r="M1980" s="19">
        <f t="shared" si="1497"/>
        <v>6.6666666666666723E-3</v>
      </c>
      <c r="N1980" s="19">
        <f t="shared" si="1522"/>
        <v>4.6793760831889165E-2</v>
      </c>
      <c r="O1980" s="19">
        <f t="shared" si="1524"/>
        <v>2.721088435374152E-2</v>
      </c>
      <c r="P1980" s="19">
        <f t="shared" si="1528"/>
        <v>-2.4772914946324825E-3</v>
      </c>
      <c r="Q1980" s="19">
        <f t="shared" si="1540"/>
        <v>2.3999733288420924</v>
      </c>
      <c r="R1980" s="19">
        <f t="shared" si="1540"/>
        <v>0.9859144308711677</v>
      </c>
      <c r="S1980" s="19">
        <f t="shared" si="1540"/>
        <v>-5.9453426608088188E-2</v>
      </c>
      <c r="T1980" s="19">
        <f t="shared" si="1498"/>
        <v>-2.6117268551148376</v>
      </c>
      <c r="U1980" s="19">
        <f t="shared" si="1498"/>
        <v>-1.9907906687123069</v>
      </c>
      <c r="V1980" s="19">
        <f t="shared" si="1498"/>
        <v>-9.3070845569167282E-2</v>
      </c>
      <c r="W1980" s="19">
        <f t="shared" si="1529"/>
        <v>2.1366891855178937E-2</v>
      </c>
      <c r="X1980" s="19">
        <f t="shared" si="1530"/>
        <v>8.4106362250344555E-3</v>
      </c>
      <c r="Y1980" s="19">
        <f t="shared" si="1531"/>
        <v>1</v>
      </c>
      <c r="Z1980" s="19">
        <f t="shared" si="1532"/>
        <v>2.5404608264449582</v>
      </c>
      <c r="AA1980" s="19">
        <f t="shared" si="1533"/>
        <v>3.5404608264449582</v>
      </c>
      <c r="AB1980" s="19">
        <f t="shared" si="1534"/>
        <v>0.28244910733954326</v>
      </c>
      <c r="AC1980" s="19">
        <f t="shared" si="1535"/>
        <v>0.7175508926604568</v>
      </c>
      <c r="AD1980" s="20">
        <f t="shared" si="1536"/>
        <v>-1.9003540489754957E-3</v>
      </c>
      <c r="AE1980" s="21">
        <f t="shared" si="1491"/>
        <v>1</v>
      </c>
      <c r="AF1980" s="21">
        <f t="shared" si="1499"/>
        <v>0</v>
      </c>
      <c r="AG1980" s="21">
        <f t="shared" si="1500"/>
        <v>4</v>
      </c>
      <c r="AH1980" s="21">
        <f t="shared" si="1501"/>
        <v>0</v>
      </c>
      <c r="AI1980" s="21">
        <f t="shared" si="1515"/>
        <v>1</v>
      </c>
      <c r="AJ1980" s="21">
        <f t="shared" si="1516"/>
        <v>-1.9003540489754957E-3</v>
      </c>
      <c r="AK1980" s="24">
        <f t="shared" si="1492"/>
        <v>1</v>
      </c>
      <c r="AL1980" s="24">
        <f t="shared" si="1502"/>
        <v>0</v>
      </c>
      <c r="AM1980" s="24">
        <f t="shared" si="1503"/>
        <v>4</v>
      </c>
      <c r="AN1980" s="24">
        <f t="shared" si="1504"/>
        <v>0</v>
      </c>
      <c r="AO1980" s="24">
        <f t="shared" si="1505"/>
        <v>1</v>
      </c>
      <c r="AP1980" s="24">
        <f t="shared" si="1517"/>
        <v>-1.9003540489754957E-3</v>
      </c>
      <c r="AQ1980" s="27">
        <f t="shared" si="1493"/>
        <v>0</v>
      </c>
      <c r="AR1980" s="27">
        <f t="shared" si="1506"/>
        <v>0</v>
      </c>
      <c r="AS1980" s="27">
        <f t="shared" si="1507"/>
        <v>0</v>
      </c>
      <c r="AT1980" s="27">
        <f t="shared" si="1508"/>
        <v>0</v>
      </c>
      <c r="AU1980" s="27">
        <f t="shared" si="1509"/>
        <v>0</v>
      </c>
      <c r="AV1980" s="27">
        <f t="shared" si="1518"/>
        <v>0</v>
      </c>
      <c r="AW1980">
        <f t="shared" si="1510"/>
        <v>111.54616017225361</v>
      </c>
      <c r="AX1980">
        <f t="shared" si="1511"/>
        <v>80.127932655652401</v>
      </c>
      <c r="AY1980">
        <f t="shared" si="1519"/>
        <v>76.789736917988975</v>
      </c>
      <c r="AZ1980">
        <f t="shared" si="1512"/>
        <v>-1.2669026993169972E-3</v>
      </c>
      <c r="BA1980">
        <f t="shared" si="1520"/>
        <v>88.854989638207982</v>
      </c>
      <c r="BB1980" s="4">
        <f t="shared" si="1494"/>
        <v>0</v>
      </c>
      <c r="BC1980" s="4">
        <f t="shared" si="1495"/>
        <v>1</v>
      </c>
    </row>
    <row r="1981" spans="1:55">
      <c r="A1981" s="37">
        <v>43259</v>
      </c>
      <c r="B1981" s="2" t="s">
        <v>76</v>
      </c>
      <c r="C1981" s="40">
        <v>7.91</v>
      </c>
      <c r="D1981" s="19">
        <f t="shared" si="1496"/>
        <v>-2.5220680958385339E-3</v>
      </c>
      <c r="E1981" s="19">
        <f t="shared" si="1521"/>
        <v>-1.1249999999999982E-2</v>
      </c>
      <c r="F1981" s="19">
        <f t="shared" si="1523"/>
        <v>-2.7060270602706105E-2</v>
      </c>
      <c r="G1981" s="19">
        <f t="shared" si="1527"/>
        <v>-8.7719298245614395E-3</v>
      </c>
      <c r="H1981" s="19">
        <f t="shared" si="1539"/>
        <v>-0.38036298649727068</v>
      </c>
      <c r="I1981" s="19">
        <f t="shared" si="1539"/>
        <v>-0.69667341754120993</v>
      </c>
      <c r="J1981" s="19">
        <f t="shared" si="1539"/>
        <v>-0.16033637826657868</v>
      </c>
      <c r="K1981" s="2" t="s">
        <v>75</v>
      </c>
      <c r="L1981" s="40">
        <v>12.1</v>
      </c>
      <c r="M1981" s="19">
        <f t="shared" si="1497"/>
        <v>1.6556291390728123E-3</v>
      </c>
      <c r="N1981" s="19">
        <f t="shared" si="1522"/>
        <v>3.5072711719418323E-2</v>
      </c>
      <c r="O1981" s="19">
        <f t="shared" si="1524"/>
        <v>2.9787234042553162E-2</v>
      </c>
      <c r="P1981" s="19">
        <f t="shared" si="1528"/>
        <v>-4.1152263374486181E-3</v>
      </c>
      <c r="Q1981" s="19">
        <f t="shared" si="1540"/>
        <v>1.7453213704572741</v>
      </c>
      <c r="R1981" s="19">
        <f t="shared" si="1540"/>
        <v>1.0773029257362772</v>
      </c>
      <c r="S1981" s="19">
        <f t="shared" si="1540"/>
        <v>-9.900631038120912E-2</v>
      </c>
      <c r="T1981" s="19">
        <f t="shared" si="1498"/>
        <v>-2.1256843569545447</v>
      </c>
      <c r="U1981" s="19">
        <f t="shared" si="1498"/>
        <v>-1.7739763432774871</v>
      </c>
      <c r="V1981" s="19">
        <f t="shared" si="1498"/>
        <v>-6.1330067885369557E-2</v>
      </c>
      <c r="W1981" s="19">
        <f t="shared" si="1529"/>
        <v>2.1367015951806373E-2</v>
      </c>
      <c r="X1981" s="19">
        <f t="shared" si="1530"/>
        <v>8.3836767393174298E-3</v>
      </c>
      <c r="Y1981" s="19">
        <f t="shared" si="1531"/>
        <v>1</v>
      </c>
      <c r="Z1981" s="19">
        <f t="shared" si="1532"/>
        <v>2.5486450177164155</v>
      </c>
      <c r="AA1981" s="19">
        <f t="shared" si="1533"/>
        <v>3.5486450177164155</v>
      </c>
      <c r="AB1981" s="19">
        <f t="shared" si="1534"/>
        <v>0.2817976988421087</v>
      </c>
      <c r="AC1981" s="19">
        <f t="shared" si="1535"/>
        <v>0.7182023011578913</v>
      </c>
      <c r="AD1981" s="20">
        <f t="shared" si="1536"/>
        <v>1.3412654353530253E-2</v>
      </c>
      <c r="AE1981" s="21">
        <f t="shared" si="1491"/>
        <v>1</v>
      </c>
      <c r="AF1981" s="21">
        <f t="shared" si="1499"/>
        <v>0</v>
      </c>
      <c r="AG1981" s="21">
        <f t="shared" si="1500"/>
        <v>5</v>
      </c>
      <c r="AH1981" s="21">
        <f t="shared" si="1501"/>
        <v>0</v>
      </c>
      <c r="AI1981" s="21">
        <f t="shared" si="1515"/>
        <v>1</v>
      </c>
      <c r="AJ1981" s="21">
        <f t="shared" si="1516"/>
        <v>1.3412654353530253E-2</v>
      </c>
      <c r="AK1981" s="24">
        <f t="shared" si="1492"/>
        <v>1</v>
      </c>
      <c r="AL1981" s="24">
        <f t="shared" si="1502"/>
        <v>0</v>
      </c>
      <c r="AM1981" s="24">
        <f t="shared" si="1503"/>
        <v>5</v>
      </c>
      <c r="AN1981" s="24">
        <f t="shared" si="1504"/>
        <v>0</v>
      </c>
      <c r="AO1981" s="24">
        <f t="shared" si="1505"/>
        <v>1</v>
      </c>
      <c r="AP1981" s="24">
        <f t="shared" si="1517"/>
        <v>1.3412654353530253E-2</v>
      </c>
      <c r="AQ1981" s="27">
        <f t="shared" si="1493"/>
        <v>0</v>
      </c>
      <c r="AR1981" s="27">
        <f t="shared" si="1506"/>
        <v>0</v>
      </c>
      <c r="AS1981" s="27">
        <f t="shared" si="1507"/>
        <v>0</v>
      </c>
      <c r="AT1981" s="27">
        <f t="shared" si="1508"/>
        <v>0</v>
      </c>
      <c r="AU1981" s="27">
        <f t="shared" si="1509"/>
        <v>0</v>
      </c>
      <c r="AV1981" s="27">
        <f t="shared" si="1518"/>
        <v>0</v>
      </c>
      <c r="AW1981">
        <f t="shared" si="1510"/>
        <v>113.04229026310756</v>
      </c>
      <c r="AX1981">
        <f t="shared" si="1511"/>
        <v>81.202660920425615</v>
      </c>
      <c r="AY1981">
        <f t="shared" si="1519"/>
        <v>76.789736917988975</v>
      </c>
      <c r="AZ1981">
        <f t="shared" si="1512"/>
        <v>8.9417695690201682E-3</v>
      </c>
      <c r="BA1981">
        <f t="shared" si="1520"/>
        <v>89.649510480610516</v>
      </c>
      <c r="BB1981" s="4">
        <f t="shared" si="1494"/>
        <v>0</v>
      </c>
      <c r="BC1981" s="4">
        <f t="shared" si="1495"/>
        <v>1</v>
      </c>
    </row>
    <row r="1982" spans="1:55">
      <c r="A1982" s="37">
        <v>43262</v>
      </c>
      <c r="B1982" s="2" t="s">
        <v>76</v>
      </c>
      <c r="C1982" s="40">
        <v>7.77</v>
      </c>
      <c r="D1982" s="19">
        <f t="shared" si="1496"/>
        <v>-1.769911504424786E-2</v>
      </c>
      <c r="E1982" s="19">
        <f t="shared" si="1521"/>
        <v>-2.386934673366839E-2</v>
      </c>
      <c r="F1982" s="19">
        <f t="shared" si="1523"/>
        <v>-4.4280442804428187E-2</v>
      </c>
      <c r="G1982" s="19">
        <f t="shared" si="1527"/>
        <v>-2.7534418022528241E-2</v>
      </c>
      <c r="H1982" s="19">
        <f t="shared" si="1539"/>
        <v>-0.8063405090072141</v>
      </c>
      <c r="I1982" s="19">
        <f t="shared" si="1539"/>
        <v>-1.1394732415541506</v>
      </c>
      <c r="J1982" s="19">
        <f t="shared" si="1539"/>
        <v>-0.53242558498605241</v>
      </c>
      <c r="K1982" s="2" t="s">
        <v>75</v>
      </c>
      <c r="L1982" s="40">
        <v>11.79</v>
      </c>
      <c r="M1982" s="19">
        <f t="shared" si="1497"/>
        <v>-2.5619834710743843E-2</v>
      </c>
      <c r="N1982" s="19">
        <f t="shared" si="1522"/>
        <v>-4.2229729729730331E-3</v>
      </c>
      <c r="O1982" s="19">
        <f t="shared" si="1524"/>
        <v>1.9014693171996444E-2</v>
      </c>
      <c r="P1982" s="19">
        <f t="shared" si="1528"/>
        <v>-1.7500000000000071E-2</v>
      </c>
      <c r="Q1982" s="19">
        <f t="shared" si="1540"/>
        <v>-0.2085972206307109</v>
      </c>
      <c r="R1982" s="19">
        <f t="shared" si="1540"/>
        <v>0.68673449938090347</v>
      </c>
      <c r="S1982" s="19">
        <f t="shared" si="1540"/>
        <v>-0.42438179934107856</v>
      </c>
      <c r="T1982" s="19">
        <f t="shared" si="1498"/>
        <v>-0.59774328837650326</v>
      </c>
      <c r="U1982" s="19">
        <f t="shared" si="1498"/>
        <v>-1.8262077409350541</v>
      </c>
      <c r="V1982" s="19">
        <f t="shared" si="1498"/>
        <v>-0.10804378564497386</v>
      </c>
      <c r="W1982" s="19">
        <f t="shared" si="1529"/>
        <v>2.1715262225328939E-2</v>
      </c>
      <c r="X1982" s="19">
        <f t="shared" si="1530"/>
        <v>9.8033249256180323E-3</v>
      </c>
      <c r="Y1982" s="19">
        <f t="shared" si="1531"/>
        <v>1</v>
      </c>
      <c r="Z1982" s="19">
        <f t="shared" si="1532"/>
        <v>2.2150915521103101</v>
      </c>
      <c r="AA1982" s="19">
        <f t="shared" si="1533"/>
        <v>3.2150915521103101</v>
      </c>
      <c r="AB1982" s="19">
        <f t="shared" si="1534"/>
        <v>0.31103313351796269</v>
      </c>
      <c r="AC1982" s="19">
        <f t="shared" si="1535"/>
        <v>0.68896686648203731</v>
      </c>
      <c r="AD1982" s="20">
        <f t="shared" si="1536"/>
        <v>1.0582916569893366E-2</v>
      </c>
      <c r="AE1982" s="21">
        <f t="shared" si="1491"/>
        <v>0</v>
      </c>
      <c r="AF1982" s="21">
        <f t="shared" si="1499"/>
        <v>0</v>
      </c>
      <c r="AG1982" s="21">
        <f t="shared" si="1500"/>
        <v>0</v>
      </c>
      <c r="AH1982" s="21">
        <f t="shared" si="1501"/>
        <v>1</v>
      </c>
      <c r="AI1982" s="21">
        <f t="shared" si="1515"/>
        <v>0</v>
      </c>
      <c r="AJ1982" s="21">
        <f t="shared" si="1516"/>
        <v>0</v>
      </c>
      <c r="AK1982" s="24">
        <f t="shared" si="1492"/>
        <v>1</v>
      </c>
      <c r="AL1982" s="24">
        <f t="shared" si="1502"/>
        <v>0</v>
      </c>
      <c r="AM1982" s="24">
        <f t="shared" si="1503"/>
        <v>1</v>
      </c>
      <c r="AN1982" s="24">
        <f t="shared" si="1504"/>
        <v>1</v>
      </c>
      <c r="AO1982" s="24">
        <f t="shared" si="1505"/>
        <v>1</v>
      </c>
      <c r="AP1982" s="24">
        <f t="shared" si="1517"/>
        <v>1.0582916569893366E-2</v>
      </c>
      <c r="AQ1982" s="27">
        <f t="shared" si="1493"/>
        <v>0</v>
      </c>
      <c r="AR1982" s="27">
        <f t="shared" si="1506"/>
        <v>0</v>
      </c>
      <c r="AS1982" s="27">
        <f t="shared" si="1507"/>
        <v>0</v>
      </c>
      <c r="AT1982" s="27">
        <f t="shared" si="1508"/>
        <v>0</v>
      </c>
      <c r="AU1982" s="27">
        <f t="shared" si="1509"/>
        <v>0</v>
      </c>
      <c r="AV1982" s="27">
        <f t="shared" si="1518"/>
        <v>0</v>
      </c>
      <c r="AW1982">
        <f t="shared" si="1510"/>
        <v>113.04229026310756</v>
      </c>
      <c r="AX1982">
        <f t="shared" si="1511"/>
        <v>82.062021906199817</v>
      </c>
      <c r="AY1982">
        <f t="shared" si="1519"/>
        <v>76.789736917988975</v>
      </c>
      <c r="AZ1982">
        <f t="shared" si="1512"/>
        <v>3.527638856631122E-3</v>
      </c>
      <c r="BA1982">
        <f t="shared" si="1520"/>
        <v>89.965761577259883</v>
      </c>
      <c r="BB1982" s="4">
        <f t="shared" si="1494"/>
        <v>0</v>
      </c>
      <c r="BC1982" s="4">
        <f t="shared" si="1495"/>
        <v>0</v>
      </c>
    </row>
    <row r="1983" spans="1:55">
      <c r="A1983" s="37">
        <v>43263</v>
      </c>
      <c r="B1983" s="2" t="s">
        <v>76</v>
      </c>
      <c r="C1983" s="40">
        <v>7.83</v>
      </c>
      <c r="D1983" s="19">
        <f t="shared" si="1496"/>
        <v>7.7220077220077864E-3</v>
      </c>
      <c r="E1983" s="19">
        <f t="shared" si="1521"/>
        <v>-1.8796992481203052E-2</v>
      </c>
      <c r="F1983" s="19">
        <f t="shared" si="1523"/>
        <v>-2.732919254658393E-2</v>
      </c>
      <c r="G1983" s="19">
        <f t="shared" si="1527"/>
        <v>-2.1249999999999991E-2</v>
      </c>
      <c r="H1983" s="19">
        <f t="shared" si="1539"/>
        <v>-0.63291702110000436</v>
      </c>
      <c r="I1983" s="19">
        <f t="shared" si="1539"/>
        <v>-0.69695455373018145</v>
      </c>
      <c r="J1983" s="19">
        <f t="shared" si="1539"/>
        <v>-0.42185504086327258</v>
      </c>
      <c r="K1983" s="2" t="s">
        <v>75</v>
      </c>
      <c r="L1983" s="40">
        <v>11.65</v>
      </c>
      <c r="M1983" s="19">
        <f t="shared" si="1497"/>
        <v>-1.1874469889736963E-2</v>
      </c>
      <c r="N1983" s="19">
        <f t="shared" si="1522"/>
        <v>-2.265100671140936E-2</v>
      </c>
      <c r="O1983" s="19">
        <f t="shared" si="1524"/>
        <v>8.5910652920960365E-4</v>
      </c>
      <c r="P1983" s="19">
        <f t="shared" si="1528"/>
        <v>-2.1008403361344536E-2</v>
      </c>
      <c r="Q1983" s="19">
        <f t="shared" si="1540"/>
        <v>-1.1250652275338815</v>
      </c>
      <c r="R1983" s="19">
        <f t="shared" si="1540"/>
        <v>3.1184125826315596E-2</v>
      </c>
      <c r="S1983" s="19">
        <f t="shared" si="1540"/>
        <v>-0.5081563750148832</v>
      </c>
      <c r="T1983" s="19">
        <f t="shared" si="1498"/>
        <v>0.49214820643387713</v>
      </c>
      <c r="U1983" s="19">
        <f t="shared" si="1498"/>
        <v>-0.72813867955649703</v>
      </c>
      <c r="V1983" s="19">
        <f t="shared" si="1498"/>
        <v>8.630133415161062E-2</v>
      </c>
      <c r="W1983" s="19">
        <f t="shared" si="1529"/>
        <v>2.1801365666058066E-2</v>
      </c>
      <c r="X1983" s="19">
        <f t="shared" si="1530"/>
        <v>9.9763034807546693E-3</v>
      </c>
      <c r="Y1983" s="19">
        <f t="shared" si="1531"/>
        <v>1</v>
      </c>
      <c r="Z1983" s="19">
        <f t="shared" si="1532"/>
        <v>2.1853150025072088</v>
      </c>
      <c r="AA1983" s="19">
        <f t="shared" si="1533"/>
        <v>3.1853150025072088</v>
      </c>
      <c r="AB1983" s="19">
        <f t="shared" si="1534"/>
        <v>0.31394069321649043</v>
      </c>
      <c r="AC1983" s="19">
        <f t="shared" si="1535"/>
        <v>0.68605930678350957</v>
      </c>
      <c r="AD1983" s="20">
        <f t="shared" si="1536"/>
        <v>7.4175438994927238E-3</v>
      </c>
      <c r="AE1983" s="21">
        <f t="shared" si="1491"/>
        <v>0</v>
      </c>
      <c r="AF1983" s="21">
        <f t="shared" si="1499"/>
        <v>0</v>
      </c>
      <c r="AG1983" s="21">
        <f t="shared" si="1500"/>
        <v>0</v>
      </c>
      <c r="AH1983" s="21">
        <f t="shared" si="1501"/>
        <v>0</v>
      </c>
      <c r="AI1983" s="21">
        <f t="shared" si="1515"/>
        <v>0</v>
      </c>
      <c r="AJ1983" s="21">
        <f t="shared" si="1516"/>
        <v>0</v>
      </c>
      <c r="AK1983" s="24">
        <f t="shared" si="1492"/>
        <v>0</v>
      </c>
      <c r="AL1983" s="24">
        <f t="shared" si="1502"/>
        <v>0</v>
      </c>
      <c r="AM1983" s="24">
        <f t="shared" si="1503"/>
        <v>2</v>
      </c>
      <c r="AN1983" s="24">
        <f t="shared" si="1504"/>
        <v>0</v>
      </c>
      <c r="AO1983" s="24">
        <f t="shared" si="1505"/>
        <v>1</v>
      </c>
      <c r="AP1983" s="24">
        <f t="shared" si="1517"/>
        <v>7.4175438994927238E-3</v>
      </c>
      <c r="AQ1983" s="27">
        <f t="shared" si="1493"/>
        <v>0</v>
      </c>
      <c r="AR1983" s="27">
        <f t="shared" si="1506"/>
        <v>0</v>
      </c>
      <c r="AS1983" s="27">
        <f t="shared" si="1507"/>
        <v>0</v>
      </c>
      <c r="AT1983" s="27">
        <f t="shared" si="1508"/>
        <v>0</v>
      </c>
      <c r="AU1983" s="27">
        <f t="shared" si="1509"/>
        <v>0</v>
      </c>
      <c r="AV1983" s="27">
        <f t="shared" si="1518"/>
        <v>0</v>
      </c>
      <c r="AW1983">
        <f t="shared" si="1510"/>
        <v>113.04229026310756</v>
      </c>
      <c r="AX1983">
        <f t="shared" si="1511"/>
        <v>82.670720556170195</v>
      </c>
      <c r="AY1983">
        <f t="shared" si="1519"/>
        <v>76.789736917988975</v>
      </c>
      <c r="AZ1983">
        <f t="shared" si="1512"/>
        <v>2.4725146331642414E-3</v>
      </c>
      <c r="BA1983">
        <f t="shared" si="1520"/>
        <v>90.188203239243435</v>
      </c>
      <c r="BB1983" s="4">
        <f t="shared" si="1494"/>
        <v>0</v>
      </c>
      <c r="BC1983" s="4">
        <f t="shared" si="1495"/>
        <v>0</v>
      </c>
    </row>
    <row r="1984" spans="1:55">
      <c r="A1984" s="37">
        <v>43264</v>
      </c>
      <c r="B1984" s="2" t="s">
        <v>76</v>
      </c>
      <c r="C1984" s="40">
        <v>7.78</v>
      </c>
      <c r="D1984" s="19">
        <f t="shared" si="1496"/>
        <v>-6.3856960408684316E-3</v>
      </c>
      <c r="E1984" s="19">
        <f t="shared" si="1521"/>
        <v>-2.5062656641604029E-2</v>
      </c>
      <c r="F1984" s="19">
        <f t="shared" si="1523"/>
        <v>-3.8412291933417877E-3</v>
      </c>
      <c r="G1984" s="19">
        <f t="shared" si="1527"/>
        <v>-1.3941698352344668E-2</v>
      </c>
      <c r="H1984" s="19">
        <f t="shared" si="1539"/>
        <v>-0.84135627353012887</v>
      </c>
      <c r="I1984" s="19">
        <f t="shared" si="1539"/>
        <v>-9.7594543379633636E-2</v>
      </c>
      <c r="J1984" s="19">
        <f t="shared" si="1539"/>
        <v>-0.2807437902202749</v>
      </c>
      <c r="K1984" s="2" t="s">
        <v>75</v>
      </c>
      <c r="L1984" s="40">
        <v>11.49</v>
      </c>
      <c r="M1984" s="19">
        <f t="shared" si="1497"/>
        <v>-1.3733905579399153E-2</v>
      </c>
      <c r="N1984" s="19">
        <f t="shared" si="1522"/>
        <v>-4.2499999999999982E-2</v>
      </c>
      <c r="O1984" s="19">
        <f t="shared" si="1524"/>
        <v>-5.1948051948052373E-3</v>
      </c>
      <c r="P1984" s="19">
        <f t="shared" si="1528"/>
        <v>-3.7688442211055218E-2</v>
      </c>
      <c r="Q1984" s="19">
        <f t="shared" si="1540"/>
        <v>-2.0693242920176824</v>
      </c>
      <c r="R1984" s="19">
        <f t="shared" si="1540"/>
        <v>-0.18813814675129759</v>
      </c>
      <c r="S1984" s="19">
        <f t="shared" si="1540"/>
        <v>-0.90446011698120776</v>
      </c>
      <c r="T1984" s="19">
        <f t="shared" si="1498"/>
        <v>1.2279680184875534</v>
      </c>
      <c r="U1984" s="19">
        <f t="shared" si="1498"/>
        <v>9.054360337166395E-2</v>
      </c>
      <c r="V1984" s="19">
        <f t="shared" si="1498"/>
        <v>0.62371632676093292</v>
      </c>
      <c r="W1984" s="19">
        <f t="shared" si="1529"/>
        <v>2.1633616844268518E-2</v>
      </c>
      <c r="X1984" s="19">
        <f t="shared" si="1530"/>
        <v>1.0308561937400082E-2</v>
      </c>
      <c r="Y1984" s="19">
        <f t="shared" si="1531"/>
        <v>1</v>
      </c>
      <c r="Z1984" s="19">
        <f t="shared" si="1532"/>
        <v>2.0986066704202897</v>
      </c>
      <c r="AA1984" s="19">
        <f t="shared" si="1533"/>
        <v>3.0986066704202897</v>
      </c>
      <c r="AB1984" s="19">
        <f t="shared" si="1534"/>
        <v>0.32272569782610122</v>
      </c>
      <c r="AC1984" s="19">
        <f t="shared" si="1535"/>
        <v>0.67727430217389883</v>
      </c>
      <c r="AD1984" s="20">
        <f t="shared" si="1536"/>
        <v>6.985288662282158E-4</v>
      </c>
      <c r="AE1984" s="21">
        <f t="shared" si="1491"/>
        <v>-1</v>
      </c>
      <c r="AF1984" s="21">
        <f t="shared" si="1499"/>
        <v>0</v>
      </c>
      <c r="AG1984" s="21">
        <f t="shared" si="1500"/>
        <v>1</v>
      </c>
      <c r="AH1984" s="21">
        <f t="shared" si="1501"/>
        <v>0</v>
      </c>
      <c r="AI1984" s="21">
        <f t="shared" si="1515"/>
        <v>0</v>
      </c>
      <c r="AJ1984" s="21">
        <f t="shared" si="1516"/>
        <v>0</v>
      </c>
      <c r="AK1984" s="24">
        <f t="shared" si="1492"/>
        <v>0</v>
      </c>
      <c r="AL1984" s="24">
        <f t="shared" si="1502"/>
        <v>0</v>
      </c>
      <c r="AM1984" s="24">
        <f t="shared" si="1503"/>
        <v>3</v>
      </c>
      <c r="AN1984" s="24">
        <f t="shared" si="1504"/>
        <v>0</v>
      </c>
      <c r="AO1984" s="24">
        <f t="shared" si="1505"/>
        <v>1</v>
      </c>
      <c r="AP1984" s="24">
        <f t="shared" si="1517"/>
        <v>6.985288662282158E-4</v>
      </c>
      <c r="AQ1984" s="27">
        <f t="shared" si="1493"/>
        <v>0</v>
      </c>
      <c r="AR1984" s="27">
        <f t="shared" si="1506"/>
        <v>0</v>
      </c>
      <c r="AS1984" s="27">
        <f t="shared" si="1507"/>
        <v>0</v>
      </c>
      <c r="AT1984" s="27">
        <f t="shared" si="1508"/>
        <v>0</v>
      </c>
      <c r="AU1984" s="27">
        <f t="shared" si="1509"/>
        <v>0</v>
      </c>
      <c r="AV1984" s="27">
        <f t="shared" si="1518"/>
        <v>0</v>
      </c>
      <c r="AW1984">
        <f t="shared" si="1510"/>
        <v>113.04229026310756</v>
      </c>
      <c r="AX1984">
        <f t="shared" si="1511"/>
        <v>82.728468440870571</v>
      </c>
      <c r="AY1984">
        <f t="shared" si="1519"/>
        <v>76.789736917988975</v>
      </c>
      <c r="AZ1984">
        <f t="shared" si="1512"/>
        <v>2.3284295540940527E-4</v>
      </c>
      <c r="BA1984">
        <f t="shared" si="1520"/>
        <v>90.209202927028727</v>
      </c>
      <c r="BB1984" s="4">
        <f t="shared" si="1494"/>
        <v>0</v>
      </c>
      <c r="BC1984" s="4">
        <f t="shared" si="1495"/>
        <v>0</v>
      </c>
    </row>
    <row r="1985" spans="1:55">
      <c r="A1985" s="37">
        <v>43265</v>
      </c>
      <c r="B1985" s="2" t="s">
        <v>76</v>
      </c>
      <c r="C1985" s="40">
        <v>7.74</v>
      </c>
      <c r="D1985" s="19">
        <f t="shared" si="1496"/>
        <v>-5.1413881748072028E-3</v>
      </c>
      <c r="E1985" s="19">
        <f t="shared" si="1521"/>
        <v>-2.3959646910466519E-2</v>
      </c>
      <c r="F1985" s="19">
        <f t="shared" si="1523"/>
        <v>-3.0075187969924838E-2</v>
      </c>
      <c r="G1985" s="19">
        <f t="shared" si="1527"/>
        <v>-2.1491782553729449E-2</v>
      </c>
      <c r="H1985" s="19">
        <f t="shared" si="1539"/>
        <v>-0.80054704275083455</v>
      </c>
      <c r="I1985" s="19">
        <f t="shared" si="1539"/>
        <v>-0.76432240283084307</v>
      </c>
      <c r="J1985" s="19">
        <f t="shared" si="1539"/>
        <v>-0.43626889352123854</v>
      </c>
      <c r="K1985" s="2" t="s">
        <v>75</v>
      </c>
      <c r="L1985" s="40">
        <v>11.45</v>
      </c>
      <c r="M1985" s="19">
        <f t="shared" si="1497"/>
        <v>-3.4812880765884178E-3</v>
      </c>
      <c r="N1985" s="19">
        <f t="shared" si="1522"/>
        <v>-5.2152317880794767E-2</v>
      </c>
      <c r="O1985" s="19">
        <f t="shared" si="1524"/>
        <v>-7.7989601386481682E-3</v>
      </c>
      <c r="P1985" s="19">
        <f t="shared" si="1528"/>
        <v>-3.5383319292333612E-2</v>
      </c>
      <c r="Q1985" s="19">
        <f t="shared" si="1540"/>
        <v>-2.4205403631678699</v>
      </c>
      <c r="R1985" s="19">
        <f t="shared" si="1540"/>
        <v>-0.28131840820399462</v>
      </c>
      <c r="S1985" s="19">
        <f t="shared" si="1540"/>
        <v>-0.83043342631935191</v>
      </c>
      <c r="T1985" s="19">
        <f t="shared" si="1498"/>
        <v>1.6199933204170354</v>
      </c>
      <c r="U1985" s="19">
        <f t="shared" si="1498"/>
        <v>-0.48300399462684845</v>
      </c>
      <c r="V1985" s="19">
        <f t="shared" si="1498"/>
        <v>0.39416453279811337</v>
      </c>
      <c r="W1985" s="19">
        <f t="shared" si="1529"/>
        <v>2.164531975117041E-2</v>
      </c>
      <c r="X1985" s="19">
        <f t="shared" si="1530"/>
        <v>1.0273691011931407E-2</v>
      </c>
      <c r="Y1985" s="19">
        <f t="shared" si="1531"/>
        <v>1</v>
      </c>
      <c r="Z1985" s="19">
        <f t="shared" si="1532"/>
        <v>2.1068688678715857</v>
      </c>
      <c r="AA1985" s="19">
        <f t="shared" si="1533"/>
        <v>3.1068688678715857</v>
      </c>
      <c r="AB1985" s="19">
        <f t="shared" si="1534"/>
        <v>0.3218674628791357</v>
      </c>
      <c r="AC1985" s="19">
        <f t="shared" si="1535"/>
        <v>0.6781325371208643</v>
      </c>
      <c r="AD1985" s="20">
        <f t="shared" si="1536"/>
        <v>2.7848713989853131E-3</v>
      </c>
      <c r="AE1985" s="21">
        <f t="shared" si="1491"/>
        <v>-1</v>
      </c>
      <c r="AF1985" s="21">
        <f t="shared" si="1499"/>
        <v>0</v>
      </c>
      <c r="AG1985" s="21">
        <f t="shared" si="1500"/>
        <v>2</v>
      </c>
      <c r="AH1985" s="21">
        <f t="shared" si="1501"/>
        <v>0</v>
      </c>
      <c r="AI1985" s="21">
        <f t="shared" si="1515"/>
        <v>0</v>
      </c>
      <c r="AJ1985" s="21">
        <f t="shared" si="1516"/>
        <v>0</v>
      </c>
      <c r="AK1985" s="24">
        <f t="shared" si="1492"/>
        <v>0</v>
      </c>
      <c r="AL1985" s="24">
        <f t="shared" si="1502"/>
        <v>0</v>
      </c>
      <c r="AM1985" s="24">
        <f t="shared" si="1503"/>
        <v>4</v>
      </c>
      <c r="AN1985" s="24">
        <f t="shared" si="1504"/>
        <v>0</v>
      </c>
      <c r="AO1985" s="24">
        <f t="shared" si="1505"/>
        <v>1</v>
      </c>
      <c r="AP1985" s="24">
        <f t="shared" si="1517"/>
        <v>2.7848713989853131E-3</v>
      </c>
      <c r="AQ1985" s="27">
        <f t="shared" si="1493"/>
        <v>0</v>
      </c>
      <c r="AR1985" s="27">
        <f t="shared" si="1506"/>
        <v>0</v>
      </c>
      <c r="AS1985" s="27">
        <f t="shared" si="1507"/>
        <v>0</v>
      </c>
      <c r="AT1985" s="27">
        <f t="shared" si="1508"/>
        <v>0</v>
      </c>
      <c r="AU1985" s="27">
        <f t="shared" si="1509"/>
        <v>0</v>
      </c>
      <c r="AV1985" s="27">
        <f t="shared" si="1518"/>
        <v>0</v>
      </c>
      <c r="AW1985">
        <f t="shared" si="1510"/>
        <v>113.04229026310756</v>
      </c>
      <c r="AX1985">
        <f t="shared" si="1511"/>
        <v>82.958856586513406</v>
      </c>
      <c r="AY1985">
        <f t="shared" si="1519"/>
        <v>76.789736917988975</v>
      </c>
      <c r="AZ1985">
        <f t="shared" si="1512"/>
        <v>9.2829046632843769E-4</v>
      </c>
      <c r="BA1985">
        <f t="shared" si="1520"/>
        <v>90.292943270080968</v>
      </c>
      <c r="BB1985" s="4">
        <f t="shared" si="1494"/>
        <v>0</v>
      </c>
      <c r="BC1985" s="4">
        <f t="shared" si="1495"/>
        <v>0</v>
      </c>
    </row>
    <row r="1986" spans="1:55">
      <c r="A1986" s="37">
        <v>43266</v>
      </c>
      <c r="B1986" s="2" t="s">
        <v>76</v>
      </c>
      <c r="C1986" s="40">
        <v>7.75</v>
      </c>
      <c r="D1986" s="19">
        <f t="shared" si="1496"/>
        <v>1.2919896640826599E-3</v>
      </c>
      <c r="E1986" s="19">
        <f t="shared" si="1521"/>
        <v>-2.0227560050568919E-2</v>
      </c>
      <c r="F1986" s="19">
        <f t="shared" si="1523"/>
        <v>-3.125E-2</v>
      </c>
      <c r="G1986" s="19">
        <f t="shared" si="1527"/>
        <v>-8.7161366313309799E-2</v>
      </c>
      <c r="H1986" s="19">
        <f t="shared" si="1539"/>
        <v>-0.67376620719401081</v>
      </c>
      <c r="I1986" s="19">
        <f t="shared" si="1539"/>
        <v>-0.79076752193817257</v>
      </c>
      <c r="J1986" s="19">
        <f t="shared" si="1539"/>
        <v>-1.7662859975627827</v>
      </c>
      <c r="K1986" s="2" t="s">
        <v>75</v>
      </c>
      <c r="L1986" s="40">
        <v>11.41</v>
      </c>
      <c r="M1986" s="19">
        <f t="shared" si="1497"/>
        <v>-3.4934497816593146E-3</v>
      </c>
      <c r="N1986" s="19">
        <f t="shared" si="1522"/>
        <v>-5.7024793388429709E-2</v>
      </c>
      <c r="O1986" s="19">
        <f t="shared" si="1524"/>
        <v>-2.3952095808383179E-2</v>
      </c>
      <c r="P1986" s="19">
        <f t="shared" si="1528"/>
        <v>-4.8373644703919937E-2</v>
      </c>
      <c r="Q1986" s="19">
        <f t="shared" si="1540"/>
        <v>-2.4938653411121225</v>
      </c>
      <c r="R1986" s="19">
        <f t="shared" si="1540"/>
        <v>-0.85937102986419744</v>
      </c>
      <c r="S1986" s="19">
        <f t="shared" si="1540"/>
        <v>-1.1135415228066303</v>
      </c>
      <c r="T1986" s="19">
        <f t="shared" si="1498"/>
        <v>1.8200991339181116</v>
      </c>
      <c r="U1986" s="19">
        <f t="shared" si="1498"/>
        <v>6.8603507926024876E-2</v>
      </c>
      <c r="V1986" s="19">
        <f t="shared" si="1498"/>
        <v>-0.65274447475615238</v>
      </c>
      <c r="W1986" s="19">
        <f t="shared" si="1529"/>
        <v>1.2860523947038746E-2</v>
      </c>
      <c r="X1986" s="19">
        <f t="shared" si="1530"/>
        <v>9.8904171350001052E-3</v>
      </c>
      <c r="Y1986" s="19">
        <f t="shared" si="1531"/>
        <v>1</v>
      </c>
      <c r="Z1986" s="19">
        <f t="shared" si="1532"/>
        <v>1.3003014707567853</v>
      </c>
      <c r="AA1986" s="19">
        <f t="shared" si="1533"/>
        <v>2.3003014707567853</v>
      </c>
      <c r="AB1986" s="19">
        <f t="shared" si="1534"/>
        <v>0.43472562736353249</v>
      </c>
      <c r="AC1986" s="19">
        <f t="shared" si="1535"/>
        <v>0.56527437263646751</v>
      </c>
      <c r="AD1986" s="20">
        <f t="shared" si="1536"/>
        <v>-1.9071833974658194E-2</v>
      </c>
      <c r="AE1986" s="21">
        <f t="shared" si="1491"/>
        <v>-1</v>
      </c>
      <c r="AF1986" s="21">
        <f t="shared" si="1499"/>
        <v>0</v>
      </c>
      <c r="AG1986" s="21">
        <f t="shared" si="1500"/>
        <v>3</v>
      </c>
      <c r="AH1986" s="21">
        <f t="shared" si="1501"/>
        <v>0</v>
      </c>
      <c r="AI1986" s="21">
        <f t="shared" si="1515"/>
        <v>0</v>
      </c>
      <c r="AJ1986" s="21">
        <f t="shared" si="1516"/>
        <v>0</v>
      </c>
      <c r="AK1986" s="24">
        <f t="shared" si="1492"/>
        <v>0</v>
      </c>
      <c r="AL1986" s="24">
        <f t="shared" si="1502"/>
        <v>0</v>
      </c>
      <c r="AM1986" s="24">
        <f t="shared" si="1503"/>
        <v>5</v>
      </c>
      <c r="AN1986" s="24">
        <f t="shared" si="1504"/>
        <v>0</v>
      </c>
      <c r="AO1986" s="24">
        <f t="shared" si="1505"/>
        <v>1</v>
      </c>
      <c r="AP1986" s="24">
        <f t="shared" si="1517"/>
        <v>-1.9071833974658194E-2</v>
      </c>
      <c r="AQ1986" s="27">
        <f t="shared" si="1493"/>
        <v>0</v>
      </c>
      <c r="AR1986" s="27">
        <f t="shared" si="1506"/>
        <v>0</v>
      </c>
      <c r="AS1986" s="27">
        <f t="shared" si="1507"/>
        <v>0</v>
      </c>
      <c r="AT1986" s="27">
        <f t="shared" si="1508"/>
        <v>0</v>
      </c>
      <c r="AU1986" s="27">
        <f t="shared" si="1509"/>
        <v>0</v>
      </c>
      <c r="AV1986" s="27">
        <f t="shared" si="1518"/>
        <v>0</v>
      </c>
      <c r="AW1986">
        <f t="shared" si="1510"/>
        <v>113.04229026310756</v>
      </c>
      <c r="AX1986">
        <f t="shared" si="1511"/>
        <v>81.376679046967951</v>
      </c>
      <c r="AY1986">
        <f t="shared" si="1519"/>
        <v>76.789736917988975</v>
      </c>
      <c r="AZ1986">
        <f t="shared" si="1512"/>
        <v>-6.3572779915527311E-3</v>
      </c>
      <c r="BA1986">
        <f t="shared" si="1520"/>
        <v>89.718925929037567</v>
      </c>
      <c r="BB1986" s="4">
        <f t="shared" si="1494"/>
        <v>0</v>
      </c>
      <c r="BC1986" s="4">
        <f t="shared" si="1495"/>
        <v>0</v>
      </c>
    </row>
    <row r="1987" spans="1:55">
      <c r="A1987" s="37">
        <v>43270</v>
      </c>
      <c r="B1987" s="2" t="s">
        <v>76</v>
      </c>
      <c r="C1987" s="40">
        <v>7.41</v>
      </c>
      <c r="D1987" s="19">
        <f t="shared" si="1496"/>
        <v>-4.3870967741935468E-2</v>
      </c>
      <c r="E1987" s="19">
        <f t="shared" si="1521"/>
        <v>-4.633204633204626E-2</v>
      </c>
      <c r="F1987" s="19">
        <f t="shared" si="1523"/>
        <v>-6.9095477386934653E-2</v>
      </c>
      <c r="G1987" s="19">
        <f t="shared" si="1527"/>
        <v>-0.13028169014084501</v>
      </c>
      <c r="H1987" s="19">
        <f t="shared" si="1539"/>
        <v>-1.5392367962156974</v>
      </c>
      <c r="I1987" s="19">
        <f t="shared" si="1539"/>
        <v>-1.7404521237509134</v>
      </c>
      <c r="J1987" s="19">
        <f t="shared" si="1539"/>
        <v>-2.5717536194880526</v>
      </c>
      <c r="K1987" s="2" t="s">
        <v>75</v>
      </c>
      <c r="L1987" s="40">
        <v>11.41</v>
      </c>
      <c r="M1987" s="19">
        <f t="shared" si="1497"/>
        <v>0</v>
      </c>
      <c r="N1987" s="19">
        <f t="shared" si="1522"/>
        <v>-3.2230703986429098E-2</v>
      </c>
      <c r="O1987" s="19">
        <f t="shared" si="1524"/>
        <v>-3.6317567567567544E-2</v>
      </c>
      <c r="P1987" s="19">
        <f t="shared" si="1528"/>
        <v>-4.4388609715242833E-2</v>
      </c>
      <c r="Q1987" s="19">
        <f t="shared" si="1540"/>
        <v>-1.3336621399316815</v>
      </c>
      <c r="R1987" s="19">
        <f t="shared" si="1540"/>
        <v>-1.282704328877476</v>
      </c>
      <c r="S1987" s="19">
        <f t="shared" si="1540"/>
        <v>-0.99614703561496953</v>
      </c>
      <c r="T1987" s="19">
        <f t="shared" si="1498"/>
        <v>-0.20557465628401594</v>
      </c>
      <c r="U1987" s="19">
        <f t="shared" si="1498"/>
        <v>-0.45774779487343742</v>
      </c>
      <c r="V1987" s="19">
        <f t="shared" si="1498"/>
        <v>-1.5756065838730831</v>
      </c>
      <c r="W1987" s="19">
        <f t="shared" si="1529"/>
        <v>1.5421257594589361E-2</v>
      </c>
      <c r="X1987" s="19">
        <f t="shared" si="1530"/>
        <v>9.8957423697262573E-3</v>
      </c>
      <c r="Y1987" s="19">
        <f t="shared" si="1531"/>
        <v>1</v>
      </c>
      <c r="Z1987" s="19">
        <f t="shared" si="1532"/>
        <v>1.5583729869289185</v>
      </c>
      <c r="AA1987" s="19">
        <f t="shared" si="1533"/>
        <v>2.5583729869289185</v>
      </c>
      <c r="AB1987" s="19">
        <f t="shared" si="1534"/>
        <v>0.39087342037659806</v>
      </c>
      <c r="AC1987" s="19">
        <f t="shared" si="1535"/>
        <v>0.60912657962340189</v>
      </c>
      <c r="AD1987" s="20">
        <f t="shared" si="1536"/>
        <v>-5.8787447303506116E-3</v>
      </c>
      <c r="AE1987" s="21">
        <f t="shared" si="1491"/>
        <v>0</v>
      </c>
      <c r="AF1987" s="21">
        <f t="shared" si="1499"/>
        <v>0</v>
      </c>
      <c r="AG1987" s="21">
        <f t="shared" si="1500"/>
        <v>0</v>
      </c>
      <c r="AH1987" s="21">
        <f t="shared" si="1501"/>
        <v>0</v>
      </c>
      <c r="AI1987" s="21">
        <f t="shared" si="1515"/>
        <v>0</v>
      </c>
      <c r="AJ1987" s="21">
        <f t="shared" si="1516"/>
        <v>0</v>
      </c>
      <c r="AK1987" s="24">
        <f t="shared" si="1492"/>
        <v>0</v>
      </c>
      <c r="AL1987" s="24">
        <f t="shared" si="1502"/>
        <v>0</v>
      </c>
      <c r="AM1987" s="24">
        <f t="shared" si="1503"/>
        <v>0</v>
      </c>
      <c r="AN1987" s="24">
        <f t="shared" si="1504"/>
        <v>1</v>
      </c>
      <c r="AO1987" s="24">
        <f t="shared" si="1505"/>
        <v>0</v>
      </c>
      <c r="AP1987" s="24">
        <f t="shared" si="1517"/>
        <v>0</v>
      </c>
      <c r="AQ1987" s="27">
        <f t="shared" si="1493"/>
        <v>1</v>
      </c>
      <c r="AR1987" s="27">
        <f t="shared" si="1506"/>
        <v>0</v>
      </c>
      <c r="AS1987" s="27">
        <f t="shared" si="1507"/>
        <v>1</v>
      </c>
      <c r="AT1987" s="27">
        <f t="shared" si="1508"/>
        <v>0</v>
      </c>
      <c r="AU1987" s="27">
        <f t="shared" si="1509"/>
        <v>1</v>
      </c>
      <c r="AV1987" s="27">
        <f t="shared" si="1518"/>
        <v>-5.8787447303506116E-3</v>
      </c>
      <c r="AW1987">
        <f t="shared" si="1510"/>
        <v>113.04229026310756</v>
      </c>
      <c r="AX1987">
        <f t="shared" si="1511"/>
        <v>81.376679046967951</v>
      </c>
      <c r="AY1987">
        <f t="shared" si="1519"/>
        <v>76.338309656737337</v>
      </c>
      <c r="AZ1987">
        <f t="shared" si="1512"/>
        <v>-1.9595815767835373E-3</v>
      </c>
      <c r="BA1987">
        <f t="shared" si="1520"/>
        <v>89.54311437469822</v>
      </c>
      <c r="BB1987" s="4">
        <f t="shared" si="1494"/>
        <v>0</v>
      </c>
      <c r="BC1987" s="4">
        <f t="shared" si="1495"/>
        <v>0</v>
      </c>
    </row>
    <row r="1988" spans="1:55">
      <c r="A1988" s="37">
        <v>43271</v>
      </c>
      <c r="B1988" s="2" t="s">
        <v>76</v>
      </c>
      <c r="C1988" s="40">
        <v>7.42</v>
      </c>
      <c r="D1988" s="19">
        <f t="shared" si="1496"/>
        <v>1.3495276653171101E-3</v>
      </c>
      <c r="E1988" s="19">
        <f t="shared" si="1521"/>
        <v>-5.2362707535121344E-2</v>
      </c>
      <c r="F1988" s="19">
        <f t="shared" si="1523"/>
        <v>-7.0175438596491294E-2</v>
      </c>
      <c r="G1988" s="19">
        <f t="shared" si="1527"/>
        <v>-0.13317757009345801</v>
      </c>
      <c r="H1988" s="19">
        <f t="shared" si="1539"/>
        <v>-1.7107199957820642</v>
      </c>
      <c r="I1988" s="19">
        <f t="shared" si="1539"/>
        <v>-1.727290674177677</v>
      </c>
      <c r="J1988" s="19">
        <f t="shared" si="1539"/>
        <v>-2.4956244628790838</v>
      </c>
      <c r="K1988" s="2" t="s">
        <v>75</v>
      </c>
      <c r="L1988" s="40">
        <v>11.53</v>
      </c>
      <c r="M1988" s="19">
        <f t="shared" si="1497"/>
        <v>1.051709027169143E-2</v>
      </c>
      <c r="N1988" s="19">
        <f t="shared" si="1522"/>
        <v>-1.0300429184549442E-2</v>
      </c>
      <c r="O1988" s="19">
        <f t="shared" si="1524"/>
        <v>-3.2718120805369177E-2</v>
      </c>
      <c r="P1988" s="19">
        <f t="shared" si="1528"/>
        <v>-3.3528918692372199E-2</v>
      </c>
      <c r="Q1988" s="19">
        <f t="shared" si="1540"/>
        <v>-0.41886049503591311</v>
      </c>
      <c r="R1988" s="19">
        <f t="shared" si="1540"/>
        <v>-1.1271496039500726</v>
      </c>
      <c r="S1988" s="19">
        <f t="shared" si="1540"/>
        <v>-0.73752917281169095</v>
      </c>
      <c r="T1988" s="19">
        <f t="shared" si="1498"/>
        <v>-1.2918595007461511</v>
      </c>
      <c r="U1988" s="19">
        <f t="shared" si="1498"/>
        <v>-0.60014107022760443</v>
      </c>
      <c r="V1988" s="19">
        <f t="shared" si="1498"/>
        <v>-1.7580952900673927</v>
      </c>
      <c r="W1988" s="19">
        <f t="shared" si="1529"/>
        <v>1.5307279690146393E-2</v>
      </c>
      <c r="X1988" s="19">
        <f t="shared" si="1530"/>
        <v>1.0296866721571827E-2</v>
      </c>
      <c r="Y1988" s="19">
        <f t="shared" si="1531"/>
        <v>1</v>
      </c>
      <c r="Z1988" s="19">
        <f t="shared" si="1532"/>
        <v>1.4865958843652705</v>
      </c>
      <c r="AA1988" s="19">
        <f t="shared" si="1533"/>
        <v>2.4865958843652702</v>
      </c>
      <c r="AB1988" s="19">
        <f t="shared" si="1534"/>
        <v>0.40215621938715646</v>
      </c>
      <c r="AC1988" s="19">
        <f t="shared" si="1535"/>
        <v>0.5978437806128436</v>
      </c>
      <c r="AD1988" s="20">
        <f t="shared" si="1536"/>
        <v>-3.9817505634931541E-3</v>
      </c>
      <c r="AE1988" s="21">
        <f t="shared" si="1491"/>
        <v>1</v>
      </c>
      <c r="AF1988" s="21">
        <f t="shared" si="1499"/>
        <v>0</v>
      </c>
      <c r="AG1988" s="21">
        <f t="shared" si="1500"/>
        <v>1</v>
      </c>
      <c r="AH1988" s="21">
        <f t="shared" si="1501"/>
        <v>0</v>
      </c>
      <c r="AI1988" s="21">
        <f t="shared" si="1515"/>
        <v>1</v>
      </c>
      <c r="AJ1988" s="21">
        <f t="shared" si="1516"/>
        <v>-3.9817505634931541E-3</v>
      </c>
      <c r="AK1988" s="24">
        <f t="shared" si="1492"/>
        <v>0</v>
      </c>
      <c r="AL1988" s="24">
        <f t="shared" si="1502"/>
        <v>0</v>
      </c>
      <c r="AM1988" s="24">
        <f t="shared" si="1503"/>
        <v>0</v>
      </c>
      <c r="AN1988" s="24">
        <f t="shared" si="1504"/>
        <v>0</v>
      </c>
      <c r="AO1988" s="24">
        <f t="shared" si="1505"/>
        <v>0</v>
      </c>
      <c r="AP1988" s="24">
        <f t="shared" si="1517"/>
        <v>0</v>
      </c>
      <c r="AQ1988" s="27">
        <f t="shared" si="1493"/>
        <v>1</v>
      </c>
      <c r="AR1988" s="27">
        <f t="shared" si="1506"/>
        <v>0</v>
      </c>
      <c r="AS1988" s="27">
        <f t="shared" si="1507"/>
        <v>2</v>
      </c>
      <c r="AT1988" s="27">
        <f t="shared" si="1508"/>
        <v>0</v>
      </c>
      <c r="AU1988" s="27">
        <f t="shared" si="1509"/>
        <v>1</v>
      </c>
      <c r="AV1988" s="27">
        <f t="shared" si="1518"/>
        <v>-3.9817505634931541E-3</v>
      </c>
      <c r="AW1988">
        <f t="shared" si="1510"/>
        <v>112.59218406015387</v>
      </c>
      <c r="AX1988">
        <f t="shared" si="1511"/>
        <v>81.376679046967951</v>
      </c>
      <c r="AY1988">
        <f t="shared" si="1519"/>
        <v>76.034349549245505</v>
      </c>
      <c r="AZ1988">
        <f t="shared" si="1512"/>
        <v>-2.6545003756621027E-3</v>
      </c>
      <c r="BA1988">
        <f t="shared" si="1520"/>
        <v>89.305422143952626</v>
      </c>
      <c r="BB1988" s="4">
        <f t="shared" si="1494"/>
        <v>1</v>
      </c>
      <c r="BC1988" s="4">
        <f t="shared" si="1495"/>
        <v>0</v>
      </c>
    </row>
    <row r="1989" spans="1:55">
      <c r="A1989" s="37">
        <v>43272</v>
      </c>
      <c r="B1989" s="2" t="s">
        <v>76</v>
      </c>
      <c r="C1989" s="40">
        <v>7.27</v>
      </c>
      <c r="D1989" s="19">
        <f t="shared" si="1496"/>
        <v>-2.021563342318064E-2</v>
      </c>
      <c r="E1989" s="19">
        <f t="shared" si="1521"/>
        <v>-6.5552699228791853E-2</v>
      </c>
      <c r="F1989" s="19">
        <f t="shared" si="1523"/>
        <v>-8.8972431077694342E-2</v>
      </c>
      <c r="G1989" s="19">
        <f t="shared" si="1527"/>
        <v>-0.11878787878787885</v>
      </c>
      <c r="H1989" s="19">
        <f t="shared" si="1539"/>
        <v>-2.0970343002699239</v>
      </c>
      <c r="I1989" s="19">
        <f t="shared" si="1539"/>
        <v>-2.1424305742236642</v>
      </c>
      <c r="J1989" s="19">
        <f t="shared" si="1539"/>
        <v>-2.1221588985551212</v>
      </c>
      <c r="K1989" s="2" t="s">
        <v>75</v>
      </c>
      <c r="L1989" s="40">
        <v>11.45</v>
      </c>
      <c r="M1989" s="19">
        <f t="shared" si="1497"/>
        <v>-6.9384215091066849E-3</v>
      </c>
      <c r="N1989" s="19">
        <f t="shared" si="1522"/>
        <v>-3.4812880765884178E-3</v>
      </c>
      <c r="O1989" s="19">
        <f t="shared" si="1524"/>
        <v>-4.5833333333333393E-2</v>
      </c>
      <c r="P1989" s="19">
        <f t="shared" si="1528"/>
        <v>-2.8837998303647149E-2</v>
      </c>
      <c r="Q1989" s="19">
        <f t="shared" si="1540"/>
        <v>-0.1412188209490236</v>
      </c>
      <c r="R1989" s="19">
        <f t="shared" si="1540"/>
        <v>-1.5483336329115294</v>
      </c>
      <c r="S1989" s="19">
        <f t="shared" si="1540"/>
        <v>-0.62565064067103404</v>
      </c>
      <c r="T1989" s="19">
        <f t="shared" si="1498"/>
        <v>-1.9558154793209002</v>
      </c>
      <c r="U1989" s="19">
        <f t="shared" si="1498"/>
        <v>-0.59409694131213486</v>
      </c>
      <c r="V1989" s="19">
        <f t="shared" si="1498"/>
        <v>-1.4965082578840871</v>
      </c>
      <c r="W1989" s="19">
        <f t="shared" si="1529"/>
        <v>1.4068485817410097E-2</v>
      </c>
      <c r="X1989" s="19">
        <f t="shared" si="1530"/>
        <v>1.0103728000853093E-2</v>
      </c>
      <c r="Y1989" s="19">
        <f t="shared" si="1531"/>
        <v>1</v>
      </c>
      <c r="Z1989" s="19">
        <f t="shared" si="1532"/>
        <v>1.392405438489857</v>
      </c>
      <c r="AA1989" s="19">
        <f t="shared" si="1533"/>
        <v>2.392405438489857</v>
      </c>
      <c r="AB1989" s="19">
        <f t="shared" si="1534"/>
        <v>0.41798935243652668</v>
      </c>
      <c r="AC1989" s="19">
        <f t="shared" si="1535"/>
        <v>0.58201064756347332</v>
      </c>
      <c r="AD1989" s="20">
        <f t="shared" si="1536"/>
        <v>-5.3914344951515461E-3</v>
      </c>
      <c r="AE1989" s="21">
        <f t="shared" si="1491"/>
        <v>1</v>
      </c>
      <c r="AF1989" s="21">
        <f t="shared" si="1499"/>
        <v>0</v>
      </c>
      <c r="AG1989" s="21">
        <f t="shared" si="1500"/>
        <v>2</v>
      </c>
      <c r="AH1989" s="21">
        <f t="shared" si="1501"/>
        <v>0</v>
      </c>
      <c r="AI1989" s="21">
        <f t="shared" si="1515"/>
        <v>1</v>
      </c>
      <c r="AJ1989" s="21">
        <f t="shared" si="1516"/>
        <v>-5.3914344951515461E-3</v>
      </c>
      <c r="AK1989" s="24">
        <f t="shared" si="1492"/>
        <v>0</v>
      </c>
      <c r="AL1989" s="24">
        <f t="shared" si="1502"/>
        <v>0</v>
      </c>
      <c r="AM1989" s="24">
        <f t="shared" si="1503"/>
        <v>0</v>
      </c>
      <c r="AN1989" s="24">
        <f t="shared" si="1504"/>
        <v>0</v>
      </c>
      <c r="AO1989" s="24">
        <f t="shared" si="1505"/>
        <v>0</v>
      </c>
      <c r="AP1989" s="24">
        <f t="shared" si="1517"/>
        <v>0</v>
      </c>
      <c r="AQ1989" s="27">
        <f t="shared" si="1493"/>
        <v>1</v>
      </c>
      <c r="AR1989" s="27">
        <f t="shared" si="1506"/>
        <v>0</v>
      </c>
      <c r="AS1989" s="27">
        <f t="shared" si="1507"/>
        <v>3</v>
      </c>
      <c r="AT1989" s="27">
        <f t="shared" si="1508"/>
        <v>0</v>
      </c>
      <c r="AU1989" s="27">
        <f t="shared" si="1509"/>
        <v>1</v>
      </c>
      <c r="AV1989" s="27">
        <f t="shared" si="1518"/>
        <v>-5.3914344951515461E-3</v>
      </c>
      <c r="AW1989">
        <f t="shared" si="1510"/>
        <v>111.9851506751275</v>
      </c>
      <c r="AX1989">
        <f t="shared" si="1511"/>
        <v>81.376679046967951</v>
      </c>
      <c r="AY1989">
        <f t="shared" si="1519"/>
        <v>75.624415334269287</v>
      </c>
      <c r="AZ1989">
        <f t="shared" si="1512"/>
        <v>-3.5942896634343639E-3</v>
      </c>
      <c r="BA1989">
        <f t="shared" si="1520"/>
        <v>88.984432588251977</v>
      </c>
      <c r="BB1989" s="4">
        <f t="shared" si="1494"/>
        <v>1</v>
      </c>
      <c r="BC1989" s="4">
        <f t="shared" si="1495"/>
        <v>0</v>
      </c>
    </row>
    <row r="1990" spans="1:55">
      <c r="A1990" s="37">
        <v>43273</v>
      </c>
      <c r="B1990" s="2" t="s">
        <v>76</v>
      </c>
      <c r="C1990" s="40">
        <v>7.3</v>
      </c>
      <c r="D1990" s="19">
        <f t="shared" si="1496"/>
        <v>4.1265474552957702E-3</v>
      </c>
      <c r="E1990" s="19">
        <f t="shared" si="1521"/>
        <v>-5.6847545219638293E-2</v>
      </c>
      <c r="F1990" s="19">
        <f t="shared" si="1523"/>
        <v>-7.9445145018915503E-2</v>
      </c>
      <c r="G1990" s="19">
        <f t="shared" si="1527"/>
        <v>-0.11515151515151517</v>
      </c>
      <c r="H1990" s="19">
        <f t="shared" si="1539"/>
        <v>-1.7657559159734384</v>
      </c>
      <c r="I1990" s="19">
        <f t="shared" si="1539"/>
        <v>-1.8508374426424177</v>
      </c>
      <c r="J1990" s="19">
        <f t="shared" si="1539"/>
        <v>-1.9894302123557002</v>
      </c>
      <c r="K1990" s="2" t="s">
        <v>75</v>
      </c>
      <c r="L1990" s="40">
        <v>11.59</v>
      </c>
      <c r="M1990" s="19">
        <f t="shared" si="1497"/>
        <v>1.2227074235807911E-2</v>
      </c>
      <c r="N1990" s="19">
        <f t="shared" si="1522"/>
        <v>1.2227074235807911E-2</v>
      </c>
      <c r="O1990" s="19">
        <f t="shared" si="1524"/>
        <v>-4.0562913907284788E-2</v>
      </c>
      <c r="P1990" s="19">
        <f t="shared" si="1528"/>
        <v>-1.4455782312925164E-2</v>
      </c>
      <c r="Q1990" s="19">
        <f t="shared" si="1540"/>
        <v>0.50486539599140212</v>
      </c>
      <c r="R1990" s="19">
        <f t="shared" si="1540"/>
        <v>-1.3376412536353992</v>
      </c>
      <c r="S1990" s="19">
        <f t="shared" si="1540"/>
        <v>-0.31086199973256157</v>
      </c>
      <c r="T1990" s="19">
        <f t="shared" si="1498"/>
        <v>-2.2706213119648404</v>
      </c>
      <c r="U1990" s="19">
        <f t="shared" si="1498"/>
        <v>-0.51319618900701847</v>
      </c>
      <c r="V1990" s="19">
        <f t="shared" si="1498"/>
        <v>-1.6785682126231385</v>
      </c>
      <c r="W1990" s="19">
        <f t="shared" si="1529"/>
        <v>1.4194016177185178E-2</v>
      </c>
      <c r="X1990" s="19">
        <f t="shared" si="1530"/>
        <v>1.0546864766426285E-2</v>
      </c>
      <c r="Y1990" s="19">
        <f t="shared" si="1531"/>
        <v>1</v>
      </c>
      <c r="Z1990" s="19">
        <f t="shared" si="1532"/>
        <v>1.3458043211446902</v>
      </c>
      <c r="AA1990" s="19">
        <f t="shared" si="1533"/>
        <v>2.3458043211446902</v>
      </c>
      <c r="AB1990" s="19">
        <f t="shared" si="1534"/>
        <v>0.42629301642347839</v>
      </c>
      <c r="AC1990" s="19">
        <f t="shared" si="1535"/>
        <v>0.57370698357652161</v>
      </c>
      <c r="AD1990" s="20">
        <f t="shared" si="1536"/>
        <v>-5.3560575012653443E-3</v>
      </c>
      <c r="AE1990" s="21">
        <f t="shared" si="1491"/>
        <v>1</v>
      </c>
      <c r="AF1990" s="21">
        <f t="shared" si="1499"/>
        <v>0</v>
      </c>
      <c r="AG1990" s="21">
        <f t="shared" si="1500"/>
        <v>3</v>
      </c>
      <c r="AH1990" s="21">
        <f t="shared" si="1501"/>
        <v>0</v>
      </c>
      <c r="AI1990" s="21">
        <f t="shared" si="1515"/>
        <v>1</v>
      </c>
      <c r="AJ1990" s="21">
        <f t="shared" si="1516"/>
        <v>-5.3560575012653443E-3</v>
      </c>
      <c r="AK1990" s="24">
        <f t="shared" si="1492"/>
        <v>0</v>
      </c>
      <c r="AL1990" s="24">
        <f t="shared" si="1502"/>
        <v>0</v>
      </c>
      <c r="AM1990" s="24">
        <f t="shared" si="1503"/>
        <v>0</v>
      </c>
      <c r="AN1990" s="24">
        <f t="shared" si="1504"/>
        <v>0</v>
      </c>
      <c r="AO1990" s="24">
        <f t="shared" si="1505"/>
        <v>0</v>
      </c>
      <c r="AP1990" s="24">
        <f t="shared" si="1517"/>
        <v>0</v>
      </c>
      <c r="AQ1990" s="27">
        <f t="shared" si="1493"/>
        <v>1</v>
      </c>
      <c r="AR1990" s="27">
        <f t="shared" si="1506"/>
        <v>0</v>
      </c>
      <c r="AS1990" s="27">
        <f t="shared" si="1507"/>
        <v>4</v>
      </c>
      <c r="AT1990" s="27">
        <f t="shared" si="1508"/>
        <v>0</v>
      </c>
      <c r="AU1990" s="27">
        <f t="shared" si="1509"/>
        <v>1</v>
      </c>
      <c r="AV1990" s="27">
        <f t="shared" si="1518"/>
        <v>-5.3560575012653443E-3</v>
      </c>
      <c r="AW1990">
        <f t="shared" si="1510"/>
        <v>111.38535176882365</v>
      </c>
      <c r="AX1990">
        <f t="shared" si="1511"/>
        <v>81.376679046967951</v>
      </c>
      <c r="AY1990">
        <f t="shared" si="1519"/>
        <v>75.219366617239373</v>
      </c>
      <c r="AZ1990">
        <f t="shared" si="1512"/>
        <v>-3.570705000843563E-3</v>
      </c>
      <c r="BA1990">
        <f t="shared" si="1520"/>
        <v>88.666695429811881</v>
      </c>
      <c r="BB1990" s="4">
        <f t="shared" si="1494"/>
        <v>1</v>
      </c>
      <c r="BC1990" s="4">
        <f t="shared" si="1495"/>
        <v>0</v>
      </c>
    </row>
    <row r="1991" spans="1:55">
      <c r="A1991" s="37">
        <v>43276</v>
      </c>
      <c r="B1991" s="2" t="s">
        <v>76</v>
      </c>
      <c r="C1991" s="40">
        <v>7.31</v>
      </c>
      <c r="D1991" s="19">
        <f t="shared" si="1496"/>
        <v>1.3698630136986009E-3</v>
      </c>
      <c r="E1991" s="19">
        <f t="shared" si="1521"/>
        <v>-5.6774193548387149E-2</v>
      </c>
      <c r="F1991" s="19">
        <f t="shared" si="1523"/>
        <v>-7.5853350189633448E-2</v>
      </c>
      <c r="G1991" s="19">
        <f t="shared" si="1527"/>
        <v>-0.10086100861008623</v>
      </c>
      <c r="H1991" s="19">
        <f t="shared" si="1539"/>
        <v>-1.726472041122759</v>
      </c>
      <c r="I1991" s="19">
        <f t="shared" si="1539"/>
        <v>-1.7279665278488772</v>
      </c>
      <c r="J1991" s="19">
        <f t="shared" si="1539"/>
        <v>-1.6985920005383954</v>
      </c>
      <c r="K1991" s="2" t="s">
        <v>75</v>
      </c>
      <c r="L1991" s="40">
        <v>11.71</v>
      </c>
      <c r="M1991" s="19">
        <f t="shared" si="1497"/>
        <v>1.0353753235547972E-2</v>
      </c>
      <c r="N1991" s="19">
        <f t="shared" si="1522"/>
        <v>2.6292725679228808E-2</v>
      </c>
      <c r="O1991" s="19">
        <f t="shared" si="1524"/>
        <v>-3.2231404958677587E-2</v>
      </c>
      <c r="P1991" s="19">
        <f t="shared" si="1528"/>
        <v>-3.4042553191488637E-3</v>
      </c>
      <c r="Q1991" s="19">
        <f t="shared" si="1540"/>
        <v>1.0882707489532011</v>
      </c>
      <c r="R1991" s="19">
        <f t="shared" si="1540"/>
        <v>-1.0375564928198058</v>
      </c>
      <c r="S1991" s="19">
        <f t="shared" si="1540"/>
        <v>-7.2743895077013079E-2</v>
      </c>
      <c r="T1991" s="19">
        <f t="shared" si="1498"/>
        <v>-2.8147427900759601</v>
      </c>
      <c r="U1991" s="19">
        <f t="shared" si="1498"/>
        <v>-0.69041003502907139</v>
      </c>
      <c r="V1991" s="19">
        <f t="shared" si="1498"/>
        <v>-1.6258481054613823</v>
      </c>
      <c r="W1991" s="19">
        <f t="shared" si="1529"/>
        <v>1.4135798233320467E-2</v>
      </c>
      <c r="X1991" s="19">
        <f t="shared" si="1530"/>
        <v>1.083078032556271E-2</v>
      </c>
      <c r="Y1991" s="19">
        <f t="shared" si="1531"/>
        <v>1</v>
      </c>
      <c r="Z1991" s="19">
        <f t="shared" si="1532"/>
        <v>1.3051504885531915</v>
      </c>
      <c r="AA1991" s="19">
        <f t="shared" si="1533"/>
        <v>2.3051504885531915</v>
      </c>
      <c r="AB1991" s="19">
        <f t="shared" si="1534"/>
        <v>0.43381115678379928</v>
      </c>
      <c r="AC1991" s="19">
        <f t="shared" si="1535"/>
        <v>0.56618884321620078</v>
      </c>
      <c r="AD1991" s="20">
        <f t="shared" si="1536"/>
        <v>7.4725126562600616E-3</v>
      </c>
      <c r="AE1991" s="21">
        <f t="shared" si="1491"/>
        <v>1</v>
      </c>
      <c r="AF1991" s="21">
        <f t="shared" si="1499"/>
        <v>0</v>
      </c>
      <c r="AG1991" s="21">
        <f t="shared" si="1500"/>
        <v>4</v>
      </c>
      <c r="AH1991" s="21">
        <f t="shared" si="1501"/>
        <v>0</v>
      </c>
      <c r="AI1991" s="21">
        <f t="shared" si="1515"/>
        <v>1</v>
      </c>
      <c r="AJ1991" s="21">
        <f t="shared" si="1516"/>
        <v>7.4725126562600616E-3</v>
      </c>
      <c r="AK1991" s="24">
        <f t="shared" si="1492"/>
        <v>0</v>
      </c>
      <c r="AL1991" s="24">
        <f t="shared" si="1502"/>
        <v>0</v>
      </c>
      <c r="AM1991" s="24">
        <f t="shared" si="1503"/>
        <v>0</v>
      </c>
      <c r="AN1991" s="24">
        <f t="shared" si="1504"/>
        <v>0</v>
      </c>
      <c r="AO1991" s="24">
        <f t="shared" si="1505"/>
        <v>0</v>
      </c>
      <c r="AP1991" s="24">
        <f t="shared" si="1517"/>
        <v>0</v>
      </c>
      <c r="AQ1991" s="27">
        <f t="shared" si="1493"/>
        <v>1</v>
      </c>
      <c r="AR1991" s="27">
        <f t="shared" si="1506"/>
        <v>0</v>
      </c>
      <c r="AS1991" s="27">
        <f t="shared" si="1507"/>
        <v>5</v>
      </c>
      <c r="AT1991" s="27">
        <f t="shared" si="1508"/>
        <v>0</v>
      </c>
      <c r="AU1991" s="27">
        <f t="shared" si="1509"/>
        <v>1</v>
      </c>
      <c r="AV1991" s="27">
        <f t="shared" si="1518"/>
        <v>7.4725126562600616E-3</v>
      </c>
      <c r="AW1991">
        <f t="shared" si="1510"/>
        <v>112.21768021963817</v>
      </c>
      <c r="AX1991">
        <f t="shared" si="1511"/>
        <v>81.376679046967951</v>
      </c>
      <c r="AY1991">
        <f t="shared" si="1519"/>
        <v>75.781444286282564</v>
      </c>
      <c r="AZ1991">
        <f t="shared" si="1512"/>
        <v>4.9816751041733744E-3</v>
      </c>
      <c r="BA1991">
        <f t="shared" si="1520"/>
        <v>89.108404099003891</v>
      </c>
      <c r="BB1991" s="4">
        <f t="shared" si="1494"/>
        <v>1</v>
      </c>
      <c r="BC1991" s="4">
        <f t="shared" si="1495"/>
        <v>0</v>
      </c>
    </row>
    <row r="1992" spans="1:55">
      <c r="A1992" s="37">
        <v>43277</v>
      </c>
      <c r="B1992" s="2" t="s">
        <v>76</v>
      </c>
      <c r="C1992" s="40">
        <v>7.33</v>
      </c>
      <c r="D1992" s="19">
        <f t="shared" si="1496"/>
        <v>2.7359781121751659E-3</v>
      </c>
      <c r="E1992" s="19">
        <f t="shared" si="1521"/>
        <v>-1.0796221322537122E-2</v>
      </c>
      <c r="F1992" s="19">
        <f t="shared" si="1523"/>
        <v>-5.6628056628056568E-2</v>
      </c>
      <c r="G1992" s="19">
        <f t="shared" si="1527"/>
        <v>-9.8400984009840181E-2</v>
      </c>
      <c r="H1992" s="19">
        <f t="shared" si="1539"/>
        <v>-0.32297274359239664</v>
      </c>
      <c r="I1992" s="19">
        <f t="shared" si="1539"/>
        <v>-1.2689379098634379</v>
      </c>
      <c r="J1992" s="19">
        <f t="shared" si="1539"/>
        <v>-1.6346964906057231</v>
      </c>
      <c r="K1992" s="2" t="s">
        <v>75</v>
      </c>
      <c r="L1992" s="40">
        <v>11.58</v>
      </c>
      <c r="M1992" s="19">
        <f t="shared" si="1497"/>
        <v>-1.1101622544833541E-2</v>
      </c>
      <c r="N1992" s="19">
        <f t="shared" si="1522"/>
        <v>1.4899211218229617E-2</v>
      </c>
      <c r="O1992" s="19">
        <f t="shared" si="1524"/>
        <v>-1.7811704834605521E-2</v>
      </c>
      <c r="P1992" s="19">
        <f t="shared" si="1528"/>
        <v>8.6430423509073354E-4</v>
      </c>
      <c r="Q1992" s="19">
        <f t="shared" si="1540"/>
        <v>0.61293811807342213</v>
      </c>
      <c r="R1992" s="19">
        <f t="shared" si="1540"/>
        <v>-0.56690549808230128</v>
      </c>
      <c r="S1992" s="19">
        <f t="shared" si="1540"/>
        <v>1.8420051906189405E-2</v>
      </c>
      <c r="T1992" s="19">
        <f t="shared" si="1498"/>
        <v>-0.93591086166581872</v>
      </c>
      <c r="U1992" s="19">
        <f t="shared" si="1498"/>
        <v>-0.70203241178113662</v>
      </c>
      <c r="V1992" s="19">
        <f t="shared" si="1498"/>
        <v>-1.6531165425119125</v>
      </c>
      <c r="W1992" s="19">
        <f t="shared" si="1529"/>
        <v>1.4201909092282777E-2</v>
      </c>
      <c r="X1992" s="19">
        <f t="shared" si="1530"/>
        <v>1.0556754864508359E-2</v>
      </c>
      <c r="Y1992" s="19">
        <f t="shared" si="1531"/>
        <v>1</v>
      </c>
      <c r="Z1992" s="19">
        <f t="shared" si="1532"/>
        <v>1.3452911689774449</v>
      </c>
      <c r="AA1992" s="19">
        <f t="shared" si="1533"/>
        <v>2.3452911689774449</v>
      </c>
      <c r="AB1992" s="19">
        <f t="shared" si="1534"/>
        <v>0.42638628978251919</v>
      </c>
      <c r="AC1992" s="19">
        <f t="shared" si="1535"/>
        <v>0.57361371021748087</v>
      </c>
      <c r="AD1992" s="20">
        <f t="shared" si="1536"/>
        <v>5.021769761977643E-3</v>
      </c>
      <c r="AE1992" s="21">
        <f t="shared" ref="AE1992:AE2055" si="1541">IF(T1992&gt;$B$3,-1,IF(T1992&lt;$B$1,1,0))</f>
        <v>0</v>
      </c>
      <c r="AF1992" s="21">
        <f t="shared" si="1499"/>
        <v>0</v>
      </c>
      <c r="AG1992" s="21">
        <f t="shared" si="1500"/>
        <v>5</v>
      </c>
      <c r="AH1992" s="21">
        <f t="shared" si="1501"/>
        <v>0</v>
      </c>
      <c r="AI1992" s="21">
        <f t="shared" si="1515"/>
        <v>1</v>
      </c>
      <c r="AJ1992" s="21">
        <f t="shared" si="1516"/>
        <v>5.021769761977643E-3</v>
      </c>
      <c r="AK1992" s="24">
        <f t="shared" ref="AK1992:AK2055" si="1542">IF(U1992&gt;$B$3,-1,IF(U1992&lt;$B$1,1,0))</f>
        <v>0</v>
      </c>
      <c r="AL1992" s="24">
        <f t="shared" si="1502"/>
        <v>0</v>
      </c>
      <c r="AM1992" s="24">
        <f t="shared" si="1503"/>
        <v>0</v>
      </c>
      <c r="AN1992" s="24">
        <f t="shared" si="1504"/>
        <v>0</v>
      </c>
      <c r="AO1992" s="24">
        <f t="shared" si="1505"/>
        <v>0</v>
      </c>
      <c r="AP1992" s="24">
        <f t="shared" si="1517"/>
        <v>0</v>
      </c>
      <c r="AQ1992" s="27">
        <f t="shared" ref="AQ1992:AQ2055" si="1543">IF(V1992&gt;$B$3,-1,IF(V1992&lt;$B$1,1,0))</f>
        <v>1</v>
      </c>
      <c r="AR1992" s="27">
        <f t="shared" si="1506"/>
        <v>0</v>
      </c>
      <c r="AS1992" s="27">
        <f t="shared" si="1507"/>
        <v>1</v>
      </c>
      <c r="AT1992" s="27">
        <f t="shared" si="1508"/>
        <v>1</v>
      </c>
      <c r="AU1992" s="27">
        <f t="shared" si="1509"/>
        <v>1</v>
      </c>
      <c r="AV1992" s="27">
        <f t="shared" si="1518"/>
        <v>5.021769761977643E-3</v>
      </c>
      <c r="AW1992">
        <f t="shared" si="1510"/>
        <v>112.78121157292442</v>
      </c>
      <c r="AX1992">
        <f t="shared" si="1511"/>
        <v>81.376679046967951</v>
      </c>
      <c r="AY1992">
        <f t="shared" si="1519"/>
        <v>76.162001251718408</v>
      </c>
      <c r="AZ1992">
        <f t="shared" si="1512"/>
        <v>3.3478465079850952E-3</v>
      </c>
      <c r="BA1992">
        <f t="shared" si="1520"/>
        <v>89.406725358498861</v>
      </c>
      <c r="BB1992" s="4">
        <f t="shared" ref="BB1992:BB2055" si="1544">AQ1992*AE1992</f>
        <v>0</v>
      </c>
      <c r="BC1992" s="4">
        <f t="shared" ref="BC1992:BC2055" si="1545">AE1992*AK1992</f>
        <v>0</v>
      </c>
    </row>
    <row r="1993" spans="1:55">
      <c r="A1993" s="37">
        <v>43278</v>
      </c>
      <c r="B1993" s="2" t="s">
        <v>76</v>
      </c>
      <c r="C1993" s="40">
        <v>7.51</v>
      </c>
      <c r="D1993" s="19">
        <f t="shared" ref="D1993:D2056" si="1546">(C1993-C1992)/C1992</f>
        <v>2.4556616643929021E-2</v>
      </c>
      <c r="E1993" s="19">
        <f t="shared" si="1521"/>
        <v>1.2129380053908336E-2</v>
      </c>
      <c r="F1993" s="19">
        <f t="shared" si="1523"/>
        <v>-4.0868454661558147E-2</v>
      </c>
      <c r="G1993" s="19">
        <f t="shared" si="1527"/>
        <v>-6.7080745341615011E-2</v>
      </c>
      <c r="H1993" s="19">
        <f t="shared" si="1539"/>
        <v>0.36510334196764604</v>
      </c>
      <c r="I1993" s="19">
        <f t="shared" si="1539"/>
        <v>-0.90776870403806242</v>
      </c>
      <c r="J1993" s="19">
        <f t="shared" si="1539"/>
        <v>-1.096650070335405</v>
      </c>
      <c r="K1993" s="2" t="s">
        <v>75</v>
      </c>
      <c r="L1993" s="40">
        <v>11.69</v>
      </c>
      <c r="M1993" s="19">
        <f t="shared" ref="M1993:M2056" si="1547">(L1993-L1992)/L1992</f>
        <v>9.4991364421415751E-3</v>
      </c>
      <c r="N1993" s="19">
        <f t="shared" si="1522"/>
        <v>1.387684301821337E-2</v>
      </c>
      <c r="O1993" s="19">
        <f t="shared" si="1524"/>
        <v>3.4334763948497119E-3</v>
      </c>
      <c r="P1993" s="19">
        <f t="shared" si="1528"/>
        <v>4.2955326460480184E-3</v>
      </c>
      <c r="Q1993" s="19">
        <f t="shared" si="1540"/>
        <v>0.57084889424244811</v>
      </c>
      <c r="R1993" s="19">
        <f t="shared" si="1540"/>
        <v>0.10900249536687821</v>
      </c>
      <c r="S1993" s="19">
        <f t="shared" si="1540"/>
        <v>9.1334094339517766E-2</v>
      </c>
      <c r="T1993" s="19">
        <f t="shared" ref="T1993:V2056" si="1548">H1993-Q1993</f>
        <v>-0.20574555227480207</v>
      </c>
      <c r="U1993" s="19">
        <f t="shared" si="1548"/>
        <v>-1.0167711994049407</v>
      </c>
      <c r="V1993" s="19">
        <f t="shared" si="1548"/>
        <v>-1.1879841646749227</v>
      </c>
      <c r="W1993" s="19">
        <f t="shared" si="1529"/>
        <v>1.5606884112574288E-2</v>
      </c>
      <c r="X1993" s="19">
        <f t="shared" si="1530"/>
        <v>1.0686504860547015E-2</v>
      </c>
      <c r="Y1993" s="19">
        <f t="shared" si="1531"/>
        <v>1</v>
      </c>
      <c r="Z1993" s="19">
        <f t="shared" si="1532"/>
        <v>1.4604292344630452</v>
      </c>
      <c r="AA1993" s="19">
        <f t="shared" si="1533"/>
        <v>2.460429234463045</v>
      </c>
      <c r="AB1993" s="19">
        <f t="shared" si="1534"/>
        <v>0.40643314832756666</v>
      </c>
      <c r="AC1993" s="19">
        <f t="shared" si="1535"/>
        <v>0.59356685167243339</v>
      </c>
      <c r="AD1993" s="20">
        <f t="shared" si="1536"/>
        <v>1.0316029499637813E-2</v>
      </c>
      <c r="AE1993" s="21">
        <f t="shared" si="1541"/>
        <v>0</v>
      </c>
      <c r="AF1993" s="21">
        <f t="shared" ref="AF1993:AF2056" si="1549">IF(AND(AI1992=1,T1993&gt;$B$2),1,0)</f>
        <v>0</v>
      </c>
      <c r="AG1993" s="21">
        <f t="shared" ref="AG1993:AG2056" si="1550">IF(OR(AND(AI1992=0,AE1993&gt;0),AND(AG1992=$B$5,AE1993&gt;0)),1,IF(OR(AND(AE1993=0,AI1992=0),OR(AF1993=1),AG1992=$B$5),0,AG1992+1))</f>
        <v>0</v>
      </c>
      <c r="AH1993" s="21">
        <f t="shared" ref="AH1993:AH2056" si="1551">IF(AG1992=$B$5,1,0)</f>
        <v>1</v>
      </c>
      <c r="AI1993" s="21">
        <f t="shared" si="1515"/>
        <v>0</v>
      </c>
      <c r="AJ1993" s="21">
        <f t="shared" si="1516"/>
        <v>0</v>
      </c>
      <c r="AK1993" s="24">
        <f t="shared" si="1542"/>
        <v>1</v>
      </c>
      <c r="AL1993" s="24">
        <f t="shared" ref="AL1993:AL2056" si="1552">IF(AND(AO1992=1,U1993&gt;$B$2),1,0)</f>
        <v>0</v>
      </c>
      <c r="AM1993" s="24">
        <f t="shared" ref="AM1993:AM2056" si="1553">IF(OR(AND(AO1992=0,AK1993&gt;0),AND(AM1992=$B$5,AK1993&gt;0)),1,IF(OR(AND(AK1993=0,AO1992=0),OR(AL1993=1),AM1992=$B$5),0,AM1992+1))</f>
        <v>1</v>
      </c>
      <c r="AN1993" s="24">
        <f t="shared" ref="AN1993:AN2056" si="1554">IF(AM1992=$B$5,1,0)</f>
        <v>0</v>
      </c>
      <c r="AO1993" s="24">
        <f t="shared" ref="AO1993:AO2056" si="1555">IF(AND(AK1993=0,AL1993=0,AN1993=0),AO1992,IF(AK1993=-1, 0, AK1993))</f>
        <v>1</v>
      </c>
      <c r="AP1993" s="24">
        <f t="shared" si="1517"/>
        <v>1.0316029499637813E-2</v>
      </c>
      <c r="AQ1993" s="27">
        <f t="shared" si="1543"/>
        <v>1</v>
      </c>
      <c r="AR1993" s="27">
        <f t="shared" ref="AR1993:AR2056" si="1556">IF(AND(AU1992=1,V1993&gt;$B$2),1,0)</f>
        <v>0</v>
      </c>
      <c r="AS1993" s="27">
        <f t="shared" ref="AS1993:AS2056" si="1557">IF(OR(AND(AU1992=0,AQ1993&gt;0),AND(AS1992=$B$5,AQ1993&gt;0)),1,IF(OR(AND(AQ1993=0,AU1992=0),OR(AR1993=1),AS1992=$B$5),0,AS1992+1))</f>
        <v>2</v>
      </c>
      <c r="AT1993" s="27">
        <f t="shared" ref="AT1993:AT2056" si="1558">IF(AS1992=$B$5,1,0)</f>
        <v>0</v>
      </c>
      <c r="AU1993" s="27">
        <f t="shared" ref="AU1993:AU2056" si="1559">IF(AND(AQ1993=0,AR1993=0,AT1993=0),AU1992,IF(AQ1993=-1,0,AQ1993))</f>
        <v>1</v>
      </c>
      <c r="AV1993" s="27">
        <f t="shared" si="1518"/>
        <v>1.0316029499637813E-2</v>
      </c>
      <c r="AW1993">
        <f t="shared" ref="AW1993:AW2056" si="1560">AW1992*(1+AJ1993)</f>
        <v>112.78121157292442</v>
      </c>
      <c r="AX1993">
        <f t="shared" ref="AX1993:AX2056" si="1561">AX1992*(1+AP1993)</f>
        <v>82.216163268599033</v>
      </c>
      <c r="AY1993">
        <f t="shared" si="1519"/>
        <v>76.947690703382591</v>
      </c>
      <c r="AZ1993">
        <f t="shared" ref="AZ1993:AZ2056" si="1562">AVERAGE(AV1993,AP1993,AJ1993)</f>
        <v>6.8773529997585422E-3</v>
      </c>
      <c r="BA1993">
        <f t="shared" si="1520"/>
        <v>90.021606969341718</v>
      </c>
      <c r="BB1993" s="4">
        <f t="shared" si="1544"/>
        <v>0</v>
      </c>
      <c r="BC1993" s="4">
        <f t="shared" si="1545"/>
        <v>0</v>
      </c>
    </row>
    <row r="1994" spans="1:55">
      <c r="A1994" s="37">
        <v>43279</v>
      </c>
      <c r="B1994" s="2" t="s">
        <v>76</v>
      </c>
      <c r="C1994" s="40">
        <v>7.71</v>
      </c>
      <c r="D1994" s="19">
        <f t="shared" si="1546"/>
        <v>2.6631158455392833E-2</v>
      </c>
      <c r="E1994" s="19">
        <f t="shared" si="1521"/>
        <v>6.0522696011004185E-2</v>
      </c>
      <c r="F1994" s="19">
        <f t="shared" si="1523"/>
        <v>-8.9974293059126333E-3</v>
      </c>
      <c r="G1994" s="19">
        <f t="shared" si="1527"/>
        <v>-1.2804097311139519E-2</v>
      </c>
      <c r="H1994" s="19">
        <f t="shared" ref="H1994:J2009" si="1563">E1994/STDEV(E1934:E1993)</f>
        <v>1.8512282263820987</v>
      </c>
      <c r="I1994" s="19">
        <f t="shared" si="1563"/>
        <v>-0.20034121120522941</v>
      </c>
      <c r="J1994" s="19">
        <f t="shared" si="1563"/>
        <v>-0.20852825756174989</v>
      </c>
      <c r="K1994" s="2" t="s">
        <v>75</v>
      </c>
      <c r="L1994" s="40">
        <v>11.7</v>
      </c>
      <c r="M1994" s="19">
        <f t="shared" si="1547"/>
        <v>8.5543199315652591E-4</v>
      </c>
      <c r="N1994" s="19">
        <f t="shared" si="1522"/>
        <v>2.1834061135371181E-2</v>
      </c>
      <c r="O1994" s="19">
        <f t="shared" si="1524"/>
        <v>1.8276762402088691E-2</v>
      </c>
      <c r="P1994" s="19">
        <f t="shared" si="1528"/>
        <v>1.2987012987012863E-2</v>
      </c>
      <c r="Q1994" s="19">
        <f t="shared" ref="Q1994:S2009" si="1564">N1994/STDEV(N1934:N1993)</f>
        <v>0.89888379874214253</v>
      </c>
      <c r="R1994" s="19">
        <f t="shared" si="1564"/>
        <v>0.58018922847122012</v>
      </c>
      <c r="S1994" s="19">
        <f t="shared" si="1564"/>
        <v>0.27569152520036033</v>
      </c>
      <c r="T1994" s="19">
        <f t="shared" si="1548"/>
        <v>0.95234442763995619</v>
      </c>
      <c r="U1994" s="19">
        <f t="shared" si="1548"/>
        <v>-0.78053043967644953</v>
      </c>
      <c r="V1994" s="19">
        <f t="shared" si="1548"/>
        <v>-0.4842197827621102</v>
      </c>
      <c r="W1994" s="19">
        <f t="shared" si="1529"/>
        <v>1.5672686657912549E-2</v>
      </c>
      <c r="X1994" s="19">
        <f t="shared" si="1530"/>
        <v>1.0519332402937119E-2</v>
      </c>
      <c r="Y1994" s="19">
        <f t="shared" si="1531"/>
        <v>1</v>
      </c>
      <c r="Z1994" s="19">
        <f t="shared" si="1532"/>
        <v>1.4898936603178881</v>
      </c>
      <c r="AA1994" s="19">
        <f t="shared" si="1533"/>
        <v>2.4898936603178878</v>
      </c>
      <c r="AB1994" s="19">
        <f t="shared" si="1534"/>
        <v>0.40162357772031465</v>
      </c>
      <c r="AC1994" s="19">
        <f t="shared" si="1535"/>
        <v>0.59837642227968546</v>
      </c>
      <c r="AD1994" s="20">
        <f t="shared" si="1536"/>
        <v>-5.1143283955536667E-4</v>
      </c>
      <c r="AE1994" s="21">
        <f t="shared" si="1541"/>
        <v>0</v>
      </c>
      <c r="AF1994" s="21">
        <f t="shared" si="1549"/>
        <v>0</v>
      </c>
      <c r="AG1994" s="21">
        <f t="shared" si="1550"/>
        <v>0</v>
      </c>
      <c r="AH1994" s="21">
        <f t="shared" si="1551"/>
        <v>0</v>
      </c>
      <c r="AI1994" s="21">
        <f t="shared" ref="AI1994:AI2057" si="1565">IF(AND(AE1994=0,AF1994=0,AH1994=0),AI1993, IF(AE1994=-1, 0,AE1994))</f>
        <v>0</v>
      </c>
      <c r="AJ1994" s="21">
        <f t="shared" ref="AJ1994:AJ2057" si="1566">$AD1994*AI1994</f>
        <v>0</v>
      </c>
      <c r="AK1994" s="24">
        <f t="shared" si="1542"/>
        <v>0</v>
      </c>
      <c r="AL1994" s="24">
        <f t="shared" si="1552"/>
        <v>0</v>
      </c>
      <c r="AM1994" s="24">
        <f t="shared" si="1553"/>
        <v>2</v>
      </c>
      <c r="AN1994" s="24">
        <f t="shared" si="1554"/>
        <v>0</v>
      </c>
      <c r="AO1994" s="24">
        <f t="shared" si="1555"/>
        <v>1</v>
      </c>
      <c r="AP1994" s="24">
        <f t="shared" ref="AP1994:AP2057" si="1567">$AD1994*AO1994</f>
        <v>-5.1143283955536667E-4</v>
      </c>
      <c r="AQ1994" s="27">
        <f t="shared" si="1543"/>
        <v>0</v>
      </c>
      <c r="AR1994" s="27">
        <f t="shared" si="1556"/>
        <v>0</v>
      </c>
      <c r="AS1994" s="27">
        <f t="shared" si="1557"/>
        <v>3</v>
      </c>
      <c r="AT1994" s="27">
        <f t="shared" si="1558"/>
        <v>0</v>
      </c>
      <c r="AU1994" s="27">
        <f t="shared" si="1559"/>
        <v>1</v>
      </c>
      <c r="AV1994" s="27">
        <f t="shared" ref="AV1994:AV2057" si="1568">$AD1994*AU1994</f>
        <v>-5.1143283955536667E-4</v>
      </c>
      <c r="AW1994">
        <f t="shared" si="1560"/>
        <v>112.78121157292442</v>
      </c>
      <c r="AX1994">
        <f t="shared" si="1561"/>
        <v>82.17411522276123</v>
      </c>
      <c r="AY1994">
        <f t="shared" ref="AY1994:AY2057" si="1569">AY1993*(1+AV1994)</f>
        <v>76.908337127428936</v>
      </c>
      <c r="AZ1994">
        <f t="shared" si="1562"/>
        <v>-3.4095522637024443E-4</v>
      </c>
      <c r="BA1994">
        <f t="shared" ref="BA1994:BA2057" si="1570">BA1993*(1+AZ1994)</f>
        <v>89.990913631959273</v>
      </c>
      <c r="BB1994" s="4">
        <f t="shared" si="1544"/>
        <v>0</v>
      </c>
      <c r="BC1994" s="4">
        <f t="shared" si="1545"/>
        <v>0</v>
      </c>
    </row>
    <row r="1995" spans="1:55">
      <c r="A1995" s="37">
        <v>43280</v>
      </c>
      <c r="B1995" s="2" t="s">
        <v>76</v>
      </c>
      <c r="C1995" s="40">
        <v>7.71</v>
      </c>
      <c r="D1995" s="19">
        <f t="shared" si="1546"/>
        <v>0</v>
      </c>
      <c r="E1995" s="19">
        <f t="shared" si="1521"/>
        <v>5.6164383561643855E-2</v>
      </c>
      <c r="F1995" s="19">
        <f t="shared" si="1523"/>
        <v>-3.8759689922480941E-3</v>
      </c>
      <c r="G1995" s="19">
        <f t="shared" si="1527"/>
        <v>-3.3834586466165467E-2</v>
      </c>
      <c r="H1995" s="19">
        <f t="shared" si="1563"/>
        <v>1.6844411553701475</v>
      </c>
      <c r="I1995" s="19">
        <f t="shared" si="1563"/>
        <v>-8.6507858495988146E-2</v>
      </c>
      <c r="J1995" s="19">
        <f t="shared" si="1563"/>
        <v>-0.55219771231816894</v>
      </c>
      <c r="K1995" s="2" t="s">
        <v>75</v>
      </c>
      <c r="L1995" s="40">
        <v>11.71</v>
      </c>
      <c r="M1995" s="19">
        <f t="shared" si="1547"/>
        <v>8.5470085470098838E-4</v>
      </c>
      <c r="N1995" s="19">
        <f t="shared" si="1522"/>
        <v>1.0353753235547972E-2</v>
      </c>
      <c r="O1995" s="19">
        <f t="shared" si="1524"/>
        <v>2.2707423580786163E-2</v>
      </c>
      <c r="P1995" s="19">
        <f t="shared" si="1528"/>
        <v>1.4731369150780044E-2</v>
      </c>
      <c r="Q1995" s="19">
        <f t="shared" si="1564"/>
        <v>0.43066741542682102</v>
      </c>
      <c r="R1995" s="19">
        <f t="shared" si="1564"/>
        <v>0.72057546808433548</v>
      </c>
      <c r="S1995" s="19">
        <f t="shared" si="1564"/>
        <v>0.31275326545164456</v>
      </c>
      <c r="T1995" s="19">
        <f t="shared" si="1548"/>
        <v>1.2537737399433264</v>
      </c>
      <c r="U1995" s="19">
        <f t="shared" si="1548"/>
        <v>-0.80708332658032367</v>
      </c>
      <c r="V1995" s="19">
        <f t="shared" si="1548"/>
        <v>-0.86495097776981344</v>
      </c>
      <c r="W1995" s="19">
        <f t="shared" si="1529"/>
        <v>1.4773046778119057E-2</v>
      </c>
      <c r="X1995" s="19">
        <f t="shared" si="1530"/>
        <v>1.0512902183888992E-2</v>
      </c>
      <c r="Y1995" s="19">
        <f t="shared" si="1531"/>
        <v>1</v>
      </c>
      <c r="Z1995" s="19">
        <f t="shared" si="1532"/>
        <v>1.4052301181645854</v>
      </c>
      <c r="AA1995" s="19">
        <f t="shared" si="1533"/>
        <v>2.4052301181645852</v>
      </c>
      <c r="AB1995" s="19">
        <f t="shared" si="1534"/>
        <v>0.41576063448061812</v>
      </c>
      <c r="AC1995" s="19">
        <f t="shared" si="1535"/>
        <v>0.58423936551938194</v>
      </c>
      <c r="AD1995" s="20">
        <f t="shared" si="1536"/>
        <v>-9.2882006987827365E-3</v>
      </c>
      <c r="AE1995" s="21">
        <f t="shared" si="1541"/>
        <v>-1</v>
      </c>
      <c r="AF1995" s="21">
        <f t="shared" si="1549"/>
        <v>0</v>
      </c>
      <c r="AG1995" s="21">
        <f t="shared" si="1550"/>
        <v>1</v>
      </c>
      <c r="AH1995" s="21">
        <f t="shared" si="1551"/>
        <v>0</v>
      </c>
      <c r="AI1995" s="21">
        <f t="shared" si="1565"/>
        <v>0</v>
      </c>
      <c r="AJ1995" s="21">
        <f t="shared" si="1566"/>
        <v>0</v>
      </c>
      <c r="AK1995" s="24">
        <f t="shared" si="1542"/>
        <v>0</v>
      </c>
      <c r="AL1995" s="24">
        <f t="shared" si="1552"/>
        <v>0</v>
      </c>
      <c r="AM1995" s="24">
        <f t="shared" si="1553"/>
        <v>3</v>
      </c>
      <c r="AN1995" s="24">
        <f t="shared" si="1554"/>
        <v>0</v>
      </c>
      <c r="AO1995" s="24">
        <f t="shared" si="1555"/>
        <v>1</v>
      </c>
      <c r="AP1995" s="24">
        <f t="shared" si="1567"/>
        <v>-9.2882006987827365E-3</v>
      </c>
      <c r="AQ1995" s="27">
        <f t="shared" si="1543"/>
        <v>0</v>
      </c>
      <c r="AR1995" s="27">
        <f t="shared" si="1556"/>
        <v>0</v>
      </c>
      <c r="AS1995" s="27">
        <f t="shared" si="1557"/>
        <v>4</v>
      </c>
      <c r="AT1995" s="27">
        <f t="shared" si="1558"/>
        <v>0</v>
      </c>
      <c r="AU1995" s="27">
        <f t="shared" si="1559"/>
        <v>1</v>
      </c>
      <c r="AV1995" s="27">
        <f t="shared" si="1568"/>
        <v>-9.2882006987827365E-3</v>
      </c>
      <c r="AW1995">
        <f t="shared" si="1560"/>
        <v>112.78121157292442</v>
      </c>
      <c r="AX1995">
        <f t="shared" si="1561"/>
        <v>81.410865548327322</v>
      </c>
      <c r="AY1995">
        <f t="shared" si="1569"/>
        <v>76.193997056779736</v>
      </c>
      <c r="AZ1995">
        <f t="shared" si="1562"/>
        <v>-6.1921337991884913E-3</v>
      </c>
      <c r="BA1995">
        <f t="shared" si="1570"/>
        <v>89.433677854038962</v>
      </c>
      <c r="BB1995" s="4">
        <f t="shared" si="1544"/>
        <v>0</v>
      </c>
      <c r="BC1995" s="4">
        <f t="shared" si="1545"/>
        <v>0</v>
      </c>
    </row>
    <row r="1996" spans="1:55">
      <c r="A1996" s="37">
        <v>43283</v>
      </c>
      <c r="B1996" s="2" t="s">
        <v>76</v>
      </c>
      <c r="C1996" s="40">
        <v>7.51</v>
      </c>
      <c r="D1996" s="19">
        <f t="shared" si="1546"/>
        <v>-2.5940337224383939E-2</v>
      </c>
      <c r="E1996" s="19">
        <f t="shared" si="1521"/>
        <v>2.7359781121751053E-2</v>
      </c>
      <c r="F1996" s="19">
        <f t="shared" si="1523"/>
        <v>-3.0967741935483899E-2</v>
      </c>
      <c r="G1996" s="19">
        <f t="shared" si="1527"/>
        <v>-6.1250000000000027E-2</v>
      </c>
      <c r="H1996" s="19">
        <f t="shared" si="1563"/>
        <v>0.80296441569822896</v>
      </c>
      <c r="I1996" s="19">
        <f t="shared" si="1563"/>
        <v>-0.69324231601174269</v>
      </c>
      <c r="J1996" s="19">
        <f t="shared" si="1563"/>
        <v>-1.0004440776897301</v>
      </c>
      <c r="K1996" s="2" t="s">
        <v>75</v>
      </c>
      <c r="L1996" s="40">
        <v>11.68</v>
      </c>
      <c r="M1996" s="19">
        <f t="shared" si="1547"/>
        <v>-2.5619128949616681E-3</v>
      </c>
      <c r="N1996" s="19">
        <f t="shared" si="1522"/>
        <v>-2.5619128949616681E-3</v>
      </c>
      <c r="O1996" s="19">
        <f t="shared" si="1524"/>
        <v>2.3663453111305834E-2</v>
      </c>
      <c r="P1996" s="19">
        <f t="shared" si="1528"/>
        <v>-8.5543199315652591E-4</v>
      </c>
      <c r="Q1996" s="19">
        <f t="shared" si="1564"/>
        <v>-0.1070858101116208</v>
      </c>
      <c r="R1996" s="19">
        <f t="shared" si="1564"/>
        <v>0.7499303016918093</v>
      </c>
      <c r="S1996" s="19">
        <f t="shared" si="1564"/>
        <v>-1.8154211656085634E-2</v>
      </c>
      <c r="T1996" s="19">
        <f t="shared" si="1548"/>
        <v>0.91005022580984973</v>
      </c>
      <c r="U1996" s="19">
        <f t="shared" si="1548"/>
        <v>-1.443172617703552</v>
      </c>
      <c r="V1996" s="19">
        <f t="shared" si="1548"/>
        <v>-0.98228986603364443</v>
      </c>
      <c r="W1996" s="19">
        <f t="shared" si="1529"/>
        <v>1.5695956059783245E-2</v>
      </c>
      <c r="X1996" s="19">
        <f t="shared" si="1530"/>
        <v>1.0130227939328872E-2</v>
      </c>
      <c r="Y1996" s="19">
        <f t="shared" si="1531"/>
        <v>1</v>
      </c>
      <c r="Z1996" s="19">
        <f t="shared" si="1532"/>
        <v>1.5494178565169683</v>
      </c>
      <c r="AA1996" s="19">
        <f t="shared" si="1533"/>
        <v>2.5494178565169685</v>
      </c>
      <c r="AB1996" s="19">
        <f t="shared" si="1534"/>
        <v>0.39224640929055332</v>
      </c>
      <c r="AC1996" s="19">
        <f t="shared" si="1535"/>
        <v>0.60775359070944657</v>
      </c>
      <c r="AD1996" s="20">
        <f t="shared" si="1536"/>
        <v>1.3012348129921572E-2</v>
      </c>
      <c r="AE1996" s="21">
        <f t="shared" si="1541"/>
        <v>0</v>
      </c>
      <c r="AF1996" s="21">
        <f t="shared" si="1549"/>
        <v>0</v>
      </c>
      <c r="AG1996" s="21">
        <f t="shared" si="1550"/>
        <v>0</v>
      </c>
      <c r="AH1996" s="21">
        <f t="shared" si="1551"/>
        <v>0</v>
      </c>
      <c r="AI1996" s="21">
        <f t="shared" si="1565"/>
        <v>0</v>
      </c>
      <c r="AJ1996" s="21">
        <f t="shared" si="1566"/>
        <v>0</v>
      </c>
      <c r="AK1996" s="24">
        <f t="shared" si="1542"/>
        <v>1</v>
      </c>
      <c r="AL1996" s="24">
        <f t="shared" si="1552"/>
        <v>0</v>
      </c>
      <c r="AM1996" s="24">
        <f t="shared" si="1553"/>
        <v>4</v>
      </c>
      <c r="AN1996" s="24">
        <f t="shared" si="1554"/>
        <v>0</v>
      </c>
      <c r="AO1996" s="24">
        <f t="shared" si="1555"/>
        <v>1</v>
      </c>
      <c r="AP1996" s="24">
        <f t="shared" si="1567"/>
        <v>1.3012348129921572E-2</v>
      </c>
      <c r="AQ1996" s="27">
        <f t="shared" si="1543"/>
        <v>0</v>
      </c>
      <c r="AR1996" s="27">
        <f t="shared" si="1556"/>
        <v>0</v>
      </c>
      <c r="AS1996" s="27">
        <f t="shared" si="1557"/>
        <v>5</v>
      </c>
      <c r="AT1996" s="27">
        <f t="shared" si="1558"/>
        <v>0</v>
      </c>
      <c r="AU1996" s="27">
        <f t="shared" si="1559"/>
        <v>1</v>
      </c>
      <c r="AV1996" s="27">
        <f t="shared" si="1568"/>
        <v>1.3012348129921572E-2</v>
      </c>
      <c r="AW1996">
        <f t="shared" si="1560"/>
        <v>112.78121157292442</v>
      </c>
      <c r="AX1996">
        <f t="shared" si="1561"/>
        <v>82.4702120724004</v>
      </c>
      <c r="AY1996">
        <f t="shared" si="1569"/>
        <v>77.185459871892775</v>
      </c>
      <c r="AZ1996">
        <f t="shared" si="1562"/>
        <v>8.6748987532810472E-3</v>
      </c>
      <c r="BA1996">
        <f t="shared" si="1570"/>
        <v>90.209505954556292</v>
      </c>
      <c r="BB1996" s="4">
        <f t="shared" si="1544"/>
        <v>0</v>
      </c>
      <c r="BC1996" s="4">
        <f t="shared" si="1545"/>
        <v>0</v>
      </c>
    </row>
    <row r="1997" spans="1:55">
      <c r="A1997" s="37">
        <v>43284</v>
      </c>
      <c r="B1997" s="2" t="s">
        <v>76</v>
      </c>
      <c r="C1997" s="40">
        <v>7.53</v>
      </c>
      <c r="D1997" s="19">
        <f t="shared" si="1546"/>
        <v>2.6631158455393427E-3</v>
      </c>
      <c r="E1997" s="19">
        <f t="shared" ref="E1997:E2060" si="1571">(C1997-C1992)/C1992</f>
        <v>2.7285129604365646E-2</v>
      </c>
      <c r="F1997" s="19">
        <f t="shared" si="1523"/>
        <v>1.6194331983805682E-2</v>
      </c>
      <c r="G1997" s="19">
        <f t="shared" si="1527"/>
        <v>-5.4020100502512526E-2</v>
      </c>
      <c r="H1997" s="19">
        <f t="shared" si="1563"/>
        <v>0.79687922131803313</v>
      </c>
      <c r="I1997" s="19">
        <f t="shared" si="1563"/>
        <v>0.36333597185954436</v>
      </c>
      <c r="J1997" s="19">
        <f t="shared" si="1563"/>
        <v>-0.87948739530176256</v>
      </c>
      <c r="K1997" s="2" t="s">
        <v>75</v>
      </c>
      <c r="L1997" s="40">
        <v>11.45</v>
      </c>
      <c r="M1997" s="19">
        <f t="shared" si="1547"/>
        <v>-1.9691780821917845E-2</v>
      </c>
      <c r="N1997" s="19">
        <f t="shared" ref="N1997:N2060" si="1572">(L1997-L1992)/L1992</f>
        <v>-1.1226252158894714E-2</v>
      </c>
      <c r="O1997" s="19">
        <f t="shared" si="1524"/>
        <v>3.5056967572304246E-3</v>
      </c>
      <c r="P1997" s="19">
        <f t="shared" si="1528"/>
        <v>-3.2939189189189234E-2</v>
      </c>
      <c r="Q1997" s="19">
        <f t="shared" si="1564"/>
        <v>-0.46947432618580015</v>
      </c>
      <c r="R1997" s="19">
        <f t="shared" si="1564"/>
        <v>0.11094114486789085</v>
      </c>
      <c r="S1997" s="19">
        <f t="shared" si="1564"/>
        <v>-0.69739820459860302</v>
      </c>
      <c r="T1997" s="19">
        <f t="shared" si="1548"/>
        <v>1.2663535475038332</v>
      </c>
      <c r="U1997" s="19">
        <f t="shared" si="1548"/>
        <v>0.2523948269916535</v>
      </c>
      <c r="V1997" s="19">
        <f t="shared" si="1548"/>
        <v>-0.18208919070315954</v>
      </c>
      <c r="W1997" s="19">
        <f t="shared" si="1529"/>
        <v>1.5738994516661105E-2</v>
      </c>
      <c r="X1997" s="19">
        <f t="shared" si="1530"/>
        <v>1.0564199951720886E-2</v>
      </c>
      <c r="Y1997" s="19">
        <f t="shared" si="1531"/>
        <v>1</v>
      </c>
      <c r="Z1997" s="19">
        <f t="shared" si="1532"/>
        <v>1.4898425426051556</v>
      </c>
      <c r="AA1997" s="19">
        <f t="shared" si="1533"/>
        <v>2.4898425426051558</v>
      </c>
      <c r="AB1997" s="19">
        <f t="shared" si="1534"/>
        <v>0.40163182325324337</v>
      </c>
      <c r="AC1997" s="19">
        <f t="shared" si="1535"/>
        <v>0.59836817674675657</v>
      </c>
      <c r="AD1997" s="20">
        <f t="shared" si="1536"/>
        <v>-6.3142407339750999E-3</v>
      </c>
      <c r="AE1997" s="21">
        <f t="shared" si="1541"/>
        <v>-1</v>
      </c>
      <c r="AF1997" s="21">
        <f t="shared" si="1549"/>
        <v>0</v>
      </c>
      <c r="AG1997" s="21">
        <f t="shared" si="1550"/>
        <v>1</v>
      </c>
      <c r="AH1997" s="21">
        <f t="shared" si="1551"/>
        <v>0</v>
      </c>
      <c r="AI1997" s="21">
        <f t="shared" si="1565"/>
        <v>0</v>
      </c>
      <c r="AJ1997" s="21">
        <f t="shared" si="1566"/>
        <v>0</v>
      </c>
      <c r="AK1997" s="24">
        <f t="shared" si="1542"/>
        <v>0</v>
      </c>
      <c r="AL1997" s="24">
        <f t="shared" si="1552"/>
        <v>0</v>
      </c>
      <c r="AM1997" s="24">
        <f t="shared" si="1553"/>
        <v>5</v>
      </c>
      <c r="AN1997" s="24">
        <f t="shared" si="1554"/>
        <v>0</v>
      </c>
      <c r="AO1997" s="24">
        <f t="shared" si="1555"/>
        <v>1</v>
      </c>
      <c r="AP1997" s="24">
        <f t="shared" si="1567"/>
        <v>-6.3142407339750999E-3</v>
      </c>
      <c r="AQ1997" s="27">
        <f t="shared" si="1543"/>
        <v>0</v>
      </c>
      <c r="AR1997" s="27">
        <f t="shared" si="1556"/>
        <v>0</v>
      </c>
      <c r="AS1997" s="27">
        <f t="shared" si="1557"/>
        <v>0</v>
      </c>
      <c r="AT1997" s="27">
        <f t="shared" si="1558"/>
        <v>1</v>
      </c>
      <c r="AU1997" s="27">
        <f t="shared" si="1559"/>
        <v>0</v>
      </c>
      <c r="AV1997" s="27">
        <f t="shared" si="1568"/>
        <v>0</v>
      </c>
      <c r="AW1997">
        <f t="shared" si="1560"/>
        <v>112.78121157292442</v>
      </c>
      <c r="AX1997">
        <f t="shared" si="1561"/>
        <v>81.949475299993281</v>
      </c>
      <c r="AY1997">
        <f t="shared" si="1569"/>
        <v>77.185459871892775</v>
      </c>
      <c r="AZ1997">
        <f t="shared" si="1562"/>
        <v>-2.1047469113250335E-3</v>
      </c>
      <c r="BA1997">
        <f t="shared" si="1570"/>
        <v>90.019637775526292</v>
      </c>
      <c r="BB1997" s="4">
        <f t="shared" si="1544"/>
        <v>0</v>
      </c>
      <c r="BC1997" s="4">
        <f t="shared" si="1545"/>
        <v>0</v>
      </c>
    </row>
    <row r="1998" spans="1:55">
      <c r="A1998" s="37">
        <v>43285</v>
      </c>
      <c r="B1998" s="2" t="s">
        <v>76</v>
      </c>
      <c r="C1998" s="40">
        <v>7.49</v>
      </c>
      <c r="D1998" s="19">
        <f t="shared" si="1546"/>
        <v>-5.3120849933598986E-3</v>
      </c>
      <c r="E1998" s="19">
        <f t="shared" si="1571"/>
        <v>-2.6631158455392243E-3</v>
      </c>
      <c r="F1998" s="19">
        <f t="shared" si="1523"/>
        <v>9.4339622641509812E-3</v>
      </c>
      <c r="G1998" s="19">
        <f t="shared" si="1527"/>
        <v>-6.1403508771929849E-2</v>
      </c>
      <c r="H1998" s="19">
        <f t="shared" si="1563"/>
        <v>-7.8179869173548633E-2</v>
      </c>
      <c r="I1998" s="19">
        <f t="shared" si="1563"/>
        <v>0.21519088502905492</v>
      </c>
      <c r="J1998" s="19">
        <f t="shared" si="1563"/>
        <v>-1.0054292117105459</v>
      </c>
      <c r="K1998" s="2" t="s">
        <v>75</v>
      </c>
      <c r="L1998" s="40">
        <v>11.53</v>
      </c>
      <c r="M1998" s="19">
        <f t="shared" si="1547"/>
        <v>6.9868995633187835E-3</v>
      </c>
      <c r="N1998" s="19">
        <f t="shared" si="1572"/>
        <v>-1.3686911890504718E-2</v>
      </c>
      <c r="O1998" s="19">
        <f t="shared" si="1524"/>
        <v>0</v>
      </c>
      <c r="P1998" s="19">
        <f t="shared" si="1528"/>
        <v>-3.2718120805369177E-2</v>
      </c>
      <c r="Q1998" s="19">
        <f t="shared" si="1564"/>
        <v>-0.57080270829250079</v>
      </c>
      <c r="R1998" s="19">
        <f t="shared" si="1564"/>
        <v>0</v>
      </c>
      <c r="S1998" s="19">
        <f t="shared" si="1564"/>
        <v>-0.68456836167427559</v>
      </c>
      <c r="T1998" s="19">
        <f t="shared" si="1548"/>
        <v>0.49262283911895216</v>
      </c>
      <c r="U1998" s="19">
        <f t="shared" si="1548"/>
        <v>0.21519088502905492</v>
      </c>
      <c r="V1998" s="19">
        <f t="shared" si="1548"/>
        <v>-0.3208608500362703</v>
      </c>
      <c r="W1998" s="19">
        <f t="shared" si="1529"/>
        <v>1.5701010079315455E-2</v>
      </c>
      <c r="X1998" s="19">
        <f t="shared" si="1530"/>
        <v>1.0573925446606642E-2</v>
      </c>
      <c r="Y1998" s="19">
        <f t="shared" si="1531"/>
        <v>1</v>
      </c>
      <c r="Z1998" s="19">
        <f t="shared" si="1532"/>
        <v>1.4848799680495368</v>
      </c>
      <c r="AA1998" s="19">
        <f t="shared" si="1533"/>
        <v>2.4848799680495368</v>
      </c>
      <c r="AB1998" s="19">
        <f t="shared" si="1534"/>
        <v>0.40243392552475382</v>
      </c>
      <c r="AC1998" s="19">
        <f t="shared" si="1535"/>
        <v>0.59756607447524612</v>
      </c>
      <c r="AD1998" s="20">
        <f t="shared" si="1536"/>
        <v>4.0412487733674238E-4</v>
      </c>
      <c r="AE1998" s="21">
        <f t="shared" si="1541"/>
        <v>0</v>
      </c>
      <c r="AF1998" s="21">
        <f t="shared" si="1549"/>
        <v>0</v>
      </c>
      <c r="AG1998" s="21">
        <f t="shared" si="1550"/>
        <v>0</v>
      </c>
      <c r="AH1998" s="21">
        <f t="shared" si="1551"/>
        <v>0</v>
      </c>
      <c r="AI1998" s="21">
        <f t="shared" si="1565"/>
        <v>0</v>
      </c>
      <c r="AJ1998" s="21">
        <f t="shared" si="1566"/>
        <v>0</v>
      </c>
      <c r="AK1998" s="24">
        <f t="shared" si="1542"/>
        <v>0</v>
      </c>
      <c r="AL1998" s="24">
        <f t="shared" si="1552"/>
        <v>0</v>
      </c>
      <c r="AM1998" s="24">
        <f t="shared" si="1553"/>
        <v>0</v>
      </c>
      <c r="AN1998" s="24">
        <f t="shared" si="1554"/>
        <v>1</v>
      </c>
      <c r="AO1998" s="24">
        <f t="shared" si="1555"/>
        <v>0</v>
      </c>
      <c r="AP1998" s="24">
        <f t="shared" si="1567"/>
        <v>0</v>
      </c>
      <c r="AQ1998" s="27">
        <f t="shared" si="1543"/>
        <v>0</v>
      </c>
      <c r="AR1998" s="27">
        <f t="shared" si="1556"/>
        <v>0</v>
      </c>
      <c r="AS1998" s="27">
        <f t="shared" si="1557"/>
        <v>0</v>
      </c>
      <c r="AT1998" s="27">
        <f t="shared" si="1558"/>
        <v>0</v>
      </c>
      <c r="AU1998" s="27">
        <f t="shared" si="1559"/>
        <v>0</v>
      </c>
      <c r="AV1998" s="27">
        <f t="shared" si="1568"/>
        <v>0</v>
      </c>
      <c r="AW1998">
        <f t="shared" si="1560"/>
        <v>112.78121157292442</v>
      </c>
      <c r="AX1998">
        <f t="shared" si="1561"/>
        <v>81.949475299993281</v>
      </c>
      <c r="AY1998">
        <f t="shared" si="1569"/>
        <v>77.185459871892775</v>
      </c>
      <c r="AZ1998">
        <f t="shared" si="1562"/>
        <v>0</v>
      </c>
      <c r="BA1998">
        <f t="shared" si="1570"/>
        <v>90.019637775526292</v>
      </c>
      <c r="BB1998" s="4">
        <f t="shared" si="1544"/>
        <v>0</v>
      </c>
      <c r="BC1998" s="4">
        <f t="shared" si="1545"/>
        <v>0</v>
      </c>
    </row>
    <row r="1999" spans="1:55">
      <c r="A1999" s="37">
        <v>43286</v>
      </c>
      <c r="B1999" s="2" t="s">
        <v>76</v>
      </c>
      <c r="C1999" s="40">
        <v>7.43</v>
      </c>
      <c r="D1999" s="19">
        <f t="shared" si="1546"/>
        <v>-8.0106809078772361E-3</v>
      </c>
      <c r="E1999" s="19">
        <f t="shared" si="1571"/>
        <v>-3.6316472114137514E-2</v>
      </c>
      <c r="F1999" s="19">
        <f t="shared" si="1523"/>
        <v>2.2008253094910613E-2</v>
      </c>
      <c r="G1999" s="19">
        <f t="shared" si="1527"/>
        <v>-6.8922305764411107E-2</v>
      </c>
      <c r="H1999" s="19">
        <f t="shared" si="1563"/>
        <v>-1.0688354884984603</v>
      </c>
      <c r="I1999" s="19">
        <f t="shared" si="1563"/>
        <v>0.51153311217649422</v>
      </c>
      <c r="J1999" s="19">
        <f t="shared" si="1563"/>
        <v>-1.1310163856344821</v>
      </c>
      <c r="K1999" s="2" t="s">
        <v>75</v>
      </c>
      <c r="L1999" s="40">
        <v>11.46</v>
      </c>
      <c r="M1999" s="19">
        <f t="shared" si="1547"/>
        <v>-6.0711188204682145E-3</v>
      </c>
      <c r="N1999" s="19">
        <f t="shared" si="1572"/>
        <v>-2.0512820512820381E-2</v>
      </c>
      <c r="O1999" s="19">
        <f t="shared" si="1524"/>
        <v>8.7336244541498379E-4</v>
      </c>
      <c r="P1999" s="19">
        <f t="shared" si="1528"/>
        <v>-4.4999999999999929E-2</v>
      </c>
      <c r="Q1999" s="19">
        <f t="shared" si="1564"/>
        <v>-0.85332049427525836</v>
      </c>
      <c r="R1999" s="19">
        <f t="shared" si="1564"/>
        <v>2.7816541439669818E-2</v>
      </c>
      <c r="S1999" s="19">
        <f t="shared" si="1564"/>
        <v>-0.93158995255436161</v>
      </c>
      <c r="T1999" s="19">
        <f t="shared" si="1548"/>
        <v>-0.21551499422320197</v>
      </c>
      <c r="U1999" s="19">
        <f t="shared" si="1548"/>
        <v>0.48371657073682439</v>
      </c>
      <c r="V1999" s="19">
        <f t="shared" si="1548"/>
        <v>-0.19942643308012054</v>
      </c>
      <c r="W1999" s="19">
        <f t="shared" si="1529"/>
        <v>1.5721398620865093E-2</v>
      </c>
      <c r="X1999" s="19">
        <f t="shared" si="1530"/>
        <v>1.0429906202309804E-2</v>
      </c>
      <c r="Y1999" s="19">
        <f t="shared" si="1531"/>
        <v>1</v>
      </c>
      <c r="Z1999" s="19">
        <f t="shared" si="1532"/>
        <v>1.5073384473374687</v>
      </c>
      <c r="AA1999" s="19">
        <f t="shared" si="1533"/>
        <v>2.5073384473374687</v>
      </c>
      <c r="AB1999" s="19">
        <f t="shared" si="1534"/>
        <v>0.39882928491839442</v>
      </c>
      <c r="AC1999" s="19">
        <f t="shared" si="1535"/>
        <v>0.60117071508160558</v>
      </c>
      <c r="AD1999" s="20">
        <f t="shared" si="1536"/>
        <v>-1.0467234370930186E-2</v>
      </c>
      <c r="AE1999" s="21">
        <f t="shared" si="1541"/>
        <v>0</v>
      </c>
      <c r="AF1999" s="21">
        <f t="shared" si="1549"/>
        <v>0</v>
      </c>
      <c r="AG1999" s="21">
        <f t="shared" si="1550"/>
        <v>0</v>
      </c>
      <c r="AH1999" s="21">
        <f t="shared" si="1551"/>
        <v>0</v>
      </c>
      <c r="AI1999" s="21">
        <f t="shared" si="1565"/>
        <v>0</v>
      </c>
      <c r="AJ1999" s="21">
        <f t="shared" si="1566"/>
        <v>0</v>
      </c>
      <c r="AK1999" s="24">
        <f t="shared" si="1542"/>
        <v>0</v>
      </c>
      <c r="AL1999" s="24">
        <f t="shared" si="1552"/>
        <v>0</v>
      </c>
      <c r="AM1999" s="24">
        <f t="shared" si="1553"/>
        <v>0</v>
      </c>
      <c r="AN1999" s="24">
        <f t="shared" si="1554"/>
        <v>0</v>
      </c>
      <c r="AO1999" s="24">
        <f t="shared" si="1555"/>
        <v>0</v>
      </c>
      <c r="AP1999" s="24">
        <f t="shared" si="1567"/>
        <v>0</v>
      </c>
      <c r="AQ1999" s="27">
        <f t="shared" si="1543"/>
        <v>0</v>
      </c>
      <c r="AR1999" s="27">
        <f t="shared" si="1556"/>
        <v>0</v>
      </c>
      <c r="AS1999" s="27">
        <f t="shared" si="1557"/>
        <v>0</v>
      </c>
      <c r="AT1999" s="27">
        <f t="shared" si="1558"/>
        <v>0</v>
      </c>
      <c r="AU1999" s="27">
        <f t="shared" si="1559"/>
        <v>0</v>
      </c>
      <c r="AV1999" s="27">
        <f t="shared" si="1568"/>
        <v>0</v>
      </c>
      <c r="AW1999">
        <f t="shared" si="1560"/>
        <v>112.78121157292442</v>
      </c>
      <c r="AX1999">
        <f t="shared" si="1561"/>
        <v>81.949475299993281</v>
      </c>
      <c r="AY1999">
        <f t="shared" si="1569"/>
        <v>77.185459871892775</v>
      </c>
      <c r="AZ1999">
        <f t="shared" si="1562"/>
        <v>0</v>
      </c>
      <c r="BA1999">
        <f t="shared" si="1570"/>
        <v>90.019637775526292</v>
      </c>
      <c r="BB1999" s="4">
        <f t="shared" si="1544"/>
        <v>0</v>
      </c>
      <c r="BC1999" s="4">
        <f t="shared" si="1545"/>
        <v>0</v>
      </c>
    </row>
    <row r="2000" spans="1:55">
      <c r="A2000" s="37">
        <v>43287</v>
      </c>
      <c r="B2000" s="2" t="s">
        <v>76</v>
      </c>
      <c r="C2000" s="40">
        <v>7.45</v>
      </c>
      <c r="D2000" s="19">
        <f t="shared" si="1546"/>
        <v>2.6917900403769131E-3</v>
      </c>
      <c r="E2000" s="19">
        <f t="shared" si="1571"/>
        <v>-3.3722438391699062E-2</v>
      </c>
      <c r="F2000" s="19">
        <f t="shared" si="1523"/>
        <v>2.0547945205479503E-2</v>
      </c>
      <c r="G2000" s="19">
        <f t="shared" si="1527"/>
        <v>-6.0529634300126048E-2</v>
      </c>
      <c r="H2000" s="19">
        <f t="shared" si="1563"/>
        <v>-0.98879035107818658</v>
      </c>
      <c r="I2000" s="19">
        <f t="shared" si="1563"/>
        <v>0.48637842288659455</v>
      </c>
      <c r="J2000" s="19">
        <f t="shared" si="1563"/>
        <v>-0.99317530254240138</v>
      </c>
      <c r="K2000" s="2" t="s">
        <v>75</v>
      </c>
      <c r="L2000" s="40">
        <v>11.68</v>
      </c>
      <c r="M2000" s="19">
        <f t="shared" si="1547"/>
        <v>1.9197207678882972E-2</v>
      </c>
      <c r="N2000" s="19">
        <f t="shared" si="1572"/>
        <v>-2.5619128949616681E-3</v>
      </c>
      <c r="O2000" s="19">
        <f t="shared" si="1524"/>
        <v>7.7653149266609022E-3</v>
      </c>
      <c r="P2000" s="19">
        <f t="shared" si="1528"/>
        <v>-3.3112582781456984E-2</v>
      </c>
      <c r="Q2000" s="19">
        <f t="shared" si="1564"/>
        <v>-0.10571476794586894</v>
      </c>
      <c r="R2000" s="19">
        <f t="shared" si="1564"/>
        <v>0.25018903981524404</v>
      </c>
      <c r="S2000" s="19">
        <f t="shared" si="1564"/>
        <v>-0.67485107478805684</v>
      </c>
      <c r="T2000" s="19">
        <f t="shared" si="1548"/>
        <v>-0.8830755831323176</v>
      </c>
      <c r="U2000" s="19">
        <f t="shared" si="1548"/>
        <v>0.23618938307135051</v>
      </c>
      <c r="V2000" s="19">
        <f t="shared" si="1548"/>
        <v>-0.31832422775434455</v>
      </c>
      <c r="W2000" s="19">
        <f t="shared" si="1529"/>
        <v>1.5764370954497842E-2</v>
      </c>
      <c r="X2000" s="19">
        <f t="shared" si="1530"/>
        <v>1.133100103276773E-2</v>
      </c>
      <c r="Y2000" s="19">
        <f t="shared" si="1531"/>
        <v>1</v>
      </c>
      <c r="Z2000" s="19">
        <f t="shared" si="1532"/>
        <v>1.3912602168960537</v>
      </c>
      <c r="AA2000" s="19">
        <f t="shared" si="1533"/>
        <v>2.3912602168960539</v>
      </c>
      <c r="AB2000" s="19">
        <f t="shared" si="1534"/>
        <v>0.41818953576622364</v>
      </c>
      <c r="AC2000" s="19">
        <f t="shared" si="1535"/>
        <v>0.58181046423377625</v>
      </c>
      <c r="AD2000" s="20">
        <f t="shared" si="1536"/>
        <v>2.1932512108816117E-2</v>
      </c>
      <c r="AE2000" s="21">
        <f t="shared" si="1541"/>
        <v>0</v>
      </c>
      <c r="AF2000" s="21">
        <f t="shared" si="1549"/>
        <v>0</v>
      </c>
      <c r="AG2000" s="21">
        <f t="shared" si="1550"/>
        <v>0</v>
      </c>
      <c r="AH2000" s="21">
        <f t="shared" si="1551"/>
        <v>0</v>
      </c>
      <c r="AI2000" s="21">
        <f t="shared" si="1565"/>
        <v>0</v>
      </c>
      <c r="AJ2000" s="21">
        <f t="shared" si="1566"/>
        <v>0</v>
      </c>
      <c r="AK2000" s="24">
        <f t="shared" si="1542"/>
        <v>0</v>
      </c>
      <c r="AL2000" s="24">
        <f t="shared" si="1552"/>
        <v>0</v>
      </c>
      <c r="AM2000" s="24">
        <f t="shared" si="1553"/>
        <v>0</v>
      </c>
      <c r="AN2000" s="24">
        <f t="shared" si="1554"/>
        <v>0</v>
      </c>
      <c r="AO2000" s="24">
        <f t="shared" si="1555"/>
        <v>0</v>
      </c>
      <c r="AP2000" s="24">
        <f t="shared" si="1567"/>
        <v>0</v>
      </c>
      <c r="AQ2000" s="27">
        <f t="shared" si="1543"/>
        <v>0</v>
      </c>
      <c r="AR2000" s="27">
        <f t="shared" si="1556"/>
        <v>0</v>
      </c>
      <c r="AS2000" s="27">
        <f t="shared" si="1557"/>
        <v>0</v>
      </c>
      <c r="AT2000" s="27">
        <f t="shared" si="1558"/>
        <v>0</v>
      </c>
      <c r="AU2000" s="27">
        <f t="shared" si="1559"/>
        <v>0</v>
      </c>
      <c r="AV2000" s="27">
        <f t="shared" si="1568"/>
        <v>0</v>
      </c>
      <c r="AW2000">
        <f t="shared" si="1560"/>
        <v>112.78121157292442</v>
      </c>
      <c r="AX2000">
        <f t="shared" si="1561"/>
        <v>81.949475299993281</v>
      </c>
      <c r="AY2000">
        <f t="shared" si="1569"/>
        <v>77.185459871892775</v>
      </c>
      <c r="AZ2000">
        <f t="shared" si="1562"/>
        <v>0</v>
      </c>
      <c r="BA2000">
        <f t="shared" si="1570"/>
        <v>90.019637775526292</v>
      </c>
      <c r="BB2000" s="4">
        <f t="shared" si="1544"/>
        <v>0</v>
      </c>
      <c r="BC2000" s="4">
        <f t="shared" si="1545"/>
        <v>0</v>
      </c>
    </row>
    <row r="2001" spans="1:55">
      <c r="A2001" s="37">
        <v>43290</v>
      </c>
      <c r="B2001" s="2" t="s">
        <v>76</v>
      </c>
      <c r="C2001" s="40">
        <v>7.61</v>
      </c>
      <c r="D2001" s="19">
        <f t="shared" si="1546"/>
        <v>2.1476510067114114E-2</v>
      </c>
      <c r="E2001" s="19">
        <f t="shared" si="1571"/>
        <v>1.3315579227696476E-2</v>
      </c>
      <c r="F2001" s="19">
        <f t="shared" si="1523"/>
        <v>4.1039671682626636E-2</v>
      </c>
      <c r="G2001" s="19">
        <f t="shared" si="1527"/>
        <v>-3.7926675094816661E-2</v>
      </c>
      <c r="H2001" s="19">
        <f t="shared" si="1563"/>
        <v>0.38732033407976035</v>
      </c>
      <c r="I2001" s="19">
        <f t="shared" si="1563"/>
        <v>0.97280726142678242</v>
      </c>
      <c r="J2001" s="19">
        <f t="shared" si="1563"/>
        <v>-0.62150529219495187</v>
      </c>
      <c r="K2001" s="2" t="s">
        <v>75</v>
      </c>
      <c r="L2001" s="40">
        <v>11.42</v>
      </c>
      <c r="M2001" s="19">
        <f t="shared" si="1547"/>
        <v>-2.2260273972602721E-2</v>
      </c>
      <c r="N2001" s="19">
        <f t="shared" si="1572"/>
        <v>-2.2260273972602721E-2</v>
      </c>
      <c r="O2001" s="19">
        <f t="shared" si="1524"/>
        <v>-2.47651579846286E-2</v>
      </c>
      <c r="P2001" s="19">
        <f t="shared" si="1528"/>
        <v>-5.6198347107437992E-2</v>
      </c>
      <c r="Q2001" s="19">
        <f t="shared" si="1564"/>
        <v>-0.91811145891445467</v>
      </c>
      <c r="R2001" s="19">
        <f t="shared" si="1564"/>
        <v>-0.80007185162868366</v>
      </c>
      <c r="S2001" s="19">
        <f t="shared" si="1564"/>
        <v>-1.1343031676868385</v>
      </c>
      <c r="T2001" s="19">
        <f t="shared" si="1548"/>
        <v>1.305431792994215</v>
      </c>
      <c r="U2001" s="19">
        <f t="shared" si="1548"/>
        <v>1.772879113055466</v>
      </c>
      <c r="V2001" s="19">
        <f t="shared" si="1548"/>
        <v>0.5127978754918866</v>
      </c>
      <c r="W2001" s="19">
        <f t="shared" si="1529"/>
        <v>1.6688744220270158E-2</v>
      </c>
      <c r="X2001" s="19">
        <f t="shared" si="1530"/>
        <v>1.2195950161945225E-2</v>
      </c>
      <c r="Y2001" s="19">
        <f t="shared" si="1531"/>
        <v>1</v>
      </c>
      <c r="Z2001" s="19">
        <f t="shared" si="1532"/>
        <v>1.3683840946106607</v>
      </c>
      <c r="AA2001" s="19">
        <f t="shared" si="1533"/>
        <v>2.3683840946106605</v>
      </c>
      <c r="AB2001" s="19">
        <f t="shared" si="1534"/>
        <v>0.42222881089073955</v>
      </c>
      <c r="AC2001" s="19">
        <f t="shared" si="1535"/>
        <v>0.57777118910926051</v>
      </c>
      <c r="AD2001" s="20">
        <f t="shared" si="1536"/>
        <v>1.5405522021821723E-2</v>
      </c>
      <c r="AE2001" s="21">
        <f t="shared" si="1541"/>
        <v>-1</v>
      </c>
      <c r="AF2001" s="21">
        <f t="shared" si="1549"/>
        <v>0</v>
      </c>
      <c r="AG2001" s="21">
        <f t="shared" si="1550"/>
        <v>1</v>
      </c>
      <c r="AH2001" s="21">
        <f t="shared" si="1551"/>
        <v>0</v>
      </c>
      <c r="AI2001" s="21">
        <f t="shared" si="1565"/>
        <v>0</v>
      </c>
      <c r="AJ2001" s="21">
        <f t="shared" si="1566"/>
        <v>0</v>
      </c>
      <c r="AK2001" s="24">
        <f t="shared" si="1542"/>
        <v>-1</v>
      </c>
      <c r="AL2001" s="24">
        <f t="shared" si="1552"/>
        <v>0</v>
      </c>
      <c r="AM2001" s="24">
        <f t="shared" si="1553"/>
        <v>1</v>
      </c>
      <c r="AN2001" s="24">
        <f t="shared" si="1554"/>
        <v>0</v>
      </c>
      <c r="AO2001" s="24">
        <f t="shared" si="1555"/>
        <v>0</v>
      </c>
      <c r="AP2001" s="24">
        <f t="shared" si="1567"/>
        <v>0</v>
      </c>
      <c r="AQ2001" s="27">
        <f t="shared" si="1543"/>
        <v>0</v>
      </c>
      <c r="AR2001" s="27">
        <f t="shared" si="1556"/>
        <v>0</v>
      </c>
      <c r="AS2001" s="27">
        <f t="shared" si="1557"/>
        <v>0</v>
      </c>
      <c r="AT2001" s="27">
        <f t="shared" si="1558"/>
        <v>0</v>
      </c>
      <c r="AU2001" s="27">
        <f t="shared" si="1559"/>
        <v>0</v>
      </c>
      <c r="AV2001" s="27">
        <f t="shared" si="1568"/>
        <v>0</v>
      </c>
      <c r="AW2001">
        <f t="shared" si="1560"/>
        <v>112.78121157292442</v>
      </c>
      <c r="AX2001">
        <f t="shared" si="1561"/>
        <v>81.949475299993281</v>
      </c>
      <c r="AY2001">
        <f t="shared" si="1569"/>
        <v>77.185459871892775</v>
      </c>
      <c r="AZ2001">
        <f t="shared" si="1562"/>
        <v>0</v>
      </c>
      <c r="BA2001">
        <f t="shared" si="1570"/>
        <v>90.019637775526292</v>
      </c>
      <c r="BB2001" s="4">
        <f t="shared" si="1544"/>
        <v>0</v>
      </c>
      <c r="BC2001" s="4">
        <f t="shared" si="1545"/>
        <v>1</v>
      </c>
    </row>
    <row r="2002" spans="1:55">
      <c r="A2002" s="37">
        <v>43291</v>
      </c>
      <c r="B2002" s="2" t="s">
        <v>76</v>
      </c>
      <c r="C2002" s="40">
        <v>7.76</v>
      </c>
      <c r="D2002" s="19">
        <f t="shared" si="1546"/>
        <v>1.9710906701708209E-2</v>
      </c>
      <c r="E2002" s="19">
        <f t="shared" si="1571"/>
        <v>3.0544488711819327E-2</v>
      </c>
      <c r="F2002" s="19">
        <f t="shared" ref="F2002:F2065" si="1573">(C2002-C1992)/C1992</f>
        <v>5.8663028649386044E-2</v>
      </c>
      <c r="G2002" s="19">
        <f t="shared" si="1527"/>
        <v>-1.2870012870012596E-3</v>
      </c>
      <c r="H2002" s="19">
        <f t="shared" si="1563"/>
        <v>0.88752443522507607</v>
      </c>
      <c r="I2002" s="19">
        <f t="shared" si="1563"/>
        <v>1.3791001348701384</v>
      </c>
      <c r="J2002" s="19">
        <f t="shared" si="1563"/>
        <v>-2.1111550008079967E-2</v>
      </c>
      <c r="K2002" s="2" t="s">
        <v>75</v>
      </c>
      <c r="L2002" s="40">
        <v>11.28</v>
      </c>
      <c r="M2002" s="19">
        <f t="shared" si="1547"/>
        <v>-1.2259194395796898E-2</v>
      </c>
      <c r="N2002" s="19">
        <f t="shared" si="1572"/>
        <v>-1.4847161572052396E-2</v>
      </c>
      <c r="O2002" s="19">
        <f t="shared" ref="O2002:O2065" si="1574">(L2002-L1992)/L1992</f>
        <v>-2.5906735751295398E-2</v>
      </c>
      <c r="P2002" s="19">
        <f t="shared" si="1528"/>
        <v>-4.3256997455470722E-2</v>
      </c>
      <c r="Q2002" s="19">
        <f t="shared" si="1564"/>
        <v>-0.615086177012798</v>
      </c>
      <c r="R2002" s="19">
        <f t="shared" si="1564"/>
        <v>-0.83257247411251079</v>
      </c>
      <c r="S2002" s="19">
        <f t="shared" si="1564"/>
        <v>-0.86255500510124083</v>
      </c>
      <c r="T2002" s="19">
        <f t="shared" si="1548"/>
        <v>1.502610612237874</v>
      </c>
      <c r="U2002" s="19">
        <f t="shared" si="1548"/>
        <v>2.2116726089826493</v>
      </c>
      <c r="V2002" s="19">
        <f t="shared" si="1548"/>
        <v>0.84144345509316087</v>
      </c>
      <c r="W2002" s="19">
        <f t="shared" si="1529"/>
        <v>1.6907775538275726E-2</v>
      </c>
      <c r="X2002" s="19">
        <f t="shared" si="1530"/>
        <v>1.1206997201082361E-2</v>
      </c>
      <c r="Y2002" s="19">
        <f t="shared" si="1531"/>
        <v>1</v>
      </c>
      <c r="Z2002" s="19">
        <f t="shared" si="1532"/>
        <v>1.5086802677743856</v>
      </c>
      <c r="AA2002" s="19">
        <f t="shared" si="1533"/>
        <v>2.5086802677743858</v>
      </c>
      <c r="AB2002" s="19">
        <f t="shared" si="1534"/>
        <v>0.39861596268191057</v>
      </c>
      <c r="AC2002" s="19">
        <f t="shared" si="1535"/>
        <v>0.60138403731808932</v>
      </c>
      <c r="AD2002" s="20">
        <f t="shared" si="1536"/>
        <v>-1.2997701209214165E-2</v>
      </c>
      <c r="AE2002" s="21">
        <f t="shared" si="1541"/>
        <v>-1</v>
      </c>
      <c r="AF2002" s="21">
        <f t="shared" si="1549"/>
        <v>0</v>
      </c>
      <c r="AG2002" s="21">
        <f t="shared" si="1550"/>
        <v>2</v>
      </c>
      <c r="AH2002" s="21">
        <f t="shared" si="1551"/>
        <v>0</v>
      </c>
      <c r="AI2002" s="21">
        <f t="shared" si="1565"/>
        <v>0</v>
      </c>
      <c r="AJ2002" s="21">
        <f t="shared" si="1566"/>
        <v>0</v>
      </c>
      <c r="AK2002" s="24">
        <f t="shared" si="1542"/>
        <v>-1</v>
      </c>
      <c r="AL2002" s="24">
        <f t="shared" si="1552"/>
        <v>0</v>
      </c>
      <c r="AM2002" s="24">
        <f t="shared" si="1553"/>
        <v>2</v>
      </c>
      <c r="AN2002" s="24">
        <f t="shared" si="1554"/>
        <v>0</v>
      </c>
      <c r="AO2002" s="24">
        <f t="shared" si="1555"/>
        <v>0</v>
      </c>
      <c r="AP2002" s="24">
        <f t="shared" si="1567"/>
        <v>0</v>
      </c>
      <c r="AQ2002" s="27">
        <f t="shared" si="1543"/>
        <v>0</v>
      </c>
      <c r="AR2002" s="27">
        <f t="shared" si="1556"/>
        <v>0</v>
      </c>
      <c r="AS2002" s="27">
        <f t="shared" si="1557"/>
        <v>0</v>
      </c>
      <c r="AT2002" s="27">
        <f t="shared" si="1558"/>
        <v>0</v>
      </c>
      <c r="AU2002" s="27">
        <f t="shared" si="1559"/>
        <v>0</v>
      </c>
      <c r="AV2002" s="27">
        <f t="shared" si="1568"/>
        <v>0</v>
      </c>
      <c r="AW2002">
        <f t="shared" si="1560"/>
        <v>112.78121157292442</v>
      </c>
      <c r="AX2002">
        <f t="shared" si="1561"/>
        <v>81.949475299993281</v>
      </c>
      <c r="AY2002">
        <f t="shared" si="1569"/>
        <v>77.185459871892775</v>
      </c>
      <c r="AZ2002">
        <f t="shared" si="1562"/>
        <v>0</v>
      </c>
      <c r="BA2002">
        <f t="shared" si="1570"/>
        <v>90.019637775526292</v>
      </c>
      <c r="BB2002" s="4">
        <f t="shared" si="1544"/>
        <v>0</v>
      </c>
      <c r="BC2002" s="4">
        <f t="shared" si="1545"/>
        <v>1</v>
      </c>
    </row>
    <row r="2003" spans="1:55">
      <c r="A2003" s="37">
        <v>43292</v>
      </c>
      <c r="B2003" s="2" t="s">
        <v>76</v>
      </c>
      <c r="C2003" s="40">
        <v>7.59</v>
      </c>
      <c r="D2003" s="19">
        <f t="shared" si="1546"/>
        <v>-2.1907216494845352E-2</v>
      </c>
      <c r="E2003" s="19">
        <f t="shared" si="1571"/>
        <v>1.3351134846461901E-2</v>
      </c>
      <c r="F2003" s="19">
        <f t="shared" si="1573"/>
        <v>1.0652463382157133E-2</v>
      </c>
      <c r="G2003" s="19">
        <f t="shared" si="1527"/>
        <v>-3.0651340996168609E-2</v>
      </c>
      <c r="H2003" s="19">
        <f t="shared" si="1563"/>
        <v>0.38820043475905747</v>
      </c>
      <c r="I2003" s="19">
        <f t="shared" si="1563"/>
        <v>0.24650151992375363</v>
      </c>
      <c r="J2003" s="19">
        <f t="shared" si="1563"/>
        <v>-0.50342065517332124</v>
      </c>
      <c r="K2003" s="2" t="s">
        <v>75</v>
      </c>
      <c r="L2003" s="40">
        <v>11.36</v>
      </c>
      <c r="M2003" s="19">
        <f t="shared" si="1547"/>
        <v>7.0921985815602905E-3</v>
      </c>
      <c r="N2003" s="19">
        <f t="shared" si="1572"/>
        <v>-1.4744145706851687E-2</v>
      </c>
      <c r="O2003" s="19">
        <f t="shared" si="1574"/>
        <v>-2.8229255774165962E-2</v>
      </c>
      <c r="P2003" s="19">
        <f t="shared" si="1528"/>
        <v>-2.4892703862661021E-2</v>
      </c>
      <c r="Q2003" s="19">
        <f t="shared" si="1564"/>
        <v>-0.61295628937635649</v>
      </c>
      <c r="R2003" s="19">
        <f t="shared" si="1564"/>
        <v>-0.90663654083539391</v>
      </c>
      <c r="S2003" s="19">
        <f t="shared" si="1564"/>
        <v>-0.49521123307703746</v>
      </c>
      <c r="T2003" s="19">
        <f t="shared" si="1548"/>
        <v>1.001156724135414</v>
      </c>
      <c r="U2003" s="19">
        <f t="shared" si="1548"/>
        <v>1.1531380607591475</v>
      </c>
      <c r="V2003" s="19">
        <f t="shared" si="1548"/>
        <v>-8.2094220962837805E-3</v>
      </c>
      <c r="W2003" s="19">
        <f t="shared" si="1529"/>
        <v>1.7490269052843239E-2</v>
      </c>
      <c r="X2003" s="19">
        <f t="shared" si="1530"/>
        <v>1.1142993754666033E-2</v>
      </c>
      <c r="Y2003" s="19">
        <f t="shared" si="1531"/>
        <v>1</v>
      </c>
      <c r="Z2003" s="19">
        <f t="shared" si="1532"/>
        <v>1.5696202867850786</v>
      </c>
      <c r="AA2003" s="19">
        <f t="shared" si="1533"/>
        <v>2.5696202867850788</v>
      </c>
      <c r="AB2003" s="19">
        <f t="shared" si="1534"/>
        <v>0.38916255648461079</v>
      </c>
      <c r="AC2003" s="19">
        <f t="shared" si="1535"/>
        <v>0.61083744351538916</v>
      </c>
      <c r="AD2003" s="20">
        <f t="shared" si="1536"/>
        <v>1.0091579445279941E-2</v>
      </c>
      <c r="AE2003" s="21">
        <f t="shared" si="1541"/>
        <v>-1</v>
      </c>
      <c r="AF2003" s="21">
        <f t="shared" si="1549"/>
        <v>0</v>
      </c>
      <c r="AG2003" s="21">
        <f t="shared" si="1550"/>
        <v>3</v>
      </c>
      <c r="AH2003" s="21">
        <f t="shared" si="1551"/>
        <v>0</v>
      </c>
      <c r="AI2003" s="21">
        <f t="shared" si="1565"/>
        <v>0</v>
      </c>
      <c r="AJ2003" s="21">
        <f t="shared" si="1566"/>
        <v>0</v>
      </c>
      <c r="AK2003" s="24">
        <f t="shared" si="1542"/>
        <v>-1</v>
      </c>
      <c r="AL2003" s="24">
        <f t="shared" si="1552"/>
        <v>0</v>
      </c>
      <c r="AM2003" s="24">
        <f t="shared" si="1553"/>
        <v>3</v>
      </c>
      <c r="AN2003" s="24">
        <f t="shared" si="1554"/>
        <v>0</v>
      </c>
      <c r="AO2003" s="24">
        <f t="shared" si="1555"/>
        <v>0</v>
      </c>
      <c r="AP2003" s="24">
        <f t="shared" si="1567"/>
        <v>0</v>
      </c>
      <c r="AQ2003" s="27">
        <f t="shared" si="1543"/>
        <v>0</v>
      </c>
      <c r="AR2003" s="27">
        <f t="shared" si="1556"/>
        <v>0</v>
      </c>
      <c r="AS2003" s="27">
        <f t="shared" si="1557"/>
        <v>0</v>
      </c>
      <c r="AT2003" s="27">
        <f t="shared" si="1558"/>
        <v>0</v>
      </c>
      <c r="AU2003" s="27">
        <f t="shared" si="1559"/>
        <v>0</v>
      </c>
      <c r="AV2003" s="27">
        <f t="shared" si="1568"/>
        <v>0</v>
      </c>
      <c r="AW2003">
        <f t="shared" si="1560"/>
        <v>112.78121157292442</v>
      </c>
      <c r="AX2003">
        <f t="shared" si="1561"/>
        <v>81.949475299993281</v>
      </c>
      <c r="AY2003">
        <f t="shared" si="1569"/>
        <v>77.185459871892775</v>
      </c>
      <c r="AZ2003">
        <f t="shared" si="1562"/>
        <v>0</v>
      </c>
      <c r="BA2003">
        <f t="shared" si="1570"/>
        <v>90.019637775526292</v>
      </c>
      <c r="BB2003" s="4">
        <f t="shared" si="1544"/>
        <v>0</v>
      </c>
      <c r="BC2003" s="4">
        <f t="shared" si="1545"/>
        <v>1</v>
      </c>
    </row>
    <row r="2004" spans="1:55">
      <c r="A2004" s="37">
        <v>43293</v>
      </c>
      <c r="B2004" s="2" t="s">
        <v>76</v>
      </c>
      <c r="C2004" s="40">
        <v>7.64</v>
      </c>
      <c r="D2004" s="19">
        <f t="shared" si="1546"/>
        <v>6.5876152832674336E-3</v>
      </c>
      <c r="E2004" s="19">
        <f t="shared" si="1571"/>
        <v>2.8263795423956926E-2</v>
      </c>
      <c r="F2004" s="19">
        <f t="shared" si="1573"/>
        <v>-9.0791180285344081E-3</v>
      </c>
      <c r="G2004" s="19">
        <f t="shared" si="1527"/>
        <v>-1.7994858611825267E-2</v>
      </c>
      <c r="H2004" s="19">
        <f t="shared" si="1563"/>
        <v>0.82346340470313895</v>
      </c>
      <c r="I2004" s="19">
        <f t="shared" si="1563"/>
        <v>-0.20999653808834562</v>
      </c>
      <c r="J2004" s="19">
        <f t="shared" si="1563"/>
        <v>-0.29620046350340101</v>
      </c>
      <c r="K2004" s="2" t="s">
        <v>75</v>
      </c>
      <c r="L2004" s="40">
        <v>11.22</v>
      </c>
      <c r="M2004" s="19">
        <f t="shared" si="1547"/>
        <v>-1.2323943661971726E-2</v>
      </c>
      <c r="N2004" s="19">
        <f t="shared" si="1572"/>
        <v>-2.0942408376963369E-2</v>
      </c>
      <c r="O2004" s="19">
        <f t="shared" si="1574"/>
        <v>-4.1025641025640915E-2</v>
      </c>
      <c r="P2004" s="19">
        <f t="shared" si="1528"/>
        <v>-2.3498694516971241E-2</v>
      </c>
      <c r="Q2004" s="19">
        <f t="shared" si="1564"/>
        <v>-0.89432477582087511</v>
      </c>
      <c r="R2004" s="19">
        <f t="shared" si="1564"/>
        <v>-1.3444265721614113</v>
      </c>
      <c r="S2004" s="19">
        <f t="shared" si="1564"/>
        <v>-0.47146230057277189</v>
      </c>
      <c r="T2004" s="19">
        <f t="shared" si="1548"/>
        <v>1.7177881805240141</v>
      </c>
      <c r="U2004" s="19">
        <f t="shared" si="1548"/>
        <v>1.1344300340730658</v>
      </c>
      <c r="V2004" s="19">
        <f t="shared" si="1548"/>
        <v>0.17526183706937087</v>
      </c>
      <c r="W2004" s="19">
        <f t="shared" si="1529"/>
        <v>1.7536493878075581E-2</v>
      </c>
      <c r="X2004" s="19">
        <f t="shared" si="1530"/>
        <v>1.1063703473449912E-2</v>
      </c>
      <c r="Y2004" s="19">
        <f t="shared" si="1531"/>
        <v>1</v>
      </c>
      <c r="Z2004" s="19">
        <f t="shared" si="1532"/>
        <v>1.5850473505692491</v>
      </c>
      <c r="AA2004" s="19">
        <f t="shared" si="1533"/>
        <v>2.5850473505692491</v>
      </c>
      <c r="AB2004" s="19">
        <f t="shared" si="1534"/>
        <v>0.38684010943930741</v>
      </c>
      <c r="AC2004" s="19">
        <f t="shared" si="1535"/>
        <v>0.61315989056069253</v>
      </c>
      <c r="AD2004" s="20">
        <f t="shared" si="1536"/>
        <v>-3.858759390934904E-4</v>
      </c>
      <c r="AE2004" s="21">
        <f t="shared" si="1541"/>
        <v>-1</v>
      </c>
      <c r="AF2004" s="21">
        <f t="shared" si="1549"/>
        <v>0</v>
      </c>
      <c r="AG2004" s="21">
        <f t="shared" si="1550"/>
        <v>4</v>
      </c>
      <c r="AH2004" s="21">
        <f t="shared" si="1551"/>
        <v>0</v>
      </c>
      <c r="AI2004" s="21">
        <f t="shared" si="1565"/>
        <v>0</v>
      </c>
      <c r="AJ2004" s="21">
        <f t="shared" si="1566"/>
        <v>0</v>
      </c>
      <c r="AK2004" s="24">
        <f t="shared" si="1542"/>
        <v>-1</v>
      </c>
      <c r="AL2004" s="24">
        <f t="shared" si="1552"/>
        <v>0</v>
      </c>
      <c r="AM2004" s="24">
        <f t="shared" si="1553"/>
        <v>4</v>
      </c>
      <c r="AN2004" s="24">
        <f t="shared" si="1554"/>
        <v>0</v>
      </c>
      <c r="AO2004" s="24">
        <f t="shared" si="1555"/>
        <v>0</v>
      </c>
      <c r="AP2004" s="24">
        <f t="shared" si="1567"/>
        <v>0</v>
      </c>
      <c r="AQ2004" s="27">
        <f t="shared" si="1543"/>
        <v>0</v>
      </c>
      <c r="AR2004" s="27">
        <f t="shared" si="1556"/>
        <v>0</v>
      </c>
      <c r="AS2004" s="27">
        <f t="shared" si="1557"/>
        <v>0</v>
      </c>
      <c r="AT2004" s="27">
        <f t="shared" si="1558"/>
        <v>0</v>
      </c>
      <c r="AU2004" s="27">
        <f t="shared" si="1559"/>
        <v>0</v>
      </c>
      <c r="AV2004" s="27">
        <f t="shared" si="1568"/>
        <v>0</v>
      </c>
      <c r="AW2004">
        <f t="shared" si="1560"/>
        <v>112.78121157292442</v>
      </c>
      <c r="AX2004">
        <f t="shared" si="1561"/>
        <v>81.949475299993281</v>
      </c>
      <c r="AY2004">
        <f t="shared" si="1569"/>
        <v>77.185459871892775</v>
      </c>
      <c r="AZ2004">
        <f t="shared" si="1562"/>
        <v>0</v>
      </c>
      <c r="BA2004">
        <f t="shared" si="1570"/>
        <v>90.019637775526292</v>
      </c>
      <c r="BB2004" s="4">
        <f t="shared" si="1544"/>
        <v>0</v>
      </c>
      <c r="BC2004" s="4">
        <f t="shared" si="1545"/>
        <v>1</v>
      </c>
    </row>
    <row r="2005" spans="1:55">
      <c r="A2005" s="37">
        <v>43294</v>
      </c>
      <c r="B2005" s="2" t="s">
        <v>76</v>
      </c>
      <c r="C2005" s="40">
        <v>7.6</v>
      </c>
      <c r="D2005" s="19">
        <f t="shared" si="1546"/>
        <v>-5.2356020942408424E-3</v>
      </c>
      <c r="E2005" s="19">
        <f t="shared" si="1571"/>
        <v>2.0134228187919392E-2</v>
      </c>
      <c r="F2005" s="19">
        <f t="shared" si="1573"/>
        <v>-1.4267185473411196E-2</v>
      </c>
      <c r="G2005" s="19">
        <f t="shared" si="1527"/>
        <v>-1.8087855297157694E-2</v>
      </c>
      <c r="H2005" s="19">
        <f t="shared" si="1563"/>
        <v>0.58365238813874476</v>
      </c>
      <c r="I2005" s="19">
        <f t="shared" si="1563"/>
        <v>-0.33045340524610139</v>
      </c>
      <c r="J2005" s="19">
        <f t="shared" si="1563"/>
        <v>-0.29892038044374752</v>
      </c>
      <c r="K2005" s="2" t="s">
        <v>75</v>
      </c>
      <c r="L2005" s="40">
        <v>11.19</v>
      </c>
      <c r="M2005" s="19">
        <f t="shared" si="1547"/>
        <v>-2.6737967914439516E-3</v>
      </c>
      <c r="N2005" s="19">
        <f t="shared" si="1572"/>
        <v>-4.195205479452057E-2</v>
      </c>
      <c r="O2005" s="19">
        <f t="shared" si="1574"/>
        <v>-4.4406490179334013E-2</v>
      </c>
      <c r="P2005" s="19">
        <f t="shared" si="1528"/>
        <v>-2.270742358078601E-2</v>
      </c>
      <c r="Q2005" s="19">
        <f t="shared" si="1564"/>
        <v>-1.8514957281009887</v>
      </c>
      <c r="R2005" s="19">
        <f t="shared" si="1564"/>
        <v>-1.4704458740572184</v>
      </c>
      <c r="S2005" s="19">
        <f t="shared" si="1564"/>
        <v>-0.45736579113808024</v>
      </c>
      <c r="T2005" s="19">
        <f t="shared" si="1548"/>
        <v>2.4351481162397333</v>
      </c>
      <c r="U2005" s="19">
        <f t="shared" si="1548"/>
        <v>1.1399924688111169</v>
      </c>
      <c r="V2005" s="19">
        <f t="shared" si="1548"/>
        <v>0.15844541069433271</v>
      </c>
      <c r="W2005" s="19">
        <f t="shared" si="1529"/>
        <v>1.7537745276230768E-2</v>
      </c>
      <c r="X2005" s="19">
        <f t="shared" si="1530"/>
        <v>1.1056142060437672E-2</v>
      </c>
      <c r="Y2005" s="19">
        <f t="shared" si="1531"/>
        <v>1</v>
      </c>
      <c r="Z2005" s="19">
        <f t="shared" si="1532"/>
        <v>1.5862445670797136</v>
      </c>
      <c r="AA2005" s="19">
        <f t="shared" si="1533"/>
        <v>2.5862445670797136</v>
      </c>
      <c r="AB2005" s="19">
        <f t="shared" si="1534"/>
        <v>0.38666103458620737</v>
      </c>
      <c r="AC2005" s="19">
        <f t="shared" si="1535"/>
        <v>0.61333896541379263</v>
      </c>
      <c r="AD2005" s="20">
        <f t="shared" si="1536"/>
        <v>-1.0529430880664053E-2</v>
      </c>
      <c r="AE2005" s="21">
        <f t="shared" si="1541"/>
        <v>-1</v>
      </c>
      <c r="AF2005" s="21">
        <f t="shared" si="1549"/>
        <v>0</v>
      </c>
      <c r="AG2005" s="21">
        <f t="shared" si="1550"/>
        <v>5</v>
      </c>
      <c r="AH2005" s="21">
        <f t="shared" si="1551"/>
        <v>0</v>
      </c>
      <c r="AI2005" s="21">
        <f t="shared" si="1565"/>
        <v>0</v>
      </c>
      <c r="AJ2005" s="21">
        <f t="shared" si="1566"/>
        <v>0</v>
      </c>
      <c r="AK2005" s="24">
        <f t="shared" si="1542"/>
        <v>-1</v>
      </c>
      <c r="AL2005" s="24">
        <f t="shared" si="1552"/>
        <v>0</v>
      </c>
      <c r="AM2005" s="24">
        <f t="shared" si="1553"/>
        <v>5</v>
      </c>
      <c r="AN2005" s="24">
        <f t="shared" si="1554"/>
        <v>0</v>
      </c>
      <c r="AO2005" s="24">
        <f t="shared" si="1555"/>
        <v>0</v>
      </c>
      <c r="AP2005" s="24">
        <f t="shared" si="1567"/>
        <v>0</v>
      </c>
      <c r="AQ2005" s="27">
        <f t="shared" si="1543"/>
        <v>0</v>
      </c>
      <c r="AR2005" s="27">
        <f t="shared" si="1556"/>
        <v>0</v>
      </c>
      <c r="AS2005" s="27">
        <f t="shared" si="1557"/>
        <v>0</v>
      </c>
      <c r="AT2005" s="27">
        <f t="shared" si="1558"/>
        <v>0</v>
      </c>
      <c r="AU2005" s="27">
        <f t="shared" si="1559"/>
        <v>0</v>
      </c>
      <c r="AV2005" s="27">
        <f t="shared" si="1568"/>
        <v>0</v>
      </c>
      <c r="AW2005">
        <f t="shared" si="1560"/>
        <v>112.78121157292442</v>
      </c>
      <c r="AX2005">
        <f t="shared" si="1561"/>
        <v>81.949475299993281</v>
      </c>
      <c r="AY2005">
        <f t="shared" si="1569"/>
        <v>77.185459871892775</v>
      </c>
      <c r="AZ2005">
        <f t="shared" si="1562"/>
        <v>0</v>
      </c>
      <c r="BA2005">
        <f t="shared" si="1570"/>
        <v>90.019637775526292</v>
      </c>
      <c r="BB2005" s="4">
        <f t="shared" si="1544"/>
        <v>0</v>
      </c>
      <c r="BC2005" s="4">
        <f t="shared" si="1545"/>
        <v>1</v>
      </c>
    </row>
    <row r="2006" spans="1:55">
      <c r="A2006" s="37">
        <v>43297</v>
      </c>
      <c r="B2006" s="2" t="s">
        <v>76</v>
      </c>
      <c r="C2006" s="40">
        <v>7.49</v>
      </c>
      <c r="D2006" s="19">
        <f t="shared" si="1546"/>
        <v>-1.4473684210526241E-2</v>
      </c>
      <c r="E2006" s="19">
        <f t="shared" si="1571"/>
        <v>-1.5768725361366635E-2</v>
      </c>
      <c r="F2006" s="19">
        <f t="shared" si="1573"/>
        <v>-2.6631158455392243E-3</v>
      </c>
      <c r="G2006" s="19">
        <f t="shared" si="1527"/>
        <v>-3.3548387096774164E-2</v>
      </c>
      <c r="H2006" s="19">
        <f t="shared" si="1563"/>
        <v>-0.45616848484583095</v>
      </c>
      <c r="I2006" s="19">
        <f t="shared" si="1563"/>
        <v>-6.1695035704093945E-2</v>
      </c>
      <c r="J2006" s="19">
        <f t="shared" si="1563"/>
        <v>-0.55658293282234017</v>
      </c>
      <c r="K2006" s="2" t="s">
        <v>75</v>
      </c>
      <c r="L2006" s="40">
        <v>11.28</v>
      </c>
      <c r="M2006" s="19">
        <f t="shared" si="1547"/>
        <v>8.0428954423592373E-3</v>
      </c>
      <c r="N2006" s="19">
        <f t="shared" si="1572"/>
        <v>-1.2259194395796898E-2</v>
      </c>
      <c r="O2006" s="19">
        <f t="shared" si="1574"/>
        <v>-3.4246575342465786E-2</v>
      </c>
      <c r="P2006" s="19">
        <f t="shared" si="1528"/>
        <v>-1.1393514460999192E-2</v>
      </c>
      <c r="Q2006" s="19">
        <f t="shared" si="1564"/>
        <v>-0.54751202461893334</v>
      </c>
      <c r="R2006" s="19">
        <f t="shared" si="1564"/>
        <v>-1.1347941668825907</v>
      </c>
      <c r="S2006" s="19">
        <f t="shared" si="1564"/>
        <v>-0.23064799786428614</v>
      </c>
      <c r="T2006" s="19">
        <f t="shared" si="1548"/>
        <v>9.1343539773102389E-2</v>
      </c>
      <c r="U2006" s="19">
        <f t="shared" si="1548"/>
        <v>1.0730991311784968</v>
      </c>
      <c r="V2006" s="19">
        <f t="shared" si="1548"/>
        <v>-0.32593493495805403</v>
      </c>
      <c r="W2006" s="19">
        <f t="shared" si="1529"/>
        <v>1.7792880370449335E-2</v>
      </c>
      <c r="X2006" s="19">
        <f t="shared" si="1530"/>
        <v>1.1223792655492776E-2</v>
      </c>
      <c r="Y2006" s="19">
        <f t="shared" si="1531"/>
        <v>1</v>
      </c>
      <c r="Z2006" s="19">
        <f t="shared" si="1532"/>
        <v>1.5852823476511511</v>
      </c>
      <c r="AA2006" s="19">
        <f t="shared" si="1533"/>
        <v>2.5852823476511508</v>
      </c>
      <c r="AB2006" s="19">
        <f t="shared" si="1534"/>
        <v>0.38680494643401192</v>
      </c>
      <c r="AC2006" s="19">
        <f t="shared" si="1535"/>
        <v>0.61319505356598814</v>
      </c>
      <c r="AD2006" s="20">
        <f t="shared" si="1536"/>
        <v>-1.1143393200851153E-3</v>
      </c>
      <c r="AE2006" s="21">
        <f t="shared" si="1541"/>
        <v>0</v>
      </c>
      <c r="AF2006" s="21">
        <f t="shared" si="1549"/>
        <v>0</v>
      </c>
      <c r="AG2006" s="21">
        <f t="shared" si="1550"/>
        <v>0</v>
      </c>
      <c r="AH2006" s="21">
        <f t="shared" si="1551"/>
        <v>1</v>
      </c>
      <c r="AI2006" s="21">
        <f t="shared" si="1565"/>
        <v>0</v>
      </c>
      <c r="AJ2006" s="21">
        <f t="shared" si="1566"/>
        <v>0</v>
      </c>
      <c r="AK2006" s="24">
        <f t="shared" si="1542"/>
        <v>-1</v>
      </c>
      <c r="AL2006" s="24">
        <f t="shared" si="1552"/>
        <v>0</v>
      </c>
      <c r="AM2006" s="24">
        <f t="shared" si="1553"/>
        <v>0</v>
      </c>
      <c r="AN2006" s="24">
        <f t="shared" si="1554"/>
        <v>1</v>
      </c>
      <c r="AO2006" s="24">
        <f t="shared" si="1555"/>
        <v>0</v>
      </c>
      <c r="AP2006" s="24">
        <f t="shared" si="1567"/>
        <v>0</v>
      </c>
      <c r="AQ2006" s="27">
        <f t="shared" si="1543"/>
        <v>0</v>
      </c>
      <c r="AR2006" s="27">
        <f t="shared" si="1556"/>
        <v>0</v>
      </c>
      <c r="AS2006" s="27">
        <f t="shared" si="1557"/>
        <v>0</v>
      </c>
      <c r="AT2006" s="27">
        <f t="shared" si="1558"/>
        <v>0</v>
      </c>
      <c r="AU2006" s="27">
        <f t="shared" si="1559"/>
        <v>0</v>
      </c>
      <c r="AV2006" s="27">
        <f t="shared" si="1568"/>
        <v>0</v>
      </c>
      <c r="AW2006">
        <f t="shared" si="1560"/>
        <v>112.78121157292442</v>
      </c>
      <c r="AX2006">
        <f t="shared" si="1561"/>
        <v>81.949475299993281</v>
      </c>
      <c r="AY2006">
        <f t="shared" si="1569"/>
        <v>77.185459871892775</v>
      </c>
      <c r="AZ2006">
        <f t="shared" si="1562"/>
        <v>0</v>
      </c>
      <c r="BA2006">
        <f t="shared" si="1570"/>
        <v>90.019637775526292</v>
      </c>
      <c r="BB2006" s="4">
        <f t="shared" si="1544"/>
        <v>0</v>
      </c>
      <c r="BC2006" s="4">
        <f t="shared" si="1545"/>
        <v>0</v>
      </c>
    </row>
    <row r="2007" spans="1:55">
      <c r="A2007" s="37">
        <v>43298</v>
      </c>
      <c r="B2007" s="2" t="s">
        <v>76</v>
      </c>
      <c r="C2007" s="40">
        <v>7.3</v>
      </c>
      <c r="D2007" s="19">
        <f t="shared" si="1546"/>
        <v>-2.5367156208277754E-2</v>
      </c>
      <c r="E2007" s="19">
        <f t="shared" si="1571"/>
        <v>-5.9278350515463915E-2</v>
      </c>
      <c r="F2007" s="19">
        <f t="shared" si="1573"/>
        <v>-3.0544488711819445E-2</v>
      </c>
      <c r="G2007" s="19">
        <f t="shared" si="1527"/>
        <v>-1.4844804318488572E-2</v>
      </c>
      <c r="H2007" s="19">
        <f t="shared" si="1563"/>
        <v>-1.712181279997232</v>
      </c>
      <c r="I2007" s="19">
        <f t="shared" si="1563"/>
        <v>-0.70758650158135505</v>
      </c>
      <c r="J2007" s="19">
        <f t="shared" si="1563"/>
        <v>-0.24656168924464736</v>
      </c>
      <c r="K2007" s="2" t="s">
        <v>75</v>
      </c>
      <c r="L2007" s="40">
        <v>11.12</v>
      </c>
      <c r="M2007" s="19">
        <f t="shared" si="1547"/>
        <v>-1.4184397163120581E-2</v>
      </c>
      <c r="N2007" s="19">
        <f t="shared" si="1572"/>
        <v>-1.4184397163120581E-2</v>
      </c>
      <c r="O2007" s="19">
        <f t="shared" si="1574"/>
        <v>-2.8820960698689963E-2</v>
      </c>
      <c r="P2007" s="19">
        <f t="shared" si="1528"/>
        <v>-2.5416301489921203E-2</v>
      </c>
      <c r="Q2007" s="19">
        <f t="shared" si="1564"/>
        <v>-0.64021501363751709</v>
      </c>
      <c r="R2007" s="19">
        <f t="shared" si="1564"/>
        <v>-0.97515144735051362</v>
      </c>
      <c r="S2007" s="19">
        <f t="shared" si="1564"/>
        <v>-0.51891964823932124</v>
      </c>
      <c r="T2007" s="19">
        <f t="shared" si="1548"/>
        <v>-1.0719662663597149</v>
      </c>
      <c r="U2007" s="19">
        <f t="shared" si="1548"/>
        <v>0.26756494576915857</v>
      </c>
      <c r="V2007" s="19">
        <f t="shared" si="1548"/>
        <v>0.27235795899467385</v>
      </c>
      <c r="W2007" s="19">
        <f t="shared" si="1529"/>
        <v>1.5851849480598812E-2</v>
      </c>
      <c r="X2007" s="19">
        <f t="shared" si="1530"/>
        <v>1.1630466155515832E-2</v>
      </c>
      <c r="Y2007" s="19">
        <f t="shared" si="1531"/>
        <v>1</v>
      </c>
      <c r="Z2007" s="19">
        <f t="shared" si="1532"/>
        <v>1.3629590825197457</v>
      </c>
      <c r="AA2007" s="19">
        <f t="shared" si="1533"/>
        <v>2.3629590825197457</v>
      </c>
      <c r="AB2007" s="19">
        <f t="shared" si="1534"/>
        <v>0.42319818713646457</v>
      </c>
      <c r="AC2007" s="19">
        <f t="shared" si="1535"/>
        <v>0.57680181286353538</v>
      </c>
      <c r="AD2007" s="20">
        <f t="shared" si="1536"/>
        <v>4.0276195743967633E-3</v>
      </c>
      <c r="AE2007" s="21">
        <f t="shared" si="1541"/>
        <v>1</v>
      </c>
      <c r="AF2007" s="21">
        <f t="shared" si="1549"/>
        <v>0</v>
      </c>
      <c r="AG2007" s="21">
        <f t="shared" si="1550"/>
        <v>1</v>
      </c>
      <c r="AH2007" s="21">
        <f t="shared" si="1551"/>
        <v>0</v>
      </c>
      <c r="AI2007" s="21">
        <f t="shared" si="1565"/>
        <v>1</v>
      </c>
      <c r="AJ2007" s="21">
        <f t="shared" si="1566"/>
        <v>4.0276195743967633E-3</v>
      </c>
      <c r="AK2007" s="24">
        <f t="shared" si="1542"/>
        <v>0</v>
      </c>
      <c r="AL2007" s="24">
        <f t="shared" si="1552"/>
        <v>0</v>
      </c>
      <c r="AM2007" s="24">
        <f t="shared" si="1553"/>
        <v>0</v>
      </c>
      <c r="AN2007" s="24">
        <f t="shared" si="1554"/>
        <v>0</v>
      </c>
      <c r="AO2007" s="24">
        <f t="shared" si="1555"/>
        <v>0</v>
      </c>
      <c r="AP2007" s="24">
        <f t="shared" si="1567"/>
        <v>0</v>
      </c>
      <c r="AQ2007" s="27">
        <f t="shared" si="1543"/>
        <v>0</v>
      </c>
      <c r="AR2007" s="27">
        <f t="shared" si="1556"/>
        <v>0</v>
      </c>
      <c r="AS2007" s="27">
        <f t="shared" si="1557"/>
        <v>0</v>
      </c>
      <c r="AT2007" s="27">
        <f t="shared" si="1558"/>
        <v>0</v>
      </c>
      <c r="AU2007" s="27">
        <f t="shared" si="1559"/>
        <v>0</v>
      </c>
      <c r="AV2007" s="27">
        <f t="shared" si="1568"/>
        <v>0</v>
      </c>
      <c r="AW2007">
        <f t="shared" si="1560"/>
        <v>113.2354513882797</v>
      </c>
      <c r="AX2007">
        <f t="shared" si="1561"/>
        <v>81.949475299993281</v>
      </c>
      <c r="AY2007">
        <f t="shared" si="1569"/>
        <v>77.185459871892775</v>
      </c>
      <c r="AZ2007">
        <f t="shared" si="1562"/>
        <v>1.3425398581322545E-3</v>
      </c>
      <c r="BA2007">
        <f t="shared" si="1570"/>
        <v>90.140492727254554</v>
      </c>
      <c r="BB2007" s="4">
        <f t="shared" si="1544"/>
        <v>0</v>
      </c>
      <c r="BC2007" s="4">
        <f t="shared" si="1545"/>
        <v>0</v>
      </c>
    </row>
    <row r="2008" spans="1:55">
      <c r="A2008" s="37">
        <v>43299</v>
      </c>
      <c r="B2008" s="2" t="s">
        <v>76</v>
      </c>
      <c r="C2008" s="40">
        <v>7.28</v>
      </c>
      <c r="D2008" s="19">
        <f t="shared" si="1546"/>
        <v>-2.7397260273972017E-3</v>
      </c>
      <c r="E2008" s="19">
        <f t="shared" si="1571"/>
        <v>-4.0843214756258184E-2</v>
      </c>
      <c r="F2008" s="19">
        <f t="shared" si="1573"/>
        <v>-2.803738317757009E-2</v>
      </c>
      <c r="G2008" s="19">
        <f t="shared" si="1527"/>
        <v>-1.8867924528301844E-2</v>
      </c>
      <c r="H2008" s="19">
        <f t="shared" si="1563"/>
        <v>-1.1513866597020097</v>
      </c>
      <c r="I2008" s="19">
        <f t="shared" si="1563"/>
        <v>-0.65032153959862515</v>
      </c>
      <c r="J2008" s="19">
        <f t="shared" si="1563"/>
        <v>-0.31414802752826249</v>
      </c>
      <c r="K2008" s="2" t="s">
        <v>75</v>
      </c>
      <c r="L2008" s="40">
        <v>11.02</v>
      </c>
      <c r="M2008" s="19">
        <f t="shared" si="1547"/>
        <v>-8.9928057553956518E-3</v>
      </c>
      <c r="N2008" s="19">
        <f t="shared" si="1572"/>
        <v>-2.992957746478872E-2</v>
      </c>
      <c r="O2008" s="19">
        <f t="shared" si="1574"/>
        <v>-4.4232437120555058E-2</v>
      </c>
      <c r="P2008" s="19">
        <f t="shared" si="1528"/>
        <v>-4.4232437120555058E-2</v>
      </c>
      <c r="Q2008" s="19">
        <f t="shared" si="1564"/>
        <v>-1.3632616500819295</v>
      </c>
      <c r="R2008" s="19">
        <f t="shared" si="1564"/>
        <v>-1.5209263279728553</v>
      </c>
      <c r="S2008" s="19">
        <f t="shared" si="1564"/>
        <v>-0.91420875517427203</v>
      </c>
      <c r="T2008" s="19">
        <f t="shared" si="1548"/>
        <v>0.21187499037991975</v>
      </c>
      <c r="U2008" s="19">
        <f t="shared" si="1548"/>
        <v>0.87060478837423017</v>
      </c>
      <c r="V2008" s="19">
        <f t="shared" si="1548"/>
        <v>0.60006072764600948</v>
      </c>
      <c r="W2008" s="19">
        <f t="shared" si="1529"/>
        <v>1.5851370598744384E-2</v>
      </c>
      <c r="X2008" s="19">
        <f t="shared" si="1530"/>
        <v>1.1410139423280743E-2</v>
      </c>
      <c r="Y2008" s="19">
        <f t="shared" si="1531"/>
        <v>1</v>
      </c>
      <c r="Z2008" s="19">
        <f t="shared" si="1532"/>
        <v>1.389235487026736</v>
      </c>
      <c r="AA2008" s="19">
        <f t="shared" si="1533"/>
        <v>2.389235487026736</v>
      </c>
      <c r="AB2008" s="19">
        <f t="shared" si="1534"/>
        <v>0.41854392563222875</v>
      </c>
      <c r="AC2008" s="19">
        <f t="shared" si="1535"/>
        <v>0.58145607436777125</v>
      </c>
      <c r="AD2008" s="20">
        <f t="shared" si="1536"/>
        <v>-2.0766990086802297E-2</v>
      </c>
      <c r="AE2008" s="21">
        <f t="shared" si="1541"/>
        <v>0</v>
      </c>
      <c r="AF2008" s="21">
        <f t="shared" si="1549"/>
        <v>0</v>
      </c>
      <c r="AG2008" s="21">
        <f t="shared" si="1550"/>
        <v>2</v>
      </c>
      <c r="AH2008" s="21">
        <f t="shared" si="1551"/>
        <v>0</v>
      </c>
      <c r="AI2008" s="21">
        <f t="shared" si="1565"/>
        <v>1</v>
      </c>
      <c r="AJ2008" s="21">
        <f t="shared" si="1566"/>
        <v>-2.0766990086802297E-2</v>
      </c>
      <c r="AK2008" s="24">
        <f t="shared" si="1542"/>
        <v>0</v>
      </c>
      <c r="AL2008" s="24">
        <f t="shared" si="1552"/>
        <v>0</v>
      </c>
      <c r="AM2008" s="24">
        <f t="shared" si="1553"/>
        <v>0</v>
      </c>
      <c r="AN2008" s="24">
        <f t="shared" si="1554"/>
        <v>0</v>
      </c>
      <c r="AO2008" s="24">
        <f t="shared" si="1555"/>
        <v>0</v>
      </c>
      <c r="AP2008" s="24">
        <f t="shared" si="1567"/>
        <v>0</v>
      </c>
      <c r="AQ2008" s="27">
        <f t="shared" si="1543"/>
        <v>0</v>
      </c>
      <c r="AR2008" s="27">
        <f t="shared" si="1556"/>
        <v>0</v>
      </c>
      <c r="AS2008" s="27">
        <f t="shared" si="1557"/>
        <v>0</v>
      </c>
      <c r="AT2008" s="27">
        <f t="shared" si="1558"/>
        <v>0</v>
      </c>
      <c r="AU2008" s="27">
        <f t="shared" si="1559"/>
        <v>0</v>
      </c>
      <c r="AV2008" s="27">
        <f t="shared" si="1568"/>
        <v>0</v>
      </c>
      <c r="AW2008">
        <f t="shared" si="1560"/>
        <v>110.88389189182472</v>
      </c>
      <c r="AX2008">
        <f t="shared" si="1561"/>
        <v>81.949475299993281</v>
      </c>
      <c r="AY2008">
        <f t="shared" si="1569"/>
        <v>77.185459871892775</v>
      </c>
      <c r="AZ2008">
        <f t="shared" si="1562"/>
        <v>-6.922330028934099E-3</v>
      </c>
      <c r="BA2008">
        <f t="shared" si="1570"/>
        <v>89.516510487625766</v>
      </c>
      <c r="BB2008" s="4">
        <f t="shared" si="1544"/>
        <v>0</v>
      </c>
      <c r="BC2008" s="4">
        <f t="shared" si="1545"/>
        <v>0</v>
      </c>
    </row>
    <row r="2009" spans="1:55">
      <c r="A2009" s="37">
        <v>43300</v>
      </c>
      <c r="B2009" s="2" t="s">
        <v>76</v>
      </c>
      <c r="C2009" s="40">
        <v>7.24</v>
      </c>
      <c r="D2009" s="19">
        <f t="shared" si="1546"/>
        <v>-5.4945054945054993E-3</v>
      </c>
      <c r="E2009" s="19">
        <f t="shared" si="1571"/>
        <v>-5.2356020942408307E-2</v>
      </c>
      <c r="F2009" s="19">
        <f t="shared" si="1573"/>
        <v>-2.5572005383580013E-2</v>
      </c>
      <c r="G2009" s="19">
        <f t="shared" si="1527"/>
        <v>-4.1265474552956479E-3</v>
      </c>
      <c r="H2009" s="19">
        <f t="shared" si="1563"/>
        <v>-1.4603335262616803</v>
      </c>
      <c r="I2009" s="19">
        <f t="shared" si="1563"/>
        <v>-0.59286903967408433</v>
      </c>
      <c r="J2009" s="19">
        <f t="shared" si="1563"/>
        <v>-6.8975405678425042E-2</v>
      </c>
      <c r="K2009" s="2" t="s">
        <v>75</v>
      </c>
      <c r="L2009" s="40">
        <v>11.37</v>
      </c>
      <c r="M2009" s="19">
        <f t="shared" si="1547"/>
        <v>3.1760435571687812E-2</v>
      </c>
      <c r="N2009" s="19">
        <f t="shared" si="1572"/>
        <v>1.3368983957219124E-2</v>
      </c>
      <c r="O2009" s="19">
        <f t="shared" si="1574"/>
        <v>-7.8534031413613984E-3</v>
      </c>
      <c r="P2009" s="19">
        <f t="shared" si="1528"/>
        <v>-6.9868995633187835E-3</v>
      </c>
      <c r="Q2009" s="19">
        <f t="shared" si="1564"/>
        <v>0.60233290304863496</v>
      </c>
      <c r="R2009" s="19">
        <f t="shared" si="1564"/>
        <v>-0.27325632228367458</v>
      </c>
      <c r="S2009" s="19">
        <f t="shared" si="1564"/>
        <v>-0.14635924107837942</v>
      </c>
      <c r="T2009" s="19">
        <f t="shared" si="1548"/>
        <v>-2.0626664293103154</v>
      </c>
      <c r="U2009" s="19">
        <f t="shared" si="1548"/>
        <v>-0.31961271739040975</v>
      </c>
      <c r="V2009" s="19">
        <f t="shared" si="1548"/>
        <v>7.7383835399954373E-2</v>
      </c>
      <c r="W2009" s="19">
        <f t="shared" si="1529"/>
        <v>1.5233703759632464E-2</v>
      </c>
      <c r="X2009" s="19">
        <f t="shared" si="1530"/>
        <v>1.3629339890497137E-2</v>
      </c>
      <c r="Y2009" s="19">
        <f t="shared" si="1531"/>
        <v>1</v>
      </c>
      <c r="Z2009" s="19">
        <f t="shared" si="1532"/>
        <v>1.1177139818968009</v>
      </c>
      <c r="AA2009" s="19">
        <f t="shared" si="1533"/>
        <v>2.1177139818968009</v>
      </c>
      <c r="AB2009" s="19">
        <f t="shared" si="1534"/>
        <v>0.47220729926159188</v>
      </c>
      <c r="AC2009" s="19">
        <f t="shared" si="1535"/>
        <v>0.52779270073840812</v>
      </c>
      <c r="AD2009" s="20">
        <f t="shared" si="1536"/>
        <v>1.3861209456983124E-2</v>
      </c>
      <c r="AE2009" s="21">
        <f t="shared" si="1541"/>
        <v>1</v>
      </c>
      <c r="AF2009" s="21">
        <f t="shared" si="1549"/>
        <v>0</v>
      </c>
      <c r="AG2009" s="21">
        <f t="shared" si="1550"/>
        <v>3</v>
      </c>
      <c r="AH2009" s="21">
        <f t="shared" si="1551"/>
        <v>0</v>
      </c>
      <c r="AI2009" s="21">
        <f t="shared" si="1565"/>
        <v>1</v>
      </c>
      <c r="AJ2009" s="21">
        <f t="shared" si="1566"/>
        <v>1.3861209456983124E-2</v>
      </c>
      <c r="AK2009" s="24">
        <f t="shared" si="1542"/>
        <v>0</v>
      </c>
      <c r="AL2009" s="24">
        <f t="shared" si="1552"/>
        <v>0</v>
      </c>
      <c r="AM2009" s="24">
        <f t="shared" si="1553"/>
        <v>0</v>
      </c>
      <c r="AN2009" s="24">
        <f t="shared" si="1554"/>
        <v>0</v>
      </c>
      <c r="AO2009" s="24">
        <f t="shared" si="1555"/>
        <v>0</v>
      </c>
      <c r="AP2009" s="24">
        <f t="shared" si="1567"/>
        <v>0</v>
      </c>
      <c r="AQ2009" s="27">
        <f t="shared" si="1543"/>
        <v>0</v>
      </c>
      <c r="AR2009" s="27">
        <f t="shared" si="1556"/>
        <v>0</v>
      </c>
      <c r="AS2009" s="27">
        <f t="shared" si="1557"/>
        <v>0</v>
      </c>
      <c r="AT2009" s="27">
        <f t="shared" si="1558"/>
        <v>0</v>
      </c>
      <c r="AU2009" s="27">
        <f t="shared" si="1559"/>
        <v>0</v>
      </c>
      <c r="AV2009" s="27">
        <f t="shared" si="1568"/>
        <v>0</v>
      </c>
      <c r="AW2009">
        <f t="shared" si="1560"/>
        <v>112.42087674274278</v>
      </c>
      <c r="AX2009">
        <f t="shared" si="1561"/>
        <v>81.949475299993281</v>
      </c>
      <c r="AY2009">
        <f t="shared" si="1569"/>
        <v>77.185459871892775</v>
      </c>
      <c r="AZ2009">
        <f t="shared" si="1562"/>
        <v>4.6204031523277081E-3</v>
      </c>
      <c r="BA2009">
        <f t="shared" si="1570"/>
        <v>89.930112854868185</v>
      </c>
      <c r="BB2009" s="4">
        <f t="shared" si="1544"/>
        <v>0</v>
      </c>
      <c r="BC2009" s="4">
        <f t="shared" si="1545"/>
        <v>0</v>
      </c>
    </row>
    <row r="2010" spans="1:55">
      <c r="A2010" s="37">
        <v>43301</v>
      </c>
      <c r="B2010" s="2" t="s">
        <v>76</v>
      </c>
      <c r="C2010" s="40">
        <v>7.36</v>
      </c>
      <c r="D2010" s="19">
        <f t="shared" si="1546"/>
        <v>1.6574585635359129E-2</v>
      </c>
      <c r="E2010" s="19">
        <f t="shared" si="1571"/>
        <v>-3.1578947368420963E-2</v>
      </c>
      <c r="F2010" s="19">
        <f t="shared" si="1573"/>
        <v>-1.2080536912751658E-2</v>
      </c>
      <c r="G2010" s="19">
        <f t="shared" si="1527"/>
        <v>8.2191780821918494E-3</v>
      </c>
      <c r="H2010" s="19">
        <f t="shared" ref="H2010:J2025" si="1575">E2010/STDEV(E1950:E2009)</f>
        <v>-0.86638948650232317</v>
      </c>
      <c r="I2010" s="19">
        <f t="shared" si="1575"/>
        <v>-0.27964850943200037</v>
      </c>
      <c r="J2010" s="19">
        <f t="shared" si="1575"/>
        <v>0.13831576198320408</v>
      </c>
      <c r="K2010" s="2" t="s">
        <v>75</v>
      </c>
      <c r="L2010" s="40">
        <v>11.24</v>
      </c>
      <c r="M2010" s="19">
        <f t="shared" si="1547"/>
        <v>-1.1433597185575991E-2</v>
      </c>
      <c r="N2010" s="19">
        <f t="shared" si="1572"/>
        <v>4.4682752457552025E-3</v>
      </c>
      <c r="O2010" s="19">
        <f t="shared" si="1574"/>
        <v>-3.7671232876712285E-2</v>
      </c>
      <c r="P2010" s="19">
        <f t="shared" si="1528"/>
        <v>-3.0198446937014636E-2</v>
      </c>
      <c r="Q2010" s="19">
        <f t="shared" ref="Q2010:S2025" si="1576">N2010/STDEV(N1950:N2009)</f>
        <v>0.20156785062323518</v>
      </c>
      <c r="R2010" s="19">
        <f t="shared" si="1576"/>
        <v>-1.3820189656047626</v>
      </c>
      <c r="S2010" s="19">
        <f t="shared" si="1576"/>
        <v>-0.66286448019709754</v>
      </c>
      <c r="T2010" s="19">
        <f t="shared" si="1548"/>
        <v>-1.0679573371255584</v>
      </c>
      <c r="U2010" s="19">
        <f t="shared" si="1548"/>
        <v>1.1023704561727623</v>
      </c>
      <c r="V2010" s="19">
        <f t="shared" si="1548"/>
        <v>0.80118024218030159</v>
      </c>
      <c r="W2010" s="19">
        <f t="shared" si="1529"/>
        <v>1.5663556880164301E-2</v>
      </c>
      <c r="X2010" s="19">
        <f t="shared" si="1530"/>
        <v>1.3514571388211704E-2</v>
      </c>
      <c r="Y2010" s="19">
        <f t="shared" si="1531"/>
        <v>1</v>
      </c>
      <c r="Z2010" s="19">
        <f t="shared" si="1532"/>
        <v>1.1590124784739444</v>
      </c>
      <c r="AA2010" s="19">
        <f t="shared" si="1533"/>
        <v>2.1590124784739446</v>
      </c>
      <c r="AB2010" s="19">
        <f t="shared" si="1534"/>
        <v>0.46317471991029446</v>
      </c>
      <c r="AC2010" s="19">
        <f t="shared" si="1535"/>
        <v>0.53682528008970543</v>
      </c>
      <c r="AD2010" s="20">
        <f t="shared" si="1536"/>
        <v>-1.3485062163283859E-3</v>
      </c>
      <c r="AE2010" s="21">
        <f t="shared" si="1541"/>
        <v>1</v>
      </c>
      <c r="AF2010" s="21">
        <f t="shared" si="1549"/>
        <v>0</v>
      </c>
      <c r="AG2010" s="21">
        <f t="shared" si="1550"/>
        <v>4</v>
      </c>
      <c r="AH2010" s="21">
        <f t="shared" si="1551"/>
        <v>0</v>
      </c>
      <c r="AI2010" s="21">
        <f t="shared" si="1565"/>
        <v>1</v>
      </c>
      <c r="AJ2010" s="21">
        <f t="shared" si="1566"/>
        <v>-1.3485062163283859E-3</v>
      </c>
      <c r="AK2010" s="24">
        <f t="shared" si="1542"/>
        <v>-1</v>
      </c>
      <c r="AL2010" s="24">
        <f t="shared" si="1552"/>
        <v>0</v>
      </c>
      <c r="AM2010" s="24">
        <f t="shared" si="1553"/>
        <v>1</v>
      </c>
      <c r="AN2010" s="24">
        <f t="shared" si="1554"/>
        <v>0</v>
      </c>
      <c r="AO2010" s="24">
        <f t="shared" si="1555"/>
        <v>0</v>
      </c>
      <c r="AP2010" s="24">
        <f t="shared" si="1567"/>
        <v>0</v>
      </c>
      <c r="AQ2010" s="27">
        <f t="shared" si="1543"/>
        <v>0</v>
      </c>
      <c r="AR2010" s="27">
        <f t="shared" si="1556"/>
        <v>0</v>
      </c>
      <c r="AS2010" s="27">
        <f t="shared" si="1557"/>
        <v>0</v>
      </c>
      <c r="AT2010" s="27">
        <f t="shared" si="1558"/>
        <v>0</v>
      </c>
      <c r="AU2010" s="27">
        <f t="shared" si="1559"/>
        <v>0</v>
      </c>
      <c r="AV2010" s="27">
        <f t="shared" si="1568"/>
        <v>0</v>
      </c>
      <c r="AW2010">
        <f t="shared" si="1560"/>
        <v>112.2692764916101</v>
      </c>
      <c r="AX2010">
        <f t="shared" si="1561"/>
        <v>81.949475299993281</v>
      </c>
      <c r="AY2010">
        <f t="shared" si="1569"/>
        <v>77.185459871892775</v>
      </c>
      <c r="AZ2010">
        <f t="shared" si="1562"/>
        <v>-4.4950207210946196E-4</v>
      </c>
      <c r="BA2010">
        <f t="shared" si="1570"/>
        <v>89.889689082794888</v>
      </c>
      <c r="BB2010" s="4">
        <f t="shared" si="1544"/>
        <v>0</v>
      </c>
      <c r="BC2010" s="4">
        <f t="shared" si="1545"/>
        <v>-1</v>
      </c>
    </row>
    <row r="2011" spans="1:55">
      <c r="A2011" s="37">
        <v>43304</v>
      </c>
      <c r="B2011" s="2" t="s">
        <v>76</v>
      </c>
      <c r="C2011" s="40">
        <v>7.46</v>
      </c>
      <c r="D2011" s="19">
        <f t="shared" si="1546"/>
        <v>1.3586956521739081E-2</v>
      </c>
      <c r="E2011" s="19">
        <f t="shared" si="1571"/>
        <v>-4.0053404539386181E-3</v>
      </c>
      <c r="F2011" s="19">
        <f t="shared" si="1573"/>
        <v>-1.9710906701708324E-2</v>
      </c>
      <c r="G2011" s="19">
        <f t="shared" si="1527"/>
        <v>2.0519835841313318E-2</v>
      </c>
      <c r="H2011" s="19">
        <f t="shared" si="1575"/>
        <v>-0.10983982817552752</v>
      </c>
      <c r="I2011" s="19">
        <f t="shared" si="1575"/>
        <v>-0.45676575829899979</v>
      </c>
      <c r="J2011" s="19">
        <f t="shared" si="1575"/>
        <v>0.34528042089027905</v>
      </c>
      <c r="K2011" s="2" t="s">
        <v>75</v>
      </c>
      <c r="L2011" s="40">
        <v>11.4</v>
      </c>
      <c r="M2011" s="19">
        <f t="shared" si="1547"/>
        <v>1.4234875444839871E-2</v>
      </c>
      <c r="N2011" s="19">
        <f t="shared" si="1572"/>
        <v>1.0638297872340514E-2</v>
      </c>
      <c r="O2011" s="19">
        <f t="shared" si="1574"/>
        <v>-1.7513134851137981E-3</v>
      </c>
      <c r="P2011" s="19">
        <f t="shared" si="1528"/>
        <v>-2.6473099914602945E-2</v>
      </c>
      <c r="Q2011" s="19">
        <f t="shared" si="1576"/>
        <v>0.48546952030175228</v>
      </c>
      <c r="R2011" s="19">
        <f t="shared" si="1576"/>
        <v>-6.8153970975478734E-2</v>
      </c>
      <c r="S2011" s="19">
        <f t="shared" si="1576"/>
        <v>-0.60149714245377928</v>
      </c>
      <c r="T2011" s="19">
        <f t="shared" si="1548"/>
        <v>-0.59530934847727979</v>
      </c>
      <c r="U2011" s="19">
        <f t="shared" si="1548"/>
        <v>-0.38861178732352109</v>
      </c>
      <c r="V2011" s="19">
        <f t="shared" si="1548"/>
        <v>0.94677756334405827</v>
      </c>
      <c r="W2011" s="19">
        <f t="shared" si="1529"/>
        <v>1.5934091830834666E-2</v>
      </c>
      <c r="X2011" s="19">
        <f t="shared" si="1530"/>
        <v>1.3719230626485284E-2</v>
      </c>
      <c r="Y2011" s="19">
        <f t="shared" si="1531"/>
        <v>1</v>
      </c>
      <c r="Z2011" s="19">
        <f t="shared" si="1532"/>
        <v>1.1614420855403904</v>
      </c>
      <c r="AA2011" s="19">
        <f t="shared" si="1533"/>
        <v>2.1614420855403904</v>
      </c>
      <c r="AB2011" s="19">
        <f t="shared" si="1534"/>
        <v>0.46265408020404403</v>
      </c>
      <c r="AC2011" s="19">
        <f t="shared" si="1535"/>
        <v>0.53734591979595592</v>
      </c>
      <c r="AD2011" s="20">
        <f t="shared" si="1536"/>
        <v>5.8792649139541645E-3</v>
      </c>
      <c r="AE2011" s="21">
        <f t="shared" si="1541"/>
        <v>0</v>
      </c>
      <c r="AF2011" s="21">
        <f t="shared" si="1549"/>
        <v>0</v>
      </c>
      <c r="AG2011" s="21">
        <f t="shared" si="1550"/>
        <v>5</v>
      </c>
      <c r="AH2011" s="21">
        <f t="shared" si="1551"/>
        <v>0</v>
      </c>
      <c r="AI2011" s="21">
        <f t="shared" si="1565"/>
        <v>1</v>
      </c>
      <c r="AJ2011" s="21">
        <f t="shared" si="1566"/>
        <v>5.8792649139541645E-3</v>
      </c>
      <c r="AK2011" s="24">
        <f t="shared" si="1542"/>
        <v>0</v>
      </c>
      <c r="AL2011" s="24">
        <f t="shared" si="1552"/>
        <v>0</v>
      </c>
      <c r="AM2011" s="24">
        <f t="shared" si="1553"/>
        <v>0</v>
      </c>
      <c r="AN2011" s="24">
        <f t="shared" si="1554"/>
        <v>0</v>
      </c>
      <c r="AO2011" s="24">
        <f t="shared" si="1555"/>
        <v>0</v>
      </c>
      <c r="AP2011" s="24">
        <f t="shared" si="1567"/>
        <v>0</v>
      </c>
      <c r="AQ2011" s="27">
        <f t="shared" si="1543"/>
        <v>0</v>
      </c>
      <c r="AR2011" s="27">
        <f t="shared" si="1556"/>
        <v>0</v>
      </c>
      <c r="AS2011" s="27">
        <f t="shared" si="1557"/>
        <v>0</v>
      </c>
      <c r="AT2011" s="27">
        <f t="shared" si="1558"/>
        <v>0</v>
      </c>
      <c r="AU2011" s="27">
        <f t="shared" si="1559"/>
        <v>0</v>
      </c>
      <c r="AV2011" s="27">
        <f t="shared" si="1568"/>
        <v>0</v>
      </c>
      <c r="AW2011">
        <f t="shared" si="1560"/>
        <v>112.92933730980224</v>
      </c>
      <c r="AX2011">
        <f t="shared" si="1561"/>
        <v>81.949475299993281</v>
      </c>
      <c r="AY2011">
        <f t="shared" si="1569"/>
        <v>77.185459871892775</v>
      </c>
      <c r="AZ2011">
        <f t="shared" si="1562"/>
        <v>1.9597549713180548E-3</v>
      </c>
      <c r="BA2011">
        <f t="shared" si="1570"/>
        <v>90.065850847845127</v>
      </c>
      <c r="BB2011" s="4">
        <f t="shared" si="1544"/>
        <v>0</v>
      </c>
      <c r="BC2011" s="4">
        <f t="shared" si="1545"/>
        <v>0</v>
      </c>
    </row>
    <row r="2012" spans="1:55">
      <c r="A2012" s="37">
        <v>43305</v>
      </c>
      <c r="B2012" s="2" t="s">
        <v>76</v>
      </c>
      <c r="C2012" s="40">
        <v>7.57</v>
      </c>
      <c r="D2012" s="19">
        <f t="shared" si="1546"/>
        <v>1.4745308310992E-2</v>
      </c>
      <c r="E2012" s="19">
        <f t="shared" si="1571"/>
        <v>3.6986301369863077E-2</v>
      </c>
      <c r="F2012" s="19">
        <f t="shared" si="1573"/>
        <v>-2.4484536082474164E-2</v>
      </c>
      <c r="G2012" s="19">
        <f t="shared" si="1527"/>
        <v>3.2742155525238771E-2</v>
      </c>
      <c r="H2012" s="19">
        <f t="shared" si="1575"/>
        <v>1.0143419748766735</v>
      </c>
      <c r="I2012" s="19">
        <f t="shared" si="1575"/>
        <v>-0.56667505345053348</v>
      </c>
      <c r="J2012" s="19">
        <f t="shared" si="1575"/>
        <v>0.55028605533808062</v>
      </c>
      <c r="K2012" s="2" t="s">
        <v>75</v>
      </c>
      <c r="L2012" s="40">
        <v>11.42</v>
      </c>
      <c r="M2012" s="19">
        <f t="shared" si="1547"/>
        <v>1.7543859649122432E-3</v>
      </c>
      <c r="N2012" s="19">
        <f t="shared" si="1572"/>
        <v>2.6978417266187115E-2</v>
      </c>
      <c r="O2012" s="19">
        <f t="shared" si="1574"/>
        <v>1.2411347517730547E-2</v>
      </c>
      <c r="P2012" s="19">
        <f t="shared" si="1528"/>
        <v>-1.3816925734024191E-2</v>
      </c>
      <c r="Q2012" s="19">
        <f t="shared" si="1576"/>
        <v>1.237922248609822</v>
      </c>
      <c r="R2012" s="19">
        <f t="shared" si="1576"/>
        <v>0.49940782951090945</v>
      </c>
      <c r="S2012" s="19">
        <f t="shared" si="1576"/>
        <v>-0.32037305735471683</v>
      </c>
      <c r="T2012" s="19">
        <f t="shared" si="1548"/>
        <v>-0.22358027373314848</v>
      </c>
      <c r="U2012" s="19">
        <f t="shared" si="1548"/>
        <v>-1.0660828829614428</v>
      </c>
      <c r="V2012" s="19">
        <f t="shared" si="1548"/>
        <v>0.87065911269279739</v>
      </c>
      <c r="W2012" s="19">
        <f t="shared" si="1529"/>
        <v>1.6221226198510547E-2</v>
      </c>
      <c r="X2012" s="19">
        <f t="shared" si="1530"/>
        <v>1.353334270538081E-2</v>
      </c>
      <c r="Y2012" s="19">
        <f t="shared" si="1531"/>
        <v>1</v>
      </c>
      <c r="Z2012" s="19">
        <f t="shared" si="1532"/>
        <v>1.1986119432312199</v>
      </c>
      <c r="AA2012" s="19">
        <f t="shared" si="1533"/>
        <v>2.1986119432312199</v>
      </c>
      <c r="AB2012" s="19">
        <f t="shared" si="1534"/>
        <v>0.45483242419321002</v>
      </c>
      <c r="AC2012" s="19">
        <f t="shared" si="1535"/>
        <v>0.54516757580678998</v>
      </c>
      <c r="AD2012" s="20">
        <f t="shared" si="1536"/>
        <v>2.0329744256013674E-3</v>
      </c>
      <c r="AE2012" s="21">
        <f t="shared" si="1541"/>
        <v>0</v>
      </c>
      <c r="AF2012" s="21">
        <f t="shared" si="1549"/>
        <v>0</v>
      </c>
      <c r="AG2012" s="21">
        <f t="shared" si="1550"/>
        <v>0</v>
      </c>
      <c r="AH2012" s="21">
        <f t="shared" si="1551"/>
        <v>1</v>
      </c>
      <c r="AI2012" s="21">
        <f t="shared" si="1565"/>
        <v>0</v>
      </c>
      <c r="AJ2012" s="21">
        <f t="shared" si="1566"/>
        <v>0</v>
      </c>
      <c r="AK2012" s="24">
        <f t="shared" si="1542"/>
        <v>1</v>
      </c>
      <c r="AL2012" s="24">
        <f t="shared" si="1552"/>
        <v>0</v>
      </c>
      <c r="AM2012" s="24">
        <f t="shared" si="1553"/>
        <v>1</v>
      </c>
      <c r="AN2012" s="24">
        <f t="shared" si="1554"/>
        <v>0</v>
      </c>
      <c r="AO2012" s="24">
        <f t="shared" si="1555"/>
        <v>1</v>
      </c>
      <c r="AP2012" s="24">
        <f t="shared" si="1567"/>
        <v>2.0329744256013674E-3</v>
      </c>
      <c r="AQ2012" s="27">
        <f t="shared" si="1543"/>
        <v>0</v>
      </c>
      <c r="AR2012" s="27">
        <f t="shared" si="1556"/>
        <v>0</v>
      </c>
      <c r="AS2012" s="27">
        <f t="shared" si="1557"/>
        <v>0</v>
      </c>
      <c r="AT2012" s="27">
        <f t="shared" si="1558"/>
        <v>0</v>
      </c>
      <c r="AU2012" s="27">
        <f t="shared" si="1559"/>
        <v>0</v>
      </c>
      <c r="AV2012" s="27">
        <f t="shared" si="1568"/>
        <v>0</v>
      </c>
      <c r="AW2012">
        <f t="shared" si="1560"/>
        <v>112.92933730980224</v>
      </c>
      <c r="AX2012">
        <f t="shared" si="1561"/>
        <v>82.116076487469613</v>
      </c>
      <c r="AY2012">
        <f t="shared" si="1569"/>
        <v>77.185459871892775</v>
      </c>
      <c r="AZ2012">
        <f t="shared" si="1562"/>
        <v>6.7765814186712247E-4</v>
      </c>
      <c r="BA2012">
        <f t="shared" si="1570"/>
        <v>90.126884704976348</v>
      </c>
      <c r="BB2012" s="4">
        <f t="shared" si="1544"/>
        <v>0</v>
      </c>
      <c r="BC2012" s="4">
        <f t="shared" si="1545"/>
        <v>0</v>
      </c>
    </row>
    <row r="2013" spans="1:55">
      <c r="A2013" s="37">
        <v>43306</v>
      </c>
      <c r="B2013" s="2" t="s">
        <v>76</v>
      </c>
      <c r="C2013" s="40">
        <v>7.58</v>
      </c>
      <c r="D2013" s="19">
        <f t="shared" si="1546"/>
        <v>1.3210039630118609E-3</v>
      </c>
      <c r="E2013" s="19">
        <f t="shared" si="1571"/>
        <v>4.120879120879118E-2</v>
      </c>
      <c r="F2013" s="19">
        <f t="shared" si="1573"/>
        <v>-1.3175230566534633E-3</v>
      </c>
      <c r="G2013" s="19">
        <f t="shared" ref="G2013:G2076" si="1577">(C2013-C1993)/C1993</f>
        <v>9.3209054593875219E-3</v>
      </c>
      <c r="H2013" s="19">
        <f t="shared" si="1575"/>
        <v>1.1228469118347535</v>
      </c>
      <c r="I2013" s="19">
        <f t="shared" si="1575"/>
        <v>-3.0486019192181912E-2</v>
      </c>
      <c r="J2013" s="19">
        <f t="shared" si="1575"/>
        <v>0.15645642562386333</v>
      </c>
      <c r="K2013" s="2" t="s">
        <v>75</v>
      </c>
      <c r="L2013" s="40">
        <v>11.39</v>
      </c>
      <c r="M2013" s="19">
        <f t="shared" si="1547"/>
        <v>-2.6269702276706971E-3</v>
      </c>
      <c r="N2013" s="19">
        <f t="shared" si="1572"/>
        <v>3.3575317604355809E-2</v>
      </c>
      <c r="O2013" s="19">
        <f t="shared" si="1574"/>
        <v>2.6408450704226353E-3</v>
      </c>
      <c r="P2013" s="19">
        <f t="shared" ref="P2013:P2076" si="1578">(L2013-L1993)/L1993</f>
        <v>-2.5662959794696232E-2</v>
      </c>
      <c r="Q2013" s="19">
        <f t="shared" si="1576"/>
        <v>1.5215137552454061</v>
      </c>
      <c r="R2013" s="19">
        <f t="shared" si="1576"/>
        <v>0.10834021542086814</v>
      </c>
      <c r="S2013" s="19">
        <f t="shared" si="1576"/>
        <v>-0.61025591513558419</v>
      </c>
      <c r="T2013" s="19">
        <f t="shared" si="1548"/>
        <v>-0.39866684341065262</v>
      </c>
      <c r="U2013" s="19">
        <f t="shared" si="1548"/>
        <v>-0.13882623461305005</v>
      </c>
      <c r="V2013" s="19">
        <f t="shared" si="1548"/>
        <v>0.7667123407594475</v>
      </c>
      <c r="W2013" s="19">
        <f t="shared" ref="W2013:W2076" si="1579">STDEV(D1994:D2013)</f>
        <v>1.530718298388543E-2</v>
      </c>
      <c r="X2013" s="19">
        <f t="shared" ref="X2013:X2076" si="1580">STDEV(M1994:M2013)</f>
        <v>1.3326720431858846E-2</v>
      </c>
      <c r="Y2013" s="19">
        <f t="shared" ref="Y2013:Y2076" si="1581">MAX(W2013:X2013)/W2013</f>
        <v>1</v>
      </c>
      <c r="Z2013" s="19">
        <f t="shared" ref="Z2013:Z2076" si="1582">MAX(W2013:X2013)/X2013</f>
        <v>1.1486083963532463</v>
      </c>
      <c r="AA2013" s="19">
        <f t="shared" ref="AA2013:AA2076" si="1583">SUM(Y2013:Z2013)</f>
        <v>2.1486083963532465</v>
      </c>
      <c r="AB2013" s="19">
        <f t="shared" ref="AB2013:AB2076" si="1584">Y2013/AA2013</f>
        <v>0.46541752405755416</v>
      </c>
      <c r="AC2013" s="19">
        <f t="shared" ref="AC2013:AC2076" si="1585">Z2013/AA2013</f>
        <v>0.53458247594244568</v>
      </c>
      <c r="AD2013" s="20">
        <f t="shared" ref="AD2013:AD2076" si="1586">D2014*AB2013-M2014*AC2013</f>
        <v>7.0401555216301169E-3</v>
      </c>
      <c r="AE2013" s="21">
        <f t="shared" si="1541"/>
        <v>0</v>
      </c>
      <c r="AF2013" s="21">
        <f t="shared" si="1549"/>
        <v>0</v>
      </c>
      <c r="AG2013" s="21">
        <f t="shared" si="1550"/>
        <v>0</v>
      </c>
      <c r="AH2013" s="21">
        <f t="shared" si="1551"/>
        <v>0</v>
      </c>
      <c r="AI2013" s="21">
        <f t="shared" si="1565"/>
        <v>0</v>
      </c>
      <c r="AJ2013" s="21">
        <f t="shared" si="1566"/>
        <v>0</v>
      </c>
      <c r="AK2013" s="24">
        <f t="shared" si="1542"/>
        <v>0</v>
      </c>
      <c r="AL2013" s="24">
        <f t="shared" si="1552"/>
        <v>0</v>
      </c>
      <c r="AM2013" s="24">
        <f t="shared" si="1553"/>
        <v>2</v>
      </c>
      <c r="AN2013" s="24">
        <f t="shared" si="1554"/>
        <v>0</v>
      </c>
      <c r="AO2013" s="24">
        <f t="shared" si="1555"/>
        <v>1</v>
      </c>
      <c r="AP2013" s="24">
        <f t="shared" si="1567"/>
        <v>7.0401555216301169E-3</v>
      </c>
      <c r="AQ2013" s="27">
        <f t="shared" si="1543"/>
        <v>0</v>
      </c>
      <c r="AR2013" s="27">
        <f t="shared" si="1556"/>
        <v>0</v>
      </c>
      <c r="AS2013" s="27">
        <f t="shared" si="1557"/>
        <v>0</v>
      </c>
      <c r="AT2013" s="27">
        <f t="shared" si="1558"/>
        <v>0</v>
      </c>
      <c r="AU2013" s="27">
        <f t="shared" si="1559"/>
        <v>0</v>
      </c>
      <c r="AV2013" s="27">
        <f t="shared" si="1568"/>
        <v>0</v>
      </c>
      <c r="AW2013">
        <f t="shared" si="1560"/>
        <v>112.92933730980224</v>
      </c>
      <c r="AX2013">
        <f t="shared" si="1561"/>
        <v>82.694186436767481</v>
      </c>
      <c r="AY2013">
        <f t="shared" si="1569"/>
        <v>77.185459871892775</v>
      </c>
      <c r="AZ2013">
        <f t="shared" si="1562"/>
        <v>2.346718507210039E-3</v>
      </c>
      <c r="BA2013">
        <f t="shared" si="1570"/>
        <v>90.338387133310704</v>
      </c>
      <c r="BB2013" s="4">
        <f t="shared" si="1544"/>
        <v>0</v>
      </c>
      <c r="BC2013" s="4">
        <f t="shared" si="1545"/>
        <v>0</v>
      </c>
    </row>
    <row r="2014" spans="1:55">
      <c r="A2014" s="37">
        <v>43307</v>
      </c>
      <c r="B2014" s="2" t="s">
        <v>76</v>
      </c>
      <c r="C2014" s="40">
        <v>7.58</v>
      </c>
      <c r="D2014" s="19">
        <f t="shared" si="1546"/>
        <v>0</v>
      </c>
      <c r="E2014" s="19">
        <f t="shared" si="1571"/>
        <v>4.6961325966850806E-2</v>
      </c>
      <c r="F2014" s="19">
        <f t="shared" si="1573"/>
        <v>-7.8534031413612058E-3</v>
      </c>
      <c r="G2014" s="19">
        <f t="shared" si="1577"/>
        <v>-1.6861219195849531E-2</v>
      </c>
      <c r="H2014" s="19">
        <f t="shared" si="1575"/>
        <v>1.2650916097097589</v>
      </c>
      <c r="I2014" s="19">
        <f t="shared" si="1575"/>
        <v>-0.18175493950541749</v>
      </c>
      <c r="J2014" s="19">
        <f t="shared" si="1575"/>
        <v>-0.28298550328906746</v>
      </c>
      <c r="K2014" s="2" t="s">
        <v>75</v>
      </c>
      <c r="L2014" s="40">
        <v>11.24</v>
      </c>
      <c r="M2014" s="19">
        <f t="shared" si="1547"/>
        <v>-1.3169446883230934E-2</v>
      </c>
      <c r="N2014" s="19">
        <f t="shared" si="1572"/>
        <v>-1.1433597185575991E-2</v>
      </c>
      <c r="O2014" s="19">
        <f t="shared" si="1574"/>
        <v>1.7825311942958621E-3</v>
      </c>
      <c r="P2014" s="19">
        <f t="shared" si="1578"/>
        <v>-3.9316239316239239E-2</v>
      </c>
      <c r="Q2014" s="19">
        <f t="shared" si="1576"/>
        <v>-0.51468195268025252</v>
      </c>
      <c r="R2014" s="19">
        <f t="shared" si="1576"/>
        <v>7.4815475559475E-2</v>
      </c>
      <c r="S2014" s="19">
        <f t="shared" si="1576"/>
        <v>-0.9815333405691592</v>
      </c>
      <c r="T2014" s="19">
        <f t="shared" si="1548"/>
        <v>1.7797735623900115</v>
      </c>
      <c r="U2014" s="19">
        <f t="shared" si="1548"/>
        <v>-0.25657041506489248</v>
      </c>
      <c r="V2014" s="19">
        <f t="shared" si="1548"/>
        <v>0.69854783728009173</v>
      </c>
      <c r="W2014" s="19">
        <f t="shared" si="1579"/>
        <v>1.4026018416007804E-2</v>
      </c>
      <c r="X2014" s="19">
        <f t="shared" si="1580"/>
        <v>1.3578648594594938E-2</v>
      </c>
      <c r="Y2014" s="19">
        <f t="shared" si="1581"/>
        <v>1</v>
      </c>
      <c r="Z2014" s="19">
        <f t="shared" si="1582"/>
        <v>1.0329465644755653</v>
      </c>
      <c r="AA2014" s="19">
        <f t="shared" si="1583"/>
        <v>2.0329465644755653</v>
      </c>
      <c r="AB2014" s="19">
        <f t="shared" si="1584"/>
        <v>0.4918968444495086</v>
      </c>
      <c r="AC2014" s="19">
        <f t="shared" si="1585"/>
        <v>0.50810315555049146</v>
      </c>
      <c r="AD2014" s="20">
        <f t="shared" si="1586"/>
        <v>4.520490707744489E-4</v>
      </c>
      <c r="AE2014" s="21">
        <f t="shared" si="1541"/>
        <v>-1</v>
      </c>
      <c r="AF2014" s="21">
        <f t="shared" si="1549"/>
        <v>0</v>
      </c>
      <c r="AG2014" s="21">
        <f t="shared" si="1550"/>
        <v>1</v>
      </c>
      <c r="AH2014" s="21">
        <f t="shared" si="1551"/>
        <v>0</v>
      </c>
      <c r="AI2014" s="21">
        <f t="shared" si="1565"/>
        <v>0</v>
      </c>
      <c r="AJ2014" s="21">
        <f t="shared" si="1566"/>
        <v>0</v>
      </c>
      <c r="AK2014" s="24">
        <f t="shared" si="1542"/>
        <v>0</v>
      </c>
      <c r="AL2014" s="24">
        <f t="shared" si="1552"/>
        <v>0</v>
      </c>
      <c r="AM2014" s="24">
        <f t="shared" si="1553"/>
        <v>3</v>
      </c>
      <c r="AN2014" s="24">
        <f t="shared" si="1554"/>
        <v>0</v>
      </c>
      <c r="AO2014" s="24">
        <f t="shared" si="1555"/>
        <v>1</v>
      </c>
      <c r="AP2014" s="24">
        <f t="shared" si="1567"/>
        <v>4.520490707744489E-4</v>
      </c>
      <c r="AQ2014" s="27">
        <f t="shared" si="1543"/>
        <v>0</v>
      </c>
      <c r="AR2014" s="27">
        <f t="shared" si="1556"/>
        <v>0</v>
      </c>
      <c r="AS2014" s="27">
        <f t="shared" si="1557"/>
        <v>0</v>
      </c>
      <c r="AT2014" s="27">
        <f t="shared" si="1558"/>
        <v>0</v>
      </c>
      <c r="AU2014" s="27">
        <f t="shared" si="1559"/>
        <v>0</v>
      </c>
      <c r="AV2014" s="27">
        <f t="shared" si="1568"/>
        <v>0</v>
      </c>
      <c r="AW2014">
        <f t="shared" si="1560"/>
        <v>112.92933730980224</v>
      </c>
      <c r="AX2014">
        <f t="shared" si="1561"/>
        <v>82.731568266904674</v>
      </c>
      <c r="AY2014">
        <f t="shared" si="1569"/>
        <v>77.185459871892775</v>
      </c>
      <c r="AZ2014">
        <f t="shared" si="1562"/>
        <v>1.5068302359148297E-4</v>
      </c>
      <c r="BA2014">
        <f t="shared" si="1570"/>
        <v>90.351999594630342</v>
      </c>
      <c r="BB2014" s="4">
        <f t="shared" si="1544"/>
        <v>0</v>
      </c>
      <c r="BC2014" s="4">
        <f t="shared" si="1545"/>
        <v>0</v>
      </c>
    </row>
    <row r="2015" spans="1:55">
      <c r="A2015" s="37">
        <v>43308</v>
      </c>
      <c r="B2015" s="2" t="s">
        <v>76</v>
      </c>
      <c r="C2015" s="40">
        <v>7.58</v>
      </c>
      <c r="D2015" s="19">
        <f t="shared" si="1546"/>
        <v>0</v>
      </c>
      <c r="E2015" s="19">
        <f t="shared" si="1571"/>
        <v>2.9891304347826053E-2</v>
      </c>
      <c r="F2015" s="19">
        <f t="shared" si="1573"/>
        <v>-2.631578947368365E-3</v>
      </c>
      <c r="G2015" s="19">
        <f t="shared" si="1577"/>
        <v>-1.6861219195849531E-2</v>
      </c>
      <c r="H2015" s="19">
        <f t="shared" si="1575"/>
        <v>0.79420035765290464</v>
      </c>
      <c r="I2015" s="19">
        <f t="shared" si="1575"/>
        <v>-6.0930568905685399E-2</v>
      </c>
      <c r="J2015" s="19">
        <f t="shared" si="1575"/>
        <v>-0.2829042122617022</v>
      </c>
      <c r="K2015" s="2" t="s">
        <v>75</v>
      </c>
      <c r="L2015" s="40">
        <v>11.23</v>
      </c>
      <c r="M2015" s="19">
        <f t="shared" si="1547"/>
        <v>-8.8967971530247208E-4</v>
      </c>
      <c r="N2015" s="19">
        <f t="shared" si="1572"/>
        <v>-8.8967971530247208E-4</v>
      </c>
      <c r="O2015" s="19">
        <f t="shared" si="1574"/>
        <v>3.5746201966041936E-3</v>
      </c>
      <c r="P2015" s="19">
        <f t="shared" si="1578"/>
        <v>-4.0990606319385177E-2</v>
      </c>
      <c r="Q2015" s="19">
        <f t="shared" si="1576"/>
        <v>-4.0166782715835944E-2</v>
      </c>
      <c r="R2015" s="19">
        <f t="shared" si="1576"/>
        <v>0.15254344861869507</v>
      </c>
      <c r="S2015" s="19">
        <f t="shared" si="1576"/>
        <v>-1.0649441845220429</v>
      </c>
      <c r="T2015" s="19">
        <f t="shared" si="1548"/>
        <v>0.8343671403687406</v>
      </c>
      <c r="U2015" s="19">
        <f t="shared" si="1548"/>
        <v>-0.21347401752438047</v>
      </c>
      <c r="V2015" s="19">
        <f t="shared" si="1548"/>
        <v>0.78203997226034061</v>
      </c>
      <c r="W2015" s="19">
        <f t="shared" si="1579"/>
        <v>1.4026018416007804E-2</v>
      </c>
      <c r="X2015" s="19">
        <f t="shared" si="1580"/>
        <v>1.3565509047499019E-2</v>
      </c>
      <c r="Y2015" s="19">
        <f t="shared" si="1581"/>
        <v>1</v>
      </c>
      <c r="Z2015" s="19">
        <f t="shared" si="1582"/>
        <v>1.0339470761396665</v>
      </c>
      <c r="AA2015" s="19">
        <f t="shared" si="1583"/>
        <v>2.0339470761396665</v>
      </c>
      <c r="AB2015" s="19">
        <f t="shared" si="1584"/>
        <v>0.49165487722421558</v>
      </c>
      <c r="AC2015" s="19">
        <f t="shared" si="1585"/>
        <v>0.50834512277578447</v>
      </c>
      <c r="AD2015" s="20">
        <f t="shared" si="1586"/>
        <v>6.080626083886871E-3</v>
      </c>
      <c r="AE2015" s="21">
        <f t="shared" si="1541"/>
        <v>0</v>
      </c>
      <c r="AF2015" s="21">
        <f t="shared" si="1549"/>
        <v>0</v>
      </c>
      <c r="AG2015" s="21">
        <f t="shared" si="1550"/>
        <v>0</v>
      </c>
      <c r="AH2015" s="21">
        <f t="shared" si="1551"/>
        <v>0</v>
      </c>
      <c r="AI2015" s="21">
        <f t="shared" si="1565"/>
        <v>0</v>
      </c>
      <c r="AJ2015" s="21">
        <f t="shared" si="1566"/>
        <v>0</v>
      </c>
      <c r="AK2015" s="24">
        <f t="shared" si="1542"/>
        <v>0</v>
      </c>
      <c r="AL2015" s="24">
        <f t="shared" si="1552"/>
        <v>0</v>
      </c>
      <c r="AM2015" s="24">
        <f t="shared" si="1553"/>
        <v>4</v>
      </c>
      <c r="AN2015" s="24">
        <f t="shared" si="1554"/>
        <v>0</v>
      </c>
      <c r="AO2015" s="24">
        <f t="shared" si="1555"/>
        <v>1</v>
      </c>
      <c r="AP2015" s="24">
        <f t="shared" si="1567"/>
        <v>6.080626083886871E-3</v>
      </c>
      <c r="AQ2015" s="27">
        <f t="shared" si="1543"/>
        <v>0</v>
      </c>
      <c r="AR2015" s="27">
        <f t="shared" si="1556"/>
        <v>0</v>
      </c>
      <c r="AS2015" s="27">
        <f t="shared" si="1557"/>
        <v>0</v>
      </c>
      <c r="AT2015" s="27">
        <f t="shared" si="1558"/>
        <v>0</v>
      </c>
      <c r="AU2015" s="27">
        <f t="shared" si="1559"/>
        <v>0</v>
      </c>
      <c r="AV2015" s="27">
        <f t="shared" si="1568"/>
        <v>0</v>
      </c>
      <c r="AW2015">
        <f t="shared" si="1560"/>
        <v>112.92933730980224</v>
      </c>
      <c r="AX2015">
        <f t="shared" si="1561"/>
        <v>83.234627998869271</v>
      </c>
      <c r="AY2015">
        <f t="shared" si="1569"/>
        <v>77.185459871892775</v>
      </c>
      <c r="AZ2015">
        <f t="shared" si="1562"/>
        <v>2.0268753612956237E-3</v>
      </c>
      <c r="BA2015">
        <f t="shared" si="1570"/>
        <v>90.535131836452479</v>
      </c>
      <c r="BB2015" s="4">
        <f t="shared" si="1544"/>
        <v>0</v>
      </c>
      <c r="BC2015" s="4">
        <f t="shared" si="1545"/>
        <v>0</v>
      </c>
    </row>
    <row r="2016" spans="1:55">
      <c r="A2016" s="37">
        <v>43311</v>
      </c>
      <c r="B2016" s="2" t="s">
        <v>76</v>
      </c>
      <c r="C2016" s="40">
        <v>7.59</v>
      </c>
      <c r="D2016" s="19">
        <f t="shared" si="1546"/>
        <v>1.3192612137202884E-3</v>
      </c>
      <c r="E2016" s="19">
        <f t="shared" si="1571"/>
        <v>1.7426273458445028E-2</v>
      </c>
      <c r="F2016" s="19">
        <f t="shared" si="1573"/>
        <v>1.3351134846461901E-2</v>
      </c>
      <c r="G2016" s="19">
        <f t="shared" si="1577"/>
        <v>1.0652463382157133E-2</v>
      </c>
      <c r="H2016" s="19">
        <f t="shared" si="1575"/>
        <v>0.46049248238275142</v>
      </c>
      <c r="I2016" s="19">
        <f t="shared" si="1575"/>
        <v>0.31017825728516552</v>
      </c>
      <c r="J2016" s="19">
        <f t="shared" si="1575"/>
        <v>0.17869718053953798</v>
      </c>
      <c r="K2016" s="2" t="s">
        <v>75</v>
      </c>
      <c r="L2016" s="40">
        <v>11.11</v>
      </c>
      <c r="M2016" s="19">
        <f t="shared" si="1547"/>
        <v>-1.0685663401602938E-2</v>
      </c>
      <c r="N2016" s="19">
        <f t="shared" si="1572"/>
        <v>-2.5438596491228149E-2</v>
      </c>
      <c r="O2016" s="19">
        <f t="shared" si="1574"/>
        <v>-1.5070921985815597E-2</v>
      </c>
      <c r="P2016" s="19">
        <f t="shared" si="1578"/>
        <v>-4.8801369863013727E-2</v>
      </c>
      <c r="Q2016" s="19">
        <f t="shared" si="1576"/>
        <v>-1.1503113361961439</v>
      </c>
      <c r="R2016" s="19">
        <f t="shared" si="1576"/>
        <v>-0.65607855650884672</v>
      </c>
      <c r="S2016" s="19">
        <f t="shared" si="1576"/>
        <v>-1.3158158302850622</v>
      </c>
      <c r="T2016" s="19">
        <f t="shared" si="1548"/>
        <v>1.6108038185788953</v>
      </c>
      <c r="U2016" s="19">
        <f t="shared" si="1548"/>
        <v>0.96625681379401218</v>
      </c>
      <c r="V2016" s="19">
        <f t="shared" si="1548"/>
        <v>1.4945130108246003</v>
      </c>
      <c r="W2016" s="19">
        <f t="shared" si="1579"/>
        <v>1.2712954371984169E-2</v>
      </c>
      <c r="X2016" s="19">
        <f t="shared" si="1580"/>
        <v>1.3704025594908822E-2</v>
      </c>
      <c r="Y2016" s="19">
        <f t="shared" si="1581"/>
        <v>1.0779575851470606</v>
      </c>
      <c r="Z2016" s="19">
        <f t="shared" si="1582"/>
        <v>1</v>
      </c>
      <c r="AA2016" s="19">
        <f t="shared" si="1583"/>
        <v>2.0779575851470606</v>
      </c>
      <c r="AB2016" s="19">
        <f t="shared" si="1584"/>
        <v>0.51875822338826605</v>
      </c>
      <c r="AC2016" s="19">
        <f t="shared" si="1585"/>
        <v>0.48124177661173401</v>
      </c>
      <c r="AD2016" s="20">
        <f t="shared" si="1586"/>
        <v>6.5365364767025758E-3</v>
      </c>
      <c r="AE2016" s="21">
        <f t="shared" si="1541"/>
        <v>-1</v>
      </c>
      <c r="AF2016" s="21">
        <f t="shared" si="1549"/>
        <v>0</v>
      </c>
      <c r="AG2016" s="21">
        <f t="shared" si="1550"/>
        <v>1</v>
      </c>
      <c r="AH2016" s="21">
        <f t="shared" si="1551"/>
        <v>0</v>
      </c>
      <c r="AI2016" s="21">
        <f t="shared" si="1565"/>
        <v>0</v>
      </c>
      <c r="AJ2016" s="21">
        <f t="shared" si="1566"/>
        <v>0</v>
      </c>
      <c r="AK2016" s="24">
        <f t="shared" si="1542"/>
        <v>0</v>
      </c>
      <c r="AL2016" s="24">
        <f t="shared" si="1552"/>
        <v>0</v>
      </c>
      <c r="AM2016" s="24">
        <f t="shared" si="1553"/>
        <v>5</v>
      </c>
      <c r="AN2016" s="24">
        <f t="shared" si="1554"/>
        <v>0</v>
      </c>
      <c r="AO2016" s="24">
        <f t="shared" si="1555"/>
        <v>1</v>
      </c>
      <c r="AP2016" s="24">
        <f t="shared" si="1567"/>
        <v>6.5365364767025758E-3</v>
      </c>
      <c r="AQ2016" s="27">
        <f t="shared" si="1543"/>
        <v>-1</v>
      </c>
      <c r="AR2016" s="27">
        <f t="shared" si="1556"/>
        <v>0</v>
      </c>
      <c r="AS2016" s="27">
        <f t="shared" si="1557"/>
        <v>1</v>
      </c>
      <c r="AT2016" s="27">
        <f t="shared" si="1558"/>
        <v>0</v>
      </c>
      <c r="AU2016" s="27">
        <f t="shared" si="1559"/>
        <v>0</v>
      </c>
      <c r="AV2016" s="27">
        <f t="shared" si="1568"/>
        <v>0</v>
      </c>
      <c r="AW2016">
        <f t="shared" si="1560"/>
        <v>112.92933730980224</v>
      </c>
      <c r="AX2016">
        <f t="shared" si="1561"/>
        <v>83.778694180908644</v>
      </c>
      <c r="AY2016">
        <f t="shared" si="1569"/>
        <v>77.185459871892775</v>
      </c>
      <c r="AZ2016">
        <f t="shared" si="1562"/>
        <v>2.1788454922341918E-3</v>
      </c>
      <c r="BA2016">
        <f t="shared" si="1570"/>
        <v>90.732393900343169</v>
      </c>
      <c r="BB2016" s="4">
        <f t="shared" si="1544"/>
        <v>1</v>
      </c>
      <c r="BC2016" s="4">
        <f t="shared" si="1545"/>
        <v>0</v>
      </c>
    </row>
    <row r="2017" spans="1:55">
      <c r="A2017" s="37">
        <v>43312</v>
      </c>
      <c r="B2017" s="2" t="s">
        <v>76</v>
      </c>
      <c r="C2017" s="40">
        <v>7.73</v>
      </c>
      <c r="D2017" s="19">
        <f t="shared" si="1546"/>
        <v>1.8445322793148956E-2</v>
      </c>
      <c r="E2017" s="19">
        <f t="shared" si="1571"/>
        <v>2.1136063408190242E-2</v>
      </c>
      <c r="F2017" s="19">
        <f t="shared" si="1573"/>
        <v>5.890410958904118E-2</v>
      </c>
      <c r="G2017" s="19">
        <f t="shared" si="1577"/>
        <v>2.656042496679949E-2</v>
      </c>
      <c r="H2017" s="19">
        <f t="shared" si="1575"/>
        <v>0.55772311755681314</v>
      </c>
      <c r="I2017" s="19">
        <f t="shared" si="1575"/>
        <v>1.3675087531794743</v>
      </c>
      <c r="J2017" s="19">
        <f t="shared" si="1575"/>
        <v>0.44545447672933186</v>
      </c>
      <c r="K2017" s="2" t="s">
        <v>75</v>
      </c>
      <c r="L2017" s="40">
        <v>11.18</v>
      </c>
      <c r="M2017" s="19">
        <f t="shared" si="1547"/>
        <v>6.3006300630063265E-3</v>
      </c>
      <c r="N2017" s="19">
        <f t="shared" si="1572"/>
        <v>-2.1015761821366042E-2</v>
      </c>
      <c r="O2017" s="19">
        <f t="shared" si="1574"/>
        <v>5.3956834532374555E-3</v>
      </c>
      <c r="P2017" s="19">
        <f t="shared" si="1578"/>
        <v>-2.3580786026200836E-2</v>
      </c>
      <c r="Q2017" s="19">
        <f t="shared" si="1576"/>
        <v>-0.94680668005386259</v>
      </c>
      <c r="R2017" s="19">
        <f t="shared" si="1576"/>
        <v>0.24042491738932567</v>
      </c>
      <c r="S2017" s="19">
        <f t="shared" si="1576"/>
        <v>-0.66983735283620005</v>
      </c>
      <c r="T2017" s="19">
        <f t="shared" si="1548"/>
        <v>1.5045297976106757</v>
      </c>
      <c r="U2017" s="19">
        <f t="shared" si="1548"/>
        <v>1.1270838357901487</v>
      </c>
      <c r="V2017" s="19">
        <f t="shared" si="1548"/>
        <v>1.1152918295655319</v>
      </c>
      <c r="W2017" s="19">
        <f t="shared" si="1579"/>
        <v>1.332250746788249E-2</v>
      </c>
      <c r="X2017" s="19">
        <f t="shared" si="1580"/>
        <v>1.3202122431646353E-2</v>
      </c>
      <c r="Y2017" s="19">
        <f t="shared" si="1581"/>
        <v>1</v>
      </c>
      <c r="Z2017" s="19">
        <f t="shared" si="1582"/>
        <v>1.0091186123185441</v>
      </c>
      <c r="AA2017" s="19">
        <f t="shared" si="1583"/>
        <v>2.0091186123185443</v>
      </c>
      <c r="AB2017" s="19">
        <f t="shared" si="1584"/>
        <v>0.49773069338399556</v>
      </c>
      <c r="AC2017" s="19">
        <f t="shared" si="1585"/>
        <v>0.50226930661600433</v>
      </c>
      <c r="AD2017" s="20">
        <f t="shared" si="1586"/>
        <v>-7.8613943213058021E-3</v>
      </c>
      <c r="AE2017" s="21">
        <f t="shared" si="1541"/>
        <v>-1</v>
      </c>
      <c r="AF2017" s="21">
        <f t="shared" si="1549"/>
        <v>0</v>
      </c>
      <c r="AG2017" s="21">
        <f t="shared" si="1550"/>
        <v>2</v>
      </c>
      <c r="AH2017" s="21">
        <f t="shared" si="1551"/>
        <v>0</v>
      </c>
      <c r="AI2017" s="21">
        <f t="shared" si="1565"/>
        <v>0</v>
      </c>
      <c r="AJ2017" s="21">
        <f t="shared" si="1566"/>
        <v>0</v>
      </c>
      <c r="AK2017" s="24">
        <f t="shared" si="1542"/>
        <v>-1</v>
      </c>
      <c r="AL2017" s="24">
        <f t="shared" si="1552"/>
        <v>1</v>
      </c>
      <c r="AM2017" s="24">
        <f t="shared" si="1553"/>
        <v>0</v>
      </c>
      <c r="AN2017" s="24">
        <f t="shared" si="1554"/>
        <v>1</v>
      </c>
      <c r="AO2017" s="24">
        <f t="shared" si="1555"/>
        <v>0</v>
      </c>
      <c r="AP2017" s="24">
        <f t="shared" si="1567"/>
        <v>0</v>
      </c>
      <c r="AQ2017" s="27">
        <f t="shared" si="1543"/>
        <v>-1</v>
      </c>
      <c r="AR2017" s="27">
        <f t="shared" si="1556"/>
        <v>0</v>
      </c>
      <c r="AS2017" s="27">
        <f t="shared" si="1557"/>
        <v>2</v>
      </c>
      <c r="AT2017" s="27">
        <f t="shared" si="1558"/>
        <v>0</v>
      </c>
      <c r="AU2017" s="27">
        <f t="shared" si="1559"/>
        <v>0</v>
      </c>
      <c r="AV2017" s="27">
        <f t="shared" si="1568"/>
        <v>0</v>
      </c>
      <c r="AW2017">
        <f t="shared" si="1560"/>
        <v>112.92933730980224</v>
      </c>
      <c r="AX2017">
        <f t="shared" si="1561"/>
        <v>83.778694180908644</v>
      </c>
      <c r="AY2017">
        <f t="shared" si="1569"/>
        <v>77.185459871892775</v>
      </c>
      <c r="AZ2017">
        <f t="shared" si="1562"/>
        <v>0</v>
      </c>
      <c r="BA2017">
        <f t="shared" si="1570"/>
        <v>90.732393900343169</v>
      </c>
      <c r="BB2017" s="4">
        <f t="shared" si="1544"/>
        <v>1</v>
      </c>
      <c r="BC2017" s="4">
        <f t="shared" si="1545"/>
        <v>1</v>
      </c>
    </row>
    <row r="2018" spans="1:55">
      <c r="A2018" s="37">
        <v>43313</v>
      </c>
      <c r="B2018" s="2" t="s">
        <v>76</v>
      </c>
      <c r="C2018" s="40">
        <v>7.58</v>
      </c>
      <c r="D2018" s="19">
        <f t="shared" si="1546"/>
        <v>-1.9404915912031091E-2</v>
      </c>
      <c r="E2018" s="19">
        <f t="shared" si="1571"/>
        <v>0</v>
      </c>
      <c r="F2018" s="19">
        <f t="shared" si="1573"/>
        <v>4.120879120879118E-2</v>
      </c>
      <c r="G2018" s="19">
        <f t="shared" si="1577"/>
        <v>1.2016021361815735E-2</v>
      </c>
      <c r="H2018" s="19">
        <f t="shared" si="1575"/>
        <v>0</v>
      </c>
      <c r="I2018" s="19">
        <f t="shared" si="1575"/>
        <v>0.94122721816442489</v>
      </c>
      <c r="J2018" s="19">
        <f t="shared" si="1575"/>
        <v>0.20230142426766121</v>
      </c>
      <c r="K2018" s="2" t="s">
        <v>75</v>
      </c>
      <c r="L2018" s="40">
        <v>11.14</v>
      </c>
      <c r="M2018" s="19">
        <f t="shared" si="1547"/>
        <v>-3.5778175313058271E-3</v>
      </c>
      <c r="N2018" s="19">
        <f t="shared" si="1572"/>
        <v>-2.1949078138718173E-2</v>
      </c>
      <c r="O2018" s="19">
        <f t="shared" si="1574"/>
        <v>1.0889292196007351E-2</v>
      </c>
      <c r="P2018" s="19">
        <f t="shared" si="1578"/>
        <v>-3.3824804856894951E-2</v>
      </c>
      <c r="Q2018" s="19">
        <f t="shared" si="1576"/>
        <v>-0.99236207343515614</v>
      </c>
      <c r="R2018" s="19">
        <f t="shared" si="1576"/>
        <v>0.49531483337012783</v>
      </c>
      <c r="S2018" s="19">
        <f t="shared" si="1576"/>
        <v>-1.0152971334578449</v>
      </c>
      <c r="T2018" s="19">
        <f t="shared" si="1548"/>
        <v>0.99236207343515614</v>
      </c>
      <c r="U2018" s="19">
        <f t="shared" si="1548"/>
        <v>0.44591238479429707</v>
      </c>
      <c r="V2018" s="19">
        <f t="shared" si="1548"/>
        <v>1.2175985577255062</v>
      </c>
      <c r="W2018" s="19">
        <f t="shared" si="1579"/>
        <v>1.4048866289755128E-2</v>
      </c>
      <c r="X2018" s="19">
        <f t="shared" si="1580"/>
        <v>1.3071811655785267E-2</v>
      </c>
      <c r="Y2018" s="19">
        <f t="shared" si="1581"/>
        <v>1</v>
      </c>
      <c r="Z2018" s="19">
        <f t="shared" si="1582"/>
        <v>1.0747451584905172</v>
      </c>
      <c r="AA2018" s="19">
        <f t="shared" si="1583"/>
        <v>2.0747451584905172</v>
      </c>
      <c r="AB2018" s="19">
        <f t="shared" si="1584"/>
        <v>0.48198690615456163</v>
      </c>
      <c r="AC2018" s="19">
        <f t="shared" si="1585"/>
        <v>0.51801309384543837</v>
      </c>
      <c r="AD2018" s="20">
        <f t="shared" si="1586"/>
        <v>-6.5576276648330045E-3</v>
      </c>
      <c r="AE2018" s="21">
        <f t="shared" si="1541"/>
        <v>0</v>
      </c>
      <c r="AF2018" s="21">
        <f t="shared" si="1549"/>
        <v>0</v>
      </c>
      <c r="AG2018" s="21">
        <f t="shared" si="1550"/>
        <v>0</v>
      </c>
      <c r="AH2018" s="21">
        <f t="shared" si="1551"/>
        <v>0</v>
      </c>
      <c r="AI2018" s="21">
        <f t="shared" si="1565"/>
        <v>0</v>
      </c>
      <c r="AJ2018" s="21">
        <f t="shared" si="1566"/>
        <v>0</v>
      </c>
      <c r="AK2018" s="24">
        <f t="shared" si="1542"/>
        <v>0</v>
      </c>
      <c r="AL2018" s="24">
        <f t="shared" si="1552"/>
        <v>0</v>
      </c>
      <c r="AM2018" s="24">
        <f t="shared" si="1553"/>
        <v>0</v>
      </c>
      <c r="AN2018" s="24">
        <f t="shared" si="1554"/>
        <v>0</v>
      </c>
      <c r="AO2018" s="24">
        <f t="shared" si="1555"/>
        <v>0</v>
      </c>
      <c r="AP2018" s="24">
        <f t="shared" si="1567"/>
        <v>0</v>
      </c>
      <c r="AQ2018" s="27">
        <f t="shared" si="1543"/>
        <v>-1</v>
      </c>
      <c r="AR2018" s="27">
        <f t="shared" si="1556"/>
        <v>0</v>
      </c>
      <c r="AS2018" s="27">
        <f t="shared" si="1557"/>
        <v>3</v>
      </c>
      <c r="AT2018" s="27">
        <f t="shared" si="1558"/>
        <v>0</v>
      </c>
      <c r="AU2018" s="27">
        <f t="shared" si="1559"/>
        <v>0</v>
      </c>
      <c r="AV2018" s="27">
        <f t="shared" si="1568"/>
        <v>0</v>
      </c>
      <c r="AW2018">
        <f t="shared" si="1560"/>
        <v>112.92933730980224</v>
      </c>
      <c r="AX2018">
        <f t="shared" si="1561"/>
        <v>83.778694180908644</v>
      </c>
      <c r="AY2018">
        <f t="shared" si="1569"/>
        <v>77.185459871892775</v>
      </c>
      <c r="AZ2018">
        <f t="shared" si="1562"/>
        <v>0</v>
      </c>
      <c r="BA2018">
        <f t="shared" si="1570"/>
        <v>90.732393900343169</v>
      </c>
      <c r="BB2018" s="4">
        <f t="shared" si="1544"/>
        <v>0</v>
      </c>
      <c r="BC2018" s="4">
        <f t="shared" si="1545"/>
        <v>0</v>
      </c>
    </row>
    <row r="2019" spans="1:55">
      <c r="A2019" s="37">
        <v>43314</v>
      </c>
      <c r="B2019" s="2" t="s">
        <v>76</v>
      </c>
      <c r="C2019" s="40">
        <v>7.55</v>
      </c>
      <c r="D2019" s="19">
        <f t="shared" si="1546"/>
        <v>-3.9577836411609823E-3</v>
      </c>
      <c r="E2019" s="19">
        <f t="shared" si="1571"/>
        <v>-3.9577836411609823E-3</v>
      </c>
      <c r="F2019" s="19">
        <f t="shared" si="1573"/>
        <v>4.2817679558010996E-2</v>
      </c>
      <c r="G2019" s="19">
        <f t="shared" si="1577"/>
        <v>1.6150740242261118E-2</v>
      </c>
      <c r="H2019" s="19">
        <f t="shared" si="1575"/>
        <v>-0.10548130201152991</v>
      </c>
      <c r="I2019" s="19">
        <f t="shared" si="1575"/>
        <v>0.97329416082789477</v>
      </c>
      <c r="J2019" s="19">
        <f t="shared" si="1575"/>
        <v>0.27371911125337867</v>
      </c>
      <c r="K2019" s="2" t="s">
        <v>75</v>
      </c>
      <c r="L2019" s="40">
        <v>11.24</v>
      </c>
      <c r="M2019" s="19">
        <f t="shared" si="1547"/>
        <v>8.9766606822261792E-3</v>
      </c>
      <c r="N2019" s="19">
        <f t="shared" si="1572"/>
        <v>0</v>
      </c>
      <c r="O2019" s="19">
        <f t="shared" si="1574"/>
        <v>-1.1433597185575991E-2</v>
      </c>
      <c r="P2019" s="19">
        <f t="shared" si="1578"/>
        <v>-1.9197207678883128E-2</v>
      </c>
      <c r="Q2019" s="19">
        <f t="shared" si="1576"/>
        <v>0</v>
      </c>
      <c r="R2019" s="19">
        <f t="shared" si="1576"/>
        <v>-0.53425574461003689</v>
      </c>
      <c r="S2019" s="19">
        <f t="shared" si="1576"/>
        <v>-0.62330243919527906</v>
      </c>
      <c r="T2019" s="19">
        <f t="shared" si="1548"/>
        <v>-0.10548130201152991</v>
      </c>
      <c r="U2019" s="19">
        <f t="shared" si="1548"/>
        <v>1.5075499054379318</v>
      </c>
      <c r="V2019" s="19">
        <f t="shared" si="1548"/>
        <v>0.89702155044865772</v>
      </c>
      <c r="W2019" s="19">
        <f t="shared" si="1579"/>
        <v>1.3945590770104368E-2</v>
      </c>
      <c r="X2019" s="19">
        <f t="shared" si="1580"/>
        <v>1.3235277379668006E-2</v>
      </c>
      <c r="Y2019" s="19">
        <f t="shared" si="1581"/>
        <v>1</v>
      </c>
      <c r="Z2019" s="19">
        <f t="shared" si="1582"/>
        <v>1.0536681907043024</v>
      </c>
      <c r="AA2019" s="19">
        <f t="shared" si="1583"/>
        <v>2.0536681907043022</v>
      </c>
      <c r="AB2019" s="19">
        <f t="shared" si="1584"/>
        <v>0.48693357793940978</v>
      </c>
      <c r="AC2019" s="19">
        <f t="shared" si="1585"/>
        <v>0.51306642206059028</v>
      </c>
      <c r="AD2019" s="20">
        <f t="shared" si="1586"/>
        <v>-2.9773010065904547E-3</v>
      </c>
      <c r="AE2019" s="21">
        <f t="shared" si="1541"/>
        <v>0</v>
      </c>
      <c r="AF2019" s="21">
        <f t="shared" si="1549"/>
        <v>0</v>
      </c>
      <c r="AG2019" s="21">
        <f t="shared" si="1550"/>
        <v>0</v>
      </c>
      <c r="AH2019" s="21">
        <f t="shared" si="1551"/>
        <v>0</v>
      </c>
      <c r="AI2019" s="21">
        <f t="shared" si="1565"/>
        <v>0</v>
      </c>
      <c r="AJ2019" s="21">
        <f t="shared" si="1566"/>
        <v>0</v>
      </c>
      <c r="AK2019" s="24">
        <f t="shared" si="1542"/>
        <v>-1</v>
      </c>
      <c r="AL2019" s="24">
        <f t="shared" si="1552"/>
        <v>0</v>
      </c>
      <c r="AM2019" s="24">
        <f t="shared" si="1553"/>
        <v>1</v>
      </c>
      <c r="AN2019" s="24">
        <f t="shared" si="1554"/>
        <v>0</v>
      </c>
      <c r="AO2019" s="24">
        <f t="shared" si="1555"/>
        <v>0</v>
      </c>
      <c r="AP2019" s="24">
        <f t="shared" si="1567"/>
        <v>0</v>
      </c>
      <c r="AQ2019" s="27">
        <f t="shared" si="1543"/>
        <v>0</v>
      </c>
      <c r="AR2019" s="27">
        <f t="shared" si="1556"/>
        <v>0</v>
      </c>
      <c r="AS2019" s="27">
        <f t="shared" si="1557"/>
        <v>0</v>
      </c>
      <c r="AT2019" s="27">
        <f t="shared" si="1558"/>
        <v>0</v>
      </c>
      <c r="AU2019" s="27">
        <f t="shared" si="1559"/>
        <v>0</v>
      </c>
      <c r="AV2019" s="27">
        <f t="shared" si="1568"/>
        <v>0</v>
      </c>
      <c r="AW2019">
        <f t="shared" si="1560"/>
        <v>112.92933730980224</v>
      </c>
      <c r="AX2019">
        <f t="shared" si="1561"/>
        <v>83.778694180908644</v>
      </c>
      <c r="AY2019">
        <f t="shared" si="1569"/>
        <v>77.185459871892775</v>
      </c>
      <c r="AZ2019">
        <f t="shared" si="1562"/>
        <v>0</v>
      </c>
      <c r="BA2019">
        <f t="shared" si="1570"/>
        <v>90.732393900343169</v>
      </c>
      <c r="BB2019" s="4">
        <f t="shared" si="1544"/>
        <v>0</v>
      </c>
      <c r="BC2019" s="4">
        <f t="shared" si="1545"/>
        <v>0</v>
      </c>
    </row>
    <row r="2020" spans="1:55">
      <c r="A2020" s="37">
        <v>43315</v>
      </c>
      <c r="B2020" s="2" t="s">
        <v>76</v>
      </c>
      <c r="C2020" s="40">
        <v>7.61</v>
      </c>
      <c r="D2020" s="19">
        <f t="shared" si="1546"/>
        <v>7.9470198675497348E-3</v>
      </c>
      <c r="E2020" s="19">
        <f t="shared" si="1571"/>
        <v>3.9577836411609823E-3</v>
      </c>
      <c r="F2020" s="19">
        <f t="shared" si="1573"/>
        <v>3.3967391304347824E-2</v>
      </c>
      <c r="G2020" s="19">
        <f t="shared" si="1577"/>
        <v>2.1476510067114114E-2</v>
      </c>
      <c r="H2020" s="19">
        <f t="shared" si="1575"/>
        <v>0.10646152105529759</v>
      </c>
      <c r="I2020" s="19">
        <f t="shared" si="1575"/>
        <v>0.77193435263701782</v>
      </c>
      <c r="J2020" s="19">
        <f t="shared" si="1575"/>
        <v>0.36688342266967466</v>
      </c>
      <c r="K2020" s="2" t="s">
        <v>75</v>
      </c>
      <c r="L2020" s="40">
        <v>11.39</v>
      </c>
      <c r="M2020" s="19">
        <f t="shared" si="1547"/>
        <v>1.3345195729537398E-2</v>
      </c>
      <c r="N2020" s="19">
        <f t="shared" si="1572"/>
        <v>1.4247551202137144E-2</v>
      </c>
      <c r="O2020" s="19">
        <f t="shared" si="1574"/>
        <v>1.3345195729537398E-2</v>
      </c>
      <c r="P2020" s="19">
        <f t="shared" si="1578"/>
        <v>-2.48287671232876E-2</v>
      </c>
      <c r="Q2020" s="19">
        <f t="shared" si="1576"/>
        <v>0.64620892242126826</v>
      </c>
      <c r="R2020" s="19">
        <f t="shared" si="1576"/>
        <v>0.63734232209188513</v>
      </c>
      <c r="S2020" s="19">
        <f t="shared" si="1576"/>
        <v>-0.9010627953106084</v>
      </c>
      <c r="T2020" s="19">
        <f t="shared" si="1548"/>
        <v>-0.53974740136597066</v>
      </c>
      <c r="U2020" s="19">
        <f t="shared" si="1548"/>
        <v>0.13459203054513269</v>
      </c>
      <c r="V2020" s="19">
        <f t="shared" si="1548"/>
        <v>1.267946217980283</v>
      </c>
      <c r="W2020" s="19">
        <f t="shared" si="1579"/>
        <v>1.4030499491284121E-2</v>
      </c>
      <c r="X2020" s="19">
        <f t="shared" si="1580"/>
        <v>1.2826287099655238E-2</v>
      </c>
      <c r="Y2020" s="19">
        <f t="shared" si="1581"/>
        <v>1</v>
      </c>
      <c r="Z2020" s="19">
        <f t="shared" si="1582"/>
        <v>1.0938862807508225</v>
      </c>
      <c r="AA2020" s="19">
        <f t="shared" si="1583"/>
        <v>2.0938862807508225</v>
      </c>
      <c r="AB2020" s="19">
        <f t="shared" si="1584"/>
        <v>0.47758085488836649</v>
      </c>
      <c r="AC2020" s="19">
        <f t="shared" si="1585"/>
        <v>0.52241914511163345</v>
      </c>
      <c r="AD2020" s="20">
        <f t="shared" si="1586"/>
        <v>7.1697305617594706E-3</v>
      </c>
      <c r="AE2020" s="21">
        <f t="shared" si="1541"/>
        <v>0</v>
      </c>
      <c r="AF2020" s="21">
        <f t="shared" si="1549"/>
        <v>0</v>
      </c>
      <c r="AG2020" s="21">
        <f t="shared" si="1550"/>
        <v>0</v>
      </c>
      <c r="AH2020" s="21">
        <f t="shared" si="1551"/>
        <v>0</v>
      </c>
      <c r="AI2020" s="21">
        <f t="shared" si="1565"/>
        <v>0</v>
      </c>
      <c r="AJ2020" s="21">
        <f t="shared" si="1566"/>
        <v>0</v>
      </c>
      <c r="AK2020" s="24">
        <f t="shared" si="1542"/>
        <v>0</v>
      </c>
      <c r="AL2020" s="24">
        <f t="shared" si="1552"/>
        <v>0</v>
      </c>
      <c r="AM2020" s="24">
        <f t="shared" si="1553"/>
        <v>0</v>
      </c>
      <c r="AN2020" s="24">
        <f t="shared" si="1554"/>
        <v>0</v>
      </c>
      <c r="AO2020" s="24">
        <f t="shared" si="1555"/>
        <v>0</v>
      </c>
      <c r="AP2020" s="24">
        <f t="shared" si="1567"/>
        <v>0</v>
      </c>
      <c r="AQ2020" s="27">
        <f t="shared" si="1543"/>
        <v>-1</v>
      </c>
      <c r="AR2020" s="27">
        <f t="shared" si="1556"/>
        <v>0</v>
      </c>
      <c r="AS2020" s="27">
        <f t="shared" si="1557"/>
        <v>1</v>
      </c>
      <c r="AT2020" s="27">
        <f t="shared" si="1558"/>
        <v>0</v>
      </c>
      <c r="AU2020" s="27">
        <f t="shared" si="1559"/>
        <v>0</v>
      </c>
      <c r="AV2020" s="27">
        <f t="shared" si="1568"/>
        <v>0</v>
      </c>
      <c r="AW2020">
        <f t="shared" si="1560"/>
        <v>112.92933730980224</v>
      </c>
      <c r="AX2020">
        <f t="shared" si="1561"/>
        <v>83.778694180908644</v>
      </c>
      <c r="AY2020">
        <f t="shared" si="1569"/>
        <v>77.185459871892775</v>
      </c>
      <c r="AZ2020">
        <f t="shared" si="1562"/>
        <v>0</v>
      </c>
      <c r="BA2020">
        <f t="shared" si="1570"/>
        <v>90.732393900343169</v>
      </c>
      <c r="BB2020" s="4">
        <f t="shared" si="1544"/>
        <v>0</v>
      </c>
      <c r="BC2020" s="4">
        <f t="shared" si="1545"/>
        <v>0</v>
      </c>
    </row>
    <row r="2021" spans="1:55">
      <c r="A2021" s="37">
        <v>43318</v>
      </c>
      <c r="B2021" s="2" t="s">
        <v>76</v>
      </c>
      <c r="C2021" s="40">
        <v>7.6</v>
      </c>
      <c r="D2021" s="19">
        <f t="shared" si="1546"/>
        <v>-1.3140604467806406E-3</v>
      </c>
      <c r="E2021" s="19">
        <f t="shared" si="1571"/>
        <v>1.3175230566534633E-3</v>
      </c>
      <c r="F2021" s="19">
        <f t="shared" si="1573"/>
        <v>1.8766756032171539E-2</v>
      </c>
      <c r="G2021" s="19">
        <f t="shared" si="1577"/>
        <v>-1.3140604467806406E-3</v>
      </c>
      <c r="H2021" s="19">
        <f t="shared" si="1575"/>
        <v>3.5797541851687958E-2</v>
      </c>
      <c r="I2021" s="19">
        <f t="shared" si="1575"/>
        <v>0.42701036993563873</v>
      </c>
      <c r="J2021" s="19">
        <f t="shared" si="1575"/>
        <v>-2.2603982354713115E-2</v>
      </c>
      <c r="K2021" s="2" t="s">
        <v>75</v>
      </c>
      <c r="L2021" s="40">
        <v>11.22</v>
      </c>
      <c r="M2021" s="19">
        <f t="shared" si="1547"/>
        <v>-1.4925373134328351E-2</v>
      </c>
      <c r="N2021" s="19">
        <f t="shared" si="1572"/>
        <v>9.9009900990100104E-3</v>
      </c>
      <c r="O2021" s="19">
        <f t="shared" si="1574"/>
        <v>-1.5789473684210503E-2</v>
      </c>
      <c r="P2021" s="19">
        <f t="shared" si="1578"/>
        <v>-1.7513134851138291E-2</v>
      </c>
      <c r="Q2021" s="19">
        <f t="shared" si="1576"/>
        <v>0.44727263135604717</v>
      </c>
      <c r="R2021" s="19">
        <f t="shared" si="1576"/>
        <v>-0.75410746467071643</v>
      </c>
      <c r="S2021" s="19">
        <f t="shared" si="1576"/>
        <v>-0.72513530861722519</v>
      </c>
      <c r="T2021" s="19">
        <f t="shared" si="1548"/>
        <v>-0.41147508950435918</v>
      </c>
      <c r="U2021" s="19">
        <f t="shared" si="1548"/>
        <v>1.1811178346063551</v>
      </c>
      <c r="V2021" s="19">
        <f t="shared" si="1548"/>
        <v>0.70253132626251213</v>
      </c>
      <c r="W2021" s="19">
        <f t="shared" si="1579"/>
        <v>1.3193863499944291E-2</v>
      </c>
      <c r="X2021" s="19">
        <f t="shared" si="1580"/>
        <v>1.2285217239721013E-2</v>
      </c>
      <c r="Y2021" s="19">
        <f t="shared" si="1581"/>
        <v>1</v>
      </c>
      <c r="Z2021" s="19">
        <f t="shared" si="1582"/>
        <v>1.0739625716414203</v>
      </c>
      <c r="AA2021" s="19">
        <f t="shared" si="1583"/>
        <v>2.0739625716414203</v>
      </c>
      <c r="AB2021" s="19">
        <f t="shared" si="1584"/>
        <v>0.48216877858531382</v>
      </c>
      <c r="AC2021" s="19">
        <f t="shared" si="1585"/>
        <v>0.51783122141468618</v>
      </c>
      <c r="AD2021" s="20">
        <f t="shared" si="1586"/>
        <v>2.4801384585090923E-2</v>
      </c>
      <c r="AE2021" s="21">
        <f t="shared" si="1541"/>
        <v>0</v>
      </c>
      <c r="AF2021" s="21">
        <f t="shared" si="1549"/>
        <v>0</v>
      </c>
      <c r="AG2021" s="21">
        <f t="shared" si="1550"/>
        <v>0</v>
      </c>
      <c r="AH2021" s="21">
        <f t="shared" si="1551"/>
        <v>0</v>
      </c>
      <c r="AI2021" s="21">
        <f t="shared" si="1565"/>
        <v>0</v>
      </c>
      <c r="AJ2021" s="21">
        <f t="shared" si="1566"/>
        <v>0</v>
      </c>
      <c r="AK2021" s="24">
        <f t="shared" si="1542"/>
        <v>-1</v>
      </c>
      <c r="AL2021" s="24">
        <f t="shared" si="1552"/>
        <v>0</v>
      </c>
      <c r="AM2021" s="24">
        <f t="shared" si="1553"/>
        <v>1</v>
      </c>
      <c r="AN2021" s="24">
        <f t="shared" si="1554"/>
        <v>0</v>
      </c>
      <c r="AO2021" s="24">
        <f t="shared" si="1555"/>
        <v>0</v>
      </c>
      <c r="AP2021" s="24">
        <f t="shared" si="1567"/>
        <v>0</v>
      </c>
      <c r="AQ2021" s="27">
        <f t="shared" si="1543"/>
        <v>0</v>
      </c>
      <c r="AR2021" s="27">
        <f t="shared" si="1556"/>
        <v>0</v>
      </c>
      <c r="AS2021" s="27">
        <f t="shared" si="1557"/>
        <v>0</v>
      </c>
      <c r="AT2021" s="27">
        <f t="shared" si="1558"/>
        <v>0</v>
      </c>
      <c r="AU2021" s="27">
        <f t="shared" si="1559"/>
        <v>0</v>
      </c>
      <c r="AV2021" s="27">
        <f t="shared" si="1568"/>
        <v>0</v>
      </c>
      <c r="AW2021">
        <f t="shared" si="1560"/>
        <v>112.92933730980224</v>
      </c>
      <c r="AX2021">
        <f t="shared" si="1561"/>
        <v>83.778694180908644</v>
      </c>
      <c r="AY2021">
        <f t="shared" si="1569"/>
        <v>77.185459871892775</v>
      </c>
      <c r="AZ2021">
        <f t="shared" si="1562"/>
        <v>0</v>
      </c>
      <c r="BA2021">
        <f t="shared" si="1570"/>
        <v>90.732393900343169</v>
      </c>
      <c r="BB2021" s="4">
        <f t="shared" si="1544"/>
        <v>0</v>
      </c>
      <c r="BC2021" s="4">
        <f t="shared" si="1545"/>
        <v>0</v>
      </c>
    </row>
    <row r="2022" spans="1:55">
      <c r="A2022" s="37">
        <v>43319</v>
      </c>
      <c r="B2022" s="2" t="s">
        <v>76</v>
      </c>
      <c r="C2022" s="40">
        <v>7.94</v>
      </c>
      <c r="D2022" s="19">
        <f t="shared" si="1546"/>
        <v>4.4736842105263255E-2</v>
      </c>
      <c r="E2022" s="19">
        <f t="shared" si="1571"/>
        <v>2.7166882276843461E-2</v>
      </c>
      <c r="F2022" s="19">
        <f t="shared" si="1573"/>
        <v>4.8877146631439904E-2</v>
      </c>
      <c r="G2022" s="19">
        <f t="shared" si="1577"/>
        <v>2.3195876288659871E-2</v>
      </c>
      <c r="H2022" s="19">
        <f t="shared" si="1575"/>
        <v>0.74505532099982663</v>
      </c>
      <c r="I2022" s="19">
        <f t="shared" si="1575"/>
        <v>1.120858563581878</v>
      </c>
      <c r="J2022" s="19">
        <f t="shared" si="1575"/>
        <v>0.40087402237215786</v>
      </c>
      <c r="K2022" s="2" t="s">
        <v>75</v>
      </c>
      <c r="L2022" s="40">
        <v>11.15</v>
      </c>
      <c r="M2022" s="19">
        <f t="shared" si="1547"/>
        <v>-6.2388591800356758E-3</v>
      </c>
      <c r="N2022" s="19">
        <f t="shared" si="1572"/>
        <v>-2.6833631484793705E-3</v>
      </c>
      <c r="O2022" s="19">
        <f t="shared" si="1574"/>
        <v>-2.364273204903674E-2</v>
      </c>
      <c r="P2022" s="19">
        <f t="shared" si="1578"/>
        <v>-1.1524822695035374E-2</v>
      </c>
      <c r="Q2022" s="19">
        <f t="shared" si="1576"/>
        <v>-0.12128298364985372</v>
      </c>
      <c r="R2022" s="19">
        <f t="shared" si="1576"/>
        <v>-1.1517709440723949</v>
      </c>
      <c r="S2022" s="19">
        <f t="shared" si="1576"/>
        <v>-0.53449843438408506</v>
      </c>
      <c r="T2022" s="19">
        <f t="shared" si="1548"/>
        <v>0.86633830464968031</v>
      </c>
      <c r="U2022" s="19">
        <f t="shared" si="1548"/>
        <v>2.2726295076542726</v>
      </c>
      <c r="V2022" s="19">
        <f t="shared" si="1548"/>
        <v>0.93537245675624292</v>
      </c>
      <c r="W2022" s="19">
        <f t="shared" si="1579"/>
        <v>1.6039710193295639E-2</v>
      </c>
      <c r="X2022" s="19">
        <f t="shared" si="1580"/>
        <v>1.2061688466985656E-2</v>
      </c>
      <c r="Y2022" s="19">
        <f t="shared" si="1581"/>
        <v>1</v>
      </c>
      <c r="Z2022" s="19">
        <f t="shared" si="1582"/>
        <v>1.3298063730628031</v>
      </c>
      <c r="AA2022" s="19">
        <f t="shared" si="1583"/>
        <v>2.3298063730628034</v>
      </c>
      <c r="AB2022" s="19">
        <f t="shared" si="1584"/>
        <v>0.4292202182816518</v>
      </c>
      <c r="AC2022" s="19">
        <f t="shared" si="1585"/>
        <v>0.57077978171834809</v>
      </c>
      <c r="AD2022" s="20">
        <f t="shared" si="1586"/>
        <v>1.0582236385089355E-2</v>
      </c>
      <c r="AE2022" s="21">
        <f t="shared" si="1541"/>
        <v>0</v>
      </c>
      <c r="AF2022" s="21">
        <f t="shared" si="1549"/>
        <v>0</v>
      </c>
      <c r="AG2022" s="21">
        <f t="shared" si="1550"/>
        <v>0</v>
      </c>
      <c r="AH2022" s="21">
        <f t="shared" si="1551"/>
        <v>0</v>
      </c>
      <c r="AI2022" s="21">
        <f t="shared" si="1565"/>
        <v>0</v>
      </c>
      <c r="AJ2022" s="21">
        <f t="shared" si="1566"/>
        <v>0</v>
      </c>
      <c r="AK2022" s="24">
        <f t="shared" si="1542"/>
        <v>-1</v>
      </c>
      <c r="AL2022" s="24">
        <f t="shared" si="1552"/>
        <v>0</v>
      </c>
      <c r="AM2022" s="24">
        <f t="shared" si="1553"/>
        <v>2</v>
      </c>
      <c r="AN2022" s="24">
        <f t="shared" si="1554"/>
        <v>0</v>
      </c>
      <c r="AO2022" s="24">
        <f t="shared" si="1555"/>
        <v>0</v>
      </c>
      <c r="AP2022" s="24">
        <f t="shared" si="1567"/>
        <v>0</v>
      </c>
      <c r="AQ2022" s="27">
        <f t="shared" si="1543"/>
        <v>0</v>
      </c>
      <c r="AR2022" s="27">
        <f t="shared" si="1556"/>
        <v>0</v>
      </c>
      <c r="AS2022" s="27">
        <f t="shared" si="1557"/>
        <v>0</v>
      </c>
      <c r="AT2022" s="27">
        <f t="shared" si="1558"/>
        <v>0</v>
      </c>
      <c r="AU2022" s="27">
        <f t="shared" si="1559"/>
        <v>0</v>
      </c>
      <c r="AV2022" s="27">
        <f t="shared" si="1568"/>
        <v>0</v>
      </c>
      <c r="AW2022">
        <f t="shared" si="1560"/>
        <v>112.92933730980224</v>
      </c>
      <c r="AX2022">
        <f t="shared" si="1561"/>
        <v>83.778694180908644</v>
      </c>
      <c r="AY2022">
        <f t="shared" si="1569"/>
        <v>77.185459871892775</v>
      </c>
      <c r="AZ2022">
        <f t="shared" si="1562"/>
        <v>0</v>
      </c>
      <c r="BA2022">
        <f t="shared" si="1570"/>
        <v>90.732393900343169</v>
      </c>
      <c r="BB2022" s="4">
        <f t="shared" si="1544"/>
        <v>0</v>
      </c>
      <c r="BC2022" s="4">
        <f t="shared" si="1545"/>
        <v>0</v>
      </c>
    </row>
    <row r="2023" spans="1:55">
      <c r="A2023" s="37">
        <v>43320</v>
      </c>
      <c r="B2023" s="2" t="s">
        <v>76</v>
      </c>
      <c r="C2023" s="40">
        <v>8.06</v>
      </c>
      <c r="D2023" s="19">
        <f t="shared" si="1546"/>
        <v>1.5113350125944598E-2</v>
      </c>
      <c r="E2023" s="19">
        <f t="shared" si="1571"/>
        <v>6.3324538258575258E-2</v>
      </c>
      <c r="F2023" s="19">
        <f t="shared" si="1573"/>
        <v>6.3324538258575258E-2</v>
      </c>
      <c r="G2023" s="19">
        <f t="shared" si="1577"/>
        <v>6.1923583662714179E-2</v>
      </c>
      <c r="H2023" s="19">
        <f t="shared" si="1575"/>
        <v>1.7321440466469515</v>
      </c>
      <c r="I2023" s="19">
        <f t="shared" si="1575"/>
        <v>1.4591038153627807</v>
      </c>
      <c r="J2023" s="19">
        <f t="shared" si="1575"/>
        <v>1.0721202434598516</v>
      </c>
      <c r="K2023" s="2" t="s">
        <v>75</v>
      </c>
      <c r="L2023" s="40">
        <v>11.07</v>
      </c>
      <c r="M2023" s="19">
        <f t="shared" si="1547"/>
        <v>-7.1748878923766878E-3</v>
      </c>
      <c r="N2023" s="19">
        <f t="shared" si="1572"/>
        <v>-6.2836624775583737E-3</v>
      </c>
      <c r="O2023" s="19">
        <f t="shared" si="1574"/>
        <v>-2.8094820017559287E-2</v>
      </c>
      <c r="P2023" s="19">
        <f t="shared" si="1578"/>
        <v>-2.5528169014084435E-2</v>
      </c>
      <c r="Q2023" s="19">
        <f t="shared" si="1576"/>
        <v>-0.28397056360778256</v>
      </c>
      <c r="R2023" s="19">
        <f t="shared" si="1576"/>
        <v>-1.3799680510863765</v>
      </c>
      <c r="S2023" s="19">
        <f t="shared" si="1576"/>
        <v>-1.2896460226833981</v>
      </c>
      <c r="T2023" s="19">
        <f t="shared" si="1548"/>
        <v>2.0161146102547343</v>
      </c>
      <c r="U2023" s="19">
        <f t="shared" si="1548"/>
        <v>2.8390718664491574</v>
      </c>
      <c r="V2023" s="19">
        <f t="shared" si="1548"/>
        <v>2.3617662661432499</v>
      </c>
      <c r="W2023" s="19">
        <f t="shared" si="1579"/>
        <v>1.5345522922151014E-2</v>
      </c>
      <c r="X2023" s="19">
        <f t="shared" si="1580"/>
        <v>1.2010150442426745E-2</v>
      </c>
      <c r="Y2023" s="19">
        <f t="shared" si="1581"/>
        <v>1</v>
      </c>
      <c r="Z2023" s="19">
        <f t="shared" si="1582"/>
        <v>1.277712797663368</v>
      </c>
      <c r="AA2023" s="19">
        <f t="shared" si="1583"/>
        <v>2.277712797663368</v>
      </c>
      <c r="AB2023" s="19">
        <f t="shared" si="1584"/>
        <v>0.43903691502540082</v>
      </c>
      <c r="AC2023" s="19">
        <f t="shared" si="1585"/>
        <v>0.56096308497459924</v>
      </c>
      <c r="AD2023" s="20">
        <f t="shared" si="1586"/>
        <v>0</v>
      </c>
      <c r="AE2023" s="21">
        <f t="shared" si="1541"/>
        <v>-1</v>
      </c>
      <c r="AF2023" s="21">
        <f t="shared" si="1549"/>
        <v>0</v>
      </c>
      <c r="AG2023" s="21">
        <f t="shared" si="1550"/>
        <v>1</v>
      </c>
      <c r="AH2023" s="21">
        <f t="shared" si="1551"/>
        <v>0</v>
      </c>
      <c r="AI2023" s="21">
        <f t="shared" si="1565"/>
        <v>0</v>
      </c>
      <c r="AJ2023" s="21">
        <f t="shared" si="1566"/>
        <v>0</v>
      </c>
      <c r="AK2023" s="24">
        <f t="shared" si="1542"/>
        <v>-1</v>
      </c>
      <c r="AL2023" s="24">
        <f t="shared" si="1552"/>
        <v>0</v>
      </c>
      <c r="AM2023" s="24">
        <f t="shared" si="1553"/>
        <v>3</v>
      </c>
      <c r="AN2023" s="24">
        <f t="shared" si="1554"/>
        <v>0</v>
      </c>
      <c r="AO2023" s="24">
        <f t="shared" si="1555"/>
        <v>0</v>
      </c>
      <c r="AP2023" s="24">
        <f t="shared" si="1567"/>
        <v>0</v>
      </c>
      <c r="AQ2023" s="27">
        <f t="shared" si="1543"/>
        <v>-1</v>
      </c>
      <c r="AR2023" s="27">
        <f t="shared" si="1556"/>
        <v>0</v>
      </c>
      <c r="AS2023" s="27">
        <f t="shared" si="1557"/>
        <v>1</v>
      </c>
      <c r="AT2023" s="27">
        <f t="shared" si="1558"/>
        <v>0</v>
      </c>
      <c r="AU2023" s="27">
        <f t="shared" si="1559"/>
        <v>0</v>
      </c>
      <c r="AV2023" s="27">
        <f t="shared" si="1568"/>
        <v>0</v>
      </c>
      <c r="AW2023">
        <f t="shared" si="1560"/>
        <v>112.92933730980224</v>
      </c>
      <c r="AX2023">
        <f t="shared" si="1561"/>
        <v>83.778694180908644</v>
      </c>
      <c r="AY2023">
        <f t="shared" si="1569"/>
        <v>77.185459871892775</v>
      </c>
      <c r="AZ2023">
        <f t="shared" si="1562"/>
        <v>0</v>
      </c>
      <c r="BA2023">
        <f t="shared" si="1570"/>
        <v>90.732393900343169</v>
      </c>
      <c r="BB2023" s="4">
        <f t="shared" si="1544"/>
        <v>1</v>
      </c>
      <c r="BC2023" s="4">
        <f t="shared" si="1545"/>
        <v>1</v>
      </c>
    </row>
    <row r="2024" spans="1:55">
      <c r="A2024" s="37">
        <v>43321</v>
      </c>
      <c r="B2024" s="2" t="s">
        <v>76</v>
      </c>
      <c r="C2024" s="40">
        <v>8.06</v>
      </c>
      <c r="D2024" s="19">
        <f t="shared" si="1546"/>
        <v>0</v>
      </c>
      <c r="E2024" s="19">
        <f t="shared" si="1571"/>
        <v>6.754966887417227E-2</v>
      </c>
      <c r="F2024" s="19">
        <f t="shared" si="1573"/>
        <v>6.3324538258575258E-2</v>
      </c>
      <c r="G2024" s="19">
        <f t="shared" si="1577"/>
        <v>5.4973821989528902E-2</v>
      </c>
      <c r="H2024" s="19">
        <f t="shared" si="1575"/>
        <v>1.8050773556332287</v>
      </c>
      <c r="I2024" s="19">
        <f t="shared" si="1575"/>
        <v>1.4460190753295532</v>
      </c>
      <c r="J2024" s="19">
        <f t="shared" si="1575"/>
        <v>0.94821035926968844</v>
      </c>
      <c r="K2024" s="2" t="s">
        <v>75</v>
      </c>
      <c r="L2024" s="40">
        <v>11.07</v>
      </c>
      <c r="M2024" s="19">
        <f t="shared" si="1547"/>
        <v>0</v>
      </c>
      <c r="N2024" s="19">
        <f t="shared" si="1572"/>
        <v>-1.5124555160142342E-2</v>
      </c>
      <c r="O2024" s="19">
        <f t="shared" si="1574"/>
        <v>-1.5124555160142342E-2</v>
      </c>
      <c r="P2024" s="19">
        <f t="shared" si="1578"/>
        <v>-1.3368983957219282E-2</v>
      </c>
      <c r="Q2024" s="19">
        <f t="shared" si="1576"/>
        <v>-0.68695241592629952</v>
      </c>
      <c r="R2024" s="19">
        <f t="shared" si="1576"/>
        <v>-0.73942413674462182</v>
      </c>
      <c r="S2024" s="19">
        <f t="shared" si="1576"/>
        <v>-0.69367076319577237</v>
      </c>
      <c r="T2024" s="19">
        <f t="shared" si="1548"/>
        <v>2.4920297715595283</v>
      </c>
      <c r="U2024" s="19">
        <f t="shared" si="1548"/>
        <v>2.1854432120741749</v>
      </c>
      <c r="V2024" s="19">
        <f t="shared" si="1548"/>
        <v>1.6418811224654608</v>
      </c>
      <c r="W2024" s="19">
        <f t="shared" si="1579"/>
        <v>1.533786150158354E-2</v>
      </c>
      <c r="X2024" s="19">
        <f t="shared" si="1580"/>
        <v>1.1723410380821813E-2</v>
      </c>
      <c r="Y2024" s="19">
        <f t="shared" si="1581"/>
        <v>1</v>
      </c>
      <c r="Z2024" s="19">
        <f t="shared" si="1582"/>
        <v>1.3083105515673634</v>
      </c>
      <c r="AA2024" s="19">
        <f t="shared" si="1583"/>
        <v>2.3083105515673634</v>
      </c>
      <c r="AB2024" s="19">
        <f t="shared" si="1584"/>
        <v>0.43321727196585014</v>
      </c>
      <c r="AC2024" s="19">
        <f t="shared" si="1585"/>
        <v>0.56678272803414986</v>
      </c>
      <c r="AD2024" s="20">
        <f t="shared" si="1586"/>
        <v>-6.2204608944191817E-3</v>
      </c>
      <c r="AE2024" s="21">
        <f t="shared" si="1541"/>
        <v>-1</v>
      </c>
      <c r="AF2024" s="21">
        <f t="shared" si="1549"/>
        <v>0</v>
      </c>
      <c r="AG2024" s="21">
        <f t="shared" si="1550"/>
        <v>2</v>
      </c>
      <c r="AH2024" s="21">
        <f t="shared" si="1551"/>
        <v>0</v>
      </c>
      <c r="AI2024" s="21">
        <f t="shared" si="1565"/>
        <v>0</v>
      </c>
      <c r="AJ2024" s="21">
        <f t="shared" si="1566"/>
        <v>0</v>
      </c>
      <c r="AK2024" s="24">
        <f t="shared" si="1542"/>
        <v>-1</v>
      </c>
      <c r="AL2024" s="24">
        <f t="shared" si="1552"/>
        <v>0</v>
      </c>
      <c r="AM2024" s="24">
        <f t="shared" si="1553"/>
        <v>4</v>
      </c>
      <c r="AN2024" s="24">
        <f t="shared" si="1554"/>
        <v>0</v>
      </c>
      <c r="AO2024" s="24">
        <f t="shared" si="1555"/>
        <v>0</v>
      </c>
      <c r="AP2024" s="24">
        <f t="shared" si="1567"/>
        <v>0</v>
      </c>
      <c r="AQ2024" s="27">
        <f t="shared" si="1543"/>
        <v>-1</v>
      </c>
      <c r="AR2024" s="27">
        <f t="shared" si="1556"/>
        <v>0</v>
      </c>
      <c r="AS2024" s="27">
        <f t="shared" si="1557"/>
        <v>2</v>
      </c>
      <c r="AT2024" s="27">
        <f t="shared" si="1558"/>
        <v>0</v>
      </c>
      <c r="AU2024" s="27">
        <f t="shared" si="1559"/>
        <v>0</v>
      </c>
      <c r="AV2024" s="27">
        <f t="shared" si="1568"/>
        <v>0</v>
      </c>
      <c r="AW2024">
        <f t="shared" si="1560"/>
        <v>112.92933730980224</v>
      </c>
      <c r="AX2024">
        <f t="shared" si="1561"/>
        <v>83.778694180908644</v>
      </c>
      <c r="AY2024">
        <f t="shared" si="1569"/>
        <v>77.185459871892775</v>
      </c>
      <c r="AZ2024">
        <f t="shared" si="1562"/>
        <v>0</v>
      </c>
      <c r="BA2024">
        <f t="shared" si="1570"/>
        <v>90.732393900343169</v>
      </c>
      <c r="BB2024" s="4">
        <f t="shared" si="1544"/>
        <v>1</v>
      </c>
      <c r="BC2024" s="4">
        <f t="shared" si="1545"/>
        <v>1</v>
      </c>
    </row>
    <row r="2025" spans="1:55">
      <c r="A2025" s="37">
        <v>43322</v>
      </c>
      <c r="B2025" s="2" t="s">
        <v>76</v>
      </c>
      <c r="C2025" s="40">
        <v>8.0299999999999994</v>
      </c>
      <c r="D2025" s="19">
        <f t="shared" si="1546"/>
        <v>-3.7220843672457985E-3</v>
      </c>
      <c r="E2025" s="19">
        <f t="shared" si="1571"/>
        <v>5.5190538764783054E-2</v>
      </c>
      <c r="F2025" s="19">
        <f t="shared" si="1573"/>
        <v>5.9366754617414155E-2</v>
      </c>
      <c r="G2025" s="19">
        <f t="shared" si="1577"/>
        <v>5.657894736842102E-2</v>
      </c>
      <c r="H2025" s="19">
        <f t="shared" si="1575"/>
        <v>1.4344516047457969</v>
      </c>
      <c r="I2025" s="19">
        <f t="shared" si="1575"/>
        <v>1.3392151945351509</v>
      </c>
      <c r="J2025" s="19">
        <f t="shared" si="1575"/>
        <v>0.97317981320840674</v>
      </c>
      <c r="K2025" s="2" t="s">
        <v>75</v>
      </c>
      <c r="L2025" s="40">
        <v>11.16</v>
      </c>
      <c r="M2025" s="19">
        <f t="shared" si="1547"/>
        <v>8.1300813008129951E-3</v>
      </c>
      <c r="N2025" s="19">
        <f t="shared" si="1572"/>
        <v>-2.0193151887620758E-2</v>
      </c>
      <c r="O2025" s="19">
        <f t="shared" si="1574"/>
        <v>-6.2333036509350202E-3</v>
      </c>
      <c r="P2025" s="19">
        <f t="shared" si="1578"/>
        <v>-2.6809651474530259E-3</v>
      </c>
      <c r="Q2025" s="19">
        <f t="shared" si="1576"/>
        <v>-0.91852483810228092</v>
      </c>
      <c r="R2025" s="19">
        <f t="shared" si="1576"/>
        <v>-0.30487581616682796</v>
      </c>
      <c r="S2025" s="19">
        <f t="shared" si="1576"/>
        <v>-0.14431926264439007</v>
      </c>
      <c r="T2025" s="19">
        <f t="shared" si="1548"/>
        <v>2.3529764428480777</v>
      </c>
      <c r="U2025" s="19">
        <f t="shared" si="1548"/>
        <v>1.6440910107019788</v>
      </c>
      <c r="V2025" s="19">
        <f t="shared" si="1548"/>
        <v>1.1174990758527967</v>
      </c>
      <c r="W2025" s="19">
        <f t="shared" si="1579"/>
        <v>1.5299865831811938E-2</v>
      </c>
      <c r="X2025" s="19">
        <f t="shared" si="1580"/>
        <v>1.1871188252674919E-2</v>
      </c>
      <c r="Y2025" s="19">
        <f t="shared" si="1581"/>
        <v>1</v>
      </c>
      <c r="Z2025" s="19">
        <f t="shared" si="1582"/>
        <v>1.2888234527292952</v>
      </c>
      <c r="AA2025" s="19">
        <f t="shared" si="1583"/>
        <v>2.2888234527292952</v>
      </c>
      <c r="AB2025" s="19">
        <f t="shared" si="1584"/>
        <v>0.43690569441149135</v>
      </c>
      <c r="AC2025" s="19">
        <f t="shared" si="1585"/>
        <v>0.56309430558850859</v>
      </c>
      <c r="AD2025" s="20">
        <f t="shared" si="1586"/>
        <v>-1.5295051634249844E-2</v>
      </c>
      <c r="AE2025" s="21">
        <f t="shared" si="1541"/>
        <v>-1</v>
      </c>
      <c r="AF2025" s="21">
        <f t="shared" si="1549"/>
        <v>0</v>
      </c>
      <c r="AG2025" s="21">
        <f t="shared" si="1550"/>
        <v>3</v>
      </c>
      <c r="AH2025" s="21">
        <f t="shared" si="1551"/>
        <v>0</v>
      </c>
      <c r="AI2025" s="21">
        <f t="shared" si="1565"/>
        <v>0</v>
      </c>
      <c r="AJ2025" s="21">
        <f t="shared" si="1566"/>
        <v>0</v>
      </c>
      <c r="AK2025" s="24">
        <f t="shared" si="1542"/>
        <v>-1</v>
      </c>
      <c r="AL2025" s="24">
        <f t="shared" si="1552"/>
        <v>0</v>
      </c>
      <c r="AM2025" s="24">
        <f t="shared" si="1553"/>
        <v>5</v>
      </c>
      <c r="AN2025" s="24">
        <f t="shared" si="1554"/>
        <v>0</v>
      </c>
      <c r="AO2025" s="24">
        <f t="shared" si="1555"/>
        <v>0</v>
      </c>
      <c r="AP2025" s="24">
        <f t="shared" si="1567"/>
        <v>0</v>
      </c>
      <c r="AQ2025" s="27">
        <f t="shared" si="1543"/>
        <v>-1</v>
      </c>
      <c r="AR2025" s="27">
        <f t="shared" si="1556"/>
        <v>0</v>
      </c>
      <c r="AS2025" s="27">
        <f t="shared" si="1557"/>
        <v>3</v>
      </c>
      <c r="AT2025" s="27">
        <f t="shared" si="1558"/>
        <v>0</v>
      </c>
      <c r="AU2025" s="27">
        <f t="shared" si="1559"/>
        <v>0</v>
      </c>
      <c r="AV2025" s="27">
        <f t="shared" si="1568"/>
        <v>0</v>
      </c>
      <c r="AW2025">
        <f t="shared" si="1560"/>
        <v>112.92933730980224</v>
      </c>
      <c r="AX2025">
        <f t="shared" si="1561"/>
        <v>83.778694180908644</v>
      </c>
      <c r="AY2025">
        <f t="shared" si="1569"/>
        <v>77.185459871892775</v>
      </c>
      <c r="AZ2025">
        <f t="shared" si="1562"/>
        <v>0</v>
      </c>
      <c r="BA2025">
        <f t="shared" si="1570"/>
        <v>90.732393900343169</v>
      </c>
      <c r="BB2025" s="4">
        <f t="shared" si="1544"/>
        <v>1</v>
      </c>
      <c r="BC2025" s="4">
        <f t="shared" si="1545"/>
        <v>1</v>
      </c>
    </row>
    <row r="2026" spans="1:55">
      <c r="A2026" s="37">
        <v>43325</v>
      </c>
      <c r="B2026" s="2" t="s">
        <v>76</v>
      </c>
      <c r="C2026" s="40">
        <v>7.99</v>
      </c>
      <c r="D2026" s="19">
        <f t="shared" si="1546"/>
        <v>-4.9813200498130946E-3</v>
      </c>
      <c r="E2026" s="19">
        <f t="shared" si="1571"/>
        <v>5.1315789473684287E-2</v>
      </c>
      <c r="F2026" s="19">
        <f t="shared" si="1573"/>
        <v>5.2700922266139705E-2</v>
      </c>
      <c r="G2026" s="19">
        <f t="shared" si="1577"/>
        <v>6.6755674232309742E-2</v>
      </c>
      <c r="H2026" s="19">
        <f t="shared" ref="H2026:J2041" si="1587">E2026/STDEV(E1966:E2025)</f>
        <v>1.3120054555649219</v>
      </c>
      <c r="I2026" s="19">
        <f t="shared" si="1587"/>
        <v>1.1741780034045184</v>
      </c>
      <c r="J2026" s="19">
        <f t="shared" si="1587"/>
        <v>1.1466011477707136</v>
      </c>
      <c r="K2026" s="2" t="s">
        <v>75</v>
      </c>
      <c r="L2026" s="40">
        <v>11.42</v>
      </c>
      <c r="M2026" s="19">
        <f t="shared" si="1547"/>
        <v>2.3297491039426504E-2</v>
      </c>
      <c r="N2026" s="19">
        <f t="shared" si="1572"/>
        <v>1.7825311942958937E-2</v>
      </c>
      <c r="O2026" s="19">
        <f t="shared" si="1574"/>
        <v>2.790279027902795E-2</v>
      </c>
      <c r="P2026" s="19">
        <f t="shared" si="1578"/>
        <v>1.2411347517730547E-2</v>
      </c>
      <c r="Q2026" s="19">
        <f t="shared" ref="Q2026:S2041" si="1588">N2026/STDEV(N1966:N2025)</f>
        <v>0.81066751414425442</v>
      </c>
      <c r="R2026" s="19">
        <f t="shared" si="1588"/>
        <v>1.3637630376196306</v>
      </c>
      <c r="S2026" s="19">
        <f t="shared" si="1588"/>
        <v>0.68599356077300999</v>
      </c>
      <c r="T2026" s="19">
        <f t="shared" si="1548"/>
        <v>0.50133794142066745</v>
      </c>
      <c r="U2026" s="19">
        <f t="shared" si="1548"/>
        <v>-0.18958503421511219</v>
      </c>
      <c r="V2026" s="19">
        <f t="shared" si="1548"/>
        <v>0.46060758699770366</v>
      </c>
      <c r="W2026" s="19">
        <f t="shared" si="1579"/>
        <v>1.4874999475910278E-2</v>
      </c>
      <c r="X2026" s="19">
        <f t="shared" si="1580"/>
        <v>1.2867938278045431E-2</v>
      </c>
      <c r="Y2026" s="19">
        <f t="shared" si="1581"/>
        <v>1</v>
      </c>
      <c r="Z2026" s="19">
        <f t="shared" si="1582"/>
        <v>1.1559737973945046</v>
      </c>
      <c r="AA2026" s="19">
        <f t="shared" si="1583"/>
        <v>2.1559737973945046</v>
      </c>
      <c r="AB2026" s="19">
        <f t="shared" si="1584"/>
        <v>0.4638275294479462</v>
      </c>
      <c r="AC2026" s="19">
        <f t="shared" si="1585"/>
        <v>0.53617247055205375</v>
      </c>
      <c r="AD2026" s="20">
        <f t="shared" si="1586"/>
        <v>7.9051266704843141E-3</v>
      </c>
      <c r="AE2026" s="21">
        <f t="shared" si="1541"/>
        <v>0</v>
      </c>
      <c r="AF2026" s="21">
        <f t="shared" si="1549"/>
        <v>0</v>
      </c>
      <c r="AG2026" s="21">
        <f t="shared" si="1550"/>
        <v>0</v>
      </c>
      <c r="AH2026" s="21">
        <f t="shared" si="1551"/>
        <v>0</v>
      </c>
      <c r="AI2026" s="21">
        <f t="shared" si="1565"/>
        <v>0</v>
      </c>
      <c r="AJ2026" s="21">
        <f t="shared" si="1566"/>
        <v>0</v>
      </c>
      <c r="AK2026" s="24">
        <f t="shared" si="1542"/>
        <v>0</v>
      </c>
      <c r="AL2026" s="24">
        <f t="shared" si="1552"/>
        <v>0</v>
      </c>
      <c r="AM2026" s="24">
        <f t="shared" si="1553"/>
        <v>0</v>
      </c>
      <c r="AN2026" s="24">
        <f t="shared" si="1554"/>
        <v>1</v>
      </c>
      <c r="AO2026" s="24">
        <f t="shared" si="1555"/>
        <v>0</v>
      </c>
      <c r="AP2026" s="24">
        <f t="shared" si="1567"/>
        <v>0</v>
      </c>
      <c r="AQ2026" s="27">
        <f t="shared" si="1543"/>
        <v>0</v>
      </c>
      <c r="AR2026" s="27">
        <f t="shared" si="1556"/>
        <v>0</v>
      </c>
      <c r="AS2026" s="27">
        <f t="shared" si="1557"/>
        <v>0</v>
      </c>
      <c r="AT2026" s="27">
        <f t="shared" si="1558"/>
        <v>0</v>
      </c>
      <c r="AU2026" s="27">
        <f t="shared" si="1559"/>
        <v>0</v>
      </c>
      <c r="AV2026" s="27">
        <f t="shared" si="1568"/>
        <v>0</v>
      </c>
      <c r="AW2026">
        <f t="shared" si="1560"/>
        <v>112.92933730980224</v>
      </c>
      <c r="AX2026">
        <f t="shared" si="1561"/>
        <v>83.778694180908644</v>
      </c>
      <c r="AY2026">
        <f t="shared" si="1569"/>
        <v>77.185459871892775</v>
      </c>
      <c r="AZ2026">
        <f t="shared" si="1562"/>
        <v>0</v>
      </c>
      <c r="BA2026">
        <f t="shared" si="1570"/>
        <v>90.732393900343169</v>
      </c>
      <c r="BB2026" s="4">
        <f t="shared" si="1544"/>
        <v>0</v>
      </c>
      <c r="BC2026" s="4">
        <f t="shared" si="1545"/>
        <v>0</v>
      </c>
    </row>
    <row r="2027" spans="1:55">
      <c r="A2027" s="37">
        <v>43326</v>
      </c>
      <c r="B2027" s="2" t="s">
        <v>76</v>
      </c>
      <c r="C2027" s="40">
        <v>8.11</v>
      </c>
      <c r="D2027" s="19">
        <f t="shared" si="1546"/>
        <v>1.5018773466833444E-2</v>
      </c>
      <c r="E2027" s="19">
        <f t="shared" si="1571"/>
        <v>2.1410579345088041E-2</v>
      </c>
      <c r="F2027" s="19">
        <f t="shared" si="1573"/>
        <v>4.9159120310478525E-2</v>
      </c>
      <c r="G2027" s="19">
        <f t="shared" si="1577"/>
        <v>0.11095890410958899</v>
      </c>
      <c r="H2027" s="19">
        <f t="shared" si="1587"/>
        <v>0.55182891117644095</v>
      </c>
      <c r="I2027" s="19">
        <f t="shared" si="1587"/>
        <v>1.1339553364739032</v>
      </c>
      <c r="J2027" s="19">
        <f t="shared" si="1587"/>
        <v>1.9474401514789386</v>
      </c>
      <c r="K2027" s="2" t="s">
        <v>75</v>
      </c>
      <c r="L2027" s="40">
        <v>11.4</v>
      </c>
      <c r="M2027" s="19">
        <f t="shared" si="1547"/>
        <v>-1.7513134851137981E-3</v>
      </c>
      <c r="N2027" s="19">
        <f t="shared" si="1572"/>
        <v>2.2421524663677129E-2</v>
      </c>
      <c r="O2027" s="19">
        <f t="shared" si="1574"/>
        <v>1.9677996422182525E-2</v>
      </c>
      <c r="P2027" s="19">
        <f t="shared" si="1578"/>
        <v>2.5179856115108017E-2</v>
      </c>
      <c r="Q2027" s="19">
        <f t="shared" si="1588"/>
        <v>1.0110992169481161</v>
      </c>
      <c r="R2027" s="19">
        <f t="shared" si="1588"/>
        <v>0.93390468997843923</v>
      </c>
      <c r="S2027" s="19">
        <f t="shared" si="1588"/>
        <v>1.435001829616817</v>
      </c>
      <c r="T2027" s="19">
        <f t="shared" si="1548"/>
        <v>-0.45927030577167516</v>
      </c>
      <c r="U2027" s="19">
        <f t="shared" si="1548"/>
        <v>0.200050646495464</v>
      </c>
      <c r="V2027" s="19">
        <f t="shared" si="1548"/>
        <v>0.51243832186212157</v>
      </c>
      <c r="W2027" s="19">
        <f t="shared" si="1579"/>
        <v>1.3445319355774138E-2</v>
      </c>
      <c r="X2027" s="19">
        <f t="shared" si="1580"/>
        <v>1.2403207280107629E-2</v>
      </c>
      <c r="Y2027" s="19">
        <f t="shared" si="1581"/>
        <v>1</v>
      </c>
      <c r="Z2027" s="19">
        <f t="shared" si="1582"/>
        <v>1.0840195646280828</v>
      </c>
      <c r="AA2027" s="19">
        <f t="shared" si="1583"/>
        <v>2.0840195646280826</v>
      </c>
      <c r="AB2027" s="19">
        <f t="shared" si="1584"/>
        <v>0.47984194437179462</v>
      </c>
      <c r="AC2027" s="19">
        <f t="shared" si="1585"/>
        <v>0.5201580556282055</v>
      </c>
      <c r="AD2027" s="20">
        <f t="shared" si="1586"/>
        <v>-3.6001170119295709E-3</v>
      </c>
      <c r="AE2027" s="21">
        <f t="shared" si="1541"/>
        <v>0</v>
      </c>
      <c r="AF2027" s="21">
        <f t="shared" si="1549"/>
        <v>0</v>
      </c>
      <c r="AG2027" s="21">
        <f t="shared" si="1550"/>
        <v>0</v>
      </c>
      <c r="AH2027" s="21">
        <f t="shared" si="1551"/>
        <v>0</v>
      </c>
      <c r="AI2027" s="21">
        <f t="shared" si="1565"/>
        <v>0</v>
      </c>
      <c r="AJ2027" s="21">
        <f t="shared" si="1566"/>
        <v>0</v>
      </c>
      <c r="AK2027" s="24">
        <f t="shared" si="1542"/>
        <v>0</v>
      </c>
      <c r="AL2027" s="24">
        <f t="shared" si="1552"/>
        <v>0</v>
      </c>
      <c r="AM2027" s="24">
        <f t="shared" si="1553"/>
        <v>0</v>
      </c>
      <c r="AN2027" s="24">
        <f t="shared" si="1554"/>
        <v>0</v>
      </c>
      <c r="AO2027" s="24">
        <f t="shared" si="1555"/>
        <v>0</v>
      </c>
      <c r="AP2027" s="24">
        <f t="shared" si="1567"/>
        <v>0</v>
      </c>
      <c r="AQ2027" s="27">
        <f t="shared" si="1543"/>
        <v>0</v>
      </c>
      <c r="AR2027" s="27">
        <f t="shared" si="1556"/>
        <v>0</v>
      </c>
      <c r="AS2027" s="27">
        <f t="shared" si="1557"/>
        <v>0</v>
      </c>
      <c r="AT2027" s="27">
        <f t="shared" si="1558"/>
        <v>0</v>
      </c>
      <c r="AU2027" s="27">
        <f t="shared" si="1559"/>
        <v>0</v>
      </c>
      <c r="AV2027" s="27">
        <f t="shared" si="1568"/>
        <v>0</v>
      </c>
      <c r="AW2027">
        <f t="shared" si="1560"/>
        <v>112.92933730980224</v>
      </c>
      <c r="AX2027">
        <f t="shared" si="1561"/>
        <v>83.778694180908644</v>
      </c>
      <c r="AY2027">
        <f t="shared" si="1569"/>
        <v>77.185459871892775</v>
      </c>
      <c r="AZ2027">
        <f t="shared" si="1562"/>
        <v>0</v>
      </c>
      <c r="BA2027">
        <f t="shared" si="1570"/>
        <v>90.732393900343169</v>
      </c>
      <c r="BB2027" s="4">
        <f t="shared" si="1544"/>
        <v>0</v>
      </c>
      <c r="BC2027" s="4">
        <f t="shared" si="1545"/>
        <v>0</v>
      </c>
    </row>
    <row r="2028" spans="1:55">
      <c r="A2028" s="37">
        <v>43327</v>
      </c>
      <c r="B2028" s="2" t="s">
        <v>76</v>
      </c>
      <c r="C2028" s="40">
        <v>8.08</v>
      </c>
      <c r="D2028" s="19">
        <f t="shared" si="1546"/>
        <v>-3.6991368680640399E-3</v>
      </c>
      <c r="E2028" s="19">
        <f t="shared" si="1571"/>
        <v>2.4813895781637188E-3</v>
      </c>
      <c r="F2028" s="19">
        <f t="shared" si="1573"/>
        <v>6.5963060686015831E-2</v>
      </c>
      <c r="G2028" s="19">
        <f t="shared" si="1577"/>
        <v>0.10989010989010986</v>
      </c>
      <c r="H2028" s="19">
        <f t="shared" si="1587"/>
        <v>6.5423371333609495E-2</v>
      </c>
      <c r="I2028" s="19">
        <f t="shared" si="1587"/>
        <v>1.5595092031030999</v>
      </c>
      <c r="J2028" s="19">
        <f t="shared" si="1587"/>
        <v>1.9157952240522367</v>
      </c>
      <c r="K2028" s="2" t="s">
        <v>75</v>
      </c>
      <c r="L2028" s="40">
        <v>11.44</v>
      </c>
      <c r="M2028" s="19">
        <f t="shared" si="1547"/>
        <v>3.5087719298244864E-3</v>
      </c>
      <c r="N2028" s="19">
        <f t="shared" si="1572"/>
        <v>3.3423667570008961E-2</v>
      </c>
      <c r="O2028" s="19">
        <f t="shared" si="1574"/>
        <v>2.6929982046678538E-2</v>
      </c>
      <c r="P2028" s="19">
        <f t="shared" si="1578"/>
        <v>3.8112522686025406E-2</v>
      </c>
      <c r="Q2028" s="19">
        <f t="shared" si="1588"/>
        <v>1.4880211525565201</v>
      </c>
      <c r="R2028" s="19">
        <f t="shared" si="1588"/>
        <v>1.2552557061767016</v>
      </c>
      <c r="S2028" s="19">
        <f t="shared" si="1588"/>
        <v>2.1397003658493916</v>
      </c>
      <c r="T2028" s="19">
        <f t="shared" si="1548"/>
        <v>-1.4225977812229107</v>
      </c>
      <c r="U2028" s="19">
        <f t="shared" si="1548"/>
        <v>0.30425349692639836</v>
      </c>
      <c r="V2028" s="19">
        <f t="shared" si="1548"/>
        <v>-0.22390514179715493</v>
      </c>
      <c r="W2028" s="19">
        <f t="shared" si="1579"/>
        <v>1.3477410811896262E-2</v>
      </c>
      <c r="X2028" s="19">
        <f t="shared" si="1580"/>
        <v>1.2169109052227844E-2</v>
      </c>
      <c r="Y2028" s="19">
        <f t="shared" si="1581"/>
        <v>1</v>
      </c>
      <c r="Z2028" s="19">
        <f t="shared" si="1582"/>
        <v>1.1075100694761957</v>
      </c>
      <c r="AA2028" s="19">
        <f t="shared" si="1583"/>
        <v>2.1075100694761959</v>
      </c>
      <c r="AB2028" s="19">
        <f t="shared" si="1584"/>
        <v>0.47449358106675221</v>
      </c>
      <c r="AC2028" s="19">
        <f t="shared" si="1585"/>
        <v>0.52550641893324768</v>
      </c>
      <c r="AD2028" s="20">
        <f t="shared" si="1586"/>
        <v>-1.1896293496795163E-2</v>
      </c>
      <c r="AE2028" s="21">
        <f t="shared" si="1541"/>
        <v>1</v>
      </c>
      <c r="AF2028" s="21">
        <f t="shared" si="1549"/>
        <v>0</v>
      </c>
      <c r="AG2028" s="21">
        <f t="shared" si="1550"/>
        <v>1</v>
      </c>
      <c r="AH2028" s="21">
        <f t="shared" si="1551"/>
        <v>0</v>
      </c>
      <c r="AI2028" s="21">
        <f t="shared" si="1565"/>
        <v>1</v>
      </c>
      <c r="AJ2028" s="21">
        <f t="shared" si="1566"/>
        <v>-1.1896293496795163E-2</v>
      </c>
      <c r="AK2028" s="24">
        <f t="shared" si="1542"/>
        <v>0</v>
      </c>
      <c r="AL2028" s="24">
        <f t="shared" si="1552"/>
        <v>0</v>
      </c>
      <c r="AM2028" s="24">
        <f t="shared" si="1553"/>
        <v>0</v>
      </c>
      <c r="AN2028" s="24">
        <f t="shared" si="1554"/>
        <v>0</v>
      </c>
      <c r="AO2028" s="24">
        <f t="shared" si="1555"/>
        <v>0</v>
      </c>
      <c r="AP2028" s="24">
        <f t="shared" si="1567"/>
        <v>0</v>
      </c>
      <c r="AQ2028" s="27">
        <f t="shared" si="1543"/>
        <v>0</v>
      </c>
      <c r="AR2028" s="27">
        <f t="shared" si="1556"/>
        <v>0</v>
      </c>
      <c r="AS2028" s="27">
        <f t="shared" si="1557"/>
        <v>0</v>
      </c>
      <c r="AT2028" s="27">
        <f t="shared" si="1558"/>
        <v>0</v>
      </c>
      <c r="AU2028" s="27">
        <f t="shared" si="1559"/>
        <v>0</v>
      </c>
      <c r="AV2028" s="27">
        <f t="shared" si="1568"/>
        <v>0</v>
      </c>
      <c r="AW2028">
        <f t="shared" si="1560"/>
        <v>111.58589676876625</v>
      </c>
      <c r="AX2028">
        <f t="shared" si="1561"/>
        <v>83.778694180908644</v>
      </c>
      <c r="AY2028">
        <f t="shared" si="1569"/>
        <v>77.185459871892775</v>
      </c>
      <c r="AZ2028">
        <f t="shared" si="1562"/>
        <v>-3.9654311655983876E-3</v>
      </c>
      <c r="BA2028">
        <f t="shared" si="1570"/>
        <v>90.372600837841404</v>
      </c>
      <c r="BB2028" s="4">
        <f t="shared" si="1544"/>
        <v>0</v>
      </c>
      <c r="BC2028" s="4">
        <f t="shared" si="1545"/>
        <v>0</v>
      </c>
    </row>
    <row r="2029" spans="1:55">
      <c r="A2029" s="37">
        <v>43328</v>
      </c>
      <c r="B2029" s="2" t="s">
        <v>76</v>
      </c>
      <c r="C2029" s="40">
        <v>7.94</v>
      </c>
      <c r="D2029" s="19">
        <f t="shared" si="1546"/>
        <v>-1.7326732673267287E-2</v>
      </c>
      <c r="E2029" s="19">
        <f t="shared" si="1571"/>
        <v>-1.4888337468982642E-2</v>
      </c>
      <c r="F2029" s="19">
        <f t="shared" si="1573"/>
        <v>5.1655629139072921E-2</v>
      </c>
      <c r="G2029" s="19">
        <f t="shared" si="1577"/>
        <v>9.6685082872928194E-2</v>
      </c>
      <c r="H2029" s="19">
        <f t="shared" si="1587"/>
        <v>-0.40469867163209605</v>
      </c>
      <c r="I2029" s="19">
        <f t="shared" si="1587"/>
        <v>1.2466888179997948</v>
      </c>
      <c r="J2029" s="19">
        <f t="shared" si="1587"/>
        <v>1.6967907225705228</v>
      </c>
      <c r="K2029" s="2" t="s">
        <v>75</v>
      </c>
      <c r="L2029" s="40">
        <v>11.52</v>
      </c>
      <c r="M2029" s="19">
        <f t="shared" si="1547"/>
        <v>6.9930069930069999E-3</v>
      </c>
      <c r="N2029" s="19">
        <f t="shared" si="1572"/>
        <v>4.0650406504064977E-2</v>
      </c>
      <c r="O2029" s="19">
        <f t="shared" si="1574"/>
        <v>2.4911032028469695E-2</v>
      </c>
      <c r="P2029" s="19">
        <f t="shared" si="1578"/>
        <v>1.3192612137203198E-2</v>
      </c>
      <c r="Q2029" s="19">
        <f t="shared" si="1588"/>
        <v>1.7688562405789812</v>
      </c>
      <c r="R2029" s="19">
        <f t="shared" si="1588"/>
        <v>1.1337879921015483</v>
      </c>
      <c r="S2029" s="19">
        <f t="shared" si="1588"/>
        <v>0.69809070596478529</v>
      </c>
      <c r="T2029" s="19">
        <f t="shared" si="1548"/>
        <v>-2.1735549122110771</v>
      </c>
      <c r="U2029" s="19">
        <f t="shared" si="1548"/>
        <v>0.11290082589824646</v>
      </c>
      <c r="V2029" s="19">
        <f t="shared" si="1548"/>
        <v>0.99870001660573748</v>
      </c>
      <c r="W2029" s="19">
        <f t="shared" si="1579"/>
        <v>1.4216181752320587E-2</v>
      </c>
      <c r="X2029" s="19">
        <f t="shared" si="1580"/>
        <v>1.0050783679964946E-2</v>
      </c>
      <c r="Y2029" s="19">
        <f t="shared" si="1581"/>
        <v>1</v>
      </c>
      <c r="Z2029" s="19">
        <f t="shared" si="1582"/>
        <v>1.4144351530178558</v>
      </c>
      <c r="AA2029" s="19">
        <f t="shared" si="1583"/>
        <v>2.4144351530178558</v>
      </c>
      <c r="AB2029" s="19">
        <f t="shared" si="1584"/>
        <v>0.41417554691832492</v>
      </c>
      <c r="AC2029" s="19">
        <f t="shared" si="1585"/>
        <v>0.58582445308167508</v>
      </c>
      <c r="AD2029" s="20">
        <f t="shared" si="1586"/>
        <v>1.3287249948543495E-2</v>
      </c>
      <c r="AE2029" s="21">
        <f t="shared" si="1541"/>
        <v>1</v>
      </c>
      <c r="AF2029" s="21">
        <f t="shared" si="1549"/>
        <v>0</v>
      </c>
      <c r="AG2029" s="21">
        <f t="shared" si="1550"/>
        <v>2</v>
      </c>
      <c r="AH2029" s="21">
        <f t="shared" si="1551"/>
        <v>0</v>
      </c>
      <c r="AI2029" s="21">
        <f t="shared" si="1565"/>
        <v>1</v>
      </c>
      <c r="AJ2029" s="21">
        <f t="shared" si="1566"/>
        <v>1.3287249948543495E-2</v>
      </c>
      <c r="AK2029" s="24">
        <f t="shared" si="1542"/>
        <v>0</v>
      </c>
      <c r="AL2029" s="24">
        <f t="shared" si="1552"/>
        <v>0</v>
      </c>
      <c r="AM2029" s="24">
        <f t="shared" si="1553"/>
        <v>0</v>
      </c>
      <c r="AN2029" s="24">
        <f t="shared" si="1554"/>
        <v>0</v>
      </c>
      <c r="AO2029" s="24">
        <f t="shared" si="1555"/>
        <v>0</v>
      </c>
      <c r="AP2029" s="24">
        <f t="shared" si="1567"/>
        <v>0</v>
      </c>
      <c r="AQ2029" s="27">
        <f t="shared" si="1543"/>
        <v>0</v>
      </c>
      <c r="AR2029" s="27">
        <f t="shared" si="1556"/>
        <v>0</v>
      </c>
      <c r="AS2029" s="27">
        <f t="shared" si="1557"/>
        <v>0</v>
      </c>
      <c r="AT2029" s="27">
        <f t="shared" si="1558"/>
        <v>0</v>
      </c>
      <c r="AU2029" s="27">
        <f t="shared" si="1559"/>
        <v>0</v>
      </c>
      <c r="AV2029" s="27">
        <f t="shared" si="1568"/>
        <v>0</v>
      </c>
      <c r="AW2029">
        <f t="shared" si="1560"/>
        <v>113.06856646986522</v>
      </c>
      <c r="AX2029">
        <f t="shared" si="1561"/>
        <v>83.778694180908644</v>
      </c>
      <c r="AY2029">
        <f t="shared" si="1569"/>
        <v>77.185459871892775</v>
      </c>
      <c r="AZ2029">
        <f t="shared" si="1562"/>
        <v>4.4290833161811649E-3</v>
      </c>
      <c r="BA2029">
        <f t="shared" si="1570"/>
        <v>90.772868616452186</v>
      </c>
      <c r="BB2029" s="4">
        <f t="shared" si="1544"/>
        <v>0</v>
      </c>
      <c r="BC2029" s="4">
        <f t="shared" si="1545"/>
        <v>0</v>
      </c>
    </row>
    <row r="2030" spans="1:55">
      <c r="A2030" s="37">
        <v>43329</v>
      </c>
      <c r="B2030" s="2" t="s">
        <v>76</v>
      </c>
      <c r="C2030" s="40">
        <v>7.99</v>
      </c>
      <c r="D2030" s="19">
        <f t="shared" si="1546"/>
        <v>6.2972292191435545E-3</v>
      </c>
      <c r="E2030" s="19">
        <f t="shared" si="1571"/>
        <v>-4.9813200498130946E-3</v>
      </c>
      <c r="F2030" s="19">
        <f t="shared" si="1573"/>
        <v>4.9934296977660955E-2</v>
      </c>
      <c r="G2030" s="19">
        <f t="shared" si="1577"/>
        <v>8.5597826086956499E-2</v>
      </c>
      <c r="H2030" s="19">
        <f t="shared" si="1587"/>
        <v>-0.13722457001289692</v>
      </c>
      <c r="I2030" s="19">
        <f t="shared" si="1587"/>
        <v>1.2006544102918606</v>
      </c>
      <c r="J2030" s="19">
        <f t="shared" si="1587"/>
        <v>1.4958282736712385</v>
      </c>
      <c r="K2030" s="2" t="s">
        <v>75</v>
      </c>
      <c r="L2030" s="40">
        <v>11.31</v>
      </c>
      <c r="M2030" s="19">
        <f t="shared" si="1547"/>
        <v>-1.8229166666666588E-2</v>
      </c>
      <c r="N2030" s="19">
        <f t="shared" si="1572"/>
        <v>1.3440860215053795E-2</v>
      </c>
      <c r="O2030" s="19">
        <f t="shared" si="1574"/>
        <v>-7.0237050043898217E-3</v>
      </c>
      <c r="P2030" s="19">
        <f t="shared" si="1578"/>
        <v>6.2277580071174628E-3</v>
      </c>
      <c r="Q2030" s="19">
        <f t="shared" si="1588"/>
        <v>0.56776498701340983</v>
      </c>
      <c r="R2030" s="19">
        <f t="shared" si="1588"/>
        <v>-0.31550130547129634</v>
      </c>
      <c r="S2030" s="19">
        <f t="shared" si="1588"/>
        <v>0.3220626034695524</v>
      </c>
      <c r="T2030" s="19">
        <f t="shared" si="1548"/>
        <v>-0.70498955702630672</v>
      </c>
      <c r="U2030" s="19">
        <f t="shared" si="1548"/>
        <v>1.5161557157631569</v>
      </c>
      <c r="V2030" s="19">
        <f t="shared" si="1548"/>
        <v>1.1737656702016861</v>
      </c>
      <c r="W2030" s="19">
        <f t="shared" si="1579"/>
        <v>1.3948352767674269E-2</v>
      </c>
      <c r="X2030" s="19">
        <f t="shared" si="1580"/>
        <v>1.0583435032105765E-2</v>
      </c>
      <c r="Y2030" s="19">
        <f t="shared" si="1581"/>
        <v>1</v>
      </c>
      <c r="Z2030" s="19">
        <f t="shared" si="1582"/>
        <v>1.3179419276785596</v>
      </c>
      <c r="AA2030" s="19">
        <f t="shared" si="1583"/>
        <v>2.3179419276785596</v>
      </c>
      <c r="AB2030" s="19">
        <f t="shared" si="1584"/>
        <v>0.43141719301031384</v>
      </c>
      <c r="AC2030" s="19">
        <f t="shared" si="1585"/>
        <v>0.56858280698968622</v>
      </c>
      <c r="AD2030" s="20">
        <f t="shared" si="1586"/>
        <v>-2.3091613290047251E-3</v>
      </c>
      <c r="AE2030" s="21">
        <f t="shared" si="1541"/>
        <v>0</v>
      </c>
      <c r="AF2030" s="21">
        <f t="shared" si="1549"/>
        <v>0</v>
      </c>
      <c r="AG2030" s="21">
        <f t="shared" si="1550"/>
        <v>3</v>
      </c>
      <c r="AH2030" s="21">
        <f t="shared" si="1551"/>
        <v>0</v>
      </c>
      <c r="AI2030" s="21">
        <f t="shared" si="1565"/>
        <v>1</v>
      </c>
      <c r="AJ2030" s="21">
        <f t="shared" si="1566"/>
        <v>-2.3091613290047251E-3</v>
      </c>
      <c r="AK2030" s="24">
        <f t="shared" si="1542"/>
        <v>-1</v>
      </c>
      <c r="AL2030" s="24">
        <f t="shared" si="1552"/>
        <v>0</v>
      </c>
      <c r="AM2030" s="24">
        <f t="shared" si="1553"/>
        <v>1</v>
      </c>
      <c r="AN2030" s="24">
        <f t="shared" si="1554"/>
        <v>0</v>
      </c>
      <c r="AO2030" s="24">
        <f t="shared" si="1555"/>
        <v>0</v>
      </c>
      <c r="AP2030" s="24">
        <f t="shared" si="1567"/>
        <v>0</v>
      </c>
      <c r="AQ2030" s="27">
        <f t="shared" si="1543"/>
        <v>-1</v>
      </c>
      <c r="AR2030" s="27">
        <f t="shared" si="1556"/>
        <v>0</v>
      </c>
      <c r="AS2030" s="27">
        <f t="shared" si="1557"/>
        <v>1</v>
      </c>
      <c r="AT2030" s="27">
        <f t="shared" si="1558"/>
        <v>0</v>
      </c>
      <c r="AU2030" s="27">
        <f t="shared" si="1559"/>
        <v>0</v>
      </c>
      <c r="AV2030" s="27">
        <f t="shared" si="1568"/>
        <v>0</v>
      </c>
      <c r="AW2030">
        <f t="shared" si="1560"/>
        <v>112.807472908647</v>
      </c>
      <c r="AX2030">
        <f t="shared" si="1561"/>
        <v>83.778694180908644</v>
      </c>
      <c r="AY2030">
        <f t="shared" si="1569"/>
        <v>77.185459871892775</v>
      </c>
      <c r="AZ2030">
        <f t="shared" si="1562"/>
        <v>-7.6972044300157498E-4</v>
      </c>
      <c r="BA2030">
        <f t="shared" si="1570"/>
        <v>90.702998883808206</v>
      </c>
      <c r="BB2030" s="4">
        <f t="shared" si="1544"/>
        <v>0</v>
      </c>
      <c r="BC2030" s="4">
        <f t="shared" si="1545"/>
        <v>0</v>
      </c>
    </row>
    <row r="2031" spans="1:55">
      <c r="A2031" s="37">
        <v>43332</v>
      </c>
      <c r="B2031" s="2" t="s">
        <v>76</v>
      </c>
      <c r="C2031" s="40">
        <v>8.18</v>
      </c>
      <c r="D2031" s="19">
        <f t="shared" si="1546"/>
        <v>2.3779724655819713E-2</v>
      </c>
      <c r="E2031" s="19">
        <f t="shared" si="1571"/>
        <v>2.3779724655819713E-2</v>
      </c>
      <c r="F2031" s="19">
        <f t="shared" si="1573"/>
        <v>7.6315789473684226E-2</v>
      </c>
      <c r="G2031" s="19">
        <f t="shared" si="1577"/>
        <v>9.6514745308310959E-2</v>
      </c>
      <c r="H2031" s="19">
        <f t="shared" si="1587"/>
        <v>0.66412681455692946</v>
      </c>
      <c r="I2031" s="19">
        <f t="shared" si="1587"/>
        <v>1.8203751266228423</v>
      </c>
      <c r="J2031" s="19">
        <f t="shared" si="1587"/>
        <v>1.6753245400738601</v>
      </c>
      <c r="K2031" s="2" t="s">
        <v>75</v>
      </c>
      <c r="L2031" s="40">
        <v>11.56</v>
      </c>
      <c r="M2031" s="19">
        <f t="shared" si="1547"/>
        <v>2.2104332449160033E-2</v>
      </c>
      <c r="N2031" s="19">
        <f t="shared" si="1572"/>
        <v>1.2259194395796898E-2</v>
      </c>
      <c r="O2031" s="19">
        <f t="shared" si="1574"/>
        <v>3.030303030303029E-2</v>
      </c>
      <c r="P2031" s="19">
        <f t="shared" si="1578"/>
        <v>1.4035087719298258E-2</v>
      </c>
      <c r="Q2031" s="19">
        <f t="shared" si="1588"/>
        <v>0.51597089613016967</v>
      </c>
      <c r="R2031" s="19">
        <f t="shared" si="1588"/>
        <v>1.3701476236142354</v>
      </c>
      <c r="S2031" s="19">
        <f t="shared" si="1588"/>
        <v>0.71490367128027887</v>
      </c>
      <c r="T2031" s="19">
        <f t="shared" si="1548"/>
        <v>0.14815591842675979</v>
      </c>
      <c r="U2031" s="19">
        <f t="shared" si="1548"/>
        <v>0.45022750300860692</v>
      </c>
      <c r="V2031" s="19">
        <f t="shared" si="1548"/>
        <v>0.96042086879358124</v>
      </c>
      <c r="W2031" s="19">
        <f t="shared" si="1579"/>
        <v>1.4485024841583009E-2</v>
      </c>
      <c r="X2031" s="19">
        <f t="shared" si="1580"/>
        <v>1.1251487980951911E-2</v>
      </c>
      <c r="Y2031" s="19">
        <f t="shared" si="1581"/>
        <v>1</v>
      </c>
      <c r="Z2031" s="19">
        <f t="shared" si="1582"/>
        <v>1.2873874874243549</v>
      </c>
      <c r="AA2031" s="19">
        <f t="shared" si="1583"/>
        <v>2.2873874874243549</v>
      </c>
      <c r="AB2031" s="19">
        <f t="shared" si="1584"/>
        <v>0.43717997300318384</v>
      </c>
      <c r="AC2031" s="19">
        <f t="shared" si="1585"/>
        <v>0.56282002699681621</v>
      </c>
      <c r="AD2031" s="20">
        <f t="shared" si="1586"/>
        <v>-6.8637408057839692E-3</v>
      </c>
      <c r="AE2031" s="21">
        <f t="shared" si="1541"/>
        <v>0</v>
      </c>
      <c r="AF2031" s="21">
        <f t="shared" si="1549"/>
        <v>0</v>
      </c>
      <c r="AG2031" s="21">
        <f t="shared" si="1550"/>
        <v>4</v>
      </c>
      <c r="AH2031" s="21">
        <f t="shared" si="1551"/>
        <v>0</v>
      </c>
      <c r="AI2031" s="21">
        <f t="shared" si="1565"/>
        <v>1</v>
      </c>
      <c r="AJ2031" s="21">
        <f t="shared" si="1566"/>
        <v>-6.8637408057839692E-3</v>
      </c>
      <c r="AK2031" s="24">
        <f t="shared" si="1542"/>
        <v>0</v>
      </c>
      <c r="AL2031" s="24">
        <f t="shared" si="1552"/>
        <v>0</v>
      </c>
      <c r="AM2031" s="24">
        <f t="shared" si="1553"/>
        <v>0</v>
      </c>
      <c r="AN2031" s="24">
        <f t="shared" si="1554"/>
        <v>0</v>
      </c>
      <c r="AO2031" s="24">
        <f t="shared" si="1555"/>
        <v>0</v>
      </c>
      <c r="AP2031" s="24">
        <f t="shared" si="1567"/>
        <v>0</v>
      </c>
      <c r="AQ2031" s="27">
        <f t="shared" si="1543"/>
        <v>0</v>
      </c>
      <c r="AR2031" s="27">
        <f t="shared" si="1556"/>
        <v>0</v>
      </c>
      <c r="AS2031" s="27">
        <f t="shared" si="1557"/>
        <v>0</v>
      </c>
      <c r="AT2031" s="27">
        <f t="shared" si="1558"/>
        <v>0</v>
      </c>
      <c r="AU2031" s="27">
        <f t="shared" si="1559"/>
        <v>0</v>
      </c>
      <c r="AV2031" s="27">
        <f t="shared" si="1568"/>
        <v>0</v>
      </c>
      <c r="AW2031">
        <f t="shared" si="1560"/>
        <v>112.03319165364654</v>
      </c>
      <c r="AX2031">
        <f t="shared" si="1561"/>
        <v>83.778694180908644</v>
      </c>
      <c r="AY2031">
        <f t="shared" si="1569"/>
        <v>77.185459871892775</v>
      </c>
      <c r="AZ2031">
        <f t="shared" si="1562"/>
        <v>-2.2879136019279896E-3</v>
      </c>
      <c r="BA2031">
        <f t="shared" si="1570"/>
        <v>90.495478258926283</v>
      </c>
      <c r="BB2031" s="4">
        <f t="shared" si="1544"/>
        <v>0</v>
      </c>
      <c r="BC2031" s="4">
        <f t="shared" si="1545"/>
        <v>0</v>
      </c>
    </row>
    <row r="2032" spans="1:55">
      <c r="A2032" s="37">
        <v>43333</v>
      </c>
      <c r="B2032" s="2" t="s">
        <v>76</v>
      </c>
      <c r="C2032" s="40">
        <v>8.17</v>
      </c>
      <c r="D2032" s="19">
        <f t="shared" si="1546"/>
        <v>-1.2224938875305363E-3</v>
      </c>
      <c r="E2032" s="19">
        <f t="shared" si="1571"/>
        <v>7.3982737361282984E-3</v>
      </c>
      <c r="F2032" s="19">
        <f t="shared" si="1573"/>
        <v>2.8967254408060392E-2</v>
      </c>
      <c r="G2032" s="19">
        <f t="shared" si="1577"/>
        <v>7.9260237780713297E-2</v>
      </c>
      <c r="H2032" s="19">
        <f t="shared" si="1587"/>
        <v>0.20781262648642687</v>
      </c>
      <c r="I2032" s="19">
        <f t="shared" si="1587"/>
        <v>0.67243546547042043</v>
      </c>
      <c r="J2032" s="19">
        <f t="shared" si="1587"/>
        <v>1.3566643138937433</v>
      </c>
      <c r="K2032" s="2" t="s">
        <v>75</v>
      </c>
      <c r="L2032" s="40">
        <v>11.69</v>
      </c>
      <c r="M2032" s="19">
        <f t="shared" si="1547"/>
        <v>1.1245674740484343E-2</v>
      </c>
      <c r="N2032" s="19">
        <f t="shared" si="1572"/>
        <v>2.5438596491227993E-2</v>
      </c>
      <c r="O2032" s="19">
        <f t="shared" si="1574"/>
        <v>4.843049327354252E-2</v>
      </c>
      <c r="P2032" s="19">
        <f t="shared" si="1578"/>
        <v>2.364273204903674E-2</v>
      </c>
      <c r="Q2032" s="19">
        <f t="shared" si="1588"/>
        <v>1.0718285510926437</v>
      </c>
      <c r="R2032" s="19">
        <f t="shared" si="1588"/>
        <v>2.1558434459538982</v>
      </c>
      <c r="S2032" s="19">
        <f t="shared" si="1588"/>
        <v>1.176402746742268</v>
      </c>
      <c r="T2032" s="19">
        <f t="shared" si="1548"/>
        <v>-0.8640159246062169</v>
      </c>
      <c r="U2032" s="19">
        <f t="shared" si="1548"/>
        <v>-1.4834079804834777</v>
      </c>
      <c r="V2032" s="19">
        <f t="shared" si="1548"/>
        <v>0.18026156715147534</v>
      </c>
      <c r="W2032" s="19">
        <f t="shared" si="1579"/>
        <v>1.4342483062503419E-2</v>
      </c>
      <c r="X2032" s="19">
        <f t="shared" si="1580"/>
        <v>1.1493329042055286E-2</v>
      </c>
      <c r="Y2032" s="19">
        <f t="shared" si="1581"/>
        <v>1</v>
      </c>
      <c r="Z2032" s="19">
        <f t="shared" si="1582"/>
        <v>1.2478963240348189</v>
      </c>
      <c r="AA2032" s="19">
        <f t="shared" si="1583"/>
        <v>2.2478963240348189</v>
      </c>
      <c r="AB2032" s="19">
        <f t="shared" si="1584"/>
        <v>0.44486037425652664</v>
      </c>
      <c r="AC2032" s="19">
        <f t="shared" si="1585"/>
        <v>0.55513962574347331</v>
      </c>
      <c r="AD2032" s="20">
        <f t="shared" si="1586"/>
        <v>-1.0206349007944784E-2</v>
      </c>
      <c r="AE2032" s="21">
        <f t="shared" si="1541"/>
        <v>0</v>
      </c>
      <c r="AF2032" s="21">
        <f t="shared" si="1549"/>
        <v>0</v>
      </c>
      <c r="AG2032" s="21">
        <f t="shared" si="1550"/>
        <v>5</v>
      </c>
      <c r="AH2032" s="21">
        <f t="shared" si="1551"/>
        <v>0</v>
      </c>
      <c r="AI2032" s="21">
        <f t="shared" si="1565"/>
        <v>1</v>
      </c>
      <c r="AJ2032" s="21">
        <f t="shared" si="1566"/>
        <v>-1.0206349007944784E-2</v>
      </c>
      <c r="AK2032" s="24">
        <f t="shared" si="1542"/>
        <v>1</v>
      </c>
      <c r="AL2032" s="24">
        <f t="shared" si="1552"/>
        <v>0</v>
      </c>
      <c r="AM2032" s="24">
        <f t="shared" si="1553"/>
        <v>1</v>
      </c>
      <c r="AN2032" s="24">
        <f t="shared" si="1554"/>
        <v>0</v>
      </c>
      <c r="AO2032" s="24">
        <f t="shared" si="1555"/>
        <v>1</v>
      </c>
      <c r="AP2032" s="24">
        <f t="shared" si="1567"/>
        <v>-1.0206349007944784E-2</v>
      </c>
      <c r="AQ2032" s="27">
        <f t="shared" si="1543"/>
        <v>0</v>
      </c>
      <c r="AR2032" s="27">
        <f t="shared" si="1556"/>
        <v>0</v>
      </c>
      <c r="AS2032" s="27">
        <f t="shared" si="1557"/>
        <v>0</v>
      </c>
      <c r="AT2032" s="27">
        <f t="shared" si="1558"/>
        <v>0</v>
      </c>
      <c r="AU2032" s="27">
        <f t="shared" si="1559"/>
        <v>0</v>
      </c>
      <c r="AV2032" s="27">
        <f t="shared" si="1568"/>
        <v>0</v>
      </c>
      <c r="AW2032">
        <f t="shared" si="1560"/>
        <v>110.88974179915546</v>
      </c>
      <c r="AX2032">
        <f t="shared" si="1561"/>
        <v>82.923619588668416</v>
      </c>
      <c r="AY2032">
        <f t="shared" si="1569"/>
        <v>77.185459871892775</v>
      </c>
      <c r="AZ2032">
        <f t="shared" si="1562"/>
        <v>-6.8042326719631894E-3</v>
      </c>
      <c r="BA2032">
        <f t="shared" si="1570"/>
        <v>89.879725969091965</v>
      </c>
      <c r="BB2032" s="4">
        <f t="shared" si="1544"/>
        <v>0</v>
      </c>
      <c r="BC2032" s="4">
        <f t="shared" si="1545"/>
        <v>0</v>
      </c>
    </row>
    <row r="2033" spans="1:55">
      <c r="A2033" s="37">
        <v>43334</v>
      </c>
      <c r="B2033" s="2" t="s">
        <v>76</v>
      </c>
      <c r="C2033" s="40">
        <v>8</v>
      </c>
      <c r="D2033" s="19">
        <f t="shared" si="1546"/>
        <v>-2.0807833537331694E-2</v>
      </c>
      <c r="E2033" s="19">
        <f t="shared" si="1571"/>
        <v>-9.9009900990099098E-3</v>
      </c>
      <c r="F2033" s="19">
        <f t="shared" si="1573"/>
        <v>-7.4441687344913767E-3</v>
      </c>
      <c r="G2033" s="19">
        <f t="shared" si="1577"/>
        <v>5.5408970976253288E-2</v>
      </c>
      <c r="H2033" s="19">
        <f t="shared" si="1587"/>
        <v>-0.28161974060350919</v>
      </c>
      <c r="I2033" s="19">
        <f t="shared" si="1587"/>
        <v>-0.17234806560942054</v>
      </c>
      <c r="J2033" s="19">
        <f t="shared" si="1587"/>
        <v>0.94745556282267096</v>
      </c>
      <c r="K2033" s="2" t="s">
        <v>75</v>
      </c>
      <c r="L2033" s="40">
        <v>11.71</v>
      </c>
      <c r="M2033" s="19">
        <f t="shared" si="1547"/>
        <v>1.7108639863132036E-3</v>
      </c>
      <c r="N2033" s="19">
        <f t="shared" si="1572"/>
        <v>2.3601398601398722E-2</v>
      </c>
      <c r="O2033" s="19">
        <f t="shared" si="1574"/>
        <v>5.7813911472448111E-2</v>
      </c>
      <c r="P2033" s="19">
        <f t="shared" si="1578"/>
        <v>2.8094820017559287E-2</v>
      </c>
      <c r="Q2033" s="19">
        <f t="shared" si="1588"/>
        <v>0.99568585984978675</v>
      </c>
      <c r="R2033" s="19">
        <f t="shared" si="1588"/>
        <v>2.4797290503605391</v>
      </c>
      <c r="S2033" s="19">
        <f t="shared" si="1588"/>
        <v>1.3479035003782447</v>
      </c>
      <c r="T2033" s="19">
        <f t="shared" si="1548"/>
        <v>-1.2773056004532959</v>
      </c>
      <c r="U2033" s="19">
        <f t="shared" si="1548"/>
        <v>-2.6520771159699597</v>
      </c>
      <c r="V2033" s="19">
        <f t="shared" si="1548"/>
        <v>-0.40044793755557373</v>
      </c>
      <c r="W2033" s="19">
        <f t="shared" si="1579"/>
        <v>1.5370076260825956E-2</v>
      </c>
      <c r="X2033" s="19">
        <f t="shared" si="1580"/>
        <v>1.1457554706375888E-2</v>
      </c>
      <c r="Y2033" s="19">
        <f t="shared" si="1581"/>
        <v>1</v>
      </c>
      <c r="Z2033" s="19">
        <f t="shared" si="1582"/>
        <v>1.3414796311007646</v>
      </c>
      <c r="AA2033" s="19">
        <f t="shared" si="1583"/>
        <v>2.3414796311007646</v>
      </c>
      <c r="AB2033" s="19">
        <f t="shared" si="1584"/>
        <v>0.42708037546749233</v>
      </c>
      <c r="AC2033" s="19">
        <f t="shared" si="1585"/>
        <v>0.57291962453250767</v>
      </c>
      <c r="AD2033" s="20">
        <f t="shared" si="1586"/>
        <v>-2.1787211548371208E-3</v>
      </c>
      <c r="AE2033" s="21">
        <f t="shared" si="1541"/>
        <v>1</v>
      </c>
      <c r="AF2033" s="21">
        <f t="shared" si="1549"/>
        <v>0</v>
      </c>
      <c r="AG2033" s="21">
        <f t="shared" si="1550"/>
        <v>1</v>
      </c>
      <c r="AH2033" s="21">
        <f t="shared" si="1551"/>
        <v>1</v>
      </c>
      <c r="AI2033" s="21">
        <f t="shared" si="1565"/>
        <v>1</v>
      </c>
      <c r="AJ2033" s="21">
        <f t="shared" si="1566"/>
        <v>-2.1787211548371208E-3</v>
      </c>
      <c r="AK2033" s="24">
        <f t="shared" si="1542"/>
        <v>1</v>
      </c>
      <c r="AL2033" s="24">
        <f t="shared" si="1552"/>
        <v>0</v>
      </c>
      <c r="AM2033" s="24">
        <f t="shared" si="1553"/>
        <v>2</v>
      </c>
      <c r="AN2033" s="24">
        <f t="shared" si="1554"/>
        <v>0</v>
      </c>
      <c r="AO2033" s="24">
        <f t="shared" si="1555"/>
        <v>1</v>
      </c>
      <c r="AP2033" s="24">
        <f t="shared" si="1567"/>
        <v>-2.1787211548371208E-3</v>
      </c>
      <c r="AQ2033" s="27">
        <f t="shared" si="1543"/>
        <v>0</v>
      </c>
      <c r="AR2033" s="27">
        <f t="shared" si="1556"/>
        <v>0</v>
      </c>
      <c r="AS2033" s="27">
        <f t="shared" si="1557"/>
        <v>0</v>
      </c>
      <c r="AT2033" s="27">
        <f t="shared" si="1558"/>
        <v>0</v>
      </c>
      <c r="AU2033" s="27">
        <f t="shared" si="1559"/>
        <v>0</v>
      </c>
      <c r="AV2033" s="27">
        <f t="shared" si="1568"/>
        <v>0</v>
      </c>
      <c r="AW2033">
        <f t="shared" si="1560"/>
        <v>110.64814397284322</v>
      </c>
      <c r="AX2033">
        <f t="shared" si="1561"/>
        <v>82.742952144434923</v>
      </c>
      <c r="AY2033">
        <f t="shared" si="1569"/>
        <v>77.185459871892775</v>
      </c>
      <c r="AZ2033">
        <f t="shared" si="1562"/>
        <v>-1.4524807698914138E-3</v>
      </c>
      <c r="BA2033">
        <f t="shared" si="1570"/>
        <v>89.749177395518743</v>
      </c>
      <c r="BB2033" s="4">
        <f t="shared" si="1544"/>
        <v>0</v>
      </c>
      <c r="BC2033" s="4">
        <f t="shared" si="1545"/>
        <v>1</v>
      </c>
    </row>
    <row r="2034" spans="1:55">
      <c r="A2034" s="37">
        <v>43335</v>
      </c>
      <c r="B2034" s="2" t="s">
        <v>76</v>
      </c>
      <c r="C2034" s="40">
        <v>8.06</v>
      </c>
      <c r="D2034" s="19">
        <f t="shared" si="1546"/>
        <v>7.5000000000000622E-3</v>
      </c>
      <c r="E2034" s="19">
        <f t="shared" si="1571"/>
        <v>1.5113350125944598E-2</v>
      </c>
      <c r="F2034" s="19">
        <f t="shared" si="1573"/>
        <v>0</v>
      </c>
      <c r="G2034" s="19">
        <f t="shared" si="1577"/>
        <v>6.3324538258575258E-2</v>
      </c>
      <c r="H2034" s="19">
        <f t="shared" si="1587"/>
        <v>0.44013621144714382</v>
      </c>
      <c r="I2034" s="19">
        <f t="shared" si="1587"/>
        <v>0</v>
      </c>
      <c r="J2034" s="19">
        <f t="shared" si="1587"/>
        <v>1.0818167155812144</v>
      </c>
      <c r="K2034" s="2" t="s">
        <v>75</v>
      </c>
      <c r="L2034" s="40">
        <v>11.82</v>
      </c>
      <c r="M2034" s="19">
        <f t="shared" si="1547"/>
        <v>9.3936806148590454E-3</v>
      </c>
      <c r="N2034" s="19">
        <f t="shared" si="1572"/>
        <v>2.604166666666673E-2</v>
      </c>
      <c r="O2034" s="19">
        <f t="shared" si="1574"/>
        <v>6.7750677506775062E-2</v>
      </c>
      <c r="P2034" s="19">
        <f t="shared" si="1578"/>
        <v>5.1601423487544491E-2</v>
      </c>
      <c r="Q2034" s="19">
        <f t="shared" si="1588"/>
        <v>1.0973611288569476</v>
      </c>
      <c r="R2034" s="19">
        <f t="shared" si="1588"/>
        <v>2.7471666559068422</v>
      </c>
      <c r="S2034" s="19">
        <f t="shared" si="1588"/>
        <v>2.3967833323553607</v>
      </c>
      <c r="T2034" s="19">
        <f t="shared" si="1548"/>
        <v>-0.65722491740980371</v>
      </c>
      <c r="U2034" s="19">
        <f t="shared" si="1548"/>
        <v>-2.7471666559068422</v>
      </c>
      <c r="V2034" s="19">
        <f t="shared" si="1548"/>
        <v>-1.3149666167741463</v>
      </c>
      <c r="W2034" s="19">
        <f t="shared" si="1579"/>
        <v>1.5389362815475326E-2</v>
      </c>
      <c r="X2034" s="19">
        <f t="shared" si="1580"/>
        <v>1.1045888243030525E-2</v>
      </c>
      <c r="Y2034" s="19">
        <f t="shared" si="1581"/>
        <v>1</v>
      </c>
      <c r="Z2034" s="19">
        <f t="shared" si="1582"/>
        <v>1.3932209413023298</v>
      </c>
      <c r="AA2034" s="19">
        <f t="shared" si="1583"/>
        <v>2.3932209413023298</v>
      </c>
      <c r="AB2034" s="19">
        <f t="shared" si="1584"/>
        <v>0.41784692033315801</v>
      </c>
      <c r="AC2034" s="19">
        <f t="shared" si="1585"/>
        <v>0.58215307966684204</v>
      </c>
      <c r="AD2034" s="20">
        <f t="shared" si="1586"/>
        <v>-2.7737553689047042E-3</v>
      </c>
      <c r="AE2034" s="21">
        <f t="shared" si="1541"/>
        <v>0</v>
      </c>
      <c r="AF2034" s="21">
        <f t="shared" si="1549"/>
        <v>0</v>
      </c>
      <c r="AG2034" s="21">
        <f t="shared" si="1550"/>
        <v>2</v>
      </c>
      <c r="AH2034" s="21">
        <f t="shared" si="1551"/>
        <v>0</v>
      </c>
      <c r="AI2034" s="21">
        <f t="shared" si="1565"/>
        <v>1</v>
      </c>
      <c r="AJ2034" s="21">
        <f t="shared" si="1566"/>
        <v>-2.7737553689047042E-3</v>
      </c>
      <c r="AK2034" s="24">
        <f t="shared" si="1542"/>
        <v>1</v>
      </c>
      <c r="AL2034" s="24">
        <f t="shared" si="1552"/>
        <v>0</v>
      </c>
      <c r="AM2034" s="24">
        <f t="shared" si="1553"/>
        <v>3</v>
      </c>
      <c r="AN2034" s="24">
        <f t="shared" si="1554"/>
        <v>0</v>
      </c>
      <c r="AO2034" s="24">
        <f t="shared" si="1555"/>
        <v>1</v>
      </c>
      <c r="AP2034" s="24">
        <f t="shared" si="1567"/>
        <v>-2.7737553689047042E-3</v>
      </c>
      <c r="AQ2034" s="27">
        <f t="shared" si="1543"/>
        <v>1</v>
      </c>
      <c r="AR2034" s="27">
        <f t="shared" si="1556"/>
        <v>0</v>
      </c>
      <c r="AS2034" s="27">
        <f t="shared" si="1557"/>
        <v>1</v>
      </c>
      <c r="AT2034" s="27">
        <f t="shared" si="1558"/>
        <v>0</v>
      </c>
      <c r="AU2034" s="27">
        <f t="shared" si="1559"/>
        <v>1</v>
      </c>
      <c r="AV2034" s="27">
        <f t="shared" si="1568"/>
        <v>-2.7737553689047042E-3</v>
      </c>
      <c r="AW2034">
        <f t="shared" si="1560"/>
        <v>110.3412330894392</v>
      </c>
      <c r="AX2034">
        <f t="shared" si="1561"/>
        <v>82.513443436685279</v>
      </c>
      <c r="AY2034">
        <f t="shared" si="1569"/>
        <v>76.971366288171737</v>
      </c>
      <c r="AZ2034">
        <f t="shared" si="1562"/>
        <v>-2.7737553689047042E-3</v>
      </c>
      <c r="BA2034">
        <f t="shared" si="1570"/>
        <v>89.500235132863139</v>
      </c>
      <c r="BB2034" s="4">
        <f t="shared" si="1544"/>
        <v>0</v>
      </c>
      <c r="BC2034" s="4">
        <f t="shared" si="1545"/>
        <v>0</v>
      </c>
    </row>
    <row r="2035" spans="1:55">
      <c r="A2035" s="37">
        <v>43336</v>
      </c>
      <c r="B2035" s="2" t="s">
        <v>76</v>
      </c>
      <c r="C2035" s="40">
        <v>8.1300000000000008</v>
      </c>
      <c r="D2035" s="19">
        <f t="shared" si="1546"/>
        <v>8.6848635235732361E-3</v>
      </c>
      <c r="E2035" s="19">
        <f t="shared" si="1571"/>
        <v>1.7521902377972538E-2</v>
      </c>
      <c r="F2035" s="19">
        <f t="shared" si="1573"/>
        <v>1.2453300124533179E-2</v>
      </c>
      <c r="G2035" s="19">
        <f t="shared" si="1577"/>
        <v>7.2559366754617508E-2</v>
      </c>
      <c r="H2035" s="19">
        <f t="shared" si="1587"/>
        <v>0.52018420100976948</v>
      </c>
      <c r="I2035" s="19">
        <f t="shared" si="1587"/>
        <v>0.28845332251796035</v>
      </c>
      <c r="J2035" s="19">
        <f t="shared" si="1587"/>
        <v>1.2284257232370088</v>
      </c>
      <c r="K2035" s="2" t="s">
        <v>75</v>
      </c>
      <c r="L2035" s="40">
        <v>11.95</v>
      </c>
      <c r="M2035" s="19">
        <f t="shared" si="1547"/>
        <v>1.0998307952622589E-2</v>
      </c>
      <c r="N2035" s="19">
        <f t="shared" si="1572"/>
        <v>5.6587091069849584E-2</v>
      </c>
      <c r="O2035" s="19">
        <f t="shared" si="1574"/>
        <v>7.0788530465949739E-2</v>
      </c>
      <c r="P2035" s="19">
        <f t="shared" si="1578"/>
        <v>6.4113980409616994E-2</v>
      </c>
      <c r="Q2035" s="19">
        <f t="shared" si="1588"/>
        <v>2.3738746038447145</v>
      </c>
      <c r="R2035" s="19">
        <f t="shared" si="1588"/>
        <v>2.7084561210812006</v>
      </c>
      <c r="S2035" s="19">
        <f t="shared" si="1588"/>
        <v>2.7729721159532512</v>
      </c>
      <c r="T2035" s="19">
        <f t="shared" si="1548"/>
        <v>-1.853690402834945</v>
      </c>
      <c r="U2035" s="19">
        <f t="shared" si="1548"/>
        <v>-2.4200027985632402</v>
      </c>
      <c r="V2035" s="19">
        <f t="shared" si="1548"/>
        <v>-1.5445463927162424</v>
      </c>
      <c r="W2035" s="19">
        <f t="shared" si="1579"/>
        <v>1.541723543644578E-2</v>
      </c>
      <c r="X2035" s="19">
        <f t="shared" si="1580"/>
        <v>1.1168713858299689E-2</v>
      </c>
      <c r="Y2035" s="19">
        <f t="shared" si="1581"/>
        <v>1</v>
      </c>
      <c r="Z2035" s="19">
        <f t="shared" si="1582"/>
        <v>1.3803948809189819</v>
      </c>
      <c r="AA2035" s="19">
        <f t="shared" si="1583"/>
        <v>2.3803948809189821</v>
      </c>
      <c r="AB2035" s="19">
        <f t="shared" si="1584"/>
        <v>0.42009836603830081</v>
      </c>
      <c r="AC2035" s="19">
        <f t="shared" si="1585"/>
        <v>0.57990163396169914</v>
      </c>
      <c r="AD2035" s="20">
        <f t="shared" si="1586"/>
        <v>3.0981106740310977E-2</v>
      </c>
      <c r="AE2035" s="21">
        <f t="shared" si="1541"/>
        <v>1</v>
      </c>
      <c r="AF2035" s="21">
        <f t="shared" si="1549"/>
        <v>0</v>
      </c>
      <c r="AG2035" s="21">
        <f t="shared" si="1550"/>
        <v>3</v>
      </c>
      <c r="AH2035" s="21">
        <f t="shared" si="1551"/>
        <v>0</v>
      </c>
      <c r="AI2035" s="21">
        <f t="shared" si="1565"/>
        <v>1</v>
      </c>
      <c r="AJ2035" s="21">
        <f t="shared" si="1566"/>
        <v>3.0981106740310977E-2</v>
      </c>
      <c r="AK2035" s="24">
        <f t="shared" si="1542"/>
        <v>1</v>
      </c>
      <c r="AL2035" s="24">
        <f t="shared" si="1552"/>
        <v>0</v>
      </c>
      <c r="AM2035" s="24">
        <f t="shared" si="1553"/>
        <v>4</v>
      </c>
      <c r="AN2035" s="24">
        <f t="shared" si="1554"/>
        <v>0</v>
      </c>
      <c r="AO2035" s="24">
        <f t="shared" si="1555"/>
        <v>1</v>
      </c>
      <c r="AP2035" s="24">
        <f t="shared" si="1567"/>
        <v>3.0981106740310977E-2</v>
      </c>
      <c r="AQ2035" s="27">
        <f t="shared" si="1543"/>
        <v>1</v>
      </c>
      <c r="AR2035" s="27">
        <f t="shared" si="1556"/>
        <v>0</v>
      </c>
      <c r="AS2035" s="27">
        <f t="shared" si="1557"/>
        <v>2</v>
      </c>
      <c r="AT2035" s="27">
        <f t="shared" si="1558"/>
        <v>0</v>
      </c>
      <c r="AU2035" s="27">
        <f t="shared" si="1559"/>
        <v>1</v>
      </c>
      <c r="AV2035" s="27">
        <f t="shared" si="1568"/>
        <v>3.0981106740310977E-2</v>
      </c>
      <c r="AW2035">
        <f t="shared" si="1560"/>
        <v>113.75972660964065</v>
      </c>
      <c r="AX2035">
        <f t="shared" si="1561"/>
        <v>85.069801235307835</v>
      </c>
      <c r="AY2035">
        <f t="shared" si="1569"/>
        <v>79.356024403093159</v>
      </c>
      <c r="AZ2035">
        <f t="shared" si="1562"/>
        <v>3.0981106740310977E-2</v>
      </c>
      <c r="BA2035">
        <f t="shared" si="1570"/>
        <v>92.273051470797299</v>
      </c>
      <c r="BB2035" s="4">
        <f t="shared" si="1544"/>
        <v>1</v>
      </c>
      <c r="BC2035" s="4">
        <f t="shared" si="1545"/>
        <v>1</v>
      </c>
    </row>
    <row r="2036" spans="1:55">
      <c r="A2036" s="37">
        <v>43339</v>
      </c>
      <c r="B2036" s="2" t="s">
        <v>76</v>
      </c>
      <c r="C2036" s="40">
        <v>8.26</v>
      </c>
      <c r="D2036" s="19">
        <f t="shared" si="1546"/>
        <v>1.5990159901598893E-2</v>
      </c>
      <c r="E2036" s="19">
        <f t="shared" si="1571"/>
        <v>9.7799511002445074E-3</v>
      </c>
      <c r="F2036" s="19">
        <f t="shared" si="1573"/>
        <v>3.3792240300375413E-2</v>
      </c>
      <c r="G2036" s="19">
        <f t="shared" si="1577"/>
        <v>8.8274044795783921E-2</v>
      </c>
      <c r="H2036" s="19">
        <f t="shared" si="1587"/>
        <v>0.29224779445956944</v>
      </c>
      <c r="I2036" s="19">
        <f t="shared" si="1587"/>
        <v>0.78239467383742134</v>
      </c>
      <c r="J2036" s="19">
        <f t="shared" si="1587"/>
        <v>1.4792493435661438</v>
      </c>
      <c r="K2036" s="2" t="s">
        <v>75</v>
      </c>
      <c r="L2036" s="40">
        <v>11.45</v>
      </c>
      <c r="M2036" s="19">
        <f t="shared" si="1547"/>
        <v>-4.1841004184100423E-2</v>
      </c>
      <c r="N2036" s="19">
        <f t="shared" si="1572"/>
        <v>-9.5155709342561595E-3</v>
      </c>
      <c r="O2036" s="19">
        <f t="shared" si="1574"/>
        <v>2.6269702276706971E-3</v>
      </c>
      <c r="P2036" s="19">
        <f t="shared" si="1578"/>
        <v>3.0603060306030591E-2</v>
      </c>
      <c r="Q2036" s="19">
        <f t="shared" si="1588"/>
        <v>-0.38372861811276321</v>
      </c>
      <c r="R2036" s="19">
        <f t="shared" si="1588"/>
        <v>9.502325658095119E-2</v>
      </c>
      <c r="S2036" s="19">
        <f t="shared" si="1588"/>
        <v>1.2183104485778411</v>
      </c>
      <c r="T2036" s="19">
        <f t="shared" si="1548"/>
        <v>0.67597641257233265</v>
      </c>
      <c r="U2036" s="19">
        <f t="shared" si="1548"/>
        <v>0.68737141725647011</v>
      </c>
      <c r="V2036" s="19">
        <f t="shared" si="1548"/>
        <v>0.26093889498830269</v>
      </c>
      <c r="W2036" s="19">
        <f t="shared" si="1579"/>
        <v>1.5649262089695023E-2</v>
      </c>
      <c r="X2036" s="19">
        <f t="shared" si="1580"/>
        <v>1.4789058701226186E-2</v>
      </c>
      <c r="Y2036" s="19">
        <f t="shared" si="1581"/>
        <v>1</v>
      </c>
      <c r="Z2036" s="19">
        <f t="shared" si="1582"/>
        <v>1.0581648505051586</v>
      </c>
      <c r="AA2036" s="19">
        <f t="shared" si="1583"/>
        <v>2.0581648505051584</v>
      </c>
      <c r="AB2036" s="19">
        <f t="shared" si="1584"/>
        <v>0.48586972989775762</v>
      </c>
      <c r="AC2036" s="19">
        <f t="shared" si="1585"/>
        <v>0.51413027010224244</v>
      </c>
      <c r="AD2036" s="20">
        <f t="shared" si="1586"/>
        <v>-2.1508256181368432E-3</v>
      </c>
      <c r="AE2036" s="21">
        <f t="shared" si="1541"/>
        <v>0</v>
      </c>
      <c r="AF2036" s="21">
        <f t="shared" si="1549"/>
        <v>0</v>
      </c>
      <c r="AG2036" s="21">
        <f t="shared" si="1550"/>
        <v>4</v>
      </c>
      <c r="AH2036" s="21">
        <f t="shared" si="1551"/>
        <v>0</v>
      </c>
      <c r="AI2036" s="21">
        <f t="shared" si="1565"/>
        <v>1</v>
      </c>
      <c r="AJ2036" s="21">
        <f t="shared" si="1566"/>
        <v>-2.1508256181368432E-3</v>
      </c>
      <c r="AK2036" s="24">
        <f t="shared" si="1542"/>
        <v>0</v>
      </c>
      <c r="AL2036" s="24">
        <f t="shared" si="1552"/>
        <v>0</v>
      </c>
      <c r="AM2036" s="24">
        <f t="shared" si="1553"/>
        <v>5</v>
      </c>
      <c r="AN2036" s="24">
        <f t="shared" si="1554"/>
        <v>0</v>
      </c>
      <c r="AO2036" s="24">
        <f t="shared" si="1555"/>
        <v>1</v>
      </c>
      <c r="AP2036" s="24">
        <f t="shared" si="1567"/>
        <v>-2.1508256181368432E-3</v>
      </c>
      <c r="AQ2036" s="27">
        <f t="shared" si="1543"/>
        <v>0</v>
      </c>
      <c r="AR2036" s="27">
        <f t="shared" si="1556"/>
        <v>0</v>
      </c>
      <c r="AS2036" s="27">
        <f t="shared" si="1557"/>
        <v>3</v>
      </c>
      <c r="AT2036" s="27">
        <f t="shared" si="1558"/>
        <v>0</v>
      </c>
      <c r="AU2036" s="27">
        <f t="shared" si="1559"/>
        <v>1</v>
      </c>
      <c r="AV2036" s="27">
        <f t="shared" si="1568"/>
        <v>-2.1508256181368432E-3</v>
      </c>
      <c r="AW2036">
        <f t="shared" si="1560"/>
        <v>113.51504927533639</v>
      </c>
      <c r="AX2036">
        <f t="shared" si="1561"/>
        <v>84.886830927481128</v>
      </c>
      <c r="AY2036">
        <f t="shared" si="1569"/>
        <v>79.1853434328535</v>
      </c>
      <c r="AZ2036">
        <f t="shared" si="1562"/>
        <v>-2.1508256181368432E-3</v>
      </c>
      <c r="BA2036">
        <f t="shared" si="1570"/>
        <v>92.074588227830247</v>
      </c>
      <c r="BB2036" s="4">
        <f t="shared" si="1544"/>
        <v>0</v>
      </c>
      <c r="BC2036" s="4">
        <f t="shared" si="1545"/>
        <v>0</v>
      </c>
    </row>
    <row r="2037" spans="1:55">
      <c r="A2037" s="37">
        <v>43340</v>
      </c>
      <c r="B2037" s="2" t="s">
        <v>76</v>
      </c>
      <c r="C2037" s="40">
        <v>8.17</v>
      </c>
      <c r="D2037" s="19">
        <f t="shared" si="1546"/>
        <v>-1.0895883777239693E-2</v>
      </c>
      <c r="E2037" s="19">
        <f t="shared" si="1571"/>
        <v>0</v>
      </c>
      <c r="F2037" s="19">
        <f t="shared" si="1573"/>
        <v>7.3982737361282984E-3</v>
      </c>
      <c r="G2037" s="19">
        <f t="shared" si="1577"/>
        <v>5.6921086675291006E-2</v>
      </c>
      <c r="H2037" s="19">
        <f t="shared" si="1587"/>
        <v>0</v>
      </c>
      <c r="I2037" s="19">
        <f t="shared" si="1587"/>
        <v>0.17282253975725426</v>
      </c>
      <c r="J2037" s="19">
        <f t="shared" si="1587"/>
        <v>0.9391390332350803</v>
      </c>
      <c r="K2037" s="2" t="s">
        <v>75</v>
      </c>
      <c r="L2037" s="40">
        <v>11.38</v>
      </c>
      <c r="M2037" s="19">
        <f t="shared" si="1547"/>
        <v>-6.1135371179038001E-3</v>
      </c>
      <c r="N2037" s="19">
        <f t="shared" si="1572"/>
        <v>-2.6518391787852758E-2</v>
      </c>
      <c r="O2037" s="19">
        <f t="shared" si="1574"/>
        <v>-1.7543859649122432E-3</v>
      </c>
      <c r="P2037" s="19">
        <f t="shared" si="1578"/>
        <v>1.7889087656529613E-2</v>
      </c>
      <c r="Q2037" s="19">
        <f t="shared" si="1588"/>
        <v>-1.0682822362413085</v>
      </c>
      <c r="R2037" s="19">
        <f t="shared" si="1588"/>
        <v>-6.3830979108460376E-2</v>
      </c>
      <c r="S2037" s="19">
        <f t="shared" si="1588"/>
        <v>0.69558888483482262</v>
      </c>
      <c r="T2037" s="19">
        <f t="shared" si="1548"/>
        <v>1.0682822362413085</v>
      </c>
      <c r="U2037" s="19">
        <f t="shared" si="1548"/>
        <v>0.23665351886571462</v>
      </c>
      <c r="V2037" s="19">
        <f t="shared" si="1548"/>
        <v>0.24355014840025768</v>
      </c>
      <c r="W2037" s="19">
        <f t="shared" si="1579"/>
        <v>1.5634018083971971E-2</v>
      </c>
      <c r="X2037" s="19">
        <f t="shared" si="1580"/>
        <v>1.4842394120577524E-2</v>
      </c>
      <c r="Y2037" s="19">
        <f t="shared" si="1581"/>
        <v>1</v>
      </c>
      <c r="Z2037" s="19">
        <f t="shared" si="1582"/>
        <v>1.0533353283145162</v>
      </c>
      <c r="AA2037" s="19">
        <f t="shared" si="1583"/>
        <v>2.0533353283145162</v>
      </c>
      <c r="AB2037" s="19">
        <f t="shared" si="1584"/>
        <v>0.48701251384051902</v>
      </c>
      <c r="AC2037" s="19">
        <f t="shared" si="1585"/>
        <v>0.51298748615948098</v>
      </c>
      <c r="AD2037" s="20">
        <f t="shared" si="1586"/>
        <v>-8.1140375666701597E-3</v>
      </c>
      <c r="AE2037" s="21">
        <f t="shared" si="1541"/>
        <v>-1</v>
      </c>
      <c r="AF2037" s="21">
        <f t="shared" si="1549"/>
        <v>1</v>
      </c>
      <c r="AG2037" s="21">
        <f t="shared" si="1550"/>
        <v>0</v>
      </c>
      <c r="AH2037" s="21">
        <f t="shared" si="1551"/>
        <v>0</v>
      </c>
      <c r="AI2037" s="21">
        <f t="shared" si="1565"/>
        <v>0</v>
      </c>
      <c r="AJ2037" s="21">
        <f t="shared" si="1566"/>
        <v>0</v>
      </c>
      <c r="AK2037" s="24">
        <f t="shared" si="1542"/>
        <v>0</v>
      </c>
      <c r="AL2037" s="24">
        <f t="shared" si="1552"/>
        <v>0</v>
      </c>
      <c r="AM2037" s="24">
        <f t="shared" si="1553"/>
        <v>0</v>
      </c>
      <c r="AN2037" s="24">
        <f t="shared" si="1554"/>
        <v>1</v>
      </c>
      <c r="AO2037" s="24">
        <f t="shared" si="1555"/>
        <v>0</v>
      </c>
      <c r="AP2037" s="24">
        <f t="shared" si="1567"/>
        <v>0</v>
      </c>
      <c r="AQ2037" s="27">
        <f t="shared" si="1543"/>
        <v>0</v>
      </c>
      <c r="AR2037" s="27">
        <f t="shared" si="1556"/>
        <v>0</v>
      </c>
      <c r="AS2037" s="27">
        <f t="shared" si="1557"/>
        <v>4</v>
      </c>
      <c r="AT2037" s="27">
        <f t="shared" si="1558"/>
        <v>0</v>
      </c>
      <c r="AU2037" s="27">
        <f t="shared" si="1559"/>
        <v>1</v>
      </c>
      <c r="AV2037" s="27">
        <f t="shared" si="1568"/>
        <v>-8.1140375666701597E-3</v>
      </c>
      <c r="AW2037">
        <f t="shared" si="1560"/>
        <v>113.51504927533639</v>
      </c>
      <c r="AX2037">
        <f t="shared" si="1561"/>
        <v>84.886830927481128</v>
      </c>
      <c r="AY2037">
        <f t="shared" si="1569"/>
        <v>78.542830581509648</v>
      </c>
      <c r="AZ2037">
        <f t="shared" si="1562"/>
        <v>-2.7046791888900531E-3</v>
      </c>
      <c r="BA2037">
        <f t="shared" si="1570"/>
        <v>91.825556005224811</v>
      </c>
      <c r="BB2037" s="4">
        <f t="shared" si="1544"/>
        <v>0</v>
      </c>
      <c r="BC2037" s="4">
        <f t="shared" si="1545"/>
        <v>0</v>
      </c>
    </row>
    <row r="2038" spans="1:55">
      <c r="A2038" s="37">
        <v>43341</v>
      </c>
      <c r="B2038" s="2" t="s">
        <v>76</v>
      </c>
      <c r="C2038" s="40">
        <v>8.17</v>
      </c>
      <c r="D2038" s="19">
        <f t="shared" si="1546"/>
        <v>0</v>
      </c>
      <c r="E2038" s="19">
        <f t="shared" si="1571"/>
        <v>2.1249999999999991E-2</v>
      </c>
      <c r="F2038" s="19">
        <f t="shared" si="1573"/>
        <v>1.1138613861386121E-2</v>
      </c>
      <c r="G2038" s="19">
        <f t="shared" si="1577"/>
        <v>7.7836411609498668E-2</v>
      </c>
      <c r="H2038" s="19">
        <f t="shared" si="1587"/>
        <v>0.63873510989338422</v>
      </c>
      <c r="I2038" s="19">
        <f t="shared" si="1587"/>
        <v>0.26548743066964192</v>
      </c>
      <c r="J2038" s="19">
        <f t="shared" si="1587"/>
        <v>1.2747067124977998</v>
      </c>
      <c r="K2038" s="2" t="s">
        <v>75</v>
      </c>
      <c r="L2038" s="40">
        <v>11.56</v>
      </c>
      <c r="M2038" s="19">
        <f t="shared" si="1547"/>
        <v>1.5817223198593997E-2</v>
      </c>
      <c r="N2038" s="19">
        <f t="shared" si="1572"/>
        <v>-1.2809564474807886E-2</v>
      </c>
      <c r="O2038" s="19">
        <f t="shared" si="1574"/>
        <v>1.0489510489510577E-2</v>
      </c>
      <c r="P2038" s="19">
        <f t="shared" si="1578"/>
        <v>3.7701974865350082E-2</v>
      </c>
      <c r="Q2038" s="19">
        <f t="shared" si="1588"/>
        <v>-0.51435722942405471</v>
      </c>
      <c r="R2038" s="19">
        <f t="shared" si="1588"/>
        <v>0.38185133236387198</v>
      </c>
      <c r="S2038" s="19">
        <f t="shared" si="1588"/>
        <v>1.4485947229292759</v>
      </c>
      <c r="T2038" s="19">
        <f t="shared" si="1548"/>
        <v>1.153092339317439</v>
      </c>
      <c r="U2038" s="19">
        <f t="shared" si="1548"/>
        <v>-0.11636390169423005</v>
      </c>
      <c r="V2038" s="19">
        <f t="shared" si="1548"/>
        <v>-0.17388801043147617</v>
      </c>
      <c r="W2038" s="19">
        <f t="shared" si="1579"/>
        <v>1.475522018812237E-2</v>
      </c>
      <c r="X2038" s="19">
        <f t="shared" si="1580"/>
        <v>1.5158302827856429E-2</v>
      </c>
      <c r="Y2038" s="19">
        <f t="shared" si="1581"/>
        <v>1.0273179684609879</v>
      </c>
      <c r="Z2038" s="19">
        <f t="shared" si="1582"/>
        <v>1</v>
      </c>
      <c r="AA2038" s="19">
        <f t="shared" si="1583"/>
        <v>2.0273179684609879</v>
      </c>
      <c r="AB2038" s="19">
        <f t="shared" si="1584"/>
        <v>0.50673746518453788</v>
      </c>
      <c r="AC2038" s="19">
        <f t="shared" si="1585"/>
        <v>0.49326253481546212</v>
      </c>
      <c r="AD2038" s="20">
        <f t="shared" si="1586"/>
        <v>-1.06278326693995E-2</v>
      </c>
      <c r="AE2038" s="21">
        <f t="shared" si="1541"/>
        <v>-1</v>
      </c>
      <c r="AF2038" s="21">
        <f t="shared" si="1549"/>
        <v>0</v>
      </c>
      <c r="AG2038" s="21">
        <f t="shared" si="1550"/>
        <v>1</v>
      </c>
      <c r="AH2038" s="21">
        <f t="shared" si="1551"/>
        <v>0</v>
      </c>
      <c r="AI2038" s="21">
        <f t="shared" si="1565"/>
        <v>0</v>
      </c>
      <c r="AJ2038" s="21">
        <f t="shared" si="1566"/>
        <v>0</v>
      </c>
      <c r="AK2038" s="24">
        <f t="shared" si="1542"/>
        <v>0</v>
      </c>
      <c r="AL2038" s="24">
        <f t="shared" si="1552"/>
        <v>0</v>
      </c>
      <c r="AM2038" s="24">
        <f t="shared" si="1553"/>
        <v>0</v>
      </c>
      <c r="AN2038" s="24">
        <f t="shared" si="1554"/>
        <v>0</v>
      </c>
      <c r="AO2038" s="24">
        <f t="shared" si="1555"/>
        <v>0</v>
      </c>
      <c r="AP2038" s="24">
        <f t="shared" si="1567"/>
        <v>0</v>
      </c>
      <c r="AQ2038" s="27">
        <f t="shared" si="1543"/>
        <v>0</v>
      </c>
      <c r="AR2038" s="27">
        <f t="shared" si="1556"/>
        <v>0</v>
      </c>
      <c r="AS2038" s="27">
        <f t="shared" si="1557"/>
        <v>5</v>
      </c>
      <c r="AT2038" s="27">
        <f t="shared" si="1558"/>
        <v>0</v>
      </c>
      <c r="AU2038" s="27">
        <f t="shared" si="1559"/>
        <v>1</v>
      </c>
      <c r="AV2038" s="27">
        <f t="shared" si="1568"/>
        <v>-1.06278326693995E-2</v>
      </c>
      <c r="AW2038">
        <f t="shared" si="1560"/>
        <v>113.51504927533639</v>
      </c>
      <c r="AX2038">
        <f t="shared" si="1561"/>
        <v>84.886830927481128</v>
      </c>
      <c r="AY2038">
        <f t="shared" si="1569"/>
        <v>77.708090520708367</v>
      </c>
      <c r="AZ2038">
        <f t="shared" si="1562"/>
        <v>-3.5426108897998331E-3</v>
      </c>
      <c r="BA2038">
        <f t="shared" si="1570"/>
        <v>91.500253790558787</v>
      </c>
      <c r="BB2038" s="4">
        <f t="shared" si="1544"/>
        <v>0</v>
      </c>
      <c r="BC2038" s="4">
        <f t="shared" si="1545"/>
        <v>0</v>
      </c>
    </row>
    <row r="2039" spans="1:55">
      <c r="A2039" s="37">
        <v>43342</v>
      </c>
      <c r="B2039" s="2" t="s">
        <v>76</v>
      </c>
      <c r="C2039" s="40">
        <v>8.15</v>
      </c>
      <c r="D2039" s="19">
        <f t="shared" si="1546"/>
        <v>-2.4479804161566185E-3</v>
      </c>
      <c r="E2039" s="19">
        <f t="shared" si="1571"/>
        <v>1.1166253101736955E-2</v>
      </c>
      <c r="F2039" s="19">
        <f t="shared" si="1573"/>
        <v>2.6448362720403018E-2</v>
      </c>
      <c r="G2039" s="19">
        <f t="shared" si="1577"/>
        <v>7.9470198675496762E-2</v>
      </c>
      <c r="H2039" s="19">
        <f t="shared" si="1587"/>
        <v>0.33505592673865681</v>
      </c>
      <c r="I2039" s="19">
        <f t="shared" si="1587"/>
        <v>0.64505775016423772</v>
      </c>
      <c r="J2039" s="19">
        <f t="shared" si="1587"/>
        <v>1.2841087757426803</v>
      </c>
      <c r="K2039" s="2" t="s">
        <v>75</v>
      </c>
      <c r="L2039" s="40">
        <v>11.78</v>
      </c>
      <c r="M2039" s="19">
        <f t="shared" si="1547"/>
        <v>1.903114186851201E-2</v>
      </c>
      <c r="N2039" s="19">
        <f t="shared" si="1572"/>
        <v>-3.3840947546532082E-3</v>
      </c>
      <c r="O2039" s="19">
        <f t="shared" si="1574"/>
        <v>2.2569444444444427E-2</v>
      </c>
      <c r="P2039" s="19">
        <f t="shared" si="1578"/>
        <v>4.8042704626334441E-2</v>
      </c>
      <c r="Q2039" s="19">
        <f t="shared" si="1588"/>
        <v>-0.1366536152966159</v>
      </c>
      <c r="R2039" s="19">
        <f t="shared" si="1588"/>
        <v>0.8203195484175102</v>
      </c>
      <c r="S2039" s="19">
        <f t="shared" si="1588"/>
        <v>1.7924112904410967</v>
      </c>
      <c r="T2039" s="19">
        <f t="shared" si="1548"/>
        <v>0.47170954203527271</v>
      </c>
      <c r="U2039" s="19">
        <f t="shared" si="1548"/>
        <v>-0.17526179825327248</v>
      </c>
      <c r="V2039" s="19">
        <f t="shared" si="1548"/>
        <v>-0.50830251469841636</v>
      </c>
      <c r="W2039" s="19">
        <f t="shared" si="1579"/>
        <v>1.4716946545674929E-2</v>
      </c>
      <c r="X2039" s="19">
        <f t="shared" si="1580"/>
        <v>1.5564462000505899E-2</v>
      </c>
      <c r="Y2039" s="19">
        <f t="shared" si="1581"/>
        <v>1.0575877239344897</v>
      </c>
      <c r="Z2039" s="19">
        <f t="shared" si="1582"/>
        <v>1</v>
      </c>
      <c r="AA2039" s="19">
        <f t="shared" si="1583"/>
        <v>2.05758772393449</v>
      </c>
      <c r="AB2039" s="19">
        <f t="shared" si="1584"/>
        <v>0.51399398996810963</v>
      </c>
      <c r="AC2039" s="19">
        <f t="shared" si="1585"/>
        <v>0.48600601003189026</v>
      </c>
      <c r="AD2039" s="20">
        <f t="shared" si="1586"/>
        <v>-6.5247734267614398E-3</v>
      </c>
      <c r="AE2039" s="21">
        <f t="shared" si="1541"/>
        <v>0</v>
      </c>
      <c r="AF2039" s="21">
        <f t="shared" si="1549"/>
        <v>0</v>
      </c>
      <c r="AG2039" s="21">
        <f t="shared" si="1550"/>
        <v>0</v>
      </c>
      <c r="AH2039" s="21">
        <f t="shared" si="1551"/>
        <v>0</v>
      </c>
      <c r="AI2039" s="21">
        <f t="shared" si="1565"/>
        <v>0</v>
      </c>
      <c r="AJ2039" s="21">
        <f t="shared" si="1566"/>
        <v>0</v>
      </c>
      <c r="AK2039" s="24">
        <f t="shared" si="1542"/>
        <v>0</v>
      </c>
      <c r="AL2039" s="24">
        <f t="shared" si="1552"/>
        <v>0</v>
      </c>
      <c r="AM2039" s="24">
        <f t="shared" si="1553"/>
        <v>0</v>
      </c>
      <c r="AN2039" s="24">
        <f t="shared" si="1554"/>
        <v>0</v>
      </c>
      <c r="AO2039" s="24">
        <f t="shared" si="1555"/>
        <v>0</v>
      </c>
      <c r="AP2039" s="24">
        <f t="shared" si="1567"/>
        <v>0</v>
      </c>
      <c r="AQ2039" s="27">
        <f t="shared" si="1543"/>
        <v>0</v>
      </c>
      <c r="AR2039" s="27">
        <f t="shared" si="1556"/>
        <v>0</v>
      </c>
      <c r="AS2039" s="27">
        <f t="shared" si="1557"/>
        <v>0</v>
      </c>
      <c r="AT2039" s="27">
        <f t="shared" si="1558"/>
        <v>1</v>
      </c>
      <c r="AU2039" s="27">
        <f t="shared" si="1559"/>
        <v>0</v>
      </c>
      <c r="AV2039" s="27">
        <f t="shared" si="1568"/>
        <v>0</v>
      </c>
      <c r="AW2039">
        <f t="shared" si="1560"/>
        <v>113.51504927533639</v>
      </c>
      <c r="AX2039">
        <f t="shared" si="1561"/>
        <v>84.886830927481128</v>
      </c>
      <c r="AY2039">
        <f t="shared" si="1569"/>
        <v>77.708090520708367</v>
      </c>
      <c r="AZ2039">
        <f t="shared" si="1562"/>
        <v>0</v>
      </c>
      <c r="BA2039">
        <f t="shared" si="1570"/>
        <v>91.500253790558787</v>
      </c>
      <c r="BB2039" s="4">
        <f t="shared" si="1544"/>
        <v>0</v>
      </c>
      <c r="BC2039" s="4">
        <f t="shared" si="1545"/>
        <v>0</v>
      </c>
    </row>
    <row r="2040" spans="1:55">
      <c r="A2040" s="37">
        <v>43343</v>
      </c>
      <c r="B2040" s="2" t="s">
        <v>76</v>
      </c>
      <c r="C2040" s="40">
        <v>8.0399999999999991</v>
      </c>
      <c r="D2040" s="19">
        <f t="shared" si="1546"/>
        <v>-1.3496932515337571E-2</v>
      </c>
      <c r="E2040" s="19">
        <f t="shared" si="1571"/>
        <v>-1.1070110701107212E-2</v>
      </c>
      <c r="F2040" s="19">
        <f t="shared" si="1573"/>
        <v>6.2578222778471755E-3</v>
      </c>
      <c r="G2040" s="19">
        <f t="shared" si="1577"/>
        <v>5.6504599211563575E-2</v>
      </c>
      <c r="H2040" s="19">
        <f t="shared" si="1587"/>
        <v>-0.33291570007853338</v>
      </c>
      <c r="I2040" s="19">
        <f t="shared" si="1587"/>
        <v>0.15313343993616615</v>
      </c>
      <c r="J2040" s="19">
        <f t="shared" si="1587"/>
        <v>0.90046085273161325</v>
      </c>
      <c r="K2040" s="2" t="s">
        <v>75</v>
      </c>
      <c r="L2040" s="40">
        <v>11.77</v>
      </c>
      <c r="M2040" s="19">
        <f t="shared" si="1547"/>
        <v>-8.4889643463495652E-4</v>
      </c>
      <c r="N2040" s="19">
        <f t="shared" si="1572"/>
        <v>-1.5062761506276128E-2</v>
      </c>
      <c r="O2040" s="19">
        <f t="shared" si="1574"/>
        <v>4.0671971706454382E-2</v>
      </c>
      <c r="P2040" s="19">
        <f t="shared" si="1578"/>
        <v>3.3362598770851536E-2</v>
      </c>
      <c r="Q2040" s="19">
        <f t="shared" si="1588"/>
        <v>-0.62178080451152407</v>
      </c>
      <c r="R2040" s="19">
        <f t="shared" si="1588"/>
        <v>1.4749290791013185</v>
      </c>
      <c r="S2040" s="19">
        <f t="shared" si="1588"/>
        <v>1.1960901458959734</v>
      </c>
      <c r="T2040" s="19">
        <f t="shared" si="1548"/>
        <v>0.28886510443299068</v>
      </c>
      <c r="U2040" s="19">
        <f t="shared" si="1548"/>
        <v>-1.3217956391651524</v>
      </c>
      <c r="V2040" s="19">
        <f t="shared" si="1548"/>
        <v>-0.29562929316436015</v>
      </c>
      <c r="W2040" s="19">
        <f t="shared" si="1579"/>
        <v>1.5182849269816065E-2</v>
      </c>
      <c r="X2040" s="19">
        <f t="shared" si="1580"/>
        <v>1.5364567957044809E-2</v>
      </c>
      <c r="Y2040" s="19">
        <f t="shared" si="1581"/>
        <v>1.0119686815036757</v>
      </c>
      <c r="Z2040" s="19">
        <f t="shared" si="1582"/>
        <v>1</v>
      </c>
      <c r="AA2040" s="19">
        <f t="shared" si="1583"/>
        <v>2.0119686815036757</v>
      </c>
      <c r="AB2040" s="19">
        <f t="shared" si="1584"/>
        <v>0.50297437072796047</v>
      </c>
      <c r="AC2040" s="19">
        <f t="shared" si="1585"/>
        <v>0.49702562927203947</v>
      </c>
      <c r="AD2040" s="20">
        <f t="shared" si="1586"/>
        <v>2.4257703218804678E-2</v>
      </c>
      <c r="AE2040" s="21">
        <f t="shared" si="1541"/>
        <v>0</v>
      </c>
      <c r="AF2040" s="21">
        <f t="shared" si="1549"/>
        <v>0</v>
      </c>
      <c r="AG2040" s="21">
        <f t="shared" si="1550"/>
        <v>0</v>
      </c>
      <c r="AH2040" s="21">
        <f t="shared" si="1551"/>
        <v>0</v>
      </c>
      <c r="AI2040" s="21">
        <f t="shared" si="1565"/>
        <v>0</v>
      </c>
      <c r="AJ2040" s="21">
        <f t="shared" si="1566"/>
        <v>0</v>
      </c>
      <c r="AK2040" s="24">
        <f t="shared" si="1542"/>
        <v>1</v>
      </c>
      <c r="AL2040" s="24">
        <f t="shared" si="1552"/>
        <v>0</v>
      </c>
      <c r="AM2040" s="24">
        <f t="shared" si="1553"/>
        <v>1</v>
      </c>
      <c r="AN2040" s="24">
        <f t="shared" si="1554"/>
        <v>0</v>
      </c>
      <c r="AO2040" s="24">
        <f t="shared" si="1555"/>
        <v>1</v>
      </c>
      <c r="AP2040" s="24">
        <f t="shared" si="1567"/>
        <v>2.4257703218804678E-2</v>
      </c>
      <c r="AQ2040" s="27">
        <f t="shared" si="1543"/>
        <v>0</v>
      </c>
      <c r="AR2040" s="27">
        <f t="shared" si="1556"/>
        <v>0</v>
      </c>
      <c r="AS2040" s="27">
        <f t="shared" si="1557"/>
        <v>0</v>
      </c>
      <c r="AT2040" s="27">
        <f t="shared" si="1558"/>
        <v>0</v>
      </c>
      <c r="AU2040" s="27">
        <f t="shared" si="1559"/>
        <v>0</v>
      </c>
      <c r="AV2040" s="27">
        <f t="shared" si="1568"/>
        <v>0</v>
      </c>
      <c r="AW2040">
        <f t="shared" si="1560"/>
        <v>113.51504927533639</v>
      </c>
      <c r="AX2040">
        <f t="shared" si="1561"/>
        <v>86.945990479304825</v>
      </c>
      <c r="AY2040">
        <f t="shared" si="1569"/>
        <v>77.708090520708367</v>
      </c>
      <c r="AZ2040">
        <f t="shared" si="1562"/>
        <v>8.085901072934892E-3</v>
      </c>
      <c r="BA2040">
        <f t="shared" si="1570"/>
        <v>92.240115790857672</v>
      </c>
      <c r="BB2040" s="4">
        <f t="shared" si="1544"/>
        <v>0</v>
      </c>
      <c r="BC2040" s="4">
        <f t="shared" si="1545"/>
        <v>0</v>
      </c>
    </row>
    <row r="2041" spans="1:55">
      <c r="A2041" s="37">
        <v>43346</v>
      </c>
      <c r="B2041" s="2" t="s">
        <v>76</v>
      </c>
      <c r="C2041" s="40">
        <v>8.07</v>
      </c>
      <c r="D2041" s="19">
        <f t="shared" si="1546"/>
        <v>3.7313432835822313E-3</v>
      </c>
      <c r="E2041" s="19">
        <f t="shared" si="1571"/>
        <v>-2.3002421307505995E-2</v>
      </c>
      <c r="F2041" s="19">
        <f t="shared" si="1573"/>
        <v>-1.3447432762836116E-2</v>
      </c>
      <c r="G2041" s="19">
        <f t="shared" si="1577"/>
        <v>6.1842105263157983E-2</v>
      </c>
      <c r="H2041" s="19">
        <f t="shared" si="1587"/>
        <v>-0.6911910165735774</v>
      </c>
      <c r="I2041" s="19">
        <f t="shared" si="1587"/>
        <v>-0.33205123645584478</v>
      </c>
      <c r="J2041" s="19">
        <f t="shared" si="1587"/>
        <v>0.97901495336032718</v>
      </c>
      <c r="K2041" s="2" t="s">
        <v>75</v>
      </c>
      <c r="L2041" s="40">
        <v>11.24</v>
      </c>
      <c r="M2041" s="19">
        <f t="shared" si="1547"/>
        <v>-4.502973661852161E-2</v>
      </c>
      <c r="N2041" s="19">
        <f t="shared" si="1572"/>
        <v>-1.8340611353711712E-2</v>
      </c>
      <c r="O2041" s="19">
        <f t="shared" si="1574"/>
        <v>-2.7681660899654004E-2</v>
      </c>
      <c r="P2041" s="19">
        <f t="shared" si="1578"/>
        <v>1.7825311942958621E-3</v>
      </c>
      <c r="Q2041" s="19">
        <f t="shared" si="1588"/>
        <v>-0.78168318233432854</v>
      </c>
      <c r="R2041" s="19">
        <f t="shared" si="1588"/>
        <v>-0.99347971058359741</v>
      </c>
      <c r="S2041" s="19">
        <f t="shared" si="1588"/>
        <v>6.2649525713510137E-2</v>
      </c>
      <c r="T2041" s="19">
        <f t="shared" si="1548"/>
        <v>9.0492165760751142E-2</v>
      </c>
      <c r="U2041" s="19">
        <f t="shared" si="1548"/>
        <v>0.66142847412775263</v>
      </c>
      <c r="V2041" s="19">
        <f t="shared" si="1548"/>
        <v>0.91636542764681705</v>
      </c>
      <c r="W2041" s="19">
        <f t="shared" si="1579"/>
        <v>1.5151723384594187E-2</v>
      </c>
      <c r="X2041" s="19">
        <f t="shared" si="1580"/>
        <v>1.8282310708146912E-2</v>
      </c>
      <c r="Y2041" s="19">
        <f t="shared" si="1581"/>
        <v>1.206615923752661</v>
      </c>
      <c r="Z2041" s="19">
        <f t="shared" si="1582"/>
        <v>1</v>
      </c>
      <c r="AA2041" s="19">
        <f t="shared" si="1583"/>
        <v>2.2066159237526612</v>
      </c>
      <c r="AB2041" s="19">
        <f t="shared" si="1584"/>
        <v>0.54681737350133897</v>
      </c>
      <c r="AC2041" s="19">
        <f t="shared" si="1585"/>
        <v>0.45318262649866098</v>
      </c>
      <c r="AD2041" s="20">
        <f t="shared" si="1586"/>
        <v>1.7163700722597944E-2</v>
      </c>
      <c r="AE2041" s="21">
        <f t="shared" si="1541"/>
        <v>0</v>
      </c>
      <c r="AF2041" s="21">
        <f t="shared" si="1549"/>
        <v>0</v>
      </c>
      <c r="AG2041" s="21">
        <f t="shared" si="1550"/>
        <v>0</v>
      </c>
      <c r="AH2041" s="21">
        <f t="shared" si="1551"/>
        <v>0</v>
      </c>
      <c r="AI2041" s="21">
        <f t="shared" si="1565"/>
        <v>0</v>
      </c>
      <c r="AJ2041" s="21">
        <f t="shared" si="1566"/>
        <v>0</v>
      </c>
      <c r="AK2041" s="24">
        <f t="shared" si="1542"/>
        <v>0</v>
      </c>
      <c r="AL2041" s="24">
        <f t="shared" si="1552"/>
        <v>0</v>
      </c>
      <c r="AM2041" s="24">
        <f t="shared" si="1553"/>
        <v>2</v>
      </c>
      <c r="AN2041" s="24">
        <f t="shared" si="1554"/>
        <v>0</v>
      </c>
      <c r="AO2041" s="24">
        <f t="shared" si="1555"/>
        <v>1</v>
      </c>
      <c r="AP2041" s="24">
        <f t="shared" si="1567"/>
        <v>1.7163700722597944E-2</v>
      </c>
      <c r="AQ2041" s="27">
        <f t="shared" si="1543"/>
        <v>0</v>
      </c>
      <c r="AR2041" s="27">
        <f t="shared" si="1556"/>
        <v>0</v>
      </c>
      <c r="AS2041" s="27">
        <f t="shared" si="1557"/>
        <v>0</v>
      </c>
      <c r="AT2041" s="27">
        <f t="shared" si="1558"/>
        <v>0</v>
      </c>
      <c r="AU2041" s="27">
        <f t="shared" si="1559"/>
        <v>0</v>
      </c>
      <c r="AV2041" s="27">
        <f t="shared" si="1568"/>
        <v>0</v>
      </c>
      <c r="AW2041">
        <f t="shared" si="1560"/>
        <v>113.51504927533639</v>
      </c>
      <c r="AX2041">
        <f t="shared" si="1561"/>
        <v>88.438305438921461</v>
      </c>
      <c r="AY2041">
        <f t="shared" si="1569"/>
        <v>77.708090520708367</v>
      </c>
      <c r="AZ2041">
        <f t="shared" si="1562"/>
        <v>5.7212335741993149E-3</v>
      </c>
      <c r="BA2041">
        <f t="shared" si="1570"/>
        <v>92.767843038208369</v>
      </c>
      <c r="BB2041" s="4">
        <f t="shared" si="1544"/>
        <v>0</v>
      </c>
      <c r="BC2041" s="4">
        <f t="shared" si="1545"/>
        <v>0</v>
      </c>
    </row>
    <row r="2042" spans="1:55">
      <c r="A2042" s="37">
        <v>43347</v>
      </c>
      <c r="B2042" s="2" t="s">
        <v>76</v>
      </c>
      <c r="C2042" s="40">
        <v>8.24</v>
      </c>
      <c r="D2042" s="19">
        <f t="shared" si="1546"/>
        <v>2.1065675340768267E-2</v>
      </c>
      <c r="E2042" s="19">
        <f t="shared" si="1571"/>
        <v>8.5679314565483833E-3</v>
      </c>
      <c r="F2042" s="19">
        <f t="shared" si="1573"/>
        <v>8.5679314565483833E-3</v>
      </c>
      <c r="G2042" s="19">
        <f t="shared" si="1577"/>
        <v>3.7783375314861437E-2</v>
      </c>
      <c r="H2042" s="19">
        <f t="shared" ref="H2042:J2057" si="1589">E2042/STDEV(E1982:E2041)</f>
        <v>0.25655558095401332</v>
      </c>
      <c r="I2042" s="19">
        <f t="shared" si="1589"/>
        <v>0.21228304359484404</v>
      </c>
      <c r="J2042" s="19">
        <f t="shared" si="1589"/>
        <v>0.59366315653130086</v>
      </c>
      <c r="K2042" s="2" t="s">
        <v>75</v>
      </c>
      <c r="L2042" s="40">
        <v>11.1</v>
      </c>
      <c r="M2042" s="19">
        <f t="shared" si="1547"/>
        <v>-1.2455516014234926E-2</v>
      </c>
      <c r="N2042" s="19">
        <f t="shared" si="1572"/>
        <v>-2.4604569420035246E-2</v>
      </c>
      <c r="O2042" s="19">
        <f t="shared" si="1574"/>
        <v>-5.047048759623609E-2</v>
      </c>
      <c r="P2042" s="19">
        <f t="shared" si="1578"/>
        <v>-4.4843049327354893E-3</v>
      </c>
      <c r="Q2042" s="19">
        <f t="shared" ref="Q2042:S2057" si="1590">N2042/STDEV(N1982:N2041)</f>
        <v>-1.0677845412708715</v>
      </c>
      <c r="R2042" s="19">
        <f t="shared" si="1590"/>
        <v>-1.8169368634066545</v>
      </c>
      <c r="S2042" s="19">
        <f t="shared" si="1590"/>
        <v>-0.15743250724215402</v>
      </c>
      <c r="T2042" s="19">
        <f t="shared" si="1548"/>
        <v>1.3243401222248847</v>
      </c>
      <c r="U2042" s="19">
        <f t="shared" si="1548"/>
        <v>2.0292199070014987</v>
      </c>
      <c r="V2042" s="19">
        <f t="shared" si="1548"/>
        <v>0.75109566377345494</v>
      </c>
      <c r="W2042" s="19">
        <f t="shared" si="1579"/>
        <v>1.240466512589891E-2</v>
      </c>
      <c r="X2042" s="19">
        <f t="shared" si="1580"/>
        <v>1.8450516021666006E-2</v>
      </c>
      <c r="Y2042" s="19">
        <f t="shared" si="1581"/>
        <v>1.4873852566277141</v>
      </c>
      <c r="Z2042" s="19">
        <f t="shared" si="1582"/>
        <v>1</v>
      </c>
      <c r="AA2042" s="19">
        <f t="shared" si="1583"/>
        <v>2.4873852566277144</v>
      </c>
      <c r="AB2042" s="19">
        <f t="shared" si="1584"/>
        <v>0.59797140497819168</v>
      </c>
      <c r="AC2042" s="19">
        <f t="shared" si="1585"/>
        <v>0.40202859502180827</v>
      </c>
      <c r="AD2042" s="20">
        <f t="shared" si="1586"/>
        <v>1.805669194186068E-3</v>
      </c>
      <c r="AE2042" s="21">
        <f t="shared" si="1541"/>
        <v>-1</v>
      </c>
      <c r="AF2042" s="21">
        <f t="shared" si="1549"/>
        <v>0</v>
      </c>
      <c r="AG2042" s="21">
        <f t="shared" si="1550"/>
        <v>1</v>
      </c>
      <c r="AH2042" s="21">
        <f t="shared" si="1551"/>
        <v>0</v>
      </c>
      <c r="AI2042" s="21">
        <f t="shared" si="1565"/>
        <v>0</v>
      </c>
      <c r="AJ2042" s="21">
        <f t="shared" si="1566"/>
        <v>0</v>
      </c>
      <c r="AK2042" s="24">
        <f t="shared" si="1542"/>
        <v>-1</v>
      </c>
      <c r="AL2042" s="24">
        <f t="shared" si="1552"/>
        <v>1</v>
      </c>
      <c r="AM2042" s="24">
        <f t="shared" si="1553"/>
        <v>0</v>
      </c>
      <c r="AN2042" s="24">
        <f t="shared" si="1554"/>
        <v>0</v>
      </c>
      <c r="AO2042" s="24">
        <f t="shared" si="1555"/>
        <v>0</v>
      </c>
      <c r="AP2042" s="24">
        <f t="shared" si="1567"/>
        <v>0</v>
      </c>
      <c r="AQ2042" s="27">
        <f t="shared" si="1543"/>
        <v>0</v>
      </c>
      <c r="AR2042" s="27">
        <f t="shared" si="1556"/>
        <v>0</v>
      </c>
      <c r="AS2042" s="27">
        <f t="shared" si="1557"/>
        <v>0</v>
      </c>
      <c r="AT2042" s="27">
        <f t="shared" si="1558"/>
        <v>0</v>
      </c>
      <c r="AU2042" s="27">
        <f t="shared" si="1559"/>
        <v>0</v>
      </c>
      <c r="AV2042" s="27">
        <f t="shared" si="1568"/>
        <v>0</v>
      </c>
      <c r="AW2042">
        <f t="shared" si="1560"/>
        <v>113.51504927533639</v>
      </c>
      <c r="AX2042">
        <f t="shared" si="1561"/>
        <v>88.438305438921461</v>
      </c>
      <c r="AY2042">
        <f t="shared" si="1569"/>
        <v>77.708090520708367</v>
      </c>
      <c r="AZ2042">
        <f t="shared" si="1562"/>
        <v>0</v>
      </c>
      <c r="BA2042">
        <f t="shared" si="1570"/>
        <v>92.767843038208369</v>
      </c>
      <c r="BB2042" s="4">
        <f t="shared" si="1544"/>
        <v>0</v>
      </c>
      <c r="BC2042" s="4">
        <f t="shared" si="1545"/>
        <v>1</v>
      </c>
    </row>
    <row r="2043" spans="1:55">
      <c r="A2043" s="37">
        <v>43348</v>
      </c>
      <c r="B2043" s="2" t="s">
        <v>76</v>
      </c>
      <c r="C2043" s="40">
        <v>8.1999999999999993</v>
      </c>
      <c r="D2043" s="19">
        <f t="shared" si="1546"/>
        <v>-4.8543689320389473E-3</v>
      </c>
      <c r="E2043" s="19">
        <f t="shared" si="1571"/>
        <v>3.6719706242349277E-3</v>
      </c>
      <c r="F2043" s="19">
        <f t="shared" si="1573"/>
        <v>2.4999999999999911E-2</v>
      </c>
      <c r="G2043" s="19">
        <f t="shared" si="1577"/>
        <v>1.736972704714625E-2</v>
      </c>
      <c r="H2043" s="19">
        <f t="shared" si="1589"/>
        <v>0.11051013642651392</v>
      </c>
      <c r="I2043" s="19">
        <f t="shared" si="1589"/>
        <v>0.62711202222096785</v>
      </c>
      <c r="J2043" s="19">
        <f t="shared" si="1589"/>
        <v>0.27271576825805871</v>
      </c>
      <c r="K2043" s="2" t="s">
        <v>75</v>
      </c>
      <c r="L2043" s="40">
        <v>10.97</v>
      </c>
      <c r="M2043" s="19">
        <f t="shared" si="1547"/>
        <v>-1.1711711711711623E-2</v>
      </c>
      <c r="N2043" s="19">
        <f t="shared" si="1572"/>
        <v>-5.1038062283737008E-2</v>
      </c>
      <c r="O2043" s="19">
        <f t="shared" si="1574"/>
        <v>-6.3193851409052107E-2</v>
      </c>
      <c r="P2043" s="19">
        <f t="shared" si="1578"/>
        <v>-9.0334236675699772E-3</v>
      </c>
      <c r="Q2043" s="19">
        <f t="shared" si="1590"/>
        <v>-2.1987371112430973</v>
      </c>
      <c r="R2043" s="19">
        <f t="shared" si="1590"/>
        <v>-2.2302237513316969</v>
      </c>
      <c r="S2043" s="19">
        <f t="shared" si="1590"/>
        <v>-0.31722647520882474</v>
      </c>
      <c r="T2043" s="19">
        <f t="shared" si="1548"/>
        <v>2.3092472476696111</v>
      </c>
      <c r="U2043" s="19">
        <f t="shared" si="1548"/>
        <v>2.8573357735526645</v>
      </c>
      <c r="V2043" s="19">
        <f t="shared" si="1548"/>
        <v>0.58994224346688351</v>
      </c>
      <c r="W2043" s="19">
        <f t="shared" si="1579"/>
        <v>1.2087164956344165E-2</v>
      </c>
      <c r="X2043" s="19">
        <f t="shared" si="1580"/>
        <v>1.8570087419688509E-2</v>
      </c>
      <c r="Y2043" s="19">
        <f t="shared" si="1581"/>
        <v>1.5363476453543117</v>
      </c>
      <c r="Z2043" s="19">
        <f t="shared" si="1582"/>
        <v>1</v>
      </c>
      <c r="AA2043" s="19">
        <f t="shared" si="1583"/>
        <v>2.5363476453543115</v>
      </c>
      <c r="AB2043" s="19">
        <f t="shared" si="1584"/>
        <v>0.60573228128579104</v>
      </c>
      <c r="AC2043" s="19">
        <f t="shared" si="1585"/>
        <v>0.39426771871420901</v>
      </c>
      <c r="AD2043" s="20">
        <f t="shared" si="1586"/>
        <v>9.9435566396279419E-5</v>
      </c>
      <c r="AE2043" s="21">
        <f t="shared" si="1541"/>
        <v>-1</v>
      </c>
      <c r="AF2043" s="21">
        <f t="shared" si="1549"/>
        <v>0</v>
      </c>
      <c r="AG2043" s="21">
        <f t="shared" si="1550"/>
        <v>2</v>
      </c>
      <c r="AH2043" s="21">
        <f t="shared" si="1551"/>
        <v>0</v>
      </c>
      <c r="AI2043" s="21">
        <f t="shared" si="1565"/>
        <v>0</v>
      </c>
      <c r="AJ2043" s="21">
        <f t="shared" si="1566"/>
        <v>0</v>
      </c>
      <c r="AK2043" s="24">
        <f t="shared" si="1542"/>
        <v>-1</v>
      </c>
      <c r="AL2043" s="24">
        <f t="shared" si="1552"/>
        <v>0</v>
      </c>
      <c r="AM2043" s="24">
        <f t="shared" si="1553"/>
        <v>1</v>
      </c>
      <c r="AN2043" s="24">
        <f t="shared" si="1554"/>
        <v>0</v>
      </c>
      <c r="AO2043" s="24">
        <f t="shared" si="1555"/>
        <v>0</v>
      </c>
      <c r="AP2043" s="24">
        <f t="shared" si="1567"/>
        <v>0</v>
      </c>
      <c r="AQ2043" s="27">
        <f t="shared" si="1543"/>
        <v>0</v>
      </c>
      <c r="AR2043" s="27">
        <f t="shared" si="1556"/>
        <v>0</v>
      </c>
      <c r="AS2043" s="27">
        <f t="shared" si="1557"/>
        <v>0</v>
      </c>
      <c r="AT2043" s="27">
        <f t="shared" si="1558"/>
        <v>0</v>
      </c>
      <c r="AU2043" s="27">
        <f t="shared" si="1559"/>
        <v>0</v>
      </c>
      <c r="AV2043" s="27">
        <f t="shared" si="1568"/>
        <v>0</v>
      </c>
      <c r="AW2043">
        <f t="shared" si="1560"/>
        <v>113.51504927533639</v>
      </c>
      <c r="AX2043">
        <f t="shared" si="1561"/>
        <v>88.438305438921461</v>
      </c>
      <c r="AY2043">
        <f t="shared" si="1569"/>
        <v>77.708090520708367</v>
      </c>
      <c r="AZ2043">
        <f t="shared" si="1562"/>
        <v>0</v>
      </c>
      <c r="BA2043">
        <f t="shared" si="1570"/>
        <v>92.767843038208369</v>
      </c>
      <c r="BB2043" s="4">
        <f t="shared" si="1544"/>
        <v>0</v>
      </c>
      <c r="BC2043" s="4">
        <f t="shared" si="1545"/>
        <v>1</v>
      </c>
    </row>
    <row r="2044" spans="1:55">
      <c r="A2044" s="37">
        <v>43349</v>
      </c>
      <c r="B2044" s="2" t="s">
        <v>76</v>
      </c>
      <c r="C2044" s="40">
        <v>8.25</v>
      </c>
      <c r="D2044" s="19">
        <f t="shared" si="1546"/>
        <v>6.097560975609843E-3</v>
      </c>
      <c r="E2044" s="19">
        <f t="shared" si="1571"/>
        <v>1.2269938650306704E-2</v>
      </c>
      <c r="F2044" s="19">
        <f t="shared" si="1573"/>
        <v>2.3573200992555769E-2</v>
      </c>
      <c r="G2044" s="19">
        <f t="shared" si="1577"/>
        <v>2.3573200992555769E-2</v>
      </c>
      <c r="H2044" s="19">
        <f t="shared" si="1589"/>
        <v>0.37062637361595224</v>
      </c>
      <c r="I2044" s="19">
        <f t="shared" si="1589"/>
        <v>0.59343790764380666</v>
      </c>
      <c r="J2044" s="19">
        <f t="shared" si="1589"/>
        <v>0.37042610932030468</v>
      </c>
      <c r="K2044" s="2" t="s">
        <v>75</v>
      </c>
      <c r="L2044" s="40">
        <v>11.07</v>
      </c>
      <c r="M2044" s="19">
        <f t="shared" si="1547"/>
        <v>9.1157702825888452E-3</v>
      </c>
      <c r="N2044" s="19">
        <f t="shared" si="1572"/>
        <v>-6.0271646859083115E-2</v>
      </c>
      <c r="O2044" s="19">
        <f t="shared" si="1574"/>
        <v>-6.3451776649746189E-2</v>
      </c>
      <c r="P2044" s="19">
        <f t="shared" si="1578"/>
        <v>0</v>
      </c>
      <c r="Q2044" s="19">
        <f t="shared" si="1590"/>
        <v>-2.5223989535131537</v>
      </c>
      <c r="R2044" s="19">
        <f t="shared" si="1590"/>
        <v>-2.1601434186992621</v>
      </c>
      <c r="S2044" s="19">
        <f t="shared" si="1590"/>
        <v>0</v>
      </c>
      <c r="T2044" s="19">
        <f t="shared" si="1548"/>
        <v>2.8930253271291058</v>
      </c>
      <c r="U2044" s="19">
        <f t="shared" si="1548"/>
        <v>2.7535813263430686</v>
      </c>
      <c r="V2044" s="19">
        <f t="shared" si="1548"/>
        <v>0.37042610932030468</v>
      </c>
      <c r="W2044" s="19">
        <f t="shared" si="1579"/>
        <v>1.2139243500722761E-2</v>
      </c>
      <c r="X2044" s="19">
        <f t="shared" si="1580"/>
        <v>1.8689004704674442E-2</v>
      </c>
      <c r="Y2044" s="19">
        <f t="shared" si="1581"/>
        <v>1.5395526668166524</v>
      </c>
      <c r="Z2044" s="19">
        <f t="shared" si="1582"/>
        <v>1</v>
      </c>
      <c r="AA2044" s="19">
        <f t="shared" si="1583"/>
        <v>2.5395526668166521</v>
      </c>
      <c r="AB2044" s="19">
        <f t="shared" si="1584"/>
        <v>0.60622986360290487</v>
      </c>
      <c r="AC2044" s="19">
        <f t="shared" si="1585"/>
        <v>0.39377013639709518</v>
      </c>
      <c r="AD2044" s="20">
        <f t="shared" si="1586"/>
        <v>-1.1702791576042497E-4</v>
      </c>
      <c r="AE2044" s="21">
        <f t="shared" si="1541"/>
        <v>-1</v>
      </c>
      <c r="AF2044" s="21">
        <f t="shared" si="1549"/>
        <v>0</v>
      </c>
      <c r="AG2044" s="21">
        <f t="shared" si="1550"/>
        <v>3</v>
      </c>
      <c r="AH2044" s="21">
        <f t="shared" si="1551"/>
        <v>0</v>
      </c>
      <c r="AI2044" s="21">
        <f t="shared" si="1565"/>
        <v>0</v>
      </c>
      <c r="AJ2044" s="21">
        <f t="shared" si="1566"/>
        <v>0</v>
      </c>
      <c r="AK2044" s="24">
        <f t="shared" si="1542"/>
        <v>-1</v>
      </c>
      <c r="AL2044" s="24">
        <f t="shared" si="1552"/>
        <v>0</v>
      </c>
      <c r="AM2044" s="24">
        <f t="shared" si="1553"/>
        <v>2</v>
      </c>
      <c r="AN2044" s="24">
        <f t="shared" si="1554"/>
        <v>0</v>
      </c>
      <c r="AO2044" s="24">
        <f t="shared" si="1555"/>
        <v>0</v>
      </c>
      <c r="AP2044" s="24">
        <f t="shared" si="1567"/>
        <v>0</v>
      </c>
      <c r="AQ2044" s="27">
        <f t="shared" si="1543"/>
        <v>0</v>
      </c>
      <c r="AR2044" s="27">
        <f t="shared" si="1556"/>
        <v>0</v>
      </c>
      <c r="AS2044" s="27">
        <f t="shared" si="1557"/>
        <v>0</v>
      </c>
      <c r="AT2044" s="27">
        <f t="shared" si="1558"/>
        <v>0</v>
      </c>
      <c r="AU2044" s="27">
        <f t="shared" si="1559"/>
        <v>0</v>
      </c>
      <c r="AV2044" s="27">
        <f t="shared" si="1568"/>
        <v>0</v>
      </c>
      <c r="AW2044">
        <f t="shared" si="1560"/>
        <v>113.51504927533639</v>
      </c>
      <c r="AX2044">
        <f t="shared" si="1561"/>
        <v>88.438305438921461</v>
      </c>
      <c r="AY2044">
        <f t="shared" si="1569"/>
        <v>77.708090520708367</v>
      </c>
      <c r="AZ2044">
        <f t="shared" si="1562"/>
        <v>0</v>
      </c>
      <c r="BA2044">
        <f t="shared" si="1570"/>
        <v>92.767843038208369</v>
      </c>
      <c r="BB2044" s="4">
        <f t="shared" si="1544"/>
        <v>0</v>
      </c>
      <c r="BC2044" s="4">
        <f t="shared" si="1545"/>
        <v>1</v>
      </c>
    </row>
    <row r="2045" spans="1:55">
      <c r="A2045" s="37">
        <v>43350</v>
      </c>
      <c r="B2045" s="2" t="s">
        <v>76</v>
      </c>
      <c r="C2045" s="40">
        <v>8.1999999999999993</v>
      </c>
      <c r="D2045" s="19">
        <f t="shared" si="1546"/>
        <v>-6.0606060606061465E-3</v>
      </c>
      <c r="E2045" s="19">
        <f t="shared" si="1571"/>
        <v>1.9900497512437831E-2</v>
      </c>
      <c r="F2045" s="19">
        <f t="shared" si="1573"/>
        <v>8.6100861008608243E-3</v>
      </c>
      <c r="G2045" s="19">
        <f t="shared" si="1577"/>
        <v>2.1170610211706097E-2</v>
      </c>
      <c r="H2045" s="19">
        <f t="shared" si="1589"/>
        <v>0.60458583039745428</v>
      </c>
      <c r="I2045" s="19">
        <f t="shared" si="1589"/>
        <v>0.21649851031243478</v>
      </c>
      <c r="J2045" s="19">
        <f t="shared" si="1589"/>
        <v>0.33262479825323832</v>
      </c>
      <c r="K2045" s="2" t="s">
        <v>75</v>
      </c>
      <c r="L2045" s="40">
        <v>10.97</v>
      </c>
      <c r="M2045" s="19">
        <f t="shared" si="1547"/>
        <v>-9.0334236675699772E-3</v>
      </c>
      <c r="N2045" s="19">
        <f t="shared" si="1572"/>
        <v>-6.7969413763806205E-2</v>
      </c>
      <c r="O2045" s="19">
        <f t="shared" si="1574"/>
        <v>-8.2008368200836707E-2</v>
      </c>
      <c r="P2045" s="19">
        <f t="shared" si="1578"/>
        <v>-1.7025089605734723E-2</v>
      </c>
      <c r="Q2045" s="19">
        <f t="shared" si="1590"/>
        <v>-2.7757747541183906</v>
      </c>
      <c r="R2045" s="19">
        <f t="shared" si="1590"/>
        <v>-2.7014457851533478</v>
      </c>
      <c r="S2045" s="19">
        <f t="shared" si="1590"/>
        <v>-0.6031835600163159</v>
      </c>
      <c r="T2045" s="19">
        <f t="shared" si="1548"/>
        <v>3.3803605845158451</v>
      </c>
      <c r="U2045" s="19">
        <f t="shared" si="1548"/>
        <v>2.9179442954657824</v>
      </c>
      <c r="V2045" s="19">
        <f t="shared" si="1548"/>
        <v>0.93580835826955422</v>
      </c>
      <c r="W2045" s="19">
        <f t="shared" si="1579"/>
        <v>1.2200616121348467E-2</v>
      </c>
      <c r="X2045" s="19">
        <f t="shared" si="1580"/>
        <v>1.8698227585938771E-2</v>
      </c>
      <c r="Y2045" s="19">
        <f t="shared" si="1581"/>
        <v>1.5325642082305069</v>
      </c>
      <c r="Z2045" s="19">
        <f t="shared" si="1582"/>
        <v>1</v>
      </c>
      <c r="AA2045" s="19">
        <f t="shared" si="1583"/>
        <v>2.5325642082305069</v>
      </c>
      <c r="AB2045" s="19">
        <f t="shared" si="1584"/>
        <v>0.60514327859876993</v>
      </c>
      <c r="AC2045" s="19">
        <f t="shared" si="1585"/>
        <v>0.39485672140123002</v>
      </c>
      <c r="AD2045" s="20">
        <f t="shared" si="1586"/>
        <v>-1.8359015327775027E-3</v>
      </c>
      <c r="AE2045" s="21">
        <f t="shared" si="1541"/>
        <v>-1</v>
      </c>
      <c r="AF2045" s="21">
        <f t="shared" si="1549"/>
        <v>0</v>
      </c>
      <c r="AG2045" s="21">
        <f t="shared" si="1550"/>
        <v>4</v>
      </c>
      <c r="AH2045" s="21">
        <f t="shared" si="1551"/>
        <v>0</v>
      </c>
      <c r="AI2045" s="21">
        <f t="shared" si="1565"/>
        <v>0</v>
      </c>
      <c r="AJ2045" s="21">
        <f t="shared" si="1566"/>
        <v>0</v>
      </c>
      <c r="AK2045" s="24">
        <f t="shared" si="1542"/>
        <v>-1</v>
      </c>
      <c r="AL2045" s="24">
        <f t="shared" si="1552"/>
        <v>0</v>
      </c>
      <c r="AM2045" s="24">
        <f t="shared" si="1553"/>
        <v>3</v>
      </c>
      <c r="AN2045" s="24">
        <f t="shared" si="1554"/>
        <v>0</v>
      </c>
      <c r="AO2045" s="24">
        <f t="shared" si="1555"/>
        <v>0</v>
      </c>
      <c r="AP2045" s="24">
        <f t="shared" si="1567"/>
        <v>0</v>
      </c>
      <c r="AQ2045" s="27">
        <f t="shared" si="1543"/>
        <v>0</v>
      </c>
      <c r="AR2045" s="27">
        <f t="shared" si="1556"/>
        <v>0</v>
      </c>
      <c r="AS2045" s="27">
        <f t="shared" si="1557"/>
        <v>0</v>
      </c>
      <c r="AT2045" s="27">
        <f t="shared" si="1558"/>
        <v>0</v>
      </c>
      <c r="AU2045" s="27">
        <f t="shared" si="1559"/>
        <v>0</v>
      </c>
      <c r="AV2045" s="27">
        <f t="shared" si="1568"/>
        <v>0</v>
      </c>
      <c r="AW2045">
        <f t="shared" si="1560"/>
        <v>113.51504927533639</v>
      </c>
      <c r="AX2045">
        <f t="shared" si="1561"/>
        <v>88.438305438921461</v>
      </c>
      <c r="AY2045">
        <f t="shared" si="1569"/>
        <v>77.708090520708367</v>
      </c>
      <c r="AZ2045">
        <f t="shared" si="1562"/>
        <v>0</v>
      </c>
      <c r="BA2045">
        <f t="shared" si="1570"/>
        <v>92.767843038208369</v>
      </c>
      <c r="BB2045" s="4">
        <f t="shared" si="1544"/>
        <v>0</v>
      </c>
      <c r="BC2045" s="4">
        <f t="shared" si="1545"/>
        <v>1</v>
      </c>
    </row>
    <row r="2046" spans="1:55">
      <c r="A2046" s="37">
        <v>43353</v>
      </c>
      <c r="B2046" s="2" t="s">
        <v>76</v>
      </c>
      <c r="C2046" s="40">
        <v>8.18</v>
      </c>
      <c r="D2046" s="19">
        <f t="shared" si="1546"/>
        <v>-2.4390243902438508E-3</v>
      </c>
      <c r="E2046" s="19">
        <f t="shared" si="1571"/>
        <v>1.3630731102849991E-2</v>
      </c>
      <c r="F2046" s="19">
        <f t="shared" si="1573"/>
        <v>-9.6852300242130842E-3</v>
      </c>
      <c r="G2046" s="19">
        <f t="shared" si="1577"/>
        <v>2.3779724655819713E-2</v>
      </c>
      <c r="H2046" s="19">
        <f t="shared" si="1589"/>
        <v>0.4158873906002582</v>
      </c>
      <c r="I2046" s="19">
        <f t="shared" si="1589"/>
        <v>-0.24528413668605106</v>
      </c>
      <c r="J2046" s="19">
        <f t="shared" si="1589"/>
        <v>0.37393463857879322</v>
      </c>
      <c r="K2046" s="2" t="s">
        <v>75</v>
      </c>
      <c r="L2046" s="40">
        <v>10.98</v>
      </c>
      <c r="M2046" s="19">
        <f t="shared" si="1547"/>
        <v>9.1157702825886834E-4</v>
      </c>
      <c r="N2046" s="19">
        <f t="shared" si="1572"/>
        <v>-2.313167259786475E-2</v>
      </c>
      <c r="O2046" s="19">
        <f t="shared" si="1574"/>
        <v>-4.1048034934497719E-2</v>
      </c>
      <c r="P2046" s="19">
        <f t="shared" si="1578"/>
        <v>-3.8528896672504337E-2</v>
      </c>
      <c r="Q2046" s="19">
        <f t="shared" si="1590"/>
        <v>-0.92188658300676574</v>
      </c>
      <c r="R2046" s="19">
        <f t="shared" si="1590"/>
        <v>-1.2851258980210785</v>
      </c>
      <c r="S2046" s="19">
        <f t="shared" si="1590"/>
        <v>-1.3743610702486082</v>
      </c>
      <c r="T2046" s="19">
        <f t="shared" si="1548"/>
        <v>1.337773973607024</v>
      </c>
      <c r="U2046" s="19">
        <f t="shared" si="1548"/>
        <v>1.0398417613350275</v>
      </c>
      <c r="V2046" s="19">
        <f t="shared" si="1548"/>
        <v>1.7482957088274014</v>
      </c>
      <c r="W2046" s="19">
        <f t="shared" si="1579"/>
        <v>1.214684306790088E-2</v>
      </c>
      <c r="X2046" s="19">
        <f t="shared" si="1580"/>
        <v>1.7836927740694189E-2</v>
      </c>
      <c r="Y2046" s="19">
        <f t="shared" si="1581"/>
        <v>1.4684414412029301</v>
      </c>
      <c r="Z2046" s="19">
        <f t="shared" si="1582"/>
        <v>1</v>
      </c>
      <c r="AA2046" s="19">
        <f t="shared" si="1583"/>
        <v>2.4684414412029301</v>
      </c>
      <c r="AB2046" s="19">
        <f t="shared" si="1584"/>
        <v>0.59488607535584226</v>
      </c>
      <c r="AC2046" s="19">
        <f t="shared" si="1585"/>
        <v>0.40511392464415774</v>
      </c>
      <c r="AD2046" s="20">
        <f t="shared" si="1586"/>
        <v>-3.0156567650608083E-3</v>
      </c>
      <c r="AE2046" s="21">
        <f t="shared" si="1541"/>
        <v>-1</v>
      </c>
      <c r="AF2046" s="21">
        <f t="shared" si="1549"/>
        <v>0</v>
      </c>
      <c r="AG2046" s="21">
        <f t="shared" si="1550"/>
        <v>5</v>
      </c>
      <c r="AH2046" s="21">
        <f t="shared" si="1551"/>
        <v>0</v>
      </c>
      <c r="AI2046" s="21">
        <f t="shared" si="1565"/>
        <v>0</v>
      </c>
      <c r="AJ2046" s="21">
        <f t="shared" si="1566"/>
        <v>0</v>
      </c>
      <c r="AK2046" s="24">
        <f t="shared" si="1542"/>
        <v>-1</v>
      </c>
      <c r="AL2046" s="24">
        <f t="shared" si="1552"/>
        <v>0</v>
      </c>
      <c r="AM2046" s="24">
        <f t="shared" si="1553"/>
        <v>4</v>
      </c>
      <c r="AN2046" s="24">
        <f t="shared" si="1554"/>
        <v>0</v>
      </c>
      <c r="AO2046" s="24">
        <f t="shared" si="1555"/>
        <v>0</v>
      </c>
      <c r="AP2046" s="24">
        <f t="shared" si="1567"/>
        <v>0</v>
      </c>
      <c r="AQ2046" s="27">
        <f t="shared" si="1543"/>
        <v>-1</v>
      </c>
      <c r="AR2046" s="27">
        <f t="shared" si="1556"/>
        <v>0</v>
      </c>
      <c r="AS2046" s="27">
        <f t="shared" si="1557"/>
        <v>1</v>
      </c>
      <c r="AT2046" s="27">
        <f t="shared" si="1558"/>
        <v>0</v>
      </c>
      <c r="AU2046" s="27">
        <f t="shared" si="1559"/>
        <v>0</v>
      </c>
      <c r="AV2046" s="27">
        <f t="shared" si="1568"/>
        <v>0</v>
      </c>
      <c r="AW2046">
        <f t="shared" si="1560"/>
        <v>113.51504927533639</v>
      </c>
      <c r="AX2046">
        <f t="shared" si="1561"/>
        <v>88.438305438921461</v>
      </c>
      <c r="AY2046">
        <f t="shared" si="1569"/>
        <v>77.708090520708367</v>
      </c>
      <c r="AZ2046">
        <f t="shared" si="1562"/>
        <v>0</v>
      </c>
      <c r="BA2046">
        <f t="shared" si="1570"/>
        <v>92.767843038208369</v>
      </c>
      <c r="BB2046" s="4">
        <f t="shared" si="1544"/>
        <v>1</v>
      </c>
      <c r="BC2046" s="4">
        <f t="shared" si="1545"/>
        <v>1</v>
      </c>
    </row>
    <row r="2047" spans="1:55">
      <c r="A2047" s="37">
        <v>43354</v>
      </c>
      <c r="B2047" s="2" t="s">
        <v>76</v>
      </c>
      <c r="C2047" s="40">
        <v>8.24</v>
      </c>
      <c r="D2047" s="19">
        <f t="shared" si="1546"/>
        <v>7.3349633251834348E-3</v>
      </c>
      <c r="E2047" s="19">
        <f t="shared" si="1571"/>
        <v>0</v>
      </c>
      <c r="F2047" s="19">
        <f t="shared" si="1573"/>
        <v>8.5679314565483833E-3</v>
      </c>
      <c r="G2047" s="19">
        <f t="shared" si="1577"/>
        <v>1.6029593094944609E-2</v>
      </c>
      <c r="H2047" s="19">
        <f t="shared" si="1589"/>
        <v>0</v>
      </c>
      <c r="I2047" s="19">
        <f t="shared" si="1589"/>
        <v>0.21839522713666673</v>
      </c>
      <c r="J2047" s="19">
        <f t="shared" si="1589"/>
        <v>0.25658373197912687</v>
      </c>
      <c r="K2047" s="2" t="s">
        <v>75</v>
      </c>
      <c r="L2047" s="40">
        <v>11.18</v>
      </c>
      <c r="M2047" s="19">
        <f t="shared" si="1547"/>
        <v>1.8214936247723069E-2</v>
      </c>
      <c r="N2047" s="19">
        <f t="shared" si="1572"/>
        <v>7.2072072072072143E-3</v>
      </c>
      <c r="O2047" s="19">
        <f t="shared" si="1574"/>
        <v>-1.7574692442882341E-2</v>
      </c>
      <c r="P2047" s="19">
        <f t="shared" si="1578"/>
        <v>-1.9298245614035144E-2</v>
      </c>
      <c r="Q2047" s="19">
        <f t="shared" si="1590"/>
        <v>0.29719461627518562</v>
      </c>
      <c r="R2047" s="19">
        <f t="shared" si="1590"/>
        <v>-0.54619887867783734</v>
      </c>
      <c r="S2047" s="19">
        <f t="shared" si="1590"/>
        <v>-0.69352644476190961</v>
      </c>
      <c r="T2047" s="19">
        <f t="shared" si="1548"/>
        <v>-0.29719461627518562</v>
      </c>
      <c r="U2047" s="19">
        <f t="shared" si="1548"/>
        <v>0.76459410581450404</v>
      </c>
      <c r="V2047" s="19">
        <f t="shared" si="1548"/>
        <v>0.95011017674103648</v>
      </c>
      <c r="W2047" s="19">
        <f t="shared" si="1579"/>
        <v>1.1804994307040529E-2</v>
      </c>
      <c r="X2047" s="19">
        <f t="shared" si="1580"/>
        <v>1.8390492206532431E-2</v>
      </c>
      <c r="Y2047" s="19">
        <f t="shared" si="1581"/>
        <v>1.5578569314145534</v>
      </c>
      <c r="Z2047" s="19">
        <f t="shared" si="1582"/>
        <v>1</v>
      </c>
      <c r="AA2047" s="19">
        <f t="shared" si="1583"/>
        <v>2.5578569314145536</v>
      </c>
      <c r="AB2047" s="19">
        <f t="shared" si="1584"/>
        <v>0.60904771970691207</v>
      </c>
      <c r="AC2047" s="19">
        <f t="shared" si="1585"/>
        <v>0.39095228029308782</v>
      </c>
      <c r="AD2047" s="20">
        <f t="shared" si="1586"/>
        <v>1.0260253299941333E-2</v>
      </c>
      <c r="AE2047" s="21">
        <f t="shared" si="1541"/>
        <v>0</v>
      </c>
      <c r="AF2047" s="21">
        <f t="shared" si="1549"/>
        <v>0</v>
      </c>
      <c r="AG2047" s="21">
        <f t="shared" si="1550"/>
        <v>0</v>
      </c>
      <c r="AH2047" s="21">
        <f t="shared" si="1551"/>
        <v>1</v>
      </c>
      <c r="AI2047" s="21">
        <f t="shared" si="1565"/>
        <v>0</v>
      </c>
      <c r="AJ2047" s="21">
        <f t="shared" si="1566"/>
        <v>0</v>
      </c>
      <c r="AK2047" s="24">
        <f t="shared" si="1542"/>
        <v>0</v>
      </c>
      <c r="AL2047" s="24">
        <f t="shared" si="1552"/>
        <v>0</v>
      </c>
      <c r="AM2047" s="24">
        <f t="shared" si="1553"/>
        <v>0</v>
      </c>
      <c r="AN2047" s="24">
        <f t="shared" si="1554"/>
        <v>0</v>
      </c>
      <c r="AO2047" s="24">
        <f t="shared" si="1555"/>
        <v>0</v>
      </c>
      <c r="AP2047" s="24">
        <f t="shared" si="1567"/>
        <v>0</v>
      </c>
      <c r="AQ2047" s="27">
        <f t="shared" si="1543"/>
        <v>0</v>
      </c>
      <c r="AR2047" s="27">
        <f t="shared" si="1556"/>
        <v>0</v>
      </c>
      <c r="AS2047" s="27">
        <f t="shared" si="1557"/>
        <v>0</v>
      </c>
      <c r="AT2047" s="27">
        <f t="shared" si="1558"/>
        <v>0</v>
      </c>
      <c r="AU2047" s="27">
        <f t="shared" si="1559"/>
        <v>0</v>
      </c>
      <c r="AV2047" s="27">
        <f t="shared" si="1568"/>
        <v>0</v>
      </c>
      <c r="AW2047">
        <f t="shared" si="1560"/>
        <v>113.51504927533639</v>
      </c>
      <c r="AX2047">
        <f t="shared" si="1561"/>
        <v>88.438305438921461</v>
      </c>
      <c r="AY2047">
        <f t="shared" si="1569"/>
        <v>77.708090520708367</v>
      </c>
      <c r="AZ2047">
        <f t="shared" si="1562"/>
        <v>0</v>
      </c>
      <c r="BA2047">
        <f t="shared" si="1570"/>
        <v>92.767843038208369</v>
      </c>
      <c r="BB2047" s="4">
        <f t="shared" si="1544"/>
        <v>0</v>
      </c>
      <c r="BC2047" s="4">
        <f t="shared" si="1545"/>
        <v>0</v>
      </c>
    </row>
    <row r="2048" spans="1:55">
      <c r="A2048" s="37">
        <v>43355</v>
      </c>
      <c r="B2048" s="2" t="s">
        <v>76</v>
      </c>
      <c r="C2048" s="40">
        <v>8.27</v>
      </c>
      <c r="D2048" s="19">
        <f t="shared" si="1546"/>
        <v>3.6407766990290487E-3</v>
      </c>
      <c r="E2048" s="19">
        <f t="shared" si="1571"/>
        <v>8.5365853658536939E-3</v>
      </c>
      <c r="F2048" s="19">
        <f t="shared" si="1573"/>
        <v>1.2239902080783311E-2</v>
      </c>
      <c r="G2048" s="19">
        <f t="shared" si="1577"/>
        <v>2.3514851485148452E-2</v>
      </c>
      <c r="H2048" s="19">
        <f t="shared" si="1589"/>
        <v>0.26731407872352814</v>
      </c>
      <c r="I2048" s="19">
        <f t="shared" si="1589"/>
        <v>0.3226622542928303</v>
      </c>
      <c r="J2048" s="19">
        <f t="shared" si="1589"/>
        <v>0.39301394658483896</v>
      </c>
      <c r="K2048" s="2" t="s">
        <v>75</v>
      </c>
      <c r="L2048" s="40">
        <v>10.95</v>
      </c>
      <c r="M2048" s="19">
        <f t="shared" si="1547"/>
        <v>-2.0572450805008982E-2</v>
      </c>
      <c r="N2048" s="19">
        <f t="shared" si="1572"/>
        <v>-1.8231540565178987E-3</v>
      </c>
      <c r="O2048" s="19">
        <f t="shared" si="1574"/>
        <v>-5.2768166089965499E-2</v>
      </c>
      <c r="P2048" s="19">
        <f t="shared" si="1578"/>
        <v>-4.2832167832167853E-2</v>
      </c>
      <c r="Q2048" s="19">
        <f t="shared" si="1590"/>
        <v>-7.597404166765559E-2</v>
      </c>
      <c r="R2048" s="19">
        <f t="shared" si="1590"/>
        <v>-1.6503883260059269</v>
      </c>
      <c r="S2048" s="19">
        <f t="shared" si="1590"/>
        <v>-1.5594995488747811</v>
      </c>
      <c r="T2048" s="19">
        <f t="shared" si="1548"/>
        <v>0.34328812039118373</v>
      </c>
      <c r="U2048" s="19">
        <f t="shared" si="1548"/>
        <v>1.9730505802987572</v>
      </c>
      <c r="V2048" s="19">
        <f t="shared" si="1548"/>
        <v>1.9525134954596202</v>
      </c>
      <c r="W2048" s="19">
        <f t="shared" si="1579"/>
        <v>1.1769789132011639E-2</v>
      </c>
      <c r="X2048" s="19">
        <f t="shared" si="1580"/>
        <v>1.887473755647227E-2</v>
      </c>
      <c r="Y2048" s="19">
        <f t="shared" si="1581"/>
        <v>1.6036597890387425</v>
      </c>
      <c r="Z2048" s="19">
        <f t="shared" si="1582"/>
        <v>1</v>
      </c>
      <c r="AA2048" s="19">
        <f t="shared" si="1583"/>
        <v>2.6036597890387423</v>
      </c>
      <c r="AB2048" s="19">
        <f t="shared" si="1584"/>
        <v>0.61592524330177767</v>
      </c>
      <c r="AC2048" s="19">
        <f t="shared" si="1585"/>
        <v>0.38407475669822239</v>
      </c>
      <c r="AD2048" s="20">
        <f t="shared" si="1586"/>
        <v>2.2520813073502691E-2</v>
      </c>
      <c r="AE2048" s="21">
        <f t="shared" si="1541"/>
        <v>0</v>
      </c>
      <c r="AF2048" s="21">
        <f t="shared" si="1549"/>
        <v>0</v>
      </c>
      <c r="AG2048" s="21">
        <f t="shared" si="1550"/>
        <v>0</v>
      </c>
      <c r="AH2048" s="21">
        <f t="shared" si="1551"/>
        <v>0</v>
      </c>
      <c r="AI2048" s="21">
        <f t="shared" si="1565"/>
        <v>0</v>
      </c>
      <c r="AJ2048" s="21">
        <f t="shared" si="1566"/>
        <v>0</v>
      </c>
      <c r="AK2048" s="24">
        <f t="shared" si="1542"/>
        <v>-1</v>
      </c>
      <c r="AL2048" s="24">
        <f t="shared" si="1552"/>
        <v>0</v>
      </c>
      <c r="AM2048" s="24">
        <f t="shared" si="1553"/>
        <v>1</v>
      </c>
      <c r="AN2048" s="24">
        <f t="shared" si="1554"/>
        <v>0</v>
      </c>
      <c r="AO2048" s="24">
        <f t="shared" si="1555"/>
        <v>0</v>
      </c>
      <c r="AP2048" s="24">
        <f t="shared" si="1567"/>
        <v>0</v>
      </c>
      <c r="AQ2048" s="27">
        <f t="shared" si="1543"/>
        <v>-1</v>
      </c>
      <c r="AR2048" s="27">
        <f t="shared" si="1556"/>
        <v>0</v>
      </c>
      <c r="AS2048" s="27">
        <f t="shared" si="1557"/>
        <v>1</v>
      </c>
      <c r="AT2048" s="27">
        <f t="shared" si="1558"/>
        <v>0</v>
      </c>
      <c r="AU2048" s="27">
        <f t="shared" si="1559"/>
        <v>0</v>
      </c>
      <c r="AV2048" s="27">
        <f t="shared" si="1568"/>
        <v>0</v>
      </c>
      <c r="AW2048">
        <f t="shared" si="1560"/>
        <v>113.51504927533639</v>
      </c>
      <c r="AX2048">
        <f t="shared" si="1561"/>
        <v>88.438305438921461</v>
      </c>
      <c r="AY2048">
        <f t="shared" si="1569"/>
        <v>77.708090520708367</v>
      </c>
      <c r="AZ2048">
        <f t="shared" si="1562"/>
        <v>0</v>
      </c>
      <c r="BA2048">
        <f t="shared" si="1570"/>
        <v>92.767843038208369</v>
      </c>
      <c r="BB2048" s="4">
        <f t="shared" si="1544"/>
        <v>0</v>
      </c>
      <c r="BC2048" s="4">
        <f t="shared" si="1545"/>
        <v>0</v>
      </c>
    </row>
    <row r="2049" spans="1:55">
      <c r="A2049" s="37">
        <v>43356</v>
      </c>
      <c r="B2049" s="2" t="s">
        <v>76</v>
      </c>
      <c r="C2049" s="40">
        <v>8.5299999999999994</v>
      </c>
      <c r="D2049" s="19">
        <f t="shared" si="1546"/>
        <v>3.1438935912938309E-2</v>
      </c>
      <c r="E2049" s="19">
        <f t="shared" si="1571"/>
        <v>3.393939393939386E-2</v>
      </c>
      <c r="F2049" s="19">
        <f t="shared" si="1573"/>
        <v>4.6625766871165521E-2</v>
      </c>
      <c r="G2049" s="19">
        <f t="shared" si="1577"/>
        <v>7.4307304785894077E-2</v>
      </c>
      <c r="H2049" s="19">
        <f t="shared" si="1589"/>
        <v>1.0946107799384375</v>
      </c>
      <c r="I2049" s="19">
        <f t="shared" si="1589"/>
        <v>1.2772193287760727</v>
      </c>
      <c r="J2049" s="19">
        <f t="shared" si="1589"/>
        <v>1.3069142876140041</v>
      </c>
      <c r="K2049" s="2" t="s">
        <v>75</v>
      </c>
      <c r="L2049" s="40">
        <v>10.86</v>
      </c>
      <c r="M2049" s="19">
        <f t="shared" si="1547"/>
        <v>-8.2191780821917679E-3</v>
      </c>
      <c r="N2049" s="19">
        <f t="shared" si="1572"/>
        <v>-1.8970189701897094E-2</v>
      </c>
      <c r="O2049" s="19">
        <f t="shared" si="1574"/>
        <v>-7.8098471986417659E-2</v>
      </c>
      <c r="P2049" s="19">
        <f t="shared" si="1578"/>
        <v>-5.7291666666666678E-2</v>
      </c>
      <c r="Q2049" s="19">
        <f t="shared" si="1590"/>
        <v>-0.79113469601579811</v>
      </c>
      <c r="R2049" s="19">
        <f t="shared" si="1590"/>
        <v>-2.413671843915604</v>
      </c>
      <c r="S2049" s="19">
        <f t="shared" si="1590"/>
        <v>-2.073032986698879</v>
      </c>
      <c r="T2049" s="19">
        <f t="shared" si="1548"/>
        <v>1.8857454759542356</v>
      </c>
      <c r="U2049" s="19">
        <f t="shared" si="1548"/>
        <v>3.6908911726916767</v>
      </c>
      <c r="V2049" s="19">
        <f t="shared" si="1548"/>
        <v>3.3799472743128831</v>
      </c>
      <c r="W2049" s="19">
        <f t="shared" si="1579"/>
        <v>1.2735152129801409E-2</v>
      </c>
      <c r="X2049" s="19">
        <f t="shared" si="1580"/>
        <v>1.8798988461871075E-2</v>
      </c>
      <c r="Y2049" s="19">
        <f t="shared" si="1581"/>
        <v>1.4761495010239996</v>
      </c>
      <c r="Z2049" s="19">
        <f t="shared" si="1582"/>
        <v>1</v>
      </c>
      <c r="AA2049" s="19">
        <f t="shared" si="1583"/>
        <v>2.4761495010239996</v>
      </c>
      <c r="AB2049" s="19">
        <f t="shared" si="1584"/>
        <v>0.59614716333304796</v>
      </c>
      <c r="AC2049" s="19">
        <f t="shared" si="1585"/>
        <v>0.40385283666695199</v>
      </c>
      <c r="AD2049" s="20">
        <f t="shared" si="1586"/>
        <v>-2.8144209665432914E-3</v>
      </c>
      <c r="AE2049" s="21">
        <f t="shared" si="1541"/>
        <v>-1</v>
      </c>
      <c r="AF2049" s="21">
        <f t="shared" si="1549"/>
        <v>0</v>
      </c>
      <c r="AG2049" s="21">
        <f t="shared" si="1550"/>
        <v>1</v>
      </c>
      <c r="AH2049" s="21">
        <f t="shared" si="1551"/>
        <v>0</v>
      </c>
      <c r="AI2049" s="21">
        <f t="shared" si="1565"/>
        <v>0</v>
      </c>
      <c r="AJ2049" s="21">
        <f t="shared" si="1566"/>
        <v>0</v>
      </c>
      <c r="AK2049" s="24">
        <f t="shared" si="1542"/>
        <v>-1</v>
      </c>
      <c r="AL2049" s="24">
        <f t="shared" si="1552"/>
        <v>0</v>
      </c>
      <c r="AM2049" s="24">
        <f t="shared" si="1553"/>
        <v>2</v>
      </c>
      <c r="AN2049" s="24">
        <f t="shared" si="1554"/>
        <v>0</v>
      </c>
      <c r="AO2049" s="24">
        <f t="shared" si="1555"/>
        <v>0</v>
      </c>
      <c r="AP2049" s="24">
        <f t="shared" si="1567"/>
        <v>0</v>
      </c>
      <c r="AQ2049" s="27">
        <f t="shared" si="1543"/>
        <v>-1</v>
      </c>
      <c r="AR2049" s="27">
        <f t="shared" si="1556"/>
        <v>0</v>
      </c>
      <c r="AS2049" s="27">
        <f t="shared" si="1557"/>
        <v>2</v>
      </c>
      <c r="AT2049" s="27">
        <f t="shared" si="1558"/>
        <v>0</v>
      </c>
      <c r="AU2049" s="27">
        <f t="shared" si="1559"/>
        <v>0</v>
      </c>
      <c r="AV2049" s="27">
        <f t="shared" si="1568"/>
        <v>0</v>
      </c>
      <c r="AW2049">
        <f t="shared" si="1560"/>
        <v>113.51504927533639</v>
      </c>
      <c r="AX2049">
        <f t="shared" si="1561"/>
        <v>88.438305438921461</v>
      </c>
      <c r="AY2049">
        <f t="shared" si="1569"/>
        <v>77.708090520708367</v>
      </c>
      <c r="AZ2049">
        <f t="shared" si="1562"/>
        <v>0</v>
      </c>
      <c r="BA2049">
        <f t="shared" si="1570"/>
        <v>92.767843038208369</v>
      </c>
      <c r="BB2049" s="4">
        <f t="shared" si="1544"/>
        <v>1</v>
      </c>
      <c r="BC2049" s="4">
        <f t="shared" si="1545"/>
        <v>1</v>
      </c>
    </row>
    <row r="2050" spans="1:55">
      <c r="A2050" s="37">
        <v>43357</v>
      </c>
      <c r="B2050" s="2" t="s">
        <v>76</v>
      </c>
      <c r="C2050" s="40">
        <v>8.66</v>
      </c>
      <c r="D2050" s="19">
        <f t="shared" si="1546"/>
        <v>1.5240328253224009E-2</v>
      </c>
      <c r="E2050" s="19">
        <f t="shared" si="1571"/>
        <v>5.6097560975609868E-2</v>
      </c>
      <c r="F2050" s="19">
        <f t="shared" si="1573"/>
        <v>7.7114427860696652E-2</v>
      </c>
      <c r="G2050" s="19">
        <f t="shared" si="1577"/>
        <v>8.3854818523153934E-2</v>
      </c>
      <c r="H2050" s="19">
        <f t="shared" si="1589"/>
        <v>1.8889558126478549</v>
      </c>
      <c r="I2050" s="19">
        <f t="shared" si="1589"/>
        <v>2.2399622521526048</v>
      </c>
      <c r="J2050" s="19">
        <f t="shared" si="1589"/>
        <v>1.5311850605262662</v>
      </c>
      <c r="K2050" s="2" t="s">
        <v>75</v>
      </c>
      <c r="L2050" s="40">
        <v>11.18</v>
      </c>
      <c r="M2050" s="19">
        <f t="shared" si="1547"/>
        <v>2.9465930018416235E-2</v>
      </c>
      <c r="N2050" s="19">
        <f t="shared" si="1572"/>
        <v>1.9143117593436561E-2</v>
      </c>
      <c r="O2050" s="19">
        <f t="shared" si="1574"/>
        <v>-5.0127442650807125E-2</v>
      </c>
      <c r="P2050" s="19">
        <f t="shared" si="1578"/>
        <v>-1.1494252873563288E-2</v>
      </c>
      <c r="Q2050" s="19">
        <f t="shared" si="1590"/>
        <v>0.79536977516113627</v>
      </c>
      <c r="R2050" s="19">
        <f t="shared" si="1590"/>
        <v>-1.5064720298260799</v>
      </c>
      <c r="S2050" s="19">
        <f t="shared" si="1590"/>
        <v>-0.40713145952384422</v>
      </c>
      <c r="T2050" s="19">
        <f t="shared" si="1548"/>
        <v>1.0935860374867188</v>
      </c>
      <c r="U2050" s="19">
        <f t="shared" si="1548"/>
        <v>3.7464342819786847</v>
      </c>
      <c r="V2050" s="19">
        <f t="shared" si="1548"/>
        <v>1.9383165200501105</v>
      </c>
      <c r="W2050" s="19">
        <f t="shared" si="1579"/>
        <v>1.2986888621307067E-2</v>
      </c>
      <c r="X2050" s="19">
        <f t="shared" si="1580"/>
        <v>1.9737215140501571E-2</v>
      </c>
      <c r="Y2050" s="19">
        <f t="shared" si="1581"/>
        <v>1.519780119475231</v>
      </c>
      <c r="Z2050" s="19">
        <f t="shared" si="1582"/>
        <v>1</v>
      </c>
      <c r="AA2050" s="19">
        <f t="shared" si="1583"/>
        <v>2.519780119475231</v>
      </c>
      <c r="AB2050" s="19">
        <f t="shared" si="1584"/>
        <v>0.60313997547997966</v>
      </c>
      <c r="AC2050" s="19">
        <f t="shared" si="1585"/>
        <v>0.39686002452002034</v>
      </c>
      <c r="AD2050" s="20">
        <f t="shared" si="1586"/>
        <v>-2.853265398617584E-3</v>
      </c>
      <c r="AE2050" s="21">
        <f t="shared" si="1541"/>
        <v>-1</v>
      </c>
      <c r="AF2050" s="21">
        <f t="shared" si="1549"/>
        <v>0</v>
      </c>
      <c r="AG2050" s="21">
        <f t="shared" si="1550"/>
        <v>2</v>
      </c>
      <c r="AH2050" s="21">
        <f t="shared" si="1551"/>
        <v>0</v>
      </c>
      <c r="AI2050" s="21">
        <f t="shared" si="1565"/>
        <v>0</v>
      </c>
      <c r="AJ2050" s="21">
        <f t="shared" si="1566"/>
        <v>0</v>
      </c>
      <c r="AK2050" s="24">
        <f t="shared" si="1542"/>
        <v>-1</v>
      </c>
      <c r="AL2050" s="24">
        <f t="shared" si="1552"/>
        <v>0</v>
      </c>
      <c r="AM2050" s="24">
        <f t="shared" si="1553"/>
        <v>3</v>
      </c>
      <c r="AN2050" s="24">
        <f t="shared" si="1554"/>
        <v>0</v>
      </c>
      <c r="AO2050" s="24">
        <f t="shared" si="1555"/>
        <v>0</v>
      </c>
      <c r="AP2050" s="24">
        <f t="shared" si="1567"/>
        <v>0</v>
      </c>
      <c r="AQ2050" s="27">
        <f t="shared" si="1543"/>
        <v>-1</v>
      </c>
      <c r="AR2050" s="27">
        <f t="shared" si="1556"/>
        <v>0</v>
      </c>
      <c r="AS2050" s="27">
        <f t="shared" si="1557"/>
        <v>3</v>
      </c>
      <c r="AT2050" s="27">
        <f t="shared" si="1558"/>
        <v>0</v>
      </c>
      <c r="AU2050" s="27">
        <f t="shared" si="1559"/>
        <v>0</v>
      </c>
      <c r="AV2050" s="27">
        <f t="shared" si="1568"/>
        <v>0</v>
      </c>
      <c r="AW2050">
        <f t="shared" si="1560"/>
        <v>113.51504927533639</v>
      </c>
      <c r="AX2050">
        <f t="shared" si="1561"/>
        <v>88.438305438921461</v>
      </c>
      <c r="AY2050">
        <f t="shared" si="1569"/>
        <v>77.708090520708367</v>
      </c>
      <c r="AZ2050">
        <f t="shared" si="1562"/>
        <v>0</v>
      </c>
      <c r="BA2050">
        <f t="shared" si="1570"/>
        <v>92.767843038208369</v>
      </c>
      <c r="BB2050" s="4">
        <f t="shared" si="1544"/>
        <v>1</v>
      </c>
      <c r="BC2050" s="4">
        <f t="shared" si="1545"/>
        <v>1</v>
      </c>
    </row>
    <row r="2051" spans="1:55">
      <c r="A2051" s="37">
        <v>43360</v>
      </c>
      <c r="B2051" s="2" t="s">
        <v>76</v>
      </c>
      <c r="C2051" s="40">
        <v>8.67</v>
      </c>
      <c r="D2051" s="19">
        <f t="shared" si="1546"/>
        <v>1.1547344110854256E-3</v>
      </c>
      <c r="E2051" s="19">
        <f t="shared" si="1571"/>
        <v>5.9902200488997581E-2</v>
      </c>
      <c r="F2051" s="19">
        <f t="shared" si="1573"/>
        <v>7.4349442379182104E-2</v>
      </c>
      <c r="G2051" s="19">
        <f t="shared" si="1577"/>
        <v>5.9902200488997581E-2</v>
      </c>
      <c r="H2051" s="19">
        <f t="shared" si="1589"/>
        <v>2.061794291065544</v>
      </c>
      <c r="I2051" s="19">
        <f t="shared" si="1589"/>
        <v>2.2334187681903841</v>
      </c>
      <c r="J2051" s="19">
        <f t="shared" si="1589"/>
        <v>1.1359290356819838</v>
      </c>
      <c r="K2051" s="2" t="s">
        <v>75</v>
      </c>
      <c r="L2051" s="40">
        <v>11.28</v>
      </c>
      <c r="M2051" s="19">
        <f t="shared" si="1547"/>
        <v>8.9445438282647269E-3</v>
      </c>
      <c r="N2051" s="19">
        <f t="shared" si="1572"/>
        <v>2.7322404371584601E-2</v>
      </c>
      <c r="O2051" s="19">
        <f t="shared" si="1574"/>
        <v>3.5587188612098883E-3</v>
      </c>
      <c r="P2051" s="19">
        <f t="shared" si="1578"/>
        <v>-2.4221453287197329E-2</v>
      </c>
      <c r="Q2051" s="19">
        <f t="shared" si="1590"/>
        <v>1.1309202869140242</v>
      </c>
      <c r="R2051" s="19">
        <f t="shared" si="1590"/>
        <v>0.10635767338387543</v>
      </c>
      <c r="S2051" s="19">
        <f t="shared" si="1590"/>
        <v>-0.85816145697974688</v>
      </c>
      <c r="T2051" s="19">
        <f t="shared" si="1548"/>
        <v>0.93087400415151977</v>
      </c>
      <c r="U2051" s="19">
        <f t="shared" si="1548"/>
        <v>2.1270610948065087</v>
      </c>
      <c r="V2051" s="19">
        <f t="shared" si="1548"/>
        <v>1.9940904926617307</v>
      </c>
      <c r="W2051" s="19">
        <f t="shared" si="1579"/>
        <v>1.2141591137154116E-2</v>
      </c>
      <c r="X2051" s="19">
        <f t="shared" si="1580"/>
        <v>1.9158692140044835E-2</v>
      </c>
      <c r="Y2051" s="19">
        <f t="shared" si="1581"/>
        <v>1.5779391616489127</v>
      </c>
      <c r="Z2051" s="19">
        <f t="shared" si="1582"/>
        <v>1</v>
      </c>
      <c r="AA2051" s="19">
        <f t="shared" si="1583"/>
        <v>2.5779391616489127</v>
      </c>
      <c r="AB2051" s="19">
        <f t="shared" si="1584"/>
        <v>0.61209325073428977</v>
      </c>
      <c r="AC2051" s="19">
        <f t="shared" si="1585"/>
        <v>0.38790674926571023</v>
      </c>
      <c r="AD2051" s="20">
        <f t="shared" si="1586"/>
        <v>-8.0187180347133548E-3</v>
      </c>
      <c r="AE2051" s="21">
        <f t="shared" si="1541"/>
        <v>0</v>
      </c>
      <c r="AF2051" s="21">
        <f t="shared" si="1549"/>
        <v>0</v>
      </c>
      <c r="AG2051" s="21">
        <f t="shared" si="1550"/>
        <v>0</v>
      </c>
      <c r="AH2051" s="21">
        <f t="shared" si="1551"/>
        <v>0</v>
      </c>
      <c r="AI2051" s="21">
        <f t="shared" si="1565"/>
        <v>0</v>
      </c>
      <c r="AJ2051" s="21">
        <f t="shared" si="1566"/>
        <v>0</v>
      </c>
      <c r="AK2051" s="24">
        <f t="shared" si="1542"/>
        <v>-1</v>
      </c>
      <c r="AL2051" s="24">
        <f t="shared" si="1552"/>
        <v>0</v>
      </c>
      <c r="AM2051" s="24">
        <f t="shared" si="1553"/>
        <v>4</v>
      </c>
      <c r="AN2051" s="24">
        <f t="shared" si="1554"/>
        <v>0</v>
      </c>
      <c r="AO2051" s="24">
        <f t="shared" si="1555"/>
        <v>0</v>
      </c>
      <c r="AP2051" s="24">
        <f t="shared" si="1567"/>
        <v>0</v>
      </c>
      <c r="AQ2051" s="27">
        <f t="shared" si="1543"/>
        <v>-1</v>
      </c>
      <c r="AR2051" s="27">
        <f t="shared" si="1556"/>
        <v>0</v>
      </c>
      <c r="AS2051" s="27">
        <f t="shared" si="1557"/>
        <v>4</v>
      </c>
      <c r="AT2051" s="27">
        <f t="shared" si="1558"/>
        <v>0</v>
      </c>
      <c r="AU2051" s="27">
        <f t="shared" si="1559"/>
        <v>0</v>
      </c>
      <c r="AV2051" s="27">
        <f t="shared" si="1568"/>
        <v>0</v>
      </c>
      <c r="AW2051">
        <f t="shared" si="1560"/>
        <v>113.51504927533639</v>
      </c>
      <c r="AX2051">
        <f t="shared" si="1561"/>
        <v>88.438305438921461</v>
      </c>
      <c r="AY2051">
        <f t="shared" si="1569"/>
        <v>77.708090520708367</v>
      </c>
      <c r="AZ2051">
        <f t="shared" si="1562"/>
        <v>0</v>
      </c>
      <c r="BA2051">
        <f t="shared" si="1570"/>
        <v>92.767843038208369</v>
      </c>
      <c r="BB2051" s="4">
        <f t="shared" si="1544"/>
        <v>0</v>
      </c>
      <c r="BC2051" s="4">
        <f t="shared" si="1545"/>
        <v>0</v>
      </c>
    </row>
    <row r="2052" spans="1:55">
      <c r="A2052" s="37">
        <v>43361</v>
      </c>
      <c r="B2052" s="2" t="s">
        <v>76</v>
      </c>
      <c r="C2052" s="40">
        <v>8.61</v>
      </c>
      <c r="D2052" s="19">
        <f t="shared" si="1546"/>
        <v>-6.9204152249135523E-3</v>
      </c>
      <c r="E2052" s="19">
        <f t="shared" si="1571"/>
        <v>4.4902912621359127E-2</v>
      </c>
      <c r="F2052" s="19">
        <f t="shared" si="1573"/>
        <v>4.4902912621359127E-2</v>
      </c>
      <c r="G2052" s="19">
        <f t="shared" si="1577"/>
        <v>5.3855569155446696E-2</v>
      </c>
      <c r="H2052" s="19">
        <f t="shared" si="1589"/>
        <v>1.5825180528943625</v>
      </c>
      <c r="I2052" s="19">
        <f t="shared" si="1589"/>
        <v>1.4036240258737909</v>
      </c>
      <c r="J2052" s="19">
        <f t="shared" si="1589"/>
        <v>1.0640222932460497</v>
      </c>
      <c r="K2052" s="2" t="s">
        <v>75</v>
      </c>
      <c r="L2052" s="40">
        <v>11.39</v>
      </c>
      <c r="M2052" s="19">
        <f t="shared" si="1547"/>
        <v>9.7517730496454978E-3</v>
      </c>
      <c r="N2052" s="19">
        <f t="shared" si="1572"/>
        <v>1.8783542039356071E-2</v>
      </c>
      <c r="O2052" s="19">
        <f t="shared" si="1574"/>
        <v>2.612612612612621E-2</v>
      </c>
      <c r="P2052" s="19">
        <f t="shared" si="1578"/>
        <v>-2.5662959794696232E-2</v>
      </c>
      <c r="Q2052" s="19">
        <f t="shared" si="1590"/>
        <v>0.77678996064128603</v>
      </c>
      <c r="R2052" s="19">
        <f t="shared" si="1590"/>
        <v>0.78393735874765502</v>
      </c>
      <c r="S2052" s="19">
        <f t="shared" si="1590"/>
        <v>-0.90727140853609889</v>
      </c>
      <c r="T2052" s="19">
        <f t="shared" si="1548"/>
        <v>0.80572809225307651</v>
      </c>
      <c r="U2052" s="19">
        <f t="shared" si="1548"/>
        <v>0.61968666712613585</v>
      </c>
      <c r="V2052" s="19">
        <f t="shared" si="1548"/>
        <v>1.9712937017821486</v>
      </c>
      <c r="W2052" s="19">
        <f t="shared" si="1579"/>
        <v>1.2311123160356447E-2</v>
      </c>
      <c r="X2052" s="19">
        <f t="shared" si="1580"/>
        <v>1.9111089253868375E-2</v>
      </c>
      <c r="Y2052" s="19">
        <f t="shared" si="1581"/>
        <v>1.5523432756654387</v>
      </c>
      <c r="Z2052" s="19">
        <f t="shared" si="1582"/>
        <v>1</v>
      </c>
      <c r="AA2052" s="19">
        <f t="shared" si="1583"/>
        <v>2.5523432756654385</v>
      </c>
      <c r="AB2052" s="19">
        <f t="shared" si="1584"/>
        <v>0.60820317175428407</v>
      </c>
      <c r="AC2052" s="19">
        <f t="shared" si="1585"/>
        <v>0.39179682824571599</v>
      </c>
      <c r="AD2052" s="20">
        <f t="shared" si="1586"/>
        <v>2.3980464026025279E-2</v>
      </c>
      <c r="AE2052" s="21">
        <f t="shared" si="1541"/>
        <v>0</v>
      </c>
      <c r="AF2052" s="21">
        <f t="shared" si="1549"/>
        <v>0</v>
      </c>
      <c r="AG2052" s="21">
        <f t="shared" si="1550"/>
        <v>0</v>
      </c>
      <c r="AH2052" s="21">
        <f t="shared" si="1551"/>
        <v>0</v>
      </c>
      <c r="AI2052" s="21">
        <f t="shared" si="1565"/>
        <v>0</v>
      </c>
      <c r="AJ2052" s="21">
        <f t="shared" si="1566"/>
        <v>0</v>
      </c>
      <c r="AK2052" s="24">
        <f t="shared" si="1542"/>
        <v>0</v>
      </c>
      <c r="AL2052" s="24">
        <f t="shared" si="1552"/>
        <v>0</v>
      </c>
      <c r="AM2052" s="24">
        <f t="shared" si="1553"/>
        <v>0</v>
      </c>
      <c r="AN2052" s="24">
        <f t="shared" si="1554"/>
        <v>0</v>
      </c>
      <c r="AO2052" s="24">
        <f t="shared" si="1555"/>
        <v>0</v>
      </c>
      <c r="AP2052" s="24">
        <f t="shared" si="1567"/>
        <v>0</v>
      </c>
      <c r="AQ2052" s="27">
        <f t="shared" si="1543"/>
        <v>-1</v>
      </c>
      <c r="AR2052" s="27">
        <f t="shared" si="1556"/>
        <v>0</v>
      </c>
      <c r="AS2052" s="27">
        <f t="shared" si="1557"/>
        <v>5</v>
      </c>
      <c r="AT2052" s="27">
        <f t="shared" si="1558"/>
        <v>0</v>
      </c>
      <c r="AU2052" s="27">
        <f t="shared" si="1559"/>
        <v>0</v>
      </c>
      <c r="AV2052" s="27">
        <f t="shared" si="1568"/>
        <v>0</v>
      </c>
      <c r="AW2052">
        <f t="shared" si="1560"/>
        <v>113.51504927533639</v>
      </c>
      <c r="AX2052">
        <f t="shared" si="1561"/>
        <v>88.438305438921461</v>
      </c>
      <c r="AY2052">
        <f t="shared" si="1569"/>
        <v>77.708090520708367</v>
      </c>
      <c r="AZ2052">
        <f t="shared" si="1562"/>
        <v>0</v>
      </c>
      <c r="BA2052">
        <f t="shared" si="1570"/>
        <v>92.767843038208369</v>
      </c>
      <c r="BB2052" s="4">
        <f t="shared" si="1544"/>
        <v>0</v>
      </c>
      <c r="BC2052" s="4">
        <f t="shared" si="1545"/>
        <v>0</v>
      </c>
    </row>
    <row r="2053" spans="1:55">
      <c r="A2053" s="37">
        <v>43362</v>
      </c>
      <c r="B2053" s="2" t="s">
        <v>76</v>
      </c>
      <c r="C2053" s="40">
        <v>8.93</v>
      </c>
      <c r="D2053" s="19">
        <f t="shared" si="1546"/>
        <v>3.7166085946573786E-2</v>
      </c>
      <c r="E2053" s="19">
        <f t="shared" si="1571"/>
        <v>7.9806529625151168E-2</v>
      </c>
      <c r="F2053" s="19">
        <f t="shared" si="1573"/>
        <v>8.9024390243902504E-2</v>
      </c>
      <c r="G2053" s="19">
        <f t="shared" si="1577"/>
        <v>0.11624999999999996</v>
      </c>
      <c r="H2053" s="19">
        <f t="shared" si="1589"/>
        <v>2.7989034316173611</v>
      </c>
      <c r="I2053" s="19">
        <f t="shared" si="1589"/>
        <v>2.9016765875988106</v>
      </c>
      <c r="J2053" s="19">
        <f t="shared" si="1589"/>
        <v>2.4074177436878976</v>
      </c>
      <c r="K2053" s="2" t="s">
        <v>75</v>
      </c>
      <c r="L2053" s="40">
        <v>11.35</v>
      </c>
      <c r="M2053" s="19">
        <f t="shared" si="1547"/>
        <v>-3.5118525021949889E-3</v>
      </c>
      <c r="N2053" s="19">
        <f t="shared" si="1572"/>
        <v>3.6529680365296836E-2</v>
      </c>
      <c r="O2053" s="19">
        <f t="shared" si="1574"/>
        <v>3.4639927073837645E-2</v>
      </c>
      <c r="P2053" s="19">
        <f t="shared" si="1578"/>
        <v>-3.0742954739538957E-2</v>
      </c>
      <c r="Q2053" s="19">
        <f t="shared" si="1590"/>
        <v>1.5073183869340714</v>
      </c>
      <c r="R2053" s="19">
        <f t="shared" si="1590"/>
        <v>1.0321591932546461</v>
      </c>
      <c r="S2053" s="19">
        <f t="shared" si="1590"/>
        <v>-1.0849894745422839</v>
      </c>
      <c r="T2053" s="19">
        <f t="shared" si="1548"/>
        <v>1.2915850446832897</v>
      </c>
      <c r="U2053" s="19">
        <f t="shared" si="1548"/>
        <v>1.8695173943441645</v>
      </c>
      <c r="V2053" s="19">
        <f t="shared" si="1548"/>
        <v>3.4924072182301815</v>
      </c>
      <c r="W2053" s="19">
        <f t="shared" si="1579"/>
        <v>1.3272862612149954E-2</v>
      </c>
      <c r="X2053" s="19">
        <f t="shared" si="1580"/>
        <v>1.9106003245417752E-2</v>
      </c>
      <c r="Y2053" s="19">
        <f t="shared" si="1581"/>
        <v>1.4394787171177492</v>
      </c>
      <c r="Z2053" s="19">
        <f t="shared" si="1582"/>
        <v>1</v>
      </c>
      <c r="AA2053" s="19">
        <f t="shared" si="1583"/>
        <v>2.4394787171177494</v>
      </c>
      <c r="AB2053" s="19">
        <f t="shared" si="1584"/>
        <v>0.59007635812395898</v>
      </c>
      <c r="AC2053" s="19">
        <f t="shared" si="1585"/>
        <v>0.40992364187604091</v>
      </c>
      <c r="AD2053" s="20">
        <f t="shared" si="1586"/>
        <v>-5.963317105519254E-3</v>
      </c>
      <c r="AE2053" s="21">
        <f t="shared" si="1541"/>
        <v>-1</v>
      </c>
      <c r="AF2053" s="21">
        <f t="shared" si="1549"/>
        <v>0</v>
      </c>
      <c r="AG2053" s="21">
        <f t="shared" si="1550"/>
        <v>1</v>
      </c>
      <c r="AH2053" s="21">
        <f t="shared" si="1551"/>
        <v>0</v>
      </c>
      <c r="AI2053" s="21">
        <f t="shared" si="1565"/>
        <v>0</v>
      </c>
      <c r="AJ2053" s="21">
        <f t="shared" si="1566"/>
        <v>0</v>
      </c>
      <c r="AK2053" s="24">
        <f t="shared" si="1542"/>
        <v>-1</v>
      </c>
      <c r="AL2053" s="24">
        <f t="shared" si="1552"/>
        <v>0</v>
      </c>
      <c r="AM2053" s="24">
        <f t="shared" si="1553"/>
        <v>1</v>
      </c>
      <c r="AN2053" s="24">
        <f t="shared" si="1554"/>
        <v>0</v>
      </c>
      <c r="AO2053" s="24">
        <f t="shared" si="1555"/>
        <v>0</v>
      </c>
      <c r="AP2053" s="24">
        <f t="shared" si="1567"/>
        <v>0</v>
      </c>
      <c r="AQ2053" s="27">
        <f t="shared" si="1543"/>
        <v>-1</v>
      </c>
      <c r="AR2053" s="27">
        <f t="shared" si="1556"/>
        <v>0</v>
      </c>
      <c r="AS2053" s="27">
        <f t="shared" si="1557"/>
        <v>0</v>
      </c>
      <c r="AT2053" s="27">
        <f t="shared" si="1558"/>
        <v>1</v>
      </c>
      <c r="AU2053" s="27">
        <f t="shared" si="1559"/>
        <v>0</v>
      </c>
      <c r="AV2053" s="27">
        <f t="shared" si="1568"/>
        <v>0</v>
      </c>
      <c r="AW2053">
        <f t="shared" si="1560"/>
        <v>113.51504927533639</v>
      </c>
      <c r="AX2053">
        <f t="shared" si="1561"/>
        <v>88.438305438921461</v>
      </c>
      <c r="AY2053">
        <f t="shared" si="1569"/>
        <v>77.708090520708367</v>
      </c>
      <c r="AZ2053">
        <f t="shared" si="1562"/>
        <v>0</v>
      </c>
      <c r="BA2053">
        <f t="shared" si="1570"/>
        <v>92.767843038208369</v>
      </c>
      <c r="BB2053" s="4">
        <f t="shared" si="1544"/>
        <v>1</v>
      </c>
      <c r="BC2053" s="4">
        <f t="shared" si="1545"/>
        <v>1</v>
      </c>
    </row>
    <row r="2054" spans="1:55">
      <c r="A2054" s="37">
        <v>43363</v>
      </c>
      <c r="B2054" s="2" t="s">
        <v>76</v>
      </c>
      <c r="C2054" s="40">
        <v>8.9600000000000009</v>
      </c>
      <c r="D2054" s="19">
        <f t="shared" si="1546"/>
        <v>3.3594624860023669E-3</v>
      </c>
      <c r="E2054" s="19">
        <f t="shared" si="1571"/>
        <v>5.0410316529894666E-2</v>
      </c>
      <c r="F2054" s="19">
        <f t="shared" si="1573"/>
        <v>8.6060606060606171E-2</v>
      </c>
      <c r="G2054" s="19">
        <f t="shared" si="1577"/>
        <v>0.11166253101736977</v>
      </c>
      <c r="H2054" s="19">
        <f t="shared" si="1589"/>
        <v>1.6929815217124806</v>
      </c>
      <c r="I2054" s="19">
        <f t="shared" si="1589"/>
        <v>2.7782292566225832</v>
      </c>
      <c r="J2054" s="19">
        <f t="shared" si="1589"/>
        <v>2.3140430139735892</v>
      </c>
      <c r="K2054" s="2" t="s">
        <v>75</v>
      </c>
      <c r="L2054" s="40">
        <v>11.57</v>
      </c>
      <c r="M2054" s="19">
        <f t="shared" si="1547"/>
        <v>1.9383259911894331E-2</v>
      </c>
      <c r="N2054" s="19">
        <f t="shared" si="1572"/>
        <v>6.5377532228361041E-2</v>
      </c>
      <c r="O2054" s="19">
        <f t="shared" si="1574"/>
        <v>4.5167118337850046E-2</v>
      </c>
      <c r="P2054" s="19">
        <f t="shared" si="1578"/>
        <v>-2.1150592216582064E-2</v>
      </c>
      <c r="Q2054" s="19">
        <f t="shared" si="1590"/>
        <v>2.6496670540558389</v>
      </c>
      <c r="R2054" s="19">
        <f t="shared" si="1590"/>
        <v>1.3304582824603794</v>
      </c>
      <c r="S2054" s="19">
        <f t="shared" si="1590"/>
        <v>-0.74458707716391259</v>
      </c>
      <c r="T2054" s="19">
        <f t="shared" si="1548"/>
        <v>-0.95668553234335829</v>
      </c>
      <c r="U2054" s="19">
        <f t="shared" si="1548"/>
        <v>1.4477709741622038</v>
      </c>
      <c r="V2054" s="19">
        <f t="shared" si="1548"/>
        <v>3.0586300911375019</v>
      </c>
      <c r="W2054" s="19">
        <f t="shared" si="1579"/>
        <v>1.327390131856457E-2</v>
      </c>
      <c r="X2054" s="19">
        <f t="shared" si="1580"/>
        <v>1.9528509995783538E-2</v>
      </c>
      <c r="Y2054" s="19">
        <f t="shared" si="1581"/>
        <v>1.4711959601862805</v>
      </c>
      <c r="Z2054" s="19">
        <f t="shared" si="1582"/>
        <v>1</v>
      </c>
      <c r="AA2054" s="19">
        <f t="shared" si="1583"/>
        <v>2.4711959601862805</v>
      </c>
      <c r="AB2054" s="19">
        <f t="shared" si="1584"/>
        <v>0.59533763565855813</v>
      </c>
      <c r="AC2054" s="19">
        <f t="shared" si="1585"/>
        <v>0.40466236434144193</v>
      </c>
      <c r="AD2054" s="20">
        <f t="shared" si="1586"/>
        <v>-3.8296452900530548E-2</v>
      </c>
      <c r="AE2054" s="21">
        <f t="shared" si="1541"/>
        <v>0</v>
      </c>
      <c r="AF2054" s="21">
        <f t="shared" si="1549"/>
        <v>0</v>
      </c>
      <c r="AG2054" s="21">
        <f t="shared" si="1550"/>
        <v>0</v>
      </c>
      <c r="AH2054" s="21">
        <f t="shared" si="1551"/>
        <v>0</v>
      </c>
      <c r="AI2054" s="21">
        <f t="shared" si="1565"/>
        <v>0</v>
      </c>
      <c r="AJ2054" s="21">
        <f t="shared" si="1566"/>
        <v>0</v>
      </c>
      <c r="AK2054" s="24">
        <f t="shared" si="1542"/>
        <v>-1</v>
      </c>
      <c r="AL2054" s="24">
        <f t="shared" si="1552"/>
        <v>0</v>
      </c>
      <c r="AM2054" s="24">
        <f t="shared" si="1553"/>
        <v>2</v>
      </c>
      <c r="AN2054" s="24">
        <f t="shared" si="1554"/>
        <v>0</v>
      </c>
      <c r="AO2054" s="24">
        <f t="shared" si="1555"/>
        <v>0</v>
      </c>
      <c r="AP2054" s="24">
        <f t="shared" si="1567"/>
        <v>0</v>
      </c>
      <c r="AQ2054" s="27">
        <f t="shared" si="1543"/>
        <v>-1</v>
      </c>
      <c r="AR2054" s="27">
        <f t="shared" si="1556"/>
        <v>0</v>
      </c>
      <c r="AS2054" s="27">
        <f t="shared" si="1557"/>
        <v>1</v>
      </c>
      <c r="AT2054" s="27">
        <f t="shared" si="1558"/>
        <v>0</v>
      </c>
      <c r="AU2054" s="27">
        <f t="shared" si="1559"/>
        <v>0</v>
      </c>
      <c r="AV2054" s="27">
        <f t="shared" si="1568"/>
        <v>0</v>
      </c>
      <c r="AW2054">
        <f t="shared" si="1560"/>
        <v>113.51504927533639</v>
      </c>
      <c r="AX2054">
        <f t="shared" si="1561"/>
        <v>88.438305438921461</v>
      </c>
      <c r="AY2054">
        <f t="shared" si="1569"/>
        <v>77.708090520708367</v>
      </c>
      <c r="AZ2054">
        <f t="shared" si="1562"/>
        <v>0</v>
      </c>
      <c r="BA2054">
        <f t="shared" si="1570"/>
        <v>92.767843038208369</v>
      </c>
      <c r="BB2054" s="4">
        <f t="shared" si="1544"/>
        <v>0</v>
      </c>
      <c r="BC2054" s="4">
        <f t="shared" si="1545"/>
        <v>0</v>
      </c>
    </row>
    <row r="2055" spans="1:55">
      <c r="A2055" s="37">
        <v>43364</v>
      </c>
      <c r="B2055" s="2" t="s">
        <v>76</v>
      </c>
      <c r="C2055" s="40">
        <v>8.81</v>
      </c>
      <c r="D2055" s="19">
        <f t="shared" si="1546"/>
        <v>-1.6741071428571466E-2</v>
      </c>
      <c r="E2055" s="19">
        <f t="shared" si="1571"/>
        <v>1.7321016166281795E-2</v>
      </c>
      <c r="F2055" s="19">
        <f t="shared" si="1573"/>
        <v>7.4390243902439174E-2</v>
      </c>
      <c r="G2055" s="19">
        <f t="shared" si="1577"/>
        <v>8.3640836408364047E-2</v>
      </c>
      <c r="H2055" s="19">
        <f t="shared" si="1589"/>
        <v>0.58638693479028858</v>
      </c>
      <c r="I2055" s="19">
        <f t="shared" si="1589"/>
        <v>2.3367393722520235</v>
      </c>
      <c r="J2055" s="19">
        <f t="shared" si="1589"/>
        <v>1.7001523393036475</v>
      </c>
      <c r="K2055" s="2" t="s">
        <v>75</v>
      </c>
      <c r="L2055" s="40">
        <v>12.38</v>
      </c>
      <c r="M2055" s="19">
        <f t="shared" si="1547"/>
        <v>7.0008643042350951E-2</v>
      </c>
      <c r="N2055" s="19">
        <f t="shared" si="1572"/>
        <v>0.10733452593917719</v>
      </c>
      <c r="O2055" s="19">
        <f t="shared" si="1574"/>
        <v>0.12853236098450319</v>
      </c>
      <c r="P2055" s="19">
        <f t="shared" si="1578"/>
        <v>3.5983263598326487E-2</v>
      </c>
      <c r="Q2055" s="19">
        <f t="shared" si="1590"/>
        <v>4.1269724951524926</v>
      </c>
      <c r="R2055" s="19">
        <f t="shared" si="1590"/>
        <v>3.7319459200441747</v>
      </c>
      <c r="S2055" s="19">
        <f t="shared" si="1590"/>
        <v>1.2725436103290051</v>
      </c>
      <c r="T2055" s="19">
        <f t="shared" si="1548"/>
        <v>-3.5405855603622038</v>
      </c>
      <c r="U2055" s="19">
        <f t="shared" si="1548"/>
        <v>-1.3952065477921511</v>
      </c>
      <c r="V2055" s="19">
        <f t="shared" si="1548"/>
        <v>0.42760872897464242</v>
      </c>
      <c r="W2055" s="19">
        <f t="shared" si="1579"/>
        <v>1.4131544992919012E-2</v>
      </c>
      <c r="X2055" s="19">
        <f t="shared" si="1580"/>
        <v>2.508563519025795E-2</v>
      </c>
      <c r="Y2055" s="19">
        <f t="shared" si="1581"/>
        <v>1.7751516343632474</v>
      </c>
      <c r="Z2055" s="19">
        <f t="shared" si="1582"/>
        <v>1</v>
      </c>
      <c r="AA2055" s="19">
        <f t="shared" si="1583"/>
        <v>2.7751516343632474</v>
      </c>
      <c r="AB2055" s="19">
        <f t="shared" si="1584"/>
        <v>0.63965932973985118</v>
      </c>
      <c r="AC2055" s="19">
        <f t="shared" si="1585"/>
        <v>0.36034067026014882</v>
      </c>
      <c r="AD2055" s="20">
        <f t="shared" si="1586"/>
        <v>1.1514158291965962E-3</v>
      </c>
      <c r="AE2055" s="21">
        <f t="shared" si="1541"/>
        <v>1</v>
      </c>
      <c r="AF2055" s="21">
        <f t="shared" si="1549"/>
        <v>0</v>
      </c>
      <c r="AG2055" s="21">
        <f t="shared" si="1550"/>
        <v>1</v>
      </c>
      <c r="AH2055" s="21">
        <f t="shared" si="1551"/>
        <v>0</v>
      </c>
      <c r="AI2055" s="21">
        <f t="shared" si="1565"/>
        <v>1</v>
      </c>
      <c r="AJ2055" s="21">
        <f t="shared" si="1566"/>
        <v>1.1514158291965962E-3</v>
      </c>
      <c r="AK2055" s="24">
        <f t="shared" si="1542"/>
        <v>1</v>
      </c>
      <c r="AL2055" s="24">
        <f t="shared" si="1552"/>
        <v>0</v>
      </c>
      <c r="AM2055" s="24">
        <f t="shared" si="1553"/>
        <v>1</v>
      </c>
      <c r="AN2055" s="24">
        <f t="shared" si="1554"/>
        <v>0</v>
      </c>
      <c r="AO2055" s="24">
        <f t="shared" si="1555"/>
        <v>1</v>
      </c>
      <c r="AP2055" s="24">
        <f t="shared" si="1567"/>
        <v>1.1514158291965962E-3</v>
      </c>
      <c r="AQ2055" s="27">
        <f t="shared" si="1543"/>
        <v>0</v>
      </c>
      <c r="AR2055" s="27">
        <f t="shared" si="1556"/>
        <v>0</v>
      </c>
      <c r="AS2055" s="27">
        <f t="shared" si="1557"/>
        <v>0</v>
      </c>
      <c r="AT2055" s="27">
        <f t="shared" si="1558"/>
        <v>0</v>
      </c>
      <c r="AU2055" s="27">
        <f t="shared" si="1559"/>
        <v>0</v>
      </c>
      <c r="AV2055" s="27">
        <f t="shared" si="1568"/>
        <v>0</v>
      </c>
      <c r="AW2055">
        <f t="shared" si="1560"/>
        <v>113.64575229992404</v>
      </c>
      <c r="AX2055">
        <f t="shared" si="1561"/>
        <v>88.540134703711146</v>
      </c>
      <c r="AY2055">
        <f t="shared" si="1569"/>
        <v>77.708090520708367</v>
      </c>
      <c r="AZ2055">
        <f t="shared" si="1562"/>
        <v>7.6761055279773083E-4</v>
      </c>
      <c r="BA2055">
        <f t="shared" si="1570"/>
        <v>92.839052613484796</v>
      </c>
      <c r="BB2055" s="4">
        <f t="shared" si="1544"/>
        <v>0</v>
      </c>
      <c r="BC2055" s="4">
        <f t="shared" si="1545"/>
        <v>1</v>
      </c>
    </row>
    <row r="2056" spans="1:55">
      <c r="A2056" s="37">
        <v>43368</v>
      </c>
      <c r="B2056" s="2" t="s">
        <v>76</v>
      </c>
      <c r="C2056" s="40">
        <v>8.89</v>
      </c>
      <c r="D2056" s="19">
        <f t="shared" si="1546"/>
        <v>9.0805902383655004E-3</v>
      </c>
      <c r="E2056" s="19">
        <f t="shared" si="1571"/>
        <v>2.537485582468289E-2</v>
      </c>
      <c r="F2056" s="19">
        <f t="shared" si="1573"/>
        <v>8.6797066014670035E-2</v>
      </c>
      <c r="G2056" s="19">
        <f t="shared" si="1577"/>
        <v>7.6271186440678068E-2</v>
      </c>
      <c r="H2056" s="19">
        <f t="shared" si="1589"/>
        <v>0.87420134027532825</v>
      </c>
      <c r="I2056" s="19">
        <f t="shared" si="1589"/>
        <v>2.6845810953255964</v>
      </c>
      <c r="J2056" s="19">
        <f t="shared" si="1589"/>
        <v>1.5564966750913891</v>
      </c>
      <c r="K2056" s="2" t="s">
        <v>75</v>
      </c>
      <c r="L2056" s="40">
        <v>12.54</v>
      </c>
      <c r="M2056" s="19">
        <f t="shared" si="1547"/>
        <v>1.292407108239082E-2</v>
      </c>
      <c r="N2056" s="19">
        <f t="shared" si="1572"/>
        <v>0.11170212765957445</v>
      </c>
      <c r="O2056" s="19">
        <f t="shared" si="1574"/>
        <v>0.14207650273224032</v>
      </c>
      <c r="P2056" s="19">
        <f t="shared" si="1578"/>
        <v>9.5196506550218329E-2</v>
      </c>
      <c r="Q2056" s="19">
        <f t="shared" si="1590"/>
        <v>3.779964957777977</v>
      </c>
      <c r="R2056" s="19">
        <f t="shared" si="1590"/>
        <v>3.7027874938411922</v>
      </c>
      <c r="S2056" s="19">
        <f t="shared" si="1590"/>
        <v>3.3134906085079043</v>
      </c>
      <c r="T2056" s="19">
        <f t="shared" si="1548"/>
        <v>-2.9057636175026489</v>
      </c>
      <c r="U2056" s="19">
        <f t="shared" si="1548"/>
        <v>-1.0182063985155958</v>
      </c>
      <c r="V2056" s="19">
        <f t="shared" si="1548"/>
        <v>-1.7569939334165152</v>
      </c>
      <c r="W2056" s="19">
        <f t="shared" si="1579"/>
        <v>1.3908735070843534E-2</v>
      </c>
      <c r="X2056" s="19">
        <f t="shared" si="1580"/>
        <v>2.2937757067673488E-2</v>
      </c>
      <c r="Y2056" s="19">
        <f t="shared" si="1581"/>
        <v>1.6491619799242005</v>
      </c>
      <c r="Z2056" s="19">
        <f t="shared" si="1582"/>
        <v>1</v>
      </c>
      <c r="AA2056" s="19">
        <f t="shared" si="1583"/>
        <v>2.6491619799242008</v>
      </c>
      <c r="AB2056" s="19">
        <f t="shared" si="1584"/>
        <v>0.62252213810323043</v>
      </c>
      <c r="AC2056" s="19">
        <f t="shared" si="1585"/>
        <v>0.37747786189676952</v>
      </c>
      <c r="AD2056" s="20">
        <f t="shared" si="1586"/>
        <v>5.1836174135936009E-3</v>
      </c>
      <c r="AE2056" s="21">
        <f t="shared" ref="AE2056:AE2119" si="1591">IF(T2056&gt;$B$3,-1,IF(T2056&lt;$B$1,1,0))</f>
        <v>1</v>
      </c>
      <c r="AF2056" s="21">
        <f t="shared" si="1549"/>
        <v>0</v>
      </c>
      <c r="AG2056" s="21">
        <f t="shared" si="1550"/>
        <v>2</v>
      </c>
      <c r="AH2056" s="21">
        <f t="shared" si="1551"/>
        <v>0</v>
      </c>
      <c r="AI2056" s="21">
        <f t="shared" si="1565"/>
        <v>1</v>
      </c>
      <c r="AJ2056" s="21">
        <f t="shared" si="1566"/>
        <v>5.1836174135936009E-3</v>
      </c>
      <c r="AK2056" s="24">
        <f t="shared" ref="AK2056:AK2119" si="1592">IF(U2056&gt;$B$3,-1,IF(U2056&lt;$B$1,1,0))</f>
        <v>1</v>
      </c>
      <c r="AL2056" s="24">
        <f t="shared" si="1552"/>
        <v>0</v>
      </c>
      <c r="AM2056" s="24">
        <f t="shared" si="1553"/>
        <v>2</v>
      </c>
      <c r="AN2056" s="24">
        <f t="shared" si="1554"/>
        <v>0</v>
      </c>
      <c r="AO2056" s="24">
        <f t="shared" si="1555"/>
        <v>1</v>
      </c>
      <c r="AP2056" s="24">
        <f t="shared" si="1567"/>
        <v>5.1836174135936009E-3</v>
      </c>
      <c r="AQ2056" s="27">
        <f t="shared" ref="AQ2056:AQ2119" si="1593">IF(V2056&gt;$B$3,-1,IF(V2056&lt;$B$1,1,0))</f>
        <v>1</v>
      </c>
      <c r="AR2056" s="27">
        <f t="shared" si="1556"/>
        <v>0</v>
      </c>
      <c r="AS2056" s="27">
        <f t="shared" si="1557"/>
        <v>1</v>
      </c>
      <c r="AT2056" s="27">
        <f t="shared" si="1558"/>
        <v>0</v>
      </c>
      <c r="AU2056" s="27">
        <f t="shared" si="1559"/>
        <v>1</v>
      </c>
      <c r="AV2056" s="27">
        <f t="shared" si="1568"/>
        <v>5.1836174135936009E-3</v>
      </c>
      <c r="AW2056">
        <f t="shared" si="1560"/>
        <v>114.23484840052686</v>
      </c>
      <c r="AX2056">
        <f t="shared" si="1561"/>
        <v>88.999092887763226</v>
      </c>
      <c r="AY2056">
        <f t="shared" si="1569"/>
        <v>78.110899531908615</v>
      </c>
      <c r="AZ2056">
        <f t="shared" si="1562"/>
        <v>5.1836174135936009E-3</v>
      </c>
      <c r="BA2056">
        <f t="shared" si="1570"/>
        <v>93.320294743273578</v>
      </c>
      <c r="BB2056" s="4">
        <f t="shared" ref="BB2056:BB2119" si="1594">AQ2056*AE2056</f>
        <v>1</v>
      </c>
      <c r="BC2056" s="4">
        <f t="shared" ref="BC2056:BC2119" si="1595">AE2056*AK2056</f>
        <v>1</v>
      </c>
    </row>
    <row r="2057" spans="1:55">
      <c r="A2057" s="37">
        <v>43369</v>
      </c>
      <c r="B2057" s="2" t="s">
        <v>76</v>
      </c>
      <c r="C2057" s="40">
        <v>9.0500000000000007</v>
      </c>
      <c r="D2057" s="19">
        <f t="shared" ref="D2057:D2120" si="1596">(C2057-C2056)/C2056</f>
        <v>1.7997750281214864E-2</v>
      </c>
      <c r="E2057" s="19">
        <f t="shared" si="1571"/>
        <v>5.1103368176539057E-2</v>
      </c>
      <c r="F2057" s="19">
        <f t="shared" si="1573"/>
        <v>9.8300970873786461E-2</v>
      </c>
      <c r="G2057" s="19">
        <f t="shared" si="1577"/>
        <v>0.10771113831089361</v>
      </c>
      <c r="H2057" s="19">
        <f t="shared" si="1589"/>
        <v>1.7614834899814333</v>
      </c>
      <c r="I2057" s="19">
        <f t="shared" si="1589"/>
        <v>3.022919872451348</v>
      </c>
      <c r="J2057" s="19">
        <f t="shared" si="1589"/>
        <v>2.251881500483575</v>
      </c>
      <c r="K2057" s="2" t="s">
        <v>75</v>
      </c>
      <c r="L2057" s="40">
        <v>12.74</v>
      </c>
      <c r="M2057" s="19">
        <f t="shared" ref="M2057:M2120" si="1597">(L2057-L2056)/L2056</f>
        <v>1.5948963317384456E-2</v>
      </c>
      <c r="N2057" s="19">
        <f t="shared" si="1572"/>
        <v>0.1185250219490781</v>
      </c>
      <c r="O2057" s="19">
        <f t="shared" si="1574"/>
        <v>0.13953488372093029</v>
      </c>
      <c r="P2057" s="19">
        <f t="shared" si="1578"/>
        <v>0.11950790861159924</v>
      </c>
      <c r="Q2057" s="19">
        <f t="shared" si="1590"/>
        <v>3.6035599491175163</v>
      </c>
      <c r="R2057" s="19">
        <f t="shared" si="1590"/>
        <v>3.276173507659693</v>
      </c>
      <c r="S2057" s="19">
        <f t="shared" si="1590"/>
        <v>3.7603154295357348</v>
      </c>
      <c r="T2057" s="19">
        <f t="shared" ref="T2057:V2120" si="1598">H2057-Q2057</f>
        <v>-1.842076459136083</v>
      </c>
      <c r="U2057" s="19">
        <f t="shared" si="1598"/>
        <v>-0.25325363520834498</v>
      </c>
      <c r="V2057" s="19">
        <f t="shared" si="1598"/>
        <v>-1.5084339290521598</v>
      </c>
      <c r="W2057" s="19">
        <f t="shared" si="1579"/>
        <v>1.3805123785732268E-2</v>
      </c>
      <c r="X2057" s="19">
        <f t="shared" si="1580"/>
        <v>2.2915599812880234E-2</v>
      </c>
      <c r="Y2057" s="19">
        <f t="shared" si="1581"/>
        <v>1.6599343959931552</v>
      </c>
      <c r="Z2057" s="19">
        <f t="shared" si="1582"/>
        <v>1</v>
      </c>
      <c r="AA2057" s="19">
        <f t="shared" si="1583"/>
        <v>2.6599343959931554</v>
      </c>
      <c r="AB2057" s="19">
        <f t="shared" si="1584"/>
        <v>0.62405087828242312</v>
      </c>
      <c r="AC2057" s="19">
        <f t="shared" si="1585"/>
        <v>0.37594912171757683</v>
      </c>
      <c r="AD2057" s="20">
        <f t="shared" si="1586"/>
        <v>3.0990862583277781E-2</v>
      </c>
      <c r="AE2057" s="21">
        <f t="shared" si="1591"/>
        <v>1</v>
      </c>
      <c r="AF2057" s="21">
        <f t="shared" ref="AF2057:AF2120" si="1599">IF(AND(AI2056=1,T2057&gt;$B$2),1,0)</f>
        <v>0</v>
      </c>
      <c r="AG2057" s="21">
        <f t="shared" ref="AG2057:AG2120" si="1600">IF(OR(AND(AI2056=0,AE2057&gt;0),AND(AG2056=$B$5,AE2057&gt;0)),1,IF(OR(AND(AE2057=0,AI2056=0),OR(AF2057=1),AG2056=$B$5),0,AG2056+1))</f>
        <v>3</v>
      </c>
      <c r="AH2057" s="21">
        <f t="shared" ref="AH2057:AH2120" si="1601">IF(AG2056=$B$5,1,0)</f>
        <v>0</v>
      </c>
      <c r="AI2057" s="21">
        <f t="shared" si="1565"/>
        <v>1</v>
      </c>
      <c r="AJ2057" s="21">
        <f t="shared" si="1566"/>
        <v>3.0990862583277781E-2</v>
      </c>
      <c r="AK2057" s="24">
        <f t="shared" si="1592"/>
        <v>0</v>
      </c>
      <c r="AL2057" s="24">
        <f t="shared" ref="AL2057:AL2120" si="1602">IF(AND(AO2056=1,U2057&gt;$B$2),1,0)</f>
        <v>0</v>
      </c>
      <c r="AM2057" s="24">
        <f t="shared" ref="AM2057:AM2120" si="1603">IF(OR(AND(AO2056=0,AK2057&gt;0),AND(AM2056=$B$5,AK2057&gt;0)),1,IF(OR(AND(AK2057=0,AO2056=0),OR(AL2057=1),AM2056=$B$5),0,AM2056+1))</f>
        <v>3</v>
      </c>
      <c r="AN2057" s="24">
        <f t="shared" ref="AN2057:AN2120" si="1604">IF(AM2056=$B$5,1,0)</f>
        <v>0</v>
      </c>
      <c r="AO2057" s="24">
        <f t="shared" ref="AO2057:AO2120" si="1605">IF(AND(AK2057=0,AL2057=0,AN2057=0),AO2056,IF(AK2057=-1, 0, AK2057))</f>
        <v>1</v>
      </c>
      <c r="AP2057" s="24">
        <f t="shared" si="1567"/>
        <v>3.0990862583277781E-2</v>
      </c>
      <c r="AQ2057" s="27">
        <f t="shared" si="1593"/>
        <v>1</v>
      </c>
      <c r="AR2057" s="27">
        <f t="shared" ref="AR2057:AR2120" si="1606">IF(AND(AU2056=1,V2057&gt;$B$2),1,0)</f>
        <v>0</v>
      </c>
      <c r="AS2057" s="27">
        <f t="shared" ref="AS2057:AS2120" si="1607">IF(OR(AND(AU2056=0,AQ2057&gt;0),AND(AS2056=$B$5,AQ2057&gt;0)),1,IF(OR(AND(AQ2057=0,AU2056=0),OR(AR2057=1),AS2056=$B$5),0,AS2056+1))</f>
        <v>2</v>
      </c>
      <c r="AT2057" s="27">
        <f t="shared" ref="AT2057:AT2120" si="1608">IF(AS2056=$B$5,1,0)</f>
        <v>0</v>
      </c>
      <c r="AU2057" s="27">
        <f t="shared" ref="AU2057:AU2120" si="1609">IF(AND(AQ2057=0,AR2057=0,AT2057=0),AU2056,IF(AQ2057=-1,0,AQ2057))</f>
        <v>1</v>
      </c>
      <c r="AV2057" s="27">
        <f t="shared" si="1568"/>
        <v>3.0990862583277781E-2</v>
      </c>
      <c r="AW2057">
        <f t="shared" ref="AW2057:AW2120" si="1610">AW2056*(1+AJ2057)</f>
        <v>117.77508488952915</v>
      </c>
      <c r="AX2057">
        <f t="shared" ref="AX2057:AX2120" si="1611">AX2056*(1+AP2057)</f>
        <v>91.757251545484266</v>
      </c>
      <c r="AY2057">
        <f t="shared" si="1569"/>
        <v>80.531623685558216</v>
      </c>
      <c r="AZ2057">
        <f t="shared" ref="AZ2057:AZ2120" si="1612">AVERAGE(AV2057,AP2057,AJ2057)</f>
        <v>3.0990862583277781E-2</v>
      </c>
      <c r="BA2057">
        <f t="shared" si="1570"/>
        <v>96.212371173893345</v>
      </c>
      <c r="BB2057" s="4">
        <f t="shared" si="1594"/>
        <v>1</v>
      </c>
      <c r="BC2057" s="4">
        <f t="shared" si="1595"/>
        <v>0</v>
      </c>
    </row>
    <row r="2058" spans="1:55">
      <c r="A2058" s="37">
        <v>43370</v>
      </c>
      <c r="B2058" s="2" t="s">
        <v>76</v>
      </c>
      <c r="C2058" s="40">
        <v>9.11</v>
      </c>
      <c r="D2058" s="19">
        <f t="shared" si="1596"/>
        <v>6.6298342541435042E-3</v>
      </c>
      <c r="E2058" s="19">
        <f t="shared" si="1571"/>
        <v>2.0156774916013406E-2</v>
      </c>
      <c r="F2058" s="19">
        <f t="shared" si="1573"/>
        <v>0.10157194679564691</v>
      </c>
      <c r="G2058" s="19">
        <f t="shared" si="1577"/>
        <v>0.11505507955936346</v>
      </c>
      <c r="H2058" s="19">
        <f t="shared" ref="H2058:J2073" si="1613">E2058/STDEV(E1998:E2057)</f>
        <v>0.68647418444559383</v>
      </c>
      <c r="I2058" s="19">
        <f t="shared" si="1613"/>
        <v>3.0044686737757131</v>
      </c>
      <c r="J2058" s="19">
        <f t="shared" si="1613"/>
        <v>2.4272307329772294</v>
      </c>
      <c r="K2058" s="2" t="s">
        <v>75</v>
      </c>
      <c r="L2058" s="40">
        <v>11.83</v>
      </c>
      <c r="M2058" s="19">
        <f t="shared" si="1597"/>
        <v>-7.1428571428571438E-2</v>
      </c>
      <c r="N2058" s="19">
        <f t="shared" si="1572"/>
        <v>4.2290748898678454E-2</v>
      </c>
      <c r="O2058" s="19">
        <f t="shared" si="1574"/>
        <v>8.036529680365305E-2</v>
      </c>
      <c r="P2058" s="19">
        <f t="shared" si="1578"/>
        <v>2.3356401384083007E-2</v>
      </c>
      <c r="Q2058" s="19">
        <f t="shared" ref="Q2058:S2073" si="1614">N2058/STDEV(N1998:N2057)</f>
        <v>1.1703918243334295</v>
      </c>
      <c r="R2058" s="19">
        <f t="shared" si="1614"/>
        <v>1.7354605269989691</v>
      </c>
      <c r="S2058" s="19">
        <f t="shared" si="1614"/>
        <v>0.65479788681830531</v>
      </c>
      <c r="T2058" s="19">
        <f t="shared" si="1598"/>
        <v>-0.48391763988783565</v>
      </c>
      <c r="U2058" s="19">
        <f t="shared" si="1598"/>
        <v>1.269008146776744</v>
      </c>
      <c r="V2058" s="19">
        <f t="shared" si="1598"/>
        <v>1.772432846158924</v>
      </c>
      <c r="W2058" s="19">
        <f t="shared" si="1579"/>
        <v>1.3752748073458913E-2</v>
      </c>
      <c r="X2058" s="19">
        <f t="shared" si="1580"/>
        <v>2.8542962256576817E-2</v>
      </c>
      <c r="Y2058" s="19">
        <f t="shared" si="1581"/>
        <v>2.0754370038713335</v>
      </c>
      <c r="Z2058" s="19">
        <f t="shared" si="1582"/>
        <v>1</v>
      </c>
      <c r="AA2058" s="19">
        <f t="shared" si="1583"/>
        <v>3.0754370038713335</v>
      </c>
      <c r="AB2058" s="19">
        <f t="shared" si="1584"/>
        <v>0.67484295768659586</v>
      </c>
      <c r="AC2058" s="19">
        <f t="shared" si="1585"/>
        <v>0.32515704231340414</v>
      </c>
      <c r="AD2058" s="20">
        <f t="shared" si="1586"/>
        <v>4.7194878220890007E-3</v>
      </c>
      <c r="AE2058" s="21">
        <f t="shared" si="1591"/>
        <v>0</v>
      </c>
      <c r="AF2058" s="21">
        <f t="shared" si="1599"/>
        <v>0</v>
      </c>
      <c r="AG2058" s="21">
        <f t="shared" si="1600"/>
        <v>4</v>
      </c>
      <c r="AH2058" s="21">
        <f t="shared" si="1601"/>
        <v>0</v>
      </c>
      <c r="AI2058" s="21">
        <f t="shared" ref="AI2058:AI2121" si="1615">IF(AND(AE2058=0,AF2058=0,AH2058=0),AI2057, IF(AE2058=-1, 0,AE2058))</f>
        <v>1</v>
      </c>
      <c r="AJ2058" s="21">
        <f t="shared" ref="AJ2058:AJ2121" si="1616">$AD2058*AI2058</f>
        <v>4.7194878220890007E-3</v>
      </c>
      <c r="AK2058" s="24">
        <f t="shared" si="1592"/>
        <v>-1</v>
      </c>
      <c r="AL2058" s="24">
        <f t="shared" si="1602"/>
        <v>1</v>
      </c>
      <c r="AM2058" s="24">
        <f t="shared" si="1603"/>
        <v>0</v>
      </c>
      <c r="AN2058" s="24">
        <f t="shared" si="1604"/>
        <v>0</v>
      </c>
      <c r="AO2058" s="24">
        <f t="shared" si="1605"/>
        <v>0</v>
      </c>
      <c r="AP2058" s="24">
        <f t="shared" ref="AP2058:AP2121" si="1617">$AD2058*AO2058</f>
        <v>0</v>
      </c>
      <c r="AQ2058" s="27">
        <f t="shared" si="1593"/>
        <v>-1</v>
      </c>
      <c r="AR2058" s="27">
        <f t="shared" si="1606"/>
        <v>1</v>
      </c>
      <c r="AS2058" s="27">
        <f t="shared" si="1607"/>
        <v>0</v>
      </c>
      <c r="AT2058" s="27">
        <f t="shared" si="1608"/>
        <v>0</v>
      </c>
      <c r="AU2058" s="27">
        <f t="shared" si="1609"/>
        <v>0</v>
      </c>
      <c r="AV2058" s="27">
        <f t="shared" ref="AV2058:AV2121" si="1618">$AD2058*AU2058</f>
        <v>0</v>
      </c>
      <c r="AW2058">
        <f t="shared" si="1610"/>
        <v>118.33092296841079</v>
      </c>
      <c r="AX2058">
        <f t="shared" si="1611"/>
        <v>91.757251545484266</v>
      </c>
      <c r="AY2058">
        <f t="shared" ref="AY2058:AY2121" si="1619">AY2057*(1+AV2058)</f>
        <v>80.531623685558216</v>
      </c>
      <c r="AZ2058">
        <f t="shared" si="1612"/>
        <v>1.5731626073630003E-3</v>
      </c>
      <c r="BA2058">
        <f t="shared" ref="BA2058:BA2121" si="1620">BA2057*(1+AZ2058)</f>
        <v>96.363728878589839</v>
      </c>
      <c r="BB2058" s="4">
        <f t="shared" si="1594"/>
        <v>0</v>
      </c>
      <c r="BC2058" s="4">
        <f t="shared" si="1595"/>
        <v>0</v>
      </c>
    </row>
    <row r="2059" spans="1:55">
      <c r="A2059" s="37">
        <v>43371</v>
      </c>
      <c r="B2059" s="2" t="s">
        <v>76</v>
      </c>
      <c r="C2059" s="40">
        <v>9.17</v>
      </c>
      <c r="D2059" s="19">
        <f t="shared" si="1596"/>
        <v>6.5861690450055438E-3</v>
      </c>
      <c r="E2059" s="19">
        <f t="shared" si="1571"/>
        <v>2.3437499999999896E-2</v>
      </c>
      <c r="F2059" s="19">
        <f t="shared" si="1573"/>
        <v>7.502930832356397E-2</v>
      </c>
      <c r="G2059" s="19">
        <f t="shared" si="1577"/>
        <v>0.12515337423312878</v>
      </c>
      <c r="H2059" s="19">
        <f t="shared" si="1613"/>
        <v>0.80016161193978474</v>
      </c>
      <c r="I2059" s="19">
        <f t="shared" si="1613"/>
        <v>2.1403593258624665</v>
      </c>
      <c r="J2059" s="19">
        <f t="shared" si="1613"/>
        <v>2.6772431136606332</v>
      </c>
      <c r="K2059" s="2" t="s">
        <v>75</v>
      </c>
      <c r="L2059" s="40">
        <v>11.82</v>
      </c>
      <c r="M2059" s="19">
        <f t="shared" si="1597"/>
        <v>-8.4530853761621188E-4</v>
      </c>
      <c r="N2059" s="19">
        <f t="shared" si="1572"/>
        <v>2.1607605877268798E-2</v>
      </c>
      <c r="O2059" s="19">
        <f t="shared" si="1574"/>
        <v>8.8397790055248698E-2</v>
      </c>
      <c r="P2059" s="19">
        <f t="shared" si="1578"/>
        <v>3.3955857385399766E-3</v>
      </c>
      <c r="Q2059" s="19">
        <f t="shared" si="1614"/>
        <v>0.59369191096349072</v>
      </c>
      <c r="R2059" s="19">
        <f t="shared" si="1614"/>
        <v>1.8638614799831106</v>
      </c>
      <c r="S2059" s="19">
        <f t="shared" si="1614"/>
        <v>9.5120937307106426E-2</v>
      </c>
      <c r="T2059" s="19">
        <f t="shared" si="1598"/>
        <v>0.20646970097629402</v>
      </c>
      <c r="U2059" s="19">
        <f t="shared" si="1598"/>
        <v>0.27649784587935589</v>
      </c>
      <c r="V2059" s="19">
        <f t="shared" si="1598"/>
        <v>2.5821221763535269</v>
      </c>
      <c r="W2059" s="19">
        <f t="shared" si="1579"/>
        <v>1.3624028449669737E-2</v>
      </c>
      <c r="X2059" s="19">
        <f t="shared" si="1580"/>
        <v>2.8246552303835892E-2</v>
      </c>
      <c r="Y2059" s="19">
        <f t="shared" si="1581"/>
        <v>2.0732892923840467</v>
      </c>
      <c r="Z2059" s="19">
        <f t="shared" si="1582"/>
        <v>1</v>
      </c>
      <c r="AA2059" s="19">
        <f t="shared" si="1583"/>
        <v>3.0732892923840467</v>
      </c>
      <c r="AB2059" s="19">
        <f t="shared" si="1584"/>
        <v>0.67461572769016198</v>
      </c>
      <c r="AC2059" s="19">
        <f t="shared" si="1585"/>
        <v>0.32538427230983802</v>
      </c>
      <c r="AD2059" s="20">
        <f t="shared" si="1586"/>
        <v>-3.3822064658603254E-2</v>
      </c>
      <c r="AE2059" s="21">
        <f t="shared" si="1591"/>
        <v>0</v>
      </c>
      <c r="AF2059" s="21">
        <f t="shared" si="1599"/>
        <v>0</v>
      </c>
      <c r="AG2059" s="21">
        <f t="shared" si="1600"/>
        <v>5</v>
      </c>
      <c r="AH2059" s="21">
        <f t="shared" si="1601"/>
        <v>0</v>
      </c>
      <c r="AI2059" s="21">
        <f t="shared" si="1615"/>
        <v>1</v>
      </c>
      <c r="AJ2059" s="21">
        <f t="shared" si="1616"/>
        <v>-3.3822064658603254E-2</v>
      </c>
      <c r="AK2059" s="24">
        <f t="shared" si="1592"/>
        <v>0</v>
      </c>
      <c r="AL2059" s="24">
        <f t="shared" si="1602"/>
        <v>0</v>
      </c>
      <c r="AM2059" s="24">
        <f t="shared" si="1603"/>
        <v>0</v>
      </c>
      <c r="AN2059" s="24">
        <f t="shared" si="1604"/>
        <v>0</v>
      </c>
      <c r="AO2059" s="24">
        <f t="shared" si="1605"/>
        <v>0</v>
      </c>
      <c r="AP2059" s="24">
        <f t="shared" si="1617"/>
        <v>0</v>
      </c>
      <c r="AQ2059" s="27">
        <f t="shared" si="1593"/>
        <v>-1</v>
      </c>
      <c r="AR2059" s="27">
        <f t="shared" si="1606"/>
        <v>0</v>
      </c>
      <c r="AS2059" s="27">
        <f t="shared" si="1607"/>
        <v>1</v>
      </c>
      <c r="AT2059" s="27">
        <f t="shared" si="1608"/>
        <v>0</v>
      </c>
      <c r="AU2059" s="27">
        <f t="shared" si="1609"/>
        <v>0</v>
      </c>
      <c r="AV2059" s="27">
        <f t="shared" si="1618"/>
        <v>0</v>
      </c>
      <c r="AW2059">
        <f t="shared" si="1610"/>
        <v>114.32872684066099</v>
      </c>
      <c r="AX2059">
        <f t="shared" si="1611"/>
        <v>91.757251545484266</v>
      </c>
      <c r="AY2059">
        <f t="shared" si="1619"/>
        <v>80.531623685558216</v>
      </c>
      <c r="AZ2059">
        <f t="shared" si="1612"/>
        <v>-1.1274021552867752E-2</v>
      </c>
      <c r="BA2059">
        <f t="shared" si="1620"/>
        <v>95.277322122297917</v>
      </c>
      <c r="BB2059" s="4">
        <f t="shared" si="1594"/>
        <v>0</v>
      </c>
      <c r="BC2059" s="4">
        <f t="shared" si="1595"/>
        <v>0</v>
      </c>
    </row>
    <row r="2060" spans="1:55">
      <c r="A2060" s="37">
        <v>43381</v>
      </c>
      <c r="B2060" s="2" t="s">
        <v>76</v>
      </c>
      <c r="C2060" s="40">
        <v>8.83</v>
      </c>
      <c r="D2060" s="19">
        <f t="shared" si="1596"/>
        <v>-3.7077426390403477E-2</v>
      </c>
      <c r="E2060" s="19">
        <f t="shared" si="1571"/>
        <v>2.2701475595913248E-3</v>
      </c>
      <c r="F2060" s="19">
        <f t="shared" si="1573"/>
        <v>1.9630484988452646E-2</v>
      </c>
      <c r="G2060" s="19">
        <f t="shared" si="1577"/>
        <v>9.8258706467661813E-2</v>
      </c>
      <c r="H2060" s="19">
        <f t="shared" si="1613"/>
        <v>7.9530619312918466E-2</v>
      </c>
      <c r="I2060" s="19">
        <f t="shared" si="1613"/>
        <v>0.55225299728507948</v>
      </c>
      <c r="J2060" s="19">
        <f t="shared" si="1613"/>
        <v>2.1412909538031446</v>
      </c>
      <c r="K2060" s="2" t="s">
        <v>75</v>
      </c>
      <c r="L2060" s="40">
        <v>12.14</v>
      </c>
      <c r="M2060" s="19">
        <f t="shared" si="1597"/>
        <v>2.7072758037225066E-2</v>
      </c>
      <c r="N2060" s="19">
        <f t="shared" si="1572"/>
        <v>-1.9386106623586447E-2</v>
      </c>
      <c r="O2060" s="19">
        <f t="shared" si="1574"/>
        <v>8.5867620751341758E-2</v>
      </c>
      <c r="P2060" s="19">
        <f t="shared" si="1578"/>
        <v>3.1435853865760491E-2</v>
      </c>
      <c r="Q2060" s="19">
        <f t="shared" si="1614"/>
        <v>-0.53397285171062225</v>
      </c>
      <c r="R2060" s="19">
        <f t="shared" si="1614"/>
        <v>1.7628261930036544</v>
      </c>
      <c r="S2060" s="19">
        <f t="shared" si="1614"/>
        <v>0.88979513401199417</v>
      </c>
      <c r="T2060" s="19">
        <f t="shared" si="1598"/>
        <v>0.61350347102354075</v>
      </c>
      <c r="U2060" s="19">
        <f t="shared" si="1598"/>
        <v>-1.2105731957185748</v>
      </c>
      <c r="V2060" s="19">
        <f t="shared" si="1598"/>
        <v>1.2514958197911503</v>
      </c>
      <c r="W2060" s="19">
        <f t="shared" si="1579"/>
        <v>1.6180607270139223E-2</v>
      </c>
      <c r="X2060" s="19">
        <f t="shared" si="1580"/>
        <v>2.885715241640914E-2</v>
      </c>
      <c r="Y2060" s="19">
        <f t="shared" si="1581"/>
        <v>1.7834406295531358</v>
      </c>
      <c r="Z2060" s="19">
        <f t="shared" si="1582"/>
        <v>1</v>
      </c>
      <c r="AA2060" s="19">
        <f t="shared" si="1583"/>
        <v>2.7834406295531355</v>
      </c>
      <c r="AB2060" s="19">
        <f t="shared" si="1584"/>
        <v>0.64073241247450508</v>
      </c>
      <c r="AC2060" s="19">
        <f t="shared" si="1585"/>
        <v>0.35926758752549498</v>
      </c>
      <c r="AD2060" s="20">
        <f t="shared" si="1586"/>
        <v>3.2738675436063173E-2</v>
      </c>
      <c r="AE2060" s="21">
        <f t="shared" si="1591"/>
        <v>0</v>
      </c>
      <c r="AF2060" s="21">
        <f t="shared" si="1599"/>
        <v>0</v>
      </c>
      <c r="AG2060" s="21">
        <f t="shared" si="1600"/>
        <v>0</v>
      </c>
      <c r="AH2060" s="21">
        <f t="shared" si="1601"/>
        <v>1</v>
      </c>
      <c r="AI2060" s="21">
        <f t="shared" si="1615"/>
        <v>0</v>
      </c>
      <c r="AJ2060" s="21">
        <f t="shared" si="1616"/>
        <v>0</v>
      </c>
      <c r="AK2060" s="24">
        <f t="shared" si="1592"/>
        <v>1</v>
      </c>
      <c r="AL2060" s="24">
        <f t="shared" si="1602"/>
        <v>0</v>
      </c>
      <c r="AM2060" s="24">
        <f t="shared" si="1603"/>
        <v>1</v>
      </c>
      <c r="AN2060" s="24">
        <f t="shared" si="1604"/>
        <v>0</v>
      </c>
      <c r="AO2060" s="24">
        <f t="shared" si="1605"/>
        <v>1</v>
      </c>
      <c r="AP2060" s="24">
        <f t="shared" si="1617"/>
        <v>3.2738675436063173E-2</v>
      </c>
      <c r="AQ2060" s="27">
        <f t="shared" si="1593"/>
        <v>-1</v>
      </c>
      <c r="AR2060" s="27">
        <f t="shared" si="1606"/>
        <v>0</v>
      </c>
      <c r="AS2060" s="27">
        <f t="shared" si="1607"/>
        <v>2</v>
      </c>
      <c r="AT2060" s="27">
        <f t="shared" si="1608"/>
        <v>0</v>
      </c>
      <c r="AU2060" s="27">
        <f t="shared" si="1609"/>
        <v>0</v>
      </c>
      <c r="AV2060" s="27">
        <f t="shared" si="1618"/>
        <v>0</v>
      </c>
      <c r="AW2060">
        <f t="shared" si="1610"/>
        <v>114.32872684066099</v>
      </c>
      <c r="AX2060">
        <f t="shared" si="1611"/>
        <v>94.76126242273709</v>
      </c>
      <c r="AY2060">
        <f t="shared" si="1619"/>
        <v>80.531623685558216</v>
      </c>
      <c r="AZ2060">
        <f t="shared" si="1612"/>
        <v>1.0912891812021057E-2</v>
      </c>
      <c r="BA2060">
        <f t="shared" si="1620"/>
        <v>96.317073230757643</v>
      </c>
      <c r="BB2060" s="4">
        <f t="shared" si="1594"/>
        <v>0</v>
      </c>
      <c r="BC2060" s="4">
        <f t="shared" si="1595"/>
        <v>0</v>
      </c>
    </row>
    <row r="2061" spans="1:55">
      <c r="A2061" s="37">
        <v>43382</v>
      </c>
      <c r="B2061" s="2" t="s">
        <v>76</v>
      </c>
      <c r="C2061" s="40">
        <v>9.2200000000000006</v>
      </c>
      <c r="D2061" s="19">
        <f t="shared" si="1596"/>
        <v>4.4167610419026108E-2</v>
      </c>
      <c r="E2061" s="19">
        <f t="shared" ref="E2061:E2124" si="1621">(C2061-C2056)/C2056</f>
        <v>3.7120359955005629E-2</v>
      </c>
      <c r="F2061" s="19">
        <f t="shared" si="1573"/>
        <v>6.3437139561707115E-2</v>
      </c>
      <c r="G2061" s="19">
        <f t="shared" si="1577"/>
        <v>0.14250309789343252</v>
      </c>
      <c r="H2061" s="19">
        <f t="shared" si="1613"/>
        <v>1.3321452423054312</v>
      </c>
      <c r="I2061" s="19">
        <f t="shared" si="1613"/>
        <v>1.7844303406964495</v>
      </c>
      <c r="J2061" s="19">
        <f t="shared" si="1613"/>
        <v>3.2066467318310132</v>
      </c>
      <c r="K2061" s="2" t="s">
        <v>75</v>
      </c>
      <c r="L2061" s="40">
        <v>11.99</v>
      </c>
      <c r="M2061" s="19">
        <f t="shared" si="1597"/>
        <v>-1.2355848434925893E-2</v>
      </c>
      <c r="N2061" s="19">
        <f t="shared" ref="N2061:N2124" si="1622">(L2061-L2056)/L2056</f>
        <v>-4.3859649122806939E-2</v>
      </c>
      <c r="O2061" s="19">
        <f t="shared" si="1574"/>
        <v>6.2943262411347595E-2</v>
      </c>
      <c r="P2061" s="19">
        <f t="shared" si="1578"/>
        <v>6.6725978647686826E-2</v>
      </c>
      <c r="Q2061" s="19">
        <f t="shared" si="1614"/>
        <v>-1.2038343056401108</v>
      </c>
      <c r="R2061" s="19">
        <f t="shared" si="1614"/>
        <v>1.2626926465397921</v>
      </c>
      <c r="S2061" s="19">
        <f t="shared" si="1614"/>
        <v>1.8836086109057768</v>
      </c>
      <c r="T2061" s="19">
        <f t="shared" si="1598"/>
        <v>2.535979547945542</v>
      </c>
      <c r="U2061" s="19">
        <f t="shared" si="1598"/>
        <v>0.52173769415665738</v>
      </c>
      <c r="V2061" s="19">
        <f t="shared" si="1598"/>
        <v>1.3230381209252364</v>
      </c>
      <c r="W2061" s="19">
        <f t="shared" si="1579"/>
        <v>1.8409947412221069E-2</v>
      </c>
      <c r="X2061" s="19">
        <f t="shared" si="1580"/>
        <v>2.691738457534228E-2</v>
      </c>
      <c r="Y2061" s="19">
        <f t="shared" si="1581"/>
        <v>1.4621108888922585</v>
      </c>
      <c r="Z2061" s="19">
        <f t="shared" si="1582"/>
        <v>1</v>
      </c>
      <c r="AA2061" s="19">
        <f t="shared" si="1583"/>
        <v>2.4621108888922585</v>
      </c>
      <c r="AB2061" s="19">
        <f t="shared" si="1584"/>
        <v>0.59384445090939209</v>
      </c>
      <c r="AC2061" s="19">
        <f t="shared" si="1585"/>
        <v>0.40615554909060791</v>
      </c>
      <c r="AD2061" s="20">
        <f t="shared" si="1586"/>
        <v>1.0472364556924085E-2</v>
      </c>
      <c r="AE2061" s="21">
        <f t="shared" si="1591"/>
        <v>-1</v>
      </c>
      <c r="AF2061" s="21">
        <f t="shared" si="1599"/>
        <v>0</v>
      </c>
      <c r="AG2061" s="21">
        <f t="shared" si="1600"/>
        <v>1</v>
      </c>
      <c r="AH2061" s="21">
        <f t="shared" si="1601"/>
        <v>0</v>
      </c>
      <c r="AI2061" s="21">
        <f t="shared" si="1615"/>
        <v>0</v>
      </c>
      <c r="AJ2061" s="21">
        <f t="shared" si="1616"/>
        <v>0</v>
      </c>
      <c r="AK2061" s="24">
        <f t="shared" si="1592"/>
        <v>0</v>
      </c>
      <c r="AL2061" s="24">
        <f t="shared" si="1602"/>
        <v>0</v>
      </c>
      <c r="AM2061" s="24">
        <f t="shared" si="1603"/>
        <v>2</v>
      </c>
      <c r="AN2061" s="24">
        <f t="shared" si="1604"/>
        <v>0</v>
      </c>
      <c r="AO2061" s="24">
        <f t="shared" si="1605"/>
        <v>1</v>
      </c>
      <c r="AP2061" s="24">
        <f t="shared" si="1617"/>
        <v>1.0472364556924085E-2</v>
      </c>
      <c r="AQ2061" s="27">
        <f t="shared" si="1593"/>
        <v>-1</v>
      </c>
      <c r="AR2061" s="27">
        <f t="shared" si="1606"/>
        <v>0</v>
      </c>
      <c r="AS2061" s="27">
        <f t="shared" si="1607"/>
        <v>3</v>
      </c>
      <c r="AT2061" s="27">
        <f t="shared" si="1608"/>
        <v>0</v>
      </c>
      <c r="AU2061" s="27">
        <f t="shared" si="1609"/>
        <v>0</v>
      </c>
      <c r="AV2061" s="27">
        <f t="shared" si="1618"/>
        <v>0</v>
      </c>
      <c r="AW2061">
        <f t="shared" si="1610"/>
        <v>114.32872684066099</v>
      </c>
      <c r="AX2061">
        <f t="shared" si="1611"/>
        <v>95.753636908702333</v>
      </c>
      <c r="AY2061">
        <f t="shared" si="1619"/>
        <v>80.531623685558216</v>
      </c>
      <c r="AZ2061">
        <f t="shared" si="1612"/>
        <v>3.4907881856413615E-3</v>
      </c>
      <c r="BA2061">
        <f t="shared" si="1620"/>
        <v>96.653295732067136</v>
      </c>
      <c r="BB2061" s="4">
        <f t="shared" si="1594"/>
        <v>1</v>
      </c>
      <c r="BC2061" s="4">
        <f t="shared" si="1595"/>
        <v>0</v>
      </c>
    </row>
    <row r="2062" spans="1:55">
      <c r="A2062" s="37">
        <v>43383</v>
      </c>
      <c r="B2062" s="2" t="s">
        <v>76</v>
      </c>
      <c r="C2062" s="40">
        <v>9.33</v>
      </c>
      <c r="D2062" s="19">
        <f t="shared" si="1596"/>
        <v>1.1930585683297117E-2</v>
      </c>
      <c r="E2062" s="19">
        <f t="shared" si="1621"/>
        <v>3.0939226519336945E-2</v>
      </c>
      <c r="F2062" s="19">
        <f t="shared" si="1573"/>
        <v>8.3623693379791017E-2</v>
      </c>
      <c r="G2062" s="19">
        <f t="shared" si="1577"/>
        <v>0.13228155339805822</v>
      </c>
      <c r="H2062" s="19">
        <f t="shared" si="1613"/>
        <v>1.1051410252842095</v>
      </c>
      <c r="I2062" s="19">
        <f t="shared" si="1613"/>
        <v>2.3365784304153481</v>
      </c>
      <c r="J2062" s="19">
        <f t="shared" si="1613"/>
        <v>2.9480052100604075</v>
      </c>
      <c r="K2062" s="2" t="s">
        <v>75</v>
      </c>
      <c r="L2062" s="40">
        <v>11.89</v>
      </c>
      <c r="M2062" s="19">
        <f t="shared" si="1597"/>
        <v>-8.340283569641338E-3</v>
      </c>
      <c r="N2062" s="19">
        <f t="shared" si="1622"/>
        <v>-6.6718995290423827E-2</v>
      </c>
      <c r="O2062" s="19">
        <f t="shared" si="1574"/>
        <v>4.3898156277436345E-2</v>
      </c>
      <c r="P2062" s="19">
        <f t="shared" si="1578"/>
        <v>7.1171171171171263E-2</v>
      </c>
      <c r="Q2062" s="19">
        <f t="shared" si="1614"/>
        <v>-1.8123316872670738</v>
      </c>
      <c r="R2062" s="19">
        <f t="shared" si="1614"/>
        <v>0.87372670291481369</v>
      </c>
      <c r="S2062" s="19">
        <f t="shared" si="1614"/>
        <v>1.9841494274393243</v>
      </c>
      <c r="T2062" s="19">
        <f t="shared" si="1598"/>
        <v>2.9174727125512834</v>
      </c>
      <c r="U2062" s="19">
        <f t="shared" si="1598"/>
        <v>1.4628517275005344</v>
      </c>
      <c r="V2062" s="19">
        <f t="shared" si="1598"/>
        <v>0.96385578262108318</v>
      </c>
      <c r="W2062" s="19">
        <f t="shared" si="1579"/>
        <v>1.8150004440510414E-2</v>
      </c>
      <c r="X2062" s="19">
        <f t="shared" si="1580"/>
        <v>2.680384049715534E-2</v>
      </c>
      <c r="Y2062" s="19">
        <f t="shared" si="1581"/>
        <v>1.4767952583708328</v>
      </c>
      <c r="Z2062" s="19">
        <f t="shared" si="1582"/>
        <v>1</v>
      </c>
      <c r="AA2062" s="19">
        <f t="shared" si="1583"/>
        <v>2.4767952583708328</v>
      </c>
      <c r="AB2062" s="19">
        <f t="shared" si="1584"/>
        <v>0.59625245703281415</v>
      </c>
      <c r="AC2062" s="19">
        <f t="shared" si="1585"/>
        <v>0.40374754296718585</v>
      </c>
      <c r="AD2062" s="20">
        <f t="shared" si="1586"/>
        <v>-1.7691609810083553E-2</v>
      </c>
      <c r="AE2062" s="21">
        <f t="shared" si="1591"/>
        <v>-1</v>
      </c>
      <c r="AF2062" s="21">
        <f t="shared" si="1599"/>
        <v>0</v>
      </c>
      <c r="AG2062" s="21">
        <f t="shared" si="1600"/>
        <v>2</v>
      </c>
      <c r="AH2062" s="21">
        <f t="shared" si="1601"/>
        <v>0</v>
      </c>
      <c r="AI2062" s="21">
        <f t="shared" si="1615"/>
        <v>0</v>
      </c>
      <c r="AJ2062" s="21">
        <f t="shared" si="1616"/>
        <v>0</v>
      </c>
      <c r="AK2062" s="24">
        <f t="shared" si="1592"/>
        <v>-1</v>
      </c>
      <c r="AL2062" s="24">
        <f t="shared" si="1602"/>
        <v>1</v>
      </c>
      <c r="AM2062" s="24">
        <f t="shared" si="1603"/>
        <v>0</v>
      </c>
      <c r="AN2062" s="24">
        <f t="shared" si="1604"/>
        <v>0</v>
      </c>
      <c r="AO2062" s="24">
        <f t="shared" si="1605"/>
        <v>0</v>
      </c>
      <c r="AP2062" s="24">
        <f t="shared" si="1617"/>
        <v>0</v>
      </c>
      <c r="AQ2062" s="27">
        <f t="shared" si="1593"/>
        <v>0</v>
      </c>
      <c r="AR2062" s="27">
        <f t="shared" si="1606"/>
        <v>0</v>
      </c>
      <c r="AS2062" s="27">
        <f t="shared" si="1607"/>
        <v>0</v>
      </c>
      <c r="AT2062" s="27">
        <f t="shared" si="1608"/>
        <v>0</v>
      </c>
      <c r="AU2062" s="27">
        <f t="shared" si="1609"/>
        <v>0</v>
      </c>
      <c r="AV2062" s="27">
        <f t="shared" si="1618"/>
        <v>0</v>
      </c>
      <c r="AW2062">
        <f t="shared" si="1610"/>
        <v>114.32872684066099</v>
      </c>
      <c r="AX2062">
        <f t="shared" si="1611"/>
        <v>95.753636908702333</v>
      </c>
      <c r="AY2062">
        <f t="shared" si="1619"/>
        <v>80.531623685558216</v>
      </c>
      <c r="AZ2062">
        <f t="shared" si="1612"/>
        <v>0</v>
      </c>
      <c r="BA2062">
        <f t="shared" si="1620"/>
        <v>96.653295732067136</v>
      </c>
      <c r="BB2062" s="4">
        <f t="shared" si="1594"/>
        <v>0</v>
      </c>
      <c r="BC2062" s="4">
        <f t="shared" si="1595"/>
        <v>1</v>
      </c>
    </row>
    <row r="2063" spans="1:55">
      <c r="A2063" s="37">
        <v>43384</v>
      </c>
      <c r="B2063" s="2" t="s">
        <v>76</v>
      </c>
      <c r="C2063" s="40">
        <v>8.83</v>
      </c>
      <c r="D2063" s="19">
        <f t="shared" si="1596"/>
        <v>-5.3590568060021437E-2</v>
      </c>
      <c r="E2063" s="19">
        <f t="shared" si="1621"/>
        <v>-3.0735455543358877E-2</v>
      </c>
      <c r="F2063" s="19">
        <f t="shared" si="1573"/>
        <v>-1.1198208286674092E-2</v>
      </c>
      <c r="G2063" s="19">
        <f t="shared" si="1577"/>
        <v>7.6829268292683023E-2</v>
      </c>
      <c r="H2063" s="19">
        <f t="shared" si="1613"/>
        <v>-1.0977277795484532</v>
      </c>
      <c r="I2063" s="19">
        <f t="shared" si="1613"/>
        <v>-0.30874960119950512</v>
      </c>
      <c r="J2063" s="19">
        <f t="shared" si="1613"/>
        <v>1.6805769951479184</v>
      </c>
      <c r="K2063" s="2" t="s">
        <v>75</v>
      </c>
      <c r="L2063" s="40">
        <v>11.47</v>
      </c>
      <c r="M2063" s="19">
        <f t="shared" si="1597"/>
        <v>-3.53238015138772E-2</v>
      </c>
      <c r="N2063" s="19">
        <f t="shared" si="1622"/>
        <v>-3.0431107354184229E-2</v>
      </c>
      <c r="O2063" s="19">
        <f t="shared" si="1574"/>
        <v>1.0572687224669692E-2</v>
      </c>
      <c r="P2063" s="19">
        <f t="shared" si="1578"/>
        <v>4.5578851412944391E-2</v>
      </c>
      <c r="Q2063" s="19">
        <f t="shared" si="1614"/>
        <v>-0.80340507171805753</v>
      </c>
      <c r="R2063" s="19">
        <f t="shared" si="1614"/>
        <v>0.21025043919173372</v>
      </c>
      <c r="S2063" s="19">
        <f t="shared" si="1614"/>
        <v>1.2440753915368619</v>
      </c>
      <c r="T2063" s="19">
        <f t="shared" si="1598"/>
        <v>-0.29432270783039571</v>
      </c>
      <c r="U2063" s="19">
        <f t="shared" si="1598"/>
        <v>-0.51900004039123881</v>
      </c>
      <c r="V2063" s="19">
        <f t="shared" si="1598"/>
        <v>0.4365016036110565</v>
      </c>
      <c r="W2063" s="19">
        <f t="shared" si="1579"/>
        <v>2.2491136652775558E-2</v>
      </c>
      <c r="X2063" s="19">
        <f t="shared" si="1580"/>
        <v>2.8015034406337201E-2</v>
      </c>
      <c r="Y2063" s="19">
        <f t="shared" si="1581"/>
        <v>1.2456033164904521</v>
      </c>
      <c r="Z2063" s="19">
        <f t="shared" si="1582"/>
        <v>1</v>
      </c>
      <c r="AA2063" s="19">
        <f t="shared" si="1583"/>
        <v>2.2456033164904521</v>
      </c>
      <c r="AB2063" s="19">
        <f t="shared" si="1584"/>
        <v>0.55468537445747412</v>
      </c>
      <c r="AC2063" s="19">
        <f t="shared" si="1585"/>
        <v>0.44531462554252593</v>
      </c>
      <c r="AD2063" s="20">
        <f t="shared" si="1586"/>
        <v>7.7431624736746417E-3</v>
      </c>
      <c r="AE2063" s="21">
        <f t="shared" si="1591"/>
        <v>0</v>
      </c>
      <c r="AF2063" s="21">
        <f t="shared" si="1599"/>
        <v>0</v>
      </c>
      <c r="AG2063" s="21">
        <f t="shared" si="1600"/>
        <v>0</v>
      </c>
      <c r="AH2063" s="21">
        <f t="shared" si="1601"/>
        <v>0</v>
      </c>
      <c r="AI2063" s="21">
        <f t="shared" si="1615"/>
        <v>0</v>
      </c>
      <c r="AJ2063" s="21">
        <f t="shared" si="1616"/>
        <v>0</v>
      </c>
      <c r="AK2063" s="24">
        <f t="shared" si="1592"/>
        <v>0</v>
      </c>
      <c r="AL2063" s="24">
        <f t="shared" si="1602"/>
        <v>0</v>
      </c>
      <c r="AM2063" s="24">
        <f t="shared" si="1603"/>
        <v>0</v>
      </c>
      <c r="AN2063" s="24">
        <f t="shared" si="1604"/>
        <v>0</v>
      </c>
      <c r="AO2063" s="24">
        <f t="shared" si="1605"/>
        <v>0</v>
      </c>
      <c r="AP2063" s="24">
        <f t="shared" si="1617"/>
        <v>0</v>
      </c>
      <c r="AQ2063" s="27">
        <f t="shared" si="1593"/>
        <v>0</v>
      </c>
      <c r="AR2063" s="27">
        <f t="shared" si="1606"/>
        <v>0</v>
      </c>
      <c r="AS2063" s="27">
        <f t="shared" si="1607"/>
        <v>0</v>
      </c>
      <c r="AT2063" s="27">
        <f t="shared" si="1608"/>
        <v>0</v>
      </c>
      <c r="AU2063" s="27">
        <f t="shared" si="1609"/>
        <v>0</v>
      </c>
      <c r="AV2063" s="27">
        <f t="shared" si="1618"/>
        <v>0</v>
      </c>
      <c r="AW2063">
        <f t="shared" si="1610"/>
        <v>114.32872684066099</v>
      </c>
      <c r="AX2063">
        <f t="shared" si="1611"/>
        <v>95.753636908702333</v>
      </c>
      <c r="AY2063">
        <f t="shared" si="1619"/>
        <v>80.531623685558216</v>
      </c>
      <c r="AZ2063">
        <f t="shared" si="1612"/>
        <v>0</v>
      </c>
      <c r="BA2063">
        <f t="shared" si="1620"/>
        <v>96.653295732067136</v>
      </c>
      <c r="BB2063" s="4">
        <f t="shared" si="1594"/>
        <v>0</v>
      </c>
      <c r="BC2063" s="4">
        <f t="shared" si="1595"/>
        <v>0</v>
      </c>
    </row>
    <row r="2064" spans="1:55">
      <c r="A2064" s="37">
        <v>43385</v>
      </c>
      <c r="B2064" s="2" t="s">
        <v>76</v>
      </c>
      <c r="C2064" s="40">
        <v>8.91</v>
      </c>
      <c r="D2064" s="19">
        <f t="shared" si="1596"/>
        <v>9.0600226500566327E-3</v>
      </c>
      <c r="E2064" s="19">
        <f t="shared" si="1621"/>
        <v>-2.8353326063249706E-2</v>
      </c>
      <c r="F2064" s="19">
        <f t="shared" si="1573"/>
        <v>-5.5803571428572219E-3</v>
      </c>
      <c r="G2064" s="19">
        <f t="shared" si="1577"/>
        <v>8.0000000000000016E-2</v>
      </c>
      <c r="H2064" s="19">
        <f t="shared" si="1613"/>
        <v>-0.98961411467613791</v>
      </c>
      <c r="I2064" s="19">
        <f t="shared" si="1613"/>
        <v>-0.15255300186662896</v>
      </c>
      <c r="J2064" s="19">
        <f t="shared" si="1613"/>
        <v>1.7934875374352466</v>
      </c>
      <c r="K2064" s="2" t="s">
        <v>75</v>
      </c>
      <c r="L2064" s="40">
        <v>11.4</v>
      </c>
      <c r="M2064" s="19">
        <f t="shared" si="1597"/>
        <v>-6.1028770706190302E-3</v>
      </c>
      <c r="N2064" s="19">
        <f t="shared" si="1622"/>
        <v>-3.5532994923857864E-2</v>
      </c>
      <c r="O2064" s="19">
        <f t="shared" si="1574"/>
        <v>-1.4693171996542777E-2</v>
      </c>
      <c r="P2064" s="19">
        <f t="shared" si="1578"/>
        <v>2.9810298102981036E-2</v>
      </c>
      <c r="Q2064" s="19">
        <f t="shared" si="1614"/>
        <v>-0.93353793840103283</v>
      </c>
      <c r="R2064" s="19">
        <f t="shared" si="1614"/>
        <v>-0.29348177451323454</v>
      </c>
      <c r="S2064" s="19">
        <f t="shared" si="1614"/>
        <v>0.80710613486600935</v>
      </c>
      <c r="T2064" s="19">
        <f t="shared" si="1598"/>
        <v>-5.6076176275105083E-2</v>
      </c>
      <c r="U2064" s="19">
        <f t="shared" si="1598"/>
        <v>0.14092877264660558</v>
      </c>
      <c r="V2064" s="19">
        <f t="shared" si="1598"/>
        <v>0.98638140256923723</v>
      </c>
      <c r="W2064" s="19">
        <f t="shared" si="1579"/>
        <v>2.2515767502415206E-2</v>
      </c>
      <c r="X2064" s="19">
        <f t="shared" si="1580"/>
        <v>2.8035574250526753E-2</v>
      </c>
      <c r="Y2064" s="19">
        <f t="shared" si="1581"/>
        <v>1.2451529465970659</v>
      </c>
      <c r="Z2064" s="19">
        <f t="shared" si="1582"/>
        <v>1</v>
      </c>
      <c r="AA2064" s="19">
        <f t="shared" si="1583"/>
        <v>2.2451529465970657</v>
      </c>
      <c r="AB2064" s="19">
        <f t="shared" si="1584"/>
        <v>0.55459604588824107</v>
      </c>
      <c r="AC2064" s="19">
        <f t="shared" si="1585"/>
        <v>0.44540395411175904</v>
      </c>
      <c r="AD2064" s="20">
        <f t="shared" si="1586"/>
        <v>-4.5888327873148584E-3</v>
      </c>
      <c r="AE2064" s="21">
        <f t="shared" si="1591"/>
        <v>0</v>
      </c>
      <c r="AF2064" s="21">
        <f t="shared" si="1599"/>
        <v>0</v>
      </c>
      <c r="AG2064" s="21">
        <f t="shared" si="1600"/>
        <v>0</v>
      </c>
      <c r="AH2064" s="21">
        <f t="shared" si="1601"/>
        <v>0</v>
      </c>
      <c r="AI2064" s="21">
        <f t="shared" si="1615"/>
        <v>0</v>
      </c>
      <c r="AJ2064" s="21">
        <f t="shared" si="1616"/>
        <v>0</v>
      </c>
      <c r="AK2064" s="24">
        <f t="shared" si="1592"/>
        <v>0</v>
      </c>
      <c r="AL2064" s="24">
        <f t="shared" si="1602"/>
        <v>0</v>
      </c>
      <c r="AM2064" s="24">
        <f t="shared" si="1603"/>
        <v>0</v>
      </c>
      <c r="AN2064" s="24">
        <f t="shared" si="1604"/>
        <v>0</v>
      </c>
      <c r="AO2064" s="24">
        <f t="shared" si="1605"/>
        <v>0</v>
      </c>
      <c r="AP2064" s="24">
        <f t="shared" si="1617"/>
        <v>0</v>
      </c>
      <c r="AQ2064" s="27">
        <f t="shared" si="1593"/>
        <v>0</v>
      </c>
      <c r="AR2064" s="27">
        <f t="shared" si="1606"/>
        <v>0</v>
      </c>
      <c r="AS2064" s="27">
        <f t="shared" si="1607"/>
        <v>0</v>
      </c>
      <c r="AT2064" s="27">
        <f t="shared" si="1608"/>
        <v>0</v>
      </c>
      <c r="AU2064" s="27">
        <f t="shared" si="1609"/>
        <v>0</v>
      </c>
      <c r="AV2064" s="27">
        <f t="shared" si="1618"/>
        <v>0</v>
      </c>
      <c r="AW2064">
        <f t="shared" si="1610"/>
        <v>114.32872684066099</v>
      </c>
      <c r="AX2064">
        <f t="shared" si="1611"/>
        <v>95.753636908702333</v>
      </c>
      <c r="AY2064">
        <f t="shared" si="1619"/>
        <v>80.531623685558216</v>
      </c>
      <c r="AZ2064">
        <f t="shared" si="1612"/>
        <v>0</v>
      </c>
      <c r="BA2064">
        <f t="shared" si="1620"/>
        <v>96.653295732067136</v>
      </c>
      <c r="BB2064" s="4">
        <f t="shared" si="1594"/>
        <v>0</v>
      </c>
      <c r="BC2064" s="4">
        <f t="shared" si="1595"/>
        <v>0</v>
      </c>
    </row>
    <row r="2065" spans="1:55">
      <c r="A2065" s="37">
        <v>43388</v>
      </c>
      <c r="B2065" s="2" t="s">
        <v>76</v>
      </c>
      <c r="C2065" s="40">
        <v>8.83</v>
      </c>
      <c r="D2065" s="19">
        <f t="shared" si="1596"/>
        <v>-8.9786756453423197E-3</v>
      </c>
      <c r="E2065" s="19">
        <f t="shared" si="1621"/>
        <v>0</v>
      </c>
      <c r="F2065" s="19">
        <f t="shared" si="1573"/>
        <v>2.2701475595913248E-3</v>
      </c>
      <c r="G2065" s="19">
        <f t="shared" si="1577"/>
        <v>7.6829268292683023E-2</v>
      </c>
      <c r="H2065" s="19">
        <f t="shared" si="1613"/>
        <v>0</v>
      </c>
      <c r="I2065" s="19">
        <f t="shared" si="1613"/>
        <v>6.2163322218334399E-2</v>
      </c>
      <c r="J2065" s="19">
        <f t="shared" si="1613"/>
        <v>1.753902532351691</v>
      </c>
      <c r="K2065" s="2" t="s">
        <v>75</v>
      </c>
      <c r="L2065" s="40">
        <v>11.39</v>
      </c>
      <c r="M2065" s="19">
        <f t="shared" si="1597"/>
        <v>-8.7719298245612161E-4</v>
      </c>
      <c r="N2065" s="19">
        <f t="shared" si="1622"/>
        <v>-6.1779242174629323E-2</v>
      </c>
      <c r="O2065" s="19">
        <f t="shared" si="1574"/>
        <v>-7.9967689822294033E-2</v>
      </c>
      <c r="P2065" s="19">
        <f t="shared" si="1578"/>
        <v>3.8286235186873283E-2</v>
      </c>
      <c r="Q2065" s="19">
        <f t="shared" si="1614"/>
        <v>-1.6143442728087014</v>
      </c>
      <c r="R2065" s="19">
        <f t="shared" si="1614"/>
        <v>-1.6077441373255759</v>
      </c>
      <c r="S2065" s="19">
        <f t="shared" si="1614"/>
        <v>1.0359308218401995</v>
      </c>
      <c r="T2065" s="19">
        <f t="shared" si="1598"/>
        <v>1.6143442728087014</v>
      </c>
      <c r="U2065" s="19">
        <f t="shared" si="1598"/>
        <v>1.6699074595439103</v>
      </c>
      <c r="V2065" s="19">
        <f t="shared" si="1598"/>
        <v>0.71797171051149156</v>
      </c>
      <c r="W2065" s="19">
        <f t="shared" si="1579"/>
        <v>2.2594377482161445E-2</v>
      </c>
      <c r="X2065" s="19">
        <f t="shared" si="1580"/>
        <v>2.7928126644318457E-2</v>
      </c>
      <c r="Y2065" s="19">
        <f t="shared" si="1581"/>
        <v>1.2360653293664796</v>
      </c>
      <c r="Z2065" s="19">
        <f t="shared" si="1582"/>
        <v>1</v>
      </c>
      <c r="AA2065" s="19">
        <f t="shared" si="1583"/>
        <v>2.2360653293664798</v>
      </c>
      <c r="AB2065" s="19">
        <f t="shared" si="1584"/>
        <v>0.55278587487275277</v>
      </c>
      <c r="AC2065" s="19">
        <f t="shared" si="1585"/>
        <v>0.44721412512724712</v>
      </c>
      <c r="AD2065" s="20">
        <f t="shared" si="1586"/>
        <v>1.3487034337076001E-2</v>
      </c>
      <c r="AE2065" s="21">
        <f t="shared" si="1591"/>
        <v>-1</v>
      </c>
      <c r="AF2065" s="21">
        <f t="shared" si="1599"/>
        <v>0</v>
      </c>
      <c r="AG2065" s="21">
        <f t="shared" si="1600"/>
        <v>1</v>
      </c>
      <c r="AH2065" s="21">
        <f t="shared" si="1601"/>
        <v>0</v>
      </c>
      <c r="AI2065" s="21">
        <f t="shared" si="1615"/>
        <v>0</v>
      </c>
      <c r="AJ2065" s="21">
        <f t="shared" si="1616"/>
        <v>0</v>
      </c>
      <c r="AK2065" s="24">
        <f t="shared" si="1592"/>
        <v>-1</v>
      </c>
      <c r="AL2065" s="24">
        <f t="shared" si="1602"/>
        <v>0</v>
      </c>
      <c r="AM2065" s="24">
        <f t="shared" si="1603"/>
        <v>1</v>
      </c>
      <c r="AN2065" s="24">
        <f t="shared" si="1604"/>
        <v>0</v>
      </c>
      <c r="AO2065" s="24">
        <f t="shared" si="1605"/>
        <v>0</v>
      </c>
      <c r="AP2065" s="24">
        <f t="shared" si="1617"/>
        <v>0</v>
      </c>
      <c r="AQ2065" s="27">
        <f t="shared" si="1593"/>
        <v>0</v>
      </c>
      <c r="AR2065" s="27">
        <f t="shared" si="1606"/>
        <v>0</v>
      </c>
      <c r="AS2065" s="27">
        <f t="shared" si="1607"/>
        <v>0</v>
      </c>
      <c r="AT2065" s="27">
        <f t="shared" si="1608"/>
        <v>0</v>
      </c>
      <c r="AU2065" s="27">
        <f t="shared" si="1609"/>
        <v>0</v>
      </c>
      <c r="AV2065" s="27">
        <f t="shared" si="1618"/>
        <v>0</v>
      </c>
      <c r="AW2065">
        <f t="shared" si="1610"/>
        <v>114.32872684066099</v>
      </c>
      <c r="AX2065">
        <f t="shared" si="1611"/>
        <v>95.753636908702333</v>
      </c>
      <c r="AY2065">
        <f t="shared" si="1619"/>
        <v>80.531623685558216</v>
      </c>
      <c r="AZ2065">
        <f t="shared" si="1612"/>
        <v>0</v>
      </c>
      <c r="BA2065">
        <f t="shared" si="1620"/>
        <v>96.653295732067136</v>
      </c>
      <c r="BB2065" s="4">
        <f t="shared" si="1594"/>
        <v>0</v>
      </c>
      <c r="BC2065" s="4">
        <f t="shared" si="1595"/>
        <v>1</v>
      </c>
    </row>
    <row r="2066" spans="1:55">
      <c r="A2066" s="37">
        <v>43389</v>
      </c>
      <c r="B2066" s="2" t="s">
        <v>76</v>
      </c>
      <c r="C2066" s="40">
        <v>8.92</v>
      </c>
      <c r="D2066" s="19">
        <f t="shared" si="1596"/>
        <v>1.0192525481313688E-2</v>
      </c>
      <c r="E2066" s="19">
        <f t="shared" si="1621"/>
        <v>-3.2537960954446929E-2</v>
      </c>
      <c r="F2066" s="19">
        <f t="shared" ref="F2066:F2129" si="1623">(C2066-C2056)/C2056</f>
        <v>3.3745781777277119E-3</v>
      </c>
      <c r="G2066" s="19">
        <f t="shared" si="1577"/>
        <v>9.0464547677261642E-2</v>
      </c>
      <c r="H2066" s="19">
        <f t="shared" si="1613"/>
        <v>-1.1139938383541061</v>
      </c>
      <c r="I2066" s="19">
        <f t="shared" si="1613"/>
        <v>9.3118103735045699E-2</v>
      </c>
      <c r="J2066" s="19">
        <f t="shared" si="1613"/>
        <v>2.1090607170596289</v>
      </c>
      <c r="K2066" s="2" t="s">
        <v>75</v>
      </c>
      <c r="L2066" s="40">
        <v>11.19</v>
      </c>
      <c r="M2066" s="19">
        <f t="shared" si="1597"/>
        <v>-1.7559262510974633E-2</v>
      </c>
      <c r="N2066" s="19">
        <f t="shared" si="1622"/>
        <v>-6.6722268557130995E-2</v>
      </c>
      <c r="O2066" s="19">
        <f t="shared" ref="O2066:O2129" si="1624">(L2066-L2056)/L2056</f>
        <v>-0.10765550239234448</v>
      </c>
      <c r="P2066" s="19">
        <f t="shared" si="1578"/>
        <v>1.9125683060109203E-2</v>
      </c>
      <c r="Q2066" s="19">
        <f t="shared" si="1614"/>
        <v>-1.7218493642218644</v>
      </c>
      <c r="R2066" s="19">
        <f t="shared" si="1614"/>
        <v>-2.1280628127455423</v>
      </c>
      <c r="S2066" s="19">
        <f t="shared" si="1614"/>
        <v>0.51568508624617715</v>
      </c>
      <c r="T2066" s="19">
        <f t="shared" si="1598"/>
        <v>0.60785552586775826</v>
      </c>
      <c r="U2066" s="19">
        <f t="shared" si="1598"/>
        <v>2.2211809164805878</v>
      </c>
      <c r="V2066" s="19">
        <f t="shared" si="1598"/>
        <v>1.5933756308134517</v>
      </c>
      <c r="W2066" s="19">
        <f t="shared" si="1579"/>
        <v>2.2582867633934488E-2</v>
      </c>
      <c r="X2066" s="19">
        <f t="shared" si="1580"/>
        <v>2.8278011248653791E-2</v>
      </c>
      <c r="Y2066" s="19">
        <f t="shared" si="1581"/>
        <v>1.2521886815721051</v>
      </c>
      <c r="Z2066" s="19">
        <f t="shared" si="1582"/>
        <v>1</v>
      </c>
      <c r="AA2066" s="19">
        <f t="shared" si="1583"/>
        <v>2.2521886815721048</v>
      </c>
      <c r="AB2066" s="19">
        <f t="shared" si="1584"/>
        <v>0.55598746757666617</v>
      </c>
      <c r="AC2066" s="19">
        <f t="shared" si="1585"/>
        <v>0.44401253242333399</v>
      </c>
      <c r="AD2066" s="20">
        <f t="shared" si="1586"/>
        <v>6.6282332945563098E-3</v>
      </c>
      <c r="AE2066" s="21">
        <f t="shared" si="1591"/>
        <v>0</v>
      </c>
      <c r="AF2066" s="21">
        <f t="shared" si="1599"/>
        <v>0</v>
      </c>
      <c r="AG2066" s="21">
        <f t="shared" si="1600"/>
        <v>0</v>
      </c>
      <c r="AH2066" s="21">
        <f t="shared" si="1601"/>
        <v>0</v>
      </c>
      <c r="AI2066" s="21">
        <f t="shared" si="1615"/>
        <v>0</v>
      </c>
      <c r="AJ2066" s="21">
        <f t="shared" si="1616"/>
        <v>0</v>
      </c>
      <c r="AK2066" s="24">
        <f t="shared" si="1592"/>
        <v>-1</v>
      </c>
      <c r="AL2066" s="24">
        <f t="shared" si="1602"/>
        <v>0</v>
      </c>
      <c r="AM2066" s="24">
        <f t="shared" si="1603"/>
        <v>2</v>
      </c>
      <c r="AN2066" s="24">
        <f t="shared" si="1604"/>
        <v>0</v>
      </c>
      <c r="AO2066" s="24">
        <f t="shared" si="1605"/>
        <v>0</v>
      </c>
      <c r="AP2066" s="24">
        <f t="shared" si="1617"/>
        <v>0</v>
      </c>
      <c r="AQ2066" s="27">
        <f t="shared" si="1593"/>
        <v>-1</v>
      </c>
      <c r="AR2066" s="27">
        <f t="shared" si="1606"/>
        <v>0</v>
      </c>
      <c r="AS2066" s="27">
        <f t="shared" si="1607"/>
        <v>1</v>
      </c>
      <c r="AT2066" s="27">
        <f t="shared" si="1608"/>
        <v>0</v>
      </c>
      <c r="AU2066" s="27">
        <f t="shared" si="1609"/>
        <v>0</v>
      </c>
      <c r="AV2066" s="27">
        <f t="shared" si="1618"/>
        <v>0</v>
      </c>
      <c r="AW2066">
        <f t="shared" si="1610"/>
        <v>114.32872684066099</v>
      </c>
      <c r="AX2066">
        <f t="shared" si="1611"/>
        <v>95.753636908702333</v>
      </c>
      <c r="AY2066">
        <f t="shared" si="1619"/>
        <v>80.531623685558216</v>
      </c>
      <c r="AZ2066">
        <f t="shared" si="1612"/>
        <v>0</v>
      </c>
      <c r="BA2066">
        <f t="shared" si="1620"/>
        <v>96.653295732067136</v>
      </c>
      <c r="BB2066" s="4">
        <f t="shared" si="1594"/>
        <v>0</v>
      </c>
      <c r="BC2066" s="4">
        <f t="shared" si="1595"/>
        <v>0</v>
      </c>
    </row>
    <row r="2067" spans="1:55">
      <c r="A2067" s="37">
        <v>43390</v>
      </c>
      <c r="B2067" s="2" t="s">
        <v>76</v>
      </c>
      <c r="C2067" s="40">
        <v>9.09</v>
      </c>
      <c r="D2067" s="19">
        <f t="shared" si="1596"/>
        <v>1.9058295964125553E-2</v>
      </c>
      <c r="E2067" s="19">
        <f t="shared" si="1621"/>
        <v>-2.5723472668810313E-2</v>
      </c>
      <c r="F2067" s="19">
        <f t="shared" si="1623"/>
        <v>4.4198895027623367E-3</v>
      </c>
      <c r="G2067" s="19">
        <f t="shared" si="1577"/>
        <v>0.1031553398058252</v>
      </c>
      <c r="H2067" s="19">
        <f t="shared" si="1613"/>
        <v>-0.86963857310565129</v>
      </c>
      <c r="I2067" s="19">
        <f t="shared" si="1613"/>
        <v>0.12224935524340443</v>
      </c>
      <c r="J2067" s="19">
        <f t="shared" si="1613"/>
        <v>2.483629477272292</v>
      </c>
      <c r="K2067" s="2" t="s">
        <v>75</v>
      </c>
      <c r="L2067" s="40">
        <v>11.29</v>
      </c>
      <c r="M2067" s="19">
        <f t="shared" si="1597"/>
        <v>8.9365504915102454E-3</v>
      </c>
      <c r="N2067" s="19">
        <f t="shared" si="1622"/>
        <v>-5.0462573591253272E-2</v>
      </c>
      <c r="O2067" s="19">
        <f t="shared" si="1624"/>
        <v>-0.11381475667189961</v>
      </c>
      <c r="P2067" s="19">
        <f t="shared" si="1578"/>
        <v>9.8389982110911843E-3</v>
      </c>
      <c r="Q2067" s="19">
        <f t="shared" si="1614"/>
        <v>-1.2697450244699953</v>
      </c>
      <c r="R2067" s="19">
        <f t="shared" si="1614"/>
        <v>-2.1685226067026084</v>
      </c>
      <c r="S2067" s="19">
        <f t="shared" si="1614"/>
        <v>0.26529292568015517</v>
      </c>
      <c r="T2067" s="19">
        <f t="shared" si="1598"/>
        <v>0.40010645136434397</v>
      </c>
      <c r="U2067" s="19">
        <f t="shared" si="1598"/>
        <v>2.290771961946013</v>
      </c>
      <c r="V2067" s="19">
        <f t="shared" si="1598"/>
        <v>2.2183365515921367</v>
      </c>
      <c r="W2067" s="19">
        <f t="shared" si="1579"/>
        <v>2.2809055267358509E-2</v>
      </c>
      <c r="X2067" s="19">
        <f t="shared" si="1580"/>
        <v>2.8061686204454348E-2</v>
      </c>
      <c r="Y2067" s="19">
        <f t="shared" si="1581"/>
        <v>1.2302870888568871</v>
      </c>
      <c r="Z2067" s="19">
        <f t="shared" si="1582"/>
        <v>1</v>
      </c>
      <c r="AA2067" s="19">
        <f t="shared" si="1583"/>
        <v>2.2302870888568869</v>
      </c>
      <c r="AB2067" s="19">
        <f t="shared" si="1584"/>
        <v>0.55162722996681979</v>
      </c>
      <c r="AC2067" s="19">
        <f t="shared" si="1585"/>
        <v>0.44837277003318027</v>
      </c>
      <c r="AD2067" s="20">
        <f t="shared" si="1586"/>
        <v>-4.488467048189828E-2</v>
      </c>
      <c r="AE2067" s="21">
        <f t="shared" si="1591"/>
        <v>0</v>
      </c>
      <c r="AF2067" s="21">
        <f t="shared" si="1599"/>
        <v>0</v>
      </c>
      <c r="AG2067" s="21">
        <f t="shared" si="1600"/>
        <v>0</v>
      </c>
      <c r="AH2067" s="21">
        <f t="shared" si="1601"/>
        <v>0</v>
      </c>
      <c r="AI2067" s="21">
        <f t="shared" si="1615"/>
        <v>0</v>
      </c>
      <c r="AJ2067" s="21">
        <f t="shared" si="1616"/>
        <v>0</v>
      </c>
      <c r="AK2067" s="24">
        <f t="shared" si="1592"/>
        <v>-1</v>
      </c>
      <c r="AL2067" s="24">
        <f t="shared" si="1602"/>
        <v>0</v>
      </c>
      <c r="AM2067" s="24">
        <f t="shared" si="1603"/>
        <v>3</v>
      </c>
      <c r="AN2067" s="24">
        <f t="shared" si="1604"/>
        <v>0</v>
      </c>
      <c r="AO2067" s="24">
        <f t="shared" si="1605"/>
        <v>0</v>
      </c>
      <c r="AP2067" s="24">
        <f t="shared" si="1617"/>
        <v>0</v>
      </c>
      <c r="AQ2067" s="27">
        <f t="shared" si="1593"/>
        <v>-1</v>
      </c>
      <c r="AR2067" s="27">
        <f t="shared" si="1606"/>
        <v>0</v>
      </c>
      <c r="AS2067" s="27">
        <f t="shared" si="1607"/>
        <v>2</v>
      </c>
      <c r="AT2067" s="27">
        <f t="shared" si="1608"/>
        <v>0</v>
      </c>
      <c r="AU2067" s="27">
        <f t="shared" si="1609"/>
        <v>0</v>
      </c>
      <c r="AV2067" s="27">
        <f t="shared" si="1618"/>
        <v>0</v>
      </c>
      <c r="AW2067">
        <f t="shared" si="1610"/>
        <v>114.32872684066099</v>
      </c>
      <c r="AX2067">
        <f t="shared" si="1611"/>
        <v>95.753636908702333</v>
      </c>
      <c r="AY2067">
        <f t="shared" si="1619"/>
        <v>80.531623685558216</v>
      </c>
      <c r="AZ2067">
        <f t="shared" si="1612"/>
        <v>0</v>
      </c>
      <c r="BA2067">
        <f t="shared" si="1620"/>
        <v>96.653295732067136</v>
      </c>
      <c r="BB2067" s="4">
        <f t="shared" si="1594"/>
        <v>0</v>
      </c>
      <c r="BC2067" s="4">
        <f t="shared" si="1595"/>
        <v>0</v>
      </c>
    </row>
    <row r="2068" spans="1:55">
      <c r="A2068" s="37">
        <v>43391</v>
      </c>
      <c r="B2068" s="2" t="s">
        <v>76</v>
      </c>
      <c r="C2068" s="40">
        <v>8.3699999999999992</v>
      </c>
      <c r="D2068" s="19">
        <f t="shared" si="1596"/>
        <v>-7.9207920792079278E-2</v>
      </c>
      <c r="E2068" s="19">
        <f t="shared" si="1621"/>
        <v>-5.2095130237825693E-2</v>
      </c>
      <c r="F2068" s="19">
        <f t="shared" si="1623"/>
        <v>-8.1229418221734392E-2</v>
      </c>
      <c r="G2068" s="19">
        <f t="shared" si="1577"/>
        <v>1.2091898428053163E-2</v>
      </c>
      <c r="H2068" s="19">
        <f t="shared" si="1613"/>
        <v>-1.8301393889889621</v>
      </c>
      <c r="I2068" s="19">
        <f t="shared" si="1613"/>
        <v>-2.2927559665826989</v>
      </c>
      <c r="J2068" s="19">
        <f t="shared" si="1613"/>
        <v>0.29583951322950564</v>
      </c>
      <c r="K2068" s="2" t="s">
        <v>75</v>
      </c>
      <c r="L2068" s="40">
        <v>11.32</v>
      </c>
      <c r="M2068" s="19">
        <f t="shared" si="1597"/>
        <v>2.6572187776794632E-3</v>
      </c>
      <c r="N2068" s="19">
        <f t="shared" si="1622"/>
        <v>-1.3077593722755044E-2</v>
      </c>
      <c r="O2068" s="19">
        <f t="shared" si="1624"/>
        <v>-4.3110735418427706E-2</v>
      </c>
      <c r="P2068" s="19">
        <f t="shared" si="1578"/>
        <v>3.3789954337899636E-2</v>
      </c>
      <c r="Q2068" s="19">
        <f t="shared" si="1614"/>
        <v>-0.32475825928249669</v>
      </c>
      <c r="R2068" s="19">
        <f t="shared" si="1614"/>
        <v>-0.78996072971250741</v>
      </c>
      <c r="S2068" s="19">
        <f t="shared" si="1614"/>
        <v>0.91597872873910846</v>
      </c>
      <c r="T2068" s="19">
        <f t="shared" si="1598"/>
        <v>-1.5053811297064654</v>
      </c>
      <c r="U2068" s="19">
        <f t="shared" si="1598"/>
        <v>-1.5027952368701913</v>
      </c>
      <c r="V2068" s="19">
        <f t="shared" si="1598"/>
        <v>-0.62013921550960283</v>
      </c>
      <c r="W2068" s="19">
        <f t="shared" si="1579"/>
        <v>2.9610515416608765E-2</v>
      </c>
      <c r="X2068" s="19">
        <f t="shared" si="1580"/>
        <v>2.7604703648205973E-2</v>
      </c>
      <c r="Y2068" s="19">
        <f t="shared" si="1581"/>
        <v>1</v>
      </c>
      <c r="Z2068" s="19">
        <f t="shared" si="1582"/>
        <v>1.0726619562363298</v>
      </c>
      <c r="AA2068" s="19">
        <f t="shared" si="1583"/>
        <v>2.0726619562363298</v>
      </c>
      <c r="AB2068" s="19">
        <f t="shared" si="1584"/>
        <v>0.48247134415293802</v>
      </c>
      <c r="AC2068" s="19">
        <f t="shared" si="1585"/>
        <v>0.51752865584706198</v>
      </c>
      <c r="AD2068" s="20">
        <f t="shared" si="1586"/>
        <v>-2.3258991338522689E-3</v>
      </c>
      <c r="AE2068" s="21">
        <f t="shared" si="1591"/>
        <v>1</v>
      </c>
      <c r="AF2068" s="21">
        <f t="shared" si="1599"/>
        <v>0</v>
      </c>
      <c r="AG2068" s="21">
        <f t="shared" si="1600"/>
        <v>1</v>
      </c>
      <c r="AH2068" s="21">
        <f t="shared" si="1601"/>
        <v>0</v>
      </c>
      <c r="AI2068" s="21">
        <f t="shared" si="1615"/>
        <v>1</v>
      </c>
      <c r="AJ2068" s="21">
        <f t="shared" si="1616"/>
        <v>-2.3258991338522689E-3</v>
      </c>
      <c r="AK2068" s="24">
        <f t="shared" si="1592"/>
        <v>1</v>
      </c>
      <c r="AL2068" s="24">
        <f t="shared" si="1602"/>
        <v>0</v>
      </c>
      <c r="AM2068" s="24">
        <f t="shared" si="1603"/>
        <v>1</v>
      </c>
      <c r="AN2068" s="24">
        <f t="shared" si="1604"/>
        <v>0</v>
      </c>
      <c r="AO2068" s="24">
        <f t="shared" si="1605"/>
        <v>1</v>
      </c>
      <c r="AP2068" s="24">
        <f t="shared" si="1617"/>
        <v>-2.3258991338522689E-3</v>
      </c>
      <c r="AQ2068" s="27">
        <f t="shared" si="1593"/>
        <v>0</v>
      </c>
      <c r="AR2068" s="27">
        <f t="shared" si="1606"/>
        <v>0</v>
      </c>
      <c r="AS2068" s="27">
        <f t="shared" si="1607"/>
        <v>0</v>
      </c>
      <c r="AT2068" s="27">
        <f t="shared" si="1608"/>
        <v>0</v>
      </c>
      <c r="AU2068" s="27">
        <f t="shared" si="1609"/>
        <v>0</v>
      </c>
      <c r="AV2068" s="27">
        <f t="shared" si="1618"/>
        <v>0</v>
      </c>
      <c r="AW2068">
        <f t="shared" si="1610"/>
        <v>114.06280975392787</v>
      </c>
      <c r="AX2068">
        <f t="shared" si="1611"/>
        <v>95.530923607553177</v>
      </c>
      <c r="AY2068">
        <f t="shared" si="1619"/>
        <v>80.531623685558216</v>
      </c>
      <c r="AZ2068">
        <f t="shared" si="1612"/>
        <v>-1.5505994225681792E-3</v>
      </c>
      <c r="BA2068">
        <f t="shared" si="1620"/>
        <v>96.503425187515674</v>
      </c>
      <c r="BB2068" s="4">
        <f t="shared" si="1594"/>
        <v>0</v>
      </c>
      <c r="BC2068" s="4">
        <f t="shared" si="1595"/>
        <v>1</v>
      </c>
    </row>
    <row r="2069" spans="1:55">
      <c r="A2069" s="37">
        <v>43392</v>
      </c>
      <c r="B2069" s="2" t="s">
        <v>76</v>
      </c>
      <c r="C2069" s="40">
        <v>8.52</v>
      </c>
      <c r="D2069" s="19">
        <f t="shared" si="1596"/>
        <v>1.7921146953405062E-2</v>
      </c>
      <c r="E2069" s="19">
        <f t="shared" si="1621"/>
        <v>-4.3771043771043835E-2</v>
      </c>
      <c r="F2069" s="19">
        <f t="shared" si="1623"/>
        <v>-7.0883315158124363E-2</v>
      </c>
      <c r="G2069" s="19">
        <f t="shared" si="1577"/>
        <v>-1.172332942555661E-3</v>
      </c>
      <c r="H2069" s="19">
        <f t="shared" si="1613"/>
        <v>-1.5160875707436432</v>
      </c>
      <c r="I2069" s="19">
        <f t="shared" si="1613"/>
        <v>-1.8884173024862028</v>
      </c>
      <c r="J2069" s="19">
        <f t="shared" si="1613"/>
        <v>-2.9261480439887827E-2</v>
      </c>
      <c r="K2069" s="2" t="s">
        <v>75</v>
      </c>
      <c r="L2069" s="40">
        <v>11.56</v>
      </c>
      <c r="M2069" s="19">
        <f t="shared" si="1597"/>
        <v>2.1201413427561856E-2</v>
      </c>
      <c r="N2069" s="19">
        <f t="shared" si="1622"/>
        <v>1.4035087719298258E-2</v>
      </c>
      <c r="O2069" s="19">
        <f t="shared" si="1624"/>
        <v>-2.1996615905245327E-2</v>
      </c>
      <c r="P2069" s="19">
        <f t="shared" si="1578"/>
        <v>6.445672191528555E-2</v>
      </c>
      <c r="Q2069" s="19">
        <f t="shared" si="1614"/>
        <v>0.34997316881682594</v>
      </c>
      <c r="R2069" s="19">
        <f t="shared" si="1614"/>
        <v>-0.40319258249189666</v>
      </c>
      <c r="S2069" s="19">
        <f t="shared" si="1614"/>
        <v>1.7656163148457131</v>
      </c>
      <c r="T2069" s="19">
        <f t="shared" si="1598"/>
        <v>-1.8660607395604691</v>
      </c>
      <c r="U2069" s="19">
        <f t="shared" si="1598"/>
        <v>-1.4852247199943061</v>
      </c>
      <c r="V2069" s="19">
        <f t="shared" si="1598"/>
        <v>-1.794877795285601</v>
      </c>
      <c r="W2069" s="19">
        <f t="shared" si="1579"/>
        <v>2.9028360842002499E-2</v>
      </c>
      <c r="X2069" s="19">
        <f t="shared" si="1580"/>
        <v>2.7813097823482607E-2</v>
      </c>
      <c r="Y2069" s="19">
        <f t="shared" si="1581"/>
        <v>1</v>
      </c>
      <c r="Z2069" s="19">
        <f t="shared" si="1582"/>
        <v>1.0436939109132188</v>
      </c>
      <c r="AA2069" s="19">
        <f t="shared" si="1583"/>
        <v>2.0436939109132188</v>
      </c>
      <c r="AB2069" s="19">
        <f t="shared" si="1584"/>
        <v>0.48931006480963329</v>
      </c>
      <c r="AC2069" s="19">
        <f t="shared" si="1585"/>
        <v>0.51068993519036676</v>
      </c>
      <c r="AD2069" s="20">
        <f t="shared" si="1586"/>
        <v>1.519704288419981E-2</v>
      </c>
      <c r="AE2069" s="21">
        <f t="shared" si="1591"/>
        <v>1</v>
      </c>
      <c r="AF2069" s="21">
        <f t="shared" si="1599"/>
        <v>0</v>
      </c>
      <c r="AG2069" s="21">
        <f t="shared" si="1600"/>
        <v>2</v>
      </c>
      <c r="AH2069" s="21">
        <f t="shared" si="1601"/>
        <v>0</v>
      </c>
      <c r="AI2069" s="21">
        <f t="shared" si="1615"/>
        <v>1</v>
      </c>
      <c r="AJ2069" s="21">
        <f t="shared" si="1616"/>
        <v>1.519704288419981E-2</v>
      </c>
      <c r="AK2069" s="24">
        <f t="shared" si="1592"/>
        <v>1</v>
      </c>
      <c r="AL2069" s="24">
        <f t="shared" si="1602"/>
        <v>0</v>
      </c>
      <c r="AM2069" s="24">
        <f t="shared" si="1603"/>
        <v>2</v>
      </c>
      <c r="AN2069" s="24">
        <f t="shared" si="1604"/>
        <v>0</v>
      </c>
      <c r="AO2069" s="24">
        <f t="shared" si="1605"/>
        <v>1</v>
      </c>
      <c r="AP2069" s="24">
        <f t="shared" si="1617"/>
        <v>1.519704288419981E-2</v>
      </c>
      <c r="AQ2069" s="27">
        <f t="shared" si="1593"/>
        <v>1</v>
      </c>
      <c r="AR2069" s="27">
        <f t="shared" si="1606"/>
        <v>0</v>
      </c>
      <c r="AS2069" s="27">
        <f t="shared" si="1607"/>
        <v>1</v>
      </c>
      <c r="AT2069" s="27">
        <f t="shared" si="1608"/>
        <v>0</v>
      </c>
      <c r="AU2069" s="27">
        <f t="shared" si="1609"/>
        <v>1</v>
      </c>
      <c r="AV2069" s="27">
        <f t="shared" si="1618"/>
        <v>1.519704288419981E-2</v>
      </c>
      <c r="AW2069">
        <f t="shared" si="1610"/>
        <v>115.79622716525064</v>
      </c>
      <c r="AX2069">
        <f t="shared" si="1611"/>
        <v>96.982711150384389</v>
      </c>
      <c r="AY2069">
        <f t="shared" si="1619"/>
        <v>81.755466224241886</v>
      </c>
      <c r="AZ2069">
        <f t="shared" si="1612"/>
        <v>1.519704288419981E-2</v>
      </c>
      <c r="BA2069">
        <f t="shared" si="1620"/>
        <v>97.969991878562524</v>
      </c>
      <c r="BB2069" s="4">
        <f t="shared" si="1594"/>
        <v>1</v>
      </c>
      <c r="BC2069" s="4">
        <f t="shared" si="1595"/>
        <v>1</v>
      </c>
    </row>
    <row r="2070" spans="1:55">
      <c r="A2070" s="37">
        <v>43395</v>
      </c>
      <c r="B2070" s="2" t="s">
        <v>76</v>
      </c>
      <c r="C2070" s="40">
        <v>8.6999999999999993</v>
      </c>
      <c r="D2070" s="19">
        <f t="shared" si="1596"/>
        <v>2.112676056338025E-2</v>
      </c>
      <c r="E2070" s="19">
        <f t="shared" si="1621"/>
        <v>-1.4722536806342104E-2</v>
      </c>
      <c r="F2070" s="19">
        <f t="shared" si="1623"/>
        <v>-1.4722536806342104E-2</v>
      </c>
      <c r="G2070" s="19">
        <f t="shared" si="1577"/>
        <v>4.6189376443417024E-3</v>
      </c>
      <c r="H2070" s="19">
        <f t="shared" si="1613"/>
        <v>-0.51560614453980658</v>
      </c>
      <c r="I2070" s="19">
        <f t="shared" si="1613"/>
        <v>-0.37653609716334752</v>
      </c>
      <c r="J2070" s="19">
        <f t="shared" si="1613"/>
        <v>0.11551230905640213</v>
      </c>
      <c r="K2070" s="2" t="s">
        <v>75</v>
      </c>
      <c r="L2070" s="40">
        <v>11.45</v>
      </c>
      <c r="M2070" s="19">
        <f t="shared" si="1597"/>
        <v>-9.5155709342561595E-3</v>
      </c>
      <c r="N2070" s="19">
        <f t="shared" si="1622"/>
        <v>5.2677787532922488E-3</v>
      </c>
      <c r="O2070" s="19">
        <f t="shared" si="1624"/>
        <v>-5.6836902800659082E-2</v>
      </c>
      <c r="P2070" s="19">
        <f t="shared" si="1578"/>
        <v>2.4150268336314812E-2</v>
      </c>
      <c r="Q2070" s="19">
        <f t="shared" si="1614"/>
        <v>0.13134429012806556</v>
      </c>
      <c r="R2070" s="19">
        <f t="shared" si="1614"/>
        <v>-1.0400991491931206</v>
      </c>
      <c r="S2070" s="19">
        <f t="shared" si="1614"/>
        <v>0.64864176077421232</v>
      </c>
      <c r="T2070" s="19">
        <f t="shared" si="1598"/>
        <v>-0.64695043466787217</v>
      </c>
      <c r="U2070" s="19">
        <f t="shared" si="1598"/>
        <v>0.66356305202977306</v>
      </c>
      <c r="V2070" s="19">
        <f t="shared" si="1598"/>
        <v>-0.53312945171781023</v>
      </c>
      <c r="W2070" s="19">
        <f t="shared" si="1579"/>
        <v>2.9216497882111007E-2</v>
      </c>
      <c r="X2070" s="19">
        <f t="shared" si="1580"/>
        <v>2.7257836227001467E-2</v>
      </c>
      <c r="Y2070" s="19">
        <f t="shared" si="1581"/>
        <v>1</v>
      </c>
      <c r="Z2070" s="19">
        <f t="shared" si="1582"/>
        <v>1.0718568282088841</v>
      </c>
      <c r="AA2070" s="19">
        <f t="shared" si="1583"/>
        <v>2.0718568282088841</v>
      </c>
      <c r="AB2070" s="19">
        <f t="shared" si="1584"/>
        <v>0.48265883355680417</v>
      </c>
      <c r="AC2070" s="19">
        <f t="shared" si="1585"/>
        <v>0.51734116644319583</v>
      </c>
      <c r="AD2070" s="20">
        <f t="shared" si="1586"/>
        <v>4.9242245936640446E-3</v>
      </c>
      <c r="AE2070" s="21">
        <f t="shared" si="1591"/>
        <v>0</v>
      </c>
      <c r="AF2070" s="21">
        <f t="shared" si="1599"/>
        <v>0</v>
      </c>
      <c r="AG2070" s="21">
        <f t="shared" si="1600"/>
        <v>3</v>
      </c>
      <c r="AH2070" s="21">
        <f t="shared" si="1601"/>
        <v>0</v>
      </c>
      <c r="AI2070" s="21">
        <f t="shared" si="1615"/>
        <v>1</v>
      </c>
      <c r="AJ2070" s="21">
        <f t="shared" si="1616"/>
        <v>4.9242245936640446E-3</v>
      </c>
      <c r="AK2070" s="24">
        <f t="shared" si="1592"/>
        <v>0</v>
      </c>
      <c r="AL2070" s="24">
        <f t="shared" si="1602"/>
        <v>0</v>
      </c>
      <c r="AM2070" s="24">
        <f t="shared" si="1603"/>
        <v>3</v>
      </c>
      <c r="AN2070" s="24">
        <f t="shared" si="1604"/>
        <v>0</v>
      </c>
      <c r="AO2070" s="24">
        <f t="shared" si="1605"/>
        <v>1</v>
      </c>
      <c r="AP2070" s="24">
        <f t="shared" si="1617"/>
        <v>4.9242245936640446E-3</v>
      </c>
      <c r="AQ2070" s="27">
        <f t="shared" si="1593"/>
        <v>0</v>
      </c>
      <c r="AR2070" s="27">
        <f t="shared" si="1606"/>
        <v>0</v>
      </c>
      <c r="AS2070" s="27">
        <f t="shared" si="1607"/>
        <v>2</v>
      </c>
      <c r="AT2070" s="27">
        <f t="shared" si="1608"/>
        <v>0</v>
      </c>
      <c r="AU2070" s="27">
        <f t="shared" si="1609"/>
        <v>1</v>
      </c>
      <c r="AV2070" s="27">
        <f t="shared" si="1618"/>
        <v>4.9242245936640446E-3</v>
      </c>
      <c r="AW2070">
        <f t="shared" si="1610"/>
        <v>116.36643379491127</v>
      </c>
      <c r="AX2070">
        <f t="shared" si="1611"/>
        <v>97.460275801791326</v>
      </c>
      <c r="AY2070">
        <f t="shared" si="1619"/>
        <v>82.158048501689763</v>
      </c>
      <c r="AZ2070">
        <f t="shared" si="1612"/>
        <v>4.9242245936640446E-3</v>
      </c>
      <c r="BA2070">
        <f t="shared" si="1620"/>
        <v>98.452418122012006</v>
      </c>
      <c r="BB2070" s="4">
        <f t="shared" si="1594"/>
        <v>0</v>
      </c>
      <c r="BC2070" s="4">
        <f t="shared" si="1595"/>
        <v>0</v>
      </c>
    </row>
    <row r="2071" spans="1:55">
      <c r="A2071" s="37">
        <v>43396</v>
      </c>
      <c r="B2071" s="2" t="s">
        <v>76</v>
      </c>
      <c r="C2071" s="40">
        <v>8.52</v>
      </c>
      <c r="D2071" s="19">
        <f t="shared" si="1596"/>
        <v>-2.0689655172413762E-2</v>
      </c>
      <c r="E2071" s="19">
        <f t="shared" si="1621"/>
        <v>-4.4843049327354299E-2</v>
      </c>
      <c r="F2071" s="19">
        <f t="shared" si="1623"/>
        <v>-7.5921908893709436E-2</v>
      </c>
      <c r="G2071" s="19">
        <f t="shared" si="1577"/>
        <v>-1.7301038062283777E-2</v>
      </c>
      <c r="H2071" s="19">
        <f t="shared" si="1613"/>
        <v>-1.5917512063860908</v>
      </c>
      <c r="I2071" s="19">
        <f t="shared" si="1613"/>
        <v>-1.9393096151174585</v>
      </c>
      <c r="J2071" s="19">
        <f t="shared" si="1613"/>
        <v>-0.43180113904940326</v>
      </c>
      <c r="K2071" s="2" t="s">
        <v>75</v>
      </c>
      <c r="L2071" s="40">
        <v>11.12</v>
      </c>
      <c r="M2071" s="19">
        <f t="shared" si="1597"/>
        <v>-2.8820960698689963E-2</v>
      </c>
      <c r="N2071" s="19">
        <f t="shared" si="1622"/>
        <v>-6.2555853440572195E-3</v>
      </c>
      <c r="O2071" s="19">
        <f t="shared" si="1624"/>
        <v>-7.2560467055879985E-2</v>
      </c>
      <c r="P2071" s="19">
        <f t="shared" si="1578"/>
        <v>-1.4184397163120581E-2</v>
      </c>
      <c r="Q2071" s="19">
        <f t="shared" si="1614"/>
        <v>-0.15596991934056317</v>
      </c>
      <c r="R2071" s="19">
        <f t="shared" si="1614"/>
        <v>-1.3203239557766118</v>
      </c>
      <c r="S2071" s="19">
        <f t="shared" si="1614"/>
        <v>-0.38371591016770418</v>
      </c>
      <c r="T2071" s="19">
        <f t="shared" si="1598"/>
        <v>-1.4357812870455275</v>
      </c>
      <c r="U2071" s="19">
        <f t="shared" si="1598"/>
        <v>-0.61898565934084671</v>
      </c>
      <c r="V2071" s="19">
        <f t="shared" si="1598"/>
        <v>-4.8085228881699082E-2</v>
      </c>
      <c r="W2071" s="19">
        <f t="shared" si="1579"/>
        <v>2.9602234879753921E-2</v>
      </c>
      <c r="X2071" s="19">
        <f t="shared" si="1580"/>
        <v>2.8016056393519399E-2</v>
      </c>
      <c r="Y2071" s="19">
        <f t="shared" si="1581"/>
        <v>1</v>
      </c>
      <c r="Z2071" s="19">
        <f t="shared" si="1582"/>
        <v>1.0566167651847471</v>
      </c>
      <c r="AA2071" s="19">
        <f t="shared" si="1583"/>
        <v>2.0566167651847471</v>
      </c>
      <c r="AB2071" s="19">
        <f t="shared" si="1584"/>
        <v>0.48623546055269534</v>
      </c>
      <c r="AC2071" s="19">
        <f t="shared" si="1585"/>
        <v>0.51376453944730471</v>
      </c>
      <c r="AD2071" s="20">
        <f t="shared" si="1586"/>
        <v>-1.9023634332134876E-2</v>
      </c>
      <c r="AE2071" s="21">
        <f t="shared" si="1591"/>
        <v>1</v>
      </c>
      <c r="AF2071" s="21">
        <f t="shared" si="1599"/>
        <v>0</v>
      </c>
      <c r="AG2071" s="21">
        <f t="shared" si="1600"/>
        <v>4</v>
      </c>
      <c r="AH2071" s="21">
        <f t="shared" si="1601"/>
        <v>0</v>
      </c>
      <c r="AI2071" s="21">
        <f t="shared" si="1615"/>
        <v>1</v>
      </c>
      <c r="AJ2071" s="21">
        <f t="shared" si="1616"/>
        <v>-1.9023634332134876E-2</v>
      </c>
      <c r="AK2071" s="24">
        <f t="shared" si="1592"/>
        <v>0</v>
      </c>
      <c r="AL2071" s="24">
        <f t="shared" si="1602"/>
        <v>0</v>
      </c>
      <c r="AM2071" s="24">
        <f t="shared" si="1603"/>
        <v>4</v>
      </c>
      <c r="AN2071" s="24">
        <f t="shared" si="1604"/>
        <v>0</v>
      </c>
      <c r="AO2071" s="24">
        <f t="shared" si="1605"/>
        <v>1</v>
      </c>
      <c r="AP2071" s="24">
        <f t="shared" si="1617"/>
        <v>-1.9023634332134876E-2</v>
      </c>
      <c r="AQ2071" s="27">
        <f t="shared" si="1593"/>
        <v>0</v>
      </c>
      <c r="AR2071" s="27">
        <f t="shared" si="1606"/>
        <v>0</v>
      </c>
      <c r="AS2071" s="27">
        <f t="shared" si="1607"/>
        <v>3</v>
      </c>
      <c r="AT2071" s="27">
        <f t="shared" si="1608"/>
        <v>0</v>
      </c>
      <c r="AU2071" s="27">
        <f t="shared" si="1609"/>
        <v>1</v>
      </c>
      <c r="AV2071" s="27">
        <f t="shared" si="1618"/>
        <v>-1.9023634332134876E-2</v>
      </c>
      <c r="AW2071">
        <f t="shared" si="1610"/>
        <v>114.1527213098623</v>
      </c>
      <c r="AX2071">
        <f t="shared" si="1611"/>
        <v>95.606227153029039</v>
      </c>
      <c r="AY2071">
        <f t="shared" si="1619"/>
        <v>80.595103829551817</v>
      </c>
      <c r="AZ2071">
        <f t="shared" si="1612"/>
        <v>-1.9023634332134876E-2</v>
      </c>
      <c r="BA2071">
        <f t="shared" si="1620"/>
        <v>96.57949532054441</v>
      </c>
      <c r="BB2071" s="4">
        <f t="shared" si="1594"/>
        <v>0</v>
      </c>
      <c r="BC2071" s="4">
        <f t="shared" si="1595"/>
        <v>0</v>
      </c>
    </row>
    <row r="2072" spans="1:55">
      <c r="A2072" s="37">
        <v>43397</v>
      </c>
      <c r="B2072" s="2" t="s">
        <v>76</v>
      </c>
      <c r="C2072" s="40">
        <v>8.3000000000000007</v>
      </c>
      <c r="D2072" s="19">
        <f t="shared" si="1596"/>
        <v>-2.5821596244131322E-2</v>
      </c>
      <c r="E2072" s="19">
        <f t="shared" si="1621"/>
        <v>-8.6908690869086813E-2</v>
      </c>
      <c r="F2072" s="19">
        <f t="shared" si="1623"/>
        <v>-0.11039657020364409</v>
      </c>
      <c r="G2072" s="19">
        <f t="shared" si="1577"/>
        <v>-3.6004645760743179E-2</v>
      </c>
      <c r="H2072" s="19">
        <f t="shared" si="1613"/>
        <v>-2.985139438635958</v>
      </c>
      <c r="I2072" s="19">
        <f t="shared" si="1613"/>
        <v>-2.6943149870291152</v>
      </c>
      <c r="J2072" s="19">
        <f t="shared" si="1613"/>
        <v>-0.87871528227400331</v>
      </c>
      <c r="K2072" s="2" t="s">
        <v>75</v>
      </c>
      <c r="L2072" s="40">
        <v>11.26</v>
      </c>
      <c r="M2072" s="19">
        <f t="shared" si="1597"/>
        <v>1.2589928057554009E-2</v>
      </c>
      <c r="N2072" s="19">
        <f t="shared" si="1622"/>
        <v>-2.6572187776793058E-3</v>
      </c>
      <c r="O2072" s="19">
        <f t="shared" si="1624"/>
        <v>-5.2985702270815872E-2</v>
      </c>
      <c r="P2072" s="19">
        <f t="shared" si="1578"/>
        <v>-1.1413520632133519E-2</v>
      </c>
      <c r="Q2072" s="19">
        <f t="shared" si="1614"/>
        <v>-6.6256940849294982E-2</v>
      </c>
      <c r="R2072" s="19">
        <f t="shared" si="1614"/>
        <v>-0.94858385157754022</v>
      </c>
      <c r="S2072" s="19">
        <f t="shared" si="1614"/>
        <v>-0.31011212070319971</v>
      </c>
      <c r="T2072" s="19">
        <f t="shared" si="1598"/>
        <v>-2.918882497786663</v>
      </c>
      <c r="U2072" s="19">
        <f t="shared" si="1598"/>
        <v>-1.745731135451575</v>
      </c>
      <c r="V2072" s="19">
        <f t="shared" si="1598"/>
        <v>-0.56860316157080359</v>
      </c>
      <c r="W2072" s="19">
        <f t="shared" si="1579"/>
        <v>3.0117032407232121E-2</v>
      </c>
      <c r="X2072" s="19">
        <f t="shared" si="1580"/>
        <v>2.807698478279504E-2</v>
      </c>
      <c r="Y2072" s="19">
        <f t="shared" si="1581"/>
        <v>1</v>
      </c>
      <c r="Z2072" s="19">
        <f t="shared" si="1582"/>
        <v>1.0726590707734107</v>
      </c>
      <c r="AA2072" s="19">
        <f t="shared" si="1583"/>
        <v>2.0726590707734109</v>
      </c>
      <c r="AB2072" s="19">
        <f t="shared" si="1584"/>
        <v>0.48247201582788568</v>
      </c>
      <c r="AC2072" s="19">
        <f t="shared" si="1585"/>
        <v>0.51752798417211421</v>
      </c>
      <c r="AD2072" s="20">
        <f t="shared" si="1586"/>
        <v>-1.743874756004472E-3</v>
      </c>
      <c r="AE2072" s="21">
        <f t="shared" si="1591"/>
        <v>1</v>
      </c>
      <c r="AF2072" s="21">
        <f t="shared" si="1599"/>
        <v>0</v>
      </c>
      <c r="AG2072" s="21">
        <f t="shared" si="1600"/>
        <v>5</v>
      </c>
      <c r="AH2072" s="21">
        <f t="shared" si="1601"/>
        <v>0</v>
      </c>
      <c r="AI2072" s="21">
        <f t="shared" si="1615"/>
        <v>1</v>
      </c>
      <c r="AJ2072" s="21">
        <f t="shared" si="1616"/>
        <v>-1.743874756004472E-3</v>
      </c>
      <c r="AK2072" s="24">
        <f t="shared" si="1592"/>
        <v>1</v>
      </c>
      <c r="AL2072" s="24">
        <f t="shared" si="1602"/>
        <v>0</v>
      </c>
      <c r="AM2072" s="24">
        <f t="shared" si="1603"/>
        <v>5</v>
      </c>
      <c r="AN2072" s="24">
        <f t="shared" si="1604"/>
        <v>0</v>
      </c>
      <c r="AO2072" s="24">
        <f t="shared" si="1605"/>
        <v>1</v>
      </c>
      <c r="AP2072" s="24">
        <f t="shared" si="1617"/>
        <v>-1.743874756004472E-3</v>
      </c>
      <c r="AQ2072" s="27">
        <f t="shared" si="1593"/>
        <v>0</v>
      </c>
      <c r="AR2072" s="27">
        <f t="shared" si="1606"/>
        <v>0</v>
      </c>
      <c r="AS2072" s="27">
        <f t="shared" si="1607"/>
        <v>4</v>
      </c>
      <c r="AT2072" s="27">
        <f t="shared" si="1608"/>
        <v>0</v>
      </c>
      <c r="AU2072" s="27">
        <f t="shared" si="1609"/>
        <v>1</v>
      </c>
      <c r="AV2072" s="27">
        <f t="shared" si="1618"/>
        <v>-1.743874756004472E-3</v>
      </c>
      <c r="AW2072">
        <f t="shared" si="1610"/>
        <v>113.95365326084082</v>
      </c>
      <c r="AX2072">
        <f t="shared" si="1611"/>
        <v>95.439501866980038</v>
      </c>
      <c r="AY2072">
        <f t="shared" si="1619"/>
        <v>80.45455606252591</v>
      </c>
      <c r="AZ2072">
        <f t="shared" si="1612"/>
        <v>-1.743874756004472E-3</v>
      </c>
      <c r="BA2072">
        <f t="shared" si="1620"/>
        <v>96.411072776707258</v>
      </c>
      <c r="BB2072" s="4">
        <f t="shared" si="1594"/>
        <v>0</v>
      </c>
      <c r="BC2072" s="4">
        <f t="shared" si="1595"/>
        <v>1</v>
      </c>
    </row>
    <row r="2073" spans="1:55">
      <c r="A2073" s="37">
        <v>43398</v>
      </c>
      <c r="B2073" s="2" t="s">
        <v>76</v>
      </c>
      <c r="C2073" s="40">
        <v>8.27</v>
      </c>
      <c r="D2073" s="19">
        <f t="shared" si="1596"/>
        <v>-3.6144578313254379E-3</v>
      </c>
      <c r="E2073" s="19">
        <f t="shared" si="1621"/>
        <v>-1.1947431302269971E-2</v>
      </c>
      <c r="F2073" s="19">
        <f t="shared" si="1623"/>
        <v>-6.3420158550396427E-2</v>
      </c>
      <c r="G2073" s="19">
        <f t="shared" si="1577"/>
        <v>-7.3908174692049286E-2</v>
      </c>
      <c r="H2073" s="19">
        <f t="shared" si="1613"/>
        <v>-0.37635461498188011</v>
      </c>
      <c r="I2073" s="19">
        <f t="shared" si="1613"/>
        <v>-1.4339636841286665</v>
      </c>
      <c r="J2073" s="19">
        <f t="shared" si="1613"/>
        <v>-1.7333955859283459</v>
      </c>
      <c r="K2073" s="2" t="s">
        <v>75</v>
      </c>
      <c r="L2073" s="40">
        <v>11.26</v>
      </c>
      <c r="M2073" s="19">
        <f t="shared" si="1597"/>
        <v>0</v>
      </c>
      <c r="N2073" s="19">
        <f t="shared" si="1622"/>
        <v>-5.3003533568905031E-3</v>
      </c>
      <c r="O2073" s="19">
        <f t="shared" si="1624"/>
        <v>-1.8308631211857093E-2</v>
      </c>
      <c r="P2073" s="19">
        <f t="shared" si="1578"/>
        <v>-7.9295154185021911E-3</v>
      </c>
      <c r="Q2073" s="19">
        <f t="shared" si="1614"/>
        <v>-0.13260906746219148</v>
      </c>
      <c r="R2073" s="19">
        <f t="shared" si="1614"/>
        <v>-0.32505903319336066</v>
      </c>
      <c r="S2073" s="19">
        <f t="shared" si="1614"/>
        <v>-0.21558575324806276</v>
      </c>
      <c r="T2073" s="19">
        <f t="shared" si="1598"/>
        <v>-0.24374554751968863</v>
      </c>
      <c r="U2073" s="19">
        <f t="shared" si="1598"/>
        <v>-1.1089046509353058</v>
      </c>
      <c r="V2073" s="19">
        <f t="shared" si="1598"/>
        <v>-1.5178098326802831</v>
      </c>
      <c r="W2073" s="19">
        <f t="shared" si="1579"/>
        <v>2.8717112401083163E-2</v>
      </c>
      <c r="X2073" s="19">
        <f t="shared" si="1580"/>
        <v>2.8066148271789781E-2</v>
      </c>
      <c r="Y2073" s="19">
        <f t="shared" si="1581"/>
        <v>1</v>
      </c>
      <c r="Z2073" s="19">
        <f t="shared" si="1582"/>
        <v>1.0231939246878308</v>
      </c>
      <c r="AA2073" s="19">
        <f t="shared" si="1583"/>
        <v>2.0231939246878308</v>
      </c>
      <c r="AB2073" s="19">
        <f t="shared" si="1584"/>
        <v>0.49426799270084565</v>
      </c>
      <c r="AC2073" s="19">
        <f t="shared" si="1585"/>
        <v>0.50573200729915435</v>
      </c>
      <c r="AD2073" s="20">
        <f t="shared" si="1586"/>
        <v>-9.8775173807601584E-3</v>
      </c>
      <c r="AE2073" s="21">
        <f t="shared" si="1591"/>
        <v>0</v>
      </c>
      <c r="AF2073" s="21">
        <f t="shared" si="1599"/>
        <v>0</v>
      </c>
      <c r="AG2073" s="21">
        <f t="shared" si="1600"/>
        <v>0</v>
      </c>
      <c r="AH2073" s="21">
        <f t="shared" si="1601"/>
        <v>1</v>
      </c>
      <c r="AI2073" s="21">
        <f t="shared" si="1615"/>
        <v>0</v>
      </c>
      <c r="AJ2073" s="21">
        <f t="shared" si="1616"/>
        <v>0</v>
      </c>
      <c r="AK2073" s="24">
        <f t="shared" si="1592"/>
        <v>1</v>
      </c>
      <c r="AL2073" s="24">
        <f t="shared" si="1602"/>
        <v>0</v>
      </c>
      <c r="AM2073" s="24">
        <f t="shared" si="1603"/>
        <v>1</v>
      </c>
      <c r="AN2073" s="24">
        <f t="shared" si="1604"/>
        <v>1</v>
      </c>
      <c r="AO2073" s="24">
        <f t="shared" si="1605"/>
        <v>1</v>
      </c>
      <c r="AP2073" s="24">
        <f t="shared" si="1617"/>
        <v>-9.8775173807601584E-3</v>
      </c>
      <c r="AQ2073" s="27">
        <f t="shared" si="1593"/>
        <v>1</v>
      </c>
      <c r="AR2073" s="27">
        <f t="shared" si="1606"/>
        <v>0</v>
      </c>
      <c r="AS2073" s="27">
        <f t="shared" si="1607"/>
        <v>5</v>
      </c>
      <c r="AT2073" s="27">
        <f t="shared" si="1608"/>
        <v>0</v>
      </c>
      <c r="AU2073" s="27">
        <f t="shared" si="1609"/>
        <v>1</v>
      </c>
      <c r="AV2073" s="27">
        <f t="shared" si="1618"/>
        <v>-9.8775173807601584E-3</v>
      </c>
      <c r="AW2073">
        <f t="shared" si="1610"/>
        <v>113.95365326084082</v>
      </c>
      <c r="AX2073">
        <f t="shared" si="1611"/>
        <v>94.496796528477859</v>
      </c>
      <c r="AY2073">
        <f t="shared" si="1619"/>
        <v>79.659864786656968</v>
      </c>
      <c r="AZ2073">
        <f t="shared" si="1612"/>
        <v>-6.5850115871734392E-3</v>
      </c>
      <c r="BA2073">
        <f t="shared" si="1620"/>
        <v>95.77620474534082</v>
      </c>
      <c r="BB2073" s="4">
        <f t="shared" si="1594"/>
        <v>0</v>
      </c>
      <c r="BC2073" s="4">
        <f t="shared" si="1595"/>
        <v>0</v>
      </c>
    </row>
    <row r="2074" spans="1:55">
      <c r="A2074" s="37">
        <v>43399</v>
      </c>
      <c r="B2074" s="2" t="s">
        <v>76</v>
      </c>
      <c r="C2074" s="40">
        <v>8.24</v>
      </c>
      <c r="D2074" s="19">
        <f t="shared" si="1596"/>
        <v>-3.6275695284158842E-3</v>
      </c>
      <c r="E2074" s="19">
        <f t="shared" si="1621"/>
        <v>-3.2863849765258142E-2</v>
      </c>
      <c r="F2074" s="19">
        <f t="shared" si="1623"/>
        <v>-7.5196408529741854E-2</v>
      </c>
      <c r="G2074" s="19">
        <f t="shared" si="1577"/>
        <v>-8.0357142857142919E-2</v>
      </c>
      <c r="H2074" s="19">
        <f t="shared" ref="H2074:J2089" si="1625">E2074/STDEV(E2014:E2073)</f>
        <v>-1.0379689857236367</v>
      </c>
      <c r="I2074" s="19">
        <f t="shared" si="1625"/>
        <v>-1.6487985069207187</v>
      </c>
      <c r="J2074" s="19">
        <f t="shared" si="1625"/>
        <v>-1.7664887901269086</v>
      </c>
      <c r="K2074" s="2" t="s">
        <v>75</v>
      </c>
      <c r="L2074" s="40">
        <v>11.44</v>
      </c>
      <c r="M2074" s="19">
        <f t="shared" si="1597"/>
        <v>1.598579040852573E-2</v>
      </c>
      <c r="N2074" s="19">
        <f t="shared" si="1622"/>
        <v>-1.0380622837370328E-2</v>
      </c>
      <c r="O2074" s="19">
        <f t="shared" si="1624"/>
        <v>3.5087719298244864E-3</v>
      </c>
      <c r="P2074" s="19">
        <f t="shared" si="1578"/>
        <v>-1.1235955056179843E-2</v>
      </c>
      <c r="Q2074" s="19">
        <f t="shared" ref="Q2074:S2089" si="1626">N2074/STDEV(N2014:N2073)</f>
        <v>-0.26114922339131336</v>
      </c>
      <c r="R2074" s="19">
        <f t="shared" si="1626"/>
        <v>6.222362731701702E-2</v>
      </c>
      <c r="S2074" s="19">
        <f t="shared" si="1626"/>
        <v>-0.30721473888832401</v>
      </c>
      <c r="T2074" s="19">
        <f t="shared" si="1598"/>
        <v>-0.77681976233232342</v>
      </c>
      <c r="U2074" s="19">
        <f t="shared" si="1598"/>
        <v>-1.7110221342377356</v>
      </c>
      <c r="V2074" s="19">
        <f t="shared" si="1598"/>
        <v>-1.4592740512385847</v>
      </c>
      <c r="W2074" s="19">
        <f t="shared" si="1579"/>
        <v>2.867262790813694E-2</v>
      </c>
      <c r="X2074" s="19">
        <f t="shared" si="1580"/>
        <v>2.7952563825964769E-2</v>
      </c>
      <c r="Y2074" s="19">
        <f t="shared" si="1581"/>
        <v>1</v>
      </c>
      <c r="Z2074" s="19">
        <f t="shared" si="1582"/>
        <v>1.0257602160093562</v>
      </c>
      <c r="AA2074" s="19">
        <f t="shared" si="1583"/>
        <v>2.0257602160093562</v>
      </c>
      <c r="AB2074" s="19">
        <f t="shared" si="1584"/>
        <v>0.49364183978790382</v>
      </c>
      <c r="AC2074" s="19">
        <f t="shared" si="1585"/>
        <v>0.50635816021209623</v>
      </c>
      <c r="AD2074" s="20">
        <f t="shared" si="1586"/>
        <v>1.171403175009424E-3</v>
      </c>
      <c r="AE2074" s="21">
        <f t="shared" si="1591"/>
        <v>0</v>
      </c>
      <c r="AF2074" s="21">
        <f t="shared" si="1599"/>
        <v>0</v>
      </c>
      <c r="AG2074" s="21">
        <f t="shared" si="1600"/>
        <v>0</v>
      </c>
      <c r="AH2074" s="21">
        <f t="shared" si="1601"/>
        <v>0</v>
      </c>
      <c r="AI2074" s="21">
        <f t="shared" si="1615"/>
        <v>0</v>
      </c>
      <c r="AJ2074" s="21">
        <f t="shared" si="1616"/>
        <v>0</v>
      </c>
      <c r="AK2074" s="24">
        <f t="shared" si="1592"/>
        <v>1</v>
      </c>
      <c r="AL2074" s="24">
        <f t="shared" si="1602"/>
        <v>0</v>
      </c>
      <c r="AM2074" s="24">
        <f t="shared" si="1603"/>
        <v>2</v>
      </c>
      <c r="AN2074" s="24">
        <f t="shared" si="1604"/>
        <v>0</v>
      </c>
      <c r="AO2074" s="24">
        <f t="shared" si="1605"/>
        <v>1</v>
      </c>
      <c r="AP2074" s="24">
        <f t="shared" si="1617"/>
        <v>1.171403175009424E-3</v>
      </c>
      <c r="AQ2074" s="27">
        <f t="shared" si="1593"/>
        <v>1</v>
      </c>
      <c r="AR2074" s="27">
        <f t="shared" si="1606"/>
        <v>0</v>
      </c>
      <c r="AS2074" s="27">
        <f t="shared" si="1607"/>
        <v>1</v>
      </c>
      <c r="AT2074" s="27">
        <f t="shared" si="1608"/>
        <v>1</v>
      </c>
      <c r="AU2074" s="27">
        <f t="shared" si="1609"/>
        <v>1</v>
      </c>
      <c r="AV2074" s="27">
        <f t="shared" si="1618"/>
        <v>1.171403175009424E-3</v>
      </c>
      <c r="AW2074">
        <f t="shared" si="1610"/>
        <v>113.95365326084082</v>
      </c>
      <c r="AX2074">
        <f t="shared" si="1611"/>
        <v>94.607490375959543</v>
      </c>
      <c r="AY2074">
        <f t="shared" si="1619"/>
        <v>79.753178605188879</v>
      </c>
      <c r="AZ2074">
        <f t="shared" si="1612"/>
        <v>7.8093545000628263E-4</v>
      </c>
      <c r="BA2074">
        <f t="shared" si="1620"/>
        <v>95.850999778893524</v>
      </c>
      <c r="BB2074" s="4">
        <f t="shared" si="1594"/>
        <v>0</v>
      </c>
      <c r="BC2074" s="4">
        <f t="shared" si="1595"/>
        <v>0</v>
      </c>
    </row>
    <row r="2075" spans="1:55">
      <c r="A2075" s="37">
        <v>43402</v>
      </c>
      <c r="B2075" s="2" t="s">
        <v>76</v>
      </c>
      <c r="C2075" s="40">
        <v>8.23</v>
      </c>
      <c r="D2075" s="19">
        <f t="shared" si="1596"/>
        <v>-1.2135922330096828E-3</v>
      </c>
      <c r="E2075" s="19">
        <f t="shared" si="1621"/>
        <v>-5.4022988505747001E-2</v>
      </c>
      <c r="F2075" s="19">
        <f t="shared" si="1623"/>
        <v>-6.7950169875424654E-2</v>
      </c>
      <c r="G2075" s="19">
        <f t="shared" si="1577"/>
        <v>-6.5834279228149828E-2</v>
      </c>
      <c r="H2075" s="19">
        <f t="shared" si="1625"/>
        <v>-1.6981699867978846</v>
      </c>
      <c r="I2075" s="19">
        <f t="shared" si="1625"/>
        <v>-1.4380181150871822</v>
      </c>
      <c r="J2075" s="19">
        <f t="shared" si="1625"/>
        <v>-1.3746687274499438</v>
      </c>
      <c r="K2075" s="2" t="s">
        <v>75</v>
      </c>
      <c r="L2075" s="40">
        <v>11.4</v>
      </c>
      <c r="M2075" s="19">
        <f t="shared" si="1597"/>
        <v>-3.4965034965034219E-3</v>
      </c>
      <c r="N2075" s="19">
        <f t="shared" si="1622"/>
        <v>-4.3668122270741428E-3</v>
      </c>
      <c r="O2075" s="19">
        <f t="shared" si="1624"/>
        <v>8.779631255487082E-4</v>
      </c>
      <c r="P2075" s="19">
        <f t="shared" si="1578"/>
        <v>-7.9159935379644622E-2</v>
      </c>
      <c r="Q2075" s="19">
        <f t="shared" si="1626"/>
        <v>-0.10987170875888469</v>
      </c>
      <c r="R2075" s="19">
        <f t="shared" si="1626"/>
        <v>1.5569533630519813E-2</v>
      </c>
      <c r="S2075" s="19">
        <f t="shared" si="1626"/>
        <v>-2.1912276332576952</v>
      </c>
      <c r="T2075" s="19">
        <f t="shared" si="1598"/>
        <v>-1.5882982780389998</v>
      </c>
      <c r="U2075" s="19">
        <f t="shared" si="1598"/>
        <v>-1.453587648717702</v>
      </c>
      <c r="V2075" s="19">
        <f t="shared" si="1598"/>
        <v>0.81655890580775137</v>
      </c>
      <c r="W2075" s="19">
        <f t="shared" si="1579"/>
        <v>2.8512979987986176E-2</v>
      </c>
      <c r="X2075" s="19">
        <f t="shared" si="1580"/>
        <v>2.2546067327734374E-2</v>
      </c>
      <c r="Y2075" s="19">
        <f t="shared" si="1581"/>
        <v>1</v>
      </c>
      <c r="Z2075" s="19">
        <f t="shared" si="1582"/>
        <v>1.2646542553748068</v>
      </c>
      <c r="AA2075" s="19">
        <f t="shared" si="1583"/>
        <v>2.2646542553748068</v>
      </c>
      <c r="AB2075" s="19">
        <f t="shared" si="1584"/>
        <v>0.44156850769898082</v>
      </c>
      <c r="AC2075" s="19">
        <f t="shared" si="1585"/>
        <v>0.55843149230101918</v>
      </c>
      <c r="AD2075" s="20">
        <f t="shared" si="1586"/>
        <v>-5.7381770545560911E-3</v>
      </c>
      <c r="AE2075" s="21">
        <f t="shared" si="1591"/>
        <v>1</v>
      </c>
      <c r="AF2075" s="21">
        <f t="shared" si="1599"/>
        <v>0</v>
      </c>
      <c r="AG2075" s="21">
        <f t="shared" si="1600"/>
        <v>1</v>
      </c>
      <c r="AH2075" s="21">
        <f t="shared" si="1601"/>
        <v>0</v>
      </c>
      <c r="AI2075" s="21">
        <f t="shared" si="1615"/>
        <v>1</v>
      </c>
      <c r="AJ2075" s="21">
        <f t="shared" si="1616"/>
        <v>-5.7381770545560911E-3</v>
      </c>
      <c r="AK2075" s="24">
        <f t="shared" si="1592"/>
        <v>1</v>
      </c>
      <c r="AL2075" s="24">
        <f t="shared" si="1602"/>
        <v>0</v>
      </c>
      <c r="AM2075" s="24">
        <f t="shared" si="1603"/>
        <v>3</v>
      </c>
      <c r="AN2075" s="24">
        <f t="shared" si="1604"/>
        <v>0</v>
      </c>
      <c r="AO2075" s="24">
        <f t="shared" si="1605"/>
        <v>1</v>
      </c>
      <c r="AP2075" s="24">
        <f t="shared" si="1617"/>
        <v>-5.7381770545560911E-3</v>
      </c>
      <c r="AQ2075" s="27">
        <f t="shared" si="1593"/>
        <v>0</v>
      </c>
      <c r="AR2075" s="27">
        <f t="shared" si="1606"/>
        <v>0</v>
      </c>
      <c r="AS2075" s="27">
        <f t="shared" si="1607"/>
        <v>2</v>
      </c>
      <c r="AT2075" s="27">
        <f t="shared" si="1608"/>
        <v>0</v>
      </c>
      <c r="AU2075" s="27">
        <f t="shared" si="1609"/>
        <v>1</v>
      </c>
      <c r="AV2075" s="27">
        <f t="shared" si="1618"/>
        <v>-5.7381770545560911E-3</v>
      </c>
      <c r="AW2075">
        <f t="shared" si="1610"/>
        <v>113.29976702241663</v>
      </c>
      <c r="AX2075">
        <f t="shared" si="1611"/>
        <v>94.064615845495084</v>
      </c>
      <c r="AY2075">
        <f t="shared" si="1619"/>
        <v>79.295540745688669</v>
      </c>
      <c r="AZ2075">
        <f t="shared" si="1612"/>
        <v>-5.7381770545560902E-3</v>
      </c>
      <c r="BA2075">
        <f t="shared" si="1620"/>
        <v>95.300989771306021</v>
      </c>
      <c r="BB2075" s="4">
        <f t="shared" si="1594"/>
        <v>0</v>
      </c>
      <c r="BC2075" s="4">
        <f t="shared" si="1595"/>
        <v>1</v>
      </c>
    </row>
    <row r="2076" spans="1:55">
      <c r="A2076" s="37">
        <v>43403</v>
      </c>
      <c r="B2076" s="2" t="s">
        <v>76</v>
      </c>
      <c r="C2076" s="40">
        <v>8.26</v>
      </c>
      <c r="D2076" s="19">
        <f t="shared" si="1596"/>
        <v>3.6452004860266537E-3</v>
      </c>
      <c r="E2076" s="19">
        <f t="shared" si="1621"/>
        <v>-3.0516431924882605E-2</v>
      </c>
      <c r="F2076" s="19">
        <f t="shared" si="1623"/>
        <v>-7.3991031390134548E-2</v>
      </c>
      <c r="G2076" s="19">
        <f t="shared" si="1577"/>
        <v>-7.0866141732283547E-2</v>
      </c>
      <c r="H2076" s="19">
        <f t="shared" si="1625"/>
        <v>-0.93178929770355867</v>
      </c>
      <c r="I2076" s="19">
        <f t="shared" si="1625"/>
        <v>-1.5215342891832593</v>
      </c>
      <c r="J2076" s="19">
        <f t="shared" si="1625"/>
        <v>-1.4308704977292317</v>
      </c>
      <c r="K2076" s="2" t="s">
        <v>75</v>
      </c>
      <c r="L2076" s="40">
        <v>11.55</v>
      </c>
      <c r="M2076" s="19">
        <f t="shared" si="1597"/>
        <v>1.3157894736842136E-2</v>
      </c>
      <c r="N2076" s="19">
        <f t="shared" si="1622"/>
        <v>3.8669064748201573E-2</v>
      </c>
      <c r="O2076" s="19">
        <f t="shared" si="1624"/>
        <v>3.2171581769437109E-2</v>
      </c>
      <c r="P2076" s="19">
        <f t="shared" si="1578"/>
        <v>-7.8947368421052516E-2</v>
      </c>
      <c r="Q2076" s="19">
        <f t="shared" si="1626"/>
        <v>0.97282437661949439</v>
      </c>
      <c r="R2076" s="19">
        <f t="shared" si="1626"/>
        <v>0.57051952651231208</v>
      </c>
      <c r="S2076" s="19">
        <f t="shared" si="1626"/>
        <v>-2.1143088903048262</v>
      </c>
      <c r="T2076" s="19">
        <f t="shared" si="1598"/>
        <v>-1.9046136743230531</v>
      </c>
      <c r="U2076" s="19">
        <f t="shared" si="1598"/>
        <v>-2.0920538156955715</v>
      </c>
      <c r="V2076" s="19">
        <f t="shared" si="1598"/>
        <v>0.68343839257559447</v>
      </c>
      <c r="W2076" s="19">
        <f t="shared" si="1579"/>
        <v>2.8417482798712475E-2</v>
      </c>
      <c r="X2076" s="19">
        <f t="shared" si="1580"/>
        <v>2.2555291534432385E-2</v>
      </c>
      <c r="Y2076" s="19">
        <f t="shared" si="1581"/>
        <v>1</v>
      </c>
      <c r="Z2076" s="19">
        <f t="shared" si="1582"/>
        <v>1.259903147575415</v>
      </c>
      <c r="AA2076" s="19">
        <f t="shared" si="1583"/>
        <v>2.259903147575415</v>
      </c>
      <c r="AB2076" s="19">
        <f t="shared" si="1584"/>
        <v>0.44249683933263739</v>
      </c>
      <c r="AC2076" s="19">
        <f t="shared" si="1585"/>
        <v>0.55750316066736261</v>
      </c>
      <c r="AD2076" s="20">
        <f t="shared" si="1586"/>
        <v>1.2814973399245441E-2</v>
      </c>
      <c r="AE2076" s="21">
        <f t="shared" si="1591"/>
        <v>1</v>
      </c>
      <c r="AF2076" s="21">
        <f t="shared" si="1599"/>
        <v>0</v>
      </c>
      <c r="AG2076" s="21">
        <f t="shared" si="1600"/>
        <v>2</v>
      </c>
      <c r="AH2076" s="21">
        <f t="shared" si="1601"/>
        <v>0</v>
      </c>
      <c r="AI2076" s="21">
        <f t="shared" si="1615"/>
        <v>1</v>
      </c>
      <c r="AJ2076" s="21">
        <f t="shared" si="1616"/>
        <v>1.2814973399245441E-2</v>
      </c>
      <c r="AK2076" s="24">
        <f t="shared" si="1592"/>
        <v>1</v>
      </c>
      <c r="AL2076" s="24">
        <f t="shared" si="1602"/>
        <v>0</v>
      </c>
      <c r="AM2076" s="24">
        <f t="shared" si="1603"/>
        <v>4</v>
      </c>
      <c r="AN2076" s="24">
        <f t="shared" si="1604"/>
        <v>0</v>
      </c>
      <c r="AO2076" s="24">
        <f t="shared" si="1605"/>
        <v>1</v>
      </c>
      <c r="AP2076" s="24">
        <f t="shared" si="1617"/>
        <v>1.2814973399245441E-2</v>
      </c>
      <c r="AQ2076" s="27">
        <f t="shared" si="1593"/>
        <v>0</v>
      </c>
      <c r="AR2076" s="27">
        <f t="shared" si="1606"/>
        <v>0</v>
      </c>
      <c r="AS2076" s="27">
        <f t="shared" si="1607"/>
        <v>3</v>
      </c>
      <c r="AT2076" s="27">
        <f t="shared" si="1608"/>
        <v>0</v>
      </c>
      <c r="AU2076" s="27">
        <f t="shared" si="1609"/>
        <v>1</v>
      </c>
      <c r="AV2076" s="27">
        <f t="shared" si="1618"/>
        <v>1.2814973399245441E-2</v>
      </c>
      <c r="AW2076">
        <f t="shared" si="1610"/>
        <v>114.75170052294962</v>
      </c>
      <c r="AX2076">
        <f t="shared" si="1611"/>
        <v>95.270051395365357</v>
      </c>
      <c r="AY2076">
        <f t="shared" si="1619"/>
        <v>80.31171099102346</v>
      </c>
      <c r="AZ2076">
        <f t="shared" si="1612"/>
        <v>1.2814973399245441E-2</v>
      </c>
      <c r="BA2076">
        <f t="shared" si="1620"/>
        <v>96.522269420147083</v>
      </c>
      <c r="BB2076" s="4">
        <f t="shared" si="1594"/>
        <v>0</v>
      </c>
      <c r="BC2076" s="4">
        <f t="shared" si="1595"/>
        <v>1</v>
      </c>
    </row>
    <row r="2077" spans="1:55">
      <c r="A2077" s="37">
        <v>43404</v>
      </c>
      <c r="B2077" s="2" t="s">
        <v>76</v>
      </c>
      <c r="C2077" s="40">
        <v>8.31</v>
      </c>
      <c r="D2077" s="19">
        <f t="shared" si="1596"/>
        <v>6.0532687651332585E-3</v>
      </c>
      <c r="E2077" s="19">
        <f t="shared" si="1621"/>
        <v>1.204819277108408E-3</v>
      </c>
      <c r="F2077" s="19">
        <f t="shared" si="1623"/>
        <v>-8.5808580858085737E-2</v>
      </c>
      <c r="G2077" s="19">
        <f t="shared" ref="G2077:G2140" si="1627">(C2077-C2057)/C2057</f>
        <v>-8.1767955801104991E-2</v>
      </c>
      <c r="H2077" s="19">
        <f t="shared" si="1625"/>
        <v>3.6385872229308905E-2</v>
      </c>
      <c r="I2077" s="19">
        <f t="shared" si="1625"/>
        <v>-1.7083962582349304</v>
      </c>
      <c r="J2077" s="19">
        <f t="shared" si="1625"/>
        <v>-1.5782974304730637</v>
      </c>
      <c r="K2077" s="2" t="s">
        <v>75</v>
      </c>
      <c r="L2077" s="40">
        <v>11.34</v>
      </c>
      <c r="M2077" s="19">
        <f t="shared" si="1597"/>
        <v>-1.8181818181818254E-2</v>
      </c>
      <c r="N2077" s="19">
        <f t="shared" si="1622"/>
        <v>7.1047957371225641E-3</v>
      </c>
      <c r="O2077" s="19">
        <f t="shared" si="1624"/>
        <v>4.4286979627990008E-3</v>
      </c>
      <c r="P2077" s="19">
        <f t="shared" ref="P2077:P2140" si="1628">(L2077-L2057)/L2057</f>
        <v>-0.10989010989010992</v>
      </c>
      <c r="Q2077" s="19">
        <f t="shared" si="1626"/>
        <v>0.17805392171083942</v>
      </c>
      <c r="R2077" s="19">
        <f t="shared" si="1626"/>
        <v>7.8423387870082656E-2</v>
      </c>
      <c r="S2077" s="19">
        <f t="shared" si="1626"/>
        <v>-2.8681407738758469</v>
      </c>
      <c r="T2077" s="19">
        <f t="shared" si="1598"/>
        <v>-0.1416680494815305</v>
      </c>
      <c r="U2077" s="19">
        <f t="shared" si="1598"/>
        <v>-1.786819646105013</v>
      </c>
      <c r="V2077" s="19">
        <f t="shared" si="1598"/>
        <v>1.2898433434027832</v>
      </c>
      <c r="W2077" s="19">
        <f t="shared" ref="W2077:W2140" si="1629">STDEV(D2058:D2077)</f>
        <v>2.807026874799633E-2</v>
      </c>
      <c r="X2077" s="19">
        <f t="shared" ref="X2077:X2140" si="1630">STDEV(M2058:M2077)</f>
        <v>2.2267328118871863E-2</v>
      </c>
      <c r="Y2077" s="19">
        <f t="shared" ref="Y2077:Y2140" si="1631">MAX(W2077:X2077)/W2077</f>
        <v>1</v>
      </c>
      <c r="Z2077" s="19">
        <f t="shared" ref="Z2077:Z2140" si="1632">MAX(W2077:X2077)/X2077</f>
        <v>1.2606033646311789</v>
      </c>
      <c r="AA2077" s="19">
        <f t="shared" ref="AA2077:AA2140" si="1633">SUM(Y2077:Z2077)</f>
        <v>2.2606033646311792</v>
      </c>
      <c r="AB2077" s="19">
        <f t="shared" ref="AB2077:AB2140" si="1634">Y2077/AA2077</f>
        <v>0.44235977688335054</v>
      </c>
      <c r="AC2077" s="19">
        <f t="shared" ref="AC2077:AC2140" si="1635">Z2077/AA2077</f>
        <v>0.55764022311664929</v>
      </c>
      <c r="AD2077" s="20">
        <f t="shared" ref="AD2077:AD2140" si="1636">D2078*AB2077-M2078*AC2077</f>
        <v>9.8803347322502771E-3</v>
      </c>
      <c r="AE2077" s="21">
        <f t="shared" si="1591"/>
        <v>0</v>
      </c>
      <c r="AF2077" s="21">
        <f t="shared" si="1599"/>
        <v>0</v>
      </c>
      <c r="AG2077" s="21">
        <f t="shared" si="1600"/>
        <v>3</v>
      </c>
      <c r="AH2077" s="21">
        <f t="shared" si="1601"/>
        <v>0</v>
      </c>
      <c r="AI2077" s="21">
        <f t="shared" si="1615"/>
        <v>1</v>
      </c>
      <c r="AJ2077" s="21">
        <f t="shared" si="1616"/>
        <v>9.8803347322502771E-3</v>
      </c>
      <c r="AK2077" s="24">
        <f t="shared" si="1592"/>
        <v>1</v>
      </c>
      <c r="AL2077" s="24">
        <f t="shared" si="1602"/>
        <v>0</v>
      </c>
      <c r="AM2077" s="24">
        <f t="shared" si="1603"/>
        <v>5</v>
      </c>
      <c r="AN2077" s="24">
        <f t="shared" si="1604"/>
        <v>0</v>
      </c>
      <c r="AO2077" s="24">
        <f t="shared" si="1605"/>
        <v>1</v>
      </c>
      <c r="AP2077" s="24">
        <f t="shared" si="1617"/>
        <v>9.8803347322502771E-3</v>
      </c>
      <c r="AQ2077" s="27">
        <f t="shared" si="1593"/>
        <v>-1</v>
      </c>
      <c r="AR2077" s="27">
        <f t="shared" si="1606"/>
        <v>1</v>
      </c>
      <c r="AS2077" s="27">
        <f t="shared" si="1607"/>
        <v>0</v>
      </c>
      <c r="AT2077" s="27">
        <f t="shared" si="1608"/>
        <v>0</v>
      </c>
      <c r="AU2077" s="27">
        <f t="shared" si="1609"/>
        <v>0</v>
      </c>
      <c r="AV2077" s="27">
        <f t="shared" si="1618"/>
        <v>0</v>
      </c>
      <c r="AW2077">
        <f t="shared" si="1610"/>
        <v>115.8854857352113</v>
      </c>
      <c r="AX2077">
        <f t="shared" si="1611"/>
        <v>96.211351393110249</v>
      </c>
      <c r="AY2077">
        <f t="shared" si="1619"/>
        <v>80.31171099102346</v>
      </c>
      <c r="AZ2077">
        <f t="shared" si="1612"/>
        <v>6.586889821500185E-3</v>
      </c>
      <c r="BA2077">
        <f t="shared" si="1620"/>
        <v>97.15805097413876</v>
      </c>
      <c r="BB2077" s="4">
        <f t="shared" si="1594"/>
        <v>0</v>
      </c>
      <c r="BC2077" s="4">
        <f t="shared" si="1595"/>
        <v>0</v>
      </c>
    </row>
    <row r="2078" spans="1:55">
      <c r="A2078" s="37">
        <v>43405</v>
      </c>
      <c r="B2078" s="2" t="s">
        <v>76</v>
      </c>
      <c r="C2078" s="40">
        <v>8.1999999999999993</v>
      </c>
      <c r="D2078" s="19">
        <f t="shared" si="1596"/>
        <v>-1.3237063778580169E-2</v>
      </c>
      <c r="E2078" s="19">
        <f t="shared" si="1621"/>
        <v>-8.464328899637278E-3</v>
      </c>
      <c r="F2078" s="19">
        <f t="shared" si="1623"/>
        <v>-2.0310633213859015E-2</v>
      </c>
      <c r="G2078" s="19">
        <f t="shared" si="1627"/>
        <v>-9.9890230515916598E-2</v>
      </c>
      <c r="H2078" s="19">
        <f t="shared" si="1625"/>
        <v>-0.25591013403289326</v>
      </c>
      <c r="I2078" s="19">
        <f t="shared" si="1625"/>
        <v>-0.39143178054388955</v>
      </c>
      <c r="J2078" s="19">
        <f t="shared" si="1625"/>
        <v>-1.8310115171979882</v>
      </c>
      <c r="K2078" s="2" t="s">
        <v>75</v>
      </c>
      <c r="L2078" s="40">
        <v>11.02</v>
      </c>
      <c r="M2078" s="19">
        <f t="shared" si="1597"/>
        <v>-2.8218694885361578E-2</v>
      </c>
      <c r="N2078" s="19">
        <f t="shared" si="1622"/>
        <v>-2.1314387211367691E-2</v>
      </c>
      <c r="O2078" s="19">
        <f t="shared" si="1624"/>
        <v>-2.650176678445236E-2</v>
      </c>
      <c r="P2078" s="19">
        <f t="shared" si="1628"/>
        <v>-6.846999154691466E-2</v>
      </c>
      <c r="Q2078" s="19">
        <f t="shared" si="1626"/>
        <v>-0.53556210805052629</v>
      </c>
      <c r="R2078" s="19">
        <f t="shared" si="1626"/>
        <v>-0.46929748998560278</v>
      </c>
      <c r="S2078" s="19">
        <f t="shared" si="1626"/>
        <v>-1.6682274504675225</v>
      </c>
      <c r="T2078" s="19">
        <f t="shared" si="1598"/>
        <v>0.27965197401763303</v>
      </c>
      <c r="U2078" s="19">
        <f t="shared" si="1598"/>
        <v>7.7865709441713227E-2</v>
      </c>
      <c r="V2078" s="19">
        <f t="shared" si="1598"/>
        <v>-0.16278406673046564</v>
      </c>
      <c r="W2078" s="19">
        <f t="shared" si="1629"/>
        <v>2.8030548213187668E-2</v>
      </c>
      <c r="X2078" s="19">
        <f t="shared" si="1630"/>
        <v>1.7017696516674782E-2</v>
      </c>
      <c r="Y2078" s="19">
        <f t="shared" si="1631"/>
        <v>1</v>
      </c>
      <c r="Z2078" s="19">
        <f t="shared" si="1632"/>
        <v>1.6471411501387363</v>
      </c>
      <c r="AA2078" s="19">
        <f t="shared" si="1633"/>
        <v>2.6471411501387365</v>
      </c>
      <c r="AB2078" s="19">
        <f t="shared" si="1634"/>
        <v>0.37776602881474231</v>
      </c>
      <c r="AC2078" s="19">
        <f t="shared" si="1635"/>
        <v>0.62223397118525758</v>
      </c>
      <c r="AD2078" s="20">
        <f t="shared" si="1636"/>
        <v>-2.2727350842620172E-3</v>
      </c>
      <c r="AE2078" s="21">
        <f t="shared" si="1591"/>
        <v>0</v>
      </c>
      <c r="AF2078" s="21">
        <f t="shared" si="1599"/>
        <v>0</v>
      </c>
      <c r="AG2078" s="21">
        <f t="shared" si="1600"/>
        <v>4</v>
      </c>
      <c r="AH2078" s="21">
        <f t="shared" si="1601"/>
        <v>0</v>
      </c>
      <c r="AI2078" s="21">
        <f t="shared" si="1615"/>
        <v>1</v>
      </c>
      <c r="AJ2078" s="21">
        <f t="shared" si="1616"/>
        <v>-2.2727350842620172E-3</v>
      </c>
      <c r="AK2078" s="24">
        <f t="shared" si="1592"/>
        <v>0</v>
      </c>
      <c r="AL2078" s="24">
        <f t="shared" si="1602"/>
        <v>0</v>
      </c>
      <c r="AM2078" s="24">
        <f t="shared" si="1603"/>
        <v>0</v>
      </c>
      <c r="AN2078" s="24">
        <f t="shared" si="1604"/>
        <v>1</v>
      </c>
      <c r="AO2078" s="24">
        <f t="shared" si="1605"/>
        <v>0</v>
      </c>
      <c r="AP2078" s="24">
        <f t="shared" si="1617"/>
        <v>0</v>
      </c>
      <c r="AQ2078" s="27">
        <f t="shared" si="1593"/>
        <v>0</v>
      </c>
      <c r="AR2078" s="27">
        <f t="shared" si="1606"/>
        <v>0</v>
      </c>
      <c r="AS2078" s="27">
        <f t="shared" si="1607"/>
        <v>0</v>
      </c>
      <c r="AT2078" s="27">
        <f t="shared" si="1608"/>
        <v>0</v>
      </c>
      <c r="AU2078" s="27">
        <f t="shared" si="1609"/>
        <v>0</v>
      </c>
      <c r="AV2078" s="27">
        <f t="shared" si="1618"/>
        <v>0</v>
      </c>
      <c r="AW2078">
        <f t="shared" si="1610"/>
        <v>115.62210872602414</v>
      </c>
      <c r="AX2078">
        <f t="shared" si="1611"/>
        <v>96.211351393110249</v>
      </c>
      <c r="AY2078">
        <f t="shared" si="1619"/>
        <v>80.31171099102346</v>
      </c>
      <c r="AZ2078">
        <f t="shared" si="1612"/>
        <v>-7.5757836142067243E-4</v>
      </c>
      <c r="BA2078">
        <f t="shared" si="1620"/>
        <v>97.084446137082949</v>
      </c>
      <c r="BB2078" s="4">
        <f t="shared" si="1594"/>
        <v>0</v>
      </c>
      <c r="BC2078" s="4">
        <f t="shared" si="1595"/>
        <v>0</v>
      </c>
    </row>
    <row r="2079" spans="1:55">
      <c r="A2079" s="37">
        <v>43406</v>
      </c>
      <c r="B2079" s="2" t="s">
        <v>76</v>
      </c>
      <c r="C2079" s="40">
        <v>8.31</v>
      </c>
      <c r="D2079" s="19">
        <f t="shared" si="1596"/>
        <v>1.3414634146341612E-2</v>
      </c>
      <c r="E2079" s="19">
        <f t="shared" si="1621"/>
        <v>8.4951456310679956E-3</v>
      </c>
      <c r="F2079" s="19">
        <f t="shared" si="1623"/>
        <v>-2.4647887323943556E-2</v>
      </c>
      <c r="G2079" s="19">
        <f t="shared" si="1627"/>
        <v>-9.3784078516902888E-2</v>
      </c>
      <c r="H2079" s="19">
        <f t="shared" si="1625"/>
        <v>0.25645362114855746</v>
      </c>
      <c r="I2079" s="19">
        <f t="shared" si="1625"/>
        <v>-0.47338326690867888</v>
      </c>
      <c r="J2079" s="19">
        <f t="shared" si="1625"/>
        <v>-1.6244608270378882</v>
      </c>
      <c r="K2079" s="2" t="s">
        <v>75</v>
      </c>
      <c r="L2079" s="40">
        <v>11.15</v>
      </c>
      <c r="M2079" s="19">
        <f t="shared" si="1597"/>
        <v>1.179673321234127E-2</v>
      </c>
      <c r="N2079" s="19">
        <f t="shared" si="1622"/>
        <v>-2.5349650349650275E-2</v>
      </c>
      <c r="O2079" s="19">
        <f t="shared" si="1624"/>
        <v>-3.546712802768167E-2</v>
      </c>
      <c r="P2079" s="19">
        <f t="shared" si="1628"/>
        <v>-5.6683587140439924E-2</v>
      </c>
      <c r="Q2079" s="19">
        <f t="shared" si="1626"/>
        <v>-0.63705760271575629</v>
      </c>
      <c r="R2079" s="19">
        <f t="shared" si="1626"/>
        <v>-0.62673040760224386</v>
      </c>
      <c r="S2079" s="19">
        <f t="shared" si="1626"/>
        <v>-1.354211426573541</v>
      </c>
      <c r="T2079" s="19">
        <f t="shared" si="1598"/>
        <v>0.8935112238643137</v>
      </c>
      <c r="U2079" s="19">
        <f t="shared" si="1598"/>
        <v>0.15334714069356498</v>
      </c>
      <c r="V2079" s="19">
        <f t="shared" si="1598"/>
        <v>-0.2702494004643472</v>
      </c>
      <c r="W2079" s="19">
        <f t="shared" si="1629"/>
        <v>2.8218337591324156E-2</v>
      </c>
      <c r="X2079" s="19">
        <f t="shared" si="1630"/>
        <v>1.7349210995784188E-2</v>
      </c>
      <c r="Y2079" s="19">
        <f t="shared" si="1631"/>
        <v>1</v>
      </c>
      <c r="Z2079" s="19">
        <f t="shared" si="1632"/>
        <v>1.6264911181367923</v>
      </c>
      <c r="AA2079" s="19">
        <f t="shared" si="1633"/>
        <v>2.6264911181367925</v>
      </c>
      <c r="AB2079" s="19">
        <f t="shared" si="1634"/>
        <v>0.38073610570950278</v>
      </c>
      <c r="AC2079" s="19">
        <f t="shared" si="1635"/>
        <v>0.61926389429049711</v>
      </c>
      <c r="AD2079" s="20">
        <f t="shared" si="1636"/>
        <v>1.9633231820776434E-2</v>
      </c>
      <c r="AE2079" s="21">
        <f t="shared" si="1591"/>
        <v>0</v>
      </c>
      <c r="AF2079" s="21">
        <f t="shared" si="1599"/>
        <v>0</v>
      </c>
      <c r="AG2079" s="21">
        <f t="shared" si="1600"/>
        <v>5</v>
      </c>
      <c r="AH2079" s="21">
        <f t="shared" si="1601"/>
        <v>0</v>
      </c>
      <c r="AI2079" s="21">
        <f t="shared" si="1615"/>
        <v>1</v>
      </c>
      <c r="AJ2079" s="21">
        <f t="shared" si="1616"/>
        <v>1.9633231820776434E-2</v>
      </c>
      <c r="AK2079" s="24">
        <f t="shared" si="1592"/>
        <v>0</v>
      </c>
      <c r="AL2079" s="24">
        <f t="shared" si="1602"/>
        <v>0</v>
      </c>
      <c r="AM2079" s="24">
        <f t="shared" si="1603"/>
        <v>0</v>
      </c>
      <c r="AN2079" s="24">
        <f t="shared" si="1604"/>
        <v>0</v>
      </c>
      <c r="AO2079" s="24">
        <f t="shared" si="1605"/>
        <v>0</v>
      </c>
      <c r="AP2079" s="24">
        <f t="shared" si="1617"/>
        <v>0</v>
      </c>
      <c r="AQ2079" s="27">
        <f t="shared" si="1593"/>
        <v>0</v>
      </c>
      <c r="AR2079" s="27">
        <f t="shared" si="1606"/>
        <v>0</v>
      </c>
      <c r="AS2079" s="27">
        <f t="shared" si="1607"/>
        <v>0</v>
      </c>
      <c r="AT2079" s="27">
        <f t="shared" si="1608"/>
        <v>0</v>
      </c>
      <c r="AU2079" s="27">
        <f t="shared" si="1609"/>
        <v>0</v>
      </c>
      <c r="AV2079" s="27">
        <f t="shared" si="1618"/>
        <v>0</v>
      </c>
      <c r="AW2079">
        <f t="shared" si="1610"/>
        <v>117.89214439024919</v>
      </c>
      <c r="AX2079">
        <f t="shared" si="1611"/>
        <v>96.211351393110249</v>
      </c>
      <c r="AY2079">
        <f t="shared" si="1619"/>
        <v>80.31171099102346</v>
      </c>
      <c r="AZ2079">
        <f t="shared" si="1612"/>
        <v>6.5444106069254783E-3</v>
      </c>
      <c r="BA2079">
        <f t="shared" si="1620"/>
        <v>97.719806616149953</v>
      </c>
      <c r="BB2079" s="4">
        <f t="shared" si="1594"/>
        <v>0</v>
      </c>
      <c r="BC2079" s="4">
        <f t="shared" si="1595"/>
        <v>0</v>
      </c>
    </row>
    <row r="2080" spans="1:55">
      <c r="A2080" s="37">
        <v>43409</v>
      </c>
      <c r="B2080" s="2" t="s">
        <v>76</v>
      </c>
      <c r="C2080" s="40">
        <v>8.2899999999999991</v>
      </c>
      <c r="D2080" s="19">
        <f t="shared" si="1596"/>
        <v>-2.4067388688328939E-3</v>
      </c>
      <c r="E2080" s="19">
        <f t="shared" si="1621"/>
        <v>7.2904009720533075E-3</v>
      </c>
      <c r="F2080" s="19">
        <f t="shared" si="1623"/>
        <v>-4.7126436781609216E-2</v>
      </c>
      <c r="G2080" s="19">
        <f t="shared" si="1627"/>
        <v>-6.1155152887882321E-2</v>
      </c>
      <c r="H2080" s="19">
        <f t="shared" si="1625"/>
        <v>0.22030005626780313</v>
      </c>
      <c r="I2080" s="19">
        <f t="shared" si="1625"/>
        <v>-0.90159747583887884</v>
      </c>
      <c r="J2080" s="19">
        <f t="shared" si="1625"/>
        <v>-1.0111952653094121</v>
      </c>
      <c r="K2080" s="2" t="s">
        <v>75</v>
      </c>
      <c r="L2080" s="40">
        <v>10.78</v>
      </c>
      <c r="M2080" s="19">
        <f t="shared" si="1597"/>
        <v>-3.3183856502242239E-2</v>
      </c>
      <c r="N2080" s="19">
        <f t="shared" si="1622"/>
        <v>-5.4385964912280788E-2</v>
      </c>
      <c r="O2080" s="19">
        <f t="shared" si="1624"/>
        <v>-5.8515283842794759E-2</v>
      </c>
      <c r="P2080" s="19">
        <f t="shared" si="1628"/>
        <v>-0.11202635914332794</v>
      </c>
      <c r="Q2080" s="19">
        <f t="shared" si="1626"/>
        <v>-1.3614266216232602</v>
      </c>
      <c r="R2080" s="19">
        <f t="shared" si="1626"/>
        <v>-1.0306318686572342</v>
      </c>
      <c r="S2080" s="19">
        <f t="shared" si="1626"/>
        <v>-2.6350221467242592</v>
      </c>
      <c r="T2080" s="19">
        <f t="shared" si="1598"/>
        <v>1.5817266778910635</v>
      </c>
      <c r="U2080" s="19">
        <f t="shared" si="1598"/>
        <v>0.12903439281835538</v>
      </c>
      <c r="V2080" s="19">
        <f t="shared" si="1598"/>
        <v>1.6238268814148471</v>
      </c>
      <c r="W2080" s="19">
        <f t="shared" si="1629"/>
        <v>2.7158308537862278E-2</v>
      </c>
      <c r="X2080" s="19">
        <f t="shared" si="1630"/>
        <v>1.7124635653894049E-2</v>
      </c>
      <c r="Y2080" s="19">
        <f t="shared" si="1631"/>
        <v>1</v>
      </c>
      <c r="Z2080" s="19">
        <f t="shared" si="1632"/>
        <v>1.5859203714904513</v>
      </c>
      <c r="AA2080" s="19">
        <f t="shared" si="1633"/>
        <v>2.5859203714904515</v>
      </c>
      <c r="AB2080" s="19">
        <f t="shared" si="1634"/>
        <v>0.3867095100935487</v>
      </c>
      <c r="AC2080" s="19">
        <f t="shared" si="1635"/>
        <v>0.61329048990645119</v>
      </c>
      <c r="AD2080" s="20">
        <f t="shared" si="1636"/>
        <v>2.0435231006119672E-2</v>
      </c>
      <c r="AE2080" s="21">
        <f t="shared" si="1591"/>
        <v>-1</v>
      </c>
      <c r="AF2080" s="21">
        <f t="shared" si="1599"/>
        <v>1</v>
      </c>
      <c r="AG2080" s="21">
        <f t="shared" si="1600"/>
        <v>0</v>
      </c>
      <c r="AH2080" s="21">
        <f t="shared" si="1601"/>
        <v>1</v>
      </c>
      <c r="AI2080" s="21">
        <f t="shared" si="1615"/>
        <v>0</v>
      </c>
      <c r="AJ2080" s="21">
        <f t="shared" si="1616"/>
        <v>0</v>
      </c>
      <c r="AK2080" s="24">
        <f t="shared" si="1592"/>
        <v>0</v>
      </c>
      <c r="AL2080" s="24">
        <f t="shared" si="1602"/>
        <v>0</v>
      </c>
      <c r="AM2080" s="24">
        <f t="shared" si="1603"/>
        <v>0</v>
      </c>
      <c r="AN2080" s="24">
        <f t="shared" si="1604"/>
        <v>0</v>
      </c>
      <c r="AO2080" s="24">
        <f t="shared" si="1605"/>
        <v>0</v>
      </c>
      <c r="AP2080" s="24">
        <f t="shared" si="1617"/>
        <v>0</v>
      </c>
      <c r="AQ2080" s="27">
        <f t="shared" si="1593"/>
        <v>-1</v>
      </c>
      <c r="AR2080" s="27">
        <f t="shared" si="1606"/>
        <v>0</v>
      </c>
      <c r="AS2080" s="27">
        <f t="shared" si="1607"/>
        <v>1</v>
      </c>
      <c r="AT2080" s="27">
        <f t="shared" si="1608"/>
        <v>0</v>
      </c>
      <c r="AU2080" s="27">
        <f t="shared" si="1609"/>
        <v>0</v>
      </c>
      <c r="AV2080" s="27">
        <f t="shared" si="1618"/>
        <v>0</v>
      </c>
      <c r="AW2080">
        <f t="shared" si="1610"/>
        <v>117.89214439024919</v>
      </c>
      <c r="AX2080">
        <f t="shared" si="1611"/>
        <v>96.211351393110249</v>
      </c>
      <c r="AY2080">
        <f t="shared" si="1619"/>
        <v>80.31171099102346</v>
      </c>
      <c r="AZ2080">
        <f t="shared" si="1612"/>
        <v>0</v>
      </c>
      <c r="BA2080">
        <f t="shared" si="1620"/>
        <v>97.719806616149953</v>
      </c>
      <c r="BB2080" s="4">
        <f t="shared" si="1594"/>
        <v>1</v>
      </c>
      <c r="BC2080" s="4">
        <f t="shared" si="1595"/>
        <v>0</v>
      </c>
    </row>
    <row r="2081" spans="1:55">
      <c r="A2081" s="37">
        <v>43410</v>
      </c>
      <c r="B2081" s="2" t="s">
        <v>76</v>
      </c>
      <c r="C2081" s="40">
        <v>8.35</v>
      </c>
      <c r="D2081" s="19">
        <f t="shared" si="1596"/>
        <v>7.237635705669542E-3</v>
      </c>
      <c r="E2081" s="19">
        <f t="shared" si="1621"/>
        <v>1.0895883777239693E-2</v>
      </c>
      <c r="F2081" s="19">
        <f t="shared" si="1623"/>
        <v>-1.9953051643192481E-2</v>
      </c>
      <c r="G2081" s="19">
        <f t="shared" si="1627"/>
        <v>-9.4360086767895979E-2</v>
      </c>
      <c r="H2081" s="19">
        <f t="shared" si="1625"/>
        <v>0.32928150912368354</v>
      </c>
      <c r="I2081" s="19">
        <f t="shared" si="1625"/>
        <v>-0.37726662577065162</v>
      </c>
      <c r="J2081" s="19">
        <f t="shared" si="1625"/>
        <v>-1.5219560021143073</v>
      </c>
      <c r="K2081" s="2" t="s">
        <v>75</v>
      </c>
      <c r="L2081" s="40">
        <v>10.47</v>
      </c>
      <c r="M2081" s="19">
        <f t="shared" si="1597"/>
        <v>-2.8756957328385784E-2</v>
      </c>
      <c r="N2081" s="19">
        <f t="shared" si="1622"/>
        <v>-9.350649350649351E-2</v>
      </c>
      <c r="O2081" s="19">
        <f t="shared" si="1624"/>
        <v>-5.8453237410071822E-2</v>
      </c>
      <c r="P2081" s="19">
        <f t="shared" si="1628"/>
        <v>-0.12677231025854876</v>
      </c>
      <c r="Q2081" s="19">
        <f t="shared" si="1626"/>
        <v>-2.3055462237710289</v>
      </c>
      <c r="R2081" s="19">
        <f t="shared" si="1626"/>
        <v>-1.0202772448865345</v>
      </c>
      <c r="S2081" s="19">
        <f t="shared" si="1626"/>
        <v>-2.8182178156266096</v>
      </c>
      <c r="T2081" s="19">
        <f t="shared" si="1598"/>
        <v>2.6348277328947125</v>
      </c>
      <c r="U2081" s="19">
        <f t="shared" si="1598"/>
        <v>0.64301061911588286</v>
      </c>
      <c r="V2081" s="19">
        <f t="shared" si="1598"/>
        <v>1.2962618135123023</v>
      </c>
      <c r="W2081" s="19">
        <f t="shared" si="1629"/>
        <v>2.4964374819645835E-2</v>
      </c>
      <c r="X2081" s="19">
        <f t="shared" si="1630"/>
        <v>1.783399307069973E-2</v>
      </c>
      <c r="Y2081" s="19">
        <f t="shared" si="1631"/>
        <v>1</v>
      </c>
      <c r="Z2081" s="19">
        <f t="shared" si="1632"/>
        <v>1.3998196994177894</v>
      </c>
      <c r="AA2081" s="19">
        <f t="shared" si="1633"/>
        <v>2.3998196994177894</v>
      </c>
      <c r="AB2081" s="19">
        <f t="shared" si="1634"/>
        <v>0.41669797120283908</v>
      </c>
      <c r="AC2081" s="19">
        <f t="shared" si="1635"/>
        <v>0.58330202879716087</v>
      </c>
      <c r="AD2081" s="20">
        <f t="shared" si="1636"/>
        <v>8.1717758908925169E-3</v>
      </c>
      <c r="AE2081" s="21">
        <f t="shared" si="1591"/>
        <v>-1</v>
      </c>
      <c r="AF2081" s="21">
        <f t="shared" si="1599"/>
        <v>0</v>
      </c>
      <c r="AG2081" s="21">
        <f t="shared" si="1600"/>
        <v>1</v>
      </c>
      <c r="AH2081" s="21">
        <f t="shared" si="1601"/>
        <v>0</v>
      </c>
      <c r="AI2081" s="21">
        <f t="shared" si="1615"/>
        <v>0</v>
      </c>
      <c r="AJ2081" s="21">
        <f t="shared" si="1616"/>
        <v>0</v>
      </c>
      <c r="AK2081" s="24">
        <f t="shared" si="1592"/>
        <v>0</v>
      </c>
      <c r="AL2081" s="24">
        <f t="shared" si="1602"/>
        <v>0</v>
      </c>
      <c r="AM2081" s="24">
        <f t="shared" si="1603"/>
        <v>0</v>
      </c>
      <c r="AN2081" s="24">
        <f t="shared" si="1604"/>
        <v>0</v>
      </c>
      <c r="AO2081" s="24">
        <f t="shared" si="1605"/>
        <v>0</v>
      </c>
      <c r="AP2081" s="24">
        <f t="shared" si="1617"/>
        <v>0</v>
      </c>
      <c r="AQ2081" s="27">
        <f t="shared" si="1593"/>
        <v>-1</v>
      </c>
      <c r="AR2081" s="27">
        <f t="shared" si="1606"/>
        <v>0</v>
      </c>
      <c r="AS2081" s="27">
        <f t="shared" si="1607"/>
        <v>2</v>
      </c>
      <c r="AT2081" s="27">
        <f t="shared" si="1608"/>
        <v>0</v>
      </c>
      <c r="AU2081" s="27">
        <f t="shared" si="1609"/>
        <v>0</v>
      </c>
      <c r="AV2081" s="27">
        <f t="shared" si="1618"/>
        <v>0</v>
      </c>
      <c r="AW2081">
        <f t="shared" si="1610"/>
        <v>117.89214439024919</v>
      </c>
      <c r="AX2081">
        <f t="shared" si="1611"/>
        <v>96.211351393110249</v>
      </c>
      <c r="AY2081">
        <f t="shared" si="1619"/>
        <v>80.31171099102346</v>
      </c>
      <c r="AZ2081">
        <f t="shared" si="1612"/>
        <v>0</v>
      </c>
      <c r="BA2081">
        <f t="shared" si="1620"/>
        <v>97.719806616149953</v>
      </c>
      <c r="BB2081" s="4">
        <f t="shared" si="1594"/>
        <v>1</v>
      </c>
      <c r="BC2081" s="4">
        <f t="shared" si="1595"/>
        <v>0</v>
      </c>
    </row>
    <row r="2082" spans="1:55">
      <c r="A2082" s="37">
        <v>43411</v>
      </c>
      <c r="B2082" s="2" t="s">
        <v>76</v>
      </c>
      <c r="C2082" s="40">
        <v>8.19</v>
      </c>
      <c r="D2082" s="19">
        <f t="shared" si="1596"/>
        <v>-1.9161676646706604E-2</v>
      </c>
      <c r="E2082" s="19">
        <f t="shared" si="1621"/>
        <v>-1.4440433212996508E-2</v>
      </c>
      <c r="F2082" s="19">
        <f t="shared" si="1623"/>
        <v>-1.3253012048192915E-2</v>
      </c>
      <c r="G2082" s="19">
        <f t="shared" si="1627"/>
        <v>-0.12218649517684893</v>
      </c>
      <c r="H2082" s="19">
        <f t="shared" si="1625"/>
        <v>-0.43649654027748713</v>
      </c>
      <c r="I2082" s="19">
        <f t="shared" si="1625"/>
        <v>-0.24960946168229281</v>
      </c>
      <c r="J2082" s="19">
        <f t="shared" si="1625"/>
        <v>-1.899592973470037</v>
      </c>
      <c r="K2082" s="2" t="s">
        <v>75</v>
      </c>
      <c r="L2082" s="40">
        <v>10.18</v>
      </c>
      <c r="M2082" s="19">
        <f t="shared" si="1597"/>
        <v>-2.7698185291308589E-2</v>
      </c>
      <c r="N2082" s="19">
        <f t="shared" si="1622"/>
        <v>-0.10229276895943563</v>
      </c>
      <c r="O2082" s="19">
        <f t="shared" si="1624"/>
        <v>-9.5914742451154542E-2</v>
      </c>
      <c r="P2082" s="19">
        <f t="shared" si="1628"/>
        <v>-0.14381833473507155</v>
      </c>
      <c r="Q2082" s="19">
        <f t="shared" si="1626"/>
        <v>-2.4178139264457625</v>
      </c>
      <c r="R2082" s="19">
        <f t="shared" si="1626"/>
        <v>-1.6604126596761162</v>
      </c>
      <c r="S2082" s="19">
        <f t="shared" si="1626"/>
        <v>-2.997619234010386</v>
      </c>
      <c r="T2082" s="19">
        <f t="shared" si="1598"/>
        <v>1.9813173861682754</v>
      </c>
      <c r="U2082" s="19">
        <f t="shared" si="1598"/>
        <v>1.4108031979938234</v>
      </c>
      <c r="V2082" s="19">
        <f t="shared" si="1598"/>
        <v>1.098026260540349</v>
      </c>
      <c r="W2082" s="19">
        <f t="shared" si="1629"/>
        <v>2.4846159246773105E-2</v>
      </c>
      <c r="X2082" s="19">
        <f t="shared" si="1630"/>
        <v>1.8447995383429821E-2</v>
      </c>
      <c r="Y2082" s="19">
        <f t="shared" si="1631"/>
        <v>1</v>
      </c>
      <c r="Z2082" s="19">
        <f t="shared" si="1632"/>
        <v>1.3468216318554687</v>
      </c>
      <c r="AA2082" s="19">
        <f t="shared" si="1633"/>
        <v>2.3468216318554687</v>
      </c>
      <c r="AB2082" s="19">
        <f t="shared" si="1634"/>
        <v>0.42610822502491147</v>
      </c>
      <c r="AC2082" s="19">
        <f t="shared" si="1635"/>
        <v>0.57389177497508848</v>
      </c>
      <c r="AD2082" s="20">
        <f t="shared" si="1636"/>
        <v>9.4097915427808591E-3</v>
      </c>
      <c r="AE2082" s="21">
        <f t="shared" si="1591"/>
        <v>-1</v>
      </c>
      <c r="AF2082" s="21">
        <f t="shared" si="1599"/>
        <v>0</v>
      </c>
      <c r="AG2082" s="21">
        <f t="shared" si="1600"/>
        <v>2</v>
      </c>
      <c r="AH2082" s="21">
        <f t="shared" si="1601"/>
        <v>0</v>
      </c>
      <c r="AI2082" s="21">
        <f t="shared" si="1615"/>
        <v>0</v>
      </c>
      <c r="AJ2082" s="21">
        <f t="shared" si="1616"/>
        <v>0</v>
      </c>
      <c r="AK2082" s="24">
        <f t="shared" si="1592"/>
        <v>-1</v>
      </c>
      <c r="AL2082" s="24">
        <f t="shared" si="1602"/>
        <v>0</v>
      </c>
      <c r="AM2082" s="24">
        <f t="shared" si="1603"/>
        <v>1</v>
      </c>
      <c r="AN2082" s="24">
        <f t="shared" si="1604"/>
        <v>0</v>
      </c>
      <c r="AO2082" s="24">
        <f t="shared" si="1605"/>
        <v>0</v>
      </c>
      <c r="AP2082" s="24">
        <f t="shared" si="1617"/>
        <v>0</v>
      </c>
      <c r="AQ2082" s="27">
        <f t="shared" si="1593"/>
        <v>-1</v>
      </c>
      <c r="AR2082" s="27">
        <f t="shared" si="1606"/>
        <v>0</v>
      </c>
      <c r="AS2082" s="27">
        <f t="shared" si="1607"/>
        <v>3</v>
      </c>
      <c r="AT2082" s="27">
        <f t="shared" si="1608"/>
        <v>0</v>
      </c>
      <c r="AU2082" s="27">
        <f t="shared" si="1609"/>
        <v>0</v>
      </c>
      <c r="AV2082" s="27">
        <f t="shared" si="1618"/>
        <v>0</v>
      </c>
      <c r="AW2082">
        <f t="shared" si="1610"/>
        <v>117.89214439024919</v>
      </c>
      <c r="AX2082">
        <f t="shared" si="1611"/>
        <v>96.211351393110249</v>
      </c>
      <c r="AY2082">
        <f t="shared" si="1619"/>
        <v>80.31171099102346</v>
      </c>
      <c r="AZ2082">
        <f t="shared" si="1612"/>
        <v>0</v>
      </c>
      <c r="BA2082">
        <f t="shared" si="1620"/>
        <v>97.719806616149953</v>
      </c>
      <c r="BB2082" s="4">
        <f t="shared" si="1594"/>
        <v>1</v>
      </c>
      <c r="BC2082" s="4">
        <f t="shared" si="1595"/>
        <v>1</v>
      </c>
    </row>
    <row r="2083" spans="1:55">
      <c r="A2083" s="37">
        <v>43412</v>
      </c>
      <c r="B2083" s="2" t="s">
        <v>76</v>
      </c>
      <c r="C2083" s="40">
        <v>8.23</v>
      </c>
      <c r="D2083" s="19">
        <f t="shared" si="1596"/>
        <v>4.8840048840049968E-3</v>
      </c>
      <c r="E2083" s="19">
        <f t="shared" si="1621"/>
        <v>3.6585365853659927E-3</v>
      </c>
      <c r="F2083" s="19">
        <f t="shared" si="1623"/>
        <v>-4.8367593712211792E-3</v>
      </c>
      <c r="G2083" s="19">
        <f t="shared" si="1627"/>
        <v>-6.7950169875424654E-2</v>
      </c>
      <c r="H2083" s="19">
        <f t="shared" si="1625"/>
        <v>0.1105194757020584</v>
      </c>
      <c r="I2083" s="19">
        <f t="shared" si="1625"/>
        <v>-9.1183888054424678E-2</v>
      </c>
      <c r="J2083" s="19">
        <f t="shared" si="1625"/>
        <v>-1.0024909813989633</v>
      </c>
      <c r="K2083" s="2" t="s">
        <v>75</v>
      </c>
      <c r="L2083" s="40">
        <v>10.050000000000001</v>
      </c>
      <c r="M2083" s="19">
        <f t="shared" si="1597"/>
        <v>-1.277013752455786E-2</v>
      </c>
      <c r="N2083" s="19">
        <f t="shared" si="1622"/>
        <v>-8.8021778584391919E-2</v>
      </c>
      <c r="O2083" s="19">
        <f t="shared" si="1624"/>
        <v>-0.10746003552397861</v>
      </c>
      <c r="P2083" s="19">
        <f t="shared" si="1628"/>
        <v>-0.12380122057541411</v>
      </c>
      <c r="Q2083" s="19">
        <f t="shared" si="1626"/>
        <v>-1.9881691992780153</v>
      </c>
      <c r="R2083" s="19">
        <f t="shared" si="1626"/>
        <v>-1.8209829963553836</v>
      </c>
      <c r="S2083" s="19">
        <f t="shared" si="1626"/>
        <v>-2.4028190752155107</v>
      </c>
      <c r="T2083" s="19">
        <f t="shared" si="1598"/>
        <v>2.0986886749800737</v>
      </c>
      <c r="U2083" s="19">
        <f t="shared" si="1598"/>
        <v>1.729799108300959</v>
      </c>
      <c r="V2083" s="19">
        <f t="shared" si="1598"/>
        <v>1.4003280938165474</v>
      </c>
      <c r="W2083" s="19">
        <f t="shared" si="1629"/>
        <v>2.2283332151660444E-2</v>
      </c>
      <c r="X2083" s="19">
        <f t="shared" si="1630"/>
        <v>1.731686063172121E-2</v>
      </c>
      <c r="Y2083" s="19">
        <f t="shared" si="1631"/>
        <v>1</v>
      </c>
      <c r="Z2083" s="19">
        <f t="shared" si="1632"/>
        <v>1.2867997627030385</v>
      </c>
      <c r="AA2083" s="19">
        <f t="shared" si="1633"/>
        <v>2.2867997627030388</v>
      </c>
      <c r="AB2083" s="19">
        <f t="shared" si="1634"/>
        <v>0.43729233154107988</v>
      </c>
      <c r="AC2083" s="19">
        <f t="shared" si="1635"/>
        <v>0.56270766845892006</v>
      </c>
      <c r="AD2083" s="20">
        <f t="shared" si="1636"/>
        <v>-1.279762284838698E-3</v>
      </c>
      <c r="AE2083" s="21">
        <f t="shared" si="1591"/>
        <v>-1</v>
      </c>
      <c r="AF2083" s="21">
        <f t="shared" si="1599"/>
        <v>0</v>
      </c>
      <c r="AG2083" s="21">
        <f t="shared" si="1600"/>
        <v>3</v>
      </c>
      <c r="AH2083" s="21">
        <f t="shared" si="1601"/>
        <v>0</v>
      </c>
      <c r="AI2083" s="21">
        <f t="shared" si="1615"/>
        <v>0</v>
      </c>
      <c r="AJ2083" s="21">
        <f t="shared" si="1616"/>
        <v>0</v>
      </c>
      <c r="AK2083" s="24">
        <f t="shared" si="1592"/>
        <v>-1</v>
      </c>
      <c r="AL2083" s="24">
        <f t="shared" si="1602"/>
        <v>0</v>
      </c>
      <c r="AM2083" s="24">
        <f t="shared" si="1603"/>
        <v>2</v>
      </c>
      <c r="AN2083" s="24">
        <f t="shared" si="1604"/>
        <v>0</v>
      </c>
      <c r="AO2083" s="24">
        <f t="shared" si="1605"/>
        <v>0</v>
      </c>
      <c r="AP2083" s="24">
        <f t="shared" si="1617"/>
        <v>0</v>
      </c>
      <c r="AQ2083" s="27">
        <f t="shared" si="1593"/>
        <v>-1</v>
      </c>
      <c r="AR2083" s="27">
        <f t="shared" si="1606"/>
        <v>0</v>
      </c>
      <c r="AS2083" s="27">
        <f t="shared" si="1607"/>
        <v>4</v>
      </c>
      <c r="AT2083" s="27">
        <f t="shared" si="1608"/>
        <v>0</v>
      </c>
      <c r="AU2083" s="27">
        <f t="shared" si="1609"/>
        <v>0</v>
      </c>
      <c r="AV2083" s="27">
        <f t="shared" si="1618"/>
        <v>0</v>
      </c>
      <c r="AW2083">
        <f t="shared" si="1610"/>
        <v>117.89214439024919</v>
      </c>
      <c r="AX2083">
        <f t="shared" si="1611"/>
        <v>96.211351393110249</v>
      </c>
      <c r="AY2083">
        <f t="shared" si="1619"/>
        <v>80.31171099102346</v>
      </c>
      <c r="AZ2083">
        <f t="shared" si="1612"/>
        <v>0</v>
      </c>
      <c r="BA2083">
        <f t="shared" si="1620"/>
        <v>97.719806616149953</v>
      </c>
      <c r="BB2083" s="4">
        <f t="shared" si="1594"/>
        <v>1</v>
      </c>
      <c r="BC2083" s="4">
        <f t="shared" si="1595"/>
        <v>1</v>
      </c>
    </row>
    <row r="2084" spans="1:55">
      <c r="A2084" s="37">
        <v>43413</v>
      </c>
      <c r="B2084" s="2" t="s">
        <v>76</v>
      </c>
      <c r="C2084" s="40">
        <v>8.09</v>
      </c>
      <c r="D2084" s="19">
        <f t="shared" si="1596"/>
        <v>-1.7010935601458149E-2</v>
      </c>
      <c r="E2084" s="19">
        <f t="shared" si="1621"/>
        <v>-2.6474127557160124E-2</v>
      </c>
      <c r="F2084" s="19">
        <f t="shared" si="1623"/>
        <v>-1.8203883495145675E-2</v>
      </c>
      <c r="G2084" s="19">
        <f t="shared" si="1627"/>
        <v>-9.2031425364758723E-2</v>
      </c>
      <c r="H2084" s="19">
        <f t="shared" si="1625"/>
        <v>-0.82046035833678987</v>
      </c>
      <c r="I2084" s="19">
        <f t="shared" si="1625"/>
        <v>-0.3453303170883823</v>
      </c>
      <c r="J2084" s="19">
        <f t="shared" si="1625"/>
        <v>-1.3300561833682074</v>
      </c>
      <c r="K2084" s="2" t="s">
        <v>75</v>
      </c>
      <c r="L2084" s="40">
        <v>9.94</v>
      </c>
      <c r="M2084" s="19">
        <f t="shared" si="1597"/>
        <v>-1.0945273631840915E-2</v>
      </c>
      <c r="N2084" s="19">
        <f t="shared" si="1622"/>
        <v>-0.10852017937219738</v>
      </c>
      <c r="O2084" s="19">
        <f t="shared" si="1624"/>
        <v>-0.13111888111888112</v>
      </c>
      <c r="P2084" s="19">
        <f t="shared" si="1628"/>
        <v>-0.12807017543859656</v>
      </c>
      <c r="Q2084" s="19">
        <f t="shared" si="1626"/>
        <v>-2.3790600866194138</v>
      </c>
      <c r="R2084" s="19">
        <f t="shared" si="1626"/>
        <v>-2.1672105982894214</v>
      </c>
      <c r="S2084" s="19">
        <f t="shared" si="1626"/>
        <v>-2.3780734045386924</v>
      </c>
      <c r="T2084" s="19">
        <f t="shared" si="1598"/>
        <v>1.5585997282826241</v>
      </c>
      <c r="U2084" s="19">
        <f t="shared" si="1598"/>
        <v>1.8218802812010391</v>
      </c>
      <c r="V2084" s="19">
        <f t="shared" si="1598"/>
        <v>1.048017221170485</v>
      </c>
      <c r="W2084" s="19">
        <f t="shared" si="1629"/>
        <v>2.2286743906911908E-2</v>
      </c>
      <c r="X2084" s="19">
        <f t="shared" si="1630"/>
        <v>1.7345685987502059E-2</v>
      </c>
      <c r="Y2084" s="19">
        <f t="shared" si="1631"/>
        <v>1</v>
      </c>
      <c r="Z2084" s="19">
        <f t="shared" si="1632"/>
        <v>1.2848580288476332</v>
      </c>
      <c r="AA2084" s="19">
        <f t="shared" si="1633"/>
        <v>2.2848580288476334</v>
      </c>
      <c r="AB2084" s="19">
        <f t="shared" si="1634"/>
        <v>0.43766395433520622</v>
      </c>
      <c r="AC2084" s="19">
        <f t="shared" si="1635"/>
        <v>0.56233604566479367</v>
      </c>
      <c r="AD2084" s="20">
        <f t="shared" si="1636"/>
        <v>-1.2056708519181415E-3</v>
      </c>
      <c r="AE2084" s="21">
        <f t="shared" si="1591"/>
        <v>-1</v>
      </c>
      <c r="AF2084" s="21">
        <f t="shared" si="1599"/>
        <v>0</v>
      </c>
      <c r="AG2084" s="21">
        <f t="shared" si="1600"/>
        <v>4</v>
      </c>
      <c r="AH2084" s="21">
        <f t="shared" si="1601"/>
        <v>0</v>
      </c>
      <c r="AI2084" s="21">
        <f t="shared" si="1615"/>
        <v>0</v>
      </c>
      <c r="AJ2084" s="21">
        <f t="shared" si="1616"/>
        <v>0</v>
      </c>
      <c r="AK2084" s="24">
        <f t="shared" si="1592"/>
        <v>-1</v>
      </c>
      <c r="AL2084" s="24">
        <f t="shared" si="1602"/>
        <v>0</v>
      </c>
      <c r="AM2084" s="24">
        <f t="shared" si="1603"/>
        <v>3</v>
      </c>
      <c r="AN2084" s="24">
        <f t="shared" si="1604"/>
        <v>0</v>
      </c>
      <c r="AO2084" s="24">
        <f t="shared" si="1605"/>
        <v>0</v>
      </c>
      <c r="AP2084" s="24">
        <f t="shared" si="1617"/>
        <v>0</v>
      </c>
      <c r="AQ2084" s="27">
        <f t="shared" si="1593"/>
        <v>-1</v>
      </c>
      <c r="AR2084" s="27">
        <f t="shared" si="1606"/>
        <v>0</v>
      </c>
      <c r="AS2084" s="27">
        <f t="shared" si="1607"/>
        <v>5</v>
      </c>
      <c r="AT2084" s="27">
        <f t="shared" si="1608"/>
        <v>0</v>
      </c>
      <c r="AU2084" s="27">
        <f t="shared" si="1609"/>
        <v>0</v>
      </c>
      <c r="AV2084" s="27">
        <f t="shared" si="1618"/>
        <v>0</v>
      </c>
      <c r="AW2084">
        <f t="shared" si="1610"/>
        <v>117.89214439024919</v>
      </c>
      <c r="AX2084">
        <f t="shared" si="1611"/>
        <v>96.211351393110249</v>
      </c>
      <c r="AY2084">
        <f t="shared" si="1619"/>
        <v>80.31171099102346</v>
      </c>
      <c r="AZ2084">
        <f t="shared" si="1612"/>
        <v>0</v>
      </c>
      <c r="BA2084">
        <f t="shared" si="1620"/>
        <v>97.719806616149953</v>
      </c>
      <c r="BB2084" s="4">
        <f t="shared" si="1594"/>
        <v>1</v>
      </c>
      <c r="BC2084" s="4">
        <f t="shared" si="1595"/>
        <v>1</v>
      </c>
    </row>
    <row r="2085" spans="1:55">
      <c r="A2085" s="37">
        <v>43416</v>
      </c>
      <c r="B2085" s="2" t="s">
        <v>76</v>
      </c>
      <c r="C2085" s="40">
        <v>8.1199999999999992</v>
      </c>
      <c r="D2085" s="19">
        <f t="shared" si="1596"/>
        <v>3.708281829418957E-3</v>
      </c>
      <c r="E2085" s="19">
        <f t="shared" si="1621"/>
        <v>-2.0506634499396856E-2</v>
      </c>
      <c r="F2085" s="19">
        <f t="shared" si="1623"/>
        <v>-1.3365735115431494E-2</v>
      </c>
      <c r="G2085" s="19">
        <f t="shared" si="1627"/>
        <v>-8.0407701019252639E-2</v>
      </c>
      <c r="H2085" s="19">
        <f t="shared" si="1625"/>
        <v>-0.65098673415715391</v>
      </c>
      <c r="I2085" s="19">
        <f t="shared" si="1625"/>
        <v>-0.25477554529017837</v>
      </c>
      <c r="J2085" s="19">
        <f t="shared" si="1625"/>
        <v>-1.1289756363485011</v>
      </c>
      <c r="K2085" s="2" t="s">
        <v>75</v>
      </c>
      <c r="L2085" s="40">
        <v>9.99</v>
      </c>
      <c r="M2085" s="19">
        <f t="shared" si="1597"/>
        <v>5.0301810865191867E-3</v>
      </c>
      <c r="N2085" s="19">
        <f t="shared" si="1622"/>
        <v>-7.3283858998144644E-2</v>
      </c>
      <c r="O2085" s="19">
        <f t="shared" si="1624"/>
        <v>-0.1236842105263158</v>
      </c>
      <c r="P2085" s="19">
        <f t="shared" si="1628"/>
        <v>-0.1229148375768218</v>
      </c>
      <c r="Q2085" s="19">
        <f t="shared" si="1626"/>
        <v>-1.5414168027538608</v>
      </c>
      <c r="R2085" s="19">
        <f t="shared" si="1626"/>
        <v>-1.9716756301840308</v>
      </c>
      <c r="S2085" s="19">
        <f t="shared" si="1626"/>
        <v>-2.1848949312592398</v>
      </c>
      <c r="T2085" s="19">
        <f t="shared" si="1598"/>
        <v>0.89043006859670693</v>
      </c>
      <c r="U2085" s="19">
        <f t="shared" si="1598"/>
        <v>1.7169000848938525</v>
      </c>
      <c r="V2085" s="19">
        <f t="shared" si="1598"/>
        <v>1.0559192949107388</v>
      </c>
      <c r="W2085" s="19">
        <f t="shared" si="1629"/>
        <v>2.2335211641708486E-2</v>
      </c>
      <c r="X2085" s="19">
        <f t="shared" si="1630"/>
        <v>1.7499402934963233E-2</v>
      </c>
      <c r="Y2085" s="19">
        <f t="shared" si="1631"/>
        <v>1</v>
      </c>
      <c r="Z2085" s="19">
        <f t="shared" si="1632"/>
        <v>1.2763413543146358</v>
      </c>
      <c r="AA2085" s="19">
        <f t="shared" si="1633"/>
        <v>2.2763413543146358</v>
      </c>
      <c r="AB2085" s="19">
        <f t="shared" si="1634"/>
        <v>0.43930142467630101</v>
      </c>
      <c r="AC2085" s="19">
        <f t="shared" si="1635"/>
        <v>0.56069857532369904</v>
      </c>
      <c r="AD2085" s="20">
        <f t="shared" si="1636"/>
        <v>-3.2460696404652098E-3</v>
      </c>
      <c r="AE2085" s="21">
        <f t="shared" si="1591"/>
        <v>0</v>
      </c>
      <c r="AF2085" s="21">
        <f t="shared" si="1599"/>
        <v>0</v>
      </c>
      <c r="AG2085" s="21">
        <f t="shared" si="1600"/>
        <v>0</v>
      </c>
      <c r="AH2085" s="21">
        <f t="shared" si="1601"/>
        <v>0</v>
      </c>
      <c r="AI2085" s="21">
        <f t="shared" si="1615"/>
        <v>0</v>
      </c>
      <c r="AJ2085" s="21">
        <f t="shared" si="1616"/>
        <v>0</v>
      </c>
      <c r="AK2085" s="24">
        <f t="shared" si="1592"/>
        <v>-1</v>
      </c>
      <c r="AL2085" s="24">
        <f t="shared" si="1602"/>
        <v>0</v>
      </c>
      <c r="AM2085" s="24">
        <f t="shared" si="1603"/>
        <v>4</v>
      </c>
      <c r="AN2085" s="24">
        <f t="shared" si="1604"/>
        <v>0</v>
      </c>
      <c r="AO2085" s="24">
        <f t="shared" si="1605"/>
        <v>0</v>
      </c>
      <c r="AP2085" s="24">
        <f t="shared" si="1617"/>
        <v>0</v>
      </c>
      <c r="AQ2085" s="27">
        <f t="shared" si="1593"/>
        <v>-1</v>
      </c>
      <c r="AR2085" s="27">
        <f t="shared" si="1606"/>
        <v>0</v>
      </c>
      <c r="AS2085" s="27">
        <f t="shared" si="1607"/>
        <v>0</v>
      </c>
      <c r="AT2085" s="27">
        <f t="shared" si="1608"/>
        <v>1</v>
      </c>
      <c r="AU2085" s="27">
        <f t="shared" si="1609"/>
        <v>0</v>
      </c>
      <c r="AV2085" s="27">
        <f t="shared" si="1618"/>
        <v>0</v>
      </c>
      <c r="AW2085">
        <f t="shared" si="1610"/>
        <v>117.89214439024919</v>
      </c>
      <c r="AX2085">
        <f t="shared" si="1611"/>
        <v>96.211351393110249</v>
      </c>
      <c r="AY2085">
        <f t="shared" si="1619"/>
        <v>80.31171099102346</v>
      </c>
      <c r="AZ2085">
        <f t="shared" si="1612"/>
        <v>0</v>
      </c>
      <c r="BA2085">
        <f t="shared" si="1620"/>
        <v>97.719806616149953</v>
      </c>
      <c r="BB2085" s="4">
        <f t="shared" si="1594"/>
        <v>0</v>
      </c>
      <c r="BC2085" s="4">
        <f t="shared" si="1595"/>
        <v>0</v>
      </c>
    </row>
    <row r="2086" spans="1:55">
      <c r="A2086" s="37">
        <v>43417</v>
      </c>
      <c r="B2086" s="2" t="s">
        <v>76</v>
      </c>
      <c r="C2086" s="40">
        <v>8.06</v>
      </c>
      <c r="D2086" s="19">
        <f t="shared" si="1596"/>
        <v>-7.3891625615761982E-3</v>
      </c>
      <c r="E2086" s="19">
        <f t="shared" si="1621"/>
        <v>-3.4730538922155586E-2</v>
      </c>
      <c r="F2086" s="19">
        <f t="shared" si="1623"/>
        <v>-2.4213075060532604E-2</v>
      </c>
      <c r="G2086" s="19">
        <f t="shared" si="1627"/>
        <v>-9.6412556053811591E-2</v>
      </c>
      <c r="H2086" s="19">
        <f t="shared" si="1625"/>
        <v>-1.12237368404278</v>
      </c>
      <c r="I2086" s="19">
        <f t="shared" si="1625"/>
        <v>-0.46391585950942088</v>
      </c>
      <c r="J2086" s="19">
        <f t="shared" si="1625"/>
        <v>-1.3248004358877734</v>
      </c>
      <c r="K2086" s="2" t="s">
        <v>75</v>
      </c>
      <c r="L2086" s="40">
        <v>9.99</v>
      </c>
      <c r="M2086" s="19">
        <f t="shared" si="1597"/>
        <v>0</v>
      </c>
      <c r="N2086" s="19">
        <f t="shared" si="1622"/>
        <v>-4.5845272206303765E-2</v>
      </c>
      <c r="O2086" s="19">
        <f t="shared" si="1624"/>
        <v>-0.13506493506493511</v>
      </c>
      <c r="P2086" s="19">
        <f t="shared" si="1628"/>
        <v>-0.10723860589812327</v>
      </c>
      <c r="Q2086" s="19">
        <f t="shared" si="1626"/>
        <v>-0.94912797239730751</v>
      </c>
      <c r="R2086" s="19">
        <f t="shared" si="1626"/>
        <v>-2.0908185333528064</v>
      </c>
      <c r="S2086" s="19">
        <f t="shared" si="1626"/>
        <v>-1.8386422329801106</v>
      </c>
      <c r="T2086" s="19">
        <f t="shared" si="1598"/>
        <v>-0.17324571164547253</v>
      </c>
      <c r="U2086" s="19">
        <f t="shared" si="1598"/>
        <v>1.6269026738433856</v>
      </c>
      <c r="V2086" s="19">
        <f t="shared" si="1598"/>
        <v>0.51384179709233724</v>
      </c>
      <c r="W2086" s="19">
        <f t="shared" si="1629"/>
        <v>2.2094502093880461E-2</v>
      </c>
      <c r="X2086" s="19">
        <f t="shared" si="1630"/>
        <v>1.7349353608552106E-2</v>
      </c>
      <c r="Y2086" s="19">
        <f t="shared" si="1631"/>
        <v>1</v>
      </c>
      <c r="Z2086" s="19">
        <f t="shared" si="1632"/>
        <v>1.2735057796613993</v>
      </c>
      <c r="AA2086" s="19">
        <f t="shared" si="1633"/>
        <v>2.2735057796613996</v>
      </c>
      <c r="AB2086" s="19">
        <f t="shared" si="1634"/>
        <v>0.43984933266760079</v>
      </c>
      <c r="AC2086" s="19">
        <f t="shared" si="1635"/>
        <v>0.56015066733239915</v>
      </c>
      <c r="AD2086" s="20">
        <f t="shared" si="1636"/>
        <v>-1.1445101671769353E-2</v>
      </c>
      <c r="AE2086" s="21">
        <f t="shared" si="1591"/>
        <v>0</v>
      </c>
      <c r="AF2086" s="21">
        <f t="shared" si="1599"/>
        <v>0</v>
      </c>
      <c r="AG2086" s="21">
        <f t="shared" si="1600"/>
        <v>0</v>
      </c>
      <c r="AH2086" s="21">
        <f t="shared" si="1601"/>
        <v>0</v>
      </c>
      <c r="AI2086" s="21">
        <f t="shared" si="1615"/>
        <v>0</v>
      </c>
      <c r="AJ2086" s="21">
        <f t="shared" si="1616"/>
        <v>0</v>
      </c>
      <c r="AK2086" s="24">
        <f t="shared" si="1592"/>
        <v>-1</v>
      </c>
      <c r="AL2086" s="24">
        <f t="shared" si="1602"/>
        <v>0</v>
      </c>
      <c r="AM2086" s="24">
        <f t="shared" si="1603"/>
        <v>5</v>
      </c>
      <c r="AN2086" s="24">
        <f t="shared" si="1604"/>
        <v>0</v>
      </c>
      <c r="AO2086" s="24">
        <f t="shared" si="1605"/>
        <v>0</v>
      </c>
      <c r="AP2086" s="24">
        <f t="shared" si="1617"/>
        <v>0</v>
      </c>
      <c r="AQ2086" s="27">
        <f t="shared" si="1593"/>
        <v>0</v>
      </c>
      <c r="AR2086" s="27">
        <f t="shared" si="1606"/>
        <v>0</v>
      </c>
      <c r="AS2086" s="27">
        <f t="shared" si="1607"/>
        <v>0</v>
      </c>
      <c r="AT2086" s="27">
        <f t="shared" si="1608"/>
        <v>0</v>
      </c>
      <c r="AU2086" s="27">
        <f t="shared" si="1609"/>
        <v>0</v>
      </c>
      <c r="AV2086" s="27">
        <f t="shared" si="1618"/>
        <v>0</v>
      </c>
      <c r="AW2086">
        <f t="shared" si="1610"/>
        <v>117.89214439024919</v>
      </c>
      <c r="AX2086">
        <f t="shared" si="1611"/>
        <v>96.211351393110249</v>
      </c>
      <c r="AY2086">
        <f t="shared" si="1619"/>
        <v>80.31171099102346</v>
      </c>
      <c r="AZ2086">
        <f t="shared" si="1612"/>
        <v>0</v>
      </c>
      <c r="BA2086">
        <f t="shared" si="1620"/>
        <v>97.719806616149953</v>
      </c>
      <c r="BB2086" s="4">
        <f t="shared" si="1594"/>
        <v>0</v>
      </c>
      <c r="BC2086" s="4">
        <f t="shared" si="1595"/>
        <v>0</v>
      </c>
    </row>
    <row r="2087" spans="1:55">
      <c r="A2087" s="37">
        <v>43418</v>
      </c>
      <c r="B2087" s="2" t="s">
        <v>76</v>
      </c>
      <c r="C2087" s="40">
        <v>7.84</v>
      </c>
      <c r="D2087" s="19">
        <f t="shared" si="1596"/>
        <v>-2.7295285359801566E-2</v>
      </c>
      <c r="E2087" s="19">
        <f t="shared" si="1621"/>
        <v>-4.2735042735042694E-2</v>
      </c>
      <c r="F2087" s="19">
        <f t="shared" si="1623"/>
        <v>-5.6558363417569264E-2</v>
      </c>
      <c r="G2087" s="19">
        <f t="shared" si="1627"/>
        <v>-0.13751375137513752</v>
      </c>
      <c r="H2087" s="19">
        <f t="shared" si="1625"/>
        <v>-1.3935328678051657</v>
      </c>
      <c r="I2087" s="19">
        <f t="shared" si="1625"/>
        <v>-1.0856534461206897</v>
      </c>
      <c r="J2087" s="19">
        <f t="shared" si="1625"/>
        <v>-1.8433857398707434</v>
      </c>
      <c r="K2087" s="2" t="s">
        <v>75</v>
      </c>
      <c r="L2087" s="40">
        <v>9.98</v>
      </c>
      <c r="M2087" s="19">
        <f t="shared" si="1597"/>
        <v>-1.0010010010009797E-3</v>
      </c>
      <c r="N2087" s="19">
        <f t="shared" si="1622"/>
        <v>-1.9646365422396787E-2</v>
      </c>
      <c r="O2087" s="19">
        <f t="shared" si="1624"/>
        <v>-0.11992945326278655</v>
      </c>
      <c r="P2087" s="19">
        <f t="shared" si="1628"/>
        <v>-0.11603188662533205</v>
      </c>
      <c r="Q2087" s="19">
        <f t="shared" si="1626"/>
        <v>-0.40547401798311256</v>
      </c>
      <c r="R2087" s="19">
        <f t="shared" si="1626"/>
        <v>-1.8024002504909293</v>
      </c>
      <c r="S2087" s="19">
        <f t="shared" si="1626"/>
        <v>-1.942757009693751</v>
      </c>
      <c r="T2087" s="19">
        <f t="shared" si="1598"/>
        <v>-0.98805884982205316</v>
      </c>
      <c r="U2087" s="19">
        <f t="shared" si="1598"/>
        <v>0.71674680437023963</v>
      </c>
      <c r="V2087" s="19">
        <f t="shared" si="1598"/>
        <v>9.9371269823007591E-2</v>
      </c>
      <c r="W2087" s="19">
        <f t="shared" si="1629"/>
        <v>2.1888503750733215E-2</v>
      </c>
      <c r="X2087" s="19">
        <f t="shared" si="1630"/>
        <v>1.7053568540819533E-2</v>
      </c>
      <c r="Y2087" s="19">
        <f t="shared" si="1631"/>
        <v>1</v>
      </c>
      <c r="Z2087" s="19">
        <f t="shared" si="1632"/>
        <v>1.283514573406777</v>
      </c>
      <c r="AA2087" s="19">
        <f t="shared" si="1633"/>
        <v>2.283514573406777</v>
      </c>
      <c r="AB2087" s="19">
        <f t="shared" si="1634"/>
        <v>0.43792144427092455</v>
      </c>
      <c r="AC2087" s="19">
        <f t="shared" si="1635"/>
        <v>0.56207855572907539</v>
      </c>
      <c r="AD2087" s="20">
        <f t="shared" si="1636"/>
        <v>1.6757198122612049E-3</v>
      </c>
      <c r="AE2087" s="21">
        <f t="shared" si="1591"/>
        <v>0</v>
      </c>
      <c r="AF2087" s="21">
        <f t="shared" si="1599"/>
        <v>0</v>
      </c>
      <c r="AG2087" s="21">
        <f t="shared" si="1600"/>
        <v>0</v>
      </c>
      <c r="AH2087" s="21">
        <f t="shared" si="1601"/>
        <v>0</v>
      </c>
      <c r="AI2087" s="21">
        <f t="shared" si="1615"/>
        <v>0</v>
      </c>
      <c r="AJ2087" s="21">
        <f t="shared" si="1616"/>
        <v>0</v>
      </c>
      <c r="AK2087" s="24">
        <f t="shared" si="1592"/>
        <v>0</v>
      </c>
      <c r="AL2087" s="24">
        <f t="shared" si="1602"/>
        <v>0</v>
      </c>
      <c r="AM2087" s="24">
        <f t="shared" si="1603"/>
        <v>0</v>
      </c>
      <c r="AN2087" s="24">
        <f t="shared" si="1604"/>
        <v>1</v>
      </c>
      <c r="AO2087" s="24">
        <f t="shared" si="1605"/>
        <v>0</v>
      </c>
      <c r="AP2087" s="24">
        <f t="shared" si="1617"/>
        <v>0</v>
      </c>
      <c r="AQ2087" s="27">
        <f t="shared" si="1593"/>
        <v>0</v>
      </c>
      <c r="AR2087" s="27">
        <f t="shared" si="1606"/>
        <v>0</v>
      </c>
      <c r="AS2087" s="27">
        <f t="shared" si="1607"/>
        <v>0</v>
      </c>
      <c r="AT2087" s="27">
        <f t="shared" si="1608"/>
        <v>0</v>
      </c>
      <c r="AU2087" s="27">
        <f t="shared" si="1609"/>
        <v>0</v>
      </c>
      <c r="AV2087" s="27">
        <f t="shared" si="1618"/>
        <v>0</v>
      </c>
      <c r="AW2087">
        <f t="shared" si="1610"/>
        <v>117.89214439024919</v>
      </c>
      <c r="AX2087">
        <f t="shared" si="1611"/>
        <v>96.211351393110249</v>
      </c>
      <c r="AY2087">
        <f t="shared" si="1619"/>
        <v>80.31171099102346</v>
      </c>
      <c r="AZ2087">
        <f t="shared" si="1612"/>
        <v>0</v>
      </c>
      <c r="BA2087">
        <f t="shared" si="1620"/>
        <v>97.719806616149953</v>
      </c>
      <c r="BB2087" s="4">
        <f t="shared" si="1594"/>
        <v>0</v>
      </c>
      <c r="BC2087" s="4">
        <f t="shared" si="1595"/>
        <v>0</v>
      </c>
    </row>
    <row r="2088" spans="1:55">
      <c r="A2088" s="37">
        <v>43419</v>
      </c>
      <c r="B2088" s="2" t="s">
        <v>76</v>
      </c>
      <c r="C2088" s="40">
        <v>7.87</v>
      </c>
      <c r="D2088" s="19">
        <f t="shared" si="1596"/>
        <v>3.82653061224493E-3</v>
      </c>
      <c r="E2088" s="19">
        <f t="shared" si="1621"/>
        <v>-4.3742405832320815E-2</v>
      </c>
      <c r="F2088" s="19">
        <f t="shared" si="1623"/>
        <v>-4.0243902439024294E-2</v>
      </c>
      <c r="G2088" s="19">
        <f t="shared" si="1627"/>
        <v>-5.9737156511349962E-2</v>
      </c>
      <c r="H2088" s="19">
        <f t="shared" si="1625"/>
        <v>-1.4072346246462775</v>
      </c>
      <c r="I2088" s="19">
        <f t="shared" si="1625"/>
        <v>-0.76616822691615061</v>
      </c>
      <c r="J2088" s="19">
        <f t="shared" si="1625"/>
        <v>-0.77560033973866294</v>
      </c>
      <c r="K2088" s="2" t="s">
        <v>75</v>
      </c>
      <c r="L2088" s="40">
        <v>9.98</v>
      </c>
      <c r="M2088" s="19">
        <f t="shared" si="1597"/>
        <v>0</v>
      </c>
      <c r="N2088" s="19">
        <f t="shared" si="1622"/>
        <v>-6.9651741293532618E-3</v>
      </c>
      <c r="O2088" s="19">
        <f t="shared" si="1624"/>
        <v>-9.4373865698729506E-2</v>
      </c>
      <c r="P2088" s="19">
        <f t="shared" si="1628"/>
        <v>-0.11837455830388691</v>
      </c>
      <c r="Q2088" s="19">
        <f t="shared" si="1626"/>
        <v>-0.14416997083718708</v>
      </c>
      <c r="R2088" s="19">
        <f t="shared" si="1626"/>
        <v>-1.3888991620414346</v>
      </c>
      <c r="S2088" s="19">
        <f t="shared" si="1626"/>
        <v>-1.9350308094022559</v>
      </c>
      <c r="T2088" s="19">
        <f t="shared" si="1598"/>
        <v>-1.2630646538090904</v>
      </c>
      <c r="U2088" s="19">
        <f t="shared" si="1598"/>
        <v>0.62273093512528399</v>
      </c>
      <c r="V2088" s="19">
        <f t="shared" si="1598"/>
        <v>1.1594304696635929</v>
      </c>
      <c r="W2088" s="19">
        <f t="shared" si="1629"/>
        <v>1.392425317351016E-2</v>
      </c>
      <c r="X2088" s="19">
        <f t="shared" si="1630"/>
        <v>1.6992744895353195E-2</v>
      </c>
      <c r="Y2088" s="19">
        <f t="shared" si="1631"/>
        <v>1.2203702908591614</v>
      </c>
      <c r="Z2088" s="19">
        <f t="shared" si="1632"/>
        <v>1</v>
      </c>
      <c r="AA2088" s="19">
        <f t="shared" si="1633"/>
        <v>2.2203702908591616</v>
      </c>
      <c r="AB2088" s="19">
        <f t="shared" si="1634"/>
        <v>0.54962467111147706</v>
      </c>
      <c r="AC2088" s="19">
        <f t="shared" si="1635"/>
        <v>0.45037532888852283</v>
      </c>
      <c r="AD2088" s="20">
        <f t="shared" si="1636"/>
        <v>-1.6009352751752072E-3</v>
      </c>
      <c r="AE2088" s="21">
        <f t="shared" si="1591"/>
        <v>1</v>
      </c>
      <c r="AF2088" s="21">
        <f t="shared" si="1599"/>
        <v>0</v>
      </c>
      <c r="AG2088" s="21">
        <f t="shared" si="1600"/>
        <v>1</v>
      </c>
      <c r="AH2088" s="21">
        <f t="shared" si="1601"/>
        <v>0</v>
      </c>
      <c r="AI2088" s="21">
        <f t="shared" si="1615"/>
        <v>1</v>
      </c>
      <c r="AJ2088" s="21">
        <f t="shared" si="1616"/>
        <v>-1.6009352751752072E-3</v>
      </c>
      <c r="AK2088" s="24">
        <f t="shared" si="1592"/>
        <v>0</v>
      </c>
      <c r="AL2088" s="24">
        <f t="shared" si="1602"/>
        <v>0</v>
      </c>
      <c r="AM2088" s="24">
        <f t="shared" si="1603"/>
        <v>0</v>
      </c>
      <c r="AN2088" s="24">
        <f t="shared" si="1604"/>
        <v>0</v>
      </c>
      <c r="AO2088" s="24">
        <f t="shared" si="1605"/>
        <v>0</v>
      </c>
      <c r="AP2088" s="24">
        <f t="shared" si="1617"/>
        <v>0</v>
      </c>
      <c r="AQ2088" s="27">
        <f t="shared" si="1593"/>
        <v>-1</v>
      </c>
      <c r="AR2088" s="27">
        <f t="shared" si="1606"/>
        <v>0</v>
      </c>
      <c r="AS2088" s="27">
        <f t="shared" si="1607"/>
        <v>1</v>
      </c>
      <c r="AT2088" s="27">
        <f t="shared" si="1608"/>
        <v>0</v>
      </c>
      <c r="AU2088" s="27">
        <f t="shared" si="1609"/>
        <v>0</v>
      </c>
      <c r="AV2088" s="27">
        <f t="shared" si="1618"/>
        <v>0</v>
      </c>
      <c r="AW2088">
        <f t="shared" si="1610"/>
        <v>117.70340669762878</v>
      </c>
      <c r="AX2088">
        <f t="shared" si="1611"/>
        <v>96.211351393110249</v>
      </c>
      <c r="AY2088">
        <f t="shared" si="1619"/>
        <v>80.31171099102346</v>
      </c>
      <c r="AZ2088">
        <f t="shared" si="1612"/>
        <v>-5.3364509172506907E-4</v>
      </c>
      <c r="BA2088">
        <f t="shared" si="1620"/>
        <v>97.66765892098492</v>
      </c>
      <c r="BB2088" s="4">
        <f t="shared" si="1594"/>
        <v>-1</v>
      </c>
      <c r="BC2088" s="4">
        <f t="shared" si="1595"/>
        <v>0</v>
      </c>
    </row>
    <row r="2089" spans="1:55">
      <c r="A2089" s="37">
        <v>43420</v>
      </c>
      <c r="B2089" s="2" t="s">
        <v>76</v>
      </c>
      <c r="C2089" s="40">
        <v>7.86</v>
      </c>
      <c r="D2089" s="19">
        <f t="shared" si="1596"/>
        <v>-1.2706480304955257E-3</v>
      </c>
      <c r="E2089" s="19">
        <f t="shared" si="1621"/>
        <v>-2.8430160692212551E-2</v>
      </c>
      <c r="F2089" s="19">
        <f t="shared" si="1623"/>
        <v>-5.4151624548736482E-2</v>
      </c>
      <c r="G2089" s="19">
        <f t="shared" si="1627"/>
        <v>-7.7464788732394277E-2</v>
      </c>
      <c r="H2089" s="19">
        <f t="shared" si="1625"/>
        <v>-0.89950986410385636</v>
      </c>
      <c r="I2089" s="19">
        <f t="shared" si="1625"/>
        <v>-1.0348484884709785</v>
      </c>
      <c r="J2089" s="19">
        <f t="shared" si="1625"/>
        <v>-1.0049102988395686</v>
      </c>
      <c r="K2089" s="2" t="s">
        <v>75</v>
      </c>
      <c r="L2089" s="40">
        <v>10</v>
      </c>
      <c r="M2089" s="19">
        <f t="shared" si="1597"/>
        <v>2.0040080160320215E-3</v>
      </c>
      <c r="N2089" s="19">
        <f t="shared" si="1622"/>
        <v>6.0362173038229876E-3</v>
      </c>
      <c r="O2089" s="19">
        <f t="shared" si="1624"/>
        <v>-0.10313901345291483</v>
      </c>
      <c r="P2089" s="19">
        <f t="shared" si="1628"/>
        <v>-0.13494809688581319</v>
      </c>
      <c r="Q2089" s="19">
        <f t="shared" si="1626"/>
        <v>0.12575841839492569</v>
      </c>
      <c r="R2089" s="19">
        <f t="shared" si="1626"/>
        <v>-1.5035754809656539</v>
      </c>
      <c r="S2089" s="19">
        <f t="shared" si="1626"/>
        <v>-2.1622230946711927</v>
      </c>
      <c r="T2089" s="19">
        <f t="shared" si="1598"/>
        <v>-1.025268282498782</v>
      </c>
      <c r="U2089" s="19">
        <f t="shared" si="1598"/>
        <v>0.46872699249467531</v>
      </c>
      <c r="V2089" s="19">
        <f t="shared" si="1598"/>
        <v>1.1573127958316241</v>
      </c>
      <c r="W2089" s="19">
        <f t="shared" si="1629"/>
        <v>1.3041155332836998E-2</v>
      </c>
      <c r="X2089" s="19">
        <f t="shared" si="1630"/>
        <v>1.5872198954734427E-2</v>
      </c>
      <c r="Y2089" s="19">
        <f t="shared" si="1631"/>
        <v>1.2170853386562308</v>
      </c>
      <c r="Z2089" s="19">
        <f t="shared" si="1632"/>
        <v>1</v>
      </c>
      <c r="AA2089" s="19">
        <f t="shared" si="1633"/>
        <v>2.217085338656231</v>
      </c>
      <c r="AB2089" s="19">
        <f t="shared" si="1634"/>
        <v>0.54895737093904684</v>
      </c>
      <c r="AC2089" s="19">
        <f t="shared" si="1635"/>
        <v>0.4510426290609531</v>
      </c>
      <c r="AD2089" s="20">
        <f t="shared" si="1636"/>
        <v>-5.5287573462378271E-3</v>
      </c>
      <c r="AE2089" s="21">
        <f t="shared" si="1591"/>
        <v>1</v>
      </c>
      <c r="AF2089" s="21">
        <f t="shared" si="1599"/>
        <v>0</v>
      </c>
      <c r="AG2089" s="21">
        <f t="shared" si="1600"/>
        <v>2</v>
      </c>
      <c r="AH2089" s="21">
        <f t="shared" si="1601"/>
        <v>0</v>
      </c>
      <c r="AI2089" s="21">
        <f t="shared" si="1615"/>
        <v>1</v>
      </c>
      <c r="AJ2089" s="21">
        <f t="shared" si="1616"/>
        <v>-5.5287573462378271E-3</v>
      </c>
      <c r="AK2089" s="24">
        <f t="shared" si="1592"/>
        <v>0</v>
      </c>
      <c r="AL2089" s="24">
        <f t="shared" si="1602"/>
        <v>0</v>
      </c>
      <c r="AM2089" s="24">
        <f t="shared" si="1603"/>
        <v>0</v>
      </c>
      <c r="AN2089" s="24">
        <f t="shared" si="1604"/>
        <v>0</v>
      </c>
      <c r="AO2089" s="24">
        <f t="shared" si="1605"/>
        <v>0</v>
      </c>
      <c r="AP2089" s="24">
        <f t="shared" si="1617"/>
        <v>0</v>
      </c>
      <c r="AQ2089" s="27">
        <f t="shared" si="1593"/>
        <v>-1</v>
      </c>
      <c r="AR2089" s="27">
        <f t="shared" si="1606"/>
        <v>0</v>
      </c>
      <c r="AS2089" s="27">
        <f t="shared" si="1607"/>
        <v>2</v>
      </c>
      <c r="AT2089" s="27">
        <f t="shared" si="1608"/>
        <v>0</v>
      </c>
      <c r="AU2089" s="27">
        <f t="shared" si="1609"/>
        <v>0</v>
      </c>
      <c r="AV2089" s="27">
        <f t="shared" si="1618"/>
        <v>0</v>
      </c>
      <c r="AW2089">
        <f t="shared" si="1610"/>
        <v>117.05265312317205</v>
      </c>
      <c r="AX2089">
        <f t="shared" si="1611"/>
        <v>96.211351393110249</v>
      </c>
      <c r="AY2089">
        <f t="shared" si="1619"/>
        <v>80.31171099102346</v>
      </c>
      <c r="AZ2089">
        <f t="shared" si="1612"/>
        <v>-1.8429191154126091E-3</v>
      </c>
      <c r="BA2089">
        <f t="shared" si="1620"/>
        <v>97.487665325401835</v>
      </c>
      <c r="BB2089" s="4">
        <f t="shared" si="1594"/>
        <v>-1</v>
      </c>
      <c r="BC2089" s="4">
        <f t="shared" si="1595"/>
        <v>0</v>
      </c>
    </row>
    <row r="2090" spans="1:55">
      <c r="A2090" s="37">
        <v>43423</v>
      </c>
      <c r="B2090" s="2" t="s">
        <v>76</v>
      </c>
      <c r="C2090" s="40">
        <v>7.91</v>
      </c>
      <c r="D2090" s="19">
        <f t="shared" si="1596"/>
        <v>6.361323155216262E-3</v>
      </c>
      <c r="E2090" s="19">
        <f t="shared" si="1621"/>
        <v>-2.586206896551713E-2</v>
      </c>
      <c r="F2090" s="19">
        <f t="shared" si="1623"/>
        <v>-4.5838359469239934E-2</v>
      </c>
      <c r="G2090" s="19">
        <f t="shared" si="1627"/>
        <v>-9.0804597701149334E-2</v>
      </c>
      <c r="H2090" s="19">
        <f t="shared" ref="H2090:J2105" si="1637">E2090/STDEV(E2030:E2089)</f>
        <v>-0.81425811134685733</v>
      </c>
      <c r="I2090" s="19">
        <f t="shared" si="1637"/>
        <v>-0.8722349294997761</v>
      </c>
      <c r="J2090" s="19">
        <f t="shared" si="1637"/>
        <v>-1.1696453090587371</v>
      </c>
      <c r="K2090" s="2" t="s">
        <v>75</v>
      </c>
      <c r="L2090" s="40">
        <v>10.199999999999999</v>
      </c>
      <c r="M2090" s="19">
        <f t="shared" si="1597"/>
        <v>1.9999999999999928E-2</v>
      </c>
      <c r="N2090" s="19">
        <f t="shared" si="1622"/>
        <v>2.1021021021020929E-2</v>
      </c>
      <c r="O2090" s="19">
        <f t="shared" si="1624"/>
        <v>-5.380333951762524E-2</v>
      </c>
      <c r="P2090" s="19">
        <f t="shared" si="1628"/>
        <v>-0.1091703056768559</v>
      </c>
      <c r="Q2090" s="19">
        <f t="shared" ref="Q2090:S2105" si="1638">N2090/STDEV(N2030:N2089)</f>
        <v>0.44165692253215827</v>
      </c>
      <c r="R2090" s="19">
        <f t="shared" si="1638"/>
        <v>-0.77553052267399825</v>
      </c>
      <c r="S2090" s="19">
        <f t="shared" si="1638"/>
        <v>-1.6984601966631825</v>
      </c>
      <c r="T2090" s="19">
        <f t="shared" si="1598"/>
        <v>-1.2559150338790155</v>
      </c>
      <c r="U2090" s="19">
        <f t="shared" si="1598"/>
        <v>-9.6704406825777856E-2</v>
      </c>
      <c r="V2090" s="19">
        <f t="shared" si="1598"/>
        <v>0.52881488760444539</v>
      </c>
      <c r="W2090" s="19">
        <f t="shared" si="1629"/>
        <v>1.1916761021858617E-2</v>
      </c>
      <c r="X2090" s="19">
        <f t="shared" si="1630"/>
        <v>1.6970091264377186E-2</v>
      </c>
      <c r="Y2090" s="19">
        <f t="shared" si="1631"/>
        <v>1.4240523270752323</v>
      </c>
      <c r="Z2090" s="19">
        <f t="shared" si="1632"/>
        <v>1</v>
      </c>
      <c r="AA2090" s="19">
        <f t="shared" si="1633"/>
        <v>2.4240523270752323</v>
      </c>
      <c r="AB2090" s="19">
        <f t="shared" si="1634"/>
        <v>0.58746765124226452</v>
      </c>
      <c r="AC2090" s="19">
        <f t="shared" si="1635"/>
        <v>0.41253234875773548</v>
      </c>
      <c r="AD2090" s="20">
        <f t="shared" si="1636"/>
        <v>-7.9637359925060734E-3</v>
      </c>
      <c r="AE2090" s="21">
        <f t="shared" si="1591"/>
        <v>1</v>
      </c>
      <c r="AF2090" s="21">
        <f t="shared" si="1599"/>
        <v>0</v>
      </c>
      <c r="AG2090" s="21">
        <f t="shared" si="1600"/>
        <v>3</v>
      </c>
      <c r="AH2090" s="21">
        <f t="shared" si="1601"/>
        <v>0</v>
      </c>
      <c r="AI2090" s="21">
        <f t="shared" si="1615"/>
        <v>1</v>
      </c>
      <c r="AJ2090" s="21">
        <f t="shared" si="1616"/>
        <v>-7.9637359925060734E-3</v>
      </c>
      <c r="AK2090" s="24">
        <f t="shared" si="1592"/>
        <v>0</v>
      </c>
      <c r="AL2090" s="24">
        <f t="shared" si="1602"/>
        <v>0</v>
      </c>
      <c r="AM2090" s="24">
        <f t="shared" si="1603"/>
        <v>0</v>
      </c>
      <c r="AN2090" s="24">
        <f t="shared" si="1604"/>
        <v>0</v>
      </c>
      <c r="AO2090" s="24">
        <f t="shared" si="1605"/>
        <v>0</v>
      </c>
      <c r="AP2090" s="24">
        <f t="shared" si="1617"/>
        <v>0</v>
      </c>
      <c r="AQ2090" s="27">
        <f t="shared" si="1593"/>
        <v>0</v>
      </c>
      <c r="AR2090" s="27">
        <f t="shared" si="1606"/>
        <v>0</v>
      </c>
      <c r="AS2090" s="27">
        <f t="shared" si="1607"/>
        <v>0</v>
      </c>
      <c r="AT2090" s="27">
        <f t="shared" si="1608"/>
        <v>0</v>
      </c>
      <c r="AU2090" s="27">
        <f t="shared" si="1609"/>
        <v>0</v>
      </c>
      <c r="AV2090" s="27">
        <f t="shared" si="1618"/>
        <v>0</v>
      </c>
      <c r="AW2090">
        <f t="shared" si="1610"/>
        <v>116.12047669647671</v>
      </c>
      <c r="AX2090">
        <f t="shared" si="1611"/>
        <v>96.211351393110249</v>
      </c>
      <c r="AY2090">
        <f t="shared" si="1619"/>
        <v>80.31171099102346</v>
      </c>
      <c r="AZ2090">
        <f t="shared" si="1612"/>
        <v>-2.6545786641686913E-3</v>
      </c>
      <c r="BA2090">
        <f t="shared" si="1620"/>
        <v>97.228876649009408</v>
      </c>
      <c r="BB2090" s="4">
        <f t="shared" si="1594"/>
        <v>0</v>
      </c>
      <c r="BC2090" s="4">
        <f t="shared" si="1595"/>
        <v>0</v>
      </c>
    </row>
    <row r="2091" spans="1:55">
      <c r="A2091" s="37">
        <v>43424</v>
      </c>
      <c r="B2091" s="2" t="s">
        <v>76</v>
      </c>
      <c r="C2091" s="40">
        <v>7.83</v>
      </c>
      <c r="D2091" s="19">
        <f t="shared" si="1596"/>
        <v>-1.011378002528446E-2</v>
      </c>
      <c r="E2091" s="19">
        <f t="shared" si="1621"/>
        <v>-2.8535980148883425E-2</v>
      </c>
      <c r="F2091" s="19">
        <f t="shared" si="1623"/>
        <v>-6.227544910179636E-2</v>
      </c>
      <c r="G2091" s="19">
        <f t="shared" si="1627"/>
        <v>-8.0985915492957694E-2</v>
      </c>
      <c r="H2091" s="19">
        <f t="shared" si="1637"/>
        <v>-0.89378399749040782</v>
      </c>
      <c r="I2091" s="19">
        <f t="shared" si="1637"/>
        <v>-1.1838988189572572</v>
      </c>
      <c r="J2091" s="19">
        <f t="shared" si="1637"/>
        <v>-1.0311417066512578</v>
      </c>
      <c r="K2091" s="2" t="s">
        <v>75</v>
      </c>
      <c r="L2091" s="40">
        <v>10.25</v>
      </c>
      <c r="M2091" s="19">
        <f t="shared" si="1597"/>
        <v>4.9019607843137957E-3</v>
      </c>
      <c r="N2091" s="19">
        <f t="shared" si="1622"/>
        <v>2.6026026026026005E-2</v>
      </c>
      <c r="O2091" s="19">
        <f t="shared" si="1624"/>
        <v>-2.1012416427889268E-2</v>
      </c>
      <c r="P2091" s="19">
        <f t="shared" si="1628"/>
        <v>-7.8237410071942376E-2</v>
      </c>
      <c r="Q2091" s="19">
        <f t="shared" si="1638"/>
        <v>0.54598036726864418</v>
      </c>
      <c r="R2091" s="19">
        <f t="shared" si="1638"/>
        <v>-0.30214842595612101</v>
      </c>
      <c r="S2091" s="19">
        <f t="shared" si="1638"/>
        <v>-1.1972924419241109</v>
      </c>
      <c r="T2091" s="19">
        <f t="shared" si="1598"/>
        <v>-1.4397643647590521</v>
      </c>
      <c r="U2091" s="19">
        <f t="shared" si="1598"/>
        <v>-0.88175039300113622</v>
      </c>
      <c r="V2091" s="19">
        <f t="shared" si="1598"/>
        <v>0.16615073527285307</v>
      </c>
      <c r="W2091" s="19">
        <f t="shared" si="1629"/>
        <v>1.1392072626835545E-2</v>
      </c>
      <c r="X2091" s="19">
        <f t="shared" si="1630"/>
        <v>1.6202060211491894E-2</v>
      </c>
      <c r="Y2091" s="19">
        <f t="shared" si="1631"/>
        <v>1.4222223419929558</v>
      </c>
      <c r="Z2091" s="19">
        <f t="shared" si="1632"/>
        <v>1</v>
      </c>
      <c r="AA2091" s="19">
        <f t="shared" si="1633"/>
        <v>2.4222223419929558</v>
      </c>
      <c r="AB2091" s="19">
        <f t="shared" si="1634"/>
        <v>0.58715598371649891</v>
      </c>
      <c r="AC2091" s="19">
        <f t="shared" si="1635"/>
        <v>0.41284401628350109</v>
      </c>
      <c r="AD2091" s="20">
        <f t="shared" si="1636"/>
        <v>-9.8041084374829654E-3</v>
      </c>
      <c r="AE2091" s="21">
        <f t="shared" si="1591"/>
        <v>1</v>
      </c>
      <c r="AF2091" s="21">
        <f t="shared" si="1599"/>
        <v>0</v>
      </c>
      <c r="AG2091" s="21">
        <f t="shared" si="1600"/>
        <v>4</v>
      </c>
      <c r="AH2091" s="21">
        <f t="shared" si="1601"/>
        <v>0</v>
      </c>
      <c r="AI2091" s="21">
        <f t="shared" si="1615"/>
        <v>1</v>
      </c>
      <c r="AJ2091" s="21">
        <f t="shared" si="1616"/>
        <v>-9.8041084374829654E-3</v>
      </c>
      <c r="AK2091" s="24">
        <f t="shared" si="1592"/>
        <v>0</v>
      </c>
      <c r="AL2091" s="24">
        <f t="shared" si="1602"/>
        <v>0</v>
      </c>
      <c r="AM2091" s="24">
        <f t="shared" si="1603"/>
        <v>0</v>
      </c>
      <c r="AN2091" s="24">
        <f t="shared" si="1604"/>
        <v>0</v>
      </c>
      <c r="AO2091" s="24">
        <f t="shared" si="1605"/>
        <v>0</v>
      </c>
      <c r="AP2091" s="24">
        <f t="shared" si="1617"/>
        <v>0</v>
      </c>
      <c r="AQ2091" s="27">
        <f t="shared" si="1593"/>
        <v>0</v>
      </c>
      <c r="AR2091" s="27">
        <f t="shared" si="1606"/>
        <v>0</v>
      </c>
      <c r="AS2091" s="27">
        <f t="shared" si="1607"/>
        <v>0</v>
      </c>
      <c r="AT2091" s="27">
        <f t="shared" si="1608"/>
        <v>0</v>
      </c>
      <c r="AU2091" s="27">
        <f t="shared" si="1609"/>
        <v>0</v>
      </c>
      <c r="AV2091" s="27">
        <f t="shared" si="1618"/>
        <v>0</v>
      </c>
      <c r="AW2091">
        <f t="shared" si="1610"/>
        <v>114.98201895113225</v>
      </c>
      <c r="AX2091">
        <f t="shared" si="1611"/>
        <v>96.211351393110249</v>
      </c>
      <c r="AY2091">
        <f t="shared" si="1619"/>
        <v>80.31171099102346</v>
      </c>
      <c r="AZ2091">
        <f t="shared" si="1612"/>
        <v>-3.2680361458276553E-3</v>
      </c>
      <c r="BA2091">
        <f t="shared" si="1620"/>
        <v>96.911129165702235</v>
      </c>
      <c r="BB2091" s="4">
        <f t="shared" si="1594"/>
        <v>0</v>
      </c>
      <c r="BC2091" s="4">
        <f t="shared" si="1595"/>
        <v>0</v>
      </c>
    </row>
    <row r="2092" spans="1:55">
      <c r="A2092" s="37">
        <v>43425</v>
      </c>
      <c r="B2092" s="2" t="s">
        <v>76</v>
      </c>
      <c r="C2092" s="40">
        <v>7.71</v>
      </c>
      <c r="D2092" s="19">
        <f t="shared" si="1596"/>
        <v>-1.5325670498084304E-2</v>
      </c>
      <c r="E2092" s="19">
        <f t="shared" si="1621"/>
        <v>-1.6581632653061212E-2</v>
      </c>
      <c r="F2092" s="19">
        <f t="shared" si="1623"/>
        <v>-5.8608058608058552E-2</v>
      </c>
      <c r="G2092" s="19">
        <f t="shared" si="1627"/>
        <v>-7.1084337349397675E-2</v>
      </c>
      <c r="H2092" s="19">
        <f t="shared" si="1637"/>
        <v>-0.5187941625204523</v>
      </c>
      <c r="I2092" s="19">
        <f t="shared" si="1637"/>
        <v>-1.1192557037819946</v>
      </c>
      <c r="J2092" s="19">
        <f t="shared" si="1637"/>
        <v>-0.90054191733747901</v>
      </c>
      <c r="K2092" s="2" t="s">
        <v>75</v>
      </c>
      <c r="L2092" s="40">
        <v>10.27</v>
      </c>
      <c r="M2092" s="19">
        <f t="shared" si="1597"/>
        <v>1.9512195121950803E-3</v>
      </c>
      <c r="N2092" s="19">
        <f t="shared" si="1622"/>
        <v>2.9058116232464844E-2</v>
      </c>
      <c r="O2092" s="19">
        <f t="shared" si="1624"/>
        <v>8.8408644400785712E-3</v>
      </c>
      <c r="P2092" s="19">
        <f t="shared" si="1628"/>
        <v>-8.7921847246891671E-2</v>
      </c>
      <c r="Q2092" s="19">
        <f t="shared" si="1638"/>
        <v>0.60780245763170826</v>
      </c>
      <c r="R2092" s="19">
        <f t="shared" si="1638"/>
        <v>0.12761553934102773</v>
      </c>
      <c r="S2092" s="19">
        <f t="shared" si="1638"/>
        <v>-1.3384900281036385</v>
      </c>
      <c r="T2092" s="19">
        <f t="shared" si="1598"/>
        <v>-1.1265966201521604</v>
      </c>
      <c r="U2092" s="19">
        <f t="shared" si="1598"/>
        <v>-1.2468712431230222</v>
      </c>
      <c r="V2092" s="19">
        <f t="shared" si="1598"/>
        <v>0.43794811076615947</v>
      </c>
      <c r="W2092" s="19">
        <f t="shared" si="1629"/>
        <v>1.0552050327113391E-2</v>
      </c>
      <c r="X2092" s="19">
        <f t="shared" si="1630"/>
        <v>1.5800486590842173E-2</v>
      </c>
      <c r="Y2092" s="19">
        <f t="shared" si="1631"/>
        <v>1.4973854465272001</v>
      </c>
      <c r="Z2092" s="19">
        <f t="shared" si="1632"/>
        <v>1</v>
      </c>
      <c r="AA2092" s="19">
        <f t="shared" si="1633"/>
        <v>2.4973854465272001</v>
      </c>
      <c r="AB2092" s="19">
        <f t="shared" si="1634"/>
        <v>0.5995812334893782</v>
      </c>
      <c r="AC2092" s="19">
        <f t="shared" si="1635"/>
        <v>0.40041876651062186</v>
      </c>
      <c r="AD2092" s="20">
        <f t="shared" si="1636"/>
        <v>5.0643591567299164E-3</v>
      </c>
      <c r="AE2092" s="21">
        <f t="shared" si="1591"/>
        <v>1</v>
      </c>
      <c r="AF2092" s="21">
        <f t="shared" si="1599"/>
        <v>0</v>
      </c>
      <c r="AG2092" s="21">
        <f t="shared" si="1600"/>
        <v>5</v>
      </c>
      <c r="AH2092" s="21">
        <f t="shared" si="1601"/>
        <v>0</v>
      </c>
      <c r="AI2092" s="21">
        <f t="shared" si="1615"/>
        <v>1</v>
      </c>
      <c r="AJ2092" s="21">
        <f t="shared" si="1616"/>
        <v>5.0643591567299164E-3</v>
      </c>
      <c r="AK2092" s="24">
        <f t="shared" si="1592"/>
        <v>1</v>
      </c>
      <c r="AL2092" s="24">
        <f t="shared" si="1602"/>
        <v>0</v>
      </c>
      <c r="AM2092" s="24">
        <f t="shared" si="1603"/>
        <v>1</v>
      </c>
      <c r="AN2092" s="24">
        <f t="shared" si="1604"/>
        <v>0</v>
      </c>
      <c r="AO2092" s="24">
        <f t="shared" si="1605"/>
        <v>1</v>
      </c>
      <c r="AP2092" s="24">
        <f t="shared" si="1617"/>
        <v>5.0643591567299164E-3</v>
      </c>
      <c r="AQ2092" s="27">
        <f t="shared" si="1593"/>
        <v>0</v>
      </c>
      <c r="AR2092" s="27">
        <f t="shared" si="1606"/>
        <v>0</v>
      </c>
      <c r="AS2092" s="27">
        <f t="shared" si="1607"/>
        <v>0</v>
      </c>
      <c r="AT2092" s="27">
        <f t="shared" si="1608"/>
        <v>0</v>
      </c>
      <c r="AU2092" s="27">
        <f t="shared" si="1609"/>
        <v>0</v>
      </c>
      <c r="AV2092" s="27">
        <f t="shared" si="1618"/>
        <v>0</v>
      </c>
      <c r="AW2092">
        <f t="shared" si="1610"/>
        <v>115.5643291916667</v>
      </c>
      <c r="AX2092">
        <f t="shared" si="1611"/>
        <v>96.698600231519308</v>
      </c>
      <c r="AY2092">
        <f t="shared" si="1619"/>
        <v>80.31171099102346</v>
      </c>
      <c r="AZ2092">
        <f t="shared" si="1612"/>
        <v>3.3762394378199444E-3</v>
      </c>
      <c r="BA2092">
        <f t="shared" si="1620"/>
        <v>97.238324341955135</v>
      </c>
      <c r="BB2092" s="4">
        <f t="shared" si="1594"/>
        <v>0</v>
      </c>
      <c r="BC2092" s="4">
        <f t="shared" si="1595"/>
        <v>1</v>
      </c>
    </row>
    <row r="2093" spans="1:55">
      <c r="A2093" s="37">
        <v>43426</v>
      </c>
      <c r="B2093" s="2" t="s">
        <v>76</v>
      </c>
      <c r="C2093" s="40">
        <v>7.73</v>
      </c>
      <c r="D2093" s="19">
        <f t="shared" si="1596"/>
        <v>2.5940337224384514E-3</v>
      </c>
      <c r="E2093" s="19">
        <f t="shared" si="1621"/>
        <v>-1.7789072426937697E-2</v>
      </c>
      <c r="F2093" s="19">
        <f t="shared" si="1623"/>
        <v>-6.0753341433778855E-2</v>
      </c>
      <c r="G2093" s="19">
        <f t="shared" si="1627"/>
        <v>-6.5296251511487199E-2</v>
      </c>
      <c r="H2093" s="19">
        <f t="shared" si="1637"/>
        <v>-0.5559463905599823</v>
      </c>
      <c r="I2093" s="19">
        <f t="shared" si="1637"/>
        <v>-1.1511465819111026</v>
      </c>
      <c r="J2093" s="19">
        <f t="shared" si="1637"/>
        <v>-0.82342384558554993</v>
      </c>
      <c r="K2093" s="2" t="s">
        <v>75</v>
      </c>
      <c r="L2093" s="40">
        <v>10.18</v>
      </c>
      <c r="M2093" s="19">
        <f t="shared" si="1597"/>
        <v>-8.7633885102239399E-3</v>
      </c>
      <c r="N2093" s="19">
        <f t="shared" si="1622"/>
        <v>2.0040080160320568E-2</v>
      </c>
      <c r="O2093" s="19">
        <f t="shared" si="1624"/>
        <v>1.2935323383084478E-2</v>
      </c>
      <c r="P2093" s="19">
        <f t="shared" si="1628"/>
        <v>-9.5914742451154542E-2</v>
      </c>
      <c r="Q2093" s="19">
        <f t="shared" si="1638"/>
        <v>0.41876275910326055</v>
      </c>
      <c r="R2093" s="19">
        <f t="shared" si="1638"/>
        <v>0.18792994865494925</v>
      </c>
      <c r="S2093" s="19">
        <f t="shared" si="1638"/>
        <v>-1.4521307766849321</v>
      </c>
      <c r="T2093" s="19">
        <f t="shared" si="1598"/>
        <v>-0.97470914966324285</v>
      </c>
      <c r="U2093" s="19">
        <f t="shared" si="1598"/>
        <v>-1.3390765305660519</v>
      </c>
      <c r="V2093" s="19">
        <f t="shared" si="1598"/>
        <v>0.62870693109938214</v>
      </c>
      <c r="W2093" s="19">
        <f t="shared" si="1629"/>
        <v>1.0643358992246634E-2</v>
      </c>
      <c r="X2093" s="19">
        <f t="shared" si="1630"/>
        <v>1.579147504287657E-2</v>
      </c>
      <c r="Y2093" s="19">
        <f t="shared" si="1631"/>
        <v>1.4836927941996678</v>
      </c>
      <c r="Z2093" s="19">
        <f t="shared" si="1632"/>
        <v>1</v>
      </c>
      <c r="AA2093" s="19">
        <f t="shared" si="1633"/>
        <v>2.4836927941996678</v>
      </c>
      <c r="AB2093" s="19">
        <f t="shared" si="1634"/>
        <v>0.59737371613133228</v>
      </c>
      <c r="AC2093" s="19">
        <f t="shared" si="1635"/>
        <v>0.40262628386866772</v>
      </c>
      <c r="AD2093" s="20">
        <f t="shared" si="1636"/>
        <v>-7.3506991928289304E-3</v>
      </c>
      <c r="AE2093" s="21">
        <f t="shared" si="1591"/>
        <v>0</v>
      </c>
      <c r="AF2093" s="21">
        <f t="shared" si="1599"/>
        <v>0</v>
      </c>
      <c r="AG2093" s="21">
        <f t="shared" si="1600"/>
        <v>0</v>
      </c>
      <c r="AH2093" s="21">
        <f t="shared" si="1601"/>
        <v>1</v>
      </c>
      <c r="AI2093" s="21">
        <f t="shared" si="1615"/>
        <v>0</v>
      </c>
      <c r="AJ2093" s="21">
        <f t="shared" si="1616"/>
        <v>0</v>
      </c>
      <c r="AK2093" s="24">
        <f t="shared" si="1592"/>
        <v>1</v>
      </c>
      <c r="AL2093" s="24">
        <f t="shared" si="1602"/>
        <v>0</v>
      </c>
      <c r="AM2093" s="24">
        <f t="shared" si="1603"/>
        <v>2</v>
      </c>
      <c r="AN2093" s="24">
        <f t="shared" si="1604"/>
        <v>0</v>
      </c>
      <c r="AO2093" s="24">
        <f t="shared" si="1605"/>
        <v>1</v>
      </c>
      <c r="AP2093" s="24">
        <f t="shared" si="1617"/>
        <v>-7.3506991928289304E-3</v>
      </c>
      <c r="AQ2093" s="27">
        <f t="shared" si="1593"/>
        <v>0</v>
      </c>
      <c r="AR2093" s="27">
        <f t="shared" si="1606"/>
        <v>0</v>
      </c>
      <c r="AS2093" s="27">
        <f t="shared" si="1607"/>
        <v>0</v>
      </c>
      <c r="AT2093" s="27">
        <f t="shared" si="1608"/>
        <v>0</v>
      </c>
      <c r="AU2093" s="27">
        <f t="shared" si="1609"/>
        <v>0</v>
      </c>
      <c r="AV2093" s="27">
        <f t="shared" si="1618"/>
        <v>0</v>
      </c>
      <c r="AW2093">
        <f t="shared" si="1610"/>
        <v>115.5643291916667</v>
      </c>
      <c r="AX2093">
        <f t="shared" si="1611"/>
        <v>95.987797908849785</v>
      </c>
      <c r="AY2093">
        <f t="shared" si="1619"/>
        <v>80.31171099102346</v>
      </c>
      <c r="AZ2093">
        <f t="shared" si="1612"/>
        <v>-2.45023306427631E-3</v>
      </c>
      <c r="BA2093">
        <f t="shared" si="1620"/>
        <v>97.000067784537663</v>
      </c>
      <c r="BB2093" s="4">
        <f t="shared" si="1594"/>
        <v>0</v>
      </c>
      <c r="BC2093" s="4">
        <f t="shared" si="1595"/>
        <v>0</v>
      </c>
    </row>
    <row r="2094" spans="1:55">
      <c r="A2094" s="37">
        <v>43427</v>
      </c>
      <c r="B2094" s="2" t="s">
        <v>76</v>
      </c>
      <c r="C2094" s="40">
        <v>7.64</v>
      </c>
      <c r="D2094" s="19">
        <f t="shared" si="1596"/>
        <v>-1.1642949547218725E-2</v>
      </c>
      <c r="E2094" s="19">
        <f t="shared" si="1621"/>
        <v>-2.7989821882951734E-2</v>
      </c>
      <c r="F2094" s="19">
        <f t="shared" si="1623"/>
        <v>-5.5624227441285562E-2</v>
      </c>
      <c r="G2094" s="19">
        <f t="shared" si="1627"/>
        <v>-7.2815533980582589E-2</v>
      </c>
      <c r="H2094" s="19">
        <f t="shared" si="1637"/>
        <v>-0.87339494296216003</v>
      </c>
      <c r="I2094" s="19">
        <f t="shared" si="1637"/>
        <v>-1.0429457268321682</v>
      </c>
      <c r="J2094" s="19">
        <f t="shared" si="1637"/>
        <v>-0.91289935524574384</v>
      </c>
      <c r="K2094" s="2" t="s">
        <v>75</v>
      </c>
      <c r="L2094" s="40">
        <v>10.19</v>
      </c>
      <c r="M2094" s="19">
        <f t="shared" si="1597"/>
        <v>9.8231827111982194E-4</v>
      </c>
      <c r="N2094" s="19">
        <f t="shared" si="1622"/>
        <v>1.8999999999999951E-2</v>
      </c>
      <c r="O2094" s="19">
        <f t="shared" si="1624"/>
        <v>2.5150905432595575E-2</v>
      </c>
      <c r="P2094" s="19">
        <f t="shared" si="1628"/>
        <v>-0.10926573426573427</v>
      </c>
      <c r="Q2094" s="19">
        <f t="shared" si="1638"/>
        <v>0.39735573728474105</v>
      </c>
      <c r="R2094" s="19">
        <f t="shared" si="1638"/>
        <v>0.36857814639155823</v>
      </c>
      <c r="S2094" s="19">
        <f t="shared" si="1638"/>
        <v>-1.6444074740546808</v>
      </c>
      <c r="T2094" s="19">
        <f t="shared" si="1598"/>
        <v>-1.2707506802469011</v>
      </c>
      <c r="U2094" s="19">
        <f t="shared" si="1598"/>
        <v>-1.4115238732237265</v>
      </c>
      <c r="V2094" s="19">
        <f t="shared" si="1598"/>
        <v>0.73150811880893696</v>
      </c>
      <c r="W2094" s="19">
        <f t="shared" si="1629"/>
        <v>1.080536816031292E-2</v>
      </c>
      <c r="X2094" s="19">
        <f t="shared" si="1630"/>
        <v>1.5087274363777822E-2</v>
      </c>
      <c r="Y2094" s="19">
        <f t="shared" si="1631"/>
        <v>1.3962758269719981</v>
      </c>
      <c r="Z2094" s="19">
        <f t="shared" si="1632"/>
        <v>1</v>
      </c>
      <c r="AA2094" s="19">
        <f t="shared" si="1633"/>
        <v>2.3962758269719981</v>
      </c>
      <c r="AB2094" s="19">
        <f t="shared" si="1634"/>
        <v>0.5826857706678833</v>
      </c>
      <c r="AC2094" s="19">
        <f t="shared" si="1635"/>
        <v>0.4173142293321167</v>
      </c>
      <c r="AD2094" s="20">
        <f t="shared" si="1636"/>
        <v>-7.1460418454336906E-3</v>
      </c>
      <c r="AE2094" s="21">
        <f t="shared" si="1591"/>
        <v>1</v>
      </c>
      <c r="AF2094" s="21">
        <f t="shared" si="1599"/>
        <v>0</v>
      </c>
      <c r="AG2094" s="21">
        <f t="shared" si="1600"/>
        <v>1</v>
      </c>
      <c r="AH2094" s="21">
        <f t="shared" si="1601"/>
        <v>0</v>
      </c>
      <c r="AI2094" s="21">
        <f t="shared" si="1615"/>
        <v>1</v>
      </c>
      <c r="AJ2094" s="21">
        <f t="shared" si="1616"/>
        <v>-7.1460418454336906E-3</v>
      </c>
      <c r="AK2094" s="24">
        <f t="shared" si="1592"/>
        <v>1</v>
      </c>
      <c r="AL2094" s="24">
        <f t="shared" si="1602"/>
        <v>0</v>
      </c>
      <c r="AM2094" s="24">
        <f t="shared" si="1603"/>
        <v>3</v>
      </c>
      <c r="AN2094" s="24">
        <f t="shared" si="1604"/>
        <v>0</v>
      </c>
      <c r="AO2094" s="24">
        <f t="shared" si="1605"/>
        <v>1</v>
      </c>
      <c r="AP2094" s="24">
        <f t="shared" si="1617"/>
        <v>-7.1460418454336906E-3</v>
      </c>
      <c r="AQ2094" s="27">
        <f t="shared" si="1593"/>
        <v>0</v>
      </c>
      <c r="AR2094" s="27">
        <f t="shared" si="1606"/>
        <v>0</v>
      </c>
      <c r="AS2094" s="27">
        <f t="shared" si="1607"/>
        <v>0</v>
      </c>
      <c r="AT2094" s="27">
        <f t="shared" si="1608"/>
        <v>0</v>
      </c>
      <c r="AU2094" s="27">
        <f t="shared" si="1609"/>
        <v>0</v>
      </c>
      <c r="AV2094" s="27">
        <f t="shared" si="1618"/>
        <v>0</v>
      </c>
      <c r="AW2094">
        <f t="shared" si="1610"/>
        <v>114.73850165942358</v>
      </c>
      <c r="AX2094">
        <f t="shared" si="1611"/>
        <v>95.301865088342112</v>
      </c>
      <c r="AY2094">
        <f t="shared" si="1619"/>
        <v>80.31171099102346</v>
      </c>
      <c r="AZ2094">
        <f t="shared" si="1612"/>
        <v>-4.764027896955794E-3</v>
      </c>
      <c r="BA2094">
        <f t="shared" si="1620"/>
        <v>96.537956755605521</v>
      </c>
      <c r="BB2094" s="4">
        <f t="shared" si="1594"/>
        <v>0</v>
      </c>
      <c r="BC2094" s="4">
        <f t="shared" si="1595"/>
        <v>1</v>
      </c>
    </row>
    <row r="2095" spans="1:55">
      <c r="A2095" s="37">
        <v>43430</v>
      </c>
      <c r="B2095" s="2" t="s">
        <v>76</v>
      </c>
      <c r="C2095" s="40">
        <v>7.6</v>
      </c>
      <c r="D2095" s="19">
        <f t="shared" si="1596"/>
        <v>-5.2356020942408424E-3</v>
      </c>
      <c r="E2095" s="19">
        <f t="shared" si="1621"/>
        <v>-3.9190897597977309E-2</v>
      </c>
      <c r="F2095" s="19">
        <f t="shared" si="1623"/>
        <v>-6.4039408866995023E-2</v>
      </c>
      <c r="G2095" s="19">
        <f t="shared" si="1627"/>
        <v>-7.6549210206561455E-2</v>
      </c>
      <c r="H2095" s="19">
        <f t="shared" si="1637"/>
        <v>-1.2194620059119812</v>
      </c>
      <c r="I2095" s="19">
        <f t="shared" si="1637"/>
        <v>-1.190693996500982</v>
      </c>
      <c r="J2095" s="19">
        <f t="shared" si="1637"/>
        <v>-0.95428460337890819</v>
      </c>
      <c r="K2095" s="2" t="s">
        <v>75</v>
      </c>
      <c r="L2095" s="40">
        <v>10.29</v>
      </c>
      <c r="M2095" s="19">
        <f t="shared" si="1597"/>
        <v>9.8135426889106626E-3</v>
      </c>
      <c r="N2095" s="19">
        <f t="shared" si="1622"/>
        <v>8.8235294117646919E-3</v>
      </c>
      <c r="O2095" s="19">
        <f t="shared" si="1624"/>
        <v>3.0030030030029922E-2</v>
      </c>
      <c r="P2095" s="19">
        <f t="shared" si="1628"/>
        <v>-9.7368421052631687E-2</v>
      </c>
      <c r="Q2095" s="19">
        <f t="shared" si="1638"/>
        <v>0.18483931394978523</v>
      </c>
      <c r="R2095" s="19">
        <f t="shared" si="1638"/>
        <v>0.44459979132644528</v>
      </c>
      <c r="S2095" s="19">
        <f t="shared" si="1638"/>
        <v>-1.4608315753420613</v>
      </c>
      <c r="T2095" s="19">
        <f t="shared" si="1598"/>
        <v>-1.4043013198617664</v>
      </c>
      <c r="U2095" s="19">
        <f t="shared" si="1598"/>
        <v>-1.6352937878274272</v>
      </c>
      <c r="V2095" s="19">
        <f t="shared" si="1598"/>
        <v>0.50654697196315313</v>
      </c>
      <c r="W2095" s="19">
        <f t="shared" si="1629"/>
        <v>1.0793743003744442E-2</v>
      </c>
      <c r="X2095" s="19">
        <f t="shared" si="1630"/>
        <v>1.5476249603522009E-2</v>
      </c>
      <c r="Y2095" s="19">
        <f t="shared" si="1631"/>
        <v>1.4338167582972066</v>
      </c>
      <c r="Z2095" s="19">
        <f t="shared" si="1632"/>
        <v>1</v>
      </c>
      <c r="AA2095" s="19">
        <f t="shared" si="1633"/>
        <v>2.4338167582972066</v>
      </c>
      <c r="AB2095" s="19">
        <f t="shared" si="1634"/>
        <v>0.58912272397218635</v>
      </c>
      <c r="AC2095" s="19">
        <f t="shared" si="1635"/>
        <v>0.41087727602781365</v>
      </c>
      <c r="AD2095" s="20">
        <f t="shared" si="1636"/>
        <v>-5.4964317816945003E-3</v>
      </c>
      <c r="AE2095" s="21">
        <f t="shared" si="1591"/>
        <v>1</v>
      </c>
      <c r="AF2095" s="21">
        <f t="shared" si="1599"/>
        <v>0</v>
      </c>
      <c r="AG2095" s="21">
        <f t="shared" si="1600"/>
        <v>2</v>
      </c>
      <c r="AH2095" s="21">
        <f t="shared" si="1601"/>
        <v>0</v>
      </c>
      <c r="AI2095" s="21">
        <f t="shared" si="1615"/>
        <v>1</v>
      </c>
      <c r="AJ2095" s="21">
        <f t="shared" si="1616"/>
        <v>-5.4964317816945003E-3</v>
      </c>
      <c r="AK2095" s="24">
        <f t="shared" si="1592"/>
        <v>1</v>
      </c>
      <c r="AL2095" s="24">
        <f t="shared" si="1602"/>
        <v>0</v>
      </c>
      <c r="AM2095" s="24">
        <f t="shared" si="1603"/>
        <v>4</v>
      </c>
      <c r="AN2095" s="24">
        <f t="shared" si="1604"/>
        <v>0</v>
      </c>
      <c r="AO2095" s="24">
        <f t="shared" si="1605"/>
        <v>1</v>
      </c>
      <c r="AP2095" s="24">
        <f t="shared" si="1617"/>
        <v>-5.4964317816945003E-3</v>
      </c>
      <c r="AQ2095" s="27">
        <f t="shared" si="1593"/>
        <v>0</v>
      </c>
      <c r="AR2095" s="27">
        <f t="shared" si="1606"/>
        <v>0</v>
      </c>
      <c r="AS2095" s="27">
        <f t="shared" si="1607"/>
        <v>0</v>
      </c>
      <c r="AT2095" s="27">
        <f t="shared" si="1608"/>
        <v>0</v>
      </c>
      <c r="AU2095" s="27">
        <f t="shared" si="1609"/>
        <v>0</v>
      </c>
      <c r="AV2095" s="27">
        <f t="shared" si="1618"/>
        <v>0</v>
      </c>
      <c r="AW2095">
        <f t="shared" si="1610"/>
        <v>114.10784931231872</v>
      </c>
      <c r="AX2095">
        <f t="shared" si="1611"/>
        <v>94.778044888215788</v>
      </c>
      <c r="AY2095">
        <f t="shared" si="1619"/>
        <v>80.31171099102346</v>
      </c>
      <c r="AZ2095">
        <f t="shared" si="1612"/>
        <v>-3.6642878544630004E-3</v>
      </c>
      <c r="BA2095">
        <f t="shared" si="1620"/>
        <v>96.184213893171275</v>
      </c>
      <c r="BB2095" s="4">
        <f t="shared" si="1594"/>
        <v>0</v>
      </c>
      <c r="BC2095" s="4">
        <f t="shared" si="1595"/>
        <v>1</v>
      </c>
    </row>
    <row r="2096" spans="1:55">
      <c r="A2096" s="37">
        <v>43431</v>
      </c>
      <c r="B2096" s="2" t="s">
        <v>76</v>
      </c>
      <c r="C2096" s="40">
        <v>7.56</v>
      </c>
      <c r="D2096" s="19">
        <f t="shared" si="1596"/>
        <v>-5.2631578947368472E-3</v>
      </c>
      <c r="E2096" s="19">
        <f t="shared" si="1621"/>
        <v>-3.4482758620689717E-2</v>
      </c>
      <c r="F2096" s="19">
        <f t="shared" si="1623"/>
        <v>-6.2034739454094399E-2</v>
      </c>
      <c r="G2096" s="19">
        <f t="shared" si="1627"/>
        <v>-8.4745762711864431E-2</v>
      </c>
      <c r="H2096" s="19">
        <f t="shared" si="1637"/>
        <v>-1.0655040759353316</v>
      </c>
      <c r="I2096" s="19">
        <f t="shared" si="1637"/>
        <v>-1.1420047532542592</v>
      </c>
      <c r="J2096" s="19">
        <f t="shared" si="1637"/>
        <v>-1.0520984350376856</v>
      </c>
      <c r="K2096" s="2" t="s">
        <v>75</v>
      </c>
      <c r="L2096" s="40">
        <v>10.35</v>
      </c>
      <c r="M2096" s="19">
        <f t="shared" si="1597"/>
        <v>5.830903790087512E-3</v>
      </c>
      <c r="N2096" s="19">
        <f t="shared" si="1622"/>
        <v>9.7560975609755751E-3</v>
      </c>
      <c r="O2096" s="19">
        <f t="shared" si="1624"/>
        <v>3.603603603603598E-2</v>
      </c>
      <c r="P2096" s="19">
        <f t="shared" si="1628"/>
        <v>-0.10389610389610399</v>
      </c>
      <c r="Q2096" s="19">
        <f t="shared" si="1638"/>
        <v>0.20754156898321705</v>
      </c>
      <c r="R2096" s="19">
        <f t="shared" si="1638"/>
        <v>0.53925630676654346</v>
      </c>
      <c r="S2096" s="19">
        <f t="shared" si="1638"/>
        <v>-1.5683295986926604</v>
      </c>
      <c r="T2096" s="19">
        <f t="shared" si="1598"/>
        <v>-1.2730456449185485</v>
      </c>
      <c r="U2096" s="19">
        <f t="shared" si="1598"/>
        <v>-1.6812610600208027</v>
      </c>
      <c r="V2096" s="19">
        <f t="shared" si="1598"/>
        <v>0.51623116365497479</v>
      </c>
      <c r="W2096" s="19">
        <f t="shared" si="1629"/>
        <v>1.0648024973086336E-2</v>
      </c>
      <c r="X2096" s="19">
        <f t="shared" si="1630"/>
        <v>1.5106244243922875E-2</v>
      </c>
      <c r="Y2096" s="19">
        <f t="shared" si="1631"/>
        <v>1.4186897835143151</v>
      </c>
      <c r="Z2096" s="19">
        <f t="shared" si="1632"/>
        <v>1</v>
      </c>
      <c r="AA2096" s="19">
        <f t="shared" si="1633"/>
        <v>2.4186897835143153</v>
      </c>
      <c r="AB2096" s="19">
        <f t="shared" si="1634"/>
        <v>0.58655301443948837</v>
      </c>
      <c r="AC2096" s="19">
        <f t="shared" si="1635"/>
        <v>0.41344698556051157</v>
      </c>
      <c r="AD2096" s="20">
        <f t="shared" si="1636"/>
        <v>2.281456132440482E-3</v>
      </c>
      <c r="AE2096" s="21">
        <f t="shared" si="1591"/>
        <v>1</v>
      </c>
      <c r="AF2096" s="21">
        <f t="shared" si="1599"/>
        <v>0</v>
      </c>
      <c r="AG2096" s="21">
        <f t="shared" si="1600"/>
        <v>3</v>
      </c>
      <c r="AH2096" s="21">
        <f t="shared" si="1601"/>
        <v>0</v>
      </c>
      <c r="AI2096" s="21">
        <f t="shared" si="1615"/>
        <v>1</v>
      </c>
      <c r="AJ2096" s="21">
        <f t="shared" si="1616"/>
        <v>2.281456132440482E-3</v>
      </c>
      <c r="AK2096" s="24">
        <f t="shared" si="1592"/>
        <v>1</v>
      </c>
      <c r="AL2096" s="24">
        <f t="shared" si="1602"/>
        <v>0</v>
      </c>
      <c r="AM2096" s="24">
        <f t="shared" si="1603"/>
        <v>5</v>
      </c>
      <c r="AN2096" s="24">
        <f t="shared" si="1604"/>
        <v>0</v>
      </c>
      <c r="AO2096" s="24">
        <f t="shared" si="1605"/>
        <v>1</v>
      </c>
      <c r="AP2096" s="24">
        <f t="shared" si="1617"/>
        <v>2.281456132440482E-3</v>
      </c>
      <c r="AQ2096" s="27">
        <f t="shared" si="1593"/>
        <v>0</v>
      </c>
      <c r="AR2096" s="27">
        <f t="shared" si="1606"/>
        <v>0</v>
      </c>
      <c r="AS2096" s="27">
        <f t="shared" si="1607"/>
        <v>0</v>
      </c>
      <c r="AT2096" s="27">
        <f t="shared" si="1608"/>
        <v>0</v>
      </c>
      <c r="AU2096" s="27">
        <f t="shared" si="1609"/>
        <v>0</v>
      </c>
      <c r="AV2096" s="27">
        <f t="shared" si="1618"/>
        <v>0</v>
      </c>
      <c r="AW2096">
        <f t="shared" si="1610"/>
        <v>114.3681813648919</v>
      </c>
      <c r="AX2096">
        <f t="shared" si="1611"/>
        <v>94.994276839946721</v>
      </c>
      <c r="AY2096">
        <f t="shared" si="1619"/>
        <v>80.31171099102346</v>
      </c>
      <c r="AZ2096">
        <f t="shared" si="1612"/>
        <v>1.5209707549603214E-3</v>
      </c>
      <c r="BA2096">
        <f t="shared" si="1620"/>
        <v>96.330507269591649</v>
      </c>
      <c r="BB2096" s="4">
        <f t="shared" si="1594"/>
        <v>0</v>
      </c>
      <c r="BC2096" s="4">
        <f t="shared" si="1595"/>
        <v>1</v>
      </c>
    </row>
    <row r="2097" spans="1:55">
      <c r="A2097" s="37">
        <v>43432</v>
      </c>
      <c r="B2097" s="2" t="s">
        <v>76</v>
      </c>
      <c r="C2097" s="40">
        <v>7.61</v>
      </c>
      <c r="D2097" s="19">
        <f t="shared" si="1596"/>
        <v>6.6137566137567079E-3</v>
      </c>
      <c r="E2097" s="19">
        <f t="shared" si="1621"/>
        <v>-1.2970168612191912E-2</v>
      </c>
      <c r="F2097" s="19">
        <f t="shared" si="1623"/>
        <v>-2.9336734693877493E-2</v>
      </c>
      <c r="G2097" s="19">
        <f t="shared" si="1627"/>
        <v>-8.423586040914563E-2</v>
      </c>
      <c r="H2097" s="19">
        <f t="shared" si="1637"/>
        <v>-0.39843291072125342</v>
      </c>
      <c r="I2097" s="19">
        <f t="shared" si="1637"/>
        <v>-0.5373176693567614</v>
      </c>
      <c r="J2097" s="19">
        <f t="shared" si="1637"/>
        <v>-1.0438138780551958</v>
      </c>
      <c r="K2097" s="2" t="s">
        <v>75</v>
      </c>
      <c r="L2097" s="40">
        <v>10.39</v>
      </c>
      <c r="M2097" s="19">
        <f t="shared" si="1597"/>
        <v>3.8647342995169975E-3</v>
      </c>
      <c r="N2097" s="19">
        <f t="shared" si="1622"/>
        <v>1.1684518013632034E-2</v>
      </c>
      <c r="O2097" s="19">
        <f t="shared" si="1624"/>
        <v>4.1082164328657328E-2</v>
      </c>
      <c r="P2097" s="19">
        <f t="shared" si="1628"/>
        <v>-8.3774250440917047E-2</v>
      </c>
      <c r="Q2097" s="19">
        <f t="shared" si="1638"/>
        <v>0.24818840672124867</v>
      </c>
      <c r="R2097" s="19">
        <f t="shared" si="1638"/>
        <v>0.61176111172960024</v>
      </c>
      <c r="S2097" s="19">
        <f t="shared" si="1638"/>
        <v>-1.25956773926113</v>
      </c>
      <c r="T2097" s="19">
        <f t="shared" si="1598"/>
        <v>-0.64662131744250206</v>
      </c>
      <c r="U2097" s="19">
        <f t="shared" si="1598"/>
        <v>-1.1490787810863616</v>
      </c>
      <c r="V2097" s="19">
        <f t="shared" si="1598"/>
        <v>0.21575386120593421</v>
      </c>
      <c r="W2097" s="19">
        <f t="shared" si="1629"/>
        <v>1.0677580621011186E-2</v>
      </c>
      <c r="X2097" s="19">
        <f t="shared" si="1630"/>
        <v>1.4924699564961424E-2</v>
      </c>
      <c r="Y2097" s="19">
        <f t="shared" si="1631"/>
        <v>1.3977604192089002</v>
      </c>
      <c r="Z2097" s="19">
        <f t="shared" si="1632"/>
        <v>1</v>
      </c>
      <c r="AA2097" s="19">
        <f t="shared" si="1633"/>
        <v>2.3977604192089004</v>
      </c>
      <c r="AB2097" s="19">
        <f t="shared" si="1634"/>
        <v>0.5829441540577549</v>
      </c>
      <c r="AC2097" s="19">
        <f t="shared" si="1635"/>
        <v>0.41705584594224504</v>
      </c>
      <c r="AD2097" s="20">
        <f t="shared" si="1636"/>
        <v>2.1908987099703652E-3</v>
      </c>
      <c r="AE2097" s="21">
        <f t="shared" si="1591"/>
        <v>0</v>
      </c>
      <c r="AF2097" s="21">
        <f t="shared" si="1599"/>
        <v>0</v>
      </c>
      <c r="AG2097" s="21">
        <f t="shared" si="1600"/>
        <v>4</v>
      </c>
      <c r="AH2097" s="21">
        <f t="shared" si="1601"/>
        <v>0</v>
      </c>
      <c r="AI2097" s="21">
        <f t="shared" si="1615"/>
        <v>1</v>
      </c>
      <c r="AJ2097" s="21">
        <f t="shared" si="1616"/>
        <v>2.1908987099703652E-3</v>
      </c>
      <c r="AK2097" s="24">
        <f t="shared" si="1592"/>
        <v>1</v>
      </c>
      <c r="AL2097" s="24">
        <f t="shared" si="1602"/>
        <v>0</v>
      </c>
      <c r="AM2097" s="24">
        <f t="shared" si="1603"/>
        <v>1</v>
      </c>
      <c r="AN2097" s="24">
        <f t="shared" si="1604"/>
        <v>1</v>
      </c>
      <c r="AO2097" s="24">
        <f t="shared" si="1605"/>
        <v>1</v>
      </c>
      <c r="AP2097" s="24">
        <f t="shared" si="1617"/>
        <v>2.1908987099703652E-3</v>
      </c>
      <c r="AQ2097" s="27">
        <f t="shared" si="1593"/>
        <v>0</v>
      </c>
      <c r="AR2097" s="27">
        <f t="shared" si="1606"/>
        <v>0</v>
      </c>
      <c r="AS2097" s="27">
        <f t="shared" si="1607"/>
        <v>0</v>
      </c>
      <c r="AT2097" s="27">
        <f t="shared" si="1608"/>
        <v>0</v>
      </c>
      <c r="AU2097" s="27">
        <f t="shared" si="1609"/>
        <v>0</v>
      </c>
      <c r="AV2097" s="27">
        <f t="shared" si="1618"/>
        <v>0</v>
      </c>
      <c r="AW2097">
        <f t="shared" si="1610"/>
        <v>114.61875046590589</v>
      </c>
      <c r="AX2097">
        <f t="shared" si="1611"/>
        <v>95.202399678529929</v>
      </c>
      <c r="AY2097">
        <f t="shared" si="1619"/>
        <v>80.31171099102346</v>
      </c>
      <c r="AZ2097">
        <f t="shared" si="1612"/>
        <v>1.4605991399802435E-3</v>
      </c>
      <c r="BA2097">
        <f t="shared" si="1620"/>
        <v>96.471207525663488</v>
      </c>
      <c r="BB2097" s="4">
        <f t="shared" si="1594"/>
        <v>0</v>
      </c>
      <c r="BC2097" s="4">
        <f t="shared" si="1595"/>
        <v>0</v>
      </c>
    </row>
    <row r="2098" spans="1:55">
      <c r="A2098" s="37">
        <v>43433</v>
      </c>
      <c r="B2098" s="2" t="s">
        <v>76</v>
      </c>
      <c r="C2098" s="40">
        <v>7.56</v>
      </c>
      <c r="D2098" s="19">
        <f t="shared" si="1596"/>
        <v>-6.5703022339028529E-3</v>
      </c>
      <c r="E2098" s="19">
        <f t="shared" si="1621"/>
        <v>-2.1992238033635293E-2</v>
      </c>
      <c r="F2098" s="19">
        <f t="shared" si="1623"/>
        <v>-3.9390088945362195E-2</v>
      </c>
      <c r="G2098" s="19">
        <f t="shared" si="1627"/>
        <v>-7.804878048780485E-2</v>
      </c>
      <c r="H2098" s="19">
        <f t="shared" si="1637"/>
        <v>-0.67531996906873526</v>
      </c>
      <c r="I2098" s="19">
        <f t="shared" si="1637"/>
        <v>-0.72069025228860661</v>
      </c>
      <c r="J2098" s="19">
        <f t="shared" si="1637"/>
        <v>-0.96117981655036933</v>
      </c>
      <c r="K2098" s="2" t="s">
        <v>75</v>
      </c>
      <c r="L2098" s="40">
        <v>10.24</v>
      </c>
      <c r="M2098" s="19">
        <f t="shared" si="1597"/>
        <v>-1.4436958614052007E-2</v>
      </c>
      <c r="N2098" s="19">
        <f t="shared" si="1622"/>
        <v>5.8939096267191064E-3</v>
      </c>
      <c r="O2098" s="19">
        <f t="shared" si="1624"/>
        <v>2.6052104208416811E-2</v>
      </c>
      <c r="P2098" s="19">
        <f t="shared" si="1628"/>
        <v>-7.0780399274047126E-2</v>
      </c>
      <c r="Q2098" s="19">
        <f t="shared" si="1638"/>
        <v>0.1251089686725769</v>
      </c>
      <c r="R2098" s="19">
        <f t="shared" si="1638"/>
        <v>0.38555990349924518</v>
      </c>
      <c r="S2098" s="19">
        <f t="shared" si="1638"/>
        <v>-1.0633677649314652</v>
      </c>
      <c r="T2098" s="19">
        <f t="shared" si="1598"/>
        <v>-0.80042893774131219</v>
      </c>
      <c r="U2098" s="19">
        <f t="shared" si="1598"/>
        <v>-1.1062501557878517</v>
      </c>
      <c r="V2098" s="19">
        <f t="shared" si="1598"/>
        <v>0.10218794838109591</v>
      </c>
      <c r="W2098" s="19">
        <f t="shared" si="1629"/>
        <v>1.0487435327296351E-2</v>
      </c>
      <c r="X2098" s="19">
        <f t="shared" si="1630"/>
        <v>1.405288616212875E-2</v>
      </c>
      <c r="Y2098" s="19">
        <f t="shared" si="1631"/>
        <v>1.3399735706166751</v>
      </c>
      <c r="Z2098" s="19">
        <f t="shared" si="1632"/>
        <v>1</v>
      </c>
      <c r="AA2098" s="19">
        <f t="shared" si="1633"/>
        <v>2.3399735706166753</v>
      </c>
      <c r="AB2098" s="19">
        <f t="shared" si="1634"/>
        <v>0.57264474583938962</v>
      </c>
      <c r="AC2098" s="19">
        <f t="shared" si="1635"/>
        <v>0.42735525416061027</v>
      </c>
      <c r="AD2098" s="20">
        <f t="shared" si="1636"/>
        <v>8.6595916738973393E-4</v>
      </c>
      <c r="AE2098" s="21">
        <f t="shared" si="1591"/>
        <v>0</v>
      </c>
      <c r="AF2098" s="21">
        <f t="shared" si="1599"/>
        <v>0</v>
      </c>
      <c r="AG2098" s="21">
        <f t="shared" si="1600"/>
        <v>5</v>
      </c>
      <c r="AH2098" s="21">
        <f t="shared" si="1601"/>
        <v>0</v>
      </c>
      <c r="AI2098" s="21">
        <f t="shared" si="1615"/>
        <v>1</v>
      </c>
      <c r="AJ2098" s="21">
        <f t="shared" si="1616"/>
        <v>8.6595916738973393E-4</v>
      </c>
      <c r="AK2098" s="24">
        <f t="shared" si="1592"/>
        <v>1</v>
      </c>
      <c r="AL2098" s="24">
        <f t="shared" si="1602"/>
        <v>0</v>
      </c>
      <c r="AM2098" s="24">
        <f t="shared" si="1603"/>
        <v>2</v>
      </c>
      <c r="AN2098" s="24">
        <f t="shared" si="1604"/>
        <v>0</v>
      </c>
      <c r="AO2098" s="24">
        <f t="shared" si="1605"/>
        <v>1</v>
      </c>
      <c r="AP2098" s="24">
        <f t="shared" si="1617"/>
        <v>8.6595916738973393E-4</v>
      </c>
      <c r="AQ2098" s="27">
        <f t="shared" si="1593"/>
        <v>0</v>
      </c>
      <c r="AR2098" s="27">
        <f t="shared" si="1606"/>
        <v>0</v>
      </c>
      <c r="AS2098" s="27">
        <f t="shared" si="1607"/>
        <v>0</v>
      </c>
      <c r="AT2098" s="27">
        <f t="shared" si="1608"/>
        <v>0</v>
      </c>
      <c r="AU2098" s="27">
        <f t="shared" si="1609"/>
        <v>0</v>
      </c>
      <c r="AV2098" s="27">
        <f t="shared" si="1618"/>
        <v>0</v>
      </c>
      <c r="AW2098">
        <f t="shared" si="1610"/>
        <v>114.71800562362658</v>
      </c>
      <c r="AX2098">
        <f t="shared" si="1611"/>
        <v>95.284841069289044</v>
      </c>
      <c r="AY2098">
        <f t="shared" si="1619"/>
        <v>80.31171099102346</v>
      </c>
      <c r="AZ2098">
        <f t="shared" si="1612"/>
        <v>5.7730611159315592E-4</v>
      </c>
      <c r="BA2098">
        <f t="shared" si="1620"/>
        <v>96.526900943360829</v>
      </c>
      <c r="BB2098" s="4">
        <f t="shared" si="1594"/>
        <v>0</v>
      </c>
      <c r="BC2098" s="4">
        <f t="shared" si="1595"/>
        <v>0</v>
      </c>
    </row>
    <row r="2099" spans="1:55">
      <c r="A2099" s="37">
        <v>43434</v>
      </c>
      <c r="B2099" s="2" t="s">
        <v>76</v>
      </c>
      <c r="C2099" s="40">
        <v>7.61</v>
      </c>
      <c r="D2099" s="19">
        <f t="shared" si="1596"/>
        <v>6.6137566137567079E-3</v>
      </c>
      <c r="E2099" s="19">
        <f t="shared" si="1621"/>
        <v>-3.9267015706805448E-3</v>
      </c>
      <c r="F2099" s="19">
        <f t="shared" si="1623"/>
        <v>-3.1806615776081425E-2</v>
      </c>
      <c r="G2099" s="19">
        <f t="shared" si="1627"/>
        <v>-8.423586040914563E-2</v>
      </c>
      <c r="H2099" s="19">
        <f t="shared" si="1637"/>
        <v>-0.12097167067850781</v>
      </c>
      <c r="I2099" s="19">
        <f t="shared" si="1637"/>
        <v>-0.58069732653991202</v>
      </c>
      <c r="J2099" s="19">
        <f t="shared" si="1637"/>
        <v>-1.0369909829568054</v>
      </c>
      <c r="K2099" s="2" t="s">
        <v>75</v>
      </c>
      <c r="L2099" s="40">
        <v>10.31</v>
      </c>
      <c r="M2099" s="19">
        <f t="shared" si="1597"/>
        <v>6.8359375000000278E-3</v>
      </c>
      <c r="N2099" s="19">
        <f t="shared" si="1622"/>
        <v>1.1776251226692935E-2</v>
      </c>
      <c r="O2099" s="19">
        <f t="shared" si="1624"/>
        <v>3.1000000000000048E-2</v>
      </c>
      <c r="P2099" s="19">
        <f t="shared" si="1628"/>
        <v>-7.5336322869955147E-2</v>
      </c>
      <c r="Q2099" s="19">
        <f t="shared" si="1638"/>
        <v>0.24976774685069186</v>
      </c>
      <c r="R2099" s="19">
        <f t="shared" si="1638"/>
        <v>0.45781748482006018</v>
      </c>
      <c r="S2099" s="19">
        <f t="shared" si="1638"/>
        <v>-1.1394717277702948</v>
      </c>
      <c r="T2099" s="19">
        <f t="shared" si="1598"/>
        <v>-0.3707394175291997</v>
      </c>
      <c r="U2099" s="19">
        <f t="shared" si="1598"/>
        <v>-1.0385148113599723</v>
      </c>
      <c r="V2099" s="19">
        <f t="shared" si="1598"/>
        <v>0.10248074481348945</v>
      </c>
      <c r="W2099" s="19">
        <f t="shared" si="1629"/>
        <v>9.991518401709332E-3</v>
      </c>
      <c r="X2099" s="19">
        <f t="shared" si="1630"/>
        <v>1.3809064519162639E-2</v>
      </c>
      <c r="Y2099" s="19">
        <f t="shared" si="1631"/>
        <v>1.3820786755294578</v>
      </c>
      <c r="Z2099" s="19">
        <f t="shared" si="1632"/>
        <v>1</v>
      </c>
      <c r="AA2099" s="19">
        <f t="shared" si="1633"/>
        <v>2.3820786755294581</v>
      </c>
      <c r="AB2099" s="19">
        <f t="shared" si="1634"/>
        <v>0.58019858442428107</v>
      </c>
      <c r="AC2099" s="19">
        <f t="shared" si="1635"/>
        <v>0.41980141557571887</v>
      </c>
      <c r="AD2099" s="20">
        <f t="shared" si="1636"/>
        <v>1.2406423097540233E-2</v>
      </c>
      <c r="AE2099" s="21">
        <f t="shared" si="1591"/>
        <v>0</v>
      </c>
      <c r="AF2099" s="21">
        <f t="shared" si="1599"/>
        <v>0</v>
      </c>
      <c r="AG2099" s="21">
        <f t="shared" si="1600"/>
        <v>0</v>
      </c>
      <c r="AH2099" s="21">
        <f t="shared" si="1601"/>
        <v>1</v>
      </c>
      <c r="AI2099" s="21">
        <f t="shared" si="1615"/>
        <v>0</v>
      </c>
      <c r="AJ2099" s="21">
        <f t="shared" si="1616"/>
        <v>0</v>
      </c>
      <c r="AK2099" s="24">
        <f t="shared" si="1592"/>
        <v>1</v>
      </c>
      <c r="AL2099" s="24">
        <f t="shared" si="1602"/>
        <v>0</v>
      </c>
      <c r="AM2099" s="24">
        <f t="shared" si="1603"/>
        <v>3</v>
      </c>
      <c r="AN2099" s="24">
        <f t="shared" si="1604"/>
        <v>0</v>
      </c>
      <c r="AO2099" s="24">
        <f t="shared" si="1605"/>
        <v>1</v>
      </c>
      <c r="AP2099" s="24">
        <f t="shared" si="1617"/>
        <v>1.2406423097540233E-2</v>
      </c>
      <c r="AQ2099" s="27">
        <f t="shared" si="1593"/>
        <v>0</v>
      </c>
      <c r="AR2099" s="27">
        <f t="shared" si="1606"/>
        <v>0</v>
      </c>
      <c r="AS2099" s="27">
        <f t="shared" si="1607"/>
        <v>0</v>
      </c>
      <c r="AT2099" s="27">
        <f t="shared" si="1608"/>
        <v>0</v>
      </c>
      <c r="AU2099" s="27">
        <f t="shared" si="1609"/>
        <v>0</v>
      </c>
      <c r="AV2099" s="27">
        <f t="shared" si="1618"/>
        <v>0</v>
      </c>
      <c r="AW2099">
        <f t="shared" si="1610"/>
        <v>114.71800562362658</v>
      </c>
      <c r="AX2099">
        <f t="shared" si="1611"/>
        <v>96.466985122376528</v>
      </c>
      <c r="AY2099">
        <f t="shared" si="1619"/>
        <v>80.31171099102346</v>
      </c>
      <c r="AZ2099">
        <f t="shared" si="1612"/>
        <v>4.1354743658467445E-3</v>
      </c>
      <c r="BA2099">
        <f t="shared" si="1620"/>
        <v>96.926085467826738</v>
      </c>
      <c r="BB2099" s="4">
        <f t="shared" si="1594"/>
        <v>0</v>
      </c>
      <c r="BC2099" s="4">
        <f t="shared" si="1595"/>
        <v>0</v>
      </c>
    </row>
    <row r="2100" spans="1:55">
      <c r="A2100" s="37">
        <v>43437</v>
      </c>
      <c r="B2100" s="2" t="s">
        <v>76</v>
      </c>
      <c r="C2100" s="40">
        <v>7.73</v>
      </c>
      <c r="D2100" s="19">
        <f t="shared" si="1596"/>
        <v>1.5768725361366635E-2</v>
      </c>
      <c r="E2100" s="19">
        <f t="shared" si="1621"/>
        <v>1.7105263157894842E-2</v>
      </c>
      <c r="F2100" s="19">
        <f t="shared" si="1623"/>
        <v>-2.2756005056889975E-2</v>
      </c>
      <c r="G2100" s="19">
        <f t="shared" si="1627"/>
        <v>-6.755126658624834E-2</v>
      </c>
      <c r="H2100" s="19">
        <f t="shared" si="1637"/>
        <v>0.52814781497653507</v>
      </c>
      <c r="I2100" s="19">
        <f t="shared" si="1637"/>
        <v>-0.41612713091554171</v>
      </c>
      <c r="J2100" s="19">
        <f t="shared" si="1637"/>
        <v>-0.83140673135570953</v>
      </c>
      <c r="K2100" s="2" t="s">
        <v>75</v>
      </c>
      <c r="L2100" s="40">
        <v>10.23</v>
      </c>
      <c r="M2100" s="19">
        <f t="shared" si="1597"/>
        <v>-7.7594568380213447E-3</v>
      </c>
      <c r="N2100" s="19">
        <f t="shared" si="1622"/>
        <v>-5.8309037900873394E-3</v>
      </c>
      <c r="O2100" s="19">
        <f t="shared" si="1624"/>
        <v>2.9411764705883471E-3</v>
      </c>
      <c r="P2100" s="19">
        <f t="shared" si="1628"/>
        <v>-5.102040816326521E-2</v>
      </c>
      <c r="Q2100" s="19">
        <f t="shared" si="1638"/>
        <v>-0.12348324828697541</v>
      </c>
      <c r="R2100" s="19">
        <f t="shared" si="1638"/>
        <v>4.3375414535088738E-2</v>
      </c>
      <c r="S2100" s="19">
        <f t="shared" si="1638"/>
        <v>-0.77954841888061743</v>
      </c>
      <c r="T2100" s="19">
        <f t="shared" si="1598"/>
        <v>0.6516310632635105</v>
      </c>
      <c r="U2100" s="19">
        <f t="shared" si="1598"/>
        <v>-0.45950254545063046</v>
      </c>
      <c r="V2100" s="19">
        <f t="shared" si="1598"/>
        <v>-5.1858312475092094E-2</v>
      </c>
      <c r="W2100" s="19">
        <f t="shared" si="1629"/>
        <v>1.0956778709640935E-2</v>
      </c>
      <c r="X2100" s="19">
        <f t="shared" si="1630"/>
        <v>1.2017373644097322E-2</v>
      </c>
      <c r="Y2100" s="19">
        <f t="shared" si="1631"/>
        <v>1.0967980610508419</v>
      </c>
      <c r="Z2100" s="19">
        <f t="shared" si="1632"/>
        <v>1</v>
      </c>
      <c r="AA2100" s="19">
        <f t="shared" si="1633"/>
        <v>2.0967980610508419</v>
      </c>
      <c r="AB2100" s="19">
        <f t="shared" si="1634"/>
        <v>0.52308235181272777</v>
      </c>
      <c r="AC2100" s="19">
        <f t="shared" si="1635"/>
        <v>0.47691764818727223</v>
      </c>
      <c r="AD2100" s="20">
        <f t="shared" si="1636"/>
        <v>-2.3309757975917013E-3</v>
      </c>
      <c r="AE2100" s="21">
        <f t="shared" si="1591"/>
        <v>0</v>
      </c>
      <c r="AF2100" s="21">
        <f t="shared" si="1599"/>
        <v>0</v>
      </c>
      <c r="AG2100" s="21">
        <f t="shared" si="1600"/>
        <v>0</v>
      </c>
      <c r="AH2100" s="21">
        <f t="shared" si="1601"/>
        <v>0</v>
      </c>
      <c r="AI2100" s="21">
        <f t="shared" si="1615"/>
        <v>0</v>
      </c>
      <c r="AJ2100" s="21">
        <f t="shared" si="1616"/>
        <v>0</v>
      </c>
      <c r="AK2100" s="24">
        <f t="shared" si="1592"/>
        <v>0</v>
      </c>
      <c r="AL2100" s="24">
        <f t="shared" si="1602"/>
        <v>0</v>
      </c>
      <c r="AM2100" s="24">
        <f t="shared" si="1603"/>
        <v>4</v>
      </c>
      <c r="AN2100" s="24">
        <f t="shared" si="1604"/>
        <v>0</v>
      </c>
      <c r="AO2100" s="24">
        <f t="shared" si="1605"/>
        <v>1</v>
      </c>
      <c r="AP2100" s="24">
        <f t="shared" si="1617"/>
        <v>-2.3309757975917013E-3</v>
      </c>
      <c r="AQ2100" s="27">
        <f t="shared" si="1593"/>
        <v>0</v>
      </c>
      <c r="AR2100" s="27">
        <f t="shared" si="1606"/>
        <v>0</v>
      </c>
      <c r="AS2100" s="27">
        <f t="shared" si="1607"/>
        <v>0</v>
      </c>
      <c r="AT2100" s="27">
        <f t="shared" si="1608"/>
        <v>0</v>
      </c>
      <c r="AU2100" s="27">
        <f t="shared" si="1609"/>
        <v>0</v>
      </c>
      <c r="AV2100" s="27">
        <f t="shared" si="1618"/>
        <v>0</v>
      </c>
      <c r="AW2100">
        <f t="shared" si="1610"/>
        <v>114.71800562362658</v>
      </c>
      <c r="AX2100">
        <f t="shared" si="1611"/>
        <v>96.242122914789633</v>
      </c>
      <c r="AY2100">
        <f t="shared" si="1619"/>
        <v>80.31171099102346</v>
      </c>
      <c r="AZ2100">
        <f t="shared" si="1612"/>
        <v>-7.7699193253056708E-4</v>
      </c>
      <c r="BA2100">
        <f t="shared" si="1620"/>
        <v>96.850774681366474</v>
      </c>
      <c r="BB2100" s="4">
        <f t="shared" si="1594"/>
        <v>0</v>
      </c>
      <c r="BC2100" s="4">
        <f t="shared" si="1595"/>
        <v>0</v>
      </c>
    </row>
    <row r="2101" spans="1:55">
      <c r="A2101" s="37">
        <v>43438</v>
      </c>
      <c r="B2101" s="2" t="s">
        <v>76</v>
      </c>
      <c r="C2101" s="40">
        <v>7.73</v>
      </c>
      <c r="D2101" s="19">
        <f t="shared" si="1596"/>
        <v>0</v>
      </c>
      <c r="E2101" s="19">
        <f t="shared" si="1621"/>
        <v>2.2486772486772597E-2</v>
      </c>
      <c r="F2101" s="19">
        <f t="shared" si="1623"/>
        <v>-1.2771392081736863E-2</v>
      </c>
      <c r="G2101" s="19">
        <f t="shared" si="1627"/>
        <v>-7.4251497005987932E-2</v>
      </c>
      <c r="H2101" s="19">
        <f t="shared" si="1637"/>
        <v>0.69164806054111316</v>
      </c>
      <c r="I2101" s="19">
        <f t="shared" si="1637"/>
        <v>-0.23354491717333095</v>
      </c>
      <c r="J2101" s="19">
        <f t="shared" si="1637"/>
        <v>-0.91349974340630058</v>
      </c>
      <c r="K2101" s="2" t="s">
        <v>75</v>
      </c>
      <c r="L2101" s="40">
        <v>10.28</v>
      </c>
      <c r="M2101" s="19">
        <f t="shared" si="1597"/>
        <v>4.887585532746719E-3</v>
      </c>
      <c r="N2101" s="19">
        <f t="shared" si="1622"/>
        <v>-6.7632850241546166E-3</v>
      </c>
      <c r="O2101" s="19">
        <f t="shared" si="1624"/>
        <v>2.9268292682926205E-3</v>
      </c>
      <c r="P2101" s="19">
        <f t="shared" si="1628"/>
        <v>-1.8147086914995347E-2</v>
      </c>
      <c r="Q2101" s="19">
        <f t="shared" si="1638"/>
        <v>-0.14324609020934881</v>
      </c>
      <c r="R2101" s="19">
        <f t="shared" si="1638"/>
        <v>4.3407578294342886E-2</v>
      </c>
      <c r="S2101" s="19">
        <f t="shared" si="1638"/>
        <v>-0.27985488759626193</v>
      </c>
      <c r="T2101" s="19">
        <f t="shared" si="1598"/>
        <v>0.83489415075046192</v>
      </c>
      <c r="U2101" s="19">
        <f t="shared" si="1598"/>
        <v>-0.27695249546767386</v>
      </c>
      <c r="V2101" s="19">
        <f t="shared" si="1598"/>
        <v>-0.63364485581003871</v>
      </c>
      <c r="W2101" s="19">
        <f t="shared" si="1629"/>
        <v>1.0702347992650458E-2</v>
      </c>
      <c r="X2101" s="19">
        <f t="shared" si="1630"/>
        <v>1.0401322449680716E-2</v>
      </c>
      <c r="Y2101" s="19">
        <f t="shared" si="1631"/>
        <v>1</v>
      </c>
      <c r="Z2101" s="19">
        <f t="shared" si="1632"/>
        <v>1.0289410836387427</v>
      </c>
      <c r="AA2101" s="19">
        <f t="shared" si="1633"/>
        <v>2.0289410836387427</v>
      </c>
      <c r="AB2101" s="19">
        <f t="shared" si="1634"/>
        <v>0.49286793395034439</v>
      </c>
      <c r="AC2101" s="19">
        <f t="shared" si="1635"/>
        <v>0.50713206604965566</v>
      </c>
      <c r="AD2101" s="20">
        <f t="shared" si="1636"/>
        <v>-7.2788582384066911E-3</v>
      </c>
      <c r="AE2101" s="21">
        <f t="shared" si="1591"/>
        <v>0</v>
      </c>
      <c r="AF2101" s="21">
        <f t="shared" si="1599"/>
        <v>0</v>
      </c>
      <c r="AG2101" s="21">
        <f t="shared" si="1600"/>
        <v>0</v>
      </c>
      <c r="AH2101" s="21">
        <f t="shared" si="1601"/>
        <v>0</v>
      </c>
      <c r="AI2101" s="21">
        <f t="shared" si="1615"/>
        <v>0</v>
      </c>
      <c r="AJ2101" s="21">
        <f t="shared" si="1616"/>
        <v>0</v>
      </c>
      <c r="AK2101" s="24">
        <f t="shared" si="1592"/>
        <v>0</v>
      </c>
      <c r="AL2101" s="24">
        <f t="shared" si="1602"/>
        <v>0</v>
      </c>
      <c r="AM2101" s="24">
        <f t="shared" si="1603"/>
        <v>5</v>
      </c>
      <c r="AN2101" s="24">
        <f t="shared" si="1604"/>
        <v>0</v>
      </c>
      <c r="AO2101" s="24">
        <f t="shared" si="1605"/>
        <v>1</v>
      </c>
      <c r="AP2101" s="24">
        <f t="shared" si="1617"/>
        <v>-7.2788582384066911E-3</v>
      </c>
      <c r="AQ2101" s="27">
        <f t="shared" si="1593"/>
        <v>0</v>
      </c>
      <c r="AR2101" s="27">
        <f t="shared" si="1606"/>
        <v>0</v>
      </c>
      <c r="AS2101" s="27">
        <f t="shared" si="1607"/>
        <v>0</v>
      </c>
      <c r="AT2101" s="27">
        <f t="shared" si="1608"/>
        <v>0</v>
      </c>
      <c r="AU2101" s="27">
        <f t="shared" si="1609"/>
        <v>0</v>
      </c>
      <c r="AV2101" s="27">
        <f t="shared" si="1618"/>
        <v>0</v>
      </c>
      <c r="AW2101">
        <f t="shared" si="1610"/>
        <v>114.71800562362658</v>
      </c>
      <c r="AX2101">
        <f t="shared" si="1611"/>
        <v>95.541590145529568</v>
      </c>
      <c r="AY2101">
        <f t="shared" si="1619"/>
        <v>80.31171099102346</v>
      </c>
      <c r="AZ2101">
        <f t="shared" si="1612"/>
        <v>-2.4262860794688969E-3</v>
      </c>
      <c r="BA2101">
        <f t="shared" si="1620"/>
        <v>96.615786994971288</v>
      </c>
      <c r="BB2101" s="4">
        <f t="shared" si="1594"/>
        <v>0</v>
      </c>
      <c r="BC2101" s="4">
        <f t="shared" si="1595"/>
        <v>0</v>
      </c>
    </row>
    <row r="2102" spans="1:55">
      <c r="A2102" s="37">
        <v>43439</v>
      </c>
      <c r="B2102" s="2" t="s">
        <v>76</v>
      </c>
      <c r="C2102" s="40">
        <v>7.67</v>
      </c>
      <c r="D2102" s="19">
        <f t="shared" si="1596"/>
        <v>-7.7619663648124827E-3</v>
      </c>
      <c r="E2102" s="19">
        <f t="shared" si="1621"/>
        <v>7.8843626806832604E-3</v>
      </c>
      <c r="F2102" s="19">
        <f t="shared" si="1623"/>
        <v>-5.1880674448767884E-3</v>
      </c>
      <c r="G2102" s="19">
        <f t="shared" si="1627"/>
        <v>-6.3492063492063447E-2</v>
      </c>
      <c r="H2102" s="19">
        <f t="shared" si="1637"/>
        <v>0.24170148387315668</v>
      </c>
      <c r="I2102" s="19">
        <f t="shared" si="1637"/>
        <v>-9.4873612957709089E-2</v>
      </c>
      <c r="J2102" s="19">
        <f t="shared" si="1637"/>
        <v>-0.78118547123338422</v>
      </c>
      <c r="K2102" s="2" t="s">
        <v>75</v>
      </c>
      <c r="L2102" s="40">
        <v>10.35</v>
      </c>
      <c r="M2102" s="19">
        <f t="shared" si="1597"/>
        <v>6.8093385214008061E-3</v>
      </c>
      <c r="N2102" s="19">
        <f t="shared" si="1622"/>
        <v>-3.8498556304139482E-3</v>
      </c>
      <c r="O2102" s="19">
        <f t="shared" si="1624"/>
        <v>7.7896786757546323E-3</v>
      </c>
      <c r="P2102" s="19">
        <f t="shared" si="1628"/>
        <v>1.6699410609037322E-2</v>
      </c>
      <c r="Q2102" s="19">
        <f t="shared" si="1638"/>
        <v>-8.1568609646118215E-2</v>
      </c>
      <c r="R2102" s="19">
        <f t="shared" si="1638"/>
        <v>0.11544732722356468</v>
      </c>
      <c r="S2102" s="19">
        <f t="shared" si="1638"/>
        <v>0.25813227212007134</v>
      </c>
      <c r="T2102" s="19">
        <f t="shared" si="1598"/>
        <v>0.32327009351927488</v>
      </c>
      <c r="U2102" s="19">
        <f t="shared" si="1598"/>
        <v>-0.21032094018127379</v>
      </c>
      <c r="V2102" s="19">
        <f t="shared" si="1598"/>
        <v>-1.0393177433534555</v>
      </c>
      <c r="W2102" s="19">
        <f t="shared" si="1629"/>
        <v>1.0129111727395902E-2</v>
      </c>
      <c r="X2102" s="19">
        <f t="shared" si="1630"/>
        <v>8.3816945197298567E-3</v>
      </c>
      <c r="Y2102" s="19">
        <f t="shared" si="1631"/>
        <v>1</v>
      </c>
      <c r="Z2102" s="19">
        <f t="shared" si="1632"/>
        <v>1.2084801830408829</v>
      </c>
      <c r="AA2102" s="19">
        <f t="shared" si="1633"/>
        <v>2.2084801830408827</v>
      </c>
      <c r="AB2102" s="19">
        <f t="shared" si="1634"/>
        <v>0.45280007838833675</v>
      </c>
      <c r="AC2102" s="19">
        <f t="shared" si="1635"/>
        <v>0.54719992161166331</v>
      </c>
      <c r="AD2102" s="20">
        <f t="shared" si="1636"/>
        <v>-2.01768255568652E-3</v>
      </c>
      <c r="AE2102" s="21">
        <f t="shared" si="1591"/>
        <v>0</v>
      </c>
      <c r="AF2102" s="21">
        <f t="shared" si="1599"/>
        <v>0</v>
      </c>
      <c r="AG2102" s="21">
        <f t="shared" si="1600"/>
        <v>0</v>
      </c>
      <c r="AH2102" s="21">
        <f t="shared" si="1601"/>
        <v>0</v>
      </c>
      <c r="AI2102" s="21">
        <f t="shared" si="1615"/>
        <v>0</v>
      </c>
      <c r="AJ2102" s="21">
        <f t="shared" si="1616"/>
        <v>0</v>
      </c>
      <c r="AK2102" s="24">
        <f t="shared" si="1592"/>
        <v>0</v>
      </c>
      <c r="AL2102" s="24">
        <f t="shared" si="1602"/>
        <v>0</v>
      </c>
      <c r="AM2102" s="24">
        <f t="shared" si="1603"/>
        <v>0</v>
      </c>
      <c r="AN2102" s="24">
        <f t="shared" si="1604"/>
        <v>1</v>
      </c>
      <c r="AO2102" s="24">
        <f t="shared" si="1605"/>
        <v>0</v>
      </c>
      <c r="AP2102" s="24">
        <f t="shared" si="1617"/>
        <v>0</v>
      </c>
      <c r="AQ2102" s="27">
        <f t="shared" si="1593"/>
        <v>1</v>
      </c>
      <c r="AR2102" s="27">
        <f t="shared" si="1606"/>
        <v>0</v>
      </c>
      <c r="AS2102" s="27">
        <f t="shared" si="1607"/>
        <v>1</v>
      </c>
      <c r="AT2102" s="27">
        <f t="shared" si="1608"/>
        <v>0</v>
      </c>
      <c r="AU2102" s="27">
        <f t="shared" si="1609"/>
        <v>1</v>
      </c>
      <c r="AV2102" s="27">
        <f t="shared" si="1618"/>
        <v>-2.01768255568652E-3</v>
      </c>
      <c r="AW2102">
        <f t="shared" si="1610"/>
        <v>114.71800562362658</v>
      </c>
      <c r="AX2102">
        <f t="shared" si="1611"/>
        <v>95.541590145529568</v>
      </c>
      <c r="AY2102">
        <f t="shared" si="1619"/>
        <v>80.149667452739536</v>
      </c>
      <c r="AZ2102">
        <f t="shared" si="1612"/>
        <v>-6.7256085189550672E-4</v>
      </c>
      <c r="BA2102">
        <f t="shared" si="1620"/>
        <v>96.550806998963395</v>
      </c>
      <c r="BB2102" s="4">
        <f t="shared" si="1594"/>
        <v>0</v>
      </c>
      <c r="BC2102" s="4">
        <f t="shared" si="1595"/>
        <v>0</v>
      </c>
    </row>
    <row r="2103" spans="1:55">
      <c r="A2103" s="37">
        <v>43440</v>
      </c>
      <c r="B2103" s="2" t="s">
        <v>76</v>
      </c>
      <c r="C2103" s="40">
        <v>7.6</v>
      </c>
      <c r="D2103" s="19">
        <f t="shared" si="1596"/>
        <v>-9.1264667535854351E-3</v>
      </c>
      <c r="E2103" s="19">
        <f t="shared" si="1621"/>
        <v>5.2910052910052959E-3</v>
      </c>
      <c r="F2103" s="19">
        <f t="shared" si="1623"/>
        <v>-1.6817593790427007E-2</v>
      </c>
      <c r="G2103" s="19">
        <f t="shared" si="1627"/>
        <v>-7.6549210206561455E-2</v>
      </c>
      <c r="H2103" s="19">
        <f t="shared" si="1637"/>
        <v>0.16222243884436785</v>
      </c>
      <c r="I2103" s="19">
        <f t="shared" si="1637"/>
        <v>-0.30778909680170252</v>
      </c>
      <c r="J2103" s="19">
        <f t="shared" si="1637"/>
        <v>-0.94074574744045436</v>
      </c>
      <c r="K2103" s="2" t="s">
        <v>75</v>
      </c>
      <c r="L2103" s="40">
        <v>10.31</v>
      </c>
      <c r="M2103" s="19">
        <f t="shared" si="1597"/>
        <v>-3.8647342995168261E-3</v>
      </c>
      <c r="N2103" s="19">
        <f t="shared" si="1622"/>
        <v>6.8359375000000278E-3</v>
      </c>
      <c r="O2103" s="19">
        <f t="shared" si="1624"/>
        <v>1.2770137524558033E-2</v>
      </c>
      <c r="P2103" s="19">
        <f t="shared" si="1628"/>
        <v>2.5870646766169132E-2</v>
      </c>
      <c r="Q2103" s="19">
        <f t="shared" si="1638"/>
        <v>0.14497255200544776</v>
      </c>
      <c r="R2103" s="19">
        <f t="shared" si="1638"/>
        <v>0.18940712360405335</v>
      </c>
      <c r="S2103" s="19">
        <f t="shared" si="1638"/>
        <v>0.39841969903377511</v>
      </c>
      <c r="T2103" s="19">
        <f t="shared" si="1598"/>
        <v>1.7249886838920092E-2</v>
      </c>
      <c r="U2103" s="19">
        <f t="shared" si="1598"/>
        <v>-0.49719622040575584</v>
      </c>
      <c r="V2103" s="19">
        <f t="shared" si="1598"/>
        <v>-1.3391654464742295</v>
      </c>
      <c r="W2103" s="19">
        <f t="shared" si="1629"/>
        <v>1.0022666919310775E-2</v>
      </c>
      <c r="X2103" s="19">
        <f t="shared" si="1630"/>
        <v>7.8383295273493376E-3</v>
      </c>
      <c r="Y2103" s="19">
        <f t="shared" si="1631"/>
        <v>1</v>
      </c>
      <c r="Z2103" s="19">
        <f t="shared" si="1632"/>
        <v>1.2786738404324407</v>
      </c>
      <c r="AA2103" s="19">
        <f t="shared" si="1633"/>
        <v>2.2786738404324405</v>
      </c>
      <c r="AB2103" s="19">
        <f t="shared" si="1634"/>
        <v>0.4388517488796127</v>
      </c>
      <c r="AC2103" s="19">
        <f t="shared" si="1635"/>
        <v>0.56114825112038746</v>
      </c>
      <c r="AD2103" s="20">
        <f t="shared" si="1636"/>
        <v>2.077620394961279E-3</v>
      </c>
      <c r="AE2103" s="21">
        <f t="shared" si="1591"/>
        <v>0</v>
      </c>
      <c r="AF2103" s="21">
        <f t="shared" si="1599"/>
        <v>0</v>
      </c>
      <c r="AG2103" s="21">
        <f t="shared" si="1600"/>
        <v>0</v>
      </c>
      <c r="AH2103" s="21">
        <f t="shared" si="1601"/>
        <v>0</v>
      </c>
      <c r="AI2103" s="21">
        <f t="shared" si="1615"/>
        <v>0</v>
      </c>
      <c r="AJ2103" s="21">
        <f t="shared" si="1616"/>
        <v>0</v>
      </c>
      <c r="AK2103" s="24">
        <f t="shared" si="1592"/>
        <v>0</v>
      </c>
      <c r="AL2103" s="24">
        <f t="shared" si="1602"/>
        <v>0</v>
      </c>
      <c r="AM2103" s="24">
        <f t="shared" si="1603"/>
        <v>0</v>
      </c>
      <c r="AN2103" s="24">
        <f t="shared" si="1604"/>
        <v>0</v>
      </c>
      <c r="AO2103" s="24">
        <f t="shared" si="1605"/>
        <v>0</v>
      </c>
      <c r="AP2103" s="24">
        <f t="shared" si="1617"/>
        <v>0</v>
      </c>
      <c r="AQ2103" s="27">
        <f t="shared" si="1593"/>
        <v>1</v>
      </c>
      <c r="AR2103" s="27">
        <f t="shared" si="1606"/>
        <v>0</v>
      </c>
      <c r="AS2103" s="27">
        <f t="shared" si="1607"/>
        <v>2</v>
      </c>
      <c r="AT2103" s="27">
        <f t="shared" si="1608"/>
        <v>0</v>
      </c>
      <c r="AU2103" s="27">
        <f t="shared" si="1609"/>
        <v>1</v>
      </c>
      <c r="AV2103" s="27">
        <f t="shared" si="1618"/>
        <v>2.077620394961279E-3</v>
      </c>
      <c r="AW2103">
        <f t="shared" si="1610"/>
        <v>114.71800562362658</v>
      </c>
      <c r="AX2103">
        <f t="shared" si="1611"/>
        <v>95.541590145529568</v>
      </c>
      <c r="AY2103">
        <f t="shared" si="1619"/>
        <v>80.316188036488711</v>
      </c>
      <c r="AZ2103">
        <f t="shared" si="1612"/>
        <v>6.9254013165375968E-4</v>
      </c>
      <c r="BA2103">
        <f t="shared" si="1620"/>
        <v>96.617672307553732</v>
      </c>
      <c r="BB2103" s="4">
        <f t="shared" si="1594"/>
        <v>0</v>
      </c>
      <c r="BC2103" s="4">
        <f t="shared" si="1595"/>
        <v>0</v>
      </c>
    </row>
    <row r="2104" spans="1:55">
      <c r="A2104" s="37">
        <v>43441</v>
      </c>
      <c r="B2104" s="2" t="s">
        <v>76</v>
      </c>
      <c r="C2104" s="40">
        <v>7.57</v>
      </c>
      <c r="D2104" s="19">
        <f t="shared" si="1596"/>
        <v>-3.9473684210525476E-3</v>
      </c>
      <c r="E2104" s="19">
        <f t="shared" si="1621"/>
        <v>-5.2562417871222121E-3</v>
      </c>
      <c r="F2104" s="19">
        <f t="shared" si="1623"/>
        <v>-9.1623036649213872E-3</v>
      </c>
      <c r="G2104" s="19">
        <f t="shared" si="1627"/>
        <v>-6.4276885043263232E-2</v>
      </c>
      <c r="H2104" s="19">
        <f t="shared" si="1637"/>
        <v>-0.16111945325102497</v>
      </c>
      <c r="I2104" s="19">
        <f t="shared" si="1637"/>
        <v>-0.16821205241764575</v>
      </c>
      <c r="J2104" s="19">
        <f t="shared" si="1637"/>
        <v>-0.78623490489282277</v>
      </c>
      <c r="K2104" s="2" t="s">
        <v>75</v>
      </c>
      <c r="L2104" s="40">
        <v>10.24</v>
      </c>
      <c r="M2104" s="19">
        <f t="shared" si="1597"/>
        <v>-6.7895247332686983E-3</v>
      </c>
      <c r="N2104" s="19">
        <f t="shared" si="1622"/>
        <v>-6.7895247332686983E-3</v>
      </c>
      <c r="O2104" s="19">
        <f t="shared" si="1624"/>
        <v>4.9067713444554181E-3</v>
      </c>
      <c r="P2104" s="19">
        <f t="shared" si="1628"/>
        <v>3.0181086519114761E-2</v>
      </c>
      <c r="Q2104" s="19">
        <f t="shared" si="1638"/>
        <v>-0.14491753108321073</v>
      </c>
      <c r="R2104" s="19">
        <f t="shared" si="1638"/>
        <v>7.2954467550302105E-2</v>
      </c>
      <c r="S2104" s="19">
        <f t="shared" si="1638"/>
        <v>0.46188538387450534</v>
      </c>
      <c r="T2104" s="19">
        <f t="shared" si="1598"/>
        <v>-1.6201922167814242E-2</v>
      </c>
      <c r="U2104" s="19">
        <f t="shared" si="1598"/>
        <v>-0.24116651996794786</v>
      </c>
      <c r="V2104" s="19">
        <f t="shared" si="1598"/>
        <v>-1.2481202887673282</v>
      </c>
      <c r="W2104" s="19">
        <f t="shared" si="1629"/>
        <v>9.5390461858825999E-3</v>
      </c>
      <c r="X2104" s="19">
        <f t="shared" si="1630"/>
        <v>7.5460704163488402E-3</v>
      </c>
      <c r="Y2104" s="19">
        <f t="shared" si="1631"/>
        <v>1</v>
      </c>
      <c r="Z2104" s="19">
        <f t="shared" si="1632"/>
        <v>1.2641077619970129</v>
      </c>
      <c r="AA2104" s="19">
        <f t="shared" si="1633"/>
        <v>2.2641077619970131</v>
      </c>
      <c r="AB2104" s="19">
        <f t="shared" si="1634"/>
        <v>0.44167509019887335</v>
      </c>
      <c r="AC2104" s="19">
        <f t="shared" si="1635"/>
        <v>0.55832490980112659</v>
      </c>
      <c r="AD2104" s="20">
        <f t="shared" si="1636"/>
        <v>3.4625118923093667E-3</v>
      </c>
      <c r="AE2104" s="21">
        <f t="shared" si="1591"/>
        <v>0</v>
      </c>
      <c r="AF2104" s="21">
        <f t="shared" si="1599"/>
        <v>0</v>
      </c>
      <c r="AG2104" s="21">
        <f t="shared" si="1600"/>
        <v>0</v>
      </c>
      <c r="AH2104" s="21">
        <f t="shared" si="1601"/>
        <v>0</v>
      </c>
      <c r="AI2104" s="21">
        <f t="shared" si="1615"/>
        <v>0</v>
      </c>
      <c r="AJ2104" s="21">
        <f t="shared" si="1616"/>
        <v>0</v>
      </c>
      <c r="AK2104" s="24">
        <f t="shared" si="1592"/>
        <v>0</v>
      </c>
      <c r="AL2104" s="24">
        <f t="shared" si="1602"/>
        <v>0</v>
      </c>
      <c r="AM2104" s="24">
        <f t="shared" si="1603"/>
        <v>0</v>
      </c>
      <c r="AN2104" s="24">
        <f t="shared" si="1604"/>
        <v>0</v>
      </c>
      <c r="AO2104" s="24">
        <f t="shared" si="1605"/>
        <v>0</v>
      </c>
      <c r="AP2104" s="24">
        <f t="shared" si="1617"/>
        <v>0</v>
      </c>
      <c r="AQ2104" s="27">
        <f t="shared" si="1593"/>
        <v>1</v>
      </c>
      <c r="AR2104" s="27">
        <f t="shared" si="1606"/>
        <v>0</v>
      </c>
      <c r="AS2104" s="27">
        <f t="shared" si="1607"/>
        <v>3</v>
      </c>
      <c r="AT2104" s="27">
        <f t="shared" si="1608"/>
        <v>0</v>
      </c>
      <c r="AU2104" s="27">
        <f t="shared" si="1609"/>
        <v>1</v>
      </c>
      <c r="AV2104" s="27">
        <f t="shared" si="1618"/>
        <v>3.4625118923093667E-3</v>
      </c>
      <c r="AW2104">
        <f t="shared" si="1610"/>
        <v>114.71800562362658</v>
      </c>
      <c r="AX2104">
        <f t="shared" si="1611"/>
        <v>95.541590145529568</v>
      </c>
      <c r="AY2104">
        <f t="shared" si="1619"/>
        <v>80.594283792710002</v>
      </c>
      <c r="AZ2104">
        <f t="shared" si="1612"/>
        <v>1.154170630769789E-3</v>
      </c>
      <c r="BA2104">
        <f t="shared" si="1620"/>
        <v>96.72918558734446</v>
      </c>
      <c r="BB2104" s="4">
        <f t="shared" si="1594"/>
        <v>0</v>
      </c>
      <c r="BC2104" s="4">
        <f t="shared" si="1595"/>
        <v>0</v>
      </c>
    </row>
    <row r="2105" spans="1:55">
      <c r="A2105" s="37">
        <v>43444</v>
      </c>
      <c r="B2105" s="2" t="s">
        <v>76</v>
      </c>
      <c r="C2105" s="40">
        <v>7.62</v>
      </c>
      <c r="D2105" s="19">
        <f t="shared" si="1596"/>
        <v>6.6050198150594212E-3</v>
      </c>
      <c r="E2105" s="19">
        <f t="shared" si="1621"/>
        <v>-1.4230271668822809E-2</v>
      </c>
      <c r="F2105" s="19">
        <f t="shared" si="1623"/>
        <v>2.6315789473684821E-3</v>
      </c>
      <c r="G2105" s="19">
        <f t="shared" si="1627"/>
        <v>-6.1576354679802853E-2</v>
      </c>
      <c r="H2105" s="19">
        <f t="shared" si="1637"/>
        <v>-0.43718894235189387</v>
      </c>
      <c r="I2105" s="19">
        <f t="shared" si="1637"/>
        <v>4.8467092601336158E-2</v>
      </c>
      <c r="J2105" s="19">
        <f t="shared" si="1637"/>
        <v>-0.75172635523996489</v>
      </c>
      <c r="K2105" s="2" t="s">
        <v>75</v>
      </c>
      <c r="L2105" s="40">
        <v>10.23</v>
      </c>
      <c r="M2105" s="19">
        <f t="shared" si="1597"/>
        <v>-9.7656249999997918E-4</v>
      </c>
      <c r="N2105" s="19">
        <f t="shared" si="1622"/>
        <v>0</v>
      </c>
      <c r="O2105" s="19">
        <f t="shared" si="1624"/>
        <v>-5.8309037900873394E-3</v>
      </c>
      <c r="P2105" s="19">
        <f t="shared" si="1628"/>
        <v>2.4024024024024045E-2</v>
      </c>
      <c r="Q2105" s="19">
        <f t="shared" si="1638"/>
        <v>0</v>
      </c>
      <c r="R2105" s="19">
        <f t="shared" si="1638"/>
        <v>-8.7003127953116308E-2</v>
      </c>
      <c r="S2105" s="19">
        <f t="shared" si="1638"/>
        <v>0.36542062606227449</v>
      </c>
      <c r="T2105" s="19">
        <f t="shared" si="1598"/>
        <v>-0.43718894235189387</v>
      </c>
      <c r="U2105" s="19">
        <f t="shared" si="1598"/>
        <v>0.13547022055445246</v>
      </c>
      <c r="V2105" s="19">
        <f t="shared" si="1598"/>
        <v>-1.1171469813022394</v>
      </c>
      <c r="W2105" s="19">
        <f t="shared" si="1629"/>
        <v>9.6716919896033659E-3</v>
      </c>
      <c r="X2105" s="19">
        <f t="shared" si="1630"/>
        <v>7.5182785347369125E-3</v>
      </c>
      <c r="Y2105" s="19">
        <f t="shared" si="1631"/>
        <v>1</v>
      </c>
      <c r="Z2105" s="19">
        <f t="shared" si="1632"/>
        <v>1.2864237398118434</v>
      </c>
      <c r="AA2105" s="19">
        <f t="shared" si="1633"/>
        <v>2.2864237398118434</v>
      </c>
      <c r="AB2105" s="19">
        <f t="shared" si="1634"/>
        <v>0.43736424818712427</v>
      </c>
      <c r="AC2105" s="19">
        <f t="shared" si="1635"/>
        <v>0.56263575181287573</v>
      </c>
      <c r="AD2105" s="20">
        <f t="shared" si="1636"/>
        <v>-9.9956803287143993E-3</v>
      </c>
      <c r="AE2105" s="21">
        <f t="shared" si="1591"/>
        <v>0</v>
      </c>
      <c r="AF2105" s="21">
        <f t="shared" si="1599"/>
        <v>0</v>
      </c>
      <c r="AG2105" s="21">
        <f t="shared" si="1600"/>
        <v>0</v>
      </c>
      <c r="AH2105" s="21">
        <f t="shared" si="1601"/>
        <v>0</v>
      </c>
      <c r="AI2105" s="21">
        <f t="shared" si="1615"/>
        <v>0</v>
      </c>
      <c r="AJ2105" s="21">
        <f t="shared" si="1616"/>
        <v>0</v>
      </c>
      <c r="AK2105" s="24">
        <f t="shared" si="1592"/>
        <v>0</v>
      </c>
      <c r="AL2105" s="24">
        <f t="shared" si="1602"/>
        <v>0</v>
      </c>
      <c r="AM2105" s="24">
        <f t="shared" si="1603"/>
        <v>0</v>
      </c>
      <c r="AN2105" s="24">
        <f t="shared" si="1604"/>
        <v>0</v>
      </c>
      <c r="AO2105" s="24">
        <f t="shared" si="1605"/>
        <v>0</v>
      </c>
      <c r="AP2105" s="24">
        <f t="shared" si="1617"/>
        <v>0</v>
      </c>
      <c r="AQ2105" s="27">
        <f t="shared" si="1593"/>
        <v>1</v>
      </c>
      <c r="AR2105" s="27">
        <f t="shared" si="1606"/>
        <v>0</v>
      </c>
      <c r="AS2105" s="27">
        <f t="shared" si="1607"/>
        <v>4</v>
      </c>
      <c r="AT2105" s="27">
        <f t="shared" si="1608"/>
        <v>0</v>
      </c>
      <c r="AU2105" s="27">
        <f t="shared" si="1609"/>
        <v>1</v>
      </c>
      <c r="AV2105" s="27">
        <f t="shared" si="1618"/>
        <v>-9.9956803287143993E-3</v>
      </c>
      <c r="AW2105">
        <f t="shared" si="1610"/>
        <v>114.71800562362658</v>
      </c>
      <c r="AX2105">
        <f t="shared" si="1611"/>
        <v>95.541590145529568</v>
      </c>
      <c r="AY2105">
        <f t="shared" si="1619"/>
        <v>79.788689095596382</v>
      </c>
      <c r="AZ2105">
        <f t="shared" si="1612"/>
        <v>-3.3318934429047999E-3</v>
      </c>
      <c r="BA2105">
        <f t="shared" si="1620"/>
        <v>96.406894248148461</v>
      </c>
      <c r="BB2105" s="4">
        <f t="shared" si="1594"/>
        <v>0</v>
      </c>
      <c r="BC2105" s="4">
        <f t="shared" si="1595"/>
        <v>0</v>
      </c>
    </row>
    <row r="2106" spans="1:55">
      <c r="A2106" s="37">
        <v>43445</v>
      </c>
      <c r="B2106" s="2" t="s">
        <v>76</v>
      </c>
      <c r="C2106" s="40">
        <v>7.58</v>
      </c>
      <c r="D2106" s="19">
        <f t="shared" si="1596"/>
        <v>-5.2493438320210016E-3</v>
      </c>
      <c r="E2106" s="19">
        <f t="shared" si="1621"/>
        <v>-1.9404915912031091E-2</v>
      </c>
      <c r="F2106" s="19">
        <f t="shared" si="1623"/>
        <v>2.6455026455027069E-3</v>
      </c>
      <c r="G2106" s="19">
        <f t="shared" si="1627"/>
        <v>-5.955334987593057E-2</v>
      </c>
      <c r="H2106" s="19">
        <f t="shared" ref="H2106:J2121" si="1639">E2106/STDEV(E2046:E2105)</f>
        <v>-0.5987394345054774</v>
      </c>
      <c r="I2106" s="19">
        <f t="shared" si="1639"/>
        <v>4.8749766847836704E-2</v>
      </c>
      <c r="J2106" s="19">
        <f t="shared" si="1639"/>
        <v>-0.72593028729214637</v>
      </c>
      <c r="K2106" s="2" t="s">
        <v>75</v>
      </c>
      <c r="L2106" s="40">
        <v>10.37</v>
      </c>
      <c r="M2106" s="19">
        <f t="shared" si="1597"/>
        <v>1.3685239491690987E-2</v>
      </c>
      <c r="N2106" s="19">
        <f t="shared" si="1622"/>
        <v>8.7548638132295582E-3</v>
      </c>
      <c r="O2106" s="19">
        <f t="shared" si="1624"/>
        <v>1.9323671497584131E-3</v>
      </c>
      <c r="P2106" s="19">
        <f t="shared" si="1628"/>
        <v>3.8038038038037937E-2</v>
      </c>
      <c r="Q2106" s="19">
        <f t="shared" ref="Q2106:S2121" si="1640">N2106/STDEV(N2046:N2105)</f>
        <v>0.19191192983728445</v>
      </c>
      <c r="R2106" s="19">
        <f t="shared" si="1640"/>
        <v>2.9082052208758521E-2</v>
      </c>
      <c r="S2106" s="19">
        <f t="shared" si="1640"/>
        <v>0.57497530277112341</v>
      </c>
      <c r="T2106" s="19">
        <f t="shared" si="1598"/>
        <v>-0.79065136434276184</v>
      </c>
      <c r="U2106" s="19">
        <f t="shared" si="1598"/>
        <v>1.9667714639078182E-2</v>
      </c>
      <c r="V2106" s="19">
        <f t="shared" si="1598"/>
        <v>-1.3009055900632698</v>
      </c>
      <c r="W2106" s="19">
        <f t="shared" si="1629"/>
        <v>9.6338339549189075E-3</v>
      </c>
      <c r="X2106" s="19">
        <f t="shared" si="1630"/>
        <v>8.0086988258621997E-3</v>
      </c>
      <c r="Y2106" s="19">
        <f t="shared" si="1631"/>
        <v>1</v>
      </c>
      <c r="Z2106" s="19">
        <f t="shared" si="1632"/>
        <v>1.2029212440613597</v>
      </c>
      <c r="AA2106" s="19">
        <f t="shared" si="1633"/>
        <v>2.2029212440613595</v>
      </c>
      <c r="AB2106" s="19">
        <f t="shared" si="1634"/>
        <v>0.45394269209387422</v>
      </c>
      <c r="AC2106" s="19">
        <f t="shared" si="1635"/>
        <v>0.54605730790612594</v>
      </c>
      <c r="AD2106" s="20">
        <f t="shared" si="1636"/>
        <v>4.6463620564111217E-3</v>
      </c>
      <c r="AE2106" s="21">
        <f t="shared" si="1591"/>
        <v>0</v>
      </c>
      <c r="AF2106" s="21">
        <f t="shared" si="1599"/>
        <v>0</v>
      </c>
      <c r="AG2106" s="21">
        <f t="shared" si="1600"/>
        <v>0</v>
      </c>
      <c r="AH2106" s="21">
        <f t="shared" si="1601"/>
        <v>0</v>
      </c>
      <c r="AI2106" s="21">
        <f t="shared" si="1615"/>
        <v>0</v>
      </c>
      <c r="AJ2106" s="21">
        <f t="shared" si="1616"/>
        <v>0</v>
      </c>
      <c r="AK2106" s="24">
        <f t="shared" si="1592"/>
        <v>0</v>
      </c>
      <c r="AL2106" s="24">
        <f t="shared" si="1602"/>
        <v>0</v>
      </c>
      <c r="AM2106" s="24">
        <f t="shared" si="1603"/>
        <v>0</v>
      </c>
      <c r="AN2106" s="24">
        <f t="shared" si="1604"/>
        <v>0</v>
      </c>
      <c r="AO2106" s="24">
        <f t="shared" si="1605"/>
        <v>0</v>
      </c>
      <c r="AP2106" s="24">
        <f t="shared" si="1617"/>
        <v>0</v>
      </c>
      <c r="AQ2106" s="27">
        <f t="shared" si="1593"/>
        <v>1</v>
      </c>
      <c r="AR2106" s="27">
        <f t="shared" si="1606"/>
        <v>0</v>
      </c>
      <c r="AS2106" s="27">
        <f t="shared" si="1607"/>
        <v>5</v>
      </c>
      <c r="AT2106" s="27">
        <f t="shared" si="1608"/>
        <v>0</v>
      </c>
      <c r="AU2106" s="27">
        <f t="shared" si="1609"/>
        <v>1</v>
      </c>
      <c r="AV2106" s="27">
        <f t="shared" si="1618"/>
        <v>4.6463620564111217E-3</v>
      </c>
      <c r="AW2106">
        <f t="shared" si="1610"/>
        <v>114.71800562362658</v>
      </c>
      <c r="AX2106">
        <f t="shared" si="1611"/>
        <v>95.541590145529568</v>
      </c>
      <c r="AY2106">
        <f t="shared" si="1619"/>
        <v>80.159416233140959</v>
      </c>
      <c r="AZ2106">
        <f t="shared" si="1612"/>
        <v>1.5487873521370405E-3</v>
      </c>
      <c r="BA2106">
        <f t="shared" si="1620"/>
        <v>96.556208026618819</v>
      </c>
      <c r="BB2106" s="4">
        <f t="shared" si="1594"/>
        <v>0</v>
      </c>
      <c r="BC2106" s="4">
        <f t="shared" si="1595"/>
        <v>0</v>
      </c>
    </row>
    <row r="2107" spans="1:55">
      <c r="A2107" s="37">
        <v>43446</v>
      </c>
      <c r="B2107" s="2" t="s">
        <v>76</v>
      </c>
      <c r="C2107" s="40">
        <v>7.64</v>
      </c>
      <c r="D2107" s="19">
        <f t="shared" si="1596"/>
        <v>7.9155672823218483E-3</v>
      </c>
      <c r="E2107" s="19">
        <f t="shared" si="1621"/>
        <v>-3.9113428943937743E-3</v>
      </c>
      <c r="F2107" s="19">
        <f t="shared" si="1623"/>
        <v>3.9421813403415712E-3</v>
      </c>
      <c r="G2107" s="19">
        <f t="shared" si="1627"/>
        <v>-2.5510204081632678E-2</v>
      </c>
      <c r="H2107" s="19">
        <f t="shared" si="1639"/>
        <v>-0.12085807013331629</v>
      </c>
      <c r="I2107" s="19">
        <f t="shared" si="1639"/>
        <v>7.2610923821458728E-2</v>
      </c>
      <c r="J2107" s="19">
        <f t="shared" si="1639"/>
        <v>-0.31072728997321941</v>
      </c>
      <c r="K2107" s="2" t="s">
        <v>75</v>
      </c>
      <c r="L2107" s="40">
        <v>10.35</v>
      </c>
      <c r="M2107" s="19">
        <f t="shared" si="1597"/>
        <v>-1.9286403085824085E-3</v>
      </c>
      <c r="N2107" s="19">
        <f t="shared" si="1622"/>
        <v>0</v>
      </c>
      <c r="O2107" s="19">
        <f t="shared" si="1624"/>
        <v>-3.8498556304139482E-3</v>
      </c>
      <c r="P2107" s="19">
        <f t="shared" si="1628"/>
        <v>3.7074148296593105E-2</v>
      </c>
      <c r="Q2107" s="19">
        <f t="shared" si="1640"/>
        <v>0</v>
      </c>
      <c r="R2107" s="19">
        <f t="shared" si="1640"/>
        <v>-5.8000548365659779E-2</v>
      </c>
      <c r="S2107" s="19">
        <f t="shared" si="1640"/>
        <v>0.5547794498955867</v>
      </c>
      <c r="T2107" s="19">
        <f t="shared" si="1598"/>
        <v>-0.12085807013331629</v>
      </c>
      <c r="U2107" s="19">
        <f t="shared" si="1598"/>
        <v>0.13061147218711849</v>
      </c>
      <c r="V2107" s="19">
        <f t="shared" si="1598"/>
        <v>-0.86550673986880611</v>
      </c>
      <c r="W2107" s="19">
        <f t="shared" si="1629"/>
        <v>8.051739315406984E-3</v>
      </c>
      <c r="X2107" s="19">
        <f t="shared" si="1630"/>
        <v>8.0290368786500501E-3</v>
      </c>
      <c r="Y2107" s="19">
        <f t="shared" si="1631"/>
        <v>1</v>
      </c>
      <c r="Z2107" s="19">
        <f t="shared" si="1632"/>
        <v>1.0028275417213866</v>
      </c>
      <c r="AA2107" s="19">
        <f t="shared" si="1633"/>
        <v>2.0028275417213868</v>
      </c>
      <c r="AB2107" s="19">
        <f t="shared" si="1634"/>
        <v>0.49929411253278538</v>
      </c>
      <c r="AC2107" s="19">
        <f t="shared" si="1635"/>
        <v>0.50070588746721456</v>
      </c>
      <c r="AD2107" s="20">
        <f t="shared" si="1636"/>
        <v>1.1882676469198105E-3</v>
      </c>
      <c r="AE2107" s="21">
        <f t="shared" si="1591"/>
        <v>0</v>
      </c>
      <c r="AF2107" s="21">
        <f t="shared" si="1599"/>
        <v>0</v>
      </c>
      <c r="AG2107" s="21">
        <f t="shared" si="1600"/>
        <v>0</v>
      </c>
      <c r="AH2107" s="21">
        <f t="shared" si="1601"/>
        <v>0</v>
      </c>
      <c r="AI2107" s="21">
        <f t="shared" si="1615"/>
        <v>0</v>
      </c>
      <c r="AJ2107" s="21">
        <f t="shared" si="1616"/>
        <v>0</v>
      </c>
      <c r="AK2107" s="24">
        <f t="shared" si="1592"/>
        <v>0</v>
      </c>
      <c r="AL2107" s="24">
        <f t="shared" si="1602"/>
        <v>0</v>
      </c>
      <c r="AM2107" s="24">
        <f t="shared" si="1603"/>
        <v>0</v>
      </c>
      <c r="AN2107" s="24">
        <f t="shared" si="1604"/>
        <v>0</v>
      </c>
      <c r="AO2107" s="24">
        <f t="shared" si="1605"/>
        <v>0</v>
      </c>
      <c r="AP2107" s="24">
        <f t="shared" si="1617"/>
        <v>0</v>
      </c>
      <c r="AQ2107" s="27">
        <f t="shared" si="1593"/>
        <v>0</v>
      </c>
      <c r="AR2107" s="27">
        <f t="shared" si="1606"/>
        <v>0</v>
      </c>
      <c r="AS2107" s="27">
        <f t="shared" si="1607"/>
        <v>0</v>
      </c>
      <c r="AT2107" s="27">
        <f t="shared" si="1608"/>
        <v>1</v>
      </c>
      <c r="AU2107" s="27">
        <f t="shared" si="1609"/>
        <v>0</v>
      </c>
      <c r="AV2107" s="27">
        <f t="shared" si="1618"/>
        <v>0</v>
      </c>
      <c r="AW2107">
        <f t="shared" si="1610"/>
        <v>114.71800562362658</v>
      </c>
      <c r="AX2107">
        <f t="shared" si="1611"/>
        <v>95.541590145529568</v>
      </c>
      <c r="AY2107">
        <f t="shared" si="1619"/>
        <v>80.159416233140959</v>
      </c>
      <c r="AZ2107">
        <f t="shared" si="1612"/>
        <v>0</v>
      </c>
      <c r="BA2107">
        <f t="shared" si="1620"/>
        <v>96.556208026618819</v>
      </c>
      <c r="BB2107" s="4">
        <f t="shared" si="1594"/>
        <v>0</v>
      </c>
      <c r="BC2107" s="4">
        <f t="shared" si="1595"/>
        <v>0</v>
      </c>
    </row>
    <row r="2108" spans="1:55">
      <c r="A2108" s="37">
        <v>43447</v>
      </c>
      <c r="B2108" s="2" t="s">
        <v>76</v>
      </c>
      <c r="C2108" s="40">
        <v>7.71</v>
      </c>
      <c r="D2108" s="19">
        <f t="shared" si="1596"/>
        <v>9.1623036649215034E-3</v>
      </c>
      <c r="E2108" s="19">
        <f t="shared" si="1621"/>
        <v>1.4473684210526359E-2</v>
      </c>
      <c r="F2108" s="19">
        <f t="shared" si="1623"/>
        <v>1.9841269841269889E-2</v>
      </c>
      <c r="G2108" s="19">
        <f t="shared" si="1627"/>
        <v>-2.0330368487928862E-2</v>
      </c>
      <c r="H2108" s="19">
        <f t="shared" si="1639"/>
        <v>0.44733913979220602</v>
      </c>
      <c r="I2108" s="19">
        <f t="shared" si="1639"/>
        <v>0.36561305427369933</v>
      </c>
      <c r="J2108" s="19">
        <f t="shared" si="1639"/>
        <v>-0.24790988466904501</v>
      </c>
      <c r="K2108" s="2" t="s">
        <v>75</v>
      </c>
      <c r="L2108" s="40">
        <v>10.42</v>
      </c>
      <c r="M2108" s="19">
        <f t="shared" si="1597"/>
        <v>6.7632850241546166E-3</v>
      </c>
      <c r="N2108" s="19">
        <f t="shared" si="1622"/>
        <v>1.0669253152279285E-2</v>
      </c>
      <c r="O2108" s="19">
        <f t="shared" si="1624"/>
        <v>1.7578124999999972E-2</v>
      </c>
      <c r="P2108" s="19">
        <f t="shared" si="1628"/>
        <v>4.4088176352705358E-2</v>
      </c>
      <c r="Q2108" s="19">
        <f t="shared" si="1640"/>
        <v>0.23413262913311753</v>
      </c>
      <c r="R2108" s="19">
        <f t="shared" si="1640"/>
        <v>0.26479682812053268</v>
      </c>
      <c r="S2108" s="19">
        <f t="shared" si="1640"/>
        <v>0.65383335886083604</v>
      </c>
      <c r="T2108" s="19">
        <f t="shared" si="1598"/>
        <v>0.21320651065908849</v>
      </c>
      <c r="U2108" s="19">
        <f t="shared" si="1598"/>
        <v>0.10081622615316665</v>
      </c>
      <c r="V2108" s="19">
        <f t="shared" si="1598"/>
        <v>-0.90174324352988111</v>
      </c>
      <c r="W2108" s="19">
        <f t="shared" si="1629"/>
        <v>8.3133129391723664E-3</v>
      </c>
      <c r="X2108" s="19">
        <f t="shared" si="1630"/>
        <v>8.0891150332327907E-3</v>
      </c>
      <c r="Y2108" s="19">
        <f t="shared" si="1631"/>
        <v>1</v>
      </c>
      <c r="Z2108" s="19">
        <f t="shared" si="1632"/>
        <v>1.0277159992185172</v>
      </c>
      <c r="AA2108" s="19">
        <f t="shared" si="1633"/>
        <v>2.0277159992185174</v>
      </c>
      <c r="AB2108" s="19">
        <f t="shared" si="1634"/>
        <v>0.49316570978647917</v>
      </c>
      <c r="AC2108" s="19">
        <f t="shared" si="1635"/>
        <v>0.50683429021352067</v>
      </c>
      <c r="AD2108" s="20">
        <f t="shared" si="1636"/>
        <v>-9.0617727846391844E-3</v>
      </c>
      <c r="AE2108" s="21">
        <f t="shared" si="1591"/>
        <v>0</v>
      </c>
      <c r="AF2108" s="21">
        <f t="shared" si="1599"/>
        <v>0</v>
      </c>
      <c r="AG2108" s="21">
        <f t="shared" si="1600"/>
        <v>0</v>
      </c>
      <c r="AH2108" s="21">
        <f t="shared" si="1601"/>
        <v>0</v>
      </c>
      <c r="AI2108" s="21">
        <f t="shared" si="1615"/>
        <v>0</v>
      </c>
      <c r="AJ2108" s="21">
        <f t="shared" si="1616"/>
        <v>0</v>
      </c>
      <c r="AK2108" s="24">
        <f t="shared" si="1592"/>
        <v>0</v>
      </c>
      <c r="AL2108" s="24">
        <f t="shared" si="1602"/>
        <v>0</v>
      </c>
      <c r="AM2108" s="24">
        <f t="shared" si="1603"/>
        <v>0</v>
      </c>
      <c r="AN2108" s="24">
        <f t="shared" si="1604"/>
        <v>0</v>
      </c>
      <c r="AO2108" s="24">
        <f t="shared" si="1605"/>
        <v>0</v>
      </c>
      <c r="AP2108" s="24">
        <f t="shared" si="1617"/>
        <v>0</v>
      </c>
      <c r="AQ2108" s="27">
        <f t="shared" si="1593"/>
        <v>0</v>
      </c>
      <c r="AR2108" s="27">
        <f t="shared" si="1606"/>
        <v>0</v>
      </c>
      <c r="AS2108" s="27">
        <f t="shared" si="1607"/>
        <v>0</v>
      </c>
      <c r="AT2108" s="27">
        <f t="shared" si="1608"/>
        <v>0</v>
      </c>
      <c r="AU2108" s="27">
        <f t="shared" si="1609"/>
        <v>0</v>
      </c>
      <c r="AV2108" s="27">
        <f t="shared" si="1618"/>
        <v>0</v>
      </c>
      <c r="AW2108">
        <f t="shared" si="1610"/>
        <v>114.71800562362658</v>
      </c>
      <c r="AX2108">
        <f t="shared" si="1611"/>
        <v>95.541590145529568</v>
      </c>
      <c r="AY2108">
        <f t="shared" si="1619"/>
        <v>80.159416233140959</v>
      </c>
      <c r="AZ2108">
        <f t="shared" si="1612"/>
        <v>0</v>
      </c>
      <c r="BA2108">
        <f t="shared" si="1620"/>
        <v>96.556208026618819</v>
      </c>
      <c r="BB2108" s="4">
        <f t="shared" si="1594"/>
        <v>0</v>
      </c>
      <c r="BC2108" s="4">
        <f t="shared" si="1595"/>
        <v>0</v>
      </c>
    </row>
    <row r="2109" spans="1:55">
      <c r="A2109" s="37">
        <v>43448</v>
      </c>
      <c r="B2109" s="2" t="s">
        <v>76</v>
      </c>
      <c r="C2109" s="40">
        <v>7.69</v>
      </c>
      <c r="D2109" s="19">
        <f t="shared" si="1596"/>
        <v>-2.5940337224383365E-3</v>
      </c>
      <c r="E2109" s="19">
        <f t="shared" si="1621"/>
        <v>1.5852047556142682E-2</v>
      </c>
      <c r="F2109" s="19">
        <f t="shared" si="1623"/>
        <v>1.0512483574244424E-2</v>
      </c>
      <c r="G2109" s="19">
        <f t="shared" si="1627"/>
        <v>-2.1628498727735358E-2</v>
      </c>
      <c r="H2109" s="19">
        <f t="shared" si="1639"/>
        <v>0.48912414601880461</v>
      </c>
      <c r="I2109" s="19">
        <f t="shared" si="1639"/>
        <v>0.1934930950142898</v>
      </c>
      <c r="J2109" s="19">
        <f t="shared" si="1639"/>
        <v>-0.26425620078514972</v>
      </c>
      <c r="K2109" s="2" t="s">
        <v>75</v>
      </c>
      <c r="L2109" s="40">
        <v>10.58</v>
      </c>
      <c r="M2109" s="19">
        <f t="shared" si="1597"/>
        <v>1.5355086372360858E-2</v>
      </c>
      <c r="N2109" s="19">
        <f t="shared" si="1622"/>
        <v>3.3203124999999986E-2</v>
      </c>
      <c r="O2109" s="19">
        <f t="shared" si="1624"/>
        <v>2.6188166828321976E-2</v>
      </c>
      <c r="P2109" s="19">
        <f t="shared" si="1628"/>
        <v>5.800000000000001E-2</v>
      </c>
      <c r="Q2109" s="19">
        <f t="shared" si="1640"/>
        <v>0.72796096827479306</v>
      </c>
      <c r="R2109" s="19">
        <f t="shared" si="1640"/>
        <v>0.39508843796333903</v>
      </c>
      <c r="S2109" s="19">
        <f t="shared" si="1640"/>
        <v>0.85111044624502785</v>
      </c>
      <c r="T2109" s="19">
        <f t="shared" si="1598"/>
        <v>-0.23883682225598846</v>
      </c>
      <c r="U2109" s="19">
        <f t="shared" si="1598"/>
        <v>-0.20159534294904924</v>
      </c>
      <c r="V2109" s="19">
        <f t="shared" si="1598"/>
        <v>-1.1153666470301775</v>
      </c>
      <c r="W2109" s="19">
        <f t="shared" si="1629"/>
        <v>8.3208970658904084E-3</v>
      </c>
      <c r="X2109" s="19">
        <f t="shared" si="1630"/>
        <v>8.6072178112535959E-3</v>
      </c>
      <c r="Y2109" s="19">
        <f t="shared" si="1631"/>
        <v>1.0344098410418863</v>
      </c>
      <c r="Z2109" s="19">
        <f t="shared" si="1632"/>
        <v>1</v>
      </c>
      <c r="AA2109" s="19">
        <f t="shared" si="1633"/>
        <v>2.034409841041886</v>
      </c>
      <c r="AB2109" s="19">
        <f t="shared" si="1634"/>
        <v>0.50845695895382226</v>
      </c>
      <c r="AC2109" s="19">
        <f t="shared" si="1635"/>
        <v>0.49154304104617785</v>
      </c>
      <c r="AD2109" s="20">
        <f t="shared" si="1636"/>
        <v>1.0810909708241969E-2</v>
      </c>
      <c r="AE2109" s="21">
        <f t="shared" si="1591"/>
        <v>0</v>
      </c>
      <c r="AF2109" s="21">
        <f t="shared" si="1599"/>
        <v>0</v>
      </c>
      <c r="AG2109" s="21">
        <f t="shared" si="1600"/>
        <v>0</v>
      </c>
      <c r="AH2109" s="21">
        <f t="shared" si="1601"/>
        <v>0</v>
      </c>
      <c r="AI2109" s="21">
        <f t="shared" si="1615"/>
        <v>0</v>
      </c>
      <c r="AJ2109" s="21">
        <f t="shared" si="1616"/>
        <v>0</v>
      </c>
      <c r="AK2109" s="24">
        <f t="shared" si="1592"/>
        <v>0</v>
      </c>
      <c r="AL2109" s="24">
        <f t="shared" si="1602"/>
        <v>0</v>
      </c>
      <c r="AM2109" s="24">
        <f t="shared" si="1603"/>
        <v>0</v>
      </c>
      <c r="AN2109" s="24">
        <f t="shared" si="1604"/>
        <v>0</v>
      </c>
      <c r="AO2109" s="24">
        <f t="shared" si="1605"/>
        <v>0</v>
      </c>
      <c r="AP2109" s="24">
        <f t="shared" si="1617"/>
        <v>0</v>
      </c>
      <c r="AQ2109" s="27">
        <f t="shared" si="1593"/>
        <v>1</v>
      </c>
      <c r="AR2109" s="27">
        <f t="shared" si="1606"/>
        <v>0</v>
      </c>
      <c r="AS2109" s="27">
        <f t="shared" si="1607"/>
        <v>1</v>
      </c>
      <c r="AT2109" s="27">
        <f t="shared" si="1608"/>
        <v>0</v>
      </c>
      <c r="AU2109" s="27">
        <f t="shared" si="1609"/>
        <v>1</v>
      </c>
      <c r="AV2109" s="27">
        <f t="shared" si="1618"/>
        <v>1.0810909708241969E-2</v>
      </c>
      <c r="AW2109">
        <f t="shared" si="1610"/>
        <v>114.71800562362658</v>
      </c>
      <c r="AX2109">
        <f t="shared" si="1611"/>
        <v>95.541590145529568</v>
      </c>
      <c r="AY2109">
        <f t="shared" si="1619"/>
        <v>81.026012444302836</v>
      </c>
      <c r="AZ2109">
        <f t="shared" si="1612"/>
        <v>3.6036365694139898E-3</v>
      </c>
      <c r="BA2109">
        <f t="shared" si="1620"/>
        <v>96.904161508867503</v>
      </c>
      <c r="BB2109" s="4">
        <f t="shared" si="1594"/>
        <v>0</v>
      </c>
      <c r="BC2109" s="4">
        <f t="shared" si="1595"/>
        <v>0</v>
      </c>
    </row>
    <row r="2110" spans="1:55">
      <c r="A2110" s="37">
        <v>43451</v>
      </c>
      <c r="B2110" s="2" t="s">
        <v>76</v>
      </c>
      <c r="C2110" s="40">
        <v>7.72</v>
      </c>
      <c r="D2110" s="19">
        <f t="shared" si="1596"/>
        <v>3.9011703511052484E-3</v>
      </c>
      <c r="E2110" s="19">
        <f t="shared" si="1621"/>
        <v>1.3123359580052446E-2</v>
      </c>
      <c r="F2110" s="19">
        <f t="shared" si="1623"/>
        <v>-1.2936610608021571E-3</v>
      </c>
      <c r="G2110" s="19">
        <f t="shared" si="1627"/>
        <v>-2.4020227560050619E-2</v>
      </c>
      <c r="H2110" s="19">
        <f t="shared" si="1639"/>
        <v>0.40862678913195338</v>
      </c>
      <c r="I2110" s="19">
        <f t="shared" si="1639"/>
        <v>-2.4004563623096702E-2</v>
      </c>
      <c r="J2110" s="19">
        <f t="shared" si="1639"/>
        <v>-0.29663390734001954</v>
      </c>
      <c r="K2110" s="2" t="s">
        <v>75</v>
      </c>
      <c r="L2110" s="40">
        <v>10.39</v>
      </c>
      <c r="M2110" s="19">
        <f t="shared" si="1597"/>
        <v>-1.795841209829863E-2</v>
      </c>
      <c r="N2110" s="19">
        <f t="shared" si="1622"/>
        <v>1.5640273704789848E-2</v>
      </c>
      <c r="O2110" s="19">
        <f t="shared" si="1624"/>
        <v>1.5640273704789848E-2</v>
      </c>
      <c r="P2110" s="19">
        <f t="shared" si="1628"/>
        <v>1.8627450980392285E-2</v>
      </c>
      <c r="Q2110" s="19">
        <f t="shared" si="1640"/>
        <v>0.34128837972624199</v>
      </c>
      <c r="R2110" s="19">
        <f t="shared" si="1640"/>
        <v>0.2374262402300848</v>
      </c>
      <c r="S2110" s="19">
        <f t="shared" si="1640"/>
        <v>0.26984941673844165</v>
      </c>
      <c r="T2110" s="19">
        <f t="shared" si="1598"/>
        <v>6.7338409405711397E-2</v>
      </c>
      <c r="U2110" s="19">
        <f t="shared" si="1598"/>
        <v>-0.26143080385318151</v>
      </c>
      <c r="V2110" s="19">
        <f t="shared" si="1598"/>
        <v>-0.56648332407846125</v>
      </c>
      <c r="W2110" s="19">
        <f t="shared" si="1629"/>
        <v>8.2230252270811162E-3</v>
      </c>
      <c r="X2110" s="19">
        <f t="shared" si="1630"/>
        <v>8.8109970929001191E-3</v>
      </c>
      <c r="Y2110" s="19">
        <f t="shared" si="1631"/>
        <v>1.0715031085983562</v>
      </c>
      <c r="Z2110" s="19">
        <f t="shared" si="1632"/>
        <v>1</v>
      </c>
      <c r="AA2110" s="19">
        <f t="shared" si="1633"/>
        <v>2.071503108598356</v>
      </c>
      <c r="AB2110" s="19">
        <f t="shared" si="1634"/>
        <v>0.51725875001141985</v>
      </c>
      <c r="AC2110" s="19">
        <f t="shared" si="1635"/>
        <v>0.4827412499885802</v>
      </c>
      <c r="AD2110" s="20">
        <f t="shared" si="1636"/>
        <v>-7.8887027075175455E-3</v>
      </c>
      <c r="AE2110" s="21">
        <f t="shared" si="1591"/>
        <v>0</v>
      </c>
      <c r="AF2110" s="21">
        <f t="shared" si="1599"/>
        <v>0</v>
      </c>
      <c r="AG2110" s="21">
        <f t="shared" si="1600"/>
        <v>0</v>
      </c>
      <c r="AH2110" s="21">
        <f t="shared" si="1601"/>
        <v>0</v>
      </c>
      <c r="AI2110" s="21">
        <f t="shared" si="1615"/>
        <v>0</v>
      </c>
      <c r="AJ2110" s="21">
        <f t="shared" si="1616"/>
        <v>0</v>
      </c>
      <c r="AK2110" s="24">
        <f t="shared" si="1592"/>
        <v>0</v>
      </c>
      <c r="AL2110" s="24">
        <f t="shared" si="1602"/>
        <v>0</v>
      </c>
      <c r="AM2110" s="24">
        <f t="shared" si="1603"/>
        <v>0</v>
      </c>
      <c r="AN2110" s="24">
        <f t="shared" si="1604"/>
        <v>0</v>
      </c>
      <c r="AO2110" s="24">
        <f t="shared" si="1605"/>
        <v>0</v>
      </c>
      <c r="AP2110" s="24">
        <f t="shared" si="1617"/>
        <v>0</v>
      </c>
      <c r="AQ2110" s="27">
        <f t="shared" si="1593"/>
        <v>0</v>
      </c>
      <c r="AR2110" s="27">
        <f t="shared" si="1606"/>
        <v>0</v>
      </c>
      <c r="AS2110" s="27">
        <f t="shared" si="1607"/>
        <v>2</v>
      </c>
      <c r="AT2110" s="27">
        <f t="shared" si="1608"/>
        <v>0</v>
      </c>
      <c r="AU2110" s="27">
        <f t="shared" si="1609"/>
        <v>1</v>
      </c>
      <c r="AV2110" s="27">
        <f t="shared" si="1618"/>
        <v>-7.8887027075175455E-3</v>
      </c>
      <c r="AW2110">
        <f t="shared" si="1610"/>
        <v>114.71800562362658</v>
      </c>
      <c r="AX2110">
        <f t="shared" si="1611"/>
        <v>95.541590145529568</v>
      </c>
      <c r="AY2110">
        <f t="shared" si="1619"/>
        <v>80.386822320554117</v>
      </c>
      <c r="AZ2110">
        <f t="shared" si="1612"/>
        <v>-2.6295675691725153E-3</v>
      </c>
      <c r="BA2110">
        <f t="shared" si="1620"/>
        <v>96.649345468445929</v>
      </c>
      <c r="BB2110" s="4">
        <f t="shared" si="1594"/>
        <v>0</v>
      </c>
      <c r="BC2110" s="4">
        <f t="shared" si="1595"/>
        <v>0</v>
      </c>
    </row>
    <row r="2111" spans="1:55">
      <c r="A2111" s="37">
        <v>43452</v>
      </c>
      <c r="B2111" s="2" t="s">
        <v>76</v>
      </c>
      <c r="C2111" s="40">
        <v>7.63</v>
      </c>
      <c r="D2111" s="19">
        <f t="shared" si="1596"/>
        <v>-1.1658031088082884E-2</v>
      </c>
      <c r="E2111" s="19">
        <f t="shared" si="1621"/>
        <v>6.5963060686015599E-3</v>
      </c>
      <c r="F2111" s="19">
        <f t="shared" si="1623"/>
        <v>-1.2936610608020767E-2</v>
      </c>
      <c r="G2111" s="19">
        <f t="shared" si="1627"/>
        <v>-2.5542784163473841E-2</v>
      </c>
      <c r="H2111" s="19">
        <f t="shared" si="1639"/>
        <v>0.21162387797212703</v>
      </c>
      <c r="I2111" s="19">
        <f t="shared" si="1639"/>
        <v>-0.24561476436697194</v>
      </c>
      <c r="J2111" s="19">
        <f t="shared" si="1639"/>
        <v>-0.31982483653033983</v>
      </c>
      <c r="K2111" s="2" t="s">
        <v>75</v>
      </c>
      <c r="L2111" s="40">
        <v>10.43</v>
      </c>
      <c r="M2111" s="19">
        <f t="shared" si="1597"/>
        <v>3.8498556304137773E-3</v>
      </c>
      <c r="N2111" s="19">
        <f t="shared" si="1622"/>
        <v>5.7859209257473962E-3</v>
      </c>
      <c r="O2111" s="19">
        <f t="shared" si="1624"/>
        <v>1.4591439688715988E-2</v>
      </c>
      <c r="P2111" s="19">
        <f t="shared" si="1628"/>
        <v>1.7560975609756072E-2</v>
      </c>
      <c r="Q2111" s="19">
        <f t="shared" si="1640"/>
        <v>0.12633046433535439</v>
      </c>
      <c r="R2111" s="19">
        <f t="shared" si="1640"/>
        <v>0.22196313779578761</v>
      </c>
      <c r="S2111" s="19">
        <f t="shared" si="1640"/>
        <v>0.25350539000624678</v>
      </c>
      <c r="T2111" s="19">
        <f t="shared" si="1598"/>
        <v>8.5293413636772647E-2</v>
      </c>
      <c r="U2111" s="19">
        <f t="shared" si="1598"/>
        <v>-0.46757790216275952</v>
      </c>
      <c r="V2111" s="19">
        <f t="shared" si="1598"/>
        <v>-0.57333022653658661</v>
      </c>
      <c r="W2111" s="19">
        <f t="shared" si="1629"/>
        <v>8.3180004961697727E-3</v>
      </c>
      <c r="X2111" s="19">
        <f t="shared" si="1630"/>
        <v>8.7893385045897283E-3</v>
      </c>
      <c r="Y2111" s="19">
        <f t="shared" si="1631"/>
        <v>1.0566648209070191</v>
      </c>
      <c r="Z2111" s="19">
        <f t="shared" si="1632"/>
        <v>1</v>
      </c>
      <c r="AA2111" s="19">
        <f t="shared" si="1633"/>
        <v>2.0566648209070193</v>
      </c>
      <c r="AB2111" s="19">
        <f t="shared" si="1634"/>
        <v>0.51377590075227442</v>
      </c>
      <c r="AC2111" s="19">
        <f t="shared" si="1635"/>
        <v>0.48622409924772542</v>
      </c>
      <c r="AD2111" s="20">
        <f t="shared" si="1636"/>
        <v>-1.2172341849529283E-2</v>
      </c>
      <c r="AE2111" s="21">
        <f t="shared" si="1591"/>
        <v>0</v>
      </c>
      <c r="AF2111" s="21">
        <f t="shared" si="1599"/>
        <v>0</v>
      </c>
      <c r="AG2111" s="21">
        <f t="shared" si="1600"/>
        <v>0</v>
      </c>
      <c r="AH2111" s="21">
        <f t="shared" si="1601"/>
        <v>0</v>
      </c>
      <c r="AI2111" s="21">
        <f t="shared" si="1615"/>
        <v>0</v>
      </c>
      <c r="AJ2111" s="21">
        <f t="shared" si="1616"/>
        <v>0</v>
      </c>
      <c r="AK2111" s="24">
        <f t="shared" si="1592"/>
        <v>0</v>
      </c>
      <c r="AL2111" s="24">
        <f t="shared" si="1602"/>
        <v>0</v>
      </c>
      <c r="AM2111" s="24">
        <f t="shared" si="1603"/>
        <v>0</v>
      </c>
      <c r="AN2111" s="24">
        <f t="shared" si="1604"/>
        <v>0</v>
      </c>
      <c r="AO2111" s="24">
        <f t="shared" si="1605"/>
        <v>0</v>
      </c>
      <c r="AP2111" s="24">
        <f t="shared" si="1617"/>
        <v>0</v>
      </c>
      <c r="AQ2111" s="27">
        <f t="shared" si="1593"/>
        <v>0</v>
      </c>
      <c r="AR2111" s="27">
        <f t="shared" si="1606"/>
        <v>0</v>
      </c>
      <c r="AS2111" s="27">
        <f t="shared" si="1607"/>
        <v>3</v>
      </c>
      <c r="AT2111" s="27">
        <f t="shared" si="1608"/>
        <v>0</v>
      </c>
      <c r="AU2111" s="27">
        <f t="shared" si="1609"/>
        <v>1</v>
      </c>
      <c r="AV2111" s="27">
        <f t="shared" si="1618"/>
        <v>-1.2172341849529283E-2</v>
      </c>
      <c r="AW2111">
        <f t="shared" si="1610"/>
        <v>114.71800562362658</v>
      </c>
      <c r="AX2111">
        <f t="shared" si="1611"/>
        <v>95.541590145529568</v>
      </c>
      <c r="AY2111">
        <f t="shared" si="1619"/>
        <v>79.408326439070962</v>
      </c>
      <c r="AZ2111">
        <f t="shared" si="1612"/>
        <v>-4.0574472831764281E-3</v>
      </c>
      <c r="BA2111">
        <f t="shared" si="1620"/>
        <v>96.257195844254198</v>
      </c>
      <c r="BB2111" s="4">
        <f t="shared" si="1594"/>
        <v>0</v>
      </c>
      <c r="BC2111" s="4">
        <f t="shared" si="1595"/>
        <v>0</v>
      </c>
    </row>
    <row r="2112" spans="1:55">
      <c r="A2112" s="37">
        <v>43453</v>
      </c>
      <c r="B2112" s="2" t="s">
        <v>76</v>
      </c>
      <c r="C2112" s="40">
        <v>7.47</v>
      </c>
      <c r="D2112" s="19">
        <f t="shared" si="1596"/>
        <v>-2.0969855832241171E-2</v>
      </c>
      <c r="E2112" s="19">
        <f t="shared" si="1621"/>
        <v>-2.2251308900523552E-2</v>
      </c>
      <c r="F2112" s="19">
        <f t="shared" si="1623"/>
        <v>-2.6075619295958301E-2</v>
      </c>
      <c r="G2112" s="19">
        <f t="shared" si="1627"/>
        <v>-3.1128404669260729E-2</v>
      </c>
      <c r="H2112" s="19">
        <f t="shared" si="1639"/>
        <v>-0.74239969077539192</v>
      </c>
      <c r="I2112" s="19">
        <f t="shared" si="1639"/>
        <v>-0.5068788139093432</v>
      </c>
      <c r="J2112" s="19">
        <f t="shared" si="1639"/>
        <v>-0.39314690240406946</v>
      </c>
      <c r="K2112" s="2" t="s">
        <v>75</v>
      </c>
      <c r="L2112" s="40">
        <v>10.46</v>
      </c>
      <c r="M2112" s="19">
        <f t="shared" si="1597"/>
        <v>2.8763183125600322E-3</v>
      </c>
      <c r="N2112" s="19">
        <f t="shared" si="1622"/>
        <v>1.0628019323671615E-2</v>
      </c>
      <c r="O2112" s="19">
        <f t="shared" si="1624"/>
        <v>1.0628019323671615E-2</v>
      </c>
      <c r="P2112" s="19">
        <f t="shared" si="1628"/>
        <v>1.8500486854917359E-2</v>
      </c>
      <c r="Q2112" s="19">
        <f t="shared" si="1640"/>
        <v>0.23288196416039705</v>
      </c>
      <c r="R2112" s="19">
        <f t="shared" si="1640"/>
        <v>0.16154880504653954</v>
      </c>
      <c r="S2112" s="19">
        <f t="shared" si="1640"/>
        <v>0.26606890612629802</v>
      </c>
      <c r="T2112" s="19">
        <f t="shared" si="1598"/>
        <v>-0.975281654935789</v>
      </c>
      <c r="U2112" s="19">
        <f t="shared" si="1598"/>
        <v>-0.66842761895588276</v>
      </c>
      <c r="V2112" s="19">
        <f t="shared" si="1598"/>
        <v>-0.65921580853036743</v>
      </c>
      <c r="W2112" s="19">
        <f t="shared" si="1629"/>
        <v>8.8959946228618254E-3</v>
      </c>
      <c r="X2112" s="19">
        <f t="shared" si="1630"/>
        <v>8.7975502981883658E-3</v>
      </c>
      <c r="Y2112" s="19">
        <f t="shared" si="1631"/>
        <v>1</v>
      </c>
      <c r="Z2112" s="19">
        <f t="shared" si="1632"/>
        <v>1.0111899700867562</v>
      </c>
      <c r="AA2112" s="19">
        <f t="shared" si="1633"/>
        <v>2.0111899700867562</v>
      </c>
      <c r="AB2112" s="19">
        <f t="shared" si="1634"/>
        <v>0.49721807232206078</v>
      </c>
      <c r="AC2112" s="19">
        <f t="shared" si="1635"/>
        <v>0.50278192767793917</v>
      </c>
      <c r="AD2112" s="20">
        <f t="shared" si="1636"/>
        <v>4.0669151879159787E-3</v>
      </c>
      <c r="AE2112" s="21">
        <f t="shared" si="1591"/>
        <v>0</v>
      </c>
      <c r="AF2112" s="21">
        <f t="shared" si="1599"/>
        <v>0</v>
      </c>
      <c r="AG2112" s="21">
        <f t="shared" si="1600"/>
        <v>0</v>
      </c>
      <c r="AH2112" s="21">
        <f t="shared" si="1601"/>
        <v>0</v>
      </c>
      <c r="AI2112" s="21">
        <f t="shared" si="1615"/>
        <v>0</v>
      </c>
      <c r="AJ2112" s="21">
        <f t="shared" si="1616"/>
        <v>0</v>
      </c>
      <c r="AK2112" s="24">
        <f t="shared" si="1592"/>
        <v>0</v>
      </c>
      <c r="AL2112" s="24">
        <f t="shared" si="1602"/>
        <v>0</v>
      </c>
      <c r="AM2112" s="24">
        <f t="shared" si="1603"/>
        <v>0</v>
      </c>
      <c r="AN2112" s="24">
        <f t="shared" si="1604"/>
        <v>0</v>
      </c>
      <c r="AO2112" s="24">
        <f t="shared" si="1605"/>
        <v>0</v>
      </c>
      <c r="AP2112" s="24">
        <f t="shared" si="1617"/>
        <v>0</v>
      </c>
      <c r="AQ2112" s="27">
        <f t="shared" si="1593"/>
        <v>0</v>
      </c>
      <c r="AR2112" s="27">
        <f t="shared" si="1606"/>
        <v>0</v>
      </c>
      <c r="AS2112" s="27">
        <f t="shared" si="1607"/>
        <v>4</v>
      </c>
      <c r="AT2112" s="27">
        <f t="shared" si="1608"/>
        <v>0</v>
      </c>
      <c r="AU2112" s="27">
        <f t="shared" si="1609"/>
        <v>1</v>
      </c>
      <c r="AV2112" s="27">
        <f t="shared" si="1618"/>
        <v>4.0669151879159787E-3</v>
      </c>
      <c r="AW2112">
        <f t="shared" si="1610"/>
        <v>114.71800562362658</v>
      </c>
      <c r="AX2112">
        <f t="shared" si="1611"/>
        <v>95.541590145529568</v>
      </c>
      <c r="AY2112">
        <f t="shared" si="1619"/>
        <v>79.731273367913019</v>
      </c>
      <c r="AZ2112">
        <f t="shared" si="1612"/>
        <v>1.355638395971993E-3</v>
      </c>
      <c r="BA2112">
        <f t="shared" si="1620"/>
        <v>96.387685794829267</v>
      </c>
      <c r="BB2112" s="4">
        <f t="shared" si="1594"/>
        <v>0</v>
      </c>
      <c r="BC2112" s="4">
        <f t="shared" si="1595"/>
        <v>0</v>
      </c>
    </row>
    <row r="2113" spans="1:55">
      <c r="A2113" s="37">
        <v>43454</v>
      </c>
      <c r="B2113" s="2" t="s">
        <v>76</v>
      </c>
      <c r="C2113" s="40">
        <v>7.43</v>
      </c>
      <c r="D2113" s="19">
        <f t="shared" si="1596"/>
        <v>-5.3547523427041549E-3</v>
      </c>
      <c r="E2113" s="19">
        <f t="shared" si="1621"/>
        <v>-3.6316472114137514E-2</v>
      </c>
      <c r="F2113" s="19">
        <f t="shared" si="1623"/>
        <v>-2.2368421052631572E-2</v>
      </c>
      <c r="G2113" s="19">
        <f t="shared" si="1627"/>
        <v>-3.8809831824062183E-2</v>
      </c>
      <c r="H2113" s="19">
        <f t="shared" si="1639"/>
        <v>-1.242950955310016</v>
      </c>
      <c r="I2113" s="19">
        <f t="shared" si="1639"/>
        <v>-0.43947384550529028</v>
      </c>
      <c r="J2113" s="19">
        <f t="shared" si="1639"/>
        <v>-0.49396152246535319</v>
      </c>
      <c r="K2113" s="2" t="s">
        <v>75</v>
      </c>
      <c r="L2113" s="40">
        <v>10.32</v>
      </c>
      <c r="M2113" s="19">
        <f t="shared" si="1597"/>
        <v>-1.3384321223709422E-2</v>
      </c>
      <c r="N2113" s="19">
        <f t="shared" si="1622"/>
        <v>-9.5969289827254941E-3</v>
      </c>
      <c r="O2113" s="19">
        <f t="shared" si="1624"/>
        <v>9.6993210475264662E-4</v>
      </c>
      <c r="P2113" s="19">
        <f t="shared" si="1628"/>
        <v>1.3752455795677855E-2</v>
      </c>
      <c r="Q2113" s="19">
        <f t="shared" si="1640"/>
        <v>-0.21055162660308127</v>
      </c>
      <c r="R2113" s="19">
        <f t="shared" si="1640"/>
        <v>1.4767436459855654E-2</v>
      </c>
      <c r="S2113" s="19">
        <f t="shared" si="1640"/>
        <v>0.19703735861930829</v>
      </c>
      <c r="T2113" s="19">
        <f t="shared" si="1598"/>
        <v>-1.0323993287069346</v>
      </c>
      <c r="U2113" s="19">
        <f t="shared" si="1598"/>
        <v>-0.45424128196514596</v>
      </c>
      <c r="V2113" s="19">
        <f t="shared" si="1598"/>
        <v>-0.69099888108466145</v>
      </c>
      <c r="W2113" s="19">
        <f t="shared" si="1629"/>
        <v>8.879020395700276E-3</v>
      </c>
      <c r="X2113" s="19">
        <f t="shared" si="1630"/>
        <v>9.1209171587049633E-3</v>
      </c>
      <c r="Y2113" s="19">
        <f t="shared" si="1631"/>
        <v>1.0272436318675231</v>
      </c>
      <c r="Z2113" s="19">
        <f t="shared" si="1632"/>
        <v>1</v>
      </c>
      <c r="AA2113" s="19">
        <f t="shared" si="1633"/>
        <v>2.0272436318675231</v>
      </c>
      <c r="AB2113" s="19">
        <f t="shared" si="1634"/>
        <v>0.50671937783877163</v>
      </c>
      <c r="AC2113" s="19">
        <f t="shared" si="1635"/>
        <v>0.49328062216122837</v>
      </c>
      <c r="AD2113" s="20">
        <f t="shared" si="1636"/>
        <v>8.219373321621576E-4</v>
      </c>
      <c r="AE2113" s="21">
        <f t="shared" si="1591"/>
        <v>1</v>
      </c>
      <c r="AF2113" s="21">
        <f t="shared" si="1599"/>
        <v>0</v>
      </c>
      <c r="AG2113" s="21">
        <f t="shared" si="1600"/>
        <v>1</v>
      </c>
      <c r="AH2113" s="21">
        <f t="shared" si="1601"/>
        <v>0</v>
      </c>
      <c r="AI2113" s="21">
        <f t="shared" si="1615"/>
        <v>1</v>
      </c>
      <c r="AJ2113" s="21">
        <f t="shared" si="1616"/>
        <v>8.219373321621576E-4</v>
      </c>
      <c r="AK2113" s="24">
        <f t="shared" si="1592"/>
        <v>0</v>
      </c>
      <c r="AL2113" s="24">
        <f t="shared" si="1602"/>
        <v>0</v>
      </c>
      <c r="AM2113" s="24">
        <f t="shared" si="1603"/>
        <v>0</v>
      </c>
      <c r="AN2113" s="24">
        <f t="shared" si="1604"/>
        <v>0</v>
      </c>
      <c r="AO2113" s="24">
        <f t="shared" si="1605"/>
        <v>0</v>
      </c>
      <c r="AP2113" s="24">
        <f t="shared" si="1617"/>
        <v>0</v>
      </c>
      <c r="AQ2113" s="27">
        <f t="shared" si="1593"/>
        <v>0</v>
      </c>
      <c r="AR2113" s="27">
        <f t="shared" si="1606"/>
        <v>0</v>
      </c>
      <c r="AS2113" s="27">
        <f t="shared" si="1607"/>
        <v>5</v>
      </c>
      <c r="AT2113" s="27">
        <f t="shared" si="1608"/>
        <v>0</v>
      </c>
      <c r="AU2113" s="27">
        <f t="shared" si="1609"/>
        <v>1</v>
      </c>
      <c r="AV2113" s="27">
        <f t="shared" si="1618"/>
        <v>8.219373321621576E-4</v>
      </c>
      <c r="AW2113">
        <f t="shared" si="1610"/>
        <v>114.81229663511982</v>
      </c>
      <c r="AX2113">
        <f t="shared" si="1611"/>
        <v>95.541590145529568</v>
      </c>
      <c r="AY2113">
        <f t="shared" si="1619"/>
        <v>79.796807478034921</v>
      </c>
      <c r="AZ2113">
        <f t="shared" si="1612"/>
        <v>5.479582214414384E-4</v>
      </c>
      <c r="BA2113">
        <f t="shared" si="1620"/>
        <v>96.440502219706246</v>
      </c>
      <c r="BB2113" s="4">
        <f t="shared" si="1594"/>
        <v>0</v>
      </c>
      <c r="BC2113" s="4">
        <f t="shared" si="1595"/>
        <v>0</v>
      </c>
    </row>
    <row r="2114" spans="1:55">
      <c r="A2114" s="37">
        <v>43455</v>
      </c>
      <c r="B2114" s="2" t="s">
        <v>76</v>
      </c>
      <c r="C2114" s="40">
        <v>7.4</v>
      </c>
      <c r="D2114" s="19">
        <f t="shared" si="1596"/>
        <v>-4.0376850605651901E-3</v>
      </c>
      <c r="E2114" s="19">
        <f t="shared" si="1621"/>
        <v>-3.771131339401821E-2</v>
      </c>
      <c r="F2114" s="19">
        <f t="shared" si="1623"/>
        <v>-2.2457067371202104E-2</v>
      </c>
      <c r="G2114" s="19">
        <f t="shared" si="1627"/>
        <v>-3.1413612565444941E-2</v>
      </c>
      <c r="H2114" s="19">
        <f t="shared" si="1639"/>
        <v>-1.3962661626602777</v>
      </c>
      <c r="I2114" s="19">
        <f t="shared" si="1639"/>
        <v>-0.45773586767654761</v>
      </c>
      <c r="J2114" s="19">
        <f t="shared" si="1639"/>
        <v>-0.41094552061906992</v>
      </c>
      <c r="K2114" s="2" t="s">
        <v>75</v>
      </c>
      <c r="L2114" s="40">
        <v>10.26</v>
      </c>
      <c r="M2114" s="19">
        <f t="shared" si="1597"/>
        <v>-5.8139534883721406E-3</v>
      </c>
      <c r="N2114" s="19">
        <f t="shared" si="1622"/>
        <v>-3.0245746691871481E-2</v>
      </c>
      <c r="O2114" s="19">
        <f t="shared" si="1624"/>
        <v>1.9531249999999584E-3</v>
      </c>
      <c r="P2114" s="19">
        <f t="shared" si="1628"/>
        <v>6.8694798822375161E-3</v>
      </c>
      <c r="Q2114" s="19">
        <f t="shared" si="1640"/>
        <v>-0.66812235700326372</v>
      </c>
      <c r="R2114" s="19">
        <f t="shared" si="1640"/>
        <v>2.9842839315787646E-2</v>
      </c>
      <c r="S2114" s="19">
        <f t="shared" si="1640"/>
        <v>9.8135733956264334E-2</v>
      </c>
      <c r="T2114" s="19">
        <f t="shared" si="1598"/>
        <v>-0.72814380565701398</v>
      </c>
      <c r="U2114" s="19">
        <f t="shared" si="1598"/>
        <v>-0.48757870699233524</v>
      </c>
      <c r="V2114" s="19">
        <f t="shared" si="1598"/>
        <v>-0.50908125457533426</v>
      </c>
      <c r="W2114" s="19">
        <f t="shared" si="1629"/>
        <v>8.600058722494518E-3</v>
      </c>
      <c r="X2114" s="19">
        <f t="shared" si="1630"/>
        <v>9.2366076060571133E-3</v>
      </c>
      <c r="Y2114" s="19">
        <f t="shared" si="1631"/>
        <v>1.0740168066408224</v>
      </c>
      <c r="Z2114" s="19">
        <f t="shared" si="1632"/>
        <v>1</v>
      </c>
      <c r="AA2114" s="19">
        <f t="shared" si="1633"/>
        <v>2.0740168066408224</v>
      </c>
      <c r="AB2114" s="19">
        <f t="shared" si="1634"/>
        <v>0.51784383000268541</v>
      </c>
      <c r="AC2114" s="19">
        <f t="shared" si="1635"/>
        <v>0.48215616999731464</v>
      </c>
      <c r="AD2114" s="20">
        <f t="shared" si="1636"/>
        <v>-4.7096133188566291E-3</v>
      </c>
      <c r="AE2114" s="21">
        <f t="shared" si="1591"/>
        <v>0</v>
      </c>
      <c r="AF2114" s="21">
        <f t="shared" si="1599"/>
        <v>0</v>
      </c>
      <c r="AG2114" s="21">
        <f t="shared" si="1600"/>
        <v>2</v>
      </c>
      <c r="AH2114" s="21">
        <f t="shared" si="1601"/>
        <v>0</v>
      </c>
      <c r="AI2114" s="21">
        <f t="shared" si="1615"/>
        <v>1</v>
      </c>
      <c r="AJ2114" s="21">
        <f t="shared" si="1616"/>
        <v>-4.7096133188566291E-3</v>
      </c>
      <c r="AK2114" s="24">
        <f t="shared" si="1592"/>
        <v>0</v>
      </c>
      <c r="AL2114" s="24">
        <f t="shared" si="1602"/>
        <v>0</v>
      </c>
      <c r="AM2114" s="24">
        <f t="shared" si="1603"/>
        <v>0</v>
      </c>
      <c r="AN2114" s="24">
        <f t="shared" si="1604"/>
        <v>0</v>
      </c>
      <c r="AO2114" s="24">
        <f t="shared" si="1605"/>
        <v>0</v>
      </c>
      <c r="AP2114" s="24">
        <f t="shared" si="1617"/>
        <v>0</v>
      </c>
      <c r="AQ2114" s="27">
        <f t="shared" si="1593"/>
        <v>0</v>
      </c>
      <c r="AR2114" s="27">
        <f t="shared" si="1606"/>
        <v>0</v>
      </c>
      <c r="AS2114" s="27">
        <f t="shared" si="1607"/>
        <v>0</v>
      </c>
      <c r="AT2114" s="27">
        <f t="shared" si="1608"/>
        <v>1</v>
      </c>
      <c r="AU2114" s="27">
        <f t="shared" si="1609"/>
        <v>0</v>
      </c>
      <c r="AV2114" s="27">
        <f t="shared" si="1618"/>
        <v>0</v>
      </c>
      <c r="AW2114">
        <f t="shared" si="1610"/>
        <v>114.27157511371854</v>
      </c>
      <c r="AX2114">
        <f t="shared" si="1611"/>
        <v>95.541590145529568</v>
      </c>
      <c r="AY2114">
        <f t="shared" si="1619"/>
        <v>79.796807478034921</v>
      </c>
      <c r="AZ2114">
        <f t="shared" si="1612"/>
        <v>-1.5698711062855431E-3</v>
      </c>
      <c r="BA2114">
        <f t="shared" si="1620"/>
        <v>96.289103061795856</v>
      </c>
      <c r="BB2114" s="4">
        <f t="shared" si="1594"/>
        <v>0</v>
      </c>
      <c r="BC2114" s="4">
        <f t="shared" si="1595"/>
        <v>0</v>
      </c>
    </row>
    <row r="2115" spans="1:55">
      <c r="A2115" s="37">
        <v>43458</v>
      </c>
      <c r="B2115" s="2" t="s">
        <v>76</v>
      </c>
      <c r="C2115" s="40">
        <v>7.42</v>
      </c>
      <c r="D2115" s="19">
        <f t="shared" si="1596"/>
        <v>2.7027027027026452E-3</v>
      </c>
      <c r="E2115" s="19">
        <f t="shared" si="1621"/>
        <v>-3.8860103626942984E-2</v>
      </c>
      <c r="F2115" s="19">
        <f t="shared" si="1623"/>
        <v>-2.6246719160105011E-2</v>
      </c>
      <c r="G2115" s="19">
        <f t="shared" si="1627"/>
        <v>-2.3684210526315752E-2</v>
      </c>
      <c r="H2115" s="19">
        <f t="shared" si="1639"/>
        <v>-1.4944995897585247</v>
      </c>
      <c r="I2115" s="19">
        <f t="shared" si="1639"/>
        <v>-0.55618086742714323</v>
      </c>
      <c r="J2115" s="19">
        <f t="shared" si="1639"/>
        <v>-0.31876601478438799</v>
      </c>
      <c r="K2115" s="2" t="s">
        <v>75</v>
      </c>
      <c r="L2115" s="40">
        <v>10.39</v>
      </c>
      <c r="M2115" s="19">
        <f t="shared" si="1597"/>
        <v>1.2670565302144325E-2</v>
      </c>
      <c r="N2115" s="19">
        <f t="shared" si="1622"/>
        <v>0</v>
      </c>
      <c r="O2115" s="19">
        <f t="shared" si="1624"/>
        <v>1.5640273704789848E-2</v>
      </c>
      <c r="P2115" s="19">
        <f t="shared" si="1628"/>
        <v>9.7181729834792448E-3</v>
      </c>
      <c r="Q2115" s="19">
        <f t="shared" si="1640"/>
        <v>0</v>
      </c>
      <c r="R2115" s="19">
        <f t="shared" si="1640"/>
        <v>0.24034510211364368</v>
      </c>
      <c r="S2115" s="19">
        <f t="shared" si="1640"/>
        <v>0.13856821806533534</v>
      </c>
      <c r="T2115" s="19">
        <f t="shared" si="1598"/>
        <v>-1.4944995897585247</v>
      </c>
      <c r="U2115" s="19">
        <f t="shared" si="1598"/>
        <v>-0.79652596954078692</v>
      </c>
      <c r="V2115" s="19">
        <f t="shared" si="1598"/>
        <v>-0.4573342328497233</v>
      </c>
      <c r="W2115" s="19">
        <f t="shared" si="1629"/>
        <v>8.6046487592913792E-3</v>
      </c>
      <c r="X2115" s="19">
        <f t="shared" si="1630"/>
        <v>9.4105894680269545E-3</v>
      </c>
      <c r="Y2115" s="19">
        <f t="shared" si="1631"/>
        <v>1.0936634058264509</v>
      </c>
      <c r="Z2115" s="19">
        <f t="shared" si="1632"/>
        <v>1</v>
      </c>
      <c r="AA2115" s="19">
        <f t="shared" si="1633"/>
        <v>2.0936634058264509</v>
      </c>
      <c r="AB2115" s="19">
        <f t="shared" si="1634"/>
        <v>0.52236830561345138</v>
      </c>
      <c r="AC2115" s="19">
        <f t="shared" si="1635"/>
        <v>0.47763169438654868</v>
      </c>
      <c r="AD2115" s="20">
        <f t="shared" si="1636"/>
        <v>-1.1479412712118589E-2</v>
      </c>
      <c r="AE2115" s="21">
        <f t="shared" si="1591"/>
        <v>1</v>
      </c>
      <c r="AF2115" s="21">
        <f t="shared" si="1599"/>
        <v>0</v>
      </c>
      <c r="AG2115" s="21">
        <f t="shared" si="1600"/>
        <v>3</v>
      </c>
      <c r="AH2115" s="21">
        <f t="shared" si="1601"/>
        <v>0</v>
      </c>
      <c r="AI2115" s="21">
        <f t="shared" si="1615"/>
        <v>1</v>
      </c>
      <c r="AJ2115" s="21">
        <f t="shared" si="1616"/>
        <v>-1.1479412712118589E-2</v>
      </c>
      <c r="AK2115" s="24">
        <f t="shared" si="1592"/>
        <v>0</v>
      </c>
      <c r="AL2115" s="24">
        <f t="shared" si="1602"/>
        <v>0</v>
      </c>
      <c r="AM2115" s="24">
        <f t="shared" si="1603"/>
        <v>0</v>
      </c>
      <c r="AN2115" s="24">
        <f t="shared" si="1604"/>
        <v>0</v>
      </c>
      <c r="AO2115" s="24">
        <f t="shared" si="1605"/>
        <v>0</v>
      </c>
      <c r="AP2115" s="24">
        <f t="shared" si="1617"/>
        <v>0</v>
      </c>
      <c r="AQ2115" s="27">
        <f t="shared" si="1593"/>
        <v>0</v>
      </c>
      <c r="AR2115" s="27">
        <f t="shared" si="1606"/>
        <v>0</v>
      </c>
      <c r="AS2115" s="27">
        <f t="shared" si="1607"/>
        <v>0</v>
      </c>
      <c r="AT2115" s="27">
        <f t="shared" si="1608"/>
        <v>0</v>
      </c>
      <c r="AU2115" s="27">
        <f t="shared" si="1609"/>
        <v>0</v>
      </c>
      <c r="AV2115" s="27">
        <f t="shared" si="1618"/>
        <v>0</v>
      </c>
      <c r="AW2115">
        <f t="shared" si="1610"/>
        <v>112.95980454172431</v>
      </c>
      <c r="AX2115">
        <f t="shared" si="1611"/>
        <v>95.541590145529568</v>
      </c>
      <c r="AY2115">
        <f t="shared" si="1619"/>
        <v>79.796807478034921</v>
      </c>
      <c r="AZ2115">
        <f t="shared" si="1612"/>
        <v>-3.8264709040395297E-3</v>
      </c>
      <c r="BA2115">
        <f t="shared" si="1620"/>
        <v>95.920655610553837</v>
      </c>
      <c r="BB2115" s="4">
        <f t="shared" si="1594"/>
        <v>0</v>
      </c>
      <c r="BC2115" s="4">
        <f t="shared" si="1595"/>
        <v>0</v>
      </c>
    </row>
    <row r="2116" spans="1:55">
      <c r="A2116" s="37">
        <v>43459</v>
      </c>
      <c r="B2116" s="2" t="s">
        <v>76</v>
      </c>
      <c r="C2116" s="40">
        <v>7.27</v>
      </c>
      <c r="D2116" s="19">
        <f t="shared" si="1596"/>
        <v>-2.021563342318064E-2</v>
      </c>
      <c r="E2116" s="19">
        <f t="shared" si="1621"/>
        <v>-4.7182175622542635E-2</v>
      </c>
      <c r="F2116" s="19">
        <f t="shared" si="1623"/>
        <v>-4.0897097625329878E-2</v>
      </c>
      <c r="G2116" s="19">
        <f t="shared" si="1627"/>
        <v>-3.8359788359788365E-2</v>
      </c>
      <c r="H2116" s="19">
        <f t="shared" si="1639"/>
        <v>-1.8195493029814178</v>
      </c>
      <c r="I2116" s="19">
        <f t="shared" si="1639"/>
        <v>-0.89662616503155967</v>
      </c>
      <c r="J2116" s="19">
        <f t="shared" si="1639"/>
        <v>-0.5265404568412414</v>
      </c>
      <c r="K2116" s="2" t="s">
        <v>75</v>
      </c>
      <c r="L2116" s="40">
        <v>10.41</v>
      </c>
      <c r="M2116" s="19">
        <f t="shared" si="1597"/>
        <v>1.9249278152068886E-3</v>
      </c>
      <c r="N2116" s="19">
        <f t="shared" si="1622"/>
        <v>-1.9175455417065747E-3</v>
      </c>
      <c r="O2116" s="19">
        <f t="shared" si="1624"/>
        <v>3.8572806171649882E-3</v>
      </c>
      <c r="P2116" s="19">
        <f t="shared" si="1628"/>
        <v>5.797101449275411E-3</v>
      </c>
      <c r="Q2116" s="19">
        <f t="shared" si="1640"/>
        <v>-4.5818079790896075E-2</v>
      </c>
      <c r="R2116" s="19">
        <f t="shared" si="1640"/>
        <v>6.1632808703719962E-2</v>
      </c>
      <c r="S2116" s="19">
        <f t="shared" si="1640"/>
        <v>8.3032520202319063E-2</v>
      </c>
      <c r="T2116" s="19">
        <f t="shared" si="1598"/>
        <v>-1.7737312231905218</v>
      </c>
      <c r="U2116" s="19">
        <f t="shared" si="1598"/>
        <v>-0.95825897373527968</v>
      </c>
      <c r="V2116" s="19">
        <f t="shared" si="1598"/>
        <v>-0.6095729770435605</v>
      </c>
      <c r="W2116" s="19">
        <f t="shared" si="1629"/>
        <v>9.5746027953856738E-3</v>
      </c>
      <c r="X2116" s="19">
        <f t="shared" si="1630"/>
        <v>9.3349242383140817E-3</v>
      </c>
      <c r="Y2116" s="19">
        <f t="shared" si="1631"/>
        <v>1</v>
      </c>
      <c r="Z2116" s="19">
        <f t="shared" si="1632"/>
        <v>1.025675468911452</v>
      </c>
      <c r="AA2116" s="19">
        <f t="shared" si="1633"/>
        <v>2.025675468911452</v>
      </c>
      <c r="AB2116" s="19">
        <f t="shared" si="1634"/>
        <v>0.49366249201673718</v>
      </c>
      <c r="AC2116" s="19">
        <f t="shared" si="1635"/>
        <v>0.50633750798326282</v>
      </c>
      <c r="AD2116" s="20">
        <f t="shared" si="1636"/>
        <v>-1.4977149551848886E-2</v>
      </c>
      <c r="AE2116" s="21">
        <f t="shared" si="1591"/>
        <v>1</v>
      </c>
      <c r="AF2116" s="21">
        <f t="shared" si="1599"/>
        <v>0</v>
      </c>
      <c r="AG2116" s="21">
        <f t="shared" si="1600"/>
        <v>4</v>
      </c>
      <c r="AH2116" s="21">
        <f t="shared" si="1601"/>
        <v>0</v>
      </c>
      <c r="AI2116" s="21">
        <f t="shared" si="1615"/>
        <v>1</v>
      </c>
      <c r="AJ2116" s="21">
        <f t="shared" si="1616"/>
        <v>-1.4977149551848886E-2</v>
      </c>
      <c r="AK2116" s="24">
        <f t="shared" si="1592"/>
        <v>0</v>
      </c>
      <c r="AL2116" s="24">
        <f t="shared" si="1602"/>
        <v>0</v>
      </c>
      <c r="AM2116" s="24">
        <f t="shared" si="1603"/>
        <v>0</v>
      </c>
      <c r="AN2116" s="24">
        <f t="shared" si="1604"/>
        <v>0</v>
      </c>
      <c r="AO2116" s="24">
        <f t="shared" si="1605"/>
        <v>0</v>
      </c>
      <c r="AP2116" s="24">
        <f t="shared" si="1617"/>
        <v>0</v>
      </c>
      <c r="AQ2116" s="27">
        <f t="shared" si="1593"/>
        <v>0</v>
      </c>
      <c r="AR2116" s="27">
        <f t="shared" si="1606"/>
        <v>0</v>
      </c>
      <c r="AS2116" s="27">
        <f t="shared" si="1607"/>
        <v>0</v>
      </c>
      <c r="AT2116" s="27">
        <f t="shared" si="1608"/>
        <v>0</v>
      </c>
      <c r="AU2116" s="27">
        <f t="shared" si="1609"/>
        <v>0</v>
      </c>
      <c r="AV2116" s="27">
        <f t="shared" si="1618"/>
        <v>0</v>
      </c>
      <c r="AW2116">
        <f t="shared" si="1610"/>
        <v>111.26798865575527</v>
      </c>
      <c r="AX2116">
        <f t="shared" si="1611"/>
        <v>95.541590145529568</v>
      </c>
      <c r="AY2116">
        <f t="shared" si="1619"/>
        <v>79.796807478034921</v>
      </c>
      <c r="AZ2116">
        <f t="shared" si="1612"/>
        <v>-4.9923831839496285E-3</v>
      </c>
      <c r="BA2116">
        <f t="shared" si="1620"/>
        <v>95.441782942490278</v>
      </c>
      <c r="BB2116" s="4">
        <f t="shared" si="1594"/>
        <v>0</v>
      </c>
      <c r="BC2116" s="4">
        <f t="shared" si="1595"/>
        <v>0</v>
      </c>
    </row>
    <row r="2117" spans="1:55">
      <c r="A2117" s="37">
        <v>43460</v>
      </c>
      <c r="B2117" s="2" t="s">
        <v>76</v>
      </c>
      <c r="C2117" s="40">
        <v>7.25</v>
      </c>
      <c r="D2117" s="19">
        <f t="shared" si="1596"/>
        <v>-2.7510316368637654E-3</v>
      </c>
      <c r="E2117" s="19">
        <f t="shared" si="1621"/>
        <v>-2.9451137884872792E-2</v>
      </c>
      <c r="F2117" s="19">
        <f t="shared" si="1623"/>
        <v>-5.1047120418848131E-2</v>
      </c>
      <c r="G2117" s="19">
        <f t="shared" si="1627"/>
        <v>-4.7306176084099906E-2</v>
      </c>
      <c r="H2117" s="19">
        <f t="shared" si="1639"/>
        <v>-1.1418052577437621</v>
      </c>
      <c r="I2117" s="19">
        <f t="shared" si="1639"/>
        <v>-1.173827152306774</v>
      </c>
      <c r="J2117" s="19">
        <f t="shared" si="1639"/>
        <v>-0.66140300381931261</v>
      </c>
      <c r="K2117" s="2" t="s">
        <v>75</v>
      </c>
      <c r="L2117" s="40">
        <v>10.69</v>
      </c>
      <c r="M2117" s="19">
        <f t="shared" si="1597"/>
        <v>2.6897214217098883E-2</v>
      </c>
      <c r="N2117" s="19">
        <f t="shared" si="1622"/>
        <v>2.1988527724665263E-2</v>
      </c>
      <c r="O2117" s="19">
        <f t="shared" si="1624"/>
        <v>3.2850241545893707E-2</v>
      </c>
      <c r="P2117" s="19">
        <f t="shared" si="1628"/>
        <v>2.887391722810384E-2</v>
      </c>
      <c r="Q2117" s="19">
        <f t="shared" si="1640"/>
        <v>0.56690791115879868</v>
      </c>
      <c r="R2117" s="19">
        <f t="shared" si="1640"/>
        <v>0.55417530989522212</v>
      </c>
      <c r="S2117" s="19">
        <f t="shared" si="1640"/>
        <v>0.4240006062118406</v>
      </c>
      <c r="T2117" s="19">
        <f t="shared" si="1598"/>
        <v>-1.7087131689025608</v>
      </c>
      <c r="U2117" s="19">
        <f t="shared" si="1598"/>
        <v>-1.7280024622019963</v>
      </c>
      <c r="V2117" s="19">
        <f t="shared" si="1598"/>
        <v>-1.0854036100311533</v>
      </c>
      <c r="W2117" s="19">
        <f t="shared" si="1629"/>
        <v>9.3624474354899994E-3</v>
      </c>
      <c r="X2117" s="19">
        <f t="shared" si="1630"/>
        <v>1.1055956771436271E-2</v>
      </c>
      <c r="Y2117" s="19">
        <f t="shared" si="1631"/>
        <v>1.1808831876082666</v>
      </c>
      <c r="Z2117" s="19">
        <f t="shared" si="1632"/>
        <v>1</v>
      </c>
      <c r="AA2117" s="19">
        <f t="shared" si="1633"/>
        <v>2.1808831876082664</v>
      </c>
      <c r="AB2117" s="19">
        <f t="shared" si="1634"/>
        <v>0.54147016874540588</v>
      </c>
      <c r="AC2117" s="19">
        <f t="shared" si="1635"/>
        <v>0.45852983125459423</v>
      </c>
      <c r="AD2117" s="20">
        <f t="shared" si="1636"/>
        <v>-1.3826993656299905E-3</v>
      </c>
      <c r="AE2117" s="21">
        <f t="shared" si="1591"/>
        <v>1</v>
      </c>
      <c r="AF2117" s="21">
        <f t="shared" si="1599"/>
        <v>0</v>
      </c>
      <c r="AG2117" s="21">
        <f t="shared" si="1600"/>
        <v>5</v>
      </c>
      <c r="AH2117" s="21">
        <f t="shared" si="1601"/>
        <v>0</v>
      </c>
      <c r="AI2117" s="21">
        <f t="shared" si="1615"/>
        <v>1</v>
      </c>
      <c r="AJ2117" s="21">
        <f t="shared" si="1616"/>
        <v>-1.3826993656299905E-3</v>
      </c>
      <c r="AK2117" s="24">
        <f t="shared" si="1592"/>
        <v>1</v>
      </c>
      <c r="AL2117" s="24">
        <f t="shared" si="1602"/>
        <v>0</v>
      </c>
      <c r="AM2117" s="24">
        <f t="shared" si="1603"/>
        <v>1</v>
      </c>
      <c r="AN2117" s="24">
        <f t="shared" si="1604"/>
        <v>0</v>
      </c>
      <c r="AO2117" s="24">
        <f t="shared" si="1605"/>
        <v>1</v>
      </c>
      <c r="AP2117" s="24">
        <f t="shared" si="1617"/>
        <v>-1.3826993656299905E-3</v>
      </c>
      <c r="AQ2117" s="27">
        <f t="shared" si="1593"/>
        <v>1</v>
      </c>
      <c r="AR2117" s="27">
        <f t="shared" si="1606"/>
        <v>0</v>
      </c>
      <c r="AS2117" s="27">
        <f t="shared" si="1607"/>
        <v>1</v>
      </c>
      <c r="AT2117" s="27">
        <f t="shared" si="1608"/>
        <v>0</v>
      </c>
      <c r="AU2117" s="27">
        <f t="shared" si="1609"/>
        <v>1</v>
      </c>
      <c r="AV2117" s="27">
        <f t="shared" si="1618"/>
        <v>-1.3826993656299905E-3</v>
      </c>
      <c r="AW2117">
        <f t="shared" si="1610"/>
        <v>111.11413847842604</v>
      </c>
      <c r="AX2117">
        <f t="shared" si="1611"/>
        <v>95.40948484944407</v>
      </c>
      <c r="AY2117">
        <f t="shared" si="1619"/>
        <v>79.68647248295575</v>
      </c>
      <c r="AZ2117">
        <f t="shared" si="1612"/>
        <v>-1.3826993656299903E-3</v>
      </c>
      <c r="BA2117">
        <f t="shared" si="1620"/>
        <v>95.309815649761106</v>
      </c>
      <c r="BB2117" s="4">
        <f t="shared" si="1594"/>
        <v>1</v>
      </c>
      <c r="BC2117" s="4">
        <f t="shared" si="1595"/>
        <v>1</v>
      </c>
    </row>
    <row r="2118" spans="1:55">
      <c r="A2118" s="37">
        <v>43461</v>
      </c>
      <c r="B2118" s="2" t="s">
        <v>76</v>
      </c>
      <c r="C2118" s="40">
        <v>7.22</v>
      </c>
      <c r="D2118" s="19">
        <f t="shared" si="1596"/>
        <v>-4.1379310344827926E-3</v>
      </c>
      <c r="E2118" s="19">
        <f t="shared" si="1621"/>
        <v>-2.8263795423956926E-2</v>
      </c>
      <c r="F2118" s="19">
        <f t="shared" si="1623"/>
        <v>-6.3553826199740621E-2</v>
      </c>
      <c r="G2118" s="19">
        <f t="shared" si="1627"/>
        <v>-4.4973544973544957E-2</v>
      </c>
      <c r="H2118" s="19">
        <f t="shared" si="1639"/>
        <v>-1.1590884944335771</v>
      </c>
      <c r="I2118" s="19">
        <f t="shared" si="1639"/>
        <v>-1.5623708518304527</v>
      </c>
      <c r="J2118" s="19">
        <f t="shared" si="1639"/>
        <v>-0.65012746306318603</v>
      </c>
      <c r="K2118" s="2" t="s">
        <v>75</v>
      </c>
      <c r="L2118" s="40">
        <v>10.67</v>
      </c>
      <c r="M2118" s="19">
        <f t="shared" si="1597"/>
        <v>-1.870907390084151E-3</v>
      </c>
      <c r="N2118" s="19">
        <f t="shared" si="1622"/>
        <v>3.3914728682170506E-2</v>
      </c>
      <c r="O2118" s="19">
        <f t="shared" si="1624"/>
        <v>2.3992322456813819E-2</v>
      </c>
      <c r="P2118" s="19">
        <f t="shared" si="1628"/>
        <v>4.1992187499999972E-2</v>
      </c>
      <c r="Q2118" s="19">
        <f t="shared" si="1640"/>
        <v>0.96371916955195092</v>
      </c>
      <c r="R2118" s="19">
        <f t="shared" si="1640"/>
        <v>0.42764642213777726</v>
      </c>
      <c r="S2118" s="19">
        <f t="shared" si="1640"/>
        <v>0.63890871669963611</v>
      </c>
      <c r="T2118" s="19">
        <f t="shared" si="1598"/>
        <v>-2.1228076639855278</v>
      </c>
      <c r="U2118" s="19">
        <f t="shared" si="1598"/>
        <v>-1.9900172739682298</v>
      </c>
      <c r="V2118" s="19">
        <f t="shared" si="1598"/>
        <v>-1.2890361797628223</v>
      </c>
      <c r="W2118" s="19">
        <f t="shared" si="1629"/>
        <v>9.3208338027066465E-3</v>
      </c>
      <c r="X2118" s="19">
        <f t="shared" si="1630"/>
        <v>1.0443782787915884E-2</v>
      </c>
      <c r="Y2118" s="19">
        <f t="shared" si="1631"/>
        <v>1.1204773101826091</v>
      </c>
      <c r="Z2118" s="19">
        <f t="shared" si="1632"/>
        <v>1</v>
      </c>
      <c r="AA2118" s="19">
        <f t="shared" si="1633"/>
        <v>2.1204773101826091</v>
      </c>
      <c r="AB2118" s="19">
        <f t="shared" si="1634"/>
        <v>0.52840806397787721</v>
      </c>
      <c r="AC2118" s="19">
        <f t="shared" si="1635"/>
        <v>0.47159193602212279</v>
      </c>
      <c r="AD2118" s="20">
        <f t="shared" si="1636"/>
        <v>4.5718847331702034E-3</v>
      </c>
      <c r="AE2118" s="21">
        <f t="shared" si="1591"/>
        <v>1</v>
      </c>
      <c r="AF2118" s="21">
        <f t="shared" si="1599"/>
        <v>0</v>
      </c>
      <c r="AG2118" s="21">
        <f t="shared" si="1600"/>
        <v>1</v>
      </c>
      <c r="AH2118" s="21">
        <f t="shared" si="1601"/>
        <v>1</v>
      </c>
      <c r="AI2118" s="21">
        <f t="shared" si="1615"/>
        <v>1</v>
      </c>
      <c r="AJ2118" s="21">
        <f t="shared" si="1616"/>
        <v>4.5718847331702034E-3</v>
      </c>
      <c r="AK2118" s="24">
        <f t="shared" si="1592"/>
        <v>1</v>
      </c>
      <c r="AL2118" s="24">
        <f t="shared" si="1602"/>
        <v>0</v>
      </c>
      <c r="AM2118" s="24">
        <f t="shared" si="1603"/>
        <v>2</v>
      </c>
      <c r="AN2118" s="24">
        <f t="shared" si="1604"/>
        <v>0</v>
      </c>
      <c r="AO2118" s="24">
        <f t="shared" si="1605"/>
        <v>1</v>
      </c>
      <c r="AP2118" s="24">
        <f t="shared" si="1617"/>
        <v>4.5718847331702034E-3</v>
      </c>
      <c r="AQ2118" s="27">
        <f t="shared" si="1593"/>
        <v>1</v>
      </c>
      <c r="AR2118" s="27">
        <f t="shared" si="1606"/>
        <v>0</v>
      </c>
      <c r="AS2118" s="27">
        <f t="shared" si="1607"/>
        <v>2</v>
      </c>
      <c r="AT2118" s="27">
        <f t="shared" si="1608"/>
        <v>0</v>
      </c>
      <c r="AU2118" s="27">
        <f t="shared" si="1609"/>
        <v>1</v>
      </c>
      <c r="AV2118" s="27">
        <f t="shared" si="1618"/>
        <v>4.5718847331702034E-3</v>
      </c>
      <c r="AW2118">
        <f t="shared" si="1610"/>
        <v>111.62213951177492</v>
      </c>
      <c r="AX2118">
        <f t="shared" si="1611"/>
        <v>95.845686016626871</v>
      </c>
      <c r="AY2118">
        <f t="shared" si="1619"/>
        <v>80.050789849940756</v>
      </c>
      <c r="AZ2118">
        <f t="shared" si="1612"/>
        <v>4.5718847331702034E-3</v>
      </c>
      <c r="BA2118">
        <f t="shared" si="1620"/>
        <v>95.745561140851507</v>
      </c>
      <c r="BB2118" s="4">
        <f t="shared" si="1594"/>
        <v>1</v>
      </c>
      <c r="BC2118" s="4">
        <f t="shared" si="1595"/>
        <v>1</v>
      </c>
    </row>
    <row r="2119" spans="1:55">
      <c r="A2119" s="37">
        <v>43462</v>
      </c>
      <c r="B2119" s="2" t="s">
        <v>76</v>
      </c>
      <c r="C2119" s="40">
        <v>7.21</v>
      </c>
      <c r="D2119" s="19">
        <f t="shared" si="1596"/>
        <v>-1.3850415512465079E-3</v>
      </c>
      <c r="E2119" s="19">
        <f t="shared" si="1621"/>
        <v>-2.5675675675675726E-2</v>
      </c>
      <c r="F2119" s="19">
        <f t="shared" si="1623"/>
        <v>-6.2418725617685356E-2</v>
      </c>
      <c r="G2119" s="19">
        <f t="shared" si="1627"/>
        <v>-5.2562417871222122E-2</v>
      </c>
      <c r="H2119" s="19">
        <f t="shared" si="1639"/>
        <v>-1.070967891470616</v>
      </c>
      <c r="I2119" s="19">
        <f t="shared" si="1639"/>
        <v>-1.6656086358552298</v>
      </c>
      <c r="J2119" s="19">
        <f t="shared" si="1639"/>
        <v>-0.79205445213028147</v>
      </c>
      <c r="K2119" s="2" t="s">
        <v>75</v>
      </c>
      <c r="L2119" s="40">
        <v>10.55</v>
      </c>
      <c r="M2119" s="19">
        <f t="shared" si="1597"/>
        <v>-1.1246485473289524E-2</v>
      </c>
      <c r="N2119" s="19">
        <f t="shared" si="1622"/>
        <v>2.8265107212475726E-2</v>
      </c>
      <c r="O2119" s="19">
        <f t="shared" si="1624"/>
        <v>-2.8355387523628884E-3</v>
      </c>
      <c r="P2119" s="19">
        <f t="shared" si="1628"/>
        <v>2.3278370514064034E-2</v>
      </c>
      <c r="Q2119" s="19">
        <f t="shared" si="1640"/>
        <v>0.8078230363887029</v>
      </c>
      <c r="R2119" s="19">
        <f t="shared" si="1640"/>
        <v>-5.1628494769456815E-2</v>
      </c>
      <c r="S2119" s="19">
        <f t="shared" si="1640"/>
        <v>0.35257186991196698</v>
      </c>
      <c r="T2119" s="19">
        <f t="shared" si="1598"/>
        <v>-1.8787909278593189</v>
      </c>
      <c r="U2119" s="19">
        <f t="shared" si="1598"/>
        <v>-1.613980141085773</v>
      </c>
      <c r="V2119" s="19">
        <f t="shared" si="1598"/>
        <v>-1.1446263220422486</v>
      </c>
      <c r="W2119" s="19">
        <f t="shared" si="1629"/>
        <v>9.0889058435122284E-3</v>
      </c>
      <c r="X2119" s="19">
        <f t="shared" si="1630"/>
        <v>1.0790121905067004E-2</v>
      </c>
      <c r="Y2119" s="19">
        <f t="shared" si="1631"/>
        <v>1.1871750121351652</v>
      </c>
      <c r="Z2119" s="19">
        <f t="shared" si="1632"/>
        <v>1</v>
      </c>
      <c r="AA2119" s="19">
        <f t="shared" si="1633"/>
        <v>2.1871750121351652</v>
      </c>
      <c r="AB2119" s="19">
        <f t="shared" si="1634"/>
        <v>0.54278921693432325</v>
      </c>
      <c r="AC2119" s="19">
        <f t="shared" si="1635"/>
        <v>0.45721078306567681</v>
      </c>
      <c r="AD2119" s="20">
        <f t="shared" si="1636"/>
        <v>-9.3980185353453281E-3</v>
      </c>
      <c r="AE2119" s="21">
        <f t="shared" si="1591"/>
        <v>1</v>
      </c>
      <c r="AF2119" s="21">
        <f t="shared" si="1599"/>
        <v>0</v>
      </c>
      <c r="AG2119" s="21">
        <f t="shared" si="1600"/>
        <v>2</v>
      </c>
      <c r="AH2119" s="21">
        <f t="shared" si="1601"/>
        <v>0</v>
      </c>
      <c r="AI2119" s="21">
        <f t="shared" si="1615"/>
        <v>1</v>
      </c>
      <c r="AJ2119" s="21">
        <f t="shared" si="1616"/>
        <v>-9.3980185353453281E-3</v>
      </c>
      <c r="AK2119" s="24">
        <f t="shared" si="1592"/>
        <v>1</v>
      </c>
      <c r="AL2119" s="24">
        <f t="shared" si="1602"/>
        <v>0</v>
      </c>
      <c r="AM2119" s="24">
        <f t="shared" si="1603"/>
        <v>3</v>
      </c>
      <c r="AN2119" s="24">
        <f t="shared" si="1604"/>
        <v>0</v>
      </c>
      <c r="AO2119" s="24">
        <f t="shared" si="1605"/>
        <v>1</v>
      </c>
      <c r="AP2119" s="24">
        <f t="shared" si="1617"/>
        <v>-9.3980185353453281E-3</v>
      </c>
      <c r="AQ2119" s="27">
        <f t="shared" si="1593"/>
        <v>1</v>
      </c>
      <c r="AR2119" s="27">
        <f t="shared" si="1606"/>
        <v>0</v>
      </c>
      <c r="AS2119" s="27">
        <f t="shared" si="1607"/>
        <v>3</v>
      </c>
      <c r="AT2119" s="27">
        <f t="shared" si="1608"/>
        <v>0</v>
      </c>
      <c r="AU2119" s="27">
        <f t="shared" si="1609"/>
        <v>1</v>
      </c>
      <c r="AV2119" s="27">
        <f t="shared" si="1618"/>
        <v>-9.3980185353453281E-3</v>
      </c>
      <c r="AW2119">
        <f t="shared" si="1610"/>
        <v>110.57311257568836</v>
      </c>
      <c r="AX2119">
        <f t="shared" si="1611"/>
        <v>94.944926482909722</v>
      </c>
      <c r="AY2119">
        <f t="shared" si="1619"/>
        <v>79.298471043161982</v>
      </c>
      <c r="AZ2119">
        <f t="shared" si="1612"/>
        <v>-9.3980185353453281E-3</v>
      </c>
      <c r="BA2119">
        <f t="shared" si="1620"/>
        <v>94.845742582572754</v>
      </c>
      <c r="BB2119" s="4">
        <f t="shared" si="1594"/>
        <v>1</v>
      </c>
      <c r="BC2119" s="4">
        <f t="shared" si="1595"/>
        <v>1</v>
      </c>
    </row>
    <row r="2120" spans="1:55">
      <c r="A2120" s="37">
        <v>43467</v>
      </c>
      <c r="B2120" s="2" t="s">
        <v>76</v>
      </c>
      <c r="C2120" s="40">
        <v>7.16</v>
      </c>
      <c r="D2120" s="19">
        <f t="shared" si="1596"/>
        <v>-6.9348127600554537E-3</v>
      </c>
      <c r="E2120" s="19">
        <f t="shared" si="1621"/>
        <v>-3.5040431266846334E-2</v>
      </c>
      <c r="F2120" s="19">
        <f t="shared" si="1623"/>
        <v>-7.2538860103626895E-2</v>
      </c>
      <c r="G2120" s="19">
        <f t="shared" si="1627"/>
        <v>-7.3738680465718021E-2</v>
      </c>
      <c r="H2120" s="19">
        <f t="shared" si="1639"/>
        <v>-1.4962999288089456</v>
      </c>
      <c r="I2120" s="19">
        <f t="shared" si="1639"/>
        <v>-2.0570904327278043</v>
      </c>
      <c r="J2120" s="19">
        <f t="shared" si="1639"/>
        <v>-1.1724064089735462</v>
      </c>
      <c r="K2120" s="2" t="s">
        <v>75</v>
      </c>
      <c r="L2120" s="40">
        <v>10.68</v>
      </c>
      <c r="M2120" s="19">
        <f t="shared" si="1597"/>
        <v>1.2322274881516493E-2</v>
      </c>
      <c r="N2120" s="19">
        <f t="shared" si="1622"/>
        <v>2.7911453320500396E-2</v>
      </c>
      <c r="O2120" s="19">
        <f t="shared" si="1624"/>
        <v>2.7911453320500396E-2</v>
      </c>
      <c r="P2120" s="19">
        <f t="shared" si="1628"/>
        <v>4.3988269794721334E-2</v>
      </c>
      <c r="Q2120" s="19">
        <f t="shared" si="1640"/>
        <v>0.7950202154905659</v>
      </c>
      <c r="R2120" s="19">
        <f t="shared" si="1640"/>
        <v>0.52472536240185974</v>
      </c>
      <c r="S2120" s="19">
        <f t="shared" si="1640"/>
        <v>0.66404705918728146</v>
      </c>
      <c r="T2120" s="19">
        <f t="shared" si="1598"/>
        <v>-2.2913201442995117</v>
      </c>
      <c r="U2120" s="19">
        <f t="shared" si="1598"/>
        <v>-2.5818157951296641</v>
      </c>
      <c r="V2120" s="19">
        <f t="shared" si="1598"/>
        <v>-1.8364534681608276</v>
      </c>
      <c r="W2120" s="19">
        <f t="shared" si="1629"/>
        <v>8.0216489525261041E-3</v>
      </c>
      <c r="X2120" s="19">
        <f t="shared" si="1630"/>
        <v>1.0846108565055822E-2</v>
      </c>
      <c r="Y2120" s="19">
        <f t="shared" si="1631"/>
        <v>1.3521046145556226</v>
      </c>
      <c r="Z2120" s="19">
        <f t="shared" si="1632"/>
        <v>1</v>
      </c>
      <c r="AA2120" s="19">
        <f t="shared" si="1633"/>
        <v>2.3521046145556226</v>
      </c>
      <c r="AB2120" s="19">
        <f t="shared" si="1634"/>
        <v>0.57484884226166633</v>
      </c>
      <c r="AC2120" s="19">
        <f t="shared" si="1635"/>
        <v>0.42515115773833367</v>
      </c>
      <c r="AD2120" s="20">
        <f t="shared" si="1636"/>
        <v>6.4027972079085636E-3</v>
      </c>
      <c r="AE2120" s="21">
        <f t="shared" ref="AE2120:AE2183" si="1641">IF(T2120&gt;$B$3,-1,IF(T2120&lt;$B$1,1,0))</f>
        <v>1</v>
      </c>
      <c r="AF2120" s="21">
        <f t="shared" si="1599"/>
        <v>0</v>
      </c>
      <c r="AG2120" s="21">
        <f t="shared" si="1600"/>
        <v>3</v>
      </c>
      <c r="AH2120" s="21">
        <f t="shared" si="1601"/>
        <v>0</v>
      </c>
      <c r="AI2120" s="21">
        <f t="shared" si="1615"/>
        <v>1</v>
      </c>
      <c r="AJ2120" s="21">
        <f t="shared" si="1616"/>
        <v>6.4027972079085636E-3</v>
      </c>
      <c r="AK2120" s="24">
        <f t="shared" ref="AK2120:AK2183" si="1642">IF(U2120&gt;$B$3,-1,IF(U2120&lt;$B$1,1,0))</f>
        <v>1</v>
      </c>
      <c r="AL2120" s="24">
        <f t="shared" si="1602"/>
        <v>0</v>
      </c>
      <c r="AM2120" s="24">
        <f t="shared" si="1603"/>
        <v>4</v>
      </c>
      <c r="AN2120" s="24">
        <f t="shared" si="1604"/>
        <v>0</v>
      </c>
      <c r="AO2120" s="24">
        <f t="shared" si="1605"/>
        <v>1</v>
      </c>
      <c r="AP2120" s="24">
        <f t="shared" si="1617"/>
        <v>6.4027972079085636E-3</v>
      </c>
      <c r="AQ2120" s="27">
        <f t="shared" ref="AQ2120:AQ2183" si="1643">IF(V2120&gt;$B$3,-1,IF(V2120&lt;$B$1,1,0))</f>
        <v>1</v>
      </c>
      <c r="AR2120" s="27">
        <f t="shared" si="1606"/>
        <v>0</v>
      </c>
      <c r="AS2120" s="27">
        <f t="shared" si="1607"/>
        <v>4</v>
      </c>
      <c r="AT2120" s="27">
        <f t="shared" si="1608"/>
        <v>0</v>
      </c>
      <c r="AU2120" s="27">
        <f t="shared" si="1609"/>
        <v>1</v>
      </c>
      <c r="AV2120" s="27">
        <f t="shared" si="1618"/>
        <v>6.4027972079085636E-3</v>
      </c>
      <c r="AW2120">
        <f t="shared" si="1610"/>
        <v>111.28108979215773</v>
      </c>
      <c r="AX2120">
        <f t="shared" si="1611"/>
        <v>95.552839593099577</v>
      </c>
      <c r="AY2120">
        <f t="shared" si="1619"/>
        <v>79.806203072148563</v>
      </c>
      <c r="AZ2120">
        <f t="shared" si="1612"/>
        <v>6.4027972079085636E-3</v>
      </c>
      <c r="BA2120">
        <f t="shared" si="1620"/>
        <v>95.453020638362474</v>
      </c>
      <c r="BB2120" s="4">
        <f t="shared" ref="BB2120:BB2183" si="1644">AQ2120*AE2120</f>
        <v>1</v>
      </c>
      <c r="BC2120" s="4">
        <f t="shared" ref="BC2120:BC2183" si="1645">AE2120*AK2120</f>
        <v>1</v>
      </c>
    </row>
    <row r="2121" spans="1:55">
      <c r="A2121" s="37">
        <v>43468</v>
      </c>
      <c r="B2121" s="2" t="s">
        <v>76</v>
      </c>
      <c r="C2121" s="40">
        <v>7.21</v>
      </c>
      <c r="D2121" s="19">
        <f t="shared" ref="D2121:D2184" si="1646">(C2121-C2120)/C2120</f>
        <v>6.9832402234636624E-3</v>
      </c>
      <c r="E2121" s="19">
        <f t="shared" si="1621"/>
        <v>-8.253094910591419E-3</v>
      </c>
      <c r="F2121" s="19">
        <f t="shared" si="1623"/>
        <v>-5.5045871559633017E-2</v>
      </c>
      <c r="G2121" s="19">
        <f t="shared" si="1627"/>
        <v>-6.7270375161707682E-2</v>
      </c>
      <c r="H2121" s="19">
        <f t="shared" si="1639"/>
        <v>-0.35294893645073505</v>
      </c>
      <c r="I2121" s="19">
        <f t="shared" si="1639"/>
        <v>-1.5683023283793587</v>
      </c>
      <c r="J2121" s="19">
        <f t="shared" si="1639"/>
        <v>-1.1141948835481015</v>
      </c>
      <c r="K2121" s="2" t="s">
        <v>75</v>
      </c>
      <c r="L2121" s="40">
        <v>10.62</v>
      </c>
      <c r="M2121" s="19">
        <f t="shared" ref="M2121:M2184" si="1647">(L2121-L2120)/L2120</f>
        <v>-5.6179775280899343E-3</v>
      </c>
      <c r="N2121" s="19">
        <f t="shared" si="1622"/>
        <v>2.0172910662824117E-2</v>
      </c>
      <c r="O2121" s="19">
        <f t="shared" si="1624"/>
        <v>1.82166826462128E-2</v>
      </c>
      <c r="P2121" s="19">
        <f t="shared" si="1628"/>
        <v>3.3073929961089481E-2</v>
      </c>
      <c r="Q2121" s="19">
        <f t="shared" si="1640"/>
        <v>0.56881145316874238</v>
      </c>
      <c r="R2121" s="19">
        <f t="shared" si="1640"/>
        <v>0.35185299157267391</v>
      </c>
      <c r="S2121" s="19">
        <f t="shared" si="1640"/>
        <v>0.49767176752061032</v>
      </c>
      <c r="T2121" s="19">
        <f t="shared" ref="T2121:V2184" si="1648">H2121-Q2121</f>
        <v>-0.92176038961947748</v>
      </c>
      <c r="U2121" s="19">
        <f t="shared" si="1648"/>
        <v>-1.9201553199520327</v>
      </c>
      <c r="V2121" s="19">
        <f t="shared" si="1648"/>
        <v>-1.6118666510687119</v>
      </c>
      <c r="W2121" s="19">
        <f t="shared" si="1629"/>
        <v>8.3410099092586197E-3</v>
      </c>
      <c r="X2121" s="19">
        <f t="shared" si="1630"/>
        <v>1.0963387240282898E-2</v>
      </c>
      <c r="Y2121" s="19">
        <f t="shared" si="1631"/>
        <v>1.3143956618626491</v>
      </c>
      <c r="Z2121" s="19">
        <f t="shared" si="1632"/>
        <v>1</v>
      </c>
      <c r="AA2121" s="19">
        <f t="shared" si="1633"/>
        <v>2.3143956618626493</v>
      </c>
      <c r="AB2121" s="19">
        <f t="shared" si="1634"/>
        <v>0.56792176183255116</v>
      </c>
      <c r="AC2121" s="19">
        <f t="shared" si="1635"/>
        <v>0.43207823816744878</v>
      </c>
      <c r="AD2121" s="20">
        <f t="shared" si="1636"/>
        <v>6.0554308656254451E-4</v>
      </c>
      <c r="AE2121" s="21">
        <f t="shared" si="1641"/>
        <v>0</v>
      </c>
      <c r="AF2121" s="21">
        <f t="shared" ref="AF2121:AF2184" si="1649">IF(AND(AI2120=1,T2121&gt;$B$2),1,0)</f>
        <v>0</v>
      </c>
      <c r="AG2121" s="21">
        <f t="shared" ref="AG2121:AG2184" si="1650">IF(OR(AND(AI2120=0,AE2121&gt;0),AND(AG2120=$B$5,AE2121&gt;0)),1,IF(OR(AND(AE2121=0,AI2120=0),OR(AF2121=1),AG2120=$B$5),0,AG2120+1))</f>
        <v>4</v>
      </c>
      <c r="AH2121" s="21">
        <f t="shared" ref="AH2121:AH2184" si="1651">IF(AG2120=$B$5,1,0)</f>
        <v>0</v>
      </c>
      <c r="AI2121" s="21">
        <f t="shared" si="1615"/>
        <v>1</v>
      </c>
      <c r="AJ2121" s="21">
        <f t="shared" si="1616"/>
        <v>6.0554308656254451E-4</v>
      </c>
      <c r="AK2121" s="24">
        <f t="shared" si="1642"/>
        <v>1</v>
      </c>
      <c r="AL2121" s="24">
        <f t="shared" ref="AL2121:AL2184" si="1652">IF(AND(AO2120=1,U2121&gt;$B$2),1,0)</f>
        <v>0</v>
      </c>
      <c r="AM2121" s="24">
        <f t="shared" ref="AM2121:AM2184" si="1653">IF(OR(AND(AO2120=0,AK2121&gt;0),AND(AM2120=$B$5,AK2121&gt;0)),1,IF(OR(AND(AK2121=0,AO2120=0),OR(AL2121=1),AM2120=$B$5),0,AM2120+1))</f>
        <v>5</v>
      </c>
      <c r="AN2121" s="24">
        <f t="shared" ref="AN2121:AN2184" si="1654">IF(AM2120=$B$5,1,0)</f>
        <v>0</v>
      </c>
      <c r="AO2121" s="24">
        <f t="shared" ref="AO2121:AO2184" si="1655">IF(AND(AK2121=0,AL2121=0,AN2121=0),AO2120,IF(AK2121=-1, 0, AK2121))</f>
        <v>1</v>
      </c>
      <c r="AP2121" s="24">
        <f t="shared" si="1617"/>
        <v>6.0554308656254451E-4</v>
      </c>
      <c r="AQ2121" s="27">
        <f t="shared" si="1643"/>
        <v>1</v>
      </c>
      <c r="AR2121" s="27">
        <f t="shared" ref="AR2121:AR2184" si="1656">IF(AND(AU2120=1,V2121&gt;$B$2),1,0)</f>
        <v>0</v>
      </c>
      <c r="AS2121" s="27">
        <f t="shared" ref="AS2121:AS2184" si="1657">IF(OR(AND(AU2120=0,AQ2121&gt;0),AND(AS2120=$B$5,AQ2121&gt;0)),1,IF(OR(AND(AQ2121=0,AU2120=0),OR(AR2121=1),AS2120=$B$5),0,AS2120+1))</f>
        <v>5</v>
      </c>
      <c r="AT2121" s="27">
        <f t="shared" ref="AT2121:AT2184" si="1658">IF(AS2120=$B$5,1,0)</f>
        <v>0</v>
      </c>
      <c r="AU2121" s="27">
        <f t="shared" ref="AU2121:AU2184" si="1659">IF(AND(AQ2121=0,AR2121=0,AT2121=0),AU2120,IF(AQ2121=-1,0,AQ2121))</f>
        <v>1</v>
      </c>
      <c r="AV2121" s="27">
        <f t="shared" si="1618"/>
        <v>6.0554308656254451E-4</v>
      </c>
      <c r="AW2121">
        <f t="shared" ref="AW2121:AW2184" si="1660">AW2120*(1+AJ2121)</f>
        <v>111.34847528674652</v>
      </c>
      <c r="AX2121">
        <f t="shared" ref="AX2121:AX2184" si="1661">AX2120*(1+AP2121)</f>
        <v>95.610700954516602</v>
      </c>
      <c r="AY2121">
        <f t="shared" si="1619"/>
        <v>79.854529166683704</v>
      </c>
      <c r="AZ2121">
        <f t="shared" ref="AZ2121:AZ2184" si="1662">AVERAGE(AV2121,AP2121,AJ2121)</f>
        <v>6.0554308656254451E-4</v>
      </c>
      <c r="BA2121">
        <f t="shared" si="1620"/>
        <v>95.510821555101543</v>
      </c>
      <c r="BB2121" s="4">
        <f t="shared" si="1644"/>
        <v>0</v>
      </c>
      <c r="BC2121" s="4">
        <f t="shared" si="1645"/>
        <v>0</v>
      </c>
    </row>
    <row r="2122" spans="1:55">
      <c r="A2122" s="37">
        <v>43469</v>
      </c>
      <c r="B2122" s="2" t="s">
        <v>76</v>
      </c>
      <c r="C2122" s="40">
        <v>7.29</v>
      </c>
      <c r="D2122" s="19">
        <f t="shared" si="1646"/>
        <v>1.1095700416088776E-2</v>
      </c>
      <c r="E2122" s="19">
        <f t="shared" si="1621"/>
        <v>5.5172413793103496E-3</v>
      </c>
      <c r="F2122" s="19">
        <f t="shared" si="1623"/>
        <v>-2.4096385542168638E-2</v>
      </c>
      <c r="G2122" s="19">
        <f t="shared" si="1627"/>
        <v>-4.9543676662320714E-2</v>
      </c>
      <c r="H2122" s="19">
        <f t="shared" ref="H2122:J2137" si="1663">E2122/STDEV(E2062:E2121)</f>
        <v>0.24764797868879845</v>
      </c>
      <c r="I2122" s="19">
        <f t="shared" si="1663"/>
        <v>-0.7308745616673008</v>
      </c>
      <c r="J2122" s="19">
        <f t="shared" si="1663"/>
        <v>-0.89511216856434717</v>
      </c>
      <c r="K2122" s="2" t="s">
        <v>75</v>
      </c>
      <c r="L2122" s="40">
        <v>10.76</v>
      </c>
      <c r="M2122" s="19">
        <f t="shared" si="1647"/>
        <v>1.3182674199623406E-2</v>
      </c>
      <c r="N2122" s="19">
        <f t="shared" si="1622"/>
        <v>6.5481758652946951E-3</v>
      </c>
      <c r="O2122" s="19">
        <f t="shared" si="1624"/>
        <v>2.8680688336519971E-2</v>
      </c>
      <c r="P2122" s="19">
        <f t="shared" si="1628"/>
        <v>3.9613526570048324E-2</v>
      </c>
      <c r="Q2122" s="19">
        <f t="shared" ref="Q2122:S2137" si="1664">N2122/STDEV(N2062:N2121)</f>
        <v>0.18484701020412805</v>
      </c>
      <c r="R2122" s="19">
        <f t="shared" si="1664"/>
        <v>0.56366926250226645</v>
      </c>
      <c r="S2122" s="19">
        <f t="shared" si="1664"/>
        <v>0.60227420069417703</v>
      </c>
      <c r="T2122" s="19">
        <f t="shared" si="1648"/>
        <v>6.28009684846704E-2</v>
      </c>
      <c r="U2122" s="19">
        <f t="shared" si="1648"/>
        <v>-1.2945438241695673</v>
      </c>
      <c r="V2122" s="19">
        <f t="shared" si="1648"/>
        <v>-1.4973863692585243</v>
      </c>
      <c r="W2122" s="19">
        <f t="shared" si="1629"/>
        <v>8.875764844824708E-3</v>
      </c>
      <c r="X2122" s="19">
        <f t="shared" si="1630"/>
        <v>1.1210019915667429E-2</v>
      </c>
      <c r="Y2122" s="19">
        <f t="shared" si="1631"/>
        <v>1.2629919912990688</v>
      </c>
      <c r="Z2122" s="19">
        <f t="shared" si="1632"/>
        <v>1</v>
      </c>
      <c r="AA2122" s="19">
        <f t="shared" si="1633"/>
        <v>2.262991991299069</v>
      </c>
      <c r="AB2122" s="19">
        <f t="shared" si="1634"/>
        <v>0.55810714141062834</v>
      </c>
      <c r="AC2122" s="19">
        <f t="shared" si="1635"/>
        <v>0.44189285858937161</v>
      </c>
      <c r="AD2122" s="20">
        <f t="shared" si="1636"/>
        <v>4.3501426841675312E-3</v>
      </c>
      <c r="AE2122" s="21">
        <f t="shared" si="1641"/>
        <v>0</v>
      </c>
      <c r="AF2122" s="21">
        <f t="shared" si="1649"/>
        <v>0</v>
      </c>
      <c r="AG2122" s="21">
        <f t="shared" si="1650"/>
        <v>5</v>
      </c>
      <c r="AH2122" s="21">
        <f t="shared" si="1651"/>
        <v>0</v>
      </c>
      <c r="AI2122" s="21">
        <f t="shared" ref="AI2122:AI2185" si="1665">IF(AND(AE2122=0,AF2122=0,AH2122=0),AI2121, IF(AE2122=-1, 0,AE2122))</f>
        <v>1</v>
      </c>
      <c r="AJ2122" s="21">
        <f t="shared" ref="AJ2122:AJ2185" si="1666">$AD2122*AI2122</f>
        <v>4.3501426841675312E-3</v>
      </c>
      <c r="AK2122" s="24">
        <f t="shared" si="1642"/>
        <v>1</v>
      </c>
      <c r="AL2122" s="24">
        <f t="shared" si="1652"/>
        <v>0</v>
      </c>
      <c r="AM2122" s="24">
        <f t="shared" si="1653"/>
        <v>1</v>
      </c>
      <c r="AN2122" s="24">
        <f t="shared" si="1654"/>
        <v>1</v>
      </c>
      <c r="AO2122" s="24">
        <f t="shared" si="1655"/>
        <v>1</v>
      </c>
      <c r="AP2122" s="24">
        <f t="shared" ref="AP2122:AP2185" si="1667">$AD2122*AO2122</f>
        <v>4.3501426841675312E-3</v>
      </c>
      <c r="AQ2122" s="27">
        <f t="shared" si="1643"/>
        <v>1</v>
      </c>
      <c r="AR2122" s="27">
        <f t="shared" si="1656"/>
        <v>0</v>
      </c>
      <c r="AS2122" s="27">
        <f t="shared" si="1657"/>
        <v>1</v>
      </c>
      <c r="AT2122" s="27">
        <f t="shared" si="1658"/>
        <v>1</v>
      </c>
      <c r="AU2122" s="27">
        <f t="shared" si="1659"/>
        <v>1</v>
      </c>
      <c r="AV2122" s="27">
        <f t="shared" ref="AV2122:AV2185" si="1668">$AD2122*AU2122</f>
        <v>4.3501426841675312E-3</v>
      </c>
      <c r="AW2122">
        <f t="shared" si="1660"/>
        <v>111.83285704190835</v>
      </c>
      <c r="AX2122">
        <f t="shared" si="1661"/>
        <v>96.026621145802011</v>
      </c>
      <c r="AY2122">
        <f t="shared" ref="AY2122:AY2185" si="1669">AY2121*(1+AV2122)</f>
        <v>80.201907762535797</v>
      </c>
      <c r="AZ2122">
        <f t="shared" si="1662"/>
        <v>4.3501426841675312E-3</v>
      </c>
      <c r="BA2122">
        <f t="shared" ref="BA2122:BA2185" si="1670">BA2121*(1+AZ2122)</f>
        <v>95.926307256748288</v>
      </c>
      <c r="BB2122" s="4">
        <f t="shared" si="1644"/>
        <v>0</v>
      </c>
      <c r="BC2122" s="4">
        <f t="shared" si="1645"/>
        <v>0</v>
      </c>
    </row>
    <row r="2123" spans="1:55">
      <c r="A2123" s="37">
        <v>43472</v>
      </c>
      <c r="B2123" s="2" t="s">
        <v>76</v>
      </c>
      <c r="C2123" s="40">
        <v>7.32</v>
      </c>
      <c r="D2123" s="19">
        <f t="shared" si="1646"/>
        <v>4.1152263374485938E-3</v>
      </c>
      <c r="E2123" s="19">
        <f t="shared" si="1621"/>
        <v>1.3850415512465448E-2</v>
      </c>
      <c r="F2123" s="19">
        <f t="shared" si="1623"/>
        <v>-1.4804845222072602E-2</v>
      </c>
      <c r="G2123" s="19">
        <f t="shared" si="1627"/>
        <v>-3.6842105263157815E-2</v>
      </c>
      <c r="H2123" s="19">
        <f t="shared" si="1663"/>
        <v>0.64278574746353634</v>
      </c>
      <c r="I2123" s="19">
        <f t="shared" si="1663"/>
        <v>-0.50633719601296601</v>
      </c>
      <c r="J2123" s="19">
        <f t="shared" si="1663"/>
        <v>-0.73448434530461804</v>
      </c>
      <c r="K2123" s="2" t="s">
        <v>75</v>
      </c>
      <c r="L2123" s="40">
        <v>10.71</v>
      </c>
      <c r="M2123" s="19">
        <f t="shared" si="1647"/>
        <v>-4.6468401486987861E-3</v>
      </c>
      <c r="N2123" s="19">
        <f t="shared" si="1622"/>
        <v>3.7488284910966187E-3</v>
      </c>
      <c r="O2123" s="19">
        <f t="shared" si="1624"/>
        <v>3.7790697674418658E-2</v>
      </c>
      <c r="P2123" s="19">
        <f t="shared" si="1628"/>
        <v>3.8797284190106723E-2</v>
      </c>
      <c r="Q2123" s="19">
        <f t="shared" si="1664"/>
        <v>0.10806134878701065</v>
      </c>
      <c r="R2123" s="19">
        <f t="shared" si="1664"/>
        <v>0.74693185319409017</v>
      </c>
      <c r="S2123" s="19">
        <f t="shared" si="1664"/>
        <v>0.59618767556022001</v>
      </c>
      <c r="T2123" s="19">
        <f t="shared" si="1648"/>
        <v>0.53472439867652566</v>
      </c>
      <c r="U2123" s="19">
        <f t="shared" si="1648"/>
        <v>-1.2532690492070562</v>
      </c>
      <c r="V2123" s="19">
        <f t="shared" si="1648"/>
        <v>-1.3306720208648382</v>
      </c>
      <c r="W2123" s="19">
        <f t="shared" si="1629"/>
        <v>8.8492757484256186E-3</v>
      </c>
      <c r="X2123" s="19">
        <f t="shared" si="1630"/>
        <v>1.1232910089937922E-2</v>
      </c>
      <c r="Y2123" s="19">
        <f t="shared" si="1631"/>
        <v>1.2693592571048968</v>
      </c>
      <c r="Z2123" s="19">
        <f t="shared" si="1632"/>
        <v>1</v>
      </c>
      <c r="AA2123" s="19">
        <f t="shared" si="1633"/>
        <v>2.2693592571048971</v>
      </c>
      <c r="AB2123" s="19">
        <f t="shared" si="1634"/>
        <v>0.5593469844542216</v>
      </c>
      <c r="AC2123" s="19">
        <f t="shared" si="1635"/>
        <v>0.44065301554577824</v>
      </c>
      <c r="AD2123" s="20">
        <f t="shared" si="1636"/>
        <v>-8.8162767186526119E-4</v>
      </c>
      <c r="AE2123" s="21">
        <f t="shared" si="1641"/>
        <v>0</v>
      </c>
      <c r="AF2123" s="21">
        <f t="shared" si="1649"/>
        <v>0</v>
      </c>
      <c r="AG2123" s="21">
        <f t="shared" si="1650"/>
        <v>0</v>
      </c>
      <c r="AH2123" s="21">
        <f t="shared" si="1651"/>
        <v>1</v>
      </c>
      <c r="AI2123" s="21">
        <f t="shared" si="1665"/>
        <v>0</v>
      </c>
      <c r="AJ2123" s="21">
        <f t="shared" si="1666"/>
        <v>0</v>
      </c>
      <c r="AK2123" s="24">
        <f t="shared" si="1642"/>
        <v>1</v>
      </c>
      <c r="AL2123" s="24">
        <f t="shared" si="1652"/>
        <v>0</v>
      </c>
      <c r="AM2123" s="24">
        <f t="shared" si="1653"/>
        <v>2</v>
      </c>
      <c r="AN2123" s="24">
        <f t="shared" si="1654"/>
        <v>0</v>
      </c>
      <c r="AO2123" s="24">
        <f t="shared" si="1655"/>
        <v>1</v>
      </c>
      <c r="AP2123" s="24">
        <f t="shared" si="1667"/>
        <v>-8.8162767186526119E-4</v>
      </c>
      <c r="AQ2123" s="27">
        <f t="shared" si="1643"/>
        <v>1</v>
      </c>
      <c r="AR2123" s="27">
        <f t="shared" si="1656"/>
        <v>0</v>
      </c>
      <c r="AS2123" s="27">
        <f t="shared" si="1657"/>
        <v>2</v>
      </c>
      <c r="AT2123" s="27">
        <f t="shared" si="1658"/>
        <v>0</v>
      </c>
      <c r="AU2123" s="27">
        <f t="shared" si="1659"/>
        <v>1</v>
      </c>
      <c r="AV2123" s="27">
        <f t="shared" si="1668"/>
        <v>-8.8162767186526119E-4</v>
      </c>
      <c r="AW2123">
        <f t="shared" si="1660"/>
        <v>111.83285704190835</v>
      </c>
      <c r="AX2123">
        <f t="shared" si="1661"/>
        <v>95.941961419364148</v>
      </c>
      <c r="AY2123">
        <f t="shared" si="1669"/>
        <v>80.131199541315965</v>
      </c>
      <c r="AZ2123">
        <f t="shared" si="1662"/>
        <v>-5.8775178124350746E-4</v>
      </c>
      <c r="BA2123">
        <f t="shared" si="1670"/>
        <v>95.869926398790028</v>
      </c>
      <c r="BB2123" s="4">
        <f t="shared" si="1644"/>
        <v>0</v>
      </c>
      <c r="BC2123" s="4">
        <f t="shared" si="1645"/>
        <v>0</v>
      </c>
    </row>
    <row r="2124" spans="1:55">
      <c r="A2124" s="37">
        <v>43473</v>
      </c>
      <c r="B2124" s="2" t="s">
        <v>76</v>
      </c>
      <c r="C2124" s="40">
        <v>7.33</v>
      </c>
      <c r="D2124" s="19">
        <f t="shared" si="1646"/>
        <v>1.3661202185792057E-3</v>
      </c>
      <c r="E2124" s="19">
        <f t="shared" si="1621"/>
        <v>1.6643550624133162E-2</v>
      </c>
      <c r="F2124" s="19">
        <f t="shared" si="1623"/>
        <v>-9.4594594594594981E-3</v>
      </c>
      <c r="G2124" s="19">
        <f t="shared" si="1627"/>
        <v>-3.1704095112285363E-2</v>
      </c>
      <c r="H2124" s="19">
        <f t="shared" si="1663"/>
        <v>0.75972109831892431</v>
      </c>
      <c r="I2124" s="19">
        <f t="shared" si="1663"/>
        <v>-0.32402424195996532</v>
      </c>
      <c r="J2124" s="19">
        <f t="shared" si="1663"/>
        <v>-0.66887103440303974</v>
      </c>
      <c r="K2124" s="2" t="s">
        <v>75</v>
      </c>
      <c r="L2124" s="40">
        <v>10.75</v>
      </c>
      <c r="M2124" s="19">
        <f t="shared" si="1647"/>
        <v>3.7348272642389489E-3</v>
      </c>
      <c r="N2124" s="19">
        <f t="shared" si="1622"/>
        <v>1.8957345971563913E-2</v>
      </c>
      <c r="O2124" s="19">
        <f t="shared" si="1624"/>
        <v>4.7758284600389889E-2</v>
      </c>
      <c r="P2124" s="19">
        <f t="shared" si="1628"/>
        <v>4.9804687499999979E-2</v>
      </c>
      <c r="Q2124" s="19">
        <f t="shared" si="1664"/>
        <v>0.54773253903293717</v>
      </c>
      <c r="R2124" s="19">
        <f t="shared" si="1664"/>
        <v>0.93648410129154791</v>
      </c>
      <c r="S2124" s="19">
        <f t="shared" si="1664"/>
        <v>0.76684490438368103</v>
      </c>
      <c r="T2124" s="19">
        <f t="shared" si="1648"/>
        <v>0.21198855928598714</v>
      </c>
      <c r="U2124" s="19">
        <f t="shared" si="1648"/>
        <v>-1.2605083432515132</v>
      </c>
      <c r="V2124" s="19">
        <f t="shared" si="1648"/>
        <v>-1.4357159387867209</v>
      </c>
      <c r="W2124" s="19">
        <f t="shared" si="1629"/>
        <v>8.8623578978461216E-3</v>
      </c>
      <c r="X2124" s="19">
        <f t="shared" si="1630"/>
        <v>1.1046185592086883E-2</v>
      </c>
      <c r="Y2124" s="19">
        <f t="shared" si="1631"/>
        <v>1.2464161027362155</v>
      </c>
      <c r="Z2124" s="19">
        <f t="shared" si="1632"/>
        <v>1</v>
      </c>
      <c r="AA2124" s="19">
        <f t="shared" si="1633"/>
        <v>2.2464161027362155</v>
      </c>
      <c r="AB2124" s="19">
        <f t="shared" si="1634"/>
        <v>0.55484649581083212</v>
      </c>
      <c r="AC2124" s="19">
        <f t="shared" si="1635"/>
        <v>0.44515350418916783</v>
      </c>
      <c r="AD2124" s="20">
        <f t="shared" si="1636"/>
        <v>3.726866546700004E-3</v>
      </c>
      <c r="AE2124" s="21">
        <f t="shared" si="1641"/>
        <v>0</v>
      </c>
      <c r="AF2124" s="21">
        <f t="shared" si="1649"/>
        <v>0</v>
      </c>
      <c r="AG2124" s="21">
        <f t="shared" si="1650"/>
        <v>0</v>
      </c>
      <c r="AH2124" s="21">
        <f t="shared" si="1651"/>
        <v>0</v>
      </c>
      <c r="AI2124" s="21">
        <f t="shared" si="1665"/>
        <v>0</v>
      </c>
      <c r="AJ2124" s="21">
        <f t="shared" si="1666"/>
        <v>0</v>
      </c>
      <c r="AK2124" s="24">
        <f t="shared" si="1642"/>
        <v>1</v>
      </c>
      <c r="AL2124" s="24">
        <f t="shared" si="1652"/>
        <v>0</v>
      </c>
      <c r="AM2124" s="24">
        <f t="shared" si="1653"/>
        <v>3</v>
      </c>
      <c r="AN2124" s="24">
        <f t="shared" si="1654"/>
        <v>0</v>
      </c>
      <c r="AO2124" s="24">
        <f t="shared" si="1655"/>
        <v>1</v>
      </c>
      <c r="AP2124" s="24">
        <f t="shared" si="1667"/>
        <v>3.726866546700004E-3</v>
      </c>
      <c r="AQ2124" s="27">
        <f t="shared" si="1643"/>
        <v>1</v>
      </c>
      <c r="AR2124" s="27">
        <f t="shared" si="1656"/>
        <v>0</v>
      </c>
      <c r="AS2124" s="27">
        <f t="shared" si="1657"/>
        <v>3</v>
      </c>
      <c r="AT2124" s="27">
        <f t="shared" si="1658"/>
        <v>0</v>
      </c>
      <c r="AU2124" s="27">
        <f t="shared" si="1659"/>
        <v>1</v>
      </c>
      <c r="AV2124" s="27">
        <f t="shared" si="1668"/>
        <v>3.726866546700004E-3</v>
      </c>
      <c r="AW2124">
        <f t="shared" si="1660"/>
        <v>111.83285704190835</v>
      </c>
      <c r="AX2124">
        <f t="shared" si="1661"/>
        <v>96.299524305802763</v>
      </c>
      <c r="AY2124">
        <f t="shared" si="1669"/>
        <v>80.429837828233445</v>
      </c>
      <c r="AZ2124">
        <f t="shared" si="1662"/>
        <v>2.4845776978000026E-3</v>
      </c>
      <c r="BA2124">
        <f t="shared" si="1670"/>
        <v>96.10812267981018</v>
      </c>
      <c r="BB2124" s="4">
        <f t="shared" si="1644"/>
        <v>0</v>
      </c>
      <c r="BC2124" s="4">
        <f t="shared" si="1645"/>
        <v>0</v>
      </c>
    </row>
    <row r="2125" spans="1:55">
      <c r="A2125" s="37">
        <v>43474</v>
      </c>
      <c r="B2125" s="2" t="s">
        <v>76</v>
      </c>
      <c r="C2125" s="40">
        <v>7.33</v>
      </c>
      <c r="D2125" s="19">
        <f t="shared" si="1646"/>
        <v>0</v>
      </c>
      <c r="E2125" s="19">
        <f t="shared" ref="E2125:E2188" si="1671">(C2125-C2120)/C2120</f>
        <v>2.3743016759776525E-2</v>
      </c>
      <c r="F2125" s="19">
        <f t="shared" si="1623"/>
        <v>-1.2129380053908336E-2</v>
      </c>
      <c r="G2125" s="19">
        <f t="shared" si="1627"/>
        <v>-3.8057742782152237E-2</v>
      </c>
      <c r="H2125" s="19">
        <f t="shared" si="1663"/>
        <v>1.0633832627045638</v>
      </c>
      <c r="I2125" s="19">
        <f t="shared" si="1663"/>
        <v>-0.41635598929692602</v>
      </c>
      <c r="J2125" s="19">
        <f t="shared" si="1663"/>
        <v>-0.85982278455167727</v>
      </c>
      <c r="K2125" s="2" t="s">
        <v>75</v>
      </c>
      <c r="L2125" s="40">
        <v>10.66</v>
      </c>
      <c r="M2125" s="19">
        <f t="shared" si="1647"/>
        <v>-8.3720930232558007E-3</v>
      </c>
      <c r="N2125" s="19">
        <f t="shared" ref="N2125:N2188" si="1672">(L2125-L2120)/L2120</f>
        <v>-1.8726591760299227E-3</v>
      </c>
      <c r="O2125" s="19">
        <f t="shared" si="1624"/>
        <v>2.5986525505293508E-2</v>
      </c>
      <c r="P2125" s="19">
        <f t="shared" si="1628"/>
        <v>4.2033235581622648E-2</v>
      </c>
      <c r="Q2125" s="19">
        <f t="shared" si="1664"/>
        <v>-5.4128879234216831E-2</v>
      </c>
      <c r="R2125" s="19">
        <f t="shared" si="1664"/>
        <v>0.50226688355638849</v>
      </c>
      <c r="S2125" s="19">
        <f t="shared" si="1664"/>
        <v>0.64358058502970883</v>
      </c>
      <c r="T2125" s="19">
        <f t="shared" si="1648"/>
        <v>1.1175121419387808</v>
      </c>
      <c r="U2125" s="19">
        <f t="shared" si="1648"/>
        <v>-0.91862287285331456</v>
      </c>
      <c r="V2125" s="19">
        <f t="shared" si="1648"/>
        <v>-1.503403369581386</v>
      </c>
      <c r="W2125" s="19">
        <f t="shared" si="1629"/>
        <v>8.6624168618918886E-3</v>
      </c>
      <c r="X2125" s="19">
        <f t="shared" si="1630"/>
        <v>1.1289475440508989E-2</v>
      </c>
      <c r="Y2125" s="19">
        <f t="shared" si="1631"/>
        <v>1.3032708562172965</v>
      </c>
      <c r="Z2125" s="19">
        <f t="shared" si="1632"/>
        <v>1</v>
      </c>
      <c r="AA2125" s="19">
        <f t="shared" si="1633"/>
        <v>2.3032708562172965</v>
      </c>
      <c r="AB2125" s="19">
        <f t="shared" si="1634"/>
        <v>0.5658348225521691</v>
      </c>
      <c r="AC2125" s="19">
        <f t="shared" si="1635"/>
        <v>0.4341651774478309</v>
      </c>
      <c r="AD2125" s="20">
        <f t="shared" si="1636"/>
        <v>8.8750069658063962E-3</v>
      </c>
      <c r="AE2125" s="21">
        <f t="shared" si="1641"/>
        <v>-1</v>
      </c>
      <c r="AF2125" s="21">
        <f t="shared" si="1649"/>
        <v>0</v>
      </c>
      <c r="AG2125" s="21">
        <f t="shared" si="1650"/>
        <v>1</v>
      </c>
      <c r="AH2125" s="21">
        <f t="shared" si="1651"/>
        <v>0</v>
      </c>
      <c r="AI2125" s="21">
        <f t="shared" si="1665"/>
        <v>0</v>
      </c>
      <c r="AJ2125" s="21">
        <f t="shared" si="1666"/>
        <v>0</v>
      </c>
      <c r="AK2125" s="24">
        <f t="shared" si="1642"/>
        <v>0</v>
      </c>
      <c r="AL2125" s="24">
        <f t="shared" si="1652"/>
        <v>0</v>
      </c>
      <c r="AM2125" s="24">
        <f t="shared" si="1653"/>
        <v>4</v>
      </c>
      <c r="AN2125" s="24">
        <f t="shared" si="1654"/>
        <v>0</v>
      </c>
      <c r="AO2125" s="24">
        <f t="shared" si="1655"/>
        <v>1</v>
      </c>
      <c r="AP2125" s="24">
        <f t="shared" si="1667"/>
        <v>8.8750069658063962E-3</v>
      </c>
      <c r="AQ2125" s="27">
        <f t="shared" si="1643"/>
        <v>1</v>
      </c>
      <c r="AR2125" s="27">
        <f t="shared" si="1656"/>
        <v>0</v>
      </c>
      <c r="AS2125" s="27">
        <f t="shared" si="1657"/>
        <v>4</v>
      </c>
      <c r="AT2125" s="27">
        <f t="shared" si="1658"/>
        <v>0</v>
      </c>
      <c r="AU2125" s="27">
        <f t="shared" si="1659"/>
        <v>1</v>
      </c>
      <c r="AV2125" s="27">
        <f t="shared" si="1668"/>
        <v>8.8750069658063962E-3</v>
      </c>
      <c r="AW2125">
        <f t="shared" si="1660"/>
        <v>111.83285704190835</v>
      </c>
      <c r="AX2125">
        <f t="shared" si="1661"/>
        <v>97.154183254820595</v>
      </c>
      <c r="AY2125">
        <f t="shared" si="1669"/>
        <v>81.143653199217695</v>
      </c>
      <c r="AZ2125">
        <f t="shared" si="1662"/>
        <v>5.9166713105375975E-3</v>
      </c>
      <c r="BA2125">
        <f t="shared" si="1670"/>
        <v>96.676762851979447</v>
      </c>
      <c r="BB2125" s="4">
        <f t="shared" si="1644"/>
        <v>-1</v>
      </c>
      <c r="BC2125" s="4">
        <f t="shared" si="1645"/>
        <v>0</v>
      </c>
    </row>
    <row r="2126" spans="1:55">
      <c r="A2126" s="37">
        <v>43475</v>
      </c>
      <c r="B2126" s="2" t="s">
        <v>76</v>
      </c>
      <c r="C2126" s="40">
        <v>7.35</v>
      </c>
      <c r="D2126" s="19">
        <f t="shared" si="1646"/>
        <v>2.728512960436504E-3</v>
      </c>
      <c r="E2126" s="19">
        <f t="shared" si="1671"/>
        <v>1.9417475728155296E-2</v>
      </c>
      <c r="F2126" s="19">
        <f t="shared" si="1623"/>
        <v>1.1004126547455306E-2</v>
      </c>
      <c r="G2126" s="19">
        <f t="shared" si="1627"/>
        <v>-3.0343007915567339E-2</v>
      </c>
      <c r="H2126" s="19">
        <f t="shared" si="1663"/>
        <v>0.84975882963684035</v>
      </c>
      <c r="I2126" s="19">
        <f t="shared" si="1663"/>
        <v>0.38103146204461202</v>
      </c>
      <c r="J2126" s="19">
        <f t="shared" si="1663"/>
        <v>-0.74148652690043504</v>
      </c>
      <c r="K2126" s="2" t="s">
        <v>75</v>
      </c>
      <c r="L2126" s="40">
        <v>10.48</v>
      </c>
      <c r="M2126" s="19">
        <f t="shared" si="1647"/>
        <v>-1.6885553470919298E-2</v>
      </c>
      <c r="N2126" s="19">
        <f t="shared" si="1672"/>
        <v>-1.318267419962324E-2</v>
      </c>
      <c r="O2126" s="19">
        <f t="shared" si="1624"/>
        <v>6.7243035542747633E-3</v>
      </c>
      <c r="P2126" s="19">
        <f t="shared" si="1628"/>
        <v>1.0607521697203588E-2</v>
      </c>
      <c r="Q2126" s="19">
        <f t="shared" si="1664"/>
        <v>-0.38939978002520192</v>
      </c>
      <c r="R2126" s="19">
        <f t="shared" si="1664"/>
        <v>0.13075587922253745</v>
      </c>
      <c r="S2126" s="19">
        <f t="shared" si="1664"/>
        <v>0.16224494840847772</v>
      </c>
      <c r="T2126" s="19">
        <f t="shared" si="1648"/>
        <v>1.2391586096620424</v>
      </c>
      <c r="U2126" s="19">
        <f t="shared" si="1648"/>
        <v>0.25027558282207457</v>
      </c>
      <c r="V2126" s="19">
        <f t="shared" si="1648"/>
        <v>-0.90373147530891274</v>
      </c>
      <c r="W2126" s="19">
        <f t="shared" si="1629"/>
        <v>8.6838366636172865E-3</v>
      </c>
      <c r="X2126" s="19">
        <f t="shared" si="1630"/>
        <v>1.1703327672234563E-2</v>
      </c>
      <c r="Y2126" s="19">
        <f t="shared" si="1631"/>
        <v>1.347713934011225</v>
      </c>
      <c r="Z2126" s="19">
        <f t="shared" si="1632"/>
        <v>1</v>
      </c>
      <c r="AA2126" s="19">
        <f t="shared" si="1633"/>
        <v>2.347713934011225</v>
      </c>
      <c r="AB2126" s="19">
        <f t="shared" si="1634"/>
        <v>0.5740537271117041</v>
      </c>
      <c r="AC2126" s="19">
        <f t="shared" si="1635"/>
        <v>0.42594627288829595</v>
      </c>
      <c r="AD2126" s="20">
        <f t="shared" si="1636"/>
        <v>-9.0842182913222422E-4</v>
      </c>
      <c r="AE2126" s="21">
        <f t="shared" si="1641"/>
        <v>-1</v>
      </c>
      <c r="AF2126" s="21">
        <f t="shared" si="1649"/>
        <v>0</v>
      </c>
      <c r="AG2126" s="21">
        <f t="shared" si="1650"/>
        <v>2</v>
      </c>
      <c r="AH2126" s="21">
        <f t="shared" si="1651"/>
        <v>0</v>
      </c>
      <c r="AI2126" s="21">
        <f t="shared" si="1665"/>
        <v>0</v>
      </c>
      <c r="AJ2126" s="21">
        <f t="shared" si="1666"/>
        <v>0</v>
      </c>
      <c r="AK2126" s="24">
        <f t="shared" si="1642"/>
        <v>0</v>
      </c>
      <c r="AL2126" s="24">
        <f t="shared" si="1652"/>
        <v>0</v>
      </c>
      <c r="AM2126" s="24">
        <f t="shared" si="1653"/>
        <v>5</v>
      </c>
      <c r="AN2126" s="24">
        <f t="shared" si="1654"/>
        <v>0</v>
      </c>
      <c r="AO2126" s="24">
        <f t="shared" si="1655"/>
        <v>1</v>
      </c>
      <c r="AP2126" s="24">
        <f t="shared" si="1667"/>
        <v>-9.0842182913222422E-4</v>
      </c>
      <c r="AQ2126" s="27">
        <f t="shared" si="1643"/>
        <v>0</v>
      </c>
      <c r="AR2126" s="27">
        <f t="shared" si="1656"/>
        <v>0</v>
      </c>
      <c r="AS2126" s="27">
        <f t="shared" si="1657"/>
        <v>5</v>
      </c>
      <c r="AT2126" s="27">
        <f t="shared" si="1658"/>
        <v>0</v>
      </c>
      <c r="AU2126" s="27">
        <f t="shared" si="1659"/>
        <v>1</v>
      </c>
      <c r="AV2126" s="27">
        <f t="shared" si="1668"/>
        <v>-9.0842182913222422E-4</v>
      </c>
      <c r="AW2126">
        <f t="shared" si="1660"/>
        <v>111.83285704190835</v>
      </c>
      <c r="AX2126">
        <f t="shared" si="1661"/>
        <v>97.0659262739604</v>
      </c>
      <c r="AY2126">
        <f t="shared" si="1669"/>
        <v>81.069940533355989</v>
      </c>
      <c r="AZ2126">
        <f t="shared" si="1662"/>
        <v>-6.0561455275481618E-4</v>
      </c>
      <c r="BA2126">
        <f t="shared" si="1670"/>
        <v>96.618213997483068</v>
      </c>
      <c r="BB2126" s="4">
        <f t="shared" si="1644"/>
        <v>0</v>
      </c>
      <c r="BC2126" s="4">
        <f t="shared" si="1645"/>
        <v>0</v>
      </c>
    </row>
    <row r="2127" spans="1:55">
      <c r="A2127" s="37">
        <v>43476</v>
      </c>
      <c r="B2127" s="2" t="s">
        <v>76</v>
      </c>
      <c r="C2127" s="40">
        <v>7.38</v>
      </c>
      <c r="D2127" s="19">
        <f t="shared" si="1646"/>
        <v>4.0816326530612587E-3</v>
      </c>
      <c r="E2127" s="19">
        <f t="shared" si="1671"/>
        <v>1.2345679012345659E-2</v>
      </c>
      <c r="F2127" s="19">
        <f t="shared" si="1623"/>
        <v>1.7931034482758606E-2</v>
      </c>
      <c r="G2127" s="19">
        <f t="shared" si="1627"/>
        <v>-3.4031413612565418E-2</v>
      </c>
      <c r="H2127" s="19">
        <f t="shared" si="1663"/>
        <v>0.53114715597092355</v>
      </c>
      <c r="I2127" s="19">
        <f t="shared" si="1663"/>
        <v>0.61686387811866528</v>
      </c>
      <c r="J2127" s="19">
        <f t="shared" si="1663"/>
        <v>-0.935401475999458</v>
      </c>
      <c r="K2127" s="2" t="s">
        <v>75</v>
      </c>
      <c r="L2127" s="40">
        <v>10.56</v>
      </c>
      <c r="M2127" s="19">
        <f t="shared" si="1647"/>
        <v>7.6335877862595486E-3</v>
      </c>
      <c r="N2127" s="19">
        <f t="shared" si="1672"/>
        <v>-1.8587360594795474E-2</v>
      </c>
      <c r="O2127" s="19">
        <f t="shared" si="1624"/>
        <v>-1.2160898035547148E-2</v>
      </c>
      <c r="P2127" s="19">
        <f t="shared" si="1628"/>
        <v>2.028985507246385E-2</v>
      </c>
      <c r="Q2127" s="19">
        <f t="shared" si="1664"/>
        <v>-0.56449975824895871</v>
      </c>
      <c r="R2127" s="19">
        <f t="shared" si="1664"/>
        <v>-0.24264699332458758</v>
      </c>
      <c r="S2127" s="19">
        <f t="shared" si="1664"/>
        <v>0.31081014397260842</v>
      </c>
      <c r="T2127" s="19">
        <f t="shared" si="1648"/>
        <v>1.0956469142198824</v>
      </c>
      <c r="U2127" s="19">
        <f t="shared" si="1648"/>
        <v>0.85951087144325289</v>
      </c>
      <c r="V2127" s="19">
        <f t="shared" si="1648"/>
        <v>-1.2462116199720663</v>
      </c>
      <c r="W2127" s="19">
        <f t="shared" si="1629"/>
        <v>8.5054532222805096E-3</v>
      </c>
      <c r="X2127" s="19">
        <f t="shared" si="1630"/>
        <v>1.1789908458683353E-2</v>
      </c>
      <c r="Y2127" s="19">
        <f t="shared" si="1631"/>
        <v>1.3861587561023827</v>
      </c>
      <c r="Z2127" s="19">
        <f t="shared" si="1632"/>
        <v>1</v>
      </c>
      <c r="AA2127" s="19">
        <f t="shared" si="1633"/>
        <v>2.3861587561023825</v>
      </c>
      <c r="AB2127" s="19">
        <f t="shared" si="1634"/>
        <v>0.58091640070360306</v>
      </c>
      <c r="AC2127" s="19">
        <f t="shared" si="1635"/>
        <v>0.41908359929639699</v>
      </c>
      <c r="AD2127" s="20">
        <f t="shared" si="1636"/>
        <v>-5.113187692114639E-3</v>
      </c>
      <c r="AE2127" s="21">
        <f t="shared" si="1641"/>
        <v>-1</v>
      </c>
      <c r="AF2127" s="21">
        <f t="shared" si="1649"/>
        <v>0</v>
      </c>
      <c r="AG2127" s="21">
        <f t="shared" si="1650"/>
        <v>3</v>
      </c>
      <c r="AH2127" s="21">
        <f t="shared" si="1651"/>
        <v>0</v>
      </c>
      <c r="AI2127" s="21">
        <f t="shared" si="1665"/>
        <v>0</v>
      </c>
      <c r="AJ2127" s="21">
        <f t="shared" si="1666"/>
        <v>0</v>
      </c>
      <c r="AK2127" s="24">
        <f t="shared" si="1642"/>
        <v>0</v>
      </c>
      <c r="AL2127" s="24">
        <f t="shared" si="1652"/>
        <v>0</v>
      </c>
      <c r="AM2127" s="24">
        <f t="shared" si="1653"/>
        <v>0</v>
      </c>
      <c r="AN2127" s="24">
        <f t="shared" si="1654"/>
        <v>1</v>
      </c>
      <c r="AO2127" s="24">
        <f t="shared" si="1655"/>
        <v>0</v>
      </c>
      <c r="AP2127" s="24">
        <f t="shared" si="1667"/>
        <v>0</v>
      </c>
      <c r="AQ2127" s="27">
        <f t="shared" si="1643"/>
        <v>1</v>
      </c>
      <c r="AR2127" s="27">
        <f t="shared" si="1656"/>
        <v>0</v>
      </c>
      <c r="AS2127" s="27">
        <f t="shared" si="1657"/>
        <v>1</v>
      </c>
      <c r="AT2127" s="27">
        <f t="shared" si="1658"/>
        <v>1</v>
      </c>
      <c r="AU2127" s="27">
        <f t="shared" si="1659"/>
        <v>1</v>
      </c>
      <c r="AV2127" s="27">
        <f t="shared" si="1668"/>
        <v>-5.113187692114639E-3</v>
      </c>
      <c r="AW2127">
        <f t="shared" si="1660"/>
        <v>111.83285704190835</v>
      </c>
      <c r="AX2127">
        <f t="shared" si="1661"/>
        <v>97.0659262739604</v>
      </c>
      <c r="AY2127">
        <f t="shared" si="1669"/>
        <v>80.655414711220359</v>
      </c>
      <c r="AZ2127">
        <f t="shared" si="1662"/>
        <v>-1.7043958973715463E-3</v>
      </c>
      <c r="BA2127">
        <f t="shared" si="1670"/>
        <v>96.453538309934387</v>
      </c>
      <c r="BB2127" s="4">
        <f t="shared" si="1644"/>
        <v>-1</v>
      </c>
      <c r="BC2127" s="4">
        <f t="shared" si="1645"/>
        <v>0</v>
      </c>
    </row>
    <row r="2128" spans="1:55">
      <c r="A2128" s="37">
        <v>43479</v>
      </c>
      <c r="B2128" s="2" t="s">
        <v>76</v>
      </c>
      <c r="C2128" s="40">
        <v>7.31</v>
      </c>
      <c r="D2128" s="19">
        <f t="shared" si="1646"/>
        <v>-9.4850948509485489E-3</v>
      </c>
      <c r="E2128" s="19">
        <f t="shared" si="1671"/>
        <v>-1.3661202185793271E-3</v>
      </c>
      <c r="F2128" s="19">
        <f t="shared" si="1623"/>
        <v>1.2465373961218818E-2</v>
      </c>
      <c r="G2128" s="19">
        <f t="shared" si="1627"/>
        <v>-5.1880674448767879E-2</v>
      </c>
      <c r="H2128" s="19">
        <f t="shared" si="1663"/>
        <v>-5.8125357026966314E-2</v>
      </c>
      <c r="I2128" s="19">
        <f t="shared" si="1663"/>
        <v>0.42358771111624888</v>
      </c>
      <c r="J2128" s="19">
        <f t="shared" si="1663"/>
        <v>-1.7350246216452923</v>
      </c>
      <c r="K2128" s="2" t="s">
        <v>75</v>
      </c>
      <c r="L2128" s="40">
        <v>10.55</v>
      </c>
      <c r="M2128" s="19">
        <f t="shared" si="1647"/>
        <v>-9.4696969696967672E-4</v>
      </c>
      <c r="N2128" s="19">
        <f t="shared" si="1672"/>
        <v>-1.4939309056956129E-2</v>
      </c>
      <c r="O2128" s="19">
        <f t="shared" si="1624"/>
        <v>-1.1246485473289524E-2</v>
      </c>
      <c r="P2128" s="19">
        <f t="shared" si="1628"/>
        <v>1.2476007677543262E-2</v>
      </c>
      <c r="Q2128" s="19">
        <f t="shared" si="1664"/>
        <v>-0.46050065476641389</v>
      </c>
      <c r="R2128" s="19">
        <f t="shared" si="1664"/>
        <v>-0.23227833880090079</v>
      </c>
      <c r="S2128" s="19">
        <f t="shared" si="1664"/>
        <v>0.19075695455525601</v>
      </c>
      <c r="T2128" s="19">
        <f t="shared" si="1648"/>
        <v>0.40237529773944758</v>
      </c>
      <c r="U2128" s="19">
        <f t="shared" si="1648"/>
        <v>0.6558660499171497</v>
      </c>
      <c r="V2128" s="19">
        <f t="shared" si="1648"/>
        <v>-1.9257815762005484</v>
      </c>
      <c r="W2128" s="19">
        <f t="shared" si="1629"/>
        <v>8.2714668613642628E-3</v>
      </c>
      <c r="X2128" s="19">
        <f t="shared" si="1630"/>
        <v>1.1719821287996231E-2</v>
      </c>
      <c r="Y2128" s="19">
        <f t="shared" si="1631"/>
        <v>1.4168975690078762</v>
      </c>
      <c r="Z2128" s="19">
        <f t="shared" si="1632"/>
        <v>1</v>
      </c>
      <c r="AA2128" s="19">
        <f t="shared" si="1633"/>
        <v>2.416897569007876</v>
      </c>
      <c r="AB2128" s="19">
        <f t="shared" si="1634"/>
        <v>0.58624642896616652</v>
      </c>
      <c r="AC2128" s="19">
        <f t="shared" si="1635"/>
        <v>0.41375357103383359</v>
      </c>
      <c r="AD2128" s="20">
        <f t="shared" si="1636"/>
        <v>4.759036974905948E-3</v>
      </c>
      <c r="AE2128" s="21">
        <f t="shared" si="1641"/>
        <v>0</v>
      </c>
      <c r="AF2128" s="21">
        <f t="shared" si="1649"/>
        <v>0</v>
      </c>
      <c r="AG2128" s="21">
        <f t="shared" si="1650"/>
        <v>0</v>
      </c>
      <c r="AH2128" s="21">
        <f t="shared" si="1651"/>
        <v>0</v>
      </c>
      <c r="AI2128" s="21">
        <f t="shared" si="1665"/>
        <v>0</v>
      </c>
      <c r="AJ2128" s="21">
        <f t="shared" si="1666"/>
        <v>0</v>
      </c>
      <c r="AK2128" s="24">
        <f t="shared" si="1642"/>
        <v>0</v>
      </c>
      <c r="AL2128" s="24">
        <f t="shared" si="1652"/>
        <v>0</v>
      </c>
      <c r="AM2128" s="24">
        <f t="shared" si="1653"/>
        <v>0</v>
      </c>
      <c r="AN2128" s="24">
        <f t="shared" si="1654"/>
        <v>0</v>
      </c>
      <c r="AO2128" s="24">
        <f t="shared" si="1655"/>
        <v>0</v>
      </c>
      <c r="AP2128" s="24">
        <f t="shared" si="1667"/>
        <v>0</v>
      </c>
      <c r="AQ2128" s="27">
        <f t="shared" si="1643"/>
        <v>1</v>
      </c>
      <c r="AR2128" s="27">
        <f t="shared" si="1656"/>
        <v>0</v>
      </c>
      <c r="AS2128" s="27">
        <f t="shared" si="1657"/>
        <v>2</v>
      </c>
      <c r="AT2128" s="27">
        <f t="shared" si="1658"/>
        <v>0</v>
      </c>
      <c r="AU2128" s="27">
        <f t="shared" si="1659"/>
        <v>1</v>
      </c>
      <c r="AV2128" s="27">
        <f t="shared" si="1668"/>
        <v>4.759036974905948E-3</v>
      </c>
      <c r="AW2128">
        <f t="shared" si="1660"/>
        <v>111.83285704190835</v>
      </c>
      <c r="AX2128">
        <f t="shared" si="1661"/>
        <v>97.0659262739604</v>
      </c>
      <c r="AY2128">
        <f t="shared" si="1669"/>
        <v>81.039256812057431</v>
      </c>
      <c r="AZ2128">
        <f t="shared" si="1662"/>
        <v>1.5863456583019827E-3</v>
      </c>
      <c r="BA2128">
        <f t="shared" si="1670"/>
        <v>96.606546961660229</v>
      </c>
      <c r="BB2128" s="4">
        <f t="shared" si="1644"/>
        <v>0</v>
      </c>
      <c r="BC2128" s="4">
        <f t="shared" si="1645"/>
        <v>0</v>
      </c>
    </row>
    <row r="2129" spans="1:55">
      <c r="A2129" s="37">
        <v>43480</v>
      </c>
      <c r="B2129" s="2" t="s">
        <v>76</v>
      </c>
      <c r="C2129" s="40">
        <v>7.34</v>
      </c>
      <c r="D2129" s="19">
        <f t="shared" si="1646"/>
        <v>4.1039671682626885E-3</v>
      </c>
      <c r="E2129" s="19">
        <f t="shared" si="1671"/>
        <v>1.364256480218252E-3</v>
      </c>
      <c r="F2129" s="19">
        <f t="shared" si="1623"/>
        <v>1.8030513176144229E-2</v>
      </c>
      <c r="G2129" s="19">
        <f t="shared" si="1627"/>
        <v>-4.5513654096228935E-2</v>
      </c>
      <c r="H2129" s="19">
        <f t="shared" si="1663"/>
        <v>5.9102291849527332E-2</v>
      </c>
      <c r="I2129" s="19">
        <f t="shared" si="1663"/>
        <v>0.61322477678650589</v>
      </c>
      <c r="J2129" s="19">
        <f t="shared" si="1663"/>
        <v>-1.6008625545113917</v>
      </c>
      <c r="K2129" s="2" t="s">
        <v>75</v>
      </c>
      <c r="L2129" s="40">
        <v>10.49</v>
      </c>
      <c r="M2129" s="19">
        <f t="shared" si="1647"/>
        <v>-5.6872037914692409E-3</v>
      </c>
      <c r="N2129" s="19">
        <f t="shared" si="1672"/>
        <v>-2.4186046511627889E-2</v>
      </c>
      <c r="O2129" s="19">
        <f t="shared" si="1624"/>
        <v>-5.6872037914692409E-3</v>
      </c>
      <c r="P2129" s="19">
        <f t="shared" si="1628"/>
        <v>-8.5066162570888327E-3</v>
      </c>
      <c r="Q2129" s="19">
        <f t="shared" si="1664"/>
        <v>-0.74532544997561256</v>
      </c>
      <c r="R2129" s="19">
        <f t="shared" si="1664"/>
        <v>-0.11783816603237113</v>
      </c>
      <c r="S2129" s="19">
        <f t="shared" si="1664"/>
        <v>-0.13065365764572867</v>
      </c>
      <c r="T2129" s="19">
        <f t="shared" si="1648"/>
        <v>0.80442774182513987</v>
      </c>
      <c r="U2129" s="19">
        <f t="shared" si="1648"/>
        <v>0.73106294281887707</v>
      </c>
      <c r="V2129" s="19">
        <f t="shared" si="1648"/>
        <v>-1.470208896865663</v>
      </c>
      <c r="W2129" s="19">
        <f t="shared" si="1629"/>
        <v>8.4073721301091784E-3</v>
      </c>
      <c r="X2129" s="19">
        <f t="shared" si="1630"/>
        <v>1.1269410604538972E-2</v>
      </c>
      <c r="Y2129" s="19">
        <f t="shared" si="1631"/>
        <v>1.3404201015653896</v>
      </c>
      <c r="Z2129" s="19">
        <f t="shared" si="1632"/>
        <v>1</v>
      </c>
      <c r="AA2129" s="19">
        <f t="shared" si="1633"/>
        <v>2.3404201015653898</v>
      </c>
      <c r="AB2129" s="19">
        <f t="shared" si="1634"/>
        <v>0.57272628134959602</v>
      </c>
      <c r="AC2129" s="19">
        <f t="shared" si="1635"/>
        <v>0.42727371865040387</v>
      </c>
      <c r="AD2129" s="20">
        <f t="shared" si="1636"/>
        <v>2.0365763520038605E-3</v>
      </c>
      <c r="AE2129" s="21">
        <f t="shared" si="1641"/>
        <v>0</v>
      </c>
      <c r="AF2129" s="21">
        <f t="shared" si="1649"/>
        <v>0</v>
      </c>
      <c r="AG2129" s="21">
        <f t="shared" si="1650"/>
        <v>0</v>
      </c>
      <c r="AH2129" s="21">
        <f t="shared" si="1651"/>
        <v>0</v>
      </c>
      <c r="AI2129" s="21">
        <f t="shared" si="1665"/>
        <v>0</v>
      </c>
      <c r="AJ2129" s="21">
        <f t="shared" si="1666"/>
        <v>0</v>
      </c>
      <c r="AK2129" s="24">
        <f t="shared" si="1642"/>
        <v>0</v>
      </c>
      <c r="AL2129" s="24">
        <f t="shared" si="1652"/>
        <v>0</v>
      </c>
      <c r="AM2129" s="24">
        <f t="shared" si="1653"/>
        <v>0</v>
      </c>
      <c r="AN2129" s="24">
        <f t="shared" si="1654"/>
        <v>0</v>
      </c>
      <c r="AO2129" s="24">
        <f t="shared" si="1655"/>
        <v>0</v>
      </c>
      <c r="AP2129" s="24">
        <f t="shared" si="1667"/>
        <v>0</v>
      </c>
      <c r="AQ2129" s="27">
        <f t="shared" si="1643"/>
        <v>1</v>
      </c>
      <c r="AR2129" s="27">
        <f t="shared" si="1656"/>
        <v>0</v>
      </c>
      <c r="AS2129" s="27">
        <f t="shared" si="1657"/>
        <v>3</v>
      </c>
      <c r="AT2129" s="27">
        <f t="shared" si="1658"/>
        <v>0</v>
      </c>
      <c r="AU2129" s="27">
        <f t="shared" si="1659"/>
        <v>1</v>
      </c>
      <c r="AV2129" s="27">
        <f t="shared" si="1668"/>
        <v>2.0365763520038605E-3</v>
      </c>
      <c r="AW2129">
        <f t="shared" si="1660"/>
        <v>111.83285704190835</v>
      </c>
      <c r="AX2129">
        <f t="shared" si="1661"/>
        <v>97.0659262739604</v>
      </c>
      <c r="AY2129">
        <f t="shared" si="1669"/>
        <v>81.204299446064837</v>
      </c>
      <c r="AZ2129">
        <f t="shared" si="1662"/>
        <v>6.7885878400128681E-4</v>
      </c>
      <c r="BA2129">
        <f t="shared" si="1670"/>
        <v>96.672129164657179</v>
      </c>
      <c r="BB2129" s="4">
        <f t="shared" si="1644"/>
        <v>0</v>
      </c>
      <c r="BC2129" s="4">
        <f t="shared" si="1645"/>
        <v>0</v>
      </c>
    </row>
    <row r="2130" spans="1:55">
      <c r="A2130" s="37">
        <v>43481</v>
      </c>
      <c r="B2130" s="2" t="s">
        <v>76</v>
      </c>
      <c r="C2130" s="40">
        <v>7.34</v>
      </c>
      <c r="D2130" s="19">
        <f t="shared" si="1646"/>
        <v>0</v>
      </c>
      <c r="E2130" s="19">
        <f t="shared" si="1671"/>
        <v>1.364256480218252E-3</v>
      </c>
      <c r="F2130" s="19">
        <f t="shared" ref="F2130:F2191" si="1673">(C2130-C2120)/C2120</f>
        <v>2.5139664804469233E-2</v>
      </c>
      <c r="G2130" s="19">
        <f t="shared" si="1627"/>
        <v>-4.9222797927461127E-2</v>
      </c>
      <c r="H2130" s="19">
        <f t="shared" si="1663"/>
        <v>5.9674845025110189E-2</v>
      </c>
      <c r="I2130" s="19">
        <f t="shared" si="1663"/>
        <v>0.84625537885434587</v>
      </c>
      <c r="J2130" s="19">
        <f t="shared" si="1663"/>
        <v>-1.7942012651510477</v>
      </c>
      <c r="K2130" s="2" t="s">
        <v>75</v>
      </c>
      <c r="L2130" s="40">
        <v>10.44</v>
      </c>
      <c r="M2130" s="19">
        <f t="shared" si="1647"/>
        <v>-4.7664442326025465E-3</v>
      </c>
      <c r="N2130" s="19">
        <f t="shared" si="1672"/>
        <v>-2.0637898686679233E-2</v>
      </c>
      <c r="O2130" s="19">
        <f t="shared" ref="O2130:O2191" si="1674">(L2130-L2120)/L2120</f>
        <v>-2.2471910112359571E-2</v>
      </c>
      <c r="P2130" s="19">
        <f t="shared" si="1628"/>
        <v>4.8123195380172217E-3</v>
      </c>
      <c r="Q2130" s="19">
        <f t="shared" si="1664"/>
        <v>-0.63604343011710174</v>
      </c>
      <c r="R2130" s="19">
        <f t="shared" si="1664"/>
        <v>-0.465668611207528</v>
      </c>
      <c r="S2130" s="19">
        <f t="shared" si="1664"/>
        <v>7.5214751645556105E-2</v>
      </c>
      <c r="T2130" s="19">
        <f t="shared" si="1648"/>
        <v>0.69571827514221196</v>
      </c>
      <c r="U2130" s="19">
        <f t="shared" si="1648"/>
        <v>1.311923990061874</v>
      </c>
      <c r="V2130" s="19">
        <f t="shared" si="1648"/>
        <v>-1.8694160167966039</v>
      </c>
      <c r="W2130" s="19">
        <f t="shared" si="1629"/>
        <v>8.3006868486699657E-3</v>
      </c>
      <c r="X2130" s="19">
        <f t="shared" si="1630"/>
        <v>1.0548600818673143E-2</v>
      </c>
      <c r="Y2130" s="19">
        <f t="shared" si="1631"/>
        <v>1.2708105980848277</v>
      </c>
      <c r="Z2130" s="19">
        <f t="shared" si="1632"/>
        <v>1</v>
      </c>
      <c r="AA2130" s="19">
        <f t="shared" si="1633"/>
        <v>2.2708105980848279</v>
      </c>
      <c r="AB2130" s="19">
        <f t="shared" si="1634"/>
        <v>0.55962861858959645</v>
      </c>
      <c r="AC2130" s="19">
        <f t="shared" si="1635"/>
        <v>0.44037138141040338</v>
      </c>
      <c r="AD2130" s="20">
        <f t="shared" si="1636"/>
        <v>-2.2873104302027296E-3</v>
      </c>
      <c r="AE2130" s="21">
        <f t="shared" si="1641"/>
        <v>0</v>
      </c>
      <c r="AF2130" s="21">
        <f t="shared" si="1649"/>
        <v>0</v>
      </c>
      <c r="AG2130" s="21">
        <f t="shared" si="1650"/>
        <v>0</v>
      </c>
      <c r="AH2130" s="21">
        <f t="shared" si="1651"/>
        <v>0</v>
      </c>
      <c r="AI2130" s="21">
        <f t="shared" si="1665"/>
        <v>0</v>
      </c>
      <c r="AJ2130" s="21">
        <f t="shared" si="1666"/>
        <v>0</v>
      </c>
      <c r="AK2130" s="24">
        <f t="shared" si="1642"/>
        <v>-1</v>
      </c>
      <c r="AL2130" s="24">
        <f t="shared" si="1652"/>
        <v>0</v>
      </c>
      <c r="AM2130" s="24">
        <f t="shared" si="1653"/>
        <v>1</v>
      </c>
      <c r="AN2130" s="24">
        <f t="shared" si="1654"/>
        <v>0</v>
      </c>
      <c r="AO2130" s="24">
        <f t="shared" si="1655"/>
        <v>0</v>
      </c>
      <c r="AP2130" s="24">
        <f t="shared" si="1667"/>
        <v>0</v>
      </c>
      <c r="AQ2130" s="27">
        <f t="shared" si="1643"/>
        <v>1</v>
      </c>
      <c r="AR2130" s="27">
        <f t="shared" si="1656"/>
        <v>0</v>
      </c>
      <c r="AS2130" s="27">
        <f t="shared" si="1657"/>
        <v>4</v>
      </c>
      <c r="AT2130" s="27">
        <f t="shared" si="1658"/>
        <v>0</v>
      </c>
      <c r="AU2130" s="27">
        <f t="shared" si="1659"/>
        <v>1</v>
      </c>
      <c r="AV2130" s="27">
        <f t="shared" si="1668"/>
        <v>-2.2873104302027296E-3</v>
      </c>
      <c r="AW2130">
        <f t="shared" si="1660"/>
        <v>111.83285704190835</v>
      </c>
      <c r="AX2130">
        <f t="shared" si="1661"/>
        <v>97.0659262739604</v>
      </c>
      <c r="AY2130">
        <f t="shared" si="1669"/>
        <v>81.018560004964556</v>
      </c>
      <c r="AZ2130">
        <f t="shared" si="1662"/>
        <v>-7.6243681006757651E-4</v>
      </c>
      <c r="BA2130">
        <f t="shared" si="1670"/>
        <v>96.598422774874436</v>
      </c>
      <c r="BB2130" s="4">
        <f t="shared" si="1644"/>
        <v>0</v>
      </c>
      <c r="BC2130" s="4">
        <f t="shared" si="1645"/>
        <v>0</v>
      </c>
    </row>
    <row r="2131" spans="1:55">
      <c r="A2131" s="37">
        <v>43482</v>
      </c>
      <c r="B2131" s="2" t="s">
        <v>76</v>
      </c>
      <c r="C2131" s="40">
        <v>7.31</v>
      </c>
      <c r="D2131" s="19">
        <f t="shared" si="1646"/>
        <v>-4.0871934604904975E-3</v>
      </c>
      <c r="E2131" s="19">
        <f t="shared" si="1671"/>
        <v>-5.4421768707483041E-3</v>
      </c>
      <c r="F2131" s="19">
        <f t="shared" si="1673"/>
        <v>1.3869625520110907E-2</v>
      </c>
      <c r="G2131" s="19">
        <f t="shared" si="1627"/>
        <v>-4.1939711664482342E-2</v>
      </c>
      <c r="H2131" s="19">
        <f t="shared" si="1663"/>
        <v>-0.23714063620182457</v>
      </c>
      <c r="I2131" s="19">
        <f t="shared" si="1663"/>
        <v>0.45434873097262918</v>
      </c>
      <c r="J2131" s="19">
        <f t="shared" si="1663"/>
        <v>-1.6063475702078291</v>
      </c>
      <c r="K2131" s="2" t="s">
        <v>75</v>
      </c>
      <c r="L2131" s="40">
        <v>10.44</v>
      </c>
      <c r="M2131" s="19">
        <f t="shared" si="1647"/>
        <v>0</v>
      </c>
      <c r="N2131" s="19">
        <f t="shared" si="1672"/>
        <v>-3.8167938931298589E-3</v>
      </c>
      <c r="O2131" s="19">
        <f t="shared" si="1674"/>
        <v>-1.6949152542372857E-2</v>
      </c>
      <c r="P2131" s="19">
        <f t="shared" si="1628"/>
        <v>9.5877277085328733E-4</v>
      </c>
      <c r="Q2131" s="19">
        <f t="shared" si="1664"/>
        <v>-0.11753621194276118</v>
      </c>
      <c r="R2131" s="19">
        <f t="shared" si="1664"/>
        <v>-0.35363877869385735</v>
      </c>
      <c r="S2131" s="19">
        <f t="shared" si="1664"/>
        <v>1.5040879887778382E-2</v>
      </c>
      <c r="T2131" s="19">
        <f t="shared" si="1648"/>
        <v>-0.1196044242590634</v>
      </c>
      <c r="U2131" s="19">
        <f t="shared" si="1648"/>
        <v>0.80798750966648658</v>
      </c>
      <c r="V2131" s="19">
        <f t="shared" si="1648"/>
        <v>-1.6213884500956075</v>
      </c>
      <c r="W2131" s="19">
        <f t="shared" si="1629"/>
        <v>8.0286435749566207E-3</v>
      </c>
      <c r="X2131" s="19">
        <f t="shared" si="1630"/>
        <v>1.0515346326702903E-2</v>
      </c>
      <c r="Y2131" s="19">
        <f t="shared" si="1631"/>
        <v>1.3097288761831376</v>
      </c>
      <c r="Z2131" s="19">
        <f t="shared" si="1632"/>
        <v>1</v>
      </c>
      <c r="AA2131" s="19">
        <f t="shared" si="1633"/>
        <v>2.3097288761831374</v>
      </c>
      <c r="AB2131" s="19">
        <f t="shared" si="1634"/>
        <v>0.56704875177708514</v>
      </c>
      <c r="AC2131" s="19">
        <f t="shared" si="1635"/>
        <v>0.43295124822291498</v>
      </c>
      <c r="AD2131" s="20">
        <f t="shared" si="1636"/>
        <v>9.7381341187953406E-3</v>
      </c>
      <c r="AE2131" s="21">
        <f t="shared" si="1641"/>
        <v>0</v>
      </c>
      <c r="AF2131" s="21">
        <f t="shared" si="1649"/>
        <v>0</v>
      </c>
      <c r="AG2131" s="21">
        <f t="shared" si="1650"/>
        <v>0</v>
      </c>
      <c r="AH2131" s="21">
        <f t="shared" si="1651"/>
        <v>0</v>
      </c>
      <c r="AI2131" s="21">
        <f t="shared" si="1665"/>
        <v>0</v>
      </c>
      <c r="AJ2131" s="21">
        <f t="shared" si="1666"/>
        <v>0</v>
      </c>
      <c r="AK2131" s="24">
        <f t="shared" si="1642"/>
        <v>0</v>
      </c>
      <c r="AL2131" s="24">
        <f t="shared" si="1652"/>
        <v>0</v>
      </c>
      <c r="AM2131" s="24">
        <f t="shared" si="1653"/>
        <v>0</v>
      </c>
      <c r="AN2131" s="24">
        <f t="shared" si="1654"/>
        <v>0</v>
      </c>
      <c r="AO2131" s="24">
        <f t="shared" si="1655"/>
        <v>0</v>
      </c>
      <c r="AP2131" s="24">
        <f t="shared" si="1667"/>
        <v>0</v>
      </c>
      <c r="AQ2131" s="27">
        <f t="shared" si="1643"/>
        <v>1</v>
      </c>
      <c r="AR2131" s="27">
        <f t="shared" si="1656"/>
        <v>0</v>
      </c>
      <c r="AS2131" s="27">
        <f t="shared" si="1657"/>
        <v>5</v>
      </c>
      <c r="AT2131" s="27">
        <f t="shared" si="1658"/>
        <v>0</v>
      </c>
      <c r="AU2131" s="27">
        <f t="shared" si="1659"/>
        <v>1</v>
      </c>
      <c r="AV2131" s="27">
        <f t="shared" si="1668"/>
        <v>9.7381341187953406E-3</v>
      </c>
      <c r="AW2131">
        <f t="shared" si="1660"/>
        <v>111.83285704190835</v>
      </c>
      <c r="AX2131">
        <f t="shared" si="1661"/>
        <v>97.0659262739604</v>
      </c>
      <c r="AY2131">
        <f t="shared" si="1669"/>
        <v>81.807529608404579</v>
      </c>
      <c r="AZ2131">
        <f t="shared" si="1662"/>
        <v>3.2460447062651137E-3</v>
      </c>
      <c r="BA2131">
        <f t="shared" si="1670"/>
        <v>96.911985573756382</v>
      </c>
      <c r="BB2131" s="4">
        <f t="shared" si="1644"/>
        <v>0</v>
      </c>
      <c r="BC2131" s="4">
        <f t="shared" si="1645"/>
        <v>0</v>
      </c>
    </row>
    <row r="2132" spans="1:55">
      <c r="A2132" s="37">
        <v>43483</v>
      </c>
      <c r="B2132" s="2" t="s">
        <v>76</v>
      </c>
      <c r="C2132" s="40">
        <v>7.35</v>
      </c>
      <c r="D2132" s="19">
        <f t="shared" si="1646"/>
        <v>5.4719562243502103E-3</v>
      </c>
      <c r="E2132" s="19">
        <f t="shared" si="1671"/>
        <v>-4.0650406504065375E-3</v>
      </c>
      <c r="F2132" s="19">
        <f t="shared" si="1673"/>
        <v>8.2304526748970663E-3</v>
      </c>
      <c r="G2132" s="19">
        <f t="shared" si="1627"/>
        <v>-1.6064257028112466E-2</v>
      </c>
      <c r="H2132" s="19">
        <f t="shared" si="1663"/>
        <v>-0.17978798000470189</v>
      </c>
      <c r="I2132" s="19">
        <f t="shared" si="1663"/>
        <v>0.26996534508160125</v>
      </c>
      <c r="J2132" s="19">
        <f t="shared" si="1663"/>
        <v>-0.62780147117212626</v>
      </c>
      <c r="K2132" s="2" t="s">
        <v>75</v>
      </c>
      <c r="L2132" s="40">
        <v>10.28</v>
      </c>
      <c r="M2132" s="19">
        <f t="shared" si="1647"/>
        <v>-1.5325670498084306E-2</v>
      </c>
      <c r="N2132" s="19">
        <f t="shared" si="1672"/>
        <v>-2.651515151515162E-2</v>
      </c>
      <c r="O2132" s="19">
        <f t="shared" si="1674"/>
        <v>-4.4609665427509333E-2</v>
      </c>
      <c r="P2132" s="19">
        <f t="shared" si="1628"/>
        <v>-1.7208413001912188E-2</v>
      </c>
      <c r="Q2132" s="19">
        <f t="shared" si="1664"/>
        <v>-0.81649106518898795</v>
      </c>
      <c r="R2132" s="19">
        <f t="shared" si="1664"/>
        <v>-0.94365240018619923</v>
      </c>
      <c r="S2132" s="19">
        <f t="shared" si="1664"/>
        <v>-0.26953335530671008</v>
      </c>
      <c r="T2132" s="19">
        <f t="shared" si="1648"/>
        <v>0.63670308518428609</v>
      </c>
      <c r="U2132" s="19">
        <f t="shared" si="1648"/>
        <v>1.2136177452678005</v>
      </c>
      <c r="V2132" s="19">
        <f t="shared" si="1648"/>
        <v>-0.35826811586541618</v>
      </c>
      <c r="W2132" s="19">
        <f t="shared" si="1629"/>
        <v>6.8499284670716894E-3</v>
      </c>
      <c r="X2132" s="19">
        <f t="shared" si="1630"/>
        <v>1.1037166952094191E-2</v>
      </c>
      <c r="Y2132" s="19">
        <f t="shared" si="1631"/>
        <v>1.6112820747181504</v>
      </c>
      <c r="Z2132" s="19">
        <f t="shared" si="1632"/>
        <v>1</v>
      </c>
      <c r="AA2132" s="19">
        <f t="shared" si="1633"/>
        <v>2.6112820747181504</v>
      </c>
      <c r="AB2132" s="19">
        <f t="shared" si="1634"/>
        <v>0.61704635064829783</v>
      </c>
      <c r="AC2132" s="19">
        <f t="shared" si="1635"/>
        <v>0.38295364935170217</v>
      </c>
      <c r="AD2132" s="20">
        <f t="shared" si="1636"/>
        <v>5.965736414119311E-3</v>
      </c>
      <c r="AE2132" s="21">
        <f t="shared" si="1641"/>
        <v>0</v>
      </c>
      <c r="AF2132" s="21">
        <f t="shared" si="1649"/>
        <v>0</v>
      </c>
      <c r="AG2132" s="21">
        <f t="shared" si="1650"/>
        <v>0</v>
      </c>
      <c r="AH2132" s="21">
        <f t="shared" si="1651"/>
        <v>0</v>
      </c>
      <c r="AI2132" s="21">
        <f t="shared" si="1665"/>
        <v>0</v>
      </c>
      <c r="AJ2132" s="21">
        <f t="shared" si="1666"/>
        <v>0</v>
      </c>
      <c r="AK2132" s="24">
        <f t="shared" si="1642"/>
        <v>-1</v>
      </c>
      <c r="AL2132" s="24">
        <f t="shared" si="1652"/>
        <v>0</v>
      </c>
      <c r="AM2132" s="24">
        <f t="shared" si="1653"/>
        <v>1</v>
      </c>
      <c r="AN2132" s="24">
        <f t="shared" si="1654"/>
        <v>0</v>
      </c>
      <c r="AO2132" s="24">
        <f t="shared" si="1655"/>
        <v>0</v>
      </c>
      <c r="AP2132" s="24">
        <f t="shared" si="1667"/>
        <v>0</v>
      </c>
      <c r="AQ2132" s="27">
        <f t="shared" si="1643"/>
        <v>0</v>
      </c>
      <c r="AR2132" s="27">
        <f t="shared" si="1656"/>
        <v>0</v>
      </c>
      <c r="AS2132" s="27">
        <f t="shared" si="1657"/>
        <v>0</v>
      </c>
      <c r="AT2132" s="27">
        <f t="shared" si="1658"/>
        <v>1</v>
      </c>
      <c r="AU2132" s="27">
        <f t="shared" si="1659"/>
        <v>0</v>
      </c>
      <c r="AV2132" s="27">
        <f t="shared" si="1668"/>
        <v>0</v>
      </c>
      <c r="AW2132">
        <f t="shared" si="1660"/>
        <v>111.83285704190835</v>
      </c>
      <c r="AX2132">
        <f t="shared" si="1661"/>
        <v>97.0659262739604</v>
      </c>
      <c r="AY2132">
        <f t="shared" si="1669"/>
        <v>81.807529608404579</v>
      </c>
      <c r="AZ2132">
        <f t="shared" si="1662"/>
        <v>0</v>
      </c>
      <c r="BA2132">
        <f t="shared" si="1670"/>
        <v>96.911985573756382</v>
      </c>
      <c r="BB2132" s="4">
        <f t="shared" si="1644"/>
        <v>0</v>
      </c>
      <c r="BC2132" s="4">
        <f t="shared" si="1645"/>
        <v>0</v>
      </c>
    </row>
    <row r="2133" spans="1:55">
      <c r="A2133" s="37">
        <v>43486</v>
      </c>
      <c r="B2133" s="2" t="s">
        <v>76</v>
      </c>
      <c r="C2133" s="40">
        <v>7.39</v>
      </c>
      <c r="D2133" s="19">
        <f t="shared" si="1646"/>
        <v>5.4421768707483041E-3</v>
      </c>
      <c r="E2133" s="19">
        <f t="shared" si="1671"/>
        <v>1.0943912448700421E-2</v>
      </c>
      <c r="F2133" s="19">
        <f t="shared" si="1673"/>
        <v>9.5628415300545618E-3</v>
      </c>
      <c r="G2133" s="19">
        <f t="shared" si="1627"/>
        <v>-5.3835800807537065E-3</v>
      </c>
      <c r="H2133" s="19">
        <f t="shared" si="1663"/>
        <v>0.53479953552626647</v>
      </c>
      <c r="I2133" s="19">
        <f t="shared" si="1663"/>
        <v>0.33021402540596312</v>
      </c>
      <c r="J2133" s="19">
        <f t="shared" si="1663"/>
        <v>-0.20660521555996847</v>
      </c>
      <c r="K2133" s="2" t="s">
        <v>75</v>
      </c>
      <c r="L2133" s="40">
        <v>10.210000000000001</v>
      </c>
      <c r="M2133" s="19">
        <f t="shared" si="1647"/>
        <v>-6.8093385214006335E-3</v>
      </c>
      <c r="N2133" s="19">
        <f t="shared" si="1672"/>
        <v>-3.2227488151658754E-2</v>
      </c>
      <c r="O2133" s="19">
        <f t="shared" si="1674"/>
        <v>-4.6685340802987856E-2</v>
      </c>
      <c r="P2133" s="19">
        <f t="shared" si="1628"/>
        <v>-1.0658914728682115E-2</v>
      </c>
      <c r="Q2133" s="19">
        <f t="shared" si="1664"/>
        <v>-0.98919269322529446</v>
      </c>
      <c r="R2133" s="19">
        <f t="shared" si="1664"/>
        <v>-0.98992935130133519</v>
      </c>
      <c r="S2133" s="19">
        <f t="shared" si="1664"/>
        <v>-0.16701882788173392</v>
      </c>
      <c r="T2133" s="19">
        <f t="shared" si="1648"/>
        <v>1.523992228751561</v>
      </c>
      <c r="U2133" s="19">
        <f t="shared" si="1648"/>
        <v>1.3201433767072983</v>
      </c>
      <c r="V2133" s="19">
        <f t="shared" si="1648"/>
        <v>-3.9586387678234553E-2</v>
      </c>
      <c r="W2133" s="19">
        <f t="shared" si="1629"/>
        <v>6.8962942208658055E-3</v>
      </c>
      <c r="X2133" s="19">
        <f t="shared" si="1630"/>
        <v>1.0736749324194921E-2</v>
      </c>
      <c r="Y2133" s="19">
        <f t="shared" si="1631"/>
        <v>1.5568867830072017</v>
      </c>
      <c r="Z2133" s="19">
        <f t="shared" si="1632"/>
        <v>1</v>
      </c>
      <c r="AA2133" s="19">
        <f t="shared" si="1633"/>
        <v>2.5568867830072017</v>
      </c>
      <c r="AB2133" s="19">
        <f t="shared" si="1634"/>
        <v>0.60889938238724772</v>
      </c>
      <c r="AC2133" s="19">
        <f t="shared" si="1635"/>
        <v>0.39110061761275233</v>
      </c>
      <c r="AD2133" s="20">
        <f t="shared" si="1636"/>
        <v>-8.449048176165673E-3</v>
      </c>
      <c r="AE2133" s="21">
        <f t="shared" si="1641"/>
        <v>-1</v>
      </c>
      <c r="AF2133" s="21">
        <f t="shared" si="1649"/>
        <v>0</v>
      </c>
      <c r="AG2133" s="21">
        <f t="shared" si="1650"/>
        <v>1</v>
      </c>
      <c r="AH2133" s="21">
        <f t="shared" si="1651"/>
        <v>0</v>
      </c>
      <c r="AI2133" s="21">
        <f t="shared" si="1665"/>
        <v>0</v>
      </c>
      <c r="AJ2133" s="21">
        <f t="shared" si="1666"/>
        <v>0</v>
      </c>
      <c r="AK2133" s="24">
        <f t="shared" si="1642"/>
        <v>-1</v>
      </c>
      <c r="AL2133" s="24">
        <f t="shared" si="1652"/>
        <v>0</v>
      </c>
      <c r="AM2133" s="24">
        <f t="shared" si="1653"/>
        <v>2</v>
      </c>
      <c r="AN2133" s="24">
        <f t="shared" si="1654"/>
        <v>0</v>
      </c>
      <c r="AO2133" s="24">
        <f t="shared" si="1655"/>
        <v>0</v>
      </c>
      <c r="AP2133" s="24">
        <f t="shared" si="1667"/>
        <v>0</v>
      </c>
      <c r="AQ2133" s="27">
        <f t="shared" si="1643"/>
        <v>0</v>
      </c>
      <c r="AR2133" s="27">
        <f t="shared" si="1656"/>
        <v>0</v>
      </c>
      <c r="AS2133" s="27">
        <f t="shared" si="1657"/>
        <v>0</v>
      </c>
      <c r="AT2133" s="27">
        <f t="shared" si="1658"/>
        <v>0</v>
      </c>
      <c r="AU2133" s="27">
        <f t="shared" si="1659"/>
        <v>0</v>
      </c>
      <c r="AV2133" s="27">
        <f t="shared" si="1668"/>
        <v>0</v>
      </c>
      <c r="AW2133">
        <f t="shared" si="1660"/>
        <v>111.83285704190835</v>
      </c>
      <c r="AX2133">
        <f t="shared" si="1661"/>
        <v>97.0659262739604</v>
      </c>
      <c r="AY2133">
        <f t="shared" si="1669"/>
        <v>81.807529608404579</v>
      </c>
      <c r="AZ2133">
        <f t="shared" si="1662"/>
        <v>0</v>
      </c>
      <c r="BA2133">
        <f t="shared" si="1670"/>
        <v>96.911985573756382</v>
      </c>
      <c r="BB2133" s="4">
        <f t="shared" si="1644"/>
        <v>0</v>
      </c>
      <c r="BC2133" s="4">
        <f t="shared" si="1645"/>
        <v>1</v>
      </c>
    </row>
    <row r="2134" spans="1:55">
      <c r="A2134" s="37">
        <v>43487</v>
      </c>
      <c r="B2134" s="2" t="s">
        <v>76</v>
      </c>
      <c r="C2134" s="40">
        <v>7.32</v>
      </c>
      <c r="D2134" s="19">
        <f t="shared" si="1646"/>
        <v>-9.4722598105547225E-3</v>
      </c>
      <c r="E2134" s="19">
        <f t="shared" si="1671"/>
        <v>-2.7247956403269173E-3</v>
      </c>
      <c r="F2134" s="19">
        <f t="shared" si="1673"/>
        <v>-1.364256480218252E-3</v>
      </c>
      <c r="G2134" s="19">
        <f t="shared" si="1627"/>
        <v>-1.081081081081082E-2</v>
      </c>
      <c r="H2134" s="19">
        <f t="shared" si="1663"/>
        <v>-0.13179537528776256</v>
      </c>
      <c r="I2134" s="19">
        <f t="shared" si="1663"/>
        <v>-4.7110757224572926E-2</v>
      </c>
      <c r="J2134" s="19">
        <f t="shared" si="1663"/>
        <v>-0.40041978159318692</v>
      </c>
      <c r="K2134" s="2" t="s">
        <v>75</v>
      </c>
      <c r="L2134" s="40">
        <v>10.28</v>
      </c>
      <c r="M2134" s="19">
        <f t="shared" si="1647"/>
        <v>6.856023506366161E-3</v>
      </c>
      <c r="N2134" s="19">
        <f t="shared" si="1672"/>
        <v>-2.0019065776930491E-2</v>
      </c>
      <c r="O2134" s="19">
        <f t="shared" si="1674"/>
        <v>-4.37209302325582E-2</v>
      </c>
      <c r="P2134" s="19">
        <f t="shared" si="1628"/>
        <v>1.9493177387913815E-3</v>
      </c>
      <c r="Q2134" s="19">
        <f t="shared" si="1664"/>
        <v>-0.61126674200779441</v>
      </c>
      <c r="R2134" s="19">
        <f t="shared" si="1664"/>
        <v>-0.92285794699683332</v>
      </c>
      <c r="S2134" s="19">
        <f t="shared" si="1664"/>
        <v>3.055240282400112E-2</v>
      </c>
      <c r="T2134" s="19">
        <f t="shared" si="1648"/>
        <v>0.47947136672003188</v>
      </c>
      <c r="U2134" s="19">
        <f t="shared" si="1648"/>
        <v>0.8757471897722604</v>
      </c>
      <c r="V2134" s="19">
        <f t="shared" si="1648"/>
        <v>-0.43097218441718804</v>
      </c>
      <c r="W2134" s="19">
        <f t="shared" si="1629"/>
        <v>7.1556980177319455E-3</v>
      </c>
      <c r="X2134" s="19">
        <f t="shared" si="1630"/>
        <v>1.0779237607524925E-2</v>
      </c>
      <c r="Y2134" s="19">
        <f t="shared" si="1631"/>
        <v>1.5063852025076778</v>
      </c>
      <c r="Z2134" s="19">
        <f t="shared" si="1632"/>
        <v>1</v>
      </c>
      <c r="AA2134" s="19">
        <f t="shared" si="1633"/>
        <v>2.506385202507678</v>
      </c>
      <c r="AB2134" s="19">
        <f t="shared" si="1634"/>
        <v>0.60101902971678722</v>
      </c>
      <c r="AC2134" s="19">
        <f t="shared" si="1635"/>
        <v>0.39898097028321272</v>
      </c>
      <c r="AD2134" s="20">
        <f t="shared" si="1636"/>
        <v>-9.9718646856704202E-3</v>
      </c>
      <c r="AE2134" s="21">
        <f t="shared" si="1641"/>
        <v>0</v>
      </c>
      <c r="AF2134" s="21">
        <f t="shared" si="1649"/>
        <v>0</v>
      </c>
      <c r="AG2134" s="21">
        <f t="shared" si="1650"/>
        <v>0</v>
      </c>
      <c r="AH2134" s="21">
        <f t="shared" si="1651"/>
        <v>0</v>
      </c>
      <c r="AI2134" s="21">
        <f t="shared" si="1665"/>
        <v>0</v>
      </c>
      <c r="AJ2134" s="21">
        <f t="shared" si="1666"/>
        <v>0</v>
      </c>
      <c r="AK2134" s="24">
        <f t="shared" si="1642"/>
        <v>0</v>
      </c>
      <c r="AL2134" s="24">
        <f t="shared" si="1652"/>
        <v>0</v>
      </c>
      <c r="AM2134" s="24">
        <f t="shared" si="1653"/>
        <v>0</v>
      </c>
      <c r="AN2134" s="24">
        <f t="shared" si="1654"/>
        <v>0</v>
      </c>
      <c r="AO2134" s="24">
        <f t="shared" si="1655"/>
        <v>0</v>
      </c>
      <c r="AP2134" s="24">
        <f t="shared" si="1667"/>
        <v>0</v>
      </c>
      <c r="AQ2134" s="27">
        <f t="shared" si="1643"/>
        <v>0</v>
      </c>
      <c r="AR2134" s="27">
        <f t="shared" si="1656"/>
        <v>0</v>
      </c>
      <c r="AS2134" s="27">
        <f t="shared" si="1657"/>
        <v>0</v>
      </c>
      <c r="AT2134" s="27">
        <f t="shared" si="1658"/>
        <v>0</v>
      </c>
      <c r="AU2134" s="27">
        <f t="shared" si="1659"/>
        <v>0</v>
      </c>
      <c r="AV2134" s="27">
        <f t="shared" si="1668"/>
        <v>0</v>
      </c>
      <c r="AW2134">
        <f t="shared" si="1660"/>
        <v>111.83285704190835</v>
      </c>
      <c r="AX2134">
        <f t="shared" si="1661"/>
        <v>97.0659262739604</v>
      </c>
      <c r="AY2134">
        <f t="shared" si="1669"/>
        <v>81.807529608404579</v>
      </c>
      <c r="AZ2134">
        <f t="shared" si="1662"/>
        <v>0</v>
      </c>
      <c r="BA2134">
        <f t="shared" si="1670"/>
        <v>96.911985573756382</v>
      </c>
      <c r="BB2134" s="4">
        <f t="shared" si="1644"/>
        <v>0</v>
      </c>
      <c r="BC2134" s="4">
        <f t="shared" si="1645"/>
        <v>0</v>
      </c>
    </row>
    <row r="2135" spans="1:55">
      <c r="A2135" s="37">
        <v>43488</v>
      </c>
      <c r="B2135" s="2" t="s">
        <v>76</v>
      </c>
      <c r="C2135" s="40">
        <v>7.26</v>
      </c>
      <c r="D2135" s="19">
        <f t="shared" si="1646"/>
        <v>-8.1967213114754779E-3</v>
      </c>
      <c r="E2135" s="19">
        <f t="shared" si="1671"/>
        <v>-1.0899182561307912E-2</v>
      </c>
      <c r="F2135" s="19">
        <f t="shared" si="1673"/>
        <v>-9.5497953615280053E-3</v>
      </c>
      <c r="G2135" s="19">
        <f t="shared" si="1627"/>
        <v>-2.1563342318059318E-2</v>
      </c>
      <c r="H2135" s="19">
        <f t="shared" si="1663"/>
        <v>-0.5313611053773285</v>
      </c>
      <c r="I2135" s="19">
        <f t="shared" si="1663"/>
        <v>-0.3361560491794357</v>
      </c>
      <c r="J2135" s="19">
        <f t="shared" si="1663"/>
        <v>-0.78069269658552565</v>
      </c>
      <c r="K2135" s="2" t="s">
        <v>75</v>
      </c>
      <c r="L2135" s="40">
        <v>10.41</v>
      </c>
      <c r="M2135" s="19">
        <f t="shared" si="1647"/>
        <v>1.2645914396887236E-2</v>
      </c>
      <c r="N2135" s="19">
        <f t="shared" si="1672"/>
        <v>-2.8735632183907434E-3</v>
      </c>
      <c r="O2135" s="19">
        <f t="shared" si="1674"/>
        <v>-2.3452157598499061E-2</v>
      </c>
      <c r="P2135" s="19">
        <f t="shared" si="1628"/>
        <v>1.9249278152068886E-3</v>
      </c>
      <c r="Q2135" s="19">
        <f t="shared" si="1664"/>
        <v>-8.7630827906952688E-2</v>
      </c>
      <c r="R2135" s="19">
        <f t="shared" si="1664"/>
        <v>-0.49359557787780872</v>
      </c>
      <c r="S2135" s="19">
        <f t="shared" si="1664"/>
        <v>3.0125646722841844E-2</v>
      </c>
      <c r="T2135" s="19">
        <f t="shared" si="1648"/>
        <v>-0.4437302774703758</v>
      </c>
      <c r="U2135" s="19">
        <f t="shared" si="1648"/>
        <v>0.15743952869837302</v>
      </c>
      <c r="V2135" s="19">
        <f t="shared" si="1648"/>
        <v>-0.81081834330836744</v>
      </c>
      <c r="W2135" s="19">
        <f t="shared" si="1629"/>
        <v>7.310795445270757E-3</v>
      </c>
      <c r="X2135" s="19">
        <f t="shared" si="1630"/>
        <v>1.0777732185626387E-2</v>
      </c>
      <c r="Y2135" s="19">
        <f t="shared" si="1631"/>
        <v>1.4742215489832011</v>
      </c>
      <c r="Z2135" s="19">
        <f t="shared" si="1632"/>
        <v>1</v>
      </c>
      <c r="AA2135" s="19">
        <f t="shared" si="1633"/>
        <v>2.4742215489832011</v>
      </c>
      <c r="AB2135" s="19">
        <f t="shared" si="1634"/>
        <v>0.59583247490065827</v>
      </c>
      <c r="AC2135" s="19">
        <f t="shared" si="1635"/>
        <v>0.40416752509934167</v>
      </c>
      <c r="AD2135" s="20">
        <f t="shared" si="1636"/>
        <v>3.5826582948344197E-3</v>
      </c>
      <c r="AE2135" s="21">
        <f t="shared" si="1641"/>
        <v>0</v>
      </c>
      <c r="AF2135" s="21">
        <f t="shared" si="1649"/>
        <v>0</v>
      </c>
      <c r="AG2135" s="21">
        <f t="shared" si="1650"/>
        <v>0</v>
      </c>
      <c r="AH2135" s="21">
        <f t="shared" si="1651"/>
        <v>0</v>
      </c>
      <c r="AI2135" s="21">
        <f t="shared" si="1665"/>
        <v>0</v>
      </c>
      <c r="AJ2135" s="21">
        <f t="shared" si="1666"/>
        <v>0</v>
      </c>
      <c r="AK2135" s="24">
        <f t="shared" si="1642"/>
        <v>0</v>
      </c>
      <c r="AL2135" s="24">
        <f t="shared" si="1652"/>
        <v>0</v>
      </c>
      <c r="AM2135" s="24">
        <f t="shared" si="1653"/>
        <v>0</v>
      </c>
      <c r="AN2135" s="24">
        <f t="shared" si="1654"/>
        <v>0</v>
      </c>
      <c r="AO2135" s="24">
        <f t="shared" si="1655"/>
        <v>0</v>
      </c>
      <c r="AP2135" s="24">
        <f t="shared" si="1667"/>
        <v>0</v>
      </c>
      <c r="AQ2135" s="27">
        <f t="shared" si="1643"/>
        <v>0</v>
      </c>
      <c r="AR2135" s="27">
        <f t="shared" si="1656"/>
        <v>0</v>
      </c>
      <c r="AS2135" s="27">
        <f t="shared" si="1657"/>
        <v>0</v>
      </c>
      <c r="AT2135" s="27">
        <f t="shared" si="1658"/>
        <v>0</v>
      </c>
      <c r="AU2135" s="27">
        <f t="shared" si="1659"/>
        <v>0</v>
      </c>
      <c r="AV2135" s="27">
        <f t="shared" si="1668"/>
        <v>0</v>
      </c>
      <c r="AW2135">
        <f t="shared" si="1660"/>
        <v>111.83285704190835</v>
      </c>
      <c r="AX2135">
        <f t="shared" si="1661"/>
        <v>97.0659262739604</v>
      </c>
      <c r="AY2135">
        <f t="shared" si="1669"/>
        <v>81.807529608404579</v>
      </c>
      <c r="AZ2135">
        <f t="shared" si="1662"/>
        <v>0</v>
      </c>
      <c r="BA2135">
        <f t="shared" si="1670"/>
        <v>96.911985573756382</v>
      </c>
      <c r="BB2135" s="4">
        <f t="shared" si="1644"/>
        <v>0</v>
      </c>
      <c r="BC2135" s="4">
        <f t="shared" si="1645"/>
        <v>0</v>
      </c>
    </row>
    <row r="2136" spans="1:55">
      <c r="A2136" s="37">
        <v>43489</v>
      </c>
      <c r="B2136" s="2" t="s">
        <v>76</v>
      </c>
      <c r="C2136" s="40">
        <v>7.28</v>
      </c>
      <c r="D2136" s="19">
        <f t="shared" si="1646"/>
        <v>2.7548209366391823E-3</v>
      </c>
      <c r="E2136" s="19">
        <f t="shared" si="1671"/>
        <v>-4.1039671682625662E-3</v>
      </c>
      <c r="F2136" s="19">
        <f t="shared" si="1673"/>
        <v>-9.5238095238094414E-3</v>
      </c>
      <c r="G2136" s="19">
        <f t="shared" si="1627"/>
        <v>1.3755158184320048E-3</v>
      </c>
      <c r="H2136" s="19">
        <f t="shared" si="1663"/>
        <v>-0.20812792583779766</v>
      </c>
      <c r="I2136" s="19">
        <f t="shared" si="1663"/>
        <v>-0.3412243486692953</v>
      </c>
      <c r="J2136" s="19">
        <f t="shared" si="1663"/>
        <v>4.9064814735900603E-2</v>
      </c>
      <c r="K2136" s="2" t="s">
        <v>75</v>
      </c>
      <c r="L2136" s="40">
        <v>10.36</v>
      </c>
      <c r="M2136" s="19">
        <f t="shared" si="1647"/>
        <v>-4.8030739673391651E-3</v>
      </c>
      <c r="N2136" s="19">
        <f t="shared" si="1672"/>
        <v>-7.662835249042153E-3</v>
      </c>
      <c r="O2136" s="19">
        <f t="shared" si="1674"/>
        <v>-1.1450381679389407E-2</v>
      </c>
      <c r="P2136" s="19">
        <f t="shared" si="1628"/>
        <v>-4.8030739673391651E-3</v>
      </c>
      <c r="Q2136" s="19">
        <f t="shared" si="1664"/>
        <v>-0.23366400377510632</v>
      </c>
      <c r="R2136" s="19">
        <f t="shared" si="1664"/>
        <v>-0.24105143336379078</v>
      </c>
      <c r="S2136" s="19">
        <f t="shared" si="1664"/>
        <v>-7.5368666160815403E-2</v>
      </c>
      <c r="T2136" s="19">
        <f t="shared" si="1648"/>
        <v>2.5536077937308665E-2</v>
      </c>
      <c r="U2136" s="19">
        <f t="shared" si="1648"/>
        <v>-0.10017291530550451</v>
      </c>
      <c r="V2136" s="19">
        <f t="shared" si="1648"/>
        <v>0.12443348089671601</v>
      </c>
      <c r="W2136" s="19">
        <f t="shared" si="1629"/>
        <v>5.789812516645944E-3</v>
      </c>
      <c r="X2136" s="19">
        <f t="shared" si="1630"/>
        <v>1.0824350613079676E-2</v>
      </c>
      <c r="Y2136" s="19">
        <f t="shared" si="1631"/>
        <v>1.8695511438339725</v>
      </c>
      <c r="Z2136" s="19">
        <f t="shared" si="1632"/>
        <v>1</v>
      </c>
      <c r="AA2136" s="19">
        <f t="shared" si="1633"/>
        <v>2.8695511438339727</v>
      </c>
      <c r="AB2136" s="19">
        <f t="shared" si="1634"/>
        <v>0.65151344239018782</v>
      </c>
      <c r="AC2136" s="19">
        <f t="shared" si="1635"/>
        <v>0.34848655760981212</v>
      </c>
      <c r="AD2136" s="20">
        <f t="shared" si="1636"/>
        <v>-5.3820317777577209E-3</v>
      </c>
      <c r="AE2136" s="21">
        <f t="shared" si="1641"/>
        <v>0</v>
      </c>
      <c r="AF2136" s="21">
        <f t="shared" si="1649"/>
        <v>0</v>
      </c>
      <c r="AG2136" s="21">
        <f t="shared" si="1650"/>
        <v>0</v>
      </c>
      <c r="AH2136" s="21">
        <f t="shared" si="1651"/>
        <v>0</v>
      </c>
      <c r="AI2136" s="21">
        <f t="shared" si="1665"/>
        <v>0</v>
      </c>
      <c r="AJ2136" s="21">
        <f t="shared" si="1666"/>
        <v>0</v>
      </c>
      <c r="AK2136" s="24">
        <f t="shared" si="1642"/>
        <v>0</v>
      </c>
      <c r="AL2136" s="24">
        <f t="shared" si="1652"/>
        <v>0</v>
      </c>
      <c r="AM2136" s="24">
        <f t="shared" si="1653"/>
        <v>0</v>
      </c>
      <c r="AN2136" s="24">
        <f t="shared" si="1654"/>
        <v>0</v>
      </c>
      <c r="AO2136" s="24">
        <f t="shared" si="1655"/>
        <v>0</v>
      </c>
      <c r="AP2136" s="24">
        <f t="shared" si="1667"/>
        <v>0</v>
      </c>
      <c r="AQ2136" s="27">
        <f t="shared" si="1643"/>
        <v>0</v>
      </c>
      <c r="AR2136" s="27">
        <f t="shared" si="1656"/>
        <v>0</v>
      </c>
      <c r="AS2136" s="27">
        <f t="shared" si="1657"/>
        <v>0</v>
      </c>
      <c r="AT2136" s="27">
        <f t="shared" si="1658"/>
        <v>0</v>
      </c>
      <c r="AU2136" s="27">
        <f t="shared" si="1659"/>
        <v>0</v>
      </c>
      <c r="AV2136" s="27">
        <f t="shared" si="1668"/>
        <v>0</v>
      </c>
      <c r="AW2136">
        <f t="shared" si="1660"/>
        <v>111.83285704190835</v>
      </c>
      <c r="AX2136">
        <f t="shared" si="1661"/>
        <v>97.0659262739604</v>
      </c>
      <c r="AY2136">
        <f t="shared" si="1669"/>
        <v>81.807529608404579</v>
      </c>
      <c r="AZ2136">
        <f t="shared" si="1662"/>
        <v>0</v>
      </c>
      <c r="BA2136">
        <f t="shared" si="1670"/>
        <v>96.911985573756382</v>
      </c>
      <c r="BB2136" s="4">
        <f t="shared" si="1644"/>
        <v>0</v>
      </c>
      <c r="BC2136" s="4">
        <f t="shared" si="1645"/>
        <v>0</v>
      </c>
    </row>
    <row r="2137" spans="1:55">
      <c r="A2137" s="37">
        <v>43490</v>
      </c>
      <c r="B2137" s="2" t="s">
        <v>76</v>
      </c>
      <c r="C2137" s="40">
        <v>7.28</v>
      </c>
      <c r="D2137" s="19">
        <f t="shared" si="1646"/>
        <v>0</v>
      </c>
      <c r="E2137" s="19">
        <f t="shared" si="1671"/>
        <v>-9.5238095238094414E-3</v>
      </c>
      <c r="F2137" s="19">
        <f t="shared" si="1673"/>
        <v>-1.3550135501354966E-2</v>
      </c>
      <c r="G2137" s="19">
        <f t="shared" si="1627"/>
        <v>4.1379310344827926E-3</v>
      </c>
      <c r="H2137" s="19">
        <f t="shared" si="1663"/>
        <v>-0.48707843679178986</v>
      </c>
      <c r="I2137" s="19">
        <f t="shared" si="1663"/>
        <v>-0.49837254775212003</v>
      </c>
      <c r="J2137" s="19">
        <f t="shared" si="1663"/>
        <v>0.14251117842204716</v>
      </c>
      <c r="K2137" s="2" t="s">
        <v>75</v>
      </c>
      <c r="L2137" s="40">
        <v>10.52</v>
      </c>
      <c r="M2137" s="19">
        <f t="shared" si="1647"/>
        <v>1.5444015444015458E-2</v>
      </c>
      <c r="N2137" s="19">
        <f t="shared" si="1672"/>
        <v>2.3346303501945546E-2</v>
      </c>
      <c r="O2137" s="19">
        <f t="shared" si="1674"/>
        <v>-3.7878787878788752E-3</v>
      </c>
      <c r="P2137" s="19">
        <f t="shared" si="1628"/>
        <v>-1.5902712815715616E-2</v>
      </c>
      <c r="Q2137" s="19">
        <f t="shared" si="1664"/>
        <v>0.7240625736937466</v>
      </c>
      <c r="R2137" s="19">
        <f t="shared" si="1664"/>
        <v>-8.0362719144565289E-2</v>
      </c>
      <c r="S2137" s="19">
        <f t="shared" si="1664"/>
        <v>-0.25050409429245207</v>
      </c>
      <c r="T2137" s="19">
        <f t="shared" si="1648"/>
        <v>-1.2111410104855365</v>
      </c>
      <c r="U2137" s="19">
        <f t="shared" si="1648"/>
        <v>-0.41800982860755476</v>
      </c>
      <c r="V2137" s="19">
        <f t="shared" si="1648"/>
        <v>0.39301527271449921</v>
      </c>
      <c r="W2137" s="19">
        <f t="shared" si="1629"/>
        <v>5.7514494442619602E-3</v>
      </c>
      <c r="X2137" s="19">
        <f t="shared" si="1630"/>
        <v>9.5433053057200727E-3</v>
      </c>
      <c r="Y2137" s="19">
        <f t="shared" si="1631"/>
        <v>1.659287002034092</v>
      </c>
      <c r="Z2137" s="19">
        <f t="shared" si="1632"/>
        <v>1</v>
      </c>
      <c r="AA2137" s="19">
        <f t="shared" si="1633"/>
        <v>2.659287002034092</v>
      </c>
      <c r="AB2137" s="19">
        <f t="shared" si="1634"/>
        <v>0.62395935480634523</v>
      </c>
      <c r="AC2137" s="19">
        <f t="shared" si="1635"/>
        <v>0.37604064519365482</v>
      </c>
      <c r="AD2137" s="20">
        <f t="shared" si="1636"/>
        <v>-1.214540110617785E-3</v>
      </c>
      <c r="AE2137" s="21">
        <f t="shared" si="1641"/>
        <v>1</v>
      </c>
      <c r="AF2137" s="21">
        <f t="shared" si="1649"/>
        <v>0</v>
      </c>
      <c r="AG2137" s="21">
        <f t="shared" si="1650"/>
        <v>1</v>
      </c>
      <c r="AH2137" s="21">
        <f t="shared" si="1651"/>
        <v>0</v>
      </c>
      <c r="AI2137" s="21">
        <f t="shared" si="1665"/>
        <v>1</v>
      </c>
      <c r="AJ2137" s="21">
        <f t="shared" si="1666"/>
        <v>-1.214540110617785E-3</v>
      </c>
      <c r="AK2137" s="24">
        <f t="shared" si="1642"/>
        <v>0</v>
      </c>
      <c r="AL2137" s="24">
        <f t="shared" si="1652"/>
        <v>0</v>
      </c>
      <c r="AM2137" s="24">
        <f t="shared" si="1653"/>
        <v>0</v>
      </c>
      <c r="AN2137" s="24">
        <f t="shared" si="1654"/>
        <v>0</v>
      </c>
      <c r="AO2137" s="24">
        <f t="shared" si="1655"/>
        <v>0</v>
      </c>
      <c r="AP2137" s="24">
        <f t="shared" si="1667"/>
        <v>0</v>
      </c>
      <c r="AQ2137" s="27">
        <f t="shared" si="1643"/>
        <v>0</v>
      </c>
      <c r="AR2137" s="27">
        <f t="shared" si="1656"/>
        <v>0</v>
      </c>
      <c r="AS2137" s="27">
        <f t="shared" si="1657"/>
        <v>0</v>
      </c>
      <c r="AT2137" s="27">
        <f t="shared" si="1658"/>
        <v>0</v>
      </c>
      <c r="AU2137" s="27">
        <f t="shared" si="1659"/>
        <v>0</v>
      </c>
      <c r="AV2137" s="27">
        <f t="shared" si="1668"/>
        <v>0</v>
      </c>
      <c r="AW2137">
        <f t="shared" si="1660"/>
        <v>111.69703155134597</v>
      </c>
      <c r="AX2137">
        <f t="shared" si="1661"/>
        <v>97.0659262739604</v>
      </c>
      <c r="AY2137">
        <f t="shared" si="1669"/>
        <v>81.807529608404579</v>
      </c>
      <c r="AZ2137">
        <f t="shared" si="1662"/>
        <v>-4.0484670353926167E-4</v>
      </c>
      <c r="BA2137">
        <f t="shared" si="1670"/>
        <v>96.872751075863405</v>
      </c>
      <c r="BB2137" s="4">
        <f t="shared" si="1644"/>
        <v>0</v>
      </c>
      <c r="BC2137" s="4">
        <f t="shared" si="1645"/>
        <v>0</v>
      </c>
    </row>
    <row r="2138" spans="1:55">
      <c r="A2138" s="37">
        <v>43493</v>
      </c>
      <c r="B2138" s="2" t="s">
        <v>76</v>
      </c>
      <c r="C2138" s="40">
        <v>7.27</v>
      </c>
      <c r="D2138" s="19">
        <f t="shared" si="1646"/>
        <v>-1.3736263736264663E-3</v>
      </c>
      <c r="E2138" s="19">
        <f t="shared" si="1671"/>
        <v>-1.6238159675236823E-2</v>
      </c>
      <c r="F2138" s="19">
        <f t="shared" si="1673"/>
        <v>-5.4719562243502103E-3</v>
      </c>
      <c r="G2138" s="19">
        <f t="shared" si="1627"/>
        <v>6.9252077562326625E-3</v>
      </c>
      <c r="H2138" s="19">
        <f t="shared" ref="H2138:J2153" si="1675">E2138/STDEV(E2078:E2137)</f>
        <v>-0.83275595279892711</v>
      </c>
      <c r="I2138" s="19">
        <f t="shared" si="1675"/>
        <v>-0.2110148673858821</v>
      </c>
      <c r="J2138" s="19">
        <f t="shared" si="1675"/>
        <v>0.2314408559322374</v>
      </c>
      <c r="K2138" s="2" t="s">
        <v>75</v>
      </c>
      <c r="L2138" s="40">
        <v>10.53</v>
      </c>
      <c r="M2138" s="19">
        <f t="shared" si="1647"/>
        <v>9.5057034220530302E-4</v>
      </c>
      <c r="N2138" s="19">
        <f t="shared" si="1672"/>
        <v>3.1341821743388683E-2</v>
      </c>
      <c r="O2138" s="19">
        <f t="shared" si="1674"/>
        <v>-1.8957345971565259E-3</v>
      </c>
      <c r="P2138" s="19">
        <f t="shared" si="1628"/>
        <v>-1.3120899718837916E-2</v>
      </c>
      <c r="Q2138" s="19">
        <f t="shared" ref="Q2138:S2153" si="1676">N2138/STDEV(N2078:N2137)</f>
        <v>0.96622506130848118</v>
      </c>
      <c r="R2138" s="19">
        <f t="shared" si="1676"/>
        <v>-4.0254490861039355E-2</v>
      </c>
      <c r="S2138" s="19">
        <f t="shared" si="1676"/>
        <v>-0.20958873797498989</v>
      </c>
      <c r="T2138" s="19">
        <f t="shared" si="1648"/>
        <v>-1.7989810141074083</v>
      </c>
      <c r="U2138" s="19">
        <f t="shared" si="1648"/>
        <v>-0.17076037652484274</v>
      </c>
      <c r="V2138" s="19">
        <f t="shared" si="1648"/>
        <v>0.44102959390722729</v>
      </c>
      <c r="W2138" s="19">
        <f t="shared" si="1629"/>
        <v>5.6738458642584116E-3</v>
      </c>
      <c r="X2138" s="19">
        <f t="shared" si="1630"/>
        <v>9.5468408816550502E-3</v>
      </c>
      <c r="Y2138" s="19">
        <f t="shared" si="1631"/>
        <v>1.6826049050422787</v>
      </c>
      <c r="Z2138" s="19">
        <f t="shared" si="1632"/>
        <v>1</v>
      </c>
      <c r="AA2138" s="19">
        <f t="shared" si="1633"/>
        <v>2.6826049050422789</v>
      </c>
      <c r="AB2138" s="19">
        <f t="shared" si="1634"/>
        <v>0.62722799838307164</v>
      </c>
      <c r="AC2138" s="19">
        <f t="shared" si="1635"/>
        <v>0.37277200161692825</v>
      </c>
      <c r="AD2138" s="20">
        <f t="shared" si="1636"/>
        <v>5.3101424731755668E-3</v>
      </c>
      <c r="AE2138" s="21">
        <f t="shared" si="1641"/>
        <v>1</v>
      </c>
      <c r="AF2138" s="21">
        <f t="shared" si="1649"/>
        <v>0</v>
      </c>
      <c r="AG2138" s="21">
        <f t="shared" si="1650"/>
        <v>2</v>
      </c>
      <c r="AH2138" s="21">
        <f t="shared" si="1651"/>
        <v>0</v>
      </c>
      <c r="AI2138" s="21">
        <f t="shared" si="1665"/>
        <v>1</v>
      </c>
      <c r="AJ2138" s="21">
        <f t="shared" si="1666"/>
        <v>5.3101424731755668E-3</v>
      </c>
      <c r="AK2138" s="24">
        <f t="shared" si="1642"/>
        <v>0</v>
      </c>
      <c r="AL2138" s="24">
        <f t="shared" si="1652"/>
        <v>0</v>
      </c>
      <c r="AM2138" s="24">
        <f t="shared" si="1653"/>
        <v>0</v>
      </c>
      <c r="AN2138" s="24">
        <f t="shared" si="1654"/>
        <v>0</v>
      </c>
      <c r="AO2138" s="24">
        <f t="shared" si="1655"/>
        <v>0</v>
      </c>
      <c r="AP2138" s="24">
        <f t="shared" si="1667"/>
        <v>0</v>
      </c>
      <c r="AQ2138" s="27">
        <f t="shared" si="1643"/>
        <v>0</v>
      </c>
      <c r="AR2138" s="27">
        <f t="shared" si="1656"/>
        <v>0</v>
      </c>
      <c r="AS2138" s="27">
        <f t="shared" si="1657"/>
        <v>0</v>
      </c>
      <c r="AT2138" s="27">
        <f t="shared" si="1658"/>
        <v>0</v>
      </c>
      <c r="AU2138" s="27">
        <f t="shared" si="1659"/>
        <v>0</v>
      </c>
      <c r="AV2138" s="27">
        <f t="shared" si="1668"/>
        <v>0</v>
      </c>
      <c r="AW2138">
        <f t="shared" si="1660"/>
        <v>112.29015870271441</v>
      </c>
      <c r="AX2138">
        <f t="shared" si="1661"/>
        <v>97.0659262739604</v>
      </c>
      <c r="AY2138">
        <f t="shared" si="1669"/>
        <v>81.807529608404579</v>
      </c>
      <c r="AZ2138">
        <f t="shared" si="1662"/>
        <v>1.7700474910585223E-3</v>
      </c>
      <c r="BA2138">
        <f t="shared" si="1670"/>
        <v>97.044220445857164</v>
      </c>
      <c r="BB2138" s="4">
        <f t="shared" si="1644"/>
        <v>0</v>
      </c>
      <c r="BC2138" s="4">
        <f t="shared" si="1645"/>
        <v>0</v>
      </c>
    </row>
    <row r="2139" spans="1:55">
      <c r="A2139" s="37">
        <v>43494</v>
      </c>
      <c r="B2139" s="2" t="s">
        <v>76</v>
      </c>
      <c r="C2139" s="40">
        <v>7.27</v>
      </c>
      <c r="D2139" s="19">
        <f t="shared" si="1646"/>
        <v>0</v>
      </c>
      <c r="E2139" s="19">
        <f t="shared" si="1671"/>
        <v>-6.8306010928962718E-3</v>
      </c>
      <c r="F2139" s="19">
        <f t="shared" si="1673"/>
        <v>-9.5367847411444526E-3</v>
      </c>
      <c r="G2139" s="19">
        <f t="shared" si="1627"/>
        <v>8.3217753120665202E-3</v>
      </c>
      <c r="H2139" s="19">
        <f t="shared" si="1675"/>
        <v>-0.35002343170460748</v>
      </c>
      <c r="I2139" s="19">
        <f t="shared" si="1675"/>
        <v>-0.36656241001856354</v>
      </c>
      <c r="J2139" s="19">
        <f t="shared" si="1675"/>
        <v>0.27336260404492385</v>
      </c>
      <c r="K2139" s="2" t="s">
        <v>75</v>
      </c>
      <c r="L2139" s="40">
        <v>10.38</v>
      </c>
      <c r="M2139" s="19">
        <f t="shared" si="1647"/>
        <v>-1.4245014245014112E-2</v>
      </c>
      <c r="N2139" s="19">
        <f t="shared" si="1672"/>
        <v>9.7276264591441078E-3</v>
      </c>
      <c r="O2139" s="19">
        <f t="shared" si="1674"/>
        <v>-1.0486177311725398E-2</v>
      </c>
      <c r="P2139" s="19">
        <f t="shared" si="1628"/>
        <v>-1.6113744075829377E-2</v>
      </c>
      <c r="Q2139" s="19">
        <f t="shared" si="1676"/>
        <v>0.29688408531136673</v>
      </c>
      <c r="R2139" s="19">
        <f t="shared" si="1676"/>
        <v>-0.22269843707573231</v>
      </c>
      <c r="S2139" s="19">
        <f t="shared" si="1676"/>
        <v>-0.25825986300107434</v>
      </c>
      <c r="T2139" s="19">
        <f t="shared" si="1648"/>
        <v>-0.64690751701597415</v>
      </c>
      <c r="U2139" s="19">
        <f t="shared" si="1648"/>
        <v>-0.14386397294283124</v>
      </c>
      <c r="V2139" s="19">
        <f t="shared" si="1648"/>
        <v>0.53162246704599814</v>
      </c>
      <c r="W2139" s="19">
        <f t="shared" si="1629"/>
        <v>5.6598555506988876E-3</v>
      </c>
      <c r="X2139" s="19">
        <f t="shared" si="1630"/>
        <v>9.7440647753560868E-3</v>
      </c>
      <c r="Y2139" s="19">
        <f t="shared" si="1631"/>
        <v>1.7216101520740887</v>
      </c>
      <c r="Z2139" s="19">
        <f t="shared" si="1632"/>
        <v>1</v>
      </c>
      <c r="AA2139" s="19">
        <f t="shared" si="1633"/>
        <v>2.7216101520740885</v>
      </c>
      <c r="AB2139" s="19">
        <f t="shared" si="1634"/>
        <v>0.63257044759407643</v>
      </c>
      <c r="AC2139" s="19">
        <f t="shared" si="1635"/>
        <v>0.36742955240592362</v>
      </c>
      <c r="AD2139" s="20">
        <f t="shared" si="1636"/>
        <v>-2.8021564364368269E-3</v>
      </c>
      <c r="AE2139" s="21">
        <f t="shared" si="1641"/>
        <v>0</v>
      </c>
      <c r="AF2139" s="21">
        <f t="shared" si="1649"/>
        <v>0</v>
      </c>
      <c r="AG2139" s="21">
        <f t="shared" si="1650"/>
        <v>3</v>
      </c>
      <c r="AH2139" s="21">
        <f t="shared" si="1651"/>
        <v>0</v>
      </c>
      <c r="AI2139" s="21">
        <f t="shared" si="1665"/>
        <v>1</v>
      </c>
      <c r="AJ2139" s="21">
        <f t="shared" si="1666"/>
        <v>-2.8021564364368269E-3</v>
      </c>
      <c r="AK2139" s="24">
        <f t="shared" si="1642"/>
        <v>0</v>
      </c>
      <c r="AL2139" s="24">
        <f t="shared" si="1652"/>
        <v>0</v>
      </c>
      <c r="AM2139" s="24">
        <f t="shared" si="1653"/>
        <v>0</v>
      </c>
      <c r="AN2139" s="24">
        <f t="shared" si="1654"/>
        <v>0</v>
      </c>
      <c r="AO2139" s="24">
        <f t="shared" si="1655"/>
        <v>0</v>
      </c>
      <c r="AP2139" s="24">
        <f t="shared" si="1667"/>
        <v>0</v>
      </c>
      <c r="AQ2139" s="27">
        <f t="shared" si="1643"/>
        <v>0</v>
      </c>
      <c r="AR2139" s="27">
        <f t="shared" si="1656"/>
        <v>0</v>
      </c>
      <c r="AS2139" s="27">
        <f t="shared" si="1657"/>
        <v>0</v>
      </c>
      <c r="AT2139" s="27">
        <f t="shared" si="1658"/>
        <v>0</v>
      </c>
      <c r="AU2139" s="27">
        <f t="shared" si="1659"/>
        <v>0</v>
      </c>
      <c r="AV2139" s="27">
        <f t="shared" si="1668"/>
        <v>0</v>
      </c>
      <c r="AW2139">
        <f t="shared" si="1660"/>
        <v>111.97550411175709</v>
      </c>
      <c r="AX2139">
        <f t="shared" si="1661"/>
        <v>97.0659262739604</v>
      </c>
      <c r="AY2139">
        <f t="shared" si="1669"/>
        <v>81.807529608404579</v>
      </c>
      <c r="AZ2139">
        <f t="shared" si="1662"/>
        <v>-9.3405214547894226E-4</v>
      </c>
      <c r="BA2139">
        <f t="shared" si="1670"/>
        <v>96.953576083543382</v>
      </c>
      <c r="BB2139" s="4">
        <f t="shared" si="1644"/>
        <v>0</v>
      </c>
      <c r="BC2139" s="4">
        <f t="shared" si="1645"/>
        <v>0</v>
      </c>
    </row>
    <row r="2140" spans="1:55">
      <c r="A2140" s="37">
        <v>43495</v>
      </c>
      <c r="B2140" s="2" t="s">
        <v>76</v>
      </c>
      <c r="C2140" s="40">
        <v>7.25</v>
      </c>
      <c r="D2140" s="19">
        <f t="shared" si="1646"/>
        <v>-2.7510316368637654E-3</v>
      </c>
      <c r="E2140" s="19">
        <f t="shared" si="1671"/>
        <v>-1.37741046831953E-3</v>
      </c>
      <c r="F2140" s="19">
        <f t="shared" si="1673"/>
        <v>-1.2261580381471371E-2</v>
      </c>
      <c r="G2140" s="19">
        <f t="shared" si="1627"/>
        <v>1.2569832402234617E-2</v>
      </c>
      <c r="H2140" s="19">
        <f t="shared" si="1675"/>
        <v>-7.1123632423843425E-2</v>
      </c>
      <c r="I2140" s="19">
        <f t="shared" si="1675"/>
        <v>-0.47052103944799706</v>
      </c>
      <c r="J2140" s="19">
        <f t="shared" si="1675"/>
        <v>0.40490978023054652</v>
      </c>
      <c r="K2140" s="2" t="s">
        <v>75</v>
      </c>
      <c r="L2140" s="40">
        <v>10.41</v>
      </c>
      <c r="M2140" s="19">
        <f t="shared" si="1647"/>
        <v>2.8901734104045626E-3</v>
      </c>
      <c r="N2140" s="19">
        <f t="shared" si="1672"/>
        <v>0</v>
      </c>
      <c r="O2140" s="19">
        <f t="shared" si="1674"/>
        <v>-2.8735632183907434E-3</v>
      </c>
      <c r="P2140" s="19">
        <f t="shared" si="1628"/>
        <v>-2.5280898876404456E-2</v>
      </c>
      <c r="Q2140" s="19">
        <f t="shared" si="1676"/>
        <v>0</v>
      </c>
      <c r="R2140" s="19">
        <f t="shared" si="1676"/>
        <v>-6.1143278060359886E-2</v>
      </c>
      <c r="S2140" s="19">
        <f t="shared" si="1676"/>
        <v>-0.40592833004053541</v>
      </c>
      <c r="T2140" s="19">
        <f t="shared" si="1648"/>
        <v>-7.1123632423843425E-2</v>
      </c>
      <c r="U2140" s="19">
        <f t="shared" si="1648"/>
        <v>-0.40937776138763715</v>
      </c>
      <c r="V2140" s="19">
        <f t="shared" si="1648"/>
        <v>0.81083811027108199</v>
      </c>
      <c r="W2140" s="19">
        <f t="shared" si="1629"/>
        <v>5.4466372286436273E-3</v>
      </c>
      <c r="X2140" s="19">
        <f t="shared" si="1630"/>
        <v>9.2951323995640201E-3</v>
      </c>
      <c r="Y2140" s="19">
        <f t="shared" si="1631"/>
        <v>1.7065818796745493</v>
      </c>
      <c r="Z2140" s="19">
        <f t="shared" si="1632"/>
        <v>1</v>
      </c>
      <c r="AA2140" s="19">
        <f t="shared" si="1633"/>
        <v>2.7065818796745491</v>
      </c>
      <c r="AB2140" s="19">
        <f t="shared" si="1634"/>
        <v>0.63053029819284678</v>
      </c>
      <c r="AC2140" s="19">
        <f t="shared" si="1635"/>
        <v>0.36946970180715327</v>
      </c>
      <c r="AD2140" s="20">
        <f t="shared" si="1636"/>
        <v>5.3780426185841626E-3</v>
      </c>
      <c r="AE2140" s="21">
        <f t="shared" si="1641"/>
        <v>0</v>
      </c>
      <c r="AF2140" s="21">
        <f t="shared" si="1649"/>
        <v>0</v>
      </c>
      <c r="AG2140" s="21">
        <f t="shared" si="1650"/>
        <v>4</v>
      </c>
      <c r="AH2140" s="21">
        <f t="shared" si="1651"/>
        <v>0</v>
      </c>
      <c r="AI2140" s="21">
        <f t="shared" si="1665"/>
        <v>1</v>
      </c>
      <c r="AJ2140" s="21">
        <f t="shared" si="1666"/>
        <v>5.3780426185841626E-3</v>
      </c>
      <c r="AK2140" s="24">
        <f t="shared" si="1642"/>
        <v>0</v>
      </c>
      <c r="AL2140" s="24">
        <f t="shared" si="1652"/>
        <v>0</v>
      </c>
      <c r="AM2140" s="24">
        <f t="shared" si="1653"/>
        <v>0</v>
      </c>
      <c r="AN2140" s="24">
        <f t="shared" si="1654"/>
        <v>0</v>
      </c>
      <c r="AO2140" s="24">
        <f t="shared" si="1655"/>
        <v>0</v>
      </c>
      <c r="AP2140" s="24">
        <f t="shared" si="1667"/>
        <v>0</v>
      </c>
      <c r="AQ2140" s="27">
        <f t="shared" si="1643"/>
        <v>0</v>
      </c>
      <c r="AR2140" s="27">
        <f t="shared" si="1656"/>
        <v>0</v>
      </c>
      <c r="AS2140" s="27">
        <f t="shared" si="1657"/>
        <v>0</v>
      </c>
      <c r="AT2140" s="27">
        <f t="shared" si="1658"/>
        <v>0</v>
      </c>
      <c r="AU2140" s="27">
        <f t="shared" si="1659"/>
        <v>0</v>
      </c>
      <c r="AV2140" s="27">
        <f t="shared" si="1668"/>
        <v>0</v>
      </c>
      <c r="AW2140">
        <f t="shared" si="1660"/>
        <v>112.57771314510755</v>
      </c>
      <c r="AX2140">
        <f t="shared" si="1661"/>
        <v>97.0659262739604</v>
      </c>
      <c r="AY2140">
        <f t="shared" si="1669"/>
        <v>81.807529608404579</v>
      </c>
      <c r="AZ2140">
        <f t="shared" si="1662"/>
        <v>1.7926808728613876E-3</v>
      </c>
      <c r="BA2140">
        <f t="shared" si="1670"/>
        <v>97.127382904943872</v>
      </c>
      <c r="BB2140" s="4">
        <f t="shared" si="1644"/>
        <v>0</v>
      </c>
      <c r="BC2140" s="4">
        <f t="shared" si="1645"/>
        <v>0</v>
      </c>
    </row>
    <row r="2141" spans="1:55">
      <c r="A2141" s="37">
        <v>43496</v>
      </c>
      <c r="B2141" s="2" t="s">
        <v>76</v>
      </c>
      <c r="C2141" s="40">
        <v>7.32</v>
      </c>
      <c r="D2141" s="19">
        <f t="shared" si="1646"/>
        <v>9.6551724137931422E-3</v>
      </c>
      <c r="E2141" s="19">
        <f t="shared" si="1671"/>
        <v>5.4945054945054993E-3</v>
      </c>
      <c r="F2141" s="19">
        <f t="shared" si="1673"/>
        <v>1.3679890560876437E-3</v>
      </c>
      <c r="G2141" s="19">
        <f t="shared" ref="G2141:G2191" si="1677">(C2141-C2121)/C2121</f>
        <v>1.5256588072122098E-2</v>
      </c>
      <c r="H2141" s="19">
        <f t="shared" si="1675"/>
        <v>0.28521631249230073</v>
      </c>
      <c r="I2141" s="19">
        <f t="shared" si="1675"/>
        <v>5.2895250734711977E-2</v>
      </c>
      <c r="J2141" s="19">
        <f t="shared" si="1675"/>
        <v>0.47472963985182925</v>
      </c>
      <c r="K2141" s="2" t="s">
        <v>75</v>
      </c>
      <c r="L2141" s="40">
        <v>10.43</v>
      </c>
      <c r="M2141" s="19">
        <f t="shared" si="1647"/>
        <v>1.9212295869355978E-3</v>
      </c>
      <c r="N2141" s="19">
        <f t="shared" si="1672"/>
        <v>6.7567567567567849E-3</v>
      </c>
      <c r="O2141" s="19">
        <f t="shared" si="1674"/>
        <v>-9.5785440613024788E-4</v>
      </c>
      <c r="P2141" s="19">
        <f t="shared" ref="P2141:P2191" si="1678">(L2141-L2121)/L2121</f>
        <v>-1.7890772128060218E-2</v>
      </c>
      <c r="Q2141" s="19">
        <f t="shared" si="1676"/>
        <v>0.21035403022735527</v>
      </c>
      <c r="R2141" s="19">
        <f t="shared" si="1676"/>
        <v>-2.0542717641258305E-2</v>
      </c>
      <c r="S2141" s="19">
        <f t="shared" si="1676"/>
        <v>-0.29214485364429404</v>
      </c>
      <c r="T2141" s="19">
        <f t="shared" si="1648"/>
        <v>7.4862282264945457E-2</v>
      </c>
      <c r="U2141" s="19">
        <f t="shared" si="1648"/>
        <v>7.3437968375970275E-2</v>
      </c>
      <c r="V2141" s="19">
        <f t="shared" si="1648"/>
        <v>0.76687449349612336</v>
      </c>
      <c r="W2141" s="19">
        <f t="shared" ref="W2141:W2191" si="1679">STDEV(D2122:D2141)</f>
        <v>5.6397881278493637E-3</v>
      </c>
      <c r="X2141" s="19">
        <f t="shared" ref="X2141:X2191" si="1680">STDEV(M2122:M2141)</f>
        <v>9.2609852661847576E-3</v>
      </c>
      <c r="Y2141" s="19">
        <f t="shared" ref="Y2141:Y2191" si="1681">MAX(W2141:X2141)/W2141</f>
        <v>1.6420803505815875</v>
      </c>
      <c r="Z2141" s="19">
        <f t="shared" ref="Z2141:Z2191" si="1682">MAX(W2141:X2141)/X2141</f>
        <v>1</v>
      </c>
      <c r="AA2141" s="19">
        <f t="shared" ref="AA2141:AA2191" si="1683">SUM(Y2141:Z2141)</f>
        <v>2.6420803505815877</v>
      </c>
      <c r="AB2141" s="19">
        <f t="shared" ref="AB2141:AB2191" si="1684">Y2141/AA2141</f>
        <v>0.62151037542068877</v>
      </c>
      <c r="AC2141" s="19">
        <f t="shared" ref="AC2141:AC2191" si="1685">Z2141/AA2141</f>
        <v>0.37848962457931118</v>
      </c>
      <c r="AD2141" s="20">
        <f t="shared" ref="AD2141:AD2191" si="1686">D2142*AB2141-M2142*AC2141</f>
        <v>5.8131435846310708E-3</v>
      </c>
      <c r="AE2141" s="21">
        <f t="shared" si="1641"/>
        <v>0</v>
      </c>
      <c r="AF2141" s="21">
        <f t="shared" si="1649"/>
        <v>0</v>
      </c>
      <c r="AG2141" s="21">
        <f t="shared" si="1650"/>
        <v>5</v>
      </c>
      <c r="AH2141" s="21">
        <f t="shared" si="1651"/>
        <v>0</v>
      </c>
      <c r="AI2141" s="21">
        <f t="shared" si="1665"/>
        <v>1</v>
      </c>
      <c r="AJ2141" s="21">
        <f t="shared" si="1666"/>
        <v>5.8131435846310708E-3</v>
      </c>
      <c r="AK2141" s="24">
        <f t="shared" si="1642"/>
        <v>0</v>
      </c>
      <c r="AL2141" s="24">
        <f t="shared" si="1652"/>
        <v>0</v>
      </c>
      <c r="AM2141" s="24">
        <f t="shared" si="1653"/>
        <v>0</v>
      </c>
      <c r="AN2141" s="24">
        <f t="shared" si="1654"/>
        <v>0</v>
      </c>
      <c r="AO2141" s="24">
        <f t="shared" si="1655"/>
        <v>0</v>
      </c>
      <c r="AP2141" s="24">
        <f t="shared" si="1667"/>
        <v>0</v>
      </c>
      <c r="AQ2141" s="27">
        <f t="shared" si="1643"/>
        <v>0</v>
      </c>
      <c r="AR2141" s="27">
        <f t="shared" si="1656"/>
        <v>0</v>
      </c>
      <c r="AS2141" s="27">
        <f t="shared" si="1657"/>
        <v>0</v>
      </c>
      <c r="AT2141" s="27">
        <f t="shared" si="1658"/>
        <v>0</v>
      </c>
      <c r="AU2141" s="27">
        <f t="shared" si="1659"/>
        <v>0</v>
      </c>
      <c r="AV2141" s="27">
        <f t="shared" si="1668"/>
        <v>0</v>
      </c>
      <c r="AW2141">
        <f t="shared" si="1660"/>
        <v>113.23214355604948</v>
      </c>
      <c r="AX2141">
        <f t="shared" si="1661"/>
        <v>97.0659262739604</v>
      </c>
      <c r="AY2141">
        <f t="shared" si="1669"/>
        <v>81.807529608404579</v>
      </c>
      <c r="AZ2141">
        <f t="shared" si="1662"/>
        <v>1.9377145282103569E-3</v>
      </c>
      <c r="BA2141">
        <f t="shared" si="1670"/>
        <v>97.315588045885846</v>
      </c>
      <c r="BB2141" s="4">
        <f t="shared" si="1644"/>
        <v>0</v>
      </c>
      <c r="BC2141" s="4">
        <f t="shared" si="1645"/>
        <v>0</v>
      </c>
    </row>
    <row r="2142" spans="1:55">
      <c r="A2142" s="37">
        <v>43497</v>
      </c>
      <c r="B2142" s="2" t="s">
        <v>76</v>
      </c>
      <c r="C2142" s="40">
        <v>7.35</v>
      </c>
      <c r="D2142" s="19">
        <f t="shared" si="1646"/>
        <v>4.0983606557376175E-3</v>
      </c>
      <c r="E2142" s="19">
        <f t="shared" si="1671"/>
        <v>9.6153846153845327E-3</v>
      </c>
      <c r="F2142" s="19">
        <f t="shared" si="1673"/>
        <v>0</v>
      </c>
      <c r="G2142" s="19">
        <f t="shared" si="1677"/>
        <v>8.2304526748970663E-3</v>
      </c>
      <c r="H2142" s="19">
        <f t="shared" si="1675"/>
        <v>0.50145669898560619</v>
      </c>
      <c r="I2142" s="19">
        <f t="shared" si="1675"/>
        <v>0</v>
      </c>
      <c r="J2142" s="19">
        <f t="shared" si="1675"/>
        <v>0.25123735422887183</v>
      </c>
      <c r="K2142" s="2" t="s">
        <v>75</v>
      </c>
      <c r="L2142" s="40">
        <v>10.34</v>
      </c>
      <c r="M2142" s="19">
        <f t="shared" si="1647"/>
        <v>-8.6289549376797562E-3</v>
      </c>
      <c r="N2142" s="19">
        <f t="shared" si="1672"/>
        <v>-1.711026615969579E-2</v>
      </c>
      <c r="O2142" s="19">
        <f t="shared" si="1674"/>
        <v>5.83657587548643E-3</v>
      </c>
      <c r="P2142" s="19">
        <f t="shared" si="1678"/>
        <v>-3.9033457249070626E-2</v>
      </c>
      <c r="Q2142" s="19">
        <f t="shared" si="1676"/>
        <v>-0.57076830743127349</v>
      </c>
      <c r="R2142" s="19">
        <f t="shared" si="1676"/>
        <v>0.12621471637855206</v>
      </c>
      <c r="S2142" s="19">
        <f t="shared" si="1676"/>
        <v>-0.65333501211728906</v>
      </c>
      <c r="T2142" s="19">
        <f t="shared" si="1648"/>
        <v>1.0722250064168797</v>
      </c>
      <c r="U2142" s="19">
        <f t="shared" si="1648"/>
        <v>-0.12621471637855206</v>
      </c>
      <c r="V2142" s="19">
        <f t="shared" si="1648"/>
        <v>0.90457236634616089</v>
      </c>
      <c r="W2142" s="19">
        <f t="shared" si="1679"/>
        <v>5.1625232906192635E-3</v>
      </c>
      <c r="X2142" s="19">
        <f t="shared" si="1680"/>
        <v>8.7925209219584782E-3</v>
      </c>
      <c r="Y2142" s="19">
        <f t="shared" si="1681"/>
        <v>1.7031440687028423</v>
      </c>
      <c r="Z2142" s="19">
        <f t="shared" si="1682"/>
        <v>1</v>
      </c>
      <c r="AA2142" s="19">
        <f t="shared" si="1683"/>
        <v>2.7031440687028425</v>
      </c>
      <c r="AB2142" s="19">
        <f t="shared" si="1684"/>
        <v>0.63006041313962591</v>
      </c>
      <c r="AC2142" s="19">
        <f t="shared" si="1685"/>
        <v>0.36993958686037398</v>
      </c>
      <c r="AD2142" s="20">
        <f t="shared" si="1686"/>
        <v>1.2150002809626261E-3</v>
      </c>
      <c r="AE2142" s="21">
        <f t="shared" si="1641"/>
        <v>-1</v>
      </c>
      <c r="AF2142" s="21">
        <f t="shared" si="1649"/>
        <v>1</v>
      </c>
      <c r="AG2142" s="21">
        <f t="shared" si="1650"/>
        <v>0</v>
      </c>
      <c r="AH2142" s="21">
        <f t="shared" si="1651"/>
        <v>1</v>
      </c>
      <c r="AI2142" s="21">
        <f t="shared" si="1665"/>
        <v>0</v>
      </c>
      <c r="AJ2142" s="21">
        <f t="shared" si="1666"/>
        <v>0</v>
      </c>
      <c r="AK2142" s="24">
        <f t="shared" si="1642"/>
        <v>0</v>
      </c>
      <c r="AL2142" s="24">
        <f t="shared" si="1652"/>
        <v>0</v>
      </c>
      <c r="AM2142" s="24">
        <f t="shared" si="1653"/>
        <v>0</v>
      </c>
      <c r="AN2142" s="24">
        <f t="shared" si="1654"/>
        <v>0</v>
      </c>
      <c r="AO2142" s="24">
        <f t="shared" si="1655"/>
        <v>0</v>
      </c>
      <c r="AP2142" s="24">
        <f t="shared" si="1667"/>
        <v>0</v>
      </c>
      <c r="AQ2142" s="27">
        <f t="shared" si="1643"/>
        <v>0</v>
      </c>
      <c r="AR2142" s="27">
        <f t="shared" si="1656"/>
        <v>0</v>
      </c>
      <c r="AS2142" s="27">
        <f t="shared" si="1657"/>
        <v>0</v>
      </c>
      <c r="AT2142" s="27">
        <f t="shared" si="1658"/>
        <v>0</v>
      </c>
      <c r="AU2142" s="27">
        <f t="shared" si="1659"/>
        <v>0</v>
      </c>
      <c r="AV2142" s="27">
        <f t="shared" si="1668"/>
        <v>0</v>
      </c>
      <c r="AW2142">
        <f t="shared" si="1660"/>
        <v>113.23214355604948</v>
      </c>
      <c r="AX2142">
        <f t="shared" si="1661"/>
        <v>97.0659262739604</v>
      </c>
      <c r="AY2142">
        <f t="shared" si="1669"/>
        <v>81.807529608404579</v>
      </c>
      <c r="AZ2142">
        <f t="shared" si="1662"/>
        <v>0</v>
      </c>
      <c r="BA2142">
        <f t="shared" si="1670"/>
        <v>97.315588045885846</v>
      </c>
      <c r="BB2142" s="4">
        <f t="shared" si="1644"/>
        <v>0</v>
      </c>
      <c r="BC2142" s="4">
        <f t="shared" si="1645"/>
        <v>0</v>
      </c>
    </row>
    <row r="2143" spans="1:55">
      <c r="A2143" s="37">
        <v>43507</v>
      </c>
      <c r="B2143" s="2" t="s">
        <v>76</v>
      </c>
      <c r="C2143" s="40">
        <v>7.36</v>
      </c>
      <c r="D2143" s="19">
        <f t="shared" si="1646"/>
        <v>1.3605442176871667E-3</v>
      </c>
      <c r="E2143" s="19">
        <f t="shared" si="1671"/>
        <v>1.2379642365887311E-2</v>
      </c>
      <c r="F2143" s="19">
        <f t="shared" si="1673"/>
        <v>-4.0595399188091156E-3</v>
      </c>
      <c r="G2143" s="19">
        <f t="shared" si="1677"/>
        <v>5.4644808743169442E-3</v>
      </c>
      <c r="H2143" s="19">
        <f t="shared" si="1675"/>
        <v>0.63995487576847254</v>
      </c>
      <c r="I2143" s="19">
        <f t="shared" si="1675"/>
        <v>-0.15531992367158035</v>
      </c>
      <c r="J2143" s="19">
        <f t="shared" si="1675"/>
        <v>0.16982584083252589</v>
      </c>
      <c r="K2143" s="2" t="s">
        <v>75</v>
      </c>
      <c r="L2143" s="40">
        <v>10.33</v>
      </c>
      <c r="M2143" s="19">
        <f t="shared" si="1647"/>
        <v>-9.6711798839456355E-4</v>
      </c>
      <c r="N2143" s="19">
        <f t="shared" si="1672"/>
        <v>-1.8993352326685593E-2</v>
      </c>
      <c r="O2143" s="19">
        <f t="shared" si="1674"/>
        <v>1.1753183153770736E-2</v>
      </c>
      <c r="P2143" s="19">
        <f t="shared" si="1678"/>
        <v>-3.5480859010270843E-2</v>
      </c>
      <c r="Q2143" s="19">
        <f t="shared" si="1676"/>
        <v>-0.70106930587374383</v>
      </c>
      <c r="R2143" s="19">
        <f t="shared" si="1676"/>
        <v>0.26164596951894559</v>
      </c>
      <c r="S2143" s="19">
        <f t="shared" si="1676"/>
        <v>-0.61565820603818033</v>
      </c>
      <c r="T2143" s="19">
        <f t="shared" si="1648"/>
        <v>1.3410241816422164</v>
      </c>
      <c r="U2143" s="19">
        <f t="shared" si="1648"/>
        <v>-0.4169658931905259</v>
      </c>
      <c r="V2143" s="19">
        <f t="shared" si="1648"/>
        <v>0.78548404687070628</v>
      </c>
      <c r="W2143" s="19">
        <f t="shared" si="1679"/>
        <v>5.0951273391375623E-3</v>
      </c>
      <c r="X2143" s="19">
        <f t="shared" si="1680"/>
        <v>8.7716384183755044E-3</v>
      </c>
      <c r="Y2143" s="19">
        <f t="shared" si="1681"/>
        <v>1.7215739341777185</v>
      </c>
      <c r="Z2143" s="19">
        <f t="shared" si="1682"/>
        <v>1</v>
      </c>
      <c r="AA2143" s="19">
        <f t="shared" si="1683"/>
        <v>2.7215739341777185</v>
      </c>
      <c r="AB2143" s="19">
        <f t="shared" si="1684"/>
        <v>0.63256555795088676</v>
      </c>
      <c r="AC2143" s="19">
        <f t="shared" si="1685"/>
        <v>0.36743444204911324</v>
      </c>
      <c r="AD2143" s="20">
        <f t="shared" si="1686"/>
        <v>9.2770707911875444E-3</v>
      </c>
      <c r="AE2143" s="21">
        <f t="shared" si="1641"/>
        <v>-1</v>
      </c>
      <c r="AF2143" s="21">
        <f t="shared" si="1649"/>
        <v>0</v>
      </c>
      <c r="AG2143" s="21">
        <f t="shared" si="1650"/>
        <v>1</v>
      </c>
      <c r="AH2143" s="21">
        <f t="shared" si="1651"/>
        <v>0</v>
      </c>
      <c r="AI2143" s="21">
        <f t="shared" si="1665"/>
        <v>0</v>
      </c>
      <c r="AJ2143" s="21">
        <f t="shared" si="1666"/>
        <v>0</v>
      </c>
      <c r="AK2143" s="24">
        <f t="shared" si="1642"/>
        <v>0</v>
      </c>
      <c r="AL2143" s="24">
        <f t="shared" si="1652"/>
        <v>0</v>
      </c>
      <c r="AM2143" s="24">
        <f t="shared" si="1653"/>
        <v>0</v>
      </c>
      <c r="AN2143" s="24">
        <f t="shared" si="1654"/>
        <v>0</v>
      </c>
      <c r="AO2143" s="24">
        <f t="shared" si="1655"/>
        <v>0</v>
      </c>
      <c r="AP2143" s="24">
        <f t="shared" si="1667"/>
        <v>0</v>
      </c>
      <c r="AQ2143" s="27">
        <f t="shared" si="1643"/>
        <v>0</v>
      </c>
      <c r="AR2143" s="27">
        <f t="shared" si="1656"/>
        <v>0</v>
      </c>
      <c r="AS2143" s="27">
        <f t="shared" si="1657"/>
        <v>0</v>
      </c>
      <c r="AT2143" s="27">
        <f t="shared" si="1658"/>
        <v>0</v>
      </c>
      <c r="AU2143" s="27">
        <f t="shared" si="1659"/>
        <v>0</v>
      </c>
      <c r="AV2143" s="27">
        <f t="shared" si="1668"/>
        <v>0</v>
      </c>
      <c r="AW2143">
        <f t="shared" si="1660"/>
        <v>113.23214355604948</v>
      </c>
      <c r="AX2143">
        <f t="shared" si="1661"/>
        <v>97.0659262739604</v>
      </c>
      <c r="AY2143">
        <f t="shared" si="1669"/>
        <v>81.807529608404579</v>
      </c>
      <c r="AZ2143">
        <f t="shared" si="1662"/>
        <v>0</v>
      </c>
      <c r="BA2143">
        <f t="shared" si="1670"/>
        <v>97.315588045885846</v>
      </c>
      <c r="BB2143" s="4">
        <f t="shared" si="1644"/>
        <v>0</v>
      </c>
      <c r="BC2143" s="4">
        <f t="shared" si="1645"/>
        <v>0</v>
      </c>
    </row>
    <row r="2144" spans="1:55">
      <c r="A2144" s="37">
        <v>43508</v>
      </c>
      <c r="B2144" s="2" t="s">
        <v>76</v>
      </c>
      <c r="C2144" s="40">
        <v>7.41</v>
      </c>
      <c r="D2144" s="19">
        <f t="shared" si="1646"/>
        <v>6.7934782608695407E-3</v>
      </c>
      <c r="E2144" s="19">
        <f t="shared" si="1671"/>
        <v>1.9257221458046848E-2</v>
      </c>
      <c r="F2144" s="19">
        <f t="shared" si="1673"/>
        <v>1.2295081967213095E-2</v>
      </c>
      <c r="G2144" s="19">
        <f t="shared" si="1677"/>
        <v>1.0914051841746257E-2</v>
      </c>
      <c r="H2144" s="19">
        <f t="shared" si="1675"/>
        <v>0.98841568754590658</v>
      </c>
      <c r="I2144" s="19">
        <f t="shared" si="1675"/>
        <v>0.47027329130651302</v>
      </c>
      <c r="J2144" s="19">
        <f t="shared" si="1675"/>
        <v>0.33304971923798293</v>
      </c>
      <c r="K2144" s="2" t="s">
        <v>75</v>
      </c>
      <c r="L2144" s="40">
        <v>10.19</v>
      </c>
      <c r="M2144" s="19">
        <f t="shared" si="1647"/>
        <v>-1.3552758954501507E-2</v>
      </c>
      <c r="N2144" s="19">
        <f t="shared" si="1672"/>
        <v>-1.8304431599229409E-2</v>
      </c>
      <c r="O2144" s="19">
        <f t="shared" si="1674"/>
        <v>-8.7548638132295582E-3</v>
      </c>
      <c r="P2144" s="19">
        <f t="shared" si="1678"/>
        <v>-5.2093023255813997E-2</v>
      </c>
      <c r="Q2144" s="19">
        <f t="shared" si="1676"/>
        <v>-0.73990653899654135</v>
      </c>
      <c r="R2144" s="19">
        <f t="shared" si="1676"/>
        <v>-0.20312443685435649</v>
      </c>
      <c r="S2144" s="19">
        <f t="shared" si="1676"/>
        <v>-0.92925355596400749</v>
      </c>
      <c r="T2144" s="19">
        <f t="shared" si="1648"/>
        <v>1.7283222265424478</v>
      </c>
      <c r="U2144" s="19">
        <f t="shared" si="1648"/>
        <v>0.67339772816086951</v>
      </c>
      <c r="V2144" s="19">
        <f t="shared" si="1648"/>
        <v>1.2623032752019905</v>
      </c>
      <c r="W2144" s="19">
        <f t="shared" si="1679"/>
        <v>5.2963057253486139E-3</v>
      </c>
      <c r="X2144" s="19">
        <f t="shared" si="1680"/>
        <v>9.0482498606091182E-3</v>
      </c>
      <c r="Y2144" s="19">
        <f t="shared" si="1681"/>
        <v>1.7084077713458552</v>
      </c>
      <c r="Z2144" s="19">
        <f t="shared" si="1682"/>
        <v>1</v>
      </c>
      <c r="AA2144" s="19">
        <f t="shared" si="1683"/>
        <v>2.708407771345855</v>
      </c>
      <c r="AB2144" s="19">
        <f t="shared" si="1684"/>
        <v>0.63077937872586953</v>
      </c>
      <c r="AC2144" s="19">
        <f t="shared" si="1685"/>
        <v>0.36922062127413058</v>
      </c>
      <c r="AD2144" s="20">
        <f t="shared" si="1686"/>
        <v>8.0410332705255234E-3</v>
      </c>
      <c r="AE2144" s="21">
        <f t="shared" si="1641"/>
        <v>-1</v>
      </c>
      <c r="AF2144" s="21">
        <f t="shared" si="1649"/>
        <v>0</v>
      </c>
      <c r="AG2144" s="21">
        <f t="shared" si="1650"/>
        <v>2</v>
      </c>
      <c r="AH2144" s="21">
        <f t="shared" si="1651"/>
        <v>0</v>
      </c>
      <c r="AI2144" s="21">
        <f t="shared" si="1665"/>
        <v>0</v>
      </c>
      <c r="AJ2144" s="21">
        <f t="shared" si="1666"/>
        <v>0</v>
      </c>
      <c r="AK2144" s="24">
        <f t="shared" si="1642"/>
        <v>0</v>
      </c>
      <c r="AL2144" s="24">
        <f t="shared" si="1652"/>
        <v>0</v>
      </c>
      <c r="AM2144" s="24">
        <f t="shared" si="1653"/>
        <v>0</v>
      </c>
      <c r="AN2144" s="24">
        <f t="shared" si="1654"/>
        <v>0</v>
      </c>
      <c r="AO2144" s="24">
        <f t="shared" si="1655"/>
        <v>0</v>
      </c>
      <c r="AP2144" s="24">
        <f t="shared" si="1667"/>
        <v>0</v>
      </c>
      <c r="AQ2144" s="27">
        <f t="shared" si="1643"/>
        <v>-1</v>
      </c>
      <c r="AR2144" s="27">
        <f t="shared" si="1656"/>
        <v>0</v>
      </c>
      <c r="AS2144" s="27">
        <f t="shared" si="1657"/>
        <v>1</v>
      </c>
      <c r="AT2144" s="27">
        <f t="shared" si="1658"/>
        <v>0</v>
      </c>
      <c r="AU2144" s="27">
        <f t="shared" si="1659"/>
        <v>0</v>
      </c>
      <c r="AV2144" s="27">
        <f t="shared" si="1668"/>
        <v>0</v>
      </c>
      <c r="AW2144">
        <f t="shared" si="1660"/>
        <v>113.23214355604948</v>
      </c>
      <c r="AX2144">
        <f t="shared" si="1661"/>
        <v>97.0659262739604</v>
      </c>
      <c r="AY2144">
        <f t="shared" si="1669"/>
        <v>81.807529608404579</v>
      </c>
      <c r="AZ2144">
        <f t="shared" si="1662"/>
        <v>0</v>
      </c>
      <c r="BA2144">
        <f t="shared" si="1670"/>
        <v>97.315588045885846</v>
      </c>
      <c r="BB2144" s="4">
        <f t="shared" si="1644"/>
        <v>1</v>
      </c>
      <c r="BC2144" s="4">
        <f t="shared" si="1645"/>
        <v>0</v>
      </c>
    </row>
    <row r="2145" spans="1:55">
      <c r="A2145" s="37">
        <v>43509</v>
      </c>
      <c r="B2145" s="2" t="s">
        <v>76</v>
      </c>
      <c r="C2145" s="40">
        <v>7.53</v>
      </c>
      <c r="D2145" s="19">
        <f t="shared" si="1646"/>
        <v>1.6194331983805682E-2</v>
      </c>
      <c r="E2145" s="19">
        <f t="shared" si="1671"/>
        <v>3.8620689655172451E-2</v>
      </c>
      <c r="F2145" s="19">
        <f t="shared" si="1673"/>
        <v>3.7190082644628163E-2</v>
      </c>
      <c r="G2145" s="19">
        <f t="shared" si="1677"/>
        <v>2.7285129604365646E-2</v>
      </c>
      <c r="H2145" s="19">
        <f t="shared" si="1675"/>
        <v>1.9580804863609618</v>
      </c>
      <c r="I2145" s="19">
        <f t="shared" si="1675"/>
        <v>1.4046034999543038</v>
      </c>
      <c r="J2145" s="19">
        <f t="shared" si="1675"/>
        <v>0.82634829428915424</v>
      </c>
      <c r="K2145" s="2" t="s">
        <v>75</v>
      </c>
      <c r="L2145" s="40">
        <v>10.25</v>
      </c>
      <c r="M2145" s="19">
        <f t="shared" si="1647"/>
        <v>5.8881256133464675E-3</v>
      </c>
      <c r="N2145" s="19">
        <f t="shared" si="1672"/>
        <v>-1.5369836695485124E-2</v>
      </c>
      <c r="O2145" s="19">
        <f t="shared" si="1674"/>
        <v>-1.5369836695485124E-2</v>
      </c>
      <c r="P2145" s="19">
        <f t="shared" si="1678"/>
        <v>-3.8461538461538478E-2</v>
      </c>
      <c r="Q2145" s="19">
        <f t="shared" si="1676"/>
        <v>-0.75152816749108708</v>
      </c>
      <c r="R2145" s="19">
        <f t="shared" si="1676"/>
        <v>-0.38504272197811429</v>
      </c>
      <c r="S2145" s="19">
        <f t="shared" si="1676"/>
        <v>-0.70711943085334505</v>
      </c>
      <c r="T2145" s="19">
        <f t="shared" si="1648"/>
        <v>2.7096086538520487</v>
      </c>
      <c r="U2145" s="19">
        <f t="shared" si="1648"/>
        <v>1.7896462219324181</v>
      </c>
      <c r="V2145" s="19">
        <f t="shared" si="1648"/>
        <v>1.5334677251424993</v>
      </c>
      <c r="W2145" s="19">
        <f t="shared" si="1679"/>
        <v>6.341567551112E-3</v>
      </c>
      <c r="X2145" s="19">
        <f t="shared" si="1680"/>
        <v>9.1336112713600245E-3</v>
      </c>
      <c r="Y2145" s="19">
        <f t="shared" si="1681"/>
        <v>1.4402765874122774</v>
      </c>
      <c r="Z2145" s="19">
        <f t="shared" si="1682"/>
        <v>1</v>
      </c>
      <c r="AA2145" s="19">
        <f t="shared" si="1683"/>
        <v>2.4402765874122774</v>
      </c>
      <c r="AB2145" s="19">
        <f t="shared" si="1684"/>
        <v>0.5902103863314847</v>
      </c>
      <c r="AC2145" s="19">
        <f t="shared" si="1685"/>
        <v>0.4097896136685153</v>
      </c>
      <c r="AD2145" s="20">
        <f t="shared" si="1686"/>
        <v>-3.1668028482481304E-3</v>
      </c>
      <c r="AE2145" s="21">
        <f t="shared" si="1641"/>
        <v>-1</v>
      </c>
      <c r="AF2145" s="21">
        <f t="shared" si="1649"/>
        <v>0</v>
      </c>
      <c r="AG2145" s="21">
        <f t="shared" si="1650"/>
        <v>3</v>
      </c>
      <c r="AH2145" s="21">
        <f t="shared" si="1651"/>
        <v>0</v>
      </c>
      <c r="AI2145" s="21">
        <f t="shared" si="1665"/>
        <v>0</v>
      </c>
      <c r="AJ2145" s="21">
        <f t="shared" si="1666"/>
        <v>0</v>
      </c>
      <c r="AK2145" s="24">
        <f t="shared" si="1642"/>
        <v>-1</v>
      </c>
      <c r="AL2145" s="24">
        <f t="shared" si="1652"/>
        <v>0</v>
      </c>
      <c r="AM2145" s="24">
        <f t="shared" si="1653"/>
        <v>1</v>
      </c>
      <c r="AN2145" s="24">
        <f t="shared" si="1654"/>
        <v>0</v>
      </c>
      <c r="AO2145" s="24">
        <f t="shared" si="1655"/>
        <v>0</v>
      </c>
      <c r="AP2145" s="24">
        <f t="shared" si="1667"/>
        <v>0</v>
      </c>
      <c r="AQ2145" s="27">
        <f t="shared" si="1643"/>
        <v>-1</v>
      </c>
      <c r="AR2145" s="27">
        <f t="shared" si="1656"/>
        <v>0</v>
      </c>
      <c r="AS2145" s="27">
        <f t="shared" si="1657"/>
        <v>2</v>
      </c>
      <c r="AT2145" s="27">
        <f t="shared" si="1658"/>
        <v>0</v>
      </c>
      <c r="AU2145" s="27">
        <f t="shared" si="1659"/>
        <v>0</v>
      </c>
      <c r="AV2145" s="27">
        <f t="shared" si="1668"/>
        <v>0</v>
      </c>
      <c r="AW2145">
        <f t="shared" si="1660"/>
        <v>113.23214355604948</v>
      </c>
      <c r="AX2145">
        <f t="shared" si="1661"/>
        <v>97.0659262739604</v>
      </c>
      <c r="AY2145">
        <f t="shared" si="1669"/>
        <v>81.807529608404579</v>
      </c>
      <c r="AZ2145">
        <f t="shared" si="1662"/>
        <v>0</v>
      </c>
      <c r="BA2145">
        <f t="shared" si="1670"/>
        <v>97.315588045885846</v>
      </c>
      <c r="BB2145" s="4">
        <f t="shared" si="1644"/>
        <v>1</v>
      </c>
      <c r="BC2145" s="4">
        <f t="shared" si="1645"/>
        <v>1</v>
      </c>
    </row>
    <row r="2146" spans="1:55">
      <c r="A2146" s="37">
        <v>43510</v>
      </c>
      <c r="B2146" s="2" t="s">
        <v>76</v>
      </c>
      <c r="C2146" s="40">
        <v>7.51</v>
      </c>
      <c r="D2146" s="19">
        <f t="shared" si="1646"/>
        <v>-2.6560424966800083E-3</v>
      </c>
      <c r="E2146" s="19">
        <f t="shared" si="1671"/>
        <v>2.5956284153005396E-2</v>
      </c>
      <c r="F2146" s="19">
        <f t="shared" si="1673"/>
        <v>3.159340659340653E-2</v>
      </c>
      <c r="G2146" s="19">
        <f t="shared" si="1677"/>
        <v>2.1768707482993217E-2</v>
      </c>
      <c r="H2146" s="19">
        <f t="shared" si="1675"/>
        <v>1.2592593527849143</v>
      </c>
      <c r="I2146" s="19">
        <f t="shared" si="1675"/>
        <v>1.1502664610226208</v>
      </c>
      <c r="J2146" s="19">
        <f t="shared" si="1675"/>
        <v>0.64134746337255055</v>
      </c>
      <c r="K2146" s="2" t="s">
        <v>75</v>
      </c>
      <c r="L2146" s="40">
        <v>10.29</v>
      </c>
      <c r="M2146" s="19">
        <f t="shared" si="1647"/>
        <v>3.9024390243901606E-3</v>
      </c>
      <c r="N2146" s="19">
        <f t="shared" si="1672"/>
        <v>-1.3422818791946364E-2</v>
      </c>
      <c r="O2146" s="19">
        <f t="shared" si="1674"/>
        <v>-6.7567567567567849E-3</v>
      </c>
      <c r="P2146" s="19">
        <f t="shared" si="1678"/>
        <v>-1.8129770992366533E-2</v>
      </c>
      <c r="Q2146" s="19">
        <f t="shared" si="1676"/>
        <v>-0.74010330049756567</v>
      </c>
      <c r="R2146" s="19">
        <f t="shared" si="1676"/>
        <v>-0.18363268513547554</v>
      </c>
      <c r="S2146" s="19">
        <f t="shared" si="1676"/>
        <v>-0.34404515656517831</v>
      </c>
      <c r="T2146" s="19">
        <f t="shared" si="1648"/>
        <v>1.99936265328248</v>
      </c>
      <c r="U2146" s="19">
        <f t="shared" si="1648"/>
        <v>1.3338991461580962</v>
      </c>
      <c r="V2146" s="19">
        <f t="shared" si="1648"/>
        <v>0.98539261993772886</v>
      </c>
      <c r="W2146" s="19">
        <f t="shared" si="1679"/>
        <v>6.3947523285849094E-3</v>
      </c>
      <c r="X2146" s="19">
        <f t="shared" si="1680"/>
        <v>8.5018147514214857E-3</v>
      </c>
      <c r="Y2146" s="19">
        <f t="shared" si="1681"/>
        <v>1.3294986755652578</v>
      </c>
      <c r="Z2146" s="19">
        <f t="shared" si="1682"/>
        <v>1</v>
      </c>
      <c r="AA2146" s="19">
        <f t="shared" si="1683"/>
        <v>2.329498675565258</v>
      </c>
      <c r="AB2146" s="19">
        <f t="shared" si="1684"/>
        <v>0.57072308712201869</v>
      </c>
      <c r="AC2146" s="19">
        <f t="shared" si="1685"/>
        <v>0.42927691287798125</v>
      </c>
      <c r="AD2146" s="20">
        <f t="shared" si="1686"/>
        <v>-2.0412496819405258E-2</v>
      </c>
      <c r="AE2146" s="21">
        <f t="shared" si="1641"/>
        <v>-1</v>
      </c>
      <c r="AF2146" s="21">
        <f t="shared" si="1649"/>
        <v>0</v>
      </c>
      <c r="AG2146" s="21">
        <f t="shared" si="1650"/>
        <v>4</v>
      </c>
      <c r="AH2146" s="21">
        <f t="shared" si="1651"/>
        <v>0</v>
      </c>
      <c r="AI2146" s="21">
        <f t="shared" si="1665"/>
        <v>0</v>
      </c>
      <c r="AJ2146" s="21">
        <f t="shared" si="1666"/>
        <v>0</v>
      </c>
      <c r="AK2146" s="24">
        <f t="shared" si="1642"/>
        <v>-1</v>
      </c>
      <c r="AL2146" s="24">
        <f t="shared" si="1652"/>
        <v>0</v>
      </c>
      <c r="AM2146" s="24">
        <f t="shared" si="1653"/>
        <v>2</v>
      </c>
      <c r="AN2146" s="24">
        <f t="shared" si="1654"/>
        <v>0</v>
      </c>
      <c r="AO2146" s="24">
        <f t="shared" si="1655"/>
        <v>0</v>
      </c>
      <c r="AP2146" s="24">
        <f t="shared" si="1667"/>
        <v>0</v>
      </c>
      <c r="AQ2146" s="27">
        <f t="shared" si="1643"/>
        <v>0</v>
      </c>
      <c r="AR2146" s="27">
        <f t="shared" si="1656"/>
        <v>0</v>
      </c>
      <c r="AS2146" s="27">
        <f t="shared" si="1657"/>
        <v>0</v>
      </c>
      <c r="AT2146" s="27">
        <f t="shared" si="1658"/>
        <v>0</v>
      </c>
      <c r="AU2146" s="27">
        <f t="shared" si="1659"/>
        <v>0</v>
      </c>
      <c r="AV2146" s="27">
        <f t="shared" si="1668"/>
        <v>0</v>
      </c>
      <c r="AW2146">
        <f t="shared" si="1660"/>
        <v>113.23214355604948</v>
      </c>
      <c r="AX2146">
        <f t="shared" si="1661"/>
        <v>97.0659262739604</v>
      </c>
      <c r="AY2146">
        <f t="shared" si="1669"/>
        <v>81.807529608404579</v>
      </c>
      <c r="AZ2146">
        <f t="shared" si="1662"/>
        <v>0</v>
      </c>
      <c r="BA2146">
        <f t="shared" si="1670"/>
        <v>97.315588045885846</v>
      </c>
      <c r="BB2146" s="4">
        <f t="shared" si="1644"/>
        <v>0</v>
      </c>
      <c r="BC2146" s="4">
        <f t="shared" si="1645"/>
        <v>1</v>
      </c>
    </row>
    <row r="2147" spans="1:55">
      <c r="A2147" s="37">
        <v>43511</v>
      </c>
      <c r="B2147" s="2" t="s">
        <v>76</v>
      </c>
      <c r="C2147" s="40">
        <v>7.45</v>
      </c>
      <c r="D2147" s="19">
        <f t="shared" si="1646"/>
        <v>-7.9893475366177909E-3</v>
      </c>
      <c r="E2147" s="19">
        <f t="shared" si="1671"/>
        <v>1.3605442176870821E-2</v>
      </c>
      <c r="F2147" s="19">
        <f t="shared" si="1673"/>
        <v>2.3351648351648342E-2</v>
      </c>
      <c r="G2147" s="19">
        <f t="shared" si="1677"/>
        <v>9.4850948509485489E-3</v>
      </c>
      <c r="H2147" s="19">
        <f t="shared" si="1675"/>
        <v>0.6546336163565516</v>
      </c>
      <c r="I2147" s="19">
        <f t="shared" si="1675"/>
        <v>0.82765470628585291</v>
      </c>
      <c r="J2147" s="19">
        <f t="shared" si="1675"/>
        <v>0.27738697225009407</v>
      </c>
      <c r="K2147" s="2" t="s">
        <v>75</v>
      </c>
      <c r="L2147" s="40">
        <v>10.67</v>
      </c>
      <c r="M2147" s="19">
        <f t="shared" si="1647"/>
        <v>3.6929057337220683E-2</v>
      </c>
      <c r="N2147" s="19">
        <f t="shared" si="1672"/>
        <v>3.1914893617021281E-2</v>
      </c>
      <c r="O2147" s="19">
        <f t="shared" si="1674"/>
        <v>1.4258555133079883E-2</v>
      </c>
      <c r="P2147" s="19">
        <f t="shared" si="1678"/>
        <v>1.0416666666666612E-2</v>
      </c>
      <c r="Q2147" s="19">
        <f t="shared" si="1676"/>
        <v>1.8605584621180384</v>
      </c>
      <c r="R2147" s="19">
        <f t="shared" si="1676"/>
        <v>0.43887120274880614</v>
      </c>
      <c r="S2147" s="19">
        <f t="shared" si="1676"/>
        <v>0.20291689020174816</v>
      </c>
      <c r="T2147" s="19">
        <f t="shared" si="1648"/>
        <v>-1.2059248457614868</v>
      </c>
      <c r="U2147" s="19">
        <f t="shared" si="1648"/>
        <v>0.38878350353704677</v>
      </c>
      <c r="V2147" s="19">
        <f t="shared" si="1648"/>
        <v>7.4470082048345904E-2</v>
      </c>
      <c r="W2147" s="19">
        <f t="shared" si="1679"/>
        <v>6.6622497676787872E-3</v>
      </c>
      <c r="X2147" s="19">
        <f t="shared" si="1680"/>
        <v>1.1893098419764853E-2</v>
      </c>
      <c r="Y2147" s="19">
        <f t="shared" si="1681"/>
        <v>1.7851474853829383</v>
      </c>
      <c r="Z2147" s="19">
        <f t="shared" si="1682"/>
        <v>1</v>
      </c>
      <c r="AA2147" s="19">
        <f t="shared" si="1683"/>
        <v>2.7851474853829385</v>
      </c>
      <c r="AB2147" s="19">
        <f t="shared" si="1684"/>
        <v>0.64095258680259548</v>
      </c>
      <c r="AC2147" s="19">
        <f t="shared" si="1685"/>
        <v>0.35904741319740446</v>
      </c>
      <c r="AD2147" s="20">
        <f t="shared" si="1686"/>
        <v>8.9780613400076113E-3</v>
      </c>
      <c r="AE2147" s="21">
        <f t="shared" si="1641"/>
        <v>1</v>
      </c>
      <c r="AF2147" s="21">
        <f t="shared" si="1649"/>
        <v>0</v>
      </c>
      <c r="AG2147" s="21">
        <f t="shared" si="1650"/>
        <v>1</v>
      </c>
      <c r="AH2147" s="21">
        <f t="shared" si="1651"/>
        <v>0</v>
      </c>
      <c r="AI2147" s="21">
        <f t="shared" si="1665"/>
        <v>1</v>
      </c>
      <c r="AJ2147" s="21">
        <f t="shared" si="1666"/>
        <v>8.9780613400076113E-3</v>
      </c>
      <c r="AK2147" s="24">
        <f t="shared" si="1642"/>
        <v>0</v>
      </c>
      <c r="AL2147" s="24">
        <f t="shared" si="1652"/>
        <v>0</v>
      </c>
      <c r="AM2147" s="24">
        <f t="shared" si="1653"/>
        <v>0</v>
      </c>
      <c r="AN2147" s="24">
        <f t="shared" si="1654"/>
        <v>0</v>
      </c>
      <c r="AO2147" s="24">
        <f t="shared" si="1655"/>
        <v>0</v>
      </c>
      <c r="AP2147" s="24">
        <f t="shared" si="1667"/>
        <v>0</v>
      </c>
      <c r="AQ2147" s="27">
        <f t="shared" si="1643"/>
        <v>0</v>
      </c>
      <c r="AR2147" s="27">
        <f t="shared" si="1656"/>
        <v>0</v>
      </c>
      <c r="AS2147" s="27">
        <f t="shared" si="1657"/>
        <v>0</v>
      </c>
      <c r="AT2147" s="27">
        <f t="shared" si="1658"/>
        <v>0</v>
      </c>
      <c r="AU2147" s="27">
        <f t="shared" si="1659"/>
        <v>0</v>
      </c>
      <c r="AV2147" s="27">
        <f t="shared" si="1668"/>
        <v>0</v>
      </c>
      <c r="AW2147">
        <f t="shared" si="1660"/>
        <v>114.24874868655624</v>
      </c>
      <c r="AX2147">
        <f t="shared" si="1661"/>
        <v>97.0659262739604</v>
      </c>
      <c r="AY2147">
        <f t="shared" si="1669"/>
        <v>81.807529608404579</v>
      </c>
      <c r="AZ2147">
        <f t="shared" si="1662"/>
        <v>2.9926871133358706E-3</v>
      </c>
      <c r="BA2147">
        <f t="shared" si="1670"/>
        <v>97.606823152157475</v>
      </c>
      <c r="BB2147" s="4">
        <f t="shared" si="1644"/>
        <v>0</v>
      </c>
      <c r="BC2147" s="4">
        <f t="shared" si="1645"/>
        <v>0</v>
      </c>
    </row>
    <row r="2148" spans="1:55">
      <c r="A2148" s="37">
        <v>43514</v>
      </c>
      <c r="B2148" s="2" t="s">
        <v>76</v>
      </c>
      <c r="C2148" s="40">
        <v>7.57</v>
      </c>
      <c r="D2148" s="19">
        <f t="shared" si="1646"/>
        <v>1.6107382550335586E-2</v>
      </c>
      <c r="E2148" s="19">
        <f t="shared" si="1671"/>
        <v>2.8532608695652169E-2</v>
      </c>
      <c r="F2148" s="19">
        <f t="shared" si="1673"/>
        <v>4.1265474552957461E-2</v>
      </c>
      <c r="G2148" s="19">
        <f t="shared" si="1677"/>
        <v>3.556771545827643E-2</v>
      </c>
      <c r="H2148" s="19">
        <f t="shared" si="1675"/>
        <v>1.3968882360146302</v>
      </c>
      <c r="I2148" s="19">
        <f t="shared" si="1675"/>
        <v>1.4611004951187407</v>
      </c>
      <c r="J2148" s="19">
        <f t="shared" si="1675"/>
        <v>1.099412675383779</v>
      </c>
      <c r="K2148" s="2" t="s">
        <v>75</v>
      </c>
      <c r="L2148" s="40">
        <v>10.71</v>
      </c>
      <c r="M2148" s="19">
        <f t="shared" si="1647"/>
        <v>3.7488284910966187E-3</v>
      </c>
      <c r="N2148" s="19">
        <f t="shared" si="1672"/>
        <v>3.6786060019361161E-2</v>
      </c>
      <c r="O2148" s="19">
        <f t="shared" si="1674"/>
        <v>1.7094017094017238E-2</v>
      </c>
      <c r="P2148" s="19">
        <f t="shared" si="1678"/>
        <v>1.5165876777251197E-2</v>
      </c>
      <c r="Q2148" s="19">
        <f t="shared" si="1676"/>
        <v>2.1225539902847177</v>
      </c>
      <c r="R2148" s="19">
        <f t="shared" si="1676"/>
        <v>0.59847596499756994</v>
      </c>
      <c r="S2148" s="19">
        <f t="shared" si="1676"/>
        <v>0.30522023743515009</v>
      </c>
      <c r="T2148" s="19">
        <f t="shared" si="1648"/>
        <v>-0.7256657542700875</v>
      </c>
      <c r="U2148" s="19">
        <f t="shared" si="1648"/>
        <v>0.8626245301211708</v>
      </c>
      <c r="V2148" s="19">
        <f t="shared" si="1648"/>
        <v>0.79419243794862893</v>
      </c>
      <c r="W2148" s="19">
        <f t="shared" si="1679"/>
        <v>7.0889638207390013E-3</v>
      </c>
      <c r="X2148" s="19">
        <f t="shared" si="1680"/>
        <v>1.1907610814760213E-2</v>
      </c>
      <c r="Y2148" s="19">
        <f t="shared" si="1681"/>
        <v>1.6797392560989095</v>
      </c>
      <c r="Z2148" s="19">
        <f t="shared" si="1682"/>
        <v>1</v>
      </c>
      <c r="AA2148" s="19">
        <f t="shared" si="1683"/>
        <v>2.6797392560989097</v>
      </c>
      <c r="AB2148" s="19">
        <f t="shared" si="1684"/>
        <v>0.62682936493762731</v>
      </c>
      <c r="AC2148" s="19">
        <f t="shared" si="1685"/>
        <v>0.37317063506237258</v>
      </c>
      <c r="AD2148" s="20">
        <f t="shared" si="1686"/>
        <v>-8.6071677125763076E-5</v>
      </c>
      <c r="AE2148" s="21">
        <f t="shared" si="1641"/>
        <v>0</v>
      </c>
      <c r="AF2148" s="21">
        <f t="shared" si="1649"/>
        <v>0</v>
      </c>
      <c r="AG2148" s="21">
        <f t="shared" si="1650"/>
        <v>2</v>
      </c>
      <c r="AH2148" s="21">
        <f t="shared" si="1651"/>
        <v>0</v>
      </c>
      <c r="AI2148" s="21">
        <f t="shared" si="1665"/>
        <v>1</v>
      </c>
      <c r="AJ2148" s="21">
        <f t="shared" si="1666"/>
        <v>-8.6071677125763076E-5</v>
      </c>
      <c r="AK2148" s="24">
        <f t="shared" si="1642"/>
        <v>0</v>
      </c>
      <c r="AL2148" s="24">
        <f t="shared" si="1652"/>
        <v>0</v>
      </c>
      <c r="AM2148" s="24">
        <f t="shared" si="1653"/>
        <v>0</v>
      </c>
      <c r="AN2148" s="24">
        <f t="shared" si="1654"/>
        <v>0</v>
      </c>
      <c r="AO2148" s="24">
        <f t="shared" si="1655"/>
        <v>0</v>
      </c>
      <c r="AP2148" s="24">
        <f t="shared" si="1667"/>
        <v>0</v>
      </c>
      <c r="AQ2148" s="27">
        <f t="shared" si="1643"/>
        <v>0</v>
      </c>
      <c r="AR2148" s="27">
        <f t="shared" si="1656"/>
        <v>0</v>
      </c>
      <c r="AS2148" s="27">
        <f t="shared" si="1657"/>
        <v>0</v>
      </c>
      <c r="AT2148" s="27">
        <f t="shared" si="1658"/>
        <v>0</v>
      </c>
      <c r="AU2148" s="27">
        <f t="shared" si="1659"/>
        <v>0</v>
      </c>
      <c r="AV2148" s="27">
        <f t="shared" si="1668"/>
        <v>0</v>
      </c>
      <c r="AW2148">
        <f t="shared" si="1660"/>
        <v>114.23891510514727</v>
      </c>
      <c r="AX2148">
        <f t="shared" si="1661"/>
        <v>97.0659262739604</v>
      </c>
      <c r="AY2148">
        <f t="shared" si="1669"/>
        <v>81.807529608404579</v>
      </c>
      <c r="AZ2148">
        <f t="shared" si="1662"/>
        <v>-2.8690559041921027E-5</v>
      </c>
      <c r="BA2148">
        <f t="shared" si="1670"/>
        <v>97.60402275783494</v>
      </c>
      <c r="BB2148" s="4">
        <f t="shared" si="1644"/>
        <v>0</v>
      </c>
      <c r="BC2148" s="4">
        <f t="shared" si="1645"/>
        <v>0</v>
      </c>
    </row>
    <row r="2149" spans="1:55">
      <c r="A2149" s="37">
        <v>43515</v>
      </c>
      <c r="B2149" s="2" t="s">
        <v>76</v>
      </c>
      <c r="C2149" s="40">
        <v>7.59</v>
      </c>
      <c r="D2149" s="19">
        <f t="shared" si="1646"/>
        <v>2.6420079260237217E-3</v>
      </c>
      <c r="E2149" s="19">
        <f t="shared" si="1671"/>
        <v>2.4291497975708464E-2</v>
      </c>
      <c r="F2149" s="19">
        <f t="shared" si="1673"/>
        <v>4.4016506189821225E-2</v>
      </c>
      <c r="G2149" s="19">
        <f t="shared" si="1677"/>
        <v>3.4059945504087197E-2</v>
      </c>
      <c r="H2149" s="19">
        <f t="shared" si="1675"/>
        <v>1.1956772402483196</v>
      </c>
      <c r="I2149" s="19">
        <f t="shared" si="1675"/>
        <v>1.5161319937029507</v>
      </c>
      <c r="J2149" s="19">
        <f t="shared" si="1675"/>
        <v>1.0139594219240629</v>
      </c>
      <c r="K2149" s="2" t="s">
        <v>75</v>
      </c>
      <c r="L2149" s="40">
        <v>10.76</v>
      </c>
      <c r="M2149" s="19">
        <f t="shared" si="1647"/>
        <v>4.6685340802986863E-3</v>
      </c>
      <c r="N2149" s="19">
        <f t="shared" si="1672"/>
        <v>5.5937193326791E-2</v>
      </c>
      <c r="O2149" s="19">
        <f t="shared" si="1674"/>
        <v>3.6608863198458477E-2</v>
      </c>
      <c r="P2149" s="19">
        <f t="shared" si="1678"/>
        <v>2.5738798856053343E-2</v>
      </c>
      <c r="Q2149" s="19">
        <f t="shared" si="1676"/>
        <v>3.1397620113618472</v>
      </c>
      <c r="R2149" s="19">
        <f t="shared" si="1676"/>
        <v>1.4222110823704268</v>
      </c>
      <c r="S2149" s="19">
        <f t="shared" si="1676"/>
        <v>0.53798833614372177</v>
      </c>
      <c r="T2149" s="19">
        <f t="shared" si="1648"/>
        <v>-1.9440847711135276</v>
      </c>
      <c r="U2149" s="19">
        <f t="shared" si="1648"/>
        <v>9.3920911332523893E-2</v>
      </c>
      <c r="V2149" s="19">
        <f t="shared" si="1648"/>
        <v>0.47597108578034109</v>
      </c>
      <c r="W2149" s="19">
        <f t="shared" si="1679"/>
        <v>7.0711759768341993E-3</v>
      </c>
      <c r="X2149" s="19">
        <f t="shared" si="1680"/>
        <v>1.1834711848719121E-2</v>
      </c>
      <c r="Y2149" s="19">
        <f t="shared" si="1681"/>
        <v>1.673655398690499</v>
      </c>
      <c r="Z2149" s="19">
        <f t="shared" si="1682"/>
        <v>1</v>
      </c>
      <c r="AA2149" s="19">
        <f t="shared" si="1683"/>
        <v>2.673655398690499</v>
      </c>
      <c r="AB2149" s="19">
        <f t="shared" si="1684"/>
        <v>0.62598022150132759</v>
      </c>
      <c r="AC2149" s="19">
        <f t="shared" si="1685"/>
        <v>0.37401977849867235</v>
      </c>
      <c r="AD2149" s="20">
        <f t="shared" si="1686"/>
        <v>-1.1723453994640525E-3</v>
      </c>
      <c r="AE2149" s="21">
        <f t="shared" si="1641"/>
        <v>1</v>
      </c>
      <c r="AF2149" s="21">
        <f t="shared" si="1649"/>
        <v>0</v>
      </c>
      <c r="AG2149" s="21">
        <f t="shared" si="1650"/>
        <v>3</v>
      </c>
      <c r="AH2149" s="21">
        <f t="shared" si="1651"/>
        <v>0</v>
      </c>
      <c r="AI2149" s="21">
        <f t="shared" si="1665"/>
        <v>1</v>
      </c>
      <c r="AJ2149" s="21">
        <f t="shared" si="1666"/>
        <v>-1.1723453994640525E-3</v>
      </c>
      <c r="AK2149" s="24">
        <f t="shared" si="1642"/>
        <v>0</v>
      </c>
      <c r="AL2149" s="24">
        <f t="shared" si="1652"/>
        <v>0</v>
      </c>
      <c r="AM2149" s="24">
        <f t="shared" si="1653"/>
        <v>0</v>
      </c>
      <c r="AN2149" s="24">
        <f t="shared" si="1654"/>
        <v>0</v>
      </c>
      <c r="AO2149" s="24">
        <f t="shared" si="1655"/>
        <v>0</v>
      </c>
      <c r="AP2149" s="24">
        <f t="shared" si="1667"/>
        <v>0</v>
      </c>
      <c r="AQ2149" s="27">
        <f t="shared" si="1643"/>
        <v>0</v>
      </c>
      <c r="AR2149" s="27">
        <f t="shared" si="1656"/>
        <v>0</v>
      </c>
      <c r="AS2149" s="27">
        <f t="shared" si="1657"/>
        <v>0</v>
      </c>
      <c r="AT2149" s="27">
        <f t="shared" si="1658"/>
        <v>0</v>
      </c>
      <c r="AU2149" s="27">
        <f t="shared" si="1659"/>
        <v>0</v>
      </c>
      <c r="AV2149" s="27">
        <f t="shared" si="1668"/>
        <v>0</v>
      </c>
      <c r="AW2149">
        <f t="shared" si="1660"/>
        <v>114.10498763858398</v>
      </c>
      <c r="AX2149">
        <f t="shared" si="1661"/>
        <v>97.0659262739604</v>
      </c>
      <c r="AY2149">
        <f t="shared" si="1669"/>
        <v>81.807529608404579</v>
      </c>
      <c r="AZ2149">
        <f t="shared" si="1662"/>
        <v>-3.9078179982135084E-4</v>
      </c>
      <c r="BA2149">
        <f t="shared" si="1670"/>
        <v>97.565880882151831</v>
      </c>
      <c r="BB2149" s="4">
        <f t="shared" si="1644"/>
        <v>0</v>
      </c>
      <c r="BC2149" s="4">
        <f t="shared" si="1645"/>
        <v>0</v>
      </c>
    </row>
    <row r="2150" spans="1:55">
      <c r="A2150" s="37">
        <v>43516</v>
      </c>
      <c r="B2150" s="2" t="s">
        <v>76</v>
      </c>
      <c r="C2150" s="40">
        <v>7.58</v>
      </c>
      <c r="D2150" s="19">
        <f t="shared" si="1646"/>
        <v>-1.3175230566534633E-3</v>
      </c>
      <c r="E2150" s="19">
        <f t="shared" si="1671"/>
        <v>6.6401062416998431E-3</v>
      </c>
      <c r="F2150" s="19">
        <f t="shared" si="1673"/>
        <v>4.5517241379310354E-2</v>
      </c>
      <c r="G2150" s="19">
        <f t="shared" si="1677"/>
        <v>3.2697547683923738E-2</v>
      </c>
      <c r="H2150" s="19">
        <f t="shared" si="1675"/>
        <v>0.32496716337680026</v>
      </c>
      <c r="I2150" s="19">
        <f t="shared" si="1675"/>
        <v>1.5398474739963468</v>
      </c>
      <c r="J2150" s="19">
        <f t="shared" si="1675"/>
        <v>0.95140848766288955</v>
      </c>
      <c r="K2150" s="2" t="s">
        <v>75</v>
      </c>
      <c r="L2150" s="40">
        <v>10.77</v>
      </c>
      <c r="M2150" s="19">
        <f t="shared" si="1647"/>
        <v>9.2936802973975718E-4</v>
      </c>
      <c r="N2150" s="19">
        <f t="shared" si="1672"/>
        <v>5.0731707317073133E-2</v>
      </c>
      <c r="O2150" s="19">
        <f t="shared" si="1674"/>
        <v>3.4582132564841446E-2</v>
      </c>
      <c r="P2150" s="19">
        <f t="shared" si="1678"/>
        <v>3.1609195402298861E-2</v>
      </c>
      <c r="Q2150" s="19">
        <f t="shared" si="1676"/>
        <v>2.6638068283029783</v>
      </c>
      <c r="R2150" s="19">
        <f t="shared" si="1676"/>
        <v>1.5686346931502997</v>
      </c>
      <c r="S2150" s="19">
        <f t="shared" si="1676"/>
        <v>0.69938968907924559</v>
      </c>
      <c r="T2150" s="19">
        <f t="shared" si="1648"/>
        <v>-2.3388396649261782</v>
      </c>
      <c r="U2150" s="19">
        <f t="shared" si="1648"/>
        <v>-2.8787219153952881E-2</v>
      </c>
      <c r="V2150" s="19">
        <f t="shared" si="1648"/>
        <v>0.25201879858364395</v>
      </c>
      <c r="W2150" s="19">
        <f t="shared" si="1679"/>
        <v>7.093944515479826E-3</v>
      </c>
      <c r="X2150" s="19">
        <f t="shared" si="1680"/>
        <v>1.1748316745949491E-2</v>
      </c>
      <c r="Y2150" s="19">
        <f t="shared" si="1681"/>
        <v>1.656104966752034</v>
      </c>
      <c r="Z2150" s="19">
        <f t="shared" si="1682"/>
        <v>1</v>
      </c>
      <c r="AA2150" s="19">
        <f t="shared" si="1683"/>
        <v>2.656104966752034</v>
      </c>
      <c r="AB2150" s="19">
        <f t="shared" si="1684"/>
        <v>0.62350885506500509</v>
      </c>
      <c r="AC2150" s="19">
        <f t="shared" si="1685"/>
        <v>0.37649114493499497</v>
      </c>
      <c r="AD2150" s="20">
        <f t="shared" si="1686"/>
        <v>-4.5858523426617181E-3</v>
      </c>
      <c r="AE2150" s="21">
        <f t="shared" si="1641"/>
        <v>1</v>
      </c>
      <c r="AF2150" s="21">
        <f t="shared" si="1649"/>
        <v>0</v>
      </c>
      <c r="AG2150" s="21">
        <f t="shared" si="1650"/>
        <v>4</v>
      </c>
      <c r="AH2150" s="21">
        <f t="shared" si="1651"/>
        <v>0</v>
      </c>
      <c r="AI2150" s="21">
        <f t="shared" si="1665"/>
        <v>1</v>
      </c>
      <c r="AJ2150" s="21">
        <f t="shared" si="1666"/>
        <v>-4.5858523426617181E-3</v>
      </c>
      <c r="AK2150" s="24">
        <f t="shared" si="1642"/>
        <v>0</v>
      </c>
      <c r="AL2150" s="24">
        <f t="shared" si="1652"/>
        <v>0</v>
      </c>
      <c r="AM2150" s="24">
        <f t="shared" si="1653"/>
        <v>0</v>
      </c>
      <c r="AN2150" s="24">
        <f t="shared" si="1654"/>
        <v>0</v>
      </c>
      <c r="AO2150" s="24">
        <f t="shared" si="1655"/>
        <v>0</v>
      </c>
      <c r="AP2150" s="24">
        <f t="shared" si="1667"/>
        <v>0</v>
      </c>
      <c r="AQ2150" s="27">
        <f t="shared" si="1643"/>
        <v>0</v>
      </c>
      <c r="AR2150" s="27">
        <f t="shared" si="1656"/>
        <v>0</v>
      </c>
      <c r="AS2150" s="27">
        <f t="shared" si="1657"/>
        <v>0</v>
      </c>
      <c r="AT2150" s="27">
        <f t="shared" si="1658"/>
        <v>0</v>
      </c>
      <c r="AU2150" s="27">
        <f t="shared" si="1659"/>
        <v>0</v>
      </c>
      <c r="AV2150" s="27">
        <f t="shared" si="1668"/>
        <v>0</v>
      </c>
      <c r="AW2150">
        <f t="shared" si="1660"/>
        <v>113.58171901371219</v>
      </c>
      <c r="AX2150">
        <f t="shared" si="1661"/>
        <v>97.0659262739604</v>
      </c>
      <c r="AY2150">
        <f t="shared" si="1669"/>
        <v>81.807529608404579</v>
      </c>
      <c r="AZ2150">
        <f t="shared" si="1662"/>
        <v>-1.528617447553906E-3</v>
      </c>
      <c r="BA2150">
        <f t="shared" si="1670"/>
        <v>97.416739974349397</v>
      </c>
      <c r="BB2150" s="4">
        <f t="shared" si="1644"/>
        <v>0</v>
      </c>
      <c r="BC2150" s="4">
        <f t="shared" si="1645"/>
        <v>0</v>
      </c>
    </row>
    <row r="2151" spans="1:55">
      <c r="A2151" s="37">
        <v>43517</v>
      </c>
      <c r="B2151" s="2" t="s">
        <v>76</v>
      </c>
      <c r="C2151" s="40">
        <v>7.52</v>
      </c>
      <c r="D2151" s="19">
        <f t="shared" si="1646"/>
        <v>-7.9155672823219645E-3</v>
      </c>
      <c r="E2151" s="19">
        <f t="shared" si="1671"/>
        <v>1.3315579227696122E-3</v>
      </c>
      <c r="F2151" s="19">
        <f t="shared" si="1673"/>
        <v>2.7322404371584601E-2</v>
      </c>
      <c r="G2151" s="19">
        <f t="shared" si="1677"/>
        <v>2.8727770177838573E-2</v>
      </c>
      <c r="H2151" s="19">
        <f t="shared" si="1675"/>
        <v>6.5651910437529493E-2</v>
      </c>
      <c r="I2151" s="19">
        <f t="shared" si="1675"/>
        <v>0.90432164746641419</v>
      </c>
      <c r="J2151" s="19">
        <f t="shared" si="1675"/>
        <v>0.82909650059780227</v>
      </c>
      <c r="K2151" s="2" t="s">
        <v>75</v>
      </c>
      <c r="L2151" s="40">
        <v>10.76</v>
      </c>
      <c r="M2151" s="19">
        <f t="shared" si="1647"/>
        <v>-9.2850510677806755E-4</v>
      </c>
      <c r="N2151" s="19">
        <f t="shared" si="1672"/>
        <v>4.5675413022351861E-2</v>
      </c>
      <c r="O2151" s="19">
        <f t="shared" si="1674"/>
        <v>3.1639501438159162E-2</v>
      </c>
      <c r="P2151" s="19">
        <f t="shared" si="1678"/>
        <v>3.0651340996168612E-2</v>
      </c>
      <c r="Q2151" s="19">
        <f t="shared" si="1676"/>
        <v>2.3012832763789821</v>
      </c>
      <c r="R2151" s="19">
        <f t="shared" si="1676"/>
        <v>1.5091559547503994</v>
      </c>
      <c r="S2151" s="19">
        <f t="shared" si="1676"/>
        <v>0.70497934501136972</v>
      </c>
      <c r="T2151" s="19">
        <f t="shared" si="1648"/>
        <v>-2.2356313659414528</v>
      </c>
      <c r="U2151" s="19">
        <f t="shared" si="1648"/>
        <v>-0.60483430728398524</v>
      </c>
      <c r="V2151" s="19">
        <f t="shared" si="1648"/>
        <v>0.12411715558643255</v>
      </c>
      <c r="W2151" s="19">
        <f t="shared" si="1679"/>
        <v>7.3049548440291467E-3</v>
      </c>
      <c r="X2151" s="19">
        <f t="shared" si="1680"/>
        <v>1.1756895592141251E-2</v>
      </c>
      <c r="Y2151" s="19">
        <f t="shared" si="1681"/>
        <v>1.6094412413447001</v>
      </c>
      <c r="Z2151" s="19">
        <f t="shared" si="1682"/>
        <v>1</v>
      </c>
      <c r="AA2151" s="19">
        <f t="shared" si="1683"/>
        <v>2.6094412413447001</v>
      </c>
      <c r="AB2151" s="19">
        <f t="shared" si="1684"/>
        <v>0.61677619554879159</v>
      </c>
      <c r="AC2151" s="19">
        <f t="shared" si="1685"/>
        <v>0.38322380445120846</v>
      </c>
      <c r="AD2151" s="20">
        <f t="shared" si="1686"/>
        <v>3.0324376992340602E-3</v>
      </c>
      <c r="AE2151" s="21">
        <f t="shared" si="1641"/>
        <v>1</v>
      </c>
      <c r="AF2151" s="21">
        <f t="shared" si="1649"/>
        <v>0</v>
      </c>
      <c r="AG2151" s="21">
        <f t="shared" si="1650"/>
        <v>5</v>
      </c>
      <c r="AH2151" s="21">
        <f t="shared" si="1651"/>
        <v>0</v>
      </c>
      <c r="AI2151" s="21">
        <f t="shared" si="1665"/>
        <v>1</v>
      </c>
      <c r="AJ2151" s="21">
        <f t="shared" si="1666"/>
        <v>3.0324376992340602E-3</v>
      </c>
      <c r="AK2151" s="24">
        <f t="shared" si="1642"/>
        <v>0</v>
      </c>
      <c r="AL2151" s="24">
        <f t="shared" si="1652"/>
        <v>0</v>
      </c>
      <c r="AM2151" s="24">
        <f t="shared" si="1653"/>
        <v>0</v>
      </c>
      <c r="AN2151" s="24">
        <f t="shared" si="1654"/>
        <v>0</v>
      </c>
      <c r="AO2151" s="24">
        <f t="shared" si="1655"/>
        <v>0</v>
      </c>
      <c r="AP2151" s="24">
        <f t="shared" si="1667"/>
        <v>0</v>
      </c>
      <c r="AQ2151" s="27">
        <f t="shared" si="1643"/>
        <v>0</v>
      </c>
      <c r="AR2151" s="27">
        <f t="shared" si="1656"/>
        <v>0</v>
      </c>
      <c r="AS2151" s="27">
        <f t="shared" si="1657"/>
        <v>0</v>
      </c>
      <c r="AT2151" s="27">
        <f t="shared" si="1658"/>
        <v>0</v>
      </c>
      <c r="AU2151" s="27">
        <f t="shared" si="1659"/>
        <v>0</v>
      </c>
      <c r="AV2151" s="27">
        <f t="shared" si="1668"/>
        <v>0</v>
      </c>
      <c r="AW2151">
        <f t="shared" si="1660"/>
        <v>113.92614850039318</v>
      </c>
      <c r="AX2151">
        <f t="shared" si="1661"/>
        <v>97.0659262739604</v>
      </c>
      <c r="AY2151">
        <f t="shared" si="1669"/>
        <v>81.807529608404579</v>
      </c>
      <c r="AZ2151">
        <f t="shared" si="1662"/>
        <v>1.0108125664113534E-3</v>
      </c>
      <c r="BA2151">
        <f t="shared" si="1670"/>
        <v>97.515210039294303</v>
      </c>
      <c r="BB2151" s="4">
        <f t="shared" si="1644"/>
        <v>0</v>
      </c>
      <c r="BC2151" s="4">
        <f t="shared" si="1645"/>
        <v>0</v>
      </c>
    </row>
    <row r="2152" spans="1:55">
      <c r="A2152" s="37">
        <v>43518</v>
      </c>
      <c r="B2152" s="2" t="s">
        <v>76</v>
      </c>
      <c r="C2152" s="40">
        <v>7.57</v>
      </c>
      <c r="D2152" s="19">
        <f t="shared" si="1646"/>
        <v>6.6489361702128606E-3</v>
      </c>
      <c r="E2152" s="19">
        <f t="shared" si="1671"/>
        <v>1.6107382550335586E-2</v>
      </c>
      <c r="F2152" s="19">
        <f t="shared" si="1673"/>
        <v>2.9931972789115736E-2</v>
      </c>
      <c r="G2152" s="19">
        <f t="shared" si="1677"/>
        <v>2.9931972789115736E-2</v>
      </c>
      <c r="H2152" s="19">
        <f t="shared" si="1675"/>
        <v>0.80422024450537088</v>
      </c>
      <c r="I2152" s="19">
        <f t="shared" si="1675"/>
        <v>1.001088281813943</v>
      </c>
      <c r="J2152" s="19">
        <f t="shared" si="1675"/>
        <v>0.85641527762895231</v>
      </c>
      <c r="K2152" s="2" t="s">
        <v>75</v>
      </c>
      <c r="L2152" s="40">
        <v>10.79</v>
      </c>
      <c r="M2152" s="19">
        <f t="shared" si="1647"/>
        <v>2.7881040892192713E-3</v>
      </c>
      <c r="N2152" s="19">
        <f t="shared" si="1672"/>
        <v>1.1246485473289524E-2</v>
      </c>
      <c r="O2152" s="19">
        <f t="shared" si="1674"/>
        <v>4.3520309477756217E-2</v>
      </c>
      <c r="P2152" s="19">
        <f t="shared" si="1678"/>
        <v>4.9610894941634225E-2</v>
      </c>
      <c r="Q2152" s="19">
        <f t="shared" si="1676"/>
        <v>0.55253544160576318</v>
      </c>
      <c r="R2152" s="19">
        <f t="shared" si="1676"/>
        <v>2.0833495615275188</v>
      </c>
      <c r="S2152" s="19">
        <f t="shared" si="1676"/>
        <v>1.162819843322709</v>
      </c>
      <c r="T2152" s="19">
        <f t="shared" si="1648"/>
        <v>0.25168480289960771</v>
      </c>
      <c r="U2152" s="19">
        <f t="shared" si="1648"/>
        <v>-1.0822612797135758</v>
      </c>
      <c r="V2152" s="19">
        <f t="shared" si="1648"/>
        <v>-0.30640456569375674</v>
      </c>
      <c r="W2152" s="19">
        <f t="shared" si="1679"/>
        <v>7.3437634062928506E-3</v>
      </c>
      <c r="X2152" s="19">
        <f t="shared" si="1680"/>
        <v>1.1063633464934799E-2</v>
      </c>
      <c r="Y2152" s="19">
        <f t="shared" si="1681"/>
        <v>1.5065345726490047</v>
      </c>
      <c r="Z2152" s="19">
        <f t="shared" si="1682"/>
        <v>1</v>
      </c>
      <c r="AA2152" s="19">
        <f t="shared" si="1683"/>
        <v>2.5065345726490049</v>
      </c>
      <c r="AB2152" s="19">
        <f t="shared" si="1684"/>
        <v>0.60104280590745629</v>
      </c>
      <c r="AC2152" s="19">
        <f t="shared" si="1685"/>
        <v>0.39895719409254365</v>
      </c>
      <c r="AD2152" s="20">
        <f t="shared" si="1686"/>
        <v>2.9996128523726243E-2</v>
      </c>
      <c r="AE2152" s="21">
        <f t="shared" si="1641"/>
        <v>0</v>
      </c>
      <c r="AF2152" s="21">
        <f t="shared" si="1649"/>
        <v>0</v>
      </c>
      <c r="AG2152" s="21">
        <f t="shared" si="1650"/>
        <v>0</v>
      </c>
      <c r="AH2152" s="21">
        <f t="shared" si="1651"/>
        <v>1</v>
      </c>
      <c r="AI2152" s="21">
        <f t="shared" si="1665"/>
        <v>0</v>
      </c>
      <c r="AJ2152" s="21">
        <f t="shared" si="1666"/>
        <v>0</v>
      </c>
      <c r="AK2152" s="24">
        <f t="shared" si="1642"/>
        <v>1</v>
      </c>
      <c r="AL2152" s="24">
        <f t="shared" si="1652"/>
        <v>0</v>
      </c>
      <c r="AM2152" s="24">
        <f t="shared" si="1653"/>
        <v>1</v>
      </c>
      <c r="AN2152" s="24">
        <f t="shared" si="1654"/>
        <v>0</v>
      </c>
      <c r="AO2152" s="24">
        <f t="shared" si="1655"/>
        <v>1</v>
      </c>
      <c r="AP2152" s="24">
        <f t="shared" si="1667"/>
        <v>2.9996128523726243E-2</v>
      </c>
      <c r="AQ2152" s="27">
        <f t="shared" si="1643"/>
        <v>0</v>
      </c>
      <c r="AR2152" s="27">
        <f t="shared" si="1656"/>
        <v>0</v>
      </c>
      <c r="AS2152" s="27">
        <f t="shared" si="1657"/>
        <v>0</v>
      </c>
      <c r="AT2152" s="27">
        <f t="shared" si="1658"/>
        <v>0</v>
      </c>
      <c r="AU2152" s="27">
        <f t="shared" si="1659"/>
        <v>0</v>
      </c>
      <c r="AV2152" s="27">
        <f t="shared" si="1668"/>
        <v>0</v>
      </c>
      <c r="AW2152">
        <f t="shared" si="1660"/>
        <v>113.92614850039318</v>
      </c>
      <c r="AX2152">
        <f t="shared" si="1661"/>
        <v>99.977528273748646</v>
      </c>
      <c r="AY2152">
        <f t="shared" si="1669"/>
        <v>81.807529608404579</v>
      </c>
      <c r="AZ2152">
        <f t="shared" si="1662"/>
        <v>9.9987095079087478E-3</v>
      </c>
      <c r="BA2152">
        <f t="shared" si="1670"/>
        <v>98.490236297079917</v>
      </c>
      <c r="BB2152" s="4">
        <f t="shared" si="1644"/>
        <v>0</v>
      </c>
      <c r="BC2152" s="4">
        <f t="shared" si="1645"/>
        <v>0</v>
      </c>
    </row>
    <row r="2153" spans="1:55">
      <c r="A2153" s="37">
        <v>43521</v>
      </c>
      <c r="B2153" s="2" t="s">
        <v>76</v>
      </c>
      <c r="C2153" s="40">
        <v>7.85</v>
      </c>
      <c r="D2153" s="19">
        <f t="shared" si="1646"/>
        <v>3.6988110964332806E-2</v>
      </c>
      <c r="E2153" s="19">
        <f t="shared" si="1671"/>
        <v>3.6988110964332806E-2</v>
      </c>
      <c r="F2153" s="19">
        <f t="shared" si="1673"/>
        <v>6.6576086956521646E-2</v>
      </c>
      <c r="G2153" s="19">
        <f t="shared" si="1677"/>
        <v>6.2246278755074422E-2</v>
      </c>
      <c r="H2153" s="19">
        <f t="shared" si="1675"/>
        <v>1.8397924227355522</v>
      </c>
      <c r="I2153" s="19">
        <f t="shared" si="1675"/>
        <v>2.2438908523906966</v>
      </c>
      <c r="J2153" s="19">
        <f t="shared" si="1675"/>
        <v>1.757919370690556</v>
      </c>
      <c r="K2153" s="2" t="s">
        <v>75</v>
      </c>
      <c r="L2153" s="40">
        <v>10.58</v>
      </c>
      <c r="M2153" s="19">
        <f t="shared" si="1647"/>
        <v>-1.9462465245597693E-2</v>
      </c>
      <c r="N2153" s="19">
        <f t="shared" si="1672"/>
        <v>-1.2138188608776915E-2</v>
      </c>
      <c r="O2153" s="19">
        <f t="shared" si="1674"/>
        <v>2.420135527589545E-2</v>
      </c>
      <c r="P2153" s="19">
        <f t="shared" si="1678"/>
        <v>3.6238981390793262E-2</v>
      </c>
      <c r="Q2153" s="19">
        <f t="shared" si="1676"/>
        <v>-0.60290776535186907</v>
      </c>
      <c r="R2153" s="19">
        <f t="shared" si="1676"/>
        <v>1.1308918987168675</v>
      </c>
      <c r="S2153" s="19">
        <f t="shared" si="1676"/>
        <v>0.86783634833704248</v>
      </c>
      <c r="T2153" s="19">
        <f t="shared" si="1648"/>
        <v>2.4427001880874215</v>
      </c>
      <c r="U2153" s="19">
        <f t="shared" si="1648"/>
        <v>1.1129989536738292</v>
      </c>
      <c r="V2153" s="19">
        <f t="shared" si="1648"/>
        <v>0.89008302235351355</v>
      </c>
      <c r="W2153" s="19">
        <f t="shared" si="1679"/>
        <v>1.0806224242619662E-2</v>
      </c>
      <c r="X2153" s="19">
        <f t="shared" si="1680"/>
        <v>1.1949202926611264E-2</v>
      </c>
      <c r="Y2153" s="19">
        <f t="shared" si="1681"/>
        <v>1.1057704021617194</v>
      </c>
      <c r="Z2153" s="19">
        <f t="shared" si="1682"/>
        <v>1</v>
      </c>
      <c r="AA2153" s="19">
        <f t="shared" si="1683"/>
        <v>2.1057704021617196</v>
      </c>
      <c r="AB2153" s="19">
        <f t="shared" si="1684"/>
        <v>0.52511441941940551</v>
      </c>
      <c r="AC2153" s="19">
        <f t="shared" si="1685"/>
        <v>0.47488558058059444</v>
      </c>
      <c r="AD2153" s="20">
        <f t="shared" si="1686"/>
        <v>-7.8331993862790009E-3</v>
      </c>
      <c r="AE2153" s="21">
        <f t="shared" si="1641"/>
        <v>-1</v>
      </c>
      <c r="AF2153" s="21">
        <f t="shared" si="1649"/>
        <v>0</v>
      </c>
      <c r="AG2153" s="21">
        <f t="shared" si="1650"/>
        <v>1</v>
      </c>
      <c r="AH2153" s="21">
        <f t="shared" si="1651"/>
        <v>0</v>
      </c>
      <c r="AI2153" s="21">
        <f t="shared" si="1665"/>
        <v>0</v>
      </c>
      <c r="AJ2153" s="21">
        <f t="shared" si="1666"/>
        <v>0</v>
      </c>
      <c r="AK2153" s="24">
        <f t="shared" si="1642"/>
        <v>-1</v>
      </c>
      <c r="AL2153" s="24">
        <f t="shared" si="1652"/>
        <v>1</v>
      </c>
      <c r="AM2153" s="24">
        <f t="shared" si="1653"/>
        <v>0</v>
      </c>
      <c r="AN2153" s="24">
        <f t="shared" si="1654"/>
        <v>0</v>
      </c>
      <c r="AO2153" s="24">
        <f t="shared" si="1655"/>
        <v>0</v>
      </c>
      <c r="AP2153" s="24">
        <f t="shared" si="1667"/>
        <v>0</v>
      </c>
      <c r="AQ2153" s="27">
        <f t="shared" si="1643"/>
        <v>0</v>
      </c>
      <c r="AR2153" s="27">
        <f t="shared" si="1656"/>
        <v>0</v>
      </c>
      <c r="AS2153" s="27">
        <f t="shared" si="1657"/>
        <v>0</v>
      </c>
      <c r="AT2153" s="27">
        <f t="shared" si="1658"/>
        <v>0</v>
      </c>
      <c r="AU2153" s="27">
        <f t="shared" si="1659"/>
        <v>0</v>
      </c>
      <c r="AV2153" s="27">
        <f t="shared" si="1668"/>
        <v>0</v>
      </c>
      <c r="AW2153">
        <f t="shared" si="1660"/>
        <v>113.92614850039318</v>
      </c>
      <c r="AX2153">
        <f t="shared" si="1661"/>
        <v>99.977528273748646</v>
      </c>
      <c r="AY2153">
        <f t="shared" si="1669"/>
        <v>81.807529608404579</v>
      </c>
      <c r="AZ2153">
        <f t="shared" si="1662"/>
        <v>0</v>
      </c>
      <c r="BA2153">
        <f t="shared" si="1670"/>
        <v>98.490236297079917</v>
      </c>
      <c r="BB2153" s="4">
        <f t="shared" si="1644"/>
        <v>0</v>
      </c>
      <c r="BC2153" s="4">
        <f t="shared" si="1645"/>
        <v>1</v>
      </c>
    </row>
    <row r="2154" spans="1:55">
      <c r="A2154" s="37">
        <v>43522</v>
      </c>
      <c r="B2154" s="2" t="s">
        <v>76</v>
      </c>
      <c r="C2154" s="40">
        <v>7.8</v>
      </c>
      <c r="D2154" s="19">
        <f t="shared" si="1646"/>
        <v>-6.3694267515923345E-3</v>
      </c>
      <c r="E2154" s="19">
        <f t="shared" si="1671"/>
        <v>2.7667984189723317E-2</v>
      </c>
      <c r="F2154" s="19">
        <f t="shared" si="1673"/>
        <v>5.2631578947368376E-2</v>
      </c>
      <c r="G2154" s="19">
        <f t="shared" si="1677"/>
        <v>6.5573770491803213E-2</v>
      </c>
      <c r="H2154" s="19">
        <f t="shared" ref="H2154:J2169" si="1687">E2154/STDEV(E2094:E2153)</f>
        <v>1.3401891255715317</v>
      </c>
      <c r="I2154" s="19">
        <f t="shared" si="1687"/>
        <v>1.7283380755286157</v>
      </c>
      <c r="J2154" s="19">
        <f t="shared" si="1687"/>
        <v>1.772465656237149</v>
      </c>
      <c r="K2154" s="2" t="s">
        <v>75</v>
      </c>
      <c r="L2154" s="40">
        <v>10.68</v>
      </c>
      <c r="M2154" s="19">
        <f t="shared" si="1647"/>
        <v>9.4517958412097969E-3</v>
      </c>
      <c r="N2154" s="19">
        <f t="shared" si="1672"/>
        <v>-7.4349442379182222E-3</v>
      </c>
      <c r="O2154" s="19">
        <f t="shared" si="1674"/>
        <v>4.8086359175662438E-2</v>
      </c>
      <c r="P2154" s="19">
        <f t="shared" si="1678"/>
        <v>3.8910505836575911E-2</v>
      </c>
      <c r="Q2154" s="19">
        <f t="shared" ref="Q2154:S2169" si="1688">N2154/STDEV(N2094:N2153)</f>
        <v>-0.36883646405024101</v>
      </c>
      <c r="R2154" s="19">
        <f t="shared" si="1688"/>
        <v>2.2373437150959457</v>
      </c>
      <c r="S2154" s="19">
        <f t="shared" si="1688"/>
        <v>0.96905582071916552</v>
      </c>
      <c r="T2154" s="19">
        <f t="shared" si="1648"/>
        <v>1.7090255896217728</v>
      </c>
      <c r="U2154" s="19">
        <f t="shared" si="1648"/>
        <v>-0.50900563956732991</v>
      </c>
      <c r="V2154" s="19">
        <f t="shared" si="1648"/>
        <v>0.80340983551798351</v>
      </c>
      <c r="W2154" s="19">
        <f t="shared" si="1679"/>
        <v>1.0637508652124605E-2</v>
      </c>
      <c r="X2154" s="19">
        <f t="shared" si="1680"/>
        <v>1.2020338704989003E-2</v>
      </c>
      <c r="Y2154" s="19">
        <f t="shared" si="1681"/>
        <v>1.1299956689189821</v>
      </c>
      <c r="Z2154" s="19">
        <f t="shared" si="1682"/>
        <v>1</v>
      </c>
      <c r="AA2154" s="19">
        <f t="shared" si="1683"/>
        <v>2.1299956689189821</v>
      </c>
      <c r="AB2154" s="19">
        <f t="shared" si="1684"/>
        <v>0.53051547728849557</v>
      </c>
      <c r="AC2154" s="19">
        <f t="shared" si="1685"/>
        <v>0.46948452271150448</v>
      </c>
      <c r="AD2154" s="20">
        <f t="shared" si="1686"/>
        <v>1.6008518936874441E-3</v>
      </c>
      <c r="AE2154" s="21">
        <f t="shared" si="1641"/>
        <v>-1</v>
      </c>
      <c r="AF2154" s="21">
        <f t="shared" si="1649"/>
        <v>0</v>
      </c>
      <c r="AG2154" s="21">
        <f t="shared" si="1650"/>
        <v>2</v>
      </c>
      <c r="AH2154" s="21">
        <f t="shared" si="1651"/>
        <v>0</v>
      </c>
      <c r="AI2154" s="21">
        <f t="shared" si="1665"/>
        <v>0</v>
      </c>
      <c r="AJ2154" s="21">
        <f t="shared" si="1666"/>
        <v>0</v>
      </c>
      <c r="AK2154" s="24">
        <f t="shared" si="1642"/>
        <v>0</v>
      </c>
      <c r="AL2154" s="24">
        <f t="shared" si="1652"/>
        <v>0</v>
      </c>
      <c r="AM2154" s="24">
        <f t="shared" si="1653"/>
        <v>0</v>
      </c>
      <c r="AN2154" s="24">
        <f t="shared" si="1654"/>
        <v>0</v>
      </c>
      <c r="AO2154" s="24">
        <f t="shared" si="1655"/>
        <v>0</v>
      </c>
      <c r="AP2154" s="24">
        <f t="shared" si="1667"/>
        <v>0</v>
      </c>
      <c r="AQ2154" s="27">
        <f t="shared" si="1643"/>
        <v>0</v>
      </c>
      <c r="AR2154" s="27">
        <f t="shared" si="1656"/>
        <v>0</v>
      </c>
      <c r="AS2154" s="27">
        <f t="shared" si="1657"/>
        <v>0</v>
      </c>
      <c r="AT2154" s="27">
        <f t="shared" si="1658"/>
        <v>0</v>
      </c>
      <c r="AU2154" s="27">
        <f t="shared" si="1659"/>
        <v>0</v>
      </c>
      <c r="AV2154" s="27">
        <f t="shared" si="1668"/>
        <v>0</v>
      </c>
      <c r="AW2154">
        <f t="shared" si="1660"/>
        <v>113.92614850039318</v>
      </c>
      <c r="AX2154">
        <f t="shared" si="1661"/>
        <v>99.977528273748646</v>
      </c>
      <c r="AY2154">
        <f t="shared" si="1669"/>
        <v>81.807529608404579</v>
      </c>
      <c r="AZ2154">
        <f t="shared" si="1662"/>
        <v>0</v>
      </c>
      <c r="BA2154">
        <f t="shared" si="1670"/>
        <v>98.490236297079917</v>
      </c>
      <c r="BB2154" s="4">
        <f t="shared" si="1644"/>
        <v>0</v>
      </c>
      <c r="BC2154" s="4">
        <f t="shared" si="1645"/>
        <v>0</v>
      </c>
    </row>
    <row r="2155" spans="1:55">
      <c r="A2155" s="37">
        <v>43523</v>
      </c>
      <c r="B2155" s="2" t="s">
        <v>76</v>
      </c>
      <c r="C2155" s="40">
        <v>7.83</v>
      </c>
      <c r="D2155" s="19">
        <f t="shared" si="1646"/>
        <v>3.846153846153878E-3</v>
      </c>
      <c r="E2155" s="19">
        <f t="shared" si="1671"/>
        <v>3.2981530343007916E-2</v>
      </c>
      <c r="F2155" s="19">
        <f t="shared" si="1673"/>
        <v>3.9840637450199182E-2</v>
      </c>
      <c r="G2155" s="19">
        <f t="shared" si="1677"/>
        <v>7.851239669421492E-2</v>
      </c>
      <c r="H2155" s="19">
        <f t="shared" si="1687"/>
        <v>1.5934221186546631</v>
      </c>
      <c r="I2155" s="19">
        <f t="shared" si="1687"/>
        <v>1.2967462517827921</v>
      </c>
      <c r="J2155" s="19">
        <f t="shared" si="1687"/>
        <v>2.0455943576341671</v>
      </c>
      <c r="K2155" s="2" t="s">
        <v>75</v>
      </c>
      <c r="L2155" s="40">
        <v>10.69</v>
      </c>
      <c r="M2155" s="19">
        <f t="shared" si="1647"/>
        <v>9.3632958801496133E-4</v>
      </c>
      <c r="N2155" s="19">
        <f t="shared" si="1672"/>
        <v>-7.4280408542247052E-3</v>
      </c>
      <c r="O2155" s="19">
        <f t="shared" si="1674"/>
        <v>4.2926829268292638E-2</v>
      </c>
      <c r="P2155" s="19">
        <f t="shared" si="1678"/>
        <v>2.6897214217098883E-2</v>
      </c>
      <c r="Q2155" s="19">
        <f t="shared" si="1688"/>
        <v>-0.36906144342497782</v>
      </c>
      <c r="R2155" s="19">
        <f t="shared" si="1688"/>
        <v>1.9516013952831579</v>
      </c>
      <c r="S2155" s="19">
        <f t="shared" si="1688"/>
        <v>0.71219553911115119</v>
      </c>
      <c r="T2155" s="19">
        <f t="shared" si="1648"/>
        <v>1.9624835620796408</v>
      </c>
      <c r="U2155" s="19">
        <f t="shared" si="1648"/>
        <v>-0.65485514350036578</v>
      </c>
      <c r="V2155" s="19">
        <f t="shared" si="1648"/>
        <v>1.3333988185230159</v>
      </c>
      <c r="W2155" s="19">
        <f t="shared" si="1679"/>
        <v>1.0291653264585747E-2</v>
      </c>
      <c r="X2155" s="19">
        <f t="shared" si="1680"/>
        <v>1.1755668935029523E-2</v>
      </c>
      <c r="Y2155" s="19">
        <f t="shared" si="1681"/>
        <v>1.1422527200252217</v>
      </c>
      <c r="Z2155" s="19">
        <f t="shared" si="1682"/>
        <v>1</v>
      </c>
      <c r="AA2155" s="19">
        <f t="shared" si="1683"/>
        <v>2.1422527200252217</v>
      </c>
      <c r="AB2155" s="19">
        <f t="shared" si="1684"/>
        <v>0.5332016663336403</v>
      </c>
      <c r="AC2155" s="19">
        <f t="shared" si="1685"/>
        <v>0.46679833366635964</v>
      </c>
      <c r="AD2155" s="20">
        <f t="shared" si="1686"/>
        <v>2.6200093564060791E-3</v>
      </c>
      <c r="AE2155" s="21">
        <f t="shared" si="1641"/>
        <v>-1</v>
      </c>
      <c r="AF2155" s="21">
        <f t="shared" si="1649"/>
        <v>0</v>
      </c>
      <c r="AG2155" s="21">
        <f t="shared" si="1650"/>
        <v>3</v>
      </c>
      <c r="AH2155" s="21">
        <f t="shared" si="1651"/>
        <v>0</v>
      </c>
      <c r="AI2155" s="21">
        <f t="shared" si="1665"/>
        <v>0</v>
      </c>
      <c r="AJ2155" s="21">
        <f t="shared" si="1666"/>
        <v>0</v>
      </c>
      <c r="AK2155" s="24">
        <f t="shared" si="1642"/>
        <v>0</v>
      </c>
      <c r="AL2155" s="24">
        <f t="shared" si="1652"/>
        <v>0</v>
      </c>
      <c r="AM2155" s="24">
        <f t="shared" si="1653"/>
        <v>0</v>
      </c>
      <c r="AN2155" s="24">
        <f t="shared" si="1654"/>
        <v>0</v>
      </c>
      <c r="AO2155" s="24">
        <f t="shared" si="1655"/>
        <v>0</v>
      </c>
      <c r="AP2155" s="24">
        <f t="shared" si="1667"/>
        <v>0</v>
      </c>
      <c r="AQ2155" s="27">
        <f t="shared" si="1643"/>
        <v>-1</v>
      </c>
      <c r="AR2155" s="27">
        <f t="shared" si="1656"/>
        <v>0</v>
      </c>
      <c r="AS2155" s="27">
        <f t="shared" si="1657"/>
        <v>1</v>
      </c>
      <c r="AT2155" s="27">
        <f t="shared" si="1658"/>
        <v>0</v>
      </c>
      <c r="AU2155" s="27">
        <f t="shared" si="1659"/>
        <v>0</v>
      </c>
      <c r="AV2155" s="27">
        <f t="shared" si="1668"/>
        <v>0</v>
      </c>
      <c r="AW2155">
        <f t="shared" si="1660"/>
        <v>113.92614850039318</v>
      </c>
      <c r="AX2155">
        <f t="shared" si="1661"/>
        <v>99.977528273748646</v>
      </c>
      <c r="AY2155">
        <f t="shared" si="1669"/>
        <v>81.807529608404579</v>
      </c>
      <c r="AZ2155">
        <f t="shared" si="1662"/>
        <v>0</v>
      </c>
      <c r="BA2155">
        <f t="shared" si="1670"/>
        <v>98.490236297079917</v>
      </c>
      <c r="BB2155" s="4">
        <f t="shared" si="1644"/>
        <v>1</v>
      </c>
      <c r="BC2155" s="4">
        <f t="shared" si="1645"/>
        <v>0</v>
      </c>
    </row>
    <row r="2156" spans="1:55">
      <c r="A2156" s="37">
        <v>43524</v>
      </c>
      <c r="B2156" s="2" t="s">
        <v>76</v>
      </c>
      <c r="C2156" s="40">
        <v>7.83</v>
      </c>
      <c r="D2156" s="19">
        <f t="shared" si="1646"/>
        <v>0</v>
      </c>
      <c r="E2156" s="19">
        <f t="shared" si="1671"/>
        <v>4.1223404255319215E-2</v>
      </c>
      <c r="F2156" s="19">
        <f t="shared" si="1673"/>
        <v>4.2609853528628533E-2</v>
      </c>
      <c r="G2156" s="19">
        <f t="shared" si="1677"/>
        <v>7.5549450549450517E-2</v>
      </c>
      <c r="H2156" s="19">
        <f t="shared" si="1687"/>
        <v>2.0079098402320521</v>
      </c>
      <c r="I2156" s="19">
        <f t="shared" si="1687"/>
        <v>1.4076338328341007</v>
      </c>
      <c r="J2156" s="19">
        <f t="shared" si="1687"/>
        <v>1.8878716742081274</v>
      </c>
      <c r="K2156" s="2" t="s">
        <v>75</v>
      </c>
      <c r="L2156" s="40">
        <v>10.63</v>
      </c>
      <c r="M2156" s="19">
        <f t="shared" si="1647"/>
        <v>-5.6127221702524533E-3</v>
      </c>
      <c r="N2156" s="19">
        <f t="shared" si="1672"/>
        <v>-1.2081784386617007E-2</v>
      </c>
      <c r="O2156" s="19">
        <f t="shared" si="1674"/>
        <v>3.3041788143829125E-2</v>
      </c>
      <c r="P2156" s="19">
        <f t="shared" si="1678"/>
        <v>2.6061776061776194E-2</v>
      </c>
      <c r="Q2156" s="19">
        <f t="shared" si="1688"/>
        <v>-0.59892525824239551</v>
      </c>
      <c r="R2156" s="19">
        <f t="shared" si="1688"/>
        <v>1.4837381081324794</v>
      </c>
      <c r="S2156" s="19">
        <f t="shared" si="1688"/>
        <v>0.73404196058403415</v>
      </c>
      <c r="T2156" s="19">
        <f t="shared" si="1648"/>
        <v>2.6068350984744475</v>
      </c>
      <c r="U2156" s="19">
        <f t="shared" si="1648"/>
        <v>-7.610427529837871E-2</v>
      </c>
      <c r="V2156" s="19">
        <f t="shared" si="1648"/>
        <v>1.1538297136240931</v>
      </c>
      <c r="W2156" s="19">
        <f t="shared" si="1679"/>
        <v>1.0325262855982401E-2</v>
      </c>
      <c r="X2156" s="19">
        <f t="shared" si="1680"/>
        <v>1.1779499093963091E-2</v>
      </c>
      <c r="Y2156" s="19">
        <f t="shared" si="1681"/>
        <v>1.1408425391454431</v>
      </c>
      <c r="Z2156" s="19">
        <f t="shared" si="1682"/>
        <v>1</v>
      </c>
      <c r="AA2156" s="19">
        <f t="shared" si="1683"/>
        <v>2.1408425391454431</v>
      </c>
      <c r="AB2156" s="19">
        <f t="shared" si="1684"/>
        <v>0.53289418454886994</v>
      </c>
      <c r="AC2156" s="19">
        <f t="shared" si="1685"/>
        <v>0.46710581545113006</v>
      </c>
      <c r="AD2156" s="20">
        <f t="shared" si="1686"/>
        <v>4.7211669320328612E-3</v>
      </c>
      <c r="AE2156" s="21">
        <f t="shared" si="1641"/>
        <v>-1</v>
      </c>
      <c r="AF2156" s="21">
        <f t="shared" si="1649"/>
        <v>0</v>
      </c>
      <c r="AG2156" s="21">
        <f t="shared" si="1650"/>
        <v>4</v>
      </c>
      <c r="AH2156" s="21">
        <f t="shared" si="1651"/>
        <v>0</v>
      </c>
      <c r="AI2156" s="21">
        <f t="shared" si="1665"/>
        <v>0</v>
      </c>
      <c r="AJ2156" s="21">
        <f t="shared" si="1666"/>
        <v>0</v>
      </c>
      <c r="AK2156" s="24">
        <f t="shared" si="1642"/>
        <v>0</v>
      </c>
      <c r="AL2156" s="24">
        <f t="shared" si="1652"/>
        <v>0</v>
      </c>
      <c r="AM2156" s="24">
        <f t="shared" si="1653"/>
        <v>0</v>
      </c>
      <c r="AN2156" s="24">
        <f t="shared" si="1654"/>
        <v>0</v>
      </c>
      <c r="AO2156" s="24">
        <f t="shared" si="1655"/>
        <v>0</v>
      </c>
      <c r="AP2156" s="24">
        <f t="shared" si="1667"/>
        <v>0</v>
      </c>
      <c r="AQ2156" s="27">
        <f t="shared" si="1643"/>
        <v>-1</v>
      </c>
      <c r="AR2156" s="27">
        <f t="shared" si="1656"/>
        <v>0</v>
      </c>
      <c r="AS2156" s="27">
        <f t="shared" si="1657"/>
        <v>2</v>
      </c>
      <c r="AT2156" s="27">
        <f t="shared" si="1658"/>
        <v>0</v>
      </c>
      <c r="AU2156" s="27">
        <f t="shared" si="1659"/>
        <v>0</v>
      </c>
      <c r="AV2156" s="27">
        <f t="shared" si="1668"/>
        <v>0</v>
      </c>
      <c r="AW2156">
        <f t="shared" si="1660"/>
        <v>113.92614850039318</v>
      </c>
      <c r="AX2156">
        <f t="shared" si="1661"/>
        <v>99.977528273748646</v>
      </c>
      <c r="AY2156">
        <f t="shared" si="1669"/>
        <v>81.807529608404579</v>
      </c>
      <c r="AZ2156">
        <f t="shared" si="1662"/>
        <v>0</v>
      </c>
      <c r="BA2156">
        <f t="shared" si="1670"/>
        <v>98.490236297079917</v>
      </c>
      <c r="BB2156" s="4">
        <f t="shared" si="1644"/>
        <v>1</v>
      </c>
      <c r="BC2156" s="4">
        <f t="shared" si="1645"/>
        <v>0</v>
      </c>
    </row>
    <row r="2157" spans="1:55">
      <c r="A2157" s="37">
        <v>43525</v>
      </c>
      <c r="B2157" s="2" t="s">
        <v>76</v>
      </c>
      <c r="C2157" s="40">
        <v>7.88</v>
      </c>
      <c r="D2157" s="19">
        <f t="shared" si="1646"/>
        <v>6.3856960408684316E-3</v>
      </c>
      <c r="E2157" s="19">
        <f t="shared" si="1671"/>
        <v>4.0951122853368507E-2</v>
      </c>
      <c r="F2157" s="19">
        <f t="shared" si="1673"/>
        <v>5.7718120805369089E-2</v>
      </c>
      <c r="G2157" s="19">
        <f t="shared" si="1677"/>
        <v>8.2417582417582361E-2</v>
      </c>
      <c r="H2157" s="19">
        <f t="shared" si="1687"/>
        <v>1.9801681849637487</v>
      </c>
      <c r="I2157" s="19">
        <f t="shared" si="1687"/>
        <v>1.9338725466496425</v>
      </c>
      <c r="J2157" s="19">
        <f t="shared" si="1687"/>
        <v>2.0050937365432522</v>
      </c>
      <c r="K2157" s="2" t="s">
        <v>75</v>
      </c>
      <c r="L2157" s="40">
        <v>10.6</v>
      </c>
      <c r="M2157" s="19">
        <f t="shared" si="1647"/>
        <v>-2.8222013170273882E-3</v>
      </c>
      <c r="N2157" s="19">
        <f t="shared" si="1672"/>
        <v>-1.7608897126969371E-2</v>
      </c>
      <c r="O2157" s="19">
        <f t="shared" si="1674"/>
        <v>-6.5604498594189582E-3</v>
      </c>
      <c r="P2157" s="19">
        <f t="shared" si="1678"/>
        <v>7.6045627376425924E-3</v>
      </c>
      <c r="Q2157" s="19">
        <f t="shared" si="1688"/>
        <v>-0.8690703012599944</v>
      </c>
      <c r="R2157" s="19">
        <f t="shared" si="1688"/>
        <v>-0.29537356055783637</v>
      </c>
      <c r="S2157" s="19">
        <f t="shared" si="1688"/>
        <v>0.23338799217027709</v>
      </c>
      <c r="T2157" s="19">
        <f t="shared" si="1648"/>
        <v>2.8492384862237432</v>
      </c>
      <c r="U2157" s="19">
        <f t="shared" si="1648"/>
        <v>2.2292461072074787</v>
      </c>
      <c r="V2157" s="19">
        <f t="shared" si="1648"/>
        <v>1.7717057443729751</v>
      </c>
      <c r="W2157" s="19">
        <f t="shared" si="1679"/>
        <v>1.0303597828556058E-2</v>
      </c>
      <c r="X2157" s="19">
        <f t="shared" si="1680"/>
        <v>1.1328937922352312E-2</v>
      </c>
      <c r="Y2157" s="19">
        <f t="shared" si="1681"/>
        <v>1.0995128217208323</v>
      </c>
      <c r="Z2157" s="19">
        <f t="shared" si="1682"/>
        <v>1</v>
      </c>
      <c r="AA2157" s="19">
        <f t="shared" si="1683"/>
        <v>2.0995128217208325</v>
      </c>
      <c r="AB2157" s="19">
        <f t="shared" si="1684"/>
        <v>0.52369902691026859</v>
      </c>
      <c r="AC2157" s="19">
        <f t="shared" si="1685"/>
        <v>0.47630097308973124</v>
      </c>
      <c r="AD2157" s="20">
        <f t="shared" si="1686"/>
        <v>1.1879269915547131E-2</v>
      </c>
      <c r="AE2157" s="21">
        <f t="shared" si="1641"/>
        <v>-1</v>
      </c>
      <c r="AF2157" s="21">
        <f t="shared" si="1649"/>
        <v>0</v>
      </c>
      <c r="AG2157" s="21">
        <f t="shared" si="1650"/>
        <v>5</v>
      </c>
      <c r="AH2157" s="21">
        <f t="shared" si="1651"/>
        <v>0</v>
      </c>
      <c r="AI2157" s="21">
        <f t="shared" si="1665"/>
        <v>0</v>
      </c>
      <c r="AJ2157" s="21">
        <f t="shared" si="1666"/>
        <v>0</v>
      </c>
      <c r="AK2157" s="24">
        <f t="shared" si="1642"/>
        <v>-1</v>
      </c>
      <c r="AL2157" s="24">
        <f t="shared" si="1652"/>
        <v>0</v>
      </c>
      <c r="AM2157" s="24">
        <f t="shared" si="1653"/>
        <v>1</v>
      </c>
      <c r="AN2157" s="24">
        <f t="shared" si="1654"/>
        <v>0</v>
      </c>
      <c r="AO2157" s="24">
        <f t="shared" si="1655"/>
        <v>0</v>
      </c>
      <c r="AP2157" s="24">
        <f t="shared" si="1667"/>
        <v>0</v>
      </c>
      <c r="AQ2157" s="27">
        <f t="shared" si="1643"/>
        <v>-1</v>
      </c>
      <c r="AR2157" s="27">
        <f t="shared" si="1656"/>
        <v>0</v>
      </c>
      <c r="AS2157" s="27">
        <f t="shared" si="1657"/>
        <v>3</v>
      </c>
      <c r="AT2157" s="27">
        <f t="shared" si="1658"/>
        <v>0</v>
      </c>
      <c r="AU2157" s="27">
        <f t="shared" si="1659"/>
        <v>0</v>
      </c>
      <c r="AV2157" s="27">
        <f t="shared" si="1668"/>
        <v>0</v>
      </c>
      <c r="AW2157">
        <f t="shared" si="1660"/>
        <v>113.92614850039318</v>
      </c>
      <c r="AX2157">
        <f t="shared" si="1661"/>
        <v>99.977528273748646</v>
      </c>
      <c r="AY2157">
        <f t="shared" si="1669"/>
        <v>81.807529608404579</v>
      </c>
      <c r="AZ2157">
        <f t="shared" si="1662"/>
        <v>0</v>
      </c>
      <c r="BA2157">
        <f t="shared" si="1670"/>
        <v>98.490236297079917</v>
      </c>
      <c r="BB2157" s="4">
        <f t="shared" si="1644"/>
        <v>1</v>
      </c>
      <c r="BC2157" s="4">
        <f t="shared" si="1645"/>
        <v>1</v>
      </c>
    </row>
    <row r="2158" spans="1:55">
      <c r="A2158" s="37">
        <v>43528</v>
      </c>
      <c r="B2158" s="2" t="s">
        <v>76</v>
      </c>
      <c r="C2158" s="40">
        <v>7.91</v>
      </c>
      <c r="D2158" s="19">
        <f t="shared" si="1646"/>
        <v>3.8071065989848034E-3</v>
      </c>
      <c r="E2158" s="19">
        <f t="shared" si="1671"/>
        <v>7.6433121019108914E-3</v>
      </c>
      <c r="F2158" s="19">
        <f t="shared" si="1673"/>
        <v>4.4914134742404209E-2</v>
      </c>
      <c r="G2158" s="19">
        <f t="shared" si="1677"/>
        <v>8.803301237964245E-2</v>
      </c>
      <c r="H2158" s="19">
        <f t="shared" si="1687"/>
        <v>0.36049656169588945</v>
      </c>
      <c r="I2158" s="19">
        <f t="shared" si="1687"/>
        <v>1.4685650975218318</v>
      </c>
      <c r="J2158" s="19">
        <f t="shared" si="1687"/>
        <v>2.0827416357878898</v>
      </c>
      <c r="K2158" s="2" t="s">
        <v>75</v>
      </c>
      <c r="L2158" s="40">
        <v>10.38</v>
      </c>
      <c r="M2158" s="19">
        <f t="shared" si="1647"/>
        <v>-2.075471698113197E-2</v>
      </c>
      <c r="N2158" s="19">
        <f t="shared" si="1672"/>
        <v>-1.8903591682419594E-2</v>
      </c>
      <c r="O2158" s="19">
        <f t="shared" si="1674"/>
        <v>-3.0812324929971994E-2</v>
      </c>
      <c r="P2158" s="19">
        <f t="shared" si="1678"/>
        <v>-1.4245014245014112E-2</v>
      </c>
      <c r="Q2158" s="19">
        <f t="shared" si="1688"/>
        <v>-0.92599331698078335</v>
      </c>
      <c r="R2158" s="19">
        <f t="shared" si="1688"/>
        <v>-1.4077555538665618</v>
      </c>
      <c r="S2158" s="19">
        <f t="shared" si="1688"/>
        <v>-0.46997908981919229</v>
      </c>
      <c r="T2158" s="19">
        <f t="shared" si="1648"/>
        <v>1.2864898786766727</v>
      </c>
      <c r="U2158" s="19">
        <f t="shared" si="1648"/>
        <v>2.8763206513883937</v>
      </c>
      <c r="V2158" s="19">
        <f t="shared" si="1648"/>
        <v>2.5527207256070823</v>
      </c>
      <c r="W2158" s="19">
        <f t="shared" si="1679"/>
        <v>1.0225761318689491E-2</v>
      </c>
      <c r="X2158" s="19">
        <f t="shared" si="1680"/>
        <v>1.2277318126072693E-2</v>
      </c>
      <c r="Y2158" s="19">
        <f t="shared" si="1681"/>
        <v>1.2006263146034513</v>
      </c>
      <c r="Z2158" s="19">
        <f t="shared" si="1682"/>
        <v>1</v>
      </c>
      <c r="AA2158" s="19">
        <f t="shared" si="1683"/>
        <v>2.2006263146034515</v>
      </c>
      <c r="AB2158" s="19">
        <f t="shared" si="1684"/>
        <v>0.54558391246893811</v>
      </c>
      <c r="AC2158" s="19">
        <f t="shared" si="1685"/>
        <v>0.45441608753106183</v>
      </c>
      <c r="AD2158" s="20">
        <f t="shared" si="1686"/>
        <v>-2.7589578380224455E-3</v>
      </c>
      <c r="AE2158" s="21">
        <f t="shared" si="1641"/>
        <v>-1</v>
      </c>
      <c r="AF2158" s="21">
        <f t="shared" si="1649"/>
        <v>0</v>
      </c>
      <c r="AG2158" s="21">
        <f t="shared" si="1650"/>
        <v>0</v>
      </c>
      <c r="AH2158" s="21">
        <f t="shared" si="1651"/>
        <v>1</v>
      </c>
      <c r="AI2158" s="21">
        <f t="shared" si="1665"/>
        <v>0</v>
      </c>
      <c r="AJ2158" s="21">
        <f t="shared" si="1666"/>
        <v>0</v>
      </c>
      <c r="AK2158" s="24">
        <f t="shared" si="1642"/>
        <v>-1</v>
      </c>
      <c r="AL2158" s="24">
        <f t="shared" si="1652"/>
        <v>0</v>
      </c>
      <c r="AM2158" s="24">
        <f t="shared" si="1653"/>
        <v>2</v>
      </c>
      <c r="AN2158" s="24">
        <f t="shared" si="1654"/>
        <v>0</v>
      </c>
      <c r="AO2158" s="24">
        <f t="shared" si="1655"/>
        <v>0</v>
      </c>
      <c r="AP2158" s="24">
        <f t="shared" si="1667"/>
        <v>0</v>
      </c>
      <c r="AQ2158" s="27">
        <f t="shared" si="1643"/>
        <v>-1</v>
      </c>
      <c r="AR2158" s="27">
        <f t="shared" si="1656"/>
        <v>0</v>
      </c>
      <c r="AS2158" s="27">
        <f t="shared" si="1657"/>
        <v>4</v>
      </c>
      <c r="AT2158" s="27">
        <f t="shared" si="1658"/>
        <v>0</v>
      </c>
      <c r="AU2158" s="27">
        <f t="shared" si="1659"/>
        <v>0</v>
      </c>
      <c r="AV2158" s="27">
        <f t="shared" si="1668"/>
        <v>0</v>
      </c>
      <c r="AW2158">
        <f t="shared" si="1660"/>
        <v>113.92614850039318</v>
      </c>
      <c r="AX2158">
        <f t="shared" si="1661"/>
        <v>99.977528273748646</v>
      </c>
      <c r="AY2158">
        <f t="shared" si="1669"/>
        <v>81.807529608404579</v>
      </c>
      <c r="AZ2158">
        <f t="shared" si="1662"/>
        <v>0</v>
      </c>
      <c r="BA2158">
        <f t="shared" si="1670"/>
        <v>98.490236297079917</v>
      </c>
      <c r="BB2158" s="4">
        <f t="shared" si="1644"/>
        <v>1</v>
      </c>
      <c r="BC2158" s="4">
        <f t="shared" si="1645"/>
        <v>1</v>
      </c>
    </row>
    <row r="2159" spans="1:55">
      <c r="A2159" s="37">
        <v>43529</v>
      </c>
      <c r="B2159" s="2" t="s">
        <v>76</v>
      </c>
      <c r="C2159" s="40">
        <v>7.87</v>
      </c>
      <c r="D2159" s="19">
        <f t="shared" si="1646"/>
        <v>-5.0568900126422298E-3</v>
      </c>
      <c r="E2159" s="19">
        <f t="shared" si="1671"/>
        <v>8.9743589743590119E-3</v>
      </c>
      <c r="F2159" s="19">
        <f t="shared" si="1673"/>
        <v>3.6890645586297795E-2</v>
      </c>
      <c r="G2159" s="19">
        <f t="shared" si="1677"/>
        <v>8.2530949105914797E-2</v>
      </c>
      <c r="H2159" s="19">
        <f t="shared" si="1687"/>
        <v>0.42804195593323724</v>
      </c>
      <c r="I2159" s="19">
        <f t="shared" si="1687"/>
        <v>1.2020915196179378</v>
      </c>
      <c r="J2159" s="19">
        <f t="shared" si="1687"/>
        <v>1.8929539585316362</v>
      </c>
      <c r="K2159" s="2" t="s">
        <v>75</v>
      </c>
      <c r="L2159" s="40">
        <v>10.38</v>
      </c>
      <c r="M2159" s="19">
        <f t="shared" si="1647"/>
        <v>0</v>
      </c>
      <c r="N2159" s="19">
        <f t="shared" si="1672"/>
        <v>-2.808988764044934E-2</v>
      </c>
      <c r="O2159" s="19">
        <f t="shared" si="1674"/>
        <v>-3.531598513011143E-2</v>
      </c>
      <c r="P2159" s="19">
        <f t="shared" si="1678"/>
        <v>0</v>
      </c>
      <c r="Q2159" s="19">
        <f t="shared" si="1688"/>
        <v>-1.3631981360814973</v>
      </c>
      <c r="R2159" s="19">
        <f t="shared" si="1688"/>
        <v>-1.5821683165588105</v>
      </c>
      <c r="S2159" s="19">
        <f t="shared" si="1688"/>
        <v>0</v>
      </c>
      <c r="T2159" s="19">
        <f t="shared" si="1648"/>
        <v>1.7912400920147347</v>
      </c>
      <c r="U2159" s="19">
        <f t="shared" si="1648"/>
        <v>2.7842598361767483</v>
      </c>
      <c r="V2159" s="19">
        <f t="shared" si="1648"/>
        <v>1.8929539585316362</v>
      </c>
      <c r="W2159" s="19">
        <f t="shared" si="1679"/>
        <v>1.0398132343545927E-2</v>
      </c>
      <c r="X2159" s="19">
        <f t="shared" si="1680"/>
        <v>1.1852730187789843E-2</v>
      </c>
      <c r="Y2159" s="19">
        <f t="shared" si="1681"/>
        <v>1.1398902991600004</v>
      </c>
      <c r="Z2159" s="19">
        <f t="shared" si="1682"/>
        <v>1</v>
      </c>
      <c r="AA2159" s="19">
        <f t="shared" si="1683"/>
        <v>2.1398902991600002</v>
      </c>
      <c r="AB2159" s="19">
        <f t="shared" si="1684"/>
        <v>0.5326863249052799</v>
      </c>
      <c r="AC2159" s="19">
        <f t="shared" si="1685"/>
        <v>0.46731367509472022</v>
      </c>
      <c r="AD2159" s="20">
        <f t="shared" si="1686"/>
        <v>-2.9093094861844283E-3</v>
      </c>
      <c r="AE2159" s="21">
        <f t="shared" si="1641"/>
        <v>-1</v>
      </c>
      <c r="AF2159" s="21">
        <f t="shared" si="1649"/>
        <v>0</v>
      </c>
      <c r="AG2159" s="21">
        <f t="shared" si="1650"/>
        <v>1</v>
      </c>
      <c r="AH2159" s="21">
        <f t="shared" si="1651"/>
        <v>0</v>
      </c>
      <c r="AI2159" s="21">
        <f t="shared" si="1665"/>
        <v>0</v>
      </c>
      <c r="AJ2159" s="21">
        <f t="shared" si="1666"/>
        <v>0</v>
      </c>
      <c r="AK2159" s="24">
        <f t="shared" si="1642"/>
        <v>-1</v>
      </c>
      <c r="AL2159" s="24">
        <f t="shared" si="1652"/>
        <v>0</v>
      </c>
      <c r="AM2159" s="24">
        <f t="shared" si="1653"/>
        <v>3</v>
      </c>
      <c r="AN2159" s="24">
        <f t="shared" si="1654"/>
        <v>0</v>
      </c>
      <c r="AO2159" s="24">
        <f t="shared" si="1655"/>
        <v>0</v>
      </c>
      <c r="AP2159" s="24">
        <f t="shared" si="1667"/>
        <v>0</v>
      </c>
      <c r="AQ2159" s="27">
        <f t="shared" si="1643"/>
        <v>-1</v>
      </c>
      <c r="AR2159" s="27">
        <f t="shared" si="1656"/>
        <v>0</v>
      </c>
      <c r="AS2159" s="27">
        <f t="shared" si="1657"/>
        <v>5</v>
      </c>
      <c r="AT2159" s="27">
        <f t="shared" si="1658"/>
        <v>0</v>
      </c>
      <c r="AU2159" s="27">
        <f t="shared" si="1659"/>
        <v>0</v>
      </c>
      <c r="AV2159" s="27">
        <f t="shared" si="1668"/>
        <v>0</v>
      </c>
      <c r="AW2159">
        <f t="shared" si="1660"/>
        <v>113.92614850039318</v>
      </c>
      <c r="AX2159">
        <f t="shared" si="1661"/>
        <v>99.977528273748646</v>
      </c>
      <c r="AY2159">
        <f t="shared" si="1669"/>
        <v>81.807529608404579</v>
      </c>
      <c r="AZ2159">
        <f t="shared" si="1662"/>
        <v>0</v>
      </c>
      <c r="BA2159">
        <f t="shared" si="1670"/>
        <v>98.490236297079917</v>
      </c>
      <c r="BB2159" s="4">
        <f t="shared" si="1644"/>
        <v>1</v>
      </c>
      <c r="BC2159" s="4">
        <f t="shared" si="1645"/>
        <v>1</v>
      </c>
    </row>
    <row r="2160" spans="1:55">
      <c r="A2160" s="37">
        <v>43530</v>
      </c>
      <c r="B2160" s="2" t="s">
        <v>76</v>
      </c>
      <c r="C2160" s="40">
        <v>7.98</v>
      </c>
      <c r="D2160" s="19">
        <f t="shared" si="1646"/>
        <v>1.397712833545112E-2</v>
      </c>
      <c r="E2160" s="19">
        <f t="shared" si="1671"/>
        <v>1.9157088122605408E-2</v>
      </c>
      <c r="F2160" s="19">
        <f t="shared" si="1673"/>
        <v>5.2770448548812708E-2</v>
      </c>
      <c r="G2160" s="19">
        <f t="shared" si="1677"/>
        <v>0.10068965517241385</v>
      </c>
      <c r="H2160" s="19">
        <f t="shared" si="1687"/>
        <v>0.91397616797112213</v>
      </c>
      <c r="I2160" s="19">
        <f t="shared" si="1687"/>
        <v>1.7179323350957587</v>
      </c>
      <c r="J2160" s="19">
        <f t="shared" si="1687"/>
        <v>2.2703373061542647</v>
      </c>
      <c r="K2160" s="2" t="s">
        <v>75</v>
      </c>
      <c r="L2160" s="40">
        <v>10.61</v>
      </c>
      <c r="M2160" s="19">
        <f t="shared" si="1647"/>
        <v>2.2157996146435321E-2</v>
      </c>
      <c r="N2160" s="19">
        <f t="shared" si="1672"/>
        <v>-7.4836295603367704E-3</v>
      </c>
      <c r="O2160" s="19">
        <f t="shared" si="1674"/>
        <v>-1.485608170844941E-2</v>
      </c>
      <c r="P2160" s="19">
        <f t="shared" si="1678"/>
        <v>1.921229586935632E-2</v>
      </c>
      <c r="Q2160" s="19">
        <f t="shared" si="1688"/>
        <v>-0.35728250664204403</v>
      </c>
      <c r="R2160" s="19">
        <f t="shared" si="1688"/>
        <v>-0.65286986410561354</v>
      </c>
      <c r="S2160" s="19">
        <f t="shared" si="1688"/>
        <v>0.72792416224782441</v>
      </c>
      <c r="T2160" s="19">
        <f t="shared" si="1648"/>
        <v>1.2712586746131662</v>
      </c>
      <c r="U2160" s="19">
        <f t="shared" si="1648"/>
        <v>2.3708021992013721</v>
      </c>
      <c r="V2160" s="19">
        <f t="shared" si="1648"/>
        <v>1.5424131439064404</v>
      </c>
      <c r="W2160" s="19">
        <f t="shared" si="1679"/>
        <v>1.0496837642639331E-2</v>
      </c>
      <c r="X2160" s="19">
        <f t="shared" si="1680"/>
        <v>1.28365559031138E-2</v>
      </c>
      <c r="Y2160" s="19">
        <f t="shared" si="1681"/>
        <v>1.2228974420801053</v>
      </c>
      <c r="Z2160" s="19">
        <f t="shared" si="1682"/>
        <v>1</v>
      </c>
      <c r="AA2160" s="19">
        <f t="shared" si="1683"/>
        <v>2.2228974420801055</v>
      </c>
      <c r="AB2160" s="19">
        <f t="shared" si="1684"/>
        <v>0.55013669048796199</v>
      </c>
      <c r="AC2160" s="19">
        <f t="shared" si="1685"/>
        <v>0.44986330951203796</v>
      </c>
      <c r="AD2160" s="20">
        <f t="shared" si="1686"/>
        <v>-3.181576745139842E-3</v>
      </c>
      <c r="AE2160" s="21">
        <f t="shared" si="1641"/>
        <v>-1</v>
      </c>
      <c r="AF2160" s="21">
        <f t="shared" si="1649"/>
        <v>0</v>
      </c>
      <c r="AG2160" s="21">
        <f t="shared" si="1650"/>
        <v>2</v>
      </c>
      <c r="AH2160" s="21">
        <f t="shared" si="1651"/>
        <v>0</v>
      </c>
      <c r="AI2160" s="21">
        <f t="shared" si="1665"/>
        <v>0</v>
      </c>
      <c r="AJ2160" s="21">
        <f t="shared" si="1666"/>
        <v>0</v>
      </c>
      <c r="AK2160" s="24">
        <f t="shared" si="1642"/>
        <v>-1</v>
      </c>
      <c r="AL2160" s="24">
        <f t="shared" si="1652"/>
        <v>0</v>
      </c>
      <c r="AM2160" s="24">
        <f t="shared" si="1653"/>
        <v>4</v>
      </c>
      <c r="AN2160" s="24">
        <f t="shared" si="1654"/>
        <v>0</v>
      </c>
      <c r="AO2160" s="24">
        <f t="shared" si="1655"/>
        <v>0</v>
      </c>
      <c r="AP2160" s="24">
        <f t="shared" si="1667"/>
        <v>0</v>
      </c>
      <c r="AQ2160" s="27">
        <f t="shared" si="1643"/>
        <v>-1</v>
      </c>
      <c r="AR2160" s="27">
        <f t="shared" si="1656"/>
        <v>0</v>
      </c>
      <c r="AS2160" s="27">
        <f t="shared" si="1657"/>
        <v>0</v>
      </c>
      <c r="AT2160" s="27">
        <f t="shared" si="1658"/>
        <v>1</v>
      </c>
      <c r="AU2160" s="27">
        <f t="shared" si="1659"/>
        <v>0</v>
      </c>
      <c r="AV2160" s="27">
        <f t="shared" si="1668"/>
        <v>0</v>
      </c>
      <c r="AW2160">
        <f t="shared" si="1660"/>
        <v>113.92614850039318</v>
      </c>
      <c r="AX2160">
        <f t="shared" si="1661"/>
        <v>99.977528273748646</v>
      </c>
      <c r="AY2160">
        <f t="shared" si="1669"/>
        <v>81.807529608404579</v>
      </c>
      <c r="AZ2160">
        <f t="shared" si="1662"/>
        <v>0</v>
      </c>
      <c r="BA2160">
        <f t="shared" si="1670"/>
        <v>98.490236297079917</v>
      </c>
      <c r="BB2160" s="4">
        <f t="shared" si="1644"/>
        <v>1</v>
      </c>
      <c r="BC2160" s="4">
        <f t="shared" si="1645"/>
        <v>1</v>
      </c>
    </row>
    <row r="2161" spans="1:55">
      <c r="A2161" s="37">
        <v>43531</v>
      </c>
      <c r="B2161" s="2" t="s">
        <v>76</v>
      </c>
      <c r="C2161" s="40">
        <v>7.94</v>
      </c>
      <c r="D2161" s="19">
        <f t="shared" si="1646"/>
        <v>-5.0125313283208061E-3</v>
      </c>
      <c r="E2161" s="19">
        <f t="shared" si="1671"/>
        <v>1.404853128991064E-2</v>
      </c>
      <c r="F2161" s="19">
        <f t="shared" si="1673"/>
        <v>5.5851063829787342E-2</v>
      </c>
      <c r="G2161" s="19">
        <f t="shared" si="1677"/>
        <v>8.4699453551912579E-2</v>
      </c>
      <c r="H2161" s="19">
        <f t="shared" si="1687"/>
        <v>0.66945920439843953</v>
      </c>
      <c r="I2161" s="19">
        <f t="shared" si="1687"/>
        <v>1.7892765051637978</v>
      </c>
      <c r="J2161" s="19">
        <f t="shared" si="1687"/>
        <v>1.8408554822999126</v>
      </c>
      <c r="K2161" s="2" t="s">
        <v>75</v>
      </c>
      <c r="L2161" s="40">
        <v>10.62</v>
      </c>
      <c r="M2161" s="19">
        <f t="shared" si="1647"/>
        <v>9.4250706880299594E-4</v>
      </c>
      <c r="N2161" s="19">
        <f t="shared" si="1672"/>
        <v>-9.4073377234257403E-4</v>
      </c>
      <c r="O2161" s="19">
        <f t="shared" si="1674"/>
        <v>-1.301115241635693E-2</v>
      </c>
      <c r="P2161" s="19">
        <f t="shared" si="1678"/>
        <v>1.82166826462128E-2</v>
      </c>
      <c r="Q2161" s="19">
        <f t="shared" si="1688"/>
        <v>-4.4887720027164187E-2</v>
      </c>
      <c r="R2161" s="19">
        <f t="shared" si="1688"/>
        <v>-0.56790253384698675</v>
      </c>
      <c r="S2161" s="19">
        <f t="shared" si="1688"/>
        <v>0.72515101075424393</v>
      </c>
      <c r="T2161" s="19">
        <f t="shared" si="1648"/>
        <v>0.71434692442560377</v>
      </c>
      <c r="U2161" s="19">
        <f t="shared" si="1648"/>
        <v>2.3571790390107843</v>
      </c>
      <c r="V2161" s="19">
        <f t="shared" si="1648"/>
        <v>1.1157044715456688</v>
      </c>
      <c r="W2161" s="19">
        <f t="shared" si="1679"/>
        <v>1.0655376604836972E-2</v>
      </c>
      <c r="X2161" s="19">
        <f t="shared" si="1680"/>
        <v>1.2834843415130174E-2</v>
      </c>
      <c r="Y2161" s="19">
        <f t="shared" si="1681"/>
        <v>1.2045415090541089</v>
      </c>
      <c r="Z2161" s="19">
        <f t="shared" si="1682"/>
        <v>1</v>
      </c>
      <c r="AA2161" s="19">
        <f t="shared" si="1683"/>
        <v>2.2045415090541089</v>
      </c>
      <c r="AB2161" s="19">
        <f t="shared" si="1684"/>
        <v>0.54639094074982297</v>
      </c>
      <c r="AC2161" s="19">
        <f t="shared" si="1685"/>
        <v>0.45360905925017703</v>
      </c>
      <c r="AD2161" s="20">
        <f t="shared" si="1686"/>
        <v>-2.5675102000652695E-2</v>
      </c>
      <c r="AE2161" s="21">
        <f t="shared" si="1641"/>
        <v>0</v>
      </c>
      <c r="AF2161" s="21">
        <f t="shared" si="1649"/>
        <v>0</v>
      </c>
      <c r="AG2161" s="21">
        <f t="shared" si="1650"/>
        <v>0</v>
      </c>
      <c r="AH2161" s="21">
        <f t="shared" si="1651"/>
        <v>0</v>
      </c>
      <c r="AI2161" s="21">
        <f t="shared" si="1665"/>
        <v>0</v>
      </c>
      <c r="AJ2161" s="21">
        <f t="shared" si="1666"/>
        <v>0</v>
      </c>
      <c r="AK2161" s="24">
        <f t="shared" si="1642"/>
        <v>-1</v>
      </c>
      <c r="AL2161" s="24">
        <f t="shared" si="1652"/>
        <v>0</v>
      </c>
      <c r="AM2161" s="24">
        <f t="shared" si="1653"/>
        <v>5</v>
      </c>
      <c r="AN2161" s="24">
        <f t="shared" si="1654"/>
        <v>0</v>
      </c>
      <c r="AO2161" s="24">
        <f t="shared" si="1655"/>
        <v>0</v>
      </c>
      <c r="AP2161" s="24">
        <f t="shared" si="1667"/>
        <v>0</v>
      </c>
      <c r="AQ2161" s="27">
        <f t="shared" si="1643"/>
        <v>-1</v>
      </c>
      <c r="AR2161" s="27">
        <f t="shared" si="1656"/>
        <v>0</v>
      </c>
      <c r="AS2161" s="27">
        <f t="shared" si="1657"/>
        <v>1</v>
      </c>
      <c r="AT2161" s="27">
        <f t="shared" si="1658"/>
        <v>0</v>
      </c>
      <c r="AU2161" s="27">
        <f t="shared" si="1659"/>
        <v>0</v>
      </c>
      <c r="AV2161" s="27">
        <f t="shared" si="1668"/>
        <v>0</v>
      </c>
      <c r="AW2161">
        <f t="shared" si="1660"/>
        <v>113.92614850039318</v>
      </c>
      <c r="AX2161">
        <f t="shared" si="1661"/>
        <v>99.977528273748646</v>
      </c>
      <c r="AY2161">
        <f t="shared" si="1669"/>
        <v>81.807529608404579</v>
      </c>
      <c r="AZ2161">
        <f t="shared" si="1662"/>
        <v>0</v>
      </c>
      <c r="BA2161">
        <f t="shared" si="1670"/>
        <v>98.490236297079917</v>
      </c>
      <c r="BB2161" s="4">
        <f t="shared" si="1644"/>
        <v>0</v>
      </c>
      <c r="BC2161" s="4">
        <f t="shared" si="1645"/>
        <v>0</v>
      </c>
    </row>
    <row r="2162" spans="1:55">
      <c r="A2162" s="37">
        <v>43532</v>
      </c>
      <c r="B2162" s="2" t="s">
        <v>76</v>
      </c>
      <c r="C2162" s="40">
        <v>7.66</v>
      </c>
      <c r="D2162" s="19">
        <f t="shared" si="1646"/>
        <v>-3.5264483627204059E-2</v>
      </c>
      <c r="E2162" s="19">
        <f t="shared" si="1671"/>
        <v>-2.7918781725888294E-2</v>
      </c>
      <c r="F2162" s="19">
        <f t="shared" si="1673"/>
        <v>1.1889035667106982E-2</v>
      </c>
      <c r="G2162" s="19">
        <f t="shared" si="1677"/>
        <v>4.2176870748299386E-2</v>
      </c>
      <c r="H2162" s="19">
        <f t="shared" si="1687"/>
        <v>-1.3369982046926208</v>
      </c>
      <c r="I2162" s="19">
        <f t="shared" si="1687"/>
        <v>0.37323157482856439</v>
      </c>
      <c r="J2162" s="19">
        <f t="shared" si="1687"/>
        <v>0.90271437377064456</v>
      </c>
      <c r="K2162" s="2" t="s">
        <v>75</v>
      </c>
      <c r="L2162" s="40">
        <v>10.77</v>
      </c>
      <c r="M2162" s="19">
        <f t="shared" si="1647"/>
        <v>1.4124293785310769E-2</v>
      </c>
      <c r="N2162" s="19">
        <f t="shared" si="1672"/>
        <v>1.6037735849056597E-2</v>
      </c>
      <c r="O2162" s="19">
        <f t="shared" si="1674"/>
        <v>-1.8535681186283202E-3</v>
      </c>
      <c r="P2162" s="19">
        <f t="shared" si="1678"/>
        <v>4.1586073500967088E-2</v>
      </c>
      <c r="Q2162" s="19">
        <f t="shared" si="1688"/>
        <v>0.76625725912442544</v>
      </c>
      <c r="R2162" s="19">
        <f t="shared" si="1688"/>
        <v>-8.0465597846636094E-2</v>
      </c>
      <c r="S2162" s="19">
        <f t="shared" si="1688"/>
        <v>1.6759584300506649</v>
      </c>
      <c r="T2162" s="19">
        <f t="shared" si="1648"/>
        <v>-2.103255463817046</v>
      </c>
      <c r="U2162" s="19">
        <f t="shared" si="1648"/>
        <v>0.45369717267520049</v>
      </c>
      <c r="V2162" s="19">
        <f t="shared" si="1648"/>
        <v>-0.77324405628002035</v>
      </c>
      <c r="W2162" s="19">
        <f t="shared" si="1679"/>
        <v>1.3824822450035483E-2</v>
      </c>
      <c r="X2162" s="19">
        <f t="shared" si="1680"/>
        <v>1.2946153240307049E-2</v>
      </c>
      <c r="Y2162" s="19">
        <f t="shared" si="1681"/>
        <v>1</v>
      </c>
      <c r="Z2162" s="19">
        <f t="shared" si="1682"/>
        <v>1.0678710651278831</v>
      </c>
      <c r="AA2162" s="19">
        <f t="shared" si="1683"/>
        <v>2.0678710651278829</v>
      </c>
      <c r="AB2162" s="19">
        <f t="shared" si="1684"/>
        <v>0.48358914482811682</v>
      </c>
      <c r="AC2162" s="19">
        <f t="shared" si="1685"/>
        <v>0.51641085517188323</v>
      </c>
      <c r="AD2162" s="20">
        <f t="shared" si="1686"/>
        <v>-1.1588239387714605E-3</v>
      </c>
      <c r="AE2162" s="21">
        <f t="shared" si="1641"/>
        <v>1</v>
      </c>
      <c r="AF2162" s="21">
        <f t="shared" si="1649"/>
        <v>0</v>
      </c>
      <c r="AG2162" s="21">
        <f t="shared" si="1650"/>
        <v>1</v>
      </c>
      <c r="AH2162" s="21">
        <f t="shared" si="1651"/>
        <v>0</v>
      </c>
      <c r="AI2162" s="21">
        <f t="shared" si="1665"/>
        <v>1</v>
      </c>
      <c r="AJ2162" s="21">
        <f t="shared" si="1666"/>
        <v>-1.1588239387714605E-3</v>
      </c>
      <c r="AK2162" s="24">
        <f t="shared" si="1642"/>
        <v>0</v>
      </c>
      <c r="AL2162" s="24">
        <f t="shared" si="1652"/>
        <v>0</v>
      </c>
      <c r="AM2162" s="24">
        <f t="shared" si="1653"/>
        <v>0</v>
      </c>
      <c r="AN2162" s="24">
        <f t="shared" si="1654"/>
        <v>1</v>
      </c>
      <c r="AO2162" s="24">
        <f t="shared" si="1655"/>
        <v>0</v>
      </c>
      <c r="AP2162" s="24">
        <f t="shared" si="1667"/>
        <v>0</v>
      </c>
      <c r="AQ2162" s="27">
        <f t="shared" si="1643"/>
        <v>0</v>
      </c>
      <c r="AR2162" s="27">
        <f t="shared" si="1656"/>
        <v>0</v>
      </c>
      <c r="AS2162" s="27">
        <f t="shared" si="1657"/>
        <v>0</v>
      </c>
      <c r="AT2162" s="27">
        <f t="shared" si="1658"/>
        <v>0</v>
      </c>
      <c r="AU2162" s="27">
        <f t="shared" si="1659"/>
        <v>0</v>
      </c>
      <c r="AV2162" s="27">
        <f t="shared" si="1668"/>
        <v>0</v>
      </c>
      <c r="AW2162">
        <f t="shared" si="1660"/>
        <v>113.79412815225889</v>
      </c>
      <c r="AX2162">
        <f t="shared" si="1661"/>
        <v>99.977528273748646</v>
      </c>
      <c r="AY2162">
        <f t="shared" si="1669"/>
        <v>81.807529608404579</v>
      </c>
      <c r="AZ2162">
        <f t="shared" si="1662"/>
        <v>-3.8627464625715351E-4</v>
      </c>
      <c r="BA2162">
        <f t="shared" si="1670"/>
        <v>98.452192015894482</v>
      </c>
      <c r="BB2162" s="4">
        <f t="shared" si="1644"/>
        <v>0</v>
      </c>
      <c r="BC2162" s="4">
        <f t="shared" si="1645"/>
        <v>0</v>
      </c>
    </row>
    <row r="2163" spans="1:55">
      <c r="A2163" s="37">
        <v>43535</v>
      </c>
      <c r="B2163" s="2" t="s">
        <v>76</v>
      </c>
      <c r="C2163" s="40">
        <v>7.71</v>
      </c>
      <c r="D2163" s="19">
        <f t="shared" si="1646"/>
        <v>6.5274151436031103E-3</v>
      </c>
      <c r="E2163" s="19">
        <f t="shared" si="1671"/>
        <v>-2.5284450063211148E-2</v>
      </c>
      <c r="F2163" s="19">
        <f t="shared" si="1673"/>
        <v>-1.783439490445856E-2</v>
      </c>
      <c r="G2163" s="19">
        <f t="shared" si="1677"/>
        <v>4.7554347826086904E-2</v>
      </c>
      <c r="H2163" s="19">
        <f t="shared" si="1687"/>
        <v>-1.1898167791811802</v>
      </c>
      <c r="I2163" s="19">
        <f t="shared" si="1687"/>
        <v>-0.5601217884778632</v>
      </c>
      <c r="J2163" s="19">
        <f t="shared" si="1687"/>
        <v>1.022724222731586</v>
      </c>
      <c r="K2163" s="2" t="s">
        <v>75</v>
      </c>
      <c r="L2163" s="40">
        <v>10.86</v>
      </c>
      <c r="M2163" s="19">
        <f t="shared" si="1647"/>
        <v>8.3565459610027721E-3</v>
      </c>
      <c r="N2163" s="19">
        <f t="shared" si="1672"/>
        <v>4.6242774566473854E-2</v>
      </c>
      <c r="O2163" s="19">
        <f t="shared" si="1674"/>
        <v>2.6465028355387464E-2</v>
      </c>
      <c r="P2163" s="19">
        <f t="shared" si="1678"/>
        <v>5.1306873184898294E-2</v>
      </c>
      <c r="Q2163" s="19">
        <f t="shared" si="1688"/>
        <v>2.2028207629249343</v>
      </c>
      <c r="R2163" s="19">
        <f t="shared" si="1688"/>
        <v>1.1480381850553685</v>
      </c>
      <c r="S2163" s="19">
        <f t="shared" si="1688"/>
        <v>2.045246868614544</v>
      </c>
      <c r="T2163" s="19">
        <f t="shared" si="1648"/>
        <v>-3.3926375421061143</v>
      </c>
      <c r="U2163" s="19">
        <f t="shared" si="1648"/>
        <v>-1.7081599735332316</v>
      </c>
      <c r="V2163" s="19">
        <f t="shared" si="1648"/>
        <v>-1.0225226458829579</v>
      </c>
      <c r="W2163" s="19">
        <f t="shared" si="1679"/>
        <v>1.3857365400986504E-2</v>
      </c>
      <c r="X2163" s="19">
        <f t="shared" si="1680"/>
        <v>1.2996969955979596E-2</v>
      </c>
      <c r="Y2163" s="19">
        <f t="shared" si="1681"/>
        <v>1</v>
      </c>
      <c r="Z2163" s="19">
        <f t="shared" si="1682"/>
        <v>1.0661996948458792</v>
      </c>
      <c r="AA2163" s="19">
        <f t="shared" si="1683"/>
        <v>2.0661996948458792</v>
      </c>
      <c r="AB2163" s="19">
        <f t="shared" si="1684"/>
        <v>0.4839803250840144</v>
      </c>
      <c r="AC2163" s="19">
        <f t="shared" si="1685"/>
        <v>0.51601967491598555</v>
      </c>
      <c r="AD2163" s="20">
        <f t="shared" si="1686"/>
        <v>2.9860788069417596E-3</v>
      </c>
      <c r="AE2163" s="21">
        <f t="shared" si="1641"/>
        <v>1</v>
      </c>
      <c r="AF2163" s="21">
        <f t="shared" si="1649"/>
        <v>0</v>
      </c>
      <c r="AG2163" s="21">
        <f t="shared" si="1650"/>
        <v>2</v>
      </c>
      <c r="AH2163" s="21">
        <f t="shared" si="1651"/>
        <v>0</v>
      </c>
      <c r="AI2163" s="21">
        <f t="shared" si="1665"/>
        <v>1</v>
      </c>
      <c r="AJ2163" s="21">
        <f t="shared" si="1666"/>
        <v>2.9860788069417596E-3</v>
      </c>
      <c r="AK2163" s="24">
        <f t="shared" si="1642"/>
        <v>1</v>
      </c>
      <c r="AL2163" s="24">
        <f t="shared" si="1652"/>
        <v>0</v>
      </c>
      <c r="AM2163" s="24">
        <f t="shared" si="1653"/>
        <v>1</v>
      </c>
      <c r="AN2163" s="24">
        <f t="shared" si="1654"/>
        <v>0</v>
      </c>
      <c r="AO2163" s="24">
        <f t="shared" si="1655"/>
        <v>1</v>
      </c>
      <c r="AP2163" s="24">
        <f t="shared" si="1667"/>
        <v>2.9860788069417596E-3</v>
      </c>
      <c r="AQ2163" s="27">
        <f t="shared" si="1643"/>
        <v>1</v>
      </c>
      <c r="AR2163" s="27">
        <f t="shared" si="1656"/>
        <v>0</v>
      </c>
      <c r="AS2163" s="27">
        <f t="shared" si="1657"/>
        <v>1</v>
      </c>
      <c r="AT2163" s="27">
        <f t="shared" si="1658"/>
        <v>0</v>
      </c>
      <c r="AU2163" s="27">
        <f t="shared" si="1659"/>
        <v>1</v>
      </c>
      <c r="AV2163" s="27">
        <f t="shared" si="1668"/>
        <v>2.9860788069417596E-3</v>
      </c>
      <c r="AW2163">
        <f t="shared" si="1660"/>
        <v>114.13392638668877</v>
      </c>
      <c r="AX2163">
        <f t="shared" si="1661"/>
        <v>100.27606905209731</v>
      </c>
      <c r="AY2163">
        <f t="shared" si="1669"/>
        <v>82.051813338816501</v>
      </c>
      <c r="AZ2163">
        <f t="shared" si="1662"/>
        <v>2.9860788069417596E-3</v>
      </c>
      <c r="BA2163">
        <f t="shared" si="1670"/>
        <v>98.746178019970102</v>
      </c>
      <c r="BB2163" s="4">
        <f t="shared" si="1644"/>
        <v>1</v>
      </c>
      <c r="BC2163" s="4">
        <f t="shared" si="1645"/>
        <v>1</v>
      </c>
    </row>
    <row r="2164" spans="1:55">
      <c r="A2164" s="37">
        <v>43536</v>
      </c>
      <c r="B2164" s="2" t="s">
        <v>76</v>
      </c>
      <c r="C2164" s="40">
        <v>7.75</v>
      </c>
      <c r="D2164" s="19">
        <f t="shared" si="1646"/>
        <v>5.1880674448767884E-3</v>
      </c>
      <c r="E2164" s="19">
        <f t="shared" si="1671"/>
        <v>-1.5247776365946646E-2</v>
      </c>
      <c r="F2164" s="19">
        <f t="shared" si="1673"/>
        <v>-6.4102564102563875E-3</v>
      </c>
      <c r="G2164" s="19">
        <f t="shared" si="1677"/>
        <v>4.5883940620782708E-2</v>
      </c>
      <c r="H2164" s="19">
        <f t="shared" si="1687"/>
        <v>-0.70765012392873039</v>
      </c>
      <c r="I2164" s="19">
        <f t="shared" si="1687"/>
        <v>-0.20124933693912342</v>
      </c>
      <c r="J2164" s="19">
        <f t="shared" si="1687"/>
        <v>0.99812708206058476</v>
      </c>
      <c r="K2164" s="2" t="s">
        <v>75</v>
      </c>
      <c r="L2164" s="40">
        <v>10.85</v>
      </c>
      <c r="M2164" s="19">
        <f t="shared" si="1647"/>
        <v>-9.2081031307548686E-4</v>
      </c>
      <c r="N2164" s="19">
        <f t="shared" si="1672"/>
        <v>4.5279383429672332E-2</v>
      </c>
      <c r="O2164" s="19">
        <f t="shared" si="1674"/>
        <v>1.5917602996254675E-2</v>
      </c>
      <c r="P2164" s="19">
        <f t="shared" si="1678"/>
        <v>6.4769381746810614E-2</v>
      </c>
      <c r="Q2164" s="19">
        <f t="shared" si="1688"/>
        <v>2.0829729073824068</v>
      </c>
      <c r="R2164" s="19">
        <f t="shared" si="1688"/>
        <v>0.6862419049254036</v>
      </c>
      <c r="S2164" s="19">
        <f t="shared" si="1688"/>
        <v>2.53853409726658</v>
      </c>
      <c r="T2164" s="19">
        <f t="shared" si="1648"/>
        <v>-2.7906230313111373</v>
      </c>
      <c r="U2164" s="19">
        <f t="shared" si="1648"/>
        <v>-0.88749124186452699</v>
      </c>
      <c r="V2164" s="19">
        <f t="shared" si="1648"/>
        <v>-1.5404070152059952</v>
      </c>
      <c r="W2164" s="19">
        <f t="shared" si="1679"/>
        <v>1.3835310801317424E-2</v>
      </c>
      <c r="X2164" s="19">
        <f t="shared" si="1680"/>
        <v>1.24676431714692E-2</v>
      </c>
      <c r="Y2164" s="19">
        <f t="shared" si="1681"/>
        <v>1</v>
      </c>
      <c r="Z2164" s="19">
        <f t="shared" si="1682"/>
        <v>1.1096973670996597</v>
      </c>
      <c r="AA2164" s="19">
        <f t="shared" si="1683"/>
        <v>2.1096973670996597</v>
      </c>
      <c r="AB2164" s="19">
        <f t="shared" si="1684"/>
        <v>0.47400163435515208</v>
      </c>
      <c r="AC2164" s="19">
        <f t="shared" si="1685"/>
        <v>0.52599836564484792</v>
      </c>
      <c r="AD2164" s="20">
        <f t="shared" si="1686"/>
        <v>-9.0023923969369986E-3</v>
      </c>
      <c r="AE2164" s="21">
        <f t="shared" si="1641"/>
        <v>1</v>
      </c>
      <c r="AF2164" s="21">
        <f t="shared" si="1649"/>
        <v>0</v>
      </c>
      <c r="AG2164" s="21">
        <f t="shared" si="1650"/>
        <v>3</v>
      </c>
      <c r="AH2164" s="21">
        <f t="shared" si="1651"/>
        <v>0</v>
      </c>
      <c r="AI2164" s="21">
        <f t="shared" si="1665"/>
        <v>1</v>
      </c>
      <c r="AJ2164" s="21">
        <f t="shared" si="1666"/>
        <v>-9.0023923969369986E-3</v>
      </c>
      <c r="AK2164" s="24">
        <f t="shared" si="1642"/>
        <v>0</v>
      </c>
      <c r="AL2164" s="24">
        <f t="shared" si="1652"/>
        <v>0</v>
      </c>
      <c r="AM2164" s="24">
        <f t="shared" si="1653"/>
        <v>2</v>
      </c>
      <c r="AN2164" s="24">
        <f t="shared" si="1654"/>
        <v>0</v>
      </c>
      <c r="AO2164" s="24">
        <f t="shared" si="1655"/>
        <v>1</v>
      </c>
      <c r="AP2164" s="24">
        <f t="shared" si="1667"/>
        <v>-9.0023923969369986E-3</v>
      </c>
      <c r="AQ2164" s="27">
        <f t="shared" si="1643"/>
        <v>1</v>
      </c>
      <c r="AR2164" s="27">
        <f t="shared" si="1656"/>
        <v>0</v>
      </c>
      <c r="AS2164" s="27">
        <f t="shared" si="1657"/>
        <v>2</v>
      </c>
      <c r="AT2164" s="27">
        <f t="shared" si="1658"/>
        <v>0</v>
      </c>
      <c r="AU2164" s="27">
        <f t="shared" si="1659"/>
        <v>1</v>
      </c>
      <c r="AV2164" s="27">
        <f t="shared" si="1668"/>
        <v>-9.0023923969369986E-3</v>
      </c>
      <c r="AW2164">
        <f t="shared" si="1660"/>
        <v>113.10644799555267</v>
      </c>
      <c r="AX2164">
        <f t="shared" si="1661"/>
        <v>99.373344530467975</v>
      </c>
      <c r="AY2164">
        <f t="shared" si="1669"/>
        <v>81.313150718260246</v>
      </c>
      <c r="AZ2164">
        <f t="shared" si="1662"/>
        <v>-9.0023923969369986E-3</v>
      </c>
      <c r="BA2164">
        <f t="shared" si="1670"/>
        <v>97.857226177736536</v>
      </c>
      <c r="BB2164" s="4">
        <f t="shared" si="1644"/>
        <v>1</v>
      </c>
      <c r="BC2164" s="4">
        <f t="shared" si="1645"/>
        <v>0</v>
      </c>
    </row>
    <row r="2165" spans="1:55">
      <c r="A2165" s="37">
        <v>43537</v>
      </c>
      <c r="B2165" s="2" t="s">
        <v>76</v>
      </c>
      <c r="C2165" s="40">
        <v>7.69</v>
      </c>
      <c r="D2165" s="19">
        <f t="shared" si="1646"/>
        <v>-7.7419354838709174E-3</v>
      </c>
      <c r="E2165" s="19">
        <f t="shared" si="1671"/>
        <v>-3.6340852130325819E-2</v>
      </c>
      <c r="F2165" s="19">
        <f t="shared" si="1673"/>
        <v>-1.7879948914431631E-2</v>
      </c>
      <c r="G2165" s="19">
        <f t="shared" si="1677"/>
        <v>2.1248339973439594E-2</v>
      </c>
      <c r="H2165" s="19">
        <f t="shared" si="1687"/>
        <v>-1.6791531572962877</v>
      </c>
      <c r="I2165" s="19">
        <f t="shared" si="1687"/>
        <v>-0.56167073163907111</v>
      </c>
      <c r="J2165" s="19">
        <f t="shared" si="1687"/>
        <v>0.46562790676809496</v>
      </c>
      <c r="K2165" s="2" t="s">
        <v>75</v>
      </c>
      <c r="L2165" s="40">
        <v>10.96</v>
      </c>
      <c r="M2165" s="19">
        <f t="shared" si="1647"/>
        <v>1.0138248847926379E-2</v>
      </c>
      <c r="N2165" s="19">
        <f t="shared" si="1672"/>
        <v>3.29877474081057E-2</v>
      </c>
      <c r="O2165" s="19">
        <f t="shared" si="1674"/>
        <v>2.5257249766136705E-2</v>
      </c>
      <c r="P2165" s="19">
        <f t="shared" si="1678"/>
        <v>6.9268292682926919E-2</v>
      </c>
      <c r="Q2165" s="19">
        <f t="shared" si="1688"/>
        <v>1.4746726024104386</v>
      </c>
      <c r="R2165" s="19">
        <f t="shared" si="1688"/>
        <v>1.087075201889832</v>
      </c>
      <c r="S2165" s="19">
        <f t="shared" si="1688"/>
        <v>2.6364060618628598</v>
      </c>
      <c r="T2165" s="19">
        <f t="shared" si="1648"/>
        <v>-3.1538257597067263</v>
      </c>
      <c r="U2165" s="19">
        <f t="shared" si="1648"/>
        <v>-1.648745933528903</v>
      </c>
      <c r="V2165" s="19">
        <f t="shared" si="1648"/>
        <v>-2.1707781550947649</v>
      </c>
      <c r="W2165" s="19">
        <f t="shared" si="1679"/>
        <v>1.3606867539193102E-2</v>
      </c>
      <c r="X2165" s="19">
        <f t="shared" si="1680"/>
        <v>1.2551522094774059E-2</v>
      </c>
      <c r="Y2165" s="19">
        <f t="shared" si="1681"/>
        <v>1</v>
      </c>
      <c r="Z2165" s="19">
        <f t="shared" si="1682"/>
        <v>1.0840810729129373</v>
      </c>
      <c r="AA2165" s="19">
        <f t="shared" si="1683"/>
        <v>2.0840810729129373</v>
      </c>
      <c r="AB2165" s="19">
        <f t="shared" si="1684"/>
        <v>0.47982778261226267</v>
      </c>
      <c r="AC2165" s="19">
        <f t="shared" si="1685"/>
        <v>0.52017221738773733</v>
      </c>
      <c r="AD2165" s="20">
        <f t="shared" si="1686"/>
        <v>6.5051213681458159E-4</v>
      </c>
      <c r="AE2165" s="21">
        <f t="shared" si="1641"/>
        <v>1</v>
      </c>
      <c r="AF2165" s="21">
        <f t="shared" si="1649"/>
        <v>0</v>
      </c>
      <c r="AG2165" s="21">
        <f t="shared" si="1650"/>
        <v>4</v>
      </c>
      <c r="AH2165" s="21">
        <f t="shared" si="1651"/>
        <v>0</v>
      </c>
      <c r="AI2165" s="21">
        <f t="shared" si="1665"/>
        <v>1</v>
      </c>
      <c r="AJ2165" s="21">
        <f t="shared" si="1666"/>
        <v>6.5051213681458159E-4</v>
      </c>
      <c r="AK2165" s="24">
        <f t="shared" si="1642"/>
        <v>1</v>
      </c>
      <c r="AL2165" s="24">
        <f t="shared" si="1652"/>
        <v>0</v>
      </c>
      <c r="AM2165" s="24">
        <f t="shared" si="1653"/>
        <v>3</v>
      </c>
      <c r="AN2165" s="24">
        <f t="shared" si="1654"/>
        <v>0</v>
      </c>
      <c r="AO2165" s="24">
        <f t="shared" si="1655"/>
        <v>1</v>
      </c>
      <c r="AP2165" s="24">
        <f t="shared" si="1667"/>
        <v>6.5051213681458159E-4</v>
      </c>
      <c r="AQ2165" s="27">
        <f t="shared" si="1643"/>
        <v>1</v>
      </c>
      <c r="AR2165" s="27">
        <f t="shared" si="1656"/>
        <v>0</v>
      </c>
      <c r="AS2165" s="27">
        <f t="shared" si="1657"/>
        <v>3</v>
      </c>
      <c r="AT2165" s="27">
        <f t="shared" si="1658"/>
        <v>0</v>
      </c>
      <c r="AU2165" s="27">
        <f t="shared" si="1659"/>
        <v>1</v>
      </c>
      <c r="AV2165" s="27">
        <f t="shared" si="1668"/>
        <v>6.5051213681458159E-4</v>
      </c>
      <c r="AW2165">
        <f t="shared" si="1660"/>
        <v>113.18002511272576</v>
      </c>
      <c r="AX2165">
        <f t="shared" si="1661"/>
        <v>99.437988097160897</v>
      </c>
      <c r="AY2165">
        <f t="shared" si="1669"/>
        <v>81.366045909685099</v>
      </c>
      <c r="AZ2165">
        <f t="shared" si="1662"/>
        <v>6.5051213681458159E-4</v>
      </c>
      <c r="BA2165">
        <f t="shared" si="1670"/>
        <v>97.920883491040158</v>
      </c>
      <c r="BB2165" s="4">
        <f t="shared" si="1644"/>
        <v>1</v>
      </c>
      <c r="BC2165" s="4">
        <f t="shared" si="1645"/>
        <v>1</v>
      </c>
    </row>
    <row r="2166" spans="1:55">
      <c r="A2166" s="37">
        <v>43538</v>
      </c>
      <c r="B2166" s="2" t="s">
        <v>76</v>
      </c>
      <c r="C2166" s="40">
        <v>7.67</v>
      </c>
      <c r="D2166" s="19">
        <f t="shared" si="1646"/>
        <v>-2.600780234070281E-3</v>
      </c>
      <c r="E2166" s="19">
        <f t="shared" si="1671"/>
        <v>-3.4005037783375373E-2</v>
      </c>
      <c r="F2166" s="19">
        <f t="shared" si="1673"/>
        <v>-2.0434227330779074E-2</v>
      </c>
      <c r="G2166" s="19">
        <f t="shared" si="1677"/>
        <v>2.1304926764314266E-2</v>
      </c>
      <c r="H2166" s="19">
        <f t="shared" si="1687"/>
        <v>-1.5384389969035008</v>
      </c>
      <c r="I2166" s="19">
        <f t="shared" si="1687"/>
        <v>-0.63916843110518629</v>
      </c>
      <c r="J2166" s="19">
        <f t="shared" si="1687"/>
        <v>0.47356354799204248</v>
      </c>
      <c r="K2166" s="2" t="s">
        <v>75</v>
      </c>
      <c r="L2166" s="40">
        <v>10.92</v>
      </c>
      <c r="M2166" s="19">
        <f t="shared" si="1647"/>
        <v>-3.6496350364964344E-3</v>
      </c>
      <c r="N2166" s="19">
        <f t="shared" si="1672"/>
        <v>2.8248587570621538E-2</v>
      </c>
      <c r="O2166" s="19">
        <f t="shared" si="1674"/>
        <v>2.7281279397930302E-2</v>
      </c>
      <c r="P2166" s="19">
        <f t="shared" si="1678"/>
        <v>6.1224489795918449E-2</v>
      </c>
      <c r="Q2166" s="19">
        <f t="shared" si="1688"/>
        <v>1.245775123637971</v>
      </c>
      <c r="R2166" s="19">
        <f t="shared" si="1688"/>
        <v>1.1698837260130728</v>
      </c>
      <c r="S2166" s="19">
        <f t="shared" si="1688"/>
        <v>2.2514875279306774</v>
      </c>
      <c r="T2166" s="19">
        <f t="shared" si="1648"/>
        <v>-2.7842141205414719</v>
      </c>
      <c r="U2166" s="19">
        <f t="shared" si="1648"/>
        <v>-1.8090521571182592</v>
      </c>
      <c r="V2166" s="19">
        <f t="shared" si="1648"/>
        <v>-1.777923979938635</v>
      </c>
      <c r="W2166" s="19">
        <f t="shared" si="1679"/>
        <v>1.3606061763469478E-2</v>
      </c>
      <c r="X2166" s="19">
        <f t="shared" si="1680"/>
        <v>1.2649732889482157E-2</v>
      </c>
      <c r="Y2166" s="19">
        <f t="shared" si="1681"/>
        <v>1</v>
      </c>
      <c r="Z2166" s="19">
        <f t="shared" si="1682"/>
        <v>1.0756007168169122</v>
      </c>
      <c r="AA2166" s="19">
        <f t="shared" si="1683"/>
        <v>2.0756007168169122</v>
      </c>
      <c r="AB2166" s="19">
        <f t="shared" si="1684"/>
        <v>0.48178823214783539</v>
      </c>
      <c r="AC2166" s="19">
        <f t="shared" si="1685"/>
        <v>0.51821176785216461</v>
      </c>
      <c r="AD2166" s="20">
        <f t="shared" si="1686"/>
        <v>7.1045208890126756E-3</v>
      </c>
      <c r="AE2166" s="21">
        <f t="shared" si="1641"/>
        <v>1</v>
      </c>
      <c r="AF2166" s="21">
        <f t="shared" si="1649"/>
        <v>0</v>
      </c>
      <c r="AG2166" s="21">
        <f t="shared" si="1650"/>
        <v>5</v>
      </c>
      <c r="AH2166" s="21">
        <f t="shared" si="1651"/>
        <v>0</v>
      </c>
      <c r="AI2166" s="21">
        <f t="shared" si="1665"/>
        <v>1</v>
      </c>
      <c r="AJ2166" s="21">
        <f t="shared" si="1666"/>
        <v>7.1045208890126756E-3</v>
      </c>
      <c r="AK2166" s="24">
        <f t="shared" si="1642"/>
        <v>1</v>
      </c>
      <c r="AL2166" s="24">
        <f t="shared" si="1652"/>
        <v>0</v>
      </c>
      <c r="AM2166" s="24">
        <f t="shared" si="1653"/>
        <v>4</v>
      </c>
      <c r="AN2166" s="24">
        <f t="shared" si="1654"/>
        <v>0</v>
      </c>
      <c r="AO2166" s="24">
        <f t="shared" si="1655"/>
        <v>1</v>
      </c>
      <c r="AP2166" s="24">
        <f t="shared" si="1667"/>
        <v>7.1045208890126756E-3</v>
      </c>
      <c r="AQ2166" s="27">
        <f t="shared" si="1643"/>
        <v>1</v>
      </c>
      <c r="AR2166" s="27">
        <f t="shared" si="1656"/>
        <v>0</v>
      </c>
      <c r="AS2166" s="27">
        <f t="shared" si="1657"/>
        <v>4</v>
      </c>
      <c r="AT2166" s="27">
        <f t="shared" si="1658"/>
        <v>0</v>
      </c>
      <c r="AU2166" s="27">
        <f t="shared" si="1659"/>
        <v>1</v>
      </c>
      <c r="AV2166" s="27">
        <f t="shared" si="1668"/>
        <v>7.1045208890126756E-3</v>
      </c>
      <c r="AW2166">
        <f t="shared" si="1660"/>
        <v>113.98411496535809</v>
      </c>
      <c r="AX2166">
        <f t="shared" si="1661"/>
        <v>100.14444736075856</v>
      </c>
      <c r="AY2166">
        <f t="shared" si="1669"/>
        <v>81.944112682506812</v>
      </c>
      <c r="AZ2166">
        <f t="shared" si="1662"/>
        <v>7.1045208890126756E-3</v>
      </c>
      <c r="BA2166">
        <f t="shared" si="1670"/>
        <v>98.616564453272815</v>
      </c>
      <c r="BB2166" s="4">
        <f t="shared" si="1644"/>
        <v>1</v>
      </c>
      <c r="BC2166" s="4">
        <f t="shared" si="1645"/>
        <v>1</v>
      </c>
    </row>
    <row r="2167" spans="1:55">
      <c r="A2167" s="37">
        <v>43539</v>
      </c>
      <c r="B2167" s="2" t="s">
        <v>76</v>
      </c>
      <c r="C2167" s="40">
        <v>7.7</v>
      </c>
      <c r="D2167" s="19">
        <f t="shared" si="1646"/>
        <v>3.9113428943937743E-3</v>
      </c>
      <c r="E2167" s="19">
        <f t="shared" si="1671"/>
        <v>5.2219321148825109E-3</v>
      </c>
      <c r="F2167" s="19">
        <f t="shared" si="1673"/>
        <v>-2.2842639593908594E-2</v>
      </c>
      <c r="G2167" s="19">
        <f t="shared" si="1677"/>
        <v>3.3557046979865772E-2</v>
      </c>
      <c r="H2167" s="19">
        <f t="shared" si="1687"/>
        <v>0.23296336529909384</v>
      </c>
      <c r="I2167" s="19">
        <f t="shared" si="1687"/>
        <v>-0.71085635557866378</v>
      </c>
      <c r="J2167" s="19">
        <f t="shared" si="1687"/>
        <v>0.75681948242494013</v>
      </c>
      <c r="K2167" s="2" t="s">
        <v>75</v>
      </c>
      <c r="L2167" s="40">
        <v>10.81</v>
      </c>
      <c r="M2167" s="19">
        <f t="shared" si="1647"/>
        <v>-1.0073260073260022E-2</v>
      </c>
      <c r="N2167" s="19">
        <f t="shared" si="1672"/>
        <v>3.714020427112435E-3</v>
      </c>
      <c r="O2167" s="19">
        <f t="shared" si="1674"/>
        <v>1.9811320754717063E-2</v>
      </c>
      <c r="P2167" s="19">
        <f t="shared" si="1678"/>
        <v>1.3120899718837916E-2</v>
      </c>
      <c r="Q2167" s="19">
        <f t="shared" si="1688"/>
        <v>0.16234672288890928</v>
      </c>
      <c r="R2167" s="19">
        <f t="shared" si="1688"/>
        <v>0.84410309929738903</v>
      </c>
      <c r="S2167" s="19">
        <f t="shared" si="1688"/>
        <v>0.4739112685447745</v>
      </c>
      <c r="T2167" s="19">
        <f t="shared" si="1648"/>
        <v>7.061664241018456E-2</v>
      </c>
      <c r="U2167" s="19">
        <f t="shared" si="1648"/>
        <v>-1.5549594548760528</v>
      </c>
      <c r="V2167" s="19">
        <f t="shared" si="1648"/>
        <v>0.28290821388016563</v>
      </c>
      <c r="W2167" s="19">
        <f t="shared" si="1679"/>
        <v>1.3444953111037258E-2</v>
      </c>
      <c r="X2167" s="19">
        <f t="shared" si="1680"/>
        <v>1.0142054817331679E-2</v>
      </c>
      <c r="Y2167" s="19">
        <f t="shared" si="1681"/>
        <v>1</v>
      </c>
      <c r="Z2167" s="19">
        <f t="shared" si="1682"/>
        <v>1.3256636207547687</v>
      </c>
      <c r="AA2167" s="19">
        <f t="shared" si="1683"/>
        <v>2.325663620754769</v>
      </c>
      <c r="AB2167" s="19">
        <f t="shared" si="1684"/>
        <v>0.42998479705997245</v>
      </c>
      <c r="AC2167" s="19">
        <f t="shared" si="1685"/>
        <v>0.5700152029400275</v>
      </c>
      <c r="AD2167" s="20">
        <f t="shared" si="1686"/>
        <v>4.0334255160383711E-3</v>
      </c>
      <c r="AE2167" s="21">
        <f t="shared" si="1641"/>
        <v>0</v>
      </c>
      <c r="AF2167" s="21">
        <f t="shared" si="1649"/>
        <v>0</v>
      </c>
      <c r="AG2167" s="21">
        <f t="shared" si="1650"/>
        <v>0</v>
      </c>
      <c r="AH2167" s="21">
        <f t="shared" si="1651"/>
        <v>1</v>
      </c>
      <c r="AI2167" s="21">
        <f t="shared" si="1665"/>
        <v>0</v>
      </c>
      <c r="AJ2167" s="21">
        <f t="shared" si="1666"/>
        <v>0</v>
      </c>
      <c r="AK2167" s="24">
        <f t="shared" si="1642"/>
        <v>1</v>
      </c>
      <c r="AL2167" s="24">
        <f t="shared" si="1652"/>
        <v>0</v>
      </c>
      <c r="AM2167" s="24">
        <f t="shared" si="1653"/>
        <v>5</v>
      </c>
      <c r="AN2167" s="24">
        <f t="shared" si="1654"/>
        <v>0</v>
      </c>
      <c r="AO2167" s="24">
        <f t="shared" si="1655"/>
        <v>1</v>
      </c>
      <c r="AP2167" s="24">
        <f t="shared" si="1667"/>
        <v>4.0334255160383711E-3</v>
      </c>
      <c r="AQ2167" s="27">
        <f t="shared" si="1643"/>
        <v>0</v>
      </c>
      <c r="AR2167" s="27">
        <f t="shared" si="1656"/>
        <v>0</v>
      </c>
      <c r="AS2167" s="27">
        <f t="shared" si="1657"/>
        <v>5</v>
      </c>
      <c r="AT2167" s="27">
        <f t="shared" si="1658"/>
        <v>0</v>
      </c>
      <c r="AU2167" s="27">
        <f t="shared" si="1659"/>
        <v>1</v>
      </c>
      <c r="AV2167" s="27">
        <f t="shared" si="1668"/>
        <v>4.0334255160383711E-3</v>
      </c>
      <c r="AW2167">
        <f t="shared" si="1660"/>
        <v>113.98411496535809</v>
      </c>
      <c r="AX2167">
        <f t="shared" si="1661"/>
        <v>100.54837253003301</v>
      </c>
      <c r="AY2167">
        <f t="shared" si="1669"/>
        <v>82.274628157489559</v>
      </c>
      <c r="AZ2167">
        <f t="shared" si="1662"/>
        <v>2.6889503440255809E-3</v>
      </c>
      <c r="BA2167">
        <f t="shared" si="1670"/>
        <v>98.88173949818605</v>
      </c>
      <c r="BB2167" s="4">
        <f t="shared" si="1644"/>
        <v>0</v>
      </c>
      <c r="BC2167" s="4">
        <f t="shared" si="1645"/>
        <v>0</v>
      </c>
    </row>
    <row r="2168" spans="1:55">
      <c r="A2168" s="37">
        <v>43542</v>
      </c>
      <c r="B2168" s="2" t="s">
        <v>76</v>
      </c>
      <c r="C2168" s="40">
        <v>7.81</v>
      </c>
      <c r="D2168" s="19">
        <f t="shared" si="1646"/>
        <v>1.4285714285714212E-2</v>
      </c>
      <c r="E2168" s="19">
        <f t="shared" si="1671"/>
        <v>1.2970168612191912E-2</v>
      </c>
      <c r="F2168" s="19">
        <f t="shared" si="1673"/>
        <v>-1.264222503160563E-2</v>
      </c>
      <c r="G2168" s="19">
        <f t="shared" si="1677"/>
        <v>3.1704095112285245E-2</v>
      </c>
      <c r="H2168" s="19">
        <f t="shared" si="1687"/>
        <v>0.57874339561453247</v>
      </c>
      <c r="I2168" s="19">
        <f t="shared" si="1687"/>
        <v>-0.39109531063942693</v>
      </c>
      <c r="J2168" s="19">
        <f t="shared" si="1687"/>
        <v>0.71472675564666022</v>
      </c>
      <c r="K2168" s="2" t="s">
        <v>75</v>
      </c>
      <c r="L2168" s="40">
        <v>10.85</v>
      </c>
      <c r="M2168" s="19">
        <f t="shared" si="1647"/>
        <v>3.7002775208139819E-3</v>
      </c>
      <c r="N2168" s="19">
        <f t="shared" si="1672"/>
        <v>-9.2081031307548686E-4</v>
      </c>
      <c r="O2168" s="19">
        <f t="shared" si="1674"/>
        <v>4.5279383429672332E-2</v>
      </c>
      <c r="P2168" s="19">
        <f t="shared" si="1678"/>
        <v>1.3071895424836487E-2</v>
      </c>
      <c r="Q2168" s="19">
        <f t="shared" si="1688"/>
        <v>-4.0264579165473727E-2</v>
      </c>
      <c r="R2168" s="19">
        <f t="shared" si="1688"/>
        <v>1.9275871618360798</v>
      </c>
      <c r="S2168" s="19">
        <f t="shared" si="1688"/>
        <v>0.4746442127400109</v>
      </c>
      <c r="T2168" s="19">
        <f t="shared" si="1648"/>
        <v>0.61900797478000624</v>
      </c>
      <c r="U2168" s="19">
        <f t="shared" si="1648"/>
        <v>-2.3186824724755066</v>
      </c>
      <c r="V2168" s="19">
        <f t="shared" si="1648"/>
        <v>0.24008254290664932</v>
      </c>
      <c r="W2168" s="19">
        <f t="shared" si="1679"/>
        <v>1.3348303244762372E-2</v>
      </c>
      <c r="X2168" s="19">
        <f t="shared" si="1680"/>
        <v>1.0141292669465708E-2</v>
      </c>
      <c r="Y2168" s="19">
        <f t="shared" si="1681"/>
        <v>1</v>
      </c>
      <c r="Z2168" s="19">
        <f t="shared" si="1682"/>
        <v>1.3162329182109704</v>
      </c>
      <c r="AA2168" s="19">
        <f t="shared" si="1683"/>
        <v>2.3162329182109707</v>
      </c>
      <c r="AB2168" s="19">
        <f t="shared" si="1684"/>
        <v>0.43173550990389492</v>
      </c>
      <c r="AC2168" s="19">
        <f t="shared" si="1685"/>
        <v>0.56826449009610491</v>
      </c>
      <c r="AD2168" s="20">
        <f t="shared" si="1686"/>
        <v>-1.3646450193680753E-2</v>
      </c>
      <c r="AE2168" s="21">
        <f t="shared" si="1641"/>
        <v>0</v>
      </c>
      <c r="AF2168" s="21">
        <f t="shared" si="1649"/>
        <v>0</v>
      </c>
      <c r="AG2168" s="21">
        <f t="shared" si="1650"/>
        <v>0</v>
      </c>
      <c r="AH2168" s="21">
        <f t="shared" si="1651"/>
        <v>0</v>
      </c>
      <c r="AI2168" s="21">
        <f t="shared" si="1665"/>
        <v>0</v>
      </c>
      <c r="AJ2168" s="21">
        <f t="shared" si="1666"/>
        <v>0</v>
      </c>
      <c r="AK2168" s="24">
        <f t="shared" si="1642"/>
        <v>1</v>
      </c>
      <c r="AL2168" s="24">
        <f t="shared" si="1652"/>
        <v>0</v>
      </c>
      <c r="AM2168" s="24">
        <f t="shared" si="1653"/>
        <v>1</v>
      </c>
      <c r="AN2168" s="24">
        <f t="shared" si="1654"/>
        <v>1</v>
      </c>
      <c r="AO2168" s="24">
        <f t="shared" si="1655"/>
        <v>1</v>
      </c>
      <c r="AP2168" s="24">
        <f t="shared" si="1667"/>
        <v>-1.3646450193680753E-2</v>
      </c>
      <c r="AQ2168" s="27">
        <f t="shared" si="1643"/>
        <v>0</v>
      </c>
      <c r="AR2168" s="27">
        <f t="shared" si="1656"/>
        <v>0</v>
      </c>
      <c r="AS2168" s="27">
        <f t="shared" si="1657"/>
        <v>0</v>
      </c>
      <c r="AT2168" s="27">
        <f t="shared" si="1658"/>
        <v>1</v>
      </c>
      <c r="AU2168" s="27">
        <f t="shared" si="1659"/>
        <v>0</v>
      </c>
      <c r="AV2168" s="27">
        <f t="shared" si="1668"/>
        <v>0</v>
      </c>
      <c r="AW2168">
        <f t="shared" si="1660"/>
        <v>113.98411496535809</v>
      </c>
      <c r="AX2168">
        <f t="shared" si="1661"/>
        <v>99.176244172246257</v>
      </c>
      <c r="AY2168">
        <f t="shared" si="1669"/>
        <v>82.274628157489559</v>
      </c>
      <c r="AZ2168">
        <f t="shared" si="1662"/>
        <v>-4.5488167312269174E-3</v>
      </c>
      <c r="BA2168">
        <f t="shared" si="1670"/>
        <v>98.431944587143889</v>
      </c>
      <c r="BB2168" s="4">
        <f t="shared" si="1644"/>
        <v>0</v>
      </c>
      <c r="BC2168" s="4">
        <f t="shared" si="1645"/>
        <v>0</v>
      </c>
    </row>
    <row r="2169" spans="1:55">
      <c r="A2169" s="37">
        <v>43543</v>
      </c>
      <c r="B2169" s="2" t="s">
        <v>76</v>
      </c>
      <c r="C2169" s="40">
        <v>7.8</v>
      </c>
      <c r="D2169" s="19">
        <f t="shared" si="1646"/>
        <v>-1.2804097311139293E-3</v>
      </c>
      <c r="E2169" s="19">
        <f t="shared" si="1671"/>
        <v>6.4516129032257839E-3</v>
      </c>
      <c r="F2169" s="19">
        <f t="shared" si="1673"/>
        <v>-8.8945362134689055E-3</v>
      </c>
      <c r="G2169" s="19">
        <f t="shared" si="1677"/>
        <v>2.7667984189723317E-2</v>
      </c>
      <c r="H2169" s="19">
        <f t="shared" si="1687"/>
        <v>0.28805909597724599</v>
      </c>
      <c r="I2169" s="19">
        <f t="shared" si="1687"/>
        <v>-0.27515374330311038</v>
      </c>
      <c r="J2169" s="19">
        <f t="shared" si="1687"/>
        <v>0.62329968350588871</v>
      </c>
      <c r="K2169" s="2" t="s">
        <v>75</v>
      </c>
      <c r="L2169" s="40">
        <v>11.1</v>
      </c>
      <c r="M2169" s="19">
        <f t="shared" si="1647"/>
        <v>2.3041474654377881E-2</v>
      </c>
      <c r="N2169" s="19">
        <f t="shared" si="1672"/>
        <v>2.3041474654377881E-2</v>
      </c>
      <c r="O2169" s="19">
        <f t="shared" si="1674"/>
        <v>6.9364161849710865E-2</v>
      </c>
      <c r="P2169" s="19">
        <f t="shared" si="1678"/>
        <v>3.1598513011152407E-2</v>
      </c>
      <c r="Q2169" s="19">
        <f t="shared" si="1688"/>
        <v>1.0075954203202604</v>
      </c>
      <c r="R2169" s="19">
        <f t="shared" si="1688"/>
        <v>2.8939421364394704</v>
      </c>
      <c r="S2169" s="19">
        <f t="shared" si="1688"/>
        <v>1.1585429775954397</v>
      </c>
      <c r="T2169" s="19">
        <f t="shared" si="1648"/>
        <v>-0.7195363243430144</v>
      </c>
      <c r="U2169" s="19">
        <f t="shared" si="1648"/>
        <v>-3.1690958797425806</v>
      </c>
      <c r="V2169" s="19">
        <f t="shared" si="1648"/>
        <v>-0.53524329408955096</v>
      </c>
      <c r="W2169" s="19">
        <f t="shared" si="1679"/>
        <v>1.3361714189114441E-2</v>
      </c>
      <c r="X2169" s="19">
        <f t="shared" si="1680"/>
        <v>1.1287254574959405E-2</v>
      </c>
      <c r="Y2169" s="19">
        <f t="shared" si="1681"/>
        <v>1</v>
      </c>
      <c r="Z2169" s="19">
        <f t="shared" si="1682"/>
        <v>1.1837877936019263</v>
      </c>
      <c r="AA2169" s="19">
        <f t="shared" si="1683"/>
        <v>2.1837877936019261</v>
      </c>
      <c r="AB2169" s="19">
        <f t="shared" si="1684"/>
        <v>0.45791995125616403</v>
      </c>
      <c r="AC2169" s="19">
        <f t="shared" si="1685"/>
        <v>0.54208004874383608</v>
      </c>
      <c r="AD2169" s="20">
        <f t="shared" si="1686"/>
        <v>1.093613992936238E-2</v>
      </c>
      <c r="AE2169" s="21">
        <f t="shared" si="1641"/>
        <v>0</v>
      </c>
      <c r="AF2169" s="21">
        <f t="shared" si="1649"/>
        <v>0</v>
      </c>
      <c r="AG2169" s="21">
        <f t="shared" si="1650"/>
        <v>0</v>
      </c>
      <c r="AH2169" s="21">
        <f t="shared" si="1651"/>
        <v>0</v>
      </c>
      <c r="AI2169" s="21">
        <f t="shared" si="1665"/>
        <v>0</v>
      </c>
      <c r="AJ2169" s="21">
        <f t="shared" si="1666"/>
        <v>0</v>
      </c>
      <c r="AK2169" s="24">
        <f t="shared" si="1642"/>
        <v>1</v>
      </c>
      <c r="AL2169" s="24">
        <f t="shared" si="1652"/>
        <v>0</v>
      </c>
      <c r="AM2169" s="24">
        <f t="shared" si="1653"/>
        <v>2</v>
      </c>
      <c r="AN2169" s="24">
        <f t="shared" si="1654"/>
        <v>0</v>
      </c>
      <c r="AO2169" s="24">
        <f t="shared" si="1655"/>
        <v>1</v>
      </c>
      <c r="AP2169" s="24">
        <f t="shared" si="1667"/>
        <v>1.093613992936238E-2</v>
      </c>
      <c r="AQ2169" s="27">
        <f t="shared" si="1643"/>
        <v>0</v>
      </c>
      <c r="AR2169" s="27">
        <f t="shared" si="1656"/>
        <v>0</v>
      </c>
      <c r="AS2169" s="27">
        <f t="shared" si="1657"/>
        <v>0</v>
      </c>
      <c r="AT2169" s="27">
        <f t="shared" si="1658"/>
        <v>0</v>
      </c>
      <c r="AU2169" s="27">
        <f t="shared" si="1659"/>
        <v>0</v>
      </c>
      <c r="AV2169" s="27">
        <f t="shared" si="1668"/>
        <v>0</v>
      </c>
      <c r="AW2169">
        <f t="shared" si="1660"/>
        <v>113.98411496535809</v>
      </c>
      <c r="AX2169">
        <f t="shared" si="1661"/>
        <v>100.26084945618256</v>
      </c>
      <c r="AY2169">
        <f t="shared" si="1669"/>
        <v>82.274628157489559</v>
      </c>
      <c r="AZ2169">
        <f t="shared" si="1662"/>
        <v>3.6453799764541266E-3</v>
      </c>
      <c r="BA2169">
        <f t="shared" si="1670"/>
        <v>98.790766426985314</v>
      </c>
      <c r="BB2169" s="4">
        <f t="shared" si="1644"/>
        <v>0</v>
      </c>
      <c r="BC2169" s="4">
        <f t="shared" si="1645"/>
        <v>0</v>
      </c>
    </row>
    <row r="2170" spans="1:55">
      <c r="A2170" s="37">
        <v>43544</v>
      </c>
      <c r="B2170" s="2" t="s">
        <v>76</v>
      </c>
      <c r="C2170" s="40">
        <v>7.77</v>
      </c>
      <c r="D2170" s="19">
        <f t="shared" si="1646"/>
        <v>-3.846153846153878E-3</v>
      </c>
      <c r="E2170" s="19">
        <f t="shared" si="1671"/>
        <v>1.0403120936280777E-2</v>
      </c>
      <c r="F2170" s="19">
        <f t="shared" si="1673"/>
        <v>-2.6315789473684317E-2</v>
      </c>
      <c r="G2170" s="19">
        <f t="shared" si="1677"/>
        <v>2.5065963060685949E-2</v>
      </c>
      <c r="H2170" s="19">
        <f t="shared" ref="H2170:J2185" si="1689">E2170/STDEV(E2110:E2169)</f>
        <v>0.46595755687968143</v>
      </c>
      <c r="I2170" s="19">
        <f t="shared" si="1689"/>
        <v>-0.81347127861774238</v>
      </c>
      <c r="J2170" s="19">
        <f t="shared" si="1689"/>
        <v>0.5651473926520123</v>
      </c>
      <c r="K2170" s="2" t="s">
        <v>75</v>
      </c>
      <c r="L2170" s="40">
        <v>10.84</v>
      </c>
      <c r="M2170" s="19">
        <f t="shared" si="1647"/>
        <v>-2.3423423423423406E-2</v>
      </c>
      <c r="N2170" s="19">
        <f t="shared" si="1672"/>
        <v>-1.0948905109489142E-2</v>
      </c>
      <c r="O2170" s="19">
        <f t="shared" si="1674"/>
        <v>2.167766258246941E-2</v>
      </c>
      <c r="P2170" s="19">
        <f t="shared" si="1678"/>
        <v>6.4995357474466374E-3</v>
      </c>
      <c r="Q2170" s="19">
        <f t="shared" ref="Q2170:S2185" si="1690">N2170/STDEV(N2110:N2169)</f>
        <v>-0.48255232790208635</v>
      </c>
      <c r="R2170" s="19">
        <f t="shared" si="1690"/>
        <v>0.8616358698426424</v>
      </c>
      <c r="S2170" s="19">
        <f t="shared" si="1690"/>
        <v>0.24280872831492784</v>
      </c>
      <c r="T2170" s="19">
        <f t="shared" si="1648"/>
        <v>0.94850988478176779</v>
      </c>
      <c r="U2170" s="19">
        <f t="shared" si="1648"/>
        <v>-1.6751071484603848</v>
      </c>
      <c r="V2170" s="19">
        <f t="shared" si="1648"/>
        <v>0.32233866433708447</v>
      </c>
      <c r="W2170" s="19">
        <f t="shared" si="1679"/>
        <v>1.3401187353047097E-2</v>
      </c>
      <c r="X2170" s="19">
        <f t="shared" si="1680"/>
        <v>1.260230480004345E-2</v>
      </c>
      <c r="Y2170" s="19">
        <f t="shared" si="1681"/>
        <v>1</v>
      </c>
      <c r="Z2170" s="19">
        <f t="shared" si="1682"/>
        <v>1.0633917815573619</v>
      </c>
      <c r="AA2170" s="19">
        <f t="shared" si="1683"/>
        <v>2.0633917815573621</v>
      </c>
      <c r="AB2170" s="19">
        <f t="shared" si="1684"/>
        <v>0.48463893718004519</v>
      </c>
      <c r="AC2170" s="19">
        <f t="shared" si="1685"/>
        <v>0.51536106281995464</v>
      </c>
      <c r="AD2170" s="20">
        <f t="shared" si="1686"/>
        <v>1.6923786752940794E-3</v>
      </c>
      <c r="AE2170" s="21">
        <f t="shared" si="1641"/>
        <v>0</v>
      </c>
      <c r="AF2170" s="21">
        <f t="shared" si="1649"/>
        <v>0</v>
      </c>
      <c r="AG2170" s="21">
        <f t="shared" si="1650"/>
        <v>0</v>
      </c>
      <c r="AH2170" s="21">
        <f t="shared" si="1651"/>
        <v>0</v>
      </c>
      <c r="AI2170" s="21">
        <f t="shared" si="1665"/>
        <v>0</v>
      </c>
      <c r="AJ2170" s="21">
        <f t="shared" si="1666"/>
        <v>0</v>
      </c>
      <c r="AK2170" s="24">
        <f t="shared" si="1642"/>
        <v>1</v>
      </c>
      <c r="AL2170" s="24">
        <f t="shared" si="1652"/>
        <v>0</v>
      </c>
      <c r="AM2170" s="24">
        <f t="shared" si="1653"/>
        <v>3</v>
      </c>
      <c r="AN2170" s="24">
        <f t="shared" si="1654"/>
        <v>0</v>
      </c>
      <c r="AO2170" s="24">
        <f t="shared" si="1655"/>
        <v>1</v>
      </c>
      <c r="AP2170" s="24">
        <f t="shared" si="1667"/>
        <v>1.6923786752940794E-3</v>
      </c>
      <c r="AQ2170" s="27">
        <f t="shared" si="1643"/>
        <v>0</v>
      </c>
      <c r="AR2170" s="27">
        <f t="shared" si="1656"/>
        <v>0</v>
      </c>
      <c r="AS2170" s="27">
        <f t="shared" si="1657"/>
        <v>0</v>
      </c>
      <c r="AT2170" s="27">
        <f t="shared" si="1658"/>
        <v>0</v>
      </c>
      <c r="AU2170" s="27">
        <f t="shared" si="1659"/>
        <v>0</v>
      </c>
      <c r="AV2170" s="27">
        <f t="shared" si="1668"/>
        <v>0</v>
      </c>
      <c r="AW2170">
        <f t="shared" si="1660"/>
        <v>113.98411496535809</v>
      </c>
      <c r="AX2170">
        <f t="shared" si="1661"/>
        <v>100.43052877976906</v>
      </c>
      <c r="AY2170">
        <f t="shared" si="1669"/>
        <v>82.274628157489559</v>
      </c>
      <c r="AZ2170">
        <f t="shared" si="1662"/>
        <v>5.6412622509802645E-4</v>
      </c>
      <c r="BA2170">
        <f t="shared" si="1670"/>
        <v>98.846496889124296</v>
      </c>
      <c r="BB2170" s="4">
        <f t="shared" si="1644"/>
        <v>0</v>
      </c>
      <c r="BC2170" s="4">
        <f t="shared" si="1645"/>
        <v>0</v>
      </c>
    </row>
    <row r="2171" spans="1:55">
      <c r="A2171" s="37">
        <v>43545</v>
      </c>
      <c r="B2171" s="2" t="s">
        <v>76</v>
      </c>
      <c r="C2171" s="40">
        <v>7.82</v>
      </c>
      <c r="D2171" s="19">
        <f t="shared" si="1646"/>
        <v>6.4350064350065265E-3</v>
      </c>
      <c r="E2171" s="19">
        <f t="shared" si="1671"/>
        <v>1.9556714471968755E-2</v>
      </c>
      <c r="F2171" s="19">
        <f t="shared" si="1673"/>
        <v>-1.5113350125944598E-2</v>
      </c>
      <c r="G2171" s="19">
        <f t="shared" si="1677"/>
        <v>3.9893617021276695E-2</v>
      </c>
      <c r="H2171" s="19">
        <f t="shared" si="1689"/>
        <v>0.87680934641378272</v>
      </c>
      <c r="I2171" s="19">
        <f t="shared" si="1689"/>
        <v>-0.46406509686617814</v>
      </c>
      <c r="J2171" s="19">
        <f t="shared" si="1689"/>
        <v>0.90146487502285877</v>
      </c>
      <c r="K2171" s="2" t="s">
        <v>75</v>
      </c>
      <c r="L2171" s="40">
        <v>10.87</v>
      </c>
      <c r="M2171" s="19">
        <f t="shared" si="1647"/>
        <v>2.7675276752766936E-3</v>
      </c>
      <c r="N2171" s="19">
        <f t="shared" si="1672"/>
        <v>-4.578754578754644E-3</v>
      </c>
      <c r="O2171" s="19">
        <f t="shared" si="1674"/>
        <v>2.354048964218456E-2</v>
      </c>
      <c r="P2171" s="19">
        <f t="shared" si="1678"/>
        <v>1.0223048327137494E-2</v>
      </c>
      <c r="Q2171" s="19">
        <f t="shared" si="1690"/>
        <v>-0.20146507423409021</v>
      </c>
      <c r="R2171" s="19">
        <f t="shared" si="1690"/>
        <v>0.93410719641375284</v>
      </c>
      <c r="S2171" s="19">
        <f t="shared" si="1690"/>
        <v>0.38176376110261212</v>
      </c>
      <c r="T2171" s="19">
        <f t="shared" si="1648"/>
        <v>1.0782744206478729</v>
      </c>
      <c r="U2171" s="19">
        <f t="shared" si="1648"/>
        <v>-1.398172293279931</v>
      </c>
      <c r="V2171" s="19">
        <f t="shared" si="1648"/>
        <v>0.51970111392024665</v>
      </c>
      <c r="W2171" s="19">
        <f t="shared" si="1679"/>
        <v>1.326392824830374E-2</v>
      </c>
      <c r="X2171" s="19">
        <f t="shared" si="1680"/>
        <v>1.260890375717523E-2</v>
      </c>
      <c r="Y2171" s="19">
        <f t="shared" si="1681"/>
        <v>1</v>
      </c>
      <c r="Z2171" s="19">
        <f t="shared" si="1682"/>
        <v>1.0519493608439798</v>
      </c>
      <c r="AA2171" s="19">
        <f t="shared" si="1683"/>
        <v>2.0519493608439801</v>
      </c>
      <c r="AB2171" s="19">
        <f t="shared" si="1684"/>
        <v>0.48734146128669253</v>
      </c>
      <c r="AC2171" s="19">
        <f t="shared" si="1685"/>
        <v>0.51265853871330735</v>
      </c>
      <c r="AD2171" s="20">
        <f t="shared" si="1686"/>
        <v>-4.0592479790701064E-3</v>
      </c>
      <c r="AE2171" s="21">
        <f t="shared" si="1641"/>
        <v>-1</v>
      </c>
      <c r="AF2171" s="21">
        <f t="shared" si="1649"/>
        <v>0</v>
      </c>
      <c r="AG2171" s="21">
        <f t="shared" si="1650"/>
        <v>1</v>
      </c>
      <c r="AH2171" s="21">
        <f t="shared" si="1651"/>
        <v>0</v>
      </c>
      <c r="AI2171" s="21">
        <f t="shared" si="1665"/>
        <v>0</v>
      </c>
      <c r="AJ2171" s="21">
        <f t="shared" si="1666"/>
        <v>0</v>
      </c>
      <c r="AK2171" s="24">
        <f t="shared" si="1642"/>
        <v>1</v>
      </c>
      <c r="AL2171" s="24">
        <f t="shared" si="1652"/>
        <v>0</v>
      </c>
      <c r="AM2171" s="24">
        <f t="shared" si="1653"/>
        <v>4</v>
      </c>
      <c r="AN2171" s="24">
        <f t="shared" si="1654"/>
        <v>0</v>
      </c>
      <c r="AO2171" s="24">
        <f t="shared" si="1655"/>
        <v>1</v>
      </c>
      <c r="AP2171" s="24">
        <f t="shared" si="1667"/>
        <v>-4.0592479790701064E-3</v>
      </c>
      <c r="AQ2171" s="27">
        <f t="shared" si="1643"/>
        <v>0</v>
      </c>
      <c r="AR2171" s="27">
        <f t="shared" si="1656"/>
        <v>0</v>
      </c>
      <c r="AS2171" s="27">
        <f t="shared" si="1657"/>
        <v>0</v>
      </c>
      <c r="AT2171" s="27">
        <f t="shared" si="1658"/>
        <v>0</v>
      </c>
      <c r="AU2171" s="27">
        <f t="shared" si="1659"/>
        <v>0</v>
      </c>
      <c r="AV2171" s="27">
        <f t="shared" si="1668"/>
        <v>0</v>
      </c>
      <c r="AW2171">
        <f t="shared" si="1660"/>
        <v>113.98411496535809</v>
      </c>
      <c r="AX2171">
        <f t="shared" si="1661"/>
        <v>100.02285635878285</v>
      </c>
      <c r="AY2171">
        <f t="shared" si="1669"/>
        <v>82.274628157489559</v>
      </c>
      <c r="AZ2171">
        <f t="shared" si="1662"/>
        <v>-1.3530826596900355E-3</v>
      </c>
      <c r="BA2171">
        <f t="shared" si="1670"/>
        <v>98.712749408212517</v>
      </c>
      <c r="BB2171" s="4">
        <f t="shared" si="1644"/>
        <v>0</v>
      </c>
      <c r="BC2171" s="4">
        <f t="shared" si="1645"/>
        <v>-1</v>
      </c>
    </row>
    <row r="2172" spans="1:55">
      <c r="A2172" s="37">
        <v>43546</v>
      </c>
      <c r="B2172" s="2" t="s">
        <v>76</v>
      </c>
      <c r="C2172" s="40">
        <v>7.77</v>
      </c>
      <c r="D2172" s="19">
        <f t="shared" si="1646"/>
        <v>-6.3938618925832112E-3</v>
      </c>
      <c r="E2172" s="19">
        <f t="shared" si="1671"/>
        <v>9.0909090909090124E-3</v>
      </c>
      <c r="F2172" s="19">
        <f t="shared" si="1673"/>
        <v>1.4360313315926819E-2</v>
      </c>
      <c r="G2172" s="19">
        <f t="shared" si="1677"/>
        <v>2.6420079260237685E-2</v>
      </c>
      <c r="H2172" s="19">
        <f t="shared" si="1689"/>
        <v>0.40546984868276131</v>
      </c>
      <c r="I2172" s="19">
        <f t="shared" si="1689"/>
        <v>0.44068783344365853</v>
      </c>
      <c r="J2172" s="19">
        <f t="shared" si="1689"/>
        <v>0.59685863091458768</v>
      </c>
      <c r="K2172" s="2" t="s">
        <v>75</v>
      </c>
      <c r="L2172" s="40">
        <v>10.89</v>
      </c>
      <c r="M2172" s="19">
        <f t="shared" si="1647"/>
        <v>1.8399264029440065E-3</v>
      </c>
      <c r="N2172" s="19">
        <f t="shared" si="1672"/>
        <v>7.4005550416281285E-3</v>
      </c>
      <c r="O2172" s="19">
        <f t="shared" si="1674"/>
        <v>1.1142061281337139E-2</v>
      </c>
      <c r="P2172" s="19">
        <f t="shared" si="1678"/>
        <v>9.2678405931419308E-3</v>
      </c>
      <c r="Q2172" s="19">
        <f t="shared" si="1690"/>
        <v>0.32525554746052016</v>
      </c>
      <c r="R2172" s="19">
        <f t="shared" si="1690"/>
        <v>0.44100138721302762</v>
      </c>
      <c r="S2172" s="19">
        <f t="shared" si="1690"/>
        <v>0.34610169125940787</v>
      </c>
      <c r="T2172" s="19">
        <f t="shared" si="1648"/>
        <v>8.0214301222241158E-2</v>
      </c>
      <c r="U2172" s="19">
        <f t="shared" si="1648"/>
        <v>-3.1355376936909041E-4</v>
      </c>
      <c r="V2172" s="19">
        <f t="shared" si="1648"/>
        <v>0.25075693965517981</v>
      </c>
      <c r="W2172" s="19">
        <f t="shared" si="1679"/>
        <v>1.3345850273820651E-2</v>
      </c>
      <c r="X2172" s="19">
        <f t="shared" si="1680"/>
        <v>1.2601962056306835E-2</v>
      </c>
      <c r="Y2172" s="19">
        <f t="shared" si="1681"/>
        <v>1</v>
      </c>
      <c r="Z2172" s="19">
        <f t="shared" si="1682"/>
        <v>1.0590295554128832</v>
      </c>
      <c r="AA2172" s="19">
        <f t="shared" si="1683"/>
        <v>2.0590295554128835</v>
      </c>
      <c r="AB2172" s="19">
        <f t="shared" si="1684"/>
        <v>0.48566568525990716</v>
      </c>
      <c r="AC2172" s="19">
        <f t="shared" si="1685"/>
        <v>0.51433431474009272</v>
      </c>
      <c r="AD2172" s="20">
        <f t="shared" si="1686"/>
        <v>-3.0690958140759655E-3</v>
      </c>
      <c r="AE2172" s="21">
        <f t="shared" si="1641"/>
        <v>0</v>
      </c>
      <c r="AF2172" s="21">
        <f t="shared" si="1649"/>
        <v>0</v>
      </c>
      <c r="AG2172" s="21">
        <f t="shared" si="1650"/>
        <v>0</v>
      </c>
      <c r="AH2172" s="21">
        <f t="shared" si="1651"/>
        <v>0</v>
      </c>
      <c r="AI2172" s="21">
        <f t="shared" si="1665"/>
        <v>0</v>
      </c>
      <c r="AJ2172" s="21">
        <f t="shared" si="1666"/>
        <v>0</v>
      </c>
      <c r="AK2172" s="24">
        <f t="shared" si="1642"/>
        <v>0</v>
      </c>
      <c r="AL2172" s="24">
        <f t="shared" si="1652"/>
        <v>0</v>
      </c>
      <c r="AM2172" s="24">
        <f t="shared" si="1653"/>
        <v>5</v>
      </c>
      <c r="AN2172" s="24">
        <f t="shared" si="1654"/>
        <v>0</v>
      </c>
      <c r="AO2172" s="24">
        <f t="shared" si="1655"/>
        <v>1</v>
      </c>
      <c r="AP2172" s="24">
        <f t="shared" si="1667"/>
        <v>-3.0690958140759655E-3</v>
      </c>
      <c r="AQ2172" s="27">
        <f t="shared" si="1643"/>
        <v>0</v>
      </c>
      <c r="AR2172" s="27">
        <f t="shared" si="1656"/>
        <v>0</v>
      </c>
      <c r="AS2172" s="27">
        <f t="shared" si="1657"/>
        <v>0</v>
      </c>
      <c r="AT2172" s="27">
        <f t="shared" si="1658"/>
        <v>0</v>
      </c>
      <c r="AU2172" s="27">
        <f t="shared" si="1659"/>
        <v>0</v>
      </c>
      <c r="AV2172" s="27">
        <f t="shared" si="1668"/>
        <v>0</v>
      </c>
      <c r="AW2172">
        <f t="shared" si="1660"/>
        <v>113.98411496535809</v>
      </c>
      <c r="AX2172">
        <f t="shared" si="1661"/>
        <v>99.715876629020187</v>
      </c>
      <c r="AY2172">
        <f t="shared" si="1669"/>
        <v>82.274628157489559</v>
      </c>
      <c r="AZ2172">
        <f t="shared" si="1662"/>
        <v>-1.0230319380253219E-3</v>
      </c>
      <c r="BA2172">
        <f t="shared" si="1670"/>
        <v>98.611763112877625</v>
      </c>
      <c r="BB2172" s="4">
        <f t="shared" si="1644"/>
        <v>0</v>
      </c>
      <c r="BC2172" s="4">
        <f t="shared" si="1645"/>
        <v>0</v>
      </c>
    </row>
    <row r="2173" spans="1:55">
      <c r="A2173" s="37">
        <v>43549</v>
      </c>
      <c r="B2173" s="2" t="s">
        <v>76</v>
      </c>
      <c r="C2173" s="40">
        <v>7.6</v>
      </c>
      <c r="D2173" s="19">
        <f t="shared" si="1646"/>
        <v>-2.1879021879021871E-2</v>
      </c>
      <c r="E2173" s="19">
        <f t="shared" si="1671"/>
        <v>-2.6888604353393082E-2</v>
      </c>
      <c r="F2173" s="19">
        <f t="shared" si="1673"/>
        <v>-1.4267185473411196E-2</v>
      </c>
      <c r="G2173" s="19">
        <f t="shared" si="1677"/>
        <v>-3.1847133757961783E-2</v>
      </c>
      <c r="H2173" s="19">
        <f t="shared" si="1689"/>
        <v>-1.2097927775567361</v>
      </c>
      <c r="I2173" s="19">
        <f t="shared" si="1689"/>
        <v>-0.44033154184643514</v>
      </c>
      <c r="J2173" s="19">
        <f t="shared" si="1689"/>
        <v>-0.72311206593531419</v>
      </c>
      <c r="K2173" s="2" t="s">
        <v>75</v>
      </c>
      <c r="L2173" s="40">
        <v>10.73</v>
      </c>
      <c r="M2173" s="19">
        <f t="shared" si="1647"/>
        <v>-1.4692378328741977E-2</v>
      </c>
      <c r="N2173" s="19">
        <f t="shared" si="1672"/>
        <v>-1.1059907834101311E-2</v>
      </c>
      <c r="O2173" s="19">
        <f t="shared" si="1674"/>
        <v>-1.1970534069981493E-2</v>
      </c>
      <c r="P2173" s="19">
        <f t="shared" si="1678"/>
        <v>1.4177693761814778E-2</v>
      </c>
      <c r="Q2173" s="19">
        <f t="shared" si="1690"/>
        <v>-0.48635142697888595</v>
      </c>
      <c r="R2173" s="19">
        <f t="shared" si="1690"/>
        <v>-0.47377646860038763</v>
      </c>
      <c r="S2173" s="19">
        <f t="shared" si="1690"/>
        <v>0.52948881680727466</v>
      </c>
      <c r="T2173" s="19">
        <f t="shared" si="1648"/>
        <v>-0.72344135057785008</v>
      </c>
      <c r="U2173" s="19">
        <f t="shared" si="1648"/>
        <v>3.3444926753952497E-2</v>
      </c>
      <c r="V2173" s="19">
        <f t="shared" si="1648"/>
        <v>-1.252600882742589</v>
      </c>
      <c r="W2173" s="19">
        <f t="shared" si="1679"/>
        <v>1.1436301534378806E-2</v>
      </c>
      <c r="X2173" s="19">
        <f t="shared" si="1680"/>
        <v>1.2243576781775282E-2</v>
      </c>
      <c r="Y2173" s="19">
        <f t="shared" si="1681"/>
        <v>1.0705888389677132</v>
      </c>
      <c r="Z2173" s="19">
        <f t="shared" si="1682"/>
        <v>1</v>
      </c>
      <c r="AA2173" s="19">
        <f t="shared" si="1683"/>
        <v>2.070588838967713</v>
      </c>
      <c r="AB2173" s="19">
        <f t="shared" si="1684"/>
        <v>0.51704559534931749</v>
      </c>
      <c r="AC2173" s="19">
        <f t="shared" si="1685"/>
        <v>0.48295440465068262</v>
      </c>
      <c r="AD2173" s="20">
        <f t="shared" si="1686"/>
        <v>-2.2986025579178729E-2</v>
      </c>
      <c r="AE2173" s="21">
        <f t="shared" si="1641"/>
        <v>0</v>
      </c>
      <c r="AF2173" s="21">
        <f t="shared" si="1649"/>
        <v>0</v>
      </c>
      <c r="AG2173" s="21">
        <f t="shared" si="1650"/>
        <v>0</v>
      </c>
      <c r="AH2173" s="21">
        <f t="shared" si="1651"/>
        <v>0</v>
      </c>
      <c r="AI2173" s="21">
        <f t="shared" si="1665"/>
        <v>0</v>
      </c>
      <c r="AJ2173" s="21">
        <f t="shared" si="1666"/>
        <v>0</v>
      </c>
      <c r="AK2173" s="24">
        <f t="shared" si="1642"/>
        <v>0</v>
      </c>
      <c r="AL2173" s="24">
        <f t="shared" si="1652"/>
        <v>0</v>
      </c>
      <c r="AM2173" s="24">
        <f t="shared" si="1653"/>
        <v>0</v>
      </c>
      <c r="AN2173" s="24">
        <f t="shared" si="1654"/>
        <v>1</v>
      </c>
      <c r="AO2173" s="24">
        <f t="shared" si="1655"/>
        <v>0</v>
      </c>
      <c r="AP2173" s="24">
        <f t="shared" si="1667"/>
        <v>0</v>
      </c>
      <c r="AQ2173" s="27">
        <f t="shared" si="1643"/>
        <v>1</v>
      </c>
      <c r="AR2173" s="27">
        <f t="shared" si="1656"/>
        <v>0</v>
      </c>
      <c r="AS2173" s="27">
        <f t="shared" si="1657"/>
        <v>1</v>
      </c>
      <c r="AT2173" s="27">
        <f t="shared" si="1658"/>
        <v>0</v>
      </c>
      <c r="AU2173" s="27">
        <f t="shared" si="1659"/>
        <v>1</v>
      </c>
      <c r="AV2173" s="27">
        <f t="shared" si="1668"/>
        <v>-2.2986025579178729E-2</v>
      </c>
      <c r="AW2173">
        <f t="shared" si="1660"/>
        <v>113.98411496535809</v>
      </c>
      <c r="AX2173">
        <f t="shared" si="1661"/>
        <v>99.715876629020187</v>
      </c>
      <c r="AY2173">
        <f t="shared" si="1669"/>
        <v>80.383461450144083</v>
      </c>
      <c r="AZ2173">
        <f t="shared" si="1662"/>
        <v>-7.6620085263929098E-3</v>
      </c>
      <c r="BA2173">
        <f t="shared" si="1670"/>
        <v>97.856198943104118</v>
      </c>
      <c r="BB2173" s="4">
        <f t="shared" si="1644"/>
        <v>0</v>
      </c>
      <c r="BC2173" s="4">
        <f t="shared" si="1645"/>
        <v>0</v>
      </c>
    </row>
    <row r="2174" spans="1:55">
      <c r="A2174" s="37">
        <v>43550</v>
      </c>
      <c r="B2174" s="2" t="s">
        <v>76</v>
      </c>
      <c r="C2174" s="40">
        <v>7.54</v>
      </c>
      <c r="D2174" s="19">
        <f t="shared" si="1646"/>
        <v>-7.8947368421052114E-3</v>
      </c>
      <c r="E2174" s="19">
        <f t="shared" si="1671"/>
        <v>-3.3333333333333305E-2</v>
      </c>
      <c r="F2174" s="19">
        <f t="shared" si="1673"/>
        <v>-2.7096774193548383E-2</v>
      </c>
      <c r="G2174" s="19">
        <f t="shared" si="1677"/>
        <v>-3.3333333333333305E-2</v>
      </c>
      <c r="H2174" s="19">
        <f t="shared" si="1689"/>
        <v>-1.5163061328976195</v>
      </c>
      <c r="I2174" s="19">
        <f t="shared" si="1689"/>
        <v>-0.83867148835178196</v>
      </c>
      <c r="J2174" s="19">
        <f t="shared" si="1689"/>
        <v>-0.75887426276921766</v>
      </c>
      <c r="K2174" s="2" t="s">
        <v>75</v>
      </c>
      <c r="L2174" s="40">
        <v>11.15</v>
      </c>
      <c r="M2174" s="19">
        <f t="shared" si="1647"/>
        <v>3.9142590866728791E-2</v>
      </c>
      <c r="N2174" s="19">
        <f t="shared" si="1672"/>
        <v>4.5045045045045687E-3</v>
      </c>
      <c r="O2174" s="19">
        <f t="shared" si="1674"/>
        <v>2.7649769585253524E-2</v>
      </c>
      <c r="P2174" s="19">
        <f t="shared" si="1678"/>
        <v>4.4007490636704179E-2</v>
      </c>
      <c r="Q2174" s="19">
        <f t="shared" si="1690"/>
        <v>0.19794839853654769</v>
      </c>
      <c r="R2174" s="19">
        <f t="shared" si="1690"/>
        <v>1.0891699384360478</v>
      </c>
      <c r="S2174" s="19">
        <f t="shared" si="1690"/>
        <v>1.643523555763474</v>
      </c>
      <c r="T2174" s="19">
        <f t="shared" si="1648"/>
        <v>-1.7142545314341673</v>
      </c>
      <c r="U2174" s="19">
        <f t="shared" si="1648"/>
        <v>-1.9278414267878299</v>
      </c>
      <c r="V2174" s="19">
        <f t="shared" si="1648"/>
        <v>-2.4023978185326915</v>
      </c>
      <c r="W2174" s="19">
        <f t="shared" si="1679"/>
        <v>1.1475123801637652E-2</v>
      </c>
      <c r="X2174" s="19">
        <f t="shared" si="1680"/>
        <v>1.4869402115337717E-2</v>
      </c>
      <c r="Y2174" s="19">
        <f t="shared" si="1681"/>
        <v>1.2957944831249364</v>
      </c>
      <c r="Z2174" s="19">
        <f t="shared" si="1682"/>
        <v>1</v>
      </c>
      <c r="AA2174" s="19">
        <f t="shared" si="1683"/>
        <v>2.2957944831249364</v>
      </c>
      <c r="AB2174" s="19">
        <f t="shared" si="1684"/>
        <v>0.56442094126873099</v>
      </c>
      <c r="AC2174" s="19">
        <f t="shared" si="1685"/>
        <v>0.43557905873126901</v>
      </c>
      <c r="AD2174" s="20">
        <f t="shared" si="1686"/>
        <v>-1.9860081627065523E-3</v>
      </c>
      <c r="AE2174" s="21">
        <f t="shared" si="1641"/>
        <v>1</v>
      </c>
      <c r="AF2174" s="21">
        <f t="shared" si="1649"/>
        <v>0</v>
      </c>
      <c r="AG2174" s="21">
        <f t="shared" si="1650"/>
        <v>1</v>
      </c>
      <c r="AH2174" s="21">
        <f t="shared" si="1651"/>
        <v>0</v>
      </c>
      <c r="AI2174" s="21">
        <f t="shared" si="1665"/>
        <v>1</v>
      </c>
      <c r="AJ2174" s="21">
        <f t="shared" si="1666"/>
        <v>-1.9860081627065523E-3</v>
      </c>
      <c r="AK2174" s="24">
        <f t="shared" si="1642"/>
        <v>1</v>
      </c>
      <c r="AL2174" s="24">
        <f t="shared" si="1652"/>
        <v>0</v>
      </c>
      <c r="AM2174" s="24">
        <f t="shared" si="1653"/>
        <v>1</v>
      </c>
      <c r="AN2174" s="24">
        <f t="shared" si="1654"/>
        <v>0</v>
      </c>
      <c r="AO2174" s="24">
        <f t="shared" si="1655"/>
        <v>1</v>
      </c>
      <c r="AP2174" s="24">
        <f t="shared" si="1667"/>
        <v>-1.9860081627065523E-3</v>
      </c>
      <c r="AQ2174" s="27">
        <f t="shared" si="1643"/>
        <v>1</v>
      </c>
      <c r="AR2174" s="27">
        <f t="shared" si="1656"/>
        <v>0</v>
      </c>
      <c r="AS2174" s="27">
        <f t="shared" si="1657"/>
        <v>2</v>
      </c>
      <c r="AT2174" s="27">
        <f t="shared" si="1658"/>
        <v>0</v>
      </c>
      <c r="AU2174" s="27">
        <f t="shared" si="1659"/>
        <v>1</v>
      </c>
      <c r="AV2174" s="27">
        <f t="shared" si="1668"/>
        <v>-1.9860081627065523E-3</v>
      </c>
      <c r="AW2174">
        <f t="shared" si="1660"/>
        <v>113.75774158261801</v>
      </c>
      <c r="AX2174">
        <f t="shared" si="1661"/>
        <v>99.517840084083517</v>
      </c>
      <c r="AY2174">
        <f t="shared" si="1669"/>
        <v>80.223819239557486</v>
      </c>
      <c r="AZ2174">
        <f t="shared" si="1662"/>
        <v>-1.9860081627065523E-3</v>
      </c>
      <c r="BA2174">
        <f t="shared" si="1670"/>
        <v>97.661855733231675</v>
      </c>
      <c r="BB2174" s="4">
        <f t="shared" si="1644"/>
        <v>1</v>
      </c>
      <c r="BC2174" s="4">
        <f t="shared" si="1645"/>
        <v>1</v>
      </c>
    </row>
    <row r="2175" spans="1:55">
      <c r="A2175" s="37">
        <v>43551</v>
      </c>
      <c r="B2175" s="2" t="s">
        <v>76</v>
      </c>
      <c r="C2175" s="40">
        <v>7.55</v>
      </c>
      <c r="D2175" s="19">
        <f t="shared" si="1646"/>
        <v>1.3262599469495739E-3</v>
      </c>
      <c r="E2175" s="19">
        <f t="shared" si="1671"/>
        <v>-2.8314028314028284E-2</v>
      </c>
      <c r="F2175" s="19">
        <f t="shared" si="1673"/>
        <v>-1.820546163849162E-2</v>
      </c>
      <c r="G2175" s="19">
        <f t="shared" si="1677"/>
        <v>-3.575989782886338E-2</v>
      </c>
      <c r="H2175" s="19">
        <f t="shared" si="1689"/>
        <v>-1.2954802712572338</v>
      </c>
      <c r="I2175" s="19">
        <f t="shared" si="1689"/>
        <v>-0.56228644050641918</v>
      </c>
      <c r="J2175" s="19">
        <f t="shared" si="1689"/>
        <v>-0.8135595738883683</v>
      </c>
      <c r="K2175" s="2" t="s">
        <v>75</v>
      </c>
      <c r="L2175" s="40">
        <v>11.22</v>
      </c>
      <c r="M2175" s="19">
        <f t="shared" si="1647"/>
        <v>6.2780269058296213E-3</v>
      </c>
      <c r="N2175" s="19">
        <f t="shared" si="1672"/>
        <v>3.5055350553505608E-2</v>
      </c>
      <c r="O2175" s="19">
        <f t="shared" si="1674"/>
        <v>2.3722627737226255E-2</v>
      </c>
      <c r="P2175" s="19">
        <f t="shared" si="1678"/>
        <v>4.9579045837231168E-2</v>
      </c>
      <c r="Q2175" s="19">
        <f t="shared" si="1690"/>
        <v>1.5710480872720154</v>
      </c>
      <c r="R2175" s="19">
        <f t="shared" si="1690"/>
        <v>0.93048743915408128</v>
      </c>
      <c r="S2175" s="19">
        <f t="shared" si="1690"/>
        <v>1.833044483076435</v>
      </c>
      <c r="T2175" s="19">
        <f t="shared" si="1648"/>
        <v>-2.8665283585292491</v>
      </c>
      <c r="U2175" s="19">
        <f t="shared" si="1648"/>
        <v>-1.4927738796605006</v>
      </c>
      <c r="V2175" s="19">
        <f t="shared" si="1648"/>
        <v>-2.6466040569648035</v>
      </c>
      <c r="W2175" s="19">
        <f t="shared" si="1679"/>
        <v>1.1425554852183308E-2</v>
      </c>
      <c r="X2175" s="19">
        <f t="shared" si="1680"/>
        <v>1.4892332502304961E-2</v>
      </c>
      <c r="Y2175" s="19">
        <f t="shared" si="1681"/>
        <v>1.3034231330532877</v>
      </c>
      <c r="Z2175" s="19">
        <f t="shared" si="1682"/>
        <v>1</v>
      </c>
      <c r="AA2175" s="19">
        <f t="shared" si="1683"/>
        <v>2.3034231330532879</v>
      </c>
      <c r="AB2175" s="19">
        <f t="shared" si="1684"/>
        <v>0.56586352474698964</v>
      </c>
      <c r="AC2175" s="19">
        <f t="shared" si="1685"/>
        <v>0.43413647525301019</v>
      </c>
      <c r="AD2175" s="20">
        <f t="shared" si="1686"/>
        <v>-2.4068872002505019E-4</v>
      </c>
      <c r="AE2175" s="21">
        <f t="shared" si="1641"/>
        <v>1</v>
      </c>
      <c r="AF2175" s="21">
        <f t="shared" si="1649"/>
        <v>0</v>
      </c>
      <c r="AG2175" s="21">
        <f t="shared" si="1650"/>
        <v>2</v>
      </c>
      <c r="AH2175" s="21">
        <f t="shared" si="1651"/>
        <v>0</v>
      </c>
      <c r="AI2175" s="21">
        <f t="shared" si="1665"/>
        <v>1</v>
      </c>
      <c r="AJ2175" s="21">
        <f t="shared" si="1666"/>
        <v>-2.4068872002505019E-4</v>
      </c>
      <c r="AK2175" s="24">
        <f t="shared" si="1642"/>
        <v>1</v>
      </c>
      <c r="AL2175" s="24">
        <f t="shared" si="1652"/>
        <v>0</v>
      </c>
      <c r="AM2175" s="24">
        <f t="shared" si="1653"/>
        <v>2</v>
      </c>
      <c r="AN2175" s="24">
        <f t="shared" si="1654"/>
        <v>0</v>
      </c>
      <c r="AO2175" s="24">
        <f t="shared" si="1655"/>
        <v>1</v>
      </c>
      <c r="AP2175" s="24">
        <f t="shared" si="1667"/>
        <v>-2.4068872002505019E-4</v>
      </c>
      <c r="AQ2175" s="27">
        <f t="shared" si="1643"/>
        <v>1</v>
      </c>
      <c r="AR2175" s="27">
        <f t="shared" si="1656"/>
        <v>0</v>
      </c>
      <c r="AS2175" s="27">
        <f t="shared" si="1657"/>
        <v>3</v>
      </c>
      <c r="AT2175" s="27">
        <f t="shared" si="1658"/>
        <v>0</v>
      </c>
      <c r="AU2175" s="27">
        <f t="shared" si="1659"/>
        <v>1</v>
      </c>
      <c r="AV2175" s="27">
        <f t="shared" si="1668"/>
        <v>-2.4068872002505019E-4</v>
      </c>
      <c r="AW2175">
        <f t="shared" si="1660"/>
        <v>113.73036137740355</v>
      </c>
      <c r="AX2175">
        <f t="shared" si="1661"/>
        <v>99.493887262534017</v>
      </c>
      <c r="AY2175">
        <f t="shared" si="1669"/>
        <v>80.204510271189193</v>
      </c>
      <c r="AZ2175">
        <f t="shared" si="1662"/>
        <v>-2.4068872002505019E-4</v>
      </c>
      <c r="BA2175">
        <f t="shared" si="1670"/>
        <v>97.638349626179973</v>
      </c>
      <c r="BB2175" s="4">
        <f t="shared" si="1644"/>
        <v>1</v>
      </c>
      <c r="BC2175" s="4">
        <f t="shared" si="1645"/>
        <v>1</v>
      </c>
    </row>
    <row r="2176" spans="1:55">
      <c r="A2176" s="37">
        <v>43552</v>
      </c>
      <c r="B2176" s="2" t="s">
        <v>76</v>
      </c>
      <c r="C2176" s="40">
        <v>7.49</v>
      </c>
      <c r="D2176" s="19">
        <f t="shared" si="1646"/>
        <v>-7.9470198675496168E-3</v>
      </c>
      <c r="E2176" s="19">
        <f t="shared" si="1671"/>
        <v>-4.2199488491048598E-2</v>
      </c>
      <c r="F2176" s="19">
        <f t="shared" si="1673"/>
        <v>-2.3468057366362413E-2</v>
      </c>
      <c r="G2176" s="19">
        <f t="shared" si="1677"/>
        <v>-4.3422733077905472E-2</v>
      </c>
      <c r="H2176" s="19">
        <f t="shared" si="1689"/>
        <v>-1.957174182770073</v>
      </c>
      <c r="I2176" s="19">
        <f t="shared" si="1689"/>
        <v>-0.72725006369876222</v>
      </c>
      <c r="J2176" s="19">
        <f t="shared" si="1689"/>
        <v>-0.98394635267804531</v>
      </c>
      <c r="K2176" s="2" t="s">
        <v>75</v>
      </c>
      <c r="L2176" s="40">
        <v>11.11</v>
      </c>
      <c r="M2176" s="19">
        <f t="shared" si="1647"/>
        <v>-9.8039215686275584E-3</v>
      </c>
      <c r="N2176" s="19">
        <f t="shared" si="1672"/>
        <v>2.2079116835326609E-2</v>
      </c>
      <c r="O2176" s="19">
        <f t="shared" si="1674"/>
        <v>1.7399267399267355E-2</v>
      </c>
      <c r="P2176" s="19">
        <f t="shared" si="1678"/>
        <v>4.5155221072436372E-2</v>
      </c>
      <c r="Q2176" s="19">
        <f t="shared" si="1690"/>
        <v>0.97463212402193578</v>
      </c>
      <c r="R2176" s="19">
        <f t="shared" si="1690"/>
        <v>0.68089270207608144</v>
      </c>
      <c r="S2176" s="19">
        <f t="shared" si="1690"/>
        <v>1.6465953714129455</v>
      </c>
      <c r="T2176" s="19">
        <f t="shared" si="1648"/>
        <v>-2.9318063067920086</v>
      </c>
      <c r="U2176" s="19">
        <f t="shared" si="1648"/>
        <v>-1.4081427657748438</v>
      </c>
      <c r="V2176" s="19">
        <f t="shared" si="1648"/>
        <v>-2.6305417240909907</v>
      </c>
      <c r="W2176" s="19">
        <f t="shared" si="1679"/>
        <v>1.1499209556199534E-2</v>
      </c>
      <c r="X2176" s="19">
        <f t="shared" si="1680"/>
        <v>1.5041640683068867E-2</v>
      </c>
      <c r="Y2176" s="19">
        <f t="shared" si="1681"/>
        <v>1.3080586634721787</v>
      </c>
      <c r="Z2176" s="19">
        <f t="shared" si="1682"/>
        <v>1</v>
      </c>
      <c r="AA2176" s="19">
        <f t="shared" si="1683"/>
        <v>2.3080586634721785</v>
      </c>
      <c r="AB2176" s="19">
        <f t="shared" si="1684"/>
        <v>0.56673544922136943</v>
      </c>
      <c r="AC2176" s="19">
        <f t="shared" si="1685"/>
        <v>0.43326455077863063</v>
      </c>
      <c r="AD2176" s="20">
        <f t="shared" si="1686"/>
        <v>1.3392919759638491E-2</v>
      </c>
      <c r="AE2176" s="21">
        <f t="shared" si="1641"/>
        <v>1</v>
      </c>
      <c r="AF2176" s="21">
        <f t="shared" si="1649"/>
        <v>0</v>
      </c>
      <c r="AG2176" s="21">
        <f t="shared" si="1650"/>
        <v>3</v>
      </c>
      <c r="AH2176" s="21">
        <f t="shared" si="1651"/>
        <v>0</v>
      </c>
      <c r="AI2176" s="21">
        <f t="shared" si="1665"/>
        <v>1</v>
      </c>
      <c r="AJ2176" s="21">
        <f t="shared" si="1666"/>
        <v>1.3392919759638491E-2</v>
      </c>
      <c r="AK2176" s="24">
        <f t="shared" si="1642"/>
        <v>1</v>
      </c>
      <c r="AL2176" s="24">
        <f t="shared" si="1652"/>
        <v>0</v>
      </c>
      <c r="AM2176" s="24">
        <f t="shared" si="1653"/>
        <v>3</v>
      </c>
      <c r="AN2176" s="24">
        <f t="shared" si="1654"/>
        <v>0</v>
      </c>
      <c r="AO2176" s="24">
        <f t="shared" si="1655"/>
        <v>1</v>
      </c>
      <c r="AP2176" s="24">
        <f t="shared" si="1667"/>
        <v>1.3392919759638491E-2</v>
      </c>
      <c r="AQ2176" s="27">
        <f t="shared" si="1643"/>
        <v>1</v>
      </c>
      <c r="AR2176" s="27">
        <f t="shared" si="1656"/>
        <v>0</v>
      </c>
      <c r="AS2176" s="27">
        <f t="shared" si="1657"/>
        <v>4</v>
      </c>
      <c r="AT2176" s="27">
        <f t="shared" si="1658"/>
        <v>0</v>
      </c>
      <c r="AU2176" s="27">
        <f t="shared" si="1659"/>
        <v>1</v>
      </c>
      <c r="AV2176" s="27">
        <f t="shared" si="1668"/>
        <v>1.3392919759638491E-2</v>
      </c>
      <c r="AW2176">
        <f t="shared" si="1660"/>
        <v>115.25354298156581</v>
      </c>
      <c r="AX2176">
        <f t="shared" si="1661"/>
        <v>100.82640091121566</v>
      </c>
      <c r="AY2176">
        <f t="shared" si="1669"/>
        <v>81.278682841612337</v>
      </c>
      <c r="AZ2176">
        <f t="shared" si="1662"/>
        <v>1.3392919759638489E-2</v>
      </c>
      <c r="BA2176">
        <f t="shared" si="1670"/>
        <v>98.946012208186929</v>
      </c>
      <c r="BB2176" s="4">
        <f t="shared" si="1644"/>
        <v>1</v>
      </c>
      <c r="BC2176" s="4">
        <f t="shared" si="1645"/>
        <v>1</v>
      </c>
    </row>
    <row r="2177" spans="1:62">
      <c r="A2177" s="37">
        <v>43553</v>
      </c>
      <c r="B2177" s="2" t="s">
        <v>76</v>
      </c>
      <c r="C2177" s="40">
        <v>7.6</v>
      </c>
      <c r="D2177" s="19">
        <f t="shared" si="1646"/>
        <v>1.4686248331108067E-2</v>
      </c>
      <c r="E2177" s="19">
        <f t="shared" si="1671"/>
        <v>-2.1879021879021871E-2</v>
      </c>
      <c r="F2177" s="19">
        <f t="shared" si="1673"/>
        <v>-1.2987012987013056E-2</v>
      </c>
      <c r="G2177" s="19">
        <f t="shared" si="1677"/>
        <v>-3.5532994923857898E-2</v>
      </c>
      <c r="H2177" s="19">
        <f t="shared" si="1689"/>
        <v>-1.0235072081731624</v>
      </c>
      <c r="I2177" s="19">
        <f t="shared" si="1689"/>
        <v>-0.40660146452359114</v>
      </c>
      <c r="J2177" s="19">
        <f t="shared" si="1689"/>
        <v>-0.80343542332875162</v>
      </c>
      <c r="K2177" s="2" t="s">
        <v>75</v>
      </c>
      <c r="L2177" s="40">
        <v>10.98</v>
      </c>
      <c r="M2177" s="19">
        <f t="shared" si="1647"/>
        <v>-1.1701170117011613E-2</v>
      </c>
      <c r="N2177" s="19">
        <f t="shared" si="1672"/>
        <v>8.2644628099173417E-3</v>
      </c>
      <c r="O2177" s="19">
        <f t="shared" si="1674"/>
        <v>1.5726179463459753E-2</v>
      </c>
      <c r="P2177" s="19">
        <f t="shared" si="1678"/>
        <v>3.584905660377366E-2</v>
      </c>
      <c r="Q2177" s="19">
        <f t="shared" si="1690"/>
        <v>0.36339479247901368</v>
      </c>
      <c r="R2177" s="19">
        <f t="shared" si="1690"/>
        <v>0.6150479361208635</v>
      </c>
      <c r="S2177" s="19">
        <f t="shared" si="1690"/>
        <v>1.29543317719621</v>
      </c>
      <c r="T2177" s="19">
        <f t="shared" si="1648"/>
        <v>-1.3869020006521762</v>
      </c>
      <c r="U2177" s="19">
        <f t="shared" si="1648"/>
        <v>-1.0216494006444545</v>
      </c>
      <c r="V2177" s="19">
        <f t="shared" si="1648"/>
        <v>-2.0988686005249617</v>
      </c>
      <c r="W2177" s="19">
        <f t="shared" si="1679"/>
        <v>1.1964030031491756E-2</v>
      </c>
      <c r="X2177" s="19">
        <f t="shared" si="1680"/>
        <v>1.5329593130507383E-2</v>
      </c>
      <c r="Y2177" s="19">
        <f t="shared" si="1681"/>
        <v>1.2813068080033887</v>
      </c>
      <c r="Z2177" s="19">
        <f t="shared" si="1682"/>
        <v>1</v>
      </c>
      <c r="AA2177" s="19">
        <f t="shared" si="1683"/>
        <v>2.2813068080033885</v>
      </c>
      <c r="AB2177" s="19">
        <f t="shared" si="1684"/>
        <v>0.56165475135051868</v>
      </c>
      <c r="AC2177" s="19">
        <f t="shared" si="1685"/>
        <v>0.43834524864948138</v>
      </c>
      <c r="AD2177" s="20">
        <f t="shared" si="1686"/>
        <v>2.6589593077243614E-3</v>
      </c>
      <c r="AE2177" s="21">
        <f t="shared" si="1641"/>
        <v>1</v>
      </c>
      <c r="AF2177" s="21">
        <f t="shared" si="1649"/>
        <v>0</v>
      </c>
      <c r="AG2177" s="21">
        <f t="shared" si="1650"/>
        <v>4</v>
      </c>
      <c r="AH2177" s="21">
        <f t="shared" si="1651"/>
        <v>0</v>
      </c>
      <c r="AI2177" s="21">
        <f t="shared" si="1665"/>
        <v>1</v>
      </c>
      <c r="AJ2177" s="21">
        <f t="shared" si="1666"/>
        <v>2.6589593077243614E-3</v>
      </c>
      <c r="AK2177" s="24">
        <f t="shared" si="1642"/>
        <v>1</v>
      </c>
      <c r="AL2177" s="24">
        <f t="shared" si="1652"/>
        <v>0</v>
      </c>
      <c r="AM2177" s="24">
        <f t="shared" si="1653"/>
        <v>4</v>
      </c>
      <c r="AN2177" s="24">
        <f t="shared" si="1654"/>
        <v>0</v>
      </c>
      <c r="AO2177" s="24">
        <f t="shared" si="1655"/>
        <v>1</v>
      </c>
      <c r="AP2177" s="24">
        <f t="shared" si="1667"/>
        <v>2.6589593077243614E-3</v>
      </c>
      <c r="AQ2177" s="27">
        <f t="shared" si="1643"/>
        <v>1</v>
      </c>
      <c r="AR2177" s="27">
        <f t="shared" si="1656"/>
        <v>0</v>
      </c>
      <c r="AS2177" s="27">
        <f t="shared" si="1657"/>
        <v>5</v>
      </c>
      <c r="AT2177" s="27">
        <f t="shared" si="1658"/>
        <v>0</v>
      </c>
      <c r="AU2177" s="27">
        <f t="shared" si="1659"/>
        <v>1</v>
      </c>
      <c r="AV2177" s="27">
        <f t="shared" si="1668"/>
        <v>2.6589593077243614E-3</v>
      </c>
      <c r="AW2177">
        <f t="shared" si="1660"/>
        <v>115.55999746242486</v>
      </c>
      <c r="AX2177">
        <f t="shared" si="1661"/>
        <v>101.09449420838288</v>
      </c>
      <c r="AY2177">
        <f t="shared" si="1669"/>
        <v>81.494799551873626</v>
      </c>
      <c r="AZ2177">
        <f t="shared" si="1662"/>
        <v>2.658959307724361E-3</v>
      </c>
      <c r="BA2177">
        <f t="shared" si="1670"/>
        <v>99.209105628310098</v>
      </c>
      <c r="BB2177" s="4">
        <f t="shared" si="1644"/>
        <v>1</v>
      </c>
      <c r="BC2177" s="4">
        <f t="shared" si="1645"/>
        <v>1</v>
      </c>
    </row>
    <row r="2178" spans="1:62">
      <c r="A2178" s="37">
        <v>43556</v>
      </c>
      <c r="B2178" s="2" t="s">
        <v>76</v>
      </c>
      <c r="C2178" s="40">
        <v>7.69</v>
      </c>
      <c r="D2178" s="19">
        <f t="shared" si="1646"/>
        <v>1.1842105263157994E-2</v>
      </c>
      <c r="E2178" s="19">
        <f t="shared" si="1671"/>
        <v>1.1842105263157994E-2</v>
      </c>
      <c r="F2178" s="19">
        <f t="shared" si="1673"/>
        <v>-1.5364916773367378E-2</v>
      </c>
      <c r="G2178" s="19">
        <f t="shared" si="1677"/>
        <v>-2.7812895069532207E-2</v>
      </c>
      <c r="H2178" s="19">
        <f t="shared" si="1689"/>
        <v>0.55839980161152192</v>
      </c>
      <c r="I2178" s="19">
        <f t="shared" si="1689"/>
        <v>-0.49241247528542892</v>
      </c>
      <c r="J2178" s="19">
        <f t="shared" si="1689"/>
        <v>-0.63208021960817584</v>
      </c>
      <c r="K2178" s="2" t="s">
        <v>75</v>
      </c>
      <c r="L2178" s="40">
        <v>11.08</v>
      </c>
      <c r="M2178" s="19">
        <f t="shared" si="1647"/>
        <v>9.1074681238615344E-3</v>
      </c>
      <c r="N2178" s="19">
        <f t="shared" si="1672"/>
        <v>3.2618825722273967E-2</v>
      </c>
      <c r="O2178" s="19">
        <f t="shared" si="1674"/>
        <v>2.1198156682027691E-2</v>
      </c>
      <c r="P2178" s="19">
        <f t="shared" si="1678"/>
        <v>6.743737957610782E-2</v>
      </c>
      <c r="Q2178" s="19">
        <f t="shared" si="1690"/>
        <v>1.4407063052170264</v>
      </c>
      <c r="R2178" s="19">
        <f t="shared" si="1690"/>
        <v>0.83478537090621108</v>
      </c>
      <c r="S2178" s="19">
        <f t="shared" si="1690"/>
        <v>2.4305967517673435</v>
      </c>
      <c r="T2178" s="19">
        <f t="shared" si="1648"/>
        <v>-0.88230650360550444</v>
      </c>
      <c r="U2178" s="19">
        <f t="shared" si="1648"/>
        <v>-1.3271978461916401</v>
      </c>
      <c r="V2178" s="19">
        <f t="shared" si="1648"/>
        <v>-3.0626769713755193</v>
      </c>
      <c r="W2178" s="19">
        <f t="shared" si="1679"/>
        <v>1.2290510127130092E-2</v>
      </c>
      <c r="X2178" s="19">
        <f t="shared" si="1680"/>
        <v>1.4437958692458666E-2</v>
      </c>
      <c r="Y2178" s="19">
        <f t="shared" si="1681"/>
        <v>1.1747241199198308</v>
      </c>
      <c r="Z2178" s="19">
        <f t="shared" si="1682"/>
        <v>1</v>
      </c>
      <c r="AA2178" s="19">
        <f t="shared" si="1683"/>
        <v>2.1747241199198308</v>
      </c>
      <c r="AB2178" s="19">
        <f t="shared" si="1684"/>
        <v>0.540171559766917</v>
      </c>
      <c r="AC2178" s="19">
        <f t="shared" si="1685"/>
        <v>0.459828440233083</v>
      </c>
      <c r="AD2178" s="20">
        <f t="shared" si="1686"/>
        <v>-4.4727080331746294E-4</v>
      </c>
      <c r="AE2178" s="21">
        <f t="shared" si="1641"/>
        <v>0</v>
      </c>
      <c r="AF2178" s="21">
        <f t="shared" si="1649"/>
        <v>0</v>
      </c>
      <c r="AG2178" s="21">
        <f t="shared" si="1650"/>
        <v>5</v>
      </c>
      <c r="AH2178" s="21">
        <f t="shared" si="1651"/>
        <v>0</v>
      </c>
      <c r="AI2178" s="21">
        <f t="shared" si="1665"/>
        <v>1</v>
      </c>
      <c r="AJ2178" s="21">
        <f t="shared" si="1666"/>
        <v>-4.4727080331746294E-4</v>
      </c>
      <c r="AK2178" s="24">
        <f t="shared" si="1642"/>
        <v>1</v>
      </c>
      <c r="AL2178" s="24">
        <f t="shared" si="1652"/>
        <v>0</v>
      </c>
      <c r="AM2178" s="24">
        <f t="shared" si="1653"/>
        <v>5</v>
      </c>
      <c r="AN2178" s="24">
        <f t="shared" si="1654"/>
        <v>0</v>
      </c>
      <c r="AO2178" s="24">
        <f t="shared" si="1655"/>
        <v>1</v>
      </c>
      <c r="AP2178" s="24">
        <f t="shared" si="1667"/>
        <v>-4.4727080331746294E-4</v>
      </c>
      <c r="AQ2178" s="27">
        <f t="shared" si="1643"/>
        <v>1</v>
      </c>
      <c r="AR2178" s="27">
        <f t="shared" si="1656"/>
        <v>0</v>
      </c>
      <c r="AS2178" s="27">
        <f t="shared" si="1657"/>
        <v>1</v>
      </c>
      <c r="AT2178" s="27">
        <f t="shared" si="1658"/>
        <v>1</v>
      </c>
      <c r="AU2178" s="27">
        <f t="shared" si="1659"/>
        <v>1</v>
      </c>
      <c r="AV2178" s="27">
        <f t="shared" si="1668"/>
        <v>-4.4727080331746294E-4</v>
      </c>
      <c r="AW2178">
        <f t="shared" si="1660"/>
        <v>115.50831084952848</v>
      </c>
      <c r="AX2178">
        <f t="shared" si="1661"/>
        <v>101.04927759274733</v>
      </c>
      <c r="AY2178">
        <f t="shared" si="1669"/>
        <v>81.458349307411865</v>
      </c>
      <c r="AZ2178">
        <f t="shared" si="1662"/>
        <v>-4.4727080331746294E-4</v>
      </c>
      <c r="BA2178">
        <f t="shared" si="1670"/>
        <v>99.164732291939316</v>
      </c>
      <c r="BB2178" s="4">
        <f t="shared" si="1644"/>
        <v>0</v>
      </c>
      <c r="BC2178" s="4">
        <f t="shared" si="1645"/>
        <v>0</v>
      </c>
    </row>
    <row r="2179" spans="1:62">
      <c r="A2179" s="37">
        <v>43557</v>
      </c>
      <c r="B2179" s="2" t="s">
        <v>76</v>
      </c>
      <c r="C2179" s="40">
        <v>7.66</v>
      </c>
      <c r="D2179" s="19">
        <f t="shared" si="1646"/>
        <v>-3.9011703511053638E-3</v>
      </c>
      <c r="E2179" s="19">
        <f t="shared" si="1671"/>
        <v>1.5915119363395239E-2</v>
      </c>
      <c r="F2179" s="19">
        <f t="shared" si="1673"/>
        <v>-1.7948717948717909E-2</v>
      </c>
      <c r="G2179" s="19">
        <f t="shared" si="1677"/>
        <v>-2.6683608640406604E-2</v>
      </c>
      <c r="H2179" s="19">
        <f t="shared" si="1689"/>
        <v>0.76329130493553587</v>
      </c>
      <c r="I2179" s="19">
        <f t="shared" si="1689"/>
        <v>-0.59782857362438047</v>
      </c>
      <c r="J2179" s="19">
        <f t="shared" si="1689"/>
        <v>-0.61053602956891107</v>
      </c>
      <c r="K2179" s="2" t="s">
        <v>75</v>
      </c>
      <c r="L2179" s="40">
        <v>11.04</v>
      </c>
      <c r="M2179" s="19">
        <f t="shared" si="1647"/>
        <v>-3.6101083032491809E-3</v>
      </c>
      <c r="N2179" s="19">
        <f t="shared" si="1672"/>
        <v>-9.8654708520180458E-3</v>
      </c>
      <c r="O2179" s="19">
        <f t="shared" si="1674"/>
        <v>-5.4054054054054508E-3</v>
      </c>
      <c r="P2179" s="19">
        <f t="shared" si="1678"/>
        <v>6.3583815028901577E-2</v>
      </c>
      <c r="Q2179" s="19">
        <f t="shared" si="1690"/>
        <v>-0.43626440780471504</v>
      </c>
      <c r="R2179" s="19">
        <f t="shared" si="1690"/>
        <v>-0.21308269123654441</v>
      </c>
      <c r="S2179" s="19">
        <f t="shared" si="1690"/>
        <v>2.2433275953184202</v>
      </c>
      <c r="T2179" s="19">
        <f t="shared" si="1648"/>
        <v>1.199555712740251</v>
      </c>
      <c r="U2179" s="19">
        <f t="shared" si="1648"/>
        <v>-0.38474588238783602</v>
      </c>
      <c r="V2179" s="19">
        <f t="shared" si="1648"/>
        <v>-2.8538636248873313</v>
      </c>
      <c r="W2179" s="19">
        <f t="shared" si="1679"/>
        <v>1.2274806416916282E-2</v>
      </c>
      <c r="X2179" s="19">
        <f t="shared" si="1680"/>
        <v>1.450467673202788E-2</v>
      </c>
      <c r="Y2179" s="19">
        <f t="shared" si="1681"/>
        <v>1.1816623610486066</v>
      </c>
      <c r="Z2179" s="19">
        <f t="shared" si="1682"/>
        <v>1</v>
      </c>
      <c r="AA2179" s="19">
        <f t="shared" si="1683"/>
        <v>2.1816623610486063</v>
      </c>
      <c r="AB2179" s="19">
        <f t="shared" si="1684"/>
        <v>0.54163393114626857</v>
      </c>
      <c r="AC2179" s="19">
        <f t="shared" si="1685"/>
        <v>0.45836606885373155</v>
      </c>
      <c r="AD2179" s="20">
        <f t="shared" si="1686"/>
        <v>-6.2603823931662488E-3</v>
      </c>
      <c r="AE2179" s="21">
        <f t="shared" si="1641"/>
        <v>-1</v>
      </c>
      <c r="AF2179" s="21">
        <f t="shared" si="1649"/>
        <v>1</v>
      </c>
      <c r="AG2179" s="21">
        <f t="shared" si="1650"/>
        <v>0</v>
      </c>
      <c r="AH2179" s="21">
        <f t="shared" si="1651"/>
        <v>1</v>
      </c>
      <c r="AI2179" s="21">
        <f t="shared" si="1665"/>
        <v>0</v>
      </c>
      <c r="AJ2179" s="21">
        <f t="shared" si="1666"/>
        <v>0</v>
      </c>
      <c r="AK2179" s="24">
        <f t="shared" si="1642"/>
        <v>0</v>
      </c>
      <c r="AL2179" s="24">
        <f t="shared" si="1652"/>
        <v>0</v>
      </c>
      <c r="AM2179" s="24">
        <f t="shared" si="1653"/>
        <v>0</v>
      </c>
      <c r="AN2179" s="24">
        <f t="shared" si="1654"/>
        <v>1</v>
      </c>
      <c r="AO2179" s="24">
        <f t="shared" si="1655"/>
        <v>0</v>
      </c>
      <c r="AP2179" s="24">
        <f t="shared" si="1667"/>
        <v>0</v>
      </c>
      <c r="AQ2179" s="27">
        <f t="shared" si="1643"/>
        <v>1</v>
      </c>
      <c r="AR2179" s="27">
        <f t="shared" si="1656"/>
        <v>0</v>
      </c>
      <c r="AS2179" s="27">
        <f t="shared" si="1657"/>
        <v>2</v>
      </c>
      <c r="AT2179" s="27">
        <f t="shared" si="1658"/>
        <v>0</v>
      </c>
      <c r="AU2179" s="27">
        <f t="shared" si="1659"/>
        <v>1</v>
      </c>
      <c r="AV2179" s="27">
        <f t="shared" si="1668"/>
        <v>-6.2603823931662488E-3</v>
      </c>
      <c r="AW2179">
        <f t="shared" si="1660"/>
        <v>115.50831084952848</v>
      </c>
      <c r="AX2179">
        <f t="shared" si="1661"/>
        <v>101.04927759274733</v>
      </c>
      <c r="AY2179">
        <f t="shared" si="1669"/>
        <v>80.948388891631353</v>
      </c>
      <c r="AZ2179">
        <f t="shared" si="1662"/>
        <v>-2.0867941310554164E-3</v>
      </c>
      <c r="BA2179">
        <f t="shared" si="1670"/>
        <v>98.957795910584821</v>
      </c>
      <c r="BB2179" s="4">
        <f t="shared" si="1644"/>
        <v>-1</v>
      </c>
      <c r="BC2179" s="4">
        <f t="shared" si="1645"/>
        <v>0</v>
      </c>
    </row>
    <row r="2180" spans="1:62">
      <c r="A2180" s="37">
        <v>43558</v>
      </c>
      <c r="B2180" s="2" t="s">
        <v>76</v>
      </c>
      <c r="C2180" s="40">
        <v>7.73</v>
      </c>
      <c r="D2180" s="19">
        <f t="shared" si="1646"/>
        <v>9.1383812010444234E-3</v>
      </c>
      <c r="E2180" s="19">
        <f t="shared" si="1671"/>
        <v>2.3841059602649088E-2</v>
      </c>
      <c r="F2180" s="19">
        <f t="shared" si="1673"/>
        <v>-5.1480051480050385E-3</v>
      </c>
      <c r="G2180" s="19">
        <f t="shared" si="1677"/>
        <v>-3.1328320802005011E-2</v>
      </c>
      <c r="H2180" s="19">
        <f t="shared" si="1689"/>
        <v>1.1592828465224776</v>
      </c>
      <c r="I2180" s="19">
        <f t="shared" si="1689"/>
        <v>-0.17842619497287082</v>
      </c>
      <c r="J2180" s="19">
        <f t="shared" si="1689"/>
        <v>-0.72490477994692359</v>
      </c>
      <c r="K2180" s="2" t="s">
        <v>75</v>
      </c>
      <c r="L2180" s="40">
        <v>11.31</v>
      </c>
      <c r="M2180" s="19">
        <f t="shared" si="1647"/>
        <v>2.4456521739130557E-2</v>
      </c>
      <c r="N2180" s="19">
        <f t="shared" si="1672"/>
        <v>8.0213903743315378E-3</v>
      </c>
      <c r="O2180" s="19">
        <f t="shared" si="1674"/>
        <v>4.3357933579335851E-2</v>
      </c>
      <c r="P2180" s="19">
        <f t="shared" si="1678"/>
        <v>6.5975494816211219E-2</v>
      </c>
      <c r="Q2180" s="19">
        <f t="shared" si="1690"/>
        <v>0.35671987210621769</v>
      </c>
      <c r="R2180" s="19">
        <f t="shared" si="1690"/>
        <v>1.7077048132631312</v>
      </c>
      <c r="S2180" s="19">
        <f t="shared" si="1690"/>
        <v>2.2758981087325423</v>
      </c>
      <c r="T2180" s="19">
        <f t="shared" si="1648"/>
        <v>0.8025629744162599</v>
      </c>
      <c r="U2180" s="19">
        <f t="shared" si="1648"/>
        <v>-1.8861310082360019</v>
      </c>
      <c r="V2180" s="19">
        <f t="shared" si="1648"/>
        <v>-3.0008028886794658</v>
      </c>
      <c r="W2180" s="19">
        <f t="shared" si="1679"/>
        <v>1.2002953411589025E-2</v>
      </c>
      <c r="X2180" s="19">
        <f t="shared" si="1680"/>
        <v>1.4671061904754154E-2</v>
      </c>
      <c r="Y2180" s="19">
        <f t="shared" si="1681"/>
        <v>1.2222876655164747</v>
      </c>
      <c r="Z2180" s="19">
        <f t="shared" si="1682"/>
        <v>1</v>
      </c>
      <c r="AA2180" s="19">
        <f t="shared" si="1683"/>
        <v>2.2222876655164745</v>
      </c>
      <c r="AB2180" s="19">
        <f t="shared" si="1684"/>
        <v>0.55001325187682526</v>
      </c>
      <c r="AC2180" s="19">
        <f t="shared" si="1685"/>
        <v>0.44998674812317485</v>
      </c>
      <c r="AD2180" s="20">
        <f t="shared" si="1686"/>
        <v>-2.4269842294883857E-2</v>
      </c>
      <c r="AE2180" s="21">
        <f t="shared" si="1641"/>
        <v>0</v>
      </c>
      <c r="AF2180" s="21">
        <f t="shared" si="1649"/>
        <v>0</v>
      </c>
      <c r="AG2180" s="21">
        <f t="shared" si="1650"/>
        <v>0</v>
      </c>
      <c r="AH2180" s="21">
        <f t="shared" si="1651"/>
        <v>0</v>
      </c>
      <c r="AI2180" s="21">
        <f t="shared" si="1665"/>
        <v>0</v>
      </c>
      <c r="AJ2180" s="21">
        <f t="shared" si="1666"/>
        <v>0</v>
      </c>
      <c r="AK2180" s="24">
        <f t="shared" si="1642"/>
        <v>1</v>
      </c>
      <c r="AL2180" s="24">
        <f t="shared" si="1652"/>
        <v>0</v>
      </c>
      <c r="AM2180" s="24">
        <f t="shared" si="1653"/>
        <v>1</v>
      </c>
      <c r="AN2180" s="24">
        <f t="shared" si="1654"/>
        <v>0</v>
      </c>
      <c r="AO2180" s="24">
        <f t="shared" si="1655"/>
        <v>1</v>
      </c>
      <c r="AP2180" s="24">
        <f t="shared" si="1667"/>
        <v>-2.4269842294883857E-2</v>
      </c>
      <c r="AQ2180" s="27">
        <f t="shared" si="1643"/>
        <v>1</v>
      </c>
      <c r="AR2180" s="27">
        <f t="shared" si="1656"/>
        <v>0</v>
      </c>
      <c r="AS2180" s="27">
        <f t="shared" si="1657"/>
        <v>3</v>
      </c>
      <c r="AT2180" s="27">
        <f t="shared" si="1658"/>
        <v>0</v>
      </c>
      <c r="AU2180" s="27">
        <f t="shared" si="1659"/>
        <v>1</v>
      </c>
      <c r="AV2180" s="27">
        <f t="shared" si="1668"/>
        <v>-2.4269842294883857E-2</v>
      </c>
      <c r="AW2180">
        <f t="shared" si="1660"/>
        <v>115.50831084952848</v>
      </c>
      <c r="AX2180">
        <f t="shared" si="1661"/>
        <v>98.596827561559408</v>
      </c>
      <c r="AY2180">
        <f t="shared" si="1669"/>
        <v>78.98378425920653</v>
      </c>
      <c r="AZ2180">
        <f t="shared" si="1662"/>
        <v>-1.6179894863255904E-2</v>
      </c>
      <c r="BA2180">
        <f t="shared" si="1670"/>
        <v>97.356669176852023</v>
      </c>
      <c r="BB2180" s="4">
        <f t="shared" si="1644"/>
        <v>0</v>
      </c>
      <c r="BC2180" s="4">
        <f t="shared" si="1645"/>
        <v>0</v>
      </c>
    </row>
    <row r="2181" spans="1:62">
      <c r="A2181" s="37">
        <v>43559</v>
      </c>
      <c r="B2181" s="2" t="s">
        <v>76</v>
      </c>
      <c r="C2181" s="40">
        <v>7.73</v>
      </c>
      <c r="D2181" s="19">
        <f t="shared" si="1646"/>
        <v>0</v>
      </c>
      <c r="E2181" s="19">
        <f t="shared" si="1671"/>
        <v>3.2042723631508709E-2</v>
      </c>
      <c r="F2181" s="19">
        <f t="shared" si="1673"/>
        <v>-1.1508951406649598E-2</v>
      </c>
      <c r="G2181" s="19">
        <f t="shared" si="1677"/>
        <v>-2.6448362720403018E-2</v>
      </c>
      <c r="H2181" s="19">
        <f t="shared" si="1689"/>
        <v>1.5959668237350049</v>
      </c>
      <c r="I2181" s="19">
        <f t="shared" si="1689"/>
        <v>-0.42628116461724103</v>
      </c>
      <c r="J2181" s="19">
        <f t="shared" si="1689"/>
        <v>-0.6270942786045387</v>
      </c>
      <c r="K2181" s="2" t="s">
        <v>75</v>
      </c>
      <c r="L2181" s="40">
        <v>11.92</v>
      </c>
      <c r="M2181" s="19">
        <f t="shared" si="1647"/>
        <v>5.3934571175950435E-2</v>
      </c>
      <c r="N2181" s="19">
        <f t="shared" si="1672"/>
        <v>7.2907290729072954E-2</v>
      </c>
      <c r="O2181" s="19">
        <f t="shared" si="1674"/>
        <v>9.6596136154553897E-2</v>
      </c>
      <c r="P2181" s="19">
        <f t="shared" si="1678"/>
        <v>0.12241054613935977</v>
      </c>
      <c r="Q2181" s="19">
        <f t="shared" si="1690"/>
        <v>3.2722502853588442</v>
      </c>
      <c r="R2181" s="19">
        <f t="shared" si="1690"/>
        <v>3.7637250659778387</v>
      </c>
      <c r="S2181" s="19">
        <f t="shared" si="1690"/>
        <v>4.1530866457892239</v>
      </c>
      <c r="T2181" s="19">
        <f t="shared" si="1648"/>
        <v>-1.6762834616238393</v>
      </c>
      <c r="U2181" s="19">
        <f t="shared" si="1648"/>
        <v>-4.1900062305950794</v>
      </c>
      <c r="V2181" s="19">
        <f t="shared" si="1648"/>
        <v>-4.780180924393763</v>
      </c>
      <c r="W2181" s="19">
        <f t="shared" si="1679"/>
        <v>1.1978520429482217E-2</v>
      </c>
      <c r="X2181" s="19">
        <f t="shared" si="1680"/>
        <v>1.8506535782850431E-2</v>
      </c>
      <c r="Y2181" s="19">
        <f t="shared" si="1681"/>
        <v>1.5449767683578925</v>
      </c>
      <c r="Z2181" s="19">
        <f t="shared" si="1682"/>
        <v>1</v>
      </c>
      <c r="AA2181" s="19">
        <f t="shared" si="1683"/>
        <v>2.5449767683578925</v>
      </c>
      <c r="AB2181" s="19">
        <f t="shared" si="1684"/>
        <v>0.60706910474265952</v>
      </c>
      <c r="AC2181" s="19">
        <f t="shared" si="1685"/>
        <v>0.39293089525734048</v>
      </c>
      <c r="AD2181" s="20">
        <f t="shared" si="1686"/>
        <v>1.493166584087205E-3</v>
      </c>
      <c r="AE2181" s="21">
        <f t="shared" si="1641"/>
        <v>1</v>
      </c>
      <c r="AF2181" s="21">
        <f t="shared" si="1649"/>
        <v>0</v>
      </c>
      <c r="AG2181" s="21">
        <f t="shared" si="1650"/>
        <v>1</v>
      </c>
      <c r="AH2181" s="21">
        <f t="shared" si="1651"/>
        <v>0</v>
      </c>
      <c r="AI2181" s="21">
        <f t="shared" si="1665"/>
        <v>1</v>
      </c>
      <c r="AJ2181" s="21">
        <f t="shared" si="1666"/>
        <v>1.493166584087205E-3</v>
      </c>
      <c r="AK2181" s="24">
        <f t="shared" si="1642"/>
        <v>1</v>
      </c>
      <c r="AL2181" s="24">
        <f t="shared" si="1652"/>
        <v>0</v>
      </c>
      <c r="AM2181" s="24">
        <f t="shared" si="1653"/>
        <v>2</v>
      </c>
      <c r="AN2181" s="24">
        <f t="shared" si="1654"/>
        <v>0</v>
      </c>
      <c r="AO2181" s="24">
        <f t="shared" si="1655"/>
        <v>1</v>
      </c>
      <c r="AP2181" s="24">
        <f t="shared" si="1667"/>
        <v>1.493166584087205E-3</v>
      </c>
      <c r="AQ2181" s="27">
        <f t="shared" si="1643"/>
        <v>1</v>
      </c>
      <c r="AR2181" s="27">
        <f t="shared" si="1656"/>
        <v>0</v>
      </c>
      <c r="AS2181" s="27">
        <f t="shared" si="1657"/>
        <v>4</v>
      </c>
      <c r="AT2181" s="27">
        <f t="shared" si="1658"/>
        <v>0</v>
      </c>
      <c r="AU2181" s="27">
        <f t="shared" si="1659"/>
        <v>1</v>
      </c>
      <c r="AV2181" s="27">
        <f t="shared" si="1668"/>
        <v>1.493166584087205E-3</v>
      </c>
      <c r="AW2181">
        <f t="shared" si="1660"/>
        <v>115.68078399947335</v>
      </c>
      <c r="AX2181">
        <f t="shared" si="1661"/>
        <v>98.744049049771334</v>
      </c>
      <c r="AY2181">
        <f t="shared" si="1669"/>
        <v>79.101720206547128</v>
      </c>
      <c r="AZ2181">
        <f t="shared" si="1662"/>
        <v>1.4931665840872052E-3</v>
      </c>
      <c r="BA2181">
        <f t="shared" si="1670"/>
        <v>97.502038902004927</v>
      </c>
      <c r="BB2181" s="4">
        <f t="shared" si="1644"/>
        <v>1</v>
      </c>
      <c r="BC2181" s="4">
        <f t="shared" si="1645"/>
        <v>1</v>
      </c>
    </row>
    <row r="2182" spans="1:62">
      <c r="A2182" s="37">
        <v>43563</v>
      </c>
      <c r="B2182" s="2" t="s">
        <v>76</v>
      </c>
      <c r="C2182" s="40">
        <v>7.77</v>
      </c>
      <c r="D2182" s="19">
        <f t="shared" si="1646"/>
        <v>5.1746442432081688E-3</v>
      </c>
      <c r="E2182" s="19">
        <f t="shared" si="1671"/>
        <v>2.2368421052631572E-2</v>
      </c>
      <c r="F2182" s="19">
        <f t="shared" si="1673"/>
        <v>0</v>
      </c>
      <c r="G2182" s="19">
        <f t="shared" si="1677"/>
        <v>1.4360313315926819E-2</v>
      </c>
      <c r="H2182" s="19">
        <f t="shared" si="1689"/>
        <v>1.1016227472419475</v>
      </c>
      <c r="I2182" s="19">
        <f t="shared" si="1689"/>
        <v>0</v>
      </c>
      <c r="J2182" s="19">
        <f t="shared" si="1689"/>
        <v>0.3482745686436805</v>
      </c>
      <c r="K2182" s="2" t="s">
        <v>75</v>
      </c>
      <c r="L2182" s="40">
        <v>11.97</v>
      </c>
      <c r="M2182" s="19">
        <f t="shared" si="1647"/>
        <v>4.1946308724832813E-3</v>
      </c>
      <c r="N2182" s="19">
        <f t="shared" si="1672"/>
        <v>9.0163934426229525E-2</v>
      </c>
      <c r="O2182" s="19">
        <f t="shared" si="1674"/>
        <v>9.9173553719008267E-2</v>
      </c>
      <c r="P2182" s="19">
        <f t="shared" si="1678"/>
        <v>0.11142061281337058</v>
      </c>
      <c r="Q2182" s="19">
        <f t="shared" si="1690"/>
        <v>3.7717079175229991</v>
      </c>
      <c r="R2182" s="19">
        <f t="shared" si="1690"/>
        <v>3.5378101648980533</v>
      </c>
      <c r="S2182" s="19">
        <f t="shared" si="1690"/>
        <v>3.4380686414591008</v>
      </c>
      <c r="T2182" s="19">
        <f t="shared" si="1648"/>
        <v>-2.6700851702810517</v>
      </c>
      <c r="U2182" s="19">
        <f t="shared" si="1648"/>
        <v>-3.5378101648980533</v>
      </c>
      <c r="V2182" s="19">
        <f t="shared" si="1648"/>
        <v>-3.0897940728154203</v>
      </c>
      <c r="W2182" s="19">
        <f t="shared" si="1679"/>
        <v>8.9747979862845797E-3</v>
      </c>
      <c r="X2182" s="19">
        <f t="shared" si="1680"/>
        <v>1.8408651391845131E-2</v>
      </c>
      <c r="Y2182" s="19">
        <f t="shared" si="1681"/>
        <v>2.0511493874266034</v>
      </c>
      <c r="Z2182" s="19">
        <f t="shared" si="1682"/>
        <v>1</v>
      </c>
      <c r="AA2182" s="19">
        <f t="shared" si="1683"/>
        <v>3.0511493874266034</v>
      </c>
      <c r="AB2182" s="19">
        <f t="shared" si="1684"/>
        <v>0.67225465782800664</v>
      </c>
      <c r="AC2182" s="19">
        <f t="shared" si="1685"/>
        <v>0.32774534217199336</v>
      </c>
      <c r="AD2182" s="20">
        <f t="shared" si="1686"/>
        <v>-7.0202436625236477E-3</v>
      </c>
      <c r="AE2182" s="21">
        <f t="shared" si="1641"/>
        <v>1</v>
      </c>
      <c r="AF2182" s="21">
        <f t="shared" si="1649"/>
        <v>0</v>
      </c>
      <c r="AG2182" s="21">
        <f t="shared" si="1650"/>
        <v>2</v>
      </c>
      <c r="AH2182" s="21">
        <f t="shared" si="1651"/>
        <v>0</v>
      </c>
      <c r="AI2182" s="21">
        <f t="shared" si="1665"/>
        <v>1</v>
      </c>
      <c r="AJ2182" s="21">
        <f t="shared" si="1666"/>
        <v>-7.0202436625236477E-3</v>
      </c>
      <c r="AK2182" s="24">
        <f t="shared" si="1642"/>
        <v>1</v>
      </c>
      <c r="AL2182" s="24">
        <f t="shared" si="1652"/>
        <v>0</v>
      </c>
      <c r="AM2182" s="24">
        <f t="shared" si="1653"/>
        <v>3</v>
      </c>
      <c r="AN2182" s="24">
        <f t="shared" si="1654"/>
        <v>0</v>
      </c>
      <c r="AO2182" s="24">
        <f t="shared" si="1655"/>
        <v>1</v>
      </c>
      <c r="AP2182" s="24">
        <f t="shared" si="1667"/>
        <v>-7.0202436625236477E-3</v>
      </c>
      <c r="AQ2182" s="27">
        <f t="shared" si="1643"/>
        <v>1</v>
      </c>
      <c r="AR2182" s="27">
        <f t="shared" si="1656"/>
        <v>0</v>
      </c>
      <c r="AS2182" s="27">
        <f t="shared" si="1657"/>
        <v>5</v>
      </c>
      <c r="AT2182" s="27">
        <f t="shared" si="1658"/>
        <v>0</v>
      </c>
      <c r="AU2182" s="27">
        <f t="shared" si="1659"/>
        <v>1</v>
      </c>
      <c r="AV2182" s="27">
        <f t="shared" si="1668"/>
        <v>-7.0202436625236477E-3</v>
      </c>
      <c r="AW2182">
        <f t="shared" si="1660"/>
        <v>114.86867670872527</v>
      </c>
      <c r="AX2182">
        <f t="shared" si="1661"/>
        <v>98.050841765217754</v>
      </c>
      <c r="AY2182">
        <f t="shared" si="1669"/>
        <v>78.546406856572403</v>
      </c>
      <c r="AZ2182">
        <f t="shared" si="1662"/>
        <v>-7.0202436625236469E-3</v>
      </c>
      <c r="BA2182">
        <f t="shared" si="1670"/>
        <v>96.817550831319991</v>
      </c>
      <c r="BB2182" s="4">
        <f t="shared" si="1644"/>
        <v>1</v>
      </c>
      <c r="BC2182" s="4">
        <f t="shared" si="1645"/>
        <v>1</v>
      </c>
    </row>
    <row r="2183" spans="1:62">
      <c r="A2183" s="37">
        <v>43564</v>
      </c>
      <c r="B2183" s="2" t="s">
        <v>76</v>
      </c>
      <c r="C2183" s="40">
        <v>7.73</v>
      </c>
      <c r="D2183" s="19">
        <f t="shared" si="1646"/>
        <v>-5.1480051480050385E-3</v>
      </c>
      <c r="E2183" s="19">
        <f t="shared" si="1671"/>
        <v>5.2015604681404466E-3</v>
      </c>
      <c r="F2183" s="19">
        <f t="shared" si="1673"/>
        <v>1.7105263157894842E-2</v>
      </c>
      <c r="G2183" s="19">
        <f t="shared" si="1677"/>
        <v>2.5940337224384514E-3</v>
      </c>
      <c r="H2183" s="19">
        <f t="shared" si="1689"/>
        <v>0.25471100122636359</v>
      </c>
      <c r="I2183" s="19">
        <f t="shared" si="1689"/>
        <v>0.66962051393002353</v>
      </c>
      <c r="J2183" s="19">
        <f t="shared" si="1689"/>
        <v>6.4084820875088711E-2</v>
      </c>
      <c r="K2183" s="2" t="s">
        <v>75</v>
      </c>
      <c r="L2183" s="40">
        <v>12.1</v>
      </c>
      <c r="M2183" s="19">
        <f t="shared" si="1647"/>
        <v>1.0860484544694987E-2</v>
      </c>
      <c r="N2183" s="19">
        <f t="shared" si="1672"/>
        <v>9.2057761732851948E-2</v>
      </c>
      <c r="O2183" s="19">
        <f t="shared" si="1674"/>
        <v>0.12767940354147242</v>
      </c>
      <c r="P2183" s="19">
        <f t="shared" si="1678"/>
        <v>0.11418047882136283</v>
      </c>
      <c r="Q2183" s="19">
        <f t="shared" si="1690"/>
        <v>3.4985412778674796</v>
      </c>
      <c r="R2183" s="19">
        <f t="shared" si="1690"/>
        <v>4.2261027756419081</v>
      </c>
      <c r="S2183" s="19">
        <f t="shared" si="1690"/>
        <v>3.3134224209105452</v>
      </c>
      <c r="T2183" s="19">
        <f t="shared" si="1648"/>
        <v>-3.2438302766411162</v>
      </c>
      <c r="U2183" s="19">
        <f t="shared" si="1648"/>
        <v>-3.5564822617118845</v>
      </c>
      <c r="V2183" s="19">
        <f t="shared" si="1648"/>
        <v>-3.2493376000354566</v>
      </c>
      <c r="W2183" s="19">
        <f t="shared" si="1679"/>
        <v>8.9590303848068945E-3</v>
      </c>
      <c r="X2183" s="19">
        <f t="shared" si="1680"/>
        <v>1.8437920756733246E-2</v>
      </c>
      <c r="Y2183" s="19">
        <f t="shared" si="1681"/>
        <v>2.0580263672284289</v>
      </c>
      <c r="Z2183" s="19">
        <f t="shared" si="1682"/>
        <v>1</v>
      </c>
      <c r="AA2183" s="19">
        <f t="shared" si="1683"/>
        <v>3.0580263672284289</v>
      </c>
      <c r="AB2183" s="19">
        <f t="shared" si="1684"/>
        <v>0.67299170121076268</v>
      </c>
      <c r="AC2183" s="19">
        <f t="shared" si="1685"/>
        <v>0.32700829878923732</v>
      </c>
      <c r="AD2183" s="20">
        <f t="shared" si="1686"/>
        <v>5.7132925341977928E-4</v>
      </c>
      <c r="AE2183" s="21">
        <f t="shared" si="1641"/>
        <v>1</v>
      </c>
      <c r="AF2183" s="21">
        <f t="shared" si="1649"/>
        <v>0</v>
      </c>
      <c r="AG2183" s="21">
        <f t="shared" si="1650"/>
        <v>3</v>
      </c>
      <c r="AH2183" s="21">
        <f t="shared" si="1651"/>
        <v>0</v>
      </c>
      <c r="AI2183" s="21">
        <f t="shared" si="1665"/>
        <v>1</v>
      </c>
      <c r="AJ2183" s="21">
        <f t="shared" si="1666"/>
        <v>5.7132925341977928E-4</v>
      </c>
      <c r="AK2183" s="24">
        <f t="shared" si="1642"/>
        <v>1</v>
      </c>
      <c r="AL2183" s="24">
        <f t="shared" si="1652"/>
        <v>0</v>
      </c>
      <c r="AM2183" s="24">
        <f t="shared" si="1653"/>
        <v>4</v>
      </c>
      <c r="AN2183" s="24">
        <f t="shared" si="1654"/>
        <v>0</v>
      </c>
      <c r="AO2183" s="24">
        <f t="shared" si="1655"/>
        <v>1</v>
      </c>
      <c r="AP2183" s="24">
        <f t="shared" si="1667"/>
        <v>5.7132925341977928E-4</v>
      </c>
      <c r="AQ2183" s="27">
        <f t="shared" si="1643"/>
        <v>1</v>
      </c>
      <c r="AR2183" s="27">
        <f t="shared" si="1656"/>
        <v>0</v>
      </c>
      <c r="AS2183" s="27">
        <f t="shared" si="1657"/>
        <v>1</v>
      </c>
      <c r="AT2183" s="27">
        <f t="shared" si="1658"/>
        <v>1</v>
      </c>
      <c r="AU2183" s="27">
        <f t="shared" si="1659"/>
        <v>1</v>
      </c>
      <c r="AV2183" s="27">
        <f t="shared" si="1668"/>
        <v>5.7132925341977928E-4</v>
      </c>
      <c r="AW2183">
        <f t="shared" si="1660"/>
        <v>114.93430454403058</v>
      </c>
      <c r="AX2183">
        <f t="shared" si="1661"/>
        <v>98.106861079440648</v>
      </c>
      <c r="AY2183">
        <f t="shared" si="1669"/>
        <v>78.591282716560571</v>
      </c>
      <c r="AZ2183">
        <f t="shared" si="1662"/>
        <v>5.7132925341977928E-4</v>
      </c>
      <c r="BA2183">
        <f t="shared" si="1670"/>
        <v>96.872865530354375</v>
      </c>
      <c r="BB2183" s="4">
        <f t="shared" si="1644"/>
        <v>1</v>
      </c>
      <c r="BC2183" s="4">
        <f t="shared" si="1645"/>
        <v>1</v>
      </c>
    </row>
    <row r="2184" spans="1:62">
      <c r="A2184" s="37">
        <v>43565</v>
      </c>
      <c r="B2184" s="2" t="s">
        <v>76</v>
      </c>
      <c r="C2184" s="40">
        <v>7.69</v>
      </c>
      <c r="D2184" s="19">
        <f t="shared" si="1646"/>
        <v>-5.1746442432082833E-3</v>
      </c>
      <c r="E2184" s="19">
        <f t="shared" si="1671"/>
        <v>3.9164490861619125E-3</v>
      </c>
      <c r="F2184" s="19">
        <f t="shared" si="1673"/>
        <v>1.989389920424408E-2</v>
      </c>
      <c r="G2184" s="19">
        <f t="shared" si="1677"/>
        <v>-7.7419354838709174E-3</v>
      </c>
      <c r="H2184" s="19">
        <f t="shared" si="1689"/>
        <v>0.19203925833605962</v>
      </c>
      <c r="I2184" s="19">
        <f t="shared" si="1689"/>
        <v>0.78353180292465585</v>
      </c>
      <c r="J2184" s="19">
        <f t="shared" si="1689"/>
        <v>-0.19355431876434784</v>
      </c>
      <c r="K2184" s="2" t="s">
        <v>75</v>
      </c>
      <c r="L2184" s="40">
        <v>11.95</v>
      </c>
      <c r="M2184" s="19">
        <f t="shared" si="1647"/>
        <v>-1.2396694214876063E-2</v>
      </c>
      <c r="N2184" s="19">
        <f t="shared" si="1672"/>
        <v>8.2427536231884077E-2</v>
      </c>
      <c r="O2184" s="19">
        <f t="shared" si="1674"/>
        <v>7.1748878923766718E-2</v>
      </c>
      <c r="P2184" s="19">
        <f t="shared" si="1678"/>
        <v>0.10138248847926265</v>
      </c>
      <c r="Q2184" s="19">
        <f t="shared" si="1690"/>
        <v>2.8882940617381179</v>
      </c>
      <c r="R2184" s="19">
        <f t="shared" si="1690"/>
        <v>2.1363974151629366</v>
      </c>
      <c r="S2184" s="19">
        <f t="shared" si="1690"/>
        <v>2.7790202840272169</v>
      </c>
      <c r="T2184" s="19">
        <f t="shared" si="1648"/>
        <v>-2.6962548034020584</v>
      </c>
      <c r="U2184" s="19">
        <f t="shared" si="1648"/>
        <v>-1.3528656122382807</v>
      </c>
      <c r="V2184" s="19">
        <f t="shared" si="1648"/>
        <v>-2.9725746027915649</v>
      </c>
      <c r="W2184" s="19">
        <f t="shared" si="1679"/>
        <v>8.9530595934144679E-3</v>
      </c>
      <c r="X2184" s="19">
        <f t="shared" si="1680"/>
        <v>1.8825350837776953E-2</v>
      </c>
      <c r="Y2184" s="19">
        <f t="shared" si="1681"/>
        <v>2.1026723480791047</v>
      </c>
      <c r="Z2184" s="19">
        <f t="shared" si="1682"/>
        <v>1</v>
      </c>
      <c r="AA2184" s="19">
        <f t="shared" si="1683"/>
        <v>3.1026723480791047</v>
      </c>
      <c r="AB2184" s="19">
        <f t="shared" si="1684"/>
        <v>0.67769719525198657</v>
      </c>
      <c r="AC2184" s="19">
        <f t="shared" si="1685"/>
        <v>0.32230280474801343</v>
      </c>
      <c r="AD2184" s="20">
        <f t="shared" si="1686"/>
        <v>-7.247732985497443E-3</v>
      </c>
      <c r="AE2184" s="21">
        <f t="shared" ref="AE2184:AE2191" si="1691">IF(T2184&gt;$B$3,-1,IF(T2184&lt;$B$1,1,0))</f>
        <v>1</v>
      </c>
      <c r="AF2184" s="21">
        <f t="shared" si="1649"/>
        <v>0</v>
      </c>
      <c r="AG2184" s="21">
        <f t="shared" si="1650"/>
        <v>4</v>
      </c>
      <c r="AH2184" s="21">
        <f t="shared" si="1651"/>
        <v>0</v>
      </c>
      <c r="AI2184" s="21">
        <f t="shared" si="1665"/>
        <v>1</v>
      </c>
      <c r="AJ2184" s="21">
        <f t="shared" si="1666"/>
        <v>-7.247732985497443E-3</v>
      </c>
      <c r="AK2184" s="24">
        <f t="shared" ref="AK2184:AK2191" si="1692">IF(U2184&gt;$B$3,-1,IF(U2184&lt;$B$1,1,0))</f>
        <v>1</v>
      </c>
      <c r="AL2184" s="24">
        <f t="shared" si="1652"/>
        <v>0</v>
      </c>
      <c r="AM2184" s="24">
        <f t="shared" si="1653"/>
        <v>5</v>
      </c>
      <c r="AN2184" s="24">
        <f t="shared" si="1654"/>
        <v>0</v>
      </c>
      <c r="AO2184" s="24">
        <f t="shared" si="1655"/>
        <v>1</v>
      </c>
      <c r="AP2184" s="24">
        <f t="shared" si="1667"/>
        <v>-7.247732985497443E-3</v>
      </c>
      <c r="AQ2184" s="27">
        <f t="shared" ref="AQ2184:AQ2191" si="1693">IF(V2184&gt;$B$3,-1,IF(V2184&lt;$B$1,1,0))</f>
        <v>1</v>
      </c>
      <c r="AR2184" s="27">
        <f t="shared" si="1656"/>
        <v>0</v>
      </c>
      <c r="AS2184" s="27">
        <f t="shared" si="1657"/>
        <v>2</v>
      </c>
      <c r="AT2184" s="27">
        <f t="shared" si="1658"/>
        <v>0</v>
      </c>
      <c r="AU2184" s="27">
        <f t="shared" si="1659"/>
        <v>1</v>
      </c>
      <c r="AV2184" s="27">
        <f t="shared" si="1668"/>
        <v>-7.247732985497443E-3</v>
      </c>
      <c r="AW2184">
        <f t="shared" si="1660"/>
        <v>114.10129139382161</v>
      </c>
      <c r="AX2184">
        <f t="shared" si="1661"/>
        <v>97.395808746291578</v>
      </c>
      <c r="AY2184">
        <f t="shared" si="1669"/>
        <v>78.021674084443205</v>
      </c>
      <c r="AZ2184">
        <f t="shared" si="1662"/>
        <v>-7.247732985497443E-3</v>
      </c>
      <c r="BA2184">
        <f t="shared" si="1670"/>
        <v>96.170756867450365</v>
      </c>
      <c r="BB2184" s="4">
        <f t="shared" ref="BB2184:BB2191" si="1694">AQ2184*AE2184</f>
        <v>1</v>
      </c>
      <c r="BC2184" s="4">
        <f t="shared" ref="BC2184:BC2191" si="1695">AE2184*AK2184</f>
        <v>1</v>
      </c>
    </row>
    <row r="2185" spans="1:62">
      <c r="A2185" s="37">
        <v>43566</v>
      </c>
      <c r="B2185" s="2" t="s">
        <v>76</v>
      </c>
      <c r="C2185" s="40">
        <v>7.62</v>
      </c>
      <c r="D2185" s="19">
        <f t="shared" ref="D2185:D2191" si="1696">(C2185-C2184)/C2184</f>
        <v>-9.1027308192458099E-3</v>
      </c>
      <c r="E2185" s="19">
        <f t="shared" si="1671"/>
        <v>-1.4230271668822809E-2</v>
      </c>
      <c r="F2185" s="19">
        <f t="shared" si="1673"/>
        <v>9.2715231788079843E-3</v>
      </c>
      <c r="G2185" s="19">
        <f t="shared" si="1677"/>
        <v>-9.1027308192458099E-3</v>
      </c>
      <c r="H2185" s="19">
        <f t="shared" si="1689"/>
        <v>-0.69949256575289576</v>
      </c>
      <c r="I2185" s="19">
        <f t="shared" si="1689"/>
        <v>0.36621874313363245</v>
      </c>
      <c r="J2185" s="19">
        <f t="shared" si="1689"/>
        <v>-0.22944582713392533</v>
      </c>
      <c r="K2185" s="2" t="s">
        <v>75</v>
      </c>
      <c r="L2185" s="40">
        <v>11.99</v>
      </c>
      <c r="M2185" s="19">
        <f t="shared" ref="M2185:M2191" si="1697">(L2185-L2184)/L2184</f>
        <v>3.3472803347281109E-3</v>
      </c>
      <c r="N2185" s="19">
        <f t="shared" si="1672"/>
        <v>6.0123784261715267E-2</v>
      </c>
      <c r="O2185" s="19">
        <f t="shared" si="1674"/>
        <v>6.8627450980392121E-2</v>
      </c>
      <c r="P2185" s="19">
        <f t="shared" si="1678"/>
        <v>9.3978102189780963E-2</v>
      </c>
      <c r="Q2185" s="19">
        <f t="shared" si="1690"/>
        <v>1.9980812814151061</v>
      </c>
      <c r="R2185" s="19">
        <f t="shared" si="1690"/>
        <v>2.0099177729801072</v>
      </c>
      <c r="S2185" s="19">
        <f t="shared" si="1690"/>
        <v>2.4890241511127718</v>
      </c>
      <c r="T2185" s="19">
        <f t="shared" ref="T2185:V2191" si="1698">H2185-Q2185</f>
        <v>-2.6975738471680017</v>
      </c>
      <c r="U2185" s="19">
        <f t="shared" si="1698"/>
        <v>-1.6436990298464749</v>
      </c>
      <c r="V2185" s="19">
        <f t="shared" si="1698"/>
        <v>-2.7184699782466972</v>
      </c>
      <c r="W2185" s="19">
        <f t="shared" si="1679"/>
        <v>9.0171303356752202E-3</v>
      </c>
      <c r="X2185" s="19">
        <f t="shared" si="1680"/>
        <v>1.8789109884481243E-2</v>
      </c>
      <c r="Y2185" s="19">
        <f t="shared" si="1681"/>
        <v>2.0837127983106032</v>
      </c>
      <c r="Z2185" s="19">
        <f t="shared" si="1682"/>
        <v>1</v>
      </c>
      <c r="AA2185" s="19">
        <f t="shared" si="1683"/>
        <v>3.0837127983106032</v>
      </c>
      <c r="AB2185" s="19">
        <f t="shared" si="1684"/>
        <v>0.67571558526856168</v>
      </c>
      <c r="AC2185" s="19">
        <f t="shared" si="1685"/>
        <v>0.32428441473143838</v>
      </c>
      <c r="AD2185" s="20">
        <f t="shared" si="1686"/>
        <v>3.6667685031177288E-3</v>
      </c>
      <c r="AE2185" s="21">
        <f t="shared" si="1691"/>
        <v>1</v>
      </c>
      <c r="AF2185" s="21">
        <f t="shared" ref="AF2185:AF2191" si="1699">IF(AND(AI2184=1,T2185&gt;$B$2),1,0)</f>
        <v>0</v>
      </c>
      <c r="AG2185" s="21">
        <f t="shared" ref="AG2185:AG2248" si="1700">IF(OR(AND(AI2184=0,AE2185&gt;0),AND(AG2184=$B$5,AE2185&gt;0)),1,IF(OR(AND(AE2185=0,AI2184=0),OR(AF2185=1),AG2184=$B$5),0,AG2184+1))</f>
        <v>5</v>
      </c>
      <c r="AH2185" s="21">
        <f t="shared" ref="AH2185:AH2191" si="1701">IF(AG2184=$B$5,1,0)</f>
        <v>0</v>
      </c>
      <c r="AI2185" s="21">
        <f t="shared" si="1665"/>
        <v>1</v>
      </c>
      <c r="AJ2185" s="21">
        <f t="shared" si="1666"/>
        <v>3.6667685031177288E-3</v>
      </c>
      <c r="AK2185" s="24">
        <f t="shared" si="1692"/>
        <v>1</v>
      </c>
      <c r="AL2185" s="24">
        <f t="shared" ref="AL2185:AL2191" si="1702">IF(AND(AO2184=1,U2185&gt;$B$2),1,0)</f>
        <v>0</v>
      </c>
      <c r="AM2185" s="24">
        <f t="shared" ref="AM2185:AM2248" si="1703">IF(OR(AND(AO2184=0,AK2185&gt;0),AND(AM2184=$B$5,AK2185&gt;0)),1,IF(OR(AND(AK2185=0,AO2184=0),OR(AL2185=1),AM2184=$B$5),0,AM2184+1))</f>
        <v>1</v>
      </c>
      <c r="AN2185" s="24">
        <f t="shared" ref="AN2185:AN2191" si="1704">IF(AM2184=$B$5,1,0)</f>
        <v>1</v>
      </c>
      <c r="AO2185" s="24">
        <f t="shared" ref="AO2185:AO2248" si="1705">IF(AND(AK2185=0,AL2185=0,AN2185=0),AO2184,IF(AK2185=-1, 0, AK2185))</f>
        <v>1</v>
      </c>
      <c r="AP2185" s="24">
        <f t="shared" si="1667"/>
        <v>3.6667685031177288E-3</v>
      </c>
      <c r="AQ2185" s="27">
        <f t="shared" si="1693"/>
        <v>1</v>
      </c>
      <c r="AR2185" s="27">
        <f t="shared" ref="AR2185:AR2191" si="1706">IF(AND(AU2184=1,V2185&gt;$B$2),1,0)</f>
        <v>0</v>
      </c>
      <c r="AS2185" s="27">
        <f t="shared" ref="AS2185:AS2248" si="1707">IF(OR(AND(AU2184=0,AQ2185&gt;0),AND(AS2184=$B$5,AQ2185&gt;0)),1,IF(OR(AND(AQ2185=0,AU2184=0),OR(AR2185=1),AS2184=$B$5),0,AS2184+1))</f>
        <v>3</v>
      </c>
      <c r="AT2185" s="27">
        <f t="shared" ref="AT2185:AT2191" si="1708">IF(AS2184=$B$5,1,0)</f>
        <v>0</v>
      </c>
      <c r="AU2185" s="27">
        <f t="shared" ref="AU2185:AU2248" si="1709">IF(AND(AQ2185=0,AR2185=0,AT2185=0),AU2184,IF(AQ2185=-1,0,AQ2185))</f>
        <v>1</v>
      </c>
      <c r="AV2185" s="27">
        <f t="shared" si="1668"/>
        <v>3.6667685031177288E-3</v>
      </c>
      <c r="AW2185">
        <f t="shared" ref="AW2185:AW2191" si="1710">AW2184*(1+AJ2185)</f>
        <v>114.51967441526953</v>
      </c>
      <c r="AX2185">
        <f t="shared" ref="AX2185:AX2191" si="1711">AX2184*(1+AP2185)</f>
        <v>97.752936630138166</v>
      </c>
      <c r="AY2185">
        <f t="shared" si="1669"/>
        <v>78.307761501536561</v>
      </c>
      <c r="AZ2185">
        <f t="shared" ref="AZ2185:AZ2191" si="1712">AVERAGE(AV2185,AP2185,AJ2185)</f>
        <v>3.6667685031177288E-3</v>
      </c>
      <c r="BA2185">
        <f t="shared" si="1670"/>
        <v>96.523392769652929</v>
      </c>
      <c r="BB2185" s="4">
        <f t="shared" si="1694"/>
        <v>1</v>
      </c>
      <c r="BC2185" s="4">
        <f t="shared" si="1695"/>
        <v>1</v>
      </c>
    </row>
    <row r="2186" spans="1:62">
      <c r="A2186" s="37">
        <v>43567</v>
      </c>
      <c r="B2186" s="2" t="s">
        <v>76</v>
      </c>
      <c r="C2186" s="40">
        <v>7.64</v>
      </c>
      <c r="D2186" s="19">
        <f t="shared" si="1696"/>
        <v>2.6246719160104427E-3</v>
      </c>
      <c r="E2186" s="19">
        <f t="shared" si="1671"/>
        <v>-1.1642949547218725E-2</v>
      </c>
      <c r="F2186" s="19">
        <f t="shared" si="1673"/>
        <v>2.0026702269692852E-2</v>
      </c>
      <c r="G2186" s="19">
        <f t="shared" si="1677"/>
        <v>-3.9113428943937743E-3</v>
      </c>
      <c r="H2186" s="19">
        <f t="shared" ref="H2186:J2191" si="1713">E2186/STDEV(E2126:E2185)</f>
        <v>-0.57199911979661577</v>
      </c>
      <c r="I2186" s="19">
        <f t="shared" si="1713"/>
        <v>0.79591868368000374</v>
      </c>
      <c r="J2186" s="19">
        <f t="shared" si="1713"/>
        <v>-9.972501511145529E-2</v>
      </c>
      <c r="K2186" s="2" t="s">
        <v>75</v>
      </c>
      <c r="L2186" s="40">
        <v>11.92</v>
      </c>
      <c r="M2186" s="19">
        <f t="shared" si="1697"/>
        <v>-5.8381984987489807E-3</v>
      </c>
      <c r="N2186" s="19">
        <f t="shared" si="1672"/>
        <v>0</v>
      </c>
      <c r="O2186" s="19">
        <f t="shared" si="1674"/>
        <v>7.2907290729072954E-2</v>
      </c>
      <c r="P2186" s="19">
        <f t="shared" si="1678"/>
        <v>9.1575091575091569E-2</v>
      </c>
      <c r="Q2186" s="19">
        <f t="shared" ref="Q2186:S2191" si="1714">N2186/STDEV(N2126:N2185)</f>
        <v>0</v>
      </c>
      <c r="R2186" s="19">
        <f t="shared" si="1714"/>
        <v>2.0920480395296535</v>
      </c>
      <c r="S2186" s="19">
        <f t="shared" si="1714"/>
        <v>2.359676546184553</v>
      </c>
      <c r="T2186" s="19">
        <f t="shared" si="1698"/>
        <v>-0.57199911979661577</v>
      </c>
      <c r="U2186" s="19">
        <f t="shared" si="1698"/>
        <v>-1.2961293558496498</v>
      </c>
      <c r="V2186" s="19">
        <f t="shared" si="1698"/>
        <v>-2.4594015612960085</v>
      </c>
      <c r="W2186" s="19">
        <f t="shared" si="1679"/>
        <v>9.0262681596314943E-3</v>
      </c>
      <c r="X2186" s="19">
        <f t="shared" si="1680"/>
        <v>1.8846375200606728E-2</v>
      </c>
      <c r="Y2186" s="19">
        <f t="shared" si="1681"/>
        <v>2.0879476287768686</v>
      </c>
      <c r="Z2186" s="19">
        <f t="shared" si="1682"/>
        <v>1</v>
      </c>
      <c r="AA2186" s="19">
        <f t="shared" si="1683"/>
        <v>3.0879476287768686</v>
      </c>
      <c r="AB2186" s="19">
        <f t="shared" si="1684"/>
        <v>0.6761603109194898</v>
      </c>
      <c r="AC2186" s="19">
        <f t="shared" si="1685"/>
        <v>0.32383968908051025</v>
      </c>
      <c r="AD2186" s="20">
        <f t="shared" si="1686"/>
        <v>-1.0262052317213253E-2</v>
      </c>
      <c r="AE2186" s="21">
        <f t="shared" si="1691"/>
        <v>0</v>
      </c>
      <c r="AF2186" s="21">
        <f t="shared" si="1699"/>
        <v>0</v>
      </c>
      <c r="AG2186" s="21">
        <f t="shared" si="1700"/>
        <v>0</v>
      </c>
      <c r="AH2186" s="21">
        <f t="shared" si="1701"/>
        <v>1</v>
      </c>
      <c r="AI2186" s="21">
        <f t="shared" ref="AI2186:AI2191" si="1715">IF(AND(AE2186=0,AF2186=0,AH2186=0),AI2185, IF(AE2186=-1, 0,AE2186))</f>
        <v>0</v>
      </c>
      <c r="AJ2186" s="21">
        <f t="shared" ref="AJ2186:AJ2191" si="1716">$AD2186*AI2186</f>
        <v>0</v>
      </c>
      <c r="AK2186" s="24">
        <f t="shared" si="1692"/>
        <v>1</v>
      </c>
      <c r="AL2186" s="24">
        <f t="shared" si="1702"/>
        <v>0</v>
      </c>
      <c r="AM2186" s="24">
        <f t="shared" si="1703"/>
        <v>2</v>
      </c>
      <c r="AN2186" s="24">
        <f t="shared" si="1704"/>
        <v>0</v>
      </c>
      <c r="AO2186" s="24">
        <f t="shared" si="1705"/>
        <v>1</v>
      </c>
      <c r="AP2186" s="24">
        <f t="shared" ref="AP2186:AP2191" si="1717">$AD2186*AO2186</f>
        <v>-1.0262052317213253E-2</v>
      </c>
      <c r="AQ2186" s="27">
        <f t="shared" si="1693"/>
        <v>1</v>
      </c>
      <c r="AR2186" s="27">
        <f t="shared" si="1706"/>
        <v>0</v>
      </c>
      <c r="AS2186" s="27">
        <f t="shared" si="1707"/>
        <v>4</v>
      </c>
      <c r="AT2186" s="27">
        <f t="shared" si="1708"/>
        <v>0</v>
      </c>
      <c r="AU2186" s="27">
        <f t="shared" si="1709"/>
        <v>1</v>
      </c>
      <c r="AV2186" s="27">
        <f t="shared" ref="AV2186:AV2191" si="1718">$AD2186*AU2186</f>
        <v>-1.0262052317213253E-2</v>
      </c>
      <c r="AW2186">
        <f t="shared" si="1710"/>
        <v>114.51967441526953</v>
      </c>
      <c r="AX2186">
        <f t="shared" si="1711"/>
        <v>96.749790880278454</v>
      </c>
      <c r="AY2186">
        <f t="shared" ref="AY2186:AY2191" si="1719">AY2185*(1+AV2186)</f>
        <v>77.504163156163941</v>
      </c>
      <c r="AZ2186">
        <f t="shared" si="1712"/>
        <v>-6.8413682114755016E-3</v>
      </c>
      <c r="BA2186">
        <f t="shared" ref="BA2186:BA2191" si="1720">BA2185*(1+AZ2186)</f>
        <v>95.86304069869486</v>
      </c>
      <c r="BB2186" s="4">
        <f t="shared" si="1694"/>
        <v>0</v>
      </c>
      <c r="BC2186" s="4">
        <f t="shared" si="1695"/>
        <v>0</v>
      </c>
    </row>
    <row r="2187" spans="1:62">
      <c r="A2187" s="37">
        <v>43570</v>
      </c>
      <c r="B2187" s="2" t="s">
        <v>76</v>
      </c>
      <c r="C2187" s="40">
        <v>7.61</v>
      </c>
      <c r="D2187" s="19">
        <f t="shared" si="1696"/>
        <v>-3.9267015706805448E-3</v>
      </c>
      <c r="E2187" s="19">
        <f t="shared" si="1671"/>
        <v>-2.0592020592020498E-2</v>
      </c>
      <c r="F2187" s="19">
        <f t="shared" si="1673"/>
        <v>1.3157894736842994E-3</v>
      </c>
      <c r="G2187" s="19">
        <f t="shared" si="1677"/>
        <v>-1.168831168831167E-2</v>
      </c>
      <c r="H2187" s="19">
        <f t="shared" si="1713"/>
        <v>-1.0108233025332654</v>
      </c>
      <c r="I2187" s="19">
        <f t="shared" si="1713"/>
        <v>5.2218954897918571E-2</v>
      </c>
      <c r="J2187" s="19">
        <f t="shared" si="1713"/>
        <v>-0.30067365895677944</v>
      </c>
      <c r="K2187" s="2" t="s">
        <v>75</v>
      </c>
      <c r="L2187" s="40">
        <v>12.2</v>
      </c>
      <c r="M2187" s="19">
        <f t="shared" si="1697"/>
        <v>2.3489932885905986E-2</v>
      </c>
      <c r="N2187" s="19">
        <f t="shared" si="1672"/>
        <v>1.9214703425229629E-2</v>
      </c>
      <c r="O2187" s="19">
        <f t="shared" si="1674"/>
        <v>0.11111111111111101</v>
      </c>
      <c r="P2187" s="19">
        <f t="shared" si="1678"/>
        <v>0.12858464384828849</v>
      </c>
      <c r="Q2187" s="19">
        <f t="shared" si="1714"/>
        <v>0.62691982295177651</v>
      </c>
      <c r="R2187" s="19">
        <f t="shared" si="1714"/>
        <v>3.1163917999449371</v>
      </c>
      <c r="S2187" s="19">
        <f t="shared" si="1714"/>
        <v>3.2327602223614149</v>
      </c>
      <c r="T2187" s="19">
        <f t="shared" si="1698"/>
        <v>-1.6377431254850419</v>
      </c>
      <c r="U2187" s="19">
        <f t="shared" si="1698"/>
        <v>-3.0641728450470187</v>
      </c>
      <c r="V2187" s="19">
        <f t="shared" si="1698"/>
        <v>-3.5334338813181945</v>
      </c>
      <c r="W2187" s="19">
        <f t="shared" si="1679"/>
        <v>9.0104666055228887E-3</v>
      </c>
      <c r="X2187" s="19">
        <f t="shared" si="1680"/>
        <v>1.8969014141429551E-2</v>
      </c>
      <c r="Y2187" s="19">
        <f t="shared" si="1681"/>
        <v>2.1052199593972922</v>
      </c>
      <c r="Z2187" s="19">
        <f t="shared" si="1682"/>
        <v>1</v>
      </c>
      <c r="AA2187" s="19">
        <f t="shared" si="1683"/>
        <v>3.1052199593972922</v>
      </c>
      <c r="AB2187" s="19">
        <f t="shared" si="1684"/>
        <v>0.67796162169648844</v>
      </c>
      <c r="AC2187" s="19">
        <f t="shared" si="1685"/>
        <v>0.32203837830351156</v>
      </c>
      <c r="AD2187" s="20">
        <f t="shared" si="1686"/>
        <v>9.3707611988019645E-3</v>
      </c>
      <c r="AE2187" s="21">
        <f t="shared" si="1691"/>
        <v>1</v>
      </c>
      <c r="AF2187" s="21">
        <f t="shared" si="1699"/>
        <v>0</v>
      </c>
      <c r="AG2187" s="21">
        <f t="shared" si="1700"/>
        <v>1</v>
      </c>
      <c r="AH2187" s="21">
        <f t="shared" si="1701"/>
        <v>0</v>
      </c>
      <c r="AI2187" s="21">
        <f t="shared" si="1715"/>
        <v>1</v>
      </c>
      <c r="AJ2187" s="21">
        <f t="shared" si="1716"/>
        <v>9.3707611988019645E-3</v>
      </c>
      <c r="AK2187" s="24">
        <f t="shared" si="1692"/>
        <v>1</v>
      </c>
      <c r="AL2187" s="24">
        <f t="shared" si="1702"/>
        <v>0</v>
      </c>
      <c r="AM2187" s="24">
        <f t="shared" si="1703"/>
        <v>3</v>
      </c>
      <c r="AN2187" s="24">
        <f t="shared" si="1704"/>
        <v>0</v>
      </c>
      <c r="AO2187" s="24">
        <f t="shared" si="1705"/>
        <v>1</v>
      </c>
      <c r="AP2187" s="24">
        <f t="shared" si="1717"/>
        <v>9.3707611988019645E-3</v>
      </c>
      <c r="AQ2187" s="27">
        <f t="shared" si="1693"/>
        <v>1</v>
      </c>
      <c r="AR2187" s="27">
        <f t="shared" si="1706"/>
        <v>0</v>
      </c>
      <c r="AS2187" s="27">
        <f t="shared" si="1707"/>
        <v>5</v>
      </c>
      <c r="AT2187" s="27">
        <f t="shared" si="1708"/>
        <v>0</v>
      </c>
      <c r="AU2187" s="27">
        <f t="shared" si="1709"/>
        <v>1</v>
      </c>
      <c r="AV2187" s="27">
        <f t="shared" si="1718"/>
        <v>9.3707611988019645E-3</v>
      </c>
      <c r="AW2187">
        <f t="shared" si="1710"/>
        <v>115.59281093677957</v>
      </c>
      <c r="AX2187">
        <f t="shared" si="1711"/>
        <v>97.65641006665156</v>
      </c>
      <c r="AY2187">
        <f t="shared" si="1719"/>
        <v>78.23043616101333</v>
      </c>
      <c r="AZ2187">
        <f t="shared" si="1712"/>
        <v>9.3707611988019645E-3</v>
      </c>
      <c r="BA2187">
        <f t="shared" si="1720"/>
        <v>96.761350360873351</v>
      </c>
      <c r="BB2187" s="4">
        <f t="shared" si="1694"/>
        <v>1</v>
      </c>
      <c r="BC2187" s="4">
        <f t="shared" si="1695"/>
        <v>1</v>
      </c>
    </row>
    <row r="2188" spans="1:62">
      <c r="A2188" s="37">
        <v>43571</v>
      </c>
      <c r="B2188" s="2" t="s">
        <v>76</v>
      </c>
      <c r="C2188" s="40">
        <v>7.73</v>
      </c>
      <c r="D2188" s="19">
        <f t="shared" si="1696"/>
        <v>1.5768725361366635E-2</v>
      </c>
      <c r="E2188" s="19">
        <f t="shared" si="1671"/>
        <v>0</v>
      </c>
      <c r="F2188" s="19">
        <f t="shared" si="1673"/>
        <v>5.2015604681404466E-3</v>
      </c>
      <c r="G2188" s="19">
        <f t="shared" si="1677"/>
        <v>-1.0243277848911547E-2</v>
      </c>
      <c r="H2188" s="19">
        <f t="shared" si="1713"/>
        <v>0</v>
      </c>
      <c r="I2188" s="19">
        <f t="shared" si="1713"/>
        <v>0.20643728556035512</v>
      </c>
      <c r="J2188" s="19">
        <f t="shared" si="1713"/>
        <v>-0.2659402424171966</v>
      </c>
      <c r="K2188" s="2" t="s">
        <v>75</v>
      </c>
      <c r="L2188" s="40">
        <v>12.25</v>
      </c>
      <c r="M2188" s="19">
        <f t="shared" si="1697"/>
        <v>4.0983606557377632E-3</v>
      </c>
      <c r="N2188" s="19">
        <f t="shared" si="1672"/>
        <v>1.2396694214876063E-2</v>
      </c>
      <c r="O2188" s="19">
        <f t="shared" si="1674"/>
        <v>0.10559566787003609</v>
      </c>
      <c r="P2188" s="19">
        <f t="shared" si="1678"/>
        <v>0.12903225806451615</v>
      </c>
      <c r="Q2188" s="19">
        <f t="shared" si="1714"/>
        <v>0.4073049096810536</v>
      </c>
      <c r="R2188" s="19">
        <f t="shared" si="1714"/>
        <v>2.8115948293132047</v>
      </c>
      <c r="S2188" s="19">
        <f t="shared" si="1714"/>
        <v>3.0724930584373187</v>
      </c>
      <c r="T2188" s="19">
        <f t="shared" si="1698"/>
        <v>-0.4073049096810536</v>
      </c>
      <c r="U2188" s="19">
        <f t="shared" si="1698"/>
        <v>-2.6051575437528496</v>
      </c>
      <c r="V2188" s="19">
        <f t="shared" si="1698"/>
        <v>-3.3384333008545153</v>
      </c>
      <c r="W2188" s="19">
        <f t="shared" si="1679"/>
        <v>9.1440844229261336E-3</v>
      </c>
      <c r="X2188" s="19">
        <f t="shared" si="1680"/>
        <v>1.8966423441143191E-2</v>
      </c>
      <c r="Y2188" s="19">
        <f t="shared" si="1681"/>
        <v>2.0741741396864621</v>
      </c>
      <c r="Z2188" s="19">
        <f t="shared" si="1682"/>
        <v>1</v>
      </c>
      <c r="AA2188" s="19">
        <f t="shared" si="1683"/>
        <v>3.0741741396864621</v>
      </c>
      <c r="AB2188" s="19">
        <f t="shared" si="1684"/>
        <v>0.67470938386659163</v>
      </c>
      <c r="AC2188" s="19">
        <f t="shared" si="1685"/>
        <v>0.32529061613340843</v>
      </c>
      <c r="AD2188" s="20">
        <f t="shared" si="1686"/>
        <v>-6.7541165273100308E-3</v>
      </c>
      <c r="AE2188" s="21">
        <f t="shared" si="1691"/>
        <v>0</v>
      </c>
      <c r="AF2188" s="21">
        <f t="shared" si="1699"/>
        <v>0</v>
      </c>
      <c r="AG2188" s="21">
        <f t="shared" si="1700"/>
        <v>2</v>
      </c>
      <c r="AH2188" s="21">
        <f t="shared" si="1701"/>
        <v>0</v>
      </c>
      <c r="AI2188" s="21">
        <f t="shared" si="1715"/>
        <v>1</v>
      </c>
      <c r="AJ2188" s="21">
        <f t="shared" si="1716"/>
        <v>-6.7541165273100308E-3</v>
      </c>
      <c r="AK2188" s="24">
        <f t="shared" si="1692"/>
        <v>1</v>
      </c>
      <c r="AL2188" s="24">
        <f t="shared" si="1702"/>
        <v>0</v>
      </c>
      <c r="AM2188" s="24">
        <f t="shared" si="1703"/>
        <v>4</v>
      </c>
      <c r="AN2188" s="24">
        <f t="shared" si="1704"/>
        <v>0</v>
      </c>
      <c r="AO2188" s="24">
        <f t="shared" si="1705"/>
        <v>1</v>
      </c>
      <c r="AP2188" s="24">
        <f t="shared" si="1717"/>
        <v>-6.7541165273100308E-3</v>
      </c>
      <c r="AQ2188" s="27">
        <f t="shared" si="1693"/>
        <v>1</v>
      </c>
      <c r="AR2188" s="27">
        <f t="shared" si="1706"/>
        <v>0</v>
      </c>
      <c r="AS2188" s="27">
        <f t="shared" si="1707"/>
        <v>1</v>
      </c>
      <c r="AT2188" s="27">
        <f t="shared" si="1708"/>
        <v>1</v>
      </c>
      <c r="AU2188" s="27">
        <f t="shared" si="1709"/>
        <v>1</v>
      </c>
      <c r="AV2188" s="27">
        <f t="shared" si="1718"/>
        <v>-6.7541165273100308E-3</v>
      </c>
      <c r="AW2188">
        <f t="shared" si="1710"/>
        <v>114.81208362199324</v>
      </c>
      <c r="AX2188">
        <f t="shared" si="1711"/>
        <v>96.996827293422626</v>
      </c>
      <c r="AY2188">
        <f t="shared" si="1719"/>
        <v>77.702058679199553</v>
      </c>
      <c r="AZ2188">
        <f t="shared" si="1712"/>
        <v>-6.7541165273100308E-3</v>
      </c>
      <c r="BA2188">
        <f t="shared" si="1720"/>
        <v>96.107812925196143</v>
      </c>
      <c r="BB2188" s="4">
        <f t="shared" si="1694"/>
        <v>0</v>
      </c>
      <c r="BC2188" s="4">
        <f t="shared" si="1695"/>
        <v>0</v>
      </c>
    </row>
    <row r="2189" spans="1:62">
      <c r="A2189" s="37">
        <v>43572</v>
      </c>
      <c r="B2189" s="2" t="s">
        <v>76</v>
      </c>
      <c r="C2189" s="40">
        <v>7.68</v>
      </c>
      <c r="D2189" s="19">
        <f t="shared" si="1696"/>
        <v>-6.4683053040104407E-3</v>
      </c>
      <c r="E2189" s="19">
        <f t="shared" ref="E2189:E2191" si="1721">(C2189-C2184)/C2184</f>
        <v>-1.3003901170351982E-3</v>
      </c>
      <c r="F2189" s="19">
        <f t="shared" si="1673"/>
        <v>2.6109660574411974E-3</v>
      </c>
      <c r="G2189" s="19">
        <f t="shared" si="1677"/>
        <v>-1.5384615384615399E-2</v>
      </c>
      <c r="H2189" s="19">
        <f t="shared" si="1713"/>
        <v>-6.3162645216979035E-2</v>
      </c>
      <c r="I2189" s="19">
        <f t="shared" si="1713"/>
        <v>0.10361234696509358</v>
      </c>
      <c r="J2189" s="19">
        <f t="shared" si="1713"/>
        <v>-0.40829013797351765</v>
      </c>
      <c r="K2189" s="2" t="s">
        <v>75</v>
      </c>
      <c r="L2189" s="40">
        <v>12.34</v>
      </c>
      <c r="M2189" s="19">
        <f t="shared" si="1697"/>
        <v>7.3469387755101924E-3</v>
      </c>
      <c r="N2189" s="19">
        <f t="shared" ref="N2189:N2191" si="1722">(L2189-L2184)/L2184</f>
        <v>3.2635983263598373E-2</v>
      </c>
      <c r="O2189" s="19">
        <f t="shared" si="1674"/>
        <v>0.11775362318840588</v>
      </c>
      <c r="P2189" s="19">
        <f t="shared" si="1678"/>
        <v>0.11171171171171174</v>
      </c>
      <c r="Q2189" s="19">
        <f t="shared" si="1714"/>
        <v>1.0789459353006878</v>
      </c>
      <c r="R2189" s="19">
        <f t="shared" si="1714"/>
        <v>3.0147764653086555</v>
      </c>
      <c r="S2189" s="19">
        <f t="shared" si="1714"/>
        <v>2.5381652371640171</v>
      </c>
      <c r="T2189" s="19">
        <f t="shared" si="1698"/>
        <v>-1.1421085805176669</v>
      </c>
      <c r="U2189" s="19">
        <f t="shared" si="1698"/>
        <v>-2.9111641183435619</v>
      </c>
      <c r="V2189" s="19">
        <f t="shared" si="1698"/>
        <v>-2.9464553751375346</v>
      </c>
      <c r="W2189" s="19">
        <f t="shared" si="1679"/>
        <v>9.2412047870566449E-3</v>
      </c>
      <c r="X2189" s="19">
        <f t="shared" si="1680"/>
        <v>1.8555547732757787E-2</v>
      </c>
      <c r="Y2189" s="19">
        <f t="shared" si="1681"/>
        <v>2.0079143531963424</v>
      </c>
      <c r="Z2189" s="19">
        <f t="shared" si="1682"/>
        <v>1</v>
      </c>
      <c r="AA2189" s="19">
        <f t="shared" si="1683"/>
        <v>3.0079143531963424</v>
      </c>
      <c r="AB2189" s="19">
        <f t="shared" si="1684"/>
        <v>0.6675437254596841</v>
      </c>
      <c r="AC2189" s="19">
        <f t="shared" si="1685"/>
        <v>0.3324562745403159</v>
      </c>
      <c r="AD2189" s="20">
        <f t="shared" si="1686"/>
        <v>-6.796294836248171E-3</v>
      </c>
      <c r="AE2189" s="21">
        <f t="shared" si="1691"/>
        <v>1</v>
      </c>
      <c r="AF2189" s="21">
        <f t="shared" si="1699"/>
        <v>0</v>
      </c>
      <c r="AG2189" s="21">
        <f t="shared" si="1700"/>
        <v>3</v>
      </c>
      <c r="AH2189" s="21">
        <f t="shared" si="1701"/>
        <v>0</v>
      </c>
      <c r="AI2189" s="21">
        <f t="shared" si="1715"/>
        <v>1</v>
      </c>
      <c r="AJ2189" s="21">
        <f t="shared" si="1716"/>
        <v>-6.796294836248171E-3</v>
      </c>
      <c r="AK2189" s="24">
        <f t="shared" si="1692"/>
        <v>1</v>
      </c>
      <c r="AL2189" s="24">
        <f t="shared" si="1702"/>
        <v>0</v>
      </c>
      <c r="AM2189" s="24">
        <f t="shared" si="1703"/>
        <v>5</v>
      </c>
      <c r="AN2189" s="24">
        <f t="shared" si="1704"/>
        <v>0</v>
      </c>
      <c r="AO2189" s="24">
        <f t="shared" si="1705"/>
        <v>1</v>
      </c>
      <c r="AP2189" s="24">
        <f t="shared" si="1717"/>
        <v>-6.796294836248171E-3</v>
      </c>
      <c r="AQ2189" s="27">
        <f t="shared" si="1693"/>
        <v>1</v>
      </c>
      <c r="AR2189" s="27">
        <f t="shared" si="1706"/>
        <v>0</v>
      </c>
      <c r="AS2189" s="27">
        <f t="shared" si="1707"/>
        <v>2</v>
      </c>
      <c r="AT2189" s="27">
        <f t="shared" si="1708"/>
        <v>0</v>
      </c>
      <c r="AU2189" s="27">
        <f t="shared" si="1709"/>
        <v>1</v>
      </c>
      <c r="AV2189" s="27">
        <f t="shared" si="1718"/>
        <v>-6.796294836248171E-3</v>
      </c>
      <c r="AW2189">
        <f t="shared" si="1710"/>
        <v>114.03178685093418</v>
      </c>
      <c r="AX2189">
        <f t="shared" si="1711"/>
        <v>96.337608256955875</v>
      </c>
      <c r="AY2189">
        <f t="shared" si="1719"/>
        <v>77.173972579032252</v>
      </c>
      <c r="AZ2189">
        <f t="shared" si="1712"/>
        <v>-6.7962948362481719E-3</v>
      </c>
      <c r="BA2189">
        <f t="shared" si="1720"/>
        <v>95.45463589248952</v>
      </c>
      <c r="BB2189" s="4">
        <f t="shared" si="1694"/>
        <v>1</v>
      </c>
      <c r="BC2189" s="4">
        <f t="shared" si="1695"/>
        <v>1</v>
      </c>
    </row>
    <row r="2190" spans="1:62">
      <c r="A2190" s="37">
        <v>43573</v>
      </c>
      <c r="B2190" s="2" t="s">
        <v>76</v>
      </c>
      <c r="C2190" s="40">
        <v>7.67</v>
      </c>
      <c r="D2190" s="19">
        <f t="shared" si="1696"/>
        <v>-1.3020833333333057E-3</v>
      </c>
      <c r="E2190" s="19">
        <f t="shared" si="1721"/>
        <v>6.5616797900262232E-3</v>
      </c>
      <c r="F2190" s="19">
        <f t="shared" si="1673"/>
        <v>-7.7619663648124827E-3</v>
      </c>
      <c r="G2190" s="19">
        <f t="shared" si="1677"/>
        <v>-1.2870012870012826E-2</v>
      </c>
      <c r="H2190" s="19">
        <f t="shared" si="1713"/>
        <v>0.31858902921454596</v>
      </c>
      <c r="I2190" s="19">
        <f t="shared" si="1713"/>
        <v>-0.308168282868445</v>
      </c>
      <c r="J2190" s="19">
        <f t="shared" si="1713"/>
        <v>-0.34724092557242114</v>
      </c>
      <c r="K2190" s="2" t="s">
        <v>75</v>
      </c>
      <c r="L2190" s="40">
        <v>12.56</v>
      </c>
      <c r="M2190" s="19">
        <f t="shared" si="1697"/>
        <v>1.7828200972447378E-2</v>
      </c>
      <c r="N2190" s="19">
        <f t="shared" si="1722"/>
        <v>4.7539616346955818E-2</v>
      </c>
      <c r="O2190" s="19">
        <f t="shared" si="1674"/>
        <v>0.11052166224580018</v>
      </c>
      <c r="P2190" s="19">
        <f t="shared" si="1678"/>
        <v>0.15867158671586723</v>
      </c>
      <c r="Q2190" s="19">
        <f t="shared" si="1714"/>
        <v>1.5842320649457662</v>
      </c>
      <c r="R2190" s="19">
        <f t="shared" si="1714"/>
        <v>2.6998083750904294</v>
      </c>
      <c r="S2190" s="19">
        <f t="shared" si="1714"/>
        <v>3.5217309712902995</v>
      </c>
      <c r="T2190" s="19">
        <f t="shared" si="1698"/>
        <v>-1.2656430357312203</v>
      </c>
      <c r="U2190" s="19">
        <f t="shared" si="1698"/>
        <v>-3.0079766579588743</v>
      </c>
      <c r="V2190" s="19">
        <f t="shared" si="1698"/>
        <v>-3.8689718968627207</v>
      </c>
      <c r="W2190" s="19">
        <f t="shared" si="1679"/>
        <v>9.2135845354724827E-3</v>
      </c>
      <c r="X2190" s="19">
        <f t="shared" si="1680"/>
        <v>1.7433597038645606E-2</v>
      </c>
      <c r="Y2190" s="19">
        <f t="shared" si="1681"/>
        <v>1.8921622709951715</v>
      </c>
      <c r="Z2190" s="19">
        <f t="shared" si="1682"/>
        <v>1</v>
      </c>
      <c r="AA2190" s="19">
        <f t="shared" si="1683"/>
        <v>2.8921622709951715</v>
      </c>
      <c r="AB2190" s="19">
        <f t="shared" si="1684"/>
        <v>0.65423793470070146</v>
      </c>
      <c r="AC2190" s="19">
        <f t="shared" si="1685"/>
        <v>0.34576206529929854</v>
      </c>
      <c r="AD2190" s="20">
        <f t="shared" si="1686"/>
        <v>3.0010527939941154E-3</v>
      </c>
      <c r="AE2190" s="21">
        <f t="shared" si="1691"/>
        <v>1</v>
      </c>
      <c r="AF2190" s="21">
        <f t="shared" si="1699"/>
        <v>0</v>
      </c>
      <c r="AG2190" s="21">
        <f t="shared" si="1700"/>
        <v>4</v>
      </c>
      <c r="AH2190" s="21">
        <f t="shared" si="1701"/>
        <v>0</v>
      </c>
      <c r="AI2190" s="21">
        <f t="shared" si="1715"/>
        <v>1</v>
      </c>
      <c r="AJ2190" s="21">
        <f t="shared" si="1716"/>
        <v>3.0010527939941154E-3</v>
      </c>
      <c r="AK2190" s="24">
        <f t="shared" si="1692"/>
        <v>1</v>
      </c>
      <c r="AL2190" s="24">
        <f t="shared" si="1702"/>
        <v>0</v>
      </c>
      <c r="AM2190" s="24">
        <f t="shared" si="1703"/>
        <v>1</v>
      </c>
      <c r="AN2190" s="24">
        <f t="shared" si="1704"/>
        <v>1</v>
      </c>
      <c r="AO2190" s="24">
        <f t="shared" si="1705"/>
        <v>1</v>
      </c>
      <c r="AP2190" s="24">
        <f t="shared" si="1717"/>
        <v>3.0010527939941154E-3</v>
      </c>
      <c r="AQ2190" s="27">
        <f t="shared" si="1693"/>
        <v>1</v>
      </c>
      <c r="AR2190" s="27">
        <f t="shared" si="1706"/>
        <v>0</v>
      </c>
      <c r="AS2190" s="27">
        <f t="shared" si="1707"/>
        <v>3</v>
      </c>
      <c r="AT2190" s="27">
        <f t="shared" si="1708"/>
        <v>0</v>
      </c>
      <c r="AU2190" s="27">
        <f t="shared" si="1709"/>
        <v>1</v>
      </c>
      <c r="AV2190" s="27">
        <f t="shared" si="1718"/>
        <v>3.0010527939941154E-3</v>
      </c>
      <c r="AW2190">
        <f t="shared" si="1710"/>
        <v>114.37400226346732</v>
      </c>
      <c r="AX2190">
        <f t="shared" si="1711"/>
        <v>96.626722505382119</v>
      </c>
      <c r="AY2190">
        <f t="shared" si="1719"/>
        <v>77.405575745064183</v>
      </c>
      <c r="AZ2190">
        <f t="shared" si="1712"/>
        <v>3.0010527939941154E-3</v>
      </c>
      <c r="BA2190">
        <f t="shared" si="1720"/>
        <v>95.741100294234371</v>
      </c>
      <c r="BB2190" s="4">
        <f t="shared" si="1694"/>
        <v>1</v>
      </c>
      <c r="BC2190" s="4">
        <f t="shared" si="1695"/>
        <v>1</v>
      </c>
    </row>
    <row r="2191" spans="1:62">
      <c r="A2191" s="37">
        <v>43574</v>
      </c>
      <c r="B2191" s="2" t="s">
        <v>76</v>
      </c>
      <c r="C2191" s="40">
        <v>7.66</v>
      </c>
      <c r="D2191" s="19">
        <f t="shared" si="1696"/>
        <v>-1.3037809647978862E-3</v>
      </c>
      <c r="E2191" s="19">
        <f t="shared" si="1721"/>
        <v>2.6178010471204793E-3</v>
      </c>
      <c r="F2191" s="19">
        <f t="shared" si="1673"/>
        <v>-9.0556274256145246E-3</v>
      </c>
      <c r="G2191" s="19">
        <f t="shared" si="1677"/>
        <v>-2.0460358056266004E-2</v>
      </c>
      <c r="H2191" s="19">
        <f t="shared" si="1713"/>
        <v>0.12709630806763134</v>
      </c>
      <c r="I2191" s="19">
        <f t="shared" si="1713"/>
        <v>-0.35950506829214746</v>
      </c>
      <c r="J2191" s="19">
        <f t="shared" si="1713"/>
        <v>-0.56386767282651029</v>
      </c>
      <c r="K2191" s="2" t="s">
        <v>75</v>
      </c>
      <c r="L2191" s="40">
        <v>12.42</v>
      </c>
      <c r="M2191" s="19">
        <f t="shared" si="1697"/>
        <v>-1.1146496815286669E-2</v>
      </c>
      <c r="N2191" s="19">
        <f t="shared" si="1722"/>
        <v>4.1946308724832217E-2</v>
      </c>
      <c r="O2191" s="19">
        <f t="shared" si="1674"/>
        <v>4.1946308724832217E-2</v>
      </c>
      <c r="P2191" s="19">
        <f t="shared" si="1678"/>
        <v>0.14259429622815095</v>
      </c>
      <c r="Q2191" s="19">
        <f t="shared" si="1714"/>
        <v>1.3966285109759666</v>
      </c>
      <c r="R2191" s="19">
        <f t="shared" si="1714"/>
        <v>0.99592635204588731</v>
      </c>
      <c r="S2191" s="19">
        <f t="shared" si="1714"/>
        <v>2.9771570266405809</v>
      </c>
      <c r="T2191" s="19">
        <f t="shared" si="1698"/>
        <v>-1.2695322029083353</v>
      </c>
      <c r="U2191" s="19">
        <f t="shared" si="1698"/>
        <v>-1.3554314203380349</v>
      </c>
      <c r="V2191" s="19">
        <f t="shared" si="1698"/>
        <v>-3.5410246994670911</v>
      </c>
      <c r="W2191" s="19">
        <f t="shared" si="1679"/>
        <v>9.0635537791587256E-3</v>
      </c>
      <c r="X2191" s="19">
        <f t="shared" si="1680"/>
        <v>1.7905006287045586E-2</v>
      </c>
      <c r="Y2191" s="19">
        <f t="shared" si="1681"/>
        <v>1.9754951229193809</v>
      </c>
      <c r="Z2191" s="19">
        <f t="shared" si="1682"/>
        <v>1</v>
      </c>
      <c r="AA2191" s="19">
        <f t="shared" si="1683"/>
        <v>2.9754951229193809</v>
      </c>
      <c r="AB2191" s="19">
        <f t="shared" si="1684"/>
        <v>0.66392147905157417</v>
      </c>
      <c r="AC2191" s="19">
        <f t="shared" si="1685"/>
        <v>0.33607852094842583</v>
      </c>
      <c r="AD2191" s="20">
        <f t="shared" si="1686"/>
        <v>0</v>
      </c>
      <c r="AE2191" s="21">
        <f t="shared" si="1691"/>
        <v>1</v>
      </c>
      <c r="AF2191" s="21">
        <f t="shared" si="1699"/>
        <v>0</v>
      </c>
      <c r="AG2191" s="21">
        <f t="shared" si="1700"/>
        <v>5</v>
      </c>
      <c r="AH2191" s="21">
        <f t="shared" si="1701"/>
        <v>0</v>
      </c>
      <c r="AI2191" s="21">
        <f t="shared" si="1715"/>
        <v>1</v>
      </c>
      <c r="AJ2191" s="21">
        <f t="shared" si="1716"/>
        <v>0</v>
      </c>
      <c r="AK2191" s="24">
        <f t="shared" si="1692"/>
        <v>1</v>
      </c>
      <c r="AL2191" s="24">
        <f t="shared" si="1702"/>
        <v>0</v>
      </c>
      <c r="AM2191" s="24">
        <f t="shared" si="1703"/>
        <v>2</v>
      </c>
      <c r="AN2191" s="24">
        <f t="shared" si="1704"/>
        <v>0</v>
      </c>
      <c r="AO2191" s="24">
        <f t="shared" si="1705"/>
        <v>1</v>
      </c>
      <c r="AP2191" s="24">
        <f t="shared" si="1717"/>
        <v>0</v>
      </c>
      <c r="AQ2191" s="27">
        <f t="shared" si="1693"/>
        <v>1</v>
      </c>
      <c r="AR2191" s="27">
        <f t="shared" si="1706"/>
        <v>0</v>
      </c>
      <c r="AS2191" s="27">
        <f t="shared" si="1707"/>
        <v>4</v>
      </c>
      <c r="AT2191" s="27">
        <f t="shared" si="1708"/>
        <v>0</v>
      </c>
      <c r="AU2191" s="27">
        <f t="shared" si="1709"/>
        <v>1</v>
      </c>
      <c r="AV2191" s="27">
        <f t="shared" si="1718"/>
        <v>0</v>
      </c>
      <c r="AW2191">
        <f t="shared" si="1710"/>
        <v>114.37400226346732</v>
      </c>
      <c r="AX2191">
        <f t="shared" si="1711"/>
        <v>96.626722505382119</v>
      </c>
      <c r="AY2191">
        <f t="shared" si="1719"/>
        <v>77.405575745064183</v>
      </c>
      <c r="AZ2191">
        <f t="shared" si="1712"/>
        <v>0</v>
      </c>
      <c r="BA2191">
        <f t="shared" si="1720"/>
        <v>95.741100294234371</v>
      </c>
      <c r="BB2191" s="4">
        <f t="shared" si="1694"/>
        <v>1</v>
      </c>
      <c r="BC2191" s="4">
        <f t="shared" si="1695"/>
        <v>1</v>
      </c>
    </row>
    <row r="2192" spans="1:62" s="36" customFormat="1">
      <c r="A2192" s="38"/>
      <c r="B2192" s="3"/>
      <c r="D2192" s="20"/>
      <c r="E2192" s="20"/>
      <c r="F2192" s="20"/>
      <c r="G2192" s="20"/>
      <c r="H2192" s="20"/>
      <c r="I2192" s="20"/>
      <c r="J2192" s="20"/>
      <c r="K2192" s="3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BB2192" s="39"/>
      <c r="BC2192" s="39"/>
      <c r="BD2192" s="39"/>
      <c r="BE2192" s="39"/>
      <c r="BF2192" s="39"/>
      <c r="BG2192" s="39"/>
      <c r="BH2192" s="39"/>
      <c r="BI2192" s="39"/>
      <c r="BJ2192" s="39"/>
    </row>
    <row r="2193" spans="1:62" s="36" customFormat="1">
      <c r="A2193" s="38"/>
      <c r="B2193" s="3"/>
      <c r="D2193" s="20"/>
      <c r="E2193" s="20"/>
      <c r="F2193" s="20"/>
      <c r="G2193" s="20"/>
      <c r="H2193" s="20"/>
      <c r="I2193" s="20"/>
      <c r="J2193" s="20"/>
      <c r="K2193" s="3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BB2193" s="39"/>
      <c r="BC2193" s="39"/>
      <c r="BD2193" s="39"/>
      <c r="BE2193" s="39"/>
      <c r="BF2193" s="39"/>
      <c r="BG2193" s="39"/>
      <c r="BH2193" s="39"/>
      <c r="BI2193" s="39"/>
      <c r="BJ2193" s="39"/>
    </row>
    <row r="2194" spans="1:62" s="36" customFormat="1">
      <c r="A2194" s="38"/>
      <c r="B2194" s="3"/>
      <c r="D2194" s="20"/>
      <c r="E2194" s="20"/>
      <c r="F2194" s="20"/>
      <c r="G2194" s="20"/>
      <c r="H2194" s="20"/>
      <c r="I2194" s="20"/>
      <c r="J2194" s="20"/>
      <c r="K2194" s="3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BB2194" s="39"/>
      <c r="BC2194" s="39"/>
      <c r="BD2194" s="39"/>
      <c r="BE2194" s="39"/>
      <c r="BF2194" s="39"/>
      <c r="BG2194" s="39"/>
      <c r="BH2194" s="39"/>
      <c r="BI2194" s="39"/>
      <c r="BJ2194" s="39"/>
    </row>
    <row r="2195" spans="1:62" s="36" customFormat="1">
      <c r="A2195" s="38"/>
      <c r="B2195" s="3"/>
      <c r="D2195" s="20"/>
      <c r="E2195" s="20"/>
      <c r="F2195" s="20"/>
      <c r="G2195" s="20"/>
      <c r="H2195" s="20"/>
      <c r="I2195" s="20"/>
      <c r="J2195" s="20"/>
      <c r="K2195" s="3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BB2195" s="39"/>
      <c r="BC2195" s="39"/>
      <c r="BD2195" s="39"/>
      <c r="BE2195" s="39"/>
      <c r="BF2195" s="39"/>
      <c r="BG2195" s="39"/>
      <c r="BH2195" s="39"/>
      <c r="BI2195" s="39"/>
      <c r="BJ2195" s="39"/>
    </row>
    <row r="2196" spans="1:62" s="36" customFormat="1">
      <c r="A2196" s="38"/>
      <c r="B2196" s="3"/>
      <c r="D2196" s="20"/>
      <c r="E2196" s="20"/>
      <c r="F2196" s="20"/>
      <c r="G2196" s="20"/>
      <c r="H2196" s="20"/>
      <c r="I2196" s="20"/>
      <c r="J2196" s="20"/>
      <c r="K2196" s="3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BB2196" s="39"/>
      <c r="BC2196" s="39"/>
      <c r="BD2196" s="39"/>
      <c r="BE2196" s="39"/>
      <c r="BF2196" s="39"/>
      <c r="BG2196" s="39"/>
      <c r="BH2196" s="39"/>
      <c r="BI2196" s="39"/>
      <c r="BJ2196" s="39"/>
    </row>
    <row r="2197" spans="1:62" s="36" customFormat="1">
      <c r="A2197" s="38"/>
      <c r="B2197" s="3"/>
      <c r="D2197" s="20"/>
      <c r="E2197" s="20"/>
      <c r="F2197" s="20"/>
      <c r="G2197" s="20"/>
      <c r="H2197" s="20"/>
      <c r="I2197" s="20"/>
      <c r="J2197" s="20"/>
      <c r="K2197" s="3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BB2197" s="39"/>
      <c r="BC2197" s="39"/>
      <c r="BD2197" s="39"/>
      <c r="BE2197" s="39"/>
      <c r="BF2197" s="39"/>
      <c r="BG2197" s="39"/>
      <c r="BH2197" s="39"/>
      <c r="BI2197" s="39"/>
      <c r="BJ2197" s="39"/>
    </row>
    <row r="2198" spans="1:62" s="36" customFormat="1">
      <c r="A2198" s="38"/>
      <c r="B2198" s="3"/>
      <c r="D2198" s="20"/>
      <c r="E2198" s="20"/>
      <c r="F2198" s="20"/>
      <c r="G2198" s="20"/>
      <c r="H2198" s="20"/>
      <c r="I2198" s="20"/>
      <c r="J2198" s="20"/>
      <c r="K2198" s="3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BB2198" s="39"/>
      <c r="BC2198" s="39"/>
      <c r="BD2198" s="39"/>
      <c r="BE2198" s="39"/>
      <c r="BF2198" s="39"/>
      <c r="BG2198" s="39"/>
      <c r="BH2198" s="39"/>
      <c r="BI2198" s="39"/>
      <c r="BJ2198" s="39"/>
    </row>
    <row r="2199" spans="1:62" s="36" customFormat="1">
      <c r="A2199" s="38"/>
      <c r="B2199" s="3"/>
      <c r="D2199" s="20"/>
      <c r="E2199" s="20"/>
      <c r="F2199" s="20"/>
      <c r="G2199" s="20"/>
      <c r="H2199" s="20"/>
      <c r="I2199" s="20"/>
      <c r="J2199" s="20"/>
      <c r="K2199" s="3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BB2199" s="39"/>
      <c r="BC2199" s="39"/>
      <c r="BD2199" s="39"/>
      <c r="BE2199" s="39"/>
      <c r="BF2199" s="39"/>
      <c r="BG2199" s="39"/>
      <c r="BH2199" s="39"/>
      <c r="BI2199" s="39"/>
      <c r="BJ2199" s="39"/>
    </row>
    <row r="2200" spans="1:62" s="36" customFormat="1">
      <c r="A2200" s="38"/>
      <c r="B2200" s="3"/>
      <c r="D2200" s="20"/>
      <c r="E2200" s="20"/>
      <c r="F2200" s="20"/>
      <c r="G2200" s="20"/>
      <c r="H2200" s="20"/>
      <c r="I2200" s="20"/>
      <c r="J2200" s="20"/>
      <c r="K2200" s="3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BB2200" s="39"/>
      <c r="BC2200" s="39"/>
      <c r="BD2200" s="39"/>
      <c r="BE2200" s="39"/>
      <c r="BF2200" s="39"/>
      <c r="BG2200" s="39"/>
      <c r="BH2200" s="39"/>
      <c r="BI2200" s="39"/>
      <c r="BJ2200" s="39"/>
    </row>
    <row r="2201" spans="1:62" s="36" customFormat="1">
      <c r="A2201" s="38"/>
      <c r="B2201" s="3"/>
      <c r="D2201" s="20"/>
      <c r="E2201" s="20"/>
      <c r="F2201" s="20"/>
      <c r="G2201" s="20"/>
      <c r="H2201" s="20"/>
      <c r="I2201" s="20"/>
      <c r="J2201" s="20"/>
      <c r="K2201" s="3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BB2201" s="39"/>
      <c r="BC2201" s="39"/>
      <c r="BD2201" s="39"/>
      <c r="BE2201" s="39"/>
      <c r="BF2201" s="39"/>
      <c r="BG2201" s="39"/>
      <c r="BH2201" s="39"/>
      <c r="BI2201" s="39"/>
      <c r="BJ2201" s="39"/>
    </row>
    <row r="2202" spans="1:62" s="36" customFormat="1">
      <c r="A2202" s="38"/>
      <c r="B2202" s="3"/>
      <c r="D2202" s="20"/>
      <c r="E2202" s="20"/>
      <c r="F2202" s="20"/>
      <c r="G2202" s="20"/>
      <c r="H2202" s="20"/>
      <c r="I2202" s="20"/>
      <c r="J2202" s="20"/>
      <c r="K2202" s="3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BB2202" s="39"/>
      <c r="BC2202" s="39"/>
      <c r="BD2202" s="39"/>
      <c r="BE2202" s="39"/>
      <c r="BF2202" s="39"/>
      <c r="BG2202" s="39"/>
      <c r="BH2202" s="39"/>
      <c r="BI2202" s="39"/>
      <c r="BJ2202" s="39"/>
    </row>
    <row r="2203" spans="1:62" s="36" customFormat="1">
      <c r="A2203" s="38"/>
      <c r="B2203" s="3"/>
      <c r="D2203" s="20"/>
      <c r="E2203" s="20"/>
      <c r="F2203" s="20"/>
      <c r="G2203" s="20"/>
      <c r="H2203" s="20"/>
      <c r="I2203" s="20"/>
      <c r="J2203" s="20"/>
      <c r="K2203" s="3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BB2203" s="39"/>
      <c r="BC2203" s="39"/>
      <c r="BD2203" s="39"/>
      <c r="BE2203" s="39"/>
      <c r="BF2203" s="39"/>
      <c r="BG2203" s="39"/>
      <c r="BH2203" s="39"/>
      <c r="BI2203" s="39"/>
      <c r="BJ2203" s="39"/>
    </row>
    <row r="2204" spans="1:62" s="36" customFormat="1">
      <c r="A2204" s="38"/>
      <c r="B2204" s="3"/>
      <c r="D2204" s="20"/>
      <c r="E2204" s="20"/>
      <c r="F2204" s="20"/>
      <c r="G2204" s="20"/>
      <c r="H2204" s="20"/>
      <c r="I2204" s="20"/>
      <c r="J2204" s="20"/>
      <c r="K2204" s="3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BB2204" s="39"/>
      <c r="BC2204" s="39"/>
      <c r="BD2204" s="39"/>
      <c r="BE2204" s="39"/>
      <c r="BF2204" s="39"/>
      <c r="BG2204" s="39"/>
      <c r="BH2204" s="39"/>
      <c r="BI2204" s="39"/>
      <c r="BJ2204" s="39"/>
    </row>
    <row r="2205" spans="1:62" s="36" customFormat="1">
      <c r="A2205" s="38"/>
      <c r="B2205" s="3"/>
      <c r="D2205" s="20"/>
      <c r="E2205" s="20"/>
      <c r="F2205" s="20"/>
      <c r="G2205" s="20"/>
      <c r="H2205" s="20"/>
      <c r="I2205" s="20"/>
      <c r="J2205" s="20"/>
      <c r="K2205" s="3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BB2205" s="39"/>
      <c r="BC2205" s="39"/>
      <c r="BD2205" s="39"/>
      <c r="BE2205" s="39"/>
      <c r="BF2205" s="39"/>
      <c r="BG2205" s="39"/>
      <c r="BH2205" s="39"/>
      <c r="BI2205" s="39"/>
      <c r="BJ2205" s="39"/>
    </row>
    <row r="2206" spans="1:62" s="36" customFormat="1">
      <c r="A2206" s="38"/>
      <c r="B2206" s="3"/>
      <c r="D2206" s="20"/>
      <c r="E2206" s="20"/>
      <c r="F2206" s="20"/>
      <c r="G2206" s="20"/>
      <c r="H2206" s="20"/>
      <c r="I2206" s="20"/>
      <c r="J2206" s="20"/>
      <c r="K2206" s="3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BB2206" s="39"/>
      <c r="BC2206" s="39"/>
      <c r="BD2206" s="39"/>
      <c r="BE2206" s="39"/>
      <c r="BF2206" s="39"/>
      <c r="BG2206" s="39"/>
      <c r="BH2206" s="39"/>
      <c r="BI2206" s="39"/>
      <c r="BJ2206" s="39"/>
    </row>
    <row r="2207" spans="1:62" s="36" customFormat="1">
      <c r="A2207" s="38"/>
      <c r="B2207" s="3"/>
      <c r="D2207" s="20"/>
      <c r="E2207" s="20"/>
      <c r="F2207" s="20"/>
      <c r="G2207" s="20"/>
      <c r="H2207" s="20"/>
      <c r="I2207" s="20"/>
      <c r="J2207" s="20"/>
      <c r="K2207" s="3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BB2207" s="39"/>
      <c r="BC2207" s="39"/>
      <c r="BD2207" s="39"/>
      <c r="BE2207" s="39"/>
      <c r="BF2207" s="39"/>
      <c r="BG2207" s="39"/>
      <c r="BH2207" s="39"/>
      <c r="BI2207" s="39"/>
      <c r="BJ2207" s="39"/>
    </row>
    <row r="2208" spans="1:62" s="36" customFormat="1">
      <c r="A2208" s="38"/>
      <c r="B2208" s="3"/>
      <c r="D2208" s="20"/>
      <c r="E2208" s="20"/>
      <c r="F2208" s="20"/>
      <c r="G2208" s="20"/>
      <c r="H2208" s="20"/>
      <c r="I2208" s="20"/>
      <c r="J2208" s="20"/>
      <c r="K2208" s="3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BB2208" s="39"/>
      <c r="BC2208" s="39"/>
      <c r="BD2208" s="39"/>
      <c r="BE2208" s="39"/>
      <c r="BF2208" s="39"/>
      <c r="BG2208" s="39"/>
      <c r="BH2208" s="39"/>
      <c r="BI2208" s="39"/>
      <c r="BJ2208" s="39"/>
    </row>
    <row r="2209" spans="1:62" s="36" customFormat="1">
      <c r="A2209" s="38"/>
      <c r="B2209" s="3"/>
      <c r="D2209" s="20"/>
      <c r="E2209" s="20"/>
      <c r="F2209" s="20"/>
      <c r="G2209" s="20"/>
      <c r="H2209" s="20"/>
      <c r="I2209" s="20"/>
      <c r="J2209" s="20"/>
      <c r="K2209" s="3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BB2209" s="39"/>
      <c r="BC2209" s="39"/>
      <c r="BD2209" s="39"/>
      <c r="BE2209" s="39"/>
      <c r="BF2209" s="39"/>
      <c r="BG2209" s="39"/>
      <c r="BH2209" s="39"/>
      <c r="BI2209" s="39"/>
      <c r="BJ2209" s="39"/>
    </row>
    <row r="2210" spans="1:62" s="36" customFormat="1">
      <c r="A2210" s="38"/>
      <c r="B2210" s="3"/>
      <c r="D2210" s="20"/>
      <c r="E2210" s="20"/>
      <c r="F2210" s="20"/>
      <c r="G2210" s="20"/>
      <c r="H2210" s="20"/>
      <c r="I2210" s="20"/>
      <c r="J2210" s="20"/>
      <c r="K2210" s="3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BB2210" s="39"/>
      <c r="BC2210" s="39"/>
      <c r="BD2210" s="39"/>
      <c r="BE2210" s="39"/>
      <c r="BF2210" s="39"/>
      <c r="BG2210" s="39"/>
      <c r="BH2210" s="39"/>
      <c r="BI2210" s="39"/>
      <c r="BJ2210" s="39"/>
    </row>
    <row r="2211" spans="1:62" s="36" customFormat="1">
      <c r="A2211" s="38"/>
      <c r="B2211" s="3"/>
      <c r="D2211" s="20"/>
      <c r="E2211" s="20"/>
      <c r="F2211" s="20"/>
      <c r="G2211" s="20"/>
      <c r="H2211" s="20"/>
      <c r="I2211" s="20"/>
      <c r="J2211" s="20"/>
      <c r="K2211" s="3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BB2211" s="39"/>
      <c r="BC2211" s="39"/>
      <c r="BD2211" s="39"/>
      <c r="BE2211" s="39"/>
      <c r="BF2211" s="39"/>
      <c r="BG2211" s="39"/>
      <c r="BH2211" s="39"/>
      <c r="BI2211" s="39"/>
      <c r="BJ2211" s="39"/>
    </row>
    <row r="2212" spans="1:62" s="36" customFormat="1">
      <c r="A2212" s="38"/>
      <c r="B2212" s="3"/>
      <c r="D2212" s="20"/>
      <c r="E2212" s="20"/>
      <c r="F2212" s="20"/>
      <c r="G2212" s="20"/>
      <c r="H2212" s="20"/>
      <c r="I2212" s="20"/>
      <c r="J2212" s="20"/>
      <c r="K2212" s="3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BB2212" s="39"/>
      <c r="BC2212" s="39"/>
      <c r="BD2212" s="39"/>
      <c r="BE2212" s="39"/>
      <c r="BF2212" s="39"/>
      <c r="BG2212" s="39"/>
      <c r="BH2212" s="39"/>
      <c r="BI2212" s="39"/>
      <c r="BJ2212" s="39"/>
    </row>
    <row r="2213" spans="1:62" s="36" customFormat="1">
      <c r="A2213" s="38"/>
      <c r="B2213" s="3"/>
      <c r="D2213" s="20"/>
      <c r="E2213" s="20"/>
      <c r="F2213" s="20"/>
      <c r="G2213" s="20"/>
      <c r="H2213" s="20"/>
      <c r="I2213" s="20"/>
      <c r="J2213" s="20"/>
      <c r="K2213" s="3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BB2213" s="39"/>
      <c r="BC2213" s="39"/>
      <c r="BD2213" s="39"/>
      <c r="BE2213" s="39"/>
      <c r="BF2213" s="39"/>
      <c r="BG2213" s="39"/>
      <c r="BH2213" s="39"/>
      <c r="BI2213" s="39"/>
      <c r="BJ2213" s="39"/>
    </row>
    <row r="2214" spans="1:62" s="36" customFormat="1">
      <c r="A2214" s="38"/>
      <c r="B2214" s="3"/>
      <c r="D2214" s="20"/>
      <c r="E2214" s="20"/>
      <c r="F2214" s="20"/>
      <c r="G2214" s="20"/>
      <c r="H2214" s="20"/>
      <c r="I2214" s="20"/>
      <c r="J2214" s="20"/>
      <c r="K2214" s="3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BB2214" s="39"/>
      <c r="BC2214" s="39"/>
      <c r="BD2214" s="39"/>
      <c r="BE2214" s="39"/>
      <c r="BF2214" s="39"/>
      <c r="BG2214" s="39"/>
      <c r="BH2214" s="39"/>
      <c r="BI2214" s="39"/>
      <c r="BJ2214" s="39"/>
    </row>
    <row r="2215" spans="1:62" s="36" customFormat="1">
      <c r="A2215" s="38"/>
      <c r="B2215" s="3"/>
      <c r="D2215" s="20"/>
      <c r="E2215" s="20"/>
      <c r="F2215" s="20"/>
      <c r="G2215" s="20"/>
      <c r="H2215" s="20"/>
      <c r="I2215" s="20"/>
      <c r="J2215" s="20"/>
      <c r="K2215" s="3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BB2215" s="39"/>
      <c r="BC2215" s="39"/>
      <c r="BD2215" s="39"/>
      <c r="BE2215" s="39"/>
      <c r="BF2215" s="39"/>
      <c r="BG2215" s="39"/>
      <c r="BH2215" s="39"/>
      <c r="BI2215" s="39"/>
      <c r="BJ2215" s="39"/>
    </row>
    <row r="2216" spans="1:62" s="36" customFormat="1">
      <c r="A2216" s="38"/>
      <c r="B2216" s="3"/>
      <c r="D2216" s="20"/>
      <c r="E2216" s="20"/>
      <c r="F2216" s="20"/>
      <c r="G2216" s="20"/>
      <c r="H2216" s="20"/>
      <c r="I2216" s="20"/>
      <c r="J2216" s="20"/>
      <c r="K2216" s="3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BB2216" s="39"/>
      <c r="BC2216" s="39"/>
      <c r="BD2216" s="39"/>
      <c r="BE2216" s="39"/>
      <c r="BF2216" s="39"/>
      <c r="BG2216" s="39"/>
      <c r="BH2216" s="39"/>
      <c r="BI2216" s="39"/>
      <c r="BJ2216" s="39"/>
    </row>
    <row r="2217" spans="1:62" s="36" customFormat="1">
      <c r="A2217" s="38"/>
      <c r="B2217" s="3"/>
      <c r="D2217" s="20"/>
      <c r="E2217" s="20"/>
      <c r="F2217" s="20"/>
      <c r="G2217" s="20"/>
      <c r="H2217" s="20"/>
      <c r="I2217" s="20"/>
      <c r="J2217" s="20"/>
      <c r="K2217" s="3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BB2217" s="39"/>
      <c r="BC2217" s="39"/>
      <c r="BD2217" s="39"/>
      <c r="BE2217" s="39"/>
      <c r="BF2217" s="39"/>
      <c r="BG2217" s="39"/>
      <c r="BH2217" s="39"/>
      <c r="BI2217" s="39"/>
      <c r="BJ2217" s="39"/>
    </row>
    <row r="2218" spans="1:62" s="36" customFormat="1">
      <c r="A2218" s="38"/>
      <c r="B2218" s="3"/>
      <c r="D2218" s="20"/>
      <c r="E2218" s="20"/>
      <c r="F2218" s="20"/>
      <c r="G2218" s="20"/>
      <c r="H2218" s="20"/>
      <c r="I2218" s="20"/>
      <c r="J2218" s="20"/>
      <c r="K2218" s="3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BB2218" s="39"/>
      <c r="BC2218" s="39"/>
      <c r="BD2218" s="39"/>
      <c r="BE2218" s="39"/>
      <c r="BF2218" s="39"/>
      <c r="BG2218" s="39"/>
      <c r="BH2218" s="39"/>
      <c r="BI2218" s="39"/>
      <c r="BJ2218" s="39"/>
    </row>
    <row r="2219" spans="1:62" s="36" customFormat="1">
      <c r="A2219" s="38"/>
      <c r="B2219" s="3"/>
      <c r="D2219" s="20"/>
      <c r="E2219" s="20"/>
      <c r="F2219" s="20"/>
      <c r="G2219" s="20"/>
      <c r="H2219" s="20"/>
      <c r="I2219" s="20"/>
      <c r="J2219" s="20"/>
      <c r="K2219" s="3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BB2219" s="39"/>
      <c r="BC2219" s="39"/>
      <c r="BD2219" s="39"/>
      <c r="BE2219" s="39"/>
      <c r="BF2219" s="39"/>
      <c r="BG2219" s="39"/>
      <c r="BH2219" s="39"/>
      <c r="BI2219" s="39"/>
      <c r="BJ2219" s="39"/>
    </row>
    <row r="2220" spans="1:62" s="36" customFormat="1">
      <c r="A2220" s="38"/>
      <c r="B2220" s="3"/>
      <c r="D2220" s="20"/>
      <c r="E2220" s="20"/>
      <c r="F2220" s="20"/>
      <c r="G2220" s="20"/>
      <c r="H2220" s="20"/>
      <c r="I2220" s="20"/>
      <c r="J2220" s="20"/>
      <c r="K2220" s="3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BB2220" s="39"/>
      <c r="BC2220" s="39"/>
      <c r="BD2220" s="39"/>
      <c r="BE2220" s="39"/>
      <c r="BF2220" s="39"/>
      <c r="BG2220" s="39"/>
      <c r="BH2220" s="39"/>
      <c r="BI2220" s="39"/>
      <c r="BJ2220" s="39"/>
    </row>
    <row r="2221" spans="1:62" s="36" customFormat="1">
      <c r="A2221" s="38"/>
      <c r="B2221" s="3"/>
      <c r="D2221" s="20"/>
      <c r="E2221" s="20"/>
      <c r="F2221" s="20"/>
      <c r="G2221" s="20"/>
      <c r="H2221" s="20"/>
      <c r="I2221" s="20"/>
      <c r="J2221" s="20"/>
      <c r="K2221" s="3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BB2221" s="39"/>
      <c r="BC2221" s="39"/>
      <c r="BD2221" s="39"/>
      <c r="BE2221" s="39"/>
      <c r="BF2221" s="39"/>
      <c r="BG2221" s="39"/>
      <c r="BH2221" s="39"/>
      <c r="BI2221" s="39"/>
      <c r="BJ2221" s="39"/>
    </row>
    <row r="2222" spans="1:62" s="36" customFormat="1">
      <c r="A2222" s="38"/>
      <c r="B2222" s="3"/>
      <c r="D2222" s="20"/>
      <c r="E2222" s="20"/>
      <c r="F2222" s="20"/>
      <c r="G2222" s="20"/>
      <c r="H2222" s="20"/>
      <c r="I2222" s="20"/>
      <c r="J2222" s="20"/>
      <c r="K2222" s="3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BB2222" s="39"/>
      <c r="BC2222" s="39"/>
      <c r="BD2222" s="39"/>
      <c r="BE2222" s="39"/>
      <c r="BF2222" s="39"/>
      <c r="BG2222" s="39"/>
      <c r="BH2222" s="39"/>
      <c r="BI2222" s="39"/>
      <c r="BJ2222" s="39"/>
    </row>
    <row r="2223" spans="1:62" s="36" customFormat="1">
      <c r="A2223" s="38"/>
      <c r="B2223" s="3"/>
      <c r="D2223" s="20"/>
      <c r="E2223" s="20"/>
      <c r="F2223" s="20"/>
      <c r="G2223" s="20"/>
      <c r="H2223" s="20"/>
      <c r="I2223" s="20"/>
      <c r="J2223" s="20"/>
      <c r="K2223" s="3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BB2223" s="39"/>
      <c r="BC2223" s="39"/>
      <c r="BD2223" s="39"/>
      <c r="BE2223" s="39"/>
      <c r="BF2223" s="39"/>
      <c r="BG2223" s="39"/>
      <c r="BH2223" s="39"/>
      <c r="BI2223" s="39"/>
      <c r="BJ2223" s="39"/>
    </row>
    <row r="2224" spans="1:62" s="36" customFormat="1">
      <c r="A2224" s="38"/>
      <c r="B2224" s="3"/>
      <c r="D2224" s="20"/>
      <c r="E2224" s="20"/>
      <c r="F2224" s="20"/>
      <c r="G2224" s="20"/>
      <c r="H2224" s="20"/>
      <c r="I2224" s="20"/>
      <c r="J2224" s="20"/>
      <c r="K2224" s="3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BB2224" s="39"/>
      <c r="BC2224" s="39"/>
      <c r="BD2224" s="39"/>
      <c r="BE2224" s="39"/>
      <c r="BF2224" s="39"/>
      <c r="BG2224" s="39"/>
      <c r="BH2224" s="39"/>
      <c r="BI2224" s="39"/>
      <c r="BJ2224" s="39"/>
    </row>
    <row r="2225" spans="1:62" s="36" customFormat="1">
      <c r="A2225" s="38"/>
      <c r="B2225" s="3"/>
      <c r="D2225" s="20"/>
      <c r="E2225" s="20"/>
      <c r="F2225" s="20"/>
      <c r="G2225" s="20"/>
      <c r="H2225" s="20"/>
      <c r="I2225" s="20"/>
      <c r="J2225" s="20"/>
      <c r="K2225" s="3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BB2225" s="39"/>
      <c r="BC2225" s="39"/>
      <c r="BD2225" s="39"/>
      <c r="BE2225" s="39"/>
      <c r="BF2225" s="39"/>
      <c r="BG2225" s="39"/>
      <c r="BH2225" s="39"/>
      <c r="BI2225" s="39"/>
      <c r="BJ2225" s="39"/>
    </row>
    <row r="2226" spans="1:62" s="36" customFormat="1">
      <c r="A2226" s="38"/>
      <c r="B2226" s="3"/>
      <c r="D2226" s="20"/>
      <c r="E2226" s="20"/>
      <c r="F2226" s="20"/>
      <c r="G2226" s="20"/>
      <c r="H2226" s="20"/>
      <c r="I2226" s="20"/>
      <c r="J2226" s="20"/>
      <c r="K2226" s="3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BB2226" s="39"/>
      <c r="BC2226" s="39"/>
      <c r="BD2226" s="39"/>
      <c r="BE2226" s="39"/>
      <c r="BF2226" s="39"/>
      <c r="BG2226" s="39"/>
      <c r="BH2226" s="39"/>
      <c r="BI2226" s="39"/>
      <c r="BJ2226" s="39"/>
    </row>
    <row r="2227" spans="1:62" s="36" customFormat="1">
      <c r="A2227" s="38"/>
      <c r="B2227" s="3"/>
      <c r="D2227" s="20"/>
      <c r="E2227" s="20"/>
      <c r="F2227" s="20"/>
      <c r="G2227" s="20"/>
      <c r="H2227" s="20"/>
      <c r="I2227" s="20"/>
      <c r="J2227" s="20"/>
      <c r="K2227" s="3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BB2227" s="39"/>
      <c r="BC2227" s="39"/>
      <c r="BD2227" s="39"/>
      <c r="BE2227" s="39"/>
      <c r="BF2227" s="39"/>
      <c r="BG2227" s="39"/>
      <c r="BH2227" s="39"/>
      <c r="BI2227" s="39"/>
      <c r="BJ2227" s="39"/>
    </row>
    <row r="2228" spans="1:62" s="36" customFormat="1">
      <c r="A2228" s="38"/>
      <c r="B2228" s="3"/>
      <c r="D2228" s="20"/>
      <c r="E2228" s="20"/>
      <c r="F2228" s="20"/>
      <c r="G2228" s="20"/>
      <c r="H2228" s="20"/>
      <c r="I2228" s="20"/>
      <c r="J2228" s="20"/>
      <c r="K2228" s="3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BB2228" s="39"/>
      <c r="BC2228" s="39"/>
      <c r="BD2228" s="39"/>
      <c r="BE2228" s="39"/>
      <c r="BF2228" s="39"/>
      <c r="BG2228" s="39"/>
      <c r="BH2228" s="39"/>
      <c r="BI2228" s="39"/>
      <c r="BJ2228" s="39"/>
    </row>
    <row r="2229" spans="1:62" s="36" customFormat="1">
      <c r="A2229" s="38"/>
      <c r="B2229" s="3"/>
      <c r="D2229" s="20"/>
      <c r="E2229" s="20"/>
      <c r="F2229" s="20"/>
      <c r="G2229" s="20"/>
      <c r="H2229" s="20"/>
      <c r="I2229" s="20"/>
      <c r="J2229" s="20"/>
      <c r="K2229" s="3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BB2229" s="39"/>
      <c r="BC2229" s="39"/>
      <c r="BD2229" s="39"/>
      <c r="BE2229" s="39"/>
      <c r="BF2229" s="39"/>
      <c r="BG2229" s="39"/>
      <c r="BH2229" s="39"/>
      <c r="BI2229" s="39"/>
      <c r="BJ2229" s="39"/>
    </row>
    <row r="2230" spans="1:62" s="36" customFormat="1">
      <c r="A2230" s="38"/>
      <c r="B2230" s="3"/>
      <c r="D2230" s="20"/>
      <c r="E2230" s="20"/>
      <c r="F2230" s="20"/>
      <c r="G2230" s="20"/>
      <c r="H2230" s="20"/>
      <c r="I2230" s="20"/>
      <c r="J2230" s="20"/>
      <c r="K2230" s="3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BB2230" s="39"/>
      <c r="BC2230" s="39"/>
      <c r="BD2230" s="39"/>
      <c r="BE2230" s="39"/>
      <c r="BF2230" s="39"/>
      <c r="BG2230" s="39"/>
      <c r="BH2230" s="39"/>
      <c r="BI2230" s="39"/>
      <c r="BJ2230" s="39"/>
    </row>
    <row r="2231" spans="1:62" s="36" customFormat="1">
      <c r="A2231" s="38"/>
      <c r="B2231" s="3"/>
      <c r="D2231" s="20"/>
      <c r="E2231" s="20"/>
      <c r="F2231" s="20"/>
      <c r="G2231" s="20"/>
      <c r="H2231" s="20"/>
      <c r="I2231" s="20"/>
      <c r="J2231" s="20"/>
      <c r="K2231" s="3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BB2231" s="39"/>
      <c r="BC2231" s="39"/>
      <c r="BD2231" s="39"/>
      <c r="BE2231" s="39"/>
      <c r="BF2231" s="39"/>
      <c r="BG2231" s="39"/>
      <c r="BH2231" s="39"/>
      <c r="BI2231" s="39"/>
      <c r="BJ2231" s="39"/>
    </row>
    <row r="2232" spans="1:62" s="36" customFormat="1">
      <c r="A2232" s="38"/>
      <c r="B2232" s="3"/>
      <c r="D2232" s="20"/>
      <c r="E2232" s="20"/>
      <c r="F2232" s="20"/>
      <c r="G2232" s="20"/>
      <c r="H2232" s="20"/>
      <c r="I2232" s="20"/>
      <c r="J2232" s="20"/>
      <c r="K2232" s="3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BB2232" s="39"/>
      <c r="BC2232" s="39"/>
      <c r="BD2232" s="39"/>
      <c r="BE2232" s="39"/>
      <c r="BF2232" s="39"/>
      <c r="BG2232" s="39"/>
      <c r="BH2232" s="39"/>
      <c r="BI2232" s="39"/>
      <c r="BJ2232" s="39"/>
    </row>
    <row r="2233" spans="1:62" s="36" customFormat="1">
      <c r="A2233" s="38"/>
      <c r="B2233" s="3"/>
      <c r="D2233" s="20"/>
      <c r="E2233" s="20"/>
      <c r="F2233" s="20"/>
      <c r="G2233" s="20"/>
      <c r="H2233" s="20"/>
      <c r="I2233" s="20"/>
      <c r="J2233" s="20"/>
      <c r="K2233" s="3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BB2233" s="39"/>
      <c r="BC2233" s="39"/>
      <c r="BD2233" s="39"/>
      <c r="BE2233" s="39"/>
      <c r="BF2233" s="39"/>
      <c r="BG2233" s="39"/>
      <c r="BH2233" s="39"/>
      <c r="BI2233" s="39"/>
      <c r="BJ2233" s="39"/>
    </row>
    <row r="2234" spans="1:62" s="36" customFormat="1">
      <c r="A2234" s="38"/>
      <c r="B2234" s="3"/>
      <c r="D2234" s="20"/>
      <c r="E2234" s="20"/>
      <c r="F2234" s="20"/>
      <c r="G2234" s="20"/>
      <c r="H2234" s="20"/>
      <c r="I2234" s="20"/>
      <c r="J2234" s="20"/>
      <c r="K2234" s="3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BB2234" s="39"/>
      <c r="BC2234" s="39"/>
      <c r="BD2234" s="39"/>
      <c r="BE2234" s="39"/>
      <c r="BF2234" s="39"/>
      <c r="BG2234" s="39"/>
      <c r="BH2234" s="39"/>
      <c r="BI2234" s="39"/>
      <c r="BJ2234" s="39"/>
    </row>
    <row r="2235" spans="1:62" s="36" customFormat="1">
      <c r="A2235" s="38"/>
      <c r="B2235" s="3"/>
      <c r="D2235" s="20"/>
      <c r="E2235" s="20"/>
      <c r="F2235" s="20"/>
      <c r="G2235" s="20"/>
      <c r="H2235" s="20"/>
      <c r="I2235" s="20"/>
      <c r="J2235" s="20"/>
      <c r="K2235" s="3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BB2235" s="39"/>
      <c r="BC2235" s="39"/>
      <c r="BD2235" s="39"/>
      <c r="BE2235" s="39"/>
      <c r="BF2235" s="39"/>
      <c r="BG2235" s="39"/>
      <c r="BH2235" s="39"/>
      <c r="BI2235" s="39"/>
      <c r="BJ2235" s="39"/>
    </row>
    <row r="2236" spans="1:62" s="36" customFormat="1">
      <c r="A2236" s="38"/>
      <c r="B2236" s="3"/>
      <c r="D2236" s="20"/>
      <c r="E2236" s="20"/>
      <c r="F2236" s="20"/>
      <c r="G2236" s="20"/>
      <c r="H2236" s="20"/>
      <c r="I2236" s="20"/>
      <c r="J2236" s="20"/>
      <c r="K2236" s="3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BB2236" s="39"/>
      <c r="BC2236" s="39"/>
      <c r="BD2236" s="39"/>
      <c r="BE2236" s="39"/>
      <c r="BF2236" s="39"/>
      <c r="BG2236" s="39"/>
      <c r="BH2236" s="39"/>
      <c r="BI2236" s="39"/>
      <c r="BJ2236" s="39"/>
    </row>
    <row r="2237" spans="1:62" s="36" customFormat="1">
      <c r="A2237" s="38"/>
      <c r="B2237" s="3"/>
      <c r="D2237" s="20"/>
      <c r="E2237" s="20"/>
      <c r="F2237" s="20"/>
      <c r="G2237" s="20"/>
      <c r="H2237" s="20"/>
      <c r="I2237" s="20"/>
      <c r="J2237" s="20"/>
      <c r="K2237" s="3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BB2237" s="39"/>
      <c r="BC2237" s="39"/>
      <c r="BD2237" s="39"/>
      <c r="BE2237" s="39"/>
      <c r="BF2237" s="39"/>
      <c r="BG2237" s="39"/>
      <c r="BH2237" s="39"/>
      <c r="BI2237" s="39"/>
      <c r="BJ2237" s="39"/>
    </row>
    <row r="2238" spans="1:62" s="36" customFormat="1">
      <c r="A2238" s="38"/>
      <c r="B2238" s="3"/>
      <c r="D2238" s="20"/>
      <c r="E2238" s="20"/>
      <c r="F2238" s="20"/>
      <c r="G2238" s="20"/>
      <c r="H2238" s="20"/>
      <c r="I2238" s="20"/>
      <c r="J2238" s="20"/>
      <c r="K2238" s="3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BB2238" s="39"/>
      <c r="BC2238" s="39"/>
      <c r="BD2238" s="39"/>
      <c r="BE2238" s="39"/>
      <c r="BF2238" s="39"/>
      <c r="BG2238" s="39"/>
      <c r="BH2238" s="39"/>
      <c r="BI2238" s="39"/>
      <c r="BJ2238" s="39"/>
    </row>
    <row r="2239" spans="1:62" s="36" customFormat="1">
      <c r="A2239" s="38"/>
      <c r="B2239" s="3"/>
      <c r="D2239" s="20"/>
      <c r="E2239" s="20"/>
      <c r="F2239" s="20"/>
      <c r="G2239" s="20"/>
      <c r="H2239" s="20"/>
      <c r="I2239" s="20"/>
      <c r="J2239" s="20"/>
      <c r="K2239" s="3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BB2239" s="39"/>
      <c r="BC2239" s="39"/>
      <c r="BD2239" s="39"/>
      <c r="BE2239" s="39"/>
      <c r="BF2239" s="39"/>
      <c r="BG2239" s="39"/>
      <c r="BH2239" s="39"/>
      <c r="BI2239" s="39"/>
      <c r="BJ2239" s="39"/>
    </row>
    <row r="2240" spans="1:62" s="36" customFormat="1">
      <c r="A2240" s="38"/>
      <c r="B2240" s="3"/>
      <c r="D2240" s="20"/>
      <c r="E2240" s="20"/>
      <c r="F2240" s="20"/>
      <c r="G2240" s="20"/>
      <c r="H2240" s="20"/>
      <c r="I2240" s="20"/>
      <c r="J2240" s="20"/>
      <c r="K2240" s="3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BB2240" s="39"/>
      <c r="BC2240" s="39"/>
      <c r="BD2240" s="39"/>
      <c r="BE2240" s="39"/>
      <c r="BF2240" s="39"/>
      <c r="BG2240" s="39"/>
      <c r="BH2240" s="39"/>
      <c r="BI2240" s="39"/>
      <c r="BJ2240" s="39"/>
    </row>
    <row r="2241" spans="1:62" s="36" customFormat="1">
      <c r="A2241" s="38"/>
      <c r="B2241" s="3"/>
      <c r="D2241" s="20"/>
      <c r="E2241" s="20"/>
      <c r="F2241" s="20"/>
      <c r="G2241" s="20"/>
      <c r="H2241" s="20"/>
      <c r="I2241" s="20"/>
      <c r="J2241" s="20"/>
      <c r="K2241" s="3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BB2241" s="39"/>
      <c r="BC2241" s="39"/>
      <c r="BD2241" s="39"/>
      <c r="BE2241" s="39"/>
      <c r="BF2241" s="39"/>
      <c r="BG2241" s="39"/>
      <c r="BH2241" s="39"/>
      <c r="BI2241" s="39"/>
      <c r="BJ2241" s="39"/>
    </row>
    <row r="2242" spans="1:62" s="36" customFormat="1">
      <c r="A2242" s="38"/>
      <c r="B2242" s="3"/>
      <c r="D2242" s="20"/>
      <c r="E2242" s="20"/>
      <c r="F2242" s="20"/>
      <c r="G2242" s="20"/>
      <c r="H2242" s="20"/>
      <c r="I2242" s="20"/>
      <c r="J2242" s="20"/>
      <c r="K2242" s="3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BB2242" s="39"/>
      <c r="BC2242" s="39"/>
      <c r="BD2242" s="39"/>
      <c r="BE2242" s="39"/>
      <c r="BF2242" s="39"/>
      <c r="BG2242" s="39"/>
      <c r="BH2242" s="39"/>
      <c r="BI2242" s="39"/>
      <c r="BJ2242" s="39"/>
    </row>
    <row r="2243" spans="1:62" s="36" customFormat="1">
      <c r="A2243" s="38"/>
      <c r="B2243" s="3"/>
      <c r="D2243" s="20"/>
      <c r="E2243" s="20"/>
      <c r="F2243" s="20"/>
      <c r="G2243" s="20"/>
      <c r="H2243" s="20"/>
      <c r="I2243" s="20"/>
      <c r="J2243" s="20"/>
      <c r="K2243" s="3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BB2243" s="39"/>
      <c r="BC2243" s="39"/>
      <c r="BD2243" s="39"/>
      <c r="BE2243" s="39"/>
      <c r="BF2243" s="39"/>
      <c r="BG2243" s="39"/>
      <c r="BH2243" s="39"/>
      <c r="BI2243" s="39"/>
      <c r="BJ2243" s="39"/>
    </row>
    <row r="2244" spans="1:62" s="36" customFormat="1">
      <c r="A2244" s="38"/>
      <c r="B2244" s="3"/>
      <c r="D2244" s="20"/>
      <c r="E2244" s="20"/>
      <c r="F2244" s="20"/>
      <c r="G2244" s="20"/>
      <c r="H2244" s="20"/>
      <c r="I2244" s="20"/>
      <c r="J2244" s="20"/>
      <c r="K2244" s="3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BB2244" s="39"/>
      <c r="BC2244" s="39"/>
      <c r="BD2244" s="39"/>
      <c r="BE2244" s="39"/>
      <c r="BF2244" s="39"/>
      <c r="BG2244" s="39"/>
      <c r="BH2244" s="39"/>
      <c r="BI2244" s="39"/>
      <c r="BJ2244" s="39"/>
    </row>
    <row r="2245" spans="1:62" s="36" customFormat="1">
      <c r="A2245" s="38"/>
      <c r="B2245" s="3"/>
      <c r="D2245" s="20"/>
      <c r="E2245" s="20"/>
      <c r="F2245" s="20"/>
      <c r="G2245" s="20"/>
      <c r="H2245" s="20"/>
      <c r="I2245" s="20"/>
      <c r="J2245" s="20"/>
      <c r="K2245" s="3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BB2245" s="39"/>
      <c r="BC2245" s="39"/>
      <c r="BD2245" s="39"/>
      <c r="BE2245" s="39"/>
      <c r="BF2245" s="39"/>
      <c r="BG2245" s="39"/>
      <c r="BH2245" s="39"/>
      <c r="BI2245" s="39"/>
      <c r="BJ2245" s="39"/>
    </row>
    <row r="2246" spans="1:62" s="36" customFormat="1">
      <c r="A2246" s="38"/>
      <c r="B2246" s="3"/>
      <c r="D2246" s="20"/>
      <c r="E2246" s="20"/>
      <c r="F2246" s="20"/>
      <c r="G2246" s="20"/>
      <c r="H2246" s="20"/>
      <c r="I2246" s="20"/>
      <c r="J2246" s="20"/>
      <c r="K2246" s="3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BB2246" s="39"/>
      <c r="BC2246" s="39"/>
      <c r="BD2246" s="39"/>
      <c r="BE2246" s="39"/>
      <c r="BF2246" s="39"/>
      <c r="BG2246" s="39"/>
      <c r="BH2246" s="39"/>
      <c r="BI2246" s="39"/>
      <c r="BJ2246" s="39"/>
    </row>
    <row r="2247" spans="1:62" s="36" customFormat="1">
      <c r="A2247" s="38"/>
      <c r="B2247" s="3"/>
      <c r="D2247" s="20"/>
      <c r="E2247" s="20"/>
      <c r="F2247" s="20"/>
      <c r="G2247" s="20"/>
      <c r="H2247" s="20"/>
      <c r="I2247" s="20"/>
      <c r="J2247" s="20"/>
      <c r="K2247" s="3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BB2247" s="39"/>
      <c r="BC2247" s="39"/>
      <c r="BD2247" s="39"/>
      <c r="BE2247" s="39"/>
      <c r="BF2247" s="39"/>
      <c r="BG2247" s="39"/>
      <c r="BH2247" s="39"/>
      <c r="BI2247" s="39"/>
      <c r="BJ2247" s="39"/>
    </row>
    <row r="2248" spans="1:62" s="36" customFormat="1">
      <c r="A2248" s="38"/>
      <c r="B2248" s="3"/>
      <c r="D2248" s="20"/>
      <c r="E2248" s="20"/>
      <c r="F2248" s="20"/>
      <c r="G2248" s="20"/>
      <c r="H2248" s="20"/>
      <c r="I2248" s="20"/>
      <c r="J2248" s="20"/>
      <c r="K2248" s="3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BB2248" s="39"/>
      <c r="BC2248" s="39"/>
      <c r="BD2248" s="39"/>
      <c r="BE2248" s="39"/>
      <c r="BF2248" s="39"/>
      <c r="BG2248" s="39"/>
      <c r="BH2248" s="39"/>
      <c r="BI2248" s="39"/>
      <c r="BJ2248" s="39"/>
    </row>
    <row r="2249" spans="1:62" s="36" customFormat="1">
      <c r="A2249" s="38"/>
      <c r="B2249" s="3"/>
      <c r="D2249" s="20"/>
      <c r="E2249" s="20"/>
      <c r="F2249" s="20"/>
      <c r="G2249" s="20"/>
      <c r="H2249" s="20"/>
      <c r="I2249" s="20"/>
      <c r="J2249" s="20"/>
      <c r="K2249" s="3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BB2249" s="39"/>
      <c r="BC2249" s="39"/>
      <c r="BD2249" s="39"/>
      <c r="BE2249" s="39"/>
      <c r="BF2249" s="39"/>
      <c r="BG2249" s="39"/>
      <c r="BH2249" s="39"/>
      <c r="BI2249" s="39"/>
      <c r="BJ2249" s="39"/>
    </row>
    <row r="2250" spans="1:62" s="36" customFormat="1">
      <c r="A2250" s="38"/>
      <c r="B2250" s="3"/>
      <c r="D2250" s="20"/>
      <c r="E2250" s="20"/>
      <c r="F2250" s="20"/>
      <c r="G2250" s="20"/>
      <c r="H2250" s="20"/>
      <c r="I2250" s="20"/>
      <c r="J2250" s="20"/>
      <c r="K2250" s="3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BB2250" s="39"/>
      <c r="BC2250" s="39"/>
      <c r="BD2250" s="39"/>
      <c r="BE2250" s="39"/>
      <c r="BF2250" s="39"/>
      <c r="BG2250" s="39"/>
      <c r="BH2250" s="39"/>
      <c r="BI2250" s="39"/>
      <c r="BJ2250" s="39"/>
    </row>
    <row r="2251" spans="1:62" s="36" customFormat="1">
      <c r="A2251" s="38"/>
      <c r="B2251" s="3"/>
      <c r="D2251" s="20"/>
      <c r="E2251" s="20"/>
      <c r="F2251" s="20"/>
      <c r="G2251" s="20"/>
      <c r="H2251" s="20"/>
      <c r="I2251" s="20"/>
      <c r="J2251" s="20"/>
      <c r="K2251" s="3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BB2251" s="39"/>
      <c r="BC2251" s="39"/>
      <c r="BD2251" s="39"/>
      <c r="BE2251" s="39"/>
      <c r="BF2251" s="39"/>
      <c r="BG2251" s="39"/>
      <c r="BH2251" s="39"/>
      <c r="BI2251" s="39"/>
      <c r="BJ2251" s="39"/>
    </row>
    <row r="2252" spans="1:62" s="36" customFormat="1">
      <c r="A2252" s="38"/>
      <c r="B2252" s="3"/>
      <c r="D2252" s="20"/>
      <c r="E2252" s="20"/>
      <c r="F2252" s="20"/>
      <c r="G2252" s="20"/>
      <c r="H2252" s="20"/>
      <c r="I2252" s="20"/>
      <c r="J2252" s="20"/>
      <c r="K2252" s="3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BB2252" s="39"/>
      <c r="BC2252" s="39"/>
      <c r="BD2252" s="39"/>
      <c r="BE2252" s="39"/>
      <c r="BF2252" s="39"/>
      <c r="BG2252" s="39"/>
      <c r="BH2252" s="39"/>
      <c r="BI2252" s="39"/>
      <c r="BJ2252" s="39"/>
    </row>
    <row r="2253" spans="1:62" s="36" customFormat="1">
      <c r="A2253" s="38"/>
      <c r="B2253" s="3"/>
      <c r="D2253" s="20"/>
      <c r="E2253" s="20"/>
      <c r="F2253" s="20"/>
      <c r="G2253" s="20"/>
      <c r="H2253" s="20"/>
      <c r="I2253" s="20"/>
      <c r="J2253" s="20"/>
      <c r="K2253" s="3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BB2253" s="39"/>
      <c r="BC2253" s="39"/>
      <c r="BD2253" s="39"/>
      <c r="BE2253" s="39"/>
      <c r="BF2253" s="39"/>
      <c r="BG2253" s="39"/>
      <c r="BH2253" s="39"/>
      <c r="BI2253" s="39"/>
      <c r="BJ2253" s="39"/>
    </row>
    <row r="2254" spans="1:62" s="36" customFormat="1">
      <c r="A2254" s="38"/>
      <c r="B2254" s="3"/>
      <c r="D2254" s="20"/>
      <c r="E2254" s="20"/>
      <c r="F2254" s="20"/>
      <c r="G2254" s="20"/>
      <c r="H2254" s="20"/>
      <c r="I2254" s="20"/>
      <c r="J2254" s="20"/>
      <c r="K2254" s="3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BB2254" s="39"/>
      <c r="BC2254" s="39"/>
      <c r="BD2254" s="39"/>
      <c r="BE2254" s="39"/>
      <c r="BF2254" s="39"/>
      <c r="BG2254" s="39"/>
      <c r="BH2254" s="39"/>
      <c r="BI2254" s="39"/>
      <c r="BJ2254" s="39"/>
    </row>
    <row r="2255" spans="1:62" s="36" customFormat="1">
      <c r="A2255" s="38"/>
      <c r="B2255" s="3"/>
      <c r="D2255" s="20"/>
      <c r="E2255" s="20"/>
      <c r="F2255" s="20"/>
      <c r="G2255" s="20"/>
      <c r="H2255" s="20"/>
      <c r="I2255" s="20"/>
      <c r="J2255" s="20"/>
      <c r="K2255" s="3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BB2255" s="39"/>
      <c r="BC2255" s="39"/>
      <c r="BD2255" s="39"/>
      <c r="BE2255" s="39"/>
      <c r="BF2255" s="39"/>
      <c r="BG2255" s="39"/>
      <c r="BH2255" s="39"/>
      <c r="BI2255" s="39"/>
      <c r="BJ2255" s="39"/>
    </row>
    <row r="2256" spans="1:62" s="36" customFormat="1">
      <c r="A2256" s="38"/>
      <c r="B2256" s="3"/>
      <c r="D2256" s="20"/>
      <c r="E2256" s="20"/>
      <c r="F2256" s="20"/>
      <c r="G2256" s="20"/>
      <c r="H2256" s="20"/>
      <c r="I2256" s="20"/>
      <c r="J2256" s="20"/>
      <c r="K2256" s="3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BB2256" s="39"/>
      <c r="BC2256" s="39"/>
      <c r="BD2256" s="39"/>
      <c r="BE2256" s="39"/>
      <c r="BF2256" s="39"/>
      <c r="BG2256" s="39"/>
      <c r="BH2256" s="39"/>
      <c r="BI2256" s="39"/>
      <c r="BJ2256" s="39"/>
    </row>
    <row r="2257" spans="1:62" s="36" customFormat="1">
      <c r="A2257" s="38"/>
      <c r="B2257" s="3"/>
      <c r="D2257" s="20"/>
      <c r="E2257" s="20"/>
      <c r="F2257" s="20"/>
      <c r="G2257" s="20"/>
      <c r="H2257" s="20"/>
      <c r="I2257" s="20"/>
      <c r="J2257" s="20"/>
      <c r="K2257" s="3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BB2257" s="39"/>
      <c r="BC2257" s="39"/>
      <c r="BD2257" s="39"/>
      <c r="BE2257" s="39"/>
      <c r="BF2257" s="39"/>
      <c r="BG2257" s="39"/>
      <c r="BH2257" s="39"/>
      <c r="BI2257" s="39"/>
      <c r="BJ2257" s="39"/>
    </row>
    <row r="2258" spans="1:62" s="36" customFormat="1">
      <c r="A2258" s="38"/>
      <c r="B2258" s="3"/>
      <c r="D2258" s="20"/>
      <c r="E2258" s="20"/>
      <c r="F2258" s="20"/>
      <c r="G2258" s="20"/>
      <c r="H2258" s="20"/>
      <c r="I2258" s="20"/>
      <c r="J2258" s="20"/>
      <c r="K2258" s="3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BB2258" s="39"/>
      <c r="BC2258" s="39"/>
      <c r="BD2258" s="39"/>
      <c r="BE2258" s="39"/>
      <c r="BF2258" s="39"/>
      <c r="BG2258" s="39"/>
      <c r="BH2258" s="39"/>
      <c r="BI2258" s="39"/>
      <c r="BJ2258" s="39"/>
    </row>
    <row r="2259" spans="1:62" s="36" customFormat="1">
      <c r="A2259" s="38"/>
      <c r="B2259" s="3"/>
      <c r="D2259" s="20"/>
      <c r="E2259" s="20"/>
      <c r="F2259" s="20"/>
      <c r="G2259" s="20"/>
      <c r="H2259" s="20"/>
      <c r="I2259" s="20"/>
      <c r="J2259" s="20"/>
      <c r="K2259" s="3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BB2259" s="39"/>
      <c r="BC2259" s="39"/>
      <c r="BD2259" s="39"/>
      <c r="BE2259" s="39"/>
      <c r="BF2259" s="39"/>
      <c r="BG2259" s="39"/>
      <c r="BH2259" s="39"/>
      <c r="BI2259" s="39"/>
      <c r="BJ2259" s="39"/>
    </row>
    <row r="2260" spans="1:62" s="36" customFormat="1">
      <c r="A2260" s="38"/>
      <c r="B2260" s="3"/>
      <c r="D2260" s="20"/>
      <c r="E2260" s="20"/>
      <c r="F2260" s="20"/>
      <c r="G2260" s="20"/>
      <c r="H2260" s="20"/>
      <c r="I2260" s="20"/>
      <c r="J2260" s="20"/>
      <c r="K2260" s="3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BB2260" s="39"/>
      <c r="BC2260" s="39"/>
      <c r="BD2260" s="39"/>
      <c r="BE2260" s="39"/>
      <c r="BF2260" s="39"/>
      <c r="BG2260" s="39"/>
      <c r="BH2260" s="39"/>
      <c r="BI2260" s="39"/>
      <c r="BJ2260" s="39"/>
    </row>
    <row r="2261" spans="1:62" s="36" customFormat="1">
      <c r="A2261" s="38"/>
      <c r="B2261" s="3"/>
      <c r="D2261" s="20"/>
      <c r="E2261" s="20"/>
      <c r="F2261" s="20"/>
      <c r="G2261" s="20"/>
      <c r="H2261" s="20"/>
      <c r="I2261" s="20"/>
      <c r="J2261" s="20"/>
      <c r="K2261" s="3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BB2261" s="39"/>
      <c r="BC2261" s="39"/>
      <c r="BD2261" s="39"/>
      <c r="BE2261" s="39"/>
      <c r="BF2261" s="39"/>
      <c r="BG2261" s="39"/>
      <c r="BH2261" s="39"/>
      <c r="BI2261" s="39"/>
      <c r="BJ2261" s="39"/>
    </row>
    <row r="2262" spans="1:62" s="36" customFormat="1">
      <c r="A2262" s="38"/>
      <c r="B2262" s="3"/>
      <c r="D2262" s="20"/>
      <c r="E2262" s="20"/>
      <c r="F2262" s="20"/>
      <c r="G2262" s="20"/>
      <c r="H2262" s="20"/>
      <c r="I2262" s="20"/>
      <c r="J2262" s="20"/>
      <c r="K2262" s="3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BB2262" s="39"/>
      <c r="BC2262" s="39"/>
      <c r="BD2262" s="39"/>
      <c r="BE2262" s="39"/>
      <c r="BF2262" s="39"/>
      <c r="BG2262" s="39"/>
      <c r="BH2262" s="39"/>
      <c r="BI2262" s="39"/>
      <c r="BJ2262" s="39"/>
    </row>
    <row r="2263" spans="1:62" s="36" customFormat="1">
      <c r="A2263" s="38"/>
      <c r="B2263" s="3"/>
      <c r="D2263" s="20"/>
      <c r="E2263" s="20"/>
      <c r="F2263" s="20"/>
      <c r="G2263" s="20"/>
      <c r="H2263" s="20"/>
      <c r="I2263" s="20"/>
      <c r="J2263" s="20"/>
      <c r="K2263" s="3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BB2263" s="39"/>
      <c r="BC2263" s="39"/>
      <c r="BD2263" s="39"/>
      <c r="BE2263" s="39"/>
      <c r="BF2263" s="39"/>
      <c r="BG2263" s="39"/>
      <c r="BH2263" s="39"/>
      <c r="BI2263" s="39"/>
      <c r="BJ2263" s="39"/>
    </row>
    <row r="2264" spans="1:62" s="36" customFormat="1">
      <c r="A2264" s="38"/>
      <c r="B2264" s="3"/>
      <c r="D2264" s="20"/>
      <c r="E2264" s="20"/>
      <c r="F2264" s="20"/>
      <c r="G2264" s="20"/>
      <c r="H2264" s="20"/>
      <c r="I2264" s="20"/>
      <c r="J2264" s="20"/>
      <c r="K2264" s="3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BB2264" s="39"/>
      <c r="BC2264" s="39"/>
      <c r="BD2264" s="39"/>
      <c r="BE2264" s="39"/>
      <c r="BF2264" s="39"/>
      <c r="BG2264" s="39"/>
      <c r="BH2264" s="39"/>
      <c r="BI2264" s="39"/>
      <c r="BJ2264" s="39"/>
    </row>
    <row r="2265" spans="1:62" s="36" customFormat="1">
      <c r="A2265" s="38"/>
      <c r="B2265" s="3"/>
      <c r="D2265" s="20"/>
      <c r="E2265" s="20"/>
      <c r="F2265" s="20"/>
      <c r="G2265" s="20"/>
      <c r="H2265" s="20"/>
      <c r="I2265" s="20"/>
      <c r="J2265" s="20"/>
      <c r="K2265" s="3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BB2265" s="39"/>
      <c r="BC2265" s="39"/>
      <c r="BD2265" s="39"/>
      <c r="BE2265" s="39"/>
      <c r="BF2265" s="39"/>
      <c r="BG2265" s="39"/>
      <c r="BH2265" s="39"/>
      <c r="BI2265" s="39"/>
      <c r="BJ2265" s="39"/>
    </row>
    <row r="2266" spans="1:62" s="36" customFormat="1">
      <c r="A2266" s="38"/>
      <c r="B2266" s="3"/>
      <c r="D2266" s="20"/>
      <c r="E2266" s="20"/>
      <c r="F2266" s="20"/>
      <c r="G2266" s="20"/>
      <c r="H2266" s="20"/>
      <c r="I2266" s="20"/>
      <c r="J2266" s="20"/>
      <c r="K2266" s="3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BB2266" s="39"/>
      <c r="BC2266" s="39"/>
      <c r="BD2266" s="39"/>
      <c r="BE2266" s="39"/>
      <c r="BF2266" s="39"/>
      <c r="BG2266" s="39"/>
      <c r="BH2266" s="39"/>
      <c r="BI2266" s="39"/>
      <c r="BJ2266" s="39"/>
    </row>
    <row r="2267" spans="1:62" s="36" customFormat="1">
      <c r="A2267" s="38"/>
      <c r="B2267" s="3"/>
      <c r="D2267" s="20"/>
      <c r="E2267" s="20"/>
      <c r="F2267" s="20"/>
      <c r="G2267" s="20"/>
      <c r="H2267" s="20"/>
      <c r="I2267" s="20"/>
      <c r="J2267" s="20"/>
      <c r="K2267" s="3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BB2267" s="39"/>
      <c r="BC2267" s="39"/>
      <c r="BD2267" s="39"/>
      <c r="BE2267" s="39"/>
      <c r="BF2267" s="39"/>
      <c r="BG2267" s="39"/>
      <c r="BH2267" s="39"/>
      <c r="BI2267" s="39"/>
      <c r="BJ2267" s="39"/>
    </row>
    <row r="2268" spans="1:62" s="36" customFormat="1">
      <c r="A2268" s="38"/>
      <c r="B2268" s="3"/>
      <c r="D2268" s="20"/>
      <c r="E2268" s="20"/>
      <c r="F2268" s="20"/>
      <c r="G2268" s="20"/>
      <c r="H2268" s="20"/>
      <c r="I2268" s="20"/>
      <c r="J2268" s="20"/>
      <c r="K2268" s="3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BB2268" s="39"/>
      <c r="BC2268" s="39"/>
      <c r="BD2268" s="39"/>
      <c r="BE2268" s="39"/>
      <c r="BF2268" s="39"/>
      <c r="BG2268" s="39"/>
      <c r="BH2268" s="39"/>
      <c r="BI2268" s="39"/>
      <c r="BJ2268" s="39"/>
    </row>
    <row r="2269" spans="1:62" s="36" customFormat="1">
      <c r="A2269" s="38"/>
      <c r="B2269" s="3"/>
      <c r="D2269" s="20"/>
      <c r="E2269" s="20"/>
      <c r="F2269" s="20"/>
      <c r="G2269" s="20"/>
      <c r="H2269" s="20"/>
      <c r="I2269" s="20"/>
      <c r="J2269" s="20"/>
      <c r="K2269" s="3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BB2269" s="39"/>
      <c r="BC2269" s="39"/>
      <c r="BD2269" s="39"/>
      <c r="BE2269" s="39"/>
      <c r="BF2269" s="39"/>
      <c r="BG2269" s="39"/>
      <c r="BH2269" s="39"/>
      <c r="BI2269" s="39"/>
      <c r="BJ2269" s="39"/>
    </row>
    <row r="2270" spans="1:62" s="36" customFormat="1">
      <c r="A2270" s="38"/>
      <c r="B2270" s="3"/>
      <c r="D2270" s="20"/>
      <c r="E2270" s="20"/>
      <c r="F2270" s="20"/>
      <c r="G2270" s="20"/>
      <c r="H2270" s="20"/>
      <c r="I2270" s="20"/>
      <c r="J2270" s="20"/>
      <c r="K2270" s="3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BB2270" s="39"/>
      <c r="BC2270" s="39"/>
      <c r="BD2270" s="39"/>
      <c r="BE2270" s="39"/>
      <c r="BF2270" s="39"/>
      <c r="BG2270" s="39"/>
      <c r="BH2270" s="39"/>
      <c r="BI2270" s="39"/>
      <c r="BJ2270" s="39"/>
    </row>
    <row r="2271" spans="1:62" s="36" customFormat="1">
      <c r="A2271" s="38"/>
      <c r="B2271" s="3"/>
      <c r="D2271" s="20"/>
      <c r="E2271" s="20"/>
      <c r="F2271" s="20"/>
      <c r="G2271" s="20"/>
      <c r="H2271" s="20"/>
      <c r="I2271" s="20"/>
      <c r="J2271" s="20"/>
      <c r="K2271" s="3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BB2271" s="39"/>
      <c r="BC2271" s="39"/>
      <c r="BD2271" s="39"/>
      <c r="BE2271" s="39"/>
      <c r="BF2271" s="39"/>
      <c r="BG2271" s="39"/>
      <c r="BH2271" s="39"/>
      <c r="BI2271" s="39"/>
      <c r="BJ2271" s="39"/>
    </row>
    <row r="2272" spans="1:62" s="36" customFormat="1">
      <c r="A2272" s="38"/>
      <c r="B2272" s="3"/>
      <c r="D2272" s="20"/>
      <c r="E2272" s="20"/>
      <c r="F2272" s="20"/>
      <c r="G2272" s="20"/>
      <c r="H2272" s="20"/>
      <c r="I2272" s="20"/>
      <c r="J2272" s="20"/>
      <c r="K2272" s="3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BB2272" s="39"/>
      <c r="BC2272" s="39"/>
      <c r="BD2272" s="39"/>
      <c r="BE2272" s="39"/>
      <c r="BF2272" s="39"/>
      <c r="BG2272" s="39"/>
      <c r="BH2272" s="39"/>
      <c r="BI2272" s="39"/>
      <c r="BJ2272" s="39"/>
    </row>
    <row r="2273" spans="1:62" s="36" customFormat="1">
      <c r="A2273" s="38"/>
      <c r="B2273" s="3"/>
      <c r="D2273" s="20"/>
      <c r="E2273" s="20"/>
      <c r="F2273" s="20"/>
      <c r="G2273" s="20"/>
      <c r="H2273" s="20"/>
      <c r="I2273" s="20"/>
      <c r="J2273" s="20"/>
      <c r="K2273" s="3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BB2273" s="39"/>
      <c r="BC2273" s="39"/>
      <c r="BD2273" s="39"/>
      <c r="BE2273" s="39"/>
      <c r="BF2273" s="39"/>
      <c r="BG2273" s="39"/>
      <c r="BH2273" s="39"/>
      <c r="BI2273" s="39"/>
      <c r="BJ2273" s="39"/>
    </row>
    <row r="2274" spans="1:62" s="36" customFormat="1">
      <c r="A2274" s="38"/>
      <c r="B2274" s="3"/>
      <c r="D2274" s="20"/>
      <c r="E2274" s="20"/>
      <c r="F2274" s="20"/>
      <c r="G2274" s="20"/>
      <c r="H2274" s="20"/>
      <c r="I2274" s="20"/>
      <c r="J2274" s="20"/>
      <c r="K2274" s="3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BB2274" s="39"/>
      <c r="BC2274" s="39"/>
      <c r="BD2274" s="39"/>
      <c r="BE2274" s="39"/>
      <c r="BF2274" s="39"/>
      <c r="BG2274" s="39"/>
      <c r="BH2274" s="39"/>
      <c r="BI2274" s="39"/>
      <c r="BJ2274" s="39"/>
    </row>
    <row r="2275" spans="1:62" s="36" customFormat="1">
      <c r="A2275" s="38"/>
      <c r="B2275" s="3"/>
      <c r="D2275" s="20"/>
      <c r="E2275" s="20"/>
      <c r="F2275" s="20"/>
      <c r="G2275" s="20"/>
      <c r="H2275" s="20"/>
      <c r="I2275" s="20"/>
      <c r="J2275" s="20"/>
      <c r="K2275" s="3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BB2275" s="39"/>
      <c r="BC2275" s="39"/>
      <c r="BD2275" s="39"/>
      <c r="BE2275" s="39"/>
      <c r="BF2275" s="39"/>
      <c r="BG2275" s="39"/>
      <c r="BH2275" s="39"/>
      <c r="BI2275" s="39"/>
      <c r="BJ2275" s="39"/>
    </row>
    <row r="2276" spans="1:62" s="36" customFormat="1">
      <c r="A2276" s="38"/>
      <c r="B2276" s="3"/>
      <c r="D2276" s="20"/>
      <c r="E2276" s="20"/>
      <c r="F2276" s="20"/>
      <c r="G2276" s="20"/>
      <c r="H2276" s="20"/>
      <c r="I2276" s="20"/>
      <c r="J2276" s="20"/>
      <c r="K2276" s="3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BB2276" s="39"/>
      <c r="BC2276" s="39"/>
      <c r="BD2276" s="39"/>
      <c r="BE2276" s="39"/>
      <c r="BF2276" s="39"/>
      <c r="BG2276" s="39"/>
      <c r="BH2276" s="39"/>
      <c r="BI2276" s="39"/>
      <c r="BJ2276" s="39"/>
    </row>
    <row r="2277" spans="1:62" s="36" customFormat="1">
      <c r="A2277" s="38"/>
      <c r="B2277" s="3"/>
      <c r="D2277" s="20"/>
      <c r="E2277" s="20"/>
      <c r="F2277" s="20"/>
      <c r="G2277" s="20"/>
      <c r="H2277" s="20"/>
      <c r="I2277" s="20"/>
      <c r="J2277" s="20"/>
      <c r="K2277" s="3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BB2277" s="39"/>
      <c r="BC2277" s="39"/>
      <c r="BD2277" s="39"/>
      <c r="BE2277" s="39"/>
      <c r="BF2277" s="39"/>
      <c r="BG2277" s="39"/>
      <c r="BH2277" s="39"/>
      <c r="BI2277" s="39"/>
      <c r="BJ2277" s="39"/>
    </row>
    <row r="2278" spans="1:62" s="36" customFormat="1">
      <c r="A2278" s="38"/>
      <c r="B2278" s="3"/>
      <c r="D2278" s="20"/>
      <c r="E2278" s="20"/>
      <c r="F2278" s="20"/>
      <c r="G2278" s="20"/>
      <c r="H2278" s="20"/>
      <c r="I2278" s="20"/>
      <c r="J2278" s="20"/>
      <c r="K2278" s="3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BB2278" s="39"/>
      <c r="BC2278" s="39"/>
      <c r="BD2278" s="39"/>
      <c r="BE2278" s="39"/>
      <c r="BF2278" s="39"/>
      <c r="BG2278" s="39"/>
      <c r="BH2278" s="39"/>
      <c r="BI2278" s="39"/>
      <c r="BJ2278" s="39"/>
    </row>
    <row r="2279" spans="1:62" s="36" customFormat="1">
      <c r="A2279" s="38"/>
      <c r="B2279" s="3"/>
      <c r="D2279" s="20"/>
      <c r="E2279" s="20"/>
      <c r="F2279" s="20"/>
      <c r="G2279" s="20"/>
      <c r="H2279" s="20"/>
      <c r="I2279" s="20"/>
      <c r="J2279" s="20"/>
      <c r="K2279" s="3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BB2279" s="39"/>
      <c r="BC2279" s="39"/>
      <c r="BD2279" s="39"/>
      <c r="BE2279" s="39"/>
      <c r="BF2279" s="39"/>
      <c r="BG2279" s="39"/>
      <c r="BH2279" s="39"/>
      <c r="BI2279" s="39"/>
      <c r="BJ2279" s="39"/>
    </row>
    <row r="2280" spans="1:62" s="36" customFormat="1">
      <c r="A2280" s="38"/>
      <c r="B2280" s="3"/>
      <c r="D2280" s="20"/>
      <c r="E2280" s="20"/>
      <c r="F2280" s="20"/>
      <c r="G2280" s="20"/>
      <c r="H2280" s="20"/>
      <c r="I2280" s="20"/>
      <c r="J2280" s="20"/>
      <c r="K2280" s="3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BB2280" s="39"/>
      <c r="BC2280" s="39"/>
      <c r="BD2280" s="39"/>
      <c r="BE2280" s="39"/>
      <c r="BF2280" s="39"/>
      <c r="BG2280" s="39"/>
      <c r="BH2280" s="39"/>
      <c r="BI2280" s="39"/>
      <c r="BJ2280" s="39"/>
    </row>
    <row r="2281" spans="1:62" s="36" customFormat="1">
      <c r="A2281" s="38"/>
      <c r="B2281" s="3"/>
      <c r="D2281" s="20"/>
      <c r="E2281" s="20"/>
      <c r="F2281" s="20"/>
      <c r="G2281" s="20"/>
      <c r="H2281" s="20"/>
      <c r="I2281" s="20"/>
      <c r="J2281" s="20"/>
      <c r="K2281" s="3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BB2281" s="39"/>
      <c r="BC2281" s="39"/>
      <c r="BD2281" s="39"/>
      <c r="BE2281" s="39"/>
      <c r="BF2281" s="39"/>
      <c r="BG2281" s="39"/>
      <c r="BH2281" s="39"/>
      <c r="BI2281" s="39"/>
      <c r="BJ2281" s="39"/>
    </row>
    <row r="2282" spans="1:62" s="36" customFormat="1">
      <c r="A2282" s="38"/>
      <c r="B2282" s="3"/>
      <c r="D2282" s="20"/>
      <c r="E2282" s="20"/>
      <c r="F2282" s="20"/>
      <c r="G2282" s="20"/>
      <c r="H2282" s="20"/>
      <c r="I2282" s="20"/>
      <c r="J2282" s="20"/>
      <c r="K2282" s="3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BB2282" s="39"/>
      <c r="BC2282" s="39"/>
      <c r="BD2282" s="39"/>
      <c r="BE2282" s="39"/>
      <c r="BF2282" s="39"/>
      <c r="BG2282" s="39"/>
      <c r="BH2282" s="39"/>
      <c r="BI2282" s="39"/>
      <c r="BJ2282" s="39"/>
    </row>
    <row r="2283" spans="1:62" s="36" customFormat="1">
      <c r="A2283" s="38"/>
      <c r="B2283" s="3"/>
      <c r="D2283" s="20"/>
      <c r="E2283" s="20"/>
      <c r="F2283" s="20"/>
      <c r="G2283" s="20"/>
      <c r="H2283" s="20"/>
      <c r="I2283" s="20"/>
      <c r="J2283" s="20"/>
      <c r="K2283" s="3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BB2283" s="39"/>
      <c r="BC2283" s="39"/>
      <c r="BD2283" s="39"/>
      <c r="BE2283" s="39"/>
      <c r="BF2283" s="39"/>
      <c r="BG2283" s="39"/>
      <c r="BH2283" s="39"/>
      <c r="BI2283" s="39"/>
      <c r="BJ2283" s="39"/>
    </row>
    <row r="2284" spans="1:62" s="36" customFormat="1">
      <c r="A2284" s="38"/>
      <c r="B2284" s="3"/>
      <c r="D2284" s="20"/>
      <c r="E2284" s="20"/>
      <c r="F2284" s="20"/>
      <c r="G2284" s="20"/>
      <c r="H2284" s="20"/>
      <c r="I2284" s="20"/>
      <c r="J2284" s="20"/>
      <c r="K2284" s="3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BB2284" s="39"/>
      <c r="BC2284" s="39"/>
      <c r="BD2284" s="39"/>
      <c r="BE2284" s="39"/>
      <c r="BF2284" s="39"/>
      <c r="BG2284" s="39"/>
      <c r="BH2284" s="39"/>
      <c r="BI2284" s="39"/>
      <c r="BJ2284" s="39"/>
    </row>
    <row r="2285" spans="1:62" s="36" customFormat="1">
      <c r="A2285" s="38"/>
      <c r="B2285" s="3"/>
      <c r="D2285" s="20"/>
      <c r="E2285" s="20"/>
      <c r="F2285" s="20"/>
      <c r="G2285" s="20"/>
      <c r="H2285" s="20"/>
      <c r="I2285" s="20"/>
      <c r="J2285" s="20"/>
      <c r="K2285" s="3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BB2285" s="39"/>
      <c r="BC2285" s="39"/>
      <c r="BD2285" s="39"/>
      <c r="BE2285" s="39"/>
      <c r="BF2285" s="39"/>
      <c r="BG2285" s="39"/>
      <c r="BH2285" s="39"/>
      <c r="BI2285" s="39"/>
      <c r="BJ2285" s="39"/>
    </row>
    <row r="2286" spans="1:62" s="36" customFormat="1">
      <c r="A2286" s="38"/>
      <c r="B2286" s="3"/>
      <c r="D2286" s="20"/>
      <c r="E2286" s="20"/>
      <c r="F2286" s="20"/>
      <c r="G2286" s="20"/>
      <c r="H2286" s="20"/>
      <c r="I2286" s="20"/>
      <c r="J2286" s="20"/>
      <c r="K2286" s="3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BB2286" s="39"/>
      <c r="BC2286" s="39"/>
      <c r="BD2286" s="39"/>
      <c r="BE2286" s="39"/>
      <c r="BF2286" s="39"/>
      <c r="BG2286" s="39"/>
      <c r="BH2286" s="39"/>
      <c r="BI2286" s="39"/>
      <c r="BJ2286" s="39"/>
    </row>
    <row r="2287" spans="1:62" s="36" customFormat="1">
      <c r="A2287" s="38"/>
      <c r="B2287" s="3"/>
      <c r="D2287" s="20"/>
      <c r="E2287" s="20"/>
      <c r="F2287" s="20"/>
      <c r="G2287" s="20"/>
      <c r="H2287" s="20"/>
      <c r="I2287" s="20"/>
      <c r="J2287" s="20"/>
      <c r="K2287" s="3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BB2287" s="39"/>
      <c r="BC2287" s="39"/>
      <c r="BD2287" s="39"/>
      <c r="BE2287" s="39"/>
      <c r="BF2287" s="39"/>
      <c r="BG2287" s="39"/>
      <c r="BH2287" s="39"/>
      <c r="BI2287" s="39"/>
      <c r="BJ2287" s="39"/>
    </row>
    <row r="2288" spans="1:62" s="36" customFormat="1">
      <c r="A2288" s="38"/>
      <c r="B2288" s="3"/>
      <c r="D2288" s="20"/>
      <c r="E2288" s="20"/>
      <c r="F2288" s="20"/>
      <c r="G2288" s="20"/>
      <c r="H2288" s="20"/>
      <c r="I2288" s="20"/>
      <c r="J2288" s="20"/>
      <c r="K2288" s="3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BB2288" s="39"/>
      <c r="BC2288" s="39"/>
      <c r="BD2288" s="39"/>
      <c r="BE2288" s="39"/>
      <c r="BF2288" s="39"/>
      <c r="BG2288" s="39"/>
      <c r="BH2288" s="39"/>
      <c r="BI2288" s="39"/>
      <c r="BJ2288" s="39"/>
    </row>
    <row r="2289" spans="1:62" s="36" customFormat="1">
      <c r="A2289" s="38"/>
      <c r="B2289" s="3"/>
      <c r="D2289" s="20"/>
      <c r="E2289" s="20"/>
      <c r="F2289" s="20"/>
      <c r="G2289" s="20"/>
      <c r="H2289" s="20"/>
      <c r="I2289" s="20"/>
      <c r="J2289" s="20"/>
      <c r="K2289" s="3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BB2289" s="39"/>
      <c r="BC2289" s="39"/>
      <c r="BD2289" s="39"/>
      <c r="BE2289" s="39"/>
      <c r="BF2289" s="39"/>
      <c r="BG2289" s="39"/>
      <c r="BH2289" s="39"/>
      <c r="BI2289" s="39"/>
      <c r="BJ2289" s="39"/>
    </row>
    <row r="2290" spans="1:62" s="36" customFormat="1">
      <c r="A2290" s="38"/>
      <c r="B2290" s="3"/>
      <c r="D2290" s="20"/>
      <c r="E2290" s="20"/>
      <c r="F2290" s="20"/>
      <c r="G2290" s="20"/>
      <c r="H2290" s="20"/>
      <c r="I2290" s="20"/>
      <c r="J2290" s="20"/>
      <c r="K2290" s="3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BB2290" s="39"/>
      <c r="BC2290" s="39"/>
      <c r="BD2290" s="39"/>
      <c r="BE2290" s="39"/>
      <c r="BF2290" s="39"/>
      <c r="BG2290" s="39"/>
      <c r="BH2290" s="39"/>
      <c r="BI2290" s="39"/>
      <c r="BJ2290" s="39"/>
    </row>
    <row r="2291" spans="1:62" s="36" customFormat="1">
      <c r="A2291" s="38"/>
      <c r="B2291" s="3"/>
      <c r="D2291" s="20"/>
      <c r="E2291" s="20"/>
      <c r="F2291" s="20"/>
      <c r="G2291" s="20"/>
      <c r="H2291" s="20"/>
      <c r="I2291" s="20"/>
      <c r="J2291" s="20"/>
      <c r="K2291" s="3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BB2291" s="39"/>
      <c r="BC2291" s="39"/>
      <c r="BD2291" s="39"/>
      <c r="BE2291" s="39"/>
      <c r="BF2291" s="39"/>
      <c r="BG2291" s="39"/>
      <c r="BH2291" s="39"/>
      <c r="BI2291" s="39"/>
      <c r="BJ2291" s="39"/>
    </row>
    <row r="2292" spans="1:62" s="36" customFormat="1">
      <c r="A2292" s="38"/>
      <c r="B2292" s="3"/>
      <c r="D2292" s="20"/>
      <c r="E2292" s="20"/>
      <c r="F2292" s="20"/>
      <c r="G2292" s="20"/>
      <c r="H2292" s="20"/>
      <c r="I2292" s="20"/>
      <c r="J2292" s="20"/>
      <c r="K2292" s="3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BB2292" s="39"/>
      <c r="BC2292" s="39"/>
      <c r="BD2292" s="39"/>
      <c r="BE2292" s="39"/>
      <c r="BF2292" s="39"/>
      <c r="BG2292" s="39"/>
      <c r="BH2292" s="39"/>
      <c r="BI2292" s="39"/>
      <c r="BJ2292" s="39"/>
    </row>
    <row r="2293" spans="1:62" s="36" customFormat="1">
      <c r="A2293" s="38"/>
      <c r="B2293" s="3"/>
      <c r="D2293" s="20"/>
      <c r="E2293" s="20"/>
      <c r="F2293" s="20"/>
      <c r="G2293" s="20"/>
      <c r="H2293" s="20"/>
      <c r="I2293" s="20"/>
      <c r="J2293" s="20"/>
      <c r="K2293" s="3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BB2293" s="39"/>
      <c r="BC2293" s="39"/>
      <c r="BD2293" s="39"/>
      <c r="BE2293" s="39"/>
      <c r="BF2293" s="39"/>
      <c r="BG2293" s="39"/>
      <c r="BH2293" s="39"/>
      <c r="BI2293" s="39"/>
      <c r="BJ2293" s="39"/>
    </row>
    <row r="2294" spans="1:62" s="36" customFormat="1">
      <c r="A2294" s="38"/>
      <c r="B2294" s="3"/>
      <c r="D2294" s="20"/>
      <c r="E2294" s="20"/>
      <c r="F2294" s="20"/>
      <c r="G2294" s="20"/>
      <c r="H2294" s="20"/>
      <c r="I2294" s="20"/>
      <c r="J2294" s="20"/>
      <c r="K2294" s="3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BB2294" s="39"/>
      <c r="BC2294" s="39"/>
      <c r="BD2294" s="39"/>
      <c r="BE2294" s="39"/>
      <c r="BF2294" s="39"/>
      <c r="BG2294" s="39"/>
      <c r="BH2294" s="39"/>
      <c r="BI2294" s="39"/>
      <c r="BJ2294" s="39"/>
    </row>
    <row r="2295" spans="1:62" s="36" customFormat="1">
      <c r="A2295" s="38"/>
      <c r="B2295" s="3"/>
      <c r="D2295" s="20"/>
      <c r="E2295" s="20"/>
      <c r="F2295" s="20"/>
      <c r="G2295" s="20"/>
      <c r="H2295" s="20"/>
      <c r="I2295" s="20"/>
      <c r="J2295" s="20"/>
      <c r="K2295" s="3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BB2295" s="39"/>
      <c r="BC2295" s="39"/>
      <c r="BD2295" s="39"/>
      <c r="BE2295" s="39"/>
      <c r="BF2295" s="39"/>
      <c r="BG2295" s="39"/>
      <c r="BH2295" s="39"/>
      <c r="BI2295" s="39"/>
      <c r="BJ2295" s="39"/>
    </row>
    <row r="2296" spans="1:62" s="36" customFormat="1">
      <c r="A2296" s="38"/>
      <c r="B2296" s="3"/>
      <c r="D2296" s="20"/>
      <c r="E2296" s="20"/>
      <c r="F2296" s="20"/>
      <c r="G2296" s="20"/>
      <c r="H2296" s="20"/>
      <c r="I2296" s="20"/>
      <c r="J2296" s="20"/>
      <c r="K2296" s="3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BB2296" s="39"/>
      <c r="BC2296" s="39"/>
      <c r="BD2296" s="39"/>
      <c r="BE2296" s="39"/>
      <c r="BF2296" s="39"/>
      <c r="BG2296" s="39"/>
      <c r="BH2296" s="39"/>
      <c r="BI2296" s="39"/>
      <c r="BJ2296" s="39"/>
    </row>
    <row r="2297" spans="1:62" s="36" customFormat="1">
      <c r="A2297" s="38"/>
      <c r="B2297" s="3"/>
      <c r="D2297" s="20"/>
      <c r="E2297" s="20"/>
      <c r="F2297" s="20"/>
      <c r="G2297" s="20"/>
      <c r="H2297" s="20"/>
      <c r="I2297" s="20"/>
      <c r="J2297" s="20"/>
      <c r="K2297" s="3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BB2297" s="39"/>
      <c r="BC2297" s="39"/>
      <c r="BD2297" s="39"/>
      <c r="BE2297" s="39"/>
      <c r="BF2297" s="39"/>
      <c r="BG2297" s="39"/>
      <c r="BH2297" s="39"/>
      <c r="BI2297" s="39"/>
      <c r="BJ2297" s="39"/>
    </row>
    <row r="2298" spans="1:62" s="36" customFormat="1">
      <c r="A2298" s="38"/>
      <c r="B2298" s="3"/>
      <c r="D2298" s="20"/>
      <c r="E2298" s="20"/>
      <c r="F2298" s="20"/>
      <c r="G2298" s="20"/>
      <c r="H2298" s="20"/>
      <c r="I2298" s="20"/>
      <c r="J2298" s="20"/>
      <c r="K2298" s="3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BB2298" s="39"/>
      <c r="BC2298" s="39"/>
      <c r="BD2298" s="39"/>
      <c r="BE2298" s="39"/>
      <c r="BF2298" s="39"/>
      <c r="BG2298" s="39"/>
      <c r="BH2298" s="39"/>
      <c r="BI2298" s="39"/>
      <c r="BJ2298" s="39"/>
    </row>
    <row r="2299" spans="1:62" s="36" customFormat="1">
      <c r="A2299" s="38"/>
      <c r="B2299" s="3"/>
      <c r="D2299" s="20"/>
      <c r="E2299" s="20"/>
      <c r="F2299" s="20"/>
      <c r="G2299" s="20"/>
      <c r="H2299" s="20"/>
      <c r="I2299" s="20"/>
      <c r="J2299" s="20"/>
      <c r="K2299" s="3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BB2299" s="39"/>
      <c r="BC2299" s="39"/>
      <c r="BD2299" s="39"/>
      <c r="BE2299" s="39"/>
      <c r="BF2299" s="39"/>
      <c r="BG2299" s="39"/>
      <c r="BH2299" s="39"/>
      <c r="BI2299" s="39"/>
      <c r="BJ2299" s="39"/>
    </row>
    <row r="2300" spans="1:62" s="36" customFormat="1">
      <c r="A2300" s="38"/>
      <c r="B2300" s="3"/>
      <c r="D2300" s="20"/>
      <c r="E2300" s="20"/>
      <c r="F2300" s="20"/>
      <c r="G2300" s="20"/>
      <c r="H2300" s="20"/>
      <c r="I2300" s="20"/>
      <c r="J2300" s="20"/>
      <c r="K2300" s="3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BB2300" s="39"/>
      <c r="BC2300" s="39"/>
      <c r="BD2300" s="39"/>
      <c r="BE2300" s="39"/>
      <c r="BF2300" s="39"/>
      <c r="BG2300" s="39"/>
      <c r="BH2300" s="39"/>
      <c r="BI2300" s="39"/>
      <c r="BJ2300" s="39"/>
    </row>
    <row r="2301" spans="1:62" s="36" customFormat="1">
      <c r="A2301" s="38"/>
      <c r="B2301" s="3"/>
      <c r="D2301" s="20"/>
      <c r="E2301" s="20"/>
      <c r="F2301" s="20"/>
      <c r="G2301" s="20"/>
      <c r="H2301" s="20"/>
      <c r="I2301" s="20"/>
      <c r="J2301" s="20"/>
      <c r="K2301" s="3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BB2301" s="39"/>
      <c r="BC2301" s="39"/>
      <c r="BD2301" s="39"/>
      <c r="BE2301" s="39"/>
      <c r="BF2301" s="39"/>
      <c r="BG2301" s="39"/>
      <c r="BH2301" s="39"/>
      <c r="BI2301" s="39"/>
      <c r="BJ2301" s="39"/>
    </row>
    <row r="2302" spans="1:62" s="36" customFormat="1">
      <c r="A2302" s="38"/>
      <c r="B2302" s="3"/>
      <c r="D2302" s="20"/>
      <c r="E2302" s="20"/>
      <c r="F2302" s="20"/>
      <c r="G2302" s="20"/>
      <c r="H2302" s="20"/>
      <c r="I2302" s="20"/>
      <c r="J2302" s="20"/>
      <c r="K2302" s="3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BB2302" s="39"/>
      <c r="BC2302" s="39"/>
      <c r="BD2302" s="39"/>
      <c r="BE2302" s="39"/>
      <c r="BF2302" s="39"/>
      <c r="BG2302" s="39"/>
      <c r="BH2302" s="39"/>
      <c r="BI2302" s="39"/>
      <c r="BJ2302" s="39"/>
    </row>
    <row r="2303" spans="1:62" s="36" customFormat="1">
      <c r="A2303" s="38"/>
      <c r="B2303" s="3"/>
      <c r="D2303" s="20"/>
      <c r="E2303" s="20"/>
      <c r="F2303" s="20"/>
      <c r="G2303" s="20"/>
      <c r="H2303" s="20"/>
      <c r="I2303" s="20"/>
      <c r="J2303" s="20"/>
      <c r="K2303" s="3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BB2303" s="39"/>
      <c r="BC2303" s="39"/>
      <c r="BD2303" s="39"/>
      <c r="BE2303" s="39"/>
      <c r="BF2303" s="39"/>
      <c r="BG2303" s="39"/>
      <c r="BH2303" s="39"/>
      <c r="BI2303" s="39"/>
      <c r="BJ2303" s="39"/>
    </row>
    <row r="2304" spans="1:62" s="36" customFormat="1">
      <c r="A2304" s="38"/>
      <c r="B2304" s="3"/>
      <c r="D2304" s="20"/>
      <c r="E2304" s="20"/>
      <c r="F2304" s="20"/>
      <c r="G2304" s="20"/>
      <c r="H2304" s="20"/>
      <c r="I2304" s="20"/>
      <c r="J2304" s="20"/>
      <c r="K2304" s="3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BB2304" s="39"/>
      <c r="BC2304" s="39"/>
      <c r="BD2304" s="39"/>
      <c r="BE2304" s="39"/>
      <c r="BF2304" s="39"/>
      <c r="BG2304" s="39"/>
      <c r="BH2304" s="39"/>
      <c r="BI2304" s="39"/>
      <c r="BJ2304" s="39"/>
    </row>
    <row r="2305" spans="1:62" s="36" customFormat="1">
      <c r="A2305" s="38"/>
      <c r="B2305" s="3"/>
      <c r="D2305" s="20"/>
      <c r="E2305" s="20"/>
      <c r="F2305" s="20"/>
      <c r="G2305" s="20"/>
      <c r="H2305" s="20"/>
      <c r="I2305" s="20"/>
      <c r="J2305" s="20"/>
      <c r="K2305" s="3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BB2305" s="39"/>
      <c r="BC2305" s="39"/>
      <c r="BD2305" s="39"/>
      <c r="BE2305" s="39"/>
      <c r="BF2305" s="39"/>
      <c r="BG2305" s="39"/>
      <c r="BH2305" s="39"/>
      <c r="BI2305" s="39"/>
      <c r="BJ2305" s="39"/>
    </row>
    <row r="2306" spans="1:62" s="36" customFormat="1">
      <c r="A2306" s="38"/>
      <c r="B2306" s="3"/>
      <c r="D2306" s="20"/>
      <c r="E2306" s="20"/>
      <c r="F2306" s="20"/>
      <c r="G2306" s="20"/>
      <c r="H2306" s="20"/>
      <c r="I2306" s="20"/>
      <c r="J2306" s="20"/>
      <c r="K2306" s="3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BB2306" s="39"/>
      <c r="BC2306" s="39"/>
      <c r="BD2306" s="39"/>
      <c r="BE2306" s="39"/>
      <c r="BF2306" s="39"/>
      <c r="BG2306" s="39"/>
      <c r="BH2306" s="39"/>
      <c r="BI2306" s="39"/>
      <c r="BJ2306" s="39"/>
    </row>
    <row r="2307" spans="1:62" s="36" customFormat="1">
      <c r="A2307" s="38"/>
      <c r="B2307" s="3"/>
      <c r="D2307" s="20"/>
      <c r="E2307" s="20"/>
      <c r="F2307" s="20"/>
      <c r="G2307" s="20"/>
      <c r="H2307" s="20"/>
      <c r="I2307" s="20"/>
      <c r="J2307" s="20"/>
      <c r="K2307" s="3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BB2307" s="39"/>
      <c r="BC2307" s="39"/>
      <c r="BD2307" s="39"/>
      <c r="BE2307" s="39"/>
      <c r="BF2307" s="39"/>
      <c r="BG2307" s="39"/>
      <c r="BH2307" s="39"/>
      <c r="BI2307" s="39"/>
      <c r="BJ2307" s="39"/>
    </row>
    <row r="2308" spans="1:62" s="36" customFormat="1">
      <c r="A2308" s="38"/>
      <c r="B2308" s="3"/>
      <c r="D2308" s="20"/>
      <c r="E2308" s="20"/>
      <c r="F2308" s="20"/>
      <c r="G2308" s="20"/>
      <c r="H2308" s="20"/>
      <c r="I2308" s="20"/>
      <c r="J2308" s="20"/>
      <c r="K2308" s="3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BB2308" s="39"/>
      <c r="BC2308" s="39"/>
      <c r="BD2308" s="39"/>
      <c r="BE2308" s="39"/>
      <c r="BF2308" s="39"/>
      <c r="BG2308" s="39"/>
      <c r="BH2308" s="39"/>
      <c r="BI2308" s="39"/>
      <c r="BJ2308" s="39"/>
    </row>
    <row r="2309" spans="1:62" s="36" customFormat="1">
      <c r="A2309" s="38"/>
      <c r="B2309" s="3"/>
      <c r="D2309" s="20"/>
      <c r="E2309" s="20"/>
      <c r="F2309" s="20"/>
      <c r="G2309" s="20"/>
      <c r="H2309" s="20"/>
      <c r="I2309" s="20"/>
      <c r="J2309" s="20"/>
      <c r="K2309" s="3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BB2309" s="39"/>
      <c r="BC2309" s="39"/>
      <c r="BD2309" s="39"/>
      <c r="BE2309" s="39"/>
      <c r="BF2309" s="39"/>
      <c r="BG2309" s="39"/>
      <c r="BH2309" s="39"/>
      <c r="BI2309" s="39"/>
      <c r="BJ2309" s="39"/>
    </row>
    <row r="2310" spans="1:62" s="36" customFormat="1">
      <c r="A2310" s="38"/>
      <c r="B2310" s="3"/>
      <c r="D2310" s="20"/>
      <c r="E2310" s="20"/>
      <c r="F2310" s="20"/>
      <c r="G2310" s="20"/>
      <c r="H2310" s="20"/>
      <c r="I2310" s="20"/>
      <c r="J2310" s="20"/>
      <c r="K2310" s="3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BB2310" s="39"/>
      <c r="BC2310" s="39"/>
      <c r="BD2310" s="39"/>
      <c r="BE2310" s="39"/>
      <c r="BF2310" s="39"/>
      <c r="BG2310" s="39"/>
      <c r="BH2310" s="39"/>
      <c r="BI2310" s="39"/>
      <c r="BJ2310" s="39"/>
    </row>
    <row r="2311" spans="1:62" s="36" customFormat="1">
      <c r="A2311" s="38"/>
      <c r="B2311" s="3"/>
      <c r="D2311" s="20"/>
      <c r="E2311" s="20"/>
      <c r="F2311" s="20"/>
      <c r="G2311" s="20"/>
      <c r="H2311" s="20"/>
      <c r="I2311" s="20"/>
      <c r="J2311" s="20"/>
      <c r="K2311" s="3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BB2311" s="39"/>
      <c r="BC2311" s="39"/>
      <c r="BD2311" s="39"/>
      <c r="BE2311" s="39"/>
      <c r="BF2311" s="39"/>
      <c r="BG2311" s="39"/>
      <c r="BH2311" s="39"/>
      <c r="BI2311" s="39"/>
      <c r="BJ2311" s="39"/>
    </row>
    <row r="2312" spans="1:62" s="36" customFormat="1">
      <c r="A2312" s="38"/>
      <c r="B2312" s="3"/>
      <c r="D2312" s="20"/>
      <c r="E2312" s="20"/>
      <c r="F2312" s="20"/>
      <c r="G2312" s="20"/>
      <c r="H2312" s="20"/>
      <c r="I2312" s="20"/>
      <c r="J2312" s="20"/>
      <c r="K2312" s="3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BB2312" s="39"/>
      <c r="BC2312" s="39"/>
      <c r="BD2312" s="39"/>
      <c r="BE2312" s="39"/>
      <c r="BF2312" s="39"/>
      <c r="BG2312" s="39"/>
      <c r="BH2312" s="39"/>
      <c r="BI2312" s="39"/>
      <c r="BJ2312" s="39"/>
    </row>
    <row r="2313" spans="1:62" s="36" customFormat="1">
      <c r="A2313" s="38"/>
      <c r="B2313" s="3"/>
      <c r="D2313" s="20"/>
      <c r="E2313" s="20"/>
      <c r="F2313" s="20"/>
      <c r="G2313" s="20"/>
      <c r="H2313" s="20"/>
      <c r="I2313" s="20"/>
      <c r="J2313" s="20"/>
      <c r="K2313" s="3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BB2313" s="39"/>
      <c r="BC2313" s="39"/>
      <c r="BD2313" s="39"/>
      <c r="BE2313" s="39"/>
      <c r="BF2313" s="39"/>
      <c r="BG2313" s="39"/>
      <c r="BH2313" s="39"/>
      <c r="BI2313" s="39"/>
      <c r="BJ2313" s="39"/>
    </row>
    <row r="2314" spans="1:62" s="36" customFormat="1">
      <c r="A2314" s="38"/>
      <c r="B2314" s="3"/>
      <c r="D2314" s="20"/>
      <c r="E2314" s="20"/>
      <c r="F2314" s="20"/>
      <c r="G2314" s="20"/>
      <c r="H2314" s="20"/>
      <c r="I2314" s="20"/>
      <c r="J2314" s="20"/>
      <c r="K2314" s="3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BB2314" s="39"/>
      <c r="BC2314" s="39"/>
      <c r="BD2314" s="39"/>
      <c r="BE2314" s="39"/>
      <c r="BF2314" s="39"/>
      <c r="BG2314" s="39"/>
      <c r="BH2314" s="39"/>
      <c r="BI2314" s="39"/>
      <c r="BJ2314" s="39"/>
    </row>
    <row r="2315" spans="1:62" s="36" customFormat="1">
      <c r="A2315" s="38"/>
      <c r="B2315" s="3"/>
      <c r="D2315" s="20"/>
      <c r="E2315" s="20"/>
      <c r="F2315" s="20"/>
      <c r="G2315" s="20"/>
      <c r="H2315" s="20"/>
      <c r="I2315" s="20"/>
      <c r="J2315" s="20"/>
      <c r="K2315" s="3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BB2315" s="39"/>
      <c r="BC2315" s="39"/>
      <c r="BD2315" s="39"/>
      <c r="BE2315" s="39"/>
      <c r="BF2315" s="39"/>
      <c r="BG2315" s="39"/>
      <c r="BH2315" s="39"/>
      <c r="BI2315" s="39"/>
      <c r="BJ2315" s="39"/>
    </row>
    <row r="2316" spans="1:62" s="36" customFormat="1">
      <c r="A2316" s="38"/>
      <c r="B2316" s="3"/>
      <c r="D2316" s="20"/>
      <c r="E2316" s="20"/>
      <c r="F2316" s="20"/>
      <c r="G2316" s="20"/>
      <c r="H2316" s="20"/>
      <c r="I2316" s="20"/>
      <c r="J2316" s="20"/>
      <c r="K2316" s="3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BB2316" s="39"/>
      <c r="BC2316" s="39"/>
      <c r="BD2316" s="39"/>
      <c r="BE2316" s="39"/>
      <c r="BF2316" s="39"/>
      <c r="BG2316" s="39"/>
      <c r="BH2316" s="39"/>
      <c r="BI2316" s="39"/>
      <c r="BJ2316" s="39"/>
    </row>
    <row r="2317" spans="1:62" s="36" customFormat="1">
      <c r="A2317" s="38"/>
      <c r="B2317" s="3"/>
      <c r="D2317" s="20"/>
      <c r="E2317" s="20"/>
      <c r="F2317" s="20"/>
      <c r="G2317" s="20"/>
      <c r="H2317" s="20"/>
      <c r="I2317" s="20"/>
      <c r="J2317" s="20"/>
      <c r="K2317" s="3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BB2317" s="39"/>
      <c r="BC2317" s="39"/>
      <c r="BD2317" s="39"/>
      <c r="BE2317" s="39"/>
      <c r="BF2317" s="39"/>
      <c r="BG2317" s="39"/>
      <c r="BH2317" s="39"/>
      <c r="BI2317" s="39"/>
      <c r="BJ2317" s="39"/>
    </row>
    <row r="2318" spans="1:62" s="36" customFormat="1">
      <c r="A2318" s="38"/>
      <c r="B2318" s="3"/>
      <c r="D2318" s="20"/>
      <c r="E2318" s="20"/>
      <c r="F2318" s="20"/>
      <c r="G2318" s="20"/>
      <c r="H2318" s="20"/>
      <c r="I2318" s="20"/>
      <c r="J2318" s="20"/>
      <c r="K2318" s="3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BB2318" s="39"/>
      <c r="BC2318" s="39"/>
      <c r="BD2318" s="39"/>
      <c r="BE2318" s="39"/>
      <c r="BF2318" s="39"/>
      <c r="BG2318" s="39"/>
      <c r="BH2318" s="39"/>
      <c r="BI2318" s="39"/>
      <c r="BJ2318" s="39"/>
    </row>
    <row r="2319" spans="1:62" s="36" customFormat="1">
      <c r="A2319" s="38"/>
      <c r="B2319" s="3"/>
      <c r="D2319" s="20"/>
      <c r="E2319" s="20"/>
      <c r="F2319" s="20"/>
      <c r="G2319" s="20"/>
      <c r="H2319" s="20"/>
      <c r="I2319" s="20"/>
      <c r="J2319" s="20"/>
      <c r="K2319" s="3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BB2319" s="39"/>
      <c r="BC2319" s="39"/>
      <c r="BD2319" s="39"/>
      <c r="BE2319" s="39"/>
      <c r="BF2319" s="39"/>
      <c r="BG2319" s="39"/>
      <c r="BH2319" s="39"/>
      <c r="BI2319" s="39"/>
      <c r="BJ2319" s="39"/>
    </row>
    <row r="2320" spans="1:62" s="36" customFormat="1">
      <c r="A2320" s="38"/>
      <c r="B2320" s="3"/>
      <c r="D2320" s="20"/>
      <c r="E2320" s="20"/>
      <c r="F2320" s="20"/>
      <c r="G2320" s="20"/>
      <c r="H2320" s="20"/>
      <c r="I2320" s="20"/>
      <c r="J2320" s="20"/>
      <c r="K2320" s="3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BB2320" s="39"/>
      <c r="BC2320" s="39"/>
      <c r="BD2320" s="39"/>
      <c r="BE2320" s="39"/>
      <c r="BF2320" s="39"/>
      <c r="BG2320" s="39"/>
      <c r="BH2320" s="39"/>
      <c r="BI2320" s="39"/>
      <c r="BJ2320" s="39"/>
    </row>
    <row r="2321" spans="1:62" s="36" customFormat="1">
      <c r="A2321" s="38"/>
      <c r="B2321" s="3"/>
      <c r="D2321" s="20"/>
      <c r="E2321" s="20"/>
      <c r="F2321" s="20"/>
      <c r="G2321" s="20"/>
      <c r="H2321" s="20"/>
      <c r="I2321" s="20"/>
      <c r="J2321" s="20"/>
      <c r="K2321" s="3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BB2321" s="39"/>
      <c r="BC2321" s="39"/>
      <c r="BD2321" s="39"/>
      <c r="BE2321" s="39"/>
      <c r="BF2321" s="39"/>
      <c r="BG2321" s="39"/>
      <c r="BH2321" s="39"/>
      <c r="BI2321" s="39"/>
      <c r="BJ2321" s="39"/>
    </row>
    <row r="2322" spans="1:62" s="36" customFormat="1">
      <c r="A2322" s="38"/>
      <c r="B2322" s="3"/>
      <c r="D2322" s="20"/>
      <c r="E2322" s="20"/>
      <c r="F2322" s="20"/>
      <c r="G2322" s="20"/>
      <c r="H2322" s="20"/>
      <c r="I2322" s="20"/>
      <c r="J2322" s="20"/>
      <c r="K2322" s="3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BB2322" s="39"/>
      <c r="BC2322" s="39"/>
      <c r="BD2322" s="39"/>
      <c r="BE2322" s="39"/>
      <c r="BF2322" s="39"/>
      <c r="BG2322" s="39"/>
      <c r="BH2322" s="39"/>
      <c r="BI2322" s="39"/>
      <c r="BJ2322" s="39"/>
    </row>
    <row r="2323" spans="1:62" s="36" customFormat="1">
      <c r="A2323" s="38"/>
      <c r="B2323" s="3"/>
      <c r="D2323" s="20"/>
      <c r="E2323" s="20"/>
      <c r="F2323" s="20"/>
      <c r="G2323" s="20"/>
      <c r="H2323" s="20"/>
      <c r="I2323" s="20"/>
      <c r="J2323" s="20"/>
      <c r="K2323" s="3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BB2323" s="39"/>
      <c r="BC2323" s="39"/>
      <c r="BD2323" s="39"/>
      <c r="BE2323" s="39"/>
      <c r="BF2323" s="39"/>
      <c r="BG2323" s="39"/>
      <c r="BH2323" s="39"/>
      <c r="BI2323" s="39"/>
      <c r="BJ2323" s="39"/>
    </row>
    <row r="2324" spans="1:62" s="36" customFormat="1">
      <c r="A2324" s="38"/>
      <c r="B2324" s="3"/>
      <c r="D2324" s="20"/>
      <c r="E2324" s="20"/>
      <c r="F2324" s="20"/>
      <c r="G2324" s="20"/>
      <c r="H2324" s="20"/>
      <c r="I2324" s="20"/>
      <c r="J2324" s="20"/>
      <c r="K2324" s="3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BB2324" s="39"/>
      <c r="BC2324" s="39"/>
      <c r="BD2324" s="39"/>
      <c r="BE2324" s="39"/>
      <c r="BF2324" s="39"/>
      <c r="BG2324" s="39"/>
      <c r="BH2324" s="39"/>
      <c r="BI2324" s="39"/>
      <c r="BJ2324" s="39"/>
    </row>
    <row r="2325" spans="1:62" s="36" customFormat="1">
      <c r="A2325" s="38"/>
      <c r="B2325" s="3"/>
      <c r="D2325" s="20"/>
      <c r="E2325" s="20"/>
      <c r="F2325" s="20"/>
      <c r="G2325" s="20"/>
      <c r="H2325" s="20"/>
      <c r="I2325" s="20"/>
      <c r="J2325" s="20"/>
      <c r="K2325" s="3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BB2325" s="39"/>
      <c r="BC2325" s="39"/>
      <c r="BD2325" s="39"/>
      <c r="BE2325" s="39"/>
      <c r="BF2325" s="39"/>
      <c r="BG2325" s="39"/>
      <c r="BH2325" s="39"/>
      <c r="BI2325" s="39"/>
      <c r="BJ2325" s="39"/>
    </row>
    <row r="2326" spans="1:62" s="36" customFormat="1">
      <c r="A2326" s="38"/>
      <c r="B2326" s="3"/>
      <c r="D2326" s="20"/>
      <c r="E2326" s="20"/>
      <c r="F2326" s="20"/>
      <c r="G2326" s="20"/>
      <c r="H2326" s="20"/>
      <c r="I2326" s="20"/>
      <c r="J2326" s="20"/>
      <c r="K2326" s="3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BB2326" s="39"/>
      <c r="BC2326" s="39"/>
      <c r="BD2326" s="39"/>
      <c r="BE2326" s="39"/>
      <c r="BF2326" s="39"/>
      <c r="BG2326" s="39"/>
      <c r="BH2326" s="39"/>
      <c r="BI2326" s="39"/>
      <c r="BJ2326" s="39"/>
    </row>
    <row r="2327" spans="1:62" s="36" customFormat="1">
      <c r="A2327" s="38"/>
      <c r="B2327" s="3"/>
      <c r="D2327" s="20"/>
      <c r="E2327" s="20"/>
      <c r="F2327" s="20"/>
      <c r="G2327" s="20"/>
      <c r="H2327" s="20"/>
      <c r="I2327" s="20"/>
      <c r="J2327" s="20"/>
      <c r="K2327" s="3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BB2327" s="39"/>
      <c r="BC2327" s="39"/>
      <c r="BD2327" s="39"/>
      <c r="BE2327" s="39"/>
      <c r="BF2327" s="39"/>
      <c r="BG2327" s="39"/>
      <c r="BH2327" s="39"/>
      <c r="BI2327" s="39"/>
      <c r="BJ2327" s="39"/>
    </row>
    <row r="2328" spans="1:62" s="36" customFormat="1">
      <c r="A2328" s="38"/>
      <c r="B2328" s="3"/>
      <c r="D2328" s="20"/>
      <c r="E2328" s="20"/>
      <c r="F2328" s="20"/>
      <c r="G2328" s="20"/>
      <c r="H2328" s="20"/>
      <c r="I2328" s="20"/>
      <c r="J2328" s="20"/>
      <c r="K2328" s="3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BB2328" s="39"/>
      <c r="BC2328" s="39"/>
      <c r="BD2328" s="39"/>
      <c r="BE2328" s="39"/>
      <c r="BF2328" s="39"/>
      <c r="BG2328" s="39"/>
      <c r="BH2328" s="39"/>
      <c r="BI2328" s="39"/>
      <c r="BJ2328" s="39"/>
    </row>
    <row r="2329" spans="1:62" s="36" customFormat="1">
      <c r="A2329" s="38"/>
      <c r="B2329" s="3"/>
      <c r="D2329" s="20"/>
      <c r="E2329" s="20"/>
      <c r="F2329" s="20"/>
      <c r="G2329" s="20"/>
      <c r="H2329" s="20"/>
      <c r="I2329" s="20"/>
      <c r="J2329" s="20"/>
      <c r="K2329" s="3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BB2329" s="39"/>
      <c r="BC2329" s="39"/>
      <c r="BD2329" s="39"/>
      <c r="BE2329" s="39"/>
      <c r="BF2329" s="39"/>
      <c r="BG2329" s="39"/>
      <c r="BH2329" s="39"/>
      <c r="BI2329" s="39"/>
      <c r="BJ2329" s="39"/>
    </row>
    <row r="2330" spans="1:62" s="36" customFormat="1">
      <c r="A2330" s="38"/>
      <c r="B2330" s="3"/>
      <c r="D2330" s="20"/>
      <c r="E2330" s="20"/>
      <c r="F2330" s="20"/>
      <c r="G2330" s="20"/>
      <c r="H2330" s="20"/>
      <c r="I2330" s="20"/>
      <c r="J2330" s="20"/>
      <c r="K2330" s="3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BB2330" s="39"/>
      <c r="BC2330" s="39"/>
      <c r="BD2330" s="39"/>
      <c r="BE2330" s="39"/>
      <c r="BF2330" s="39"/>
      <c r="BG2330" s="39"/>
      <c r="BH2330" s="39"/>
      <c r="BI2330" s="39"/>
      <c r="BJ2330" s="39"/>
    </row>
    <row r="2331" spans="1:62" s="36" customFormat="1">
      <c r="A2331" s="38"/>
      <c r="B2331" s="3"/>
      <c r="D2331" s="20"/>
      <c r="E2331" s="20"/>
      <c r="F2331" s="20"/>
      <c r="G2331" s="20"/>
      <c r="H2331" s="20"/>
      <c r="I2331" s="20"/>
      <c r="J2331" s="20"/>
      <c r="K2331" s="3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BB2331" s="39"/>
      <c r="BC2331" s="39"/>
      <c r="BD2331" s="39"/>
      <c r="BE2331" s="39"/>
      <c r="BF2331" s="39"/>
      <c r="BG2331" s="39"/>
      <c r="BH2331" s="39"/>
      <c r="BI2331" s="39"/>
      <c r="BJ2331" s="39"/>
    </row>
    <row r="2332" spans="1:62" s="36" customFormat="1">
      <c r="A2332" s="38"/>
      <c r="B2332" s="3"/>
      <c r="D2332" s="20"/>
      <c r="E2332" s="20"/>
      <c r="F2332" s="20"/>
      <c r="G2332" s="20"/>
      <c r="H2332" s="20"/>
      <c r="I2332" s="20"/>
      <c r="J2332" s="20"/>
      <c r="K2332" s="3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BB2332" s="39"/>
      <c r="BC2332" s="39"/>
      <c r="BD2332" s="39"/>
      <c r="BE2332" s="39"/>
      <c r="BF2332" s="39"/>
      <c r="BG2332" s="39"/>
      <c r="BH2332" s="39"/>
      <c r="BI2332" s="39"/>
      <c r="BJ2332" s="39"/>
    </row>
    <row r="2333" spans="1:62" s="36" customFormat="1">
      <c r="A2333" s="38"/>
      <c r="B2333" s="3"/>
      <c r="D2333" s="20"/>
      <c r="E2333" s="20"/>
      <c r="F2333" s="20"/>
      <c r="G2333" s="20"/>
      <c r="H2333" s="20"/>
      <c r="I2333" s="20"/>
      <c r="J2333" s="20"/>
      <c r="K2333" s="3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BB2333" s="39"/>
      <c r="BC2333" s="39"/>
      <c r="BD2333" s="39"/>
      <c r="BE2333" s="39"/>
      <c r="BF2333" s="39"/>
      <c r="BG2333" s="39"/>
      <c r="BH2333" s="39"/>
      <c r="BI2333" s="39"/>
      <c r="BJ2333" s="39"/>
    </row>
    <row r="2334" spans="1:62" s="36" customFormat="1">
      <c r="A2334" s="38"/>
      <c r="B2334" s="3"/>
      <c r="D2334" s="20"/>
      <c r="E2334" s="20"/>
      <c r="F2334" s="20"/>
      <c r="G2334" s="20"/>
      <c r="H2334" s="20"/>
      <c r="I2334" s="20"/>
      <c r="J2334" s="20"/>
      <c r="K2334" s="3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BB2334" s="39"/>
      <c r="BC2334" s="39"/>
      <c r="BD2334" s="39"/>
      <c r="BE2334" s="39"/>
      <c r="BF2334" s="39"/>
      <c r="BG2334" s="39"/>
      <c r="BH2334" s="39"/>
      <c r="BI2334" s="39"/>
      <c r="BJ2334" s="39"/>
    </row>
    <row r="2335" spans="1:62" s="36" customFormat="1">
      <c r="A2335" s="38"/>
      <c r="B2335" s="3"/>
      <c r="D2335" s="20"/>
      <c r="E2335" s="20"/>
      <c r="F2335" s="20"/>
      <c r="G2335" s="20"/>
      <c r="H2335" s="20"/>
      <c r="I2335" s="20"/>
      <c r="J2335" s="20"/>
      <c r="K2335" s="3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BB2335" s="39"/>
      <c r="BC2335" s="39"/>
      <c r="BD2335" s="39"/>
      <c r="BE2335" s="39"/>
      <c r="BF2335" s="39"/>
      <c r="BG2335" s="39"/>
      <c r="BH2335" s="39"/>
      <c r="BI2335" s="39"/>
      <c r="BJ2335" s="39"/>
    </row>
    <row r="2336" spans="1:62" s="36" customFormat="1">
      <c r="A2336" s="38"/>
      <c r="B2336" s="3"/>
      <c r="D2336" s="20"/>
      <c r="E2336" s="20"/>
      <c r="F2336" s="20"/>
      <c r="G2336" s="20"/>
      <c r="H2336" s="20"/>
      <c r="I2336" s="20"/>
      <c r="J2336" s="20"/>
      <c r="K2336" s="3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BB2336" s="39"/>
      <c r="BC2336" s="39"/>
      <c r="BD2336" s="39"/>
      <c r="BE2336" s="39"/>
      <c r="BF2336" s="39"/>
      <c r="BG2336" s="39"/>
      <c r="BH2336" s="39"/>
      <c r="BI2336" s="39"/>
      <c r="BJ2336" s="39"/>
    </row>
    <row r="2337" spans="1:62" s="36" customFormat="1">
      <c r="A2337" s="38"/>
      <c r="B2337" s="3"/>
      <c r="D2337" s="20"/>
      <c r="E2337" s="20"/>
      <c r="F2337" s="20"/>
      <c r="G2337" s="20"/>
      <c r="H2337" s="20"/>
      <c r="I2337" s="20"/>
      <c r="J2337" s="20"/>
      <c r="K2337" s="3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BB2337" s="39"/>
      <c r="BC2337" s="39"/>
      <c r="BD2337" s="39"/>
      <c r="BE2337" s="39"/>
      <c r="BF2337" s="39"/>
      <c r="BG2337" s="39"/>
      <c r="BH2337" s="39"/>
      <c r="BI2337" s="39"/>
      <c r="BJ2337" s="39"/>
    </row>
    <row r="2338" spans="1:62" s="36" customFormat="1">
      <c r="A2338" s="38"/>
      <c r="B2338" s="3"/>
      <c r="D2338" s="20"/>
      <c r="E2338" s="20"/>
      <c r="F2338" s="20"/>
      <c r="G2338" s="20"/>
      <c r="H2338" s="20"/>
      <c r="I2338" s="20"/>
      <c r="J2338" s="20"/>
      <c r="K2338" s="3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BB2338" s="39"/>
      <c r="BC2338" s="39"/>
      <c r="BD2338" s="39"/>
      <c r="BE2338" s="39"/>
      <c r="BF2338" s="39"/>
      <c r="BG2338" s="39"/>
      <c r="BH2338" s="39"/>
      <c r="BI2338" s="39"/>
      <c r="BJ2338" s="39"/>
    </row>
    <row r="2339" spans="1:62" s="36" customFormat="1">
      <c r="A2339" s="38"/>
      <c r="B2339" s="3"/>
      <c r="D2339" s="20"/>
      <c r="E2339" s="20"/>
      <c r="F2339" s="20"/>
      <c r="G2339" s="20"/>
      <c r="H2339" s="20"/>
      <c r="I2339" s="20"/>
      <c r="J2339" s="20"/>
      <c r="K2339" s="3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BB2339" s="39"/>
      <c r="BC2339" s="39"/>
      <c r="BD2339" s="39"/>
      <c r="BE2339" s="39"/>
      <c r="BF2339" s="39"/>
      <c r="BG2339" s="39"/>
      <c r="BH2339" s="39"/>
      <c r="BI2339" s="39"/>
      <c r="BJ2339" s="39"/>
    </row>
    <row r="2340" spans="1:62" s="36" customFormat="1">
      <c r="A2340" s="38"/>
      <c r="B2340" s="3"/>
      <c r="D2340" s="20"/>
      <c r="E2340" s="20"/>
      <c r="F2340" s="20"/>
      <c r="G2340" s="20"/>
      <c r="H2340" s="20"/>
      <c r="I2340" s="20"/>
      <c r="J2340" s="20"/>
      <c r="K2340" s="3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BB2340" s="39"/>
      <c r="BC2340" s="39"/>
      <c r="BD2340" s="39"/>
      <c r="BE2340" s="39"/>
      <c r="BF2340" s="39"/>
      <c r="BG2340" s="39"/>
      <c r="BH2340" s="39"/>
      <c r="BI2340" s="39"/>
      <c r="BJ2340" s="39"/>
    </row>
    <row r="2341" spans="1:62" s="36" customFormat="1">
      <c r="A2341" s="38"/>
      <c r="B2341" s="3"/>
      <c r="D2341" s="20"/>
      <c r="E2341" s="20"/>
      <c r="F2341" s="20"/>
      <c r="G2341" s="20"/>
      <c r="H2341" s="20"/>
      <c r="I2341" s="20"/>
      <c r="J2341" s="20"/>
      <c r="K2341" s="3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BB2341" s="39"/>
      <c r="BC2341" s="39"/>
      <c r="BD2341" s="39"/>
      <c r="BE2341" s="39"/>
      <c r="BF2341" s="39"/>
      <c r="BG2341" s="39"/>
      <c r="BH2341" s="39"/>
      <c r="BI2341" s="39"/>
      <c r="BJ2341" s="39"/>
    </row>
    <row r="2342" spans="1:62" s="36" customFormat="1">
      <c r="A2342" s="38"/>
      <c r="B2342" s="3"/>
      <c r="D2342" s="20"/>
      <c r="E2342" s="20"/>
      <c r="F2342" s="20"/>
      <c r="G2342" s="20"/>
      <c r="H2342" s="20"/>
      <c r="I2342" s="20"/>
      <c r="J2342" s="20"/>
      <c r="K2342" s="3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BB2342" s="39"/>
      <c r="BC2342" s="39"/>
      <c r="BD2342" s="39"/>
      <c r="BE2342" s="39"/>
      <c r="BF2342" s="39"/>
      <c r="BG2342" s="39"/>
      <c r="BH2342" s="39"/>
      <c r="BI2342" s="39"/>
      <c r="BJ2342" s="39"/>
    </row>
    <row r="2343" spans="1:62" s="36" customFormat="1">
      <c r="A2343" s="38"/>
      <c r="B2343" s="3"/>
      <c r="D2343" s="20"/>
      <c r="E2343" s="20"/>
      <c r="F2343" s="20"/>
      <c r="G2343" s="20"/>
      <c r="H2343" s="20"/>
      <c r="I2343" s="20"/>
      <c r="J2343" s="20"/>
      <c r="K2343" s="3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BB2343" s="39"/>
      <c r="BC2343" s="39"/>
      <c r="BD2343" s="39"/>
      <c r="BE2343" s="39"/>
      <c r="BF2343" s="39"/>
      <c r="BG2343" s="39"/>
      <c r="BH2343" s="39"/>
      <c r="BI2343" s="39"/>
      <c r="BJ2343" s="39"/>
    </row>
    <row r="2344" spans="1:62" s="36" customFormat="1">
      <c r="A2344" s="38"/>
      <c r="B2344" s="3"/>
      <c r="D2344" s="20"/>
      <c r="E2344" s="20"/>
      <c r="F2344" s="20"/>
      <c r="G2344" s="20"/>
      <c r="H2344" s="20"/>
      <c r="I2344" s="20"/>
      <c r="J2344" s="20"/>
      <c r="K2344" s="3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BB2344" s="39"/>
      <c r="BC2344" s="39"/>
      <c r="BD2344" s="39"/>
      <c r="BE2344" s="39"/>
      <c r="BF2344" s="39"/>
      <c r="BG2344" s="39"/>
      <c r="BH2344" s="39"/>
      <c r="BI2344" s="39"/>
      <c r="BJ2344" s="39"/>
    </row>
    <row r="2345" spans="1:62" s="36" customFormat="1">
      <c r="A2345" s="38"/>
      <c r="B2345" s="3"/>
      <c r="D2345" s="20"/>
      <c r="E2345" s="20"/>
      <c r="F2345" s="20"/>
      <c r="G2345" s="20"/>
      <c r="H2345" s="20"/>
      <c r="I2345" s="20"/>
      <c r="J2345" s="20"/>
      <c r="K2345" s="3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BB2345" s="39"/>
      <c r="BC2345" s="39"/>
      <c r="BD2345" s="39"/>
      <c r="BE2345" s="39"/>
      <c r="BF2345" s="39"/>
      <c r="BG2345" s="39"/>
      <c r="BH2345" s="39"/>
      <c r="BI2345" s="39"/>
      <c r="BJ2345" s="39"/>
    </row>
    <row r="2346" spans="1:62" s="36" customFormat="1">
      <c r="A2346" s="38"/>
      <c r="B2346" s="3"/>
      <c r="D2346" s="20"/>
      <c r="E2346" s="20"/>
      <c r="F2346" s="20"/>
      <c r="G2346" s="20"/>
      <c r="H2346" s="20"/>
      <c r="I2346" s="20"/>
      <c r="J2346" s="20"/>
      <c r="K2346" s="3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BB2346" s="39"/>
      <c r="BC2346" s="39"/>
      <c r="BD2346" s="39"/>
      <c r="BE2346" s="39"/>
      <c r="BF2346" s="39"/>
      <c r="BG2346" s="39"/>
      <c r="BH2346" s="39"/>
      <c r="BI2346" s="39"/>
      <c r="BJ2346" s="39"/>
    </row>
    <row r="2347" spans="1:62" s="36" customFormat="1">
      <c r="A2347" s="38"/>
      <c r="B2347" s="3"/>
      <c r="D2347" s="20"/>
      <c r="E2347" s="20"/>
      <c r="F2347" s="20"/>
      <c r="G2347" s="20"/>
      <c r="H2347" s="20"/>
      <c r="I2347" s="20"/>
      <c r="J2347" s="20"/>
      <c r="K2347" s="3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BB2347" s="39"/>
      <c r="BC2347" s="39"/>
      <c r="BD2347" s="39"/>
      <c r="BE2347" s="39"/>
      <c r="BF2347" s="39"/>
      <c r="BG2347" s="39"/>
      <c r="BH2347" s="39"/>
      <c r="BI2347" s="39"/>
      <c r="BJ2347" s="39"/>
    </row>
    <row r="2348" spans="1:62" s="36" customFormat="1">
      <c r="A2348" s="38"/>
      <c r="B2348" s="3"/>
      <c r="D2348" s="20"/>
      <c r="E2348" s="20"/>
      <c r="F2348" s="20"/>
      <c r="G2348" s="20"/>
      <c r="H2348" s="20"/>
      <c r="I2348" s="20"/>
      <c r="J2348" s="20"/>
      <c r="K2348" s="3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BB2348" s="39"/>
      <c r="BC2348" s="39"/>
      <c r="BD2348" s="39"/>
      <c r="BE2348" s="39"/>
      <c r="BF2348" s="39"/>
      <c r="BG2348" s="39"/>
      <c r="BH2348" s="39"/>
      <c r="BI2348" s="39"/>
      <c r="BJ2348" s="39"/>
    </row>
    <row r="2349" spans="1:62" s="36" customFormat="1">
      <c r="A2349" s="38"/>
      <c r="B2349" s="3"/>
      <c r="D2349" s="20"/>
      <c r="E2349" s="20"/>
      <c r="F2349" s="20"/>
      <c r="G2349" s="20"/>
      <c r="H2349" s="20"/>
      <c r="I2349" s="20"/>
      <c r="J2349" s="20"/>
      <c r="K2349" s="3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BB2349" s="39"/>
      <c r="BC2349" s="39"/>
      <c r="BD2349" s="39"/>
      <c r="BE2349" s="39"/>
      <c r="BF2349" s="39"/>
      <c r="BG2349" s="39"/>
      <c r="BH2349" s="39"/>
      <c r="BI2349" s="39"/>
      <c r="BJ2349" s="39"/>
    </row>
    <row r="2350" spans="1:62" s="36" customFormat="1">
      <c r="A2350" s="38"/>
      <c r="B2350" s="3"/>
      <c r="D2350" s="20"/>
      <c r="E2350" s="20"/>
      <c r="F2350" s="20"/>
      <c r="G2350" s="20"/>
      <c r="H2350" s="20"/>
      <c r="I2350" s="20"/>
      <c r="J2350" s="20"/>
      <c r="K2350" s="3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BB2350" s="39"/>
      <c r="BC2350" s="39"/>
      <c r="BD2350" s="39"/>
      <c r="BE2350" s="39"/>
      <c r="BF2350" s="39"/>
      <c r="BG2350" s="39"/>
      <c r="BH2350" s="39"/>
      <c r="BI2350" s="39"/>
      <c r="BJ2350" s="39"/>
    </row>
    <row r="2351" spans="1:62" s="36" customFormat="1">
      <c r="A2351" s="38"/>
      <c r="B2351" s="3"/>
      <c r="D2351" s="20"/>
      <c r="E2351" s="20"/>
      <c r="F2351" s="20"/>
      <c r="G2351" s="20"/>
      <c r="H2351" s="20"/>
      <c r="I2351" s="20"/>
      <c r="J2351" s="20"/>
      <c r="K2351" s="3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BB2351" s="39"/>
      <c r="BC2351" s="39"/>
      <c r="BD2351" s="39"/>
      <c r="BE2351" s="39"/>
      <c r="BF2351" s="39"/>
      <c r="BG2351" s="39"/>
      <c r="BH2351" s="39"/>
      <c r="BI2351" s="39"/>
      <c r="BJ2351" s="39"/>
    </row>
    <row r="2352" spans="1:62" s="36" customFormat="1">
      <c r="A2352" s="38"/>
      <c r="B2352" s="3"/>
      <c r="D2352" s="20"/>
      <c r="E2352" s="20"/>
      <c r="F2352" s="20"/>
      <c r="G2352" s="20"/>
      <c r="H2352" s="20"/>
      <c r="I2352" s="20"/>
      <c r="J2352" s="20"/>
      <c r="K2352" s="3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BB2352" s="39"/>
      <c r="BC2352" s="39"/>
      <c r="BD2352" s="39"/>
      <c r="BE2352" s="39"/>
      <c r="BF2352" s="39"/>
      <c r="BG2352" s="39"/>
      <c r="BH2352" s="39"/>
      <c r="BI2352" s="39"/>
      <c r="BJ2352" s="39"/>
    </row>
    <row r="2353" spans="1:62" s="36" customFormat="1">
      <c r="A2353" s="38"/>
      <c r="B2353" s="3"/>
      <c r="D2353" s="20"/>
      <c r="E2353" s="20"/>
      <c r="F2353" s="20"/>
      <c r="G2353" s="20"/>
      <c r="H2353" s="20"/>
      <c r="I2353" s="20"/>
      <c r="J2353" s="20"/>
      <c r="K2353" s="3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BB2353" s="39"/>
      <c r="BC2353" s="39"/>
      <c r="BD2353" s="39"/>
      <c r="BE2353" s="39"/>
      <c r="BF2353" s="39"/>
      <c r="BG2353" s="39"/>
      <c r="BH2353" s="39"/>
      <c r="BI2353" s="39"/>
      <c r="BJ2353" s="39"/>
    </row>
    <row r="2354" spans="1:62" s="36" customFormat="1">
      <c r="A2354" s="38"/>
      <c r="B2354" s="3"/>
      <c r="D2354" s="20"/>
      <c r="E2354" s="20"/>
      <c r="F2354" s="20"/>
      <c r="G2354" s="20"/>
      <c r="H2354" s="20"/>
      <c r="I2354" s="20"/>
      <c r="J2354" s="20"/>
      <c r="K2354" s="3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BB2354" s="39"/>
      <c r="BC2354" s="39"/>
      <c r="BD2354" s="39"/>
      <c r="BE2354" s="39"/>
      <c r="BF2354" s="39"/>
      <c r="BG2354" s="39"/>
      <c r="BH2354" s="39"/>
      <c r="BI2354" s="39"/>
      <c r="BJ2354" s="39"/>
    </row>
    <row r="2355" spans="1:62" s="36" customFormat="1">
      <c r="A2355" s="38"/>
      <c r="B2355" s="3"/>
      <c r="D2355" s="20"/>
      <c r="E2355" s="20"/>
      <c r="F2355" s="20"/>
      <c r="G2355" s="20"/>
      <c r="H2355" s="20"/>
      <c r="I2355" s="20"/>
      <c r="J2355" s="20"/>
      <c r="K2355" s="3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BB2355" s="39"/>
      <c r="BC2355" s="39"/>
      <c r="BD2355" s="39"/>
      <c r="BE2355" s="39"/>
      <c r="BF2355" s="39"/>
      <c r="BG2355" s="39"/>
      <c r="BH2355" s="39"/>
      <c r="BI2355" s="39"/>
      <c r="BJ2355" s="39"/>
    </row>
    <row r="2356" spans="1:62" s="36" customFormat="1">
      <c r="A2356" s="38"/>
      <c r="B2356" s="3"/>
      <c r="D2356" s="20"/>
      <c r="E2356" s="20"/>
      <c r="F2356" s="20"/>
      <c r="G2356" s="20"/>
      <c r="H2356" s="20"/>
      <c r="I2356" s="20"/>
      <c r="J2356" s="20"/>
      <c r="K2356" s="3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BB2356" s="39"/>
      <c r="BC2356" s="39"/>
      <c r="BD2356" s="39"/>
      <c r="BE2356" s="39"/>
      <c r="BF2356" s="39"/>
      <c r="BG2356" s="39"/>
      <c r="BH2356" s="39"/>
      <c r="BI2356" s="39"/>
      <c r="BJ2356" s="39"/>
    </row>
    <row r="2357" spans="1:62" s="36" customFormat="1">
      <c r="A2357" s="38"/>
      <c r="B2357" s="3"/>
      <c r="D2357" s="20"/>
      <c r="E2357" s="20"/>
      <c r="F2357" s="20"/>
      <c r="G2357" s="20"/>
      <c r="H2357" s="20"/>
      <c r="I2357" s="20"/>
      <c r="J2357" s="20"/>
      <c r="K2357" s="3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BB2357" s="39"/>
      <c r="BC2357" s="39"/>
      <c r="BD2357" s="39"/>
      <c r="BE2357" s="39"/>
      <c r="BF2357" s="39"/>
      <c r="BG2357" s="39"/>
      <c r="BH2357" s="39"/>
      <c r="BI2357" s="39"/>
      <c r="BJ2357" s="39"/>
    </row>
    <row r="2358" spans="1:62" s="36" customFormat="1">
      <c r="A2358" s="38"/>
      <c r="B2358" s="3"/>
      <c r="D2358" s="20"/>
      <c r="E2358" s="20"/>
      <c r="F2358" s="20"/>
      <c r="G2358" s="20"/>
      <c r="H2358" s="20"/>
      <c r="I2358" s="20"/>
      <c r="J2358" s="20"/>
      <c r="K2358" s="3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BB2358" s="39"/>
      <c r="BC2358" s="39"/>
      <c r="BD2358" s="39"/>
      <c r="BE2358" s="39"/>
      <c r="BF2358" s="39"/>
      <c r="BG2358" s="39"/>
      <c r="BH2358" s="39"/>
      <c r="BI2358" s="39"/>
      <c r="BJ2358" s="39"/>
    </row>
    <row r="2359" spans="1:62" s="36" customFormat="1">
      <c r="A2359" s="38"/>
      <c r="B2359" s="3"/>
      <c r="D2359" s="20"/>
      <c r="E2359" s="20"/>
      <c r="F2359" s="20"/>
      <c r="G2359" s="20"/>
      <c r="H2359" s="20"/>
      <c r="I2359" s="20"/>
      <c r="J2359" s="20"/>
      <c r="K2359" s="3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BB2359" s="39"/>
      <c r="BC2359" s="39"/>
      <c r="BD2359" s="39"/>
      <c r="BE2359" s="39"/>
      <c r="BF2359" s="39"/>
      <c r="BG2359" s="39"/>
      <c r="BH2359" s="39"/>
      <c r="BI2359" s="39"/>
      <c r="BJ2359" s="39"/>
    </row>
    <row r="2360" spans="1:62" s="36" customFormat="1">
      <c r="A2360" s="38"/>
      <c r="B2360" s="3"/>
      <c r="D2360" s="20"/>
      <c r="E2360" s="20"/>
      <c r="F2360" s="20"/>
      <c r="G2360" s="20"/>
      <c r="H2360" s="20"/>
      <c r="I2360" s="20"/>
      <c r="J2360" s="20"/>
      <c r="K2360" s="3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BB2360" s="39"/>
      <c r="BC2360" s="39"/>
      <c r="BD2360" s="39"/>
      <c r="BE2360" s="39"/>
      <c r="BF2360" s="39"/>
      <c r="BG2360" s="39"/>
      <c r="BH2360" s="39"/>
      <c r="BI2360" s="39"/>
      <c r="BJ2360" s="39"/>
    </row>
    <row r="2361" spans="1:62" s="36" customFormat="1">
      <c r="A2361" s="38"/>
      <c r="B2361" s="3"/>
      <c r="D2361" s="20"/>
      <c r="E2361" s="20"/>
      <c r="F2361" s="20"/>
      <c r="G2361" s="20"/>
      <c r="H2361" s="20"/>
      <c r="I2361" s="20"/>
      <c r="J2361" s="20"/>
      <c r="K2361" s="3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BB2361" s="39"/>
      <c r="BC2361" s="39"/>
      <c r="BD2361" s="39"/>
      <c r="BE2361" s="39"/>
      <c r="BF2361" s="39"/>
      <c r="BG2361" s="39"/>
      <c r="BH2361" s="39"/>
      <c r="BI2361" s="39"/>
      <c r="BJ2361" s="39"/>
    </row>
    <row r="2362" spans="1:62" s="36" customFormat="1">
      <c r="A2362" s="38"/>
      <c r="B2362" s="3"/>
      <c r="D2362" s="20"/>
      <c r="E2362" s="20"/>
      <c r="F2362" s="20"/>
      <c r="G2362" s="20"/>
      <c r="H2362" s="20"/>
      <c r="I2362" s="20"/>
      <c r="J2362" s="20"/>
      <c r="K2362" s="3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BB2362" s="39"/>
      <c r="BC2362" s="39"/>
      <c r="BD2362" s="39"/>
      <c r="BE2362" s="39"/>
      <c r="BF2362" s="39"/>
      <c r="BG2362" s="39"/>
      <c r="BH2362" s="39"/>
      <c r="BI2362" s="39"/>
      <c r="BJ2362" s="39"/>
    </row>
    <row r="2363" spans="1:62" s="36" customFormat="1">
      <c r="A2363" s="38"/>
      <c r="B2363" s="3"/>
      <c r="D2363" s="20"/>
      <c r="E2363" s="20"/>
      <c r="F2363" s="20"/>
      <c r="G2363" s="20"/>
      <c r="H2363" s="20"/>
      <c r="I2363" s="20"/>
      <c r="J2363" s="20"/>
      <c r="K2363" s="3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BB2363" s="39"/>
      <c r="BC2363" s="39"/>
      <c r="BD2363" s="39"/>
      <c r="BE2363" s="39"/>
      <c r="BF2363" s="39"/>
      <c r="BG2363" s="39"/>
      <c r="BH2363" s="39"/>
      <c r="BI2363" s="39"/>
      <c r="BJ2363" s="39"/>
    </row>
    <row r="2364" spans="1:62" s="36" customFormat="1">
      <c r="A2364" s="38"/>
      <c r="B2364" s="3"/>
      <c r="D2364" s="20"/>
      <c r="E2364" s="20"/>
      <c r="F2364" s="20"/>
      <c r="G2364" s="20"/>
      <c r="H2364" s="20"/>
      <c r="I2364" s="20"/>
      <c r="J2364" s="20"/>
      <c r="K2364" s="3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BB2364" s="39"/>
      <c r="BC2364" s="39"/>
      <c r="BD2364" s="39"/>
      <c r="BE2364" s="39"/>
      <c r="BF2364" s="39"/>
      <c r="BG2364" s="39"/>
      <c r="BH2364" s="39"/>
      <c r="BI2364" s="39"/>
      <c r="BJ2364" s="39"/>
    </row>
    <row r="2365" spans="1:62" s="36" customFormat="1">
      <c r="A2365" s="38"/>
      <c r="B2365" s="3"/>
      <c r="D2365" s="20"/>
      <c r="E2365" s="20"/>
      <c r="F2365" s="20"/>
      <c r="G2365" s="20"/>
      <c r="H2365" s="20"/>
      <c r="I2365" s="20"/>
      <c r="J2365" s="20"/>
      <c r="K2365" s="3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BB2365" s="39"/>
      <c r="BC2365" s="39"/>
      <c r="BD2365" s="39"/>
      <c r="BE2365" s="39"/>
      <c r="BF2365" s="39"/>
      <c r="BG2365" s="39"/>
      <c r="BH2365" s="39"/>
      <c r="BI2365" s="39"/>
      <c r="BJ2365" s="39"/>
    </row>
    <row r="2366" spans="1:62" s="36" customFormat="1">
      <c r="A2366" s="38"/>
      <c r="B2366" s="3"/>
      <c r="D2366" s="20"/>
      <c r="E2366" s="20"/>
      <c r="F2366" s="20"/>
      <c r="G2366" s="20"/>
      <c r="H2366" s="20"/>
      <c r="I2366" s="20"/>
      <c r="J2366" s="20"/>
      <c r="K2366" s="3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BB2366" s="39"/>
      <c r="BC2366" s="39"/>
      <c r="BD2366" s="39"/>
      <c r="BE2366" s="39"/>
      <c r="BF2366" s="39"/>
      <c r="BG2366" s="39"/>
      <c r="BH2366" s="39"/>
      <c r="BI2366" s="39"/>
      <c r="BJ2366" s="39"/>
    </row>
    <row r="2367" spans="1:62" s="36" customFormat="1">
      <c r="A2367" s="38"/>
      <c r="B2367" s="3"/>
      <c r="D2367" s="20"/>
      <c r="E2367" s="20"/>
      <c r="F2367" s="20"/>
      <c r="G2367" s="20"/>
      <c r="H2367" s="20"/>
      <c r="I2367" s="20"/>
      <c r="J2367" s="20"/>
      <c r="K2367" s="3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BB2367" s="39"/>
      <c r="BC2367" s="39"/>
      <c r="BD2367" s="39"/>
      <c r="BE2367" s="39"/>
      <c r="BF2367" s="39"/>
      <c r="BG2367" s="39"/>
      <c r="BH2367" s="39"/>
      <c r="BI2367" s="39"/>
      <c r="BJ2367" s="39"/>
    </row>
    <row r="2368" spans="1:62" s="36" customFormat="1">
      <c r="A2368" s="38"/>
      <c r="B2368" s="3"/>
      <c r="D2368" s="20"/>
      <c r="E2368" s="20"/>
      <c r="F2368" s="20"/>
      <c r="G2368" s="20"/>
      <c r="H2368" s="20"/>
      <c r="I2368" s="20"/>
      <c r="J2368" s="20"/>
      <c r="K2368" s="3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BB2368" s="39"/>
      <c r="BC2368" s="39"/>
      <c r="BD2368" s="39"/>
      <c r="BE2368" s="39"/>
      <c r="BF2368" s="39"/>
      <c r="BG2368" s="39"/>
      <c r="BH2368" s="39"/>
      <c r="BI2368" s="39"/>
      <c r="BJ2368" s="39"/>
    </row>
    <row r="2369" spans="1:62" s="36" customFormat="1">
      <c r="A2369" s="38"/>
      <c r="B2369" s="3"/>
      <c r="D2369" s="20"/>
      <c r="E2369" s="20"/>
      <c r="F2369" s="20"/>
      <c r="G2369" s="20"/>
      <c r="H2369" s="20"/>
      <c r="I2369" s="20"/>
      <c r="J2369" s="20"/>
      <c r="K2369" s="3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BB2369" s="39"/>
      <c r="BC2369" s="39"/>
      <c r="BD2369" s="39"/>
      <c r="BE2369" s="39"/>
      <c r="BF2369" s="39"/>
      <c r="BG2369" s="39"/>
      <c r="BH2369" s="39"/>
      <c r="BI2369" s="39"/>
      <c r="BJ2369" s="39"/>
    </row>
    <row r="2370" spans="1:62" s="36" customFormat="1">
      <c r="A2370" s="38"/>
      <c r="B2370" s="3"/>
      <c r="D2370" s="20"/>
      <c r="E2370" s="20"/>
      <c r="F2370" s="20"/>
      <c r="G2370" s="20"/>
      <c r="H2370" s="20"/>
      <c r="I2370" s="20"/>
      <c r="J2370" s="20"/>
      <c r="K2370" s="3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BB2370" s="39"/>
      <c r="BC2370" s="39"/>
      <c r="BD2370" s="39"/>
      <c r="BE2370" s="39"/>
      <c r="BF2370" s="39"/>
      <c r="BG2370" s="39"/>
      <c r="BH2370" s="39"/>
      <c r="BI2370" s="39"/>
      <c r="BJ2370" s="39"/>
    </row>
    <row r="2371" spans="1:62" s="36" customFormat="1">
      <c r="A2371" s="38"/>
      <c r="B2371" s="3"/>
      <c r="D2371" s="20"/>
      <c r="E2371" s="20"/>
      <c r="F2371" s="20"/>
      <c r="G2371" s="20"/>
      <c r="H2371" s="20"/>
      <c r="I2371" s="20"/>
      <c r="J2371" s="20"/>
      <c r="K2371" s="3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BB2371" s="39"/>
      <c r="BC2371" s="39"/>
      <c r="BD2371" s="39"/>
      <c r="BE2371" s="39"/>
      <c r="BF2371" s="39"/>
      <c r="BG2371" s="39"/>
      <c r="BH2371" s="39"/>
      <c r="BI2371" s="39"/>
      <c r="BJ2371" s="39"/>
    </row>
    <row r="2372" spans="1:62" s="36" customFormat="1">
      <c r="A2372" s="38"/>
      <c r="B2372" s="3"/>
      <c r="D2372" s="20"/>
      <c r="E2372" s="20"/>
      <c r="F2372" s="20"/>
      <c r="G2372" s="20"/>
      <c r="H2372" s="20"/>
      <c r="I2372" s="20"/>
      <c r="J2372" s="20"/>
      <c r="K2372" s="3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BB2372" s="39"/>
      <c r="BC2372" s="39"/>
      <c r="BD2372" s="39"/>
      <c r="BE2372" s="39"/>
      <c r="BF2372" s="39"/>
      <c r="BG2372" s="39"/>
      <c r="BH2372" s="39"/>
      <c r="BI2372" s="39"/>
      <c r="BJ2372" s="39"/>
    </row>
    <row r="2373" spans="1:62" s="36" customFormat="1">
      <c r="A2373" s="38"/>
      <c r="B2373" s="3"/>
      <c r="D2373" s="20"/>
      <c r="E2373" s="20"/>
      <c r="F2373" s="20"/>
      <c r="G2373" s="20"/>
      <c r="H2373" s="20"/>
      <c r="I2373" s="20"/>
      <c r="J2373" s="20"/>
      <c r="K2373" s="3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BB2373" s="39"/>
      <c r="BC2373" s="39"/>
      <c r="BD2373" s="39"/>
      <c r="BE2373" s="39"/>
      <c r="BF2373" s="39"/>
      <c r="BG2373" s="39"/>
      <c r="BH2373" s="39"/>
      <c r="BI2373" s="39"/>
      <c r="BJ2373" s="39"/>
    </row>
    <row r="2374" spans="1:62" s="36" customFormat="1">
      <c r="A2374" s="38"/>
      <c r="B2374" s="3"/>
      <c r="D2374" s="20"/>
      <c r="E2374" s="20"/>
      <c r="F2374" s="20"/>
      <c r="G2374" s="20"/>
      <c r="H2374" s="20"/>
      <c r="I2374" s="20"/>
      <c r="J2374" s="20"/>
      <c r="K2374" s="3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BB2374" s="39"/>
      <c r="BC2374" s="39"/>
      <c r="BD2374" s="39"/>
      <c r="BE2374" s="39"/>
      <c r="BF2374" s="39"/>
      <c r="BG2374" s="39"/>
      <c r="BH2374" s="39"/>
      <c r="BI2374" s="39"/>
      <c r="BJ2374" s="39"/>
    </row>
    <row r="2375" spans="1:62" s="36" customFormat="1">
      <c r="A2375" s="38"/>
      <c r="B2375" s="3"/>
      <c r="D2375" s="20"/>
      <c r="E2375" s="20"/>
      <c r="F2375" s="20"/>
      <c r="G2375" s="20"/>
      <c r="H2375" s="20"/>
      <c r="I2375" s="20"/>
      <c r="J2375" s="20"/>
      <c r="K2375" s="3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BB2375" s="39"/>
      <c r="BC2375" s="39"/>
      <c r="BD2375" s="39"/>
      <c r="BE2375" s="39"/>
      <c r="BF2375" s="39"/>
      <c r="BG2375" s="39"/>
      <c r="BH2375" s="39"/>
      <c r="BI2375" s="39"/>
      <c r="BJ2375" s="39"/>
    </row>
    <row r="2376" spans="1:62" s="36" customFormat="1">
      <c r="A2376" s="38"/>
      <c r="B2376" s="3"/>
      <c r="D2376" s="20"/>
      <c r="E2376" s="20"/>
      <c r="F2376" s="20"/>
      <c r="G2376" s="20"/>
      <c r="H2376" s="20"/>
      <c r="I2376" s="20"/>
      <c r="J2376" s="20"/>
      <c r="K2376" s="3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BB2376" s="39"/>
      <c r="BC2376" s="39"/>
      <c r="BD2376" s="39"/>
      <c r="BE2376" s="39"/>
      <c r="BF2376" s="39"/>
      <c r="BG2376" s="39"/>
      <c r="BH2376" s="39"/>
      <c r="BI2376" s="39"/>
      <c r="BJ2376" s="39"/>
    </row>
    <row r="2377" spans="1:62" s="36" customFormat="1">
      <c r="A2377" s="38"/>
      <c r="B2377" s="3"/>
      <c r="D2377" s="20"/>
      <c r="E2377" s="20"/>
      <c r="F2377" s="20"/>
      <c r="G2377" s="20"/>
      <c r="H2377" s="20"/>
      <c r="I2377" s="20"/>
      <c r="J2377" s="20"/>
      <c r="K2377" s="3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BB2377" s="39"/>
      <c r="BC2377" s="39"/>
      <c r="BD2377" s="39"/>
      <c r="BE2377" s="39"/>
      <c r="BF2377" s="39"/>
      <c r="BG2377" s="39"/>
      <c r="BH2377" s="39"/>
      <c r="BI2377" s="39"/>
      <c r="BJ2377" s="39"/>
    </row>
    <row r="2378" spans="1:62" s="36" customFormat="1">
      <c r="A2378" s="38"/>
      <c r="B2378" s="3"/>
      <c r="D2378" s="20"/>
      <c r="E2378" s="20"/>
      <c r="F2378" s="20"/>
      <c r="G2378" s="20"/>
      <c r="H2378" s="20"/>
      <c r="I2378" s="20"/>
      <c r="J2378" s="20"/>
      <c r="K2378" s="3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BB2378" s="39"/>
      <c r="BC2378" s="39"/>
      <c r="BD2378" s="39"/>
      <c r="BE2378" s="39"/>
      <c r="BF2378" s="39"/>
      <c r="BG2378" s="39"/>
      <c r="BH2378" s="39"/>
      <c r="BI2378" s="39"/>
      <c r="BJ2378" s="39"/>
    </row>
    <row r="2379" spans="1:62" s="36" customFormat="1">
      <c r="A2379" s="38"/>
      <c r="B2379" s="3"/>
      <c r="D2379" s="20"/>
      <c r="E2379" s="20"/>
      <c r="F2379" s="20"/>
      <c r="G2379" s="20"/>
      <c r="H2379" s="20"/>
      <c r="I2379" s="20"/>
      <c r="J2379" s="20"/>
      <c r="K2379" s="3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BB2379" s="39"/>
      <c r="BC2379" s="39"/>
      <c r="BD2379" s="39"/>
      <c r="BE2379" s="39"/>
      <c r="BF2379" s="39"/>
      <c r="BG2379" s="39"/>
      <c r="BH2379" s="39"/>
      <c r="BI2379" s="39"/>
      <c r="BJ2379" s="39"/>
    </row>
    <row r="2380" spans="1:62" s="36" customFormat="1">
      <c r="A2380" s="38"/>
      <c r="B2380" s="3"/>
      <c r="D2380" s="20"/>
      <c r="E2380" s="20"/>
      <c r="F2380" s="20"/>
      <c r="G2380" s="20"/>
      <c r="H2380" s="20"/>
      <c r="I2380" s="20"/>
      <c r="J2380" s="20"/>
      <c r="K2380" s="3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BB2380" s="39"/>
      <c r="BC2380" s="39"/>
      <c r="BD2380" s="39"/>
      <c r="BE2380" s="39"/>
      <c r="BF2380" s="39"/>
      <c r="BG2380" s="39"/>
      <c r="BH2380" s="39"/>
      <c r="BI2380" s="39"/>
      <c r="BJ2380" s="39"/>
    </row>
    <row r="2381" spans="1:62" s="36" customFormat="1">
      <c r="A2381" s="38"/>
      <c r="B2381" s="3"/>
      <c r="D2381" s="20"/>
      <c r="E2381" s="20"/>
      <c r="F2381" s="20"/>
      <c r="G2381" s="20"/>
      <c r="H2381" s="20"/>
      <c r="I2381" s="20"/>
      <c r="J2381" s="20"/>
      <c r="K2381" s="3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BB2381" s="39"/>
      <c r="BC2381" s="39"/>
      <c r="BD2381" s="39"/>
      <c r="BE2381" s="39"/>
      <c r="BF2381" s="39"/>
      <c r="BG2381" s="39"/>
      <c r="BH2381" s="39"/>
      <c r="BI2381" s="39"/>
      <c r="BJ2381" s="39"/>
    </row>
    <row r="2382" spans="1:62" s="36" customFormat="1">
      <c r="A2382" s="38"/>
      <c r="B2382" s="3"/>
      <c r="D2382" s="20"/>
      <c r="E2382" s="20"/>
      <c r="F2382" s="20"/>
      <c r="G2382" s="20"/>
      <c r="H2382" s="20"/>
      <c r="I2382" s="20"/>
      <c r="J2382" s="20"/>
      <c r="K2382" s="3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BB2382" s="39"/>
      <c r="BC2382" s="39"/>
      <c r="BD2382" s="39"/>
      <c r="BE2382" s="39"/>
      <c r="BF2382" s="39"/>
      <c r="BG2382" s="39"/>
      <c r="BH2382" s="39"/>
      <c r="BI2382" s="39"/>
      <c r="BJ2382" s="39"/>
    </row>
    <row r="2383" spans="1:62" s="36" customFormat="1">
      <c r="A2383" s="38"/>
      <c r="B2383" s="3"/>
      <c r="D2383" s="20"/>
      <c r="E2383" s="20"/>
      <c r="F2383" s="20"/>
      <c r="G2383" s="20"/>
      <c r="H2383" s="20"/>
      <c r="I2383" s="20"/>
      <c r="J2383" s="20"/>
      <c r="K2383" s="3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BB2383" s="39"/>
      <c r="BC2383" s="39"/>
      <c r="BD2383" s="39"/>
      <c r="BE2383" s="39"/>
      <c r="BF2383" s="39"/>
      <c r="BG2383" s="39"/>
      <c r="BH2383" s="39"/>
      <c r="BI2383" s="39"/>
      <c r="BJ2383" s="39"/>
    </row>
    <row r="2384" spans="1:62" s="36" customFormat="1">
      <c r="A2384" s="38"/>
      <c r="B2384" s="3"/>
      <c r="D2384" s="20"/>
      <c r="E2384" s="20"/>
      <c r="F2384" s="20"/>
      <c r="G2384" s="20"/>
      <c r="H2384" s="20"/>
      <c r="I2384" s="20"/>
      <c r="J2384" s="20"/>
      <c r="K2384" s="3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BB2384" s="39"/>
      <c r="BC2384" s="39"/>
      <c r="BD2384" s="39"/>
      <c r="BE2384" s="39"/>
      <c r="BF2384" s="39"/>
      <c r="BG2384" s="39"/>
      <c r="BH2384" s="39"/>
      <c r="BI2384" s="39"/>
      <c r="BJ2384" s="39"/>
    </row>
    <row r="2385" spans="1:62" s="36" customFormat="1">
      <c r="A2385" s="38"/>
      <c r="B2385" s="3"/>
      <c r="D2385" s="20"/>
      <c r="E2385" s="20"/>
      <c r="F2385" s="20"/>
      <c r="G2385" s="20"/>
      <c r="H2385" s="20"/>
      <c r="I2385" s="20"/>
      <c r="J2385" s="20"/>
      <c r="K2385" s="3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BB2385" s="39"/>
      <c r="BC2385" s="39"/>
      <c r="BD2385" s="39"/>
      <c r="BE2385" s="39"/>
      <c r="BF2385" s="39"/>
      <c r="BG2385" s="39"/>
      <c r="BH2385" s="39"/>
      <c r="BI2385" s="39"/>
      <c r="BJ2385" s="39"/>
    </row>
    <row r="2386" spans="1:62" s="36" customFormat="1">
      <c r="A2386" s="38"/>
      <c r="B2386" s="3"/>
      <c r="D2386" s="20"/>
      <c r="E2386" s="20"/>
      <c r="F2386" s="20"/>
      <c r="G2386" s="20"/>
      <c r="H2386" s="20"/>
      <c r="I2386" s="20"/>
      <c r="J2386" s="20"/>
      <c r="K2386" s="3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BB2386" s="39"/>
      <c r="BC2386" s="39"/>
      <c r="BD2386" s="39"/>
      <c r="BE2386" s="39"/>
      <c r="BF2386" s="39"/>
      <c r="BG2386" s="39"/>
      <c r="BH2386" s="39"/>
      <c r="BI2386" s="39"/>
      <c r="BJ2386" s="39"/>
    </row>
    <row r="2387" spans="1:62" s="36" customFormat="1">
      <c r="A2387" s="38"/>
      <c r="B2387" s="3"/>
      <c r="D2387" s="20"/>
      <c r="E2387" s="20"/>
      <c r="F2387" s="20"/>
      <c r="G2387" s="20"/>
      <c r="H2387" s="20"/>
      <c r="I2387" s="20"/>
      <c r="J2387" s="20"/>
      <c r="K2387" s="3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BB2387" s="39"/>
      <c r="BC2387" s="39"/>
      <c r="BD2387" s="39"/>
      <c r="BE2387" s="39"/>
      <c r="BF2387" s="39"/>
      <c r="BG2387" s="39"/>
      <c r="BH2387" s="39"/>
      <c r="BI2387" s="39"/>
      <c r="BJ2387" s="39"/>
    </row>
    <row r="2388" spans="1:62" s="36" customFormat="1">
      <c r="A2388" s="38"/>
      <c r="B2388" s="3"/>
      <c r="D2388" s="20"/>
      <c r="E2388" s="20"/>
      <c r="F2388" s="20"/>
      <c r="G2388" s="20"/>
      <c r="H2388" s="20"/>
      <c r="I2388" s="20"/>
      <c r="J2388" s="20"/>
      <c r="K2388" s="3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BB2388" s="39"/>
      <c r="BC2388" s="39"/>
      <c r="BD2388" s="39"/>
      <c r="BE2388" s="39"/>
      <c r="BF2388" s="39"/>
      <c r="BG2388" s="39"/>
      <c r="BH2388" s="39"/>
      <c r="BI2388" s="39"/>
      <c r="BJ2388" s="39"/>
    </row>
    <row r="2389" spans="1:62" s="36" customFormat="1">
      <c r="A2389" s="38"/>
      <c r="B2389" s="3"/>
      <c r="D2389" s="20"/>
      <c r="E2389" s="20"/>
      <c r="F2389" s="20"/>
      <c r="G2389" s="20"/>
      <c r="H2389" s="20"/>
      <c r="I2389" s="20"/>
      <c r="J2389" s="20"/>
      <c r="K2389" s="3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BB2389" s="39"/>
      <c r="BC2389" s="39"/>
      <c r="BD2389" s="39"/>
      <c r="BE2389" s="39"/>
      <c r="BF2389" s="39"/>
      <c r="BG2389" s="39"/>
      <c r="BH2389" s="39"/>
      <c r="BI2389" s="39"/>
      <c r="BJ2389" s="39"/>
    </row>
    <row r="2390" spans="1:62" s="36" customFormat="1">
      <c r="A2390" s="38"/>
      <c r="B2390" s="3"/>
      <c r="D2390" s="20"/>
      <c r="E2390" s="20"/>
      <c r="F2390" s="20"/>
      <c r="G2390" s="20"/>
      <c r="H2390" s="20"/>
      <c r="I2390" s="20"/>
      <c r="J2390" s="20"/>
      <c r="K2390" s="3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BB2390" s="39"/>
      <c r="BC2390" s="39"/>
      <c r="BD2390" s="39"/>
      <c r="BE2390" s="39"/>
      <c r="BF2390" s="39"/>
      <c r="BG2390" s="39"/>
      <c r="BH2390" s="39"/>
      <c r="BI2390" s="39"/>
      <c r="BJ2390" s="39"/>
    </row>
    <row r="2391" spans="1:62" s="36" customFormat="1">
      <c r="A2391" s="38"/>
      <c r="B2391" s="3"/>
      <c r="D2391" s="20"/>
      <c r="E2391" s="20"/>
      <c r="F2391" s="20"/>
      <c r="G2391" s="20"/>
      <c r="H2391" s="20"/>
      <c r="I2391" s="20"/>
      <c r="J2391" s="20"/>
      <c r="K2391" s="3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BB2391" s="39"/>
      <c r="BC2391" s="39"/>
      <c r="BD2391" s="39"/>
      <c r="BE2391" s="39"/>
      <c r="BF2391" s="39"/>
      <c r="BG2391" s="39"/>
      <c r="BH2391" s="39"/>
      <c r="BI2391" s="39"/>
      <c r="BJ2391" s="39"/>
    </row>
    <row r="2392" spans="1:62" s="36" customFormat="1">
      <c r="A2392" s="38"/>
      <c r="B2392" s="3"/>
      <c r="D2392" s="20"/>
      <c r="E2392" s="20"/>
      <c r="F2392" s="20"/>
      <c r="G2392" s="20"/>
      <c r="H2392" s="20"/>
      <c r="I2392" s="20"/>
      <c r="J2392" s="20"/>
      <c r="K2392" s="3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BB2392" s="39"/>
      <c r="BC2392" s="39"/>
      <c r="BD2392" s="39"/>
      <c r="BE2392" s="39"/>
      <c r="BF2392" s="39"/>
      <c r="BG2392" s="39"/>
      <c r="BH2392" s="39"/>
      <c r="BI2392" s="39"/>
      <c r="BJ2392" s="39"/>
    </row>
    <row r="2393" spans="1:62" s="36" customFormat="1">
      <c r="A2393" s="38"/>
      <c r="B2393" s="3"/>
      <c r="D2393" s="20"/>
      <c r="E2393" s="20"/>
      <c r="F2393" s="20"/>
      <c r="G2393" s="20"/>
      <c r="H2393" s="20"/>
      <c r="I2393" s="20"/>
      <c r="J2393" s="20"/>
      <c r="K2393" s="3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BB2393" s="39"/>
      <c r="BC2393" s="39"/>
      <c r="BD2393" s="39"/>
      <c r="BE2393" s="39"/>
      <c r="BF2393" s="39"/>
      <c r="BG2393" s="39"/>
      <c r="BH2393" s="39"/>
      <c r="BI2393" s="39"/>
      <c r="BJ2393" s="39"/>
    </row>
    <row r="2394" spans="1:62" s="36" customFormat="1">
      <c r="A2394" s="38"/>
      <c r="B2394" s="3"/>
      <c r="D2394" s="20"/>
      <c r="E2394" s="20"/>
      <c r="F2394" s="20"/>
      <c r="G2394" s="20"/>
      <c r="H2394" s="20"/>
      <c r="I2394" s="20"/>
      <c r="J2394" s="20"/>
      <c r="K2394" s="3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BB2394" s="39"/>
      <c r="BC2394" s="39"/>
      <c r="BD2394" s="39"/>
      <c r="BE2394" s="39"/>
      <c r="BF2394" s="39"/>
      <c r="BG2394" s="39"/>
      <c r="BH2394" s="39"/>
      <c r="BI2394" s="39"/>
      <c r="BJ2394" s="39"/>
    </row>
    <row r="2395" spans="1:62" s="36" customFormat="1">
      <c r="A2395" s="38"/>
      <c r="B2395" s="3"/>
      <c r="D2395" s="20"/>
      <c r="E2395" s="20"/>
      <c r="F2395" s="20"/>
      <c r="G2395" s="20"/>
      <c r="H2395" s="20"/>
      <c r="I2395" s="20"/>
      <c r="J2395" s="20"/>
      <c r="K2395" s="3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BB2395" s="39"/>
      <c r="BC2395" s="39"/>
      <c r="BD2395" s="39"/>
      <c r="BE2395" s="39"/>
      <c r="BF2395" s="39"/>
      <c r="BG2395" s="39"/>
      <c r="BH2395" s="39"/>
      <c r="BI2395" s="39"/>
      <c r="BJ2395" s="39"/>
    </row>
    <row r="2396" spans="1:62" s="36" customFormat="1">
      <c r="A2396" s="38"/>
      <c r="B2396" s="3"/>
      <c r="D2396" s="20"/>
      <c r="E2396" s="20"/>
      <c r="F2396" s="20"/>
      <c r="G2396" s="20"/>
      <c r="H2396" s="20"/>
      <c r="I2396" s="20"/>
      <c r="J2396" s="20"/>
      <c r="K2396" s="3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BB2396" s="39"/>
      <c r="BC2396" s="39"/>
      <c r="BD2396" s="39"/>
      <c r="BE2396" s="39"/>
      <c r="BF2396" s="39"/>
      <c r="BG2396" s="39"/>
      <c r="BH2396" s="39"/>
      <c r="BI2396" s="39"/>
      <c r="BJ2396" s="39"/>
    </row>
    <row r="2397" spans="1:62" s="36" customFormat="1">
      <c r="A2397" s="38"/>
      <c r="B2397" s="3"/>
      <c r="D2397" s="20"/>
      <c r="E2397" s="20"/>
      <c r="F2397" s="20"/>
      <c r="G2397" s="20"/>
      <c r="H2397" s="20"/>
      <c r="I2397" s="20"/>
      <c r="J2397" s="20"/>
      <c r="K2397" s="3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BB2397" s="39"/>
      <c r="BC2397" s="39"/>
      <c r="BD2397" s="39"/>
      <c r="BE2397" s="39"/>
      <c r="BF2397" s="39"/>
      <c r="BG2397" s="39"/>
      <c r="BH2397" s="39"/>
      <c r="BI2397" s="39"/>
      <c r="BJ2397" s="39"/>
    </row>
    <row r="2398" spans="1:62" s="36" customFormat="1">
      <c r="A2398" s="38"/>
      <c r="B2398" s="3"/>
      <c r="D2398" s="20"/>
      <c r="E2398" s="20"/>
      <c r="F2398" s="20"/>
      <c r="G2398" s="20"/>
      <c r="H2398" s="20"/>
      <c r="I2398" s="20"/>
      <c r="J2398" s="20"/>
      <c r="K2398" s="3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BB2398" s="39"/>
      <c r="BC2398" s="39"/>
      <c r="BD2398" s="39"/>
      <c r="BE2398" s="39"/>
      <c r="BF2398" s="39"/>
      <c r="BG2398" s="39"/>
      <c r="BH2398" s="39"/>
      <c r="BI2398" s="39"/>
      <c r="BJ2398" s="39"/>
    </row>
    <row r="2399" spans="1:62" s="36" customFormat="1">
      <c r="A2399" s="38"/>
      <c r="B2399" s="3"/>
      <c r="D2399" s="20"/>
      <c r="E2399" s="20"/>
      <c r="F2399" s="20"/>
      <c r="G2399" s="20"/>
      <c r="H2399" s="20"/>
      <c r="I2399" s="20"/>
      <c r="J2399" s="20"/>
      <c r="K2399" s="3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BB2399" s="39"/>
      <c r="BC2399" s="39"/>
      <c r="BD2399" s="39"/>
      <c r="BE2399" s="39"/>
      <c r="BF2399" s="39"/>
      <c r="BG2399" s="39"/>
      <c r="BH2399" s="39"/>
      <c r="BI2399" s="39"/>
      <c r="BJ2399" s="39"/>
    </row>
    <row r="2400" spans="1:62" s="36" customFormat="1">
      <c r="A2400" s="38"/>
      <c r="B2400" s="3"/>
      <c r="D2400" s="20"/>
      <c r="E2400" s="20"/>
      <c r="F2400" s="20"/>
      <c r="G2400" s="20"/>
      <c r="H2400" s="20"/>
      <c r="I2400" s="20"/>
      <c r="J2400" s="20"/>
      <c r="K2400" s="3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BB2400" s="39"/>
      <c r="BC2400" s="39"/>
      <c r="BD2400" s="39"/>
      <c r="BE2400" s="39"/>
      <c r="BF2400" s="39"/>
      <c r="BG2400" s="39"/>
      <c r="BH2400" s="39"/>
      <c r="BI2400" s="39"/>
      <c r="BJ2400" s="39"/>
    </row>
    <row r="2401" spans="1:62" s="36" customFormat="1">
      <c r="A2401" s="38"/>
      <c r="B2401" s="3"/>
      <c r="D2401" s="20"/>
      <c r="E2401" s="20"/>
      <c r="F2401" s="20"/>
      <c r="G2401" s="20"/>
      <c r="H2401" s="20"/>
      <c r="I2401" s="20"/>
      <c r="J2401" s="20"/>
      <c r="K2401" s="3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BB2401" s="39"/>
      <c r="BC2401" s="39"/>
      <c r="BD2401" s="39"/>
      <c r="BE2401" s="39"/>
      <c r="BF2401" s="39"/>
      <c r="BG2401" s="39"/>
      <c r="BH2401" s="39"/>
      <c r="BI2401" s="39"/>
      <c r="BJ2401" s="39"/>
    </row>
    <row r="2402" spans="1:62" s="36" customFormat="1">
      <c r="A2402" s="38"/>
      <c r="B2402" s="3"/>
      <c r="D2402" s="20"/>
      <c r="E2402" s="20"/>
      <c r="F2402" s="20"/>
      <c r="G2402" s="20"/>
      <c r="H2402" s="20"/>
      <c r="I2402" s="20"/>
      <c r="J2402" s="20"/>
      <c r="K2402" s="3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BB2402" s="39"/>
      <c r="BC2402" s="39"/>
      <c r="BD2402" s="39"/>
      <c r="BE2402" s="39"/>
      <c r="BF2402" s="39"/>
      <c r="BG2402" s="39"/>
      <c r="BH2402" s="39"/>
      <c r="BI2402" s="39"/>
      <c r="BJ2402" s="39"/>
    </row>
    <row r="2403" spans="1:62" s="36" customFormat="1">
      <c r="A2403" s="38"/>
      <c r="B2403" s="3"/>
      <c r="D2403" s="20"/>
      <c r="E2403" s="20"/>
      <c r="F2403" s="20"/>
      <c r="G2403" s="20"/>
      <c r="H2403" s="20"/>
      <c r="I2403" s="20"/>
      <c r="J2403" s="20"/>
      <c r="K2403" s="3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BB2403" s="39"/>
      <c r="BC2403" s="39"/>
      <c r="BD2403" s="39"/>
      <c r="BE2403" s="39"/>
      <c r="BF2403" s="39"/>
      <c r="BG2403" s="39"/>
      <c r="BH2403" s="39"/>
      <c r="BI2403" s="39"/>
      <c r="BJ2403" s="39"/>
    </row>
    <row r="2404" spans="1:62" s="36" customFormat="1">
      <c r="A2404" s="38"/>
      <c r="B2404" s="3"/>
      <c r="D2404" s="20"/>
      <c r="E2404" s="20"/>
      <c r="F2404" s="20"/>
      <c r="G2404" s="20"/>
      <c r="H2404" s="20"/>
      <c r="I2404" s="20"/>
      <c r="J2404" s="20"/>
      <c r="K2404" s="3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BB2404" s="39"/>
      <c r="BC2404" s="39"/>
      <c r="BD2404" s="39"/>
      <c r="BE2404" s="39"/>
      <c r="BF2404" s="39"/>
      <c r="BG2404" s="39"/>
      <c r="BH2404" s="39"/>
      <c r="BI2404" s="39"/>
      <c r="BJ2404" s="39"/>
    </row>
    <row r="2405" spans="1:62" s="36" customFormat="1">
      <c r="A2405" s="38"/>
      <c r="B2405" s="3"/>
      <c r="D2405" s="20"/>
      <c r="E2405" s="20"/>
      <c r="F2405" s="20"/>
      <c r="G2405" s="20"/>
      <c r="H2405" s="20"/>
      <c r="I2405" s="20"/>
      <c r="J2405" s="20"/>
      <c r="K2405" s="3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BB2405" s="39"/>
      <c r="BC2405" s="39"/>
      <c r="BD2405" s="39"/>
      <c r="BE2405" s="39"/>
      <c r="BF2405" s="39"/>
      <c r="BG2405" s="39"/>
      <c r="BH2405" s="39"/>
      <c r="BI2405" s="39"/>
      <c r="BJ2405" s="39"/>
    </row>
    <row r="2406" spans="1:62" s="36" customFormat="1">
      <c r="A2406" s="38"/>
      <c r="B2406" s="3"/>
      <c r="D2406" s="20"/>
      <c r="E2406" s="20"/>
      <c r="F2406" s="20"/>
      <c r="G2406" s="20"/>
      <c r="H2406" s="20"/>
      <c r="I2406" s="20"/>
      <c r="J2406" s="20"/>
      <c r="K2406" s="3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BB2406" s="39"/>
      <c r="BC2406" s="39"/>
      <c r="BD2406" s="39"/>
      <c r="BE2406" s="39"/>
      <c r="BF2406" s="39"/>
      <c r="BG2406" s="39"/>
      <c r="BH2406" s="39"/>
      <c r="BI2406" s="39"/>
      <c r="BJ2406" s="39"/>
    </row>
    <row r="2407" spans="1:62" s="36" customFormat="1">
      <c r="A2407" s="38"/>
      <c r="B2407" s="3"/>
      <c r="D2407" s="20"/>
      <c r="E2407" s="20"/>
      <c r="F2407" s="20"/>
      <c r="G2407" s="20"/>
      <c r="H2407" s="20"/>
      <c r="I2407" s="20"/>
      <c r="J2407" s="20"/>
      <c r="K2407" s="3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BB2407" s="39"/>
      <c r="BC2407" s="39"/>
      <c r="BD2407" s="39"/>
      <c r="BE2407" s="39"/>
      <c r="BF2407" s="39"/>
      <c r="BG2407" s="39"/>
      <c r="BH2407" s="39"/>
      <c r="BI2407" s="39"/>
      <c r="BJ2407" s="39"/>
    </row>
    <row r="2408" spans="1:62" s="36" customFormat="1">
      <c r="A2408" s="38"/>
      <c r="B2408" s="3"/>
      <c r="D2408" s="20"/>
      <c r="E2408" s="20"/>
      <c r="F2408" s="20"/>
      <c r="G2408" s="20"/>
      <c r="H2408" s="20"/>
      <c r="I2408" s="20"/>
      <c r="J2408" s="20"/>
      <c r="K2408" s="3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BB2408" s="39"/>
      <c r="BC2408" s="39"/>
      <c r="BD2408" s="39"/>
      <c r="BE2408" s="39"/>
      <c r="BF2408" s="39"/>
      <c r="BG2408" s="39"/>
      <c r="BH2408" s="39"/>
      <c r="BI2408" s="39"/>
      <c r="BJ2408" s="39"/>
    </row>
    <row r="2409" spans="1:62" s="36" customFormat="1">
      <c r="A2409" s="38"/>
      <c r="B2409" s="3"/>
      <c r="D2409" s="20"/>
      <c r="E2409" s="20"/>
      <c r="F2409" s="20"/>
      <c r="G2409" s="20"/>
      <c r="H2409" s="20"/>
      <c r="I2409" s="20"/>
      <c r="J2409" s="20"/>
      <c r="K2409" s="3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BB2409" s="39"/>
      <c r="BC2409" s="39"/>
      <c r="BD2409" s="39"/>
      <c r="BE2409" s="39"/>
      <c r="BF2409" s="39"/>
      <c r="BG2409" s="39"/>
      <c r="BH2409" s="39"/>
      <c r="BI2409" s="39"/>
      <c r="BJ2409" s="39"/>
    </row>
    <row r="2410" spans="1:62" s="36" customFormat="1">
      <c r="A2410" s="38"/>
      <c r="B2410" s="3"/>
      <c r="D2410" s="20"/>
      <c r="E2410" s="20"/>
      <c r="F2410" s="20"/>
      <c r="G2410" s="20"/>
      <c r="H2410" s="20"/>
      <c r="I2410" s="20"/>
      <c r="J2410" s="20"/>
      <c r="K2410" s="3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BB2410" s="39"/>
      <c r="BC2410" s="39"/>
      <c r="BD2410" s="39"/>
      <c r="BE2410" s="39"/>
      <c r="BF2410" s="39"/>
      <c r="BG2410" s="39"/>
      <c r="BH2410" s="39"/>
      <c r="BI2410" s="39"/>
      <c r="BJ2410" s="39"/>
    </row>
    <row r="2411" spans="1:62" s="36" customFormat="1">
      <c r="A2411" s="38"/>
      <c r="B2411" s="3"/>
      <c r="D2411" s="20"/>
      <c r="E2411" s="20"/>
      <c r="F2411" s="20"/>
      <c r="G2411" s="20"/>
      <c r="H2411" s="20"/>
      <c r="I2411" s="20"/>
      <c r="J2411" s="20"/>
      <c r="K2411" s="3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BB2411" s="39"/>
      <c r="BC2411" s="39"/>
      <c r="BD2411" s="39"/>
      <c r="BE2411" s="39"/>
      <c r="BF2411" s="39"/>
      <c r="BG2411" s="39"/>
      <c r="BH2411" s="39"/>
      <c r="BI2411" s="39"/>
      <c r="BJ2411" s="39"/>
    </row>
    <row r="2412" spans="1:62" s="36" customFormat="1">
      <c r="A2412" s="38"/>
      <c r="B2412" s="3"/>
      <c r="D2412" s="20"/>
      <c r="E2412" s="20"/>
      <c r="F2412" s="20"/>
      <c r="G2412" s="20"/>
      <c r="H2412" s="20"/>
      <c r="I2412" s="20"/>
      <c r="J2412" s="20"/>
      <c r="K2412" s="3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BB2412" s="39"/>
      <c r="BC2412" s="39"/>
      <c r="BD2412" s="39"/>
      <c r="BE2412" s="39"/>
      <c r="BF2412" s="39"/>
      <c r="BG2412" s="39"/>
      <c r="BH2412" s="39"/>
      <c r="BI2412" s="39"/>
      <c r="BJ2412" s="39"/>
    </row>
    <row r="2413" spans="1:62" s="36" customFormat="1">
      <c r="A2413" s="38"/>
      <c r="B2413" s="3"/>
      <c r="D2413" s="20"/>
      <c r="E2413" s="20"/>
      <c r="F2413" s="20"/>
      <c r="G2413" s="20"/>
      <c r="H2413" s="20"/>
      <c r="I2413" s="20"/>
      <c r="J2413" s="20"/>
      <c r="K2413" s="3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BB2413" s="39"/>
      <c r="BC2413" s="39"/>
      <c r="BD2413" s="39"/>
      <c r="BE2413" s="39"/>
      <c r="BF2413" s="39"/>
      <c r="BG2413" s="39"/>
      <c r="BH2413" s="39"/>
      <c r="BI2413" s="39"/>
      <c r="BJ2413" s="39"/>
    </row>
    <row r="2414" spans="1:62" s="36" customFormat="1">
      <c r="A2414" s="38"/>
      <c r="B2414" s="3"/>
      <c r="D2414" s="20"/>
      <c r="E2414" s="20"/>
      <c r="F2414" s="20"/>
      <c r="G2414" s="20"/>
      <c r="H2414" s="20"/>
      <c r="I2414" s="20"/>
      <c r="J2414" s="20"/>
      <c r="K2414" s="3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BB2414" s="39"/>
      <c r="BC2414" s="39"/>
      <c r="BD2414" s="39"/>
      <c r="BE2414" s="39"/>
      <c r="BF2414" s="39"/>
      <c r="BG2414" s="39"/>
      <c r="BH2414" s="39"/>
      <c r="BI2414" s="39"/>
      <c r="BJ2414" s="39"/>
    </row>
    <row r="2415" spans="1:62" s="36" customFormat="1">
      <c r="A2415" s="38"/>
      <c r="B2415" s="3"/>
      <c r="D2415" s="20"/>
      <c r="E2415" s="20"/>
      <c r="F2415" s="20"/>
      <c r="G2415" s="20"/>
      <c r="H2415" s="20"/>
      <c r="I2415" s="20"/>
      <c r="J2415" s="20"/>
      <c r="K2415" s="3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BB2415" s="39"/>
      <c r="BC2415" s="39"/>
      <c r="BD2415" s="39"/>
      <c r="BE2415" s="39"/>
      <c r="BF2415" s="39"/>
      <c r="BG2415" s="39"/>
      <c r="BH2415" s="39"/>
      <c r="BI2415" s="39"/>
      <c r="BJ2415" s="39"/>
    </row>
    <row r="2416" spans="1:62" s="36" customFormat="1">
      <c r="A2416" s="38"/>
      <c r="B2416" s="3"/>
      <c r="D2416" s="20"/>
      <c r="E2416" s="20"/>
      <c r="F2416" s="20"/>
      <c r="G2416" s="20"/>
      <c r="H2416" s="20"/>
      <c r="I2416" s="20"/>
      <c r="J2416" s="20"/>
      <c r="K2416" s="3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BB2416" s="39"/>
      <c r="BC2416" s="39"/>
      <c r="BD2416" s="39"/>
      <c r="BE2416" s="39"/>
      <c r="BF2416" s="39"/>
      <c r="BG2416" s="39"/>
      <c r="BH2416" s="39"/>
      <c r="BI2416" s="39"/>
      <c r="BJ2416" s="39"/>
    </row>
    <row r="2417" spans="1:62" s="36" customFormat="1">
      <c r="A2417" s="38"/>
      <c r="B2417" s="3"/>
      <c r="D2417" s="20"/>
      <c r="E2417" s="20"/>
      <c r="F2417" s="20"/>
      <c r="G2417" s="20"/>
      <c r="H2417" s="20"/>
      <c r="I2417" s="20"/>
      <c r="J2417" s="20"/>
      <c r="K2417" s="3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BB2417" s="39"/>
      <c r="BC2417" s="39"/>
      <c r="BD2417" s="39"/>
      <c r="BE2417" s="39"/>
      <c r="BF2417" s="39"/>
      <c r="BG2417" s="39"/>
      <c r="BH2417" s="39"/>
      <c r="BI2417" s="39"/>
      <c r="BJ2417" s="39"/>
    </row>
    <row r="2418" spans="1:62" s="36" customFormat="1">
      <c r="A2418" s="38"/>
      <c r="B2418" s="3"/>
      <c r="D2418" s="20"/>
      <c r="E2418" s="20"/>
      <c r="F2418" s="20"/>
      <c r="G2418" s="20"/>
      <c r="H2418" s="20"/>
      <c r="I2418" s="20"/>
      <c r="J2418" s="20"/>
      <c r="K2418" s="3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BB2418" s="39"/>
      <c r="BC2418" s="39"/>
      <c r="BD2418" s="39"/>
      <c r="BE2418" s="39"/>
      <c r="BF2418" s="39"/>
      <c r="BG2418" s="39"/>
      <c r="BH2418" s="39"/>
      <c r="BI2418" s="39"/>
      <c r="BJ2418" s="39"/>
    </row>
    <row r="2419" spans="1:62" s="36" customFormat="1">
      <c r="A2419" s="38"/>
      <c r="B2419" s="3"/>
      <c r="D2419" s="20"/>
      <c r="E2419" s="20"/>
      <c r="F2419" s="20"/>
      <c r="G2419" s="20"/>
      <c r="H2419" s="20"/>
      <c r="I2419" s="20"/>
      <c r="J2419" s="20"/>
      <c r="K2419" s="3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BB2419" s="39"/>
      <c r="BC2419" s="39"/>
      <c r="BD2419" s="39"/>
      <c r="BE2419" s="39"/>
      <c r="BF2419" s="39"/>
      <c r="BG2419" s="39"/>
      <c r="BH2419" s="39"/>
      <c r="BI2419" s="39"/>
      <c r="BJ2419" s="39"/>
    </row>
    <row r="2420" spans="1:62" s="36" customFormat="1">
      <c r="A2420" s="38"/>
      <c r="B2420" s="3"/>
      <c r="D2420" s="20"/>
      <c r="E2420" s="20"/>
      <c r="F2420" s="20"/>
      <c r="G2420" s="20"/>
      <c r="H2420" s="20"/>
      <c r="I2420" s="20"/>
      <c r="J2420" s="20"/>
      <c r="K2420" s="3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BB2420" s="39"/>
      <c r="BC2420" s="39"/>
      <c r="BD2420" s="39"/>
      <c r="BE2420" s="39"/>
      <c r="BF2420" s="39"/>
      <c r="BG2420" s="39"/>
      <c r="BH2420" s="39"/>
      <c r="BI2420" s="39"/>
      <c r="BJ2420" s="39"/>
    </row>
    <row r="2421" spans="1:62" s="36" customFormat="1">
      <c r="A2421" s="38"/>
      <c r="B2421" s="3"/>
      <c r="D2421" s="20"/>
      <c r="E2421" s="20"/>
      <c r="F2421" s="20"/>
      <c r="G2421" s="20"/>
      <c r="H2421" s="20"/>
      <c r="I2421" s="20"/>
      <c r="J2421" s="20"/>
      <c r="K2421" s="3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BB2421" s="39"/>
      <c r="BC2421" s="39"/>
      <c r="BD2421" s="39"/>
      <c r="BE2421" s="39"/>
      <c r="BF2421" s="39"/>
      <c r="BG2421" s="39"/>
      <c r="BH2421" s="39"/>
      <c r="BI2421" s="39"/>
      <c r="BJ2421" s="39"/>
    </row>
    <row r="2422" spans="1:62" s="36" customFormat="1">
      <c r="A2422" s="38"/>
      <c r="B2422" s="3"/>
      <c r="D2422" s="20"/>
      <c r="E2422" s="20"/>
      <c r="F2422" s="20"/>
      <c r="G2422" s="20"/>
      <c r="H2422" s="20"/>
      <c r="I2422" s="20"/>
      <c r="J2422" s="20"/>
      <c r="K2422" s="3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BB2422" s="39"/>
      <c r="BC2422" s="39"/>
      <c r="BD2422" s="39"/>
      <c r="BE2422" s="39"/>
      <c r="BF2422" s="39"/>
      <c r="BG2422" s="39"/>
      <c r="BH2422" s="39"/>
      <c r="BI2422" s="39"/>
      <c r="BJ2422" s="39"/>
    </row>
    <row r="2423" spans="1:62" s="36" customFormat="1">
      <c r="A2423" s="38"/>
      <c r="B2423" s="3"/>
      <c r="D2423" s="20"/>
      <c r="E2423" s="20"/>
      <c r="F2423" s="20"/>
      <c r="G2423" s="20"/>
      <c r="H2423" s="20"/>
      <c r="I2423" s="20"/>
      <c r="J2423" s="20"/>
      <c r="K2423" s="3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BB2423" s="39"/>
      <c r="BC2423" s="39"/>
      <c r="BD2423" s="39"/>
      <c r="BE2423" s="39"/>
      <c r="BF2423" s="39"/>
      <c r="BG2423" s="39"/>
      <c r="BH2423" s="39"/>
      <c r="BI2423" s="39"/>
      <c r="BJ2423" s="39"/>
    </row>
    <row r="2424" spans="1:62" s="36" customFormat="1">
      <c r="A2424" s="38"/>
      <c r="B2424" s="3"/>
      <c r="D2424" s="20"/>
      <c r="E2424" s="20"/>
      <c r="F2424" s="20"/>
      <c r="G2424" s="20"/>
      <c r="H2424" s="20"/>
      <c r="I2424" s="20"/>
      <c r="J2424" s="20"/>
      <c r="K2424" s="3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BB2424" s="39"/>
      <c r="BC2424" s="39"/>
      <c r="BD2424" s="39"/>
      <c r="BE2424" s="39"/>
      <c r="BF2424" s="39"/>
      <c r="BG2424" s="39"/>
      <c r="BH2424" s="39"/>
      <c r="BI2424" s="39"/>
      <c r="BJ2424" s="39"/>
    </row>
    <row r="2425" spans="1:62" s="36" customFormat="1">
      <c r="A2425" s="38"/>
      <c r="B2425" s="3"/>
      <c r="D2425" s="20"/>
      <c r="E2425" s="20"/>
      <c r="F2425" s="20"/>
      <c r="G2425" s="20"/>
      <c r="H2425" s="20"/>
      <c r="I2425" s="20"/>
      <c r="J2425" s="20"/>
      <c r="K2425" s="3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BB2425" s="39"/>
      <c r="BC2425" s="39"/>
      <c r="BD2425" s="39"/>
      <c r="BE2425" s="39"/>
      <c r="BF2425" s="39"/>
      <c r="BG2425" s="39"/>
      <c r="BH2425" s="39"/>
      <c r="BI2425" s="39"/>
      <c r="BJ2425" s="39"/>
    </row>
    <row r="2426" spans="1:62" s="36" customFormat="1">
      <c r="A2426" s="38"/>
      <c r="B2426" s="3"/>
      <c r="D2426" s="20"/>
      <c r="E2426" s="20"/>
      <c r="F2426" s="20"/>
      <c r="G2426" s="20"/>
      <c r="H2426" s="20"/>
      <c r="I2426" s="20"/>
      <c r="J2426" s="20"/>
      <c r="K2426" s="3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BB2426" s="39"/>
      <c r="BC2426" s="39"/>
      <c r="BD2426" s="39"/>
      <c r="BE2426" s="39"/>
      <c r="BF2426" s="39"/>
      <c r="BG2426" s="39"/>
      <c r="BH2426" s="39"/>
      <c r="BI2426" s="39"/>
      <c r="BJ2426" s="39"/>
    </row>
    <row r="2427" spans="1:62" s="36" customFormat="1">
      <c r="A2427" s="38"/>
      <c r="B2427" s="3"/>
      <c r="D2427" s="20"/>
      <c r="E2427" s="20"/>
      <c r="F2427" s="20"/>
      <c r="G2427" s="20"/>
      <c r="H2427" s="20"/>
      <c r="I2427" s="20"/>
      <c r="J2427" s="20"/>
      <c r="K2427" s="3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BB2427" s="39"/>
      <c r="BC2427" s="39"/>
      <c r="BD2427" s="39"/>
      <c r="BE2427" s="39"/>
      <c r="BF2427" s="39"/>
      <c r="BG2427" s="39"/>
      <c r="BH2427" s="39"/>
      <c r="BI2427" s="39"/>
      <c r="BJ2427" s="39"/>
    </row>
    <row r="2428" spans="1:62" s="36" customFormat="1">
      <c r="A2428" s="38"/>
      <c r="B2428" s="3"/>
      <c r="D2428" s="20"/>
      <c r="E2428" s="20"/>
      <c r="F2428" s="20"/>
      <c r="G2428" s="20"/>
      <c r="H2428" s="20"/>
      <c r="I2428" s="20"/>
      <c r="J2428" s="20"/>
      <c r="K2428" s="3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BB2428" s="39"/>
      <c r="BC2428" s="39"/>
      <c r="BD2428" s="39"/>
      <c r="BE2428" s="39"/>
      <c r="BF2428" s="39"/>
      <c r="BG2428" s="39"/>
      <c r="BH2428" s="39"/>
      <c r="BI2428" s="39"/>
      <c r="BJ2428" s="39"/>
    </row>
    <row r="2429" spans="1:62" s="36" customFormat="1">
      <c r="A2429" s="38"/>
      <c r="B2429" s="3"/>
      <c r="D2429" s="20"/>
      <c r="E2429" s="20"/>
      <c r="F2429" s="20"/>
      <c r="G2429" s="20"/>
      <c r="H2429" s="20"/>
      <c r="I2429" s="20"/>
      <c r="J2429" s="20"/>
      <c r="K2429" s="3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BB2429" s="39"/>
      <c r="BC2429" s="39"/>
      <c r="BD2429" s="39"/>
      <c r="BE2429" s="39"/>
      <c r="BF2429" s="39"/>
      <c r="BG2429" s="39"/>
      <c r="BH2429" s="39"/>
      <c r="BI2429" s="39"/>
      <c r="BJ2429" s="39"/>
    </row>
    <row r="2430" spans="1:62" s="36" customFormat="1">
      <c r="A2430" s="38"/>
      <c r="B2430" s="3"/>
      <c r="D2430" s="20"/>
      <c r="E2430" s="20"/>
      <c r="F2430" s="20"/>
      <c r="G2430" s="20"/>
      <c r="H2430" s="20"/>
      <c r="I2430" s="20"/>
      <c r="J2430" s="20"/>
      <c r="K2430" s="3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BB2430" s="39"/>
      <c r="BC2430" s="39"/>
      <c r="BD2430" s="39"/>
      <c r="BE2430" s="39"/>
      <c r="BF2430" s="39"/>
      <c r="BG2430" s="39"/>
      <c r="BH2430" s="39"/>
      <c r="BI2430" s="39"/>
      <c r="BJ2430" s="39"/>
    </row>
    <row r="2431" spans="1:62" s="36" customFormat="1">
      <c r="A2431" s="38"/>
      <c r="B2431" s="3"/>
      <c r="D2431" s="20"/>
      <c r="E2431" s="20"/>
      <c r="F2431" s="20"/>
      <c r="G2431" s="20"/>
      <c r="H2431" s="20"/>
      <c r="I2431" s="20"/>
      <c r="J2431" s="20"/>
      <c r="K2431" s="3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BB2431" s="39"/>
      <c r="BC2431" s="39"/>
      <c r="BD2431" s="39"/>
      <c r="BE2431" s="39"/>
      <c r="BF2431" s="39"/>
      <c r="BG2431" s="39"/>
      <c r="BH2431" s="39"/>
      <c r="BI2431" s="39"/>
      <c r="BJ2431" s="39"/>
    </row>
    <row r="2432" spans="1:62" s="36" customFormat="1">
      <c r="A2432" s="38"/>
      <c r="B2432" s="3"/>
      <c r="D2432" s="20"/>
      <c r="E2432" s="20"/>
      <c r="F2432" s="20"/>
      <c r="G2432" s="20"/>
      <c r="H2432" s="20"/>
      <c r="I2432" s="20"/>
      <c r="J2432" s="20"/>
      <c r="K2432" s="3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BB2432" s="39"/>
      <c r="BC2432" s="39"/>
      <c r="BD2432" s="39"/>
      <c r="BE2432" s="39"/>
      <c r="BF2432" s="39"/>
      <c r="BG2432" s="39"/>
      <c r="BH2432" s="39"/>
      <c r="BI2432" s="39"/>
      <c r="BJ2432" s="39"/>
    </row>
    <row r="2433" spans="1:62" s="36" customFormat="1">
      <c r="A2433" s="38"/>
      <c r="B2433" s="3"/>
      <c r="D2433" s="20"/>
      <c r="E2433" s="20"/>
      <c r="F2433" s="20"/>
      <c r="G2433" s="20"/>
      <c r="H2433" s="20"/>
      <c r="I2433" s="20"/>
      <c r="J2433" s="20"/>
      <c r="K2433" s="3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BB2433" s="39"/>
      <c r="BC2433" s="39"/>
      <c r="BD2433" s="39"/>
      <c r="BE2433" s="39"/>
      <c r="BF2433" s="39"/>
      <c r="BG2433" s="39"/>
      <c r="BH2433" s="39"/>
      <c r="BI2433" s="39"/>
      <c r="BJ2433" s="39"/>
    </row>
    <row r="2434" spans="1:62" s="36" customFormat="1">
      <c r="A2434" s="38"/>
      <c r="B2434" s="3"/>
      <c r="D2434" s="20"/>
      <c r="E2434" s="20"/>
      <c r="F2434" s="20"/>
      <c r="G2434" s="20"/>
      <c r="H2434" s="20"/>
      <c r="I2434" s="20"/>
      <c r="J2434" s="20"/>
      <c r="K2434" s="3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BB2434" s="39"/>
      <c r="BC2434" s="39"/>
      <c r="BD2434" s="39"/>
      <c r="BE2434" s="39"/>
      <c r="BF2434" s="39"/>
      <c r="BG2434" s="39"/>
      <c r="BH2434" s="39"/>
      <c r="BI2434" s="39"/>
      <c r="BJ2434" s="39"/>
    </row>
    <row r="2435" spans="1:62" s="36" customFormat="1">
      <c r="A2435" s="38"/>
      <c r="B2435" s="3"/>
      <c r="D2435" s="20"/>
      <c r="E2435" s="20"/>
      <c r="F2435" s="20"/>
      <c r="G2435" s="20"/>
      <c r="H2435" s="20"/>
      <c r="I2435" s="20"/>
      <c r="J2435" s="20"/>
      <c r="K2435" s="3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BB2435" s="39"/>
      <c r="BC2435" s="39"/>
      <c r="BD2435" s="39"/>
      <c r="BE2435" s="39"/>
      <c r="BF2435" s="39"/>
      <c r="BG2435" s="39"/>
      <c r="BH2435" s="39"/>
      <c r="BI2435" s="39"/>
      <c r="BJ2435" s="39"/>
    </row>
    <row r="2436" spans="1:62" s="36" customFormat="1">
      <c r="A2436" s="38"/>
      <c r="B2436" s="3"/>
      <c r="D2436" s="20"/>
      <c r="E2436" s="20"/>
      <c r="F2436" s="20"/>
      <c r="G2436" s="20"/>
      <c r="H2436" s="20"/>
      <c r="I2436" s="20"/>
      <c r="J2436" s="20"/>
      <c r="K2436" s="3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BB2436" s="39"/>
      <c r="BC2436" s="39"/>
      <c r="BD2436" s="39"/>
      <c r="BE2436" s="39"/>
      <c r="BF2436" s="39"/>
      <c r="BG2436" s="39"/>
      <c r="BH2436" s="39"/>
      <c r="BI2436" s="39"/>
      <c r="BJ2436" s="39"/>
    </row>
    <row r="2437" spans="1:62" s="36" customFormat="1">
      <c r="A2437" s="38"/>
      <c r="B2437" s="3"/>
      <c r="D2437" s="20"/>
      <c r="E2437" s="20"/>
      <c r="F2437" s="20"/>
      <c r="G2437" s="20"/>
      <c r="H2437" s="20"/>
      <c r="I2437" s="20"/>
      <c r="J2437" s="20"/>
      <c r="K2437" s="3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BB2437" s="39"/>
      <c r="BC2437" s="39"/>
      <c r="BD2437" s="39"/>
      <c r="BE2437" s="39"/>
      <c r="BF2437" s="39"/>
      <c r="BG2437" s="39"/>
      <c r="BH2437" s="39"/>
      <c r="BI2437" s="39"/>
      <c r="BJ2437" s="39"/>
    </row>
    <row r="2438" spans="1:62" s="36" customFormat="1">
      <c r="A2438" s="38"/>
      <c r="B2438" s="3"/>
      <c r="D2438" s="20"/>
      <c r="E2438" s="20"/>
      <c r="F2438" s="20"/>
      <c r="G2438" s="20"/>
      <c r="H2438" s="20"/>
      <c r="I2438" s="20"/>
      <c r="J2438" s="20"/>
      <c r="K2438" s="3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BB2438" s="39"/>
      <c r="BC2438" s="39"/>
      <c r="BD2438" s="39"/>
      <c r="BE2438" s="39"/>
      <c r="BF2438" s="39"/>
      <c r="BG2438" s="39"/>
      <c r="BH2438" s="39"/>
      <c r="BI2438" s="39"/>
      <c r="BJ2438" s="39"/>
    </row>
    <row r="2439" spans="1:62" s="36" customFormat="1">
      <c r="A2439" s="38"/>
      <c r="B2439" s="3"/>
      <c r="D2439" s="20"/>
      <c r="E2439" s="20"/>
      <c r="F2439" s="20"/>
      <c r="G2439" s="20"/>
      <c r="H2439" s="20"/>
      <c r="I2439" s="20"/>
      <c r="J2439" s="20"/>
      <c r="K2439" s="3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BB2439" s="39"/>
      <c r="BC2439" s="39"/>
      <c r="BD2439" s="39"/>
      <c r="BE2439" s="39"/>
      <c r="BF2439" s="39"/>
      <c r="BG2439" s="39"/>
      <c r="BH2439" s="39"/>
      <c r="BI2439" s="39"/>
      <c r="BJ2439" s="39"/>
    </row>
    <row r="2440" spans="1:62" s="36" customFormat="1">
      <c r="A2440" s="38"/>
      <c r="B2440" s="3"/>
      <c r="D2440" s="20"/>
      <c r="E2440" s="20"/>
      <c r="F2440" s="20"/>
      <c r="G2440" s="20"/>
      <c r="H2440" s="20"/>
      <c r="I2440" s="20"/>
      <c r="J2440" s="20"/>
      <c r="K2440" s="3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BB2440" s="39"/>
      <c r="BC2440" s="39"/>
      <c r="BD2440" s="39"/>
      <c r="BE2440" s="39"/>
      <c r="BF2440" s="39"/>
      <c r="BG2440" s="39"/>
      <c r="BH2440" s="39"/>
      <c r="BI2440" s="39"/>
      <c r="BJ2440" s="39"/>
    </row>
    <row r="2441" spans="1:62" s="36" customFormat="1">
      <c r="A2441" s="38"/>
      <c r="B2441" s="3"/>
      <c r="D2441" s="20"/>
      <c r="E2441" s="20"/>
      <c r="F2441" s="20"/>
      <c r="G2441" s="20"/>
      <c r="H2441" s="20"/>
      <c r="I2441" s="20"/>
      <c r="J2441" s="20"/>
      <c r="K2441" s="3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BB2441" s="39"/>
      <c r="BC2441" s="39"/>
      <c r="BD2441" s="39"/>
      <c r="BE2441" s="39"/>
      <c r="BF2441" s="39"/>
      <c r="BG2441" s="39"/>
      <c r="BH2441" s="39"/>
      <c r="BI2441" s="39"/>
      <c r="BJ2441" s="39"/>
    </row>
    <row r="2442" spans="1:62" s="36" customFormat="1">
      <c r="A2442" s="38"/>
      <c r="B2442" s="3"/>
      <c r="D2442" s="20"/>
      <c r="E2442" s="20"/>
      <c r="F2442" s="20"/>
      <c r="G2442" s="20"/>
      <c r="H2442" s="20"/>
      <c r="I2442" s="20"/>
      <c r="J2442" s="20"/>
      <c r="K2442" s="3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BB2442" s="39"/>
      <c r="BC2442" s="39"/>
      <c r="BD2442" s="39"/>
      <c r="BE2442" s="39"/>
      <c r="BF2442" s="39"/>
      <c r="BG2442" s="39"/>
      <c r="BH2442" s="39"/>
      <c r="BI2442" s="39"/>
      <c r="BJ2442" s="39"/>
    </row>
    <row r="2443" spans="1:62" s="36" customFormat="1">
      <c r="A2443" s="38"/>
      <c r="B2443" s="3"/>
      <c r="D2443" s="20"/>
      <c r="E2443" s="20"/>
      <c r="F2443" s="20"/>
      <c r="G2443" s="20"/>
      <c r="H2443" s="20"/>
      <c r="I2443" s="20"/>
      <c r="J2443" s="20"/>
      <c r="K2443" s="3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BB2443" s="39"/>
      <c r="BC2443" s="39"/>
      <c r="BD2443" s="39"/>
      <c r="BE2443" s="39"/>
      <c r="BF2443" s="39"/>
      <c r="BG2443" s="39"/>
      <c r="BH2443" s="39"/>
      <c r="BI2443" s="39"/>
      <c r="BJ2443" s="39"/>
    </row>
    <row r="2444" spans="1:62" s="36" customFormat="1">
      <c r="A2444" s="38"/>
      <c r="B2444" s="3"/>
      <c r="D2444" s="20"/>
      <c r="E2444" s="20"/>
      <c r="F2444" s="20"/>
      <c r="G2444" s="20"/>
      <c r="H2444" s="20"/>
      <c r="I2444" s="20"/>
      <c r="J2444" s="20"/>
      <c r="K2444" s="3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BB2444" s="39"/>
      <c r="BC2444" s="39"/>
      <c r="BD2444" s="39"/>
      <c r="BE2444" s="39"/>
      <c r="BF2444" s="39"/>
      <c r="BG2444" s="39"/>
      <c r="BH2444" s="39"/>
      <c r="BI2444" s="39"/>
      <c r="BJ2444" s="39"/>
    </row>
    <row r="2445" spans="1:62" s="36" customFormat="1">
      <c r="A2445" s="38"/>
      <c r="B2445" s="3"/>
      <c r="D2445" s="20"/>
      <c r="E2445" s="20"/>
      <c r="F2445" s="20"/>
      <c r="G2445" s="20"/>
      <c r="H2445" s="20"/>
      <c r="I2445" s="20"/>
      <c r="J2445" s="20"/>
      <c r="K2445" s="3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BB2445" s="39"/>
      <c r="BC2445" s="39"/>
      <c r="BD2445" s="39"/>
      <c r="BE2445" s="39"/>
      <c r="BF2445" s="39"/>
      <c r="BG2445" s="39"/>
      <c r="BH2445" s="39"/>
      <c r="BI2445" s="39"/>
      <c r="BJ2445" s="39"/>
    </row>
    <row r="2446" spans="1:62" s="36" customFormat="1">
      <c r="A2446" s="38"/>
      <c r="B2446" s="3"/>
      <c r="D2446" s="20"/>
      <c r="E2446" s="20"/>
      <c r="F2446" s="20"/>
      <c r="G2446" s="20"/>
      <c r="H2446" s="20"/>
      <c r="I2446" s="20"/>
      <c r="J2446" s="20"/>
      <c r="K2446" s="3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BB2446" s="39"/>
      <c r="BC2446" s="39"/>
      <c r="BD2446" s="39"/>
      <c r="BE2446" s="39"/>
      <c r="BF2446" s="39"/>
      <c r="BG2446" s="39"/>
      <c r="BH2446" s="39"/>
      <c r="BI2446" s="39"/>
      <c r="BJ2446" s="39"/>
    </row>
    <row r="2447" spans="1:62" s="36" customFormat="1">
      <c r="A2447" s="38"/>
      <c r="B2447" s="3"/>
      <c r="D2447" s="20"/>
      <c r="E2447" s="20"/>
      <c r="F2447" s="20"/>
      <c r="G2447" s="20"/>
      <c r="H2447" s="20"/>
      <c r="I2447" s="20"/>
      <c r="J2447" s="20"/>
      <c r="K2447" s="3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BB2447" s="39"/>
      <c r="BC2447" s="39"/>
      <c r="BD2447" s="39"/>
      <c r="BE2447" s="39"/>
      <c r="BF2447" s="39"/>
      <c r="BG2447" s="39"/>
      <c r="BH2447" s="39"/>
      <c r="BI2447" s="39"/>
      <c r="BJ2447" s="39"/>
    </row>
    <row r="2448" spans="1:62" s="36" customFormat="1">
      <c r="A2448" s="38"/>
      <c r="B2448" s="3"/>
      <c r="D2448" s="20"/>
      <c r="E2448" s="20"/>
      <c r="F2448" s="20"/>
      <c r="G2448" s="20"/>
      <c r="H2448" s="20"/>
      <c r="I2448" s="20"/>
      <c r="J2448" s="20"/>
      <c r="K2448" s="3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BB2448" s="39"/>
      <c r="BC2448" s="39"/>
      <c r="BD2448" s="39"/>
      <c r="BE2448" s="39"/>
      <c r="BF2448" s="39"/>
      <c r="BG2448" s="39"/>
      <c r="BH2448" s="39"/>
      <c r="BI2448" s="39"/>
      <c r="BJ2448" s="39"/>
    </row>
    <row r="2449" spans="1:62" s="36" customFormat="1">
      <c r="A2449" s="38"/>
      <c r="B2449" s="3"/>
      <c r="D2449" s="20"/>
      <c r="E2449" s="20"/>
      <c r="F2449" s="20"/>
      <c r="G2449" s="20"/>
      <c r="H2449" s="20"/>
      <c r="I2449" s="20"/>
      <c r="J2449" s="20"/>
      <c r="K2449" s="3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BB2449" s="39"/>
      <c r="BC2449" s="39"/>
      <c r="BD2449" s="39"/>
      <c r="BE2449" s="39"/>
      <c r="BF2449" s="39"/>
      <c r="BG2449" s="39"/>
      <c r="BH2449" s="39"/>
      <c r="BI2449" s="39"/>
      <c r="BJ2449" s="39"/>
    </row>
    <row r="2450" spans="1:62" s="36" customFormat="1">
      <c r="A2450" s="38"/>
      <c r="B2450" s="3"/>
      <c r="D2450" s="20"/>
      <c r="E2450" s="20"/>
      <c r="F2450" s="20"/>
      <c r="G2450" s="20"/>
      <c r="H2450" s="20"/>
      <c r="I2450" s="20"/>
      <c r="J2450" s="20"/>
      <c r="K2450" s="3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BB2450" s="39"/>
      <c r="BC2450" s="39"/>
      <c r="BD2450" s="39"/>
      <c r="BE2450" s="39"/>
      <c r="BF2450" s="39"/>
      <c r="BG2450" s="39"/>
      <c r="BH2450" s="39"/>
      <c r="BI2450" s="39"/>
      <c r="BJ2450" s="39"/>
    </row>
    <row r="2451" spans="1:62" s="36" customFormat="1">
      <c r="A2451" s="38"/>
      <c r="B2451" s="3"/>
      <c r="D2451" s="20"/>
      <c r="E2451" s="20"/>
      <c r="F2451" s="20"/>
      <c r="G2451" s="20"/>
      <c r="H2451" s="20"/>
      <c r="I2451" s="20"/>
      <c r="J2451" s="20"/>
      <c r="K2451" s="3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BB2451" s="39"/>
      <c r="BC2451" s="39"/>
      <c r="BD2451" s="39"/>
      <c r="BE2451" s="39"/>
      <c r="BF2451" s="39"/>
      <c r="BG2451" s="39"/>
      <c r="BH2451" s="39"/>
      <c r="BI2451" s="39"/>
      <c r="BJ2451" s="39"/>
    </row>
    <row r="2452" spans="1:62" s="36" customFormat="1">
      <c r="A2452" s="38"/>
      <c r="B2452" s="3"/>
      <c r="D2452" s="20"/>
      <c r="E2452" s="20"/>
      <c r="F2452" s="20"/>
      <c r="G2452" s="20"/>
      <c r="H2452" s="20"/>
      <c r="I2452" s="20"/>
      <c r="J2452" s="20"/>
      <c r="K2452" s="3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BB2452" s="39"/>
      <c r="BC2452" s="39"/>
      <c r="BD2452" s="39"/>
      <c r="BE2452" s="39"/>
      <c r="BF2452" s="39"/>
      <c r="BG2452" s="39"/>
      <c r="BH2452" s="39"/>
      <c r="BI2452" s="39"/>
      <c r="BJ2452" s="39"/>
    </row>
    <row r="2453" spans="1:62" s="36" customFormat="1">
      <c r="A2453" s="38"/>
      <c r="B2453" s="3"/>
      <c r="D2453" s="20"/>
      <c r="E2453" s="20"/>
      <c r="F2453" s="20"/>
      <c r="G2453" s="20"/>
      <c r="H2453" s="20"/>
      <c r="I2453" s="20"/>
      <c r="J2453" s="20"/>
      <c r="K2453" s="3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BB2453" s="39"/>
      <c r="BC2453" s="39"/>
      <c r="BD2453" s="39"/>
      <c r="BE2453" s="39"/>
      <c r="BF2453" s="39"/>
      <c r="BG2453" s="39"/>
      <c r="BH2453" s="39"/>
      <c r="BI2453" s="39"/>
      <c r="BJ2453" s="39"/>
    </row>
    <row r="2454" spans="1:62" s="36" customFormat="1">
      <c r="A2454" s="38"/>
      <c r="B2454" s="3"/>
      <c r="D2454" s="20"/>
      <c r="E2454" s="20"/>
      <c r="F2454" s="20"/>
      <c r="G2454" s="20"/>
      <c r="H2454" s="20"/>
      <c r="I2454" s="20"/>
      <c r="J2454" s="20"/>
      <c r="K2454" s="3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BB2454" s="39"/>
      <c r="BC2454" s="39"/>
      <c r="BD2454" s="39"/>
      <c r="BE2454" s="39"/>
      <c r="BF2454" s="39"/>
      <c r="BG2454" s="39"/>
      <c r="BH2454" s="39"/>
      <c r="BI2454" s="39"/>
      <c r="BJ2454" s="39"/>
    </row>
    <row r="2455" spans="1:62" s="36" customFormat="1">
      <c r="A2455" s="38"/>
      <c r="B2455" s="3"/>
      <c r="D2455" s="20"/>
      <c r="E2455" s="20"/>
      <c r="F2455" s="20"/>
      <c r="G2455" s="20"/>
      <c r="H2455" s="20"/>
      <c r="I2455" s="20"/>
      <c r="J2455" s="20"/>
      <c r="K2455" s="3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BB2455" s="39"/>
      <c r="BC2455" s="39"/>
      <c r="BD2455" s="39"/>
      <c r="BE2455" s="39"/>
      <c r="BF2455" s="39"/>
      <c r="BG2455" s="39"/>
      <c r="BH2455" s="39"/>
      <c r="BI2455" s="39"/>
      <c r="BJ2455" s="39"/>
    </row>
    <row r="2456" spans="1:62" s="36" customFormat="1">
      <c r="A2456" s="38"/>
      <c r="B2456" s="3"/>
      <c r="D2456" s="20"/>
      <c r="E2456" s="20"/>
      <c r="F2456" s="20"/>
      <c r="G2456" s="20"/>
      <c r="H2456" s="20"/>
      <c r="I2456" s="20"/>
      <c r="J2456" s="20"/>
      <c r="K2456" s="3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BB2456" s="39"/>
      <c r="BC2456" s="39"/>
      <c r="BD2456" s="39"/>
      <c r="BE2456" s="39"/>
      <c r="BF2456" s="39"/>
      <c r="BG2456" s="39"/>
      <c r="BH2456" s="39"/>
      <c r="BI2456" s="39"/>
      <c r="BJ2456" s="39"/>
    </row>
    <row r="2457" spans="1:62" s="36" customFormat="1">
      <c r="A2457" s="38"/>
      <c r="B2457" s="3"/>
      <c r="D2457" s="20"/>
      <c r="E2457" s="20"/>
      <c r="F2457" s="20"/>
      <c r="G2457" s="20"/>
      <c r="H2457" s="20"/>
      <c r="I2457" s="20"/>
      <c r="J2457" s="20"/>
      <c r="K2457" s="3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BB2457" s="39"/>
      <c r="BC2457" s="39"/>
      <c r="BD2457" s="39"/>
      <c r="BE2457" s="39"/>
      <c r="BF2457" s="39"/>
      <c r="BG2457" s="39"/>
      <c r="BH2457" s="39"/>
      <c r="BI2457" s="39"/>
      <c r="BJ2457" s="39"/>
    </row>
    <row r="2458" spans="1:62" s="36" customFormat="1">
      <c r="A2458" s="38"/>
      <c r="B2458" s="3"/>
      <c r="D2458" s="20"/>
      <c r="E2458" s="20"/>
      <c r="F2458" s="20"/>
      <c r="G2458" s="20"/>
      <c r="H2458" s="20"/>
      <c r="I2458" s="20"/>
      <c r="J2458" s="20"/>
      <c r="K2458" s="3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BB2458" s="39"/>
      <c r="BC2458" s="39"/>
      <c r="BD2458" s="39"/>
      <c r="BE2458" s="39"/>
      <c r="BF2458" s="39"/>
      <c r="BG2458" s="39"/>
      <c r="BH2458" s="39"/>
      <c r="BI2458" s="39"/>
      <c r="BJ2458" s="39"/>
    </row>
    <row r="2459" spans="1:62" s="36" customFormat="1">
      <c r="A2459" s="38"/>
      <c r="B2459" s="3"/>
      <c r="D2459" s="20"/>
      <c r="E2459" s="20"/>
      <c r="F2459" s="20"/>
      <c r="G2459" s="20"/>
      <c r="H2459" s="20"/>
      <c r="I2459" s="20"/>
      <c r="J2459" s="20"/>
      <c r="K2459" s="3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BB2459" s="39"/>
      <c r="BC2459" s="39"/>
      <c r="BD2459" s="39"/>
      <c r="BE2459" s="39"/>
      <c r="BF2459" s="39"/>
      <c r="BG2459" s="39"/>
      <c r="BH2459" s="39"/>
      <c r="BI2459" s="39"/>
      <c r="BJ2459" s="39"/>
    </row>
    <row r="2460" spans="1:62" s="36" customFormat="1">
      <c r="A2460" s="38"/>
      <c r="B2460" s="3"/>
      <c r="D2460" s="20"/>
      <c r="E2460" s="20"/>
      <c r="F2460" s="20"/>
      <c r="G2460" s="20"/>
      <c r="H2460" s="20"/>
      <c r="I2460" s="20"/>
      <c r="J2460" s="20"/>
      <c r="K2460" s="3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BB2460" s="39"/>
      <c r="BC2460" s="39"/>
      <c r="BD2460" s="39"/>
      <c r="BE2460" s="39"/>
      <c r="BF2460" s="39"/>
      <c r="BG2460" s="39"/>
      <c r="BH2460" s="39"/>
      <c r="BI2460" s="39"/>
      <c r="BJ2460" s="39"/>
    </row>
    <row r="2461" spans="1:62" s="36" customFormat="1">
      <c r="A2461" s="38"/>
      <c r="B2461" s="3"/>
      <c r="D2461" s="20"/>
      <c r="E2461" s="20"/>
      <c r="F2461" s="20"/>
      <c r="G2461" s="20"/>
      <c r="H2461" s="20"/>
      <c r="I2461" s="20"/>
      <c r="J2461" s="20"/>
      <c r="K2461" s="3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BB2461" s="39"/>
      <c r="BC2461" s="39"/>
      <c r="BD2461" s="39"/>
      <c r="BE2461" s="39"/>
      <c r="BF2461" s="39"/>
      <c r="BG2461" s="39"/>
      <c r="BH2461" s="39"/>
      <c r="BI2461" s="39"/>
      <c r="BJ2461" s="39"/>
    </row>
    <row r="2462" spans="1:62" s="36" customFormat="1">
      <c r="A2462" s="38"/>
      <c r="B2462" s="3"/>
      <c r="D2462" s="20"/>
      <c r="E2462" s="20"/>
      <c r="F2462" s="20"/>
      <c r="G2462" s="20"/>
      <c r="H2462" s="20"/>
      <c r="I2462" s="20"/>
      <c r="J2462" s="20"/>
      <c r="K2462" s="3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BB2462" s="39"/>
      <c r="BC2462" s="39"/>
      <c r="BD2462" s="39"/>
      <c r="BE2462" s="39"/>
      <c r="BF2462" s="39"/>
      <c r="BG2462" s="39"/>
      <c r="BH2462" s="39"/>
      <c r="BI2462" s="39"/>
      <c r="BJ2462" s="39"/>
    </row>
    <row r="2463" spans="1:62" s="36" customFormat="1">
      <c r="A2463" s="38"/>
      <c r="B2463" s="3"/>
      <c r="D2463" s="20"/>
      <c r="E2463" s="20"/>
      <c r="F2463" s="20"/>
      <c r="G2463" s="20"/>
      <c r="H2463" s="20"/>
      <c r="I2463" s="20"/>
      <c r="J2463" s="20"/>
      <c r="K2463" s="3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BB2463" s="39"/>
      <c r="BC2463" s="39"/>
      <c r="BD2463" s="39"/>
      <c r="BE2463" s="39"/>
      <c r="BF2463" s="39"/>
      <c r="BG2463" s="39"/>
      <c r="BH2463" s="39"/>
      <c r="BI2463" s="39"/>
      <c r="BJ2463" s="39"/>
    </row>
    <row r="2464" spans="1:62" s="36" customFormat="1">
      <c r="A2464" s="38"/>
      <c r="B2464" s="3"/>
      <c r="D2464" s="20"/>
      <c r="E2464" s="20"/>
      <c r="F2464" s="20"/>
      <c r="G2464" s="20"/>
      <c r="H2464" s="20"/>
      <c r="I2464" s="20"/>
      <c r="J2464" s="20"/>
      <c r="K2464" s="3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BB2464" s="39"/>
      <c r="BC2464" s="39"/>
      <c r="BD2464" s="39"/>
      <c r="BE2464" s="39"/>
      <c r="BF2464" s="39"/>
      <c r="BG2464" s="39"/>
      <c r="BH2464" s="39"/>
      <c r="BI2464" s="39"/>
      <c r="BJ2464" s="39"/>
    </row>
    <row r="2465" spans="1:62" s="36" customFormat="1">
      <c r="A2465" s="38"/>
      <c r="B2465" s="3"/>
      <c r="D2465" s="20"/>
      <c r="E2465" s="20"/>
      <c r="F2465" s="20"/>
      <c r="G2465" s="20"/>
      <c r="H2465" s="20"/>
      <c r="I2465" s="20"/>
      <c r="J2465" s="20"/>
      <c r="K2465" s="3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BB2465" s="39"/>
      <c r="BC2465" s="39"/>
      <c r="BD2465" s="39"/>
      <c r="BE2465" s="39"/>
      <c r="BF2465" s="39"/>
      <c r="BG2465" s="39"/>
      <c r="BH2465" s="39"/>
      <c r="BI2465" s="39"/>
      <c r="BJ2465" s="39"/>
    </row>
    <row r="2466" spans="1:62" s="36" customFormat="1">
      <c r="A2466" s="38"/>
      <c r="B2466" s="3"/>
      <c r="D2466" s="20"/>
      <c r="E2466" s="20"/>
      <c r="F2466" s="20"/>
      <c r="G2466" s="20"/>
      <c r="H2466" s="20"/>
      <c r="I2466" s="20"/>
      <c r="J2466" s="20"/>
      <c r="K2466" s="3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BB2466" s="39"/>
      <c r="BC2466" s="39"/>
      <c r="BD2466" s="39"/>
      <c r="BE2466" s="39"/>
      <c r="BF2466" s="39"/>
      <c r="BG2466" s="39"/>
      <c r="BH2466" s="39"/>
      <c r="BI2466" s="39"/>
      <c r="BJ2466" s="39"/>
    </row>
    <row r="2467" spans="1:62" s="36" customFormat="1">
      <c r="A2467" s="38"/>
      <c r="B2467" s="3"/>
      <c r="D2467" s="20"/>
      <c r="E2467" s="20"/>
      <c r="F2467" s="20"/>
      <c r="G2467" s="20"/>
      <c r="H2467" s="20"/>
      <c r="I2467" s="20"/>
      <c r="J2467" s="20"/>
      <c r="K2467" s="3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BB2467" s="39"/>
      <c r="BC2467" s="39"/>
      <c r="BD2467" s="39"/>
      <c r="BE2467" s="39"/>
      <c r="BF2467" s="39"/>
      <c r="BG2467" s="39"/>
      <c r="BH2467" s="39"/>
      <c r="BI2467" s="39"/>
      <c r="BJ2467" s="39"/>
    </row>
    <row r="2468" spans="1:62" s="36" customFormat="1">
      <c r="A2468" s="38"/>
      <c r="B2468" s="3"/>
      <c r="D2468" s="20"/>
      <c r="E2468" s="20"/>
      <c r="F2468" s="20"/>
      <c r="G2468" s="20"/>
      <c r="H2468" s="20"/>
      <c r="I2468" s="20"/>
      <c r="J2468" s="20"/>
      <c r="K2468" s="3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BB2468" s="39"/>
      <c r="BC2468" s="39"/>
      <c r="BD2468" s="39"/>
      <c r="BE2468" s="39"/>
      <c r="BF2468" s="39"/>
      <c r="BG2468" s="39"/>
      <c r="BH2468" s="39"/>
      <c r="BI2468" s="39"/>
      <c r="BJ2468" s="39"/>
    </row>
    <row r="2469" spans="1:62" s="36" customFormat="1">
      <c r="A2469" s="38"/>
      <c r="B2469" s="3"/>
      <c r="D2469" s="20"/>
      <c r="E2469" s="20"/>
      <c r="F2469" s="20"/>
      <c r="G2469" s="20"/>
      <c r="H2469" s="20"/>
      <c r="I2469" s="20"/>
      <c r="J2469" s="20"/>
      <c r="K2469" s="3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BB2469" s="39"/>
      <c r="BC2469" s="39"/>
      <c r="BD2469" s="39"/>
      <c r="BE2469" s="39"/>
      <c r="BF2469" s="39"/>
      <c r="BG2469" s="39"/>
      <c r="BH2469" s="39"/>
      <c r="BI2469" s="39"/>
      <c r="BJ2469" s="39"/>
    </row>
    <row r="2470" spans="1:62" s="36" customFormat="1">
      <c r="A2470" s="38"/>
      <c r="B2470" s="3"/>
      <c r="D2470" s="20"/>
      <c r="E2470" s="20"/>
      <c r="F2470" s="20"/>
      <c r="G2470" s="20"/>
      <c r="H2470" s="20"/>
      <c r="I2470" s="20"/>
      <c r="J2470" s="20"/>
      <c r="K2470" s="3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BB2470" s="39"/>
      <c r="BC2470" s="39"/>
      <c r="BD2470" s="39"/>
      <c r="BE2470" s="39"/>
      <c r="BF2470" s="39"/>
      <c r="BG2470" s="39"/>
      <c r="BH2470" s="39"/>
      <c r="BI2470" s="39"/>
      <c r="BJ2470" s="39"/>
    </row>
    <row r="2471" spans="1:62" s="36" customFormat="1">
      <c r="A2471" s="38"/>
      <c r="B2471" s="3"/>
      <c r="D2471" s="20"/>
      <c r="E2471" s="20"/>
      <c r="F2471" s="20"/>
      <c r="G2471" s="20"/>
      <c r="H2471" s="20"/>
      <c r="I2471" s="20"/>
      <c r="J2471" s="20"/>
      <c r="K2471" s="3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BB2471" s="39"/>
      <c r="BC2471" s="39"/>
      <c r="BD2471" s="39"/>
      <c r="BE2471" s="39"/>
      <c r="BF2471" s="39"/>
      <c r="BG2471" s="39"/>
      <c r="BH2471" s="39"/>
      <c r="BI2471" s="39"/>
      <c r="BJ2471" s="39"/>
    </row>
    <row r="2472" spans="1:62" s="36" customFormat="1">
      <c r="A2472" s="38"/>
      <c r="B2472" s="3"/>
      <c r="D2472" s="20"/>
      <c r="E2472" s="20"/>
      <c r="F2472" s="20"/>
      <c r="G2472" s="20"/>
      <c r="H2472" s="20"/>
      <c r="I2472" s="20"/>
      <c r="J2472" s="20"/>
      <c r="K2472" s="3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BB2472" s="39"/>
      <c r="BC2472" s="39"/>
      <c r="BD2472" s="39"/>
      <c r="BE2472" s="39"/>
      <c r="BF2472" s="39"/>
      <c r="BG2472" s="39"/>
      <c r="BH2472" s="39"/>
      <c r="BI2472" s="39"/>
      <c r="BJ2472" s="39"/>
    </row>
    <row r="2473" spans="1:62" s="36" customFormat="1">
      <c r="A2473" s="38"/>
      <c r="B2473" s="3"/>
      <c r="D2473" s="20"/>
      <c r="E2473" s="20"/>
      <c r="F2473" s="20"/>
      <c r="G2473" s="20"/>
      <c r="H2473" s="20"/>
      <c r="I2473" s="20"/>
      <c r="J2473" s="20"/>
      <c r="K2473" s="3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BB2473" s="39"/>
      <c r="BC2473" s="39"/>
      <c r="BD2473" s="39"/>
      <c r="BE2473" s="39"/>
      <c r="BF2473" s="39"/>
      <c r="BG2473" s="39"/>
      <c r="BH2473" s="39"/>
      <c r="BI2473" s="39"/>
      <c r="BJ2473" s="39"/>
    </row>
    <row r="2474" spans="1:62" s="36" customFormat="1">
      <c r="A2474" s="38"/>
      <c r="B2474" s="3"/>
      <c r="D2474" s="20"/>
      <c r="E2474" s="20"/>
      <c r="F2474" s="20"/>
      <c r="G2474" s="20"/>
      <c r="H2474" s="20"/>
      <c r="I2474" s="20"/>
      <c r="J2474" s="20"/>
      <c r="K2474" s="3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BB2474" s="39"/>
      <c r="BC2474" s="39"/>
      <c r="BD2474" s="39"/>
      <c r="BE2474" s="39"/>
      <c r="BF2474" s="39"/>
      <c r="BG2474" s="39"/>
      <c r="BH2474" s="39"/>
      <c r="BI2474" s="39"/>
      <c r="BJ2474" s="39"/>
    </row>
    <row r="2475" spans="1:62" s="36" customFormat="1">
      <c r="A2475" s="38"/>
      <c r="B2475" s="3"/>
      <c r="D2475" s="20"/>
      <c r="E2475" s="20"/>
      <c r="F2475" s="20"/>
      <c r="G2475" s="20"/>
      <c r="H2475" s="20"/>
      <c r="I2475" s="20"/>
      <c r="J2475" s="20"/>
      <c r="K2475" s="3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BB2475" s="39"/>
      <c r="BC2475" s="39"/>
      <c r="BD2475" s="39"/>
      <c r="BE2475" s="39"/>
      <c r="BF2475" s="39"/>
      <c r="BG2475" s="39"/>
      <c r="BH2475" s="39"/>
      <c r="BI2475" s="39"/>
      <c r="BJ2475" s="39"/>
    </row>
    <row r="2476" spans="1:62" s="36" customFormat="1">
      <c r="A2476" s="38"/>
      <c r="B2476" s="3"/>
      <c r="D2476" s="20"/>
      <c r="E2476" s="20"/>
      <c r="F2476" s="20"/>
      <c r="G2476" s="20"/>
      <c r="H2476" s="20"/>
      <c r="I2476" s="20"/>
      <c r="J2476" s="20"/>
      <c r="K2476" s="3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BB2476" s="39"/>
      <c r="BC2476" s="39"/>
      <c r="BD2476" s="39"/>
      <c r="BE2476" s="39"/>
      <c r="BF2476" s="39"/>
      <c r="BG2476" s="39"/>
      <c r="BH2476" s="39"/>
      <c r="BI2476" s="39"/>
      <c r="BJ2476" s="39"/>
    </row>
    <row r="2477" spans="1:62" s="36" customFormat="1">
      <c r="A2477" s="38"/>
      <c r="B2477" s="3"/>
      <c r="D2477" s="20"/>
      <c r="E2477" s="20"/>
      <c r="F2477" s="20"/>
      <c r="G2477" s="20"/>
      <c r="H2477" s="20"/>
      <c r="I2477" s="20"/>
      <c r="J2477" s="20"/>
      <c r="K2477" s="3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BB2477" s="39"/>
      <c r="BC2477" s="39"/>
      <c r="BD2477" s="39"/>
      <c r="BE2477" s="39"/>
      <c r="BF2477" s="39"/>
      <c r="BG2477" s="39"/>
      <c r="BH2477" s="39"/>
      <c r="BI2477" s="39"/>
      <c r="BJ2477" s="39"/>
    </row>
    <row r="2478" spans="1:62" s="36" customFormat="1">
      <c r="A2478" s="38"/>
      <c r="B2478" s="3"/>
      <c r="D2478" s="20"/>
      <c r="E2478" s="20"/>
      <c r="F2478" s="20"/>
      <c r="G2478" s="20"/>
      <c r="H2478" s="20"/>
      <c r="I2478" s="20"/>
      <c r="J2478" s="20"/>
      <c r="K2478" s="3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BB2478" s="39"/>
      <c r="BC2478" s="39"/>
      <c r="BD2478" s="39"/>
      <c r="BE2478" s="39"/>
      <c r="BF2478" s="39"/>
      <c r="BG2478" s="39"/>
      <c r="BH2478" s="39"/>
      <c r="BI2478" s="39"/>
      <c r="BJ2478" s="39"/>
    </row>
    <row r="2479" spans="1:62" s="36" customFormat="1">
      <c r="A2479" s="38"/>
      <c r="B2479" s="3"/>
      <c r="D2479" s="20"/>
      <c r="E2479" s="20"/>
      <c r="F2479" s="20"/>
      <c r="G2479" s="20"/>
      <c r="H2479" s="20"/>
      <c r="I2479" s="20"/>
      <c r="J2479" s="20"/>
      <c r="K2479" s="3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BB2479" s="39"/>
      <c r="BC2479" s="39"/>
      <c r="BD2479" s="39"/>
      <c r="BE2479" s="39"/>
      <c r="BF2479" s="39"/>
      <c r="BG2479" s="39"/>
      <c r="BH2479" s="39"/>
      <c r="BI2479" s="39"/>
      <c r="BJ2479" s="39"/>
    </row>
    <row r="2480" spans="1:62" s="36" customFormat="1">
      <c r="A2480" s="38"/>
      <c r="B2480" s="3"/>
      <c r="D2480" s="20"/>
      <c r="E2480" s="20"/>
      <c r="F2480" s="20"/>
      <c r="G2480" s="20"/>
      <c r="H2480" s="20"/>
      <c r="I2480" s="20"/>
      <c r="J2480" s="20"/>
      <c r="K2480" s="3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BB2480" s="39"/>
      <c r="BC2480" s="39"/>
      <c r="BD2480" s="39"/>
      <c r="BE2480" s="39"/>
      <c r="BF2480" s="39"/>
      <c r="BG2480" s="39"/>
      <c r="BH2480" s="39"/>
      <c r="BI2480" s="39"/>
      <c r="BJ2480" s="39"/>
    </row>
    <row r="2481" spans="1:62" s="36" customFormat="1">
      <c r="A2481" s="38"/>
      <c r="B2481" s="3"/>
      <c r="D2481" s="20"/>
      <c r="E2481" s="20"/>
      <c r="F2481" s="20"/>
      <c r="G2481" s="20"/>
      <c r="H2481" s="20"/>
      <c r="I2481" s="20"/>
      <c r="J2481" s="20"/>
      <c r="K2481" s="3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BB2481" s="39"/>
      <c r="BC2481" s="39"/>
      <c r="BD2481" s="39"/>
      <c r="BE2481" s="39"/>
      <c r="BF2481" s="39"/>
      <c r="BG2481" s="39"/>
      <c r="BH2481" s="39"/>
      <c r="BI2481" s="39"/>
      <c r="BJ2481" s="39"/>
    </row>
    <row r="2482" spans="1:62" s="36" customFormat="1">
      <c r="A2482" s="38"/>
      <c r="B2482" s="3"/>
      <c r="D2482" s="20"/>
      <c r="E2482" s="20"/>
      <c r="F2482" s="20"/>
      <c r="G2482" s="20"/>
      <c r="H2482" s="20"/>
      <c r="I2482" s="20"/>
      <c r="J2482" s="20"/>
      <c r="K2482" s="3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BB2482" s="39"/>
      <c r="BC2482" s="39"/>
      <c r="BD2482" s="39"/>
      <c r="BE2482" s="39"/>
      <c r="BF2482" s="39"/>
      <c r="BG2482" s="39"/>
      <c r="BH2482" s="39"/>
      <c r="BI2482" s="39"/>
      <c r="BJ2482" s="39"/>
    </row>
    <row r="2483" spans="1:62" s="36" customFormat="1">
      <c r="A2483" s="38"/>
      <c r="B2483" s="3"/>
      <c r="D2483" s="20"/>
      <c r="E2483" s="20"/>
      <c r="F2483" s="20"/>
      <c r="G2483" s="20"/>
      <c r="H2483" s="20"/>
      <c r="I2483" s="20"/>
      <c r="J2483" s="20"/>
      <c r="K2483" s="3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BB2483" s="39"/>
      <c r="BC2483" s="39"/>
      <c r="BD2483" s="39"/>
      <c r="BE2483" s="39"/>
      <c r="BF2483" s="39"/>
      <c r="BG2483" s="39"/>
      <c r="BH2483" s="39"/>
      <c r="BI2483" s="39"/>
      <c r="BJ2483" s="39"/>
    </row>
    <row r="2484" spans="1:62" s="36" customFormat="1">
      <c r="A2484" s="38"/>
      <c r="B2484" s="3"/>
      <c r="D2484" s="20"/>
      <c r="E2484" s="20"/>
      <c r="F2484" s="20"/>
      <c r="G2484" s="20"/>
      <c r="H2484" s="20"/>
      <c r="I2484" s="20"/>
      <c r="J2484" s="20"/>
      <c r="K2484" s="3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BB2484" s="39"/>
      <c r="BC2484" s="39"/>
      <c r="BD2484" s="39"/>
      <c r="BE2484" s="39"/>
      <c r="BF2484" s="39"/>
      <c r="BG2484" s="39"/>
      <c r="BH2484" s="39"/>
      <c r="BI2484" s="39"/>
      <c r="BJ2484" s="39"/>
    </row>
    <row r="2485" spans="1:62" s="36" customFormat="1">
      <c r="A2485" s="38"/>
      <c r="B2485" s="3"/>
      <c r="D2485" s="20"/>
      <c r="E2485" s="20"/>
      <c r="F2485" s="20"/>
      <c r="G2485" s="20"/>
      <c r="H2485" s="20"/>
      <c r="I2485" s="20"/>
      <c r="J2485" s="20"/>
      <c r="K2485" s="3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BB2485" s="39"/>
      <c r="BC2485" s="39"/>
      <c r="BD2485" s="39"/>
      <c r="BE2485" s="39"/>
      <c r="BF2485" s="39"/>
      <c r="BG2485" s="39"/>
      <c r="BH2485" s="39"/>
      <c r="BI2485" s="39"/>
      <c r="BJ2485" s="39"/>
    </row>
    <row r="2486" spans="1:62" s="36" customFormat="1">
      <c r="A2486" s="38"/>
      <c r="B2486" s="3"/>
      <c r="D2486" s="20"/>
      <c r="E2486" s="20"/>
      <c r="F2486" s="20"/>
      <c r="G2486" s="20"/>
      <c r="H2486" s="20"/>
      <c r="I2486" s="20"/>
      <c r="J2486" s="20"/>
      <c r="K2486" s="3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BB2486" s="39"/>
      <c r="BC2486" s="39"/>
      <c r="BD2486" s="39"/>
      <c r="BE2486" s="39"/>
      <c r="BF2486" s="39"/>
      <c r="BG2486" s="39"/>
      <c r="BH2486" s="39"/>
      <c r="BI2486" s="39"/>
      <c r="BJ2486" s="39"/>
    </row>
    <row r="2487" spans="1:62" s="36" customFormat="1">
      <c r="A2487" s="38"/>
      <c r="B2487" s="3"/>
      <c r="D2487" s="20"/>
      <c r="E2487" s="20"/>
      <c r="F2487" s="20"/>
      <c r="G2487" s="20"/>
      <c r="H2487" s="20"/>
      <c r="I2487" s="20"/>
      <c r="J2487" s="20"/>
      <c r="K2487" s="3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BB2487" s="39"/>
      <c r="BC2487" s="39"/>
      <c r="BD2487" s="39"/>
      <c r="BE2487" s="39"/>
      <c r="BF2487" s="39"/>
      <c r="BG2487" s="39"/>
      <c r="BH2487" s="39"/>
      <c r="BI2487" s="39"/>
      <c r="BJ2487" s="39"/>
    </row>
    <row r="2488" spans="1:62" s="36" customFormat="1">
      <c r="A2488" s="38"/>
      <c r="B2488" s="3"/>
      <c r="D2488" s="20"/>
      <c r="E2488" s="20"/>
      <c r="F2488" s="20"/>
      <c r="G2488" s="20"/>
      <c r="H2488" s="20"/>
      <c r="I2488" s="20"/>
      <c r="J2488" s="20"/>
      <c r="K2488" s="3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BB2488" s="39"/>
      <c r="BC2488" s="39"/>
      <c r="BD2488" s="39"/>
      <c r="BE2488" s="39"/>
      <c r="BF2488" s="39"/>
      <c r="BG2488" s="39"/>
      <c r="BH2488" s="39"/>
      <c r="BI2488" s="39"/>
      <c r="BJ2488" s="39"/>
    </row>
    <row r="2489" spans="1:62" s="36" customFormat="1">
      <c r="A2489" s="38"/>
      <c r="B2489" s="3"/>
      <c r="D2489" s="20"/>
      <c r="E2489" s="20"/>
      <c r="F2489" s="20"/>
      <c r="G2489" s="20"/>
      <c r="H2489" s="20"/>
      <c r="I2489" s="20"/>
      <c r="J2489" s="20"/>
      <c r="K2489" s="3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BB2489" s="39"/>
      <c r="BC2489" s="39"/>
      <c r="BD2489" s="39"/>
      <c r="BE2489" s="39"/>
      <c r="BF2489" s="39"/>
      <c r="BG2489" s="39"/>
      <c r="BH2489" s="39"/>
      <c r="BI2489" s="39"/>
      <c r="BJ2489" s="39"/>
    </row>
    <row r="2490" spans="1:62" s="36" customFormat="1">
      <c r="A2490" s="38"/>
      <c r="B2490" s="3"/>
      <c r="D2490" s="20"/>
      <c r="E2490" s="20"/>
      <c r="F2490" s="20"/>
      <c r="G2490" s="20"/>
      <c r="H2490" s="20"/>
      <c r="I2490" s="20"/>
      <c r="J2490" s="20"/>
      <c r="K2490" s="3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BB2490" s="39"/>
      <c r="BC2490" s="39"/>
      <c r="BD2490" s="39"/>
      <c r="BE2490" s="39"/>
      <c r="BF2490" s="39"/>
      <c r="BG2490" s="39"/>
      <c r="BH2490" s="39"/>
      <c r="BI2490" s="39"/>
      <c r="BJ2490" s="39"/>
    </row>
    <row r="2491" spans="1:62" s="36" customFormat="1">
      <c r="A2491" s="38"/>
      <c r="B2491" s="3"/>
      <c r="D2491" s="20"/>
      <c r="E2491" s="20"/>
      <c r="F2491" s="20"/>
      <c r="G2491" s="20"/>
      <c r="H2491" s="20"/>
      <c r="I2491" s="20"/>
      <c r="J2491" s="20"/>
      <c r="K2491" s="3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BB2491" s="39"/>
      <c r="BC2491" s="39"/>
      <c r="BD2491" s="39"/>
      <c r="BE2491" s="39"/>
      <c r="BF2491" s="39"/>
      <c r="BG2491" s="39"/>
      <c r="BH2491" s="39"/>
      <c r="BI2491" s="39"/>
      <c r="BJ2491" s="39"/>
    </row>
    <row r="2492" spans="1:62" s="36" customFormat="1">
      <c r="A2492" s="38"/>
      <c r="B2492" s="3"/>
      <c r="D2492" s="20"/>
      <c r="E2492" s="20"/>
      <c r="F2492" s="20"/>
      <c r="G2492" s="20"/>
      <c r="H2492" s="20"/>
      <c r="I2492" s="20"/>
      <c r="J2492" s="20"/>
      <c r="K2492" s="3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BB2492" s="39"/>
      <c r="BC2492" s="39"/>
      <c r="BD2492" s="39"/>
      <c r="BE2492" s="39"/>
      <c r="BF2492" s="39"/>
      <c r="BG2492" s="39"/>
      <c r="BH2492" s="39"/>
      <c r="BI2492" s="39"/>
      <c r="BJ2492" s="39"/>
    </row>
    <row r="2493" spans="1:62" s="36" customFormat="1">
      <c r="A2493" s="38"/>
      <c r="B2493" s="3"/>
      <c r="D2493" s="20"/>
      <c r="E2493" s="20"/>
      <c r="F2493" s="20"/>
      <c r="G2493" s="20"/>
      <c r="H2493" s="20"/>
      <c r="I2493" s="20"/>
      <c r="J2493" s="20"/>
      <c r="K2493" s="3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BB2493" s="39"/>
      <c r="BC2493" s="39"/>
      <c r="BD2493" s="39"/>
      <c r="BE2493" s="39"/>
      <c r="BF2493" s="39"/>
      <c r="BG2493" s="39"/>
      <c r="BH2493" s="39"/>
      <c r="BI2493" s="39"/>
      <c r="BJ2493" s="39"/>
    </row>
    <row r="2494" spans="1:62" s="36" customFormat="1">
      <c r="A2494" s="38"/>
      <c r="B2494" s="3"/>
      <c r="D2494" s="20"/>
      <c r="E2494" s="20"/>
      <c r="F2494" s="20"/>
      <c r="G2494" s="20"/>
      <c r="H2494" s="20"/>
      <c r="I2494" s="20"/>
      <c r="J2494" s="20"/>
      <c r="K2494" s="3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BB2494" s="39"/>
      <c r="BC2494" s="39"/>
      <c r="BD2494" s="39"/>
      <c r="BE2494" s="39"/>
      <c r="BF2494" s="39"/>
      <c r="BG2494" s="39"/>
      <c r="BH2494" s="39"/>
      <c r="BI2494" s="39"/>
      <c r="BJ2494" s="39"/>
    </row>
    <row r="2495" spans="1:62" s="36" customFormat="1">
      <c r="A2495" s="38"/>
      <c r="B2495" s="3"/>
      <c r="D2495" s="20"/>
      <c r="E2495" s="20"/>
      <c r="F2495" s="20"/>
      <c r="G2495" s="20"/>
      <c r="H2495" s="20"/>
      <c r="I2495" s="20"/>
      <c r="J2495" s="20"/>
      <c r="K2495" s="3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BB2495" s="39"/>
      <c r="BC2495" s="39"/>
      <c r="BD2495" s="39"/>
      <c r="BE2495" s="39"/>
      <c r="BF2495" s="39"/>
      <c r="BG2495" s="39"/>
      <c r="BH2495" s="39"/>
      <c r="BI2495" s="39"/>
      <c r="BJ2495" s="39"/>
    </row>
    <row r="2496" spans="1:62" s="36" customFormat="1">
      <c r="A2496" s="38"/>
      <c r="B2496" s="3"/>
      <c r="D2496" s="20"/>
      <c r="E2496" s="20"/>
      <c r="F2496" s="20"/>
      <c r="G2496" s="20"/>
      <c r="H2496" s="20"/>
      <c r="I2496" s="20"/>
      <c r="J2496" s="20"/>
      <c r="K2496" s="3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BB2496" s="39"/>
      <c r="BC2496" s="39"/>
      <c r="BD2496" s="39"/>
      <c r="BE2496" s="39"/>
      <c r="BF2496" s="39"/>
      <c r="BG2496" s="39"/>
      <c r="BH2496" s="39"/>
      <c r="BI2496" s="39"/>
      <c r="BJ2496" s="39"/>
    </row>
    <row r="2497" spans="1:62" s="36" customFormat="1">
      <c r="A2497" s="38"/>
      <c r="B2497" s="3"/>
      <c r="D2497" s="20"/>
      <c r="E2497" s="20"/>
      <c r="F2497" s="20"/>
      <c r="G2497" s="20"/>
      <c r="H2497" s="20"/>
      <c r="I2497" s="20"/>
      <c r="J2497" s="20"/>
      <c r="K2497" s="3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BB2497" s="39"/>
      <c r="BC2497" s="39"/>
      <c r="BD2497" s="39"/>
      <c r="BE2497" s="39"/>
      <c r="BF2497" s="39"/>
      <c r="BG2497" s="39"/>
      <c r="BH2497" s="39"/>
      <c r="BI2497" s="39"/>
      <c r="BJ2497" s="39"/>
    </row>
    <row r="2498" spans="1:62" s="36" customFormat="1">
      <c r="A2498" s="38"/>
      <c r="B2498" s="3"/>
      <c r="D2498" s="20"/>
      <c r="E2498" s="20"/>
      <c r="F2498" s="20"/>
      <c r="G2498" s="20"/>
      <c r="H2498" s="20"/>
      <c r="I2498" s="20"/>
      <c r="J2498" s="20"/>
      <c r="K2498" s="3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BB2498" s="39"/>
      <c r="BC2498" s="39"/>
      <c r="BD2498" s="39"/>
      <c r="BE2498" s="39"/>
      <c r="BF2498" s="39"/>
      <c r="BG2498" s="39"/>
      <c r="BH2498" s="39"/>
      <c r="BI2498" s="39"/>
      <c r="BJ2498" s="39"/>
    </row>
    <row r="2499" spans="1:62" s="36" customFormat="1">
      <c r="A2499" s="38"/>
      <c r="B2499" s="3"/>
      <c r="D2499" s="20"/>
      <c r="E2499" s="20"/>
      <c r="F2499" s="20"/>
      <c r="G2499" s="20"/>
      <c r="H2499" s="20"/>
      <c r="I2499" s="20"/>
      <c r="J2499" s="20"/>
      <c r="K2499" s="3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BB2499" s="39"/>
      <c r="BC2499" s="39"/>
      <c r="BD2499" s="39"/>
      <c r="BE2499" s="39"/>
      <c r="BF2499" s="39"/>
      <c r="BG2499" s="39"/>
      <c r="BH2499" s="39"/>
      <c r="BI2499" s="39"/>
      <c r="BJ2499" s="39"/>
    </row>
    <row r="2500" spans="1:62" s="36" customFormat="1">
      <c r="A2500" s="38"/>
      <c r="B2500" s="3"/>
      <c r="D2500" s="20"/>
      <c r="E2500" s="20"/>
      <c r="F2500" s="20"/>
      <c r="G2500" s="20"/>
      <c r="H2500" s="20"/>
      <c r="I2500" s="20"/>
      <c r="J2500" s="20"/>
      <c r="K2500" s="3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BB2500" s="39"/>
      <c r="BC2500" s="39"/>
      <c r="BD2500" s="39"/>
      <c r="BE2500" s="39"/>
      <c r="BF2500" s="39"/>
      <c r="BG2500" s="39"/>
      <c r="BH2500" s="39"/>
      <c r="BI2500" s="39"/>
      <c r="BJ2500" s="39"/>
    </row>
    <row r="2501" spans="1:62" s="36" customFormat="1">
      <c r="A2501" s="38"/>
      <c r="B2501" s="3"/>
      <c r="D2501" s="20"/>
      <c r="E2501" s="20"/>
      <c r="F2501" s="20"/>
      <c r="G2501" s="20"/>
      <c r="H2501" s="20"/>
      <c r="I2501" s="20"/>
      <c r="J2501" s="20"/>
      <c r="K2501" s="3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BB2501" s="39"/>
      <c r="BC2501" s="39"/>
      <c r="BD2501" s="39"/>
      <c r="BE2501" s="39"/>
      <c r="BF2501" s="39"/>
      <c r="BG2501" s="39"/>
      <c r="BH2501" s="39"/>
      <c r="BI2501" s="39"/>
      <c r="BJ2501" s="39"/>
    </row>
    <row r="2502" spans="1:62" s="36" customFormat="1">
      <c r="A2502" s="38"/>
      <c r="B2502" s="3"/>
      <c r="D2502" s="20"/>
      <c r="E2502" s="20"/>
      <c r="F2502" s="20"/>
      <c r="G2502" s="20"/>
      <c r="H2502" s="20"/>
      <c r="I2502" s="20"/>
      <c r="J2502" s="20"/>
      <c r="K2502" s="3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BB2502" s="39"/>
      <c r="BC2502" s="39"/>
      <c r="BD2502" s="39"/>
      <c r="BE2502" s="39"/>
      <c r="BF2502" s="39"/>
      <c r="BG2502" s="39"/>
      <c r="BH2502" s="39"/>
      <c r="BI2502" s="39"/>
      <c r="BJ2502" s="39"/>
    </row>
    <row r="2503" spans="1:62" s="36" customFormat="1">
      <c r="A2503" s="38"/>
      <c r="B2503" s="3"/>
      <c r="D2503" s="20"/>
      <c r="E2503" s="20"/>
      <c r="F2503" s="20"/>
      <c r="G2503" s="20"/>
      <c r="H2503" s="20"/>
      <c r="I2503" s="20"/>
      <c r="J2503" s="20"/>
      <c r="K2503" s="3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BB2503" s="39"/>
      <c r="BC2503" s="39"/>
      <c r="BD2503" s="39"/>
      <c r="BE2503" s="39"/>
      <c r="BF2503" s="39"/>
      <c r="BG2503" s="39"/>
      <c r="BH2503" s="39"/>
      <c r="BI2503" s="39"/>
      <c r="BJ2503" s="39"/>
    </row>
    <row r="2504" spans="1:62" s="36" customFormat="1">
      <c r="A2504" s="38"/>
      <c r="B2504" s="3"/>
      <c r="D2504" s="20"/>
      <c r="E2504" s="20"/>
      <c r="F2504" s="20"/>
      <c r="G2504" s="20"/>
      <c r="H2504" s="20"/>
      <c r="I2504" s="20"/>
      <c r="J2504" s="20"/>
      <c r="K2504" s="3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BB2504" s="39"/>
      <c r="BC2504" s="39"/>
      <c r="BD2504" s="39"/>
      <c r="BE2504" s="39"/>
      <c r="BF2504" s="39"/>
      <c r="BG2504" s="39"/>
      <c r="BH2504" s="39"/>
      <c r="BI2504" s="39"/>
      <c r="BJ2504" s="39"/>
    </row>
    <row r="2505" spans="1:62" s="36" customFormat="1">
      <c r="A2505" s="38"/>
      <c r="B2505" s="3"/>
      <c r="D2505" s="20"/>
      <c r="E2505" s="20"/>
      <c r="F2505" s="20"/>
      <c r="G2505" s="20"/>
      <c r="H2505" s="20"/>
      <c r="I2505" s="20"/>
      <c r="J2505" s="20"/>
      <c r="K2505" s="3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BB2505" s="39"/>
      <c r="BC2505" s="39"/>
      <c r="BD2505" s="39"/>
      <c r="BE2505" s="39"/>
      <c r="BF2505" s="39"/>
      <c r="BG2505" s="39"/>
      <c r="BH2505" s="39"/>
      <c r="BI2505" s="39"/>
      <c r="BJ2505" s="39"/>
    </row>
    <row r="2506" spans="1:62" s="36" customFormat="1">
      <c r="A2506" s="38"/>
      <c r="B2506" s="3"/>
      <c r="D2506" s="20"/>
      <c r="E2506" s="20"/>
      <c r="F2506" s="20"/>
      <c r="G2506" s="20"/>
      <c r="H2506" s="20"/>
      <c r="I2506" s="20"/>
      <c r="J2506" s="20"/>
      <c r="K2506" s="3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BB2506" s="39"/>
      <c r="BC2506" s="39"/>
      <c r="BD2506" s="39"/>
      <c r="BE2506" s="39"/>
      <c r="BF2506" s="39"/>
      <c r="BG2506" s="39"/>
      <c r="BH2506" s="39"/>
      <c r="BI2506" s="39"/>
      <c r="BJ2506" s="39"/>
    </row>
    <row r="2507" spans="1:62" s="36" customFormat="1">
      <c r="A2507" s="38"/>
      <c r="B2507" s="3"/>
      <c r="D2507" s="20"/>
      <c r="E2507" s="20"/>
      <c r="F2507" s="20"/>
      <c r="G2507" s="20"/>
      <c r="H2507" s="20"/>
      <c r="I2507" s="20"/>
      <c r="J2507" s="20"/>
      <c r="K2507" s="3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BB2507" s="39"/>
      <c r="BC2507" s="39"/>
      <c r="BD2507" s="39"/>
      <c r="BE2507" s="39"/>
      <c r="BF2507" s="39"/>
      <c r="BG2507" s="39"/>
      <c r="BH2507" s="39"/>
      <c r="BI2507" s="39"/>
      <c r="BJ2507" s="39"/>
    </row>
    <row r="2508" spans="1:62" s="36" customFormat="1">
      <c r="A2508" s="38"/>
      <c r="B2508" s="3"/>
      <c r="D2508" s="20"/>
      <c r="E2508" s="20"/>
      <c r="F2508" s="20"/>
      <c r="G2508" s="20"/>
      <c r="H2508" s="20"/>
      <c r="I2508" s="20"/>
      <c r="J2508" s="20"/>
      <c r="K2508" s="3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BB2508" s="39"/>
      <c r="BC2508" s="39"/>
      <c r="BD2508" s="39"/>
      <c r="BE2508" s="39"/>
      <c r="BF2508" s="39"/>
      <c r="BG2508" s="39"/>
      <c r="BH2508" s="39"/>
      <c r="BI2508" s="39"/>
      <c r="BJ2508" s="39"/>
    </row>
    <row r="2509" spans="1:62" s="36" customFormat="1">
      <c r="A2509" s="38"/>
      <c r="B2509" s="3"/>
      <c r="D2509" s="20"/>
      <c r="E2509" s="20"/>
      <c r="F2509" s="20"/>
      <c r="G2509" s="20"/>
      <c r="H2509" s="20"/>
      <c r="I2509" s="20"/>
      <c r="J2509" s="20"/>
      <c r="K2509" s="3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BB2509" s="39"/>
      <c r="BC2509" s="39"/>
      <c r="BD2509" s="39"/>
      <c r="BE2509" s="39"/>
      <c r="BF2509" s="39"/>
      <c r="BG2509" s="39"/>
      <c r="BH2509" s="39"/>
      <c r="BI2509" s="39"/>
      <c r="BJ2509" s="39"/>
    </row>
    <row r="2510" spans="1:62" s="36" customFormat="1">
      <c r="A2510" s="38"/>
      <c r="B2510" s="3"/>
      <c r="D2510" s="20"/>
      <c r="E2510" s="20"/>
      <c r="F2510" s="20"/>
      <c r="G2510" s="20"/>
      <c r="H2510" s="20"/>
      <c r="I2510" s="20"/>
      <c r="J2510" s="20"/>
      <c r="K2510" s="3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BB2510" s="39"/>
      <c r="BC2510" s="39"/>
      <c r="BD2510" s="39"/>
      <c r="BE2510" s="39"/>
      <c r="BF2510" s="39"/>
      <c r="BG2510" s="39"/>
      <c r="BH2510" s="39"/>
      <c r="BI2510" s="39"/>
      <c r="BJ2510" s="39"/>
    </row>
    <row r="2511" spans="1:62" s="36" customFormat="1">
      <c r="A2511" s="38"/>
      <c r="B2511" s="3"/>
      <c r="D2511" s="20"/>
      <c r="E2511" s="20"/>
      <c r="F2511" s="20"/>
      <c r="G2511" s="20"/>
      <c r="H2511" s="20"/>
      <c r="I2511" s="20"/>
      <c r="J2511" s="20"/>
      <c r="K2511" s="3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BB2511" s="39"/>
      <c r="BC2511" s="39"/>
      <c r="BD2511" s="39"/>
      <c r="BE2511" s="39"/>
      <c r="BF2511" s="39"/>
      <c r="BG2511" s="39"/>
      <c r="BH2511" s="39"/>
      <c r="BI2511" s="39"/>
      <c r="BJ2511" s="39"/>
    </row>
    <row r="2512" spans="1:62" s="36" customFormat="1">
      <c r="A2512" s="38"/>
      <c r="B2512" s="3"/>
      <c r="D2512" s="20"/>
      <c r="E2512" s="20"/>
      <c r="F2512" s="20"/>
      <c r="G2512" s="20"/>
      <c r="H2512" s="20"/>
      <c r="I2512" s="20"/>
      <c r="J2512" s="20"/>
      <c r="K2512" s="3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BB2512" s="39"/>
      <c r="BC2512" s="39"/>
      <c r="BD2512" s="39"/>
      <c r="BE2512" s="39"/>
      <c r="BF2512" s="39"/>
      <c r="BG2512" s="39"/>
      <c r="BH2512" s="39"/>
      <c r="BI2512" s="39"/>
      <c r="BJ2512" s="39"/>
    </row>
    <row r="2513" spans="1:62" s="36" customFormat="1">
      <c r="A2513" s="38"/>
      <c r="B2513" s="3"/>
      <c r="D2513" s="20"/>
      <c r="E2513" s="20"/>
      <c r="F2513" s="20"/>
      <c r="G2513" s="20"/>
      <c r="H2513" s="20"/>
      <c r="I2513" s="20"/>
      <c r="J2513" s="20"/>
      <c r="K2513" s="3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BB2513" s="39"/>
      <c r="BC2513" s="39"/>
      <c r="BD2513" s="39"/>
      <c r="BE2513" s="39"/>
      <c r="BF2513" s="39"/>
      <c r="BG2513" s="39"/>
      <c r="BH2513" s="39"/>
      <c r="BI2513" s="39"/>
      <c r="BJ2513" s="39"/>
    </row>
    <row r="2514" spans="1:62" s="36" customFormat="1">
      <c r="A2514" s="38"/>
      <c r="B2514" s="3"/>
      <c r="D2514" s="20"/>
      <c r="E2514" s="20"/>
      <c r="F2514" s="20"/>
      <c r="G2514" s="20"/>
      <c r="H2514" s="20"/>
      <c r="I2514" s="20"/>
      <c r="J2514" s="20"/>
      <c r="K2514" s="3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BB2514" s="39"/>
      <c r="BC2514" s="39"/>
      <c r="BD2514" s="39"/>
      <c r="BE2514" s="39"/>
      <c r="BF2514" s="39"/>
      <c r="BG2514" s="39"/>
      <c r="BH2514" s="39"/>
      <c r="BI2514" s="39"/>
      <c r="BJ2514" s="39"/>
    </row>
    <row r="2515" spans="1:62" s="36" customFormat="1">
      <c r="A2515" s="38"/>
      <c r="B2515" s="3"/>
      <c r="D2515" s="20"/>
      <c r="E2515" s="20"/>
      <c r="F2515" s="20"/>
      <c r="G2515" s="20"/>
      <c r="H2515" s="20"/>
      <c r="I2515" s="20"/>
      <c r="J2515" s="20"/>
      <c r="K2515" s="3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BB2515" s="39"/>
      <c r="BC2515" s="39"/>
      <c r="BD2515" s="39"/>
      <c r="BE2515" s="39"/>
      <c r="BF2515" s="39"/>
      <c r="BG2515" s="39"/>
      <c r="BH2515" s="39"/>
      <c r="BI2515" s="39"/>
      <c r="BJ2515" s="39"/>
    </row>
    <row r="2516" spans="1:62" s="36" customFormat="1">
      <c r="A2516" s="38"/>
      <c r="B2516" s="3"/>
      <c r="D2516" s="20"/>
      <c r="E2516" s="20"/>
      <c r="F2516" s="20"/>
      <c r="G2516" s="20"/>
      <c r="H2516" s="20"/>
      <c r="I2516" s="20"/>
      <c r="J2516" s="20"/>
      <c r="K2516" s="3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BB2516" s="39"/>
      <c r="BC2516" s="39"/>
      <c r="BD2516" s="39"/>
      <c r="BE2516" s="39"/>
      <c r="BF2516" s="39"/>
      <c r="BG2516" s="39"/>
      <c r="BH2516" s="39"/>
      <c r="BI2516" s="39"/>
      <c r="BJ2516" s="39"/>
    </row>
    <row r="2517" spans="1:62" s="36" customFormat="1">
      <c r="A2517" s="38"/>
      <c r="B2517" s="3"/>
      <c r="D2517" s="20"/>
      <c r="E2517" s="20"/>
      <c r="F2517" s="20"/>
      <c r="G2517" s="20"/>
      <c r="H2517" s="20"/>
      <c r="I2517" s="20"/>
      <c r="J2517" s="20"/>
      <c r="K2517" s="3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BB2517" s="39"/>
      <c r="BC2517" s="39"/>
      <c r="BD2517" s="39"/>
      <c r="BE2517" s="39"/>
      <c r="BF2517" s="39"/>
      <c r="BG2517" s="39"/>
      <c r="BH2517" s="39"/>
      <c r="BI2517" s="39"/>
      <c r="BJ2517" s="39"/>
    </row>
    <row r="2518" spans="1:62" s="36" customFormat="1">
      <c r="A2518" s="38"/>
      <c r="B2518" s="3"/>
      <c r="D2518" s="20"/>
      <c r="E2518" s="20"/>
      <c r="F2518" s="20"/>
      <c r="G2518" s="20"/>
      <c r="H2518" s="20"/>
      <c r="I2518" s="20"/>
      <c r="J2518" s="20"/>
      <c r="K2518" s="3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BB2518" s="39"/>
      <c r="BC2518" s="39"/>
      <c r="BD2518" s="39"/>
      <c r="BE2518" s="39"/>
      <c r="BF2518" s="39"/>
      <c r="BG2518" s="39"/>
      <c r="BH2518" s="39"/>
      <c r="BI2518" s="39"/>
      <c r="BJ2518" s="39"/>
    </row>
    <row r="2519" spans="1:62" s="36" customFormat="1">
      <c r="A2519" s="38"/>
      <c r="B2519" s="3"/>
      <c r="D2519" s="20"/>
      <c r="E2519" s="20"/>
      <c r="F2519" s="20"/>
      <c r="G2519" s="20"/>
      <c r="H2519" s="20"/>
      <c r="I2519" s="20"/>
      <c r="J2519" s="20"/>
      <c r="K2519" s="3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BB2519" s="39"/>
      <c r="BC2519" s="39"/>
      <c r="BD2519" s="39"/>
      <c r="BE2519" s="39"/>
      <c r="BF2519" s="39"/>
      <c r="BG2519" s="39"/>
      <c r="BH2519" s="39"/>
      <c r="BI2519" s="39"/>
      <c r="BJ2519" s="39"/>
    </row>
    <row r="2520" spans="1:62" s="36" customFormat="1">
      <c r="A2520" s="38"/>
      <c r="B2520" s="3"/>
      <c r="D2520" s="20"/>
      <c r="E2520" s="20"/>
      <c r="F2520" s="20"/>
      <c r="G2520" s="20"/>
      <c r="H2520" s="20"/>
      <c r="I2520" s="20"/>
      <c r="J2520" s="20"/>
      <c r="K2520" s="3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BB2520" s="39"/>
      <c r="BC2520" s="39"/>
      <c r="BD2520" s="39"/>
      <c r="BE2520" s="39"/>
      <c r="BF2520" s="39"/>
      <c r="BG2520" s="39"/>
      <c r="BH2520" s="39"/>
      <c r="BI2520" s="39"/>
      <c r="BJ2520" s="39"/>
    </row>
    <row r="2521" spans="1:62" s="36" customFormat="1">
      <c r="A2521" s="38"/>
      <c r="B2521" s="3"/>
      <c r="D2521" s="20"/>
      <c r="E2521" s="20"/>
      <c r="F2521" s="20"/>
      <c r="G2521" s="20"/>
      <c r="H2521" s="20"/>
      <c r="I2521" s="20"/>
      <c r="J2521" s="20"/>
      <c r="K2521" s="3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BB2521" s="39"/>
      <c r="BC2521" s="39"/>
      <c r="BD2521" s="39"/>
      <c r="BE2521" s="39"/>
      <c r="BF2521" s="39"/>
      <c r="BG2521" s="39"/>
      <c r="BH2521" s="39"/>
      <c r="BI2521" s="39"/>
      <c r="BJ2521" s="39"/>
    </row>
    <row r="2522" spans="1:62" s="36" customFormat="1">
      <c r="A2522" s="38"/>
      <c r="B2522" s="3"/>
      <c r="D2522" s="20"/>
      <c r="E2522" s="20"/>
      <c r="F2522" s="20"/>
      <c r="G2522" s="20"/>
      <c r="H2522" s="20"/>
      <c r="I2522" s="20"/>
      <c r="J2522" s="20"/>
      <c r="K2522" s="3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BB2522" s="39"/>
      <c r="BC2522" s="39"/>
      <c r="BD2522" s="39"/>
      <c r="BE2522" s="39"/>
      <c r="BF2522" s="39"/>
      <c r="BG2522" s="39"/>
      <c r="BH2522" s="39"/>
      <c r="BI2522" s="39"/>
      <c r="BJ2522" s="39"/>
    </row>
    <row r="2523" spans="1:62" s="36" customFormat="1">
      <c r="A2523" s="38"/>
      <c r="B2523" s="3"/>
      <c r="D2523" s="20"/>
      <c r="E2523" s="20"/>
      <c r="F2523" s="20"/>
      <c r="G2523" s="20"/>
      <c r="H2523" s="20"/>
      <c r="I2523" s="20"/>
      <c r="J2523" s="20"/>
      <c r="K2523" s="3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BB2523" s="39"/>
      <c r="BC2523" s="39"/>
      <c r="BD2523" s="39"/>
      <c r="BE2523" s="39"/>
      <c r="BF2523" s="39"/>
      <c r="BG2523" s="39"/>
      <c r="BH2523" s="39"/>
      <c r="BI2523" s="39"/>
      <c r="BJ2523" s="39"/>
    </row>
    <row r="2524" spans="1:62" s="36" customFormat="1">
      <c r="A2524" s="38"/>
      <c r="B2524" s="3"/>
      <c r="D2524" s="20"/>
      <c r="E2524" s="20"/>
      <c r="F2524" s="20"/>
      <c r="G2524" s="20"/>
      <c r="H2524" s="20"/>
      <c r="I2524" s="20"/>
      <c r="J2524" s="20"/>
      <c r="K2524" s="3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BB2524" s="39"/>
      <c r="BC2524" s="39"/>
      <c r="BD2524" s="39"/>
      <c r="BE2524" s="39"/>
      <c r="BF2524" s="39"/>
      <c r="BG2524" s="39"/>
      <c r="BH2524" s="39"/>
      <c r="BI2524" s="39"/>
      <c r="BJ2524" s="39"/>
    </row>
    <row r="2525" spans="1:62" s="36" customFormat="1">
      <c r="A2525" s="38"/>
      <c r="B2525" s="3"/>
      <c r="D2525" s="20"/>
      <c r="E2525" s="20"/>
      <c r="F2525" s="20"/>
      <c r="G2525" s="20"/>
      <c r="H2525" s="20"/>
      <c r="I2525" s="20"/>
      <c r="J2525" s="20"/>
      <c r="K2525" s="3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BB2525" s="39"/>
      <c r="BC2525" s="39"/>
      <c r="BD2525" s="39"/>
      <c r="BE2525" s="39"/>
      <c r="BF2525" s="39"/>
      <c r="BG2525" s="39"/>
      <c r="BH2525" s="39"/>
      <c r="BI2525" s="39"/>
      <c r="BJ2525" s="39"/>
    </row>
    <row r="2526" spans="1:62" s="36" customFormat="1">
      <c r="A2526" s="38"/>
      <c r="B2526" s="3"/>
      <c r="D2526" s="20"/>
      <c r="E2526" s="20"/>
      <c r="F2526" s="20"/>
      <c r="G2526" s="20"/>
      <c r="H2526" s="20"/>
      <c r="I2526" s="20"/>
      <c r="J2526" s="20"/>
      <c r="K2526" s="3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BB2526" s="39"/>
      <c r="BC2526" s="39"/>
      <c r="BD2526" s="39"/>
      <c r="BE2526" s="39"/>
      <c r="BF2526" s="39"/>
      <c r="BG2526" s="39"/>
      <c r="BH2526" s="39"/>
      <c r="BI2526" s="39"/>
      <c r="BJ2526" s="39"/>
    </row>
    <row r="2527" spans="1:62" s="36" customFormat="1">
      <c r="A2527" s="38"/>
      <c r="B2527" s="3"/>
      <c r="D2527" s="20"/>
      <c r="E2527" s="20"/>
      <c r="F2527" s="20"/>
      <c r="G2527" s="20"/>
      <c r="H2527" s="20"/>
      <c r="I2527" s="20"/>
      <c r="J2527" s="20"/>
      <c r="K2527" s="3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BB2527" s="39"/>
      <c r="BC2527" s="39"/>
      <c r="BD2527" s="39"/>
      <c r="BE2527" s="39"/>
      <c r="BF2527" s="39"/>
      <c r="BG2527" s="39"/>
      <c r="BH2527" s="39"/>
      <c r="BI2527" s="39"/>
      <c r="BJ2527" s="39"/>
    </row>
    <row r="2528" spans="1:62" s="36" customFormat="1">
      <c r="A2528" s="38"/>
      <c r="B2528" s="3"/>
      <c r="D2528" s="20"/>
      <c r="E2528" s="20"/>
      <c r="F2528" s="20"/>
      <c r="G2528" s="20"/>
      <c r="H2528" s="20"/>
      <c r="I2528" s="20"/>
      <c r="J2528" s="20"/>
      <c r="K2528" s="3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BB2528" s="39"/>
      <c r="BC2528" s="39"/>
      <c r="BD2528" s="39"/>
      <c r="BE2528" s="39"/>
      <c r="BF2528" s="39"/>
      <c r="BG2528" s="39"/>
      <c r="BH2528" s="39"/>
      <c r="BI2528" s="39"/>
      <c r="BJ2528" s="39"/>
    </row>
    <row r="2529" spans="1:62" s="36" customFormat="1">
      <c r="A2529" s="38"/>
      <c r="B2529" s="3"/>
      <c r="D2529" s="20"/>
      <c r="E2529" s="20"/>
      <c r="F2529" s="20"/>
      <c r="G2529" s="20"/>
      <c r="H2529" s="20"/>
      <c r="I2529" s="20"/>
      <c r="J2529" s="20"/>
      <c r="K2529" s="3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BB2529" s="39"/>
      <c r="BC2529" s="39"/>
      <c r="BD2529" s="39"/>
      <c r="BE2529" s="39"/>
      <c r="BF2529" s="39"/>
      <c r="BG2529" s="39"/>
      <c r="BH2529" s="39"/>
      <c r="BI2529" s="39"/>
      <c r="BJ2529" s="39"/>
    </row>
    <row r="2530" spans="1:62" s="36" customFormat="1">
      <c r="A2530" s="38"/>
      <c r="B2530" s="3"/>
      <c r="D2530" s="20"/>
      <c r="E2530" s="20"/>
      <c r="F2530" s="20"/>
      <c r="G2530" s="20"/>
      <c r="H2530" s="20"/>
      <c r="I2530" s="20"/>
      <c r="J2530" s="20"/>
      <c r="K2530" s="3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BB2530" s="39"/>
      <c r="BC2530" s="39"/>
      <c r="BD2530" s="39"/>
      <c r="BE2530" s="39"/>
      <c r="BF2530" s="39"/>
      <c r="BG2530" s="39"/>
      <c r="BH2530" s="39"/>
      <c r="BI2530" s="39"/>
      <c r="BJ2530" s="39"/>
    </row>
    <row r="2531" spans="1:62" s="36" customFormat="1">
      <c r="A2531" s="38"/>
      <c r="B2531" s="3"/>
      <c r="D2531" s="20"/>
      <c r="E2531" s="20"/>
      <c r="F2531" s="20"/>
      <c r="G2531" s="20"/>
      <c r="H2531" s="20"/>
      <c r="I2531" s="20"/>
      <c r="J2531" s="20"/>
      <c r="K2531" s="3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BB2531" s="39"/>
      <c r="BC2531" s="39"/>
      <c r="BD2531" s="39"/>
      <c r="BE2531" s="39"/>
      <c r="BF2531" s="39"/>
      <c r="BG2531" s="39"/>
      <c r="BH2531" s="39"/>
      <c r="BI2531" s="39"/>
      <c r="BJ2531" s="39"/>
    </row>
    <row r="2532" spans="1:62" s="36" customFormat="1">
      <c r="A2532" s="38"/>
      <c r="B2532" s="3"/>
      <c r="D2532" s="20"/>
      <c r="E2532" s="20"/>
      <c r="F2532" s="20"/>
      <c r="G2532" s="20"/>
      <c r="H2532" s="20"/>
      <c r="I2532" s="20"/>
      <c r="J2532" s="20"/>
      <c r="K2532" s="3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BB2532" s="39"/>
      <c r="BC2532" s="39"/>
      <c r="BD2532" s="39"/>
      <c r="BE2532" s="39"/>
      <c r="BF2532" s="39"/>
      <c r="BG2532" s="39"/>
      <c r="BH2532" s="39"/>
      <c r="BI2532" s="39"/>
      <c r="BJ2532" s="39"/>
    </row>
    <row r="2533" spans="1:62" s="36" customFormat="1">
      <c r="A2533" s="38"/>
      <c r="B2533" s="3"/>
      <c r="D2533" s="20"/>
      <c r="E2533" s="20"/>
      <c r="F2533" s="20"/>
      <c r="G2533" s="20"/>
      <c r="H2533" s="20"/>
      <c r="I2533" s="20"/>
      <c r="J2533" s="20"/>
      <c r="K2533" s="3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BB2533" s="39"/>
      <c r="BC2533" s="39"/>
      <c r="BD2533" s="39"/>
      <c r="BE2533" s="39"/>
      <c r="BF2533" s="39"/>
      <c r="BG2533" s="39"/>
      <c r="BH2533" s="39"/>
      <c r="BI2533" s="39"/>
      <c r="BJ2533" s="39"/>
    </row>
    <row r="2534" spans="1:62" s="36" customFormat="1">
      <c r="A2534" s="38"/>
      <c r="B2534" s="3"/>
      <c r="D2534" s="20"/>
      <c r="E2534" s="20"/>
      <c r="F2534" s="20"/>
      <c r="G2534" s="20"/>
      <c r="H2534" s="20"/>
      <c r="I2534" s="20"/>
      <c r="J2534" s="20"/>
      <c r="K2534" s="3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BB2534" s="39"/>
      <c r="BC2534" s="39"/>
      <c r="BD2534" s="39"/>
      <c r="BE2534" s="39"/>
      <c r="BF2534" s="39"/>
      <c r="BG2534" s="39"/>
      <c r="BH2534" s="39"/>
      <c r="BI2534" s="39"/>
      <c r="BJ2534" s="39"/>
    </row>
    <row r="2535" spans="1:62" s="36" customFormat="1">
      <c r="A2535" s="38"/>
      <c r="B2535" s="3"/>
      <c r="D2535" s="20"/>
      <c r="E2535" s="20"/>
      <c r="F2535" s="20"/>
      <c r="G2535" s="20"/>
      <c r="H2535" s="20"/>
      <c r="I2535" s="20"/>
      <c r="J2535" s="20"/>
      <c r="K2535" s="3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BB2535" s="39"/>
      <c r="BC2535" s="39"/>
      <c r="BD2535" s="39"/>
      <c r="BE2535" s="39"/>
      <c r="BF2535" s="39"/>
      <c r="BG2535" s="39"/>
      <c r="BH2535" s="39"/>
      <c r="BI2535" s="39"/>
      <c r="BJ2535" s="39"/>
    </row>
    <row r="2536" spans="1:62" s="36" customFormat="1">
      <c r="A2536" s="38"/>
      <c r="B2536" s="3"/>
      <c r="D2536" s="20"/>
      <c r="E2536" s="20"/>
      <c r="F2536" s="20"/>
      <c r="G2536" s="20"/>
      <c r="H2536" s="20"/>
      <c r="I2536" s="20"/>
      <c r="J2536" s="20"/>
      <c r="K2536" s="3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BB2536" s="39"/>
      <c r="BC2536" s="39"/>
      <c r="BD2536" s="39"/>
      <c r="BE2536" s="39"/>
      <c r="BF2536" s="39"/>
      <c r="BG2536" s="39"/>
      <c r="BH2536" s="39"/>
      <c r="BI2536" s="39"/>
      <c r="BJ2536" s="39"/>
    </row>
    <row r="2537" spans="1:62" s="36" customFormat="1">
      <c r="A2537" s="38"/>
      <c r="B2537" s="3"/>
      <c r="D2537" s="20"/>
      <c r="E2537" s="20"/>
      <c r="F2537" s="20"/>
      <c r="G2537" s="20"/>
      <c r="H2537" s="20"/>
      <c r="I2537" s="20"/>
      <c r="J2537" s="20"/>
      <c r="K2537" s="3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BB2537" s="39"/>
      <c r="BC2537" s="39"/>
      <c r="BD2537" s="39"/>
      <c r="BE2537" s="39"/>
      <c r="BF2537" s="39"/>
      <c r="BG2537" s="39"/>
      <c r="BH2537" s="39"/>
      <c r="BI2537" s="39"/>
      <c r="BJ2537" s="39"/>
    </row>
    <row r="2538" spans="1:62" s="36" customFormat="1">
      <c r="A2538" s="38"/>
      <c r="B2538" s="3"/>
      <c r="D2538" s="20"/>
      <c r="E2538" s="20"/>
      <c r="F2538" s="20"/>
      <c r="G2538" s="20"/>
      <c r="H2538" s="20"/>
      <c r="I2538" s="20"/>
      <c r="J2538" s="20"/>
      <c r="K2538" s="3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BB2538" s="39"/>
      <c r="BC2538" s="39"/>
      <c r="BD2538" s="39"/>
      <c r="BE2538" s="39"/>
      <c r="BF2538" s="39"/>
      <c r="BG2538" s="39"/>
      <c r="BH2538" s="39"/>
      <c r="BI2538" s="39"/>
      <c r="BJ2538" s="39"/>
    </row>
    <row r="2539" spans="1:62" s="36" customFormat="1">
      <c r="A2539" s="38"/>
      <c r="B2539" s="3"/>
      <c r="D2539" s="20"/>
      <c r="E2539" s="20"/>
      <c r="F2539" s="20"/>
      <c r="G2539" s="20"/>
      <c r="H2539" s="20"/>
      <c r="I2539" s="20"/>
      <c r="J2539" s="20"/>
      <c r="K2539" s="3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BB2539" s="39"/>
      <c r="BC2539" s="39"/>
      <c r="BD2539" s="39"/>
      <c r="BE2539" s="39"/>
      <c r="BF2539" s="39"/>
      <c r="BG2539" s="39"/>
      <c r="BH2539" s="39"/>
      <c r="BI2539" s="39"/>
      <c r="BJ2539" s="39"/>
    </row>
    <row r="2540" spans="1:62" s="36" customFormat="1">
      <c r="A2540" s="38"/>
      <c r="B2540" s="3"/>
      <c r="D2540" s="20"/>
      <c r="E2540" s="20"/>
      <c r="F2540" s="20"/>
      <c r="G2540" s="20"/>
      <c r="H2540" s="20"/>
      <c r="I2540" s="20"/>
      <c r="J2540" s="20"/>
      <c r="K2540" s="3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BB2540" s="39"/>
      <c r="BC2540" s="39"/>
      <c r="BD2540" s="39"/>
      <c r="BE2540" s="39"/>
      <c r="BF2540" s="39"/>
      <c r="BG2540" s="39"/>
      <c r="BH2540" s="39"/>
      <c r="BI2540" s="39"/>
      <c r="BJ2540" s="39"/>
    </row>
    <row r="2541" spans="1:62" s="36" customFormat="1">
      <c r="A2541" s="38"/>
      <c r="B2541" s="3"/>
      <c r="D2541" s="20"/>
      <c r="E2541" s="20"/>
      <c r="F2541" s="20"/>
      <c r="G2541" s="20"/>
      <c r="H2541" s="20"/>
      <c r="I2541" s="20"/>
      <c r="J2541" s="20"/>
      <c r="K2541" s="3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BB2541" s="39"/>
      <c r="BC2541" s="39"/>
      <c r="BD2541" s="39"/>
      <c r="BE2541" s="39"/>
      <c r="BF2541" s="39"/>
      <c r="BG2541" s="39"/>
      <c r="BH2541" s="39"/>
      <c r="BI2541" s="39"/>
      <c r="BJ2541" s="39"/>
    </row>
    <row r="2542" spans="1:62" s="36" customFormat="1">
      <c r="A2542" s="38"/>
      <c r="B2542" s="3"/>
      <c r="D2542" s="20"/>
      <c r="E2542" s="20"/>
      <c r="F2542" s="20"/>
      <c r="G2542" s="20"/>
      <c r="H2542" s="20"/>
      <c r="I2542" s="20"/>
      <c r="J2542" s="20"/>
      <c r="K2542" s="3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BB2542" s="39"/>
      <c r="BC2542" s="39"/>
      <c r="BD2542" s="39"/>
      <c r="BE2542" s="39"/>
      <c r="BF2542" s="39"/>
      <c r="BG2542" s="39"/>
      <c r="BH2542" s="39"/>
      <c r="BI2542" s="39"/>
      <c r="BJ2542" s="39"/>
    </row>
    <row r="2543" spans="1:62" s="36" customFormat="1">
      <c r="A2543" s="38"/>
      <c r="B2543" s="3"/>
      <c r="D2543" s="20"/>
      <c r="E2543" s="20"/>
      <c r="F2543" s="20"/>
      <c r="G2543" s="20"/>
      <c r="H2543" s="20"/>
      <c r="I2543" s="20"/>
      <c r="J2543" s="20"/>
      <c r="K2543" s="3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BB2543" s="39"/>
      <c r="BC2543" s="39"/>
      <c r="BD2543" s="39"/>
      <c r="BE2543" s="39"/>
      <c r="BF2543" s="39"/>
      <c r="BG2543" s="39"/>
      <c r="BH2543" s="39"/>
      <c r="BI2543" s="39"/>
      <c r="BJ2543" s="39"/>
    </row>
    <row r="2544" spans="1:62" s="36" customFormat="1">
      <c r="A2544" s="38"/>
      <c r="B2544" s="3"/>
      <c r="D2544" s="20"/>
      <c r="E2544" s="20"/>
      <c r="F2544" s="20"/>
      <c r="G2544" s="20"/>
      <c r="H2544" s="20"/>
      <c r="I2544" s="20"/>
      <c r="J2544" s="20"/>
      <c r="K2544" s="3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BB2544" s="39"/>
      <c r="BC2544" s="39"/>
      <c r="BD2544" s="39"/>
      <c r="BE2544" s="39"/>
      <c r="BF2544" s="39"/>
      <c r="BG2544" s="39"/>
      <c r="BH2544" s="39"/>
      <c r="BI2544" s="39"/>
      <c r="BJ2544" s="39"/>
    </row>
    <row r="2545" spans="1:62" s="36" customFormat="1">
      <c r="A2545" s="38"/>
      <c r="B2545" s="3"/>
      <c r="D2545" s="20"/>
      <c r="E2545" s="20"/>
      <c r="F2545" s="20"/>
      <c r="G2545" s="20"/>
      <c r="H2545" s="20"/>
      <c r="I2545" s="20"/>
      <c r="J2545" s="20"/>
      <c r="K2545" s="3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BB2545" s="39"/>
      <c r="BC2545" s="39"/>
      <c r="BD2545" s="39"/>
      <c r="BE2545" s="39"/>
      <c r="BF2545" s="39"/>
      <c r="BG2545" s="39"/>
      <c r="BH2545" s="39"/>
      <c r="BI2545" s="39"/>
      <c r="BJ2545" s="39"/>
    </row>
    <row r="2546" spans="1:62" s="36" customFormat="1">
      <c r="A2546" s="38"/>
      <c r="B2546" s="3"/>
      <c r="D2546" s="20"/>
      <c r="E2546" s="20"/>
      <c r="F2546" s="20"/>
      <c r="G2546" s="20"/>
      <c r="H2546" s="20"/>
      <c r="I2546" s="20"/>
      <c r="J2546" s="20"/>
      <c r="K2546" s="3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BB2546" s="39"/>
      <c r="BC2546" s="39"/>
      <c r="BD2546" s="39"/>
      <c r="BE2546" s="39"/>
      <c r="BF2546" s="39"/>
      <c r="BG2546" s="39"/>
      <c r="BH2546" s="39"/>
      <c r="BI2546" s="39"/>
      <c r="BJ2546" s="39"/>
    </row>
    <row r="2547" spans="1:62" s="36" customFormat="1">
      <c r="A2547" s="38"/>
      <c r="B2547" s="3"/>
      <c r="D2547" s="20"/>
      <c r="E2547" s="20"/>
      <c r="F2547" s="20"/>
      <c r="G2547" s="20"/>
      <c r="H2547" s="20"/>
      <c r="I2547" s="20"/>
      <c r="J2547" s="20"/>
      <c r="K2547" s="3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BB2547" s="39"/>
      <c r="BC2547" s="39"/>
      <c r="BD2547" s="39"/>
      <c r="BE2547" s="39"/>
      <c r="BF2547" s="39"/>
      <c r="BG2547" s="39"/>
      <c r="BH2547" s="39"/>
      <c r="BI2547" s="39"/>
      <c r="BJ2547" s="39"/>
    </row>
    <row r="2548" spans="1:62" s="36" customFormat="1">
      <c r="A2548" s="38"/>
      <c r="B2548" s="3"/>
      <c r="D2548" s="20"/>
      <c r="E2548" s="20"/>
      <c r="F2548" s="20"/>
      <c r="G2548" s="20"/>
      <c r="H2548" s="20"/>
      <c r="I2548" s="20"/>
      <c r="J2548" s="20"/>
      <c r="K2548" s="3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BB2548" s="39"/>
      <c r="BC2548" s="39"/>
      <c r="BD2548" s="39"/>
      <c r="BE2548" s="39"/>
      <c r="BF2548" s="39"/>
      <c r="BG2548" s="39"/>
      <c r="BH2548" s="39"/>
      <c r="BI2548" s="39"/>
      <c r="BJ2548" s="39"/>
    </row>
    <row r="2549" spans="1:62" s="36" customFormat="1">
      <c r="A2549" s="38"/>
      <c r="B2549" s="3"/>
      <c r="D2549" s="20"/>
      <c r="E2549" s="20"/>
      <c r="F2549" s="20"/>
      <c r="G2549" s="20"/>
      <c r="H2549" s="20"/>
      <c r="I2549" s="20"/>
      <c r="J2549" s="20"/>
      <c r="K2549" s="3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BB2549" s="39"/>
      <c r="BC2549" s="39"/>
      <c r="BD2549" s="39"/>
      <c r="BE2549" s="39"/>
      <c r="BF2549" s="39"/>
      <c r="BG2549" s="39"/>
      <c r="BH2549" s="39"/>
      <c r="BI2549" s="39"/>
      <c r="BJ2549" s="39"/>
    </row>
    <row r="2550" spans="1:62" s="36" customFormat="1">
      <c r="A2550" s="38"/>
      <c r="B2550" s="3"/>
      <c r="D2550" s="20"/>
      <c r="E2550" s="20"/>
      <c r="F2550" s="20"/>
      <c r="G2550" s="20"/>
      <c r="H2550" s="20"/>
      <c r="I2550" s="20"/>
      <c r="J2550" s="20"/>
      <c r="K2550" s="3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BB2550" s="39"/>
      <c r="BC2550" s="39"/>
      <c r="BD2550" s="39"/>
      <c r="BE2550" s="39"/>
      <c r="BF2550" s="39"/>
      <c r="BG2550" s="39"/>
      <c r="BH2550" s="39"/>
      <c r="BI2550" s="39"/>
      <c r="BJ2550" s="39"/>
    </row>
    <row r="2551" spans="1:62" s="36" customFormat="1">
      <c r="A2551" s="38"/>
      <c r="B2551" s="3"/>
      <c r="D2551" s="20"/>
      <c r="E2551" s="20"/>
      <c r="F2551" s="20"/>
      <c r="G2551" s="20"/>
      <c r="H2551" s="20"/>
      <c r="I2551" s="20"/>
      <c r="J2551" s="20"/>
      <c r="K2551" s="3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BB2551" s="39"/>
      <c r="BC2551" s="39"/>
      <c r="BD2551" s="39"/>
      <c r="BE2551" s="39"/>
      <c r="BF2551" s="39"/>
      <c r="BG2551" s="39"/>
      <c r="BH2551" s="39"/>
      <c r="BI2551" s="39"/>
      <c r="BJ2551" s="39"/>
    </row>
    <row r="2552" spans="1:62" s="36" customFormat="1">
      <c r="A2552" s="38"/>
      <c r="B2552" s="3"/>
      <c r="D2552" s="20"/>
      <c r="E2552" s="20"/>
      <c r="F2552" s="20"/>
      <c r="G2552" s="20"/>
      <c r="H2552" s="20"/>
      <c r="I2552" s="20"/>
      <c r="J2552" s="20"/>
      <c r="K2552" s="3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BB2552" s="39"/>
      <c r="BC2552" s="39"/>
      <c r="BD2552" s="39"/>
      <c r="BE2552" s="39"/>
      <c r="BF2552" s="39"/>
      <c r="BG2552" s="39"/>
      <c r="BH2552" s="39"/>
      <c r="BI2552" s="39"/>
      <c r="BJ2552" s="39"/>
    </row>
    <row r="2553" spans="1:62" s="36" customFormat="1">
      <c r="A2553" s="38"/>
      <c r="B2553" s="3"/>
      <c r="D2553" s="20"/>
      <c r="E2553" s="20"/>
      <c r="F2553" s="20"/>
      <c r="G2553" s="20"/>
      <c r="H2553" s="20"/>
      <c r="I2553" s="20"/>
      <c r="J2553" s="20"/>
      <c r="K2553" s="3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BB2553" s="39"/>
      <c r="BC2553" s="39"/>
      <c r="BD2553" s="39"/>
      <c r="BE2553" s="39"/>
      <c r="BF2553" s="39"/>
      <c r="BG2553" s="39"/>
      <c r="BH2553" s="39"/>
      <c r="BI2553" s="39"/>
      <c r="BJ2553" s="39"/>
    </row>
    <row r="2554" spans="1:62" s="36" customFormat="1">
      <c r="A2554" s="38"/>
      <c r="B2554" s="3"/>
      <c r="D2554" s="20"/>
      <c r="E2554" s="20"/>
      <c r="F2554" s="20"/>
      <c r="G2554" s="20"/>
      <c r="H2554" s="20"/>
      <c r="I2554" s="20"/>
      <c r="J2554" s="20"/>
      <c r="K2554" s="3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BB2554" s="39"/>
      <c r="BC2554" s="39"/>
      <c r="BD2554" s="39"/>
      <c r="BE2554" s="39"/>
      <c r="BF2554" s="39"/>
      <c r="BG2554" s="39"/>
      <c r="BH2554" s="39"/>
      <c r="BI2554" s="39"/>
      <c r="BJ2554" s="39"/>
    </row>
    <row r="2555" spans="1:62" s="36" customFormat="1">
      <c r="A2555" s="38"/>
      <c r="B2555" s="3"/>
      <c r="D2555" s="20"/>
      <c r="E2555" s="20"/>
      <c r="F2555" s="20"/>
      <c r="G2555" s="20"/>
      <c r="H2555" s="20"/>
      <c r="I2555" s="20"/>
      <c r="J2555" s="20"/>
      <c r="K2555" s="3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BB2555" s="39"/>
      <c r="BC2555" s="39"/>
      <c r="BD2555" s="39"/>
      <c r="BE2555" s="39"/>
      <c r="BF2555" s="39"/>
      <c r="BG2555" s="39"/>
      <c r="BH2555" s="39"/>
      <c r="BI2555" s="39"/>
      <c r="BJ2555" s="39"/>
    </row>
    <row r="2556" spans="1:62" s="36" customFormat="1">
      <c r="A2556" s="38"/>
      <c r="B2556" s="3"/>
      <c r="D2556" s="20"/>
      <c r="E2556" s="20"/>
      <c r="F2556" s="20"/>
      <c r="G2556" s="20"/>
      <c r="H2556" s="20"/>
      <c r="I2556" s="20"/>
      <c r="J2556" s="20"/>
      <c r="K2556" s="3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BB2556" s="39"/>
      <c r="BC2556" s="39"/>
      <c r="BD2556" s="39"/>
      <c r="BE2556" s="39"/>
      <c r="BF2556" s="39"/>
      <c r="BG2556" s="39"/>
      <c r="BH2556" s="39"/>
      <c r="BI2556" s="39"/>
      <c r="BJ2556" s="39"/>
    </row>
    <row r="2557" spans="1:62" s="36" customFormat="1">
      <c r="A2557" s="38"/>
      <c r="B2557" s="3"/>
      <c r="D2557" s="20"/>
      <c r="E2557" s="20"/>
      <c r="F2557" s="20"/>
      <c r="G2557" s="20"/>
      <c r="H2557" s="20"/>
      <c r="I2557" s="20"/>
      <c r="J2557" s="20"/>
      <c r="K2557" s="3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BB2557" s="39"/>
      <c r="BC2557" s="39"/>
      <c r="BD2557" s="39"/>
      <c r="BE2557" s="39"/>
      <c r="BF2557" s="39"/>
      <c r="BG2557" s="39"/>
      <c r="BH2557" s="39"/>
      <c r="BI2557" s="39"/>
      <c r="BJ2557" s="39"/>
    </row>
    <row r="2558" spans="1:62" s="36" customFormat="1">
      <c r="A2558" s="38"/>
      <c r="B2558" s="3"/>
      <c r="D2558" s="20"/>
      <c r="E2558" s="20"/>
      <c r="F2558" s="20"/>
      <c r="G2558" s="20"/>
      <c r="H2558" s="20"/>
      <c r="I2558" s="20"/>
      <c r="J2558" s="20"/>
      <c r="K2558" s="3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BB2558" s="39"/>
      <c r="BC2558" s="39"/>
      <c r="BD2558" s="39"/>
      <c r="BE2558" s="39"/>
      <c r="BF2558" s="39"/>
      <c r="BG2558" s="39"/>
      <c r="BH2558" s="39"/>
      <c r="BI2558" s="39"/>
      <c r="BJ2558" s="39"/>
    </row>
    <row r="2559" spans="1:62" s="36" customFormat="1">
      <c r="A2559" s="38"/>
      <c r="B2559" s="3"/>
      <c r="D2559" s="20"/>
      <c r="E2559" s="20"/>
      <c r="F2559" s="20"/>
      <c r="G2559" s="20"/>
      <c r="H2559" s="20"/>
      <c r="I2559" s="20"/>
      <c r="J2559" s="20"/>
      <c r="K2559" s="3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BB2559" s="39"/>
      <c r="BC2559" s="39"/>
      <c r="BD2559" s="39"/>
      <c r="BE2559" s="39"/>
      <c r="BF2559" s="39"/>
      <c r="BG2559" s="39"/>
      <c r="BH2559" s="39"/>
      <c r="BI2559" s="39"/>
      <c r="BJ2559" s="39"/>
    </row>
    <row r="2560" spans="1:62" s="36" customFormat="1">
      <c r="A2560" s="38"/>
      <c r="B2560" s="3"/>
      <c r="D2560" s="20"/>
      <c r="E2560" s="20"/>
      <c r="F2560" s="20"/>
      <c r="G2560" s="20"/>
      <c r="H2560" s="20"/>
      <c r="I2560" s="20"/>
      <c r="J2560" s="20"/>
      <c r="K2560" s="3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BB2560" s="39"/>
      <c r="BC2560" s="39"/>
      <c r="BD2560" s="39"/>
      <c r="BE2560" s="39"/>
      <c r="BF2560" s="39"/>
      <c r="BG2560" s="39"/>
      <c r="BH2560" s="39"/>
      <c r="BI2560" s="39"/>
      <c r="BJ2560" s="39"/>
    </row>
    <row r="2561" spans="1:62" s="36" customFormat="1">
      <c r="A2561" s="38"/>
      <c r="B2561" s="3"/>
      <c r="D2561" s="20"/>
      <c r="E2561" s="20"/>
      <c r="F2561" s="20"/>
      <c r="G2561" s="20"/>
      <c r="H2561" s="20"/>
      <c r="I2561" s="20"/>
      <c r="J2561" s="20"/>
      <c r="K2561" s="3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BB2561" s="39"/>
      <c r="BC2561" s="39"/>
      <c r="BD2561" s="39"/>
      <c r="BE2561" s="39"/>
      <c r="BF2561" s="39"/>
      <c r="BG2561" s="39"/>
      <c r="BH2561" s="39"/>
      <c r="BI2561" s="39"/>
      <c r="BJ2561" s="39"/>
    </row>
    <row r="2562" spans="1:62" s="36" customFormat="1">
      <c r="A2562" s="38"/>
      <c r="B2562" s="3"/>
      <c r="D2562" s="20"/>
      <c r="E2562" s="20"/>
      <c r="F2562" s="20"/>
      <c r="G2562" s="20"/>
      <c r="H2562" s="20"/>
      <c r="I2562" s="20"/>
      <c r="J2562" s="20"/>
      <c r="K2562" s="3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BB2562" s="39"/>
      <c r="BC2562" s="39"/>
      <c r="BD2562" s="39"/>
      <c r="BE2562" s="39"/>
      <c r="BF2562" s="39"/>
      <c r="BG2562" s="39"/>
      <c r="BH2562" s="39"/>
      <c r="BI2562" s="39"/>
      <c r="BJ2562" s="39"/>
    </row>
    <row r="2563" spans="1:62" s="36" customFormat="1">
      <c r="A2563" s="38"/>
      <c r="B2563" s="3"/>
      <c r="D2563" s="20"/>
      <c r="E2563" s="20"/>
      <c r="F2563" s="20"/>
      <c r="G2563" s="20"/>
      <c r="H2563" s="20"/>
      <c r="I2563" s="20"/>
      <c r="J2563" s="20"/>
      <c r="K2563" s="3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BB2563" s="39"/>
      <c r="BC2563" s="39"/>
      <c r="BD2563" s="39"/>
      <c r="BE2563" s="39"/>
      <c r="BF2563" s="39"/>
      <c r="BG2563" s="39"/>
      <c r="BH2563" s="39"/>
      <c r="BI2563" s="39"/>
      <c r="BJ2563" s="39"/>
    </row>
    <row r="2564" spans="1:62" s="36" customFormat="1">
      <c r="A2564" s="38"/>
      <c r="B2564" s="3"/>
      <c r="D2564" s="20"/>
      <c r="E2564" s="20"/>
      <c r="F2564" s="20"/>
      <c r="G2564" s="20"/>
      <c r="H2564" s="20"/>
      <c r="I2564" s="20"/>
      <c r="J2564" s="20"/>
      <c r="K2564" s="3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BB2564" s="39"/>
      <c r="BC2564" s="39"/>
      <c r="BD2564" s="39"/>
      <c r="BE2564" s="39"/>
      <c r="BF2564" s="39"/>
      <c r="BG2564" s="39"/>
      <c r="BH2564" s="39"/>
      <c r="BI2564" s="39"/>
      <c r="BJ2564" s="39"/>
    </row>
    <row r="2565" spans="1:62" s="36" customFormat="1">
      <c r="A2565" s="38"/>
      <c r="B2565" s="3"/>
      <c r="D2565" s="20"/>
      <c r="E2565" s="20"/>
      <c r="F2565" s="20"/>
      <c r="G2565" s="20"/>
      <c r="H2565" s="20"/>
      <c r="I2565" s="20"/>
      <c r="J2565" s="20"/>
      <c r="K2565" s="3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BB2565" s="39"/>
      <c r="BC2565" s="39"/>
      <c r="BD2565" s="39"/>
      <c r="BE2565" s="39"/>
      <c r="BF2565" s="39"/>
      <c r="BG2565" s="39"/>
      <c r="BH2565" s="39"/>
      <c r="BI2565" s="39"/>
      <c r="BJ2565" s="39"/>
    </row>
    <row r="2566" spans="1:62" s="36" customFormat="1">
      <c r="A2566" s="38"/>
      <c r="B2566" s="3"/>
      <c r="D2566" s="20"/>
      <c r="E2566" s="20"/>
      <c r="F2566" s="20"/>
      <c r="G2566" s="20"/>
      <c r="H2566" s="20"/>
      <c r="I2566" s="20"/>
      <c r="J2566" s="20"/>
      <c r="K2566" s="3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BB2566" s="39"/>
      <c r="BC2566" s="39"/>
      <c r="BD2566" s="39"/>
      <c r="BE2566" s="39"/>
      <c r="BF2566" s="39"/>
      <c r="BG2566" s="39"/>
      <c r="BH2566" s="39"/>
      <c r="BI2566" s="39"/>
      <c r="BJ2566" s="39"/>
    </row>
    <row r="2567" spans="1:62" s="36" customFormat="1">
      <c r="A2567" s="38"/>
      <c r="B2567" s="3"/>
      <c r="D2567" s="20"/>
      <c r="E2567" s="20"/>
      <c r="F2567" s="20"/>
      <c r="G2567" s="20"/>
      <c r="H2567" s="20"/>
      <c r="I2567" s="20"/>
      <c r="J2567" s="20"/>
      <c r="K2567" s="3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BB2567" s="39"/>
      <c r="BC2567" s="39"/>
      <c r="BD2567" s="39"/>
      <c r="BE2567" s="39"/>
      <c r="BF2567" s="39"/>
      <c r="BG2567" s="39"/>
      <c r="BH2567" s="39"/>
      <c r="BI2567" s="39"/>
      <c r="BJ2567" s="39"/>
    </row>
    <row r="2568" spans="1:62" s="36" customFormat="1">
      <c r="A2568" s="38"/>
      <c r="B2568" s="3"/>
      <c r="D2568" s="20"/>
      <c r="E2568" s="20"/>
      <c r="F2568" s="20"/>
      <c r="G2568" s="20"/>
      <c r="H2568" s="20"/>
      <c r="I2568" s="20"/>
      <c r="J2568" s="20"/>
      <c r="K2568" s="3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BB2568" s="39"/>
      <c r="BC2568" s="39"/>
      <c r="BD2568" s="39"/>
      <c r="BE2568" s="39"/>
      <c r="BF2568" s="39"/>
      <c r="BG2568" s="39"/>
      <c r="BH2568" s="39"/>
      <c r="BI2568" s="39"/>
      <c r="BJ2568" s="39"/>
    </row>
    <row r="2569" spans="1:62" s="36" customFormat="1">
      <c r="A2569" s="38"/>
      <c r="B2569" s="3"/>
      <c r="D2569" s="20"/>
      <c r="E2569" s="20"/>
      <c r="F2569" s="20"/>
      <c r="G2569" s="20"/>
      <c r="H2569" s="20"/>
      <c r="I2569" s="20"/>
      <c r="J2569" s="20"/>
      <c r="K2569" s="3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BB2569" s="39"/>
      <c r="BC2569" s="39"/>
      <c r="BD2569" s="39"/>
      <c r="BE2569" s="39"/>
      <c r="BF2569" s="39"/>
      <c r="BG2569" s="39"/>
      <c r="BH2569" s="39"/>
      <c r="BI2569" s="39"/>
      <c r="BJ2569" s="39"/>
    </row>
    <row r="2570" spans="1:62" s="36" customFormat="1">
      <c r="A2570" s="38"/>
      <c r="B2570" s="3"/>
      <c r="D2570" s="20"/>
      <c r="E2570" s="20"/>
      <c r="F2570" s="20"/>
      <c r="G2570" s="20"/>
      <c r="H2570" s="20"/>
      <c r="I2570" s="20"/>
      <c r="J2570" s="20"/>
      <c r="K2570" s="3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BB2570" s="39"/>
      <c r="BC2570" s="39"/>
      <c r="BD2570" s="39"/>
      <c r="BE2570" s="39"/>
      <c r="BF2570" s="39"/>
      <c r="BG2570" s="39"/>
      <c r="BH2570" s="39"/>
      <c r="BI2570" s="39"/>
      <c r="BJ2570" s="39"/>
    </row>
    <row r="2571" spans="1:62" s="36" customFormat="1">
      <c r="A2571" s="38"/>
      <c r="B2571" s="3"/>
      <c r="D2571" s="20"/>
      <c r="E2571" s="20"/>
      <c r="F2571" s="20"/>
      <c r="G2571" s="20"/>
      <c r="H2571" s="20"/>
      <c r="I2571" s="20"/>
      <c r="J2571" s="20"/>
      <c r="K2571" s="3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BB2571" s="39"/>
      <c r="BC2571" s="39"/>
      <c r="BD2571" s="39"/>
      <c r="BE2571" s="39"/>
      <c r="BF2571" s="39"/>
      <c r="BG2571" s="39"/>
      <c r="BH2571" s="39"/>
      <c r="BI2571" s="39"/>
      <c r="BJ2571" s="39"/>
    </row>
    <row r="2572" spans="1:62" s="36" customFormat="1">
      <c r="A2572" s="38"/>
      <c r="B2572" s="3"/>
      <c r="D2572" s="20"/>
      <c r="E2572" s="20"/>
      <c r="F2572" s="20"/>
      <c r="G2572" s="20"/>
      <c r="H2572" s="20"/>
      <c r="I2572" s="20"/>
      <c r="J2572" s="20"/>
      <c r="K2572" s="3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BB2572" s="39"/>
      <c r="BC2572" s="39"/>
      <c r="BD2572" s="39"/>
      <c r="BE2572" s="39"/>
      <c r="BF2572" s="39"/>
      <c r="BG2572" s="39"/>
      <c r="BH2572" s="39"/>
      <c r="BI2572" s="39"/>
      <c r="BJ2572" s="39"/>
    </row>
    <row r="2573" spans="1:62" s="36" customFormat="1">
      <c r="A2573" s="38"/>
      <c r="B2573" s="3"/>
      <c r="D2573" s="20"/>
      <c r="E2573" s="20"/>
      <c r="F2573" s="20"/>
      <c r="G2573" s="20"/>
      <c r="H2573" s="20"/>
      <c r="I2573" s="20"/>
      <c r="J2573" s="20"/>
      <c r="K2573" s="3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BB2573" s="39"/>
      <c r="BC2573" s="39"/>
      <c r="BD2573" s="39"/>
      <c r="BE2573" s="39"/>
      <c r="BF2573" s="39"/>
      <c r="BG2573" s="39"/>
      <c r="BH2573" s="39"/>
      <c r="BI2573" s="39"/>
      <c r="BJ2573" s="39"/>
    </row>
    <row r="2574" spans="1:62" s="36" customFormat="1">
      <c r="A2574" s="38"/>
      <c r="B2574" s="3"/>
      <c r="D2574" s="20"/>
      <c r="E2574" s="20"/>
      <c r="F2574" s="20"/>
      <c r="G2574" s="20"/>
      <c r="H2574" s="20"/>
      <c r="I2574" s="20"/>
      <c r="J2574" s="20"/>
      <c r="K2574" s="3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BB2574" s="39"/>
      <c r="BC2574" s="39"/>
      <c r="BD2574" s="39"/>
      <c r="BE2574" s="39"/>
      <c r="BF2574" s="39"/>
      <c r="BG2574" s="39"/>
      <c r="BH2574" s="39"/>
      <c r="BI2574" s="39"/>
      <c r="BJ2574" s="39"/>
    </row>
    <row r="2575" spans="1:62" s="36" customFormat="1">
      <c r="A2575" s="38"/>
      <c r="B2575" s="3"/>
      <c r="D2575" s="20"/>
      <c r="E2575" s="20"/>
      <c r="F2575" s="20"/>
      <c r="G2575" s="20"/>
      <c r="H2575" s="20"/>
      <c r="I2575" s="20"/>
      <c r="J2575" s="20"/>
      <c r="K2575" s="3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BB2575" s="39"/>
      <c r="BC2575" s="39"/>
      <c r="BD2575" s="39"/>
      <c r="BE2575" s="39"/>
      <c r="BF2575" s="39"/>
      <c r="BG2575" s="39"/>
      <c r="BH2575" s="39"/>
      <c r="BI2575" s="39"/>
      <c r="BJ2575" s="39"/>
    </row>
    <row r="2576" spans="1:62" s="36" customFormat="1">
      <c r="A2576" s="38"/>
      <c r="B2576" s="3"/>
      <c r="D2576" s="20"/>
      <c r="E2576" s="20"/>
      <c r="F2576" s="20"/>
      <c r="G2576" s="20"/>
      <c r="H2576" s="20"/>
      <c r="I2576" s="20"/>
      <c r="J2576" s="20"/>
      <c r="K2576" s="3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BB2576" s="39"/>
      <c r="BC2576" s="39"/>
      <c r="BD2576" s="39"/>
      <c r="BE2576" s="39"/>
      <c r="BF2576" s="39"/>
      <c r="BG2576" s="39"/>
      <c r="BH2576" s="39"/>
      <c r="BI2576" s="39"/>
      <c r="BJ2576" s="39"/>
    </row>
    <row r="2577" spans="1:62" s="36" customFormat="1">
      <c r="A2577" s="38"/>
      <c r="B2577" s="3"/>
      <c r="D2577" s="20"/>
      <c r="E2577" s="20"/>
      <c r="F2577" s="20"/>
      <c r="G2577" s="20"/>
      <c r="H2577" s="20"/>
      <c r="I2577" s="20"/>
      <c r="J2577" s="20"/>
      <c r="K2577" s="3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BB2577" s="39"/>
      <c r="BC2577" s="39"/>
      <c r="BD2577" s="39"/>
      <c r="BE2577" s="39"/>
      <c r="BF2577" s="39"/>
      <c r="BG2577" s="39"/>
      <c r="BH2577" s="39"/>
      <c r="BI2577" s="39"/>
      <c r="BJ2577" s="39"/>
    </row>
    <row r="2578" spans="1:62" s="36" customFormat="1">
      <c r="A2578" s="38"/>
      <c r="B2578" s="3"/>
      <c r="D2578" s="20"/>
      <c r="E2578" s="20"/>
      <c r="F2578" s="20"/>
      <c r="G2578" s="20"/>
      <c r="H2578" s="20"/>
      <c r="I2578" s="20"/>
      <c r="J2578" s="20"/>
      <c r="K2578" s="3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BB2578" s="39"/>
      <c r="BC2578" s="39"/>
      <c r="BD2578" s="39"/>
      <c r="BE2578" s="39"/>
      <c r="BF2578" s="39"/>
      <c r="BG2578" s="39"/>
      <c r="BH2578" s="39"/>
      <c r="BI2578" s="39"/>
      <c r="BJ2578" s="39"/>
    </row>
    <row r="2579" spans="1:62" s="36" customFormat="1">
      <c r="A2579" s="38"/>
      <c r="B2579" s="3"/>
      <c r="D2579" s="20"/>
      <c r="E2579" s="20"/>
      <c r="F2579" s="20"/>
      <c r="G2579" s="20"/>
      <c r="H2579" s="20"/>
      <c r="I2579" s="20"/>
      <c r="J2579" s="20"/>
      <c r="K2579" s="3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BB2579" s="39"/>
      <c r="BC2579" s="39"/>
      <c r="BD2579" s="39"/>
      <c r="BE2579" s="39"/>
      <c r="BF2579" s="39"/>
      <c r="BG2579" s="39"/>
      <c r="BH2579" s="39"/>
      <c r="BI2579" s="39"/>
      <c r="BJ2579" s="39"/>
    </row>
    <row r="2580" spans="1:62" s="36" customFormat="1">
      <c r="A2580" s="38"/>
      <c r="B2580" s="3"/>
      <c r="D2580" s="20"/>
      <c r="E2580" s="20"/>
      <c r="F2580" s="20"/>
      <c r="G2580" s="20"/>
      <c r="H2580" s="20"/>
      <c r="I2580" s="20"/>
      <c r="J2580" s="20"/>
      <c r="K2580" s="3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BB2580" s="39"/>
      <c r="BC2580" s="39"/>
      <c r="BD2580" s="39"/>
      <c r="BE2580" s="39"/>
      <c r="BF2580" s="39"/>
      <c r="BG2580" s="39"/>
      <c r="BH2580" s="39"/>
      <c r="BI2580" s="39"/>
      <c r="BJ2580" s="39"/>
    </row>
    <row r="2581" spans="1:62" s="36" customFormat="1">
      <c r="A2581" s="38"/>
      <c r="B2581" s="3"/>
      <c r="D2581" s="20"/>
      <c r="E2581" s="20"/>
      <c r="F2581" s="20"/>
      <c r="G2581" s="20"/>
      <c r="H2581" s="20"/>
      <c r="I2581" s="20"/>
      <c r="J2581" s="20"/>
      <c r="K2581" s="3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BB2581" s="39"/>
      <c r="BC2581" s="39"/>
      <c r="BD2581" s="39"/>
      <c r="BE2581" s="39"/>
      <c r="BF2581" s="39"/>
      <c r="BG2581" s="39"/>
      <c r="BH2581" s="39"/>
      <c r="BI2581" s="39"/>
      <c r="BJ2581" s="39"/>
    </row>
    <row r="2582" spans="1:62" s="36" customFormat="1">
      <c r="A2582" s="38"/>
      <c r="B2582" s="3"/>
      <c r="D2582" s="20"/>
      <c r="E2582" s="20"/>
      <c r="F2582" s="20"/>
      <c r="G2582" s="20"/>
      <c r="H2582" s="20"/>
      <c r="I2582" s="20"/>
      <c r="J2582" s="20"/>
      <c r="K2582" s="3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BB2582" s="39"/>
      <c r="BC2582" s="39"/>
      <c r="BD2582" s="39"/>
      <c r="BE2582" s="39"/>
      <c r="BF2582" s="39"/>
      <c r="BG2582" s="39"/>
      <c r="BH2582" s="39"/>
      <c r="BI2582" s="39"/>
      <c r="BJ2582" s="39"/>
    </row>
    <row r="2583" spans="1:62" s="36" customFormat="1">
      <c r="A2583" s="38"/>
      <c r="B2583" s="3"/>
      <c r="D2583" s="20"/>
      <c r="E2583" s="20"/>
      <c r="F2583" s="20"/>
      <c r="G2583" s="20"/>
      <c r="H2583" s="20"/>
      <c r="I2583" s="20"/>
      <c r="J2583" s="20"/>
      <c r="K2583" s="3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BB2583" s="39"/>
      <c r="BC2583" s="39"/>
      <c r="BD2583" s="39"/>
      <c r="BE2583" s="39"/>
      <c r="BF2583" s="39"/>
      <c r="BG2583" s="39"/>
      <c r="BH2583" s="39"/>
      <c r="BI2583" s="39"/>
      <c r="BJ2583" s="39"/>
    </row>
    <row r="2584" spans="1:62" s="36" customFormat="1">
      <c r="A2584" s="38"/>
      <c r="B2584" s="3"/>
      <c r="D2584" s="20"/>
      <c r="E2584" s="20"/>
      <c r="F2584" s="20"/>
      <c r="G2584" s="20"/>
      <c r="H2584" s="20"/>
      <c r="I2584" s="20"/>
      <c r="J2584" s="20"/>
      <c r="K2584" s="3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BB2584" s="39"/>
      <c r="BC2584" s="39"/>
      <c r="BD2584" s="39"/>
      <c r="BE2584" s="39"/>
      <c r="BF2584" s="39"/>
      <c r="BG2584" s="39"/>
      <c r="BH2584" s="39"/>
      <c r="BI2584" s="39"/>
      <c r="BJ2584" s="39"/>
    </row>
    <row r="2585" spans="1:62" s="36" customFormat="1">
      <c r="A2585" s="38"/>
      <c r="B2585" s="3"/>
      <c r="D2585" s="20"/>
      <c r="E2585" s="20"/>
      <c r="F2585" s="20"/>
      <c r="G2585" s="20"/>
      <c r="H2585" s="20"/>
      <c r="I2585" s="20"/>
      <c r="J2585" s="20"/>
      <c r="K2585" s="3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BB2585" s="39"/>
      <c r="BC2585" s="39"/>
      <c r="BD2585" s="39"/>
      <c r="BE2585" s="39"/>
      <c r="BF2585" s="39"/>
      <c r="BG2585" s="39"/>
      <c r="BH2585" s="39"/>
      <c r="BI2585" s="39"/>
      <c r="BJ2585" s="39"/>
    </row>
    <row r="2586" spans="1:62" s="36" customFormat="1">
      <c r="A2586" s="38"/>
      <c r="B2586" s="3"/>
      <c r="D2586" s="20"/>
      <c r="E2586" s="20"/>
      <c r="F2586" s="20"/>
      <c r="G2586" s="20"/>
      <c r="H2586" s="20"/>
      <c r="I2586" s="20"/>
      <c r="J2586" s="20"/>
      <c r="K2586" s="3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BB2586" s="39"/>
      <c r="BC2586" s="39"/>
      <c r="BD2586" s="39"/>
      <c r="BE2586" s="39"/>
      <c r="BF2586" s="39"/>
      <c r="BG2586" s="39"/>
      <c r="BH2586" s="39"/>
      <c r="BI2586" s="39"/>
      <c r="BJ2586" s="39"/>
    </row>
    <row r="2587" spans="1:62" s="36" customFormat="1">
      <c r="A2587" s="38"/>
      <c r="B2587" s="3"/>
      <c r="D2587" s="20"/>
      <c r="E2587" s="20"/>
      <c r="F2587" s="20"/>
      <c r="G2587" s="20"/>
      <c r="H2587" s="20"/>
      <c r="I2587" s="20"/>
      <c r="J2587" s="20"/>
      <c r="K2587" s="3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BB2587" s="39"/>
      <c r="BC2587" s="39"/>
      <c r="BD2587" s="39"/>
      <c r="BE2587" s="39"/>
      <c r="BF2587" s="39"/>
      <c r="BG2587" s="39"/>
      <c r="BH2587" s="39"/>
      <c r="BI2587" s="39"/>
      <c r="BJ2587" s="39"/>
    </row>
    <row r="2588" spans="1:62" s="36" customFormat="1">
      <c r="A2588" s="38"/>
      <c r="B2588" s="3"/>
      <c r="D2588" s="20"/>
      <c r="E2588" s="20"/>
      <c r="F2588" s="20"/>
      <c r="G2588" s="20"/>
      <c r="H2588" s="20"/>
      <c r="I2588" s="20"/>
      <c r="J2588" s="20"/>
      <c r="K2588" s="3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BB2588" s="39"/>
      <c r="BC2588" s="39"/>
      <c r="BD2588" s="39"/>
      <c r="BE2588" s="39"/>
      <c r="BF2588" s="39"/>
      <c r="BG2588" s="39"/>
      <c r="BH2588" s="39"/>
      <c r="BI2588" s="39"/>
      <c r="BJ2588" s="39"/>
    </row>
    <row r="2589" spans="1:62" s="36" customFormat="1">
      <c r="A2589" s="38"/>
      <c r="B2589" s="3"/>
      <c r="D2589" s="20"/>
      <c r="E2589" s="20"/>
      <c r="F2589" s="20"/>
      <c r="G2589" s="20"/>
      <c r="H2589" s="20"/>
      <c r="I2589" s="20"/>
      <c r="J2589" s="20"/>
      <c r="K2589" s="3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BB2589" s="39"/>
      <c r="BC2589" s="39"/>
      <c r="BD2589" s="39"/>
      <c r="BE2589" s="39"/>
      <c r="BF2589" s="39"/>
      <c r="BG2589" s="39"/>
      <c r="BH2589" s="39"/>
      <c r="BI2589" s="39"/>
      <c r="BJ2589" s="39"/>
    </row>
    <row r="2590" spans="1:62" s="36" customFormat="1">
      <c r="A2590" s="38"/>
      <c r="B2590" s="3"/>
      <c r="D2590" s="20"/>
      <c r="E2590" s="20"/>
      <c r="F2590" s="20"/>
      <c r="G2590" s="20"/>
      <c r="H2590" s="20"/>
      <c r="I2590" s="20"/>
      <c r="J2590" s="20"/>
      <c r="K2590" s="3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BB2590" s="39"/>
      <c r="BC2590" s="39"/>
      <c r="BD2590" s="39"/>
      <c r="BE2590" s="39"/>
      <c r="BF2590" s="39"/>
      <c r="BG2590" s="39"/>
      <c r="BH2590" s="39"/>
      <c r="BI2590" s="39"/>
      <c r="BJ2590" s="39"/>
    </row>
    <row r="2591" spans="1:62" s="36" customFormat="1">
      <c r="A2591" s="38"/>
      <c r="B2591" s="3"/>
      <c r="D2591" s="20"/>
      <c r="E2591" s="20"/>
      <c r="F2591" s="20"/>
      <c r="G2591" s="20"/>
      <c r="H2591" s="20"/>
      <c r="I2591" s="20"/>
      <c r="J2591" s="20"/>
      <c r="K2591" s="3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BB2591" s="39"/>
      <c r="BC2591" s="39"/>
      <c r="BD2591" s="39"/>
      <c r="BE2591" s="39"/>
      <c r="BF2591" s="39"/>
      <c r="BG2591" s="39"/>
      <c r="BH2591" s="39"/>
      <c r="BI2591" s="39"/>
      <c r="BJ2591" s="39"/>
    </row>
    <row r="2592" spans="1:62" s="36" customFormat="1">
      <c r="A2592" s="38"/>
      <c r="B2592" s="3"/>
      <c r="D2592" s="20"/>
      <c r="E2592" s="20"/>
      <c r="F2592" s="20"/>
      <c r="G2592" s="20"/>
      <c r="H2592" s="20"/>
      <c r="I2592" s="20"/>
      <c r="J2592" s="20"/>
      <c r="K2592" s="3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BB2592" s="39"/>
      <c r="BC2592" s="39"/>
      <c r="BD2592" s="39"/>
      <c r="BE2592" s="39"/>
      <c r="BF2592" s="39"/>
      <c r="BG2592" s="39"/>
      <c r="BH2592" s="39"/>
      <c r="BI2592" s="39"/>
      <c r="BJ2592" s="39"/>
    </row>
    <row r="2593" spans="1:62" s="36" customFormat="1">
      <c r="A2593" s="38"/>
      <c r="B2593" s="3"/>
      <c r="D2593" s="20"/>
      <c r="E2593" s="20"/>
      <c r="F2593" s="20"/>
      <c r="G2593" s="20"/>
      <c r="H2593" s="20"/>
      <c r="I2593" s="20"/>
      <c r="J2593" s="20"/>
      <c r="K2593" s="3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BB2593" s="39"/>
      <c r="BC2593" s="39"/>
      <c r="BD2593" s="39"/>
      <c r="BE2593" s="39"/>
      <c r="BF2593" s="39"/>
      <c r="BG2593" s="39"/>
      <c r="BH2593" s="39"/>
      <c r="BI2593" s="39"/>
      <c r="BJ2593" s="39"/>
    </row>
    <row r="2594" spans="1:62" s="36" customFormat="1">
      <c r="A2594" s="38"/>
      <c r="B2594" s="3"/>
      <c r="D2594" s="20"/>
      <c r="E2594" s="20"/>
      <c r="F2594" s="20"/>
      <c r="G2594" s="20"/>
      <c r="H2594" s="20"/>
      <c r="I2594" s="20"/>
      <c r="J2594" s="20"/>
      <c r="K2594" s="3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BB2594" s="39"/>
      <c r="BC2594" s="39"/>
      <c r="BD2594" s="39"/>
      <c r="BE2594" s="39"/>
      <c r="BF2594" s="39"/>
      <c r="BG2594" s="39"/>
      <c r="BH2594" s="39"/>
      <c r="BI2594" s="39"/>
      <c r="BJ2594" s="39"/>
    </row>
    <row r="2595" spans="1:62" s="36" customFormat="1">
      <c r="A2595" s="38"/>
      <c r="B2595" s="3"/>
      <c r="D2595" s="20"/>
      <c r="E2595" s="20"/>
      <c r="F2595" s="20"/>
      <c r="G2595" s="20"/>
      <c r="H2595" s="20"/>
      <c r="I2595" s="20"/>
      <c r="J2595" s="20"/>
      <c r="K2595" s="3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BB2595" s="39"/>
      <c r="BC2595" s="39"/>
      <c r="BD2595" s="39"/>
      <c r="BE2595" s="39"/>
      <c r="BF2595" s="39"/>
      <c r="BG2595" s="39"/>
      <c r="BH2595" s="39"/>
      <c r="BI2595" s="39"/>
      <c r="BJ2595" s="39"/>
    </row>
    <row r="2596" spans="1:62" s="36" customFormat="1">
      <c r="A2596" s="38"/>
      <c r="B2596" s="3"/>
      <c r="D2596" s="20"/>
      <c r="E2596" s="20"/>
      <c r="F2596" s="20"/>
      <c r="G2596" s="20"/>
      <c r="H2596" s="20"/>
      <c r="I2596" s="20"/>
      <c r="J2596" s="20"/>
      <c r="K2596" s="3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BB2596" s="39"/>
      <c r="BC2596" s="39"/>
      <c r="BD2596" s="39"/>
      <c r="BE2596" s="39"/>
      <c r="BF2596" s="39"/>
      <c r="BG2596" s="39"/>
      <c r="BH2596" s="39"/>
      <c r="BI2596" s="39"/>
      <c r="BJ2596" s="39"/>
    </row>
    <row r="2597" spans="1:62" s="36" customFormat="1">
      <c r="A2597" s="38"/>
      <c r="B2597" s="3"/>
      <c r="D2597" s="20"/>
      <c r="E2597" s="20"/>
      <c r="F2597" s="20"/>
      <c r="G2597" s="20"/>
      <c r="H2597" s="20"/>
      <c r="I2597" s="20"/>
      <c r="J2597" s="20"/>
      <c r="K2597" s="3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BB2597" s="39"/>
      <c r="BC2597" s="39"/>
      <c r="BD2597" s="39"/>
      <c r="BE2597" s="39"/>
      <c r="BF2597" s="39"/>
      <c r="BG2597" s="39"/>
      <c r="BH2597" s="39"/>
      <c r="BI2597" s="39"/>
      <c r="BJ2597" s="39"/>
    </row>
    <row r="2598" spans="1:62" s="36" customFormat="1">
      <c r="A2598" s="38"/>
      <c r="B2598" s="3"/>
      <c r="D2598" s="20"/>
      <c r="E2598" s="20"/>
      <c r="F2598" s="20"/>
      <c r="G2598" s="20"/>
      <c r="H2598" s="20"/>
      <c r="I2598" s="20"/>
      <c r="J2598" s="20"/>
      <c r="K2598" s="3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BB2598" s="39"/>
      <c r="BC2598" s="39"/>
      <c r="BD2598" s="39"/>
      <c r="BE2598" s="39"/>
      <c r="BF2598" s="39"/>
      <c r="BG2598" s="39"/>
      <c r="BH2598" s="39"/>
      <c r="BI2598" s="39"/>
      <c r="BJ2598" s="39"/>
    </row>
    <row r="2599" spans="1:62" s="36" customFormat="1">
      <c r="A2599" s="38"/>
      <c r="B2599" s="3"/>
      <c r="D2599" s="20"/>
      <c r="E2599" s="20"/>
      <c r="F2599" s="20"/>
      <c r="G2599" s="20"/>
      <c r="H2599" s="20"/>
      <c r="I2599" s="20"/>
      <c r="J2599" s="20"/>
      <c r="K2599" s="3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BB2599" s="39"/>
      <c r="BC2599" s="39"/>
      <c r="BD2599" s="39"/>
      <c r="BE2599" s="39"/>
      <c r="BF2599" s="39"/>
      <c r="BG2599" s="39"/>
      <c r="BH2599" s="39"/>
      <c r="BI2599" s="39"/>
      <c r="BJ2599" s="39"/>
    </row>
    <row r="2600" spans="1:62" s="36" customFormat="1">
      <c r="A2600" s="38"/>
      <c r="B2600" s="3"/>
      <c r="D2600" s="20"/>
      <c r="E2600" s="20"/>
      <c r="F2600" s="20"/>
      <c r="G2600" s="20"/>
      <c r="H2600" s="20"/>
      <c r="I2600" s="20"/>
      <c r="J2600" s="20"/>
      <c r="K2600" s="3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BB2600" s="39"/>
      <c r="BC2600" s="39"/>
      <c r="BD2600" s="39"/>
      <c r="BE2600" s="39"/>
      <c r="BF2600" s="39"/>
      <c r="BG2600" s="39"/>
      <c r="BH2600" s="39"/>
      <c r="BI2600" s="39"/>
      <c r="BJ2600" s="39"/>
    </row>
    <row r="2601" spans="1:62" s="36" customFormat="1">
      <c r="A2601" s="38"/>
      <c r="B2601" s="3"/>
      <c r="D2601" s="20"/>
      <c r="E2601" s="20"/>
      <c r="F2601" s="20"/>
      <c r="G2601" s="20"/>
      <c r="H2601" s="20"/>
      <c r="I2601" s="20"/>
      <c r="J2601" s="20"/>
      <c r="K2601" s="3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BB2601" s="39"/>
      <c r="BC2601" s="39"/>
      <c r="BD2601" s="39"/>
      <c r="BE2601" s="39"/>
      <c r="BF2601" s="39"/>
      <c r="BG2601" s="39"/>
      <c r="BH2601" s="39"/>
      <c r="BI2601" s="39"/>
      <c r="BJ2601" s="39"/>
    </row>
    <row r="2602" spans="1:62" s="36" customFormat="1">
      <c r="A2602" s="38"/>
      <c r="B2602" s="3"/>
      <c r="D2602" s="20"/>
      <c r="E2602" s="20"/>
      <c r="F2602" s="20"/>
      <c r="G2602" s="20"/>
      <c r="H2602" s="20"/>
      <c r="I2602" s="20"/>
      <c r="J2602" s="20"/>
      <c r="K2602" s="3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BB2602" s="39"/>
      <c r="BC2602" s="39"/>
      <c r="BD2602" s="39"/>
      <c r="BE2602" s="39"/>
      <c r="BF2602" s="39"/>
      <c r="BG2602" s="39"/>
      <c r="BH2602" s="39"/>
      <c r="BI2602" s="39"/>
      <c r="BJ2602" s="39"/>
    </row>
    <row r="2603" spans="1:62" s="36" customFormat="1">
      <c r="A2603" s="38"/>
      <c r="B2603" s="3"/>
      <c r="D2603" s="20"/>
      <c r="E2603" s="20"/>
      <c r="F2603" s="20"/>
      <c r="G2603" s="20"/>
      <c r="H2603" s="20"/>
      <c r="I2603" s="20"/>
      <c r="J2603" s="20"/>
      <c r="K2603" s="3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BB2603" s="39"/>
      <c r="BC2603" s="39"/>
      <c r="BD2603" s="39"/>
      <c r="BE2603" s="39"/>
      <c r="BF2603" s="39"/>
      <c r="BG2603" s="39"/>
      <c r="BH2603" s="39"/>
      <c r="BI2603" s="39"/>
      <c r="BJ2603" s="39"/>
    </row>
    <row r="2604" spans="1:62" s="36" customFormat="1">
      <c r="A2604" s="38"/>
      <c r="B2604" s="3"/>
      <c r="D2604" s="20"/>
      <c r="E2604" s="20"/>
      <c r="F2604" s="20"/>
      <c r="G2604" s="20"/>
      <c r="H2604" s="20"/>
      <c r="I2604" s="20"/>
      <c r="J2604" s="20"/>
      <c r="K2604" s="3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BB2604" s="39"/>
      <c r="BC2604" s="39"/>
      <c r="BD2604" s="39"/>
      <c r="BE2604" s="39"/>
      <c r="BF2604" s="39"/>
      <c r="BG2604" s="39"/>
      <c r="BH2604" s="39"/>
      <c r="BI2604" s="39"/>
      <c r="BJ2604" s="39"/>
    </row>
    <row r="2605" spans="1:62" s="36" customFormat="1">
      <c r="A2605" s="38"/>
      <c r="B2605" s="3"/>
      <c r="D2605" s="20"/>
      <c r="E2605" s="20"/>
      <c r="F2605" s="20"/>
      <c r="G2605" s="20"/>
      <c r="H2605" s="20"/>
      <c r="I2605" s="20"/>
      <c r="J2605" s="20"/>
      <c r="K2605" s="3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BB2605" s="39"/>
      <c r="BC2605" s="39"/>
      <c r="BD2605" s="39"/>
      <c r="BE2605" s="39"/>
      <c r="BF2605" s="39"/>
      <c r="BG2605" s="39"/>
      <c r="BH2605" s="39"/>
      <c r="BI2605" s="39"/>
      <c r="BJ2605" s="39"/>
    </row>
    <row r="2606" spans="1:62" s="36" customFormat="1">
      <c r="A2606" s="38"/>
      <c r="B2606" s="3"/>
      <c r="D2606" s="20"/>
      <c r="E2606" s="20"/>
      <c r="F2606" s="20"/>
      <c r="G2606" s="20"/>
      <c r="H2606" s="20"/>
      <c r="I2606" s="20"/>
      <c r="J2606" s="20"/>
      <c r="K2606" s="3"/>
      <c r="M2606" s="20"/>
      <c r="N2606" s="20"/>
      <c r="O2606" s="20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0"/>
      <c r="AA2606" s="20"/>
      <c r="AB2606" s="20"/>
      <c r="AC2606" s="20"/>
      <c r="AD2606" s="20"/>
      <c r="BB2606" s="39"/>
      <c r="BC2606" s="39"/>
      <c r="BD2606" s="39"/>
      <c r="BE2606" s="39"/>
      <c r="BF2606" s="39"/>
      <c r="BG2606" s="39"/>
      <c r="BH2606" s="39"/>
      <c r="BI2606" s="39"/>
      <c r="BJ2606" s="39"/>
    </row>
    <row r="2607" spans="1:62" s="36" customFormat="1">
      <c r="A2607" s="38"/>
      <c r="B2607" s="3"/>
      <c r="D2607" s="20"/>
      <c r="E2607" s="20"/>
      <c r="F2607" s="20"/>
      <c r="G2607" s="20"/>
      <c r="H2607" s="20"/>
      <c r="I2607" s="20"/>
      <c r="J2607" s="20"/>
      <c r="K2607" s="3"/>
      <c r="M2607" s="20"/>
      <c r="N2607" s="20"/>
      <c r="O2607" s="20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0"/>
      <c r="AA2607" s="20"/>
      <c r="AB2607" s="20"/>
      <c r="AC2607" s="20"/>
      <c r="AD2607" s="20"/>
      <c r="BB2607" s="39"/>
      <c r="BC2607" s="39"/>
      <c r="BD2607" s="39"/>
      <c r="BE2607" s="39"/>
      <c r="BF2607" s="39"/>
      <c r="BG2607" s="39"/>
      <c r="BH2607" s="39"/>
      <c r="BI2607" s="39"/>
      <c r="BJ2607" s="39"/>
    </row>
    <row r="2608" spans="1:62" s="36" customFormat="1">
      <c r="A2608" s="38"/>
      <c r="B2608" s="3"/>
      <c r="D2608" s="20"/>
      <c r="E2608" s="20"/>
      <c r="F2608" s="20"/>
      <c r="G2608" s="20"/>
      <c r="H2608" s="20"/>
      <c r="I2608" s="20"/>
      <c r="J2608" s="20"/>
      <c r="K2608" s="3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0"/>
      <c r="AA2608" s="20"/>
      <c r="AB2608" s="20"/>
      <c r="AC2608" s="20"/>
      <c r="AD2608" s="20"/>
      <c r="BB2608" s="39"/>
      <c r="BC2608" s="39"/>
      <c r="BD2608" s="39"/>
      <c r="BE2608" s="39"/>
      <c r="BF2608" s="39"/>
      <c r="BG2608" s="39"/>
      <c r="BH2608" s="39"/>
      <c r="BI2608" s="39"/>
      <c r="BJ2608" s="39"/>
    </row>
    <row r="2609" spans="1:62" s="36" customFormat="1">
      <c r="A2609" s="38"/>
      <c r="B2609" s="3"/>
      <c r="D2609" s="20"/>
      <c r="E2609" s="20"/>
      <c r="F2609" s="20"/>
      <c r="G2609" s="20"/>
      <c r="H2609" s="20"/>
      <c r="I2609" s="20"/>
      <c r="J2609" s="20"/>
      <c r="K2609" s="3"/>
      <c r="M2609" s="20"/>
      <c r="N2609" s="20"/>
      <c r="O2609" s="20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0"/>
      <c r="AA2609" s="20"/>
      <c r="AB2609" s="20"/>
      <c r="AC2609" s="20"/>
      <c r="AD2609" s="20"/>
      <c r="BB2609" s="39"/>
      <c r="BC2609" s="39"/>
      <c r="BD2609" s="39"/>
      <c r="BE2609" s="39"/>
      <c r="BF2609" s="39"/>
      <c r="BG2609" s="39"/>
      <c r="BH2609" s="39"/>
      <c r="BI2609" s="39"/>
      <c r="BJ2609" s="39"/>
    </row>
    <row r="2610" spans="1:62" s="36" customFormat="1">
      <c r="A2610" s="38"/>
      <c r="B2610" s="3"/>
      <c r="D2610" s="20"/>
      <c r="E2610" s="20"/>
      <c r="F2610" s="20"/>
      <c r="G2610" s="20"/>
      <c r="H2610" s="20"/>
      <c r="I2610" s="20"/>
      <c r="J2610" s="20"/>
      <c r="K2610" s="3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0"/>
      <c r="AA2610" s="20"/>
      <c r="AB2610" s="20"/>
      <c r="AC2610" s="20"/>
      <c r="AD2610" s="20"/>
      <c r="BB2610" s="39"/>
      <c r="BC2610" s="39"/>
      <c r="BD2610" s="39"/>
      <c r="BE2610" s="39"/>
      <c r="BF2610" s="39"/>
      <c r="BG2610" s="39"/>
      <c r="BH2610" s="39"/>
      <c r="BI2610" s="39"/>
      <c r="BJ2610" s="39"/>
    </row>
    <row r="2611" spans="1:62" s="36" customFormat="1">
      <c r="A2611" s="38"/>
      <c r="B2611" s="3"/>
      <c r="D2611" s="20"/>
      <c r="E2611" s="20"/>
      <c r="F2611" s="20"/>
      <c r="G2611" s="20"/>
      <c r="H2611" s="20"/>
      <c r="I2611" s="20"/>
      <c r="J2611" s="20"/>
      <c r="K2611" s="3"/>
      <c r="M2611" s="20"/>
      <c r="N2611" s="20"/>
      <c r="O2611" s="20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0"/>
      <c r="AA2611" s="20"/>
      <c r="AB2611" s="20"/>
      <c r="AC2611" s="20"/>
      <c r="AD2611" s="20"/>
      <c r="BB2611" s="39"/>
      <c r="BC2611" s="39"/>
      <c r="BD2611" s="39"/>
      <c r="BE2611" s="39"/>
      <c r="BF2611" s="39"/>
      <c r="BG2611" s="39"/>
      <c r="BH2611" s="39"/>
      <c r="BI2611" s="39"/>
      <c r="BJ2611" s="39"/>
    </row>
    <row r="2612" spans="1:62" s="36" customFormat="1">
      <c r="A2612" s="38"/>
      <c r="B2612" s="3"/>
      <c r="D2612" s="20"/>
      <c r="E2612" s="20"/>
      <c r="F2612" s="20"/>
      <c r="G2612" s="20"/>
      <c r="H2612" s="20"/>
      <c r="I2612" s="20"/>
      <c r="J2612" s="20"/>
      <c r="K2612" s="3"/>
      <c r="M2612" s="20"/>
      <c r="N2612" s="20"/>
      <c r="O2612" s="20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0"/>
      <c r="AA2612" s="20"/>
      <c r="AB2612" s="20"/>
      <c r="AC2612" s="20"/>
      <c r="AD2612" s="20"/>
      <c r="BB2612" s="39"/>
      <c r="BC2612" s="39"/>
      <c r="BD2612" s="39"/>
      <c r="BE2612" s="39"/>
      <c r="BF2612" s="39"/>
      <c r="BG2612" s="39"/>
      <c r="BH2612" s="39"/>
      <c r="BI2612" s="39"/>
      <c r="BJ2612" s="39"/>
    </row>
    <row r="2613" spans="1:62" s="36" customFormat="1">
      <c r="A2613" s="38"/>
      <c r="B2613" s="3"/>
      <c r="D2613" s="20"/>
      <c r="E2613" s="20"/>
      <c r="F2613" s="20"/>
      <c r="G2613" s="20"/>
      <c r="H2613" s="20"/>
      <c r="I2613" s="20"/>
      <c r="J2613" s="20"/>
      <c r="K2613" s="3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0"/>
      <c r="AA2613" s="20"/>
      <c r="AB2613" s="20"/>
      <c r="AC2613" s="20"/>
      <c r="AD2613" s="20"/>
      <c r="BB2613" s="39"/>
      <c r="BC2613" s="39"/>
      <c r="BD2613" s="39"/>
      <c r="BE2613" s="39"/>
      <c r="BF2613" s="39"/>
      <c r="BG2613" s="39"/>
      <c r="BH2613" s="39"/>
      <c r="BI2613" s="39"/>
      <c r="BJ2613" s="39"/>
    </row>
    <row r="2614" spans="1:62" s="36" customFormat="1">
      <c r="A2614" s="38"/>
      <c r="B2614" s="3"/>
      <c r="D2614" s="20"/>
      <c r="E2614" s="20"/>
      <c r="F2614" s="20"/>
      <c r="G2614" s="20"/>
      <c r="H2614" s="20"/>
      <c r="I2614" s="20"/>
      <c r="J2614" s="20"/>
      <c r="K2614" s="3"/>
      <c r="M2614" s="20"/>
      <c r="N2614" s="20"/>
      <c r="O2614" s="20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0"/>
      <c r="AA2614" s="20"/>
      <c r="AB2614" s="20"/>
      <c r="AC2614" s="20"/>
      <c r="AD2614" s="20"/>
      <c r="BB2614" s="39"/>
      <c r="BC2614" s="39"/>
      <c r="BD2614" s="39"/>
      <c r="BE2614" s="39"/>
      <c r="BF2614" s="39"/>
      <c r="BG2614" s="39"/>
      <c r="BH2614" s="39"/>
      <c r="BI2614" s="39"/>
      <c r="BJ2614" s="39"/>
    </row>
    <row r="2615" spans="1:62" s="36" customFormat="1">
      <c r="A2615" s="38"/>
      <c r="B2615" s="3"/>
      <c r="D2615" s="20"/>
      <c r="E2615" s="20"/>
      <c r="F2615" s="20"/>
      <c r="G2615" s="20"/>
      <c r="H2615" s="20"/>
      <c r="I2615" s="20"/>
      <c r="J2615" s="20"/>
      <c r="K2615" s="3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0"/>
      <c r="AA2615" s="20"/>
      <c r="AB2615" s="20"/>
      <c r="AC2615" s="20"/>
      <c r="AD2615" s="20"/>
      <c r="BB2615" s="39"/>
      <c r="BC2615" s="39"/>
      <c r="BD2615" s="39"/>
      <c r="BE2615" s="39"/>
      <c r="BF2615" s="39"/>
      <c r="BG2615" s="39"/>
      <c r="BH2615" s="39"/>
      <c r="BI2615" s="39"/>
      <c r="BJ2615" s="39"/>
    </row>
    <row r="2616" spans="1:62" s="36" customFormat="1">
      <c r="A2616" s="38"/>
      <c r="B2616" s="3"/>
      <c r="D2616" s="20"/>
      <c r="E2616" s="20"/>
      <c r="F2616" s="20"/>
      <c r="G2616" s="20"/>
      <c r="H2616" s="20"/>
      <c r="I2616" s="20"/>
      <c r="J2616" s="20"/>
      <c r="K2616" s="3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  <c r="BB2616" s="39"/>
      <c r="BC2616" s="39"/>
      <c r="BD2616" s="39"/>
      <c r="BE2616" s="39"/>
      <c r="BF2616" s="39"/>
      <c r="BG2616" s="39"/>
      <c r="BH2616" s="39"/>
      <c r="BI2616" s="39"/>
      <c r="BJ2616" s="39"/>
    </row>
    <row r="2617" spans="1:62" s="36" customFormat="1">
      <c r="A2617" s="38"/>
      <c r="B2617" s="3"/>
      <c r="D2617" s="20"/>
      <c r="E2617" s="20"/>
      <c r="F2617" s="20"/>
      <c r="G2617" s="20"/>
      <c r="H2617" s="20"/>
      <c r="I2617" s="20"/>
      <c r="J2617" s="20"/>
      <c r="K2617" s="3"/>
      <c r="M2617" s="20"/>
      <c r="N2617" s="20"/>
      <c r="O2617" s="20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0"/>
      <c r="AA2617" s="20"/>
      <c r="AB2617" s="20"/>
      <c r="AC2617" s="20"/>
      <c r="AD2617" s="20"/>
      <c r="BB2617" s="39"/>
      <c r="BC2617" s="39"/>
      <c r="BD2617" s="39"/>
      <c r="BE2617" s="39"/>
      <c r="BF2617" s="39"/>
      <c r="BG2617" s="39"/>
      <c r="BH2617" s="39"/>
      <c r="BI2617" s="39"/>
      <c r="BJ2617" s="39"/>
    </row>
    <row r="2618" spans="1:62" s="36" customFormat="1">
      <c r="A2618" s="38"/>
      <c r="B2618" s="3"/>
      <c r="D2618" s="20"/>
      <c r="E2618" s="20"/>
      <c r="F2618" s="20"/>
      <c r="G2618" s="20"/>
      <c r="H2618" s="20"/>
      <c r="I2618" s="20"/>
      <c r="J2618" s="20"/>
      <c r="K2618" s="3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0"/>
      <c r="AA2618" s="20"/>
      <c r="AB2618" s="20"/>
      <c r="AC2618" s="20"/>
      <c r="AD2618" s="20"/>
      <c r="BB2618" s="39"/>
      <c r="BC2618" s="39"/>
      <c r="BD2618" s="39"/>
      <c r="BE2618" s="39"/>
      <c r="BF2618" s="39"/>
      <c r="BG2618" s="39"/>
      <c r="BH2618" s="39"/>
      <c r="BI2618" s="39"/>
      <c r="BJ2618" s="39"/>
    </row>
    <row r="2619" spans="1:62" s="36" customFormat="1">
      <c r="A2619" s="38"/>
      <c r="B2619" s="3"/>
      <c r="D2619" s="20"/>
      <c r="E2619" s="20"/>
      <c r="F2619" s="20"/>
      <c r="G2619" s="20"/>
      <c r="H2619" s="20"/>
      <c r="I2619" s="20"/>
      <c r="J2619" s="20"/>
      <c r="K2619" s="3"/>
      <c r="M2619" s="20"/>
      <c r="N2619" s="20"/>
      <c r="O2619" s="20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0"/>
      <c r="AA2619" s="20"/>
      <c r="AB2619" s="20"/>
      <c r="AC2619" s="20"/>
      <c r="AD2619" s="20"/>
      <c r="BB2619" s="39"/>
      <c r="BC2619" s="39"/>
      <c r="BD2619" s="39"/>
      <c r="BE2619" s="39"/>
      <c r="BF2619" s="39"/>
      <c r="BG2619" s="39"/>
      <c r="BH2619" s="39"/>
      <c r="BI2619" s="39"/>
      <c r="BJ2619" s="39"/>
    </row>
    <row r="2620" spans="1:62" s="36" customFormat="1">
      <c r="A2620" s="38"/>
      <c r="B2620" s="3"/>
      <c r="D2620" s="20"/>
      <c r="E2620" s="20"/>
      <c r="F2620" s="20"/>
      <c r="G2620" s="20"/>
      <c r="H2620" s="20"/>
      <c r="I2620" s="20"/>
      <c r="J2620" s="20"/>
      <c r="K2620" s="3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0"/>
      <c r="AA2620" s="20"/>
      <c r="AB2620" s="20"/>
      <c r="AC2620" s="20"/>
      <c r="AD2620" s="20"/>
      <c r="BB2620" s="39"/>
      <c r="BC2620" s="39"/>
      <c r="BD2620" s="39"/>
      <c r="BE2620" s="39"/>
      <c r="BF2620" s="39"/>
      <c r="BG2620" s="39"/>
      <c r="BH2620" s="39"/>
      <c r="BI2620" s="39"/>
      <c r="BJ2620" s="39"/>
    </row>
    <row r="2621" spans="1:62" s="36" customFormat="1">
      <c r="A2621" s="38"/>
      <c r="B2621" s="3"/>
      <c r="D2621" s="20"/>
      <c r="E2621" s="20"/>
      <c r="F2621" s="20"/>
      <c r="G2621" s="20"/>
      <c r="H2621" s="20"/>
      <c r="I2621" s="20"/>
      <c r="J2621" s="20"/>
      <c r="K2621" s="3"/>
      <c r="M2621" s="20"/>
      <c r="N2621" s="20"/>
      <c r="O2621" s="20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0"/>
      <c r="AA2621" s="20"/>
      <c r="AB2621" s="20"/>
      <c r="AC2621" s="20"/>
      <c r="AD2621" s="20"/>
      <c r="BB2621" s="39"/>
      <c r="BC2621" s="39"/>
      <c r="BD2621" s="39"/>
      <c r="BE2621" s="39"/>
      <c r="BF2621" s="39"/>
      <c r="BG2621" s="39"/>
      <c r="BH2621" s="39"/>
      <c r="BI2621" s="39"/>
      <c r="BJ2621" s="39"/>
    </row>
    <row r="2622" spans="1:62" s="36" customFormat="1">
      <c r="A2622" s="38"/>
      <c r="B2622" s="3"/>
      <c r="D2622" s="20"/>
      <c r="E2622" s="20"/>
      <c r="F2622" s="20"/>
      <c r="G2622" s="20"/>
      <c r="H2622" s="20"/>
      <c r="I2622" s="20"/>
      <c r="J2622" s="20"/>
      <c r="K2622" s="3"/>
      <c r="M2622" s="20"/>
      <c r="N2622" s="20"/>
      <c r="O2622" s="20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0"/>
      <c r="AA2622" s="20"/>
      <c r="AB2622" s="20"/>
      <c r="AC2622" s="20"/>
      <c r="AD2622" s="20"/>
      <c r="BB2622" s="39"/>
      <c r="BC2622" s="39"/>
      <c r="BD2622" s="39"/>
      <c r="BE2622" s="39"/>
      <c r="BF2622" s="39"/>
      <c r="BG2622" s="39"/>
      <c r="BH2622" s="39"/>
      <c r="BI2622" s="39"/>
      <c r="BJ2622" s="39"/>
    </row>
    <row r="2623" spans="1:62" s="36" customFormat="1">
      <c r="A2623" s="38"/>
      <c r="B2623" s="3"/>
      <c r="D2623" s="20"/>
      <c r="E2623" s="20"/>
      <c r="F2623" s="20"/>
      <c r="G2623" s="20"/>
      <c r="H2623" s="20"/>
      <c r="I2623" s="20"/>
      <c r="J2623" s="20"/>
      <c r="K2623" s="3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0"/>
      <c r="AA2623" s="20"/>
      <c r="AB2623" s="20"/>
      <c r="AC2623" s="20"/>
      <c r="AD2623" s="20"/>
      <c r="BB2623" s="39"/>
      <c r="BC2623" s="39"/>
      <c r="BD2623" s="39"/>
      <c r="BE2623" s="39"/>
      <c r="BF2623" s="39"/>
      <c r="BG2623" s="39"/>
      <c r="BH2623" s="39"/>
      <c r="BI2623" s="39"/>
      <c r="BJ2623" s="39"/>
    </row>
    <row r="2624" spans="1:62" s="36" customFormat="1">
      <c r="A2624" s="38"/>
      <c r="B2624" s="3"/>
      <c r="D2624" s="20"/>
      <c r="E2624" s="20"/>
      <c r="F2624" s="20"/>
      <c r="G2624" s="20"/>
      <c r="H2624" s="20"/>
      <c r="I2624" s="20"/>
      <c r="J2624" s="20"/>
      <c r="K2624" s="3"/>
      <c r="M2624" s="20"/>
      <c r="N2624" s="20"/>
      <c r="O2624" s="20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0"/>
      <c r="AA2624" s="20"/>
      <c r="AB2624" s="20"/>
      <c r="AC2624" s="20"/>
      <c r="AD2624" s="20"/>
      <c r="BB2624" s="39"/>
      <c r="BC2624" s="39"/>
      <c r="BD2624" s="39"/>
      <c r="BE2624" s="39"/>
      <c r="BF2624" s="39"/>
      <c r="BG2624" s="39"/>
      <c r="BH2624" s="39"/>
      <c r="BI2624" s="39"/>
      <c r="BJ2624" s="39"/>
    </row>
    <row r="2625" spans="1:62" s="36" customFormat="1">
      <c r="A2625" s="38"/>
      <c r="B2625" s="3"/>
      <c r="D2625" s="20"/>
      <c r="E2625" s="20"/>
      <c r="F2625" s="20"/>
      <c r="G2625" s="20"/>
      <c r="H2625" s="20"/>
      <c r="I2625" s="20"/>
      <c r="J2625" s="20"/>
      <c r="K2625" s="3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0"/>
      <c r="AA2625" s="20"/>
      <c r="AB2625" s="20"/>
      <c r="AC2625" s="20"/>
      <c r="AD2625" s="20"/>
      <c r="BB2625" s="39"/>
      <c r="BC2625" s="39"/>
      <c r="BD2625" s="39"/>
      <c r="BE2625" s="39"/>
      <c r="BF2625" s="39"/>
      <c r="BG2625" s="39"/>
      <c r="BH2625" s="39"/>
      <c r="BI2625" s="39"/>
      <c r="BJ2625" s="39"/>
    </row>
    <row r="2626" spans="1:62" s="36" customFormat="1">
      <c r="A2626" s="38"/>
      <c r="B2626" s="3"/>
      <c r="D2626" s="20"/>
      <c r="E2626" s="20"/>
      <c r="F2626" s="20"/>
      <c r="G2626" s="20"/>
      <c r="H2626" s="20"/>
      <c r="I2626" s="20"/>
      <c r="J2626" s="20"/>
      <c r="K2626" s="3"/>
      <c r="M2626" s="20"/>
      <c r="N2626" s="20"/>
      <c r="O2626" s="20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0"/>
      <c r="AA2626" s="20"/>
      <c r="AB2626" s="20"/>
      <c r="AC2626" s="20"/>
      <c r="AD2626" s="20"/>
      <c r="BB2626" s="39"/>
      <c r="BC2626" s="39"/>
      <c r="BD2626" s="39"/>
      <c r="BE2626" s="39"/>
      <c r="BF2626" s="39"/>
      <c r="BG2626" s="39"/>
      <c r="BH2626" s="39"/>
      <c r="BI2626" s="39"/>
      <c r="BJ2626" s="39"/>
    </row>
    <row r="2627" spans="1:62" s="36" customFormat="1">
      <c r="A2627" s="38"/>
      <c r="B2627" s="3"/>
      <c r="D2627" s="20"/>
      <c r="E2627" s="20"/>
      <c r="F2627" s="20"/>
      <c r="G2627" s="20"/>
      <c r="H2627" s="20"/>
      <c r="I2627" s="20"/>
      <c r="J2627" s="20"/>
      <c r="K2627" s="3"/>
      <c r="M2627" s="20"/>
      <c r="N2627" s="20"/>
      <c r="O2627" s="20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0"/>
      <c r="AA2627" s="20"/>
      <c r="AB2627" s="20"/>
      <c r="AC2627" s="20"/>
      <c r="AD2627" s="20"/>
      <c r="BB2627" s="39"/>
      <c r="BC2627" s="39"/>
      <c r="BD2627" s="39"/>
      <c r="BE2627" s="39"/>
      <c r="BF2627" s="39"/>
      <c r="BG2627" s="39"/>
      <c r="BH2627" s="39"/>
      <c r="BI2627" s="39"/>
      <c r="BJ2627" s="39"/>
    </row>
    <row r="2628" spans="1:62" s="36" customFormat="1">
      <c r="A2628" s="38"/>
      <c r="B2628" s="3"/>
      <c r="D2628" s="20"/>
      <c r="E2628" s="20"/>
      <c r="F2628" s="20"/>
      <c r="G2628" s="20"/>
      <c r="H2628" s="20"/>
      <c r="I2628" s="20"/>
      <c r="J2628" s="20"/>
      <c r="K2628" s="3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0"/>
      <c r="AA2628" s="20"/>
      <c r="AB2628" s="20"/>
      <c r="AC2628" s="20"/>
      <c r="AD2628" s="20"/>
      <c r="BB2628" s="39"/>
      <c r="BC2628" s="39"/>
      <c r="BD2628" s="39"/>
      <c r="BE2628" s="39"/>
      <c r="BF2628" s="39"/>
      <c r="BG2628" s="39"/>
      <c r="BH2628" s="39"/>
      <c r="BI2628" s="39"/>
      <c r="BJ2628" s="39"/>
    </row>
    <row r="2629" spans="1:62" s="36" customFormat="1">
      <c r="A2629" s="38"/>
      <c r="B2629" s="3"/>
      <c r="D2629" s="20"/>
      <c r="E2629" s="20"/>
      <c r="F2629" s="20"/>
      <c r="G2629" s="20"/>
      <c r="H2629" s="20"/>
      <c r="I2629" s="20"/>
      <c r="J2629" s="20"/>
      <c r="K2629" s="3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  <c r="BB2629" s="39"/>
      <c r="BC2629" s="39"/>
      <c r="BD2629" s="39"/>
      <c r="BE2629" s="39"/>
      <c r="BF2629" s="39"/>
      <c r="BG2629" s="39"/>
      <c r="BH2629" s="39"/>
      <c r="BI2629" s="39"/>
      <c r="BJ2629" s="39"/>
    </row>
    <row r="2630" spans="1:62" s="36" customFormat="1">
      <c r="A2630" s="38"/>
      <c r="B2630" s="3"/>
      <c r="D2630" s="20"/>
      <c r="E2630" s="20"/>
      <c r="F2630" s="20"/>
      <c r="G2630" s="20"/>
      <c r="H2630" s="20"/>
      <c r="I2630" s="20"/>
      <c r="J2630" s="20"/>
      <c r="K2630" s="3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  <c r="BB2630" s="39"/>
      <c r="BC2630" s="39"/>
      <c r="BD2630" s="39"/>
      <c r="BE2630" s="39"/>
      <c r="BF2630" s="39"/>
      <c r="BG2630" s="39"/>
      <c r="BH2630" s="39"/>
      <c r="BI2630" s="39"/>
      <c r="BJ2630" s="39"/>
    </row>
    <row r="2631" spans="1:62" s="36" customFormat="1">
      <c r="A2631" s="38"/>
      <c r="B2631" s="3"/>
      <c r="D2631" s="20"/>
      <c r="E2631" s="20"/>
      <c r="F2631" s="20"/>
      <c r="G2631" s="20"/>
      <c r="H2631" s="20"/>
      <c r="I2631" s="20"/>
      <c r="J2631" s="20"/>
      <c r="K2631" s="3"/>
      <c r="M2631" s="20"/>
      <c r="N2631" s="20"/>
      <c r="O2631" s="20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  <c r="BB2631" s="39"/>
      <c r="BC2631" s="39"/>
      <c r="BD2631" s="39"/>
      <c r="BE2631" s="39"/>
      <c r="BF2631" s="39"/>
      <c r="BG2631" s="39"/>
      <c r="BH2631" s="39"/>
      <c r="BI2631" s="39"/>
      <c r="BJ2631" s="39"/>
    </row>
    <row r="2632" spans="1:62" s="36" customFormat="1">
      <c r="A2632" s="38"/>
      <c r="B2632" s="3"/>
      <c r="D2632" s="20"/>
      <c r="E2632" s="20"/>
      <c r="F2632" s="20"/>
      <c r="G2632" s="20"/>
      <c r="H2632" s="20"/>
      <c r="I2632" s="20"/>
      <c r="J2632" s="20"/>
      <c r="K2632" s="3"/>
      <c r="M2632" s="20"/>
      <c r="N2632" s="20"/>
      <c r="O2632" s="20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  <c r="BB2632" s="39"/>
      <c r="BC2632" s="39"/>
      <c r="BD2632" s="39"/>
      <c r="BE2632" s="39"/>
      <c r="BF2632" s="39"/>
      <c r="BG2632" s="39"/>
      <c r="BH2632" s="39"/>
      <c r="BI2632" s="39"/>
      <c r="BJ2632" s="39"/>
    </row>
    <row r="2633" spans="1:62" s="36" customFormat="1">
      <c r="A2633" s="38"/>
      <c r="B2633" s="3"/>
      <c r="D2633" s="20"/>
      <c r="E2633" s="20"/>
      <c r="F2633" s="20"/>
      <c r="G2633" s="20"/>
      <c r="H2633" s="20"/>
      <c r="I2633" s="20"/>
      <c r="J2633" s="20"/>
      <c r="K2633" s="3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  <c r="BB2633" s="39"/>
      <c r="BC2633" s="39"/>
      <c r="BD2633" s="39"/>
      <c r="BE2633" s="39"/>
      <c r="BF2633" s="39"/>
      <c r="BG2633" s="39"/>
      <c r="BH2633" s="39"/>
      <c r="BI2633" s="39"/>
      <c r="BJ2633" s="39"/>
    </row>
    <row r="2634" spans="1:62" s="36" customFormat="1">
      <c r="A2634" s="38"/>
      <c r="B2634" s="3"/>
      <c r="D2634" s="20"/>
      <c r="E2634" s="20"/>
      <c r="F2634" s="20"/>
      <c r="G2634" s="20"/>
      <c r="H2634" s="20"/>
      <c r="I2634" s="20"/>
      <c r="J2634" s="20"/>
      <c r="K2634" s="3"/>
      <c r="M2634" s="20"/>
      <c r="N2634" s="20"/>
      <c r="O2634" s="20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  <c r="BB2634" s="39"/>
      <c r="BC2634" s="39"/>
      <c r="BD2634" s="39"/>
      <c r="BE2634" s="39"/>
      <c r="BF2634" s="39"/>
      <c r="BG2634" s="39"/>
      <c r="BH2634" s="39"/>
      <c r="BI2634" s="39"/>
      <c r="BJ2634" s="39"/>
    </row>
    <row r="2635" spans="1:62" s="36" customFormat="1">
      <c r="A2635" s="38"/>
      <c r="B2635" s="3"/>
      <c r="D2635" s="20"/>
      <c r="E2635" s="20"/>
      <c r="F2635" s="20"/>
      <c r="G2635" s="20"/>
      <c r="H2635" s="20"/>
      <c r="I2635" s="20"/>
      <c r="J2635" s="20"/>
      <c r="K2635" s="3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  <c r="BB2635" s="39"/>
      <c r="BC2635" s="39"/>
      <c r="BD2635" s="39"/>
      <c r="BE2635" s="39"/>
      <c r="BF2635" s="39"/>
      <c r="BG2635" s="39"/>
      <c r="BH2635" s="39"/>
      <c r="BI2635" s="39"/>
      <c r="BJ2635" s="39"/>
    </row>
    <row r="2636" spans="1:62" s="36" customFormat="1">
      <c r="A2636" s="38"/>
      <c r="B2636" s="3"/>
      <c r="D2636" s="20"/>
      <c r="E2636" s="20"/>
      <c r="F2636" s="20"/>
      <c r="G2636" s="20"/>
      <c r="H2636" s="20"/>
      <c r="I2636" s="20"/>
      <c r="J2636" s="20"/>
      <c r="K2636" s="3"/>
      <c r="M2636" s="20"/>
      <c r="N2636" s="20"/>
      <c r="O2636" s="20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0"/>
      <c r="AA2636" s="20"/>
      <c r="AB2636" s="20"/>
      <c r="AC2636" s="20"/>
      <c r="AD2636" s="20"/>
      <c r="BB2636" s="39"/>
      <c r="BC2636" s="39"/>
      <c r="BD2636" s="39"/>
      <c r="BE2636" s="39"/>
      <c r="BF2636" s="39"/>
      <c r="BG2636" s="39"/>
      <c r="BH2636" s="39"/>
      <c r="BI2636" s="39"/>
      <c r="BJ2636" s="39"/>
    </row>
    <row r="2637" spans="1:62" s="36" customFormat="1">
      <c r="A2637" s="38"/>
      <c r="B2637" s="3"/>
      <c r="D2637" s="20"/>
      <c r="E2637" s="20"/>
      <c r="F2637" s="20"/>
      <c r="G2637" s="20"/>
      <c r="H2637" s="20"/>
      <c r="I2637" s="20"/>
      <c r="J2637" s="20"/>
      <c r="K2637" s="3"/>
      <c r="M2637" s="20"/>
      <c r="N2637" s="20"/>
      <c r="O2637" s="20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0"/>
      <c r="AA2637" s="20"/>
      <c r="AB2637" s="20"/>
      <c r="AC2637" s="20"/>
      <c r="AD2637" s="20"/>
      <c r="BB2637" s="39"/>
      <c r="BC2637" s="39"/>
      <c r="BD2637" s="39"/>
      <c r="BE2637" s="39"/>
      <c r="BF2637" s="39"/>
      <c r="BG2637" s="39"/>
      <c r="BH2637" s="39"/>
      <c r="BI2637" s="39"/>
      <c r="BJ2637" s="39"/>
    </row>
    <row r="2638" spans="1:62" s="36" customFormat="1">
      <c r="A2638" s="38"/>
      <c r="B2638" s="3"/>
      <c r="D2638" s="20"/>
      <c r="E2638" s="20"/>
      <c r="F2638" s="20"/>
      <c r="G2638" s="20"/>
      <c r="H2638" s="20"/>
      <c r="I2638" s="20"/>
      <c r="J2638" s="20"/>
      <c r="K2638" s="3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0"/>
      <c r="AA2638" s="20"/>
      <c r="AB2638" s="20"/>
      <c r="AC2638" s="20"/>
      <c r="AD2638" s="20"/>
      <c r="BB2638" s="39"/>
      <c r="BC2638" s="39"/>
      <c r="BD2638" s="39"/>
      <c r="BE2638" s="39"/>
      <c r="BF2638" s="39"/>
      <c r="BG2638" s="39"/>
      <c r="BH2638" s="39"/>
      <c r="BI2638" s="39"/>
      <c r="BJ2638" s="39"/>
    </row>
    <row r="2639" spans="1:62" s="36" customFormat="1">
      <c r="A2639" s="38"/>
      <c r="B2639" s="3"/>
      <c r="D2639" s="20"/>
      <c r="E2639" s="20"/>
      <c r="F2639" s="20"/>
      <c r="G2639" s="20"/>
      <c r="H2639" s="20"/>
      <c r="I2639" s="20"/>
      <c r="J2639" s="20"/>
      <c r="K2639" s="3"/>
      <c r="M2639" s="20"/>
      <c r="N2639" s="20"/>
      <c r="O2639" s="20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0"/>
      <c r="AA2639" s="20"/>
      <c r="AB2639" s="20"/>
      <c r="AC2639" s="20"/>
      <c r="AD2639" s="20"/>
      <c r="BB2639" s="39"/>
      <c r="BC2639" s="39"/>
      <c r="BD2639" s="39"/>
      <c r="BE2639" s="39"/>
      <c r="BF2639" s="39"/>
      <c r="BG2639" s="39"/>
      <c r="BH2639" s="39"/>
      <c r="BI2639" s="39"/>
      <c r="BJ2639" s="39"/>
    </row>
    <row r="2640" spans="1:62" s="36" customFormat="1">
      <c r="A2640" s="38"/>
      <c r="B2640" s="3"/>
      <c r="D2640" s="20"/>
      <c r="E2640" s="20"/>
      <c r="F2640" s="20"/>
      <c r="G2640" s="20"/>
      <c r="H2640" s="20"/>
      <c r="I2640" s="20"/>
      <c r="J2640" s="20"/>
      <c r="K2640" s="3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0"/>
      <c r="AA2640" s="20"/>
      <c r="AB2640" s="20"/>
      <c r="AC2640" s="20"/>
      <c r="AD2640" s="20"/>
      <c r="BB2640" s="39"/>
      <c r="BC2640" s="39"/>
      <c r="BD2640" s="39"/>
      <c r="BE2640" s="39"/>
      <c r="BF2640" s="39"/>
      <c r="BG2640" s="39"/>
      <c r="BH2640" s="39"/>
      <c r="BI2640" s="39"/>
      <c r="BJ2640" s="39"/>
    </row>
    <row r="2641" spans="1:62" s="36" customFormat="1">
      <c r="A2641" s="38"/>
      <c r="B2641" s="3"/>
      <c r="D2641" s="20"/>
      <c r="E2641" s="20"/>
      <c r="F2641" s="20"/>
      <c r="G2641" s="20"/>
      <c r="H2641" s="20"/>
      <c r="I2641" s="20"/>
      <c r="J2641" s="20"/>
      <c r="K2641" s="3"/>
      <c r="M2641" s="20"/>
      <c r="N2641" s="20"/>
      <c r="O2641" s="20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0"/>
      <c r="AA2641" s="20"/>
      <c r="AB2641" s="20"/>
      <c r="AC2641" s="20"/>
      <c r="AD2641" s="20"/>
      <c r="BB2641" s="39"/>
      <c r="BC2641" s="39"/>
      <c r="BD2641" s="39"/>
      <c r="BE2641" s="39"/>
      <c r="BF2641" s="39"/>
      <c r="BG2641" s="39"/>
      <c r="BH2641" s="39"/>
      <c r="BI2641" s="39"/>
      <c r="BJ2641" s="39"/>
    </row>
    <row r="2642" spans="1:62" s="36" customFormat="1">
      <c r="A2642" s="38"/>
      <c r="B2642" s="3"/>
      <c r="D2642" s="20"/>
      <c r="E2642" s="20"/>
      <c r="F2642" s="20"/>
      <c r="G2642" s="20"/>
      <c r="H2642" s="20"/>
      <c r="I2642" s="20"/>
      <c r="J2642" s="20"/>
      <c r="K2642" s="3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  <c r="BB2642" s="39"/>
      <c r="BC2642" s="39"/>
      <c r="BD2642" s="39"/>
      <c r="BE2642" s="39"/>
      <c r="BF2642" s="39"/>
      <c r="BG2642" s="39"/>
      <c r="BH2642" s="39"/>
      <c r="BI2642" s="39"/>
      <c r="BJ2642" s="39"/>
    </row>
    <row r="2643" spans="1:62" s="36" customFormat="1">
      <c r="A2643" s="38"/>
      <c r="B2643" s="3"/>
      <c r="D2643" s="20"/>
      <c r="E2643" s="20"/>
      <c r="F2643" s="20"/>
      <c r="G2643" s="20"/>
      <c r="H2643" s="20"/>
      <c r="I2643" s="20"/>
      <c r="J2643" s="20"/>
      <c r="K2643" s="3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  <c r="BB2643" s="39"/>
      <c r="BC2643" s="39"/>
      <c r="BD2643" s="39"/>
      <c r="BE2643" s="39"/>
      <c r="BF2643" s="39"/>
      <c r="BG2643" s="39"/>
      <c r="BH2643" s="39"/>
      <c r="BI2643" s="39"/>
      <c r="BJ2643" s="39"/>
    </row>
    <row r="2644" spans="1:62" s="36" customFormat="1">
      <c r="A2644" s="38"/>
      <c r="B2644" s="3"/>
      <c r="D2644" s="20"/>
      <c r="E2644" s="20"/>
      <c r="F2644" s="20"/>
      <c r="G2644" s="20"/>
      <c r="H2644" s="20"/>
      <c r="I2644" s="20"/>
      <c r="J2644" s="20"/>
      <c r="K2644" s="3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  <c r="BB2644" s="39"/>
      <c r="BC2644" s="39"/>
      <c r="BD2644" s="39"/>
      <c r="BE2644" s="39"/>
      <c r="BF2644" s="39"/>
      <c r="BG2644" s="39"/>
      <c r="BH2644" s="39"/>
      <c r="BI2644" s="39"/>
      <c r="BJ2644" s="39"/>
    </row>
    <row r="2645" spans="1:62" s="36" customFormat="1">
      <c r="A2645" s="38"/>
      <c r="B2645" s="3"/>
      <c r="D2645" s="20"/>
      <c r="E2645" s="20"/>
      <c r="F2645" s="20"/>
      <c r="G2645" s="20"/>
      <c r="H2645" s="20"/>
      <c r="I2645" s="20"/>
      <c r="J2645" s="20"/>
      <c r="K2645" s="3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  <c r="BB2645" s="39"/>
      <c r="BC2645" s="39"/>
      <c r="BD2645" s="39"/>
      <c r="BE2645" s="39"/>
      <c r="BF2645" s="39"/>
      <c r="BG2645" s="39"/>
      <c r="BH2645" s="39"/>
      <c r="BI2645" s="39"/>
      <c r="BJ2645" s="39"/>
    </row>
    <row r="2646" spans="1:62" s="36" customFormat="1">
      <c r="A2646" s="38"/>
      <c r="B2646" s="3"/>
      <c r="D2646" s="20"/>
      <c r="E2646" s="20"/>
      <c r="F2646" s="20"/>
      <c r="G2646" s="20"/>
      <c r="H2646" s="20"/>
      <c r="I2646" s="20"/>
      <c r="J2646" s="20"/>
      <c r="K2646" s="3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  <c r="BB2646" s="39"/>
      <c r="BC2646" s="39"/>
      <c r="BD2646" s="39"/>
      <c r="BE2646" s="39"/>
      <c r="BF2646" s="39"/>
      <c r="BG2646" s="39"/>
      <c r="BH2646" s="39"/>
      <c r="BI2646" s="39"/>
      <c r="BJ2646" s="39"/>
    </row>
    <row r="2647" spans="1:62" s="36" customFormat="1">
      <c r="A2647" s="38"/>
      <c r="B2647" s="3"/>
      <c r="D2647" s="20"/>
      <c r="E2647" s="20"/>
      <c r="F2647" s="20"/>
      <c r="G2647" s="20"/>
      <c r="H2647" s="20"/>
      <c r="I2647" s="20"/>
      <c r="J2647" s="20"/>
      <c r="K2647" s="3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  <c r="BB2647" s="39"/>
      <c r="BC2647" s="39"/>
      <c r="BD2647" s="39"/>
      <c r="BE2647" s="39"/>
      <c r="BF2647" s="39"/>
      <c r="BG2647" s="39"/>
      <c r="BH2647" s="39"/>
      <c r="BI2647" s="39"/>
      <c r="BJ2647" s="39"/>
    </row>
    <row r="2648" spans="1:62" s="36" customFormat="1">
      <c r="A2648" s="38"/>
      <c r="B2648" s="3"/>
      <c r="D2648" s="20"/>
      <c r="E2648" s="20"/>
      <c r="F2648" s="20"/>
      <c r="G2648" s="20"/>
      <c r="H2648" s="20"/>
      <c r="I2648" s="20"/>
      <c r="J2648" s="20"/>
      <c r="K2648" s="3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  <c r="BB2648" s="39"/>
      <c r="BC2648" s="39"/>
      <c r="BD2648" s="39"/>
      <c r="BE2648" s="39"/>
      <c r="BF2648" s="39"/>
      <c r="BG2648" s="39"/>
      <c r="BH2648" s="39"/>
      <c r="BI2648" s="39"/>
      <c r="BJ2648" s="39"/>
    </row>
    <row r="2649" spans="1:62" s="36" customFormat="1">
      <c r="A2649" s="38"/>
      <c r="B2649" s="3"/>
      <c r="D2649" s="20"/>
      <c r="E2649" s="20"/>
      <c r="F2649" s="20"/>
      <c r="G2649" s="20"/>
      <c r="H2649" s="20"/>
      <c r="I2649" s="20"/>
      <c r="J2649" s="20"/>
      <c r="K2649" s="3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  <c r="BB2649" s="39"/>
      <c r="BC2649" s="39"/>
      <c r="BD2649" s="39"/>
      <c r="BE2649" s="39"/>
      <c r="BF2649" s="39"/>
      <c r="BG2649" s="39"/>
      <c r="BH2649" s="39"/>
      <c r="BI2649" s="39"/>
      <c r="BJ2649" s="39"/>
    </row>
    <row r="2650" spans="1:62" s="36" customFormat="1">
      <c r="A2650" s="38"/>
      <c r="B2650" s="3"/>
      <c r="D2650" s="20"/>
      <c r="E2650" s="20"/>
      <c r="F2650" s="20"/>
      <c r="G2650" s="20"/>
      <c r="H2650" s="20"/>
      <c r="I2650" s="20"/>
      <c r="J2650" s="20"/>
      <c r="K2650" s="3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  <c r="BB2650" s="39"/>
      <c r="BC2650" s="39"/>
      <c r="BD2650" s="39"/>
      <c r="BE2650" s="39"/>
      <c r="BF2650" s="39"/>
      <c r="BG2650" s="39"/>
      <c r="BH2650" s="39"/>
      <c r="BI2650" s="39"/>
      <c r="BJ2650" s="39"/>
    </row>
    <row r="2651" spans="1:62" s="36" customFormat="1">
      <c r="A2651" s="38"/>
      <c r="B2651" s="3"/>
      <c r="D2651" s="20"/>
      <c r="E2651" s="20"/>
      <c r="F2651" s="20"/>
      <c r="G2651" s="20"/>
      <c r="H2651" s="20"/>
      <c r="I2651" s="20"/>
      <c r="J2651" s="20"/>
      <c r="K2651" s="3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  <c r="BB2651" s="39"/>
      <c r="BC2651" s="39"/>
      <c r="BD2651" s="39"/>
      <c r="BE2651" s="39"/>
      <c r="BF2651" s="39"/>
      <c r="BG2651" s="39"/>
      <c r="BH2651" s="39"/>
      <c r="BI2651" s="39"/>
      <c r="BJ2651" s="39"/>
    </row>
    <row r="2652" spans="1:62" s="36" customFormat="1">
      <c r="A2652" s="38"/>
      <c r="B2652" s="3"/>
      <c r="D2652" s="20"/>
      <c r="E2652" s="20"/>
      <c r="F2652" s="20"/>
      <c r="G2652" s="20"/>
      <c r="H2652" s="20"/>
      <c r="I2652" s="20"/>
      <c r="J2652" s="20"/>
      <c r="K2652" s="3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  <c r="BB2652" s="39"/>
      <c r="BC2652" s="39"/>
      <c r="BD2652" s="39"/>
      <c r="BE2652" s="39"/>
      <c r="BF2652" s="39"/>
      <c r="BG2652" s="39"/>
      <c r="BH2652" s="39"/>
      <c r="BI2652" s="39"/>
      <c r="BJ2652" s="39"/>
    </row>
    <row r="2653" spans="1:62" s="36" customFormat="1">
      <c r="A2653" s="38"/>
      <c r="B2653" s="3"/>
      <c r="D2653" s="20"/>
      <c r="E2653" s="20"/>
      <c r="F2653" s="20"/>
      <c r="G2653" s="20"/>
      <c r="H2653" s="20"/>
      <c r="I2653" s="20"/>
      <c r="J2653" s="20"/>
      <c r="K2653" s="3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  <c r="BB2653" s="39"/>
      <c r="BC2653" s="39"/>
      <c r="BD2653" s="39"/>
      <c r="BE2653" s="39"/>
      <c r="BF2653" s="39"/>
      <c r="BG2653" s="39"/>
      <c r="BH2653" s="39"/>
      <c r="BI2653" s="39"/>
      <c r="BJ2653" s="39"/>
    </row>
    <row r="2654" spans="1:62" s="36" customFormat="1">
      <c r="A2654" s="38"/>
      <c r="B2654" s="3"/>
      <c r="D2654" s="20"/>
      <c r="E2654" s="20"/>
      <c r="F2654" s="20"/>
      <c r="G2654" s="20"/>
      <c r="H2654" s="20"/>
      <c r="I2654" s="20"/>
      <c r="J2654" s="20"/>
      <c r="K2654" s="3"/>
      <c r="M2654" s="20"/>
      <c r="N2654" s="20"/>
      <c r="O2654" s="20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0"/>
      <c r="AA2654" s="20"/>
      <c r="AB2654" s="20"/>
      <c r="AC2654" s="20"/>
      <c r="AD2654" s="20"/>
      <c r="BB2654" s="39"/>
      <c r="BC2654" s="39"/>
      <c r="BD2654" s="39"/>
      <c r="BE2654" s="39"/>
      <c r="BF2654" s="39"/>
      <c r="BG2654" s="39"/>
      <c r="BH2654" s="39"/>
      <c r="BI2654" s="39"/>
      <c r="BJ2654" s="39"/>
    </row>
    <row r="2655" spans="1:62" s="36" customFormat="1">
      <c r="A2655" s="38"/>
      <c r="B2655" s="3"/>
      <c r="D2655" s="20"/>
      <c r="E2655" s="20"/>
      <c r="F2655" s="20"/>
      <c r="G2655" s="20"/>
      <c r="H2655" s="20"/>
      <c r="I2655" s="20"/>
      <c r="J2655" s="20"/>
      <c r="K2655" s="3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0"/>
      <c r="AA2655" s="20"/>
      <c r="AB2655" s="20"/>
      <c r="AC2655" s="20"/>
      <c r="AD2655" s="20"/>
      <c r="BB2655" s="39"/>
      <c r="BC2655" s="39"/>
      <c r="BD2655" s="39"/>
      <c r="BE2655" s="39"/>
      <c r="BF2655" s="39"/>
      <c r="BG2655" s="39"/>
      <c r="BH2655" s="39"/>
      <c r="BI2655" s="39"/>
      <c r="BJ2655" s="39"/>
    </row>
    <row r="2656" spans="1:62" s="36" customFormat="1">
      <c r="A2656" s="38"/>
      <c r="B2656" s="3"/>
      <c r="D2656" s="20"/>
      <c r="E2656" s="20"/>
      <c r="F2656" s="20"/>
      <c r="G2656" s="20"/>
      <c r="H2656" s="20"/>
      <c r="I2656" s="20"/>
      <c r="J2656" s="20"/>
      <c r="K2656" s="3"/>
      <c r="M2656" s="20"/>
      <c r="N2656" s="20"/>
      <c r="O2656" s="20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0"/>
      <c r="AA2656" s="20"/>
      <c r="AB2656" s="20"/>
      <c r="AC2656" s="20"/>
      <c r="AD2656" s="20"/>
      <c r="BB2656" s="39"/>
      <c r="BC2656" s="39"/>
      <c r="BD2656" s="39"/>
      <c r="BE2656" s="39"/>
      <c r="BF2656" s="39"/>
      <c r="BG2656" s="39"/>
      <c r="BH2656" s="39"/>
      <c r="BI2656" s="39"/>
      <c r="BJ2656" s="39"/>
    </row>
    <row r="2657" spans="1:62" s="36" customFormat="1">
      <c r="A2657" s="38"/>
      <c r="B2657" s="3"/>
      <c r="D2657" s="20"/>
      <c r="E2657" s="20"/>
      <c r="F2657" s="20"/>
      <c r="G2657" s="20"/>
      <c r="H2657" s="20"/>
      <c r="I2657" s="20"/>
      <c r="J2657" s="20"/>
      <c r="K2657" s="3"/>
      <c r="M2657" s="20"/>
      <c r="N2657" s="20"/>
      <c r="O2657" s="20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0"/>
      <c r="AA2657" s="20"/>
      <c r="AB2657" s="20"/>
      <c r="AC2657" s="20"/>
      <c r="AD2657" s="20"/>
      <c r="BB2657" s="39"/>
      <c r="BC2657" s="39"/>
      <c r="BD2657" s="39"/>
      <c r="BE2657" s="39"/>
      <c r="BF2657" s="39"/>
      <c r="BG2657" s="39"/>
      <c r="BH2657" s="39"/>
      <c r="BI2657" s="39"/>
      <c r="BJ2657" s="39"/>
    </row>
    <row r="2658" spans="1:62" s="36" customFormat="1">
      <c r="A2658" s="38"/>
      <c r="B2658" s="3"/>
      <c r="D2658" s="20"/>
      <c r="E2658" s="20"/>
      <c r="F2658" s="20"/>
      <c r="G2658" s="20"/>
      <c r="H2658" s="20"/>
      <c r="I2658" s="20"/>
      <c r="J2658" s="20"/>
      <c r="K2658" s="3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0"/>
      <c r="AA2658" s="20"/>
      <c r="AB2658" s="20"/>
      <c r="AC2658" s="20"/>
      <c r="AD2658" s="20"/>
      <c r="BB2658" s="39"/>
      <c r="BC2658" s="39"/>
      <c r="BD2658" s="39"/>
      <c r="BE2658" s="39"/>
      <c r="BF2658" s="39"/>
      <c r="BG2658" s="39"/>
      <c r="BH2658" s="39"/>
      <c r="BI2658" s="39"/>
      <c r="BJ2658" s="39"/>
    </row>
    <row r="2659" spans="1:62" s="36" customFormat="1">
      <c r="A2659" s="38"/>
      <c r="B2659" s="3"/>
      <c r="D2659" s="20"/>
      <c r="E2659" s="20"/>
      <c r="F2659" s="20"/>
      <c r="G2659" s="20"/>
      <c r="H2659" s="20"/>
      <c r="I2659" s="20"/>
      <c r="J2659" s="20"/>
      <c r="K2659" s="3"/>
      <c r="M2659" s="20"/>
      <c r="N2659" s="20"/>
      <c r="O2659" s="20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0"/>
      <c r="AA2659" s="20"/>
      <c r="AB2659" s="20"/>
      <c r="AC2659" s="20"/>
      <c r="AD2659" s="20"/>
      <c r="BB2659" s="39"/>
      <c r="BC2659" s="39"/>
      <c r="BD2659" s="39"/>
      <c r="BE2659" s="39"/>
      <c r="BF2659" s="39"/>
      <c r="BG2659" s="39"/>
      <c r="BH2659" s="39"/>
      <c r="BI2659" s="39"/>
      <c r="BJ2659" s="39"/>
    </row>
    <row r="2660" spans="1:62" s="36" customFormat="1">
      <c r="A2660" s="38"/>
      <c r="B2660" s="3"/>
      <c r="D2660" s="20"/>
      <c r="E2660" s="20"/>
      <c r="F2660" s="20"/>
      <c r="G2660" s="20"/>
      <c r="H2660" s="20"/>
      <c r="I2660" s="20"/>
      <c r="J2660" s="20"/>
      <c r="K2660" s="3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  <c r="BB2660" s="39"/>
      <c r="BC2660" s="39"/>
      <c r="BD2660" s="39"/>
      <c r="BE2660" s="39"/>
      <c r="BF2660" s="39"/>
      <c r="BG2660" s="39"/>
      <c r="BH2660" s="39"/>
      <c r="BI2660" s="39"/>
      <c r="BJ2660" s="39"/>
    </row>
    <row r="2661" spans="1:62" s="36" customFormat="1">
      <c r="A2661" s="38"/>
      <c r="B2661" s="3"/>
      <c r="D2661" s="20"/>
      <c r="E2661" s="20"/>
      <c r="F2661" s="20"/>
      <c r="G2661" s="20"/>
      <c r="H2661" s="20"/>
      <c r="I2661" s="20"/>
      <c r="J2661" s="20"/>
      <c r="K2661" s="3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  <c r="BB2661" s="39"/>
      <c r="BC2661" s="39"/>
      <c r="BD2661" s="39"/>
      <c r="BE2661" s="39"/>
      <c r="BF2661" s="39"/>
      <c r="BG2661" s="39"/>
      <c r="BH2661" s="39"/>
      <c r="BI2661" s="39"/>
      <c r="BJ2661" s="39"/>
    </row>
    <row r="2662" spans="1:62" s="36" customFormat="1">
      <c r="A2662" s="38"/>
      <c r="B2662" s="3"/>
      <c r="D2662" s="20"/>
      <c r="E2662" s="20"/>
      <c r="F2662" s="20"/>
      <c r="G2662" s="20"/>
      <c r="H2662" s="20"/>
      <c r="I2662" s="20"/>
      <c r="J2662" s="20"/>
      <c r="K2662" s="3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  <c r="BB2662" s="39"/>
      <c r="BC2662" s="39"/>
      <c r="BD2662" s="39"/>
      <c r="BE2662" s="39"/>
      <c r="BF2662" s="39"/>
      <c r="BG2662" s="39"/>
      <c r="BH2662" s="39"/>
      <c r="BI2662" s="39"/>
      <c r="BJ2662" s="39"/>
    </row>
    <row r="2663" spans="1:62" s="36" customFormat="1">
      <c r="A2663" s="38"/>
      <c r="B2663" s="3"/>
      <c r="D2663" s="20"/>
      <c r="E2663" s="20"/>
      <c r="F2663" s="20"/>
      <c r="G2663" s="20"/>
      <c r="H2663" s="20"/>
      <c r="I2663" s="20"/>
      <c r="J2663" s="20"/>
      <c r="K2663" s="3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  <c r="BB2663" s="39"/>
      <c r="BC2663" s="39"/>
      <c r="BD2663" s="39"/>
      <c r="BE2663" s="39"/>
      <c r="BF2663" s="39"/>
      <c r="BG2663" s="39"/>
      <c r="BH2663" s="39"/>
      <c r="BI2663" s="39"/>
      <c r="BJ2663" s="39"/>
    </row>
    <row r="2664" spans="1:62" s="36" customFormat="1">
      <c r="A2664" s="38"/>
      <c r="B2664" s="3"/>
      <c r="D2664" s="20"/>
      <c r="E2664" s="20"/>
      <c r="F2664" s="20"/>
      <c r="G2664" s="20"/>
      <c r="H2664" s="20"/>
      <c r="I2664" s="20"/>
      <c r="J2664" s="20"/>
      <c r="K2664" s="3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  <c r="BB2664" s="39"/>
      <c r="BC2664" s="39"/>
      <c r="BD2664" s="39"/>
      <c r="BE2664" s="39"/>
      <c r="BF2664" s="39"/>
      <c r="BG2664" s="39"/>
      <c r="BH2664" s="39"/>
      <c r="BI2664" s="39"/>
      <c r="BJ2664" s="39"/>
    </row>
    <row r="2665" spans="1:62" s="36" customFormat="1">
      <c r="A2665" s="38"/>
      <c r="B2665" s="3"/>
      <c r="D2665" s="20"/>
      <c r="E2665" s="20"/>
      <c r="F2665" s="20"/>
      <c r="G2665" s="20"/>
      <c r="H2665" s="20"/>
      <c r="I2665" s="20"/>
      <c r="J2665" s="20"/>
      <c r="K2665" s="3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  <c r="BB2665" s="39"/>
      <c r="BC2665" s="39"/>
      <c r="BD2665" s="39"/>
      <c r="BE2665" s="39"/>
      <c r="BF2665" s="39"/>
      <c r="BG2665" s="39"/>
      <c r="BH2665" s="39"/>
      <c r="BI2665" s="39"/>
      <c r="BJ2665" s="39"/>
    </row>
    <row r="2666" spans="1:62" s="36" customFormat="1">
      <c r="A2666" s="38"/>
      <c r="B2666" s="3"/>
      <c r="D2666" s="20"/>
      <c r="E2666" s="20"/>
      <c r="F2666" s="20"/>
      <c r="G2666" s="20"/>
      <c r="H2666" s="20"/>
      <c r="I2666" s="20"/>
      <c r="J2666" s="20"/>
      <c r="K2666" s="3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  <c r="BB2666" s="39"/>
      <c r="BC2666" s="39"/>
      <c r="BD2666" s="39"/>
      <c r="BE2666" s="39"/>
      <c r="BF2666" s="39"/>
      <c r="BG2666" s="39"/>
      <c r="BH2666" s="39"/>
      <c r="BI2666" s="39"/>
      <c r="BJ2666" s="39"/>
    </row>
    <row r="2667" spans="1:62" s="36" customFormat="1">
      <c r="A2667" s="38"/>
      <c r="B2667" s="3"/>
      <c r="D2667" s="20"/>
      <c r="E2667" s="20"/>
      <c r="F2667" s="20"/>
      <c r="G2667" s="20"/>
      <c r="H2667" s="20"/>
      <c r="I2667" s="20"/>
      <c r="J2667" s="20"/>
      <c r="K2667" s="3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  <c r="BB2667" s="39"/>
      <c r="BC2667" s="39"/>
      <c r="BD2667" s="39"/>
      <c r="BE2667" s="39"/>
      <c r="BF2667" s="39"/>
      <c r="BG2667" s="39"/>
      <c r="BH2667" s="39"/>
      <c r="BI2667" s="39"/>
      <c r="BJ2667" s="39"/>
    </row>
    <row r="2668" spans="1:62" s="36" customFormat="1">
      <c r="A2668" s="38"/>
      <c r="B2668" s="3"/>
      <c r="D2668" s="20"/>
      <c r="E2668" s="20"/>
      <c r="F2668" s="20"/>
      <c r="G2668" s="20"/>
      <c r="H2668" s="20"/>
      <c r="I2668" s="20"/>
      <c r="J2668" s="20"/>
      <c r="K2668" s="3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  <c r="BB2668" s="39"/>
      <c r="BC2668" s="39"/>
      <c r="BD2668" s="39"/>
      <c r="BE2668" s="39"/>
      <c r="BF2668" s="39"/>
      <c r="BG2668" s="39"/>
      <c r="BH2668" s="39"/>
      <c r="BI2668" s="39"/>
      <c r="BJ2668" s="39"/>
    </row>
    <row r="2669" spans="1:62" s="36" customFormat="1">
      <c r="A2669" s="38"/>
      <c r="B2669" s="3"/>
      <c r="D2669" s="20"/>
      <c r="E2669" s="20"/>
      <c r="F2669" s="20"/>
      <c r="G2669" s="20"/>
      <c r="H2669" s="20"/>
      <c r="I2669" s="20"/>
      <c r="J2669" s="20"/>
      <c r="K2669" s="3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  <c r="BB2669" s="39"/>
      <c r="BC2669" s="39"/>
      <c r="BD2669" s="39"/>
      <c r="BE2669" s="39"/>
      <c r="BF2669" s="39"/>
      <c r="BG2669" s="39"/>
      <c r="BH2669" s="39"/>
      <c r="BI2669" s="39"/>
      <c r="BJ2669" s="39"/>
    </row>
    <row r="2670" spans="1:62" s="36" customFormat="1">
      <c r="A2670" s="38"/>
      <c r="B2670" s="3"/>
      <c r="D2670" s="20"/>
      <c r="E2670" s="20"/>
      <c r="F2670" s="20"/>
      <c r="G2670" s="20"/>
      <c r="H2670" s="20"/>
      <c r="I2670" s="20"/>
      <c r="J2670" s="20"/>
      <c r="K2670" s="3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  <c r="BB2670" s="39"/>
      <c r="BC2670" s="39"/>
      <c r="BD2670" s="39"/>
      <c r="BE2670" s="39"/>
      <c r="BF2670" s="39"/>
      <c r="BG2670" s="39"/>
      <c r="BH2670" s="39"/>
      <c r="BI2670" s="39"/>
      <c r="BJ2670" s="39"/>
    </row>
    <row r="2671" spans="1:62" s="36" customFormat="1">
      <c r="A2671" s="38"/>
      <c r="B2671" s="3"/>
      <c r="D2671" s="20"/>
      <c r="E2671" s="20"/>
      <c r="F2671" s="20"/>
      <c r="G2671" s="20"/>
      <c r="H2671" s="20"/>
      <c r="I2671" s="20"/>
      <c r="J2671" s="20"/>
      <c r="K2671" s="3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  <c r="BB2671" s="39"/>
      <c r="BC2671" s="39"/>
      <c r="BD2671" s="39"/>
      <c r="BE2671" s="39"/>
      <c r="BF2671" s="39"/>
      <c r="BG2671" s="39"/>
      <c r="BH2671" s="39"/>
      <c r="BI2671" s="39"/>
      <c r="BJ2671" s="39"/>
    </row>
    <row r="2672" spans="1:62" s="36" customFormat="1">
      <c r="A2672" s="38"/>
      <c r="B2672" s="3"/>
      <c r="D2672" s="20"/>
      <c r="E2672" s="20"/>
      <c r="F2672" s="20"/>
      <c r="G2672" s="20"/>
      <c r="H2672" s="20"/>
      <c r="I2672" s="20"/>
      <c r="J2672" s="20"/>
      <c r="K2672" s="3"/>
      <c r="M2672" s="20"/>
      <c r="N2672" s="20"/>
      <c r="O2672" s="20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  <c r="BB2672" s="39"/>
      <c r="BC2672" s="39"/>
      <c r="BD2672" s="39"/>
      <c r="BE2672" s="39"/>
      <c r="BF2672" s="39"/>
      <c r="BG2672" s="39"/>
      <c r="BH2672" s="39"/>
      <c r="BI2672" s="39"/>
      <c r="BJ2672" s="39"/>
    </row>
    <row r="2673" spans="1:62" s="36" customFormat="1">
      <c r="A2673" s="38"/>
      <c r="B2673" s="3"/>
      <c r="D2673" s="20"/>
      <c r="E2673" s="20"/>
      <c r="F2673" s="20"/>
      <c r="G2673" s="20"/>
      <c r="H2673" s="20"/>
      <c r="I2673" s="20"/>
      <c r="J2673" s="20"/>
      <c r="K2673" s="3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  <c r="BB2673" s="39"/>
      <c r="BC2673" s="39"/>
      <c r="BD2673" s="39"/>
      <c r="BE2673" s="39"/>
      <c r="BF2673" s="39"/>
      <c r="BG2673" s="39"/>
      <c r="BH2673" s="39"/>
      <c r="BI2673" s="39"/>
      <c r="BJ2673" s="39"/>
    </row>
    <row r="2674" spans="1:62" s="36" customFormat="1">
      <c r="A2674" s="38"/>
      <c r="B2674" s="3"/>
      <c r="D2674" s="20"/>
      <c r="E2674" s="20"/>
      <c r="F2674" s="20"/>
      <c r="G2674" s="20"/>
      <c r="H2674" s="20"/>
      <c r="I2674" s="20"/>
      <c r="J2674" s="20"/>
      <c r="K2674" s="3"/>
      <c r="M2674" s="20"/>
      <c r="N2674" s="20"/>
      <c r="O2674" s="20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  <c r="BB2674" s="39"/>
      <c r="BC2674" s="39"/>
      <c r="BD2674" s="39"/>
      <c r="BE2674" s="39"/>
      <c r="BF2674" s="39"/>
      <c r="BG2674" s="39"/>
      <c r="BH2674" s="39"/>
      <c r="BI2674" s="39"/>
      <c r="BJ2674" s="39"/>
    </row>
    <row r="2675" spans="1:62" s="36" customFormat="1">
      <c r="A2675" s="38"/>
      <c r="B2675" s="3"/>
      <c r="D2675" s="20"/>
      <c r="E2675" s="20"/>
      <c r="F2675" s="20"/>
      <c r="G2675" s="20"/>
      <c r="H2675" s="20"/>
      <c r="I2675" s="20"/>
      <c r="J2675" s="20"/>
      <c r="K2675" s="3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  <c r="BB2675" s="39"/>
      <c r="BC2675" s="39"/>
      <c r="BD2675" s="39"/>
      <c r="BE2675" s="39"/>
      <c r="BF2675" s="39"/>
      <c r="BG2675" s="39"/>
      <c r="BH2675" s="39"/>
      <c r="BI2675" s="39"/>
      <c r="BJ2675" s="39"/>
    </row>
    <row r="2676" spans="1:62" s="36" customFormat="1">
      <c r="A2676" s="38"/>
      <c r="B2676" s="3"/>
      <c r="D2676" s="20"/>
      <c r="E2676" s="20"/>
      <c r="F2676" s="20"/>
      <c r="G2676" s="20"/>
      <c r="H2676" s="20"/>
      <c r="I2676" s="20"/>
      <c r="J2676" s="20"/>
      <c r="K2676" s="3"/>
      <c r="M2676" s="20"/>
      <c r="N2676" s="20"/>
      <c r="O2676" s="20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  <c r="BB2676" s="39"/>
      <c r="BC2676" s="39"/>
      <c r="BD2676" s="39"/>
      <c r="BE2676" s="39"/>
      <c r="BF2676" s="39"/>
      <c r="BG2676" s="39"/>
      <c r="BH2676" s="39"/>
      <c r="BI2676" s="39"/>
      <c r="BJ2676" s="39"/>
    </row>
    <row r="2677" spans="1:62" s="36" customFormat="1">
      <c r="A2677" s="38"/>
      <c r="B2677" s="3"/>
      <c r="D2677" s="20"/>
      <c r="E2677" s="20"/>
      <c r="F2677" s="20"/>
      <c r="G2677" s="20"/>
      <c r="H2677" s="20"/>
      <c r="I2677" s="20"/>
      <c r="J2677" s="20"/>
      <c r="K2677" s="3"/>
      <c r="M2677" s="20"/>
      <c r="N2677" s="20"/>
      <c r="O2677" s="20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  <c r="BB2677" s="39"/>
      <c r="BC2677" s="39"/>
      <c r="BD2677" s="39"/>
      <c r="BE2677" s="39"/>
      <c r="BF2677" s="39"/>
      <c r="BG2677" s="39"/>
      <c r="BH2677" s="39"/>
      <c r="BI2677" s="39"/>
      <c r="BJ2677" s="39"/>
    </row>
    <row r="2678" spans="1:62" s="36" customFormat="1">
      <c r="A2678" s="38"/>
      <c r="B2678" s="3"/>
      <c r="D2678" s="20"/>
      <c r="E2678" s="20"/>
      <c r="F2678" s="20"/>
      <c r="G2678" s="20"/>
      <c r="H2678" s="20"/>
      <c r="I2678" s="20"/>
      <c r="J2678" s="20"/>
      <c r="K2678" s="3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  <c r="BB2678" s="39"/>
      <c r="BC2678" s="39"/>
      <c r="BD2678" s="39"/>
      <c r="BE2678" s="39"/>
      <c r="BF2678" s="39"/>
      <c r="BG2678" s="39"/>
      <c r="BH2678" s="39"/>
      <c r="BI2678" s="39"/>
      <c r="BJ2678" s="39"/>
    </row>
    <row r="2679" spans="1:62" s="36" customFormat="1">
      <c r="A2679" s="38"/>
      <c r="B2679" s="3"/>
      <c r="D2679" s="20"/>
      <c r="E2679" s="20"/>
      <c r="F2679" s="20"/>
      <c r="G2679" s="20"/>
      <c r="H2679" s="20"/>
      <c r="I2679" s="20"/>
      <c r="J2679" s="20"/>
      <c r="K2679" s="3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  <c r="BB2679" s="39"/>
      <c r="BC2679" s="39"/>
      <c r="BD2679" s="39"/>
      <c r="BE2679" s="39"/>
      <c r="BF2679" s="39"/>
      <c r="BG2679" s="39"/>
      <c r="BH2679" s="39"/>
      <c r="BI2679" s="39"/>
      <c r="BJ2679" s="39"/>
    </row>
    <row r="2680" spans="1:62" s="36" customFormat="1">
      <c r="A2680" s="38"/>
      <c r="B2680" s="3"/>
      <c r="D2680" s="20"/>
      <c r="E2680" s="20"/>
      <c r="F2680" s="20"/>
      <c r="G2680" s="20"/>
      <c r="H2680" s="20"/>
      <c r="I2680" s="20"/>
      <c r="J2680" s="20"/>
      <c r="K2680" s="3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  <c r="BB2680" s="39"/>
      <c r="BC2680" s="39"/>
      <c r="BD2680" s="39"/>
      <c r="BE2680" s="39"/>
      <c r="BF2680" s="39"/>
      <c r="BG2680" s="39"/>
      <c r="BH2680" s="39"/>
      <c r="BI2680" s="39"/>
      <c r="BJ2680" s="39"/>
    </row>
    <row r="2681" spans="1:62" s="36" customFormat="1">
      <c r="A2681" s="38"/>
      <c r="B2681" s="3"/>
      <c r="D2681" s="20"/>
      <c r="E2681" s="20"/>
      <c r="F2681" s="20"/>
      <c r="G2681" s="20"/>
      <c r="H2681" s="20"/>
      <c r="I2681" s="20"/>
      <c r="J2681" s="20"/>
      <c r="K2681" s="3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  <c r="BB2681" s="39"/>
      <c r="BC2681" s="39"/>
      <c r="BD2681" s="39"/>
      <c r="BE2681" s="39"/>
      <c r="BF2681" s="39"/>
      <c r="BG2681" s="39"/>
      <c r="BH2681" s="39"/>
      <c r="BI2681" s="39"/>
      <c r="BJ2681" s="39"/>
    </row>
    <row r="2682" spans="1:62" s="36" customFormat="1">
      <c r="A2682" s="38"/>
      <c r="B2682" s="3"/>
      <c r="D2682" s="20"/>
      <c r="E2682" s="20"/>
      <c r="F2682" s="20"/>
      <c r="G2682" s="20"/>
      <c r="H2682" s="20"/>
      <c r="I2682" s="20"/>
      <c r="J2682" s="20"/>
      <c r="K2682" s="3"/>
      <c r="M2682" s="20"/>
      <c r="N2682" s="20"/>
      <c r="O2682" s="20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  <c r="BB2682" s="39"/>
      <c r="BC2682" s="39"/>
      <c r="BD2682" s="39"/>
      <c r="BE2682" s="39"/>
      <c r="BF2682" s="39"/>
      <c r="BG2682" s="39"/>
      <c r="BH2682" s="39"/>
      <c r="BI2682" s="39"/>
      <c r="BJ2682" s="39"/>
    </row>
    <row r="2683" spans="1:62" s="36" customFormat="1">
      <c r="A2683" s="38"/>
      <c r="B2683" s="3"/>
      <c r="D2683" s="20"/>
      <c r="E2683" s="20"/>
      <c r="F2683" s="20"/>
      <c r="G2683" s="20"/>
      <c r="H2683" s="20"/>
      <c r="I2683" s="20"/>
      <c r="J2683" s="20"/>
      <c r="K2683" s="3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  <c r="BB2683" s="39"/>
      <c r="BC2683" s="39"/>
      <c r="BD2683" s="39"/>
      <c r="BE2683" s="39"/>
      <c r="BF2683" s="39"/>
      <c r="BG2683" s="39"/>
      <c r="BH2683" s="39"/>
      <c r="BI2683" s="39"/>
      <c r="BJ2683" s="39"/>
    </row>
    <row r="2684" spans="1:62" s="36" customFormat="1">
      <c r="A2684" s="38"/>
      <c r="B2684" s="3"/>
      <c r="D2684" s="20"/>
      <c r="E2684" s="20"/>
      <c r="F2684" s="20"/>
      <c r="G2684" s="20"/>
      <c r="H2684" s="20"/>
      <c r="I2684" s="20"/>
      <c r="J2684" s="20"/>
      <c r="K2684" s="3"/>
      <c r="M2684" s="20"/>
      <c r="N2684" s="20"/>
      <c r="O2684" s="20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  <c r="BB2684" s="39"/>
      <c r="BC2684" s="39"/>
      <c r="BD2684" s="39"/>
      <c r="BE2684" s="39"/>
      <c r="BF2684" s="39"/>
      <c r="BG2684" s="39"/>
      <c r="BH2684" s="39"/>
      <c r="BI2684" s="39"/>
      <c r="BJ2684" s="39"/>
    </row>
    <row r="2685" spans="1:62" s="36" customFormat="1">
      <c r="A2685" s="38"/>
      <c r="B2685" s="3"/>
      <c r="D2685" s="20"/>
      <c r="E2685" s="20"/>
      <c r="F2685" s="20"/>
      <c r="G2685" s="20"/>
      <c r="H2685" s="20"/>
      <c r="I2685" s="20"/>
      <c r="J2685" s="20"/>
      <c r="K2685" s="3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  <c r="BB2685" s="39"/>
      <c r="BC2685" s="39"/>
      <c r="BD2685" s="39"/>
      <c r="BE2685" s="39"/>
      <c r="BF2685" s="39"/>
      <c r="BG2685" s="39"/>
      <c r="BH2685" s="39"/>
      <c r="BI2685" s="39"/>
      <c r="BJ2685" s="39"/>
    </row>
    <row r="2686" spans="1:62" s="36" customFormat="1">
      <c r="A2686" s="38"/>
      <c r="B2686" s="3"/>
      <c r="D2686" s="20"/>
      <c r="E2686" s="20"/>
      <c r="F2686" s="20"/>
      <c r="G2686" s="20"/>
      <c r="H2686" s="20"/>
      <c r="I2686" s="20"/>
      <c r="J2686" s="20"/>
      <c r="K2686" s="3"/>
      <c r="M2686" s="20"/>
      <c r="N2686" s="20"/>
      <c r="O2686" s="20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  <c r="BB2686" s="39"/>
      <c r="BC2686" s="39"/>
      <c r="BD2686" s="39"/>
      <c r="BE2686" s="39"/>
      <c r="BF2686" s="39"/>
      <c r="BG2686" s="39"/>
      <c r="BH2686" s="39"/>
      <c r="BI2686" s="39"/>
      <c r="BJ2686" s="39"/>
    </row>
    <row r="2687" spans="1:62" s="36" customFormat="1">
      <c r="A2687" s="38"/>
      <c r="B2687" s="3"/>
      <c r="D2687" s="20"/>
      <c r="E2687" s="20"/>
      <c r="F2687" s="20"/>
      <c r="G2687" s="20"/>
      <c r="H2687" s="20"/>
      <c r="I2687" s="20"/>
      <c r="J2687" s="20"/>
      <c r="K2687" s="3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  <c r="BB2687" s="39"/>
      <c r="BC2687" s="39"/>
      <c r="BD2687" s="39"/>
      <c r="BE2687" s="39"/>
      <c r="BF2687" s="39"/>
      <c r="BG2687" s="39"/>
      <c r="BH2687" s="39"/>
      <c r="BI2687" s="39"/>
      <c r="BJ2687" s="39"/>
    </row>
    <row r="2688" spans="1:62" s="36" customFormat="1">
      <c r="A2688" s="38"/>
      <c r="B2688" s="3"/>
      <c r="D2688" s="20"/>
      <c r="E2688" s="20"/>
      <c r="F2688" s="20"/>
      <c r="G2688" s="20"/>
      <c r="H2688" s="20"/>
      <c r="I2688" s="20"/>
      <c r="J2688" s="20"/>
      <c r="K2688" s="3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  <c r="BB2688" s="39"/>
      <c r="BC2688" s="39"/>
      <c r="BD2688" s="39"/>
      <c r="BE2688" s="39"/>
      <c r="BF2688" s="39"/>
      <c r="BG2688" s="39"/>
      <c r="BH2688" s="39"/>
      <c r="BI2688" s="39"/>
      <c r="BJ2688" s="39"/>
    </row>
    <row r="2689" spans="1:62" s="36" customFormat="1">
      <c r="A2689" s="38"/>
      <c r="B2689" s="3"/>
      <c r="D2689" s="20"/>
      <c r="E2689" s="20"/>
      <c r="F2689" s="20"/>
      <c r="G2689" s="20"/>
      <c r="H2689" s="20"/>
      <c r="I2689" s="20"/>
      <c r="J2689" s="20"/>
      <c r="K2689" s="3"/>
      <c r="M2689" s="20"/>
      <c r="N2689" s="20"/>
      <c r="O2689" s="20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  <c r="BB2689" s="39"/>
      <c r="BC2689" s="39"/>
      <c r="BD2689" s="39"/>
      <c r="BE2689" s="39"/>
      <c r="BF2689" s="39"/>
      <c r="BG2689" s="39"/>
      <c r="BH2689" s="39"/>
      <c r="BI2689" s="39"/>
      <c r="BJ2689" s="39"/>
    </row>
    <row r="2690" spans="1:62" s="36" customFormat="1">
      <c r="A2690" s="38"/>
      <c r="B2690" s="3"/>
      <c r="D2690" s="20"/>
      <c r="E2690" s="20"/>
      <c r="F2690" s="20"/>
      <c r="G2690" s="20"/>
      <c r="H2690" s="20"/>
      <c r="I2690" s="20"/>
      <c r="J2690" s="20"/>
      <c r="K2690" s="3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  <c r="BB2690" s="39"/>
      <c r="BC2690" s="39"/>
      <c r="BD2690" s="39"/>
      <c r="BE2690" s="39"/>
      <c r="BF2690" s="39"/>
      <c r="BG2690" s="39"/>
      <c r="BH2690" s="39"/>
      <c r="BI2690" s="39"/>
      <c r="BJ2690" s="39"/>
    </row>
    <row r="2691" spans="1:62" s="36" customFormat="1">
      <c r="A2691" s="38"/>
      <c r="B2691" s="3"/>
      <c r="D2691" s="20"/>
      <c r="E2691" s="20"/>
      <c r="F2691" s="20"/>
      <c r="G2691" s="20"/>
      <c r="H2691" s="20"/>
      <c r="I2691" s="20"/>
      <c r="J2691" s="20"/>
      <c r="K2691" s="3"/>
      <c r="M2691" s="20"/>
      <c r="N2691" s="20"/>
      <c r="O2691" s="20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  <c r="BB2691" s="39"/>
      <c r="BC2691" s="39"/>
      <c r="BD2691" s="39"/>
      <c r="BE2691" s="39"/>
      <c r="BF2691" s="39"/>
      <c r="BG2691" s="39"/>
      <c r="BH2691" s="39"/>
      <c r="BI2691" s="39"/>
      <c r="BJ2691" s="39"/>
    </row>
    <row r="2692" spans="1:62" s="36" customFormat="1">
      <c r="A2692" s="38"/>
      <c r="B2692" s="3"/>
      <c r="D2692" s="20"/>
      <c r="E2692" s="20"/>
      <c r="F2692" s="20"/>
      <c r="G2692" s="20"/>
      <c r="H2692" s="20"/>
      <c r="I2692" s="20"/>
      <c r="J2692" s="20"/>
      <c r="K2692" s="3"/>
      <c r="M2692" s="20"/>
      <c r="N2692" s="20"/>
      <c r="O2692" s="20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  <c r="BB2692" s="39"/>
      <c r="BC2692" s="39"/>
      <c r="BD2692" s="39"/>
      <c r="BE2692" s="39"/>
      <c r="BF2692" s="39"/>
      <c r="BG2692" s="39"/>
      <c r="BH2692" s="39"/>
      <c r="BI2692" s="39"/>
      <c r="BJ2692" s="39"/>
    </row>
    <row r="2693" spans="1:62" s="36" customFormat="1">
      <c r="A2693" s="38"/>
      <c r="B2693" s="3"/>
      <c r="D2693" s="20"/>
      <c r="E2693" s="20"/>
      <c r="F2693" s="20"/>
      <c r="G2693" s="20"/>
      <c r="H2693" s="20"/>
      <c r="I2693" s="20"/>
      <c r="J2693" s="20"/>
      <c r="K2693" s="3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  <c r="BB2693" s="39"/>
      <c r="BC2693" s="39"/>
      <c r="BD2693" s="39"/>
      <c r="BE2693" s="39"/>
      <c r="BF2693" s="39"/>
      <c r="BG2693" s="39"/>
      <c r="BH2693" s="39"/>
      <c r="BI2693" s="39"/>
      <c r="BJ2693" s="39"/>
    </row>
    <row r="2694" spans="1:62" s="36" customFormat="1">
      <c r="A2694" s="38"/>
      <c r="B2694" s="3"/>
      <c r="D2694" s="20"/>
      <c r="E2694" s="20"/>
      <c r="F2694" s="20"/>
      <c r="G2694" s="20"/>
      <c r="H2694" s="20"/>
      <c r="I2694" s="20"/>
      <c r="J2694" s="20"/>
      <c r="K2694" s="3"/>
      <c r="M2694" s="20"/>
      <c r="N2694" s="20"/>
      <c r="O2694" s="20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  <c r="BB2694" s="39"/>
      <c r="BC2694" s="39"/>
      <c r="BD2694" s="39"/>
      <c r="BE2694" s="39"/>
      <c r="BF2694" s="39"/>
      <c r="BG2694" s="39"/>
      <c r="BH2694" s="39"/>
      <c r="BI2694" s="39"/>
      <c r="BJ2694" s="39"/>
    </row>
    <row r="2695" spans="1:62" s="36" customFormat="1">
      <c r="A2695" s="38"/>
      <c r="B2695" s="3"/>
      <c r="D2695" s="20"/>
      <c r="E2695" s="20"/>
      <c r="F2695" s="20"/>
      <c r="G2695" s="20"/>
      <c r="H2695" s="20"/>
      <c r="I2695" s="20"/>
      <c r="J2695" s="20"/>
      <c r="K2695" s="3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  <c r="BB2695" s="39"/>
      <c r="BC2695" s="39"/>
      <c r="BD2695" s="39"/>
      <c r="BE2695" s="39"/>
      <c r="BF2695" s="39"/>
      <c r="BG2695" s="39"/>
      <c r="BH2695" s="39"/>
      <c r="BI2695" s="39"/>
      <c r="BJ2695" s="39"/>
    </row>
    <row r="2696" spans="1:62" s="36" customFormat="1">
      <c r="A2696" s="38"/>
      <c r="B2696" s="3"/>
      <c r="D2696" s="20"/>
      <c r="E2696" s="20"/>
      <c r="F2696" s="20"/>
      <c r="G2696" s="20"/>
      <c r="H2696" s="20"/>
      <c r="I2696" s="20"/>
      <c r="J2696" s="20"/>
      <c r="K2696" s="3"/>
      <c r="M2696" s="20"/>
      <c r="N2696" s="20"/>
      <c r="O2696" s="20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  <c r="BB2696" s="39"/>
      <c r="BC2696" s="39"/>
      <c r="BD2696" s="39"/>
      <c r="BE2696" s="39"/>
      <c r="BF2696" s="39"/>
      <c r="BG2696" s="39"/>
      <c r="BH2696" s="39"/>
      <c r="BI2696" s="39"/>
      <c r="BJ2696" s="39"/>
    </row>
    <row r="2697" spans="1:62" s="36" customFormat="1">
      <c r="A2697" s="38"/>
      <c r="B2697" s="3"/>
      <c r="D2697" s="20"/>
      <c r="E2697" s="20"/>
      <c r="F2697" s="20"/>
      <c r="G2697" s="20"/>
      <c r="H2697" s="20"/>
      <c r="I2697" s="20"/>
      <c r="J2697" s="20"/>
      <c r="K2697" s="3"/>
      <c r="M2697" s="20"/>
      <c r="N2697" s="20"/>
      <c r="O2697" s="20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  <c r="BB2697" s="39"/>
      <c r="BC2697" s="39"/>
      <c r="BD2697" s="39"/>
      <c r="BE2697" s="39"/>
      <c r="BF2697" s="39"/>
      <c r="BG2697" s="39"/>
      <c r="BH2697" s="39"/>
      <c r="BI2697" s="39"/>
      <c r="BJ2697" s="39"/>
    </row>
    <row r="2698" spans="1:62" s="36" customFormat="1">
      <c r="A2698" s="38"/>
      <c r="B2698" s="3"/>
      <c r="D2698" s="20"/>
      <c r="E2698" s="20"/>
      <c r="F2698" s="20"/>
      <c r="G2698" s="20"/>
      <c r="H2698" s="20"/>
      <c r="I2698" s="20"/>
      <c r="J2698" s="20"/>
      <c r="K2698" s="3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  <c r="BB2698" s="39"/>
      <c r="BC2698" s="39"/>
      <c r="BD2698" s="39"/>
      <c r="BE2698" s="39"/>
      <c r="BF2698" s="39"/>
      <c r="BG2698" s="39"/>
      <c r="BH2698" s="39"/>
      <c r="BI2698" s="39"/>
      <c r="BJ2698" s="39"/>
    </row>
    <row r="2699" spans="1:62" s="36" customFormat="1">
      <c r="A2699" s="38"/>
      <c r="B2699" s="3"/>
      <c r="D2699" s="20"/>
      <c r="E2699" s="20"/>
      <c r="F2699" s="20"/>
      <c r="G2699" s="20"/>
      <c r="H2699" s="20"/>
      <c r="I2699" s="20"/>
      <c r="J2699" s="20"/>
      <c r="K2699" s="3"/>
      <c r="M2699" s="20"/>
      <c r="N2699" s="20"/>
      <c r="O2699" s="20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  <c r="BB2699" s="39"/>
      <c r="BC2699" s="39"/>
      <c r="BD2699" s="39"/>
      <c r="BE2699" s="39"/>
      <c r="BF2699" s="39"/>
      <c r="BG2699" s="39"/>
      <c r="BH2699" s="39"/>
      <c r="BI2699" s="39"/>
      <c r="BJ2699" s="39"/>
    </row>
    <row r="2700" spans="1:62" s="36" customFormat="1">
      <c r="A2700" s="38"/>
      <c r="B2700" s="3"/>
      <c r="D2700" s="20"/>
      <c r="E2700" s="20"/>
      <c r="F2700" s="20"/>
      <c r="G2700" s="20"/>
      <c r="H2700" s="20"/>
      <c r="I2700" s="20"/>
      <c r="J2700" s="20"/>
      <c r="K2700" s="3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  <c r="BB2700" s="39"/>
      <c r="BC2700" s="39"/>
      <c r="BD2700" s="39"/>
      <c r="BE2700" s="39"/>
      <c r="BF2700" s="39"/>
      <c r="BG2700" s="39"/>
      <c r="BH2700" s="39"/>
      <c r="BI2700" s="39"/>
      <c r="BJ2700" s="39"/>
    </row>
    <row r="2701" spans="1:62" s="36" customFormat="1">
      <c r="A2701" s="38"/>
      <c r="B2701" s="3"/>
      <c r="D2701" s="20"/>
      <c r="E2701" s="20"/>
      <c r="F2701" s="20"/>
      <c r="G2701" s="20"/>
      <c r="H2701" s="20"/>
      <c r="I2701" s="20"/>
      <c r="J2701" s="20"/>
      <c r="K2701" s="3"/>
      <c r="M2701" s="20"/>
      <c r="N2701" s="20"/>
      <c r="O2701" s="20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  <c r="BB2701" s="39"/>
      <c r="BC2701" s="39"/>
      <c r="BD2701" s="39"/>
      <c r="BE2701" s="39"/>
      <c r="BF2701" s="39"/>
      <c r="BG2701" s="39"/>
      <c r="BH2701" s="39"/>
      <c r="BI2701" s="39"/>
      <c r="BJ2701" s="39"/>
    </row>
    <row r="2702" spans="1:62" s="36" customFormat="1">
      <c r="A2702" s="38"/>
      <c r="B2702" s="3"/>
      <c r="D2702" s="20"/>
      <c r="E2702" s="20"/>
      <c r="F2702" s="20"/>
      <c r="G2702" s="20"/>
      <c r="H2702" s="20"/>
      <c r="I2702" s="20"/>
      <c r="J2702" s="20"/>
      <c r="K2702" s="3"/>
      <c r="M2702" s="20"/>
      <c r="N2702" s="20"/>
      <c r="O2702" s="20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  <c r="BB2702" s="39"/>
      <c r="BC2702" s="39"/>
      <c r="BD2702" s="39"/>
      <c r="BE2702" s="39"/>
      <c r="BF2702" s="39"/>
      <c r="BG2702" s="39"/>
      <c r="BH2702" s="39"/>
      <c r="BI2702" s="39"/>
      <c r="BJ2702" s="39"/>
    </row>
    <row r="2703" spans="1:62" s="36" customFormat="1">
      <c r="A2703" s="38"/>
      <c r="B2703" s="3"/>
      <c r="D2703" s="20"/>
      <c r="E2703" s="20"/>
      <c r="F2703" s="20"/>
      <c r="G2703" s="20"/>
      <c r="H2703" s="20"/>
      <c r="I2703" s="20"/>
      <c r="J2703" s="20"/>
      <c r="K2703" s="3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  <c r="BB2703" s="39"/>
      <c r="BC2703" s="39"/>
      <c r="BD2703" s="39"/>
      <c r="BE2703" s="39"/>
      <c r="BF2703" s="39"/>
      <c r="BG2703" s="39"/>
      <c r="BH2703" s="39"/>
      <c r="BI2703" s="39"/>
      <c r="BJ2703" s="39"/>
    </row>
    <row r="2704" spans="1:62" s="36" customFormat="1">
      <c r="A2704" s="38"/>
      <c r="B2704" s="3"/>
      <c r="D2704" s="20"/>
      <c r="E2704" s="20"/>
      <c r="F2704" s="20"/>
      <c r="G2704" s="20"/>
      <c r="H2704" s="20"/>
      <c r="I2704" s="20"/>
      <c r="J2704" s="20"/>
      <c r="K2704" s="3"/>
      <c r="M2704" s="20"/>
      <c r="N2704" s="20"/>
      <c r="O2704" s="20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  <c r="BB2704" s="39"/>
      <c r="BC2704" s="39"/>
      <c r="BD2704" s="39"/>
      <c r="BE2704" s="39"/>
      <c r="BF2704" s="39"/>
      <c r="BG2704" s="39"/>
      <c r="BH2704" s="39"/>
      <c r="BI2704" s="39"/>
      <c r="BJ2704" s="39"/>
    </row>
    <row r="2705" spans="1:62" s="36" customFormat="1">
      <c r="A2705" s="38"/>
      <c r="B2705" s="3"/>
      <c r="D2705" s="20"/>
      <c r="E2705" s="20"/>
      <c r="F2705" s="20"/>
      <c r="G2705" s="20"/>
      <c r="H2705" s="20"/>
      <c r="I2705" s="20"/>
      <c r="J2705" s="20"/>
      <c r="K2705" s="3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  <c r="BB2705" s="39"/>
      <c r="BC2705" s="39"/>
      <c r="BD2705" s="39"/>
      <c r="BE2705" s="39"/>
      <c r="BF2705" s="39"/>
      <c r="BG2705" s="39"/>
      <c r="BH2705" s="39"/>
      <c r="BI2705" s="39"/>
      <c r="BJ2705" s="39"/>
    </row>
    <row r="2706" spans="1:62" s="36" customFormat="1">
      <c r="A2706" s="38"/>
      <c r="B2706" s="3"/>
      <c r="D2706" s="20"/>
      <c r="E2706" s="20"/>
      <c r="F2706" s="20"/>
      <c r="G2706" s="20"/>
      <c r="H2706" s="20"/>
      <c r="I2706" s="20"/>
      <c r="J2706" s="20"/>
      <c r="K2706" s="3"/>
      <c r="M2706" s="20"/>
      <c r="N2706" s="20"/>
      <c r="O2706" s="20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  <c r="BB2706" s="39"/>
      <c r="BC2706" s="39"/>
      <c r="BD2706" s="39"/>
      <c r="BE2706" s="39"/>
      <c r="BF2706" s="39"/>
      <c r="BG2706" s="39"/>
      <c r="BH2706" s="39"/>
      <c r="BI2706" s="39"/>
      <c r="BJ2706" s="39"/>
    </row>
    <row r="2707" spans="1:62" s="36" customFormat="1">
      <c r="A2707" s="38"/>
      <c r="B2707" s="3"/>
      <c r="D2707" s="20"/>
      <c r="E2707" s="20"/>
      <c r="F2707" s="20"/>
      <c r="G2707" s="20"/>
      <c r="H2707" s="20"/>
      <c r="I2707" s="20"/>
      <c r="J2707" s="20"/>
      <c r="K2707" s="3"/>
      <c r="M2707" s="20"/>
      <c r="N2707" s="20"/>
      <c r="O2707" s="20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  <c r="AC2707" s="20"/>
      <c r="AD2707" s="20"/>
      <c r="BB2707" s="39"/>
      <c r="BC2707" s="39"/>
      <c r="BD2707" s="39"/>
      <c r="BE2707" s="39"/>
      <c r="BF2707" s="39"/>
      <c r="BG2707" s="39"/>
      <c r="BH2707" s="39"/>
      <c r="BI2707" s="39"/>
      <c r="BJ2707" s="39"/>
    </row>
    <row r="2708" spans="1:62" s="36" customFormat="1">
      <c r="A2708" s="38"/>
      <c r="B2708" s="3"/>
      <c r="D2708" s="20"/>
      <c r="E2708" s="20"/>
      <c r="F2708" s="20"/>
      <c r="G2708" s="20"/>
      <c r="H2708" s="20"/>
      <c r="I2708" s="20"/>
      <c r="J2708" s="20"/>
      <c r="K2708" s="3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  <c r="AA2708" s="20"/>
      <c r="AB2708" s="20"/>
      <c r="AC2708" s="20"/>
      <c r="AD2708" s="20"/>
      <c r="BB2708" s="39"/>
      <c r="BC2708" s="39"/>
      <c r="BD2708" s="39"/>
      <c r="BE2708" s="39"/>
      <c r="BF2708" s="39"/>
      <c r="BG2708" s="39"/>
      <c r="BH2708" s="39"/>
      <c r="BI2708" s="39"/>
      <c r="BJ2708" s="39"/>
    </row>
    <row r="2709" spans="1:62" s="36" customFormat="1">
      <c r="A2709" s="38"/>
      <c r="B2709" s="3"/>
      <c r="D2709" s="20"/>
      <c r="E2709" s="20"/>
      <c r="F2709" s="20"/>
      <c r="G2709" s="20"/>
      <c r="H2709" s="20"/>
      <c r="I2709" s="20"/>
      <c r="J2709" s="20"/>
      <c r="K2709" s="3"/>
      <c r="M2709" s="20"/>
      <c r="N2709" s="20"/>
      <c r="O2709" s="20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0"/>
      <c r="AA2709" s="20"/>
      <c r="AB2709" s="20"/>
      <c r="AC2709" s="20"/>
      <c r="AD2709" s="20"/>
      <c r="BB2709" s="39"/>
      <c r="BC2709" s="39"/>
      <c r="BD2709" s="39"/>
      <c r="BE2709" s="39"/>
      <c r="BF2709" s="39"/>
      <c r="BG2709" s="39"/>
      <c r="BH2709" s="39"/>
      <c r="BI2709" s="39"/>
      <c r="BJ2709" s="39"/>
    </row>
    <row r="2710" spans="1:62" s="36" customFormat="1">
      <c r="A2710" s="38"/>
      <c r="B2710" s="3"/>
      <c r="D2710" s="20"/>
      <c r="E2710" s="20"/>
      <c r="F2710" s="20"/>
      <c r="G2710" s="20"/>
      <c r="H2710" s="20"/>
      <c r="I2710" s="20"/>
      <c r="J2710" s="20"/>
      <c r="K2710" s="3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0"/>
      <c r="AA2710" s="20"/>
      <c r="AB2710" s="20"/>
      <c r="AC2710" s="20"/>
      <c r="AD2710" s="20"/>
      <c r="BB2710" s="39"/>
      <c r="BC2710" s="39"/>
      <c r="BD2710" s="39"/>
      <c r="BE2710" s="39"/>
      <c r="BF2710" s="39"/>
      <c r="BG2710" s="39"/>
      <c r="BH2710" s="39"/>
      <c r="BI2710" s="39"/>
      <c r="BJ2710" s="39"/>
    </row>
    <row r="2711" spans="1:62" s="36" customFormat="1">
      <c r="A2711" s="38"/>
      <c r="B2711" s="3"/>
      <c r="D2711" s="20"/>
      <c r="E2711" s="20"/>
      <c r="F2711" s="20"/>
      <c r="G2711" s="20"/>
      <c r="H2711" s="20"/>
      <c r="I2711" s="20"/>
      <c r="J2711" s="20"/>
      <c r="K2711" s="3"/>
      <c r="M2711" s="20"/>
      <c r="N2711" s="20"/>
      <c r="O2711" s="20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0"/>
      <c r="AA2711" s="20"/>
      <c r="AB2711" s="20"/>
      <c r="AC2711" s="20"/>
      <c r="AD2711" s="20"/>
      <c r="BB2711" s="39"/>
      <c r="BC2711" s="39"/>
      <c r="BD2711" s="39"/>
      <c r="BE2711" s="39"/>
      <c r="BF2711" s="39"/>
      <c r="BG2711" s="39"/>
      <c r="BH2711" s="39"/>
      <c r="BI2711" s="39"/>
      <c r="BJ2711" s="39"/>
    </row>
    <row r="2712" spans="1:62" s="36" customFormat="1">
      <c r="A2712" s="38"/>
      <c r="B2712" s="3"/>
      <c r="D2712" s="20"/>
      <c r="E2712" s="20"/>
      <c r="F2712" s="20"/>
      <c r="G2712" s="20"/>
      <c r="H2712" s="20"/>
      <c r="I2712" s="20"/>
      <c r="J2712" s="20"/>
      <c r="K2712" s="3"/>
      <c r="M2712" s="20"/>
      <c r="N2712" s="20"/>
      <c r="O2712" s="20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0"/>
      <c r="AA2712" s="20"/>
      <c r="AB2712" s="20"/>
      <c r="AC2712" s="20"/>
      <c r="AD2712" s="20"/>
      <c r="BB2712" s="39"/>
      <c r="BC2712" s="39"/>
      <c r="BD2712" s="39"/>
      <c r="BE2712" s="39"/>
      <c r="BF2712" s="39"/>
      <c r="BG2712" s="39"/>
      <c r="BH2712" s="39"/>
      <c r="BI2712" s="39"/>
      <c r="BJ2712" s="39"/>
    </row>
    <row r="2713" spans="1:62" s="36" customFormat="1">
      <c r="A2713" s="38"/>
      <c r="B2713" s="3"/>
      <c r="D2713" s="20"/>
      <c r="E2713" s="20"/>
      <c r="F2713" s="20"/>
      <c r="G2713" s="20"/>
      <c r="H2713" s="20"/>
      <c r="I2713" s="20"/>
      <c r="J2713" s="20"/>
      <c r="K2713" s="3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0"/>
      <c r="AA2713" s="20"/>
      <c r="AB2713" s="20"/>
      <c r="AC2713" s="20"/>
      <c r="AD2713" s="20"/>
      <c r="BB2713" s="39"/>
      <c r="BC2713" s="39"/>
      <c r="BD2713" s="39"/>
      <c r="BE2713" s="39"/>
      <c r="BF2713" s="39"/>
      <c r="BG2713" s="39"/>
      <c r="BH2713" s="39"/>
      <c r="BI2713" s="39"/>
      <c r="BJ2713" s="39"/>
    </row>
    <row r="2714" spans="1:62" s="36" customFormat="1">
      <c r="A2714" s="38"/>
      <c r="B2714" s="3"/>
      <c r="D2714" s="20"/>
      <c r="E2714" s="20"/>
      <c r="F2714" s="20"/>
      <c r="G2714" s="20"/>
      <c r="H2714" s="20"/>
      <c r="I2714" s="20"/>
      <c r="J2714" s="20"/>
      <c r="K2714" s="3"/>
      <c r="M2714" s="20"/>
      <c r="N2714" s="20"/>
      <c r="O2714" s="20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0"/>
      <c r="BB2714" s="39"/>
      <c r="BC2714" s="39"/>
      <c r="BD2714" s="39"/>
      <c r="BE2714" s="39"/>
      <c r="BF2714" s="39"/>
      <c r="BG2714" s="39"/>
      <c r="BH2714" s="39"/>
      <c r="BI2714" s="39"/>
      <c r="BJ2714" s="39"/>
    </row>
    <row r="2715" spans="1:62" s="36" customFormat="1">
      <c r="A2715" s="38"/>
      <c r="B2715" s="3"/>
      <c r="D2715" s="20"/>
      <c r="E2715" s="20"/>
      <c r="F2715" s="20"/>
      <c r="G2715" s="20"/>
      <c r="H2715" s="20"/>
      <c r="I2715" s="20"/>
      <c r="J2715" s="20"/>
      <c r="K2715" s="3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0"/>
      <c r="AA2715" s="20"/>
      <c r="AB2715" s="20"/>
      <c r="AC2715" s="20"/>
      <c r="AD2715" s="20"/>
      <c r="BB2715" s="39"/>
      <c r="BC2715" s="39"/>
      <c r="BD2715" s="39"/>
      <c r="BE2715" s="39"/>
      <c r="BF2715" s="39"/>
      <c r="BG2715" s="39"/>
      <c r="BH2715" s="39"/>
      <c r="BI2715" s="39"/>
      <c r="BJ2715" s="39"/>
    </row>
    <row r="2716" spans="1:62" s="36" customFormat="1">
      <c r="A2716" s="38"/>
      <c r="B2716" s="3"/>
      <c r="D2716" s="20"/>
      <c r="E2716" s="20"/>
      <c r="F2716" s="20"/>
      <c r="G2716" s="20"/>
      <c r="H2716" s="20"/>
      <c r="I2716" s="20"/>
      <c r="J2716" s="20"/>
      <c r="K2716" s="3"/>
      <c r="M2716" s="20"/>
      <c r="N2716" s="20"/>
      <c r="O2716" s="20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0"/>
      <c r="AA2716" s="20"/>
      <c r="AB2716" s="20"/>
      <c r="AC2716" s="20"/>
      <c r="AD2716" s="20"/>
      <c r="BB2716" s="39"/>
      <c r="BC2716" s="39"/>
      <c r="BD2716" s="39"/>
      <c r="BE2716" s="39"/>
      <c r="BF2716" s="39"/>
      <c r="BG2716" s="39"/>
      <c r="BH2716" s="39"/>
      <c r="BI2716" s="39"/>
      <c r="BJ2716" s="39"/>
    </row>
    <row r="2717" spans="1:62" s="36" customFormat="1">
      <c r="A2717" s="38"/>
      <c r="B2717" s="3"/>
      <c r="D2717" s="20"/>
      <c r="E2717" s="20"/>
      <c r="F2717" s="20"/>
      <c r="G2717" s="20"/>
      <c r="H2717" s="20"/>
      <c r="I2717" s="20"/>
      <c r="J2717" s="20"/>
      <c r="K2717" s="3"/>
      <c r="M2717" s="20"/>
      <c r="N2717" s="20"/>
      <c r="O2717" s="20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0"/>
      <c r="AA2717" s="20"/>
      <c r="AB2717" s="20"/>
      <c r="AC2717" s="20"/>
      <c r="AD2717" s="20"/>
      <c r="BB2717" s="39"/>
      <c r="BC2717" s="39"/>
      <c r="BD2717" s="39"/>
      <c r="BE2717" s="39"/>
      <c r="BF2717" s="39"/>
      <c r="BG2717" s="39"/>
      <c r="BH2717" s="39"/>
      <c r="BI2717" s="39"/>
      <c r="BJ2717" s="39"/>
    </row>
    <row r="2718" spans="1:62" s="36" customFormat="1">
      <c r="A2718" s="38"/>
      <c r="B2718" s="3"/>
      <c r="D2718" s="20"/>
      <c r="E2718" s="20"/>
      <c r="F2718" s="20"/>
      <c r="G2718" s="20"/>
      <c r="H2718" s="20"/>
      <c r="I2718" s="20"/>
      <c r="J2718" s="20"/>
      <c r="K2718" s="3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  <c r="BB2718" s="39"/>
      <c r="BC2718" s="39"/>
      <c r="BD2718" s="39"/>
      <c r="BE2718" s="39"/>
      <c r="BF2718" s="39"/>
      <c r="BG2718" s="39"/>
      <c r="BH2718" s="39"/>
      <c r="BI2718" s="39"/>
      <c r="BJ2718" s="39"/>
    </row>
    <row r="2719" spans="1:62" s="36" customFormat="1">
      <c r="A2719" s="38"/>
      <c r="B2719" s="3"/>
      <c r="D2719" s="20"/>
      <c r="E2719" s="20"/>
      <c r="F2719" s="20"/>
      <c r="G2719" s="20"/>
      <c r="H2719" s="20"/>
      <c r="I2719" s="20"/>
      <c r="J2719" s="20"/>
      <c r="K2719" s="3"/>
      <c r="M2719" s="20"/>
      <c r="N2719" s="20"/>
      <c r="O2719" s="20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0"/>
      <c r="AA2719" s="20"/>
      <c r="AB2719" s="20"/>
      <c r="AC2719" s="20"/>
      <c r="AD2719" s="20"/>
      <c r="BB2719" s="39"/>
      <c r="BC2719" s="39"/>
      <c r="BD2719" s="39"/>
      <c r="BE2719" s="39"/>
      <c r="BF2719" s="39"/>
      <c r="BG2719" s="39"/>
      <c r="BH2719" s="39"/>
      <c r="BI2719" s="39"/>
      <c r="BJ2719" s="39"/>
    </row>
    <row r="2720" spans="1:62" s="36" customFormat="1">
      <c r="A2720" s="38"/>
      <c r="B2720" s="3"/>
      <c r="D2720" s="20"/>
      <c r="E2720" s="20"/>
      <c r="F2720" s="20"/>
      <c r="G2720" s="20"/>
      <c r="H2720" s="20"/>
      <c r="I2720" s="20"/>
      <c r="J2720" s="20"/>
      <c r="K2720" s="3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0"/>
      <c r="AA2720" s="20"/>
      <c r="AB2720" s="20"/>
      <c r="AC2720" s="20"/>
      <c r="AD2720" s="20"/>
      <c r="BB2720" s="39"/>
      <c r="BC2720" s="39"/>
      <c r="BD2720" s="39"/>
      <c r="BE2720" s="39"/>
      <c r="BF2720" s="39"/>
      <c r="BG2720" s="39"/>
      <c r="BH2720" s="39"/>
      <c r="BI2720" s="39"/>
      <c r="BJ2720" s="39"/>
    </row>
    <row r="2721" spans="1:62" s="36" customFormat="1">
      <c r="A2721" s="38"/>
      <c r="B2721" s="3"/>
      <c r="D2721" s="20"/>
      <c r="E2721" s="20"/>
      <c r="F2721" s="20"/>
      <c r="G2721" s="20"/>
      <c r="H2721" s="20"/>
      <c r="I2721" s="20"/>
      <c r="J2721" s="20"/>
      <c r="K2721" s="3"/>
      <c r="M2721" s="20"/>
      <c r="N2721" s="20"/>
      <c r="O2721" s="20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0"/>
      <c r="AA2721" s="20"/>
      <c r="AB2721" s="20"/>
      <c r="AC2721" s="20"/>
      <c r="AD2721" s="20"/>
      <c r="BB2721" s="39"/>
      <c r="BC2721" s="39"/>
      <c r="BD2721" s="39"/>
      <c r="BE2721" s="39"/>
      <c r="BF2721" s="39"/>
      <c r="BG2721" s="39"/>
      <c r="BH2721" s="39"/>
      <c r="BI2721" s="39"/>
      <c r="BJ2721" s="39"/>
    </row>
    <row r="2722" spans="1:62" s="36" customFormat="1">
      <c r="A2722" s="38"/>
      <c r="B2722" s="3"/>
      <c r="D2722" s="20"/>
      <c r="E2722" s="20"/>
      <c r="F2722" s="20"/>
      <c r="G2722" s="20"/>
      <c r="H2722" s="20"/>
      <c r="I2722" s="20"/>
      <c r="J2722" s="20"/>
      <c r="K2722" s="3"/>
      <c r="M2722" s="20"/>
      <c r="N2722" s="20"/>
      <c r="O2722" s="20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0"/>
      <c r="AA2722" s="20"/>
      <c r="AB2722" s="20"/>
      <c r="AC2722" s="20"/>
      <c r="AD2722" s="20"/>
      <c r="BB2722" s="39"/>
      <c r="BC2722" s="39"/>
      <c r="BD2722" s="39"/>
      <c r="BE2722" s="39"/>
      <c r="BF2722" s="39"/>
      <c r="BG2722" s="39"/>
      <c r="BH2722" s="39"/>
      <c r="BI2722" s="39"/>
      <c r="BJ2722" s="39"/>
    </row>
    <row r="2723" spans="1:62" s="36" customFormat="1">
      <c r="A2723" s="38"/>
      <c r="B2723" s="3"/>
      <c r="D2723" s="20"/>
      <c r="E2723" s="20"/>
      <c r="F2723" s="20"/>
      <c r="G2723" s="20"/>
      <c r="H2723" s="20"/>
      <c r="I2723" s="20"/>
      <c r="J2723" s="20"/>
      <c r="K2723" s="3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0"/>
      <c r="BB2723" s="39"/>
      <c r="BC2723" s="39"/>
      <c r="BD2723" s="39"/>
      <c r="BE2723" s="39"/>
      <c r="BF2723" s="39"/>
      <c r="BG2723" s="39"/>
      <c r="BH2723" s="39"/>
      <c r="BI2723" s="39"/>
      <c r="BJ2723" s="39"/>
    </row>
    <row r="2724" spans="1:62" s="36" customFormat="1">
      <c r="A2724" s="38"/>
      <c r="B2724" s="3"/>
      <c r="D2724" s="20"/>
      <c r="E2724" s="20"/>
      <c r="F2724" s="20"/>
      <c r="G2724" s="20"/>
      <c r="H2724" s="20"/>
      <c r="I2724" s="20"/>
      <c r="J2724" s="20"/>
      <c r="K2724" s="3"/>
      <c r="M2724" s="20"/>
      <c r="N2724" s="20"/>
      <c r="O2724" s="20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0"/>
      <c r="AA2724" s="20"/>
      <c r="AB2724" s="20"/>
      <c r="AC2724" s="20"/>
      <c r="AD2724" s="20"/>
      <c r="BB2724" s="39"/>
      <c r="BC2724" s="39"/>
      <c r="BD2724" s="39"/>
      <c r="BE2724" s="39"/>
      <c r="BF2724" s="39"/>
      <c r="BG2724" s="39"/>
      <c r="BH2724" s="39"/>
      <c r="BI2724" s="39"/>
      <c r="BJ2724" s="39"/>
    </row>
    <row r="2725" spans="1:62" s="36" customFormat="1">
      <c r="A2725" s="38"/>
      <c r="B2725" s="3"/>
      <c r="D2725" s="20"/>
      <c r="E2725" s="20"/>
      <c r="F2725" s="20"/>
      <c r="G2725" s="20"/>
      <c r="H2725" s="20"/>
      <c r="I2725" s="20"/>
      <c r="J2725" s="20"/>
      <c r="K2725" s="3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0"/>
      <c r="AA2725" s="20"/>
      <c r="AB2725" s="20"/>
      <c r="AC2725" s="20"/>
      <c r="AD2725" s="20"/>
      <c r="BB2725" s="39"/>
      <c r="BC2725" s="39"/>
      <c r="BD2725" s="39"/>
      <c r="BE2725" s="39"/>
      <c r="BF2725" s="39"/>
      <c r="BG2725" s="39"/>
      <c r="BH2725" s="39"/>
      <c r="BI2725" s="39"/>
      <c r="BJ2725" s="39"/>
    </row>
    <row r="2726" spans="1:62" s="36" customFormat="1">
      <c r="A2726" s="38"/>
      <c r="B2726" s="3"/>
      <c r="D2726" s="20"/>
      <c r="E2726" s="20"/>
      <c r="F2726" s="20"/>
      <c r="G2726" s="20"/>
      <c r="H2726" s="20"/>
      <c r="I2726" s="20"/>
      <c r="J2726" s="20"/>
      <c r="K2726" s="3"/>
      <c r="M2726" s="20"/>
      <c r="N2726" s="20"/>
      <c r="O2726" s="20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0"/>
      <c r="AA2726" s="20"/>
      <c r="AB2726" s="20"/>
      <c r="AC2726" s="20"/>
      <c r="AD2726" s="20"/>
      <c r="BB2726" s="39"/>
      <c r="BC2726" s="39"/>
      <c r="BD2726" s="39"/>
      <c r="BE2726" s="39"/>
      <c r="BF2726" s="39"/>
      <c r="BG2726" s="39"/>
      <c r="BH2726" s="39"/>
      <c r="BI2726" s="39"/>
      <c r="BJ2726" s="39"/>
    </row>
    <row r="2727" spans="1:62" s="36" customFormat="1">
      <c r="A2727" s="38"/>
      <c r="B2727" s="3"/>
      <c r="D2727" s="20"/>
      <c r="E2727" s="20"/>
      <c r="F2727" s="20"/>
      <c r="G2727" s="20"/>
      <c r="H2727" s="20"/>
      <c r="I2727" s="20"/>
      <c r="J2727" s="20"/>
      <c r="K2727" s="3"/>
      <c r="M2727" s="20"/>
      <c r="N2727" s="20"/>
      <c r="O2727" s="20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0"/>
      <c r="AA2727" s="20"/>
      <c r="AB2727" s="20"/>
      <c r="AC2727" s="20"/>
      <c r="AD2727" s="20"/>
      <c r="BB2727" s="39"/>
      <c r="BC2727" s="39"/>
      <c r="BD2727" s="39"/>
      <c r="BE2727" s="39"/>
      <c r="BF2727" s="39"/>
      <c r="BG2727" s="39"/>
      <c r="BH2727" s="39"/>
      <c r="BI2727" s="39"/>
      <c r="BJ2727" s="39"/>
    </row>
    <row r="2728" spans="1:62" s="36" customFormat="1">
      <c r="A2728" s="38"/>
      <c r="B2728" s="3"/>
      <c r="D2728" s="20"/>
      <c r="E2728" s="20"/>
      <c r="F2728" s="20"/>
      <c r="G2728" s="20"/>
      <c r="H2728" s="20"/>
      <c r="I2728" s="20"/>
      <c r="J2728" s="20"/>
      <c r="K2728" s="3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0"/>
      <c r="AA2728" s="20"/>
      <c r="AB2728" s="20"/>
      <c r="AC2728" s="20"/>
      <c r="AD2728" s="20"/>
      <c r="BB2728" s="39"/>
      <c r="BC2728" s="39"/>
      <c r="BD2728" s="39"/>
      <c r="BE2728" s="39"/>
      <c r="BF2728" s="39"/>
      <c r="BG2728" s="39"/>
      <c r="BH2728" s="39"/>
      <c r="BI2728" s="39"/>
      <c r="BJ2728" s="39"/>
    </row>
    <row r="2729" spans="1:62" s="36" customFormat="1">
      <c r="A2729" s="38"/>
      <c r="B2729" s="3"/>
      <c r="D2729" s="20"/>
      <c r="E2729" s="20"/>
      <c r="F2729" s="20"/>
      <c r="G2729" s="20"/>
      <c r="H2729" s="20"/>
      <c r="I2729" s="20"/>
      <c r="J2729" s="20"/>
      <c r="K2729" s="3"/>
      <c r="M2729" s="20"/>
      <c r="N2729" s="20"/>
      <c r="O2729" s="20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0"/>
      <c r="AA2729" s="20"/>
      <c r="AB2729" s="20"/>
      <c r="AC2729" s="20"/>
      <c r="AD2729" s="20"/>
      <c r="BB2729" s="39"/>
      <c r="BC2729" s="39"/>
      <c r="BD2729" s="39"/>
      <c r="BE2729" s="39"/>
      <c r="BF2729" s="39"/>
      <c r="BG2729" s="39"/>
      <c r="BH2729" s="39"/>
      <c r="BI2729" s="39"/>
      <c r="BJ2729" s="39"/>
    </row>
    <row r="2730" spans="1:62" s="36" customFormat="1">
      <c r="A2730" s="38"/>
      <c r="B2730" s="3"/>
      <c r="D2730" s="20"/>
      <c r="E2730" s="20"/>
      <c r="F2730" s="20"/>
      <c r="G2730" s="20"/>
      <c r="H2730" s="20"/>
      <c r="I2730" s="20"/>
      <c r="J2730" s="20"/>
      <c r="K2730" s="3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BB2730" s="39"/>
      <c r="BC2730" s="39"/>
      <c r="BD2730" s="39"/>
      <c r="BE2730" s="39"/>
      <c r="BF2730" s="39"/>
      <c r="BG2730" s="39"/>
      <c r="BH2730" s="39"/>
      <c r="BI2730" s="39"/>
      <c r="BJ2730" s="39"/>
    </row>
    <row r="2731" spans="1:62" s="36" customFormat="1">
      <c r="A2731" s="38"/>
      <c r="B2731" s="3"/>
      <c r="D2731" s="20"/>
      <c r="E2731" s="20"/>
      <c r="F2731" s="20"/>
      <c r="G2731" s="20"/>
      <c r="H2731" s="20"/>
      <c r="I2731" s="20"/>
      <c r="J2731" s="20"/>
      <c r="K2731" s="3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BB2731" s="39"/>
      <c r="BC2731" s="39"/>
      <c r="BD2731" s="39"/>
      <c r="BE2731" s="39"/>
      <c r="BF2731" s="39"/>
      <c r="BG2731" s="39"/>
      <c r="BH2731" s="39"/>
      <c r="BI2731" s="39"/>
      <c r="BJ2731" s="39"/>
    </row>
    <row r="2732" spans="1:62" s="36" customFormat="1">
      <c r="A2732" s="38"/>
      <c r="B2732" s="3"/>
      <c r="D2732" s="20"/>
      <c r="E2732" s="20"/>
      <c r="F2732" s="20"/>
      <c r="G2732" s="20"/>
      <c r="H2732" s="20"/>
      <c r="I2732" s="20"/>
      <c r="J2732" s="20"/>
      <c r="K2732" s="3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BB2732" s="39"/>
      <c r="BC2732" s="39"/>
      <c r="BD2732" s="39"/>
      <c r="BE2732" s="39"/>
      <c r="BF2732" s="39"/>
      <c r="BG2732" s="39"/>
      <c r="BH2732" s="39"/>
      <c r="BI2732" s="39"/>
      <c r="BJ2732" s="39"/>
    </row>
    <row r="2733" spans="1:62" s="36" customFormat="1">
      <c r="A2733" s="38"/>
      <c r="B2733" s="3"/>
      <c r="D2733" s="20"/>
      <c r="E2733" s="20"/>
      <c r="F2733" s="20"/>
      <c r="G2733" s="20"/>
      <c r="H2733" s="20"/>
      <c r="I2733" s="20"/>
      <c r="J2733" s="20"/>
      <c r="K2733" s="3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BB2733" s="39"/>
      <c r="BC2733" s="39"/>
      <c r="BD2733" s="39"/>
      <c r="BE2733" s="39"/>
      <c r="BF2733" s="39"/>
      <c r="BG2733" s="39"/>
      <c r="BH2733" s="39"/>
      <c r="BI2733" s="39"/>
      <c r="BJ2733" s="39"/>
    </row>
    <row r="2734" spans="1:62" s="36" customFormat="1">
      <c r="A2734" s="38"/>
      <c r="B2734" s="3"/>
      <c r="D2734" s="20"/>
      <c r="E2734" s="20"/>
      <c r="F2734" s="20"/>
      <c r="G2734" s="20"/>
      <c r="H2734" s="20"/>
      <c r="I2734" s="20"/>
      <c r="J2734" s="20"/>
      <c r="K2734" s="3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BB2734" s="39"/>
      <c r="BC2734" s="39"/>
      <c r="BD2734" s="39"/>
      <c r="BE2734" s="39"/>
      <c r="BF2734" s="39"/>
      <c r="BG2734" s="39"/>
      <c r="BH2734" s="39"/>
      <c r="BI2734" s="39"/>
      <c r="BJ2734" s="39"/>
    </row>
    <row r="2735" spans="1:62" s="36" customFormat="1">
      <c r="A2735" s="38"/>
      <c r="B2735" s="3"/>
      <c r="D2735" s="20"/>
      <c r="E2735" s="20"/>
      <c r="F2735" s="20"/>
      <c r="G2735" s="20"/>
      <c r="H2735" s="20"/>
      <c r="I2735" s="20"/>
      <c r="J2735" s="20"/>
      <c r="K2735" s="3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BB2735" s="39"/>
      <c r="BC2735" s="39"/>
      <c r="BD2735" s="39"/>
      <c r="BE2735" s="39"/>
      <c r="BF2735" s="39"/>
      <c r="BG2735" s="39"/>
      <c r="BH2735" s="39"/>
      <c r="BI2735" s="39"/>
      <c r="BJ2735" s="39"/>
    </row>
    <row r="2736" spans="1:62" s="36" customFormat="1">
      <c r="A2736" s="38"/>
      <c r="B2736" s="3"/>
      <c r="D2736" s="20"/>
      <c r="E2736" s="20"/>
      <c r="F2736" s="20"/>
      <c r="G2736" s="20"/>
      <c r="H2736" s="20"/>
      <c r="I2736" s="20"/>
      <c r="J2736" s="20"/>
      <c r="K2736" s="3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BB2736" s="39"/>
      <c r="BC2736" s="39"/>
      <c r="BD2736" s="39"/>
      <c r="BE2736" s="39"/>
      <c r="BF2736" s="39"/>
      <c r="BG2736" s="39"/>
      <c r="BH2736" s="39"/>
      <c r="BI2736" s="39"/>
      <c r="BJ2736" s="39"/>
    </row>
    <row r="2737" spans="1:62" s="36" customFormat="1">
      <c r="A2737" s="38"/>
      <c r="B2737" s="3"/>
      <c r="D2737" s="20"/>
      <c r="E2737" s="20"/>
      <c r="F2737" s="20"/>
      <c r="G2737" s="20"/>
      <c r="H2737" s="20"/>
      <c r="I2737" s="20"/>
      <c r="J2737" s="20"/>
      <c r="K2737" s="3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BB2737" s="39"/>
      <c r="BC2737" s="39"/>
      <c r="BD2737" s="39"/>
      <c r="BE2737" s="39"/>
      <c r="BF2737" s="39"/>
      <c r="BG2737" s="39"/>
      <c r="BH2737" s="39"/>
      <c r="BI2737" s="39"/>
      <c r="BJ2737" s="39"/>
    </row>
    <row r="2738" spans="1:62" s="36" customFormat="1">
      <c r="A2738" s="38"/>
      <c r="B2738" s="3"/>
      <c r="D2738" s="20"/>
      <c r="E2738" s="20"/>
      <c r="F2738" s="20"/>
      <c r="G2738" s="20"/>
      <c r="H2738" s="20"/>
      <c r="I2738" s="20"/>
      <c r="J2738" s="20"/>
      <c r="K2738" s="3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BB2738" s="39"/>
      <c r="BC2738" s="39"/>
      <c r="BD2738" s="39"/>
      <c r="BE2738" s="39"/>
      <c r="BF2738" s="39"/>
      <c r="BG2738" s="39"/>
      <c r="BH2738" s="39"/>
      <c r="BI2738" s="39"/>
      <c r="BJ2738" s="39"/>
    </row>
    <row r="2739" spans="1:62" s="36" customFormat="1">
      <c r="A2739" s="38"/>
      <c r="B2739" s="3"/>
      <c r="D2739" s="20"/>
      <c r="E2739" s="20"/>
      <c r="F2739" s="20"/>
      <c r="G2739" s="20"/>
      <c r="H2739" s="20"/>
      <c r="I2739" s="20"/>
      <c r="J2739" s="20"/>
      <c r="K2739" s="3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  <c r="BB2739" s="39"/>
      <c r="BC2739" s="39"/>
      <c r="BD2739" s="39"/>
      <c r="BE2739" s="39"/>
      <c r="BF2739" s="39"/>
      <c r="BG2739" s="39"/>
      <c r="BH2739" s="39"/>
      <c r="BI2739" s="39"/>
      <c r="BJ2739" s="39"/>
    </row>
    <row r="2740" spans="1:62" s="36" customFormat="1">
      <c r="A2740" s="38"/>
      <c r="B2740" s="3"/>
      <c r="D2740" s="20"/>
      <c r="E2740" s="20"/>
      <c r="F2740" s="20"/>
      <c r="G2740" s="20"/>
      <c r="H2740" s="20"/>
      <c r="I2740" s="20"/>
      <c r="J2740" s="20"/>
      <c r="K2740" s="3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  <c r="BB2740" s="39"/>
      <c r="BC2740" s="39"/>
      <c r="BD2740" s="39"/>
      <c r="BE2740" s="39"/>
      <c r="BF2740" s="39"/>
      <c r="BG2740" s="39"/>
      <c r="BH2740" s="39"/>
      <c r="BI2740" s="39"/>
      <c r="BJ2740" s="39"/>
    </row>
    <row r="2741" spans="1:62" s="36" customFormat="1">
      <c r="A2741" s="38"/>
      <c r="B2741" s="3"/>
      <c r="D2741" s="20"/>
      <c r="E2741" s="20"/>
      <c r="F2741" s="20"/>
      <c r="G2741" s="20"/>
      <c r="H2741" s="20"/>
      <c r="I2741" s="20"/>
      <c r="J2741" s="20"/>
      <c r="K2741" s="3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  <c r="BB2741" s="39"/>
      <c r="BC2741" s="39"/>
      <c r="BD2741" s="39"/>
      <c r="BE2741" s="39"/>
      <c r="BF2741" s="39"/>
      <c r="BG2741" s="39"/>
      <c r="BH2741" s="39"/>
      <c r="BI2741" s="39"/>
      <c r="BJ2741" s="39"/>
    </row>
    <row r="2742" spans="1:62" s="36" customFormat="1">
      <c r="A2742" s="38"/>
      <c r="B2742" s="3"/>
      <c r="D2742" s="20"/>
      <c r="E2742" s="20"/>
      <c r="F2742" s="20"/>
      <c r="G2742" s="20"/>
      <c r="H2742" s="20"/>
      <c r="I2742" s="20"/>
      <c r="J2742" s="20"/>
      <c r="K2742" s="3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  <c r="BB2742" s="39"/>
      <c r="BC2742" s="39"/>
      <c r="BD2742" s="39"/>
      <c r="BE2742" s="39"/>
      <c r="BF2742" s="39"/>
      <c r="BG2742" s="39"/>
      <c r="BH2742" s="39"/>
      <c r="BI2742" s="39"/>
      <c r="BJ2742" s="39"/>
    </row>
    <row r="2743" spans="1:62" s="36" customFormat="1">
      <c r="A2743" s="38"/>
      <c r="B2743" s="3"/>
      <c r="D2743" s="20"/>
      <c r="E2743" s="20"/>
      <c r="F2743" s="20"/>
      <c r="G2743" s="20"/>
      <c r="H2743" s="20"/>
      <c r="I2743" s="20"/>
      <c r="J2743" s="20"/>
      <c r="K2743" s="3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  <c r="BB2743" s="39"/>
      <c r="BC2743" s="39"/>
      <c r="BD2743" s="39"/>
      <c r="BE2743" s="39"/>
      <c r="BF2743" s="39"/>
      <c r="BG2743" s="39"/>
      <c r="BH2743" s="39"/>
      <c r="BI2743" s="39"/>
      <c r="BJ2743" s="39"/>
    </row>
    <row r="2744" spans="1:62" s="36" customFormat="1">
      <c r="A2744" s="38"/>
      <c r="B2744" s="3"/>
      <c r="D2744" s="20"/>
      <c r="E2744" s="20"/>
      <c r="F2744" s="20"/>
      <c r="G2744" s="20"/>
      <c r="H2744" s="20"/>
      <c r="I2744" s="20"/>
      <c r="J2744" s="20"/>
      <c r="K2744" s="3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BB2744" s="39"/>
      <c r="BC2744" s="39"/>
      <c r="BD2744" s="39"/>
      <c r="BE2744" s="39"/>
      <c r="BF2744" s="39"/>
      <c r="BG2744" s="39"/>
      <c r="BH2744" s="39"/>
      <c r="BI2744" s="39"/>
      <c r="BJ2744" s="39"/>
    </row>
    <row r="2745" spans="1:62" s="36" customFormat="1">
      <c r="A2745" s="38"/>
      <c r="B2745" s="3"/>
      <c r="D2745" s="20"/>
      <c r="E2745" s="20"/>
      <c r="F2745" s="20"/>
      <c r="G2745" s="20"/>
      <c r="H2745" s="20"/>
      <c r="I2745" s="20"/>
      <c r="J2745" s="20"/>
      <c r="K2745" s="3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  <c r="BB2745" s="39"/>
      <c r="BC2745" s="39"/>
      <c r="BD2745" s="39"/>
      <c r="BE2745" s="39"/>
      <c r="BF2745" s="39"/>
      <c r="BG2745" s="39"/>
      <c r="BH2745" s="39"/>
      <c r="BI2745" s="39"/>
      <c r="BJ2745" s="39"/>
    </row>
    <row r="2746" spans="1:62" s="36" customFormat="1">
      <c r="A2746" s="38"/>
      <c r="B2746" s="3"/>
      <c r="D2746" s="20"/>
      <c r="E2746" s="20"/>
      <c r="F2746" s="20"/>
      <c r="G2746" s="20"/>
      <c r="H2746" s="20"/>
      <c r="I2746" s="20"/>
      <c r="J2746" s="20"/>
      <c r="K2746" s="3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  <c r="BB2746" s="39"/>
      <c r="BC2746" s="39"/>
      <c r="BD2746" s="39"/>
      <c r="BE2746" s="39"/>
      <c r="BF2746" s="39"/>
      <c r="BG2746" s="39"/>
      <c r="BH2746" s="39"/>
      <c r="BI2746" s="39"/>
      <c r="BJ2746" s="39"/>
    </row>
    <row r="2747" spans="1:62" s="36" customFormat="1">
      <c r="A2747" s="38"/>
      <c r="B2747" s="3"/>
      <c r="D2747" s="20"/>
      <c r="E2747" s="20"/>
      <c r="F2747" s="20"/>
      <c r="G2747" s="20"/>
      <c r="H2747" s="20"/>
      <c r="I2747" s="20"/>
      <c r="J2747" s="20"/>
      <c r="K2747" s="3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  <c r="BB2747" s="39"/>
      <c r="BC2747" s="39"/>
      <c r="BD2747" s="39"/>
      <c r="BE2747" s="39"/>
      <c r="BF2747" s="39"/>
      <c r="BG2747" s="39"/>
      <c r="BH2747" s="39"/>
      <c r="BI2747" s="39"/>
      <c r="BJ2747" s="39"/>
    </row>
    <row r="2748" spans="1:62" s="36" customFormat="1">
      <c r="A2748" s="38"/>
      <c r="B2748" s="3"/>
      <c r="D2748" s="20"/>
      <c r="E2748" s="20"/>
      <c r="F2748" s="20"/>
      <c r="G2748" s="20"/>
      <c r="H2748" s="20"/>
      <c r="I2748" s="20"/>
      <c r="J2748" s="20"/>
      <c r="K2748" s="3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  <c r="BB2748" s="39"/>
      <c r="BC2748" s="39"/>
      <c r="BD2748" s="39"/>
      <c r="BE2748" s="39"/>
      <c r="BF2748" s="39"/>
      <c r="BG2748" s="39"/>
      <c r="BH2748" s="39"/>
      <c r="BI2748" s="39"/>
      <c r="BJ2748" s="39"/>
    </row>
    <row r="2749" spans="1:62" s="36" customFormat="1">
      <c r="A2749" s="38"/>
      <c r="B2749" s="3"/>
      <c r="D2749" s="20"/>
      <c r="E2749" s="20"/>
      <c r="F2749" s="20"/>
      <c r="G2749" s="20"/>
      <c r="H2749" s="20"/>
      <c r="I2749" s="20"/>
      <c r="J2749" s="20"/>
      <c r="K2749" s="3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  <c r="BB2749" s="39"/>
      <c r="BC2749" s="39"/>
      <c r="BD2749" s="39"/>
      <c r="BE2749" s="39"/>
      <c r="BF2749" s="39"/>
      <c r="BG2749" s="39"/>
      <c r="BH2749" s="39"/>
      <c r="BI2749" s="39"/>
      <c r="BJ2749" s="39"/>
    </row>
    <row r="2750" spans="1:62" s="36" customFormat="1">
      <c r="A2750" s="38"/>
      <c r="B2750" s="3"/>
      <c r="D2750" s="20"/>
      <c r="E2750" s="20"/>
      <c r="F2750" s="20"/>
      <c r="G2750" s="20"/>
      <c r="H2750" s="20"/>
      <c r="I2750" s="20"/>
      <c r="J2750" s="20"/>
      <c r="K2750" s="3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  <c r="BB2750" s="39"/>
      <c r="BC2750" s="39"/>
      <c r="BD2750" s="39"/>
      <c r="BE2750" s="39"/>
      <c r="BF2750" s="39"/>
      <c r="BG2750" s="39"/>
      <c r="BH2750" s="39"/>
      <c r="BI2750" s="39"/>
      <c r="BJ2750" s="39"/>
    </row>
    <row r="2751" spans="1:62" s="36" customFormat="1">
      <c r="A2751" s="38"/>
      <c r="B2751" s="3"/>
      <c r="D2751" s="20"/>
      <c r="E2751" s="20"/>
      <c r="F2751" s="20"/>
      <c r="G2751" s="20"/>
      <c r="H2751" s="20"/>
      <c r="I2751" s="20"/>
      <c r="J2751" s="20"/>
      <c r="K2751" s="3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  <c r="BB2751" s="39"/>
      <c r="BC2751" s="39"/>
      <c r="BD2751" s="39"/>
      <c r="BE2751" s="39"/>
      <c r="BF2751" s="39"/>
      <c r="BG2751" s="39"/>
      <c r="BH2751" s="39"/>
      <c r="BI2751" s="39"/>
      <c r="BJ2751" s="39"/>
    </row>
    <row r="2752" spans="1:62" s="36" customFormat="1">
      <c r="A2752" s="38"/>
      <c r="B2752" s="3"/>
      <c r="D2752" s="20"/>
      <c r="E2752" s="20"/>
      <c r="F2752" s="20"/>
      <c r="G2752" s="20"/>
      <c r="H2752" s="20"/>
      <c r="I2752" s="20"/>
      <c r="J2752" s="20"/>
      <c r="K2752" s="3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  <c r="BB2752" s="39"/>
      <c r="BC2752" s="39"/>
      <c r="BD2752" s="39"/>
      <c r="BE2752" s="39"/>
      <c r="BF2752" s="39"/>
      <c r="BG2752" s="39"/>
      <c r="BH2752" s="39"/>
      <c r="BI2752" s="39"/>
      <c r="BJ2752" s="39"/>
    </row>
    <row r="2753" spans="1:62" s="36" customFormat="1">
      <c r="A2753" s="38"/>
      <c r="B2753" s="3"/>
      <c r="D2753" s="20"/>
      <c r="E2753" s="20"/>
      <c r="F2753" s="20"/>
      <c r="G2753" s="20"/>
      <c r="H2753" s="20"/>
      <c r="I2753" s="20"/>
      <c r="J2753" s="20"/>
      <c r="K2753" s="3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  <c r="BB2753" s="39"/>
      <c r="BC2753" s="39"/>
      <c r="BD2753" s="39"/>
      <c r="BE2753" s="39"/>
      <c r="BF2753" s="39"/>
      <c r="BG2753" s="39"/>
      <c r="BH2753" s="39"/>
      <c r="BI2753" s="39"/>
      <c r="BJ2753" s="39"/>
    </row>
    <row r="2754" spans="1:62" s="36" customFormat="1">
      <c r="A2754" s="38"/>
      <c r="B2754" s="3"/>
      <c r="D2754" s="20"/>
      <c r="E2754" s="20"/>
      <c r="F2754" s="20"/>
      <c r="G2754" s="20"/>
      <c r="H2754" s="20"/>
      <c r="I2754" s="20"/>
      <c r="J2754" s="20"/>
      <c r="K2754" s="3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  <c r="BB2754" s="39"/>
      <c r="BC2754" s="39"/>
      <c r="BD2754" s="39"/>
      <c r="BE2754" s="39"/>
      <c r="BF2754" s="39"/>
      <c r="BG2754" s="39"/>
      <c r="BH2754" s="39"/>
      <c r="BI2754" s="39"/>
      <c r="BJ2754" s="39"/>
    </row>
    <row r="2755" spans="1:62" s="36" customFormat="1">
      <c r="A2755" s="38"/>
      <c r="B2755" s="3"/>
      <c r="D2755" s="20"/>
      <c r="E2755" s="20"/>
      <c r="F2755" s="20"/>
      <c r="G2755" s="20"/>
      <c r="H2755" s="20"/>
      <c r="I2755" s="20"/>
      <c r="J2755" s="20"/>
      <c r="K2755" s="3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  <c r="BB2755" s="39"/>
      <c r="BC2755" s="39"/>
      <c r="BD2755" s="39"/>
      <c r="BE2755" s="39"/>
      <c r="BF2755" s="39"/>
      <c r="BG2755" s="39"/>
      <c r="BH2755" s="39"/>
      <c r="BI2755" s="39"/>
      <c r="BJ2755" s="39"/>
    </row>
    <row r="2756" spans="1:62" s="36" customFormat="1">
      <c r="A2756" s="38"/>
      <c r="B2756" s="3"/>
      <c r="D2756" s="20"/>
      <c r="E2756" s="20"/>
      <c r="F2756" s="20"/>
      <c r="G2756" s="20"/>
      <c r="H2756" s="20"/>
      <c r="I2756" s="20"/>
      <c r="J2756" s="20"/>
      <c r="K2756" s="3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  <c r="BB2756" s="39"/>
      <c r="BC2756" s="39"/>
      <c r="BD2756" s="39"/>
      <c r="BE2756" s="39"/>
      <c r="BF2756" s="39"/>
      <c r="BG2756" s="39"/>
      <c r="BH2756" s="39"/>
      <c r="BI2756" s="39"/>
      <c r="BJ2756" s="39"/>
    </row>
    <row r="2757" spans="1:62" s="36" customFormat="1">
      <c r="A2757" s="38"/>
      <c r="B2757" s="3"/>
      <c r="D2757" s="20"/>
      <c r="E2757" s="20"/>
      <c r="F2757" s="20"/>
      <c r="G2757" s="20"/>
      <c r="H2757" s="20"/>
      <c r="I2757" s="20"/>
      <c r="J2757" s="20"/>
      <c r="K2757" s="3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  <c r="BB2757" s="39"/>
      <c r="BC2757" s="39"/>
      <c r="BD2757" s="39"/>
      <c r="BE2757" s="39"/>
      <c r="BF2757" s="39"/>
      <c r="BG2757" s="39"/>
      <c r="BH2757" s="39"/>
      <c r="BI2757" s="39"/>
      <c r="BJ2757" s="39"/>
    </row>
    <row r="2758" spans="1:62" s="36" customFormat="1">
      <c r="A2758" s="38"/>
      <c r="B2758" s="3"/>
      <c r="D2758" s="20"/>
      <c r="E2758" s="20"/>
      <c r="F2758" s="20"/>
      <c r="G2758" s="20"/>
      <c r="H2758" s="20"/>
      <c r="I2758" s="20"/>
      <c r="J2758" s="20"/>
      <c r="K2758" s="3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  <c r="BB2758" s="39"/>
      <c r="BC2758" s="39"/>
      <c r="BD2758" s="39"/>
      <c r="BE2758" s="39"/>
      <c r="BF2758" s="39"/>
      <c r="BG2758" s="39"/>
      <c r="BH2758" s="39"/>
      <c r="BI2758" s="39"/>
      <c r="BJ2758" s="39"/>
    </row>
    <row r="2759" spans="1:62" s="36" customFormat="1">
      <c r="A2759" s="38"/>
      <c r="B2759" s="3"/>
      <c r="D2759" s="20"/>
      <c r="E2759" s="20"/>
      <c r="F2759" s="20"/>
      <c r="G2759" s="20"/>
      <c r="H2759" s="20"/>
      <c r="I2759" s="20"/>
      <c r="J2759" s="20"/>
      <c r="K2759" s="3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  <c r="BB2759" s="39"/>
      <c r="BC2759" s="39"/>
      <c r="BD2759" s="39"/>
      <c r="BE2759" s="39"/>
      <c r="BF2759" s="39"/>
      <c r="BG2759" s="39"/>
      <c r="BH2759" s="39"/>
      <c r="BI2759" s="39"/>
      <c r="BJ2759" s="39"/>
    </row>
    <row r="2760" spans="1:62" s="36" customFormat="1">
      <c r="A2760" s="38"/>
      <c r="B2760" s="3"/>
      <c r="D2760" s="20"/>
      <c r="E2760" s="20"/>
      <c r="F2760" s="20"/>
      <c r="G2760" s="20"/>
      <c r="H2760" s="20"/>
      <c r="I2760" s="20"/>
      <c r="J2760" s="20"/>
      <c r="K2760" s="3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  <c r="BB2760" s="39"/>
      <c r="BC2760" s="39"/>
      <c r="BD2760" s="39"/>
      <c r="BE2760" s="39"/>
      <c r="BF2760" s="39"/>
      <c r="BG2760" s="39"/>
      <c r="BH2760" s="39"/>
      <c r="BI2760" s="39"/>
      <c r="BJ2760" s="39"/>
    </row>
    <row r="2761" spans="1:62" s="36" customFormat="1">
      <c r="A2761" s="38"/>
      <c r="B2761" s="3"/>
      <c r="D2761" s="20"/>
      <c r="E2761" s="20"/>
      <c r="F2761" s="20"/>
      <c r="G2761" s="20"/>
      <c r="H2761" s="20"/>
      <c r="I2761" s="20"/>
      <c r="J2761" s="20"/>
      <c r="K2761" s="3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  <c r="BB2761" s="39"/>
      <c r="BC2761" s="39"/>
      <c r="BD2761" s="39"/>
      <c r="BE2761" s="39"/>
      <c r="BF2761" s="39"/>
      <c r="BG2761" s="39"/>
      <c r="BH2761" s="39"/>
      <c r="BI2761" s="39"/>
      <c r="BJ2761" s="39"/>
    </row>
    <row r="2762" spans="1:62" s="36" customFormat="1">
      <c r="A2762" s="38"/>
      <c r="B2762" s="3"/>
      <c r="D2762" s="20"/>
      <c r="E2762" s="20"/>
      <c r="F2762" s="20"/>
      <c r="G2762" s="20"/>
      <c r="H2762" s="20"/>
      <c r="I2762" s="20"/>
      <c r="J2762" s="20"/>
      <c r="K2762" s="3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  <c r="BB2762" s="39"/>
      <c r="BC2762" s="39"/>
      <c r="BD2762" s="39"/>
      <c r="BE2762" s="39"/>
      <c r="BF2762" s="39"/>
      <c r="BG2762" s="39"/>
      <c r="BH2762" s="39"/>
      <c r="BI2762" s="39"/>
      <c r="BJ2762" s="39"/>
    </row>
    <row r="2763" spans="1:62" s="36" customFormat="1">
      <c r="A2763" s="38"/>
      <c r="B2763" s="3"/>
      <c r="D2763" s="20"/>
      <c r="E2763" s="20"/>
      <c r="F2763" s="20"/>
      <c r="G2763" s="20"/>
      <c r="H2763" s="20"/>
      <c r="I2763" s="20"/>
      <c r="J2763" s="20"/>
      <c r="K2763" s="3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  <c r="BB2763" s="39"/>
      <c r="BC2763" s="39"/>
      <c r="BD2763" s="39"/>
      <c r="BE2763" s="39"/>
      <c r="BF2763" s="39"/>
      <c r="BG2763" s="39"/>
      <c r="BH2763" s="39"/>
      <c r="BI2763" s="39"/>
      <c r="BJ2763" s="39"/>
    </row>
    <row r="2764" spans="1:62" s="36" customFormat="1">
      <c r="A2764" s="38"/>
      <c r="B2764" s="3"/>
      <c r="D2764" s="20"/>
      <c r="E2764" s="20"/>
      <c r="F2764" s="20"/>
      <c r="G2764" s="20"/>
      <c r="H2764" s="20"/>
      <c r="I2764" s="20"/>
      <c r="J2764" s="20"/>
      <c r="K2764" s="3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  <c r="BB2764" s="39"/>
      <c r="BC2764" s="39"/>
      <c r="BD2764" s="39"/>
      <c r="BE2764" s="39"/>
      <c r="BF2764" s="39"/>
      <c r="BG2764" s="39"/>
      <c r="BH2764" s="39"/>
      <c r="BI2764" s="39"/>
      <c r="BJ2764" s="39"/>
    </row>
    <row r="2765" spans="1:62" s="36" customFormat="1">
      <c r="A2765" s="38"/>
      <c r="B2765" s="3"/>
      <c r="D2765" s="20"/>
      <c r="E2765" s="20"/>
      <c r="F2765" s="20"/>
      <c r="G2765" s="20"/>
      <c r="H2765" s="20"/>
      <c r="I2765" s="20"/>
      <c r="J2765" s="20"/>
      <c r="K2765" s="3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  <c r="BB2765" s="39"/>
      <c r="BC2765" s="39"/>
      <c r="BD2765" s="39"/>
      <c r="BE2765" s="39"/>
      <c r="BF2765" s="39"/>
      <c r="BG2765" s="39"/>
      <c r="BH2765" s="39"/>
      <c r="BI2765" s="39"/>
      <c r="BJ2765" s="39"/>
    </row>
    <row r="2766" spans="1:62" s="36" customFormat="1">
      <c r="A2766" s="38"/>
      <c r="B2766" s="3"/>
      <c r="D2766" s="20"/>
      <c r="E2766" s="20"/>
      <c r="F2766" s="20"/>
      <c r="G2766" s="20"/>
      <c r="H2766" s="20"/>
      <c r="I2766" s="20"/>
      <c r="J2766" s="20"/>
      <c r="K2766" s="3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  <c r="BB2766" s="39"/>
      <c r="BC2766" s="39"/>
      <c r="BD2766" s="39"/>
      <c r="BE2766" s="39"/>
      <c r="BF2766" s="39"/>
      <c r="BG2766" s="39"/>
      <c r="BH2766" s="39"/>
      <c r="BI2766" s="39"/>
      <c r="BJ2766" s="39"/>
    </row>
    <row r="2767" spans="1:62" s="36" customFormat="1">
      <c r="A2767" s="38"/>
      <c r="B2767" s="3"/>
      <c r="D2767" s="20"/>
      <c r="E2767" s="20"/>
      <c r="F2767" s="20"/>
      <c r="G2767" s="20"/>
      <c r="H2767" s="20"/>
      <c r="I2767" s="20"/>
      <c r="J2767" s="20"/>
      <c r="K2767" s="3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  <c r="BB2767" s="39"/>
      <c r="BC2767" s="39"/>
      <c r="BD2767" s="39"/>
      <c r="BE2767" s="39"/>
      <c r="BF2767" s="39"/>
      <c r="BG2767" s="39"/>
      <c r="BH2767" s="39"/>
      <c r="BI2767" s="39"/>
      <c r="BJ2767" s="39"/>
    </row>
    <row r="2768" spans="1:62" s="36" customFormat="1">
      <c r="A2768" s="38"/>
      <c r="B2768" s="3"/>
      <c r="D2768" s="20"/>
      <c r="E2768" s="20"/>
      <c r="F2768" s="20"/>
      <c r="G2768" s="20"/>
      <c r="H2768" s="20"/>
      <c r="I2768" s="20"/>
      <c r="J2768" s="20"/>
      <c r="K2768" s="3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  <c r="BB2768" s="39"/>
      <c r="BC2768" s="39"/>
      <c r="BD2768" s="39"/>
      <c r="BE2768" s="39"/>
      <c r="BF2768" s="39"/>
      <c r="BG2768" s="39"/>
      <c r="BH2768" s="39"/>
      <c r="BI2768" s="39"/>
      <c r="BJ2768" s="39"/>
    </row>
    <row r="2769" spans="1:62" s="36" customFormat="1">
      <c r="A2769" s="38"/>
      <c r="B2769" s="3"/>
      <c r="D2769" s="20"/>
      <c r="E2769" s="20"/>
      <c r="F2769" s="20"/>
      <c r="G2769" s="20"/>
      <c r="H2769" s="20"/>
      <c r="I2769" s="20"/>
      <c r="J2769" s="20"/>
      <c r="K2769" s="3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  <c r="BB2769" s="39"/>
      <c r="BC2769" s="39"/>
      <c r="BD2769" s="39"/>
      <c r="BE2769" s="39"/>
      <c r="BF2769" s="39"/>
      <c r="BG2769" s="39"/>
      <c r="BH2769" s="39"/>
      <c r="BI2769" s="39"/>
      <c r="BJ2769" s="39"/>
    </row>
    <row r="2770" spans="1:62" s="36" customFormat="1">
      <c r="A2770" s="38"/>
      <c r="B2770" s="3"/>
      <c r="D2770" s="20"/>
      <c r="E2770" s="20"/>
      <c r="F2770" s="20"/>
      <c r="G2770" s="20"/>
      <c r="H2770" s="20"/>
      <c r="I2770" s="20"/>
      <c r="J2770" s="20"/>
      <c r="K2770" s="3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  <c r="BB2770" s="39"/>
      <c r="BC2770" s="39"/>
      <c r="BD2770" s="39"/>
      <c r="BE2770" s="39"/>
      <c r="BF2770" s="39"/>
      <c r="BG2770" s="39"/>
      <c r="BH2770" s="39"/>
      <c r="BI2770" s="39"/>
      <c r="BJ2770" s="39"/>
    </row>
    <row r="2771" spans="1:62" s="36" customFormat="1">
      <c r="A2771" s="38"/>
      <c r="B2771" s="3"/>
      <c r="D2771" s="20"/>
      <c r="E2771" s="20"/>
      <c r="F2771" s="20"/>
      <c r="G2771" s="20"/>
      <c r="H2771" s="20"/>
      <c r="I2771" s="20"/>
      <c r="J2771" s="20"/>
      <c r="K2771" s="3"/>
      <c r="M2771" s="20"/>
      <c r="N2771" s="20"/>
      <c r="O2771" s="20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  <c r="BB2771" s="39"/>
      <c r="BC2771" s="39"/>
      <c r="BD2771" s="39"/>
      <c r="BE2771" s="39"/>
      <c r="BF2771" s="39"/>
      <c r="BG2771" s="39"/>
      <c r="BH2771" s="39"/>
      <c r="BI2771" s="39"/>
      <c r="BJ2771" s="39"/>
    </row>
    <row r="2772" spans="1:62" s="36" customFormat="1">
      <c r="A2772" s="38"/>
      <c r="B2772" s="3"/>
      <c r="D2772" s="20"/>
      <c r="E2772" s="20"/>
      <c r="F2772" s="20"/>
      <c r="G2772" s="20"/>
      <c r="H2772" s="20"/>
      <c r="I2772" s="20"/>
      <c r="J2772" s="20"/>
      <c r="K2772" s="3"/>
      <c r="M2772" s="20"/>
      <c r="N2772" s="20"/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  <c r="BB2772" s="39"/>
      <c r="BC2772" s="39"/>
      <c r="BD2772" s="39"/>
      <c r="BE2772" s="39"/>
      <c r="BF2772" s="39"/>
      <c r="BG2772" s="39"/>
      <c r="BH2772" s="39"/>
      <c r="BI2772" s="39"/>
      <c r="BJ2772" s="39"/>
    </row>
    <row r="2773" spans="1:62" s="36" customFormat="1">
      <c r="A2773" s="38"/>
      <c r="B2773" s="3"/>
      <c r="D2773" s="20"/>
      <c r="E2773" s="20"/>
      <c r="F2773" s="20"/>
      <c r="G2773" s="20"/>
      <c r="H2773" s="20"/>
      <c r="I2773" s="20"/>
      <c r="J2773" s="20"/>
      <c r="K2773" s="3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  <c r="BB2773" s="39"/>
      <c r="BC2773" s="39"/>
      <c r="BD2773" s="39"/>
      <c r="BE2773" s="39"/>
      <c r="BF2773" s="39"/>
      <c r="BG2773" s="39"/>
      <c r="BH2773" s="39"/>
      <c r="BI2773" s="39"/>
      <c r="BJ2773" s="39"/>
    </row>
    <row r="2774" spans="1:62" s="36" customFormat="1">
      <c r="A2774" s="38"/>
      <c r="B2774" s="3"/>
      <c r="D2774" s="20"/>
      <c r="E2774" s="20"/>
      <c r="F2774" s="20"/>
      <c r="G2774" s="20"/>
      <c r="H2774" s="20"/>
      <c r="I2774" s="20"/>
      <c r="J2774" s="20"/>
      <c r="K2774" s="3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  <c r="BB2774" s="39"/>
      <c r="BC2774" s="39"/>
      <c r="BD2774" s="39"/>
      <c r="BE2774" s="39"/>
      <c r="BF2774" s="39"/>
      <c r="BG2774" s="39"/>
      <c r="BH2774" s="39"/>
      <c r="BI2774" s="39"/>
      <c r="BJ2774" s="39"/>
    </row>
    <row r="2775" spans="1:62" s="36" customFormat="1">
      <c r="A2775" s="38"/>
      <c r="B2775" s="3"/>
      <c r="D2775" s="20"/>
      <c r="E2775" s="20"/>
      <c r="F2775" s="20"/>
      <c r="G2775" s="20"/>
      <c r="H2775" s="20"/>
      <c r="I2775" s="20"/>
      <c r="J2775" s="20"/>
      <c r="K2775" s="3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  <c r="BB2775" s="39"/>
      <c r="BC2775" s="39"/>
      <c r="BD2775" s="39"/>
      <c r="BE2775" s="39"/>
      <c r="BF2775" s="39"/>
      <c r="BG2775" s="39"/>
      <c r="BH2775" s="39"/>
      <c r="BI2775" s="39"/>
      <c r="BJ2775" s="39"/>
    </row>
    <row r="2776" spans="1:62" s="36" customFormat="1">
      <c r="A2776" s="38"/>
      <c r="B2776" s="3"/>
      <c r="D2776" s="20"/>
      <c r="E2776" s="20"/>
      <c r="F2776" s="20"/>
      <c r="G2776" s="20"/>
      <c r="H2776" s="20"/>
      <c r="I2776" s="20"/>
      <c r="J2776" s="20"/>
      <c r="K2776" s="3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  <c r="BB2776" s="39"/>
      <c r="BC2776" s="39"/>
      <c r="BD2776" s="39"/>
      <c r="BE2776" s="39"/>
      <c r="BF2776" s="39"/>
      <c r="BG2776" s="39"/>
      <c r="BH2776" s="39"/>
      <c r="BI2776" s="39"/>
      <c r="BJ2776" s="39"/>
    </row>
    <row r="2777" spans="1:62" s="36" customFormat="1">
      <c r="A2777" s="38"/>
      <c r="B2777" s="3"/>
      <c r="D2777" s="20"/>
      <c r="E2777" s="20"/>
      <c r="F2777" s="20"/>
      <c r="G2777" s="20"/>
      <c r="H2777" s="20"/>
      <c r="I2777" s="20"/>
      <c r="J2777" s="20"/>
      <c r="K2777" s="3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  <c r="BB2777" s="39"/>
      <c r="BC2777" s="39"/>
      <c r="BD2777" s="39"/>
      <c r="BE2777" s="39"/>
      <c r="BF2777" s="39"/>
      <c r="BG2777" s="39"/>
      <c r="BH2777" s="39"/>
      <c r="BI2777" s="39"/>
      <c r="BJ2777" s="39"/>
    </row>
    <row r="2778" spans="1:62" s="36" customFormat="1">
      <c r="A2778" s="38"/>
      <c r="B2778" s="3"/>
      <c r="D2778" s="20"/>
      <c r="E2778" s="20"/>
      <c r="F2778" s="20"/>
      <c r="G2778" s="20"/>
      <c r="H2778" s="20"/>
      <c r="I2778" s="20"/>
      <c r="J2778" s="20"/>
      <c r="K2778" s="3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  <c r="BB2778" s="39"/>
      <c r="BC2778" s="39"/>
      <c r="BD2778" s="39"/>
      <c r="BE2778" s="39"/>
      <c r="BF2778" s="39"/>
      <c r="BG2778" s="39"/>
      <c r="BH2778" s="39"/>
      <c r="BI2778" s="39"/>
      <c r="BJ2778" s="39"/>
    </row>
    <row r="2779" spans="1:62" s="36" customFormat="1">
      <c r="A2779" s="38"/>
      <c r="B2779" s="3"/>
      <c r="D2779" s="20"/>
      <c r="E2779" s="20"/>
      <c r="F2779" s="20"/>
      <c r="G2779" s="20"/>
      <c r="H2779" s="20"/>
      <c r="I2779" s="20"/>
      <c r="J2779" s="20"/>
      <c r="K2779" s="3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  <c r="BB2779" s="39"/>
      <c r="BC2779" s="39"/>
      <c r="BD2779" s="39"/>
      <c r="BE2779" s="39"/>
      <c r="BF2779" s="39"/>
      <c r="BG2779" s="39"/>
      <c r="BH2779" s="39"/>
      <c r="BI2779" s="39"/>
      <c r="BJ2779" s="39"/>
    </row>
    <row r="2780" spans="1:62" s="36" customFormat="1">
      <c r="A2780" s="38"/>
      <c r="B2780" s="3"/>
      <c r="D2780" s="20"/>
      <c r="E2780" s="20"/>
      <c r="F2780" s="20"/>
      <c r="G2780" s="20"/>
      <c r="H2780" s="20"/>
      <c r="I2780" s="20"/>
      <c r="J2780" s="20"/>
      <c r="K2780" s="3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  <c r="BB2780" s="39"/>
      <c r="BC2780" s="39"/>
      <c r="BD2780" s="39"/>
      <c r="BE2780" s="39"/>
      <c r="BF2780" s="39"/>
      <c r="BG2780" s="39"/>
      <c r="BH2780" s="39"/>
      <c r="BI2780" s="39"/>
      <c r="BJ2780" s="39"/>
    </row>
    <row r="2781" spans="1:62" s="36" customFormat="1">
      <c r="A2781" s="38"/>
      <c r="B2781" s="3"/>
      <c r="D2781" s="20"/>
      <c r="E2781" s="20"/>
      <c r="F2781" s="20"/>
      <c r="G2781" s="20"/>
      <c r="H2781" s="20"/>
      <c r="I2781" s="20"/>
      <c r="J2781" s="20"/>
      <c r="K2781" s="3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  <c r="BB2781" s="39"/>
      <c r="BC2781" s="39"/>
      <c r="BD2781" s="39"/>
      <c r="BE2781" s="39"/>
      <c r="BF2781" s="39"/>
      <c r="BG2781" s="39"/>
      <c r="BH2781" s="39"/>
      <c r="BI2781" s="39"/>
      <c r="BJ2781" s="39"/>
    </row>
    <row r="2782" spans="1:62" s="36" customFormat="1">
      <c r="A2782" s="38"/>
      <c r="B2782" s="3"/>
      <c r="D2782" s="20"/>
      <c r="E2782" s="20"/>
      <c r="F2782" s="20"/>
      <c r="G2782" s="20"/>
      <c r="H2782" s="20"/>
      <c r="I2782" s="20"/>
      <c r="J2782" s="20"/>
      <c r="K2782" s="3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  <c r="BB2782" s="39"/>
      <c r="BC2782" s="39"/>
      <c r="BD2782" s="39"/>
      <c r="BE2782" s="39"/>
      <c r="BF2782" s="39"/>
      <c r="BG2782" s="39"/>
      <c r="BH2782" s="39"/>
      <c r="BI2782" s="39"/>
      <c r="BJ2782" s="39"/>
    </row>
    <row r="2783" spans="1:62" s="36" customFormat="1">
      <c r="A2783" s="38"/>
      <c r="B2783" s="3"/>
      <c r="D2783" s="20"/>
      <c r="E2783" s="20"/>
      <c r="F2783" s="20"/>
      <c r="G2783" s="20"/>
      <c r="H2783" s="20"/>
      <c r="I2783" s="20"/>
      <c r="J2783" s="20"/>
      <c r="K2783" s="3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  <c r="BB2783" s="39"/>
      <c r="BC2783" s="39"/>
      <c r="BD2783" s="39"/>
      <c r="BE2783" s="39"/>
      <c r="BF2783" s="39"/>
      <c r="BG2783" s="39"/>
      <c r="BH2783" s="39"/>
      <c r="BI2783" s="39"/>
      <c r="BJ2783" s="39"/>
    </row>
    <row r="2784" spans="1:62" s="36" customFormat="1">
      <c r="A2784" s="38"/>
      <c r="B2784" s="3"/>
      <c r="D2784" s="20"/>
      <c r="E2784" s="20"/>
      <c r="F2784" s="20"/>
      <c r="G2784" s="20"/>
      <c r="H2784" s="20"/>
      <c r="I2784" s="20"/>
      <c r="J2784" s="20"/>
      <c r="K2784" s="3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  <c r="BB2784" s="39"/>
      <c r="BC2784" s="39"/>
      <c r="BD2784" s="39"/>
      <c r="BE2784" s="39"/>
      <c r="BF2784" s="39"/>
      <c r="BG2784" s="39"/>
      <c r="BH2784" s="39"/>
      <c r="BI2784" s="39"/>
      <c r="BJ2784" s="39"/>
    </row>
    <row r="2785" spans="1:62" s="36" customFormat="1">
      <c r="A2785" s="38"/>
      <c r="B2785" s="3"/>
      <c r="D2785" s="20"/>
      <c r="E2785" s="20"/>
      <c r="F2785" s="20"/>
      <c r="G2785" s="20"/>
      <c r="H2785" s="20"/>
      <c r="I2785" s="20"/>
      <c r="J2785" s="20"/>
      <c r="K2785" s="3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  <c r="BB2785" s="39"/>
      <c r="BC2785" s="39"/>
      <c r="BD2785" s="39"/>
      <c r="BE2785" s="39"/>
      <c r="BF2785" s="39"/>
      <c r="BG2785" s="39"/>
      <c r="BH2785" s="39"/>
      <c r="BI2785" s="39"/>
      <c r="BJ2785" s="39"/>
    </row>
    <row r="2786" spans="1:62" s="36" customFormat="1">
      <c r="A2786" s="38"/>
      <c r="B2786" s="3"/>
      <c r="D2786" s="20"/>
      <c r="E2786" s="20"/>
      <c r="F2786" s="20"/>
      <c r="G2786" s="20"/>
      <c r="H2786" s="20"/>
      <c r="I2786" s="20"/>
      <c r="J2786" s="20"/>
      <c r="K2786" s="3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  <c r="BB2786" s="39"/>
      <c r="BC2786" s="39"/>
      <c r="BD2786" s="39"/>
      <c r="BE2786" s="39"/>
      <c r="BF2786" s="39"/>
      <c r="BG2786" s="39"/>
      <c r="BH2786" s="39"/>
      <c r="BI2786" s="39"/>
      <c r="BJ2786" s="39"/>
    </row>
    <row r="2787" spans="1:62" s="36" customFormat="1">
      <c r="A2787" s="38"/>
      <c r="B2787" s="3"/>
      <c r="D2787" s="20"/>
      <c r="E2787" s="20"/>
      <c r="F2787" s="20"/>
      <c r="G2787" s="20"/>
      <c r="H2787" s="20"/>
      <c r="I2787" s="20"/>
      <c r="J2787" s="20"/>
      <c r="K2787" s="3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  <c r="BB2787" s="39"/>
      <c r="BC2787" s="39"/>
      <c r="BD2787" s="39"/>
      <c r="BE2787" s="39"/>
      <c r="BF2787" s="39"/>
      <c r="BG2787" s="39"/>
      <c r="BH2787" s="39"/>
      <c r="BI2787" s="39"/>
      <c r="BJ2787" s="39"/>
    </row>
    <row r="2788" spans="1:62" s="36" customFormat="1">
      <c r="A2788" s="38"/>
      <c r="B2788" s="3"/>
      <c r="D2788" s="20"/>
      <c r="E2788" s="20"/>
      <c r="F2788" s="20"/>
      <c r="G2788" s="20"/>
      <c r="H2788" s="20"/>
      <c r="I2788" s="20"/>
      <c r="J2788" s="20"/>
      <c r="K2788" s="3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  <c r="BB2788" s="39"/>
      <c r="BC2788" s="39"/>
      <c r="BD2788" s="39"/>
      <c r="BE2788" s="39"/>
      <c r="BF2788" s="39"/>
      <c r="BG2788" s="39"/>
      <c r="BH2788" s="39"/>
      <c r="BI2788" s="39"/>
      <c r="BJ2788" s="39"/>
    </row>
    <row r="2789" spans="1:62" s="36" customFormat="1">
      <c r="A2789" s="38"/>
      <c r="B2789" s="3"/>
      <c r="D2789" s="20"/>
      <c r="E2789" s="20"/>
      <c r="F2789" s="20"/>
      <c r="G2789" s="20"/>
      <c r="H2789" s="20"/>
      <c r="I2789" s="20"/>
      <c r="J2789" s="20"/>
      <c r="K2789" s="3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  <c r="BB2789" s="39"/>
      <c r="BC2789" s="39"/>
      <c r="BD2789" s="39"/>
      <c r="BE2789" s="39"/>
      <c r="BF2789" s="39"/>
      <c r="BG2789" s="39"/>
      <c r="BH2789" s="39"/>
      <c r="BI2789" s="39"/>
      <c r="BJ2789" s="39"/>
    </row>
    <row r="2790" spans="1:62" s="36" customFormat="1">
      <c r="A2790" s="38"/>
      <c r="B2790" s="3"/>
      <c r="D2790" s="20"/>
      <c r="E2790" s="20"/>
      <c r="F2790" s="20"/>
      <c r="G2790" s="20"/>
      <c r="H2790" s="20"/>
      <c r="I2790" s="20"/>
      <c r="J2790" s="20"/>
      <c r="K2790" s="3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  <c r="BB2790" s="39"/>
      <c r="BC2790" s="39"/>
      <c r="BD2790" s="39"/>
      <c r="BE2790" s="39"/>
      <c r="BF2790" s="39"/>
      <c r="BG2790" s="39"/>
      <c r="BH2790" s="39"/>
      <c r="BI2790" s="39"/>
      <c r="BJ2790" s="39"/>
    </row>
    <row r="2791" spans="1:62" s="36" customFormat="1">
      <c r="A2791" s="38"/>
      <c r="B2791" s="3"/>
      <c r="D2791" s="20"/>
      <c r="E2791" s="20"/>
      <c r="F2791" s="20"/>
      <c r="G2791" s="20"/>
      <c r="H2791" s="20"/>
      <c r="I2791" s="20"/>
      <c r="J2791" s="20"/>
      <c r="K2791" s="3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  <c r="BB2791" s="39"/>
      <c r="BC2791" s="39"/>
      <c r="BD2791" s="39"/>
      <c r="BE2791" s="39"/>
      <c r="BF2791" s="39"/>
      <c r="BG2791" s="39"/>
      <c r="BH2791" s="39"/>
      <c r="BI2791" s="39"/>
      <c r="BJ2791" s="39"/>
    </row>
    <row r="2792" spans="1:62" s="36" customFormat="1">
      <c r="A2792" s="38"/>
      <c r="B2792" s="3"/>
      <c r="D2792" s="20"/>
      <c r="E2792" s="20"/>
      <c r="F2792" s="20"/>
      <c r="G2792" s="20"/>
      <c r="H2792" s="20"/>
      <c r="I2792" s="20"/>
      <c r="J2792" s="20"/>
      <c r="K2792" s="3"/>
      <c r="M2792" s="20"/>
      <c r="N2792" s="20"/>
      <c r="O2792" s="20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0"/>
      <c r="AA2792" s="20"/>
      <c r="AB2792" s="20"/>
      <c r="AC2792" s="20"/>
      <c r="AD2792" s="20"/>
      <c r="BB2792" s="39"/>
      <c r="BC2792" s="39"/>
      <c r="BD2792" s="39"/>
      <c r="BE2792" s="39"/>
      <c r="BF2792" s="39"/>
      <c r="BG2792" s="39"/>
      <c r="BH2792" s="39"/>
      <c r="BI2792" s="39"/>
      <c r="BJ2792" s="39"/>
    </row>
    <row r="2793" spans="1:62" s="36" customFormat="1">
      <c r="A2793" s="38"/>
      <c r="B2793" s="3"/>
      <c r="D2793" s="20"/>
      <c r="E2793" s="20"/>
      <c r="F2793" s="20"/>
      <c r="G2793" s="20"/>
      <c r="H2793" s="20"/>
      <c r="I2793" s="20"/>
      <c r="J2793" s="20"/>
      <c r="K2793" s="3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0"/>
      <c r="AA2793" s="20"/>
      <c r="AB2793" s="20"/>
      <c r="AC2793" s="20"/>
      <c r="AD2793" s="20"/>
      <c r="BB2793" s="39"/>
      <c r="BC2793" s="39"/>
      <c r="BD2793" s="39"/>
      <c r="BE2793" s="39"/>
      <c r="BF2793" s="39"/>
      <c r="BG2793" s="39"/>
      <c r="BH2793" s="39"/>
      <c r="BI2793" s="39"/>
      <c r="BJ2793" s="39"/>
    </row>
    <row r="2794" spans="1:62" s="36" customFormat="1">
      <c r="A2794" s="38"/>
      <c r="B2794" s="3"/>
      <c r="D2794" s="20"/>
      <c r="E2794" s="20"/>
      <c r="F2794" s="20"/>
      <c r="G2794" s="20"/>
      <c r="H2794" s="20"/>
      <c r="I2794" s="20"/>
      <c r="J2794" s="20"/>
      <c r="K2794" s="3"/>
      <c r="M2794" s="20"/>
      <c r="N2794" s="20"/>
      <c r="O2794" s="20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0"/>
      <c r="AA2794" s="20"/>
      <c r="AB2794" s="20"/>
      <c r="AC2794" s="20"/>
      <c r="AD2794" s="20"/>
      <c r="BB2794" s="39"/>
      <c r="BC2794" s="39"/>
      <c r="BD2794" s="39"/>
      <c r="BE2794" s="39"/>
      <c r="BF2794" s="39"/>
      <c r="BG2794" s="39"/>
      <c r="BH2794" s="39"/>
      <c r="BI2794" s="39"/>
      <c r="BJ2794" s="39"/>
    </row>
    <row r="2795" spans="1:62" s="36" customFormat="1">
      <c r="A2795" s="38"/>
      <c r="B2795" s="3"/>
      <c r="D2795" s="20"/>
      <c r="E2795" s="20"/>
      <c r="F2795" s="20"/>
      <c r="G2795" s="20"/>
      <c r="H2795" s="20"/>
      <c r="I2795" s="20"/>
      <c r="J2795" s="20"/>
      <c r="K2795" s="3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0"/>
      <c r="AA2795" s="20"/>
      <c r="AB2795" s="20"/>
      <c r="AC2795" s="20"/>
      <c r="AD2795" s="20"/>
      <c r="BB2795" s="39"/>
      <c r="BC2795" s="39"/>
      <c r="BD2795" s="39"/>
      <c r="BE2795" s="39"/>
      <c r="BF2795" s="39"/>
      <c r="BG2795" s="39"/>
      <c r="BH2795" s="39"/>
      <c r="BI2795" s="39"/>
      <c r="BJ2795" s="39"/>
    </row>
    <row r="2796" spans="1:62" s="36" customFormat="1">
      <c r="A2796" s="38"/>
      <c r="B2796" s="3"/>
      <c r="D2796" s="20"/>
      <c r="E2796" s="20"/>
      <c r="F2796" s="20"/>
      <c r="G2796" s="20"/>
      <c r="H2796" s="20"/>
      <c r="I2796" s="20"/>
      <c r="J2796" s="20"/>
      <c r="K2796" s="3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  <c r="BB2796" s="39"/>
      <c r="BC2796" s="39"/>
      <c r="BD2796" s="39"/>
      <c r="BE2796" s="39"/>
      <c r="BF2796" s="39"/>
      <c r="BG2796" s="39"/>
      <c r="BH2796" s="39"/>
      <c r="BI2796" s="39"/>
      <c r="BJ2796" s="39"/>
    </row>
    <row r="2797" spans="1:62" s="36" customFormat="1">
      <c r="A2797" s="38"/>
      <c r="B2797" s="3"/>
      <c r="D2797" s="20"/>
      <c r="E2797" s="20"/>
      <c r="F2797" s="20"/>
      <c r="G2797" s="20"/>
      <c r="H2797" s="20"/>
      <c r="I2797" s="20"/>
      <c r="J2797" s="20"/>
      <c r="K2797" s="3"/>
      <c r="M2797" s="20"/>
      <c r="N2797" s="20"/>
      <c r="O2797" s="20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0"/>
      <c r="AA2797" s="20"/>
      <c r="AB2797" s="20"/>
      <c r="AC2797" s="20"/>
      <c r="AD2797" s="20"/>
      <c r="BB2797" s="39"/>
      <c r="BC2797" s="39"/>
      <c r="BD2797" s="39"/>
      <c r="BE2797" s="39"/>
      <c r="BF2797" s="39"/>
      <c r="BG2797" s="39"/>
      <c r="BH2797" s="39"/>
      <c r="BI2797" s="39"/>
      <c r="BJ2797" s="39"/>
    </row>
    <row r="2798" spans="1:62" s="36" customFormat="1">
      <c r="A2798" s="38"/>
      <c r="B2798" s="3"/>
      <c r="D2798" s="20"/>
      <c r="E2798" s="20"/>
      <c r="F2798" s="20"/>
      <c r="G2798" s="20"/>
      <c r="H2798" s="20"/>
      <c r="I2798" s="20"/>
      <c r="J2798" s="20"/>
      <c r="K2798" s="3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0"/>
      <c r="AA2798" s="20"/>
      <c r="AB2798" s="20"/>
      <c r="AC2798" s="20"/>
      <c r="AD2798" s="20"/>
      <c r="BB2798" s="39"/>
      <c r="BC2798" s="39"/>
      <c r="BD2798" s="39"/>
      <c r="BE2798" s="39"/>
      <c r="BF2798" s="39"/>
      <c r="BG2798" s="39"/>
      <c r="BH2798" s="39"/>
      <c r="BI2798" s="39"/>
      <c r="BJ2798" s="39"/>
    </row>
    <row r="2799" spans="1:62" s="36" customFormat="1">
      <c r="A2799" s="38"/>
      <c r="B2799" s="3"/>
      <c r="D2799" s="20"/>
      <c r="E2799" s="20"/>
      <c r="F2799" s="20"/>
      <c r="G2799" s="20"/>
      <c r="H2799" s="20"/>
      <c r="I2799" s="20"/>
      <c r="J2799" s="20"/>
      <c r="K2799" s="3"/>
      <c r="M2799" s="20"/>
      <c r="N2799" s="20"/>
      <c r="O2799" s="20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0"/>
      <c r="BB2799" s="39"/>
      <c r="BC2799" s="39"/>
      <c r="BD2799" s="39"/>
      <c r="BE2799" s="39"/>
      <c r="BF2799" s="39"/>
      <c r="BG2799" s="39"/>
      <c r="BH2799" s="39"/>
      <c r="BI2799" s="39"/>
      <c r="BJ2799" s="39"/>
    </row>
    <row r="2800" spans="1:62" s="36" customFormat="1">
      <c r="A2800" s="38"/>
      <c r="B2800" s="3"/>
      <c r="D2800" s="20"/>
      <c r="E2800" s="20"/>
      <c r="F2800" s="20"/>
      <c r="G2800" s="20"/>
      <c r="H2800" s="20"/>
      <c r="I2800" s="20"/>
      <c r="J2800" s="20"/>
      <c r="K2800" s="3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  <c r="BB2800" s="39"/>
      <c r="BC2800" s="39"/>
      <c r="BD2800" s="39"/>
      <c r="BE2800" s="39"/>
      <c r="BF2800" s="39"/>
      <c r="BG2800" s="39"/>
      <c r="BH2800" s="39"/>
      <c r="BI2800" s="39"/>
      <c r="BJ2800" s="39"/>
    </row>
    <row r="2801" spans="1:62" s="36" customFormat="1">
      <c r="A2801" s="38"/>
      <c r="B2801" s="3"/>
      <c r="D2801" s="20"/>
      <c r="E2801" s="20"/>
      <c r="F2801" s="20"/>
      <c r="G2801" s="20"/>
      <c r="H2801" s="20"/>
      <c r="I2801" s="20"/>
      <c r="J2801" s="20"/>
      <c r="K2801" s="3"/>
      <c r="M2801" s="20"/>
      <c r="N2801" s="20"/>
      <c r="O2801" s="20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  <c r="BB2801" s="39"/>
      <c r="BC2801" s="39"/>
      <c r="BD2801" s="39"/>
      <c r="BE2801" s="39"/>
      <c r="BF2801" s="39"/>
      <c r="BG2801" s="39"/>
      <c r="BH2801" s="39"/>
      <c r="BI2801" s="39"/>
      <c r="BJ2801" s="39"/>
    </row>
    <row r="2802" spans="1:62" s="36" customFormat="1">
      <c r="A2802" s="38"/>
      <c r="B2802" s="3"/>
      <c r="D2802" s="20"/>
      <c r="E2802" s="20"/>
      <c r="F2802" s="20"/>
      <c r="G2802" s="20"/>
      <c r="H2802" s="20"/>
      <c r="I2802" s="20"/>
      <c r="J2802" s="20"/>
      <c r="K2802" s="3"/>
      <c r="M2802" s="20"/>
      <c r="N2802" s="20"/>
      <c r="O2802" s="20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0"/>
      <c r="AA2802" s="20"/>
      <c r="AB2802" s="20"/>
      <c r="AC2802" s="20"/>
      <c r="AD2802" s="20"/>
      <c r="BB2802" s="39"/>
      <c r="BC2802" s="39"/>
      <c r="BD2802" s="39"/>
      <c r="BE2802" s="39"/>
      <c r="BF2802" s="39"/>
      <c r="BG2802" s="39"/>
      <c r="BH2802" s="39"/>
      <c r="BI2802" s="39"/>
      <c r="BJ2802" s="39"/>
    </row>
    <row r="2803" spans="1:62" s="36" customFormat="1">
      <c r="A2803" s="38"/>
      <c r="B2803" s="3"/>
      <c r="D2803" s="20"/>
      <c r="E2803" s="20"/>
      <c r="F2803" s="20"/>
      <c r="G2803" s="20"/>
      <c r="H2803" s="20"/>
      <c r="I2803" s="20"/>
      <c r="J2803" s="20"/>
      <c r="K2803" s="3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0"/>
      <c r="AA2803" s="20"/>
      <c r="AB2803" s="20"/>
      <c r="AC2803" s="20"/>
      <c r="AD2803" s="20"/>
      <c r="BB2803" s="39"/>
      <c r="BC2803" s="39"/>
      <c r="BD2803" s="39"/>
      <c r="BE2803" s="39"/>
      <c r="BF2803" s="39"/>
      <c r="BG2803" s="39"/>
      <c r="BH2803" s="39"/>
      <c r="BI2803" s="39"/>
      <c r="BJ2803" s="39"/>
    </row>
    <row r="2804" spans="1:62" s="36" customFormat="1">
      <c r="A2804" s="38"/>
      <c r="B2804" s="3"/>
      <c r="D2804" s="20"/>
      <c r="E2804" s="20"/>
      <c r="F2804" s="20"/>
      <c r="G2804" s="20"/>
      <c r="H2804" s="20"/>
      <c r="I2804" s="20"/>
      <c r="J2804" s="20"/>
      <c r="K2804" s="3"/>
      <c r="M2804" s="20"/>
      <c r="N2804" s="20"/>
      <c r="O2804" s="20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0"/>
      <c r="BB2804" s="39"/>
      <c r="BC2804" s="39"/>
      <c r="BD2804" s="39"/>
      <c r="BE2804" s="39"/>
      <c r="BF2804" s="39"/>
      <c r="BG2804" s="39"/>
      <c r="BH2804" s="39"/>
      <c r="BI2804" s="39"/>
      <c r="BJ2804" s="39"/>
    </row>
    <row r="2805" spans="1:62" s="36" customFormat="1">
      <c r="A2805" s="38"/>
      <c r="B2805" s="3"/>
      <c r="D2805" s="20"/>
      <c r="E2805" s="20"/>
      <c r="F2805" s="20"/>
      <c r="G2805" s="20"/>
      <c r="H2805" s="20"/>
      <c r="I2805" s="20"/>
      <c r="J2805" s="20"/>
      <c r="K2805" s="3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0"/>
      <c r="AA2805" s="20"/>
      <c r="AB2805" s="20"/>
      <c r="AC2805" s="20"/>
      <c r="AD2805" s="20"/>
      <c r="BB2805" s="39"/>
      <c r="BC2805" s="39"/>
      <c r="BD2805" s="39"/>
      <c r="BE2805" s="39"/>
      <c r="BF2805" s="39"/>
      <c r="BG2805" s="39"/>
      <c r="BH2805" s="39"/>
      <c r="BI2805" s="39"/>
      <c r="BJ2805" s="39"/>
    </row>
    <row r="2806" spans="1:62" s="36" customFormat="1">
      <c r="A2806" s="38"/>
      <c r="B2806" s="3"/>
      <c r="D2806" s="20"/>
      <c r="E2806" s="20"/>
      <c r="F2806" s="20"/>
      <c r="G2806" s="20"/>
      <c r="H2806" s="20"/>
      <c r="I2806" s="20"/>
      <c r="J2806" s="20"/>
      <c r="K2806" s="3"/>
      <c r="M2806" s="20"/>
      <c r="N2806" s="20"/>
      <c r="O2806" s="20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  <c r="BB2806" s="39"/>
      <c r="BC2806" s="39"/>
      <c r="BD2806" s="39"/>
      <c r="BE2806" s="39"/>
      <c r="BF2806" s="39"/>
      <c r="BG2806" s="39"/>
      <c r="BH2806" s="39"/>
      <c r="BI2806" s="39"/>
      <c r="BJ2806" s="39"/>
    </row>
    <row r="2807" spans="1:62" s="36" customFormat="1">
      <c r="A2807" s="38"/>
      <c r="B2807" s="3"/>
      <c r="D2807" s="20"/>
      <c r="E2807" s="20"/>
      <c r="F2807" s="20"/>
      <c r="G2807" s="20"/>
      <c r="H2807" s="20"/>
      <c r="I2807" s="20"/>
      <c r="J2807" s="20"/>
      <c r="K2807" s="3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  <c r="BB2807" s="39"/>
      <c r="BC2807" s="39"/>
      <c r="BD2807" s="39"/>
      <c r="BE2807" s="39"/>
      <c r="BF2807" s="39"/>
      <c r="BG2807" s="39"/>
      <c r="BH2807" s="39"/>
      <c r="BI2807" s="39"/>
      <c r="BJ2807" s="39"/>
    </row>
    <row r="2808" spans="1:62" s="36" customFormat="1">
      <c r="A2808" s="38"/>
      <c r="B2808" s="3"/>
      <c r="D2808" s="20"/>
      <c r="E2808" s="20"/>
      <c r="F2808" s="20"/>
      <c r="G2808" s="20"/>
      <c r="H2808" s="20"/>
      <c r="I2808" s="20"/>
      <c r="J2808" s="20"/>
      <c r="K2808" s="3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  <c r="BB2808" s="39"/>
      <c r="BC2808" s="39"/>
      <c r="BD2808" s="39"/>
      <c r="BE2808" s="39"/>
      <c r="BF2808" s="39"/>
      <c r="BG2808" s="39"/>
      <c r="BH2808" s="39"/>
      <c r="BI2808" s="39"/>
      <c r="BJ2808" s="39"/>
    </row>
    <row r="2809" spans="1:62" s="36" customFormat="1">
      <c r="A2809" s="38"/>
      <c r="B2809" s="3"/>
      <c r="D2809" s="20"/>
      <c r="E2809" s="20"/>
      <c r="F2809" s="20"/>
      <c r="G2809" s="20"/>
      <c r="H2809" s="20"/>
      <c r="I2809" s="20"/>
      <c r="J2809" s="20"/>
      <c r="K2809" s="3"/>
      <c r="M2809" s="20"/>
      <c r="N2809" s="20"/>
      <c r="O2809" s="20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  <c r="AA2809" s="20"/>
      <c r="AB2809" s="20"/>
      <c r="AC2809" s="20"/>
      <c r="AD2809" s="20"/>
      <c r="BB2809" s="39"/>
      <c r="BC2809" s="39"/>
      <c r="BD2809" s="39"/>
      <c r="BE2809" s="39"/>
      <c r="BF2809" s="39"/>
      <c r="BG2809" s="39"/>
      <c r="BH2809" s="39"/>
      <c r="BI2809" s="39"/>
      <c r="BJ2809" s="39"/>
    </row>
    <row r="2810" spans="1:62" s="36" customFormat="1">
      <c r="A2810" s="38"/>
      <c r="B2810" s="3"/>
      <c r="D2810" s="20"/>
      <c r="E2810" s="20"/>
      <c r="F2810" s="20"/>
      <c r="G2810" s="20"/>
      <c r="H2810" s="20"/>
      <c r="I2810" s="20"/>
      <c r="J2810" s="20"/>
      <c r="K2810" s="3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0"/>
      <c r="AA2810" s="20"/>
      <c r="AB2810" s="20"/>
      <c r="AC2810" s="20"/>
      <c r="AD2810" s="20"/>
      <c r="BB2810" s="39"/>
      <c r="BC2810" s="39"/>
      <c r="BD2810" s="39"/>
      <c r="BE2810" s="39"/>
      <c r="BF2810" s="39"/>
      <c r="BG2810" s="39"/>
      <c r="BH2810" s="39"/>
      <c r="BI2810" s="39"/>
      <c r="BJ2810" s="39"/>
    </row>
    <row r="2811" spans="1:62" s="36" customFormat="1">
      <c r="A2811" s="38"/>
      <c r="B2811" s="3"/>
      <c r="D2811" s="20"/>
      <c r="E2811" s="20"/>
      <c r="F2811" s="20"/>
      <c r="G2811" s="20"/>
      <c r="H2811" s="20"/>
      <c r="I2811" s="20"/>
      <c r="J2811" s="20"/>
      <c r="K2811" s="3"/>
      <c r="M2811" s="20"/>
      <c r="N2811" s="20"/>
      <c r="O2811" s="20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0"/>
      <c r="AA2811" s="20"/>
      <c r="AB2811" s="20"/>
      <c r="AC2811" s="20"/>
      <c r="AD2811" s="20"/>
      <c r="BB2811" s="39"/>
      <c r="BC2811" s="39"/>
      <c r="BD2811" s="39"/>
      <c r="BE2811" s="39"/>
      <c r="BF2811" s="39"/>
      <c r="BG2811" s="39"/>
      <c r="BH2811" s="39"/>
      <c r="BI2811" s="39"/>
      <c r="BJ2811" s="39"/>
    </row>
    <row r="2812" spans="1:62" s="36" customFormat="1">
      <c r="A2812" s="38"/>
      <c r="B2812" s="3"/>
      <c r="D2812" s="20"/>
      <c r="E2812" s="20"/>
      <c r="F2812" s="20"/>
      <c r="G2812" s="20"/>
      <c r="H2812" s="20"/>
      <c r="I2812" s="20"/>
      <c r="J2812" s="20"/>
      <c r="K2812" s="3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  <c r="BB2812" s="39"/>
      <c r="BC2812" s="39"/>
      <c r="BD2812" s="39"/>
      <c r="BE2812" s="39"/>
      <c r="BF2812" s="39"/>
      <c r="BG2812" s="39"/>
      <c r="BH2812" s="39"/>
      <c r="BI2812" s="39"/>
      <c r="BJ2812" s="39"/>
    </row>
    <row r="2813" spans="1:62" s="36" customFormat="1">
      <c r="A2813" s="38"/>
      <c r="B2813" s="3"/>
      <c r="D2813" s="20"/>
      <c r="E2813" s="20"/>
      <c r="F2813" s="20"/>
      <c r="G2813" s="20"/>
      <c r="H2813" s="20"/>
      <c r="I2813" s="20"/>
      <c r="J2813" s="20"/>
      <c r="K2813" s="3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  <c r="BB2813" s="39"/>
      <c r="BC2813" s="39"/>
      <c r="BD2813" s="39"/>
      <c r="BE2813" s="39"/>
      <c r="BF2813" s="39"/>
      <c r="BG2813" s="39"/>
      <c r="BH2813" s="39"/>
      <c r="BI2813" s="39"/>
      <c r="BJ2813" s="39"/>
    </row>
    <row r="2814" spans="1:62" s="36" customFormat="1">
      <c r="A2814" s="38"/>
      <c r="B2814" s="3"/>
      <c r="D2814" s="20"/>
      <c r="E2814" s="20"/>
      <c r="F2814" s="20"/>
      <c r="G2814" s="20"/>
      <c r="H2814" s="20"/>
      <c r="I2814" s="20"/>
      <c r="J2814" s="20"/>
      <c r="K2814" s="3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  <c r="BB2814" s="39"/>
      <c r="BC2814" s="39"/>
      <c r="BD2814" s="39"/>
      <c r="BE2814" s="39"/>
      <c r="BF2814" s="39"/>
      <c r="BG2814" s="39"/>
      <c r="BH2814" s="39"/>
      <c r="BI2814" s="39"/>
      <c r="BJ2814" s="39"/>
    </row>
    <row r="2815" spans="1:62" s="36" customFormat="1">
      <c r="A2815" s="38"/>
      <c r="B2815" s="3"/>
      <c r="D2815" s="20"/>
      <c r="E2815" s="20"/>
      <c r="F2815" s="20"/>
      <c r="G2815" s="20"/>
      <c r="H2815" s="20"/>
      <c r="I2815" s="20"/>
      <c r="J2815" s="20"/>
      <c r="K2815" s="3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  <c r="BB2815" s="39"/>
      <c r="BC2815" s="39"/>
      <c r="BD2815" s="39"/>
      <c r="BE2815" s="39"/>
      <c r="BF2815" s="39"/>
      <c r="BG2815" s="39"/>
      <c r="BH2815" s="39"/>
      <c r="BI2815" s="39"/>
      <c r="BJ2815" s="39"/>
    </row>
    <row r="2816" spans="1:62" s="36" customFormat="1">
      <c r="A2816" s="38"/>
      <c r="B2816" s="3"/>
      <c r="D2816" s="20"/>
      <c r="E2816" s="20"/>
      <c r="F2816" s="20"/>
      <c r="G2816" s="20"/>
      <c r="H2816" s="20"/>
      <c r="I2816" s="20"/>
      <c r="J2816" s="20"/>
      <c r="K2816" s="3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  <c r="BB2816" s="39"/>
      <c r="BC2816" s="39"/>
      <c r="BD2816" s="39"/>
      <c r="BE2816" s="39"/>
      <c r="BF2816" s="39"/>
      <c r="BG2816" s="39"/>
      <c r="BH2816" s="39"/>
      <c r="BI2816" s="39"/>
      <c r="BJ2816" s="39"/>
    </row>
    <row r="2817" spans="1:62" s="36" customFormat="1">
      <c r="A2817" s="38"/>
      <c r="B2817" s="3"/>
      <c r="D2817" s="20"/>
      <c r="E2817" s="20"/>
      <c r="F2817" s="20"/>
      <c r="G2817" s="20"/>
      <c r="H2817" s="20"/>
      <c r="I2817" s="20"/>
      <c r="J2817" s="20"/>
      <c r="K2817" s="3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  <c r="BB2817" s="39"/>
      <c r="BC2817" s="39"/>
      <c r="BD2817" s="39"/>
      <c r="BE2817" s="39"/>
      <c r="BF2817" s="39"/>
      <c r="BG2817" s="39"/>
      <c r="BH2817" s="39"/>
      <c r="BI2817" s="39"/>
      <c r="BJ2817" s="39"/>
    </row>
    <row r="2818" spans="1:62" s="36" customFormat="1">
      <c r="A2818" s="38"/>
      <c r="B2818" s="3"/>
      <c r="D2818" s="20"/>
      <c r="E2818" s="20"/>
      <c r="F2818" s="20"/>
      <c r="G2818" s="20"/>
      <c r="H2818" s="20"/>
      <c r="I2818" s="20"/>
      <c r="J2818" s="20"/>
      <c r="K2818" s="3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  <c r="BB2818" s="39"/>
      <c r="BC2818" s="39"/>
      <c r="BD2818" s="39"/>
      <c r="BE2818" s="39"/>
      <c r="BF2818" s="39"/>
      <c r="BG2818" s="39"/>
      <c r="BH2818" s="39"/>
      <c r="BI2818" s="39"/>
      <c r="BJ2818" s="39"/>
    </row>
    <row r="2819" spans="1:62" s="36" customFormat="1">
      <c r="A2819" s="38"/>
      <c r="B2819" s="3"/>
      <c r="D2819" s="20"/>
      <c r="E2819" s="20"/>
      <c r="F2819" s="20"/>
      <c r="G2819" s="20"/>
      <c r="H2819" s="20"/>
      <c r="I2819" s="20"/>
      <c r="J2819" s="20"/>
      <c r="K2819" s="3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  <c r="BB2819" s="39"/>
      <c r="BC2819" s="39"/>
      <c r="BD2819" s="39"/>
      <c r="BE2819" s="39"/>
      <c r="BF2819" s="39"/>
      <c r="BG2819" s="39"/>
      <c r="BH2819" s="39"/>
      <c r="BI2819" s="39"/>
      <c r="BJ2819" s="39"/>
    </row>
    <row r="2820" spans="1:62" s="36" customFormat="1">
      <c r="A2820" s="38"/>
      <c r="B2820" s="3"/>
      <c r="D2820" s="20"/>
      <c r="E2820" s="20"/>
      <c r="F2820" s="20"/>
      <c r="G2820" s="20"/>
      <c r="H2820" s="20"/>
      <c r="I2820" s="20"/>
      <c r="J2820" s="20"/>
      <c r="K2820" s="3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  <c r="BB2820" s="39"/>
      <c r="BC2820" s="39"/>
      <c r="BD2820" s="39"/>
      <c r="BE2820" s="39"/>
      <c r="BF2820" s="39"/>
      <c r="BG2820" s="39"/>
      <c r="BH2820" s="39"/>
      <c r="BI2820" s="39"/>
      <c r="BJ2820" s="39"/>
    </row>
    <row r="2821" spans="1:62" s="36" customFormat="1">
      <c r="A2821" s="38"/>
      <c r="B2821" s="3"/>
      <c r="D2821" s="20"/>
      <c r="E2821" s="20"/>
      <c r="F2821" s="20"/>
      <c r="G2821" s="20"/>
      <c r="H2821" s="20"/>
      <c r="I2821" s="20"/>
      <c r="J2821" s="20"/>
      <c r="K2821" s="3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  <c r="BB2821" s="39"/>
      <c r="BC2821" s="39"/>
      <c r="BD2821" s="39"/>
      <c r="BE2821" s="39"/>
      <c r="BF2821" s="39"/>
      <c r="BG2821" s="39"/>
      <c r="BH2821" s="39"/>
      <c r="BI2821" s="39"/>
      <c r="BJ2821" s="39"/>
    </row>
    <row r="2822" spans="1:62" s="36" customFormat="1">
      <c r="A2822" s="38"/>
      <c r="B2822" s="3"/>
      <c r="D2822" s="20"/>
      <c r="E2822" s="20"/>
      <c r="F2822" s="20"/>
      <c r="G2822" s="20"/>
      <c r="H2822" s="20"/>
      <c r="I2822" s="20"/>
      <c r="J2822" s="20"/>
      <c r="K2822" s="3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  <c r="BB2822" s="39"/>
      <c r="BC2822" s="39"/>
      <c r="BD2822" s="39"/>
      <c r="BE2822" s="39"/>
      <c r="BF2822" s="39"/>
      <c r="BG2822" s="39"/>
      <c r="BH2822" s="39"/>
      <c r="BI2822" s="39"/>
      <c r="BJ2822" s="39"/>
    </row>
    <row r="2823" spans="1:62" s="36" customFormat="1">
      <c r="A2823" s="38"/>
      <c r="B2823" s="3"/>
      <c r="D2823" s="20"/>
      <c r="E2823" s="20"/>
      <c r="F2823" s="20"/>
      <c r="G2823" s="20"/>
      <c r="H2823" s="20"/>
      <c r="I2823" s="20"/>
      <c r="J2823" s="20"/>
      <c r="K2823" s="3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0"/>
      <c r="AA2823" s="20"/>
      <c r="AB2823" s="20"/>
      <c r="AC2823" s="20"/>
      <c r="AD2823" s="20"/>
      <c r="BB2823" s="39"/>
      <c r="BC2823" s="39"/>
      <c r="BD2823" s="39"/>
      <c r="BE2823" s="39"/>
      <c r="BF2823" s="39"/>
      <c r="BG2823" s="39"/>
      <c r="BH2823" s="39"/>
      <c r="BI2823" s="39"/>
      <c r="BJ2823" s="39"/>
    </row>
    <row r="2824" spans="1:62" s="36" customFormat="1">
      <c r="A2824" s="38"/>
      <c r="B2824" s="3"/>
      <c r="D2824" s="20"/>
      <c r="E2824" s="20"/>
      <c r="F2824" s="20"/>
      <c r="G2824" s="20"/>
      <c r="H2824" s="20"/>
      <c r="I2824" s="20"/>
      <c r="J2824" s="20"/>
      <c r="K2824" s="3"/>
      <c r="M2824" s="20"/>
      <c r="N2824" s="20"/>
      <c r="O2824" s="20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0"/>
      <c r="AA2824" s="20"/>
      <c r="AB2824" s="20"/>
      <c r="AC2824" s="20"/>
      <c r="AD2824" s="20"/>
      <c r="BB2824" s="39"/>
      <c r="BC2824" s="39"/>
      <c r="BD2824" s="39"/>
      <c r="BE2824" s="39"/>
      <c r="BF2824" s="39"/>
      <c r="BG2824" s="39"/>
      <c r="BH2824" s="39"/>
      <c r="BI2824" s="39"/>
      <c r="BJ2824" s="39"/>
    </row>
    <row r="2825" spans="1:62" s="36" customFormat="1">
      <c r="A2825" s="38"/>
      <c r="B2825" s="3"/>
      <c r="D2825" s="20"/>
      <c r="E2825" s="20"/>
      <c r="F2825" s="20"/>
      <c r="G2825" s="20"/>
      <c r="H2825" s="20"/>
      <c r="I2825" s="20"/>
      <c r="J2825" s="20"/>
      <c r="K2825" s="3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0"/>
      <c r="AA2825" s="20"/>
      <c r="AB2825" s="20"/>
      <c r="AC2825" s="20"/>
      <c r="AD2825" s="20"/>
      <c r="BB2825" s="39"/>
      <c r="BC2825" s="39"/>
      <c r="BD2825" s="39"/>
      <c r="BE2825" s="39"/>
      <c r="BF2825" s="39"/>
      <c r="BG2825" s="39"/>
      <c r="BH2825" s="39"/>
      <c r="BI2825" s="39"/>
      <c r="BJ2825" s="39"/>
    </row>
    <row r="2826" spans="1:62" s="36" customFormat="1">
      <c r="A2826" s="38"/>
      <c r="B2826" s="3"/>
      <c r="D2826" s="20"/>
      <c r="E2826" s="20"/>
      <c r="F2826" s="20"/>
      <c r="G2826" s="20"/>
      <c r="H2826" s="20"/>
      <c r="I2826" s="20"/>
      <c r="J2826" s="20"/>
      <c r="K2826" s="3"/>
      <c r="M2826" s="20"/>
      <c r="N2826" s="20"/>
      <c r="O2826" s="20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0"/>
      <c r="AA2826" s="20"/>
      <c r="AB2826" s="20"/>
      <c r="AC2826" s="20"/>
      <c r="AD2826" s="20"/>
      <c r="BB2826" s="39"/>
      <c r="BC2826" s="39"/>
      <c r="BD2826" s="39"/>
      <c r="BE2826" s="39"/>
      <c r="BF2826" s="39"/>
      <c r="BG2826" s="39"/>
      <c r="BH2826" s="39"/>
      <c r="BI2826" s="39"/>
      <c r="BJ2826" s="39"/>
    </row>
    <row r="2827" spans="1:62" s="36" customFormat="1">
      <c r="A2827" s="38"/>
      <c r="B2827" s="3"/>
      <c r="D2827" s="20"/>
      <c r="E2827" s="20"/>
      <c r="F2827" s="20"/>
      <c r="G2827" s="20"/>
      <c r="H2827" s="20"/>
      <c r="I2827" s="20"/>
      <c r="J2827" s="20"/>
      <c r="K2827" s="3"/>
      <c r="M2827" s="20"/>
      <c r="N2827" s="20"/>
      <c r="O2827" s="20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0"/>
      <c r="AA2827" s="20"/>
      <c r="AB2827" s="20"/>
      <c r="AC2827" s="20"/>
      <c r="AD2827" s="20"/>
      <c r="BB2827" s="39"/>
      <c r="BC2827" s="39"/>
      <c r="BD2827" s="39"/>
      <c r="BE2827" s="39"/>
      <c r="BF2827" s="39"/>
      <c r="BG2827" s="39"/>
      <c r="BH2827" s="39"/>
      <c r="BI2827" s="39"/>
      <c r="BJ2827" s="39"/>
    </row>
    <row r="2828" spans="1:62" s="36" customFormat="1">
      <c r="A2828" s="38"/>
      <c r="B2828" s="3"/>
      <c r="D2828" s="20"/>
      <c r="E2828" s="20"/>
      <c r="F2828" s="20"/>
      <c r="G2828" s="20"/>
      <c r="H2828" s="20"/>
      <c r="I2828" s="20"/>
      <c r="J2828" s="20"/>
      <c r="K2828" s="3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0"/>
      <c r="AA2828" s="20"/>
      <c r="AB2828" s="20"/>
      <c r="AC2828" s="20"/>
      <c r="AD2828" s="20"/>
      <c r="BB2828" s="39"/>
      <c r="BC2828" s="39"/>
      <c r="BD2828" s="39"/>
      <c r="BE2828" s="39"/>
      <c r="BF2828" s="39"/>
      <c r="BG2828" s="39"/>
      <c r="BH2828" s="39"/>
      <c r="BI2828" s="39"/>
      <c r="BJ2828" s="39"/>
    </row>
    <row r="2829" spans="1:62" s="36" customFormat="1">
      <c r="A2829" s="38"/>
      <c r="B2829" s="3"/>
      <c r="D2829" s="20"/>
      <c r="E2829" s="20"/>
      <c r="F2829" s="20"/>
      <c r="G2829" s="20"/>
      <c r="H2829" s="20"/>
      <c r="I2829" s="20"/>
      <c r="J2829" s="20"/>
      <c r="K2829" s="3"/>
      <c r="M2829" s="20"/>
      <c r="N2829" s="20"/>
      <c r="O2829" s="20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0"/>
      <c r="AA2829" s="20"/>
      <c r="AB2829" s="20"/>
      <c r="AC2829" s="20"/>
      <c r="AD2829" s="20"/>
      <c r="BB2829" s="39"/>
      <c r="BC2829" s="39"/>
      <c r="BD2829" s="39"/>
      <c r="BE2829" s="39"/>
      <c r="BF2829" s="39"/>
      <c r="BG2829" s="39"/>
      <c r="BH2829" s="39"/>
      <c r="BI2829" s="39"/>
      <c r="BJ2829" s="39"/>
    </row>
    <row r="2830" spans="1:62" s="36" customFormat="1">
      <c r="A2830" s="38"/>
      <c r="B2830" s="3"/>
      <c r="D2830" s="20"/>
      <c r="E2830" s="20"/>
      <c r="F2830" s="20"/>
      <c r="G2830" s="20"/>
      <c r="H2830" s="20"/>
      <c r="I2830" s="20"/>
      <c r="J2830" s="20"/>
      <c r="K2830" s="3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0"/>
      <c r="AA2830" s="20"/>
      <c r="AB2830" s="20"/>
      <c r="AC2830" s="20"/>
      <c r="AD2830" s="20"/>
      <c r="BB2830" s="39"/>
      <c r="BC2830" s="39"/>
      <c r="BD2830" s="39"/>
      <c r="BE2830" s="39"/>
      <c r="BF2830" s="39"/>
      <c r="BG2830" s="39"/>
      <c r="BH2830" s="39"/>
      <c r="BI2830" s="39"/>
      <c r="BJ2830" s="39"/>
    </row>
    <row r="2831" spans="1:62" s="36" customFormat="1">
      <c r="A2831" s="38"/>
      <c r="B2831" s="3"/>
      <c r="D2831" s="20"/>
      <c r="E2831" s="20"/>
      <c r="F2831" s="20"/>
      <c r="G2831" s="20"/>
      <c r="H2831" s="20"/>
      <c r="I2831" s="20"/>
      <c r="J2831" s="20"/>
      <c r="K2831" s="3"/>
      <c r="M2831" s="20"/>
      <c r="N2831" s="20"/>
      <c r="O2831" s="20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0"/>
      <c r="AA2831" s="20"/>
      <c r="AB2831" s="20"/>
      <c r="AC2831" s="20"/>
      <c r="AD2831" s="20"/>
      <c r="BB2831" s="39"/>
      <c r="BC2831" s="39"/>
      <c r="BD2831" s="39"/>
      <c r="BE2831" s="39"/>
      <c r="BF2831" s="39"/>
      <c r="BG2831" s="39"/>
      <c r="BH2831" s="39"/>
      <c r="BI2831" s="39"/>
      <c r="BJ2831" s="39"/>
    </row>
    <row r="2832" spans="1:62" s="36" customFormat="1">
      <c r="A2832" s="38"/>
      <c r="B2832" s="3"/>
      <c r="D2832" s="20"/>
      <c r="E2832" s="20"/>
      <c r="F2832" s="20"/>
      <c r="G2832" s="20"/>
      <c r="H2832" s="20"/>
      <c r="I2832" s="20"/>
      <c r="J2832" s="20"/>
      <c r="K2832" s="3"/>
      <c r="M2832" s="20"/>
      <c r="N2832" s="20"/>
      <c r="O2832" s="20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0"/>
      <c r="AA2832" s="20"/>
      <c r="AB2832" s="20"/>
      <c r="AC2832" s="20"/>
      <c r="AD2832" s="20"/>
      <c r="BB2832" s="39"/>
      <c r="BC2832" s="39"/>
      <c r="BD2832" s="39"/>
      <c r="BE2832" s="39"/>
      <c r="BF2832" s="39"/>
      <c r="BG2832" s="39"/>
      <c r="BH2832" s="39"/>
      <c r="BI2832" s="39"/>
      <c r="BJ2832" s="39"/>
    </row>
    <row r="2833" spans="1:62" s="36" customFormat="1">
      <c r="A2833" s="38"/>
      <c r="B2833" s="3"/>
      <c r="D2833" s="20"/>
      <c r="E2833" s="20"/>
      <c r="F2833" s="20"/>
      <c r="G2833" s="20"/>
      <c r="H2833" s="20"/>
      <c r="I2833" s="20"/>
      <c r="J2833" s="20"/>
      <c r="K2833" s="3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0"/>
      <c r="AA2833" s="20"/>
      <c r="AB2833" s="20"/>
      <c r="AC2833" s="20"/>
      <c r="AD2833" s="20"/>
      <c r="BB2833" s="39"/>
      <c r="BC2833" s="39"/>
      <c r="BD2833" s="39"/>
      <c r="BE2833" s="39"/>
      <c r="BF2833" s="39"/>
      <c r="BG2833" s="39"/>
      <c r="BH2833" s="39"/>
      <c r="BI2833" s="39"/>
      <c r="BJ2833" s="39"/>
    </row>
    <row r="2834" spans="1:62" s="36" customFormat="1">
      <c r="A2834" s="38"/>
      <c r="B2834" s="3"/>
      <c r="D2834" s="20"/>
      <c r="E2834" s="20"/>
      <c r="F2834" s="20"/>
      <c r="G2834" s="20"/>
      <c r="H2834" s="20"/>
      <c r="I2834" s="20"/>
      <c r="J2834" s="20"/>
      <c r="K2834" s="3"/>
      <c r="M2834" s="20"/>
      <c r="N2834" s="20"/>
      <c r="O2834" s="20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0"/>
      <c r="AA2834" s="20"/>
      <c r="AB2834" s="20"/>
      <c r="AC2834" s="20"/>
      <c r="AD2834" s="20"/>
      <c r="BB2834" s="39"/>
      <c r="BC2834" s="39"/>
      <c r="BD2834" s="39"/>
      <c r="BE2834" s="39"/>
      <c r="BF2834" s="39"/>
      <c r="BG2834" s="39"/>
      <c r="BH2834" s="39"/>
      <c r="BI2834" s="39"/>
      <c r="BJ2834" s="39"/>
    </row>
    <row r="2835" spans="1:62" s="36" customFormat="1">
      <c r="A2835" s="38"/>
      <c r="B2835" s="3"/>
      <c r="D2835" s="20"/>
      <c r="E2835" s="20"/>
      <c r="F2835" s="20"/>
      <c r="G2835" s="20"/>
      <c r="H2835" s="20"/>
      <c r="I2835" s="20"/>
      <c r="J2835" s="20"/>
      <c r="K2835" s="3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0"/>
      <c r="AA2835" s="20"/>
      <c r="AB2835" s="20"/>
      <c r="AC2835" s="20"/>
      <c r="AD2835" s="20"/>
      <c r="BB2835" s="39"/>
      <c r="BC2835" s="39"/>
      <c r="BD2835" s="39"/>
      <c r="BE2835" s="39"/>
      <c r="BF2835" s="39"/>
      <c r="BG2835" s="39"/>
      <c r="BH2835" s="39"/>
      <c r="BI2835" s="39"/>
      <c r="BJ2835" s="39"/>
    </row>
    <row r="2836" spans="1:62" s="36" customFormat="1">
      <c r="A2836" s="38"/>
      <c r="B2836" s="3"/>
      <c r="D2836" s="20"/>
      <c r="E2836" s="20"/>
      <c r="F2836" s="20"/>
      <c r="G2836" s="20"/>
      <c r="H2836" s="20"/>
      <c r="I2836" s="20"/>
      <c r="J2836" s="20"/>
      <c r="K2836" s="3"/>
      <c r="M2836" s="20"/>
      <c r="N2836" s="20"/>
      <c r="O2836" s="20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0"/>
      <c r="AA2836" s="20"/>
      <c r="AB2836" s="20"/>
      <c r="AC2836" s="20"/>
      <c r="AD2836" s="20"/>
      <c r="BB2836" s="39"/>
      <c r="BC2836" s="39"/>
      <c r="BD2836" s="39"/>
      <c r="BE2836" s="39"/>
      <c r="BF2836" s="39"/>
      <c r="BG2836" s="39"/>
      <c r="BH2836" s="39"/>
      <c r="BI2836" s="39"/>
      <c r="BJ2836" s="39"/>
    </row>
    <row r="2837" spans="1:62" s="36" customFormat="1">
      <c r="A2837" s="38"/>
      <c r="B2837" s="3"/>
      <c r="D2837" s="20"/>
      <c r="E2837" s="20"/>
      <c r="F2837" s="20"/>
      <c r="G2837" s="20"/>
      <c r="H2837" s="20"/>
      <c r="I2837" s="20"/>
      <c r="J2837" s="20"/>
      <c r="K2837" s="3"/>
      <c r="M2837" s="20"/>
      <c r="N2837" s="20"/>
      <c r="O2837" s="20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0"/>
      <c r="AA2837" s="20"/>
      <c r="AB2837" s="20"/>
      <c r="AC2837" s="20"/>
      <c r="AD2837" s="20"/>
      <c r="BB2837" s="39"/>
      <c r="BC2837" s="39"/>
      <c r="BD2837" s="39"/>
      <c r="BE2837" s="39"/>
      <c r="BF2837" s="39"/>
      <c r="BG2837" s="39"/>
      <c r="BH2837" s="39"/>
      <c r="BI2837" s="39"/>
      <c r="BJ2837" s="39"/>
    </row>
    <row r="2838" spans="1:62" s="36" customFormat="1">
      <c r="A2838" s="38"/>
      <c r="B2838" s="3"/>
      <c r="D2838" s="20"/>
      <c r="E2838" s="20"/>
      <c r="F2838" s="20"/>
      <c r="G2838" s="20"/>
      <c r="H2838" s="20"/>
      <c r="I2838" s="20"/>
      <c r="J2838" s="20"/>
      <c r="K2838" s="3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0"/>
      <c r="AA2838" s="20"/>
      <c r="AB2838" s="20"/>
      <c r="AC2838" s="20"/>
      <c r="AD2838" s="20"/>
      <c r="BB2838" s="39"/>
      <c r="BC2838" s="39"/>
      <c r="BD2838" s="39"/>
      <c r="BE2838" s="39"/>
      <c r="BF2838" s="39"/>
      <c r="BG2838" s="39"/>
      <c r="BH2838" s="39"/>
      <c r="BI2838" s="39"/>
      <c r="BJ2838" s="39"/>
    </row>
    <row r="2839" spans="1:62" s="36" customFormat="1">
      <c r="A2839" s="38"/>
      <c r="B2839" s="3"/>
      <c r="D2839" s="20"/>
      <c r="E2839" s="20"/>
      <c r="F2839" s="20"/>
      <c r="G2839" s="20"/>
      <c r="H2839" s="20"/>
      <c r="I2839" s="20"/>
      <c r="J2839" s="20"/>
      <c r="K2839" s="3"/>
      <c r="M2839" s="20"/>
      <c r="N2839" s="20"/>
      <c r="O2839" s="20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0"/>
      <c r="AA2839" s="20"/>
      <c r="AB2839" s="20"/>
      <c r="AC2839" s="20"/>
      <c r="AD2839" s="20"/>
      <c r="BB2839" s="39"/>
      <c r="BC2839" s="39"/>
      <c r="BD2839" s="39"/>
      <c r="BE2839" s="39"/>
      <c r="BF2839" s="39"/>
      <c r="BG2839" s="39"/>
      <c r="BH2839" s="39"/>
      <c r="BI2839" s="39"/>
      <c r="BJ2839" s="39"/>
    </row>
    <row r="2840" spans="1:62" s="36" customFormat="1">
      <c r="A2840" s="38"/>
      <c r="B2840" s="3"/>
      <c r="D2840" s="20"/>
      <c r="E2840" s="20"/>
      <c r="F2840" s="20"/>
      <c r="G2840" s="20"/>
      <c r="H2840" s="20"/>
      <c r="I2840" s="20"/>
      <c r="J2840" s="20"/>
      <c r="K2840" s="3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0"/>
      <c r="AA2840" s="20"/>
      <c r="AB2840" s="20"/>
      <c r="AC2840" s="20"/>
      <c r="AD2840" s="20"/>
      <c r="BB2840" s="39"/>
      <c r="BC2840" s="39"/>
      <c r="BD2840" s="39"/>
      <c r="BE2840" s="39"/>
      <c r="BF2840" s="39"/>
      <c r="BG2840" s="39"/>
      <c r="BH2840" s="39"/>
      <c r="BI2840" s="39"/>
      <c r="BJ2840" s="39"/>
    </row>
    <row r="2841" spans="1:62" s="36" customFormat="1">
      <c r="A2841" s="38"/>
      <c r="B2841" s="3"/>
      <c r="D2841" s="20"/>
      <c r="E2841" s="20"/>
      <c r="F2841" s="20"/>
      <c r="G2841" s="20"/>
      <c r="H2841" s="20"/>
      <c r="I2841" s="20"/>
      <c r="J2841" s="20"/>
      <c r="K2841" s="3"/>
      <c r="M2841" s="20"/>
      <c r="N2841" s="20"/>
      <c r="O2841" s="20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0"/>
      <c r="AA2841" s="20"/>
      <c r="AB2841" s="20"/>
      <c r="AC2841" s="20"/>
      <c r="AD2841" s="20"/>
      <c r="BB2841" s="39"/>
      <c r="BC2841" s="39"/>
      <c r="BD2841" s="39"/>
      <c r="BE2841" s="39"/>
      <c r="BF2841" s="39"/>
      <c r="BG2841" s="39"/>
      <c r="BH2841" s="39"/>
      <c r="BI2841" s="39"/>
      <c r="BJ2841" s="39"/>
    </row>
    <row r="2842" spans="1:62" s="36" customFormat="1">
      <c r="A2842" s="38"/>
      <c r="B2842" s="3"/>
      <c r="D2842" s="20"/>
      <c r="E2842" s="20"/>
      <c r="F2842" s="20"/>
      <c r="G2842" s="20"/>
      <c r="H2842" s="20"/>
      <c r="I2842" s="20"/>
      <c r="J2842" s="20"/>
      <c r="K2842" s="3"/>
      <c r="M2842" s="20"/>
      <c r="N2842" s="20"/>
      <c r="O2842" s="20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0"/>
      <c r="AA2842" s="20"/>
      <c r="AB2842" s="20"/>
      <c r="AC2842" s="20"/>
      <c r="AD2842" s="20"/>
      <c r="BB2842" s="39"/>
      <c r="BC2842" s="39"/>
      <c r="BD2842" s="39"/>
      <c r="BE2842" s="39"/>
      <c r="BF2842" s="39"/>
      <c r="BG2842" s="39"/>
      <c r="BH2842" s="39"/>
      <c r="BI2842" s="39"/>
      <c r="BJ2842" s="39"/>
    </row>
    <row r="2843" spans="1:62" s="36" customFormat="1">
      <c r="A2843" s="38"/>
      <c r="B2843" s="3"/>
      <c r="D2843" s="20"/>
      <c r="E2843" s="20"/>
      <c r="F2843" s="20"/>
      <c r="G2843" s="20"/>
      <c r="H2843" s="20"/>
      <c r="I2843" s="20"/>
      <c r="J2843" s="20"/>
      <c r="K2843" s="3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0"/>
      <c r="AA2843" s="20"/>
      <c r="AB2843" s="20"/>
      <c r="AC2843" s="20"/>
      <c r="AD2843" s="20"/>
      <c r="BB2843" s="39"/>
      <c r="BC2843" s="39"/>
      <c r="BD2843" s="39"/>
      <c r="BE2843" s="39"/>
      <c r="BF2843" s="39"/>
      <c r="BG2843" s="39"/>
      <c r="BH2843" s="39"/>
      <c r="BI2843" s="39"/>
      <c r="BJ2843" s="39"/>
    </row>
    <row r="2844" spans="1:62" s="36" customFormat="1">
      <c r="A2844" s="38"/>
      <c r="B2844" s="3"/>
      <c r="D2844" s="20"/>
      <c r="E2844" s="20"/>
      <c r="F2844" s="20"/>
      <c r="G2844" s="20"/>
      <c r="H2844" s="20"/>
      <c r="I2844" s="20"/>
      <c r="J2844" s="20"/>
      <c r="K2844" s="3"/>
      <c r="M2844" s="20"/>
      <c r="N2844" s="20"/>
      <c r="O2844" s="20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0"/>
      <c r="AA2844" s="20"/>
      <c r="AB2844" s="20"/>
      <c r="AC2844" s="20"/>
      <c r="AD2844" s="20"/>
      <c r="BB2844" s="39"/>
      <c r="BC2844" s="39"/>
      <c r="BD2844" s="39"/>
      <c r="BE2844" s="39"/>
      <c r="BF2844" s="39"/>
      <c r="BG2844" s="39"/>
      <c r="BH2844" s="39"/>
      <c r="BI2844" s="39"/>
      <c r="BJ2844" s="39"/>
    </row>
    <row r="2845" spans="1:62" s="36" customFormat="1">
      <c r="A2845" s="38"/>
      <c r="B2845" s="3"/>
      <c r="D2845" s="20"/>
      <c r="E2845" s="20"/>
      <c r="F2845" s="20"/>
      <c r="G2845" s="20"/>
      <c r="H2845" s="20"/>
      <c r="I2845" s="20"/>
      <c r="J2845" s="20"/>
      <c r="K2845" s="3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0"/>
      <c r="AA2845" s="20"/>
      <c r="AB2845" s="20"/>
      <c r="AC2845" s="20"/>
      <c r="AD2845" s="20"/>
      <c r="BB2845" s="39"/>
      <c r="BC2845" s="39"/>
      <c r="BD2845" s="39"/>
      <c r="BE2845" s="39"/>
      <c r="BF2845" s="39"/>
      <c r="BG2845" s="39"/>
      <c r="BH2845" s="39"/>
      <c r="BI2845" s="39"/>
      <c r="BJ2845" s="39"/>
    </row>
    <row r="2846" spans="1:62" s="36" customFormat="1">
      <c r="A2846" s="38"/>
      <c r="B2846" s="3"/>
      <c r="D2846" s="20"/>
      <c r="E2846" s="20"/>
      <c r="F2846" s="20"/>
      <c r="G2846" s="20"/>
      <c r="H2846" s="20"/>
      <c r="I2846" s="20"/>
      <c r="J2846" s="20"/>
      <c r="K2846" s="3"/>
      <c r="M2846" s="20"/>
      <c r="N2846" s="20"/>
      <c r="O2846" s="20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0"/>
      <c r="AA2846" s="20"/>
      <c r="AB2846" s="20"/>
      <c r="AC2846" s="20"/>
      <c r="AD2846" s="20"/>
      <c r="BB2846" s="39"/>
      <c r="BC2846" s="39"/>
      <c r="BD2846" s="39"/>
      <c r="BE2846" s="39"/>
      <c r="BF2846" s="39"/>
      <c r="BG2846" s="39"/>
      <c r="BH2846" s="39"/>
      <c r="BI2846" s="39"/>
      <c r="BJ2846" s="39"/>
    </row>
    <row r="2847" spans="1:62" s="36" customFormat="1">
      <c r="A2847" s="38"/>
      <c r="B2847" s="3"/>
      <c r="D2847" s="20"/>
      <c r="E2847" s="20"/>
      <c r="F2847" s="20"/>
      <c r="G2847" s="20"/>
      <c r="H2847" s="20"/>
      <c r="I2847" s="20"/>
      <c r="J2847" s="20"/>
      <c r="K2847" s="3"/>
      <c r="M2847" s="20"/>
      <c r="N2847" s="20"/>
      <c r="O2847" s="20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0"/>
      <c r="AA2847" s="20"/>
      <c r="AB2847" s="20"/>
      <c r="AC2847" s="20"/>
      <c r="AD2847" s="20"/>
      <c r="BB2847" s="39"/>
      <c r="BC2847" s="39"/>
      <c r="BD2847" s="39"/>
      <c r="BE2847" s="39"/>
      <c r="BF2847" s="39"/>
      <c r="BG2847" s="39"/>
      <c r="BH2847" s="39"/>
      <c r="BI2847" s="39"/>
      <c r="BJ2847" s="39"/>
    </row>
    <row r="2848" spans="1:62" s="36" customFormat="1">
      <c r="A2848" s="38"/>
      <c r="B2848" s="3"/>
      <c r="D2848" s="20"/>
      <c r="E2848" s="20"/>
      <c r="F2848" s="20"/>
      <c r="G2848" s="20"/>
      <c r="H2848" s="20"/>
      <c r="I2848" s="20"/>
      <c r="J2848" s="20"/>
      <c r="K2848" s="3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0"/>
      <c r="AA2848" s="20"/>
      <c r="AB2848" s="20"/>
      <c r="AC2848" s="20"/>
      <c r="AD2848" s="20"/>
      <c r="BB2848" s="39"/>
      <c r="BC2848" s="39"/>
      <c r="BD2848" s="39"/>
      <c r="BE2848" s="39"/>
      <c r="BF2848" s="39"/>
      <c r="BG2848" s="39"/>
      <c r="BH2848" s="39"/>
      <c r="BI2848" s="39"/>
      <c r="BJ2848" s="39"/>
    </row>
    <row r="2849" spans="1:62" s="36" customFormat="1">
      <c r="A2849" s="38"/>
      <c r="B2849" s="3"/>
      <c r="D2849" s="20"/>
      <c r="E2849" s="20"/>
      <c r="F2849" s="20"/>
      <c r="G2849" s="20"/>
      <c r="H2849" s="20"/>
      <c r="I2849" s="20"/>
      <c r="J2849" s="20"/>
      <c r="K2849" s="3"/>
      <c r="M2849" s="20"/>
      <c r="N2849" s="20"/>
      <c r="O2849" s="20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0"/>
      <c r="AA2849" s="20"/>
      <c r="AB2849" s="20"/>
      <c r="AC2849" s="20"/>
      <c r="AD2849" s="20"/>
      <c r="BB2849" s="39"/>
      <c r="BC2849" s="39"/>
      <c r="BD2849" s="39"/>
      <c r="BE2849" s="39"/>
      <c r="BF2849" s="39"/>
      <c r="BG2849" s="39"/>
      <c r="BH2849" s="39"/>
      <c r="BI2849" s="39"/>
      <c r="BJ2849" s="39"/>
    </row>
    <row r="2850" spans="1:62" s="36" customFormat="1">
      <c r="A2850" s="38"/>
      <c r="B2850" s="3"/>
      <c r="D2850" s="20"/>
      <c r="E2850" s="20"/>
      <c r="F2850" s="20"/>
      <c r="G2850" s="20"/>
      <c r="H2850" s="20"/>
      <c r="I2850" s="20"/>
      <c r="J2850" s="20"/>
      <c r="K2850" s="3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0"/>
      <c r="AA2850" s="20"/>
      <c r="AB2850" s="20"/>
      <c r="AC2850" s="20"/>
      <c r="AD2850" s="20"/>
      <c r="BB2850" s="39"/>
      <c r="BC2850" s="39"/>
      <c r="BD2850" s="39"/>
      <c r="BE2850" s="39"/>
      <c r="BF2850" s="39"/>
      <c r="BG2850" s="39"/>
      <c r="BH2850" s="39"/>
      <c r="BI2850" s="39"/>
      <c r="BJ2850" s="39"/>
    </row>
    <row r="2851" spans="1:62" s="36" customFormat="1">
      <c r="A2851" s="38"/>
      <c r="B2851" s="3"/>
      <c r="D2851" s="20"/>
      <c r="E2851" s="20"/>
      <c r="F2851" s="20"/>
      <c r="G2851" s="20"/>
      <c r="H2851" s="20"/>
      <c r="I2851" s="20"/>
      <c r="J2851" s="20"/>
      <c r="K2851" s="3"/>
      <c r="M2851" s="20"/>
      <c r="N2851" s="20"/>
      <c r="O2851" s="20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0"/>
      <c r="AA2851" s="20"/>
      <c r="AB2851" s="20"/>
      <c r="AC2851" s="20"/>
      <c r="AD2851" s="20"/>
      <c r="BB2851" s="39"/>
      <c r="BC2851" s="39"/>
      <c r="BD2851" s="39"/>
      <c r="BE2851" s="39"/>
      <c r="BF2851" s="39"/>
      <c r="BG2851" s="39"/>
      <c r="BH2851" s="39"/>
      <c r="BI2851" s="39"/>
      <c r="BJ2851" s="39"/>
    </row>
    <row r="2852" spans="1:62" s="36" customFormat="1">
      <c r="A2852" s="38"/>
      <c r="B2852" s="3"/>
      <c r="D2852" s="20"/>
      <c r="E2852" s="20"/>
      <c r="F2852" s="20"/>
      <c r="G2852" s="20"/>
      <c r="H2852" s="20"/>
      <c r="I2852" s="20"/>
      <c r="J2852" s="20"/>
      <c r="K2852" s="3"/>
      <c r="M2852" s="20"/>
      <c r="N2852" s="20"/>
      <c r="O2852" s="20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0"/>
      <c r="AA2852" s="20"/>
      <c r="AB2852" s="20"/>
      <c r="AC2852" s="20"/>
      <c r="AD2852" s="20"/>
      <c r="BB2852" s="39"/>
      <c r="BC2852" s="39"/>
      <c r="BD2852" s="39"/>
      <c r="BE2852" s="39"/>
      <c r="BF2852" s="39"/>
      <c r="BG2852" s="39"/>
      <c r="BH2852" s="39"/>
      <c r="BI2852" s="39"/>
      <c r="BJ2852" s="39"/>
    </row>
    <row r="2853" spans="1:62" s="36" customFormat="1">
      <c r="A2853" s="38"/>
      <c r="B2853" s="3"/>
      <c r="D2853" s="20"/>
      <c r="E2853" s="20"/>
      <c r="F2853" s="20"/>
      <c r="G2853" s="20"/>
      <c r="H2853" s="20"/>
      <c r="I2853" s="20"/>
      <c r="J2853" s="20"/>
      <c r="K2853" s="3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0"/>
      <c r="AA2853" s="20"/>
      <c r="AB2853" s="20"/>
      <c r="AC2853" s="20"/>
      <c r="AD2853" s="20"/>
      <c r="BB2853" s="39"/>
      <c r="BC2853" s="39"/>
      <c r="BD2853" s="39"/>
      <c r="BE2853" s="39"/>
      <c r="BF2853" s="39"/>
      <c r="BG2853" s="39"/>
      <c r="BH2853" s="39"/>
      <c r="BI2853" s="39"/>
      <c r="BJ2853" s="39"/>
    </row>
    <row r="2854" spans="1:62" s="36" customFormat="1">
      <c r="A2854" s="38"/>
      <c r="B2854" s="3"/>
      <c r="D2854" s="20"/>
      <c r="E2854" s="20"/>
      <c r="F2854" s="20"/>
      <c r="G2854" s="20"/>
      <c r="H2854" s="20"/>
      <c r="I2854" s="20"/>
      <c r="J2854" s="20"/>
      <c r="K2854" s="3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  <c r="BB2854" s="39"/>
      <c r="BC2854" s="39"/>
      <c r="BD2854" s="39"/>
      <c r="BE2854" s="39"/>
      <c r="BF2854" s="39"/>
      <c r="BG2854" s="39"/>
      <c r="BH2854" s="39"/>
      <c r="BI2854" s="39"/>
      <c r="BJ2854" s="39"/>
    </row>
    <row r="2855" spans="1:62" s="36" customFormat="1">
      <c r="A2855" s="38"/>
      <c r="B2855" s="3"/>
      <c r="D2855" s="20"/>
      <c r="E2855" s="20"/>
      <c r="F2855" s="20"/>
      <c r="G2855" s="20"/>
      <c r="H2855" s="20"/>
      <c r="I2855" s="20"/>
      <c r="J2855" s="20"/>
      <c r="K2855" s="3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  <c r="BB2855" s="39"/>
      <c r="BC2855" s="39"/>
      <c r="BD2855" s="39"/>
      <c r="BE2855" s="39"/>
      <c r="BF2855" s="39"/>
      <c r="BG2855" s="39"/>
      <c r="BH2855" s="39"/>
      <c r="BI2855" s="39"/>
      <c r="BJ2855" s="39"/>
    </row>
    <row r="2856" spans="1:62" s="36" customFormat="1">
      <c r="A2856" s="38"/>
      <c r="B2856" s="3"/>
      <c r="D2856" s="20"/>
      <c r="E2856" s="20"/>
      <c r="F2856" s="20"/>
      <c r="G2856" s="20"/>
      <c r="H2856" s="20"/>
      <c r="I2856" s="20"/>
      <c r="J2856" s="20"/>
      <c r="K2856" s="3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  <c r="BB2856" s="39"/>
      <c r="BC2856" s="39"/>
      <c r="BD2856" s="39"/>
      <c r="BE2856" s="39"/>
      <c r="BF2856" s="39"/>
      <c r="BG2856" s="39"/>
      <c r="BH2856" s="39"/>
      <c r="BI2856" s="39"/>
      <c r="BJ2856" s="39"/>
    </row>
    <row r="2857" spans="1:62" s="36" customFormat="1">
      <c r="A2857" s="38"/>
      <c r="B2857" s="3"/>
      <c r="D2857" s="20"/>
      <c r="E2857" s="20"/>
      <c r="F2857" s="20"/>
      <c r="G2857" s="20"/>
      <c r="H2857" s="20"/>
      <c r="I2857" s="20"/>
      <c r="J2857" s="20"/>
      <c r="K2857" s="3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  <c r="BB2857" s="39"/>
      <c r="BC2857" s="39"/>
      <c r="BD2857" s="39"/>
      <c r="BE2857" s="39"/>
      <c r="BF2857" s="39"/>
      <c r="BG2857" s="39"/>
      <c r="BH2857" s="39"/>
      <c r="BI2857" s="39"/>
      <c r="BJ2857" s="39"/>
    </row>
    <row r="2858" spans="1:62" s="36" customFormat="1">
      <c r="A2858" s="38"/>
      <c r="B2858" s="3"/>
      <c r="D2858" s="20"/>
      <c r="E2858" s="20"/>
      <c r="F2858" s="20"/>
      <c r="G2858" s="20"/>
      <c r="H2858" s="20"/>
      <c r="I2858" s="20"/>
      <c r="J2858" s="20"/>
      <c r="K2858" s="3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  <c r="BB2858" s="39"/>
      <c r="BC2858" s="39"/>
      <c r="BD2858" s="39"/>
      <c r="BE2858" s="39"/>
      <c r="BF2858" s="39"/>
      <c r="BG2858" s="39"/>
      <c r="BH2858" s="39"/>
      <c r="BI2858" s="39"/>
      <c r="BJ2858" s="39"/>
    </row>
    <row r="2859" spans="1:62" s="36" customFormat="1">
      <c r="A2859" s="38"/>
      <c r="B2859" s="3"/>
      <c r="D2859" s="20"/>
      <c r="E2859" s="20"/>
      <c r="F2859" s="20"/>
      <c r="G2859" s="20"/>
      <c r="H2859" s="20"/>
      <c r="I2859" s="20"/>
      <c r="J2859" s="20"/>
      <c r="K2859" s="3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  <c r="BB2859" s="39"/>
      <c r="BC2859" s="39"/>
      <c r="BD2859" s="39"/>
      <c r="BE2859" s="39"/>
      <c r="BF2859" s="39"/>
      <c r="BG2859" s="39"/>
      <c r="BH2859" s="39"/>
      <c r="BI2859" s="39"/>
      <c r="BJ2859" s="39"/>
    </row>
    <row r="2860" spans="1:62" s="36" customFormat="1">
      <c r="A2860" s="38"/>
      <c r="B2860" s="3"/>
      <c r="D2860" s="20"/>
      <c r="E2860" s="20"/>
      <c r="F2860" s="20"/>
      <c r="G2860" s="20"/>
      <c r="H2860" s="20"/>
      <c r="I2860" s="20"/>
      <c r="J2860" s="20"/>
      <c r="K2860" s="3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  <c r="BB2860" s="39"/>
      <c r="BC2860" s="39"/>
      <c r="BD2860" s="39"/>
      <c r="BE2860" s="39"/>
      <c r="BF2860" s="39"/>
      <c r="BG2860" s="39"/>
      <c r="BH2860" s="39"/>
      <c r="BI2860" s="39"/>
      <c r="BJ2860" s="39"/>
    </row>
    <row r="2861" spans="1:62" s="36" customFormat="1">
      <c r="A2861" s="38"/>
      <c r="B2861" s="3"/>
      <c r="D2861" s="20"/>
      <c r="E2861" s="20"/>
      <c r="F2861" s="20"/>
      <c r="G2861" s="20"/>
      <c r="H2861" s="20"/>
      <c r="I2861" s="20"/>
      <c r="J2861" s="20"/>
      <c r="K2861" s="3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  <c r="BB2861" s="39"/>
      <c r="BC2861" s="39"/>
      <c r="BD2861" s="39"/>
      <c r="BE2861" s="39"/>
      <c r="BF2861" s="39"/>
      <c r="BG2861" s="39"/>
      <c r="BH2861" s="39"/>
      <c r="BI2861" s="39"/>
      <c r="BJ2861" s="39"/>
    </row>
    <row r="2862" spans="1:62" s="36" customFormat="1">
      <c r="A2862" s="38"/>
      <c r="B2862" s="3"/>
      <c r="D2862" s="20"/>
      <c r="E2862" s="20"/>
      <c r="F2862" s="20"/>
      <c r="G2862" s="20"/>
      <c r="H2862" s="20"/>
      <c r="I2862" s="20"/>
      <c r="J2862" s="20"/>
      <c r="K2862" s="3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  <c r="BB2862" s="39"/>
      <c r="BC2862" s="39"/>
      <c r="BD2862" s="39"/>
      <c r="BE2862" s="39"/>
      <c r="BF2862" s="39"/>
      <c r="BG2862" s="39"/>
      <c r="BH2862" s="39"/>
      <c r="BI2862" s="39"/>
      <c r="BJ2862" s="39"/>
    </row>
    <row r="2863" spans="1:62" s="36" customFormat="1">
      <c r="A2863" s="38"/>
      <c r="B2863" s="3"/>
      <c r="D2863" s="20"/>
      <c r="E2863" s="20"/>
      <c r="F2863" s="20"/>
      <c r="G2863" s="20"/>
      <c r="H2863" s="20"/>
      <c r="I2863" s="20"/>
      <c r="J2863" s="20"/>
      <c r="K2863" s="3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  <c r="BB2863" s="39"/>
      <c r="BC2863" s="39"/>
      <c r="BD2863" s="39"/>
      <c r="BE2863" s="39"/>
      <c r="BF2863" s="39"/>
      <c r="BG2863" s="39"/>
      <c r="BH2863" s="39"/>
      <c r="BI2863" s="39"/>
      <c r="BJ2863" s="39"/>
    </row>
    <row r="2864" spans="1:62" s="36" customFormat="1">
      <c r="A2864" s="38"/>
      <c r="B2864" s="3"/>
      <c r="D2864" s="20"/>
      <c r="E2864" s="20"/>
      <c r="F2864" s="20"/>
      <c r="G2864" s="20"/>
      <c r="H2864" s="20"/>
      <c r="I2864" s="20"/>
      <c r="J2864" s="20"/>
      <c r="K2864" s="3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  <c r="BB2864" s="39"/>
      <c r="BC2864" s="39"/>
      <c r="BD2864" s="39"/>
      <c r="BE2864" s="39"/>
      <c r="BF2864" s="39"/>
      <c r="BG2864" s="39"/>
      <c r="BH2864" s="39"/>
      <c r="BI2864" s="39"/>
      <c r="BJ2864" s="39"/>
    </row>
    <row r="2865" spans="1:62" s="36" customFormat="1">
      <c r="A2865" s="38"/>
      <c r="B2865" s="3"/>
      <c r="D2865" s="20"/>
      <c r="E2865" s="20"/>
      <c r="F2865" s="20"/>
      <c r="G2865" s="20"/>
      <c r="H2865" s="20"/>
      <c r="I2865" s="20"/>
      <c r="J2865" s="20"/>
      <c r="K2865" s="3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  <c r="BB2865" s="39"/>
      <c r="BC2865" s="39"/>
      <c r="BD2865" s="39"/>
      <c r="BE2865" s="39"/>
      <c r="BF2865" s="39"/>
      <c r="BG2865" s="39"/>
      <c r="BH2865" s="39"/>
      <c r="BI2865" s="39"/>
      <c r="BJ2865" s="39"/>
    </row>
    <row r="2866" spans="1:62" s="36" customFormat="1">
      <c r="A2866" s="38"/>
      <c r="B2866" s="3"/>
      <c r="D2866" s="20"/>
      <c r="E2866" s="20"/>
      <c r="F2866" s="20"/>
      <c r="G2866" s="20"/>
      <c r="H2866" s="20"/>
      <c r="I2866" s="20"/>
      <c r="J2866" s="20"/>
      <c r="K2866" s="3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  <c r="BB2866" s="39"/>
      <c r="BC2866" s="39"/>
      <c r="BD2866" s="39"/>
      <c r="BE2866" s="39"/>
      <c r="BF2866" s="39"/>
      <c r="BG2866" s="39"/>
      <c r="BH2866" s="39"/>
      <c r="BI2866" s="39"/>
      <c r="BJ2866" s="39"/>
    </row>
    <row r="2867" spans="1:62" s="36" customFormat="1">
      <c r="A2867" s="38"/>
      <c r="B2867" s="3"/>
      <c r="D2867" s="20"/>
      <c r="E2867" s="20"/>
      <c r="F2867" s="20"/>
      <c r="G2867" s="20"/>
      <c r="H2867" s="20"/>
      <c r="I2867" s="20"/>
      <c r="J2867" s="20"/>
      <c r="K2867" s="3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  <c r="BB2867" s="39"/>
      <c r="BC2867" s="39"/>
      <c r="BD2867" s="39"/>
      <c r="BE2867" s="39"/>
      <c r="BF2867" s="39"/>
      <c r="BG2867" s="39"/>
      <c r="BH2867" s="39"/>
      <c r="BI2867" s="39"/>
      <c r="BJ2867" s="39"/>
    </row>
    <row r="2868" spans="1:62" s="36" customFormat="1">
      <c r="A2868" s="38"/>
      <c r="B2868" s="3"/>
      <c r="D2868" s="20"/>
      <c r="E2868" s="20"/>
      <c r="F2868" s="20"/>
      <c r="G2868" s="20"/>
      <c r="H2868" s="20"/>
      <c r="I2868" s="20"/>
      <c r="J2868" s="20"/>
      <c r="K2868" s="3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  <c r="BB2868" s="39"/>
      <c r="BC2868" s="39"/>
      <c r="BD2868" s="39"/>
      <c r="BE2868" s="39"/>
      <c r="BF2868" s="39"/>
      <c r="BG2868" s="39"/>
      <c r="BH2868" s="39"/>
      <c r="BI2868" s="39"/>
      <c r="BJ2868" s="39"/>
    </row>
    <row r="2869" spans="1:62" s="36" customFormat="1">
      <c r="A2869" s="38"/>
      <c r="B2869" s="3"/>
      <c r="D2869" s="20"/>
      <c r="E2869" s="20"/>
      <c r="F2869" s="20"/>
      <c r="G2869" s="20"/>
      <c r="H2869" s="20"/>
      <c r="I2869" s="20"/>
      <c r="J2869" s="20"/>
      <c r="K2869" s="3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  <c r="BB2869" s="39"/>
      <c r="BC2869" s="39"/>
      <c r="BD2869" s="39"/>
      <c r="BE2869" s="39"/>
      <c r="BF2869" s="39"/>
      <c r="BG2869" s="39"/>
      <c r="BH2869" s="39"/>
      <c r="BI2869" s="39"/>
      <c r="BJ2869" s="39"/>
    </row>
    <row r="2870" spans="1:62" s="36" customFormat="1">
      <c r="A2870" s="38"/>
      <c r="B2870" s="3"/>
      <c r="D2870" s="20"/>
      <c r="E2870" s="20"/>
      <c r="F2870" s="20"/>
      <c r="G2870" s="20"/>
      <c r="H2870" s="20"/>
      <c r="I2870" s="20"/>
      <c r="J2870" s="20"/>
      <c r="K2870" s="3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  <c r="BB2870" s="39"/>
      <c r="BC2870" s="39"/>
      <c r="BD2870" s="39"/>
      <c r="BE2870" s="39"/>
      <c r="BF2870" s="39"/>
      <c r="BG2870" s="39"/>
      <c r="BH2870" s="39"/>
      <c r="BI2870" s="39"/>
      <c r="BJ2870" s="39"/>
    </row>
    <row r="2871" spans="1:62" s="36" customFormat="1">
      <c r="A2871" s="38"/>
      <c r="B2871" s="3"/>
      <c r="D2871" s="20"/>
      <c r="E2871" s="20"/>
      <c r="F2871" s="20"/>
      <c r="G2871" s="20"/>
      <c r="H2871" s="20"/>
      <c r="I2871" s="20"/>
      <c r="J2871" s="20"/>
      <c r="K2871" s="3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  <c r="BB2871" s="39"/>
      <c r="BC2871" s="39"/>
      <c r="BD2871" s="39"/>
      <c r="BE2871" s="39"/>
      <c r="BF2871" s="39"/>
      <c r="BG2871" s="39"/>
      <c r="BH2871" s="39"/>
      <c r="BI2871" s="39"/>
      <c r="BJ2871" s="39"/>
    </row>
    <row r="2872" spans="1:62" s="36" customFormat="1">
      <c r="A2872" s="38"/>
      <c r="B2872" s="3"/>
      <c r="D2872" s="20"/>
      <c r="E2872" s="20"/>
      <c r="F2872" s="20"/>
      <c r="G2872" s="20"/>
      <c r="H2872" s="20"/>
      <c r="I2872" s="20"/>
      <c r="J2872" s="20"/>
      <c r="K2872" s="3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  <c r="BB2872" s="39"/>
      <c r="BC2872" s="39"/>
      <c r="BD2872" s="39"/>
      <c r="BE2872" s="39"/>
      <c r="BF2872" s="39"/>
      <c r="BG2872" s="39"/>
      <c r="BH2872" s="39"/>
      <c r="BI2872" s="39"/>
      <c r="BJ2872" s="39"/>
    </row>
    <row r="2873" spans="1:62" s="36" customFormat="1">
      <c r="A2873" s="38"/>
      <c r="B2873" s="3"/>
      <c r="D2873" s="20"/>
      <c r="E2873" s="20"/>
      <c r="F2873" s="20"/>
      <c r="G2873" s="20"/>
      <c r="H2873" s="20"/>
      <c r="I2873" s="20"/>
      <c r="J2873" s="20"/>
      <c r="K2873" s="3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  <c r="BB2873" s="39"/>
      <c r="BC2873" s="39"/>
      <c r="BD2873" s="39"/>
      <c r="BE2873" s="39"/>
      <c r="BF2873" s="39"/>
      <c r="BG2873" s="39"/>
      <c r="BH2873" s="39"/>
      <c r="BI2873" s="39"/>
      <c r="BJ2873" s="39"/>
    </row>
    <row r="2874" spans="1:62" s="36" customFormat="1">
      <c r="A2874" s="38"/>
      <c r="B2874" s="3"/>
      <c r="D2874" s="20"/>
      <c r="E2874" s="20"/>
      <c r="F2874" s="20"/>
      <c r="G2874" s="20"/>
      <c r="H2874" s="20"/>
      <c r="I2874" s="20"/>
      <c r="J2874" s="20"/>
      <c r="K2874" s="3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  <c r="BB2874" s="39"/>
      <c r="BC2874" s="39"/>
      <c r="BD2874" s="39"/>
      <c r="BE2874" s="39"/>
      <c r="BF2874" s="39"/>
      <c r="BG2874" s="39"/>
      <c r="BH2874" s="39"/>
      <c r="BI2874" s="39"/>
      <c r="BJ2874" s="39"/>
    </row>
    <row r="2875" spans="1:62" s="36" customFormat="1">
      <c r="A2875" s="38"/>
      <c r="B2875" s="3"/>
      <c r="D2875" s="20"/>
      <c r="E2875" s="20"/>
      <c r="F2875" s="20"/>
      <c r="G2875" s="20"/>
      <c r="H2875" s="20"/>
      <c r="I2875" s="20"/>
      <c r="J2875" s="20"/>
      <c r="K2875" s="3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  <c r="BB2875" s="39"/>
      <c r="BC2875" s="39"/>
      <c r="BD2875" s="39"/>
      <c r="BE2875" s="39"/>
      <c r="BF2875" s="39"/>
      <c r="BG2875" s="39"/>
      <c r="BH2875" s="39"/>
      <c r="BI2875" s="39"/>
      <c r="BJ2875" s="39"/>
    </row>
    <row r="2876" spans="1:62" s="36" customFormat="1">
      <c r="A2876" s="38"/>
      <c r="B2876" s="3"/>
      <c r="D2876" s="20"/>
      <c r="E2876" s="20"/>
      <c r="F2876" s="20"/>
      <c r="G2876" s="20"/>
      <c r="H2876" s="20"/>
      <c r="I2876" s="20"/>
      <c r="J2876" s="20"/>
      <c r="K2876" s="3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  <c r="BB2876" s="39"/>
      <c r="BC2876" s="39"/>
      <c r="BD2876" s="39"/>
      <c r="BE2876" s="39"/>
      <c r="BF2876" s="39"/>
      <c r="BG2876" s="39"/>
      <c r="BH2876" s="39"/>
      <c r="BI2876" s="39"/>
      <c r="BJ2876" s="39"/>
    </row>
    <row r="2877" spans="1:62" s="36" customFormat="1">
      <c r="A2877" s="38"/>
      <c r="B2877" s="3"/>
      <c r="D2877" s="20"/>
      <c r="E2877" s="20"/>
      <c r="F2877" s="20"/>
      <c r="G2877" s="20"/>
      <c r="H2877" s="20"/>
      <c r="I2877" s="20"/>
      <c r="J2877" s="20"/>
      <c r="K2877" s="3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  <c r="BB2877" s="39"/>
      <c r="BC2877" s="39"/>
      <c r="BD2877" s="39"/>
      <c r="BE2877" s="39"/>
      <c r="BF2877" s="39"/>
      <c r="BG2877" s="39"/>
      <c r="BH2877" s="39"/>
      <c r="BI2877" s="39"/>
      <c r="BJ2877" s="39"/>
    </row>
    <row r="2878" spans="1:62" s="36" customFormat="1">
      <c r="A2878" s="38"/>
      <c r="B2878" s="3"/>
      <c r="D2878" s="20"/>
      <c r="E2878" s="20"/>
      <c r="F2878" s="20"/>
      <c r="G2878" s="20"/>
      <c r="H2878" s="20"/>
      <c r="I2878" s="20"/>
      <c r="J2878" s="20"/>
      <c r="K2878" s="3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  <c r="BB2878" s="39"/>
      <c r="BC2878" s="39"/>
      <c r="BD2878" s="39"/>
      <c r="BE2878" s="39"/>
      <c r="BF2878" s="39"/>
      <c r="BG2878" s="39"/>
      <c r="BH2878" s="39"/>
      <c r="BI2878" s="39"/>
      <c r="BJ2878" s="39"/>
    </row>
    <row r="2879" spans="1:62" s="36" customFormat="1">
      <c r="A2879" s="38"/>
      <c r="B2879" s="3"/>
      <c r="D2879" s="20"/>
      <c r="E2879" s="20"/>
      <c r="F2879" s="20"/>
      <c r="G2879" s="20"/>
      <c r="H2879" s="20"/>
      <c r="I2879" s="20"/>
      <c r="J2879" s="20"/>
      <c r="K2879" s="3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  <c r="BB2879" s="39"/>
      <c r="BC2879" s="39"/>
      <c r="BD2879" s="39"/>
      <c r="BE2879" s="39"/>
      <c r="BF2879" s="39"/>
      <c r="BG2879" s="39"/>
      <c r="BH2879" s="39"/>
      <c r="BI2879" s="39"/>
      <c r="BJ2879" s="39"/>
    </row>
    <row r="2880" spans="1:62" s="36" customFormat="1">
      <c r="A2880" s="38"/>
      <c r="B2880" s="3"/>
      <c r="D2880" s="20"/>
      <c r="E2880" s="20"/>
      <c r="F2880" s="20"/>
      <c r="G2880" s="20"/>
      <c r="H2880" s="20"/>
      <c r="I2880" s="20"/>
      <c r="J2880" s="20"/>
      <c r="K2880" s="3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  <c r="BB2880" s="39"/>
      <c r="BC2880" s="39"/>
      <c r="BD2880" s="39"/>
      <c r="BE2880" s="39"/>
      <c r="BF2880" s="39"/>
      <c r="BG2880" s="39"/>
      <c r="BH2880" s="39"/>
      <c r="BI2880" s="39"/>
      <c r="BJ2880" s="39"/>
    </row>
    <row r="2881" spans="1:62" s="36" customFormat="1">
      <c r="A2881" s="38"/>
      <c r="B2881" s="3"/>
      <c r="D2881" s="20"/>
      <c r="E2881" s="20"/>
      <c r="F2881" s="20"/>
      <c r="G2881" s="20"/>
      <c r="H2881" s="20"/>
      <c r="I2881" s="20"/>
      <c r="J2881" s="20"/>
      <c r="K2881" s="3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  <c r="BB2881" s="39"/>
      <c r="BC2881" s="39"/>
      <c r="BD2881" s="39"/>
      <c r="BE2881" s="39"/>
      <c r="BF2881" s="39"/>
      <c r="BG2881" s="39"/>
      <c r="BH2881" s="39"/>
      <c r="BI2881" s="39"/>
      <c r="BJ2881" s="39"/>
    </row>
    <row r="2882" spans="1:62" s="36" customFormat="1">
      <c r="A2882" s="38"/>
      <c r="B2882" s="3"/>
      <c r="D2882" s="20"/>
      <c r="E2882" s="20"/>
      <c r="F2882" s="20"/>
      <c r="G2882" s="20"/>
      <c r="H2882" s="20"/>
      <c r="I2882" s="20"/>
      <c r="J2882" s="20"/>
      <c r="K2882" s="3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  <c r="BB2882" s="39"/>
      <c r="BC2882" s="39"/>
      <c r="BD2882" s="39"/>
      <c r="BE2882" s="39"/>
      <c r="BF2882" s="39"/>
      <c r="BG2882" s="39"/>
      <c r="BH2882" s="39"/>
      <c r="BI2882" s="39"/>
      <c r="BJ2882" s="39"/>
    </row>
    <row r="2883" spans="1:62" s="36" customFormat="1">
      <c r="A2883" s="38"/>
      <c r="B2883" s="3"/>
      <c r="D2883" s="20"/>
      <c r="E2883" s="20"/>
      <c r="F2883" s="20"/>
      <c r="G2883" s="20"/>
      <c r="H2883" s="20"/>
      <c r="I2883" s="20"/>
      <c r="J2883" s="20"/>
      <c r="K2883" s="3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  <c r="BB2883" s="39"/>
      <c r="BC2883" s="39"/>
      <c r="BD2883" s="39"/>
      <c r="BE2883" s="39"/>
      <c r="BF2883" s="39"/>
      <c r="BG2883" s="39"/>
      <c r="BH2883" s="39"/>
      <c r="BI2883" s="39"/>
      <c r="BJ2883" s="39"/>
    </row>
    <row r="2884" spans="1:62" s="36" customFormat="1">
      <c r="A2884" s="38"/>
      <c r="B2884" s="3"/>
      <c r="D2884" s="20"/>
      <c r="E2884" s="20"/>
      <c r="F2884" s="20"/>
      <c r="G2884" s="20"/>
      <c r="H2884" s="20"/>
      <c r="I2884" s="20"/>
      <c r="J2884" s="20"/>
      <c r="K2884" s="3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  <c r="BB2884" s="39"/>
      <c r="BC2884" s="39"/>
      <c r="BD2884" s="39"/>
      <c r="BE2884" s="39"/>
      <c r="BF2884" s="39"/>
      <c r="BG2884" s="39"/>
      <c r="BH2884" s="39"/>
      <c r="BI2884" s="39"/>
      <c r="BJ2884" s="39"/>
    </row>
    <row r="2885" spans="1:62" s="36" customFormat="1">
      <c r="A2885" s="38"/>
      <c r="B2885" s="3"/>
      <c r="D2885" s="20"/>
      <c r="E2885" s="20"/>
      <c r="F2885" s="20"/>
      <c r="G2885" s="20"/>
      <c r="H2885" s="20"/>
      <c r="I2885" s="20"/>
      <c r="J2885" s="20"/>
      <c r="K2885" s="3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  <c r="BB2885" s="39"/>
      <c r="BC2885" s="39"/>
      <c r="BD2885" s="39"/>
      <c r="BE2885" s="39"/>
      <c r="BF2885" s="39"/>
      <c r="BG2885" s="39"/>
      <c r="BH2885" s="39"/>
      <c r="BI2885" s="39"/>
      <c r="BJ2885" s="39"/>
    </row>
    <row r="2886" spans="1:62" s="36" customFormat="1">
      <c r="A2886" s="38"/>
      <c r="B2886" s="3"/>
      <c r="D2886" s="20"/>
      <c r="E2886" s="20"/>
      <c r="F2886" s="20"/>
      <c r="G2886" s="20"/>
      <c r="H2886" s="20"/>
      <c r="I2886" s="20"/>
      <c r="J2886" s="20"/>
      <c r="K2886" s="3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  <c r="BB2886" s="39"/>
      <c r="BC2886" s="39"/>
      <c r="BD2886" s="39"/>
      <c r="BE2886" s="39"/>
      <c r="BF2886" s="39"/>
      <c r="BG2886" s="39"/>
      <c r="BH2886" s="39"/>
      <c r="BI2886" s="39"/>
      <c r="BJ2886" s="39"/>
    </row>
    <row r="2887" spans="1:62" s="36" customFormat="1">
      <c r="A2887" s="38"/>
      <c r="B2887" s="3"/>
      <c r="D2887" s="20"/>
      <c r="E2887" s="20"/>
      <c r="F2887" s="20"/>
      <c r="G2887" s="20"/>
      <c r="H2887" s="20"/>
      <c r="I2887" s="20"/>
      <c r="J2887" s="20"/>
      <c r="K2887" s="3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  <c r="BB2887" s="39"/>
      <c r="BC2887" s="39"/>
      <c r="BD2887" s="39"/>
      <c r="BE2887" s="39"/>
      <c r="BF2887" s="39"/>
      <c r="BG2887" s="39"/>
      <c r="BH2887" s="39"/>
      <c r="BI2887" s="39"/>
      <c r="BJ2887" s="39"/>
    </row>
    <row r="2888" spans="1:62" s="36" customFormat="1">
      <c r="A2888" s="38"/>
      <c r="B2888" s="3"/>
      <c r="D2888" s="20"/>
      <c r="E2888" s="20"/>
      <c r="F2888" s="20"/>
      <c r="G2888" s="20"/>
      <c r="H2888" s="20"/>
      <c r="I2888" s="20"/>
      <c r="J2888" s="20"/>
      <c r="K2888" s="3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  <c r="BB2888" s="39"/>
      <c r="BC2888" s="39"/>
      <c r="BD2888" s="39"/>
      <c r="BE2888" s="39"/>
      <c r="BF2888" s="39"/>
      <c r="BG2888" s="39"/>
      <c r="BH2888" s="39"/>
      <c r="BI2888" s="39"/>
      <c r="BJ2888" s="39"/>
    </row>
    <row r="2889" spans="1:62" s="36" customFormat="1">
      <c r="A2889" s="38"/>
      <c r="B2889" s="3"/>
      <c r="D2889" s="20"/>
      <c r="E2889" s="20"/>
      <c r="F2889" s="20"/>
      <c r="G2889" s="20"/>
      <c r="H2889" s="20"/>
      <c r="I2889" s="20"/>
      <c r="J2889" s="20"/>
      <c r="K2889" s="3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  <c r="BB2889" s="39"/>
      <c r="BC2889" s="39"/>
      <c r="BD2889" s="39"/>
      <c r="BE2889" s="39"/>
      <c r="BF2889" s="39"/>
      <c r="BG2889" s="39"/>
      <c r="BH2889" s="39"/>
      <c r="BI2889" s="39"/>
      <c r="BJ2889" s="39"/>
    </row>
    <row r="2890" spans="1:62" s="36" customFormat="1">
      <c r="A2890" s="38"/>
      <c r="B2890" s="3"/>
      <c r="D2890" s="20"/>
      <c r="E2890" s="20"/>
      <c r="F2890" s="20"/>
      <c r="G2890" s="20"/>
      <c r="H2890" s="20"/>
      <c r="I2890" s="20"/>
      <c r="J2890" s="20"/>
      <c r="K2890" s="3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  <c r="BB2890" s="39"/>
      <c r="BC2890" s="39"/>
      <c r="BD2890" s="39"/>
      <c r="BE2890" s="39"/>
      <c r="BF2890" s="39"/>
      <c r="BG2890" s="39"/>
      <c r="BH2890" s="39"/>
      <c r="BI2890" s="39"/>
      <c r="BJ2890" s="39"/>
    </row>
    <row r="2891" spans="1:62" s="36" customFormat="1">
      <c r="A2891" s="38"/>
      <c r="B2891" s="3"/>
      <c r="D2891" s="20"/>
      <c r="E2891" s="20"/>
      <c r="F2891" s="20"/>
      <c r="G2891" s="20"/>
      <c r="H2891" s="20"/>
      <c r="I2891" s="20"/>
      <c r="J2891" s="20"/>
      <c r="K2891" s="3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  <c r="BB2891" s="39"/>
      <c r="BC2891" s="39"/>
      <c r="BD2891" s="39"/>
      <c r="BE2891" s="39"/>
      <c r="BF2891" s="39"/>
      <c r="BG2891" s="39"/>
      <c r="BH2891" s="39"/>
      <c r="BI2891" s="39"/>
      <c r="BJ2891" s="39"/>
    </row>
    <row r="2892" spans="1:62" s="36" customFormat="1">
      <c r="A2892" s="38"/>
      <c r="B2892" s="3"/>
      <c r="D2892" s="20"/>
      <c r="E2892" s="20"/>
      <c r="F2892" s="20"/>
      <c r="G2892" s="20"/>
      <c r="H2892" s="20"/>
      <c r="I2892" s="20"/>
      <c r="J2892" s="20"/>
      <c r="K2892" s="3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  <c r="BB2892" s="39"/>
      <c r="BC2892" s="39"/>
      <c r="BD2892" s="39"/>
      <c r="BE2892" s="39"/>
      <c r="BF2892" s="39"/>
      <c r="BG2892" s="39"/>
      <c r="BH2892" s="39"/>
      <c r="BI2892" s="39"/>
      <c r="BJ2892" s="39"/>
    </row>
    <row r="2893" spans="1:62" s="36" customFormat="1">
      <c r="A2893" s="38"/>
      <c r="B2893" s="3"/>
      <c r="D2893" s="20"/>
      <c r="E2893" s="20"/>
      <c r="F2893" s="20"/>
      <c r="G2893" s="20"/>
      <c r="H2893" s="20"/>
      <c r="I2893" s="20"/>
      <c r="J2893" s="20"/>
      <c r="K2893" s="3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  <c r="BB2893" s="39"/>
      <c r="BC2893" s="39"/>
      <c r="BD2893" s="39"/>
      <c r="BE2893" s="39"/>
      <c r="BF2893" s="39"/>
      <c r="BG2893" s="39"/>
      <c r="BH2893" s="39"/>
      <c r="BI2893" s="39"/>
      <c r="BJ2893" s="39"/>
    </row>
    <row r="2894" spans="1:62" s="36" customFormat="1">
      <c r="A2894" s="38"/>
      <c r="B2894" s="3"/>
      <c r="D2894" s="20"/>
      <c r="E2894" s="20"/>
      <c r="F2894" s="20"/>
      <c r="G2894" s="20"/>
      <c r="H2894" s="20"/>
      <c r="I2894" s="20"/>
      <c r="J2894" s="20"/>
      <c r="K2894" s="3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  <c r="BB2894" s="39"/>
      <c r="BC2894" s="39"/>
      <c r="BD2894" s="39"/>
      <c r="BE2894" s="39"/>
      <c r="BF2894" s="39"/>
      <c r="BG2894" s="39"/>
      <c r="BH2894" s="39"/>
      <c r="BI2894" s="39"/>
      <c r="BJ2894" s="39"/>
    </row>
    <row r="2895" spans="1:62" s="36" customFormat="1">
      <c r="A2895" s="38"/>
      <c r="B2895" s="3"/>
      <c r="D2895" s="20"/>
      <c r="E2895" s="20"/>
      <c r="F2895" s="20"/>
      <c r="G2895" s="20"/>
      <c r="H2895" s="20"/>
      <c r="I2895" s="20"/>
      <c r="J2895" s="20"/>
      <c r="K2895" s="3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  <c r="BB2895" s="39"/>
      <c r="BC2895" s="39"/>
      <c r="BD2895" s="39"/>
      <c r="BE2895" s="39"/>
      <c r="BF2895" s="39"/>
      <c r="BG2895" s="39"/>
      <c r="BH2895" s="39"/>
      <c r="BI2895" s="39"/>
      <c r="BJ2895" s="39"/>
    </row>
    <row r="2896" spans="1:62" s="36" customFormat="1">
      <c r="A2896" s="38"/>
      <c r="B2896" s="3"/>
      <c r="D2896" s="20"/>
      <c r="E2896" s="20"/>
      <c r="F2896" s="20"/>
      <c r="G2896" s="20"/>
      <c r="H2896" s="20"/>
      <c r="I2896" s="20"/>
      <c r="J2896" s="20"/>
      <c r="K2896" s="3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  <c r="BB2896" s="39"/>
      <c r="BC2896" s="39"/>
      <c r="BD2896" s="39"/>
      <c r="BE2896" s="39"/>
      <c r="BF2896" s="39"/>
      <c r="BG2896" s="39"/>
      <c r="BH2896" s="39"/>
      <c r="BI2896" s="39"/>
      <c r="BJ2896" s="39"/>
    </row>
    <row r="2897" spans="1:62" s="36" customFormat="1">
      <c r="A2897" s="38"/>
      <c r="B2897" s="3"/>
      <c r="D2897" s="20"/>
      <c r="E2897" s="20"/>
      <c r="F2897" s="20"/>
      <c r="G2897" s="20"/>
      <c r="H2897" s="20"/>
      <c r="I2897" s="20"/>
      <c r="J2897" s="20"/>
      <c r="K2897" s="3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  <c r="BB2897" s="39"/>
      <c r="BC2897" s="39"/>
      <c r="BD2897" s="39"/>
      <c r="BE2897" s="39"/>
      <c r="BF2897" s="39"/>
      <c r="BG2897" s="39"/>
      <c r="BH2897" s="39"/>
      <c r="BI2897" s="39"/>
      <c r="BJ2897" s="39"/>
    </row>
    <row r="2898" spans="1:62" s="36" customFormat="1">
      <c r="A2898" s="38"/>
      <c r="B2898" s="3"/>
      <c r="D2898" s="20"/>
      <c r="E2898" s="20"/>
      <c r="F2898" s="20"/>
      <c r="G2898" s="20"/>
      <c r="H2898" s="20"/>
      <c r="I2898" s="20"/>
      <c r="J2898" s="20"/>
      <c r="K2898" s="3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  <c r="BB2898" s="39"/>
      <c r="BC2898" s="39"/>
      <c r="BD2898" s="39"/>
      <c r="BE2898" s="39"/>
      <c r="BF2898" s="39"/>
      <c r="BG2898" s="39"/>
      <c r="BH2898" s="39"/>
      <c r="BI2898" s="39"/>
      <c r="BJ2898" s="39"/>
    </row>
    <row r="2899" spans="1:62" s="36" customFormat="1">
      <c r="A2899" s="38"/>
      <c r="B2899" s="3"/>
      <c r="D2899" s="20"/>
      <c r="E2899" s="20"/>
      <c r="F2899" s="20"/>
      <c r="G2899" s="20"/>
      <c r="H2899" s="20"/>
      <c r="I2899" s="20"/>
      <c r="J2899" s="20"/>
      <c r="K2899" s="3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  <c r="BB2899" s="39"/>
      <c r="BC2899" s="39"/>
      <c r="BD2899" s="39"/>
      <c r="BE2899" s="39"/>
      <c r="BF2899" s="39"/>
      <c r="BG2899" s="39"/>
      <c r="BH2899" s="39"/>
      <c r="BI2899" s="39"/>
      <c r="BJ2899" s="39"/>
    </row>
    <row r="2900" spans="1:62" s="36" customFormat="1">
      <c r="A2900" s="38"/>
      <c r="B2900" s="3"/>
      <c r="D2900" s="20"/>
      <c r="E2900" s="20"/>
      <c r="F2900" s="20"/>
      <c r="G2900" s="20"/>
      <c r="H2900" s="20"/>
      <c r="I2900" s="20"/>
      <c r="J2900" s="20"/>
      <c r="K2900" s="3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  <c r="BB2900" s="39"/>
      <c r="BC2900" s="39"/>
      <c r="BD2900" s="39"/>
      <c r="BE2900" s="39"/>
      <c r="BF2900" s="39"/>
      <c r="BG2900" s="39"/>
      <c r="BH2900" s="39"/>
      <c r="BI2900" s="39"/>
      <c r="BJ2900" s="39"/>
    </row>
    <row r="2901" spans="1:62" s="36" customFormat="1">
      <c r="A2901" s="38"/>
      <c r="B2901" s="3"/>
      <c r="D2901" s="20"/>
      <c r="E2901" s="20"/>
      <c r="F2901" s="20"/>
      <c r="G2901" s="20"/>
      <c r="H2901" s="20"/>
      <c r="I2901" s="20"/>
      <c r="J2901" s="20"/>
      <c r="K2901" s="3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  <c r="BB2901" s="39"/>
      <c r="BC2901" s="39"/>
      <c r="BD2901" s="39"/>
      <c r="BE2901" s="39"/>
      <c r="BF2901" s="39"/>
      <c r="BG2901" s="39"/>
      <c r="BH2901" s="39"/>
      <c r="BI2901" s="39"/>
      <c r="BJ2901" s="39"/>
    </row>
    <row r="2902" spans="1:62" s="36" customFormat="1">
      <c r="A2902" s="38"/>
      <c r="B2902" s="3"/>
      <c r="D2902" s="20"/>
      <c r="E2902" s="20"/>
      <c r="F2902" s="20"/>
      <c r="G2902" s="20"/>
      <c r="H2902" s="20"/>
      <c r="I2902" s="20"/>
      <c r="J2902" s="20"/>
      <c r="K2902" s="3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  <c r="BB2902" s="39"/>
      <c r="BC2902" s="39"/>
      <c r="BD2902" s="39"/>
      <c r="BE2902" s="39"/>
      <c r="BF2902" s="39"/>
      <c r="BG2902" s="39"/>
      <c r="BH2902" s="39"/>
      <c r="BI2902" s="39"/>
      <c r="BJ2902" s="39"/>
    </row>
    <row r="2903" spans="1:62" s="36" customFormat="1">
      <c r="A2903" s="38"/>
      <c r="B2903" s="3"/>
      <c r="D2903" s="20"/>
      <c r="E2903" s="20"/>
      <c r="F2903" s="20"/>
      <c r="G2903" s="20"/>
      <c r="H2903" s="20"/>
      <c r="I2903" s="20"/>
      <c r="J2903" s="20"/>
      <c r="K2903" s="3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  <c r="BB2903" s="39"/>
      <c r="BC2903" s="39"/>
      <c r="BD2903" s="39"/>
      <c r="BE2903" s="39"/>
      <c r="BF2903" s="39"/>
      <c r="BG2903" s="39"/>
      <c r="BH2903" s="39"/>
      <c r="BI2903" s="39"/>
      <c r="BJ2903" s="39"/>
    </row>
    <row r="2904" spans="1:62" s="36" customFormat="1">
      <c r="A2904" s="38"/>
      <c r="B2904" s="3"/>
      <c r="D2904" s="20"/>
      <c r="E2904" s="20"/>
      <c r="F2904" s="20"/>
      <c r="G2904" s="20"/>
      <c r="H2904" s="20"/>
      <c r="I2904" s="20"/>
      <c r="J2904" s="20"/>
      <c r="K2904" s="3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  <c r="BB2904" s="39"/>
      <c r="BC2904" s="39"/>
      <c r="BD2904" s="39"/>
      <c r="BE2904" s="39"/>
      <c r="BF2904" s="39"/>
      <c r="BG2904" s="39"/>
      <c r="BH2904" s="39"/>
      <c r="BI2904" s="39"/>
      <c r="BJ2904" s="39"/>
    </row>
    <row r="2905" spans="1:62" s="36" customFormat="1">
      <c r="A2905" s="38"/>
      <c r="B2905" s="3"/>
      <c r="D2905" s="20"/>
      <c r="E2905" s="20"/>
      <c r="F2905" s="20"/>
      <c r="G2905" s="20"/>
      <c r="H2905" s="20"/>
      <c r="I2905" s="20"/>
      <c r="J2905" s="20"/>
      <c r="K2905" s="3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  <c r="BB2905" s="39"/>
      <c r="BC2905" s="39"/>
      <c r="BD2905" s="39"/>
      <c r="BE2905" s="39"/>
      <c r="BF2905" s="39"/>
      <c r="BG2905" s="39"/>
      <c r="BH2905" s="39"/>
      <c r="BI2905" s="39"/>
      <c r="BJ2905" s="39"/>
    </row>
    <row r="2906" spans="1:62" s="36" customFormat="1">
      <c r="A2906" s="38"/>
      <c r="B2906" s="3"/>
      <c r="D2906" s="20"/>
      <c r="E2906" s="20"/>
      <c r="F2906" s="20"/>
      <c r="G2906" s="20"/>
      <c r="H2906" s="20"/>
      <c r="I2906" s="20"/>
      <c r="J2906" s="20"/>
      <c r="K2906" s="3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  <c r="BB2906" s="39"/>
      <c r="BC2906" s="39"/>
      <c r="BD2906" s="39"/>
      <c r="BE2906" s="39"/>
      <c r="BF2906" s="39"/>
      <c r="BG2906" s="39"/>
      <c r="BH2906" s="39"/>
      <c r="BI2906" s="39"/>
      <c r="BJ2906" s="39"/>
    </row>
    <row r="2907" spans="1:62" s="36" customFormat="1">
      <c r="A2907" s="38"/>
      <c r="B2907" s="3"/>
      <c r="D2907" s="20"/>
      <c r="E2907" s="20"/>
      <c r="F2907" s="20"/>
      <c r="G2907" s="20"/>
      <c r="H2907" s="20"/>
      <c r="I2907" s="20"/>
      <c r="J2907" s="20"/>
      <c r="K2907" s="3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  <c r="BB2907" s="39"/>
      <c r="BC2907" s="39"/>
      <c r="BD2907" s="39"/>
      <c r="BE2907" s="39"/>
      <c r="BF2907" s="39"/>
      <c r="BG2907" s="39"/>
      <c r="BH2907" s="39"/>
      <c r="BI2907" s="39"/>
      <c r="BJ2907" s="39"/>
    </row>
    <row r="2908" spans="1:62" s="36" customFormat="1">
      <c r="A2908" s="38"/>
      <c r="B2908" s="3"/>
      <c r="D2908" s="20"/>
      <c r="E2908" s="20"/>
      <c r="F2908" s="20"/>
      <c r="G2908" s="20"/>
      <c r="H2908" s="20"/>
      <c r="I2908" s="20"/>
      <c r="J2908" s="20"/>
      <c r="K2908" s="3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  <c r="BB2908" s="39"/>
      <c r="BC2908" s="39"/>
      <c r="BD2908" s="39"/>
      <c r="BE2908" s="39"/>
      <c r="BF2908" s="39"/>
      <c r="BG2908" s="39"/>
      <c r="BH2908" s="39"/>
      <c r="BI2908" s="39"/>
      <c r="BJ2908" s="39"/>
    </row>
    <row r="2909" spans="1:62" s="36" customFormat="1">
      <c r="A2909" s="38"/>
      <c r="B2909" s="3"/>
      <c r="D2909" s="20"/>
      <c r="E2909" s="20"/>
      <c r="F2909" s="20"/>
      <c r="G2909" s="20"/>
      <c r="H2909" s="20"/>
      <c r="I2909" s="20"/>
      <c r="J2909" s="20"/>
      <c r="K2909" s="3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  <c r="BB2909" s="39"/>
      <c r="BC2909" s="39"/>
      <c r="BD2909" s="39"/>
      <c r="BE2909" s="39"/>
      <c r="BF2909" s="39"/>
      <c r="BG2909" s="39"/>
      <c r="BH2909" s="39"/>
      <c r="BI2909" s="39"/>
      <c r="BJ2909" s="39"/>
    </row>
    <row r="2910" spans="1:62" s="36" customFormat="1">
      <c r="A2910" s="38"/>
      <c r="B2910" s="3"/>
      <c r="D2910" s="20"/>
      <c r="E2910" s="20"/>
      <c r="F2910" s="20"/>
      <c r="G2910" s="20"/>
      <c r="H2910" s="20"/>
      <c r="I2910" s="20"/>
      <c r="J2910" s="20"/>
      <c r="K2910" s="3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  <c r="BB2910" s="39"/>
      <c r="BC2910" s="39"/>
      <c r="BD2910" s="39"/>
      <c r="BE2910" s="39"/>
      <c r="BF2910" s="39"/>
      <c r="BG2910" s="39"/>
      <c r="BH2910" s="39"/>
      <c r="BI2910" s="39"/>
      <c r="BJ2910" s="39"/>
    </row>
    <row r="2911" spans="1:62" s="36" customFormat="1">
      <c r="A2911" s="38"/>
      <c r="B2911" s="3"/>
      <c r="D2911" s="20"/>
      <c r="E2911" s="20"/>
      <c r="F2911" s="20"/>
      <c r="G2911" s="20"/>
      <c r="H2911" s="20"/>
      <c r="I2911" s="20"/>
      <c r="J2911" s="20"/>
      <c r="K2911" s="3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  <c r="BB2911" s="39"/>
      <c r="BC2911" s="39"/>
      <c r="BD2911" s="39"/>
      <c r="BE2911" s="39"/>
      <c r="BF2911" s="39"/>
      <c r="BG2911" s="39"/>
      <c r="BH2911" s="39"/>
      <c r="BI2911" s="39"/>
      <c r="BJ2911" s="39"/>
    </row>
    <row r="2912" spans="1:62" s="36" customFormat="1">
      <c r="A2912" s="38"/>
      <c r="B2912" s="3"/>
      <c r="D2912" s="20"/>
      <c r="E2912" s="20"/>
      <c r="F2912" s="20"/>
      <c r="G2912" s="20"/>
      <c r="H2912" s="20"/>
      <c r="I2912" s="20"/>
      <c r="J2912" s="20"/>
      <c r="K2912" s="3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  <c r="BB2912" s="39"/>
      <c r="BC2912" s="39"/>
      <c r="BD2912" s="39"/>
      <c r="BE2912" s="39"/>
      <c r="BF2912" s="39"/>
      <c r="BG2912" s="39"/>
      <c r="BH2912" s="39"/>
      <c r="BI2912" s="39"/>
      <c r="BJ2912" s="39"/>
    </row>
    <row r="2913" spans="1:62" s="36" customFormat="1">
      <c r="A2913" s="38"/>
      <c r="B2913" s="3"/>
      <c r="D2913" s="20"/>
      <c r="E2913" s="20"/>
      <c r="F2913" s="20"/>
      <c r="G2913" s="20"/>
      <c r="H2913" s="20"/>
      <c r="I2913" s="20"/>
      <c r="J2913" s="20"/>
      <c r="K2913" s="3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  <c r="BB2913" s="39"/>
      <c r="BC2913" s="39"/>
      <c r="BD2913" s="39"/>
      <c r="BE2913" s="39"/>
      <c r="BF2913" s="39"/>
      <c r="BG2913" s="39"/>
      <c r="BH2913" s="39"/>
      <c r="BI2913" s="39"/>
      <c r="BJ2913" s="39"/>
    </row>
    <row r="2914" spans="1:62" s="36" customFormat="1">
      <c r="A2914" s="38"/>
      <c r="B2914" s="3"/>
      <c r="D2914" s="20"/>
      <c r="E2914" s="20"/>
      <c r="F2914" s="20"/>
      <c r="G2914" s="20"/>
      <c r="H2914" s="20"/>
      <c r="I2914" s="20"/>
      <c r="J2914" s="20"/>
      <c r="K2914" s="3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  <c r="BB2914" s="39"/>
      <c r="BC2914" s="39"/>
      <c r="BD2914" s="39"/>
      <c r="BE2914" s="39"/>
      <c r="BF2914" s="39"/>
      <c r="BG2914" s="39"/>
      <c r="BH2914" s="39"/>
      <c r="BI2914" s="39"/>
      <c r="BJ2914" s="39"/>
    </row>
    <row r="2915" spans="1:62" s="36" customFormat="1">
      <c r="A2915" s="38"/>
      <c r="B2915" s="3"/>
      <c r="D2915" s="20"/>
      <c r="E2915" s="20"/>
      <c r="F2915" s="20"/>
      <c r="G2915" s="20"/>
      <c r="H2915" s="20"/>
      <c r="I2915" s="20"/>
      <c r="J2915" s="20"/>
      <c r="K2915" s="3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  <c r="BB2915" s="39"/>
      <c r="BC2915" s="39"/>
      <c r="BD2915" s="39"/>
      <c r="BE2915" s="39"/>
      <c r="BF2915" s="39"/>
      <c r="BG2915" s="39"/>
      <c r="BH2915" s="39"/>
      <c r="BI2915" s="39"/>
      <c r="BJ2915" s="39"/>
    </row>
    <row r="2916" spans="1:62" s="36" customFormat="1">
      <c r="A2916" s="38"/>
      <c r="B2916" s="3"/>
      <c r="D2916" s="20"/>
      <c r="E2916" s="20"/>
      <c r="F2916" s="20"/>
      <c r="G2916" s="20"/>
      <c r="H2916" s="20"/>
      <c r="I2916" s="20"/>
      <c r="J2916" s="20"/>
      <c r="K2916" s="3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  <c r="BB2916" s="39"/>
      <c r="BC2916" s="39"/>
      <c r="BD2916" s="39"/>
      <c r="BE2916" s="39"/>
      <c r="BF2916" s="39"/>
      <c r="BG2916" s="39"/>
      <c r="BH2916" s="39"/>
      <c r="BI2916" s="39"/>
      <c r="BJ2916" s="39"/>
    </row>
    <row r="2917" spans="1:62" s="36" customFormat="1">
      <c r="A2917" s="38"/>
      <c r="B2917" s="3"/>
      <c r="D2917" s="20"/>
      <c r="E2917" s="20"/>
      <c r="F2917" s="20"/>
      <c r="G2917" s="20"/>
      <c r="H2917" s="20"/>
      <c r="I2917" s="20"/>
      <c r="J2917" s="20"/>
      <c r="K2917" s="3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  <c r="BB2917" s="39"/>
      <c r="BC2917" s="39"/>
      <c r="BD2917" s="39"/>
      <c r="BE2917" s="39"/>
      <c r="BF2917" s="39"/>
      <c r="BG2917" s="39"/>
      <c r="BH2917" s="39"/>
      <c r="BI2917" s="39"/>
      <c r="BJ2917" s="39"/>
    </row>
    <row r="2918" spans="1:62" s="36" customFormat="1">
      <c r="A2918" s="38"/>
      <c r="B2918" s="3"/>
      <c r="D2918" s="20"/>
      <c r="E2918" s="20"/>
      <c r="F2918" s="20"/>
      <c r="G2918" s="20"/>
      <c r="H2918" s="20"/>
      <c r="I2918" s="20"/>
      <c r="J2918" s="20"/>
      <c r="K2918" s="3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  <c r="BB2918" s="39"/>
      <c r="BC2918" s="39"/>
      <c r="BD2918" s="39"/>
      <c r="BE2918" s="39"/>
      <c r="BF2918" s="39"/>
      <c r="BG2918" s="39"/>
      <c r="BH2918" s="39"/>
      <c r="BI2918" s="39"/>
      <c r="BJ2918" s="39"/>
    </row>
    <row r="2919" spans="1:62" s="36" customFormat="1">
      <c r="A2919" s="38"/>
      <c r="B2919" s="3"/>
      <c r="D2919" s="20"/>
      <c r="E2919" s="20"/>
      <c r="F2919" s="20"/>
      <c r="G2919" s="20"/>
      <c r="H2919" s="20"/>
      <c r="I2919" s="20"/>
      <c r="J2919" s="20"/>
      <c r="K2919" s="3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  <c r="BB2919" s="39"/>
      <c r="BC2919" s="39"/>
      <c r="BD2919" s="39"/>
      <c r="BE2919" s="39"/>
      <c r="BF2919" s="39"/>
      <c r="BG2919" s="39"/>
      <c r="BH2919" s="39"/>
      <c r="BI2919" s="39"/>
      <c r="BJ2919" s="39"/>
    </row>
    <row r="2920" spans="1:62" s="36" customFormat="1">
      <c r="A2920" s="38"/>
      <c r="B2920" s="3"/>
      <c r="D2920" s="20"/>
      <c r="E2920" s="20"/>
      <c r="F2920" s="20"/>
      <c r="G2920" s="20"/>
      <c r="H2920" s="20"/>
      <c r="I2920" s="20"/>
      <c r="J2920" s="20"/>
      <c r="K2920" s="3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  <c r="BB2920" s="39"/>
      <c r="BC2920" s="39"/>
      <c r="BD2920" s="39"/>
      <c r="BE2920" s="39"/>
      <c r="BF2920" s="39"/>
      <c r="BG2920" s="39"/>
      <c r="BH2920" s="39"/>
      <c r="BI2920" s="39"/>
      <c r="BJ2920" s="39"/>
    </row>
    <row r="2921" spans="1:62" s="36" customFormat="1">
      <c r="A2921" s="38"/>
      <c r="B2921" s="3"/>
      <c r="D2921" s="20"/>
      <c r="E2921" s="20"/>
      <c r="F2921" s="20"/>
      <c r="G2921" s="20"/>
      <c r="H2921" s="20"/>
      <c r="I2921" s="20"/>
      <c r="J2921" s="20"/>
      <c r="K2921" s="3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  <c r="BB2921" s="39"/>
      <c r="BC2921" s="39"/>
      <c r="BD2921" s="39"/>
      <c r="BE2921" s="39"/>
      <c r="BF2921" s="39"/>
      <c r="BG2921" s="39"/>
      <c r="BH2921" s="39"/>
      <c r="BI2921" s="39"/>
      <c r="BJ2921" s="39"/>
    </row>
    <row r="2922" spans="1:62" s="36" customFormat="1">
      <c r="A2922" s="38"/>
      <c r="B2922" s="3"/>
      <c r="D2922" s="20"/>
      <c r="E2922" s="20"/>
      <c r="F2922" s="20"/>
      <c r="G2922" s="20"/>
      <c r="H2922" s="20"/>
      <c r="I2922" s="20"/>
      <c r="J2922" s="20"/>
      <c r="K2922" s="3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  <c r="BB2922" s="39"/>
      <c r="BC2922" s="39"/>
      <c r="BD2922" s="39"/>
      <c r="BE2922" s="39"/>
      <c r="BF2922" s="39"/>
      <c r="BG2922" s="39"/>
      <c r="BH2922" s="39"/>
      <c r="BI2922" s="39"/>
      <c r="BJ2922" s="39"/>
    </row>
    <row r="2923" spans="1:62" s="36" customFormat="1">
      <c r="A2923" s="38"/>
      <c r="B2923" s="3"/>
      <c r="D2923" s="20"/>
      <c r="E2923" s="20"/>
      <c r="F2923" s="20"/>
      <c r="G2923" s="20"/>
      <c r="H2923" s="20"/>
      <c r="I2923" s="20"/>
      <c r="J2923" s="20"/>
      <c r="K2923" s="3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  <c r="BB2923" s="39"/>
      <c r="BC2923" s="39"/>
      <c r="BD2923" s="39"/>
      <c r="BE2923" s="39"/>
      <c r="BF2923" s="39"/>
      <c r="BG2923" s="39"/>
      <c r="BH2923" s="39"/>
      <c r="BI2923" s="39"/>
      <c r="BJ2923" s="39"/>
    </row>
    <row r="2924" spans="1:62" s="36" customFormat="1">
      <c r="A2924" s="38"/>
      <c r="B2924" s="3"/>
      <c r="D2924" s="20"/>
      <c r="E2924" s="20"/>
      <c r="F2924" s="20"/>
      <c r="G2924" s="20"/>
      <c r="H2924" s="20"/>
      <c r="I2924" s="20"/>
      <c r="J2924" s="20"/>
      <c r="K2924" s="3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  <c r="BB2924" s="39"/>
      <c r="BC2924" s="39"/>
      <c r="BD2924" s="39"/>
      <c r="BE2924" s="39"/>
      <c r="BF2924" s="39"/>
      <c r="BG2924" s="39"/>
      <c r="BH2924" s="39"/>
      <c r="BI2924" s="39"/>
      <c r="BJ2924" s="39"/>
    </row>
    <row r="2925" spans="1:62" s="36" customFormat="1">
      <c r="A2925" s="38"/>
      <c r="B2925" s="3"/>
      <c r="D2925" s="20"/>
      <c r="E2925" s="20"/>
      <c r="F2925" s="20"/>
      <c r="G2925" s="20"/>
      <c r="H2925" s="20"/>
      <c r="I2925" s="20"/>
      <c r="J2925" s="20"/>
      <c r="K2925" s="3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  <c r="BB2925" s="39"/>
      <c r="BC2925" s="39"/>
      <c r="BD2925" s="39"/>
      <c r="BE2925" s="39"/>
      <c r="BF2925" s="39"/>
      <c r="BG2925" s="39"/>
      <c r="BH2925" s="39"/>
      <c r="BI2925" s="39"/>
      <c r="BJ2925" s="39"/>
    </row>
    <row r="2926" spans="1:62" s="36" customFormat="1">
      <c r="A2926" s="38"/>
      <c r="B2926" s="3"/>
      <c r="D2926" s="20"/>
      <c r="E2926" s="20"/>
      <c r="F2926" s="20"/>
      <c r="G2926" s="20"/>
      <c r="H2926" s="20"/>
      <c r="I2926" s="20"/>
      <c r="J2926" s="20"/>
      <c r="K2926" s="3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  <c r="BB2926" s="39"/>
      <c r="BC2926" s="39"/>
      <c r="BD2926" s="39"/>
      <c r="BE2926" s="39"/>
      <c r="BF2926" s="39"/>
      <c r="BG2926" s="39"/>
      <c r="BH2926" s="39"/>
      <c r="BI2926" s="39"/>
      <c r="BJ2926" s="39"/>
    </row>
    <row r="2927" spans="1:62" s="36" customFormat="1">
      <c r="A2927" s="38"/>
      <c r="B2927" s="3"/>
      <c r="D2927" s="20"/>
      <c r="E2927" s="20"/>
      <c r="F2927" s="20"/>
      <c r="G2927" s="20"/>
      <c r="H2927" s="20"/>
      <c r="I2927" s="20"/>
      <c r="J2927" s="20"/>
      <c r="K2927" s="3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  <c r="BB2927" s="39"/>
      <c r="BC2927" s="39"/>
      <c r="BD2927" s="39"/>
      <c r="BE2927" s="39"/>
      <c r="BF2927" s="39"/>
      <c r="BG2927" s="39"/>
      <c r="BH2927" s="39"/>
      <c r="BI2927" s="39"/>
      <c r="BJ2927" s="39"/>
    </row>
    <row r="2928" spans="1:62" s="36" customFormat="1">
      <c r="A2928" s="38"/>
      <c r="B2928" s="3"/>
      <c r="D2928" s="20"/>
      <c r="E2928" s="20"/>
      <c r="F2928" s="20"/>
      <c r="G2928" s="20"/>
      <c r="H2928" s="20"/>
      <c r="I2928" s="20"/>
      <c r="J2928" s="20"/>
      <c r="K2928" s="3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  <c r="BB2928" s="39"/>
      <c r="BC2928" s="39"/>
      <c r="BD2928" s="39"/>
      <c r="BE2928" s="39"/>
      <c r="BF2928" s="39"/>
      <c r="BG2928" s="39"/>
      <c r="BH2928" s="39"/>
      <c r="BI2928" s="39"/>
      <c r="BJ2928" s="39"/>
    </row>
    <row r="2929" spans="1:62" s="36" customFormat="1">
      <c r="A2929" s="38"/>
      <c r="B2929" s="3"/>
      <c r="D2929" s="20"/>
      <c r="E2929" s="20"/>
      <c r="F2929" s="20"/>
      <c r="G2929" s="20"/>
      <c r="H2929" s="20"/>
      <c r="I2929" s="20"/>
      <c r="J2929" s="20"/>
      <c r="K2929" s="3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  <c r="BB2929" s="39"/>
      <c r="BC2929" s="39"/>
      <c r="BD2929" s="39"/>
      <c r="BE2929" s="39"/>
      <c r="BF2929" s="39"/>
      <c r="BG2929" s="39"/>
      <c r="BH2929" s="39"/>
      <c r="BI2929" s="39"/>
      <c r="BJ2929" s="39"/>
    </row>
    <row r="2930" spans="1:62" s="36" customFormat="1">
      <c r="A2930" s="38"/>
      <c r="B2930" s="3"/>
      <c r="D2930" s="20"/>
      <c r="E2930" s="20"/>
      <c r="F2930" s="20"/>
      <c r="G2930" s="20"/>
      <c r="H2930" s="20"/>
      <c r="I2930" s="20"/>
      <c r="J2930" s="20"/>
      <c r="K2930" s="3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  <c r="BB2930" s="39"/>
      <c r="BC2930" s="39"/>
      <c r="BD2930" s="39"/>
      <c r="BE2930" s="39"/>
      <c r="BF2930" s="39"/>
      <c r="BG2930" s="39"/>
      <c r="BH2930" s="39"/>
      <c r="BI2930" s="39"/>
      <c r="BJ2930" s="39"/>
    </row>
    <row r="2931" spans="1:62" s="36" customFormat="1">
      <c r="A2931" s="38"/>
      <c r="B2931" s="3"/>
      <c r="D2931" s="20"/>
      <c r="E2931" s="20"/>
      <c r="F2931" s="20"/>
      <c r="G2931" s="20"/>
      <c r="H2931" s="20"/>
      <c r="I2931" s="20"/>
      <c r="J2931" s="20"/>
      <c r="K2931" s="3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  <c r="BB2931" s="39"/>
      <c r="BC2931" s="39"/>
      <c r="BD2931" s="39"/>
      <c r="BE2931" s="39"/>
      <c r="BF2931" s="39"/>
      <c r="BG2931" s="39"/>
      <c r="BH2931" s="39"/>
      <c r="BI2931" s="39"/>
      <c r="BJ2931" s="39"/>
    </row>
    <row r="2932" spans="1:62" s="36" customFormat="1">
      <c r="A2932" s="38"/>
      <c r="B2932" s="3"/>
      <c r="D2932" s="20"/>
      <c r="E2932" s="20"/>
      <c r="F2932" s="20"/>
      <c r="G2932" s="20"/>
      <c r="H2932" s="20"/>
      <c r="I2932" s="20"/>
      <c r="J2932" s="20"/>
      <c r="K2932" s="3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  <c r="BB2932" s="39"/>
      <c r="BC2932" s="39"/>
      <c r="BD2932" s="39"/>
      <c r="BE2932" s="39"/>
      <c r="BF2932" s="39"/>
      <c r="BG2932" s="39"/>
      <c r="BH2932" s="39"/>
      <c r="BI2932" s="39"/>
      <c r="BJ2932" s="39"/>
    </row>
    <row r="2933" spans="1:62" s="36" customFormat="1">
      <c r="A2933" s="38"/>
      <c r="B2933" s="3"/>
      <c r="D2933" s="20"/>
      <c r="E2933" s="20"/>
      <c r="F2933" s="20"/>
      <c r="G2933" s="20"/>
      <c r="H2933" s="20"/>
      <c r="I2933" s="20"/>
      <c r="J2933" s="20"/>
      <c r="K2933" s="3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  <c r="BB2933" s="39"/>
      <c r="BC2933" s="39"/>
      <c r="BD2933" s="39"/>
      <c r="BE2933" s="39"/>
      <c r="BF2933" s="39"/>
      <c r="BG2933" s="39"/>
      <c r="BH2933" s="39"/>
      <c r="BI2933" s="39"/>
      <c r="BJ2933" s="39"/>
    </row>
    <row r="2934" spans="1:62" s="36" customFormat="1">
      <c r="A2934" s="38"/>
      <c r="B2934" s="3"/>
      <c r="D2934" s="20"/>
      <c r="E2934" s="20"/>
      <c r="F2934" s="20"/>
      <c r="G2934" s="20"/>
      <c r="H2934" s="20"/>
      <c r="I2934" s="20"/>
      <c r="J2934" s="20"/>
      <c r="K2934" s="3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  <c r="BB2934" s="39"/>
      <c r="BC2934" s="39"/>
      <c r="BD2934" s="39"/>
      <c r="BE2934" s="39"/>
      <c r="BF2934" s="39"/>
      <c r="BG2934" s="39"/>
      <c r="BH2934" s="39"/>
      <c r="BI2934" s="39"/>
      <c r="BJ2934" s="39"/>
    </row>
    <row r="2935" spans="1:62" s="36" customFormat="1">
      <c r="A2935" s="38"/>
      <c r="B2935" s="3"/>
      <c r="D2935" s="20"/>
      <c r="E2935" s="20"/>
      <c r="F2935" s="20"/>
      <c r="G2935" s="20"/>
      <c r="H2935" s="20"/>
      <c r="I2935" s="20"/>
      <c r="J2935" s="20"/>
      <c r="K2935" s="3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  <c r="BB2935" s="39"/>
      <c r="BC2935" s="39"/>
      <c r="BD2935" s="39"/>
      <c r="BE2935" s="39"/>
      <c r="BF2935" s="39"/>
      <c r="BG2935" s="39"/>
      <c r="BH2935" s="39"/>
      <c r="BI2935" s="39"/>
      <c r="BJ2935" s="39"/>
    </row>
    <row r="2936" spans="1:62" s="36" customFormat="1">
      <c r="A2936" s="38"/>
      <c r="B2936" s="3"/>
      <c r="D2936" s="20"/>
      <c r="E2936" s="20"/>
      <c r="F2936" s="20"/>
      <c r="G2936" s="20"/>
      <c r="H2936" s="20"/>
      <c r="I2936" s="20"/>
      <c r="J2936" s="20"/>
      <c r="K2936" s="3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  <c r="BB2936" s="39"/>
      <c r="BC2936" s="39"/>
      <c r="BD2936" s="39"/>
      <c r="BE2936" s="39"/>
      <c r="BF2936" s="39"/>
      <c r="BG2936" s="39"/>
      <c r="BH2936" s="39"/>
      <c r="BI2936" s="39"/>
      <c r="BJ2936" s="39"/>
    </row>
    <row r="2937" spans="1:62" s="36" customFormat="1">
      <c r="A2937" s="38"/>
      <c r="B2937" s="3"/>
      <c r="D2937" s="20"/>
      <c r="E2937" s="20"/>
      <c r="F2937" s="20"/>
      <c r="G2937" s="20"/>
      <c r="H2937" s="20"/>
      <c r="I2937" s="20"/>
      <c r="J2937" s="20"/>
      <c r="K2937" s="3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  <c r="BB2937" s="39"/>
      <c r="BC2937" s="39"/>
      <c r="BD2937" s="39"/>
      <c r="BE2937" s="39"/>
      <c r="BF2937" s="39"/>
      <c r="BG2937" s="39"/>
      <c r="BH2937" s="39"/>
      <c r="BI2937" s="39"/>
      <c r="BJ2937" s="39"/>
    </row>
    <row r="2938" spans="1:62" s="36" customFormat="1">
      <c r="A2938" s="38"/>
      <c r="B2938" s="3"/>
      <c r="D2938" s="20"/>
      <c r="E2938" s="20"/>
      <c r="F2938" s="20"/>
      <c r="G2938" s="20"/>
      <c r="H2938" s="20"/>
      <c r="I2938" s="20"/>
      <c r="J2938" s="20"/>
      <c r="K2938" s="3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  <c r="BB2938" s="39"/>
      <c r="BC2938" s="39"/>
      <c r="BD2938" s="39"/>
      <c r="BE2938" s="39"/>
      <c r="BF2938" s="39"/>
      <c r="BG2938" s="39"/>
      <c r="BH2938" s="39"/>
      <c r="BI2938" s="39"/>
      <c r="BJ2938" s="39"/>
    </row>
    <row r="2939" spans="1:62" s="36" customFormat="1">
      <c r="A2939" s="38"/>
      <c r="B2939" s="3"/>
      <c r="D2939" s="20"/>
      <c r="E2939" s="20"/>
      <c r="F2939" s="20"/>
      <c r="G2939" s="20"/>
      <c r="H2939" s="20"/>
      <c r="I2939" s="20"/>
      <c r="J2939" s="20"/>
      <c r="K2939" s="3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  <c r="BB2939" s="39"/>
      <c r="BC2939" s="39"/>
      <c r="BD2939" s="39"/>
      <c r="BE2939" s="39"/>
      <c r="BF2939" s="39"/>
      <c r="BG2939" s="39"/>
      <c r="BH2939" s="39"/>
      <c r="BI2939" s="39"/>
      <c r="BJ2939" s="39"/>
    </row>
    <row r="2940" spans="1:62" s="36" customFormat="1">
      <c r="A2940" s="38"/>
      <c r="B2940" s="3"/>
      <c r="D2940" s="20"/>
      <c r="E2940" s="20"/>
      <c r="F2940" s="20"/>
      <c r="G2940" s="20"/>
      <c r="H2940" s="20"/>
      <c r="I2940" s="20"/>
      <c r="J2940" s="20"/>
      <c r="K2940" s="3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  <c r="BB2940" s="39"/>
      <c r="BC2940" s="39"/>
      <c r="BD2940" s="39"/>
      <c r="BE2940" s="39"/>
      <c r="BF2940" s="39"/>
      <c r="BG2940" s="39"/>
      <c r="BH2940" s="39"/>
      <c r="BI2940" s="39"/>
      <c r="BJ2940" s="39"/>
    </row>
    <row r="2941" spans="1:62" s="36" customFormat="1">
      <c r="A2941" s="38"/>
      <c r="B2941" s="3"/>
      <c r="D2941" s="20"/>
      <c r="E2941" s="20"/>
      <c r="F2941" s="20"/>
      <c r="G2941" s="20"/>
      <c r="H2941" s="20"/>
      <c r="I2941" s="20"/>
      <c r="J2941" s="20"/>
      <c r="K2941" s="3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  <c r="BB2941" s="39"/>
      <c r="BC2941" s="39"/>
      <c r="BD2941" s="39"/>
      <c r="BE2941" s="39"/>
      <c r="BF2941" s="39"/>
      <c r="BG2941" s="39"/>
      <c r="BH2941" s="39"/>
      <c r="BI2941" s="39"/>
      <c r="BJ2941" s="39"/>
    </row>
    <row r="2942" spans="1:62" s="36" customFormat="1">
      <c r="A2942" s="38"/>
      <c r="B2942" s="3"/>
      <c r="D2942" s="20"/>
      <c r="E2942" s="20"/>
      <c r="F2942" s="20"/>
      <c r="G2942" s="20"/>
      <c r="H2942" s="20"/>
      <c r="I2942" s="20"/>
      <c r="J2942" s="20"/>
      <c r="K2942" s="3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  <c r="BB2942" s="39"/>
      <c r="BC2942" s="39"/>
      <c r="BD2942" s="39"/>
      <c r="BE2942" s="39"/>
      <c r="BF2942" s="39"/>
      <c r="BG2942" s="39"/>
      <c r="BH2942" s="39"/>
      <c r="BI2942" s="39"/>
      <c r="BJ2942" s="39"/>
    </row>
    <row r="2943" spans="1:62" s="36" customFormat="1">
      <c r="A2943" s="38"/>
      <c r="B2943" s="3"/>
      <c r="D2943" s="20"/>
      <c r="E2943" s="20"/>
      <c r="F2943" s="20"/>
      <c r="G2943" s="20"/>
      <c r="H2943" s="20"/>
      <c r="I2943" s="20"/>
      <c r="J2943" s="20"/>
      <c r="K2943" s="3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  <c r="BB2943" s="39"/>
      <c r="BC2943" s="39"/>
      <c r="BD2943" s="39"/>
      <c r="BE2943" s="39"/>
      <c r="BF2943" s="39"/>
      <c r="BG2943" s="39"/>
      <c r="BH2943" s="39"/>
      <c r="BI2943" s="39"/>
      <c r="BJ2943" s="39"/>
    </row>
    <row r="2944" spans="1:62" s="36" customFormat="1">
      <c r="A2944" s="38"/>
      <c r="B2944" s="3"/>
      <c r="D2944" s="20"/>
      <c r="E2944" s="20"/>
      <c r="F2944" s="20"/>
      <c r="G2944" s="20"/>
      <c r="H2944" s="20"/>
      <c r="I2944" s="20"/>
      <c r="J2944" s="20"/>
      <c r="K2944" s="3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  <c r="BB2944" s="39"/>
      <c r="BC2944" s="39"/>
      <c r="BD2944" s="39"/>
      <c r="BE2944" s="39"/>
      <c r="BF2944" s="39"/>
      <c r="BG2944" s="39"/>
      <c r="BH2944" s="39"/>
      <c r="BI2944" s="39"/>
      <c r="BJ2944" s="39"/>
    </row>
    <row r="2945" spans="1:62" s="36" customFormat="1">
      <c r="A2945" s="38"/>
      <c r="B2945" s="3"/>
      <c r="D2945" s="20"/>
      <c r="E2945" s="20"/>
      <c r="F2945" s="20"/>
      <c r="G2945" s="20"/>
      <c r="H2945" s="20"/>
      <c r="I2945" s="20"/>
      <c r="J2945" s="20"/>
      <c r="K2945" s="3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  <c r="BB2945" s="39"/>
      <c r="BC2945" s="39"/>
      <c r="BD2945" s="39"/>
      <c r="BE2945" s="39"/>
      <c r="BF2945" s="39"/>
      <c r="BG2945" s="39"/>
      <c r="BH2945" s="39"/>
      <c r="BI2945" s="39"/>
      <c r="BJ2945" s="39"/>
    </row>
    <row r="2946" spans="1:62" s="36" customFormat="1">
      <c r="A2946" s="38"/>
      <c r="B2946" s="3"/>
      <c r="D2946" s="20"/>
      <c r="E2946" s="20"/>
      <c r="F2946" s="20"/>
      <c r="G2946" s="20"/>
      <c r="H2946" s="20"/>
      <c r="I2946" s="20"/>
      <c r="J2946" s="20"/>
      <c r="K2946" s="3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  <c r="BB2946" s="39"/>
      <c r="BC2946" s="39"/>
      <c r="BD2946" s="39"/>
      <c r="BE2946" s="39"/>
      <c r="BF2946" s="39"/>
      <c r="BG2946" s="39"/>
      <c r="BH2946" s="39"/>
      <c r="BI2946" s="39"/>
      <c r="BJ2946" s="39"/>
    </row>
    <row r="2947" spans="1:62" s="36" customFormat="1">
      <c r="A2947" s="38"/>
      <c r="B2947" s="3"/>
      <c r="D2947" s="20"/>
      <c r="E2947" s="20"/>
      <c r="F2947" s="20"/>
      <c r="G2947" s="20"/>
      <c r="H2947" s="20"/>
      <c r="I2947" s="20"/>
      <c r="J2947" s="20"/>
      <c r="K2947" s="3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  <c r="BB2947" s="39"/>
      <c r="BC2947" s="39"/>
      <c r="BD2947" s="39"/>
      <c r="BE2947" s="39"/>
      <c r="BF2947" s="39"/>
      <c r="BG2947" s="39"/>
      <c r="BH2947" s="39"/>
      <c r="BI2947" s="39"/>
      <c r="BJ2947" s="39"/>
    </row>
    <row r="2948" spans="1:62" s="36" customFormat="1">
      <c r="A2948" s="38"/>
      <c r="B2948" s="3"/>
      <c r="D2948" s="20"/>
      <c r="E2948" s="20"/>
      <c r="F2948" s="20"/>
      <c r="G2948" s="20"/>
      <c r="H2948" s="20"/>
      <c r="I2948" s="20"/>
      <c r="J2948" s="20"/>
      <c r="K2948" s="3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  <c r="BB2948" s="39"/>
      <c r="BC2948" s="39"/>
      <c r="BD2948" s="39"/>
      <c r="BE2948" s="39"/>
      <c r="BF2948" s="39"/>
      <c r="BG2948" s="39"/>
      <c r="BH2948" s="39"/>
      <c r="BI2948" s="39"/>
      <c r="BJ2948" s="39"/>
    </row>
    <row r="2949" spans="1:62" s="36" customFormat="1">
      <c r="A2949" s="38"/>
      <c r="B2949" s="3"/>
      <c r="D2949" s="20"/>
      <c r="E2949" s="20"/>
      <c r="F2949" s="20"/>
      <c r="G2949" s="20"/>
      <c r="H2949" s="20"/>
      <c r="I2949" s="20"/>
      <c r="J2949" s="20"/>
      <c r="K2949" s="3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  <c r="BB2949" s="39"/>
      <c r="BC2949" s="39"/>
      <c r="BD2949" s="39"/>
      <c r="BE2949" s="39"/>
      <c r="BF2949" s="39"/>
      <c r="BG2949" s="39"/>
      <c r="BH2949" s="39"/>
      <c r="BI2949" s="39"/>
      <c r="BJ2949" s="39"/>
    </row>
    <row r="2950" spans="1:62" s="36" customFormat="1">
      <c r="A2950" s="38"/>
      <c r="B2950" s="3"/>
      <c r="D2950" s="20"/>
      <c r="E2950" s="20"/>
      <c r="F2950" s="20"/>
      <c r="G2950" s="20"/>
      <c r="H2950" s="20"/>
      <c r="I2950" s="20"/>
      <c r="J2950" s="20"/>
      <c r="K2950" s="3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  <c r="BB2950" s="39"/>
      <c r="BC2950" s="39"/>
      <c r="BD2950" s="39"/>
      <c r="BE2950" s="39"/>
      <c r="BF2950" s="39"/>
      <c r="BG2950" s="39"/>
      <c r="BH2950" s="39"/>
      <c r="BI2950" s="39"/>
      <c r="BJ2950" s="39"/>
    </row>
    <row r="2951" spans="1:62" s="36" customFormat="1">
      <c r="A2951" s="38"/>
      <c r="B2951" s="3"/>
      <c r="D2951" s="20"/>
      <c r="E2951" s="20"/>
      <c r="F2951" s="20"/>
      <c r="G2951" s="20"/>
      <c r="H2951" s="20"/>
      <c r="I2951" s="20"/>
      <c r="J2951" s="20"/>
      <c r="K2951" s="3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  <c r="BB2951" s="39"/>
      <c r="BC2951" s="39"/>
      <c r="BD2951" s="39"/>
      <c r="BE2951" s="39"/>
      <c r="BF2951" s="39"/>
      <c r="BG2951" s="39"/>
      <c r="BH2951" s="39"/>
      <c r="BI2951" s="39"/>
      <c r="BJ2951" s="39"/>
    </row>
    <row r="2952" spans="1:62" s="36" customFormat="1">
      <c r="A2952" s="38"/>
      <c r="B2952" s="3"/>
      <c r="D2952" s="20"/>
      <c r="E2952" s="20"/>
      <c r="F2952" s="20"/>
      <c r="G2952" s="20"/>
      <c r="H2952" s="20"/>
      <c r="I2952" s="20"/>
      <c r="J2952" s="20"/>
      <c r="K2952" s="3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  <c r="BB2952" s="39"/>
      <c r="BC2952" s="39"/>
      <c r="BD2952" s="39"/>
      <c r="BE2952" s="39"/>
      <c r="BF2952" s="39"/>
      <c r="BG2952" s="39"/>
      <c r="BH2952" s="39"/>
      <c r="BI2952" s="39"/>
      <c r="BJ2952" s="39"/>
    </row>
    <row r="2953" spans="1:62" s="36" customFormat="1">
      <c r="A2953" s="38"/>
      <c r="B2953" s="3"/>
      <c r="D2953" s="20"/>
      <c r="E2953" s="20"/>
      <c r="F2953" s="20"/>
      <c r="G2953" s="20"/>
      <c r="H2953" s="20"/>
      <c r="I2953" s="20"/>
      <c r="J2953" s="20"/>
      <c r="K2953" s="3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  <c r="BB2953" s="39"/>
      <c r="BC2953" s="39"/>
      <c r="BD2953" s="39"/>
      <c r="BE2953" s="39"/>
      <c r="BF2953" s="39"/>
      <c r="BG2953" s="39"/>
      <c r="BH2953" s="39"/>
      <c r="BI2953" s="39"/>
      <c r="BJ2953" s="39"/>
    </row>
    <row r="2954" spans="1:62" s="36" customFormat="1">
      <c r="A2954" s="38"/>
      <c r="B2954" s="3"/>
      <c r="D2954" s="20"/>
      <c r="E2954" s="20"/>
      <c r="F2954" s="20"/>
      <c r="G2954" s="20"/>
      <c r="H2954" s="20"/>
      <c r="I2954" s="20"/>
      <c r="J2954" s="20"/>
      <c r="K2954" s="3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  <c r="BB2954" s="39"/>
      <c r="BC2954" s="39"/>
      <c r="BD2954" s="39"/>
      <c r="BE2954" s="39"/>
      <c r="BF2954" s="39"/>
      <c r="BG2954" s="39"/>
      <c r="BH2954" s="39"/>
      <c r="BI2954" s="39"/>
      <c r="BJ2954" s="39"/>
    </row>
    <row r="2955" spans="1:62" s="36" customFormat="1">
      <c r="A2955" s="38"/>
      <c r="B2955" s="3"/>
      <c r="D2955" s="20"/>
      <c r="E2955" s="20"/>
      <c r="F2955" s="20"/>
      <c r="G2955" s="20"/>
      <c r="H2955" s="20"/>
      <c r="I2955" s="20"/>
      <c r="J2955" s="20"/>
      <c r="K2955" s="3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  <c r="BB2955" s="39"/>
      <c r="BC2955" s="39"/>
      <c r="BD2955" s="39"/>
      <c r="BE2955" s="39"/>
      <c r="BF2955" s="39"/>
      <c r="BG2955" s="39"/>
      <c r="BH2955" s="39"/>
      <c r="BI2955" s="39"/>
      <c r="BJ2955" s="39"/>
    </row>
    <row r="2956" spans="1:62" s="36" customFormat="1">
      <c r="A2956" s="38"/>
      <c r="B2956" s="3"/>
      <c r="D2956" s="20"/>
      <c r="E2956" s="20"/>
      <c r="F2956" s="20"/>
      <c r="G2956" s="20"/>
      <c r="H2956" s="20"/>
      <c r="I2956" s="20"/>
      <c r="J2956" s="20"/>
      <c r="K2956" s="3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  <c r="BB2956" s="39"/>
      <c r="BC2956" s="39"/>
      <c r="BD2956" s="39"/>
      <c r="BE2956" s="39"/>
      <c r="BF2956" s="39"/>
      <c r="BG2956" s="39"/>
      <c r="BH2956" s="39"/>
      <c r="BI2956" s="39"/>
      <c r="BJ2956" s="39"/>
    </row>
    <row r="2957" spans="1:62" s="36" customFormat="1">
      <c r="A2957" s="38"/>
      <c r="B2957" s="3"/>
      <c r="D2957" s="20"/>
      <c r="E2957" s="20"/>
      <c r="F2957" s="20"/>
      <c r="G2957" s="20"/>
      <c r="H2957" s="20"/>
      <c r="I2957" s="20"/>
      <c r="J2957" s="20"/>
      <c r="K2957" s="3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  <c r="BB2957" s="39"/>
      <c r="BC2957" s="39"/>
      <c r="BD2957" s="39"/>
      <c r="BE2957" s="39"/>
      <c r="BF2957" s="39"/>
      <c r="BG2957" s="39"/>
      <c r="BH2957" s="39"/>
      <c r="BI2957" s="39"/>
      <c r="BJ2957" s="39"/>
    </row>
    <row r="2958" spans="1:62" s="36" customFormat="1">
      <c r="A2958" s="38"/>
      <c r="B2958" s="3"/>
      <c r="D2958" s="20"/>
      <c r="E2958" s="20"/>
      <c r="F2958" s="20"/>
      <c r="G2958" s="20"/>
      <c r="H2958" s="20"/>
      <c r="I2958" s="20"/>
      <c r="J2958" s="20"/>
      <c r="K2958" s="3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  <c r="BB2958" s="39"/>
      <c r="BC2958" s="39"/>
      <c r="BD2958" s="39"/>
      <c r="BE2958" s="39"/>
      <c r="BF2958" s="39"/>
      <c r="BG2958" s="39"/>
      <c r="BH2958" s="39"/>
      <c r="BI2958" s="39"/>
      <c r="BJ2958" s="39"/>
    </row>
    <row r="2959" spans="1:62" s="36" customFormat="1">
      <c r="A2959" s="38"/>
      <c r="B2959" s="3"/>
      <c r="D2959" s="20"/>
      <c r="E2959" s="20"/>
      <c r="F2959" s="20"/>
      <c r="G2959" s="20"/>
      <c r="H2959" s="20"/>
      <c r="I2959" s="20"/>
      <c r="J2959" s="20"/>
      <c r="K2959" s="3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  <c r="BB2959" s="39"/>
      <c r="BC2959" s="39"/>
      <c r="BD2959" s="39"/>
      <c r="BE2959" s="39"/>
      <c r="BF2959" s="39"/>
      <c r="BG2959" s="39"/>
      <c r="BH2959" s="39"/>
      <c r="BI2959" s="39"/>
      <c r="BJ2959" s="39"/>
    </row>
    <row r="2960" spans="1:62" s="36" customFormat="1">
      <c r="A2960" s="38"/>
      <c r="B2960" s="3"/>
      <c r="D2960" s="20"/>
      <c r="E2960" s="20"/>
      <c r="F2960" s="20"/>
      <c r="G2960" s="20"/>
      <c r="H2960" s="20"/>
      <c r="I2960" s="20"/>
      <c r="J2960" s="20"/>
      <c r="K2960" s="3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  <c r="BB2960" s="39"/>
      <c r="BC2960" s="39"/>
      <c r="BD2960" s="39"/>
      <c r="BE2960" s="39"/>
      <c r="BF2960" s="39"/>
      <c r="BG2960" s="39"/>
      <c r="BH2960" s="39"/>
      <c r="BI2960" s="39"/>
      <c r="BJ2960" s="39"/>
    </row>
    <row r="2961" spans="1:62" s="36" customFormat="1">
      <c r="A2961" s="38"/>
      <c r="B2961" s="3"/>
      <c r="D2961" s="20"/>
      <c r="E2961" s="20"/>
      <c r="F2961" s="20"/>
      <c r="G2961" s="20"/>
      <c r="H2961" s="20"/>
      <c r="I2961" s="20"/>
      <c r="J2961" s="20"/>
      <c r="K2961" s="3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  <c r="BB2961" s="39"/>
      <c r="BC2961" s="39"/>
      <c r="BD2961" s="39"/>
      <c r="BE2961" s="39"/>
      <c r="BF2961" s="39"/>
      <c r="BG2961" s="39"/>
      <c r="BH2961" s="39"/>
      <c r="BI2961" s="39"/>
      <c r="BJ2961" s="39"/>
    </row>
    <row r="2962" spans="1:62" s="36" customFormat="1">
      <c r="A2962" s="38"/>
      <c r="B2962" s="3"/>
      <c r="D2962" s="20"/>
      <c r="E2962" s="20"/>
      <c r="F2962" s="20"/>
      <c r="G2962" s="20"/>
      <c r="H2962" s="20"/>
      <c r="I2962" s="20"/>
      <c r="J2962" s="20"/>
      <c r="K2962" s="3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  <c r="BB2962" s="39"/>
      <c r="BC2962" s="39"/>
      <c r="BD2962" s="39"/>
      <c r="BE2962" s="39"/>
      <c r="BF2962" s="39"/>
      <c r="BG2962" s="39"/>
      <c r="BH2962" s="39"/>
      <c r="BI2962" s="39"/>
      <c r="BJ2962" s="39"/>
    </row>
    <row r="2963" spans="1:62" s="36" customFormat="1">
      <c r="A2963" s="38"/>
      <c r="B2963" s="3"/>
      <c r="D2963" s="20"/>
      <c r="E2963" s="20"/>
      <c r="F2963" s="20"/>
      <c r="G2963" s="20"/>
      <c r="H2963" s="20"/>
      <c r="I2963" s="20"/>
      <c r="J2963" s="20"/>
      <c r="K2963" s="3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  <c r="BB2963" s="39"/>
      <c r="BC2963" s="39"/>
      <c r="BD2963" s="39"/>
      <c r="BE2963" s="39"/>
      <c r="BF2963" s="39"/>
      <c r="BG2963" s="39"/>
      <c r="BH2963" s="39"/>
      <c r="BI2963" s="39"/>
      <c r="BJ2963" s="39"/>
    </row>
    <row r="2964" spans="1:62" s="36" customFormat="1">
      <c r="A2964" s="38"/>
      <c r="B2964" s="3"/>
      <c r="D2964" s="20"/>
      <c r="E2964" s="20"/>
      <c r="F2964" s="20"/>
      <c r="G2964" s="20"/>
      <c r="H2964" s="20"/>
      <c r="I2964" s="20"/>
      <c r="J2964" s="20"/>
      <c r="K2964" s="3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  <c r="BB2964" s="39"/>
      <c r="BC2964" s="39"/>
      <c r="BD2964" s="39"/>
      <c r="BE2964" s="39"/>
      <c r="BF2964" s="39"/>
      <c r="BG2964" s="39"/>
      <c r="BH2964" s="39"/>
      <c r="BI2964" s="39"/>
      <c r="BJ2964" s="39"/>
    </row>
    <row r="2965" spans="1:62" s="36" customFormat="1">
      <c r="A2965" s="38"/>
      <c r="B2965" s="3"/>
      <c r="D2965" s="20"/>
      <c r="E2965" s="20"/>
      <c r="F2965" s="20"/>
      <c r="G2965" s="20"/>
      <c r="H2965" s="20"/>
      <c r="I2965" s="20"/>
      <c r="J2965" s="20"/>
      <c r="K2965" s="3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  <c r="BB2965" s="39"/>
      <c r="BC2965" s="39"/>
      <c r="BD2965" s="39"/>
      <c r="BE2965" s="39"/>
      <c r="BF2965" s="39"/>
      <c r="BG2965" s="39"/>
      <c r="BH2965" s="39"/>
      <c r="BI2965" s="39"/>
      <c r="BJ2965" s="39"/>
    </row>
    <row r="2966" spans="1:62" s="36" customFormat="1">
      <c r="A2966" s="38"/>
      <c r="B2966" s="3"/>
      <c r="D2966" s="20"/>
      <c r="E2966" s="20"/>
      <c r="F2966" s="20"/>
      <c r="G2966" s="20"/>
      <c r="H2966" s="20"/>
      <c r="I2966" s="20"/>
      <c r="J2966" s="20"/>
      <c r="K2966" s="3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  <c r="BB2966" s="39"/>
      <c r="BC2966" s="39"/>
      <c r="BD2966" s="39"/>
      <c r="BE2966" s="39"/>
      <c r="BF2966" s="39"/>
      <c r="BG2966" s="39"/>
      <c r="BH2966" s="39"/>
      <c r="BI2966" s="39"/>
      <c r="BJ2966" s="39"/>
    </row>
    <row r="2967" spans="1:62" s="36" customFormat="1">
      <c r="A2967" s="38"/>
      <c r="B2967" s="3"/>
      <c r="D2967" s="20"/>
      <c r="E2967" s="20"/>
      <c r="F2967" s="20"/>
      <c r="G2967" s="20"/>
      <c r="H2967" s="20"/>
      <c r="I2967" s="20"/>
      <c r="J2967" s="20"/>
      <c r="K2967" s="3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  <c r="BB2967" s="39"/>
      <c r="BC2967" s="39"/>
      <c r="BD2967" s="39"/>
      <c r="BE2967" s="39"/>
      <c r="BF2967" s="39"/>
      <c r="BG2967" s="39"/>
      <c r="BH2967" s="39"/>
      <c r="BI2967" s="39"/>
      <c r="BJ2967" s="39"/>
    </row>
    <row r="2968" spans="1:62" s="36" customFormat="1">
      <c r="A2968" s="38"/>
      <c r="B2968" s="3"/>
      <c r="D2968" s="20"/>
      <c r="E2968" s="20"/>
      <c r="F2968" s="20"/>
      <c r="G2968" s="20"/>
      <c r="H2968" s="20"/>
      <c r="I2968" s="20"/>
      <c r="J2968" s="20"/>
      <c r="K2968" s="3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  <c r="BB2968" s="39"/>
      <c r="BC2968" s="39"/>
      <c r="BD2968" s="39"/>
      <c r="BE2968" s="39"/>
      <c r="BF2968" s="39"/>
      <c r="BG2968" s="39"/>
      <c r="BH2968" s="39"/>
      <c r="BI2968" s="39"/>
      <c r="BJ2968" s="39"/>
    </row>
    <row r="2969" spans="1:62" s="36" customFormat="1">
      <c r="A2969" s="38"/>
      <c r="B2969" s="3"/>
      <c r="D2969" s="20"/>
      <c r="E2969" s="20"/>
      <c r="F2969" s="20"/>
      <c r="G2969" s="20"/>
      <c r="H2969" s="20"/>
      <c r="I2969" s="20"/>
      <c r="J2969" s="20"/>
      <c r="K2969" s="3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  <c r="BB2969" s="39"/>
      <c r="BC2969" s="39"/>
      <c r="BD2969" s="39"/>
      <c r="BE2969" s="39"/>
      <c r="BF2969" s="39"/>
      <c r="BG2969" s="39"/>
      <c r="BH2969" s="39"/>
      <c r="BI2969" s="39"/>
      <c r="BJ2969" s="39"/>
    </row>
    <row r="2970" spans="1:62" s="36" customFormat="1">
      <c r="A2970" s="38"/>
      <c r="B2970" s="3"/>
      <c r="D2970" s="20"/>
      <c r="E2970" s="20"/>
      <c r="F2970" s="20"/>
      <c r="G2970" s="20"/>
      <c r="H2970" s="20"/>
      <c r="I2970" s="20"/>
      <c r="J2970" s="20"/>
      <c r="K2970" s="3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  <c r="BB2970" s="39"/>
      <c r="BC2970" s="39"/>
      <c r="BD2970" s="39"/>
      <c r="BE2970" s="39"/>
      <c r="BF2970" s="39"/>
      <c r="BG2970" s="39"/>
      <c r="BH2970" s="39"/>
      <c r="BI2970" s="39"/>
      <c r="BJ2970" s="39"/>
    </row>
    <row r="2971" spans="1:62" s="36" customFormat="1">
      <c r="A2971" s="38"/>
      <c r="B2971" s="3"/>
      <c r="D2971" s="20"/>
      <c r="E2971" s="20"/>
      <c r="F2971" s="20"/>
      <c r="G2971" s="20"/>
      <c r="H2971" s="20"/>
      <c r="I2971" s="20"/>
      <c r="J2971" s="20"/>
      <c r="K2971" s="3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  <c r="BB2971" s="39"/>
      <c r="BC2971" s="39"/>
      <c r="BD2971" s="39"/>
      <c r="BE2971" s="39"/>
      <c r="BF2971" s="39"/>
      <c r="BG2971" s="39"/>
      <c r="BH2971" s="39"/>
      <c r="BI2971" s="39"/>
      <c r="BJ2971" s="39"/>
    </row>
    <row r="2972" spans="1:62" s="36" customFormat="1">
      <c r="A2972" s="38"/>
      <c r="B2972" s="3"/>
      <c r="D2972" s="20"/>
      <c r="E2972" s="20"/>
      <c r="F2972" s="20"/>
      <c r="G2972" s="20"/>
      <c r="H2972" s="20"/>
      <c r="I2972" s="20"/>
      <c r="J2972" s="20"/>
      <c r="K2972" s="3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  <c r="BB2972" s="39"/>
      <c r="BC2972" s="39"/>
      <c r="BD2972" s="39"/>
      <c r="BE2972" s="39"/>
      <c r="BF2972" s="39"/>
      <c r="BG2972" s="39"/>
      <c r="BH2972" s="39"/>
      <c r="BI2972" s="39"/>
      <c r="BJ2972" s="39"/>
    </row>
    <row r="2973" spans="1:62" s="36" customFormat="1">
      <c r="A2973" s="38"/>
      <c r="B2973" s="3"/>
      <c r="D2973" s="20"/>
      <c r="E2973" s="20"/>
      <c r="F2973" s="20"/>
      <c r="G2973" s="20"/>
      <c r="H2973" s="20"/>
      <c r="I2973" s="20"/>
      <c r="J2973" s="20"/>
      <c r="K2973" s="3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  <c r="BB2973" s="39"/>
      <c r="BC2973" s="39"/>
      <c r="BD2973" s="39"/>
      <c r="BE2973" s="39"/>
      <c r="BF2973" s="39"/>
      <c r="BG2973" s="39"/>
      <c r="BH2973" s="39"/>
      <c r="BI2973" s="39"/>
      <c r="BJ2973" s="39"/>
    </row>
    <row r="2974" spans="1:62" s="36" customFormat="1">
      <c r="A2974" s="38"/>
      <c r="B2974" s="3"/>
      <c r="D2974" s="20"/>
      <c r="E2974" s="20"/>
      <c r="F2974" s="20"/>
      <c r="G2974" s="20"/>
      <c r="H2974" s="20"/>
      <c r="I2974" s="20"/>
      <c r="J2974" s="20"/>
      <c r="K2974" s="3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  <c r="BB2974" s="39"/>
      <c r="BC2974" s="39"/>
      <c r="BD2974" s="39"/>
      <c r="BE2974" s="39"/>
      <c r="BF2974" s="39"/>
      <c r="BG2974" s="39"/>
      <c r="BH2974" s="39"/>
      <c r="BI2974" s="39"/>
      <c r="BJ2974" s="39"/>
    </row>
    <row r="2975" spans="1:62" s="36" customFormat="1">
      <c r="A2975" s="38"/>
      <c r="B2975" s="3"/>
      <c r="D2975" s="20"/>
      <c r="E2975" s="20"/>
      <c r="F2975" s="20"/>
      <c r="G2975" s="20"/>
      <c r="H2975" s="20"/>
      <c r="I2975" s="20"/>
      <c r="J2975" s="20"/>
      <c r="K2975" s="3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  <c r="BB2975" s="39"/>
      <c r="BC2975" s="39"/>
      <c r="BD2975" s="39"/>
      <c r="BE2975" s="39"/>
      <c r="BF2975" s="39"/>
      <c r="BG2975" s="39"/>
      <c r="BH2975" s="39"/>
      <c r="BI2975" s="39"/>
      <c r="BJ2975" s="39"/>
    </row>
    <row r="2976" spans="1:62" s="36" customFormat="1">
      <c r="A2976" s="38"/>
      <c r="B2976" s="3"/>
      <c r="D2976" s="20"/>
      <c r="E2976" s="20"/>
      <c r="F2976" s="20"/>
      <c r="G2976" s="20"/>
      <c r="H2976" s="20"/>
      <c r="I2976" s="20"/>
      <c r="J2976" s="20"/>
      <c r="K2976" s="3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  <c r="BB2976" s="39"/>
      <c r="BC2976" s="39"/>
      <c r="BD2976" s="39"/>
      <c r="BE2976" s="39"/>
      <c r="BF2976" s="39"/>
      <c r="BG2976" s="39"/>
      <c r="BH2976" s="39"/>
      <c r="BI2976" s="39"/>
      <c r="BJ2976" s="39"/>
    </row>
    <row r="2977" spans="1:62" s="36" customFormat="1">
      <c r="A2977" s="38"/>
      <c r="B2977" s="3"/>
      <c r="D2977" s="20"/>
      <c r="E2977" s="20"/>
      <c r="F2977" s="20"/>
      <c r="G2977" s="20"/>
      <c r="H2977" s="20"/>
      <c r="I2977" s="20"/>
      <c r="J2977" s="20"/>
      <c r="K2977" s="3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  <c r="BB2977" s="39"/>
      <c r="BC2977" s="39"/>
      <c r="BD2977" s="39"/>
      <c r="BE2977" s="39"/>
      <c r="BF2977" s="39"/>
      <c r="BG2977" s="39"/>
      <c r="BH2977" s="39"/>
      <c r="BI2977" s="39"/>
      <c r="BJ2977" s="39"/>
    </row>
    <row r="2978" spans="1:62" s="36" customFormat="1">
      <c r="A2978" s="38"/>
      <c r="B2978" s="3"/>
      <c r="D2978" s="20"/>
      <c r="E2978" s="20"/>
      <c r="F2978" s="20"/>
      <c r="G2978" s="20"/>
      <c r="H2978" s="20"/>
      <c r="I2978" s="20"/>
      <c r="J2978" s="20"/>
      <c r="K2978" s="3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  <c r="BB2978" s="39"/>
      <c r="BC2978" s="39"/>
      <c r="BD2978" s="39"/>
      <c r="BE2978" s="39"/>
      <c r="BF2978" s="39"/>
      <c r="BG2978" s="39"/>
      <c r="BH2978" s="39"/>
      <c r="BI2978" s="39"/>
      <c r="BJ2978" s="39"/>
    </row>
    <row r="2979" spans="1:62" s="36" customFormat="1">
      <c r="A2979" s="38"/>
      <c r="B2979" s="3"/>
      <c r="D2979" s="20"/>
      <c r="E2979" s="20"/>
      <c r="F2979" s="20"/>
      <c r="G2979" s="20"/>
      <c r="H2979" s="20"/>
      <c r="I2979" s="20"/>
      <c r="J2979" s="20"/>
      <c r="K2979" s="3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  <c r="BB2979" s="39"/>
      <c r="BC2979" s="39"/>
      <c r="BD2979" s="39"/>
      <c r="BE2979" s="39"/>
      <c r="BF2979" s="39"/>
      <c r="BG2979" s="39"/>
      <c r="BH2979" s="39"/>
      <c r="BI2979" s="39"/>
      <c r="BJ2979" s="39"/>
    </row>
    <row r="2980" spans="1:62" s="36" customFormat="1">
      <c r="A2980" s="38"/>
      <c r="B2980" s="3"/>
      <c r="D2980" s="20"/>
      <c r="E2980" s="20"/>
      <c r="F2980" s="20"/>
      <c r="G2980" s="20"/>
      <c r="H2980" s="20"/>
      <c r="I2980" s="20"/>
      <c r="J2980" s="20"/>
      <c r="K2980" s="3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  <c r="BB2980" s="39"/>
      <c r="BC2980" s="39"/>
      <c r="BD2980" s="39"/>
      <c r="BE2980" s="39"/>
      <c r="BF2980" s="39"/>
      <c r="BG2980" s="39"/>
      <c r="BH2980" s="39"/>
      <c r="BI2980" s="39"/>
      <c r="BJ2980" s="39"/>
    </row>
    <row r="2981" spans="1:62" s="36" customFormat="1">
      <c r="A2981" s="38"/>
      <c r="B2981" s="3"/>
      <c r="D2981" s="20"/>
      <c r="E2981" s="20"/>
      <c r="F2981" s="20"/>
      <c r="G2981" s="20"/>
      <c r="H2981" s="20"/>
      <c r="I2981" s="20"/>
      <c r="J2981" s="20"/>
      <c r="K2981" s="3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  <c r="BB2981" s="39"/>
      <c r="BC2981" s="39"/>
      <c r="BD2981" s="39"/>
      <c r="BE2981" s="39"/>
      <c r="BF2981" s="39"/>
      <c r="BG2981" s="39"/>
      <c r="BH2981" s="39"/>
      <c r="BI2981" s="39"/>
      <c r="BJ2981" s="39"/>
    </row>
    <row r="2982" spans="1:62" s="36" customFormat="1">
      <c r="A2982" s="38"/>
      <c r="B2982" s="3"/>
      <c r="D2982" s="20"/>
      <c r="E2982" s="20"/>
      <c r="F2982" s="20"/>
      <c r="G2982" s="20"/>
      <c r="H2982" s="20"/>
      <c r="I2982" s="20"/>
      <c r="J2982" s="20"/>
      <c r="K2982" s="3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BB2982" s="39"/>
      <c r="BC2982" s="39"/>
      <c r="BD2982" s="39"/>
      <c r="BE2982" s="39"/>
      <c r="BF2982" s="39"/>
      <c r="BG2982" s="39"/>
      <c r="BH2982" s="39"/>
      <c r="BI2982" s="39"/>
      <c r="BJ2982" s="39"/>
    </row>
    <row r="2983" spans="1:62" s="36" customFormat="1">
      <c r="A2983" s="38"/>
      <c r="B2983" s="3"/>
      <c r="D2983" s="20"/>
      <c r="E2983" s="20"/>
      <c r="F2983" s="20"/>
      <c r="G2983" s="20"/>
      <c r="H2983" s="20"/>
      <c r="I2983" s="20"/>
      <c r="J2983" s="20"/>
      <c r="K2983" s="3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BB2983" s="39"/>
      <c r="BC2983" s="39"/>
      <c r="BD2983" s="39"/>
      <c r="BE2983" s="39"/>
      <c r="BF2983" s="39"/>
      <c r="BG2983" s="39"/>
      <c r="BH2983" s="39"/>
      <c r="BI2983" s="39"/>
      <c r="BJ2983" s="39"/>
    </row>
    <row r="2984" spans="1:62" s="36" customFormat="1">
      <c r="A2984" s="38"/>
      <c r="B2984" s="3"/>
      <c r="D2984" s="20"/>
      <c r="E2984" s="20"/>
      <c r="F2984" s="20"/>
      <c r="G2984" s="20"/>
      <c r="H2984" s="20"/>
      <c r="I2984" s="20"/>
      <c r="J2984" s="20"/>
      <c r="K2984" s="3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BB2984" s="39"/>
      <c r="BC2984" s="39"/>
      <c r="BD2984" s="39"/>
      <c r="BE2984" s="39"/>
      <c r="BF2984" s="39"/>
      <c r="BG2984" s="39"/>
      <c r="BH2984" s="39"/>
      <c r="BI2984" s="39"/>
      <c r="BJ2984" s="39"/>
    </row>
    <row r="2985" spans="1:62" s="36" customFormat="1">
      <c r="A2985" s="38"/>
      <c r="B2985" s="3"/>
      <c r="D2985" s="20"/>
      <c r="E2985" s="20"/>
      <c r="F2985" s="20"/>
      <c r="G2985" s="20"/>
      <c r="H2985" s="20"/>
      <c r="I2985" s="20"/>
      <c r="J2985" s="20"/>
      <c r="K2985" s="3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BB2985" s="39"/>
      <c r="BC2985" s="39"/>
      <c r="BD2985" s="39"/>
      <c r="BE2985" s="39"/>
      <c r="BF2985" s="39"/>
      <c r="BG2985" s="39"/>
      <c r="BH2985" s="39"/>
      <c r="BI2985" s="39"/>
      <c r="BJ2985" s="39"/>
    </row>
    <row r="2986" spans="1:62" s="36" customFormat="1">
      <c r="A2986" s="38"/>
      <c r="B2986" s="3"/>
      <c r="D2986" s="20"/>
      <c r="E2986" s="20"/>
      <c r="F2986" s="20"/>
      <c r="G2986" s="20"/>
      <c r="H2986" s="20"/>
      <c r="I2986" s="20"/>
      <c r="J2986" s="20"/>
      <c r="K2986" s="3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BB2986" s="39"/>
      <c r="BC2986" s="39"/>
      <c r="BD2986" s="39"/>
      <c r="BE2986" s="39"/>
      <c r="BF2986" s="39"/>
      <c r="BG2986" s="39"/>
      <c r="BH2986" s="39"/>
      <c r="BI2986" s="39"/>
      <c r="BJ2986" s="39"/>
    </row>
    <row r="2987" spans="1:62" s="36" customFormat="1">
      <c r="A2987" s="38"/>
      <c r="B2987" s="3"/>
      <c r="D2987" s="20"/>
      <c r="E2987" s="20"/>
      <c r="F2987" s="20"/>
      <c r="G2987" s="20"/>
      <c r="H2987" s="20"/>
      <c r="I2987" s="20"/>
      <c r="J2987" s="20"/>
      <c r="K2987" s="3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BB2987" s="39"/>
      <c r="BC2987" s="39"/>
      <c r="BD2987" s="39"/>
      <c r="BE2987" s="39"/>
      <c r="BF2987" s="39"/>
      <c r="BG2987" s="39"/>
      <c r="BH2987" s="39"/>
      <c r="BI2987" s="39"/>
      <c r="BJ2987" s="39"/>
    </row>
    <row r="2988" spans="1:62" s="36" customFormat="1">
      <c r="A2988" s="38"/>
      <c r="B2988" s="3"/>
      <c r="D2988" s="20"/>
      <c r="E2988" s="20"/>
      <c r="F2988" s="20"/>
      <c r="G2988" s="20"/>
      <c r="H2988" s="20"/>
      <c r="I2988" s="20"/>
      <c r="J2988" s="20"/>
      <c r="K2988" s="3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  <c r="BB2988" s="39"/>
      <c r="BC2988" s="39"/>
      <c r="BD2988" s="39"/>
      <c r="BE2988" s="39"/>
      <c r="BF2988" s="39"/>
      <c r="BG2988" s="39"/>
      <c r="BH2988" s="39"/>
      <c r="BI2988" s="39"/>
      <c r="BJ2988" s="39"/>
    </row>
    <row r="2989" spans="1:62" s="36" customFormat="1">
      <c r="A2989" s="38"/>
      <c r="B2989" s="3"/>
      <c r="D2989" s="20"/>
      <c r="E2989" s="20"/>
      <c r="F2989" s="20"/>
      <c r="G2989" s="20"/>
      <c r="H2989" s="20"/>
      <c r="I2989" s="20"/>
      <c r="J2989" s="20"/>
      <c r="K2989" s="3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  <c r="BB2989" s="39"/>
      <c r="BC2989" s="39"/>
      <c r="BD2989" s="39"/>
      <c r="BE2989" s="39"/>
      <c r="BF2989" s="39"/>
      <c r="BG2989" s="39"/>
      <c r="BH2989" s="39"/>
      <c r="BI2989" s="39"/>
      <c r="BJ2989" s="39"/>
    </row>
    <row r="2990" spans="1:62" s="36" customFormat="1">
      <c r="A2990" s="38"/>
      <c r="B2990" s="3"/>
      <c r="D2990" s="20"/>
      <c r="E2990" s="20"/>
      <c r="F2990" s="20"/>
      <c r="G2990" s="20"/>
      <c r="H2990" s="20"/>
      <c r="I2990" s="20"/>
      <c r="J2990" s="20"/>
      <c r="K2990" s="3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  <c r="BB2990" s="39"/>
      <c r="BC2990" s="39"/>
      <c r="BD2990" s="39"/>
      <c r="BE2990" s="39"/>
      <c r="BF2990" s="39"/>
      <c r="BG2990" s="39"/>
      <c r="BH2990" s="39"/>
      <c r="BI2990" s="39"/>
      <c r="BJ2990" s="39"/>
    </row>
    <row r="2991" spans="1:62" s="36" customFormat="1">
      <c r="A2991" s="38"/>
      <c r="B2991" s="3"/>
      <c r="D2991" s="20"/>
      <c r="E2991" s="20"/>
      <c r="F2991" s="20"/>
      <c r="G2991" s="20"/>
      <c r="H2991" s="20"/>
      <c r="I2991" s="20"/>
      <c r="J2991" s="20"/>
      <c r="K2991" s="3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  <c r="BB2991" s="39"/>
      <c r="BC2991" s="39"/>
      <c r="BD2991" s="39"/>
      <c r="BE2991" s="39"/>
      <c r="BF2991" s="39"/>
      <c r="BG2991" s="39"/>
      <c r="BH2991" s="39"/>
      <c r="BI2991" s="39"/>
      <c r="BJ2991" s="39"/>
    </row>
    <row r="2992" spans="1:62" s="36" customFormat="1">
      <c r="A2992" s="38"/>
      <c r="B2992" s="3"/>
      <c r="D2992" s="20"/>
      <c r="E2992" s="20"/>
      <c r="F2992" s="20"/>
      <c r="G2992" s="20"/>
      <c r="H2992" s="20"/>
      <c r="I2992" s="20"/>
      <c r="J2992" s="20"/>
      <c r="K2992" s="3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  <c r="BB2992" s="39"/>
      <c r="BC2992" s="39"/>
      <c r="BD2992" s="39"/>
      <c r="BE2992" s="39"/>
      <c r="BF2992" s="39"/>
      <c r="BG2992" s="39"/>
      <c r="BH2992" s="39"/>
      <c r="BI2992" s="39"/>
      <c r="BJ2992" s="39"/>
    </row>
    <row r="2993" spans="1:62" s="36" customFormat="1">
      <c r="A2993" s="38"/>
      <c r="B2993" s="3"/>
      <c r="D2993" s="20"/>
      <c r="E2993" s="20"/>
      <c r="F2993" s="20"/>
      <c r="G2993" s="20"/>
      <c r="H2993" s="20"/>
      <c r="I2993" s="20"/>
      <c r="J2993" s="20"/>
      <c r="K2993" s="3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  <c r="BB2993" s="39"/>
      <c r="BC2993" s="39"/>
      <c r="BD2993" s="39"/>
      <c r="BE2993" s="39"/>
      <c r="BF2993" s="39"/>
      <c r="BG2993" s="39"/>
      <c r="BH2993" s="39"/>
      <c r="BI2993" s="39"/>
      <c r="BJ2993" s="39"/>
    </row>
    <row r="2994" spans="1:62" s="36" customFormat="1">
      <c r="A2994" s="38"/>
      <c r="B2994" s="3"/>
      <c r="D2994" s="20"/>
      <c r="E2994" s="20"/>
      <c r="F2994" s="20"/>
      <c r="G2994" s="20"/>
      <c r="H2994" s="20"/>
      <c r="I2994" s="20"/>
      <c r="J2994" s="20"/>
      <c r="K2994" s="3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  <c r="BB2994" s="39"/>
      <c r="BC2994" s="39"/>
      <c r="BD2994" s="39"/>
      <c r="BE2994" s="39"/>
      <c r="BF2994" s="39"/>
      <c r="BG2994" s="39"/>
      <c r="BH2994" s="39"/>
      <c r="BI2994" s="39"/>
      <c r="BJ2994" s="39"/>
    </row>
    <row r="2995" spans="1:62" s="36" customFormat="1">
      <c r="A2995" s="38"/>
      <c r="B2995" s="3"/>
      <c r="D2995" s="20"/>
      <c r="E2995" s="20"/>
      <c r="F2995" s="20"/>
      <c r="G2995" s="20"/>
      <c r="H2995" s="20"/>
      <c r="I2995" s="20"/>
      <c r="J2995" s="20"/>
      <c r="K2995" s="3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  <c r="BB2995" s="39"/>
      <c r="BC2995" s="39"/>
      <c r="BD2995" s="39"/>
      <c r="BE2995" s="39"/>
      <c r="BF2995" s="39"/>
      <c r="BG2995" s="39"/>
      <c r="BH2995" s="39"/>
      <c r="BI2995" s="39"/>
      <c r="BJ2995" s="39"/>
    </row>
    <row r="2996" spans="1:62" s="36" customFormat="1">
      <c r="A2996" s="38"/>
      <c r="B2996" s="3"/>
      <c r="D2996" s="20"/>
      <c r="E2996" s="20"/>
      <c r="F2996" s="20"/>
      <c r="G2996" s="20"/>
      <c r="H2996" s="20"/>
      <c r="I2996" s="20"/>
      <c r="J2996" s="20"/>
      <c r="K2996" s="3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  <c r="BB2996" s="39"/>
      <c r="BC2996" s="39"/>
      <c r="BD2996" s="39"/>
      <c r="BE2996" s="39"/>
      <c r="BF2996" s="39"/>
      <c r="BG2996" s="39"/>
      <c r="BH2996" s="39"/>
      <c r="BI2996" s="39"/>
      <c r="BJ2996" s="39"/>
    </row>
    <row r="2997" spans="1:62" s="36" customFormat="1">
      <c r="A2997" s="38"/>
      <c r="B2997" s="3"/>
      <c r="D2997" s="20"/>
      <c r="E2997" s="20"/>
      <c r="F2997" s="20"/>
      <c r="G2997" s="20"/>
      <c r="H2997" s="20"/>
      <c r="I2997" s="20"/>
      <c r="J2997" s="20"/>
      <c r="K2997" s="3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  <c r="BB2997" s="39"/>
      <c r="BC2997" s="39"/>
      <c r="BD2997" s="39"/>
      <c r="BE2997" s="39"/>
      <c r="BF2997" s="39"/>
      <c r="BG2997" s="39"/>
      <c r="BH2997" s="39"/>
      <c r="BI2997" s="39"/>
      <c r="BJ2997" s="39"/>
    </row>
    <row r="2998" spans="1:62" s="36" customFormat="1">
      <c r="A2998" s="38"/>
      <c r="B2998" s="3"/>
      <c r="D2998" s="20"/>
      <c r="E2998" s="20"/>
      <c r="F2998" s="20"/>
      <c r="G2998" s="20"/>
      <c r="H2998" s="20"/>
      <c r="I2998" s="20"/>
      <c r="J2998" s="20"/>
      <c r="K2998" s="3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  <c r="BB2998" s="39"/>
      <c r="BC2998" s="39"/>
      <c r="BD2998" s="39"/>
      <c r="BE2998" s="39"/>
      <c r="BF2998" s="39"/>
      <c r="BG2998" s="39"/>
      <c r="BH2998" s="39"/>
      <c r="BI2998" s="39"/>
      <c r="BJ2998" s="39"/>
    </row>
    <row r="2999" spans="1:62" s="36" customFormat="1">
      <c r="A2999" s="38"/>
      <c r="B2999" s="3"/>
      <c r="D2999" s="20"/>
      <c r="E2999" s="20"/>
      <c r="F2999" s="20"/>
      <c r="G2999" s="20"/>
      <c r="H2999" s="20"/>
      <c r="I2999" s="20"/>
      <c r="J2999" s="20"/>
      <c r="K2999" s="3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  <c r="BB2999" s="39"/>
      <c r="BC2999" s="39"/>
      <c r="BD2999" s="39"/>
      <c r="BE2999" s="39"/>
      <c r="BF2999" s="39"/>
      <c r="BG2999" s="39"/>
      <c r="BH2999" s="39"/>
      <c r="BI2999" s="39"/>
      <c r="BJ2999" s="39"/>
    </row>
    <row r="3000" spans="1:62" s="36" customFormat="1">
      <c r="A3000" s="38"/>
      <c r="B3000" s="3"/>
      <c r="D3000" s="20"/>
      <c r="E3000" s="20"/>
      <c r="F3000" s="20"/>
      <c r="G3000" s="20"/>
      <c r="H3000" s="20"/>
      <c r="I3000" s="20"/>
      <c r="J3000" s="20"/>
      <c r="K3000" s="3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  <c r="BB3000" s="39"/>
      <c r="BC3000" s="39"/>
      <c r="BD3000" s="39"/>
      <c r="BE3000" s="39"/>
      <c r="BF3000" s="39"/>
      <c r="BG3000" s="39"/>
      <c r="BH3000" s="39"/>
      <c r="BI3000" s="39"/>
      <c r="BJ3000" s="39"/>
    </row>
    <row r="3001" spans="1:62" s="36" customFormat="1">
      <c r="A3001" s="38"/>
      <c r="B3001" s="3"/>
      <c r="D3001" s="20"/>
      <c r="E3001" s="20"/>
      <c r="F3001" s="20"/>
      <c r="G3001" s="20"/>
      <c r="H3001" s="20"/>
      <c r="I3001" s="20"/>
      <c r="J3001" s="20"/>
      <c r="K3001" s="3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  <c r="BB3001" s="39"/>
      <c r="BC3001" s="39"/>
      <c r="BD3001" s="39"/>
      <c r="BE3001" s="39"/>
      <c r="BF3001" s="39"/>
      <c r="BG3001" s="39"/>
      <c r="BH3001" s="39"/>
      <c r="BI3001" s="39"/>
      <c r="BJ3001" s="39"/>
    </row>
    <row r="3002" spans="1:62" s="36" customFormat="1">
      <c r="A3002" s="38"/>
      <c r="B3002" s="3"/>
      <c r="D3002" s="20"/>
      <c r="E3002" s="20"/>
      <c r="F3002" s="20"/>
      <c r="G3002" s="20"/>
      <c r="H3002" s="20"/>
      <c r="I3002" s="20"/>
      <c r="J3002" s="20"/>
      <c r="K3002" s="3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  <c r="BB3002" s="39"/>
      <c r="BC3002" s="39"/>
      <c r="BD3002" s="39"/>
      <c r="BE3002" s="39"/>
      <c r="BF3002" s="39"/>
      <c r="BG3002" s="39"/>
      <c r="BH3002" s="39"/>
      <c r="BI3002" s="39"/>
      <c r="BJ3002" s="39"/>
    </row>
    <row r="3003" spans="1:62" s="36" customFormat="1">
      <c r="A3003" s="38"/>
      <c r="B3003" s="3"/>
      <c r="D3003" s="20"/>
      <c r="E3003" s="20"/>
      <c r="F3003" s="20"/>
      <c r="G3003" s="20"/>
      <c r="H3003" s="20"/>
      <c r="I3003" s="20"/>
      <c r="J3003" s="20"/>
      <c r="K3003" s="3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  <c r="BB3003" s="39"/>
      <c r="BC3003" s="39"/>
      <c r="BD3003" s="39"/>
      <c r="BE3003" s="39"/>
      <c r="BF3003" s="39"/>
      <c r="BG3003" s="39"/>
      <c r="BH3003" s="39"/>
      <c r="BI3003" s="39"/>
      <c r="BJ3003" s="39"/>
    </row>
    <row r="3004" spans="1:62" s="36" customFormat="1">
      <c r="A3004" s="38"/>
      <c r="B3004" s="3"/>
      <c r="D3004" s="20"/>
      <c r="E3004" s="20"/>
      <c r="F3004" s="20"/>
      <c r="G3004" s="20"/>
      <c r="H3004" s="20"/>
      <c r="I3004" s="20"/>
      <c r="J3004" s="20"/>
      <c r="K3004" s="3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  <c r="BB3004" s="39"/>
      <c r="BC3004" s="39"/>
      <c r="BD3004" s="39"/>
      <c r="BE3004" s="39"/>
      <c r="BF3004" s="39"/>
      <c r="BG3004" s="39"/>
      <c r="BH3004" s="39"/>
      <c r="BI3004" s="39"/>
      <c r="BJ3004" s="39"/>
    </row>
    <row r="3005" spans="1:62" s="36" customFormat="1">
      <c r="A3005" s="38"/>
      <c r="B3005" s="3"/>
      <c r="D3005" s="20"/>
      <c r="E3005" s="20"/>
      <c r="F3005" s="20"/>
      <c r="G3005" s="20"/>
      <c r="H3005" s="20"/>
      <c r="I3005" s="20"/>
      <c r="J3005" s="20"/>
      <c r="K3005" s="3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  <c r="BB3005" s="39"/>
      <c r="BC3005" s="39"/>
      <c r="BD3005" s="39"/>
      <c r="BE3005" s="39"/>
      <c r="BF3005" s="39"/>
      <c r="BG3005" s="39"/>
      <c r="BH3005" s="39"/>
      <c r="BI3005" s="39"/>
      <c r="BJ3005" s="39"/>
    </row>
    <row r="3006" spans="1:62" s="36" customFormat="1">
      <c r="A3006" s="38"/>
      <c r="B3006" s="3"/>
      <c r="D3006" s="20"/>
      <c r="E3006" s="20"/>
      <c r="F3006" s="20"/>
      <c r="G3006" s="20"/>
      <c r="H3006" s="20"/>
      <c r="I3006" s="20"/>
      <c r="J3006" s="20"/>
      <c r="K3006" s="3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  <c r="BB3006" s="39"/>
      <c r="BC3006" s="39"/>
      <c r="BD3006" s="39"/>
      <c r="BE3006" s="39"/>
      <c r="BF3006" s="39"/>
      <c r="BG3006" s="39"/>
      <c r="BH3006" s="39"/>
      <c r="BI3006" s="39"/>
      <c r="BJ3006" s="39"/>
    </row>
    <row r="3007" spans="1:62" s="36" customFormat="1">
      <c r="A3007" s="38"/>
      <c r="B3007" s="3"/>
      <c r="D3007" s="20"/>
      <c r="E3007" s="20"/>
      <c r="F3007" s="20"/>
      <c r="G3007" s="20"/>
      <c r="H3007" s="20"/>
      <c r="I3007" s="20"/>
      <c r="J3007" s="20"/>
      <c r="K3007" s="3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  <c r="BB3007" s="39"/>
      <c r="BC3007" s="39"/>
      <c r="BD3007" s="39"/>
      <c r="BE3007" s="39"/>
      <c r="BF3007" s="39"/>
      <c r="BG3007" s="39"/>
      <c r="BH3007" s="39"/>
      <c r="BI3007" s="39"/>
      <c r="BJ3007" s="39"/>
    </row>
    <row r="3008" spans="1:62" s="36" customFormat="1">
      <c r="A3008" s="38"/>
      <c r="B3008" s="3"/>
      <c r="D3008" s="20"/>
      <c r="E3008" s="20"/>
      <c r="F3008" s="20"/>
      <c r="G3008" s="20"/>
      <c r="H3008" s="20"/>
      <c r="I3008" s="20"/>
      <c r="J3008" s="20"/>
      <c r="K3008" s="3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  <c r="BB3008" s="39"/>
      <c r="BC3008" s="39"/>
      <c r="BD3008" s="39"/>
      <c r="BE3008" s="39"/>
      <c r="BF3008" s="39"/>
      <c r="BG3008" s="39"/>
      <c r="BH3008" s="39"/>
      <c r="BI3008" s="39"/>
      <c r="BJ3008" s="39"/>
    </row>
    <row r="3009" spans="1:62" s="36" customFormat="1">
      <c r="A3009" s="38"/>
      <c r="B3009" s="3"/>
      <c r="D3009" s="20"/>
      <c r="E3009" s="20"/>
      <c r="F3009" s="20"/>
      <c r="G3009" s="20"/>
      <c r="H3009" s="20"/>
      <c r="I3009" s="20"/>
      <c r="J3009" s="20"/>
      <c r="K3009" s="3"/>
      <c r="M3009" s="20"/>
      <c r="N3009" s="20"/>
      <c r="O3009" s="20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  <c r="BB3009" s="39"/>
      <c r="BC3009" s="39"/>
      <c r="BD3009" s="39"/>
      <c r="BE3009" s="39"/>
      <c r="BF3009" s="39"/>
      <c r="BG3009" s="39"/>
      <c r="BH3009" s="39"/>
      <c r="BI3009" s="39"/>
      <c r="BJ3009" s="39"/>
    </row>
    <row r="3010" spans="1:62" s="36" customFormat="1">
      <c r="A3010" s="38"/>
      <c r="B3010" s="3"/>
      <c r="D3010" s="20"/>
      <c r="E3010" s="20"/>
      <c r="F3010" s="20"/>
      <c r="G3010" s="20"/>
      <c r="H3010" s="20"/>
      <c r="I3010" s="20"/>
      <c r="J3010" s="20"/>
      <c r="K3010" s="3"/>
      <c r="M3010" s="20"/>
      <c r="N3010" s="20"/>
      <c r="O3010" s="20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  <c r="BB3010" s="39"/>
      <c r="BC3010" s="39"/>
      <c r="BD3010" s="39"/>
      <c r="BE3010" s="39"/>
      <c r="BF3010" s="39"/>
      <c r="BG3010" s="39"/>
      <c r="BH3010" s="39"/>
      <c r="BI3010" s="39"/>
      <c r="BJ3010" s="39"/>
    </row>
    <row r="3011" spans="1:62" s="36" customFormat="1">
      <c r="A3011" s="38"/>
      <c r="B3011" s="3"/>
      <c r="D3011" s="20"/>
      <c r="E3011" s="20"/>
      <c r="F3011" s="20"/>
      <c r="G3011" s="20"/>
      <c r="H3011" s="20"/>
      <c r="I3011" s="20"/>
      <c r="J3011" s="20"/>
      <c r="K3011" s="3"/>
      <c r="M3011" s="20"/>
      <c r="N3011" s="20"/>
      <c r="O3011" s="20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  <c r="BB3011" s="39"/>
      <c r="BC3011" s="39"/>
      <c r="BD3011" s="39"/>
      <c r="BE3011" s="39"/>
      <c r="BF3011" s="39"/>
      <c r="BG3011" s="39"/>
      <c r="BH3011" s="39"/>
      <c r="BI3011" s="39"/>
      <c r="BJ3011" s="39"/>
    </row>
    <row r="3012" spans="1:62" s="36" customFormat="1">
      <c r="A3012" s="38"/>
      <c r="B3012" s="3"/>
      <c r="D3012" s="20"/>
      <c r="E3012" s="20"/>
      <c r="F3012" s="20"/>
      <c r="G3012" s="20"/>
      <c r="H3012" s="20"/>
      <c r="I3012" s="20"/>
      <c r="J3012" s="20"/>
      <c r="K3012" s="3"/>
      <c r="M3012" s="20"/>
      <c r="N3012" s="20"/>
      <c r="O3012" s="20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  <c r="BB3012" s="39"/>
      <c r="BC3012" s="39"/>
      <c r="BD3012" s="39"/>
      <c r="BE3012" s="39"/>
      <c r="BF3012" s="39"/>
      <c r="BG3012" s="39"/>
      <c r="BH3012" s="39"/>
      <c r="BI3012" s="39"/>
      <c r="BJ3012" s="39"/>
    </row>
    <row r="3013" spans="1:62" s="36" customFormat="1">
      <c r="A3013" s="38"/>
      <c r="B3013" s="3"/>
      <c r="D3013" s="20"/>
      <c r="E3013" s="20"/>
      <c r="F3013" s="20"/>
      <c r="G3013" s="20"/>
      <c r="H3013" s="20"/>
      <c r="I3013" s="20"/>
      <c r="J3013" s="20"/>
      <c r="K3013" s="3"/>
      <c r="M3013" s="20"/>
      <c r="N3013" s="20"/>
      <c r="O3013" s="20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0"/>
      <c r="BB3013" s="39"/>
      <c r="BC3013" s="39"/>
      <c r="BD3013" s="39"/>
      <c r="BE3013" s="39"/>
      <c r="BF3013" s="39"/>
      <c r="BG3013" s="39"/>
      <c r="BH3013" s="39"/>
      <c r="BI3013" s="39"/>
      <c r="BJ3013" s="39"/>
    </row>
    <row r="3014" spans="1:62" s="36" customFormat="1">
      <c r="A3014" s="38"/>
      <c r="B3014" s="3"/>
      <c r="D3014" s="20"/>
      <c r="E3014" s="20"/>
      <c r="F3014" s="20"/>
      <c r="G3014" s="20"/>
      <c r="H3014" s="20"/>
      <c r="I3014" s="20"/>
      <c r="J3014" s="20"/>
      <c r="K3014" s="3"/>
      <c r="M3014" s="20"/>
      <c r="N3014" s="20"/>
      <c r="O3014" s="20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0"/>
      <c r="BB3014" s="39"/>
      <c r="BC3014" s="39"/>
      <c r="BD3014" s="39"/>
      <c r="BE3014" s="39"/>
      <c r="BF3014" s="39"/>
      <c r="BG3014" s="39"/>
      <c r="BH3014" s="39"/>
      <c r="BI3014" s="39"/>
      <c r="BJ3014" s="39"/>
    </row>
    <row r="3015" spans="1:62" s="36" customFormat="1">
      <c r="A3015" s="38"/>
      <c r="B3015" s="3"/>
      <c r="D3015" s="20"/>
      <c r="E3015" s="20"/>
      <c r="F3015" s="20"/>
      <c r="G3015" s="20"/>
      <c r="H3015" s="20"/>
      <c r="I3015" s="20"/>
      <c r="J3015" s="20"/>
      <c r="K3015" s="3"/>
      <c r="M3015" s="20"/>
      <c r="N3015" s="20"/>
      <c r="O3015" s="20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0"/>
      <c r="BB3015" s="39"/>
      <c r="BC3015" s="39"/>
      <c r="BD3015" s="39"/>
      <c r="BE3015" s="39"/>
      <c r="BF3015" s="39"/>
      <c r="BG3015" s="39"/>
      <c r="BH3015" s="39"/>
      <c r="BI3015" s="39"/>
      <c r="BJ3015" s="39"/>
    </row>
    <row r="3016" spans="1:62" s="36" customFormat="1">
      <c r="A3016" s="38"/>
      <c r="B3016" s="3"/>
      <c r="D3016" s="20"/>
      <c r="E3016" s="20"/>
      <c r="F3016" s="20"/>
      <c r="G3016" s="20"/>
      <c r="H3016" s="20"/>
      <c r="I3016" s="20"/>
      <c r="J3016" s="20"/>
      <c r="K3016" s="3"/>
      <c r="M3016" s="20"/>
      <c r="N3016" s="20"/>
      <c r="O3016" s="20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  <c r="BB3016" s="39"/>
      <c r="BC3016" s="39"/>
      <c r="BD3016" s="39"/>
      <c r="BE3016" s="39"/>
      <c r="BF3016" s="39"/>
      <c r="BG3016" s="39"/>
      <c r="BH3016" s="39"/>
      <c r="BI3016" s="39"/>
      <c r="BJ3016" s="39"/>
    </row>
    <row r="3017" spans="1:62" s="36" customFormat="1">
      <c r="A3017" s="38"/>
      <c r="B3017" s="3"/>
      <c r="D3017" s="20"/>
      <c r="E3017" s="20"/>
      <c r="F3017" s="20"/>
      <c r="G3017" s="20"/>
      <c r="H3017" s="20"/>
      <c r="I3017" s="20"/>
      <c r="J3017" s="20"/>
      <c r="K3017" s="3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  <c r="BB3017" s="39"/>
      <c r="BC3017" s="39"/>
      <c r="BD3017" s="39"/>
      <c r="BE3017" s="39"/>
      <c r="BF3017" s="39"/>
      <c r="BG3017" s="39"/>
      <c r="BH3017" s="39"/>
      <c r="BI3017" s="39"/>
      <c r="BJ3017" s="39"/>
    </row>
    <row r="3018" spans="1:62" s="36" customFormat="1">
      <c r="A3018" s="38"/>
      <c r="B3018" s="3"/>
      <c r="D3018" s="20"/>
      <c r="E3018" s="20"/>
      <c r="F3018" s="20"/>
      <c r="G3018" s="20"/>
      <c r="H3018" s="20"/>
      <c r="I3018" s="20"/>
      <c r="J3018" s="20"/>
      <c r="K3018" s="3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  <c r="BB3018" s="39"/>
      <c r="BC3018" s="39"/>
      <c r="BD3018" s="39"/>
      <c r="BE3018" s="39"/>
      <c r="BF3018" s="39"/>
      <c r="BG3018" s="39"/>
      <c r="BH3018" s="39"/>
      <c r="BI3018" s="39"/>
      <c r="BJ3018" s="39"/>
    </row>
    <row r="3019" spans="1:62" s="36" customFormat="1">
      <c r="A3019" s="38"/>
      <c r="B3019" s="3"/>
      <c r="D3019" s="20"/>
      <c r="E3019" s="20"/>
      <c r="F3019" s="20"/>
      <c r="G3019" s="20"/>
      <c r="H3019" s="20"/>
      <c r="I3019" s="20"/>
      <c r="J3019" s="20"/>
      <c r="K3019" s="3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0"/>
      <c r="BB3019" s="39"/>
      <c r="BC3019" s="39"/>
      <c r="BD3019" s="39"/>
      <c r="BE3019" s="39"/>
      <c r="BF3019" s="39"/>
      <c r="BG3019" s="39"/>
      <c r="BH3019" s="39"/>
      <c r="BI3019" s="39"/>
      <c r="BJ3019" s="39"/>
    </row>
    <row r="3020" spans="1:62" s="36" customFormat="1">
      <c r="A3020" s="38"/>
      <c r="B3020" s="3"/>
      <c r="D3020" s="20"/>
      <c r="E3020" s="20"/>
      <c r="F3020" s="20"/>
      <c r="G3020" s="20"/>
      <c r="H3020" s="20"/>
      <c r="I3020" s="20"/>
      <c r="J3020" s="20"/>
      <c r="K3020" s="3"/>
      <c r="M3020" s="20"/>
      <c r="N3020" s="20"/>
      <c r="O3020" s="20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0"/>
      <c r="BB3020" s="39"/>
      <c r="BC3020" s="39"/>
      <c r="BD3020" s="39"/>
      <c r="BE3020" s="39"/>
      <c r="BF3020" s="39"/>
      <c r="BG3020" s="39"/>
      <c r="BH3020" s="39"/>
      <c r="BI3020" s="39"/>
      <c r="BJ3020" s="39"/>
    </row>
    <row r="3021" spans="1:62" s="36" customFormat="1">
      <c r="A3021" s="38"/>
      <c r="B3021" s="3"/>
      <c r="D3021" s="20"/>
      <c r="E3021" s="20"/>
      <c r="F3021" s="20"/>
      <c r="G3021" s="20"/>
      <c r="H3021" s="20"/>
      <c r="I3021" s="20"/>
      <c r="J3021" s="20"/>
      <c r="K3021" s="3"/>
      <c r="M3021" s="20"/>
      <c r="N3021" s="20"/>
      <c r="O3021" s="20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0"/>
      <c r="BB3021" s="39"/>
      <c r="BC3021" s="39"/>
      <c r="BD3021" s="39"/>
      <c r="BE3021" s="39"/>
      <c r="BF3021" s="39"/>
      <c r="BG3021" s="39"/>
      <c r="BH3021" s="39"/>
      <c r="BI3021" s="39"/>
      <c r="BJ3021" s="39"/>
    </row>
    <row r="3022" spans="1:62" s="36" customFormat="1">
      <c r="A3022" s="38"/>
      <c r="B3022" s="3"/>
      <c r="D3022" s="20"/>
      <c r="E3022" s="20"/>
      <c r="F3022" s="20"/>
      <c r="G3022" s="20"/>
      <c r="H3022" s="20"/>
      <c r="I3022" s="20"/>
      <c r="J3022" s="20"/>
      <c r="K3022" s="3"/>
      <c r="M3022" s="20"/>
      <c r="N3022" s="20"/>
      <c r="O3022" s="20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0"/>
      <c r="BB3022" s="39"/>
      <c r="BC3022" s="39"/>
      <c r="BD3022" s="39"/>
      <c r="BE3022" s="39"/>
      <c r="BF3022" s="39"/>
      <c r="BG3022" s="39"/>
      <c r="BH3022" s="39"/>
      <c r="BI3022" s="39"/>
      <c r="BJ3022" s="39"/>
    </row>
    <row r="3023" spans="1:62" s="36" customFormat="1">
      <c r="A3023" s="38"/>
      <c r="B3023" s="3"/>
      <c r="D3023" s="20"/>
      <c r="E3023" s="20"/>
      <c r="F3023" s="20"/>
      <c r="G3023" s="20"/>
      <c r="H3023" s="20"/>
      <c r="I3023" s="20"/>
      <c r="J3023" s="20"/>
      <c r="K3023" s="3"/>
      <c r="M3023" s="20"/>
      <c r="N3023" s="20"/>
      <c r="O3023" s="20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0"/>
      <c r="BB3023" s="39"/>
      <c r="BC3023" s="39"/>
      <c r="BD3023" s="39"/>
      <c r="BE3023" s="39"/>
      <c r="BF3023" s="39"/>
      <c r="BG3023" s="39"/>
      <c r="BH3023" s="39"/>
      <c r="BI3023" s="39"/>
      <c r="BJ3023" s="39"/>
    </row>
    <row r="3024" spans="1:62" s="36" customFormat="1">
      <c r="A3024" s="38"/>
      <c r="B3024" s="3"/>
      <c r="D3024" s="20"/>
      <c r="E3024" s="20"/>
      <c r="F3024" s="20"/>
      <c r="G3024" s="20"/>
      <c r="H3024" s="20"/>
      <c r="I3024" s="20"/>
      <c r="J3024" s="20"/>
      <c r="K3024" s="3"/>
      <c r="M3024" s="20"/>
      <c r="N3024" s="20"/>
      <c r="O3024" s="20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0"/>
      <c r="BB3024" s="39"/>
      <c r="BC3024" s="39"/>
      <c r="BD3024" s="39"/>
      <c r="BE3024" s="39"/>
      <c r="BF3024" s="39"/>
      <c r="BG3024" s="39"/>
      <c r="BH3024" s="39"/>
      <c r="BI3024" s="39"/>
      <c r="BJ3024" s="39"/>
    </row>
    <row r="3025" spans="1:62" s="36" customFormat="1">
      <c r="A3025" s="38"/>
      <c r="B3025" s="3"/>
      <c r="D3025" s="20"/>
      <c r="E3025" s="20"/>
      <c r="F3025" s="20"/>
      <c r="G3025" s="20"/>
      <c r="H3025" s="20"/>
      <c r="I3025" s="20"/>
      <c r="J3025" s="20"/>
      <c r="K3025" s="3"/>
      <c r="M3025" s="20"/>
      <c r="N3025" s="20"/>
      <c r="O3025" s="20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0"/>
      <c r="BB3025" s="39"/>
      <c r="BC3025" s="39"/>
      <c r="BD3025" s="39"/>
      <c r="BE3025" s="39"/>
      <c r="BF3025" s="39"/>
      <c r="BG3025" s="39"/>
      <c r="BH3025" s="39"/>
      <c r="BI3025" s="39"/>
      <c r="BJ3025" s="39"/>
    </row>
    <row r="3026" spans="1:62" s="36" customFormat="1">
      <c r="A3026" s="38"/>
      <c r="B3026" s="3"/>
      <c r="D3026" s="20"/>
      <c r="E3026" s="20"/>
      <c r="F3026" s="20"/>
      <c r="G3026" s="20"/>
      <c r="H3026" s="20"/>
      <c r="I3026" s="20"/>
      <c r="J3026" s="20"/>
      <c r="K3026" s="3"/>
      <c r="M3026" s="20"/>
      <c r="N3026" s="20"/>
      <c r="O3026" s="20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0"/>
      <c r="BB3026" s="39"/>
      <c r="BC3026" s="39"/>
      <c r="BD3026" s="39"/>
      <c r="BE3026" s="39"/>
      <c r="BF3026" s="39"/>
      <c r="BG3026" s="39"/>
      <c r="BH3026" s="39"/>
      <c r="BI3026" s="39"/>
      <c r="BJ3026" s="39"/>
    </row>
    <row r="3027" spans="1:62" s="36" customFormat="1">
      <c r="A3027" s="38"/>
      <c r="B3027" s="3"/>
      <c r="D3027" s="20"/>
      <c r="E3027" s="20"/>
      <c r="F3027" s="20"/>
      <c r="G3027" s="20"/>
      <c r="H3027" s="20"/>
      <c r="I3027" s="20"/>
      <c r="J3027" s="20"/>
      <c r="K3027" s="3"/>
      <c r="M3027" s="20"/>
      <c r="N3027" s="20"/>
      <c r="O3027" s="20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0"/>
      <c r="BB3027" s="39"/>
      <c r="BC3027" s="39"/>
      <c r="BD3027" s="39"/>
      <c r="BE3027" s="39"/>
      <c r="BF3027" s="39"/>
      <c r="BG3027" s="39"/>
      <c r="BH3027" s="39"/>
      <c r="BI3027" s="39"/>
      <c r="BJ3027" s="39"/>
    </row>
    <row r="3028" spans="1:62" s="36" customFormat="1">
      <c r="A3028" s="38"/>
      <c r="B3028" s="3"/>
      <c r="D3028" s="20"/>
      <c r="E3028" s="20"/>
      <c r="F3028" s="20"/>
      <c r="G3028" s="20"/>
      <c r="H3028" s="20"/>
      <c r="I3028" s="20"/>
      <c r="J3028" s="20"/>
      <c r="K3028" s="3"/>
      <c r="M3028" s="20"/>
      <c r="N3028" s="20"/>
      <c r="O3028" s="20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0"/>
      <c r="BB3028" s="39"/>
      <c r="BC3028" s="39"/>
      <c r="BD3028" s="39"/>
      <c r="BE3028" s="39"/>
      <c r="BF3028" s="39"/>
      <c r="BG3028" s="39"/>
      <c r="BH3028" s="39"/>
      <c r="BI3028" s="39"/>
      <c r="BJ3028" s="39"/>
    </row>
    <row r="3029" spans="1:62" s="36" customFormat="1">
      <c r="A3029" s="38"/>
      <c r="B3029" s="3"/>
      <c r="D3029" s="20"/>
      <c r="E3029" s="20"/>
      <c r="F3029" s="20"/>
      <c r="G3029" s="20"/>
      <c r="H3029" s="20"/>
      <c r="I3029" s="20"/>
      <c r="J3029" s="20"/>
      <c r="K3029" s="3"/>
      <c r="M3029" s="20"/>
      <c r="N3029" s="20"/>
      <c r="O3029" s="20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  <c r="AC3029" s="20"/>
      <c r="AD3029" s="20"/>
      <c r="BB3029" s="39"/>
      <c r="BC3029" s="39"/>
      <c r="BD3029" s="39"/>
      <c r="BE3029" s="39"/>
      <c r="BF3029" s="39"/>
      <c r="BG3029" s="39"/>
      <c r="BH3029" s="39"/>
      <c r="BI3029" s="39"/>
      <c r="BJ3029" s="39"/>
    </row>
    <row r="3030" spans="1:62" s="36" customFormat="1">
      <c r="A3030" s="38"/>
      <c r="B3030" s="3"/>
      <c r="D3030" s="20"/>
      <c r="E3030" s="20"/>
      <c r="F3030" s="20"/>
      <c r="G3030" s="20"/>
      <c r="H3030" s="20"/>
      <c r="I3030" s="20"/>
      <c r="J3030" s="20"/>
      <c r="K3030" s="3"/>
      <c r="M3030" s="20"/>
      <c r="N3030" s="20"/>
      <c r="O3030" s="20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0"/>
      <c r="BB3030" s="39"/>
      <c r="BC3030" s="39"/>
      <c r="BD3030" s="39"/>
      <c r="BE3030" s="39"/>
      <c r="BF3030" s="39"/>
      <c r="BG3030" s="39"/>
      <c r="BH3030" s="39"/>
      <c r="BI3030" s="39"/>
      <c r="BJ3030" s="39"/>
    </row>
    <row r="3031" spans="1:62" s="36" customFormat="1">
      <c r="A3031" s="38"/>
      <c r="B3031" s="3"/>
      <c r="D3031" s="20"/>
      <c r="E3031" s="20"/>
      <c r="F3031" s="20"/>
      <c r="G3031" s="20"/>
      <c r="H3031" s="20"/>
      <c r="I3031" s="20"/>
      <c r="J3031" s="20"/>
      <c r="K3031" s="3"/>
      <c r="M3031" s="20"/>
      <c r="N3031" s="20"/>
      <c r="O3031" s="20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0"/>
      <c r="BB3031" s="39"/>
      <c r="BC3031" s="39"/>
      <c r="BD3031" s="39"/>
      <c r="BE3031" s="39"/>
      <c r="BF3031" s="39"/>
      <c r="BG3031" s="39"/>
      <c r="BH3031" s="39"/>
      <c r="BI3031" s="39"/>
      <c r="BJ3031" s="39"/>
    </row>
    <row r="3032" spans="1:62" s="36" customFormat="1">
      <c r="A3032" s="38"/>
      <c r="B3032" s="3"/>
      <c r="D3032" s="20"/>
      <c r="E3032" s="20"/>
      <c r="F3032" s="20"/>
      <c r="G3032" s="20"/>
      <c r="H3032" s="20"/>
      <c r="I3032" s="20"/>
      <c r="J3032" s="20"/>
      <c r="K3032" s="3"/>
      <c r="M3032" s="20"/>
      <c r="N3032" s="20"/>
      <c r="O3032" s="20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0"/>
      <c r="BB3032" s="39"/>
      <c r="BC3032" s="39"/>
      <c r="BD3032" s="39"/>
      <c r="BE3032" s="39"/>
      <c r="BF3032" s="39"/>
      <c r="BG3032" s="39"/>
      <c r="BH3032" s="39"/>
      <c r="BI3032" s="39"/>
      <c r="BJ3032" s="39"/>
    </row>
    <row r="3033" spans="1:62" s="36" customFormat="1">
      <c r="A3033" s="38"/>
      <c r="B3033" s="3"/>
      <c r="D3033" s="20"/>
      <c r="E3033" s="20"/>
      <c r="F3033" s="20"/>
      <c r="G3033" s="20"/>
      <c r="H3033" s="20"/>
      <c r="I3033" s="20"/>
      <c r="J3033" s="20"/>
      <c r="K3033" s="3"/>
      <c r="M3033" s="20"/>
      <c r="N3033" s="20"/>
      <c r="O3033" s="20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0"/>
      <c r="BB3033" s="39"/>
      <c r="BC3033" s="39"/>
      <c r="BD3033" s="39"/>
      <c r="BE3033" s="39"/>
      <c r="BF3033" s="39"/>
      <c r="BG3033" s="39"/>
      <c r="BH3033" s="39"/>
      <c r="BI3033" s="39"/>
      <c r="BJ3033" s="39"/>
    </row>
    <row r="3034" spans="1:62" s="36" customFormat="1">
      <c r="A3034" s="38"/>
      <c r="B3034" s="3"/>
      <c r="D3034" s="20"/>
      <c r="E3034" s="20"/>
      <c r="F3034" s="20"/>
      <c r="G3034" s="20"/>
      <c r="H3034" s="20"/>
      <c r="I3034" s="20"/>
      <c r="J3034" s="20"/>
      <c r="K3034" s="3"/>
      <c r="M3034" s="20"/>
      <c r="N3034" s="20"/>
      <c r="O3034" s="20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  <c r="BB3034" s="39"/>
      <c r="BC3034" s="39"/>
      <c r="BD3034" s="39"/>
      <c r="BE3034" s="39"/>
      <c r="BF3034" s="39"/>
      <c r="BG3034" s="39"/>
      <c r="BH3034" s="39"/>
      <c r="BI3034" s="39"/>
      <c r="BJ3034" s="39"/>
    </row>
    <row r="3035" spans="1:62" s="36" customFormat="1">
      <c r="A3035" s="38"/>
      <c r="B3035" s="3"/>
      <c r="D3035" s="20"/>
      <c r="E3035" s="20"/>
      <c r="F3035" s="20"/>
      <c r="G3035" s="20"/>
      <c r="H3035" s="20"/>
      <c r="I3035" s="20"/>
      <c r="J3035" s="20"/>
      <c r="K3035" s="3"/>
      <c r="M3035" s="20"/>
      <c r="N3035" s="20"/>
      <c r="O3035" s="20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  <c r="BB3035" s="39"/>
      <c r="BC3035" s="39"/>
      <c r="BD3035" s="39"/>
      <c r="BE3035" s="39"/>
      <c r="BF3035" s="39"/>
      <c r="BG3035" s="39"/>
      <c r="BH3035" s="39"/>
      <c r="BI3035" s="39"/>
      <c r="BJ3035" s="39"/>
    </row>
    <row r="3036" spans="1:62" s="36" customFormat="1">
      <c r="A3036" s="38"/>
      <c r="B3036" s="3"/>
      <c r="D3036" s="20"/>
      <c r="E3036" s="20"/>
      <c r="F3036" s="20"/>
      <c r="G3036" s="20"/>
      <c r="H3036" s="20"/>
      <c r="I3036" s="20"/>
      <c r="J3036" s="20"/>
      <c r="K3036" s="3"/>
      <c r="M3036" s="20"/>
      <c r="N3036" s="20"/>
      <c r="O3036" s="20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  <c r="BB3036" s="39"/>
      <c r="BC3036" s="39"/>
      <c r="BD3036" s="39"/>
      <c r="BE3036" s="39"/>
      <c r="BF3036" s="39"/>
      <c r="BG3036" s="39"/>
      <c r="BH3036" s="39"/>
      <c r="BI3036" s="39"/>
      <c r="BJ3036" s="39"/>
    </row>
    <row r="3037" spans="1:62" s="36" customFormat="1">
      <c r="A3037" s="38"/>
      <c r="B3037" s="3"/>
      <c r="D3037" s="20"/>
      <c r="E3037" s="20"/>
      <c r="F3037" s="20"/>
      <c r="G3037" s="20"/>
      <c r="H3037" s="20"/>
      <c r="I3037" s="20"/>
      <c r="J3037" s="20"/>
      <c r="K3037" s="3"/>
      <c r="M3037" s="20"/>
      <c r="N3037" s="20"/>
      <c r="O3037" s="20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  <c r="BB3037" s="39"/>
      <c r="BC3037" s="39"/>
      <c r="BD3037" s="39"/>
      <c r="BE3037" s="39"/>
      <c r="BF3037" s="39"/>
      <c r="BG3037" s="39"/>
      <c r="BH3037" s="39"/>
      <c r="BI3037" s="39"/>
      <c r="BJ3037" s="39"/>
    </row>
    <row r="3038" spans="1:62" s="36" customFormat="1">
      <c r="A3038" s="38"/>
      <c r="B3038" s="3"/>
      <c r="D3038" s="20"/>
      <c r="E3038" s="20"/>
      <c r="F3038" s="20"/>
      <c r="G3038" s="20"/>
      <c r="H3038" s="20"/>
      <c r="I3038" s="20"/>
      <c r="J3038" s="20"/>
      <c r="K3038" s="3"/>
      <c r="M3038" s="20"/>
      <c r="N3038" s="20"/>
      <c r="O3038" s="20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  <c r="BB3038" s="39"/>
      <c r="BC3038" s="39"/>
      <c r="BD3038" s="39"/>
      <c r="BE3038" s="39"/>
      <c r="BF3038" s="39"/>
      <c r="BG3038" s="39"/>
      <c r="BH3038" s="39"/>
      <c r="BI3038" s="39"/>
      <c r="BJ3038" s="39"/>
    </row>
    <row r="3039" spans="1:62" s="36" customFormat="1">
      <c r="A3039" s="38"/>
      <c r="B3039" s="3"/>
      <c r="D3039" s="20"/>
      <c r="E3039" s="20"/>
      <c r="F3039" s="20"/>
      <c r="G3039" s="20"/>
      <c r="H3039" s="20"/>
      <c r="I3039" s="20"/>
      <c r="J3039" s="20"/>
      <c r="K3039" s="3"/>
      <c r="M3039" s="20"/>
      <c r="N3039" s="20"/>
      <c r="O3039" s="20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  <c r="BB3039" s="39"/>
      <c r="BC3039" s="39"/>
      <c r="BD3039" s="39"/>
      <c r="BE3039" s="39"/>
      <c r="BF3039" s="39"/>
      <c r="BG3039" s="39"/>
      <c r="BH3039" s="39"/>
      <c r="BI3039" s="39"/>
      <c r="BJ3039" s="39"/>
    </row>
    <row r="3040" spans="1:62" s="36" customFormat="1">
      <c r="A3040" s="38"/>
      <c r="B3040" s="3"/>
      <c r="D3040" s="20"/>
      <c r="E3040" s="20"/>
      <c r="F3040" s="20"/>
      <c r="G3040" s="20"/>
      <c r="H3040" s="20"/>
      <c r="I3040" s="20"/>
      <c r="J3040" s="20"/>
      <c r="K3040" s="3"/>
      <c r="M3040" s="20"/>
      <c r="N3040" s="20"/>
      <c r="O3040" s="20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0"/>
      <c r="BB3040" s="39"/>
      <c r="BC3040" s="39"/>
      <c r="BD3040" s="39"/>
      <c r="BE3040" s="39"/>
      <c r="BF3040" s="39"/>
      <c r="BG3040" s="39"/>
      <c r="BH3040" s="39"/>
      <c r="BI3040" s="39"/>
      <c r="BJ3040" s="39"/>
    </row>
    <row r="3041" spans="1:62" s="36" customFormat="1">
      <c r="A3041" s="38"/>
      <c r="B3041" s="3"/>
      <c r="D3041" s="20"/>
      <c r="E3041" s="20"/>
      <c r="F3041" s="20"/>
      <c r="G3041" s="20"/>
      <c r="H3041" s="20"/>
      <c r="I3041" s="20"/>
      <c r="J3041" s="20"/>
      <c r="K3041" s="3"/>
      <c r="M3041" s="20"/>
      <c r="N3041" s="20"/>
      <c r="O3041" s="20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0"/>
      <c r="BB3041" s="39"/>
      <c r="BC3041" s="39"/>
      <c r="BD3041" s="39"/>
      <c r="BE3041" s="39"/>
      <c r="BF3041" s="39"/>
      <c r="BG3041" s="39"/>
      <c r="BH3041" s="39"/>
      <c r="BI3041" s="39"/>
      <c r="BJ3041" s="39"/>
    </row>
    <row r="3042" spans="1:62" s="36" customFormat="1">
      <c r="A3042" s="38"/>
      <c r="B3042" s="3"/>
      <c r="D3042" s="20"/>
      <c r="E3042" s="20"/>
      <c r="F3042" s="20"/>
      <c r="G3042" s="20"/>
      <c r="H3042" s="20"/>
      <c r="I3042" s="20"/>
      <c r="J3042" s="20"/>
      <c r="K3042" s="3"/>
      <c r="M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  <c r="BB3042" s="39"/>
      <c r="BC3042" s="39"/>
      <c r="BD3042" s="39"/>
      <c r="BE3042" s="39"/>
      <c r="BF3042" s="39"/>
      <c r="BG3042" s="39"/>
      <c r="BH3042" s="39"/>
      <c r="BI3042" s="39"/>
      <c r="BJ3042" s="39"/>
    </row>
    <row r="3043" spans="1:62" s="36" customFormat="1">
      <c r="A3043" s="38"/>
      <c r="B3043" s="3"/>
      <c r="D3043" s="20"/>
      <c r="E3043" s="20"/>
      <c r="F3043" s="20"/>
      <c r="G3043" s="20"/>
      <c r="H3043" s="20"/>
      <c r="I3043" s="20"/>
      <c r="J3043" s="20"/>
      <c r="K3043" s="3"/>
      <c r="M3043" s="20"/>
      <c r="N3043" s="20"/>
      <c r="O3043" s="20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0"/>
      <c r="BB3043" s="39"/>
      <c r="BC3043" s="39"/>
      <c r="BD3043" s="39"/>
      <c r="BE3043" s="39"/>
      <c r="BF3043" s="39"/>
      <c r="BG3043" s="39"/>
      <c r="BH3043" s="39"/>
      <c r="BI3043" s="39"/>
      <c r="BJ3043" s="39"/>
    </row>
    <row r="3044" spans="1:62" s="36" customFormat="1">
      <c r="A3044" s="38"/>
      <c r="B3044" s="3"/>
      <c r="D3044" s="20"/>
      <c r="E3044" s="20"/>
      <c r="F3044" s="20"/>
      <c r="G3044" s="20"/>
      <c r="H3044" s="20"/>
      <c r="I3044" s="20"/>
      <c r="J3044" s="20"/>
      <c r="K3044" s="3"/>
      <c r="M3044" s="20"/>
      <c r="N3044" s="20"/>
      <c r="O3044" s="20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0"/>
      <c r="BB3044" s="39"/>
      <c r="BC3044" s="39"/>
      <c r="BD3044" s="39"/>
      <c r="BE3044" s="39"/>
      <c r="BF3044" s="39"/>
      <c r="BG3044" s="39"/>
      <c r="BH3044" s="39"/>
      <c r="BI3044" s="39"/>
      <c r="BJ3044" s="39"/>
    </row>
    <row r="3045" spans="1:62" s="36" customFormat="1">
      <c r="A3045" s="38"/>
      <c r="B3045" s="3"/>
      <c r="D3045" s="20"/>
      <c r="E3045" s="20"/>
      <c r="F3045" s="20"/>
      <c r="G3045" s="20"/>
      <c r="H3045" s="20"/>
      <c r="I3045" s="20"/>
      <c r="J3045" s="20"/>
      <c r="K3045" s="3"/>
      <c r="M3045" s="20"/>
      <c r="N3045" s="20"/>
      <c r="O3045" s="20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0"/>
      <c r="BB3045" s="39"/>
      <c r="BC3045" s="39"/>
      <c r="BD3045" s="39"/>
      <c r="BE3045" s="39"/>
      <c r="BF3045" s="39"/>
      <c r="BG3045" s="39"/>
      <c r="BH3045" s="39"/>
      <c r="BI3045" s="39"/>
      <c r="BJ3045" s="39"/>
    </row>
    <row r="3046" spans="1:62" s="36" customFormat="1">
      <c r="A3046" s="38"/>
      <c r="B3046" s="3"/>
      <c r="D3046" s="20"/>
      <c r="E3046" s="20"/>
      <c r="F3046" s="20"/>
      <c r="G3046" s="20"/>
      <c r="H3046" s="20"/>
      <c r="I3046" s="20"/>
      <c r="J3046" s="20"/>
      <c r="K3046" s="3"/>
      <c r="M3046" s="20"/>
      <c r="N3046" s="20"/>
      <c r="O3046" s="20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0"/>
      <c r="AA3046" s="20"/>
      <c r="AB3046" s="20"/>
      <c r="AC3046" s="20"/>
      <c r="AD3046" s="20"/>
      <c r="BB3046" s="39"/>
      <c r="BC3046" s="39"/>
      <c r="BD3046" s="39"/>
      <c r="BE3046" s="39"/>
      <c r="BF3046" s="39"/>
      <c r="BG3046" s="39"/>
      <c r="BH3046" s="39"/>
      <c r="BI3046" s="39"/>
      <c r="BJ3046" s="39"/>
    </row>
    <row r="3047" spans="1:62" s="36" customFormat="1">
      <c r="A3047" s="38"/>
      <c r="B3047" s="3"/>
      <c r="D3047" s="20"/>
      <c r="E3047" s="20"/>
      <c r="F3047" s="20"/>
      <c r="G3047" s="20"/>
      <c r="H3047" s="20"/>
      <c r="I3047" s="20"/>
      <c r="J3047" s="20"/>
      <c r="K3047" s="3"/>
      <c r="M3047" s="20"/>
      <c r="N3047" s="20"/>
      <c r="O3047" s="20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0"/>
      <c r="AA3047" s="20"/>
      <c r="AB3047" s="20"/>
      <c r="AC3047" s="20"/>
      <c r="AD3047" s="20"/>
      <c r="BB3047" s="39"/>
      <c r="BC3047" s="39"/>
      <c r="BD3047" s="39"/>
      <c r="BE3047" s="39"/>
      <c r="BF3047" s="39"/>
      <c r="BG3047" s="39"/>
      <c r="BH3047" s="39"/>
      <c r="BI3047" s="39"/>
      <c r="BJ3047" s="39"/>
    </row>
    <row r="3048" spans="1:62" s="36" customFormat="1">
      <c r="A3048" s="38"/>
      <c r="B3048" s="3"/>
      <c r="D3048" s="20"/>
      <c r="E3048" s="20"/>
      <c r="F3048" s="20"/>
      <c r="G3048" s="20"/>
      <c r="H3048" s="20"/>
      <c r="I3048" s="20"/>
      <c r="J3048" s="20"/>
      <c r="K3048" s="3"/>
      <c r="M3048" s="20"/>
      <c r="N3048" s="20"/>
      <c r="O3048" s="20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0"/>
      <c r="AA3048" s="20"/>
      <c r="AB3048" s="20"/>
      <c r="AC3048" s="20"/>
      <c r="AD3048" s="20"/>
      <c r="BB3048" s="39"/>
      <c r="BC3048" s="39"/>
      <c r="BD3048" s="39"/>
      <c r="BE3048" s="39"/>
      <c r="BF3048" s="39"/>
      <c r="BG3048" s="39"/>
      <c r="BH3048" s="39"/>
      <c r="BI3048" s="39"/>
      <c r="BJ3048" s="39"/>
    </row>
    <row r="3049" spans="1:62" s="36" customFormat="1">
      <c r="A3049" s="38"/>
      <c r="B3049" s="3"/>
      <c r="D3049" s="20"/>
      <c r="E3049" s="20"/>
      <c r="F3049" s="20"/>
      <c r="G3049" s="20"/>
      <c r="H3049" s="20"/>
      <c r="I3049" s="20"/>
      <c r="J3049" s="20"/>
      <c r="K3049" s="3"/>
      <c r="M3049" s="20"/>
      <c r="N3049" s="20"/>
      <c r="O3049" s="20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0"/>
      <c r="AA3049" s="20"/>
      <c r="AB3049" s="20"/>
      <c r="AC3049" s="20"/>
      <c r="AD3049" s="20"/>
      <c r="BB3049" s="39"/>
      <c r="BC3049" s="39"/>
      <c r="BD3049" s="39"/>
      <c r="BE3049" s="39"/>
      <c r="BF3049" s="39"/>
      <c r="BG3049" s="39"/>
      <c r="BH3049" s="39"/>
      <c r="BI3049" s="39"/>
      <c r="BJ3049" s="39"/>
    </row>
    <row r="3050" spans="1:62" s="36" customFormat="1">
      <c r="A3050" s="38"/>
      <c r="B3050" s="3"/>
      <c r="D3050" s="20"/>
      <c r="E3050" s="20"/>
      <c r="F3050" s="20"/>
      <c r="G3050" s="20"/>
      <c r="H3050" s="20"/>
      <c r="I3050" s="20"/>
      <c r="J3050" s="20"/>
      <c r="K3050" s="3"/>
      <c r="M3050" s="20"/>
      <c r="N3050" s="20"/>
      <c r="O3050" s="20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0"/>
      <c r="AA3050" s="20"/>
      <c r="AB3050" s="20"/>
      <c r="AC3050" s="20"/>
      <c r="AD3050" s="20"/>
      <c r="BB3050" s="39"/>
      <c r="BC3050" s="39"/>
      <c r="BD3050" s="39"/>
      <c r="BE3050" s="39"/>
      <c r="BF3050" s="39"/>
      <c r="BG3050" s="39"/>
      <c r="BH3050" s="39"/>
      <c r="BI3050" s="39"/>
      <c r="BJ3050" s="39"/>
    </row>
    <row r="3051" spans="1:62" s="36" customFormat="1">
      <c r="A3051" s="38"/>
      <c r="B3051" s="3"/>
      <c r="D3051" s="20"/>
      <c r="E3051" s="20"/>
      <c r="F3051" s="20"/>
      <c r="G3051" s="20"/>
      <c r="H3051" s="20"/>
      <c r="I3051" s="20"/>
      <c r="J3051" s="20"/>
      <c r="K3051" s="3"/>
      <c r="M3051" s="20"/>
      <c r="N3051" s="20"/>
      <c r="O3051" s="20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0"/>
      <c r="AA3051" s="20"/>
      <c r="AB3051" s="20"/>
      <c r="AC3051" s="20"/>
      <c r="AD3051" s="20"/>
      <c r="BB3051" s="39"/>
      <c r="BC3051" s="39"/>
      <c r="BD3051" s="39"/>
      <c r="BE3051" s="39"/>
      <c r="BF3051" s="39"/>
      <c r="BG3051" s="39"/>
      <c r="BH3051" s="39"/>
      <c r="BI3051" s="39"/>
      <c r="BJ3051" s="39"/>
    </row>
    <row r="3052" spans="1:62" s="36" customFormat="1">
      <c r="A3052" s="38"/>
      <c r="B3052" s="3"/>
      <c r="D3052" s="20"/>
      <c r="E3052" s="20"/>
      <c r="F3052" s="20"/>
      <c r="G3052" s="20"/>
      <c r="H3052" s="20"/>
      <c r="I3052" s="20"/>
      <c r="J3052" s="20"/>
      <c r="K3052" s="3"/>
      <c r="M3052" s="20"/>
      <c r="N3052" s="20"/>
      <c r="O3052" s="20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0"/>
      <c r="AA3052" s="20"/>
      <c r="AB3052" s="20"/>
      <c r="AC3052" s="20"/>
      <c r="AD3052" s="20"/>
      <c r="BB3052" s="39"/>
      <c r="BC3052" s="39"/>
      <c r="BD3052" s="39"/>
      <c r="BE3052" s="39"/>
      <c r="BF3052" s="39"/>
      <c r="BG3052" s="39"/>
      <c r="BH3052" s="39"/>
      <c r="BI3052" s="39"/>
      <c r="BJ3052" s="39"/>
    </row>
    <row r="3053" spans="1:62" s="36" customFormat="1">
      <c r="A3053" s="38"/>
      <c r="B3053" s="3"/>
      <c r="D3053" s="20"/>
      <c r="E3053" s="20"/>
      <c r="F3053" s="20"/>
      <c r="G3053" s="20"/>
      <c r="H3053" s="20"/>
      <c r="I3053" s="20"/>
      <c r="J3053" s="20"/>
      <c r="K3053" s="3"/>
      <c r="M3053" s="20"/>
      <c r="N3053" s="20"/>
      <c r="O3053" s="20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0"/>
      <c r="AA3053" s="20"/>
      <c r="AB3053" s="20"/>
      <c r="AC3053" s="20"/>
      <c r="AD3053" s="20"/>
      <c r="BB3053" s="39"/>
      <c r="BC3053" s="39"/>
      <c r="BD3053" s="39"/>
      <c r="BE3053" s="39"/>
      <c r="BF3053" s="39"/>
      <c r="BG3053" s="39"/>
      <c r="BH3053" s="39"/>
      <c r="BI3053" s="39"/>
      <c r="BJ3053" s="39"/>
    </row>
    <row r="3054" spans="1:62" s="36" customFormat="1">
      <c r="A3054" s="38"/>
      <c r="B3054" s="3"/>
      <c r="D3054" s="20"/>
      <c r="E3054" s="20"/>
      <c r="F3054" s="20"/>
      <c r="G3054" s="20"/>
      <c r="H3054" s="20"/>
      <c r="I3054" s="20"/>
      <c r="J3054" s="20"/>
      <c r="K3054" s="3"/>
      <c r="M3054" s="20"/>
      <c r="N3054" s="20"/>
      <c r="O3054" s="20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0"/>
      <c r="AA3054" s="20"/>
      <c r="AB3054" s="20"/>
      <c r="AC3054" s="20"/>
      <c r="AD3054" s="20"/>
      <c r="BB3054" s="39"/>
      <c r="BC3054" s="39"/>
      <c r="BD3054" s="39"/>
      <c r="BE3054" s="39"/>
      <c r="BF3054" s="39"/>
      <c r="BG3054" s="39"/>
      <c r="BH3054" s="39"/>
      <c r="BI3054" s="39"/>
      <c r="BJ3054" s="39"/>
    </row>
    <row r="3055" spans="1:62" s="36" customFormat="1">
      <c r="A3055" s="38"/>
      <c r="B3055" s="3"/>
      <c r="D3055" s="20"/>
      <c r="E3055" s="20"/>
      <c r="F3055" s="20"/>
      <c r="G3055" s="20"/>
      <c r="H3055" s="20"/>
      <c r="I3055" s="20"/>
      <c r="J3055" s="20"/>
      <c r="K3055" s="3"/>
      <c r="M3055" s="20"/>
      <c r="N3055" s="20"/>
      <c r="O3055" s="20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0"/>
      <c r="AA3055" s="20"/>
      <c r="AB3055" s="20"/>
      <c r="AC3055" s="20"/>
      <c r="AD3055" s="20"/>
      <c r="BB3055" s="39"/>
      <c r="BC3055" s="39"/>
      <c r="BD3055" s="39"/>
      <c r="BE3055" s="39"/>
      <c r="BF3055" s="39"/>
      <c r="BG3055" s="39"/>
      <c r="BH3055" s="39"/>
      <c r="BI3055" s="39"/>
      <c r="BJ3055" s="39"/>
    </row>
    <row r="3056" spans="1:62" s="36" customFormat="1">
      <c r="A3056" s="38"/>
      <c r="B3056" s="3"/>
      <c r="D3056" s="20"/>
      <c r="E3056" s="20"/>
      <c r="F3056" s="20"/>
      <c r="G3056" s="20"/>
      <c r="H3056" s="20"/>
      <c r="I3056" s="20"/>
      <c r="J3056" s="20"/>
      <c r="K3056" s="3"/>
      <c r="M3056" s="20"/>
      <c r="N3056" s="20"/>
      <c r="O3056" s="20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0"/>
      <c r="AA3056" s="20"/>
      <c r="AB3056" s="20"/>
      <c r="AC3056" s="20"/>
      <c r="AD3056" s="20"/>
      <c r="BB3056" s="39"/>
      <c r="BC3056" s="39"/>
      <c r="BD3056" s="39"/>
      <c r="BE3056" s="39"/>
      <c r="BF3056" s="39"/>
      <c r="BG3056" s="39"/>
      <c r="BH3056" s="39"/>
      <c r="BI3056" s="39"/>
      <c r="BJ3056" s="39"/>
    </row>
    <row r="3057" spans="1:62" s="36" customFormat="1">
      <c r="A3057" s="38"/>
      <c r="B3057" s="3"/>
      <c r="D3057" s="20"/>
      <c r="E3057" s="20"/>
      <c r="F3057" s="20"/>
      <c r="G3057" s="20"/>
      <c r="H3057" s="20"/>
      <c r="I3057" s="20"/>
      <c r="J3057" s="20"/>
      <c r="K3057" s="3"/>
      <c r="M3057" s="20"/>
      <c r="N3057" s="20"/>
      <c r="O3057" s="20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0"/>
      <c r="AA3057" s="20"/>
      <c r="AB3057" s="20"/>
      <c r="AC3057" s="20"/>
      <c r="AD3057" s="20"/>
      <c r="BB3057" s="39"/>
      <c r="BC3057" s="39"/>
      <c r="BD3057" s="39"/>
      <c r="BE3057" s="39"/>
      <c r="BF3057" s="39"/>
      <c r="BG3057" s="39"/>
      <c r="BH3057" s="39"/>
      <c r="BI3057" s="39"/>
      <c r="BJ3057" s="39"/>
    </row>
    <row r="3058" spans="1:62" s="36" customFormat="1">
      <c r="A3058" s="38"/>
      <c r="B3058" s="3"/>
      <c r="D3058" s="20"/>
      <c r="E3058" s="20"/>
      <c r="F3058" s="20"/>
      <c r="G3058" s="20"/>
      <c r="H3058" s="20"/>
      <c r="I3058" s="20"/>
      <c r="J3058" s="20"/>
      <c r="K3058" s="3"/>
      <c r="M3058" s="20"/>
      <c r="N3058" s="20"/>
      <c r="O3058" s="20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0"/>
      <c r="AA3058" s="20"/>
      <c r="AB3058" s="20"/>
      <c r="AC3058" s="20"/>
      <c r="AD3058" s="20"/>
      <c r="BB3058" s="39"/>
      <c r="BC3058" s="39"/>
      <c r="BD3058" s="39"/>
      <c r="BE3058" s="39"/>
      <c r="BF3058" s="39"/>
      <c r="BG3058" s="39"/>
      <c r="BH3058" s="39"/>
      <c r="BI3058" s="39"/>
      <c r="BJ3058" s="39"/>
    </row>
    <row r="3059" spans="1:62" s="36" customFormat="1">
      <c r="A3059" s="38"/>
      <c r="B3059" s="3"/>
      <c r="D3059" s="20"/>
      <c r="E3059" s="20"/>
      <c r="F3059" s="20"/>
      <c r="G3059" s="20"/>
      <c r="H3059" s="20"/>
      <c r="I3059" s="20"/>
      <c r="J3059" s="20"/>
      <c r="K3059" s="3"/>
      <c r="M3059" s="20"/>
      <c r="N3059" s="20"/>
      <c r="O3059" s="20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0"/>
      <c r="AA3059" s="20"/>
      <c r="AB3059" s="20"/>
      <c r="AC3059" s="20"/>
      <c r="AD3059" s="20"/>
      <c r="BB3059" s="39"/>
      <c r="BC3059" s="39"/>
      <c r="BD3059" s="39"/>
      <c r="BE3059" s="39"/>
      <c r="BF3059" s="39"/>
      <c r="BG3059" s="39"/>
      <c r="BH3059" s="39"/>
      <c r="BI3059" s="39"/>
      <c r="BJ3059" s="39"/>
    </row>
    <row r="3060" spans="1:62" s="36" customFormat="1">
      <c r="A3060" s="38"/>
      <c r="B3060" s="3"/>
      <c r="D3060" s="20"/>
      <c r="E3060" s="20"/>
      <c r="F3060" s="20"/>
      <c r="G3060" s="20"/>
      <c r="H3060" s="20"/>
      <c r="I3060" s="20"/>
      <c r="J3060" s="20"/>
      <c r="K3060" s="3"/>
      <c r="M3060" s="20"/>
      <c r="N3060" s="20"/>
      <c r="O3060" s="20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0"/>
      <c r="AA3060" s="20"/>
      <c r="AB3060" s="20"/>
      <c r="AC3060" s="20"/>
      <c r="AD3060" s="20"/>
      <c r="BB3060" s="39"/>
      <c r="BC3060" s="39"/>
      <c r="BD3060" s="39"/>
      <c r="BE3060" s="39"/>
      <c r="BF3060" s="39"/>
      <c r="BG3060" s="39"/>
      <c r="BH3060" s="39"/>
      <c r="BI3060" s="39"/>
      <c r="BJ3060" s="39"/>
    </row>
    <row r="3061" spans="1:62" s="36" customFormat="1">
      <c r="A3061" s="38"/>
      <c r="B3061" s="3"/>
      <c r="D3061" s="20"/>
      <c r="E3061" s="20"/>
      <c r="F3061" s="20"/>
      <c r="G3061" s="20"/>
      <c r="H3061" s="20"/>
      <c r="I3061" s="20"/>
      <c r="J3061" s="20"/>
      <c r="K3061" s="3"/>
      <c r="M3061" s="20"/>
      <c r="N3061" s="20"/>
      <c r="O3061" s="20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0"/>
      <c r="AA3061" s="20"/>
      <c r="AB3061" s="20"/>
      <c r="AC3061" s="20"/>
      <c r="AD3061" s="20"/>
      <c r="BB3061" s="39"/>
      <c r="BC3061" s="39"/>
      <c r="BD3061" s="39"/>
      <c r="BE3061" s="39"/>
      <c r="BF3061" s="39"/>
      <c r="BG3061" s="39"/>
      <c r="BH3061" s="39"/>
      <c r="BI3061" s="39"/>
      <c r="BJ3061" s="39"/>
    </row>
    <row r="3062" spans="1:62" s="36" customFormat="1">
      <c r="A3062" s="38"/>
      <c r="B3062" s="3"/>
      <c r="D3062" s="20"/>
      <c r="E3062" s="20"/>
      <c r="F3062" s="20"/>
      <c r="G3062" s="20"/>
      <c r="H3062" s="20"/>
      <c r="I3062" s="20"/>
      <c r="J3062" s="20"/>
      <c r="K3062" s="3"/>
      <c r="M3062" s="20"/>
      <c r="N3062" s="20"/>
      <c r="O3062" s="20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0"/>
      <c r="AA3062" s="20"/>
      <c r="AB3062" s="20"/>
      <c r="AC3062" s="20"/>
      <c r="AD3062" s="20"/>
      <c r="BB3062" s="39"/>
      <c r="BC3062" s="39"/>
      <c r="BD3062" s="39"/>
      <c r="BE3062" s="39"/>
      <c r="BF3062" s="39"/>
      <c r="BG3062" s="39"/>
      <c r="BH3062" s="39"/>
      <c r="BI3062" s="39"/>
      <c r="BJ3062" s="39"/>
    </row>
    <row r="3063" spans="1:62" s="36" customFormat="1">
      <c r="A3063" s="38"/>
      <c r="B3063" s="3"/>
      <c r="D3063" s="20"/>
      <c r="E3063" s="20"/>
      <c r="F3063" s="20"/>
      <c r="G3063" s="20"/>
      <c r="H3063" s="20"/>
      <c r="I3063" s="20"/>
      <c r="J3063" s="20"/>
      <c r="K3063" s="3"/>
      <c r="M3063" s="20"/>
      <c r="N3063" s="20"/>
      <c r="O3063" s="20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0"/>
      <c r="AA3063" s="20"/>
      <c r="AB3063" s="20"/>
      <c r="AC3063" s="20"/>
      <c r="AD3063" s="20"/>
      <c r="BB3063" s="39"/>
      <c r="BC3063" s="39"/>
      <c r="BD3063" s="39"/>
      <c r="BE3063" s="39"/>
      <c r="BF3063" s="39"/>
      <c r="BG3063" s="39"/>
      <c r="BH3063" s="39"/>
      <c r="BI3063" s="39"/>
      <c r="BJ3063" s="39"/>
    </row>
    <row r="3064" spans="1:62" s="36" customFormat="1">
      <c r="A3064" s="38"/>
      <c r="B3064" s="3"/>
      <c r="D3064" s="20"/>
      <c r="E3064" s="20"/>
      <c r="F3064" s="20"/>
      <c r="G3064" s="20"/>
      <c r="H3064" s="20"/>
      <c r="I3064" s="20"/>
      <c r="J3064" s="20"/>
      <c r="K3064" s="3"/>
      <c r="M3064" s="20"/>
      <c r="N3064" s="20"/>
      <c r="O3064" s="20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0"/>
      <c r="AA3064" s="20"/>
      <c r="AB3064" s="20"/>
      <c r="AC3064" s="20"/>
      <c r="AD3064" s="20"/>
      <c r="BB3064" s="39"/>
      <c r="BC3064" s="39"/>
      <c r="BD3064" s="39"/>
      <c r="BE3064" s="39"/>
      <c r="BF3064" s="39"/>
      <c r="BG3064" s="39"/>
      <c r="BH3064" s="39"/>
      <c r="BI3064" s="39"/>
      <c r="BJ3064" s="39"/>
    </row>
    <row r="3065" spans="1:62" s="36" customFormat="1">
      <c r="A3065" s="38"/>
      <c r="B3065" s="3"/>
      <c r="D3065" s="20"/>
      <c r="E3065" s="20"/>
      <c r="F3065" s="20"/>
      <c r="G3065" s="20"/>
      <c r="H3065" s="20"/>
      <c r="I3065" s="20"/>
      <c r="J3065" s="20"/>
      <c r="K3065" s="3"/>
      <c r="M3065" s="20"/>
      <c r="N3065" s="20"/>
      <c r="O3065" s="20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0"/>
      <c r="AA3065" s="20"/>
      <c r="AB3065" s="20"/>
      <c r="AC3065" s="20"/>
      <c r="AD3065" s="20"/>
      <c r="BB3065" s="39"/>
      <c r="BC3065" s="39"/>
      <c r="BD3065" s="39"/>
      <c r="BE3065" s="39"/>
      <c r="BF3065" s="39"/>
      <c r="BG3065" s="39"/>
      <c r="BH3065" s="39"/>
      <c r="BI3065" s="39"/>
      <c r="BJ3065" s="39"/>
    </row>
    <row r="3066" spans="1:62" s="36" customFormat="1">
      <c r="A3066" s="38"/>
      <c r="B3066" s="3"/>
      <c r="D3066" s="20"/>
      <c r="E3066" s="20"/>
      <c r="F3066" s="20"/>
      <c r="G3066" s="20"/>
      <c r="H3066" s="20"/>
      <c r="I3066" s="20"/>
      <c r="J3066" s="20"/>
      <c r="K3066" s="3"/>
      <c r="M3066" s="20"/>
      <c r="N3066" s="20"/>
      <c r="O3066" s="20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0"/>
      <c r="AA3066" s="20"/>
      <c r="AB3066" s="20"/>
      <c r="AC3066" s="20"/>
      <c r="AD3066" s="20"/>
      <c r="BB3066" s="39"/>
      <c r="BC3066" s="39"/>
      <c r="BD3066" s="39"/>
      <c r="BE3066" s="39"/>
      <c r="BF3066" s="39"/>
      <c r="BG3066" s="39"/>
      <c r="BH3066" s="39"/>
      <c r="BI3066" s="39"/>
      <c r="BJ3066" s="39"/>
    </row>
    <row r="3067" spans="1:62" s="36" customFormat="1">
      <c r="A3067" s="38"/>
      <c r="B3067" s="3"/>
      <c r="D3067" s="20"/>
      <c r="E3067" s="20"/>
      <c r="F3067" s="20"/>
      <c r="G3067" s="20"/>
      <c r="H3067" s="20"/>
      <c r="I3067" s="20"/>
      <c r="J3067" s="20"/>
      <c r="K3067" s="3"/>
      <c r="M3067" s="20"/>
      <c r="N3067" s="20"/>
      <c r="O3067" s="20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0"/>
      <c r="AA3067" s="20"/>
      <c r="AB3067" s="20"/>
      <c r="AC3067" s="20"/>
      <c r="AD3067" s="20"/>
      <c r="BB3067" s="39"/>
      <c r="BC3067" s="39"/>
      <c r="BD3067" s="39"/>
      <c r="BE3067" s="39"/>
      <c r="BF3067" s="39"/>
      <c r="BG3067" s="39"/>
      <c r="BH3067" s="39"/>
      <c r="BI3067" s="39"/>
      <c r="BJ3067" s="39"/>
    </row>
    <row r="3068" spans="1:62" s="36" customFormat="1">
      <c r="A3068" s="38"/>
      <c r="B3068" s="3"/>
      <c r="D3068" s="20"/>
      <c r="E3068" s="20"/>
      <c r="F3068" s="20"/>
      <c r="G3068" s="20"/>
      <c r="H3068" s="20"/>
      <c r="I3068" s="20"/>
      <c r="J3068" s="20"/>
      <c r="K3068" s="3"/>
      <c r="M3068" s="20"/>
      <c r="N3068" s="20"/>
      <c r="O3068" s="20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0"/>
      <c r="AA3068" s="20"/>
      <c r="AB3068" s="20"/>
      <c r="AC3068" s="20"/>
      <c r="AD3068" s="20"/>
      <c r="BB3068" s="39"/>
      <c r="BC3068" s="39"/>
      <c r="BD3068" s="39"/>
      <c r="BE3068" s="39"/>
      <c r="BF3068" s="39"/>
      <c r="BG3068" s="39"/>
      <c r="BH3068" s="39"/>
      <c r="BI3068" s="39"/>
      <c r="BJ3068" s="39"/>
    </row>
    <row r="3069" spans="1:62" s="36" customFormat="1">
      <c r="A3069" s="38"/>
      <c r="B3069" s="3"/>
      <c r="D3069" s="20"/>
      <c r="E3069" s="20"/>
      <c r="F3069" s="20"/>
      <c r="G3069" s="20"/>
      <c r="H3069" s="20"/>
      <c r="I3069" s="20"/>
      <c r="J3069" s="20"/>
      <c r="K3069" s="3"/>
      <c r="M3069" s="20"/>
      <c r="N3069" s="20"/>
      <c r="O3069" s="20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0"/>
      <c r="AA3069" s="20"/>
      <c r="AB3069" s="20"/>
      <c r="AC3069" s="20"/>
      <c r="AD3069" s="20"/>
      <c r="BB3069" s="39"/>
      <c r="BC3069" s="39"/>
      <c r="BD3069" s="39"/>
      <c r="BE3069" s="39"/>
      <c r="BF3069" s="39"/>
      <c r="BG3069" s="39"/>
      <c r="BH3069" s="39"/>
      <c r="BI3069" s="39"/>
      <c r="BJ3069" s="39"/>
    </row>
    <row r="3070" spans="1:62" s="36" customFormat="1">
      <c r="A3070" s="38"/>
      <c r="B3070" s="3"/>
      <c r="D3070" s="20"/>
      <c r="E3070" s="20"/>
      <c r="F3070" s="20"/>
      <c r="G3070" s="20"/>
      <c r="H3070" s="20"/>
      <c r="I3070" s="20"/>
      <c r="J3070" s="20"/>
      <c r="K3070" s="3"/>
      <c r="M3070" s="20"/>
      <c r="N3070" s="20"/>
      <c r="O3070" s="20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0"/>
      <c r="AA3070" s="20"/>
      <c r="AB3070" s="20"/>
      <c r="AC3070" s="20"/>
      <c r="AD3070" s="20"/>
      <c r="BB3070" s="39"/>
      <c r="BC3070" s="39"/>
      <c r="BD3070" s="39"/>
      <c r="BE3070" s="39"/>
      <c r="BF3070" s="39"/>
      <c r="BG3070" s="39"/>
      <c r="BH3070" s="39"/>
      <c r="BI3070" s="39"/>
      <c r="BJ3070" s="39"/>
    </row>
    <row r="3071" spans="1:62" s="36" customFormat="1">
      <c r="A3071" s="38"/>
      <c r="B3071" s="3"/>
      <c r="D3071" s="20"/>
      <c r="E3071" s="20"/>
      <c r="F3071" s="20"/>
      <c r="G3071" s="20"/>
      <c r="H3071" s="20"/>
      <c r="I3071" s="20"/>
      <c r="J3071" s="20"/>
      <c r="K3071" s="3"/>
      <c r="M3071" s="20"/>
      <c r="N3071" s="20"/>
      <c r="O3071" s="20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0"/>
      <c r="AA3071" s="20"/>
      <c r="AB3071" s="20"/>
      <c r="AC3071" s="20"/>
      <c r="AD3071" s="20"/>
      <c r="BB3071" s="39"/>
      <c r="BC3071" s="39"/>
      <c r="BD3071" s="39"/>
      <c r="BE3071" s="39"/>
      <c r="BF3071" s="39"/>
      <c r="BG3071" s="39"/>
      <c r="BH3071" s="39"/>
      <c r="BI3071" s="39"/>
      <c r="BJ3071" s="39"/>
    </row>
    <row r="3072" spans="1:62" s="36" customFormat="1">
      <c r="A3072" s="38"/>
      <c r="B3072" s="3"/>
      <c r="D3072" s="20"/>
      <c r="E3072" s="20"/>
      <c r="F3072" s="20"/>
      <c r="G3072" s="20"/>
      <c r="H3072" s="20"/>
      <c r="I3072" s="20"/>
      <c r="J3072" s="20"/>
      <c r="K3072" s="3"/>
      <c r="M3072" s="20"/>
      <c r="N3072" s="20"/>
      <c r="O3072" s="20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  <c r="BB3072" s="39"/>
      <c r="BC3072" s="39"/>
      <c r="BD3072" s="39"/>
      <c r="BE3072" s="39"/>
      <c r="BF3072" s="39"/>
      <c r="BG3072" s="39"/>
      <c r="BH3072" s="39"/>
      <c r="BI3072" s="39"/>
      <c r="BJ3072" s="39"/>
    </row>
    <row r="3073" spans="1:62" s="36" customFormat="1">
      <c r="A3073" s="38"/>
      <c r="B3073" s="3"/>
      <c r="D3073" s="20"/>
      <c r="E3073" s="20"/>
      <c r="F3073" s="20"/>
      <c r="G3073" s="20"/>
      <c r="H3073" s="20"/>
      <c r="I3073" s="20"/>
      <c r="J3073" s="20"/>
      <c r="K3073" s="3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  <c r="BB3073" s="39"/>
      <c r="BC3073" s="39"/>
      <c r="BD3073" s="39"/>
      <c r="BE3073" s="39"/>
      <c r="BF3073" s="39"/>
      <c r="BG3073" s="39"/>
      <c r="BH3073" s="39"/>
      <c r="BI3073" s="39"/>
      <c r="BJ3073" s="39"/>
    </row>
    <row r="3074" spans="1:62" s="36" customFormat="1">
      <c r="A3074" s="38"/>
      <c r="B3074" s="3"/>
      <c r="D3074" s="20"/>
      <c r="E3074" s="20"/>
      <c r="F3074" s="20"/>
      <c r="G3074" s="20"/>
      <c r="H3074" s="20"/>
      <c r="I3074" s="20"/>
      <c r="J3074" s="20"/>
      <c r="K3074" s="3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  <c r="BB3074" s="39"/>
      <c r="BC3074" s="39"/>
      <c r="BD3074" s="39"/>
      <c r="BE3074" s="39"/>
      <c r="BF3074" s="39"/>
      <c r="BG3074" s="39"/>
      <c r="BH3074" s="39"/>
      <c r="BI3074" s="39"/>
      <c r="BJ3074" s="39"/>
    </row>
    <row r="3075" spans="1:62" s="36" customFormat="1">
      <c r="A3075" s="38"/>
      <c r="B3075" s="3"/>
      <c r="D3075" s="20"/>
      <c r="E3075" s="20"/>
      <c r="F3075" s="20"/>
      <c r="G3075" s="20"/>
      <c r="H3075" s="20"/>
      <c r="I3075" s="20"/>
      <c r="J3075" s="20"/>
      <c r="K3075" s="3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  <c r="BB3075" s="39"/>
      <c r="BC3075" s="39"/>
      <c r="BD3075" s="39"/>
      <c r="BE3075" s="39"/>
      <c r="BF3075" s="39"/>
      <c r="BG3075" s="39"/>
      <c r="BH3075" s="39"/>
      <c r="BI3075" s="39"/>
      <c r="BJ3075" s="39"/>
    </row>
    <row r="3076" spans="1:62" s="36" customFormat="1">
      <c r="A3076" s="38"/>
      <c r="B3076" s="3"/>
      <c r="D3076" s="20"/>
      <c r="E3076" s="20"/>
      <c r="F3076" s="20"/>
      <c r="G3076" s="20"/>
      <c r="H3076" s="20"/>
      <c r="I3076" s="20"/>
      <c r="J3076" s="20"/>
      <c r="K3076" s="3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  <c r="BB3076" s="39"/>
      <c r="BC3076" s="39"/>
      <c r="BD3076" s="39"/>
      <c r="BE3076" s="39"/>
      <c r="BF3076" s="39"/>
      <c r="BG3076" s="39"/>
      <c r="BH3076" s="39"/>
      <c r="BI3076" s="39"/>
      <c r="BJ3076" s="39"/>
    </row>
    <row r="3077" spans="1:62" s="36" customFormat="1">
      <c r="A3077" s="38"/>
      <c r="B3077" s="3"/>
      <c r="D3077" s="20"/>
      <c r="E3077" s="20"/>
      <c r="F3077" s="20"/>
      <c r="G3077" s="20"/>
      <c r="H3077" s="20"/>
      <c r="I3077" s="20"/>
      <c r="J3077" s="20"/>
      <c r="K3077" s="3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  <c r="AA3077" s="20"/>
      <c r="AB3077" s="20"/>
      <c r="AC3077" s="20"/>
      <c r="AD3077" s="20"/>
      <c r="BB3077" s="39"/>
      <c r="BC3077" s="39"/>
      <c r="BD3077" s="39"/>
      <c r="BE3077" s="39"/>
      <c r="BF3077" s="39"/>
      <c r="BG3077" s="39"/>
      <c r="BH3077" s="39"/>
      <c r="BI3077" s="39"/>
      <c r="BJ3077" s="39"/>
    </row>
    <row r="3078" spans="1:62" s="36" customFormat="1">
      <c r="A3078" s="38"/>
      <c r="B3078" s="3"/>
      <c r="D3078" s="20"/>
      <c r="E3078" s="20"/>
      <c r="F3078" s="20"/>
      <c r="G3078" s="20"/>
      <c r="H3078" s="20"/>
      <c r="I3078" s="20"/>
      <c r="J3078" s="20"/>
      <c r="K3078" s="3"/>
      <c r="M3078" s="20"/>
      <c r="N3078" s="20"/>
      <c r="O3078" s="20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0"/>
      <c r="AA3078" s="20"/>
      <c r="AB3078" s="20"/>
      <c r="AC3078" s="20"/>
      <c r="AD3078" s="20"/>
      <c r="BB3078" s="39"/>
      <c r="BC3078" s="39"/>
      <c r="BD3078" s="39"/>
      <c r="BE3078" s="39"/>
      <c r="BF3078" s="39"/>
      <c r="BG3078" s="39"/>
      <c r="BH3078" s="39"/>
      <c r="BI3078" s="39"/>
      <c r="BJ3078" s="39"/>
    </row>
    <row r="3079" spans="1:62" s="36" customFormat="1">
      <c r="A3079" s="38"/>
      <c r="B3079" s="3"/>
      <c r="D3079" s="20"/>
      <c r="E3079" s="20"/>
      <c r="F3079" s="20"/>
      <c r="G3079" s="20"/>
      <c r="H3079" s="20"/>
      <c r="I3079" s="20"/>
      <c r="J3079" s="20"/>
      <c r="K3079" s="3"/>
      <c r="M3079" s="20"/>
      <c r="N3079" s="20"/>
      <c r="O3079" s="20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0"/>
      <c r="AA3079" s="20"/>
      <c r="AB3079" s="20"/>
      <c r="AC3079" s="20"/>
      <c r="AD3079" s="20"/>
      <c r="BB3079" s="39"/>
      <c r="BC3079" s="39"/>
      <c r="BD3079" s="39"/>
      <c r="BE3079" s="39"/>
      <c r="BF3079" s="39"/>
      <c r="BG3079" s="39"/>
      <c r="BH3079" s="39"/>
      <c r="BI3079" s="39"/>
      <c r="BJ3079" s="39"/>
    </row>
    <row r="3080" spans="1:62" s="36" customFormat="1">
      <c r="A3080" s="38"/>
      <c r="B3080" s="3"/>
      <c r="D3080" s="20"/>
      <c r="E3080" s="20"/>
      <c r="F3080" s="20"/>
      <c r="G3080" s="20"/>
      <c r="H3080" s="20"/>
      <c r="I3080" s="20"/>
      <c r="J3080" s="20"/>
      <c r="K3080" s="3"/>
      <c r="M3080" s="20"/>
      <c r="N3080" s="20"/>
      <c r="O3080" s="20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0"/>
      <c r="AA3080" s="20"/>
      <c r="AB3080" s="20"/>
      <c r="AC3080" s="20"/>
      <c r="AD3080" s="20"/>
      <c r="BB3080" s="39"/>
      <c r="BC3080" s="39"/>
      <c r="BD3080" s="39"/>
      <c r="BE3080" s="39"/>
      <c r="BF3080" s="39"/>
      <c r="BG3080" s="39"/>
      <c r="BH3080" s="39"/>
      <c r="BI3080" s="39"/>
      <c r="BJ3080" s="39"/>
    </row>
    <row r="3081" spans="1:62" s="36" customFormat="1">
      <c r="A3081" s="38"/>
      <c r="B3081" s="3"/>
      <c r="D3081" s="20"/>
      <c r="E3081" s="20"/>
      <c r="F3081" s="20"/>
      <c r="G3081" s="20"/>
      <c r="H3081" s="20"/>
      <c r="I3081" s="20"/>
      <c r="J3081" s="20"/>
      <c r="K3081" s="3"/>
      <c r="M3081" s="20"/>
      <c r="N3081" s="20"/>
      <c r="O3081" s="20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0"/>
      <c r="AA3081" s="20"/>
      <c r="AB3081" s="20"/>
      <c r="AC3081" s="20"/>
      <c r="AD3081" s="20"/>
      <c r="BB3081" s="39"/>
      <c r="BC3081" s="39"/>
      <c r="BD3081" s="39"/>
      <c r="BE3081" s="39"/>
      <c r="BF3081" s="39"/>
      <c r="BG3081" s="39"/>
      <c r="BH3081" s="39"/>
      <c r="BI3081" s="39"/>
      <c r="BJ3081" s="39"/>
    </row>
    <row r="3082" spans="1:62" s="36" customFormat="1">
      <c r="A3082" s="38"/>
      <c r="B3082" s="3"/>
      <c r="D3082" s="20"/>
      <c r="E3082" s="20"/>
      <c r="F3082" s="20"/>
      <c r="G3082" s="20"/>
      <c r="H3082" s="20"/>
      <c r="I3082" s="20"/>
      <c r="J3082" s="20"/>
      <c r="K3082" s="3"/>
      <c r="M3082" s="20"/>
      <c r="N3082" s="20"/>
      <c r="O3082" s="20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0"/>
      <c r="AA3082" s="20"/>
      <c r="AB3082" s="20"/>
      <c r="AC3082" s="20"/>
      <c r="AD3082" s="20"/>
      <c r="BB3082" s="39"/>
      <c r="BC3082" s="39"/>
      <c r="BD3082" s="39"/>
      <c r="BE3082" s="39"/>
      <c r="BF3082" s="39"/>
      <c r="BG3082" s="39"/>
      <c r="BH3082" s="39"/>
      <c r="BI3082" s="39"/>
      <c r="BJ3082" s="39"/>
    </row>
    <row r="3083" spans="1:62" s="36" customFormat="1">
      <c r="A3083" s="38"/>
      <c r="B3083" s="3"/>
      <c r="D3083" s="20"/>
      <c r="E3083" s="20"/>
      <c r="F3083" s="20"/>
      <c r="G3083" s="20"/>
      <c r="H3083" s="20"/>
      <c r="I3083" s="20"/>
      <c r="J3083" s="20"/>
      <c r="K3083" s="3"/>
      <c r="M3083" s="20"/>
      <c r="N3083" s="20"/>
      <c r="O3083" s="20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0"/>
      <c r="AA3083" s="20"/>
      <c r="AB3083" s="20"/>
      <c r="AC3083" s="20"/>
      <c r="AD3083" s="20"/>
      <c r="BB3083" s="39"/>
      <c r="BC3083" s="39"/>
      <c r="BD3083" s="39"/>
      <c r="BE3083" s="39"/>
      <c r="BF3083" s="39"/>
      <c r="BG3083" s="39"/>
      <c r="BH3083" s="39"/>
      <c r="BI3083" s="39"/>
      <c r="BJ3083" s="39"/>
    </row>
    <row r="3084" spans="1:62" s="36" customFormat="1">
      <c r="A3084" s="38"/>
      <c r="B3084" s="3"/>
      <c r="D3084" s="20"/>
      <c r="E3084" s="20"/>
      <c r="F3084" s="20"/>
      <c r="G3084" s="20"/>
      <c r="H3084" s="20"/>
      <c r="I3084" s="20"/>
      <c r="J3084" s="20"/>
      <c r="K3084" s="3"/>
      <c r="M3084" s="20"/>
      <c r="N3084" s="20"/>
      <c r="O3084" s="20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0"/>
      <c r="AA3084" s="20"/>
      <c r="AB3084" s="20"/>
      <c r="AC3084" s="20"/>
      <c r="AD3084" s="20"/>
      <c r="BB3084" s="39"/>
      <c r="BC3084" s="39"/>
      <c r="BD3084" s="39"/>
      <c r="BE3084" s="39"/>
      <c r="BF3084" s="39"/>
      <c r="BG3084" s="39"/>
      <c r="BH3084" s="39"/>
      <c r="BI3084" s="39"/>
      <c r="BJ3084" s="39"/>
    </row>
    <row r="3085" spans="1:62" s="36" customFormat="1">
      <c r="A3085" s="38"/>
      <c r="B3085" s="3"/>
      <c r="D3085" s="20"/>
      <c r="E3085" s="20"/>
      <c r="F3085" s="20"/>
      <c r="G3085" s="20"/>
      <c r="H3085" s="20"/>
      <c r="I3085" s="20"/>
      <c r="J3085" s="20"/>
      <c r="K3085" s="3"/>
      <c r="M3085" s="20"/>
      <c r="N3085" s="20"/>
      <c r="O3085" s="20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0"/>
      <c r="AA3085" s="20"/>
      <c r="AB3085" s="20"/>
      <c r="AC3085" s="20"/>
      <c r="AD3085" s="20"/>
      <c r="BB3085" s="39"/>
      <c r="BC3085" s="39"/>
      <c r="BD3085" s="39"/>
      <c r="BE3085" s="39"/>
      <c r="BF3085" s="39"/>
      <c r="BG3085" s="39"/>
      <c r="BH3085" s="39"/>
      <c r="BI3085" s="39"/>
      <c r="BJ3085" s="39"/>
    </row>
    <row r="3086" spans="1:62" s="36" customFormat="1">
      <c r="A3086" s="38"/>
      <c r="B3086" s="3"/>
      <c r="D3086" s="20"/>
      <c r="E3086" s="20"/>
      <c r="F3086" s="20"/>
      <c r="G3086" s="20"/>
      <c r="H3086" s="20"/>
      <c r="I3086" s="20"/>
      <c r="J3086" s="20"/>
      <c r="K3086" s="3"/>
      <c r="M3086" s="20"/>
      <c r="N3086" s="20"/>
      <c r="O3086" s="20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0"/>
      <c r="AA3086" s="20"/>
      <c r="AB3086" s="20"/>
      <c r="AC3086" s="20"/>
      <c r="AD3086" s="20"/>
      <c r="BB3086" s="39"/>
      <c r="BC3086" s="39"/>
      <c r="BD3086" s="39"/>
      <c r="BE3086" s="39"/>
      <c r="BF3086" s="39"/>
      <c r="BG3086" s="39"/>
      <c r="BH3086" s="39"/>
      <c r="BI3086" s="39"/>
      <c r="BJ3086" s="39"/>
    </row>
    <row r="3087" spans="1:62" s="36" customFormat="1">
      <c r="A3087" s="38"/>
      <c r="B3087" s="3"/>
      <c r="D3087" s="20"/>
      <c r="E3087" s="20"/>
      <c r="F3087" s="20"/>
      <c r="G3087" s="20"/>
      <c r="H3087" s="20"/>
      <c r="I3087" s="20"/>
      <c r="J3087" s="20"/>
      <c r="K3087" s="3"/>
      <c r="M3087" s="20"/>
      <c r="N3087" s="20"/>
      <c r="O3087" s="20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0"/>
      <c r="AA3087" s="20"/>
      <c r="AB3087" s="20"/>
      <c r="AC3087" s="20"/>
      <c r="AD3087" s="20"/>
      <c r="BB3087" s="39"/>
      <c r="BC3087" s="39"/>
      <c r="BD3087" s="39"/>
      <c r="BE3087" s="39"/>
      <c r="BF3087" s="39"/>
      <c r="BG3087" s="39"/>
      <c r="BH3087" s="39"/>
      <c r="BI3087" s="39"/>
      <c r="BJ3087" s="39"/>
    </row>
    <row r="3088" spans="1:62" s="36" customFormat="1">
      <c r="A3088" s="38"/>
      <c r="B3088" s="3"/>
      <c r="D3088" s="20"/>
      <c r="E3088" s="20"/>
      <c r="F3088" s="20"/>
      <c r="G3088" s="20"/>
      <c r="H3088" s="20"/>
      <c r="I3088" s="20"/>
      <c r="J3088" s="20"/>
      <c r="K3088" s="3"/>
      <c r="M3088" s="20"/>
      <c r="N3088" s="20"/>
      <c r="O3088" s="20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0"/>
      <c r="AA3088" s="20"/>
      <c r="AB3088" s="20"/>
      <c r="AC3088" s="20"/>
      <c r="AD3088" s="20"/>
      <c r="BB3088" s="39"/>
      <c r="BC3088" s="39"/>
      <c r="BD3088" s="39"/>
      <c r="BE3088" s="39"/>
      <c r="BF3088" s="39"/>
      <c r="BG3088" s="39"/>
      <c r="BH3088" s="39"/>
      <c r="BI3088" s="39"/>
      <c r="BJ3088" s="39"/>
    </row>
    <row r="3089" spans="1:62" s="36" customFormat="1">
      <c r="A3089" s="38"/>
      <c r="B3089" s="3"/>
      <c r="D3089" s="20"/>
      <c r="E3089" s="20"/>
      <c r="F3089" s="20"/>
      <c r="G3089" s="20"/>
      <c r="H3089" s="20"/>
      <c r="I3089" s="20"/>
      <c r="J3089" s="20"/>
      <c r="K3089" s="3"/>
      <c r="M3089" s="20"/>
      <c r="N3089" s="20"/>
      <c r="O3089" s="20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0"/>
      <c r="AA3089" s="20"/>
      <c r="AB3089" s="20"/>
      <c r="AC3089" s="20"/>
      <c r="AD3089" s="20"/>
      <c r="BB3089" s="39"/>
      <c r="BC3089" s="39"/>
      <c r="BD3089" s="39"/>
      <c r="BE3089" s="39"/>
      <c r="BF3089" s="39"/>
      <c r="BG3089" s="39"/>
      <c r="BH3089" s="39"/>
      <c r="BI3089" s="39"/>
      <c r="BJ3089" s="39"/>
    </row>
    <row r="3090" spans="1:62" s="36" customFormat="1">
      <c r="A3090" s="38"/>
      <c r="B3090" s="3"/>
      <c r="D3090" s="20"/>
      <c r="E3090" s="20"/>
      <c r="F3090" s="20"/>
      <c r="G3090" s="20"/>
      <c r="H3090" s="20"/>
      <c r="I3090" s="20"/>
      <c r="J3090" s="20"/>
      <c r="K3090" s="3"/>
      <c r="M3090" s="20"/>
      <c r="N3090" s="20"/>
      <c r="O3090" s="20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0"/>
      <c r="AA3090" s="20"/>
      <c r="AB3090" s="20"/>
      <c r="AC3090" s="20"/>
      <c r="AD3090" s="20"/>
      <c r="BB3090" s="39"/>
      <c r="BC3090" s="39"/>
      <c r="BD3090" s="39"/>
      <c r="BE3090" s="39"/>
      <c r="BF3090" s="39"/>
      <c r="BG3090" s="39"/>
      <c r="BH3090" s="39"/>
      <c r="BI3090" s="39"/>
      <c r="BJ3090" s="39"/>
    </row>
    <row r="3091" spans="1:62" s="36" customFormat="1">
      <c r="A3091" s="38"/>
      <c r="B3091" s="3"/>
      <c r="D3091" s="20"/>
      <c r="E3091" s="20"/>
      <c r="F3091" s="20"/>
      <c r="G3091" s="20"/>
      <c r="H3091" s="20"/>
      <c r="I3091" s="20"/>
      <c r="J3091" s="20"/>
      <c r="K3091" s="3"/>
      <c r="M3091" s="20"/>
      <c r="N3091" s="20"/>
      <c r="O3091" s="20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0"/>
      <c r="AA3091" s="20"/>
      <c r="AB3091" s="20"/>
      <c r="AC3091" s="20"/>
      <c r="AD3091" s="20"/>
      <c r="BB3091" s="39"/>
      <c r="BC3091" s="39"/>
      <c r="BD3091" s="39"/>
      <c r="BE3091" s="39"/>
      <c r="BF3091" s="39"/>
      <c r="BG3091" s="39"/>
      <c r="BH3091" s="39"/>
      <c r="BI3091" s="39"/>
      <c r="BJ3091" s="39"/>
    </row>
    <row r="3092" spans="1:62" s="36" customFormat="1">
      <c r="A3092" s="38"/>
      <c r="B3092" s="3"/>
      <c r="D3092" s="20"/>
      <c r="E3092" s="20"/>
      <c r="F3092" s="20"/>
      <c r="G3092" s="20"/>
      <c r="H3092" s="20"/>
      <c r="I3092" s="20"/>
      <c r="J3092" s="20"/>
      <c r="K3092" s="3"/>
      <c r="M3092" s="20"/>
      <c r="N3092" s="20"/>
      <c r="O3092" s="20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0"/>
      <c r="AA3092" s="20"/>
      <c r="AB3092" s="20"/>
      <c r="AC3092" s="20"/>
      <c r="AD3092" s="20"/>
      <c r="BB3092" s="39"/>
      <c r="BC3092" s="39"/>
      <c r="BD3092" s="39"/>
      <c r="BE3092" s="39"/>
      <c r="BF3092" s="39"/>
      <c r="BG3092" s="39"/>
      <c r="BH3092" s="39"/>
      <c r="BI3092" s="39"/>
      <c r="BJ3092" s="39"/>
    </row>
    <row r="3093" spans="1:62" s="36" customFormat="1">
      <c r="A3093" s="38"/>
      <c r="B3093" s="3"/>
      <c r="D3093" s="20"/>
      <c r="E3093" s="20"/>
      <c r="F3093" s="20"/>
      <c r="G3093" s="20"/>
      <c r="H3093" s="20"/>
      <c r="I3093" s="20"/>
      <c r="J3093" s="20"/>
      <c r="K3093" s="3"/>
      <c r="M3093" s="20"/>
      <c r="N3093" s="20"/>
      <c r="O3093" s="20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0"/>
      <c r="AA3093" s="20"/>
      <c r="AB3093" s="20"/>
      <c r="AC3093" s="20"/>
      <c r="AD3093" s="20"/>
      <c r="BB3093" s="39"/>
      <c r="BC3093" s="39"/>
      <c r="BD3093" s="39"/>
      <c r="BE3093" s="39"/>
      <c r="BF3093" s="39"/>
      <c r="BG3093" s="39"/>
      <c r="BH3093" s="39"/>
      <c r="BI3093" s="39"/>
      <c r="BJ3093" s="39"/>
    </row>
    <row r="3094" spans="1:62" s="36" customFormat="1">
      <c r="A3094" s="38"/>
      <c r="B3094" s="3"/>
      <c r="D3094" s="20"/>
      <c r="E3094" s="20"/>
      <c r="F3094" s="20"/>
      <c r="G3094" s="20"/>
      <c r="H3094" s="20"/>
      <c r="I3094" s="20"/>
      <c r="J3094" s="20"/>
      <c r="K3094" s="3"/>
      <c r="M3094" s="20"/>
      <c r="N3094" s="20"/>
      <c r="O3094" s="20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  <c r="AC3094" s="20"/>
      <c r="AD3094" s="20"/>
      <c r="BB3094" s="39"/>
      <c r="BC3094" s="39"/>
      <c r="BD3094" s="39"/>
      <c r="BE3094" s="39"/>
      <c r="BF3094" s="39"/>
      <c r="BG3094" s="39"/>
      <c r="BH3094" s="39"/>
      <c r="BI3094" s="39"/>
      <c r="BJ3094" s="39"/>
    </row>
    <row r="3095" spans="1:62" s="36" customFormat="1">
      <c r="A3095" s="38"/>
      <c r="B3095" s="3"/>
      <c r="D3095" s="20"/>
      <c r="E3095" s="20"/>
      <c r="F3095" s="20"/>
      <c r="G3095" s="20"/>
      <c r="H3095" s="20"/>
      <c r="I3095" s="20"/>
      <c r="J3095" s="20"/>
      <c r="K3095" s="3"/>
      <c r="M3095" s="20"/>
      <c r="N3095" s="20"/>
      <c r="O3095" s="20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0"/>
      <c r="AA3095" s="20"/>
      <c r="AB3095" s="20"/>
      <c r="AC3095" s="20"/>
      <c r="AD3095" s="20"/>
      <c r="BB3095" s="39"/>
      <c r="BC3095" s="39"/>
      <c r="BD3095" s="39"/>
      <c r="BE3095" s="39"/>
      <c r="BF3095" s="39"/>
      <c r="BG3095" s="39"/>
      <c r="BH3095" s="39"/>
      <c r="BI3095" s="39"/>
      <c r="BJ3095" s="39"/>
    </row>
    <row r="3096" spans="1:62" s="36" customFormat="1">
      <c r="A3096" s="38"/>
      <c r="B3096" s="3"/>
      <c r="D3096" s="20"/>
      <c r="E3096" s="20"/>
      <c r="F3096" s="20"/>
      <c r="G3096" s="20"/>
      <c r="H3096" s="20"/>
      <c r="I3096" s="20"/>
      <c r="J3096" s="20"/>
      <c r="K3096" s="3"/>
      <c r="M3096" s="20"/>
      <c r="N3096" s="20"/>
      <c r="O3096" s="20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0"/>
      <c r="AA3096" s="20"/>
      <c r="AB3096" s="20"/>
      <c r="AC3096" s="20"/>
      <c r="AD3096" s="20"/>
      <c r="BB3096" s="39"/>
      <c r="BC3096" s="39"/>
      <c r="BD3096" s="39"/>
      <c r="BE3096" s="39"/>
      <c r="BF3096" s="39"/>
      <c r="BG3096" s="39"/>
      <c r="BH3096" s="39"/>
      <c r="BI3096" s="39"/>
      <c r="BJ3096" s="39"/>
    </row>
    <row r="3097" spans="1:62" s="36" customFormat="1">
      <c r="A3097" s="38"/>
      <c r="B3097" s="3"/>
      <c r="D3097" s="20"/>
      <c r="E3097" s="20"/>
      <c r="F3097" s="20"/>
      <c r="G3097" s="20"/>
      <c r="H3097" s="20"/>
      <c r="I3097" s="20"/>
      <c r="J3097" s="20"/>
      <c r="K3097" s="3"/>
      <c r="M3097" s="20"/>
      <c r="N3097" s="20"/>
      <c r="O3097" s="20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0"/>
      <c r="AA3097" s="20"/>
      <c r="AB3097" s="20"/>
      <c r="AC3097" s="20"/>
      <c r="AD3097" s="20"/>
      <c r="BB3097" s="39"/>
      <c r="BC3097" s="39"/>
      <c r="BD3097" s="39"/>
      <c r="BE3097" s="39"/>
      <c r="BF3097" s="39"/>
      <c r="BG3097" s="39"/>
      <c r="BH3097" s="39"/>
      <c r="BI3097" s="39"/>
      <c r="BJ3097" s="39"/>
    </row>
    <row r="3098" spans="1:62" s="36" customFormat="1">
      <c r="A3098" s="38"/>
      <c r="B3098" s="3"/>
      <c r="D3098" s="20"/>
      <c r="E3098" s="20"/>
      <c r="F3098" s="20"/>
      <c r="G3098" s="20"/>
      <c r="H3098" s="20"/>
      <c r="I3098" s="20"/>
      <c r="J3098" s="20"/>
      <c r="K3098" s="3"/>
      <c r="M3098" s="20"/>
      <c r="N3098" s="20"/>
      <c r="O3098" s="20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  <c r="AC3098" s="20"/>
      <c r="AD3098" s="20"/>
      <c r="BB3098" s="39"/>
      <c r="BC3098" s="39"/>
      <c r="BD3098" s="39"/>
      <c r="BE3098" s="39"/>
      <c r="BF3098" s="39"/>
      <c r="BG3098" s="39"/>
      <c r="BH3098" s="39"/>
      <c r="BI3098" s="39"/>
      <c r="BJ3098" s="39"/>
    </row>
    <row r="3099" spans="1:62" s="36" customFormat="1">
      <c r="A3099" s="38"/>
      <c r="B3099" s="3"/>
      <c r="D3099" s="20"/>
      <c r="E3099" s="20"/>
      <c r="F3099" s="20"/>
      <c r="G3099" s="20"/>
      <c r="H3099" s="20"/>
      <c r="I3099" s="20"/>
      <c r="J3099" s="20"/>
      <c r="K3099" s="3"/>
      <c r="M3099" s="20"/>
      <c r="N3099" s="20"/>
      <c r="O3099" s="20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0"/>
      <c r="AA3099" s="20"/>
      <c r="AB3099" s="20"/>
      <c r="AC3099" s="20"/>
      <c r="AD3099" s="20"/>
      <c r="BB3099" s="39"/>
      <c r="BC3099" s="39"/>
      <c r="BD3099" s="39"/>
      <c r="BE3099" s="39"/>
      <c r="BF3099" s="39"/>
      <c r="BG3099" s="39"/>
      <c r="BH3099" s="39"/>
      <c r="BI3099" s="39"/>
      <c r="BJ3099" s="39"/>
    </row>
    <row r="3100" spans="1:62" s="36" customFormat="1">
      <c r="A3100" s="38"/>
      <c r="B3100" s="3"/>
      <c r="D3100" s="20"/>
      <c r="E3100" s="20"/>
      <c r="F3100" s="20"/>
      <c r="G3100" s="20"/>
      <c r="H3100" s="20"/>
      <c r="I3100" s="20"/>
      <c r="J3100" s="20"/>
      <c r="K3100" s="3"/>
      <c r="M3100" s="20"/>
      <c r="N3100" s="20"/>
      <c r="O3100" s="20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0"/>
      <c r="AA3100" s="20"/>
      <c r="AB3100" s="20"/>
      <c r="AC3100" s="20"/>
      <c r="AD3100" s="20"/>
      <c r="BB3100" s="39"/>
      <c r="BC3100" s="39"/>
      <c r="BD3100" s="39"/>
      <c r="BE3100" s="39"/>
      <c r="BF3100" s="39"/>
      <c r="BG3100" s="39"/>
      <c r="BH3100" s="39"/>
      <c r="BI3100" s="39"/>
      <c r="BJ3100" s="39"/>
    </row>
    <row r="3101" spans="1:62" s="36" customFormat="1">
      <c r="A3101" s="38"/>
      <c r="B3101" s="3"/>
      <c r="D3101" s="20"/>
      <c r="E3101" s="20"/>
      <c r="F3101" s="20"/>
      <c r="G3101" s="20"/>
      <c r="H3101" s="20"/>
      <c r="I3101" s="20"/>
      <c r="J3101" s="20"/>
      <c r="K3101" s="3"/>
      <c r="M3101" s="20"/>
      <c r="N3101" s="20"/>
      <c r="O3101" s="20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0"/>
      <c r="AA3101" s="20"/>
      <c r="AB3101" s="20"/>
      <c r="AC3101" s="20"/>
      <c r="AD3101" s="20"/>
      <c r="BB3101" s="39"/>
      <c r="BC3101" s="39"/>
      <c r="BD3101" s="39"/>
      <c r="BE3101" s="39"/>
      <c r="BF3101" s="39"/>
      <c r="BG3101" s="39"/>
      <c r="BH3101" s="39"/>
      <c r="BI3101" s="39"/>
      <c r="BJ3101" s="39"/>
    </row>
    <row r="3102" spans="1:62" s="36" customFormat="1">
      <c r="A3102" s="38"/>
      <c r="B3102" s="3"/>
      <c r="D3102" s="20"/>
      <c r="E3102" s="20"/>
      <c r="F3102" s="20"/>
      <c r="G3102" s="20"/>
      <c r="H3102" s="20"/>
      <c r="I3102" s="20"/>
      <c r="J3102" s="20"/>
      <c r="K3102" s="3"/>
      <c r="M3102" s="20"/>
      <c r="N3102" s="20"/>
      <c r="O3102" s="20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0"/>
      <c r="AA3102" s="20"/>
      <c r="AB3102" s="20"/>
      <c r="AC3102" s="20"/>
      <c r="AD3102" s="20"/>
      <c r="BB3102" s="39"/>
      <c r="BC3102" s="39"/>
      <c r="BD3102" s="39"/>
      <c r="BE3102" s="39"/>
      <c r="BF3102" s="39"/>
      <c r="BG3102" s="39"/>
      <c r="BH3102" s="39"/>
      <c r="BI3102" s="39"/>
      <c r="BJ3102" s="39"/>
    </row>
    <row r="3103" spans="1:62" s="36" customFormat="1">
      <c r="A3103" s="38"/>
      <c r="B3103" s="3"/>
      <c r="D3103" s="20"/>
      <c r="E3103" s="20"/>
      <c r="F3103" s="20"/>
      <c r="G3103" s="20"/>
      <c r="H3103" s="20"/>
      <c r="I3103" s="20"/>
      <c r="J3103" s="20"/>
      <c r="K3103" s="3"/>
      <c r="M3103" s="20"/>
      <c r="N3103" s="20"/>
      <c r="O3103" s="20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0"/>
      <c r="AA3103" s="20"/>
      <c r="AB3103" s="20"/>
      <c r="AC3103" s="20"/>
      <c r="AD3103" s="20"/>
      <c r="BB3103" s="39"/>
      <c r="BC3103" s="39"/>
      <c r="BD3103" s="39"/>
      <c r="BE3103" s="39"/>
      <c r="BF3103" s="39"/>
      <c r="BG3103" s="39"/>
      <c r="BH3103" s="39"/>
      <c r="BI3103" s="39"/>
      <c r="BJ3103" s="39"/>
    </row>
    <row r="3104" spans="1:62" s="36" customFormat="1">
      <c r="A3104" s="38"/>
      <c r="B3104" s="3"/>
      <c r="D3104" s="20"/>
      <c r="E3104" s="20"/>
      <c r="F3104" s="20"/>
      <c r="G3104" s="20"/>
      <c r="H3104" s="20"/>
      <c r="I3104" s="20"/>
      <c r="J3104" s="20"/>
      <c r="K3104" s="3"/>
      <c r="M3104" s="20"/>
      <c r="N3104" s="20"/>
      <c r="O3104" s="20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0"/>
      <c r="AA3104" s="20"/>
      <c r="AB3104" s="20"/>
      <c r="AC3104" s="20"/>
      <c r="AD3104" s="20"/>
      <c r="BB3104" s="39"/>
      <c r="BC3104" s="39"/>
      <c r="BD3104" s="39"/>
      <c r="BE3104" s="39"/>
      <c r="BF3104" s="39"/>
      <c r="BG3104" s="39"/>
      <c r="BH3104" s="39"/>
      <c r="BI3104" s="39"/>
      <c r="BJ3104" s="39"/>
    </row>
    <row r="3105" spans="1:62" s="36" customFormat="1">
      <c r="A3105" s="38"/>
      <c r="B3105" s="3"/>
      <c r="D3105" s="20"/>
      <c r="E3105" s="20"/>
      <c r="F3105" s="20"/>
      <c r="G3105" s="20"/>
      <c r="H3105" s="20"/>
      <c r="I3105" s="20"/>
      <c r="J3105" s="20"/>
      <c r="K3105" s="3"/>
      <c r="M3105" s="20"/>
      <c r="N3105" s="20"/>
      <c r="O3105" s="20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0"/>
      <c r="AA3105" s="20"/>
      <c r="AB3105" s="20"/>
      <c r="AC3105" s="20"/>
      <c r="AD3105" s="20"/>
      <c r="BB3105" s="39"/>
      <c r="BC3105" s="39"/>
      <c r="BD3105" s="39"/>
      <c r="BE3105" s="39"/>
      <c r="BF3105" s="39"/>
      <c r="BG3105" s="39"/>
      <c r="BH3105" s="39"/>
      <c r="BI3105" s="39"/>
      <c r="BJ3105" s="39"/>
    </row>
    <row r="3106" spans="1:62" s="36" customFormat="1">
      <c r="A3106" s="38"/>
      <c r="B3106" s="3"/>
      <c r="D3106" s="20"/>
      <c r="E3106" s="20"/>
      <c r="F3106" s="20"/>
      <c r="G3106" s="20"/>
      <c r="H3106" s="20"/>
      <c r="I3106" s="20"/>
      <c r="J3106" s="20"/>
      <c r="K3106" s="3"/>
      <c r="M3106" s="20"/>
      <c r="N3106" s="20"/>
      <c r="O3106" s="20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0"/>
      <c r="AA3106" s="20"/>
      <c r="AB3106" s="20"/>
      <c r="AC3106" s="20"/>
      <c r="AD3106" s="20"/>
      <c r="BB3106" s="39"/>
      <c r="BC3106" s="39"/>
      <c r="BD3106" s="39"/>
      <c r="BE3106" s="39"/>
      <c r="BF3106" s="39"/>
      <c r="BG3106" s="39"/>
      <c r="BH3106" s="39"/>
      <c r="BI3106" s="39"/>
      <c r="BJ3106" s="39"/>
    </row>
    <row r="3107" spans="1:62" s="36" customFormat="1">
      <c r="A3107" s="38"/>
      <c r="B3107" s="3"/>
      <c r="D3107" s="20"/>
      <c r="E3107" s="20"/>
      <c r="F3107" s="20"/>
      <c r="G3107" s="20"/>
      <c r="H3107" s="20"/>
      <c r="I3107" s="20"/>
      <c r="J3107" s="20"/>
      <c r="K3107" s="3"/>
      <c r="M3107" s="20"/>
      <c r="N3107" s="20"/>
      <c r="O3107" s="20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0"/>
      <c r="AA3107" s="20"/>
      <c r="AB3107" s="20"/>
      <c r="AC3107" s="20"/>
      <c r="AD3107" s="20"/>
      <c r="BB3107" s="39"/>
      <c r="BC3107" s="39"/>
      <c r="BD3107" s="39"/>
      <c r="BE3107" s="39"/>
      <c r="BF3107" s="39"/>
      <c r="BG3107" s="39"/>
      <c r="BH3107" s="39"/>
      <c r="BI3107" s="39"/>
      <c r="BJ3107" s="39"/>
    </row>
    <row r="3108" spans="1:62" s="36" customFormat="1">
      <c r="A3108" s="38"/>
      <c r="B3108" s="3"/>
      <c r="D3108" s="20"/>
      <c r="E3108" s="20"/>
      <c r="F3108" s="20"/>
      <c r="G3108" s="20"/>
      <c r="H3108" s="20"/>
      <c r="I3108" s="20"/>
      <c r="J3108" s="20"/>
      <c r="K3108" s="3"/>
      <c r="M3108" s="20"/>
      <c r="N3108" s="20"/>
      <c r="O3108" s="20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0"/>
      <c r="AA3108" s="20"/>
      <c r="AB3108" s="20"/>
      <c r="AC3108" s="20"/>
      <c r="AD3108" s="20"/>
      <c r="BB3108" s="39"/>
      <c r="BC3108" s="39"/>
      <c r="BD3108" s="39"/>
      <c r="BE3108" s="39"/>
      <c r="BF3108" s="39"/>
      <c r="BG3108" s="39"/>
      <c r="BH3108" s="39"/>
      <c r="BI3108" s="39"/>
      <c r="BJ3108" s="39"/>
    </row>
    <row r="3109" spans="1:62" s="36" customFormat="1">
      <c r="A3109" s="38"/>
      <c r="B3109" s="3"/>
      <c r="D3109" s="20"/>
      <c r="E3109" s="20"/>
      <c r="F3109" s="20"/>
      <c r="G3109" s="20"/>
      <c r="H3109" s="20"/>
      <c r="I3109" s="20"/>
      <c r="J3109" s="20"/>
      <c r="K3109" s="3"/>
      <c r="M3109" s="20"/>
      <c r="N3109" s="20"/>
      <c r="O3109" s="20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0"/>
      <c r="AA3109" s="20"/>
      <c r="AB3109" s="20"/>
      <c r="AC3109" s="20"/>
      <c r="AD3109" s="20"/>
      <c r="BB3109" s="39"/>
      <c r="BC3109" s="39"/>
      <c r="BD3109" s="39"/>
      <c r="BE3109" s="39"/>
      <c r="BF3109" s="39"/>
      <c r="BG3109" s="39"/>
      <c r="BH3109" s="39"/>
      <c r="BI3109" s="39"/>
      <c r="BJ3109" s="39"/>
    </row>
    <row r="3110" spans="1:62" s="36" customFormat="1">
      <c r="A3110" s="38"/>
      <c r="B3110" s="3"/>
      <c r="D3110" s="20"/>
      <c r="E3110" s="20"/>
      <c r="F3110" s="20"/>
      <c r="G3110" s="20"/>
      <c r="H3110" s="20"/>
      <c r="I3110" s="20"/>
      <c r="J3110" s="20"/>
      <c r="K3110" s="3"/>
      <c r="M3110" s="20"/>
      <c r="N3110" s="20"/>
      <c r="O3110" s="20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0"/>
      <c r="AA3110" s="20"/>
      <c r="AB3110" s="20"/>
      <c r="AC3110" s="20"/>
      <c r="AD3110" s="20"/>
      <c r="BB3110" s="39"/>
      <c r="BC3110" s="39"/>
      <c r="BD3110" s="39"/>
      <c r="BE3110" s="39"/>
      <c r="BF3110" s="39"/>
      <c r="BG3110" s="39"/>
      <c r="BH3110" s="39"/>
      <c r="BI3110" s="39"/>
      <c r="BJ3110" s="39"/>
    </row>
    <row r="3111" spans="1:62" s="36" customFormat="1">
      <c r="A3111" s="38"/>
      <c r="B3111" s="3"/>
      <c r="D3111" s="20"/>
      <c r="E3111" s="20"/>
      <c r="F3111" s="20"/>
      <c r="G3111" s="20"/>
      <c r="H3111" s="20"/>
      <c r="I3111" s="20"/>
      <c r="J3111" s="20"/>
      <c r="K3111" s="3"/>
      <c r="M3111" s="20"/>
      <c r="N3111" s="20"/>
      <c r="O3111" s="20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0"/>
      <c r="AA3111" s="20"/>
      <c r="AB3111" s="20"/>
      <c r="AC3111" s="20"/>
      <c r="AD3111" s="20"/>
      <c r="BB3111" s="39"/>
      <c r="BC3111" s="39"/>
      <c r="BD3111" s="39"/>
      <c r="BE3111" s="39"/>
      <c r="BF3111" s="39"/>
      <c r="BG3111" s="39"/>
      <c r="BH3111" s="39"/>
      <c r="BI3111" s="39"/>
      <c r="BJ3111" s="39"/>
    </row>
    <row r="3112" spans="1:62" s="36" customFormat="1">
      <c r="A3112" s="38"/>
      <c r="B3112" s="3"/>
      <c r="D3112" s="20"/>
      <c r="E3112" s="20"/>
      <c r="F3112" s="20"/>
      <c r="G3112" s="20"/>
      <c r="H3112" s="20"/>
      <c r="I3112" s="20"/>
      <c r="J3112" s="20"/>
      <c r="K3112" s="3"/>
      <c r="M3112" s="20"/>
      <c r="N3112" s="20"/>
      <c r="O3112" s="20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0"/>
      <c r="AA3112" s="20"/>
      <c r="AB3112" s="20"/>
      <c r="AC3112" s="20"/>
      <c r="AD3112" s="20"/>
      <c r="BB3112" s="39"/>
      <c r="BC3112" s="39"/>
      <c r="BD3112" s="39"/>
      <c r="BE3112" s="39"/>
      <c r="BF3112" s="39"/>
      <c r="BG3112" s="39"/>
      <c r="BH3112" s="39"/>
      <c r="BI3112" s="39"/>
      <c r="BJ3112" s="39"/>
    </row>
    <row r="3113" spans="1:62" s="36" customFormat="1">
      <c r="A3113" s="38"/>
      <c r="B3113" s="3"/>
      <c r="D3113" s="20"/>
      <c r="E3113" s="20"/>
      <c r="F3113" s="20"/>
      <c r="G3113" s="20"/>
      <c r="H3113" s="20"/>
      <c r="I3113" s="20"/>
      <c r="J3113" s="20"/>
      <c r="K3113" s="3"/>
      <c r="M3113" s="20"/>
      <c r="N3113" s="20"/>
      <c r="O3113" s="20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0"/>
      <c r="AA3113" s="20"/>
      <c r="AB3113" s="20"/>
      <c r="AC3113" s="20"/>
      <c r="AD3113" s="20"/>
      <c r="BB3113" s="39"/>
      <c r="BC3113" s="39"/>
      <c r="BD3113" s="39"/>
      <c r="BE3113" s="39"/>
      <c r="BF3113" s="39"/>
      <c r="BG3113" s="39"/>
      <c r="BH3113" s="39"/>
      <c r="BI3113" s="39"/>
      <c r="BJ3113" s="39"/>
    </row>
    <row r="3114" spans="1:62" s="36" customFormat="1">
      <c r="A3114" s="38"/>
      <c r="B3114" s="3"/>
      <c r="D3114" s="20"/>
      <c r="E3114" s="20"/>
      <c r="F3114" s="20"/>
      <c r="G3114" s="20"/>
      <c r="H3114" s="20"/>
      <c r="I3114" s="20"/>
      <c r="J3114" s="20"/>
      <c r="K3114" s="3"/>
      <c r="M3114" s="20"/>
      <c r="N3114" s="20"/>
      <c r="O3114" s="20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0"/>
      <c r="AA3114" s="20"/>
      <c r="AB3114" s="20"/>
      <c r="AC3114" s="20"/>
      <c r="AD3114" s="20"/>
      <c r="BB3114" s="39"/>
      <c r="BC3114" s="39"/>
      <c r="BD3114" s="39"/>
      <c r="BE3114" s="39"/>
      <c r="BF3114" s="39"/>
      <c r="BG3114" s="39"/>
      <c r="BH3114" s="39"/>
      <c r="BI3114" s="39"/>
      <c r="BJ3114" s="39"/>
    </row>
    <row r="3115" spans="1:62" s="36" customFormat="1">
      <c r="A3115" s="38"/>
      <c r="B3115" s="3"/>
      <c r="D3115" s="20"/>
      <c r="E3115" s="20"/>
      <c r="F3115" s="20"/>
      <c r="G3115" s="20"/>
      <c r="H3115" s="20"/>
      <c r="I3115" s="20"/>
      <c r="J3115" s="20"/>
      <c r="K3115" s="3"/>
      <c r="M3115" s="20"/>
      <c r="N3115" s="20"/>
      <c r="O3115" s="20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0"/>
      <c r="AA3115" s="20"/>
      <c r="AB3115" s="20"/>
      <c r="AC3115" s="20"/>
      <c r="AD3115" s="20"/>
      <c r="BB3115" s="39"/>
      <c r="BC3115" s="39"/>
      <c r="BD3115" s="39"/>
      <c r="BE3115" s="39"/>
      <c r="BF3115" s="39"/>
      <c r="BG3115" s="39"/>
      <c r="BH3115" s="39"/>
      <c r="BI3115" s="39"/>
      <c r="BJ3115" s="39"/>
    </row>
    <row r="3116" spans="1:62" s="36" customFormat="1">
      <c r="A3116" s="38"/>
      <c r="B3116" s="3"/>
      <c r="D3116" s="20"/>
      <c r="E3116" s="20"/>
      <c r="F3116" s="20"/>
      <c r="G3116" s="20"/>
      <c r="H3116" s="20"/>
      <c r="I3116" s="20"/>
      <c r="J3116" s="20"/>
      <c r="K3116" s="3"/>
      <c r="M3116" s="20"/>
      <c r="N3116" s="20"/>
      <c r="O3116" s="20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0"/>
      <c r="AA3116" s="20"/>
      <c r="AB3116" s="20"/>
      <c r="AC3116" s="20"/>
      <c r="AD3116" s="20"/>
      <c r="BB3116" s="39"/>
      <c r="BC3116" s="39"/>
      <c r="BD3116" s="39"/>
      <c r="BE3116" s="39"/>
      <c r="BF3116" s="39"/>
      <c r="BG3116" s="39"/>
      <c r="BH3116" s="39"/>
      <c r="BI3116" s="39"/>
      <c r="BJ3116" s="39"/>
    </row>
    <row r="3117" spans="1:62" s="36" customFormat="1">
      <c r="A3117" s="38"/>
      <c r="B3117" s="3"/>
      <c r="D3117" s="20"/>
      <c r="E3117" s="20"/>
      <c r="F3117" s="20"/>
      <c r="G3117" s="20"/>
      <c r="H3117" s="20"/>
      <c r="I3117" s="20"/>
      <c r="J3117" s="20"/>
      <c r="K3117" s="3"/>
      <c r="M3117" s="20"/>
      <c r="N3117" s="20"/>
      <c r="O3117" s="20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0"/>
      <c r="AA3117" s="20"/>
      <c r="AB3117" s="20"/>
      <c r="AC3117" s="20"/>
      <c r="AD3117" s="20"/>
      <c r="BB3117" s="39"/>
      <c r="BC3117" s="39"/>
      <c r="BD3117" s="39"/>
      <c r="BE3117" s="39"/>
      <c r="BF3117" s="39"/>
      <c r="BG3117" s="39"/>
      <c r="BH3117" s="39"/>
      <c r="BI3117" s="39"/>
      <c r="BJ3117" s="39"/>
    </row>
    <row r="3118" spans="1:62" s="36" customFormat="1">
      <c r="A3118" s="38"/>
      <c r="B3118" s="3"/>
      <c r="D3118" s="20"/>
      <c r="E3118" s="20"/>
      <c r="F3118" s="20"/>
      <c r="G3118" s="20"/>
      <c r="H3118" s="20"/>
      <c r="I3118" s="20"/>
      <c r="J3118" s="20"/>
      <c r="K3118" s="3"/>
      <c r="M3118" s="20"/>
      <c r="N3118" s="20"/>
      <c r="O3118" s="20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0"/>
      <c r="AA3118" s="20"/>
      <c r="AB3118" s="20"/>
      <c r="AC3118" s="20"/>
      <c r="AD3118" s="20"/>
      <c r="BB3118" s="39"/>
      <c r="BC3118" s="39"/>
      <c r="BD3118" s="39"/>
      <c r="BE3118" s="39"/>
      <c r="BF3118" s="39"/>
      <c r="BG3118" s="39"/>
      <c r="BH3118" s="39"/>
      <c r="BI3118" s="39"/>
      <c r="BJ3118" s="39"/>
    </row>
    <row r="3119" spans="1:62" s="36" customFormat="1">
      <c r="A3119" s="38"/>
      <c r="B3119" s="3"/>
      <c r="D3119" s="20"/>
      <c r="E3119" s="20"/>
      <c r="F3119" s="20"/>
      <c r="G3119" s="20"/>
      <c r="H3119" s="20"/>
      <c r="I3119" s="20"/>
      <c r="J3119" s="20"/>
      <c r="K3119" s="3"/>
      <c r="M3119" s="20"/>
      <c r="N3119" s="20"/>
      <c r="O3119" s="20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0"/>
      <c r="AA3119" s="20"/>
      <c r="AB3119" s="20"/>
      <c r="AC3119" s="20"/>
      <c r="AD3119" s="20"/>
      <c r="BB3119" s="39"/>
      <c r="BC3119" s="39"/>
      <c r="BD3119" s="39"/>
      <c r="BE3119" s="39"/>
      <c r="BF3119" s="39"/>
      <c r="BG3119" s="39"/>
      <c r="BH3119" s="39"/>
      <c r="BI3119" s="39"/>
      <c r="BJ3119" s="39"/>
    </row>
    <row r="3120" spans="1:62" s="36" customFormat="1">
      <c r="A3120" s="38"/>
      <c r="B3120" s="3"/>
      <c r="D3120" s="20"/>
      <c r="E3120" s="20"/>
      <c r="F3120" s="20"/>
      <c r="G3120" s="20"/>
      <c r="H3120" s="20"/>
      <c r="I3120" s="20"/>
      <c r="J3120" s="20"/>
      <c r="K3120" s="3"/>
      <c r="M3120" s="20"/>
      <c r="N3120" s="20"/>
      <c r="O3120" s="20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0"/>
      <c r="AA3120" s="20"/>
      <c r="AB3120" s="20"/>
      <c r="AC3120" s="20"/>
      <c r="AD3120" s="20"/>
      <c r="BB3120" s="39"/>
      <c r="BC3120" s="39"/>
      <c r="BD3120" s="39"/>
      <c r="BE3120" s="39"/>
      <c r="BF3120" s="39"/>
      <c r="BG3120" s="39"/>
      <c r="BH3120" s="39"/>
      <c r="BI3120" s="39"/>
      <c r="BJ3120" s="39"/>
    </row>
    <row r="3121" spans="1:62" s="36" customFormat="1">
      <c r="A3121" s="38"/>
      <c r="B3121" s="3"/>
      <c r="D3121" s="20"/>
      <c r="E3121" s="20"/>
      <c r="F3121" s="20"/>
      <c r="G3121" s="20"/>
      <c r="H3121" s="20"/>
      <c r="I3121" s="20"/>
      <c r="J3121" s="20"/>
      <c r="K3121" s="3"/>
      <c r="M3121" s="20"/>
      <c r="N3121" s="20"/>
      <c r="O3121" s="20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0"/>
      <c r="AA3121" s="20"/>
      <c r="AB3121" s="20"/>
      <c r="AC3121" s="20"/>
      <c r="AD3121" s="20"/>
      <c r="BB3121" s="39"/>
      <c r="BC3121" s="39"/>
      <c r="BD3121" s="39"/>
      <c r="BE3121" s="39"/>
      <c r="BF3121" s="39"/>
      <c r="BG3121" s="39"/>
      <c r="BH3121" s="39"/>
      <c r="BI3121" s="39"/>
      <c r="BJ3121" s="39"/>
    </row>
    <row r="3122" spans="1:62" s="36" customFormat="1">
      <c r="A3122" s="38"/>
      <c r="B3122" s="3"/>
      <c r="D3122" s="20"/>
      <c r="E3122" s="20"/>
      <c r="F3122" s="20"/>
      <c r="G3122" s="20"/>
      <c r="H3122" s="20"/>
      <c r="I3122" s="20"/>
      <c r="J3122" s="20"/>
      <c r="K3122" s="3"/>
      <c r="M3122" s="20"/>
      <c r="N3122" s="20"/>
      <c r="O3122" s="20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0"/>
      <c r="AA3122" s="20"/>
      <c r="AB3122" s="20"/>
      <c r="AC3122" s="20"/>
      <c r="AD3122" s="20"/>
      <c r="BB3122" s="39"/>
      <c r="BC3122" s="39"/>
      <c r="BD3122" s="39"/>
      <c r="BE3122" s="39"/>
      <c r="BF3122" s="39"/>
      <c r="BG3122" s="39"/>
      <c r="BH3122" s="39"/>
      <c r="BI3122" s="39"/>
      <c r="BJ3122" s="39"/>
    </row>
    <row r="3123" spans="1:62" s="36" customFormat="1">
      <c r="A3123" s="38"/>
      <c r="B3123" s="3"/>
      <c r="D3123" s="20"/>
      <c r="E3123" s="20"/>
      <c r="F3123" s="20"/>
      <c r="G3123" s="20"/>
      <c r="H3123" s="20"/>
      <c r="I3123" s="20"/>
      <c r="J3123" s="20"/>
      <c r="K3123" s="3"/>
      <c r="M3123" s="20"/>
      <c r="N3123" s="20"/>
      <c r="O3123" s="20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0"/>
      <c r="AA3123" s="20"/>
      <c r="AB3123" s="20"/>
      <c r="AC3123" s="20"/>
      <c r="AD3123" s="20"/>
      <c r="BB3123" s="39"/>
      <c r="BC3123" s="39"/>
      <c r="BD3123" s="39"/>
      <c r="BE3123" s="39"/>
      <c r="BF3123" s="39"/>
      <c r="BG3123" s="39"/>
      <c r="BH3123" s="39"/>
      <c r="BI3123" s="39"/>
      <c r="BJ3123" s="39"/>
    </row>
    <row r="3124" spans="1:62" s="36" customFormat="1">
      <c r="A3124" s="38"/>
      <c r="B3124" s="3"/>
      <c r="D3124" s="20"/>
      <c r="E3124" s="20"/>
      <c r="F3124" s="20"/>
      <c r="G3124" s="20"/>
      <c r="H3124" s="20"/>
      <c r="I3124" s="20"/>
      <c r="J3124" s="20"/>
      <c r="K3124" s="3"/>
      <c r="M3124" s="20"/>
      <c r="N3124" s="20"/>
      <c r="O3124" s="20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0"/>
      <c r="AA3124" s="20"/>
      <c r="AB3124" s="20"/>
      <c r="AC3124" s="20"/>
      <c r="AD3124" s="20"/>
      <c r="BB3124" s="39"/>
      <c r="BC3124" s="39"/>
      <c r="BD3124" s="39"/>
      <c r="BE3124" s="39"/>
      <c r="BF3124" s="39"/>
      <c r="BG3124" s="39"/>
      <c r="BH3124" s="39"/>
      <c r="BI3124" s="39"/>
      <c r="BJ3124" s="39"/>
    </row>
    <row r="3125" spans="1:62" s="36" customFormat="1">
      <c r="A3125" s="38"/>
      <c r="B3125" s="3"/>
      <c r="D3125" s="20"/>
      <c r="E3125" s="20"/>
      <c r="F3125" s="20"/>
      <c r="G3125" s="20"/>
      <c r="H3125" s="20"/>
      <c r="I3125" s="20"/>
      <c r="J3125" s="20"/>
      <c r="K3125" s="3"/>
      <c r="M3125" s="20"/>
      <c r="N3125" s="20"/>
      <c r="O3125" s="20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0"/>
      <c r="AA3125" s="20"/>
      <c r="AB3125" s="20"/>
      <c r="AC3125" s="20"/>
      <c r="AD3125" s="20"/>
      <c r="BB3125" s="39"/>
      <c r="BC3125" s="39"/>
      <c r="BD3125" s="39"/>
      <c r="BE3125" s="39"/>
      <c r="BF3125" s="39"/>
      <c r="BG3125" s="39"/>
      <c r="BH3125" s="39"/>
      <c r="BI3125" s="39"/>
      <c r="BJ3125" s="39"/>
    </row>
    <row r="3126" spans="1:62" s="36" customFormat="1">
      <c r="A3126" s="38"/>
      <c r="B3126" s="3"/>
      <c r="D3126" s="20"/>
      <c r="E3126" s="20"/>
      <c r="F3126" s="20"/>
      <c r="G3126" s="20"/>
      <c r="H3126" s="20"/>
      <c r="I3126" s="20"/>
      <c r="J3126" s="20"/>
      <c r="K3126" s="3"/>
      <c r="M3126" s="20"/>
      <c r="N3126" s="20"/>
      <c r="O3126" s="20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0"/>
      <c r="AA3126" s="20"/>
      <c r="AB3126" s="20"/>
      <c r="AC3126" s="20"/>
      <c r="AD3126" s="20"/>
      <c r="BB3126" s="39"/>
      <c r="BC3126" s="39"/>
      <c r="BD3126" s="39"/>
      <c r="BE3126" s="39"/>
      <c r="BF3126" s="39"/>
      <c r="BG3126" s="39"/>
      <c r="BH3126" s="39"/>
      <c r="BI3126" s="39"/>
      <c r="BJ3126" s="39"/>
    </row>
    <row r="3127" spans="1:62" s="36" customFormat="1">
      <c r="A3127" s="38"/>
      <c r="B3127" s="3"/>
      <c r="D3127" s="20"/>
      <c r="E3127" s="20"/>
      <c r="F3127" s="20"/>
      <c r="G3127" s="20"/>
      <c r="H3127" s="20"/>
      <c r="I3127" s="20"/>
      <c r="J3127" s="20"/>
      <c r="K3127" s="3"/>
      <c r="M3127" s="20"/>
      <c r="N3127" s="20"/>
      <c r="O3127" s="20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0"/>
      <c r="AA3127" s="20"/>
      <c r="AB3127" s="20"/>
      <c r="AC3127" s="20"/>
      <c r="AD3127" s="20"/>
      <c r="BB3127" s="39"/>
      <c r="BC3127" s="39"/>
      <c r="BD3127" s="39"/>
      <c r="BE3127" s="39"/>
      <c r="BF3127" s="39"/>
      <c r="BG3127" s="39"/>
      <c r="BH3127" s="39"/>
      <c r="BI3127" s="39"/>
      <c r="BJ3127" s="39"/>
    </row>
    <row r="3128" spans="1:62" s="36" customFormat="1">
      <c r="A3128" s="38"/>
      <c r="B3128" s="3"/>
      <c r="D3128" s="20"/>
      <c r="E3128" s="20"/>
      <c r="F3128" s="20"/>
      <c r="G3128" s="20"/>
      <c r="H3128" s="20"/>
      <c r="I3128" s="20"/>
      <c r="J3128" s="20"/>
      <c r="K3128" s="3"/>
      <c r="M3128" s="20"/>
      <c r="N3128" s="20"/>
      <c r="O3128" s="20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0"/>
      <c r="AA3128" s="20"/>
      <c r="AB3128" s="20"/>
      <c r="AC3128" s="20"/>
      <c r="AD3128" s="20"/>
      <c r="BB3128" s="39"/>
      <c r="BC3128" s="39"/>
      <c r="BD3128" s="39"/>
      <c r="BE3128" s="39"/>
      <c r="BF3128" s="39"/>
      <c r="BG3128" s="39"/>
      <c r="BH3128" s="39"/>
      <c r="BI3128" s="39"/>
      <c r="BJ3128" s="39"/>
    </row>
    <row r="3129" spans="1:62" s="36" customFormat="1">
      <c r="A3129" s="38"/>
      <c r="B3129" s="3"/>
      <c r="D3129" s="20"/>
      <c r="E3129" s="20"/>
      <c r="F3129" s="20"/>
      <c r="G3129" s="20"/>
      <c r="H3129" s="20"/>
      <c r="I3129" s="20"/>
      <c r="J3129" s="20"/>
      <c r="K3129" s="3"/>
      <c r="M3129" s="20"/>
      <c r="N3129" s="20"/>
      <c r="O3129" s="20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0"/>
      <c r="AA3129" s="20"/>
      <c r="AB3129" s="20"/>
      <c r="AC3129" s="20"/>
      <c r="AD3129" s="20"/>
      <c r="BB3129" s="39"/>
      <c r="BC3129" s="39"/>
      <c r="BD3129" s="39"/>
      <c r="BE3129" s="39"/>
      <c r="BF3129" s="39"/>
      <c r="BG3129" s="39"/>
      <c r="BH3129" s="39"/>
      <c r="BI3129" s="39"/>
      <c r="BJ3129" s="39"/>
    </row>
    <row r="3130" spans="1:62" s="36" customFormat="1">
      <c r="A3130" s="38"/>
      <c r="B3130" s="3"/>
      <c r="D3130" s="20"/>
      <c r="E3130" s="20"/>
      <c r="F3130" s="20"/>
      <c r="G3130" s="20"/>
      <c r="H3130" s="20"/>
      <c r="I3130" s="20"/>
      <c r="J3130" s="20"/>
      <c r="K3130" s="3"/>
      <c r="M3130" s="20"/>
      <c r="N3130" s="20"/>
      <c r="O3130" s="20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0"/>
      <c r="AA3130" s="20"/>
      <c r="AB3130" s="20"/>
      <c r="AC3130" s="20"/>
      <c r="AD3130" s="20"/>
      <c r="BB3130" s="39"/>
      <c r="BC3130" s="39"/>
      <c r="BD3130" s="39"/>
      <c r="BE3130" s="39"/>
      <c r="BF3130" s="39"/>
      <c r="BG3130" s="39"/>
      <c r="BH3130" s="39"/>
      <c r="BI3130" s="39"/>
      <c r="BJ3130" s="39"/>
    </row>
    <row r="3131" spans="1:62" s="36" customFormat="1">
      <c r="A3131" s="38"/>
      <c r="B3131" s="3"/>
      <c r="D3131" s="20"/>
      <c r="E3131" s="20"/>
      <c r="F3131" s="20"/>
      <c r="G3131" s="20"/>
      <c r="H3131" s="20"/>
      <c r="I3131" s="20"/>
      <c r="J3131" s="20"/>
      <c r="K3131" s="3"/>
      <c r="M3131" s="20"/>
      <c r="N3131" s="20"/>
      <c r="O3131" s="20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0"/>
      <c r="AA3131" s="20"/>
      <c r="AB3131" s="20"/>
      <c r="AC3131" s="20"/>
      <c r="AD3131" s="20"/>
      <c r="BB3131" s="39"/>
      <c r="BC3131" s="39"/>
      <c r="BD3131" s="39"/>
      <c r="BE3131" s="39"/>
      <c r="BF3131" s="39"/>
      <c r="BG3131" s="39"/>
      <c r="BH3131" s="39"/>
      <c r="BI3131" s="39"/>
      <c r="BJ3131" s="39"/>
    </row>
    <row r="3132" spans="1:62" s="36" customFormat="1">
      <c r="A3132" s="38"/>
      <c r="B3132" s="3"/>
      <c r="D3132" s="20"/>
      <c r="E3132" s="20"/>
      <c r="F3132" s="20"/>
      <c r="G3132" s="20"/>
      <c r="H3132" s="20"/>
      <c r="I3132" s="20"/>
      <c r="J3132" s="20"/>
      <c r="K3132" s="3"/>
      <c r="M3132" s="20"/>
      <c r="N3132" s="20"/>
      <c r="O3132" s="20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0"/>
      <c r="AA3132" s="20"/>
      <c r="AB3132" s="20"/>
      <c r="AC3132" s="20"/>
      <c r="AD3132" s="20"/>
      <c r="BB3132" s="39"/>
      <c r="BC3132" s="39"/>
      <c r="BD3132" s="39"/>
      <c r="BE3132" s="39"/>
      <c r="BF3132" s="39"/>
      <c r="BG3132" s="39"/>
      <c r="BH3132" s="39"/>
      <c r="BI3132" s="39"/>
      <c r="BJ3132" s="39"/>
    </row>
    <row r="3133" spans="1:62" s="36" customFormat="1">
      <c r="A3133" s="38"/>
      <c r="B3133" s="3"/>
      <c r="D3133" s="20"/>
      <c r="E3133" s="20"/>
      <c r="F3133" s="20"/>
      <c r="G3133" s="20"/>
      <c r="H3133" s="20"/>
      <c r="I3133" s="20"/>
      <c r="J3133" s="20"/>
      <c r="K3133" s="3"/>
      <c r="M3133" s="20"/>
      <c r="N3133" s="20"/>
      <c r="O3133" s="20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0"/>
      <c r="AA3133" s="20"/>
      <c r="AB3133" s="20"/>
      <c r="AC3133" s="20"/>
      <c r="AD3133" s="20"/>
      <c r="BB3133" s="39"/>
      <c r="BC3133" s="39"/>
      <c r="BD3133" s="39"/>
      <c r="BE3133" s="39"/>
      <c r="BF3133" s="39"/>
      <c r="BG3133" s="39"/>
      <c r="BH3133" s="39"/>
      <c r="BI3133" s="39"/>
      <c r="BJ3133" s="39"/>
    </row>
    <row r="3134" spans="1:62" s="36" customFormat="1">
      <c r="A3134" s="38"/>
      <c r="B3134" s="3"/>
      <c r="D3134" s="20"/>
      <c r="E3134" s="20"/>
      <c r="F3134" s="20"/>
      <c r="G3134" s="20"/>
      <c r="H3134" s="20"/>
      <c r="I3134" s="20"/>
      <c r="J3134" s="20"/>
      <c r="K3134" s="3"/>
      <c r="M3134" s="20"/>
      <c r="N3134" s="20"/>
      <c r="O3134" s="20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0"/>
      <c r="AA3134" s="20"/>
      <c r="AB3134" s="20"/>
      <c r="AC3134" s="20"/>
      <c r="AD3134" s="20"/>
      <c r="BB3134" s="39"/>
      <c r="BC3134" s="39"/>
      <c r="BD3134" s="39"/>
      <c r="BE3134" s="39"/>
      <c r="BF3134" s="39"/>
      <c r="BG3134" s="39"/>
      <c r="BH3134" s="39"/>
      <c r="BI3134" s="39"/>
      <c r="BJ3134" s="39"/>
    </row>
    <row r="3135" spans="1:62" s="36" customFormat="1">
      <c r="A3135" s="38"/>
      <c r="B3135" s="3"/>
      <c r="D3135" s="20"/>
      <c r="E3135" s="20"/>
      <c r="F3135" s="20"/>
      <c r="G3135" s="20"/>
      <c r="H3135" s="20"/>
      <c r="I3135" s="20"/>
      <c r="J3135" s="20"/>
      <c r="K3135" s="3"/>
      <c r="M3135" s="20"/>
      <c r="N3135" s="20"/>
      <c r="O3135" s="20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0"/>
      <c r="AA3135" s="20"/>
      <c r="AB3135" s="20"/>
      <c r="AC3135" s="20"/>
      <c r="AD3135" s="20"/>
      <c r="BB3135" s="39"/>
      <c r="BC3135" s="39"/>
      <c r="BD3135" s="39"/>
      <c r="BE3135" s="39"/>
      <c r="BF3135" s="39"/>
      <c r="BG3135" s="39"/>
      <c r="BH3135" s="39"/>
      <c r="BI3135" s="39"/>
      <c r="BJ3135" s="39"/>
    </row>
    <row r="3136" spans="1:62" s="36" customFormat="1">
      <c r="A3136" s="38"/>
      <c r="B3136" s="3"/>
      <c r="D3136" s="20"/>
      <c r="E3136" s="20"/>
      <c r="F3136" s="20"/>
      <c r="G3136" s="20"/>
      <c r="H3136" s="20"/>
      <c r="I3136" s="20"/>
      <c r="J3136" s="20"/>
      <c r="K3136" s="3"/>
      <c r="M3136" s="20"/>
      <c r="N3136" s="20"/>
      <c r="O3136" s="20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0"/>
      <c r="AA3136" s="20"/>
      <c r="AB3136" s="20"/>
      <c r="AC3136" s="20"/>
      <c r="AD3136" s="20"/>
      <c r="BB3136" s="39"/>
      <c r="BC3136" s="39"/>
      <c r="BD3136" s="39"/>
      <c r="BE3136" s="39"/>
      <c r="BF3136" s="39"/>
      <c r="BG3136" s="39"/>
      <c r="BH3136" s="39"/>
      <c r="BI3136" s="39"/>
      <c r="BJ3136" s="39"/>
    </row>
    <row r="3137" spans="1:62" s="36" customFormat="1">
      <c r="A3137" s="38"/>
      <c r="B3137" s="3"/>
      <c r="D3137" s="20"/>
      <c r="E3137" s="20"/>
      <c r="F3137" s="20"/>
      <c r="G3137" s="20"/>
      <c r="H3137" s="20"/>
      <c r="I3137" s="20"/>
      <c r="J3137" s="20"/>
      <c r="K3137" s="3"/>
      <c r="M3137" s="20"/>
      <c r="N3137" s="20"/>
      <c r="O3137" s="20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0"/>
      <c r="AA3137" s="20"/>
      <c r="AB3137" s="20"/>
      <c r="AC3137" s="20"/>
      <c r="AD3137" s="20"/>
      <c r="BB3137" s="39"/>
      <c r="BC3137" s="39"/>
      <c r="BD3137" s="39"/>
      <c r="BE3137" s="39"/>
      <c r="BF3137" s="39"/>
      <c r="BG3137" s="39"/>
      <c r="BH3137" s="39"/>
      <c r="BI3137" s="39"/>
      <c r="BJ3137" s="39"/>
    </row>
    <row r="3138" spans="1:62" s="36" customFormat="1">
      <c r="A3138" s="38"/>
      <c r="B3138" s="3"/>
      <c r="D3138" s="20"/>
      <c r="E3138" s="20"/>
      <c r="F3138" s="20"/>
      <c r="G3138" s="20"/>
      <c r="H3138" s="20"/>
      <c r="I3138" s="20"/>
      <c r="J3138" s="20"/>
      <c r="K3138" s="3"/>
      <c r="M3138" s="20"/>
      <c r="N3138" s="20"/>
      <c r="O3138" s="20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0"/>
      <c r="AA3138" s="20"/>
      <c r="AB3138" s="20"/>
      <c r="AC3138" s="20"/>
      <c r="AD3138" s="20"/>
      <c r="BB3138" s="39"/>
      <c r="BC3138" s="39"/>
      <c r="BD3138" s="39"/>
      <c r="BE3138" s="39"/>
      <c r="BF3138" s="39"/>
      <c r="BG3138" s="39"/>
      <c r="BH3138" s="39"/>
      <c r="BI3138" s="39"/>
      <c r="BJ3138" s="39"/>
    </row>
    <row r="3139" spans="1:62" s="36" customFormat="1">
      <c r="A3139" s="38"/>
      <c r="B3139" s="3"/>
      <c r="D3139" s="20"/>
      <c r="E3139" s="20"/>
      <c r="F3139" s="20"/>
      <c r="G3139" s="20"/>
      <c r="H3139" s="20"/>
      <c r="I3139" s="20"/>
      <c r="J3139" s="20"/>
      <c r="K3139" s="3"/>
      <c r="M3139" s="20"/>
      <c r="N3139" s="20"/>
      <c r="O3139" s="20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0"/>
      <c r="AA3139" s="20"/>
      <c r="AB3139" s="20"/>
      <c r="AC3139" s="20"/>
      <c r="AD3139" s="20"/>
      <c r="BB3139" s="39"/>
      <c r="BC3139" s="39"/>
      <c r="BD3139" s="39"/>
      <c r="BE3139" s="39"/>
      <c r="BF3139" s="39"/>
      <c r="BG3139" s="39"/>
      <c r="BH3139" s="39"/>
      <c r="BI3139" s="39"/>
      <c r="BJ3139" s="39"/>
    </row>
    <row r="3140" spans="1:62" s="36" customFormat="1">
      <c r="A3140" s="38"/>
      <c r="B3140" s="3"/>
      <c r="D3140" s="20"/>
      <c r="E3140" s="20"/>
      <c r="F3140" s="20"/>
      <c r="G3140" s="20"/>
      <c r="H3140" s="20"/>
      <c r="I3140" s="20"/>
      <c r="J3140" s="20"/>
      <c r="K3140" s="3"/>
      <c r="M3140" s="20"/>
      <c r="N3140" s="20"/>
      <c r="O3140" s="20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0"/>
      <c r="AA3140" s="20"/>
      <c r="AB3140" s="20"/>
      <c r="AC3140" s="20"/>
      <c r="AD3140" s="20"/>
      <c r="BB3140" s="39"/>
      <c r="BC3140" s="39"/>
      <c r="BD3140" s="39"/>
      <c r="BE3140" s="39"/>
      <c r="BF3140" s="39"/>
      <c r="BG3140" s="39"/>
      <c r="BH3140" s="39"/>
      <c r="BI3140" s="39"/>
      <c r="BJ3140" s="39"/>
    </row>
    <row r="3141" spans="1:62" s="36" customFormat="1">
      <c r="A3141" s="38"/>
      <c r="B3141" s="3"/>
      <c r="D3141" s="20"/>
      <c r="E3141" s="20"/>
      <c r="F3141" s="20"/>
      <c r="G3141" s="20"/>
      <c r="H3141" s="20"/>
      <c r="I3141" s="20"/>
      <c r="J3141" s="20"/>
      <c r="K3141" s="3"/>
      <c r="M3141" s="20"/>
      <c r="N3141" s="20"/>
      <c r="O3141" s="20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0"/>
      <c r="AA3141" s="20"/>
      <c r="AB3141" s="20"/>
      <c r="AC3141" s="20"/>
      <c r="AD3141" s="20"/>
      <c r="BB3141" s="39"/>
      <c r="BC3141" s="39"/>
      <c r="BD3141" s="39"/>
      <c r="BE3141" s="39"/>
      <c r="BF3141" s="39"/>
      <c r="BG3141" s="39"/>
      <c r="BH3141" s="39"/>
      <c r="BI3141" s="39"/>
      <c r="BJ3141" s="39"/>
    </row>
    <row r="3142" spans="1:62" s="36" customFormat="1">
      <c r="A3142" s="38"/>
      <c r="B3142" s="3"/>
      <c r="D3142" s="20"/>
      <c r="E3142" s="20"/>
      <c r="F3142" s="20"/>
      <c r="G3142" s="20"/>
      <c r="H3142" s="20"/>
      <c r="I3142" s="20"/>
      <c r="J3142" s="20"/>
      <c r="K3142" s="3"/>
      <c r="M3142" s="20"/>
      <c r="N3142" s="20"/>
      <c r="O3142" s="20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0"/>
      <c r="AA3142" s="20"/>
      <c r="AB3142" s="20"/>
      <c r="AC3142" s="20"/>
      <c r="AD3142" s="20"/>
      <c r="BB3142" s="39"/>
      <c r="BC3142" s="39"/>
      <c r="BD3142" s="39"/>
      <c r="BE3142" s="39"/>
      <c r="BF3142" s="39"/>
      <c r="BG3142" s="39"/>
      <c r="BH3142" s="39"/>
      <c r="BI3142" s="39"/>
      <c r="BJ3142" s="39"/>
    </row>
    <row r="3143" spans="1:62" s="36" customFormat="1">
      <c r="A3143" s="38"/>
      <c r="B3143" s="3"/>
      <c r="D3143" s="20"/>
      <c r="E3143" s="20"/>
      <c r="F3143" s="20"/>
      <c r="G3143" s="20"/>
      <c r="H3143" s="20"/>
      <c r="I3143" s="20"/>
      <c r="J3143" s="20"/>
      <c r="K3143" s="3"/>
      <c r="M3143" s="20"/>
      <c r="N3143" s="20"/>
      <c r="O3143" s="20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0"/>
      <c r="AA3143" s="20"/>
      <c r="AB3143" s="20"/>
      <c r="AC3143" s="20"/>
      <c r="AD3143" s="20"/>
      <c r="BB3143" s="39"/>
      <c r="BC3143" s="39"/>
      <c r="BD3143" s="39"/>
      <c r="BE3143" s="39"/>
      <c r="BF3143" s="39"/>
      <c r="BG3143" s="39"/>
      <c r="BH3143" s="39"/>
      <c r="BI3143" s="39"/>
      <c r="BJ3143" s="39"/>
    </row>
    <row r="3144" spans="1:62" s="36" customFormat="1">
      <c r="A3144" s="38"/>
      <c r="B3144" s="3"/>
      <c r="D3144" s="20"/>
      <c r="E3144" s="20"/>
      <c r="F3144" s="20"/>
      <c r="G3144" s="20"/>
      <c r="H3144" s="20"/>
      <c r="I3144" s="20"/>
      <c r="J3144" s="20"/>
      <c r="K3144" s="3"/>
      <c r="M3144" s="20"/>
      <c r="N3144" s="20"/>
      <c r="O3144" s="20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0"/>
      <c r="AA3144" s="20"/>
      <c r="AB3144" s="20"/>
      <c r="AC3144" s="20"/>
      <c r="AD3144" s="20"/>
      <c r="BB3144" s="39"/>
      <c r="BC3144" s="39"/>
      <c r="BD3144" s="39"/>
      <c r="BE3144" s="39"/>
      <c r="BF3144" s="39"/>
      <c r="BG3144" s="39"/>
      <c r="BH3144" s="39"/>
      <c r="BI3144" s="39"/>
      <c r="BJ3144" s="39"/>
    </row>
    <row r="3145" spans="1:62" s="36" customFormat="1">
      <c r="A3145" s="38"/>
      <c r="B3145" s="3"/>
      <c r="D3145" s="20"/>
      <c r="E3145" s="20"/>
      <c r="F3145" s="20"/>
      <c r="G3145" s="20"/>
      <c r="H3145" s="20"/>
      <c r="I3145" s="20"/>
      <c r="J3145" s="20"/>
      <c r="K3145" s="3"/>
      <c r="M3145" s="20"/>
      <c r="N3145" s="20"/>
      <c r="O3145" s="20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0"/>
      <c r="AA3145" s="20"/>
      <c r="AB3145" s="20"/>
      <c r="AC3145" s="20"/>
      <c r="AD3145" s="20"/>
      <c r="BB3145" s="39"/>
      <c r="BC3145" s="39"/>
      <c r="BD3145" s="39"/>
      <c r="BE3145" s="39"/>
      <c r="BF3145" s="39"/>
      <c r="BG3145" s="39"/>
      <c r="BH3145" s="39"/>
      <c r="BI3145" s="39"/>
      <c r="BJ3145" s="39"/>
    </row>
    <row r="3146" spans="1:62" s="36" customFormat="1">
      <c r="A3146" s="38"/>
      <c r="B3146" s="3"/>
      <c r="D3146" s="20"/>
      <c r="E3146" s="20"/>
      <c r="F3146" s="20"/>
      <c r="G3146" s="20"/>
      <c r="H3146" s="20"/>
      <c r="I3146" s="20"/>
      <c r="J3146" s="20"/>
      <c r="K3146" s="3"/>
      <c r="M3146" s="20"/>
      <c r="N3146" s="20"/>
      <c r="O3146" s="20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0"/>
      <c r="AA3146" s="20"/>
      <c r="AB3146" s="20"/>
      <c r="AC3146" s="20"/>
      <c r="AD3146" s="20"/>
      <c r="BB3146" s="39"/>
      <c r="BC3146" s="39"/>
      <c r="BD3146" s="39"/>
      <c r="BE3146" s="39"/>
      <c r="BF3146" s="39"/>
      <c r="BG3146" s="39"/>
      <c r="BH3146" s="39"/>
      <c r="BI3146" s="39"/>
      <c r="BJ3146" s="39"/>
    </row>
    <row r="3147" spans="1:62" s="36" customFormat="1">
      <c r="A3147" s="38"/>
      <c r="B3147" s="3"/>
      <c r="D3147" s="20"/>
      <c r="E3147" s="20"/>
      <c r="F3147" s="20"/>
      <c r="G3147" s="20"/>
      <c r="H3147" s="20"/>
      <c r="I3147" s="20"/>
      <c r="J3147" s="20"/>
      <c r="K3147" s="3"/>
      <c r="M3147" s="20"/>
      <c r="N3147" s="20"/>
      <c r="O3147" s="20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0"/>
      <c r="AA3147" s="20"/>
      <c r="AB3147" s="20"/>
      <c r="AC3147" s="20"/>
      <c r="AD3147" s="20"/>
      <c r="BB3147" s="39"/>
      <c r="BC3147" s="39"/>
      <c r="BD3147" s="39"/>
      <c r="BE3147" s="39"/>
      <c r="BF3147" s="39"/>
      <c r="BG3147" s="39"/>
      <c r="BH3147" s="39"/>
      <c r="BI3147" s="39"/>
      <c r="BJ3147" s="39"/>
    </row>
    <row r="3148" spans="1:62" s="36" customFormat="1">
      <c r="A3148" s="38"/>
      <c r="B3148" s="3"/>
      <c r="D3148" s="20"/>
      <c r="E3148" s="20"/>
      <c r="F3148" s="20"/>
      <c r="G3148" s="20"/>
      <c r="H3148" s="20"/>
      <c r="I3148" s="20"/>
      <c r="J3148" s="20"/>
      <c r="K3148" s="3"/>
      <c r="M3148" s="20"/>
      <c r="N3148" s="20"/>
      <c r="O3148" s="20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0"/>
      <c r="AA3148" s="20"/>
      <c r="AB3148" s="20"/>
      <c r="AC3148" s="20"/>
      <c r="AD3148" s="20"/>
      <c r="BB3148" s="39"/>
      <c r="BC3148" s="39"/>
      <c r="BD3148" s="39"/>
      <c r="BE3148" s="39"/>
      <c r="BF3148" s="39"/>
      <c r="BG3148" s="39"/>
      <c r="BH3148" s="39"/>
      <c r="BI3148" s="39"/>
      <c r="BJ3148" s="39"/>
    </row>
    <row r="3149" spans="1:62" s="36" customFormat="1">
      <c r="A3149" s="38"/>
      <c r="B3149" s="3"/>
      <c r="D3149" s="20"/>
      <c r="E3149" s="20"/>
      <c r="F3149" s="20"/>
      <c r="G3149" s="20"/>
      <c r="H3149" s="20"/>
      <c r="I3149" s="20"/>
      <c r="J3149" s="20"/>
      <c r="K3149" s="3"/>
      <c r="M3149" s="20"/>
      <c r="N3149" s="20"/>
      <c r="O3149" s="20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0"/>
      <c r="AA3149" s="20"/>
      <c r="AB3149" s="20"/>
      <c r="AC3149" s="20"/>
      <c r="AD3149" s="20"/>
      <c r="BB3149" s="39"/>
      <c r="BC3149" s="39"/>
      <c r="BD3149" s="39"/>
      <c r="BE3149" s="39"/>
      <c r="BF3149" s="39"/>
      <c r="BG3149" s="39"/>
      <c r="BH3149" s="39"/>
      <c r="BI3149" s="39"/>
      <c r="BJ3149" s="39"/>
    </row>
    <row r="3150" spans="1:62" s="36" customFormat="1">
      <c r="A3150" s="38"/>
      <c r="B3150" s="3"/>
      <c r="D3150" s="20"/>
      <c r="E3150" s="20"/>
      <c r="F3150" s="20"/>
      <c r="G3150" s="20"/>
      <c r="H3150" s="20"/>
      <c r="I3150" s="20"/>
      <c r="J3150" s="20"/>
      <c r="K3150" s="3"/>
      <c r="M3150" s="20"/>
      <c r="N3150" s="20"/>
      <c r="O3150" s="20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0"/>
      <c r="AA3150" s="20"/>
      <c r="AB3150" s="20"/>
      <c r="AC3150" s="20"/>
      <c r="AD3150" s="20"/>
      <c r="BB3150" s="39"/>
      <c r="BC3150" s="39"/>
      <c r="BD3150" s="39"/>
      <c r="BE3150" s="39"/>
      <c r="BF3150" s="39"/>
      <c r="BG3150" s="39"/>
      <c r="BH3150" s="39"/>
      <c r="BI3150" s="39"/>
      <c r="BJ3150" s="39"/>
    </row>
    <row r="3151" spans="1:62" s="36" customFormat="1">
      <c r="A3151" s="38"/>
      <c r="B3151" s="3"/>
      <c r="D3151" s="20"/>
      <c r="E3151" s="20"/>
      <c r="F3151" s="20"/>
      <c r="G3151" s="20"/>
      <c r="H3151" s="20"/>
      <c r="I3151" s="20"/>
      <c r="J3151" s="20"/>
      <c r="K3151" s="3"/>
      <c r="M3151" s="20"/>
      <c r="N3151" s="20"/>
      <c r="O3151" s="20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0"/>
      <c r="AA3151" s="20"/>
      <c r="AB3151" s="20"/>
      <c r="AC3151" s="20"/>
      <c r="AD3151" s="20"/>
      <c r="BB3151" s="39"/>
      <c r="BC3151" s="39"/>
      <c r="BD3151" s="39"/>
      <c r="BE3151" s="39"/>
      <c r="BF3151" s="39"/>
      <c r="BG3151" s="39"/>
      <c r="BH3151" s="39"/>
      <c r="BI3151" s="39"/>
      <c r="BJ3151" s="39"/>
    </row>
    <row r="3152" spans="1:62" s="36" customFormat="1">
      <c r="A3152" s="38"/>
      <c r="B3152" s="3"/>
      <c r="D3152" s="20"/>
      <c r="E3152" s="20"/>
      <c r="F3152" s="20"/>
      <c r="G3152" s="20"/>
      <c r="H3152" s="20"/>
      <c r="I3152" s="20"/>
      <c r="J3152" s="20"/>
      <c r="K3152" s="3"/>
      <c r="M3152" s="20"/>
      <c r="N3152" s="20"/>
      <c r="O3152" s="20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0"/>
      <c r="AA3152" s="20"/>
      <c r="AB3152" s="20"/>
      <c r="AC3152" s="20"/>
      <c r="AD3152" s="20"/>
      <c r="BB3152" s="39"/>
      <c r="BC3152" s="39"/>
      <c r="BD3152" s="39"/>
      <c r="BE3152" s="39"/>
      <c r="BF3152" s="39"/>
      <c r="BG3152" s="39"/>
      <c r="BH3152" s="39"/>
      <c r="BI3152" s="39"/>
      <c r="BJ3152" s="39"/>
    </row>
    <row r="3153" spans="1:62" s="36" customFormat="1">
      <c r="A3153" s="38"/>
      <c r="B3153" s="3"/>
      <c r="D3153" s="20"/>
      <c r="E3153" s="20"/>
      <c r="F3153" s="20"/>
      <c r="G3153" s="20"/>
      <c r="H3153" s="20"/>
      <c r="I3153" s="20"/>
      <c r="J3153" s="20"/>
      <c r="K3153" s="3"/>
      <c r="M3153" s="20"/>
      <c r="N3153" s="20"/>
      <c r="O3153" s="20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0"/>
      <c r="AA3153" s="20"/>
      <c r="AB3153" s="20"/>
      <c r="AC3153" s="20"/>
      <c r="AD3153" s="20"/>
      <c r="BB3153" s="39"/>
      <c r="BC3153" s="39"/>
      <c r="BD3153" s="39"/>
      <c r="BE3153" s="39"/>
      <c r="BF3153" s="39"/>
      <c r="BG3153" s="39"/>
      <c r="BH3153" s="39"/>
      <c r="BI3153" s="39"/>
      <c r="BJ3153" s="39"/>
    </row>
    <row r="3154" spans="1:62" s="36" customFormat="1">
      <c r="A3154" s="38"/>
      <c r="B3154" s="3"/>
      <c r="D3154" s="20"/>
      <c r="E3154" s="20"/>
      <c r="F3154" s="20"/>
      <c r="G3154" s="20"/>
      <c r="H3154" s="20"/>
      <c r="I3154" s="20"/>
      <c r="J3154" s="20"/>
      <c r="K3154" s="3"/>
      <c r="M3154" s="20"/>
      <c r="N3154" s="20"/>
      <c r="O3154" s="20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0"/>
      <c r="AA3154" s="20"/>
      <c r="AB3154" s="20"/>
      <c r="AC3154" s="20"/>
      <c r="AD3154" s="20"/>
      <c r="BB3154" s="39"/>
      <c r="BC3154" s="39"/>
      <c r="BD3154" s="39"/>
      <c r="BE3154" s="39"/>
      <c r="BF3154" s="39"/>
      <c r="BG3154" s="39"/>
      <c r="BH3154" s="39"/>
      <c r="BI3154" s="39"/>
      <c r="BJ3154" s="39"/>
    </row>
    <row r="3155" spans="1:62" s="36" customFormat="1">
      <c r="A3155" s="38"/>
      <c r="B3155" s="3"/>
      <c r="D3155" s="20"/>
      <c r="E3155" s="20"/>
      <c r="F3155" s="20"/>
      <c r="G3155" s="20"/>
      <c r="H3155" s="20"/>
      <c r="I3155" s="20"/>
      <c r="J3155" s="20"/>
      <c r="K3155" s="3"/>
      <c r="M3155" s="20"/>
      <c r="N3155" s="20"/>
      <c r="O3155" s="20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0"/>
      <c r="AA3155" s="20"/>
      <c r="AB3155" s="20"/>
      <c r="AC3155" s="20"/>
      <c r="AD3155" s="20"/>
      <c r="BB3155" s="39"/>
      <c r="BC3155" s="39"/>
      <c r="BD3155" s="39"/>
      <c r="BE3155" s="39"/>
      <c r="BF3155" s="39"/>
      <c r="BG3155" s="39"/>
      <c r="BH3155" s="39"/>
      <c r="BI3155" s="39"/>
      <c r="BJ3155" s="39"/>
    </row>
    <row r="3156" spans="1:62" s="36" customFormat="1">
      <c r="A3156" s="38"/>
      <c r="B3156" s="3"/>
      <c r="D3156" s="20"/>
      <c r="E3156" s="20"/>
      <c r="F3156" s="20"/>
      <c r="G3156" s="20"/>
      <c r="H3156" s="20"/>
      <c r="I3156" s="20"/>
      <c r="J3156" s="20"/>
      <c r="K3156" s="3"/>
      <c r="M3156" s="20"/>
      <c r="N3156" s="20"/>
      <c r="O3156" s="20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0"/>
      <c r="AA3156" s="20"/>
      <c r="AB3156" s="20"/>
      <c r="AC3156" s="20"/>
      <c r="AD3156" s="20"/>
      <c r="BB3156" s="39"/>
      <c r="BC3156" s="39"/>
      <c r="BD3156" s="39"/>
      <c r="BE3156" s="39"/>
      <c r="BF3156" s="39"/>
      <c r="BG3156" s="39"/>
      <c r="BH3156" s="39"/>
      <c r="BI3156" s="39"/>
      <c r="BJ3156" s="39"/>
    </row>
    <row r="3157" spans="1:62" s="36" customFormat="1">
      <c r="A3157" s="38"/>
      <c r="B3157" s="3"/>
      <c r="D3157" s="20"/>
      <c r="E3157" s="20"/>
      <c r="F3157" s="20"/>
      <c r="G3157" s="20"/>
      <c r="H3157" s="20"/>
      <c r="I3157" s="20"/>
      <c r="J3157" s="20"/>
      <c r="K3157" s="3"/>
      <c r="M3157" s="20"/>
      <c r="N3157" s="20"/>
      <c r="O3157" s="20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0"/>
      <c r="AA3157" s="20"/>
      <c r="AB3157" s="20"/>
      <c r="AC3157" s="20"/>
      <c r="AD3157" s="20"/>
      <c r="BB3157" s="39"/>
      <c r="BC3157" s="39"/>
      <c r="BD3157" s="39"/>
      <c r="BE3157" s="39"/>
      <c r="BF3157" s="39"/>
      <c r="BG3157" s="39"/>
      <c r="BH3157" s="39"/>
      <c r="BI3157" s="39"/>
      <c r="BJ3157" s="39"/>
    </row>
    <row r="3158" spans="1:62" s="36" customFormat="1">
      <c r="A3158" s="38"/>
      <c r="B3158" s="3"/>
      <c r="D3158" s="20"/>
      <c r="E3158" s="20"/>
      <c r="F3158" s="20"/>
      <c r="G3158" s="20"/>
      <c r="H3158" s="20"/>
      <c r="I3158" s="20"/>
      <c r="J3158" s="20"/>
      <c r="K3158" s="3"/>
      <c r="M3158" s="20"/>
      <c r="N3158" s="20"/>
      <c r="O3158" s="20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0"/>
      <c r="AA3158" s="20"/>
      <c r="AB3158" s="20"/>
      <c r="AC3158" s="20"/>
      <c r="AD3158" s="20"/>
      <c r="BB3158" s="39"/>
      <c r="BC3158" s="39"/>
      <c r="BD3158" s="39"/>
      <c r="BE3158" s="39"/>
      <c r="BF3158" s="39"/>
      <c r="BG3158" s="39"/>
      <c r="BH3158" s="39"/>
      <c r="BI3158" s="39"/>
      <c r="BJ3158" s="39"/>
    </row>
    <row r="3159" spans="1:62" s="36" customFormat="1">
      <c r="A3159" s="38"/>
      <c r="B3159" s="3"/>
      <c r="D3159" s="20"/>
      <c r="E3159" s="20"/>
      <c r="F3159" s="20"/>
      <c r="G3159" s="20"/>
      <c r="H3159" s="20"/>
      <c r="I3159" s="20"/>
      <c r="J3159" s="20"/>
      <c r="K3159" s="3"/>
      <c r="M3159" s="20"/>
      <c r="N3159" s="20"/>
      <c r="O3159" s="20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0"/>
      <c r="AA3159" s="20"/>
      <c r="AB3159" s="20"/>
      <c r="AC3159" s="20"/>
      <c r="AD3159" s="20"/>
      <c r="BB3159" s="39"/>
      <c r="BC3159" s="39"/>
      <c r="BD3159" s="39"/>
      <c r="BE3159" s="39"/>
      <c r="BF3159" s="39"/>
      <c r="BG3159" s="39"/>
      <c r="BH3159" s="39"/>
      <c r="BI3159" s="39"/>
      <c r="BJ3159" s="39"/>
    </row>
    <row r="3160" spans="1:62" s="36" customFormat="1">
      <c r="A3160" s="38"/>
      <c r="B3160" s="3"/>
      <c r="D3160" s="20"/>
      <c r="E3160" s="20"/>
      <c r="F3160" s="20"/>
      <c r="G3160" s="20"/>
      <c r="H3160" s="20"/>
      <c r="I3160" s="20"/>
      <c r="J3160" s="20"/>
      <c r="K3160" s="3"/>
      <c r="M3160" s="20"/>
      <c r="N3160" s="20"/>
      <c r="O3160" s="20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0"/>
      <c r="AA3160" s="20"/>
      <c r="AB3160" s="20"/>
      <c r="AC3160" s="20"/>
      <c r="AD3160" s="20"/>
      <c r="BB3160" s="39"/>
      <c r="BC3160" s="39"/>
      <c r="BD3160" s="39"/>
      <c r="BE3160" s="39"/>
      <c r="BF3160" s="39"/>
      <c r="BG3160" s="39"/>
      <c r="BH3160" s="39"/>
      <c r="BI3160" s="39"/>
      <c r="BJ3160" s="39"/>
    </row>
    <row r="3161" spans="1:62" s="36" customFormat="1">
      <c r="A3161" s="38"/>
      <c r="B3161" s="3"/>
      <c r="D3161" s="20"/>
      <c r="E3161" s="20"/>
      <c r="F3161" s="20"/>
      <c r="G3161" s="20"/>
      <c r="H3161" s="20"/>
      <c r="I3161" s="20"/>
      <c r="J3161" s="20"/>
      <c r="K3161" s="3"/>
      <c r="M3161" s="20"/>
      <c r="N3161" s="20"/>
      <c r="O3161" s="20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0"/>
      <c r="AA3161" s="20"/>
      <c r="AB3161" s="20"/>
      <c r="AC3161" s="20"/>
      <c r="AD3161" s="20"/>
      <c r="BB3161" s="39"/>
      <c r="BC3161" s="39"/>
      <c r="BD3161" s="39"/>
      <c r="BE3161" s="39"/>
      <c r="BF3161" s="39"/>
      <c r="BG3161" s="39"/>
      <c r="BH3161" s="39"/>
      <c r="BI3161" s="39"/>
      <c r="BJ3161" s="39"/>
    </row>
    <row r="3162" spans="1:62" s="36" customFormat="1">
      <c r="A3162" s="38"/>
      <c r="B3162" s="3"/>
      <c r="D3162" s="20"/>
      <c r="E3162" s="20"/>
      <c r="F3162" s="20"/>
      <c r="G3162" s="20"/>
      <c r="H3162" s="20"/>
      <c r="I3162" s="20"/>
      <c r="J3162" s="20"/>
      <c r="K3162" s="3"/>
      <c r="M3162" s="20"/>
      <c r="N3162" s="20"/>
      <c r="O3162" s="20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0"/>
      <c r="AA3162" s="20"/>
      <c r="AB3162" s="20"/>
      <c r="AC3162" s="20"/>
      <c r="AD3162" s="20"/>
      <c r="BB3162" s="39"/>
      <c r="BC3162" s="39"/>
      <c r="BD3162" s="39"/>
      <c r="BE3162" s="39"/>
      <c r="BF3162" s="39"/>
      <c r="BG3162" s="39"/>
      <c r="BH3162" s="39"/>
      <c r="BI3162" s="39"/>
      <c r="BJ3162" s="39"/>
    </row>
    <row r="3163" spans="1:62" s="36" customFormat="1">
      <c r="A3163" s="38"/>
      <c r="B3163" s="3"/>
      <c r="D3163" s="20"/>
      <c r="E3163" s="20"/>
      <c r="F3163" s="20"/>
      <c r="G3163" s="20"/>
      <c r="H3163" s="20"/>
      <c r="I3163" s="20"/>
      <c r="J3163" s="20"/>
      <c r="K3163" s="3"/>
      <c r="M3163" s="20"/>
      <c r="N3163" s="20"/>
      <c r="O3163" s="20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0"/>
      <c r="AA3163" s="20"/>
      <c r="AB3163" s="20"/>
      <c r="AC3163" s="20"/>
      <c r="AD3163" s="20"/>
      <c r="BB3163" s="39"/>
      <c r="BC3163" s="39"/>
      <c r="BD3163" s="39"/>
      <c r="BE3163" s="39"/>
      <c r="BF3163" s="39"/>
      <c r="BG3163" s="39"/>
      <c r="BH3163" s="39"/>
      <c r="BI3163" s="39"/>
      <c r="BJ3163" s="39"/>
    </row>
    <row r="3164" spans="1:62" s="36" customFormat="1">
      <c r="A3164" s="38"/>
      <c r="B3164" s="3"/>
      <c r="D3164" s="20"/>
      <c r="E3164" s="20"/>
      <c r="F3164" s="20"/>
      <c r="G3164" s="20"/>
      <c r="H3164" s="20"/>
      <c r="I3164" s="20"/>
      <c r="J3164" s="20"/>
      <c r="K3164" s="3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  <c r="BB3164" s="39"/>
      <c r="BC3164" s="39"/>
      <c r="BD3164" s="39"/>
      <c r="BE3164" s="39"/>
      <c r="BF3164" s="39"/>
      <c r="BG3164" s="39"/>
      <c r="BH3164" s="39"/>
      <c r="BI3164" s="39"/>
      <c r="BJ3164" s="39"/>
    </row>
    <row r="3165" spans="1:62" s="36" customFormat="1">
      <c r="A3165" s="38"/>
      <c r="B3165" s="3"/>
      <c r="D3165" s="20"/>
      <c r="E3165" s="20"/>
      <c r="F3165" s="20"/>
      <c r="G3165" s="20"/>
      <c r="H3165" s="20"/>
      <c r="I3165" s="20"/>
      <c r="J3165" s="20"/>
      <c r="K3165" s="3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  <c r="BB3165" s="39"/>
      <c r="BC3165" s="39"/>
      <c r="BD3165" s="39"/>
      <c r="BE3165" s="39"/>
      <c r="BF3165" s="39"/>
      <c r="BG3165" s="39"/>
      <c r="BH3165" s="39"/>
      <c r="BI3165" s="39"/>
      <c r="BJ3165" s="39"/>
    </row>
    <row r="3166" spans="1:62" s="36" customFormat="1">
      <c r="A3166" s="38"/>
      <c r="B3166" s="3"/>
      <c r="D3166" s="20"/>
      <c r="E3166" s="20"/>
      <c r="F3166" s="20"/>
      <c r="G3166" s="20"/>
      <c r="H3166" s="20"/>
      <c r="I3166" s="20"/>
      <c r="J3166" s="20"/>
      <c r="K3166" s="3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  <c r="BB3166" s="39"/>
      <c r="BC3166" s="39"/>
      <c r="BD3166" s="39"/>
      <c r="BE3166" s="39"/>
      <c r="BF3166" s="39"/>
      <c r="BG3166" s="39"/>
      <c r="BH3166" s="39"/>
      <c r="BI3166" s="39"/>
      <c r="BJ3166" s="39"/>
    </row>
    <row r="3167" spans="1:62" s="36" customFormat="1">
      <c r="A3167" s="38"/>
      <c r="B3167" s="3"/>
      <c r="D3167" s="20"/>
      <c r="E3167" s="20"/>
      <c r="F3167" s="20"/>
      <c r="G3167" s="20"/>
      <c r="H3167" s="20"/>
      <c r="I3167" s="20"/>
      <c r="J3167" s="20"/>
      <c r="K3167" s="3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  <c r="BB3167" s="39"/>
      <c r="BC3167" s="39"/>
      <c r="BD3167" s="39"/>
      <c r="BE3167" s="39"/>
      <c r="BF3167" s="39"/>
      <c r="BG3167" s="39"/>
      <c r="BH3167" s="39"/>
      <c r="BI3167" s="39"/>
      <c r="BJ3167" s="39"/>
    </row>
    <row r="3168" spans="1:62" s="36" customFormat="1">
      <c r="A3168" s="38"/>
      <c r="B3168" s="3"/>
      <c r="D3168" s="20"/>
      <c r="E3168" s="20"/>
      <c r="F3168" s="20"/>
      <c r="G3168" s="20"/>
      <c r="H3168" s="20"/>
      <c r="I3168" s="20"/>
      <c r="J3168" s="20"/>
      <c r="K3168" s="3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  <c r="BB3168" s="39"/>
      <c r="BC3168" s="39"/>
      <c r="BD3168" s="39"/>
      <c r="BE3168" s="39"/>
      <c r="BF3168" s="39"/>
      <c r="BG3168" s="39"/>
      <c r="BH3168" s="39"/>
      <c r="BI3168" s="39"/>
      <c r="BJ3168" s="39"/>
    </row>
    <row r="3169" spans="1:62" s="36" customFormat="1">
      <c r="A3169" s="38"/>
      <c r="B3169" s="3"/>
      <c r="D3169" s="20"/>
      <c r="E3169" s="20"/>
      <c r="F3169" s="20"/>
      <c r="G3169" s="20"/>
      <c r="H3169" s="20"/>
      <c r="I3169" s="20"/>
      <c r="J3169" s="20"/>
      <c r="K3169" s="3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  <c r="BB3169" s="39"/>
      <c r="BC3169" s="39"/>
      <c r="BD3169" s="39"/>
      <c r="BE3169" s="39"/>
      <c r="BF3169" s="39"/>
      <c r="BG3169" s="39"/>
      <c r="BH3169" s="39"/>
      <c r="BI3169" s="39"/>
      <c r="BJ3169" s="39"/>
    </row>
    <row r="3170" spans="1:62" s="36" customFormat="1">
      <c r="A3170" s="38"/>
      <c r="B3170" s="3"/>
      <c r="D3170" s="20"/>
      <c r="E3170" s="20"/>
      <c r="F3170" s="20"/>
      <c r="G3170" s="20"/>
      <c r="H3170" s="20"/>
      <c r="I3170" s="20"/>
      <c r="J3170" s="20"/>
      <c r="K3170" s="3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  <c r="AC3170" s="20"/>
      <c r="AD3170" s="20"/>
      <c r="BB3170" s="39"/>
      <c r="BC3170" s="39"/>
      <c r="BD3170" s="39"/>
      <c r="BE3170" s="39"/>
      <c r="BF3170" s="39"/>
      <c r="BG3170" s="39"/>
      <c r="BH3170" s="39"/>
      <c r="BI3170" s="39"/>
      <c r="BJ3170" s="39"/>
    </row>
    <row r="3171" spans="1:62" s="36" customFormat="1">
      <c r="A3171" s="38"/>
      <c r="B3171" s="3"/>
      <c r="D3171" s="20"/>
      <c r="E3171" s="20"/>
      <c r="F3171" s="20"/>
      <c r="G3171" s="20"/>
      <c r="H3171" s="20"/>
      <c r="I3171" s="20"/>
      <c r="J3171" s="20"/>
      <c r="K3171" s="3"/>
      <c r="M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  <c r="AA3171" s="20"/>
      <c r="AB3171" s="20"/>
      <c r="AC3171" s="20"/>
      <c r="AD3171" s="20"/>
      <c r="BB3171" s="39"/>
      <c r="BC3171" s="39"/>
      <c r="BD3171" s="39"/>
      <c r="BE3171" s="39"/>
      <c r="BF3171" s="39"/>
      <c r="BG3171" s="39"/>
      <c r="BH3171" s="39"/>
      <c r="BI3171" s="39"/>
      <c r="BJ3171" s="39"/>
    </row>
    <row r="3172" spans="1:62" s="36" customFormat="1">
      <c r="A3172" s="38"/>
      <c r="B3172" s="3"/>
      <c r="D3172" s="20"/>
      <c r="E3172" s="20"/>
      <c r="F3172" s="20"/>
      <c r="G3172" s="20"/>
      <c r="H3172" s="20"/>
      <c r="I3172" s="20"/>
      <c r="J3172" s="20"/>
      <c r="K3172" s="3"/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  <c r="AA3172" s="20"/>
      <c r="AB3172" s="20"/>
      <c r="AC3172" s="20"/>
      <c r="AD3172" s="20"/>
      <c r="BB3172" s="39"/>
      <c r="BC3172" s="39"/>
      <c r="BD3172" s="39"/>
      <c r="BE3172" s="39"/>
      <c r="BF3172" s="39"/>
      <c r="BG3172" s="39"/>
      <c r="BH3172" s="39"/>
      <c r="BI3172" s="39"/>
      <c r="BJ3172" s="39"/>
    </row>
    <row r="3173" spans="1:62" s="36" customFormat="1">
      <c r="A3173" s="38"/>
      <c r="B3173" s="3"/>
      <c r="D3173" s="20"/>
      <c r="E3173" s="20"/>
      <c r="F3173" s="20"/>
      <c r="G3173" s="20"/>
      <c r="H3173" s="20"/>
      <c r="I3173" s="20"/>
      <c r="J3173" s="20"/>
      <c r="K3173" s="3"/>
      <c r="M3173" s="20"/>
      <c r="N3173" s="20"/>
      <c r="O3173" s="20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0"/>
      <c r="AA3173" s="20"/>
      <c r="AB3173" s="20"/>
      <c r="AC3173" s="20"/>
      <c r="AD3173" s="20"/>
      <c r="BB3173" s="39"/>
      <c r="BC3173" s="39"/>
      <c r="BD3173" s="39"/>
      <c r="BE3173" s="39"/>
      <c r="BF3173" s="39"/>
      <c r="BG3173" s="39"/>
      <c r="BH3173" s="39"/>
      <c r="BI3173" s="39"/>
      <c r="BJ3173" s="39"/>
    </row>
    <row r="3174" spans="1:62" s="36" customFormat="1">
      <c r="A3174" s="38"/>
      <c r="B3174" s="3"/>
      <c r="D3174" s="20"/>
      <c r="E3174" s="20"/>
      <c r="F3174" s="20"/>
      <c r="G3174" s="20"/>
      <c r="H3174" s="20"/>
      <c r="I3174" s="20"/>
      <c r="J3174" s="20"/>
      <c r="K3174" s="3"/>
      <c r="M3174" s="20"/>
      <c r="N3174" s="20"/>
      <c r="O3174" s="20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0"/>
      <c r="AA3174" s="20"/>
      <c r="AB3174" s="20"/>
      <c r="AC3174" s="20"/>
      <c r="AD3174" s="20"/>
      <c r="BB3174" s="39"/>
      <c r="BC3174" s="39"/>
      <c r="BD3174" s="39"/>
      <c r="BE3174" s="39"/>
      <c r="BF3174" s="39"/>
      <c r="BG3174" s="39"/>
      <c r="BH3174" s="39"/>
      <c r="BI3174" s="39"/>
      <c r="BJ3174" s="39"/>
    </row>
    <row r="3175" spans="1:62" s="36" customFormat="1">
      <c r="A3175" s="38"/>
      <c r="B3175" s="3"/>
      <c r="D3175" s="20"/>
      <c r="E3175" s="20"/>
      <c r="F3175" s="20"/>
      <c r="G3175" s="20"/>
      <c r="H3175" s="20"/>
      <c r="I3175" s="20"/>
      <c r="J3175" s="20"/>
      <c r="K3175" s="3"/>
      <c r="M3175" s="20"/>
      <c r="N3175" s="20"/>
      <c r="O3175" s="20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0"/>
      <c r="AA3175" s="20"/>
      <c r="AB3175" s="20"/>
      <c r="AC3175" s="20"/>
      <c r="AD3175" s="20"/>
      <c r="BB3175" s="39"/>
      <c r="BC3175" s="39"/>
      <c r="BD3175" s="39"/>
      <c r="BE3175" s="39"/>
      <c r="BF3175" s="39"/>
      <c r="BG3175" s="39"/>
      <c r="BH3175" s="39"/>
      <c r="BI3175" s="39"/>
      <c r="BJ3175" s="39"/>
    </row>
    <row r="3176" spans="1:62" s="36" customFormat="1">
      <c r="A3176" s="38"/>
      <c r="B3176" s="3"/>
      <c r="D3176" s="20"/>
      <c r="E3176" s="20"/>
      <c r="F3176" s="20"/>
      <c r="G3176" s="20"/>
      <c r="H3176" s="20"/>
      <c r="I3176" s="20"/>
      <c r="J3176" s="20"/>
      <c r="K3176" s="3"/>
      <c r="M3176" s="20"/>
      <c r="N3176" s="20"/>
      <c r="O3176" s="20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0"/>
      <c r="AA3176" s="20"/>
      <c r="AB3176" s="20"/>
      <c r="AC3176" s="20"/>
      <c r="AD3176" s="20"/>
      <c r="BB3176" s="39"/>
      <c r="BC3176" s="39"/>
      <c r="BD3176" s="39"/>
      <c r="BE3176" s="39"/>
      <c r="BF3176" s="39"/>
      <c r="BG3176" s="39"/>
      <c r="BH3176" s="39"/>
      <c r="BI3176" s="39"/>
      <c r="BJ3176" s="39"/>
    </row>
    <row r="3177" spans="1:62" s="36" customFormat="1">
      <c r="A3177" s="38"/>
      <c r="B3177" s="3"/>
      <c r="D3177" s="20"/>
      <c r="E3177" s="20"/>
      <c r="F3177" s="20"/>
      <c r="G3177" s="20"/>
      <c r="H3177" s="20"/>
      <c r="I3177" s="20"/>
      <c r="J3177" s="20"/>
      <c r="K3177" s="3"/>
      <c r="M3177" s="20"/>
      <c r="N3177" s="20"/>
      <c r="O3177" s="20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0"/>
      <c r="AA3177" s="20"/>
      <c r="AB3177" s="20"/>
      <c r="AC3177" s="20"/>
      <c r="AD3177" s="20"/>
      <c r="BB3177" s="39"/>
      <c r="BC3177" s="39"/>
      <c r="BD3177" s="39"/>
      <c r="BE3177" s="39"/>
      <c r="BF3177" s="39"/>
      <c r="BG3177" s="39"/>
      <c r="BH3177" s="39"/>
      <c r="BI3177" s="39"/>
      <c r="BJ3177" s="39"/>
    </row>
    <row r="3178" spans="1:62" s="36" customFormat="1">
      <c r="A3178" s="38"/>
      <c r="B3178" s="3"/>
      <c r="D3178" s="20"/>
      <c r="E3178" s="20"/>
      <c r="F3178" s="20"/>
      <c r="G3178" s="20"/>
      <c r="H3178" s="20"/>
      <c r="I3178" s="20"/>
      <c r="J3178" s="20"/>
      <c r="K3178" s="3"/>
      <c r="M3178" s="20"/>
      <c r="N3178" s="20"/>
      <c r="O3178" s="20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0"/>
      <c r="AA3178" s="20"/>
      <c r="AB3178" s="20"/>
      <c r="AC3178" s="20"/>
      <c r="AD3178" s="20"/>
      <c r="BB3178" s="39"/>
      <c r="BC3178" s="39"/>
      <c r="BD3178" s="39"/>
      <c r="BE3178" s="39"/>
      <c r="BF3178" s="39"/>
      <c r="BG3178" s="39"/>
      <c r="BH3178" s="39"/>
      <c r="BI3178" s="39"/>
      <c r="BJ3178" s="39"/>
    </row>
    <row r="3179" spans="1:62" s="36" customFormat="1">
      <c r="A3179" s="38"/>
      <c r="B3179" s="3"/>
      <c r="D3179" s="20"/>
      <c r="E3179" s="20"/>
      <c r="F3179" s="20"/>
      <c r="G3179" s="20"/>
      <c r="H3179" s="20"/>
      <c r="I3179" s="20"/>
      <c r="J3179" s="20"/>
      <c r="K3179" s="3"/>
      <c r="M3179" s="20"/>
      <c r="N3179" s="20"/>
      <c r="O3179" s="20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0"/>
      <c r="AA3179" s="20"/>
      <c r="AB3179" s="20"/>
      <c r="AC3179" s="20"/>
      <c r="AD3179" s="20"/>
      <c r="BB3179" s="39"/>
      <c r="BC3179" s="39"/>
      <c r="BD3179" s="39"/>
      <c r="BE3179" s="39"/>
      <c r="BF3179" s="39"/>
      <c r="BG3179" s="39"/>
      <c r="BH3179" s="39"/>
      <c r="BI3179" s="39"/>
      <c r="BJ3179" s="39"/>
    </row>
    <row r="3180" spans="1:62" s="36" customFormat="1">
      <c r="A3180" s="38"/>
      <c r="B3180" s="3"/>
      <c r="D3180" s="20"/>
      <c r="E3180" s="20"/>
      <c r="F3180" s="20"/>
      <c r="G3180" s="20"/>
      <c r="H3180" s="20"/>
      <c r="I3180" s="20"/>
      <c r="J3180" s="20"/>
      <c r="K3180" s="3"/>
      <c r="M3180" s="20"/>
      <c r="N3180" s="20"/>
      <c r="O3180" s="20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0"/>
      <c r="AA3180" s="20"/>
      <c r="AB3180" s="20"/>
      <c r="AC3180" s="20"/>
      <c r="AD3180" s="20"/>
      <c r="BB3180" s="39"/>
      <c r="BC3180" s="39"/>
      <c r="BD3180" s="39"/>
      <c r="BE3180" s="39"/>
      <c r="BF3180" s="39"/>
      <c r="BG3180" s="39"/>
      <c r="BH3180" s="39"/>
      <c r="BI3180" s="39"/>
      <c r="BJ3180" s="39"/>
    </row>
    <row r="3181" spans="1:62" s="36" customFormat="1">
      <c r="A3181" s="38"/>
      <c r="B3181" s="3"/>
      <c r="D3181" s="20"/>
      <c r="E3181" s="20"/>
      <c r="F3181" s="20"/>
      <c r="G3181" s="20"/>
      <c r="H3181" s="20"/>
      <c r="I3181" s="20"/>
      <c r="J3181" s="20"/>
      <c r="K3181" s="3"/>
      <c r="M3181" s="20"/>
      <c r="N3181" s="20"/>
      <c r="O3181" s="20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0"/>
      <c r="AA3181" s="20"/>
      <c r="AB3181" s="20"/>
      <c r="AC3181" s="20"/>
      <c r="AD3181" s="20"/>
      <c r="BB3181" s="39"/>
      <c r="BC3181" s="39"/>
      <c r="BD3181" s="39"/>
      <c r="BE3181" s="39"/>
      <c r="BF3181" s="39"/>
      <c r="BG3181" s="39"/>
      <c r="BH3181" s="39"/>
      <c r="BI3181" s="39"/>
      <c r="BJ3181" s="39"/>
    </row>
    <row r="3182" spans="1:62" s="36" customFormat="1">
      <c r="A3182" s="38"/>
      <c r="B3182" s="3"/>
      <c r="D3182" s="20"/>
      <c r="E3182" s="20"/>
      <c r="F3182" s="20"/>
      <c r="G3182" s="20"/>
      <c r="H3182" s="20"/>
      <c r="I3182" s="20"/>
      <c r="J3182" s="20"/>
      <c r="K3182" s="3"/>
      <c r="M3182" s="20"/>
      <c r="N3182" s="20"/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  <c r="BB3182" s="39"/>
      <c r="BC3182" s="39"/>
      <c r="BD3182" s="39"/>
      <c r="BE3182" s="39"/>
      <c r="BF3182" s="39"/>
      <c r="BG3182" s="39"/>
      <c r="BH3182" s="39"/>
      <c r="BI3182" s="39"/>
      <c r="BJ3182" s="39"/>
    </row>
    <row r="3183" spans="1:62" s="36" customFormat="1">
      <c r="A3183" s="38"/>
      <c r="B3183" s="3"/>
      <c r="D3183" s="20"/>
      <c r="E3183" s="20"/>
      <c r="F3183" s="20"/>
      <c r="G3183" s="20"/>
      <c r="H3183" s="20"/>
      <c r="I3183" s="20"/>
      <c r="J3183" s="20"/>
      <c r="K3183" s="3"/>
      <c r="M3183" s="20"/>
      <c r="N3183" s="20"/>
      <c r="O3183" s="20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0"/>
      <c r="AA3183" s="20"/>
      <c r="AB3183" s="20"/>
      <c r="AC3183" s="20"/>
      <c r="AD3183" s="20"/>
      <c r="BB3183" s="39"/>
      <c r="BC3183" s="39"/>
      <c r="BD3183" s="39"/>
      <c r="BE3183" s="39"/>
      <c r="BF3183" s="39"/>
      <c r="BG3183" s="39"/>
      <c r="BH3183" s="39"/>
      <c r="BI3183" s="39"/>
      <c r="BJ3183" s="39"/>
    </row>
    <row r="3184" spans="1:62" s="36" customFormat="1">
      <c r="A3184" s="38"/>
      <c r="B3184" s="3"/>
      <c r="D3184" s="20"/>
      <c r="E3184" s="20"/>
      <c r="F3184" s="20"/>
      <c r="G3184" s="20"/>
      <c r="H3184" s="20"/>
      <c r="I3184" s="20"/>
      <c r="J3184" s="20"/>
      <c r="K3184" s="3"/>
      <c r="M3184" s="20"/>
      <c r="N3184" s="20"/>
      <c r="O3184" s="20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0"/>
      <c r="AA3184" s="20"/>
      <c r="AB3184" s="20"/>
      <c r="AC3184" s="20"/>
      <c r="AD3184" s="20"/>
      <c r="BB3184" s="39"/>
      <c r="BC3184" s="39"/>
      <c r="BD3184" s="39"/>
      <c r="BE3184" s="39"/>
      <c r="BF3184" s="39"/>
      <c r="BG3184" s="39"/>
      <c r="BH3184" s="39"/>
      <c r="BI3184" s="39"/>
      <c r="BJ3184" s="39"/>
    </row>
    <row r="3185" spans="1:62" s="36" customFormat="1">
      <c r="A3185" s="38"/>
      <c r="B3185" s="3"/>
      <c r="D3185" s="20"/>
      <c r="E3185" s="20"/>
      <c r="F3185" s="20"/>
      <c r="G3185" s="20"/>
      <c r="H3185" s="20"/>
      <c r="I3185" s="20"/>
      <c r="J3185" s="20"/>
      <c r="K3185" s="3"/>
      <c r="M3185" s="20"/>
      <c r="N3185" s="20"/>
      <c r="O3185" s="20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0"/>
      <c r="AA3185" s="20"/>
      <c r="AB3185" s="20"/>
      <c r="AC3185" s="20"/>
      <c r="AD3185" s="20"/>
      <c r="BB3185" s="39"/>
      <c r="BC3185" s="39"/>
      <c r="BD3185" s="39"/>
      <c r="BE3185" s="39"/>
      <c r="BF3185" s="39"/>
      <c r="BG3185" s="39"/>
      <c r="BH3185" s="39"/>
      <c r="BI3185" s="39"/>
      <c r="BJ3185" s="39"/>
    </row>
    <row r="3186" spans="1:62" s="36" customFormat="1">
      <c r="A3186" s="38"/>
      <c r="B3186" s="3"/>
      <c r="D3186" s="20"/>
      <c r="E3186" s="20"/>
      <c r="F3186" s="20"/>
      <c r="G3186" s="20"/>
      <c r="H3186" s="20"/>
      <c r="I3186" s="20"/>
      <c r="J3186" s="20"/>
      <c r="K3186" s="3"/>
      <c r="M3186" s="20"/>
      <c r="N3186" s="20"/>
      <c r="O3186" s="20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0"/>
      <c r="AA3186" s="20"/>
      <c r="AB3186" s="20"/>
      <c r="AC3186" s="20"/>
      <c r="AD3186" s="20"/>
      <c r="BB3186" s="39"/>
      <c r="BC3186" s="39"/>
      <c r="BD3186" s="39"/>
      <c r="BE3186" s="39"/>
      <c r="BF3186" s="39"/>
      <c r="BG3186" s="39"/>
      <c r="BH3186" s="39"/>
      <c r="BI3186" s="39"/>
      <c r="BJ3186" s="39"/>
    </row>
    <row r="3187" spans="1:62" s="36" customFormat="1">
      <c r="A3187" s="38"/>
      <c r="B3187" s="3"/>
      <c r="D3187" s="20"/>
      <c r="E3187" s="20"/>
      <c r="F3187" s="20"/>
      <c r="G3187" s="20"/>
      <c r="H3187" s="20"/>
      <c r="I3187" s="20"/>
      <c r="J3187" s="20"/>
      <c r="K3187" s="3"/>
      <c r="M3187" s="20"/>
      <c r="N3187" s="20"/>
      <c r="O3187" s="20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  <c r="AC3187" s="20"/>
      <c r="AD3187" s="20"/>
      <c r="BB3187" s="39"/>
      <c r="BC3187" s="39"/>
      <c r="BD3187" s="39"/>
      <c r="BE3187" s="39"/>
      <c r="BF3187" s="39"/>
      <c r="BG3187" s="39"/>
      <c r="BH3187" s="39"/>
      <c r="BI3187" s="39"/>
      <c r="BJ3187" s="39"/>
    </row>
    <row r="3188" spans="1:62" s="36" customFormat="1">
      <c r="A3188" s="38"/>
      <c r="B3188" s="3"/>
      <c r="D3188" s="20"/>
      <c r="E3188" s="20"/>
      <c r="F3188" s="20"/>
      <c r="G3188" s="20"/>
      <c r="H3188" s="20"/>
      <c r="I3188" s="20"/>
      <c r="J3188" s="20"/>
      <c r="K3188" s="3"/>
      <c r="M3188" s="20"/>
      <c r="N3188" s="20"/>
      <c r="O3188" s="20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  <c r="BB3188" s="39"/>
      <c r="BC3188" s="39"/>
      <c r="BD3188" s="39"/>
      <c r="BE3188" s="39"/>
      <c r="BF3188" s="39"/>
      <c r="BG3188" s="39"/>
      <c r="BH3188" s="39"/>
      <c r="BI3188" s="39"/>
      <c r="BJ3188" s="39"/>
    </row>
    <row r="3189" spans="1:62" s="36" customFormat="1">
      <c r="A3189" s="38"/>
      <c r="B3189" s="3"/>
      <c r="D3189" s="20"/>
      <c r="E3189" s="20"/>
      <c r="F3189" s="20"/>
      <c r="G3189" s="20"/>
      <c r="H3189" s="20"/>
      <c r="I3189" s="20"/>
      <c r="J3189" s="20"/>
      <c r="K3189" s="3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  <c r="BB3189" s="39"/>
      <c r="BC3189" s="39"/>
      <c r="BD3189" s="39"/>
      <c r="BE3189" s="39"/>
      <c r="BF3189" s="39"/>
      <c r="BG3189" s="39"/>
      <c r="BH3189" s="39"/>
      <c r="BI3189" s="39"/>
      <c r="BJ3189" s="39"/>
    </row>
    <row r="3190" spans="1:62" s="36" customFormat="1">
      <c r="A3190" s="38"/>
      <c r="B3190" s="3"/>
      <c r="D3190" s="20"/>
      <c r="E3190" s="20"/>
      <c r="F3190" s="20"/>
      <c r="G3190" s="20"/>
      <c r="H3190" s="20"/>
      <c r="I3190" s="20"/>
      <c r="J3190" s="20"/>
      <c r="K3190" s="3"/>
      <c r="M3190" s="20"/>
      <c r="N3190" s="20"/>
      <c r="O3190" s="20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0"/>
      <c r="AA3190" s="20"/>
      <c r="AB3190" s="20"/>
      <c r="AC3190" s="20"/>
      <c r="AD3190" s="20"/>
      <c r="BB3190" s="39"/>
      <c r="BC3190" s="39"/>
      <c r="BD3190" s="39"/>
      <c r="BE3190" s="39"/>
      <c r="BF3190" s="39"/>
      <c r="BG3190" s="39"/>
      <c r="BH3190" s="39"/>
      <c r="BI3190" s="39"/>
      <c r="BJ3190" s="39"/>
    </row>
    <row r="3191" spans="1:62" s="36" customFormat="1">
      <c r="A3191" s="38"/>
      <c r="B3191" s="3"/>
      <c r="D3191" s="20"/>
      <c r="E3191" s="20"/>
      <c r="F3191" s="20"/>
      <c r="G3191" s="20"/>
      <c r="H3191" s="20"/>
      <c r="I3191" s="20"/>
      <c r="J3191" s="20"/>
      <c r="K3191" s="3"/>
      <c r="M3191" s="20"/>
      <c r="N3191" s="20"/>
      <c r="O3191" s="20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0"/>
      <c r="AA3191" s="20"/>
      <c r="AB3191" s="20"/>
      <c r="AC3191" s="20"/>
      <c r="AD3191" s="20"/>
      <c r="BB3191" s="39"/>
      <c r="BC3191" s="39"/>
      <c r="BD3191" s="39"/>
      <c r="BE3191" s="39"/>
      <c r="BF3191" s="39"/>
      <c r="BG3191" s="39"/>
      <c r="BH3191" s="39"/>
      <c r="BI3191" s="39"/>
      <c r="BJ3191" s="39"/>
    </row>
    <row r="3192" spans="1:62" s="36" customFormat="1">
      <c r="A3192" s="38"/>
      <c r="B3192" s="3"/>
      <c r="D3192" s="20"/>
      <c r="E3192" s="20"/>
      <c r="F3192" s="20"/>
      <c r="G3192" s="20"/>
      <c r="H3192" s="20"/>
      <c r="I3192" s="20"/>
      <c r="J3192" s="20"/>
      <c r="K3192" s="3"/>
      <c r="M3192" s="20"/>
      <c r="N3192" s="20"/>
      <c r="O3192" s="20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0"/>
      <c r="AA3192" s="20"/>
      <c r="AB3192" s="20"/>
      <c r="AC3192" s="20"/>
      <c r="AD3192" s="20"/>
      <c r="BB3192" s="39"/>
      <c r="BC3192" s="39"/>
      <c r="BD3192" s="39"/>
      <c r="BE3192" s="39"/>
      <c r="BF3192" s="39"/>
      <c r="BG3192" s="39"/>
      <c r="BH3192" s="39"/>
      <c r="BI3192" s="39"/>
      <c r="BJ3192" s="39"/>
    </row>
    <row r="3193" spans="1:62" s="36" customFormat="1">
      <c r="A3193" s="38"/>
      <c r="B3193" s="3"/>
      <c r="D3193" s="20"/>
      <c r="E3193" s="20"/>
      <c r="F3193" s="20"/>
      <c r="G3193" s="20"/>
      <c r="H3193" s="20"/>
      <c r="I3193" s="20"/>
      <c r="J3193" s="20"/>
      <c r="K3193" s="3"/>
      <c r="M3193" s="20"/>
      <c r="N3193" s="20"/>
      <c r="O3193" s="20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0"/>
      <c r="AA3193" s="20"/>
      <c r="AB3193" s="20"/>
      <c r="AC3193" s="20"/>
      <c r="AD3193" s="20"/>
      <c r="BB3193" s="39"/>
      <c r="BC3193" s="39"/>
      <c r="BD3193" s="39"/>
      <c r="BE3193" s="39"/>
      <c r="BF3193" s="39"/>
      <c r="BG3193" s="39"/>
      <c r="BH3193" s="39"/>
      <c r="BI3193" s="39"/>
      <c r="BJ3193" s="39"/>
    </row>
    <row r="3194" spans="1:62" s="36" customFormat="1">
      <c r="A3194" s="38"/>
      <c r="B3194" s="3"/>
      <c r="D3194" s="20"/>
      <c r="E3194" s="20"/>
      <c r="F3194" s="20"/>
      <c r="G3194" s="20"/>
      <c r="H3194" s="20"/>
      <c r="I3194" s="20"/>
      <c r="J3194" s="20"/>
      <c r="K3194" s="3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  <c r="BB3194" s="39"/>
      <c r="BC3194" s="39"/>
      <c r="BD3194" s="39"/>
      <c r="BE3194" s="39"/>
      <c r="BF3194" s="39"/>
      <c r="BG3194" s="39"/>
      <c r="BH3194" s="39"/>
      <c r="BI3194" s="39"/>
      <c r="BJ3194" s="39"/>
    </row>
    <row r="3195" spans="1:62" s="36" customFormat="1">
      <c r="A3195" s="38"/>
      <c r="B3195" s="3"/>
      <c r="D3195" s="20"/>
      <c r="E3195" s="20"/>
      <c r="F3195" s="20"/>
      <c r="G3195" s="20"/>
      <c r="H3195" s="20"/>
      <c r="I3195" s="20"/>
      <c r="J3195" s="20"/>
      <c r="K3195" s="3"/>
      <c r="M3195" s="20"/>
      <c r="N3195" s="20"/>
      <c r="O3195" s="20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0"/>
      <c r="AA3195" s="20"/>
      <c r="AB3195" s="20"/>
      <c r="AC3195" s="20"/>
      <c r="AD3195" s="20"/>
      <c r="BB3195" s="39"/>
      <c r="BC3195" s="39"/>
      <c r="BD3195" s="39"/>
      <c r="BE3195" s="39"/>
      <c r="BF3195" s="39"/>
      <c r="BG3195" s="39"/>
      <c r="BH3195" s="39"/>
      <c r="BI3195" s="39"/>
      <c r="BJ3195" s="39"/>
    </row>
    <row r="3196" spans="1:62" s="36" customFormat="1">
      <c r="A3196" s="38"/>
      <c r="B3196" s="3"/>
      <c r="D3196" s="20"/>
      <c r="E3196" s="20"/>
      <c r="F3196" s="20"/>
      <c r="G3196" s="20"/>
      <c r="H3196" s="20"/>
      <c r="I3196" s="20"/>
      <c r="J3196" s="20"/>
      <c r="K3196" s="3"/>
      <c r="M3196" s="20"/>
      <c r="N3196" s="20"/>
      <c r="O3196" s="20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0"/>
      <c r="AA3196" s="20"/>
      <c r="AB3196" s="20"/>
      <c r="AC3196" s="20"/>
      <c r="AD3196" s="20"/>
      <c r="BB3196" s="39"/>
      <c r="BC3196" s="39"/>
      <c r="BD3196" s="39"/>
      <c r="BE3196" s="39"/>
      <c r="BF3196" s="39"/>
      <c r="BG3196" s="39"/>
      <c r="BH3196" s="39"/>
      <c r="BI3196" s="39"/>
      <c r="BJ3196" s="39"/>
    </row>
    <row r="3197" spans="1:62" s="36" customFormat="1">
      <c r="A3197" s="38"/>
      <c r="B3197" s="3"/>
      <c r="D3197" s="20"/>
      <c r="E3197" s="20"/>
      <c r="F3197" s="20"/>
      <c r="G3197" s="20"/>
      <c r="H3197" s="20"/>
      <c r="I3197" s="20"/>
      <c r="J3197" s="20"/>
      <c r="K3197" s="3"/>
      <c r="M3197" s="20"/>
      <c r="N3197" s="20"/>
      <c r="O3197" s="20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0"/>
      <c r="AA3197" s="20"/>
      <c r="AB3197" s="20"/>
      <c r="AC3197" s="20"/>
      <c r="AD3197" s="20"/>
      <c r="BB3197" s="39"/>
      <c r="BC3197" s="39"/>
      <c r="BD3197" s="39"/>
      <c r="BE3197" s="39"/>
      <c r="BF3197" s="39"/>
      <c r="BG3197" s="39"/>
      <c r="BH3197" s="39"/>
      <c r="BI3197" s="39"/>
      <c r="BJ3197" s="39"/>
    </row>
    <row r="3198" spans="1:62" s="36" customFormat="1">
      <c r="A3198" s="38"/>
      <c r="B3198" s="3"/>
      <c r="D3198" s="20"/>
      <c r="E3198" s="20"/>
      <c r="F3198" s="20"/>
      <c r="G3198" s="20"/>
      <c r="H3198" s="20"/>
      <c r="I3198" s="20"/>
      <c r="J3198" s="20"/>
      <c r="K3198" s="3"/>
      <c r="M3198" s="20"/>
      <c r="N3198" s="20"/>
      <c r="O3198" s="20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0"/>
      <c r="AA3198" s="20"/>
      <c r="AB3198" s="20"/>
      <c r="AC3198" s="20"/>
      <c r="AD3198" s="20"/>
      <c r="BB3198" s="39"/>
      <c r="BC3198" s="39"/>
      <c r="BD3198" s="39"/>
      <c r="BE3198" s="39"/>
      <c r="BF3198" s="39"/>
      <c r="BG3198" s="39"/>
      <c r="BH3198" s="39"/>
      <c r="BI3198" s="39"/>
      <c r="BJ3198" s="39"/>
    </row>
    <row r="3199" spans="1:62" s="36" customFormat="1">
      <c r="A3199" s="38"/>
      <c r="B3199" s="3"/>
      <c r="D3199" s="20"/>
      <c r="E3199" s="20"/>
      <c r="F3199" s="20"/>
      <c r="G3199" s="20"/>
      <c r="H3199" s="20"/>
      <c r="I3199" s="20"/>
      <c r="J3199" s="20"/>
      <c r="K3199" s="3"/>
      <c r="M3199" s="20"/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  <c r="BB3199" s="39"/>
      <c r="BC3199" s="39"/>
      <c r="BD3199" s="39"/>
      <c r="BE3199" s="39"/>
      <c r="BF3199" s="39"/>
      <c r="BG3199" s="39"/>
      <c r="BH3199" s="39"/>
      <c r="BI3199" s="39"/>
      <c r="BJ3199" s="39"/>
    </row>
    <row r="3200" spans="1:62" s="36" customFormat="1">
      <c r="A3200" s="38"/>
      <c r="B3200" s="3"/>
      <c r="D3200" s="20"/>
      <c r="E3200" s="20"/>
      <c r="F3200" s="20"/>
      <c r="G3200" s="20"/>
      <c r="H3200" s="20"/>
      <c r="I3200" s="20"/>
      <c r="J3200" s="20"/>
      <c r="K3200" s="3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  <c r="BB3200" s="39"/>
      <c r="BC3200" s="39"/>
      <c r="BD3200" s="39"/>
      <c r="BE3200" s="39"/>
      <c r="BF3200" s="39"/>
      <c r="BG3200" s="39"/>
      <c r="BH3200" s="39"/>
      <c r="BI3200" s="39"/>
      <c r="BJ3200" s="39"/>
    </row>
    <row r="3201" spans="1:62" s="36" customFormat="1">
      <c r="A3201" s="38"/>
      <c r="B3201" s="3"/>
      <c r="D3201" s="20"/>
      <c r="E3201" s="20"/>
      <c r="F3201" s="20"/>
      <c r="G3201" s="20"/>
      <c r="H3201" s="20"/>
      <c r="I3201" s="20"/>
      <c r="J3201" s="20"/>
      <c r="K3201" s="3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0"/>
      <c r="AA3201" s="20"/>
      <c r="AB3201" s="20"/>
      <c r="AC3201" s="20"/>
      <c r="AD3201" s="20"/>
      <c r="BB3201" s="39"/>
      <c r="BC3201" s="39"/>
      <c r="BD3201" s="39"/>
      <c r="BE3201" s="39"/>
      <c r="BF3201" s="39"/>
      <c r="BG3201" s="39"/>
      <c r="BH3201" s="39"/>
      <c r="BI3201" s="39"/>
      <c r="BJ3201" s="39"/>
    </row>
    <row r="3202" spans="1:62" s="36" customFormat="1">
      <c r="A3202" s="38"/>
      <c r="B3202" s="3"/>
      <c r="D3202" s="20"/>
      <c r="E3202" s="20"/>
      <c r="F3202" s="20"/>
      <c r="G3202" s="20"/>
      <c r="H3202" s="20"/>
      <c r="I3202" s="20"/>
      <c r="J3202" s="20"/>
      <c r="K3202" s="3"/>
      <c r="M3202" s="20"/>
      <c r="N3202" s="20"/>
      <c r="O3202" s="20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0"/>
      <c r="AA3202" s="20"/>
      <c r="AB3202" s="20"/>
      <c r="AC3202" s="20"/>
      <c r="AD3202" s="20"/>
      <c r="BB3202" s="39"/>
      <c r="BC3202" s="39"/>
      <c r="BD3202" s="39"/>
      <c r="BE3202" s="39"/>
      <c r="BF3202" s="39"/>
      <c r="BG3202" s="39"/>
      <c r="BH3202" s="39"/>
      <c r="BI3202" s="39"/>
      <c r="BJ3202" s="39"/>
    </row>
    <row r="3203" spans="1:62" s="36" customFormat="1">
      <c r="A3203" s="38"/>
      <c r="B3203" s="3"/>
      <c r="D3203" s="20"/>
      <c r="E3203" s="20"/>
      <c r="F3203" s="20"/>
      <c r="G3203" s="20"/>
      <c r="H3203" s="20"/>
      <c r="I3203" s="20"/>
      <c r="J3203" s="20"/>
      <c r="K3203" s="3"/>
      <c r="M3203" s="20"/>
      <c r="N3203" s="20"/>
      <c r="O3203" s="20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0"/>
      <c r="AA3203" s="20"/>
      <c r="AB3203" s="20"/>
      <c r="AC3203" s="20"/>
      <c r="AD3203" s="20"/>
      <c r="BB3203" s="39"/>
      <c r="BC3203" s="39"/>
      <c r="BD3203" s="39"/>
      <c r="BE3203" s="39"/>
      <c r="BF3203" s="39"/>
      <c r="BG3203" s="39"/>
      <c r="BH3203" s="39"/>
      <c r="BI3203" s="39"/>
      <c r="BJ3203" s="39"/>
    </row>
    <row r="3204" spans="1:62" s="36" customFormat="1">
      <c r="A3204" s="38"/>
      <c r="B3204" s="3"/>
      <c r="D3204" s="20"/>
      <c r="E3204" s="20"/>
      <c r="F3204" s="20"/>
      <c r="G3204" s="20"/>
      <c r="H3204" s="20"/>
      <c r="I3204" s="20"/>
      <c r="J3204" s="20"/>
      <c r="K3204" s="3"/>
      <c r="M3204" s="20"/>
      <c r="N3204" s="20"/>
      <c r="O3204" s="20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0"/>
      <c r="AA3204" s="20"/>
      <c r="AB3204" s="20"/>
      <c r="AC3204" s="20"/>
      <c r="AD3204" s="20"/>
      <c r="BB3204" s="39"/>
      <c r="BC3204" s="39"/>
      <c r="BD3204" s="39"/>
      <c r="BE3204" s="39"/>
      <c r="BF3204" s="39"/>
      <c r="BG3204" s="39"/>
      <c r="BH3204" s="39"/>
      <c r="BI3204" s="39"/>
      <c r="BJ3204" s="39"/>
    </row>
    <row r="3205" spans="1:62" s="36" customFormat="1">
      <c r="A3205" s="38"/>
      <c r="B3205" s="3"/>
      <c r="D3205" s="20"/>
      <c r="E3205" s="20"/>
      <c r="F3205" s="20"/>
      <c r="G3205" s="20"/>
      <c r="H3205" s="20"/>
      <c r="I3205" s="20"/>
      <c r="J3205" s="20"/>
      <c r="K3205" s="3"/>
      <c r="M3205" s="20"/>
      <c r="N3205" s="20"/>
      <c r="O3205" s="20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0"/>
      <c r="AA3205" s="20"/>
      <c r="AB3205" s="20"/>
      <c r="AC3205" s="20"/>
      <c r="AD3205" s="20"/>
      <c r="BB3205" s="39"/>
      <c r="BC3205" s="39"/>
      <c r="BD3205" s="39"/>
      <c r="BE3205" s="39"/>
      <c r="BF3205" s="39"/>
      <c r="BG3205" s="39"/>
      <c r="BH3205" s="39"/>
      <c r="BI3205" s="39"/>
      <c r="BJ3205" s="39"/>
    </row>
    <row r="3206" spans="1:62" s="36" customFormat="1">
      <c r="A3206" s="38"/>
      <c r="B3206" s="3"/>
      <c r="D3206" s="20"/>
      <c r="E3206" s="20"/>
      <c r="F3206" s="20"/>
      <c r="G3206" s="20"/>
      <c r="H3206" s="20"/>
      <c r="I3206" s="20"/>
      <c r="J3206" s="20"/>
      <c r="K3206" s="3"/>
      <c r="M3206" s="20"/>
      <c r="N3206" s="20"/>
      <c r="O3206" s="20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0"/>
      <c r="AA3206" s="20"/>
      <c r="AB3206" s="20"/>
      <c r="AC3206" s="20"/>
      <c r="AD3206" s="20"/>
      <c r="BB3206" s="39"/>
      <c r="BC3206" s="39"/>
      <c r="BD3206" s="39"/>
      <c r="BE3206" s="39"/>
      <c r="BF3206" s="39"/>
      <c r="BG3206" s="39"/>
      <c r="BH3206" s="39"/>
      <c r="BI3206" s="39"/>
      <c r="BJ3206" s="39"/>
    </row>
    <row r="3207" spans="1:62" s="36" customFormat="1">
      <c r="A3207" s="38"/>
      <c r="B3207" s="3"/>
      <c r="D3207" s="20"/>
      <c r="E3207" s="20"/>
      <c r="F3207" s="20"/>
      <c r="G3207" s="20"/>
      <c r="H3207" s="20"/>
      <c r="I3207" s="20"/>
      <c r="J3207" s="20"/>
      <c r="K3207" s="3"/>
      <c r="M3207" s="20"/>
      <c r="N3207" s="20"/>
      <c r="O3207" s="20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0"/>
      <c r="AA3207" s="20"/>
      <c r="AB3207" s="20"/>
      <c r="AC3207" s="20"/>
      <c r="AD3207" s="20"/>
      <c r="BB3207" s="39"/>
      <c r="BC3207" s="39"/>
      <c r="BD3207" s="39"/>
      <c r="BE3207" s="39"/>
      <c r="BF3207" s="39"/>
      <c r="BG3207" s="39"/>
      <c r="BH3207" s="39"/>
      <c r="BI3207" s="39"/>
      <c r="BJ3207" s="39"/>
    </row>
    <row r="3208" spans="1:62" s="36" customFormat="1">
      <c r="A3208" s="38"/>
      <c r="B3208" s="3"/>
      <c r="D3208" s="20"/>
      <c r="E3208" s="20"/>
      <c r="F3208" s="20"/>
      <c r="G3208" s="20"/>
      <c r="H3208" s="20"/>
      <c r="I3208" s="20"/>
      <c r="J3208" s="20"/>
      <c r="K3208" s="3"/>
      <c r="M3208" s="20"/>
      <c r="N3208" s="20"/>
      <c r="O3208" s="20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0"/>
      <c r="AA3208" s="20"/>
      <c r="AB3208" s="20"/>
      <c r="AC3208" s="20"/>
      <c r="AD3208" s="20"/>
      <c r="BB3208" s="39"/>
      <c r="BC3208" s="39"/>
      <c r="BD3208" s="39"/>
      <c r="BE3208" s="39"/>
      <c r="BF3208" s="39"/>
      <c r="BG3208" s="39"/>
      <c r="BH3208" s="39"/>
      <c r="BI3208" s="39"/>
      <c r="BJ3208" s="39"/>
    </row>
    <row r="3209" spans="1:62" s="36" customFormat="1">
      <c r="A3209" s="38"/>
      <c r="B3209" s="3"/>
      <c r="D3209" s="20"/>
      <c r="E3209" s="20"/>
      <c r="F3209" s="20"/>
      <c r="G3209" s="20"/>
      <c r="H3209" s="20"/>
      <c r="I3209" s="20"/>
      <c r="J3209" s="20"/>
      <c r="K3209" s="3"/>
      <c r="M3209" s="20"/>
      <c r="N3209" s="20"/>
      <c r="O3209" s="20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0"/>
      <c r="AA3209" s="20"/>
      <c r="AB3209" s="20"/>
      <c r="AC3209" s="20"/>
      <c r="AD3209" s="20"/>
      <c r="BB3209" s="39"/>
      <c r="BC3209" s="39"/>
      <c r="BD3209" s="39"/>
      <c r="BE3209" s="39"/>
      <c r="BF3209" s="39"/>
      <c r="BG3209" s="39"/>
      <c r="BH3209" s="39"/>
      <c r="BI3209" s="39"/>
      <c r="BJ3209" s="39"/>
    </row>
    <row r="3210" spans="1:62" s="36" customFormat="1">
      <c r="A3210" s="38"/>
      <c r="B3210" s="3"/>
      <c r="D3210" s="20"/>
      <c r="E3210" s="20"/>
      <c r="F3210" s="20"/>
      <c r="G3210" s="20"/>
      <c r="H3210" s="20"/>
      <c r="I3210" s="20"/>
      <c r="J3210" s="20"/>
      <c r="K3210" s="3"/>
      <c r="M3210" s="20"/>
      <c r="N3210" s="20"/>
      <c r="O3210" s="20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0"/>
      <c r="AA3210" s="20"/>
      <c r="AB3210" s="20"/>
      <c r="AC3210" s="20"/>
      <c r="AD3210" s="20"/>
      <c r="BB3210" s="39"/>
      <c r="BC3210" s="39"/>
      <c r="BD3210" s="39"/>
      <c r="BE3210" s="39"/>
      <c r="BF3210" s="39"/>
      <c r="BG3210" s="39"/>
      <c r="BH3210" s="39"/>
      <c r="BI3210" s="39"/>
      <c r="BJ3210" s="39"/>
    </row>
    <row r="3211" spans="1:62" s="36" customFormat="1">
      <c r="A3211" s="38"/>
      <c r="B3211" s="3"/>
      <c r="D3211" s="20"/>
      <c r="E3211" s="20"/>
      <c r="F3211" s="20"/>
      <c r="G3211" s="20"/>
      <c r="H3211" s="20"/>
      <c r="I3211" s="20"/>
      <c r="J3211" s="20"/>
      <c r="K3211" s="3"/>
      <c r="M3211" s="20"/>
      <c r="N3211" s="20"/>
      <c r="O3211" s="20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0"/>
      <c r="AA3211" s="20"/>
      <c r="AB3211" s="20"/>
      <c r="AC3211" s="20"/>
      <c r="AD3211" s="20"/>
      <c r="BB3211" s="39"/>
      <c r="BC3211" s="39"/>
      <c r="BD3211" s="39"/>
      <c r="BE3211" s="39"/>
      <c r="BF3211" s="39"/>
      <c r="BG3211" s="39"/>
      <c r="BH3211" s="39"/>
      <c r="BI3211" s="39"/>
      <c r="BJ3211" s="39"/>
    </row>
    <row r="3212" spans="1:62" s="36" customFormat="1">
      <c r="A3212" s="38"/>
      <c r="B3212" s="3"/>
      <c r="D3212" s="20"/>
      <c r="E3212" s="20"/>
      <c r="F3212" s="20"/>
      <c r="G3212" s="20"/>
      <c r="H3212" s="20"/>
      <c r="I3212" s="20"/>
      <c r="J3212" s="20"/>
      <c r="K3212" s="3"/>
      <c r="M3212" s="20"/>
      <c r="N3212" s="20"/>
      <c r="O3212" s="20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0"/>
      <c r="AA3212" s="20"/>
      <c r="AB3212" s="20"/>
      <c r="AC3212" s="20"/>
      <c r="AD3212" s="20"/>
      <c r="BB3212" s="39"/>
      <c r="BC3212" s="39"/>
      <c r="BD3212" s="39"/>
      <c r="BE3212" s="39"/>
      <c r="BF3212" s="39"/>
      <c r="BG3212" s="39"/>
      <c r="BH3212" s="39"/>
      <c r="BI3212" s="39"/>
      <c r="BJ3212" s="39"/>
    </row>
    <row r="3213" spans="1:62" s="36" customFormat="1">
      <c r="A3213" s="38"/>
      <c r="B3213" s="3"/>
      <c r="D3213" s="20"/>
      <c r="E3213" s="20"/>
      <c r="F3213" s="20"/>
      <c r="G3213" s="20"/>
      <c r="H3213" s="20"/>
      <c r="I3213" s="20"/>
      <c r="J3213" s="20"/>
      <c r="K3213" s="3"/>
      <c r="M3213" s="20"/>
      <c r="N3213" s="20"/>
      <c r="O3213" s="20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0"/>
      <c r="AA3213" s="20"/>
      <c r="AB3213" s="20"/>
      <c r="AC3213" s="20"/>
      <c r="AD3213" s="20"/>
      <c r="BB3213" s="39"/>
      <c r="BC3213" s="39"/>
      <c r="BD3213" s="39"/>
      <c r="BE3213" s="39"/>
      <c r="BF3213" s="39"/>
      <c r="BG3213" s="39"/>
      <c r="BH3213" s="39"/>
      <c r="BI3213" s="39"/>
      <c r="BJ3213" s="39"/>
    </row>
    <row r="3214" spans="1:62" s="36" customFormat="1">
      <c r="A3214" s="38"/>
      <c r="B3214" s="3"/>
      <c r="D3214" s="20"/>
      <c r="E3214" s="20"/>
      <c r="F3214" s="20"/>
      <c r="G3214" s="20"/>
      <c r="H3214" s="20"/>
      <c r="I3214" s="20"/>
      <c r="J3214" s="20"/>
      <c r="K3214" s="3"/>
      <c r="M3214" s="20"/>
      <c r="N3214" s="20"/>
      <c r="O3214" s="20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0"/>
      <c r="AA3214" s="20"/>
      <c r="AB3214" s="20"/>
      <c r="AC3214" s="20"/>
      <c r="AD3214" s="20"/>
      <c r="BB3214" s="39"/>
      <c r="BC3214" s="39"/>
      <c r="BD3214" s="39"/>
      <c r="BE3214" s="39"/>
      <c r="BF3214" s="39"/>
      <c r="BG3214" s="39"/>
      <c r="BH3214" s="39"/>
      <c r="BI3214" s="39"/>
      <c r="BJ3214" s="39"/>
    </row>
    <row r="3215" spans="1:62" s="36" customFormat="1">
      <c r="A3215" s="38"/>
      <c r="B3215" s="3"/>
      <c r="D3215" s="20"/>
      <c r="E3215" s="20"/>
      <c r="F3215" s="20"/>
      <c r="G3215" s="20"/>
      <c r="H3215" s="20"/>
      <c r="I3215" s="20"/>
      <c r="J3215" s="20"/>
      <c r="K3215" s="3"/>
      <c r="M3215" s="20"/>
      <c r="N3215" s="20"/>
      <c r="O3215" s="20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0"/>
      <c r="AA3215" s="20"/>
      <c r="AB3215" s="20"/>
      <c r="AC3215" s="20"/>
      <c r="AD3215" s="20"/>
      <c r="BB3215" s="39"/>
      <c r="BC3215" s="39"/>
      <c r="BD3215" s="39"/>
      <c r="BE3215" s="39"/>
      <c r="BF3215" s="39"/>
      <c r="BG3215" s="39"/>
      <c r="BH3215" s="39"/>
      <c r="BI3215" s="39"/>
      <c r="BJ3215" s="39"/>
    </row>
    <row r="3216" spans="1:62" s="36" customFormat="1">
      <c r="A3216" s="38"/>
      <c r="B3216" s="3"/>
      <c r="D3216" s="20"/>
      <c r="E3216" s="20"/>
      <c r="F3216" s="20"/>
      <c r="G3216" s="20"/>
      <c r="H3216" s="20"/>
      <c r="I3216" s="20"/>
      <c r="J3216" s="20"/>
      <c r="K3216" s="3"/>
      <c r="M3216" s="20"/>
      <c r="N3216" s="20"/>
      <c r="O3216" s="20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0"/>
      <c r="AA3216" s="20"/>
      <c r="AB3216" s="20"/>
      <c r="AC3216" s="20"/>
      <c r="AD3216" s="20"/>
      <c r="BB3216" s="39"/>
      <c r="BC3216" s="39"/>
      <c r="BD3216" s="39"/>
      <c r="BE3216" s="39"/>
      <c r="BF3216" s="39"/>
      <c r="BG3216" s="39"/>
      <c r="BH3216" s="39"/>
      <c r="BI3216" s="39"/>
      <c r="BJ3216" s="39"/>
    </row>
    <row r="3217" spans="1:62" s="36" customFormat="1">
      <c r="A3217" s="38"/>
      <c r="B3217" s="3"/>
      <c r="D3217" s="20"/>
      <c r="E3217" s="20"/>
      <c r="F3217" s="20"/>
      <c r="G3217" s="20"/>
      <c r="H3217" s="20"/>
      <c r="I3217" s="20"/>
      <c r="J3217" s="20"/>
      <c r="K3217" s="3"/>
      <c r="M3217" s="20"/>
      <c r="N3217" s="20"/>
      <c r="O3217" s="20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0"/>
      <c r="AA3217" s="20"/>
      <c r="AB3217" s="20"/>
      <c r="AC3217" s="20"/>
      <c r="AD3217" s="20"/>
      <c r="BB3217" s="39"/>
      <c r="BC3217" s="39"/>
      <c r="BD3217" s="39"/>
      <c r="BE3217" s="39"/>
      <c r="BF3217" s="39"/>
      <c r="BG3217" s="39"/>
      <c r="BH3217" s="39"/>
      <c r="BI3217" s="39"/>
      <c r="BJ3217" s="39"/>
    </row>
    <row r="3218" spans="1:62" s="36" customFormat="1">
      <c r="A3218" s="38"/>
      <c r="B3218" s="3"/>
      <c r="D3218" s="20"/>
      <c r="E3218" s="20"/>
      <c r="F3218" s="20"/>
      <c r="G3218" s="20"/>
      <c r="H3218" s="20"/>
      <c r="I3218" s="20"/>
      <c r="J3218" s="20"/>
      <c r="K3218" s="3"/>
      <c r="M3218" s="20"/>
      <c r="N3218" s="20"/>
      <c r="O3218" s="20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0"/>
      <c r="AA3218" s="20"/>
      <c r="AB3218" s="20"/>
      <c r="AC3218" s="20"/>
      <c r="AD3218" s="20"/>
      <c r="BB3218" s="39"/>
      <c r="BC3218" s="39"/>
      <c r="BD3218" s="39"/>
      <c r="BE3218" s="39"/>
      <c r="BF3218" s="39"/>
      <c r="BG3218" s="39"/>
      <c r="BH3218" s="39"/>
      <c r="BI3218" s="39"/>
      <c r="BJ3218" s="39"/>
    </row>
    <row r="3219" spans="1:62" s="36" customFormat="1">
      <c r="A3219" s="38"/>
      <c r="B3219" s="3"/>
      <c r="D3219" s="20"/>
      <c r="E3219" s="20"/>
      <c r="F3219" s="20"/>
      <c r="G3219" s="20"/>
      <c r="H3219" s="20"/>
      <c r="I3219" s="20"/>
      <c r="J3219" s="20"/>
      <c r="K3219" s="3"/>
      <c r="M3219" s="20"/>
      <c r="N3219" s="20"/>
      <c r="O3219" s="20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0"/>
      <c r="AA3219" s="20"/>
      <c r="AB3219" s="20"/>
      <c r="AC3219" s="20"/>
      <c r="AD3219" s="20"/>
      <c r="BB3219" s="39"/>
      <c r="BC3219" s="39"/>
      <c r="BD3219" s="39"/>
      <c r="BE3219" s="39"/>
      <c r="BF3219" s="39"/>
      <c r="BG3219" s="39"/>
      <c r="BH3219" s="39"/>
      <c r="BI3219" s="39"/>
      <c r="BJ3219" s="39"/>
    </row>
    <row r="3220" spans="1:62" s="36" customFormat="1">
      <c r="A3220" s="38"/>
      <c r="B3220" s="3"/>
      <c r="D3220" s="20"/>
      <c r="E3220" s="20"/>
      <c r="F3220" s="20"/>
      <c r="G3220" s="20"/>
      <c r="H3220" s="20"/>
      <c r="I3220" s="20"/>
      <c r="J3220" s="20"/>
      <c r="K3220" s="3"/>
      <c r="M3220" s="20"/>
      <c r="N3220" s="20"/>
      <c r="O3220" s="20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0"/>
      <c r="AA3220" s="20"/>
      <c r="AB3220" s="20"/>
      <c r="AC3220" s="20"/>
      <c r="AD3220" s="20"/>
      <c r="BB3220" s="39"/>
      <c r="BC3220" s="39"/>
      <c r="BD3220" s="39"/>
      <c r="BE3220" s="39"/>
      <c r="BF3220" s="39"/>
      <c r="BG3220" s="39"/>
      <c r="BH3220" s="39"/>
      <c r="BI3220" s="39"/>
      <c r="BJ3220" s="39"/>
    </row>
    <row r="3221" spans="1:62" s="36" customFormat="1">
      <c r="A3221" s="38"/>
      <c r="B3221" s="3"/>
      <c r="D3221" s="20"/>
      <c r="E3221" s="20"/>
      <c r="F3221" s="20"/>
      <c r="G3221" s="20"/>
      <c r="H3221" s="20"/>
      <c r="I3221" s="20"/>
      <c r="J3221" s="20"/>
      <c r="K3221" s="3"/>
      <c r="M3221" s="20"/>
      <c r="N3221" s="20"/>
      <c r="O3221" s="20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0"/>
      <c r="AA3221" s="20"/>
      <c r="AB3221" s="20"/>
      <c r="AC3221" s="20"/>
      <c r="AD3221" s="20"/>
      <c r="BB3221" s="39"/>
      <c r="BC3221" s="39"/>
      <c r="BD3221" s="39"/>
      <c r="BE3221" s="39"/>
      <c r="BF3221" s="39"/>
      <c r="BG3221" s="39"/>
      <c r="BH3221" s="39"/>
      <c r="BI3221" s="39"/>
      <c r="BJ3221" s="39"/>
    </row>
    <row r="3222" spans="1:62" s="36" customFormat="1">
      <c r="A3222" s="38"/>
      <c r="B3222" s="3"/>
      <c r="D3222" s="20"/>
      <c r="E3222" s="20"/>
      <c r="F3222" s="20"/>
      <c r="G3222" s="20"/>
      <c r="H3222" s="20"/>
      <c r="I3222" s="20"/>
      <c r="J3222" s="20"/>
      <c r="K3222" s="3"/>
      <c r="M3222" s="20"/>
      <c r="N3222" s="20"/>
      <c r="O3222" s="20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0"/>
      <c r="AA3222" s="20"/>
      <c r="AB3222" s="20"/>
      <c r="AC3222" s="20"/>
      <c r="AD3222" s="20"/>
      <c r="BB3222" s="39"/>
      <c r="BC3222" s="39"/>
      <c r="BD3222" s="39"/>
      <c r="BE3222" s="39"/>
      <c r="BF3222" s="39"/>
      <c r="BG3222" s="39"/>
      <c r="BH3222" s="39"/>
      <c r="BI3222" s="39"/>
      <c r="BJ3222" s="39"/>
    </row>
    <row r="3223" spans="1:62" s="36" customFormat="1">
      <c r="A3223" s="38"/>
      <c r="B3223" s="3"/>
      <c r="D3223" s="20"/>
      <c r="E3223" s="20"/>
      <c r="F3223" s="20"/>
      <c r="G3223" s="20"/>
      <c r="H3223" s="20"/>
      <c r="I3223" s="20"/>
      <c r="J3223" s="20"/>
      <c r="K3223" s="3"/>
      <c r="M3223" s="20"/>
      <c r="N3223" s="20"/>
      <c r="O3223" s="20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0"/>
      <c r="AA3223" s="20"/>
      <c r="AB3223" s="20"/>
      <c r="AC3223" s="20"/>
      <c r="AD3223" s="20"/>
      <c r="BB3223" s="39"/>
      <c r="BC3223" s="39"/>
      <c r="BD3223" s="39"/>
      <c r="BE3223" s="39"/>
      <c r="BF3223" s="39"/>
      <c r="BG3223" s="39"/>
      <c r="BH3223" s="39"/>
      <c r="BI3223" s="39"/>
      <c r="BJ3223" s="39"/>
    </row>
    <row r="3224" spans="1:62" s="36" customFormat="1">
      <c r="A3224" s="38"/>
      <c r="B3224" s="3"/>
      <c r="D3224" s="20"/>
      <c r="E3224" s="20"/>
      <c r="F3224" s="20"/>
      <c r="G3224" s="20"/>
      <c r="H3224" s="20"/>
      <c r="I3224" s="20"/>
      <c r="J3224" s="20"/>
      <c r="K3224" s="3"/>
      <c r="M3224" s="20"/>
      <c r="N3224" s="20"/>
      <c r="O3224" s="20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0"/>
      <c r="AA3224" s="20"/>
      <c r="AB3224" s="20"/>
      <c r="AC3224" s="20"/>
      <c r="AD3224" s="20"/>
      <c r="BB3224" s="39"/>
      <c r="BC3224" s="39"/>
      <c r="BD3224" s="39"/>
      <c r="BE3224" s="39"/>
      <c r="BF3224" s="39"/>
      <c r="BG3224" s="39"/>
      <c r="BH3224" s="39"/>
      <c r="BI3224" s="39"/>
      <c r="BJ3224" s="39"/>
    </row>
    <row r="3225" spans="1:62" s="36" customFormat="1">
      <c r="A3225" s="38"/>
      <c r="B3225" s="3"/>
      <c r="D3225" s="20"/>
      <c r="E3225" s="20"/>
      <c r="F3225" s="20"/>
      <c r="G3225" s="20"/>
      <c r="H3225" s="20"/>
      <c r="I3225" s="20"/>
      <c r="J3225" s="20"/>
      <c r="K3225" s="3"/>
      <c r="M3225" s="20"/>
      <c r="N3225" s="20"/>
      <c r="O3225" s="20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0"/>
      <c r="AA3225" s="20"/>
      <c r="AB3225" s="20"/>
      <c r="AC3225" s="20"/>
      <c r="AD3225" s="20"/>
      <c r="BB3225" s="39"/>
      <c r="BC3225" s="39"/>
      <c r="BD3225" s="39"/>
      <c r="BE3225" s="39"/>
      <c r="BF3225" s="39"/>
      <c r="BG3225" s="39"/>
      <c r="BH3225" s="39"/>
      <c r="BI3225" s="39"/>
      <c r="BJ3225" s="39"/>
    </row>
    <row r="3226" spans="1:62" s="36" customFormat="1">
      <c r="A3226" s="38"/>
      <c r="B3226" s="3"/>
      <c r="D3226" s="20"/>
      <c r="E3226" s="20"/>
      <c r="F3226" s="20"/>
      <c r="G3226" s="20"/>
      <c r="H3226" s="20"/>
      <c r="I3226" s="20"/>
      <c r="J3226" s="20"/>
      <c r="K3226" s="3"/>
      <c r="M3226" s="20"/>
      <c r="N3226" s="20"/>
      <c r="O3226" s="20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  <c r="AC3226" s="20"/>
      <c r="AD3226" s="20"/>
      <c r="BB3226" s="39"/>
      <c r="BC3226" s="39"/>
      <c r="BD3226" s="39"/>
      <c r="BE3226" s="39"/>
      <c r="BF3226" s="39"/>
      <c r="BG3226" s="39"/>
      <c r="BH3226" s="39"/>
      <c r="BI3226" s="39"/>
      <c r="BJ3226" s="39"/>
    </row>
    <row r="3227" spans="1:62" s="36" customFormat="1">
      <c r="A3227" s="38"/>
      <c r="B3227" s="3"/>
      <c r="D3227" s="20"/>
      <c r="E3227" s="20"/>
      <c r="F3227" s="20"/>
      <c r="G3227" s="20"/>
      <c r="H3227" s="20"/>
      <c r="I3227" s="20"/>
      <c r="J3227" s="20"/>
      <c r="K3227" s="3"/>
      <c r="M3227" s="20"/>
      <c r="N3227" s="20"/>
      <c r="O3227" s="20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0"/>
      <c r="AA3227" s="20"/>
      <c r="AB3227" s="20"/>
      <c r="AC3227" s="20"/>
      <c r="AD3227" s="20"/>
      <c r="BB3227" s="39"/>
      <c r="BC3227" s="39"/>
      <c r="BD3227" s="39"/>
      <c r="BE3227" s="39"/>
      <c r="BF3227" s="39"/>
      <c r="BG3227" s="39"/>
      <c r="BH3227" s="39"/>
      <c r="BI3227" s="39"/>
      <c r="BJ3227" s="39"/>
    </row>
    <row r="3228" spans="1:62" s="36" customFormat="1">
      <c r="A3228" s="38"/>
      <c r="B3228" s="3"/>
      <c r="D3228" s="20"/>
      <c r="E3228" s="20"/>
      <c r="F3228" s="20"/>
      <c r="G3228" s="20"/>
      <c r="H3228" s="20"/>
      <c r="I3228" s="20"/>
      <c r="J3228" s="20"/>
      <c r="K3228" s="3"/>
      <c r="M3228" s="20"/>
      <c r="N3228" s="20"/>
      <c r="O3228" s="20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0"/>
      <c r="AA3228" s="20"/>
      <c r="AB3228" s="20"/>
      <c r="AC3228" s="20"/>
      <c r="AD3228" s="20"/>
      <c r="BB3228" s="39"/>
      <c r="BC3228" s="39"/>
      <c r="BD3228" s="39"/>
      <c r="BE3228" s="39"/>
      <c r="BF3228" s="39"/>
      <c r="BG3228" s="39"/>
      <c r="BH3228" s="39"/>
      <c r="BI3228" s="39"/>
      <c r="BJ3228" s="39"/>
    </row>
    <row r="3229" spans="1:62" s="36" customFormat="1">
      <c r="A3229" s="38"/>
      <c r="B3229" s="3"/>
      <c r="D3229" s="20"/>
      <c r="E3229" s="20"/>
      <c r="F3229" s="20"/>
      <c r="G3229" s="20"/>
      <c r="H3229" s="20"/>
      <c r="I3229" s="20"/>
      <c r="J3229" s="20"/>
      <c r="K3229" s="3"/>
      <c r="M3229" s="20"/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  <c r="BB3229" s="39"/>
      <c r="BC3229" s="39"/>
      <c r="BD3229" s="39"/>
      <c r="BE3229" s="39"/>
      <c r="BF3229" s="39"/>
      <c r="BG3229" s="39"/>
      <c r="BH3229" s="39"/>
      <c r="BI3229" s="39"/>
      <c r="BJ3229" s="39"/>
    </row>
    <row r="3230" spans="1:62" s="36" customFormat="1">
      <c r="A3230" s="38"/>
      <c r="B3230" s="3"/>
      <c r="D3230" s="20"/>
      <c r="E3230" s="20"/>
      <c r="F3230" s="20"/>
      <c r="G3230" s="20"/>
      <c r="H3230" s="20"/>
      <c r="I3230" s="20"/>
      <c r="J3230" s="20"/>
      <c r="K3230" s="3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  <c r="BB3230" s="39"/>
      <c r="BC3230" s="39"/>
      <c r="BD3230" s="39"/>
      <c r="BE3230" s="39"/>
      <c r="BF3230" s="39"/>
      <c r="BG3230" s="39"/>
      <c r="BH3230" s="39"/>
      <c r="BI3230" s="39"/>
      <c r="BJ3230" s="39"/>
    </row>
    <row r="3231" spans="1:62" s="36" customFormat="1">
      <c r="A3231" s="38"/>
      <c r="B3231" s="3"/>
      <c r="D3231" s="20"/>
      <c r="E3231" s="20"/>
      <c r="F3231" s="20"/>
      <c r="G3231" s="20"/>
      <c r="H3231" s="20"/>
      <c r="I3231" s="20"/>
      <c r="J3231" s="20"/>
      <c r="K3231" s="3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  <c r="BB3231" s="39"/>
      <c r="BC3231" s="39"/>
      <c r="BD3231" s="39"/>
      <c r="BE3231" s="39"/>
      <c r="BF3231" s="39"/>
      <c r="BG3231" s="39"/>
      <c r="BH3231" s="39"/>
      <c r="BI3231" s="39"/>
      <c r="BJ3231" s="39"/>
    </row>
    <row r="3232" spans="1:62" s="36" customFormat="1">
      <c r="A3232" s="38"/>
      <c r="B3232" s="3"/>
      <c r="D3232" s="20"/>
      <c r="E3232" s="20"/>
      <c r="F3232" s="20"/>
      <c r="G3232" s="20"/>
      <c r="H3232" s="20"/>
      <c r="I3232" s="20"/>
      <c r="J3232" s="20"/>
      <c r="K3232" s="3"/>
      <c r="M3232" s="20"/>
      <c r="N3232" s="20"/>
      <c r="O3232" s="20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  <c r="AC3232" s="20"/>
      <c r="AD3232" s="20"/>
      <c r="BB3232" s="39"/>
      <c r="BC3232" s="39"/>
      <c r="BD3232" s="39"/>
      <c r="BE3232" s="39"/>
      <c r="BF3232" s="39"/>
      <c r="BG3232" s="39"/>
      <c r="BH3232" s="39"/>
      <c r="BI3232" s="39"/>
      <c r="BJ3232" s="39"/>
    </row>
    <row r="3233" spans="1:62" s="36" customFormat="1">
      <c r="A3233" s="38"/>
      <c r="B3233" s="3"/>
      <c r="D3233" s="20"/>
      <c r="E3233" s="20"/>
      <c r="F3233" s="20"/>
      <c r="G3233" s="20"/>
      <c r="H3233" s="20"/>
      <c r="I3233" s="20"/>
      <c r="J3233" s="20"/>
      <c r="K3233" s="3"/>
      <c r="M3233" s="20"/>
      <c r="N3233" s="20"/>
      <c r="O3233" s="20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  <c r="AA3233" s="20"/>
      <c r="AB3233" s="20"/>
      <c r="AC3233" s="20"/>
      <c r="AD3233" s="20"/>
      <c r="BB3233" s="39"/>
      <c r="BC3233" s="39"/>
      <c r="BD3233" s="39"/>
      <c r="BE3233" s="39"/>
      <c r="BF3233" s="39"/>
      <c r="BG3233" s="39"/>
      <c r="BH3233" s="39"/>
      <c r="BI3233" s="39"/>
      <c r="BJ3233" s="39"/>
    </row>
    <row r="3234" spans="1:62" s="36" customFormat="1">
      <c r="A3234" s="38"/>
      <c r="B3234" s="3"/>
      <c r="D3234" s="20"/>
      <c r="E3234" s="20"/>
      <c r="F3234" s="20"/>
      <c r="G3234" s="20"/>
      <c r="H3234" s="20"/>
      <c r="I3234" s="20"/>
      <c r="J3234" s="20"/>
      <c r="K3234" s="3"/>
      <c r="M3234" s="20"/>
      <c r="N3234" s="20"/>
      <c r="O3234" s="20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  <c r="AA3234" s="20"/>
      <c r="AB3234" s="20"/>
      <c r="AC3234" s="20"/>
      <c r="AD3234" s="20"/>
      <c r="BB3234" s="39"/>
      <c r="BC3234" s="39"/>
      <c r="BD3234" s="39"/>
      <c r="BE3234" s="39"/>
      <c r="BF3234" s="39"/>
      <c r="BG3234" s="39"/>
      <c r="BH3234" s="39"/>
      <c r="BI3234" s="39"/>
      <c r="BJ3234" s="39"/>
    </row>
    <row r="3235" spans="1:62" s="36" customFormat="1">
      <c r="A3235" s="38"/>
      <c r="B3235" s="3"/>
      <c r="D3235" s="20"/>
      <c r="E3235" s="20"/>
      <c r="F3235" s="20"/>
      <c r="G3235" s="20"/>
      <c r="H3235" s="20"/>
      <c r="I3235" s="20"/>
      <c r="J3235" s="20"/>
      <c r="K3235" s="3"/>
      <c r="M3235" s="20"/>
      <c r="N3235" s="20"/>
      <c r="O3235" s="20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0"/>
      <c r="AA3235" s="20"/>
      <c r="AB3235" s="20"/>
      <c r="AC3235" s="20"/>
      <c r="AD3235" s="20"/>
      <c r="BB3235" s="39"/>
      <c r="BC3235" s="39"/>
      <c r="BD3235" s="39"/>
      <c r="BE3235" s="39"/>
      <c r="BF3235" s="39"/>
      <c r="BG3235" s="39"/>
      <c r="BH3235" s="39"/>
      <c r="BI3235" s="39"/>
      <c r="BJ3235" s="39"/>
    </row>
    <row r="3236" spans="1:62" s="36" customFormat="1">
      <c r="A3236" s="38"/>
      <c r="B3236" s="3"/>
      <c r="D3236" s="20"/>
      <c r="E3236" s="20"/>
      <c r="F3236" s="20"/>
      <c r="G3236" s="20"/>
      <c r="H3236" s="20"/>
      <c r="I3236" s="20"/>
      <c r="J3236" s="20"/>
      <c r="K3236" s="3"/>
      <c r="M3236" s="20"/>
      <c r="N3236" s="20"/>
      <c r="O3236" s="20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0"/>
      <c r="AA3236" s="20"/>
      <c r="AB3236" s="20"/>
      <c r="AC3236" s="20"/>
      <c r="AD3236" s="20"/>
      <c r="BB3236" s="39"/>
      <c r="BC3236" s="39"/>
      <c r="BD3236" s="39"/>
      <c r="BE3236" s="39"/>
      <c r="BF3236" s="39"/>
      <c r="BG3236" s="39"/>
      <c r="BH3236" s="39"/>
      <c r="BI3236" s="39"/>
      <c r="BJ3236" s="39"/>
    </row>
    <row r="3237" spans="1:62" s="36" customFormat="1">
      <c r="A3237" s="38"/>
      <c r="B3237" s="3"/>
      <c r="D3237" s="20"/>
      <c r="E3237" s="20"/>
      <c r="F3237" s="20"/>
      <c r="G3237" s="20"/>
      <c r="H3237" s="20"/>
      <c r="I3237" s="20"/>
      <c r="J3237" s="20"/>
      <c r="K3237" s="3"/>
      <c r="M3237" s="20"/>
      <c r="N3237" s="20"/>
      <c r="O3237" s="20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0"/>
      <c r="AA3237" s="20"/>
      <c r="AB3237" s="20"/>
      <c r="AC3237" s="20"/>
      <c r="AD3237" s="20"/>
      <c r="BB3237" s="39"/>
      <c r="BC3237" s="39"/>
      <c r="BD3237" s="39"/>
      <c r="BE3237" s="39"/>
      <c r="BF3237" s="39"/>
      <c r="BG3237" s="39"/>
      <c r="BH3237" s="39"/>
      <c r="BI3237" s="39"/>
      <c r="BJ3237" s="39"/>
    </row>
    <row r="3238" spans="1:62" s="36" customFormat="1">
      <c r="A3238" s="38"/>
      <c r="B3238" s="3"/>
      <c r="D3238" s="20"/>
      <c r="E3238" s="20"/>
      <c r="F3238" s="20"/>
      <c r="G3238" s="20"/>
      <c r="H3238" s="20"/>
      <c r="I3238" s="20"/>
      <c r="J3238" s="20"/>
      <c r="K3238" s="3"/>
      <c r="M3238" s="20"/>
      <c r="N3238" s="20"/>
      <c r="O3238" s="20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0"/>
      <c r="AA3238" s="20"/>
      <c r="AB3238" s="20"/>
      <c r="AC3238" s="20"/>
      <c r="AD3238" s="20"/>
      <c r="BB3238" s="39"/>
      <c r="BC3238" s="39"/>
      <c r="BD3238" s="39"/>
      <c r="BE3238" s="39"/>
      <c r="BF3238" s="39"/>
      <c r="BG3238" s="39"/>
      <c r="BH3238" s="39"/>
      <c r="BI3238" s="39"/>
      <c r="BJ3238" s="39"/>
    </row>
    <row r="3239" spans="1:62" s="36" customFormat="1">
      <c r="A3239" s="38"/>
      <c r="B3239" s="3"/>
      <c r="D3239" s="20"/>
      <c r="E3239" s="20"/>
      <c r="F3239" s="20"/>
      <c r="G3239" s="20"/>
      <c r="H3239" s="20"/>
      <c r="I3239" s="20"/>
      <c r="J3239" s="20"/>
      <c r="K3239" s="3"/>
      <c r="M3239" s="20"/>
      <c r="N3239" s="20"/>
      <c r="O3239" s="20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0"/>
      <c r="AA3239" s="20"/>
      <c r="AB3239" s="20"/>
      <c r="AC3239" s="20"/>
      <c r="AD3239" s="20"/>
      <c r="BB3239" s="39"/>
      <c r="BC3239" s="39"/>
      <c r="BD3239" s="39"/>
      <c r="BE3239" s="39"/>
      <c r="BF3239" s="39"/>
      <c r="BG3239" s="39"/>
      <c r="BH3239" s="39"/>
      <c r="BI3239" s="39"/>
      <c r="BJ3239" s="39"/>
    </row>
    <row r="3240" spans="1:62" s="36" customFormat="1">
      <c r="A3240" s="38"/>
      <c r="B3240" s="3"/>
      <c r="D3240" s="20"/>
      <c r="E3240" s="20"/>
      <c r="F3240" s="20"/>
      <c r="G3240" s="20"/>
      <c r="H3240" s="20"/>
      <c r="I3240" s="20"/>
      <c r="J3240" s="20"/>
      <c r="K3240" s="3"/>
      <c r="M3240" s="20"/>
      <c r="N3240" s="20"/>
      <c r="O3240" s="20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0"/>
      <c r="AA3240" s="20"/>
      <c r="AB3240" s="20"/>
      <c r="AC3240" s="20"/>
      <c r="AD3240" s="20"/>
      <c r="BB3240" s="39"/>
      <c r="BC3240" s="39"/>
      <c r="BD3240" s="39"/>
      <c r="BE3240" s="39"/>
      <c r="BF3240" s="39"/>
      <c r="BG3240" s="39"/>
      <c r="BH3240" s="39"/>
      <c r="BI3240" s="39"/>
      <c r="BJ3240" s="39"/>
    </row>
    <row r="3241" spans="1:62" s="36" customFormat="1">
      <c r="A3241" s="38"/>
      <c r="B3241" s="3"/>
      <c r="D3241" s="20"/>
      <c r="E3241" s="20"/>
      <c r="F3241" s="20"/>
      <c r="G3241" s="20"/>
      <c r="H3241" s="20"/>
      <c r="I3241" s="20"/>
      <c r="J3241" s="20"/>
      <c r="K3241" s="3"/>
      <c r="M3241" s="20"/>
      <c r="N3241" s="20"/>
      <c r="O3241" s="20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0"/>
      <c r="AA3241" s="20"/>
      <c r="AB3241" s="20"/>
      <c r="AC3241" s="20"/>
      <c r="AD3241" s="20"/>
      <c r="BB3241" s="39"/>
      <c r="BC3241" s="39"/>
      <c r="BD3241" s="39"/>
      <c r="BE3241" s="39"/>
      <c r="BF3241" s="39"/>
      <c r="BG3241" s="39"/>
      <c r="BH3241" s="39"/>
      <c r="BI3241" s="39"/>
      <c r="BJ3241" s="39"/>
    </row>
    <row r="3242" spans="1:62" s="36" customFormat="1">
      <c r="A3242" s="38"/>
      <c r="B3242" s="3"/>
      <c r="D3242" s="20"/>
      <c r="E3242" s="20"/>
      <c r="F3242" s="20"/>
      <c r="G3242" s="20"/>
      <c r="H3242" s="20"/>
      <c r="I3242" s="20"/>
      <c r="J3242" s="20"/>
      <c r="K3242" s="3"/>
      <c r="M3242" s="20"/>
      <c r="N3242" s="20"/>
      <c r="O3242" s="20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  <c r="AC3242" s="20"/>
      <c r="AD3242" s="20"/>
      <c r="BB3242" s="39"/>
      <c r="BC3242" s="39"/>
      <c r="BD3242" s="39"/>
      <c r="BE3242" s="39"/>
      <c r="BF3242" s="39"/>
      <c r="BG3242" s="39"/>
      <c r="BH3242" s="39"/>
      <c r="BI3242" s="39"/>
      <c r="BJ3242" s="39"/>
    </row>
    <row r="3243" spans="1:62" s="36" customFormat="1">
      <c r="A3243" s="38"/>
      <c r="B3243" s="3"/>
      <c r="D3243" s="20"/>
      <c r="E3243" s="20"/>
      <c r="F3243" s="20"/>
      <c r="G3243" s="20"/>
      <c r="H3243" s="20"/>
      <c r="I3243" s="20"/>
      <c r="J3243" s="20"/>
      <c r="K3243" s="3"/>
      <c r="M3243" s="20"/>
      <c r="N3243" s="20"/>
      <c r="O3243" s="20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  <c r="AC3243" s="20"/>
      <c r="AD3243" s="20"/>
      <c r="BB3243" s="39"/>
      <c r="BC3243" s="39"/>
      <c r="BD3243" s="39"/>
      <c r="BE3243" s="39"/>
      <c r="BF3243" s="39"/>
      <c r="BG3243" s="39"/>
      <c r="BH3243" s="39"/>
      <c r="BI3243" s="39"/>
      <c r="BJ3243" s="39"/>
    </row>
    <row r="3244" spans="1:62" s="36" customFormat="1">
      <c r="A3244" s="38"/>
      <c r="B3244" s="3"/>
      <c r="D3244" s="20"/>
      <c r="E3244" s="20"/>
      <c r="F3244" s="20"/>
      <c r="G3244" s="20"/>
      <c r="H3244" s="20"/>
      <c r="I3244" s="20"/>
      <c r="J3244" s="20"/>
      <c r="K3244" s="3"/>
      <c r="M3244" s="20"/>
      <c r="N3244" s="20"/>
      <c r="O3244" s="20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0"/>
      <c r="AA3244" s="20"/>
      <c r="AB3244" s="20"/>
      <c r="AC3244" s="20"/>
      <c r="AD3244" s="20"/>
      <c r="BB3244" s="39"/>
      <c r="BC3244" s="39"/>
      <c r="BD3244" s="39"/>
      <c r="BE3244" s="39"/>
      <c r="BF3244" s="39"/>
      <c r="BG3244" s="39"/>
      <c r="BH3244" s="39"/>
      <c r="BI3244" s="39"/>
      <c r="BJ3244" s="39"/>
    </row>
    <row r="3245" spans="1:62" s="36" customFormat="1">
      <c r="A3245" s="38"/>
      <c r="B3245" s="3"/>
      <c r="D3245" s="20"/>
      <c r="E3245" s="20"/>
      <c r="F3245" s="20"/>
      <c r="G3245" s="20"/>
      <c r="H3245" s="20"/>
      <c r="I3245" s="20"/>
      <c r="J3245" s="20"/>
      <c r="K3245" s="3"/>
      <c r="M3245" s="20"/>
      <c r="N3245" s="20"/>
      <c r="O3245" s="20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0"/>
      <c r="AA3245" s="20"/>
      <c r="AB3245" s="20"/>
      <c r="AC3245" s="20"/>
      <c r="AD3245" s="20"/>
      <c r="BB3245" s="39"/>
      <c r="BC3245" s="39"/>
      <c r="BD3245" s="39"/>
      <c r="BE3245" s="39"/>
      <c r="BF3245" s="39"/>
      <c r="BG3245" s="39"/>
      <c r="BH3245" s="39"/>
      <c r="BI3245" s="39"/>
      <c r="BJ3245" s="39"/>
    </row>
    <row r="3246" spans="1:62" s="36" customFormat="1">
      <c r="A3246" s="38"/>
      <c r="B3246" s="3"/>
      <c r="D3246" s="20"/>
      <c r="E3246" s="20"/>
      <c r="F3246" s="20"/>
      <c r="G3246" s="20"/>
      <c r="H3246" s="20"/>
      <c r="I3246" s="20"/>
      <c r="J3246" s="20"/>
      <c r="K3246" s="3"/>
      <c r="M3246" s="20"/>
      <c r="N3246" s="20"/>
      <c r="O3246" s="20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0"/>
      <c r="AA3246" s="20"/>
      <c r="AB3246" s="20"/>
      <c r="AC3246" s="20"/>
      <c r="AD3246" s="20"/>
      <c r="BB3246" s="39"/>
      <c r="BC3246" s="39"/>
      <c r="BD3246" s="39"/>
      <c r="BE3246" s="39"/>
      <c r="BF3246" s="39"/>
      <c r="BG3246" s="39"/>
      <c r="BH3246" s="39"/>
      <c r="BI3246" s="39"/>
      <c r="BJ3246" s="39"/>
    </row>
    <row r="3247" spans="1:62" s="36" customFormat="1">
      <c r="A3247" s="38"/>
      <c r="B3247" s="3"/>
      <c r="D3247" s="20"/>
      <c r="E3247" s="20"/>
      <c r="F3247" s="20"/>
      <c r="G3247" s="20"/>
      <c r="H3247" s="20"/>
      <c r="I3247" s="20"/>
      <c r="J3247" s="20"/>
      <c r="K3247" s="3"/>
      <c r="M3247" s="20"/>
      <c r="N3247" s="20"/>
      <c r="O3247" s="20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0"/>
      <c r="AA3247" s="20"/>
      <c r="AB3247" s="20"/>
      <c r="AC3247" s="20"/>
      <c r="AD3247" s="20"/>
      <c r="BB3247" s="39"/>
      <c r="BC3247" s="39"/>
      <c r="BD3247" s="39"/>
      <c r="BE3247" s="39"/>
      <c r="BF3247" s="39"/>
      <c r="BG3247" s="39"/>
      <c r="BH3247" s="39"/>
      <c r="BI3247" s="39"/>
      <c r="BJ3247" s="39"/>
    </row>
    <row r="3248" spans="1:62" s="36" customFormat="1">
      <c r="A3248" s="38"/>
      <c r="B3248" s="3"/>
      <c r="D3248" s="20"/>
      <c r="E3248" s="20"/>
      <c r="F3248" s="20"/>
      <c r="G3248" s="20"/>
      <c r="H3248" s="20"/>
      <c r="I3248" s="20"/>
      <c r="J3248" s="20"/>
      <c r="K3248" s="3"/>
      <c r="M3248" s="20"/>
      <c r="N3248" s="20"/>
      <c r="O3248" s="20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0"/>
      <c r="AA3248" s="20"/>
      <c r="AB3248" s="20"/>
      <c r="AC3248" s="20"/>
      <c r="AD3248" s="20"/>
      <c r="BB3248" s="39"/>
      <c r="BC3248" s="39"/>
      <c r="BD3248" s="39"/>
      <c r="BE3248" s="39"/>
      <c r="BF3248" s="39"/>
      <c r="BG3248" s="39"/>
      <c r="BH3248" s="39"/>
      <c r="BI3248" s="39"/>
      <c r="BJ3248" s="39"/>
    </row>
    <row r="3249" spans="1:62" s="36" customFormat="1">
      <c r="A3249" s="38"/>
      <c r="B3249" s="3"/>
      <c r="D3249" s="20"/>
      <c r="E3249" s="20"/>
      <c r="F3249" s="20"/>
      <c r="G3249" s="20"/>
      <c r="H3249" s="20"/>
      <c r="I3249" s="20"/>
      <c r="J3249" s="20"/>
      <c r="K3249" s="3"/>
      <c r="M3249" s="20"/>
      <c r="N3249" s="20"/>
      <c r="O3249" s="20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0"/>
      <c r="AA3249" s="20"/>
      <c r="AB3249" s="20"/>
      <c r="AC3249" s="20"/>
      <c r="AD3249" s="20"/>
      <c r="BB3249" s="39"/>
      <c r="BC3249" s="39"/>
      <c r="BD3249" s="39"/>
      <c r="BE3249" s="39"/>
      <c r="BF3249" s="39"/>
      <c r="BG3249" s="39"/>
      <c r="BH3249" s="39"/>
      <c r="BI3249" s="39"/>
      <c r="BJ3249" s="39"/>
    </row>
    <row r="3250" spans="1:62" s="36" customFormat="1">
      <c r="A3250" s="38"/>
      <c r="B3250" s="3"/>
      <c r="D3250" s="20"/>
      <c r="E3250" s="20"/>
      <c r="F3250" s="20"/>
      <c r="G3250" s="20"/>
      <c r="H3250" s="20"/>
      <c r="I3250" s="20"/>
      <c r="J3250" s="20"/>
      <c r="K3250" s="3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  <c r="BB3250" s="39"/>
      <c r="BC3250" s="39"/>
      <c r="BD3250" s="39"/>
      <c r="BE3250" s="39"/>
      <c r="BF3250" s="39"/>
      <c r="BG3250" s="39"/>
      <c r="BH3250" s="39"/>
      <c r="BI3250" s="39"/>
      <c r="BJ3250" s="39"/>
    </row>
    <row r="3251" spans="1:62" s="36" customFormat="1">
      <c r="A3251" s="38"/>
      <c r="B3251" s="3"/>
      <c r="D3251" s="20"/>
      <c r="E3251" s="20"/>
      <c r="F3251" s="20"/>
      <c r="G3251" s="20"/>
      <c r="H3251" s="20"/>
      <c r="I3251" s="20"/>
      <c r="J3251" s="20"/>
      <c r="K3251" s="3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  <c r="BB3251" s="39"/>
      <c r="BC3251" s="39"/>
      <c r="BD3251" s="39"/>
      <c r="BE3251" s="39"/>
      <c r="BF3251" s="39"/>
      <c r="BG3251" s="39"/>
      <c r="BH3251" s="39"/>
      <c r="BI3251" s="39"/>
      <c r="BJ3251" s="39"/>
    </row>
    <row r="3252" spans="1:62" s="36" customFormat="1">
      <c r="A3252" s="38"/>
      <c r="B3252" s="3"/>
      <c r="D3252" s="20"/>
      <c r="E3252" s="20"/>
      <c r="F3252" s="20"/>
      <c r="G3252" s="20"/>
      <c r="H3252" s="20"/>
      <c r="I3252" s="20"/>
      <c r="J3252" s="20"/>
      <c r="K3252" s="3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  <c r="BB3252" s="39"/>
      <c r="BC3252" s="39"/>
      <c r="BD3252" s="39"/>
      <c r="BE3252" s="39"/>
      <c r="BF3252" s="39"/>
      <c r="BG3252" s="39"/>
      <c r="BH3252" s="39"/>
      <c r="BI3252" s="39"/>
      <c r="BJ3252" s="39"/>
    </row>
    <row r="3253" spans="1:62" s="36" customFormat="1">
      <c r="A3253" s="38"/>
      <c r="B3253" s="3"/>
      <c r="D3253" s="20"/>
      <c r="E3253" s="20"/>
      <c r="F3253" s="20"/>
      <c r="G3253" s="20"/>
      <c r="H3253" s="20"/>
      <c r="I3253" s="20"/>
      <c r="J3253" s="20"/>
      <c r="K3253" s="3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  <c r="BB3253" s="39"/>
      <c r="BC3253" s="39"/>
      <c r="BD3253" s="39"/>
      <c r="BE3253" s="39"/>
      <c r="BF3253" s="39"/>
      <c r="BG3253" s="39"/>
      <c r="BH3253" s="39"/>
      <c r="BI3253" s="39"/>
      <c r="BJ3253" s="39"/>
    </row>
    <row r="3254" spans="1:62" s="36" customFormat="1">
      <c r="A3254" s="38"/>
      <c r="B3254" s="3"/>
      <c r="D3254" s="20"/>
      <c r="E3254" s="20"/>
      <c r="F3254" s="20"/>
      <c r="G3254" s="20"/>
      <c r="H3254" s="20"/>
      <c r="I3254" s="20"/>
      <c r="J3254" s="20"/>
      <c r="K3254" s="3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  <c r="BB3254" s="39"/>
      <c r="BC3254" s="39"/>
      <c r="BD3254" s="39"/>
      <c r="BE3254" s="39"/>
      <c r="BF3254" s="39"/>
      <c r="BG3254" s="39"/>
      <c r="BH3254" s="39"/>
      <c r="BI3254" s="39"/>
      <c r="BJ3254" s="39"/>
    </row>
    <row r="3255" spans="1:62" s="36" customFormat="1">
      <c r="A3255" s="38"/>
      <c r="B3255" s="3"/>
      <c r="D3255" s="20"/>
      <c r="E3255" s="20"/>
      <c r="F3255" s="20"/>
      <c r="G3255" s="20"/>
      <c r="H3255" s="20"/>
      <c r="I3255" s="20"/>
      <c r="J3255" s="20"/>
      <c r="K3255" s="3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  <c r="BB3255" s="39"/>
      <c r="BC3255" s="39"/>
      <c r="BD3255" s="39"/>
      <c r="BE3255" s="39"/>
      <c r="BF3255" s="39"/>
      <c r="BG3255" s="39"/>
      <c r="BH3255" s="39"/>
      <c r="BI3255" s="39"/>
      <c r="BJ3255" s="39"/>
    </row>
    <row r="3256" spans="1:62" s="36" customFormat="1">
      <c r="A3256" s="38"/>
      <c r="B3256" s="3"/>
      <c r="D3256" s="20"/>
      <c r="E3256" s="20"/>
      <c r="F3256" s="20"/>
      <c r="G3256" s="20"/>
      <c r="H3256" s="20"/>
      <c r="I3256" s="20"/>
      <c r="J3256" s="20"/>
      <c r="K3256" s="3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  <c r="BB3256" s="39"/>
      <c r="BC3256" s="39"/>
      <c r="BD3256" s="39"/>
      <c r="BE3256" s="39"/>
      <c r="BF3256" s="39"/>
      <c r="BG3256" s="39"/>
      <c r="BH3256" s="39"/>
      <c r="BI3256" s="39"/>
      <c r="BJ3256" s="39"/>
    </row>
    <row r="3257" spans="1:62" s="36" customFormat="1">
      <c r="A3257" s="38"/>
      <c r="B3257" s="3"/>
      <c r="D3257" s="20"/>
      <c r="E3257" s="20"/>
      <c r="F3257" s="20"/>
      <c r="G3257" s="20"/>
      <c r="H3257" s="20"/>
      <c r="I3257" s="20"/>
      <c r="J3257" s="20"/>
      <c r="K3257" s="3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  <c r="BB3257" s="39"/>
      <c r="BC3257" s="39"/>
      <c r="BD3257" s="39"/>
      <c r="BE3257" s="39"/>
      <c r="BF3257" s="39"/>
      <c r="BG3257" s="39"/>
      <c r="BH3257" s="39"/>
      <c r="BI3257" s="39"/>
      <c r="BJ3257" s="39"/>
    </row>
    <row r="3258" spans="1:62" s="36" customFormat="1">
      <c r="A3258" s="38"/>
      <c r="B3258" s="3"/>
      <c r="D3258" s="20"/>
      <c r="E3258" s="20"/>
      <c r="F3258" s="20"/>
      <c r="G3258" s="20"/>
      <c r="H3258" s="20"/>
      <c r="I3258" s="20"/>
      <c r="J3258" s="20"/>
      <c r="K3258" s="3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  <c r="BB3258" s="39"/>
      <c r="BC3258" s="39"/>
      <c r="BD3258" s="39"/>
      <c r="BE3258" s="39"/>
      <c r="BF3258" s="39"/>
      <c r="BG3258" s="39"/>
      <c r="BH3258" s="39"/>
      <c r="BI3258" s="39"/>
      <c r="BJ3258" s="39"/>
    </row>
    <row r="3259" spans="1:62" s="36" customFormat="1">
      <c r="A3259" s="38"/>
      <c r="B3259" s="3"/>
      <c r="D3259" s="20"/>
      <c r="E3259" s="20"/>
      <c r="F3259" s="20"/>
      <c r="G3259" s="20"/>
      <c r="H3259" s="20"/>
      <c r="I3259" s="20"/>
      <c r="J3259" s="20"/>
      <c r="K3259" s="3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  <c r="BB3259" s="39"/>
      <c r="BC3259" s="39"/>
      <c r="BD3259" s="39"/>
      <c r="BE3259" s="39"/>
      <c r="BF3259" s="39"/>
      <c r="BG3259" s="39"/>
      <c r="BH3259" s="39"/>
      <c r="BI3259" s="39"/>
      <c r="BJ3259" s="39"/>
    </row>
    <row r="3260" spans="1:62" s="36" customFormat="1">
      <c r="A3260" s="38"/>
      <c r="B3260" s="3"/>
      <c r="D3260" s="20"/>
      <c r="E3260" s="20"/>
      <c r="F3260" s="20"/>
      <c r="G3260" s="20"/>
      <c r="H3260" s="20"/>
      <c r="I3260" s="20"/>
      <c r="J3260" s="20"/>
      <c r="K3260" s="3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  <c r="BB3260" s="39"/>
      <c r="BC3260" s="39"/>
      <c r="BD3260" s="39"/>
      <c r="BE3260" s="39"/>
      <c r="BF3260" s="39"/>
      <c r="BG3260" s="39"/>
      <c r="BH3260" s="39"/>
      <c r="BI3260" s="39"/>
      <c r="BJ3260" s="39"/>
    </row>
    <row r="3261" spans="1:62" s="36" customFormat="1">
      <c r="A3261" s="38"/>
      <c r="B3261" s="3"/>
      <c r="D3261" s="20"/>
      <c r="E3261" s="20"/>
      <c r="F3261" s="20"/>
      <c r="G3261" s="20"/>
      <c r="H3261" s="20"/>
      <c r="I3261" s="20"/>
      <c r="J3261" s="20"/>
      <c r="K3261" s="3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  <c r="BB3261" s="39"/>
      <c r="BC3261" s="39"/>
      <c r="BD3261" s="39"/>
      <c r="BE3261" s="39"/>
      <c r="BF3261" s="39"/>
      <c r="BG3261" s="39"/>
      <c r="BH3261" s="39"/>
      <c r="BI3261" s="39"/>
      <c r="BJ3261" s="39"/>
    </row>
    <row r="3262" spans="1:62" s="36" customFormat="1">
      <c r="A3262" s="38"/>
      <c r="B3262" s="3"/>
      <c r="D3262" s="20"/>
      <c r="E3262" s="20"/>
      <c r="F3262" s="20"/>
      <c r="G3262" s="20"/>
      <c r="H3262" s="20"/>
      <c r="I3262" s="20"/>
      <c r="J3262" s="20"/>
      <c r="K3262" s="3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  <c r="BB3262" s="39"/>
      <c r="BC3262" s="39"/>
      <c r="BD3262" s="39"/>
      <c r="BE3262" s="39"/>
      <c r="BF3262" s="39"/>
      <c r="BG3262" s="39"/>
      <c r="BH3262" s="39"/>
      <c r="BI3262" s="39"/>
      <c r="BJ3262" s="39"/>
    </row>
    <row r="3263" spans="1:62" s="36" customFormat="1">
      <c r="A3263" s="38"/>
      <c r="B3263" s="3"/>
      <c r="D3263" s="20"/>
      <c r="E3263" s="20"/>
      <c r="F3263" s="20"/>
      <c r="G3263" s="20"/>
      <c r="H3263" s="20"/>
      <c r="I3263" s="20"/>
      <c r="J3263" s="20"/>
      <c r="K3263" s="3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  <c r="BB3263" s="39"/>
      <c r="BC3263" s="39"/>
      <c r="BD3263" s="39"/>
      <c r="BE3263" s="39"/>
      <c r="BF3263" s="39"/>
      <c r="BG3263" s="39"/>
      <c r="BH3263" s="39"/>
      <c r="BI3263" s="39"/>
      <c r="BJ3263" s="39"/>
    </row>
    <row r="3264" spans="1:62" s="36" customFormat="1">
      <c r="A3264" s="38"/>
      <c r="B3264" s="3"/>
      <c r="D3264" s="20"/>
      <c r="E3264" s="20"/>
      <c r="F3264" s="20"/>
      <c r="G3264" s="20"/>
      <c r="H3264" s="20"/>
      <c r="I3264" s="20"/>
      <c r="J3264" s="20"/>
      <c r="K3264" s="3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  <c r="BB3264" s="39"/>
      <c r="BC3264" s="39"/>
      <c r="BD3264" s="39"/>
      <c r="BE3264" s="39"/>
      <c r="BF3264" s="39"/>
      <c r="BG3264" s="39"/>
      <c r="BH3264" s="39"/>
      <c r="BI3264" s="39"/>
      <c r="BJ3264" s="39"/>
    </row>
    <row r="3265" spans="1:62" s="36" customFormat="1">
      <c r="A3265" s="38"/>
      <c r="B3265" s="3"/>
      <c r="D3265" s="20"/>
      <c r="E3265" s="20"/>
      <c r="F3265" s="20"/>
      <c r="G3265" s="20"/>
      <c r="H3265" s="20"/>
      <c r="I3265" s="20"/>
      <c r="J3265" s="20"/>
      <c r="K3265" s="3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  <c r="BB3265" s="39"/>
      <c r="BC3265" s="39"/>
      <c r="BD3265" s="39"/>
      <c r="BE3265" s="39"/>
      <c r="BF3265" s="39"/>
      <c r="BG3265" s="39"/>
      <c r="BH3265" s="39"/>
      <c r="BI3265" s="39"/>
      <c r="BJ3265" s="39"/>
    </row>
    <row r="3266" spans="1:62" s="36" customFormat="1">
      <c r="A3266" s="38"/>
      <c r="B3266" s="3"/>
      <c r="D3266" s="20"/>
      <c r="E3266" s="20"/>
      <c r="F3266" s="20"/>
      <c r="G3266" s="20"/>
      <c r="H3266" s="20"/>
      <c r="I3266" s="20"/>
      <c r="J3266" s="20"/>
      <c r="K3266" s="3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  <c r="BB3266" s="39"/>
      <c r="BC3266" s="39"/>
      <c r="BD3266" s="39"/>
      <c r="BE3266" s="39"/>
      <c r="BF3266" s="39"/>
      <c r="BG3266" s="39"/>
      <c r="BH3266" s="39"/>
      <c r="BI3266" s="39"/>
      <c r="BJ3266" s="39"/>
    </row>
    <row r="3267" spans="1:62" s="36" customFormat="1">
      <c r="A3267" s="38"/>
      <c r="B3267" s="3"/>
      <c r="D3267" s="20"/>
      <c r="E3267" s="20"/>
      <c r="F3267" s="20"/>
      <c r="G3267" s="20"/>
      <c r="H3267" s="20"/>
      <c r="I3267" s="20"/>
      <c r="J3267" s="20"/>
      <c r="K3267" s="3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  <c r="BB3267" s="39"/>
      <c r="BC3267" s="39"/>
      <c r="BD3267" s="39"/>
      <c r="BE3267" s="39"/>
      <c r="BF3267" s="39"/>
      <c r="BG3267" s="39"/>
      <c r="BH3267" s="39"/>
      <c r="BI3267" s="39"/>
      <c r="BJ3267" s="39"/>
    </row>
    <row r="3268" spans="1:62" s="36" customFormat="1">
      <c r="A3268" s="38"/>
      <c r="B3268" s="3"/>
      <c r="D3268" s="20"/>
      <c r="E3268" s="20"/>
      <c r="F3268" s="20"/>
      <c r="G3268" s="20"/>
      <c r="H3268" s="20"/>
      <c r="I3268" s="20"/>
      <c r="J3268" s="20"/>
      <c r="K3268" s="3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  <c r="BB3268" s="39"/>
      <c r="BC3268" s="39"/>
      <c r="BD3268" s="39"/>
      <c r="BE3268" s="39"/>
      <c r="BF3268" s="39"/>
      <c r="BG3268" s="39"/>
      <c r="BH3268" s="39"/>
      <c r="BI3268" s="39"/>
      <c r="BJ3268" s="39"/>
    </row>
    <row r="3269" spans="1:62" s="36" customFormat="1">
      <c r="A3269" s="38"/>
      <c r="B3269" s="3"/>
      <c r="D3269" s="20"/>
      <c r="E3269" s="20"/>
      <c r="F3269" s="20"/>
      <c r="G3269" s="20"/>
      <c r="H3269" s="20"/>
      <c r="I3269" s="20"/>
      <c r="J3269" s="20"/>
      <c r="K3269" s="3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  <c r="BB3269" s="39"/>
      <c r="BC3269" s="39"/>
      <c r="BD3269" s="39"/>
      <c r="BE3269" s="39"/>
      <c r="BF3269" s="39"/>
      <c r="BG3269" s="39"/>
      <c r="BH3269" s="39"/>
      <c r="BI3269" s="39"/>
      <c r="BJ3269" s="39"/>
    </row>
    <row r="3270" spans="1:62" s="36" customFormat="1">
      <c r="A3270" s="38"/>
      <c r="B3270" s="3"/>
      <c r="D3270" s="20"/>
      <c r="E3270" s="20"/>
      <c r="F3270" s="20"/>
      <c r="G3270" s="20"/>
      <c r="H3270" s="20"/>
      <c r="I3270" s="20"/>
      <c r="J3270" s="20"/>
      <c r="K3270" s="3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  <c r="BB3270" s="39"/>
      <c r="BC3270" s="39"/>
      <c r="BD3270" s="39"/>
      <c r="BE3270" s="39"/>
      <c r="BF3270" s="39"/>
      <c r="BG3270" s="39"/>
      <c r="BH3270" s="39"/>
      <c r="BI3270" s="39"/>
      <c r="BJ3270" s="39"/>
    </row>
    <row r="3271" spans="1:62" s="36" customFormat="1">
      <c r="A3271" s="38"/>
      <c r="B3271" s="3"/>
      <c r="D3271" s="20"/>
      <c r="E3271" s="20"/>
      <c r="F3271" s="20"/>
      <c r="G3271" s="20"/>
      <c r="H3271" s="20"/>
      <c r="I3271" s="20"/>
      <c r="J3271" s="20"/>
      <c r="K3271" s="3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  <c r="BB3271" s="39"/>
      <c r="BC3271" s="39"/>
      <c r="BD3271" s="39"/>
      <c r="BE3271" s="39"/>
      <c r="BF3271" s="39"/>
      <c r="BG3271" s="39"/>
      <c r="BH3271" s="39"/>
      <c r="BI3271" s="39"/>
      <c r="BJ3271" s="39"/>
    </row>
    <row r="3272" spans="1:62" s="36" customFormat="1">
      <c r="A3272" s="38"/>
      <c r="B3272" s="3"/>
      <c r="D3272" s="20"/>
      <c r="E3272" s="20"/>
      <c r="F3272" s="20"/>
      <c r="G3272" s="20"/>
      <c r="H3272" s="20"/>
      <c r="I3272" s="20"/>
      <c r="J3272" s="20"/>
      <c r="K3272" s="3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  <c r="BB3272" s="39"/>
      <c r="BC3272" s="39"/>
      <c r="BD3272" s="39"/>
      <c r="BE3272" s="39"/>
      <c r="BF3272" s="39"/>
      <c r="BG3272" s="39"/>
      <c r="BH3272" s="39"/>
      <c r="BI3272" s="39"/>
      <c r="BJ3272" s="39"/>
    </row>
    <row r="3273" spans="1:62" s="36" customFormat="1">
      <c r="A3273" s="38"/>
      <c r="B3273" s="3"/>
      <c r="D3273" s="20"/>
      <c r="E3273" s="20"/>
      <c r="F3273" s="20"/>
      <c r="G3273" s="20"/>
      <c r="H3273" s="20"/>
      <c r="I3273" s="20"/>
      <c r="J3273" s="20"/>
      <c r="K3273" s="3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  <c r="BB3273" s="39"/>
      <c r="BC3273" s="39"/>
      <c r="BD3273" s="39"/>
      <c r="BE3273" s="39"/>
      <c r="BF3273" s="39"/>
      <c r="BG3273" s="39"/>
      <c r="BH3273" s="39"/>
      <c r="BI3273" s="39"/>
      <c r="BJ3273" s="39"/>
    </row>
    <row r="3274" spans="1:62" s="36" customFormat="1">
      <c r="A3274" s="38"/>
      <c r="B3274" s="3"/>
      <c r="D3274" s="20"/>
      <c r="E3274" s="20"/>
      <c r="F3274" s="20"/>
      <c r="G3274" s="20"/>
      <c r="H3274" s="20"/>
      <c r="I3274" s="20"/>
      <c r="J3274" s="20"/>
      <c r="K3274" s="3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  <c r="BB3274" s="39"/>
      <c r="BC3274" s="39"/>
      <c r="BD3274" s="39"/>
      <c r="BE3274" s="39"/>
      <c r="BF3274" s="39"/>
      <c r="BG3274" s="39"/>
      <c r="BH3274" s="39"/>
      <c r="BI3274" s="39"/>
      <c r="BJ3274" s="39"/>
    </row>
    <row r="3275" spans="1:62" s="36" customFormat="1">
      <c r="A3275" s="38"/>
      <c r="B3275" s="3"/>
      <c r="D3275" s="20"/>
      <c r="E3275" s="20"/>
      <c r="F3275" s="20"/>
      <c r="G3275" s="20"/>
      <c r="H3275" s="20"/>
      <c r="I3275" s="20"/>
      <c r="J3275" s="20"/>
      <c r="K3275" s="3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  <c r="BB3275" s="39"/>
      <c r="BC3275" s="39"/>
      <c r="BD3275" s="39"/>
      <c r="BE3275" s="39"/>
      <c r="BF3275" s="39"/>
      <c r="BG3275" s="39"/>
      <c r="BH3275" s="39"/>
      <c r="BI3275" s="39"/>
      <c r="BJ3275" s="39"/>
    </row>
    <row r="3276" spans="1:62" s="36" customFormat="1">
      <c r="A3276" s="38"/>
      <c r="B3276" s="3"/>
      <c r="D3276" s="20"/>
      <c r="E3276" s="20"/>
      <c r="F3276" s="20"/>
      <c r="G3276" s="20"/>
      <c r="H3276" s="20"/>
      <c r="I3276" s="20"/>
      <c r="J3276" s="20"/>
      <c r="K3276" s="3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  <c r="BB3276" s="39"/>
      <c r="BC3276" s="39"/>
      <c r="BD3276" s="39"/>
      <c r="BE3276" s="39"/>
      <c r="BF3276" s="39"/>
      <c r="BG3276" s="39"/>
      <c r="BH3276" s="39"/>
      <c r="BI3276" s="39"/>
      <c r="BJ3276" s="39"/>
    </row>
    <row r="3277" spans="1:62" s="36" customFormat="1">
      <c r="A3277" s="38"/>
      <c r="B3277" s="3"/>
      <c r="D3277" s="20"/>
      <c r="E3277" s="20"/>
      <c r="F3277" s="20"/>
      <c r="G3277" s="20"/>
      <c r="H3277" s="20"/>
      <c r="I3277" s="20"/>
      <c r="J3277" s="20"/>
      <c r="K3277" s="3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  <c r="BB3277" s="39"/>
      <c r="BC3277" s="39"/>
      <c r="BD3277" s="39"/>
      <c r="BE3277" s="39"/>
      <c r="BF3277" s="39"/>
      <c r="BG3277" s="39"/>
      <c r="BH3277" s="39"/>
      <c r="BI3277" s="39"/>
      <c r="BJ3277" s="39"/>
    </row>
    <row r="3278" spans="1:62" s="36" customFormat="1">
      <c r="A3278" s="38"/>
      <c r="B3278" s="3"/>
      <c r="D3278" s="20"/>
      <c r="E3278" s="20"/>
      <c r="F3278" s="20"/>
      <c r="G3278" s="20"/>
      <c r="H3278" s="20"/>
      <c r="I3278" s="20"/>
      <c r="J3278" s="20"/>
      <c r="K3278" s="3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  <c r="BB3278" s="39"/>
      <c r="BC3278" s="39"/>
      <c r="BD3278" s="39"/>
      <c r="BE3278" s="39"/>
      <c r="BF3278" s="39"/>
      <c r="BG3278" s="39"/>
      <c r="BH3278" s="39"/>
      <c r="BI3278" s="39"/>
      <c r="BJ3278" s="39"/>
    </row>
    <row r="3279" spans="1:62" s="36" customFormat="1">
      <c r="A3279" s="38"/>
      <c r="B3279" s="3"/>
      <c r="D3279" s="20"/>
      <c r="E3279" s="20"/>
      <c r="F3279" s="20"/>
      <c r="G3279" s="20"/>
      <c r="H3279" s="20"/>
      <c r="I3279" s="20"/>
      <c r="J3279" s="20"/>
      <c r="K3279" s="3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  <c r="BB3279" s="39"/>
      <c r="BC3279" s="39"/>
      <c r="BD3279" s="39"/>
      <c r="BE3279" s="39"/>
      <c r="BF3279" s="39"/>
      <c r="BG3279" s="39"/>
      <c r="BH3279" s="39"/>
      <c r="BI3279" s="39"/>
      <c r="BJ3279" s="39"/>
    </row>
    <row r="3280" spans="1:62" s="36" customFormat="1">
      <c r="A3280" s="38"/>
      <c r="B3280" s="3"/>
      <c r="D3280" s="20"/>
      <c r="E3280" s="20"/>
      <c r="F3280" s="20"/>
      <c r="G3280" s="20"/>
      <c r="H3280" s="20"/>
      <c r="I3280" s="20"/>
      <c r="J3280" s="20"/>
      <c r="K3280" s="3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  <c r="BB3280" s="39"/>
      <c r="BC3280" s="39"/>
      <c r="BD3280" s="39"/>
      <c r="BE3280" s="39"/>
      <c r="BF3280" s="39"/>
      <c r="BG3280" s="39"/>
      <c r="BH3280" s="39"/>
      <c r="BI3280" s="39"/>
      <c r="BJ3280" s="39"/>
    </row>
    <row r="3281" spans="1:62" s="36" customFormat="1">
      <c r="A3281" s="38"/>
      <c r="B3281" s="3"/>
      <c r="D3281" s="20"/>
      <c r="E3281" s="20"/>
      <c r="F3281" s="20"/>
      <c r="G3281" s="20"/>
      <c r="H3281" s="20"/>
      <c r="I3281" s="20"/>
      <c r="J3281" s="20"/>
      <c r="K3281" s="3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  <c r="BB3281" s="39"/>
      <c r="BC3281" s="39"/>
      <c r="BD3281" s="39"/>
      <c r="BE3281" s="39"/>
      <c r="BF3281" s="39"/>
      <c r="BG3281" s="39"/>
      <c r="BH3281" s="39"/>
      <c r="BI3281" s="39"/>
      <c r="BJ3281" s="39"/>
    </row>
    <row r="3282" spans="1:62" s="36" customFormat="1">
      <c r="A3282" s="38"/>
      <c r="B3282" s="3"/>
      <c r="D3282" s="20"/>
      <c r="E3282" s="20"/>
      <c r="F3282" s="20"/>
      <c r="G3282" s="20"/>
      <c r="H3282" s="20"/>
      <c r="I3282" s="20"/>
      <c r="J3282" s="20"/>
      <c r="K3282" s="3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  <c r="BB3282" s="39"/>
      <c r="BC3282" s="39"/>
      <c r="BD3282" s="39"/>
      <c r="BE3282" s="39"/>
      <c r="BF3282" s="39"/>
      <c r="BG3282" s="39"/>
      <c r="BH3282" s="39"/>
      <c r="BI3282" s="39"/>
      <c r="BJ3282" s="39"/>
    </row>
    <row r="3283" spans="1:62" s="36" customFormat="1">
      <c r="A3283" s="38"/>
      <c r="B3283" s="3"/>
      <c r="D3283" s="20"/>
      <c r="E3283" s="20"/>
      <c r="F3283" s="20"/>
      <c r="G3283" s="20"/>
      <c r="H3283" s="20"/>
      <c r="I3283" s="20"/>
      <c r="J3283" s="20"/>
      <c r="K3283" s="3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  <c r="BB3283" s="39"/>
      <c r="BC3283" s="39"/>
      <c r="BD3283" s="39"/>
      <c r="BE3283" s="39"/>
      <c r="BF3283" s="39"/>
      <c r="BG3283" s="39"/>
      <c r="BH3283" s="39"/>
      <c r="BI3283" s="39"/>
      <c r="BJ3283" s="39"/>
    </row>
    <row r="3284" spans="1:62" s="36" customFormat="1">
      <c r="A3284" s="38"/>
      <c r="B3284" s="3"/>
      <c r="D3284" s="20"/>
      <c r="E3284" s="20"/>
      <c r="F3284" s="20"/>
      <c r="G3284" s="20"/>
      <c r="H3284" s="20"/>
      <c r="I3284" s="20"/>
      <c r="J3284" s="20"/>
      <c r="K3284" s="3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  <c r="BB3284" s="39"/>
      <c r="BC3284" s="39"/>
      <c r="BD3284" s="39"/>
      <c r="BE3284" s="39"/>
      <c r="BF3284" s="39"/>
      <c r="BG3284" s="39"/>
      <c r="BH3284" s="39"/>
      <c r="BI3284" s="39"/>
      <c r="BJ3284" s="39"/>
    </row>
    <row r="3285" spans="1:62" s="36" customFormat="1">
      <c r="A3285" s="38"/>
      <c r="B3285" s="3"/>
      <c r="D3285" s="20"/>
      <c r="E3285" s="20"/>
      <c r="F3285" s="20"/>
      <c r="G3285" s="20"/>
      <c r="H3285" s="20"/>
      <c r="I3285" s="20"/>
      <c r="J3285" s="20"/>
      <c r="K3285" s="3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  <c r="BB3285" s="39"/>
      <c r="BC3285" s="39"/>
      <c r="BD3285" s="39"/>
      <c r="BE3285" s="39"/>
      <c r="BF3285" s="39"/>
      <c r="BG3285" s="39"/>
      <c r="BH3285" s="39"/>
      <c r="BI3285" s="39"/>
      <c r="BJ3285" s="39"/>
    </row>
    <row r="3286" spans="1:62" s="36" customFormat="1">
      <c r="A3286" s="38"/>
      <c r="B3286" s="3"/>
      <c r="D3286" s="20"/>
      <c r="E3286" s="20"/>
      <c r="F3286" s="20"/>
      <c r="G3286" s="20"/>
      <c r="H3286" s="20"/>
      <c r="I3286" s="20"/>
      <c r="J3286" s="20"/>
      <c r="K3286" s="3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  <c r="BB3286" s="39"/>
      <c r="BC3286" s="39"/>
      <c r="BD3286" s="39"/>
      <c r="BE3286" s="39"/>
      <c r="BF3286" s="39"/>
      <c r="BG3286" s="39"/>
      <c r="BH3286" s="39"/>
      <c r="BI3286" s="39"/>
      <c r="BJ3286" s="39"/>
    </row>
    <row r="3287" spans="1:62" s="36" customFormat="1">
      <c r="A3287" s="38"/>
      <c r="B3287" s="3"/>
      <c r="D3287" s="20"/>
      <c r="E3287" s="20"/>
      <c r="F3287" s="20"/>
      <c r="G3287" s="20"/>
      <c r="H3287" s="20"/>
      <c r="I3287" s="20"/>
      <c r="J3287" s="20"/>
      <c r="K3287" s="3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  <c r="BB3287" s="39"/>
      <c r="BC3287" s="39"/>
      <c r="BD3287" s="39"/>
      <c r="BE3287" s="39"/>
      <c r="BF3287" s="39"/>
      <c r="BG3287" s="39"/>
      <c r="BH3287" s="39"/>
      <c r="BI3287" s="39"/>
      <c r="BJ3287" s="39"/>
    </row>
    <row r="3288" spans="1:62" s="36" customFormat="1">
      <c r="A3288" s="38"/>
      <c r="B3288" s="3"/>
      <c r="D3288" s="20"/>
      <c r="E3288" s="20"/>
      <c r="F3288" s="20"/>
      <c r="G3288" s="20"/>
      <c r="H3288" s="20"/>
      <c r="I3288" s="20"/>
      <c r="J3288" s="20"/>
      <c r="K3288" s="3"/>
      <c r="M3288" s="20"/>
      <c r="N3288" s="20"/>
      <c r="O3288" s="20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0"/>
      <c r="AA3288" s="20"/>
      <c r="AB3288" s="20"/>
      <c r="AC3288" s="20"/>
      <c r="AD3288" s="20"/>
      <c r="BB3288" s="39"/>
      <c r="BC3288" s="39"/>
      <c r="BD3288" s="39"/>
      <c r="BE3288" s="39"/>
      <c r="BF3288" s="39"/>
      <c r="BG3288" s="39"/>
      <c r="BH3288" s="39"/>
      <c r="BI3288" s="39"/>
      <c r="BJ3288" s="39"/>
    </row>
    <row r="3289" spans="1:62" s="36" customFormat="1">
      <c r="A3289" s="38"/>
      <c r="B3289" s="3"/>
      <c r="D3289" s="20"/>
      <c r="E3289" s="20"/>
      <c r="F3289" s="20"/>
      <c r="G3289" s="20"/>
      <c r="H3289" s="20"/>
      <c r="I3289" s="20"/>
      <c r="J3289" s="20"/>
      <c r="K3289" s="3"/>
      <c r="M3289" s="20"/>
      <c r="N3289" s="20"/>
      <c r="O3289" s="20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0"/>
      <c r="AA3289" s="20"/>
      <c r="AB3289" s="20"/>
      <c r="AC3289" s="20"/>
      <c r="AD3289" s="20"/>
      <c r="BB3289" s="39"/>
      <c r="BC3289" s="39"/>
      <c r="BD3289" s="39"/>
      <c r="BE3289" s="39"/>
      <c r="BF3289" s="39"/>
      <c r="BG3289" s="39"/>
      <c r="BH3289" s="39"/>
      <c r="BI3289" s="39"/>
      <c r="BJ3289" s="39"/>
    </row>
    <row r="3290" spans="1:62" s="36" customFormat="1">
      <c r="A3290" s="38"/>
      <c r="B3290" s="3"/>
      <c r="D3290" s="20"/>
      <c r="E3290" s="20"/>
      <c r="F3290" s="20"/>
      <c r="G3290" s="20"/>
      <c r="H3290" s="20"/>
      <c r="I3290" s="20"/>
      <c r="J3290" s="20"/>
      <c r="K3290" s="3"/>
      <c r="M3290" s="20"/>
      <c r="N3290" s="20"/>
      <c r="O3290" s="20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0"/>
      <c r="AA3290" s="20"/>
      <c r="AB3290" s="20"/>
      <c r="AC3290" s="20"/>
      <c r="AD3290" s="20"/>
      <c r="BB3290" s="39"/>
      <c r="BC3290" s="39"/>
      <c r="BD3290" s="39"/>
      <c r="BE3290" s="39"/>
      <c r="BF3290" s="39"/>
      <c r="BG3290" s="39"/>
      <c r="BH3290" s="39"/>
      <c r="BI3290" s="39"/>
      <c r="BJ3290" s="39"/>
    </row>
    <row r="3291" spans="1:62" s="36" customFormat="1">
      <c r="A3291" s="38"/>
      <c r="B3291" s="3"/>
      <c r="D3291" s="20"/>
      <c r="E3291" s="20"/>
      <c r="F3291" s="20"/>
      <c r="G3291" s="20"/>
      <c r="H3291" s="20"/>
      <c r="I3291" s="20"/>
      <c r="J3291" s="20"/>
      <c r="K3291" s="3"/>
      <c r="M3291" s="20"/>
      <c r="N3291" s="20"/>
      <c r="O3291" s="20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0"/>
      <c r="AA3291" s="20"/>
      <c r="AB3291" s="20"/>
      <c r="AC3291" s="20"/>
      <c r="AD3291" s="20"/>
      <c r="BB3291" s="39"/>
      <c r="BC3291" s="39"/>
      <c r="BD3291" s="39"/>
      <c r="BE3291" s="39"/>
      <c r="BF3291" s="39"/>
      <c r="BG3291" s="39"/>
      <c r="BH3291" s="39"/>
      <c r="BI3291" s="39"/>
      <c r="BJ3291" s="39"/>
    </row>
    <row r="3292" spans="1:62" s="36" customFormat="1">
      <c r="A3292" s="38"/>
      <c r="B3292" s="3"/>
      <c r="D3292" s="20"/>
      <c r="E3292" s="20"/>
      <c r="F3292" s="20"/>
      <c r="G3292" s="20"/>
      <c r="H3292" s="20"/>
      <c r="I3292" s="20"/>
      <c r="J3292" s="20"/>
      <c r="K3292" s="3"/>
      <c r="M3292" s="20"/>
      <c r="N3292" s="20"/>
      <c r="O3292" s="20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0"/>
      <c r="AA3292" s="20"/>
      <c r="AB3292" s="20"/>
      <c r="AC3292" s="20"/>
      <c r="AD3292" s="20"/>
      <c r="BB3292" s="39"/>
      <c r="BC3292" s="39"/>
      <c r="BD3292" s="39"/>
      <c r="BE3292" s="39"/>
      <c r="BF3292" s="39"/>
      <c r="BG3292" s="39"/>
      <c r="BH3292" s="39"/>
      <c r="BI3292" s="39"/>
      <c r="BJ3292" s="39"/>
    </row>
    <row r="3293" spans="1:62" s="36" customFormat="1">
      <c r="A3293" s="38"/>
      <c r="B3293" s="3"/>
      <c r="D3293" s="20"/>
      <c r="E3293" s="20"/>
      <c r="F3293" s="20"/>
      <c r="G3293" s="20"/>
      <c r="H3293" s="20"/>
      <c r="I3293" s="20"/>
      <c r="J3293" s="20"/>
      <c r="K3293" s="3"/>
      <c r="M3293" s="20"/>
      <c r="N3293" s="20"/>
      <c r="O3293" s="20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0"/>
      <c r="AA3293" s="20"/>
      <c r="AB3293" s="20"/>
      <c r="AC3293" s="20"/>
      <c r="AD3293" s="20"/>
      <c r="BB3293" s="39"/>
      <c r="BC3293" s="39"/>
      <c r="BD3293" s="39"/>
      <c r="BE3293" s="39"/>
      <c r="BF3293" s="39"/>
      <c r="BG3293" s="39"/>
      <c r="BH3293" s="39"/>
      <c r="BI3293" s="39"/>
      <c r="BJ3293" s="39"/>
    </row>
    <row r="3294" spans="1:62" s="36" customFormat="1">
      <c r="A3294" s="38"/>
      <c r="B3294" s="3"/>
      <c r="D3294" s="20"/>
      <c r="E3294" s="20"/>
      <c r="F3294" s="20"/>
      <c r="G3294" s="20"/>
      <c r="H3294" s="20"/>
      <c r="I3294" s="20"/>
      <c r="J3294" s="20"/>
      <c r="K3294" s="3"/>
      <c r="M3294" s="20"/>
      <c r="N3294" s="20"/>
      <c r="O3294" s="20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0"/>
      <c r="AA3294" s="20"/>
      <c r="AB3294" s="20"/>
      <c r="AC3294" s="20"/>
      <c r="AD3294" s="20"/>
      <c r="BB3294" s="39"/>
      <c r="BC3294" s="39"/>
      <c r="BD3294" s="39"/>
      <c r="BE3294" s="39"/>
      <c r="BF3294" s="39"/>
      <c r="BG3294" s="39"/>
      <c r="BH3294" s="39"/>
      <c r="BI3294" s="39"/>
      <c r="BJ3294" s="39"/>
    </row>
    <row r="3295" spans="1:62" s="36" customFormat="1">
      <c r="A3295" s="38"/>
      <c r="B3295" s="3"/>
      <c r="D3295" s="20"/>
      <c r="E3295" s="20"/>
      <c r="F3295" s="20"/>
      <c r="G3295" s="20"/>
      <c r="H3295" s="20"/>
      <c r="I3295" s="20"/>
      <c r="J3295" s="20"/>
      <c r="K3295" s="3"/>
      <c r="M3295" s="20"/>
      <c r="N3295" s="20"/>
      <c r="O3295" s="20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0"/>
      <c r="AA3295" s="20"/>
      <c r="AB3295" s="20"/>
      <c r="AC3295" s="20"/>
      <c r="AD3295" s="20"/>
      <c r="BB3295" s="39"/>
      <c r="BC3295" s="39"/>
      <c r="BD3295" s="39"/>
      <c r="BE3295" s="39"/>
      <c r="BF3295" s="39"/>
      <c r="BG3295" s="39"/>
      <c r="BH3295" s="39"/>
      <c r="BI3295" s="39"/>
      <c r="BJ3295" s="39"/>
    </row>
    <row r="3296" spans="1:62" s="36" customFormat="1">
      <c r="A3296" s="38"/>
      <c r="B3296" s="3"/>
      <c r="D3296" s="20"/>
      <c r="E3296" s="20"/>
      <c r="F3296" s="20"/>
      <c r="G3296" s="20"/>
      <c r="H3296" s="20"/>
      <c r="I3296" s="20"/>
      <c r="J3296" s="20"/>
      <c r="K3296" s="3"/>
      <c r="M3296" s="20"/>
      <c r="N3296" s="20"/>
      <c r="O3296" s="20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0"/>
      <c r="AA3296" s="20"/>
      <c r="AB3296" s="20"/>
      <c r="AC3296" s="20"/>
      <c r="AD3296" s="20"/>
      <c r="BB3296" s="39"/>
      <c r="BC3296" s="39"/>
      <c r="BD3296" s="39"/>
      <c r="BE3296" s="39"/>
      <c r="BF3296" s="39"/>
      <c r="BG3296" s="39"/>
      <c r="BH3296" s="39"/>
      <c r="BI3296" s="39"/>
      <c r="BJ3296" s="39"/>
    </row>
    <row r="3297" spans="1:62" s="36" customFormat="1">
      <c r="A3297" s="38"/>
      <c r="B3297" s="3"/>
      <c r="D3297" s="20"/>
      <c r="E3297" s="20"/>
      <c r="F3297" s="20"/>
      <c r="G3297" s="20"/>
      <c r="H3297" s="20"/>
      <c r="I3297" s="20"/>
      <c r="J3297" s="20"/>
      <c r="K3297" s="3"/>
      <c r="M3297" s="20"/>
      <c r="N3297" s="20"/>
      <c r="O3297" s="20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0"/>
      <c r="AA3297" s="20"/>
      <c r="AB3297" s="20"/>
      <c r="AC3297" s="20"/>
      <c r="AD3297" s="20"/>
      <c r="BB3297" s="39"/>
      <c r="BC3297" s="39"/>
      <c r="BD3297" s="39"/>
      <c r="BE3297" s="39"/>
      <c r="BF3297" s="39"/>
      <c r="BG3297" s="39"/>
      <c r="BH3297" s="39"/>
      <c r="BI3297" s="39"/>
      <c r="BJ3297" s="39"/>
    </row>
    <row r="3298" spans="1:62" s="36" customFormat="1">
      <c r="A3298" s="38"/>
      <c r="B3298" s="3"/>
      <c r="D3298" s="20"/>
      <c r="E3298" s="20"/>
      <c r="F3298" s="20"/>
      <c r="G3298" s="20"/>
      <c r="H3298" s="20"/>
      <c r="I3298" s="20"/>
      <c r="J3298" s="20"/>
      <c r="K3298" s="3"/>
      <c r="M3298" s="20"/>
      <c r="N3298" s="20"/>
      <c r="O3298" s="20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0"/>
      <c r="AA3298" s="20"/>
      <c r="AB3298" s="20"/>
      <c r="AC3298" s="20"/>
      <c r="AD3298" s="20"/>
      <c r="BB3298" s="39"/>
      <c r="BC3298" s="39"/>
      <c r="BD3298" s="39"/>
      <c r="BE3298" s="39"/>
      <c r="BF3298" s="39"/>
      <c r="BG3298" s="39"/>
      <c r="BH3298" s="39"/>
      <c r="BI3298" s="39"/>
      <c r="BJ3298" s="39"/>
    </row>
    <row r="3299" spans="1:62" s="36" customFormat="1">
      <c r="A3299" s="38"/>
      <c r="B3299" s="3"/>
      <c r="D3299" s="20"/>
      <c r="E3299" s="20"/>
      <c r="F3299" s="20"/>
      <c r="G3299" s="20"/>
      <c r="H3299" s="20"/>
      <c r="I3299" s="20"/>
      <c r="J3299" s="20"/>
      <c r="K3299" s="3"/>
      <c r="M3299" s="20"/>
      <c r="N3299" s="20"/>
      <c r="O3299" s="20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0"/>
      <c r="AA3299" s="20"/>
      <c r="AB3299" s="20"/>
      <c r="AC3299" s="20"/>
      <c r="AD3299" s="20"/>
      <c r="BB3299" s="39"/>
      <c r="BC3299" s="39"/>
      <c r="BD3299" s="39"/>
      <c r="BE3299" s="39"/>
      <c r="BF3299" s="39"/>
      <c r="BG3299" s="39"/>
      <c r="BH3299" s="39"/>
      <c r="BI3299" s="39"/>
      <c r="BJ3299" s="39"/>
    </row>
    <row r="3300" spans="1:62" s="36" customFormat="1">
      <c r="A3300" s="38"/>
      <c r="B3300" s="3"/>
      <c r="D3300" s="20"/>
      <c r="E3300" s="20"/>
      <c r="F3300" s="20"/>
      <c r="G3300" s="20"/>
      <c r="H3300" s="20"/>
      <c r="I3300" s="20"/>
      <c r="J3300" s="20"/>
      <c r="K3300" s="3"/>
      <c r="M3300" s="20"/>
      <c r="N3300" s="20"/>
      <c r="O3300" s="20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0"/>
      <c r="AA3300" s="20"/>
      <c r="AB3300" s="20"/>
      <c r="AC3300" s="20"/>
      <c r="AD3300" s="20"/>
      <c r="BB3300" s="39"/>
      <c r="BC3300" s="39"/>
      <c r="BD3300" s="39"/>
      <c r="BE3300" s="39"/>
      <c r="BF3300" s="39"/>
      <c r="BG3300" s="39"/>
      <c r="BH3300" s="39"/>
      <c r="BI3300" s="39"/>
      <c r="BJ3300" s="39"/>
    </row>
    <row r="3301" spans="1:62" s="36" customFormat="1">
      <c r="A3301" s="38"/>
      <c r="B3301" s="3"/>
      <c r="D3301" s="20"/>
      <c r="E3301" s="20"/>
      <c r="F3301" s="20"/>
      <c r="G3301" s="20"/>
      <c r="H3301" s="20"/>
      <c r="I3301" s="20"/>
      <c r="J3301" s="20"/>
      <c r="K3301" s="3"/>
      <c r="M3301" s="20"/>
      <c r="N3301" s="20"/>
      <c r="O3301" s="20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0"/>
      <c r="AA3301" s="20"/>
      <c r="AB3301" s="20"/>
      <c r="AC3301" s="20"/>
      <c r="AD3301" s="20"/>
      <c r="BB3301" s="39"/>
      <c r="BC3301" s="39"/>
      <c r="BD3301" s="39"/>
      <c r="BE3301" s="39"/>
      <c r="BF3301" s="39"/>
      <c r="BG3301" s="39"/>
      <c r="BH3301" s="39"/>
      <c r="BI3301" s="39"/>
      <c r="BJ3301" s="39"/>
    </row>
    <row r="3302" spans="1:62" s="36" customFormat="1">
      <c r="A3302" s="38"/>
      <c r="B3302" s="3"/>
      <c r="D3302" s="20"/>
      <c r="E3302" s="20"/>
      <c r="F3302" s="20"/>
      <c r="G3302" s="20"/>
      <c r="H3302" s="20"/>
      <c r="I3302" s="20"/>
      <c r="J3302" s="20"/>
      <c r="K3302" s="3"/>
      <c r="M3302" s="20"/>
      <c r="N3302" s="20"/>
      <c r="O3302" s="20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  <c r="AC3302" s="20"/>
      <c r="AD3302" s="20"/>
      <c r="BB3302" s="39"/>
      <c r="BC3302" s="39"/>
      <c r="BD3302" s="39"/>
      <c r="BE3302" s="39"/>
      <c r="BF3302" s="39"/>
      <c r="BG3302" s="39"/>
      <c r="BH3302" s="39"/>
      <c r="BI3302" s="39"/>
      <c r="BJ3302" s="39"/>
    </row>
    <row r="3303" spans="1:62" s="36" customFormat="1">
      <c r="A3303" s="38"/>
      <c r="B3303" s="3"/>
      <c r="D3303" s="20"/>
      <c r="E3303" s="20"/>
      <c r="F3303" s="20"/>
      <c r="G3303" s="20"/>
      <c r="H3303" s="20"/>
      <c r="I3303" s="20"/>
      <c r="J3303" s="20"/>
      <c r="K3303" s="3"/>
      <c r="M3303" s="20"/>
      <c r="N3303" s="20"/>
      <c r="O3303" s="20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  <c r="AC3303" s="20"/>
      <c r="AD3303" s="20"/>
      <c r="BB3303" s="39"/>
      <c r="BC3303" s="39"/>
      <c r="BD3303" s="39"/>
      <c r="BE3303" s="39"/>
      <c r="BF3303" s="39"/>
      <c r="BG3303" s="39"/>
      <c r="BH3303" s="39"/>
      <c r="BI3303" s="39"/>
      <c r="BJ3303" s="39"/>
    </row>
    <row r="3304" spans="1:62" s="36" customFormat="1">
      <c r="A3304" s="38"/>
      <c r="B3304" s="3"/>
      <c r="D3304" s="20"/>
      <c r="E3304" s="20"/>
      <c r="F3304" s="20"/>
      <c r="G3304" s="20"/>
      <c r="H3304" s="20"/>
      <c r="I3304" s="20"/>
      <c r="J3304" s="20"/>
      <c r="K3304" s="3"/>
      <c r="M3304" s="20"/>
      <c r="N3304" s="20"/>
      <c r="O3304" s="20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  <c r="AC3304" s="20"/>
      <c r="AD3304" s="20"/>
      <c r="BB3304" s="39"/>
      <c r="BC3304" s="39"/>
      <c r="BD3304" s="39"/>
      <c r="BE3304" s="39"/>
      <c r="BF3304" s="39"/>
      <c r="BG3304" s="39"/>
      <c r="BH3304" s="39"/>
      <c r="BI3304" s="39"/>
      <c r="BJ3304" s="39"/>
    </row>
    <row r="3305" spans="1:62" s="36" customFormat="1">
      <c r="A3305" s="38"/>
      <c r="B3305" s="3"/>
      <c r="D3305" s="20"/>
      <c r="E3305" s="20"/>
      <c r="F3305" s="20"/>
      <c r="G3305" s="20"/>
      <c r="H3305" s="20"/>
      <c r="I3305" s="20"/>
      <c r="J3305" s="20"/>
      <c r="K3305" s="3"/>
      <c r="M3305" s="20"/>
      <c r="N3305" s="20"/>
      <c r="O3305" s="20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  <c r="BB3305" s="39"/>
      <c r="BC3305" s="39"/>
      <c r="BD3305" s="39"/>
      <c r="BE3305" s="39"/>
      <c r="BF3305" s="39"/>
      <c r="BG3305" s="39"/>
      <c r="BH3305" s="39"/>
      <c r="BI3305" s="39"/>
      <c r="BJ3305" s="39"/>
    </row>
    <row r="3306" spans="1:62" s="36" customFormat="1">
      <c r="A3306" s="38"/>
      <c r="B3306" s="3"/>
      <c r="D3306" s="20"/>
      <c r="E3306" s="20"/>
      <c r="F3306" s="20"/>
      <c r="G3306" s="20"/>
      <c r="H3306" s="20"/>
      <c r="I3306" s="20"/>
      <c r="J3306" s="20"/>
      <c r="K3306" s="3"/>
      <c r="M3306" s="20"/>
      <c r="N3306" s="20"/>
      <c r="O3306" s="20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  <c r="AD3306" s="20"/>
      <c r="BB3306" s="39"/>
      <c r="BC3306" s="39"/>
      <c r="BD3306" s="39"/>
      <c r="BE3306" s="39"/>
      <c r="BF3306" s="39"/>
      <c r="BG3306" s="39"/>
      <c r="BH3306" s="39"/>
      <c r="BI3306" s="39"/>
      <c r="BJ3306" s="39"/>
    </row>
    <row r="3307" spans="1:62" s="36" customFormat="1">
      <c r="A3307" s="38"/>
      <c r="B3307" s="3"/>
      <c r="D3307" s="20"/>
      <c r="E3307" s="20"/>
      <c r="F3307" s="20"/>
      <c r="G3307" s="20"/>
      <c r="H3307" s="20"/>
      <c r="I3307" s="20"/>
      <c r="J3307" s="20"/>
      <c r="K3307" s="3"/>
      <c r="M3307" s="20"/>
      <c r="N3307" s="20"/>
      <c r="O3307" s="20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  <c r="AC3307" s="20"/>
      <c r="AD3307" s="20"/>
      <c r="BB3307" s="39"/>
      <c r="BC3307" s="39"/>
      <c r="BD3307" s="39"/>
      <c r="BE3307" s="39"/>
      <c r="BF3307" s="39"/>
      <c r="BG3307" s="39"/>
      <c r="BH3307" s="39"/>
      <c r="BI3307" s="39"/>
      <c r="BJ3307" s="39"/>
    </row>
    <row r="3308" spans="1:62" s="36" customFormat="1">
      <c r="A3308" s="38"/>
      <c r="B3308" s="3"/>
      <c r="D3308" s="20"/>
      <c r="E3308" s="20"/>
      <c r="F3308" s="20"/>
      <c r="G3308" s="20"/>
      <c r="H3308" s="20"/>
      <c r="I3308" s="20"/>
      <c r="J3308" s="20"/>
      <c r="K3308" s="3"/>
      <c r="M3308" s="20"/>
      <c r="N3308" s="20"/>
      <c r="O3308" s="20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  <c r="AC3308" s="20"/>
      <c r="AD3308" s="20"/>
      <c r="BB3308" s="39"/>
      <c r="BC3308" s="39"/>
      <c r="BD3308" s="39"/>
      <c r="BE3308" s="39"/>
      <c r="BF3308" s="39"/>
      <c r="BG3308" s="39"/>
      <c r="BH3308" s="39"/>
      <c r="BI3308" s="39"/>
      <c r="BJ3308" s="39"/>
    </row>
    <row r="3309" spans="1:62" s="36" customFormat="1">
      <c r="A3309" s="38"/>
      <c r="B3309" s="3"/>
      <c r="D3309" s="20"/>
      <c r="E3309" s="20"/>
      <c r="F3309" s="20"/>
      <c r="G3309" s="20"/>
      <c r="H3309" s="20"/>
      <c r="I3309" s="20"/>
      <c r="J3309" s="20"/>
      <c r="K3309" s="3"/>
      <c r="M3309" s="20"/>
      <c r="N3309" s="20"/>
      <c r="O3309" s="20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  <c r="AC3309" s="20"/>
      <c r="AD3309" s="20"/>
      <c r="BB3309" s="39"/>
      <c r="BC3309" s="39"/>
      <c r="BD3309" s="39"/>
      <c r="BE3309" s="39"/>
      <c r="BF3309" s="39"/>
      <c r="BG3309" s="39"/>
      <c r="BH3309" s="39"/>
      <c r="BI3309" s="39"/>
      <c r="BJ3309" s="39"/>
    </row>
    <row r="3310" spans="1:62" s="36" customFormat="1">
      <c r="A3310" s="38"/>
      <c r="B3310" s="3"/>
      <c r="D3310" s="20"/>
      <c r="E3310" s="20"/>
      <c r="F3310" s="20"/>
      <c r="G3310" s="20"/>
      <c r="H3310" s="20"/>
      <c r="I3310" s="20"/>
      <c r="J3310" s="20"/>
      <c r="K3310" s="3"/>
      <c r="M3310" s="20"/>
      <c r="N3310" s="20"/>
      <c r="O3310" s="20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0"/>
      <c r="AA3310" s="20"/>
      <c r="AB3310" s="20"/>
      <c r="AC3310" s="20"/>
      <c r="AD3310" s="20"/>
      <c r="BB3310" s="39"/>
      <c r="BC3310" s="39"/>
      <c r="BD3310" s="39"/>
      <c r="BE3310" s="39"/>
      <c r="BF3310" s="39"/>
      <c r="BG3310" s="39"/>
      <c r="BH3310" s="39"/>
      <c r="BI3310" s="39"/>
      <c r="BJ3310" s="39"/>
    </row>
    <row r="3311" spans="1:62" s="36" customFormat="1">
      <c r="A3311" s="38"/>
      <c r="B3311" s="3"/>
      <c r="D3311" s="20"/>
      <c r="E3311" s="20"/>
      <c r="F3311" s="20"/>
      <c r="G3311" s="20"/>
      <c r="H3311" s="20"/>
      <c r="I3311" s="20"/>
      <c r="J3311" s="20"/>
      <c r="K3311" s="3"/>
      <c r="M3311" s="20"/>
      <c r="N3311" s="20"/>
      <c r="O3311" s="20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0"/>
      <c r="AA3311" s="20"/>
      <c r="AB3311" s="20"/>
      <c r="AC3311" s="20"/>
      <c r="AD3311" s="20"/>
      <c r="BB3311" s="39"/>
      <c r="BC3311" s="39"/>
      <c r="BD3311" s="39"/>
      <c r="BE3311" s="39"/>
      <c r="BF3311" s="39"/>
      <c r="BG3311" s="39"/>
      <c r="BH3311" s="39"/>
      <c r="BI3311" s="39"/>
      <c r="BJ3311" s="39"/>
    </row>
    <row r="3312" spans="1:62" s="36" customFormat="1">
      <c r="A3312" s="38"/>
      <c r="B3312" s="3"/>
      <c r="D3312" s="20"/>
      <c r="E3312" s="20"/>
      <c r="F3312" s="20"/>
      <c r="G3312" s="20"/>
      <c r="H3312" s="20"/>
      <c r="I3312" s="20"/>
      <c r="J3312" s="20"/>
      <c r="K3312" s="3"/>
      <c r="M3312" s="20"/>
      <c r="N3312" s="20"/>
      <c r="O3312" s="20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0"/>
      <c r="AA3312" s="20"/>
      <c r="AB3312" s="20"/>
      <c r="AC3312" s="20"/>
      <c r="AD3312" s="20"/>
      <c r="BB3312" s="39"/>
      <c r="BC3312" s="39"/>
      <c r="BD3312" s="39"/>
      <c r="BE3312" s="39"/>
      <c r="BF3312" s="39"/>
      <c r="BG3312" s="39"/>
      <c r="BH3312" s="39"/>
      <c r="BI3312" s="39"/>
      <c r="BJ3312" s="39"/>
    </row>
    <row r="3313" spans="1:62" s="36" customFormat="1">
      <c r="A3313" s="38"/>
      <c r="B3313" s="3"/>
      <c r="D3313" s="20"/>
      <c r="E3313" s="20"/>
      <c r="F3313" s="20"/>
      <c r="G3313" s="20"/>
      <c r="H3313" s="20"/>
      <c r="I3313" s="20"/>
      <c r="J3313" s="20"/>
      <c r="K3313" s="3"/>
      <c r="M3313" s="20"/>
      <c r="N3313" s="20"/>
      <c r="O3313" s="20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0"/>
      <c r="AA3313" s="20"/>
      <c r="AB3313" s="20"/>
      <c r="AC3313" s="20"/>
      <c r="AD3313" s="20"/>
      <c r="BB3313" s="39"/>
      <c r="BC3313" s="39"/>
      <c r="BD3313" s="39"/>
      <c r="BE3313" s="39"/>
      <c r="BF3313" s="39"/>
      <c r="BG3313" s="39"/>
      <c r="BH3313" s="39"/>
      <c r="BI3313" s="39"/>
      <c r="BJ3313" s="39"/>
    </row>
    <row r="3314" spans="1:62" s="36" customFormat="1">
      <c r="A3314" s="38"/>
      <c r="B3314" s="3"/>
      <c r="D3314" s="20"/>
      <c r="E3314" s="20"/>
      <c r="F3314" s="20"/>
      <c r="G3314" s="20"/>
      <c r="H3314" s="20"/>
      <c r="I3314" s="20"/>
      <c r="J3314" s="20"/>
      <c r="K3314" s="3"/>
      <c r="M3314" s="20"/>
      <c r="N3314" s="20"/>
      <c r="O3314" s="20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0"/>
      <c r="AA3314" s="20"/>
      <c r="AB3314" s="20"/>
      <c r="AC3314" s="20"/>
      <c r="AD3314" s="20"/>
      <c r="BB3314" s="39"/>
      <c r="BC3314" s="39"/>
      <c r="BD3314" s="39"/>
      <c r="BE3314" s="39"/>
      <c r="BF3314" s="39"/>
      <c r="BG3314" s="39"/>
      <c r="BH3314" s="39"/>
      <c r="BI3314" s="39"/>
      <c r="BJ3314" s="39"/>
    </row>
    <row r="3315" spans="1:62" s="36" customFormat="1">
      <c r="A3315" s="38"/>
      <c r="B3315" s="3"/>
      <c r="D3315" s="20"/>
      <c r="E3315" s="20"/>
      <c r="F3315" s="20"/>
      <c r="G3315" s="20"/>
      <c r="H3315" s="20"/>
      <c r="I3315" s="20"/>
      <c r="J3315" s="20"/>
      <c r="K3315" s="3"/>
      <c r="M3315" s="20"/>
      <c r="N3315" s="20"/>
      <c r="O3315" s="20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0"/>
      <c r="AA3315" s="20"/>
      <c r="AB3315" s="20"/>
      <c r="AC3315" s="20"/>
      <c r="AD3315" s="20"/>
      <c r="BB3315" s="39"/>
      <c r="BC3315" s="39"/>
      <c r="BD3315" s="39"/>
      <c r="BE3315" s="39"/>
      <c r="BF3315" s="39"/>
      <c r="BG3315" s="39"/>
      <c r="BH3315" s="39"/>
      <c r="BI3315" s="39"/>
      <c r="BJ3315" s="39"/>
    </row>
    <row r="3316" spans="1:62" s="36" customFormat="1">
      <c r="A3316" s="38"/>
      <c r="B3316" s="3"/>
      <c r="D3316" s="20"/>
      <c r="E3316" s="20"/>
      <c r="F3316" s="20"/>
      <c r="G3316" s="20"/>
      <c r="H3316" s="20"/>
      <c r="I3316" s="20"/>
      <c r="J3316" s="20"/>
      <c r="K3316" s="3"/>
      <c r="M3316" s="20"/>
      <c r="N3316" s="20"/>
      <c r="O3316" s="20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0"/>
      <c r="AA3316" s="20"/>
      <c r="AB3316" s="20"/>
      <c r="AC3316" s="20"/>
      <c r="AD3316" s="20"/>
      <c r="BB3316" s="39"/>
      <c r="BC3316" s="39"/>
      <c r="BD3316" s="39"/>
      <c r="BE3316" s="39"/>
      <c r="BF3316" s="39"/>
      <c r="BG3316" s="39"/>
      <c r="BH3316" s="39"/>
      <c r="BI3316" s="39"/>
      <c r="BJ3316" s="39"/>
    </row>
    <row r="3317" spans="1:62" s="36" customFormat="1">
      <c r="A3317" s="38"/>
      <c r="B3317" s="3"/>
      <c r="D3317" s="20"/>
      <c r="E3317" s="20"/>
      <c r="F3317" s="20"/>
      <c r="G3317" s="20"/>
      <c r="H3317" s="20"/>
      <c r="I3317" s="20"/>
      <c r="J3317" s="20"/>
      <c r="K3317" s="3"/>
      <c r="M3317" s="20"/>
      <c r="N3317" s="20"/>
      <c r="O3317" s="20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0"/>
      <c r="AA3317" s="20"/>
      <c r="AB3317" s="20"/>
      <c r="AC3317" s="20"/>
      <c r="AD3317" s="20"/>
      <c r="BB3317" s="39"/>
      <c r="BC3317" s="39"/>
      <c r="BD3317" s="39"/>
      <c r="BE3317" s="39"/>
      <c r="BF3317" s="39"/>
      <c r="BG3317" s="39"/>
      <c r="BH3317" s="39"/>
      <c r="BI3317" s="39"/>
      <c r="BJ3317" s="39"/>
    </row>
    <row r="3318" spans="1:62" s="36" customFormat="1">
      <c r="A3318" s="38"/>
      <c r="B3318" s="3"/>
      <c r="D3318" s="20"/>
      <c r="E3318" s="20"/>
      <c r="F3318" s="20"/>
      <c r="G3318" s="20"/>
      <c r="H3318" s="20"/>
      <c r="I3318" s="20"/>
      <c r="J3318" s="20"/>
      <c r="K3318" s="3"/>
      <c r="M3318" s="20"/>
      <c r="N3318" s="20"/>
      <c r="O3318" s="20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0"/>
      <c r="AA3318" s="20"/>
      <c r="AB3318" s="20"/>
      <c r="AC3318" s="20"/>
      <c r="AD3318" s="20"/>
      <c r="BB3318" s="39"/>
      <c r="BC3318" s="39"/>
      <c r="BD3318" s="39"/>
      <c r="BE3318" s="39"/>
      <c r="BF3318" s="39"/>
      <c r="BG3318" s="39"/>
      <c r="BH3318" s="39"/>
      <c r="BI3318" s="39"/>
      <c r="BJ3318" s="39"/>
    </row>
    <row r="3319" spans="1:62" s="36" customFormat="1">
      <c r="A3319" s="38"/>
      <c r="B3319" s="3"/>
      <c r="D3319" s="20"/>
      <c r="E3319" s="20"/>
      <c r="F3319" s="20"/>
      <c r="G3319" s="20"/>
      <c r="H3319" s="20"/>
      <c r="I3319" s="20"/>
      <c r="J3319" s="20"/>
      <c r="K3319" s="3"/>
      <c r="M3319" s="20"/>
      <c r="N3319" s="20"/>
      <c r="O3319" s="20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  <c r="BB3319" s="39"/>
      <c r="BC3319" s="39"/>
      <c r="BD3319" s="39"/>
      <c r="BE3319" s="39"/>
      <c r="BF3319" s="39"/>
      <c r="BG3319" s="39"/>
      <c r="BH3319" s="39"/>
      <c r="BI3319" s="39"/>
      <c r="BJ3319" s="39"/>
    </row>
    <row r="3320" spans="1:62" s="36" customFormat="1">
      <c r="A3320" s="38"/>
      <c r="B3320" s="3"/>
      <c r="D3320" s="20"/>
      <c r="E3320" s="20"/>
      <c r="F3320" s="20"/>
      <c r="G3320" s="20"/>
      <c r="H3320" s="20"/>
      <c r="I3320" s="20"/>
      <c r="J3320" s="20"/>
      <c r="K3320" s="3"/>
      <c r="M3320" s="20"/>
      <c r="N3320" s="20"/>
      <c r="O3320" s="20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  <c r="BB3320" s="39"/>
      <c r="BC3320" s="39"/>
      <c r="BD3320" s="39"/>
      <c r="BE3320" s="39"/>
      <c r="BF3320" s="39"/>
      <c r="BG3320" s="39"/>
      <c r="BH3320" s="39"/>
      <c r="BI3320" s="39"/>
      <c r="BJ3320" s="39"/>
    </row>
    <row r="3321" spans="1:62" s="36" customFormat="1">
      <c r="A3321" s="38"/>
      <c r="B3321" s="3"/>
      <c r="D3321" s="20"/>
      <c r="E3321" s="20"/>
      <c r="F3321" s="20"/>
      <c r="G3321" s="20"/>
      <c r="H3321" s="20"/>
      <c r="I3321" s="20"/>
      <c r="J3321" s="20"/>
      <c r="K3321" s="3"/>
      <c r="M3321" s="20"/>
      <c r="N3321" s="20"/>
      <c r="O3321" s="20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  <c r="BB3321" s="39"/>
      <c r="BC3321" s="39"/>
      <c r="BD3321" s="39"/>
      <c r="BE3321" s="39"/>
      <c r="BF3321" s="39"/>
      <c r="BG3321" s="39"/>
      <c r="BH3321" s="39"/>
      <c r="BI3321" s="39"/>
      <c r="BJ3321" s="39"/>
    </row>
    <row r="3322" spans="1:62" s="36" customFormat="1">
      <c r="A3322" s="38"/>
      <c r="B3322" s="3"/>
      <c r="D3322" s="20"/>
      <c r="E3322" s="20"/>
      <c r="F3322" s="20"/>
      <c r="G3322" s="20"/>
      <c r="H3322" s="20"/>
      <c r="I3322" s="20"/>
      <c r="J3322" s="20"/>
      <c r="K3322" s="3"/>
      <c r="M3322" s="20"/>
      <c r="N3322" s="20"/>
      <c r="O3322" s="20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  <c r="BB3322" s="39"/>
      <c r="BC3322" s="39"/>
      <c r="BD3322" s="39"/>
      <c r="BE3322" s="39"/>
      <c r="BF3322" s="39"/>
      <c r="BG3322" s="39"/>
      <c r="BH3322" s="39"/>
      <c r="BI3322" s="39"/>
      <c r="BJ3322" s="39"/>
    </row>
    <row r="3323" spans="1:62" s="36" customFormat="1">
      <c r="A3323" s="38"/>
      <c r="B3323" s="3"/>
      <c r="D3323" s="20"/>
      <c r="E3323" s="20"/>
      <c r="F3323" s="20"/>
      <c r="G3323" s="20"/>
      <c r="H3323" s="20"/>
      <c r="I3323" s="20"/>
      <c r="J3323" s="20"/>
      <c r="K3323" s="3"/>
      <c r="M3323" s="20"/>
      <c r="N3323" s="20"/>
      <c r="O3323" s="20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0"/>
      <c r="AA3323" s="20"/>
      <c r="AB3323" s="20"/>
      <c r="AC3323" s="20"/>
      <c r="AD3323" s="20"/>
      <c r="BB3323" s="39"/>
      <c r="BC3323" s="39"/>
      <c r="BD3323" s="39"/>
      <c r="BE3323" s="39"/>
      <c r="BF3323" s="39"/>
      <c r="BG3323" s="39"/>
      <c r="BH3323" s="39"/>
      <c r="BI3323" s="39"/>
      <c r="BJ3323" s="39"/>
    </row>
    <row r="3324" spans="1:62" s="36" customFormat="1">
      <c r="A3324" s="38"/>
      <c r="B3324" s="3"/>
      <c r="D3324" s="20"/>
      <c r="E3324" s="20"/>
      <c r="F3324" s="20"/>
      <c r="G3324" s="20"/>
      <c r="H3324" s="20"/>
      <c r="I3324" s="20"/>
      <c r="J3324" s="20"/>
      <c r="K3324" s="3"/>
      <c r="M3324" s="20"/>
      <c r="N3324" s="20"/>
      <c r="O3324" s="20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0"/>
      <c r="AA3324" s="20"/>
      <c r="AB3324" s="20"/>
      <c r="AC3324" s="20"/>
      <c r="AD3324" s="20"/>
      <c r="BB3324" s="39"/>
      <c r="BC3324" s="39"/>
      <c r="BD3324" s="39"/>
      <c r="BE3324" s="39"/>
      <c r="BF3324" s="39"/>
      <c r="BG3324" s="39"/>
      <c r="BH3324" s="39"/>
      <c r="BI3324" s="39"/>
      <c r="BJ3324" s="39"/>
    </row>
    <row r="3325" spans="1:62" s="36" customFormat="1">
      <c r="A3325" s="38"/>
      <c r="B3325" s="3"/>
      <c r="D3325" s="20"/>
      <c r="E3325" s="20"/>
      <c r="F3325" s="20"/>
      <c r="G3325" s="20"/>
      <c r="H3325" s="20"/>
      <c r="I3325" s="20"/>
      <c r="J3325" s="20"/>
      <c r="K3325" s="3"/>
      <c r="M3325" s="20"/>
      <c r="N3325" s="20"/>
      <c r="O3325" s="20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0"/>
      <c r="AA3325" s="20"/>
      <c r="AB3325" s="20"/>
      <c r="AC3325" s="20"/>
      <c r="AD3325" s="20"/>
      <c r="BB3325" s="39"/>
      <c r="BC3325" s="39"/>
      <c r="BD3325" s="39"/>
      <c r="BE3325" s="39"/>
      <c r="BF3325" s="39"/>
      <c r="BG3325" s="39"/>
      <c r="BH3325" s="39"/>
      <c r="BI3325" s="39"/>
      <c r="BJ3325" s="39"/>
    </row>
    <row r="3326" spans="1:62" s="36" customFormat="1">
      <c r="A3326" s="38"/>
      <c r="B3326" s="3"/>
      <c r="D3326" s="20"/>
      <c r="E3326" s="20"/>
      <c r="F3326" s="20"/>
      <c r="G3326" s="20"/>
      <c r="H3326" s="20"/>
      <c r="I3326" s="20"/>
      <c r="J3326" s="20"/>
      <c r="K3326" s="3"/>
      <c r="M3326" s="20"/>
      <c r="N3326" s="20"/>
      <c r="O3326" s="20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0"/>
      <c r="AA3326" s="20"/>
      <c r="AB3326" s="20"/>
      <c r="AC3326" s="20"/>
      <c r="AD3326" s="20"/>
      <c r="BB3326" s="39"/>
      <c r="BC3326" s="39"/>
      <c r="BD3326" s="39"/>
      <c r="BE3326" s="39"/>
      <c r="BF3326" s="39"/>
      <c r="BG3326" s="39"/>
      <c r="BH3326" s="39"/>
      <c r="BI3326" s="39"/>
      <c r="BJ3326" s="39"/>
    </row>
    <row r="3327" spans="1:62" s="36" customFormat="1">
      <c r="A3327" s="38"/>
      <c r="B3327" s="3"/>
      <c r="D3327" s="20"/>
      <c r="E3327" s="20"/>
      <c r="F3327" s="20"/>
      <c r="G3327" s="20"/>
      <c r="H3327" s="20"/>
      <c r="I3327" s="20"/>
      <c r="J3327" s="20"/>
      <c r="K3327" s="3"/>
      <c r="M3327" s="20"/>
      <c r="N3327" s="20"/>
      <c r="O3327" s="20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0"/>
      <c r="AA3327" s="20"/>
      <c r="AB3327" s="20"/>
      <c r="AC3327" s="20"/>
      <c r="AD3327" s="20"/>
      <c r="BB3327" s="39"/>
      <c r="BC3327" s="39"/>
      <c r="BD3327" s="39"/>
      <c r="BE3327" s="39"/>
      <c r="BF3327" s="39"/>
      <c r="BG3327" s="39"/>
      <c r="BH3327" s="39"/>
      <c r="BI3327" s="39"/>
      <c r="BJ3327" s="39"/>
    </row>
    <row r="3328" spans="1:62" s="36" customFormat="1">
      <c r="A3328" s="38"/>
      <c r="B3328" s="3"/>
      <c r="D3328" s="20"/>
      <c r="E3328" s="20"/>
      <c r="F3328" s="20"/>
      <c r="G3328" s="20"/>
      <c r="H3328" s="20"/>
      <c r="I3328" s="20"/>
      <c r="J3328" s="20"/>
      <c r="K3328" s="3"/>
      <c r="M3328" s="20"/>
      <c r="N3328" s="20"/>
      <c r="O3328" s="20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0"/>
      <c r="AA3328" s="20"/>
      <c r="AB3328" s="20"/>
      <c r="AC3328" s="20"/>
      <c r="AD3328" s="20"/>
      <c r="BB3328" s="39"/>
      <c r="BC3328" s="39"/>
      <c r="BD3328" s="39"/>
      <c r="BE3328" s="39"/>
      <c r="BF3328" s="39"/>
      <c r="BG3328" s="39"/>
      <c r="BH3328" s="39"/>
      <c r="BI3328" s="39"/>
      <c r="BJ3328" s="39"/>
    </row>
    <row r="3329" spans="1:62" s="36" customFormat="1">
      <c r="A3329" s="38"/>
      <c r="B3329" s="3"/>
      <c r="D3329" s="20"/>
      <c r="E3329" s="20"/>
      <c r="F3329" s="20"/>
      <c r="G3329" s="20"/>
      <c r="H3329" s="20"/>
      <c r="I3329" s="20"/>
      <c r="J3329" s="20"/>
      <c r="K3329" s="3"/>
      <c r="M3329" s="20"/>
      <c r="N3329" s="20"/>
      <c r="O3329" s="20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0"/>
      <c r="AA3329" s="20"/>
      <c r="AB3329" s="20"/>
      <c r="AC3329" s="20"/>
      <c r="AD3329" s="20"/>
      <c r="BB3329" s="39"/>
      <c r="BC3329" s="39"/>
      <c r="BD3329" s="39"/>
      <c r="BE3329" s="39"/>
      <c r="BF3329" s="39"/>
      <c r="BG3329" s="39"/>
      <c r="BH3329" s="39"/>
      <c r="BI3329" s="39"/>
      <c r="BJ3329" s="39"/>
    </row>
    <row r="3330" spans="1:62" s="36" customFormat="1">
      <c r="A3330" s="38"/>
      <c r="B3330" s="3"/>
      <c r="D3330" s="20"/>
      <c r="E3330" s="20"/>
      <c r="F3330" s="20"/>
      <c r="G3330" s="20"/>
      <c r="H3330" s="20"/>
      <c r="I3330" s="20"/>
      <c r="J3330" s="20"/>
      <c r="K3330" s="3"/>
      <c r="M3330" s="20"/>
      <c r="N3330" s="20"/>
      <c r="O3330" s="20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  <c r="AA3330" s="20"/>
      <c r="AB3330" s="20"/>
      <c r="AC3330" s="20"/>
      <c r="AD3330" s="20"/>
      <c r="BB3330" s="39"/>
      <c r="BC3330" s="39"/>
      <c r="BD3330" s="39"/>
      <c r="BE3330" s="39"/>
      <c r="BF3330" s="39"/>
      <c r="BG3330" s="39"/>
      <c r="BH3330" s="39"/>
      <c r="BI3330" s="39"/>
      <c r="BJ3330" s="39"/>
    </row>
    <row r="3331" spans="1:62" s="36" customFormat="1">
      <c r="A3331" s="38"/>
      <c r="B3331" s="3"/>
      <c r="D3331" s="20"/>
      <c r="E3331" s="20"/>
      <c r="F3331" s="20"/>
      <c r="G3331" s="20"/>
      <c r="H3331" s="20"/>
      <c r="I3331" s="20"/>
      <c r="J3331" s="20"/>
      <c r="K3331" s="3"/>
      <c r="M3331" s="20"/>
      <c r="N3331" s="20"/>
      <c r="O3331" s="20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0"/>
      <c r="AA3331" s="20"/>
      <c r="AB3331" s="20"/>
      <c r="AC3331" s="20"/>
      <c r="AD3331" s="20"/>
      <c r="BB3331" s="39"/>
      <c r="BC3331" s="39"/>
      <c r="BD3331" s="39"/>
      <c r="BE3331" s="39"/>
      <c r="BF3331" s="39"/>
      <c r="BG3331" s="39"/>
      <c r="BH3331" s="39"/>
      <c r="BI3331" s="39"/>
      <c r="BJ3331" s="39"/>
    </row>
    <row r="3332" spans="1:62" s="36" customFormat="1">
      <c r="A3332" s="38"/>
      <c r="B3332" s="3"/>
      <c r="D3332" s="20"/>
      <c r="E3332" s="20"/>
      <c r="F3332" s="20"/>
      <c r="G3332" s="20"/>
      <c r="H3332" s="20"/>
      <c r="I3332" s="20"/>
      <c r="J3332" s="20"/>
      <c r="K3332" s="3"/>
      <c r="M3332" s="20"/>
      <c r="N3332" s="20"/>
      <c r="O3332" s="20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0"/>
      <c r="AA3332" s="20"/>
      <c r="AB3332" s="20"/>
      <c r="AC3332" s="20"/>
      <c r="AD3332" s="20"/>
      <c r="BB3332" s="39"/>
      <c r="BC3332" s="39"/>
      <c r="BD3332" s="39"/>
      <c r="BE3332" s="39"/>
      <c r="BF3332" s="39"/>
      <c r="BG3332" s="39"/>
      <c r="BH3332" s="39"/>
      <c r="BI3332" s="39"/>
      <c r="BJ3332" s="39"/>
    </row>
    <row r="3333" spans="1:62" s="36" customFormat="1">
      <c r="A3333" s="38"/>
      <c r="B3333" s="3"/>
      <c r="D3333" s="20"/>
      <c r="E3333" s="20"/>
      <c r="F3333" s="20"/>
      <c r="G3333" s="20"/>
      <c r="H3333" s="20"/>
      <c r="I3333" s="20"/>
      <c r="J3333" s="20"/>
      <c r="K3333" s="3"/>
      <c r="M3333" s="20"/>
      <c r="N3333" s="20"/>
      <c r="O3333" s="20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  <c r="AC3333" s="20"/>
      <c r="AD3333" s="20"/>
      <c r="BB3333" s="39"/>
      <c r="BC3333" s="39"/>
      <c r="BD3333" s="39"/>
      <c r="BE3333" s="39"/>
      <c r="BF3333" s="39"/>
      <c r="BG3333" s="39"/>
      <c r="BH3333" s="39"/>
      <c r="BI3333" s="39"/>
      <c r="BJ3333" s="39"/>
    </row>
    <row r="3334" spans="1:62" s="36" customFormat="1">
      <c r="A3334" s="38"/>
      <c r="B3334" s="3"/>
      <c r="D3334" s="20"/>
      <c r="E3334" s="20"/>
      <c r="F3334" s="20"/>
      <c r="G3334" s="20"/>
      <c r="H3334" s="20"/>
      <c r="I3334" s="20"/>
      <c r="J3334" s="20"/>
      <c r="K3334" s="3"/>
      <c r="M3334" s="20"/>
      <c r="N3334" s="20"/>
      <c r="O3334" s="20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0"/>
      <c r="AA3334" s="20"/>
      <c r="AB3334" s="20"/>
      <c r="AC3334" s="20"/>
      <c r="AD3334" s="20"/>
      <c r="BB3334" s="39"/>
      <c r="BC3334" s="39"/>
      <c r="BD3334" s="39"/>
      <c r="BE3334" s="39"/>
      <c r="BF3334" s="39"/>
      <c r="BG3334" s="39"/>
      <c r="BH3334" s="39"/>
      <c r="BI3334" s="39"/>
      <c r="BJ3334" s="39"/>
    </row>
    <row r="3335" spans="1:62" s="36" customFormat="1">
      <c r="A3335" s="38"/>
      <c r="B3335" s="3"/>
      <c r="D3335" s="20"/>
      <c r="E3335" s="20"/>
      <c r="F3335" s="20"/>
      <c r="G3335" s="20"/>
      <c r="H3335" s="20"/>
      <c r="I3335" s="20"/>
      <c r="J3335" s="20"/>
      <c r="K3335" s="3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  <c r="BB3335" s="39"/>
      <c r="BC3335" s="39"/>
      <c r="BD3335" s="39"/>
      <c r="BE3335" s="39"/>
      <c r="BF3335" s="39"/>
      <c r="BG3335" s="39"/>
      <c r="BH3335" s="39"/>
      <c r="BI3335" s="39"/>
      <c r="BJ3335" s="39"/>
    </row>
    <row r="3336" spans="1:62" s="36" customFormat="1">
      <c r="A3336" s="38"/>
      <c r="B3336" s="3"/>
      <c r="D3336" s="20"/>
      <c r="E3336" s="20"/>
      <c r="F3336" s="20"/>
      <c r="G3336" s="20"/>
      <c r="H3336" s="20"/>
      <c r="I3336" s="20"/>
      <c r="J3336" s="20"/>
      <c r="K3336" s="3"/>
      <c r="M3336" s="20"/>
      <c r="N3336" s="20"/>
      <c r="O3336" s="20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  <c r="BB3336" s="39"/>
      <c r="BC3336" s="39"/>
      <c r="BD3336" s="39"/>
      <c r="BE3336" s="39"/>
      <c r="BF3336" s="39"/>
      <c r="BG3336" s="39"/>
      <c r="BH3336" s="39"/>
      <c r="BI3336" s="39"/>
      <c r="BJ3336" s="39"/>
    </row>
    <row r="3337" spans="1:62" s="36" customFormat="1">
      <c r="A3337" s="38"/>
      <c r="B3337" s="3"/>
      <c r="D3337" s="20"/>
      <c r="E3337" s="20"/>
      <c r="F3337" s="20"/>
      <c r="G3337" s="20"/>
      <c r="H3337" s="20"/>
      <c r="I3337" s="20"/>
      <c r="J3337" s="20"/>
      <c r="K3337" s="3"/>
      <c r="M3337" s="20"/>
      <c r="N3337" s="20"/>
      <c r="O3337" s="20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  <c r="BB3337" s="39"/>
      <c r="BC3337" s="39"/>
      <c r="BD3337" s="39"/>
      <c r="BE3337" s="39"/>
      <c r="BF3337" s="39"/>
      <c r="BG3337" s="39"/>
      <c r="BH3337" s="39"/>
      <c r="BI3337" s="39"/>
      <c r="BJ3337" s="39"/>
    </row>
    <row r="3338" spans="1:62" s="36" customFormat="1">
      <c r="A3338" s="38"/>
      <c r="B3338" s="3"/>
      <c r="D3338" s="20"/>
      <c r="E3338" s="20"/>
      <c r="F3338" s="20"/>
      <c r="G3338" s="20"/>
      <c r="H3338" s="20"/>
      <c r="I3338" s="20"/>
      <c r="J3338" s="20"/>
      <c r="K3338" s="3"/>
      <c r="M3338" s="20"/>
      <c r="N3338" s="20"/>
      <c r="O3338" s="20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  <c r="BB3338" s="39"/>
      <c r="BC3338" s="39"/>
      <c r="BD3338" s="39"/>
      <c r="BE3338" s="39"/>
      <c r="BF3338" s="39"/>
      <c r="BG3338" s="39"/>
      <c r="BH3338" s="39"/>
      <c r="BI3338" s="39"/>
      <c r="BJ3338" s="39"/>
    </row>
    <row r="3339" spans="1:62" s="36" customFormat="1">
      <c r="A3339" s="38"/>
      <c r="B3339" s="3"/>
      <c r="D3339" s="20"/>
      <c r="E3339" s="20"/>
      <c r="F3339" s="20"/>
      <c r="G3339" s="20"/>
      <c r="H3339" s="20"/>
      <c r="I3339" s="20"/>
      <c r="J3339" s="20"/>
      <c r="K3339" s="3"/>
      <c r="M3339" s="20"/>
      <c r="N3339" s="20"/>
      <c r="O3339" s="20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  <c r="BB3339" s="39"/>
      <c r="BC3339" s="39"/>
      <c r="BD3339" s="39"/>
      <c r="BE3339" s="39"/>
      <c r="BF3339" s="39"/>
      <c r="BG3339" s="39"/>
      <c r="BH3339" s="39"/>
      <c r="BI3339" s="39"/>
      <c r="BJ3339" s="39"/>
    </row>
    <row r="3340" spans="1:62" s="36" customFormat="1">
      <c r="A3340" s="38"/>
      <c r="B3340" s="3"/>
      <c r="D3340" s="20"/>
      <c r="E3340" s="20"/>
      <c r="F3340" s="20"/>
      <c r="G3340" s="20"/>
      <c r="H3340" s="20"/>
      <c r="I3340" s="20"/>
      <c r="J3340" s="20"/>
      <c r="K3340" s="3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  <c r="BB3340" s="39"/>
      <c r="BC3340" s="39"/>
      <c r="BD3340" s="39"/>
      <c r="BE3340" s="39"/>
      <c r="BF3340" s="39"/>
      <c r="BG3340" s="39"/>
      <c r="BH3340" s="39"/>
      <c r="BI3340" s="39"/>
      <c r="BJ3340" s="39"/>
    </row>
    <row r="3341" spans="1:62" s="36" customFormat="1">
      <c r="A3341" s="38"/>
      <c r="B3341" s="3"/>
      <c r="D3341" s="20"/>
      <c r="E3341" s="20"/>
      <c r="F3341" s="20"/>
      <c r="G3341" s="20"/>
      <c r="H3341" s="20"/>
      <c r="I3341" s="20"/>
      <c r="J3341" s="20"/>
      <c r="K3341" s="3"/>
      <c r="M3341" s="20"/>
      <c r="N3341" s="20"/>
      <c r="O3341" s="20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  <c r="AC3341" s="20"/>
      <c r="AD3341" s="20"/>
      <c r="BB3341" s="39"/>
      <c r="BC3341" s="39"/>
      <c r="BD3341" s="39"/>
      <c r="BE3341" s="39"/>
      <c r="BF3341" s="39"/>
      <c r="BG3341" s="39"/>
      <c r="BH3341" s="39"/>
      <c r="BI3341" s="39"/>
      <c r="BJ3341" s="39"/>
    </row>
    <row r="3342" spans="1:62" s="36" customFormat="1">
      <c r="A3342" s="38"/>
      <c r="B3342" s="3"/>
      <c r="D3342" s="20"/>
      <c r="E3342" s="20"/>
      <c r="F3342" s="20"/>
      <c r="G3342" s="20"/>
      <c r="H3342" s="20"/>
      <c r="I3342" s="20"/>
      <c r="J3342" s="20"/>
      <c r="K3342" s="3"/>
      <c r="M3342" s="20"/>
      <c r="N3342" s="20"/>
      <c r="O3342" s="20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  <c r="AA3342" s="20"/>
      <c r="AB3342" s="20"/>
      <c r="AC3342" s="20"/>
      <c r="AD3342" s="20"/>
      <c r="BB3342" s="39"/>
      <c r="BC3342" s="39"/>
      <c r="BD3342" s="39"/>
      <c r="BE3342" s="39"/>
      <c r="BF3342" s="39"/>
      <c r="BG3342" s="39"/>
      <c r="BH3342" s="39"/>
      <c r="BI3342" s="39"/>
      <c r="BJ3342" s="39"/>
    </row>
    <row r="3343" spans="1:62" s="36" customFormat="1">
      <c r="A3343" s="38"/>
      <c r="B3343" s="3"/>
      <c r="D3343" s="20"/>
      <c r="E3343" s="20"/>
      <c r="F3343" s="20"/>
      <c r="G3343" s="20"/>
      <c r="H3343" s="20"/>
      <c r="I3343" s="20"/>
      <c r="J3343" s="20"/>
      <c r="K3343" s="3"/>
      <c r="M3343" s="20"/>
      <c r="N3343" s="20"/>
      <c r="O3343" s="20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0"/>
      <c r="AA3343" s="20"/>
      <c r="AB3343" s="20"/>
      <c r="AC3343" s="20"/>
      <c r="AD3343" s="20"/>
      <c r="BB3343" s="39"/>
      <c r="BC3343" s="39"/>
      <c r="BD3343" s="39"/>
      <c r="BE3343" s="39"/>
      <c r="BF3343" s="39"/>
      <c r="BG3343" s="39"/>
      <c r="BH3343" s="39"/>
      <c r="BI3343" s="39"/>
      <c r="BJ3343" s="39"/>
    </row>
    <row r="3344" spans="1:62" s="36" customFormat="1">
      <c r="A3344" s="38"/>
      <c r="B3344" s="3"/>
      <c r="D3344" s="20"/>
      <c r="E3344" s="20"/>
      <c r="F3344" s="20"/>
      <c r="G3344" s="20"/>
      <c r="H3344" s="20"/>
      <c r="I3344" s="20"/>
      <c r="J3344" s="20"/>
      <c r="K3344" s="3"/>
      <c r="M3344" s="20"/>
      <c r="N3344" s="20"/>
      <c r="O3344" s="20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0"/>
      <c r="AA3344" s="20"/>
      <c r="AB3344" s="20"/>
      <c r="AC3344" s="20"/>
      <c r="AD3344" s="20"/>
      <c r="BB3344" s="39"/>
      <c r="BC3344" s="39"/>
      <c r="BD3344" s="39"/>
      <c r="BE3344" s="39"/>
      <c r="BF3344" s="39"/>
      <c r="BG3344" s="39"/>
      <c r="BH3344" s="39"/>
      <c r="BI3344" s="39"/>
      <c r="BJ3344" s="39"/>
    </row>
    <row r="3345" spans="1:62" s="36" customFormat="1">
      <c r="A3345" s="38"/>
      <c r="B3345" s="3"/>
      <c r="D3345" s="20"/>
      <c r="E3345" s="20"/>
      <c r="F3345" s="20"/>
      <c r="G3345" s="20"/>
      <c r="H3345" s="20"/>
      <c r="I3345" s="20"/>
      <c r="J3345" s="20"/>
      <c r="K3345" s="3"/>
      <c r="M3345" s="20"/>
      <c r="N3345" s="20"/>
      <c r="O3345" s="20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0"/>
      <c r="AA3345" s="20"/>
      <c r="AB3345" s="20"/>
      <c r="AC3345" s="20"/>
      <c r="AD3345" s="20"/>
      <c r="BB3345" s="39"/>
      <c r="BC3345" s="39"/>
      <c r="BD3345" s="39"/>
      <c r="BE3345" s="39"/>
      <c r="BF3345" s="39"/>
      <c r="BG3345" s="39"/>
      <c r="BH3345" s="39"/>
      <c r="BI3345" s="39"/>
      <c r="BJ3345" s="39"/>
    </row>
    <row r="3346" spans="1:62" s="36" customFormat="1">
      <c r="A3346" s="38"/>
      <c r="B3346" s="3"/>
      <c r="D3346" s="20"/>
      <c r="E3346" s="20"/>
      <c r="F3346" s="20"/>
      <c r="G3346" s="20"/>
      <c r="H3346" s="20"/>
      <c r="I3346" s="20"/>
      <c r="J3346" s="20"/>
      <c r="K3346" s="3"/>
      <c r="M3346" s="20"/>
      <c r="N3346" s="20"/>
      <c r="O3346" s="20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0"/>
      <c r="AA3346" s="20"/>
      <c r="AB3346" s="20"/>
      <c r="AC3346" s="20"/>
      <c r="AD3346" s="20"/>
      <c r="BB3346" s="39"/>
      <c r="BC3346" s="39"/>
      <c r="BD3346" s="39"/>
      <c r="BE3346" s="39"/>
      <c r="BF3346" s="39"/>
      <c r="BG3346" s="39"/>
      <c r="BH3346" s="39"/>
      <c r="BI3346" s="39"/>
      <c r="BJ3346" s="39"/>
    </row>
    <row r="3347" spans="1:62" s="36" customFormat="1">
      <c r="A3347" s="38"/>
      <c r="B3347" s="3"/>
      <c r="D3347" s="20"/>
      <c r="E3347" s="20"/>
      <c r="F3347" s="20"/>
      <c r="G3347" s="20"/>
      <c r="H3347" s="20"/>
      <c r="I3347" s="20"/>
      <c r="J3347" s="20"/>
      <c r="K3347" s="3"/>
      <c r="M3347" s="20"/>
      <c r="N3347" s="20"/>
      <c r="O3347" s="20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0"/>
      <c r="AA3347" s="20"/>
      <c r="AB3347" s="20"/>
      <c r="AC3347" s="20"/>
      <c r="AD3347" s="20"/>
      <c r="BB3347" s="39"/>
      <c r="BC3347" s="39"/>
      <c r="BD3347" s="39"/>
      <c r="BE3347" s="39"/>
      <c r="BF3347" s="39"/>
      <c r="BG3347" s="39"/>
      <c r="BH3347" s="39"/>
      <c r="BI3347" s="39"/>
      <c r="BJ3347" s="39"/>
    </row>
    <row r="3348" spans="1:62" s="36" customFormat="1">
      <c r="A3348" s="38"/>
      <c r="B3348" s="3"/>
      <c r="D3348" s="20"/>
      <c r="E3348" s="20"/>
      <c r="F3348" s="20"/>
      <c r="G3348" s="20"/>
      <c r="H3348" s="20"/>
      <c r="I3348" s="20"/>
      <c r="J3348" s="20"/>
      <c r="K3348" s="3"/>
      <c r="M3348" s="20"/>
      <c r="N3348" s="20"/>
      <c r="O3348" s="20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0"/>
      <c r="AA3348" s="20"/>
      <c r="AB3348" s="20"/>
      <c r="AC3348" s="20"/>
      <c r="AD3348" s="20"/>
      <c r="BB3348" s="39"/>
      <c r="BC3348" s="39"/>
      <c r="BD3348" s="39"/>
      <c r="BE3348" s="39"/>
      <c r="BF3348" s="39"/>
      <c r="BG3348" s="39"/>
      <c r="BH3348" s="39"/>
      <c r="BI3348" s="39"/>
      <c r="BJ3348" s="39"/>
    </row>
    <row r="3349" spans="1:62" s="36" customFormat="1">
      <c r="A3349" s="38"/>
      <c r="B3349" s="3"/>
      <c r="D3349" s="20"/>
      <c r="E3349" s="20"/>
      <c r="F3349" s="20"/>
      <c r="G3349" s="20"/>
      <c r="H3349" s="20"/>
      <c r="I3349" s="20"/>
      <c r="J3349" s="20"/>
      <c r="K3349" s="3"/>
      <c r="M3349" s="20"/>
      <c r="N3349" s="20"/>
      <c r="O3349" s="20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0"/>
      <c r="AA3349" s="20"/>
      <c r="AB3349" s="20"/>
      <c r="AC3349" s="20"/>
      <c r="AD3349" s="20"/>
      <c r="BB3349" s="39"/>
      <c r="BC3349" s="39"/>
      <c r="BD3349" s="39"/>
      <c r="BE3349" s="39"/>
      <c r="BF3349" s="39"/>
      <c r="BG3349" s="39"/>
      <c r="BH3349" s="39"/>
      <c r="BI3349" s="39"/>
      <c r="BJ3349" s="39"/>
    </row>
    <row r="3350" spans="1:62" s="36" customFormat="1">
      <c r="A3350" s="38"/>
      <c r="B3350" s="3"/>
      <c r="D3350" s="20"/>
      <c r="E3350" s="20"/>
      <c r="F3350" s="20"/>
      <c r="G3350" s="20"/>
      <c r="H3350" s="20"/>
      <c r="I3350" s="20"/>
      <c r="J3350" s="20"/>
      <c r="K3350" s="3"/>
      <c r="M3350" s="20"/>
      <c r="N3350" s="20"/>
      <c r="O3350" s="20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0"/>
      <c r="AA3350" s="20"/>
      <c r="AB3350" s="20"/>
      <c r="AC3350" s="20"/>
      <c r="AD3350" s="20"/>
      <c r="BB3350" s="39"/>
      <c r="BC3350" s="39"/>
      <c r="BD3350" s="39"/>
      <c r="BE3350" s="39"/>
      <c r="BF3350" s="39"/>
      <c r="BG3350" s="39"/>
      <c r="BH3350" s="39"/>
      <c r="BI3350" s="39"/>
      <c r="BJ3350" s="39"/>
    </row>
    <row r="3351" spans="1:62" s="36" customFormat="1">
      <c r="A3351" s="38"/>
      <c r="B3351" s="3"/>
      <c r="D3351" s="20"/>
      <c r="E3351" s="20"/>
      <c r="F3351" s="20"/>
      <c r="G3351" s="20"/>
      <c r="H3351" s="20"/>
      <c r="I3351" s="20"/>
      <c r="J3351" s="20"/>
      <c r="K3351" s="3"/>
      <c r="M3351" s="20"/>
      <c r="N3351" s="20"/>
      <c r="O3351" s="20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0"/>
      <c r="AA3351" s="20"/>
      <c r="AB3351" s="20"/>
      <c r="AC3351" s="20"/>
      <c r="AD3351" s="20"/>
      <c r="BB3351" s="39"/>
      <c r="BC3351" s="39"/>
      <c r="BD3351" s="39"/>
      <c r="BE3351" s="39"/>
      <c r="BF3351" s="39"/>
      <c r="BG3351" s="39"/>
      <c r="BH3351" s="39"/>
      <c r="BI3351" s="39"/>
      <c r="BJ3351" s="39"/>
    </row>
    <row r="3352" spans="1:62" s="36" customFormat="1">
      <c r="A3352" s="38"/>
      <c r="B3352" s="3"/>
      <c r="D3352" s="20"/>
      <c r="E3352" s="20"/>
      <c r="F3352" s="20"/>
      <c r="G3352" s="20"/>
      <c r="H3352" s="20"/>
      <c r="I3352" s="20"/>
      <c r="J3352" s="20"/>
      <c r="K3352" s="3"/>
      <c r="M3352" s="20"/>
      <c r="N3352" s="20"/>
      <c r="O3352" s="20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0"/>
      <c r="AA3352" s="20"/>
      <c r="AB3352" s="20"/>
      <c r="AC3352" s="20"/>
      <c r="AD3352" s="20"/>
      <c r="BB3352" s="39"/>
      <c r="BC3352" s="39"/>
      <c r="BD3352" s="39"/>
      <c r="BE3352" s="39"/>
      <c r="BF3352" s="39"/>
      <c r="BG3352" s="39"/>
      <c r="BH3352" s="39"/>
      <c r="BI3352" s="39"/>
      <c r="BJ3352" s="39"/>
    </row>
    <row r="3353" spans="1:62" s="36" customFormat="1">
      <c r="A3353" s="38"/>
      <c r="B3353" s="3"/>
      <c r="D3353" s="20"/>
      <c r="E3353" s="20"/>
      <c r="F3353" s="20"/>
      <c r="G3353" s="20"/>
      <c r="H3353" s="20"/>
      <c r="I3353" s="20"/>
      <c r="J3353" s="20"/>
      <c r="K3353" s="3"/>
      <c r="M3353" s="20"/>
      <c r="N3353" s="20"/>
      <c r="O3353" s="20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0"/>
      <c r="AA3353" s="20"/>
      <c r="AB3353" s="20"/>
      <c r="AC3353" s="20"/>
      <c r="AD3353" s="20"/>
      <c r="BB3353" s="39"/>
      <c r="BC3353" s="39"/>
      <c r="BD3353" s="39"/>
      <c r="BE3353" s="39"/>
      <c r="BF3353" s="39"/>
      <c r="BG3353" s="39"/>
      <c r="BH3353" s="39"/>
      <c r="BI3353" s="39"/>
      <c r="BJ3353" s="39"/>
    </row>
    <row r="3354" spans="1:62" s="36" customFormat="1">
      <c r="A3354" s="38"/>
      <c r="B3354" s="3"/>
      <c r="D3354" s="20"/>
      <c r="E3354" s="20"/>
      <c r="F3354" s="20"/>
      <c r="G3354" s="20"/>
      <c r="H3354" s="20"/>
      <c r="I3354" s="20"/>
      <c r="J3354" s="20"/>
      <c r="K3354" s="3"/>
      <c r="M3354" s="20"/>
      <c r="N3354" s="20"/>
      <c r="O3354" s="20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0"/>
      <c r="AA3354" s="20"/>
      <c r="AB3354" s="20"/>
      <c r="AC3354" s="20"/>
      <c r="AD3354" s="20"/>
      <c r="BB3354" s="39"/>
      <c r="BC3354" s="39"/>
      <c r="BD3354" s="39"/>
      <c r="BE3354" s="39"/>
      <c r="BF3354" s="39"/>
      <c r="BG3354" s="39"/>
      <c r="BH3354" s="39"/>
      <c r="BI3354" s="39"/>
      <c r="BJ3354" s="39"/>
    </row>
    <row r="3355" spans="1:62" s="36" customFormat="1">
      <c r="A3355" s="38"/>
      <c r="B3355" s="3"/>
      <c r="D3355" s="20"/>
      <c r="E3355" s="20"/>
      <c r="F3355" s="20"/>
      <c r="G3355" s="20"/>
      <c r="H3355" s="20"/>
      <c r="I3355" s="20"/>
      <c r="J3355" s="20"/>
      <c r="K3355" s="3"/>
      <c r="M3355" s="20"/>
      <c r="N3355" s="20"/>
      <c r="O3355" s="20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0"/>
      <c r="AA3355" s="20"/>
      <c r="AB3355" s="20"/>
      <c r="AC3355" s="20"/>
      <c r="AD3355" s="20"/>
      <c r="BB3355" s="39"/>
      <c r="BC3355" s="39"/>
      <c r="BD3355" s="39"/>
      <c r="BE3355" s="39"/>
      <c r="BF3355" s="39"/>
      <c r="BG3355" s="39"/>
      <c r="BH3355" s="39"/>
      <c r="BI3355" s="39"/>
      <c r="BJ3355" s="39"/>
    </row>
    <row r="3356" spans="1:62" s="36" customFormat="1">
      <c r="A3356" s="38"/>
      <c r="B3356" s="3"/>
      <c r="D3356" s="20"/>
      <c r="E3356" s="20"/>
      <c r="F3356" s="20"/>
      <c r="G3356" s="20"/>
      <c r="H3356" s="20"/>
      <c r="I3356" s="20"/>
      <c r="J3356" s="20"/>
      <c r="K3356" s="3"/>
      <c r="M3356" s="20"/>
      <c r="N3356" s="20"/>
      <c r="O3356" s="20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0"/>
      <c r="AA3356" s="20"/>
      <c r="AB3356" s="20"/>
      <c r="AC3356" s="20"/>
      <c r="AD3356" s="20"/>
      <c r="BB3356" s="39"/>
      <c r="BC3356" s="39"/>
      <c r="BD3356" s="39"/>
      <c r="BE3356" s="39"/>
      <c r="BF3356" s="39"/>
      <c r="BG3356" s="39"/>
      <c r="BH3356" s="39"/>
      <c r="BI3356" s="39"/>
      <c r="BJ3356" s="39"/>
    </row>
    <row r="3357" spans="1:62" s="36" customFormat="1">
      <c r="A3357" s="38"/>
      <c r="B3357" s="3"/>
      <c r="D3357" s="20"/>
      <c r="E3357" s="20"/>
      <c r="F3357" s="20"/>
      <c r="G3357" s="20"/>
      <c r="H3357" s="20"/>
      <c r="I3357" s="20"/>
      <c r="J3357" s="20"/>
      <c r="K3357" s="3"/>
      <c r="M3357" s="20"/>
      <c r="N3357" s="20"/>
      <c r="O3357" s="20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0"/>
      <c r="AA3357" s="20"/>
      <c r="AB3357" s="20"/>
      <c r="AC3357" s="20"/>
      <c r="AD3357" s="20"/>
      <c r="BB3357" s="39"/>
      <c r="BC3357" s="39"/>
      <c r="BD3357" s="39"/>
      <c r="BE3357" s="39"/>
      <c r="BF3357" s="39"/>
      <c r="BG3357" s="39"/>
      <c r="BH3357" s="39"/>
      <c r="BI3357" s="39"/>
      <c r="BJ3357" s="39"/>
    </row>
    <row r="3358" spans="1:62" s="36" customFormat="1">
      <c r="A3358" s="38"/>
      <c r="B3358" s="3"/>
      <c r="D3358" s="20"/>
      <c r="E3358" s="20"/>
      <c r="F3358" s="20"/>
      <c r="G3358" s="20"/>
      <c r="H3358" s="20"/>
      <c r="I3358" s="20"/>
      <c r="J3358" s="20"/>
      <c r="K3358" s="3"/>
      <c r="M3358" s="20"/>
      <c r="N3358" s="20"/>
      <c r="O3358" s="20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0"/>
      <c r="AA3358" s="20"/>
      <c r="AB3358" s="20"/>
      <c r="AC3358" s="20"/>
      <c r="AD3358" s="20"/>
      <c r="BB3358" s="39"/>
      <c r="BC3358" s="39"/>
      <c r="BD3358" s="39"/>
      <c r="BE3358" s="39"/>
      <c r="BF3358" s="39"/>
      <c r="BG3358" s="39"/>
      <c r="BH3358" s="39"/>
      <c r="BI3358" s="39"/>
      <c r="BJ3358" s="39"/>
    </row>
    <row r="3359" spans="1:62" s="36" customFormat="1">
      <c r="A3359" s="38"/>
      <c r="B3359" s="3"/>
      <c r="D3359" s="20"/>
      <c r="E3359" s="20"/>
      <c r="F3359" s="20"/>
      <c r="G3359" s="20"/>
      <c r="H3359" s="20"/>
      <c r="I3359" s="20"/>
      <c r="J3359" s="20"/>
      <c r="K3359" s="3"/>
      <c r="M3359" s="20"/>
      <c r="N3359" s="20"/>
      <c r="O3359" s="20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0"/>
      <c r="AA3359" s="20"/>
      <c r="AB3359" s="20"/>
      <c r="AC3359" s="20"/>
      <c r="AD3359" s="20"/>
      <c r="BB3359" s="39"/>
      <c r="BC3359" s="39"/>
      <c r="BD3359" s="39"/>
      <c r="BE3359" s="39"/>
      <c r="BF3359" s="39"/>
      <c r="BG3359" s="39"/>
      <c r="BH3359" s="39"/>
      <c r="BI3359" s="39"/>
      <c r="BJ3359" s="39"/>
    </row>
    <row r="3360" spans="1:62" s="36" customFormat="1">
      <c r="A3360" s="38"/>
      <c r="B3360" s="3"/>
      <c r="D3360" s="20"/>
      <c r="E3360" s="20"/>
      <c r="F3360" s="20"/>
      <c r="G3360" s="20"/>
      <c r="H3360" s="20"/>
      <c r="I3360" s="20"/>
      <c r="J3360" s="20"/>
      <c r="K3360" s="3"/>
      <c r="M3360" s="20"/>
      <c r="N3360" s="20"/>
      <c r="O3360" s="20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0"/>
      <c r="AA3360" s="20"/>
      <c r="AB3360" s="20"/>
      <c r="AC3360" s="20"/>
      <c r="AD3360" s="20"/>
      <c r="BB3360" s="39"/>
      <c r="BC3360" s="39"/>
      <c r="BD3360" s="39"/>
      <c r="BE3360" s="39"/>
      <c r="BF3360" s="39"/>
      <c r="BG3360" s="39"/>
      <c r="BH3360" s="39"/>
      <c r="BI3360" s="39"/>
      <c r="BJ3360" s="39"/>
    </row>
    <row r="3361" spans="1:62" s="36" customFormat="1">
      <c r="A3361" s="38"/>
      <c r="B3361" s="3"/>
      <c r="D3361" s="20"/>
      <c r="E3361" s="20"/>
      <c r="F3361" s="20"/>
      <c r="G3361" s="20"/>
      <c r="H3361" s="20"/>
      <c r="I3361" s="20"/>
      <c r="J3361" s="20"/>
      <c r="K3361" s="3"/>
      <c r="M3361" s="20"/>
      <c r="N3361" s="20"/>
      <c r="O3361" s="20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0"/>
      <c r="AA3361" s="20"/>
      <c r="AB3361" s="20"/>
      <c r="AC3361" s="20"/>
      <c r="AD3361" s="20"/>
      <c r="BB3361" s="39"/>
      <c r="BC3361" s="39"/>
      <c r="BD3361" s="39"/>
      <c r="BE3361" s="39"/>
      <c r="BF3361" s="39"/>
      <c r="BG3361" s="39"/>
      <c r="BH3361" s="39"/>
      <c r="BI3361" s="39"/>
      <c r="BJ3361" s="39"/>
    </row>
    <row r="3362" spans="1:62" s="36" customFormat="1">
      <c r="A3362" s="38"/>
      <c r="B3362" s="3"/>
      <c r="D3362" s="20"/>
      <c r="E3362" s="20"/>
      <c r="F3362" s="20"/>
      <c r="G3362" s="20"/>
      <c r="H3362" s="20"/>
      <c r="I3362" s="20"/>
      <c r="J3362" s="20"/>
      <c r="K3362" s="3"/>
      <c r="M3362" s="20"/>
      <c r="N3362" s="20"/>
      <c r="O3362" s="20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0"/>
      <c r="AA3362" s="20"/>
      <c r="AB3362" s="20"/>
      <c r="AC3362" s="20"/>
      <c r="AD3362" s="20"/>
      <c r="BB3362" s="39"/>
      <c r="BC3362" s="39"/>
      <c r="BD3362" s="39"/>
      <c r="BE3362" s="39"/>
      <c r="BF3362" s="39"/>
      <c r="BG3362" s="39"/>
      <c r="BH3362" s="39"/>
      <c r="BI3362" s="39"/>
      <c r="BJ3362" s="39"/>
    </row>
    <row r="3363" spans="1:62" s="36" customFormat="1">
      <c r="A3363" s="38"/>
      <c r="B3363" s="3"/>
      <c r="D3363" s="20"/>
      <c r="E3363" s="20"/>
      <c r="F3363" s="20"/>
      <c r="G3363" s="20"/>
      <c r="H3363" s="20"/>
      <c r="I3363" s="20"/>
      <c r="J3363" s="20"/>
      <c r="K3363" s="3"/>
      <c r="M3363" s="20"/>
      <c r="N3363" s="20"/>
      <c r="O3363" s="20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0"/>
      <c r="AA3363" s="20"/>
      <c r="AB3363" s="20"/>
      <c r="AC3363" s="20"/>
      <c r="AD3363" s="20"/>
      <c r="BB3363" s="39"/>
      <c r="BC3363" s="39"/>
      <c r="BD3363" s="39"/>
      <c r="BE3363" s="39"/>
      <c r="BF3363" s="39"/>
      <c r="BG3363" s="39"/>
      <c r="BH3363" s="39"/>
      <c r="BI3363" s="39"/>
      <c r="BJ3363" s="39"/>
    </row>
    <row r="3364" spans="1:62" s="36" customFormat="1">
      <c r="A3364" s="38"/>
      <c r="B3364" s="3"/>
      <c r="D3364" s="20"/>
      <c r="E3364" s="20"/>
      <c r="F3364" s="20"/>
      <c r="G3364" s="20"/>
      <c r="H3364" s="20"/>
      <c r="I3364" s="20"/>
      <c r="J3364" s="20"/>
      <c r="K3364" s="3"/>
      <c r="M3364" s="20"/>
      <c r="N3364" s="20"/>
      <c r="O3364" s="20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0"/>
      <c r="AA3364" s="20"/>
      <c r="AB3364" s="20"/>
      <c r="AC3364" s="20"/>
      <c r="AD3364" s="20"/>
      <c r="BB3364" s="39"/>
      <c r="BC3364" s="39"/>
      <c r="BD3364" s="39"/>
      <c r="BE3364" s="39"/>
      <c r="BF3364" s="39"/>
      <c r="BG3364" s="39"/>
      <c r="BH3364" s="39"/>
      <c r="BI3364" s="39"/>
      <c r="BJ3364" s="39"/>
    </row>
    <row r="3365" spans="1:62" s="36" customFormat="1">
      <c r="A3365" s="38"/>
      <c r="B3365" s="3"/>
      <c r="D3365" s="20"/>
      <c r="E3365" s="20"/>
      <c r="F3365" s="20"/>
      <c r="G3365" s="20"/>
      <c r="H3365" s="20"/>
      <c r="I3365" s="20"/>
      <c r="J3365" s="20"/>
      <c r="K3365" s="3"/>
      <c r="M3365" s="20"/>
      <c r="N3365" s="20"/>
      <c r="O3365" s="20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0"/>
      <c r="AA3365" s="20"/>
      <c r="AB3365" s="20"/>
      <c r="AC3365" s="20"/>
      <c r="AD3365" s="20"/>
      <c r="BB3365" s="39"/>
      <c r="BC3365" s="39"/>
      <c r="BD3365" s="39"/>
      <c r="BE3365" s="39"/>
      <c r="BF3365" s="39"/>
      <c r="BG3365" s="39"/>
      <c r="BH3365" s="39"/>
      <c r="BI3365" s="39"/>
      <c r="BJ3365" s="39"/>
    </row>
    <row r="3366" spans="1:62" s="36" customFormat="1">
      <c r="A3366" s="38"/>
      <c r="B3366" s="3"/>
      <c r="D3366" s="20"/>
      <c r="E3366" s="20"/>
      <c r="F3366" s="20"/>
      <c r="G3366" s="20"/>
      <c r="H3366" s="20"/>
      <c r="I3366" s="20"/>
      <c r="J3366" s="20"/>
      <c r="K3366" s="3"/>
      <c r="M3366" s="20"/>
      <c r="N3366" s="20"/>
      <c r="O3366" s="20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0"/>
      <c r="AA3366" s="20"/>
      <c r="AB3366" s="20"/>
      <c r="AC3366" s="20"/>
      <c r="AD3366" s="20"/>
      <c r="BB3366" s="39"/>
      <c r="BC3366" s="39"/>
      <c r="BD3366" s="39"/>
      <c r="BE3366" s="39"/>
      <c r="BF3366" s="39"/>
      <c r="BG3366" s="39"/>
      <c r="BH3366" s="39"/>
      <c r="BI3366" s="39"/>
      <c r="BJ3366" s="39"/>
    </row>
    <row r="3367" spans="1:62" s="36" customFormat="1">
      <c r="A3367" s="38"/>
      <c r="B3367" s="3"/>
      <c r="D3367" s="20"/>
      <c r="E3367" s="20"/>
      <c r="F3367" s="20"/>
      <c r="G3367" s="20"/>
      <c r="H3367" s="20"/>
      <c r="I3367" s="20"/>
      <c r="J3367" s="20"/>
      <c r="K3367" s="3"/>
      <c r="M3367" s="20"/>
      <c r="N3367" s="20"/>
      <c r="O3367" s="20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0"/>
      <c r="AA3367" s="20"/>
      <c r="AB3367" s="20"/>
      <c r="AC3367" s="20"/>
      <c r="AD3367" s="20"/>
      <c r="BB3367" s="39"/>
      <c r="BC3367" s="39"/>
      <c r="BD3367" s="39"/>
      <c r="BE3367" s="39"/>
      <c r="BF3367" s="39"/>
      <c r="BG3367" s="39"/>
      <c r="BH3367" s="39"/>
      <c r="BI3367" s="39"/>
      <c r="BJ3367" s="39"/>
    </row>
    <row r="3368" spans="1:62" s="36" customFormat="1">
      <c r="A3368" s="38"/>
      <c r="B3368" s="3"/>
      <c r="D3368" s="20"/>
      <c r="E3368" s="20"/>
      <c r="F3368" s="20"/>
      <c r="G3368" s="20"/>
      <c r="H3368" s="20"/>
      <c r="I3368" s="20"/>
      <c r="J3368" s="20"/>
      <c r="K3368" s="3"/>
      <c r="M3368" s="20"/>
      <c r="N3368" s="20"/>
      <c r="O3368" s="20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0"/>
      <c r="AA3368" s="20"/>
      <c r="AB3368" s="20"/>
      <c r="AC3368" s="20"/>
      <c r="AD3368" s="20"/>
      <c r="BB3368" s="39"/>
      <c r="BC3368" s="39"/>
      <c r="BD3368" s="39"/>
      <c r="BE3368" s="39"/>
      <c r="BF3368" s="39"/>
      <c r="BG3368" s="39"/>
      <c r="BH3368" s="39"/>
      <c r="BI3368" s="39"/>
      <c r="BJ3368" s="39"/>
    </row>
    <row r="3369" spans="1:62" s="36" customFormat="1">
      <c r="A3369" s="38"/>
      <c r="B3369" s="3"/>
      <c r="D3369" s="20"/>
      <c r="E3369" s="20"/>
      <c r="F3369" s="20"/>
      <c r="G3369" s="20"/>
      <c r="H3369" s="20"/>
      <c r="I3369" s="20"/>
      <c r="J3369" s="20"/>
      <c r="K3369" s="3"/>
      <c r="M3369" s="20"/>
      <c r="N3369" s="20"/>
      <c r="O3369" s="20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0"/>
      <c r="AA3369" s="20"/>
      <c r="AB3369" s="20"/>
      <c r="AC3369" s="20"/>
      <c r="AD3369" s="20"/>
      <c r="BB3369" s="39"/>
      <c r="BC3369" s="39"/>
      <c r="BD3369" s="39"/>
      <c r="BE3369" s="39"/>
      <c r="BF3369" s="39"/>
      <c r="BG3369" s="39"/>
      <c r="BH3369" s="39"/>
      <c r="BI3369" s="39"/>
      <c r="BJ3369" s="39"/>
    </row>
    <row r="3370" spans="1:62" s="36" customFormat="1">
      <c r="A3370" s="38"/>
      <c r="B3370" s="3"/>
      <c r="D3370" s="20"/>
      <c r="E3370" s="20"/>
      <c r="F3370" s="20"/>
      <c r="G3370" s="20"/>
      <c r="H3370" s="20"/>
      <c r="I3370" s="20"/>
      <c r="J3370" s="20"/>
      <c r="K3370" s="3"/>
      <c r="M3370" s="20"/>
      <c r="N3370" s="20"/>
      <c r="O3370" s="20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0"/>
      <c r="AA3370" s="20"/>
      <c r="AB3370" s="20"/>
      <c r="AC3370" s="20"/>
      <c r="AD3370" s="20"/>
      <c r="BB3370" s="39"/>
      <c r="BC3370" s="39"/>
      <c r="BD3370" s="39"/>
      <c r="BE3370" s="39"/>
      <c r="BF3370" s="39"/>
      <c r="BG3370" s="39"/>
      <c r="BH3370" s="39"/>
      <c r="BI3370" s="39"/>
      <c r="BJ3370" s="39"/>
    </row>
    <row r="3371" spans="1:62" s="36" customFormat="1">
      <c r="A3371" s="38"/>
      <c r="B3371" s="3"/>
      <c r="D3371" s="20"/>
      <c r="E3371" s="20"/>
      <c r="F3371" s="20"/>
      <c r="G3371" s="20"/>
      <c r="H3371" s="20"/>
      <c r="I3371" s="20"/>
      <c r="J3371" s="20"/>
      <c r="K3371" s="3"/>
      <c r="M3371" s="20"/>
      <c r="N3371" s="20"/>
      <c r="O3371" s="20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0"/>
      <c r="AA3371" s="20"/>
      <c r="AB3371" s="20"/>
      <c r="AC3371" s="20"/>
      <c r="AD3371" s="20"/>
      <c r="BB3371" s="39"/>
      <c r="BC3371" s="39"/>
      <c r="BD3371" s="39"/>
      <c r="BE3371" s="39"/>
      <c r="BF3371" s="39"/>
      <c r="BG3371" s="39"/>
      <c r="BH3371" s="39"/>
      <c r="BI3371" s="39"/>
      <c r="BJ3371" s="39"/>
    </row>
    <row r="3372" spans="1:62" s="36" customFormat="1">
      <c r="A3372" s="38"/>
      <c r="B3372" s="3"/>
      <c r="D3372" s="20"/>
      <c r="E3372" s="20"/>
      <c r="F3372" s="20"/>
      <c r="G3372" s="20"/>
      <c r="H3372" s="20"/>
      <c r="I3372" s="20"/>
      <c r="J3372" s="20"/>
      <c r="K3372" s="3"/>
      <c r="M3372" s="20"/>
      <c r="N3372" s="20"/>
      <c r="O3372" s="20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0"/>
      <c r="AA3372" s="20"/>
      <c r="AB3372" s="20"/>
      <c r="AC3372" s="20"/>
      <c r="AD3372" s="20"/>
      <c r="BB3372" s="39"/>
      <c r="BC3372" s="39"/>
      <c r="BD3372" s="39"/>
      <c r="BE3372" s="39"/>
      <c r="BF3372" s="39"/>
      <c r="BG3372" s="39"/>
      <c r="BH3372" s="39"/>
      <c r="BI3372" s="39"/>
      <c r="BJ3372" s="39"/>
    </row>
    <row r="3373" spans="1:62" s="36" customFormat="1">
      <c r="A3373" s="38"/>
      <c r="B3373" s="3"/>
      <c r="D3373" s="20"/>
      <c r="E3373" s="20"/>
      <c r="F3373" s="20"/>
      <c r="G3373" s="20"/>
      <c r="H3373" s="20"/>
      <c r="I3373" s="20"/>
      <c r="J3373" s="20"/>
      <c r="K3373" s="3"/>
      <c r="M3373" s="20"/>
      <c r="N3373" s="20"/>
      <c r="O3373" s="20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0"/>
      <c r="AA3373" s="20"/>
      <c r="AB3373" s="20"/>
      <c r="AC3373" s="20"/>
      <c r="AD3373" s="20"/>
      <c r="BB3373" s="39"/>
      <c r="BC3373" s="39"/>
      <c r="BD3373" s="39"/>
      <c r="BE3373" s="39"/>
      <c r="BF3373" s="39"/>
      <c r="BG3373" s="39"/>
      <c r="BH3373" s="39"/>
      <c r="BI3373" s="39"/>
      <c r="BJ3373" s="39"/>
    </row>
    <row r="3374" spans="1:62" s="36" customFormat="1">
      <c r="A3374" s="38"/>
      <c r="B3374" s="3"/>
      <c r="D3374" s="20"/>
      <c r="E3374" s="20"/>
      <c r="F3374" s="20"/>
      <c r="G3374" s="20"/>
      <c r="H3374" s="20"/>
      <c r="I3374" s="20"/>
      <c r="J3374" s="20"/>
      <c r="K3374" s="3"/>
      <c r="M3374" s="20"/>
      <c r="N3374" s="20"/>
      <c r="O3374" s="20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0"/>
      <c r="AA3374" s="20"/>
      <c r="AB3374" s="20"/>
      <c r="AC3374" s="20"/>
      <c r="AD3374" s="20"/>
      <c r="BB3374" s="39"/>
      <c r="BC3374" s="39"/>
      <c r="BD3374" s="39"/>
      <c r="BE3374" s="39"/>
      <c r="BF3374" s="39"/>
      <c r="BG3374" s="39"/>
      <c r="BH3374" s="39"/>
      <c r="BI3374" s="39"/>
      <c r="BJ3374" s="39"/>
    </row>
    <row r="3375" spans="1:62" s="36" customFormat="1">
      <c r="A3375" s="38"/>
      <c r="B3375" s="3"/>
      <c r="D3375" s="20"/>
      <c r="E3375" s="20"/>
      <c r="F3375" s="20"/>
      <c r="G3375" s="20"/>
      <c r="H3375" s="20"/>
      <c r="I3375" s="20"/>
      <c r="J3375" s="20"/>
      <c r="K3375" s="3"/>
      <c r="M3375" s="20"/>
      <c r="N3375" s="20"/>
      <c r="O3375" s="20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  <c r="AC3375" s="20"/>
      <c r="AD3375" s="20"/>
      <c r="BB3375" s="39"/>
      <c r="BC3375" s="39"/>
      <c r="BD3375" s="39"/>
      <c r="BE3375" s="39"/>
      <c r="BF3375" s="39"/>
      <c r="BG3375" s="39"/>
      <c r="BH3375" s="39"/>
      <c r="BI3375" s="39"/>
      <c r="BJ3375" s="39"/>
    </row>
    <row r="3376" spans="1:62" s="36" customFormat="1">
      <c r="A3376" s="38"/>
      <c r="B3376" s="3"/>
      <c r="D3376" s="20"/>
      <c r="E3376" s="20"/>
      <c r="F3376" s="20"/>
      <c r="G3376" s="20"/>
      <c r="H3376" s="20"/>
      <c r="I3376" s="20"/>
      <c r="J3376" s="20"/>
      <c r="K3376" s="3"/>
      <c r="M3376" s="20"/>
      <c r="N3376" s="20"/>
      <c r="O3376" s="20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0"/>
      <c r="AA3376" s="20"/>
      <c r="AB3376" s="20"/>
      <c r="AC3376" s="20"/>
      <c r="AD3376" s="20"/>
      <c r="BB3376" s="39"/>
      <c r="BC3376" s="39"/>
      <c r="BD3376" s="39"/>
      <c r="BE3376" s="39"/>
      <c r="BF3376" s="39"/>
      <c r="BG3376" s="39"/>
      <c r="BH3376" s="39"/>
      <c r="BI3376" s="39"/>
      <c r="BJ3376" s="39"/>
    </row>
    <row r="3377" spans="1:62" s="36" customFormat="1">
      <c r="A3377" s="38"/>
      <c r="B3377" s="3"/>
      <c r="D3377" s="20"/>
      <c r="E3377" s="20"/>
      <c r="F3377" s="20"/>
      <c r="G3377" s="20"/>
      <c r="H3377" s="20"/>
      <c r="I3377" s="20"/>
      <c r="J3377" s="20"/>
      <c r="K3377" s="3"/>
      <c r="M3377" s="20"/>
      <c r="N3377" s="20"/>
      <c r="O3377" s="20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BB3377" s="39"/>
      <c r="BC3377" s="39"/>
      <c r="BD3377" s="39"/>
      <c r="BE3377" s="39"/>
      <c r="BF3377" s="39"/>
      <c r="BG3377" s="39"/>
      <c r="BH3377" s="39"/>
      <c r="BI3377" s="39"/>
      <c r="BJ3377" s="39"/>
    </row>
    <row r="3378" spans="1:62" s="36" customFormat="1">
      <c r="A3378" s="38"/>
      <c r="B3378" s="3"/>
      <c r="D3378" s="20"/>
      <c r="E3378" s="20"/>
      <c r="F3378" s="20"/>
      <c r="G3378" s="20"/>
      <c r="H3378" s="20"/>
      <c r="I3378" s="20"/>
      <c r="J3378" s="20"/>
      <c r="K3378" s="3"/>
      <c r="M3378" s="20"/>
      <c r="N3378" s="20"/>
      <c r="O3378" s="20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BB3378" s="39"/>
      <c r="BC3378" s="39"/>
      <c r="BD3378" s="39"/>
      <c r="BE3378" s="39"/>
      <c r="BF3378" s="39"/>
      <c r="BG3378" s="39"/>
      <c r="BH3378" s="39"/>
      <c r="BI3378" s="39"/>
      <c r="BJ3378" s="39"/>
    </row>
    <row r="3379" spans="1:62" s="36" customFormat="1">
      <c r="A3379" s="38"/>
      <c r="B3379" s="3"/>
      <c r="D3379" s="20"/>
      <c r="E3379" s="20"/>
      <c r="F3379" s="20"/>
      <c r="G3379" s="20"/>
      <c r="H3379" s="20"/>
      <c r="I3379" s="20"/>
      <c r="J3379" s="20"/>
      <c r="K3379" s="3"/>
      <c r="M3379" s="20"/>
      <c r="N3379" s="20"/>
      <c r="O3379" s="20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BB3379" s="39"/>
      <c r="BC3379" s="39"/>
      <c r="BD3379" s="39"/>
      <c r="BE3379" s="39"/>
      <c r="BF3379" s="39"/>
      <c r="BG3379" s="39"/>
      <c r="BH3379" s="39"/>
      <c r="BI3379" s="39"/>
      <c r="BJ3379" s="39"/>
    </row>
    <row r="3380" spans="1:62" s="36" customFormat="1">
      <c r="A3380" s="38"/>
      <c r="B3380" s="3"/>
      <c r="D3380" s="20"/>
      <c r="E3380" s="20"/>
      <c r="F3380" s="20"/>
      <c r="G3380" s="20"/>
      <c r="H3380" s="20"/>
      <c r="I3380" s="20"/>
      <c r="J3380" s="20"/>
      <c r="K3380" s="3"/>
      <c r="M3380" s="20"/>
      <c r="N3380" s="20"/>
      <c r="O3380" s="20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BB3380" s="39"/>
      <c r="BC3380" s="39"/>
      <c r="BD3380" s="39"/>
      <c r="BE3380" s="39"/>
      <c r="BF3380" s="39"/>
      <c r="BG3380" s="39"/>
      <c r="BH3380" s="39"/>
      <c r="BI3380" s="39"/>
      <c r="BJ3380" s="39"/>
    </row>
    <row r="3381" spans="1:62" s="36" customFormat="1">
      <c r="A3381" s="38"/>
      <c r="B3381" s="3"/>
      <c r="D3381" s="20"/>
      <c r="E3381" s="20"/>
      <c r="F3381" s="20"/>
      <c r="G3381" s="20"/>
      <c r="H3381" s="20"/>
      <c r="I3381" s="20"/>
      <c r="J3381" s="20"/>
      <c r="K3381" s="3"/>
      <c r="M3381" s="20"/>
      <c r="N3381" s="20"/>
      <c r="O3381" s="20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BB3381" s="39"/>
      <c r="BC3381" s="39"/>
      <c r="BD3381" s="39"/>
      <c r="BE3381" s="39"/>
      <c r="BF3381" s="39"/>
      <c r="BG3381" s="39"/>
      <c r="BH3381" s="39"/>
      <c r="BI3381" s="39"/>
      <c r="BJ3381" s="39"/>
    </row>
    <row r="3382" spans="1:62" s="36" customFormat="1">
      <c r="A3382" s="38"/>
      <c r="B3382" s="3"/>
      <c r="D3382" s="20"/>
      <c r="E3382" s="20"/>
      <c r="F3382" s="20"/>
      <c r="G3382" s="20"/>
      <c r="H3382" s="20"/>
      <c r="I3382" s="20"/>
      <c r="J3382" s="20"/>
      <c r="K3382" s="3"/>
      <c r="M3382" s="20"/>
      <c r="N3382" s="20"/>
      <c r="O3382" s="20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BB3382" s="39"/>
      <c r="BC3382" s="39"/>
      <c r="BD3382" s="39"/>
      <c r="BE3382" s="39"/>
      <c r="BF3382" s="39"/>
      <c r="BG3382" s="39"/>
      <c r="BH3382" s="39"/>
      <c r="BI3382" s="39"/>
      <c r="BJ3382" s="39"/>
    </row>
    <row r="3383" spans="1:62" s="36" customFormat="1">
      <c r="A3383" s="38"/>
      <c r="B3383" s="3"/>
      <c r="D3383" s="20"/>
      <c r="E3383" s="20"/>
      <c r="F3383" s="20"/>
      <c r="G3383" s="20"/>
      <c r="H3383" s="20"/>
      <c r="I3383" s="20"/>
      <c r="J3383" s="20"/>
      <c r="K3383" s="3"/>
      <c r="M3383" s="20"/>
      <c r="N3383" s="20"/>
      <c r="O3383" s="20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BB3383" s="39"/>
      <c r="BC3383" s="39"/>
      <c r="BD3383" s="39"/>
      <c r="BE3383" s="39"/>
      <c r="BF3383" s="39"/>
      <c r="BG3383" s="39"/>
      <c r="BH3383" s="39"/>
      <c r="BI3383" s="39"/>
      <c r="BJ3383" s="39"/>
    </row>
    <row r="3384" spans="1:62" s="36" customFormat="1">
      <c r="A3384" s="38"/>
      <c r="B3384" s="3"/>
      <c r="D3384" s="20"/>
      <c r="E3384" s="20"/>
      <c r="F3384" s="20"/>
      <c r="G3384" s="20"/>
      <c r="H3384" s="20"/>
      <c r="I3384" s="20"/>
      <c r="J3384" s="20"/>
      <c r="K3384" s="3"/>
      <c r="M3384" s="20"/>
      <c r="N3384" s="20"/>
      <c r="O3384" s="20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BB3384" s="39"/>
      <c r="BC3384" s="39"/>
      <c r="BD3384" s="39"/>
      <c r="BE3384" s="39"/>
      <c r="BF3384" s="39"/>
      <c r="BG3384" s="39"/>
      <c r="BH3384" s="39"/>
      <c r="BI3384" s="39"/>
      <c r="BJ3384" s="39"/>
    </row>
    <row r="3385" spans="1:62" s="36" customFormat="1">
      <c r="A3385" s="38"/>
      <c r="B3385" s="3"/>
      <c r="D3385" s="20"/>
      <c r="E3385" s="20"/>
      <c r="F3385" s="20"/>
      <c r="G3385" s="20"/>
      <c r="H3385" s="20"/>
      <c r="I3385" s="20"/>
      <c r="J3385" s="20"/>
      <c r="K3385" s="3"/>
      <c r="M3385" s="20"/>
      <c r="N3385" s="20"/>
      <c r="O3385" s="20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BB3385" s="39"/>
      <c r="BC3385" s="39"/>
      <c r="BD3385" s="39"/>
      <c r="BE3385" s="39"/>
      <c r="BF3385" s="39"/>
      <c r="BG3385" s="39"/>
      <c r="BH3385" s="39"/>
      <c r="BI3385" s="39"/>
      <c r="BJ3385" s="39"/>
    </row>
    <row r="3386" spans="1:62" s="36" customFormat="1">
      <c r="A3386" s="38"/>
      <c r="B3386" s="3"/>
      <c r="D3386" s="20"/>
      <c r="E3386" s="20"/>
      <c r="F3386" s="20"/>
      <c r="G3386" s="20"/>
      <c r="H3386" s="20"/>
      <c r="I3386" s="20"/>
      <c r="J3386" s="20"/>
      <c r="K3386" s="3"/>
      <c r="M3386" s="20"/>
      <c r="N3386" s="20"/>
      <c r="O3386" s="20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BB3386" s="39"/>
      <c r="BC3386" s="39"/>
      <c r="BD3386" s="39"/>
      <c r="BE3386" s="39"/>
      <c r="BF3386" s="39"/>
      <c r="BG3386" s="39"/>
      <c r="BH3386" s="39"/>
      <c r="BI3386" s="39"/>
      <c r="BJ3386" s="39"/>
    </row>
    <row r="3387" spans="1:62" s="36" customFormat="1">
      <c r="A3387" s="38"/>
      <c r="B3387" s="3"/>
      <c r="D3387" s="20"/>
      <c r="E3387" s="20"/>
      <c r="F3387" s="20"/>
      <c r="G3387" s="20"/>
      <c r="H3387" s="20"/>
      <c r="I3387" s="20"/>
      <c r="J3387" s="20"/>
      <c r="K3387" s="3"/>
      <c r="M3387" s="20"/>
      <c r="N3387" s="20"/>
      <c r="O3387" s="20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BB3387" s="39"/>
      <c r="BC3387" s="39"/>
      <c r="BD3387" s="39"/>
      <c r="BE3387" s="39"/>
      <c r="BF3387" s="39"/>
      <c r="BG3387" s="39"/>
      <c r="BH3387" s="39"/>
      <c r="BI3387" s="39"/>
      <c r="BJ3387" s="39"/>
    </row>
    <row r="3388" spans="1:62" s="36" customFormat="1">
      <c r="A3388" s="38"/>
      <c r="B3388" s="3"/>
      <c r="D3388" s="20"/>
      <c r="E3388" s="20"/>
      <c r="F3388" s="20"/>
      <c r="G3388" s="20"/>
      <c r="H3388" s="20"/>
      <c r="I3388" s="20"/>
      <c r="J3388" s="20"/>
      <c r="K3388" s="3"/>
      <c r="M3388" s="20"/>
      <c r="N3388" s="20"/>
      <c r="O3388" s="20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BB3388" s="39"/>
      <c r="BC3388" s="39"/>
      <c r="BD3388" s="39"/>
      <c r="BE3388" s="39"/>
      <c r="BF3388" s="39"/>
      <c r="BG3388" s="39"/>
      <c r="BH3388" s="39"/>
      <c r="BI3388" s="39"/>
      <c r="BJ3388" s="39"/>
    </row>
    <row r="3389" spans="1:62" s="36" customFormat="1">
      <c r="A3389" s="38"/>
      <c r="B3389" s="3"/>
      <c r="D3389" s="20"/>
      <c r="E3389" s="20"/>
      <c r="F3389" s="20"/>
      <c r="G3389" s="20"/>
      <c r="H3389" s="20"/>
      <c r="I3389" s="20"/>
      <c r="J3389" s="20"/>
      <c r="K3389" s="3"/>
      <c r="M3389" s="20"/>
      <c r="N3389" s="20"/>
      <c r="O3389" s="20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BB3389" s="39"/>
      <c r="BC3389" s="39"/>
      <c r="BD3389" s="39"/>
      <c r="BE3389" s="39"/>
      <c r="BF3389" s="39"/>
      <c r="BG3389" s="39"/>
      <c r="BH3389" s="39"/>
      <c r="BI3389" s="39"/>
      <c r="BJ3389" s="39"/>
    </row>
    <row r="3390" spans="1:62" s="36" customFormat="1">
      <c r="A3390" s="38"/>
      <c r="B3390" s="3"/>
      <c r="D3390" s="20"/>
      <c r="E3390" s="20"/>
      <c r="F3390" s="20"/>
      <c r="G3390" s="20"/>
      <c r="H3390" s="20"/>
      <c r="I3390" s="20"/>
      <c r="J3390" s="20"/>
      <c r="K3390" s="3"/>
      <c r="M3390" s="20"/>
      <c r="N3390" s="20"/>
      <c r="O3390" s="20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BB3390" s="39"/>
      <c r="BC3390" s="39"/>
      <c r="BD3390" s="39"/>
      <c r="BE3390" s="39"/>
      <c r="BF3390" s="39"/>
      <c r="BG3390" s="39"/>
      <c r="BH3390" s="39"/>
      <c r="BI3390" s="39"/>
      <c r="BJ3390" s="39"/>
    </row>
    <row r="3391" spans="1:62" s="36" customFormat="1">
      <c r="A3391" s="38"/>
      <c r="B3391" s="3"/>
      <c r="D3391" s="20"/>
      <c r="E3391" s="20"/>
      <c r="F3391" s="20"/>
      <c r="G3391" s="20"/>
      <c r="H3391" s="20"/>
      <c r="I3391" s="20"/>
      <c r="J3391" s="20"/>
      <c r="K3391" s="3"/>
      <c r="M3391" s="20"/>
      <c r="N3391" s="20"/>
      <c r="O3391" s="20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BB3391" s="39"/>
      <c r="BC3391" s="39"/>
      <c r="BD3391" s="39"/>
      <c r="BE3391" s="39"/>
      <c r="BF3391" s="39"/>
      <c r="BG3391" s="39"/>
      <c r="BH3391" s="39"/>
      <c r="BI3391" s="39"/>
      <c r="BJ3391" s="39"/>
    </row>
    <row r="3392" spans="1:62" s="36" customFormat="1">
      <c r="A3392" s="38"/>
      <c r="B3392" s="3"/>
      <c r="D3392" s="20"/>
      <c r="E3392" s="20"/>
      <c r="F3392" s="20"/>
      <c r="G3392" s="20"/>
      <c r="H3392" s="20"/>
      <c r="I3392" s="20"/>
      <c r="J3392" s="20"/>
      <c r="K3392" s="3"/>
      <c r="M3392" s="20"/>
      <c r="N3392" s="20"/>
      <c r="O3392" s="20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BB3392" s="39"/>
      <c r="BC3392" s="39"/>
      <c r="BD3392" s="39"/>
      <c r="BE3392" s="39"/>
      <c r="BF3392" s="39"/>
      <c r="BG3392" s="39"/>
      <c r="BH3392" s="39"/>
      <c r="BI3392" s="39"/>
      <c r="BJ3392" s="39"/>
    </row>
    <row r="3393" spans="1:62" s="36" customFormat="1">
      <c r="A3393" s="38"/>
      <c r="B3393" s="3"/>
      <c r="D3393" s="20"/>
      <c r="E3393" s="20"/>
      <c r="F3393" s="20"/>
      <c r="G3393" s="20"/>
      <c r="H3393" s="20"/>
      <c r="I3393" s="20"/>
      <c r="J3393" s="20"/>
      <c r="K3393" s="3"/>
      <c r="M3393" s="20"/>
      <c r="N3393" s="20"/>
      <c r="O3393" s="20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BB3393" s="39"/>
      <c r="BC3393" s="39"/>
      <c r="BD3393" s="39"/>
      <c r="BE3393" s="39"/>
      <c r="BF3393" s="39"/>
      <c r="BG3393" s="39"/>
      <c r="BH3393" s="39"/>
      <c r="BI3393" s="39"/>
      <c r="BJ3393" s="39"/>
    </row>
    <row r="3394" spans="1:62" s="36" customFormat="1">
      <c r="A3394" s="38"/>
      <c r="B3394" s="3"/>
      <c r="D3394" s="20"/>
      <c r="E3394" s="20"/>
      <c r="F3394" s="20"/>
      <c r="G3394" s="20"/>
      <c r="H3394" s="20"/>
      <c r="I3394" s="20"/>
      <c r="J3394" s="20"/>
      <c r="K3394" s="3"/>
      <c r="M3394" s="20"/>
      <c r="N3394" s="20"/>
      <c r="O3394" s="20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BB3394" s="39"/>
      <c r="BC3394" s="39"/>
      <c r="BD3394" s="39"/>
      <c r="BE3394" s="39"/>
      <c r="BF3394" s="39"/>
      <c r="BG3394" s="39"/>
      <c r="BH3394" s="39"/>
      <c r="BI3394" s="39"/>
      <c r="BJ3394" s="39"/>
    </row>
    <row r="3395" spans="1:62" s="36" customFormat="1">
      <c r="A3395" s="38"/>
      <c r="B3395" s="3"/>
      <c r="D3395" s="20"/>
      <c r="E3395" s="20"/>
      <c r="F3395" s="20"/>
      <c r="G3395" s="20"/>
      <c r="H3395" s="20"/>
      <c r="I3395" s="20"/>
      <c r="J3395" s="20"/>
      <c r="K3395" s="3"/>
      <c r="M3395" s="20"/>
      <c r="N3395" s="20"/>
      <c r="O3395" s="20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BB3395" s="39"/>
      <c r="BC3395" s="39"/>
      <c r="BD3395" s="39"/>
      <c r="BE3395" s="39"/>
      <c r="BF3395" s="39"/>
      <c r="BG3395" s="39"/>
      <c r="BH3395" s="39"/>
      <c r="BI3395" s="39"/>
      <c r="BJ3395" s="39"/>
    </row>
    <row r="3396" spans="1:62" s="36" customFormat="1">
      <c r="A3396" s="38"/>
      <c r="B3396" s="3"/>
      <c r="D3396" s="20"/>
      <c r="E3396" s="20"/>
      <c r="F3396" s="20"/>
      <c r="G3396" s="20"/>
      <c r="H3396" s="20"/>
      <c r="I3396" s="20"/>
      <c r="J3396" s="20"/>
      <c r="K3396" s="3"/>
      <c r="M3396" s="20"/>
      <c r="N3396" s="20"/>
      <c r="O3396" s="20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BB3396" s="39"/>
      <c r="BC3396" s="39"/>
      <c r="BD3396" s="39"/>
      <c r="BE3396" s="39"/>
      <c r="BF3396" s="39"/>
      <c r="BG3396" s="39"/>
      <c r="BH3396" s="39"/>
      <c r="BI3396" s="39"/>
      <c r="BJ3396" s="39"/>
    </row>
    <row r="3397" spans="1:62" s="36" customFormat="1">
      <c r="A3397" s="38"/>
      <c r="B3397" s="3"/>
      <c r="D3397" s="20"/>
      <c r="E3397" s="20"/>
      <c r="F3397" s="20"/>
      <c r="G3397" s="20"/>
      <c r="H3397" s="20"/>
      <c r="I3397" s="20"/>
      <c r="J3397" s="20"/>
      <c r="K3397" s="3"/>
      <c r="M3397" s="20"/>
      <c r="N3397" s="20"/>
      <c r="O3397" s="20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BB3397" s="39"/>
      <c r="BC3397" s="39"/>
      <c r="BD3397" s="39"/>
      <c r="BE3397" s="39"/>
      <c r="BF3397" s="39"/>
      <c r="BG3397" s="39"/>
      <c r="BH3397" s="39"/>
      <c r="BI3397" s="39"/>
      <c r="BJ3397" s="39"/>
    </row>
    <row r="3398" spans="1:62" s="36" customFormat="1">
      <c r="A3398" s="38"/>
      <c r="B3398" s="3"/>
      <c r="D3398" s="20"/>
      <c r="E3398" s="20"/>
      <c r="F3398" s="20"/>
      <c r="G3398" s="20"/>
      <c r="H3398" s="20"/>
      <c r="I3398" s="20"/>
      <c r="J3398" s="20"/>
      <c r="K3398" s="3"/>
      <c r="M3398" s="20"/>
      <c r="N3398" s="20"/>
      <c r="O3398" s="20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BB3398" s="39"/>
      <c r="BC3398" s="39"/>
      <c r="BD3398" s="39"/>
      <c r="BE3398" s="39"/>
      <c r="BF3398" s="39"/>
      <c r="BG3398" s="39"/>
      <c r="BH3398" s="39"/>
      <c r="BI3398" s="39"/>
      <c r="BJ3398" s="39"/>
    </row>
    <row r="3399" spans="1:62" s="36" customFormat="1">
      <c r="A3399" s="38"/>
      <c r="B3399" s="3"/>
      <c r="D3399" s="20"/>
      <c r="E3399" s="20"/>
      <c r="F3399" s="20"/>
      <c r="G3399" s="20"/>
      <c r="H3399" s="20"/>
      <c r="I3399" s="20"/>
      <c r="J3399" s="20"/>
      <c r="K3399" s="3"/>
      <c r="M3399" s="20"/>
      <c r="N3399" s="20"/>
      <c r="O3399" s="20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BB3399" s="39"/>
      <c r="BC3399" s="39"/>
      <c r="BD3399" s="39"/>
      <c r="BE3399" s="39"/>
      <c r="BF3399" s="39"/>
      <c r="BG3399" s="39"/>
      <c r="BH3399" s="39"/>
      <c r="BI3399" s="39"/>
      <c r="BJ3399" s="39"/>
    </row>
    <row r="3400" spans="1:62" s="36" customFormat="1">
      <c r="A3400" s="38"/>
      <c r="B3400" s="3"/>
      <c r="D3400" s="20"/>
      <c r="E3400" s="20"/>
      <c r="F3400" s="20"/>
      <c r="G3400" s="20"/>
      <c r="H3400" s="20"/>
      <c r="I3400" s="20"/>
      <c r="J3400" s="20"/>
      <c r="K3400" s="3"/>
      <c r="M3400" s="20"/>
      <c r="N3400" s="20"/>
      <c r="O3400" s="20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BB3400" s="39"/>
      <c r="BC3400" s="39"/>
      <c r="BD3400" s="39"/>
      <c r="BE3400" s="39"/>
      <c r="BF3400" s="39"/>
      <c r="BG3400" s="39"/>
      <c r="BH3400" s="39"/>
      <c r="BI3400" s="39"/>
      <c r="BJ3400" s="39"/>
    </row>
    <row r="3401" spans="1:62" s="36" customFormat="1">
      <c r="A3401" s="38"/>
      <c r="B3401" s="3"/>
      <c r="D3401" s="20"/>
      <c r="E3401" s="20"/>
      <c r="F3401" s="20"/>
      <c r="G3401" s="20"/>
      <c r="H3401" s="20"/>
      <c r="I3401" s="20"/>
      <c r="J3401" s="20"/>
      <c r="K3401" s="3"/>
      <c r="M3401" s="20"/>
      <c r="N3401" s="20"/>
      <c r="O3401" s="20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BB3401" s="39"/>
      <c r="BC3401" s="39"/>
      <c r="BD3401" s="39"/>
      <c r="BE3401" s="39"/>
      <c r="BF3401" s="39"/>
      <c r="BG3401" s="39"/>
      <c r="BH3401" s="39"/>
      <c r="BI3401" s="39"/>
      <c r="BJ3401" s="39"/>
    </row>
    <row r="3402" spans="1:62" s="36" customFormat="1">
      <c r="A3402" s="38"/>
      <c r="B3402" s="3"/>
      <c r="D3402" s="20"/>
      <c r="E3402" s="20"/>
      <c r="F3402" s="20"/>
      <c r="G3402" s="20"/>
      <c r="H3402" s="20"/>
      <c r="I3402" s="20"/>
      <c r="J3402" s="20"/>
      <c r="K3402" s="3"/>
      <c r="M3402" s="20"/>
      <c r="N3402" s="20"/>
      <c r="O3402" s="20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BB3402" s="39"/>
      <c r="BC3402" s="39"/>
      <c r="BD3402" s="39"/>
      <c r="BE3402" s="39"/>
      <c r="BF3402" s="39"/>
      <c r="BG3402" s="39"/>
      <c r="BH3402" s="39"/>
      <c r="BI3402" s="39"/>
      <c r="BJ3402" s="39"/>
    </row>
    <row r="3403" spans="1:62" s="36" customFormat="1">
      <c r="A3403" s="38"/>
      <c r="B3403" s="3"/>
      <c r="D3403" s="20"/>
      <c r="E3403" s="20"/>
      <c r="F3403" s="20"/>
      <c r="G3403" s="20"/>
      <c r="H3403" s="20"/>
      <c r="I3403" s="20"/>
      <c r="J3403" s="20"/>
      <c r="K3403" s="3"/>
      <c r="M3403" s="20"/>
      <c r="N3403" s="20"/>
      <c r="O3403" s="20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BB3403" s="39"/>
      <c r="BC3403" s="39"/>
      <c r="BD3403" s="39"/>
      <c r="BE3403" s="39"/>
      <c r="BF3403" s="39"/>
      <c r="BG3403" s="39"/>
      <c r="BH3403" s="39"/>
      <c r="BI3403" s="39"/>
      <c r="BJ3403" s="39"/>
    </row>
    <row r="3404" spans="1:62" s="36" customFormat="1">
      <c r="A3404" s="38"/>
      <c r="B3404" s="3"/>
      <c r="D3404" s="20"/>
      <c r="E3404" s="20"/>
      <c r="F3404" s="20"/>
      <c r="G3404" s="20"/>
      <c r="H3404" s="20"/>
      <c r="I3404" s="20"/>
      <c r="J3404" s="20"/>
      <c r="K3404" s="3"/>
      <c r="M3404" s="20"/>
      <c r="N3404" s="20"/>
      <c r="O3404" s="20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BB3404" s="39"/>
      <c r="BC3404" s="39"/>
      <c r="BD3404" s="39"/>
      <c r="BE3404" s="39"/>
      <c r="BF3404" s="39"/>
      <c r="BG3404" s="39"/>
      <c r="BH3404" s="39"/>
      <c r="BI3404" s="39"/>
      <c r="BJ3404" s="39"/>
    </row>
    <row r="3405" spans="1:62" s="36" customFormat="1">
      <c r="A3405" s="38"/>
      <c r="B3405" s="3"/>
      <c r="D3405" s="20"/>
      <c r="E3405" s="20"/>
      <c r="F3405" s="20"/>
      <c r="G3405" s="20"/>
      <c r="H3405" s="20"/>
      <c r="I3405" s="20"/>
      <c r="J3405" s="20"/>
      <c r="K3405" s="3"/>
      <c r="M3405" s="20"/>
      <c r="N3405" s="20"/>
      <c r="O3405" s="20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BB3405" s="39"/>
      <c r="BC3405" s="39"/>
      <c r="BD3405" s="39"/>
      <c r="BE3405" s="39"/>
      <c r="BF3405" s="39"/>
      <c r="BG3405" s="39"/>
      <c r="BH3405" s="39"/>
      <c r="BI3405" s="39"/>
      <c r="BJ3405" s="39"/>
    </row>
    <row r="3406" spans="1:62" s="36" customFormat="1">
      <c r="A3406" s="38"/>
      <c r="B3406" s="3"/>
      <c r="D3406" s="20"/>
      <c r="E3406" s="20"/>
      <c r="F3406" s="20"/>
      <c r="G3406" s="20"/>
      <c r="H3406" s="20"/>
      <c r="I3406" s="20"/>
      <c r="J3406" s="20"/>
      <c r="K3406" s="3"/>
      <c r="M3406" s="20"/>
      <c r="N3406" s="20"/>
      <c r="O3406" s="20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BB3406" s="39"/>
      <c r="BC3406" s="39"/>
      <c r="BD3406" s="39"/>
      <c r="BE3406" s="39"/>
      <c r="BF3406" s="39"/>
      <c r="BG3406" s="39"/>
      <c r="BH3406" s="39"/>
      <c r="BI3406" s="39"/>
      <c r="BJ3406" s="39"/>
    </row>
    <row r="3407" spans="1:62" s="36" customFormat="1">
      <c r="A3407" s="38"/>
      <c r="B3407" s="3"/>
      <c r="D3407" s="20"/>
      <c r="E3407" s="20"/>
      <c r="F3407" s="20"/>
      <c r="G3407" s="20"/>
      <c r="H3407" s="20"/>
      <c r="I3407" s="20"/>
      <c r="J3407" s="20"/>
      <c r="K3407" s="3"/>
      <c r="M3407" s="20"/>
      <c r="N3407" s="20"/>
      <c r="O3407" s="20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BB3407" s="39"/>
      <c r="BC3407" s="39"/>
      <c r="BD3407" s="39"/>
      <c r="BE3407" s="39"/>
      <c r="BF3407" s="39"/>
      <c r="BG3407" s="39"/>
      <c r="BH3407" s="39"/>
      <c r="BI3407" s="39"/>
      <c r="BJ3407" s="39"/>
    </row>
    <row r="3408" spans="1:62" s="36" customFormat="1">
      <c r="A3408" s="38"/>
      <c r="B3408" s="3"/>
      <c r="D3408" s="20"/>
      <c r="E3408" s="20"/>
      <c r="F3408" s="20"/>
      <c r="G3408" s="20"/>
      <c r="H3408" s="20"/>
      <c r="I3408" s="20"/>
      <c r="J3408" s="20"/>
      <c r="K3408" s="3"/>
      <c r="M3408" s="20"/>
      <c r="N3408" s="20"/>
      <c r="O3408" s="20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0"/>
      <c r="AA3408" s="20"/>
      <c r="AB3408" s="20"/>
      <c r="AC3408" s="20"/>
      <c r="AD3408" s="20"/>
      <c r="BB3408" s="39"/>
      <c r="BC3408" s="39"/>
      <c r="BD3408" s="39"/>
      <c r="BE3408" s="39"/>
      <c r="BF3408" s="39"/>
      <c r="BG3408" s="39"/>
      <c r="BH3408" s="39"/>
      <c r="BI3408" s="39"/>
      <c r="BJ3408" s="39"/>
    </row>
    <row r="3409" spans="1:62" s="36" customFormat="1">
      <c r="A3409" s="38"/>
      <c r="B3409" s="3"/>
      <c r="D3409" s="20"/>
      <c r="E3409" s="20"/>
      <c r="F3409" s="20"/>
      <c r="G3409" s="20"/>
      <c r="H3409" s="20"/>
      <c r="I3409" s="20"/>
      <c r="J3409" s="20"/>
      <c r="K3409" s="3"/>
      <c r="M3409" s="20"/>
      <c r="N3409" s="20"/>
      <c r="O3409" s="20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0"/>
      <c r="AA3409" s="20"/>
      <c r="AB3409" s="20"/>
      <c r="AC3409" s="20"/>
      <c r="AD3409" s="20"/>
      <c r="BB3409" s="39"/>
      <c r="BC3409" s="39"/>
      <c r="BD3409" s="39"/>
      <c r="BE3409" s="39"/>
      <c r="BF3409" s="39"/>
      <c r="BG3409" s="39"/>
      <c r="BH3409" s="39"/>
      <c r="BI3409" s="39"/>
      <c r="BJ3409" s="39"/>
    </row>
    <row r="3410" spans="1:62" s="36" customFormat="1">
      <c r="A3410" s="38"/>
      <c r="B3410" s="3"/>
      <c r="D3410" s="20"/>
      <c r="E3410" s="20"/>
      <c r="F3410" s="20"/>
      <c r="G3410" s="20"/>
      <c r="H3410" s="20"/>
      <c r="I3410" s="20"/>
      <c r="J3410" s="20"/>
      <c r="K3410" s="3"/>
      <c r="M3410" s="20"/>
      <c r="N3410" s="20"/>
      <c r="O3410" s="20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0"/>
      <c r="AA3410" s="20"/>
      <c r="AB3410" s="20"/>
      <c r="AC3410" s="20"/>
      <c r="AD3410" s="20"/>
      <c r="BB3410" s="39"/>
      <c r="BC3410" s="39"/>
      <c r="BD3410" s="39"/>
      <c r="BE3410" s="39"/>
      <c r="BF3410" s="39"/>
      <c r="BG3410" s="39"/>
      <c r="BH3410" s="39"/>
      <c r="BI3410" s="39"/>
      <c r="BJ3410" s="39"/>
    </row>
    <row r="3411" spans="1:62" s="36" customFormat="1">
      <c r="A3411" s="38"/>
      <c r="B3411" s="3"/>
      <c r="D3411" s="20"/>
      <c r="E3411" s="20"/>
      <c r="F3411" s="20"/>
      <c r="G3411" s="20"/>
      <c r="H3411" s="20"/>
      <c r="I3411" s="20"/>
      <c r="J3411" s="20"/>
      <c r="K3411" s="3"/>
      <c r="M3411" s="20"/>
      <c r="N3411" s="20"/>
      <c r="O3411" s="20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BB3411" s="39"/>
      <c r="BC3411" s="39"/>
      <c r="BD3411" s="39"/>
      <c r="BE3411" s="39"/>
      <c r="BF3411" s="39"/>
      <c r="BG3411" s="39"/>
      <c r="BH3411" s="39"/>
      <c r="BI3411" s="39"/>
      <c r="BJ3411" s="39"/>
    </row>
    <row r="3412" spans="1:62" s="36" customFormat="1">
      <c r="A3412" s="38"/>
      <c r="B3412" s="3"/>
      <c r="D3412" s="20"/>
      <c r="E3412" s="20"/>
      <c r="F3412" s="20"/>
      <c r="G3412" s="20"/>
      <c r="H3412" s="20"/>
      <c r="I3412" s="20"/>
      <c r="J3412" s="20"/>
      <c r="K3412" s="3"/>
      <c r="M3412" s="20"/>
      <c r="N3412" s="20"/>
      <c r="O3412" s="20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BB3412" s="39"/>
      <c r="BC3412" s="39"/>
      <c r="BD3412" s="39"/>
      <c r="BE3412" s="39"/>
      <c r="BF3412" s="39"/>
      <c r="BG3412" s="39"/>
      <c r="BH3412" s="39"/>
      <c r="BI3412" s="39"/>
      <c r="BJ3412" s="39"/>
    </row>
    <row r="3413" spans="1:62" s="36" customFormat="1">
      <c r="A3413" s="38"/>
      <c r="B3413" s="3"/>
      <c r="D3413" s="20"/>
      <c r="E3413" s="20"/>
      <c r="F3413" s="20"/>
      <c r="G3413" s="20"/>
      <c r="H3413" s="20"/>
      <c r="I3413" s="20"/>
      <c r="J3413" s="20"/>
      <c r="K3413" s="3"/>
      <c r="M3413" s="20"/>
      <c r="N3413" s="20"/>
      <c r="O3413" s="20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BB3413" s="39"/>
      <c r="BC3413" s="39"/>
      <c r="BD3413" s="39"/>
      <c r="BE3413" s="39"/>
      <c r="BF3413" s="39"/>
      <c r="BG3413" s="39"/>
      <c r="BH3413" s="39"/>
      <c r="BI3413" s="39"/>
      <c r="BJ3413" s="39"/>
    </row>
    <row r="3414" spans="1:62" s="36" customFormat="1">
      <c r="A3414" s="38"/>
      <c r="B3414" s="3"/>
      <c r="D3414" s="20"/>
      <c r="E3414" s="20"/>
      <c r="F3414" s="20"/>
      <c r="G3414" s="20"/>
      <c r="H3414" s="20"/>
      <c r="I3414" s="20"/>
      <c r="J3414" s="20"/>
      <c r="K3414" s="3"/>
      <c r="M3414" s="20"/>
      <c r="N3414" s="20"/>
      <c r="O3414" s="20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BB3414" s="39"/>
      <c r="BC3414" s="39"/>
      <c r="BD3414" s="39"/>
      <c r="BE3414" s="39"/>
      <c r="BF3414" s="39"/>
      <c r="BG3414" s="39"/>
      <c r="BH3414" s="39"/>
      <c r="BI3414" s="39"/>
      <c r="BJ3414" s="39"/>
    </row>
    <row r="3415" spans="1:62" s="36" customFormat="1">
      <c r="A3415" s="38"/>
      <c r="B3415" s="3"/>
      <c r="D3415" s="20"/>
      <c r="E3415" s="20"/>
      <c r="F3415" s="20"/>
      <c r="G3415" s="20"/>
      <c r="H3415" s="20"/>
      <c r="I3415" s="20"/>
      <c r="J3415" s="20"/>
      <c r="K3415" s="3"/>
      <c r="M3415" s="20"/>
      <c r="N3415" s="20"/>
      <c r="O3415" s="20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BB3415" s="39"/>
      <c r="BC3415" s="39"/>
      <c r="BD3415" s="39"/>
      <c r="BE3415" s="39"/>
      <c r="BF3415" s="39"/>
      <c r="BG3415" s="39"/>
      <c r="BH3415" s="39"/>
      <c r="BI3415" s="39"/>
      <c r="BJ3415" s="39"/>
    </row>
    <row r="3416" spans="1:62" s="36" customFormat="1">
      <c r="A3416" s="38"/>
      <c r="B3416" s="3"/>
      <c r="D3416" s="20"/>
      <c r="E3416" s="20"/>
      <c r="F3416" s="20"/>
      <c r="G3416" s="20"/>
      <c r="H3416" s="20"/>
      <c r="I3416" s="20"/>
      <c r="J3416" s="20"/>
      <c r="K3416" s="3"/>
      <c r="M3416" s="20"/>
      <c r="N3416" s="20"/>
      <c r="O3416" s="20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BB3416" s="39"/>
      <c r="BC3416" s="39"/>
      <c r="BD3416" s="39"/>
      <c r="BE3416" s="39"/>
      <c r="BF3416" s="39"/>
      <c r="BG3416" s="39"/>
      <c r="BH3416" s="39"/>
      <c r="BI3416" s="39"/>
      <c r="BJ3416" s="39"/>
    </row>
    <row r="3417" spans="1:62" s="36" customFormat="1">
      <c r="A3417" s="38"/>
      <c r="B3417" s="3"/>
      <c r="D3417" s="20"/>
      <c r="E3417" s="20"/>
      <c r="F3417" s="20"/>
      <c r="G3417" s="20"/>
      <c r="H3417" s="20"/>
      <c r="I3417" s="20"/>
      <c r="J3417" s="20"/>
      <c r="K3417" s="3"/>
      <c r="M3417" s="20"/>
      <c r="N3417" s="20"/>
      <c r="O3417" s="20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BB3417" s="39"/>
      <c r="BC3417" s="39"/>
      <c r="BD3417" s="39"/>
      <c r="BE3417" s="39"/>
      <c r="BF3417" s="39"/>
      <c r="BG3417" s="39"/>
      <c r="BH3417" s="39"/>
      <c r="BI3417" s="39"/>
      <c r="BJ3417" s="39"/>
    </row>
    <row r="3418" spans="1:62" s="36" customFormat="1">
      <c r="A3418" s="38"/>
      <c r="B3418" s="3"/>
      <c r="D3418" s="20"/>
      <c r="E3418" s="20"/>
      <c r="F3418" s="20"/>
      <c r="G3418" s="20"/>
      <c r="H3418" s="20"/>
      <c r="I3418" s="20"/>
      <c r="J3418" s="20"/>
      <c r="K3418" s="3"/>
      <c r="M3418" s="20"/>
      <c r="N3418" s="20"/>
      <c r="O3418" s="20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BB3418" s="39"/>
      <c r="BC3418" s="39"/>
      <c r="BD3418" s="39"/>
      <c r="BE3418" s="39"/>
      <c r="BF3418" s="39"/>
      <c r="BG3418" s="39"/>
      <c r="BH3418" s="39"/>
      <c r="BI3418" s="39"/>
      <c r="BJ3418" s="39"/>
    </row>
    <row r="3419" spans="1:62" s="36" customFormat="1">
      <c r="A3419" s="38"/>
      <c r="B3419" s="3"/>
      <c r="D3419" s="20"/>
      <c r="E3419" s="20"/>
      <c r="F3419" s="20"/>
      <c r="G3419" s="20"/>
      <c r="H3419" s="20"/>
      <c r="I3419" s="20"/>
      <c r="J3419" s="20"/>
      <c r="K3419" s="3"/>
      <c r="M3419" s="20"/>
      <c r="N3419" s="20"/>
      <c r="O3419" s="20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BB3419" s="39"/>
      <c r="BC3419" s="39"/>
      <c r="BD3419" s="39"/>
      <c r="BE3419" s="39"/>
      <c r="BF3419" s="39"/>
      <c r="BG3419" s="39"/>
      <c r="BH3419" s="39"/>
      <c r="BI3419" s="39"/>
      <c r="BJ3419" s="39"/>
    </row>
    <row r="3420" spans="1:62" s="36" customFormat="1">
      <c r="A3420" s="38"/>
      <c r="B3420" s="3"/>
      <c r="D3420" s="20"/>
      <c r="E3420" s="20"/>
      <c r="F3420" s="20"/>
      <c r="G3420" s="20"/>
      <c r="H3420" s="20"/>
      <c r="I3420" s="20"/>
      <c r="J3420" s="20"/>
      <c r="K3420" s="3"/>
      <c r="M3420" s="20"/>
      <c r="N3420" s="20"/>
      <c r="O3420" s="20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BB3420" s="39"/>
      <c r="BC3420" s="39"/>
      <c r="BD3420" s="39"/>
      <c r="BE3420" s="39"/>
      <c r="BF3420" s="39"/>
      <c r="BG3420" s="39"/>
      <c r="BH3420" s="39"/>
      <c r="BI3420" s="39"/>
      <c r="BJ3420" s="39"/>
    </row>
    <row r="3421" spans="1:62" s="36" customFormat="1">
      <c r="A3421" s="38"/>
      <c r="B3421" s="3"/>
      <c r="D3421" s="20"/>
      <c r="E3421" s="20"/>
      <c r="F3421" s="20"/>
      <c r="G3421" s="20"/>
      <c r="H3421" s="20"/>
      <c r="I3421" s="20"/>
      <c r="J3421" s="20"/>
      <c r="K3421" s="3"/>
      <c r="M3421" s="20"/>
      <c r="N3421" s="20"/>
      <c r="O3421" s="20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BB3421" s="39"/>
      <c r="BC3421" s="39"/>
      <c r="BD3421" s="39"/>
      <c r="BE3421" s="39"/>
      <c r="BF3421" s="39"/>
      <c r="BG3421" s="39"/>
      <c r="BH3421" s="39"/>
      <c r="BI3421" s="39"/>
      <c r="BJ3421" s="39"/>
    </row>
    <row r="3422" spans="1:62" s="36" customFormat="1">
      <c r="A3422" s="38"/>
      <c r="B3422" s="3"/>
      <c r="D3422" s="20"/>
      <c r="E3422" s="20"/>
      <c r="F3422" s="20"/>
      <c r="G3422" s="20"/>
      <c r="H3422" s="20"/>
      <c r="I3422" s="20"/>
      <c r="J3422" s="20"/>
      <c r="K3422" s="3"/>
      <c r="M3422" s="20"/>
      <c r="N3422" s="20"/>
      <c r="O3422" s="20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BB3422" s="39"/>
      <c r="BC3422" s="39"/>
      <c r="BD3422" s="39"/>
      <c r="BE3422" s="39"/>
      <c r="BF3422" s="39"/>
      <c r="BG3422" s="39"/>
      <c r="BH3422" s="39"/>
      <c r="BI3422" s="39"/>
      <c r="BJ3422" s="39"/>
    </row>
    <row r="3423" spans="1:62" s="36" customFormat="1">
      <c r="A3423" s="38"/>
      <c r="B3423" s="3"/>
      <c r="D3423" s="20"/>
      <c r="E3423" s="20"/>
      <c r="F3423" s="20"/>
      <c r="G3423" s="20"/>
      <c r="H3423" s="20"/>
      <c r="I3423" s="20"/>
      <c r="J3423" s="20"/>
      <c r="K3423" s="3"/>
      <c r="M3423" s="20"/>
      <c r="N3423" s="20"/>
      <c r="O3423" s="20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BB3423" s="39"/>
      <c r="BC3423" s="39"/>
      <c r="BD3423" s="39"/>
      <c r="BE3423" s="39"/>
      <c r="BF3423" s="39"/>
      <c r="BG3423" s="39"/>
      <c r="BH3423" s="39"/>
      <c r="BI3423" s="39"/>
      <c r="BJ3423" s="39"/>
    </row>
    <row r="3424" spans="1:62" s="36" customFormat="1">
      <c r="A3424" s="38"/>
      <c r="B3424" s="3"/>
      <c r="D3424" s="20"/>
      <c r="E3424" s="20"/>
      <c r="F3424" s="20"/>
      <c r="G3424" s="20"/>
      <c r="H3424" s="20"/>
      <c r="I3424" s="20"/>
      <c r="J3424" s="20"/>
      <c r="K3424" s="3"/>
      <c r="M3424" s="20"/>
      <c r="N3424" s="20"/>
      <c r="O3424" s="20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BB3424" s="39"/>
      <c r="BC3424" s="39"/>
      <c r="BD3424" s="39"/>
      <c r="BE3424" s="39"/>
      <c r="BF3424" s="39"/>
      <c r="BG3424" s="39"/>
      <c r="BH3424" s="39"/>
      <c r="BI3424" s="39"/>
      <c r="BJ3424" s="39"/>
    </row>
    <row r="3425" spans="1:62" s="36" customFormat="1">
      <c r="A3425" s="38"/>
      <c r="B3425" s="3"/>
      <c r="D3425" s="20"/>
      <c r="E3425" s="20"/>
      <c r="F3425" s="20"/>
      <c r="G3425" s="20"/>
      <c r="H3425" s="20"/>
      <c r="I3425" s="20"/>
      <c r="J3425" s="20"/>
      <c r="K3425" s="3"/>
      <c r="M3425" s="20"/>
      <c r="N3425" s="20"/>
      <c r="O3425" s="20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BB3425" s="39"/>
      <c r="BC3425" s="39"/>
      <c r="BD3425" s="39"/>
      <c r="BE3425" s="39"/>
      <c r="BF3425" s="39"/>
      <c r="BG3425" s="39"/>
      <c r="BH3425" s="39"/>
      <c r="BI3425" s="39"/>
      <c r="BJ3425" s="39"/>
    </row>
    <row r="3426" spans="1:62" s="36" customFormat="1">
      <c r="A3426" s="38"/>
      <c r="B3426" s="3"/>
      <c r="D3426" s="20"/>
      <c r="E3426" s="20"/>
      <c r="F3426" s="20"/>
      <c r="G3426" s="20"/>
      <c r="H3426" s="20"/>
      <c r="I3426" s="20"/>
      <c r="J3426" s="20"/>
      <c r="K3426" s="3"/>
      <c r="M3426" s="20"/>
      <c r="N3426" s="20"/>
      <c r="O3426" s="20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0"/>
      <c r="AA3426" s="20"/>
      <c r="AB3426" s="20"/>
      <c r="AC3426" s="20"/>
      <c r="AD3426" s="20"/>
      <c r="BB3426" s="39"/>
      <c r="BC3426" s="39"/>
      <c r="BD3426" s="39"/>
      <c r="BE3426" s="39"/>
      <c r="BF3426" s="39"/>
      <c r="BG3426" s="39"/>
      <c r="BH3426" s="39"/>
      <c r="BI3426" s="39"/>
      <c r="BJ3426" s="39"/>
    </row>
    <row r="3427" spans="1:62" s="36" customFormat="1">
      <c r="A3427" s="38"/>
      <c r="B3427" s="3"/>
      <c r="D3427" s="20"/>
      <c r="E3427" s="20"/>
      <c r="F3427" s="20"/>
      <c r="G3427" s="20"/>
      <c r="H3427" s="20"/>
      <c r="I3427" s="20"/>
      <c r="J3427" s="20"/>
      <c r="K3427" s="3"/>
      <c r="M3427" s="20"/>
      <c r="N3427" s="20"/>
      <c r="O3427" s="20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0"/>
      <c r="AA3427" s="20"/>
      <c r="AB3427" s="20"/>
      <c r="AC3427" s="20"/>
      <c r="AD3427" s="20"/>
      <c r="BB3427" s="39"/>
      <c r="BC3427" s="39"/>
      <c r="BD3427" s="39"/>
      <c r="BE3427" s="39"/>
      <c r="BF3427" s="39"/>
      <c r="BG3427" s="39"/>
      <c r="BH3427" s="39"/>
      <c r="BI3427" s="39"/>
      <c r="BJ3427" s="39"/>
    </row>
    <row r="3428" spans="1:62" s="36" customFormat="1">
      <c r="A3428" s="38"/>
      <c r="B3428" s="3"/>
      <c r="D3428" s="20"/>
      <c r="E3428" s="20"/>
      <c r="F3428" s="20"/>
      <c r="G3428" s="20"/>
      <c r="H3428" s="20"/>
      <c r="I3428" s="20"/>
      <c r="J3428" s="20"/>
      <c r="K3428" s="3"/>
      <c r="M3428" s="20"/>
      <c r="N3428" s="20"/>
      <c r="O3428" s="20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0"/>
      <c r="AA3428" s="20"/>
      <c r="AB3428" s="20"/>
      <c r="AC3428" s="20"/>
      <c r="AD3428" s="20"/>
      <c r="BB3428" s="39"/>
      <c r="BC3428" s="39"/>
      <c r="BD3428" s="39"/>
      <c r="BE3428" s="39"/>
      <c r="BF3428" s="39"/>
      <c r="BG3428" s="39"/>
      <c r="BH3428" s="39"/>
      <c r="BI3428" s="39"/>
      <c r="BJ3428" s="39"/>
    </row>
    <row r="3429" spans="1:62" s="36" customFormat="1">
      <c r="A3429" s="38"/>
      <c r="B3429" s="3"/>
      <c r="D3429" s="20"/>
      <c r="E3429" s="20"/>
      <c r="F3429" s="20"/>
      <c r="G3429" s="20"/>
      <c r="H3429" s="20"/>
      <c r="I3429" s="20"/>
      <c r="J3429" s="20"/>
      <c r="K3429" s="3"/>
      <c r="M3429" s="20"/>
      <c r="N3429" s="20"/>
      <c r="O3429" s="20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0"/>
      <c r="AA3429" s="20"/>
      <c r="AB3429" s="20"/>
      <c r="AC3429" s="20"/>
      <c r="AD3429" s="20"/>
      <c r="BB3429" s="39"/>
      <c r="BC3429" s="39"/>
      <c r="BD3429" s="39"/>
      <c r="BE3429" s="39"/>
      <c r="BF3429" s="39"/>
      <c r="BG3429" s="39"/>
      <c r="BH3429" s="39"/>
      <c r="BI3429" s="39"/>
      <c r="BJ3429" s="39"/>
    </row>
    <row r="3430" spans="1:62" s="36" customFormat="1">
      <c r="A3430" s="38"/>
      <c r="B3430" s="3"/>
      <c r="D3430" s="20"/>
      <c r="E3430" s="20"/>
      <c r="F3430" s="20"/>
      <c r="G3430" s="20"/>
      <c r="H3430" s="20"/>
      <c r="I3430" s="20"/>
      <c r="J3430" s="20"/>
      <c r="K3430" s="3"/>
      <c r="M3430" s="20"/>
      <c r="N3430" s="20"/>
      <c r="O3430" s="20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0"/>
      <c r="AA3430" s="20"/>
      <c r="AB3430" s="20"/>
      <c r="AC3430" s="20"/>
      <c r="AD3430" s="20"/>
      <c r="BB3430" s="39"/>
      <c r="BC3430" s="39"/>
      <c r="BD3430" s="39"/>
      <c r="BE3430" s="39"/>
      <c r="BF3430" s="39"/>
      <c r="BG3430" s="39"/>
      <c r="BH3430" s="39"/>
      <c r="BI3430" s="39"/>
      <c r="BJ3430" s="39"/>
    </row>
    <row r="3431" spans="1:62" s="36" customFormat="1">
      <c r="A3431" s="38"/>
      <c r="B3431" s="3"/>
      <c r="D3431" s="20"/>
      <c r="E3431" s="20"/>
      <c r="F3431" s="20"/>
      <c r="G3431" s="20"/>
      <c r="H3431" s="20"/>
      <c r="I3431" s="20"/>
      <c r="J3431" s="20"/>
      <c r="K3431" s="3"/>
      <c r="M3431" s="20"/>
      <c r="N3431" s="20"/>
      <c r="O3431" s="20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0"/>
      <c r="AA3431" s="20"/>
      <c r="AB3431" s="20"/>
      <c r="AC3431" s="20"/>
      <c r="AD3431" s="20"/>
      <c r="BB3431" s="39"/>
      <c r="BC3431" s="39"/>
      <c r="BD3431" s="39"/>
      <c r="BE3431" s="39"/>
      <c r="BF3431" s="39"/>
      <c r="BG3431" s="39"/>
      <c r="BH3431" s="39"/>
      <c r="BI3431" s="39"/>
      <c r="BJ3431" s="39"/>
    </row>
    <row r="3432" spans="1:62" s="36" customFormat="1">
      <c r="A3432" s="38"/>
      <c r="B3432" s="3"/>
      <c r="D3432" s="20"/>
      <c r="E3432" s="20"/>
      <c r="F3432" s="20"/>
      <c r="G3432" s="20"/>
      <c r="H3432" s="20"/>
      <c r="I3432" s="20"/>
      <c r="J3432" s="20"/>
      <c r="K3432" s="3"/>
      <c r="M3432" s="20"/>
      <c r="N3432" s="20"/>
      <c r="O3432" s="20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0"/>
      <c r="AA3432" s="20"/>
      <c r="AB3432" s="20"/>
      <c r="AC3432" s="20"/>
      <c r="AD3432" s="20"/>
      <c r="BB3432" s="39"/>
      <c r="BC3432" s="39"/>
      <c r="BD3432" s="39"/>
      <c r="BE3432" s="39"/>
      <c r="BF3432" s="39"/>
      <c r="BG3432" s="39"/>
      <c r="BH3432" s="39"/>
      <c r="BI3432" s="39"/>
      <c r="BJ3432" s="39"/>
    </row>
    <row r="3433" spans="1:62" s="36" customFormat="1">
      <c r="A3433" s="38"/>
      <c r="B3433" s="3"/>
      <c r="D3433" s="20"/>
      <c r="E3433" s="20"/>
      <c r="F3433" s="20"/>
      <c r="G3433" s="20"/>
      <c r="H3433" s="20"/>
      <c r="I3433" s="20"/>
      <c r="J3433" s="20"/>
      <c r="K3433" s="3"/>
      <c r="M3433" s="20"/>
      <c r="N3433" s="20"/>
      <c r="O3433" s="20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0"/>
      <c r="AA3433" s="20"/>
      <c r="AB3433" s="20"/>
      <c r="AC3433" s="20"/>
      <c r="AD3433" s="20"/>
      <c r="BB3433" s="39"/>
      <c r="BC3433" s="39"/>
      <c r="BD3433" s="39"/>
      <c r="BE3433" s="39"/>
      <c r="BF3433" s="39"/>
      <c r="BG3433" s="39"/>
      <c r="BH3433" s="39"/>
      <c r="BI3433" s="39"/>
      <c r="BJ3433" s="39"/>
    </row>
    <row r="3434" spans="1:62" s="36" customFormat="1">
      <c r="A3434" s="38"/>
      <c r="B3434" s="3"/>
      <c r="D3434" s="20"/>
      <c r="E3434" s="20"/>
      <c r="F3434" s="20"/>
      <c r="G3434" s="20"/>
      <c r="H3434" s="20"/>
      <c r="I3434" s="20"/>
      <c r="J3434" s="20"/>
      <c r="K3434" s="3"/>
      <c r="M3434" s="20"/>
      <c r="N3434" s="20"/>
      <c r="O3434" s="20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0"/>
      <c r="AA3434" s="20"/>
      <c r="AB3434" s="20"/>
      <c r="AC3434" s="20"/>
      <c r="AD3434" s="20"/>
      <c r="BB3434" s="39"/>
      <c r="BC3434" s="39"/>
      <c r="BD3434" s="39"/>
      <c r="BE3434" s="39"/>
      <c r="BF3434" s="39"/>
      <c r="BG3434" s="39"/>
      <c r="BH3434" s="39"/>
      <c r="BI3434" s="39"/>
      <c r="BJ3434" s="39"/>
    </row>
    <row r="3435" spans="1:62" s="36" customFormat="1">
      <c r="A3435" s="38"/>
      <c r="B3435" s="3"/>
      <c r="D3435" s="20"/>
      <c r="E3435" s="20"/>
      <c r="F3435" s="20"/>
      <c r="G3435" s="20"/>
      <c r="H3435" s="20"/>
      <c r="I3435" s="20"/>
      <c r="J3435" s="20"/>
      <c r="K3435" s="3"/>
      <c r="M3435" s="20"/>
      <c r="N3435" s="20"/>
      <c r="O3435" s="20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0"/>
      <c r="AA3435" s="20"/>
      <c r="AB3435" s="20"/>
      <c r="AC3435" s="20"/>
      <c r="AD3435" s="20"/>
      <c r="BB3435" s="39"/>
      <c r="BC3435" s="39"/>
      <c r="BD3435" s="39"/>
      <c r="BE3435" s="39"/>
      <c r="BF3435" s="39"/>
      <c r="BG3435" s="39"/>
      <c r="BH3435" s="39"/>
      <c r="BI3435" s="39"/>
      <c r="BJ3435" s="39"/>
    </row>
    <row r="3436" spans="1:62" s="36" customFormat="1">
      <c r="A3436" s="38"/>
      <c r="B3436" s="3"/>
      <c r="D3436" s="20"/>
      <c r="E3436" s="20"/>
      <c r="F3436" s="20"/>
      <c r="G3436" s="20"/>
      <c r="H3436" s="20"/>
      <c r="I3436" s="20"/>
      <c r="J3436" s="20"/>
      <c r="K3436" s="3"/>
      <c r="M3436" s="20"/>
      <c r="N3436" s="20"/>
      <c r="O3436" s="20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0"/>
      <c r="AA3436" s="20"/>
      <c r="AB3436" s="20"/>
      <c r="AC3436" s="20"/>
      <c r="AD3436" s="20"/>
      <c r="BB3436" s="39"/>
      <c r="BC3436" s="39"/>
      <c r="BD3436" s="39"/>
      <c r="BE3436" s="39"/>
      <c r="BF3436" s="39"/>
      <c r="BG3436" s="39"/>
      <c r="BH3436" s="39"/>
      <c r="BI3436" s="39"/>
      <c r="BJ3436" s="39"/>
    </row>
    <row r="3437" spans="1:62" s="36" customFormat="1">
      <c r="A3437" s="38"/>
      <c r="B3437" s="3"/>
      <c r="D3437" s="20"/>
      <c r="E3437" s="20"/>
      <c r="F3437" s="20"/>
      <c r="G3437" s="20"/>
      <c r="H3437" s="20"/>
      <c r="I3437" s="20"/>
      <c r="J3437" s="20"/>
      <c r="K3437" s="3"/>
      <c r="M3437" s="20"/>
      <c r="N3437" s="20"/>
      <c r="O3437" s="20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0"/>
      <c r="AA3437" s="20"/>
      <c r="AB3437" s="20"/>
      <c r="AC3437" s="20"/>
      <c r="AD3437" s="20"/>
      <c r="BB3437" s="39"/>
      <c r="BC3437" s="39"/>
      <c r="BD3437" s="39"/>
      <c r="BE3437" s="39"/>
      <c r="BF3437" s="39"/>
      <c r="BG3437" s="39"/>
      <c r="BH3437" s="39"/>
      <c r="BI3437" s="39"/>
      <c r="BJ3437" s="39"/>
    </row>
    <row r="3438" spans="1:62" s="36" customFormat="1">
      <c r="A3438" s="38"/>
      <c r="B3438" s="3"/>
      <c r="D3438" s="20"/>
      <c r="E3438" s="20"/>
      <c r="F3438" s="20"/>
      <c r="G3438" s="20"/>
      <c r="H3438" s="20"/>
      <c r="I3438" s="20"/>
      <c r="J3438" s="20"/>
      <c r="K3438" s="3"/>
      <c r="M3438" s="20"/>
      <c r="N3438" s="20"/>
      <c r="O3438" s="20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0"/>
      <c r="AA3438" s="20"/>
      <c r="AB3438" s="20"/>
      <c r="AC3438" s="20"/>
      <c r="AD3438" s="20"/>
      <c r="BB3438" s="39"/>
      <c r="BC3438" s="39"/>
      <c r="BD3438" s="39"/>
      <c r="BE3438" s="39"/>
      <c r="BF3438" s="39"/>
      <c r="BG3438" s="39"/>
      <c r="BH3438" s="39"/>
      <c r="BI3438" s="39"/>
      <c r="BJ3438" s="39"/>
    </row>
    <row r="3439" spans="1:62" s="36" customFormat="1">
      <c r="A3439" s="38"/>
      <c r="B3439" s="3"/>
      <c r="D3439" s="20"/>
      <c r="E3439" s="20"/>
      <c r="F3439" s="20"/>
      <c r="G3439" s="20"/>
      <c r="H3439" s="20"/>
      <c r="I3439" s="20"/>
      <c r="J3439" s="20"/>
      <c r="K3439" s="3"/>
      <c r="M3439" s="20"/>
      <c r="N3439" s="20"/>
      <c r="O3439" s="20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0"/>
      <c r="AA3439" s="20"/>
      <c r="AB3439" s="20"/>
      <c r="AC3439" s="20"/>
      <c r="AD3439" s="20"/>
      <c r="BB3439" s="39"/>
      <c r="BC3439" s="39"/>
      <c r="BD3439" s="39"/>
      <c r="BE3439" s="39"/>
      <c r="BF3439" s="39"/>
      <c r="BG3439" s="39"/>
      <c r="BH3439" s="39"/>
      <c r="BI3439" s="39"/>
      <c r="BJ3439" s="39"/>
    </row>
    <row r="3440" spans="1:62" s="36" customFormat="1">
      <c r="A3440" s="38"/>
      <c r="B3440" s="3"/>
      <c r="D3440" s="20"/>
      <c r="E3440" s="20"/>
      <c r="F3440" s="20"/>
      <c r="G3440" s="20"/>
      <c r="H3440" s="20"/>
      <c r="I3440" s="20"/>
      <c r="J3440" s="20"/>
      <c r="K3440" s="3"/>
      <c r="M3440" s="20"/>
      <c r="N3440" s="20"/>
      <c r="O3440" s="20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0"/>
      <c r="AA3440" s="20"/>
      <c r="AB3440" s="20"/>
      <c r="AC3440" s="20"/>
      <c r="AD3440" s="20"/>
      <c r="BB3440" s="39"/>
      <c r="BC3440" s="39"/>
      <c r="BD3440" s="39"/>
      <c r="BE3440" s="39"/>
      <c r="BF3440" s="39"/>
      <c r="BG3440" s="39"/>
      <c r="BH3440" s="39"/>
      <c r="BI3440" s="39"/>
      <c r="BJ3440" s="39"/>
    </row>
    <row r="3441" spans="1:62" s="36" customFormat="1">
      <c r="A3441" s="38"/>
      <c r="B3441" s="3"/>
      <c r="D3441" s="20"/>
      <c r="E3441" s="20"/>
      <c r="F3441" s="20"/>
      <c r="G3441" s="20"/>
      <c r="H3441" s="20"/>
      <c r="I3441" s="20"/>
      <c r="J3441" s="20"/>
      <c r="K3441" s="3"/>
      <c r="M3441" s="20"/>
      <c r="N3441" s="20"/>
      <c r="O3441" s="20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0"/>
      <c r="AA3441" s="20"/>
      <c r="AB3441" s="20"/>
      <c r="AC3441" s="20"/>
      <c r="AD3441" s="20"/>
      <c r="BB3441" s="39"/>
      <c r="BC3441" s="39"/>
      <c r="BD3441" s="39"/>
      <c r="BE3441" s="39"/>
      <c r="BF3441" s="39"/>
      <c r="BG3441" s="39"/>
      <c r="BH3441" s="39"/>
      <c r="BI3441" s="39"/>
      <c r="BJ3441" s="39"/>
    </row>
    <row r="3442" spans="1:62" s="36" customFormat="1">
      <c r="A3442" s="38"/>
      <c r="B3442" s="3"/>
      <c r="D3442" s="20"/>
      <c r="E3442" s="20"/>
      <c r="F3442" s="20"/>
      <c r="G3442" s="20"/>
      <c r="H3442" s="20"/>
      <c r="I3442" s="20"/>
      <c r="J3442" s="20"/>
      <c r="K3442" s="3"/>
      <c r="M3442" s="20"/>
      <c r="N3442" s="20"/>
      <c r="O3442" s="20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0"/>
      <c r="AA3442" s="20"/>
      <c r="AB3442" s="20"/>
      <c r="AC3442" s="20"/>
      <c r="AD3442" s="20"/>
      <c r="BB3442" s="39"/>
      <c r="BC3442" s="39"/>
      <c r="BD3442" s="39"/>
      <c r="BE3442" s="39"/>
      <c r="BF3442" s="39"/>
      <c r="BG3442" s="39"/>
      <c r="BH3442" s="39"/>
      <c r="BI3442" s="39"/>
      <c r="BJ3442" s="39"/>
    </row>
    <row r="3443" spans="1:62" s="36" customFormat="1">
      <c r="A3443" s="38"/>
      <c r="B3443" s="3"/>
      <c r="D3443" s="20"/>
      <c r="E3443" s="20"/>
      <c r="F3443" s="20"/>
      <c r="G3443" s="20"/>
      <c r="H3443" s="20"/>
      <c r="I3443" s="20"/>
      <c r="J3443" s="20"/>
      <c r="K3443" s="3"/>
      <c r="M3443" s="20"/>
      <c r="N3443" s="20"/>
      <c r="O3443" s="20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0"/>
      <c r="AA3443" s="20"/>
      <c r="AB3443" s="20"/>
      <c r="AC3443" s="20"/>
      <c r="AD3443" s="20"/>
      <c r="BB3443" s="39"/>
      <c r="BC3443" s="39"/>
      <c r="BD3443" s="39"/>
      <c r="BE3443" s="39"/>
      <c r="BF3443" s="39"/>
      <c r="BG3443" s="39"/>
      <c r="BH3443" s="39"/>
      <c r="BI3443" s="39"/>
      <c r="BJ3443" s="39"/>
    </row>
    <row r="3444" spans="1:62" s="36" customFormat="1">
      <c r="A3444" s="38"/>
      <c r="B3444" s="3"/>
      <c r="D3444" s="20"/>
      <c r="E3444" s="20"/>
      <c r="F3444" s="20"/>
      <c r="G3444" s="20"/>
      <c r="H3444" s="20"/>
      <c r="I3444" s="20"/>
      <c r="J3444" s="20"/>
      <c r="K3444" s="3"/>
      <c r="M3444" s="20"/>
      <c r="N3444" s="20"/>
      <c r="O3444" s="20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0"/>
      <c r="AA3444" s="20"/>
      <c r="AB3444" s="20"/>
      <c r="AC3444" s="20"/>
      <c r="AD3444" s="20"/>
      <c r="BB3444" s="39"/>
      <c r="BC3444" s="39"/>
      <c r="BD3444" s="39"/>
      <c r="BE3444" s="39"/>
      <c r="BF3444" s="39"/>
      <c r="BG3444" s="39"/>
      <c r="BH3444" s="39"/>
      <c r="BI3444" s="39"/>
      <c r="BJ3444" s="39"/>
    </row>
    <row r="3445" spans="1:62" s="36" customFormat="1">
      <c r="A3445" s="38"/>
      <c r="B3445" s="3"/>
      <c r="D3445" s="20"/>
      <c r="E3445" s="20"/>
      <c r="F3445" s="20"/>
      <c r="G3445" s="20"/>
      <c r="H3445" s="20"/>
      <c r="I3445" s="20"/>
      <c r="J3445" s="20"/>
      <c r="K3445" s="3"/>
      <c r="M3445" s="20"/>
      <c r="N3445" s="20"/>
      <c r="O3445" s="20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0"/>
      <c r="AA3445" s="20"/>
      <c r="AB3445" s="20"/>
      <c r="AC3445" s="20"/>
      <c r="AD3445" s="20"/>
      <c r="BB3445" s="39"/>
      <c r="BC3445" s="39"/>
      <c r="BD3445" s="39"/>
      <c r="BE3445" s="39"/>
      <c r="BF3445" s="39"/>
      <c r="BG3445" s="39"/>
      <c r="BH3445" s="39"/>
      <c r="BI3445" s="39"/>
      <c r="BJ3445" s="39"/>
    </row>
    <row r="3446" spans="1:62" s="36" customFormat="1">
      <c r="A3446" s="38"/>
      <c r="B3446" s="3"/>
      <c r="D3446" s="20"/>
      <c r="E3446" s="20"/>
      <c r="F3446" s="20"/>
      <c r="G3446" s="20"/>
      <c r="H3446" s="20"/>
      <c r="I3446" s="20"/>
      <c r="J3446" s="20"/>
      <c r="K3446" s="3"/>
      <c r="M3446" s="20"/>
      <c r="N3446" s="20"/>
      <c r="O3446" s="20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0"/>
      <c r="AA3446" s="20"/>
      <c r="AB3446" s="20"/>
      <c r="AC3446" s="20"/>
      <c r="AD3446" s="20"/>
      <c r="BB3446" s="39"/>
      <c r="BC3446" s="39"/>
      <c r="BD3446" s="39"/>
      <c r="BE3446" s="39"/>
      <c r="BF3446" s="39"/>
      <c r="BG3446" s="39"/>
      <c r="BH3446" s="39"/>
      <c r="BI3446" s="39"/>
      <c r="BJ3446" s="39"/>
    </row>
    <row r="3447" spans="1:62" s="36" customFormat="1">
      <c r="A3447" s="38"/>
      <c r="B3447" s="3"/>
      <c r="D3447" s="20"/>
      <c r="E3447" s="20"/>
      <c r="F3447" s="20"/>
      <c r="G3447" s="20"/>
      <c r="H3447" s="20"/>
      <c r="I3447" s="20"/>
      <c r="J3447" s="20"/>
      <c r="K3447" s="3"/>
      <c r="M3447" s="20"/>
      <c r="N3447" s="20"/>
      <c r="O3447" s="20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0"/>
      <c r="AA3447" s="20"/>
      <c r="AB3447" s="20"/>
      <c r="AC3447" s="20"/>
      <c r="AD3447" s="20"/>
      <c r="BB3447" s="39"/>
      <c r="BC3447" s="39"/>
      <c r="BD3447" s="39"/>
      <c r="BE3447" s="39"/>
      <c r="BF3447" s="39"/>
      <c r="BG3447" s="39"/>
      <c r="BH3447" s="39"/>
      <c r="BI3447" s="39"/>
      <c r="BJ3447" s="39"/>
    </row>
    <row r="3448" spans="1:62" s="36" customFormat="1">
      <c r="A3448" s="38"/>
      <c r="B3448" s="3"/>
      <c r="D3448" s="20"/>
      <c r="E3448" s="20"/>
      <c r="F3448" s="20"/>
      <c r="G3448" s="20"/>
      <c r="H3448" s="20"/>
      <c r="I3448" s="20"/>
      <c r="J3448" s="20"/>
      <c r="K3448" s="3"/>
      <c r="M3448" s="20"/>
      <c r="N3448" s="20"/>
      <c r="O3448" s="20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0"/>
      <c r="AA3448" s="20"/>
      <c r="AB3448" s="20"/>
      <c r="AC3448" s="20"/>
      <c r="AD3448" s="20"/>
      <c r="BB3448" s="39"/>
      <c r="BC3448" s="39"/>
      <c r="BD3448" s="39"/>
      <c r="BE3448" s="39"/>
      <c r="BF3448" s="39"/>
      <c r="BG3448" s="39"/>
      <c r="BH3448" s="39"/>
      <c r="BI3448" s="39"/>
      <c r="BJ3448" s="39"/>
    </row>
    <row r="3449" spans="1:62" s="36" customFormat="1">
      <c r="A3449" s="38"/>
      <c r="B3449" s="3"/>
      <c r="D3449" s="20"/>
      <c r="E3449" s="20"/>
      <c r="F3449" s="20"/>
      <c r="G3449" s="20"/>
      <c r="H3449" s="20"/>
      <c r="I3449" s="20"/>
      <c r="J3449" s="20"/>
      <c r="K3449" s="3"/>
      <c r="M3449" s="20"/>
      <c r="N3449" s="20"/>
      <c r="O3449" s="20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0"/>
      <c r="AA3449" s="20"/>
      <c r="AB3449" s="20"/>
      <c r="AC3449" s="20"/>
      <c r="AD3449" s="20"/>
      <c r="BB3449" s="39"/>
      <c r="BC3449" s="39"/>
      <c r="BD3449" s="39"/>
      <c r="BE3449" s="39"/>
      <c r="BF3449" s="39"/>
      <c r="BG3449" s="39"/>
      <c r="BH3449" s="39"/>
      <c r="BI3449" s="39"/>
      <c r="BJ3449" s="39"/>
    </row>
    <row r="3450" spans="1:62" s="36" customFormat="1">
      <c r="A3450" s="38"/>
      <c r="B3450" s="3"/>
      <c r="D3450" s="20"/>
      <c r="E3450" s="20"/>
      <c r="F3450" s="20"/>
      <c r="G3450" s="20"/>
      <c r="H3450" s="20"/>
      <c r="I3450" s="20"/>
      <c r="J3450" s="20"/>
      <c r="K3450" s="3"/>
      <c r="M3450" s="20"/>
      <c r="N3450" s="20"/>
      <c r="O3450" s="20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0"/>
      <c r="AA3450" s="20"/>
      <c r="AB3450" s="20"/>
      <c r="AC3450" s="20"/>
      <c r="AD3450" s="20"/>
      <c r="BB3450" s="39"/>
      <c r="BC3450" s="39"/>
      <c r="BD3450" s="39"/>
      <c r="BE3450" s="39"/>
      <c r="BF3450" s="39"/>
      <c r="BG3450" s="39"/>
      <c r="BH3450" s="39"/>
      <c r="BI3450" s="39"/>
      <c r="BJ3450" s="39"/>
    </row>
    <row r="3451" spans="1:62" s="36" customFormat="1">
      <c r="A3451" s="38"/>
      <c r="B3451" s="3"/>
      <c r="D3451" s="20"/>
      <c r="E3451" s="20"/>
      <c r="F3451" s="20"/>
      <c r="G3451" s="20"/>
      <c r="H3451" s="20"/>
      <c r="I3451" s="20"/>
      <c r="J3451" s="20"/>
      <c r="K3451" s="3"/>
      <c r="M3451" s="20"/>
      <c r="N3451" s="20"/>
      <c r="O3451" s="20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0"/>
      <c r="AA3451" s="20"/>
      <c r="AB3451" s="20"/>
      <c r="AC3451" s="20"/>
      <c r="AD3451" s="20"/>
      <c r="BB3451" s="39"/>
      <c r="BC3451" s="39"/>
      <c r="BD3451" s="39"/>
      <c r="BE3451" s="39"/>
      <c r="BF3451" s="39"/>
      <c r="BG3451" s="39"/>
      <c r="BH3451" s="39"/>
      <c r="BI3451" s="39"/>
      <c r="BJ3451" s="39"/>
    </row>
    <row r="3452" spans="1:62" s="36" customFormat="1">
      <c r="A3452" s="38"/>
      <c r="B3452" s="3"/>
      <c r="D3452" s="20"/>
      <c r="E3452" s="20"/>
      <c r="F3452" s="20"/>
      <c r="G3452" s="20"/>
      <c r="H3452" s="20"/>
      <c r="I3452" s="20"/>
      <c r="J3452" s="20"/>
      <c r="K3452" s="3"/>
      <c r="M3452" s="20"/>
      <c r="N3452" s="20"/>
      <c r="O3452" s="20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0"/>
      <c r="AA3452" s="20"/>
      <c r="AB3452" s="20"/>
      <c r="AC3452" s="20"/>
      <c r="AD3452" s="20"/>
      <c r="BB3452" s="39"/>
      <c r="BC3452" s="39"/>
      <c r="BD3452" s="39"/>
      <c r="BE3452" s="39"/>
      <c r="BF3452" s="39"/>
      <c r="BG3452" s="39"/>
      <c r="BH3452" s="39"/>
      <c r="BI3452" s="39"/>
      <c r="BJ3452" s="39"/>
    </row>
    <row r="3453" spans="1:62" s="36" customFormat="1">
      <c r="A3453" s="38"/>
      <c r="B3453" s="3"/>
      <c r="D3453" s="20"/>
      <c r="E3453" s="20"/>
      <c r="F3453" s="20"/>
      <c r="G3453" s="20"/>
      <c r="H3453" s="20"/>
      <c r="I3453" s="20"/>
      <c r="J3453" s="20"/>
      <c r="K3453" s="3"/>
      <c r="M3453" s="20"/>
      <c r="N3453" s="20"/>
      <c r="O3453" s="20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0"/>
      <c r="AA3453" s="20"/>
      <c r="AB3453" s="20"/>
      <c r="AC3453" s="20"/>
      <c r="AD3453" s="20"/>
      <c r="BB3453" s="39"/>
      <c r="BC3453" s="39"/>
      <c r="BD3453" s="39"/>
      <c r="BE3453" s="39"/>
      <c r="BF3453" s="39"/>
      <c r="BG3453" s="39"/>
      <c r="BH3453" s="39"/>
      <c r="BI3453" s="39"/>
      <c r="BJ3453" s="39"/>
    </row>
    <row r="3454" spans="1:62" s="36" customFormat="1">
      <c r="A3454" s="38"/>
      <c r="B3454" s="3"/>
      <c r="D3454" s="20"/>
      <c r="E3454" s="20"/>
      <c r="F3454" s="20"/>
      <c r="G3454" s="20"/>
      <c r="H3454" s="20"/>
      <c r="I3454" s="20"/>
      <c r="J3454" s="20"/>
      <c r="K3454" s="3"/>
      <c r="M3454" s="20"/>
      <c r="N3454" s="20"/>
      <c r="O3454" s="20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0"/>
      <c r="AA3454" s="20"/>
      <c r="AB3454" s="20"/>
      <c r="AC3454" s="20"/>
      <c r="AD3454" s="20"/>
      <c r="BB3454" s="39"/>
      <c r="BC3454" s="39"/>
      <c r="BD3454" s="39"/>
      <c r="BE3454" s="39"/>
      <c r="BF3454" s="39"/>
      <c r="BG3454" s="39"/>
      <c r="BH3454" s="39"/>
      <c r="BI3454" s="39"/>
      <c r="BJ3454" s="39"/>
    </row>
    <row r="3455" spans="1:62" s="36" customFormat="1">
      <c r="A3455" s="38"/>
      <c r="B3455" s="3"/>
      <c r="D3455" s="20"/>
      <c r="E3455" s="20"/>
      <c r="F3455" s="20"/>
      <c r="G3455" s="20"/>
      <c r="H3455" s="20"/>
      <c r="I3455" s="20"/>
      <c r="J3455" s="20"/>
      <c r="K3455" s="3"/>
      <c r="M3455" s="20"/>
      <c r="N3455" s="20"/>
      <c r="O3455" s="20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0"/>
      <c r="AA3455" s="20"/>
      <c r="AB3455" s="20"/>
      <c r="AC3455" s="20"/>
      <c r="AD3455" s="20"/>
      <c r="BB3455" s="39"/>
      <c r="BC3455" s="39"/>
      <c r="BD3455" s="39"/>
      <c r="BE3455" s="39"/>
      <c r="BF3455" s="39"/>
      <c r="BG3455" s="39"/>
      <c r="BH3455" s="39"/>
      <c r="BI3455" s="39"/>
      <c r="BJ3455" s="39"/>
    </row>
    <row r="3456" spans="1:62" s="36" customFormat="1">
      <c r="A3456" s="38"/>
      <c r="B3456" s="3"/>
      <c r="D3456" s="20"/>
      <c r="E3456" s="20"/>
      <c r="F3456" s="20"/>
      <c r="G3456" s="20"/>
      <c r="H3456" s="20"/>
      <c r="I3456" s="20"/>
      <c r="J3456" s="20"/>
      <c r="K3456" s="3"/>
      <c r="M3456" s="20"/>
      <c r="N3456" s="20"/>
      <c r="O3456" s="20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0"/>
      <c r="AA3456" s="20"/>
      <c r="AB3456" s="20"/>
      <c r="AC3456" s="20"/>
      <c r="AD3456" s="20"/>
      <c r="BB3456" s="39"/>
      <c r="BC3456" s="39"/>
      <c r="BD3456" s="39"/>
      <c r="BE3456" s="39"/>
      <c r="BF3456" s="39"/>
      <c r="BG3456" s="39"/>
      <c r="BH3456" s="39"/>
      <c r="BI3456" s="39"/>
      <c r="BJ3456" s="39"/>
    </row>
    <row r="3457" spans="1:62" s="36" customFormat="1">
      <c r="A3457" s="38"/>
      <c r="B3457" s="3"/>
      <c r="D3457" s="20"/>
      <c r="E3457" s="20"/>
      <c r="F3457" s="20"/>
      <c r="G3457" s="20"/>
      <c r="H3457" s="20"/>
      <c r="I3457" s="20"/>
      <c r="J3457" s="20"/>
      <c r="K3457" s="3"/>
      <c r="M3457" s="20"/>
      <c r="N3457" s="20"/>
      <c r="O3457" s="20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0"/>
      <c r="AA3457" s="20"/>
      <c r="AB3457" s="20"/>
      <c r="AC3457" s="20"/>
      <c r="AD3457" s="20"/>
      <c r="BB3457" s="39"/>
      <c r="BC3457" s="39"/>
      <c r="BD3457" s="39"/>
      <c r="BE3457" s="39"/>
      <c r="BF3457" s="39"/>
      <c r="BG3457" s="39"/>
      <c r="BH3457" s="39"/>
      <c r="BI3457" s="39"/>
      <c r="BJ3457" s="39"/>
    </row>
    <row r="3458" spans="1:62" s="36" customFormat="1">
      <c r="A3458" s="38"/>
      <c r="B3458" s="3"/>
      <c r="D3458" s="20"/>
      <c r="E3458" s="20"/>
      <c r="F3458" s="20"/>
      <c r="G3458" s="20"/>
      <c r="H3458" s="20"/>
      <c r="I3458" s="20"/>
      <c r="J3458" s="20"/>
      <c r="K3458" s="3"/>
      <c r="M3458" s="20"/>
      <c r="N3458" s="20"/>
      <c r="O3458" s="20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0"/>
      <c r="AA3458" s="20"/>
      <c r="AB3458" s="20"/>
      <c r="AC3458" s="20"/>
      <c r="AD3458" s="20"/>
      <c r="BB3458" s="39"/>
      <c r="BC3458" s="39"/>
      <c r="BD3458" s="39"/>
      <c r="BE3458" s="39"/>
      <c r="BF3458" s="39"/>
      <c r="BG3458" s="39"/>
      <c r="BH3458" s="39"/>
      <c r="BI3458" s="39"/>
      <c r="BJ3458" s="39"/>
    </row>
    <row r="3459" spans="1:62" s="36" customFormat="1">
      <c r="A3459" s="38"/>
      <c r="B3459" s="3"/>
      <c r="D3459" s="20"/>
      <c r="E3459" s="20"/>
      <c r="F3459" s="20"/>
      <c r="G3459" s="20"/>
      <c r="H3459" s="20"/>
      <c r="I3459" s="20"/>
      <c r="J3459" s="20"/>
      <c r="K3459" s="3"/>
      <c r="M3459" s="20"/>
      <c r="N3459" s="20"/>
      <c r="O3459" s="20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0"/>
      <c r="AA3459" s="20"/>
      <c r="AB3459" s="20"/>
      <c r="AC3459" s="20"/>
      <c r="AD3459" s="20"/>
      <c r="BB3459" s="39"/>
      <c r="BC3459" s="39"/>
      <c r="BD3459" s="39"/>
      <c r="BE3459" s="39"/>
      <c r="BF3459" s="39"/>
      <c r="BG3459" s="39"/>
      <c r="BH3459" s="39"/>
      <c r="BI3459" s="39"/>
      <c r="BJ3459" s="39"/>
    </row>
    <row r="3460" spans="1:62" s="36" customFormat="1">
      <c r="A3460" s="38"/>
      <c r="B3460" s="3"/>
      <c r="D3460" s="20"/>
      <c r="E3460" s="20"/>
      <c r="F3460" s="20"/>
      <c r="G3460" s="20"/>
      <c r="H3460" s="20"/>
      <c r="I3460" s="20"/>
      <c r="J3460" s="20"/>
      <c r="K3460" s="3"/>
      <c r="M3460" s="20"/>
      <c r="N3460" s="20"/>
      <c r="O3460" s="20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0"/>
      <c r="AA3460" s="20"/>
      <c r="AB3460" s="20"/>
      <c r="AC3460" s="20"/>
      <c r="AD3460" s="20"/>
      <c r="BB3460" s="39"/>
      <c r="BC3460" s="39"/>
      <c r="BD3460" s="39"/>
      <c r="BE3460" s="39"/>
      <c r="BF3460" s="39"/>
      <c r="BG3460" s="39"/>
      <c r="BH3460" s="39"/>
      <c r="BI3460" s="39"/>
      <c r="BJ3460" s="39"/>
    </row>
    <row r="3461" spans="1:62" s="36" customFormat="1">
      <c r="A3461" s="38"/>
      <c r="B3461" s="3"/>
      <c r="D3461" s="20"/>
      <c r="E3461" s="20"/>
      <c r="F3461" s="20"/>
      <c r="G3461" s="20"/>
      <c r="H3461" s="20"/>
      <c r="I3461" s="20"/>
      <c r="J3461" s="20"/>
      <c r="K3461" s="3"/>
      <c r="M3461" s="20"/>
      <c r="N3461" s="20"/>
      <c r="O3461" s="20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0"/>
      <c r="AA3461" s="20"/>
      <c r="AB3461" s="20"/>
      <c r="AC3461" s="20"/>
      <c r="AD3461" s="20"/>
      <c r="BB3461" s="39"/>
      <c r="BC3461" s="39"/>
      <c r="BD3461" s="39"/>
      <c r="BE3461" s="39"/>
      <c r="BF3461" s="39"/>
      <c r="BG3461" s="39"/>
      <c r="BH3461" s="39"/>
      <c r="BI3461" s="39"/>
      <c r="BJ3461" s="39"/>
    </row>
    <row r="3462" spans="1:62" s="36" customFormat="1">
      <c r="A3462" s="38"/>
      <c r="B3462" s="3"/>
      <c r="D3462" s="20"/>
      <c r="E3462" s="20"/>
      <c r="F3462" s="20"/>
      <c r="G3462" s="20"/>
      <c r="H3462" s="20"/>
      <c r="I3462" s="20"/>
      <c r="J3462" s="20"/>
      <c r="K3462" s="3"/>
      <c r="M3462" s="20"/>
      <c r="N3462" s="20"/>
      <c r="O3462" s="20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0"/>
      <c r="AA3462" s="20"/>
      <c r="AB3462" s="20"/>
      <c r="AC3462" s="20"/>
      <c r="AD3462" s="20"/>
      <c r="BB3462" s="39"/>
      <c r="BC3462" s="39"/>
      <c r="BD3462" s="39"/>
      <c r="BE3462" s="39"/>
      <c r="BF3462" s="39"/>
      <c r="BG3462" s="39"/>
      <c r="BH3462" s="39"/>
      <c r="BI3462" s="39"/>
      <c r="BJ3462" s="39"/>
    </row>
    <row r="3463" spans="1:62" s="36" customFormat="1">
      <c r="A3463" s="38"/>
      <c r="B3463" s="3"/>
      <c r="D3463" s="20"/>
      <c r="E3463" s="20"/>
      <c r="F3463" s="20"/>
      <c r="G3463" s="20"/>
      <c r="H3463" s="20"/>
      <c r="I3463" s="20"/>
      <c r="J3463" s="20"/>
      <c r="K3463" s="3"/>
      <c r="M3463" s="20"/>
      <c r="N3463" s="20"/>
      <c r="O3463" s="20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0"/>
      <c r="AA3463" s="20"/>
      <c r="AB3463" s="20"/>
      <c r="AC3463" s="20"/>
      <c r="AD3463" s="20"/>
      <c r="BB3463" s="39"/>
      <c r="BC3463" s="39"/>
      <c r="BD3463" s="39"/>
      <c r="BE3463" s="39"/>
      <c r="BF3463" s="39"/>
      <c r="BG3463" s="39"/>
      <c r="BH3463" s="39"/>
      <c r="BI3463" s="39"/>
      <c r="BJ3463" s="39"/>
    </row>
    <row r="3464" spans="1:62" s="36" customFormat="1">
      <c r="A3464" s="38"/>
      <c r="B3464" s="3"/>
      <c r="D3464" s="20"/>
      <c r="E3464" s="20"/>
      <c r="F3464" s="20"/>
      <c r="G3464" s="20"/>
      <c r="H3464" s="20"/>
      <c r="I3464" s="20"/>
      <c r="J3464" s="20"/>
      <c r="K3464" s="3"/>
      <c r="M3464" s="20"/>
      <c r="N3464" s="20"/>
      <c r="O3464" s="20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0"/>
      <c r="AA3464" s="20"/>
      <c r="AB3464" s="20"/>
      <c r="AC3464" s="20"/>
      <c r="AD3464" s="20"/>
      <c r="BB3464" s="39"/>
      <c r="BC3464" s="39"/>
      <c r="BD3464" s="39"/>
      <c r="BE3464" s="39"/>
      <c r="BF3464" s="39"/>
      <c r="BG3464" s="39"/>
      <c r="BH3464" s="39"/>
      <c r="BI3464" s="39"/>
      <c r="BJ3464" s="39"/>
    </row>
    <row r="3465" spans="1:62" s="36" customFormat="1">
      <c r="A3465" s="38"/>
      <c r="B3465" s="3"/>
      <c r="D3465" s="20"/>
      <c r="E3465" s="20"/>
      <c r="F3465" s="20"/>
      <c r="G3465" s="20"/>
      <c r="H3465" s="20"/>
      <c r="I3465" s="20"/>
      <c r="J3465" s="20"/>
      <c r="K3465" s="3"/>
      <c r="M3465" s="20"/>
      <c r="N3465" s="20"/>
      <c r="O3465" s="20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0"/>
      <c r="AA3465" s="20"/>
      <c r="AB3465" s="20"/>
      <c r="AC3465" s="20"/>
      <c r="AD3465" s="20"/>
      <c r="BB3465" s="39"/>
      <c r="BC3465" s="39"/>
      <c r="BD3465" s="39"/>
      <c r="BE3465" s="39"/>
      <c r="BF3465" s="39"/>
      <c r="BG3465" s="39"/>
      <c r="BH3465" s="39"/>
      <c r="BI3465" s="39"/>
      <c r="BJ3465" s="39"/>
    </row>
    <row r="3466" spans="1:62" s="36" customFormat="1">
      <c r="A3466" s="38"/>
      <c r="B3466" s="3"/>
      <c r="D3466" s="20"/>
      <c r="E3466" s="20"/>
      <c r="F3466" s="20"/>
      <c r="G3466" s="20"/>
      <c r="H3466" s="20"/>
      <c r="I3466" s="20"/>
      <c r="J3466" s="20"/>
      <c r="K3466" s="3"/>
      <c r="M3466" s="20"/>
      <c r="N3466" s="20"/>
      <c r="O3466" s="20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0"/>
      <c r="AA3466" s="20"/>
      <c r="AB3466" s="20"/>
      <c r="AC3466" s="20"/>
      <c r="AD3466" s="20"/>
      <c r="BB3466" s="39"/>
      <c r="BC3466" s="39"/>
      <c r="BD3466" s="39"/>
      <c r="BE3466" s="39"/>
      <c r="BF3466" s="39"/>
      <c r="BG3466" s="39"/>
      <c r="BH3466" s="39"/>
      <c r="BI3466" s="39"/>
      <c r="BJ3466" s="39"/>
    </row>
    <row r="3467" spans="1:62" s="36" customFormat="1">
      <c r="A3467" s="38"/>
      <c r="B3467" s="3"/>
      <c r="D3467" s="20"/>
      <c r="E3467" s="20"/>
      <c r="F3467" s="20"/>
      <c r="G3467" s="20"/>
      <c r="H3467" s="20"/>
      <c r="I3467" s="20"/>
      <c r="J3467" s="20"/>
      <c r="K3467" s="3"/>
      <c r="M3467" s="20"/>
      <c r="N3467" s="20"/>
      <c r="O3467" s="20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0"/>
      <c r="AA3467" s="20"/>
      <c r="AB3467" s="20"/>
      <c r="AC3467" s="20"/>
      <c r="AD3467" s="20"/>
      <c r="BB3467" s="39"/>
      <c r="BC3467" s="39"/>
      <c r="BD3467" s="39"/>
      <c r="BE3467" s="39"/>
      <c r="BF3467" s="39"/>
      <c r="BG3467" s="39"/>
      <c r="BH3467" s="39"/>
      <c r="BI3467" s="39"/>
      <c r="BJ3467" s="39"/>
    </row>
    <row r="3468" spans="1:62" s="36" customFormat="1">
      <c r="A3468" s="38"/>
      <c r="B3468" s="3"/>
      <c r="D3468" s="20"/>
      <c r="E3468" s="20"/>
      <c r="F3468" s="20"/>
      <c r="G3468" s="20"/>
      <c r="H3468" s="20"/>
      <c r="I3468" s="20"/>
      <c r="J3468" s="20"/>
      <c r="K3468" s="3"/>
      <c r="M3468" s="20"/>
      <c r="N3468" s="20"/>
      <c r="O3468" s="20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0"/>
      <c r="AA3468" s="20"/>
      <c r="AB3468" s="20"/>
      <c r="AC3468" s="20"/>
      <c r="AD3468" s="20"/>
      <c r="BB3468" s="39"/>
      <c r="BC3468" s="39"/>
      <c r="BD3468" s="39"/>
      <c r="BE3468" s="39"/>
      <c r="BF3468" s="39"/>
      <c r="BG3468" s="39"/>
      <c r="BH3468" s="39"/>
      <c r="BI3468" s="39"/>
      <c r="BJ3468" s="39"/>
    </row>
    <row r="3469" spans="1:62" s="36" customFormat="1">
      <c r="A3469" s="38"/>
      <c r="B3469" s="3"/>
      <c r="D3469" s="20"/>
      <c r="E3469" s="20"/>
      <c r="F3469" s="20"/>
      <c r="G3469" s="20"/>
      <c r="H3469" s="20"/>
      <c r="I3469" s="20"/>
      <c r="J3469" s="20"/>
      <c r="K3469" s="3"/>
      <c r="M3469" s="20"/>
      <c r="N3469" s="20"/>
      <c r="O3469" s="20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0"/>
      <c r="AA3469" s="20"/>
      <c r="AB3469" s="20"/>
      <c r="AC3469" s="20"/>
      <c r="AD3469" s="20"/>
      <c r="BB3469" s="39"/>
      <c r="BC3469" s="39"/>
      <c r="BD3469" s="39"/>
      <c r="BE3469" s="39"/>
      <c r="BF3469" s="39"/>
      <c r="BG3469" s="39"/>
      <c r="BH3469" s="39"/>
      <c r="BI3469" s="39"/>
      <c r="BJ3469" s="39"/>
    </row>
    <row r="3470" spans="1:62" s="36" customFormat="1">
      <c r="A3470" s="38"/>
      <c r="B3470" s="3"/>
      <c r="D3470" s="20"/>
      <c r="E3470" s="20"/>
      <c r="F3470" s="20"/>
      <c r="G3470" s="20"/>
      <c r="H3470" s="20"/>
      <c r="I3470" s="20"/>
      <c r="J3470" s="20"/>
      <c r="K3470" s="3"/>
      <c r="M3470" s="20"/>
      <c r="N3470" s="20"/>
      <c r="O3470" s="20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0"/>
      <c r="AA3470" s="20"/>
      <c r="AB3470" s="20"/>
      <c r="AC3470" s="20"/>
      <c r="AD3470" s="20"/>
      <c r="BB3470" s="39"/>
      <c r="BC3470" s="39"/>
      <c r="BD3470" s="39"/>
      <c r="BE3470" s="39"/>
      <c r="BF3470" s="39"/>
      <c r="BG3470" s="39"/>
      <c r="BH3470" s="39"/>
      <c r="BI3470" s="39"/>
      <c r="BJ3470" s="39"/>
    </row>
    <row r="3471" spans="1:62" s="36" customFormat="1">
      <c r="A3471" s="38"/>
      <c r="B3471" s="3"/>
      <c r="D3471" s="20"/>
      <c r="E3471" s="20"/>
      <c r="F3471" s="20"/>
      <c r="G3471" s="20"/>
      <c r="H3471" s="20"/>
      <c r="I3471" s="20"/>
      <c r="J3471" s="20"/>
      <c r="K3471" s="3"/>
      <c r="M3471" s="20"/>
      <c r="N3471" s="20"/>
      <c r="O3471" s="20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0"/>
      <c r="AA3471" s="20"/>
      <c r="AB3471" s="20"/>
      <c r="AC3471" s="20"/>
      <c r="AD3471" s="20"/>
      <c r="BB3471" s="39"/>
      <c r="BC3471" s="39"/>
      <c r="BD3471" s="39"/>
      <c r="BE3471" s="39"/>
      <c r="BF3471" s="39"/>
      <c r="BG3471" s="39"/>
      <c r="BH3471" s="39"/>
      <c r="BI3471" s="39"/>
      <c r="BJ3471" s="39"/>
    </row>
    <row r="3472" spans="1:62" s="36" customFormat="1">
      <c r="A3472" s="38"/>
      <c r="B3472" s="3"/>
      <c r="D3472" s="20"/>
      <c r="E3472" s="20"/>
      <c r="F3472" s="20"/>
      <c r="G3472" s="20"/>
      <c r="H3472" s="20"/>
      <c r="I3472" s="20"/>
      <c r="J3472" s="20"/>
      <c r="K3472" s="3"/>
      <c r="M3472" s="20"/>
      <c r="N3472" s="20"/>
      <c r="O3472" s="20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0"/>
      <c r="AA3472" s="20"/>
      <c r="AB3472" s="20"/>
      <c r="AC3472" s="20"/>
      <c r="AD3472" s="20"/>
      <c r="BB3472" s="39"/>
      <c r="BC3472" s="39"/>
      <c r="BD3472" s="39"/>
      <c r="BE3472" s="39"/>
      <c r="BF3472" s="39"/>
      <c r="BG3472" s="39"/>
      <c r="BH3472" s="39"/>
      <c r="BI3472" s="39"/>
      <c r="BJ3472" s="39"/>
    </row>
    <row r="3473" spans="1:62" s="36" customFormat="1">
      <c r="A3473" s="38"/>
      <c r="B3473" s="3"/>
      <c r="D3473" s="20"/>
      <c r="E3473" s="20"/>
      <c r="F3473" s="20"/>
      <c r="G3473" s="20"/>
      <c r="H3473" s="20"/>
      <c r="I3473" s="20"/>
      <c r="J3473" s="20"/>
      <c r="K3473" s="3"/>
      <c r="M3473" s="20"/>
      <c r="N3473" s="20"/>
      <c r="O3473" s="20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0"/>
      <c r="AA3473" s="20"/>
      <c r="AB3473" s="20"/>
      <c r="AC3473" s="20"/>
      <c r="AD3473" s="20"/>
      <c r="BB3473" s="39"/>
      <c r="BC3473" s="39"/>
      <c r="BD3473" s="39"/>
      <c r="BE3473" s="39"/>
      <c r="BF3473" s="39"/>
      <c r="BG3473" s="39"/>
      <c r="BH3473" s="39"/>
      <c r="BI3473" s="39"/>
      <c r="BJ3473" s="39"/>
    </row>
    <row r="3474" spans="1:62" s="36" customFormat="1">
      <c r="A3474" s="38"/>
      <c r="B3474" s="3"/>
      <c r="D3474" s="20"/>
      <c r="E3474" s="20"/>
      <c r="F3474" s="20"/>
      <c r="G3474" s="20"/>
      <c r="H3474" s="20"/>
      <c r="I3474" s="20"/>
      <c r="J3474" s="20"/>
      <c r="K3474" s="3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  <c r="BB3474" s="39"/>
      <c r="BC3474" s="39"/>
      <c r="BD3474" s="39"/>
      <c r="BE3474" s="39"/>
      <c r="BF3474" s="39"/>
      <c r="BG3474" s="39"/>
      <c r="BH3474" s="39"/>
      <c r="BI3474" s="39"/>
      <c r="BJ3474" s="39"/>
    </row>
    <row r="3475" spans="1:62" s="36" customFormat="1">
      <c r="A3475" s="38"/>
      <c r="B3475" s="3"/>
      <c r="D3475" s="20"/>
      <c r="E3475" s="20"/>
      <c r="F3475" s="20"/>
      <c r="G3475" s="20"/>
      <c r="H3475" s="20"/>
      <c r="I3475" s="20"/>
      <c r="J3475" s="20"/>
      <c r="K3475" s="3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  <c r="BB3475" s="39"/>
      <c r="BC3475" s="39"/>
      <c r="BD3475" s="39"/>
      <c r="BE3475" s="39"/>
      <c r="BF3475" s="39"/>
      <c r="BG3475" s="39"/>
      <c r="BH3475" s="39"/>
      <c r="BI3475" s="39"/>
      <c r="BJ3475" s="39"/>
    </row>
    <row r="3476" spans="1:62" s="36" customFormat="1">
      <c r="A3476" s="38"/>
      <c r="B3476" s="3"/>
      <c r="D3476" s="20"/>
      <c r="E3476" s="20"/>
      <c r="F3476" s="20"/>
      <c r="G3476" s="20"/>
      <c r="H3476" s="20"/>
      <c r="I3476" s="20"/>
      <c r="J3476" s="20"/>
      <c r="K3476" s="3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  <c r="BB3476" s="39"/>
      <c r="BC3476" s="39"/>
      <c r="BD3476" s="39"/>
      <c r="BE3476" s="39"/>
      <c r="BF3476" s="39"/>
      <c r="BG3476" s="39"/>
      <c r="BH3476" s="39"/>
      <c r="BI3476" s="39"/>
      <c r="BJ3476" s="39"/>
    </row>
    <row r="3477" spans="1:62" s="36" customFormat="1">
      <c r="A3477" s="38"/>
      <c r="B3477" s="3"/>
      <c r="D3477" s="20"/>
      <c r="E3477" s="20"/>
      <c r="F3477" s="20"/>
      <c r="G3477" s="20"/>
      <c r="H3477" s="20"/>
      <c r="I3477" s="20"/>
      <c r="J3477" s="20"/>
      <c r="K3477" s="3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  <c r="BB3477" s="39"/>
      <c r="BC3477" s="39"/>
      <c r="BD3477" s="39"/>
      <c r="BE3477" s="39"/>
      <c r="BF3477" s="39"/>
      <c r="BG3477" s="39"/>
      <c r="BH3477" s="39"/>
      <c r="BI3477" s="39"/>
      <c r="BJ3477" s="39"/>
    </row>
    <row r="3478" spans="1:62" s="36" customFormat="1">
      <c r="A3478" s="38"/>
      <c r="B3478" s="3"/>
      <c r="D3478" s="20"/>
      <c r="E3478" s="20"/>
      <c r="F3478" s="20"/>
      <c r="G3478" s="20"/>
      <c r="H3478" s="20"/>
      <c r="I3478" s="20"/>
      <c r="J3478" s="20"/>
      <c r="K3478" s="3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  <c r="BB3478" s="39"/>
      <c r="BC3478" s="39"/>
      <c r="BD3478" s="39"/>
      <c r="BE3478" s="39"/>
      <c r="BF3478" s="39"/>
      <c r="BG3478" s="39"/>
      <c r="BH3478" s="39"/>
      <c r="BI3478" s="39"/>
      <c r="BJ3478" s="39"/>
    </row>
    <row r="3479" spans="1:62" s="36" customFormat="1">
      <c r="A3479" s="38"/>
      <c r="B3479" s="3"/>
      <c r="D3479" s="20"/>
      <c r="E3479" s="20"/>
      <c r="F3479" s="20"/>
      <c r="G3479" s="20"/>
      <c r="H3479" s="20"/>
      <c r="I3479" s="20"/>
      <c r="J3479" s="20"/>
      <c r="K3479" s="3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  <c r="BB3479" s="39"/>
      <c r="BC3479" s="39"/>
      <c r="BD3479" s="39"/>
      <c r="BE3479" s="39"/>
      <c r="BF3479" s="39"/>
      <c r="BG3479" s="39"/>
      <c r="BH3479" s="39"/>
      <c r="BI3479" s="39"/>
      <c r="BJ3479" s="39"/>
    </row>
    <row r="3480" spans="1:62" s="36" customFormat="1">
      <c r="A3480" s="38"/>
      <c r="B3480" s="3"/>
      <c r="D3480" s="20"/>
      <c r="E3480" s="20"/>
      <c r="F3480" s="20"/>
      <c r="G3480" s="20"/>
      <c r="H3480" s="20"/>
      <c r="I3480" s="20"/>
      <c r="J3480" s="20"/>
      <c r="K3480" s="3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  <c r="BB3480" s="39"/>
      <c r="BC3480" s="39"/>
      <c r="BD3480" s="39"/>
      <c r="BE3480" s="39"/>
      <c r="BF3480" s="39"/>
      <c r="BG3480" s="39"/>
      <c r="BH3480" s="39"/>
      <c r="BI3480" s="39"/>
      <c r="BJ3480" s="39"/>
    </row>
    <row r="3481" spans="1:62" s="36" customFormat="1">
      <c r="A3481" s="38"/>
      <c r="B3481" s="3"/>
      <c r="D3481" s="20"/>
      <c r="E3481" s="20"/>
      <c r="F3481" s="20"/>
      <c r="G3481" s="20"/>
      <c r="H3481" s="20"/>
      <c r="I3481" s="20"/>
      <c r="J3481" s="20"/>
      <c r="K3481" s="3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  <c r="BB3481" s="39"/>
      <c r="BC3481" s="39"/>
      <c r="BD3481" s="39"/>
      <c r="BE3481" s="39"/>
      <c r="BF3481" s="39"/>
      <c r="BG3481" s="39"/>
      <c r="BH3481" s="39"/>
      <c r="BI3481" s="39"/>
      <c r="BJ3481" s="39"/>
    </row>
    <row r="3482" spans="1:62" s="36" customFormat="1">
      <c r="A3482" s="38"/>
      <c r="B3482" s="3"/>
      <c r="D3482" s="20"/>
      <c r="E3482" s="20"/>
      <c r="F3482" s="20"/>
      <c r="G3482" s="20"/>
      <c r="H3482" s="20"/>
      <c r="I3482" s="20"/>
      <c r="J3482" s="20"/>
      <c r="K3482" s="3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  <c r="BB3482" s="39"/>
      <c r="BC3482" s="39"/>
      <c r="BD3482" s="39"/>
      <c r="BE3482" s="39"/>
      <c r="BF3482" s="39"/>
      <c r="BG3482" s="39"/>
      <c r="BH3482" s="39"/>
      <c r="BI3482" s="39"/>
      <c r="BJ3482" s="39"/>
    </row>
    <row r="3483" spans="1:62" s="36" customFormat="1">
      <c r="A3483" s="38"/>
      <c r="B3483" s="3"/>
      <c r="D3483" s="20"/>
      <c r="E3483" s="20"/>
      <c r="F3483" s="20"/>
      <c r="G3483" s="20"/>
      <c r="H3483" s="20"/>
      <c r="I3483" s="20"/>
      <c r="J3483" s="20"/>
      <c r="K3483" s="3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  <c r="BB3483" s="39"/>
      <c r="BC3483" s="39"/>
      <c r="BD3483" s="39"/>
      <c r="BE3483" s="39"/>
      <c r="BF3483" s="39"/>
      <c r="BG3483" s="39"/>
      <c r="BH3483" s="39"/>
      <c r="BI3483" s="39"/>
      <c r="BJ3483" s="39"/>
    </row>
    <row r="3484" spans="1:62" s="36" customFormat="1">
      <c r="A3484" s="38"/>
      <c r="B3484" s="3"/>
      <c r="D3484" s="20"/>
      <c r="E3484" s="20"/>
      <c r="F3484" s="20"/>
      <c r="G3484" s="20"/>
      <c r="H3484" s="20"/>
      <c r="I3484" s="20"/>
      <c r="J3484" s="20"/>
      <c r="K3484" s="3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  <c r="BB3484" s="39"/>
      <c r="BC3484" s="39"/>
      <c r="BD3484" s="39"/>
      <c r="BE3484" s="39"/>
      <c r="BF3484" s="39"/>
      <c r="BG3484" s="39"/>
      <c r="BH3484" s="39"/>
      <c r="BI3484" s="39"/>
      <c r="BJ3484" s="39"/>
    </row>
    <row r="3485" spans="1:62" s="36" customFormat="1">
      <c r="A3485" s="38"/>
      <c r="B3485" s="3"/>
      <c r="D3485" s="20"/>
      <c r="E3485" s="20"/>
      <c r="F3485" s="20"/>
      <c r="G3485" s="20"/>
      <c r="H3485" s="20"/>
      <c r="I3485" s="20"/>
      <c r="J3485" s="20"/>
      <c r="K3485" s="3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  <c r="BB3485" s="39"/>
      <c r="BC3485" s="39"/>
      <c r="BD3485" s="39"/>
      <c r="BE3485" s="39"/>
      <c r="BF3485" s="39"/>
      <c r="BG3485" s="39"/>
      <c r="BH3485" s="39"/>
      <c r="BI3485" s="39"/>
      <c r="BJ3485" s="39"/>
    </row>
    <row r="3486" spans="1:62" s="36" customFormat="1">
      <c r="A3486" s="38"/>
      <c r="B3486" s="3"/>
      <c r="D3486" s="20"/>
      <c r="E3486" s="20"/>
      <c r="F3486" s="20"/>
      <c r="G3486" s="20"/>
      <c r="H3486" s="20"/>
      <c r="I3486" s="20"/>
      <c r="J3486" s="20"/>
      <c r="K3486" s="3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  <c r="BB3486" s="39"/>
      <c r="BC3486" s="39"/>
      <c r="BD3486" s="39"/>
      <c r="BE3486" s="39"/>
      <c r="BF3486" s="39"/>
      <c r="BG3486" s="39"/>
      <c r="BH3486" s="39"/>
      <c r="BI3486" s="39"/>
      <c r="BJ3486" s="39"/>
    </row>
    <row r="3487" spans="1:62" s="36" customFormat="1">
      <c r="A3487" s="38"/>
      <c r="B3487" s="3"/>
      <c r="D3487" s="20"/>
      <c r="E3487" s="20"/>
      <c r="F3487" s="20"/>
      <c r="G3487" s="20"/>
      <c r="H3487" s="20"/>
      <c r="I3487" s="20"/>
      <c r="J3487" s="20"/>
      <c r="K3487" s="3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  <c r="BB3487" s="39"/>
      <c r="BC3487" s="39"/>
      <c r="BD3487" s="39"/>
      <c r="BE3487" s="39"/>
      <c r="BF3487" s="39"/>
      <c r="BG3487" s="39"/>
      <c r="BH3487" s="39"/>
      <c r="BI3487" s="39"/>
      <c r="BJ3487" s="39"/>
    </row>
    <row r="3488" spans="1:62" s="36" customFormat="1">
      <c r="A3488" s="38"/>
      <c r="B3488" s="3"/>
      <c r="D3488" s="20"/>
      <c r="E3488" s="20"/>
      <c r="F3488" s="20"/>
      <c r="G3488" s="20"/>
      <c r="H3488" s="20"/>
      <c r="I3488" s="20"/>
      <c r="J3488" s="20"/>
      <c r="K3488" s="3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  <c r="BB3488" s="39"/>
      <c r="BC3488" s="39"/>
      <c r="BD3488" s="39"/>
      <c r="BE3488" s="39"/>
      <c r="BF3488" s="39"/>
      <c r="BG3488" s="39"/>
      <c r="BH3488" s="39"/>
      <c r="BI3488" s="39"/>
      <c r="BJ3488" s="39"/>
    </row>
    <row r="3489" spans="1:62" s="36" customFormat="1">
      <c r="A3489" s="38"/>
      <c r="B3489" s="3"/>
      <c r="D3489" s="20"/>
      <c r="E3489" s="20"/>
      <c r="F3489" s="20"/>
      <c r="G3489" s="20"/>
      <c r="H3489" s="20"/>
      <c r="I3489" s="20"/>
      <c r="J3489" s="20"/>
      <c r="K3489" s="3"/>
      <c r="M3489" s="20"/>
      <c r="N3489" s="20"/>
      <c r="O3489" s="20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  <c r="AC3489" s="20"/>
      <c r="AD3489" s="20"/>
      <c r="BB3489" s="39"/>
      <c r="BC3489" s="39"/>
      <c r="BD3489" s="39"/>
      <c r="BE3489" s="39"/>
      <c r="BF3489" s="39"/>
      <c r="BG3489" s="39"/>
      <c r="BH3489" s="39"/>
      <c r="BI3489" s="39"/>
      <c r="BJ3489" s="39"/>
    </row>
    <row r="3490" spans="1:62" s="36" customFormat="1">
      <c r="A3490" s="38"/>
      <c r="B3490" s="3"/>
      <c r="D3490" s="20"/>
      <c r="E3490" s="20"/>
      <c r="F3490" s="20"/>
      <c r="G3490" s="20"/>
      <c r="H3490" s="20"/>
      <c r="I3490" s="20"/>
      <c r="J3490" s="20"/>
      <c r="K3490" s="3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  <c r="AC3490" s="20"/>
      <c r="AD3490" s="20"/>
      <c r="BB3490" s="39"/>
      <c r="BC3490" s="39"/>
      <c r="BD3490" s="39"/>
      <c r="BE3490" s="39"/>
      <c r="BF3490" s="39"/>
      <c r="BG3490" s="39"/>
      <c r="BH3490" s="39"/>
      <c r="BI3490" s="39"/>
      <c r="BJ3490" s="39"/>
    </row>
    <row r="3491" spans="1:62" s="36" customFormat="1">
      <c r="A3491" s="38"/>
      <c r="B3491" s="3"/>
      <c r="D3491" s="20"/>
      <c r="E3491" s="20"/>
      <c r="F3491" s="20"/>
      <c r="G3491" s="20"/>
      <c r="H3491" s="20"/>
      <c r="I3491" s="20"/>
      <c r="J3491" s="20"/>
      <c r="K3491" s="3"/>
      <c r="M3491" s="20"/>
      <c r="N3491" s="20"/>
      <c r="O3491" s="20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  <c r="BB3491" s="39"/>
      <c r="BC3491" s="39"/>
      <c r="BD3491" s="39"/>
      <c r="BE3491" s="39"/>
      <c r="BF3491" s="39"/>
      <c r="BG3491" s="39"/>
      <c r="BH3491" s="39"/>
      <c r="BI3491" s="39"/>
      <c r="BJ3491" s="39"/>
    </row>
    <row r="3492" spans="1:62" s="36" customFormat="1">
      <c r="A3492" s="38"/>
      <c r="B3492" s="3"/>
      <c r="D3492" s="20"/>
      <c r="E3492" s="20"/>
      <c r="F3492" s="20"/>
      <c r="G3492" s="20"/>
      <c r="H3492" s="20"/>
      <c r="I3492" s="20"/>
      <c r="J3492" s="20"/>
      <c r="K3492" s="3"/>
      <c r="M3492" s="20"/>
      <c r="N3492" s="20"/>
      <c r="O3492" s="20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  <c r="BB3492" s="39"/>
      <c r="BC3492" s="39"/>
      <c r="BD3492" s="39"/>
      <c r="BE3492" s="39"/>
      <c r="BF3492" s="39"/>
      <c r="BG3492" s="39"/>
      <c r="BH3492" s="39"/>
      <c r="BI3492" s="39"/>
      <c r="BJ3492" s="39"/>
    </row>
    <row r="3493" spans="1:62" s="36" customFormat="1">
      <c r="A3493" s="38"/>
      <c r="B3493" s="3"/>
      <c r="D3493" s="20"/>
      <c r="E3493" s="20"/>
      <c r="F3493" s="20"/>
      <c r="G3493" s="20"/>
      <c r="H3493" s="20"/>
      <c r="I3493" s="20"/>
      <c r="J3493" s="20"/>
      <c r="K3493" s="3"/>
      <c r="M3493" s="20"/>
      <c r="N3493" s="20"/>
      <c r="O3493" s="20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  <c r="BB3493" s="39"/>
      <c r="BC3493" s="39"/>
      <c r="BD3493" s="39"/>
      <c r="BE3493" s="39"/>
      <c r="BF3493" s="39"/>
      <c r="BG3493" s="39"/>
      <c r="BH3493" s="39"/>
      <c r="BI3493" s="39"/>
      <c r="BJ3493" s="39"/>
    </row>
    <row r="3494" spans="1:62" s="36" customFormat="1">
      <c r="A3494" s="38"/>
      <c r="B3494" s="3"/>
      <c r="D3494" s="20"/>
      <c r="E3494" s="20"/>
      <c r="F3494" s="20"/>
      <c r="G3494" s="20"/>
      <c r="H3494" s="20"/>
      <c r="I3494" s="20"/>
      <c r="J3494" s="20"/>
      <c r="K3494" s="3"/>
      <c r="M3494" s="20"/>
      <c r="N3494" s="20"/>
      <c r="O3494" s="20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0"/>
      <c r="AA3494" s="20"/>
      <c r="AB3494" s="20"/>
      <c r="AC3494" s="20"/>
      <c r="AD3494" s="20"/>
      <c r="BB3494" s="39"/>
      <c r="BC3494" s="39"/>
      <c r="BD3494" s="39"/>
      <c r="BE3494" s="39"/>
      <c r="BF3494" s="39"/>
      <c r="BG3494" s="39"/>
      <c r="BH3494" s="39"/>
      <c r="BI3494" s="39"/>
      <c r="BJ3494" s="39"/>
    </row>
    <row r="3495" spans="1:62" s="36" customFormat="1">
      <c r="A3495" s="38"/>
      <c r="B3495" s="3"/>
      <c r="D3495" s="20"/>
      <c r="E3495" s="20"/>
      <c r="F3495" s="20"/>
      <c r="G3495" s="20"/>
      <c r="H3495" s="20"/>
      <c r="I3495" s="20"/>
      <c r="J3495" s="20"/>
      <c r="K3495" s="3"/>
      <c r="M3495" s="20"/>
      <c r="N3495" s="20"/>
      <c r="O3495" s="20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  <c r="BB3495" s="39"/>
      <c r="BC3495" s="39"/>
      <c r="BD3495" s="39"/>
      <c r="BE3495" s="39"/>
      <c r="BF3495" s="39"/>
      <c r="BG3495" s="39"/>
      <c r="BH3495" s="39"/>
      <c r="BI3495" s="39"/>
      <c r="BJ3495" s="39"/>
    </row>
    <row r="3496" spans="1:62" s="36" customFormat="1">
      <c r="A3496" s="38"/>
      <c r="B3496" s="3"/>
      <c r="D3496" s="20"/>
      <c r="E3496" s="20"/>
      <c r="F3496" s="20"/>
      <c r="G3496" s="20"/>
      <c r="H3496" s="20"/>
      <c r="I3496" s="20"/>
      <c r="J3496" s="20"/>
      <c r="K3496" s="3"/>
      <c r="M3496" s="20"/>
      <c r="N3496" s="20"/>
      <c r="O3496" s="20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  <c r="BB3496" s="39"/>
      <c r="BC3496" s="39"/>
      <c r="BD3496" s="39"/>
      <c r="BE3496" s="39"/>
      <c r="BF3496" s="39"/>
      <c r="BG3496" s="39"/>
      <c r="BH3496" s="39"/>
      <c r="BI3496" s="39"/>
      <c r="BJ3496" s="39"/>
    </row>
    <row r="3497" spans="1:62" s="36" customFormat="1">
      <c r="A3497" s="38"/>
      <c r="B3497" s="3"/>
      <c r="D3497" s="20"/>
      <c r="E3497" s="20"/>
      <c r="F3497" s="20"/>
      <c r="G3497" s="20"/>
      <c r="H3497" s="20"/>
      <c r="I3497" s="20"/>
      <c r="J3497" s="20"/>
      <c r="K3497" s="3"/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  <c r="BB3497" s="39"/>
      <c r="BC3497" s="39"/>
      <c r="BD3497" s="39"/>
      <c r="BE3497" s="39"/>
      <c r="BF3497" s="39"/>
      <c r="BG3497" s="39"/>
      <c r="BH3497" s="39"/>
      <c r="BI3497" s="39"/>
      <c r="BJ3497" s="39"/>
    </row>
    <row r="3498" spans="1:62" s="36" customFormat="1">
      <c r="A3498" s="38"/>
      <c r="B3498" s="3"/>
      <c r="D3498" s="20"/>
      <c r="E3498" s="20"/>
      <c r="F3498" s="20"/>
      <c r="G3498" s="20"/>
      <c r="H3498" s="20"/>
      <c r="I3498" s="20"/>
      <c r="J3498" s="20"/>
      <c r="K3498" s="3"/>
      <c r="M3498" s="20"/>
      <c r="N3498" s="20"/>
      <c r="O3498" s="20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  <c r="BB3498" s="39"/>
      <c r="BC3498" s="39"/>
      <c r="BD3498" s="39"/>
      <c r="BE3498" s="39"/>
      <c r="BF3498" s="39"/>
      <c r="BG3498" s="39"/>
      <c r="BH3498" s="39"/>
      <c r="BI3498" s="39"/>
      <c r="BJ3498" s="39"/>
    </row>
    <row r="3499" spans="1:62" s="36" customFormat="1">
      <c r="A3499" s="38"/>
      <c r="B3499" s="3"/>
      <c r="D3499" s="20"/>
      <c r="E3499" s="20"/>
      <c r="F3499" s="20"/>
      <c r="G3499" s="20"/>
      <c r="H3499" s="20"/>
      <c r="I3499" s="20"/>
      <c r="J3499" s="20"/>
      <c r="K3499" s="3"/>
      <c r="M3499" s="20"/>
      <c r="N3499" s="20"/>
      <c r="O3499" s="20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  <c r="AC3499" s="20"/>
      <c r="AD3499" s="20"/>
      <c r="BB3499" s="39"/>
      <c r="BC3499" s="39"/>
      <c r="BD3499" s="39"/>
      <c r="BE3499" s="39"/>
      <c r="BF3499" s="39"/>
      <c r="BG3499" s="39"/>
      <c r="BH3499" s="39"/>
      <c r="BI3499" s="39"/>
      <c r="BJ3499" s="39"/>
    </row>
    <row r="3500" spans="1:62" s="36" customFormat="1">
      <c r="A3500" s="38"/>
      <c r="B3500" s="3"/>
      <c r="D3500" s="20"/>
      <c r="E3500" s="20"/>
      <c r="F3500" s="20"/>
      <c r="G3500" s="20"/>
      <c r="H3500" s="20"/>
      <c r="I3500" s="20"/>
      <c r="J3500" s="20"/>
      <c r="K3500" s="3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  <c r="BB3500" s="39"/>
      <c r="BC3500" s="39"/>
      <c r="BD3500" s="39"/>
      <c r="BE3500" s="39"/>
      <c r="BF3500" s="39"/>
      <c r="BG3500" s="39"/>
      <c r="BH3500" s="39"/>
      <c r="BI3500" s="39"/>
      <c r="BJ3500" s="39"/>
    </row>
    <row r="3501" spans="1:62" s="36" customFormat="1">
      <c r="A3501" s="38"/>
      <c r="B3501" s="3"/>
      <c r="D3501" s="20"/>
      <c r="E3501" s="20"/>
      <c r="F3501" s="20"/>
      <c r="G3501" s="20"/>
      <c r="H3501" s="20"/>
      <c r="I3501" s="20"/>
      <c r="J3501" s="20"/>
      <c r="K3501" s="3"/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  <c r="BB3501" s="39"/>
      <c r="BC3501" s="39"/>
      <c r="BD3501" s="39"/>
      <c r="BE3501" s="39"/>
      <c r="BF3501" s="39"/>
      <c r="BG3501" s="39"/>
      <c r="BH3501" s="39"/>
      <c r="BI3501" s="39"/>
      <c r="BJ3501" s="39"/>
    </row>
    <row r="3502" spans="1:62" s="36" customFormat="1">
      <c r="A3502" s="38"/>
      <c r="B3502" s="3"/>
      <c r="D3502" s="20"/>
      <c r="E3502" s="20"/>
      <c r="F3502" s="20"/>
      <c r="G3502" s="20"/>
      <c r="H3502" s="20"/>
      <c r="I3502" s="20"/>
      <c r="J3502" s="20"/>
      <c r="K3502" s="3"/>
      <c r="M3502" s="20"/>
      <c r="N3502" s="20"/>
      <c r="O3502" s="20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  <c r="BB3502" s="39"/>
      <c r="BC3502" s="39"/>
      <c r="BD3502" s="39"/>
      <c r="BE3502" s="39"/>
      <c r="BF3502" s="39"/>
      <c r="BG3502" s="39"/>
      <c r="BH3502" s="39"/>
      <c r="BI3502" s="39"/>
      <c r="BJ3502" s="39"/>
    </row>
    <row r="3503" spans="1:62" s="36" customFormat="1">
      <c r="A3503" s="38"/>
      <c r="B3503" s="3"/>
      <c r="D3503" s="20"/>
      <c r="E3503" s="20"/>
      <c r="F3503" s="20"/>
      <c r="G3503" s="20"/>
      <c r="H3503" s="20"/>
      <c r="I3503" s="20"/>
      <c r="J3503" s="20"/>
      <c r="K3503" s="3"/>
      <c r="M3503" s="20"/>
      <c r="N3503" s="20"/>
      <c r="O3503" s="20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  <c r="AC3503" s="20"/>
      <c r="AD3503" s="20"/>
      <c r="BB3503" s="39"/>
      <c r="BC3503" s="39"/>
      <c r="BD3503" s="39"/>
      <c r="BE3503" s="39"/>
      <c r="BF3503" s="39"/>
      <c r="BG3503" s="39"/>
      <c r="BH3503" s="39"/>
      <c r="BI3503" s="39"/>
      <c r="BJ3503" s="39"/>
    </row>
    <row r="3504" spans="1:62" s="36" customFormat="1">
      <c r="A3504" s="38"/>
      <c r="B3504" s="3"/>
      <c r="D3504" s="20"/>
      <c r="E3504" s="20"/>
      <c r="F3504" s="20"/>
      <c r="G3504" s="20"/>
      <c r="H3504" s="20"/>
      <c r="I3504" s="20"/>
      <c r="J3504" s="20"/>
      <c r="K3504" s="3"/>
      <c r="M3504" s="20"/>
      <c r="N3504" s="20"/>
      <c r="O3504" s="20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  <c r="AC3504" s="20"/>
      <c r="AD3504" s="20"/>
      <c r="BB3504" s="39"/>
      <c r="BC3504" s="39"/>
      <c r="BD3504" s="39"/>
      <c r="BE3504" s="39"/>
      <c r="BF3504" s="39"/>
      <c r="BG3504" s="39"/>
      <c r="BH3504" s="39"/>
      <c r="BI3504" s="39"/>
      <c r="BJ3504" s="39"/>
    </row>
    <row r="3505" spans="1:62" s="36" customFormat="1">
      <c r="A3505" s="38"/>
      <c r="B3505" s="3"/>
      <c r="D3505" s="20"/>
      <c r="E3505" s="20"/>
      <c r="F3505" s="20"/>
      <c r="G3505" s="20"/>
      <c r="H3505" s="20"/>
      <c r="I3505" s="20"/>
      <c r="J3505" s="20"/>
      <c r="K3505" s="3"/>
      <c r="M3505" s="20"/>
      <c r="N3505" s="20"/>
      <c r="O3505" s="20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0"/>
      <c r="AA3505" s="20"/>
      <c r="AB3505" s="20"/>
      <c r="AC3505" s="20"/>
      <c r="AD3505" s="20"/>
      <c r="BB3505" s="39"/>
      <c r="BC3505" s="39"/>
      <c r="BD3505" s="39"/>
      <c r="BE3505" s="39"/>
      <c r="BF3505" s="39"/>
      <c r="BG3505" s="39"/>
      <c r="BH3505" s="39"/>
      <c r="BI3505" s="39"/>
      <c r="BJ3505" s="39"/>
    </row>
    <row r="3506" spans="1:62" s="36" customFormat="1">
      <c r="A3506" s="38"/>
      <c r="B3506" s="3"/>
      <c r="D3506" s="20"/>
      <c r="E3506" s="20"/>
      <c r="F3506" s="20"/>
      <c r="G3506" s="20"/>
      <c r="H3506" s="20"/>
      <c r="I3506" s="20"/>
      <c r="J3506" s="20"/>
      <c r="K3506" s="3"/>
      <c r="M3506" s="20"/>
      <c r="N3506" s="20"/>
      <c r="O3506" s="20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  <c r="AC3506" s="20"/>
      <c r="AD3506" s="20"/>
      <c r="BB3506" s="39"/>
      <c r="BC3506" s="39"/>
      <c r="BD3506" s="39"/>
      <c r="BE3506" s="39"/>
      <c r="BF3506" s="39"/>
      <c r="BG3506" s="39"/>
      <c r="BH3506" s="39"/>
      <c r="BI3506" s="39"/>
      <c r="BJ3506" s="39"/>
    </row>
    <row r="3507" spans="1:62" s="36" customFormat="1">
      <c r="A3507" s="38"/>
      <c r="B3507" s="3"/>
      <c r="D3507" s="20"/>
      <c r="E3507" s="20"/>
      <c r="F3507" s="20"/>
      <c r="G3507" s="20"/>
      <c r="H3507" s="20"/>
      <c r="I3507" s="20"/>
      <c r="J3507" s="20"/>
      <c r="K3507" s="3"/>
      <c r="M3507" s="20"/>
      <c r="N3507" s="20"/>
      <c r="O3507" s="20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0"/>
      <c r="AA3507" s="20"/>
      <c r="AB3507" s="20"/>
      <c r="AC3507" s="20"/>
      <c r="AD3507" s="20"/>
      <c r="BB3507" s="39"/>
      <c r="BC3507" s="39"/>
      <c r="BD3507" s="39"/>
      <c r="BE3507" s="39"/>
      <c r="BF3507" s="39"/>
      <c r="BG3507" s="39"/>
      <c r="BH3507" s="39"/>
      <c r="BI3507" s="39"/>
      <c r="BJ3507" s="39"/>
    </row>
    <row r="3508" spans="1:62" s="36" customFormat="1">
      <c r="A3508" s="38"/>
      <c r="B3508" s="3"/>
      <c r="D3508" s="20"/>
      <c r="E3508" s="20"/>
      <c r="F3508" s="20"/>
      <c r="G3508" s="20"/>
      <c r="H3508" s="20"/>
      <c r="I3508" s="20"/>
      <c r="J3508" s="20"/>
      <c r="K3508" s="3"/>
      <c r="M3508" s="20"/>
      <c r="N3508" s="20"/>
      <c r="O3508" s="20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0"/>
      <c r="AA3508" s="20"/>
      <c r="AB3508" s="20"/>
      <c r="AC3508" s="20"/>
      <c r="AD3508" s="20"/>
      <c r="BB3508" s="39"/>
      <c r="BC3508" s="39"/>
      <c r="BD3508" s="39"/>
      <c r="BE3508" s="39"/>
      <c r="BF3508" s="39"/>
      <c r="BG3508" s="39"/>
      <c r="BH3508" s="39"/>
      <c r="BI3508" s="39"/>
      <c r="BJ3508" s="39"/>
    </row>
    <row r="3509" spans="1:62" s="36" customFormat="1">
      <c r="A3509" s="38"/>
      <c r="B3509" s="3"/>
      <c r="D3509" s="20"/>
      <c r="E3509" s="20"/>
      <c r="F3509" s="20"/>
      <c r="G3509" s="20"/>
      <c r="H3509" s="20"/>
      <c r="I3509" s="20"/>
      <c r="J3509" s="20"/>
      <c r="K3509" s="3"/>
      <c r="M3509" s="20"/>
      <c r="N3509" s="20"/>
      <c r="O3509" s="20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0"/>
      <c r="AA3509" s="20"/>
      <c r="AB3509" s="20"/>
      <c r="AC3509" s="20"/>
      <c r="AD3509" s="20"/>
      <c r="BB3509" s="39"/>
      <c r="BC3509" s="39"/>
      <c r="BD3509" s="39"/>
      <c r="BE3509" s="39"/>
      <c r="BF3509" s="39"/>
      <c r="BG3509" s="39"/>
      <c r="BH3509" s="39"/>
      <c r="BI3509" s="39"/>
      <c r="BJ3509" s="39"/>
    </row>
    <row r="3510" spans="1:62" s="36" customFormat="1">
      <c r="A3510" s="38"/>
      <c r="B3510" s="3"/>
      <c r="D3510" s="20"/>
      <c r="E3510" s="20"/>
      <c r="F3510" s="20"/>
      <c r="G3510" s="20"/>
      <c r="H3510" s="20"/>
      <c r="I3510" s="20"/>
      <c r="J3510" s="20"/>
      <c r="K3510" s="3"/>
      <c r="M3510" s="20"/>
      <c r="N3510" s="20"/>
      <c r="O3510" s="20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0"/>
      <c r="AA3510" s="20"/>
      <c r="AB3510" s="20"/>
      <c r="AC3510" s="20"/>
      <c r="AD3510" s="20"/>
      <c r="BB3510" s="39"/>
      <c r="BC3510" s="39"/>
      <c r="BD3510" s="39"/>
      <c r="BE3510" s="39"/>
      <c r="BF3510" s="39"/>
      <c r="BG3510" s="39"/>
      <c r="BH3510" s="39"/>
      <c r="BI3510" s="39"/>
      <c r="BJ3510" s="39"/>
    </row>
    <row r="3511" spans="1:62" s="36" customFormat="1">
      <c r="A3511" s="38"/>
      <c r="B3511" s="3"/>
      <c r="D3511" s="20"/>
      <c r="E3511" s="20"/>
      <c r="F3511" s="20"/>
      <c r="G3511" s="20"/>
      <c r="H3511" s="20"/>
      <c r="I3511" s="20"/>
      <c r="J3511" s="20"/>
      <c r="K3511" s="3"/>
      <c r="M3511" s="20"/>
      <c r="N3511" s="20"/>
      <c r="O3511" s="20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0"/>
      <c r="AA3511" s="20"/>
      <c r="AB3511" s="20"/>
      <c r="AC3511" s="20"/>
      <c r="AD3511" s="20"/>
      <c r="BB3511" s="39"/>
      <c r="BC3511" s="39"/>
      <c r="BD3511" s="39"/>
      <c r="BE3511" s="39"/>
      <c r="BF3511" s="39"/>
      <c r="BG3511" s="39"/>
      <c r="BH3511" s="39"/>
      <c r="BI3511" s="39"/>
      <c r="BJ3511" s="39"/>
    </row>
    <row r="3512" spans="1:62" s="36" customFormat="1">
      <c r="A3512" s="38"/>
      <c r="B3512" s="3"/>
      <c r="D3512" s="20"/>
      <c r="E3512" s="20"/>
      <c r="F3512" s="20"/>
      <c r="G3512" s="20"/>
      <c r="H3512" s="20"/>
      <c r="I3512" s="20"/>
      <c r="J3512" s="20"/>
      <c r="K3512" s="3"/>
      <c r="M3512" s="20"/>
      <c r="N3512" s="20"/>
      <c r="O3512" s="20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0"/>
      <c r="AA3512" s="20"/>
      <c r="AB3512" s="20"/>
      <c r="AC3512" s="20"/>
      <c r="AD3512" s="20"/>
      <c r="BB3512" s="39"/>
      <c r="BC3512" s="39"/>
      <c r="BD3512" s="39"/>
      <c r="BE3512" s="39"/>
      <c r="BF3512" s="39"/>
      <c r="BG3512" s="39"/>
      <c r="BH3512" s="39"/>
      <c r="BI3512" s="39"/>
      <c r="BJ3512" s="39"/>
    </row>
    <row r="3513" spans="1:62" s="36" customFormat="1">
      <c r="A3513" s="38"/>
      <c r="B3513" s="3"/>
      <c r="D3513" s="20"/>
      <c r="E3513" s="20"/>
      <c r="F3513" s="20"/>
      <c r="G3513" s="20"/>
      <c r="H3513" s="20"/>
      <c r="I3513" s="20"/>
      <c r="J3513" s="20"/>
      <c r="K3513" s="3"/>
      <c r="M3513" s="20"/>
      <c r="N3513" s="20"/>
      <c r="O3513" s="20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  <c r="AA3513" s="20"/>
      <c r="AB3513" s="20"/>
      <c r="AC3513" s="20"/>
      <c r="AD3513" s="20"/>
      <c r="BB3513" s="39"/>
      <c r="BC3513" s="39"/>
      <c r="BD3513" s="39"/>
      <c r="BE3513" s="39"/>
      <c r="BF3513" s="39"/>
      <c r="BG3513" s="39"/>
      <c r="BH3513" s="39"/>
      <c r="BI3513" s="39"/>
      <c r="BJ3513" s="39"/>
    </row>
    <row r="3514" spans="1:62" s="36" customFormat="1">
      <c r="A3514" s="38"/>
      <c r="B3514" s="3"/>
      <c r="D3514" s="20"/>
      <c r="E3514" s="20"/>
      <c r="F3514" s="20"/>
      <c r="G3514" s="20"/>
      <c r="H3514" s="20"/>
      <c r="I3514" s="20"/>
      <c r="J3514" s="20"/>
      <c r="K3514" s="3"/>
      <c r="M3514" s="20"/>
      <c r="N3514" s="20"/>
      <c r="O3514" s="20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0"/>
      <c r="AA3514" s="20"/>
      <c r="AB3514" s="20"/>
      <c r="AC3514" s="20"/>
      <c r="AD3514" s="20"/>
      <c r="BB3514" s="39"/>
      <c r="BC3514" s="39"/>
      <c r="BD3514" s="39"/>
      <c r="BE3514" s="39"/>
      <c r="BF3514" s="39"/>
      <c r="BG3514" s="39"/>
      <c r="BH3514" s="39"/>
      <c r="BI3514" s="39"/>
      <c r="BJ3514" s="39"/>
    </row>
    <row r="3515" spans="1:62" s="36" customFormat="1">
      <c r="A3515" s="38"/>
      <c r="B3515" s="3"/>
      <c r="D3515" s="20"/>
      <c r="E3515" s="20"/>
      <c r="F3515" s="20"/>
      <c r="G3515" s="20"/>
      <c r="H3515" s="20"/>
      <c r="I3515" s="20"/>
      <c r="J3515" s="20"/>
      <c r="K3515" s="3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  <c r="BB3515" s="39"/>
      <c r="BC3515" s="39"/>
      <c r="BD3515" s="39"/>
      <c r="BE3515" s="39"/>
      <c r="BF3515" s="39"/>
      <c r="BG3515" s="39"/>
      <c r="BH3515" s="39"/>
      <c r="BI3515" s="39"/>
      <c r="BJ3515" s="39"/>
    </row>
    <row r="3516" spans="1:62" s="36" customFormat="1">
      <c r="A3516" s="38"/>
      <c r="B3516" s="3"/>
      <c r="D3516" s="20"/>
      <c r="E3516" s="20"/>
      <c r="F3516" s="20"/>
      <c r="G3516" s="20"/>
      <c r="H3516" s="20"/>
      <c r="I3516" s="20"/>
      <c r="J3516" s="20"/>
      <c r="K3516" s="3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  <c r="BB3516" s="39"/>
      <c r="BC3516" s="39"/>
      <c r="BD3516" s="39"/>
      <c r="BE3516" s="39"/>
      <c r="BF3516" s="39"/>
      <c r="BG3516" s="39"/>
      <c r="BH3516" s="39"/>
      <c r="BI3516" s="39"/>
      <c r="BJ3516" s="39"/>
    </row>
    <row r="3517" spans="1:62" s="36" customFormat="1">
      <c r="A3517" s="38"/>
      <c r="B3517" s="3"/>
      <c r="D3517" s="20"/>
      <c r="E3517" s="20"/>
      <c r="F3517" s="20"/>
      <c r="G3517" s="20"/>
      <c r="H3517" s="20"/>
      <c r="I3517" s="20"/>
      <c r="J3517" s="20"/>
      <c r="K3517" s="3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  <c r="BB3517" s="39"/>
      <c r="BC3517" s="39"/>
      <c r="BD3517" s="39"/>
      <c r="BE3517" s="39"/>
      <c r="BF3517" s="39"/>
      <c r="BG3517" s="39"/>
      <c r="BH3517" s="39"/>
      <c r="BI3517" s="39"/>
      <c r="BJ3517" s="39"/>
    </row>
    <row r="3518" spans="1:62" s="36" customFormat="1">
      <c r="A3518" s="38"/>
      <c r="B3518" s="3"/>
      <c r="D3518" s="20"/>
      <c r="E3518" s="20"/>
      <c r="F3518" s="20"/>
      <c r="G3518" s="20"/>
      <c r="H3518" s="20"/>
      <c r="I3518" s="20"/>
      <c r="J3518" s="20"/>
      <c r="K3518" s="3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  <c r="BB3518" s="39"/>
      <c r="BC3518" s="39"/>
      <c r="BD3518" s="39"/>
      <c r="BE3518" s="39"/>
      <c r="BF3518" s="39"/>
      <c r="BG3518" s="39"/>
      <c r="BH3518" s="39"/>
      <c r="BI3518" s="39"/>
      <c r="BJ3518" s="39"/>
    </row>
    <row r="3519" spans="1:62" s="36" customFormat="1">
      <c r="A3519" s="38"/>
      <c r="B3519" s="3"/>
      <c r="D3519" s="20"/>
      <c r="E3519" s="20"/>
      <c r="F3519" s="20"/>
      <c r="G3519" s="20"/>
      <c r="H3519" s="20"/>
      <c r="I3519" s="20"/>
      <c r="J3519" s="20"/>
      <c r="K3519" s="3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  <c r="BB3519" s="39"/>
      <c r="BC3519" s="39"/>
      <c r="BD3519" s="39"/>
      <c r="BE3519" s="39"/>
      <c r="BF3519" s="39"/>
      <c r="BG3519" s="39"/>
      <c r="BH3519" s="39"/>
      <c r="BI3519" s="39"/>
      <c r="BJ3519" s="39"/>
    </row>
    <row r="3520" spans="1:62" s="36" customFormat="1">
      <c r="A3520" s="38"/>
      <c r="B3520" s="3"/>
      <c r="D3520" s="20"/>
      <c r="E3520" s="20"/>
      <c r="F3520" s="20"/>
      <c r="G3520" s="20"/>
      <c r="H3520" s="20"/>
      <c r="I3520" s="20"/>
      <c r="J3520" s="20"/>
      <c r="K3520" s="3"/>
      <c r="M3520" s="20"/>
      <c r="N3520" s="20"/>
      <c r="O3520" s="20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0"/>
      <c r="AA3520" s="20"/>
      <c r="AB3520" s="20"/>
      <c r="AC3520" s="20"/>
      <c r="AD3520" s="20"/>
      <c r="BB3520" s="39"/>
      <c r="BC3520" s="39"/>
      <c r="BD3520" s="39"/>
      <c r="BE3520" s="39"/>
      <c r="BF3520" s="39"/>
      <c r="BG3520" s="39"/>
      <c r="BH3520" s="39"/>
      <c r="BI3520" s="39"/>
      <c r="BJ3520" s="39"/>
    </row>
    <row r="3521" spans="1:62" s="36" customFormat="1">
      <c r="A3521" s="38"/>
      <c r="B3521" s="3"/>
      <c r="D3521" s="20"/>
      <c r="E3521" s="20"/>
      <c r="F3521" s="20"/>
      <c r="G3521" s="20"/>
      <c r="H3521" s="20"/>
      <c r="I3521" s="20"/>
      <c r="J3521" s="20"/>
      <c r="K3521" s="3"/>
      <c r="M3521" s="20"/>
      <c r="N3521" s="20"/>
      <c r="O3521" s="20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0"/>
      <c r="AA3521" s="20"/>
      <c r="AB3521" s="20"/>
      <c r="AC3521" s="20"/>
      <c r="AD3521" s="20"/>
      <c r="BB3521" s="39"/>
      <c r="BC3521" s="39"/>
      <c r="BD3521" s="39"/>
      <c r="BE3521" s="39"/>
      <c r="BF3521" s="39"/>
      <c r="BG3521" s="39"/>
      <c r="BH3521" s="39"/>
      <c r="BI3521" s="39"/>
      <c r="BJ3521" s="39"/>
    </row>
    <row r="3522" spans="1:62" s="36" customFormat="1">
      <c r="A3522" s="38"/>
      <c r="B3522" s="3"/>
      <c r="D3522" s="20"/>
      <c r="E3522" s="20"/>
      <c r="F3522" s="20"/>
      <c r="G3522" s="20"/>
      <c r="H3522" s="20"/>
      <c r="I3522" s="20"/>
      <c r="J3522" s="20"/>
      <c r="K3522" s="3"/>
      <c r="M3522" s="20"/>
      <c r="N3522" s="20"/>
      <c r="O3522" s="20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0"/>
      <c r="AA3522" s="20"/>
      <c r="AB3522" s="20"/>
      <c r="AC3522" s="20"/>
      <c r="AD3522" s="20"/>
      <c r="BB3522" s="39"/>
      <c r="BC3522" s="39"/>
      <c r="BD3522" s="39"/>
      <c r="BE3522" s="39"/>
      <c r="BF3522" s="39"/>
      <c r="BG3522" s="39"/>
      <c r="BH3522" s="39"/>
      <c r="BI3522" s="39"/>
      <c r="BJ3522" s="39"/>
    </row>
    <row r="3523" spans="1:62" s="36" customFormat="1">
      <c r="A3523" s="38"/>
      <c r="B3523" s="3"/>
      <c r="D3523" s="20"/>
      <c r="E3523" s="20"/>
      <c r="F3523" s="20"/>
      <c r="G3523" s="20"/>
      <c r="H3523" s="20"/>
      <c r="I3523" s="20"/>
      <c r="J3523" s="20"/>
      <c r="K3523" s="3"/>
      <c r="M3523" s="20"/>
      <c r="N3523" s="20"/>
      <c r="O3523" s="20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0"/>
      <c r="AA3523" s="20"/>
      <c r="AB3523" s="20"/>
      <c r="AC3523" s="20"/>
      <c r="AD3523" s="20"/>
      <c r="BB3523" s="39"/>
      <c r="BC3523" s="39"/>
      <c r="BD3523" s="39"/>
      <c r="BE3523" s="39"/>
      <c r="BF3523" s="39"/>
      <c r="BG3523" s="39"/>
      <c r="BH3523" s="39"/>
      <c r="BI3523" s="39"/>
      <c r="BJ3523" s="39"/>
    </row>
    <row r="3524" spans="1:62" s="36" customFormat="1">
      <c r="A3524" s="38"/>
      <c r="B3524" s="3"/>
      <c r="D3524" s="20"/>
      <c r="E3524" s="20"/>
      <c r="F3524" s="20"/>
      <c r="G3524" s="20"/>
      <c r="H3524" s="20"/>
      <c r="I3524" s="20"/>
      <c r="J3524" s="20"/>
      <c r="K3524" s="3"/>
      <c r="M3524" s="20"/>
      <c r="N3524" s="20"/>
      <c r="O3524" s="20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0"/>
      <c r="AA3524" s="20"/>
      <c r="AB3524" s="20"/>
      <c r="AC3524" s="20"/>
      <c r="AD3524" s="20"/>
      <c r="BB3524" s="39"/>
      <c r="BC3524" s="39"/>
      <c r="BD3524" s="39"/>
      <c r="BE3524" s="39"/>
      <c r="BF3524" s="39"/>
      <c r="BG3524" s="39"/>
      <c r="BH3524" s="39"/>
      <c r="BI3524" s="39"/>
      <c r="BJ3524" s="39"/>
    </row>
    <row r="3525" spans="1:62" s="36" customFormat="1">
      <c r="A3525" s="38"/>
      <c r="B3525" s="3"/>
      <c r="D3525" s="20"/>
      <c r="E3525" s="20"/>
      <c r="F3525" s="20"/>
      <c r="G3525" s="20"/>
      <c r="H3525" s="20"/>
      <c r="I3525" s="20"/>
      <c r="J3525" s="20"/>
      <c r="K3525" s="3"/>
      <c r="M3525" s="20"/>
      <c r="N3525" s="20"/>
      <c r="O3525" s="20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0"/>
      <c r="AA3525" s="20"/>
      <c r="AB3525" s="20"/>
      <c r="AC3525" s="20"/>
      <c r="AD3525" s="20"/>
      <c r="BB3525" s="39"/>
      <c r="BC3525" s="39"/>
      <c r="BD3525" s="39"/>
      <c r="BE3525" s="39"/>
      <c r="BF3525" s="39"/>
      <c r="BG3525" s="39"/>
      <c r="BH3525" s="39"/>
      <c r="BI3525" s="39"/>
      <c r="BJ3525" s="39"/>
    </row>
    <row r="3526" spans="1:62" s="36" customFormat="1">
      <c r="A3526" s="38"/>
      <c r="B3526" s="3"/>
      <c r="D3526" s="20"/>
      <c r="E3526" s="20"/>
      <c r="F3526" s="20"/>
      <c r="G3526" s="20"/>
      <c r="H3526" s="20"/>
      <c r="I3526" s="20"/>
      <c r="J3526" s="20"/>
      <c r="K3526" s="3"/>
      <c r="M3526" s="20"/>
      <c r="N3526" s="20"/>
      <c r="O3526" s="20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0"/>
      <c r="AA3526" s="20"/>
      <c r="AB3526" s="20"/>
      <c r="AC3526" s="20"/>
      <c r="AD3526" s="20"/>
      <c r="BB3526" s="39"/>
      <c r="BC3526" s="39"/>
      <c r="BD3526" s="39"/>
      <c r="BE3526" s="39"/>
      <c r="BF3526" s="39"/>
      <c r="BG3526" s="39"/>
      <c r="BH3526" s="39"/>
      <c r="BI3526" s="39"/>
      <c r="BJ3526" s="39"/>
    </row>
    <row r="3527" spans="1:62" s="36" customFormat="1">
      <c r="A3527" s="38"/>
      <c r="B3527" s="3"/>
      <c r="D3527" s="20"/>
      <c r="E3527" s="20"/>
      <c r="F3527" s="20"/>
      <c r="G3527" s="20"/>
      <c r="H3527" s="20"/>
      <c r="I3527" s="20"/>
      <c r="J3527" s="20"/>
      <c r="K3527" s="3"/>
      <c r="M3527" s="20"/>
      <c r="N3527" s="20"/>
      <c r="O3527" s="20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  <c r="AC3527" s="20"/>
      <c r="AD3527" s="20"/>
      <c r="BB3527" s="39"/>
      <c r="BC3527" s="39"/>
      <c r="BD3527" s="39"/>
      <c r="BE3527" s="39"/>
      <c r="BF3527" s="39"/>
      <c r="BG3527" s="39"/>
      <c r="BH3527" s="39"/>
      <c r="BI3527" s="39"/>
      <c r="BJ3527" s="39"/>
    </row>
    <row r="3528" spans="1:62" s="36" customFormat="1">
      <c r="A3528" s="38"/>
      <c r="B3528" s="3"/>
      <c r="D3528" s="20"/>
      <c r="E3528" s="20"/>
      <c r="F3528" s="20"/>
      <c r="G3528" s="20"/>
      <c r="H3528" s="20"/>
      <c r="I3528" s="20"/>
      <c r="J3528" s="20"/>
      <c r="K3528" s="3"/>
      <c r="M3528" s="20"/>
      <c r="N3528" s="20"/>
      <c r="O3528" s="20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0"/>
      <c r="AA3528" s="20"/>
      <c r="AB3528" s="20"/>
      <c r="AC3528" s="20"/>
      <c r="AD3528" s="20"/>
      <c r="BB3528" s="39"/>
      <c r="BC3528" s="39"/>
      <c r="BD3528" s="39"/>
      <c r="BE3528" s="39"/>
      <c r="BF3528" s="39"/>
      <c r="BG3528" s="39"/>
      <c r="BH3528" s="39"/>
      <c r="BI3528" s="39"/>
      <c r="BJ3528" s="39"/>
    </row>
    <row r="3529" spans="1:62" s="36" customFormat="1">
      <c r="A3529" s="38"/>
      <c r="B3529" s="3"/>
      <c r="D3529" s="20"/>
      <c r="E3529" s="20"/>
      <c r="F3529" s="20"/>
      <c r="G3529" s="20"/>
      <c r="H3529" s="20"/>
      <c r="I3529" s="20"/>
      <c r="J3529" s="20"/>
      <c r="K3529" s="3"/>
      <c r="M3529" s="20"/>
      <c r="N3529" s="20"/>
      <c r="O3529" s="20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0"/>
      <c r="AA3529" s="20"/>
      <c r="AB3529" s="20"/>
      <c r="AC3529" s="20"/>
      <c r="AD3529" s="20"/>
      <c r="BB3529" s="39"/>
      <c r="BC3529" s="39"/>
      <c r="BD3529" s="39"/>
      <c r="BE3529" s="39"/>
      <c r="BF3529" s="39"/>
      <c r="BG3529" s="39"/>
      <c r="BH3529" s="39"/>
      <c r="BI3529" s="39"/>
      <c r="BJ3529" s="39"/>
    </row>
    <row r="3530" spans="1:62" s="36" customFormat="1">
      <c r="A3530" s="38"/>
      <c r="B3530" s="3"/>
      <c r="D3530" s="20"/>
      <c r="E3530" s="20"/>
      <c r="F3530" s="20"/>
      <c r="G3530" s="20"/>
      <c r="H3530" s="20"/>
      <c r="I3530" s="20"/>
      <c r="J3530" s="20"/>
      <c r="K3530" s="3"/>
      <c r="M3530" s="20"/>
      <c r="N3530" s="20"/>
      <c r="O3530" s="20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0"/>
      <c r="AA3530" s="20"/>
      <c r="AB3530" s="20"/>
      <c r="AC3530" s="20"/>
      <c r="AD3530" s="20"/>
      <c r="BB3530" s="39"/>
      <c r="BC3530" s="39"/>
      <c r="BD3530" s="39"/>
      <c r="BE3530" s="39"/>
      <c r="BF3530" s="39"/>
      <c r="BG3530" s="39"/>
      <c r="BH3530" s="39"/>
      <c r="BI3530" s="39"/>
      <c r="BJ3530" s="39"/>
    </row>
    <row r="3531" spans="1:62" s="36" customFormat="1">
      <c r="A3531" s="38"/>
      <c r="B3531" s="3"/>
      <c r="D3531" s="20"/>
      <c r="E3531" s="20"/>
      <c r="F3531" s="20"/>
      <c r="G3531" s="20"/>
      <c r="H3531" s="20"/>
      <c r="I3531" s="20"/>
      <c r="J3531" s="20"/>
      <c r="K3531" s="3"/>
      <c r="M3531" s="20"/>
      <c r="N3531" s="20"/>
      <c r="O3531" s="20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0"/>
      <c r="AA3531" s="20"/>
      <c r="AB3531" s="20"/>
      <c r="AC3531" s="20"/>
      <c r="AD3531" s="20"/>
      <c r="BB3531" s="39"/>
      <c r="BC3531" s="39"/>
      <c r="BD3531" s="39"/>
      <c r="BE3531" s="39"/>
      <c r="BF3531" s="39"/>
      <c r="BG3531" s="39"/>
      <c r="BH3531" s="39"/>
      <c r="BI3531" s="39"/>
      <c r="BJ3531" s="39"/>
    </row>
    <row r="3532" spans="1:62" s="36" customFormat="1">
      <c r="A3532" s="38"/>
      <c r="B3532" s="3"/>
      <c r="D3532" s="20"/>
      <c r="E3532" s="20"/>
      <c r="F3532" s="20"/>
      <c r="G3532" s="20"/>
      <c r="H3532" s="20"/>
      <c r="I3532" s="20"/>
      <c r="J3532" s="20"/>
      <c r="K3532" s="3"/>
      <c r="M3532" s="20"/>
      <c r="N3532" s="20"/>
      <c r="O3532" s="20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0"/>
      <c r="AA3532" s="20"/>
      <c r="AB3532" s="20"/>
      <c r="AC3532" s="20"/>
      <c r="AD3532" s="20"/>
      <c r="BB3532" s="39"/>
      <c r="BC3532" s="39"/>
      <c r="BD3532" s="39"/>
      <c r="BE3532" s="39"/>
      <c r="BF3532" s="39"/>
      <c r="BG3532" s="39"/>
      <c r="BH3532" s="39"/>
      <c r="BI3532" s="39"/>
      <c r="BJ3532" s="39"/>
    </row>
    <row r="3533" spans="1:62" s="36" customFormat="1">
      <c r="A3533" s="38"/>
      <c r="B3533" s="3"/>
      <c r="D3533" s="20"/>
      <c r="E3533" s="20"/>
      <c r="F3533" s="20"/>
      <c r="G3533" s="20"/>
      <c r="H3533" s="20"/>
      <c r="I3533" s="20"/>
      <c r="J3533" s="20"/>
      <c r="K3533" s="3"/>
      <c r="M3533" s="20"/>
      <c r="N3533" s="20"/>
      <c r="O3533" s="20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  <c r="AC3533" s="20"/>
      <c r="AD3533" s="20"/>
      <c r="BB3533" s="39"/>
      <c r="BC3533" s="39"/>
      <c r="BD3533" s="39"/>
      <c r="BE3533" s="39"/>
      <c r="BF3533" s="39"/>
      <c r="BG3533" s="39"/>
      <c r="BH3533" s="39"/>
      <c r="BI3533" s="39"/>
      <c r="BJ3533" s="39"/>
    </row>
    <row r="3534" spans="1:62" s="36" customFormat="1">
      <c r="A3534" s="38"/>
      <c r="B3534" s="3"/>
      <c r="D3534" s="20"/>
      <c r="E3534" s="20"/>
      <c r="F3534" s="20"/>
      <c r="G3534" s="20"/>
      <c r="H3534" s="20"/>
      <c r="I3534" s="20"/>
      <c r="J3534" s="20"/>
      <c r="K3534" s="3"/>
      <c r="M3534" s="20"/>
      <c r="N3534" s="20"/>
      <c r="O3534" s="20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0"/>
      <c r="AA3534" s="20"/>
      <c r="AB3534" s="20"/>
      <c r="AC3534" s="20"/>
      <c r="AD3534" s="20"/>
      <c r="BB3534" s="39"/>
      <c r="BC3534" s="39"/>
      <c r="BD3534" s="39"/>
      <c r="BE3534" s="39"/>
      <c r="BF3534" s="39"/>
      <c r="BG3534" s="39"/>
      <c r="BH3534" s="39"/>
      <c r="BI3534" s="39"/>
      <c r="BJ3534" s="39"/>
    </row>
    <row r="3535" spans="1:62" s="36" customFormat="1">
      <c r="A3535" s="38"/>
      <c r="B3535" s="3"/>
      <c r="D3535" s="20"/>
      <c r="E3535" s="20"/>
      <c r="F3535" s="20"/>
      <c r="G3535" s="20"/>
      <c r="H3535" s="20"/>
      <c r="I3535" s="20"/>
      <c r="J3535" s="20"/>
      <c r="K3535" s="3"/>
      <c r="M3535" s="20"/>
      <c r="N3535" s="20"/>
      <c r="O3535" s="20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  <c r="AA3535" s="20"/>
      <c r="AB3535" s="20"/>
      <c r="AC3535" s="20"/>
      <c r="AD3535" s="20"/>
      <c r="BB3535" s="39"/>
      <c r="BC3535" s="39"/>
      <c r="BD3535" s="39"/>
      <c r="BE3535" s="39"/>
      <c r="BF3535" s="39"/>
      <c r="BG3535" s="39"/>
      <c r="BH3535" s="39"/>
      <c r="BI3535" s="39"/>
      <c r="BJ3535" s="39"/>
    </row>
    <row r="3536" spans="1:62" s="36" customFormat="1">
      <c r="A3536" s="38"/>
      <c r="B3536" s="3"/>
      <c r="D3536" s="20"/>
      <c r="E3536" s="20"/>
      <c r="F3536" s="20"/>
      <c r="G3536" s="20"/>
      <c r="H3536" s="20"/>
      <c r="I3536" s="20"/>
      <c r="J3536" s="20"/>
      <c r="K3536" s="3"/>
      <c r="M3536" s="20"/>
      <c r="N3536" s="20"/>
      <c r="O3536" s="20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0"/>
      <c r="AA3536" s="20"/>
      <c r="AB3536" s="20"/>
      <c r="AC3536" s="20"/>
      <c r="AD3536" s="20"/>
      <c r="BB3536" s="39"/>
      <c r="BC3536" s="39"/>
      <c r="BD3536" s="39"/>
      <c r="BE3536" s="39"/>
      <c r="BF3536" s="39"/>
      <c r="BG3536" s="39"/>
      <c r="BH3536" s="39"/>
      <c r="BI3536" s="39"/>
      <c r="BJ3536" s="39"/>
    </row>
    <row r="3537" spans="1:62" s="36" customFormat="1">
      <c r="A3537" s="38"/>
      <c r="B3537" s="3"/>
      <c r="D3537" s="20"/>
      <c r="E3537" s="20"/>
      <c r="F3537" s="20"/>
      <c r="G3537" s="20"/>
      <c r="H3537" s="20"/>
      <c r="I3537" s="20"/>
      <c r="J3537" s="20"/>
      <c r="K3537" s="3"/>
      <c r="M3537" s="20"/>
      <c r="N3537" s="20"/>
      <c r="O3537" s="20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0"/>
      <c r="AA3537" s="20"/>
      <c r="AB3537" s="20"/>
      <c r="AC3537" s="20"/>
      <c r="AD3537" s="20"/>
      <c r="BB3537" s="39"/>
      <c r="BC3537" s="39"/>
      <c r="BD3537" s="39"/>
      <c r="BE3537" s="39"/>
      <c r="BF3537" s="39"/>
      <c r="BG3537" s="39"/>
      <c r="BH3537" s="39"/>
      <c r="BI3537" s="39"/>
      <c r="BJ3537" s="39"/>
    </row>
    <row r="3538" spans="1:62" s="36" customFormat="1">
      <c r="A3538" s="38"/>
      <c r="B3538" s="3"/>
      <c r="D3538" s="20"/>
      <c r="E3538" s="20"/>
      <c r="F3538" s="20"/>
      <c r="G3538" s="20"/>
      <c r="H3538" s="20"/>
      <c r="I3538" s="20"/>
      <c r="J3538" s="20"/>
      <c r="K3538" s="3"/>
      <c r="M3538" s="20"/>
      <c r="N3538" s="20"/>
      <c r="O3538" s="20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0"/>
      <c r="AA3538" s="20"/>
      <c r="AB3538" s="20"/>
      <c r="AC3538" s="20"/>
      <c r="AD3538" s="20"/>
      <c r="BB3538" s="39"/>
      <c r="BC3538" s="39"/>
      <c r="BD3538" s="39"/>
      <c r="BE3538" s="39"/>
      <c r="BF3538" s="39"/>
      <c r="BG3538" s="39"/>
      <c r="BH3538" s="39"/>
      <c r="BI3538" s="39"/>
      <c r="BJ3538" s="39"/>
    </row>
    <row r="3539" spans="1:62" s="36" customFormat="1">
      <c r="A3539" s="38"/>
      <c r="B3539" s="3"/>
      <c r="D3539" s="20"/>
      <c r="E3539" s="20"/>
      <c r="F3539" s="20"/>
      <c r="G3539" s="20"/>
      <c r="H3539" s="20"/>
      <c r="I3539" s="20"/>
      <c r="J3539" s="20"/>
      <c r="K3539" s="3"/>
      <c r="M3539" s="20"/>
      <c r="N3539" s="20"/>
      <c r="O3539" s="20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0"/>
      <c r="AA3539" s="20"/>
      <c r="AB3539" s="20"/>
      <c r="AC3539" s="20"/>
      <c r="AD3539" s="20"/>
      <c r="BB3539" s="39"/>
      <c r="BC3539" s="39"/>
      <c r="BD3539" s="39"/>
      <c r="BE3539" s="39"/>
      <c r="BF3539" s="39"/>
      <c r="BG3539" s="39"/>
      <c r="BH3539" s="39"/>
      <c r="BI3539" s="39"/>
      <c r="BJ3539" s="39"/>
    </row>
    <row r="3540" spans="1:62" s="36" customFormat="1">
      <c r="A3540" s="38"/>
      <c r="B3540" s="3"/>
      <c r="D3540" s="20"/>
      <c r="E3540" s="20"/>
      <c r="F3540" s="20"/>
      <c r="G3540" s="20"/>
      <c r="H3540" s="20"/>
      <c r="I3540" s="20"/>
      <c r="J3540" s="20"/>
      <c r="K3540" s="3"/>
      <c r="M3540" s="20"/>
      <c r="N3540" s="20"/>
      <c r="O3540" s="20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0"/>
      <c r="AA3540" s="20"/>
      <c r="AB3540" s="20"/>
      <c r="AC3540" s="20"/>
      <c r="AD3540" s="20"/>
      <c r="BB3540" s="39"/>
      <c r="BC3540" s="39"/>
      <c r="BD3540" s="39"/>
      <c r="BE3540" s="39"/>
      <c r="BF3540" s="39"/>
      <c r="BG3540" s="39"/>
      <c r="BH3540" s="39"/>
      <c r="BI3540" s="39"/>
      <c r="BJ3540" s="39"/>
    </row>
    <row r="3541" spans="1:62" s="36" customFormat="1">
      <c r="A3541" s="38"/>
      <c r="B3541" s="3"/>
      <c r="D3541" s="20"/>
      <c r="E3541" s="20"/>
      <c r="F3541" s="20"/>
      <c r="G3541" s="20"/>
      <c r="H3541" s="20"/>
      <c r="I3541" s="20"/>
      <c r="J3541" s="20"/>
      <c r="K3541" s="3"/>
      <c r="M3541" s="20"/>
      <c r="N3541" s="20"/>
      <c r="O3541" s="20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0"/>
      <c r="AA3541" s="20"/>
      <c r="AB3541" s="20"/>
      <c r="AC3541" s="20"/>
      <c r="AD3541" s="20"/>
      <c r="BB3541" s="39"/>
      <c r="BC3541" s="39"/>
      <c r="BD3541" s="39"/>
      <c r="BE3541" s="39"/>
      <c r="BF3541" s="39"/>
      <c r="BG3541" s="39"/>
      <c r="BH3541" s="39"/>
      <c r="BI3541" s="39"/>
      <c r="BJ3541" s="39"/>
    </row>
    <row r="3542" spans="1:62" s="36" customFormat="1">
      <c r="A3542" s="38"/>
      <c r="B3542" s="3"/>
      <c r="D3542" s="20"/>
      <c r="E3542" s="20"/>
      <c r="F3542" s="20"/>
      <c r="G3542" s="20"/>
      <c r="H3542" s="20"/>
      <c r="I3542" s="20"/>
      <c r="J3542" s="20"/>
      <c r="K3542" s="3"/>
      <c r="M3542" s="20"/>
      <c r="N3542" s="20"/>
      <c r="O3542" s="20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0"/>
      <c r="AA3542" s="20"/>
      <c r="AB3542" s="20"/>
      <c r="AC3542" s="20"/>
      <c r="AD3542" s="20"/>
      <c r="BB3542" s="39"/>
      <c r="BC3542" s="39"/>
      <c r="BD3542" s="39"/>
      <c r="BE3542" s="39"/>
      <c r="BF3542" s="39"/>
      <c r="BG3542" s="39"/>
      <c r="BH3542" s="39"/>
      <c r="BI3542" s="39"/>
      <c r="BJ3542" s="39"/>
    </row>
    <row r="3543" spans="1:62" s="36" customFormat="1">
      <c r="A3543" s="38"/>
      <c r="B3543" s="3"/>
      <c r="D3543" s="20"/>
      <c r="E3543" s="20"/>
      <c r="F3543" s="20"/>
      <c r="G3543" s="20"/>
      <c r="H3543" s="20"/>
      <c r="I3543" s="20"/>
      <c r="J3543" s="20"/>
      <c r="K3543" s="3"/>
      <c r="M3543" s="20"/>
      <c r="N3543" s="20"/>
      <c r="O3543" s="20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0"/>
      <c r="AA3543" s="20"/>
      <c r="AB3543" s="20"/>
      <c r="AC3543" s="20"/>
      <c r="AD3543" s="20"/>
      <c r="BB3543" s="39"/>
      <c r="BC3543" s="39"/>
      <c r="BD3543" s="39"/>
      <c r="BE3543" s="39"/>
      <c r="BF3543" s="39"/>
      <c r="BG3543" s="39"/>
      <c r="BH3543" s="39"/>
      <c r="BI3543" s="39"/>
      <c r="BJ3543" s="39"/>
    </row>
    <row r="3544" spans="1:62" s="36" customFormat="1">
      <c r="A3544" s="38"/>
      <c r="B3544" s="3"/>
      <c r="D3544" s="20"/>
      <c r="E3544" s="20"/>
      <c r="F3544" s="20"/>
      <c r="G3544" s="20"/>
      <c r="H3544" s="20"/>
      <c r="I3544" s="20"/>
      <c r="J3544" s="20"/>
      <c r="K3544" s="3"/>
      <c r="M3544" s="20"/>
      <c r="N3544" s="20"/>
      <c r="O3544" s="20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  <c r="AC3544" s="20"/>
      <c r="AD3544" s="20"/>
      <c r="BB3544" s="39"/>
      <c r="BC3544" s="39"/>
      <c r="BD3544" s="39"/>
      <c r="BE3544" s="39"/>
      <c r="BF3544" s="39"/>
      <c r="BG3544" s="39"/>
      <c r="BH3544" s="39"/>
      <c r="BI3544" s="39"/>
      <c r="BJ3544" s="39"/>
    </row>
    <row r="3545" spans="1:62" s="36" customFormat="1">
      <c r="A3545" s="38"/>
      <c r="B3545" s="3"/>
      <c r="D3545" s="20"/>
      <c r="E3545" s="20"/>
      <c r="F3545" s="20"/>
      <c r="G3545" s="20"/>
      <c r="H3545" s="20"/>
      <c r="I3545" s="20"/>
      <c r="J3545" s="20"/>
      <c r="K3545" s="3"/>
      <c r="M3545" s="20"/>
      <c r="N3545" s="20"/>
      <c r="O3545" s="20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  <c r="BB3545" s="39"/>
      <c r="BC3545" s="39"/>
      <c r="BD3545" s="39"/>
      <c r="BE3545" s="39"/>
      <c r="BF3545" s="39"/>
      <c r="BG3545" s="39"/>
      <c r="BH3545" s="39"/>
      <c r="BI3545" s="39"/>
      <c r="BJ3545" s="39"/>
    </row>
    <row r="3546" spans="1:62" s="36" customFormat="1">
      <c r="A3546" s="38"/>
      <c r="B3546" s="3"/>
      <c r="D3546" s="20"/>
      <c r="E3546" s="20"/>
      <c r="F3546" s="20"/>
      <c r="G3546" s="20"/>
      <c r="H3546" s="20"/>
      <c r="I3546" s="20"/>
      <c r="J3546" s="20"/>
      <c r="K3546" s="3"/>
      <c r="M3546" s="20"/>
      <c r="N3546" s="20"/>
      <c r="O3546" s="20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0"/>
      <c r="AA3546" s="20"/>
      <c r="AB3546" s="20"/>
      <c r="AC3546" s="20"/>
      <c r="AD3546" s="20"/>
      <c r="BB3546" s="39"/>
      <c r="BC3546" s="39"/>
      <c r="BD3546" s="39"/>
      <c r="BE3546" s="39"/>
      <c r="BF3546" s="39"/>
      <c r="BG3546" s="39"/>
      <c r="BH3546" s="39"/>
      <c r="BI3546" s="39"/>
      <c r="BJ3546" s="39"/>
    </row>
    <row r="3547" spans="1:62" s="36" customFormat="1">
      <c r="A3547" s="38"/>
      <c r="B3547" s="3"/>
      <c r="D3547" s="20"/>
      <c r="E3547" s="20"/>
      <c r="F3547" s="20"/>
      <c r="G3547" s="20"/>
      <c r="H3547" s="20"/>
      <c r="I3547" s="20"/>
      <c r="J3547" s="20"/>
      <c r="K3547" s="3"/>
      <c r="M3547" s="20"/>
      <c r="N3547" s="20"/>
      <c r="O3547" s="20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0"/>
      <c r="AA3547" s="20"/>
      <c r="AB3547" s="20"/>
      <c r="AC3547" s="20"/>
      <c r="AD3547" s="20"/>
      <c r="BB3547" s="39"/>
      <c r="BC3547" s="39"/>
      <c r="BD3547" s="39"/>
      <c r="BE3547" s="39"/>
      <c r="BF3547" s="39"/>
      <c r="BG3547" s="39"/>
      <c r="BH3547" s="39"/>
      <c r="BI3547" s="39"/>
      <c r="BJ3547" s="39"/>
    </row>
    <row r="3548" spans="1:62" s="36" customFormat="1">
      <c r="A3548" s="38"/>
      <c r="B3548" s="3"/>
      <c r="D3548" s="20"/>
      <c r="E3548" s="20"/>
      <c r="F3548" s="20"/>
      <c r="G3548" s="20"/>
      <c r="H3548" s="20"/>
      <c r="I3548" s="20"/>
      <c r="J3548" s="20"/>
      <c r="K3548" s="3"/>
      <c r="M3548" s="20"/>
      <c r="N3548" s="20"/>
      <c r="O3548" s="20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0"/>
      <c r="AA3548" s="20"/>
      <c r="AB3548" s="20"/>
      <c r="AC3548" s="20"/>
      <c r="AD3548" s="20"/>
      <c r="BB3548" s="39"/>
      <c r="BC3548" s="39"/>
      <c r="BD3548" s="39"/>
      <c r="BE3548" s="39"/>
      <c r="BF3548" s="39"/>
      <c r="BG3548" s="39"/>
      <c r="BH3548" s="39"/>
      <c r="BI3548" s="39"/>
      <c r="BJ3548" s="39"/>
    </row>
    <row r="3549" spans="1:62" s="36" customFormat="1">
      <c r="A3549" s="38"/>
      <c r="B3549" s="3"/>
      <c r="D3549" s="20"/>
      <c r="E3549" s="20"/>
      <c r="F3549" s="20"/>
      <c r="G3549" s="20"/>
      <c r="H3549" s="20"/>
      <c r="I3549" s="20"/>
      <c r="J3549" s="20"/>
      <c r="K3549" s="3"/>
      <c r="M3549" s="20"/>
      <c r="N3549" s="20"/>
      <c r="O3549" s="20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0"/>
      <c r="AA3549" s="20"/>
      <c r="AB3549" s="20"/>
      <c r="AC3549" s="20"/>
      <c r="AD3549" s="20"/>
      <c r="BB3549" s="39"/>
      <c r="BC3549" s="39"/>
      <c r="BD3549" s="39"/>
      <c r="BE3549" s="39"/>
      <c r="BF3549" s="39"/>
      <c r="BG3549" s="39"/>
      <c r="BH3549" s="39"/>
      <c r="BI3549" s="39"/>
      <c r="BJ3549" s="39"/>
    </row>
    <row r="3550" spans="1:62" s="36" customFormat="1">
      <c r="A3550" s="38"/>
      <c r="B3550" s="3"/>
      <c r="D3550" s="20"/>
      <c r="E3550" s="20"/>
      <c r="F3550" s="20"/>
      <c r="G3550" s="20"/>
      <c r="H3550" s="20"/>
      <c r="I3550" s="20"/>
      <c r="J3550" s="20"/>
      <c r="K3550" s="3"/>
      <c r="M3550" s="20"/>
      <c r="N3550" s="20"/>
      <c r="O3550" s="20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0"/>
      <c r="AA3550" s="20"/>
      <c r="AB3550" s="20"/>
      <c r="AC3550" s="20"/>
      <c r="AD3550" s="20"/>
      <c r="BB3550" s="39"/>
      <c r="BC3550" s="39"/>
      <c r="BD3550" s="39"/>
      <c r="BE3550" s="39"/>
      <c r="BF3550" s="39"/>
      <c r="BG3550" s="39"/>
      <c r="BH3550" s="39"/>
      <c r="BI3550" s="39"/>
      <c r="BJ3550" s="39"/>
    </row>
    <row r="3551" spans="1:62" s="36" customFormat="1">
      <c r="A3551" s="38"/>
      <c r="B3551" s="3"/>
      <c r="D3551" s="20"/>
      <c r="E3551" s="20"/>
      <c r="F3551" s="20"/>
      <c r="G3551" s="20"/>
      <c r="H3551" s="20"/>
      <c r="I3551" s="20"/>
      <c r="J3551" s="20"/>
      <c r="K3551" s="3"/>
      <c r="M3551" s="20"/>
      <c r="N3551" s="20"/>
      <c r="O3551" s="20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0"/>
      <c r="AA3551" s="20"/>
      <c r="AB3551" s="20"/>
      <c r="AC3551" s="20"/>
      <c r="AD3551" s="20"/>
      <c r="BB3551" s="39"/>
      <c r="BC3551" s="39"/>
      <c r="BD3551" s="39"/>
      <c r="BE3551" s="39"/>
      <c r="BF3551" s="39"/>
      <c r="BG3551" s="39"/>
      <c r="BH3551" s="39"/>
      <c r="BI3551" s="39"/>
      <c r="BJ3551" s="39"/>
    </row>
    <row r="3552" spans="1:62" s="36" customFormat="1">
      <c r="A3552" s="38"/>
      <c r="B3552" s="3"/>
      <c r="D3552" s="20"/>
      <c r="E3552" s="20"/>
      <c r="F3552" s="20"/>
      <c r="G3552" s="20"/>
      <c r="H3552" s="20"/>
      <c r="I3552" s="20"/>
      <c r="J3552" s="20"/>
      <c r="K3552" s="3"/>
      <c r="M3552" s="20"/>
      <c r="N3552" s="20"/>
      <c r="O3552" s="20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0"/>
      <c r="AA3552" s="20"/>
      <c r="AB3552" s="20"/>
      <c r="AC3552" s="20"/>
      <c r="AD3552" s="20"/>
      <c r="BB3552" s="39"/>
      <c r="BC3552" s="39"/>
      <c r="BD3552" s="39"/>
      <c r="BE3552" s="39"/>
      <c r="BF3552" s="39"/>
      <c r="BG3552" s="39"/>
      <c r="BH3552" s="39"/>
      <c r="BI3552" s="39"/>
      <c r="BJ3552" s="39"/>
    </row>
    <row r="3553" spans="1:62" s="36" customFormat="1">
      <c r="A3553" s="38"/>
      <c r="B3553" s="3"/>
      <c r="D3553" s="20"/>
      <c r="E3553" s="20"/>
      <c r="F3553" s="20"/>
      <c r="G3553" s="20"/>
      <c r="H3553" s="20"/>
      <c r="I3553" s="20"/>
      <c r="J3553" s="20"/>
      <c r="K3553" s="3"/>
      <c r="M3553" s="20"/>
      <c r="N3553" s="20"/>
      <c r="O3553" s="20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0"/>
      <c r="AA3553" s="20"/>
      <c r="AB3553" s="20"/>
      <c r="AC3553" s="20"/>
      <c r="AD3553" s="20"/>
      <c r="BB3553" s="39"/>
      <c r="BC3553" s="39"/>
      <c r="BD3553" s="39"/>
      <c r="BE3553" s="39"/>
      <c r="BF3553" s="39"/>
      <c r="BG3553" s="39"/>
      <c r="BH3553" s="39"/>
      <c r="BI3553" s="39"/>
      <c r="BJ3553" s="39"/>
    </row>
    <row r="3554" spans="1:62" s="36" customFormat="1">
      <c r="A3554" s="38"/>
      <c r="B3554" s="3"/>
      <c r="D3554" s="20"/>
      <c r="E3554" s="20"/>
      <c r="F3554" s="20"/>
      <c r="G3554" s="20"/>
      <c r="H3554" s="20"/>
      <c r="I3554" s="20"/>
      <c r="J3554" s="20"/>
      <c r="K3554" s="3"/>
      <c r="M3554" s="20"/>
      <c r="N3554" s="20"/>
      <c r="O3554" s="20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0"/>
      <c r="AA3554" s="20"/>
      <c r="AB3554" s="20"/>
      <c r="AC3554" s="20"/>
      <c r="AD3554" s="20"/>
      <c r="BB3554" s="39"/>
      <c r="BC3554" s="39"/>
      <c r="BD3554" s="39"/>
      <c r="BE3554" s="39"/>
      <c r="BF3554" s="39"/>
      <c r="BG3554" s="39"/>
      <c r="BH3554" s="39"/>
      <c r="BI3554" s="39"/>
      <c r="BJ3554" s="39"/>
    </row>
    <row r="3555" spans="1:62" s="36" customFormat="1">
      <c r="A3555" s="38"/>
      <c r="B3555" s="3"/>
      <c r="D3555" s="20"/>
      <c r="E3555" s="20"/>
      <c r="F3555" s="20"/>
      <c r="G3555" s="20"/>
      <c r="H3555" s="20"/>
      <c r="I3555" s="20"/>
      <c r="J3555" s="20"/>
      <c r="K3555" s="3"/>
      <c r="M3555" s="20"/>
      <c r="N3555" s="20"/>
      <c r="O3555" s="20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0"/>
      <c r="AA3555" s="20"/>
      <c r="AB3555" s="20"/>
      <c r="AC3555" s="20"/>
      <c r="AD3555" s="20"/>
      <c r="BB3555" s="39"/>
      <c r="BC3555" s="39"/>
      <c r="BD3555" s="39"/>
      <c r="BE3555" s="39"/>
      <c r="BF3555" s="39"/>
      <c r="BG3555" s="39"/>
      <c r="BH3555" s="39"/>
      <c r="BI3555" s="39"/>
      <c r="BJ3555" s="39"/>
    </row>
    <row r="3556" spans="1:62" s="36" customFormat="1">
      <c r="A3556" s="38"/>
      <c r="B3556" s="3"/>
      <c r="D3556" s="20"/>
      <c r="E3556" s="20"/>
      <c r="F3556" s="20"/>
      <c r="G3556" s="20"/>
      <c r="H3556" s="20"/>
      <c r="I3556" s="20"/>
      <c r="J3556" s="20"/>
      <c r="K3556" s="3"/>
      <c r="M3556" s="20"/>
      <c r="N3556" s="20"/>
      <c r="O3556" s="20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0"/>
      <c r="AA3556" s="20"/>
      <c r="AB3556" s="20"/>
      <c r="AC3556" s="20"/>
      <c r="AD3556" s="20"/>
      <c r="BB3556" s="39"/>
      <c r="BC3556" s="39"/>
      <c r="BD3556" s="39"/>
      <c r="BE3556" s="39"/>
      <c r="BF3556" s="39"/>
      <c r="BG3556" s="39"/>
      <c r="BH3556" s="39"/>
      <c r="BI3556" s="39"/>
      <c r="BJ3556" s="39"/>
    </row>
    <row r="3557" spans="1:62" s="36" customFormat="1">
      <c r="A3557" s="38"/>
      <c r="B3557" s="3"/>
      <c r="D3557" s="20"/>
      <c r="E3557" s="20"/>
      <c r="F3557" s="20"/>
      <c r="G3557" s="20"/>
      <c r="H3557" s="20"/>
      <c r="I3557" s="20"/>
      <c r="J3557" s="20"/>
      <c r="K3557" s="3"/>
      <c r="M3557" s="20"/>
      <c r="N3557" s="20"/>
      <c r="O3557" s="20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0"/>
      <c r="AA3557" s="20"/>
      <c r="AB3557" s="20"/>
      <c r="AC3557" s="20"/>
      <c r="AD3557" s="20"/>
      <c r="BB3557" s="39"/>
      <c r="BC3557" s="39"/>
      <c r="BD3557" s="39"/>
      <c r="BE3557" s="39"/>
      <c r="BF3557" s="39"/>
      <c r="BG3557" s="39"/>
      <c r="BH3557" s="39"/>
      <c r="BI3557" s="39"/>
      <c r="BJ3557" s="39"/>
    </row>
    <row r="3558" spans="1:62" s="36" customFormat="1">
      <c r="A3558" s="38"/>
      <c r="B3558" s="3"/>
      <c r="D3558" s="20"/>
      <c r="E3558" s="20"/>
      <c r="F3558" s="20"/>
      <c r="G3558" s="20"/>
      <c r="H3558" s="20"/>
      <c r="I3558" s="20"/>
      <c r="J3558" s="20"/>
      <c r="K3558" s="3"/>
      <c r="M3558" s="20"/>
      <c r="N3558" s="20"/>
      <c r="O3558" s="20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0"/>
      <c r="AA3558" s="20"/>
      <c r="AB3558" s="20"/>
      <c r="AC3558" s="20"/>
      <c r="AD3558" s="20"/>
      <c r="BB3558" s="39"/>
      <c r="BC3558" s="39"/>
      <c r="BD3558" s="39"/>
      <c r="BE3558" s="39"/>
      <c r="BF3558" s="39"/>
      <c r="BG3558" s="39"/>
      <c r="BH3558" s="39"/>
      <c r="BI3558" s="39"/>
      <c r="BJ3558" s="39"/>
    </row>
    <row r="3559" spans="1:62" s="36" customFormat="1">
      <c r="A3559" s="38"/>
      <c r="B3559" s="3"/>
      <c r="D3559" s="20"/>
      <c r="E3559" s="20"/>
      <c r="F3559" s="20"/>
      <c r="G3559" s="20"/>
      <c r="H3559" s="20"/>
      <c r="I3559" s="20"/>
      <c r="J3559" s="20"/>
      <c r="K3559" s="3"/>
      <c r="M3559" s="20"/>
      <c r="N3559" s="20"/>
      <c r="O3559" s="20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0"/>
      <c r="AA3559" s="20"/>
      <c r="AB3559" s="20"/>
      <c r="AC3559" s="20"/>
      <c r="AD3559" s="20"/>
      <c r="BB3559" s="39"/>
      <c r="BC3559" s="39"/>
      <c r="BD3559" s="39"/>
      <c r="BE3559" s="39"/>
      <c r="BF3559" s="39"/>
      <c r="BG3559" s="39"/>
      <c r="BH3559" s="39"/>
      <c r="BI3559" s="39"/>
      <c r="BJ3559" s="39"/>
    </row>
    <row r="3560" spans="1:62" s="36" customFormat="1">
      <c r="A3560" s="38"/>
      <c r="B3560" s="3"/>
      <c r="D3560" s="20"/>
      <c r="E3560" s="20"/>
      <c r="F3560" s="20"/>
      <c r="G3560" s="20"/>
      <c r="H3560" s="20"/>
      <c r="I3560" s="20"/>
      <c r="J3560" s="20"/>
      <c r="K3560" s="3"/>
      <c r="M3560" s="20"/>
      <c r="N3560" s="20"/>
      <c r="O3560" s="20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0"/>
      <c r="AA3560" s="20"/>
      <c r="AB3560" s="20"/>
      <c r="AC3560" s="20"/>
      <c r="AD3560" s="20"/>
      <c r="BB3560" s="39"/>
      <c r="BC3560" s="39"/>
      <c r="BD3560" s="39"/>
      <c r="BE3560" s="39"/>
      <c r="BF3560" s="39"/>
      <c r="BG3560" s="39"/>
      <c r="BH3560" s="39"/>
      <c r="BI3560" s="39"/>
      <c r="BJ3560" s="39"/>
    </row>
    <row r="3561" spans="1:62" s="36" customFormat="1">
      <c r="A3561" s="38"/>
      <c r="B3561" s="3"/>
      <c r="D3561" s="20"/>
      <c r="E3561" s="20"/>
      <c r="F3561" s="20"/>
      <c r="G3561" s="20"/>
      <c r="H3561" s="20"/>
      <c r="I3561" s="20"/>
      <c r="J3561" s="20"/>
      <c r="K3561" s="3"/>
      <c r="M3561" s="20"/>
      <c r="N3561" s="20"/>
      <c r="O3561" s="20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0"/>
      <c r="AA3561" s="20"/>
      <c r="AB3561" s="20"/>
      <c r="AC3561" s="20"/>
      <c r="AD3561" s="20"/>
      <c r="BB3561" s="39"/>
      <c r="BC3561" s="39"/>
      <c r="BD3561" s="39"/>
      <c r="BE3561" s="39"/>
      <c r="BF3561" s="39"/>
      <c r="BG3561" s="39"/>
      <c r="BH3561" s="39"/>
      <c r="BI3561" s="39"/>
      <c r="BJ3561" s="39"/>
    </row>
    <row r="3562" spans="1:62" s="36" customFormat="1">
      <c r="A3562" s="38"/>
      <c r="B3562" s="3"/>
      <c r="D3562" s="20"/>
      <c r="E3562" s="20"/>
      <c r="F3562" s="20"/>
      <c r="G3562" s="20"/>
      <c r="H3562" s="20"/>
      <c r="I3562" s="20"/>
      <c r="J3562" s="20"/>
      <c r="K3562" s="3"/>
      <c r="M3562" s="20"/>
      <c r="N3562" s="20"/>
      <c r="O3562" s="20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0"/>
      <c r="AA3562" s="20"/>
      <c r="AB3562" s="20"/>
      <c r="AC3562" s="20"/>
      <c r="AD3562" s="20"/>
      <c r="BB3562" s="39"/>
      <c r="BC3562" s="39"/>
      <c r="BD3562" s="39"/>
      <c r="BE3562" s="39"/>
      <c r="BF3562" s="39"/>
      <c r="BG3562" s="39"/>
      <c r="BH3562" s="39"/>
      <c r="BI3562" s="39"/>
      <c r="BJ3562" s="39"/>
    </row>
    <row r="3563" spans="1:62" s="36" customFormat="1">
      <c r="A3563" s="38"/>
      <c r="B3563" s="3"/>
      <c r="D3563" s="20"/>
      <c r="E3563" s="20"/>
      <c r="F3563" s="20"/>
      <c r="G3563" s="20"/>
      <c r="H3563" s="20"/>
      <c r="I3563" s="20"/>
      <c r="J3563" s="20"/>
      <c r="K3563" s="3"/>
      <c r="M3563" s="20"/>
      <c r="N3563" s="20"/>
      <c r="O3563" s="20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0"/>
      <c r="AA3563" s="20"/>
      <c r="AB3563" s="20"/>
      <c r="AC3563" s="20"/>
      <c r="AD3563" s="20"/>
      <c r="BB3563" s="39"/>
      <c r="BC3563" s="39"/>
      <c r="BD3563" s="39"/>
      <c r="BE3563" s="39"/>
      <c r="BF3563" s="39"/>
      <c r="BG3563" s="39"/>
      <c r="BH3563" s="39"/>
      <c r="BI3563" s="39"/>
      <c r="BJ3563" s="39"/>
    </row>
    <row r="3564" spans="1:62" s="36" customFormat="1">
      <c r="A3564" s="38"/>
      <c r="B3564" s="3"/>
      <c r="D3564" s="20"/>
      <c r="E3564" s="20"/>
      <c r="F3564" s="20"/>
      <c r="G3564" s="20"/>
      <c r="H3564" s="20"/>
      <c r="I3564" s="20"/>
      <c r="J3564" s="20"/>
      <c r="K3564" s="3"/>
      <c r="M3564" s="20"/>
      <c r="N3564" s="20"/>
      <c r="O3564" s="20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0"/>
      <c r="AA3564" s="20"/>
      <c r="AB3564" s="20"/>
      <c r="AC3564" s="20"/>
      <c r="AD3564" s="20"/>
      <c r="BB3564" s="39"/>
      <c r="BC3564" s="39"/>
      <c r="BD3564" s="39"/>
      <c r="BE3564" s="39"/>
      <c r="BF3564" s="39"/>
      <c r="BG3564" s="39"/>
      <c r="BH3564" s="39"/>
      <c r="BI3564" s="39"/>
      <c r="BJ3564" s="39"/>
    </row>
    <row r="3565" spans="1:62" s="36" customFormat="1">
      <c r="A3565" s="38"/>
      <c r="B3565" s="3"/>
      <c r="D3565" s="20"/>
      <c r="E3565" s="20"/>
      <c r="F3565" s="20"/>
      <c r="G3565" s="20"/>
      <c r="H3565" s="20"/>
      <c r="I3565" s="20"/>
      <c r="J3565" s="20"/>
      <c r="K3565" s="3"/>
      <c r="M3565" s="20"/>
      <c r="N3565" s="20"/>
      <c r="O3565" s="20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0"/>
      <c r="AA3565" s="20"/>
      <c r="AB3565" s="20"/>
      <c r="AC3565" s="20"/>
      <c r="AD3565" s="20"/>
      <c r="BB3565" s="39"/>
      <c r="BC3565" s="39"/>
      <c r="BD3565" s="39"/>
      <c r="BE3565" s="39"/>
      <c r="BF3565" s="39"/>
      <c r="BG3565" s="39"/>
      <c r="BH3565" s="39"/>
      <c r="BI3565" s="39"/>
      <c r="BJ3565" s="39"/>
    </row>
    <row r="3566" spans="1:62" s="36" customFormat="1">
      <c r="A3566" s="38"/>
      <c r="B3566" s="3"/>
      <c r="D3566" s="20"/>
      <c r="E3566" s="20"/>
      <c r="F3566" s="20"/>
      <c r="G3566" s="20"/>
      <c r="H3566" s="20"/>
      <c r="I3566" s="20"/>
      <c r="J3566" s="20"/>
      <c r="K3566" s="3"/>
      <c r="M3566" s="20"/>
      <c r="N3566" s="20"/>
      <c r="O3566" s="20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0"/>
      <c r="AA3566" s="20"/>
      <c r="AB3566" s="20"/>
      <c r="AC3566" s="20"/>
      <c r="AD3566" s="20"/>
      <c r="BB3566" s="39"/>
      <c r="BC3566" s="39"/>
      <c r="BD3566" s="39"/>
      <c r="BE3566" s="39"/>
      <c r="BF3566" s="39"/>
      <c r="BG3566" s="39"/>
      <c r="BH3566" s="39"/>
      <c r="BI3566" s="39"/>
      <c r="BJ3566" s="39"/>
    </row>
    <row r="3567" spans="1:62" s="36" customFormat="1">
      <c r="A3567" s="38"/>
      <c r="B3567" s="3"/>
      <c r="D3567" s="20"/>
      <c r="E3567" s="20"/>
      <c r="F3567" s="20"/>
      <c r="G3567" s="20"/>
      <c r="H3567" s="20"/>
      <c r="I3567" s="20"/>
      <c r="J3567" s="20"/>
      <c r="K3567" s="3"/>
      <c r="M3567" s="20"/>
      <c r="N3567" s="20"/>
      <c r="O3567" s="20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0"/>
      <c r="AA3567" s="20"/>
      <c r="AB3567" s="20"/>
      <c r="AC3567" s="20"/>
      <c r="AD3567" s="20"/>
      <c r="BB3567" s="39"/>
      <c r="BC3567" s="39"/>
      <c r="BD3567" s="39"/>
      <c r="BE3567" s="39"/>
      <c r="BF3567" s="39"/>
      <c r="BG3567" s="39"/>
      <c r="BH3567" s="39"/>
      <c r="BI3567" s="39"/>
      <c r="BJ3567" s="39"/>
    </row>
    <row r="3568" spans="1:62" s="36" customFormat="1">
      <c r="A3568" s="38"/>
      <c r="B3568" s="3"/>
      <c r="D3568" s="20"/>
      <c r="E3568" s="20"/>
      <c r="F3568" s="20"/>
      <c r="G3568" s="20"/>
      <c r="H3568" s="20"/>
      <c r="I3568" s="20"/>
      <c r="J3568" s="20"/>
      <c r="K3568" s="3"/>
      <c r="M3568" s="20"/>
      <c r="N3568" s="20"/>
      <c r="O3568" s="20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0"/>
      <c r="AA3568" s="20"/>
      <c r="AB3568" s="20"/>
      <c r="AC3568" s="20"/>
      <c r="AD3568" s="20"/>
      <c r="BB3568" s="39"/>
      <c r="BC3568" s="39"/>
      <c r="BD3568" s="39"/>
      <c r="BE3568" s="39"/>
      <c r="BF3568" s="39"/>
      <c r="BG3568" s="39"/>
      <c r="BH3568" s="39"/>
      <c r="BI3568" s="39"/>
      <c r="BJ3568" s="39"/>
    </row>
    <row r="3569" spans="1:62" s="36" customFormat="1">
      <c r="A3569" s="38"/>
      <c r="B3569" s="3"/>
      <c r="D3569" s="20"/>
      <c r="E3569" s="20"/>
      <c r="F3569" s="20"/>
      <c r="G3569" s="20"/>
      <c r="H3569" s="20"/>
      <c r="I3569" s="20"/>
      <c r="J3569" s="20"/>
      <c r="K3569" s="3"/>
      <c r="M3569" s="20"/>
      <c r="N3569" s="20"/>
      <c r="O3569" s="20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0"/>
      <c r="AA3569" s="20"/>
      <c r="AB3569" s="20"/>
      <c r="AC3569" s="20"/>
      <c r="AD3569" s="20"/>
      <c r="BB3569" s="39"/>
      <c r="BC3569" s="39"/>
      <c r="BD3569" s="39"/>
      <c r="BE3569" s="39"/>
      <c r="BF3569" s="39"/>
      <c r="BG3569" s="39"/>
      <c r="BH3569" s="39"/>
      <c r="BI3569" s="39"/>
      <c r="BJ3569" s="39"/>
    </row>
    <row r="3570" spans="1:62" s="36" customFormat="1">
      <c r="A3570" s="38"/>
      <c r="B3570" s="3"/>
      <c r="D3570" s="20"/>
      <c r="E3570" s="20"/>
      <c r="F3570" s="20"/>
      <c r="G3570" s="20"/>
      <c r="H3570" s="20"/>
      <c r="I3570" s="20"/>
      <c r="J3570" s="20"/>
      <c r="K3570" s="3"/>
      <c r="M3570" s="20"/>
      <c r="N3570" s="20"/>
      <c r="O3570" s="20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0"/>
      <c r="AA3570" s="20"/>
      <c r="AB3570" s="20"/>
      <c r="AC3570" s="20"/>
      <c r="AD3570" s="20"/>
      <c r="BB3570" s="39"/>
      <c r="BC3570" s="39"/>
      <c r="BD3570" s="39"/>
      <c r="BE3570" s="39"/>
      <c r="BF3570" s="39"/>
      <c r="BG3570" s="39"/>
      <c r="BH3570" s="39"/>
      <c r="BI3570" s="39"/>
      <c r="BJ3570" s="39"/>
    </row>
    <row r="3571" spans="1:62" s="36" customFormat="1">
      <c r="A3571" s="38"/>
      <c r="B3571" s="3"/>
      <c r="D3571" s="20"/>
      <c r="E3571" s="20"/>
      <c r="F3571" s="20"/>
      <c r="G3571" s="20"/>
      <c r="H3571" s="20"/>
      <c r="I3571" s="20"/>
      <c r="J3571" s="20"/>
      <c r="K3571" s="3"/>
      <c r="M3571" s="20"/>
      <c r="N3571" s="20"/>
      <c r="O3571" s="20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0"/>
      <c r="AA3571" s="20"/>
      <c r="AB3571" s="20"/>
      <c r="AC3571" s="20"/>
      <c r="AD3571" s="20"/>
      <c r="BB3571" s="39"/>
      <c r="BC3571" s="39"/>
      <c r="BD3571" s="39"/>
      <c r="BE3571" s="39"/>
      <c r="BF3571" s="39"/>
      <c r="BG3571" s="39"/>
      <c r="BH3571" s="39"/>
      <c r="BI3571" s="39"/>
      <c r="BJ3571" s="39"/>
    </row>
    <row r="3572" spans="1:62" s="36" customFormat="1">
      <c r="A3572" s="38"/>
      <c r="B3572" s="3"/>
      <c r="D3572" s="20"/>
      <c r="E3572" s="20"/>
      <c r="F3572" s="20"/>
      <c r="G3572" s="20"/>
      <c r="H3572" s="20"/>
      <c r="I3572" s="20"/>
      <c r="J3572" s="20"/>
      <c r="K3572" s="3"/>
      <c r="M3572" s="20"/>
      <c r="N3572" s="20"/>
      <c r="O3572" s="20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0"/>
      <c r="AA3572" s="20"/>
      <c r="AB3572" s="20"/>
      <c r="AC3572" s="20"/>
      <c r="AD3572" s="20"/>
      <c r="BB3572" s="39"/>
      <c r="BC3572" s="39"/>
      <c r="BD3572" s="39"/>
      <c r="BE3572" s="39"/>
      <c r="BF3572" s="39"/>
      <c r="BG3572" s="39"/>
      <c r="BH3572" s="39"/>
      <c r="BI3572" s="39"/>
      <c r="BJ3572" s="39"/>
    </row>
    <row r="3573" spans="1:62" s="36" customFormat="1">
      <c r="A3573" s="38"/>
      <c r="B3573" s="3"/>
      <c r="D3573" s="20"/>
      <c r="E3573" s="20"/>
      <c r="F3573" s="20"/>
      <c r="G3573" s="20"/>
      <c r="H3573" s="20"/>
      <c r="I3573" s="20"/>
      <c r="J3573" s="20"/>
      <c r="K3573" s="3"/>
      <c r="M3573" s="20"/>
      <c r="N3573" s="20"/>
      <c r="O3573" s="20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0"/>
      <c r="AA3573" s="20"/>
      <c r="AB3573" s="20"/>
      <c r="AC3573" s="20"/>
      <c r="AD3573" s="20"/>
      <c r="BB3573" s="39"/>
      <c r="BC3573" s="39"/>
      <c r="BD3573" s="39"/>
      <c r="BE3573" s="39"/>
      <c r="BF3573" s="39"/>
      <c r="BG3573" s="39"/>
      <c r="BH3573" s="39"/>
      <c r="BI3573" s="39"/>
      <c r="BJ3573" s="39"/>
    </row>
    <row r="3574" spans="1:62" s="36" customFormat="1">
      <c r="A3574" s="38"/>
      <c r="B3574" s="3"/>
      <c r="D3574" s="20"/>
      <c r="E3574" s="20"/>
      <c r="F3574" s="20"/>
      <c r="G3574" s="20"/>
      <c r="H3574" s="20"/>
      <c r="I3574" s="20"/>
      <c r="J3574" s="20"/>
      <c r="K3574" s="3"/>
      <c r="M3574" s="20"/>
      <c r="N3574" s="20"/>
      <c r="O3574" s="20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0"/>
      <c r="AA3574" s="20"/>
      <c r="AB3574" s="20"/>
      <c r="AC3574" s="20"/>
      <c r="AD3574" s="20"/>
      <c r="BB3574" s="39"/>
      <c r="BC3574" s="39"/>
      <c r="BD3574" s="39"/>
      <c r="BE3574" s="39"/>
      <c r="BF3574" s="39"/>
      <c r="BG3574" s="39"/>
      <c r="BH3574" s="39"/>
      <c r="BI3574" s="39"/>
      <c r="BJ3574" s="39"/>
    </row>
    <row r="3575" spans="1:62" s="36" customFormat="1">
      <c r="A3575" s="38"/>
      <c r="B3575" s="3"/>
      <c r="D3575" s="20"/>
      <c r="E3575" s="20"/>
      <c r="F3575" s="20"/>
      <c r="G3575" s="20"/>
      <c r="H3575" s="20"/>
      <c r="I3575" s="20"/>
      <c r="J3575" s="20"/>
      <c r="K3575" s="3"/>
      <c r="M3575" s="20"/>
      <c r="N3575" s="20"/>
      <c r="O3575" s="20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0"/>
      <c r="AA3575" s="20"/>
      <c r="AB3575" s="20"/>
      <c r="AC3575" s="20"/>
      <c r="AD3575" s="20"/>
      <c r="BB3575" s="39"/>
      <c r="BC3575" s="39"/>
      <c r="BD3575" s="39"/>
      <c r="BE3575" s="39"/>
      <c r="BF3575" s="39"/>
      <c r="BG3575" s="39"/>
      <c r="BH3575" s="39"/>
      <c r="BI3575" s="39"/>
      <c r="BJ3575" s="39"/>
    </row>
    <row r="3576" spans="1:62" s="36" customFormat="1">
      <c r="A3576" s="38"/>
      <c r="B3576" s="3"/>
      <c r="D3576" s="20"/>
      <c r="E3576" s="20"/>
      <c r="F3576" s="20"/>
      <c r="G3576" s="20"/>
      <c r="H3576" s="20"/>
      <c r="I3576" s="20"/>
      <c r="J3576" s="20"/>
      <c r="K3576" s="3"/>
      <c r="M3576" s="20"/>
      <c r="N3576" s="20"/>
      <c r="O3576" s="20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0"/>
      <c r="AA3576" s="20"/>
      <c r="AB3576" s="20"/>
      <c r="AC3576" s="20"/>
      <c r="AD3576" s="20"/>
      <c r="BB3576" s="39"/>
      <c r="BC3576" s="39"/>
      <c r="BD3576" s="39"/>
      <c r="BE3576" s="39"/>
      <c r="BF3576" s="39"/>
      <c r="BG3576" s="39"/>
      <c r="BH3576" s="39"/>
      <c r="BI3576" s="39"/>
      <c r="BJ3576" s="39"/>
    </row>
    <row r="3577" spans="1:62" s="36" customFormat="1">
      <c r="A3577" s="38"/>
      <c r="B3577" s="3"/>
      <c r="D3577" s="20"/>
      <c r="E3577" s="20"/>
      <c r="F3577" s="20"/>
      <c r="G3577" s="20"/>
      <c r="H3577" s="20"/>
      <c r="I3577" s="20"/>
      <c r="J3577" s="20"/>
      <c r="K3577" s="3"/>
      <c r="M3577" s="20"/>
      <c r="N3577" s="20"/>
      <c r="O3577" s="20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0"/>
      <c r="AA3577" s="20"/>
      <c r="AB3577" s="20"/>
      <c r="AC3577" s="20"/>
      <c r="AD3577" s="20"/>
      <c r="BB3577" s="39"/>
      <c r="BC3577" s="39"/>
      <c r="BD3577" s="39"/>
      <c r="BE3577" s="39"/>
      <c r="BF3577" s="39"/>
      <c r="BG3577" s="39"/>
      <c r="BH3577" s="39"/>
      <c r="BI3577" s="39"/>
      <c r="BJ3577" s="39"/>
    </row>
    <row r="3578" spans="1:62" s="36" customFormat="1">
      <c r="A3578" s="38"/>
      <c r="B3578" s="3"/>
      <c r="D3578" s="20"/>
      <c r="E3578" s="20"/>
      <c r="F3578" s="20"/>
      <c r="G3578" s="20"/>
      <c r="H3578" s="20"/>
      <c r="I3578" s="20"/>
      <c r="J3578" s="20"/>
      <c r="K3578" s="3"/>
      <c r="M3578" s="20"/>
      <c r="N3578" s="20"/>
      <c r="O3578" s="20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0"/>
      <c r="AA3578" s="20"/>
      <c r="AB3578" s="20"/>
      <c r="AC3578" s="20"/>
      <c r="AD3578" s="20"/>
      <c r="BB3578" s="39"/>
      <c r="BC3578" s="39"/>
      <c r="BD3578" s="39"/>
      <c r="BE3578" s="39"/>
      <c r="BF3578" s="39"/>
      <c r="BG3578" s="39"/>
      <c r="BH3578" s="39"/>
      <c r="BI3578" s="39"/>
      <c r="BJ3578" s="39"/>
    </row>
    <row r="3579" spans="1:62" s="36" customFormat="1">
      <c r="A3579" s="38"/>
      <c r="B3579" s="3"/>
      <c r="D3579" s="20"/>
      <c r="E3579" s="20"/>
      <c r="F3579" s="20"/>
      <c r="G3579" s="20"/>
      <c r="H3579" s="20"/>
      <c r="I3579" s="20"/>
      <c r="J3579" s="20"/>
      <c r="K3579" s="3"/>
      <c r="M3579" s="20"/>
      <c r="N3579" s="20"/>
      <c r="O3579" s="20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0"/>
      <c r="AA3579" s="20"/>
      <c r="AB3579" s="20"/>
      <c r="AC3579" s="20"/>
      <c r="AD3579" s="20"/>
      <c r="BB3579" s="39"/>
      <c r="BC3579" s="39"/>
      <c r="BD3579" s="39"/>
      <c r="BE3579" s="39"/>
      <c r="BF3579" s="39"/>
      <c r="BG3579" s="39"/>
      <c r="BH3579" s="39"/>
      <c r="BI3579" s="39"/>
      <c r="BJ3579" s="39"/>
    </row>
    <row r="3580" spans="1:62" s="36" customFormat="1">
      <c r="A3580" s="38"/>
      <c r="B3580" s="3"/>
      <c r="D3580" s="20"/>
      <c r="E3580" s="20"/>
      <c r="F3580" s="20"/>
      <c r="G3580" s="20"/>
      <c r="H3580" s="20"/>
      <c r="I3580" s="20"/>
      <c r="J3580" s="20"/>
      <c r="K3580" s="3"/>
      <c r="M3580" s="20"/>
      <c r="N3580" s="20"/>
      <c r="O3580" s="20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0"/>
      <c r="AA3580" s="20"/>
      <c r="AB3580" s="20"/>
      <c r="AC3580" s="20"/>
      <c r="AD3580" s="20"/>
      <c r="BB3580" s="39"/>
      <c r="BC3580" s="39"/>
      <c r="BD3580" s="39"/>
      <c r="BE3580" s="39"/>
      <c r="BF3580" s="39"/>
      <c r="BG3580" s="39"/>
      <c r="BH3580" s="39"/>
      <c r="BI3580" s="39"/>
      <c r="BJ3580" s="39"/>
    </row>
    <row r="3581" spans="1:62" s="36" customFormat="1">
      <c r="A3581" s="38"/>
      <c r="B3581" s="3"/>
      <c r="D3581" s="20"/>
      <c r="E3581" s="20"/>
      <c r="F3581" s="20"/>
      <c r="G3581" s="20"/>
      <c r="H3581" s="20"/>
      <c r="I3581" s="20"/>
      <c r="J3581" s="20"/>
      <c r="K3581" s="3"/>
      <c r="M3581" s="20"/>
      <c r="N3581" s="20"/>
      <c r="O3581" s="20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0"/>
      <c r="AA3581" s="20"/>
      <c r="AB3581" s="20"/>
      <c r="AC3581" s="20"/>
      <c r="AD3581" s="20"/>
      <c r="BB3581" s="39"/>
      <c r="BC3581" s="39"/>
      <c r="BD3581" s="39"/>
      <c r="BE3581" s="39"/>
      <c r="BF3581" s="39"/>
      <c r="BG3581" s="39"/>
      <c r="BH3581" s="39"/>
      <c r="BI3581" s="39"/>
      <c r="BJ3581" s="39"/>
    </row>
    <row r="3582" spans="1:62" s="36" customFormat="1">
      <c r="A3582" s="38"/>
      <c r="B3582" s="3"/>
      <c r="D3582" s="20"/>
      <c r="E3582" s="20"/>
      <c r="F3582" s="20"/>
      <c r="G3582" s="20"/>
      <c r="H3582" s="20"/>
      <c r="I3582" s="20"/>
      <c r="J3582" s="20"/>
      <c r="K3582" s="3"/>
      <c r="M3582" s="20"/>
      <c r="N3582" s="20"/>
      <c r="O3582" s="20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0"/>
      <c r="AA3582" s="20"/>
      <c r="AB3582" s="20"/>
      <c r="AC3582" s="20"/>
      <c r="AD3582" s="20"/>
      <c r="BB3582" s="39"/>
      <c r="BC3582" s="39"/>
      <c r="BD3582" s="39"/>
      <c r="BE3582" s="39"/>
      <c r="BF3582" s="39"/>
      <c r="BG3582" s="39"/>
      <c r="BH3582" s="39"/>
      <c r="BI3582" s="39"/>
      <c r="BJ3582" s="39"/>
    </row>
    <row r="3583" spans="1:62" s="36" customFormat="1">
      <c r="A3583" s="38"/>
      <c r="B3583" s="3"/>
      <c r="D3583" s="20"/>
      <c r="E3583" s="20"/>
      <c r="F3583" s="20"/>
      <c r="G3583" s="20"/>
      <c r="H3583" s="20"/>
      <c r="I3583" s="20"/>
      <c r="J3583" s="20"/>
      <c r="K3583" s="3"/>
      <c r="M3583" s="20"/>
      <c r="N3583" s="20"/>
      <c r="O3583" s="20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0"/>
      <c r="AA3583" s="20"/>
      <c r="AB3583" s="20"/>
      <c r="AC3583" s="20"/>
      <c r="AD3583" s="20"/>
      <c r="BB3583" s="39"/>
      <c r="BC3583" s="39"/>
      <c r="BD3583" s="39"/>
      <c r="BE3583" s="39"/>
      <c r="BF3583" s="39"/>
      <c r="BG3583" s="39"/>
      <c r="BH3583" s="39"/>
      <c r="BI3583" s="39"/>
      <c r="BJ3583" s="39"/>
    </row>
    <row r="3584" spans="1:62" s="36" customFormat="1">
      <c r="A3584" s="38"/>
      <c r="B3584" s="3"/>
      <c r="D3584" s="20"/>
      <c r="E3584" s="20"/>
      <c r="F3584" s="20"/>
      <c r="G3584" s="20"/>
      <c r="H3584" s="20"/>
      <c r="I3584" s="20"/>
      <c r="J3584" s="20"/>
      <c r="K3584" s="3"/>
      <c r="M3584" s="20"/>
      <c r="N3584" s="20"/>
      <c r="O3584" s="20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0"/>
      <c r="AA3584" s="20"/>
      <c r="AB3584" s="20"/>
      <c r="AC3584" s="20"/>
      <c r="AD3584" s="20"/>
      <c r="BB3584" s="39"/>
      <c r="BC3584" s="39"/>
      <c r="BD3584" s="39"/>
      <c r="BE3584" s="39"/>
      <c r="BF3584" s="39"/>
      <c r="BG3584" s="39"/>
      <c r="BH3584" s="39"/>
      <c r="BI3584" s="39"/>
      <c r="BJ3584" s="39"/>
    </row>
    <row r="3585" spans="1:62" s="36" customFormat="1">
      <c r="A3585" s="38"/>
      <c r="B3585" s="3"/>
      <c r="D3585" s="20"/>
      <c r="E3585" s="20"/>
      <c r="F3585" s="20"/>
      <c r="G3585" s="20"/>
      <c r="H3585" s="20"/>
      <c r="I3585" s="20"/>
      <c r="J3585" s="20"/>
      <c r="K3585" s="3"/>
      <c r="M3585" s="20"/>
      <c r="N3585" s="20"/>
      <c r="O3585" s="20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0"/>
      <c r="AA3585" s="20"/>
      <c r="AB3585" s="20"/>
      <c r="AC3585" s="20"/>
      <c r="AD3585" s="20"/>
      <c r="BB3585" s="39"/>
      <c r="BC3585" s="39"/>
      <c r="BD3585" s="39"/>
      <c r="BE3585" s="39"/>
      <c r="BF3585" s="39"/>
      <c r="BG3585" s="39"/>
      <c r="BH3585" s="39"/>
      <c r="BI3585" s="39"/>
      <c r="BJ3585" s="39"/>
    </row>
    <row r="3586" spans="1:62" s="36" customFormat="1">
      <c r="A3586" s="38"/>
      <c r="B3586" s="3"/>
      <c r="D3586" s="20"/>
      <c r="E3586" s="20"/>
      <c r="F3586" s="20"/>
      <c r="G3586" s="20"/>
      <c r="H3586" s="20"/>
      <c r="I3586" s="20"/>
      <c r="J3586" s="20"/>
      <c r="K3586" s="3"/>
      <c r="M3586" s="20"/>
      <c r="N3586" s="20"/>
      <c r="O3586" s="20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0"/>
      <c r="AA3586" s="20"/>
      <c r="AB3586" s="20"/>
      <c r="AC3586" s="20"/>
      <c r="AD3586" s="20"/>
      <c r="BB3586" s="39"/>
      <c r="BC3586" s="39"/>
      <c r="BD3586" s="39"/>
      <c r="BE3586" s="39"/>
      <c r="BF3586" s="39"/>
      <c r="BG3586" s="39"/>
      <c r="BH3586" s="39"/>
      <c r="BI3586" s="39"/>
      <c r="BJ3586" s="39"/>
    </row>
    <row r="3587" spans="1:62" s="36" customFormat="1">
      <c r="A3587" s="38"/>
      <c r="B3587" s="3"/>
      <c r="D3587" s="20"/>
      <c r="E3587" s="20"/>
      <c r="F3587" s="20"/>
      <c r="G3587" s="20"/>
      <c r="H3587" s="20"/>
      <c r="I3587" s="20"/>
      <c r="J3587" s="20"/>
      <c r="K3587" s="3"/>
      <c r="M3587" s="20"/>
      <c r="N3587" s="20"/>
      <c r="O3587" s="20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0"/>
      <c r="AA3587" s="20"/>
      <c r="AB3587" s="20"/>
      <c r="AC3587" s="20"/>
      <c r="AD3587" s="20"/>
      <c r="BB3587" s="39"/>
      <c r="BC3587" s="39"/>
      <c r="BD3587" s="39"/>
      <c r="BE3587" s="39"/>
      <c r="BF3587" s="39"/>
      <c r="BG3587" s="39"/>
      <c r="BH3587" s="39"/>
      <c r="BI3587" s="39"/>
      <c r="BJ3587" s="39"/>
    </row>
    <row r="3588" spans="1:62" s="36" customFormat="1">
      <c r="A3588" s="38"/>
      <c r="B3588" s="3"/>
      <c r="D3588" s="20"/>
      <c r="E3588" s="20"/>
      <c r="F3588" s="20"/>
      <c r="G3588" s="20"/>
      <c r="H3588" s="20"/>
      <c r="I3588" s="20"/>
      <c r="J3588" s="20"/>
      <c r="K3588" s="3"/>
      <c r="M3588" s="20"/>
      <c r="N3588" s="20"/>
      <c r="O3588" s="20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0"/>
      <c r="AA3588" s="20"/>
      <c r="AB3588" s="20"/>
      <c r="AC3588" s="20"/>
      <c r="AD3588" s="20"/>
      <c r="BB3588" s="39"/>
      <c r="BC3588" s="39"/>
      <c r="BD3588" s="39"/>
      <c r="BE3588" s="39"/>
      <c r="BF3588" s="39"/>
      <c r="BG3588" s="39"/>
      <c r="BH3588" s="39"/>
      <c r="BI3588" s="39"/>
      <c r="BJ3588" s="39"/>
    </row>
    <row r="3589" spans="1:62" s="36" customFormat="1">
      <c r="A3589" s="38"/>
      <c r="B3589" s="3"/>
      <c r="D3589" s="20"/>
      <c r="E3589" s="20"/>
      <c r="F3589" s="20"/>
      <c r="G3589" s="20"/>
      <c r="H3589" s="20"/>
      <c r="I3589" s="20"/>
      <c r="J3589" s="20"/>
      <c r="K3589" s="3"/>
      <c r="M3589" s="20"/>
      <c r="N3589" s="20"/>
      <c r="O3589" s="20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0"/>
      <c r="AA3589" s="20"/>
      <c r="AB3589" s="20"/>
      <c r="AC3589" s="20"/>
      <c r="AD3589" s="20"/>
      <c r="BB3589" s="39"/>
      <c r="BC3589" s="39"/>
      <c r="BD3589" s="39"/>
      <c r="BE3589" s="39"/>
      <c r="BF3589" s="39"/>
      <c r="BG3589" s="39"/>
      <c r="BH3589" s="39"/>
      <c r="BI3589" s="39"/>
      <c r="BJ3589" s="39"/>
    </row>
    <row r="3590" spans="1:62" s="36" customFormat="1">
      <c r="A3590" s="38"/>
      <c r="B3590" s="3"/>
      <c r="D3590" s="20"/>
      <c r="E3590" s="20"/>
      <c r="F3590" s="20"/>
      <c r="G3590" s="20"/>
      <c r="H3590" s="20"/>
      <c r="I3590" s="20"/>
      <c r="J3590" s="20"/>
      <c r="K3590" s="3"/>
      <c r="M3590" s="20"/>
      <c r="N3590" s="20"/>
      <c r="O3590" s="20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0"/>
      <c r="AA3590" s="20"/>
      <c r="AB3590" s="20"/>
      <c r="AC3590" s="20"/>
      <c r="AD3590" s="20"/>
      <c r="BB3590" s="39"/>
      <c r="BC3590" s="39"/>
      <c r="BD3590" s="39"/>
      <c r="BE3590" s="39"/>
      <c r="BF3590" s="39"/>
      <c r="BG3590" s="39"/>
      <c r="BH3590" s="39"/>
      <c r="BI3590" s="39"/>
      <c r="BJ3590" s="39"/>
    </row>
    <row r="3591" spans="1:62" s="36" customFormat="1">
      <c r="A3591" s="38"/>
      <c r="B3591" s="3"/>
      <c r="D3591" s="20"/>
      <c r="E3591" s="20"/>
      <c r="F3591" s="20"/>
      <c r="G3591" s="20"/>
      <c r="H3591" s="20"/>
      <c r="I3591" s="20"/>
      <c r="J3591" s="20"/>
      <c r="K3591" s="3"/>
      <c r="M3591" s="20"/>
      <c r="N3591" s="20"/>
      <c r="O3591" s="20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0"/>
      <c r="AA3591" s="20"/>
      <c r="AB3591" s="20"/>
      <c r="AC3591" s="20"/>
      <c r="AD3591" s="20"/>
      <c r="BB3591" s="39"/>
      <c r="BC3591" s="39"/>
      <c r="BD3591" s="39"/>
      <c r="BE3591" s="39"/>
      <c r="BF3591" s="39"/>
      <c r="BG3591" s="39"/>
      <c r="BH3591" s="39"/>
      <c r="BI3591" s="39"/>
      <c r="BJ3591" s="39"/>
    </row>
    <row r="3592" spans="1:62" s="36" customFormat="1">
      <c r="A3592" s="38"/>
      <c r="B3592" s="3"/>
      <c r="D3592" s="20"/>
      <c r="E3592" s="20"/>
      <c r="F3592" s="20"/>
      <c r="G3592" s="20"/>
      <c r="H3592" s="20"/>
      <c r="I3592" s="20"/>
      <c r="J3592" s="20"/>
      <c r="K3592" s="3"/>
      <c r="M3592" s="20"/>
      <c r="N3592" s="20"/>
      <c r="O3592" s="20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0"/>
      <c r="AA3592" s="20"/>
      <c r="AB3592" s="20"/>
      <c r="AC3592" s="20"/>
      <c r="AD3592" s="20"/>
      <c r="BB3592" s="39"/>
      <c r="BC3592" s="39"/>
      <c r="BD3592" s="39"/>
      <c r="BE3592" s="39"/>
      <c r="BF3592" s="39"/>
      <c r="BG3592" s="39"/>
      <c r="BH3592" s="39"/>
      <c r="BI3592" s="39"/>
      <c r="BJ3592" s="39"/>
    </row>
    <row r="3593" spans="1:62" s="36" customFormat="1">
      <c r="A3593" s="38"/>
      <c r="B3593" s="3"/>
      <c r="D3593" s="20"/>
      <c r="E3593" s="20"/>
      <c r="F3593" s="20"/>
      <c r="G3593" s="20"/>
      <c r="H3593" s="20"/>
      <c r="I3593" s="20"/>
      <c r="J3593" s="20"/>
      <c r="K3593" s="3"/>
      <c r="M3593" s="20"/>
      <c r="N3593" s="20"/>
      <c r="O3593" s="20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0"/>
      <c r="AA3593" s="20"/>
      <c r="AB3593" s="20"/>
      <c r="AC3593" s="20"/>
      <c r="AD3593" s="20"/>
      <c r="BB3593" s="39"/>
      <c r="BC3593" s="39"/>
      <c r="BD3593" s="39"/>
      <c r="BE3593" s="39"/>
      <c r="BF3593" s="39"/>
      <c r="BG3593" s="39"/>
      <c r="BH3593" s="39"/>
      <c r="BI3593" s="39"/>
      <c r="BJ3593" s="39"/>
    </row>
    <row r="3594" spans="1:62" s="36" customFormat="1">
      <c r="A3594" s="38"/>
      <c r="B3594" s="3"/>
      <c r="D3594" s="20"/>
      <c r="E3594" s="20"/>
      <c r="F3594" s="20"/>
      <c r="G3594" s="20"/>
      <c r="H3594" s="20"/>
      <c r="I3594" s="20"/>
      <c r="J3594" s="20"/>
      <c r="K3594" s="3"/>
      <c r="M3594" s="20"/>
      <c r="N3594" s="20"/>
      <c r="O3594" s="20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0"/>
      <c r="AA3594" s="20"/>
      <c r="AB3594" s="20"/>
      <c r="AC3594" s="20"/>
      <c r="AD3594" s="20"/>
      <c r="BB3594" s="39"/>
      <c r="BC3594" s="39"/>
      <c r="BD3594" s="39"/>
      <c r="BE3594" s="39"/>
      <c r="BF3594" s="39"/>
      <c r="BG3594" s="39"/>
      <c r="BH3594" s="39"/>
      <c r="BI3594" s="39"/>
      <c r="BJ3594" s="39"/>
    </row>
    <row r="3595" spans="1:62" s="36" customFormat="1">
      <c r="A3595" s="38"/>
      <c r="B3595" s="3"/>
      <c r="D3595" s="20"/>
      <c r="E3595" s="20"/>
      <c r="F3595" s="20"/>
      <c r="G3595" s="20"/>
      <c r="H3595" s="20"/>
      <c r="I3595" s="20"/>
      <c r="J3595" s="20"/>
      <c r="K3595" s="3"/>
      <c r="M3595" s="20"/>
      <c r="N3595" s="20"/>
      <c r="O3595" s="20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0"/>
      <c r="AA3595" s="20"/>
      <c r="AB3595" s="20"/>
      <c r="AC3595" s="20"/>
      <c r="AD3595" s="20"/>
      <c r="BB3595" s="39"/>
      <c r="BC3595" s="39"/>
      <c r="BD3595" s="39"/>
      <c r="BE3595" s="39"/>
      <c r="BF3595" s="39"/>
      <c r="BG3595" s="39"/>
      <c r="BH3595" s="39"/>
      <c r="BI3595" s="39"/>
      <c r="BJ3595" s="39"/>
    </row>
    <row r="3596" spans="1:62" s="36" customFormat="1">
      <c r="A3596" s="38"/>
      <c r="B3596" s="3"/>
      <c r="D3596" s="20"/>
      <c r="E3596" s="20"/>
      <c r="F3596" s="20"/>
      <c r="G3596" s="20"/>
      <c r="H3596" s="20"/>
      <c r="I3596" s="20"/>
      <c r="J3596" s="20"/>
      <c r="K3596" s="3"/>
      <c r="M3596" s="20"/>
      <c r="N3596" s="20"/>
      <c r="O3596" s="20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0"/>
      <c r="AA3596" s="20"/>
      <c r="AB3596" s="20"/>
      <c r="AC3596" s="20"/>
      <c r="AD3596" s="20"/>
      <c r="BB3596" s="39"/>
      <c r="BC3596" s="39"/>
      <c r="BD3596" s="39"/>
      <c r="BE3596" s="39"/>
      <c r="BF3596" s="39"/>
      <c r="BG3596" s="39"/>
      <c r="BH3596" s="39"/>
      <c r="BI3596" s="39"/>
      <c r="BJ3596" s="39"/>
    </row>
    <row r="3597" spans="1:62" s="36" customFormat="1">
      <c r="A3597" s="38"/>
      <c r="B3597" s="3"/>
      <c r="D3597" s="20"/>
      <c r="E3597" s="20"/>
      <c r="F3597" s="20"/>
      <c r="G3597" s="20"/>
      <c r="H3597" s="20"/>
      <c r="I3597" s="20"/>
      <c r="J3597" s="20"/>
      <c r="K3597" s="3"/>
      <c r="M3597" s="20"/>
      <c r="N3597" s="20"/>
      <c r="O3597" s="20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0"/>
      <c r="AA3597" s="20"/>
      <c r="AB3597" s="20"/>
      <c r="AC3597" s="20"/>
      <c r="AD3597" s="20"/>
      <c r="BB3597" s="39"/>
      <c r="BC3597" s="39"/>
      <c r="BD3597" s="39"/>
      <c r="BE3597" s="39"/>
      <c r="BF3597" s="39"/>
      <c r="BG3597" s="39"/>
      <c r="BH3597" s="39"/>
      <c r="BI3597" s="39"/>
      <c r="BJ3597" s="39"/>
    </row>
    <row r="3598" spans="1:62" s="36" customFormat="1">
      <c r="A3598" s="38"/>
      <c r="B3598" s="3"/>
      <c r="D3598" s="20"/>
      <c r="E3598" s="20"/>
      <c r="F3598" s="20"/>
      <c r="G3598" s="20"/>
      <c r="H3598" s="20"/>
      <c r="I3598" s="20"/>
      <c r="J3598" s="20"/>
      <c r="K3598" s="3"/>
      <c r="M3598" s="20"/>
      <c r="N3598" s="20"/>
      <c r="O3598" s="20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0"/>
      <c r="AA3598" s="20"/>
      <c r="AB3598" s="20"/>
      <c r="AC3598" s="20"/>
      <c r="AD3598" s="20"/>
      <c r="BB3598" s="39"/>
      <c r="BC3598" s="39"/>
      <c r="BD3598" s="39"/>
      <c r="BE3598" s="39"/>
      <c r="BF3598" s="39"/>
      <c r="BG3598" s="39"/>
      <c r="BH3598" s="39"/>
      <c r="BI3598" s="39"/>
      <c r="BJ3598" s="39"/>
    </row>
    <row r="3599" spans="1:62" s="36" customFormat="1">
      <c r="A3599" s="38"/>
      <c r="B3599" s="3"/>
      <c r="D3599" s="20"/>
      <c r="E3599" s="20"/>
      <c r="F3599" s="20"/>
      <c r="G3599" s="20"/>
      <c r="H3599" s="20"/>
      <c r="I3599" s="20"/>
      <c r="J3599" s="20"/>
      <c r="K3599" s="3"/>
      <c r="M3599" s="20"/>
      <c r="N3599" s="20"/>
      <c r="O3599" s="20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0"/>
      <c r="AA3599" s="20"/>
      <c r="AB3599" s="20"/>
      <c r="AC3599" s="20"/>
      <c r="AD3599" s="20"/>
      <c r="BB3599" s="39"/>
      <c r="BC3599" s="39"/>
      <c r="BD3599" s="39"/>
      <c r="BE3599" s="39"/>
      <c r="BF3599" s="39"/>
      <c r="BG3599" s="39"/>
      <c r="BH3599" s="39"/>
      <c r="BI3599" s="39"/>
      <c r="BJ3599" s="39"/>
    </row>
    <row r="3600" spans="1:62" s="36" customFormat="1">
      <c r="A3600" s="38"/>
      <c r="B3600" s="3"/>
      <c r="D3600" s="20"/>
      <c r="E3600" s="20"/>
      <c r="F3600" s="20"/>
      <c r="G3600" s="20"/>
      <c r="H3600" s="20"/>
      <c r="I3600" s="20"/>
      <c r="J3600" s="20"/>
      <c r="K3600" s="3"/>
      <c r="M3600" s="20"/>
      <c r="N3600" s="20"/>
      <c r="O3600" s="20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0"/>
      <c r="AA3600" s="20"/>
      <c r="AB3600" s="20"/>
      <c r="AC3600" s="20"/>
      <c r="AD3600" s="20"/>
      <c r="BB3600" s="39"/>
      <c r="BC3600" s="39"/>
      <c r="BD3600" s="39"/>
      <c r="BE3600" s="39"/>
      <c r="BF3600" s="39"/>
      <c r="BG3600" s="39"/>
      <c r="BH3600" s="39"/>
      <c r="BI3600" s="39"/>
      <c r="BJ3600" s="39"/>
    </row>
    <row r="3601" spans="1:62" s="36" customFormat="1">
      <c r="A3601" s="38"/>
      <c r="B3601" s="3"/>
      <c r="D3601" s="20"/>
      <c r="E3601" s="20"/>
      <c r="F3601" s="20"/>
      <c r="G3601" s="20"/>
      <c r="H3601" s="20"/>
      <c r="I3601" s="20"/>
      <c r="J3601" s="20"/>
      <c r="K3601" s="3"/>
      <c r="M3601" s="20"/>
      <c r="N3601" s="20"/>
      <c r="O3601" s="20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0"/>
      <c r="AA3601" s="20"/>
      <c r="AB3601" s="20"/>
      <c r="AC3601" s="20"/>
      <c r="AD3601" s="20"/>
      <c r="BB3601" s="39"/>
      <c r="BC3601" s="39"/>
      <c r="BD3601" s="39"/>
      <c r="BE3601" s="39"/>
      <c r="BF3601" s="39"/>
      <c r="BG3601" s="39"/>
      <c r="BH3601" s="39"/>
      <c r="BI3601" s="39"/>
      <c r="BJ3601" s="39"/>
    </row>
    <row r="3602" spans="1:62" s="36" customFormat="1">
      <c r="A3602" s="38"/>
      <c r="B3602" s="3"/>
      <c r="D3602" s="20"/>
      <c r="E3602" s="20"/>
      <c r="F3602" s="20"/>
      <c r="G3602" s="20"/>
      <c r="H3602" s="20"/>
      <c r="I3602" s="20"/>
      <c r="J3602" s="20"/>
      <c r="K3602" s="3"/>
      <c r="M3602" s="20"/>
      <c r="N3602" s="20"/>
      <c r="O3602" s="20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0"/>
      <c r="AA3602" s="20"/>
      <c r="AB3602" s="20"/>
      <c r="AC3602" s="20"/>
      <c r="AD3602" s="20"/>
      <c r="BB3602" s="39"/>
      <c r="BC3602" s="39"/>
      <c r="BD3602" s="39"/>
      <c r="BE3602" s="39"/>
      <c r="BF3602" s="39"/>
      <c r="BG3602" s="39"/>
      <c r="BH3602" s="39"/>
      <c r="BI3602" s="39"/>
      <c r="BJ3602" s="39"/>
    </row>
    <row r="3603" spans="1:62" s="36" customFormat="1">
      <c r="A3603" s="38"/>
      <c r="B3603" s="3"/>
      <c r="D3603" s="20"/>
      <c r="E3603" s="20"/>
      <c r="F3603" s="20"/>
      <c r="G3603" s="20"/>
      <c r="H3603" s="20"/>
      <c r="I3603" s="20"/>
      <c r="J3603" s="20"/>
      <c r="K3603" s="3"/>
      <c r="M3603" s="20"/>
      <c r="N3603" s="20"/>
      <c r="O3603" s="20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  <c r="AC3603" s="20"/>
      <c r="AD3603" s="20"/>
      <c r="BB3603" s="39"/>
      <c r="BC3603" s="39"/>
      <c r="BD3603" s="39"/>
      <c r="BE3603" s="39"/>
      <c r="BF3603" s="39"/>
      <c r="BG3603" s="39"/>
      <c r="BH3603" s="39"/>
      <c r="BI3603" s="39"/>
      <c r="BJ3603" s="39"/>
    </row>
    <row r="3604" spans="1:62" s="36" customFormat="1">
      <c r="A3604" s="38"/>
      <c r="B3604" s="3"/>
      <c r="D3604" s="20"/>
      <c r="E3604" s="20"/>
      <c r="F3604" s="20"/>
      <c r="G3604" s="20"/>
      <c r="H3604" s="20"/>
      <c r="I3604" s="20"/>
      <c r="J3604" s="20"/>
      <c r="K3604" s="3"/>
      <c r="M3604" s="20"/>
      <c r="N3604" s="20"/>
      <c r="O3604" s="20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0"/>
      <c r="AA3604" s="20"/>
      <c r="AB3604" s="20"/>
      <c r="AC3604" s="20"/>
      <c r="AD3604" s="20"/>
      <c r="BB3604" s="39"/>
      <c r="BC3604" s="39"/>
      <c r="BD3604" s="39"/>
      <c r="BE3604" s="39"/>
      <c r="BF3604" s="39"/>
      <c r="BG3604" s="39"/>
      <c r="BH3604" s="39"/>
      <c r="BI3604" s="39"/>
      <c r="BJ3604" s="39"/>
    </row>
    <row r="3605" spans="1:62" s="36" customFormat="1">
      <c r="A3605" s="38"/>
      <c r="B3605" s="3"/>
      <c r="D3605" s="20"/>
      <c r="E3605" s="20"/>
      <c r="F3605" s="20"/>
      <c r="G3605" s="20"/>
      <c r="H3605" s="20"/>
      <c r="I3605" s="20"/>
      <c r="J3605" s="20"/>
      <c r="K3605" s="3"/>
      <c r="M3605" s="20"/>
      <c r="N3605" s="20"/>
      <c r="O3605" s="20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0"/>
      <c r="AA3605" s="20"/>
      <c r="AB3605" s="20"/>
      <c r="AC3605" s="20"/>
      <c r="AD3605" s="20"/>
      <c r="BB3605" s="39"/>
      <c r="BC3605" s="39"/>
      <c r="BD3605" s="39"/>
      <c r="BE3605" s="39"/>
      <c r="BF3605" s="39"/>
      <c r="BG3605" s="39"/>
      <c r="BH3605" s="39"/>
      <c r="BI3605" s="39"/>
      <c r="BJ3605" s="39"/>
    </row>
    <row r="3606" spans="1:62" s="36" customFormat="1">
      <c r="A3606" s="38"/>
      <c r="B3606" s="3"/>
      <c r="D3606" s="20"/>
      <c r="E3606" s="20"/>
      <c r="F3606" s="20"/>
      <c r="G3606" s="20"/>
      <c r="H3606" s="20"/>
      <c r="I3606" s="20"/>
      <c r="J3606" s="20"/>
      <c r="K3606" s="3"/>
      <c r="M3606" s="20"/>
      <c r="N3606" s="20"/>
      <c r="O3606" s="20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0"/>
      <c r="AA3606" s="20"/>
      <c r="AB3606" s="20"/>
      <c r="AC3606" s="20"/>
      <c r="AD3606" s="20"/>
      <c r="BB3606" s="39"/>
      <c r="BC3606" s="39"/>
      <c r="BD3606" s="39"/>
      <c r="BE3606" s="39"/>
      <c r="BF3606" s="39"/>
      <c r="BG3606" s="39"/>
      <c r="BH3606" s="39"/>
      <c r="BI3606" s="39"/>
      <c r="BJ3606" s="39"/>
    </row>
    <row r="3607" spans="1:62" s="36" customFormat="1">
      <c r="A3607" s="38"/>
      <c r="B3607" s="3"/>
      <c r="D3607" s="20"/>
      <c r="E3607" s="20"/>
      <c r="F3607" s="20"/>
      <c r="G3607" s="20"/>
      <c r="H3607" s="20"/>
      <c r="I3607" s="20"/>
      <c r="J3607" s="20"/>
      <c r="K3607" s="3"/>
      <c r="M3607" s="20"/>
      <c r="N3607" s="20"/>
      <c r="O3607" s="20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0"/>
      <c r="AA3607" s="20"/>
      <c r="AB3607" s="20"/>
      <c r="AC3607" s="20"/>
      <c r="AD3607" s="20"/>
      <c r="BB3607" s="39"/>
      <c r="BC3607" s="39"/>
      <c r="BD3607" s="39"/>
      <c r="BE3607" s="39"/>
      <c r="BF3607" s="39"/>
      <c r="BG3607" s="39"/>
      <c r="BH3607" s="39"/>
      <c r="BI3607" s="39"/>
      <c r="BJ3607" s="39"/>
    </row>
    <row r="3608" spans="1:62" s="36" customFormat="1">
      <c r="A3608" s="38"/>
      <c r="B3608" s="3"/>
      <c r="D3608" s="20"/>
      <c r="E3608" s="20"/>
      <c r="F3608" s="20"/>
      <c r="G3608" s="20"/>
      <c r="H3608" s="20"/>
      <c r="I3608" s="20"/>
      <c r="J3608" s="20"/>
      <c r="K3608" s="3"/>
      <c r="M3608" s="20"/>
      <c r="N3608" s="20"/>
      <c r="O3608" s="20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0"/>
      <c r="AA3608" s="20"/>
      <c r="AB3608" s="20"/>
      <c r="AC3608" s="20"/>
      <c r="AD3608" s="20"/>
      <c r="BB3608" s="39"/>
      <c r="BC3608" s="39"/>
      <c r="BD3608" s="39"/>
      <c r="BE3608" s="39"/>
      <c r="BF3608" s="39"/>
      <c r="BG3608" s="39"/>
      <c r="BH3608" s="39"/>
      <c r="BI3608" s="39"/>
      <c r="BJ3608" s="39"/>
    </row>
    <row r="3609" spans="1:62" s="36" customFormat="1">
      <c r="A3609" s="38"/>
      <c r="B3609" s="3"/>
      <c r="D3609" s="20"/>
      <c r="E3609" s="20"/>
      <c r="F3609" s="20"/>
      <c r="G3609" s="20"/>
      <c r="H3609" s="20"/>
      <c r="I3609" s="20"/>
      <c r="J3609" s="20"/>
      <c r="K3609" s="3"/>
      <c r="M3609" s="20"/>
      <c r="N3609" s="20"/>
      <c r="O3609" s="20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  <c r="AC3609" s="20"/>
      <c r="AD3609" s="20"/>
      <c r="BB3609" s="39"/>
      <c r="BC3609" s="39"/>
      <c r="BD3609" s="39"/>
      <c r="BE3609" s="39"/>
      <c r="BF3609" s="39"/>
      <c r="BG3609" s="39"/>
      <c r="BH3609" s="39"/>
      <c r="BI3609" s="39"/>
      <c r="BJ3609" s="39"/>
    </row>
    <row r="3610" spans="1:62" s="36" customFormat="1">
      <c r="A3610" s="38"/>
      <c r="B3610" s="3"/>
      <c r="D3610" s="20"/>
      <c r="E3610" s="20"/>
      <c r="F3610" s="20"/>
      <c r="G3610" s="20"/>
      <c r="H3610" s="20"/>
      <c r="I3610" s="20"/>
      <c r="J3610" s="20"/>
      <c r="K3610" s="3"/>
      <c r="M3610" s="20"/>
      <c r="N3610" s="20"/>
      <c r="O3610" s="20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0"/>
      <c r="AA3610" s="20"/>
      <c r="AB3610" s="20"/>
      <c r="AC3610" s="20"/>
      <c r="AD3610" s="20"/>
      <c r="BB3610" s="39"/>
      <c r="BC3610" s="39"/>
      <c r="BD3610" s="39"/>
      <c r="BE3610" s="39"/>
      <c r="BF3610" s="39"/>
      <c r="BG3610" s="39"/>
      <c r="BH3610" s="39"/>
      <c r="BI3610" s="39"/>
      <c r="BJ3610" s="39"/>
    </row>
    <row r="3611" spans="1:62" s="36" customFormat="1">
      <c r="A3611" s="38"/>
      <c r="B3611" s="3"/>
      <c r="D3611" s="20"/>
      <c r="E3611" s="20"/>
      <c r="F3611" s="20"/>
      <c r="G3611" s="20"/>
      <c r="H3611" s="20"/>
      <c r="I3611" s="20"/>
      <c r="J3611" s="20"/>
      <c r="K3611" s="3"/>
      <c r="M3611" s="20"/>
      <c r="N3611" s="20"/>
      <c r="O3611" s="20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0"/>
      <c r="AA3611" s="20"/>
      <c r="AB3611" s="20"/>
      <c r="AC3611" s="20"/>
      <c r="AD3611" s="20"/>
      <c r="BB3611" s="39"/>
      <c r="BC3611" s="39"/>
      <c r="BD3611" s="39"/>
      <c r="BE3611" s="39"/>
      <c r="BF3611" s="39"/>
      <c r="BG3611" s="39"/>
      <c r="BH3611" s="39"/>
      <c r="BI3611" s="39"/>
      <c r="BJ3611" s="39"/>
    </row>
    <row r="3612" spans="1:62" s="36" customFormat="1">
      <c r="A3612" s="38"/>
      <c r="B3612" s="3"/>
      <c r="D3612" s="20"/>
      <c r="E3612" s="20"/>
      <c r="F3612" s="20"/>
      <c r="G3612" s="20"/>
      <c r="H3612" s="20"/>
      <c r="I3612" s="20"/>
      <c r="J3612" s="20"/>
      <c r="K3612" s="3"/>
      <c r="M3612" s="20"/>
      <c r="N3612" s="20"/>
      <c r="O3612" s="20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0"/>
      <c r="AA3612" s="20"/>
      <c r="AB3612" s="20"/>
      <c r="AC3612" s="20"/>
      <c r="AD3612" s="20"/>
      <c r="BB3612" s="39"/>
      <c r="BC3612" s="39"/>
      <c r="BD3612" s="39"/>
      <c r="BE3612" s="39"/>
      <c r="BF3612" s="39"/>
      <c r="BG3612" s="39"/>
      <c r="BH3612" s="39"/>
      <c r="BI3612" s="39"/>
      <c r="BJ3612" s="39"/>
    </row>
    <row r="3613" spans="1:62" s="36" customFormat="1">
      <c r="A3613" s="38"/>
      <c r="B3613" s="3"/>
      <c r="D3613" s="20"/>
      <c r="E3613" s="20"/>
      <c r="F3613" s="20"/>
      <c r="G3613" s="20"/>
      <c r="H3613" s="20"/>
      <c r="I3613" s="20"/>
      <c r="J3613" s="20"/>
      <c r="K3613" s="3"/>
      <c r="M3613" s="20"/>
      <c r="N3613" s="20"/>
      <c r="O3613" s="20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0"/>
      <c r="AA3613" s="20"/>
      <c r="AB3613" s="20"/>
      <c r="AC3613" s="20"/>
      <c r="AD3613" s="20"/>
      <c r="BB3613" s="39"/>
      <c r="BC3613" s="39"/>
      <c r="BD3613" s="39"/>
      <c r="BE3613" s="39"/>
      <c r="BF3613" s="39"/>
      <c r="BG3613" s="39"/>
      <c r="BH3613" s="39"/>
      <c r="BI3613" s="39"/>
      <c r="BJ3613" s="39"/>
    </row>
    <row r="3614" spans="1:62" s="36" customFormat="1">
      <c r="A3614" s="38"/>
      <c r="B3614" s="3"/>
      <c r="D3614" s="20"/>
      <c r="E3614" s="20"/>
      <c r="F3614" s="20"/>
      <c r="G3614" s="20"/>
      <c r="H3614" s="20"/>
      <c r="I3614" s="20"/>
      <c r="J3614" s="20"/>
      <c r="K3614" s="3"/>
      <c r="M3614" s="20"/>
      <c r="N3614" s="20"/>
      <c r="O3614" s="20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0"/>
      <c r="AA3614" s="20"/>
      <c r="AB3614" s="20"/>
      <c r="AC3614" s="20"/>
      <c r="AD3614" s="20"/>
      <c r="BB3614" s="39"/>
      <c r="BC3614" s="39"/>
      <c r="BD3614" s="39"/>
      <c r="BE3614" s="39"/>
      <c r="BF3614" s="39"/>
      <c r="BG3614" s="39"/>
      <c r="BH3614" s="39"/>
      <c r="BI3614" s="39"/>
      <c r="BJ3614" s="39"/>
    </row>
    <row r="3615" spans="1:62" s="36" customFormat="1">
      <c r="A3615" s="38"/>
      <c r="B3615" s="3"/>
      <c r="D3615" s="20"/>
      <c r="E3615" s="20"/>
      <c r="F3615" s="20"/>
      <c r="G3615" s="20"/>
      <c r="H3615" s="20"/>
      <c r="I3615" s="20"/>
      <c r="J3615" s="20"/>
      <c r="K3615" s="3"/>
      <c r="M3615" s="20"/>
      <c r="N3615" s="20"/>
      <c r="O3615" s="20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0"/>
      <c r="AA3615" s="20"/>
      <c r="AB3615" s="20"/>
      <c r="AC3615" s="20"/>
      <c r="AD3615" s="20"/>
      <c r="BB3615" s="39"/>
      <c r="BC3615" s="39"/>
      <c r="BD3615" s="39"/>
      <c r="BE3615" s="39"/>
      <c r="BF3615" s="39"/>
      <c r="BG3615" s="39"/>
      <c r="BH3615" s="39"/>
      <c r="BI3615" s="39"/>
      <c r="BJ3615" s="39"/>
    </row>
    <row r="3616" spans="1:62" s="36" customFormat="1">
      <c r="A3616" s="38"/>
      <c r="B3616" s="3"/>
      <c r="D3616" s="20"/>
      <c r="E3616" s="20"/>
      <c r="F3616" s="20"/>
      <c r="G3616" s="20"/>
      <c r="H3616" s="20"/>
      <c r="I3616" s="20"/>
      <c r="J3616" s="20"/>
      <c r="K3616" s="3"/>
      <c r="M3616" s="20"/>
      <c r="N3616" s="20"/>
      <c r="O3616" s="20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0"/>
      <c r="AA3616" s="20"/>
      <c r="AB3616" s="20"/>
      <c r="AC3616" s="20"/>
      <c r="AD3616" s="20"/>
      <c r="BB3616" s="39"/>
      <c r="BC3616" s="39"/>
      <c r="BD3616" s="39"/>
      <c r="BE3616" s="39"/>
      <c r="BF3616" s="39"/>
      <c r="BG3616" s="39"/>
      <c r="BH3616" s="39"/>
      <c r="BI3616" s="39"/>
      <c r="BJ3616" s="39"/>
    </row>
    <row r="3617" spans="1:62" s="36" customFormat="1">
      <c r="A3617" s="38"/>
      <c r="B3617" s="3"/>
      <c r="D3617" s="20"/>
      <c r="E3617" s="20"/>
      <c r="F3617" s="20"/>
      <c r="G3617" s="20"/>
      <c r="H3617" s="20"/>
      <c r="I3617" s="20"/>
      <c r="J3617" s="20"/>
      <c r="K3617" s="3"/>
      <c r="M3617" s="20"/>
      <c r="N3617" s="20"/>
      <c r="O3617" s="20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0"/>
      <c r="AA3617" s="20"/>
      <c r="AB3617" s="20"/>
      <c r="AC3617" s="20"/>
      <c r="AD3617" s="20"/>
      <c r="BB3617" s="39"/>
      <c r="BC3617" s="39"/>
      <c r="BD3617" s="39"/>
      <c r="BE3617" s="39"/>
      <c r="BF3617" s="39"/>
      <c r="BG3617" s="39"/>
      <c r="BH3617" s="39"/>
      <c r="BI3617" s="39"/>
      <c r="BJ3617" s="39"/>
    </row>
    <row r="3618" spans="1:62" s="36" customFormat="1">
      <c r="A3618" s="38"/>
      <c r="B3618" s="3"/>
      <c r="D3618" s="20"/>
      <c r="E3618" s="20"/>
      <c r="F3618" s="20"/>
      <c r="G3618" s="20"/>
      <c r="H3618" s="20"/>
      <c r="I3618" s="20"/>
      <c r="J3618" s="20"/>
      <c r="K3618" s="3"/>
      <c r="M3618" s="20"/>
      <c r="N3618" s="20"/>
      <c r="O3618" s="20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0"/>
      <c r="AA3618" s="20"/>
      <c r="AB3618" s="20"/>
      <c r="AC3618" s="20"/>
      <c r="AD3618" s="20"/>
      <c r="BB3618" s="39"/>
      <c r="BC3618" s="39"/>
      <c r="BD3618" s="39"/>
      <c r="BE3618" s="39"/>
      <c r="BF3618" s="39"/>
      <c r="BG3618" s="39"/>
      <c r="BH3618" s="39"/>
      <c r="BI3618" s="39"/>
      <c r="BJ3618" s="39"/>
    </row>
    <row r="3619" spans="1:62" s="36" customFormat="1">
      <c r="A3619" s="38"/>
      <c r="B3619" s="3"/>
      <c r="D3619" s="20"/>
      <c r="E3619" s="20"/>
      <c r="F3619" s="20"/>
      <c r="G3619" s="20"/>
      <c r="H3619" s="20"/>
      <c r="I3619" s="20"/>
      <c r="J3619" s="20"/>
      <c r="K3619" s="3"/>
      <c r="M3619" s="20"/>
      <c r="N3619" s="20"/>
      <c r="O3619" s="20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0"/>
      <c r="AA3619" s="20"/>
      <c r="AB3619" s="20"/>
      <c r="AC3619" s="20"/>
      <c r="AD3619" s="20"/>
      <c r="BB3619" s="39"/>
      <c r="BC3619" s="39"/>
      <c r="BD3619" s="39"/>
      <c r="BE3619" s="39"/>
      <c r="BF3619" s="39"/>
      <c r="BG3619" s="39"/>
      <c r="BH3619" s="39"/>
      <c r="BI3619" s="39"/>
      <c r="BJ3619" s="39"/>
    </row>
    <row r="3620" spans="1:62" s="36" customFormat="1">
      <c r="A3620" s="38"/>
      <c r="B3620" s="3"/>
      <c r="D3620" s="20"/>
      <c r="E3620" s="20"/>
      <c r="F3620" s="20"/>
      <c r="G3620" s="20"/>
      <c r="H3620" s="20"/>
      <c r="I3620" s="20"/>
      <c r="J3620" s="20"/>
      <c r="K3620" s="3"/>
      <c r="M3620" s="20"/>
      <c r="N3620" s="20"/>
      <c r="O3620" s="20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0"/>
      <c r="AA3620" s="20"/>
      <c r="AB3620" s="20"/>
      <c r="AC3620" s="20"/>
      <c r="AD3620" s="20"/>
      <c r="BB3620" s="39"/>
      <c r="BC3620" s="39"/>
      <c r="BD3620" s="39"/>
      <c r="BE3620" s="39"/>
      <c r="BF3620" s="39"/>
      <c r="BG3620" s="39"/>
      <c r="BH3620" s="39"/>
      <c r="BI3620" s="39"/>
      <c r="BJ3620" s="39"/>
    </row>
    <row r="3621" spans="1:62" s="36" customFormat="1">
      <c r="A3621" s="38"/>
      <c r="B3621" s="3"/>
      <c r="D3621" s="20"/>
      <c r="E3621" s="20"/>
      <c r="F3621" s="20"/>
      <c r="G3621" s="20"/>
      <c r="H3621" s="20"/>
      <c r="I3621" s="20"/>
      <c r="J3621" s="20"/>
      <c r="K3621" s="3"/>
      <c r="M3621" s="20"/>
      <c r="N3621" s="20"/>
      <c r="O3621" s="20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0"/>
      <c r="AA3621" s="20"/>
      <c r="AB3621" s="20"/>
      <c r="AC3621" s="20"/>
      <c r="AD3621" s="20"/>
      <c r="BB3621" s="39"/>
      <c r="BC3621" s="39"/>
      <c r="BD3621" s="39"/>
      <c r="BE3621" s="39"/>
      <c r="BF3621" s="39"/>
      <c r="BG3621" s="39"/>
      <c r="BH3621" s="39"/>
      <c r="BI3621" s="39"/>
      <c r="BJ3621" s="39"/>
    </row>
    <row r="3622" spans="1:62" s="36" customFormat="1">
      <c r="A3622" s="38"/>
      <c r="B3622" s="3"/>
      <c r="D3622" s="20"/>
      <c r="E3622" s="20"/>
      <c r="F3622" s="20"/>
      <c r="G3622" s="20"/>
      <c r="H3622" s="20"/>
      <c r="I3622" s="20"/>
      <c r="J3622" s="20"/>
      <c r="K3622" s="3"/>
      <c r="M3622" s="20"/>
      <c r="N3622" s="20"/>
      <c r="O3622" s="20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0"/>
      <c r="AA3622" s="20"/>
      <c r="AB3622" s="20"/>
      <c r="AC3622" s="20"/>
      <c r="AD3622" s="20"/>
      <c r="BB3622" s="39"/>
      <c r="BC3622" s="39"/>
      <c r="BD3622" s="39"/>
      <c r="BE3622" s="39"/>
      <c r="BF3622" s="39"/>
      <c r="BG3622" s="39"/>
      <c r="BH3622" s="39"/>
      <c r="BI3622" s="39"/>
      <c r="BJ3622" s="39"/>
    </row>
    <row r="3623" spans="1:62" s="36" customFormat="1">
      <c r="A3623" s="38"/>
      <c r="B3623" s="3"/>
      <c r="D3623" s="20"/>
      <c r="E3623" s="20"/>
      <c r="F3623" s="20"/>
      <c r="G3623" s="20"/>
      <c r="H3623" s="20"/>
      <c r="I3623" s="20"/>
      <c r="J3623" s="20"/>
      <c r="K3623" s="3"/>
      <c r="M3623" s="20"/>
      <c r="N3623" s="20"/>
      <c r="O3623" s="20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0"/>
      <c r="AA3623" s="20"/>
      <c r="AB3623" s="20"/>
      <c r="AC3623" s="20"/>
      <c r="AD3623" s="20"/>
      <c r="BB3623" s="39"/>
      <c r="BC3623" s="39"/>
      <c r="BD3623" s="39"/>
      <c r="BE3623" s="39"/>
      <c r="BF3623" s="39"/>
      <c r="BG3623" s="39"/>
      <c r="BH3623" s="39"/>
      <c r="BI3623" s="39"/>
      <c r="BJ3623" s="39"/>
    </row>
    <row r="3624" spans="1:62" s="36" customFormat="1">
      <c r="A3624" s="38"/>
      <c r="B3624" s="3"/>
      <c r="D3624" s="20"/>
      <c r="E3624" s="20"/>
      <c r="F3624" s="20"/>
      <c r="G3624" s="20"/>
      <c r="H3624" s="20"/>
      <c r="I3624" s="20"/>
      <c r="J3624" s="20"/>
      <c r="K3624" s="3"/>
      <c r="M3624" s="20"/>
      <c r="N3624" s="20"/>
      <c r="O3624" s="20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0"/>
      <c r="AA3624" s="20"/>
      <c r="AB3624" s="20"/>
      <c r="AC3624" s="20"/>
      <c r="AD3624" s="20"/>
      <c r="BB3624" s="39"/>
      <c r="BC3624" s="39"/>
      <c r="BD3624" s="39"/>
      <c r="BE3624" s="39"/>
      <c r="BF3624" s="39"/>
      <c r="BG3624" s="39"/>
      <c r="BH3624" s="39"/>
      <c r="BI3624" s="39"/>
      <c r="BJ3624" s="39"/>
    </row>
    <row r="3625" spans="1:62" s="36" customFormat="1">
      <c r="A3625" s="38"/>
      <c r="B3625" s="3"/>
      <c r="D3625" s="20"/>
      <c r="E3625" s="20"/>
      <c r="F3625" s="20"/>
      <c r="G3625" s="20"/>
      <c r="H3625" s="20"/>
      <c r="I3625" s="20"/>
      <c r="J3625" s="20"/>
      <c r="K3625" s="3"/>
      <c r="M3625" s="20"/>
      <c r="N3625" s="20"/>
      <c r="O3625" s="20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0"/>
      <c r="AA3625" s="20"/>
      <c r="AB3625" s="20"/>
      <c r="AC3625" s="20"/>
      <c r="AD3625" s="20"/>
      <c r="BB3625" s="39"/>
      <c r="BC3625" s="39"/>
      <c r="BD3625" s="39"/>
      <c r="BE3625" s="39"/>
      <c r="BF3625" s="39"/>
      <c r="BG3625" s="39"/>
      <c r="BH3625" s="39"/>
      <c r="BI3625" s="39"/>
      <c r="BJ3625" s="39"/>
    </row>
    <row r="3626" spans="1:62" s="36" customFormat="1">
      <c r="A3626" s="38"/>
      <c r="B3626" s="3"/>
      <c r="D3626" s="20"/>
      <c r="E3626" s="20"/>
      <c r="F3626" s="20"/>
      <c r="G3626" s="20"/>
      <c r="H3626" s="20"/>
      <c r="I3626" s="20"/>
      <c r="J3626" s="20"/>
      <c r="K3626" s="3"/>
      <c r="M3626" s="20"/>
      <c r="N3626" s="20"/>
      <c r="O3626" s="20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0"/>
      <c r="AA3626" s="20"/>
      <c r="AB3626" s="20"/>
      <c r="AC3626" s="20"/>
      <c r="AD3626" s="20"/>
      <c r="BB3626" s="39"/>
      <c r="BC3626" s="39"/>
      <c r="BD3626" s="39"/>
      <c r="BE3626" s="39"/>
      <c r="BF3626" s="39"/>
      <c r="BG3626" s="39"/>
      <c r="BH3626" s="39"/>
      <c r="BI3626" s="39"/>
      <c r="BJ3626" s="39"/>
    </row>
    <row r="3627" spans="1:62" s="36" customFormat="1">
      <c r="A3627" s="38"/>
      <c r="B3627" s="3"/>
      <c r="D3627" s="20"/>
      <c r="E3627" s="20"/>
      <c r="F3627" s="20"/>
      <c r="G3627" s="20"/>
      <c r="H3627" s="20"/>
      <c r="I3627" s="20"/>
      <c r="J3627" s="20"/>
      <c r="K3627" s="3"/>
      <c r="M3627" s="20"/>
      <c r="N3627" s="20"/>
      <c r="O3627" s="20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0"/>
      <c r="AA3627" s="20"/>
      <c r="AB3627" s="20"/>
      <c r="AC3627" s="20"/>
      <c r="AD3627" s="20"/>
      <c r="BB3627" s="39"/>
      <c r="BC3627" s="39"/>
      <c r="BD3627" s="39"/>
      <c r="BE3627" s="39"/>
      <c r="BF3627" s="39"/>
      <c r="BG3627" s="39"/>
      <c r="BH3627" s="39"/>
      <c r="BI3627" s="39"/>
      <c r="BJ3627" s="39"/>
    </row>
    <row r="3628" spans="1:62" s="36" customFormat="1">
      <c r="A3628" s="38"/>
      <c r="B3628" s="3"/>
      <c r="D3628" s="20"/>
      <c r="E3628" s="20"/>
      <c r="F3628" s="20"/>
      <c r="G3628" s="20"/>
      <c r="H3628" s="20"/>
      <c r="I3628" s="20"/>
      <c r="J3628" s="20"/>
      <c r="K3628" s="3"/>
      <c r="M3628" s="20"/>
      <c r="N3628" s="20"/>
      <c r="O3628" s="20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0"/>
      <c r="AA3628" s="20"/>
      <c r="AB3628" s="20"/>
      <c r="AC3628" s="20"/>
      <c r="AD3628" s="20"/>
      <c r="BB3628" s="39"/>
      <c r="BC3628" s="39"/>
      <c r="BD3628" s="39"/>
      <c r="BE3628" s="39"/>
      <c r="BF3628" s="39"/>
      <c r="BG3628" s="39"/>
      <c r="BH3628" s="39"/>
      <c r="BI3628" s="39"/>
      <c r="BJ3628" s="39"/>
    </row>
    <row r="3629" spans="1:62" s="36" customFormat="1">
      <c r="A3629" s="38"/>
      <c r="B3629" s="3"/>
      <c r="D3629" s="20"/>
      <c r="E3629" s="20"/>
      <c r="F3629" s="20"/>
      <c r="G3629" s="20"/>
      <c r="H3629" s="20"/>
      <c r="I3629" s="20"/>
      <c r="J3629" s="20"/>
      <c r="K3629" s="3"/>
      <c r="M3629" s="20"/>
      <c r="N3629" s="20"/>
      <c r="O3629" s="20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0"/>
      <c r="AA3629" s="20"/>
      <c r="AB3629" s="20"/>
      <c r="AC3629" s="20"/>
      <c r="AD3629" s="20"/>
      <c r="BB3629" s="39"/>
      <c r="BC3629" s="39"/>
      <c r="BD3629" s="39"/>
      <c r="BE3629" s="39"/>
      <c r="BF3629" s="39"/>
      <c r="BG3629" s="39"/>
      <c r="BH3629" s="39"/>
      <c r="BI3629" s="39"/>
      <c r="BJ3629" s="39"/>
    </row>
    <row r="3630" spans="1:62" s="36" customFormat="1">
      <c r="A3630" s="38"/>
      <c r="B3630" s="3"/>
      <c r="D3630" s="20"/>
      <c r="E3630" s="20"/>
      <c r="F3630" s="20"/>
      <c r="G3630" s="20"/>
      <c r="H3630" s="20"/>
      <c r="I3630" s="20"/>
      <c r="J3630" s="20"/>
      <c r="K3630" s="3"/>
      <c r="M3630" s="20"/>
      <c r="N3630" s="20"/>
      <c r="O3630" s="20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0"/>
      <c r="AA3630" s="20"/>
      <c r="AB3630" s="20"/>
      <c r="AC3630" s="20"/>
      <c r="AD3630" s="20"/>
      <c r="BB3630" s="39"/>
      <c r="BC3630" s="39"/>
      <c r="BD3630" s="39"/>
      <c r="BE3630" s="39"/>
      <c r="BF3630" s="39"/>
      <c r="BG3630" s="39"/>
      <c r="BH3630" s="39"/>
      <c r="BI3630" s="39"/>
      <c r="BJ3630" s="39"/>
    </row>
    <row r="3631" spans="1:62" s="36" customFormat="1">
      <c r="A3631" s="38"/>
      <c r="B3631" s="3"/>
      <c r="D3631" s="20"/>
      <c r="E3631" s="20"/>
      <c r="F3631" s="20"/>
      <c r="G3631" s="20"/>
      <c r="H3631" s="20"/>
      <c r="I3631" s="20"/>
      <c r="J3631" s="20"/>
      <c r="K3631" s="3"/>
      <c r="M3631" s="20"/>
      <c r="N3631" s="20"/>
      <c r="O3631" s="20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0"/>
      <c r="AA3631" s="20"/>
      <c r="AB3631" s="20"/>
      <c r="AC3631" s="20"/>
      <c r="AD3631" s="20"/>
      <c r="BB3631" s="39"/>
      <c r="BC3631" s="39"/>
      <c r="BD3631" s="39"/>
      <c r="BE3631" s="39"/>
      <c r="BF3631" s="39"/>
      <c r="BG3631" s="39"/>
      <c r="BH3631" s="39"/>
      <c r="BI3631" s="39"/>
      <c r="BJ3631" s="39"/>
    </row>
    <row r="3632" spans="1:62" s="36" customFormat="1">
      <c r="A3632" s="38"/>
      <c r="B3632" s="3"/>
      <c r="D3632" s="20"/>
      <c r="E3632" s="20"/>
      <c r="F3632" s="20"/>
      <c r="G3632" s="20"/>
      <c r="H3632" s="20"/>
      <c r="I3632" s="20"/>
      <c r="J3632" s="20"/>
      <c r="K3632" s="3"/>
      <c r="M3632" s="20"/>
      <c r="N3632" s="20"/>
      <c r="O3632" s="20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0"/>
      <c r="AA3632" s="20"/>
      <c r="AB3632" s="20"/>
      <c r="AC3632" s="20"/>
      <c r="AD3632" s="20"/>
      <c r="BB3632" s="39"/>
      <c r="BC3632" s="39"/>
      <c r="BD3632" s="39"/>
      <c r="BE3632" s="39"/>
      <c r="BF3632" s="39"/>
      <c r="BG3632" s="39"/>
      <c r="BH3632" s="39"/>
      <c r="BI3632" s="39"/>
      <c r="BJ3632" s="39"/>
    </row>
    <row r="3633" spans="1:62" s="36" customFormat="1">
      <c r="A3633" s="38"/>
      <c r="B3633" s="3"/>
      <c r="D3633" s="20"/>
      <c r="E3633" s="20"/>
      <c r="F3633" s="20"/>
      <c r="G3633" s="20"/>
      <c r="H3633" s="20"/>
      <c r="I3633" s="20"/>
      <c r="J3633" s="20"/>
      <c r="K3633" s="3"/>
      <c r="M3633" s="20"/>
      <c r="N3633" s="20"/>
      <c r="O3633" s="20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0"/>
      <c r="AA3633" s="20"/>
      <c r="AB3633" s="20"/>
      <c r="AC3633" s="20"/>
      <c r="AD3633" s="20"/>
      <c r="BB3633" s="39"/>
      <c r="BC3633" s="39"/>
      <c r="BD3633" s="39"/>
      <c r="BE3633" s="39"/>
      <c r="BF3633" s="39"/>
      <c r="BG3633" s="39"/>
      <c r="BH3633" s="39"/>
      <c r="BI3633" s="39"/>
      <c r="BJ3633" s="39"/>
    </row>
    <row r="3634" spans="1:62" s="36" customFormat="1">
      <c r="A3634" s="38"/>
      <c r="B3634" s="3"/>
      <c r="D3634" s="20"/>
      <c r="E3634" s="20"/>
      <c r="F3634" s="20"/>
      <c r="G3634" s="20"/>
      <c r="H3634" s="20"/>
      <c r="I3634" s="20"/>
      <c r="J3634" s="20"/>
      <c r="K3634" s="3"/>
      <c r="M3634" s="20"/>
      <c r="N3634" s="20"/>
      <c r="O3634" s="20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0"/>
      <c r="AA3634" s="20"/>
      <c r="AB3634" s="20"/>
      <c r="AC3634" s="20"/>
      <c r="AD3634" s="20"/>
      <c r="BB3634" s="39"/>
      <c r="BC3634" s="39"/>
      <c r="BD3634" s="39"/>
      <c r="BE3634" s="39"/>
      <c r="BF3634" s="39"/>
      <c r="BG3634" s="39"/>
      <c r="BH3634" s="39"/>
      <c r="BI3634" s="39"/>
      <c r="BJ3634" s="39"/>
    </row>
    <row r="3635" spans="1:62" s="36" customFormat="1">
      <c r="A3635" s="38"/>
      <c r="B3635" s="3"/>
      <c r="D3635" s="20"/>
      <c r="E3635" s="20"/>
      <c r="F3635" s="20"/>
      <c r="G3635" s="20"/>
      <c r="H3635" s="20"/>
      <c r="I3635" s="20"/>
      <c r="J3635" s="20"/>
      <c r="K3635" s="3"/>
      <c r="M3635" s="20"/>
      <c r="N3635" s="20"/>
      <c r="O3635" s="20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0"/>
      <c r="AA3635" s="20"/>
      <c r="AB3635" s="20"/>
      <c r="AC3635" s="20"/>
      <c r="AD3635" s="20"/>
      <c r="BB3635" s="39"/>
      <c r="BC3635" s="39"/>
      <c r="BD3635" s="39"/>
      <c r="BE3635" s="39"/>
      <c r="BF3635" s="39"/>
      <c r="BG3635" s="39"/>
      <c r="BH3635" s="39"/>
      <c r="BI3635" s="39"/>
      <c r="BJ3635" s="39"/>
    </row>
    <row r="3636" spans="1:62" s="36" customFormat="1">
      <c r="A3636" s="38"/>
      <c r="B3636" s="3"/>
      <c r="D3636" s="20"/>
      <c r="E3636" s="20"/>
      <c r="F3636" s="20"/>
      <c r="G3636" s="20"/>
      <c r="H3636" s="20"/>
      <c r="I3636" s="20"/>
      <c r="J3636" s="20"/>
      <c r="K3636" s="3"/>
      <c r="M3636" s="20"/>
      <c r="N3636" s="20"/>
      <c r="O3636" s="20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0"/>
      <c r="AA3636" s="20"/>
      <c r="AB3636" s="20"/>
      <c r="AC3636" s="20"/>
      <c r="AD3636" s="20"/>
      <c r="BB3636" s="39"/>
      <c r="BC3636" s="39"/>
      <c r="BD3636" s="39"/>
      <c r="BE3636" s="39"/>
      <c r="BF3636" s="39"/>
      <c r="BG3636" s="39"/>
      <c r="BH3636" s="39"/>
      <c r="BI3636" s="39"/>
      <c r="BJ3636" s="39"/>
    </row>
    <row r="3637" spans="1:62" s="36" customFormat="1">
      <c r="A3637" s="38"/>
      <c r="B3637" s="3"/>
      <c r="D3637" s="20"/>
      <c r="E3637" s="20"/>
      <c r="F3637" s="20"/>
      <c r="G3637" s="20"/>
      <c r="H3637" s="20"/>
      <c r="I3637" s="20"/>
      <c r="J3637" s="20"/>
      <c r="K3637" s="3"/>
      <c r="M3637" s="20"/>
      <c r="N3637" s="20"/>
      <c r="O3637" s="20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0"/>
      <c r="AA3637" s="20"/>
      <c r="AB3637" s="20"/>
      <c r="AC3637" s="20"/>
      <c r="AD3637" s="20"/>
      <c r="BB3637" s="39"/>
      <c r="BC3637" s="39"/>
      <c r="BD3637" s="39"/>
      <c r="BE3637" s="39"/>
      <c r="BF3637" s="39"/>
      <c r="BG3637" s="39"/>
      <c r="BH3637" s="39"/>
      <c r="BI3637" s="39"/>
      <c r="BJ3637" s="39"/>
    </row>
    <row r="3638" spans="1:62" s="36" customFormat="1">
      <c r="A3638" s="38"/>
      <c r="B3638" s="3"/>
      <c r="D3638" s="20"/>
      <c r="E3638" s="20"/>
      <c r="F3638" s="20"/>
      <c r="G3638" s="20"/>
      <c r="H3638" s="20"/>
      <c r="I3638" s="20"/>
      <c r="J3638" s="20"/>
      <c r="K3638" s="3"/>
      <c r="M3638" s="20"/>
      <c r="N3638" s="20"/>
      <c r="O3638" s="20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0"/>
      <c r="AA3638" s="20"/>
      <c r="AB3638" s="20"/>
      <c r="AC3638" s="20"/>
      <c r="AD3638" s="20"/>
      <c r="BB3638" s="39"/>
      <c r="BC3638" s="39"/>
      <c r="BD3638" s="39"/>
      <c r="BE3638" s="39"/>
      <c r="BF3638" s="39"/>
      <c r="BG3638" s="39"/>
      <c r="BH3638" s="39"/>
      <c r="BI3638" s="39"/>
      <c r="BJ3638" s="39"/>
    </row>
    <row r="3639" spans="1:62" s="36" customFormat="1">
      <c r="A3639" s="38"/>
      <c r="B3639" s="3"/>
      <c r="D3639" s="20"/>
      <c r="E3639" s="20"/>
      <c r="F3639" s="20"/>
      <c r="G3639" s="20"/>
      <c r="H3639" s="20"/>
      <c r="I3639" s="20"/>
      <c r="J3639" s="20"/>
      <c r="K3639" s="3"/>
      <c r="M3639" s="20"/>
      <c r="N3639" s="20"/>
      <c r="O3639" s="20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  <c r="AC3639" s="20"/>
      <c r="AD3639" s="20"/>
      <c r="BB3639" s="39"/>
      <c r="BC3639" s="39"/>
      <c r="BD3639" s="39"/>
      <c r="BE3639" s="39"/>
      <c r="BF3639" s="39"/>
      <c r="BG3639" s="39"/>
      <c r="BH3639" s="39"/>
      <c r="BI3639" s="39"/>
      <c r="BJ3639" s="39"/>
    </row>
    <row r="3640" spans="1:62" s="36" customFormat="1">
      <c r="A3640" s="38"/>
      <c r="B3640" s="3"/>
      <c r="D3640" s="20"/>
      <c r="E3640" s="20"/>
      <c r="F3640" s="20"/>
      <c r="G3640" s="20"/>
      <c r="H3640" s="20"/>
      <c r="I3640" s="20"/>
      <c r="J3640" s="20"/>
      <c r="K3640" s="3"/>
      <c r="M3640" s="20"/>
      <c r="N3640" s="20"/>
      <c r="O3640" s="20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0"/>
      <c r="AA3640" s="20"/>
      <c r="AB3640" s="20"/>
      <c r="AC3640" s="20"/>
      <c r="AD3640" s="20"/>
      <c r="BB3640" s="39"/>
      <c r="BC3640" s="39"/>
      <c r="BD3640" s="39"/>
      <c r="BE3640" s="39"/>
      <c r="BF3640" s="39"/>
      <c r="BG3640" s="39"/>
      <c r="BH3640" s="39"/>
      <c r="BI3640" s="39"/>
      <c r="BJ3640" s="39"/>
    </row>
    <row r="3641" spans="1:62" s="36" customFormat="1">
      <c r="A3641" s="38"/>
      <c r="B3641" s="3"/>
      <c r="D3641" s="20"/>
      <c r="E3641" s="20"/>
      <c r="F3641" s="20"/>
      <c r="G3641" s="20"/>
      <c r="H3641" s="20"/>
      <c r="I3641" s="20"/>
      <c r="J3641" s="20"/>
      <c r="K3641" s="3"/>
      <c r="M3641" s="20"/>
      <c r="N3641" s="20"/>
      <c r="O3641" s="20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0"/>
      <c r="AA3641" s="20"/>
      <c r="AB3641" s="20"/>
      <c r="AC3641" s="20"/>
      <c r="AD3641" s="20"/>
      <c r="BB3641" s="39"/>
      <c r="BC3641" s="39"/>
      <c r="BD3641" s="39"/>
      <c r="BE3641" s="39"/>
      <c r="BF3641" s="39"/>
      <c r="BG3641" s="39"/>
      <c r="BH3641" s="39"/>
      <c r="BI3641" s="39"/>
      <c r="BJ3641" s="39"/>
    </row>
    <row r="3642" spans="1:62" s="36" customFormat="1">
      <c r="A3642" s="38"/>
      <c r="B3642" s="3"/>
      <c r="D3642" s="20"/>
      <c r="E3642" s="20"/>
      <c r="F3642" s="20"/>
      <c r="G3642" s="20"/>
      <c r="H3642" s="20"/>
      <c r="I3642" s="20"/>
      <c r="J3642" s="20"/>
      <c r="K3642" s="3"/>
      <c r="M3642" s="20"/>
      <c r="N3642" s="20"/>
      <c r="O3642" s="20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0"/>
      <c r="AA3642" s="20"/>
      <c r="AB3642" s="20"/>
      <c r="AC3642" s="20"/>
      <c r="AD3642" s="20"/>
      <c r="BB3642" s="39"/>
      <c r="BC3642" s="39"/>
      <c r="BD3642" s="39"/>
      <c r="BE3642" s="39"/>
      <c r="BF3642" s="39"/>
      <c r="BG3642" s="39"/>
      <c r="BH3642" s="39"/>
      <c r="BI3642" s="39"/>
      <c r="BJ3642" s="39"/>
    </row>
    <row r="3643" spans="1:62" s="36" customFormat="1">
      <c r="A3643" s="38"/>
      <c r="B3643" s="3"/>
      <c r="D3643" s="20"/>
      <c r="E3643" s="20"/>
      <c r="F3643" s="20"/>
      <c r="G3643" s="20"/>
      <c r="H3643" s="20"/>
      <c r="I3643" s="20"/>
      <c r="J3643" s="20"/>
      <c r="K3643" s="3"/>
      <c r="M3643" s="20"/>
      <c r="N3643" s="20"/>
      <c r="O3643" s="20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0"/>
      <c r="AA3643" s="20"/>
      <c r="AB3643" s="20"/>
      <c r="AC3643" s="20"/>
      <c r="AD3643" s="20"/>
      <c r="BB3643" s="39"/>
      <c r="BC3643" s="39"/>
      <c r="BD3643" s="39"/>
      <c r="BE3643" s="39"/>
      <c r="BF3643" s="39"/>
      <c r="BG3643" s="39"/>
      <c r="BH3643" s="39"/>
      <c r="BI3643" s="39"/>
      <c r="BJ3643" s="39"/>
    </row>
    <row r="3644" spans="1:62" s="36" customFormat="1">
      <c r="A3644" s="38"/>
      <c r="B3644" s="3"/>
      <c r="D3644" s="20"/>
      <c r="E3644" s="20"/>
      <c r="F3644" s="20"/>
      <c r="G3644" s="20"/>
      <c r="H3644" s="20"/>
      <c r="I3644" s="20"/>
      <c r="J3644" s="20"/>
      <c r="K3644" s="3"/>
      <c r="M3644" s="20"/>
      <c r="N3644" s="20"/>
      <c r="O3644" s="20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0"/>
      <c r="AA3644" s="20"/>
      <c r="AB3644" s="20"/>
      <c r="AC3644" s="20"/>
      <c r="AD3644" s="20"/>
      <c r="BB3644" s="39"/>
      <c r="BC3644" s="39"/>
      <c r="BD3644" s="39"/>
      <c r="BE3644" s="39"/>
      <c r="BF3644" s="39"/>
      <c r="BG3644" s="39"/>
      <c r="BH3644" s="39"/>
      <c r="BI3644" s="39"/>
      <c r="BJ3644" s="39"/>
    </row>
    <row r="3645" spans="1:62" s="36" customFormat="1">
      <c r="A3645" s="38"/>
      <c r="B3645" s="3"/>
      <c r="D3645" s="20"/>
      <c r="E3645" s="20"/>
      <c r="F3645" s="20"/>
      <c r="G3645" s="20"/>
      <c r="H3645" s="20"/>
      <c r="I3645" s="20"/>
      <c r="J3645" s="20"/>
      <c r="K3645" s="3"/>
      <c r="M3645" s="20"/>
      <c r="N3645" s="20"/>
      <c r="O3645" s="20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0"/>
      <c r="AA3645" s="20"/>
      <c r="AB3645" s="20"/>
      <c r="AC3645" s="20"/>
      <c r="AD3645" s="20"/>
      <c r="BB3645" s="39"/>
      <c r="BC3645" s="39"/>
      <c r="BD3645" s="39"/>
      <c r="BE3645" s="39"/>
      <c r="BF3645" s="39"/>
      <c r="BG3645" s="39"/>
      <c r="BH3645" s="39"/>
      <c r="BI3645" s="39"/>
      <c r="BJ3645" s="39"/>
    </row>
    <row r="3646" spans="1:62" s="36" customFormat="1">
      <c r="A3646" s="38"/>
      <c r="B3646" s="3"/>
      <c r="D3646" s="20"/>
      <c r="E3646" s="20"/>
      <c r="F3646" s="20"/>
      <c r="G3646" s="20"/>
      <c r="H3646" s="20"/>
      <c r="I3646" s="20"/>
      <c r="J3646" s="20"/>
      <c r="K3646" s="3"/>
      <c r="M3646" s="20"/>
      <c r="N3646" s="20"/>
      <c r="O3646" s="20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0"/>
      <c r="AA3646" s="20"/>
      <c r="AB3646" s="20"/>
      <c r="AC3646" s="20"/>
      <c r="AD3646" s="20"/>
      <c r="BB3646" s="39"/>
      <c r="BC3646" s="39"/>
      <c r="BD3646" s="39"/>
      <c r="BE3646" s="39"/>
      <c r="BF3646" s="39"/>
      <c r="BG3646" s="39"/>
      <c r="BH3646" s="39"/>
      <c r="BI3646" s="39"/>
      <c r="BJ3646" s="39"/>
    </row>
    <row r="3647" spans="1:62" s="36" customFormat="1">
      <c r="A3647" s="38"/>
      <c r="B3647" s="3"/>
      <c r="D3647" s="20"/>
      <c r="E3647" s="20"/>
      <c r="F3647" s="20"/>
      <c r="G3647" s="20"/>
      <c r="H3647" s="20"/>
      <c r="I3647" s="20"/>
      <c r="J3647" s="20"/>
      <c r="K3647" s="3"/>
      <c r="M3647" s="20"/>
      <c r="N3647" s="20"/>
      <c r="O3647" s="20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0"/>
      <c r="AA3647" s="20"/>
      <c r="AB3647" s="20"/>
      <c r="AC3647" s="20"/>
      <c r="AD3647" s="20"/>
      <c r="BB3647" s="39"/>
      <c r="BC3647" s="39"/>
      <c r="BD3647" s="39"/>
      <c r="BE3647" s="39"/>
      <c r="BF3647" s="39"/>
      <c r="BG3647" s="39"/>
      <c r="BH3647" s="39"/>
      <c r="BI3647" s="39"/>
      <c r="BJ3647" s="39"/>
    </row>
    <row r="3648" spans="1:62" s="36" customFormat="1">
      <c r="A3648" s="38"/>
      <c r="B3648" s="3"/>
      <c r="D3648" s="20"/>
      <c r="E3648" s="20"/>
      <c r="F3648" s="20"/>
      <c r="G3648" s="20"/>
      <c r="H3648" s="20"/>
      <c r="I3648" s="20"/>
      <c r="J3648" s="20"/>
      <c r="K3648" s="3"/>
      <c r="M3648" s="20"/>
      <c r="N3648" s="20"/>
      <c r="O3648" s="20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0"/>
      <c r="AA3648" s="20"/>
      <c r="AB3648" s="20"/>
      <c r="AC3648" s="20"/>
      <c r="AD3648" s="20"/>
      <c r="BB3648" s="39"/>
      <c r="BC3648" s="39"/>
      <c r="BD3648" s="39"/>
      <c r="BE3648" s="39"/>
      <c r="BF3648" s="39"/>
      <c r="BG3648" s="39"/>
      <c r="BH3648" s="39"/>
      <c r="BI3648" s="39"/>
      <c r="BJ3648" s="39"/>
    </row>
    <row r="3649" spans="1:62" s="36" customFormat="1">
      <c r="A3649" s="38"/>
      <c r="B3649" s="3"/>
      <c r="D3649" s="20"/>
      <c r="E3649" s="20"/>
      <c r="F3649" s="20"/>
      <c r="G3649" s="20"/>
      <c r="H3649" s="20"/>
      <c r="I3649" s="20"/>
      <c r="J3649" s="20"/>
      <c r="K3649" s="3"/>
      <c r="M3649" s="20"/>
      <c r="N3649" s="20"/>
      <c r="O3649" s="20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0"/>
      <c r="AA3649" s="20"/>
      <c r="AB3649" s="20"/>
      <c r="AC3649" s="20"/>
      <c r="AD3649" s="20"/>
      <c r="BB3649" s="39"/>
      <c r="BC3649" s="39"/>
      <c r="BD3649" s="39"/>
      <c r="BE3649" s="39"/>
      <c r="BF3649" s="39"/>
      <c r="BG3649" s="39"/>
      <c r="BH3649" s="39"/>
      <c r="BI3649" s="39"/>
      <c r="BJ3649" s="39"/>
    </row>
    <row r="3650" spans="1:62" s="36" customFormat="1">
      <c r="A3650" s="38"/>
      <c r="B3650" s="3"/>
      <c r="D3650" s="20"/>
      <c r="E3650" s="20"/>
      <c r="F3650" s="20"/>
      <c r="G3650" s="20"/>
      <c r="H3650" s="20"/>
      <c r="I3650" s="20"/>
      <c r="J3650" s="20"/>
      <c r="K3650" s="3"/>
      <c r="M3650" s="20"/>
      <c r="N3650" s="20"/>
      <c r="O3650" s="20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0"/>
      <c r="AA3650" s="20"/>
      <c r="AB3650" s="20"/>
      <c r="AC3650" s="20"/>
      <c r="AD3650" s="20"/>
      <c r="BB3650" s="39"/>
      <c r="BC3650" s="39"/>
      <c r="BD3650" s="39"/>
      <c r="BE3650" s="39"/>
      <c r="BF3650" s="39"/>
      <c r="BG3650" s="39"/>
      <c r="BH3650" s="39"/>
      <c r="BI3650" s="39"/>
      <c r="BJ3650" s="39"/>
    </row>
    <row r="3651" spans="1:62" s="36" customFormat="1">
      <c r="A3651" s="38"/>
      <c r="B3651" s="3"/>
      <c r="D3651" s="20"/>
      <c r="E3651" s="20"/>
      <c r="F3651" s="20"/>
      <c r="G3651" s="20"/>
      <c r="H3651" s="20"/>
      <c r="I3651" s="20"/>
      <c r="J3651" s="20"/>
      <c r="K3651" s="3"/>
      <c r="M3651" s="20"/>
      <c r="N3651" s="20"/>
      <c r="O3651" s="20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0"/>
      <c r="AA3651" s="20"/>
      <c r="AB3651" s="20"/>
      <c r="AC3651" s="20"/>
      <c r="AD3651" s="20"/>
      <c r="BB3651" s="39"/>
      <c r="BC3651" s="39"/>
      <c r="BD3651" s="39"/>
      <c r="BE3651" s="39"/>
      <c r="BF3651" s="39"/>
      <c r="BG3651" s="39"/>
      <c r="BH3651" s="39"/>
      <c r="BI3651" s="39"/>
      <c r="BJ3651" s="39"/>
    </row>
    <row r="3652" spans="1:62" s="36" customFormat="1">
      <c r="A3652" s="38"/>
      <c r="B3652" s="3"/>
      <c r="D3652" s="20"/>
      <c r="E3652" s="20"/>
      <c r="F3652" s="20"/>
      <c r="G3652" s="20"/>
      <c r="H3652" s="20"/>
      <c r="I3652" s="20"/>
      <c r="J3652" s="20"/>
      <c r="K3652" s="3"/>
      <c r="M3652" s="20"/>
      <c r="N3652" s="20"/>
      <c r="O3652" s="20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0"/>
      <c r="AA3652" s="20"/>
      <c r="AB3652" s="20"/>
      <c r="AC3652" s="20"/>
      <c r="AD3652" s="20"/>
      <c r="BB3652" s="39"/>
      <c r="BC3652" s="39"/>
      <c r="BD3652" s="39"/>
      <c r="BE3652" s="39"/>
      <c r="BF3652" s="39"/>
      <c r="BG3652" s="39"/>
      <c r="BH3652" s="39"/>
      <c r="BI3652" s="39"/>
      <c r="BJ3652" s="39"/>
    </row>
    <row r="3653" spans="1:62" s="36" customFormat="1">
      <c r="A3653" s="38"/>
      <c r="B3653" s="3"/>
      <c r="D3653" s="20"/>
      <c r="E3653" s="20"/>
      <c r="F3653" s="20"/>
      <c r="G3653" s="20"/>
      <c r="H3653" s="20"/>
      <c r="I3653" s="20"/>
      <c r="J3653" s="20"/>
      <c r="K3653" s="3"/>
      <c r="M3653" s="20"/>
      <c r="N3653" s="20"/>
      <c r="O3653" s="20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0"/>
      <c r="AA3653" s="20"/>
      <c r="AB3653" s="20"/>
      <c r="AC3653" s="20"/>
      <c r="AD3653" s="20"/>
      <c r="BB3653" s="39"/>
      <c r="BC3653" s="39"/>
      <c r="BD3653" s="39"/>
      <c r="BE3653" s="39"/>
      <c r="BF3653" s="39"/>
      <c r="BG3653" s="39"/>
      <c r="BH3653" s="39"/>
      <c r="BI3653" s="39"/>
      <c r="BJ3653" s="39"/>
    </row>
    <row r="3654" spans="1:62" s="36" customFormat="1">
      <c r="A3654" s="38"/>
      <c r="B3654" s="3"/>
      <c r="D3654" s="20"/>
      <c r="E3654" s="20"/>
      <c r="F3654" s="20"/>
      <c r="G3654" s="20"/>
      <c r="H3654" s="20"/>
      <c r="I3654" s="20"/>
      <c r="J3654" s="20"/>
      <c r="K3654" s="3"/>
      <c r="M3654" s="20"/>
      <c r="N3654" s="20"/>
      <c r="O3654" s="20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0"/>
      <c r="AA3654" s="20"/>
      <c r="AB3654" s="20"/>
      <c r="AC3654" s="20"/>
      <c r="AD3654" s="20"/>
      <c r="BB3654" s="39"/>
      <c r="BC3654" s="39"/>
      <c r="BD3654" s="39"/>
      <c r="BE3654" s="39"/>
      <c r="BF3654" s="39"/>
      <c r="BG3654" s="39"/>
      <c r="BH3654" s="39"/>
      <c r="BI3654" s="39"/>
      <c r="BJ3654" s="39"/>
    </row>
    <row r="3655" spans="1:62" s="36" customFormat="1">
      <c r="A3655" s="38"/>
      <c r="B3655" s="3"/>
      <c r="D3655" s="20"/>
      <c r="E3655" s="20"/>
      <c r="F3655" s="20"/>
      <c r="G3655" s="20"/>
      <c r="H3655" s="20"/>
      <c r="I3655" s="20"/>
      <c r="J3655" s="20"/>
      <c r="K3655" s="3"/>
      <c r="M3655" s="20"/>
      <c r="N3655" s="20"/>
      <c r="O3655" s="20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0"/>
      <c r="AA3655" s="20"/>
      <c r="AB3655" s="20"/>
      <c r="AC3655" s="20"/>
      <c r="AD3655" s="20"/>
      <c r="BB3655" s="39"/>
      <c r="BC3655" s="39"/>
      <c r="BD3655" s="39"/>
      <c r="BE3655" s="39"/>
      <c r="BF3655" s="39"/>
      <c r="BG3655" s="39"/>
      <c r="BH3655" s="39"/>
      <c r="BI3655" s="39"/>
      <c r="BJ3655" s="39"/>
    </row>
    <row r="3656" spans="1:62" s="36" customFormat="1">
      <c r="A3656" s="38"/>
      <c r="B3656" s="3"/>
      <c r="D3656" s="20"/>
      <c r="E3656" s="20"/>
      <c r="F3656" s="20"/>
      <c r="G3656" s="20"/>
      <c r="H3656" s="20"/>
      <c r="I3656" s="20"/>
      <c r="J3656" s="20"/>
      <c r="K3656" s="3"/>
      <c r="M3656" s="20"/>
      <c r="N3656" s="20"/>
      <c r="O3656" s="20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0"/>
      <c r="AA3656" s="20"/>
      <c r="AB3656" s="20"/>
      <c r="AC3656" s="20"/>
      <c r="AD3656" s="20"/>
      <c r="BB3656" s="39"/>
      <c r="BC3656" s="39"/>
      <c r="BD3656" s="39"/>
      <c r="BE3656" s="39"/>
      <c r="BF3656" s="39"/>
      <c r="BG3656" s="39"/>
      <c r="BH3656" s="39"/>
      <c r="BI3656" s="39"/>
      <c r="BJ3656" s="39"/>
    </row>
    <row r="3657" spans="1:62" s="36" customFormat="1">
      <c r="A3657" s="38"/>
      <c r="B3657" s="3"/>
      <c r="D3657" s="20"/>
      <c r="E3657" s="20"/>
      <c r="F3657" s="20"/>
      <c r="G3657" s="20"/>
      <c r="H3657" s="20"/>
      <c r="I3657" s="20"/>
      <c r="J3657" s="20"/>
      <c r="K3657" s="3"/>
      <c r="M3657" s="20"/>
      <c r="N3657" s="20"/>
      <c r="O3657" s="20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0"/>
      <c r="AA3657" s="20"/>
      <c r="AB3657" s="20"/>
      <c r="AC3657" s="20"/>
      <c r="AD3657" s="20"/>
      <c r="BB3657" s="39"/>
      <c r="BC3657" s="39"/>
      <c r="BD3657" s="39"/>
      <c r="BE3657" s="39"/>
      <c r="BF3657" s="39"/>
      <c r="BG3657" s="39"/>
      <c r="BH3657" s="39"/>
      <c r="BI3657" s="39"/>
      <c r="BJ3657" s="39"/>
    </row>
    <row r="3658" spans="1:62" s="36" customFormat="1">
      <c r="A3658" s="38"/>
      <c r="B3658" s="3"/>
      <c r="D3658" s="20"/>
      <c r="E3658" s="20"/>
      <c r="F3658" s="20"/>
      <c r="G3658" s="20"/>
      <c r="H3658" s="20"/>
      <c r="I3658" s="20"/>
      <c r="J3658" s="20"/>
      <c r="K3658" s="3"/>
      <c r="M3658" s="20"/>
      <c r="N3658" s="20"/>
      <c r="O3658" s="20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  <c r="AC3658" s="20"/>
      <c r="AD3658" s="20"/>
      <c r="BB3658" s="39"/>
      <c r="BC3658" s="39"/>
      <c r="BD3658" s="39"/>
      <c r="BE3658" s="39"/>
      <c r="BF3658" s="39"/>
      <c r="BG3658" s="39"/>
      <c r="BH3658" s="39"/>
      <c r="BI3658" s="39"/>
      <c r="BJ3658" s="39"/>
    </row>
    <row r="3659" spans="1:62" s="36" customFormat="1">
      <c r="A3659" s="38"/>
      <c r="B3659" s="3"/>
      <c r="D3659" s="20"/>
      <c r="E3659" s="20"/>
      <c r="F3659" s="20"/>
      <c r="G3659" s="20"/>
      <c r="H3659" s="20"/>
      <c r="I3659" s="20"/>
      <c r="J3659" s="20"/>
      <c r="K3659" s="3"/>
      <c r="M3659" s="20"/>
      <c r="N3659" s="20"/>
      <c r="O3659" s="20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0"/>
      <c r="AA3659" s="20"/>
      <c r="AB3659" s="20"/>
      <c r="AC3659" s="20"/>
      <c r="AD3659" s="20"/>
      <c r="BB3659" s="39"/>
      <c r="BC3659" s="39"/>
      <c r="BD3659" s="39"/>
      <c r="BE3659" s="39"/>
      <c r="BF3659" s="39"/>
      <c r="BG3659" s="39"/>
      <c r="BH3659" s="39"/>
      <c r="BI3659" s="39"/>
      <c r="BJ3659" s="39"/>
    </row>
    <row r="3660" spans="1:62" s="36" customFormat="1">
      <c r="A3660" s="38"/>
      <c r="B3660" s="3"/>
      <c r="D3660" s="20"/>
      <c r="E3660" s="20"/>
      <c r="F3660" s="20"/>
      <c r="G3660" s="20"/>
      <c r="H3660" s="20"/>
      <c r="I3660" s="20"/>
      <c r="J3660" s="20"/>
      <c r="K3660" s="3"/>
      <c r="M3660" s="20"/>
      <c r="N3660" s="20"/>
      <c r="O3660" s="20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0"/>
      <c r="AA3660" s="20"/>
      <c r="AB3660" s="20"/>
      <c r="AC3660" s="20"/>
      <c r="AD3660" s="20"/>
      <c r="BB3660" s="39"/>
      <c r="BC3660" s="39"/>
      <c r="BD3660" s="39"/>
      <c r="BE3660" s="39"/>
      <c r="BF3660" s="39"/>
      <c r="BG3660" s="39"/>
      <c r="BH3660" s="39"/>
      <c r="BI3660" s="39"/>
      <c r="BJ3660" s="39"/>
    </row>
    <row r="3661" spans="1:62" s="36" customFormat="1">
      <c r="A3661" s="38"/>
      <c r="B3661" s="3"/>
      <c r="D3661" s="20"/>
      <c r="E3661" s="20"/>
      <c r="F3661" s="20"/>
      <c r="G3661" s="20"/>
      <c r="H3661" s="20"/>
      <c r="I3661" s="20"/>
      <c r="J3661" s="20"/>
      <c r="K3661" s="3"/>
      <c r="M3661" s="20"/>
      <c r="N3661" s="20"/>
      <c r="O3661" s="20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0"/>
      <c r="AA3661" s="20"/>
      <c r="AB3661" s="20"/>
      <c r="AC3661" s="20"/>
      <c r="AD3661" s="20"/>
      <c r="BB3661" s="39"/>
      <c r="BC3661" s="39"/>
      <c r="BD3661" s="39"/>
      <c r="BE3661" s="39"/>
      <c r="BF3661" s="39"/>
      <c r="BG3661" s="39"/>
      <c r="BH3661" s="39"/>
      <c r="BI3661" s="39"/>
      <c r="BJ3661" s="39"/>
    </row>
    <row r="3662" spans="1:62" s="36" customFormat="1">
      <c r="A3662" s="38"/>
      <c r="B3662" s="3"/>
      <c r="D3662" s="20"/>
      <c r="E3662" s="20"/>
      <c r="F3662" s="20"/>
      <c r="G3662" s="20"/>
      <c r="H3662" s="20"/>
      <c r="I3662" s="20"/>
      <c r="J3662" s="20"/>
      <c r="K3662" s="3"/>
      <c r="M3662" s="20"/>
      <c r="N3662" s="20"/>
      <c r="O3662" s="20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0"/>
      <c r="AA3662" s="20"/>
      <c r="AB3662" s="20"/>
      <c r="AC3662" s="20"/>
      <c r="AD3662" s="20"/>
      <c r="BB3662" s="39"/>
      <c r="BC3662" s="39"/>
      <c r="BD3662" s="39"/>
      <c r="BE3662" s="39"/>
      <c r="BF3662" s="39"/>
      <c r="BG3662" s="39"/>
      <c r="BH3662" s="39"/>
      <c r="BI3662" s="39"/>
      <c r="BJ3662" s="39"/>
    </row>
    <row r="3663" spans="1:62" s="36" customFormat="1">
      <c r="A3663" s="38"/>
      <c r="B3663" s="3"/>
      <c r="D3663" s="20"/>
      <c r="E3663" s="20"/>
      <c r="F3663" s="20"/>
      <c r="G3663" s="20"/>
      <c r="H3663" s="20"/>
      <c r="I3663" s="20"/>
      <c r="J3663" s="20"/>
      <c r="K3663" s="3"/>
      <c r="M3663" s="20"/>
      <c r="N3663" s="20"/>
      <c r="O3663" s="20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0"/>
      <c r="AA3663" s="20"/>
      <c r="AB3663" s="20"/>
      <c r="AC3663" s="20"/>
      <c r="AD3663" s="20"/>
      <c r="BB3663" s="39"/>
      <c r="BC3663" s="39"/>
      <c r="BD3663" s="39"/>
      <c r="BE3663" s="39"/>
      <c r="BF3663" s="39"/>
      <c r="BG3663" s="39"/>
      <c r="BH3663" s="39"/>
      <c r="BI3663" s="39"/>
      <c r="BJ3663" s="39"/>
    </row>
    <row r="3664" spans="1:62" s="36" customFormat="1">
      <c r="A3664" s="38"/>
      <c r="B3664" s="3"/>
      <c r="D3664" s="20"/>
      <c r="E3664" s="20"/>
      <c r="F3664" s="20"/>
      <c r="G3664" s="20"/>
      <c r="H3664" s="20"/>
      <c r="I3664" s="20"/>
      <c r="J3664" s="20"/>
      <c r="K3664" s="3"/>
      <c r="M3664" s="20"/>
      <c r="N3664" s="20"/>
      <c r="O3664" s="20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0"/>
      <c r="AA3664" s="20"/>
      <c r="AB3664" s="20"/>
      <c r="AC3664" s="20"/>
      <c r="AD3664" s="20"/>
      <c r="BB3664" s="39"/>
      <c r="BC3664" s="39"/>
      <c r="BD3664" s="39"/>
      <c r="BE3664" s="39"/>
      <c r="BF3664" s="39"/>
      <c r="BG3664" s="39"/>
      <c r="BH3664" s="39"/>
      <c r="BI3664" s="39"/>
      <c r="BJ3664" s="39"/>
    </row>
    <row r="3665" spans="1:62" s="36" customFormat="1">
      <c r="A3665" s="38"/>
      <c r="B3665" s="3"/>
      <c r="D3665" s="20"/>
      <c r="E3665" s="20"/>
      <c r="F3665" s="20"/>
      <c r="G3665" s="20"/>
      <c r="H3665" s="20"/>
      <c r="I3665" s="20"/>
      <c r="J3665" s="20"/>
      <c r="K3665" s="3"/>
      <c r="M3665" s="20"/>
      <c r="N3665" s="20"/>
      <c r="O3665" s="20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0"/>
      <c r="AA3665" s="20"/>
      <c r="AB3665" s="20"/>
      <c r="AC3665" s="20"/>
      <c r="AD3665" s="20"/>
      <c r="BB3665" s="39"/>
      <c r="BC3665" s="39"/>
      <c r="BD3665" s="39"/>
      <c r="BE3665" s="39"/>
      <c r="BF3665" s="39"/>
      <c r="BG3665" s="39"/>
      <c r="BH3665" s="39"/>
      <c r="BI3665" s="39"/>
      <c r="BJ3665" s="39"/>
    </row>
    <row r="3666" spans="1:62" s="36" customFormat="1">
      <c r="A3666" s="38"/>
      <c r="B3666" s="3"/>
      <c r="D3666" s="20"/>
      <c r="E3666" s="20"/>
      <c r="F3666" s="20"/>
      <c r="G3666" s="20"/>
      <c r="H3666" s="20"/>
      <c r="I3666" s="20"/>
      <c r="J3666" s="20"/>
      <c r="K3666" s="3"/>
      <c r="M3666" s="20"/>
      <c r="N3666" s="20"/>
      <c r="O3666" s="20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0"/>
      <c r="AA3666" s="20"/>
      <c r="AB3666" s="20"/>
      <c r="AC3666" s="20"/>
      <c r="AD3666" s="20"/>
      <c r="BB3666" s="39"/>
      <c r="BC3666" s="39"/>
      <c r="BD3666" s="39"/>
      <c r="BE3666" s="39"/>
      <c r="BF3666" s="39"/>
      <c r="BG3666" s="39"/>
      <c r="BH3666" s="39"/>
      <c r="BI3666" s="39"/>
      <c r="BJ3666" s="39"/>
    </row>
    <row r="3667" spans="1:62" s="36" customFormat="1">
      <c r="A3667" s="38"/>
      <c r="B3667" s="3"/>
      <c r="D3667" s="20"/>
      <c r="E3667" s="20"/>
      <c r="F3667" s="20"/>
      <c r="G3667" s="20"/>
      <c r="H3667" s="20"/>
      <c r="I3667" s="20"/>
      <c r="J3667" s="20"/>
      <c r="K3667" s="3"/>
      <c r="M3667" s="20"/>
      <c r="N3667" s="20"/>
      <c r="O3667" s="20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0"/>
      <c r="AA3667" s="20"/>
      <c r="AB3667" s="20"/>
      <c r="AC3667" s="20"/>
      <c r="AD3667" s="20"/>
      <c r="BB3667" s="39"/>
      <c r="BC3667" s="39"/>
      <c r="BD3667" s="39"/>
      <c r="BE3667" s="39"/>
      <c r="BF3667" s="39"/>
      <c r="BG3667" s="39"/>
      <c r="BH3667" s="39"/>
      <c r="BI3667" s="39"/>
      <c r="BJ3667" s="39"/>
    </row>
    <row r="3668" spans="1:62" s="36" customFormat="1">
      <c r="A3668" s="38"/>
      <c r="B3668" s="3"/>
      <c r="D3668" s="20"/>
      <c r="E3668" s="20"/>
      <c r="F3668" s="20"/>
      <c r="G3668" s="20"/>
      <c r="H3668" s="20"/>
      <c r="I3668" s="20"/>
      <c r="J3668" s="20"/>
      <c r="K3668" s="3"/>
      <c r="M3668" s="20"/>
      <c r="N3668" s="20"/>
      <c r="O3668" s="20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0"/>
      <c r="AA3668" s="20"/>
      <c r="AB3668" s="20"/>
      <c r="AC3668" s="20"/>
      <c r="AD3668" s="20"/>
      <c r="BB3668" s="39"/>
      <c r="BC3668" s="39"/>
      <c r="BD3668" s="39"/>
      <c r="BE3668" s="39"/>
      <c r="BF3668" s="39"/>
      <c r="BG3668" s="39"/>
      <c r="BH3668" s="39"/>
      <c r="BI3668" s="39"/>
      <c r="BJ3668" s="39"/>
    </row>
    <row r="3669" spans="1:62" s="36" customFormat="1">
      <c r="A3669" s="38"/>
      <c r="B3669" s="3"/>
      <c r="D3669" s="20"/>
      <c r="E3669" s="20"/>
      <c r="F3669" s="20"/>
      <c r="G3669" s="20"/>
      <c r="H3669" s="20"/>
      <c r="I3669" s="20"/>
      <c r="J3669" s="20"/>
      <c r="K3669" s="3"/>
      <c r="M3669" s="20"/>
      <c r="N3669" s="20"/>
      <c r="O3669" s="20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0"/>
      <c r="AA3669" s="20"/>
      <c r="AB3669" s="20"/>
      <c r="AC3669" s="20"/>
      <c r="AD3669" s="20"/>
      <c r="BB3669" s="39"/>
      <c r="BC3669" s="39"/>
      <c r="BD3669" s="39"/>
      <c r="BE3669" s="39"/>
      <c r="BF3669" s="39"/>
      <c r="BG3669" s="39"/>
      <c r="BH3669" s="39"/>
      <c r="BI3669" s="39"/>
      <c r="BJ3669" s="39"/>
    </row>
    <row r="3670" spans="1:62" s="36" customFormat="1">
      <c r="A3670" s="38"/>
      <c r="B3670" s="3"/>
      <c r="D3670" s="20"/>
      <c r="E3670" s="20"/>
      <c r="F3670" s="20"/>
      <c r="G3670" s="20"/>
      <c r="H3670" s="20"/>
      <c r="I3670" s="20"/>
      <c r="J3670" s="20"/>
      <c r="K3670" s="3"/>
      <c r="M3670" s="20"/>
      <c r="N3670" s="20"/>
      <c r="O3670" s="20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0"/>
      <c r="AA3670" s="20"/>
      <c r="AB3670" s="20"/>
      <c r="AC3670" s="20"/>
      <c r="AD3670" s="20"/>
      <c r="BB3670" s="39"/>
      <c r="BC3670" s="39"/>
      <c r="BD3670" s="39"/>
      <c r="BE3670" s="39"/>
      <c r="BF3670" s="39"/>
      <c r="BG3670" s="39"/>
      <c r="BH3670" s="39"/>
      <c r="BI3670" s="39"/>
      <c r="BJ3670" s="39"/>
    </row>
    <row r="3671" spans="1:62" s="36" customFormat="1">
      <c r="A3671" s="38"/>
      <c r="B3671" s="3"/>
      <c r="D3671" s="20"/>
      <c r="E3671" s="20"/>
      <c r="F3671" s="20"/>
      <c r="G3671" s="20"/>
      <c r="H3671" s="20"/>
      <c r="I3671" s="20"/>
      <c r="J3671" s="20"/>
      <c r="K3671" s="3"/>
      <c r="M3671" s="20"/>
      <c r="N3671" s="20"/>
      <c r="O3671" s="20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0"/>
      <c r="AA3671" s="20"/>
      <c r="AB3671" s="20"/>
      <c r="AC3671" s="20"/>
      <c r="AD3671" s="20"/>
      <c r="BB3671" s="39"/>
      <c r="BC3671" s="39"/>
      <c r="BD3671" s="39"/>
      <c r="BE3671" s="39"/>
      <c r="BF3671" s="39"/>
      <c r="BG3671" s="39"/>
      <c r="BH3671" s="39"/>
      <c r="BI3671" s="39"/>
      <c r="BJ3671" s="39"/>
    </row>
    <row r="3672" spans="1:62" s="36" customFormat="1">
      <c r="A3672" s="38"/>
      <c r="B3672" s="3"/>
      <c r="D3672" s="20"/>
      <c r="E3672" s="20"/>
      <c r="F3672" s="20"/>
      <c r="G3672" s="20"/>
      <c r="H3672" s="20"/>
      <c r="I3672" s="20"/>
      <c r="J3672" s="20"/>
      <c r="K3672" s="3"/>
      <c r="M3672" s="20"/>
      <c r="N3672" s="20"/>
      <c r="O3672" s="20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0"/>
      <c r="AA3672" s="20"/>
      <c r="AB3672" s="20"/>
      <c r="AC3672" s="20"/>
      <c r="AD3672" s="20"/>
      <c r="BB3672" s="39"/>
      <c r="BC3672" s="39"/>
      <c r="BD3672" s="39"/>
      <c r="BE3672" s="39"/>
      <c r="BF3672" s="39"/>
      <c r="BG3672" s="39"/>
      <c r="BH3672" s="39"/>
      <c r="BI3672" s="39"/>
      <c r="BJ3672" s="39"/>
    </row>
    <row r="3673" spans="1:62" s="36" customFormat="1">
      <c r="A3673" s="38"/>
      <c r="B3673" s="3"/>
      <c r="D3673" s="20"/>
      <c r="E3673" s="20"/>
      <c r="F3673" s="20"/>
      <c r="G3673" s="20"/>
      <c r="H3673" s="20"/>
      <c r="I3673" s="20"/>
      <c r="J3673" s="20"/>
      <c r="K3673" s="3"/>
      <c r="M3673" s="20"/>
      <c r="N3673" s="20"/>
      <c r="O3673" s="20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0"/>
      <c r="AA3673" s="20"/>
      <c r="AB3673" s="20"/>
      <c r="AC3673" s="20"/>
      <c r="AD3673" s="20"/>
      <c r="BB3673" s="39"/>
      <c r="BC3673" s="39"/>
      <c r="BD3673" s="39"/>
      <c r="BE3673" s="39"/>
      <c r="BF3673" s="39"/>
      <c r="BG3673" s="39"/>
      <c r="BH3673" s="39"/>
      <c r="BI3673" s="39"/>
      <c r="BJ3673" s="39"/>
    </row>
    <row r="3674" spans="1:62" s="36" customFormat="1">
      <c r="A3674" s="38"/>
      <c r="B3674" s="3"/>
      <c r="D3674" s="20"/>
      <c r="E3674" s="20"/>
      <c r="F3674" s="20"/>
      <c r="G3674" s="20"/>
      <c r="H3674" s="20"/>
      <c r="I3674" s="20"/>
      <c r="J3674" s="20"/>
      <c r="K3674" s="3"/>
      <c r="M3674" s="20"/>
      <c r="N3674" s="20"/>
      <c r="O3674" s="20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0"/>
      <c r="AA3674" s="20"/>
      <c r="AB3674" s="20"/>
      <c r="AC3674" s="20"/>
      <c r="AD3674" s="20"/>
      <c r="BB3674" s="39"/>
      <c r="BC3674" s="39"/>
      <c r="BD3674" s="39"/>
      <c r="BE3674" s="39"/>
      <c r="BF3674" s="39"/>
      <c r="BG3674" s="39"/>
      <c r="BH3674" s="39"/>
      <c r="BI3674" s="39"/>
      <c r="BJ3674" s="39"/>
    </row>
    <row r="3675" spans="1:62" s="36" customFormat="1">
      <c r="A3675" s="38"/>
      <c r="B3675" s="3"/>
      <c r="D3675" s="20"/>
      <c r="E3675" s="20"/>
      <c r="F3675" s="20"/>
      <c r="G3675" s="20"/>
      <c r="H3675" s="20"/>
      <c r="I3675" s="20"/>
      <c r="J3675" s="20"/>
      <c r="K3675" s="3"/>
      <c r="M3675" s="20"/>
      <c r="N3675" s="20"/>
      <c r="O3675" s="20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0"/>
      <c r="AA3675" s="20"/>
      <c r="AB3675" s="20"/>
      <c r="AC3675" s="20"/>
      <c r="AD3675" s="20"/>
      <c r="BB3675" s="39"/>
      <c r="BC3675" s="39"/>
      <c r="BD3675" s="39"/>
      <c r="BE3675" s="39"/>
      <c r="BF3675" s="39"/>
      <c r="BG3675" s="39"/>
      <c r="BH3675" s="39"/>
      <c r="BI3675" s="39"/>
      <c r="BJ3675" s="39"/>
    </row>
    <row r="3676" spans="1:62" s="36" customFormat="1">
      <c r="A3676" s="38"/>
      <c r="B3676" s="3"/>
      <c r="D3676" s="20"/>
      <c r="E3676" s="20"/>
      <c r="F3676" s="20"/>
      <c r="G3676" s="20"/>
      <c r="H3676" s="20"/>
      <c r="I3676" s="20"/>
      <c r="J3676" s="20"/>
      <c r="K3676" s="3"/>
      <c r="M3676" s="20"/>
      <c r="N3676" s="20"/>
      <c r="O3676" s="20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0"/>
      <c r="AA3676" s="20"/>
      <c r="AB3676" s="20"/>
      <c r="AC3676" s="20"/>
      <c r="AD3676" s="20"/>
      <c r="BB3676" s="39"/>
      <c r="BC3676" s="39"/>
      <c r="BD3676" s="39"/>
      <c r="BE3676" s="39"/>
      <c r="BF3676" s="39"/>
      <c r="BG3676" s="39"/>
      <c r="BH3676" s="39"/>
      <c r="BI3676" s="39"/>
      <c r="BJ3676" s="39"/>
    </row>
    <row r="3677" spans="1:62" s="36" customFormat="1">
      <c r="A3677" s="38"/>
      <c r="B3677" s="3"/>
      <c r="D3677" s="20"/>
      <c r="E3677" s="20"/>
      <c r="F3677" s="20"/>
      <c r="G3677" s="20"/>
      <c r="H3677" s="20"/>
      <c r="I3677" s="20"/>
      <c r="J3677" s="20"/>
      <c r="K3677" s="3"/>
      <c r="M3677" s="20"/>
      <c r="N3677" s="20"/>
      <c r="O3677" s="20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0"/>
      <c r="AA3677" s="20"/>
      <c r="AB3677" s="20"/>
      <c r="AC3677" s="20"/>
      <c r="AD3677" s="20"/>
      <c r="BB3677" s="39"/>
      <c r="BC3677" s="39"/>
      <c r="BD3677" s="39"/>
      <c r="BE3677" s="39"/>
      <c r="BF3677" s="39"/>
      <c r="BG3677" s="39"/>
      <c r="BH3677" s="39"/>
      <c r="BI3677" s="39"/>
      <c r="BJ3677" s="39"/>
    </row>
    <row r="3678" spans="1:62" s="36" customFormat="1">
      <c r="A3678" s="38"/>
      <c r="B3678" s="3"/>
      <c r="D3678" s="20"/>
      <c r="E3678" s="20"/>
      <c r="F3678" s="20"/>
      <c r="G3678" s="20"/>
      <c r="H3678" s="20"/>
      <c r="I3678" s="20"/>
      <c r="J3678" s="20"/>
      <c r="K3678" s="3"/>
      <c r="M3678" s="20"/>
      <c r="N3678" s="20"/>
      <c r="O3678" s="20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0"/>
      <c r="AA3678" s="20"/>
      <c r="AB3678" s="20"/>
      <c r="AC3678" s="20"/>
      <c r="AD3678" s="20"/>
      <c r="BB3678" s="39"/>
      <c r="BC3678" s="39"/>
      <c r="BD3678" s="39"/>
      <c r="BE3678" s="39"/>
      <c r="BF3678" s="39"/>
      <c r="BG3678" s="39"/>
      <c r="BH3678" s="39"/>
      <c r="BI3678" s="39"/>
      <c r="BJ3678" s="39"/>
    </row>
    <row r="3679" spans="1:62" s="36" customFormat="1">
      <c r="A3679" s="38"/>
      <c r="B3679" s="3"/>
      <c r="D3679" s="20"/>
      <c r="E3679" s="20"/>
      <c r="F3679" s="20"/>
      <c r="G3679" s="20"/>
      <c r="H3679" s="20"/>
      <c r="I3679" s="20"/>
      <c r="J3679" s="20"/>
      <c r="K3679" s="3"/>
      <c r="M3679" s="20"/>
      <c r="N3679" s="20"/>
      <c r="O3679" s="20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0"/>
      <c r="AA3679" s="20"/>
      <c r="AB3679" s="20"/>
      <c r="AC3679" s="20"/>
      <c r="AD3679" s="20"/>
      <c r="BB3679" s="39"/>
      <c r="BC3679" s="39"/>
      <c r="BD3679" s="39"/>
      <c r="BE3679" s="39"/>
      <c r="BF3679" s="39"/>
      <c r="BG3679" s="39"/>
      <c r="BH3679" s="39"/>
      <c r="BI3679" s="39"/>
      <c r="BJ3679" s="39"/>
    </row>
    <row r="3680" spans="1:62" s="36" customFormat="1">
      <c r="A3680" s="38"/>
      <c r="B3680" s="3"/>
      <c r="D3680" s="20"/>
      <c r="E3680" s="20"/>
      <c r="F3680" s="20"/>
      <c r="G3680" s="20"/>
      <c r="H3680" s="20"/>
      <c r="I3680" s="20"/>
      <c r="J3680" s="20"/>
      <c r="K3680" s="3"/>
      <c r="M3680" s="20"/>
      <c r="N3680" s="20"/>
      <c r="O3680" s="20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0"/>
      <c r="AA3680" s="20"/>
      <c r="AB3680" s="20"/>
      <c r="AC3680" s="20"/>
      <c r="AD3680" s="20"/>
      <c r="BB3680" s="39"/>
      <c r="BC3680" s="39"/>
      <c r="BD3680" s="39"/>
      <c r="BE3680" s="39"/>
      <c r="BF3680" s="39"/>
      <c r="BG3680" s="39"/>
      <c r="BH3680" s="39"/>
      <c r="BI3680" s="39"/>
      <c r="BJ3680" s="39"/>
    </row>
    <row r="3681" spans="1:62" s="36" customFormat="1">
      <c r="A3681" s="38"/>
      <c r="B3681" s="3"/>
      <c r="D3681" s="20"/>
      <c r="E3681" s="20"/>
      <c r="F3681" s="20"/>
      <c r="G3681" s="20"/>
      <c r="H3681" s="20"/>
      <c r="I3681" s="20"/>
      <c r="J3681" s="20"/>
      <c r="K3681" s="3"/>
      <c r="M3681" s="20"/>
      <c r="N3681" s="20"/>
      <c r="O3681" s="20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/>
      <c r="AC3681" s="20"/>
      <c r="AD3681" s="20"/>
      <c r="BB3681" s="39"/>
      <c r="BC3681" s="39"/>
      <c r="BD3681" s="39"/>
      <c r="BE3681" s="39"/>
      <c r="BF3681" s="39"/>
      <c r="BG3681" s="39"/>
      <c r="BH3681" s="39"/>
      <c r="BI3681" s="39"/>
      <c r="BJ3681" s="39"/>
    </row>
    <row r="3682" spans="1:62" s="36" customFormat="1">
      <c r="A3682" s="38"/>
      <c r="B3682" s="3"/>
      <c r="D3682" s="20"/>
      <c r="E3682" s="20"/>
      <c r="F3682" s="20"/>
      <c r="G3682" s="20"/>
      <c r="H3682" s="20"/>
      <c r="I3682" s="20"/>
      <c r="J3682" s="20"/>
      <c r="K3682" s="3"/>
      <c r="M3682" s="20"/>
      <c r="N3682" s="20"/>
      <c r="O3682" s="20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0"/>
      <c r="AA3682" s="20"/>
      <c r="AB3682" s="20"/>
      <c r="AC3682" s="20"/>
      <c r="AD3682" s="20"/>
      <c r="BB3682" s="39"/>
      <c r="BC3682" s="39"/>
      <c r="BD3682" s="39"/>
      <c r="BE3682" s="39"/>
      <c r="BF3682" s="39"/>
      <c r="BG3682" s="39"/>
      <c r="BH3682" s="39"/>
      <c r="BI3682" s="39"/>
      <c r="BJ3682" s="39"/>
    </row>
    <row r="3683" spans="1:62" s="36" customFormat="1">
      <c r="A3683" s="38"/>
      <c r="B3683" s="3"/>
      <c r="D3683" s="20"/>
      <c r="E3683" s="20"/>
      <c r="F3683" s="20"/>
      <c r="G3683" s="20"/>
      <c r="H3683" s="20"/>
      <c r="I3683" s="20"/>
      <c r="J3683" s="20"/>
      <c r="K3683" s="3"/>
      <c r="M3683" s="20"/>
      <c r="N3683" s="20"/>
      <c r="O3683" s="20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0"/>
      <c r="AA3683" s="20"/>
      <c r="AB3683" s="20"/>
      <c r="AC3683" s="20"/>
      <c r="AD3683" s="20"/>
      <c r="BB3683" s="39"/>
      <c r="BC3683" s="39"/>
      <c r="BD3683" s="39"/>
      <c r="BE3683" s="39"/>
      <c r="BF3683" s="39"/>
      <c r="BG3683" s="39"/>
      <c r="BH3683" s="39"/>
      <c r="BI3683" s="39"/>
      <c r="BJ3683" s="39"/>
    </row>
    <row r="3684" spans="1:62" s="36" customFormat="1">
      <c r="A3684" s="38"/>
      <c r="B3684" s="3"/>
      <c r="D3684" s="20"/>
      <c r="E3684" s="20"/>
      <c r="F3684" s="20"/>
      <c r="G3684" s="20"/>
      <c r="H3684" s="20"/>
      <c r="I3684" s="20"/>
      <c r="J3684" s="20"/>
      <c r="K3684" s="3"/>
      <c r="M3684" s="20"/>
      <c r="N3684" s="20"/>
      <c r="O3684" s="20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0"/>
      <c r="AA3684" s="20"/>
      <c r="AB3684" s="20"/>
      <c r="AC3684" s="20"/>
      <c r="AD3684" s="20"/>
      <c r="BB3684" s="39"/>
      <c r="BC3684" s="39"/>
      <c r="BD3684" s="39"/>
      <c r="BE3684" s="39"/>
      <c r="BF3684" s="39"/>
      <c r="BG3684" s="39"/>
      <c r="BH3684" s="39"/>
      <c r="BI3684" s="39"/>
      <c r="BJ3684" s="39"/>
    </row>
    <row r="3685" spans="1:62" s="36" customFormat="1">
      <c r="A3685" s="38"/>
      <c r="B3685" s="3"/>
      <c r="D3685" s="20"/>
      <c r="E3685" s="20"/>
      <c r="F3685" s="20"/>
      <c r="G3685" s="20"/>
      <c r="H3685" s="20"/>
      <c r="I3685" s="20"/>
      <c r="J3685" s="20"/>
      <c r="K3685" s="3"/>
      <c r="M3685" s="20"/>
      <c r="N3685" s="20"/>
      <c r="O3685" s="20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0"/>
      <c r="AA3685" s="20"/>
      <c r="AB3685" s="20"/>
      <c r="AC3685" s="20"/>
      <c r="AD3685" s="20"/>
      <c r="BB3685" s="39"/>
      <c r="BC3685" s="39"/>
      <c r="BD3685" s="39"/>
      <c r="BE3685" s="39"/>
      <c r="BF3685" s="39"/>
      <c r="BG3685" s="39"/>
      <c r="BH3685" s="39"/>
      <c r="BI3685" s="39"/>
      <c r="BJ3685" s="39"/>
    </row>
    <row r="3686" spans="1:62" s="36" customFormat="1">
      <c r="A3686" s="38"/>
      <c r="B3686" s="3"/>
      <c r="D3686" s="20"/>
      <c r="E3686" s="20"/>
      <c r="F3686" s="20"/>
      <c r="G3686" s="20"/>
      <c r="H3686" s="20"/>
      <c r="I3686" s="20"/>
      <c r="J3686" s="20"/>
      <c r="K3686" s="3"/>
      <c r="M3686" s="20"/>
      <c r="N3686" s="20"/>
      <c r="O3686" s="20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0"/>
      <c r="AA3686" s="20"/>
      <c r="AB3686" s="20"/>
      <c r="AC3686" s="20"/>
      <c r="AD3686" s="20"/>
      <c r="BB3686" s="39"/>
      <c r="BC3686" s="39"/>
      <c r="BD3686" s="39"/>
      <c r="BE3686" s="39"/>
      <c r="BF3686" s="39"/>
      <c r="BG3686" s="39"/>
      <c r="BH3686" s="39"/>
      <c r="BI3686" s="39"/>
      <c r="BJ3686" s="39"/>
    </row>
    <row r="3687" spans="1:62" s="36" customFormat="1">
      <c r="A3687" s="38"/>
      <c r="B3687" s="3"/>
      <c r="D3687" s="20"/>
      <c r="E3687" s="20"/>
      <c r="F3687" s="20"/>
      <c r="G3687" s="20"/>
      <c r="H3687" s="20"/>
      <c r="I3687" s="20"/>
      <c r="J3687" s="20"/>
      <c r="K3687" s="3"/>
      <c r="M3687" s="20"/>
      <c r="N3687" s="20"/>
      <c r="O3687" s="20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0"/>
      <c r="AA3687" s="20"/>
      <c r="AB3687" s="20"/>
      <c r="AC3687" s="20"/>
      <c r="AD3687" s="20"/>
      <c r="BB3687" s="39"/>
      <c r="BC3687" s="39"/>
      <c r="BD3687" s="39"/>
      <c r="BE3687" s="39"/>
      <c r="BF3687" s="39"/>
      <c r="BG3687" s="39"/>
      <c r="BH3687" s="39"/>
      <c r="BI3687" s="39"/>
      <c r="BJ3687" s="39"/>
    </row>
    <row r="3688" spans="1:62" s="36" customFormat="1">
      <c r="A3688" s="38"/>
      <c r="B3688" s="3"/>
      <c r="D3688" s="20"/>
      <c r="E3688" s="20"/>
      <c r="F3688" s="20"/>
      <c r="G3688" s="20"/>
      <c r="H3688" s="20"/>
      <c r="I3688" s="20"/>
      <c r="J3688" s="20"/>
      <c r="K3688" s="3"/>
      <c r="M3688" s="20"/>
      <c r="N3688" s="20"/>
      <c r="O3688" s="20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0"/>
      <c r="AA3688" s="20"/>
      <c r="AB3688" s="20"/>
      <c r="AC3688" s="20"/>
      <c r="AD3688" s="20"/>
      <c r="BB3688" s="39"/>
      <c r="BC3688" s="39"/>
      <c r="BD3688" s="39"/>
      <c r="BE3688" s="39"/>
      <c r="BF3688" s="39"/>
      <c r="BG3688" s="39"/>
      <c r="BH3688" s="39"/>
      <c r="BI3688" s="39"/>
      <c r="BJ3688" s="39"/>
    </row>
    <row r="3689" spans="1:62" s="36" customFormat="1">
      <c r="A3689" s="38"/>
      <c r="B3689" s="3"/>
      <c r="D3689" s="20"/>
      <c r="E3689" s="20"/>
      <c r="F3689" s="20"/>
      <c r="G3689" s="20"/>
      <c r="H3689" s="20"/>
      <c r="I3689" s="20"/>
      <c r="J3689" s="20"/>
      <c r="K3689" s="3"/>
      <c r="M3689" s="20"/>
      <c r="N3689" s="20"/>
      <c r="O3689" s="20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  <c r="BB3689" s="39"/>
      <c r="BC3689" s="39"/>
      <c r="BD3689" s="39"/>
      <c r="BE3689" s="39"/>
      <c r="BF3689" s="39"/>
      <c r="BG3689" s="39"/>
      <c r="BH3689" s="39"/>
      <c r="BI3689" s="39"/>
      <c r="BJ3689" s="39"/>
    </row>
    <row r="3690" spans="1:62" s="36" customFormat="1">
      <c r="A3690" s="38"/>
      <c r="B3690" s="3"/>
      <c r="D3690" s="20"/>
      <c r="E3690" s="20"/>
      <c r="F3690" s="20"/>
      <c r="G3690" s="20"/>
      <c r="H3690" s="20"/>
      <c r="I3690" s="20"/>
      <c r="J3690" s="20"/>
      <c r="K3690" s="3"/>
      <c r="M3690" s="20"/>
      <c r="N3690" s="20"/>
      <c r="O3690" s="20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0"/>
      <c r="AA3690" s="20"/>
      <c r="AB3690" s="20"/>
      <c r="AC3690" s="20"/>
      <c r="AD3690" s="20"/>
      <c r="BB3690" s="39"/>
      <c r="BC3690" s="39"/>
      <c r="BD3690" s="39"/>
      <c r="BE3690" s="39"/>
      <c r="BF3690" s="39"/>
      <c r="BG3690" s="39"/>
      <c r="BH3690" s="39"/>
      <c r="BI3690" s="39"/>
      <c r="BJ3690" s="39"/>
    </row>
    <row r="3691" spans="1:62" s="36" customFormat="1">
      <c r="A3691" s="38"/>
      <c r="B3691" s="3"/>
      <c r="D3691" s="20"/>
      <c r="E3691" s="20"/>
      <c r="F3691" s="20"/>
      <c r="G3691" s="20"/>
      <c r="H3691" s="20"/>
      <c r="I3691" s="20"/>
      <c r="J3691" s="20"/>
      <c r="K3691" s="3"/>
      <c r="M3691" s="20"/>
      <c r="N3691" s="20"/>
      <c r="O3691" s="20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0"/>
      <c r="AA3691" s="20"/>
      <c r="AB3691" s="20"/>
      <c r="AC3691" s="20"/>
      <c r="AD3691" s="20"/>
      <c r="BB3691" s="39"/>
      <c r="BC3691" s="39"/>
      <c r="BD3691" s="39"/>
      <c r="BE3691" s="39"/>
      <c r="BF3691" s="39"/>
      <c r="BG3691" s="39"/>
      <c r="BH3691" s="39"/>
      <c r="BI3691" s="39"/>
      <c r="BJ3691" s="39"/>
    </row>
    <row r="3692" spans="1:62" s="36" customFormat="1">
      <c r="A3692" s="38"/>
      <c r="B3692" s="3"/>
      <c r="D3692" s="20"/>
      <c r="E3692" s="20"/>
      <c r="F3692" s="20"/>
      <c r="G3692" s="20"/>
      <c r="H3692" s="20"/>
      <c r="I3692" s="20"/>
      <c r="J3692" s="20"/>
      <c r="K3692" s="3"/>
      <c r="M3692" s="20"/>
      <c r="N3692" s="20"/>
      <c r="O3692" s="20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0"/>
      <c r="AA3692" s="20"/>
      <c r="AB3692" s="20"/>
      <c r="AC3692" s="20"/>
      <c r="AD3692" s="20"/>
      <c r="BB3692" s="39"/>
      <c r="BC3692" s="39"/>
      <c r="BD3692" s="39"/>
      <c r="BE3692" s="39"/>
      <c r="BF3692" s="39"/>
      <c r="BG3692" s="39"/>
      <c r="BH3692" s="39"/>
      <c r="BI3692" s="39"/>
      <c r="BJ3692" s="39"/>
    </row>
    <row r="3693" spans="1:62" s="36" customFormat="1">
      <c r="A3693" s="38"/>
      <c r="B3693" s="3"/>
      <c r="D3693" s="20"/>
      <c r="E3693" s="20"/>
      <c r="F3693" s="20"/>
      <c r="G3693" s="20"/>
      <c r="H3693" s="20"/>
      <c r="I3693" s="20"/>
      <c r="J3693" s="20"/>
      <c r="K3693" s="3"/>
      <c r="M3693" s="20"/>
      <c r="N3693" s="20"/>
      <c r="O3693" s="20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0"/>
      <c r="AA3693" s="20"/>
      <c r="AB3693" s="20"/>
      <c r="AC3693" s="20"/>
      <c r="AD3693" s="20"/>
      <c r="BB3693" s="39"/>
      <c r="BC3693" s="39"/>
      <c r="BD3693" s="39"/>
      <c r="BE3693" s="39"/>
      <c r="BF3693" s="39"/>
      <c r="BG3693" s="39"/>
      <c r="BH3693" s="39"/>
      <c r="BI3693" s="39"/>
      <c r="BJ3693" s="39"/>
    </row>
    <row r="3694" spans="1:62" s="36" customFormat="1">
      <c r="A3694" s="38"/>
      <c r="B3694" s="3"/>
      <c r="D3694" s="20"/>
      <c r="E3694" s="20"/>
      <c r="F3694" s="20"/>
      <c r="G3694" s="20"/>
      <c r="H3694" s="20"/>
      <c r="I3694" s="20"/>
      <c r="J3694" s="20"/>
      <c r="K3694" s="3"/>
      <c r="M3694" s="20"/>
      <c r="N3694" s="20"/>
      <c r="O3694" s="20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0"/>
      <c r="AA3694" s="20"/>
      <c r="AB3694" s="20"/>
      <c r="AC3694" s="20"/>
      <c r="AD3694" s="20"/>
      <c r="BB3694" s="39"/>
      <c r="BC3694" s="39"/>
      <c r="BD3694" s="39"/>
      <c r="BE3694" s="39"/>
      <c r="BF3694" s="39"/>
      <c r="BG3694" s="39"/>
      <c r="BH3694" s="39"/>
      <c r="BI3694" s="39"/>
      <c r="BJ3694" s="39"/>
    </row>
    <row r="3695" spans="1:62" s="36" customFormat="1">
      <c r="A3695" s="38"/>
      <c r="B3695" s="3"/>
      <c r="D3695" s="20"/>
      <c r="E3695" s="20"/>
      <c r="F3695" s="20"/>
      <c r="G3695" s="20"/>
      <c r="H3695" s="20"/>
      <c r="I3695" s="20"/>
      <c r="J3695" s="20"/>
      <c r="K3695" s="3"/>
      <c r="M3695" s="20"/>
      <c r="N3695" s="20"/>
      <c r="O3695" s="20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0"/>
      <c r="AA3695" s="20"/>
      <c r="AB3695" s="20"/>
      <c r="AC3695" s="20"/>
      <c r="AD3695" s="20"/>
      <c r="BB3695" s="39"/>
      <c r="BC3695" s="39"/>
      <c r="BD3695" s="39"/>
      <c r="BE3695" s="39"/>
      <c r="BF3695" s="39"/>
      <c r="BG3695" s="39"/>
      <c r="BH3695" s="39"/>
      <c r="BI3695" s="39"/>
      <c r="BJ3695" s="39"/>
    </row>
    <row r="3696" spans="1:62" s="36" customFormat="1">
      <c r="A3696" s="38"/>
      <c r="B3696" s="3"/>
      <c r="D3696" s="20"/>
      <c r="E3696" s="20"/>
      <c r="F3696" s="20"/>
      <c r="G3696" s="20"/>
      <c r="H3696" s="20"/>
      <c r="I3696" s="20"/>
      <c r="J3696" s="20"/>
      <c r="K3696" s="3"/>
      <c r="M3696" s="20"/>
      <c r="N3696" s="20"/>
      <c r="O3696" s="20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0"/>
      <c r="AA3696" s="20"/>
      <c r="AB3696" s="20"/>
      <c r="AC3696" s="20"/>
      <c r="AD3696" s="20"/>
      <c r="BB3696" s="39"/>
      <c r="BC3696" s="39"/>
      <c r="BD3696" s="39"/>
      <c r="BE3696" s="39"/>
      <c r="BF3696" s="39"/>
      <c r="BG3696" s="39"/>
      <c r="BH3696" s="39"/>
      <c r="BI3696" s="39"/>
      <c r="BJ3696" s="39"/>
    </row>
    <row r="3697" spans="1:62" s="36" customFormat="1">
      <c r="A3697" s="38"/>
      <c r="B3697" s="3"/>
      <c r="D3697" s="20"/>
      <c r="E3697" s="20"/>
      <c r="F3697" s="20"/>
      <c r="G3697" s="20"/>
      <c r="H3697" s="20"/>
      <c r="I3697" s="20"/>
      <c r="J3697" s="20"/>
      <c r="K3697" s="3"/>
      <c r="M3697" s="20"/>
      <c r="N3697" s="20"/>
      <c r="O3697" s="20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0"/>
      <c r="AA3697" s="20"/>
      <c r="AB3697" s="20"/>
      <c r="AC3697" s="20"/>
      <c r="AD3697" s="20"/>
      <c r="BB3697" s="39"/>
      <c r="BC3697" s="39"/>
      <c r="BD3697" s="39"/>
      <c r="BE3697" s="39"/>
      <c r="BF3697" s="39"/>
      <c r="BG3697" s="39"/>
      <c r="BH3697" s="39"/>
      <c r="BI3697" s="39"/>
      <c r="BJ3697" s="39"/>
    </row>
    <row r="3698" spans="1:62" s="36" customFormat="1">
      <c r="A3698" s="38"/>
      <c r="B3698" s="3"/>
      <c r="D3698" s="20"/>
      <c r="E3698" s="20"/>
      <c r="F3698" s="20"/>
      <c r="G3698" s="20"/>
      <c r="H3698" s="20"/>
      <c r="I3698" s="20"/>
      <c r="J3698" s="20"/>
      <c r="K3698" s="3"/>
      <c r="M3698" s="20"/>
      <c r="N3698" s="20"/>
      <c r="O3698" s="20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0"/>
      <c r="AA3698" s="20"/>
      <c r="AB3698" s="20"/>
      <c r="AC3698" s="20"/>
      <c r="AD3698" s="20"/>
      <c r="BB3698" s="39"/>
      <c r="BC3698" s="39"/>
      <c r="BD3698" s="39"/>
      <c r="BE3698" s="39"/>
      <c r="BF3698" s="39"/>
      <c r="BG3698" s="39"/>
      <c r="BH3698" s="39"/>
      <c r="BI3698" s="39"/>
      <c r="BJ3698" s="39"/>
    </row>
    <row r="3699" spans="1:62" s="36" customFormat="1">
      <c r="A3699" s="38"/>
      <c r="B3699" s="3"/>
      <c r="D3699" s="20"/>
      <c r="E3699" s="20"/>
      <c r="F3699" s="20"/>
      <c r="G3699" s="20"/>
      <c r="H3699" s="20"/>
      <c r="I3699" s="20"/>
      <c r="J3699" s="20"/>
      <c r="K3699" s="3"/>
      <c r="M3699" s="20"/>
      <c r="N3699" s="20"/>
      <c r="O3699" s="20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0"/>
      <c r="AA3699" s="20"/>
      <c r="AB3699" s="20"/>
      <c r="AC3699" s="20"/>
      <c r="AD3699" s="20"/>
      <c r="BB3699" s="39"/>
      <c r="BC3699" s="39"/>
      <c r="BD3699" s="39"/>
      <c r="BE3699" s="39"/>
      <c r="BF3699" s="39"/>
      <c r="BG3699" s="39"/>
      <c r="BH3699" s="39"/>
      <c r="BI3699" s="39"/>
      <c r="BJ3699" s="39"/>
    </row>
    <row r="3700" spans="1:62" s="36" customFormat="1">
      <c r="A3700" s="38"/>
      <c r="B3700" s="3"/>
      <c r="D3700" s="20"/>
      <c r="E3700" s="20"/>
      <c r="F3700" s="20"/>
      <c r="G3700" s="20"/>
      <c r="H3700" s="20"/>
      <c r="I3700" s="20"/>
      <c r="J3700" s="20"/>
      <c r="K3700" s="3"/>
      <c r="M3700" s="20"/>
      <c r="N3700" s="20"/>
      <c r="O3700" s="20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0"/>
      <c r="AA3700" s="20"/>
      <c r="AB3700" s="20"/>
      <c r="AC3700" s="20"/>
      <c r="AD3700" s="20"/>
      <c r="BB3700" s="39"/>
      <c r="BC3700" s="39"/>
      <c r="BD3700" s="39"/>
      <c r="BE3700" s="39"/>
      <c r="BF3700" s="39"/>
      <c r="BG3700" s="39"/>
      <c r="BH3700" s="39"/>
      <c r="BI3700" s="39"/>
      <c r="BJ3700" s="39"/>
    </row>
    <row r="3701" spans="1:62" s="36" customFormat="1">
      <c r="A3701" s="38"/>
      <c r="B3701" s="3"/>
      <c r="D3701" s="20"/>
      <c r="E3701" s="20"/>
      <c r="F3701" s="20"/>
      <c r="G3701" s="20"/>
      <c r="H3701" s="20"/>
      <c r="I3701" s="20"/>
      <c r="J3701" s="20"/>
      <c r="K3701" s="3"/>
      <c r="M3701" s="20"/>
      <c r="N3701" s="20"/>
      <c r="O3701" s="20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0"/>
      <c r="AA3701" s="20"/>
      <c r="AB3701" s="20"/>
      <c r="AC3701" s="20"/>
      <c r="AD3701" s="20"/>
      <c r="BB3701" s="39"/>
      <c r="BC3701" s="39"/>
      <c r="BD3701" s="39"/>
      <c r="BE3701" s="39"/>
      <c r="BF3701" s="39"/>
      <c r="BG3701" s="39"/>
      <c r="BH3701" s="39"/>
      <c r="BI3701" s="39"/>
      <c r="BJ3701" s="39"/>
    </row>
    <row r="3702" spans="1:62" s="36" customFormat="1">
      <c r="A3702" s="38"/>
      <c r="B3702" s="3"/>
      <c r="D3702" s="20"/>
      <c r="E3702" s="20"/>
      <c r="F3702" s="20"/>
      <c r="G3702" s="20"/>
      <c r="H3702" s="20"/>
      <c r="I3702" s="20"/>
      <c r="J3702" s="20"/>
      <c r="K3702" s="3"/>
      <c r="M3702" s="20"/>
      <c r="N3702" s="20"/>
      <c r="O3702" s="20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0"/>
      <c r="AA3702" s="20"/>
      <c r="AB3702" s="20"/>
      <c r="AC3702" s="20"/>
      <c r="AD3702" s="20"/>
      <c r="BB3702" s="39"/>
      <c r="BC3702" s="39"/>
      <c r="BD3702" s="39"/>
      <c r="BE3702" s="39"/>
      <c r="BF3702" s="39"/>
      <c r="BG3702" s="39"/>
      <c r="BH3702" s="39"/>
      <c r="BI3702" s="39"/>
      <c r="BJ3702" s="39"/>
    </row>
    <row r="3703" spans="1:62" s="36" customFormat="1">
      <c r="A3703" s="38"/>
      <c r="B3703" s="3"/>
      <c r="D3703" s="20"/>
      <c r="E3703" s="20"/>
      <c r="F3703" s="20"/>
      <c r="G3703" s="20"/>
      <c r="H3703" s="20"/>
      <c r="I3703" s="20"/>
      <c r="J3703" s="20"/>
      <c r="K3703" s="3"/>
      <c r="M3703" s="20"/>
      <c r="N3703" s="20"/>
      <c r="O3703" s="20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0"/>
      <c r="AA3703" s="20"/>
      <c r="AB3703" s="20"/>
      <c r="AC3703" s="20"/>
      <c r="AD3703" s="20"/>
      <c r="BB3703" s="39"/>
      <c r="BC3703" s="39"/>
      <c r="BD3703" s="39"/>
      <c r="BE3703" s="39"/>
      <c r="BF3703" s="39"/>
      <c r="BG3703" s="39"/>
      <c r="BH3703" s="39"/>
      <c r="BI3703" s="39"/>
      <c r="BJ3703" s="39"/>
    </row>
    <row r="3704" spans="1:62" s="36" customFormat="1">
      <c r="A3704" s="38"/>
      <c r="B3704" s="3"/>
      <c r="D3704" s="20"/>
      <c r="E3704" s="20"/>
      <c r="F3704" s="20"/>
      <c r="G3704" s="20"/>
      <c r="H3704" s="20"/>
      <c r="I3704" s="20"/>
      <c r="J3704" s="20"/>
      <c r="K3704" s="3"/>
      <c r="M3704" s="20"/>
      <c r="N3704" s="20"/>
      <c r="O3704" s="20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0"/>
      <c r="AA3704" s="20"/>
      <c r="AB3704" s="20"/>
      <c r="AC3704" s="20"/>
      <c r="AD3704" s="20"/>
      <c r="BB3704" s="39"/>
      <c r="BC3704" s="39"/>
      <c r="BD3704" s="39"/>
      <c r="BE3704" s="39"/>
      <c r="BF3704" s="39"/>
      <c r="BG3704" s="39"/>
      <c r="BH3704" s="39"/>
      <c r="BI3704" s="39"/>
      <c r="BJ3704" s="39"/>
    </row>
    <row r="3705" spans="1:62" s="36" customFormat="1">
      <c r="A3705" s="38"/>
      <c r="B3705" s="3"/>
      <c r="D3705" s="20"/>
      <c r="E3705" s="20"/>
      <c r="F3705" s="20"/>
      <c r="G3705" s="20"/>
      <c r="H3705" s="20"/>
      <c r="I3705" s="20"/>
      <c r="J3705" s="20"/>
      <c r="K3705" s="3"/>
      <c r="M3705" s="20"/>
      <c r="N3705" s="20"/>
      <c r="O3705" s="20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0"/>
      <c r="AA3705" s="20"/>
      <c r="AB3705" s="20"/>
      <c r="AC3705" s="20"/>
      <c r="AD3705" s="20"/>
      <c r="BB3705" s="39"/>
      <c r="BC3705" s="39"/>
      <c r="BD3705" s="39"/>
      <c r="BE3705" s="39"/>
      <c r="BF3705" s="39"/>
      <c r="BG3705" s="39"/>
      <c r="BH3705" s="39"/>
      <c r="BI3705" s="39"/>
      <c r="BJ3705" s="39"/>
    </row>
    <row r="3706" spans="1:62" s="36" customFormat="1">
      <c r="A3706" s="38"/>
      <c r="B3706" s="3"/>
      <c r="D3706" s="20"/>
      <c r="E3706" s="20"/>
      <c r="F3706" s="20"/>
      <c r="G3706" s="20"/>
      <c r="H3706" s="20"/>
      <c r="I3706" s="20"/>
      <c r="J3706" s="20"/>
      <c r="K3706" s="3"/>
      <c r="M3706" s="20"/>
      <c r="N3706" s="20"/>
      <c r="O3706" s="20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  <c r="BB3706" s="39"/>
      <c r="BC3706" s="39"/>
      <c r="BD3706" s="39"/>
      <c r="BE3706" s="39"/>
      <c r="BF3706" s="39"/>
      <c r="BG3706" s="39"/>
      <c r="BH3706" s="39"/>
      <c r="BI3706" s="39"/>
      <c r="BJ3706" s="39"/>
    </row>
    <row r="3707" spans="1:62" s="36" customFormat="1">
      <c r="A3707" s="38"/>
      <c r="B3707" s="3"/>
      <c r="D3707" s="20"/>
      <c r="E3707" s="20"/>
      <c r="F3707" s="20"/>
      <c r="G3707" s="20"/>
      <c r="H3707" s="20"/>
      <c r="I3707" s="20"/>
      <c r="J3707" s="20"/>
      <c r="K3707" s="3"/>
      <c r="M3707" s="20"/>
      <c r="N3707" s="20"/>
      <c r="O3707" s="20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  <c r="AC3707" s="20"/>
      <c r="AD3707" s="20"/>
      <c r="BB3707" s="39"/>
      <c r="BC3707" s="39"/>
      <c r="BD3707" s="39"/>
      <c r="BE3707" s="39"/>
      <c r="BF3707" s="39"/>
      <c r="BG3707" s="39"/>
      <c r="BH3707" s="39"/>
      <c r="BI3707" s="39"/>
      <c r="BJ3707" s="39"/>
    </row>
    <row r="3708" spans="1:62" s="36" customFormat="1">
      <c r="A3708" s="38"/>
      <c r="B3708" s="3"/>
      <c r="D3708" s="20"/>
      <c r="E3708" s="20"/>
      <c r="F3708" s="20"/>
      <c r="G3708" s="20"/>
      <c r="H3708" s="20"/>
      <c r="I3708" s="20"/>
      <c r="J3708" s="20"/>
      <c r="K3708" s="3"/>
      <c r="M3708" s="20"/>
      <c r="N3708" s="20"/>
      <c r="O3708" s="20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  <c r="AC3708" s="20"/>
      <c r="AD3708" s="20"/>
      <c r="BB3708" s="39"/>
      <c r="BC3708" s="39"/>
      <c r="BD3708" s="39"/>
      <c r="BE3708" s="39"/>
      <c r="BF3708" s="39"/>
      <c r="BG3708" s="39"/>
      <c r="BH3708" s="39"/>
      <c r="BI3708" s="39"/>
      <c r="BJ3708" s="39"/>
    </row>
    <row r="3709" spans="1:62" s="36" customFormat="1">
      <c r="A3709" s="38"/>
      <c r="B3709" s="3"/>
      <c r="D3709" s="20"/>
      <c r="E3709" s="20"/>
      <c r="F3709" s="20"/>
      <c r="G3709" s="20"/>
      <c r="H3709" s="20"/>
      <c r="I3709" s="20"/>
      <c r="J3709" s="20"/>
      <c r="K3709" s="3"/>
      <c r="M3709" s="20"/>
      <c r="N3709" s="20"/>
      <c r="O3709" s="20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  <c r="AC3709" s="20"/>
      <c r="AD3709" s="20"/>
      <c r="BB3709" s="39"/>
      <c r="BC3709" s="39"/>
      <c r="BD3709" s="39"/>
      <c r="BE3709" s="39"/>
      <c r="BF3709" s="39"/>
      <c r="BG3709" s="39"/>
      <c r="BH3709" s="39"/>
      <c r="BI3709" s="39"/>
      <c r="BJ3709" s="39"/>
    </row>
    <row r="3710" spans="1:62" s="36" customFormat="1">
      <c r="A3710" s="38"/>
      <c r="B3710" s="3"/>
      <c r="D3710" s="20"/>
      <c r="E3710" s="20"/>
      <c r="F3710" s="20"/>
      <c r="G3710" s="20"/>
      <c r="H3710" s="20"/>
      <c r="I3710" s="20"/>
      <c r="J3710" s="20"/>
      <c r="K3710" s="3"/>
      <c r="M3710" s="20"/>
      <c r="N3710" s="20"/>
      <c r="O3710" s="20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0"/>
      <c r="AA3710" s="20"/>
      <c r="AB3710" s="20"/>
      <c r="AC3710" s="20"/>
      <c r="AD3710" s="20"/>
      <c r="BB3710" s="39"/>
      <c r="BC3710" s="39"/>
      <c r="BD3710" s="39"/>
      <c r="BE3710" s="39"/>
      <c r="BF3710" s="39"/>
      <c r="BG3710" s="39"/>
      <c r="BH3710" s="39"/>
      <c r="BI3710" s="39"/>
      <c r="BJ3710" s="39"/>
    </row>
    <row r="3711" spans="1:62" s="36" customFormat="1">
      <c r="A3711" s="38"/>
      <c r="B3711" s="3"/>
      <c r="D3711" s="20"/>
      <c r="E3711" s="20"/>
      <c r="F3711" s="20"/>
      <c r="G3711" s="20"/>
      <c r="H3711" s="20"/>
      <c r="I3711" s="20"/>
      <c r="J3711" s="20"/>
      <c r="K3711" s="3"/>
      <c r="M3711" s="20"/>
      <c r="N3711" s="20"/>
      <c r="O3711" s="20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0"/>
      <c r="AA3711" s="20"/>
      <c r="AB3711" s="20"/>
      <c r="AC3711" s="20"/>
      <c r="AD3711" s="20"/>
      <c r="BB3711" s="39"/>
      <c r="BC3711" s="39"/>
      <c r="BD3711" s="39"/>
      <c r="BE3711" s="39"/>
      <c r="BF3711" s="39"/>
      <c r="BG3711" s="39"/>
      <c r="BH3711" s="39"/>
      <c r="BI3711" s="39"/>
      <c r="BJ3711" s="39"/>
    </row>
    <row r="3712" spans="1:62" s="36" customFormat="1">
      <c r="A3712" s="38"/>
      <c r="B3712" s="3"/>
      <c r="D3712" s="20"/>
      <c r="E3712" s="20"/>
      <c r="F3712" s="20"/>
      <c r="G3712" s="20"/>
      <c r="H3712" s="20"/>
      <c r="I3712" s="20"/>
      <c r="J3712" s="20"/>
      <c r="K3712" s="3"/>
      <c r="M3712" s="20"/>
      <c r="N3712" s="20"/>
      <c r="O3712" s="20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0"/>
      <c r="AA3712" s="20"/>
      <c r="AB3712" s="20"/>
      <c r="AC3712" s="20"/>
      <c r="AD3712" s="20"/>
      <c r="BB3712" s="39"/>
      <c r="BC3712" s="39"/>
      <c r="BD3712" s="39"/>
      <c r="BE3712" s="39"/>
      <c r="BF3712" s="39"/>
      <c r="BG3712" s="39"/>
      <c r="BH3712" s="39"/>
      <c r="BI3712" s="39"/>
      <c r="BJ3712" s="39"/>
    </row>
    <row r="3713" spans="1:62" s="36" customFormat="1">
      <c r="A3713" s="38"/>
      <c r="B3713" s="3"/>
      <c r="D3713" s="20"/>
      <c r="E3713" s="20"/>
      <c r="F3713" s="20"/>
      <c r="G3713" s="20"/>
      <c r="H3713" s="20"/>
      <c r="I3713" s="20"/>
      <c r="J3713" s="20"/>
      <c r="K3713" s="3"/>
      <c r="M3713" s="20"/>
      <c r="N3713" s="20"/>
      <c r="O3713" s="20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0"/>
      <c r="AA3713" s="20"/>
      <c r="AB3713" s="20"/>
      <c r="AC3713" s="20"/>
      <c r="AD3713" s="20"/>
      <c r="BB3713" s="39"/>
      <c r="BC3713" s="39"/>
      <c r="BD3713" s="39"/>
      <c r="BE3713" s="39"/>
      <c r="BF3713" s="39"/>
      <c r="BG3713" s="39"/>
      <c r="BH3713" s="39"/>
      <c r="BI3713" s="39"/>
      <c r="BJ3713" s="39"/>
    </row>
    <row r="3714" spans="1:62" s="36" customFormat="1">
      <c r="A3714" s="38"/>
      <c r="B3714" s="3"/>
      <c r="D3714" s="20"/>
      <c r="E3714" s="20"/>
      <c r="F3714" s="20"/>
      <c r="G3714" s="20"/>
      <c r="H3714" s="20"/>
      <c r="I3714" s="20"/>
      <c r="J3714" s="20"/>
      <c r="K3714" s="3"/>
      <c r="M3714" s="20"/>
      <c r="N3714" s="20"/>
      <c r="O3714" s="20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0"/>
      <c r="AA3714" s="20"/>
      <c r="AB3714" s="20"/>
      <c r="AC3714" s="20"/>
      <c r="AD3714" s="20"/>
      <c r="BB3714" s="39"/>
      <c r="BC3714" s="39"/>
      <c r="BD3714" s="39"/>
      <c r="BE3714" s="39"/>
      <c r="BF3714" s="39"/>
      <c r="BG3714" s="39"/>
      <c r="BH3714" s="39"/>
      <c r="BI3714" s="39"/>
      <c r="BJ3714" s="39"/>
    </row>
    <row r="3715" spans="1:62" s="36" customFormat="1">
      <c r="A3715" s="38"/>
      <c r="B3715" s="3"/>
      <c r="D3715" s="20"/>
      <c r="E3715" s="20"/>
      <c r="F3715" s="20"/>
      <c r="G3715" s="20"/>
      <c r="H3715" s="20"/>
      <c r="I3715" s="20"/>
      <c r="J3715" s="20"/>
      <c r="K3715" s="3"/>
      <c r="M3715" s="20"/>
      <c r="N3715" s="20"/>
      <c r="O3715" s="20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0"/>
      <c r="AA3715" s="20"/>
      <c r="AB3715" s="20"/>
      <c r="AC3715" s="20"/>
      <c r="AD3715" s="20"/>
      <c r="BB3715" s="39"/>
      <c r="BC3715" s="39"/>
      <c r="BD3715" s="39"/>
      <c r="BE3715" s="39"/>
      <c r="BF3715" s="39"/>
      <c r="BG3715" s="39"/>
      <c r="BH3715" s="39"/>
      <c r="BI3715" s="39"/>
      <c r="BJ3715" s="39"/>
    </row>
    <row r="3716" spans="1:62" s="36" customFormat="1">
      <c r="A3716" s="38"/>
      <c r="B3716" s="3"/>
      <c r="D3716" s="20"/>
      <c r="E3716" s="20"/>
      <c r="F3716" s="20"/>
      <c r="G3716" s="20"/>
      <c r="H3716" s="20"/>
      <c r="I3716" s="20"/>
      <c r="J3716" s="20"/>
      <c r="K3716" s="3"/>
      <c r="M3716" s="20"/>
      <c r="N3716" s="20"/>
      <c r="O3716" s="20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  <c r="BB3716" s="39"/>
      <c r="BC3716" s="39"/>
      <c r="BD3716" s="39"/>
      <c r="BE3716" s="39"/>
      <c r="BF3716" s="39"/>
      <c r="BG3716" s="39"/>
      <c r="BH3716" s="39"/>
      <c r="BI3716" s="39"/>
      <c r="BJ3716" s="39"/>
    </row>
    <row r="3717" spans="1:62" s="36" customFormat="1">
      <c r="A3717" s="38"/>
      <c r="B3717" s="3"/>
      <c r="D3717" s="20"/>
      <c r="E3717" s="20"/>
      <c r="F3717" s="20"/>
      <c r="G3717" s="20"/>
      <c r="H3717" s="20"/>
      <c r="I3717" s="20"/>
      <c r="J3717" s="20"/>
      <c r="K3717" s="3"/>
      <c r="M3717" s="20"/>
      <c r="N3717" s="20"/>
      <c r="O3717" s="20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0"/>
      <c r="AA3717" s="20"/>
      <c r="AB3717" s="20"/>
      <c r="AC3717" s="20"/>
      <c r="AD3717" s="20"/>
      <c r="BB3717" s="39"/>
      <c r="BC3717" s="39"/>
      <c r="BD3717" s="39"/>
      <c r="BE3717" s="39"/>
      <c r="BF3717" s="39"/>
      <c r="BG3717" s="39"/>
      <c r="BH3717" s="39"/>
      <c r="BI3717" s="39"/>
      <c r="BJ3717" s="39"/>
    </row>
    <row r="3718" spans="1:62" s="36" customFormat="1">
      <c r="A3718" s="38"/>
      <c r="B3718" s="3"/>
      <c r="D3718" s="20"/>
      <c r="E3718" s="20"/>
      <c r="F3718" s="20"/>
      <c r="G3718" s="20"/>
      <c r="H3718" s="20"/>
      <c r="I3718" s="20"/>
      <c r="J3718" s="20"/>
      <c r="K3718" s="3"/>
      <c r="M3718" s="20"/>
      <c r="N3718" s="20"/>
      <c r="O3718" s="20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  <c r="AC3718" s="20"/>
      <c r="AD3718" s="20"/>
      <c r="BB3718" s="39"/>
      <c r="BC3718" s="39"/>
      <c r="BD3718" s="39"/>
      <c r="BE3718" s="39"/>
      <c r="BF3718" s="39"/>
      <c r="BG3718" s="39"/>
      <c r="BH3718" s="39"/>
      <c r="BI3718" s="39"/>
      <c r="BJ3718" s="39"/>
    </row>
    <row r="3719" spans="1:62" s="36" customFormat="1">
      <c r="A3719" s="38"/>
      <c r="B3719" s="3"/>
      <c r="D3719" s="20"/>
      <c r="E3719" s="20"/>
      <c r="F3719" s="20"/>
      <c r="G3719" s="20"/>
      <c r="H3719" s="20"/>
      <c r="I3719" s="20"/>
      <c r="J3719" s="20"/>
      <c r="K3719" s="3"/>
      <c r="M3719" s="20"/>
      <c r="N3719" s="20"/>
      <c r="O3719" s="20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  <c r="AA3719" s="20"/>
      <c r="AB3719" s="20"/>
      <c r="AC3719" s="20"/>
      <c r="AD3719" s="20"/>
      <c r="BB3719" s="39"/>
      <c r="BC3719" s="39"/>
      <c r="BD3719" s="39"/>
      <c r="BE3719" s="39"/>
      <c r="BF3719" s="39"/>
      <c r="BG3719" s="39"/>
      <c r="BH3719" s="39"/>
      <c r="BI3719" s="39"/>
      <c r="BJ3719" s="39"/>
    </row>
    <row r="3720" spans="1:62" s="36" customFormat="1">
      <c r="A3720" s="38"/>
      <c r="B3720" s="3"/>
      <c r="D3720" s="20"/>
      <c r="E3720" s="20"/>
      <c r="F3720" s="20"/>
      <c r="G3720" s="20"/>
      <c r="H3720" s="20"/>
      <c r="I3720" s="20"/>
      <c r="J3720" s="20"/>
      <c r="K3720" s="3"/>
      <c r="M3720" s="20"/>
      <c r="N3720" s="20"/>
      <c r="O3720" s="20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  <c r="AA3720" s="20"/>
      <c r="AB3720" s="20"/>
      <c r="AC3720" s="20"/>
      <c r="AD3720" s="20"/>
      <c r="BB3720" s="39"/>
      <c r="BC3720" s="39"/>
      <c r="BD3720" s="39"/>
      <c r="BE3720" s="39"/>
      <c r="BF3720" s="39"/>
      <c r="BG3720" s="39"/>
      <c r="BH3720" s="39"/>
      <c r="BI3720" s="39"/>
      <c r="BJ3720" s="39"/>
    </row>
    <row r="3721" spans="1:62" s="36" customFormat="1">
      <c r="A3721" s="38"/>
      <c r="B3721" s="3"/>
      <c r="D3721" s="20"/>
      <c r="E3721" s="20"/>
      <c r="F3721" s="20"/>
      <c r="G3721" s="20"/>
      <c r="H3721" s="20"/>
      <c r="I3721" s="20"/>
      <c r="J3721" s="20"/>
      <c r="K3721" s="3"/>
      <c r="M3721" s="20"/>
      <c r="N3721" s="20"/>
      <c r="O3721" s="20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0"/>
      <c r="AA3721" s="20"/>
      <c r="AB3721" s="20"/>
      <c r="AC3721" s="20"/>
      <c r="AD3721" s="20"/>
      <c r="BB3721" s="39"/>
      <c r="BC3721" s="39"/>
      <c r="BD3721" s="39"/>
      <c r="BE3721" s="39"/>
      <c r="BF3721" s="39"/>
      <c r="BG3721" s="39"/>
      <c r="BH3721" s="39"/>
      <c r="BI3721" s="39"/>
      <c r="BJ3721" s="39"/>
    </row>
    <row r="3722" spans="1:62" s="36" customFormat="1">
      <c r="A3722" s="38"/>
      <c r="B3722" s="3"/>
      <c r="D3722" s="20"/>
      <c r="E3722" s="20"/>
      <c r="F3722" s="20"/>
      <c r="G3722" s="20"/>
      <c r="H3722" s="20"/>
      <c r="I3722" s="20"/>
      <c r="J3722" s="20"/>
      <c r="K3722" s="3"/>
      <c r="M3722" s="20"/>
      <c r="N3722" s="20"/>
      <c r="O3722" s="20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0"/>
      <c r="AA3722" s="20"/>
      <c r="AB3722" s="20"/>
      <c r="AC3722" s="20"/>
      <c r="AD3722" s="20"/>
      <c r="BB3722" s="39"/>
      <c r="BC3722" s="39"/>
      <c r="BD3722" s="39"/>
      <c r="BE3722" s="39"/>
      <c r="BF3722" s="39"/>
      <c r="BG3722" s="39"/>
      <c r="BH3722" s="39"/>
      <c r="BI3722" s="39"/>
      <c r="BJ3722" s="39"/>
    </row>
    <row r="3723" spans="1:62" s="36" customFormat="1">
      <c r="A3723" s="38"/>
      <c r="B3723" s="3"/>
      <c r="D3723" s="20"/>
      <c r="E3723" s="20"/>
      <c r="F3723" s="20"/>
      <c r="G3723" s="20"/>
      <c r="H3723" s="20"/>
      <c r="I3723" s="20"/>
      <c r="J3723" s="20"/>
      <c r="K3723" s="3"/>
      <c r="M3723" s="20"/>
      <c r="N3723" s="20"/>
      <c r="O3723" s="20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0"/>
      <c r="AA3723" s="20"/>
      <c r="AB3723" s="20"/>
      <c r="AC3723" s="20"/>
      <c r="AD3723" s="20"/>
      <c r="BB3723" s="39"/>
      <c r="BC3723" s="39"/>
      <c r="BD3723" s="39"/>
      <c r="BE3723" s="39"/>
      <c r="BF3723" s="39"/>
      <c r="BG3723" s="39"/>
      <c r="BH3723" s="39"/>
      <c r="BI3723" s="39"/>
      <c r="BJ3723" s="39"/>
    </row>
    <row r="3724" spans="1:62" s="36" customFormat="1">
      <c r="A3724" s="38"/>
      <c r="B3724" s="3"/>
      <c r="D3724" s="20"/>
      <c r="E3724" s="20"/>
      <c r="F3724" s="20"/>
      <c r="G3724" s="20"/>
      <c r="H3724" s="20"/>
      <c r="I3724" s="20"/>
      <c r="J3724" s="20"/>
      <c r="K3724" s="3"/>
      <c r="M3724" s="20"/>
      <c r="N3724" s="20"/>
      <c r="O3724" s="20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0"/>
      <c r="AA3724" s="20"/>
      <c r="AB3724" s="20"/>
      <c r="AC3724" s="20"/>
      <c r="AD3724" s="20"/>
      <c r="BB3724" s="39"/>
      <c r="BC3724" s="39"/>
      <c r="BD3724" s="39"/>
      <c r="BE3724" s="39"/>
      <c r="BF3724" s="39"/>
      <c r="BG3724" s="39"/>
      <c r="BH3724" s="39"/>
      <c r="BI3724" s="39"/>
      <c r="BJ3724" s="39"/>
    </row>
    <row r="3725" spans="1:62" s="36" customFormat="1">
      <c r="A3725" s="38"/>
      <c r="B3725" s="3"/>
      <c r="D3725" s="20"/>
      <c r="E3725" s="20"/>
      <c r="F3725" s="20"/>
      <c r="G3725" s="20"/>
      <c r="H3725" s="20"/>
      <c r="I3725" s="20"/>
      <c r="J3725" s="20"/>
      <c r="K3725" s="3"/>
      <c r="M3725" s="20"/>
      <c r="N3725" s="20"/>
      <c r="O3725" s="20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0"/>
      <c r="AA3725" s="20"/>
      <c r="AB3725" s="20"/>
      <c r="AC3725" s="20"/>
      <c r="AD3725" s="20"/>
      <c r="BB3725" s="39"/>
      <c r="BC3725" s="39"/>
      <c r="BD3725" s="39"/>
      <c r="BE3725" s="39"/>
      <c r="BF3725" s="39"/>
      <c r="BG3725" s="39"/>
      <c r="BH3725" s="39"/>
      <c r="BI3725" s="39"/>
      <c r="BJ3725" s="39"/>
    </row>
    <row r="3726" spans="1:62" s="36" customFormat="1">
      <c r="A3726" s="38"/>
      <c r="B3726" s="3"/>
      <c r="D3726" s="20"/>
      <c r="E3726" s="20"/>
      <c r="F3726" s="20"/>
      <c r="G3726" s="20"/>
      <c r="H3726" s="20"/>
      <c r="I3726" s="20"/>
      <c r="J3726" s="20"/>
      <c r="K3726" s="3"/>
      <c r="M3726" s="20"/>
      <c r="N3726" s="20"/>
      <c r="O3726" s="20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0"/>
      <c r="AA3726" s="20"/>
      <c r="AB3726" s="20"/>
      <c r="AC3726" s="20"/>
      <c r="AD3726" s="20"/>
      <c r="BB3726" s="39"/>
      <c r="BC3726" s="39"/>
      <c r="BD3726" s="39"/>
      <c r="BE3726" s="39"/>
      <c r="BF3726" s="39"/>
      <c r="BG3726" s="39"/>
      <c r="BH3726" s="39"/>
      <c r="BI3726" s="39"/>
      <c r="BJ3726" s="39"/>
    </row>
    <row r="3727" spans="1:62" s="36" customFormat="1">
      <c r="A3727" s="38"/>
      <c r="B3727" s="3"/>
      <c r="D3727" s="20"/>
      <c r="E3727" s="20"/>
      <c r="F3727" s="20"/>
      <c r="G3727" s="20"/>
      <c r="H3727" s="20"/>
      <c r="I3727" s="20"/>
      <c r="J3727" s="20"/>
      <c r="K3727" s="3"/>
      <c r="M3727" s="20"/>
      <c r="N3727" s="20"/>
      <c r="O3727" s="20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0"/>
      <c r="AA3727" s="20"/>
      <c r="AB3727" s="20"/>
      <c r="AC3727" s="20"/>
      <c r="AD3727" s="20"/>
      <c r="BB3727" s="39"/>
      <c r="BC3727" s="39"/>
      <c r="BD3727" s="39"/>
      <c r="BE3727" s="39"/>
      <c r="BF3727" s="39"/>
      <c r="BG3727" s="39"/>
      <c r="BH3727" s="39"/>
      <c r="BI3727" s="39"/>
      <c r="BJ3727" s="39"/>
    </row>
    <row r="3728" spans="1:62" s="36" customFormat="1">
      <c r="A3728" s="38"/>
      <c r="B3728" s="3"/>
      <c r="D3728" s="20"/>
      <c r="E3728" s="20"/>
      <c r="F3728" s="20"/>
      <c r="G3728" s="20"/>
      <c r="H3728" s="20"/>
      <c r="I3728" s="20"/>
      <c r="J3728" s="20"/>
      <c r="K3728" s="3"/>
      <c r="M3728" s="20"/>
      <c r="N3728" s="20"/>
      <c r="O3728" s="20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0"/>
      <c r="AA3728" s="20"/>
      <c r="AB3728" s="20"/>
      <c r="AC3728" s="20"/>
      <c r="AD3728" s="20"/>
      <c r="BB3728" s="39"/>
      <c r="BC3728" s="39"/>
      <c r="BD3728" s="39"/>
      <c r="BE3728" s="39"/>
      <c r="BF3728" s="39"/>
      <c r="BG3728" s="39"/>
      <c r="BH3728" s="39"/>
      <c r="BI3728" s="39"/>
      <c r="BJ3728" s="39"/>
    </row>
    <row r="3729" spans="1:62" s="36" customFormat="1">
      <c r="A3729" s="38"/>
      <c r="B3729" s="3"/>
      <c r="D3729" s="20"/>
      <c r="E3729" s="20"/>
      <c r="F3729" s="20"/>
      <c r="G3729" s="20"/>
      <c r="H3729" s="20"/>
      <c r="I3729" s="20"/>
      <c r="J3729" s="20"/>
      <c r="K3729" s="3"/>
      <c r="M3729" s="20"/>
      <c r="N3729" s="20"/>
      <c r="O3729" s="20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  <c r="AC3729" s="20"/>
      <c r="AD3729" s="20"/>
      <c r="BB3729" s="39"/>
      <c r="BC3729" s="39"/>
      <c r="BD3729" s="39"/>
      <c r="BE3729" s="39"/>
      <c r="BF3729" s="39"/>
      <c r="BG3729" s="39"/>
      <c r="BH3729" s="39"/>
      <c r="BI3729" s="39"/>
      <c r="BJ3729" s="39"/>
    </row>
    <row r="3730" spans="1:62" s="36" customFormat="1">
      <c r="A3730" s="38"/>
      <c r="B3730" s="3"/>
      <c r="D3730" s="20"/>
      <c r="E3730" s="20"/>
      <c r="F3730" s="20"/>
      <c r="G3730" s="20"/>
      <c r="H3730" s="20"/>
      <c r="I3730" s="20"/>
      <c r="J3730" s="20"/>
      <c r="K3730" s="3"/>
      <c r="M3730" s="20"/>
      <c r="N3730" s="20"/>
      <c r="O3730" s="20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  <c r="AC3730" s="20"/>
      <c r="AD3730" s="20"/>
      <c r="BB3730" s="39"/>
      <c r="BC3730" s="39"/>
      <c r="BD3730" s="39"/>
      <c r="BE3730" s="39"/>
      <c r="BF3730" s="39"/>
      <c r="BG3730" s="39"/>
      <c r="BH3730" s="39"/>
      <c r="BI3730" s="39"/>
      <c r="BJ3730" s="39"/>
    </row>
    <row r="3731" spans="1:62" s="36" customFormat="1">
      <c r="A3731" s="38"/>
      <c r="B3731" s="3"/>
      <c r="D3731" s="20"/>
      <c r="E3731" s="20"/>
      <c r="F3731" s="20"/>
      <c r="G3731" s="20"/>
      <c r="H3731" s="20"/>
      <c r="I3731" s="20"/>
      <c r="J3731" s="20"/>
      <c r="K3731" s="3"/>
      <c r="M3731" s="20"/>
      <c r="N3731" s="20"/>
      <c r="O3731" s="20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0"/>
      <c r="AA3731" s="20"/>
      <c r="AB3731" s="20"/>
      <c r="AC3731" s="20"/>
      <c r="AD3731" s="20"/>
      <c r="BB3731" s="39"/>
      <c r="BC3731" s="39"/>
      <c r="BD3731" s="39"/>
      <c r="BE3731" s="39"/>
      <c r="BF3731" s="39"/>
      <c r="BG3731" s="39"/>
      <c r="BH3731" s="39"/>
      <c r="BI3731" s="39"/>
      <c r="BJ3731" s="39"/>
    </row>
    <row r="3732" spans="1:62" s="36" customFormat="1">
      <c r="A3732" s="38"/>
      <c r="B3732" s="3"/>
      <c r="D3732" s="20"/>
      <c r="E3732" s="20"/>
      <c r="F3732" s="20"/>
      <c r="G3732" s="20"/>
      <c r="H3732" s="20"/>
      <c r="I3732" s="20"/>
      <c r="J3732" s="20"/>
      <c r="K3732" s="3"/>
      <c r="M3732" s="20"/>
      <c r="N3732" s="20"/>
      <c r="O3732" s="20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0"/>
      <c r="AA3732" s="20"/>
      <c r="AB3732" s="20"/>
      <c r="AC3732" s="20"/>
      <c r="AD3732" s="20"/>
      <c r="BB3732" s="39"/>
      <c r="BC3732" s="39"/>
      <c r="BD3732" s="39"/>
      <c r="BE3732" s="39"/>
      <c r="BF3732" s="39"/>
      <c r="BG3732" s="39"/>
      <c r="BH3732" s="39"/>
      <c r="BI3732" s="39"/>
      <c r="BJ3732" s="39"/>
    </row>
    <row r="3733" spans="1:62" s="36" customFormat="1">
      <c r="A3733" s="38"/>
      <c r="B3733" s="3"/>
      <c r="D3733" s="20"/>
      <c r="E3733" s="20"/>
      <c r="F3733" s="20"/>
      <c r="G3733" s="20"/>
      <c r="H3733" s="20"/>
      <c r="I3733" s="20"/>
      <c r="J3733" s="20"/>
      <c r="K3733" s="3"/>
      <c r="M3733" s="20"/>
      <c r="N3733" s="20"/>
      <c r="O3733" s="20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0"/>
      <c r="AA3733" s="20"/>
      <c r="AB3733" s="20"/>
      <c r="AC3733" s="20"/>
      <c r="AD3733" s="20"/>
      <c r="BB3733" s="39"/>
      <c r="BC3733" s="39"/>
      <c r="BD3733" s="39"/>
      <c r="BE3733" s="39"/>
      <c r="BF3733" s="39"/>
      <c r="BG3733" s="39"/>
      <c r="BH3733" s="39"/>
      <c r="BI3733" s="39"/>
      <c r="BJ3733" s="39"/>
    </row>
    <row r="3734" spans="1:62" s="36" customFormat="1">
      <c r="A3734" s="38"/>
      <c r="B3734" s="3"/>
      <c r="D3734" s="20"/>
      <c r="E3734" s="20"/>
      <c r="F3734" s="20"/>
      <c r="G3734" s="20"/>
      <c r="H3734" s="20"/>
      <c r="I3734" s="20"/>
      <c r="J3734" s="20"/>
      <c r="K3734" s="3"/>
      <c r="M3734" s="20"/>
      <c r="N3734" s="20"/>
      <c r="O3734" s="20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0"/>
      <c r="AA3734" s="20"/>
      <c r="AB3734" s="20"/>
      <c r="AC3734" s="20"/>
      <c r="AD3734" s="20"/>
      <c r="BB3734" s="39"/>
      <c r="BC3734" s="39"/>
      <c r="BD3734" s="39"/>
      <c r="BE3734" s="39"/>
      <c r="BF3734" s="39"/>
      <c r="BG3734" s="39"/>
      <c r="BH3734" s="39"/>
      <c r="BI3734" s="39"/>
      <c r="BJ3734" s="39"/>
    </row>
    <row r="3735" spans="1:62" s="36" customFormat="1">
      <c r="A3735" s="38"/>
      <c r="B3735" s="3"/>
      <c r="D3735" s="20"/>
      <c r="E3735" s="20"/>
      <c r="F3735" s="20"/>
      <c r="G3735" s="20"/>
      <c r="H3735" s="20"/>
      <c r="I3735" s="20"/>
      <c r="J3735" s="20"/>
      <c r="K3735" s="3"/>
      <c r="M3735" s="20"/>
      <c r="N3735" s="20"/>
      <c r="O3735" s="20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0"/>
      <c r="AA3735" s="20"/>
      <c r="AB3735" s="20"/>
      <c r="AC3735" s="20"/>
      <c r="AD3735" s="20"/>
      <c r="BB3735" s="39"/>
      <c r="BC3735" s="39"/>
      <c r="BD3735" s="39"/>
      <c r="BE3735" s="39"/>
      <c r="BF3735" s="39"/>
      <c r="BG3735" s="39"/>
      <c r="BH3735" s="39"/>
      <c r="BI3735" s="39"/>
      <c r="BJ3735" s="39"/>
    </row>
    <row r="3736" spans="1:62" s="36" customFormat="1">
      <c r="A3736" s="38"/>
      <c r="B3736" s="3"/>
      <c r="D3736" s="20"/>
      <c r="E3736" s="20"/>
      <c r="F3736" s="20"/>
      <c r="G3736" s="20"/>
      <c r="H3736" s="20"/>
      <c r="I3736" s="20"/>
      <c r="J3736" s="20"/>
      <c r="K3736" s="3"/>
      <c r="M3736" s="20"/>
      <c r="N3736" s="20"/>
      <c r="O3736" s="20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0"/>
      <c r="AA3736" s="20"/>
      <c r="AB3736" s="20"/>
      <c r="AC3736" s="20"/>
      <c r="AD3736" s="20"/>
      <c r="BB3736" s="39"/>
      <c r="BC3736" s="39"/>
      <c r="BD3736" s="39"/>
      <c r="BE3736" s="39"/>
      <c r="BF3736" s="39"/>
      <c r="BG3736" s="39"/>
      <c r="BH3736" s="39"/>
      <c r="BI3736" s="39"/>
      <c r="BJ3736" s="39"/>
    </row>
    <row r="3737" spans="1:62" s="36" customFormat="1">
      <c r="A3737" s="38"/>
      <c r="B3737" s="3"/>
      <c r="D3737" s="20"/>
      <c r="E3737" s="20"/>
      <c r="F3737" s="20"/>
      <c r="G3737" s="20"/>
      <c r="H3737" s="20"/>
      <c r="I3737" s="20"/>
      <c r="J3737" s="20"/>
      <c r="K3737" s="3"/>
      <c r="M3737" s="20"/>
      <c r="N3737" s="20"/>
      <c r="O3737" s="20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0"/>
      <c r="AA3737" s="20"/>
      <c r="AB3737" s="20"/>
      <c r="AC3737" s="20"/>
      <c r="AD3737" s="20"/>
      <c r="BB3737" s="39"/>
      <c r="BC3737" s="39"/>
      <c r="BD3737" s="39"/>
      <c r="BE3737" s="39"/>
      <c r="BF3737" s="39"/>
      <c r="BG3737" s="39"/>
      <c r="BH3737" s="39"/>
      <c r="BI3737" s="39"/>
      <c r="BJ3737" s="39"/>
    </row>
    <row r="3738" spans="1:62" s="36" customFormat="1">
      <c r="A3738" s="38"/>
      <c r="B3738" s="3"/>
      <c r="D3738" s="20"/>
      <c r="E3738" s="20"/>
      <c r="F3738" s="20"/>
      <c r="G3738" s="20"/>
      <c r="H3738" s="20"/>
      <c r="I3738" s="20"/>
      <c r="J3738" s="20"/>
      <c r="K3738" s="3"/>
      <c r="M3738" s="20"/>
      <c r="N3738" s="20"/>
      <c r="O3738" s="20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0"/>
      <c r="AA3738" s="20"/>
      <c r="AB3738" s="20"/>
      <c r="AC3738" s="20"/>
      <c r="AD3738" s="20"/>
      <c r="BB3738" s="39"/>
      <c r="BC3738" s="39"/>
      <c r="BD3738" s="39"/>
      <c r="BE3738" s="39"/>
      <c r="BF3738" s="39"/>
      <c r="BG3738" s="39"/>
      <c r="BH3738" s="39"/>
      <c r="BI3738" s="39"/>
      <c r="BJ3738" s="39"/>
    </row>
    <row r="3739" spans="1:62" s="36" customFormat="1">
      <c r="A3739" s="38"/>
      <c r="B3739" s="3"/>
      <c r="D3739" s="20"/>
      <c r="E3739" s="20"/>
      <c r="F3739" s="20"/>
      <c r="G3739" s="20"/>
      <c r="H3739" s="20"/>
      <c r="I3739" s="20"/>
      <c r="J3739" s="20"/>
      <c r="K3739" s="3"/>
      <c r="M3739" s="20"/>
      <c r="N3739" s="20"/>
      <c r="O3739" s="20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0"/>
      <c r="AA3739" s="20"/>
      <c r="AB3739" s="20"/>
      <c r="AC3739" s="20"/>
      <c r="AD3739" s="20"/>
      <c r="BB3739" s="39"/>
      <c r="BC3739" s="39"/>
      <c r="BD3739" s="39"/>
      <c r="BE3739" s="39"/>
      <c r="BF3739" s="39"/>
      <c r="BG3739" s="39"/>
      <c r="BH3739" s="39"/>
      <c r="BI3739" s="39"/>
      <c r="BJ3739" s="39"/>
    </row>
    <row r="3740" spans="1:62" s="36" customFormat="1">
      <c r="A3740" s="38"/>
      <c r="B3740" s="3"/>
      <c r="D3740" s="20"/>
      <c r="E3740" s="20"/>
      <c r="F3740" s="20"/>
      <c r="G3740" s="20"/>
      <c r="H3740" s="20"/>
      <c r="I3740" s="20"/>
      <c r="J3740" s="20"/>
      <c r="K3740" s="3"/>
      <c r="M3740" s="20"/>
      <c r="N3740" s="20"/>
      <c r="O3740" s="20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0"/>
      <c r="AA3740" s="20"/>
      <c r="AB3740" s="20"/>
      <c r="AC3740" s="20"/>
      <c r="AD3740" s="20"/>
      <c r="BB3740" s="39"/>
      <c r="BC3740" s="39"/>
      <c r="BD3740" s="39"/>
      <c r="BE3740" s="39"/>
      <c r="BF3740" s="39"/>
      <c r="BG3740" s="39"/>
      <c r="BH3740" s="39"/>
      <c r="BI3740" s="39"/>
      <c r="BJ3740" s="39"/>
    </row>
    <row r="3741" spans="1:62" s="36" customFormat="1">
      <c r="A3741" s="38"/>
      <c r="B3741" s="3"/>
      <c r="D3741" s="20"/>
      <c r="E3741" s="20"/>
      <c r="F3741" s="20"/>
      <c r="G3741" s="20"/>
      <c r="H3741" s="20"/>
      <c r="I3741" s="20"/>
      <c r="J3741" s="20"/>
      <c r="K3741" s="3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  <c r="BB3741" s="39"/>
      <c r="BC3741" s="39"/>
      <c r="BD3741" s="39"/>
      <c r="BE3741" s="39"/>
      <c r="BF3741" s="39"/>
      <c r="BG3741" s="39"/>
      <c r="BH3741" s="39"/>
      <c r="BI3741" s="39"/>
      <c r="BJ3741" s="39"/>
    </row>
    <row r="3742" spans="1:62" s="36" customFormat="1">
      <c r="A3742" s="38"/>
      <c r="B3742" s="3"/>
      <c r="D3742" s="20"/>
      <c r="E3742" s="20"/>
      <c r="F3742" s="20"/>
      <c r="G3742" s="20"/>
      <c r="H3742" s="20"/>
      <c r="I3742" s="20"/>
      <c r="J3742" s="20"/>
      <c r="K3742" s="3"/>
      <c r="M3742" s="20"/>
      <c r="N3742" s="20"/>
      <c r="O3742" s="20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0"/>
      <c r="AA3742" s="20"/>
      <c r="AB3742" s="20"/>
      <c r="AC3742" s="20"/>
      <c r="AD3742" s="20"/>
      <c r="BB3742" s="39"/>
      <c r="BC3742" s="39"/>
      <c r="BD3742" s="39"/>
      <c r="BE3742" s="39"/>
      <c r="BF3742" s="39"/>
      <c r="BG3742" s="39"/>
      <c r="BH3742" s="39"/>
      <c r="BI3742" s="39"/>
      <c r="BJ3742" s="39"/>
    </row>
    <row r="3743" spans="1:62" s="36" customFormat="1">
      <c r="A3743" s="38"/>
      <c r="B3743" s="3"/>
      <c r="D3743" s="20"/>
      <c r="E3743" s="20"/>
      <c r="F3743" s="20"/>
      <c r="G3743" s="20"/>
      <c r="H3743" s="20"/>
      <c r="I3743" s="20"/>
      <c r="J3743" s="20"/>
      <c r="K3743" s="3"/>
      <c r="M3743" s="20"/>
      <c r="N3743" s="20"/>
      <c r="O3743" s="20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0"/>
      <c r="AA3743" s="20"/>
      <c r="AB3743" s="20"/>
      <c r="AC3743" s="20"/>
      <c r="AD3743" s="20"/>
      <c r="BB3743" s="39"/>
      <c r="BC3743" s="39"/>
      <c r="BD3743" s="39"/>
      <c r="BE3743" s="39"/>
      <c r="BF3743" s="39"/>
      <c r="BG3743" s="39"/>
      <c r="BH3743" s="39"/>
      <c r="BI3743" s="39"/>
      <c r="BJ3743" s="39"/>
    </row>
    <row r="3744" spans="1:62" s="36" customFormat="1">
      <c r="A3744" s="38"/>
      <c r="B3744" s="3"/>
      <c r="D3744" s="20"/>
      <c r="E3744" s="20"/>
      <c r="F3744" s="20"/>
      <c r="G3744" s="20"/>
      <c r="H3744" s="20"/>
      <c r="I3744" s="20"/>
      <c r="J3744" s="20"/>
      <c r="K3744" s="3"/>
      <c r="M3744" s="20"/>
      <c r="N3744" s="20"/>
      <c r="O3744" s="20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0"/>
      <c r="AA3744" s="20"/>
      <c r="AB3744" s="20"/>
      <c r="AC3744" s="20"/>
      <c r="AD3744" s="20"/>
      <c r="BB3744" s="39"/>
      <c r="BC3744" s="39"/>
      <c r="BD3744" s="39"/>
      <c r="BE3744" s="39"/>
      <c r="BF3744" s="39"/>
      <c r="BG3744" s="39"/>
      <c r="BH3744" s="39"/>
      <c r="BI3744" s="39"/>
      <c r="BJ3744" s="39"/>
    </row>
    <row r="3745" spans="1:62" s="36" customFormat="1">
      <c r="A3745" s="38"/>
      <c r="B3745" s="3"/>
      <c r="D3745" s="20"/>
      <c r="E3745" s="20"/>
      <c r="F3745" s="20"/>
      <c r="G3745" s="20"/>
      <c r="H3745" s="20"/>
      <c r="I3745" s="20"/>
      <c r="J3745" s="20"/>
      <c r="K3745" s="3"/>
      <c r="M3745" s="20"/>
      <c r="N3745" s="20"/>
      <c r="O3745" s="20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0"/>
      <c r="AA3745" s="20"/>
      <c r="AB3745" s="20"/>
      <c r="AC3745" s="20"/>
      <c r="AD3745" s="20"/>
      <c r="BB3745" s="39"/>
      <c r="BC3745" s="39"/>
      <c r="BD3745" s="39"/>
      <c r="BE3745" s="39"/>
      <c r="BF3745" s="39"/>
      <c r="BG3745" s="39"/>
      <c r="BH3745" s="39"/>
      <c r="BI3745" s="39"/>
      <c r="BJ3745" s="39"/>
    </row>
    <row r="3746" spans="1:62" s="36" customFormat="1">
      <c r="A3746" s="38"/>
      <c r="B3746" s="3"/>
      <c r="D3746" s="20"/>
      <c r="E3746" s="20"/>
      <c r="F3746" s="20"/>
      <c r="G3746" s="20"/>
      <c r="H3746" s="20"/>
      <c r="I3746" s="20"/>
      <c r="J3746" s="20"/>
      <c r="K3746" s="3"/>
      <c r="M3746" s="20"/>
      <c r="N3746" s="20"/>
      <c r="O3746" s="20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0"/>
      <c r="AA3746" s="20"/>
      <c r="AB3746" s="20"/>
      <c r="AC3746" s="20"/>
      <c r="AD3746" s="20"/>
      <c r="BB3746" s="39"/>
      <c r="BC3746" s="39"/>
      <c r="BD3746" s="39"/>
      <c r="BE3746" s="39"/>
      <c r="BF3746" s="39"/>
      <c r="BG3746" s="39"/>
      <c r="BH3746" s="39"/>
      <c r="BI3746" s="39"/>
      <c r="BJ3746" s="39"/>
    </row>
    <row r="3747" spans="1:62" s="36" customFormat="1">
      <c r="A3747" s="38"/>
      <c r="B3747" s="3"/>
      <c r="D3747" s="20"/>
      <c r="E3747" s="20"/>
      <c r="F3747" s="20"/>
      <c r="G3747" s="20"/>
      <c r="H3747" s="20"/>
      <c r="I3747" s="20"/>
      <c r="J3747" s="20"/>
      <c r="K3747" s="3"/>
      <c r="M3747" s="20"/>
      <c r="N3747" s="20"/>
      <c r="O3747" s="20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0"/>
      <c r="AA3747" s="20"/>
      <c r="AB3747" s="20"/>
      <c r="AC3747" s="20"/>
      <c r="AD3747" s="20"/>
      <c r="BB3747" s="39"/>
      <c r="BC3747" s="39"/>
      <c r="BD3747" s="39"/>
      <c r="BE3747" s="39"/>
      <c r="BF3747" s="39"/>
      <c r="BG3747" s="39"/>
      <c r="BH3747" s="39"/>
      <c r="BI3747" s="39"/>
      <c r="BJ3747" s="39"/>
    </row>
    <row r="3748" spans="1:62" s="36" customFormat="1">
      <c r="A3748" s="38"/>
      <c r="B3748" s="3"/>
      <c r="D3748" s="20"/>
      <c r="E3748" s="20"/>
      <c r="F3748" s="20"/>
      <c r="G3748" s="20"/>
      <c r="H3748" s="20"/>
      <c r="I3748" s="20"/>
      <c r="J3748" s="20"/>
      <c r="K3748" s="3"/>
      <c r="M3748" s="20"/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  <c r="BB3748" s="39"/>
      <c r="BC3748" s="39"/>
      <c r="BD3748" s="39"/>
      <c r="BE3748" s="39"/>
      <c r="BF3748" s="39"/>
      <c r="BG3748" s="39"/>
      <c r="BH3748" s="39"/>
      <c r="BI3748" s="39"/>
      <c r="BJ3748" s="39"/>
    </row>
    <row r="3749" spans="1:62" s="36" customFormat="1">
      <c r="A3749" s="38"/>
      <c r="B3749" s="3"/>
      <c r="D3749" s="20"/>
      <c r="E3749" s="20"/>
      <c r="F3749" s="20"/>
      <c r="G3749" s="20"/>
      <c r="H3749" s="20"/>
      <c r="I3749" s="20"/>
      <c r="J3749" s="20"/>
      <c r="K3749" s="3"/>
      <c r="M3749" s="20"/>
      <c r="N3749" s="20"/>
      <c r="O3749" s="20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0"/>
      <c r="AA3749" s="20"/>
      <c r="AB3749" s="20"/>
      <c r="AC3749" s="20"/>
      <c r="AD3749" s="20"/>
      <c r="BB3749" s="39"/>
      <c r="BC3749" s="39"/>
      <c r="BD3749" s="39"/>
      <c r="BE3749" s="39"/>
      <c r="BF3749" s="39"/>
      <c r="BG3749" s="39"/>
      <c r="BH3749" s="39"/>
      <c r="BI3749" s="39"/>
      <c r="BJ3749" s="39"/>
    </row>
    <row r="3750" spans="1:62" s="36" customFormat="1">
      <c r="A3750" s="38"/>
      <c r="B3750" s="3"/>
      <c r="D3750" s="20"/>
      <c r="E3750" s="20"/>
      <c r="F3750" s="20"/>
      <c r="G3750" s="20"/>
      <c r="H3750" s="20"/>
      <c r="I3750" s="20"/>
      <c r="J3750" s="20"/>
      <c r="K3750" s="3"/>
      <c r="M3750" s="20"/>
      <c r="N3750" s="20"/>
      <c r="O3750" s="20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0"/>
      <c r="AA3750" s="20"/>
      <c r="AB3750" s="20"/>
      <c r="AC3750" s="20"/>
      <c r="AD3750" s="20"/>
      <c r="BB3750" s="39"/>
      <c r="BC3750" s="39"/>
      <c r="BD3750" s="39"/>
      <c r="BE3750" s="39"/>
      <c r="BF3750" s="39"/>
      <c r="BG3750" s="39"/>
      <c r="BH3750" s="39"/>
      <c r="BI3750" s="39"/>
      <c r="BJ3750" s="39"/>
    </row>
    <row r="3751" spans="1:62" s="36" customFormat="1">
      <c r="A3751" s="38"/>
      <c r="B3751" s="3"/>
      <c r="D3751" s="20"/>
      <c r="E3751" s="20"/>
      <c r="F3751" s="20"/>
      <c r="G3751" s="20"/>
      <c r="H3751" s="20"/>
      <c r="I3751" s="20"/>
      <c r="J3751" s="20"/>
      <c r="K3751" s="3"/>
      <c r="M3751" s="20"/>
      <c r="N3751" s="20"/>
      <c r="O3751" s="20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0"/>
      <c r="AA3751" s="20"/>
      <c r="AB3751" s="20"/>
      <c r="AC3751" s="20"/>
      <c r="AD3751" s="20"/>
      <c r="BB3751" s="39"/>
      <c r="BC3751" s="39"/>
      <c r="BD3751" s="39"/>
      <c r="BE3751" s="39"/>
      <c r="BF3751" s="39"/>
      <c r="BG3751" s="39"/>
      <c r="BH3751" s="39"/>
      <c r="BI3751" s="39"/>
      <c r="BJ3751" s="39"/>
    </row>
    <row r="3752" spans="1:62" s="36" customFormat="1">
      <c r="A3752" s="38"/>
      <c r="B3752" s="3"/>
      <c r="D3752" s="20"/>
      <c r="E3752" s="20"/>
      <c r="F3752" s="20"/>
      <c r="G3752" s="20"/>
      <c r="H3752" s="20"/>
      <c r="I3752" s="20"/>
      <c r="J3752" s="20"/>
      <c r="K3752" s="3"/>
      <c r="M3752" s="20"/>
      <c r="N3752" s="20"/>
      <c r="O3752" s="20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0"/>
      <c r="AA3752" s="20"/>
      <c r="AB3752" s="20"/>
      <c r="AC3752" s="20"/>
      <c r="AD3752" s="20"/>
      <c r="BB3752" s="39"/>
      <c r="BC3752" s="39"/>
      <c r="BD3752" s="39"/>
      <c r="BE3752" s="39"/>
      <c r="BF3752" s="39"/>
      <c r="BG3752" s="39"/>
      <c r="BH3752" s="39"/>
      <c r="BI3752" s="39"/>
      <c r="BJ3752" s="39"/>
    </row>
    <row r="3753" spans="1:62" s="36" customFormat="1">
      <c r="A3753" s="38"/>
      <c r="B3753" s="3"/>
      <c r="D3753" s="20"/>
      <c r="E3753" s="20"/>
      <c r="F3753" s="20"/>
      <c r="G3753" s="20"/>
      <c r="H3753" s="20"/>
      <c r="I3753" s="20"/>
      <c r="J3753" s="20"/>
      <c r="K3753" s="3"/>
      <c r="M3753" s="20"/>
      <c r="N3753" s="20"/>
      <c r="O3753" s="20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0"/>
      <c r="AA3753" s="20"/>
      <c r="AB3753" s="20"/>
      <c r="AC3753" s="20"/>
      <c r="AD3753" s="20"/>
      <c r="BB3753" s="39"/>
      <c r="BC3753" s="39"/>
      <c r="BD3753" s="39"/>
      <c r="BE3753" s="39"/>
      <c r="BF3753" s="39"/>
      <c r="BG3753" s="39"/>
      <c r="BH3753" s="39"/>
      <c r="BI3753" s="39"/>
      <c r="BJ3753" s="39"/>
    </row>
    <row r="3754" spans="1:62" s="36" customFormat="1">
      <c r="A3754" s="38"/>
      <c r="B3754" s="3"/>
      <c r="D3754" s="20"/>
      <c r="E3754" s="20"/>
      <c r="F3754" s="20"/>
      <c r="G3754" s="20"/>
      <c r="H3754" s="20"/>
      <c r="I3754" s="20"/>
      <c r="J3754" s="20"/>
      <c r="K3754" s="3"/>
      <c r="M3754" s="20"/>
      <c r="N3754" s="20"/>
      <c r="O3754" s="20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0"/>
      <c r="AA3754" s="20"/>
      <c r="AB3754" s="20"/>
      <c r="AC3754" s="20"/>
      <c r="AD3754" s="20"/>
      <c r="BB3754" s="39"/>
      <c r="BC3754" s="39"/>
      <c r="BD3754" s="39"/>
      <c r="BE3754" s="39"/>
      <c r="BF3754" s="39"/>
      <c r="BG3754" s="39"/>
      <c r="BH3754" s="39"/>
      <c r="BI3754" s="39"/>
      <c r="BJ3754" s="39"/>
    </row>
    <row r="3755" spans="1:62" s="36" customFormat="1">
      <c r="A3755" s="38"/>
      <c r="B3755" s="3"/>
      <c r="D3755" s="20"/>
      <c r="E3755" s="20"/>
      <c r="F3755" s="20"/>
      <c r="G3755" s="20"/>
      <c r="H3755" s="20"/>
      <c r="I3755" s="20"/>
      <c r="J3755" s="20"/>
      <c r="K3755" s="3"/>
      <c r="M3755" s="20"/>
      <c r="N3755" s="20"/>
      <c r="O3755" s="20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0"/>
      <c r="AA3755" s="20"/>
      <c r="AB3755" s="20"/>
      <c r="AC3755" s="20"/>
      <c r="AD3755" s="20"/>
      <c r="BB3755" s="39"/>
      <c r="BC3755" s="39"/>
      <c r="BD3755" s="39"/>
      <c r="BE3755" s="39"/>
      <c r="BF3755" s="39"/>
      <c r="BG3755" s="39"/>
      <c r="BH3755" s="39"/>
      <c r="BI3755" s="39"/>
      <c r="BJ3755" s="39"/>
    </row>
    <row r="3756" spans="1:62" s="36" customFormat="1">
      <c r="A3756" s="38"/>
      <c r="B3756" s="3"/>
      <c r="D3756" s="20"/>
      <c r="E3756" s="20"/>
      <c r="F3756" s="20"/>
      <c r="G3756" s="20"/>
      <c r="H3756" s="20"/>
      <c r="I3756" s="20"/>
      <c r="J3756" s="20"/>
      <c r="K3756" s="3"/>
      <c r="M3756" s="20"/>
      <c r="N3756" s="20"/>
      <c r="O3756" s="20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0"/>
      <c r="AA3756" s="20"/>
      <c r="AB3756" s="20"/>
      <c r="AC3756" s="20"/>
      <c r="AD3756" s="20"/>
      <c r="BB3756" s="39"/>
      <c r="BC3756" s="39"/>
      <c r="BD3756" s="39"/>
      <c r="BE3756" s="39"/>
      <c r="BF3756" s="39"/>
      <c r="BG3756" s="39"/>
      <c r="BH3756" s="39"/>
      <c r="BI3756" s="39"/>
      <c r="BJ3756" s="39"/>
    </row>
    <row r="3757" spans="1:62" s="36" customFormat="1">
      <c r="A3757" s="38"/>
      <c r="B3757" s="3"/>
      <c r="D3757" s="20"/>
      <c r="E3757" s="20"/>
      <c r="F3757" s="20"/>
      <c r="G3757" s="20"/>
      <c r="H3757" s="20"/>
      <c r="I3757" s="20"/>
      <c r="J3757" s="20"/>
      <c r="K3757" s="3"/>
      <c r="M3757" s="20"/>
      <c r="N3757" s="20"/>
      <c r="O3757" s="20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0"/>
      <c r="AA3757" s="20"/>
      <c r="AB3757" s="20"/>
      <c r="AC3757" s="20"/>
      <c r="AD3757" s="20"/>
      <c r="BB3757" s="39"/>
      <c r="BC3757" s="39"/>
      <c r="BD3757" s="39"/>
      <c r="BE3757" s="39"/>
      <c r="BF3757" s="39"/>
      <c r="BG3757" s="39"/>
      <c r="BH3757" s="39"/>
      <c r="BI3757" s="39"/>
      <c r="BJ3757" s="39"/>
    </row>
    <row r="3758" spans="1:62" s="36" customFormat="1">
      <c r="A3758" s="38"/>
      <c r="B3758" s="3"/>
      <c r="D3758" s="20"/>
      <c r="E3758" s="20"/>
      <c r="F3758" s="20"/>
      <c r="G3758" s="20"/>
      <c r="H3758" s="20"/>
      <c r="I3758" s="20"/>
      <c r="J3758" s="20"/>
      <c r="K3758" s="3"/>
      <c r="M3758" s="20"/>
      <c r="N3758" s="20"/>
      <c r="O3758" s="20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0"/>
      <c r="AA3758" s="20"/>
      <c r="AB3758" s="20"/>
      <c r="AC3758" s="20"/>
      <c r="AD3758" s="20"/>
      <c r="BB3758" s="39"/>
      <c r="BC3758" s="39"/>
      <c r="BD3758" s="39"/>
      <c r="BE3758" s="39"/>
      <c r="BF3758" s="39"/>
      <c r="BG3758" s="39"/>
      <c r="BH3758" s="39"/>
      <c r="BI3758" s="39"/>
      <c r="BJ3758" s="39"/>
    </row>
    <row r="3759" spans="1:62" s="36" customFormat="1">
      <c r="A3759" s="38"/>
      <c r="B3759" s="3"/>
      <c r="D3759" s="20"/>
      <c r="E3759" s="20"/>
      <c r="F3759" s="20"/>
      <c r="G3759" s="20"/>
      <c r="H3759" s="20"/>
      <c r="I3759" s="20"/>
      <c r="J3759" s="20"/>
      <c r="K3759" s="3"/>
      <c r="M3759" s="20"/>
      <c r="N3759" s="20"/>
      <c r="O3759" s="20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0"/>
      <c r="AA3759" s="20"/>
      <c r="AB3759" s="20"/>
      <c r="AC3759" s="20"/>
      <c r="AD3759" s="20"/>
      <c r="BB3759" s="39"/>
      <c r="BC3759" s="39"/>
      <c r="BD3759" s="39"/>
      <c r="BE3759" s="39"/>
      <c r="BF3759" s="39"/>
      <c r="BG3759" s="39"/>
      <c r="BH3759" s="39"/>
      <c r="BI3759" s="39"/>
      <c r="BJ3759" s="39"/>
    </row>
    <row r="3760" spans="1:62" s="36" customFormat="1">
      <c r="A3760" s="38"/>
      <c r="B3760" s="3"/>
      <c r="D3760" s="20"/>
      <c r="E3760" s="20"/>
      <c r="F3760" s="20"/>
      <c r="G3760" s="20"/>
      <c r="H3760" s="20"/>
      <c r="I3760" s="20"/>
      <c r="J3760" s="20"/>
      <c r="K3760" s="3"/>
      <c r="M3760" s="20"/>
      <c r="N3760" s="20"/>
      <c r="O3760" s="20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0"/>
      <c r="AA3760" s="20"/>
      <c r="AB3760" s="20"/>
      <c r="AC3760" s="20"/>
      <c r="AD3760" s="20"/>
      <c r="BB3760" s="39"/>
      <c r="BC3760" s="39"/>
      <c r="BD3760" s="39"/>
      <c r="BE3760" s="39"/>
      <c r="BF3760" s="39"/>
      <c r="BG3760" s="39"/>
      <c r="BH3760" s="39"/>
      <c r="BI3760" s="39"/>
      <c r="BJ3760" s="39"/>
    </row>
    <row r="3761" spans="1:62" s="36" customFormat="1">
      <c r="A3761" s="38"/>
      <c r="B3761" s="3"/>
      <c r="D3761" s="20"/>
      <c r="E3761" s="20"/>
      <c r="F3761" s="20"/>
      <c r="G3761" s="20"/>
      <c r="H3761" s="20"/>
      <c r="I3761" s="20"/>
      <c r="J3761" s="20"/>
      <c r="K3761" s="3"/>
      <c r="M3761" s="20"/>
      <c r="N3761" s="20"/>
      <c r="O3761" s="20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0"/>
      <c r="AA3761" s="20"/>
      <c r="AB3761" s="20"/>
      <c r="AC3761" s="20"/>
      <c r="AD3761" s="20"/>
      <c r="BB3761" s="39"/>
      <c r="BC3761" s="39"/>
      <c r="BD3761" s="39"/>
      <c r="BE3761" s="39"/>
      <c r="BF3761" s="39"/>
      <c r="BG3761" s="39"/>
      <c r="BH3761" s="39"/>
      <c r="BI3761" s="39"/>
      <c r="BJ3761" s="39"/>
    </row>
    <row r="3762" spans="1:62" s="36" customFormat="1">
      <c r="A3762" s="38"/>
      <c r="B3762" s="3"/>
      <c r="D3762" s="20"/>
      <c r="E3762" s="20"/>
      <c r="F3762" s="20"/>
      <c r="G3762" s="20"/>
      <c r="H3762" s="20"/>
      <c r="I3762" s="20"/>
      <c r="J3762" s="20"/>
      <c r="K3762" s="3"/>
      <c r="M3762" s="20"/>
      <c r="N3762" s="20"/>
      <c r="O3762" s="20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0"/>
      <c r="AA3762" s="20"/>
      <c r="AB3762" s="20"/>
      <c r="AC3762" s="20"/>
      <c r="AD3762" s="20"/>
      <c r="BB3762" s="39"/>
      <c r="BC3762" s="39"/>
      <c r="BD3762" s="39"/>
      <c r="BE3762" s="39"/>
      <c r="BF3762" s="39"/>
      <c r="BG3762" s="39"/>
      <c r="BH3762" s="39"/>
      <c r="BI3762" s="39"/>
      <c r="BJ3762" s="39"/>
    </row>
    <row r="3763" spans="1:62" s="36" customFormat="1">
      <c r="A3763" s="38"/>
      <c r="B3763" s="3"/>
      <c r="D3763" s="20"/>
      <c r="E3763" s="20"/>
      <c r="F3763" s="20"/>
      <c r="G3763" s="20"/>
      <c r="H3763" s="20"/>
      <c r="I3763" s="20"/>
      <c r="J3763" s="20"/>
      <c r="K3763" s="3"/>
      <c r="M3763" s="20"/>
      <c r="N3763" s="20"/>
      <c r="O3763" s="20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0"/>
      <c r="AA3763" s="20"/>
      <c r="AB3763" s="20"/>
      <c r="AC3763" s="20"/>
      <c r="AD3763" s="20"/>
      <c r="BB3763" s="39"/>
      <c r="BC3763" s="39"/>
      <c r="BD3763" s="39"/>
      <c r="BE3763" s="39"/>
      <c r="BF3763" s="39"/>
      <c r="BG3763" s="39"/>
      <c r="BH3763" s="39"/>
      <c r="BI3763" s="39"/>
      <c r="BJ3763" s="39"/>
    </row>
    <row r="3764" spans="1:62" s="36" customFormat="1">
      <c r="A3764" s="38"/>
      <c r="B3764" s="3"/>
      <c r="D3764" s="20"/>
      <c r="E3764" s="20"/>
      <c r="F3764" s="20"/>
      <c r="G3764" s="20"/>
      <c r="H3764" s="20"/>
      <c r="I3764" s="20"/>
      <c r="J3764" s="20"/>
      <c r="K3764" s="3"/>
      <c r="M3764" s="20"/>
      <c r="N3764" s="20"/>
      <c r="O3764" s="20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0"/>
      <c r="AA3764" s="20"/>
      <c r="AB3764" s="20"/>
      <c r="AC3764" s="20"/>
      <c r="AD3764" s="20"/>
      <c r="BB3764" s="39"/>
      <c r="BC3764" s="39"/>
      <c r="BD3764" s="39"/>
      <c r="BE3764" s="39"/>
      <c r="BF3764" s="39"/>
      <c r="BG3764" s="39"/>
      <c r="BH3764" s="39"/>
      <c r="BI3764" s="39"/>
      <c r="BJ3764" s="39"/>
    </row>
    <row r="3765" spans="1:62" s="36" customFormat="1">
      <c r="A3765" s="38"/>
      <c r="B3765" s="3"/>
      <c r="D3765" s="20"/>
      <c r="E3765" s="20"/>
      <c r="F3765" s="20"/>
      <c r="G3765" s="20"/>
      <c r="H3765" s="20"/>
      <c r="I3765" s="20"/>
      <c r="J3765" s="20"/>
      <c r="K3765" s="3"/>
      <c r="M3765" s="20"/>
      <c r="N3765" s="20"/>
      <c r="O3765" s="20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0"/>
      <c r="AA3765" s="20"/>
      <c r="AB3765" s="20"/>
      <c r="AC3765" s="20"/>
      <c r="AD3765" s="20"/>
      <c r="BB3765" s="39"/>
      <c r="BC3765" s="39"/>
      <c r="BD3765" s="39"/>
      <c r="BE3765" s="39"/>
      <c r="BF3765" s="39"/>
      <c r="BG3765" s="39"/>
      <c r="BH3765" s="39"/>
      <c r="BI3765" s="39"/>
      <c r="BJ3765" s="39"/>
    </row>
    <row r="3766" spans="1:62" s="36" customFormat="1">
      <c r="A3766" s="38"/>
      <c r="B3766" s="3"/>
      <c r="D3766" s="20"/>
      <c r="E3766" s="20"/>
      <c r="F3766" s="20"/>
      <c r="G3766" s="20"/>
      <c r="H3766" s="20"/>
      <c r="I3766" s="20"/>
      <c r="J3766" s="20"/>
      <c r="K3766" s="3"/>
      <c r="M3766" s="20"/>
      <c r="N3766" s="20"/>
      <c r="O3766" s="20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0"/>
      <c r="AA3766" s="20"/>
      <c r="AB3766" s="20"/>
      <c r="AC3766" s="20"/>
      <c r="AD3766" s="20"/>
      <c r="BB3766" s="39"/>
      <c r="BC3766" s="39"/>
      <c r="BD3766" s="39"/>
      <c r="BE3766" s="39"/>
      <c r="BF3766" s="39"/>
      <c r="BG3766" s="39"/>
      <c r="BH3766" s="39"/>
      <c r="BI3766" s="39"/>
      <c r="BJ3766" s="39"/>
    </row>
    <row r="3767" spans="1:62" s="36" customFormat="1">
      <c r="A3767" s="38"/>
      <c r="B3767" s="3"/>
      <c r="D3767" s="20"/>
      <c r="E3767" s="20"/>
      <c r="F3767" s="20"/>
      <c r="G3767" s="20"/>
      <c r="H3767" s="20"/>
      <c r="I3767" s="20"/>
      <c r="J3767" s="20"/>
      <c r="K3767" s="3"/>
      <c r="M3767" s="20"/>
      <c r="N3767" s="20"/>
      <c r="O3767" s="20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0"/>
      <c r="AA3767" s="20"/>
      <c r="AB3767" s="20"/>
      <c r="AC3767" s="20"/>
      <c r="AD3767" s="20"/>
      <c r="BB3767" s="39"/>
      <c r="BC3767" s="39"/>
      <c r="BD3767" s="39"/>
      <c r="BE3767" s="39"/>
      <c r="BF3767" s="39"/>
      <c r="BG3767" s="39"/>
      <c r="BH3767" s="39"/>
      <c r="BI3767" s="39"/>
      <c r="BJ3767" s="39"/>
    </row>
    <row r="3768" spans="1:62" s="36" customFormat="1">
      <c r="A3768" s="38"/>
      <c r="B3768" s="3"/>
      <c r="D3768" s="20"/>
      <c r="E3768" s="20"/>
      <c r="F3768" s="20"/>
      <c r="G3768" s="20"/>
      <c r="H3768" s="20"/>
      <c r="I3768" s="20"/>
      <c r="J3768" s="20"/>
      <c r="K3768" s="3"/>
      <c r="M3768" s="20"/>
      <c r="N3768" s="20"/>
      <c r="O3768" s="20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0"/>
      <c r="AA3768" s="20"/>
      <c r="AB3768" s="20"/>
      <c r="AC3768" s="20"/>
      <c r="AD3768" s="20"/>
      <c r="BB3768" s="39"/>
      <c r="BC3768" s="39"/>
      <c r="BD3768" s="39"/>
      <c r="BE3768" s="39"/>
      <c r="BF3768" s="39"/>
      <c r="BG3768" s="39"/>
      <c r="BH3768" s="39"/>
      <c r="BI3768" s="39"/>
      <c r="BJ3768" s="39"/>
    </row>
    <row r="3769" spans="1:62" s="36" customFormat="1">
      <c r="A3769" s="38"/>
      <c r="B3769" s="3"/>
      <c r="D3769" s="20"/>
      <c r="E3769" s="20"/>
      <c r="F3769" s="20"/>
      <c r="G3769" s="20"/>
      <c r="H3769" s="20"/>
      <c r="I3769" s="20"/>
      <c r="J3769" s="20"/>
      <c r="K3769" s="3"/>
      <c r="M3769" s="20"/>
      <c r="N3769" s="20"/>
      <c r="O3769" s="20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0"/>
      <c r="AA3769" s="20"/>
      <c r="AB3769" s="20"/>
      <c r="AC3769" s="20"/>
      <c r="AD3769" s="20"/>
      <c r="BB3769" s="39"/>
      <c r="BC3769" s="39"/>
      <c r="BD3769" s="39"/>
      <c r="BE3769" s="39"/>
      <c r="BF3769" s="39"/>
      <c r="BG3769" s="39"/>
      <c r="BH3769" s="39"/>
      <c r="BI3769" s="39"/>
      <c r="BJ3769" s="39"/>
    </row>
    <row r="3770" spans="1:62" s="36" customFormat="1">
      <c r="A3770" s="38"/>
      <c r="B3770" s="3"/>
      <c r="D3770" s="20"/>
      <c r="E3770" s="20"/>
      <c r="F3770" s="20"/>
      <c r="G3770" s="20"/>
      <c r="H3770" s="20"/>
      <c r="I3770" s="20"/>
      <c r="J3770" s="20"/>
      <c r="K3770" s="3"/>
      <c r="M3770" s="20"/>
      <c r="N3770" s="20"/>
      <c r="O3770" s="20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0"/>
      <c r="AA3770" s="20"/>
      <c r="AB3770" s="20"/>
      <c r="AC3770" s="20"/>
      <c r="AD3770" s="20"/>
      <c r="BB3770" s="39"/>
      <c r="BC3770" s="39"/>
      <c r="BD3770" s="39"/>
      <c r="BE3770" s="39"/>
      <c r="BF3770" s="39"/>
      <c r="BG3770" s="39"/>
      <c r="BH3770" s="39"/>
      <c r="BI3770" s="39"/>
      <c r="BJ3770" s="39"/>
    </row>
    <row r="3771" spans="1:62" s="36" customFormat="1">
      <c r="A3771" s="38"/>
      <c r="B3771" s="3"/>
      <c r="D3771" s="20"/>
      <c r="E3771" s="20"/>
      <c r="F3771" s="20"/>
      <c r="G3771" s="20"/>
      <c r="H3771" s="20"/>
      <c r="I3771" s="20"/>
      <c r="J3771" s="20"/>
      <c r="K3771" s="3"/>
      <c r="M3771" s="20"/>
      <c r="N3771" s="20"/>
      <c r="O3771" s="20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0"/>
      <c r="AA3771" s="20"/>
      <c r="AB3771" s="20"/>
      <c r="AC3771" s="20"/>
      <c r="AD3771" s="20"/>
      <c r="BB3771" s="39"/>
      <c r="BC3771" s="39"/>
      <c r="BD3771" s="39"/>
      <c r="BE3771" s="39"/>
      <c r="BF3771" s="39"/>
      <c r="BG3771" s="39"/>
      <c r="BH3771" s="39"/>
      <c r="BI3771" s="39"/>
      <c r="BJ3771" s="39"/>
    </row>
    <row r="3772" spans="1:62" s="36" customFormat="1">
      <c r="A3772" s="38"/>
      <c r="B3772" s="3"/>
      <c r="D3772" s="20"/>
      <c r="E3772" s="20"/>
      <c r="F3772" s="20"/>
      <c r="G3772" s="20"/>
      <c r="H3772" s="20"/>
      <c r="I3772" s="20"/>
      <c r="J3772" s="20"/>
      <c r="K3772" s="3"/>
      <c r="M3772" s="20"/>
      <c r="N3772" s="20"/>
      <c r="O3772" s="20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0"/>
      <c r="AA3772" s="20"/>
      <c r="AB3772" s="20"/>
      <c r="AC3772" s="20"/>
      <c r="AD3772" s="20"/>
      <c r="BB3772" s="39"/>
      <c r="BC3772" s="39"/>
      <c r="BD3772" s="39"/>
      <c r="BE3772" s="39"/>
      <c r="BF3772" s="39"/>
      <c r="BG3772" s="39"/>
      <c r="BH3772" s="39"/>
      <c r="BI3772" s="39"/>
      <c r="BJ3772" s="39"/>
    </row>
    <row r="3773" spans="1:62" s="36" customFormat="1">
      <c r="A3773" s="38"/>
      <c r="B3773" s="3"/>
      <c r="D3773" s="20"/>
      <c r="E3773" s="20"/>
      <c r="F3773" s="20"/>
      <c r="G3773" s="20"/>
      <c r="H3773" s="20"/>
      <c r="I3773" s="20"/>
      <c r="J3773" s="20"/>
      <c r="K3773" s="3"/>
      <c r="M3773" s="20"/>
      <c r="N3773" s="20"/>
      <c r="O3773" s="20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0"/>
      <c r="AA3773" s="20"/>
      <c r="AB3773" s="20"/>
      <c r="AC3773" s="20"/>
      <c r="AD3773" s="20"/>
      <c r="BB3773" s="39"/>
      <c r="BC3773" s="39"/>
      <c r="BD3773" s="39"/>
      <c r="BE3773" s="39"/>
      <c r="BF3773" s="39"/>
      <c r="BG3773" s="39"/>
      <c r="BH3773" s="39"/>
      <c r="BI3773" s="39"/>
      <c r="BJ3773" s="39"/>
    </row>
    <row r="3774" spans="1:62" s="36" customFormat="1">
      <c r="A3774" s="38"/>
      <c r="B3774" s="3"/>
      <c r="D3774" s="20"/>
      <c r="E3774" s="20"/>
      <c r="F3774" s="20"/>
      <c r="G3774" s="20"/>
      <c r="H3774" s="20"/>
      <c r="I3774" s="20"/>
      <c r="J3774" s="20"/>
      <c r="K3774" s="3"/>
      <c r="M3774" s="20"/>
      <c r="N3774" s="20"/>
      <c r="O3774" s="20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0"/>
      <c r="AA3774" s="20"/>
      <c r="AB3774" s="20"/>
      <c r="AC3774" s="20"/>
      <c r="AD3774" s="20"/>
      <c r="BB3774" s="39"/>
      <c r="BC3774" s="39"/>
      <c r="BD3774" s="39"/>
      <c r="BE3774" s="39"/>
      <c r="BF3774" s="39"/>
      <c r="BG3774" s="39"/>
      <c r="BH3774" s="39"/>
      <c r="BI3774" s="39"/>
      <c r="BJ3774" s="39"/>
    </row>
    <row r="3775" spans="1:62" s="36" customFormat="1">
      <c r="A3775" s="38"/>
      <c r="B3775" s="3"/>
      <c r="D3775" s="20"/>
      <c r="E3775" s="20"/>
      <c r="F3775" s="20"/>
      <c r="G3775" s="20"/>
      <c r="H3775" s="20"/>
      <c r="I3775" s="20"/>
      <c r="J3775" s="20"/>
      <c r="K3775" s="3"/>
      <c r="M3775" s="20"/>
      <c r="N3775" s="20"/>
      <c r="O3775" s="20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0"/>
      <c r="AA3775" s="20"/>
      <c r="AB3775" s="20"/>
      <c r="AC3775" s="20"/>
      <c r="AD3775" s="20"/>
      <c r="BB3775" s="39"/>
      <c r="BC3775" s="39"/>
      <c r="BD3775" s="39"/>
      <c r="BE3775" s="39"/>
      <c r="BF3775" s="39"/>
      <c r="BG3775" s="39"/>
      <c r="BH3775" s="39"/>
      <c r="BI3775" s="39"/>
      <c r="BJ3775" s="39"/>
    </row>
    <row r="3776" spans="1:62" s="36" customFormat="1">
      <c r="A3776" s="38"/>
      <c r="B3776" s="3"/>
      <c r="D3776" s="20"/>
      <c r="E3776" s="20"/>
      <c r="F3776" s="20"/>
      <c r="G3776" s="20"/>
      <c r="H3776" s="20"/>
      <c r="I3776" s="20"/>
      <c r="J3776" s="20"/>
      <c r="K3776" s="3"/>
      <c r="M3776" s="20"/>
      <c r="N3776" s="20"/>
      <c r="O3776" s="20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0"/>
      <c r="AA3776" s="20"/>
      <c r="AB3776" s="20"/>
      <c r="AC3776" s="20"/>
      <c r="AD3776" s="20"/>
      <c r="BB3776" s="39"/>
      <c r="BC3776" s="39"/>
      <c r="BD3776" s="39"/>
      <c r="BE3776" s="39"/>
      <c r="BF3776" s="39"/>
      <c r="BG3776" s="39"/>
      <c r="BH3776" s="39"/>
      <c r="BI3776" s="39"/>
      <c r="BJ3776" s="39"/>
    </row>
    <row r="3777" spans="1:62" s="36" customFormat="1">
      <c r="A3777" s="38"/>
      <c r="B3777" s="3"/>
      <c r="D3777" s="20"/>
      <c r="E3777" s="20"/>
      <c r="F3777" s="20"/>
      <c r="G3777" s="20"/>
      <c r="H3777" s="20"/>
      <c r="I3777" s="20"/>
      <c r="J3777" s="20"/>
      <c r="K3777" s="3"/>
      <c r="M3777" s="20"/>
      <c r="N3777" s="20"/>
      <c r="O3777" s="20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0"/>
      <c r="AA3777" s="20"/>
      <c r="AB3777" s="20"/>
      <c r="AC3777" s="20"/>
      <c r="AD3777" s="20"/>
      <c r="BB3777" s="39"/>
      <c r="BC3777" s="39"/>
      <c r="BD3777" s="39"/>
      <c r="BE3777" s="39"/>
      <c r="BF3777" s="39"/>
      <c r="BG3777" s="39"/>
      <c r="BH3777" s="39"/>
      <c r="BI3777" s="39"/>
      <c r="BJ3777" s="39"/>
    </row>
    <row r="3778" spans="1:62" s="36" customFormat="1">
      <c r="A3778" s="38"/>
      <c r="B3778" s="3"/>
      <c r="D3778" s="20"/>
      <c r="E3778" s="20"/>
      <c r="F3778" s="20"/>
      <c r="G3778" s="20"/>
      <c r="H3778" s="20"/>
      <c r="I3778" s="20"/>
      <c r="J3778" s="20"/>
      <c r="K3778" s="3"/>
      <c r="M3778" s="20"/>
      <c r="N3778" s="20"/>
      <c r="O3778" s="20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0"/>
      <c r="AA3778" s="20"/>
      <c r="AB3778" s="20"/>
      <c r="AC3778" s="20"/>
      <c r="AD3778" s="20"/>
      <c r="BB3778" s="39"/>
      <c r="BC3778" s="39"/>
      <c r="BD3778" s="39"/>
      <c r="BE3778" s="39"/>
      <c r="BF3778" s="39"/>
      <c r="BG3778" s="39"/>
      <c r="BH3778" s="39"/>
      <c r="BI3778" s="39"/>
      <c r="BJ3778" s="39"/>
    </row>
    <row r="3779" spans="1:62" s="36" customFormat="1">
      <c r="A3779" s="38"/>
      <c r="B3779" s="3"/>
      <c r="D3779" s="20"/>
      <c r="E3779" s="20"/>
      <c r="F3779" s="20"/>
      <c r="G3779" s="20"/>
      <c r="H3779" s="20"/>
      <c r="I3779" s="20"/>
      <c r="J3779" s="20"/>
      <c r="K3779" s="3"/>
      <c r="M3779" s="20"/>
      <c r="N3779" s="20"/>
      <c r="O3779" s="20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0"/>
      <c r="AA3779" s="20"/>
      <c r="AB3779" s="20"/>
      <c r="AC3779" s="20"/>
      <c r="AD3779" s="20"/>
      <c r="BB3779" s="39"/>
      <c r="BC3779" s="39"/>
      <c r="BD3779" s="39"/>
      <c r="BE3779" s="39"/>
      <c r="BF3779" s="39"/>
      <c r="BG3779" s="39"/>
      <c r="BH3779" s="39"/>
      <c r="BI3779" s="39"/>
      <c r="BJ3779" s="39"/>
    </row>
    <row r="3780" spans="1:62" s="36" customFormat="1">
      <c r="A3780" s="38"/>
      <c r="B3780" s="3"/>
      <c r="D3780" s="20"/>
      <c r="E3780" s="20"/>
      <c r="F3780" s="20"/>
      <c r="G3780" s="20"/>
      <c r="H3780" s="20"/>
      <c r="I3780" s="20"/>
      <c r="J3780" s="20"/>
      <c r="K3780" s="3"/>
      <c r="M3780" s="20"/>
      <c r="N3780" s="20"/>
      <c r="O3780" s="20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0"/>
      <c r="AA3780" s="20"/>
      <c r="AB3780" s="20"/>
      <c r="AC3780" s="20"/>
      <c r="AD3780" s="20"/>
      <c r="BB3780" s="39"/>
      <c r="BC3780" s="39"/>
      <c r="BD3780" s="39"/>
      <c r="BE3780" s="39"/>
      <c r="BF3780" s="39"/>
      <c r="BG3780" s="39"/>
      <c r="BH3780" s="39"/>
      <c r="BI3780" s="39"/>
      <c r="BJ3780" s="39"/>
    </row>
    <row r="3781" spans="1:62" s="36" customFormat="1">
      <c r="A3781" s="38"/>
      <c r="B3781" s="3"/>
      <c r="D3781" s="20"/>
      <c r="E3781" s="20"/>
      <c r="F3781" s="20"/>
      <c r="G3781" s="20"/>
      <c r="H3781" s="20"/>
      <c r="I3781" s="20"/>
      <c r="J3781" s="20"/>
      <c r="K3781" s="3"/>
      <c r="M3781" s="20"/>
      <c r="N3781" s="20"/>
      <c r="O3781" s="20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0"/>
      <c r="AA3781" s="20"/>
      <c r="AB3781" s="20"/>
      <c r="AC3781" s="20"/>
      <c r="AD3781" s="20"/>
      <c r="BB3781" s="39"/>
      <c r="BC3781" s="39"/>
      <c r="BD3781" s="39"/>
      <c r="BE3781" s="39"/>
      <c r="BF3781" s="39"/>
      <c r="BG3781" s="39"/>
      <c r="BH3781" s="39"/>
      <c r="BI3781" s="39"/>
      <c r="BJ3781" s="39"/>
    </row>
    <row r="3782" spans="1:62" s="36" customFormat="1">
      <c r="A3782" s="38"/>
      <c r="B3782" s="3"/>
      <c r="D3782" s="20"/>
      <c r="E3782" s="20"/>
      <c r="F3782" s="20"/>
      <c r="G3782" s="20"/>
      <c r="H3782" s="20"/>
      <c r="I3782" s="20"/>
      <c r="J3782" s="20"/>
      <c r="K3782" s="3"/>
      <c r="M3782" s="20"/>
      <c r="N3782" s="20"/>
      <c r="O3782" s="20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0"/>
      <c r="AA3782" s="20"/>
      <c r="AB3782" s="20"/>
      <c r="AC3782" s="20"/>
      <c r="AD3782" s="20"/>
      <c r="BB3782" s="39"/>
      <c r="BC3782" s="39"/>
      <c r="BD3782" s="39"/>
      <c r="BE3782" s="39"/>
      <c r="BF3782" s="39"/>
      <c r="BG3782" s="39"/>
      <c r="BH3782" s="39"/>
      <c r="BI3782" s="39"/>
      <c r="BJ3782" s="39"/>
    </row>
    <row r="3783" spans="1:62" s="36" customFormat="1">
      <c r="A3783" s="38"/>
      <c r="B3783" s="3"/>
      <c r="D3783" s="20"/>
      <c r="E3783" s="20"/>
      <c r="F3783" s="20"/>
      <c r="G3783" s="20"/>
      <c r="H3783" s="20"/>
      <c r="I3783" s="20"/>
      <c r="J3783" s="20"/>
      <c r="K3783" s="3"/>
      <c r="M3783" s="20"/>
      <c r="N3783" s="20"/>
      <c r="O3783" s="20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0"/>
      <c r="AA3783" s="20"/>
      <c r="AB3783" s="20"/>
      <c r="AC3783" s="20"/>
      <c r="AD3783" s="20"/>
      <c r="BB3783" s="39"/>
      <c r="BC3783" s="39"/>
      <c r="BD3783" s="39"/>
      <c r="BE3783" s="39"/>
      <c r="BF3783" s="39"/>
      <c r="BG3783" s="39"/>
      <c r="BH3783" s="39"/>
      <c r="BI3783" s="39"/>
      <c r="BJ3783" s="39"/>
    </row>
    <row r="3784" spans="1:62" s="36" customFormat="1">
      <c r="A3784" s="38"/>
      <c r="B3784" s="3"/>
      <c r="D3784" s="20"/>
      <c r="E3784" s="20"/>
      <c r="F3784" s="20"/>
      <c r="G3784" s="20"/>
      <c r="H3784" s="20"/>
      <c r="I3784" s="20"/>
      <c r="J3784" s="20"/>
      <c r="K3784" s="3"/>
      <c r="M3784" s="20"/>
      <c r="N3784" s="20"/>
      <c r="O3784" s="20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0"/>
      <c r="AA3784" s="20"/>
      <c r="AB3784" s="20"/>
      <c r="AC3784" s="20"/>
      <c r="AD3784" s="20"/>
      <c r="BB3784" s="39"/>
      <c r="BC3784" s="39"/>
      <c r="BD3784" s="39"/>
      <c r="BE3784" s="39"/>
      <c r="BF3784" s="39"/>
      <c r="BG3784" s="39"/>
      <c r="BH3784" s="39"/>
      <c r="BI3784" s="39"/>
      <c r="BJ3784" s="39"/>
    </row>
    <row r="3785" spans="1:62" s="36" customFormat="1">
      <c r="A3785" s="38"/>
      <c r="B3785" s="3"/>
      <c r="D3785" s="20"/>
      <c r="E3785" s="20"/>
      <c r="F3785" s="20"/>
      <c r="G3785" s="20"/>
      <c r="H3785" s="20"/>
      <c r="I3785" s="20"/>
      <c r="J3785" s="20"/>
      <c r="K3785" s="3"/>
      <c r="M3785" s="20"/>
      <c r="N3785" s="20"/>
      <c r="O3785" s="20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0"/>
      <c r="AA3785" s="20"/>
      <c r="AB3785" s="20"/>
      <c r="AC3785" s="20"/>
      <c r="AD3785" s="20"/>
      <c r="BB3785" s="39"/>
      <c r="BC3785" s="39"/>
      <c r="BD3785" s="39"/>
      <c r="BE3785" s="39"/>
      <c r="BF3785" s="39"/>
      <c r="BG3785" s="39"/>
      <c r="BH3785" s="39"/>
      <c r="BI3785" s="39"/>
      <c r="BJ3785" s="39"/>
    </row>
    <row r="3786" spans="1:62" s="36" customFormat="1">
      <c r="A3786" s="38"/>
      <c r="B3786" s="3"/>
      <c r="D3786" s="20"/>
      <c r="E3786" s="20"/>
      <c r="F3786" s="20"/>
      <c r="G3786" s="20"/>
      <c r="H3786" s="20"/>
      <c r="I3786" s="20"/>
      <c r="J3786" s="20"/>
      <c r="K3786" s="3"/>
      <c r="M3786" s="20"/>
      <c r="N3786" s="20"/>
      <c r="O3786" s="20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0"/>
      <c r="AA3786" s="20"/>
      <c r="AB3786" s="20"/>
      <c r="AC3786" s="20"/>
      <c r="AD3786" s="20"/>
      <c r="BB3786" s="39"/>
      <c r="BC3786" s="39"/>
      <c r="BD3786" s="39"/>
      <c r="BE3786" s="39"/>
      <c r="BF3786" s="39"/>
      <c r="BG3786" s="39"/>
      <c r="BH3786" s="39"/>
      <c r="BI3786" s="39"/>
      <c r="BJ3786" s="39"/>
    </row>
    <row r="3787" spans="1:62" s="36" customFormat="1">
      <c r="A3787" s="38"/>
      <c r="B3787" s="3"/>
      <c r="D3787" s="20"/>
      <c r="E3787" s="20"/>
      <c r="F3787" s="20"/>
      <c r="G3787" s="20"/>
      <c r="H3787" s="20"/>
      <c r="I3787" s="20"/>
      <c r="J3787" s="20"/>
      <c r="K3787" s="3"/>
      <c r="M3787" s="20"/>
      <c r="N3787" s="20"/>
      <c r="O3787" s="20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0"/>
      <c r="AA3787" s="20"/>
      <c r="AB3787" s="20"/>
      <c r="AC3787" s="20"/>
      <c r="AD3787" s="20"/>
      <c r="BB3787" s="39"/>
      <c r="BC3787" s="39"/>
      <c r="BD3787" s="39"/>
      <c r="BE3787" s="39"/>
      <c r="BF3787" s="39"/>
      <c r="BG3787" s="39"/>
      <c r="BH3787" s="39"/>
      <c r="BI3787" s="39"/>
      <c r="BJ3787" s="39"/>
    </row>
    <row r="3788" spans="1:62" s="36" customFormat="1">
      <c r="A3788" s="38"/>
      <c r="B3788" s="3"/>
      <c r="D3788" s="20"/>
      <c r="E3788" s="20"/>
      <c r="F3788" s="20"/>
      <c r="G3788" s="20"/>
      <c r="H3788" s="20"/>
      <c r="I3788" s="20"/>
      <c r="J3788" s="20"/>
      <c r="K3788" s="3"/>
      <c r="M3788" s="20"/>
      <c r="N3788" s="20"/>
      <c r="O3788" s="20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0"/>
      <c r="AA3788" s="20"/>
      <c r="AB3788" s="20"/>
      <c r="AC3788" s="20"/>
      <c r="AD3788" s="20"/>
      <c r="BB3788" s="39"/>
      <c r="BC3788" s="39"/>
      <c r="BD3788" s="39"/>
      <c r="BE3788" s="39"/>
      <c r="BF3788" s="39"/>
      <c r="BG3788" s="39"/>
      <c r="BH3788" s="39"/>
      <c r="BI3788" s="39"/>
      <c r="BJ3788" s="39"/>
    </row>
    <row r="3789" spans="1:62" s="36" customFormat="1">
      <c r="A3789" s="38"/>
      <c r="B3789" s="3"/>
      <c r="D3789" s="20"/>
      <c r="E3789" s="20"/>
      <c r="F3789" s="20"/>
      <c r="G3789" s="20"/>
      <c r="H3789" s="20"/>
      <c r="I3789" s="20"/>
      <c r="J3789" s="20"/>
      <c r="K3789" s="3"/>
      <c r="M3789" s="20"/>
      <c r="N3789" s="20"/>
      <c r="O3789" s="20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0"/>
      <c r="AA3789" s="20"/>
      <c r="AB3789" s="20"/>
      <c r="AC3789" s="20"/>
      <c r="AD3789" s="20"/>
      <c r="BB3789" s="39"/>
      <c r="BC3789" s="39"/>
      <c r="BD3789" s="39"/>
      <c r="BE3789" s="39"/>
      <c r="BF3789" s="39"/>
      <c r="BG3789" s="39"/>
      <c r="BH3789" s="39"/>
      <c r="BI3789" s="39"/>
      <c r="BJ3789" s="39"/>
    </row>
    <row r="3790" spans="1:62" s="36" customFormat="1">
      <c r="A3790" s="38"/>
      <c r="B3790" s="3"/>
      <c r="D3790" s="20"/>
      <c r="E3790" s="20"/>
      <c r="F3790" s="20"/>
      <c r="G3790" s="20"/>
      <c r="H3790" s="20"/>
      <c r="I3790" s="20"/>
      <c r="J3790" s="20"/>
      <c r="K3790" s="3"/>
      <c r="M3790" s="20"/>
      <c r="N3790" s="20"/>
      <c r="O3790" s="20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0"/>
      <c r="AA3790" s="20"/>
      <c r="AB3790" s="20"/>
      <c r="AC3790" s="20"/>
      <c r="AD3790" s="20"/>
      <c r="BB3790" s="39"/>
      <c r="BC3790" s="39"/>
      <c r="BD3790" s="39"/>
      <c r="BE3790" s="39"/>
      <c r="BF3790" s="39"/>
      <c r="BG3790" s="39"/>
      <c r="BH3790" s="39"/>
      <c r="BI3790" s="39"/>
      <c r="BJ3790" s="39"/>
    </row>
    <row r="3791" spans="1:62" s="36" customFormat="1">
      <c r="A3791" s="38"/>
      <c r="B3791" s="3"/>
      <c r="D3791" s="20"/>
      <c r="E3791" s="20"/>
      <c r="F3791" s="20"/>
      <c r="G3791" s="20"/>
      <c r="H3791" s="20"/>
      <c r="I3791" s="20"/>
      <c r="J3791" s="20"/>
      <c r="K3791" s="3"/>
      <c r="M3791" s="20"/>
      <c r="N3791" s="20"/>
      <c r="O3791" s="20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0"/>
      <c r="AA3791" s="20"/>
      <c r="AB3791" s="20"/>
      <c r="AC3791" s="20"/>
      <c r="AD3791" s="20"/>
      <c r="BB3791" s="39"/>
      <c r="BC3791" s="39"/>
      <c r="BD3791" s="39"/>
      <c r="BE3791" s="39"/>
      <c r="BF3791" s="39"/>
      <c r="BG3791" s="39"/>
      <c r="BH3791" s="39"/>
      <c r="BI3791" s="39"/>
      <c r="BJ3791" s="39"/>
    </row>
    <row r="3792" spans="1:62" s="36" customFormat="1">
      <c r="A3792" s="38"/>
      <c r="B3792" s="3"/>
      <c r="D3792" s="20"/>
      <c r="E3792" s="20"/>
      <c r="F3792" s="20"/>
      <c r="G3792" s="20"/>
      <c r="H3792" s="20"/>
      <c r="I3792" s="20"/>
      <c r="J3792" s="20"/>
      <c r="K3792" s="3"/>
      <c r="M3792" s="20"/>
      <c r="N3792" s="20"/>
      <c r="O3792" s="20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0"/>
      <c r="AA3792" s="20"/>
      <c r="AB3792" s="20"/>
      <c r="AC3792" s="20"/>
      <c r="AD3792" s="20"/>
      <c r="BB3792" s="39"/>
      <c r="BC3792" s="39"/>
      <c r="BD3792" s="39"/>
      <c r="BE3792" s="39"/>
      <c r="BF3792" s="39"/>
      <c r="BG3792" s="39"/>
      <c r="BH3792" s="39"/>
      <c r="BI3792" s="39"/>
      <c r="BJ3792" s="39"/>
    </row>
    <row r="3793" spans="1:62" s="36" customFormat="1">
      <c r="A3793" s="38"/>
      <c r="B3793" s="3"/>
      <c r="D3793" s="20"/>
      <c r="E3793" s="20"/>
      <c r="F3793" s="20"/>
      <c r="G3793" s="20"/>
      <c r="H3793" s="20"/>
      <c r="I3793" s="20"/>
      <c r="J3793" s="20"/>
      <c r="K3793" s="3"/>
      <c r="M3793" s="20"/>
      <c r="N3793" s="20"/>
      <c r="O3793" s="20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0"/>
      <c r="AA3793" s="20"/>
      <c r="AB3793" s="20"/>
      <c r="AC3793" s="20"/>
      <c r="AD3793" s="20"/>
      <c r="BB3793" s="39"/>
      <c r="BC3793" s="39"/>
      <c r="BD3793" s="39"/>
      <c r="BE3793" s="39"/>
      <c r="BF3793" s="39"/>
      <c r="BG3793" s="39"/>
      <c r="BH3793" s="39"/>
      <c r="BI3793" s="39"/>
      <c r="BJ3793" s="39"/>
    </row>
    <row r="3794" spans="1:62" s="36" customFormat="1">
      <c r="A3794" s="38"/>
      <c r="B3794" s="3"/>
      <c r="D3794" s="20"/>
      <c r="E3794" s="20"/>
      <c r="F3794" s="20"/>
      <c r="G3794" s="20"/>
      <c r="H3794" s="20"/>
      <c r="I3794" s="20"/>
      <c r="J3794" s="20"/>
      <c r="K3794" s="3"/>
      <c r="M3794" s="20"/>
      <c r="N3794" s="20"/>
      <c r="O3794" s="20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  <c r="AC3794" s="20"/>
      <c r="AD3794" s="20"/>
      <c r="BB3794" s="39"/>
      <c r="BC3794" s="39"/>
      <c r="BD3794" s="39"/>
      <c r="BE3794" s="39"/>
      <c r="BF3794" s="39"/>
      <c r="BG3794" s="39"/>
      <c r="BH3794" s="39"/>
      <c r="BI3794" s="39"/>
      <c r="BJ3794" s="39"/>
    </row>
    <row r="3795" spans="1:62" s="36" customFormat="1">
      <c r="A3795" s="38"/>
      <c r="B3795" s="3"/>
      <c r="D3795" s="20"/>
      <c r="E3795" s="20"/>
      <c r="F3795" s="20"/>
      <c r="G3795" s="20"/>
      <c r="H3795" s="20"/>
      <c r="I3795" s="20"/>
      <c r="J3795" s="20"/>
      <c r="K3795" s="3"/>
      <c r="M3795" s="20"/>
      <c r="N3795" s="20"/>
      <c r="O3795" s="20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0"/>
      <c r="AA3795" s="20"/>
      <c r="AB3795" s="20"/>
      <c r="AC3795" s="20"/>
      <c r="AD3795" s="20"/>
      <c r="BB3795" s="39"/>
      <c r="BC3795" s="39"/>
      <c r="BD3795" s="39"/>
      <c r="BE3795" s="39"/>
      <c r="BF3795" s="39"/>
      <c r="BG3795" s="39"/>
      <c r="BH3795" s="39"/>
      <c r="BI3795" s="39"/>
      <c r="BJ3795" s="39"/>
    </row>
    <row r="3796" spans="1:62" s="36" customFormat="1">
      <c r="A3796" s="38"/>
      <c r="B3796" s="3"/>
      <c r="D3796" s="20"/>
      <c r="E3796" s="20"/>
      <c r="F3796" s="20"/>
      <c r="G3796" s="20"/>
      <c r="H3796" s="20"/>
      <c r="I3796" s="20"/>
      <c r="J3796" s="20"/>
      <c r="K3796" s="3"/>
      <c r="M3796" s="20"/>
      <c r="N3796" s="20"/>
      <c r="O3796" s="20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0"/>
      <c r="AA3796" s="20"/>
      <c r="AB3796" s="20"/>
      <c r="AC3796" s="20"/>
      <c r="AD3796" s="20"/>
      <c r="BB3796" s="39"/>
      <c r="BC3796" s="39"/>
      <c r="BD3796" s="39"/>
      <c r="BE3796" s="39"/>
      <c r="BF3796" s="39"/>
      <c r="BG3796" s="39"/>
      <c r="BH3796" s="39"/>
      <c r="BI3796" s="39"/>
      <c r="BJ3796" s="39"/>
    </row>
    <row r="3797" spans="1:62" s="36" customFormat="1">
      <c r="A3797" s="38"/>
      <c r="B3797" s="3"/>
      <c r="D3797" s="20"/>
      <c r="E3797" s="20"/>
      <c r="F3797" s="20"/>
      <c r="G3797" s="20"/>
      <c r="H3797" s="20"/>
      <c r="I3797" s="20"/>
      <c r="J3797" s="20"/>
      <c r="K3797" s="3"/>
      <c r="M3797" s="20"/>
      <c r="N3797" s="20"/>
      <c r="O3797" s="20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0"/>
      <c r="AA3797" s="20"/>
      <c r="AB3797" s="20"/>
      <c r="AC3797" s="20"/>
      <c r="AD3797" s="20"/>
      <c r="BB3797" s="39"/>
      <c r="BC3797" s="39"/>
      <c r="BD3797" s="39"/>
      <c r="BE3797" s="39"/>
      <c r="BF3797" s="39"/>
      <c r="BG3797" s="39"/>
      <c r="BH3797" s="39"/>
      <c r="BI3797" s="39"/>
      <c r="BJ3797" s="39"/>
    </row>
    <row r="3798" spans="1:62" s="36" customFormat="1">
      <c r="A3798" s="38"/>
      <c r="B3798" s="3"/>
      <c r="D3798" s="20"/>
      <c r="E3798" s="20"/>
      <c r="F3798" s="20"/>
      <c r="G3798" s="20"/>
      <c r="H3798" s="20"/>
      <c r="I3798" s="20"/>
      <c r="J3798" s="20"/>
      <c r="K3798" s="3"/>
      <c r="M3798" s="20"/>
      <c r="N3798" s="20"/>
      <c r="O3798" s="20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0"/>
      <c r="AA3798" s="20"/>
      <c r="AB3798" s="20"/>
      <c r="AC3798" s="20"/>
      <c r="AD3798" s="20"/>
      <c r="BB3798" s="39"/>
      <c r="BC3798" s="39"/>
      <c r="BD3798" s="39"/>
      <c r="BE3798" s="39"/>
      <c r="BF3798" s="39"/>
      <c r="BG3798" s="39"/>
      <c r="BH3798" s="39"/>
      <c r="BI3798" s="39"/>
      <c r="BJ3798" s="39"/>
    </row>
    <row r="3799" spans="1:62" s="36" customFormat="1">
      <c r="A3799" s="38"/>
      <c r="B3799" s="3"/>
      <c r="D3799" s="20"/>
      <c r="E3799" s="20"/>
      <c r="F3799" s="20"/>
      <c r="G3799" s="20"/>
      <c r="H3799" s="20"/>
      <c r="I3799" s="20"/>
      <c r="J3799" s="20"/>
      <c r="K3799" s="3"/>
      <c r="M3799" s="20"/>
      <c r="N3799" s="20"/>
      <c r="O3799" s="20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0"/>
      <c r="AA3799" s="20"/>
      <c r="AB3799" s="20"/>
      <c r="AC3799" s="20"/>
      <c r="AD3799" s="20"/>
      <c r="BB3799" s="39"/>
      <c r="BC3799" s="39"/>
      <c r="BD3799" s="39"/>
      <c r="BE3799" s="39"/>
      <c r="BF3799" s="39"/>
      <c r="BG3799" s="39"/>
      <c r="BH3799" s="39"/>
      <c r="BI3799" s="39"/>
      <c r="BJ3799" s="39"/>
    </row>
    <row r="3800" spans="1:62" s="36" customFormat="1">
      <c r="A3800" s="38"/>
      <c r="B3800" s="3"/>
      <c r="D3800" s="20"/>
      <c r="E3800" s="20"/>
      <c r="F3800" s="20"/>
      <c r="G3800" s="20"/>
      <c r="H3800" s="20"/>
      <c r="I3800" s="20"/>
      <c r="J3800" s="20"/>
      <c r="K3800" s="3"/>
      <c r="M3800" s="20"/>
      <c r="N3800" s="20"/>
      <c r="O3800" s="20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0"/>
      <c r="AA3800" s="20"/>
      <c r="AB3800" s="20"/>
      <c r="AC3800" s="20"/>
      <c r="AD3800" s="20"/>
      <c r="BB3800" s="39"/>
      <c r="BC3800" s="39"/>
      <c r="BD3800" s="39"/>
      <c r="BE3800" s="39"/>
      <c r="BF3800" s="39"/>
      <c r="BG3800" s="39"/>
      <c r="BH3800" s="39"/>
      <c r="BI3800" s="39"/>
      <c r="BJ3800" s="39"/>
    </row>
    <row r="3801" spans="1:62" s="36" customFormat="1">
      <c r="A3801" s="38"/>
      <c r="B3801" s="3"/>
      <c r="D3801" s="20"/>
      <c r="E3801" s="20"/>
      <c r="F3801" s="20"/>
      <c r="G3801" s="20"/>
      <c r="H3801" s="20"/>
      <c r="I3801" s="20"/>
      <c r="J3801" s="20"/>
      <c r="K3801" s="3"/>
      <c r="M3801" s="20"/>
      <c r="N3801" s="20"/>
      <c r="O3801" s="20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0"/>
      <c r="AA3801" s="20"/>
      <c r="AB3801" s="20"/>
      <c r="AC3801" s="20"/>
      <c r="AD3801" s="20"/>
      <c r="BB3801" s="39"/>
      <c r="BC3801" s="39"/>
      <c r="BD3801" s="39"/>
      <c r="BE3801" s="39"/>
      <c r="BF3801" s="39"/>
      <c r="BG3801" s="39"/>
      <c r="BH3801" s="39"/>
      <c r="BI3801" s="39"/>
      <c r="BJ3801" s="39"/>
    </row>
    <row r="3802" spans="1:62" s="36" customFormat="1">
      <c r="A3802" s="38"/>
      <c r="B3802" s="3"/>
      <c r="D3802" s="20"/>
      <c r="E3802" s="20"/>
      <c r="F3802" s="20"/>
      <c r="G3802" s="20"/>
      <c r="H3802" s="20"/>
      <c r="I3802" s="20"/>
      <c r="J3802" s="20"/>
      <c r="K3802" s="3"/>
      <c r="M3802" s="20"/>
      <c r="N3802" s="20"/>
      <c r="O3802" s="20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0"/>
      <c r="AA3802" s="20"/>
      <c r="AB3802" s="20"/>
      <c r="AC3802" s="20"/>
      <c r="AD3802" s="20"/>
      <c r="BB3802" s="39"/>
      <c r="BC3802" s="39"/>
      <c r="BD3802" s="39"/>
      <c r="BE3802" s="39"/>
      <c r="BF3802" s="39"/>
      <c r="BG3802" s="39"/>
      <c r="BH3802" s="39"/>
      <c r="BI3802" s="39"/>
      <c r="BJ3802" s="39"/>
    </row>
    <row r="3803" spans="1:62" s="36" customFormat="1">
      <c r="A3803" s="38"/>
      <c r="B3803" s="3"/>
      <c r="D3803" s="20"/>
      <c r="E3803" s="20"/>
      <c r="F3803" s="20"/>
      <c r="G3803" s="20"/>
      <c r="H3803" s="20"/>
      <c r="I3803" s="20"/>
      <c r="J3803" s="20"/>
      <c r="K3803" s="3"/>
      <c r="M3803" s="20"/>
      <c r="N3803" s="20"/>
      <c r="O3803" s="20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0"/>
      <c r="AA3803" s="20"/>
      <c r="AB3803" s="20"/>
      <c r="AC3803" s="20"/>
      <c r="AD3803" s="20"/>
      <c r="BB3803" s="39"/>
      <c r="BC3803" s="39"/>
      <c r="BD3803" s="39"/>
      <c r="BE3803" s="39"/>
      <c r="BF3803" s="39"/>
      <c r="BG3803" s="39"/>
      <c r="BH3803" s="39"/>
      <c r="BI3803" s="39"/>
      <c r="BJ3803" s="39"/>
    </row>
    <row r="3804" spans="1:62" s="36" customFormat="1">
      <c r="A3804" s="38"/>
      <c r="B3804" s="3"/>
      <c r="D3804" s="20"/>
      <c r="E3804" s="20"/>
      <c r="F3804" s="20"/>
      <c r="G3804" s="20"/>
      <c r="H3804" s="20"/>
      <c r="I3804" s="20"/>
      <c r="J3804" s="20"/>
      <c r="K3804" s="3"/>
      <c r="M3804" s="20"/>
      <c r="N3804" s="20"/>
      <c r="O3804" s="20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0"/>
      <c r="AA3804" s="20"/>
      <c r="AB3804" s="20"/>
      <c r="AC3804" s="20"/>
      <c r="AD3804" s="20"/>
      <c r="BB3804" s="39"/>
      <c r="BC3804" s="39"/>
      <c r="BD3804" s="39"/>
      <c r="BE3804" s="39"/>
      <c r="BF3804" s="39"/>
      <c r="BG3804" s="39"/>
      <c r="BH3804" s="39"/>
      <c r="BI3804" s="39"/>
      <c r="BJ3804" s="39"/>
    </row>
    <row r="3805" spans="1:62" s="36" customFormat="1">
      <c r="A3805" s="38"/>
      <c r="B3805" s="3"/>
      <c r="D3805" s="20"/>
      <c r="E3805" s="20"/>
      <c r="F3805" s="20"/>
      <c r="G3805" s="20"/>
      <c r="H3805" s="20"/>
      <c r="I3805" s="20"/>
      <c r="J3805" s="20"/>
      <c r="K3805" s="3"/>
      <c r="M3805" s="20"/>
      <c r="N3805" s="20"/>
      <c r="O3805" s="20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0"/>
      <c r="AA3805" s="20"/>
      <c r="AB3805" s="20"/>
      <c r="AC3805" s="20"/>
      <c r="AD3805" s="20"/>
      <c r="BB3805" s="39"/>
      <c r="BC3805" s="39"/>
      <c r="BD3805" s="39"/>
      <c r="BE3805" s="39"/>
      <c r="BF3805" s="39"/>
      <c r="BG3805" s="39"/>
      <c r="BH3805" s="39"/>
      <c r="BI3805" s="39"/>
      <c r="BJ3805" s="39"/>
    </row>
    <row r="3806" spans="1:62" s="36" customFormat="1">
      <c r="A3806" s="38"/>
      <c r="B3806" s="3"/>
      <c r="D3806" s="20"/>
      <c r="E3806" s="20"/>
      <c r="F3806" s="20"/>
      <c r="G3806" s="20"/>
      <c r="H3806" s="20"/>
      <c r="I3806" s="20"/>
      <c r="J3806" s="20"/>
      <c r="K3806" s="3"/>
      <c r="M3806" s="20"/>
      <c r="N3806" s="20"/>
      <c r="O3806" s="20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/>
      <c r="AD3806" s="20"/>
      <c r="BB3806" s="39"/>
      <c r="BC3806" s="39"/>
      <c r="BD3806" s="39"/>
      <c r="BE3806" s="39"/>
      <c r="BF3806" s="39"/>
      <c r="BG3806" s="39"/>
      <c r="BH3806" s="39"/>
      <c r="BI3806" s="39"/>
      <c r="BJ3806" s="39"/>
    </row>
    <row r="3807" spans="1:62" s="36" customFormat="1">
      <c r="A3807" s="38"/>
      <c r="B3807" s="3"/>
      <c r="D3807" s="20"/>
      <c r="E3807" s="20"/>
      <c r="F3807" s="20"/>
      <c r="G3807" s="20"/>
      <c r="H3807" s="20"/>
      <c r="I3807" s="20"/>
      <c r="J3807" s="20"/>
      <c r="K3807" s="3"/>
      <c r="M3807" s="20"/>
      <c r="N3807" s="20"/>
      <c r="O3807" s="20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0"/>
      <c r="AA3807" s="20"/>
      <c r="AB3807" s="20"/>
      <c r="AC3807" s="20"/>
      <c r="AD3807" s="20"/>
      <c r="BB3807" s="39"/>
      <c r="BC3807" s="39"/>
      <c r="BD3807" s="39"/>
      <c r="BE3807" s="39"/>
      <c r="BF3807" s="39"/>
      <c r="BG3807" s="39"/>
      <c r="BH3807" s="39"/>
      <c r="BI3807" s="39"/>
      <c r="BJ3807" s="39"/>
    </row>
    <row r="3808" spans="1:62" s="36" customFormat="1">
      <c r="A3808" s="38"/>
      <c r="B3808" s="3"/>
      <c r="D3808" s="20"/>
      <c r="E3808" s="20"/>
      <c r="F3808" s="20"/>
      <c r="G3808" s="20"/>
      <c r="H3808" s="20"/>
      <c r="I3808" s="20"/>
      <c r="J3808" s="20"/>
      <c r="K3808" s="3"/>
      <c r="M3808" s="20"/>
      <c r="N3808" s="20"/>
      <c r="O3808" s="20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0"/>
      <c r="AA3808" s="20"/>
      <c r="AB3808" s="20"/>
      <c r="AC3808" s="20"/>
      <c r="AD3808" s="20"/>
      <c r="BB3808" s="39"/>
      <c r="BC3808" s="39"/>
      <c r="BD3808" s="39"/>
      <c r="BE3808" s="39"/>
      <c r="BF3808" s="39"/>
      <c r="BG3808" s="39"/>
      <c r="BH3808" s="39"/>
      <c r="BI3808" s="39"/>
      <c r="BJ3808" s="39"/>
    </row>
    <row r="3809" spans="1:62" s="36" customFormat="1">
      <c r="A3809" s="38"/>
      <c r="B3809" s="3"/>
      <c r="D3809" s="20"/>
      <c r="E3809" s="20"/>
      <c r="F3809" s="20"/>
      <c r="G3809" s="20"/>
      <c r="H3809" s="20"/>
      <c r="I3809" s="20"/>
      <c r="J3809" s="20"/>
      <c r="K3809" s="3"/>
      <c r="M3809" s="20"/>
      <c r="N3809" s="20"/>
      <c r="O3809" s="20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0"/>
      <c r="AA3809" s="20"/>
      <c r="AB3809" s="20"/>
      <c r="AC3809" s="20"/>
      <c r="AD3809" s="20"/>
      <c r="BB3809" s="39"/>
      <c r="BC3809" s="39"/>
      <c r="BD3809" s="39"/>
      <c r="BE3809" s="39"/>
      <c r="BF3809" s="39"/>
      <c r="BG3809" s="39"/>
      <c r="BH3809" s="39"/>
      <c r="BI3809" s="39"/>
      <c r="BJ3809" s="39"/>
    </row>
    <row r="3810" spans="1:62" s="36" customFormat="1">
      <c r="A3810" s="38"/>
      <c r="B3810" s="3"/>
      <c r="D3810" s="20"/>
      <c r="E3810" s="20"/>
      <c r="F3810" s="20"/>
      <c r="G3810" s="20"/>
      <c r="H3810" s="20"/>
      <c r="I3810" s="20"/>
      <c r="J3810" s="20"/>
      <c r="K3810" s="3"/>
      <c r="M3810" s="20"/>
      <c r="N3810" s="20"/>
      <c r="O3810" s="20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0"/>
      <c r="AA3810" s="20"/>
      <c r="AB3810" s="20"/>
      <c r="AC3810" s="20"/>
      <c r="AD3810" s="20"/>
      <c r="BB3810" s="39"/>
      <c r="BC3810" s="39"/>
      <c r="BD3810" s="39"/>
      <c r="BE3810" s="39"/>
      <c r="BF3810" s="39"/>
      <c r="BG3810" s="39"/>
      <c r="BH3810" s="39"/>
      <c r="BI3810" s="39"/>
      <c r="BJ3810" s="39"/>
    </row>
    <row r="3811" spans="1:62" s="36" customFormat="1">
      <c r="A3811" s="38"/>
      <c r="B3811" s="3"/>
      <c r="D3811" s="20"/>
      <c r="E3811" s="20"/>
      <c r="F3811" s="20"/>
      <c r="G3811" s="20"/>
      <c r="H3811" s="20"/>
      <c r="I3811" s="20"/>
      <c r="J3811" s="20"/>
      <c r="K3811" s="3"/>
      <c r="M3811" s="20"/>
      <c r="N3811" s="20"/>
      <c r="O3811" s="20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0"/>
      <c r="AA3811" s="20"/>
      <c r="AB3811" s="20"/>
      <c r="AC3811" s="20"/>
      <c r="AD3811" s="20"/>
      <c r="BB3811" s="39"/>
      <c r="BC3811" s="39"/>
      <c r="BD3811" s="39"/>
      <c r="BE3811" s="39"/>
      <c r="BF3811" s="39"/>
      <c r="BG3811" s="39"/>
      <c r="BH3811" s="39"/>
      <c r="BI3811" s="39"/>
      <c r="BJ3811" s="39"/>
    </row>
    <row r="3812" spans="1:62" s="36" customFormat="1">
      <c r="A3812" s="38"/>
      <c r="B3812" s="3"/>
      <c r="D3812" s="20"/>
      <c r="E3812" s="20"/>
      <c r="F3812" s="20"/>
      <c r="G3812" s="20"/>
      <c r="H3812" s="20"/>
      <c r="I3812" s="20"/>
      <c r="J3812" s="20"/>
      <c r="K3812" s="3"/>
      <c r="M3812" s="20"/>
      <c r="N3812" s="20"/>
      <c r="O3812" s="20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0"/>
      <c r="AA3812" s="20"/>
      <c r="AB3812" s="20"/>
      <c r="AC3812" s="20"/>
      <c r="AD3812" s="20"/>
      <c r="BB3812" s="39"/>
      <c r="BC3812" s="39"/>
      <c r="BD3812" s="39"/>
      <c r="BE3812" s="39"/>
      <c r="BF3812" s="39"/>
      <c r="BG3812" s="39"/>
      <c r="BH3812" s="39"/>
      <c r="BI3812" s="39"/>
      <c r="BJ3812" s="39"/>
    </row>
    <row r="3813" spans="1:62" s="36" customFormat="1">
      <c r="A3813" s="38"/>
      <c r="B3813" s="3"/>
      <c r="D3813" s="20"/>
      <c r="E3813" s="20"/>
      <c r="F3813" s="20"/>
      <c r="G3813" s="20"/>
      <c r="H3813" s="20"/>
      <c r="I3813" s="20"/>
      <c r="J3813" s="20"/>
      <c r="K3813" s="3"/>
      <c r="M3813" s="20"/>
      <c r="N3813" s="20"/>
      <c r="O3813" s="20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0"/>
      <c r="AA3813" s="20"/>
      <c r="AB3813" s="20"/>
      <c r="AC3813" s="20"/>
      <c r="AD3813" s="20"/>
      <c r="BB3813" s="39"/>
      <c r="BC3813" s="39"/>
      <c r="BD3813" s="39"/>
      <c r="BE3813" s="39"/>
      <c r="BF3813" s="39"/>
      <c r="BG3813" s="39"/>
      <c r="BH3813" s="39"/>
      <c r="BI3813" s="39"/>
      <c r="BJ3813" s="39"/>
    </row>
    <row r="3814" spans="1:62" s="36" customFormat="1">
      <c r="A3814" s="38"/>
      <c r="B3814" s="3"/>
      <c r="D3814" s="20"/>
      <c r="E3814" s="20"/>
      <c r="F3814" s="20"/>
      <c r="G3814" s="20"/>
      <c r="H3814" s="20"/>
      <c r="I3814" s="20"/>
      <c r="J3814" s="20"/>
      <c r="K3814" s="3"/>
      <c r="M3814" s="20"/>
      <c r="N3814" s="20"/>
      <c r="O3814" s="20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0"/>
      <c r="AA3814" s="20"/>
      <c r="AB3814" s="20"/>
      <c r="AC3814" s="20"/>
      <c r="AD3814" s="20"/>
      <c r="BB3814" s="39"/>
      <c r="BC3814" s="39"/>
      <c r="BD3814" s="39"/>
      <c r="BE3814" s="39"/>
      <c r="BF3814" s="39"/>
      <c r="BG3814" s="39"/>
      <c r="BH3814" s="39"/>
      <c r="BI3814" s="39"/>
      <c r="BJ3814" s="39"/>
    </row>
    <row r="3815" spans="1:62" s="36" customFormat="1">
      <c r="A3815" s="38"/>
      <c r="B3815" s="3"/>
      <c r="D3815" s="20"/>
      <c r="E3815" s="20"/>
      <c r="F3815" s="20"/>
      <c r="G3815" s="20"/>
      <c r="H3815" s="20"/>
      <c r="I3815" s="20"/>
      <c r="J3815" s="20"/>
      <c r="K3815" s="3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  <c r="BB3815" s="39"/>
      <c r="BC3815" s="39"/>
      <c r="BD3815" s="39"/>
      <c r="BE3815" s="39"/>
      <c r="BF3815" s="39"/>
      <c r="BG3815" s="39"/>
      <c r="BH3815" s="39"/>
      <c r="BI3815" s="39"/>
      <c r="BJ3815" s="39"/>
    </row>
    <row r="3816" spans="1:62" s="36" customFormat="1">
      <c r="A3816" s="38"/>
      <c r="B3816" s="3"/>
      <c r="D3816" s="20"/>
      <c r="E3816" s="20"/>
      <c r="F3816" s="20"/>
      <c r="G3816" s="20"/>
      <c r="H3816" s="20"/>
      <c r="I3816" s="20"/>
      <c r="J3816" s="20"/>
      <c r="K3816" s="3"/>
      <c r="M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  <c r="BB3816" s="39"/>
      <c r="BC3816" s="39"/>
      <c r="BD3816" s="39"/>
      <c r="BE3816" s="39"/>
      <c r="BF3816" s="39"/>
      <c r="BG3816" s="39"/>
      <c r="BH3816" s="39"/>
      <c r="BI3816" s="39"/>
      <c r="BJ3816" s="39"/>
    </row>
    <row r="3817" spans="1:62" s="36" customFormat="1">
      <c r="A3817" s="38"/>
      <c r="B3817" s="3"/>
      <c r="D3817" s="20"/>
      <c r="E3817" s="20"/>
      <c r="F3817" s="20"/>
      <c r="G3817" s="20"/>
      <c r="H3817" s="20"/>
      <c r="I3817" s="20"/>
      <c r="J3817" s="20"/>
      <c r="K3817" s="3"/>
      <c r="M3817" s="20"/>
      <c r="N3817" s="20"/>
      <c r="O3817" s="20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0"/>
      <c r="AA3817" s="20"/>
      <c r="AB3817" s="20"/>
      <c r="AC3817" s="20"/>
      <c r="AD3817" s="20"/>
      <c r="BB3817" s="39"/>
      <c r="BC3817" s="39"/>
      <c r="BD3817" s="39"/>
      <c r="BE3817" s="39"/>
      <c r="BF3817" s="39"/>
      <c r="BG3817" s="39"/>
      <c r="BH3817" s="39"/>
      <c r="BI3817" s="39"/>
      <c r="BJ3817" s="39"/>
    </row>
    <row r="3818" spans="1:62" s="36" customFormat="1">
      <c r="A3818" s="38"/>
      <c r="B3818" s="3"/>
      <c r="D3818" s="20"/>
      <c r="E3818" s="20"/>
      <c r="F3818" s="20"/>
      <c r="G3818" s="20"/>
      <c r="H3818" s="20"/>
      <c r="I3818" s="20"/>
      <c r="J3818" s="20"/>
      <c r="K3818" s="3"/>
      <c r="M3818" s="20"/>
      <c r="N3818" s="20"/>
      <c r="O3818" s="20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0"/>
      <c r="AA3818" s="20"/>
      <c r="AB3818" s="20"/>
      <c r="AC3818" s="20"/>
      <c r="AD3818" s="20"/>
      <c r="BB3818" s="39"/>
      <c r="BC3818" s="39"/>
      <c r="BD3818" s="39"/>
      <c r="BE3818" s="39"/>
      <c r="BF3818" s="39"/>
      <c r="BG3818" s="39"/>
      <c r="BH3818" s="39"/>
      <c r="BI3818" s="39"/>
      <c r="BJ3818" s="39"/>
    </row>
    <row r="3819" spans="1:62" s="36" customFormat="1">
      <c r="A3819" s="38"/>
      <c r="B3819" s="3"/>
      <c r="D3819" s="20"/>
      <c r="E3819" s="20"/>
      <c r="F3819" s="20"/>
      <c r="G3819" s="20"/>
      <c r="H3819" s="20"/>
      <c r="I3819" s="20"/>
      <c r="J3819" s="20"/>
      <c r="K3819" s="3"/>
      <c r="M3819" s="20"/>
      <c r="N3819" s="20"/>
      <c r="O3819" s="20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0"/>
      <c r="AA3819" s="20"/>
      <c r="AB3819" s="20"/>
      <c r="AC3819" s="20"/>
      <c r="AD3819" s="20"/>
      <c r="BB3819" s="39"/>
      <c r="BC3819" s="39"/>
      <c r="BD3819" s="39"/>
      <c r="BE3819" s="39"/>
      <c r="BF3819" s="39"/>
      <c r="BG3819" s="39"/>
      <c r="BH3819" s="39"/>
      <c r="BI3819" s="39"/>
      <c r="BJ3819" s="39"/>
    </row>
    <row r="3820" spans="1:62" s="36" customFormat="1">
      <c r="A3820" s="38"/>
      <c r="B3820" s="3"/>
      <c r="D3820" s="20"/>
      <c r="E3820" s="20"/>
      <c r="F3820" s="20"/>
      <c r="G3820" s="20"/>
      <c r="H3820" s="20"/>
      <c r="I3820" s="20"/>
      <c r="J3820" s="20"/>
      <c r="K3820" s="3"/>
      <c r="M3820" s="20"/>
      <c r="N3820" s="20"/>
      <c r="O3820" s="20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  <c r="AC3820" s="20"/>
      <c r="AD3820" s="20"/>
      <c r="BB3820" s="39"/>
      <c r="BC3820" s="39"/>
      <c r="BD3820" s="39"/>
      <c r="BE3820" s="39"/>
      <c r="BF3820" s="39"/>
      <c r="BG3820" s="39"/>
      <c r="BH3820" s="39"/>
      <c r="BI3820" s="39"/>
      <c r="BJ3820" s="39"/>
    </row>
    <row r="3821" spans="1:62" s="36" customFormat="1">
      <c r="A3821" s="38"/>
      <c r="B3821" s="3"/>
      <c r="D3821" s="20"/>
      <c r="E3821" s="20"/>
      <c r="F3821" s="20"/>
      <c r="G3821" s="20"/>
      <c r="H3821" s="20"/>
      <c r="I3821" s="20"/>
      <c r="J3821" s="20"/>
      <c r="K3821" s="3"/>
      <c r="M3821" s="20"/>
      <c r="N3821" s="20"/>
      <c r="O3821" s="20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  <c r="BB3821" s="39"/>
      <c r="BC3821" s="39"/>
      <c r="BD3821" s="39"/>
      <c r="BE3821" s="39"/>
      <c r="BF3821" s="39"/>
      <c r="BG3821" s="39"/>
      <c r="BH3821" s="39"/>
      <c r="BI3821" s="39"/>
      <c r="BJ3821" s="39"/>
    </row>
    <row r="3822" spans="1:62" s="36" customFormat="1">
      <c r="A3822" s="38"/>
      <c r="B3822" s="3"/>
      <c r="D3822" s="20"/>
      <c r="E3822" s="20"/>
      <c r="F3822" s="20"/>
      <c r="G3822" s="20"/>
      <c r="H3822" s="20"/>
      <c r="I3822" s="20"/>
      <c r="J3822" s="20"/>
      <c r="K3822" s="3"/>
      <c r="M3822" s="20"/>
      <c r="N3822" s="20"/>
      <c r="O3822" s="20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0"/>
      <c r="AA3822" s="20"/>
      <c r="AB3822" s="20"/>
      <c r="AC3822" s="20"/>
      <c r="AD3822" s="20"/>
      <c r="BB3822" s="39"/>
      <c r="BC3822" s="39"/>
      <c r="BD3822" s="39"/>
      <c r="BE3822" s="39"/>
      <c r="BF3822" s="39"/>
      <c r="BG3822" s="39"/>
      <c r="BH3822" s="39"/>
      <c r="BI3822" s="39"/>
      <c r="BJ3822" s="39"/>
    </row>
    <row r="3823" spans="1:62" s="36" customFormat="1">
      <c r="A3823" s="38"/>
      <c r="B3823" s="3"/>
      <c r="D3823" s="20"/>
      <c r="E3823" s="20"/>
      <c r="F3823" s="20"/>
      <c r="G3823" s="20"/>
      <c r="H3823" s="20"/>
      <c r="I3823" s="20"/>
      <c r="J3823" s="20"/>
      <c r="K3823" s="3"/>
      <c r="M3823" s="20"/>
      <c r="N3823" s="20"/>
      <c r="O3823" s="20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0"/>
      <c r="AA3823" s="20"/>
      <c r="AB3823" s="20"/>
      <c r="AC3823" s="20"/>
      <c r="AD3823" s="20"/>
      <c r="BB3823" s="39"/>
      <c r="BC3823" s="39"/>
      <c r="BD3823" s="39"/>
      <c r="BE3823" s="39"/>
      <c r="BF3823" s="39"/>
      <c r="BG3823" s="39"/>
      <c r="BH3823" s="39"/>
      <c r="BI3823" s="39"/>
      <c r="BJ3823" s="39"/>
    </row>
    <row r="3824" spans="1:62" s="36" customFormat="1">
      <c r="A3824" s="38"/>
      <c r="B3824" s="3"/>
      <c r="D3824" s="20"/>
      <c r="E3824" s="20"/>
      <c r="F3824" s="20"/>
      <c r="G3824" s="20"/>
      <c r="H3824" s="20"/>
      <c r="I3824" s="20"/>
      <c r="J3824" s="20"/>
      <c r="K3824" s="3"/>
      <c r="M3824" s="20"/>
      <c r="N3824" s="20"/>
      <c r="O3824" s="20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  <c r="BB3824" s="39"/>
      <c r="BC3824" s="39"/>
      <c r="BD3824" s="39"/>
      <c r="BE3824" s="39"/>
      <c r="BF3824" s="39"/>
      <c r="BG3824" s="39"/>
      <c r="BH3824" s="39"/>
      <c r="BI3824" s="39"/>
      <c r="BJ3824" s="39"/>
    </row>
    <row r="3825" spans="1:62" s="36" customFormat="1">
      <c r="A3825" s="38"/>
      <c r="B3825" s="3"/>
      <c r="D3825" s="20"/>
      <c r="E3825" s="20"/>
      <c r="F3825" s="20"/>
      <c r="G3825" s="20"/>
      <c r="H3825" s="20"/>
      <c r="I3825" s="20"/>
      <c r="J3825" s="20"/>
      <c r="K3825" s="3"/>
      <c r="M3825" s="20"/>
      <c r="N3825" s="20"/>
      <c r="O3825" s="20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  <c r="BB3825" s="39"/>
      <c r="BC3825" s="39"/>
      <c r="BD3825" s="39"/>
      <c r="BE3825" s="39"/>
      <c r="BF3825" s="39"/>
      <c r="BG3825" s="39"/>
      <c r="BH3825" s="39"/>
      <c r="BI3825" s="39"/>
      <c r="BJ3825" s="39"/>
    </row>
    <row r="3826" spans="1:62" s="36" customFormat="1">
      <c r="A3826" s="38"/>
      <c r="B3826" s="3"/>
      <c r="D3826" s="20"/>
      <c r="E3826" s="20"/>
      <c r="F3826" s="20"/>
      <c r="G3826" s="20"/>
      <c r="H3826" s="20"/>
      <c r="I3826" s="20"/>
      <c r="J3826" s="20"/>
      <c r="K3826" s="3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  <c r="BB3826" s="39"/>
      <c r="BC3826" s="39"/>
      <c r="BD3826" s="39"/>
      <c r="BE3826" s="39"/>
      <c r="BF3826" s="39"/>
      <c r="BG3826" s="39"/>
      <c r="BH3826" s="39"/>
      <c r="BI3826" s="39"/>
      <c r="BJ3826" s="39"/>
    </row>
    <row r="3827" spans="1:62" s="36" customFormat="1">
      <c r="A3827" s="38"/>
      <c r="B3827" s="3"/>
      <c r="D3827" s="20"/>
      <c r="E3827" s="20"/>
      <c r="F3827" s="20"/>
      <c r="G3827" s="20"/>
      <c r="H3827" s="20"/>
      <c r="I3827" s="20"/>
      <c r="J3827" s="20"/>
      <c r="K3827" s="3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  <c r="BB3827" s="39"/>
      <c r="BC3827" s="39"/>
      <c r="BD3827" s="39"/>
      <c r="BE3827" s="39"/>
      <c r="BF3827" s="39"/>
      <c r="BG3827" s="39"/>
      <c r="BH3827" s="39"/>
      <c r="BI3827" s="39"/>
      <c r="BJ3827" s="39"/>
    </row>
    <row r="3828" spans="1:62" s="36" customFormat="1">
      <c r="A3828" s="38"/>
      <c r="B3828" s="3"/>
      <c r="D3828" s="20"/>
      <c r="E3828" s="20"/>
      <c r="F3828" s="20"/>
      <c r="G3828" s="20"/>
      <c r="H3828" s="20"/>
      <c r="I3828" s="20"/>
      <c r="J3828" s="20"/>
      <c r="K3828" s="3"/>
      <c r="M3828" s="20"/>
      <c r="N3828" s="20"/>
      <c r="O3828" s="20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  <c r="BB3828" s="39"/>
      <c r="BC3828" s="39"/>
      <c r="BD3828" s="39"/>
      <c r="BE3828" s="39"/>
      <c r="BF3828" s="39"/>
      <c r="BG3828" s="39"/>
      <c r="BH3828" s="39"/>
      <c r="BI3828" s="39"/>
      <c r="BJ3828" s="39"/>
    </row>
    <row r="3829" spans="1:62" s="36" customFormat="1">
      <c r="A3829" s="38"/>
      <c r="B3829" s="3"/>
      <c r="D3829" s="20"/>
      <c r="E3829" s="20"/>
      <c r="F3829" s="20"/>
      <c r="G3829" s="20"/>
      <c r="H3829" s="20"/>
      <c r="I3829" s="20"/>
      <c r="J3829" s="20"/>
      <c r="K3829" s="3"/>
      <c r="M3829" s="20"/>
      <c r="N3829" s="20"/>
      <c r="O3829" s="20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0"/>
      <c r="AA3829" s="20"/>
      <c r="AB3829" s="20"/>
      <c r="AC3829" s="20"/>
      <c r="AD3829" s="20"/>
      <c r="BB3829" s="39"/>
      <c r="BC3829" s="39"/>
      <c r="BD3829" s="39"/>
      <c r="BE3829" s="39"/>
      <c r="BF3829" s="39"/>
      <c r="BG3829" s="39"/>
      <c r="BH3829" s="39"/>
      <c r="BI3829" s="39"/>
      <c r="BJ3829" s="39"/>
    </row>
    <row r="3830" spans="1:62" s="36" customFormat="1">
      <c r="A3830" s="38"/>
      <c r="B3830" s="3"/>
      <c r="D3830" s="20"/>
      <c r="E3830" s="20"/>
      <c r="F3830" s="20"/>
      <c r="G3830" s="20"/>
      <c r="H3830" s="20"/>
      <c r="I3830" s="20"/>
      <c r="J3830" s="20"/>
      <c r="K3830" s="3"/>
      <c r="M3830" s="20"/>
      <c r="N3830" s="20"/>
      <c r="O3830" s="20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  <c r="AC3830" s="20"/>
      <c r="AD3830" s="20"/>
      <c r="BB3830" s="39"/>
      <c r="BC3830" s="39"/>
      <c r="BD3830" s="39"/>
      <c r="BE3830" s="39"/>
      <c r="BF3830" s="39"/>
      <c r="BG3830" s="39"/>
      <c r="BH3830" s="39"/>
      <c r="BI3830" s="39"/>
      <c r="BJ3830" s="39"/>
    </row>
    <row r="3831" spans="1:62" s="36" customFormat="1">
      <c r="A3831" s="38"/>
      <c r="B3831" s="3"/>
      <c r="D3831" s="20"/>
      <c r="E3831" s="20"/>
      <c r="F3831" s="20"/>
      <c r="G3831" s="20"/>
      <c r="H3831" s="20"/>
      <c r="I3831" s="20"/>
      <c r="J3831" s="20"/>
      <c r="K3831" s="3"/>
      <c r="M3831" s="20"/>
      <c r="N3831" s="20"/>
      <c r="O3831" s="20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0"/>
      <c r="AA3831" s="20"/>
      <c r="AB3831" s="20"/>
      <c r="AC3831" s="20"/>
      <c r="AD3831" s="20"/>
      <c r="BB3831" s="39"/>
      <c r="BC3831" s="39"/>
      <c r="BD3831" s="39"/>
      <c r="BE3831" s="39"/>
      <c r="BF3831" s="39"/>
      <c r="BG3831" s="39"/>
      <c r="BH3831" s="39"/>
      <c r="BI3831" s="39"/>
      <c r="BJ3831" s="39"/>
    </row>
    <row r="3832" spans="1:62" s="36" customFormat="1">
      <c r="A3832" s="38"/>
      <c r="B3832" s="3"/>
      <c r="D3832" s="20"/>
      <c r="E3832" s="20"/>
      <c r="F3832" s="20"/>
      <c r="G3832" s="20"/>
      <c r="H3832" s="20"/>
      <c r="I3832" s="20"/>
      <c r="J3832" s="20"/>
      <c r="K3832" s="3"/>
      <c r="M3832" s="20"/>
      <c r="N3832" s="20"/>
      <c r="O3832" s="20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0"/>
      <c r="AA3832" s="20"/>
      <c r="AB3832" s="20"/>
      <c r="AC3832" s="20"/>
      <c r="AD3832" s="20"/>
      <c r="BB3832" s="39"/>
      <c r="BC3832" s="39"/>
      <c r="BD3832" s="39"/>
      <c r="BE3832" s="39"/>
      <c r="BF3832" s="39"/>
      <c r="BG3832" s="39"/>
      <c r="BH3832" s="39"/>
      <c r="BI3832" s="39"/>
      <c r="BJ3832" s="39"/>
    </row>
    <row r="3833" spans="1:62" s="36" customFormat="1">
      <c r="A3833" s="38"/>
      <c r="B3833" s="3"/>
      <c r="D3833" s="20"/>
      <c r="E3833" s="20"/>
      <c r="F3833" s="20"/>
      <c r="G3833" s="20"/>
      <c r="H3833" s="20"/>
      <c r="I3833" s="20"/>
      <c r="J3833" s="20"/>
      <c r="K3833" s="3"/>
      <c r="M3833" s="20"/>
      <c r="N3833" s="20"/>
      <c r="O3833" s="20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0"/>
      <c r="AA3833" s="20"/>
      <c r="AB3833" s="20"/>
      <c r="AC3833" s="20"/>
      <c r="AD3833" s="20"/>
      <c r="BB3833" s="39"/>
      <c r="BC3833" s="39"/>
      <c r="BD3833" s="39"/>
      <c r="BE3833" s="39"/>
      <c r="BF3833" s="39"/>
      <c r="BG3833" s="39"/>
      <c r="BH3833" s="39"/>
      <c r="BI3833" s="39"/>
      <c r="BJ3833" s="39"/>
    </row>
    <row r="3834" spans="1:62" s="36" customFormat="1">
      <c r="A3834" s="38"/>
      <c r="B3834" s="3"/>
      <c r="D3834" s="20"/>
      <c r="E3834" s="20"/>
      <c r="F3834" s="20"/>
      <c r="G3834" s="20"/>
      <c r="H3834" s="20"/>
      <c r="I3834" s="20"/>
      <c r="J3834" s="20"/>
      <c r="K3834" s="3"/>
      <c r="M3834" s="20"/>
      <c r="N3834" s="20"/>
      <c r="O3834" s="20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0"/>
      <c r="AA3834" s="20"/>
      <c r="AB3834" s="20"/>
      <c r="AC3834" s="20"/>
      <c r="AD3834" s="20"/>
      <c r="BB3834" s="39"/>
      <c r="BC3834" s="39"/>
      <c r="BD3834" s="39"/>
      <c r="BE3834" s="39"/>
      <c r="BF3834" s="39"/>
      <c r="BG3834" s="39"/>
      <c r="BH3834" s="39"/>
      <c r="BI3834" s="39"/>
      <c r="BJ3834" s="39"/>
    </row>
    <row r="3835" spans="1:62" s="36" customFormat="1">
      <c r="A3835" s="38"/>
      <c r="B3835" s="3"/>
      <c r="D3835" s="20"/>
      <c r="E3835" s="20"/>
      <c r="F3835" s="20"/>
      <c r="G3835" s="20"/>
      <c r="H3835" s="20"/>
      <c r="I3835" s="20"/>
      <c r="J3835" s="20"/>
      <c r="K3835" s="3"/>
      <c r="M3835" s="20"/>
      <c r="N3835" s="20"/>
      <c r="O3835" s="20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0"/>
      <c r="AA3835" s="20"/>
      <c r="AB3835" s="20"/>
      <c r="AC3835" s="20"/>
      <c r="AD3835" s="20"/>
      <c r="BB3835" s="39"/>
      <c r="BC3835" s="39"/>
      <c r="BD3835" s="39"/>
      <c r="BE3835" s="39"/>
      <c r="BF3835" s="39"/>
      <c r="BG3835" s="39"/>
      <c r="BH3835" s="39"/>
      <c r="BI3835" s="39"/>
      <c r="BJ3835" s="39"/>
    </row>
    <row r="3836" spans="1:62" s="36" customFormat="1">
      <c r="A3836" s="38"/>
      <c r="B3836" s="3"/>
      <c r="D3836" s="20"/>
      <c r="E3836" s="20"/>
      <c r="F3836" s="20"/>
      <c r="G3836" s="20"/>
      <c r="H3836" s="20"/>
      <c r="I3836" s="20"/>
      <c r="J3836" s="20"/>
      <c r="K3836" s="3"/>
      <c r="M3836" s="20"/>
      <c r="N3836" s="20"/>
      <c r="O3836" s="20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0"/>
      <c r="AA3836" s="20"/>
      <c r="AB3836" s="20"/>
      <c r="AC3836" s="20"/>
      <c r="AD3836" s="20"/>
      <c r="BB3836" s="39"/>
      <c r="BC3836" s="39"/>
      <c r="BD3836" s="39"/>
      <c r="BE3836" s="39"/>
      <c r="BF3836" s="39"/>
      <c r="BG3836" s="39"/>
      <c r="BH3836" s="39"/>
      <c r="BI3836" s="39"/>
      <c r="BJ3836" s="39"/>
    </row>
    <row r="3837" spans="1:62" s="36" customFormat="1">
      <c r="A3837" s="38"/>
      <c r="B3837" s="3"/>
      <c r="D3837" s="20"/>
      <c r="E3837" s="20"/>
      <c r="F3837" s="20"/>
      <c r="G3837" s="20"/>
      <c r="H3837" s="20"/>
      <c r="I3837" s="20"/>
      <c r="J3837" s="20"/>
      <c r="K3837" s="3"/>
      <c r="M3837" s="20"/>
      <c r="N3837" s="20"/>
      <c r="O3837" s="20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0"/>
      <c r="AA3837" s="20"/>
      <c r="AB3837" s="20"/>
      <c r="AC3837" s="20"/>
      <c r="AD3837" s="20"/>
      <c r="BB3837" s="39"/>
      <c r="BC3837" s="39"/>
      <c r="BD3837" s="39"/>
      <c r="BE3837" s="39"/>
      <c r="BF3837" s="39"/>
      <c r="BG3837" s="39"/>
      <c r="BH3837" s="39"/>
      <c r="BI3837" s="39"/>
      <c r="BJ3837" s="39"/>
    </row>
    <row r="3838" spans="1:62" s="36" customFormat="1">
      <c r="A3838" s="38"/>
      <c r="B3838" s="3"/>
      <c r="D3838" s="20"/>
      <c r="E3838" s="20"/>
      <c r="F3838" s="20"/>
      <c r="G3838" s="20"/>
      <c r="H3838" s="20"/>
      <c r="I3838" s="20"/>
      <c r="J3838" s="20"/>
      <c r="K3838" s="3"/>
      <c r="M3838" s="20"/>
      <c r="N3838" s="20"/>
      <c r="O3838" s="20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0"/>
      <c r="AA3838" s="20"/>
      <c r="AB3838" s="20"/>
      <c r="AC3838" s="20"/>
      <c r="AD3838" s="20"/>
      <c r="BB3838" s="39"/>
      <c r="BC3838" s="39"/>
      <c r="BD3838" s="39"/>
      <c r="BE3838" s="39"/>
      <c r="BF3838" s="39"/>
      <c r="BG3838" s="39"/>
      <c r="BH3838" s="39"/>
      <c r="BI3838" s="39"/>
      <c r="BJ3838" s="39"/>
    </row>
    <row r="3839" spans="1:62" s="36" customFormat="1">
      <c r="A3839" s="38"/>
      <c r="B3839" s="3"/>
      <c r="D3839" s="20"/>
      <c r="E3839" s="20"/>
      <c r="F3839" s="20"/>
      <c r="G3839" s="20"/>
      <c r="H3839" s="20"/>
      <c r="I3839" s="20"/>
      <c r="J3839" s="20"/>
      <c r="K3839" s="3"/>
      <c r="M3839" s="20"/>
      <c r="N3839" s="20"/>
      <c r="O3839" s="20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0"/>
      <c r="AA3839" s="20"/>
      <c r="AB3839" s="20"/>
      <c r="AC3839" s="20"/>
      <c r="AD3839" s="20"/>
      <c r="BB3839" s="39"/>
      <c r="BC3839" s="39"/>
      <c r="BD3839" s="39"/>
      <c r="BE3839" s="39"/>
      <c r="BF3839" s="39"/>
      <c r="BG3839" s="39"/>
      <c r="BH3839" s="39"/>
      <c r="BI3839" s="39"/>
      <c r="BJ3839" s="39"/>
    </row>
    <row r="3840" spans="1:62" s="36" customFormat="1">
      <c r="A3840" s="38"/>
      <c r="B3840" s="3"/>
      <c r="D3840" s="20"/>
      <c r="E3840" s="20"/>
      <c r="F3840" s="20"/>
      <c r="G3840" s="20"/>
      <c r="H3840" s="20"/>
      <c r="I3840" s="20"/>
      <c r="J3840" s="20"/>
      <c r="K3840" s="3"/>
      <c r="M3840" s="20"/>
      <c r="N3840" s="20"/>
      <c r="O3840" s="20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0"/>
      <c r="AA3840" s="20"/>
      <c r="AB3840" s="20"/>
      <c r="AC3840" s="20"/>
      <c r="AD3840" s="20"/>
      <c r="BB3840" s="39"/>
      <c r="BC3840" s="39"/>
      <c r="BD3840" s="39"/>
      <c r="BE3840" s="39"/>
      <c r="BF3840" s="39"/>
      <c r="BG3840" s="39"/>
      <c r="BH3840" s="39"/>
      <c r="BI3840" s="39"/>
      <c r="BJ3840" s="39"/>
    </row>
    <row r="3841" spans="1:62" s="36" customFormat="1">
      <c r="A3841" s="38"/>
      <c r="B3841" s="3"/>
      <c r="D3841" s="20"/>
      <c r="E3841" s="20"/>
      <c r="F3841" s="20"/>
      <c r="G3841" s="20"/>
      <c r="H3841" s="20"/>
      <c r="I3841" s="20"/>
      <c r="J3841" s="20"/>
      <c r="K3841" s="3"/>
      <c r="M3841" s="20"/>
      <c r="N3841" s="20"/>
      <c r="O3841" s="20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0"/>
      <c r="AA3841" s="20"/>
      <c r="AB3841" s="20"/>
      <c r="AC3841" s="20"/>
      <c r="AD3841" s="20"/>
      <c r="BB3841" s="39"/>
      <c r="BC3841" s="39"/>
      <c r="BD3841" s="39"/>
      <c r="BE3841" s="39"/>
      <c r="BF3841" s="39"/>
      <c r="BG3841" s="39"/>
      <c r="BH3841" s="39"/>
      <c r="BI3841" s="39"/>
      <c r="BJ3841" s="39"/>
    </row>
    <row r="3842" spans="1:62" s="36" customFormat="1">
      <c r="A3842" s="38"/>
      <c r="B3842" s="3"/>
      <c r="D3842" s="20"/>
      <c r="E3842" s="20"/>
      <c r="F3842" s="20"/>
      <c r="G3842" s="20"/>
      <c r="H3842" s="20"/>
      <c r="I3842" s="20"/>
      <c r="J3842" s="20"/>
      <c r="K3842" s="3"/>
      <c r="M3842" s="20"/>
      <c r="N3842" s="20"/>
      <c r="O3842" s="20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0"/>
      <c r="AA3842" s="20"/>
      <c r="AB3842" s="20"/>
      <c r="AC3842" s="20"/>
      <c r="AD3842" s="20"/>
      <c r="BB3842" s="39"/>
      <c r="BC3842" s="39"/>
      <c r="BD3842" s="39"/>
      <c r="BE3842" s="39"/>
      <c r="BF3842" s="39"/>
      <c r="BG3842" s="39"/>
      <c r="BH3842" s="39"/>
      <c r="BI3842" s="39"/>
      <c r="BJ3842" s="39"/>
    </row>
    <row r="3843" spans="1:62" s="36" customFormat="1">
      <c r="A3843" s="38"/>
      <c r="B3843" s="3"/>
      <c r="D3843" s="20"/>
      <c r="E3843" s="20"/>
      <c r="F3843" s="20"/>
      <c r="G3843" s="20"/>
      <c r="H3843" s="20"/>
      <c r="I3843" s="20"/>
      <c r="J3843" s="20"/>
      <c r="K3843" s="3"/>
      <c r="M3843" s="20"/>
      <c r="N3843" s="20"/>
      <c r="O3843" s="20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0"/>
      <c r="AA3843" s="20"/>
      <c r="AB3843" s="20"/>
      <c r="AC3843" s="20"/>
      <c r="AD3843" s="20"/>
      <c r="BB3843" s="39"/>
      <c r="BC3843" s="39"/>
      <c r="BD3843" s="39"/>
      <c r="BE3843" s="39"/>
      <c r="BF3843" s="39"/>
      <c r="BG3843" s="39"/>
      <c r="BH3843" s="39"/>
      <c r="BI3843" s="39"/>
      <c r="BJ3843" s="39"/>
    </row>
    <row r="3844" spans="1:62" s="36" customFormat="1">
      <c r="A3844" s="38"/>
      <c r="B3844" s="3"/>
      <c r="D3844" s="20"/>
      <c r="E3844" s="20"/>
      <c r="F3844" s="20"/>
      <c r="G3844" s="20"/>
      <c r="H3844" s="20"/>
      <c r="I3844" s="20"/>
      <c r="J3844" s="20"/>
      <c r="K3844" s="3"/>
      <c r="M3844" s="20"/>
      <c r="N3844" s="20"/>
      <c r="O3844" s="20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0"/>
      <c r="AA3844" s="20"/>
      <c r="AB3844" s="20"/>
      <c r="AC3844" s="20"/>
      <c r="AD3844" s="20"/>
      <c r="BB3844" s="39"/>
      <c r="BC3844" s="39"/>
      <c r="BD3844" s="39"/>
      <c r="BE3844" s="39"/>
      <c r="BF3844" s="39"/>
      <c r="BG3844" s="39"/>
      <c r="BH3844" s="39"/>
      <c r="BI3844" s="39"/>
      <c r="BJ3844" s="39"/>
    </row>
    <row r="3845" spans="1:62" s="36" customFormat="1">
      <c r="A3845" s="38"/>
      <c r="B3845" s="3"/>
      <c r="D3845" s="20"/>
      <c r="E3845" s="20"/>
      <c r="F3845" s="20"/>
      <c r="G3845" s="20"/>
      <c r="H3845" s="20"/>
      <c r="I3845" s="20"/>
      <c r="J3845" s="20"/>
      <c r="K3845" s="3"/>
      <c r="M3845" s="20"/>
      <c r="N3845" s="20"/>
      <c r="O3845" s="20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0"/>
      <c r="AA3845" s="20"/>
      <c r="AB3845" s="20"/>
      <c r="AC3845" s="20"/>
      <c r="AD3845" s="20"/>
      <c r="BB3845" s="39"/>
      <c r="BC3845" s="39"/>
      <c r="BD3845" s="39"/>
      <c r="BE3845" s="39"/>
      <c r="BF3845" s="39"/>
      <c r="BG3845" s="39"/>
      <c r="BH3845" s="39"/>
      <c r="BI3845" s="39"/>
      <c r="BJ3845" s="39"/>
    </row>
    <row r="3846" spans="1:62" s="36" customFormat="1">
      <c r="A3846" s="38"/>
      <c r="B3846" s="3"/>
      <c r="D3846" s="20"/>
      <c r="E3846" s="20"/>
      <c r="F3846" s="20"/>
      <c r="G3846" s="20"/>
      <c r="H3846" s="20"/>
      <c r="I3846" s="20"/>
      <c r="J3846" s="20"/>
      <c r="K3846" s="3"/>
      <c r="M3846" s="20"/>
      <c r="N3846" s="20"/>
      <c r="O3846" s="20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0"/>
      <c r="AA3846" s="20"/>
      <c r="AB3846" s="20"/>
      <c r="AC3846" s="20"/>
      <c r="AD3846" s="20"/>
      <c r="BB3846" s="39"/>
      <c r="BC3846" s="39"/>
      <c r="BD3846" s="39"/>
      <c r="BE3846" s="39"/>
      <c r="BF3846" s="39"/>
      <c r="BG3846" s="39"/>
      <c r="BH3846" s="39"/>
      <c r="BI3846" s="39"/>
      <c r="BJ3846" s="39"/>
    </row>
    <row r="3847" spans="1:62" s="36" customFormat="1">
      <c r="A3847" s="38"/>
      <c r="B3847" s="3"/>
      <c r="D3847" s="20"/>
      <c r="E3847" s="20"/>
      <c r="F3847" s="20"/>
      <c r="G3847" s="20"/>
      <c r="H3847" s="20"/>
      <c r="I3847" s="20"/>
      <c r="J3847" s="20"/>
      <c r="K3847" s="3"/>
      <c r="M3847" s="20"/>
      <c r="N3847" s="20"/>
      <c r="O3847" s="20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0"/>
      <c r="AA3847" s="20"/>
      <c r="AB3847" s="20"/>
      <c r="AC3847" s="20"/>
      <c r="AD3847" s="20"/>
      <c r="BB3847" s="39"/>
      <c r="BC3847" s="39"/>
      <c r="BD3847" s="39"/>
      <c r="BE3847" s="39"/>
      <c r="BF3847" s="39"/>
      <c r="BG3847" s="39"/>
      <c r="BH3847" s="39"/>
      <c r="BI3847" s="39"/>
      <c r="BJ3847" s="39"/>
    </row>
    <row r="3848" spans="1:62" s="36" customFormat="1">
      <c r="A3848" s="38"/>
      <c r="B3848" s="3"/>
      <c r="D3848" s="20"/>
      <c r="E3848" s="20"/>
      <c r="F3848" s="20"/>
      <c r="G3848" s="20"/>
      <c r="H3848" s="20"/>
      <c r="I3848" s="20"/>
      <c r="J3848" s="20"/>
      <c r="K3848" s="3"/>
      <c r="M3848" s="20"/>
      <c r="N3848" s="20"/>
      <c r="O3848" s="20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0"/>
      <c r="AA3848" s="20"/>
      <c r="AB3848" s="20"/>
      <c r="AC3848" s="20"/>
      <c r="AD3848" s="20"/>
      <c r="BB3848" s="39"/>
      <c r="BC3848" s="39"/>
      <c r="BD3848" s="39"/>
      <c r="BE3848" s="39"/>
      <c r="BF3848" s="39"/>
      <c r="BG3848" s="39"/>
      <c r="BH3848" s="39"/>
      <c r="BI3848" s="39"/>
      <c r="BJ3848" s="39"/>
    </row>
    <row r="3849" spans="1:62" s="36" customFormat="1">
      <c r="A3849" s="38"/>
      <c r="B3849" s="3"/>
      <c r="D3849" s="20"/>
      <c r="E3849" s="20"/>
      <c r="F3849" s="20"/>
      <c r="G3849" s="20"/>
      <c r="H3849" s="20"/>
      <c r="I3849" s="20"/>
      <c r="J3849" s="20"/>
      <c r="K3849" s="3"/>
      <c r="M3849" s="20"/>
      <c r="N3849" s="20"/>
      <c r="O3849" s="20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0"/>
      <c r="AA3849" s="20"/>
      <c r="AB3849" s="20"/>
      <c r="AC3849" s="20"/>
      <c r="AD3849" s="20"/>
      <c r="BB3849" s="39"/>
      <c r="BC3849" s="39"/>
      <c r="BD3849" s="39"/>
      <c r="BE3849" s="39"/>
      <c r="BF3849" s="39"/>
      <c r="BG3849" s="39"/>
      <c r="BH3849" s="39"/>
      <c r="BI3849" s="39"/>
      <c r="BJ3849" s="39"/>
    </row>
    <row r="3850" spans="1:62" s="36" customFormat="1">
      <c r="A3850" s="38"/>
      <c r="B3850" s="3"/>
      <c r="D3850" s="20"/>
      <c r="E3850" s="20"/>
      <c r="F3850" s="20"/>
      <c r="G3850" s="20"/>
      <c r="H3850" s="20"/>
      <c r="I3850" s="20"/>
      <c r="J3850" s="20"/>
      <c r="K3850" s="3"/>
      <c r="M3850" s="20"/>
      <c r="N3850" s="20"/>
      <c r="O3850" s="20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0"/>
      <c r="AA3850" s="20"/>
      <c r="AB3850" s="20"/>
      <c r="AC3850" s="20"/>
      <c r="AD3850" s="20"/>
      <c r="BB3850" s="39"/>
      <c r="BC3850" s="39"/>
      <c r="BD3850" s="39"/>
      <c r="BE3850" s="39"/>
      <c r="BF3850" s="39"/>
      <c r="BG3850" s="39"/>
      <c r="BH3850" s="39"/>
      <c r="BI3850" s="39"/>
      <c r="BJ3850" s="39"/>
    </row>
    <row r="3851" spans="1:62" s="36" customFormat="1">
      <c r="A3851" s="38"/>
      <c r="B3851" s="3"/>
      <c r="D3851" s="20"/>
      <c r="E3851" s="20"/>
      <c r="F3851" s="20"/>
      <c r="G3851" s="20"/>
      <c r="H3851" s="20"/>
      <c r="I3851" s="20"/>
      <c r="J3851" s="20"/>
      <c r="K3851" s="3"/>
      <c r="M3851" s="20"/>
      <c r="N3851" s="20"/>
      <c r="O3851" s="20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0"/>
      <c r="AA3851" s="20"/>
      <c r="AB3851" s="20"/>
      <c r="AC3851" s="20"/>
      <c r="AD3851" s="20"/>
      <c r="BB3851" s="39"/>
      <c r="BC3851" s="39"/>
      <c r="BD3851" s="39"/>
      <c r="BE3851" s="39"/>
      <c r="BF3851" s="39"/>
      <c r="BG3851" s="39"/>
      <c r="BH3851" s="39"/>
      <c r="BI3851" s="39"/>
      <c r="BJ3851" s="39"/>
    </row>
    <row r="3852" spans="1:62" s="36" customFormat="1">
      <c r="A3852" s="38"/>
      <c r="B3852" s="3"/>
      <c r="D3852" s="20"/>
      <c r="E3852" s="20"/>
      <c r="F3852" s="20"/>
      <c r="G3852" s="20"/>
      <c r="H3852" s="20"/>
      <c r="I3852" s="20"/>
      <c r="J3852" s="20"/>
      <c r="K3852" s="3"/>
      <c r="M3852" s="20"/>
      <c r="N3852" s="20"/>
      <c r="O3852" s="20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0"/>
      <c r="AA3852" s="20"/>
      <c r="AB3852" s="20"/>
      <c r="AC3852" s="20"/>
      <c r="AD3852" s="20"/>
      <c r="BB3852" s="39"/>
      <c r="BC3852" s="39"/>
      <c r="BD3852" s="39"/>
      <c r="BE3852" s="39"/>
      <c r="BF3852" s="39"/>
      <c r="BG3852" s="39"/>
      <c r="BH3852" s="39"/>
      <c r="BI3852" s="39"/>
      <c r="BJ3852" s="39"/>
    </row>
    <row r="3853" spans="1:62" s="36" customFormat="1">
      <c r="A3853" s="38"/>
      <c r="B3853" s="3"/>
      <c r="D3853" s="20"/>
      <c r="E3853" s="20"/>
      <c r="F3853" s="20"/>
      <c r="G3853" s="20"/>
      <c r="H3853" s="20"/>
      <c r="I3853" s="20"/>
      <c r="J3853" s="20"/>
      <c r="K3853" s="3"/>
      <c r="M3853" s="20"/>
      <c r="N3853" s="20"/>
      <c r="O3853" s="20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0"/>
      <c r="AA3853" s="20"/>
      <c r="AB3853" s="20"/>
      <c r="AC3853" s="20"/>
      <c r="AD3853" s="20"/>
      <c r="BB3853" s="39"/>
      <c r="BC3853" s="39"/>
      <c r="BD3853" s="39"/>
      <c r="BE3853" s="39"/>
      <c r="BF3853" s="39"/>
      <c r="BG3853" s="39"/>
      <c r="BH3853" s="39"/>
      <c r="BI3853" s="39"/>
      <c r="BJ3853" s="39"/>
    </row>
    <row r="3854" spans="1:62" s="36" customFormat="1">
      <c r="A3854" s="38"/>
      <c r="B3854" s="3"/>
      <c r="D3854" s="20"/>
      <c r="E3854" s="20"/>
      <c r="F3854" s="20"/>
      <c r="G3854" s="20"/>
      <c r="H3854" s="20"/>
      <c r="I3854" s="20"/>
      <c r="J3854" s="20"/>
      <c r="K3854" s="3"/>
      <c r="M3854" s="20"/>
      <c r="N3854" s="20"/>
      <c r="O3854" s="20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0"/>
      <c r="AA3854" s="20"/>
      <c r="AB3854" s="20"/>
      <c r="AC3854" s="20"/>
      <c r="AD3854" s="20"/>
      <c r="BB3854" s="39"/>
      <c r="BC3854" s="39"/>
      <c r="BD3854" s="39"/>
      <c r="BE3854" s="39"/>
      <c r="BF3854" s="39"/>
      <c r="BG3854" s="39"/>
      <c r="BH3854" s="39"/>
      <c r="BI3854" s="39"/>
      <c r="BJ3854" s="39"/>
    </row>
    <row r="3855" spans="1:62" s="36" customFormat="1">
      <c r="A3855" s="38"/>
      <c r="B3855" s="3"/>
      <c r="D3855" s="20"/>
      <c r="E3855" s="20"/>
      <c r="F3855" s="20"/>
      <c r="G3855" s="20"/>
      <c r="H3855" s="20"/>
      <c r="I3855" s="20"/>
      <c r="J3855" s="20"/>
      <c r="K3855" s="3"/>
      <c r="M3855" s="20"/>
      <c r="N3855" s="20"/>
      <c r="O3855" s="20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0"/>
      <c r="AA3855" s="20"/>
      <c r="AB3855" s="20"/>
      <c r="AC3855" s="20"/>
      <c r="AD3855" s="20"/>
      <c r="BB3855" s="39"/>
      <c r="BC3855" s="39"/>
      <c r="BD3855" s="39"/>
      <c r="BE3855" s="39"/>
      <c r="BF3855" s="39"/>
      <c r="BG3855" s="39"/>
      <c r="BH3855" s="39"/>
      <c r="BI3855" s="39"/>
      <c r="BJ3855" s="39"/>
    </row>
    <row r="3856" spans="1:62" s="36" customFormat="1">
      <c r="A3856" s="38"/>
      <c r="B3856" s="3"/>
      <c r="D3856" s="20"/>
      <c r="E3856" s="20"/>
      <c r="F3856" s="20"/>
      <c r="G3856" s="20"/>
      <c r="H3856" s="20"/>
      <c r="I3856" s="20"/>
      <c r="J3856" s="20"/>
      <c r="K3856" s="3"/>
      <c r="M3856" s="20"/>
      <c r="N3856" s="20"/>
      <c r="O3856" s="20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0"/>
      <c r="AA3856" s="20"/>
      <c r="AB3856" s="20"/>
      <c r="AC3856" s="20"/>
      <c r="AD3856" s="20"/>
      <c r="BB3856" s="39"/>
      <c r="BC3856" s="39"/>
      <c r="BD3856" s="39"/>
      <c r="BE3856" s="39"/>
      <c r="BF3856" s="39"/>
      <c r="BG3856" s="39"/>
      <c r="BH3856" s="39"/>
      <c r="BI3856" s="39"/>
      <c r="BJ3856" s="39"/>
    </row>
    <row r="3857" spans="1:62" s="36" customFormat="1">
      <c r="A3857" s="38"/>
      <c r="B3857" s="3"/>
      <c r="D3857" s="20"/>
      <c r="E3857" s="20"/>
      <c r="F3857" s="20"/>
      <c r="G3857" s="20"/>
      <c r="H3857" s="20"/>
      <c r="I3857" s="20"/>
      <c r="J3857" s="20"/>
      <c r="K3857" s="3"/>
      <c r="M3857" s="20"/>
      <c r="N3857" s="20"/>
      <c r="O3857" s="20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0"/>
      <c r="AA3857" s="20"/>
      <c r="AB3857" s="20"/>
      <c r="AC3857" s="20"/>
      <c r="AD3857" s="20"/>
      <c r="BB3857" s="39"/>
      <c r="BC3857" s="39"/>
      <c r="BD3857" s="39"/>
      <c r="BE3857" s="39"/>
      <c r="BF3857" s="39"/>
      <c r="BG3857" s="39"/>
      <c r="BH3857" s="39"/>
      <c r="BI3857" s="39"/>
      <c r="BJ3857" s="39"/>
    </row>
    <row r="3858" spans="1:62" s="36" customFormat="1">
      <c r="A3858" s="38"/>
      <c r="B3858" s="3"/>
      <c r="D3858" s="20"/>
      <c r="E3858" s="20"/>
      <c r="F3858" s="20"/>
      <c r="G3858" s="20"/>
      <c r="H3858" s="20"/>
      <c r="I3858" s="20"/>
      <c r="J3858" s="20"/>
      <c r="K3858" s="3"/>
      <c r="M3858" s="20"/>
      <c r="N3858" s="20"/>
      <c r="O3858" s="20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0"/>
      <c r="AA3858" s="20"/>
      <c r="AB3858" s="20"/>
      <c r="AC3858" s="20"/>
      <c r="AD3858" s="20"/>
      <c r="BB3858" s="39"/>
      <c r="BC3858" s="39"/>
      <c r="BD3858" s="39"/>
      <c r="BE3858" s="39"/>
      <c r="BF3858" s="39"/>
      <c r="BG3858" s="39"/>
      <c r="BH3858" s="39"/>
      <c r="BI3858" s="39"/>
      <c r="BJ3858" s="39"/>
    </row>
    <row r="3859" spans="1:62" s="36" customFormat="1">
      <c r="A3859" s="38"/>
      <c r="B3859" s="3"/>
      <c r="D3859" s="20"/>
      <c r="E3859" s="20"/>
      <c r="F3859" s="20"/>
      <c r="G3859" s="20"/>
      <c r="H3859" s="20"/>
      <c r="I3859" s="20"/>
      <c r="J3859" s="20"/>
      <c r="K3859" s="3"/>
      <c r="M3859" s="20"/>
      <c r="N3859" s="20"/>
      <c r="O3859" s="20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0"/>
      <c r="AA3859" s="20"/>
      <c r="AB3859" s="20"/>
      <c r="AC3859" s="20"/>
      <c r="AD3859" s="20"/>
      <c r="BB3859" s="39"/>
      <c r="BC3859" s="39"/>
      <c r="BD3859" s="39"/>
      <c r="BE3859" s="39"/>
      <c r="BF3859" s="39"/>
      <c r="BG3859" s="39"/>
      <c r="BH3859" s="39"/>
      <c r="BI3859" s="39"/>
      <c r="BJ3859" s="39"/>
    </row>
    <row r="3860" spans="1:62" s="36" customFormat="1">
      <c r="A3860" s="38"/>
      <c r="B3860" s="3"/>
      <c r="D3860" s="20"/>
      <c r="E3860" s="20"/>
      <c r="F3860" s="20"/>
      <c r="G3860" s="20"/>
      <c r="H3860" s="20"/>
      <c r="I3860" s="20"/>
      <c r="J3860" s="20"/>
      <c r="K3860" s="3"/>
      <c r="M3860" s="20"/>
      <c r="N3860" s="20"/>
      <c r="O3860" s="20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0"/>
      <c r="AA3860" s="20"/>
      <c r="AB3860" s="20"/>
      <c r="AC3860" s="20"/>
      <c r="AD3860" s="20"/>
      <c r="BB3860" s="39"/>
      <c r="BC3860" s="39"/>
      <c r="BD3860" s="39"/>
      <c r="BE3860" s="39"/>
      <c r="BF3860" s="39"/>
      <c r="BG3860" s="39"/>
      <c r="BH3860" s="39"/>
      <c r="BI3860" s="39"/>
      <c r="BJ3860" s="39"/>
    </row>
    <row r="3861" spans="1:62" s="36" customFormat="1">
      <c r="A3861" s="38"/>
      <c r="B3861" s="3"/>
      <c r="D3861" s="20"/>
      <c r="E3861" s="20"/>
      <c r="F3861" s="20"/>
      <c r="G3861" s="20"/>
      <c r="H3861" s="20"/>
      <c r="I3861" s="20"/>
      <c r="J3861" s="20"/>
      <c r="K3861" s="3"/>
      <c r="M3861" s="20"/>
      <c r="N3861" s="20"/>
      <c r="O3861" s="20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0"/>
      <c r="AA3861" s="20"/>
      <c r="AB3861" s="20"/>
      <c r="AC3861" s="20"/>
      <c r="AD3861" s="20"/>
      <c r="BB3861" s="39"/>
      <c r="BC3861" s="39"/>
      <c r="BD3861" s="39"/>
      <c r="BE3861" s="39"/>
      <c r="BF3861" s="39"/>
      <c r="BG3861" s="39"/>
      <c r="BH3861" s="39"/>
      <c r="BI3861" s="39"/>
      <c r="BJ3861" s="39"/>
    </row>
    <row r="3862" spans="1:62" s="36" customFormat="1">
      <c r="A3862" s="38"/>
      <c r="B3862" s="3"/>
      <c r="D3862" s="20"/>
      <c r="E3862" s="20"/>
      <c r="F3862" s="20"/>
      <c r="G3862" s="20"/>
      <c r="H3862" s="20"/>
      <c r="I3862" s="20"/>
      <c r="J3862" s="20"/>
      <c r="K3862" s="3"/>
      <c r="M3862" s="20"/>
      <c r="N3862" s="20"/>
      <c r="O3862" s="20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0"/>
      <c r="AA3862" s="20"/>
      <c r="AB3862" s="20"/>
      <c r="AC3862" s="20"/>
      <c r="AD3862" s="20"/>
      <c r="BB3862" s="39"/>
      <c r="BC3862" s="39"/>
      <c r="BD3862" s="39"/>
      <c r="BE3862" s="39"/>
      <c r="BF3862" s="39"/>
      <c r="BG3862" s="39"/>
      <c r="BH3862" s="39"/>
      <c r="BI3862" s="39"/>
      <c r="BJ3862" s="39"/>
    </row>
    <row r="3863" spans="1:62" s="36" customFormat="1">
      <c r="A3863" s="38"/>
      <c r="B3863" s="3"/>
      <c r="D3863" s="20"/>
      <c r="E3863" s="20"/>
      <c r="F3863" s="20"/>
      <c r="G3863" s="20"/>
      <c r="H3863" s="20"/>
      <c r="I3863" s="20"/>
      <c r="J3863" s="20"/>
      <c r="K3863" s="3"/>
      <c r="M3863" s="20"/>
      <c r="N3863" s="20"/>
      <c r="O3863" s="20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0"/>
      <c r="AA3863" s="20"/>
      <c r="AB3863" s="20"/>
      <c r="AC3863" s="20"/>
      <c r="AD3863" s="20"/>
      <c r="BB3863" s="39"/>
      <c r="BC3863" s="39"/>
      <c r="BD3863" s="39"/>
      <c r="BE3863" s="39"/>
      <c r="BF3863" s="39"/>
      <c r="BG3863" s="39"/>
      <c r="BH3863" s="39"/>
      <c r="BI3863" s="39"/>
      <c r="BJ3863" s="39"/>
    </row>
    <row r="3864" spans="1:62" s="36" customFormat="1">
      <c r="A3864" s="38"/>
      <c r="B3864" s="3"/>
      <c r="D3864" s="20"/>
      <c r="E3864" s="20"/>
      <c r="F3864" s="20"/>
      <c r="G3864" s="20"/>
      <c r="H3864" s="20"/>
      <c r="I3864" s="20"/>
      <c r="J3864" s="20"/>
      <c r="K3864" s="3"/>
      <c r="M3864" s="20"/>
      <c r="N3864" s="20"/>
      <c r="O3864" s="20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0"/>
      <c r="AA3864" s="20"/>
      <c r="AB3864" s="20"/>
      <c r="AC3864" s="20"/>
      <c r="AD3864" s="20"/>
      <c r="BB3864" s="39"/>
      <c r="BC3864" s="39"/>
      <c r="BD3864" s="39"/>
      <c r="BE3864" s="39"/>
      <c r="BF3864" s="39"/>
      <c r="BG3864" s="39"/>
      <c r="BH3864" s="39"/>
      <c r="BI3864" s="39"/>
      <c r="BJ3864" s="39"/>
    </row>
    <row r="3865" spans="1:62" s="36" customFormat="1">
      <c r="A3865" s="38"/>
      <c r="B3865" s="3"/>
      <c r="D3865" s="20"/>
      <c r="E3865" s="20"/>
      <c r="F3865" s="20"/>
      <c r="G3865" s="20"/>
      <c r="H3865" s="20"/>
      <c r="I3865" s="20"/>
      <c r="J3865" s="20"/>
      <c r="K3865" s="3"/>
      <c r="M3865" s="20"/>
      <c r="N3865" s="20"/>
      <c r="O3865" s="20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0"/>
      <c r="AA3865" s="20"/>
      <c r="AB3865" s="20"/>
      <c r="AC3865" s="20"/>
      <c r="AD3865" s="20"/>
      <c r="BB3865" s="39"/>
      <c r="BC3865" s="39"/>
      <c r="BD3865" s="39"/>
      <c r="BE3865" s="39"/>
      <c r="BF3865" s="39"/>
      <c r="BG3865" s="39"/>
      <c r="BH3865" s="39"/>
      <c r="BI3865" s="39"/>
      <c r="BJ3865" s="39"/>
    </row>
    <row r="3866" spans="1:62" s="36" customFormat="1">
      <c r="A3866" s="38"/>
      <c r="B3866" s="3"/>
      <c r="D3866" s="20"/>
      <c r="E3866" s="20"/>
      <c r="F3866" s="20"/>
      <c r="G3866" s="20"/>
      <c r="H3866" s="20"/>
      <c r="I3866" s="20"/>
      <c r="J3866" s="20"/>
      <c r="K3866" s="3"/>
      <c r="M3866" s="20"/>
      <c r="N3866" s="20"/>
      <c r="O3866" s="20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0"/>
      <c r="AA3866" s="20"/>
      <c r="AB3866" s="20"/>
      <c r="AC3866" s="20"/>
      <c r="AD3866" s="20"/>
      <c r="BB3866" s="39"/>
      <c r="BC3866" s="39"/>
      <c r="BD3866" s="39"/>
      <c r="BE3866" s="39"/>
      <c r="BF3866" s="39"/>
      <c r="BG3866" s="39"/>
      <c r="BH3866" s="39"/>
      <c r="BI3866" s="39"/>
      <c r="BJ3866" s="39"/>
    </row>
    <row r="3867" spans="1:62" s="36" customFormat="1">
      <c r="A3867" s="38"/>
      <c r="B3867" s="3"/>
      <c r="D3867" s="20"/>
      <c r="E3867" s="20"/>
      <c r="F3867" s="20"/>
      <c r="G3867" s="20"/>
      <c r="H3867" s="20"/>
      <c r="I3867" s="20"/>
      <c r="J3867" s="20"/>
      <c r="K3867" s="3"/>
      <c r="M3867" s="20"/>
      <c r="N3867" s="20"/>
      <c r="O3867" s="20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0"/>
      <c r="AA3867" s="20"/>
      <c r="AB3867" s="20"/>
      <c r="AC3867" s="20"/>
      <c r="AD3867" s="20"/>
      <c r="BB3867" s="39"/>
      <c r="BC3867" s="39"/>
      <c r="BD3867" s="39"/>
      <c r="BE3867" s="39"/>
      <c r="BF3867" s="39"/>
      <c r="BG3867" s="39"/>
      <c r="BH3867" s="39"/>
      <c r="BI3867" s="39"/>
      <c r="BJ3867" s="39"/>
    </row>
    <row r="3868" spans="1:62" s="36" customFormat="1">
      <c r="A3868" s="38"/>
      <c r="B3868" s="3"/>
      <c r="D3868" s="20"/>
      <c r="E3868" s="20"/>
      <c r="F3868" s="20"/>
      <c r="G3868" s="20"/>
      <c r="H3868" s="20"/>
      <c r="I3868" s="20"/>
      <c r="J3868" s="20"/>
      <c r="K3868" s="3"/>
      <c r="M3868" s="20"/>
      <c r="N3868" s="20"/>
      <c r="O3868" s="20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0"/>
      <c r="AA3868" s="20"/>
      <c r="AB3868" s="20"/>
      <c r="AC3868" s="20"/>
      <c r="AD3868" s="20"/>
      <c r="BB3868" s="39"/>
      <c r="BC3868" s="39"/>
      <c r="BD3868" s="39"/>
      <c r="BE3868" s="39"/>
      <c r="BF3868" s="39"/>
      <c r="BG3868" s="39"/>
      <c r="BH3868" s="39"/>
      <c r="BI3868" s="39"/>
      <c r="BJ3868" s="39"/>
    </row>
    <row r="3869" spans="1:62" s="36" customFormat="1">
      <c r="A3869" s="38"/>
      <c r="B3869" s="3"/>
      <c r="D3869" s="20"/>
      <c r="E3869" s="20"/>
      <c r="F3869" s="20"/>
      <c r="G3869" s="20"/>
      <c r="H3869" s="20"/>
      <c r="I3869" s="20"/>
      <c r="J3869" s="20"/>
      <c r="K3869" s="3"/>
      <c r="M3869" s="20"/>
      <c r="N3869" s="20"/>
      <c r="O3869" s="20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0"/>
      <c r="AA3869" s="20"/>
      <c r="AB3869" s="20"/>
      <c r="AC3869" s="20"/>
      <c r="AD3869" s="20"/>
      <c r="BB3869" s="39"/>
      <c r="BC3869" s="39"/>
      <c r="BD3869" s="39"/>
      <c r="BE3869" s="39"/>
      <c r="BF3869" s="39"/>
      <c r="BG3869" s="39"/>
      <c r="BH3869" s="39"/>
      <c r="BI3869" s="39"/>
      <c r="BJ3869" s="39"/>
    </row>
    <row r="3870" spans="1:62" s="36" customFormat="1">
      <c r="A3870" s="38"/>
      <c r="B3870" s="3"/>
      <c r="D3870" s="20"/>
      <c r="E3870" s="20"/>
      <c r="F3870" s="20"/>
      <c r="G3870" s="20"/>
      <c r="H3870" s="20"/>
      <c r="I3870" s="20"/>
      <c r="J3870" s="20"/>
      <c r="K3870" s="3"/>
      <c r="M3870" s="20"/>
      <c r="N3870" s="20"/>
      <c r="O3870" s="20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0"/>
      <c r="AA3870" s="20"/>
      <c r="AB3870" s="20"/>
      <c r="AC3870" s="20"/>
      <c r="AD3870" s="20"/>
      <c r="BB3870" s="39"/>
      <c r="BC3870" s="39"/>
      <c r="BD3870" s="39"/>
      <c r="BE3870" s="39"/>
      <c r="BF3870" s="39"/>
      <c r="BG3870" s="39"/>
      <c r="BH3870" s="39"/>
      <c r="BI3870" s="39"/>
      <c r="BJ3870" s="39"/>
    </row>
    <row r="3871" spans="1:62" s="36" customFormat="1">
      <c r="A3871" s="38"/>
      <c r="B3871" s="3"/>
      <c r="D3871" s="20"/>
      <c r="E3871" s="20"/>
      <c r="F3871" s="20"/>
      <c r="G3871" s="20"/>
      <c r="H3871" s="20"/>
      <c r="I3871" s="20"/>
      <c r="J3871" s="20"/>
      <c r="K3871" s="3"/>
      <c r="M3871" s="20"/>
      <c r="N3871" s="20"/>
      <c r="O3871" s="20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0"/>
      <c r="AA3871" s="20"/>
      <c r="AB3871" s="20"/>
      <c r="AC3871" s="20"/>
      <c r="AD3871" s="20"/>
      <c r="BB3871" s="39"/>
      <c r="BC3871" s="39"/>
      <c r="BD3871" s="39"/>
      <c r="BE3871" s="39"/>
      <c r="BF3871" s="39"/>
      <c r="BG3871" s="39"/>
      <c r="BH3871" s="39"/>
      <c r="BI3871" s="39"/>
      <c r="BJ3871" s="39"/>
    </row>
    <row r="3872" spans="1:62" s="36" customFormat="1">
      <c r="A3872" s="38"/>
      <c r="B3872" s="3"/>
      <c r="D3872" s="20"/>
      <c r="E3872" s="20"/>
      <c r="F3872" s="20"/>
      <c r="G3872" s="20"/>
      <c r="H3872" s="20"/>
      <c r="I3872" s="20"/>
      <c r="J3872" s="20"/>
      <c r="K3872" s="3"/>
      <c r="M3872" s="20"/>
      <c r="N3872" s="20"/>
      <c r="O3872" s="20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0"/>
      <c r="AA3872" s="20"/>
      <c r="AB3872" s="20"/>
      <c r="AC3872" s="20"/>
      <c r="AD3872" s="20"/>
      <c r="BB3872" s="39"/>
      <c r="BC3872" s="39"/>
      <c r="BD3872" s="39"/>
      <c r="BE3872" s="39"/>
      <c r="BF3872" s="39"/>
      <c r="BG3872" s="39"/>
      <c r="BH3872" s="39"/>
      <c r="BI3872" s="39"/>
      <c r="BJ3872" s="39"/>
    </row>
    <row r="3873" spans="1:62" s="36" customFormat="1">
      <c r="A3873" s="38"/>
      <c r="B3873" s="3"/>
      <c r="D3873" s="20"/>
      <c r="E3873" s="20"/>
      <c r="F3873" s="20"/>
      <c r="G3873" s="20"/>
      <c r="H3873" s="20"/>
      <c r="I3873" s="20"/>
      <c r="J3873" s="20"/>
      <c r="K3873" s="3"/>
      <c r="M3873" s="20"/>
      <c r="N3873" s="20"/>
      <c r="O3873" s="20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0"/>
      <c r="AA3873" s="20"/>
      <c r="AB3873" s="20"/>
      <c r="AC3873" s="20"/>
      <c r="AD3873" s="20"/>
      <c r="BB3873" s="39"/>
      <c r="BC3873" s="39"/>
      <c r="BD3873" s="39"/>
      <c r="BE3873" s="39"/>
      <c r="BF3873" s="39"/>
      <c r="BG3873" s="39"/>
      <c r="BH3873" s="39"/>
      <c r="BI3873" s="39"/>
      <c r="BJ3873" s="39"/>
    </row>
    <row r="3874" spans="1:62" s="36" customFormat="1">
      <c r="A3874" s="38"/>
      <c r="B3874" s="3"/>
      <c r="D3874" s="20"/>
      <c r="E3874" s="20"/>
      <c r="F3874" s="20"/>
      <c r="G3874" s="20"/>
      <c r="H3874" s="20"/>
      <c r="I3874" s="20"/>
      <c r="J3874" s="20"/>
      <c r="K3874" s="3"/>
      <c r="M3874" s="20"/>
      <c r="N3874" s="20"/>
      <c r="O3874" s="20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0"/>
      <c r="AA3874" s="20"/>
      <c r="AB3874" s="20"/>
      <c r="AC3874" s="20"/>
      <c r="AD3874" s="20"/>
      <c r="BB3874" s="39"/>
      <c r="BC3874" s="39"/>
      <c r="BD3874" s="39"/>
      <c r="BE3874" s="39"/>
      <c r="BF3874" s="39"/>
      <c r="BG3874" s="39"/>
      <c r="BH3874" s="39"/>
      <c r="BI3874" s="39"/>
      <c r="BJ3874" s="39"/>
    </row>
    <row r="3875" spans="1:62" s="36" customFormat="1">
      <c r="A3875" s="38"/>
      <c r="B3875" s="3"/>
      <c r="D3875" s="20"/>
      <c r="E3875" s="20"/>
      <c r="F3875" s="20"/>
      <c r="G3875" s="20"/>
      <c r="H3875" s="20"/>
      <c r="I3875" s="20"/>
      <c r="J3875" s="20"/>
      <c r="K3875" s="3"/>
      <c r="M3875" s="20"/>
      <c r="N3875" s="20"/>
      <c r="O3875" s="20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0"/>
      <c r="AA3875" s="20"/>
      <c r="AB3875" s="20"/>
      <c r="AC3875" s="20"/>
      <c r="AD3875" s="20"/>
      <c r="BB3875" s="39"/>
      <c r="BC3875" s="39"/>
      <c r="BD3875" s="39"/>
      <c r="BE3875" s="39"/>
      <c r="BF3875" s="39"/>
      <c r="BG3875" s="39"/>
      <c r="BH3875" s="39"/>
      <c r="BI3875" s="39"/>
      <c r="BJ3875" s="39"/>
    </row>
    <row r="3876" spans="1:62" s="36" customFormat="1">
      <c r="A3876" s="38"/>
      <c r="B3876" s="3"/>
      <c r="D3876" s="20"/>
      <c r="E3876" s="20"/>
      <c r="F3876" s="20"/>
      <c r="G3876" s="20"/>
      <c r="H3876" s="20"/>
      <c r="I3876" s="20"/>
      <c r="J3876" s="20"/>
      <c r="K3876" s="3"/>
      <c r="M3876" s="20"/>
      <c r="N3876" s="20"/>
      <c r="O3876" s="20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0"/>
      <c r="AA3876" s="20"/>
      <c r="AB3876" s="20"/>
      <c r="AC3876" s="20"/>
      <c r="AD3876" s="20"/>
      <c r="BB3876" s="39"/>
      <c r="BC3876" s="39"/>
      <c r="BD3876" s="39"/>
      <c r="BE3876" s="39"/>
      <c r="BF3876" s="39"/>
      <c r="BG3876" s="39"/>
      <c r="BH3876" s="39"/>
      <c r="BI3876" s="39"/>
      <c r="BJ3876" s="39"/>
    </row>
    <row r="3877" spans="1:62" s="36" customFormat="1">
      <c r="A3877" s="38"/>
      <c r="B3877" s="3"/>
      <c r="D3877" s="20"/>
      <c r="E3877" s="20"/>
      <c r="F3877" s="20"/>
      <c r="G3877" s="20"/>
      <c r="H3877" s="20"/>
      <c r="I3877" s="20"/>
      <c r="J3877" s="20"/>
      <c r="K3877" s="3"/>
      <c r="M3877" s="20"/>
      <c r="N3877" s="20"/>
      <c r="O3877" s="20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0"/>
      <c r="AA3877" s="20"/>
      <c r="AB3877" s="20"/>
      <c r="AC3877" s="20"/>
      <c r="AD3877" s="20"/>
      <c r="BB3877" s="39"/>
      <c r="BC3877" s="39"/>
      <c r="BD3877" s="39"/>
      <c r="BE3877" s="39"/>
      <c r="BF3877" s="39"/>
      <c r="BG3877" s="39"/>
      <c r="BH3877" s="39"/>
      <c r="BI3877" s="39"/>
      <c r="BJ3877" s="39"/>
    </row>
    <row r="3878" spans="1:62" s="36" customFormat="1">
      <c r="A3878" s="38"/>
      <c r="B3878" s="3"/>
      <c r="D3878" s="20"/>
      <c r="E3878" s="20"/>
      <c r="F3878" s="20"/>
      <c r="G3878" s="20"/>
      <c r="H3878" s="20"/>
      <c r="I3878" s="20"/>
      <c r="J3878" s="20"/>
      <c r="K3878" s="3"/>
      <c r="M3878" s="20"/>
      <c r="N3878" s="20"/>
      <c r="O3878" s="20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0"/>
      <c r="AA3878" s="20"/>
      <c r="AB3878" s="20"/>
      <c r="AC3878" s="20"/>
      <c r="AD3878" s="20"/>
      <c r="BB3878" s="39"/>
      <c r="BC3878" s="39"/>
      <c r="BD3878" s="39"/>
      <c r="BE3878" s="39"/>
      <c r="BF3878" s="39"/>
      <c r="BG3878" s="39"/>
      <c r="BH3878" s="39"/>
      <c r="BI3878" s="39"/>
      <c r="BJ3878" s="39"/>
    </row>
    <row r="3879" spans="1:62" s="36" customFormat="1">
      <c r="A3879" s="38"/>
      <c r="B3879" s="3"/>
      <c r="D3879" s="20"/>
      <c r="E3879" s="20"/>
      <c r="F3879" s="20"/>
      <c r="G3879" s="20"/>
      <c r="H3879" s="20"/>
      <c r="I3879" s="20"/>
      <c r="J3879" s="20"/>
      <c r="K3879" s="3"/>
      <c r="M3879" s="20"/>
      <c r="N3879" s="20"/>
      <c r="O3879" s="20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0"/>
      <c r="AA3879" s="20"/>
      <c r="AB3879" s="20"/>
      <c r="AC3879" s="20"/>
      <c r="AD3879" s="20"/>
      <c r="BB3879" s="39"/>
      <c r="BC3879" s="39"/>
      <c r="BD3879" s="39"/>
      <c r="BE3879" s="39"/>
      <c r="BF3879" s="39"/>
      <c r="BG3879" s="39"/>
      <c r="BH3879" s="39"/>
      <c r="BI3879" s="39"/>
      <c r="BJ3879" s="39"/>
    </row>
    <row r="3880" spans="1:62" s="36" customFormat="1">
      <c r="A3880" s="38"/>
      <c r="B3880" s="3"/>
      <c r="D3880" s="20"/>
      <c r="E3880" s="20"/>
      <c r="F3880" s="20"/>
      <c r="G3880" s="20"/>
      <c r="H3880" s="20"/>
      <c r="I3880" s="20"/>
      <c r="J3880" s="20"/>
      <c r="K3880" s="3"/>
      <c r="M3880" s="20"/>
      <c r="N3880" s="20"/>
      <c r="O3880" s="20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0"/>
      <c r="AA3880" s="20"/>
      <c r="AB3880" s="20"/>
      <c r="AC3880" s="20"/>
      <c r="AD3880" s="20"/>
      <c r="BB3880" s="39"/>
      <c r="BC3880" s="39"/>
      <c r="BD3880" s="39"/>
      <c r="BE3880" s="39"/>
      <c r="BF3880" s="39"/>
      <c r="BG3880" s="39"/>
      <c r="BH3880" s="39"/>
      <c r="BI3880" s="39"/>
      <c r="BJ3880" s="39"/>
    </row>
    <row r="3881" spans="1:62" s="36" customFormat="1">
      <c r="A3881" s="38"/>
      <c r="B3881" s="3"/>
      <c r="D3881" s="20"/>
      <c r="E3881" s="20"/>
      <c r="F3881" s="20"/>
      <c r="G3881" s="20"/>
      <c r="H3881" s="20"/>
      <c r="I3881" s="20"/>
      <c r="J3881" s="20"/>
      <c r="K3881" s="3"/>
      <c r="M3881" s="20"/>
      <c r="N3881" s="20"/>
      <c r="O3881" s="20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0"/>
      <c r="AA3881" s="20"/>
      <c r="AB3881" s="20"/>
      <c r="AC3881" s="20"/>
      <c r="AD3881" s="20"/>
      <c r="BB3881" s="39"/>
      <c r="BC3881" s="39"/>
      <c r="BD3881" s="39"/>
      <c r="BE3881" s="39"/>
      <c r="BF3881" s="39"/>
      <c r="BG3881" s="39"/>
      <c r="BH3881" s="39"/>
      <c r="BI3881" s="39"/>
      <c r="BJ3881" s="39"/>
    </row>
    <row r="3882" spans="1:62" s="36" customFormat="1">
      <c r="A3882" s="38"/>
      <c r="B3882" s="3"/>
      <c r="D3882" s="20"/>
      <c r="E3882" s="20"/>
      <c r="F3882" s="20"/>
      <c r="G3882" s="20"/>
      <c r="H3882" s="20"/>
      <c r="I3882" s="20"/>
      <c r="J3882" s="20"/>
      <c r="K3882" s="3"/>
      <c r="M3882" s="20"/>
      <c r="N3882" s="20"/>
      <c r="O3882" s="20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0"/>
      <c r="AA3882" s="20"/>
      <c r="AB3882" s="20"/>
      <c r="AC3882" s="20"/>
      <c r="AD3882" s="20"/>
      <c r="BB3882" s="39"/>
      <c r="BC3882" s="39"/>
      <c r="BD3882" s="39"/>
      <c r="BE3882" s="39"/>
      <c r="BF3882" s="39"/>
      <c r="BG3882" s="39"/>
      <c r="BH3882" s="39"/>
      <c r="BI3882" s="39"/>
      <c r="BJ3882" s="39"/>
    </row>
    <row r="3883" spans="1:62" s="36" customFormat="1">
      <c r="A3883" s="38"/>
      <c r="B3883" s="3"/>
      <c r="D3883" s="20"/>
      <c r="E3883" s="20"/>
      <c r="F3883" s="20"/>
      <c r="G3883" s="20"/>
      <c r="H3883" s="20"/>
      <c r="I3883" s="20"/>
      <c r="J3883" s="20"/>
      <c r="K3883" s="3"/>
      <c r="M3883" s="20"/>
      <c r="N3883" s="20"/>
      <c r="O3883" s="20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0"/>
      <c r="AA3883" s="20"/>
      <c r="AB3883" s="20"/>
      <c r="AC3883" s="20"/>
      <c r="AD3883" s="20"/>
      <c r="BB3883" s="39"/>
      <c r="BC3883" s="39"/>
      <c r="BD3883" s="39"/>
      <c r="BE3883" s="39"/>
      <c r="BF3883" s="39"/>
      <c r="BG3883" s="39"/>
      <c r="BH3883" s="39"/>
      <c r="BI3883" s="39"/>
      <c r="BJ3883" s="39"/>
    </row>
    <row r="3884" spans="1:62" s="36" customFormat="1">
      <c r="A3884" s="38"/>
      <c r="B3884" s="3"/>
      <c r="D3884" s="20"/>
      <c r="E3884" s="20"/>
      <c r="F3884" s="20"/>
      <c r="G3884" s="20"/>
      <c r="H3884" s="20"/>
      <c r="I3884" s="20"/>
      <c r="J3884" s="20"/>
      <c r="K3884" s="3"/>
      <c r="M3884" s="20"/>
      <c r="N3884" s="20"/>
      <c r="O3884" s="20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0"/>
      <c r="AA3884" s="20"/>
      <c r="AB3884" s="20"/>
      <c r="AC3884" s="20"/>
      <c r="AD3884" s="20"/>
      <c r="BB3884" s="39"/>
      <c r="BC3884" s="39"/>
      <c r="BD3884" s="39"/>
      <c r="BE3884" s="39"/>
      <c r="BF3884" s="39"/>
      <c r="BG3884" s="39"/>
      <c r="BH3884" s="39"/>
      <c r="BI3884" s="39"/>
      <c r="BJ3884" s="39"/>
    </row>
    <row r="3885" spans="1:62" s="36" customFormat="1">
      <c r="A3885" s="38"/>
      <c r="B3885" s="3"/>
      <c r="D3885" s="20"/>
      <c r="E3885" s="20"/>
      <c r="F3885" s="20"/>
      <c r="G3885" s="20"/>
      <c r="H3885" s="20"/>
      <c r="I3885" s="20"/>
      <c r="J3885" s="20"/>
      <c r="K3885" s="3"/>
      <c r="M3885" s="20"/>
      <c r="N3885" s="20"/>
      <c r="O3885" s="20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0"/>
      <c r="AA3885" s="20"/>
      <c r="AB3885" s="20"/>
      <c r="AC3885" s="20"/>
      <c r="AD3885" s="20"/>
      <c r="BB3885" s="39"/>
      <c r="BC3885" s="39"/>
      <c r="BD3885" s="39"/>
      <c r="BE3885" s="39"/>
      <c r="BF3885" s="39"/>
      <c r="BG3885" s="39"/>
      <c r="BH3885" s="39"/>
      <c r="BI3885" s="39"/>
      <c r="BJ3885" s="39"/>
    </row>
    <row r="3886" spans="1:62" s="36" customFormat="1">
      <c r="A3886" s="38"/>
      <c r="B3886" s="3"/>
      <c r="D3886" s="20"/>
      <c r="E3886" s="20"/>
      <c r="F3886" s="20"/>
      <c r="G3886" s="20"/>
      <c r="H3886" s="20"/>
      <c r="I3886" s="20"/>
      <c r="J3886" s="20"/>
      <c r="K3886" s="3"/>
      <c r="M3886" s="20"/>
      <c r="N3886" s="20"/>
      <c r="O3886" s="20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0"/>
      <c r="AA3886" s="20"/>
      <c r="AB3886" s="20"/>
      <c r="AC3886" s="20"/>
      <c r="AD3886" s="20"/>
      <c r="BB3886" s="39"/>
      <c r="BC3886" s="39"/>
      <c r="BD3886" s="39"/>
      <c r="BE3886" s="39"/>
      <c r="BF3886" s="39"/>
      <c r="BG3886" s="39"/>
      <c r="BH3886" s="39"/>
      <c r="BI3886" s="39"/>
      <c r="BJ3886" s="39"/>
    </row>
    <row r="3887" spans="1:62" s="36" customFormat="1">
      <c r="A3887" s="38"/>
      <c r="B3887" s="3"/>
      <c r="D3887" s="20"/>
      <c r="E3887" s="20"/>
      <c r="F3887" s="20"/>
      <c r="G3887" s="20"/>
      <c r="H3887" s="20"/>
      <c r="I3887" s="20"/>
      <c r="J3887" s="20"/>
      <c r="K3887" s="3"/>
      <c r="M3887" s="20"/>
      <c r="N3887" s="20"/>
      <c r="O3887" s="20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0"/>
      <c r="AA3887" s="20"/>
      <c r="AB3887" s="20"/>
      <c r="AC3887" s="20"/>
      <c r="AD3887" s="20"/>
      <c r="BB3887" s="39"/>
      <c r="BC3887" s="39"/>
      <c r="BD3887" s="39"/>
      <c r="BE3887" s="39"/>
      <c r="BF3887" s="39"/>
      <c r="BG3887" s="39"/>
      <c r="BH3887" s="39"/>
      <c r="BI3887" s="39"/>
      <c r="BJ3887" s="39"/>
    </row>
    <row r="3888" spans="1:62" s="36" customFormat="1">
      <c r="A3888" s="38"/>
      <c r="B3888" s="3"/>
      <c r="D3888" s="20"/>
      <c r="E3888" s="20"/>
      <c r="F3888" s="20"/>
      <c r="G3888" s="20"/>
      <c r="H3888" s="20"/>
      <c r="I3888" s="20"/>
      <c r="J3888" s="20"/>
      <c r="K3888" s="3"/>
      <c r="M3888" s="20"/>
      <c r="N3888" s="20"/>
      <c r="O3888" s="20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0"/>
      <c r="AA3888" s="20"/>
      <c r="AB3888" s="20"/>
      <c r="AC3888" s="20"/>
      <c r="AD3888" s="20"/>
      <c r="BB3888" s="39"/>
      <c r="BC3888" s="39"/>
      <c r="BD3888" s="39"/>
      <c r="BE3888" s="39"/>
      <c r="BF3888" s="39"/>
      <c r="BG3888" s="39"/>
      <c r="BH3888" s="39"/>
      <c r="BI3888" s="39"/>
      <c r="BJ3888" s="39"/>
    </row>
    <row r="3889" spans="1:62" s="36" customFormat="1">
      <c r="A3889" s="38"/>
      <c r="B3889" s="3"/>
      <c r="D3889" s="20"/>
      <c r="E3889" s="20"/>
      <c r="F3889" s="20"/>
      <c r="G3889" s="20"/>
      <c r="H3889" s="20"/>
      <c r="I3889" s="20"/>
      <c r="J3889" s="20"/>
      <c r="K3889" s="3"/>
      <c r="M3889" s="20"/>
      <c r="N3889" s="20"/>
      <c r="O3889" s="20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0"/>
      <c r="AA3889" s="20"/>
      <c r="AB3889" s="20"/>
      <c r="AC3889" s="20"/>
      <c r="AD3889" s="20"/>
      <c r="BB3889" s="39"/>
      <c r="BC3889" s="39"/>
      <c r="BD3889" s="39"/>
      <c r="BE3889" s="39"/>
      <c r="BF3889" s="39"/>
      <c r="BG3889" s="39"/>
      <c r="BH3889" s="39"/>
      <c r="BI3889" s="39"/>
      <c r="BJ3889" s="39"/>
    </row>
    <row r="3890" spans="1:62" s="36" customFormat="1">
      <c r="A3890" s="38"/>
      <c r="B3890" s="3"/>
      <c r="D3890" s="20"/>
      <c r="E3890" s="20"/>
      <c r="F3890" s="20"/>
      <c r="G3890" s="20"/>
      <c r="H3890" s="20"/>
      <c r="I3890" s="20"/>
      <c r="J3890" s="20"/>
      <c r="K3890" s="3"/>
      <c r="M3890" s="20"/>
      <c r="N3890" s="20"/>
      <c r="O3890" s="20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0"/>
      <c r="AA3890" s="20"/>
      <c r="AB3890" s="20"/>
      <c r="AC3890" s="20"/>
      <c r="AD3890" s="20"/>
      <c r="BB3890" s="39"/>
      <c r="BC3890" s="39"/>
      <c r="BD3890" s="39"/>
      <c r="BE3890" s="39"/>
      <c r="BF3890" s="39"/>
      <c r="BG3890" s="39"/>
      <c r="BH3890" s="39"/>
      <c r="BI3890" s="39"/>
      <c r="BJ3890" s="39"/>
    </row>
    <row r="3891" spans="1:62" s="36" customFormat="1">
      <c r="A3891" s="38"/>
      <c r="B3891" s="3"/>
      <c r="D3891" s="20"/>
      <c r="E3891" s="20"/>
      <c r="F3891" s="20"/>
      <c r="G3891" s="20"/>
      <c r="H3891" s="20"/>
      <c r="I3891" s="20"/>
      <c r="J3891" s="20"/>
      <c r="K3891" s="3"/>
      <c r="M3891" s="20"/>
      <c r="N3891" s="20"/>
      <c r="O3891" s="20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0"/>
      <c r="AA3891" s="20"/>
      <c r="AB3891" s="20"/>
      <c r="AC3891" s="20"/>
      <c r="AD3891" s="20"/>
      <c r="BB3891" s="39"/>
      <c r="BC3891" s="39"/>
      <c r="BD3891" s="39"/>
      <c r="BE3891" s="39"/>
      <c r="BF3891" s="39"/>
      <c r="BG3891" s="39"/>
      <c r="BH3891" s="39"/>
      <c r="BI3891" s="39"/>
      <c r="BJ3891" s="39"/>
    </row>
    <row r="3892" spans="1:62" s="36" customFormat="1">
      <c r="A3892" s="38"/>
      <c r="B3892" s="3"/>
      <c r="D3892" s="20"/>
      <c r="E3892" s="20"/>
      <c r="F3892" s="20"/>
      <c r="G3892" s="20"/>
      <c r="H3892" s="20"/>
      <c r="I3892" s="20"/>
      <c r="J3892" s="20"/>
      <c r="K3892" s="3"/>
      <c r="M3892" s="20"/>
      <c r="N3892" s="20"/>
      <c r="O3892" s="20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0"/>
      <c r="AA3892" s="20"/>
      <c r="AB3892" s="20"/>
      <c r="AC3892" s="20"/>
      <c r="AD3892" s="20"/>
      <c r="BB3892" s="39"/>
      <c r="BC3892" s="39"/>
      <c r="BD3892" s="39"/>
      <c r="BE3892" s="39"/>
      <c r="BF3892" s="39"/>
      <c r="BG3892" s="39"/>
      <c r="BH3892" s="39"/>
      <c r="BI3892" s="39"/>
      <c r="BJ3892" s="39"/>
    </row>
    <row r="3893" spans="1:62" s="36" customFormat="1">
      <c r="A3893" s="38"/>
      <c r="B3893" s="3"/>
      <c r="D3893" s="20"/>
      <c r="E3893" s="20"/>
      <c r="F3893" s="20"/>
      <c r="G3893" s="20"/>
      <c r="H3893" s="20"/>
      <c r="I3893" s="20"/>
      <c r="J3893" s="20"/>
      <c r="K3893" s="3"/>
      <c r="M3893" s="20"/>
      <c r="N3893" s="20"/>
      <c r="O3893" s="20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0"/>
      <c r="AA3893" s="20"/>
      <c r="AB3893" s="20"/>
      <c r="AC3893" s="20"/>
      <c r="AD3893" s="20"/>
      <c r="BB3893" s="39"/>
      <c r="BC3893" s="39"/>
      <c r="BD3893" s="39"/>
      <c r="BE3893" s="39"/>
      <c r="BF3893" s="39"/>
      <c r="BG3893" s="39"/>
      <c r="BH3893" s="39"/>
      <c r="BI3893" s="39"/>
      <c r="BJ3893" s="39"/>
    </row>
    <row r="3894" spans="1:62" s="36" customFormat="1">
      <c r="A3894" s="38"/>
      <c r="B3894" s="3"/>
      <c r="D3894" s="20"/>
      <c r="E3894" s="20"/>
      <c r="F3894" s="20"/>
      <c r="G3894" s="20"/>
      <c r="H3894" s="20"/>
      <c r="I3894" s="20"/>
      <c r="J3894" s="20"/>
      <c r="K3894" s="3"/>
      <c r="M3894" s="20"/>
      <c r="N3894" s="20"/>
      <c r="O3894" s="20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0"/>
      <c r="AA3894" s="20"/>
      <c r="AB3894" s="20"/>
      <c r="AC3894" s="20"/>
      <c r="AD3894" s="20"/>
      <c r="BB3894" s="39"/>
      <c r="BC3894" s="39"/>
      <c r="BD3894" s="39"/>
      <c r="BE3894" s="39"/>
      <c r="BF3894" s="39"/>
      <c r="BG3894" s="39"/>
      <c r="BH3894" s="39"/>
      <c r="BI3894" s="39"/>
      <c r="BJ3894" s="39"/>
    </row>
    <row r="3895" spans="1:62" s="36" customFormat="1">
      <c r="A3895" s="38"/>
      <c r="B3895" s="3"/>
      <c r="D3895" s="20"/>
      <c r="E3895" s="20"/>
      <c r="F3895" s="20"/>
      <c r="G3895" s="20"/>
      <c r="H3895" s="20"/>
      <c r="I3895" s="20"/>
      <c r="J3895" s="20"/>
      <c r="K3895" s="3"/>
      <c r="M3895" s="20"/>
      <c r="N3895" s="20"/>
      <c r="O3895" s="20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0"/>
      <c r="AA3895" s="20"/>
      <c r="AB3895" s="20"/>
      <c r="AC3895" s="20"/>
      <c r="AD3895" s="20"/>
      <c r="BB3895" s="39"/>
      <c r="BC3895" s="39"/>
      <c r="BD3895" s="39"/>
      <c r="BE3895" s="39"/>
      <c r="BF3895" s="39"/>
      <c r="BG3895" s="39"/>
      <c r="BH3895" s="39"/>
      <c r="BI3895" s="39"/>
      <c r="BJ3895" s="39"/>
    </row>
    <row r="3896" spans="1:62" s="36" customFormat="1">
      <c r="A3896" s="38"/>
      <c r="B3896" s="3"/>
      <c r="D3896" s="20"/>
      <c r="E3896" s="20"/>
      <c r="F3896" s="20"/>
      <c r="G3896" s="20"/>
      <c r="H3896" s="20"/>
      <c r="I3896" s="20"/>
      <c r="J3896" s="20"/>
      <c r="K3896" s="3"/>
      <c r="M3896" s="20"/>
      <c r="N3896" s="20"/>
      <c r="O3896" s="20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0"/>
      <c r="AA3896" s="20"/>
      <c r="AB3896" s="20"/>
      <c r="AC3896" s="20"/>
      <c r="AD3896" s="20"/>
      <c r="BB3896" s="39"/>
      <c r="BC3896" s="39"/>
      <c r="BD3896" s="39"/>
      <c r="BE3896" s="39"/>
      <c r="BF3896" s="39"/>
      <c r="BG3896" s="39"/>
      <c r="BH3896" s="39"/>
      <c r="BI3896" s="39"/>
      <c r="BJ3896" s="39"/>
    </row>
    <row r="3897" spans="1:62" s="36" customFormat="1">
      <c r="A3897" s="38"/>
      <c r="B3897" s="3"/>
      <c r="D3897" s="20"/>
      <c r="E3897" s="20"/>
      <c r="F3897" s="20"/>
      <c r="G3897" s="20"/>
      <c r="H3897" s="20"/>
      <c r="I3897" s="20"/>
      <c r="J3897" s="20"/>
      <c r="K3897" s="3"/>
      <c r="M3897" s="20"/>
      <c r="N3897" s="20"/>
      <c r="O3897" s="20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0"/>
      <c r="AA3897" s="20"/>
      <c r="AB3897" s="20"/>
      <c r="AC3897" s="20"/>
      <c r="AD3897" s="20"/>
      <c r="BB3897" s="39"/>
      <c r="BC3897" s="39"/>
      <c r="BD3897" s="39"/>
      <c r="BE3897" s="39"/>
      <c r="BF3897" s="39"/>
      <c r="BG3897" s="39"/>
      <c r="BH3897" s="39"/>
      <c r="BI3897" s="39"/>
      <c r="BJ3897" s="39"/>
    </row>
    <row r="3898" spans="1:62" s="36" customFormat="1">
      <c r="A3898" s="38"/>
      <c r="B3898" s="3"/>
      <c r="D3898" s="20"/>
      <c r="E3898" s="20"/>
      <c r="F3898" s="20"/>
      <c r="G3898" s="20"/>
      <c r="H3898" s="20"/>
      <c r="I3898" s="20"/>
      <c r="J3898" s="20"/>
      <c r="K3898" s="3"/>
      <c r="M3898" s="20"/>
      <c r="N3898" s="20"/>
      <c r="O3898" s="20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0"/>
      <c r="AA3898" s="20"/>
      <c r="AB3898" s="20"/>
      <c r="AC3898" s="20"/>
      <c r="AD3898" s="20"/>
      <c r="BB3898" s="39"/>
      <c r="BC3898" s="39"/>
      <c r="BD3898" s="39"/>
      <c r="BE3898" s="39"/>
      <c r="BF3898" s="39"/>
      <c r="BG3898" s="39"/>
      <c r="BH3898" s="39"/>
      <c r="BI3898" s="39"/>
      <c r="BJ3898" s="39"/>
    </row>
    <row r="3899" spans="1:62" s="36" customFormat="1">
      <c r="A3899" s="38"/>
      <c r="B3899" s="3"/>
      <c r="D3899" s="20"/>
      <c r="E3899" s="20"/>
      <c r="F3899" s="20"/>
      <c r="G3899" s="20"/>
      <c r="H3899" s="20"/>
      <c r="I3899" s="20"/>
      <c r="J3899" s="20"/>
      <c r="K3899" s="3"/>
      <c r="M3899" s="20"/>
      <c r="N3899" s="20"/>
      <c r="O3899" s="20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0"/>
      <c r="AA3899" s="20"/>
      <c r="AB3899" s="20"/>
      <c r="AC3899" s="20"/>
      <c r="AD3899" s="20"/>
      <c r="BB3899" s="39"/>
      <c r="BC3899" s="39"/>
      <c r="BD3899" s="39"/>
      <c r="BE3899" s="39"/>
      <c r="BF3899" s="39"/>
      <c r="BG3899" s="39"/>
      <c r="BH3899" s="39"/>
      <c r="BI3899" s="39"/>
      <c r="BJ3899" s="39"/>
    </row>
    <row r="3900" spans="1:62" s="36" customFormat="1">
      <c r="A3900" s="38"/>
      <c r="B3900" s="3"/>
      <c r="D3900" s="20"/>
      <c r="E3900" s="20"/>
      <c r="F3900" s="20"/>
      <c r="G3900" s="20"/>
      <c r="H3900" s="20"/>
      <c r="I3900" s="20"/>
      <c r="J3900" s="20"/>
      <c r="K3900" s="3"/>
      <c r="M3900" s="20"/>
      <c r="N3900" s="20"/>
      <c r="O3900" s="20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0"/>
      <c r="AA3900" s="20"/>
      <c r="AB3900" s="20"/>
      <c r="AC3900" s="20"/>
      <c r="AD3900" s="20"/>
      <c r="BB3900" s="39"/>
      <c r="BC3900" s="39"/>
      <c r="BD3900" s="39"/>
      <c r="BE3900" s="39"/>
      <c r="BF3900" s="39"/>
      <c r="BG3900" s="39"/>
      <c r="BH3900" s="39"/>
      <c r="BI3900" s="39"/>
      <c r="BJ3900" s="39"/>
    </row>
    <row r="3901" spans="1:62" s="36" customFormat="1">
      <c r="A3901" s="38"/>
      <c r="B3901" s="3"/>
      <c r="D3901" s="20"/>
      <c r="E3901" s="20"/>
      <c r="F3901" s="20"/>
      <c r="G3901" s="20"/>
      <c r="H3901" s="20"/>
      <c r="I3901" s="20"/>
      <c r="J3901" s="20"/>
      <c r="K3901" s="3"/>
      <c r="M3901" s="20"/>
      <c r="N3901" s="20"/>
      <c r="O3901" s="20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0"/>
      <c r="AA3901" s="20"/>
      <c r="AB3901" s="20"/>
      <c r="AC3901" s="20"/>
      <c r="AD3901" s="20"/>
      <c r="BB3901" s="39"/>
      <c r="BC3901" s="39"/>
      <c r="BD3901" s="39"/>
      <c r="BE3901" s="39"/>
      <c r="BF3901" s="39"/>
      <c r="BG3901" s="39"/>
      <c r="BH3901" s="39"/>
      <c r="BI3901" s="39"/>
      <c r="BJ3901" s="39"/>
    </row>
    <row r="3902" spans="1:62" s="36" customFormat="1">
      <c r="A3902" s="38"/>
      <c r="B3902" s="3"/>
      <c r="D3902" s="20"/>
      <c r="E3902" s="20"/>
      <c r="F3902" s="20"/>
      <c r="G3902" s="20"/>
      <c r="H3902" s="20"/>
      <c r="I3902" s="20"/>
      <c r="J3902" s="20"/>
      <c r="K3902" s="3"/>
      <c r="M3902" s="20"/>
      <c r="N3902" s="20"/>
      <c r="O3902" s="20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0"/>
      <c r="AA3902" s="20"/>
      <c r="AB3902" s="20"/>
      <c r="AC3902" s="20"/>
      <c r="AD3902" s="20"/>
      <c r="BB3902" s="39"/>
      <c r="BC3902" s="39"/>
      <c r="BD3902" s="39"/>
      <c r="BE3902" s="39"/>
      <c r="BF3902" s="39"/>
      <c r="BG3902" s="39"/>
      <c r="BH3902" s="39"/>
      <c r="BI3902" s="39"/>
      <c r="BJ3902" s="39"/>
    </row>
    <row r="3903" spans="1:62" s="36" customFormat="1">
      <c r="A3903" s="38"/>
      <c r="B3903" s="3"/>
      <c r="D3903" s="20"/>
      <c r="E3903" s="20"/>
      <c r="F3903" s="20"/>
      <c r="G3903" s="20"/>
      <c r="H3903" s="20"/>
      <c r="I3903" s="20"/>
      <c r="J3903" s="20"/>
      <c r="K3903" s="3"/>
      <c r="M3903" s="20"/>
      <c r="N3903" s="20"/>
      <c r="O3903" s="20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0"/>
      <c r="AA3903" s="20"/>
      <c r="AB3903" s="20"/>
      <c r="AC3903" s="20"/>
      <c r="AD3903" s="20"/>
      <c r="BB3903" s="39"/>
      <c r="BC3903" s="39"/>
      <c r="BD3903" s="39"/>
      <c r="BE3903" s="39"/>
      <c r="BF3903" s="39"/>
      <c r="BG3903" s="39"/>
      <c r="BH3903" s="39"/>
      <c r="BI3903" s="39"/>
      <c r="BJ3903" s="39"/>
    </row>
    <row r="3904" spans="1:62" s="36" customFormat="1">
      <c r="A3904" s="38"/>
      <c r="B3904" s="3"/>
      <c r="D3904" s="20"/>
      <c r="E3904" s="20"/>
      <c r="F3904" s="20"/>
      <c r="G3904" s="20"/>
      <c r="H3904" s="20"/>
      <c r="I3904" s="20"/>
      <c r="J3904" s="20"/>
      <c r="K3904" s="3"/>
      <c r="M3904" s="20"/>
      <c r="N3904" s="20"/>
      <c r="O3904" s="20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0"/>
      <c r="AA3904" s="20"/>
      <c r="AB3904" s="20"/>
      <c r="AC3904" s="20"/>
      <c r="AD3904" s="20"/>
      <c r="BB3904" s="39"/>
      <c r="BC3904" s="39"/>
      <c r="BD3904" s="39"/>
      <c r="BE3904" s="39"/>
      <c r="BF3904" s="39"/>
      <c r="BG3904" s="39"/>
      <c r="BH3904" s="39"/>
      <c r="BI3904" s="39"/>
      <c r="BJ3904" s="39"/>
    </row>
    <row r="3905" spans="1:62" s="36" customFormat="1">
      <c r="A3905" s="38"/>
      <c r="B3905" s="3"/>
      <c r="D3905" s="20"/>
      <c r="E3905" s="20"/>
      <c r="F3905" s="20"/>
      <c r="G3905" s="20"/>
      <c r="H3905" s="20"/>
      <c r="I3905" s="20"/>
      <c r="J3905" s="20"/>
      <c r="K3905" s="3"/>
      <c r="M3905" s="20"/>
      <c r="N3905" s="20"/>
      <c r="O3905" s="20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0"/>
      <c r="AA3905" s="20"/>
      <c r="AB3905" s="20"/>
      <c r="AC3905" s="20"/>
      <c r="AD3905" s="20"/>
      <c r="BB3905" s="39"/>
      <c r="BC3905" s="39"/>
      <c r="BD3905" s="39"/>
      <c r="BE3905" s="39"/>
      <c r="BF3905" s="39"/>
      <c r="BG3905" s="39"/>
      <c r="BH3905" s="39"/>
      <c r="BI3905" s="39"/>
      <c r="BJ3905" s="39"/>
    </row>
    <row r="3906" spans="1:62" s="36" customFormat="1">
      <c r="A3906" s="38"/>
      <c r="B3906" s="3"/>
      <c r="D3906" s="20"/>
      <c r="E3906" s="20"/>
      <c r="F3906" s="20"/>
      <c r="G3906" s="20"/>
      <c r="H3906" s="20"/>
      <c r="I3906" s="20"/>
      <c r="J3906" s="20"/>
      <c r="K3906" s="3"/>
      <c r="M3906" s="20"/>
      <c r="N3906" s="20"/>
      <c r="O3906" s="20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0"/>
      <c r="AA3906" s="20"/>
      <c r="AB3906" s="20"/>
      <c r="AC3906" s="20"/>
      <c r="AD3906" s="20"/>
      <c r="BB3906" s="39"/>
      <c r="BC3906" s="39"/>
      <c r="BD3906" s="39"/>
      <c r="BE3906" s="39"/>
      <c r="BF3906" s="39"/>
      <c r="BG3906" s="39"/>
      <c r="BH3906" s="39"/>
      <c r="BI3906" s="39"/>
      <c r="BJ3906" s="39"/>
    </row>
    <row r="3907" spans="1:62" s="36" customFormat="1">
      <c r="A3907" s="38"/>
      <c r="B3907" s="3"/>
      <c r="D3907" s="20"/>
      <c r="E3907" s="20"/>
      <c r="F3907" s="20"/>
      <c r="G3907" s="20"/>
      <c r="H3907" s="20"/>
      <c r="I3907" s="20"/>
      <c r="J3907" s="20"/>
      <c r="K3907" s="3"/>
      <c r="M3907" s="20"/>
      <c r="N3907" s="20"/>
      <c r="O3907" s="20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0"/>
      <c r="AA3907" s="20"/>
      <c r="AB3907" s="20"/>
      <c r="AC3907" s="20"/>
      <c r="AD3907" s="20"/>
      <c r="BB3907" s="39"/>
      <c r="BC3907" s="39"/>
      <c r="BD3907" s="39"/>
      <c r="BE3907" s="39"/>
      <c r="BF3907" s="39"/>
      <c r="BG3907" s="39"/>
      <c r="BH3907" s="39"/>
      <c r="BI3907" s="39"/>
      <c r="BJ3907" s="39"/>
    </row>
    <row r="3908" spans="1:62" s="36" customFormat="1">
      <c r="A3908" s="38"/>
      <c r="B3908" s="3"/>
      <c r="D3908" s="20"/>
      <c r="E3908" s="20"/>
      <c r="F3908" s="20"/>
      <c r="G3908" s="20"/>
      <c r="H3908" s="20"/>
      <c r="I3908" s="20"/>
      <c r="J3908" s="20"/>
      <c r="K3908" s="3"/>
      <c r="M3908" s="20"/>
      <c r="N3908" s="20"/>
      <c r="O3908" s="20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0"/>
      <c r="AA3908" s="20"/>
      <c r="AB3908" s="20"/>
      <c r="AC3908" s="20"/>
      <c r="AD3908" s="20"/>
      <c r="BB3908" s="39"/>
      <c r="BC3908" s="39"/>
      <c r="BD3908" s="39"/>
      <c r="BE3908" s="39"/>
      <c r="BF3908" s="39"/>
      <c r="BG3908" s="39"/>
      <c r="BH3908" s="39"/>
      <c r="BI3908" s="39"/>
      <c r="BJ3908" s="39"/>
    </row>
    <row r="3909" spans="1:62" s="36" customFormat="1">
      <c r="A3909" s="38"/>
      <c r="B3909" s="3"/>
      <c r="D3909" s="20"/>
      <c r="E3909" s="20"/>
      <c r="F3909" s="20"/>
      <c r="G3909" s="20"/>
      <c r="H3909" s="20"/>
      <c r="I3909" s="20"/>
      <c r="J3909" s="20"/>
      <c r="K3909" s="3"/>
      <c r="M3909" s="20"/>
      <c r="N3909" s="20"/>
      <c r="O3909" s="20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0"/>
      <c r="AA3909" s="20"/>
      <c r="AB3909" s="20"/>
      <c r="AC3909" s="20"/>
      <c r="AD3909" s="20"/>
      <c r="BB3909" s="39"/>
      <c r="BC3909" s="39"/>
      <c r="BD3909" s="39"/>
      <c r="BE3909" s="39"/>
      <c r="BF3909" s="39"/>
      <c r="BG3909" s="39"/>
      <c r="BH3909" s="39"/>
      <c r="BI3909" s="39"/>
      <c r="BJ3909" s="39"/>
    </row>
    <row r="3910" spans="1:62" s="36" customFormat="1">
      <c r="A3910" s="38"/>
      <c r="B3910" s="3"/>
      <c r="D3910" s="20"/>
      <c r="E3910" s="20"/>
      <c r="F3910" s="20"/>
      <c r="G3910" s="20"/>
      <c r="H3910" s="20"/>
      <c r="I3910" s="20"/>
      <c r="J3910" s="20"/>
      <c r="K3910" s="3"/>
      <c r="M3910" s="20"/>
      <c r="N3910" s="20"/>
      <c r="O3910" s="20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0"/>
      <c r="AA3910" s="20"/>
      <c r="AB3910" s="20"/>
      <c r="AC3910" s="20"/>
      <c r="AD3910" s="20"/>
      <c r="BB3910" s="39"/>
      <c r="BC3910" s="39"/>
      <c r="BD3910" s="39"/>
      <c r="BE3910" s="39"/>
      <c r="BF3910" s="39"/>
      <c r="BG3910" s="39"/>
      <c r="BH3910" s="39"/>
      <c r="BI3910" s="39"/>
      <c r="BJ3910" s="39"/>
    </row>
    <row r="3911" spans="1:62" s="36" customFormat="1">
      <c r="A3911" s="38"/>
      <c r="B3911" s="3"/>
      <c r="D3911" s="20"/>
      <c r="E3911" s="20"/>
      <c r="F3911" s="20"/>
      <c r="G3911" s="20"/>
      <c r="H3911" s="20"/>
      <c r="I3911" s="20"/>
      <c r="J3911" s="20"/>
      <c r="K3911" s="3"/>
      <c r="M3911" s="20"/>
      <c r="N3911" s="20"/>
      <c r="O3911" s="20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0"/>
      <c r="AA3911" s="20"/>
      <c r="AB3911" s="20"/>
      <c r="AC3911" s="20"/>
      <c r="AD3911" s="20"/>
      <c r="BB3911" s="39"/>
      <c r="BC3911" s="39"/>
      <c r="BD3911" s="39"/>
      <c r="BE3911" s="39"/>
      <c r="BF3911" s="39"/>
      <c r="BG3911" s="39"/>
      <c r="BH3911" s="39"/>
      <c r="BI3911" s="39"/>
      <c r="BJ3911" s="39"/>
    </row>
    <row r="3912" spans="1:62" s="36" customFormat="1">
      <c r="A3912" s="38"/>
      <c r="B3912" s="3"/>
      <c r="D3912" s="20"/>
      <c r="E3912" s="20"/>
      <c r="F3912" s="20"/>
      <c r="G3912" s="20"/>
      <c r="H3912" s="20"/>
      <c r="I3912" s="20"/>
      <c r="J3912" s="20"/>
      <c r="K3912" s="3"/>
      <c r="M3912" s="20"/>
      <c r="N3912" s="20"/>
      <c r="O3912" s="20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0"/>
      <c r="AA3912" s="20"/>
      <c r="AB3912" s="20"/>
      <c r="AC3912" s="20"/>
      <c r="AD3912" s="20"/>
      <c r="BB3912" s="39"/>
      <c r="BC3912" s="39"/>
      <c r="BD3912" s="39"/>
      <c r="BE3912" s="39"/>
      <c r="BF3912" s="39"/>
      <c r="BG3912" s="39"/>
      <c r="BH3912" s="39"/>
      <c r="BI3912" s="39"/>
      <c r="BJ3912" s="39"/>
    </row>
    <row r="3913" spans="1:62" s="36" customFormat="1">
      <c r="A3913" s="38"/>
      <c r="B3913" s="3"/>
      <c r="D3913" s="20"/>
      <c r="E3913" s="20"/>
      <c r="F3913" s="20"/>
      <c r="G3913" s="20"/>
      <c r="H3913" s="20"/>
      <c r="I3913" s="20"/>
      <c r="J3913" s="20"/>
      <c r="K3913" s="3"/>
      <c r="M3913" s="20"/>
      <c r="N3913" s="20"/>
      <c r="O3913" s="20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0"/>
      <c r="AA3913" s="20"/>
      <c r="AB3913" s="20"/>
      <c r="AC3913" s="20"/>
      <c r="AD3913" s="20"/>
      <c r="BB3913" s="39"/>
      <c r="BC3913" s="39"/>
      <c r="BD3913" s="39"/>
      <c r="BE3913" s="39"/>
      <c r="BF3913" s="39"/>
      <c r="BG3913" s="39"/>
      <c r="BH3913" s="39"/>
      <c r="BI3913" s="39"/>
      <c r="BJ3913" s="39"/>
    </row>
    <row r="3914" spans="1:62" s="36" customFormat="1">
      <c r="A3914" s="38"/>
      <c r="B3914" s="3"/>
      <c r="D3914" s="20"/>
      <c r="E3914" s="20"/>
      <c r="F3914" s="20"/>
      <c r="G3914" s="20"/>
      <c r="H3914" s="20"/>
      <c r="I3914" s="20"/>
      <c r="J3914" s="20"/>
      <c r="K3914" s="3"/>
      <c r="M3914" s="20"/>
      <c r="N3914" s="20"/>
      <c r="O3914" s="20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0"/>
      <c r="AA3914" s="20"/>
      <c r="AB3914" s="20"/>
      <c r="AC3914" s="20"/>
      <c r="AD3914" s="20"/>
      <c r="BB3914" s="39"/>
      <c r="BC3914" s="39"/>
      <c r="BD3914" s="39"/>
      <c r="BE3914" s="39"/>
      <c r="BF3914" s="39"/>
      <c r="BG3914" s="39"/>
      <c r="BH3914" s="39"/>
      <c r="BI3914" s="39"/>
      <c r="BJ3914" s="39"/>
    </row>
    <row r="3915" spans="1:62" s="36" customFormat="1">
      <c r="A3915" s="38"/>
      <c r="B3915" s="3"/>
      <c r="D3915" s="20"/>
      <c r="E3915" s="20"/>
      <c r="F3915" s="20"/>
      <c r="G3915" s="20"/>
      <c r="H3915" s="20"/>
      <c r="I3915" s="20"/>
      <c r="J3915" s="20"/>
      <c r="K3915" s="3"/>
      <c r="M3915" s="20"/>
      <c r="N3915" s="20"/>
      <c r="O3915" s="20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0"/>
      <c r="AA3915" s="20"/>
      <c r="AB3915" s="20"/>
      <c r="AC3915" s="20"/>
      <c r="AD3915" s="20"/>
      <c r="BB3915" s="39"/>
      <c r="BC3915" s="39"/>
      <c r="BD3915" s="39"/>
      <c r="BE3915" s="39"/>
      <c r="BF3915" s="39"/>
      <c r="BG3915" s="39"/>
      <c r="BH3915" s="39"/>
      <c r="BI3915" s="39"/>
      <c r="BJ3915" s="39"/>
    </row>
    <row r="3916" spans="1:62" s="36" customFormat="1">
      <c r="A3916" s="38"/>
      <c r="B3916" s="3"/>
      <c r="D3916" s="20"/>
      <c r="E3916" s="20"/>
      <c r="F3916" s="20"/>
      <c r="G3916" s="20"/>
      <c r="H3916" s="20"/>
      <c r="I3916" s="20"/>
      <c r="J3916" s="20"/>
      <c r="K3916" s="3"/>
      <c r="M3916" s="20"/>
      <c r="N3916" s="20"/>
      <c r="O3916" s="20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0"/>
      <c r="AA3916" s="20"/>
      <c r="AB3916" s="20"/>
      <c r="AC3916" s="20"/>
      <c r="AD3916" s="20"/>
      <c r="BB3916" s="39"/>
      <c r="BC3916" s="39"/>
      <c r="BD3916" s="39"/>
      <c r="BE3916" s="39"/>
      <c r="BF3916" s="39"/>
      <c r="BG3916" s="39"/>
      <c r="BH3916" s="39"/>
      <c r="BI3916" s="39"/>
      <c r="BJ3916" s="39"/>
    </row>
    <row r="3917" spans="1:62" s="36" customFormat="1">
      <c r="A3917" s="38"/>
      <c r="B3917" s="3"/>
      <c r="D3917" s="20"/>
      <c r="E3917" s="20"/>
      <c r="F3917" s="20"/>
      <c r="G3917" s="20"/>
      <c r="H3917" s="20"/>
      <c r="I3917" s="20"/>
      <c r="J3917" s="20"/>
      <c r="K3917" s="3"/>
      <c r="M3917" s="20"/>
      <c r="N3917" s="20"/>
      <c r="O3917" s="20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0"/>
      <c r="AA3917" s="20"/>
      <c r="AB3917" s="20"/>
      <c r="AC3917" s="20"/>
      <c r="AD3917" s="20"/>
      <c r="BB3917" s="39"/>
      <c r="BC3917" s="39"/>
      <c r="BD3917" s="39"/>
      <c r="BE3917" s="39"/>
      <c r="BF3917" s="39"/>
      <c r="BG3917" s="39"/>
      <c r="BH3917" s="39"/>
      <c r="BI3917" s="39"/>
      <c r="BJ3917" s="39"/>
    </row>
    <row r="3918" spans="1:62" s="36" customFormat="1">
      <c r="A3918" s="38"/>
      <c r="B3918" s="3"/>
      <c r="D3918" s="20"/>
      <c r="E3918" s="20"/>
      <c r="F3918" s="20"/>
      <c r="G3918" s="20"/>
      <c r="H3918" s="20"/>
      <c r="I3918" s="20"/>
      <c r="J3918" s="20"/>
      <c r="K3918" s="3"/>
      <c r="M3918" s="20"/>
      <c r="N3918" s="20"/>
      <c r="O3918" s="20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0"/>
      <c r="AA3918" s="20"/>
      <c r="AB3918" s="20"/>
      <c r="AC3918" s="20"/>
      <c r="AD3918" s="20"/>
      <c r="BB3918" s="39"/>
      <c r="BC3918" s="39"/>
      <c r="BD3918" s="39"/>
      <c r="BE3918" s="39"/>
      <c r="BF3918" s="39"/>
      <c r="BG3918" s="39"/>
      <c r="BH3918" s="39"/>
      <c r="BI3918" s="39"/>
      <c r="BJ3918" s="39"/>
    </row>
    <row r="3919" spans="1:62" s="36" customFormat="1">
      <c r="A3919" s="38"/>
      <c r="B3919" s="3"/>
      <c r="D3919" s="20"/>
      <c r="E3919" s="20"/>
      <c r="F3919" s="20"/>
      <c r="G3919" s="20"/>
      <c r="H3919" s="20"/>
      <c r="I3919" s="20"/>
      <c r="J3919" s="20"/>
      <c r="K3919" s="3"/>
      <c r="M3919" s="20"/>
      <c r="N3919" s="20"/>
      <c r="O3919" s="20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0"/>
      <c r="AA3919" s="20"/>
      <c r="AB3919" s="20"/>
      <c r="AC3919" s="20"/>
      <c r="AD3919" s="20"/>
      <c r="BB3919" s="39"/>
      <c r="BC3919" s="39"/>
      <c r="BD3919" s="39"/>
      <c r="BE3919" s="39"/>
      <c r="BF3919" s="39"/>
      <c r="BG3919" s="39"/>
      <c r="BH3919" s="39"/>
      <c r="BI3919" s="39"/>
      <c r="BJ3919" s="39"/>
    </row>
    <row r="3920" spans="1:62" s="36" customFormat="1">
      <c r="A3920" s="38"/>
      <c r="B3920" s="3"/>
      <c r="D3920" s="20"/>
      <c r="E3920" s="20"/>
      <c r="F3920" s="20"/>
      <c r="G3920" s="20"/>
      <c r="H3920" s="20"/>
      <c r="I3920" s="20"/>
      <c r="J3920" s="20"/>
      <c r="K3920" s="3"/>
      <c r="M3920" s="20"/>
      <c r="N3920" s="20"/>
      <c r="O3920" s="20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0"/>
      <c r="AA3920" s="20"/>
      <c r="AB3920" s="20"/>
      <c r="AC3920" s="20"/>
      <c r="AD3920" s="20"/>
      <c r="BB3920" s="39"/>
      <c r="BC3920" s="39"/>
      <c r="BD3920" s="39"/>
      <c r="BE3920" s="39"/>
      <c r="BF3920" s="39"/>
      <c r="BG3920" s="39"/>
      <c r="BH3920" s="39"/>
      <c r="BI3920" s="39"/>
      <c r="BJ3920" s="39"/>
    </row>
    <row r="3921" spans="1:62" s="36" customFormat="1">
      <c r="A3921" s="38"/>
      <c r="B3921" s="3"/>
      <c r="D3921" s="20"/>
      <c r="E3921" s="20"/>
      <c r="F3921" s="20"/>
      <c r="G3921" s="20"/>
      <c r="H3921" s="20"/>
      <c r="I3921" s="20"/>
      <c r="J3921" s="20"/>
      <c r="K3921" s="3"/>
      <c r="M3921" s="20"/>
      <c r="N3921" s="20"/>
      <c r="O3921" s="20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0"/>
      <c r="AA3921" s="20"/>
      <c r="AB3921" s="20"/>
      <c r="AC3921" s="20"/>
      <c r="AD3921" s="20"/>
      <c r="BB3921" s="39"/>
      <c r="BC3921" s="39"/>
      <c r="BD3921" s="39"/>
      <c r="BE3921" s="39"/>
      <c r="BF3921" s="39"/>
      <c r="BG3921" s="39"/>
      <c r="BH3921" s="39"/>
      <c r="BI3921" s="39"/>
      <c r="BJ3921" s="39"/>
    </row>
    <row r="3922" spans="1:62" s="36" customFormat="1">
      <c r="A3922" s="38"/>
      <c r="B3922" s="3"/>
      <c r="D3922" s="20"/>
      <c r="E3922" s="20"/>
      <c r="F3922" s="20"/>
      <c r="G3922" s="20"/>
      <c r="H3922" s="20"/>
      <c r="I3922" s="20"/>
      <c r="J3922" s="20"/>
      <c r="K3922" s="3"/>
      <c r="M3922" s="20"/>
      <c r="N3922" s="20"/>
      <c r="O3922" s="20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0"/>
      <c r="AA3922" s="20"/>
      <c r="AB3922" s="20"/>
      <c r="AC3922" s="20"/>
      <c r="AD3922" s="20"/>
      <c r="BB3922" s="39"/>
      <c r="BC3922" s="39"/>
      <c r="BD3922" s="39"/>
      <c r="BE3922" s="39"/>
      <c r="BF3922" s="39"/>
      <c r="BG3922" s="39"/>
      <c r="BH3922" s="39"/>
      <c r="BI3922" s="39"/>
      <c r="BJ3922" s="39"/>
    </row>
    <row r="3923" spans="1:62" s="36" customFormat="1">
      <c r="A3923" s="38"/>
      <c r="B3923" s="3"/>
      <c r="D3923" s="20"/>
      <c r="E3923" s="20"/>
      <c r="F3923" s="20"/>
      <c r="G3923" s="20"/>
      <c r="H3923" s="20"/>
      <c r="I3923" s="20"/>
      <c r="J3923" s="20"/>
      <c r="K3923" s="3"/>
      <c r="M3923" s="20"/>
      <c r="N3923" s="20"/>
      <c r="O3923" s="20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0"/>
      <c r="AA3923" s="20"/>
      <c r="AB3923" s="20"/>
      <c r="AC3923" s="20"/>
      <c r="AD3923" s="20"/>
      <c r="BB3923" s="39"/>
      <c r="BC3923" s="39"/>
      <c r="BD3923" s="39"/>
      <c r="BE3923" s="39"/>
      <c r="BF3923" s="39"/>
      <c r="BG3923" s="39"/>
      <c r="BH3923" s="39"/>
      <c r="BI3923" s="39"/>
      <c r="BJ3923" s="39"/>
    </row>
    <row r="3924" spans="1:62" s="36" customFormat="1">
      <c r="A3924" s="38"/>
      <c r="B3924" s="3"/>
      <c r="D3924" s="20"/>
      <c r="E3924" s="20"/>
      <c r="F3924" s="20"/>
      <c r="G3924" s="20"/>
      <c r="H3924" s="20"/>
      <c r="I3924" s="20"/>
      <c r="J3924" s="20"/>
      <c r="K3924" s="3"/>
      <c r="M3924" s="20"/>
      <c r="N3924" s="20"/>
      <c r="O3924" s="20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0"/>
      <c r="AA3924" s="20"/>
      <c r="AB3924" s="20"/>
      <c r="AC3924" s="20"/>
      <c r="AD3924" s="20"/>
      <c r="BB3924" s="39"/>
      <c r="BC3924" s="39"/>
      <c r="BD3924" s="39"/>
      <c r="BE3924" s="39"/>
      <c r="BF3924" s="39"/>
      <c r="BG3924" s="39"/>
      <c r="BH3924" s="39"/>
      <c r="BI3924" s="39"/>
      <c r="BJ3924" s="39"/>
    </row>
    <row r="3925" spans="1:62" s="36" customFormat="1">
      <c r="A3925" s="38"/>
      <c r="B3925" s="3"/>
      <c r="D3925" s="20"/>
      <c r="E3925" s="20"/>
      <c r="F3925" s="20"/>
      <c r="G3925" s="20"/>
      <c r="H3925" s="20"/>
      <c r="I3925" s="20"/>
      <c r="J3925" s="20"/>
      <c r="K3925" s="3"/>
      <c r="M3925" s="20"/>
      <c r="N3925" s="20"/>
      <c r="O3925" s="20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0"/>
      <c r="AA3925" s="20"/>
      <c r="AB3925" s="20"/>
      <c r="AC3925" s="20"/>
      <c r="AD3925" s="20"/>
      <c r="BB3925" s="39"/>
      <c r="BC3925" s="39"/>
      <c r="BD3925" s="39"/>
      <c r="BE3925" s="39"/>
      <c r="BF3925" s="39"/>
      <c r="BG3925" s="39"/>
      <c r="BH3925" s="39"/>
      <c r="BI3925" s="39"/>
      <c r="BJ3925" s="39"/>
    </row>
    <row r="3926" spans="1:62" s="36" customFormat="1">
      <c r="A3926" s="38"/>
      <c r="B3926" s="3"/>
      <c r="D3926" s="20"/>
      <c r="E3926" s="20"/>
      <c r="F3926" s="20"/>
      <c r="G3926" s="20"/>
      <c r="H3926" s="20"/>
      <c r="I3926" s="20"/>
      <c r="J3926" s="20"/>
      <c r="K3926" s="3"/>
      <c r="M3926" s="20"/>
      <c r="N3926" s="20"/>
      <c r="O3926" s="20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0"/>
      <c r="AA3926" s="20"/>
      <c r="AB3926" s="20"/>
      <c r="AC3926" s="20"/>
      <c r="AD3926" s="20"/>
      <c r="BB3926" s="39"/>
      <c r="BC3926" s="39"/>
      <c r="BD3926" s="39"/>
      <c r="BE3926" s="39"/>
      <c r="BF3926" s="39"/>
      <c r="BG3926" s="39"/>
      <c r="BH3926" s="39"/>
      <c r="BI3926" s="39"/>
      <c r="BJ3926" s="39"/>
    </row>
    <row r="3927" spans="1:62" s="36" customFormat="1">
      <c r="A3927" s="38"/>
      <c r="B3927" s="3"/>
      <c r="D3927" s="20"/>
      <c r="E3927" s="20"/>
      <c r="F3927" s="20"/>
      <c r="G3927" s="20"/>
      <c r="H3927" s="20"/>
      <c r="I3927" s="20"/>
      <c r="J3927" s="20"/>
      <c r="K3927" s="3"/>
      <c r="M3927" s="20"/>
      <c r="N3927" s="20"/>
      <c r="O3927" s="20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0"/>
      <c r="AA3927" s="20"/>
      <c r="AB3927" s="20"/>
      <c r="AC3927" s="20"/>
      <c r="AD3927" s="20"/>
      <c r="BB3927" s="39"/>
      <c r="BC3927" s="39"/>
      <c r="BD3927" s="39"/>
      <c r="BE3927" s="39"/>
      <c r="BF3927" s="39"/>
      <c r="BG3927" s="39"/>
      <c r="BH3927" s="39"/>
      <c r="BI3927" s="39"/>
      <c r="BJ3927" s="39"/>
    </row>
    <row r="3928" spans="1:62" s="36" customFormat="1">
      <c r="A3928" s="38"/>
      <c r="B3928" s="3"/>
      <c r="D3928" s="20"/>
      <c r="E3928" s="20"/>
      <c r="F3928" s="20"/>
      <c r="G3928" s="20"/>
      <c r="H3928" s="20"/>
      <c r="I3928" s="20"/>
      <c r="J3928" s="20"/>
      <c r="K3928" s="3"/>
      <c r="M3928" s="20"/>
      <c r="N3928" s="20"/>
      <c r="O3928" s="20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0"/>
      <c r="AA3928" s="20"/>
      <c r="AB3928" s="20"/>
      <c r="AC3928" s="20"/>
      <c r="AD3928" s="20"/>
      <c r="BB3928" s="39"/>
      <c r="BC3928" s="39"/>
      <c r="BD3928" s="39"/>
      <c r="BE3928" s="39"/>
      <c r="BF3928" s="39"/>
      <c r="BG3928" s="39"/>
      <c r="BH3928" s="39"/>
      <c r="BI3928" s="39"/>
      <c r="BJ3928" s="39"/>
    </row>
    <row r="3929" spans="1:62" s="36" customFormat="1">
      <c r="A3929" s="38"/>
      <c r="B3929" s="3"/>
      <c r="D3929" s="20"/>
      <c r="E3929" s="20"/>
      <c r="F3929" s="20"/>
      <c r="G3929" s="20"/>
      <c r="H3929" s="20"/>
      <c r="I3929" s="20"/>
      <c r="J3929" s="20"/>
      <c r="K3929" s="3"/>
      <c r="M3929" s="20"/>
      <c r="N3929" s="20"/>
      <c r="O3929" s="20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0"/>
      <c r="AA3929" s="20"/>
      <c r="AB3929" s="20"/>
      <c r="AC3929" s="20"/>
      <c r="AD3929" s="20"/>
      <c r="BB3929" s="39"/>
      <c r="BC3929" s="39"/>
      <c r="BD3929" s="39"/>
      <c r="BE3929" s="39"/>
      <c r="BF3929" s="39"/>
      <c r="BG3929" s="39"/>
      <c r="BH3929" s="39"/>
      <c r="BI3929" s="39"/>
      <c r="BJ3929" s="39"/>
    </row>
    <row r="3930" spans="1:62" s="36" customFormat="1">
      <c r="A3930" s="38"/>
      <c r="B3930" s="3"/>
      <c r="D3930" s="20"/>
      <c r="E3930" s="20"/>
      <c r="F3930" s="20"/>
      <c r="G3930" s="20"/>
      <c r="H3930" s="20"/>
      <c r="I3930" s="20"/>
      <c r="J3930" s="20"/>
      <c r="K3930" s="3"/>
      <c r="M3930" s="20"/>
      <c r="N3930" s="20"/>
      <c r="O3930" s="20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0"/>
      <c r="AA3930" s="20"/>
      <c r="AB3930" s="20"/>
      <c r="AC3930" s="20"/>
      <c r="AD3930" s="20"/>
      <c r="BB3930" s="39"/>
      <c r="BC3930" s="39"/>
      <c r="BD3930" s="39"/>
      <c r="BE3930" s="39"/>
      <c r="BF3930" s="39"/>
      <c r="BG3930" s="39"/>
      <c r="BH3930" s="39"/>
      <c r="BI3930" s="39"/>
      <c r="BJ3930" s="39"/>
    </row>
    <row r="3931" spans="1:62" s="36" customFormat="1">
      <c r="A3931" s="38"/>
      <c r="B3931" s="3"/>
      <c r="D3931" s="20"/>
      <c r="E3931" s="20"/>
      <c r="F3931" s="20"/>
      <c r="G3931" s="20"/>
      <c r="H3931" s="20"/>
      <c r="I3931" s="20"/>
      <c r="J3931" s="20"/>
      <c r="K3931" s="3"/>
      <c r="M3931" s="20"/>
      <c r="N3931" s="20"/>
      <c r="O3931" s="20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0"/>
      <c r="AA3931" s="20"/>
      <c r="AB3931" s="20"/>
      <c r="AC3931" s="20"/>
      <c r="AD3931" s="20"/>
      <c r="BB3931" s="39"/>
      <c r="BC3931" s="39"/>
      <c r="BD3931" s="39"/>
      <c r="BE3931" s="39"/>
      <c r="BF3931" s="39"/>
      <c r="BG3931" s="39"/>
      <c r="BH3931" s="39"/>
      <c r="BI3931" s="39"/>
      <c r="BJ3931" s="39"/>
    </row>
    <row r="3932" spans="1:62" s="36" customFormat="1">
      <c r="A3932" s="38"/>
      <c r="B3932" s="3"/>
      <c r="D3932" s="20"/>
      <c r="E3932" s="20"/>
      <c r="F3932" s="20"/>
      <c r="G3932" s="20"/>
      <c r="H3932" s="20"/>
      <c r="I3932" s="20"/>
      <c r="J3932" s="20"/>
      <c r="K3932" s="3"/>
      <c r="M3932" s="20"/>
      <c r="N3932" s="20"/>
      <c r="O3932" s="20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0"/>
      <c r="AA3932" s="20"/>
      <c r="AB3932" s="20"/>
      <c r="AC3932" s="20"/>
      <c r="AD3932" s="20"/>
      <c r="BB3932" s="39"/>
      <c r="BC3932" s="39"/>
      <c r="BD3932" s="39"/>
      <c r="BE3932" s="39"/>
      <c r="BF3932" s="39"/>
      <c r="BG3932" s="39"/>
      <c r="BH3932" s="39"/>
      <c r="BI3932" s="39"/>
      <c r="BJ3932" s="39"/>
    </row>
    <row r="3933" spans="1:62" s="36" customFormat="1">
      <c r="A3933" s="38"/>
      <c r="B3933" s="3"/>
      <c r="D3933" s="20"/>
      <c r="E3933" s="20"/>
      <c r="F3933" s="20"/>
      <c r="G3933" s="20"/>
      <c r="H3933" s="20"/>
      <c r="I3933" s="20"/>
      <c r="J3933" s="20"/>
      <c r="K3933" s="3"/>
      <c r="M3933" s="20"/>
      <c r="N3933" s="20"/>
      <c r="O3933" s="20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0"/>
      <c r="AA3933" s="20"/>
      <c r="AB3933" s="20"/>
      <c r="AC3933" s="20"/>
      <c r="AD3933" s="20"/>
      <c r="BB3933" s="39"/>
      <c r="BC3933" s="39"/>
      <c r="BD3933" s="39"/>
      <c r="BE3933" s="39"/>
      <c r="BF3933" s="39"/>
      <c r="BG3933" s="39"/>
      <c r="BH3933" s="39"/>
      <c r="BI3933" s="39"/>
      <c r="BJ3933" s="39"/>
    </row>
    <row r="3934" spans="1:62" s="36" customFormat="1">
      <c r="A3934" s="38"/>
      <c r="B3934" s="3"/>
      <c r="D3934" s="20"/>
      <c r="E3934" s="20"/>
      <c r="F3934" s="20"/>
      <c r="G3934" s="20"/>
      <c r="H3934" s="20"/>
      <c r="I3934" s="20"/>
      <c r="J3934" s="20"/>
      <c r="K3934" s="3"/>
      <c r="M3934" s="20"/>
      <c r="N3934" s="20"/>
      <c r="O3934" s="20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0"/>
      <c r="AA3934" s="20"/>
      <c r="AB3934" s="20"/>
      <c r="AC3934" s="20"/>
      <c r="AD3934" s="20"/>
      <c r="BB3934" s="39"/>
      <c r="BC3934" s="39"/>
      <c r="BD3934" s="39"/>
      <c r="BE3934" s="39"/>
      <c r="BF3934" s="39"/>
      <c r="BG3934" s="39"/>
      <c r="BH3934" s="39"/>
      <c r="BI3934" s="39"/>
      <c r="BJ3934" s="39"/>
    </row>
    <row r="3935" spans="1:62" s="36" customFormat="1">
      <c r="A3935" s="38"/>
      <c r="B3935" s="3"/>
      <c r="D3935" s="20"/>
      <c r="E3935" s="20"/>
      <c r="F3935" s="20"/>
      <c r="G3935" s="20"/>
      <c r="H3935" s="20"/>
      <c r="I3935" s="20"/>
      <c r="J3935" s="20"/>
      <c r="K3935" s="3"/>
      <c r="M3935" s="20"/>
      <c r="N3935" s="20"/>
      <c r="O3935" s="20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0"/>
      <c r="AA3935" s="20"/>
      <c r="AB3935" s="20"/>
      <c r="AC3935" s="20"/>
      <c r="AD3935" s="20"/>
      <c r="BB3935" s="39"/>
      <c r="BC3935" s="39"/>
      <c r="BD3935" s="39"/>
      <c r="BE3935" s="39"/>
      <c r="BF3935" s="39"/>
      <c r="BG3935" s="39"/>
      <c r="BH3935" s="39"/>
      <c r="BI3935" s="39"/>
      <c r="BJ3935" s="39"/>
    </row>
    <row r="3936" spans="1:62" s="36" customFormat="1">
      <c r="A3936" s="38"/>
      <c r="B3936" s="3"/>
      <c r="D3936" s="20"/>
      <c r="E3936" s="20"/>
      <c r="F3936" s="20"/>
      <c r="G3936" s="20"/>
      <c r="H3936" s="20"/>
      <c r="I3936" s="20"/>
      <c r="J3936" s="20"/>
      <c r="K3936" s="3"/>
      <c r="M3936" s="20"/>
      <c r="N3936" s="20"/>
      <c r="O3936" s="20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0"/>
      <c r="AA3936" s="20"/>
      <c r="AB3936" s="20"/>
      <c r="AC3936" s="20"/>
      <c r="AD3936" s="20"/>
      <c r="BB3936" s="39"/>
      <c r="BC3936" s="39"/>
      <c r="BD3936" s="39"/>
      <c r="BE3936" s="39"/>
      <c r="BF3936" s="39"/>
      <c r="BG3936" s="39"/>
      <c r="BH3936" s="39"/>
      <c r="BI3936" s="39"/>
      <c r="BJ3936" s="39"/>
    </row>
    <row r="3937" spans="1:62" s="36" customFormat="1">
      <c r="A3937" s="38"/>
      <c r="B3937" s="3"/>
      <c r="D3937" s="20"/>
      <c r="E3937" s="20"/>
      <c r="F3937" s="20"/>
      <c r="G3937" s="20"/>
      <c r="H3937" s="20"/>
      <c r="I3937" s="20"/>
      <c r="J3937" s="20"/>
      <c r="K3937" s="3"/>
      <c r="M3937" s="20"/>
      <c r="N3937" s="20"/>
      <c r="O3937" s="20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  <c r="AC3937" s="20"/>
      <c r="AD3937" s="20"/>
      <c r="BB3937" s="39"/>
      <c r="BC3937" s="39"/>
      <c r="BD3937" s="39"/>
      <c r="BE3937" s="39"/>
      <c r="BF3937" s="39"/>
      <c r="BG3937" s="39"/>
      <c r="BH3937" s="39"/>
      <c r="BI3937" s="39"/>
      <c r="BJ3937" s="39"/>
    </row>
    <row r="3938" spans="1:62" s="36" customFormat="1">
      <c r="A3938" s="38"/>
      <c r="B3938" s="3"/>
      <c r="D3938" s="20"/>
      <c r="E3938" s="20"/>
      <c r="F3938" s="20"/>
      <c r="G3938" s="20"/>
      <c r="H3938" s="20"/>
      <c r="I3938" s="20"/>
      <c r="J3938" s="20"/>
      <c r="K3938" s="3"/>
      <c r="M3938" s="20"/>
      <c r="N3938" s="20"/>
      <c r="O3938" s="20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0"/>
      <c r="AA3938" s="20"/>
      <c r="AB3938" s="20"/>
      <c r="AC3938" s="20"/>
      <c r="AD3938" s="20"/>
      <c r="BB3938" s="39"/>
      <c r="BC3938" s="39"/>
      <c r="BD3938" s="39"/>
      <c r="BE3938" s="39"/>
      <c r="BF3938" s="39"/>
      <c r="BG3938" s="39"/>
      <c r="BH3938" s="39"/>
      <c r="BI3938" s="39"/>
      <c r="BJ3938" s="39"/>
    </row>
    <row r="3939" spans="1:62" s="36" customFormat="1">
      <c r="A3939" s="38"/>
      <c r="B3939" s="3"/>
      <c r="D3939" s="20"/>
      <c r="E3939" s="20"/>
      <c r="F3939" s="20"/>
      <c r="G3939" s="20"/>
      <c r="H3939" s="20"/>
      <c r="I3939" s="20"/>
      <c r="J3939" s="20"/>
      <c r="K3939" s="3"/>
      <c r="M3939" s="20"/>
      <c r="N3939" s="20"/>
      <c r="O3939" s="20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0"/>
      <c r="AA3939" s="20"/>
      <c r="AB3939" s="20"/>
      <c r="AC3939" s="20"/>
      <c r="AD3939" s="20"/>
      <c r="BB3939" s="39"/>
      <c r="BC3939" s="39"/>
      <c r="BD3939" s="39"/>
      <c r="BE3939" s="39"/>
      <c r="BF3939" s="39"/>
      <c r="BG3939" s="39"/>
      <c r="BH3939" s="39"/>
      <c r="BI3939" s="39"/>
      <c r="BJ3939" s="39"/>
    </row>
    <row r="3940" spans="1:62" s="36" customFormat="1">
      <c r="A3940" s="38"/>
      <c r="B3940" s="3"/>
      <c r="D3940" s="20"/>
      <c r="E3940" s="20"/>
      <c r="F3940" s="20"/>
      <c r="G3940" s="20"/>
      <c r="H3940" s="20"/>
      <c r="I3940" s="20"/>
      <c r="J3940" s="20"/>
      <c r="K3940" s="3"/>
      <c r="M3940" s="20"/>
      <c r="N3940" s="20"/>
      <c r="O3940" s="20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  <c r="AC3940" s="20"/>
      <c r="AD3940" s="20"/>
      <c r="BB3940" s="39"/>
      <c r="BC3940" s="39"/>
      <c r="BD3940" s="39"/>
      <c r="BE3940" s="39"/>
      <c r="BF3940" s="39"/>
      <c r="BG3940" s="39"/>
      <c r="BH3940" s="39"/>
      <c r="BI3940" s="39"/>
      <c r="BJ3940" s="39"/>
    </row>
    <row r="3941" spans="1:62" s="36" customFormat="1">
      <c r="A3941" s="38"/>
      <c r="B3941" s="3"/>
      <c r="D3941" s="20"/>
      <c r="E3941" s="20"/>
      <c r="F3941" s="20"/>
      <c r="G3941" s="20"/>
      <c r="H3941" s="20"/>
      <c r="I3941" s="20"/>
      <c r="J3941" s="20"/>
      <c r="K3941" s="3"/>
      <c r="M3941" s="20"/>
      <c r="N3941" s="20"/>
      <c r="O3941" s="20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0"/>
      <c r="AA3941" s="20"/>
      <c r="AB3941" s="20"/>
      <c r="AC3941" s="20"/>
      <c r="AD3941" s="20"/>
      <c r="BB3941" s="39"/>
      <c r="BC3941" s="39"/>
      <c r="BD3941" s="39"/>
      <c r="BE3941" s="39"/>
      <c r="BF3941" s="39"/>
      <c r="BG3941" s="39"/>
      <c r="BH3941" s="39"/>
      <c r="BI3941" s="39"/>
      <c r="BJ3941" s="39"/>
    </row>
    <row r="3942" spans="1:62" s="36" customFormat="1">
      <c r="A3942" s="38"/>
      <c r="B3942" s="3"/>
      <c r="D3942" s="20"/>
      <c r="E3942" s="20"/>
      <c r="F3942" s="20"/>
      <c r="G3942" s="20"/>
      <c r="H3942" s="20"/>
      <c r="I3942" s="20"/>
      <c r="J3942" s="20"/>
      <c r="K3942" s="3"/>
      <c r="M3942" s="20"/>
      <c r="N3942" s="20"/>
      <c r="O3942" s="20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  <c r="AC3942" s="20"/>
      <c r="AD3942" s="20"/>
      <c r="BB3942" s="39"/>
      <c r="BC3942" s="39"/>
      <c r="BD3942" s="39"/>
      <c r="BE3942" s="39"/>
      <c r="BF3942" s="39"/>
      <c r="BG3942" s="39"/>
      <c r="BH3942" s="39"/>
      <c r="BI3942" s="39"/>
      <c r="BJ3942" s="39"/>
    </row>
    <row r="3943" spans="1:62" s="36" customFormat="1">
      <c r="A3943" s="38"/>
      <c r="B3943" s="3"/>
      <c r="D3943" s="20"/>
      <c r="E3943" s="20"/>
      <c r="F3943" s="20"/>
      <c r="G3943" s="20"/>
      <c r="H3943" s="20"/>
      <c r="I3943" s="20"/>
      <c r="J3943" s="20"/>
      <c r="K3943" s="3"/>
      <c r="M3943" s="20"/>
      <c r="N3943" s="20"/>
      <c r="O3943" s="20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  <c r="AA3943" s="20"/>
      <c r="AB3943" s="20"/>
      <c r="AC3943" s="20"/>
      <c r="AD3943" s="20"/>
      <c r="BB3943" s="39"/>
      <c r="BC3943" s="39"/>
      <c r="BD3943" s="39"/>
      <c r="BE3943" s="39"/>
      <c r="BF3943" s="39"/>
      <c r="BG3943" s="39"/>
      <c r="BH3943" s="39"/>
      <c r="BI3943" s="39"/>
      <c r="BJ3943" s="39"/>
    </row>
    <row r="3944" spans="1:62" s="36" customFormat="1">
      <c r="A3944" s="38"/>
      <c r="B3944" s="3"/>
      <c r="D3944" s="20"/>
      <c r="E3944" s="20"/>
      <c r="F3944" s="20"/>
      <c r="G3944" s="20"/>
      <c r="H3944" s="20"/>
      <c r="I3944" s="20"/>
      <c r="J3944" s="20"/>
      <c r="K3944" s="3"/>
      <c r="M3944" s="20"/>
      <c r="N3944" s="20"/>
      <c r="O3944" s="20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  <c r="AA3944" s="20"/>
      <c r="AB3944" s="20"/>
      <c r="AC3944" s="20"/>
      <c r="AD3944" s="20"/>
      <c r="BB3944" s="39"/>
      <c r="BC3944" s="39"/>
      <c r="BD3944" s="39"/>
      <c r="BE3944" s="39"/>
      <c r="BF3944" s="39"/>
      <c r="BG3944" s="39"/>
      <c r="BH3944" s="39"/>
      <c r="BI3944" s="39"/>
      <c r="BJ3944" s="39"/>
    </row>
    <row r="3945" spans="1:62" s="36" customFormat="1">
      <c r="A3945" s="38"/>
      <c r="B3945" s="3"/>
      <c r="D3945" s="20"/>
      <c r="E3945" s="20"/>
      <c r="F3945" s="20"/>
      <c r="G3945" s="20"/>
      <c r="H3945" s="20"/>
      <c r="I3945" s="20"/>
      <c r="J3945" s="20"/>
      <c r="K3945" s="3"/>
      <c r="M3945" s="20"/>
      <c r="N3945" s="20"/>
      <c r="O3945" s="20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  <c r="BB3945" s="39"/>
      <c r="BC3945" s="39"/>
      <c r="BD3945" s="39"/>
      <c r="BE3945" s="39"/>
      <c r="BF3945" s="39"/>
      <c r="BG3945" s="39"/>
      <c r="BH3945" s="39"/>
      <c r="BI3945" s="39"/>
      <c r="BJ3945" s="39"/>
    </row>
    <row r="3946" spans="1:62" s="36" customFormat="1">
      <c r="A3946" s="38"/>
      <c r="B3946" s="3"/>
      <c r="D3946" s="20"/>
      <c r="E3946" s="20"/>
      <c r="F3946" s="20"/>
      <c r="G3946" s="20"/>
      <c r="H3946" s="20"/>
      <c r="I3946" s="20"/>
      <c r="J3946" s="20"/>
      <c r="K3946" s="3"/>
      <c r="M3946" s="20"/>
      <c r="N3946" s="20"/>
      <c r="O3946" s="20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  <c r="BB3946" s="39"/>
      <c r="BC3946" s="39"/>
      <c r="BD3946" s="39"/>
      <c r="BE3946" s="39"/>
      <c r="BF3946" s="39"/>
      <c r="BG3946" s="39"/>
      <c r="BH3946" s="39"/>
      <c r="BI3946" s="39"/>
      <c r="BJ3946" s="39"/>
    </row>
    <row r="3947" spans="1:62" s="36" customFormat="1">
      <c r="A3947" s="38"/>
      <c r="B3947" s="3"/>
      <c r="D3947" s="20"/>
      <c r="E3947" s="20"/>
      <c r="F3947" s="20"/>
      <c r="G3947" s="20"/>
      <c r="H3947" s="20"/>
      <c r="I3947" s="20"/>
      <c r="J3947" s="20"/>
      <c r="K3947" s="3"/>
      <c r="M3947" s="20"/>
      <c r="N3947" s="20"/>
      <c r="O3947" s="20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0"/>
      <c r="AA3947" s="20"/>
      <c r="AB3947" s="20"/>
      <c r="AC3947" s="20"/>
      <c r="AD3947" s="20"/>
      <c r="BB3947" s="39"/>
      <c r="BC3947" s="39"/>
      <c r="BD3947" s="39"/>
      <c r="BE3947" s="39"/>
      <c r="BF3947" s="39"/>
      <c r="BG3947" s="39"/>
      <c r="BH3947" s="39"/>
      <c r="BI3947" s="39"/>
      <c r="BJ3947" s="39"/>
    </row>
    <row r="3948" spans="1:62" s="36" customFormat="1">
      <c r="A3948" s="38"/>
      <c r="B3948" s="3"/>
      <c r="D3948" s="20"/>
      <c r="E3948" s="20"/>
      <c r="F3948" s="20"/>
      <c r="G3948" s="20"/>
      <c r="H3948" s="20"/>
      <c r="I3948" s="20"/>
      <c r="J3948" s="20"/>
      <c r="K3948" s="3"/>
      <c r="M3948" s="20"/>
      <c r="N3948" s="20"/>
      <c r="O3948" s="20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  <c r="BB3948" s="39"/>
      <c r="BC3948" s="39"/>
      <c r="BD3948" s="39"/>
      <c r="BE3948" s="39"/>
      <c r="BF3948" s="39"/>
      <c r="BG3948" s="39"/>
      <c r="BH3948" s="39"/>
      <c r="BI3948" s="39"/>
      <c r="BJ3948" s="39"/>
    </row>
    <row r="3949" spans="1:62" s="36" customFormat="1">
      <c r="A3949" s="38"/>
      <c r="B3949" s="3"/>
      <c r="D3949" s="20"/>
      <c r="E3949" s="20"/>
      <c r="F3949" s="20"/>
      <c r="G3949" s="20"/>
      <c r="H3949" s="20"/>
      <c r="I3949" s="20"/>
      <c r="J3949" s="20"/>
      <c r="K3949" s="3"/>
      <c r="M3949" s="20"/>
      <c r="N3949" s="20"/>
      <c r="O3949" s="20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0"/>
      <c r="AA3949" s="20"/>
      <c r="AB3949" s="20"/>
      <c r="AC3949" s="20"/>
      <c r="AD3949" s="20"/>
      <c r="BB3949" s="39"/>
      <c r="BC3949" s="39"/>
      <c r="BD3949" s="39"/>
      <c r="BE3949" s="39"/>
      <c r="BF3949" s="39"/>
      <c r="BG3949" s="39"/>
      <c r="BH3949" s="39"/>
      <c r="BI3949" s="39"/>
      <c r="BJ3949" s="39"/>
    </row>
    <row r="3950" spans="1:62" s="36" customFormat="1">
      <c r="A3950" s="38"/>
      <c r="B3950" s="3"/>
      <c r="D3950" s="20"/>
      <c r="E3950" s="20"/>
      <c r="F3950" s="20"/>
      <c r="G3950" s="20"/>
      <c r="H3950" s="20"/>
      <c r="I3950" s="20"/>
      <c r="J3950" s="20"/>
      <c r="K3950" s="3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  <c r="BB3950" s="39"/>
      <c r="BC3950" s="39"/>
      <c r="BD3950" s="39"/>
      <c r="BE3950" s="39"/>
      <c r="BF3950" s="39"/>
      <c r="BG3950" s="39"/>
      <c r="BH3950" s="39"/>
      <c r="BI3950" s="39"/>
      <c r="BJ3950" s="39"/>
    </row>
    <row r="3951" spans="1:62" s="36" customFormat="1">
      <c r="A3951" s="38"/>
      <c r="B3951" s="3"/>
      <c r="D3951" s="20"/>
      <c r="E3951" s="20"/>
      <c r="F3951" s="20"/>
      <c r="G3951" s="20"/>
      <c r="H3951" s="20"/>
      <c r="I3951" s="20"/>
      <c r="J3951" s="20"/>
      <c r="K3951" s="3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  <c r="BB3951" s="39"/>
      <c r="BC3951" s="39"/>
      <c r="BD3951" s="39"/>
      <c r="BE3951" s="39"/>
      <c r="BF3951" s="39"/>
      <c r="BG3951" s="39"/>
      <c r="BH3951" s="39"/>
      <c r="BI3951" s="39"/>
      <c r="BJ3951" s="39"/>
    </row>
    <row r="3952" spans="1:62" s="36" customFormat="1">
      <c r="A3952" s="38"/>
      <c r="B3952" s="3"/>
      <c r="D3952" s="20"/>
      <c r="E3952" s="20"/>
      <c r="F3952" s="20"/>
      <c r="G3952" s="20"/>
      <c r="H3952" s="20"/>
      <c r="I3952" s="20"/>
      <c r="J3952" s="20"/>
      <c r="K3952" s="3"/>
      <c r="M3952" s="20"/>
      <c r="N3952" s="20"/>
      <c r="O3952" s="20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0"/>
      <c r="AA3952" s="20"/>
      <c r="AB3952" s="20"/>
      <c r="AC3952" s="20"/>
      <c r="AD3952" s="20"/>
      <c r="BB3952" s="39"/>
      <c r="BC3952" s="39"/>
      <c r="BD3952" s="39"/>
      <c r="BE3952" s="39"/>
      <c r="BF3952" s="39"/>
      <c r="BG3952" s="39"/>
      <c r="BH3952" s="39"/>
      <c r="BI3952" s="39"/>
      <c r="BJ3952" s="39"/>
    </row>
    <row r="3953" spans="1:62" s="36" customFormat="1">
      <c r="A3953" s="38"/>
      <c r="B3953" s="3"/>
      <c r="D3953" s="20"/>
      <c r="E3953" s="20"/>
      <c r="F3953" s="20"/>
      <c r="G3953" s="20"/>
      <c r="H3953" s="20"/>
      <c r="I3953" s="20"/>
      <c r="J3953" s="20"/>
      <c r="K3953" s="3"/>
      <c r="M3953" s="20"/>
      <c r="N3953" s="20"/>
      <c r="O3953" s="20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0"/>
      <c r="AA3953" s="20"/>
      <c r="AB3953" s="20"/>
      <c r="AC3953" s="20"/>
      <c r="AD3953" s="20"/>
      <c r="BB3953" s="39"/>
      <c r="BC3953" s="39"/>
      <c r="BD3953" s="39"/>
      <c r="BE3953" s="39"/>
      <c r="BF3953" s="39"/>
      <c r="BG3953" s="39"/>
      <c r="BH3953" s="39"/>
      <c r="BI3953" s="39"/>
      <c r="BJ3953" s="39"/>
    </row>
    <row r="3954" spans="1:62" s="36" customFormat="1">
      <c r="A3954" s="38"/>
      <c r="B3954" s="3"/>
      <c r="D3954" s="20"/>
      <c r="E3954" s="20"/>
      <c r="F3954" s="20"/>
      <c r="G3954" s="20"/>
      <c r="H3954" s="20"/>
      <c r="I3954" s="20"/>
      <c r="J3954" s="20"/>
      <c r="K3954" s="3"/>
      <c r="M3954" s="20"/>
      <c r="N3954" s="20"/>
      <c r="O3954" s="20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0"/>
      <c r="AA3954" s="20"/>
      <c r="AB3954" s="20"/>
      <c r="AC3954" s="20"/>
      <c r="AD3954" s="20"/>
      <c r="BB3954" s="39"/>
      <c r="BC3954" s="39"/>
      <c r="BD3954" s="39"/>
      <c r="BE3954" s="39"/>
      <c r="BF3954" s="39"/>
      <c r="BG3954" s="39"/>
      <c r="BH3954" s="39"/>
      <c r="BI3954" s="39"/>
      <c r="BJ3954" s="39"/>
    </row>
    <row r="3955" spans="1:62" s="36" customFormat="1">
      <c r="A3955" s="38"/>
      <c r="B3955" s="3"/>
      <c r="D3955" s="20"/>
      <c r="E3955" s="20"/>
      <c r="F3955" s="20"/>
      <c r="G3955" s="20"/>
      <c r="H3955" s="20"/>
      <c r="I3955" s="20"/>
      <c r="J3955" s="20"/>
      <c r="K3955" s="3"/>
      <c r="M3955" s="20"/>
      <c r="N3955" s="20"/>
      <c r="O3955" s="20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0"/>
      <c r="AA3955" s="20"/>
      <c r="AB3955" s="20"/>
      <c r="AC3955" s="20"/>
      <c r="AD3955" s="20"/>
      <c r="BB3955" s="39"/>
      <c r="BC3955" s="39"/>
      <c r="BD3955" s="39"/>
      <c r="BE3955" s="39"/>
      <c r="BF3955" s="39"/>
      <c r="BG3955" s="39"/>
      <c r="BH3955" s="39"/>
      <c r="BI3955" s="39"/>
      <c r="BJ3955" s="39"/>
    </row>
    <row r="3956" spans="1:62" s="36" customFormat="1">
      <c r="A3956" s="38"/>
      <c r="B3956" s="3"/>
      <c r="D3956" s="20"/>
      <c r="E3956" s="20"/>
      <c r="F3956" s="20"/>
      <c r="G3956" s="20"/>
      <c r="H3956" s="20"/>
      <c r="I3956" s="20"/>
      <c r="J3956" s="20"/>
      <c r="K3956" s="3"/>
      <c r="M3956" s="20"/>
      <c r="N3956" s="20"/>
      <c r="O3956" s="20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0"/>
      <c r="AA3956" s="20"/>
      <c r="AB3956" s="20"/>
      <c r="AC3956" s="20"/>
      <c r="AD3956" s="20"/>
      <c r="BB3956" s="39"/>
      <c r="BC3956" s="39"/>
      <c r="BD3956" s="39"/>
      <c r="BE3956" s="39"/>
      <c r="BF3956" s="39"/>
      <c r="BG3956" s="39"/>
      <c r="BH3956" s="39"/>
      <c r="BI3956" s="39"/>
      <c r="BJ3956" s="39"/>
    </row>
    <row r="3957" spans="1:62" s="36" customFormat="1">
      <c r="A3957" s="38"/>
      <c r="B3957" s="3"/>
      <c r="D3957" s="20"/>
      <c r="E3957" s="20"/>
      <c r="F3957" s="20"/>
      <c r="G3957" s="20"/>
      <c r="H3957" s="20"/>
      <c r="I3957" s="20"/>
      <c r="J3957" s="20"/>
      <c r="K3957" s="3"/>
      <c r="M3957" s="20"/>
      <c r="N3957" s="20"/>
      <c r="O3957" s="20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0"/>
      <c r="AA3957" s="20"/>
      <c r="AB3957" s="20"/>
      <c r="AC3957" s="20"/>
      <c r="AD3957" s="20"/>
      <c r="BB3957" s="39"/>
      <c r="BC3957" s="39"/>
      <c r="BD3957" s="39"/>
      <c r="BE3957" s="39"/>
      <c r="BF3957" s="39"/>
      <c r="BG3957" s="39"/>
      <c r="BH3957" s="39"/>
      <c r="BI3957" s="39"/>
      <c r="BJ3957" s="39"/>
    </row>
    <row r="3958" spans="1:62" s="36" customFormat="1">
      <c r="A3958" s="38"/>
      <c r="B3958" s="3"/>
      <c r="D3958" s="20"/>
      <c r="E3958" s="20"/>
      <c r="F3958" s="20"/>
      <c r="G3958" s="20"/>
      <c r="H3958" s="20"/>
      <c r="I3958" s="20"/>
      <c r="J3958" s="20"/>
      <c r="K3958" s="3"/>
      <c r="M3958" s="20"/>
      <c r="N3958" s="20"/>
      <c r="O3958" s="20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0"/>
      <c r="AA3958" s="20"/>
      <c r="AB3958" s="20"/>
      <c r="AC3958" s="20"/>
      <c r="AD3958" s="20"/>
      <c r="BB3958" s="39"/>
      <c r="BC3958" s="39"/>
      <c r="BD3958" s="39"/>
      <c r="BE3958" s="39"/>
      <c r="BF3958" s="39"/>
      <c r="BG3958" s="39"/>
      <c r="BH3958" s="39"/>
      <c r="BI3958" s="39"/>
      <c r="BJ3958" s="39"/>
    </row>
    <row r="3959" spans="1:62" s="36" customFormat="1">
      <c r="A3959" s="38"/>
      <c r="B3959" s="3"/>
      <c r="D3959" s="20"/>
      <c r="E3959" s="20"/>
      <c r="F3959" s="20"/>
      <c r="G3959" s="20"/>
      <c r="H3959" s="20"/>
      <c r="I3959" s="20"/>
      <c r="J3959" s="20"/>
      <c r="K3959" s="3"/>
      <c r="M3959" s="20"/>
      <c r="N3959" s="20"/>
      <c r="O3959" s="20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0"/>
      <c r="AA3959" s="20"/>
      <c r="AB3959" s="20"/>
      <c r="AC3959" s="20"/>
      <c r="AD3959" s="20"/>
      <c r="BB3959" s="39"/>
      <c r="BC3959" s="39"/>
      <c r="BD3959" s="39"/>
      <c r="BE3959" s="39"/>
      <c r="BF3959" s="39"/>
      <c r="BG3959" s="39"/>
      <c r="BH3959" s="39"/>
      <c r="BI3959" s="39"/>
      <c r="BJ3959" s="39"/>
    </row>
    <row r="3960" spans="1:62" s="36" customFormat="1">
      <c r="A3960" s="38"/>
      <c r="B3960" s="3"/>
      <c r="D3960" s="20"/>
      <c r="E3960" s="20"/>
      <c r="F3960" s="20"/>
      <c r="G3960" s="20"/>
      <c r="H3960" s="20"/>
      <c r="I3960" s="20"/>
      <c r="J3960" s="20"/>
      <c r="K3960" s="3"/>
      <c r="M3960" s="20"/>
      <c r="N3960" s="20"/>
      <c r="O3960" s="20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0"/>
      <c r="AA3960" s="20"/>
      <c r="AB3960" s="20"/>
      <c r="AC3960" s="20"/>
      <c r="AD3960" s="20"/>
      <c r="BB3960" s="39"/>
      <c r="BC3960" s="39"/>
      <c r="BD3960" s="39"/>
      <c r="BE3960" s="39"/>
      <c r="BF3960" s="39"/>
      <c r="BG3960" s="39"/>
      <c r="BH3960" s="39"/>
      <c r="BI3960" s="39"/>
      <c r="BJ3960" s="39"/>
    </row>
    <row r="3961" spans="1:62" s="36" customFormat="1">
      <c r="A3961" s="38"/>
      <c r="B3961" s="3"/>
      <c r="D3961" s="20"/>
      <c r="E3961" s="20"/>
      <c r="F3961" s="20"/>
      <c r="G3961" s="20"/>
      <c r="H3961" s="20"/>
      <c r="I3961" s="20"/>
      <c r="J3961" s="20"/>
      <c r="K3961" s="3"/>
      <c r="M3961" s="20"/>
      <c r="N3961" s="20"/>
      <c r="O3961" s="20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0"/>
      <c r="AA3961" s="20"/>
      <c r="AB3961" s="20"/>
      <c r="AC3961" s="20"/>
      <c r="AD3961" s="20"/>
      <c r="BB3961" s="39"/>
      <c r="BC3961" s="39"/>
      <c r="BD3961" s="39"/>
      <c r="BE3961" s="39"/>
      <c r="BF3961" s="39"/>
      <c r="BG3961" s="39"/>
      <c r="BH3961" s="39"/>
      <c r="BI3961" s="39"/>
      <c r="BJ3961" s="39"/>
    </row>
    <row r="3962" spans="1:62" s="36" customFormat="1">
      <c r="A3962" s="38"/>
      <c r="B3962" s="3"/>
      <c r="D3962" s="20"/>
      <c r="E3962" s="20"/>
      <c r="F3962" s="20"/>
      <c r="G3962" s="20"/>
      <c r="H3962" s="20"/>
      <c r="I3962" s="20"/>
      <c r="J3962" s="20"/>
      <c r="K3962" s="3"/>
      <c r="M3962" s="20"/>
      <c r="N3962" s="20"/>
      <c r="O3962" s="20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0"/>
      <c r="AA3962" s="20"/>
      <c r="AB3962" s="20"/>
      <c r="AC3962" s="20"/>
      <c r="AD3962" s="20"/>
      <c r="BB3962" s="39"/>
      <c r="BC3962" s="39"/>
      <c r="BD3962" s="39"/>
      <c r="BE3962" s="39"/>
      <c r="BF3962" s="39"/>
      <c r="BG3962" s="39"/>
      <c r="BH3962" s="39"/>
      <c r="BI3962" s="39"/>
      <c r="BJ3962" s="39"/>
    </row>
    <row r="3963" spans="1:62" s="36" customFormat="1">
      <c r="A3963" s="38"/>
      <c r="B3963" s="3"/>
      <c r="D3963" s="20"/>
      <c r="E3963" s="20"/>
      <c r="F3963" s="20"/>
      <c r="G3963" s="20"/>
      <c r="H3963" s="20"/>
      <c r="I3963" s="20"/>
      <c r="J3963" s="20"/>
      <c r="K3963" s="3"/>
      <c r="M3963" s="20"/>
      <c r="N3963" s="20"/>
      <c r="O3963" s="20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0"/>
      <c r="AA3963" s="20"/>
      <c r="AB3963" s="20"/>
      <c r="AC3963" s="20"/>
      <c r="AD3963" s="20"/>
      <c r="BB3963" s="39"/>
      <c r="BC3963" s="39"/>
      <c r="BD3963" s="39"/>
      <c r="BE3963" s="39"/>
      <c r="BF3963" s="39"/>
      <c r="BG3963" s="39"/>
      <c r="BH3963" s="39"/>
      <c r="BI3963" s="39"/>
      <c r="BJ3963" s="39"/>
    </row>
    <row r="3964" spans="1:62" s="36" customFormat="1">
      <c r="A3964" s="38"/>
      <c r="B3964" s="3"/>
      <c r="D3964" s="20"/>
      <c r="E3964" s="20"/>
      <c r="F3964" s="20"/>
      <c r="G3964" s="20"/>
      <c r="H3964" s="20"/>
      <c r="I3964" s="20"/>
      <c r="J3964" s="20"/>
      <c r="K3964" s="3"/>
      <c r="M3964" s="20"/>
      <c r="N3964" s="20"/>
      <c r="O3964" s="20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0"/>
      <c r="AA3964" s="20"/>
      <c r="AB3964" s="20"/>
      <c r="AC3964" s="20"/>
      <c r="AD3964" s="20"/>
      <c r="BB3964" s="39"/>
      <c r="BC3964" s="39"/>
      <c r="BD3964" s="39"/>
      <c r="BE3964" s="39"/>
      <c r="BF3964" s="39"/>
      <c r="BG3964" s="39"/>
      <c r="BH3964" s="39"/>
      <c r="BI3964" s="39"/>
      <c r="BJ3964" s="39"/>
    </row>
    <row r="3965" spans="1:62" s="36" customFormat="1">
      <c r="A3965" s="38"/>
      <c r="B3965" s="3"/>
      <c r="D3965" s="20"/>
      <c r="E3965" s="20"/>
      <c r="F3965" s="20"/>
      <c r="G3965" s="20"/>
      <c r="H3965" s="20"/>
      <c r="I3965" s="20"/>
      <c r="J3965" s="20"/>
      <c r="K3965" s="3"/>
      <c r="M3965" s="20"/>
      <c r="N3965" s="20"/>
      <c r="O3965" s="20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0"/>
      <c r="AA3965" s="20"/>
      <c r="AB3965" s="20"/>
      <c r="AC3965" s="20"/>
      <c r="AD3965" s="20"/>
      <c r="BB3965" s="39"/>
      <c r="BC3965" s="39"/>
      <c r="BD3965" s="39"/>
      <c r="BE3965" s="39"/>
      <c r="BF3965" s="39"/>
      <c r="BG3965" s="39"/>
      <c r="BH3965" s="39"/>
      <c r="BI3965" s="39"/>
      <c r="BJ3965" s="39"/>
    </row>
    <row r="3966" spans="1:62" s="36" customFormat="1">
      <c r="A3966" s="38"/>
      <c r="B3966" s="3"/>
      <c r="D3966" s="20"/>
      <c r="E3966" s="20"/>
      <c r="F3966" s="20"/>
      <c r="G3966" s="20"/>
      <c r="H3966" s="20"/>
      <c r="I3966" s="20"/>
      <c r="J3966" s="20"/>
      <c r="K3966" s="3"/>
      <c r="M3966" s="20"/>
      <c r="N3966" s="20"/>
      <c r="O3966" s="20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0"/>
      <c r="AA3966" s="20"/>
      <c r="AB3966" s="20"/>
      <c r="AC3966" s="20"/>
      <c r="AD3966" s="20"/>
      <c r="BB3966" s="39"/>
      <c r="BC3966" s="39"/>
      <c r="BD3966" s="39"/>
      <c r="BE3966" s="39"/>
      <c r="BF3966" s="39"/>
      <c r="BG3966" s="39"/>
      <c r="BH3966" s="39"/>
      <c r="BI3966" s="39"/>
      <c r="BJ3966" s="39"/>
    </row>
    <row r="3967" spans="1:62" s="36" customFormat="1">
      <c r="A3967" s="38"/>
      <c r="B3967" s="3"/>
      <c r="D3967" s="20"/>
      <c r="E3967" s="20"/>
      <c r="F3967" s="20"/>
      <c r="G3967" s="20"/>
      <c r="H3967" s="20"/>
      <c r="I3967" s="20"/>
      <c r="J3967" s="20"/>
      <c r="K3967" s="3"/>
      <c r="M3967" s="20"/>
      <c r="N3967" s="20"/>
      <c r="O3967" s="20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0"/>
      <c r="AA3967" s="20"/>
      <c r="AB3967" s="20"/>
      <c r="AC3967" s="20"/>
      <c r="AD3967" s="20"/>
      <c r="BB3967" s="39"/>
      <c r="BC3967" s="39"/>
      <c r="BD3967" s="39"/>
      <c r="BE3967" s="39"/>
      <c r="BF3967" s="39"/>
      <c r="BG3967" s="39"/>
      <c r="BH3967" s="39"/>
      <c r="BI3967" s="39"/>
      <c r="BJ3967" s="39"/>
    </row>
    <row r="3968" spans="1:62" s="36" customFormat="1">
      <c r="A3968" s="38"/>
      <c r="B3968" s="3"/>
      <c r="D3968" s="20"/>
      <c r="E3968" s="20"/>
      <c r="F3968" s="20"/>
      <c r="G3968" s="20"/>
      <c r="H3968" s="20"/>
      <c r="I3968" s="20"/>
      <c r="J3968" s="20"/>
      <c r="K3968" s="3"/>
      <c r="M3968" s="20"/>
      <c r="N3968" s="20"/>
      <c r="O3968" s="20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0"/>
      <c r="AA3968" s="20"/>
      <c r="AB3968" s="20"/>
      <c r="AC3968" s="20"/>
      <c r="AD3968" s="20"/>
      <c r="BB3968" s="39"/>
      <c r="BC3968" s="39"/>
      <c r="BD3968" s="39"/>
      <c r="BE3968" s="39"/>
      <c r="BF3968" s="39"/>
      <c r="BG3968" s="39"/>
      <c r="BH3968" s="39"/>
      <c r="BI3968" s="39"/>
      <c r="BJ3968" s="39"/>
    </row>
    <row r="3969" spans="1:62" s="36" customFormat="1">
      <c r="A3969" s="38"/>
      <c r="B3969" s="3"/>
      <c r="D3969" s="20"/>
      <c r="E3969" s="20"/>
      <c r="F3969" s="20"/>
      <c r="G3969" s="20"/>
      <c r="H3969" s="20"/>
      <c r="I3969" s="20"/>
      <c r="J3969" s="20"/>
      <c r="K3969" s="3"/>
      <c r="M3969" s="20"/>
      <c r="N3969" s="20"/>
      <c r="O3969" s="20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0"/>
      <c r="AA3969" s="20"/>
      <c r="AB3969" s="20"/>
      <c r="AC3969" s="20"/>
      <c r="AD3969" s="20"/>
      <c r="BB3969" s="39"/>
      <c r="BC3969" s="39"/>
      <c r="BD3969" s="39"/>
      <c r="BE3969" s="39"/>
      <c r="BF3969" s="39"/>
      <c r="BG3969" s="39"/>
      <c r="BH3969" s="39"/>
      <c r="BI3969" s="39"/>
      <c r="BJ3969" s="39"/>
    </row>
    <row r="3970" spans="1:62" s="36" customFormat="1">
      <c r="A3970" s="38"/>
      <c r="B3970" s="3"/>
      <c r="D3970" s="20"/>
      <c r="E3970" s="20"/>
      <c r="F3970" s="20"/>
      <c r="G3970" s="20"/>
      <c r="H3970" s="20"/>
      <c r="I3970" s="20"/>
      <c r="J3970" s="20"/>
      <c r="K3970" s="3"/>
      <c r="M3970" s="20"/>
      <c r="N3970" s="20"/>
      <c r="O3970" s="20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0"/>
      <c r="AA3970" s="20"/>
      <c r="AB3970" s="20"/>
      <c r="AC3970" s="20"/>
      <c r="AD3970" s="20"/>
      <c r="BB3970" s="39"/>
      <c r="BC3970" s="39"/>
      <c r="BD3970" s="39"/>
      <c r="BE3970" s="39"/>
      <c r="BF3970" s="39"/>
      <c r="BG3970" s="39"/>
      <c r="BH3970" s="39"/>
      <c r="BI3970" s="39"/>
      <c r="BJ3970" s="39"/>
    </row>
    <row r="3971" spans="1:62" s="36" customFormat="1">
      <c r="A3971" s="38"/>
      <c r="B3971" s="3"/>
      <c r="D3971" s="20"/>
      <c r="E3971" s="20"/>
      <c r="F3971" s="20"/>
      <c r="G3971" s="20"/>
      <c r="H3971" s="20"/>
      <c r="I3971" s="20"/>
      <c r="J3971" s="20"/>
      <c r="K3971" s="3"/>
      <c r="M3971" s="20"/>
      <c r="N3971" s="20"/>
      <c r="O3971" s="20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0"/>
      <c r="AA3971" s="20"/>
      <c r="AB3971" s="20"/>
      <c r="AC3971" s="20"/>
      <c r="AD3971" s="20"/>
      <c r="BB3971" s="39"/>
      <c r="BC3971" s="39"/>
      <c r="BD3971" s="39"/>
      <c r="BE3971" s="39"/>
      <c r="BF3971" s="39"/>
      <c r="BG3971" s="39"/>
      <c r="BH3971" s="39"/>
      <c r="BI3971" s="39"/>
      <c r="BJ3971" s="39"/>
    </row>
    <row r="3972" spans="1:62" s="36" customFormat="1">
      <c r="A3972" s="38"/>
      <c r="B3972" s="3"/>
      <c r="D3972" s="20"/>
      <c r="E3972" s="20"/>
      <c r="F3972" s="20"/>
      <c r="G3972" s="20"/>
      <c r="H3972" s="20"/>
      <c r="I3972" s="20"/>
      <c r="J3972" s="20"/>
      <c r="K3972" s="3"/>
      <c r="M3972" s="20"/>
      <c r="N3972" s="20"/>
      <c r="O3972" s="20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0"/>
      <c r="AA3972" s="20"/>
      <c r="AB3972" s="20"/>
      <c r="AC3972" s="20"/>
      <c r="AD3972" s="20"/>
      <c r="BB3972" s="39"/>
      <c r="BC3972" s="39"/>
      <c r="BD3972" s="39"/>
      <c r="BE3972" s="39"/>
      <c r="BF3972" s="39"/>
      <c r="BG3972" s="39"/>
      <c r="BH3972" s="39"/>
      <c r="BI3972" s="39"/>
      <c r="BJ3972" s="39"/>
    </row>
    <row r="3973" spans="1:62" s="36" customFormat="1">
      <c r="A3973" s="38"/>
      <c r="B3973" s="3"/>
      <c r="D3973" s="20"/>
      <c r="E3973" s="20"/>
      <c r="F3973" s="20"/>
      <c r="G3973" s="20"/>
      <c r="H3973" s="20"/>
      <c r="I3973" s="20"/>
      <c r="J3973" s="20"/>
      <c r="K3973" s="3"/>
      <c r="M3973" s="20"/>
      <c r="N3973" s="20"/>
      <c r="O3973" s="20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0"/>
      <c r="AA3973" s="20"/>
      <c r="AB3973" s="20"/>
      <c r="AC3973" s="20"/>
      <c r="AD3973" s="20"/>
      <c r="BB3973" s="39"/>
      <c r="BC3973" s="39"/>
      <c r="BD3973" s="39"/>
      <c r="BE3973" s="39"/>
      <c r="BF3973" s="39"/>
      <c r="BG3973" s="39"/>
      <c r="BH3973" s="39"/>
      <c r="BI3973" s="39"/>
      <c r="BJ3973" s="39"/>
    </row>
    <row r="3974" spans="1:62" s="36" customFormat="1">
      <c r="A3974" s="38"/>
      <c r="B3974" s="3"/>
      <c r="D3974" s="20"/>
      <c r="E3974" s="20"/>
      <c r="F3974" s="20"/>
      <c r="G3974" s="20"/>
      <c r="H3974" s="20"/>
      <c r="I3974" s="20"/>
      <c r="J3974" s="20"/>
      <c r="K3974" s="3"/>
      <c r="M3974" s="20"/>
      <c r="N3974" s="20"/>
      <c r="O3974" s="20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0"/>
      <c r="AA3974" s="20"/>
      <c r="AB3974" s="20"/>
      <c r="AC3974" s="20"/>
      <c r="AD3974" s="20"/>
      <c r="BB3974" s="39"/>
      <c r="BC3974" s="39"/>
      <c r="BD3974" s="39"/>
      <c r="BE3974" s="39"/>
      <c r="BF3974" s="39"/>
      <c r="BG3974" s="39"/>
      <c r="BH3974" s="39"/>
      <c r="BI3974" s="39"/>
      <c r="BJ3974" s="39"/>
    </row>
    <row r="3975" spans="1:62" s="36" customFormat="1">
      <c r="A3975" s="38"/>
      <c r="B3975" s="3"/>
      <c r="D3975" s="20"/>
      <c r="E3975" s="20"/>
      <c r="F3975" s="20"/>
      <c r="G3975" s="20"/>
      <c r="H3975" s="20"/>
      <c r="I3975" s="20"/>
      <c r="J3975" s="20"/>
      <c r="K3975" s="3"/>
      <c r="M3975" s="20"/>
      <c r="N3975" s="20"/>
      <c r="O3975" s="20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0"/>
      <c r="AA3975" s="20"/>
      <c r="AB3975" s="20"/>
      <c r="AC3975" s="20"/>
      <c r="AD3975" s="20"/>
      <c r="BB3975" s="39"/>
      <c r="BC3975" s="39"/>
      <c r="BD3975" s="39"/>
      <c r="BE3975" s="39"/>
      <c r="BF3975" s="39"/>
      <c r="BG3975" s="39"/>
      <c r="BH3975" s="39"/>
      <c r="BI3975" s="39"/>
      <c r="BJ3975" s="39"/>
    </row>
    <row r="3976" spans="1:62" s="36" customFormat="1">
      <c r="A3976" s="38"/>
      <c r="B3976" s="3"/>
      <c r="D3976" s="20"/>
      <c r="E3976" s="20"/>
      <c r="F3976" s="20"/>
      <c r="G3976" s="20"/>
      <c r="H3976" s="20"/>
      <c r="I3976" s="20"/>
      <c r="J3976" s="20"/>
      <c r="K3976" s="3"/>
      <c r="M3976" s="20"/>
      <c r="N3976" s="20"/>
      <c r="O3976" s="20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0"/>
      <c r="AA3976" s="20"/>
      <c r="AB3976" s="20"/>
      <c r="AC3976" s="20"/>
      <c r="AD3976" s="20"/>
      <c r="BB3976" s="39"/>
      <c r="BC3976" s="39"/>
      <c r="BD3976" s="39"/>
      <c r="BE3976" s="39"/>
      <c r="BF3976" s="39"/>
      <c r="BG3976" s="39"/>
      <c r="BH3976" s="39"/>
      <c r="BI3976" s="39"/>
      <c r="BJ3976" s="39"/>
    </row>
    <row r="3977" spans="1:62" s="36" customFormat="1">
      <c r="A3977" s="38"/>
      <c r="B3977" s="3"/>
      <c r="D3977" s="20"/>
      <c r="E3977" s="20"/>
      <c r="F3977" s="20"/>
      <c r="G3977" s="20"/>
      <c r="H3977" s="20"/>
      <c r="I3977" s="20"/>
      <c r="J3977" s="20"/>
      <c r="K3977" s="3"/>
      <c r="M3977" s="20"/>
      <c r="N3977" s="20"/>
      <c r="O3977" s="20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0"/>
      <c r="AA3977" s="20"/>
      <c r="AB3977" s="20"/>
      <c r="AC3977" s="20"/>
      <c r="AD3977" s="20"/>
      <c r="BB3977" s="39"/>
      <c r="BC3977" s="39"/>
      <c r="BD3977" s="39"/>
      <c r="BE3977" s="39"/>
      <c r="BF3977" s="39"/>
      <c r="BG3977" s="39"/>
      <c r="BH3977" s="39"/>
      <c r="BI3977" s="39"/>
      <c r="BJ3977" s="39"/>
    </row>
    <row r="3978" spans="1:62" s="36" customFormat="1">
      <c r="A3978" s="38"/>
      <c r="B3978" s="3"/>
      <c r="D3978" s="20"/>
      <c r="E3978" s="20"/>
      <c r="F3978" s="20"/>
      <c r="G3978" s="20"/>
      <c r="H3978" s="20"/>
      <c r="I3978" s="20"/>
      <c r="J3978" s="20"/>
      <c r="K3978" s="3"/>
      <c r="M3978" s="20"/>
      <c r="N3978" s="20"/>
      <c r="O3978" s="20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0"/>
      <c r="AA3978" s="20"/>
      <c r="AB3978" s="20"/>
      <c r="AC3978" s="20"/>
      <c r="AD3978" s="20"/>
      <c r="BB3978" s="39"/>
      <c r="BC3978" s="39"/>
      <c r="BD3978" s="39"/>
      <c r="BE3978" s="39"/>
      <c r="BF3978" s="39"/>
      <c r="BG3978" s="39"/>
      <c r="BH3978" s="39"/>
      <c r="BI3978" s="39"/>
      <c r="BJ3978" s="39"/>
    </row>
    <row r="3979" spans="1:62" s="36" customFormat="1">
      <c r="A3979" s="38"/>
      <c r="B3979" s="3"/>
      <c r="D3979" s="20"/>
      <c r="E3979" s="20"/>
      <c r="F3979" s="20"/>
      <c r="G3979" s="20"/>
      <c r="H3979" s="20"/>
      <c r="I3979" s="20"/>
      <c r="J3979" s="20"/>
      <c r="K3979" s="3"/>
      <c r="M3979" s="20"/>
      <c r="N3979" s="20"/>
      <c r="O3979" s="20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0"/>
      <c r="AA3979" s="20"/>
      <c r="AB3979" s="20"/>
      <c r="AC3979" s="20"/>
      <c r="AD3979" s="20"/>
      <c r="BB3979" s="39"/>
      <c r="BC3979" s="39"/>
      <c r="BD3979" s="39"/>
      <c r="BE3979" s="39"/>
      <c r="BF3979" s="39"/>
      <c r="BG3979" s="39"/>
      <c r="BH3979" s="39"/>
      <c r="BI3979" s="39"/>
      <c r="BJ3979" s="39"/>
    </row>
    <row r="3980" spans="1:62" s="36" customFormat="1">
      <c r="A3980" s="38"/>
      <c r="B3980" s="3"/>
      <c r="D3980" s="20"/>
      <c r="E3980" s="20"/>
      <c r="F3980" s="20"/>
      <c r="G3980" s="20"/>
      <c r="H3980" s="20"/>
      <c r="I3980" s="20"/>
      <c r="J3980" s="20"/>
      <c r="K3980" s="3"/>
      <c r="M3980" s="20"/>
      <c r="N3980" s="20"/>
      <c r="O3980" s="20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0"/>
      <c r="AA3980" s="20"/>
      <c r="AB3980" s="20"/>
      <c r="AC3980" s="20"/>
      <c r="AD3980" s="20"/>
      <c r="BB3980" s="39"/>
      <c r="BC3980" s="39"/>
      <c r="BD3980" s="39"/>
      <c r="BE3980" s="39"/>
      <c r="BF3980" s="39"/>
      <c r="BG3980" s="39"/>
      <c r="BH3980" s="39"/>
      <c r="BI3980" s="39"/>
      <c r="BJ3980" s="39"/>
    </row>
    <row r="3981" spans="1:62" s="36" customFormat="1">
      <c r="A3981" s="38"/>
      <c r="B3981" s="3"/>
      <c r="D3981" s="20"/>
      <c r="E3981" s="20"/>
      <c r="F3981" s="20"/>
      <c r="G3981" s="20"/>
      <c r="H3981" s="20"/>
      <c r="I3981" s="20"/>
      <c r="J3981" s="20"/>
      <c r="K3981" s="3"/>
      <c r="M3981" s="20"/>
      <c r="N3981" s="20"/>
      <c r="O3981" s="20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0"/>
      <c r="AA3981" s="20"/>
      <c r="AB3981" s="20"/>
      <c r="AC3981" s="20"/>
      <c r="AD3981" s="20"/>
      <c r="BB3981" s="39"/>
      <c r="BC3981" s="39"/>
      <c r="BD3981" s="39"/>
      <c r="BE3981" s="39"/>
      <c r="BF3981" s="39"/>
      <c r="BG3981" s="39"/>
      <c r="BH3981" s="39"/>
      <c r="BI3981" s="39"/>
      <c r="BJ3981" s="39"/>
    </row>
    <row r="3982" spans="1:62" s="36" customFormat="1">
      <c r="A3982" s="38"/>
      <c r="B3982" s="3"/>
      <c r="D3982" s="20"/>
      <c r="E3982" s="20"/>
      <c r="F3982" s="20"/>
      <c r="G3982" s="20"/>
      <c r="H3982" s="20"/>
      <c r="I3982" s="20"/>
      <c r="J3982" s="20"/>
      <c r="K3982" s="3"/>
      <c r="M3982" s="20"/>
      <c r="N3982" s="20"/>
      <c r="O3982" s="20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0"/>
      <c r="AA3982" s="20"/>
      <c r="AB3982" s="20"/>
      <c r="AC3982" s="20"/>
      <c r="AD3982" s="20"/>
      <c r="BB3982" s="39"/>
      <c r="BC3982" s="39"/>
      <c r="BD3982" s="39"/>
      <c r="BE3982" s="39"/>
      <c r="BF3982" s="39"/>
      <c r="BG3982" s="39"/>
      <c r="BH3982" s="39"/>
      <c r="BI3982" s="39"/>
      <c r="BJ3982" s="39"/>
    </row>
    <row r="3983" spans="1:62" s="36" customFormat="1">
      <c r="A3983" s="38"/>
      <c r="B3983" s="3"/>
      <c r="D3983" s="20"/>
      <c r="E3983" s="20"/>
      <c r="F3983" s="20"/>
      <c r="G3983" s="20"/>
      <c r="H3983" s="20"/>
      <c r="I3983" s="20"/>
      <c r="J3983" s="20"/>
      <c r="K3983" s="3"/>
      <c r="M3983" s="20"/>
      <c r="N3983" s="20"/>
      <c r="O3983" s="20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0"/>
      <c r="AA3983" s="20"/>
      <c r="AB3983" s="20"/>
      <c r="AC3983" s="20"/>
      <c r="AD3983" s="20"/>
      <c r="BB3983" s="39"/>
      <c r="BC3983" s="39"/>
      <c r="BD3983" s="39"/>
      <c r="BE3983" s="39"/>
      <c r="BF3983" s="39"/>
      <c r="BG3983" s="39"/>
      <c r="BH3983" s="39"/>
      <c r="BI3983" s="39"/>
      <c r="BJ3983" s="39"/>
    </row>
    <row r="3984" spans="1:62" s="36" customFormat="1">
      <c r="A3984" s="38"/>
      <c r="B3984" s="3"/>
      <c r="D3984" s="20"/>
      <c r="E3984" s="20"/>
      <c r="F3984" s="20"/>
      <c r="G3984" s="20"/>
      <c r="H3984" s="20"/>
      <c r="I3984" s="20"/>
      <c r="J3984" s="20"/>
      <c r="K3984" s="3"/>
      <c r="M3984" s="20"/>
      <c r="N3984" s="20"/>
      <c r="O3984" s="20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0"/>
      <c r="AA3984" s="20"/>
      <c r="AB3984" s="20"/>
      <c r="AC3984" s="20"/>
      <c r="AD3984" s="20"/>
      <c r="BB3984" s="39"/>
      <c r="BC3984" s="39"/>
      <c r="BD3984" s="39"/>
      <c r="BE3984" s="39"/>
      <c r="BF3984" s="39"/>
      <c r="BG3984" s="39"/>
      <c r="BH3984" s="39"/>
      <c r="BI3984" s="39"/>
      <c r="BJ3984" s="39"/>
    </row>
    <row r="3985" spans="1:62" s="36" customFormat="1">
      <c r="A3985" s="38"/>
      <c r="B3985" s="3"/>
      <c r="D3985" s="20"/>
      <c r="E3985" s="20"/>
      <c r="F3985" s="20"/>
      <c r="G3985" s="20"/>
      <c r="H3985" s="20"/>
      <c r="I3985" s="20"/>
      <c r="J3985" s="20"/>
      <c r="K3985" s="3"/>
      <c r="M3985" s="20"/>
      <c r="N3985" s="20"/>
      <c r="O3985" s="20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0"/>
      <c r="AA3985" s="20"/>
      <c r="AB3985" s="20"/>
      <c r="AC3985" s="20"/>
      <c r="AD3985" s="20"/>
      <c r="BB3985" s="39"/>
      <c r="BC3985" s="39"/>
      <c r="BD3985" s="39"/>
      <c r="BE3985" s="39"/>
      <c r="BF3985" s="39"/>
      <c r="BG3985" s="39"/>
      <c r="BH3985" s="39"/>
      <c r="BI3985" s="39"/>
      <c r="BJ3985" s="39"/>
    </row>
    <row r="3986" spans="1:62" s="36" customFormat="1">
      <c r="A3986" s="38"/>
      <c r="B3986" s="3"/>
      <c r="D3986" s="20"/>
      <c r="E3986" s="20"/>
      <c r="F3986" s="20"/>
      <c r="G3986" s="20"/>
      <c r="H3986" s="20"/>
      <c r="I3986" s="20"/>
      <c r="J3986" s="20"/>
      <c r="K3986" s="3"/>
      <c r="M3986" s="20"/>
      <c r="N3986" s="20"/>
      <c r="O3986" s="20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0"/>
      <c r="AA3986" s="20"/>
      <c r="AB3986" s="20"/>
      <c r="AC3986" s="20"/>
      <c r="AD3986" s="20"/>
      <c r="BB3986" s="39"/>
      <c r="BC3986" s="39"/>
      <c r="BD3986" s="39"/>
      <c r="BE3986" s="39"/>
      <c r="BF3986" s="39"/>
      <c r="BG3986" s="39"/>
      <c r="BH3986" s="39"/>
      <c r="BI3986" s="39"/>
      <c r="BJ3986" s="39"/>
    </row>
    <row r="3987" spans="1:62" s="36" customFormat="1">
      <c r="A3987" s="38"/>
      <c r="B3987" s="3"/>
      <c r="D3987" s="20"/>
      <c r="E3987" s="20"/>
      <c r="F3987" s="20"/>
      <c r="G3987" s="20"/>
      <c r="H3987" s="20"/>
      <c r="I3987" s="20"/>
      <c r="J3987" s="20"/>
      <c r="K3987" s="3"/>
      <c r="M3987" s="20"/>
      <c r="N3987" s="20"/>
      <c r="O3987" s="20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0"/>
      <c r="AA3987" s="20"/>
      <c r="AB3987" s="20"/>
      <c r="AC3987" s="20"/>
      <c r="AD3987" s="20"/>
      <c r="BB3987" s="39"/>
      <c r="BC3987" s="39"/>
      <c r="BD3987" s="39"/>
      <c r="BE3987" s="39"/>
      <c r="BF3987" s="39"/>
      <c r="BG3987" s="39"/>
      <c r="BH3987" s="39"/>
      <c r="BI3987" s="39"/>
      <c r="BJ3987" s="39"/>
    </row>
    <row r="3988" spans="1:62" s="36" customFormat="1">
      <c r="A3988" s="38"/>
      <c r="B3988" s="3"/>
      <c r="D3988" s="20"/>
      <c r="E3988" s="20"/>
      <c r="F3988" s="20"/>
      <c r="G3988" s="20"/>
      <c r="H3988" s="20"/>
      <c r="I3988" s="20"/>
      <c r="J3988" s="20"/>
      <c r="K3988" s="3"/>
      <c r="M3988" s="20"/>
      <c r="N3988" s="20"/>
      <c r="O3988" s="20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0"/>
      <c r="AA3988" s="20"/>
      <c r="AB3988" s="20"/>
      <c r="AC3988" s="20"/>
      <c r="AD3988" s="20"/>
      <c r="BB3988" s="39"/>
      <c r="BC3988" s="39"/>
      <c r="BD3988" s="39"/>
      <c r="BE3988" s="39"/>
      <c r="BF3988" s="39"/>
      <c r="BG3988" s="39"/>
      <c r="BH3988" s="39"/>
      <c r="BI3988" s="39"/>
      <c r="BJ3988" s="39"/>
    </row>
    <row r="3989" spans="1:62" s="36" customFormat="1">
      <c r="A3989" s="38"/>
      <c r="B3989" s="3"/>
      <c r="D3989" s="20"/>
      <c r="E3989" s="20"/>
      <c r="F3989" s="20"/>
      <c r="G3989" s="20"/>
      <c r="H3989" s="20"/>
      <c r="I3989" s="20"/>
      <c r="J3989" s="20"/>
      <c r="K3989" s="3"/>
      <c r="M3989" s="20"/>
      <c r="N3989" s="20"/>
      <c r="O3989" s="20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0"/>
      <c r="AA3989" s="20"/>
      <c r="AB3989" s="20"/>
      <c r="AC3989" s="20"/>
      <c r="AD3989" s="20"/>
      <c r="BB3989" s="39"/>
      <c r="BC3989" s="39"/>
      <c r="BD3989" s="39"/>
      <c r="BE3989" s="39"/>
      <c r="BF3989" s="39"/>
      <c r="BG3989" s="39"/>
      <c r="BH3989" s="39"/>
      <c r="BI3989" s="39"/>
      <c r="BJ3989" s="39"/>
    </row>
    <row r="3990" spans="1:62" s="36" customFormat="1">
      <c r="A3990" s="38"/>
      <c r="B3990" s="3"/>
      <c r="D3990" s="20"/>
      <c r="E3990" s="20"/>
      <c r="F3990" s="20"/>
      <c r="G3990" s="20"/>
      <c r="H3990" s="20"/>
      <c r="I3990" s="20"/>
      <c r="J3990" s="20"/>
      <c r="K3990" s="3"/>
      <c r="M3990" s="20"/>
      <c r="N3990" s="20"/>
      <c r="O3990" s="20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0"/>
      <c r="AA3990" s="20"/>
      <c r="AB3990" s="20"/>
      <c r="AC3990" s="20"/>
      <c r="AD3990" s="20"/>
      <c r="BB3990" s="39"/>
      <c r="BC3990" s="39"/>
      <c r="BD3990" s="39"/>
      <c r="BE3990" s="39"/>
      <c r="BF3990" s="39"/>
      <c r="BG3990" s="39"/>
      <c r="BH3990" s="39"/>
      <c r="BI3990" s="39"/>
      <c r="BJ3990" s="39"/>
    </row>
    <row r="3991" spans="1:62" s="36" customFormat="1">
      <c r="A3991" s="38"/>
      <c r="B3991" s="3"/>
      <c r="D3991" s="20"/>
      <c r="E3991" s="20"/>
      <c r="F3991" s="20"/>
      <c r="G3991" s="20"/>
      <c r="H3991" s="20"/>
      <c r="I3991" s="20"/>
      <c r="J3991" s="20"/>
      <c r="K3991" s="3"/>
      <c r="M3991" s="20"/>
      <c r="N3991" s="20"/>
      <c r="O3991" s="20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0"/>
      <c r="AA3991" s="20"/>
      <c r="AB3991" s="20"/>
      <c r="AC3991" s="20"/>
      <c r="AD3991" s="20"/>
      <c r="BB3991" s="39"/>
      <c r="BC3991" s="39"/>
      <c r="BD3991" s="39"/>
      <c r="BE3991" s="39"/>
      <c r="BF3991" s="39"/>
      <c r="BG3991" s="39"/>
      <c r="BH3991" s="39"/>
      <c r="BI3991" s="39"/>
      <c r="BJ3991" s="39"/>
    </row>
    <row r="3992" spans="1:62" s="36" customFormat="1">
      <c r="A3992" s="38"/>
      <c r="B3992" s="3"/>
      <c r="D3992" s="20"/>
      <c r="E3992" s="20"/>
      <c r="F3992" s="20"/>
      <c r="G3992" s="20"/>
      <c r="H3992" s="20"/>
      <c r="I3992" s="20"/>
      <c r="J3992" s="20"/>
      <c r="K3992" s="3"/>
      <c r="M3992" s="20"/>
      <c r="N3992" s="20"/>
      <c r="O3992" s="20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0"/>
      <c r="AA3992" s="20"/>
      <c r="AB3992" s="20"/>
      <c r="AC3992" s="20"/>
      <c r="AD3992" s="20"/>
      <c r="BB3992" s="39"/>
      <c r="BC3992" s="39"/>
      <c r="BD3992" s="39"/>
      <c r="BE3992" s="39"/>
      <c r="BF3992" s="39"/>
      <c r="BG3992" s="39"/>
      <c r="BH3992" s="39"/>
      <c r="BI3992" s="39"/>
      <c r="BJ3992" s="39"/>
    </row>
    <row r="3993" spans="1:62" s="36" customFormat="1">
      <c r="A3993" s="38"/>
      <c r="B3993" s="3"/>
      <c r="D3993" s="20"/>
      <c r="E3993" s="20"/>
      <c r="F3993" s="20"/>
      <c r="G3993" s="20"/>
      <c r="H3993" s="20"/>
      <c r="I3993" s="20"/>
      <c r="J3993" s="20"/>
      <c r="K3993" s="3"/>
      <c r="M3993" s="20"/>
      <c r="N3993" s="20"/>
      <c r="O3993" s="20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0"/>
      <c r="AA3993" s="20"/>
      <c r="AB3993" s="20"/>
      <c r="AC3993" s="20"/>
      <c r="AD3993" s="20"/>
      <c r="BB3993" s="39"/>
      <c r="BC3993" s="39"/>
      <c r="BD3993" s="39"/>
      <c r="BE3993" s="39"/>
      <c r="BF3993" s="39"/>
      <c r="BG3993" s="39"/>
      <c r="BH3993" s="39"/>
      <c r="BI3993" s="39"/>
      <c r="BJ3993" s="39"/>
    </row>
    <row r="3994" spans="1:62" s="36" customFormat="1">
      <c r="A3994" s="38"/>
      <c r="B3994" s="3"/>
      <c r="D3994" s="20"/>
      <c r="E3994" s="20"/>
      <c r="F3994" s="20"/>
      <c r="G3994" s="20"/>
      <c r="H3994" s="20"/>
      <c r="I3994" s="20"/>
      <c r="J3994" s="20"/>
      <c r="K3994" s="3"/>
      <c r="M3994" s="20"/>
      <c r="N3994" s="20"/>
      <c r="O3994" s="20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0"/>
      <c r="AA3994" s="20"/>
      <c r="AB3994" s="20"/>
      <c r="AC3994" s="20"/>
      <c r="AD3994" s="20"/>
      <c r="BB3994" s="39"/>
      <c r="BC3994" s="39"/>
      <c r="BD3994" s="39"/>
      <c r="BE3994" s="39"/>
      <c r="BF3994" s="39"/>
      <c r="BG3994" s="39"/>
      <c r="BH3994" s="39"/>
      <c r="BI3994" s="39"/>
      <c r="BJ3994" s="39"/>
    </row>
    <row r="3995" spans="1:62" s="36" customFormat="1">
      <c r="A3995" s="38"/>
      <c r="B3995" s="3"/>
      <c r="D3995" s="20"/>
      <c r="E3995" s="20"/>
      <c r="F3995" s="20"/>
      <c r="G3995" s="20"/>
      <c r="H3995" s="20"/>
      <c r="I3995" s="20"/>
      <c r="J3995" s="20"/>
      <c r="K3995" s="3"/>
      <c r="M3995" s="20"/>
      <c r="N3995" s="20"/>
      <c r="O3995" s="20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0"/>
      <c r="AA3995" s="20"/>
      <c r="AB3995" s="20"/>
      <c r="AC3995" s="20"/>
      <c r="AD3995" s="20"/>
      <c r="BB3995" s="39"/>
      <c r="BC3995" s="39"/>
      <c r="BD3995" s="39"/>
      <c r="BE3995" s="39"/>
      <c r="BF3995" s="39"/>
      <c r="BG3995" s="39"/>
      <c r="BH3995" s="39"/>
      <c r="BI3995" s="39"/>
      <c r="BJ3995" s="39"/>
    </row>
    <row r="3996" spans="1:62" s="36" customFormat="1">
      <c r="A3996" s="38"/>
      <c r="B3996" s="3"/>
      <c r="D3996" s="20"/>
      <c r="E3996" s="20"/>
      <c r="F3996" s="20"/>
      <c r="G3996" s="20"/>
      <c r="H3996" s="20"/>
      <c r="I3996" s="20"/>
      <c r="J3996" s="20"/>
      <c r="K3996" s="3"/>
      <c r="M3996" s="20"/>
      <c r="N3996" s="20"/>
      <c r="O3996" s="20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0"/>
      <c r="AA3996" s="20"/>
      <c r="AB3996" s="20"/>
      <c r="AC3996" s="20"/>
      <c r="AD3996" s="20"/>
      <c r="BB3996" s="39"/>
      <c r="BC3996" s="39"/>
      <c r="BD3996" s="39"/>
      <c r="BE3996" s="39"/>
      <c r="BF3996" s="39"/>
      <c r="BG3996" s="39"/>
      <c r="BH3996" s="39"/>
      <c r="BI3996" s="39"/>
      <c r="BJ3996" s="39"/>
    </row>
    <row r="3997" spans="1:62" s="36" customFormat="1">
      <c r="A3997" s="38"/>
      <c r="B3997" s="3"/>
      <c r="D3997" s="20"/>
      <c r="E3997" s="20"/>
      <c r="F3997" s="20"/>
      <c r="G3997" s="20"/>
      <c r="H3997" s="20"/>
      <c r="I3997" s="20"/>
      <c r="J3997" s="20"/>
      <c r="K3997" s="3"/>
      <c r="M3997" s="20"/>
      <c r="N3997" s="20"/>
      <c r="O3997" s="20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0"/>
      <c r="AA3997" s="20"/>
      <c r="AB3997" s="20"/>
      <c r="AC3997" s="20"/>
      <c r="AD3997" s="20"/>
      <c r="BB3997" s="39"/>
      <c r="BC3997" s="39"/>
      <c r="BD3997" s="39"/>
      <c r="BE3997" s="39"/>
      <c r="BF3997" s="39"/>
      <c r="BG3997" s="39"/>
      <c r="BH3997" s="39"/>
      <c r="BI3997" s="39"/>
      <c r="BJ3997" s="39"/>
    </row>
    <row r="3998" spans="1:62" s="36" customFormat="1">
      <c r="A3998" s="38"/>
      <c r="B3998" s="3"/>
      <c r="D3998" s="20"/>
      <c r="E3998" s="20"/>
      <c r="F3998" s="20"/>
      <c r="G3998" s="20"/>
      <c r="H3998" s="20"/>
      <c r="I3998" s="20"/>
      <c r="J3998" s="20"/>
      <c r="K3998" s="3"/>
      <c r="M3998" s="20"/>
      <c r="N3998" s="20"/>
      <c r="O3998" s="20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0"/>
      <c r="AA3998" s="20"/>
      <c r="AB3998" s="20"/>
      <c r="AC3998" s="20"/>
      <c r="AD3998" s="20"/>
      <c r="BB3998" s="39"/>
      <c r="BC3998" s="39"/>
      <c r="BD3998" s="39"/>
      <c r="BE3998" s="39"/>
      <c r="BF3998" s="39"/>
      <c r="BG3998" s="39"/>
      <c r="BH3998" s="39"/>
      <c r="BI3998" s="39"/>
      <c r="BJ3998" s="39"/>
    </row>
    <row r="3999" spans="1:62" s="36" customFormat="1">
      <c r="A3999" s="38"/>
      <c r="B3999" s="3"/>
      <c r="D3999" s="20"/>
      <c r="E3999" s="20"/>
      <c r="F3999" s="20"/>
      <c r="G3999" s="20"/>
      <c r="H3999" s="20"/>
      <c r="I3999" s="20"/>
      <c r="J3999" s="20"/>
      <c r="K3999" s="3"/>
      <c r="M3999" s="20"/>
      <c r="N3999" s="20"/>
      <c r="O3999" s="20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0"/>
      <c r="AA3999" s="20"/>
      <c r="AB3999" s="20"/>
      <c r="AC3999" s="20"/>
      <c r="AD3999" s="20"/>
      <c r="BB3999" s="39"/>
      <c r="BC3999" s="39"/>
      <c r="BD3999" s="39"/>
      <c r="BE3999" s="39"/>
      <c r="BF3999" s="39"/>
      <c r="BG3999" s="39"/>
      <c r="BH3999" s="39"/>
      <c r="BI3999" s="39"/>
      <c r="BJ3999" s="39"/>
    </row>
    <row r="4000" spans="1:62" s="36" customFormat="1">
      <c r="A4000" s="38"/>
      <c r="B4000" s="3"/>
      <c r="D4000" s="20"/>
      <c r="E4000" s="20"/>
      <c r="F4000" s="20"/>
      <c r="G4000" s="20"/>
      <c r="H4000" s="20"/>
      <c r="I4000" s="20"/>
      <c r="J4000" s="20"/>
      <c r="K4000" s="3"/>
      <c r="M4000" s="20"/>
      <c r="N4000" s="20"/>
      <c r="O4000" s="20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0"/>
      <c r="AA4000" s="20"/>
      <c r="AB4000" s="20"/>
      <c r="AC4000" s="20"/>
      <c r="AD4000" s="20"/>
      <c r="BB4000" s="39"/>
      <c r="BC4000" s="39"/>
      <c r="BD4000" s="39"/>
      <c r="BE4000" s="39"/>
      <c r="BF4000" s="39"/>
      <c r="BG4000" s="39"/>
      <c r="BH4000" s="39"/>
      <c r="BI4000" s="39"/>
      <c r="BJ4000" s="39"/>
    </row>
    <row r="4001" spans="1:62" s="36" customFormat="1">
      <c r="A4001" s="38"/>
      <c r="B4001" s="3"/>
      <c r="D4001" s="20"/>
      <c r="E4001" s="20"/>
      <c r="F4001" s="20"/>
      <c r="G4001" s="20"/>
      <c r="H4001" s="20"/>
      <c r="I4001" s="20"/>
      <c r="J4001" s="20"/>
      <c r="K4001" s="3"/>
      <c r="M4001" s="20"/>
      <c r="N4001" s="20"/>
      <c r="O4001" s="20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0"/>
      <c r="AA4001" s="20"/>
      <c r="AB4001" s="20"/>
      <c r="AC4001" s="20"/>
      <c r="AD4001" s="20"/>
      <c r="BB4001" s="39"/>
      <c r="BC4001" s="39"/>
      <c r="BD4001" s="39"/>
      <c r="BE4001" s="39"/>
      <c r="BF4001" s="39"/>
      <c r="BG4001" s="39"/>
      <c r="BH4001" s="39"/>
      <c r="BI4001" s="39"/>
      <c r="BJ4001" s="39"/>
    </row>
    <row r="4002" spans="1:62" s="36" customFormat="1">
      <c r="A4002" s="38"/>
      <c r="B4002" s="3"/>
      <c r="D4002" s="20"/>
      <c r="E4002" s="20"/>
      <c r="F4002" s="20"/>
      <c r="G4002" s="20"/>
      <c r="H4002" s="20"/>
      <c r="I4002" s="20"/>
      <c r="J4002" s="20"/>
      <c r="K4002" s="3"/>
      <c r="M4002" s="20"/>
      <c r="N4002" s="20"/>
      <c r="O4002" s="20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0"/>
      <c r="AA4002" s="20"/>
      <c r="AB4002" s="20"/>
      <c r="AC4002" s="20"/>
      <c r="AD4002" s="20"/>
      <c r="BB4002" s="39"/>
      <c r="BC4002" s="39"/>
      <c r="BD4002" s="39"/>
      <c r="BE4002" s="39"/>
      <c r="BF4002" s="39"/>
      <c r="BG4002" s="39"/>
      <c r="BH4002" s="39"/>
      <c r="BI4002" s="39"/>
      <c r="BJ4002" s="39"/>
    </row>
    <row r="4003" spans="1:62" s="36" customFormat="1">
      <c r="A4003" s="38"/>
      <c r="B4003" s="3"/>
      <c r="D4003" s="20"/>
      <c r="E4003" s="20"/>
      <c r="F4003" s="20"/>
      <c r="G4003" s="20"/>
      <c r="H4003" s="20"/>
      <c r="I4003" s="20"/>
      <c r="J4003" s="20"/>
      <c r="K4003" s="3"/>
      <c r="M4003" s="20"/>
      <c r="N4003" s="20"/>
      <c r="O4003" s="20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0"/>
      <c r="AA4003" s="20"/>
      <c r="AB4003" s="20"/>
      <c r="AC4003" s="20"/>
      <c r="AD4003" s="20"/>
      <c r="BB4003" s="39"/>
      <c r="BC4003" s="39"/>
      <c r="BD4003" s="39"/>
      <c r="BE4003" s="39"/>
      <c r="BF4003" s="39"/>
      <c r="BG4003" s="39"/>
      <c r="BH4003" s="39"/>
      <c r="BI4003" s="39"/>
      <c r="BJ4003" s="39"/>
    </row>
    <row r="4004" spans="1:62" s="36" customFormat="1">
      <c r="A4004" s="38"/>
      <c r="B4004" s="3"/>
      <c r="D4004" s="20"/>
      <c r="E4004" s="20"/>
      <c r="F4004" s="20"/>
      <c r="G4004" s="20"/>
      <c r="H4004" s="20"/>
      <c r="I4004" s="20"/>
      <c r="J4004" s="20"/>
      <c r="K4004" s="3"/>
      <c r="M4004" s="20"/>
      <c r="N4004" s="20"/>
      <c r="O4004" s="20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0"/>
      <c r="AA4004" s="20"/>
      <c r="AB4004" s="20"/>
      <c r="AC4004" s="20"/>
      <c r="AD4004" s="20"/>
      <c r="BB4004" s="39"/>
      <c r="BC4004" s="39"/>
      <c r="BD4004" s="39"/>
      <c r="BE4004" s="39"/>
      <c r="BF4004" s="39"/>
      <c r="BG4004" s="39"/>
      <c r="BH4004" s="39"/>
      <c r="BI4004" s="39"/>
      <c r="BJ4004" s="39"/>
    </row>
    <row r="4005" spans="1:62" s="36" customFormat="1">
      <c r="A4005" s="38"/>
      <c r="B4005" s="3"/>
      <c r="D4005" s="20"/>
      <c r="E4005" s="20"/>
      <c r="F4005" s="20"/>
      <c r="G4005" s="20"/>
      <c r="H4005" s="20"/>
      <c r="I4005" s="20"/>
      <c r="J4005" s="20"/>
      <c r="K4005" s="3"/>
      <c r="M4005" s="20"/>
      <c r="N4005" s="20"/>
      <c r="O4005" s="20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0"/>
      <c r="AA4005" s="20"/>
      <c r="AB4005" s="20"/>
      <c r="AC4005" s="20"/>
      <c r="AD4005" s="20"/>
      <c r="BB4005" s="39"/>
      <c r="BC4005" s="39"/>
      <c r="BD4005" s="39"/>
      <c r="BE4005" s="39"/>
      <c r="BF4005" s="39"/>
      <c r="BG4005" s="39"/>
      <c r="BH4005" s="39"/>
      <c r="BI4005" s="39"/>
      <c r="BJ4005" s="39"/>
    </row>
    <row r="4006" spans="1:62" s="36" customFormat="1">
      <c r="A4006" s="38"/>
      <c r="B4006" s="3"/>
      <c r="D4006" s="20"/>
      <c r="E4006" s="20"/>
      <c r="F4006" s="20"/>
      <c r="G4006" s="20"/>
      <c r="H4006" s="20"/>
      <c r="I4006" s="20"/>
      <c r="J4006" s="20"/>
      <c r="K4006" s="3"/>
      <c r="M4006" s="20"/>
      <c r="N4006" s="20"/>
      <c r="O4006" s="20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0"/>
      <c r="AA4006" s="20"/>
      <c r="AB4006" s="20"/>
      <c r="AC4006" s="20"/>
      <c r="AD4006" s="20"/>
      <c r="BB4006" s="39"/>
      <c r="BC4006" s="39"/>
      <c r="BD4006" s="39"/>
      <c r="BE4006" s="39"/>
      <c r="BF4006" s="39"/>
      <c r="BG4006" s="39"/>
      <c r="BH4006" s="39"/>
      <c r="BI4006" s="39"/>
      <c r="BJ4006" s="39"/>
    </row>
    <row r="4007" spans="1:62" s="36" customFormat="1">
      <c r="A4007" s="38"/>
      <c r="B4007" s="3"/>
      <c r="D4007" s="20"/>
      <c r="E4007" s="20"/>
      <c r="F4007" s="20"/>
      <c r="G4007" s="20"/>
      <c r="H4007" s="20"/>
      <c r="I4007" s="20"/>
      <c r="J4007" s="20"/>
      <c r="K4007" s="3"/>
      <c r="M4007" s="20"/>
      <c r="N4007" s="20"/>
      <c r="O4007" s="20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0"/>
      <c r="AA4007" s="20"/>
      <c r="AB4007" s="20"/>
      <c r="AC4007" s="20"/>
      <c r="AD4007" s="20"/>
      <c r="BB4007" s="39"/>
      <c r="BC4007" s="39"/>
      <c r="BD4007" s="39"/>
      <c r="BE4007" s="39"/>
      <c r="BF4007" s="39"/>
      <c r="BG4007" s="39"/>
      <c r="BH4007" s="39"/>
      <c r="BI4007" s="39"/>
      <c r="BJ4007" s="39"/>
    </row>
    <row r="4008" spans="1:62" s="36" customFormat="1">
      <c r="A4008" s="38"/>
      <c r="B4008" s="3"/>
      <c r="D4008" s="20"/>
      <c r="E4008" s="20"/>
      <c r="F4008" s="20"/>
      <c r="G4008" s="20"/>
      <c r="H4008" s="20"/>
      <c r="I4008" s="20"/>
      <c r="J4008" s="20"/>
      <c r="K4008" s="3"/>
      <c r="M4008" s="20"/>
      <c r="N4008" s="20"/>
      <c r="O4008" s="20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0"/>
      <c r="AA4008" s="20"/>
      <c r="AB4008" s="20"/>
      <c r="AC4008" s="20"/>
      <c r="AD4008" s="20"/>
      <c r="BB4008" s="39"/>
      <c r="BC4008" s="39"/>
      <c r="BD4008" s="39"/>
      <c r="BE4008" s="39"/>
      <c r="BF4008" s="39"/>
      <c r="BG4008" s="39"/>
      <c r="BH4008" s="39"/>
      <c r="BI4008" s="39"/>
      <c r="BJ4008" s="39"/>
    </row>
    <row r="4009" spans="1:62" s="36" customFormat="1">
      <c r="A4009" s="38"/>
      <c r="B4009" s="3"/>
      <c r="D4009" s="20"/>
      <c r="E4009" s="20"/>
      <c r="F4009" s="20"/>
      <c r="G4009" s="20"/>
      <c r="H4009" s="20"/>
      <c r="I4009" s="20"/>
      <c r="J4009" s="20"/>
      <c r="K4009" s="3"/>
      <c r="M4009" s="20"/>
      <c r="N4009" s="20"/>
      <c r="O4009" s="20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0"/>
      <c r="AA4009" s="20"/>
      <c r="AB4009" s="20"/>
      <c r="AC4009" s="20"/>
      <c r="AD4009" s="20"/>
      <c r="BB4009" s="39"/>
      <c r="BC4009" s="39"/>
      <c r="BD4009" s="39"/>
      <c r="BE4009" s="39"/>
      <c r="BF4009" s="39"/>
      <c r="BG4009" s="39"/>
      <c r="BH4009" s="39"/>
      <c r="BI4009" s="39"/>
      <c r="BJ4009" s="39"/>
    </row>
    <row r="4010" spans="1:62" s="36" customFormat="1">
      <c r="A4010" s="38"/>
      <c r="B4010" s="3"/>
      <c r="D4010" s="20"/>
      <c r="E4010" s="20"/>
      <c r="F4010" s="20"/>
      <c r="G4010" s="20"/>
      <c r="H4010" s="20"/>
      <c r="I4010" s="20"/>
      <c r="J4010" s="20"/>
      <c r="K4010" s="3"/>
      <c r="M4010" s="20"/>
      <c r="N4010" s="20"/>
      <c r="O4010" s="20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0"/>
      <c r="AA4010" s="20"/>
      <c r="AB4010" s="20"/>
      <c r="AC4010" s="20"/>
      <c r="AD4010" s="20"/>
      <c r="BB4010" s="39"/>
      <c r="BC4010" s="39"/>
      <c r="BD4010" s="39"/>
      <c r="BE4010" s="39"/>
      <c r="BF4010" s="39"/>
      <c r="BG4010" s="39"/>
      <c r="BH4010" s="39"/>
      <c r="BI4010" s="39"/>
      <c r="BJ4010" s="39"/>
    </row>
    <row r="4011" spans="1:62" s="36" customFormat="1">
      <c r="A4011" s="38"/>
      <c r="B4011" s="3"/>
      <c r="D4011" s="20"/>
      <c r="E4011" s="20"/>
      <c r="F4011" s="20"/>
      <c r="G4011" s="20"/>
      <c r="H4011" s="20"/>
      <c r="I4011" s="20"/>
      <c r="J4011" s="20"/>
      <c r="K4011" s="3"/>
      <c r="M4011" s="20"/>
      <c r="N4011" s="20"/>
      <c r="O4011" s="20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0"/>
      <c r="AA4011" s="20"/>
      <c r="AB4011" s="20"/>
      <c r="AC4011" s="20"/>
      <c r="AD4011" s="20"/>
      <c r="BB4011" s="39"/>
      <c r="BC4011" s="39"/>
      <c r="BD4011" s="39"/>
      <c r="BE4011" s="39"/>
      <c r="BF4011" s="39"/>
      <c r="BG4011" s="39"/>
      <c r="BH4011" s="39"/>
      <c r="BI4011" s="39"/>
      <c r="BJ4011" s="39"/>
    </row>
    <row r="4012" spans="1:62" s="36" customFormat="1">
      <c r="A4012" s="38"/>
      <c r="B4012" s="3"/>
      <c r="D4012" s="20"/>
      <c r="E4012" s="20"/>
      <c r="F4012" s="20"/>
      <c r="G4012" s="20"/>
      <c r="H4012" s="20"/>
      <c r="I4012" s="20"/>
      <c r="J4012" s="20"/>
      <c r="K4012" s="3"/>
      <c r="M4012" s="20"/>
      <c r="N4012" s="20"/>
      <c r="O4012" s="20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0"/>
      <c r="AA4012" s="20"/>
      <c r="AB4012" s="20"/>
      <c r="AC4012" s="20"/>
      <c r="AD4012" s="20"/>
      <c r="BB4012" s="39"/>
      <c r="BC4012" s="39"/>
      <c r="BD4012" s="39"/>
      <c r="BE4012" s="39"/>
      <c r="BF4012" s="39"/>
      <c r="BG4012" s="39"/>
      <c r="BH4012" s="39"/>
      <c r="BI4012" s="39"/>
      <c r="BJ4012" s="39"/>
    </row>
    <row r="4013" spans="1:62" s="36" customFormat="1">
      <c r="A4013" s="38"/>
      <c r="B4013" s="3"/>
      <c r="D4013" s="20"/>
      <c r="E4013" s="20"/>
      <c r="F4013" s="20"/>
      <c r="G4013" s="20"/>
      <c r="H4013" s="20"/>
      <c r="I4013" s="20"/>
      <c r="J4013" s="20"/>
      <c r="K4013" s="3"/>
      <c r="M4013" s="20"/>
      <c r="N4013" s="20"/>
      <c r="O4013" s="20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0"/>
      <c r="AA4013" s="20"/>
      <c r="AB4013" s="20"/>
      <c r="AC4013" s="20"/>
      <c r="AD4013" s="20"/>
      <c r="BB4013" s="39"/>
      <c r="BC4013" s="39"/>
      <c r="BD4013" s="39"/>
      <c r="BE4013" s="39"/>
      <c r="BF4013" s="39"/>
      <c r="BG4013" s="39"/>
      <c r="BH4013" s="39"/>
      <c r="BI4013" s="39"/>
      <c r="BJ4013" s="39"/>
    </row>
    <row r="4014" spans="1:62" s="36" customFormat="1">
      <c r="A4014" s="38"/>
      <c r="B4014" s="3"/>
      <c r="D4014" s="20"/>
      <c r="E4014" s="20"/>
      <c r="F4014" s="20"/>
      <c r="G4014" s="20"/>
      <c r="H4014" s="20"/>
      <c r="I4014" s="20"/>
      <c r="J4014" s="20"/>
      <c r="K4014" s="3"/>
      <c r="M4014" s="20"/>
      <c r="N4014" s="20"/>
      <c r="O4014" s="20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0"/>
      <c r="AA4014" s="20"/>
      <c r="AB4014" s="20"/>
      <c r="AC4014" s="20"/>
      <c r="AD4014" s="20"/>
      <c r="BB4014" s="39"/>
      <c r="BC4014" s="39"/>
      <c r="BD4014" s="39"/>
      <c r="BE4014" s="39"/>
      <c r="BF4014" s="39"/>
      <c r="BG4014" s="39"/>
      <c r="BH4014" s="39"/>
      <c r="BI4014" s="39"/>
      <c r="BJ4014" s="39"/>
    </row>
    <row r="4015" spans="1:62" s="36" customFormat="1">
      <c r="A4015" s="38"/>
      <c r="B4015" s="3"/>
      <c r="D4015" s="20"/>
      <c r="E4015" s="20"/>
      <c r="F4015" s="20"/>
      <c r="G4015" s="20"/>
      <c r="H4015" s="20"/>
      <c r="I4015" s="20"/>
      <c r="J4015" s="20"/>
      <c r="K4015" s="3"/>
      <c r="M4015" s="20"/>
      <c r="N4015" s="20"/>
      <c r="O4015" s="20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0"/>
      <c r="AA4015" s="20"/>
      <c r="AB4015" s="20"/>
      <c r="AC4015" s="20"/>
      <c r="AD4015" s="20"/>
      <c r="BB4015" s="39"/>
      <c r="BC4015" s="39"/>
      <c r="BD4015" s="39"/>
      <c r="BE4015" s="39"/>
      <c r="BF4015" s="39"/>
      <c r="BG4015" s="39"/>
      <c r="BH4015" s="39"/>
      <c r="BI4015" s="39"/>
      <c r="BJ4015" s="39"/>
    </row>
    <row r="4016" spans="1:62" s="36" customFormat="1">
      <c r="A4016" s="38"/>
      <c r="B4016" s="3"/>
      <c r="D4016" s="20"/>
      <c r="E4016" s="20"/>
      <c r="F4016" s="20"/>
      <c r="G4016" s="20"/>
      <c r="H4016" s="20"/>
      <c r="I4016" s="20"/>
      <c r="J4016" s="20"/>
      <c r="K4016" s="3"/>
      <c r="M4016" s="20"/>
      <c r="N4016" s="20"/>
      <c r="O4016" s="20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0"/>
      <c r="AA4016" s="20"/>
      <c r="AB4016" s="20"/>
      <c r="AC4016" s="20"/>
      <c r="AD4016" s="20"/>
      <c r="BB4016" s="39"/>
      <c r="BC4016" s="39"/>
      <c r="BD4016" s="39"/>
      <c r="BE4016" s="39"/>
      <c r="BF4016" s="39"/>
      <c r="BG4016" s="39"/>
      <c r="BH4016" s="39"/>
      <c r="BI4016" s="39"/>
      <c r="BJ4016" s="39"/>
    </row>
    <row r="4017" spans="1:62" s="36" customFormat="1">
      <c r="A4017" s="38"/>
      <c r="B4017" s="3"/>
      <c r="D4017" s="20"/>
      <c r="E4017" s="20"/>
      <c r="F4017" s="20"/>
      <c r="G4017" s="20"/>
      <c r="H4017" s="20"/>
      <c r="I4017" s="20"/>
      <c r="J4017" s="20"/>
      <c r="K4017" s="3"/>
      <c r="M4017" s="20"/>
      <c r="N4017" s="20"/>
      <c r="O4017" s="20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0"/>
      <c r="AA4017" s="20"/>
      <c r="AB4017" s="20"/>
      <c r="AC4017" s="20"/>
      <c r="AD4017" s="20"/>
      <c r="BB4017" s="39"/>
      <c r="BC4017" s="39"/>
      <c r="BD4017" s="39"/>
      <c r="BE4017" s="39"/>
      <c r="BF4017" s="39"/>
      <c r="BG4017" s="39"/>
      <c r="BH4017" s="39"/>
      <c r="BI4017" s="39"/>
      <c r="BJ4017" s="39"/>
    </row>
    <row r="4018" spans="1:62" s="36" customFormat="1">
      <c r="A4018" s="38"/>
      <c r="B4018" s="3"/>
      <c r="D4018" s="20"/>
      <c r="E4018" s="20"/>
      <c r="F4018" s="20"/>
      <c r="G4018" s="20"/>
      <c r="H4018" s="20"/>
      <c r="I4018" s="20"/>
      <c r="J4018" s="20"/>
      <c r="K4018" s="3"/>
      <c r="M4018" s="20"/>
      <c r="N4018" s="20"/>
      <c r="O4018" s="20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0"/>
      <c r="AA4018" s="20"/>
      <c r="AB4018" s="20"/>
      <c r="AC4018" s="20"/>
      <c r="AD4018" s="20"/>
      <c r="BB4018" s="39"/>
      <c r="BC4018" s="39"/>
      <c r="BD4018" s="39"/>
      <c r="BE4018" s="39"/>
      <c r="BF4018" s="39"/>
      <c r="BG4018" s="39"/>
      <c r="BH4018" s="39"/>
      <c r="BI4018" s="39"/>
      <c r="BJ4018" s="39"/>
    </row>
    <row r="4019" spans="1:62" s="36" customFormat="1">
      <c r="A4019" s="38"/>
      <c r="B4019" s="3"/>
      <c r="D4019" s="20"/>
      <c r="E4019" s="20"/>
      <c r="F4019" s="20"/>
      <c r="G4019" s="20"/>
      <c r="H4019" s="20"/>
      <c r="I4019" s="20"/>
      <c r="J4019" s="20"/>
      <c r="K4019" s="3"/>
      <c r="M4019" s="20"/>
      <c r="N4019" s="20"/>
      <c r="O4019" s="20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0"/>
      <c r="AA4019" s="20"/>
      <c r="AB4019" s="20"/>
      <c r="AC4019" s="20"/>
      <c r="AD4019" s="20"/>
      <c r="BB4019" s="39"/>
      <c r="BC4019" s="39"/>
      <c r="BD4019" s="39"/>
      <c r="BE4019" s="39"/>
      <c r="BF4019" s="39"/>
      <c r="BG4019" s="39"/>
      <c r="BH4019" s="39"/>
      <c r="BI4019" s="39"/>
      <c r="BJ4019" s="39"/>
    </row>
    <row r="4020" spans="1:62" s="36" customFormat="1">
      <c r="A4020" s="38"/>
      <c r="B4020" s="3"/>
      <c r="D4020" s="20"/>
      <c r="E4020" s="20"/>
      <c r="F4020" s="20"/>
      <c r="G4020" s="20"/>
      <c r="H4020" s="20"/>
      <c r="I4020" s="20"/>
      <c r="J4020" s="20"/>
      <c r="K4020" s="3"/>
      <c r="M4020" s="20"/>
      <c r="N4020" s="20"/>
      <c r="O4020" s="20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0"/>
      <c r="AA4020" s="20"/>
      <c r="AB4020" s="20"/>
      <c r="AC4020" s="20"/>
      <c r="AD4020" s="20"/>
      <c r="BB4020" s="39"/>
      <c r="BC4020" s="39"/>
      <c r="BD4020" s="39"/>
      <c r="BE4020" s="39"/>
      <c r="BF4020" s="39"/>
      <c r="BG4020" s="39"/>
      <c r="BH4020" s="39"/>
      <c r="BI4020" s="39"/>
      <c r="BJ4020" s="39"/>
    </row>
    <row r="4021" spans="1:62" s="36" customFormat="1">
      <c r="A4021" s="38"/>
      <c r="B4021" s="3"/>
      <c r="D4021" s="20"/>
      <c r="E4021" s="20"/>
      <c r="F4021" s="20"/>
      <c r="G4021" s="20"/>
      <c r="H4021" s="20"/>
      <c r="I4021" s="20"/>
      <c r="J4021" s="20"/>
      <c r="K4021" s="3"/>
      <c r="M4021" s="20"/>
      <c r="N4021" s="20"/>
      <c r="O4021" s="20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0"/>
      <c r="AA4021" s="20"/>
      <c r="AB4021" s="20"/>
      <c r="AC4021" s="20"/>
      <c r="AD4021" s="20"/>
      <c r="BB4021" s="39"/>
      <c r="BC4021" s="39"/>
      <c r="BD4021" s="39"/>
      <c r="BE4021" s="39"/>
      <c r="BF4021" s="39"/>
      <c r="BG4021" s="39"/>
      <c r="BH4021" s="39"/>
      <c r="BI4021" s="39"/>
      <c r="BJ4021" s="39"/>
    </row>
    <row r="4022" spans="1:62" s="36" customFormat="1">
      <c r="A4022" s="38"/>
      <c r="B4022" s="3"/>
      <c r="D4022" s="20"/>
      <c r="E4022" s="20"/>
      <c r="F4022" s="20"/>
      <c r="G4022" s="20"/>
      <c r="H4022" s="20"/>
      <c r="I4022" s="20"/>
      <c r="J4022" s="20"/>
      <c r="K4022" s="3"/>
      <c r="M4022" s="20"/>
      <c r="N4022" s="20"/>
      <c r="O4022" s="20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0"/>
      <c r="AA4022" s="20"/>
      <c r="AB4022" s="20"/>
      <c r="AC4022" s="20"/>
      <c r="AD4022" s="20"/>
      <c r="BB4022" s="39"/>
      <c r="BC4022" s="39"/>
      <c r="BD4022" s="39"/>
      <c r="BE4022" s="39"/>
      <c r="BF4022" s="39"/>
      <c r="BG4022" s="39"/>
      <c r="BH4022" s="39"/>
      <c r="BI4022" s="39"/>
      <c r="BJ4022" s="39"/>
    </row>
    <row r="4023" spans="1:62" s="36" customFormat="1">
      <c r="A4023" s="38"/>
      <c r="B4023" s="3"/>
      <c r="D4023" s="20"/>
      <c r="E4023" s="20"/>
      <c r="F4023" s="20"/>
      <c r="G4023" s="20"/>
      <c r="H4023" s="20"/>
      <c r="I4023" s="20"/>
      <c r="J4023" s="20"/>
      <c r="K4023" s="3"/>
      <c r="M4023" s="20"/>
      <c r="N4023" s="20"/>
      <c r="O4023" s="20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0"/>
      <c r="AA4023" s="20"/>
      <c r="AB4023" s="20"/>
      <c r="AC4023" s="20"/>
      <c r="AD4023" s="20"/>
      <c r="BB4023" s="39"/>
      <c r="BC4023" s="39"/>
      <c r="BD4023" s="39"/>
      <c r="BE4023" s="39"/>
      <c r="BF4023" s="39"/>
      <c r="BG4023" s="39"/>
      <c r="BH4023" s="39"/>
      <c r="BI4023" s="39"/>
      <c r="BJ4023" s="39"/>
    </row>
    <row r="4024" spans="1:62" s="36" customFormat="1">
      <c r="A4024" s="38"/>
      <c r="B4024" s="3"/>
      <c r="D4024" s="20"/>
      <c r="E4024" s="20"/>
      <c r="F4024" s="20"/>
      <c r="G4024" s="20"/>
      <c r="H4024" s="20"/>
      <c r="I4024" s="20"/>
      <c r="J4024" s="20"/>
      <c r="K4024" s="3"/>
      <c r="M4024" s="20"/>
      <c r="N4024" s="20"/>
      <c r="O4024" s="20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0"/>
      <c r="AA4024" s="20"/>
      <c r="AB4024" s="20"/>
      <c r="AC4024" s="20"/>
      <c r="AD4024" s="20"/>
      <c r="BB4024" s="39"/>
      <c r="BC4024" s="39"/>
      <c r="BD4024" s="39"/>
      <c r="BE4024" s="39"/>
      <c r="BF4024" s="39"/>
      <c r="BG4024" s="39"/>
      <c r="BH4024" s="39"/>
      <c r="BI4024" s="39"/>
      <c r="BJ4024" s="39"/>
    </row>
    <row r="4025" spans="1:62" s="36" customFormat="1">
      <c r="A4025" s="38"/>
      <c r="B4025" s="3"/>
      <c r="D4025" s="20"/>
      <c r="E4025" s="20"/>
      <c r="F4025" s="20"/>
      <c r="G4025" s="20"/>
      <c r="H4025" s="20"/>
      <c r="I4025" s="20"/>
      <c r="J4025" s="20"/>
      <c r="K4025" s="3"/>
      <c r="M4025" s="20"/>
      <c r="N4025" s="20"/>
      <c r="O4025" s="20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0"/>
      <c r="AA4025" s="20"/>
      <c r="AB4025" s="20"/>
      <c r="AC4025" s="20"/>
      <c r="AD4025" s="20"/>
      <c r="BB4025" s="39"/>
      <c r="BC4025" s="39"/>
      <c r="BD4025" s="39"/>
      <c r="BE4025" s="39"/>
      <c r="BF4025" s="39"/>
      <c r="BG4025" s="39"/>
      <c r="BH4025" s="39"/>
      <c r="BI4025" s="39"/>
      <c r="BJ4025" s="39"/>
    </row>
    <row r="4026" spans="1:62" s="36" customFormat="1">
      <c r="A4026" s="38"/>
      <c r="B4026" s="3"/>
      <c r="D4026" s="20"/>
      <c r="E4026" s="20"/>
      <c r="F4026" s="20"/>
      <c r="G4026" s="20"/>
      <c r="H4026" s="20"/>
      <c r="I4026" s="20"/>
      <c r="J4026" s="20"/>
      <c r="K4026" s="3"/>
      <c r="M4026" s="20"/>
      <c r="N4026" s="20"/>
      <c r="O4026" s="20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0"/>
      <c r="AA4026" s="20"/>
      <c r="AB4026" s="20"/>
      <c r="AC4026" s="20"/>
      <c r="AD4026" s="20"/>
      <c r="BB4026" s="39"/>
      <c r="BC4026" s="39"/>
      <c r="BD4026" s="39"/>
      <c r="BE4026" s="39"/>
      <c r="BF4026" s="39"/>
      <c r="BG4026" s="39"/>
      <c r="BH4026" s="39"/>
      <c r="BI4026" s="39"/>
      <c r="BJ4026" s="39"/>
    </row>
    <row r="4027" spans="1:62" s="36" customFormat="1">
      <c r="A4027" s="38"/>
      <c r="B4027" s="3"/>
      <c r="D4027" s="20"/>
      <c r="E4027" s="20"/>
      <c r="F4027" s="20"/>
      <c r="G4027" s="20"/>
      <c r="H4027" s="20"/>
      <c r="I4027" s="20"/>
      <c r="J4027" s="20"/>
      <c r="K4027" s="3"/>
      <c r="M4027" s="20"/>
      <c r="N4027" s="20"/>
      <c r="O4027" s="20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0"/>
      <c r="AA4027" s="20"/>
      <c r="AB4027" s="20"/>
      <c r="AC4027" s="20"/>
      <c r="AD4027" s="20"/>
      <c r="BB4027" s="39"/>
      <c r="BC4027" s="39"/>
      <c r="BD4027" s="39"/>
      <c r="BE4027" s="39"/>
      <c r="BF4027" s="39"/>
      <c r="BG4027" s="39"/>
      <c r="BH4027" s="39"/>
      <c r="BI4027" s="39"/>
      <c r="BJ4027" s="39"/>
    </row>
    <row r="4028" spans="1:62" s="36" customFormat="1">
      <c r="A4028" s="38"/>
      <c r="B4028" s="3"/>
      <c r="D4028" s="20"/>
      <c r="E4028" s="20"/>
      <c r="F4028" s="20"/>
      <c r="G4028" s="20"/>
      <c r="H4028" s="20"/>
      <c r="I4028" s="20"/>
      <c r="J4028" s="20"/>
      <c r="K4028" s="3"/>
      <c r="M4028" s="20"/>
      <c r="N4028" s="20"/>
      <c r="O4028" s="20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0"/>
      <c r="AA4028" s="20"/>
      <c r="AB4028" s="20"/>
      <c r="AC4028" s="20"/>
      <c r="AD4028" s="20"/>
      <c r="BB4028" s="39"/>
      <c r="BC4028" s="39"/>
      <c r="BD4028" s="39"/>
      <c r="BE4028" s="39"/>
      <c r="BF4028" s="39"/>
      <c r="BG4028" s="39"/>
      <c r="BH4028" s="39"/>
      <c r="BI4028" s="39"/>
      <c r="BJ4028" s="39"/>
    </row>
    <row r="4029" spans="1:62" s="36" customFormat="1">
      <c r="A4029" s="38"/>
      <c r="B4029" s="3"/>
      <c r="D4029" s="20"/>
      <c r="E4029" s="20"/>
      <c r="F4029" s="20"/>
      <c r="G4029" s="20"/>
      <c r="H4029" s="20"/>
      <c r="I4029" s="20"/>
      <c r="J4029" s="20"/>
      <c r="K4029" s="3"/>
      <c r="M4029" s="20"/>
      <c r="N4029" s="20"/>
      <c r="O4029" s="20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0"/>
      <c r="AA4029" s="20"/>
      <c r="AB4029" s="20"/>
      <c r="AC4029" s="20"/>
      <c r="AD4029" s="20"/>
      <c r="BB4029" s="39"/>
      <c r="BC4029" s="39"/>
      <c r="BD4029" s="39"/>
      <c r="BE4029" s="39"/>
      <c r="BF4029" s="39"/>
      <c r="BG4029" s="39"/>
      <c r="BH4029" s="39"/>
      <c r="BI4029" s="39"/>
      <c r="BJ4029" s="39"/>
    </row>
    <row r="4030" spans="1:62" s="36" customFormat="1">
      <c r="A4030" s="38"/>
      <c r="B4030" s="3"/>
      <c r="D4030" s="20"/>
      <c r="E4030" s="20"/>
      <c r="F4030" s="20"/>
      <c r="G4030" s="20"/>
      <c r="H4030" s="20"/>
      <c r="I4030" s="20"/>
      <c r="J4030" s="20"/>
      <c r="K4030" s="3"/>
      <c r="M4030" s="20"/>
      <c r="N4030" s="20"/>
      <c r="O4030" s="20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0"/>
      <c r="AA4030" s="20"/>
      <c r="AB4030" s="20"/>
      <c r="AC4030" s="20"/>
      <c r="AD4030" s="20"/>
      <c r="BB4030" s="39"/>
      <c r="BC4030" s="39"/>
      <c r="BD4030" s="39"/>
      <c r="BE4030" s="39"/>
      <c r="BF4030" s="39"/>
      <c r="BG4030" s="39"/>
      <c r="BH4030" s="39"/>
      <c r="BI4030" s="39"/>
      <c r="BJ4030" s="39"/>
    </row>
    <row r="4031" spans="1:62" s="36" customFormat="1">
      <c r="A4031" s="38"/>
      <c r="B4031" s="3"/>
      <c r="D4031" s="20"/>
      <c r="E4031" s="20"/>
      <c r="F4031" s="20"/>
      <c r="G4031" s="20"/>
      <c r="H4031" s="20"/>
      <c r="I4031" s="20"/>
      <c r="J4031" s="20"/>
      <c r="K4031" s="3"/>
      <c r="M4031" s="20"/>
      <c r="N4031" s="20"/>
      <c r="O4031" s="20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0"/>
      <c r="AA4031" s="20"/>
      <c r="AB4031" s="20"/>
      <c r="AC4031" s="20"/>
      <c r="AD4031" s="20"/>
      <c r="BB4031" s="39"/>
      <c r="BC4031" s="39"/>
      <c r="BD4031" s="39"/>
      <c r="BE4031" s="39"/>
      <c r="BF4031" s="39"/>
      <c r="BG4031" s="39"/>
      <c r="BH4031" s="39"/>
      <c r="BI4031" s="39"/>
      <c r="BJ4031" s="39"/>
    </row>
    <row r="4032" spans="1:62" s="36" customFormat="1">
      <c r="A4032" s="38"/>
      <c r="B4032" s="3"/>
      <c r="D4032" s="20"/>
      <c r="E4032" s="20"/>
      <c r="F4032" s="20"/>
      <c r="G4032" s="20"/>
      <c r="H4032" s="20"/>
      <c r="I4032" s="20"/>
      <c r="J4032" s="20"/>
      <c r="K4032" s="3"/>
      <c r="M4032" s="20"/>
      <c r="N4032" s="20"/>
      <c r="O4032" s="20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0"/>
      <c r="AA4032" s="20"/>
      <c r="AB4032" s="20"/>
      <c r="AC4032" s="20"/>
      <c r="AD4032" s="20"/>
      <c r="BB4032" s="39"/>
      <c r="BC4032" s="39"/>
      <c r="BD4032" s="39"/>
      <c r="BE4032" s="39"/>
      <c r="BF4032" s="39"/>
      <c r="BG4032" s="39"/>
      <c r="BH4032" s="39"/>
      <c r="BI4032" s="39"/>
      <c r="BJ4032" s="39"/>
    </row>
    <row r="4033" spans="1:62" s="36" customFormat="1">
      <c r="A4033" s="38"/>
      <c r="B4033" s="3"/>
      <c r="D4033" s="20"/>
      <c r="E4033" s="20"/>
      <c r="F4033" s="20"/>
      <c r="G4033" s="20"/>
      <c r="H4033" s="20"/>
      <c r="I4033" s="20"/>
      <c r="J4033" s="20"/>
      <c r="K4033" s="3"/>
      <c r="M4033" s="20"/>
      <c r="N4033" s="20"/>
      <c r="O4033" s="20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0"/>
      <c r="AA4033" s="20"/>
      <c r="AB4033" s="20"/>
      <c r="AC4033" s="20"/>
      <c r="AD4033" s="20"/>
      <c r="BB4033" s="39"/>
      <c r="BC4033" s="39"/>
      <c r="BD4033" s="39"/>
      <c r="BE4033" s="39"/>
      <c r="BF4033" s="39"/>
      <c r="BG4033" s="39"/>
      <c r="BH4033" s="39"/>
      <c r="BI4033" s="39"/>
      <c r="BJ4033" s="39"/>
    </row>
    <row r="4034" spans="1:62" s="36" customFormat="1">
      <c r="A4034" s="38"/>
      <c r="B4034" s="3"/>
      <c r="D4034" s="20"/>
      <c r="E4034" s="20"/>
      <c r="F4034" s="20"/>
      <c r="G4034" s="20"/>
      <c r="H4034" s="20"/>
      <c r="I4034" s="20"/>
      <c r="J4034" s="20"/>
      <c r="K4034" s="3"/>
      <c r="M4034" s="20"/>
      <c r="N4034" s="20"/>
      <c r="O4034" s="20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0"/>
      <c r="AA4034" s="20"/>
      <c r="AB4034" s="20"/>
      <c r="AC4034" s="20"/>
      <c r="AD4034" s="20"/>
      <c r="BB4034" s="39"/>
      <c r="BC4034" s="39"/>
      <c r="BD4034" s="39"/>
      <c r="BE4034" s="39"/>
      <c r="BF4034" s="39"/>
      <c r="BG4034" s="39"/>
      <c r="BH4034" s="39"/>
      <c r="BI4034" s="39"/>
      <c r="BJ4034" s="39"/>
    </row>
    <row r="4035" spans="1:62" s="36" customFormat="1">
      <c r="A4035" s="38"/>
      <c r="B4035" s="3"/>
      <c r="D4035" s="20"/>
      <c r="E4035" s="20"/>
      <c r="F4035" s="20"/>
      <c r="G4035" s="20"/>
      <c r="H4035" s="20"/>
      <c r="I4035" s="20"/>
      <c r="J4035" s="20"/>
      <c r="K4035" s="3"/>
      <c r="M4035" s="20"/>
      <c r="N4035" s="20"/>
      <c r="O4035" s="20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0"/>
      <c r="AA4035" s="20"/>
      <c r="AB4035" s="20"/>
      <c r="AC4035" s="20"/>
      <c r="AD4035" s="20"/>
      <c r="BB4035" s="39"/>
      <c r="BC4035" s="39"/>
      <c r="BD4035" s="39"/>
      <c r="BE4035" s="39"/>
      <c r="BF4035" s="39"/>
      <c r="BG4035" s="39"/>
      <c r="BH4035" s="39"/>
      <c r="BI4035" s="39"/>
      <c r="BJ4035" s="39"/>
    </row>
    <row r="4036" spans="1:62" s="36" customFormat="1">
      <c r="A4036" s="38"/>
      <c r="B4036" s="3"/>
      <c r="D4036" s="20"/>
      <c r="E4036" s="20"/>
      <c r="F4036" s="20"/>
      <c r="G4036" s="20"/>
      <c r="H4036" s="20"/>
      <c r="I4036" s="20"/>
      <c r="J4036" s="20"/>
      <c r="K4036" s="3"/>
      <c r="M4036" s="20"/>
      <c r="N4036" s="20"/>
      <c r="O4036" s="20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0"/>
      <c r="AA4036" s="20"/>
      <c r="AB4036" s="20"/>
      <c r="AC4036" s="20"/>
      <c r="AD4036" s="20"/>
      <c r="BB4036" s="39"/>
      <c r="BC4036" s="39"/>
      <c r="BD4036" s="39"/>
      <c r="BE4036" s="39"/>
      <c r="BF4036" s="39"/>
      <c r="BG4036" s="39"/>
      <c r="BH4036" s="39"/>
      <c r="BI4036" s="39"/>
      <c r="BJ4036" s="39"/>
    </row>
    <row r="4037" spans="1:62" s="36" customFormat="1">
      <c r="A4037" s="38"/>
      <c r="B4037" s="3"/>
      <c r="D4037" s="20"/>
      <c r="E4037" s="20"/>
      <c r="F4037" s="20"/>
      <c r="G4037" s="20"/>
      <c r="H4037" s="20"/>
      <c r="I4037" s="20"/>
      <c r="J4037" s="20"/>
      <c r="K4037" s="3"/>
      <c r="M4037" s="20"/>
      <c r="N4037" s="20"/>
      <c r="O4037" s="20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0"/>
      <c r="AA4037" s="20"/>
      <c r="AB4037" s="20"/>
      <c r="AC4037" s="20"/>
      <c r="AD4037" s="20"/>
      <c r="BB4037" s="39"/>
      <c r="BC4037" s="39"/>
      <c r="BD4037" s="39"/>
      <c r="BE4037" s="39"/>
      <c r="BF4037" s="39"/>
      <c r="BG4037" s="39"/>
      <c r="BH4037" s="39"/>
      <c r="BI4037" s="39"/>
      <c r="BJ4037" s="39"/>
    </row>
    <row r="4038" spans="1:62" s="36" customFormat="1">
      <c r="A4038" s="38"/>
      <c r="B4038" s="3"/>
      <c r="D4038" s="20"/>
      <c r="E4038" s="20"/>
      <c r="F4038" s="20"/>
      <c r="G4038" s="20"/>
      <c r="H4038" s="20"/>
      <c r="I4038" s="20"/>
      <c r="J4038" s="20"/>
      <c r="K4038" s="3"/>
      <c r="M4038" s="20"/>
      <c r="N4038" s="20"/>
      <c r="O4038" s="20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0"/>
      <c r="AA4038" s="20"/>
      <c r="AB4038" s="20"/>
      <c r="AC4038" s="20"/>
      <c r="AD4038" s="20"/>
      <c r="BB4038" s="39"/>
      <c r="BC4038" s="39"/>
      <c r="BD4038" s="39"/>
      <c r="BE4038" s="39"/>
      <c r="BF4038" s="39"/>
      <c r="BG4038" s="39"/>
      <c r="BH4038" s="39"/>
      <c r="BI4038" s="39"/>
      <c r="BJ4038" s="39"/>
    </row>
    <row r="4039" spans="1:62" s="36" customFormat="1">
      <c r="A4039" s="38"/>
      <c r="B4039" s="3"/>
      <c r="D4039" s="20"/>
      <c r="E4039" s="20"/>
      <c r="F4039" s="20"/>
      <c r="G4039" s="20"/>
      <c r="H4039" s="20"/>
      <c r="I4039" s="20"/>
      <c r="J4039" s="20"/>
      <c r="K4039" s="3"/>
      <c r="M4039" s="20"/>
      <c r="N4039" s="20"/>
      <c r="O4039" s="20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0"/>
      <c r="AA4039" s="20"/>
      <c r="AB4039" s="20"/>
      <c r="AC4039" s="20"/>
      <c r="AD4039" s="20"/>
      <c r="BB4039" s="39"/>
      <c r="BC4039" s="39"/>
      <c r="BD4039" s="39"/>
      <c r="BE4039" s="39"/>
      <c r="BF4039" s="39"/>
      <c r="BG4039" s="39"/>
      <c r="BH4039" s="39"/>
      <c r="BI4039" s="39"/>
      <c r="BJ4039" s="39"/>
    </row>
    <row r="4040" spans="1:62" s="36" customFormat="1">
      <c r="A4040" s="38"/>
      <c r="B4040" s="3"/>
      <c r="D4040" s="20"/>
      <c r="E4040" s="20"/>
      <c r="F4040" s="20"/>
      <c r="G4040" s="20"/>
      <c r="H4040" s="20"/>
      <c r="I4040" s="20"/>
      <c r="J4040" s="20"/>
      <c r="K4040" s="3"/>
      <c r="M4040" s="20"/>
      <c r="N4040" s="20"/>
      <c r="O4040" s="20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0"/>
      <c r="AA4040" s="20"/>
      <c r="AB4040" s="20"/>
      <c r="AC4040" s="20"/>
      <c r="AD4040" s="20"/>
      <c r="BB4040" s="39"/>
      <c r="BC4040" s="39"/>
      <c r="BD4040" s="39"/>
      <c r="BE4040" s="39"/>
      <c r="BF4040" s="39"/>
      <c r="BG4040" s="39"/>
      <c r="BH4040" s="39"/>
      <c r="BI4040" s="39"/>
      <c r="BJ4040" s="39"/>
    </row>
    <row r="4041" spans="1:62" s="36" customFormat="1">
      <c r="A4041" s="38"/>
      <c r="B4041" s="3"/>
      <c r="D4041" s="20"/>
      <c r="E4041" s="20"/>
      <c r="F4041" s="20"/>
      <c r="G4041" s="20"/>
      <c r="H4041" s="20"/>
      <c r="I4041" s="20"/>
      <c r="J4041" s="20"/>
      <c r="K4041" s="3"/>
      <c r="M4041" s="20"/>
      <c r="N4041" s="20"/>
      <c r="O4041" s="20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  <c r="AC4041" s="20"/>
      <c r="AD4041" s="20"/>
      <c r="BB4041" s="39"/>
      <c r="BC4041" s="39"/>
      <c r="BD4041" s="39"/>
      <c r="BE4041" s="39"/>
      <c r="BF4041" s="39"/>
      <c r="BG4041" s="39"/>
      <c r="BH4041" s="39"/>
      <c r="BI4041" s="39"/>
      <c r="BJ4041" s="39"/>
    </row>
    <row r="4042" spans="1:62" s="36" customFormat="1">
      <c r="A4042" s="38"/>
      <c r="B4042" s="3"/>
      <c r="D4042" s="20"/>
      <c r="E4042" s="20"/>
      <c r="F4042" s="20"/>
      <c r="G4042" s="20"/>
      <c r="H4042" s="20"/>
      <c r="I4042" s="20"/>
      <c r="J4042" s="20"/>
      <c r="K4042" s="3"/>
      <c r="M4042" s="20"/>
      <c r="N4042" s="20"/>
      <c r="O4042" s="20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  <c r="AC4042" s="20"/>
      <c r="AD4042" s="20"/>
      <c r="BB4042" s="39"/>
      <c r="BC4042" s="39"/>
      <c r="BD4042" s="39"/>
      <c r="BE4042" s="39"/>
      <c r="BF4042" s="39"/>
      <c r="BG4042" s="39"/>
      <c r="BH4042" s="39"/>
      <c r="BI4042" s="39"/>
      <c r="BJ4042" s="39"/>
    </row>
    <row r="4043" spans="1:62" s="36" customFormat="1">
      <c r="A4043" s="38"/>
      <c r="B4043" s="3"/>
      <c r="D4043" s="20"/>
      <c r="E4043" s="20"/>
      <c r="F4043" s="20"/>
      <c r="G4043" s="20"/>
      <c r="H4043" s="20"/>
      <c r="I4043" s="20"/>
      <c r="J4043" s="20"/>
      <c r="K4043" s="3"/>
      <c r="M4043" s="20"/>
      <c r="N4043" s="20"/>
      <c r="O4043" s="20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0"/>
      <c r="AA4043" s="20"/>
      <c r="AB4043" s="20"/>
      <c r="AC4043" s="20"/>
      <c r="AD4043" s="20"/>
      <c r="BB4043" s="39"/>
      <c r="BC4043" s="39"/>
      <c r="BD4043" s="39"/>
      <c r="BE4043" s="39"/>
      <c r="BF4043" s="39"/>
      <c r="BG4043" s="39"/>
      <c r="BH4043" s="39"/>
      <c r="BI4043" s="39"/>
      <c r="BJ4043" s="39"/>
    </row>
    <row r="4044" spans="1:62" s="36" customFormat="1">
      <c r="A4044" s="38"/>
      <c r="B4044" s="3"/>
      <c r="D4044" s="20"/>
      <c r="E4044" s="20"/>
      <c r="F4044" s="20"/>
      <c r="G4044" s="20"/>
      <c r="H4044" s="20"/>
      <c r="I4044" s="20"/>
      <c r="J4044" s="20"/>
      <c r="K4044" s="3"/>
      <c r="M4044" s="20"/>
      <c r="N4044" s="20"/>
      <c r="O4044" s="20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0"/>
      <c r="AA4044" s="20"/>
      <c r="AB4044" s="20"/>
      <c r="AC4044" s="20"/>
      <c r="AD4044" s="20"/>
      <c r="BB4044" s="39"/>
      <c r="BC4044" s="39"/>
      <c r="BD4044" s="39"/>
      <c r="BE4044" s="39"/>
      <c r="BF4044" s="39"/>
      <c r="BG4044" s="39"/>
      <c r="BH4044" s="39"/>
      <c r="BI4044" s="39"/>
      <c r="BJ4044" s="39"/>
    </row>
    <row r="4045" spans="1:62" s="36" customFormat="1">
      <c r="A4045" s="38"/>
      <c r="B4045" s="3"/>
      <c r="D4045" s="20"/>
      <c r="E4045" s="20"/>
      <c r="F4045" s="20"/>
      <c r="G4045" s="20"/>
      <c r="H4045" s="20"/>
      <c r="I4045" s="20"/>
      <c r="J4045" s="20"/>
      <c r="K4045" s="3"/>
      <c r="M4045" s="20"/>
      <c r="N4045" s="20"/>
      <c r="O4045" s="20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0"/>
      <c r="AA4045" s="20"/>
      <c r="AB4045" s="20"/>
      <c r="AC4045" s="20"/>
      <c r="AD4045" s="20"/>
      <c r="BB4045" s="39"/>
      <c r="BC4045" s="39"/>
      <c r="BD4045" s="39"/>
      <c r="BE4045" s="39"/>
      <c r="BF4045" s="39"/>
      <c r="BG4045" s="39"/>
      <c r="BH4045" s="39"/>
      <c r="BI4045" s="39"/>
      <c r="BJ4045" s="39"/>
    </row>
    <row r="4046" spans="1:62" s="36" customFormat="1">
      <c r="A4046" s="38"/>
      <c r="B4046" s="3"/>
      <c r="D4046" s="20"/>
      <c r="E4046" s="20"/>
      <c r="F4046" s="20"/>
      <c r="G4046" s="20"/>
      <c r="H4046" s="20"/>
      <c r="I4046" s="20"/>
      <c r="J4046" s="20"/>
      <c r="K4046" s="3"/>
      <c r="M4046" s="20"/>
      <c r="N4046" s="20"/>
      <c r="O4046" s="20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0"/>
      <c r="AA4046" s="20"/>
      <c r="AB4046" s="20"/>
      <c r="AC4046" s="20"/>
      <c r="AD4046" s="20"/>
      <c r="BB4046" s="39"/>
      <c r="BC4046" s="39"/>
      <c r="BD4046" s="39"/>
      <c r="BE4046" s="39"/>
      <c r="BF4046" s="39"/>
      <c r="BG4046" s="39"/>
      <c r="BH4046" s="39"/>
      <c r="BI4046" s="39"/>
      <c r="BJ4046" s="39"/>
    </row>
    <row r="4047" spans="1:62" s="36" customFormat="1">
      <c r="A4047" s="38"/>
      <c r="B4047" s="3"/>
      <c r="D4047" s="20"/>
      <c r="E4047" s="20"/>
      <c r="F4047" s="20"/>
      <c r="G4047" s="20"/>
      <c r="H4047" s="20"/>
      <c r="I4047" s="20"/>
      <c r="J4047" s="20"/>
      <c r="K4047" s="3"/>
      <c r="M4047" s="20"/>
      <c r="N4047" s="20"/>
      <c r="O4047" s="20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0"/>
      <c r="AA4047" s="20"/>
      <c r="AB4047" s="20"/>
      <c r="AC4047" s="20"/>
      <c r="AD4047" s="20"/>
      <c r="BB4047" s="39"/>
      <c r="BC4047" s="39"/>
      <c r="BD4047" s="39"/>
      <c r="BE4047" s="39"/>
      <c r="BF4047" s="39"/>
      <c r="BG4047" s="39"/>
      <c r="BH4047" s="39"/>
      <c r="BI4047" s="39"/>
      <c r="BJ4047" s="39"/>
    </row>
    <row r="4048" spans="1:62" s="36" customFormat="1">
      <c r="A4048" s="38"/>
      <c r="B4048" s="3"/>
      <c r="D4048" s="20"/>
      <c r="E4048" s="20"/>
      <c r="F4048" s="20"/>
      <c r="G4048" s="20"/>
      <c r="H4048" s="20"/>
      <c r="I4048" s="20"/>
      <c r="J4048" s="20"/>
      <c r="K4048" s="3"/>
      <c r="M4048" s="20"/>
      <c r="N4048" s="20"/>
      <c r="O4048" s="20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0"/>
      <c r="AA4048" s="20"/>
      <c r="AB4048" s="20"/>
      <c r="AC4048" s="20"/>
      <c r="AD4048" s="20"/>
      <c r="BB4048" s="39"/>
      <c r="BC4048" s="39"/>
      <c r="BD4048" s="39"/>
      <c r="BE4048" s="39"/>
      <c r="BF4048" s="39"/>
      <c r="BG4048" s="39"/>
      <c r="BH4048" s="39"/>
      <c r="BI4048" s="39"/>
      <c r="BJ4048" s="39"/>
    </row>
    <row r="4049" spans="1:62" s="36" customFormat="1">
      <c r="A4049" s="38"/>
      <c r="B4049" s="3"/>
      <c r="D4049" s="20"/>
      <c r="E4049" s="20"/>
      <c r="F4049" s="20"/>
      <c r="G4049" s="20"/>
      <c r="H4049" s="20"/>
      <c r="I4049" s="20"/>
      <c r="J4049" s="20"/>
      <c r="K4049" s="3"/>
      <c r="M4049" s="20"/>
      <c r="N4049" s="20"/>
      <c r="O4049" s="20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0"/>
      <c r="AA4049" s="20"/>
      <c r="AB4049" s="20"/>
      <c r="AC4049" s="20"/>
      <c r="AD4049" s="20"/>
      <c r="BB4049" s="39"/>
      <c r="BC4049" s="39"/>
      <c r="BD4049" s="39"/>
      <c r="BE4049" s="39"/>
      <c r="BF4049" s="39"/>
      <c r="BG4049" s="39"/>
      <c r="BH4049" s="39"/>
      <c r="BI4049" s="39"/>
      <c r="BJ4049" s="39"/>
    </row>
    <row r="4050" spans="1:62" s="36" customFormat="1">
      <c r="A4050" s="38"/>
      <c r="B4050" s="3"/>
      <c r="D4050" s="20"/>
      <c r="E4050" s="20"/>
      <c r="F4050" s="20"/>
      <c r="G4050" s="20"/>
      <c r="H4050" s="20"/>
      <c r="I4050" s="20"/>
      <c r="J4050" s="20"/>
      <c r="K4050" s="3"/>
      <c r="M4050" s="20"/>
      <c r="N4050" s="20"/>
      <c r="O4050" s="20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0"/>
      <c r="AA4050" s="20"/>
      <c r="AB4050" s="20"/>
      <c r="AC4050" s="20"/>
      <c r="AD4050" s="20"/>
      <c r="BB4050" s="39"/>
      <c r="BC4050" s="39"/>
      <c r="BD4050" s="39"/>
      <c r="BE4050" s="39"/>
      <c r="BF4050" s="39"/>
      <c r="BG4050" s="39"/>
      <c r="BH4050" s="39"/>
      <c r="BI4050" s="39"/>
      <c r="BJ4050" s="39"/>
    </row>
    <row r="4051" spans="1:62" s="36" customFormat="1">
      <c r="A4051" s="38"/>
      <c r="B4051" s="3"/>
      <c r="D4051" s="20"/>
      <c r="E4051" s="20"/>
      <c r="F4051" s="20"/>
      <c r="G4051" s="20"/>
      <c r="H4051" s="20"/>
      <c r="I4051" s="20"/>
      <c r="J4051" s="20"/>
      <c r="K4051" s="3"/>
      <c r="M4051" s="20"/>
      <c r="N4051" s="20"/>
      <c r="O4051" s="20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0"/>
      <c r="AA4051" s="20"/>
      <c r="AB4051" s="20"/>
      <c r="AC4051" s="20"/>
      <c r="AD4051" s="20"/>
      <c r="BB4051" s="39"/>
      <c r="BC4051" s="39"/>
      <c r="BD4051" s="39"/>
      <c r="BE4051" s="39"/>
      <c r="BF4051" s="39"/>
      <c r="BG4051" s="39"/>
      <c r="BH4051" s="39"/>
      <c r="BI4051" s="39"/>
      <c r="BJ4051" s="39"/>
    </row>
    <row r="4052" spans="1:62" s="36" customFormat="1">
      <c r="A4052" s="38"/>
      <c r="B4052" s="3"/>
      <c r="D4052" s="20"/>
      <c r="E4052" s="20"/>
      <c r="F4052" s="20"/>
      <c r="G4052" s="20"/>
      <c r="H4052" s="20"/>
      <c r="I4052" s="20"/>
      <c r="J4052" s="20"/>
      <c r="K4052" s="3"/>
      <c r="M4052" s="20"/>
      <c r="N4052" s="20"/>
      <c r="O4052" s="20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0"/>
      <c r="AA4052" s="20"/>
      <c r="AB4052" s="20"/>
      <c r="AC4052" s="20"/>
      <c r="AD4052" s="20"/>
      <c r="BB4052" s="39"/>
      <c r="BC4052" s="39"/>
      <c r="BD4052" s="39"/>
      <c r="BE4052" s="39"/>
      <c r="BF4052" s="39"/>
      <c r="BG4052" s="39"/>
      <c r="BH4052" s="39"/>
      <c r="BI4052" s="39"/>
      <c r="BJ4052" s="39"/>
    </row>
    <row r="4053" spans="1:62" s="36" customFormat="1">
      <c r="A4053" s="38"/>
      <c r="B4053" s="3"/>
      <c r="D4053" s="20"/>
      <c r="E4053" s="20"/>
      <c r="F4053" s="20"/>
      <c r="G4053" s="20"/>
      <c r="H4053" s="20"/>
      <c r="I4053" s="20"/>
      <c r="J4053" s="20"/>
      <c r="K4053" s="3"/>
      <c r="M4053" s="20"/>
      <c r="N4053" s="20"/>
      <c r="O4053" s="20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0"/>
      <c r="AA4053" s="20"/>
      <c r="AB4053" s="20"/>
      <c r="AC4053" s="20"/>
      <c r="AD4053" s="20"/>
      <c r="BB4053" s="39"/>
      <c r="BC4053" s="39"/>
      <c r="BD4053" s="39"/>
      <c r="BE4053" s="39"/>
      <c r="BF4053" s="39"/>
      <c r="BG4053" s="39"/>
      <c r="BH4053" s="39"/>
      <c r="BI4053" s="39"/>
      <c r="BJ4053" s="39"/>
    </row>
    <row r="4054" spans="1:62" s="36" customFormat="1">
      <c r="A4054" s="38"/>
      <c r="B4054" s="3"/>
      <c r="D4054" s="20"/>
      <c r="E4054" s="20"/>
      <c r="F4054" s="20"/>
      <c r="G4054" s="20"/>
      <c r="H4054" s="20"/>
      <c r="I4054" s="20"/>
      <c r="J4054" s="20"/>
      <c r="K4054" s="3"/>
      <c r="M4054" s="20"/>
      <c r="N4054" s="20"/>
      <c r="O4054" s="20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0"/>
      <c r="AA4054" s="20"/>
      <c r="AB4054" s="20"/>
      <c r="AC4054" s="20"/>
      <c r="AD4054" s="20"/>
      <c r="BB4054" s="39"/>
      <c r="BC4054" s="39"/>
      <c r="BD4054" s="39"/>
      <c r="BE4054" s="39"/>
      <c r="BF4054" s="39"/>
      <c r="BG4054" s="39"/>
      <c r="BH4054" s="39"/>
      <c r="BI4054" s="39"/>
      <c r="BJ4054" s="39"/>
    </row>
    <row r="4055" spans="1:62" s="36" customFormat="1">
      <c r="A4055" s="38"/>
      <c r="B4055" s="3"/>
      <c r="D4055" s="20"/>
      <c r="E4055" s="20"/>
      <c r="F4055" s="20"/>
      <c r="G4055" s="20"/>
      <c r="H4055" s="20"/>
      <c r="I4055" s="20"/>
      <c r="J4055" s="20"/>
      <c r="K4055" s="3"/>
      <c r="M4055" s="20"/>
      <c r="N4055" s="20"/>
      <c r="O4055" s="20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0"/>
      <c r="AA4055" s="20"/>
      <c r="AB4055" s="20"/>
      <c r="AC4055" s="20"/>
      <c r="AD4055" s="20"/>
      <c r="BB4055" s="39"/>
      <c r="BC4055" s="39"/>
      <c r="BD4055" s="39"/>
      <c r="BE4055" s="39"/>
      <c r="BF4055" s="39"/>
      <c r="BG4055" s="39"/>
      <c r="BH4055" s="39"/>
      <c r="BI4055" s="39"/>
      <c r="BJ4055" s="39"/>
    </row>
    <row r="4056" spans="1:62" s="36" customFormat="1">
      <c r="A4056" s="38"/>
      <c r="B4056" s="3"/>
      <c r="D4056" s="20"/>
      <c r="E4056" s="20"/>
      <c r="F4056" s="20"/>
      <c r="G4056" s="20"/>
      <c r="H4056" s="20"/>
      <c r="I4056" s="20"/>
      <c r="J4056" s="20"/>
      <c r="K4056" s="3"/>
      <c r="M4056" s="20"/>
      <c r="N4056" s="20"/>
      <c r="O4056" s="20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0"/>
      <c r="AA4056" s="20"/>
      <c r="AB4056" s="20"/>
      <c r="AC4056" s="20"/>
      <c r="AD4056" s="20"/>
      <c r="BB4056" s="39"/>
      <c r="BC4056" s="39"/>
      <c r="BD4056" s="39"/>
      <c r="BE4056" s="39"/>
      <c r="BF4056" s="39"/>
      <c r="BG4056" s="39"/>
      <c r="BH4056" s="39"/>
      <c r="BI4056" s="39"/>
      <c r="BJ4056" s="39"/>
    </row>
    <row r="4057" spans="1:62" s="36" customFormat="1">
      <c r="A4057" s="38"/>
      <c r="B4057" s="3"/>
      <c r="D4057" s="20"/>
      <c r="E4057" s="20"/>
      <c r="F4057" s="20"/>
      <c r="G4057" s="20"/>
      <c r="H4057" s="20"/>
      <c r="I4057" s="20"/>
      <c r="J4057" s="20"/>
      <c r="K4057" s="3"/>
      <c r="M4057" s="20"/>
      <c r="N4057" s="20"/>
      <c r="O4057" s="20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0"/>
      <c r="AA4057" s="20"/>
      <c r="AB4057" s="20"/>
      <c r="AC4057" s="20"/>
      <c r="AD4057" s="20"/>
      <c r="BB4057" s="39"/>
      <c r="BC4057" s="39"/>
      <c r="BD4057" s="39"/>
      <c r="BE4057" s="39"/>
      <c r="BF4057" s="39"/>
      <c r="BG4057" s="39"/>
      <c r="BH4057" s="39"/>
      <c r="BI4057" s="39"/>
      <c r="BJ4057" s="39"/>
    </row>
    <row r="4058" spans="1:62" s="36" customFormat="1">
      <c r="A4058" s="38"/>
      <c r="B4058" s="3"/>
      <c r="D4058" s="20"/>
      <c r="E4058" s="20"/>
      <c r="F4058" s="20"/>
      <c r="G4058" s="20"/>
      <c r="H4058" s="20"/>
      <c r="I4058" s="20"/>
      <c r="J4058" s="20"/>
      <c r="K4058" s="3"/>
      <c r="M4058" s="20"/>
      <c r="N4058" s="20"/>
      <c r="O4058" s="20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0"/>
      <c r="AA4058" s="20"/>
      <c r="AB4058" s="20"/>
      <c r="AC4058" s="20"/>
      <c r="AD4058" s="20"/>
      <c r="BB4058" s="39"/>
      <c r="BC4058" s="39"/>
      <c r="BD4058" s="39"/>
      <c r="BE4058" s="39"/>
      <c r="BF4058" s="39"/>
      <c r="BG4058" s="39"/>
      <c r="BH4058" s="39"/>
      <c r="BI4058" s="39"/>
      <c r="BJ4058" s="39"/>
    </row>
    <row r="4059" spans="1:62" s="36" customFormat="1">
      <c r="A4059" s="38"/>
      <c r="B4059" s="3"/>
      <c r="D4059" s="20"/>
      <c r="E4059" s="20"/>
      <c r="F4059" s="20"/>
      <c r="G4059" s="20"/>
      <c r="H4059" s="20"/>
      <c r="I4059" s="20"/>
      <c r="J4059" s="20"/>
      <c r="K4059" s="3"/>
      <c r="M4059" s="20"/>
      <c r="N4059" s="20"/>
      <c r="O4059" s="20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0"/>
      <c r="AA4059" s="20"/>
      <c r="AB4059" s="20"/>
      <c r="AC4059" s="20"/>
      <c r="AD4059" s="20"/>
      <c r="BB4059" s="39"/>
      <c r="BC4059" s="39"/>
      <c r="BD4059" s="39"/>
      <c r="BE4059" s="39"/>
      <c r="BF4059" s="39"/>
      <c r="BG4059" s="39"/>
      <c r="BH4059" s="39"/>
      <c r="BI4059" s="39"/>
      <c r="BJ4059" s="39"/>
    </row>
    <row r="4060" spans="1:62" s="36" customFormat="1">
      <c r="A4060" s="38"/>
      <c r="B4060" s="3"/>
      <c r="D4060" s="20"/>
      <c r="E4060" s="20"/>
      <c r="F4060" s="20"/>
      <c r="G4060" s="20"/>
      <c r="H4060" s="20"/>
      <c r="I4060" s="20"/>
      <c r="J4060" s="20"/>
      <c r="K4060" s="3"/>
      <c r="M4060" s="20"/>
      <c r="N4060" s="20"/>
      <c r="O4060" s="20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0"/>
      <c r="AA4060" s="20"/>
      <c r="AB4060" s="20"/>
      <c r="AC4060" s="20"/>
      <c r="AD4060" s="20"/>
      <c r="BB4060" s="39"/>
      <c r="BC4060" s="39"/>
      <c r="BD4060" s="39"/>
      <c r="BE4060" s="39"/>
      <c r="BF4060" s="39"/>
      <c r="BG4060" s="39"/>
      <c r="BH4060" s="39"/>
      <c r="BI4060" s="39"/>
      <c r="BJ4060" s="39"/>
    </row>
    <row r="4061" spans="1:62" s="36" customFormat="1">
      <c r="A4061" s="38"/>
      <c r="B4061" s="3"/>
      <c r="D4061" s="20"/>
      <c r="E4061" s="20"/>
      <c r="F4061" s="20"/>
      <c r="G4061" s="20"/>
      <c r="H4061" s="20"/>
      <c r="I4061" s="20"/>
      <c r="J4061" s="20"/>
      <c r="K4061" s="3"/>
      <c r="M4061" s="20"/>
      <c r="N4061" s="20"/>
      <c r="O4061" s="20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0"/>
      <c r="AA4061" s="20"/>
      <c r="AB4061" s="20"/>
      <c r="AC4061" s="20"/>
      <c r="AD4061" s="20"/>
      <c r="BB4061" s="39"/>
      <c r="BC4061" s="39"/>
      <c r="BD4061" s="39"/>
      <c r="BE4061" s="39"/>
      <c r="BF4061" s="39"/>
      <c r="BG4061" s="39"/>
      <c r="BH4061" s="39"/>
      <c r="BI4061" s="39"/>
      <c r="BJ4061" s="39"/>
    </row>
    <row r="4062" spans="1:62" s="36" customFormat="1">
      <c r="A4062" s="38"/>
      <c r="B4062" s="3"/>
      <c r="D4062" s="20"/>
      <c r="E4062" s="20"/>
      <c r="F4062" s="20"/>
      <c r="G4062" s="20"/>
      <c r="H4062" s="20"/>
      <c r="I4062" s="20"/>
      <c r="J4062" s="20"/>
      <c r="K4062" s="3"/>
      <c r="M4062" s="20"/>
      <c r="N4062" s="20"/>
      <c r="O4062" s="20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0"/>
      <c r="AA4062" s="20"/>
      <c r="AB4062" s="20"/>
      <c r="AC4062" s="20"/>
      <c r="AD4062" s="20"/>
      <c r="BB4062" s="39"/>
      <c r="BC4062" s="39"/>
      <c r="BD4062" s="39"/>
      <c r="BE4062" s="39"/>
      <c r="BF4062" s="39"/>
      <c r="BG4062" s="39"/>
      <c r="BH4062" s="39"/>
      <c r="BI4062" s="39"/>
      <c r="BJ4062" s="39"/>
    </row>
    <row r="4063" spans="1:62" s="36" customFormat="1">
      <c r="A4063" s="38"/>
      <c r="B4063" s="3"/>
      <c r="D4063" s="20"/>
      <c r="E4063" s="20"/>
      <c r="F4063" s="20"/>
      <c r="G4063" s="20"/>
      <c r="H4063" s="20"/>
      <c r="I4063" s="20"/>
      <c r="J4063" s="20"/>
      <c r="K4063" s="3"/>
      <c r="M4063" s="20"/>
      <c r="N4063" s="20"/>
      <c r="O4063" s="20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0"/>
      <c r="AA4063" s="20"/>
      <c r="AB4063" s="20"/>
      <c r="AC4063" s="20"/>
      <c r="AD4063" s="20"/>
      <c r="BB4063" s="39"/>
      <c r="BC4063" s="39"/>
      <c r="BD4063" s="39"/>
      <c r="BE4063" s="39"/>
      <c r="BF4063" s="39"/>
      <c r="BG4063" s="39"/>
      <c r="BH4063" s="39"/>
      <c r="BI4063" s="39"/>
      <c r="BJ4063" s="39"/>
    </row>
    <row r="4064" spans="1:62" s="36" customFormat="1">
      <c r="A4064" s="38"/>
      <c r="B4064" s="3"/>
      <c r="D4064" s="20"/>
      <c r="E4064" s="20"/>
      <c r="F4064" s="20"/>
      <c r="G4064" s="20"/>
      <c r="H4064" s="20"/>
      <c r="I4064" s="20"/>
      <c r="J4064" s="20"/>
      <c r="K4064" s="3"/>
      <c r="M4064" s="20"/>
      <c r="N4064" s="20"/>
      <c r="O4064" s="20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0"/>
      <c r="AA4064" s="20"/>
      <c r="AB4064" s="20"/>
      <c r="AC4064" s="20"/>
      <c r="AD4064" s="20"/>
      <c r="BB4064" s="39"/>
      <c r="BC4064" s="39"/>
      <c r="BD4064" s="39"/>
      <c r="BE4064" s="39"/>
      <c r="BF4064" s="39"/>
      <c r="BG4064" s="39"/>
      <c r="BH4064" s="39"/>
      <c r="BI4064" s="39"/>
      <c r="BJ4064" s="39"/>
    </row>
    <row r="4065" spans="1:62" s="36" customFormat="1">
      <c r="A4065" s="38"/>
      <c r="B4065" s="3"/>
      <c r="D4065" s="20"/>
      <c r="E4065" s="20"/>
      <c r="F4065" s="20"/>
      <c r="G4065" s="20"/>
      <c r="H4065" s="20"/>
      <c r="I4065" s="20"/>
      <c r="J4065" s="20"/>
      <c r="K4065" s="3"/>
      <c r="M4065" s="20"/>
      <c r="N4065" s="20"/>
      <c r="O4065" s="20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0"/>
      <c r="AA4065" s="20"/>
      <c r="AB4065" s="20"/>
      <c r="AC4065" s="20"/>
      <c r="AD4065" s="20"/>
      <c r="BB4065" s="39"/>
      <c r="BC4065" s="39"/>
      <c r="BD4065" s="39"/>
      <c r="BE4065" s="39"/>
      <c r="BF4065" s="39"/>
      <c r="BG4065" s="39"/>
      <c r="BH4065" s="39"/>
      <c r="BI4065" s="39"/>
      <c r="BJ4065" s="39"/>
    </row>
    <row r="4066" spans="1:62" s="36" customFormat="1">
      <c r="A4066" s="38"/>
      <c r="B4066" s="3"/>
      <c r="D4066" s="20"/>
      <c r="E4066" s="20"/>
      <c r="F4066" s="20"/>
      <c r="G4066" s="20"/>
      <c r="H4066" s="20"/>
      <c r="I4066" s="20"/>
      <c r="J4066" s="20"/>
      <c r="K4066" s="3"/>
      <c r="M4066" s="20"/>
      <c r="N4066" s="20"/>
      <c r="O4066" s="20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0"/>
      <c r="AA4066" s="20"/>
      <c r="AB4066" s="20"/>
      <c r="AC4066" s="20"/>
      <c r="AD4066" s="20"/>
      <c r="BB4066" s="39"/>
      <c r="BC4066" s="39"/>
      <c r="BD4066" s="39"/>
      <c r="BE4066" s="39"/>
      <c r="BF4066" s="39"/>
      <c r="BG4066" s="39"/>
      <c r="BH4066" s="39"/>
      <c r="BI4066" s="39"/>
      <c r="BJ4066" s="39"/>
    </row>
    <row r="4067" spans="1:62" s="36" customFormat="1">
      <c r="A4067" s="38"/>
      <c r="B4067" s="3"/>
      <c r="D4067" s="20"/>
      <c r="E4067" s="20"/>
      <c r="F4067" s="20"/>
      <c r="G4067" s="20"/>
      <c r="H4067" s="20"/>
      <c r="I4067" s="20"/>
      <c r="J4067" s="20"/>
      <c r="K4067" s="3"/>
      <c r="M4067" s="20"/>
      <c r="N4067" s="20"/>
      <c r="O4067" s="20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0"/>
      <c r="AA4067" s="20"/>
      <c r="AB4067" s="20"/>
      <c r="AC4067" s="20"/>
      <c r="AD4067" s="20"/>
      <c r="BB4067" s="39"/>
      <c r="BC4067" s="39"/>
      <c r="BD4067" s="39"/>
      <c r="BE4067" s="39"/>
      <c r="BF4067" s="39"/>
      <c r="BG4067" s="39"/>
      <c r="BH4067" s="39"/>
      <c r="BI4067" s="39"/>
      <c r="BJ4067" s="39"/>
    </row>
    <row r="4068" spans="1:62" s="36" customFormat="1">
      <c r="A4068" s="38"/>
      <c r="B4068" s="3"/>
      <c r="D4068" s="20"/>
      <c r="E4068" s="20"/>
      <c r="F4068" s="20"/>
      <c r="G4068" s="20"/>
      <c r="H4068" s="20"/>
      <c r="I4068" s="20"/>
      <c r="J4068" s="20"/>
      <c r="K4068" s="3"/>
      <c r="M4068" s="20"/>
      <c r="N4068" s="20"/>
      <c r="O4068" s="20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0"/>
      <c r="AA4068" s="20"/>
      <c r="AB4068" s="20"/>
      <c r="AC4068" s="20"/>
      <c r="AD4068" s="20"/>
      <c r="BB4068" s="39"/>
      <c r="BC4068" s="39"/>
      <c r="BD4068" s="39"/>
      <c r="BE4068" s="39"/>
      <c r="BF4068" s="39"/>
      <c r="BG4068" s="39"/>
      <c r="BH4068" s="39"/>
      <c r="BI4068" s="39"/>
      <c r="BJ4068" s="39"/>
    </row>
    <row r="4069" spans="1:62" s="36" customFormat="1">
      <c r="A4069" s="38"/>
      <c r="B4069" s="3"/>
      <c r="D4069" s="20"/>
      <c r="E4069" s="20"/>
      <c r="F4069" s="20"/>
      <c r="G4069" s="20"/>
      <c r="H4069" s="20"/>
      <c r="I4069" s="20"/>
      <c r="J4069" s="20"/>
      <c r="K4069" s="3"/>
      <c r="M4069" s="20"/>
      <c r="N4069" s="20"/>
      <c r="O4069" s="20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0"/>
      <c r="AA4069" s="20"/>
      <c r="AB4069" s="20"/>
      <c r="AC4069" s="20"/>
      <c r="AD4069" s="20"/>
      <c r="BB4069" s="39"/>
      <c r="BC4069" s="39"/>
      <c r="BD4069" s="39"/>
      <c r="BE4069" s="39"/>
      <c r="BF4069" s="39"/>
      <c r="BG4069" s="39"/>
      <c r="BH4069" s="39"/>
      <c r="BI4069" s="39"/>
      <c r="BJ4069" s="39"/>
    </row>
    <row r="4070" spans="1:62" s="36" customFormat="1">
      <c r="A4070" s="38"/>
      <c r="B4070" s="3"/>
      <c r="D4070" s="20"/>
      <c r="E4070" s="20"/>
      <c r="F4070" s="20"/>
      <c r="G4070" s="20"/>
      <c r="H4070" s="20"/>
      <c r="I4070" s="20"/>
      <c r="J4070" s="20"/>
      <c r="K4070" s="3"/>
      <c r="M4070" s="20"/>
      <c r="N4070" s="20"/>
      <c r="O4070" s="20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0"/>
      <c r="AA4070" s="20"/>
      <c r="AB4070" s="20"/>
      <c r="AC4070" s="20"/>
      <c r="AD4070" s="20"/>
      <c r="BB4070" s="39"/>
      <c r="BC4070" s="39"/>
      <c r="BD4070" s="39"/>
      <c r="BE4070" s="39"/>
      <c r="BF4070" s="39"/>
      <c r="BG4070" s="39"/>
      <c r="BH4070" s="39"/>
      <c r="BI4070" s="39"/>
      <c r="BJ4070" s="39"/>
    </row>
    <row r="4071" spans="1:62" s="36" customFormat="1">
      <c r="A4071" s="38"/>
      <c r="B4071" s="3"/>
      <c r="D4071" s="20"/>
      <c r="E4071" s="20"/>
      <c r="F4071" s="20"/>
      <c r="G4071" s="20"/>
      <c r="H4071" s="20"/>
      <c r="I4071" s="20"/>
      <c r="J4071" s="20"/>
      <c r="K4071" s="3"/>
      <c r="M4071" s="20"/>
      <c r="N4071" s="20"/>
      <c r="O4071" s="20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0"/>
      <c r="AA4071" s="20"/>
      <c r="AB4071" s="20"/>
      <c r="AC4071" s="20"/>
      <c r="AD4071" s="20"/>
      <c r="BB4071" s="39"/>
      <c r="BC4071" s="39"/>
      <c r="BD4071" s="39"/>
      <c r="BE4071" s="39"/>
      <c r="BF4071" s="39"/>
      <c r="BG4071" s="39"/>
      <c r="BH4071" s="39"/>
      <c r="BI4071" s="39"/>
      <c r="BJ4071" s="39"/>
    </row>
    <row r="4072" spans="1:62" s="36" customFormat="1">
      <c r="A4072" s="38"/>
      <c r="B4072" s="3"/>
      <c r="D4072" s="20"/>
      <c r="E4072" s="20"/>
      <c r="F4072" s="20"/>
      <c r="G4072" s="20"/>
      <c r="H4072" s="20"/>
      <c r="I4072" s="20"/>
      <c r="J4072" s="20"/>
      <c r="K4072" s="3"/>
      <c r="M4072" s="20"/>
      <c r="N4072" s="20"/>
      <c r="O4072" s="20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  <c r="AC4072" s="20"/>
      <c r="AD4072" s="20"/>
      <c r="BB4072" s="39"/>
      <c r="BC4072" s="39"/>
      <c r="BD4072" s="39"/>
      <c r="BE4072" s="39"/>
      <c r="BF4072" s="39"/>
      <c r="BG4072" s="39"/>
      <c r="BH4072" s="39"/>
      <c r="BI4072" s="39"/>
      <c r="BJ4072" s="39"/>
    </row>
    <row r="4073" spans="1:62" s="36" customFormat="1">
      <c r="A4073" s="38"/>
      <c r="B4073" s="3"/>
      <c r="D4073" s="20"/>
      <c r="E4073" s="20"/>
      <c r="F4073" s="20"/>
      <c r="G4073" s="20"/>
      <c r="H4073" s="20"/>
      <c r="I4073" s="20"/>
      <c r="J4073" s="20"/>
      <c r="K4073" s="3"/>
      <c r="M4073" s="20"/>
      <c r="N4073" s="20"/>
      <c r="O4073" s="20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  <c r="AC4073" s="20"/>
      <c r="AD4073" s="20"/>
      <c r="BB4073" s="39"/>
      <c r="BC4073" s="39"/>
      <c r="BD4073" s="39"/>
      <c r="BE4073" s="39"/>
      <c r="BF4073" s="39"/>
      <c r="BG4073" s="39"/>
      <c r="BH4073" s="39"/>
      <c r="BI4073" s="39"/>
      <c r="BJ4073" s="39"/>
    </row>
    <row r="4074" spans="1:62" s="36" customFormat="1">
      <c r="A4074" s="38"/>
      <c r="B4074" s="3"/>
      <c r="D4074" s="20"/>
      <c r="E4074" s="20"/>
      <c r="F4074" s="20"/>
      <c r="G4074" s="20"/>
      <c r="H4074" s="20"/>
      <c r="I4074" s="20"/>
      <c r="J4074" s="20"/>
      <c r="K4074" s="3"/>
      <c r="M4074" s="20"/>
      <c r="N4074" s="20"/>
      <c r="O4074" s="20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0"/>
      <c r="AA4074" s="20"/>
      <c r="AB4074" s="20"/>
      <c r="AC4074" s="20"/>
      <c r="AD4074" s="20"/>
      <c r="BB4074" s="39"/>
      <c r="BC4074" s="39"/>
      <c r="BD4074" s="39"/>
      <c r="BE4074" s="39"/>
      <c r="BF4074" s="39"/>
      <c r="BG4074" s="39"/>
      <c r="BH4074" s="39"/>
      <c r="BI4074" s="39"/>
      <c r="BJ4074" s="39"/>
    </row>
    <row r="4075" spans="1:62" s="36" customFormat="1">
      <c r="A4075" s="38"/>
      <c r="B4075" s="3"/>
      <c r="D4075" s="20"/>
      <c r="E4075" s="20"/>
      <c r="F4075" s="20"/>
      <c r="G4075" s="20"/>
      <c r="H4075" s="20"/>
      <c r="I4075" s="20"/>
      <c r="J4075" s="20"/>
      <c r="K4075" s="3"/>
      <c r="M4075" s="20"/>
      <c r="N4075" s="20"/>
      <c r="O4075" s="20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0"/>
      <c r="AA4075" s="20"/>
      <c r="AB4075" s="20"/>
      <c r="AC4075" s="20"/>
      <c r="AD4075" s="20"/>
      <c r="BB4075" s="39"/>
      <c r="BC4075" s="39"/>
      <c r="BD4075" s="39"/>
      <c r="BE4075" s="39"/>
      <c r="BF4075" s="39"/>
      <c r="BG4075" s="39"/>
      <c r="BH4075" s="39"/>
      <c r="BI4075" s="39"/>
      <c r="BJ4075" s="39"/>
    </row>
    <row r="4076" spans="1:62" s="36" customFormat="1">
      <c r="A4076" s="38"/>
      <c r="B4076" s="3"/>
      <c r="D4076" s="20"/>
      <c r="E4076" s="20"/>
      <c r="F4076" s="20"/>
      <c r="G4076" s="20"/>
      <c r="H4076" s="20"/>
      <c r="I4076" s="20"/>
      <c r="J4076" s="20"/>
      <c r="K4076" s="3"/>
      <c r="M4076" s="20"/>
      <c r="N4076" s="20"/>
      <c r="O4076" s="20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0"/>
      <c r="AA4076" s="20"/>
      <c r="AB4076" s="20"/>
      <c r="AC4076" s="20"/>
      <c r="AD4076" s="20"/>
      <c r="BB4076" s="39"/>
      <c r="BC4076" s="39"/>
      <c r="BD4076" s="39"/>
      <c r="BE4076" s="39"/>
      <c r="BF4076" s="39"/>
      <c r="BG4076" s="39"/>
      <c r="BH4076" s="39"/>
      <c r="BI4076" s="39"/>
      <c r="BJ4076" s="39"/>
    </row>
    <row r="4077" spans="1:62" s="36" customFormat="1">
      <c r="A4077" s="38"/>
      <c r="B4077" s="3"/>
      <c r="D4077" s="20"/>
      <c r="E4077" s="20"/>
      <c r="F4077" s="20"/>
      <c r="G4077" s="20"/>
      <c r="H4077" s="20"/>
      <c r="I4077" s="20"/>
      <c r="J4077" s="20"/>
      <c r="K4077" s="3"/>
      <c r="M4077" s="20"/>
      <c r="N4077" s="20"/>
      <c r="O4077" s="20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0"/>
      <c r="AA4077" s="20"/>
      <c r="AB4077" s="20"/>
      <c r="AC4077" s="20"/>
      <c r="AD4077" s="20"/>
      <c r="BB4077" s="39"/>
      <c r="BC4077" s="39"/>
      <c r="BD4077" s="39"/>
      <c r="BE4077" s="39"/>
      <c r="BF4077" s="39"/>
      <c r="BG4077" s="39"/>
      <c r="BH4077" s="39"/>
      <c r="BI4077" s="39"/>
      <c r="BJ4077" s="39"/>
    </row>
    <row r="4078" spans="1:62" s="36" customFormat="1">
      <c r="A4078" s="38"/>
      <c r="B4078" s="3"/>
      <c r="D4078" s="20"/>
      <c r="E4078" s="20"/>
      <c r="F4078" s="20"/>
      <c r="G4078" s="20"/>
      <c r="H4078" s="20"/>
      <c r="I4078" s="20"/>
      <c r="J4078" s="20"/>
      <c r="K4078" s="3"/>
      <c r="M4078" s="20"/>
      <c r="N4078" s="20"/>
      <c r="O4078" s="20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0"/>
      <c r="AA4078" s="20"/>
      <c r="AB4078" s="20"/>
      <c r="AC4078" s="20"/>
      <c r="AD4078" s="20"/>
      <c r="BB4078" s="39"/>
      <c r="BC4078" s="39"/>
      <c r="BD4078" s="39"/>
      <c r="BE4078" s="39"/>
      <c r="BF4078" s="39"/>
      <c r="BG4078" s="39"/>
      <c r="BH4078" s="39"/>
      <c r="BI4078" s="39"/>
      <c r="BJ4078" s="39"/>
    </row>
    <row r="4079" spans="1:62" s="36" customFormat="1">
      <c r="A4079" s="38"/>
      <c r="B4079" s="3"/>
      <c r="D4079" s="20"/>
      <c r="E4079" s="20"/>
      <c r="F4079" s="20"/>
      <c r="G4079" s="20"/>
      <c r="H4079" s="20"/>
      <c r="I4079" s="20"/>
      <c r="J4079" s="20"/>
      <c r="K4079" s="3"/>
      <c r="M4079" s="20"/>
      <c r="N4079" s="20"/>
      <c r="O4079" s="20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0"/>
      <c r="AA4079" s="20"/>
      <c r="AB4079" s="20"/>
      <c r="AC4079" s="20"/>
      <c r="AD4079" s="20"/>
      <c r="BB4079" s="39"/>
      <c r="BC4079" s="39"/>
      <c r="BD4079" s="39"/>
      <c r="BE4079" s="39"/>
      <c r="BF4079" s="39"/>
      <c r="BG4079" s="39"/>
      <c r="BH4079" s="39"/>
      <c r="BI4079" s="39"/>
      <c r="BJ4079" s="39"/>
    </row>
    <row r="4080" spans="1:62" s="36" customFormat="1">
      <c r="A4080" s="38"/>
      <c r="B4080" s="3"/>
      <c r="D4080" s="20"/>
      <c r="E4080" s="20"/>
      <c r="F4080" s="20"/>
      <c r="G4080" s="20"/>
      <c r="H4080" s="20"/>
      <c r="I4080" s="20"/>
      <c r="J4080" s="20"/>
      <c r="K4080" s="3"/>
      <c r="M4080" s="20"/>
      <c r="N4080" s="20"/>
      <c r="O4080" s="20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0"/>
      <c r="AA4080" s="20"/>
      <c r="AB4080" s="20"/>
      <c r="AC4080" s="20"/>
      <c r="AD4080" s="20"/>
      <c r="BB4080" s="39"/>
      <c r="BC4080" s="39"/>
      <c r="BD4080" s="39"/>
      <c r="BE4080" s="39"/>
      <c r="BF4080" s="39"/>
      <c r="BG4080" s="39"/>
      <c r="BH4080" s="39"/>
      <c r="BI4080" s="39"/>
      <c r="BJ4080" s="39"/>
    </row>
    <row r="4081" spans="1:62" s="36" customFormat="1">
      <c r="A4081" s="38"/>
      <c r="B4081" s="3"/>
      <c r="D4081" s="20"/>
      <c r="E4081" s="20"/>
      <c r="F4081" s="20"/>
      <c r="G4081" s="20"/>
      <c r="H4081" s="20"/>
      <c r="I4081" s="20"/>
      <c r="J4081" s="20"/>
      <c r="K4081" s="3"/>
      <c r="M4081" s="20"/>
      <c r="N4081" s="20"/>
      <c r="O4081" s="20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0"/>
      <c r="AA4081" s="20"/>
      <c r="AB4081" s="20"/>
      <c r="AC4081" s="20"/>
      <c r="AD4081" s="20"/>
      <c r="BB4081" s="39"/>
      <c r="BC4081" s="39"/>
      <c r="BD4081" s="39"/>
      <c r="BE4081" s="39"/>
      <c r="BF4081" s="39"/>
      <c r="BG4081" s="39"/>
      <c r="BH4081" s="39"/>
      <c r="BI4081" s="39"/>
      <c r="BJ4081" s="39"/>
    </row>
    <row r="4082" spans="1:62" s="36" customFormat="1">
      <c r="A4082" s="38"/>
      <c r="B4082" s="3"/>
      <c r="D4082" s="20"/>
      <c r="E4082" s="20"/>
      <c r="F4082" s="20"/>
      <c r="G4082" s="20"/>
      <c r="H4082" s="20"/>
      <c r="I4082" s="20"/>
      <c r="J4082" s="20"/>
      <c r="K4082" s="3"/>
      <c r="M4082" s="20"/>
      <c r="N4082" s="20"/>
      <c r="O4082" s="20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0"/>
      <c r="AA4082" s="20"/>
      <c r="AB4082" s="20"/>
      <c r="AC4082" s="20"/>
      <c r="AD4082" s="20"/>
      <c r="BB4082" s="39"/>
      <c r="BC4082" s="39"/>
      <c r="BD4082" s="39"/>
      <c r="BE4082" s="39"/>
      <c r="BF4082" s="39"/>
      <c r="BG4082" s="39"/>
      <c r="BH4082" s="39"/>
      <c r="BI4082" s="39"/>
      <c r="BJ4082" s="39"/>
    </row>
    <row r="4083" spans="1:62" s="36" customFormat="1">
      <c r="A4083" s="38"/>
      <c r="B4083" s="3"/>
      <c r="D4083" s="20"/>
      <c r="E4083" s="20"/>
      <c r="F4083" s="20"/>
      <c r="G4083" s="20"/>
      <c r="H4083" s="20"/>
      <c r="I4083" s="20"/>
      <c r="J4083" s="20"/>
      <c r="K4083" s="3"/>
      <c r="M4083" s="20"/>
      <c r="N4083" s="20"/>
      <c r="O4083" s="20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0"/>
      <c r="AA4083" s="20"/>
      <c r="AB4083" s="20"/>
      <c r="AC4083" s="20"/>
      <c r="AD4083" s="20"/>
      <c r="BB4083" s="39"/>
      <c r="BC4083" s="39"/>
      <c r="BD4083" s="39"/>
      <c r="BE4083" s="39"/>
      <c r="BF4083" s="39"/>
      <c r="BG4083" s="39"/>
      <c r="BH4083" s="39"/>
      <c r="BI4083" s="39"/>
      <c r="BJ4083" s="39"/>
    </row>
    <row r="4084" spans="1:62" s="36" customFormat="1">
      <c r="A4084" s="38"/>
      <c r="B4084" s="3"/>
      <c r="D4084" s="20"/>
      <c r="E4084" s="20"/>
      <c r="F4084" s="20"/>
      <c r="G4084" s="20"/>
      <c r="H4084" s="20"/>
      <c r="I4084" s="20"/>
      <c r="J4084" s="20"/>
      <c r="K4084" s="3"/>
      <c r="M4084" s="20"/>
      <c r="N4084" s="20"/>
      <c r="O4084" s="20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0"/>
      <c r="AA4084" s="20"/>
      <c r="AB4084" s="20"/>
      <c r="AC4084" s="20"/>
      <c r="AD4084" s="20"/>
      <c r="BB4084" s="39"/>
      <c r="BC4084" s="39"/>
      <c r="BD4084" s="39"/>
      <c r="BE4084" s="39"/>
      <c r="BF4084" s="39"/>
      <c r="BG4084" s="39"/>
      <c r="BH4084" s="39"/>
      <c r="BI4084" s="39"/>
      <c r="BJ4084" s="39"/>
    </row>
    <row r="4085" spans="1:62" s="36" customFormat="1">
      <c r="A4085" s="38"/>
      <c r="B4085" s="3"/>
      <c r="D4085" s="20"/>
      <c r="E4085" s="20"/>
      <c r="F4085" s="20"/>
      <c r="G4085" s="20"/>
      <c r="H4085" s="20"/>
      <c r="I4085" s="20"/>
      <c r="J4085" s="20"/>
      <c r="K4085" s="3"/>
      <c r="M4085" s="20"/>
      <c r="N4085" s="20"/>
      <c r="O4085" s="20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0"/>
      <c r="AA4085" s="20"/>
      <c r="AB4085" s="20"/>
      <c r="AC4085" s="20"/>
      <c r="AD4085" s="20"/>
      <c r="BB4085" s="39"/>
      <c r="BC4085" s="39"/>
      <c r="BD4085" s="39"/>
      <c r="BE4085" s="39"/>
      <c r="BF4085" s="39"/>
      <c r="BG4085" s="39"/>
      <c r="BH4085" s="39"/>
      <c r="BI4085" s="39"/>
      <c r="BJ4085" s="39"/>
    </row>
    <row r="4086" spans="1:62" s="36" customFormat="1">
      <c r="A4086" s="38"/>
      <c r="B4086" s="3"/>
      <c r="D4086" s="20"/>
      <c r="E4086" s="20"/>
      <c r="F4086" s="20"/>
      <c r="G4086" s="20"/>
      <c r="H4086" s="20"/>
      <c r="I4086" s="20"/>
      <c r="J4086" s="20"/>
      <c r="K4086" s="3"/>
      <c r="M4086" s="20"/>
      <c r="N4086" s="20"/>
      <c r="O4086" s="20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0"/>
      <c r="AA4086" s="20"/>
      <c r="AB4086" s="20"/>
      <c r="AC4086" s="20"/>
      <c r="AD4086" s="20"/>
      <c r="BB4086" s="39"/>
      <c r="BC4086" s="39"/>
      <c r="BD4086" s="39"/>
      <c r="BE4086" s="39"/>
      <c r="BF4086" s="39"/>
      <c r="BG4086" s="39"/>
      <c r="BH4086" s="39"/>
      <c r="BI4086" s="39"/>
      <c r="BJ4086" s="39"/>
    </row>
    <row r="4087" spans="1:62" s="36" customFormat="1">
      <c r="A4087" s="38"/>
      <c r="B4087" s="3"/>
      <c r="D4087" s="20"/>
      <c r="E4087" s="20"/>
      <c r="F4087" s="20"/>
      <c r="G4087" s="20"/>
      <c r="H4087" s="20"/>
      <c r="I4087" s="20"/>
      <c r="J4087" s="20"/>
      <c r="K4087" s="3"/>
      <c r="M4087" s="20"/>
      <c r="N4087" s="20"/>
      <c r="O4087" s="20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0"/>
      <c r="AA4087" s="20"/>
      <c r="AB4087" s="20"/>
      <c r="AC4087" s="20"/>
      <c r="AD4087" s="20"/>
      <c r="BB4087" s="39"/>
      <c r="BC4087" s="39"/>
      <c r="BD4087" s="39"/>
      <c r="BE4087" s="39"/>
      <c r="BF4087" s="39"/>
      <c r="BG4087" s="39"/>
      <c r="BH4087" s="39"/>
      <c r="BI4087" s="39"/>
      <c r="BJ4087" s="39"/>
    </row>
    <row r="4088" spans="1:62" s="36" customFormat="1">
      <c r="A4088" s="38"/>
      <c r="B4088" s="3"/>
      <c r="D4088" s="20"/>
      <c r="E4088" s="20"/>
      <c r="F4088" s="20"/>
      <c r="G4088" s="20"/>
      <c r="H4088" s="20"/>
      <c r="I4088" s="20"/>
      <c r="J4088" s="20"/>
      <c r="K4088" s="3"/>
      <c r="M4088" s="20"/>
      <c r="N4088" s="20"/>
      <c r="O4088" s="20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0"/>
      <c r="AA4088" s="20"/>
      <c r="AB4088" s="20"/>
      <c r="AC4088" s="20"/>
      <c r="AD4088" s="20"/>
      <c r="BB4088" s="39"/>
      <c r="BC4088" s="39"/>
      <c r="BD4088" s="39"/>
      <c r="BE4088" s="39"/>
      <c r="BF4088" s="39"/>
      <c r="BG4088" s="39"/>
      <c r="BH4088" s="39"/>
      <c r="BI4088" s="39"/>
      <c r="BJ4088" s="39"/>
    </row>
    <row r="4089" spans="1:62" s="36" customFormat="1">
      <c r="A4089" s="38"/>
      <c r="B4089" s="3"/>
      <c r="D4089" s="20"/>
      <c r="E4089" s="20"/>
      <c r="F4089" s="20"/>
      <c r="G4089" s="20"/>
      <c r="H4089" s="20"/>
      <c r="I4089" s="20"/>
      <c r="J4089" s="20"/>
      <c r="K4089" s="3"/>
      <c r="M4089" s="20"/>
      <c r="N4089" s="20"/>
      <c r="O4089" s="20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0"/>
      <c r="AA4089" s="20"/>
      <c r="AB4089" s="20"/>
      <c r="AC4089" s="20"/>
      <c r="AD4089" s="20"/>
      <c r="BB4089" s="39"/>
      <c r="BC4089" s="39"/>
      <c r="BD4089" s="39"/>
      <c r="BE4089" s="39"/>
      <c r="BF4089" s="39"/>
      <c r="BG4089" s="39"/>
      <c r="BH4089" s="39"/>
      <c r="BI4089" s="39"/>
      <c r="BJ4089" s="39"/>
    </row>
    <row r="4090" spans="1:62" s="36" customFormat="1">
      <c r="A4090" s="38"/>
      <c r="B4090" s="3"/>
      <c r="D4090" s="20"/>
      <c r="E4090" s="20"/>
      <c r="F4090" s="20"/>
      <c r="G4090" s="20"/>
      <c r="H4090" s="20"/>
      <c r="I4090" s="20"/>
      <c r="J4090" s="20"/>
      <c r="K4090" s="3"/>
      <c r="M4090" s="20"/>
      <c r="N4090" s="20"/>
      <c r="O4090" s="20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0"/>
      <c r="AA4090" s="20"/>
      <c r="AB4090" s="20"/>
      <c r="AC4090" s="20"/>
      <c r="AD4090" s="20"/>
      <c r="BB4090" s="39"/>
      <c r="BC4090" s="39"/>
      <c r="BD4090" s="39"/>
      <c r="BE4090" s="39"/>
      <c r="BF4090" s="39"/>
      <c r="BG4090" s="39"/>
      <c r="BH4090" s="39"/>
      <c r="BI4090" s="39"/>
      <c r="BJ4090" s="39"/>
    </row>
    <row r="4091" spans="1:62" s="36" customFormat="1">
      <c r="A4091" s="38"/>
      <c r="B4091" s="3"/>
      <c r="D4091" s="20"/>
      <c r="E4091" s="20"/>
      <c r="F4091" s="20"/>
      <c r="G4091" s="20"/>
      <c r="H4091" s="20"/>
      <c r="I4091" s="20"/>
      <c r="J4091" s="20"/>
      <c r="K4091" s="3"/>
      <c r="M4091" s="20"/>
      <c r="N4091" s="20"/>
      <c r="O4091" s="20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0"/>
      <c r="AA4091" s="20"/>
      <c r="AB4091" s="20"/>
      <c r="AC4091" s="20"/>
      <c r="AD4091" s="20"/>
      <c r="BB4091" s="39"/>
      <c r="BC4091" s="39"/>
      <c r="BD4091" s="39"/>
      <c r="BE4091" s="39"/>
      <c r="BF4091" s="39"/>
      <c r="BG4091" s="39"/>
      <c r="BH4091" s="39"/>
      <c r="BI4091" s="39"/>
      <c r="BJ4091" s="39"/>
    </row>
    <row r="4092" spans="1:62" s="36" customFormat="1">
      <c r="A4092" s="38"/>
      <c r="B4092" s="3"/>
      <c r="D4092" s="20"/>
      <c r="E4092" s="20"/>
      <c r="F4092" s="20"/>
      <c r="G4092" s="20"/>
      <c r="H4092" s="20"/>
      <c r="I4092" s="20"/>
      <c r="J4092" s="20"/>
      <c r="K4092" s="3"/>
      <c r="M4092" s="20"/>
      <c r="N4092" s="20"/>
      <c r="O4092" s="20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0"/>
      <c r="AA4092" s="20"/>
      <c r="AB4092" s="20"/>
      <c r="AC4092" s="20"/>
      <c r="AD4092" s="20"/>
      <c r="BB4092" s="39"/>
      <c r="BC4092" s="39"/>
      <c r="BD4092" s="39"/>
      <c r="BE4092" s="39"/>
      <c r="BF4092" s="39"/>
      <c r="BG4092" s="39"/>
      <c r="BH4092" s="39"/>
      <c r="BI4092" s="39"/>
      <c r="BJ4092" s="39"/>
    </row>
    <row r="4093" spans="1:62" s="36" customFormat="1">
      <c r="A4093" s="38"/>
      <c r="B4093" s="3"/>
      <c r="D4093" s="20"/>
      <c r="E4093" s="20"/>
      <c r="F4093" s="20"/>
      <c r="G4093" s="20"/>
      <c r="H4093" s="20"/>
      <c r="I4093" s="20"/>
      <c r="J4093" s="20"/>
      <c r="K4093" s="3"/>
      <c r="M4093" s="20"/>
      <c r="N4093" s="20"/>
      <c r="O4093" s="20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0"/>
      <c r="AA4093" s="20"/>
      <c r="AB4093" s="20"/>
      <c r="AC4093" s="20"/>
      <c r="AD4093" s="20"/>
      <c r="BB4093" s="39"/>
      <c r="BC4093" s="39"/>
      <c r="BD4093" s="39"/>
      <c r="BE4093" s="39"/>
      <c r="BF4093" s="39"/>
      <c r="BG4093" s="39"/>
      <c r="BH4093" s="39"/>
      <c r="BI4093" s="39"/>
      <c r="BJ4093" s="39"/>
    </row>
    <row r="4094" spans="1:62" s="36" customFormat="1">
      <c r="A4094" s="38"/>
      <c r="B4094" s="3"/>
      <c r="D4094" s="20"/>
      <c r="E4094" s="20"/>
      <c r="F4094" s="20"/>
      <c r="G4094" s="20"/>
      <c r="H4094" s="20"/>
      <c r="I4094" s="20"/>
      <c r="J4094" s="20"/>
      <c r="K4094" s="3"/>
      <c r="M4094" s="20"/>
      <c r="N4094" s="20"/>
      <c r="O4094" s="20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0"/>
      <c r="AA4094" s="20"/>
      <c r="AB4094" s="20"/>
      <c r="AC4094" s="20"/>
      <c r="AD4094" s="20"/>
      <c r="BB4094" s="39"/>
      <c r="BC4094" s="39"/>
      <c r="BD4094" s="39"/>
      <c r="BE4094" s="39"/>
      <c r="BF4094" s="39"/>
      <c r="BG4094" s="39"/>
      <c r="BH4094" s="39"/>
      <c r="BI4094" s="39"/>
      <c r="BJ4094" s="39"/>
    </row>
    <row r="4095" spans="1:62" s="36" customFormat="1">
      <c r="A4095" s="38"/>
      <c r="B4095" s="3"/>
      <c r="D4095" s="20"/>
      <c r="E4095" s="20"/>
      <c r="F4095" s="20"/>
      <c r="G4095" s="20"/>
      <c r="H4095" s="20"/>
      <c r="I4095" s="20"/>
      <c r="J4095" s="20"/>
      <c r="K4095" s="3"/>
      <c r="M4095" s="20"/>
      <c r="N4095" s="20"/>
      <c r="O4095" s="20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0"/>
      <c r="AA4095" s="20"/>
      <c r="AB4095" s="20"/>
      <c r="AC4095" s="20"/>
      <c r="AD4095" s="20"/>
      <c r="BB4095" s="39"/>
      <c r="BC4095" s="39"/>
      <c r="BD4095" s="39"/>
      <c r="BE4095" s="39"/>
      <c r="BF4095" s="39"/>
      <c r="BG4095" s="39"/>
      <c r="BH4095" s="39"/>
      <c r="BI4095" s="39"/>
      <c r="BJ4095" s="39"/>
    </row>
    <row r="4096" spans="1:62" s="36" customFormat="1">
      <c r="A4096" s="38"/>
      <c r="B4096" s="3"/>
      <c r="D4096" s="20"/>
      <c r="E4096" s="20"/>
      <c r="F4096" s="20"/>
      <c r="G4096" s="20"/>
      <c r="H4096" s="20"/>
      <c r="I4096" s="20"/>
      <c r="J4096" s="20"/>
      <c r="K4096" s="3"/>
      <c r="M4096" s="20"/>
      <c r="N4096" s="20"/>
      <c r="O4096" s="20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0"/>
      <c r="AA4096" s="20"/>
      <c r="AB4096" s="20"/>
      <c r="AC4096" s="20"/>
      <c r="AD4096" s="20"/>
      <c r="BB4096" s="39"/>
      <c r="BC4096" s="39"/>
      <c r="BD4096" s="39"/>
      <c r="BE4096" s="39"/>
      <c r="BF4096" s="39"/>
      <c r="BG4096" s="39"/>
      <c r="BH4096" s="39"/>
      <c r="BI4096" s="39"/>
      <c r="BJ4096" s="39"/>
    </row>
    <row r="4097" spans="1:62" s="36" customFormat="1">
      <c r="A4097" s="38"/>
      <c r="B4097" s="3"/>
      <c r="D4097" s="20"/>
      <c r="E4097" s="20"/>
      <c r="F4097" s="20"/>
      <c r="G4097" s="20"/>
      <c r="H4097" s="20"/>
      <c r="I4097" s="20"/>
      <c r="J4097" s="20"/>
      <c r="K4097" s="3"/>
      <c r="M4097" s="20"/>
      <c r="N4097" s="20"/>
      <c r="O4097" s="20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0"/>
      <c r="AA4097" s="20"/>
      <c r="AB4097" s="20"/>
      <c r="AC4097" s="20"/>
      <c r="AD4097" s="20"/>
      <c r="BB4097" s="39"/>
      <c r="BC4097" s="39"/>
      <c r="BD4097" s="39"/>
      <c r="BE4097" s="39"/>
      <c r="BF4097" s="39"/>
      <c r="BG4097" s="39"/>
      <c r="BH4097" s="39"/>
      <c r="BI4097" s="39"/>
      <c r="BJ4097" s="39"/>
    </row>
    <row r="4098" spans="1:62" s="36" customFormat="1">
      <c r="A4098" s="38"/>
      <c r="B4098" s="3"/>
      <c r="D4098" s="20"/>
      <c r="E4098" s="20"/>
      <c r="F4098" s="20"/>
      <c r="G4098" s="20"/>
      <c r="H4098" s="20"/>
      <c r="I4098" s="20"/>
      <c r="J4098" s="20"/>
      <c r="K4098" s="3"/>
      <c r="M4098" s="20"/>
      <c r="N4098" s="20"/>
      <c r="O4098" s="20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0"/>
      <c r="AA4098" s="20"/>
      <c r="AB4098" s="20"/>
      <c r="AC4098" s="20"/>
      <c r="AD4098" s="20"/>
      <c r="BB4098" s="39"/>
      <c r="BC4098" s="39"/>
      <c r="BD4098" s="39"/>
      <c r="BE4098" s="39"/>
      <c r="BF4098" s="39"/>
      <c r="BG4098" s="39"/>
      <c r="BH4098" s="39"/>
      <c r="BI4098" s="39"/>
      <c r="BJ4098" s="39"/>
    </row>
    <row r="4099" spans="1:62" s="36" customFormat="1">
      <c r="A4099" s="38"/>
      <c r="B4099" s="3"/>
      <c r="D4099" s="20"/>
      <c r="E4099" s="20"/>
      <c r="F4099" s="20"/>
      <c r="G4099" s="20"/>
      <c r="H4099" s="20"/>
      <c r="I4099" s="20"/>
      <c r="J4099" s="20"/>
      <c r="K4099" s="3"/>
      <c r="M4099" s="20"/>
      <c r="N4099" s="20"/>
      <c r="O4099" s="20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0"/>
      <c r="AA4099" s="20"/>
      <c r="AB4099" s="20"/>
      <c r="AC4099" s="20"/>
      <c r="AD4099" s="20"/>
      <c r="BB4099" s="39"/>
      <c r="BC4099" s="39"/>
      <c r="BD4099" s="39"/>
      <c r="BE4099" s="39"/>
      <c r="BF4099" s="39"/>
      <c r="BG4099" s="39"/>
      <c r="BH4099" s="39"/>
      <c r="BI4099" s="39"/>
      <c r="BJ4099" s="39"/>
    </row>
    <row r="4100" spans="1:62" s="36" customFormat="1">
      <c r="A4100" s="38"/>
      <c r="B4100" s="3"/>
      <c r="D4100" s="20"/>
      <c r="E4100" s="20"/>
      <c r="F4100" s="20"/>
      <c r="G4100" s="20"/>
      <c r="H4100" s="20"/>
      <c r="I4100" s="20"/>
      <c r="J4100" s="20"/>
      <c r="K4100" s="3"/>
      <c r="M4100" s="20"/>
      <c r="N4100" s="20"/>
      <c r="O4100" s="20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0"/>
      <c r="AA4100" s="20"/>
      <c r="AB4100" s="20"/>
      <c r="AC4100" s="20"/>
      <c r="AD4100" s="20"/>
      <c r="BB4100" s="39"/>
      <c r="BC4100" s="39"/>
      <c r="BD4100" s="39"/>
      <c r="BE4100" s="39"/>
      <c r="BF4100" s="39"/>
      <c r="BG4100" s="39"/>
      <c r="BH4100" s="39"/>
      <c r="BI4100" s="39"/>
      <c r="BJ4100" s="39"/>
    </row>
    <row r="4101" spans="1:62" s="36" customFormat="1">
      <c r="A4101" s="38"/>
      <c r="B4101" s="3"/>
      <c r="D4101" s="20"/>
      <c r="E4101" s="20"/>
      <c r="F4101" s="20"/>
      <c r="G4101" s="20"/>
      <c r="H4101" s="20"/>
      <c r="I4101" s="20"/>
      <c r="J4101" s="20"/>
      <c r="K4101" s="3"/>
      <c r="M4101" s="20"/>
      <c r="N4101" s="20"/>
      <c r="O4101" s="20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0"/>
      <c r="AA4101" s="20"/>
      <c r="AB4101" s="20"/>
      <c r="AC4101" s="20"/>
      <c r="AD4101" s="20"/>
      <c r="BB4101" s="39"/>
      <c r="BC4101" s="39"/>
      <c r="BD4101" s="39"/>
      <c r="BE4101" s="39"/>
      <c r="BF4101" s="39"/>
      <c r="BG4101" s="39"/>
      <c r="BH4101" s="39"/>
      <c r="BI4101" s="39"/>
      <c r="BJ4101" s="39"/>
    </row>
    <row r="4102" spans="1:62" s="36" customFormat="1">
      <c r="A4102" s="38"/>
      <c r="B4102" s="3"/>
      <c r="D4102" s="20"/>
      <c r="E4102" s="20"/>
      <c r="F4102" s="20"/>
      <c r="G4102" s="20"/>
      <c r="H4102" s="20"/>
      <c r="I4102" s="20"/>
      <c r="J4102" s="20"/>
      <c r="K4102" s="3"/>
      <c r="M4102" s="20"/>
      <c r="N4102" s="20"/>
      <c r="O4102" s="20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0"/>
      <c r="AA4102" s="20"/>
      <c r="AB4102" s="20"/>
      <c r="AC4102" s="20"/>
      <c r="AD4102" s="20"/>
      <c r="BB4102" s="39"/>
      <c r="BC4102" s="39"/>
      <c r="BD4102" s="39"/>
      <c r="BE4102" s="39"/>
      <c r="BF4102" s="39"/>
      <c r="BG4102" s="39"/>
      <c r="BH4102" s="39"/>
      <c r="BI4102" s="39"/>
      <c r="BJ4102" s="39"/>
    </row>
    <row r="4103" spans="1:62" s="36" customFormat="1">
      <c r="A4103" s="38"/>
      <c r="B4103" s="3"/>
      <c r="D4103" s="20"/>
      <c r="E4103" s="20"/>
      <c r="F4103" s="20"/>
      <c r="G4103" s="20"/>
      <c r="H4103" s="20"/>
      <c r="I4103" s="20"/>
      <c r="J4103" s="20"/>
      <c r="K4103" s="3"/>
      <c r="M4103" s="20"/>
      <c r="N4103" s="20"/>
      <c r="O4103" s="20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0"/>
      <c r="AA4103" s="20"/>
      <c r="AB4103" s="20"/>
      <c r="AC4103" s="20"/>
      <c r="AD4103" s="20"/>
      <c r="BB4103" s="39"/>
      <c r="BC4103" s="39"/>
      <c r="BD4103" s="39"/>
      <c r="BE4103" s="39"/>
      <c r="BF4103" s="39"/>
      <c r="BG4103" s="39"/>
      <c r="BH4103" s="39"/>
      <c r="BI4103" s="39"/>
      <c r="BJ4103" s="39"/>
    </row>
    <row r="4104" spans="1:62" s="36" customFormat="1">
      <c r="A4104" s="38"/>
      <c r="B4104" s="3"/>
      <c r="D4104" s="20"/>
      <c r="E4104" s="20"/>
      <c r="F4104" s="20"/>
      <c r="G4104" s="20"/>
      <c r="H4104" s="20"/>
      <c r="I4104" s="20"/>
      <c r="J4104" s="20"/>
      <c r="K4104" s="3"/>
      <c r="M4104" s="20"/>
      <c r="N4104" s="20"/>
      <c r="O4104" s="20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0"/>
      <c r="AA4104" s="20"/>
      <c r="AB4104" s="20"/>
      <c r="AC4104" s="20"/>
      <c r="AD4104" s="20"/>
      <c r="BB4104" s="39"/>
      <c r="BC4104" s="39"/>
      <c r="BD4104" s="39"/>
      <c r="BE4104" s="39"/>
      <c r="BF4104" s="39"/>
      <c r="BG4104" s="39"/>
      <c r="BH4104" s="39"/>
      <c r="BI4104" s="39"/>
      <c r="BJ4104" s="39"/>
    </row>
    <row r="4105" spans="1:62" s="36" customFormat="1">
      <c r="A4105" s="38"/>
      <c r="B4105" s="3"/>
      <c r="D4105" s="20"/>
      <c r="E4105" s="20"/>
      <c r="F4105" s="20"/>
      <c r="G4105" s="20"/>
      <c r="H4105" s="20"/>
      <c r="I4105" s="20"/>
      <c r="J4105" s="20"/>
      <c r="K4105" s="3"/>
      <c r="M4105" s="20"/>
      <c r="N4105" s="20"/>
      <c r="O4105" s="20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0"/>
      <c r="AA4105" s="20"/>
      <c r="AB4105" s="20"/>
      <c r="AC4105" s="20"/>
      <c r="AD4105" s="20"/>
      <c r="BB4105" s="39"/>
      <c r="BC4105" s="39"/>
      <c r="BD4105" s="39"/>
      <c r="BE4105" s="39"/>
      <c r="BF4105" s="39"/>
      <c r="BG4105" s="39"/>
      <c r="BH4105" s="39"/>
      <c r="BI4105" s="39"/>
      <c r="BJ4105" s="39"/>
    </row>
    <row r="4106" spans="1:62" s="36" customFormat="1">
      <c r="A4106" s="38"/>
      <c r="B4106" s="3"/>
      <c r="D4106" s="20"/>
      <c r="E4106" s="20"/>
      <c r="F4106" s="20"/>
      <c r="G4106" s="20"/>
      <c r="H4106" s="20"/>
      <c r="I4106" s="20"/>
      <c r="J4106" s="20"/>
      <c r="K4106" s="3"/>
      <c r="M4106" s="20"/>
      <c r="N4106" s="20"/>
      <c r="O4106" s="20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0"/>
      <c r="AA4106" s="20"/>
      <c r="AB4106" s="20"/>
      <c r="AC4106" s="20"/>
      <c r="AD4106" s="20"/>
      <c r="BB4106" s="39"/>
      <c r="BC4106" s="39"/>
      <c r="BD4106" s="39"/>
      <c r="BE4106" s="39"/>
      <c r="BF4106" s="39"/>
      <c r="BG4106" s="39"/>
      <c r="BH4106" s="39"/>
      <c r="BI4106" s="39"/>
      <c r="BJ4106" s="39"/>
    </row>
    <row r="4107" spans="1:62" s="36" customFormat="1">
      <c r="A4107" s="38"/>
      <c r="B4107" s="3"/>
      <c r="D4107" s="20"/>
      <c r="E4107" s="20"/>
      <c r="F4107" s="20"/>
      <c r="G4107" s="20"/>
      <c r="H4107" s="20"/>
      <c r="I4107" s="20"/>
      <c r="J4107" s="20"/>
      <c r="K4107" s="3"/>
      <c r="M4107" s="20"/>
      <c r="N4107" s="20"/>
      <c r="O4107" s="20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0"/>
      <c r="AA4107" s="20"/>
      <c r="AB4107" s="20"/>
      <c r="AC4107" s="20"/>
      <c r="AD4107" s="20"/>
      <c r="BB4107" s="39"/>
      <c r="BC4107" s="39"/>
      <c r="BD4107" s="39"/>
      <c r="BE4107" s="39"/>
      <c r="BF4107" s="39"/>
      <c r="BG4107" s="39"/>
      <c r="BH4107" s="39"/>
      <c r="BI4107" s="39"/>
      <c r="BJ4107" s="39"/>
    </row>
    <row r="4108" spans="1:62" s="36" customFormat="1">
      <c r="A4108" s="38"/>
      <c r="B4108" s="3"/>
      <c r="D4108" s="20"/>
      <c r="E4108" s="20"/>
      <c r="F4108" s="20"/>
      <c r="G4108" s="20"/>
      <c r="H4108" s="20"/>
      <c r="I4108" s="20"/>
      <c r="J4108" s="20"/>
      <c r="K4108" s="3"/>
      <c r="M4108" s="20"/>
      <c r="N4108" s="20"/>
      <c r="O4108" s="20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0"/>
      <c r="AA4108" s="20"/>
      <c r="AB4108" s="20"/>
      <c r="AC4108" s="20"/>
      <c r="AD4108" s="20"/>
      <c r="BB4108" s="39"/>
      <c r="BC4108" s="39"/>
      <c r="BD4108" s="39"/>
      <c r="BE4108" s="39"/>
      <c r="BF4108" s="39"/>
      <c r="BG4108" s="39"/>
      <c r="BH4108" s="39"/>
      <c r="BI4108" s="39"/>
      <c r="BJ4108" s="39"/>
    </row>
    <row r="4109" spans="1:62" s="36" customFormat="1">
      <c r="A4109" s="38"/>
      <c r="B4109" s="3"/>
      <c r="D4109" s="20"/>
      <c r="E4109" s="20"/>
      <c r="F4109" s="20"/>
      <c r="G4109" s="20"/>
      <c r="H4109" s="20"/>
      <c r="I4109" s="20"/>
      <c r="J4109" s="20"/>
      <c r="K4109" s="3"/>
      <c r="M4109" s="20"/>
      <c r="N4109" s="20"/>
      <c r="O4109" s="20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0"/>
      <c r="AA4109" s="20"/>
      <c r="AB4109" s="20"/>
      <c r="AC4109" s="20"/>
      <c r="AD4109" s="20"/>
      <c r="BB4109" s="39"/>
      <c r="BC4109" s="39"/>
      <c r="BD4109" s="39"/>
      <c r="BE4109" s="39"/>
      <c r="BF4109" s="39"/>
      <c r="BG4109" s="39"/>
      <c r="BH4109" s="39"/>
      <c r="BI4109" s="39"/>
      <c r="BJ4109" s="39"/>
    </row>
    <row r="4110" spans="1:62" s="36" customFormat="1">
      <c r="A4110" s="38"/>
      <c r="B4110" s="3"/>
      <c r="D4110" s="20"/>
      <c r="E4110" s="20"/>
      <c r="F4110" s="20"/>
      <c r="G4110" s="20"/>
      <c r="H4110" s="20"/>
      <c r="I4110" s="20"/>
      <c r="J4110" s="20"/>
      <c r="K4110" s="3"/>
      <c r="M4110" s="20"/>
      <c r="N4110" s="20"/>
      <c r="O4110" s="20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0"/>
      <c r="AA4110" s="20"/>
      <c r="AB4110" s="20"/>
      <c r="AC4110" s="20"/>
      <c r="AD4110" s="20"/>
      <c r="BB4110" s="39"/>
      <c r="BC4110" s="39"/>
      <c r="BD4110" s="39"/>
      <c r="BE4110" s="39"/>
      <c r="BF4110" s="39"/>
      <c r="BG4110" s="39"/>
      <c r="BH4110" s="39"/>
      <c r="BI4110" s="39"/>
      <c r="BJ4110" s="39"/>
    </row>
    <row r="4111" spans="1:62" s="36" customFormat="1">
      <c r="A4111" s="38"/>
      <c r="B4111" s="3"/>
      <c r="D4111" s="20"/>
      <c r="E4111" s="20"/>
      <c r="F4111" s="20"/>
      <c r="G4111" s="20"/>
      <c r="H4111" s="20"/>
      <c r="I4111" s="20"/>
      <c r="J4111" s="20"/>
      <c r="K4111" s="3"/>
      <c r="M4111" s="20"/>
      <c r="N4111" s="20"/>
      <c r="O4111" s="20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0"/>
      <c r="AA4111" s="20"/>
      <c r="AB4111" s="20"/>
      <c r="AC4111" s="20"/>
      <c r="AD4111" s="20"/>
      <c r="BB4111" s="39"/>
      <c r="BC4111" s="39"/>
      <c r="BD4111" s="39"/>
      <c r="BE4111" s="39"/>
      <c r="BF4111" s="39"/>
      <c r="BG4111" s="39"/>
      <c r="BH4111" s="39"/>
      <c r="BI4111" s="39"/>
      <c r="BJ4111" s="39"/>
    </row>
    <row r="4112" spans="1:62" s="36" customFormat="1">
      <c r="A4112" s="38"/>
      <c r="B4112" s="3"/>
      <c r="D4112" s="20"/>
      <c r="E4112" s="20"/>
      <c r="F4112" s="20"/>
      <c r="G4112" s="20"/>
      <c r="H4112" s="20"/>
      <c r="I4112" s="20"/>
      <c r="J4112" s="20"/>
      <c r="K4112" s="3"/>
      <c r="M4112" s="20"/>
      <c r="N4112" s="20"/>
      <c r="O4112" s="20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0"/>
      <c r="AA4112" s="20"/>
      <c r="AB4112" s="20"/>
      <c r="AC4112" s="20"/>
      <c r="AD4112" s="20"/>
      <c r="BB4112" s="39"/>
      <c r="BC4112" s="39"/>
      <c r="BD4112" s="39"/>
      <c r="BE4112" s="39"/>
      <c r="BF4112" s="39"/>
      <c r="BG4112" s="39"/>
      <c r="BH4112" s="39"/>
      <c r="BI4112" s="39"/>
      <c r="BJ4112" s="39"/>
    </row>
    <row r="4113" spans="1:62" s="36" customFormat="1">
      <c r="A4113" s="38"/>
      <c r="B4113" s="3"/>
      <c r="D4113" s="20"/>
      <c r="E4113" s="20"/>
      <c r="F4113" s="20"/>
      <c r="G4113" s="20"/>
      <c r="H4113" s="20"/>
      <c r="I4113" s="20"/>
      <c r="J4113" s="20"/>
      <c r="K4113" s="3"/>
      <c r="M4113" s="20"/>
      <c r="N4113" s="20"/>
      <c r="O4113" s="20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0"/>
      <c r="AA4113" s="20"/>
      <c r="AB4113" s="20"/>
      <c r="AC4113" s="20"/>
      <c r="AD4113" s="20"/>
      <c r="BB4113" s="39"/>
      <c r="BC4113" s="39"/>
      <c r="BD4113" s="39"/>
      <c r="BE4113" s="39"/>
      <c r="BF4113" s="39"/>
      <c r="BG4113" s="39"/>
      <c r="BH4113" s="39"/>
      <c r="BI4113" s="39"/>
      <c r="BJ4113" s="39"/>
    </row>
    <row r="4114" spans="1:62" s="36" customFormat="1">
      <c r="A4114" s="38"/>
      <c r="B4114" s="3"/>
      <c r="D4114" s="20"/>
      <c r="E4114" s="20"/>
      <c r="F4114" s="20"/>
      <c r="G4114" s="20"/>
      <c r="H4114" s="20"/>
      <c r="I4114" s="20"/>
      <c r="J4114" s="20"/>
      <c r="K4114" s="3"/>
      <c r="M4114" s="20"/>
      <c r="N4114" s="20"/>
      <c r="O4114" s="20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0"/>
      <c r="AA4114" s="20"/>
      <c r="AB4114" s="20"/>
      <c r="AC4114" s="20"/>
      <c r="AD4114" s="20"/>
      <c r="BB4114" s="39"/>
      <c r="BC4114" s="39"/>
      <c r="BD4114" s="39"/>
      <c r="BE4114" s="39"/>
      <c r="BF4114" s="39"/>
      <c r="BG4114" s="39"/>
      <c r="BH4114" s="39"/>
      <c r="BI4114" s="39"/>
      <c r="BJ4114" s="39"/>
    </row>
    <row r="4115" spans="1:62" s="36" customFormat="1">
      <c r="A4115" s="38"/>
      <c r="B4115" s="3"/>
      <c r="D4115" s="20"/>
      <c r="E4115" s="20"/>
      <c r="F4115" s="20"/>
      <c r="G4115" s="20"/>
      <c r="H4115" s="20"/>
      <c r="I4115" s="20"/>
      <c r="J4115" s="20"/>
      <c r="K4115" s="3"/>
      <c r="M4115" s="20"/>
      <c r="N4115" s="20"/>
      <c r="O4115" s="20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0"/>
      <c r="AA4115" s="20"/>
      <c r="AB4115" s="20"/>
      <c r="AC4115" s="20"/>
      <c r="AD4115" s="20"/>
      <c r="BB4115" s="39"/>
      <c r="BC4115" s="39"/>
      <c r="BD4115" s="39"/>
      <c r="BE4115" s="39"/>
      <c r="BF4115" s="39"/>
      <c r="BG4115" s="39"/>
      <c r="BH4115" s="39"/>
      <c r="BI4115" s="39"/>
      <c r="BJ4115" s="39"/>
    </row>
    <row r="4116" spans="1:62" s="36" customFormat="1">
      <c r="A4116" s="38"/>
      <c r="B4116" s="3"/>
      <c r="D4116" s="20"/>
      <c r="E4116" s="20"/>
      <c r="F4116" s="20"/>
      <c r="G4116" s="20"/>
      <c r="H4116" s="20"/>
      <c r="I4116" s="20"/>
      <c r="J4116" s="20"/>
      <c r="K4116" s="3"/>
      <c r="M4116" s="20"/>
      <c r="N4116" s="20"/>
      <c r="O4116" s="20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0"/>
      <c r="AA4116" s="20"/>
      <c r="AB4116" s="20"/>
      <c r="AC4116" s="20"/>
      <c r="AD4116" s="20"/>
      <c r="BB4116" s="39"/>
      <c r="BC4116" s="39"/>
      <c r="BD4116" s="39"/>
      <c r="BE4116" s="39"/>
      <c r="BF4116" s="39"/>
      <c r="BG4116" s="39"/>
      <c r="BH4116" s="39"/>
      <c r="BI4116" s="39"/>
      <c r="BJ4116" s="39"/>
    </row>
    <row r="4117" spans="1:62" s="36" customFormat="1">
      <c r="A4117" s="38"/>
      <c r="B4117" s="3"/>
      <c r="D4117" s="20"/>
      <c r="E4117" s="20"/>
      <c r="F4117" s="20"/>
      <c r="G4117" s="20"/>
      <c r="H4117" s="20"/>
      <c r="I4117" s="20"/>
      <c r="J4117" s="20"/>
      <c r="K4117" s="3"/>
      <c r="M4117" s="20"/>
      <c r="N4117" s="20"/>
      <c r="O4117" s="20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0"/>
      <c r="AA4117" s="20"/>
      <c r="AB4117" s="20"/>
      <c r="AC4117" s="20"/>
      <c r="AD4117" s="20"/>
      <c r="BB4117" s="39"/>
      <c r="BC4117" s="39"/>
      <c r="BD4117" s="39"/>
      <c r="BE4117" s="39"/>
      <c r="BF4117" s="39"/>
      <c r="BG4117" s="39"/>
      <c r="BH4117" s="39"/>
      <c r="BI4117" s="39"/>
      <c r="BJ4117" s="39"/>
    </row>
    <row r="4118" spans="1:62" s="36" customFormat="1">
      <c r="A4118" s="38"/>
      <c r="B4118" s="3"/>
      <c r="D4118" s="20"/>
      <c r="E4118" s="20"/>
      <c r="F4118" s="20"/>
      <c r="G4118" s="20"/>
      <c r="H4118" s="20"/>
      <c r="I4118" s="20"/>
      <c r="J4118" s="20"/>
      <c r="K4118" s="3"/>
      <c r="M4118" s="20"/>
      <c r="N4118" s="20"/>
      <c r="O4118" s="20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0"/>
      <c r="AA4118" s="20"/>
      <c r="AB4118" s="20"/>
      <c r="AC4118" s="20"/>
      <c r="AD4118" s="20"/>
      <c r="BB4118" s="39"/>
      <c r="BC4118" s="39"/>
      <c r="BD4118" s="39"/>
      <c r="BE4118" s="39"/>
      <c r="BF4118" s="39"/>
      <c r="BG4118" s="39"/>
      <c r="BH4118" s="39"/>
      <c r="BI4118" s="39"/>
      <c r="BJ4118" s="39"/>
    </row>
    <row r="4119" spans="1:62" s="36" customFormat="1">
      <c r="A4119" s="38"/>
      <c r="B4119" s="3"/>
      <c r="D4119" s="20"/>
      <c r="E4119" s="20"/>
      <c r="F4119" s="20"/>
      <c r="G4119" s="20"/>
      <c r="H4119" s="20"/>
      <c r="I4119" s="20"/>
      <c r="J4119" s="20"/>
      <c r="K4119" s="3"/>
      <c r="M4119" s="20"/>
      <c r="N4119" s="20"/>
      <c r="O4119" s="20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0"/>
      <c r="AA4119" s="20"/>
      <c r="AB4119" s="20"/>
      <c r="AC4119" s="20"/>
      <c r="AD4119" s="20"/>
      <c r="BB4119" s="39"/>
      <c r="BC4119" s="39"/>
      <c r="BD4119" s="39"/>
      <c r="BE4119" s="39"/>
      <c r="BF4119" s="39"/>
      <c r="BG4119" s="39"/>
      <c r="BH4119" s="39"/>
      <c r="BI4119" s="39"/>
      <c r="BJ4119" s="39"/>
    </row>
    <row r="4120" spans="1:62" s="36" customFormat="1">
      <c r="A4120" s="38"/>
      <c r="B4120" s="3"/>
      <c r="D4120" s="20"/>
      <c r="E4120" s="20"/>
      <c r="F4120" s="20"/>
      <c r="G4120" s="20"/>
      <c r="H4120" s="20"/>
      <c r="I4120" s="20"/>
      <c r="J4120" s="20"/>
      <c r="K4120" s="3"/>
      <c r="M4120" s="20"/>
      <c r="N4120" s="20"/>
      <c r="O4120" s="20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0"/>
      <c r="AA4120" s="20"/>
      <c r="AB4120" s="20"/>
      <c r="AC4120" s="20"/>
      <c r="AD4120" s="20"/>
      <c r="BB4120" s="39"/>
      <c r="BC4120" s="39"/>
      <c r="BD4120" s="39"/>
      <c r="BE4120" s="39"/>
      <c r="BF4120" s="39"/>
      <c r="BG4120" s="39"/>
      <c r="BH4120" s="39"/>
      <c r="BI4120" s="39"/>
      <c r="BJ4120" s="39"/>
    </row>
    <row r="4121" spans="1:62" s="36" customFormat="1">
      <c r="A4121" s="38"/>
      <c r="B4121" s="3"/>
      <c r="D4121" s="20"/>
      <c r="E4121" s="20"/>
      <c r="F4121" s="20"/>
      <c r="G4121" s="20"/>
      <c r="H4121" s="20"/>
      <c r="I4121" s="20"/>
      <c r="J4121" s="20"/>
      <c r="K4121" s="3"/>
      <c r="M4121" s="20"/>
      <c r="N4121" s="20"/>
      <c r="O4121" s="20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0"/>
      <c r="AA4121" s="20"/>
      <c r="AB4121" s="20"/>
      <c r="AC4121" s="20"/>
      <c r="AD4121" s="20"/>
      <c r="BB4121" s="39"/>
      <c r="BC4121" s="39"/>
      <c r="BD4121" s="39"/>
      <c r="BE4121" s="39"/>
      <c r="BF4121" s="39"/>
      <c r="BG4121" s="39"/>
      <c r="BH4121" s="39"/>
      <c r="BI4121" s="39"/>
      <c r="BJ4121" s="39"/>
    </row>
    <row r="4122" spans="1:62" s="36" customFormat="1">
      <c r="A4122" s="38"/>
      <c r="B4122" s="3"/>
      <c r="D4122" s="20"/>
      <c r="E4122" s="20"/>
      <c r="F4122" s="20"/>
      <c r="G4122" s="20"/>
      <c r="H4122" s="20"/>
      <c r="I4122" s="20"/>
      <c r="J4122" s="20"/>
      <c r="K4122" s="3"/>
      <c r="M4122" s="20"/>
      <c r="N4122" s="20"/>
      <c r="O4122" s="20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0"/>
      <c r="AA4122" s="20"/>
      <c r="AB4122" s="20"/>
      <c r="AC4122" s="20"/>
      <c r="AD4122" s="20"/>
      <c r="BB4122" s="39"/>
      <c r="BC4122" s="39"/>
      <c r="BD4122" s="39"/>
      <c r="BE4122" s="39"/>
      <c r="BF4122" s="39"/>
      <c r="BG4122" s="39"/>
      <c r="BH4122" s="39"/>
      <c r="BI4122" s="39"/>
      <c r="BJ4122" s="39"/>
    </row>
    <row r="4123" spans="1:62" s="36" customFormat="1">
      <c r="A4123" s="38"/>
      <c r="B4123" s="3"/>
      <c r="D4123" s="20"/>
      <c r="E4123" s="20"/>
      <c r="F4123" s="20"/>
      <c r="G4123" s="20"/>
      <c r="H4123" s="20"/>
      <c r="I4123" s="20"/>
      <c r="J4123" s="20"/>
      <c r="K4123" s="3"/>
      <c r="M4123" s="20"/>
      <c r="N4123" s="20"/>
      <c r="O4123" s="20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0"/>
      <c r="AA4123" s="20"/>
      <c r="AB4123" s="20"/>
      <c r="AC4123" s="20"/>
      <c r="AD4123" s="20"/>
      <c r="BB4123" s="39"/>
      <c r="BC4123" s="39"/>
      <c r="BD4123" s="39"/>
      <c r="BE4123" s="39"/>
      <c r="BF4123" s="39"/>
      <c r="BG4123" s="39"/>
      <c r="BH4123" s="39"/>
      <c r="BI4123" s="39"/>
      <c r="BJ4123" s="39"/>
    </row>
    <row r="4124" spans="1:62" s="36" customFormat="1">
      <c r="A4124" s="38"/>
      <c r="B4124" s="3"/>
      <c r="D4124" s="20"/>
      <c r="E4124" s="20"/>
      <c r="F4124" s="20"/>
      <c r="G4124" s="20"/>
      <c r="H4124" s="20"/>
      <c r="I4124" s="20"/>
      <c r="J4124" s="20"/>
      <c r="K4124" s="3"/>
      <c r="M4124" s="20"/>
      <c r="N4124" s="20"/>
      <c r="O4124" s="20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0"/>
      <c r="AA4124" s="20"/>
      <c r="AB4124" s="20"/>
      <c r="AC4124" s="20"/>
      <c r="AD4124" s="20"/>
      <c r="BB4124" s="39"/>
      <c r="BC4124" s="39"/>
      <c r="BD4124" s="39"/>
      <c r="BE4124" s="39"/>
      <c r="BF4124" s="39"/>
      <c r="BG4124" s="39"/>
      <c r="BH4124" s="39"/>
      <c r="BI4124" s="39"/>
      <c r="BJ4124" s="39"/>
    </row>
    <row r="4125" spans="1:62" s="36" customFormat="1">
      <c r="A4125" s="38"/>
      <c r="B4125" s="3"/>
      <c r="D4125" s="20"/>
      <c r="E4125" s="20"/>
      <c r="F4125" s="20"/>
      <c r="G4125" s="20"/>
      <c r="H4125" s="20"/>
      <c r="I4125" s="20"/>
      <c r="J4125" s="20"/>
      <c r="K4125" s="3"/>
      <c r="M4125" s="20"/>
      <c r="N4125" s="20"/>
      <c r="O4125" s="20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0"/>
      <c r="AA4125" s="20"/>
      <c r="AB4125" s="20"/>
      <c r="AC4125" s="20"/>
      <c r="AD4125" s="20"/>
      <c r="BB4125" s="39"/>
      <c r="BC4125" s="39"/>
      <c r="BD4125" s="39"/>
      <c r="BE4125" s="39"/>
      <c r="BF4125" s="39"/>
      <c r="BG4125" s="39"/>
      <c r="BH4125" s="39"/>
      <c r="BI4125" s="39"/>
      <c r="BJ4125" s="39"/>
    </row>
    <row r="4126" spans="1:62" s="36" customFormat="1">
      <c r="A4126" s="38"/>
      <c r="B4126" s="3"/>
      <c r="D4126" s="20"/>
      <c r="E4126" s="20"/>
      <c r="F4126" s="20"/>
      <c r="G4126" s="20"/>
      <c r="H4126" s="20"/>
      <c r="I4126" s="20"/>
      <c r="J4126" s="20"/>
      <c r="K4126" s="3"/>
      <c r="M4126" s="20"/>
      <c r="N4126" s="20"/>
      <c r="O4126" s="20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0"/>
      <c r="AA4126" s="20"/>
      <c r="AB4126" s="20"/>
      <c r="AC4126" s="20"/>
      <c r="AD4126" s="20"/>
      <c r="BB4126" s="39"/>
      <c r="BC4126" s="39"/>
      <c r="BD4126" s="39"/>
      <c r="BE4126" s="39"/>
      <c r="BF4126" s="39"/>
      <c r="BG4126" s="39"/>
      <c r="BH4126" s="39"/>
      <c r="BI4126" s="39"/>
      <c r="BJ4126" s="39"/>
    </row>
    <row r="4127" spans="1:62" s="36" customFormat="1">
      <c r="A4127" s="38"/>
      <c r="B4127" s="3"/>
      <c r="D4127" s="20"/>
      <c r="E4127" s="20"/>
      <c r="F4127" s="20"/>
      <c r="G4127" s="20"/>
      <c r="H4127" s="20"/>
      <c r="I4127" s="20"/>
      <c r="J4127" s="20"/>
      <c r="K4127" s="3"/>
      <c r="M4127" s="20"/>
      <c r="N4127" s="20"/>
      <c r="O4127" s="20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0"/>
      <c r="AA4127" s="20"/>
      <c r="AB4127" s="20"/>
      <c r="AC4127" s="20"/>
      <c r="AD4127" s="20"/>
      <c r="BB4127" s="39"/>
      <c r="BC4127" s="39"/>
      <c r="BD4127" s="39"/>
      <c r="BE4127" s="39"/>
      <c r="BF4127" s="39"/>
      <c r="BG4127" s="39"/>
      <c r="BH4127" s="39"/>
      <c r="BI4127" s="39"/>
      <c r="BJ4127" s="39"/>
    </row>
    <row r="4128" spans="1:62" s="36" customFormat="1">
      <c r="A4128" s="38"/>
      <c r="B4128" s="3"/>
      <c r="D4128" s="20"/>
      <c r="E4128" s="20"/>
      <c r="F4128" s="20"/>
      <c r="G4128" s="20"/>
      <c r="H4128" s="20"/>
      <c r="I4128" s="20"/>
      <c r="J4128" s="20"/>
      <c r="K4128" s="3"/>
      <c r="M4128" s="20"/>
      <c r="N4128" s="20"/>
      <c r="O4128" s="20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0"/>
      <c r="AA4128" s="20"/>
      <c r="AB4128" s="20"/>
      <c r="AC4128" s="20"/>
      <c r="AD4128" s="20"/>
      <c r="BB4128" s="39"/>
      <c r="BC4128" s="39"/>
      <c r="BD4128" s="39"/>
      <c r="BE4128" s="39"/>
      <c r="BF4128" s="39"/>
      <c r="BG4128" s="39"/>
      <c r="BH4128" s="39"/>
      <c r="BI4128" s="39"/>
      <c r="BJ4128" s="39"/>
    </row>
    <row r="4129" spans="1:62" s="36" customFormat="1">
      <c r="A4129" s="38"/>
      <c r="B4129" s="3"/>
      <c r="D4129" s="20"/>
      <c r="E4129" s="20"/>
      <c r="F4129" s="20"/>
      <c r="G4129" s="20"/>
      <c r="H4129" s="20"/>
      <c r="I4129" s="20"/>
      <c r="J4129" s="20"/>
      <c r="K4129" s="3"/>
      <c r="M4129" s="20"/>
      <c r="N4129" s="20"/>
      <c r="O4129" s="20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0"/>
      <c r="AA4129" s="20"/>
      <c r="AB4129" s="20"/>
      <c r="AC4129" s="20"/>
      <c r="AD4129" s="20"/>
      <c r="BB4129" s="39"/>
      <c r="BC4129" s="39"/>
      <c r="BD4129" s="39"/>
      <c r="BE4129" s="39"/>
      <c r="BF4129" s="39"/>
      <c r="BG4129" s="39"/>
      <c r="BH4129" s="39"/>
      <c r="BI4129" s="39"/>
      <c r="BJ4129" s="39"/>
    </row>
    <row r="4130" spans="1:62" s="36" customFormat="1">
      <c r="A4130" s="38"/>
      <c r="B4130" s="3"/>
      <c r="D4130" s="20"/>
      <c r="E4130" s="20"/>
      <c r="F4130" s="20"/>
      <c r="G4130" s="20"/>
      <c r="H4130" s="20"/>
      <c r="I4130" s="20"/>
      <c r="J4130" s="20"/>
      <c r="K4130" s="3"/>
      <c r="M4130" s="20"/>
      <c r="N4130" s="20"/>
      <c r="O4130" s="20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0"/>
      <c r="AA4130" s="20"/>
      <c r="AB4130" s="20"/>
      <c r="AC4130" s="20"/>
      <c r="AD4130" s="20"/>
      <c r="BB4130" s="39"/>
      <c r="BC4130" s="39"/>
      <c r="BD4130" s="39"/>
      <c r="BE4130" s="39"/>
      <c r="BF4130" s="39"/>
      <c r="BG4130" s="39"/>
      <c r="BH4130" s="39"/>
      <c r="BI4130" s="39"/>
      <c r="BJ4130" s="39"/>
    </row>
    <row r="4131" spans="1:62" s="36" customFormat="1">
      <c r="A4131" s="38"/>
      <c r="B4131" s="3"/>
      <c r="D4131" s="20"/>
      <c r="E4131" s="20"/>
      <c r="F4131" s="20"/>
      <c r="G4131" s="20"/>
      <c r="H4131" s="20"/>
      <c r="I4131" s="20"/>
      <c r="J4131" s="20"/>
      <c r="K4131" s="3"/>
      <c r="M4131" s="20"/>
      <c r="N4131" s="20"/>
      <c r="O4131" s="20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0"/>
      <c r="AA4131" s="20"/>
      <c r="AB4131" s="20"/>
      <c r="AC4131" s="20"/>
      <c r="AD4131" s="20"/>
      <c r="BB4131" s="39"/>
      <c r="BC4131" s="39"/>
      <c r="BD4131" s="39"/>
      <c r="BE4131" s="39"/>
      <c r="BF4131" s="39"/>
      <c r="BG4131" s="39"/>
      <c r="BH4131" s="39"/>
      <c r="BI4131" s="39"/>
      <c r="BJ4131" s="39"/>
    </row>
    <row r="4132" spans="1:62" s="36" customFormat="1">
      <c r="A4132" s="38"/>
      <c r="B4132" s="3"/>
      <c r="D4132" s="20"/>
      <c r="E4132" s="20"/>
      <c r="F4132" s="20"/>
      <c r="G4132" s="20"/>
      <c r="H4132" s="20"/>
      <c r="I4132" s="20"/>
      <c r="J4132" s="20"/>
      <c r="K4132" s="3"/>
      <c r="M4132" s="20"/>
      <c r="N4132" s="20"/>
      <c r="O4132" s="20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  <c r="AC4132" s="20"/>
      <c r="AD4132" s="20"/>
      <c r="BB4132" s="39"/>
      <c r="BC4132" s="39"/>
      <c r="BD4132" s="39"/>
      <c r="BE4132" s="39"/>
      <c r="BF4132" s="39"/>
      <c r="BG4132" s="39"/>
      <c r="BH4132" s="39"/>
      <c r="BI4132" s="39"/>
      <c r="BJ4132" s="39"/>
    </row>
    <row r="4133" spans="1:62" s="36" customFormat="1">
      <c r="A4133" s="38"/>
      <c r="B4133" s="3"/>
      <c r="D4133" s="20"/>
      <c r="E4133" s="20"/>
      <c r="F4133" s="20"/>
      <c r="G4133" s="20"/>
      <c r="H4133" s="20"/>
      <c r="I4133" s="20"/>
      <c r="J4133" s="20"/>
      <c r="K4133" s="3"/>
      <c r="M4133" s="20"/>
      <c r="N4133" s="20"/>
      <c r="O4133" s="20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  <c r="AC4133" s="20"/>
      <c r="AD4133" s="20"/>
      <c r="BB4133" s="39"/>
      <c r="BC4133" s="39"/>
      <c r="BD4133" s="39"/>
      <c r="BE4133" s="39"/>
      <c r="BF4133" s="39"/>
      <c r="BG4133" s="39"/>
      <c r="BH4133" s="39"/>
      <c r="BI4133" s="39"/>
      <c r="BJ4133" s="39"/>
    </row>
    <row r="4134" spans="1:62" s="36" customFormat="1">
      <c r="A4134" s="38"/>
      <c r="B4134" s="3"/>
      <c r="D4134" s="20"/>
      <c r="E4134" s="20"/>
      <c r="F4134" s="20"/>
      <c r="G4134" s="20"/>
      <c r="H4134" s="20"/>
      <c r="I4134" s="20"/>
      <c r="J4134" s="20"/>
      <c r="K4134" s="3"/>
      <c r="M4134" s="20"/>
      <c r="N4134" s="20"/>
      <c r="O4134" s="20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  <c r="AC4134" s="20"/>
      <c r="AD4134" s="20"/>
      <c r="BB4134" s="39"/>
      <c r="BC4134" s="39"/>
      <c r="BD4134" s="39"/>
      <c r="BE4134" s="39"/>
      <c r="BF4134" s="39"/>
      <c r="BG4134" s="39"/>
      <c r="BH4134" s="39"/>
      <c r="BI4134" s="39"/>
      <c r="BJ4134" s="39"/>
    </row>
    <row r="4135" spans="1:62" s="36" customFormat="1">
      <c r="A4135" s="38"/>
      <c r="B4135" s="3"/>
      <c r="D4135" s="20"/>
      <c r="E4135" s="20"/>
      <c r="F4135" s="20"/>
      <c r="G4135" s="20"/>
      <c r="H4135" s="20"/>
      <c r="I4135" s="20"/>
      <c r="J4135" s="20"/>
      <c r="K4135" s="3"/>
      <c r="M4135" s="20"/>
      <c r="N4135" s="20"/>
      <c r="O4135" s="20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  <c r="AC4135" s="20"/>
      <c r="AD4135" s="20"/>
      <c r="BB4135" s="39"/>
      <c r="BC4135" s="39"/>
      <c r="BD4135" s="39"/>
      <c r="BE4135" s="39"/>
      <c r="BF4135" s="39"/>
      <c r="BG4135" s="39"/>
      <c r="BH4135" s="39"/>
      <c r="BI4135" s="39"/>
      <c r="BJ4135" s="39"/>
    </row>
    <row r="4136" spans="1:62" s="36" customFormat="1">
      <c r="A4136" s="38"/>
      <c r="B4136" s="3"/>
      <c r="D4136" s="20"/>
      <c r="E4136" s="20"/>
      <c r="F4136" s="20"/>
      <c r="G4136" s="20"/>
      <c r="H4136" s="20"/>
      <c r="I4136" s="20"/>
      <c r="J4136" s="20"/>
      <c r="K4136" s="3"/>
      <c r="M4136" s="20"/>
      <c r="N4136" s="20"/>
      <c r="O4136" s="20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/>
      <c r="AA4136" s="20"/>
      <c r="AB4136" s="20"/>
      <c r="AC4136" s="20"/>
      <c r="AD4136" s="20"/>
      <c r="BB4136" s="39"/>
      <c r="BC4136" s="39"/>
      <c r="BD4136" s="39"/>
      <c r="BE4136" s="39"/>
      <c r="BF4136" s="39"/>
      <c r="BG4136" s="39"/>
      <c r="BH4136" s="39"/>
      <c r="BI4136" s="39"/>
      <c r="BJ4136" s="39"/>
    </row>
    <row r="4137" spans="1:62" s="36" customFormat="1">
      <c r="A4137" s="38"/>
      <c r="B4137" s="3"/>
      <c r="D4137" s="20"/>
      <c r="E4137" s="20"/>
      <c r="F4137" s="20"/>
      <c r="G4137" s="20"/>
      <c r="H4137" s="20"/>
      <c r="I4137" s="20"/>
      <c r="J4137" s="20"/>
      <c r="K4137" s="3"/>
      <c r="M4137" s="20"/>
      <c r="N4137" s="20"/>
      <c r="O4137" s="20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0"/>
      <c r="AA4137" s="20"/>
      <c r="AB4137" s="20"/>
      <c r="AC4137" s="20"/>
      <c r="AD4137" s="20"/>
      <c r="BB4137" s="39"/>
      <c r="BC4137" s="39"/>
      <c r="BD4137" s="39"/>
      <c r="BE4137" s="39"/>
      <c r="BF4137" s="39"/>
      <c r="BG4137" s="39"/>
      <c r="BH4137" s="39"/>
      <c r="BI4137" s="39"/>
      <c r="BJ4137" s="39"/>
    </row>
    <row r="4138" spans="1:62" s="36" customFormat="1">
      <c r="A4138" s="38"/>
      <c r="B4138" s="3"/>
      <c r="D4138" s="20"/>
      <c r="E4138" s="20"/>
      <c r="F4138" s="20"/>
      <c r="G4138" s="20"/>
      <c r="H4138" s="20"/>
      <c r="I4138" s="20"/>
      <c r="J4138" s="20"/>
      <c r="K4138" s="3"/>
      <c r="M4138" s="20"/>
      <c r="N4138" s="20"/>
      <c r="O4138" s="20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0"/>
      <c r="AA4138" s="20"/>
      <c r="AB4138" s="20"/>
      <c r="AC4138" s="20"/>
      <c r="AD4138" s="20"/>
      <c r="BB4138" s="39"/>
      <c r="BC4138" s="39"/>
      <c r="BD4138" s="39"/>
      <c r="BE4138" s="39"/>
      <c r="BF4138" s="39"/>
      <c r="BG4138" s="39"/>
      <c r="BH4138" s="39"/>
      <c r="BI4138" s="39"/>
      <c r="BJ4138" s="39"/>
    </row>
    <row r="4139" spans="1:62" s="36" customFormat="1">
      <c r="A4139" s="38"/>
      <c r="B4139" s="3"/>
      <c r="D4139" s="20"/>
      <c r="E4139" s="20"/>
      <c r="F4139" s="20"/>
      <c r="G4139" s="20"/>
      <c r="H4139" s="20"/>
      <c r="I4139" s="20"/>
      <c r="J4139" s="20"/>
      <c r="K4139" s="3"/>
      <c r="M4139" s="20"/>
      <c r="N4139" s="20"/>
      <c r="O4139" s="20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0"/>
      <c r="AA4139" s="20"/>
      <c r="AB4139" s="20"/>
      <c r="AC4139" s="20"/>
      <c r="AD4139" s="20"/>
      <c r="BB4139" s="39"/>
      <c r="BC4139" s="39"/>
      <c r="BD4139" s="39"/>
      <c r="BE4139" s="39"/>
      <c r="BF4139" s="39"/>
      <c r="BG4139" s="39"/>
      <c r="BH4139" s="39"/>
      <c r="BI4139" s="39"/>
      <c r="BJ4139" s="39"/>
    </row>
    <row r="4140" spans="1:62" s="36" customFormat="1">
      <c r="A4140" s="38"/>
      <c r="B4140" s="3"/>
      <c r="D4140" s="20"/>
      <c r="E4140" s="20"/>
      <c r="F4140" s="20"/>
      <c r="G4140" s="20"/>
      <c r="H4140" s="20"/>
      <c r="I4140" s="20"/>
      <c r="J4140" s="20"/>
      <c r="K4140" s="3"/>
      <c r="M4140" s="20"/>
      <c r="N4140" s="20"/>
      <c r="O4140" s="20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0"/>
      <c r="AA4140" s="20"/>
      <c r="AB4140" s="20"/>
      <c r="AC4140" s="20"/>
      <c r="AD4140" s="20"/>
      <c r="BB4140" s="39"/>
      <c r="BC4140" s="39"/>
      <c r="BD4140" s="39"/>
      <c r="BE4140" s="39"/>
      <c r="BF4140" s="39"/>
      <c r="BG4140" s="39"/>
      <c r="BH4140" s="39"/>
      <c r="BI4140" s="39"/>
      <c r="BJ4140" s="39"/>
    </row>
    <row r="4141" spans="1:62" s="36" customFormat="1">
      <c r="A4141" s="38"/>
      <c r="B4141" s="3"/>
      <c r="D4141" s="20"/>
      <c r="E4141" s="20"/>
      <c r="F4141" s="20"/>
      <c r="G4141" s="20"/>
      <c r="H4141" s="20"/>
      <c r="I4141" s="20"/>
      <c r="J4141" s="20"/>
      <c r="K4141" s="3"/>
      <c r="M4141" s="20"/>
      <c r="N4141" s="20"/>
      <c r="O4141" s="20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0"/>
      <c r="AA4141" s="20"/>
      <c r="AB4141" s="20"/>
      <c r="AC4141" s="20"/>
      <c r="AD4141" s="20"/>
      <c r="BB4141" s="39"/>
      <c r="BC4141" s="39"/>
      <c r="BD4141" s="39"/>
      <c r="BE4141" s="39"/>
      <c r="BF4141" s="39"/>
      <c r="BG4141" s="39"/>
      <c r="BH4141" s="39"/>
      <c r="BI4141" s="39"/>
      <c r="BJ4141" s="39"/>
    </row>
    <row r="4142" spans="1:62" s="36" customFormat="1">
      <c r="A4142" s="38"/>
      <c r="B4142" s="3"/>
      <c r="D4142" s="20"/>
      <c r="E4142" s="20"/>
      <c r="F4142" s="20"/>
      <c r="G4142" s="20"/>
      <c r="H4142" s="20"/>
      <c r="I4142" s="20"/>
      <c r="J4142" s="20"/>
      <c r="K4142" s="3"/>
      <c r="M4142" s="20"/>
      <c r="N4142" s="20"/>
      <c r="O4142" s="20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  <c r="BB4142" s="39"/>
      <c r="BC4142" s="39"/>
      <c r="BD4142" s="39"/>
      <c r="BE4142" s="39"/>
      <c r="BF4142" s="39"/>
      <c r="BG4142" s="39"/>
      <c r="BH4142" s="39"/>
      <c r="BI4142" s="39"/>
      <c r="BJ4142" s="39"/>
    </row>
    <row r="4143" spans="1:62" s="36" customFormat="1">
      <c r="A4143" s="38"/>
      <c r="B4143" s="3"/>
      <c r="D4143" s="20"/>
      <c r="E4143" s="20"/>
      <c r="F4143" s="20"/>
      <c r="G4143" s="20"/>
      <c r="H4143" s="20"/>
      <c r="I4143" s="20"/>
      <c r="J4143" s="20"/>
      <c r="K4143" s="3"/>
      <c r="M4143" s="20"/>
      <c r="N4143" s="20"/>
      <c r="O4143" s="20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  <c r="BB4143" s="39"/>
      <c r="BC4143" s="39"/>
      <c r="BD4143" s="39"/>
      <c r="BE4143" s="39"/>
      <c r="BF4143" s="39"/>
      <c r="BG4143" s="39"/>
      <c r="BH4143" s="39"/>
      <c r="BI4143" s="39"/>
      <c r="BJ4143" s="39"/>
    </row>
    <row r="4144" spans="1:62" s="36" customFormat="1">
      <c r="A4144" s="38"/>
      <c r="B4144" s="3"/>
      <c r="D4144" s="20"/>
      <c r="E4144" s="20"/>
      <c r="F4144" s="20"/>
      <c r="G4144" s="20"/>
      <c r="H4144" s="20"/>
      <c r="I4144" s="20"/>
      <c r="J4144" s="20"/>
      <c r="K4144" s="3"/>
      <c r="M4144" s="20"/>
      <c r="N4144" s="20"/>
      <c r="O4144" s="20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  <c r="AC4144" s="20"/>
      <c r="AD4144" s="20"/>
      <c r="BB4144" s="39"/>
      <c r="BC4144" s="39"/>
      <c r="BD4144" s="39"/>
      <c r="BE4144" s="39"/>
      <c r="BF4144" s="39"/>
      <c r="BG4144" s="39"/>
      <c r="BH4144" s="39"/>
      <c r="BI4144" s="39"/>
      <c r="BJ4144" s="39"/>
    </row>
    <row r="4145" spans="1:62" s="36" customFormat="1">
      <c r="A4145" s="38"/>
      <c r="B4145" s="3"/>
      <c r="D4145" s="20"/>
      <c r="E4145" s="20"/>
      <c r="F4145" s="20"/>
      <c r="G4145" s="20"/>
      <c r="H4145" s="20"/>
      <c r="I4145" s="20"/>
      <c r="J4145" s="20"/>
      <c r="K4145" s="3"/>
      <c r="M4145" s="20"/>
      <c r="N4145" s="20"/>
      <c r="O4145" s="20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  <c r="AC4145" s="20"/>
      <c r="AD4145" s="20"/>
      <c r="BB4145" s="39"/>
      <c r="BC4145" s="39"/>
      <c r="BD4145" s="39"/>
      <c r="BE4145" s="39"/>
      <c r="BF4145" s="39"/>
      <c r="BG4145" s="39"/>
      <c r="BH4145" s="39"/>
      <c r="BI4145" s="39"/>
      <c r="BJ4145" s="39"/>
    </row>
    <row r="4146" spans="1:62" s="36" customFormat="1">
      <c r="A4146" s="38"/>
      <c r="B4146" s="3"/>
      <c r="D4146" s="20"/>
      <c r="E4146" s="20"/>
      <c r="F4146" s="20"/>
      <c r="G4146" s="20"/>
      <c r="H4146" s="20"/>
      <c r="I4146" s="20"/>
      <c r="J4146" s="20"/>
      <c r="K4146" s="3"/>
      <c r="M4146" s="20"/>
      <c r="N4146" s="20"/>
      <c r="O4146" s="20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0"/>
      <c r="AA4146" s="20"/>
      <c r="AB4146" s="20"/>
      <c r="AC4146" s="20"/>
      <c r="AD4146" s="20"/>
      <c r="BB4146" s="39"/>
      <c r="BC4146" s="39"/>
      <c r="BD4146" s="39"/>
      <c r="BE4146" s="39"/>
      <c r="BF4146" s="39"/>
      <c r="BG4146" s="39"/>
      <c r="BH4146" s="39"/>
      <c r="BI4146" s="39"/>
      <c r="BJ4146" s="39"/>
    </row>
    <row r="4147" spans="1:62" s="36" customFormat="1">
      <c r="A4147" s="38"/>
      <c r="B4147" s="3"/>
      <c r="D4147" s="20"/>
      <c r="E4147" s="20"/>
      <c r="F4147" s="20"/>
      <c r="G4147" s="20"/>
      <c r="H4147" s="20"/>
      <c r="I4147" s="20"/>
      <c r="J4147" s="20"/>
      <c r="K4147" s="3"/>
      <c r="M4147" s="20"/>
      <c r="N4147" s="20"/>
      <c r="O4147" s="20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0"/>
      <c r="AA4147" s="20"/>
      <c r="AB4147" s="20"/>
      <c r="AC4147" s="20"/>
      <c r="AD4147" s="20"/>
      <c r="BB4147" s="39"/>
      <c r="BC4147" s="39"/>
      <c r="BD4147" s="39"/>
      <c r="BE4147" s="39"/>
      <c r="BF4147" s="39"/>
      <c r="BG4147" s="39"/>
      <c r="BH4147" s="39"/>
      <c r="BI4147" s="39"/>
      <c r="BJ4147" s="39"/>
    </row>
    <row r="4148" spans="1:62" s="36" customFormat="1">
      <c r="A4148" s="38"/>
      <c r="B4148" s="3"/>
      <c r="D4148" s="20"/>
      <c r="E4148" s="20"/>
      <c r="F4148" s="20"/>
      <c r="G4148" s="20"/>
      <c r="H4148" s="20"/>
      <c r="I4148" s="20"/>
      <c r="J4148" s="20"/>
      <c r="K4148" s="3"/>
      <c r="M4148" s="20"/>
      <c r="N4148" s="20"/>
      <c r="O4148" s="20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0"/>
      <c r="AA4148" s="20"/>
      <c r="AB4148" s="20"/>
      <c r="AC4148" s="20"/>
      <c r="AD4148" s="20"/>
      <c r="BB4148" s="39"/>
      <c r="BC4148" s="39"/>
      <c r="BD4148" s="39"/>
      <c r="BE4148" s="39"/>
      <c r="BF4148" s="39"/>
      <c r="BG4148" s="39"/>
      <c r="BH4148" s="39"/>
      <c r="BI4148" s="39"/>
      <c r="BJ4148" s="39"/>
    </row>
    <row r="4149" spans="1:62" s="36" customFormat="1">
      <c r="A4149" s="38"/>
      <c r="B4149" s="3"/>
      <c r="D4149" s="20"/>
      <c r="E4149" s="20"/>
      <c r="F4149" s="20"/>
      <c r="G4149" s="20"/>
      <c r="H4149" s="20"/>
      <c r="I4149" s="20"/>
      <c r="J4149" s="20"/>
      <c r="K4149" s="3"/>
      <c r="M4149" s="20"/>
      <c r="N4149" s="20"/>
      <c r="O4149" s="20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0"/>
      <c r="AA4149" s="20"/>
      <c r="AB4149" s="20"/>
      <c r="AC4149" s="20"/>
      <c r="AD4149" s="20"/>
      <c r="BB4149" s="39"/>
      <c r="BC4149" s="39"/>
      <c r="BD4149" s="39"/>
      <c r="BE4149" s="39"/>
      <c r="BF4149" s="39"/>
      <c r="BG4149" s="39"/>
      <c r="BH4149" s="39"/>
      <c r="BI4149" s="39"/>
      <c r="BJ4149" s="39"/>
    </row>
    <row r="4150" spans="1:62" s="36" customFormat="1">
      <c r="A4150" s="38"/>
      <c r="B4150" s="3"/>
      <c r="D4150" s="20"/>
      <c r="E4150" s="20"/>
      <c r="F4150" s="20"/>
      <c r="G4150" s="20"/>
      <c r="H4150" s="20"/>
      <c r="I4150" s="20"/>
      <c r="J4150" s="20"/>
      <c r="K4150" s="3"/>
      <c r="M4150" s="20"/>
      <c r="N4150" s="20"/>
      <c r="O4150" s="20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  <c r="AC4150" s="20"/>
      <c r="AD4150" s="20"/>
      <c r="BB4150" s="39"/>
      <c r="BC4150" s="39"/>
      <c r="BD4150" s="39"/>
      <c r="BE4150" s="39"/>
      <c r="BF4150" s="39"/>
      <c r="BG4150" s="39"/>
      <c r="BH4150" s="39"/>
      <c r="BI4150" s="39"/>
      <c r="BJ4150" s="39"/>
    </row>
    <row r="4151" spans="1:62" s="36" customFormat="1">
      <c r="A4151" s="38"/>
      <c r="B4151" s="3"/>
      <c r="D4151" s="20"/>
      <c r="E4151" s="20"/>
      <c r="F4151" s="20"/>
      <c r="G4151" s="20"/>
      <c r="H4151" s="20"/>
      <c r="I4151" s="20"/>
      <c r="J4151" s="20"/>
      <c r="K4151" s="3"/>
      <c r="M4151" s="20"/>
      <c r="N4151" s="20"/>
      <c r="O4151" s="20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0"/>
      <c r="AA4151" s="20"/>
      <c r="AB4151" s="20"/>
      <c r="AC4151" s="20"/>
      <c r="AD4151" s="20"/>
      <c r="BB4151" s="39"/>
      <c r="BC4151" s="39"/>
      <c r="BD4151" s="39"/>
      <c r="BE4151" s="39"/>
      <c r="BF4151" s="39"/>
      <c r="BG4151" s="39"/>
      <c r="BH4151" s="39"/>
      <c r="BI4151" s="39"/>
      <c r="BJ4151" s="39"/>
    </row>
    <row r="4152" spans="1:62" s="36" customFormat="1">
      <c r="A4152" s="38"/>
      <c r="B4152" s="3"/>
      <c r="D4152" s="20"/>
      <c r="E4152" s="20"/>
      <c r="F4152" s="20"/>
      <c r="G4152" s="20"/>
      <c r="H4152" s="20"/>
      <c r="I4152" s="20"/>
      <c r="J4152" s="20"/>
      <c r="K4152" s="3"/>
      <c r="M4152" s="20"/>
      <c r="N4152" s="20"/>
      <c r="O4152" s="20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  <c r="AC4152" s="20"/>
      <c r="AD4152" s="20"/>
      <c r="BB4152" s="39"/>
      <c r="BC4152" s="39"/>
      <c r="BD4152" s="39"/>
      <c r="BE4152" s="39"/>
      <c r="BF4152" s="39"/>
      <c r="BG4152" s="39"/>
      <c r="BH4152" s="39"/>
      <c r="BI4152" s="39"/>
      <c r="BJ4152" s="39"/>
    </row>
    <row r="4153" spans="1:62" s="36" customFormat="1">
      <c r="A4153" s="38"/>
      <c r="B4153" s="3"/>
      <c r="D4153" s="20"/>
      <c r="E4153" s="20"/>
      <c r="F4153" s="20"/>
      <c r="G4153" s="20"/>
      <c r="H4153" s="20"/>
      <c r="I4153" s="20"/>
      <c r="J4153" s="20"/>
      <c r="K4153" s="3"/>
      <c r="M4153" s="20"/>
      <c r="N4153" s="20"/>
      <c r="O4153" s="20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0"/>
      <c r="AA4153" s="20"/>
      <c r="AB4153" s="20"/>
      <c r="AC4153" s="20"/>
      <c r="AD4153" s="20"/>
      <c r="BB4153" s="39"/>
      <c r="BC4153" s="39"/>
      <c r="BD4153" s="39"/>
      <c r="BE4153" s="39"/>
      <c r="BF4153" s="39"/>
      <c r="BG4153" s="39"/>
      <c r="BH4153" s="39"/>
      <c r="BI4153" s="39"/>
      <c r="BJ4153" s="39"/>
    </row>
    <row r="4154" spans="1:62" s="36" customFormat="1">
      <c r="A4154" s="38"/>
      <c r="B4154" s="3"/>
      <c r="D4154" s="20"/>
      <c r="E4154" s="20"/>
      <c r="F4154" s="20"/>
      <c r="G4154" s="20"/>
      <c r="H4154" s="20"/>
      <c r="I4154" s="20"/>
      <c r="J4154" s="20"/>
      <c r="K4154" s="3"/>
      <c r="M4154" s="20"/>
      <c r="N4154" s="20"/>
      <c r="O4154" s="20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0"/>
      <c r="AA4154" s="20"/>
      <c r="AB4154" s="20"/>
      <c r="AC4154" s="20"/>
      <c r="AD4154" s="20"/>
      <c r="BB4154" s="39"/>
      <c r="BC4154" s="39"/>
      <c r="BD4154" s="39"/>
      <c r="BE4154" s="39"/>
      <c r="BF4154" s="39"/>
      <c r="BG4154" s="39"/>
      <c r="BH4154" s="39"/>
      <c r="BI4154" s="39"/>
      <c r="BJ4154" s="39"/>
    </row>
    <row r="4155" spans="1:62" s="36" customFormat="1">
      <c r="A4155" s="38"/>
      <c r="B4155" s="3"/>
      <c r="D4155" s="20"/>
      <c r="E4155" s="20"/>
      <c r="F4155" s="20"/>
      <c r="G4155" s="20"/>
      <c r="H4155" s="20"/>
      <c r="I4155" s="20"/>
      <c r="J4155" s="20"/>
      <c r="K4155" s="3"/>
      <c r="M4155" s="20"/>
      <c r="N4155" s="20"/>
      <c r="O4155" s="20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0"/>
      <c r="AA4155" s="20"/>
      <c r="AB4155" s="20"/>
      <c r="AC4155" s="20"/>
      <c r="AD4155" s="20"/>
      <c r="BB4155" s="39"/>
      <c r="BC4155" s="39"/>
      <c r="BD4155" s="39"/>
      <c r="BE4155" s="39"/>
      <c r="BF4155" s="39"/>
      <c r="BG4155" s="39"/>
      <c r="BH4155" s="39"/>
      <c r="BI4155" s="39"/>
      <c r="BJ4155" s="39"/>
    </row>
    <row r="4156" spans="1:62" s="36" customFormat="1">
      <c r="A4156" s="38"/>
      <c r="B4156" s="3"/>
      <c r="D4156" s="20"/>
      <c r="E4156" s="20"/>
      <c r="F4156" s="20"/>
      <c r="G4156" s="20"/>
      <c r="H4156" s="20"/>
      <c r="I4156" s="20"/>
      <c r="J4156" s="20"/>
      <c r="K4156" s="3"/>
      <c r="M4156" s="20"/>
      <c r="N4156" s="20"/>
      <c r="O4156" s="20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0"/>
      <c r="AA4156" s="20"/>
      <c r="AB4156" s="20"/>
      <c r="AC4156" s="20"/>
      <c r="AD4156" s="20"/>
      <c r="BB4156" s="39"/>
      <c r="BC4156" s="39"/>
      <c r="BD4156" s="39"/>
      <c r="BE4156" s="39"/>
      <c r="BF4156" s="39"/>
      <c r="BG4156" s="39"/>
      <c r="BH4156" s="39"/>
      <c r="BI4156" s="39"/>
      <c r="BJ4156" s="39"/>
    </row>
    <row r="4157" spans="1:62" s="36" customFormat="1">
      <c r="A4157" s="38"/>
      <c r="B4157" s="3"/>
      <c r="D4157" s="20"/>
      <c r="E4157" s="20"/>
      <c r="F4157" s="20"/>
      <c r="G4157" s="20"/>
      <c r="H4157" s="20"/>
      <c r="I4157" s="20"/>
      <c r="J4157" s="20"/>
      <c r="K4157" s="3"/>
      <c r="M4157" s="20"/>
      <c r="N4157" s="20"/>
      <c r="O4157" s="20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0"/>
      <c r="AA4157" s="20"/>
      <c r="AB4157" s="20"/>
      <c r="AC4157" s="20"/>
      <c r="AD4157" s="20"/>
      <c r="BB4157" s="39"/>
      <c r="BC4157" s="39"/>
      <c r="BD4157" s="39"/>
      <c r="BE4157" s="39"/>
      <c r="BF4157" s="39"/>
      <c r="BG4157" s="39"/>
      <c r="BH4157" s="39"/>
      <c r="BI4157" s="39"/>
      <c r="BJ4157" s="39"/>
    </row>
    <row r="4158" spans="1:62" s="36" customFormat="1">
      <c r="A4158" s="38"/>
      <c r="B4158" s="3"/>
      <c r="D4158" s="20"/>
      <c r="E4158" s="20"/>
      <c r="F4158" s="20"/>
      <c r="G4158" s="20"/>
      <c r="H4158" s="20"/>
      <c r="I4158" s="20"/>
      <c r="J4158" s="20"/>
      <c r="K4158" s="3"/>
      <c r="M4158" s="20"/>
      <c r="N4158" s="20"/>
      <c r="O4158" s="20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0"/>
      <c r="AA4158" s="20"/>
      <c r="AB4158" s="20"/>
      <c r="AC4158" s="20"/>
      <c r="AD4158" s="20"/>
      <c r="BB4158" s="39"/>
      <c r="BC4158" s="39"/>
      <c r="BD4158" s="39"/>
      <c r="BE4158" s="39"/>
      <c r="BF4158" s="39"/>
      <c r="BG4158" s="39"/>
      <c r="BH4158" s="39"/>
      <c r="BI4158" s="39"/>
      <c r="BJ4158" s="39"/>
    </row>
    <row r="4159" spans="1:62" s="36" customFormat="1">
      <c r="A4159" s="38"/>
      <c r="B4159" s="3"/>
      <c r="D4159" s="20"/>
      <c r="E4159" s="20"/>
      <c r="F4159" s="20"/>
      <c r="G4159" s="20"/>
      <c r="H4159" s="20"/>
      <c r="I4159" s="20"/>
      <c r="J4159" s="20"/>
      <c r="K4159" s="3"/>
      <c r="M4159" s="20"/>
      <c r="N4159" s="20"/>
      <c r="O4159" s="20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  <c r="AC4159" s="20"/>
      <c r="AD4159" s="20"/>
      <c r="BB4159" s="39"/>
      <c r="BC4159" s="39"/>
      <c r="BD4159" s="39"/>
      <c r="BE4159" s="39"/>
      <c r="BF4159" s="39"/>
      <c r="BG4159" s="39"/>
      <c r="BH4159" s="39"/>
      <c r="BI4159" s="39"/>
      <c r="BJ4159" s="39"/>
    </row>
    <row r="4160" spans="1:62" s="36" customFormat="1">
      <c r="A4160" s="38"/>
      <c r="B4160" s="3"/>
      <c r="D4160" s="20"/>
      <c r="E4160" s="20"/>
      <c r="F4160" s="20"/>
      <c r="G4160" s="20"/>
      <c r="H4160" s="20"/>
      <c r="I4160" s="20"/>
      <c r="J4160" s="20"/>
      <c r="K4160" s="3"/>
      <c r="M4160" s="20"/>
      <c r="N4160" s="20"/>
      <c r="O4160" s="20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  <c r="AC4160" s="20"/>
      <c r="AD4160" s="20"/>
      <c r="BB4160" s="39"/>
      <c r="BC4160" s="39"/>
      <c r="BD4160" s="39"/>
      <c r="BE4160" s="39"/>
      <c r="BF4160" s="39"/>
      <c r="BG4160" s="39"/>
      <c r="BH4160" s="39"/>
      <c r="BI4160" s="39"/>
      <c r="BJ4160" s="39"/>
    </row>
    <row r="4161" spans="1:62" s="36" customFormat="1">
      <c r="A4161" s="38"/>
      <c r="B4161" s="3"/>
      <c r="D4161" s="20"/>
      <c r="E4161" s="20"/>
      <c r="F4161" s="20"/>
      <c r="G4161" s="20"/>
      <c r="H4161" s="20"/>
      <c r="I4161" s="20"/>
      <c r="J4161" s="20"/>
      <c r="K4161" s="3"/>
      <c r="M4161" s="20"/>
      <c r="N4161" s="20"/>
      <c r="O4161" s="20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  <c r="AC4161" s="20"/>
      <c r="AD4161" s="20"/>
      <c r="BB4161" s="39"/>
      <c r="BC4161" s="39"/>
      <c r="BD4161" s="39"/>
      <c r="BE4161" s="39"/>
      <c r="BF4161" s="39"/>
      <c r="BG4161" s="39"/>
      <c r="BH4161" s="39"/>
      <c r="BI4161" s="39"/>
      <c r="BJ4161" s="39"/>
    </row>
    <row r="4162" spans="1:62" s="36" customFormat="1">
      <c r="A4162" s="38"/>
      <c r="B4162" s="3"/>
      <c r="D4162" s="20"/>
      <c r="E4162" s="20"/>
      <c r="F4162" s="20"/>
      <c r="G4162" s="20"/>
      <c r="H4162" s="20"/>
      <c r="I4162" s="20"/>
      <c r="J4162" s="20"/>
      <c r="K4162" s="3"/>
      <c r="M4162" s="20"/>
      <c r="N4162" s="20"/>
      <c r="O4162" s="20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  <c r="BB4162" s="39"/>
      <c r="BC4162" s="39"/>
      <c r="BD4162" s="39"/>
      <c r="BE4162" s="39"/>
      <c r="BF4162" s="39"/>
      <c r="BG4162" s="39"/>
      <c r="BH4162" s="39"/>
      <c r="BI4162" s="39"/>
      <c r="BJ4162" s="39"/>
    </row>
    <row r="4163" spans="1:62" s="36" customFormat="1">
      <c r="A4163" s="38"/>
      <c r="B4163" s="3"/>
      <c r="D4163" s="20"/>
      <c r="E4163" s="20"/>
      <c r="F4163" s="20"/>
      <c r="G4163" s="20"/>
      <c r="H4163" s="20"/>
      <c r="I4163" s="20"/>
      <c r="J4163" s="20"/>
      <c r="K4163" s="3"/>
      <c r="M4163" s="20"/>
      <c r="N4163" s="20"/>
      <c r="O4163" s="20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0"/>
      <c r="AA4163" s="20"/>
      <c r="AB4163" s="20"/>
      <c r="AC4163" s="20"/>
      <c r="AD4163" s="20"/>
      <c r="BB4163" s="39"/>
      <c r="BC4163" s="39"/>
      <c r="BD4163" s="39"/>
      <c r="BE4163" s="39"/>
      <c r="BF4163" s="39"/>
      <c r="BG4163" s="39"/>
      <c r="BH4163" s="39"/>
      <c r="BI4163" s="39"/>
      <c r="BJ4163" s="39"/>
    </row>
    <row r="4164" spans="1:62" s="36" customFormat="1">
      <c r="A4164" s="38"/>
      <c r="B4164" s="3"/>
      <c r="D4164" s="20"/>
      <c r="E4164" s="20"/>
      <c r="F4164" s="20"/>
      <c r="G4164" s="20"/>
      <c r="H4164" s="20"/>
      <c r="I4164" s="20"/>
      <c r="J4164" s="20"/>
      <c r="K4164" s="3"/>
      <c r="M4164" s="20"/>
      <c r="N4164" s="20"/>
      <c r="O4164" s="20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0"/>
      <c r="AA4164" s="20"/>
      <c r="AB4164" s="20"/>
      <c r="AC4164" s="20"/>
      <c r="AD4164" s="20"/>
      <c r="BB4164" s="39"/>
      <c r="BC4164" s="39"/>
      <c r="BD4164" s="39"/>
      <c r="BE4164" s="39"/>
      <c r="BF4164" s="39"/>
      <c r="BG4164" s="39"/>
      <c r="BH4164" s="39"/>
      <c r="BI4164" s="39"/>
      <c r="BJ4164" s="39"/>
    </row>
    <row r="4165" spans="1:62" s="36" customFormat="1">
      <c r="A4165" s="38"/>
      <c r="B4165" s="3"/>
      <c r="D4165" s="20"/>
      <c r="E4165" s="20"/>
      <c r="F4165" s="20"/>
      <c r="G4165" s="20"/>
      <c r="H4165" s="20"/>
      <c r="I4165" s="20"/>
      <c r="J4165" s="20"/>
      <c r="K4165" s="3"/>
      <c r="M4165" s="20"/>
      <c r="N4165" s="20"/>
      <c r="O4165" s="20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0"/>
      <c r="AA4165" s="20"/>
      <c r="AB4165" s="20"/>
      <c r="AC4165" s="20"/>
      <c r="AD4165" s="20"/>
      <c r="BB4165" s="39"/>
      <c r="BC4165" s="39"/>
      <c r="BD4165" s="39"/>
      <c r="BE4165" s="39"/>
      <c r="BF4165" s="39"/>
      <c r="BG4165" s="39"/>
      <c r="BH4165" s="39"/>
      <c r="BI4165" s="39"/>
      <c r="BJ4165" s="39"/>
    </row>
    <row r="4166" spans="1:62" s="36" customFormat="1">
      <c r="A4166" s="38"/>
      <c r="B4166" s="3"/>
      <c r="D4166" s="20"/>
      <c r="E4166" s="20"/>
      <c r="F4166" s="20"/>
      <c r="G4166" s="20"/>
      <c r="H4166" s="20"/>
      <c r="I4166" s="20"/>
      <c r="J4166" s="20"/>
      <c r="K4166" s="3"/>
      <c r="M4166" s="20"/>
      <c r="N4166" s="20"/>
      <c r="O4166" s="20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  <c r="AC4166" s="20"/>
      <c r="AD4166" s="20"/>
      <c r="BB4166" s="39"/>
      <c r="BC4166" s="39"/>
      <c r="BD4166" s="39"/>
      <c r="BE4166" s="39"/>
      <c r="BF4166" s="39"/>
      <c r="BG4166" s="39"/>
      <c r="BH4166" s="39"/>
      <c r="BI4166" s="39"/>
      <c r="BJ4166" s="39"/>
    </row>
    <row r="4167" spans="1:62" s="36" customFormat="1">
      <c r="A4167" s="38"/>
      <c r="B4167" s="3"/>
      <c r="D4167" s="20"/>
      <c r="E4167" s="20"/>
      <c r="F4167" s="20"/>
      <c r="G4167" s="20"/>
      <c r="H4167" s="20"/>
      <c r="I4167" s="20"/>
      <c r="J4167" s="20"/>
      <c r="K4167" s="3"/>
      <c r="M4167" s="20"/>
      <c r="N4167" s="20"/>
      <c r="O4167" s="20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0"/>
      <c r="AA4167" s="20"/>
      <c r="AB4167" s="20"/>
      <c r="AC4167" s="20"/>
      <c r="AD4167" s="20"/>
      <c r="BB4167" s="39"/>
      <c r="BC4167" s="39"/>
      <c r="BD4167" s="39"/>
      <c r="BE4167" s="39"/>
      <c r="BF4167" s="39"/>
      <c r="BG4167" s="39"/>
      <c r="BH4167" s="39"/>
      <c r="BI4167" s="39"/>
      <c r="BJ4167" s="39"/>
    </row>
    <row r="4168" spans="1:62" s="36" customFormat="1">
      <c r="A4168" s="38"/>
      <c r="B4168" s="3"/>
      <c r="D4168" s="20"/>
      <c r="E4168" s="20"/>
      <c r="F4168" s="20"/>
      <c r="G4168" s="20"/>
      <c r="H4168" s="20"/>
      <c r="I4168" s="20"/>
      <c r="J4168" s="20"/>
      <c r="K4168" s="3"/>
      <c r="M4168" s="20"/>
      <c r="N4168" s="20"/>
      <c r="O4168" s="20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0"/>
      <c r="AA4168" s="20"/>
      <c r="AB4168" s="20"/>
      <c r="AC4168" s="20"/>
      <c r="AD4168" s="20"/>
      <c r="BB4168" s="39"/>
      <c r="BC4168" s="39"/>
      <c r="BD4168" s="39"/>
      <c r="BE4168" s="39"/>
      <c r="BF4168" s="39"/>
      <c r="BG4168" s="39"/>
      <c r="BH4168" s="39"/>
      <c r="BI4168" s="39"/>
      <c r="BJ4168" s="39"/>
    </row>
    <row r="4169" spans="1:62" s="36" customFormat="1">
      <c r="A4169" s="38"/>
      <c r="B4169" s="3"/>
      <c r="D4169" s="20"/>
      <c r="E4169" s="20"/>
      <c r="F4169" s="20"/>
      <c r="G4169" s="20"/>
      <c r="H4169" s="20"/>
      <c r="I4169" s="20"/>
      <c r="J4169" s="20"/>
      <c r="K4169" s="3"/>
      <c r="M4169" s="20"/>
      <c r="N4169" s="20"/>
      <c r="O4169" s="20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0"/>
      <c r="AA4169" s="20"/>
      <c r="AB4169" s="20"/>
      <c r="AC4169" s="20"/>
      <c r="AD4169" s="20"/>
      <c r="BB4169" s="39"/>
      <c r="BC4169" s="39"/>
      <c r="BD4169" s="39"/>
      <c r="BE4169" s="39"/>
      <c r="BF4169" s="39"/>
      <c r="BG4169" s="39"/>
      <c r="BH4169" s="39"/>
      <c r="BI4169" s="39"/>
      <c r="BJ4169" s="39"/>
    </row>
    <row r="4170" spans="1:62" s="36" customFormat="1">
      <c r="A4170" s="38"/>
      <c r="B4170" s="3"/>
      <c r="D4170" s="20"/>
      <c r="E4170" s="20"/>
      <c r="F4170" s="20"/>
      <c r="G4170" s="20"/>
      <c r="H4170" s="20"/>
      <c r="I4170" s="20"/>
      <c r="J4170" s="20"/>
      <c r="K4170" s="3"/>
      <c r="M4170" s="20"/>
      <c r="N4170" s="20"/>
      <c r="O4170" s="20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0"/>
      <c r="AA4170" s="20"/>
      <c r="AB4170" s="20"/>
      <c r="AC4170" s="20"/>
      <c r="AD4170" s="20"/>
      <c r="BB4170" s="39"/>
      <c r="BC4170" s="39"/>
      <c r="BD4170" s="39"/>
      <c r="BE4170" s="39"/>
      <c r="BF4170" s="39"/>
      <c r="BG4170" s="39"/>
      <c r="BH4170" s="39"/>
      <c r="BI4170" s="39"/>
      <c r="BJ4170" s="39"/>
    </row>
    <row r="4171" spans="1:62" s="36" customFormat="1">
      <c r="A4171" s="38"/>
      <c r="B4171" s="3"/>
      <c r="D4171" s="20"/>
      <c r="E4171" s="20"/>
      <c r="F4171" s="20"/>
      <c r="G4171" s="20"/>
      <c r="H4171" s="20"/>
      <c r="I4171" s="20"/>
      <c r="J4171" s="20"/>
      <c r="K4171" s="3"/>
      <c r="M4171" s="20"/>
      <c r="N4171" s="20"/>
      <c r="O4171" s="20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0"/>
      <c r="AA4171" s="20"/>
      <c r="AB4171" s="20"/>
      <c r="AC4171" s="20"/>
      <c r="AD4171" s="20"/>
      <c r="BB4171" s="39"/>
      <c r="BC4171" s="39"/>
      <c r="BD4171" s="39"/>
      <c r="BE4171" s="39"/>
      <c r="BF4171" s="39"/>
      <c r="BG4171" s="39"/>
      <c r="BH4171" s="39"/>
      <c r="BI4171" s="39"/>
      <c r="BJ4171" s="39"/>
    </row>
    <row r="4172" spans="1:62" s="36" customFormat="1">
      <c r="A4172" s="38"/>
      <c r="B4172" s="3"/>
      <c r="D4172" s="20"/>
      <c r="E4172" s="20"/>
      <c r="F4172" s="20"/>
      <c r="G4172" s="20"/>
      <c r="H4172" s="20"/>
      <c r="I4172" s="20"/>
      <c r="J4172" s="20"/>
      <c r="K4172" s="3"/>
      <c r="M4172" s="20"/>
      <c r="N4172" s="20"/>
      <c r="O4172" s="20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0"/>
      <c r="AA4172" s="20"/>
      <c r="AB4172" s="20"/>
      <c r="AC4172" s="20"/>
      <c r="AD4172" s="20"/>
      <c r="BB4172" s="39"/>
      <c r="BC4172" s="39"/>
      <c r="BD4172" s="39"/>
      <c r="BE4172" s="39"/>
      <c r="BF4172" s="39"/>
      <c r="BG4172" s="39"/>
      <c r="BH4172" s="39"/>
      <c r="BI4172" s="39"/>
      <c r="BJ4172" s="39"/>
    </row>
    <row r="4173" spans="1:62" s="36" customFormat="1">
      <c r="A4173" s="38"/>
      <c r="B4173" s="3"/>
      <c r="D4173" s="20"/>
      <c r="E4173" s="20"/>
      <c r="F4173" s="20"/>
      <c r="G4173" s="20"/>
      <c r="H4173" s="20"/>
      <c r="I4173" s="20"/>
      <c r="J4173" s="20"/>
      <c r="K4173" s="3"/>
      <c r="M4173" s="20"/>
      <c r="N4173" s="20"/>
      <c r="O4173" s="20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  <c r="AC4173" s="20"/>
      <c r="AD4173" s="20"/>
      <c r="BB4173" s="39"/>
      <c r="BC4173" s="39"/>
      <c r="BD4173" s="39"/>
      <c r="BE4173" s="39"/>
      <c r="BF4173" s="39"/>
      <c r="BG4173" s="39"/>
      <c r="BH4173" s="39"/>
      <c r="BI4173" s="39"/>
      <c r="BJ4173" s="39"/>
    </row>
    <row r="4174" spans="1:62" s="36" customFormat="1">
      <c r="A4174" s="38"/>
      <c r="B4174" s="3"/>
      <c r="D4174" s="20"/>
      <c r="E4174" s="20"/>
      <c r="F4174" s="20"/>
      <c r="G4174" s="20"/>
      <c r="H4174" s="20"/>
      <c r="I4174" s="20"/>
      <c r="J4174" s="20"/>
      <c r="K4174" s="3"/>
      <c r="M4174" s="20"/>
      <c r="N4174" s="20"/>
      <c r="O4174" s="20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0"/>
      <c r="AA4174" s="20"/>
      <c r="AB4174" s="20"/>
      <c r="AC4174" s="20"/>
      <c r="AD4174" s="20"/>
      <c r="BB4174" s="39"/>
      <c r="BC4174" s="39"/>
      <c r="BD4174" s="39"/>
      <c r="BE4174" s="39"/>
      <c r="BF4174" s="39"/>
      <c r="BG4174" s="39"/>
      <c r="BH4174" s="39"/>
      <c r="BI4174" s="39"/>
      <c r="BJ4174" s="39"/>
    </row>
    <row r="4175" spans="1:62" s="36" customFormat="1">
      <c r="A4175" s="38"/>
      <c r="B4175" s="3"/>
      <c r="D4175" s="20"/>
      <c r="E4175" s="20"/>
      <c r="F4175" s="20"/>
      <c r="G4175" s="20"/>
      <c r="H4175" s="20"/>
      <c r="I4175" s="20"/>
      <c r="J4175" s="20"/>
      <c r="K4175" s="3"/>
      <c r="M4175" s="20"/>
      <c r="N4175" s="20"/>
      <c r="O4175" s="20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  <c r="AC4175" s="20"/>
      <c r="AD4175" s="20"/>
      <c r="BB4175" s="39"/>
      <c r="BC4175" s="39"/>
      <c r="BD4175" s="39"/>
      <c r="BE4175" s="39"/>
      <c r="BF4175" s="39"/>
      <c r="BG4175" s="39"/>
      <c r="BH4175" s="39"/>
      <c r="BI4175" s="39"/>
      <c r="BJ4175" s="39"/>
    </row>
    <row r="4176" spans="1:62" s="36" customFormat="1">
      <c r="A4176" s="38"/>
      <c r="B4176" s="3"/>
      <c r="D4176" s="20"/>
      <c r="E4176" s="20"/>
      <c r="F4176" s="20"/>
      <c r="G4176" s="20"/>
      <c r="H4176" s="20"/>
      <c r="I4176" s="20"/>
      <c r="J4176" s="20"/>
      <c r="K4176" s="3"/>
      <c r="M4176" s="20"/>
      <c r="N4176" s="20"/>
      <c r="O4176" s="20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0"/>
      <c r="AA4176" s="20"/>
      <c r="AB4176" s="20"/>
      <c r="AC4176" s="20"/>
      <c r="AD4176" s="20"/>
      <c r="BB4176" s="39"/>
      <c r="BC4176" s="39"/>
      <c r="BD4176" s="39"/>
      <c r="BE4176" s="39"/>
      <c r="BF4176" s="39"/>
      <c r="BG4176" s="39"/>
      <c r="BH4176" s="39"/>
      <c r="BI4176" s="39"/>
      <c r="BJ4176" s="39"/>
    </row>
    <row r="4177" spans="1:62" s="36" customFormat="1">
      <c r="A4177" s="38"/>
      <c r="B4177" s="3"/>
      <c r="D4177" s="20"/>
      <c r="E4177" s="20"/>
      <c r="F4177" s="20"/>
      <c r="G4177" s="20"/>
      <c r="H4177" s="20"/>
      <c r="I4177" s="20"/>
      <c r="J4177" s="20"/>
      <c r="K4177" s="3"/>
      <c r="M4177" s="20"/>
      <c r="N4177" s="20"/>
      <c r="O4177" s="20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0"/>
      <c r="AA4177" s="20"/>
      <c r="AB4177" s="20"/>
      <c r="AC4177" s="20"/>
      <c r="AD4177" s="20"/>
      <c r="BB4177" s="39"/>
      <c r="BC4177" s="39"/>
      <c r="BD4177" s="39"/>
      <c r="BE4177" s="39"/>
      <c r="BF4177" s="39"/>
      <c r="BG4177" s="39"/>
      <c r="BH4177" s="39"/>
      <c r="BI4177" s="39"/>
      <c r="BJ4177" s="39"/>
    </row>
    <row r="4178" spans="1:62" s="36" customFormat="1">
      <c r="A4178" s="38"/>
      <c r="B4178" s="3"/>
      <c r="D4178" s="20"/>
      <c r="E4178" s="20"/>
      <c r="F4178" s="20"/>
      <c r="G4178" s="20"/>
      <c r="H4178" s="20"/>
      <c r="I4178" s="20"/>
      <c r="J4178" s="20"/>
      <c r="K4178" s="3"/>
      <c r="M4178" s="20"/>
      <c r="N4178" s="20"/>
      <c r="O4178" s="20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  <c r="AC4178" s="20"/>
      <c r="AD4178" s="20"/>
      <c r="BB4178" s="39"/>
      <c r="BC4178" s="39"/>
      <c r="BD4178" s="39"/>
      <c r="BE4178" s="39"/>
      <c r="BF4178" s="39"/>
      <c r="BG4178" s="39"/>
      <c r="BH4178" s="39"/>
      <c r="BI4178" s="39"/>
      <c r="BJ4178" s="39"/>
    </row>
    <row r="4179" spans="1:62" s="36" customFormat="1">
      <c r="A4179" s="38"/>
      <c r="B4179" s="3"/>
      <c r="D4179" s="20"/>
      <c r="E4179" s="20"/>
      <c r="F4179" s="20"/>
      <c r="G4179" s="20"/>
      <c r="H4179" s="20"/>
      <c r="I4179" s="20"/>
      <c r="J4179" s="20"/>
      <c r="K4179" s="3"/>
      <c r="M4179" s="20"/>
      <c r="N4179" s="20"/>
      <c r="O4179" s="20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  <c r="BB4179" s="39"/>
      <c r="BC4179" s="39"/>
      <c r="BD4179" s="39"/>
      <c r="BE4179" s="39"/>
      <c r="BF4179" s="39"/>
      <c r="BG4179" s="39"/>
      <c r="BH4179" s="39"/>
      <c r="BI4179" s="39"/>
      <c r="BJ4179" s="39"/>
    </row>
    <row r="4180" spans="1:62" s="36" customFormat="1">
      <c r="A4180" s="38"/>
      <c r="B4180" s="3"/>
      <c r="D4180" s="20"/>
      <c r="E4180" s="20"/>
      <c r="F4180" s="20"/>
      <c r="G4180" s="20"/>
      <c r="H4180" s="20"/>
      <c r="I4180" s="20"/>
      <c r="J4180" s="20"/>
      <c r="K4180" s="3"/>
      <c r="M4180" s="20"/>
      <c r="N4180" s="20"/>
      <c r="O4180" s="20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  <c r="BB4180" s="39"/>
      <c r="BC4180" s="39"/>
      <c r="BD4180" s="39"/>
      <c r="BE4180" s="39"/>
      <c r="BF4180" s="39"/>
      <c r="BG4180" s="39"/>
      <c r="BH4180" s="39"/>
      <c r="BI4180" s="39"/>
      <c r="BJ4180" s="39"/>
    </row>
    <row r="4181" spans="1:62" s="36" customFormat="1">
      <c r="A4181" s="38"/>
      <c r="B4181" s="3"/>
      <c r="D4181" s="20"/>
      <c r="E4181" s="20"/>
      <c r="F4181" s="20"/>
      <c r="G4181" s="20"/>
      <c r="H4181" s="20"/>
      <c r="I4181" s="20"/>
      <c r="J4181" s="20"/>
      <c r="K4181" s="3"/>
      <c r="M4181" s="20"/>
      <c r="N4181" s="20"/>
      <c r="O4181" s="20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  <c r="BB4181" s="39"/>
      <c r="BC4181" s="39"/>
      <c r="BD4181" s="39"/>
      <c r="BE4181" s="39"/>
      <c r="BF4181" s="39"/>
      <c r="BG4181" s="39"/>
      <c r="BH4181" s="39"/>
      <c r="BI4181" s="39"/>
      <c r="BJ4181" s="39"/>
    </row>
    <row r="4182" spans="1:62" s="36" customFormat="1">
      <c r="A4182" s="38"/>
      <c r="B4182" s="3"/>
      <c r="D4182" s="20"/>
      <c r="E4182" s="20"/>
      <c r="F4182" s="20"/>
      <c r="G4182" s="20"/>
      <c r="H4182" s="20"/>
      <c r="I4182" s="20"/>
      <c r="J4182" s="20"/>
      <c r="K4182" s="3"/>
      <c r="M4182" s="20"/>
      <c r="N4182" s="20"/>
      <c r="O4182" s="20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0"/>
      <c r="AA4182" s="20"/>
      <c r="AB4182" s="20"/>
      <c r="AC4182" s="20"/>
      <c r="AD4182" s="20"/>
      <c r="BB4182" s="39"/>
      <c r="BC4182" s="39"/>
      <c r="BD4182" s="39"/>
      <c r="BE4182" s="39"/>
      <c r="BF4182" s="39"/>
      <c r="BG4182" s="39"/>
      <c r="BH4182" s="39"/>
      <c r="BI4182" s="39"/>
      <c r="BJ4182" s="39"/>
    </row>
    <row r="4183" spans="1:62" s="36" customFormat="1">
      <c r="A4183" s="38"/>
      <c r="B4183" s="3"/>
      <c r="D4183" s="20"/>
      <c r="E4183" s="20"/>
      <c r="F4183" s="20"/>
      <c r="G4183" s="20"/>
      <c r="H4183" s="20"/>
      <c r="I4183" s="20"/>
      <c r="J4183" s="20"/>
      <c r="K4183" s="3"/>
      <c r="M4183" s="20"/>
      <c r="N4183" s="20"/>
      <c r="O4183" s="20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  <c r="AC4183" s="20"/>
      <c r="AD4183" s="20"/>
      <c r="BB4183" s="39"/>
      <c r="BC4183" s="39"/>
      <c r="BD4183" s="39"/>
      <c r="BE4183" s="39"/>
      <c r="BF4183" s="39"/>
      <c r="BG4183" s="39"/>
      <c r="BH4183" s="39"/>
      <c r="BI4183" s="39"/>
      <c r="BJ4183" s="39"/>
    </row>
    <row r="4184" spans="1:62" s="36" customFormat="1">
      <c r="A4184" s="38"/>
      <c r="B4184" s="3"/>
      <c r="D4184" s="20"/>
      <c r="E4184" s="20"/>
      <c r="F4184" s="20"/>
      <c r="G4184" s="20"/>
      <c r="H4184" s="20"/>
      <c r="I4184" s="20"/>
      <c r="J4184" s="20"/>
      <c r="K4184" s="3"/>
      <c r="M4184" s="20"/>
      <c r="N4184" s="20"/>
      <c r="O4184" s="20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0"/>
      <c r="AA4184" s="20"/>
      <c r="AB4184" s="20"/>
      <c r="AC4184" s="20"/>
      <c r="AD4184" s="20"/>
      <c r="BB4184" s="39"/>
      <c r="BC4184" s="39"/>
      <c r="BD4184" s="39"/>
      <c r="BE4184" s="39"/>
      <c r="BF4184" s="39"/>
      <c r="BG4184" s="39"/>
      <c r="BH4184" s="39"/>
      <c r="BI4184" s="39"/>
      <c r="BJ4184" s="39"/>
    </row>
    <row r="4185" spans="1:62" s="36" customFormat="1">
      <c r="A4185" s="38"/>
      <c r="B4185" s="3"/>
      <c r="D4185" s="20"/>
      <c r="E4185" s="20"/>
      <c r="F4185" s="20"/>
      <c r="G4185" s="20"/>
      <c r="H4185" s="20"/>
      <c r="I4185" s="20"/>
      <c r="J4185" s="20"/>
      <c r="K4185" s="3"/>
      <c r="M4185" s="20"/>
      <c r="N4185" s="20"/>
      <c r="O4185" s="20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0"/>
      <c r="AA4185" s="20"/>
      <c r="AB4185" s="20"/>
      <c r="AC4185" s="20"/>
      <c r="AD4185" s="20"/>
      <c r="BB4185" s="39"/>
      <c r="BC4185" s="39"/>
      <c r="BD4185" s="39"/>
      <c r="BE4185" s="39"/>
      <c r="BF4185" s="39"/>
      <c r="BG4185" s="39"/>
      <c r="BH4185" s="39"/>
      <c r="BI4185" s="39"/>
      <c r="BJ4185" s="39"/>
    </row>
    <row r="4186" spans="1:62" s="36" customFormat="1">
      <c r="A4186" s="38"/>
      <c r="B4186" s="3"/>
      <c r="D4186" s="20"/>
      <c r="E4186" s="20"/>
      <c r="F4186" s="20"/>
      <c r="G4186" s="20"/>
      <c r="H4186" s="20"/>
      <c r="I4186" s="20"/>
      <c r="J4186" s="20"/>
      <c r="K4186" s="3"/>
      <c r="M4186" s="20"/>
      <c r="N4186" s="20"/>
      <c r="O4186" s="20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0"/>
      <c r="AA4186" s="20"/>
      <c r="AB4186" s="20"/>
      <c r="AC4186" s="20"/>
      <c r="AD4186" s="20"/>
      <c r="BB4186" s="39"/>
      <c r="BC4186" s="39"/>
      <c r="BD4186" s="39"/>
      <c r="BE4186" s="39"/>
      <c r="BF4186" s="39"/>
      <c r="BG4186" s="39"/>
      <c r="BH4186" s="39"/>
      <c r="BI4186" s="39"/>
      <c r="BJ4186" s="39"/>
    </row>
    <row r="4187" spans="1:62" s="36" customFormat="1">
      <c r="A4187" s="38"/>
      <c r="B4187" s="3"/>
      <c r="D4187" s="20"/>
      <c r="E4187" s="20"/>
      <c r="F4187" s="20"/>
      <c r="G4187" s="20"/>
      <c r="H4187" s="20"/>
      <c r="I4187" s="20"/>
      <c r="J4187" s="20"/>
      <c r="K4187" s="3"/>
      <c r="M4187" s="20"/>
      <c r="N4187" s="20"/>
      <c r="O4187" s="20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  <c r="AC4187" s="20"/>
      <c r="AD4187" s="20"/>
      <c r="BB4187" s="39"/>
      <c r="BC4187" s="39"/>
      <c r="BD4187" s="39"/>
      <c r="BE4187" s="39"/>
      <c r="BF4187" s="39"/>
      <c r="BG4187" s="39"/>
      <c r="BH4187" s="39"/>
      <c r="BI4187" s="39"/>
      <c r="BJ4187" s="39"/>
    </row>
    <row r="4188" spans="1:62" s="36" customFormat="1">
      <c r="A4188" s="38"/>
      <c r="B4188" s="3"/>
      <c r="D4188" s="20"/>
      <c r="E4188" s="20"/>
      <c r="F4188" s="20"/>
      <c r="G4188" s="20"/>
      <c r="H4188" s="20"/>
      <c r="I4188" s="20"/>
      <c r="J4188" s="20"/>
      <c r="K4188" s="3"/>
      <c r="M4188" s="20"/>
      <c r="N4188" s="20"/>
      <c r="O4188" s="20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0"/>
      <c r="AA4188" s="20"/>
      <c r="AB4188" s="20"/>
      <c r="AC4188" s="20"/>
      <c r="AD4188" s="20"/>
      <c r="BB4188" s="39"/>
      <c r="BC4188" s="39"/>
      <c r="BD4188" s="39"/>
      <c r="BE4188" s="39"/>
      <c r="BF4188" s="39"/>
      <c r="BG4188" s="39"/>
      <c r="BH4188" s="39"/>
      <c r="BI4188" s="39"/>
      <c r="BJ4188" s="39"/>
    </row>
    <row r="4189" spans="1:62" s="36" customFormat="1">
      <c r="A4189" s="38"/>
      <c r="B4189" s="3"/>
      <c r="D4189" s="20"/>
      <c r="E4189" s="20"/>
      <c r="F4189" s="20"/>
      <c r="G4189" s="20"/>
      <c r="H4189" s="20"/>
      <c r="I4189" s="20"/>
      <c r="J4189" s="20"/>
      <c r="K4189" s="3"/>
      <c r="M4189" s="20"/>
      <c r="N4189" s="20"/>
      <c r="O4189" s="20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0"/>
      <c r="AA4189" s="20"/>
      <c r="AB4189" s="20"/>
      <c r="AC4189" s="20"/>
      <c r="AD4189" s="20"/>
      <c r="BB4189" s="39"/>
      <c r="BC4189" s="39"/>
      <c r="BD4189" s="39"/>
      <c r="BE4189" s="39"/>
      <c r="BF4189" s="39"/>
      <c r="BG4189" s="39"/>
      <c r="BH4189" s="39"/>
      <c r="BI4189" s="39"/>
      <c r="BJ4189" s="39"/>
    </row>
    <row r="4190" spans="1:62" s="36" customFormat="1">
      <c r="A4190" s="38"/>
      <c r="B4190" s="3"/>
      <c r="D4190" s="20"/>
      <c r="E4190" s="20"/>
      <c r="F4190" s="20"/>
      <c r="G4190" s="20"/>
      <c r="H4190" s="20"/>
      <c r="I4190" s="20"/>
      <c r="J4190" s="20"/>
      <c r="K4190" s="3"/>
      <c r="M4190" s="20"/>
      <c r="N4190" s="20"/>
      <c r="O4190" s="20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0"/>
      <c r="AA4190" s="20"/>
      <c r="AB4190" s="20"/>
      <c r="AC4190" s="20"/>
      <c r="AD4190" s="20"/>
      <c r="BB4190" s="39"/>
      <c r="BC4190" s="39"/>
      <c r="BD4190" s="39"/>
      <c r="BE4190" s="39"/>
      <c r="BF4190" s="39"/>
      <c r="BG4190" s="39"/>
      <c r="BH4190" s="39"/>
      <c r="BI4190" s="39"/>
      <c r="BJ4190" s="39"/>
    </row>
    <row r="4191" spans="1:62" s="36" customFormat="1">
      <c r="A4191" s="38"/>
      <c r="B4191" s="3"/>
      <c r="D4191" s="20"/>
      <c r="E4191" s="20"/>
      <c r="F4191" s="20"/>
      <c r="G4191" s="20"/>
      <c r="H4191" s="20"/>
      <c r="I4191" s="20"/>
      <c r="J4191" s="20"/>
      <c r="K4191" s="3"/>
      <c r="M4191" s="20"/>
      <c r="N4191" s="20"/>
      <c r="O4191" s="20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0"/>
      <c r="AA4191" s="20"/>
      <c r="AB4191" s="20"/>
      <c r="AC4191" s="20"/>
      <c r="AD4191" s="20"/>
      <c r="BB4191" s="39"/>
      <c r="BC4191" s="39"/>
      <c r="BD4191" s="39"/>
      <c r="BE4191" s="39"/>
      <c r="BF4191" s="39"/>
      <c r="BG4191" s="39"/>
      <c r="BH4191" s="39"/>
      <c r="BI4191" s="39"/>
      <c r="BJ4191" s="39"/>
    </row>
    <row r="4192" spans="1:62" s="36" customFormat="1">
      <c r="A4192" s="38"/>
      <c r="B4192" s="3"/>
      <c r="D4192" s="20"/>
      <c r="E4192" s="20"/>
      <c r="F4192" s="20"/>
      <c r="G4192" s="20"/>
      <c r="H4192" s="20"/>
      <c r="I4192" s="20"/>
      <c r="J4192" s="20"/>
      <c r="K4192" s="3"/>
      <c r="M4192" s="20"/>
      <c r="N4192" s="20"/>
      <c r="O4192" s="20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0"/>
      <c r="AA4192" s="20"/>
      <c r="AB4192" s="20"/>
      <c r="AC4192" s="20"/>
      <c r="AD4192" s="20"/>
      <c r="BB4192" s="39"/>
      <c r="BC4192" s="39"/>
      <c r="BD4192" s="39"/>
      <c r="BE4192" s="39"/>
      <c r="BF4192" s="39"/>
      <c r="BG4192" s="39"/>
      <c r="BH4192" s="39"/>
      <c r="BI4192" s="39"/>
      <c r="BJ4192" s="39"/>
    </row>
    <row r="4193" spans="1:62" s="36" customFormat="1">
      <c r="A4193" s="38"/>
      <c r="B4193" s="3"/>
      <c r="D4193" s="20"/>
      <c r="E4193" s="20"/>
      <c r="F4193" s="20"/>
      <c r="G4193" s="20"/>
      <c r="H4193" s="20"/>
      <c r="I4193" s="20"/>
      <c r="J4193" s="20"/>
      <c r="K4193" s="3"/>
      <c r="M4193" s="20"/>
      <c r="N4193" s="20"/>
      <c r="O4193" s="20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0"/>
      <c r="AA4193" s="20"/>
      <c r="AB4193" s="20"/>
      <c r="AC4193" s="20"/>
      <c r="AD4193" s="20"/>
      <c r="BB4193" s="39"/>
      <c r="BC4193" s="39"/>
      <c r="BD4193" s="39"/>
      <c r="BE4193" s="39"/>
      <c r="BF4193" s="39"/>
      <c r="BG4193" s="39"/>
      <c r="BH4193" s="39"/>
      <c r="BI4193" s="39"/>
      <c r="BJ4193" s="39"/>
    </row>
    <row r="4194" spans="1:62" s="36" customFormat="1">
      <c r="A4194" s="38"/>
      <c r="B4194" s="3"/>
      <c r="D4194" s="20"/>
      <c r="E4194" s="20"/>
      <c r="F4194" s="20"/>
      <c r="G4194" s="20"/>
      <c r="H4194" s="20"/>
      <c r="I4194" s="20"/>
      <c r="J4194" s="20"/>
      <c r="K4194" s="3"/>
      <c r="M4194" s="20"/>
      <c r="N4194" s="20"/>
      <c r="O4194" s="20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  <c r="AC4194" s="20"/>
      <c r="AD4194" s="20"/>
      <c r="BB4194" s="39"/>
      <c r="BC4194" s="39"/>
      <c r="BD4194" s="39"/>
      <c r="BE4194" s="39"/>
      <c r="BF4194" s="39"/>
      <c r="BG4194" s="39"/>
      <c r="BH4194" s="39"/>
      <c r="BI4194" s="39"/>
      <c r="BJ4194" s="39"/>
    </row>
    <row r="4195" spans="1:62" s="36" customFormat="1">
      <c r="A4195" s="38"/>
      <c r="B4195" s="3"/>
      <c r="D4195" s="20"/>
      <c r="E4195" s="20"/>
      <c r="F4195" s="20"/>
      <c r="G4195" s="20"/>
      <c r="H4195" s="20"/>
      <c r="I4195" s="20"/>
      <c r="J4195" s="20"/>
      <c r="K4195" s="3"/>
      <c r="M4195" s="20"/>
      <c r="N4195" s="20"/>
      <c r="O4195" s="20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0"/>
      <c r="AA4195" s="20"/>
      <c r="AB4195" s="20"/>
      <c r="AC4195" s="20"/>
      <c r="AD4195" s="20"/>
      <c r="BB4195" s="39"/>
      <c r="BC4195" s="39"/>
      <c r="BD4195" s="39"/>
      <c r="BE4195" s="39"/>
      <c r="BF4195" s="39"/>
      <c r="BG4195" s="39"/>
      <c r="BH4195" s="39"/>
      <c r="BI4195" s="39"/>
      <c r="BJ4195" s="39"/>
    </row>
    <row r="4196" spans="1:62" s="36" customFormat="1">
      <c r="A4196" s="38"/>
      <c r="B4196" s="3"/>
      <c r="D4196" s="20"/>
      <c r="E4196" s="20"/>
      <c r="F4196" s="20"/>
      <c r="G4196" s="20"/>
      <c r="H4196" s="20"/>
      <c r="I4196" s="20"/>
      <c r="J4196" s="20"/>
      <c r="K4196" s="3"/>
      <c r="M4196" s="20"/>
      <c r="N4196" s="20"/>
      <c r="O4196" s="20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0"/>
      <c r="AA4196" s="20"/>
      <c r="AB4196" s="20"/>
      <c r="AC4196" s="20"/>
      <c r="AD4196" s="20"/>
      <c r="BB4196" s="39"/>
      <c r="BC4196" s="39"/>
      <c r="BD4196" s="39"/>
      <c r="BE4196" s="39"/>
      <c r="BF4196" s="39"/>
      <c r="BG4196" s="39"/>
      <c r="BH4196" s="39"/>
      <c r="BI4196" s="39"/>
      <c r="BJ4196" s="39"/>
    </row>
    <row r="4197" spans="1:62" s="36" customFormat="1">
      <c r="A4197" s="38"/>
      <c r="B4197" s="3"/>
      <c r="D4197" s="20"/>
      <c r="E4197" s="20"/>
      <c r="F4197" s="20"/>
      <c r="G4197" s="20"/>
      <c r="H4197" s="20"/>
      <c r="I4197" s="20"/>
      <c r="J4197" s="20"/>
      <c r="K4197" s="3"/>
      <c r="M4197" s="20"/>
      <c r="N4197" s="20"/>
      <c r="O4197" s="20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0"/>
      <c r="AA4197" s="20"/>
      <c r="AB4197" s="20"/>
      <c r="AC4197" s="20"/>
      <c r="AD4197" s="20"/>
      <c r="BB4197" s="39"/>
      <c r="BC4197" s="39"/>
      <c r="BD4197" s="39"/>
      <c r="BE4197" s="39"/>
      <c r="BF4197" s="39"/>
      <c r="BG4197" s="39"/>
      <c r="BH4197" s="39"/>
      <c r="BI4197" s="39"/>
      <c r="BJ4197" s="39"/>
    </row>
    <row r="4198" spans="1:62" s="36" customFormat="1">
      <c r="A4198" s="38"/>
      <c r="B4198" s="3"/>
      <c r="D4198" s="20"/>
      <c r="E4198" s="20"/>
      <c r="F4198" s="20"/>
      <c r="G4198" s="20"/>
      <c r="H4198" s="20"/>
      <c r="I4198" s="20"/>
      <c r="J4198" s="20"/>
      <c r="K4198" s="3"/>
      <c r="M4198" s="20"/>
      <c r="N4198" s="20"/>
      <c r="O4198" s="20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0"/>
      <c r="AA4198" s="20"/>
      <c r="AB4198" s="20"/>
      <c r="AC4198" s="20"/>
      <c r="AD4198" s="20"/>
      <c r="BB4198" s="39"/>
      <c r="BC4198" s="39"/>
      <c r="BD4198" s="39"/>
      <c r="BE4198" s="39"/>
      <c r="BF4198" s="39"/>
      <c r="BG4198" s="39"/>
      <c r="BH4198" s="39"/>
      <c r="BI4198" s="39"/>
      <c r="BJ4198" s="39"/>
    </row>
    <row r="4199" spans="1:62" s="36" customFormat="1">
      <c r="A4199" s="38"/>
      <c r="B4199" s="3"/>
      <c r="D4199" s="20"/>
      <c r="E4199" s="20"/>
      <c r="F4199" s="20"/>
      <c r="G4199" s="20"/>
      <c r="H4199" s="20"/>
      <c r="I4199" s="20"/>
      <c r="J4199" s="20"/>
      <c r="K4199" s="3"/>
      <c r="M4199" s="20"/>
      <c r="N4199" s="20"/>
      <c r="O4199" s="20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0"/>
      <c r="AA4199" s="20"/>
      <c r="AB4199" s="20"/>
      <c r="AC4199" s="20"/>
      <c r="AD4199" s="20"/>
      <c r="BB4199" s="39"/>
      <c r="BC4199" s="39"/>
      <c r="BD4199" s="39"/>
      <c r="BE4199" s="39"/>
      <c r="BF4199" s="39"/>
      <c r="BG4199" s="39"/>
      <c r="BH4199" s="39"/>
      <c r="BI4199" s="39"/>
      <c r="BJ4199" s="39"/>
    </row>
    <row r="4200" spans="1:62" s="36" customFormat="1">
      <c r="A4200" s="38"/>
      <c r="B4200" s="3"/>
      <c r="D4200" s="20"/>
      <c r="E4200" s="20"/>
      <c r="F4200" s="20"/>
      <c r="G4200" s="20"/>
      <c r="H4200" s="20"/>
      <c r="I4200" s="20"/>
      <c r="J4200" s="20"/>
      <c r="K4200" s="3"/>
      <c r="M4200" s="20"/>
      <c r="N4200" s="20"/>
      <c r="O4200" s="20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0"/>
      <c r="AA4200" s="20"/>
      <c r="AB4200" s="20"/>
      <c r="AC4200" s="20"/>
      <c r="AD4200" s="20"/>
      <c r="BB4200" s="39"/>
      <c r="BC4200" s="39"/>
      <c r="BD4200" s="39"/>
      <c r="BE4200" s="39"/>
      <c r="BF4200" s="39"/>
      <c r="BG4200" s="39"/>
      <c r="BH4200" s="39"/>
      <c r="BI4200" s="39"/>
      <c r="BJ4200" s="39"/>
    </row>
    <row r="4201" spans="1:62" s="36" customFormat="1">
      <c r="A4201" s="38"/>
      <c r="B4201" s="3"/>
      <c r="D4201" s="20"/>
      <c r="E4201" s="20"/>
      <c r="F4201" s="20"/>
      <c r="G4201" s="20"/>
      <c r="H4201" s="20"/>
      <c r="I4201" s="20"/>
      <c r="J4201" s="20"/>
      <c r="K4201" s="3"/>
      <c r="M4201" s="20"/>
      <c r="N4201" s="20"/>
      <c r="O4201" s="20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0"/>
      <c r="AA4201" s="20"/>
      <c r="AB4201" s="20"/>
      <c r="AC4201" s="20"/>
      <c r="AD4201" s="20"/>
      <c r="BB4201" s="39"/>
      <c r="BC4201" s="39"/>
      <c r="BD4201" s="39"/>
      <c r="BE4201" s="39"/>
      <c r="BF4201" s="39"/>
      <c r="BG4201" s="39"/>
      <c r="BH4201" s="39"/>
      <c r="BI4201" s="39"/>
      <c r="BJ4201" s="39"/>
    </row>
    <row r="4202" spans="1:62" s="36" customFormat="1">
      <c r="A4202" s="38"/>
      <c r="B4202" s="3"/>
      <c r="D4202" s="20"/>
      <c r="E4202" s="20"/>
      <c r="F4202" s="20"/>
      <c r="G4202" s="20"/>
      <c r="H4202" s="20"/>
      <c r="I4202" s="20"/>
      <c r="J4202" s="20"/>
      <c r="K4202" s="3"/>
      <c r="M4202" s="20"/>
      <c r="N4202" s="20"/>
      <c r="O4202" s="20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0"/>
      <c r="AA4202" s="20"/>
      <c r="AB4202" s="20"/>
      <c r="AC4202" s="20"/>
      <c r="AD4202" s="20"/>
      <c r="BB4202" s="39"/>
      <c r="BC4202" s="39"/>
      <c r="BD4202" s="39"/>
      <c r="BE4202" s="39"/>
      <c r="BF4202" s="39"/>
      <c r="BG4202" s="39"/>
      <c r="BH4202" s="39"/>
      <c r="BI4202" s="39"/>
      <c r="BJ4202" s="39"/>
    </row>
    <row r="4203" spans="1:62" s="36" customFormat="1">
      <c r="A4203" s="38"/>
      <c r="B4203" s="3"/>
      <c r="D4203" s="20"/>
      <c r="E4203" s="20"/>
      <c r="F4203" s="20"/>
      <c r="G4203" s="20"/>
      <c r="H4203" s="20"/>
      <c r="I4203" s="20"/>
      <c r="J4203" s="20"/>
      <c r="K4203" s="3"/>
      <c r="M4203" s="20"/>
      <c r="N4203" s="20"/>
      <c r="O4203" s="20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0"/>
      <c r="AA4203" s="20"/>
      <c r="AB4203" s="20"/>
      <c r="AC4203" s="20"/>
      <c r="AD4203" s="20"/>
      <c r="BB4203" s="39"/>
      <c r="BC4203" s="39"/>
      <c r="BD4203" s="39"/>
      <c r="BE4203" s="39"/>
      <c r="BF4203" s="39"/>
      <c r="BG4203" s="39"/>
      <c r="BH4203" s="39"/>
      <c r="BI4203" s="39"/>
      <c r="BJ4203" s="39"/>
    </row>
    <row r="4204" spans="1:62" s="36" customFormat="1">
      <c r="A4204" s="38"/>
      <c r="B4204" s="3"/>
      <c r="D4204" s="20"/>
      <c r="E4204" s="20"/>
      <c r="F4204" s="20"/>
      <c r="G4204" s="20"/>
      <c r="H4204" s="20"/>
      <c r="I4204" s="20"/>
      <c r="J4204" s="20"/>
      <c r="K4204" s="3"/>
      <c r="M4204" s="20"/>
      <c r="N4204" s="20"/>
      <c r="O4204" s="20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0"/>
      <c r="AA4204" s="20"/>
      <c r="AB4204" s="20"/>
      <c r="AC4204" s="20"/>
      <c r="AD4204" s="20"/>
      <c r="BB4204" s="39"/>
      <c r="BC4204" s="39"/>
      <c r="BD4204" s="39"/>
      <c r="BE4204" s="39"/>
      <c r="BF4204" s="39"/>
      <c r="BG4204" s="39"/>
      <c r="BH4204" s="39"/>
      <c r="BI4204" s="39"/>
      <c r="BJ4204" s="39"/>
    </row>
    <row r="4205" spans="1:62" s="36" customFormat="1">
      <c r="A4205" s="38"/>
      <c r="B4205" s="3"/>
      <c r="D4205" s="20"/>
      <c r="E4205" s="20"/>
      <c r="F4205" s="20"/>
      <c r="G4205" s="20"/>
      <c r="H4205" s="20"/>
      <c r="I4205" s="20"/>
      <c r="J4205" s="20"/>
      <c r="K4205" s="3"/>
      <c r="M4205" s="20"/>
      <c r="N4205" s="20"/>
      <c r="O4205" s="20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  <c r="AC4205" s="20"/>
      <c r="AD4205" s="20"/>
      <c r="BB4205" s="39"/>
      <c r="BC4205" s="39"/>
      <c r="BD4205" s="39"/>
      <c r="BE4205" s="39"/>
      <c r="BF4205" s="39"/>
      <c r="BG4205" s="39"/>
      <c r="BH4205" s="39"/>
      <c r="BI4205" s="39"/>
      <c r="BJ4205" s="39"/>
    </row>
    <row r="4206" spans="1:62" s="36" customFormat="1">
      <c r="A4206" s="38"/>
      <c r="B4206" s="3"/>
      <c r="D4206" s="20"/>
      <c r="E4206" s="20"/>
      <c r="F4206" s="20"/>
      <c r="G4206" s="20"/>
      <c r="H4206" s="20"/>
      <c r="I4206" s="20"/>
      <c r="J4206" s="20"/>
      <c r="K4206" s="3"/>
      <c r="M4206" s="20"/>
      <c r="N4206" s="20"/>
      <c r="O4206" s="20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0"/>
      <c r="AA4206" s="20"/>
      <c r="AB4206" s="20"/>
      <c r="AC4206" s="20"/>
      <c r="AD4206" s="20"/>
      <c r="BB4206" s="39"/>
      <c r="BC4206" s="39"/>
      <c r="BD4206" s="39"/>
      <c r="BE4206" s="39"/>
      <c r="BF4206" s="39"/>
      <c r="BG4206" s="39"/>
      <c r="BH4206" s="39"/>
      <c r="BI4206" s="39"/>
      <c r="BJ4206" s="39"/>
    </row>
    <row r="4207" spans="1:62" s="36" customFormat="1">
      <c r="A4207" s="38"/>
      <c r="B4207" s="3"/>
      <c r="D4207" s="20"/>
      <c r="E4207" s="20"/>
      <c r="F4207" s="20"/>
      <c r="G4207" s="20"/>
      <c r="H4207" s="20"/>
      <c r="I4207" s="20"/>
      <c r="J4207" s="20"/>
      <c r="K4207" s="3"/>
      <c r="M4207" s="20"/>
      <c r="N4207" s="20"/>
      <c r="O4207" s="20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0"/>
      <c r="AA4207" s="20"/>
      <c r="AB4207" s="20"/>
      <c r="AC4207" s="20"/>
      <c r="AD4207" s="20"/>
      <c r="BB4207" s="39"/>
      <c r="BC4207" s="39"/>
      <c r="BD4207" s="39"/>
      <c r="BE4207" s="39"/>
      <c r="BF4207" s="39"/>
      <c r="BG4207" s="39"/>
      <c r="BH4207" s="39"/>
      <c r="BI4207" s="39"/>
      <c r="BJ4207" s="39"/>
    </row>
    <row r="4208" spans="1:62" s="36" customFormat="1">
      <c r="A4208" s="38"/>
      <c r="B4208" s="3"/>
      <c r="D4208" s="20"/>
      <c r="E4208" s="20"/>
      <c r="F4208" s="20"/>
      <c r="G4208" s="20"/>
      <c r="H4208" s="20"/>
      <c r="I4208" s="20"/>
      <c r="J4208" s="20"/>
      <c r="K4208" s="3"/>
      <c r="M4208" s="20"/>
      <c r="N4208" s="20"/>
      <c r="O4208" s="20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  <c r="AC4208" s="20"/>
      <c r="AD4208" s="20"/>
      <c r="BB4208" s="39"/>
      <c r="BC4208" s="39"/>
      <c r="BD4208" s="39"/>
      <c r="BE4208" s="39"/>
      <c r="BF4208" s="39"/>
      <c r="BG4208" s="39"/>
      <c r="BH4208" s="39"/>
      <c r="BI4208" s="39"/>
      <c r="BJ4208" s="39"/>
    </row>
    <row r="4209" spans="1:62" s="36" customFormat="1">
      <c r="A4209" s="38"/>
      <c r="B4209" s="3"/>
      <c r="D4209" s="20"/>
      <c r="E4209" s="20"/>
      <c r="F4209" s="20"/>
      <c r="G4209" s="20"/>
      <c r="H4209" s="20"/>
      <c r="I4209" s="20"/>
      <c r="J4209" s="20"/>
      <c r="K4209" s="3"/>
      <c r="M4209" s="20"/>
      <c r="N4209" s="20"/>
      <c r="O4209" s="20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0"/>
      <c r="AA4209" s="20"/>
      <c r="AB4209" s="20"/>
      <c r="AC4209" s="20"/>
      <c r="AD4209" s="20"/>
      <c r="BB4209" s="39"/>
      <c r="BC4209" s="39"/>
      <c r="BD4209" s="39"/>
      <c r="BE4209" s="39"/>
      <c r="BF4209" s="39"/>
      <c r="BG4209" s="39"/>
      <c r="BH4209" s="39"/>
      <c r="BI4209" s="39"/>
      <c r="BJ4209" s="39"/>
    </row>
    <row r="4210" spans="1:62" s="36" customFormat="1">
      <c r="A4210" s="38"/>
      <c r="B4210" s="3"/>
      <c r="D4210" s="20"/>
      <c r="E4210" s="20"/>
      <c r="F4210" s="20"/>
      <c r="G4210" s="20"/>
      <c r="H4210" s="20"/>
      <c r="I4210" s="20"/>
      <c r="J4210" s="20"/>
      <c r="K4210" s="3"/>
      <c r="M4210" s="20"/>
      <c r="N4210" s="20"/>
      <c r="O4210" s="20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0"/>
      <c r="AA4210" s="20"/>
      <c r="AB4210" s="20"/>
      <c r="AC4210" s="20"/>
      <c r="AD4210" s="20"/>
      <c r="BB4210" s="39"/>
      <c r="BC4210" s="39"/>
      <c r="BD4210" s="39"/>
      <c r="BE4210" s="39"/>
      <c r="BF4210" s="39"/>
      <c r="BG4210" s="39"/>
      <c r="BH4210" s="39"/>
      <c r="BI4210" s="39"/>
      <c r="BJ4210" s="39"/>
    </row>
    <row r="4211" spans="1:62" s="36" customFormat="1">
      <c r="A4211" s="38"/>
      <c r="B4211" s="3"/>
      <c r="D4211" s="20"/>
      <c r="E4211" s="20"/>
      <c r="F4211" s="20"/>
      <c r="G4211" s="20"/>
      <c r="H4211" s="20"/>
      <c r="I4211" s="20"/>
      <c r="J4211" s="20"/>
      <c r="K4211" s="3"/>
      <c r="M4211" s="20"/>
      <c r="N4211" s="20"/>
      <c r="O4211" s="20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0"/>
      <c r="AA4211" s="20"/>
      <c r="AB4211" s="20"/>
      <c r="AC4211" s="20"/>
      <c r="AD4211" s="20"/>
      <c r="BB4211" s="39"/>
      <c r="BC4211" s="39"/>
      <c r="BD4211" s="39"/>
      <c r="BE4211" s="39"/>
      <c r="BF4211" s="39"/>
      <c r="BG4211" s="39"/>
      <c r="BH4211" s="39"/>
      <c r="BI4211" s="39"/>
      <c r="BJ4211" s="39"/>
    </row>
    <row r="4212" spans="1:62" s="36" customFormat="1">
      <c r="A4212" s="38"/>
      <c r="B4212" s="3"/>
      <c r="D4212" s="20"/>
      <c r="E4212" s="20"/>
      <c r="F4212" s="20"/>
      <c r="G4212" s="20"/>
      <c r="H4212" s="20"/>
      <c r="I4212" s="20"/>
      <c r="J4212" s="20"/>
      <c r="K4212" s="3"/>
      <c r="M4212" s="20"/>
      <c r="N4212" s="20"/>
      <c r="O4212" s="20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0"/>
      <c r="AA4212" s="20"/>
      <c r="AB4212" s="20"/>
      <c r="AC4212" s="20"/>
      <c r="AD4212" s="20"/>
      <c r="BB4212" s="39"/>
      <c r="BC4212" s="39"/>
      <c r="BD4212" s="39"/>
      <c r="BE4212" s="39"/>
      <c r="BF4212" s="39"/>
      <c r="BG4212" s="39"/>
      <c r="BH4212" s="39"/>
      <c r="BI4212" s="39"/>
      <c r="BJ4212" s="39"/>
    </row>
    <row r="4213" spans="1:62" s="36" customFormat="1">
      <c r="A4213" s="38"/>
      <c r="B4213" s="3"/>
      <c r="D4213" s="20"/>
      <c r="E4213" s="20"/>
      <c r="F4213" s="20"/>
      <c r="G4213" s="20"/>
      <c r="H4213" s="20"/>
      <c r="I4213" s="20"/>
      <c r="J4213" s="20"/>
      <c r="K4213" s="3"/>
      <c r="M4213" s="20"/>
      <c r="N4213" s="20"/>
      <c r="O4213" s="20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0"/>
      <c r="AA4213" s="20"/>
      <c r="AB4213" s="20"/>
      <c r="AC4213" s="20"/>
      <c r="AD4213" s="20"/>
      <c r="BB4213" s="39"/>
      <c r="BC4213" s="39"/>
      <c r="BD4213" s="39"/>
      <c r="BE4213" s="39"/>
      <c r="BF4213" s="39"/>
      <c r="BG4213" s="39"/>
      <c r="BH4213" s="39"/>
      <c r="BI4213" s="39"/>
      <c r="BJ4213" s="39"/>
    </row>
    <row r="4214" spans="1:62" s="36" customFormat="1">
      <c r="A4214" s="38"/>
      <c r="B4214" s="3"/>
      <c r="D4214" s="20"/>
      <c r="E4214" s="20"/>
      <c r="F4214" s="20"/>
      <c r="G4214" s="20"/>
      <c r="H4214" s="20"/>
      <c r="I4214" s="20"/>
      <c r="J4214" s="20"/>
      <c r="K4214" s="3"/>
      <c r="M4214" s="20"/>
      <c r="N4214" s="20"/>
      <c r="O4214" s="20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0"/>
      <c r="AA4214" s="20"/>
      <c r="AB4214" s="20"/>
      <c r="AC4214" s="20"/>
      <c r="AD4214" s="20"/>
      <c r="BB4214" s="39"/>
      <c r="BC4214" s="39"/>
      <c r="BD4214" s="39"/>
      <c r="BE4214" s="39"/>
      <c r="BF4214" s="39"/>
      <c r="BG4214" s="39"/>
      <c r="BH4214" s="39"/>
      <c r="BI4214" s="39"/>
      <c r="BJ4214" s="39"/>
    </row>
    <row r="4215" spans="1:62" s="36" customFormat="1">
      <c r="A4215" s="38"/>
      <c r="B4215" s="3"/>
      <c r="D4215" s="20"/>
      <c r="E4215" s="20"/>
      <c r="F4215" s="20"/>
      <c r="G4215" s="20"/>
      <c r="H4215" s="20"/>
      <c r="I4215" s="20"/>
      <c r="J4215" s="20"/>
      <c r="K4215" s="3"/>
      <c r="M4215" s="20"/>
      <c r="N4215" s="20"/>
      <c r="O4215" s="20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0"/>
      <c r="AA4215" s="20"/>
      <c r="AB4215" s="20"/>
      <c r="AC4215" s="20"/>
      <c r="AD4215" s="20"/>
      <c r="BB4215" s="39"/>
      <c r="BC4215" s="39"/>
      <c r="BD4215" s="39"/>
      <c r="BE4215" s="39"/>
      <c r="BF4215" s="39"/>
      <c r="BG4215" s="39"/>
      <c r="BH4215" s="39"/>
      <c r="BI4215" s="39"/>
      <c r="BJ4215" s="39"/>
    </row>
    <row r="4216" spans="1:62" s="36" customFormat="1">
      <c r="A4216" s="38"/>
      <c r="B4216" s="3"/>
      <c r="D4216" s="20"/>
      <c r="E4216" s="20"/>
      <c r="F4216" s="20"/>
      <c r="G4216" s="20"/>
      <c r="H4216" s="20"/>
      <c r="I4216" s="20"/>
      <c r="J4216" s="20"/>
      <c r="K4216" s="3"/>
      <c r="M4216" s="20"/>
      <c r="N4216" s="20"/>
      <c r="O4216" s="20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0"/>
      <c r="AA4216" s="20"/>
      <c r="AB4216" s="20"/>
      <c r="AC4216" s="20"/>
      <c r="AD4216" s="20"/>
      <c r="BB4216" s="39"/>
      <c r="BC4216" s="39"/>
      <c r="BD4216" s="39"/>
      <c r="BE4216" s="39"/>
      <c r="BF4216" s="39"/>
      <c r="BG4216" s="39"/>
      <c r="BH4216" s="39"/>
      <c r="BI4216" s="39"/>
      <c r="BJ4216" s="39"/>
    </row>
    <row r="4217" spans="1:62" s="36" customFormat="1">
      <c r="A4217" s="38"/>
      <c r="B4217" s="3"/>
      <c r="D4217" s="20"/>
      <c r="E4217" s="20"/>
      <c r="F4217" s="20"/>
      <c r="G4217" s="20"/>
      <c r="H4217" s="20"/>
      <c r="I4217" s="20"/>
      <c r="J4217" s="20"/>
      <c r="K4217" s="3"/>
      <c r="M4217" s="20"/>
      <c r="N4217" s="20"/>
      <c r="O4217" s="20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0"/>
      <c r="AA4217" s="20"/>
      <c r="AB4217" s="20"/>
      <c r="AC4217" s="20"/>
      <c r="AD4217" s="20"/>
      <c r="BB4217" s="39"/>
      <c r="BC4217" s="39"/>
      <c r="BD4217" s="39"/>
      <c r="BE4217" s="39"/>
      <c r="BF4217" s="39"/>
      <c r="BG4217" s="39"/>
      <c r="BH4217" s="39"/>
      <c r="BI4217" s="39"/>
      <c r="BJ4217" s="39"/>
    </row>
    <row r="4218" spans="1:62" s="36" customFormat="1">
      <c r="A4218" s="38"/>
      <c r="B4218" s="3"/>
      <c r="D4218" s="20"/>
      <c r="E4218" s="20"/>
      <c r="F4218" s="20"/>
      <c r="G4218" s="20"/>
      <c r="H4218" s="20"/>
      <c r="I4218" s="20"/>
      <c r="J4218" s="20"/>
      <c r="K4218" s="3"/>
      <c r="M4218" s="20"/>
      <c r="N4218" s="20"/>
      <c r="O4218" s="20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  <c r="AC4218" s="20"/>
      <c r="AD4218" s="20"/>
      <c r="BB4218" s="39"/>
      <c r="BC4218" s="39"/>
      <c r="BD4218" s="39"/>
      <c r="BE4218" s="39"/>
      <c r="BF4218" s="39"/>
      <c r="BG4218" s="39"/>
      <c r="BH4218" s="39"/>
      <c r="BI4218" s="39"/>
      <c r="BJ4218" s="39"/>
    </row>
    <row r="4219" spans="1:62" s="36" customFormat="1">
      <c r="A4219" s="38"/>
      <c r="B4219" s="3"/>
      <c r="D4219" s="20"/>
      <c r="E4219" s="20"/>
      <c r="F4219" s="20"/>
      <c r="G4219" s="20"/>
      <c r="H4219" s="20"/>
      <c r="I4219" s="20"/>
      <c r="J4219" s="20"/>
      <c r="K4219" s="3"/>
      <c r="M4219" s="20"/>
      <c r="N4219" s="20"/>
      <c r="O4219" s="20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0"/>
      <c r="BB4219" s="39"/>
      <c r="BC4219" s="39"/>
      <c r="BD4219" s="39"/>
      <c r="BE4219" s="39"/>
      <c r="BF4219" s="39"/>
      <c r="BG4219" s="39"/>
      <c r="BH4219" s="39"/>
      <c r="BI4219" s="39"/>
      <c r="BJ4219" s="39"/>
    </row>
    <row r="4220" spans="1:62" s="36" customFormat="1">
      <c r="A4220" s="38"/>
      <c r="B4220" s="3"/>
      <c r="D4220" s="20"/>
      <c r="E4220" s="20"/>
      <c r="F4220" s="20"/>
      <c r="G4220" s="20"/>
      <c r="H4220" s="20"/>
      <c r="I4220" s="20"/>
      <c r="J4220" s="20"/>
      <c r="K4220" s="3"/>
      <c r="M4220" s="20"/>
      <c r="N4220" s="20"/>
      <c r="O4220" s="20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  <c r="AC4220" s="20"/>
      <c r="AD4220" s="20"/>
      <c r="BB4220" s="39"/>
      <c r="BC4220" s="39"/>
      <c r="BD4220" s="39"/>
      <c r="BE4220" s="39"/>
      <c r="BF4220" s="39"/>
      <c r="BG4220" s="39"/>
      <c r="BH4220" s="39"/>
      <c r="BI4220" s="39"/>
      <c r="BJ4220" s="39"/>
    </row>
    <row r="4221" spans="1:62" s="36" customFormat="1">
      <c r="A4221" s="38"/>
      <c r="B4221" s="3"/>
      <c r="D4221" s="20"/>
      <c r="E4221" s="20"/>
      <c r="F4221" s="20"/>
      <c r="G4221" s="20"/>
      <c r="H4221" s="20"/>
      <c r="I4221" s="20"/>
      <c r="J4221" s="20"/>
      <c r="K4221" s="3"/>
      <c r="M4221" s="20"/>
      <c r="N4221" s="20"/>
      <c r="O4221" s="20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0"/>
      <c r="AA4221" s="20"/>
      <c r="AB4221" s="20"/>
      <c r="AC4221" s="20"/>
      <c r="AD4221" s="20"/>
      <c r="BB4221" s="39"/>
      <c r="BC4221" s="39"/>
      <c r="BD4221" s="39"/>
      <c r="BE4221" s="39"/>
      <c r="BF4221" s="39"/>
      <c r="BG4221" s="39"/>
      <c r="BH4221" s="39"/>
      <c r="BI4221" s="39"/>
      <c r="BJ4221" s="39"/>
    </row>
    <row r="4222" spans="1:62" s="36" customFormat="1">
      <c r="A4222" s="38"/>
      <c r="B4222" s="3"/>
      <c r="D4222" s="20"/>
      <c r="E4222" s="20"/>
      <c r="F4222" s="20"/>
      <c r="G4222" s="20"/>
      <c r="H4222" s="20"/>
      <c r="I4222" s="20"/>
      <c r="J4222" s="20"/>
      <c r="K4222" s="3"/>
      <c r="M4222" s="20"/>
      <c r="N4222" s="20"/>
      <c r="O4222" s="20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0"/>
      <c r="AA4222" s="20"/>
      <c r="AB4222" s="20"/>
      <c r="AC4222" s="20"/>
      <c r="AD4222" s="20"/>
      <c r="BB4222" s="39"/>
      <c r="BC4222" s="39"/>
      <c r="BD4222" s="39"/>
      <c r="BE4222" s="39"/>
      <c r="BF4222" s="39"/>
      <c r="BG4222" s="39"/>
      <c r="BH4222" s="39"/>
      <c r="BI4222" s="39"/>
      <c r="BJ4222" s="39"/>
    </row>
    <row r="4223" spans="1:62" s="36" customFormat="1">
      <c r="A4223" s="38"/>
      <c r="B4223" s="3"/>
      <c r="D4223" s="20"/>
      <c r="E4223" s="20"/>
      <c r="F4223" s="20"/>
      <c r="G4223" s="20"/>
      <c r="H4223" s="20"/>
      <c r="I4223" s="20"/>
      <c r="J4223" s="20"/>
      <c r="K4223" s="3"/>
      <c r="M4223" s="20"/>
      <c r="N4223" s="20"/>
      <c r="O4223" s="20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  <c r="AC4223" s="20"/>
      <c r="AD4223" s="20"/>
      <c r="BB4223" s="39"/>
      <c r="BC4223" s="39"/>
      <c r="BD4223" s="39"/>
      <c r="BE4223" s="39"/>
      <c r="BF4223" s="39"/>
      <c r="BG4223" s="39"/>
      <c r="BH4223" s="39"/>
      <c r="BI4223" s="39"/>
      <c r="BJ4223" s="39"/>
    </row>
    <row r="4224" spans="1:62" s="36" customFormat="1">
      <c r="A4224" s="38"/>
      <c r="B4224" s="3"/>
      <c r="D4224" s="20"/>
      <c r="E4224" s="20"/>
      <c r="F4224" s="20"/>
      <c r="G4224" s="20"/>
      <c r="H4224" s="20"/>
      <c r="I4224" s="20"/>
      <c r="J4224" s="20"/>
      <c r="K4224" s="3"/>
      <c r="M4224" s="20"/>
      <c r="N4224" s="20"/>
      <c r="O4224" s="20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0"/>
      <c r="AA4224" s="20"/>
      <c r="AB4224" s="20"/>
      <c r="AC4224" s="20"/>
      <c r="AD4224" s="20"/>
      <c r="BB4224" s="39"/>
      <c r="BC4224" s="39"/>
      <c r="BD4224" s="39"/>
      <c r="BE4224" s="39"/>
      <c r="BF4224" s="39"/>
      <c r="BG4224" s="39"/>
      <c r="BH4224" s="39"/>
      <c r="BI4224" s="39"/>
      <c r="BJ4224" s="39"/>
    </row>
    <row r="4225" spans="1:62" s="36" customFormat="1">
      <c r="A4225" s="38"/>
      <c r="B4225" s="3"/>
      <c r="D4225" s="20"/>
      <c r="E4225" s="20"/>
      <c r="F4225" s="20"/>
      <c r="G4225" s="20"/>
      <c r="H4225" s="20"/>
      <c r="I4225" s="20"/>
      <c r="J4225" s="20"/>
      <c r="K4225" s="3"/>
      <c r="M4225" s="20"/>
      <c r="N4225" s="20"/>
      <c r="O4225" s="20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0"/>
      <c r="AA4225" s="20"/>
      <c r="AB4225" s="20"/>
      <c r="AC4225" s="20"/>
      <c r="AD4225" s="20"/>
      <c r="BB4225" s="39"/>
      <c r="BC4225" s="39"/>
      <c r="BD4225" s="39"/>
      <c r="BE4225" s="39"/>
      <c r="BF4225" s="39"/>
      <c r="BG4225" s="39"/>
      <c r="BH4225" s="39"/>
      <c r="BI4225" s="39"/>
      <c r="BJ4225" s="39"/>
    </row>
    <row r="4226" spans="1:62" s="36" customFormat="1">
      <c r="A4226" s="38"/>
      <c r="B4226" s="3"/>
      <c r="D4226" s="20"/>
      <c r="E4226" s="20"/>
      <c r="F4226" s="20"/>
      <c r="G4226" s="20"/>
      <c r="H4226" s="20"/>
      <c r="I4226" s="20"/>
      <c r="J4226" s="20"/>
      <c r="K4226" s="3"/>
      <c r="M4226" s="20"/>
      <c r="N4226" s="20"/>
      <c r="O4226" s="20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0"/>
      <c r="AA4226" s="20"/>
      <c r="AB4226" s="20"/>
      <c r="AC4226" s="20"/>
      <c r="AD4226" s="20"/>
      <c r="BB4226" s="39"/>
      <c r="BC4226" s="39"/>
      <c r="BD4226" s="39"/>
      <c r="BE4226" s="39"/>
      <c r="BF4226" s="39"/>
      <c r="BG4226" s="39"/>
      <c r="BH4226" s="39"/>
      <c r="BI4226" s="39"/>
      <c r="BJ4226" s="39"/>
    </row>
    <row r="4227" spans="1:62" s="36" customFormat="1">
      <c r="A4227" s="38"/>
      <c r="B4227" s="3"/>
      <c r="D4227" s="20"/>
      <c r="E4227" s="20"/>
      <c r="F4227" s="20"/>
      <c r="G4227" s="20"/>
      <c r="H4227" s="20"/>
      <c r="I4227" s="20"/>
      <c r="J4227" s="20"/>
      <c r="K4227" s="3"/>
      <c r="M4227" s="20"/>
      <c r="N4227" s="20"/>
      <c r="O4227" s="20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0"/>
      <c r="AA4227" s="20"/>
      <c r="AB4227" s="20"/>
      <c r="AC4227" s="20"/>
      <c r="AD4227" s="20"/>
      <c r="BB4227" s="39"/>
      <c r="BC4227" s="39"/>
      <c r="BD4227" s="39"/>
      <c r="BE4227" s="39"/>
      <c r="BF4227" s="39"/>
      <c r="BG4227" s="39"/>
      <c r="BH4227" s="39"/>
      <c r="BI4227" s="39"/>
      <c r="BJ4227" s="39"/>
    </row>
    <row r="4228" spans="1:62" s="36" customFormat="1">
      <c r="A4228" s="38"/>
      <c r="B4228" s="3"/>
      <c r="D4228" s="20"/>
      <c r="E4228" s="20"/>
      <c r="F4228" s="20"/>
      <c r="G4228" s="20"/>
      <c r="H4228" s="20"/>
      <c r="I4228" s="20"/>
      <c r="J4228" s="20"/>
      <c r="K4228" s="3"/>
      <c r="M4228" s="20"/>
      <c r="N4228" s="20"/>
      <c r="O4228" s="20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0"/>
      <c r="AA4228" s="20"/>
      <c r="AB4228" s="20"/>
      <c r="AC4228" s="20"/>
      <c r="AD4228" s="20"/>
      <c r="BB4228" s="39"/>
      <c r="BC4228" s="39"/>
      <c r="BD4228" s="39"/>
      <c r="BE4228" s="39"/>
      <c r="BF4228" s="39"/>
      <c r="BG4228" s="39"/>
      <c r="BH4228" s="39"/>
      <c r="BI4228" s="39"/>
      <c r="BJ4228" s="39"/>
    </row>
    <row r="4229" spans="1:62" s="36" customFormat="1">
      <c r="A4229" s="38"/>
      <c r="B4229" s="3"/>
      <c r="D4229" s="20"/>
      <c r="E4229" s="20"/>
      <c r="F4229" s="20"/>
      <c r="G4229" s="20"/>
      <c r="H4229" s="20"/>
      <c r="I4229" s="20"/>
      <c r="J4229" s="20"/>
      <c r="K4229" s="3"/>
      <c r="M4229" s="20"/>
      <c r="N4229" s="20"/>
      <c r="O4229" s="20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  <c r="AC4229" s="20"/>
      <c r="AD4229" s="20"/>
      <c r="BB4229" s="39"/>
      <c r="BC4229" s="39"/>
      <c r="BD4229" s="39"/>
      <c r="BE4229" s="39"/>
      <c r="BF4229" s="39"/>
      <c r="BG4229" s="39"/>
      <c r="BH4229" s="39"/>
      <c r="BI4229" s="39"/>
      <c r="BJ4229" s="39"/>
    </row>
    <row r="4230" spans="1:62" s="36" customFormat="1">
      <c r="A4230" s="38"/>
      <c r="B4230" s="3"/>
      <c r="D4230" s="20"/>
      <c r="E4230" s="20"/>
      <c r="F4230" s="20"/>
      <c r="G4230" s="20"/>
      <c r="H4230" s="20"/>
      <c r="I4230" s="20"/>
      <c r="J4230" s="20"/>
      <c r="K4230" s="3"/>
      <c r="M4230" s="20"/>
      <c r="N4230" s="20"/>
      <c r="O4230" s="20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0"/>
      <c r="AA4230" s="20"/>
      <c r="AB4230" s="20"/>
      <c r="AC4230" s="20"/>
      <c r="AD4230" s="20"/>
      <c r="BB4230" s="39"/>
      <c r="BC4230" s="39"/>
      <c r="BD4230" s="39"/>
      <c r="BE4230" s="39"/>
      <c r="BF4230" s="39"/>
      <c r="BG4230" s="39"/>
      <c r="BH4230" s="39"/>
      <c r="BI4230" s="39"/>
      <c r="BJ4230" s="39"/>
    </row>
    <row r="4231" spans="1:62" s="36" customFormat="1">
      <c r="A4231" s="38"/>
      <c r="B4231" s="3"/>
      <c r="D4231" s="20"/>
      <c r="E4231" s="20"/>
      <c r="F4231" s="20"/>
      <c r="G4231" s="20"/>
      <c r="H4231" s="20"/>
      <c r="I4231" s="20"/>
      <c r="J4231" s="20"/>
      <c r="K4231" s="3"/>
      <c r="M4231" s="20"/>
      <c r="N4231" s="20"/>
      <c r="O4231" s="20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0"/>
      <c r="AA4231" s="20"/>
      <c r="AB4231" s="20"/>
      <c r="AC4231" s="20"/>
      <c r="AD4231" s="20"/>
      <c r="BB4231" s="39"/>
      <c r="BC4231" s="39"/>
      <c r="BD4231" s="39"/>
      <c r="BE4231" s="39"/>
      <c r="BF4231" s="39"/>
      <c r="BG4231" s="39"/>
      <c r="BH4231" s="39"/>
      <c r="BI4231" s="39"/>
      <c r="BJ4231" s="39"/>
    </row>
    <row r="4232" spans="1:62" s="36" customFormat="1">
      <c r="A4232" s="38"/>
      <c r="B4232" s="3"/>
      <c r="D4232" s="20"/>
      <c r="E4232" s="20"/>
      <c r="F4232" s="20"/>
      <c r="G4232" s="20"/>
      <c r="H4232" s="20"/>
      <c r="I4232" s="20"/>
      <c r="J4232" s="20"/>
      <c r="K4232" s="3"/>
      <c r="M4232" s="20"/>
      <c r="N4232" s="20"/>
      <c r="O4232" s="20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0"/>
      <c r="AA4232" s="20"/>
      <c r="AB4232" s="20"/>
      <c r="AC4232" s="20"/>
      <c r="AD4232" s="20"/>
      <c r="BB4232" s="39"/>
      <c r="BC4232" s="39"/>
      <c r="BD4232" s="39"/>
      <c r="BE4232" s="39"/>
      <c r="BF4232" s="39"/>
      <c r="BG4232" s="39"/>
      <c r="BH4232" s="39"/>
      <c r="BI4232" s="39"/>
      <c r="BJ4232" s="39"/>
    </row>
    <row r="4233" spans="1:62" s="36" customFormat="1">
      <c r="A4233" s="38"/>
      <c r="B4233" s="3"/>
      <c r="D4233" s="20"/>
      <c r="E4233" s="20"/>
      <c r="F4233" s="20"/>
      <c r="G4233" s="20"/>
      <c r="H4233" s="20"/>
      <c r="I4233" s="20"/>
      <c r="J4233" s="20"/>
      <c r="K4233" s="3"/>
      <c r="M4233" s="20"/>
      <c r="N4233" s="20"/>
      <c r="O4233" s="20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0"/>
      <c r="AA4233" s="20"/>
      <c r="AB4233" s="20"/>
      <c r="AC4233" s="20"/>
      <c r="AD4233" s="20"/>
      <c r="BB4233" s="39"/>
      <c r="BC4233" s="39"/>
      <c r="BD4233" s="39"/>
      <c r="BE4233" s="39"/>
      <c r="BF4233" s="39"/>
      <c r="BG4233" s="39"/>
      <c r="BH4233" s="39"/>
      <c r="BI4233" s="39"/>
      <c r="BJ4233" s="39"/>
    </row>
    <row r="4234" spans="1:62" s="36" customFormat="1">
      <c r="A4234" s="38"/>
      <c r="B4234" s="3"/>
      <c r="D4234" s="20"/>
      <c r="E4234" s="20"/>
      <c r="F4234" s="20"/>
      <c r="G4234" s="20"/>
      <c r="H4234" s="20"/>
      <c r="I4234" s="20"/>
      <c r="J4234" s="20"/>
      <c r="K4234" s="3"/>
      <c r="M4234" s="20"/>
      <c r="N4234" s="20"/>
      <c r="O4234" s="20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  <c r="AC4234" s="20"/>
      <c r="AD4234" s="20"/>
      <c r="BB4234" s="39"/>
      <c r="BC4234" s="39"/>
      <c r="BD4234" s="39"/>
      <c r="BE4234" s="39"/>
      <c r="BF4234" s="39"/>
      <c r="BG4234" s="39"/>
      <c r="BH4234" s="39"/>
      <c r="BI4234" s="39"/>
      <c r="BJ4234" s="39"/>
    </row>
    <row r="4235" spans="1:62" s="36" customFormat="1">
      <c r="A4235" s="38"/>
      <c r="B4235" s="3"/>
      <c r="D4235" s="20"/>
      <c r="E4235" s="20"/>
      <c r="F4235" s="20"/>
      <c r="G4235" s="20"/>
      <c r="H4235" s="20"/>
      <c r="I4235" s="20"/>
      <c r="J4235" s="20"/>
      <c r="K4235" s="3"/>
      <c r="M4235" s="20"/>
      <c r="N4235" s="20"/>
      <c r="O4235" s="20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  <c r="AC4235" s="20"/>
      <c r="AD4235" s="20"/>
      <c r="BB4235" s="39"/>
      <c r="BC4235" s="39"/>
      <c r="BD4235" s="39"/>
      <c r="BE4235" s="39"/>
      <c r="BF4235" s="39"/>
      <c r="BG4235" s="39"/>
      <c r="BH4235" s="39"/>
      <c r="BI4235" s="39"/>
      <c r="BJ4235" s="39"/>
    </row>
    <row r="4236" spans="1:62" s="36" customFormat="1">
      <c r="A4236" s="38"/>
      <c r="B4236" s="3"/>
      <c r="D4236" s="20"/>
      <c r="E4236" s="20"/>
      <c r="F4236" s="20"/>
      <c r="G4236" s="20"/>
      <c r="H4236" s="20"/>
      <c r="I4236" s="20"/>
      <c r="J4236" s="20"/>
      <c r="K4236" s="3"/>
      <c r="M4236" s="20"/>
      <c r="N4236" s="20"/>
      <c r="O4236" s="20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  <c r="AC4236" s="20"/>
      <c r="AD4236" s="20"/>
      <c r="BB4236" s="39"/>
      <c r="BC4236" s="39"/>
      <c r="BD4236" s="39"/>
      <c r="BE4236" s="39"/>
      <c r="BF4236" s="39"/>
      <c r="BG4236" s="39"/>
      <c r="BH4236" s="39"/>
      <c r="BI4236" s="39"/>
      <c r="BJ4236" s="39"/>
    </row>
    <row r="4237" spans="1:62" s="36" customFormat="1">
      <c r="A4237" s="38"/>
      <c r="B4237" s="3"/>
      <c r="D4237" s="20"/>
      <c r="E4237" s="20"/>
      <c r="F4237" s="20"/>
      <c r="G4237" s="20"/>
      <c r="H4237" s="20"/>
      <c r="I4237" s="20"/>
      <c r="J4237" s="20"/>
      <c r="K4237" s="3"/>
      <c r="M4237" s="20"/>
      <c r="N4237" s="20"/>
      <c r="O4237" s="20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0"/>
      <c r="AA4237" s="20"/>
      <c r="AB4237" s="20"/>
      <c r="AC4237" s="20"/>
      <c r="AD4237" s="20"/>
      <c r="BB4237" s="39"/>
      <c r="BC4237" s="39"/>
      <c r="BD4237" s="39"/>
      <c r="BE4237" s="39"/>
      <c r="BF4237" s="39"/>
      <c r="BG4237" s="39"/>
      <c r="BH4237" s="39"/>
      <c r="BI4237" s="39"/>
      <c r="BJ4237" s="39"/>
    </row>
    <row r="4238" spans="1:62" s="36" customFormat="1">
      <c r="A4238" s="38"/>
      <c r="B4238" s="3"/>
      <c r="D4238" s="20"/>
      <c r="E4238" s="20"/>
      <c r="F4238" s="20"/>
      <c r="G4238" s="20"/>
      <c r="H4238" s="20"/>
      <c r="I4238" s="20"/>
      <c r="J4238" s="20"/>
      <c r="K4238" s="3"/>
      <c r="M4238" s="20"/>
      <c r="N4238" s="20"/>
      <c r="O4238" s="20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  <c r="AC4238" s="20"/>
      <c r="AD4238" s="20"/>
      <c r="BB4238" s="39"/>
      <c r="BC4238" s="39"/>
      <c r="BD4238" s="39"/>
      <c r="BE4238" s="39"/>
      <c r="BF4238" s="39"/>
      <c r="BG4238" s="39"/>
      <c r="BH4238" s="39"/>
      <c r="BI4238" s="39"/>
      <c r="BJ4238" s="39"/>
    </row>
    <row r="4239" spans="1:62" s="36" customFormat="1">
      <c r="A4239" s="38"/>
      <c r="B4239" s="3"/>
      <c r="D4239" s="20"/>
      <c r="E4239" s="20"/>
      <c r="F4239" s="20"/>
      <c r="G4239" s="20"/>
      <c r="H4239" s="20"/>
      <c r="I4239" s="20"/>
      <c r="J4239" s="20"/>
      <c r="K4239" s="3"/>
      <c r="M4239" s="20"/>
      <c r="N4239" s="20"/>
      <c r="O4239" s="20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0"/>
      <c r="AA4239" s="20"/>
      <c r="AB4239" s="20"/>
      <c r="AC4239" s="20"/>
      <c r="AD4239" s="20"/>
      <c r="BB4239" s="39"/>
      <c r="BC4239" s="39"/>
      <c r="BD4239" s="39"/>
      <c r="BE4239" s="39"/>
      <c r="BF4239" s="39"/>
      <c r="BG4239" s="39"/>
      <c r="BH4239" s="39"/>
      <c r="BI4239" s="39"/>
      <c r="BJ4239" s="39"/>
    </row>
    <row r="4240" spans="1:62" s="36" customFormat="1">
      <c r="A4240" s="38"/>
      <c r="B4240" s="3"/>
      <c r="D4240" s="20"/>
      <c r="E4240" s="20"/>
      <c r="F4240" s="20"/>
      <c r="G4240" s="20"/>
      <c r="H4240" s="20"/>
      <c r="I4240" s="20"/>
      <c r="J4240" s="20"/>
      <c r="K4240" s="3"/>
      <c r="M4240" s="20"/>
      <c r="N4240" s="20"/>
      <c r="O4240" s="20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0"/>
      <c r="AA4240" s="20"/>
      <c r="AB4240" s="20"/>
      <c r="AC4240" s="20"/>
      <c r="AD4240" s="20"/>
      <c r="BB4240" s="39"/>
      <c r="BC4240" s="39"/>
      <c r="BD4240" s="39"/>
      <c r="BE4240" s="39"/>
      <c r="BF4240" s="39"/>
      <c r="BG4240" s="39"/>
      <c r="BH4240" s="39"/>
      <c r="BI4240" s="39"/>
      <c r="BJ4240" s="39"/>
    </row>
    <row r="4241" spans="1:62" s="36" customFormat="1">
      <c r="A4241" s="38"/>
      <c r="B4241" s="3"/>
      <c r="D4241" s="20"/>
      <c r="E4241" s="20"/>
      <c r="F4241" s="20"/>
      <c r="G4241" s="20"/>
      <c r="H4241" s="20"/>
      <c r="I4241" s="20"/>
      <c r="J4241" s="20"/>
      <c r="K4241" s="3"/>
      <c r="M4241" s="20"/>
      <c r="N4241" s="20"/>
      <c r="O4241" s="20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0"/>
      <c r="AA4241" s="20"/>
      <c r="AB4241" s="20"/>
      <c r="AC4241" s="20"/>
      <c r="AD4241" s="20"/>
      <c r="BB4241" s="39"/>
      <c r="BC4241" s="39"/>
      <c r="BD4241" s="39"/>
      <c r="BE4241" s="39"/>
      <c r="BF4241" s="39"/>
      <c r="BG4241" s="39"/>
      <c r="BH4241" s="39"/>
      <c r="BI4241" s="39"/>
      <c r="BJ4241" s="39"/>
    </row>
    <row r="4242" spans="1:62" s="36" customFormat="1">
      <c r="A4242" s="38"/>
      <c r="B4242" s="3"/>
      <c r="D4242" s="20"/>
      <c r="E4242" s="20"/>
      <c r="F4242" s="20"/>
      <c r="G4242" s="20"/>
      <c r="H4242" s="20"/>
      <c r="I4242" s="20"/>
      <c r="J4242" s="20"/>
      <c r="K4242" s="3"/>
      <c r="M4242" s="20"/>
      <c r="N4242" s="20"/>
      <c r="O4242" s="20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0"/>
      <c r="AA4242" s="20"/>
      <c r="AB4242" s="20"/>
      <c r="AC4242" s="20"/>
      <c r="AD4242" s="20"/>
      <c r="BB4242" s="39"/>
      <c r="BC4242" s="39"/>
      <c r="BD4242" s="39"/>
      <c r="BE4242" s="39"/>
      <c r="BF4242" s="39"/>
      <c r="BG4242" s="39"/>
      <c r="BH4242" s="39"/>
      <c r="BI4242" s="39"/>
      <c r="BJ4242" s="39"/>
    </row>
    <row r="4243" spans="1:62" s="36" customFormat="1">
      <c r="A4243" s="38"/>
      <c r="B4243" s="3"/>
      <c r="D4243" s="20"/>
      <c r="E4243" s="20"/>
      <c r="F4243" s="20"/>
      <c r="G4243" s="20"/>
      <c r="H4243" s="20"/>
      <c r="I4243" s="20"/>
      <c r="J4243" s="20"/>
      <c r="K4243" s="3"/>
      <c r="M4243" s="20"/>
      <c r="N4243" s="20"/>
      <c r="O4243" s="20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0"/>
      <c r="AA4243" s="20"/>
      <c r="AB4243" s="20"/>
      <c r="AC4243" s="20"/>
      <c r="AD4243" s="20"/>
      <c r="BB4243" s="39"/>
      <c r="BC4243" s="39"/>
      <c r="BD4243" s="39"/>
      <c r="BE4243" s="39"/>
      <c r="BF4243" s="39"/>
      <c r="BG4243" s="39"/>
      <c r="BH4243" s="39"/>
      <c r="BI4243" s="39"/>
      <c r="BJ4243" s="39"/>
    </row>
    <row r="4244" spans="1:62" s="36" customFormat="1">
      <c r="A4244" s="38"/>
      <c r="B4244" s="3"/>
      <c r="D4244" s="20"/>
      <c r="E4244" s="20"/>
      <c r="F4244" s="20"/>
      <c r="G4244" s="20"/>
      <c r="H4244" s="20"/>
      <c r="I4244" s="20"/>
      <c r="J4244" s="20"/>
      <c r="K4244" s="3"/>
      <c r="M4244" s="20"/>
      <c r="N4244" s="20"/>
      <c r="O4244" s="20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0"/>
      <c r="AA4244" s="20"/>
      <c r="AB4244" s="20"/>
      <c r="AC4244" s="20"/>
      <c r="AD4244" s="20"/>
      <c r="BB4244" s="39"/>
      <c r="BC4244" s="39"/>
      <c r="BD4244" s="39"/>
      <c r="BE4244" s="39"/>
      <c r="BF4244" s="39"/>
      <c r="BG4244" s="39"/>
      <c r="BH4244" s="39"/>
      <c r="BI4244" s="39"/>
      <c r="BJ4244" s="39"/>
    </row>
    <row r="4245" spans="1:62" s="36" customFormat="1">
      <c r="A4245" s="38"/>
      <c r="B4245" s="3"/>
      <c r="D4245" s="20"/>
      <c r="E4245" s="20"/>
      <c r="F4245" s="20"/>
      <c r="G4245" s="20"/>
      <c r="H4245" s="20"/>
      <c r="I4245" s="20"/>
      <c r="J4245" s="20"/>
      <c r="K4245" s="3"/>
      <c r="M4245" s="20"/>
      <c r="N4245" s="20"/>
      <c r="O4245" s="20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0"/>
      <c r="AA4245" s="20"/>
      <c r="AB4245" s="20"/>
      <c r="AC4245" s="20"/>
      <c r="AD4245" s="20"/>
      <c r="BB4245" s="39"/>
      <c r="BC4245" s="39"/>
      <c r="BD4245" s="39"/>
      <c r="BE4245" s="39"/>
      <c r="BF4245" s="39"/>
      <c r="BG4245" s="39"/>
      <c r="BH4245" s="39"/>
      <c r="BI4245" s="39"/>
      <c r="BJ4245" s="39"/>
    </row>
    <row r="4246" spans="1:62" s="36" customFormat="1">
      <c r="A4246" s="38"/>
      <c r="B4246" s="3"/>
      <c r="D4246" s="20"/>
      <c r="E4246" s="20"/>
      <c r="F4246" s="20"/>
      <c r="G4246" s="20"/>
      <c r="H4246" s="20"/>
      <c r="I4246" s="20"/>
      <c r="J4246" s="20"/>
      <c r="K4246" s="3"/>
      <c r="M4246" s="20"/>
      <c r="N4246" s="20"/>
      <c r="O4246" s="20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0"/>
      <c r="AA4246" s="20"/>
      <c r="AB4246" s="20"/>
      <c r="AC4246" s="20"/>
      <c r="AD4246" s="20"/>
      <c r="BB4246" s="39"/>
      <c r="BC4246" s="39"/>
      <c r="BD4246" s="39"/>
      <c r="BE4246" s="39"/>
      <c r="BF4246" s="39"/>
      <c r="BG4246" s="39"/>
      <c r="BH4246" s="39"/>
      <c r="BI4246" s="39"/>
      <c r="BJ4246" s="39"/>
    </row>
    <row r="4247" spans="1:62" s="36" customFormat="1">
      <c r="A4247" s="38"/>
      <c r="B4247" s="3"/>
      <c r="D4247" s="20"/>
      <c r="E4247" s="20"/>
      <c r="F4247" s="20"/>
      <c r="G4247" s="20"/>
      <c r="H4247" s="20"/>
      <c r="I4247" s="20"/>
      <c r="J4247" s="20"/>
      <c r="K4247" s="3"/>
      <c r="M4247" s="20"/>
      <c r="N4247" s="20"/>
      <c r="O4247" s="20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  <c r="AC4247" s="20"/>
      <c r="AD4247" s="20"/>
      <c r="BB4247" s="39"/>
      <c r="BC4247" s="39"/>
      <c r="BD4247" s="39"/>
      <c r="BE4247" s="39"/>
      <c r="BF4247" s="39"/>
      <c r="BG4247" s="39"/>
      <c r="BH4247" s="39"/>
      <c r="BI4247" s="39"/>
      <c r="BJ4247" s="39"/>
    </row>
    <row r="4248" spans="1:62" s="36" customFormat="1">
      <c r="A4248" s="38"/>
      <c r="B4248" s="3"/>
      <c r="D4248" s="20"/>
      <c r="E4248" s="20"/>
      <c r="F4248" s="20"/>
      <c r="G4248" s="20"/>
      <c r="H4248" s="20"/>
      <c r="I4248" s="20"/>
      <c r="J4248" s="20"/>
      <c r="K4248" s="3"/>
      <c r="M4248" s="20"/>
      <c r="N4248" s="20"/>
      <c r="O4248" s="20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0"/>
      <c r="AA4248" s="20"/>
      <c r="AB4248" s="20"/>
      <c r="AC4248" s="20"/>
      <c r="AD4248" s="20"/>
      <c r="BB4248" s="39"/>
      <c r="BC4248" s="39"/>
      <c r="BD4248" s="39"/>
      <c r="BE4248" s="39"/>
      <c r="BF4248" s="39"/>
      <c r="BG4248" s="39"/>
      <c r="BH4248" s="39"/>
      <c r="BI4248" s="39"/>
      <c r="BJ4248" s="39"/>
    </row>
    <row r="4249" spans="1:62" s="36" customFormat="1">
      <c r="A4249" s="38"/>
      <c r="B4249" s="3"/>
      <c r="D4249" s="20"/>
      <c r="E4249" s="20"/>
      <c r="F4249" s="20"/>
      <c r="G4249" s="20"/>
      <c r="H4249" s="20"/>
      <c r="I4249" s="20"/>
      <c r="J4249" s="20"/>
      <c r="K4249" s="3"/>
      <c r="M4249" s="20"/>
      <c r="N4249" s="20"/>
      <c r="O4249" s="20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  <c r="AC4249" s="20"/>
      <c r="AD4249" s="20"/>
      <c r="BB4249" s="39"/>
      <c r="BC4249" s="39"/>
      <c r="BD4249" s="39"/>
      <c r="BE4249" s="39"/>
      <c r="BF4249" s="39"/>
      <c r="BG4249" s="39"/>
      <c r="BH4249" s="39"/>
      <c r="BI4249" s="39"/>
      <c r="BJ4249" s="39"/>
    </row>
    <row r="4250" spans="1:62" s="36" customFormat="1">
      <c r="A4250" s="38"/>
      <c r="B4250" s="3"/>
      <c r="D4250" s="20"/>
      <c r="E4250" s="20"/>
      <c r="F4250" s="20"/>
      <c r="G4250" s="20"/>
      <c r="H4250" s="20"/>
      <c r="I4250" s="20"/>
      <c r="J4250" s="20"/>
      <c r="K4250" s="3"/>
      <c r="M4250" s="20"/>
      <c r="N4250" s="20"/>
      <c r="O4250" s="20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0"/>
      <c r="AA4250" s="20"/>
      <c r="AB4250" s="20"/>
      <c r="AC4250" s="20"/>
      <c r="AD4250" s="20"/>
      <c r="BB4250" s="39"/>
      <c r="BC4250" s="39"/>
      <c r="BD4250" s="39"/>
      <c r="BE4250" s="39"/>
      <c r="BF4250" s="39"/>
      <c r="BG4250" s="39"/>
      <c r="BH4250" s="39"/>
      <c r="BI4250" s="39"/>
      <c r="BJ4250" s="39"/>
    </row>
    <row r="4251" spans="1:62" s="36" customFormat="1">
      <c r="A4251" s="38"/>
      <c r="B4251" s="3"/>
      <c r="D4251" s="20"/>
      <c r="E4251" s="20"/>
      <c r="F4251" s="20"/>
      <c r="G4251" s="20"/>
      <c r="H4251" s="20"/>
      <c r="I4251" s="20"/>
      <c r="J4251" s="20"/>
      <c r="K4251" s="3"/>
      <c r="M4251" s="20"/>
      <c r="N4251" s="20"/>
      <c r="O4251" s="20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  <c r="AC4251" s="20"/>
      <c r="AD4251" s="20"/>
      <c r="BB4251" s="39"/>
      <c r="BC4251" s="39"/>
      <c r="BD4251" s="39"/>
      <c r="BE4251" s="39"/>
      <c r="BF4251" s="39"/>
      <c r="BG4251" s="39"/>
      <c r="BH4251" s="39"/>
      <c r="BI4251" s="39"/>
      <c r="BJ4251" s="39"/>
    </row>
    <row r="4252" spans="1:62" s="36" customFormat="1">
      <c r="A4252" s="38"/>
      <c r="B4252" s="3"/>
      <c r="D4252" s="20"/>
      <c r="E4252" s="20"/>
      <c r="F4252" s="20"/>
      <c r="G4252" s="20"/>
      <c r="H4252" s="20"/>
      <c r="I4252" s="20"/>
      <c r="J4252" s="20"/>
      <c r="K4252" s="3"/>
      <c r="M4252" s="20"/>
      <c r="N4252" s="20"/>
      <c r="O4252" s="20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0"/>
      <c r="AA4252" s="20"/>
      <c r="AB4252" s="20"/>
      <c r="AC4252" s="20"/>
      <c r="AD4252" s="20"/>
      <c r="BB4252" s="39"/>
      <c r="BC4252" s="39"/>
      <c r="BD4252" s="39"/>
      <c r="BE4252" s="39"/>
      <c r="BF4252" s="39"/>
      <c r="BG4252" s="39"/>
      <c r="BH4252" s="39"/>
      <c r="BI4252" s="39"/>
      <c r="BJ4252" s="39"/>
    </row>
    <row r="4253" spans="1:62" s="36" customFormat="1">
      <c r="A4253" s="38"/>
      <c r="B4253" s="3"/>
      <c r="D4253" s="20"/>
      <c r="E4253" s="20"/>
      <c r="F4253" s="20"/>
      <c r="G4253" s="20"/>
      <c r="H4253" s="20"/>
      <c r="I4253" s="20"/>
      <c r="J4253" s="20"/>
      <c r="K4253" s="3"/>
      <c r="M4253" s="20"/>
      <c r="N4253" s="20"/>
      <c r="O4253" s="20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0"/>
      <c r="AA4253" s="20"/>
      <c r="AB4253" s="20"/>
      <c r="AC4253" s="20"/>
      <c r="AD4253" s="20"/>
      <c r="BB4253" s="39"/>
      <c r="BC4253" s="39"/>
      <c r="BD4253" s="39"/>
      <c r="BE4253" s="39"/>
      <c r="BF4253" s="39"/>
      <c r="BG4253" s="39"/>
      <c r="BH4253" s="39"/>
      <c r="BI4253" s="39"/>
      <c r="BJ4253" s="39"/>
    </row>
    <row r="4254" spans="1:62" s="36" customFormat="1">
      <c r="A4254" s="38"/>
      <c r="B4254" s="3"/>
      <c r="D4254" s="20"/>
      <c r="E4254" s="20"/>
      <c r="F4254" s="20"/>
      <c r="G4254" s="20"/>
      <c r="H4254" s="20"/>
      <c r="I4254" s="20"/>
      <c r="J4254" s="20"/>
      <c r="K4254" s="3"/>
      <c r="M4254" s="20"/>
      <c r="N4254" s="20"/>
      <c r="O4254" s="20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  <c r="AC4254" s="20"/>
      <c r="AD4254" s="20"/>
      <c r="BB4254" s="39"/>
      <c r="BC4254" s="39"/>
      <c r="BD4254" s="39"/>
      <c r="BE4254" s="39"/>
      <c r="BF4254" s="39"/>
      <c r="BG4254" s="39"/>
      <c r="BH4254" s="39"/>
      <c r="BI4254" s="39"/>
      <c r="BJ4254" s="39"/>
    </row>
    <row r="4255" spans="1:62" s="36" customFormat="1">
      <c r="A4255" s="38"/>
      <c r="B4255" s="3"/>
      <c r="D4255" s="20"/>
      <c r="E4255" s="20"/>
      <c r="F4255" s="20"/>
      <c r="G4255" s="20"/>
      <c r="H4255" s="20"/>
      <c r="I4255" s="20"/>
      <c r="J4255" s="20"/>
      <c r="K4255" s="3"/>
      <c r="M4255" s="20"/>
      <c r="N4255" s="20"/>
      <c r="O4255" s="20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0"/>
      <c r="AA4255" s="20"/>
      <c r="AB4255" s="20"/>
      <c r="AC4255" s="20"/>
      <c r="AD4255" s="20"/>
      <c r="BB4255" s="39"/>
      <c r="BC4255" s="39"/>
      <c r="BD4255" s="39"/>
      <c r="BE4255" s="39"/>
      <c r="BF4255" s="39"/>
      <c r="BG4255" s="39"/>
      <c r="BH4255" s="39"/>
      <c r="BI4255" s="39"/>
      <c r="BJ4255" s="39"/>
    </row>
    <row r="4256" spans="1:62" s="36" customFormat="1">
      <c r="A4256" s="38"/>
      <c r="B4256" s="3"/>
      <c r="D4256" s="20"/>
      <c r="E4256" s="20"/>
      <c r="F4256" s="20"/>
      <c r="G4256" s="20"/>
      <c r="H4256" s="20"/>
      <c r="I4256" s="20"/>
      <c r="J4256" s="20"/>
      <c r="K4256" s="3"/>
      <c r="M4256" s="20"/>
      <c r="N4256" s="20"/>
      <c r="O4256" s="20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0"/>
      <c r="AA4256" s="20"/>
      <c r="AB4256" s="20"/>
      <c r="AC4256" s="20"/>
      <c r="AD4256" s="20"/>
      <c r="BB4256" s="39"/>
      <c r="BC4256" s="39"/>
      <c r="BD4256" s="39"/>
      <c r="BE4256" s="39"/>
      <c r="BF4256" s="39"/>
      <c r="BG4256" s="39"/>
      <c r="BH4256" s="39"/>
      <c r="BI4256" s="39"/>
      <c r="BJ4256" s="39"/>
    </row>
    <row r="4257" spans="1:62" s="36" customFormat="1">
      <c r="A4257" s="38"/>
      <c r="B4257" s="3"/>
      <c r="D4257" s="20"/>
      <c r="E4257" s="20"/>
      <c r="F4257" s="20"/>
      <c r="G4257" s="20"/>
      <c r="H4257" s="20"/>
      <c r="I4257" s="20"/>
      <c r="J4257" s="20"/>
      <c r="K4257" s="3"/>
      <c r="M4257" s="20"/>
      <c r="N4257" s="20"/>
      <c r="O4257" s="20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0"/>
      <c r="AA4257" s="20"/>
      <c r="AB4257" s="20"/>
      <c r="AC4257" s="20"/>
      <c r="AD4257" s="20"/>
      <c r="BB4257" s="39"/>
      <c r="BC4257" s="39"/>
      <c r="BD4257" s="39"/>
      <c r="BE4257" s="39"/>
      <c r="BF4257" s="39"/>
      <c r="BG4257" s="39"/>
      <c r="BH4257" s="39"/>
      <c r="BI4257" s="39"/>
      <c r="BJ4257" s="39"/>
    </row>
    <row r="4258" spans="1:62" s="36" customFormat="1">
      <c r="A4258" s="38"/>
      <c r="B4258" s="3"/>
      <c r="D4258" s="20"/>
      <c r="E4258" s="20"/>
      <c r="F4258" s="20"/>
      <c r="G4258" s="20"/>
      <c r="H4258" s="20"/>
      <c r="I4258" s="20"/>
      <c r="J4258" s="20"/>
      <c r="K4258" s="3"/>
      <c r="M4258" s="20"/>
      <c r="N4258" s="20"/>
      <c r="O4258" s="20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0"/>
      <c r="AA4258" s="20"/>
      <c r="AB4258" s="20"/>
      <c r="AC4258" s="20"/>
      <c r="AD4258" s="20"/>
      <c r="BB4258" s="39"/>
      <c r="BC4258" s="39"/>
      <c r="BD4258" s="39"/>
      <c r="BE4258" s="39"/>
      <c r="BF4258" s="39"/>
      <c r="BG4258" s="39"/>
      <c r="BH4258" s="39"/>
      <c r="BI4258" s="39"/>
      <c r="BJ4258" s="39"/>
    </row>
    <row r="4259" spans="1:62" s="36" customFormat="1">
      <c r="A4259" s="38"/>
      <c r="B4259" s="3"/>
      <c r="D4259" s="20"/>
      <c r="E4259" s="20"/>
      <c r="F4259" s="20"/>
      <c r="G4259" s="20"/>
      <c r="H4259" s="20"/>
      <c r="I4259" s="20"/>
      <c r="J4259" s="20"/>
      <c r="K4259" s="3"/>
      <c r="M4259" s="20"/>
      <c r="N4259" s="20"/>
      <c r="O4259" s="20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  <c r="AC4259" s="20"/>
      <c r="AD4259" s="20"/>
      <c r="BB4259" s="39"/>
      <c r="BC4259" s="39"/>
      <c r="BD4259" s="39"/>
      <c r="BE4259" s="39"/>
      <c r="BF4259" s="39"/>
      <c r="BG4259" s="39"/>
      <c r="BH4259" s="39"/>
      <c r="BI4259" s="39"/>
      <c r="BJ4259" s="39"/>
    </row>
    <row r="4260" spans="1:62" s="36" customFormat="1">
      <c r="A4260" s="38"/>
      <c r="B4260" s="3"/>
      <c r="D4260" s="20"/>
      <c r="E4260" s="20"/>
      <c r="F4260" s="20"/>
      <c r="G4260" s="20"/>
      <c r="H4260" s="20"/>
      <c r="I4260" s="20"/>
      <c r="J4260" s="20"/>
      <c r="K4260" s="3"/>
      <c r="M4260" s="20"/>
      <c r="N4260" s="20"/>
      <c r="O4260" s="20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0"/>
      <c r="AA4260" s="20"/>
      <c r="AB4260" s="20"/>
      <c r="AC4260" s="20"/>
      <c r="AD4260" s="20"/>
      <c r="BB4260" s="39"/>
      <c r="BC4260" s="39"/>
      <c r="BD4260" s="39"/>
      <c r="BE4260" s="39"/>
      <c r="BF4260" s="39"/>
      <c r="BG4260" s="39"/>
      <c r="BH4260" s="39"/>
      <c r="BI4260" s="39"/>
      <c r="BJ4260" s="39"/>
    </row>
    <row r="4261" spans="1:62" s="36" customFormat="1">
      <c r="A4261" s="38"/>
      <c r="B4261" s="3"/>
      <c r="D4261" s="20"/>
      <c r="E4261" s="20"/>
      <c r="F4261" s="20"/>
      <c r="G4261" s="20"/>
      <c r="H4261" s="20"/>
      <c r="I4261" s="20"/>
      <c r="J4261" s="20"/>
      <c r="K4261" s="3"/>
      <c r="M4261" s="20"/>
      <c r="N4261" s="20"/>
      <c r="O4261" s="20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0"/>
      <c r="AA4261" s="20"/>
      <c r="AB4261" s="20"/>
      <c r="AC4261" s="20"/>
      <c r="AD4261" s="20"/>
      <c r="BB4261" s="39"/>
      <c r="BC4261" s="39"/>
      <c r="BD4261" s="39"/>
      <c r="BE4261" s="39"/>
      <c r="BF4261" s="39"/>
      <c r="BG4261" s="39"/>
      <c r="BH4261" s="39"/>
      <c r="BI4261" s="39"/>
      <c r="BJ4261" s="39"/>
    </row>
    <row r="4262" spans="1:62" s="36" customFormat="1">
      <c r="A4262" s="38"/>
      <c r="B4262" s="3"/>
      <c r="D4262" s="20"/>
      <c r="E4262" s="20"/>
      <c r="F4262" s="20"/>
      <c r="G4262" s="20"/>
      <c r="H4262" s="20"/>
      <c r="I4262" s="20"/>
      <c r="J4262" s="20"/>
      <c r="K4262" s="3"/>
      <c r="M4262" s="20"/>
      <c r="N4262" s="20"/>
      <c r="O4262" s="20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0"/>
      <c r="AA4262" s="20"/>
      <c r="AB4262" s="20"/>
      <c r="AC4262" s="20"/>
      <c r="AD4262" s="20"/>
      <c r="BB4262" s="39"/>
      <c r="BC4262" s="39"/>
      <c r="BD4262" s="39"/>
      <c r="BE4262" s="39"/>
      <c r="BF4262" s="39"/>
      <c r="BG4262" s="39"/>
      <c r="BH4262" s="39"/>
      <c r="BI4262" s="39"/>
      <c r="BJ4262" s="39"/>
    </row>
    <row r="4263" spans="1:62" s="36" customFormat="1">
      <c r="A4263" s="38"/>
      <c r="B4263" s="3"/>
      <c r="D4263" s="20"/>
      <c r="E4263" s="20"/>
      <c r="F4263" s="20"/>
      <c r="G4263" s="20"/>
      <c r="H4263" s="20"/>
      <c r="I4263" s="20"/>
      <c r="J4263" s="20"/>
      <c r="K4263" s="3"/>
      <c r="M4263" s="20"/>
      <c r="N4263" s="20"/>
      <c r="O4263" s="20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0"/>
      <c r="AA4263" s="20"/>
      <c r="AB4263" s="20"/>
      <c r="AC4263" s="20"/>
      <c r="AD4263" s="20"/>
      <c r="BB4263" s="39"/>
      <c r="BC4263" s="39"/>
      <c r="BD4263" s="39"/>
      <c r="BE4263" s="39"/>
      <c r="BF4263" s="39"/>
      <c r="BG4263" s="39"/>
      <c r="BH4263" s="39"/>
      <c r="BI4263" s="39"/>
      <c r="BJ4263" s="39"/>
    </row>
    <row r="4264" spans="1:62" s="36" customFormat="1">
      <c r="A4264" s="38"/>
      <c r="B4264" s="3"/>
      <c r="D4264" s="20"/>
      <c r="E4264" s="20"/>
      <c r="F4264" s="20"/>
      <c r="G4264" s="20"/>
      <c r="H4264" s="20"/>
      <c r="I4264" s="20"/>
      <c r="J4264" s="20"/>
      <c r="K4264" s="3"/>
      <c r="M4264" s="20"/>
      <c r="N4264" s="20"/>
      <c r="O4264" s="20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0"/>
      <c r="AA4264" s="20"/>
      <c r="AB4264" s="20"/>
      <c r="AC4264" s="20"/>
      <c r="AD4264" s="20"/>
      <c r="BB4264" s="39"/>
      <c r="BC4264" s="39"/>
      <c r="BD4264" s="39"/>
      <c r="BE4264" s="39"/>
      <c r="BF4264" s="39"/>
      <c r="BG4264" s="39"/>
      <c r="BH4264" s="39"/>
      <c r="BI4264" s="39"/>
      <c r="BJ4264" s="39"/>
    </row>
    <row r="4265" spans="1:62" s="36" customFormat="1">
      <c r="A4265" s="38"/>
      <c r="B4265" s="3"/>
      <c r="D4265" s="20"/>
      <c r="E4265" s="20"/>
      <c r="F4265" s="20"/>
      <c r="G4265" s="20"/>
      <c r="H4265" s="20"/>
      <c r="I4265" s="20"/>
      <c r="J4265" s="20"/>
      <c r="K4265" s="3"/>
      <c r="M4265" s="20"/>
      <c r="N4265" s="20"/>
      <c r="O4265" s="20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  <c r="AC4265" s="20"/>
      <c r="AD4265" s="20"/>
      <c r="BB4265" s="39"/>
      <c r="BC4265" s="39"/>
      <c r="BD4265" s="39"/>
      <c r="BE4265" s="39"/>
      <c r="BF4265" s="39"/>
      <c r="BG4265" s="39"/>
      <c r="BH4265" s="39"/>
      <c r="BI4265" s="39"/>
      <c r="BJ4265" s="39"/>
    </row>
    <row r="4266" spans="1:62" s="36" customFormat="1">
      <c r="A4266" s="38"/>
      <c r="B4266" s="3"/>
      <c r="D4266" s="20"/>
      <c r="E4266" s="20"/>
      <c r="F4266" s="20"/>
      <c r="G4266" s="20"/>
      <c r="H4266" s="20"/>
      <c r="I4266" s="20"/>
      <c r="J4266" s="20"/>
      <c r="K4266" s="3"/>
      <c r="M4266" s="20"/>
      <c r="N4266" s="20"/>
      <c r="O4266" s="20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  <c r="AC4266" s="20"/>
      <c r="AD4266" s="20"/>
      <c r="BB4266" s="39"/>
      <c r="BC4266" s="39"/>
      <c r="BD4266" s="39"/>
      <c r="BE4266" s="39"/>
      <c r="BF4266" s="39"/>
      <c r="BG4266" s="39"/>
      <c r="BH4266" s="39"/>
      <c r="BI4266" s="39"/>
      <c r="BJ4266" s="39"/>
    </row>
    <row r="4267" spans="1:62" s="36" customFormat="1">
      <c r="A4267" s="38"/>
      <c r="B4267" s="3"/>
      <c r="D4267" s="20"/>
      <c r="E4267" s="20"/>
      <c r="F4267" s="20"/>
      <c r="G4267" s="20"/>
      <c r="H4267" s="20"/>
      <c r="I4267" s="20"/>
      <c r="J4267" s="20"/>
      <c r="K4267" s="3"/>
      <c r="M4267" s="20"/>
      <c r="N4267" s="20"/>
      <c r="O4267" s="20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  <c r="AC4267" s="20"/>
      <c r="AD4267" s="20"/>
      <c r="BB4267" s="39"/>
      <c r="BC4267" s="39"/>
      <c r="BD4267" s="39"/>
      <c r="BE4267" s="39"/>
      <c r="BF4267" s="39"/>
      <c r="BG4267" s="39"/>
      <c r="BH4267" s="39"/>
      <c r="BI4267" s="39"/>
      <c r="BJ4267" s="39"/>
    </row>
    <row r="4268" spans="1:62" s="36" customFormat="1">
      <c r="A4268" s="38"/>
      <c r="B4268" s="3"/>
      <c r="D4268" s="20"/>
      <c r="E4268" s="20"/>
      <c r="F4268" s="20"/>
      <c r="G4268" s="20"/>
      <c r="H4268" s="20"/>
      <c r="I4268" s="20"/>
      <c r="J4268" s="20"/>
      <c r="K4268" s="3"/>
      <c r="M4268" s="20"/>
      <c r="N4268" s="20"/>
      <c r="O4268" s="20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0"/>
      <c r="AA4268" s="20"/>
      <c r="AB4268" s="20"/>
      <c r="AC4268" s="20"/>
      <c r="AD4268" s="20"/>
      <c r="BB4268" s="39"/>
      <c r="BC4268" s="39"/>
      <c r="BD4268" s="39"/>
      <c r="BE4268" s="39"/>
      <c r="BF4268" s="39"/>
      <c r="BG4268" s="39"/>
      <c r="BH4268" s="39"/>
      <c r="BI4268" s="39"/>
      <c r="BJ4268" s="39"/>
    </row>
    <row r="4269" spans="1:62" s="36" customFormat="1">
      <c r="A4269" s="38"/>
      <c r="B4269" s="3"/>
      <c r="D4269" s="20"/>
      <c r="E4269" s="20"/>
      <c r="F4269" s="20"/>
      <c r="G4269" s="20"/>
      <c r="H4269" s="20"/>
      <c r="I4269" s="20"/>
      <c r="J4269" s="20"/>
      <c r="K4269" s="3"/>
      <c r="M4269" s="20"/>
      <c r="N4269" s="20"/>
      <c r="O4269" s="20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0"/>
      <c r="AA4269" s="20"/>
      <c r="AB4269" s="20"/>
      <c r="AC4269" s="20"/>
      <c r="AD4269" s="20"/>
      <c r="BB4269" s="39"/>
      <c r="BC4269" s="39"/>
      <c r="BD4269" s="39"/>
      <c r="BE4269" s="39"/>
      <c r="BF4269" s="39"/>
      <c r="BG4269" s="39"/>
      <c r="BH4269" s="39"/>
      <c r="BI4269" s="39"/>
      <c r="BJ4269" s="39"/>
    </row>
    <row r="4270" spans="1:62" s="36" customFormat="1">
      <c r="A4270" s="38"/>
      <c r="B4270" s="3"/>
      <c r="D4270" s="20"/>
      <c r="E4270" s="20"/>
      <c r="F4270" s="20"/>
      <c r="G4270" s="20"/>
      <c r="H4270" s="20"/>
      <c r="I4270" s="20"/>
      <c r="J4270" s="20"/>
      <c r="K4270" s="3"/>
      <c r="M4270" s="20"/>
      <c r="N4270" s="20"/>
      <c r="O4270" s="20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  <c r="AC4270" s="20"/>
      <c r="AD4270" s="20"/>
      <c r="BB4270" s="39"/>
      <c r="BC4270" s="39"/>
      <c r="BD4270" s="39"/>
      <c r="BE4270" s="39"/>
      <c r="BF4270" s="39"/>
      <c r="BG4270" s="39"/>
      <c r="BH4270" s="39"/>
      <c r="BI4270" s="39"/>
      <c r="BJ4270" s="39"/>
    </row>
    <row r="4271" spans="1:62" s="36" customFormat="1">
      <c r="A4271" s="38"/>
      <c r="B4271" s="3"/>
      <c r="D4271" s="20"/>
      <c r="E4271" s="20"/>
      <c r="F4271" s="20"/>
      <c r="G4271" s="20"/>
      <c r="H4271" s="20"/>
      <c r="I4271" s="20"/>
      <c r="J4271" s="20"/>
      <c r="K4271" s="3"/>
      <c r="M4271" s="20"/>
      <c r="N4271" s="20"/>
      <c r="O4271" s="20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0"/>
      <c r="AA4271" s="20"/>
      <c r="AB4271" s="20"/>
      <c r="AC4271" s="20"/>
      <c r="AD4271" s="20"/>
      <c r="BB4271" s="39"/>
      <c r="BC4271" s="39"/>
      <c r="BD4271" s="39"/>
      <c r="BE4271" s="39"/>
      <c r="BF4271" s="39"/>
      <c r="BG4271" s="39"/>
      <c r="BH4271" s="39"/>
      <c r="BI4271" s="39"/>
      <c r="BJ4271" s="39"/>
    </row>
    <row r="4272" spans="1:62" s="36" customFormat="1">
      <c r="A4272" s="38"/>
      <c r="B4272" s="3"/>
      <c r="D4272" s="20"/>
      <c r="E4272" s="20"/>
      <c r="F4272" s="20"/>
      <c r="G4272" s="20"/>
      <c r="H4272" s="20"/>
      <c r="I4272" s="20"/>
      <c r="J4272" s="20"/>
      <c r="K4272" s="3"/>
      <c r="M4272" s="20"/>
      <c r="N4272" s="20"/>
      <c r="O4272" s="20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0"/>
      <c r="AA4272" s="20"/>
      <c r="AB4272" s="20"/>
      <c r="AC4272" s="20"/>
      <c r="AD4272" s="20"/>
      <c r="BB4272" s="39"/>
      <c r="BC4272" s="39"/>
      <c r="BD4272" s="39"/>
      <c r="BE4272" s="39"/>
      <c r="BF4272" s="39"/>
      <c r="BG4272" s="39"/>
      <c r="BH4272" s="39"/>
      <c r="BI4272" s="39"/>
      <c r="BJ4272" s="39"/>
    </row>
    <row r="4273" spans="1:62" s="36" customFormat="1">
      <c r="A4273" s="38"/>
      <c r="B4273" s="3"/>
      <c r="D4273" s="20"/>
      <c r="E4273" s="20"/>
      <c r="F4273" s="20"/>
      <c r="G4273" s="20"/>
      <c r="H4273" s="20"/>
      <c r="I4273" s="20"/>
      <c r="J4273" s="20"/>
      <c r="K4273" s="3"/>
      <c r="M4273" s="20"/>
      <c r="N4273" s="20"/>
      <c r="O4273" s="20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0"/>
      <c r="AA4273" s="20"/>
      <c r="AB4273" s="20"/>
      <c r="AC4273" s="20"/>
      <c r="AD4273" s="20"/>
      <c r="BB4273" s="39"/>
      <c r="BC4273" s="39"/>
      <c r="BD4273" s="39"/>
      <c r="BE4273" s="39"/>
      <c r="BF4273" s="39"/>
      <c r="BG4273" s="39"/>
      <c r="BH4273" s="39"/>
      <c r="BI4273" s="39"/>
      <c r="BJ4273" s="39"/>
    </row>
    <row r="4274" spans="1:62" s="36" customFormat="1">
      <c r="A4274" s="38"/>
      <c r="B4274" s="3"/>
      <c r="D4274" s="20"/>
      <c r="E4274" s="20"/>
      <c r="F4274" s="20"/>
      <c r="G4274" s="20"/>
      <c r="H4274" s="20"/>
      <c r="I4274" s="20"/>
      <c r="J4274" s="20"/>
      <c r="K4274" s="3"/>
      <c r="M4274" s="20"/>
      <c r="N4274" s="20"/>
      <c r="O4274" s="20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0"/>
      <c r="AA4274" s="20"/>
      <c r="AB4274" s="20"/>
      <c r="AC4274" s="20"/>
      <c r="AD4274" s="20"/>
      <c r="BB4274" s="39"/>
      <c r="BC4274" s="39"/>
      <c r="BD4274" s="39"/>
      <c r="BE4274" s="39"/>
      <c r="BF4274" s="39"/>
      <c r="BG4274" s="39"/>
      <c r="BH4274" s="39"/>
      <c r="BI4274" s="39"/>
      <c r="BJ4274" s="39"/>
    </row>
    <row r="4275" spans="1:62" s="36" customFormat="1">
      <c r="A4275" s="38"/>
      <c r="B4275" s="3"/>
      <c r="D4275" s="20"/>
      <c r="E4275" s="20"/>
      <c r="F4275" s="20"/>
      <c r="G4275" s="20"/>
      <c r="H4275" s="20"/>
      <c r="I4275" s="20"/>
      <c r="J4275" s="20"/>
      <c r="K4275" s="3"/>
      <c r="M4275" s="20"/>
      <c r="N4275" s="20"/>
      <c r="O4275" s="20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0"/>
      <c r="AA4275" s="20"/>
      <c r="AB4275" s="20"/>
      <c r="AC4275" s="20"/>
      <c r="AD4275" s="20"/>
      <c r="BB4275" s="39"/>
      <c r="BC4275" s="39"/>
      <c r="BD4275" s="39"/>
      <c r="BE4275" s="39"/>
      <c r="BF4275" s="39"/>
      <c r="BG4275" s="39"/>
      <c r="BH4275" s="39"/>
      <c r="BI4275" s="39"/>
      <c r="BJ4275" s="39"/>
    </row>
    <row r="4276" spans="1:62" s="36" customFormat="1">
      <c r="A4276" s="38"/>
      <c r="B4276" s="3"/>
      <c r="D4276" s="20"/>
      <c r="E4276" s="20"/>
      <c r="F4276" s="20"/>
      <c r="G4276" s="20"/>
      <c r="H4276" s="20"/>
      <c r="I4276" s="20"/>
      <c r="J4276" s="20"/>
      <c r="K4276" s="3"/>
      <c r="M4276" s="20"/>
      <c r="N4276" s="20"/>
      <c r="O4276" s="20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0"/>
      <c r="AA4276" s="20"/>
      <c r="AB4276" s="20"/>
      <c r="AC4276" s="20"/>
      <c r="AD4276" s="20"/>
      <c r="BB4276" s="39"/>
      <c r="BC4276" s="39"/>
      <c r="BD4276" s="39"/>
      <c r="BE4276" s="39"/>
      <c r="BF4276" s="39"/>
      <c r="BG4276" s="39"/>
      <c r="BH4276" s="39"/>
      <c r="BI4276" s="39"/>
      <c r="BJ4276" s="39"/>
    </row>
    <row r="4277" spans="1:62" s="36" customFormat="1">
      <c r="A4277" s="38"/>
      <c r="B4277" s="3"/>
      <c r="D4277" s="20"/>
      <c r="E4277" s="20"/>
      <c r="F4277" s="20"/>
      <c r="G4277" s="20"/>
      <c r="H4277" s="20"/>
      <c r="I4277" s="20"/>
      <c r="J4277" s="20"/>
      <c r="K4277" s="3"/>
      <c r="M4277" s="20"/>
      <c r="N4277" s="20"/>
      <c r="O4277" s="20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0"/>
      <c r="AA4277" s="20"/>
      <c r="AB4277" s="20"/>
      <c r="AC4277" s="20"/>
      <c r="AD4277" s="20"/>
      <c r="BB4277" s="39"/>
      <c r="BC4277" s="39"/>
      <c r="BD4277" s="39"/>
      <c r="BE4277" s="39"/>
      <c r="BF4277" s="39"/>
      <c r="BG4277" s="39"/>
      <c r="BH4277" s="39"/>
      <c r="BI4277" s="39"/>
      <c r="BJ4277" s="39"/>
    </row>
    <row r="4278" spans="1:62" s="36" customFormat="1">
      <c r="A4278" s="38"/>
      <c r="B4278" s="3"/>
      <c r="D4278" s="20"/>
      <c r="E4278" s="20"/>
      <c r="F4278" s="20"/>
      <c r="G4278" s="20"/>
      <c r="H4278" s="20"/>
      <c r="I4278" s="20"/>
      <c r="J4278" s="20"/>
      <c r="K4278" s="3"/>
      <c r="M4278" s="20"/>
      <c r="N4278" s="20"/>
      <c r="O4278" s="20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0"/>
      <c r="AA4278" s="20"/>
      <c r="AB4278" s="20"/>
      <c r="AC4278" s="20"/>
      <c r="AD4278" s="20"/>
      <c r="BB4278" s="39"/>
      <c r="BC4278" s="39"/>
      <c r="BD4278" s="39"/>
      <c r="BE4278" s="39"/>
      <c r="BF4278" s="39"/>
      <c r="BG4278" s="39"/>
      <c r="BH4278" s="39"/>
      <c r="BI4278" s="39"/>
      <c r="BJ4278" s="39"/>
    </row>
    <row r="4279" spans="1:62" s="36" customFormat="1">
      <c r="A4279" s="38"/>
      <c r="B4279" s="3"/>
      <c r="D4279" s="20"/>
      <c r="E4279" s="20"/>
      <c r="F4279" s="20"/>
      <c r="G4279" s="20"/>
      <c r="H4279" s="20"/>
      <c r="I4279" s="20"/>
      <c r="J4279" s="20"/>
      <c r="K4279" s="3"/>
      <c r="M4279" s="20"/>
      <c r="N4279" s="20"/>
      <c r="O4279" s="20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0"/>
      <c r="AA4279" s="20"/>
      <c r="AB4279" s="20"/>
      <c r="AC4279" s="20"/>
      <c r="AD4279" s="20"/>
      <c r="BB4279" s="39"/>
      <c r="BC4279" s="39"/>
      <c r="BD4279" s="39"/>
      <c r="BE4279" s="39"/>
      <c r="BF4279" s="39"/>
      <c r="BG4279" s="39"/>
      <c r="BH4279" s="39"/>
      <c r="BI4279" s="39"/>
      <c r="BJ4279" s="39"/>
    </row>
    <row r="4280" spans="1:62" s="36" customFormat="1">
      <c r="A4280" s="38"/>
      <c r="B4280" s="3"/>
      <c r="D4280" s="20"/>
      <c r="E4280" s="20"/>
      <c r="F4280" s="20"/>
      <c r="G4280" s="20"/>
      <c r="H4280" s="20"/>
      <c r="I4280" s="20"/>
      <c r="J4280" s="20"/>
      <c r="K4280" s="3"/>
      <c r="M4280" s="20"/>
      <c r="N4280" s="20"/>
      <c r="O4280" s="20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0"/>
      <c r="AA4280" s="20"/>
      <c r="AB4280" s="20"/>
      <c r="AC4280" s="20"/>
      <c r="AD4280" s="20"/>
      <c r="BB4280" s="39"/>
      <c r="BC4280" s="39"/>
      <c r="BD4280" s="39"/>
      <c r="BE4280" s="39"/>
      <c r="BF4280" s="39"/>
      <c r="BG4280" s="39"/>
      <c r="BH4280" s="39"/>
      <c r="BI4280" s="39"/>
      <c r="BJ4280" s="39"/>
    </row>
    <row r="4281" spans="1:62" s="36" customFormat="1">
      <c r="A4281" s="38"/>
      <c r="B4281" s="3"/>
      <c r="D4281" s="20"/>
      <c r="E4281" s="20"/>
      <c r="F4281" s="20"/>
      <c r="G4281" s="20"/>
      <c r="H4281" s="20"/>
      <c r="I4281" s="20"/>
      <c r="J4281" s="20"/>
      <c r="K4281" s="3"/>
      <c r="M4281" s="20"/>
      <c r="N4281" s="20"/>
      <c r="O4281" s="20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0"/>
      <c r="BB4281" s="39"/>
      <c r="BC4281" s="39"/>
      <c r="BD4281" s="39"/>
      <c r="BE4281" s="39"/>
      <c r="BF4281" s="39"/>
      <c r="BG4281" s="39"/>
      <c r="BH4281" s="39"/>
      <c r="BI4281" s="39"/>
      <c r="BJ4281" s="39"/>
    </row>
    <row r="4282" spans="1:62" s="36" customFormat="1">
      <c r="A4282" s="38"/>
      <c r="B4282" s="3"/>
      <c r="D4282" s="20"/>
      <c r="E4282" s="20"/>
      <c r="F4282" s="20"/>
      <c r="G4282" s="20"/>
      <c r="H4282" s="20"/>
      <c r="I4282" s="20"/>
      <c r="J4282" s="20"/>
      <c r="K4282" s="3"/>
      <c r="M4282" s="20"/>
      <c r="N4282" s="20"/>
      <c r="O4282" s="20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0"/>
      <c r="AA4282" s="20"/>
      <c r="AB4282" s="20"/>
      <c r="AC4282" s="20"/>
      <c r="AD4282" s="20"/>
      <c r="BB4282" s="39"/>
      <c r="BC4282" s="39"/>
      <c r="BD4282" s="39"/>
      <c r="BE4282" s="39"/>
      <c r="BF4282" s="39"/>
      <c r="BG4282" s="39"/>
      <c r="BH4282" s="39"/>
      <c r="BI4282" s="39"/>
      <c r="BJ4282" s="39"/>
    </row>
    <row r="4283" spans="1:62" s="36" customFormat="1">
      <c r="A4283" s="38"/>
      <c r="B4283" s="3"/>
      <c r="D4283" s="20"/>
      <c r="E4283" s="20"/>
      <c r="F4283" s="20"/>
      <c r="G4283" s="20"/>
      <c r="H4283" s="20"/>
      <c r="I4283" s="20"/>
      <c r="J4283" s="20"/>
      <c r="K4283" s="3"/>
      <c r="M4283" s="20"/>
      <c r="N4283" s="20"/>
      <c r="O4283" s="20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0"/>
      <c r="AA4283" s="20"/>
      <c r="AB4283" s="20"/>
      <c r="AC4283" s="20"/>
      <c r="AD4283" s="20"/>
      <c r="BB4283" s="39"/>
      <c r="BC4283" s="39"/>
      <c r="BD4283" s="39"/>
      <c r="BE4283" s="39"/>
      <c r="BF4283" s="39"/>
      <c r="BG4283" s="39"/>
      <c r="BH4283" s="39"/>
      <c r="BI4283" s="39"/>
      <c r="BJ4283" s="39"/>
    </row>
    <row r="4284" spans="1:62" s="36" customFormat="1">
      <c r="A4284" s="38"/>
      <c r="B4284" s="3"/>
      <c r="D4284" s="20"/>
      <c r="E4284" s="20"/>
      <c r="F4284" s="20"/>
      <c r="G4284" s="20"/>
      <c r="H4284" s="20"/>
      <c r="I4284" s="20"/>
      <c r="J4284" s="20"/>
      <c r="K4284" s="3"/>
      <c r="M4284" s="20"/>
      <c r="N4284" s="20"/>
      <c r="O4284" s="20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0"/>
      <c r="AA4284" s="20"/>
      <c r="AB4284" s="20"/>
      <c r="AC4284" s="20"/>
      <c r="AD4284" s="20"/>
      <c r="BB4284" s="39"/>
      <c r="BC4284" s="39"/>
      <c r="BD4284" s="39"/>
      <c r="BE4284" s="39"/>
      <c r="BF4284" s="39"/>
      <c r="BG4284" s="39"/>
      <c r="BH4284" s="39"/>
      <c r="BI4284" s="39"/>
      <c r="BJ4284" s="39"/>
    </row>
    <row r="4285" spans="1:62" s="36" customFormat="1">
      <c r="A4285" s="38"/>
      <c r="B4285" s="3"/>
      <c r="D4285" s="20"/>
      <c r="E4285" s="20"/>
      <c r="F4285" s="20"/>
      <c r="G4285" s="20"/>
      <c r="H4285" s="20"/>
      <c r="I4285" s="20"/>
      <c r="J4285" s="20"/>
      <c r="K4285" s="3"/>
      <c r="M4285" s="20"/>
      <c r="N4285" s="20"/>
      <c r="O4285" s="20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0"/>
      <c r="AA4285" s="20"/>
      <c r="AB4285" s="20"/>
      <c r="AC4285" s="20"/>
      <c r="AD4285" s="20"/>
      <c r="BB4285" s="39"/>
      <c r="BC4285" s="39"/>
      <c r="BD4285" s="39"/>
      <c r="BE4285" s="39"/>
      <c r="BF4285" s="39"/>
      <c r="BG4285" s="39"/>
      <c r="BH4285" s="39"/>
      <c r="BI4285" s="39"/>
      <c r="BJ4285" s="39"/>
    </row>
    <row r="4286" spans="1:62" s="36" customFormat="1">
      <c r="A4286" s="38"/>
      <c r="B4286" s="3"/>
      <c r="D4286" s="20"/>
      <c r="E4286" s="20"/>
      <c r="F4286" s="20"/>
      <c r="G4286" s="20"/>
      <c r="H4286" s="20"/>
      <c r="I4286" s="20"/>
      <c r="J4286" s="20"/>
      <c r="K4286" s="3"/>
      <c r="M4286" s="20"/>
      <c r="N4286" s="20"/>
      <c r="O4286" s="20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0"/>
      <c r="AA4286" s="20"/>
      <c r="AB4286" s="20"/>
      <c r="AC4286" s="20"/>
      <c r="AD4286" s="20"/>
      <c r="BB4286" s="39"/>
      <c r="BC4286" s="39"/>
      <c r="BD4286" s="39"/>
      <c r="BE4286" s="39"/>
      <c r="BF4286" s="39"/>
      <c r="BG4286" s="39"/>
      <c r="BH4286" s="39"/>
      <c r="BI4286" s="39"/>
      <c r="BJ4286" s="39"/>
    </row>
    <row r="4287" spans="1:62" s="36" customFormat="1">
      <c r="A4287" s="38"/>
      <c r="B4287" s="3"/>
      <c r="D4287" s="20"/>
      <c r="E4287" s="20"/>
      <c r="F4287" s="20"/>
      <c r="G4287" s="20"/>
      <c r="H4287" s="20"/>
      <c r="I4287" s="20"/>
      <c r="J4287" s="20"/>
      <c r="K4287" s="3"/>
      <c r="M4287" s="20"/>
      <c r="N4287" s="20"/>
      <c r="O4287" s="20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0"/>
      <c r="AA4287" s="20"/>
      <c r="AB4287" s="20"/>
      <c r="AC4287" s="20"/>
      <c r="AD4287" s="20"/>
      <c r="BB4287" s="39"/>
      <c r="BC4287" s="39"/>
      <c r="BD4287" s="39"/>
      <c r="BE4287" s="39"/>
      <c r="BF4287" s="39"/>
      <c r="BG4287" s="39"/>
      <c r="BH4287" s="39"/>
      <c r="BI4287" s="39"/>
      <c r="BJ4287" s="39"/>
    </row>
    <row r="4288" spans="1:62" s="36" customFormat="1">
      <c r="A4288" s="38"/>
      <c r="B4288" s="3"/>
      <c r="D4288" s="20"/>
      <c r="E4288" s="20"/>
      <c r="F4288" s="20"/>
      <c r="G4288" s="20"/>
      <c r="H4288" s="20"/>
      <c r="I4288" s="20"/>
      <c r="J4288" s="20"/>
      <c r="K4288" s="3"/>
      <c r="M4288" s="20"/>
      <c r="N4288" s="20"/>
      <c r="O4288" s="20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0"/>
      <c r="AA4288" s="20"/>
      <c r="AB4288" s="20"/>
      <c r="AC4288" s="20"/>
      <c r="AD4288" s="20"/>
      <c r="BB4288" s="39"/>
      <c r="BC4288" s="39"/>
      <c r="BD4288" s="39"/>
      <c r="BE4288" s="39"/>
      <c r="BF4288" s="39"/>
      <c r="BG4288" s="39"/>
      <c r="BH4288" s="39"/>
      <c r="BI4288" s="39"/>
      <c r="BJ4288" s="39"/>
    </row>
    <row r="4289" spans="1:62" s="36" customFormat="1">
      <c r="A4289" s="38"/>
      <c r="B4289" s="3"/>
      <c r="D4289" s="20"/>
      <c r="E4289" s="20"/>
      <c r="F4289" s="20"/>
      <c r="G4289" s="20"/>
      <c r="H4289" s="20"/>
      <c r="I4289" s="20"/>
      <c r="J4289" s="20"/>
      <c r="K4289" s="3"/>
      <c r="M4289" s="20"/>
      <c r="N4289" s="20"/>
      <c r="O4289" s="20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0"/>
      <c r="AA4289" s="20"/>
      <c r="AB4289" s="20"/>
      <c r="AC4289" s="20"/>
      <c r="AD4289" s="20"/>
      <c r="BB4289" s="39"/>
      <c r="BC4289" s="39"/>
      <c r="BD4289" s="39"/>
      <c r="BE4289" s="39"/>
      <c r="BF4289" s="39"/>
      <c r="BG4289" s="39"/>
      <c r="BH4289" s="39"/>
      <c r="BI4289" s="39"/>
      <c r="BJ4289" s="39"/>
    </row>
    <row r="4290" spans="1:62" s="36" customFormat="1">
      <c r="A4290" s="38"/>
      <c r="B4290" s="3"/>
      <c r="D4290" s="20"/>
      <c r="E4290" s="20"/>
      <c r="F4290" s="20"/>
      <c r="G4290" s="20"/>
      <c r="H4290" s="20"/>
      <c r="I4290" s="20"/>
      <c r="J4290" s="20"/>
      <c r="K4290" s="3"/>
      <c r="M4290" s="20"/>
      <c r="N4290" s="20"/>
      <c r="O4290" s="20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0"/>
      <c r="AA4290" s="20"/>
      <c r="AB4290" s="20"/>
      <c r="AC4290" s="20"/>
      <c r="AD4290" s="20"/>
      <c r="BB4290" s="39"/>
      <c r="BC4290" s="39"/>
      <c r="BD4290" s="39"/>
      <c r="BE4290" s="39"/>
      <c r="BF4290" s="39"/>
      <c r="BG4290" s="39"/>
      <c r="BH4290" s="39"/>
      <c r="BI4290" s="39"/>
      <c r="BJ4290" s="39"/>
    </row>
    <row r="4291" spans="1:62" s="36" customFormat="1">
      <c r="A4291" s="38"/>
      <c r="B4291" s="3"/>
      <c r="D4291" s="20"/>
      <c r="E4291" s="20"/>
      <c r="F4291" s="20"/>
      <c r="G4291" s="20"/>
      <c r="H4291" s="20"/>
      <c r="I4291" s="20"/>
      <c r="J4291" s="20"/>
      <c r="K4291" s="3"/>
      <c r="M4291" s="20"/>
      <c r="N4291" s="20"/>
      <c r="O4291" s="20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0"/>
      <c r="AA4291" s="20"/>
      <c r="AB4291" s="20"/>
      <c r="AC4291" s="20"/>
      <c r="AD4291" s="20"/>
      <c r="BB4291" s="39"/>
      <c r="BC4291" s="39"/>
      <c r="BD4291" s="39"/>
      <c r="BE4291" s="39"/>
      <c r="BF4291" s="39"/>
      <c r="BG4291" s="39"/>
      <c r="BH4291" s="39"/>
      <c r="BI4291" s="39"/>
      <c r="BJ4291" s="39"/>
    </row>
    <row r="4292" spans="1:62" s="36" customFormat="1">
      <c r="A4292" s="38"/>
      <c r="B4292" s="3"/>
      <c r="D4292" s="20"/>
      <c r="E4292" s="20"/>
      <c r="F4292" s="20"/>
      <c r="G4292" s="20"/>
      <c r="H4292" s="20"/>
      <c r="I4292" s="20"/>
      <c r="J4292" s="20"/>
      <c r="K4292" s="3"/>
      <c r="M4292" s="20"/>
      <c r="N4292" s="20"/>
      <c r="O4292" s="20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0"/>
      <c r="AA4292" s="20"/>
      <c r="AB4292" s="20"/>
      <c r="AC4292" s="20"/>
      <c r="AD4292" s="20"/>
      <c r="BB4292" s="39"/>
      <c r="BC4292" s="39"/>
      <c r="BD4292" s="39"/>
      <c r="BE4292" s="39"/>
      <c r="BF4292" s="39"/>
      <c r="BG4292" s="39"/>
      <c r="BH4292" s="39"/>
      <c r="BI4292" s="39"/>
      <c r="BJ4292" s="39"/>
    </row>
    <row r="4293" spans="1:62" s="36" customFormat="1">
      <c r="A4293" s="38"/>
      <c r="B4293" s="3"/>
      <c r="D4293" s="20"/>
      <c r="E4293" s="20"/>
      <c r="F4293" s="20"/>
      <c r="G4293" s="20"/>
      <c r="H4293" s="20"/>
      <c r="I4293" s="20"/>
      <c r="J4293" s="20"/>
      <c r="K4293" s="3"/>
      <c r="M4293" s="20"/>
      <c r="N4293" s="20"/>
      <c r="O4293" s="20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0"/>
      <c r="AA4293" s="20"/>
      <c r="AB4293" s="20"/>
      <c r="AC4293" s="20"/>
      <c r="AD4293" s="20"/>
      <c r="BB4293" s="39"/>
      <c r="BC4293" s="39"/>
      <c r="BD4293" s="39"/>
      <c r="BE4293" s="39"/>
      <c r="BF4293" s="39"/>
      <c r="BG4293" s="39"/>
      <c r="BH4293" s="39"/>
      <c r="BI4293" s="39"/>
      <c r="BJ4293" s="39"/>
    </row>
    <row r="4294" spans="1:62" s="36" customFormat="1">
      <c r="A4294" s="38"/>
      <c r="B4294" s="3"/>
      <c r="D4294" s="20"/>
      <c r="E4294" s="20"/>
      <c r="F4294" s="20"/>
      <c r="G4294" s="20"/>
      <c r="H4294" s="20"/>
      <c r="I4294" s="20"/>
      <c r="J4294" s="20"/>
      <c r="K4294" s="3"/>
      <c r="M4294" s="20"/>
      <c r="N4294" s="20"/>
      <c r="O4294" s="20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0"/>
      <c r="AA4294" s="20"/>
      <c r="AB4294" s="20"/>
      <c r="AC4294" s="20"/>
      <c r="AD4294" s="20"/>
      <c r="BB4294" s="39"/>
      <c r="BC4294" s="39"/>
      <c r="BD4294" s="39"/>
      <c r="BE4294" s="39"/>
      <c r="BF4294" s="39"/>
      <c r="BG4294" s="39"/>
      <c r="BH4294" s="39"/>
      <c r="BI4294" s="39"/>
      <c r="BJ4294" s="39"/>
    </row>
    <row r="4295" spans="1:62" s="36" customFormat="1">
      <c r="A4295" s="38"/>
      <c r="B4295" s="3"/>
      <c r="D4295" s="20"/>
      <c r="E4295" s="20"/>
      <c r="F4295" s="20"/>
      <c r="G4295" s="20"/>
      <c r="H4295" s="20"/>
      <c r="I4295" s="20"/>
      <c r="J4295" s="20"/>
      <c r="K4295" s="3"/>
      <c r="M4295" s="20"/>
      <c r="N4295" s="20"/>
      <c r="O4295" s="20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0"/>
      <c r="AA4295" s="20"/>
      <c r="AB4295" s="20"/>
      <c r="AC4295" s="20"/>
      <c r="AD4295" s="20"/>
      <c r="BB4295" s="39"/>
      <c r="BC4295" s="39"/>
      <c r="BD4295" s="39"/>
      <c r="BE4295" s="39"/>
      <c r="BF4295" s="39"/>
      <c r="BG4295" s="39"/>
      <c r="BH4295" s="39"/>
      <c r="BI4295" s="39"/>
      <c r="BJ4295" s="39"/>
    </row>
    <row r="4296" spans="1:62" s="36" customFormat="1">
      <c r="A4296" s="38"/>
      <c r="B4296" s="3"/>
      <c r="D4296" s="20"/>
      <c r="E4296" s="20"/>
      <c r="F4296" s="20"/>
      <c r="G4296" s="20"/>
      <c r="H4296" s="20"/>
      <c r="I4296" s="20"/>
      <c r="J4296" s="20"/>
      <c r="K4296" s="3"/>
      <c r="M4296" s="20"/>
      <c r="N4296" s="20"/>
      <c r="O4296" s="20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0"/>
      <c r="AA4296" s="20"/>
      <c r="AB4296" s="20"/>
      <c r="AC4296" s="20"/>
      <c r="AD4296" s="20"/>
      <c r="BB4296" s="39"/>
      <c r="BC4296" s="39"/>
      <c r="BD4296" s="39"/>
      <c r="BE4296" s="39"/>
      <c r="BF4296" s="39"/>
      <c r="BG4296" s="39"/>
      <c r="BH4296" s="39"/>
      <c r="BI4296" s="39"/>
      <c r="BJ4296" s="39"/>
    </row>
    <row r="4297" spans="1:62" s="36" customFormat="1">
      <c r="A4297" s="38"/>
      <c r="B4297" s="3"/>
      <c r="D4297" s="20"/>
      <c r="E4297" s="20"/>
      <c r="F4297" s="20"/>
      <c r="G4297" s="20"/>
      <c r="H4297" s="20"/>
      <c r="I4297" s="20"/>
      <c r="J4297" s="20"/>
      <c r="K4297" s="3"/>
      <c r="M4297" s="20"/>
      <c r="N4297" s="20"/>
      <c r="O4297" s="20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0"/>
      <c r="AA4297" s="20"/>
      <c r="AB4297" s="20"/>
      <c r="AC4297" s="20"/>
      <c r="AD4297" s="20"/>
      <c r="BB4297" s="39"/>
      <c r="BC4297" s="39"/>
      <c r="BD4297" s="39"/>
      <c r="BE4297" s="39"/>
      <c r="BF4297" s="39"/>
      <c r="BG4297" s="39"/>
      <c r="BH4297" s="39"/>
      <c r="BI4297" s="39"/>
      <c r="BJ4297" s="39"/>
    </row>
    <row r="4298" spans="1:62" s="36" customFormat="1">
      <c r="A4298" s="38"/>
      <c r="B4298" s="3"/>
      <c r="D4298" s="20"/>
      <c r="E4298" s="20"/>
      <c r="F4298" s="20"/>
      <c r="G4298" s="20"/>
      <c r="H4298" s="20"/>
      <c r="I4298" s="20"/>
      <c r="J4298" s="20"/>
      <c r="K4298" s="3"/>
      <c r="M4298" s="20"/>
      <c r="N4298" s="20"/>
      <c r="O4298" s="20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0"/>
      <c r="AA4298" s="20"/>
      <c r="AB4298" s="20"/>
      <c r="AC4298" s="20"/>
      <c r="AD4298" s="20"/>
      <c r="BB4298" s="39"/>
      <c r="BC4298" s="39"/>
      <c r="BD4298" s="39"/>
      <c r="BE4298" s="39"/>
      <c r="BF4298" s="39"/>
      <c r="BG4298" s="39"/>
      <c r="BH4298" s="39"/>
      <c r="BI4298" s="39"/>
      <c r="BJ4298" s="39"/>
    </row>
    <row r="4299" spans="1:62" s="36" customFormat="1">
      <c r="A4299" s="38"/>
      <c r="B4299" s="3"/>
      <c r="D4299" s="20"/>
      <c r="E4299" s="20"/>
      <c r="F4299" s="20"/>
      <c r="G4299" s="20"/>
      <c r="H4299" s="20"/>
      <c r="I4299" s="20"/>
      <c r="J4299" s="20"/>
      <c r="K4299" s="3"/>
      <c r="M4299" s="20"/>
      <c r="N4299" s="20"/>
      <c r="O4299" s="20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0"/>
      <c r="AA4299" s="20"/>
      <c r="AB4299" s="20"/>
      <c r="AC4299" s="20"/>
      <c r="AD4299" s="20"/>
      <c r="BB4299" s="39"/>
      <c r="BC4299" s="39"/>
      <c r="BD4299" s="39"/>
      <c r="BE4299" s="39"/>
      <c r="BF4299" s="39"/>
      <c r="BG4299" s="39"/>
      <c r="BH4299" s="39"/>
      <c r="BI4299" s="39"/>
      <c r="BJ4299" s="39"/>
    </row>
    <row r="4300" spans="1:62" s="36" customFormat="1">
      <c r="A4300" s="38"/>
      <c r="B4300" s="3"/>
      <c r="D4300" s="20"/>
      <c r="E4300" s="20"/>
      <c r="F4300" s="20"/>
      <c r="G4300" s="20"/>
      <c r="H4300" s="20"/>
      <c r="I4300" s="20"/>
      <c r="J4300" s="20"/>
      <c r="K4300" s="3"/>
      <c r="M4300" s="20"/>
      <c r="N4300" s="20"/>
      <c r="O4300" s="20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0"/>
      <c r="AA4300" s="20"/>
      <c r="AB4300" s="20"/>
      <c r="AC4300" s="20"/>
      <c r="AD4300" s="20"/>
      <c r="BB4300" s="39"/>
      <c r="BC4300" s="39"/>
      <c r="BD4300" s="39"/>
      <c r="BE4300" s="39"/>
      <c r="BF4300" s="39"/>
      <c r="BG4300" s="39"/>
      <c r="BH4300" s="39"/>
      <c r="BI4300" s="39"/>
      <c r="BJ4300" s="39"/>
    </row>
    <row r="4301" spans="1:62" s="36" customFormat="1">
      <c r="A4301" s="38"/>
      <c r="B4301" s="3"/>
      <c r="D4301" s="20"/>
      <c r="E4301" s="20"/>
      <c r="F4301" s="20"/>
      <c r="G4301" s="20"/>
      <c r="H4301" s="20"/>
      <c r="I4301" s="20"/>
      <c r="J4301" s="20"/>
      <c r="K4301" s="3"/>
      <c r="M4301" s="20"/>
      <c r="N4301" s="20"/>
      <c r="O4301" s="20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0"/>
      <c r="AA4301" s="20"/>
      <c r="AB4301" s="20"/>
      <c r="AC4301" s="20"/>
      <c r="AD4301" s="20"/>
      <c r="BB4301" s="39"/>
      <c r="BC4301" s="39"/>
      <c r="BD4301" s="39"/>
      <c r="BE4301" s="39"/>
      <c r="BF4301" s="39"/>
      <c r="BG4301" s="39"/>
      <c r="BH4301" s="39"/>
      <c r="BI4301" s="39"/>
      <c r="BJ4301" s="39"/>
    </row>
    <row r="4302" spans="1:62" s="36" customFormat="1">
      <c r="A4302" s="38"/>
      <c r="B4302" s="3"/>
      <c r="D4302" s="20"/>
      <c r="E4302" s="20"/>
      <c r="F4302" s="20"/>
      <c r="G4302" s="20"/>
      <c r="H4302" s="20"/>
      <c r="I4302" s="20"/>
      <c r="J4302" s="20"/>
      <c r="K4302" s="3"/>
      <c r="M4302" s="20"/>
      <c r="N4302" s="20"/>
      <c r="O4302" s="20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0"/>
      <c r="AA4302" s="20"/>
      <c r="AB4302" s="20"/>
      <c r="AC4302" s="20"/>
      <c r="AD4302" s="20"/>
      <c r="BB4302" s="39"/>
      <c r="BC4302" s="39"/>
      <c r="BD4302" s="39"/>
      <c r="BE4302" s="39"/>
      <c r="BF4302" s="39"/>
      <c r="BG4302" s="39"/>
      <c r="BH4302" s="39"/>
      <c r="BI4302" s="39"/>
      <c r="BJ4302" s="39"/>
    </row>
    <row r="4303" spans="1:62" s="36" customFormat="1">
      <c r="A4303" s="38"/>
      <c r="B4303" s="3"/>
      <c r="D4303" s="20"/>
      <c r="E4303" s="20"/>
      <c r="F4303" s="20"/>
      <c r="G4303" s="20"/>
      <c r="H4303" s="20"/>
      <c r="I4303" s="20"/>
      <c r="J4303" s="20"/>
      <c r="K4303" s="3"/>
      <c r="M4303" s="20"/>
      <c r="N4303" s="20"/>
      <c r="O4303" s="20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0"/>
      <c r="AA4303" s="20"/>
      <c r="AB4303" s="20"/>
      <c r="AC4303" s="20"/>
      <c r="AD4303" s="20"/>
      <c r="BB4303" s="39"/>
      <c r="BC4303" s="39"/>
      <c r="BD4303" s="39"/>
      <c r="BE4303" s="39"/>
      <c r="BF4303" s="39"/>
      <c r="BG4303" s="39"/>
      <c r="BH4303" s="39"/>
      <c r="BI4303" s="39"/>
      <c r="BJ4303" s="39"/>
    </row>
    <row r="4304" spans="1:62" s="36" customFormat="1">
      <c r="A4304" s="38"/>
      <c r="B4304" s="3"/>
      <c r="D4304" s="20"/>
      <c r="E4304" s="20"/>
      <c r="F4304" s="20"/>
      <c r="G4304" s="20"/>
      <c r="H4304" s="20"/>
      <c r="I4304" s="20"/>
      <c r="J4304" s="20"/>
      <c r="K4304" s="3"/>
      <c r="M4304" s="20"/>
      <c r="N4304" s="20"/>
      <c r="O4304" s="20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0"/>
      <c r="AA4304" s="20"/>
      <c r="AB4304" s="20"/>
      <c r="AC4304" s="20"/>
      <c r="AD4304" s="20"/>
      <c r="BB4304" s="39"/>
      <c r="BC4304" s="39"/>
      <c r="BD4304" s="39"/>
      <c r="BE4304" s="39"/>
      <c r="BF4304" s="39"/>
      <c r="BG4304" s="39"/>
      <c r="BH4304" s="39"/>
      <c r="BI4304" s="39"/>
      <c r="BJ4304" s="39"/>
    </row>
    <row r="4305" spans="1:62" s="36" customFormat="1">
      <c r="A4305" s="38"/>
      <c r="B4305" s="3"/>
      <c r="D4305" s="20"/>
      <c r="E4305" s="20"/>
      <c r="F4305" s="20"/>
      <c r="G4305" s="20"/>
      <c r="H4305" s="20"/>
      <c r="I4305" s="20"/>
      <c r="J4305" s="20"/>
      <c r="K4305" s="3"/>
      <c r="M4305" s="20"/>
      <c r="N4305" s="20"/>
      <c r="O4305" s="20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0"/>
      <c r="AA4305" s="20"/>
      <c r="AB4305" s="20"/>
      <c r="AC4305" s="20"/>
      <c r="AD4305" s="20"/>
      <c r="BB4305" s="39"/>
      <c r="BC4305" s="39"/>
      <c r="BD4305" s="39"/>
      <c r="BE4305" s="39"/>
      <c r="BF4305" s="39"/>
      <c r="BG4305" s="39"/>
      <c r="BH4305" s="39"/>
      <c r="BI4305" s="39"/>
      <c r="BJ4305" s="39"/>
    </row>
    <row r="4306" spans="1:62" s="36" customFormat="1">
      <c r="A4306" s="38"/>
      <c r="B4306" s="3"/>
      <c r="D4306" s="20"/>
      <c r="E4306" s="20"/>
      <c r="F4306" s="20"/>
      <c r="G4306" s="20"/>
      <c r="H4306" s="20"/>
      <c r="I4306" s="20"/>
      <c r="J4306" s="20"/>
      <c r="K4306" s="3"/>
      <c r="M4306" s="20"/>
      <c r="N4306" s="20"/>
      <c r="O4306" s="20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0"/>
      <c r="AA4306" s="20"/>
      <c r="AB4306" s="20"/>
      <c r="AC4306" s="20"/>
      <c r="AD4306" s="20"/>
      <c r="BB4306" s="39"/>
      <c r="BC4306" s="39"/>
      <c r="BD4306" s="39"/>
      <c r="BE4306" s="39"/>
      <c r="BF4306" s="39"/>
      <c r="BG4306" s="39"/>
      <c r="BH4306" s="39"/>
      <c r="BI4306" s="39"/>
      <c r="BJ4306" s="39"/>
    </row>
    <row r="4307" spans="1:62" s="36" customFormat="1">
      <c r="A4307" s="38"/>
      <c r="B4307" s="3"/>
      <c r="D4307" s="20"/>
      <c r="E4307" s="20"/>
      <c r="F4307" s="20"/>
      <c r="G4307" s="20"/>
      <c r="H4307" s="20"/>
      <c r="I4307" s="20"/>
      <c r="J4307" s="20"/>
      <c r="K4307" s="3"/>
      <c r="M4307" s="20"/>
      <c r="N4307" s="20"/>
      <c r="O4307" s="20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0"/>
      <c r="AA4307" s="20"/>
      <c r="AB4307" s="20"/>
      <c r="AC4307" s="20"/>
      <c r="AD4307" s="20"/>
      <c r="BB4307" s="39"/>
      <c r="BC4307" s="39"/>
      <c r="BD4307" s="39"/>
      <c r="BE4307" s="39"/>
      <c r="BF4307" s="39"/>
      <c r="BG4307" s="39"/>
      <c r="BH4307" s="39"/>
      <c r="BI4307" s="39"/>
      <c r="BJ4307" s="39"/>
    </row>
    <row r="4308" spans="1:62" s="36" customFormat="1">
      <c r="A4308" s="38"/>
      <c r="B4308" s="3"/>
      <c r="D4308" s="20"/>
      <c r="E4308" s="20"/>
      <c r="F4308" s="20"/>
      <c r="G4308" s="20"/>
      <c r="H4308" s="20"/>
      <c r="I4308" s="20"/>
      <c r="J4308" s="20"/>
      <c r="K4308" s="3"/>
      <c r="M4308" s="20"/>
      <c r="N4308" s="20"/>
      <c r="O4308" s="20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0"/>
      <c r="AA4308" s="20"/>
      <c r="AB4308" s="20"/>
      <c r="AC4308" s="20"/>
      <c r="AD4308" s="20"/>
      <c r="BB4308" s="39"/>
      <c r="BC4308" s="39"/>
      <c r="BD4308" s="39"/>
      <c r="BE4308" s="39"/>
      <c r="BF4308" s="39"/>
      <c r="BG4308" s="39"/>
      <c r="BH4308" s="39"/>
      <c r="BI4308" s="39"/>
      <c r="BJ4308" s="39"/>
    </row>
    <row r="4309" spans="1:62" s="36" customFormat="1">
      <c r="A4309" s="38"/>
      <c r="B4309" s="3"/>
      <c r="D4309" s="20"/>
      <c r="E4309" s="20"/>
      <c r="F4309" s="20"/>
      <c r="G4309" s="20"/>
      <c r="H4309" s="20"/>
      <c r="I4309" s="20"/>
      <c r="J4309" s="20"/>
      <c r="K4309" s="3"/>
      <c r="M4309" s="20"/>
      <c r="N4309" s="20"/>
      <c r="O4309" s="20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0"/>
      <c r="AA4309" s="20"/>
      <c r="AB4309" s="20"/>
      <c r="AC4309" s="20"/>
      <c r="AD4309" s="20"/>
      <c r="BB4309" s="39"/>
      <c r="BC4309" s="39"/>
      <c r="BD4309" s="39"/>
      <c r="BE4309" s="39"/>
      <c r="BF4309" s="39"/>
      <c r="BG4309" s="39"/>
      <c r="BH4309" s="39"/>
      <c r="BI4309" s="39"/>
      <c r="BJ4309" s="39"/>
    </row>
    <row r="4310" spans="1:62" s="36" customFormat="1">
      <c r="A4310" s="38"/>
      <c r="B4310" s="3"/>
      <c r="D4310" s="20"/>
      <c r="E4310" s="20"/>
      <c r="F4310" s="20"/>
      <c r="G4310" s="20"/>
      <c r="H4310" s="20"/>
      <c r="I4310" s="20"/>
      <c r="J4310" s="20"/>
      <c r="K4310" s="3"/>
      <c r="M4310" s="20"/>
      <c r="N4310" s="20"/>
      <c r="O4310" s="20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0"/>
      <c r="AA4310" s="20"/>
      <c r="AB4310" s="20"/>
      <c r="AC4310" s="20"/>
      <c r="AD4310" s="20"/>
      <c r="BB4310" s="39"/>
      <c r="BC4310" s="39"/>
      <c r="BD4310" s="39"/>
      <c r="BE4310" s="39"/>
      <c r="BF4310" s="39"/>
      <c r="BG4310" s="39"/>
      <c r="BH4310" s="39"/>
      <c r="BI4310" s="39"/>
      <c r="BJ4310" s="39"/>
    </row>
    <row r="4311" spans="1:62" s="36" customFormat="1">
      <c r="A4311" s="38"/>
      <c r="B4311" s="3"/>
      <c r="D4311" s="20"/>
      <c r="E4311" s="20"/>
      <c r="F4311" s="20"/>
      <c r="G4311" s="20"/>
      <c r="H4311" s="20"/>
      <c r="I4311" s="20"/>
      <c r="J4311" s="20"/>
      <c r="K4311" s="3"/>
      <c r="M4311" s="20"/>
      <c r="N4311" s="20"/>
      <c r="O4311" s="20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0"/>
      <c r="AA4311" s="20"/>
      <c r="AB4311" s="20"/>
      <c r="AC4311" s="20"/>
      <c r="AD4311" s="20"/>
      <c r="BB4311" s="39"/>
      <c r="BC4311" s="39"/>
      <c r="BD4311" s="39"/>
      <c r="BE4311" s="39"/>
      <c r="BF4311" s="39"/>
      <c r="BG4311" s="39"/>
      <c r="BH4311" s="39"/>
      <c r="BI4311" s="39"/>
      <c r="BJ4311" s="39"/>
    </row>
    <row r="4312" spans="1:62" s="36" customFormat="1">
      <c r="A4312" s="38"/>
      <c r="B4312" s="3"/>
      <c r="D4312" s="20"/>
      <c r="E4312" s="20"/>
      <c r="F4312" s="20"/>
      <c r="G4312" s="20"/>
      <c r="H4312" s="20"/>
      <c r="I4312" s="20"/>
      <c r="J4312" s="20"/>
      <c r="K4312" s="3"/>
      <c r="M4312" s="20"/>
      <c r="N4312" s="20"/>
      <c r="O4312" s="20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0"/>
      <c r="BB4312" s="39"/>
      <c r="BC4312" s="39"/>
      <c r="BD4312" s="39"/>
      <c r="BE4312" s="39"/>
      <c r="BF4312" s="39"/>
      <c r="BG4312" s="39"/>
      <c r="BH4312" s="39"/>
      <c r="BI4312" s="39"/>
      <c r="BJ4312" s="39"/>
    </row>
    <row r="4313" spans="1:62" s="36" customFormat="1">
      <c r="A4313" s="38"/>
      <c r="B4313" s="3"/>
      <c r="D4313" s="20"/>
      <c r="E4313" s="20"/>
      <c r="F4313" s="20"/>
      <c r="G4313" s="20"/>
      <c r="H4313" s="20"/>
      <c r="I4313" s="20"/>
      <c r="J4313" s="20"/>
      <c r="K4313" s="3"/>
      <c r="M4313" s="20"/>
      <c r="N4313" s="20"/>
      <c r="O4313" s="20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0"/>
      <c r="BB4313" s="39"/>
      <c r="BC4313" s="39"/>
      <c r="BD4313" s="39"/>
      <c r="BE4313" s="39"/>
      <c r="BF4313" s="39"/>
      <c r="BG4313" s="39"/>
      <c r="BH4313" s="39"/>
      <c r="BI4313" s="39"/>
      <c r="BJ4313" s="39"/>
    </row>
    <row r="4314" spans="1:62" s="36" customFormat="1">
      <c r="A4314" s="38"/>
      <c r="B4314" s="3"/>
      <c r="D4314" s="20"/>
      <c r="E4314" s="20"/>
      <c r="F4314" s="20"/>
      <c r="G4314" s="20"/>
      <c r="H4314" s="20"/>
      <c r="I4314" s="20"/>
      <c r="J4314" s="20"/>
      <c r="K4314" s="3"/>
      <c r="M4314" s="20"/>
      <c r="N4314" s="20"/>
      <c r="O4314" s="20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0"/>
      <c r="AA4314" s="20"/>
      <c r="AB4314" s="20"/>
      <c r="AC4314" s="20"/>
      <c r="AD4314" s="20"/>
      <c r="BB4314" s="39"/>
      <c r="BC4314" s="39"/>
      <c r="BD4314" s="39"/>
      <c r="BE4314" s="39"/>
      <c r="BF4314" s="39"/>
      <c r="BG4314" s="39"/>
      <c r="BH4314" s="39"/>
      <c r="BI4314" s="39"/>
      <c r="BJ4314" s="39"/>
    </row>
    <row r="4315" spans="1:62" s="36" customFormat="1">
      <c r="A4315" s="38"/>
      <c r="B4315" s="3"/>
      <c r="D4315" s="20"/>
      <c r="E4315" s="20"/>
      <c r="F4315" s="20"/>
      <c r="G4315" s="20"/>
      <c r="H4315" s="20"/>
      <c r="I4315" s="20"/>
      <c r="J4315" s="20"/>
      <c r="K4315" s="3"/>
      <c r="M4315" s="20"/>
      <c r="N4315" s="20"/>
      <c r="O4315" s="20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0"/>
      <c r="AA4315" s="20"/>
      <c r="AB4315" s="20"/>
      <c r="AC4315" s="20"/>
      <c r="AD4315" s="20"/>
      <c r="BB4315" s="39"/>
      <c r="BC4315" s="39"/>
      <c r="BD4315" s="39"/>
      <c r="BE4315" s="39"/>
      <c r="BF4315" s="39"/>
      <c r="BG4315" s="39"/>
      <c r="BH4315" s="39"/>
      <c r="BI4315" s="39"/>
      <c r="BJ4315" s="39"/>
    </row>
    <row r="4316" spans="1:62" s="36" customFormat="1">
      <c r="A4316" s="38"/>
      <c r="B4316" s="3"/>
      <c r="D4316" s="20"/>
      <c r="E4316" s="20"/>
      <c r="F4316" s="20"/>
      <c r="G4316" s="20"/>
      <c r="H4316" s="20"/>
      <c r="I4316" s="20"/>
      <c r="J4316" s="20"/>
      <c r="K4316" s="3"/>
      <c r="M4316" s="20"/>
      <c r="N4316" s="20"/>
      <c r="O4316" s="20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0"/>
      <c r="AA4316" s="20"/>
      <c r="AB4316" s="20"/>
      <c r="AC4316" s="20"/>
      <c r="AD4316" s="20"/>
      <c r="BB4316" s="39"/>
      <c r="BC4316" s="39"/>
      <c r="BD4316" s="39"/>
      <c r="BE4316" s="39"/>
      <c r="BF4316" s="39"/>
      <c r="BG4316" s="39"/>
      <c r="BH4316" s="39"/>
      <c r="BI4316" s="39"/>
      <c r="BJ4316" s="39"/>
    </row>
    <row r="4317" spans="1:62" s="36" customFormat="1">
      <c r="A4317" s="38"/>
      <c r="B4317" s="3"/>
      <c r="D4317" s="20"/>
      <c r="E4317" s="20"/>
      <c r="F4317" s="20"/>
      <c r="G4317" s="20"/>
      <c r="H4317" s="20"/>
      <c r="I4317" s="20"/>
      <c r="J4317" s="20"/>
      <c r="K4317" s="3"/>
      <c r="M4317" s="20"/>
      <c r="N4317" s="20"/>
      <c r="O4317" s="20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0"/>
      <c r="AA4317" s="20"/>
      <c r="AB4317" s="20"/>
      <c r="AC4317" s="20"/>
      <c r="AD4317" s="20"/>
      <c r="BB4317" s="39"/>
      <c r="BC4317" s="39"/>
      <c r="BD4317" s="39"/>
      <c r="BE4317" s="39"/>
      <c r="BF4317" s="39"/>
      <c r="BG4317" s="39"/>
      <c r="BH4317" s="39"/>
      <c r="BI4317" s="39"/>
      <c r="BJ4317" s="39"/>
    </row>
    <row r="4318" spans="1:62" s="36" customFormat="1">
      <c r="A4318" s="38"/>
      <c r="B4318" s="3"/>
      <c r="D4318" s="20"/>
      <c r="E4318" s="20"/>
      <c r="F4318" s="20"/>
      <c r="G4318" s="20"/>
      <c r="H4318" s="20"/>
      <c r="I4318" s="20"/>
      <c r="J4318" s="20"/>
      <c r="K4318" s="3"/>
      <c r="M4318" s="20"/>
      <c r="N4318" s="20"/>
      <c r="O4318" s="20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0"/>
      <c r="AA4318" s="20"/>
      <c r="AB4318" s="20"/>
      <c r="AC4318" s="20"/>
      <c r="AD4318" s="20"/>
      <c r="BB4318" s="39"/>
      <c r="BC4318" s="39"/>
      <c r="BD4318" s="39"/>
      <c r="BE4318" s="39"/>
      <c r="BF4318" s="39"/>
      <c r="BG4318" s="39"/>
      <c r="BH4318" s="39"/>
      <c r="BI4318" s="39"/>
      <c r="BJ4318" s="39"/>
    </row>
    <row r="4319" spans="1:62" s="36" customFormat="1">
      <c r="A4319" s="38"/>
      <c r="B4319" s="3"/>
      <c r="D4319" s="20"/>
      <c r="E4319" s="20"/>
      <c r="F4319" s="20"/>
      <c r="G4319" s="20"/>
      <c r="H4319" s="20"/>
      <c r="I4319" s="20"/>
      <c r="J4319" s="20"/>
      <c r="K4319" s="3"/>
      <c r="M4319" s="20"/>
      <c r="N4319" s="20"/>
      <c r="O4319" s="20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0"/>
      <c r="AA4319" s="20"/>
      <c r="AB4319" s="20"/>
      <c r="AC4319" s="20"/>
      <c r="AD4319" s="20"/>
      <c r="BB4319" s="39"/>
      <c r="BC4319" s="39"/>
      <c r="BD4319" s="39"/>
      <c r="BE4319" s="39"/>
      <c r="BF4319" s="39"/>
      <c r="BG4319" s="39"/>
      <c r="BH4319" s="39"/>
      <c r="BI4319" s="39"/>
      <c r="BJ4319" s="39"/>
    </row>
    <row r="4320" spans="1:62" s="36" customFormat="1">
      <c r="A4320" s="38"/>
      <c r="B4320" s="3"/>
      <c r="D4320" s="20"/>
      <c r="E4320" s="20"/>
      <c r="F4320" s="20"/>
      <c r="G4320" s="20"/>
      <c r="H4320" s="20"/>
      <c r="I4320" s="20"/>
      <c r="J4320" s="20"/>
      <c r="K4320" s="3"/>
      <c r="M4320" s="20"/>
      <c r="N4320" s="20"/>
      <c r="O4320" s="20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0"/>
      <c r="AA4320" s="20"/>
      <c r="AB4320" s="20"/>
      <c r="AC4320" s="20"/>
      <c r="AD4320" s="20"/>
      <c r="BB4320" s="39"/>
      <c r="BC4320" s="39"/>
      <c r="BD4320" s="39"/>
      <c r="BE4320" s="39"/>
      <c r="BF4320" s="39"/>
      <c r="BG4320" s="39"/>
      <c r="BH4320" s="39"/>
      <c r="BI4320" s="39"/>
      <c r="BJ4320" s="39"/>
    </row>
    <row r="4321" spans="1:62" s="36" customFormat="1">
      <c r="A4321" s="38"/>
      <c r="B4321" s="3"/>
      <c r="D4321" s="20"/>
      <c r="E4321" s="20"/>
      <c r="F4321" s="20"/>
      <c r="G4321" s="20"/>
      <c r="H4321" s="20"/>
      <c r="I4321" s="20"/>
      <c r="J4321" s="20"/>
      <c r="K4321" s="3"/>
      <c r="M4321" s="20"/>
      <c r="N4321" s="20"/>
      <c r="O4321" s="20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0"/>
      <c r="AA4321" s="20"/>
      <c r="AB4321" s="20"/>
      <c r="AC4321" s="20"/>
      <c r="AD4321" s="20"/>
      <c r="BB4321" s="39"/>
      <c r="BC4321" s="39"/>
      <c r="BD4321" s="39"/>
      <c r="BE4321" s="39"/>
      <c r="BF4321" s="39"/>
      <c r="BG4321" s="39"/>
      <c r="BH4321" s="39"/>
      <c r="BI4321" s="39"/>
      <c r="BJ4321" s="39"/>
    </row>
    <row r="4322" spans="1:62" s="36" customFormat="1">
      <c r="A4322" s="38"/>
      <c r="B4322" s="3"/>
      <c r="D4322" s="20"/>
      <c r="E4322" s="20"/>
      <c r="F4322" s="20"/>
      <c r="G4322" s="20"/>
      <c r="H4322" s="20"/>
      <c r="I4322" s="20"/>
      <c r="J4322" s="20"/>
      <c r="K4322" s="3"/>
      <c r="M4322" s="20"/>
      <c r="N4322" s="20"/>
      <c r="O4322" s="20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0"/>
      <c r="AA4322" s="20"/>
      <c r="AB4322" s="20"/>
      <c r="AC4322" s="20"/>
      <c r="AD4322" s="20"/>
      <c r="BB4322" s="39"/>
      <c r="BC4322" s="39"/>
      <c r="BD4322" s="39"/>
      <c r="BE4322" s="39"/>
      <c r="BF4322" s="39"/>
      <c r="BG4322" s="39"/>
      <c r="BH4322" s="39"/>
      <c r="BI4322" s="39"/>
      <c r="BJ4322" s="39"/>
    </row>
    <row r="4323" spans="1:62" s="36" customFormat="1">
      <c r="A4323" s="38"/>
      <c r="B4323" s="3"/>
      <c r="D4323" s="20"/>
      <c r="E4323" s="20"/>
      <c r="F4323" s="20"/>
      <c r="G4323" s="20"/>
      <c r="H4323" s="20"/>
      <c r="I4323" s="20"/>
      <c r="J4323" s="20"/>
      <c r="K4323" s="3"/>
      <c r="M4323" s="20"/>
      <c r="N4323" s="20"/>
      <c r="O4323" s="20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0"/>
      <c r="AA4323" s="20"/>
      <c r="AB4323" s="20"/>
      <c r="AC4323" s="20"/>
      <c r="AD4323" s="20"/>
      <c r="BB4323" s="39"/>
      <c r="BC4323" s="39"/>
      <c r="BD4323" s="39"/>
      <c r="BE4323" s="39"/>
      <c r="BF4323" s="39"/>
      <c r="BG4323" s="39"/>
      <c r="BH4323" s="39"/>
      <c r="BI4323" s="39"/>
      <c r="BJ4323" s="39"/>
    </row>
    <row r="4324" spans="1:62" s="36" customFormat="1">
      <c r="A4324" s="38"/>
      <c r="B4324" s="3"/>
      <c r="D4324" s="20"/>
      <c r="E4324" s="20"/>
      <c r="F4324" s="20"/>
      <c r="G4324" s="20"/>
      <c r="H4324" s="20"/>
      <c r="I4324" s="20"/>
      <c r="J4324" s="20"/>
      <c r="K4324" s="3"/>
      <c r="M4324" s="20"/>
      <c r="N4324" s="20"/>
      <c r="O4324" s="20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0"/>
      <c r="AA4324" s="20"/>
      <c r="AB4324" s="20"/>
      <c r="AC4324" s="20"/>
      <c r="AD4324" s="20"/>
      <c r="BB4324" s="39"/>
      <c r="BC4324" s="39"/>
      <c r="BD4324" s="39"/>
      <c r="BE4324" s="39"/>
      <c r="BF4324" s="39"/>
      <c r="BG4324" s="39"/>
      <c r="BH4324" s="39"/>
      <c r="BI4324" s="39"/>
      <c r="BJ4324" s="39"/>
    </row>
    <row r="4325" spans="1:62" s="36" customFormat="1">
      <c r="A4325" s="38"/>
      <c r="B4325" s="3"/>
      <c r="D4325" s="20"/>
      <c r="E4325" s="20"/>
      <c r="F4325" s="20"/>
      <c r="G4325" s="20"/>
      <c r="H4325" s="20"/>
      <c r="I4325" s="20"/>
      <c r="J4325" s="20"/>
      <c r="K4325" s="3"/>
      <c r="M4325" s="20"/>
      <c r="N4325" s="20"/>
      <c r="O4325" s="20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0"/>
      <c r="AA4325" s="20"/>
      <c r="AB4325" s="20"/>
      <c r="AC4325" s="20"/>
      <c r="AD4325" s="20"/>
      <c r="BB4325" s="39"/>
      <c r="BC4325" s="39"/>
      <c r="BD4325" s="39"/>
      <c r="BE4325" s="39"/>
      <c r="BF4325" s="39"/>
      <c r="BG4325" s="39"/>
      <c r="BH4325" s="39"/>
      <c r="BI4325" s="39"/>
      <c r="BJ4325" s="39"/>
    </row>
    <row r="4326" spans="1:62" s="36" customFormat="1">
      <c r="A4326" s="38"/>
      <c r="B4326" s="3"/>
      <c r="D4326" s="20"/>
      <c r="E4326" s="20"/>
      <c r="F4326" s="20"/>
      <c r="G4326" s="20"/>
      <c r="H4326" s="20"/>
      <c r="I4326" s="20"/>
      <c r="J4326" s="20"/>
      <c r="K4326" s="3"/>
      <c r="M4326" s="20"/>
      <c r="N4326" s="20"/>
      <c r="O4326" s="20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0"/>
      <c r="AA4326" s="20"/>
      <c r="AB4326" s="20"/>
      <c r="AC4326" s="20"/>
      <c r="AD4326" s="20"/>
      <c r="BB4326" s="39"/>
      <c r="BC4326" s="39"/>
      <c r="BD4326" s="39"/>
      <c r="BE4326" s="39"/>
      <c r="BF4326" s="39"/>
      <c r="BG4326" s="39"/>
      <c r="BH4326" s="39"/>
      <c r="BI4326" s="39"/>
      <c r="BJ4326" s="39"/>
    </row>
    <row r="4327" spans="1:62" s="36" customFormat="1">
      <c r="A4327" s="38"/>
      <c r="B4327" s="3"/>
      <c r="D4327" s="20"/>
      <c r="E4327" s="20"/>
      <c r="F4327" s="20"/>
      <c r="G4327" s="20"/>
      <c r="H4327" s="20"/>
      <c r="I4327" s="20"/>
      <c r="J4327" s="20"/>
      <c r="K4327" s="3"/>
      <c r="M4327" s="20"/>
      <c r="N4327" s="20"/>
      <c r="O4327" s="20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0"/>
      <c r="AA4327" s="20"/>
      <c r="AB4327" s="20"/>
      <c r="AC4327" s="20"/>
      <c r="AD4327" s="20"/>
      <c r="BB4327" s="39"/>
      <c r="BC4327" s="39"/>
      <c r="BD4327" s="39"/>
      <c r="BE4327" s="39"/>
      <c r="BF4327" s="39"/>
      <c r="BG4327" s="39"/>
      <c r="BH4327" s="39"/>
      <c r="BI4327" s="39"/>
      <c r="BJ4327" s="39"/>
    </row>
    <row r="4328" spans="1:62" s="36" customFormat="1">
      <c r="A4328" s="38"/>
      <c r="B4328" s="3"/>
      <c r="D4328" s="20"/>
      <c r="E4328" s="20"/>
      <c r="F4328" s="20"/>
      <c r="G4328" s="20"/>
      <c r="H4328" s="20"/>
      <c r="I4328" s="20"/>
      <c r="J4328" s="20"/>
      <c r="K4328" s="3"/>
      <c r="M4328" s="20"/>
      <c r="N4328" s="20"/>
      <c r="O4328" s="20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0"/>
      <c r="AA4328" s="20"/>
      <c r="AB4328" s="20"/>
      <c r="AC4328" s="20"/>
      <c r="AD4328" s="20"/>
      <c r="BB4328" s="39"/>
      <c r="BC4328" s="39"/>
      <c r="BD4328" s="39"/>
      <c r="BE4328" s="39"/>
      <c r="BF4328" s="39"/>
      <c r="BG4328" s="39"/>
      <c r="BH4328" s="39"/>
      <c r="BI4328" s="39"/>
      <c r="BJ4328" s="39"/>
    </row>
    <row r="4329" spans="1:62" s="36" customFormat="1">
      <c r="A4329" s="38"/>
      <c r="B4329" s="3"/>
      <c r="D4329" s="20"/>
      <c r="E4329" s="20"/>
      <c r="F4329" s="20"/>
      <c r="G4329" s="20"/>
      <c r="H4329" s="20"/>
      <c r="I4329" s="20"/>
      <c r="J4329" s="20"/>
      <c r="K4329" s="3"/>
      <c r="M4329" s="20"/>
      <c r="N4329" s="20"/>
      <c r="O4329" s="20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0"/>
      <c r="AA4329" s="20"/>
      <c r="AB4329" s="20"/>
      <c r="AC4329" s="20"/>
      <c r="AD4329" s="20"/>
      <c r="BB4329" s="39"/>
      <c r="BC4329" s="39"/>
      <c r="BD4329" s="39"/>
      <c r="BE4329" s="39"/>
      <c r="BF4329" s="39"/>
      <c r="BG4329" s="39"/>
      <c r="BH4329" s="39"/>
      <c r="BI4329" s="39"/>
      <c r="BJ4329" s="39"/>
    </row>
    <row r="4330" spans="1:62" s="36" customFormat="1">
      <c r="A4330" s="38"/>
      <c r="B4330" s="3"/>
      <c r="D4330" s="20"/>
      <c r="E4330" s="20"/>
      <c r="F4330" s="20"/>
      <c r="G4330" s="20"/>
      <c r="H4330" s="20"/>
      <c r="I4330" s="20"/>
      <c r="J4330" s="20"/>
      <c r="K4330" s="3"/>
      <c r="M4330" s="20"/>
      <c r="N4330" s="20"/>
      <c r="O4330" s="20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0"/>
      <c r="AA4330" s="20"/>
      <c r="AB4330" s="20"/>
      <c r="AC4330" s="20"/>
      <c r="AD4330" s="20"/>
      <c r="BB4330" s="39"/>
      <c r="BC4330" s="39"/>
      <c r="BD4330" s="39"/>
      <c r="BE4330" s="39"/>
      <c r="BF4330" s="39"/>
      <c r="BG4330" s="39"/>
      <c r="BH4330" s="39"/>
      <c r="BI4330" s="39"/>
      <c r="BJ4330" s="39"/>
    </row>
    <row r="4331" spans="1:62" s="36" customFormat="1">
      <c r="A4331" s="38"/>
      <c r="B4331" s="3"/>
      <c r="D4331" s="20"/>
      <c r="E4331" s="20"/>
      <c r="F4331" s="20"/>
      <c r="G4331" s="20"/>
      <c r="H4331" s="20"/>
      <c r="I4331" s="20"/>
      <c r="J4331" s="20"/>
      <c r="K4331" s="3"/>
      <c r="M4331" s="20"/>
      <c r="N4331" s="20"/>
      <c r="O4331" s="20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0"/>
      <c r="AA4331" s="20"/>
      <c r="AB4331" s="20"/>
      <c r="AC4331" s="20"/>
      <c r="AD4331" s="20"/>
      <c r="BB4331" s="39"/>
      <c r="BC4331" s="39"/>
      <c r="BD4331" s="39"/>
      <c r="BE4331" s="39"/>
      <c r="BF4331" s="39"/>
      <c r="BG4331" s="39"/>
      <c r="BH4331" s="39"/>
      <c r="BI4331" s="39"/>
      <c r="BJ4331" s="39"/>
    </row>
    <row r="4332" spans="1:62" s="36" customFormat="1">
      <c r="A4332" s="38"/>
      <c r="B4332" s="3"/>
      <c r="D4332" s="20"/>
      <c r="E4332" s="20"/>
      <c r="F4332" s="20"/>
      <c r="G4332" s="20"/>
      <c r="H4332" s="20"/>
      <c r="I4332" s="20"/>
      <c r="J4332" s="20"/>
      <c r="K4332" s="3"/>
      <c r="M4332" s="20"/>
      <c r="N4332" s="20"/>
      <c r="O4332" s="20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0"/>
      <c r="AA4332" s="20"/>
      <c r="AB4332" s="20"/>
      <c r="AC4332" s="20"/>
      <c r="AD4332" s="20"/>
      <c r="BB4332" s="39"/>
      <c r="BC4332" s="39"/>
      <c r="BD4332" s="39"/>
      <c r="BE4332" s="39"/>
      <c r="BF4332" s="39"/>
      <c r="BG4332" s="39"/>
      <c r="BH4332" s="39"/>
      <c r="BI4332" s="39"/>
      <c r="BJ4332" s="39"/>
    </row>
    <row r="4333" spans="1:62" s="36" customFormat="1">
      <c r="A4333" s="38"/>
      <c r="B4333" s="3"/>
      <c r="D4333" s="20"/>
      <c r="E4333" s="20"/>
      <c r="F4333" s="20"/>
      <c r="G4333" s="20"/>
      <c r="H4333" s="20"/>
      <c r="I4333" s="20"/>
      <c r="J4333" s="20"/>
      <c r="K4333" s="3"/>
      <c r="M4333" s="20"/>
      <c r="N4333" s="20"/>
      <c r="O4333" s="20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0"/>
      <c r="AA4333" s="20"/>
      <c r="AB4333" s="20"/>
      <c r="AC4333" s="20"/>
      <c r="AD4333" s="20"/>
      <c r="BB4333" s="39"/>
      <c r="BC4333" s="39"/>
      <c r="BD4333" s="39"/>
      <c r="BE4333" s="39"/>
      <c r="BF4333" s="39"/>
      <c r="BG4333" s="39"/>
      <c r="BH4333" s="39"/>
      <c r="BI4333" s="39"/>
      <c r="BJ4333" s="39"/>
    </row>
    <row r="4334" spans="1:62" s="36" customFormat="1">
      <c r="A4334" s="38"/>
      <c r="B4334" s="3"/>
      <c r="D4334" s="20"/>
      <c r="E4334" s="20"/>
      <c r="F4334" s="20"/>
      <c r="G4334" s="20"/>
      <c r="H4334" s="20"/>
      <c r="I4334" s="20"/>
      <c r="J4334" s="20"/>
      <c r="K4334" s="3"/>
      <c r="M4334" s="20"/>
      <c r="N4334" s="20"/>
      <c r="O4334" s="20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0"/>
      <c r="AA4334" s="20"/>
      <c r="AB4334" s="20"/>
      <c r="AC4334" s="20"/>
      <c r="AD4334" s="20"/>
      <c r="BB4334" s="39"/>
      <c r="BC4334" s="39"/>
      <c r="BD4334" s="39"/>
      <c r="BE4334" s="39"/>
      <c r="BF4334" s="39"/>
      <c r="BG4334" s="39"/>
      <c r="BH4334" s="39"/>
      <c r="BI4334" s="39"/>
      <c r="BJ4334" s="39"/>
    </row>
    <row r="4335" spans="1:62" s="36" customFormat="1">
      <c r="A4335" s="38"/>
      <c r="B4335" s="3"/>
      <c r="D4335" s="20"/>
      <c r="E4335" s="20"/>
      <c r="F4335" s="20"/>
      <c r="G4335" s="20"/>
      <c r="H4335" s="20"/>
      <c r="I4335" s="20"/>
      <c r="J4335" s="20"/>
      <c r="K4335" s="3"/>
      <c r="M4335" s="20"/>
      <c r="N4335" s="20"/>
      <c r="O4335" s="20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0"/>
      <c r="AA4335" s="20"/>
      <c r="AB4335" s="20"/>
      <c r="AC4335" s="20"/>
      <c r="AD4335" s="20"/>
      <c r="BB4335" s="39"/>
      <c r="BC4335" s="39"/>
      <c r="BD4335" s="39"/>
      <c r="BE4335" s="39"/>
      <c r="BF4335" s="39"/>
      <c r="BG4335" s="39"/>
      <c r="BH4335" s="39"/>
      <c r="BI4335" s="39"/>
      <c r="BJ4335" s="39"/>
    </row>
    <row r="4336" spans="1:62" s="36" customFormat="1">
      <c r="A4336" s="38"/>
      <c r="B4336" s="3"/>
      <c r="D4336" s="20"/>
      <c r="E4336" s="20"/>
      <c r="F4336" s="20"/>
      <c r="G4336" s="20"/>
      <c r="H4336" s="20"/>
      <c r="I4336" s="20"/>
      <c r="J4336" s="20"/>
      <c r="K4336" s="3"/>
      <c r="M4336" s="20"/>
      <c r="N4336" s="20"/>
      <c r="O4336" s="20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0"/>
      <c r="AA4336" s="20"/>
      <c r="AB4336" s="20"/>
      <c r="AC4336" s="20"/>
      <c r="AD4336" s="20"/>
      <c r="BB4336" s="39"/>
      <c r="BC4336" s="39"/>
      <c r="BD4336" s="39"/>
      <c r="BE4336" s="39"/>
      <c r="BF4336" s="39"/>
      <c r="BG4336" s="39"/>
      <c r="BH4336" s="39"/>
      <c r="BI4336" s="39"/>
      <c r="BJ4336" s="39"/>
    </row>
    <row r="4337" spans="1:62" s="36" customFormat="1">
      <c r="A4337" s="38"/>
      <c r="B4337" s="3"/>
      <c r="D4337" s="20"/>
      <c r="E4337" s="20"/>
      <c r="F4337" s="20"/>
      <c r="G4337" s="20"/>
      <c r="H4337" s="20"/>
      <c r="I4337" s="20"/>
      <c r="J4337" s="20"/>
      <c r="K4337" s="3"/>
      <c r="M4337" s="20"/>
      <c r="N4337" s="20"/>
      <c r="O4337" s="20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0"/>
      <c r="AA4337" s="20"/>
      <c r="AB4337" s="20"/>
      <c r="AC4337" s="20"/>
      <c r="AD4337" s="20"/>
      <c r="BB4337" s="39"/>
      <c r="BC4337" s="39"/>
      <c r="BD4337" s="39"/>
      <c r="BE4337" s="39"/>
      <c r="BF4337" s="39"/>
      <c r="BG4337" s="39"/>
      <c r="BH4337" s="39"/>
      <c r="BI4337" s="39"/>
      <c r="BJ4337" s="39"/>
    </row>
    <row r="4338" spans="1:62" s="36" customFormat="1">
      <c r="A4338" s="38"/>
      <c r="B4338" s="3"/>
      <c r="D4338" s="20"/>
      <c r="E4338" s="20"/>
      <c r="F4338" s="20"/>
      <c r="G4338" s="20"/>
      <c r="H4338" s="20"/>
      <c r="I4338" s="20"/>
      <c r="J4338" s="20"/>
      <c r="K4338" s="3"/>
      <c r="M4338" s="20"/>
      <c r="N4338" s="20"/>
      <c r="O4338" s="20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0"/>
      <c r="AA4338" s="20"/>
      <c r="AB4338" s="20"/>
      <c r="AC4338" s="20"/>
      <c r="AD4338" s="20"/>
      <c r="BB4338" s="39"/>
      <c r="BC4338" s="39"/>
      <c r="BD4338" s="39"/>
      <c r="BE4338" s="39"/>
      <c r="BF4338" s="39"/>
      <c r="BG4338" s="39"/>
      <c r="BH4338" s="39"/>
      <c r="BI4338" s="39"/>
      <c r="BJ4338" s="39"/>
    </row>
    <row r="4339" spans="1:62" s="36" customFormat="1">
      <c r="A4339" s="38"/>
      <c r="B4339" s="3"/>
      <c r="D4339" s="20"/>
      <c r="E4339" s="20"/>
      <c r="F4339" s="20"/>
      <c r="G4339" s="20"/>
      <c r="H4339" s="20"/>
      <c r="I4339" s="20"/>
      <c r="J4339" s="20"/>
      <c r="K4339" s="3"/>
      <c r="M4339" s="20"/>
      <c r="N4339" s="20"/>
      <c r="O4339" s="20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0"/>
      <c r="AA4339" s="20"/>
      <c r="AB4339" s="20"/>
      <c r="AC4339" s="20"/>
      <c r="AD4339" s="20"/>
      <c r="BB4339" s="39"/>
      <c r="BC4339" s="39"/>
      <c r="BD4339" s="39"/>
      <c r="BE4339" s="39"/>
      <c r="BF4339" s="39"/>
      <c r="BG4339" s="39"/>
      <c r="BH4339" s="39"/>
      <c r="BI4339" s="39"/>
      <c r="BJ4339" s="39"/>
    </row>
    <row r="4340" spans="1:62" s="36" customFormat="1">
      <c r="A4340" s="38"/>
      <c r="B4340" s="3"/>
      <c r="D4340" s="20"/>
      <c r="E4340" s="20"/>
      <c r="F4340" s="20"/>
      <c r="G4340" s="20"/>
      <c r="H4340" s="20"/>
      <c r="I4340" s="20"/>
      <c r="J4340" s="20"/>
      <c r="K4340" s="3"/>
      <c r="M4340" s="20"/>
      <c r="N4340" s="20"/>
      <c r="O4340" s="20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0"/>
      <c r="AA4340" s="20"/>
      <c r="AB4340" s="20"/>
      <c r="AC4340" s="20"/>
      <c r="AD4340" s="20"/>
      <c r="BB4340" s="39"/>
      <c r="BC4340" s="39"/>
      <c r="BD4340" s="39"/>
      <c r="BE4340" s="39"/>
      <c r="BF4340" s="39"/>
      <c r="BG4340" s="39"/>
      <c r="BH4340" s="39"/>
      <c r="BI4340" s="39"/>
      <c r="BJ4340" s="39"/>
    </row>
    <row r="4341" spans="1:62" s="36" customFormat="1">
      <c r="A4341" s="38"/>
      <c r="B4341" s="3"/>
      <c r="D4341" s="20"/>
      <c r="E4341" s="20"/>
      <c r="F4341" s="20"/>
      <c r="G4341" s="20"/>
      <c r="H4341" s="20"/>
      <c r="I4341" s="20"/>
      <c r="J4341" s="20"/>
      <c r="K4341" s="3"/>
      <c r="M4341" s="20"/>
      <c r="N4341" s="20"/>
      <c r="O4341" s="20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0"/>
      <c r="AA4341" s="20"/>
      <c r="AB4341" s="20"/>
      <c r="AC4341" s="20"/>
      <c r="AD4341" s="20"/>
      <c r="BB4341" s="39"/>
      <c r="BC4341" s="39"/>
      <c r="BD4341" s="39"/>
      <c r="BE4341" s="39"/>
      <c r="BF4341" s="39"/>
      <c r="BG4341" s="39"/>
      <c r="BH4341" s="39"/>
      <c r="BI4341" s="39"/>
      <c r="BJ4341" s="39"/>
    </row>
    <row r="4342" spans="1:62" s="36" customFormat="1">
      <c r="A4342" s="38"/>
      <c r="B4342" s="3"/>
      <c r="D4342" s="20"/>
      <c r="E4342" s="20"/>
      <c r="F4342" s="20"/>
      <c r="G4342" s="20"/>
      <c r="H4342" s="20"/>
      <c r="I4342" s="20"/>
      <c r="J4342" s="20"/>
      <c r="K4342" s="3"/>
      <c r="M4342" s="20"/>
      <c r="N4342" s="20"/>
      <c r="O4342" s="20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0"/>
      <c r="AA4342" s="20"/>
      <c r="AB4342" s="20"/>
      <c r="AC4342" s="20"/>
      <c r="AD4342" s="20"/>
      <c r="BB4342" s="39"/>
      <c r="BC4342" s="39"/>
      <c r="BD4342" s="39"/>
      <c r="BE4342" s="39"/>
      <c r="BF4342" s="39"/>
      <c r="BG4342" s="39"/>
      <c r="BH4342" s="39"/>
      <c r="BI4342" s="39"/>
      <c r="BJ4342" s="39"/>
    </row>
    <row r="4343" spans="1:62" s="36" customFormat="1">
      <c r="A4343" s="38"/>
      <c r="B4343" s="3"/>
      <c r="D4343" s="20"/>
      <c r="E4343" s="20"/>
      <c r="F4343" s="20"/>
      <c r="G4343" s="20"/>
      <c r="H4343" s="20"/>
      <c r="I4343" s="20"/>
      <c r="J4343" s="20"/>
      <c r="K4343" s="3"/>
      <c r="M4343" s="20"/>
      <c r="N4343" s="20"/>
      <c r="O4343" s="20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0"/>
      <c r="AA4343" s="20"/>
      <c r="AB4343" s="20"/>
      <c r="AC4343" s="20"/>
      <c r="AD4343" s="20"/>
      <c r="BB4343" s="39"/>
      <c r="BC4343" s="39"/>
      <c r="BD4343" s="39"/>
      <c r="BE4343" s="39"/>
      <c r="BF4343" s="39"/>
      <c r="BG4343" s="39"/>
      <c r="BH4343" s="39"/>
      <c r="BI4343" s="39"/>
      <c r="BJ4343" s="39"/>
    </row>
    <row r="4344" spans="1:62" s="36" customFormat="1">
      <c r="A4344" s="38"/>
      <c r="B4344" s="3"/>
      <c r="D4344" s="20"/>
      <c r="E4344" s="20"/>
      <c r="F4344" s="20"/>
      <c r="G4344" s="20"/>
      <c r="H4344" s="20"/>
      <c r="I4344" s="20"/>
      <c r="J4344" s="20"/>
      <c r="K4344" s="3"/>
      <c r="M4344" s="20"/>
      <c r="N4344" s="20"/>
      <c r="O4344" s="20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0"/>
      <c r="AA4344" s="20"/>
      <c r="AB4344" s="20"/>
      <c r="AC4344" s="20"/>
      <c r="AD4344" s="20"/>
      <c r="BB4344" s="39"/>
      <c r="BC4344" s="39"/>
      <c r="BD4344" s="39"/>
      <c r="BE4344" s="39"/>
      <c r="BF4344" s="39"/>
      <c r="BG4344" s="39"/>
      <c r="BH4344" s="39"/>
      <c r="BI4344" s="39"/>
      <c r="BJ4344" s="39"/>
    </row>
    <row r="4345" spans="1:62" s="36" customFormat="1">
      <c r="A4345" s="38"/>
      <c r="B4345" s="3"/>
      <c r="D4345" s="20"/>
      <c r="E4345" s="20"/>
      <c r="F4345" s="20"/>
      <c r="G4345" s="20"/>
      <c r="H4345" s="20"/>
      <c r="I4345" s="20"/>
      <c r="J4345" s="20"/>
      <c r="K4345" s="3"/>
      <c r="M4345" s="20"/>
      <c r="N4345" s="20"/>
      <c r="O4345" s="20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0"/>
      <c r="AA4345" s="20"/>
      <c r="AB4345" s="20"/>
      <c r="AC4345" s="20"/>
      <c r="AD4345" s="20"/>
      <c r="BB4345" s="39"/>
      <c r="BC4345" s="39"/>
      <c r="BD4345" s="39"/>
      <c r="BE4345" s="39"/>
      <c r="BF4345" s="39"/>
      <c r="BG4345" s="39"/>
      <c r="BH4345" s="39"/>
      <c r="BI4345" s="39"/>
      <c r="BJ4345" s="39"/>
    </row>
    <row r="4346" spans="1:62" s="36" customFormat="1">
      <c r="A4346" s="38"/>
      <c r="B4346" s="3"/>
      <c r="D4346" s="20"/>
      <c r="E4346" s="20"/>
      <c r="F4346" s="20"/>
      <c r="G4346" s="20"/>
      <c r="H4346" s="20"/>
      <c r="I4346" s="20"/>
      <c r="J4346" s="20"/>
      <c r="K4346" s="3"/>
      <c r="M4346" s="20"/>
      <c r="N4346" s="20"/>
      <c r="O4346" s="20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0"/>
      <c r="AA4346" s="20"/>
      <c r="AB4346" s="20"/>
      <c r="AC4346" s="20"/>
      <c r="AD4346" s="20"/>
      <c r="BB4346" s="39"/>
      <c r="BC4346" s="39"/>
      <c r="BD4346" s="39"/>
      <c r="BE4346" s="39"/>
      <c r="BF4346" s="39"/>
      <c r="BG4346" s="39"/>
      <c r="BH4346" s="39"/>
      <c r="BI4346" s="39"/>
      <c r="BJ4346" s="39"/>
    </row>
    <row r="4347" spans="1:62" s="36" customFormat="1">
      <c r="A4347" s="38"/>
      <c r="B4347" s="3"/>
      <c r="D4347" s="20"/>
      <c r="E4347" s="20"/>
      <c r="F4347" s="20"/>
      <c r="G4347" s="20"/>
      <c r="H4347" s="20"/>
      <c r="I4347" s="20"/>
      <c r="J4347" s="20"/>
      <c r="K4347" s="3"/>
      <c r="M4347" s="20"/>
      <c r="N4347" s="20"/>
      <c r="O4347" s="20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0"/>
      <c r="AA4347" s="20"/>
      <c r="AB4347" s="20"/>
      <c r="AC4347" s="20"/>
      <c r="AD4347" s="20"/>
      <c r="BB4347" s="39"/>
      <c r="BC4347" s="39"/>
      <c r="BD4347" s="39"/>
      <c r="BE4347" s="39"/>
      <c r="BF4347" s="39"/>
      <c r="BG4347" s="39"/>
      <c r="BH4347" s="39"/>
      <c r="BI4347" s="39"/>
      <c r="BJ4347" s="39"/>
    </row>
    <row r="4348" spans="1:62" s="36" customFormat="1">
      <c r="A4348" s="38"/>
      <c r="B4348" s="3"/>
      <c r="D4348" s="20"/>
      <c r="E4348" s="20"/>
      <c r="F4348" s="20"/>
      <c r="G4348" s="20"/>
      <c r="H4348" s="20"/>
      <c r="I4348" s="20"/>
      <c r="J4348" s="20"/>
      <c r="K4348" s="3"/>
      <c r="M4348" s="20"/>
      <c r="N4348" s="20"/>
      <c r="O4348" s="20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0"/>
      <c r="AA4348" s="20"/>
      <c r="AB4348" s="20"/>
      <c r="AC4348" s="20"/>
      <c r="AD4348" s="20"/>
      <c r="BB4348" s="39"/>
      <c r="BC4348" s="39"/>
      <c r="BD4348" s="39"/>
      <c r="BE4348" s="39"/>
      <c r="BF4348" s="39"/>
      <c r="BG4348" s="39"/>
      <c r="BH4348" s="39"/>
      <c r="BI4348" s="39"/>
      <c r="BJ4348" s="39"/>
    </row>
    <row r="4349" spans="1:62" s="36" customFormat="1">
      <c r="A4349" s="38"/>
      <c r="B4349" s="3"/>
      <c r="D4349" s="20"/>
      <c r="E4349" s="20"/>
      <c r="F4349" s="20"/>
      <c r="G4349" s="20"/>
      <c r="H4349" s="20"/>
      <c r="I4349" s="20"/>
      <c r="J4349" s="20"/>
      <c r="K4349" s="3"/>
      <c r="M4349" s="20"/>
      <c r="N4349" s="20"/>
      <c r="O4349" s="20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0"/>
      <c r="AA4349" s="20"/>
      <c r="AB4349" s="20"/>
      <c r="AC4349" s="20"/>
      <c r="AD4349" s="20"/>
      <c r="BB4349" s="39"/>
      <c r="BC4349" s="39"/>
      <c r="BD4349" s="39"/>
      <c r="BE4349" s="39"/>
      <c r="BF4349" s="39"/>
      <c r="BG4349" s="39"/>
      <c r="BH4349" s="39"/>
      <c r="BI4349" s="39"/>
      <c r="BJ4349" s="39"/>
    </row>
    <row r="4350" spans="1:62" s="36" customFormat="1">
      <c r="A4350" s="38"/>
      <c r="B4350" s="3"/>
      <c r="D4350" s="20"/>
      <c r="E4350" s="20"/>
      <c r="F4350" s="20"/>
      <c r="G4350" s="20"/>
      <c r="H4350" s="20"/>
      <c r="I4350" s="20"/>
      <c r="J4350" s="20"/>
      <c r="K4350" s="3"/>
      <c r="M4350" s="20"/>
      <c r="N4350" s="20"/>
      <c r="O4350" s="20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0"/>
      <c r="AA4350" s="20"/>
      <c r="AB4350" s="20"/>
      <c r="AC4350" s="20"/>
      <c r="AD4350" s="20"/>
      <c r="BB4350" s="39"/>
      <c r="BC4350" s="39"/>
      <c r="BD4350" s="39"/>
      <c r="BE4350" s="39"/>
      <c r="BF4350" s="39"/>
      <c r="BG4350" s="39"/>
      <c r="BH4350" s="39"/>
      <c r="BI4350" s="39"/>
      <c r="BJ4350" s="39"/>
    </row>
    <row r="4351" spans="1:62" s="36" customFormat="1">
      <c r="A4351" s="38"/>
      <c r="B4351" s="3"/>
      <c r="D4351" s="20"/>
      <c r="E4351" s="20"/>
      <c r="F4351" s="20"/>
      <c r="G4351" s="20"/>
      <c r="H4351" s="20"/>
      <c r="I4351" s="20"/>
      <c r="J4351" s="20"/>
      <c r="K4351" s="3"/>
      <c r="M4351" s="20"/>
      <c r="N4351" s="20"/>
      <c r="O4351" s="20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0"/>
      <c r="AA4351" s="20"/>
      <c r="AB4351" s="20"/>
      <c r="AC4351" s="20"/>
      <c r="AD4351" s="20"/>
      <c r="BB4351" s="39"/>
      <c r="BC4351" s="39"/>
      <c r="BD4351" s="39"/>
      <c r="BE4351" s="39"/>
      <c r="BF4351" s="39"/>
      <c r="BG4351" s="39"/>
      <c r="BH4351" s="39"/>
      <c r="BI4351" s="39"/>
      <c r="BJ4351" s="39"/>
    </row>
    <row r="4352" spans="1:62" s="36" customFormat="1">
      <c r="A4352" s="38"/>
      <c r="B4352" s="3"/>
      <c r="D4352" s="20"/>
      <c r="E4352" s="20"/>
      <c r="F4352" s="20"/>
      <c r="G4352" s="20"/>
      <c r="H4352" s="20"/>
      <c r="I4352" s="20"/>
      <c r="J4352" s="20"/>
      <c r="K4352" s="3"/>
      <c r="M4352" s="20"/>
      <c r="N4352" s="20"/>
      <c r="O4352" s="20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0"/>
      <c r="AA4352" s="20"/>
      <c r="AB4352" s="20"/>
      <c r="AC4352" s="20"/>
      <c r="AD4352" s="20"/>
      <c r="BB4352" s="39"/>
      <c r="BC4352" s="39"/>
      <c r="BD4352" s="39"/>
      <c r="BE4352" s="39"/>
      <c r="BF4352" s="39"/>
      <c r="BG4352" s="39"/>
      <c r="BH4352" s="39"/>
      <c r="BI4352" s="39"/>
      <c r="BJ4352" s="39"/>
    </row>
    <row r="4353" spans="1:62" s="36" customFormat="1">
      <c r="A4353" s="38"/>
      <c r="B4353" s="3"/>
      <c r="D4353" s="20"/>
      <c r="E4353" s="20"/>
      <c r="F4353" s="20"/>
      <c r="G4353" s="20"/>
      <c r="H4353" s="20"/>
      <c r="I4353" s="20"/>
      <c r="J4353" s="20"/>
      <c r="K4353" s="3"/>
      <c r="M4353" s="20"/>
      <c r="N4353" s="20"/>
      <c r="O4353" s="20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0"/>
      <c r="AA4353" s="20"/>
      <c r="AB4353" s="20"/>
      <c r="AC4353" s="20"/>
      <c r="AD4353" s="20"/>
      <c r="BB4353" s="39"/>
      <c r="BC4353" s="39"/>
      <c r="BD4353" s="39"/>
      <c r="BE4353" s="39"/>
      <c r="BF4353" s="39"/>
      <c r="BG4353" s="39"/>
      <c r="BH4353" s="39"/>
      <c r="BI4353" s="39"/>
      <c r="BJ4353" s="39"/>
    </row>
    <row r="4354" spans="1:62" s="36" customFormat="1">
      <c r="A4354" s="38"/>
      <c r="B4354" s="3"/>
      <c r="D4354" s="20"/>
      <c r="E4354" s="20"/>
      <c r="F4354" s="20"/>
      <c r="G4354" s="20"/>
      <c r="H4354" s="20"/>
      <c r="I4354" s="20"/>
      <c r="J4354" s="20"/>
      <c r="K4354" s="3"/>
      <c r="M4354" s="20"/>
      <c r="N4354" s="20"/>
      <c r="O4354" s="20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0"/>
      <c r="AA4354" s="20"/>
      <c r="AB4354" s="20"/>
      <c r="AC4354" s="20"/>
      <c r="AD4354" s="20"/>
      <c r="BB4354" s="39"/>
      <c r="BC4354" s="39"/>
      <c r="BD4354" s="39"/>
      <c r="BE4354" s="39"/>
      <c r="BF4354" s="39"/>
      <c r="BG4354" s="39"/>
      <c r="BH4354" s="39"/>
      <c r="BI4354" s="39"/>
      <c r="BJ4354" s="39"/>
    </row>
    <row r="4355" spans="1:62" s="36" customFormat="1">
      <c r="A4355" s="38"/>
      <c r="B4355" s="3"/>
      <c r="D4355" s="20"/>
      <c r="E4355" s="20"/>
      <c r="F4355" s="20"/>
      <c r="G4355" s="20"/>
      <c r="H4355" s="20"/>
      <c r="I4355" s="20"/>
      <c r="J4355" s="20"/>
      <c r="K4355" s="3"/>
      <c r="M4355" s="20"/>
      <c r="N4355" s="20"/>
      <c r="O4355" s="20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0"/>
      <c r="AA4355" s="20"/>
      <c r="AB4355" s="20"/>
      <c r="AC4355" s="20"/>
      <c r="AD4355" s="20"/>
      <c r="BB4355" s="39"/>
      <c r="BC4355" s="39"/>
      <c r="BD4355" s="39"/>
      <c r="BE4355" s="39"/>
      <c r="BF4355" s="39"/>
      <c r="BG4355" s="39"/>
      <c r="BH4355" s="39"/>
      <c r="BI4355" s="39"/>
      <c r="BJ4355" s="39"/>
    </row>
    <row r="4356" spans="1:62" s="36" customFormat="1">
      <c r="A4356" s="38"/>
      <c r="B4356" s="3"/>
      <c r="D4356" s="20"/>
      <c r="E4356" s="20"/>
      <c r="F4356" s="20"/>
      <c r="G4356" s="20"/>
      <c r="H4356" s="20"/>
      <c r="I4356" s="20"/>
      <c r="J4356" s="20"/>
      <c r="K4356" s="3"/>
      <c r="M4356" s="20"/>
      <c r="N4356" s="20"/>
      <c r="O4356" s="20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0"/>
      <c r="AA4356" s="20"/>
      <c r="AB4356" s="20"/>
      <c r="AC4356" s="20"/>
      <c r="AD4356" s="20"/>
      <c r="BB4356" s="39"/>
      <c r="BC4356" s="39"/>
      <c r="BD4356" s="39"/>
      <c r="BE4356" s="39"/>
      <c r="BF4356" s="39"/>
      <c r="BG4356" s="39"/>
      <c r="BH4356" s="39"/>
      <c r="BI4356" s="39"/>
      <c r="BJ4356" s="39"/>
    </row>
    <row r="4357" spans="1:62" s="36" customFormat="1">
      <c r="A4357" s="38"/>
      <c r="B4357" s="3"/>
      <c r="D4357" s="20"/>
      <c r="E4357" s="20"/>
      <c r="F4357" s="20"/>
      <c r="G4357" s="20"/>
      <c r="H4357" s="20"/>
      <c r="I4357" s="20"/>
      <c r="J4357" s="20"/>
      <c r="K4357" s="3"/>
      <c r="M4357" s="20"/>
      <c r="N4357" s="20"/>
      <c r="O4357" s="20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0"/>
      <c r="AA4357" s="20"/>
      <c r="AB4357" s="20"/>
      <c r="AC4357" s="20"/>
      <c r="AD4357" s="20"/>
      <c r="BB4357" s="39"/>
      <c r="BC4357" s="39"/>
      <c r="BD4357" s="39"/>
      <c r="BE4357" s="39"/>
      <c r="BF4357" s="39"/>
      <c r="BG4357" s="39"/>
      <c r="BH4357" s="39"/>
      <c r="BI4357" s="39"/>
      <c r="BJ4357" s="39"/>
    </row>
    <row r="4358" spans="1:62" s="36" customFormat="1">
      <c r="A4358" s="38"/>
      <c r="B4358" s="3"/>
      <c r="D4358" s="20"/>
      <c r="E4358" s="20"/>
      <c r="F4358" s="20"/>
      <c r="G4358" s="20"/>
      <c r="H4358" s="20"/>
      <c r="I4358" s="20"/>
      <c r="J4358" s="20"/>
      <c r="K4358" s="3"/>
      <c r="M4358" s="20"/>
      <c r="N4358" s="20"/>
      <c r="O4358" s="20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0"/>
      <c r="AA4358" s="20"/>
      <c r="AB4358" s="20"/>
      <c r="AC4358" s="20"/>
      <c r="AD4358" s="20"/>
      <c r="BB4358" s="39"/>
      <c r="BC4358" s="39"/>
      <c r="BD4358" s="39"/>
      <c r="BE4358" s="39"/>
      <c r="BF4358" s="39"/>
      <c r="BG4358" s="39"/>
      <c r="BH4358" s="39"/>
      <c r="BI4358" s="39"/>
      <c r="BJ4358" s="39"/>
    </row>
    <row r="4359" spans="1:62" s="36" customFormat="1">
      <c r="A4359" s="38"/>
      <c r="B4359" s="3"/>
      <c r="D4359" s="20"/>
      <c r="E4359" s="20"/>
      <c r="F4359" s="20"/>
      <c r="G4359" s="20"/>
      <c r="H4359" s="20"/>
      <c r="I4359" s="20"/>
      <c r="J4359" s="20"/>
      <c r="K4359" s="3"/>
      <c r="M4359" s="20"/>
      <c r="N4359" s="20"/>
      <c r="O4359" s="20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0"/>
      <c r="AA4359" s="20"/>
      <c r="AB4359" s="20"/>
      <c r="AC4359" s="20"/>
      <c r="AD4359" s="20"/>
      <c r="BB4359" s="39"/>
      <c r="BC4359" s="39"/>
      <c r="BD4359" s="39"/>
      <c r="BE4359" s="39"/>
      <c r="BF4359" s="39"/>
      <c r="BG4359" s="39"/>
      <c r="BH4359" s="39"/>
      <c r="BI4359" s="39"/>
      <c r="BJ4359" s="39"/>
    </row>
    <row r="4360" spans="1:62" s="36" customFormat="1">
      <c r="A4360" s="38"/>
      <c r="B4360" s="3"/>
      <c r="D4360" s="20"/>
      <c r="E4360" s="20"/>
      <c r="F4360" s="20"/>
      <c r="G4360" s="20"/>
      <c r="H4360" s="20"/>
      <c r="I4360" s="20"/>
      <c r="J4360" s="20"/>
      <c r="K4360" s="3"/>
      <c r="M4360" s="20"/>
      <c r="N4360" s="20"/>
      <c r="O4360" s="20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0"/>
      <c r="AA4360" s="20"/>
      <c r="AB4360" s="20"/>
      <c r="AC4360" s="20"/>
      <c r="AD4360" s="20"/>
      <c r="BB4360" s="39"/>
      <c r="BC4360" s="39"/>
      <c r="BD4360" s="39"/>
      <c r="BE4360" s="39"/>
      <c r="BF4360" s="39"/>
      <c r="BG4360" s="39"/>
      <c r="BH4360" s="39"/>
      <c r="BI4360" s="39"/>
      <c r="BJ4360" s="39"/>
    </row>
    <row r="4361" spans="1:62" s="36" customFormat="1">
      <c r="A4361" s="38"/>
      <c r="B4361" s="3"/>
      <c r="D4361" s="20"/>
      <c r="E4361" s="20"/>
      <c r="F4361" s="20"/>
      <c r="G4361" s="20"/>
      <c r="H4361" s="20"/>
      <c r="I4361" s="20"/>
      <c r="J4361" s="20"/>
      <c r="K4361" s="3"/>
      <c r="M4361" s="20"/>
      <c r="N4361" s="20"/>
      <c r="O4361" s="20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0"/>
      <c r="AA4361" s="20"/>
      <c r="AB4361" s="20"/>
      <c r="AC4361" s="20"/>
      <c r="AD4361" s="20"/>
      <c r="BB4361" s="39"/>
      <c r="BC4361" s="39"/>
      <c r="BD4361" s="39"/>
      <c r="BE4361" s="39"/>
      <c r="BF4361" s="39"/>
      <c r="BG4361" s="39"/>
      <c r="BH4361" s="39"/>
      <c r="BI4361" s="39"/>
      <c r="BJ4361" s="39"/>
    </row>
    <row r="4362" spans="1:62" s="36" customFormat="1">
      <c r="A4362" s="38"/>
      <c r="B4362" s="3"/>
      <c r="D4362" s="20"/>
      <c r="E4362" s="20"/>
      <c r="F4362" s="20"/>
      <c r="G4362" s="20"/>
      <c r="H4362" s="20"/>
      <c r="I4362" s="20"/>
      <c r="J4362" s="20"/>
      <c r="K4362" s="3"/>
      <c r="M4362" s="20"/>
      <c r="N4362" s="20"/>
      <c r="O4362" s="20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0"/>
      <c r="AA4362" s="20"/>
      <c r="AB4362" s="20"/>
      <c r="AC4362" s="20"/>
      <c r="AD4362" s="20"/>
      <c r="BB4362" s="39"/>
      <c r="BC4362" s="39"/>
      <c r="BD4362" s="39"/>
      <c r="BE4362" s="39"/>
      <c r="BF4362" s="39"/>
      <c r="BG4362" s="39"/>
      <c r="BH4362" s="39"/>
      <c r="BI4362" s="39"/>
      <c r="BJ4362" s="39"/>
    </row>
    <row r="4363" spans="1:62" s="36" customFormat="1">
      <c r="A4363" s="38"/>
      <c r="B4363" s="3"/>
      <c r="D4363" s="20"/>
      <c r="E4363" s="20"/>
      <c r="F4363" s="20"/>
      <c r="G4363" s="20"/>
      <c r="H4363" s="20"/>
      <c r="I4363" s="20"/>
      <c r="J4363" s="20"/>
      <c r="K4363" s="3"/>
      <c r="M4363" s="20"/>
      <c r="N4363" s="20"/>
      <c r="O4363" s="20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0"/>
      <c r="AA4363" s="20"/>
      <c r="AB4363" s="20"/>
      <c r="AC4363" s="20"/>
      <c r="AD4363" s="20"/>
      <c r="BB4363" s="39"/>
      <c r="BC4363" s="39"/>
      <c r="BD4363" s="39"/>
      <c r="BE4363" s="39"/>
      <c r="BF4363" s="39"/>
      <c r="BG4363" s="39"/>
      <c r="BH4363" s="39"/>
      <c r="BI4363" s="39"/>
      <c r="BJ4363" s="39"/>
    </row>
    <row r="4364" spans="1:62" s="36" customFormat="1">
      <c r="A4364" s="38"/>
      <c r="B4364" s="3"/>
      <c r="D4364" s="20"/>
      <c r="E4364" s="20"/>
      <c r="F4364" s="20"/>
      <c r="G4364" s="20"/>
      <c r="H4364" s="20"/>
      <c r="I4364" s="20"/>
      <c r="J4364" s="20"/>
      <c r="K4364" s="3"/>
      <c r="M4364" s="20"/>
      <c r="N4364" s="20"/>
      <c r="O4364" s="20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0"/>
      <c r="AA4364" s="20"/>
      <c r="AB4364" s="20"/>
      <c r="AC4364" s="20"/>
      <c r="AD4364" s="20"/>
      <c r="BB4364" s="39"/>
      <c r="BC4364" s="39"/>
      <c r="BD4364" s="39"/>
      <c r="BE4364" s="39"/>
      <c r="BF4364" s="39"/>
      <c r="BG4364" s="39"/>
      <c r="BH4364" s="39"/>
      <c r="BI4364" s="39"/>
      <c r="BJ4364" s="39"/>
    </row>
    <row r="4365" spans="1:62" s="36" customFormat="1">
      <c r="A4365" s="38"/>
      <c r="B4365" s="3"/>
      <c r="D4365" s="20"/>
      <c r="E4365" s="20"/>
      <c r="F4365" s="20"/>
      <c r="G4365" s="20"/>
      <c r="H4365" s="20"/>
      <c r="I4365" s="20"/>
      <c r="J4365" s="20"/>
      <c r="K4365" s="3"/>
      <c r="M4365" s="20"/>
      <c r="N4365" s="20"/>
      <c r="O4365" s="20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0"/>
      <c r="AA4365" s="20"/>
      <c r="AB4365" s="20"/>
      <c r="AC4365" s="20"/>
      <c r="AD4365" s="20"/>
      <c r="BB4365" s="39"/>
      <c r="BC4365" s="39"/>
      <c r="BD4365" s="39"/>
      <c r="BE4365" s="39"/>
      <c r="BF4365" s="39"/>
      <c r="BG4365" s="39"/>
      <c r="BH4365" s="39"/>
      <c r="BI4365" s="39"/>
      <c r="BJ4365" s="39"/>
    </row>
    <row r="4366" spans="1:62" s="36" customFormat="1">
      <c r="A4366" s="38"/>
      <c r="B4366" s="3"/>
      <c r="D4366" s="20"/>
      <c r="E4366" s="20"/>
      <c r="F4366" s="20"/>
      <c r="G4366" s="20"/>
      <c r="H4366" s="20"/>
      <c r="I4366" s="20"/>
      <c r="J4366" s="20"/>
      <c r="K4366" s="3"/>
      <c r="M4366" s="20"/>
      <c r="N4366" s="20"/>
      <c r="O4366" s="20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0"/>
      <c r="AA4366" s="20"/>
      <c r="AB4366" s="20"/>
      <c r="AC4366" s="20"/>
      <c r="AD4366" s="20"/>
      <c r="BB4366" s="39"/>
      <c r="BC4366" s="39"/>
      <c r="BD4366" s="39"/>
      <c r="BE4366" s="39"/>
      <c r="BF4366" s="39"/>
      <c r="BG4366" s="39"/>
      <c r="BH4366" s="39"/>
      <c r="BI4366" s="39"/>
      <c r="BJ4366" s="39"/>
    </row>
    <row r="4367" spans="1:62" s="36" customFormat="1">
      <c r="A4367" s="38"/>
      <c r="B4367" s="3"/>
      <c r="D4367" s="20"/>
      <c r="E4367" s="20"/>
      <c r="F4367" s="20"/>
      <c r="G4367" s="20"/>
      <c r="H4367" s="20"/>
      <c r="I4367" s="20"/>
      <c r="J4367" s="20"/>
      <c r="K4367" s="3"/>
      <c r="M4367" s="20"/>
      <c r="N4367" s="20"/>
      <c r="O4367" s="20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0"/>
      <c r="AA4367" s="20"/>
      <c r="AB4367" s="20"/>
      <c r="AC4367" s="20"/>
      <c r="AD4367" s="20"/>
      <c r="BB4367" s="39"/>
      <c r="BC4367" s="39"/>
      <c r="BD4367" s="39"/>
      <c r="BE4367" s="39"/>
      <c r="BF4367" s="39"/>
      <c r="BG4367" s="39"/>
      <c r="BH4367" s="39"/>
      <c r="BI4367" s="39"/>
      <c r="BJ4367" s="39"/>
    </row>
    <row r="4368" spans="1:62" s="36" customFormat="1">
      <c r="A4368" s="38"/>
      <c r="B4368" s="3"/>
      <c r="D4368" s="20"/>
      <c r="E4368" s="20"/>
      <c r="F4368" s="20"/>
      <c r="G4368" s="20"/>
      <c r="H4368" s="20"/>
      <c r="I4368" s="20"/>
      <c r="J4368" s="20"/>
      <c r="K4368" s="3"/>
      <c r="M4368" s="20"/>
      <c r="N4368" s="20"/>
      <c r="O4368" s="20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0"/>
      <c r="AA4368" s="20"/>
      <c r="AB4368" s="20"/>
      <c r="AC4368" s="20"/>
      <c r="AD4368" s="20"/>
      <c r="BB4368" s="39"/>
      <c r="BC4368" s="39"/>
      <c r="BD4368" s="39"/>
      <c r="BE4368" s="39"/>
      <c r="BF4368" s="39"/>
      <c r="BG4368" s="39"/>
      <c r="BH4368" s="39"/>
      <c r="BI4368" s="39"/>
      <c r="BJ4368" s="39"/>
    </row>
    <row r="4369" spans="1:62" s="36" customFormat="1">
      <c r="A4369" s="38"/>
      <c r="B4369" s="3"/>
      <c r="D4369" s="20"/>
      <c r="E4369" s="20"/>
      <c r="F4369" s="20"/>
      <c r="G4369" s="20"/>
      <c r="H4369" s="20"/>
      <c r="I4369" s="20"/>
      <c r="J4369" s="20"/>
      <c r="K4369" s="3"/>
      <c r="M4369" s="20"/>
      <c r="N4369" s="20"/>
      <c r="O4369" s="20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0"/>
      <c r="AA4369" s="20"/>
      <c r="AB4369" s="20"/>
      <c r="AC4369" s="20"/>
      <c r="AD4369" s="20"/>
      <c r="BB4369" s="39"/>
      <c r="BC4369" s="39"/>
      <c r="BD4369" s="39"/>
      <c r="BE4369" s="39"/>
      <c r="BF4369" s="39"/>
      <c r="BG4369" s="39"/>
      <c r="BH4369" s="39"/>
      <c r="BI4369" s="39"/>
      <c r="BJ4369" s="39"/>
    </row>
    <row r="4370" spans="1:62" s="36" customFormat="1">
      <c r="A4370" s="38"/>
      <c r="B4370" s="3"/>
      <c r="D4370" s="20"/>
      <c r="E4370" s="20"/>
      <c r="F4370" s="20"/>
      <c r="G4370" s="20"/>
      <c r="H4370" s="20"/>
      <c r="I4370" s="20"/>
      <c r="J4370" s="20"/>
      <c r="K4370" s="3"/>
      <c r="M4370" s="20"/>
      <c r="N4370" s="20"/>
      <c r="O4370" s="20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0"/>
      <c r="AA4370" s="20"/>
      <c r="AB4370" s="20"/>
      <c r="AC4370" s="20"/>
      <c r="AD4370" s="20"/>
      <c r="BB4370" s="39"/>
      <c r="BC4370" s="39"/>
      <c r="BD4370" s="39"/>
      <c r="BE4370" s="39"/>
      <c r="BF4370" s="39"/>
      <c r="BG4370" s="39"/>
      <c r="BH4370" s="39"/>
      <c r="BI4370" s="39"/>
      <c r="BJ4370" s="39"/>
    </row>
    <row r="4371" spans="1:62" s="36" customFormat="1">
      <c r="A4371" s="38"/>
      <c r="B4371" s="3"/>
      <c r="D4371" s="20"/>
      <c r="E4371" s="20"/>
      <c r="F4371" s="20"/>
      <c r="G4371" s="20"/>
      <c r="H4371" s="20"/>
      <c r="I4371" s="20"/>
      <c r="J4371" s="20"/>
      <c r="K4371" s="3"/>
      <c r="M4371" s="20"/>
      <c r="N4371" s="20"/>
      <c r="O4371" s="20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0"/>
      <c r="AA4371" s="20"/>
      <c r="AB4371" s="20"/>
      <c r="AC4371" s="20"/>
      <c r="AD4371" s="20"/>
      <c r="BB4371" s="39"/>
      <c r="BC4371" s="39"/>
      <c r="BD4371" s="39"/>
      <c r="BE4371" s="39"/>
      <c r="BF4371" s="39"/>
      <c r="BG4371" s="39"/>
      <c r="BH4371" s="39"/>
      <c r="BI4371" s="39"/>
      <c r="BJ4371" s="39"/>
    </row>
    <row r="4372" spans="1:62" s="36" customFormat="1">
      <c r="A4372" s="38"/>
      <c r="B4372" s="3"/>
      <c r="D4372" s="20"/>
      <c r="E4372" s="20"/>
      <c r="F4372" s="20"/>
      <c r="G4372" s="20"/>
      <c r="H4372" s="20"/>
      <c r="I4372" s="20"/>
      <c r="J4372" s="20"/>
      <c r="K4372" s="3"/>
      <c r="M4372" s="20"/>
      <c r="N4372" s="20"/>
      <c r="O4372" s="20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0"/>
      <c r="AA4372" s="20"/>
      <c r="AB4372" s="20"/>
      <c r="AC4372" s="20"/>
      <c r="AD4372" s="20"/>
      <c r="BB4372" s="39"/>
      <c r="BC4372" s="39"/>
      <c r="BD4372" s="39"/>
      <c r="BE4372" s="39"/>
      <c r="BF4372" s="39"/>
      <c r="BG4372" s="39"/>
      <c r="BH4372" s="39"/>
      <c r="BI4372" s="39"/>
      <c r="BJ4372" s="39"/>
    </row>
    <row r="4373" spans="1:62" s="36" customFormat="1">
      <c r="A4373" s="38"/>
      <c r="B4373" s="3"/>
      <c r="D4373" s="20"/>
      <c r="E4373" s="20"/>
      <c r="F4373" s="20"/>
      <c r="G4373" s="20"/>
      <c r="H4373" s="20"/>
      <c r="I4373" s="20"/>
      <c r="J4373" s="20"/>
      <c r="K4373" s="3"/>
      <c r="M4373" s="20"/>
      <c r="N4373" s="20"/>
      <c r="O4373" s="20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0"/>
      <c r="AA4373" s="20"/>
      <c r="AB4373" s="20"/>
      <c r="AC4373" s="20"/>
      <c r="AD4373" s="20"/>
      <c r="BB4373" s="39"/>
      <c r="BC4373" s="39"/>
      <c r="BD4373" s="39"/>
      <c r="BE4373" s="39"/>
      <c r="BF4373" s="39"/>
      <c r="BG4373" s="39"/>
      <c r="BH4373" s="39"/>
      <c r="BI4373" s="39"/>
      <c r="BJ4373" s="39"/>
    </row>
    <row r="4374" spans="1:62" s="36" customFormat="1">
      <c r="A4374" s="38"/>
      <c r="B4374" s="3"/>
      <c r="D4374" s="20"/>
      <c r="E4374" s="20"/>
      <c r="F4374" s="20"/>
      <c r="G4374" s="20"/>
      <c r="H4374" s="20"/>
      <c r="I4374" s="20"/>
      <c r="J4374" s="20"/>
      <c r="K4374" s="3"/>
      <c r="M4374" s="20"/>
      <c r="N4374" s="20"/>
      <c r="O4374" s="20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0"/>
      <c r="AA4374" s="20"/>
      <c r="AB4374" s="20"/>
      <c r="AC4374" s="20"/>
      <c r="AD4374" s="20"/>
      <c r="BB4374" s="39"/>
      <c r="BC4374" s="39"/>
      <c r="BD4374" s="39"/>
      <c r="BE4374" s="39"/>
      <c r="BF4374" s="39"/>
      <c r="BG4374" s="39"/>
      <c r="BH4374" s="39"/>
      <c r="BI4374" s="39"/>
      <c r="BJ4374" s="39"/>
    </row>
    <row r="4375" spans="1:62" s="36" customFormat="1">
      <c r="A4375" s="38"/>
      <c r="B4375" s="3"/>
      <c r="D4375" s="20"/>
      <c r="E4375" s="20"/>
      <c r="F4375" s="20"/>
      <c r="G4375" s="20"/>
      <c r="H4375" s="20"/>
      <c r="I4375" s="20"/>
      <c r="J4375" s="20"/>
      <c r="K4375" s="3"/>
      <c r="M4375" s="20"/>
      <c r="N4375" s="20"/>
      <c r="O4375" s="20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0"/>
      <c r="AA4375" s="20"/>
      <c r="AB4375" s="20"/>
      <c r="AC4375" s="20"/>
      <c r="AD4375" s="20"/>
      <c r="BB4375" s="39"/>
      <c r="BC4375" s="39"/>
      <c r="BD4375" s="39"/>
      <c r="BE4375" s="39"/>
      <c r="BF4375" s="39"/>
      <c r="BG4375" s="39"/>
      <c r="BH4375" s="39"/>
      <c r="BI4375" s="39"/>
      <c r="BJ4375" s="39"/>
    </row>
    <row r="4376" spans="1:62" s="36" customFormat="1">
      <c r="A4376" s="38"/>
      <c r="B4376" s="3"/>
      <c r="D4376" s="20"/>
      <c r="E4376" s="20"/>
      <c r="F4376" s="20"/>
      <c r="G4376" s="20"/>
      <c r="H4376" s="20"/>
      <c r="I4376" s="20"/>
      <c r="J4376" s="20"/>
      <c r="K4376" s="3"/>
      <c r="M4376" s="20"/>
      <c r="N4376" s="20"/>
      <c r="O4376" s="20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0"/>
      <c r="AA4376" s="20"/>
      <c r="AB4376" s="20"/>
      <c r="AC4376" s="20"/>
      <c r="AD4376" s="20"/>
      <c r="BB4376" s="39"/>
      <c r="BC4376" s="39"/>
      <c r="BD4376" s="39"/>
      <c r="BE4376" s="39"/>
      <c r="BF4376" s="39"/>
      <c r="BG4376" s="39"/>
      <c r="BH4376" s="39"/>
      <c r="BI4376" s="39"/>
      <c r="BJ4376" s="39"/>
    </row>
    <row r="4377" spans="1:62" s="36" customFormat="1">
      <c r="A4377" s="38"/>
      <c r="B4377" s="3"/>
      <c r="D4377" s="20"/>
      <c r="E4377" s="20"/>
      <c r="F4377" s="20"/>
      <c r="G4377" s="20"/>
      <c r="H4377" s="20"/>
      <c r="I4377" s="20"/>
      <c r="J4377" s="20"/>
      <c r="K4377" s="3"/>
      <c r="M4377" s="20"/>
      <c r="N4377" s="20"/>
      <c r="O4377" s="20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0"/>
      <c r="AA4377" s="20"/>
      <c r="AB4377" s="20"/>
      <c r="AC4377" s="20"/>
      <c r="AD4377" s="20"/>
      <c r="BB4377" s="39"/>
      <c r="BC4377" s="39"/>
      <c r="BD4377" s="39"/>
      <c r="BE4377" s="39"/>
      <c r="BF4377" s="39"/>
      <c r="BG4377" s="39"/>
      <c r="BH4377" s="39"/>
      <c r="BI4377" s="39"/>
      <c r="BJ4377" s="39"/>
    </row>
    <row r="4378" spans="1:62" s="36" customFormat="1">
      <c r="A4378" s="38"/>
      <c r="B4378" s="3"/>
      <c r="D4378" s="20"/>
      <c r="E4378" s="20"/>
      <c r="F4378" s="20"/>
      <c r="G4378" s="20"/>
      <c r="H4378" s="20"/>
      <c r="I4378" s="20"/>
      <c r="J4378" s="20"/>
      <c r="K4378" s="3"/>
      <c r="M4378" s="20"/>
      <c r="N4378" s="20"/>
      <c r="O4378" s="20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0"/>
      <c r="AA4378" s="20"/>
      <c r="AB4378" s="20"/>
      <c r="AC4378" s="20"/>
      <c r="AD4378" s="20"/>
      <c r="BB4378" s="39"/>
      <c r="BC4378" s="39"/>
      <c r="BD4378" s="39"/>
      <c r="BE4378" s="39"/>
      <c r="BF4378" s="39"/>
      <c r="BG4378" s="39"/>
      <c r="BH4378" s="39"/>
      <c r="BI4378" s="39"/>
      <c r="BJ4378" s="39"/>
    </row>
    <row r="4379" spans="1:62" s="36" customFormat="1">
      <c r="A4379" s="38"/>
      <c r="B4379" s="3"/>
      <c r="D4379" s="20"/>
      <c r="E4379" s="20"/>
      <c r="F4379" s="20"/>
      <c r="G4379" s="20"/>
      <c r="H4379" s="20"/>
      <c r="I4379" s="20"/>
      <c r="J4379" s="20"/>
      <c r="K4379" s="3"/>
      <c r="M4379" s="20"/>
      <c r="N4379" s="20"/>
      <c r="O4379" s="20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0"/>
      <c r="AA4379" s="20"/>
      <c r="AB4379" s="20"/>
      <c r="AC4379" s="20"/>
      <c r="AD4379" s="20"/>
      <c r="BB4379" s="39"/>
      <c r="BC4379" s="39"/>
      <c r="BD4379" s="39"/>
      <c r="BE4379" s="39"/>
      <c r="BF4379" s="39"/>
      <c r="BG4379" s="39"/>
      <c r="BH4379" s="39"/>
      <c r="BI4379" s="39"/>
      <c r="BJ4379" s="39"/>
    </row>
    <row r="4380" spans="1:62" s="36" customFormat="1">
      <c r="A4380" s="38"/>
      <c r="B4380" s="3"/>
      <c r="D4380" s="20"/>
      <c r="E4380" s="20"/>
      <c r="F4380" s="20"/>
      <c r="G4380" s="20"/>
      <c r="H4380" s="20"/>
      <c r="I4380" s="20"/>
      <c r="J4380" s="20"/>
      <c r="K4380" s="3"/>
      <c r="M4380" s="20"/>
      <c r="N4380" s="20"/>
      <c r="O4380" s="20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0"/>
      <c r="AA4380" s="20"/>
      <c r="AB4380" s="20"/>
      <c r="AC4380" s="20"/>
      <c r="AD4380" s="20"/>
      <c r="BB4380" s="39"/>
      <c r="BC4380" s="39"/>
      <c r="BD4380" s="39"/>
      <c r="BE4380" s="39"/>
      <c r="BF4380" s="39"/>
      <c r="BG4380" s="39"/>
      <c r="BH4380" s="39"/>
      <c r="BI4380" s="39"/>
      <c r="BJ4380" s="39"/>
    </row>
    <row r="4381" spans="1:62" s="36" customFormat="1">
      <c r="A4381" s="38"/>
      <c r="B4381" s="3"/>
      <c r="D4381" s="20"/>
      <c r="E4381" s="20"/>
      <c r="F4381" s="20"/>
      <c r="G4381" s="20"/>
      <c r="H4381" s="20"/>
      <c r="I4381" s="20"/>
      <c r="J4381" s="20"/>
      <c r="K4381" s="3"/>
      <c r="M4381" s="20"/>
      <c r="N4381" s="20"/>
      <c r="O4381" s="20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0"/>
      <c r="AA4381" s="20"/>
      <c r="AB4381" s="20"/>
      <c r="AC4381" s="20"/>
      <c r="AD4381" s="20"/>
      <c r="BB4381" s="39"/>
      <c r="BC4381" s="39"/>
      <c r="BD4381" s="39"/>
      <c r="BE4381" s="39"/>
      <c r="BF4381" s="39"/>
      <c r="BG4381" s="39"/>
      <c r="BH4381" s="39"/>
      <c r="BI4381" s="39"/>
      <c r="BJ4381" s="39"/>
    </row>
    <row r="4382" spans="1:62" s="36" customFormat="1">
      <c r="A4382" s="38"/>
      <c r="B4382" s="3"/>
      <c r="D4382" s="20"/>
      <c r="E4382" s="20"/>
      <c r="F4382" s="20"/>
      <c r="G4382" s="20"/>
      <c r="H4382" s="20"/>
      <c r="I4382" s="20"/>
      <c r="J4382" s="20"/>
      <c r="K4382" s="3"/>
      <c r="M4382" s="20"/>
      <c r="N4382" s="20"/>
      <c r="O4382" s="20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0"/>
      <c r="AA4382" s="20"/>
      <c r="AB4382" s="20"/>
      <c r="AC4382" s="20"/>
      <c r="AD4382" s="20"/>
      <c r="BB4382" s="39"/>
      <c r="BC4382" s="39"/>
      <c r="BD4382" s="39"/>
      <c r="BE4382" s="39"/>
      <c r="BF4382" s="39"/>
      <c r="BG4382" s="39"/>
      <c r="BH4382" s="39"/>
      <c r="BI4382" s="39"/>
      <c r="BJ4382" s="39"/>
    </row>
    <row r="4383" spans="1:62" s="36" customFormat="1">
      <c r="A4383" s="38"/>
      <c r="B4383" s="3"/>
      <c r="D4383" s="20"/>
      <c r="E4383" s="20"/>
      <c r="F4383" s="20"/>
      <c r="G4383" s="20"/>
      <c r="H4383" s="20"/>
      <c r="I4383" s="20"/>
      <c r="J4383" s="20"/>
      <c r="K4383" s="3"/>
      <c r="M4383" s="20"/>
      <c r="N4383" s="20"/>
      <c r="O4383" s="20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0"/>
      <c r="AA4383" s="20"/>
      <c r="AB4383" s="20"/>
      <c r="AC4383" s="20"/>
      <c r="AD4383" s="20"/>
      <c r="BB4383" s="39"/>
      <c r="BC4383" s="39"/>
      <c r="BD4383" s="39"/>
      <c r="BE4383" s="39"/>
      <c r="BF4383" s="39"/>
      <c r="BG4383" s="39"/>
      <c r="BH4383" s="39"/>
      <c r="BI4383" s="39"/>
      <c r="BJ4383" s="39"/>
    </row>
    <row r="4384" spans="1:62" s="36" customFormat="1">
      <c r="A4384" s="38"/>
      <c r="B4384" s="3"/>
      <c r="D4384" s="20"/>
      <c r="E4384" s="20"/>
      <c r="F4384" s="20"/>
      <c r="G4384" s="20"/>
      <c r="H4384" s="20"/>
      <c r="I4384" s="20"/>
      <c r="J4384" s="20"/>
      <c r="K4384" s="3"/>
      <c r="M4384" s="20"/>
      <c r="N4384" s="20"/>
      <c r="O4384" s="20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0"/>
      <c r="AA4384" s="20"/>
      <c r="AB4384" s="20"/>
      <c r="AC4384" s="20"/>
      <c r="AD4384" s="20"/>
      <c r="BB4384" s="39"/>
      <c r="BC4384" s="39"/>
      <c r="BD4384" s="39"/>
      <c r="BE4384" s="39"/>
      <c r="BF4384" s="39"/>
      <c r="BG4384" s="39"/>
      <c r="BH4384" s="39"/>
      <c r="BI4384" s="39"/>
      <c r="BJ4384" s="39"/>
    </row>
    <row r="4385" spans="1:62" s="36" customFormat="1">
      <c r="A4385" s="38"/>
      <c r="B4385" s="3"/>
      <c r="D4385" s="20"/>
      <c r="E4385" s="20"/>
      <c r="F4385" s="20"/>
      <c r="G4385" s="20"/>
      <c r="H4385" s="20"/>
      <c r="I4385" s="20"/>
      <c r="J4385" s="20"/>
      <c r="K4385" s="3"/>
      <c r="M4385" s="20"/>
      <c r="N4385" s="20"/>
      <c r="O4385" s="20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0"/>
      <c r="AA4385" s="20"/>
      <c r="AB4385" s="20"/>
      <c r="AC4385" s="20"/>
      <c r="AD4385" s="20"/>
      <c r="BB4385" s="39"/>
      <c r="BC4385" s="39"/>
      <c r="BD4385" s="39"/>
      <c r="BE4385" s="39"/>
      <c r="BF4385" s="39"/>
      <c r="BG4385" s="39"/>
      <c r="BH4385" s="39"/>
      <c r="BI4385" s="39"/>
      <c r="BJ4385" s="39"/>
    </row>
    <row r="4386" spans="1:62" s="36" customFormat="1">
      <c r="A4386" s="38"/>
      <c r="B4386" s="3"/>
      <c r="D4386" s="20"/>
      <c r="E4386" s="20"/>
      <c r="F4386" s="20"/>
      <c r="G4386" s="20"/>
      <c r="H4386" s="20"/>
      <c r="I4386" s="20"/>
      <c r="J4386" s="20"/>
      <c r="K4386" s="3"/>
      <c r="M4386" s="20"/>
      <c r="N4386" s="20"/>
      <c r="O4386" s="20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0"/>
      <c r="AA4386" s="20"/>
      <c r="AB4386" s="20"/>
      <c r="AC4386" s="20"/>
      <c r="AD4386" s="20"/>
      <c r="BB4386" s="39"/>
      <c r="BC4386" s="39"/>
      <c r="BD4386" s="39"/>
      <c r="BE4386" s="39"/>
      <c r="BF4386" s="39"/>
      <c r="BG4386" s="39"/>
      <c r="BH4386" s="39"/>
      <c r="BI4386" s="39"/>
      <c r="BJ4386" s="39"/>
    </row>
    <row r="4387" spans="1:62" s="36" customFormat="1">
      <c r="A4387" s="38"/>
      <c r="B4387" s="3"/>
      <c r="D4387" s="20"/>
      <c r="E4387" s="20"/>
      <c r="F4387" s="20"/>
      <c r="G4387" s="20"/>
      <c r="H4387" s="20"/>
      <c r="I4387" s="20"/>
      <c r="J4387" s="20"/>
      <c r="K4387" s="3"/>
      <c r="M4387" s="20"/>
      <c r="N4387" s="20"/>
      <c r="O4387" s="20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0"/>
      <c r="AA4387" s="20"/>
      <c r="AB4387" s="20"/>
      <c r="AC4387" s="20"/>
      <c r="AD4387" s="20"/>
      <c r="BB4387" s="39"/>
      <c r="BC4387" s="39"/>
      <c r="BD4387" s="39"/>
      <c r="BE4387" s="39"/>
      <c r="BF4387" s="39"/>
      <c r="BG4387" s="39"/>
      <c r="BH4387" s="39"/>
      <c r="BI4387" s="39"/>
      <c r="BJ4387" s="39"/>
    </row>
    <row r="4388" spans="1:62" s="36" customFormat="1">
      <c r="A4388" s="38"/>
      <c r="B4388" s="3"/>
      <c r="D4388" s="20"/>
      <c r="E4388" s="20"/>
      <c r="F4388" s="20"/>
      <c r="G4388" s="20"/>
      <c r="H4388" s="20"/>
      <c r="I4388" s="20"/>
      <c r="J4388" s="20"/>
      <c r="K4388" s="3"/>
      <c r="M4388" s="20"/>
      <c r="N4388" s="20"/>
      <c r="O4388" s="20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0"/>
      <c r="AA4388" s="20"/>
      <c r="AB4388" s="20"/>
      <c r="AC4388" s="20"/>
      <c r="AD4388" s="20"/>
      <c r="BB4388" s="39"/>
      <c r="BC4388" s="39"/>
      <c r="BD4388" s="39"/>
      <c r="BE4388" s="39"/>
      <c r="BF4388" s="39"/>
      <c r="BG4388" s="39"/>
      <c r="BH4388" s="39"/>
      <c r="BI4388" s="39"/>
      <c r="BJ4388" s="39"/>
    </row>
    <row r="4389" spans="1:62" s="36" customFormat="1">
      <c r="A4389" s="38"/>
      <c r="B4389" s="3"/>
      <c r="D4389" s="20"/>
      <c r="E4389" s="20"/>
      <c r="F4389" s="20"/>
      <c r="G4389" s="20"/>
      <c r="H4389" s="20"/>
      <c r="I4389" s="20"/>
      <c r="J4389" s="20"/>
      <c r="K4389" s="3"/>
      <c r="M4389" s="20"/>
      <c r="N4389" s="20"/>
      <c r="O4389" s="20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0"/>
      <c r="AA4389" s="20"/>
      <c r="AB4389" s="20"/>
      <c r="AC4389" s="20"/>
      <c r="AD4389" s="20"/>
      <c r="BB4389" s="39"/>
      <c r="BC4389" s="39"/>
      <c r="BD4389" s="39"/>
      <c r="BE4389" s="39"/>
      <c r="BF4389" s="39"/>
      <c r="BG4389" s="39"/>
      <c r="BH4389" s="39"/>
      <c r="BI4389" s="39"/>
      <c r="BJ4389" s="39"/>
    </row>
    <row r="4390" spans="1:62" s="36" customFormat="1">
      <c r="A4390" s="38"/>
      <c r="B4390" s="3"/>
      <c r="D4390" s="20"/>
      <c r="E4390" s="20"/>
      <c r="F4390" s="20"/>
      <c r="G4390" s="20"/>
      <c r="H4390" s="20"/>
      <c r="I4390" s="20"/>
      <c r="J4390" s="20"/>
      <c r="K4390" s="3"/>
      <c r="M4390" s="20"/>
      <c r="N4390" s="20"/>
      <c r="O4390" s="20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0"/>
      <c r="AA4390" s="20"/>
      <c r="AB4390" s="20"/>
      <c r="AC4390" s="20"/>
      <c r="AD4390" s="20"/>
      <c r="BB4390" s="39"/>
      <c r="BC4390" s="39"/>
      <c r="BD4390" s="39"/>
      <c r="BE4390" s="39"/>
      <c r="BF4390" s="39"/>
      <c r="BG4390" s="39"/>
      <c r="BH4390" s="39"/>
      <c r="BI4390" s="39"/>
      <c r="BJ4390" s="39"/>
    </row>
    <row r="4391" spans="1:62" s="36" customFormat="1">
      <c r="A4391" s="38"/>
      <c r="B4391" s="3"/>
      <c r="D4391" s="20"/>
      <c r="E4391" s="20"/>
      <c r="F4391" s="20"/>
      <c r="G4391" s="20"/>
      <c r="H4391" s="20"/>
      <c r="I4391" s="20"/>
      <c r="J4391" s="20"/>
      <c r="K4391" s="3"/>
      <c r="M4391" s="20"/>
      <c r="N4391" s="20"/>
      <c r="O4391" s="20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0"/>
      <c r="AA4391" s="20"/>
      <c r="AB4391" s="20"/>
      <c r="AC4391" s="20"/>
      <c r="AD4391" s="20"/>
      <c r="BB4391" s="39"/>
      <c r="BC4391" s="39"/>
      <c r="BD4391" s="39"/>
      <c r="BE4391" s="39"/>
      <c r="BF4391" s="39"/>
      <c r="BG4391" s="39"/>
      <c r="BH4391" s="39"/>
      <c r="BI4391" s="39"/>
      <c r="BJ4391" s="39"/>
    </row>
    <row r="4392" spans="1:62" s="36" customFormat="1">
      <c r="A4392" s="38"/>
      <c r="B4392" s="3"/>
      <c r="D4392" s="20"/>
      <c r="E4392" s="20"/>
      <c r="F4392" s="20"/>
      <c r="G4392" s="20"/>
      <c r="H4392" s="20"/>
      <c r="I4392" s="20"/>
      <c r="J4392" s="20"/>
      <c r="K4392" s="3"/>
      <c r="M4392" s="20"/>
      <c r="N4392" s="20"/>
      <c r="O4392" s="20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0"/>
      <c r="AA4392" s="20"/>
      <c r="AB4392" s="20"/>
      <c r="AC4392" s="20"/>
      <c r="AD4392" s="20"/>
      <c r="BB4392" s="39"/>
      <c r="BC4392" s="39"/>
      <c r="BD4392" s="39"/>
      <c r="BE4392" s="39"/>
      <c r="BF4392" s="39"/>
      <c r="BG4392" s="39"/>
      <c r="BH4392" s="39"/>
      <c r="BI4392" s="39"/>
      <c r="BJ4392" s="39"/>
    </row>
    <row r="4393" spans="1:62" s="36" customFormat="1">
      <c r="A4393" s="38"/>
      <c r="B4393" s="3"/>
      <c r="D4393" s="20"/>
      <c r="E4393" s="20"/>
      <c r="F4393" s="20"/>
      <c r="G4393" s="20"/>
      <c r="H4393" s="20"/>
      <c r="I4393" s="20"/>
      <c r="J4393" s="20"/>
      <c r="K4393" s="3"/>
      <c r="M4393" s="20"/>
      <c r="N4393" s="20"/>
      <c r="O4393" s="20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0"/>
      <c r="AA4393" s="20"/>
      <c r="AB4393" s="20"/>
      <c r="AC4393" s="20"/>
      <c r="AD4393" s="20"/>
      <c r="BB4393" s="39"/>
      <c r="BC4393" s="39"/>
      <c r="BD4393" s="39"/>
      <c r="BE4393" s="39"/>
      <c r="BF4393" s="39"/>
      <c r="BG4393" s="39"/>
      <c r="BH4393" s="39"/>
      <c r="BI4393" s="39"/>
      <c r="BJ4393" s="39"/>
    </row>
    <row r="4394" spans="1:62" s="36" customFormat="1">
      <c r="A4394" s="38"/>
      <c r="B4394" s="3"/>
      <c r="D4394" s="20"/>
      <c r="E4394" s="20"/>
      <c r="F4394" s="20"/>
      <c r="G4394" s="20"/>
      <c r="H4394" s="20"/>
      <c r="I4394" s="20"/>
      <c r="J4394" s="20"/>
      <c r="K4394" s="3"/>
      <c r="M4394" s="20"/>
      <c r="N4394" s="20"/>
      <c r="O4394" s="20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0"/>
      <c r="AA4394" s="20"/>
      <c r="AB4394" s="20"/>
      <c r="AC4394" s="20"/>
      <c r="AD4394" s="20"/>
      <c r="BB4394" s="39"/>
      <c r="BC4394" s="39"/>
      <c r="BD4394" s="39"/>
      <c r="BE4394" s="39"/>
      <c r="BF4394" s="39"/>
      <c r="BG4394" s="39"/>
      <c r="BH4394" s="39"/>
      <c r="BI4394" s="39"/>
      <c r="BJ4394" s="39"/>
    </row>
    <row r="4395" spans="1:62" s="36" customFormat="1">
      <c r="A4395" s="38"/>
      <c r="B4395" s="3"/>
      <c r="D4395" s="20"/>
      <c r="E4395" s="20"/>
      <c r="F4395" s="20"/>
      <c r="G4395" s="20"/>
      <c r="H4395" s="20"/>
      <c r="I4395" s="20"/>
      <c r="J4395" s="20"/>
      <c r="K4395" s="3"/>
      <c r="M4395" s="20"/>
      <c r="N4395" s="20"/>
      <c r="O4395" s="20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0"/>
      <c r="AA4395" s="20"/>
      <c r="AB4395" s="20"/>
      <c r="AC4395" s="20"/>
      <c r="AD4395" s="20"/>
      <c r="BB4395" s="39"/>
      <c r="BC4395" s="39"/>
      <c r="BD4395" s="39"/>
      <c r="BE4395" s="39"/>
      <c r="BF4395" s="39"/>
      <c r="BG4395" s="39"/>
      <c r="BH4395" s="39"/>
      <c r="BI4395" s="39"/>
      <c r="BJ4395" s="39"/>
    </row>
    <row r="4396" spans="1:62" s="36" customFormat="1">
      <c r="A4396" s="38"/>
      <c r="B4396" s="3"/>
      <c r="D4396" s="20"/>
      <c r="E4396" s="20"/>
      <c r="F4396" s="20"/>
      <c r="G4396" s="20"/>
      <c r="H4396" s="20"/>
      <c r="I4396" s="20"/>
      <c r="J4396" s="20"/>
      <c r="K4396" s="3"/>
      <c r="M4396" s="20"/>
      <c r="N4396" s="20"/>
      <c r="O4396" s="20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0"/>
      <c r="AA4396" s="20"/>
      <c r="AB4396" s="20"/>
      <c r="AC4396" s="20"/>
      <c r="AD4396" s="20"/>
      <c r="BB4396" s="39"/>
      <c r="BC4396" s="39"/>
      <c r="BD4396" s="39"/>
      <c r="BE4396" s="39"/>
      <c r="BF4396" s="39"/>
      <c r="BG4396" s="39"/>
      <c r="BH4396" s="39"/>
      <c r="BI4396" s="39"/>
      <c r="BJ4396" s="39"/>
    </row>
    <row r="4397" spans="1:62" s="36" customFormat="1">
      <c r="A4397" s="38"/>
      <c r="B4397" s="3"/>
      <c r="D4397" s="20"/>
      <c r="E4397" s="20"/>
      <c r="F4397" s="20"/>
      <c r="G4397" s="20"/>
      <c r="H4397" s="20"/>
      <c r="I4397" s="20"/>
      <c r="J4397" s="20"/>
      <c r="K4397" s="3"/>
      <c r="M4397" s="20"/>
      <c r="N4397" s="20"/>
      <c r="O4397" s="20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0"/>
      <c r="AA4397" s="20"/>
      <c r="AB4397" s="20"/>
      <c r="AC4397" s="20"/>
      <c r="AD4397" s="20"/>
      <c r="BB4397" s="39"/>
      <c r="BC4397" s="39"/>
      <c r="BD4397" s="39"/>
      <c r="BE4397" s="39"/>
      <c r="BF4397" s="39"/>
      <c r="BG4397" s="39"/>
      <c r="BH4397" s="39"/>
      <c r="BI4397" s="39"/>
      <c r="BJ4397" s="39"/>
    </row>
    <row r="4398" spans="1:62" s="36" customFormat="1">
      <c r="A4398" s="38"/>
      <c r="B4398" s="3"/>
      <c r="D4398" s="20"/>
      <c r="E4398" s="20"/>
      <c r="F4398" s="20"/>
      <c r="G4398" s="20"/>
      <c r="H4398" s="20"/>
      <c r="I4398" s="20"/>
      <c r="J4398" s="20"/>
      <c r="K4398" s="3"/>
      <c r="M4398" s="20"/>
      <c r="N4398" s="20"/>
      <c r="O4398" s="20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0"/>
      <c r="AA4398" s="20"/>
      <c r="AB4398" s="20"/>
      <c r="AC4398" s="20"/>
      <c r="AD4398" s="20"/>
      <c r="BB4398" s="39"/>
      <c r="BC4398" s="39"/>
      <c r="BD4398" s="39"/>
      <c r="BE4398" s="39"/>
      <c r="BF4398" s="39"/>
      <c r="BG4398" s="39"/>
      <c r="BH4398" s="39"/>
      <c r="BI4398" s="39"/>
      <c r="BJ4398" s="39"/>
    </row>
    <row r="4399" spans="1:62" s="36" customFormat="1">
      <c r="A4399" s="38"/>
      <c r="B4399" s="3"/>
      <c r="D4399" s="20"/>
      <c r="E4399" s="20"/>
      <c r="F4399" s="20"/>
      <c r="G4399" s="20"/>
      <c r="H4399" s="20"/>
      <c r="I4399" s="20"/>
      <c r="J4399" s="20"/>
      <c r="K4399" s="3"/>
      <c r="M4399" s="20"/>
      <c r="N4399" s="20"/>
      <c r="O4399" s="20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0"/>
      <c r="AA4399" s="20"/>
      <c r="AB4399" s="20"/>
      <c r="AC4399" s="20"/>
      <c r="AD4399" s="20"/>
      <c r="BB4399" s="39"/>
      <c r="BC4399" s="39"/>
      <c r="BD4399" s="39"/>
      <c r="BE4399" s="39"/>
      <c r="BF4399" s="39"/>
      <c r="BG4399" s="39"/>
      <c r="BH4399" s="39"/>
      <c r="BI4399" s="39"/>
      <c r="BJ4399" s="39"/>
    </row>
    <row r="4400" spans="1:62" s="36" customFormat="1">
      <c r="A4400" s="38"/>
      <c r="B4400" s="3"/>
      <c r="D4400" s="20"/>
      <c r="E4400" s="20"/>
      <c r="F4400" s="20"/>
      <c r="G4400" s="20"/>
      <c r="H4400" s="20"/>
      <c r="I4400" s="20"/>
      <c r="J4400" s="20"/>
      <c r="K4400" s="3"/>
      <c r="M4400" s="20"/>
      <c r="N4400" s="20"/>
      <c r="O4400" s="20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0"/>
      <c r="AA4400" s="20"/>
      <c r="AB4400" s="20"/>
      <c r="AC4400" s="20"/>
      <c r="AD4400" s="20"/>
      <c r="BB4400" s="39"/>
      <c r="BC4400" s="39"/>
      <c r="BD4400" s="39"/>
      <c r="BE4400" s="39"/>
      <c r="BF4400" s="39"/>
      <c r="BG4400" s="39"/>
      <c r="BH4400" s="39"/>
      <c r="BI4400" s="39"/>
      <c r="BJ4400" s="39"/>
    </row>
    <row r="4401" spans="1:62" s="36" customFormat="1">
      <c r="A4401" s="38"/>
      <c r="B4401" s="3"/>
      <c r="D4401" s="20"/>
      <c r="E4401" s="20"/>
      <c r="F4401" s="20"/>
      <c r="G4401" s="20"/>
      <c r="H4401" s="20"/>
      <c r="I4401" s="20"/>
      <c r="J4401" s="20"/>
      <c r="K4401" s="3"/>
      <c r="M4401" s="20"/>
      <c r="N4401" s="20"/>
      <c r="O4401" s="20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0"/>
      <c r="AA4401" s="20"/>
      <c r="AB4401" s="20"/>
      <c r="AC4401" s="20"/>
      <c r="AD4401" s="20"/>
      <c r="BB4401" s="39"/>
      <c r="BC4401" s="39"/>
      <c r="BD4401" s="39"/>
      <c r="BE4401" s="39"/>
      <c r="BF4401" s="39"/>
      <c r="BG4401" s="39"/>
      <c r="BH4401" s="39"/>
      <c r="BI4401" s="39"/>
      <c r="BJ4401" s="39"/>
    </row>
    <row r="4402" spans="1:62" s="36" customFormat="1">
      <c r="A4402" s="38"/>
      <c r="B4402" s="3"/>
      <c r="D4402" s="20"/>
      <c r="E4402" s="20"/>
      <c r="F4402" s="20"/>
      <c r="G4402" s="20"/>
      <c r="H4402" s="20"/>
      <c r="I4402" s="20"/>
      <c r="J4402" s="20"/>
      <c r="K4402" s="3"/>
      <c r="M4402" s="20"/>
      <c r="N4402" s="20"/>
      <c r="O4402" s="20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0"/>
      <c r="AA4402" s="20"/>
      <c r="AB4402" s="20"/>
      <c r="AC4402" s="20"/>
      <c r="AD4402" s="20"/>
      <c r="BB4402" s="39"/>
      <c r="BC4402" s="39"/>
      <c r="BD4402" s="39"/>
      <c r="BE4402" s="39"/>
      <c r="BF4402" s="39"/>
      <c r="BG4402" s="39"/>
      <c r="BH4402" s="39"/>
      <c r="BI4402" s="39"/>
      <c r="BJ4402" s="39"/>
    </row>
    <row r="4403" spans="1:62" s="36" customFormat="1">
      <c r="A4403" s="38"/>
      <c r="B4403" s="3"/>
      <c r="D4403" s="20"/>
      <c r="E4403" s="20"/>
      <c r="F4403" s="20"/>
      <c r="G4403" s="20"/>
      <c r="H4403" s="20"/>
      <c r="I4403" s="20"/>
      <c r="J4403" s="20"/>
      <c r="K4403" s="3"/>
      <c r="M4403" s="20"/>
      <c r="N4403" s="20"/>
      <c r="O4403" s="20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0"/>
      <c r="AA4403" s="20"/>
      <c r="AB4403" s="20"/>
      <c r="AC4403" s="20"/>
      <c r="AD4403" s="20"/>
      <c r="BB4403" s="39"/>
      <c r="BC4403" s="39"/>
      <c r="BD4403" s="39"/>
      <c r="BE4403" s="39"/>
      <c r="BF4403" s="39"/>
      <c r="BG4403" s="39"/>
      <c r="BH4403" s="39"/>
      <c r="BI4403" s="39"/>
      <c r="BJ4403" s="39"/>
    </row>
    <row r="4404" spans="1:62" s="36" customFormat="1">
      <c r="A4404" s="38"/>
      <c r="B4404" s="3"/>
      <c r="D4404" s="20"/>
      <c r="E4404" s="20"/>
      <c r="F4404" s="20"/>
      <c r="G4404" s="20"/>
      <c r="H4404" s="20"/>
      <c r="I4404" s="20"/>
      <c r="J4404" s="20"/>
      <c r="K4404" s="3"/>
      <c r="M4404" s="20"/>
      <c r="N4404" s="20"/>
      <c r="O4404" s="20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0"/>
      <c r="AA4404" s="20"/>
      <c r="AB4404" s="20"/>
      <c r="AC4404" s="20"/>
      <c r="AD4404" s="20"/>
      <c r="BB4404" s="39"/>
      <c r="BC4404" s="39"/>
      <c r="BD4404" s="39"/>
      <c r="BE4404" s="39"/>
      <c r="BF4404" s="39"/>
      <c r="BG4404" s="39"/>
      <c r="BH4404" s="39"/>
      <c r="BI4404" s="39"/>
      <c r="BJ4404" s="39"/>
    </row>
    <row r="4405" spans="1:62" s="36" customFormat="1">
      <c r="A4405" s="38"/>
      <c r="B4405" s="3"/>
      <c r="D4405" s="20"/>
      <c r="E4405" s="20"/>
      <c r="F4405" s="20"/>
      <c r="G4405" s="20"/>
      <c r="H4405" s="20"/>
      <c r="I4405" s="20"/>
      <c r="J4405" s="20"/>
      <c r="K4405" s="3"/>
      <c r="M4405" s="20"/>
      <c r="N4405" s="20"/>
      <c r="O4405" s="20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0"/>
      <c r="AA4405" s="20"/>
      <c r="AB4405" s="20"/>
      <c r="AC4405" s="20"/>
      <c r="AD4405" s="20"/>
      <c r="BB4405" s="39"/>
      <c r="BC4405" s="39"/>
      <c r="BD4405" s="39"/>
      <c r="BE4405" s="39"/>
      <c r="BF4405" s="39"/>
      <c r="BG4405" s="39"/>
      <c r="BH4405" s="39"/>
      <c r="BI4405" s="39"/>
      <c r="BJ4405" s="39"/>
    </row>
    <row r="4406" spans="1:62" s="36" customFormat="1">
      <c r="A4406" s="38"/>
      <c r="B4406" s="3"/>
      <c r="D4406" s="20"/>
      <c r="E4406" s="20"/>
      <c r="F4406" s="20"/>
      <c r="G4406" s="20"/>
      <c r="H4406" s="20"/>
      <c r="I4406" s="20"/>
      <c r="J4406" s="20"/>
      <c r="K4406" s="3"/>
      <c r="M4406" s="20"/>
      <c r="N4406" s="20"/>
      <c r="O4406" s="20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0"/>
      <c r="AA4406" s="20"/>
      <c r="AB4406" s="20"/>
      <c r="AC4406" s="20"/>
      <c r="AD4406" s="20"/>
      <c r="BB4406" s="39"/>
      <c r="BC4406" s="39"/>
      <c r="BD4406" s="39"/>
      <c r="BE4406" s="39"/>
      <c r="BF4406" s="39"/>
      <c r="BG4406" s="39"/>
      <c r="BH4406" s="39"/>
      <c r="BI4406" s="39"/>
      <c r="BJ4406" s="39"/>
    </row>
    <row r="4407" spans="1:62" s="36" customFormat="1">
      <c r="A4407" s="38"/>
      <c r="B4407" s="3"/>
      <c r="D4407" s="20"/>
      <c r="E4407" s="20"/>
      <c r="F4407" s="20"/>
      <c r="G4407" s="20"/>
      <c r="H4407" s="20"/>
      <c r="I4407" s="20"/>
      <c r="J4407" s="20"/>
      <c r="K4407" s="3"/>
      <c r="M4407" s="20"/>
      <c r="N4407" s="20"/>
      <c r="O4407" s="20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0"/>
      <c r="AA4407" s="20"/>
      <c r="AB4407" s="20"/>
      <c r="AC4407" s="20"/>
      <c r="AD4407" s="20"/>
      <c r="BB4407" s="39"/>
      <c r="BC4407" s="39"/>
      <c r="BD4407" s="39"/>
      <c r="BE4407" s="39"/>
      <c r="BF4407" s="39"/>
      <c r="BG4407" s="39"/>
      <c r="BH4407" s="39"/>
      <c r="BI4407" s="39"/>
      <c r="BJ4407" s="39"/>
    </row>
    <row r="4408" spans="1:62" s="36" customFormat="1">
      <c r="A4408" s="38"/>
      <c r="B4408" s="3"/>
      <c r="D4408" s="20"/>
      <c r="E4408" s="20"/>
      <c r="F4408" s="20"/>
      <c r="G4408" s="20"/>
      <c r="H4408" s="20"/>
      <c r="I4408" s="20"/>
      <c r="J4408" s="20"/>
      <c r="K4408" s="3"/>
      <c r="M4408" s="20"/>
      <c r="N4408" s="20"/>
      <c r="O4408" s="20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0"/>
      <c r="AA4408" s="20"/>
      <c r="AB4408" s="20"/>
      <c r="AC4408" s="20"/>
      <c r="AD4408" s="20"/>
      <c r="BB4408" s="39"/>
      <c r="BC4408" s="39"/>
      <c r="BD4408" s="39"/>
      <c r="BE4408" s="39"/>
      <c r="BF4408" s="39"/>
      <c r="BG4408" s="39"/>
      <c r="BH4408" s="39"/>
      <c r="BI4408" s="39"/>
      <c r="BJ4408" s="39"/>
    </row>
    <row r="4409" spans="1:62" s="36" customFormat="1">
      <c r="A4409" s="38"/>
      <c r="B4409" s="3"/>
      <c r="D4409" s="20"/>
      <c r="E4409" s="20"/>
      <c r="F4409" s="20"/>
      <c r="G4409" s="20"/>
      <c r="H4409" s="20"/>
      <c r="I4409" s="20"/>
      <c r="J4409" s="20"/>
      <c r="K4409" s="3"/>
      <c r="M4409" s="20"/>
      <c r="N4409" s="20"/>
      <c r="O4409" s="20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0"/>
      <c r="AA4409" s="20"/>
      <c r="AB4409" s="20"/>
      <c r="AC4409" s="20"/>
      <c r="AD4409" s="20"/>
      <c r="BB4409" s="39"/>
      <c r="BC4409" s="39"/>
      <c r="BD4409" s="39"/>
      <c r="BE4409" s="39"/>
      <c r="BF4409" s="39"/>
      <c r="BG4409" s="39"/>
      <c r="BH4409" s="39"/>
      <c r="BI4409" s="39"/>
      <c r="BJ4409" s="39"/>
    </row>
    <row r="4410" spans="1:62" s="36" customFormat="1">
      <c r="A4410" s="38"/>
      <c r="B4410" s="3"/>
      <c r="D4410" s="20"/>
      <c r="E4410" s="20"/>
      <c r="F4410" s="20"/>
      <c r="G4410" s="20"/>
      <c r="H4410" s="20"/>
      <c r="I4410" s="20"/>
      <c r="J4410" s="20"/>
      <c r="K4410" s="3"/>
      <c r="M4410" s="20"/>
      <c r="N4410" s="20"/>
      <c r="O4410" s="20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0"/>
      <c r="AA4410" s="20"/>
      <c r="AB4410" s="20"/>
      <c r="AC4410" s="20"/>
      <c r="AD4410" s="20"/>
      <c r="BB4410" s="39"/>
      <c r="BC4410" s="39"/>
      <c r="BD4410" s="39"/>
      <c r="BE4410" s="39"/>
      <c r="BF4410" s="39"/>
      <c r="BG4410" s="39"/>
      <c r="BH4410" s="39"/>
      <c r="BI4410" s="39"/>
      <c r="BJ4410" s="39"/>
    </row>
    <row r="4411" spans="1:62" s="36" customFormat="1">
      <c r="A4411" s="38"/>
      <c r="B4411" s="3"/>
      <c r="D4411" s="20"/>
      <c r="E4411" s="20"/>
      <c r="F4411" s="20"/>
      <c r="G4411" s="20"/>
      <c r="H4411" s="20"/>
      <c r="I4411" s="20"/>
      <c r="J4411" s="20"/>
      <c r="K4411" s="3"/>
      <c r="M4411" s="20"/>
      <c r="N4411" s="20"/>
      <c r="O4411" s="20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0"/>
      <c r="AA4411" s="20"/>
      <c r="AB4411" s="20"/>
      <c r="AC4411" s="20"/>
      <c r="AD4411" s="20"/>
      <c r="BB4411" s="39"/>
      <c r="BC4411" s="39"/>
      <c r="BD4411" s="39"/>
      <c r="BE4411" s="39"/>
      <c r="BF4411" s="39"/>
      <c r="BG4411" s="39"/>
      <c r="BH4411" s="39"/>
      <c r="BI4411" s="39"/>
      <c r="BJ4411" s="39"/>
    </row>
    <row r="4412" spans="1:62" s="36" customFormat="1">
      <c r="A4412" s="38"/>
      <c r="B4412" s="3"/>
      <c r="D4412" s="20"/>
      <c r="E4412" s="20"/>
      <c r="F4412" s="20"/>
      <c r="G4412" s="20"/>
      <c r="H4412" s="20"/>
      <c r="I4412" s="20"/>
      <c r="J4412" s="20"/>
      <c r="K4412" s="3"/>
      <c r="M4412" s="20"/>
      <c r="N4412" s="20"/>
      <c r="O4412" s="20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0"/>
      <c r="AA4412" s="20"/>
      <c r="AB4412" s="20"/>
      <c r="AC4412" s="20"/>
      <c r="AD4412" s="20"/>
      <c r="BB4412" s="39"/>
      <c r="BC4412" s="39"/>
      <c r="BD4412" s="39"/>
      <c r="BE4412" s="39"/>
      <c r="BF4412" s="39"/>
      <c r="BG4412" s="39"/>
      <c r="BH4412" s="39"/>
      <c r="BI4412" s="39"/>
      <c r="BJ4412" s="39"/>
    </row>
    <row r="4413" spans="1:62" s="36" customFormat="1">
      <c r="A4413" s="38"/>
      <c r="B4413" s="3"/>
      <c r="D4413" s="20"/>
      <c r="E4413" s="20"/>
      <c r="F4413" s="20"/>
      <c r="G4413" s="20"/>
      <c r="H4413" s="20"/>
      <c r="I4413" s="20"/>
      <c r="J4413" s="20"/>
      <c r="K4413" s="3"/>
      <c r="M4413" s="20"/>
      <c r="N4413" s="20"/>
      <c r="O4413" s="20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0"/>
      <c r="AA4413" s="20"/>
      <c r="AB4413" s="20"/>
      <c r="AC4413" s="20"/>
      <c r="AD4413" s="20"/>
      <c r="BB4413" s="39"/>
      <c r="BC4413" s="39"/>
      <c r="BD4413" s="39"/>
      <c r="BE4413" s="39"/>
      <c r="BF4413" s="39"/>
      <c r="BG4413" s="39"/>
      <c r="BH4413" s="39"/>
      <c r="BI4413" s="39"/>
      <c r="BJ4413" s="39"/>
    </row>
    <row r="4414" spans="1:62" s="36" customFormat="1">
      <c r="A4414" s="38"/>
      <c r="B4414" s="3"/>
      <c r="D4414" s="20"/>
      <c r="E4414" s="20"/>
      <c r="F4414" s="20"/>
      <c r="G4414" s="20"/>
      <c r="H4414" s="20"/>
      <c r="I4414" s="20"/>
      <c r="J4414" s="20"/>
      <c r="K4414" s="3"/>
      <c r="M4414" s="20"/>
      <c r="N4414" s="20"/>
      <c r="O4414" s="20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0"/>
      <c r="AA4414" s="20"/>
      <c r="AB4414" s="20"/>
      <c r="AC4414" s="20"/>
      <c r="AD4414" s="20"/>
      <c r="BB4414" s="39"/>
      <c r="BC4414" s="39"/>
      <c r="BD4414" s="39"/>
      <c r="BE4414" s="39"/>
      <c r="BF4414" s="39"/>
      <c r="BG4414" s="39"/>
      <c r="BH4414" s="39"/>
      <c r="BI4414" s="39"/>
      <c r="BJ4414" s="39"/>
    </row>
    <row r="4415" spans="1:62" s="36" customFormat="1">
      <c r="A4415" s="38"/>
      <c r="B4415" s="3"/>
      <c r="D4415" s="20"/>
      <c r="E4415" s="20"/>
      <c r="F4415" s="20"/>
      <c r="G4415" s="20"/>
      <c r="H4415" s="20"/>
      <c r="I4415" s="20"/>
      <c r="J4415" s="20"/>
      <c r="K4415" s="3"/>
      <c r="M4415" s="20"/>
      <c r="N4415" s="20"/>
      <c r="O4415" s="20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0"/>
      <c r="AA4415" s="20"/>
      <c r="AB4415" s="20"/>
      <c r="AC4415" s="20"/>
      <c r="AD4415" s="20"/>
      <c r="BB4415" s="39"/>
      <c r="BC4415" s="39"/>
      <c r="BD4415" s="39"/>
      <c r="BE4415" s="39"/>
      <c r="BF4415" s="39"/>
      <c r="BG4415" s="39"/>
      <c r="BH4415" s="39"/>
      <c r="BI4415" s="39"/>
      <c r="BJ4415" s="39"/>
    </row>
    <row r="4416" spans="1:62" s="36" customFormat="1">
      <c r="A4416" s="38"/>
      <c r="B4416" s="3"/>
      <c r="D4416" s="20"/>
      <c r="E4416" s="20"/>
      <c r="F4416" s="20"/>
      <c r="G4416" s="20"/>
      <c r="H4416" s="20"/>
      <c r="I4416" s="20"/>
      <c r="J4416" s="20"/>
      <c r="K4416" s="3"/>
      <c r="M4416" s="20"/>
      <c r="N4416" s="20"/>
      <c r="O4416" s="20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0"/>
      <c r="AA4416" s="20"/>
      <c r="AB4416" s="20"/>
      <c r="AC4416" s="20"/>
      <c r="AD4416" s="20"/>
      <c r="BB4416" s="39"/>
      <c r="BC4416" s="39"/>
      <c r="BD4416" s="39"/>
      <c r="BE4416" s="39"/>
      <c r="BF4416" s="39"/>
      <c r="BG4416" s="39"/>
      <c r="BH4416" s="39"/>
      <c r="BI4416" s="39"/>
      <c r="BJ4416" s="39"/>
    </row>
    <row r="4417" spans="1:62" s="36" customFormat="1">
      <c r="A4417" s="38"/>
      <c r="B4417" s="3"/>
      <c r="D4417" s="20"/>
      <c r="E4417" s="20"/>
      <c r="F4417" s="20"/>
      <c r="G4417" s="20"/>
      <c r="H4417" s="20"/>
      <c r="I4417" s="20"/>
      <c r="J4417" s="20"/>
      <c r="K4417" s="3"/>
      <c r="M4417" s="20"/>
      <c r="N4417" s="20"/>
      <c r="O4417" s="20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0"/>
      <c r="AA4417" s="20"/>
      <c r="AB4417" s="20"/>
      <c r="AC4417" s="20"/>
      <c r="AD4417" s="20"/>
      <c r="BB4417" s="39"/>
      <c r="BC4417" s="39"/>
      <c r="BD4417" s="39"/>
      <c r="BE4417" s="39"/>
      <c r="BF4417" s="39"/>
      <c r="BG4417" s="39"/>
      <c r="BH4417" s="39"/>
      <c r="BI4417" s="39"/>
      <c r="BJ4417" s="39"/>
    </row>
    <row r="4418" spans="1:62" s="36" customFormat="1">
      <c r="A4418" s="38"/>
      <c r="B4418" s="3"/>
      <c r="D4418" s="20"/>
      <c r="E4418" s="20"/>
      <c r="F4418" s="20"/>
      <c r="G4418" s="20"/>
      <c r="H4418" s="20"/>
      <c r="I4418" s="20"/>
      <c r="J4418" s="20"/>
      <c r="K4418" s="3"/>
      <c r="M4418" s="20"/>
      <c r="N4418" s="20"/>
      <c r="O4418" s="20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0"/>
      <c r="AA4418" s="20"/>
      <c r="AB4418" s="20"/>
      <c r="AC4418" s="20"/>
      <c r="AD4418" s="20"/>
      <c r="BB4418" s="39"/>
      <c r="BC4418" s="39"/>
      <c r="BD4418" s="39"/>
      <c r="BE4418" s="39"/>
      <c r="BF4418" s="39"/>
      <c r="BG4418" s="39"/>
      <c r="BH4418" s="39"/>
      <c r="BI4418" s="39"/>
      <c r="BJ4418" s="39"/>
    </row>
    <row r="4419" spans="1:62" s="36" customFormat="1">
      <c r="A4419" s="38"/>
      <c r="B4419" s="3"/>
      <c r="D4419" s="20"/>
      <c r="E4419" s="20"/>
      <c r="F4419" s="20"/>
      <c r="G4419" s="20"/>
      <c r="H4419" s="20"/>
      <c r="I4419" s="20"/>
      <c r="J4419" s="20"/>
      <c r="K4419" s="3"/>
      <c r="M4419" s="20"/>
      <c r="N4419" s="20"/>
      <c r="O4419" s="20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0"/>
      <c r="AA4419" s="20"/>
      <c r="AB4419" s="20"/>
      <c r="AC4419" s="20"/>
      <c r="AD4419" s="20"/>
      <c r="BB4419" s="39"/>
      <c r="BC4419" s="39"/>
      <c r="BD4419" s="39"/>
      <c r="BE4419" s="39"/>
      <c r="BF4419" s="39"/>
      <c r="BG4419" s="39"/>
      <c r="BH4419" s="39"/>
      <c r="BI4419" s="39"/>
      <c r="BJ4419" s="39"/>
    </row>
    <row r="4420" spans="1:62" s="36" customFormat="1">
      <c r="A4420" s="38"/>
      <c r="B4420" s="3"/>
      <c r="D4420" s="20"/>
      <c r="E4420" s="20"/>
      <c r="F4420" s="20"/>
      <c r="G4420" s="20"/>
      <c r="H4420" s="20"/>
      <c r="I4420" s="20"/>
      <c r="J4420" s="20"/>
      <c r="K4420" s="3"/>
      <c r="M4420" s="20"/>
      <c r="N4420" s="20"/>
      <c r="O4420" s="20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0"/>
      <c r="AA4420" s="20"/>
      <c r="AB4420" s="20"/>
      <c r="AC4420" s="20"/>
      <c r="AD4420" s="20"/>
      <c r="BB4420" s="39"/>
      <c r="BC4420" s="39"/>
      <c r="BD4420" s="39"/>
      <c r="BE4420" s="39"/>
      <c r="BF4420" s="39"/>
      <c r="BG4420" s="39"/>
      <c r="BH4420" s="39"/>
      <c r="BI4420" s="39"/>
      <c r="BJ4420" s="39"/>
    </row>
    <row r="4421" spans="1:62" s="36" customFormat="1">
      <c r="A4421" s="38"/>
      <c r="B4421" s="3"/>
      <c r="D4421" s="20"/>
      <c r="E4421" s="20"/>
      <c r="F4421" s="20"/>
      <c r="G4421" s="20"/>
      <c r="H4421" s="20"/>
      <c r="I4421" s="20"/>
      <c r="J4421" s="20"/>
      <c r="K4421" s="3"/>
      <c r="M4421" s="20"/>
      <c r="N4421" s="20"/>
      <c r="O4421" s="20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0"/>
      <c r="AA4421" s="20"/>
      <c r="AB4421" s="20"/>
      <c r="AC4421" s="20"/>
      <c r="AD4421" s="20"/>
      <c r="BB4421" s="39"/>
      <c r="BC4421" s="39"/>
      <c r="BD4421" s="39"/>
      <c r="BE4421" s="39"/>
      <c r="BF4421" s="39"/>
      <c r="BG4421" s="39"/>
      <c r="BH4421" s="39"/>
      <c r="BI4421" s="39"/>
      <c r="BJ4421" s="39"/>
    </row>
    <row r="4422" spans="1:62" s="36" customFormat="1">
      <c r="A4422" s="38"/>
      <c r="B4422" s="3"/>
      <c r="D4422" s="20"/>
      <c r="E4422" s="20"/>
      <c r="F4422" s="20"/>
      <c r="G4422" s="20"/>
      <c r="H4422" s="20"/>
      <c r="I4422" s="20"/>
      <c r="J4422" s="20"/>
      <c r="K4422" s="3"/>
      <c r="M4422" s="20"/>
      <c r="N4422" s="20"/>
      <c r="O4422" s="20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0"/>
      <c r="AA4422" s="20"/>
      <c r="AB4422" s="20"/>
      <c r="AC4422" s="20"/>
      <c r="AD4422" s="20"/>
      <c r="BB4422" s="39"/>
      <c r="BC4422" s="39"/>
      <c r="BD4422" s="39"/>
      <c r="BE4422" s="39"/>
      <c r="BF4422" s="39"/>
      <c r="BG4422" s="39"/>
      <c r="BH4422" s="39"/>
      <c r="BI4422" s="39"/>
      <c r="BJ4422" s="39"/>
    </row>
    <row r="4423" spans="1:62" s="36" customFormat="1">
      <c r="A4423" s="38"/>
      <c r="B4423" s="3"/>
      <c r="D4423" s="20"/>
      <c r="E4423" s="20"/>
      <c r="F4423" s="20"/>
      <c r="G4423" s="20"/>
      <c r="H4423" s="20"/>
      <c r="I4423" s="20"/>
      <c r="J4423" s="20"/>
      <c r="K4423" s="3"/>
      <c r="M4423" s="20"/>
      <c r="N4423" s="20"/>
      <c r="O4423" s="20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0"/>
      <c r="AA4423" s="20"/>
      <c r="AB4423" s="20"/>
      <c r="AC4423" s="20"/>
      <c r="AD4423" s="20"/>
      <c r="BB4423" s="39"/>
      <c r="BC4423" s="39"/>
      <c r="BD4423" s="39"/>
      <c r="BE4423" s="39"/>
      <c r="BF4423" s="39"/>
      <c r="BG4423" s="39"/>
      <c r="BH4423" s="39"/>
      <c r="BI4423" s="39"/>
      <c r="BJ4423" s="39"/>
    </row>
    <row r="4424" spans="1:62" s="36" customFormat="1">
      <c r="A4424" s="38"/>
      <c r="B4424" s="3"/>
      <c r="D4424" s="20"/>
      <c r="E4424" s="20"/>
      <c r="F4424" s="20"/>
      <c r="G4424" s="20"/>
      <c r="H4424" s="20"/>
      <c r="I4424" s="20"/>
      <c r="J4424" s="20"/>
      <c r="K4424" s="3"/>
      <c r="M4424" s="20"/>
      <c r="N4424" s="20"/>
      <c r="O4424" s="20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0"/>
      <c r="AA4424" s="20"/>
      <c r="AB4424" s="20"/>
      <c r="AC4424" s="20"/>
      <c r="AD4424" s="20"/>
      <c r="BB4424" s="39"/>
      <c r="BC4424" s="39"/>
      <c r="BD4424" s="39"/>
      <c r="BE4424" s="39"/>
      <c r="BF4424" s="39"/>
      <c r="BG4424" s="39"/>
      <c r="BH4424" s="39"/>
      <c r="BI4424" s="39"/>
      <c r="BJ4424" s="39"/>
    </row>
    <row r="4425" spans="1:62" s="36" customFormat="1">
      <c r="A4425" s="38"/>
      <c r="B4425" s="3"/>
      <c r="D4425" s="20"/>
      <c r="E4425" s="20"/>
      <c r="F4425" s="20"/>
      <c r="G4425" s="20"/>
      <c r="H4425" s="20"/>
      <c r="I4425" s="20"/>
      <c r="J4425" s="20"/>
      <c r="K4425" s="3"/>
      <c r="M4425" s="20"/>
      <c r="N4425" s="20"/>
      <c r="O4425" s="20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0"/>
      <c r="AA4425" s="20"/>
      <c r="AB4425" s="20"/>
      <c r="AC4425" s="20"/>
      <c r="AD4425" s="20"/>
      <c r="BB4425" s="39"/>
      <c r="BC4425" s="39"/>
      <c r="BD4425" s="39"/>
      <c r="BE4425" s="39"/>
      <c r="BF4425" s="39"/>
      <c r="BG4425" s="39"/>
      <c r="BH4425" s="39"/>
      <c r="BI4425" s="39"/>
      <c r="BJ4425" s="39"/>
    </row>
    <row r="4426" spans="1:62" s="36" customFormat="1">
      <c r="A4426" s="38"/>
      <c r="B4426" s="3"/>
      <c r="D4426" s="20"/>
      <c r="E4426" s="20"/>
      <c r="F4426" s="20"/>
      <c r="G4426" s="20"/>
      <c r="H4426" s="20"/>
      <c r="I4426" s="20"/>
      <c r="J4426" s="20"/>
      <c r="K4426" s="3"/>
      <c r="M4426" s="20"/>
      <c r="N4426" s="20"/>
      <c r="O4426" s="20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0"/>
      <c r="AA4426" s="20"/>
      <c r="AB4426" s="20"/>
      <c r="AC4426" s="20"/>
      <c r="AD4426" s="20"/>
      <c r="BB4426" s="39"/>
      <c r="BC4426" s="39"/>
      <c r="BD4426" s="39"/>
      <c r="BE4426" s="39"/>
      <c r="BF4426" s="39"/>
      <c r="BG4426" s="39"/>
      <c r="BH4426" s="39"/>
      <c r="BI4426" s="39"/>
      <c r="BJ4426" s="39"/>
    </row>
    <row r="4427" spans="1:62" s="36" customFormat="1">
      <c r="A4427" s="38"/>
      <c r="B4427" s="3"/>
      <c r="D4427" s="20"/>
      <c r="E4427" s="20"/>
      <c r="F4427" s="20"/>
      <c r="G4427" s="20"/>
      <c r="H4427" s="20"/>
      <c r="I4427" s="20"/>
      <c r="J4427" s="20"/>
      <c r="K4427" s="3"/>
      <c r="M4427" s="20"/>
      <c r="N4427" s="20"/>
      <c r="O4427" s="20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0"/>
      <c r="AA4427" s="20"/>
      <c r="AB4427" s="20"/>
      <c r="AC4427" s="20"/>
      <c r="AD4427" s="20"/>
      <c r="BB4427" s="39"/>
      <c r="BC4427" s="39"/>
      <c r="BD4427" s="39"/>
      <c r="BE4427" s="39"/>
      <c r="BF4427" s="39"/>
      <c r="BG4427" s="39"/>
      <c r="BH4427" s="39"/>
      <c r="BI4427" s="39"/>
      <c r="BJ4427" s="39"/>
    </row>
    <row r="4428" spans="1:62" s="36" customFormat="1">
      <c r="A4428" s="38"/>
      <c r="B4428" s="3"/>
      <c r="D4428" s="20"/>
      <c r="E4428" s="20"/>
      <c r="F4428" s="20"/>
      <c r="G4428" s="20"/>
      <c r="H4428" s="20"/>
      <c r="I4428" s="20"/>
      <c r="J4428" s="20"/>
      <c r="K4428" s="3"/>
      <c r="M4428" s="20"/>
      <c r="N4428" s="20"/>
      <c r="O4428" s="20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0"/>
      <c r="AA4428" s="20"/>
      <c r="AB4428" s="20"/>
      <c r="AC4428" s="20"/>
      <c r="AD4428" s="20"/>
      <c r="BB4428" s="39"/>
      <c r="BC4428" s="39"/>
      <c r="BD4428" s="39"/>
      <c r="BE4428" s="39"/>
      <c r="BF4428" s="39"/>
      <c r="BG4428" s="39"/>
      <c r="BH4428" s="39"/>
      <c r="BI4428" s="39"/>
      <c r="BJ4428" s="39"/>
    </row>
    <row r="4429" spans="1:62" s="36" customFormat="1">
      <c r="A4429" s="38"/>
      <c r="B4429" s="3"/>
      <c r="D4429" s="20"/>
      <c r="E4429" s="20"/>
      <c r="F4429" s="20"/>
      <c r="G4429" s="20"/>
      <c r="H4429" s="20"/>
      <c r="I4429" s="20"/>
      <c r="J4429" s="20"/>
      <c r="K4429" s="3"/>
      <c r="M4429" s="20"/>
      <c r="N4429" s="20"/>
      <c r="O4429" s="20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0"/>
      <c r="AA4429" s="20"/>
      <c r="AB4429" s="20"/>
      <c r="AC4429" s="20"/>
      <c r="AD4429" s="20"/>
      <c r="BB4429" s="39"/>
      <c r="BC4429" s="39"/>
      <c r="BD4429" s="39"/>
      <c r="BE4429" s="39"/>
      <c r="BF4429" s="39"/>
      <c r="BG4429" s="39"/>
      <c r="BH4429" s="39"/>
      <c r="BI4429" s="39"/>
      <c r="BJ4429" s="39"/>
    </row>
    <row r="4430" spans="1:62" s="36" customFormat="1">
      <c r="A4430" s="38"/>
      <c r="B4430" s="3"/>
      <c r="D4430" s="20"/>
      <c r="E4430" s="20"/>
      <c r="F4430" s="20"/>
      <c r="G4430" s="20"/>
      <c r="H4430" s="20"/>
      <c r="I4430" s="20"/>
      <c r="J4430" s="20"/>
      <c r="K4430" s="3"/>
      <c r="M4430" s="20"/>
      <c r="N4430" s="20"/>
      <c r="O4430" s="20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0"/>
      <c r="AA4430" s="20"/>
      <c r="AB4430" s="20"/>
      <c r="AC4430" s="20"/>
      <c r="AD4430" s="20"/>
      <c r="BB4430" s="39"/>
      <c r="BC4430" s="39"/>
      <c r="BD4430" s="39"/>
      <c r="BE4430" s="39"/>
      <c r="BF4430" s="39"/>
      <c r="BG4430" s="39"/>
      <c r="BH4430" s="39"/>
      <c r="BI4430" s="39"/>
      <c r="BJ4430" s="39"/>
    </row>
    <row r="4431" spans="1:62" s="36" customFormat="1">
      <c r="A4431" s="38"/>
      <c r="B4431" s="3"/>
      <c r="D4431" s="20"/>
      <c r="E4431" s="20"/>
      <c r="F4431" s="20"/>
      <c r="G4431" s="20"/>
      <c r="H4431" s="20"/>
      <c r="I4431" s="20"/>
      <c r="J4431" s="20"/>
      <c r="K4431" s="3"/>
      <c r="M4431" s="20"/>
      <c r="N4431" s="20"/>
      <c r="O4431" s="20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0"/>
      <c r="AA4431" s="20"/>
      <c r="AB4431" s="20"/>
      <c r="AC4431" s="20"/>
      <c r="AD4431" s="20"/>
      <c r="BB4431" s="39"/>
      <c r="BC4431" s="39"/>
      <c r="BD4431" s="39"/>
      <c r="BE4431" s="39"/>
      <c r="BF4431" s="39"/>
      <c r="BG4431" s="39"/>
      <c r="BH4431" s="39"/>
      <c r="BI4431" s="39"/>
      <c r="BJ4431" s="39"/>
    </row>
    <row r="4432" spans="1:62" s="36" customFormat="1">
      <c r="A4432" s="38"/>
      <c r="B4432" s="3"/>
      <c r="D4432" s="20"/>
      <c r="E4432" s="20"/>
      <c r="F4432" s="20"/>
      <c r="G4432" s="20"/>
      <c r="H4432" s="20"/>
      <c r="I4432" s="20"/>
      <c r="J4432" s="20"/>
      <c r="K4432" s="3"/>
      <c r="M4432" s="20"/>
      <c r="N4432" s="20"/>
      <c r="O4432" s="20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0"/>
      <c r="AA4432" s="20"/>
      <c r="AB4432" s="20"/>
      <c r="AC4432" s="20"/>
      <c r="AD4432" s="20"/>
      <c r="BB4432" s="39"/>
      <c r="BC4432" s="39"/>
      <c r="BD4432" s="39"/>
      <c r="BE4432" s="39"/>
      <c r="BF4432" s="39"/>
      <c r="BG4432" s="39"/>
      <c r="BH4432" s="39"/>
      <c r="BI4432" s="39"/>
      <c r="BJ4432" s="39"/>
    </row>
    <row r="4433" spans="1:62" s="36" customFormat="1">
      <c r="A4433" s="38"/>
      <c r="B4433" s="3"/>
      <c r="D4433" s="20"/>
      <c r="E4433" s="20"/>
      <c r="F4433" s="20"/>
      <c r="G4433" s="20"/>
      <c r="H4433" s="20"/>
      <c r="I4433" s="20"/>
      <c r="J4433" s="20"/>
      <c r="K4433" s="3"/>
      <c r="M4433" s="20"/>
      <c r="N4433" s="20"/>
      <c r="O4433" s="20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0"/>
      <c r="AA4433" s="20"/>
      <c r="AB4433" s="20"/>
      <c r="AC4433" s="20"/>
      <c r="AD4433" s="20"/>
      <c r="BB4433" s="39"/>
      <c r="BC4433" s="39"/>
      <c r="BD4433" s="39"/>
      <c r="BE4433" s="39"/>
      <c r="BF4433" s="39"/>
      <c r="BG4433" s="39"/>
      <c r="BH4433" s="39"/>
      <c r="BI4433" s="39"/>
      <c r="BJ4433" s="39"/>
    </row>
    <row r="4434" spans="1:62" s="36" customFormat="1">
      <c r="A4434" s="38"/>
      <c r="B4434" s="3"/>
      <c r="D4434" s="20"/>
      <c r="E4434" s="20"/>
      <c r="F4434" s="20"/>
      <c r="G4434" s="20"/>
      <c r="H4434" s="20"/>
      <c r="I4434" s="20"/>
      <c r="J4434" s="20"/>
      <c r="K4434" s="3"/>
      <c r="M4434" s="20"/>
      <c r="N4434" s="20"/>
      <c r="O4434" s="20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0"/>
      <c r="AA4434" s="20"/>
      <c r="AB4434" s="20"/>
      <c r="AC4434" s="20"/>
      <c r="AD4434" s="20"/>
      <c r="BB4434" s="39"/>
      <c r="BC4434" s="39"/>
      <c r="BD4434" s="39"/>
      <c r="BE4434" s="39"/>
      <c r="BF4434" s="39"/>
      <c r="BG4434" s="39"/>
      <c r="BH4434" s="39"/>
      <c r="BI4434" s="39"/>
      <c r="BJ4434" s="39"/>
    </row>
    <row r="4435" spans="1:62" s="36" customFormat="1">
      <c r="A4435" s="38"/>
      <c r="B4435" s="3"/>
      <c r="D4435" s="20"/>
      <c r="E4435" s="20"/>
      <c r="F4435" s="20"/>
      <c r="G4435" s="20"/>
      <c r="H4435" s="20"/>
      <c r="I4435" s="20"/>
      <c r="J4435" s="20"/>
      <c r="K4435" s="3"/>
      <c r="M4435" s="20"/>
      <c r="N4435" s="20"/>
      <c r="O4435" s="20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0"/>
      <c r="AA4435" s="20"/>
      <c r="AB4435" s="20"/>
      <c r="AC4435" s="20"/>
      <c r="AD4435" s="20"/>
      <c r="BB4435" s="39"/>
      <c r="BC4435" s="39"/>
      <c r="BD4435" s="39"/>
      <c r="BE4435" s="39"/>
      <c r="BF4435" s="39"/>
      <c r="BG4435" s="39"/>
      <c r="BH4435" s="39"/>
      <c r="BI4435" s="39"/>
      <c r="BJ4435" s="39"/>
    </row>
    <row r="4436" spans="1:62" s="36" customFormat="1">
      <c r="A4436" s="38"/>
      <c r="B4436" s="3"/>
      <c r="D4436" s="20"/>
      <c r="E4436" s="20"/>
      <c r="F4436" s="20"/>
      <c r="G4436" s="20"/>
      <c r="H4436" s="20"/>
      <c r="I4436" s="20"/>
      <c r="J4436" s="20"/>
      <c r="K4436" s="3"/>
      <c r="M4436" s="20"/>
      <c r="N4436" s="20"/>
      <c r="O4436" s="20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0"/>
      <c r="AA4436" s="20"/>
      <c r="AB4436" s="20"/>
      <c r="AC4436" s="20"/>
      <c r="AD4436" s="20"/>
      <c r="BB4436" s="39"/>
      <c r="BC4436" s="39"/>
      <c r="BD4436" s="39"/>
      <c r="BE4436" s="39"/>
      <c r="BF4436" s="39"/>
      <c r="BG4436" s="39"/>
      <c r="BH4436" s="39"/>
      <c r="BI4436" s="39"/>
      <c r="BJ4436" s="39"/>
    </row>
    <row r="4437" spans="1:62" s="36" customFormat="1">
      <c r="A4437" s="38"/>
      <c r="B4437" s="3"/>
      <c r="D4437" s="20"/>
      <c r="E4437" s="20"/>
      <c r="F4437" s="20"/>
      <c r="G4437" s="20"/>
      <c r="H4437" s="20"/>
      <c r="I4437" s="20"/>
      <c r="J4437" s="20"/>
      <c r="K4437" s="3"/>
      <c r="M4437" s="20"/>
      <c r="N4437" s="20"/>
      <c r="O4437" s="20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0"/>
      <c r="AA4437" s="20"/>
      <c r="AB4437" s="20"/>
      <c r="AC4437" s="20"/>
      <c r="AD4437" s="20"/>
      <c r="BB4437" s="39"/>
      <c r="BC4437" s="39"/>
      <c r="BD4437" s="39"/>
      <c r="BE4437" s="39"/>
      <c r="BF4437" s="39"/>
      <c r="BG4437" s="39"/>
      <c r="BH4437" s="39"/>
      <c r="BI4437" s="39"/>
      <c r="BJ4437" s="39"/>
    </row>
    <row r="4438" spans="1:62" s="36" customFormat="1">
      <c r="A4438" s="38"/>
      <c r="B4438" s="3"/>
      <c r="D4438" s="20"/>
      <c r="E4438" s="20"/>
      <c r="F4438" s="20"/>
      <c r="G4438" s="20"/>
      <c r="H4438" s="20"/>
      <c r="I4438" s="20"/>
      <c r="J4438" s="20"/>
      <c r="K4438" s="3"/>
      <c r="M4438" s="20"/>
      <c r="N4438" s="20"/>
      <c r="O4438" s="20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0"/>
      <c r="AA4438" s="20"/>
      <c r="AB4438" s="20"/>
      <c r="AC4438" s="20"/>
      <c r="AD4438" s="20"/>
      <c r="BB4438" s="39"/>
      <c r="BC4438" s="39"/>
      <c r="BD4438" s="39"/>
      <c r="BE4438" s="39"/>
      <c r="BF4438" s="39"/>
      <c r="BG4438" s="39"/>
      <c r="BH4438" s="39"/>
      <c r="BI4438" s="39"/>
      <c r="BJ4438" s="39"/>
    </row>
    <row r="4439" spans="1:62" s="36" customFormat="1">
      <c r="A4439" s="38"/>
      <c r="B4439" s="3"/>
      <c r="D4439" s="20"/>
      <c r="E4439" s="20"/>
      <c r="F4439" s="20"/>
      <c r="G4439" s="20"/>
      <c r="H4439" s="20"/>
      <c r="I4439" s="20"/>
      <c r="J4439" s="20"/>
      <c r="K4439" s="3"/>
      <c r="M4439" s="20"/>
      <c r="N4439" s="20"/>
      <c r="O4439" s="20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0"/>
      <c r="AA4439" s="20"/>
      <c r="AB4439" s="20"/>
      <c r="AC4439" s="20"/>
      <c r="AD4439" s="20"/>
      <c r="BB4439" s="39"/>
      <c r="BC4439" s="39"/>
      <c r="BD4439" s="39"/>
      <c r="BE4439" s="39"/>
      <c r="BF4439" s="39"/>
      <c r="BG4439" s="39"/>
      <c r="BH4439" s="39"/>
      <c r="BI4439" s="39"/>
      <c r="BJ4439" s="39"/>
    </row>
    <row r="4440" spans="1:62" s="36" customFormat="1">
      <c r="A4440" s="38"/>
      <c r="B4440" s="3"/>
      <c r="D4440" s="20"/>
      <c r="E4440" s="20"/>
      <c r="F4440" s="20"/>
      <c r="G4440" s="20"/>
      <c r="H4440" s="20"/>
      <c r="I4440" s="20"/>
      <c r="J4440" s="20"/>
      <c r="K4440" s="3"/>
      <c r="M4440" s="20"/>
      <c r="N4440" s="20"/>
      <c r="O4440" s="20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0"/>
      <c r="AA4440" s="20"/>
      <c r="AB4440" s="20"/>
      <c r="AC4440" s="20"/>
      <c r="AD4440" s="20"/>
      <c r="BB4440" s="39"/>
      <c r="BC4440" s="39"/>
      <c r="BD4440" s="39"/>
      <c r="BE4440" s="39"/>
      <c r="BF4440" s="39"/>
      <c r="BG4440" s="39"/>
      <c r="BH4440" s="39"/>
      <c r="BI4440" s="39"/>
      <c r="BJ4440" s="39"/>
    </row>
    <row r="4441" spans="1:62" s="36" customFormat="1">
      <c r="A4441" s="38"/>
      <c r="B4441" s="3"/>
      <c r="D4441" s="20"/>
      <c r="E4441" s="20"/>
      <c r="F4441" s="20"/>
      <c r="G4441" s="20"/>
      <c r="H4441" s="20"/>
      <c r="I4441" s="20"/>
      <c r="J4441" s="20"/>
      <c r="K4441" s="3"/>
      <c r="M4441" s="20"/>
      <c r="N4441" s="20"/>
      <c r="O4441" s="20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0"/>
      <c r="AA4441" s="20"/>
      <c r="AB4441" s="20"/>
      <c r="AC4441" s="20"/>
      <c r="AD4441" s="20"/>
      <c r="BB4441" s="39"/>
      <c r="BC4441" s="39"/>
      <c r="BD4441" s="39"/>
      <c r="BE4441" s="39"/>
      <c r="BF4441" s="39"/>
      <c r="BG4441" s="39"/>
      <c r="BH4441" s="39"/>
      <c r="BI4441" s="39"/>
      <c r="BJ4441" s="39"/>
    </row>
    <row r="4442" spans="1:62" s="36" customFormat="1">
      <c r="A4442" s="38"/>
      <c r="B4442" s="3"/>
      <c r="D4442" s="20"/>
      <c r="E4442" s="20"/>
      <c r="F4442" s="20"/>
      <c r="G4442" s="20"/>
      <c r="H4442" s="20"/>
      <c r="I4442" s="20"/>
      <c r="J4442" s="20"/>
      <c r="K4442" s="3"/>
      <c r="M4442" s="20"/>
      <c r="N4442" s="20"/>
      <c r="O4442" s="20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0"/>
      <c r="AA4442" s="20"/>
      <c r="AB4442" s="20"/>
      <c r="AC4442" s="20"/>
      <c r="AD4442" s="20"/>
      <c r="BB4442" s="39"/>
      <c r="BC4442" s="39"/>
      <c r="BD4442" s="39"/>
      <c r="BE4442" s="39"/>
      <c r="BF4442" s="39"/>
      <c r="BG4442" s="39"/>
      <c r="BH4442" s="39"/>
      <c r="BI4442" s="39"/>
      <c r="BJ4442" s="39"/>
    </row>
    <row r="4443" spans="1:62" s="36" customFormat="1">
      <c r="A4443" s="38"/>
      <c r="B4443" s="3"/>
      <c r="D4443" s="20"/>
      <c r="E4443" s="20"/>
      <c r="F4443" s="20"/>
      <c r="G4443" s="20"/>
      <c r="H4443" s="20"/>
      <c r="I4443" s="20"/>
      <c r="J4443" s="20"/>
      <c r="K4443" s="3"/>
      <c r="M4443" s="20"/>
      <c r="N4443" s="20"/>
      <c r="O4443" s="20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0"/>
      <c r="AA4443" s="20"/>
      <c r="AB4443" s="20"/>
      <c r="AC4443" s="20"/>
      <c r="AD4443" s="20"/>
      <c r="BB4443" s="39"/>
      <c r="BC4443" s="39"/>
      <c r="BD4443" s="39"/>
      <c r="BE4443" s="39"/>
      <c r="BF4443" s="39"/>
      <c r="BG4443" s="39"/>
      <c r="BH4443" s="39"/>
      <c r="BI4443" s="39"/>
      <c r="BJ4443" s="39"/>
    </row>
    <row r="4444" spans="1:62" s="36" customFormat="1">
      <c r="A4444" s="38"/>
      <c r="B4444" s="3"/>
      <c r="D4444" s="20"/>
      <c r="E4444" s="20"/>
      <c r="F4444" s="20"/>
      <c r="G4444" s="20"/>
      <c r="H4444" s="20"/>
      <c r="I4444" s="20"/>
      <c r="J4444" s="20"/>
      <c r="K4444" s="3"/>
      <c r="M4444" s="20"/>
      <c r="N4444" s="20"/>
      <c r="O4444" s="20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0"/>
      <c r="AA4444" s="20"/>
      <c r="AB4444" s="20"/>
      <c r="AC4444" s="20"/>
      <c r="AD4444" s="20"/>
      <c r="BB4444" s="39"/>
      <c r="BC4444" s="39"/>
      <c r="BD4444" s="39"/>
      <c r="BE4444" s="39"/>
      <c r="BF4444" s="39"/>
      <c r="BG4444" s="39"/>
      <c r="BH4444" s="39"/>
      <c r="BI4444" s="39"/>
      <c r="BJ4444" s="39"/>
    </row>
    <row r="4445" spans="1:62" s="36" customFormat="1">
      <c r="A4445" s="38"/>
      <c r="B4445" s="3"/>
      <c r="D4445" s="20"/>
      <c r="E4445" s="20"/>
      <c r="F4445" s="20"/>
      <c r="G4445" s="20"/>
      <c r="H4445" s="20"/>
      <c r="I4445" s="20"/>
      <c r="J4445" s="20"/>
      <c r="K4445" s="3"/>
      <c r="M4445" s="20"/>
      <c r="N4445" s="20"/>
      <c r="O4445" s="20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  <c r="AC4445" s="20"/>
      <c r="AD4445" s="20"/>
      <c r="BB4445" s="39"/>
      <c r="BC4445" s="39"/>
      <c r="BD4445" s="39"/>
      <c r="BE4445" s="39"/>
      <c r="BF4445" s="39"/>
      <c r="BG4445" s="39"/>
      <c r="BH4445" s="39"/>
      <c r="BI4445" s="39"/>
      <c r="BJ4445" s="39"/>
    </row>
    <row r="4446" spans="1:62" s="36" customFormat="1">
      <c r="A4446" s="38"/>
      <c r="B4446" s="3"/>
      <c r="D4446" s="20"/>
      <c r="E4446" s="20"/>
      <c r="F4446" s="20"/>
      <c r="G4446" s="20"/>
      <c r="H4446" s="20"/>
      <c r="I4446" s="20"/>
      <c r="J4446" s="20"/>
      <c r="K4446" s="3"/>
      <c r="M4446" s="20"/>
      <c r="N4446" s="20"/>
      <c r="O4446" s="20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0"/>
      <c r="AA4446" s="20"/>
      <c r="AB4446" s="20"/>
      <c r="AC4446" s="20"/>
      <c r="AD4446" s="20"/>
      <c r="BB4446" s="39"/>
      <c r="BC4446" s="39"/>
      <c r="BD4446" s="39"/>
      <c r="BE4446" s="39"/>
      <c r="BF4446" s="39"/>
      <c r="BG4446" s="39"/>
      <c r="BH4446" s="39"/>
      <c r="BI4446" s="39"/>
      <c r="BJ4446" s="39"/>
    </row>
    <row r="4447" spans="1:62" s="36" customFormat="1">
      <c r="A4447" s="38"/>
      <c r="B4447" s="3"/>
      <c r="D4447" s="20"/>
      <c r="E4447" s="20"/>
      <c r="F4447" s="20"/>
      <c r="G4447" s="20"/>
      <c r="H4447" s="20"/>
      <c r="I4447" s="20"/>
      <c r="J4447" s="20"/>
      <c r="K4447" s="3"/>
      <c r="M4447" s="20"/>
      <c r="N4447" s="20"/>
      <c r="O4447" s="20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0"/>
      <c r="AA4447" s="20"/>
      <c r="AB4447" s="20"/>
      <c r="AC4447" s="20"/>
      <c r="AD4447" s="20"/>
      <c r="BB4447" s="39"/>
      <c r="BC4447" s="39"/>
      <c r="BD4447" s="39"/>
      <c r="BE4447" s="39"/>
      <c r="BF4447" s="39"/>
      <c r="BG4447" s="39"/>
      <c r="BH4447" s="39"/>
      <c r="BI4447" s="39"/>
      <c r="BJ4447" s="39"/>
    </row>
    <row r="4448" spans="1:62" s="36" customFormat="1">
      <c r="A4448" s="38"/>
      <c r="B4448" s="3"/>
      <c r="D4448" s="20"/>
      <c r="E4448" s="20"/>
      <c r="F4448" s="20"/>
      <c r="G4448" s="20"/>
      <c r="H4448" s="20"/>
      <c r="I4448" s="20"/>
      <c r="J4448" s="20"/>
      <c r="K4448" s="3"/>
      <c r="M4448" s="20"/>
      <c r="N4448" s="20"/>
      <c r="O4448" s="20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0"/>
      <c r="AA4448" s="20"/>
      <c r="AB4448" s="20"/>
      <c r="AC4448" s="20"/>
      <c r="AD4448" s="20"/>
      <c r="BB4448" s="39"/>
      <c r="BC4448" s="39"/>
      <c r="BD4448" s="39"/>
      <c r="BE4448" s="39"/>
      <c r="BF4448" s="39"/>
      <c r="BG4448" s="39"/>
      <c r="BH4448" s="39"/>
      <c r="BI4448" s="39"/>
      <c r="BJ4448" s="39"/>
    </row>
    <row r="4449" spans="1:62" s="36" customFormat="1">
      <c r="A4449" s="38"/>
      <c r="B4449" s="3"/>
      <c r="D4449" s="20"/>
      <c r="E4449" s="20"/>
      <c r="F4449" s="20"/>
      <c r="G4449" s="20"/>
      <c r="H4449" s="20"/>
      <c r="I4449" s="20"/>
      <c r="J4449" s="20"/>
      <c r="K4449" s="3"/>
      <c r="M4449" s="20"/>
      <c r="N4449" s="20"/>
      <c r="O4449" s="20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0"/>
      <c r="AA4449" s="20"/>
      <c r="AB4449" s="20"/>
      <c r="AC4449" s="20"/>
      <c r="AD4449" s="20"/>
      <c r="BB4449" s="39"/>
      <c r="BC4449" s="39"/>
      <c r="BD4449" s="39"/>
      <c r="BE4449" s="39"/>
      <c r="BF4449" s="39"/>
      <c r="BG4449" s="39"/>
      <c r="BH4449" s="39"/>
      <c r="BI4449" s="39"/>
      <c r="BJ4449" s="39"/>
    </row>
    <row r="4450" spans="1:62" s="36" customFormat="1">
      <c r="A4450" s="38"/>
      <c r="B4450" s="3"/>
      <c r="D4450" s="20"/>
      <c r="E4450" s="20"/>
      <c r="F4450" s="20"/>
      <c r="G4450" s="20"/>
      <c r="H4450" s="20"/>
      <c r="I4450" s="20"/>
      <c r="J4450" s="20"/>
      <c r="K4450" s="3"/>
      <c r="M4450" s="20"/>
      <c r="N4450" s="20"/>
      <c r="O4450" s="20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0"/>
      <c r="AA4450" s="20"/>
      <c r="AB4450" s="20"/>
      <c r="AC4450" s="20"/>
      <c r="AD4450" s="20"/>
      <c r="BB4450" s="39"/>
      <c r="BC4450" s="39"/>
      <c r="BD4450" s="39"/>
      <c r="BE4450" s="39"/>
      <c r="BF4450" s="39"/>
      <c r="BG4450" s="39"/>
      <c r="BH4450" s="39"/>
      <c r="BI4450" s="39"/>
      <c r="BJ4450" s="39"/>
    </row>
    <row r="4451" spans="1:62" s="36" customFormat="1">
      <c r="A4451" s="38"/>
      <c r="B4451" s="3"/>
      <c r="D4451" s="20"/>
      <c r="E4451" s="20"/>
      <c r="F4451" s="20"/>
      <c r="G4451" s="20"/>
      <c r="H4451" s="20"/>
      <c r="I4451" s="20"/>
      <c r="J4451" s="20"/>
      <c r="K4451" s="3"/>
      <c r="M4451" s="20"/>
      <c r="N4451" s="20"/>
      <c r="O4451" s="20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0"/>
      <c r="AA4451" s="20"/>
      <c r="AB4451" s="20"/>
      <c r="AC4451" s="20"/>
      <c r="AD4451" s="20"/>
      <c r="BB4451" s="39"/>
      <c r="BC4451" s="39"/>
      <c r="BD4451" s="39"/>
      <c r="BE4451" s="39"/>
      <c r="BF4451" s="39"/>
      <c r="BG4451" s="39"/>
      <c r="BH4451" s="39"/>
      <c r="BI4451" s="39"/>
      <c r="BJ4451" s="39"/>
    </row>
    <row r="4452" spans="1:62" s="36" customFormat="1">
      <c r="A4452" s="38"/>
      <c r="B4452" s="3"/>
      <c r="D4452" s="20"/>
      <c r="E4452" s="20"/>
      <c r="F4452" s="20"/>
      <c r="G4452" s="20"/>
      <c r="H4452" s="20"/>
      <c r="I4452" s="20"/>
      <c r="J4452" s="20"/>
      <c r="K4452" s="3"/>
      <c r="M4452" s="20"/>
      <c r="N4452" s="20"/>
      <c r="O4452" s="20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0"/>
      <c r="AA4452" s="20"/>
      <c r="AB4452" s="20"/>
      <c r="AC4452" s="20"/>
      <c r="AD4452" s="20"/>
      <c r="BB4452" s="39"/>
      <c r="BC4452" s="39"/>
      <c r="BD4452" s="39"/>
      <c r="BE4452" s="39"/>
      <c r="BF4452" s="39"/>
      <c r="BG4452" s="39"/>
      <c r="BH4452" s="39"/>
      <c r="BI4452" s="39"/>
      <c r="BJ4452" s="39"/>
    </row>
    <row r="4453" spans="1:62" s="36" customFormat="1">
      <c r="A4453" s="38"/>
      <c r="B4453" s="3"/>
      <c r="D4453" s="20"/>
      <c r="E4453" s="20"/>
      <c r="F4453" s="20"/>
      <c r="G4453" s="20"/>
      <c r="H4453" s="20"/>
      <c r="I4453" s="20"/>
      <c r="J4453" s="20"/>
      <c r="K4453" s="3"/>
      <c r="M4453" s="20"/>
      <c r="N4453" s="20"/>
      <c r="O4453" s="20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0"/>
      <c r="AA4453" s="20"/>
      <c r="AB4453" s="20"/>
      <c r="AC4453" s="20"/>
      <c r="AD4453" s="20"/>
      <c r="BB4453" s="39"/>
      <c r="BC4453" s="39"/>
      <c r="BD4453" s="39"/>
      <c r="BE4453" s="39"/>
      <c r="BF4453" s="39"/>
      <c r="BG4453" s="39"/>
      <c r="BH4453" s="39"/>
      <c r="BI4453" s="39"/>
      <c r="BJ4453" s="39"/>
    </row>
    <row r="4454" spans="1:62" s="36" customFormat="1">
      <c r="A4454" s="38"/>
      <c r="B4454" s="3"/>
      <c r="D4454" s="20"/>
      <c r="E4454" s="20"/>
      <c r="F4454" s="20"/>
      <c r="G4454" s="20"/>
      <c r="H4454" s="20"/>
      <c r="I4454" s="20"/>
      <c r="J4454" s="20"/>
      <c r="K4454" s="3"/>
      <c r="M4454" s="20"/>
      <c r="N4454" s="20"/>
      <c r="O4454" s="20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0"/>
      <c r="AA4454" s="20"/>
      <c r="AB4454" s="20"/>
      <c r="AC4454" s="20"/>
      <c r="AD4454" s="20"/>
      <c r="BB4454" s="39"/>
      <c r="BC4454" s="39"/>
      <c r="BD4454" s="39"/>
      <c r="BE4454" s="39"/>
      <c r="BF4454" s="39"/>
      <c r="BG4454" s="39"/>
      <c r="BH4454" s="39"/>
      <c r="BI4454" s="39"/>
      <c r="BJ4454" s="39"/>
    </row>
    <row r="4455" spans="1:62" s="36" customFormat="1">
      <c r="A4455" s="38"/>
      <c r="B4455" s="3"/>
      <c r="D4455" s="20"/>
      <c r="E4455" s="20"/>
      <c r="F4455" s="20"/>
      <c r="G4455" s="20"/>
      <c r="H4455" s="20"/>
      <c r="I4455" s="20"/>
      <c r="J4455" s="20"/>
      <c r="K4455" s="3"/>
      <c r="M4455" s="20"/>
      <c r="N4455" s="20"/>
      <c r="O4455" s="20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0"/>
      <c r="AA4455" s="20"/>
      <c r="AB4455" s="20"/>
      <c r="AC4455" s="20"/>
      <c r="AD4455" s="20"/>
      <c r="BB4455" s="39"/>
      <c r="BC4455" s="39"/>
      <c r="BD4455" s="39"/>
      <c r="BE4455" s="39"/>
      <c r="BF4455" s="39"/>
      <c r="BG4455" s="39"/>
      <c r="BH4455" s="39"/>
      <c r="BI4455" s="39"/>
      <c r="BJ4455" s="39"/>
    </row>
    <row r="4456" spans="1:62" s="36" customFormat="1">
      <c r="A4456" s="38"/>
      <c r="B4456" s="3"/>
      <c r="D4456" s="20"/>
      <c r="E4456" s="20"/>
      <c r="F4456" s="20"/>
      <c r="G4456" s="20"/>
      <c r="H4456" s="20"/>
      <c r="I4456" s="20"/>
      <c r="J4456" s="20"/>
      <c r="K4456" s="3"/>
      <c r="M4456" s="20"/>
      <c r="N4456" s="20"/>
      <c r="O4456" s="20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0"/>
      <c r="AA4456" s="20"/>
      <c r="AB4456" s="20"/>
      <c r="AC4456" s="20"/>
      <c r="AD4456" s="20"/>
      <c r="BB4456" s="39"/>
      <c r="BC4456" s="39"/>
      <c r="BD4456" s="39"/>
      <c r="BE4456" s="39"/>
      <c r="BF4456" s="39"/>
      <c r="BG4456" s="39"/>
      <c r="BH4456" s="39"/>
      <c r="BI4456" s="39"/>
      <c r="BJ4456" s="39"/>
    </row>
    <row r="4457" spans="1:62" s="36" customFormat="1">
      <c r="A4457" s="38"/>
      <c r="B4457" s="3"/>
      <c r="D4457" s="20"/>
      <c r="E4457" s="20"/>
      <c r="F4457" s="20"/>
      <c r="G4457" s="20"/>
      <c r="H4457" s="20"/>
      <c r="I4457" s="20"/>
      <c r="J4457" s="20"/>
      <c r="K4457" s="3"/>
      <c r="M4457" s="20"/>
      <c r="N4457" s="20"/>
      <c r="O4457" s="20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0"/>
      <c r="AA4457" s="20"/>
      <c r="AB4457" s="20"/>
      <c r="AC4457" s="20"/>
      <c r="AD4457" s="20"/>
      <c r="BB4457" s="39"/>
      <c r="BC4457" s="39"/>
      <c r="BD4457" s="39"/>
      <c r="BE4457" s="39"/>
      <c r="BF4457" s="39"/>
      <c r="BG4457" s="39"/>
      <c r="BH4457" s="39"/>
      <c r="BI4457" s="39"/>
      <c r="BJ4457" s="39"/>
    </row>
    <row r="4458" spans="1:62" s="36" customFormat="1">
      <c r="A4458" s="38"/>
      <c r="B4458" s="3"/>
      <c r="D4458" s="20"/>
      <c r="E4458" s="20"/>
      <c r="F4458" s="20"/>
      <c r="G4458" s="20"/>
      <c r="H4458" s="20"/>
      <c r="I4458" s="20"/>
      <c r="J4458" s="20"/>
      <c r="K4458" s="3"/>
      <c r="M4458" s="20"/>
      <c r="N4458" s="20"/>
      <c r="O4458" s="20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0"/>
      <c r="AA4458" s="20"/>
      <c r="AB4458" s="20"/>
      <c r="AC4458" s="20"/>
      <c r="AD4458" s="20"/>
      <c r="BB4458" s="39"/>
      <c r="BC4458" s="39"/>
      <c r="BD4458" s="39"/>
      <c r="BE4458" s="39"/>
      <c r="BF4458" s="39"/>
      <c r="BG4458" s="39"/>
      <c r="BH4458" s="39"/>
      <c r="BI4458" s="39"/>
      <c r="BJ4458" s="39"/>
    </row>
    <row r="4459" spans="1:62" s="36" customFormat="1">
      <c r="A4459" s="38"/>
      <c r="B4459" s="3"/>
      <c r="D4459" s="20"/>
      <c r="E4459" s="20"/>
      <c r="F4459" s="20"/>
      <c r="G4459" s="20"/>
      <c r="H4459" s="20"/>
      <c r="I4459" s="20"/>
      <c r="J4459" s="20"/>
      <c r="K4459" s="3"/>
      <c r="M4459" s="20"/>
      <c r="N4459" s="20"/>
      <c r="O4459" s="20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0"/>
      <c r="AA4459" s="20"/>
      <c r="AB4459" s="20"/>
      <c r="AC4459" s="20"/>
      <c r="AD4459" s="20"/>
      <c r="BB4459" s="39"/>
      <c r="BC4459" s="39"/>
      <c r="BD4459" s="39"/>
      <c r="BE4459" s="39"/>
      <c r="BF4459" s="39"/>
      <c r="BG4459" s="39"/>
      <c r="BH4459" s="39"/>
      <c r="BI4459" s="39"/>
      <c r="BJ4459" s="39"/>
    </row>
    <row r="4460" spans="1:62" s="36" customFormat="1">
      <c r="A4460" s="38"/>
      <c r="B4460" s="3"/>
      <c r="D4460" s="20"/>
      <c r="E4460" s="20"/>
      <c r="F4460" s="20"/>
      <c r="G4460" s="20"/>
      <c r="H4460" s="20"/>
      <c r="I4460" s="20"/>
      <c r="J4460" s="20"/>
      <c r="K4460" s="3"/>
      <c r="M4460" s="20"/>
      <c r="N4460" s="20"/>
      <c r="O4460" s="20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0"/>
      <c r="AA4460" s="20"/>
      <c r="AB4460" s="20"/>
      <c r="AC4460" s="20"/>
      <c r="AD4460" s="20"/>
      <c r="BB4460" s="39"/>
      <c r="BC4460" s="39"/>
      <c r="BD4460" s="39"/>
      <c r="BE4460" s="39"/>
      <c r="BF4460" s="39"/>
      <c r="BG4460" s="39"/>
      <c r="BH4460" s="39"/>
      <c r="BI4460" s="39"/>
      <c r="BJ4460" s="39"/>
    </row>
    <row r="4461" spans="1:62" s="36" customFormat="1">
      <c r="A4461" s="38"/>
      <c r="B4461" s="3"/>
      <c r="D4461" s="20"/>
      <c r="E4461" s="20"/>
      <c r="F4461" s="20"/>
      <c r="G4461" s="20"/>
      <c r="H4461" s="20"/>
      <c r="I4461" s="20"/>
      <c r="J4461" s="20"/>
      <c r="K4461" s="3"/>
      <c r="M4461" s="20"/>
      <c r="N4461" s="20"/>
      <c r="O4461" s="20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0"/>
      <c r="AA4461" s="20"/>
      <c r="AB4461" s="20"/>
      <c r="AC4461" s="20"/>
      <c r="AD4461" s="20"/>
      <c r="BB4461" s="39"/>
      <c r="BC4461" s="39"/>
      <c r="BD4461" s="39"/>
      <c r="BE4461" s="39"/>
      <c r="BF4461" s="39"/>
      <c r="BG4461" s="39"/>
      <c r="BH4461" s="39"/>
      <c r="BI4461" s="39"/>
      <c r="BJ4461" s="39"/>
    </row>
    <row r="4462" spans="1:62" s="36" customFormat="1">
      <c r="A4462" s="38"/>
      <c r="B4462" s="3"/>
      <c r="D4462" s="20"/>
      <c r="E4462" s="20"/>
      <c r="F4462" s="20"/>
      <c r="G4462" s="20"/>
      <c r="H4462" s="20"/>
      <c r="I4462" s="20"/>
      <c r="J4462" s="20"/>
      <c r="K4462" s="3"/>
      <c r="M4462" s="20"/>
      <c r="N4462" s="20"/>
      <c r="O4462" s="20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0"/>
      <c r="AA4462" s="20"/>
      <c r="AB4462" s="20"/>
      <c r="AC4462" s="20"/>
      <c r="AD4462" s="20"/>
      <c r="BB4462" s="39"/>
      <c r="BC4462" s="39"/>
      <c r="BD4462" s="39"/>
      <c r="BE4462" s="39"/>
      <c r="BF4462" s="39"/>
      <c r="BG4462" s="39"/>
      <c r="BH4462" s="39"/>
      <c r="BI4462" s="39"/>
      <c r="BJ4462" s="39"/>
    </row>
    <row r="4463" spans="1:62" s="36" customFormat="1">
      <c r="A4463" s="38"/>
      <c r="B4463" s="3"/>
      <c r="D4463" s="20"/>
      <c r="E4463" s="20"/>
      <c r="F4463" s="20"/>
      <c r="G4463" s="20"/>
      <c r="H4463" s="20"/>
      <c r="I4463" s="20"/>
      <c r="J4463" s="20"/>
      <c r="K4463" s="3"/>
      <c r="M4463" s="20"/>
      <c r="N4463" s="20"/>
      <c r="O4463" s="20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0"/>
      <c r="AA4463" s="20"/>
      <c r="AB4463" s="20"/>
      <c r="AC4463" s="20"/>
      <c r="AD4463" s="20"/>
      <c r="BB4463" s="39"/>
      <c r="BC4463" s="39"/>
      <c r="BD4463" s="39"/>
      <c r="BE4463" s="39"/>
      <c r="BF4463" s="39"/>
      <c r="BG4463" s="39"/>
      <c r="BH4463" s="39"/>
      <c r="BI4463" s="39"/>
      <c r="BJ4463" s="39"/>
    </row>
    <row r="4464" spans="1:62" s="36" customFormat="1">
      <c r="A4464" s="38"/>
      <c r="B4464" s="3"/>
      <c r="D4464" s="20"/>
      <c r="E4464" s="20"/>
      <c r="F4464" s="20"/>
      <c r="G4464" s="20"/>
      <c r="H4464" s="20"/>
      <c r="I4464" s="20"/>
      <c r="J4464" s="20"/>
      <c r="K4464" s="3"/>
      <c r="M4464" s="20"/>
      <c r="N4464" s="20"/>
      <c r="O4464" s="20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0"/>
      <c r="AA4464" s="20"/>
      <c r="AB4464" s="20"/>
      <c r="AC4464" s="20"/>
      <c r="AD4464" s="20"/>
      <c r="BB4464" s="39"/>
      <c r="BC4464" s="39"/>
      <c r="BD4464" s="39"/>
      <c r="BE4464" s="39"/>
      <c r="BF4464" s="39"/>
      <c r="BG4464" s="39"/>
      <c r="BH4464" s="39"/>
      <c r="BI4464" s="39"/>
      <c r="BJ4464" s="39"/>
    </row>
    <row r="4465" spans="1:62" s="36" customFormat="1">
      <c r="A4465" s="38"/>
      <c r="B4465" s="3"/>
      <c r="D4465" s="20"/>
      <c r="E4465" s="20"/>
      <c r="F4465" s="20"/>
      <c r="G4465" s="20"/>
      <c r="H4465" s="20"/>
      <c r="I4465" s="20"/>
      <c r="J4465" s="20"/>
      <c r="K4465" s="3"/>
      <c r="M4465" s="20"/>
      <c r="N4465" s="20"/>
      <c r="O4465" s="20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0"/>
      <c r="AA4465" s="20"/>
      <c r="AB4465" s="20"/>
      <c r="AC4465" s="20"/>
      <c r="AD4465" s="20"/>
      <c r="BB4465" s="39"/>
      <c r="BC4465" s="39"/>
      <c r="BD4465" s="39"/>
      <c r="BE4465" s="39"/>
      <c r="BF4465" s="39"/>
      <c r="BG4465" s="39"/>
      <c r="BH4465" s="39"/>
      <c r="BI4465" s="39"/>
      <c r="BJ4465" s="39"/>
    </row>
    <row r="4466" spans="1:62" s="36" customFormat="1">
      <c r="A4466" s="38"/>
      <c r="B4466" s="3"/>
      <c r="D4466" s="20"/>
      <c r="E4466" s="20"/>
      <c r="F4466" s="20"/>
      <c r="G4466" s="20"/>
      <c r="H4466" s="20"/>
      <c r="I4466" s="20"/>
      <c r="J4466" s="20"/>
      <c r="K4466" s="3"/>
      <c r="M4466" s="20"/>
      <c r="N4466" s="20"/>
      <c r="O4466" s="20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0"/>
      <c r="AA4466" s="20"/>
      <c r="AB4466" s="20"/>
      <c r="AC4466" s="20"/>
      <c r="AD4466" s="20"/>
      <c r="BB4466" s="39"/>
      <c r="BC4466" s="39"/>
      <c r="BD4466" s="39"/>
      <c r="BE4466" s="39"/>
      <c r="BF4466" s="39"/>
      <c r="BG4466" s="39"/>
      <c r="BH4466" s="39"/>
      <c r="BI4466" s="39"/>
      <c r="BJ4466" s="39"/>
    </row>
    <row r="4467" spans="1:62" s="36" customFormat="1">
      <c r="A4467" s="38"/>
      <c r="B4467" s="3"/>
      <c r="D4467" s="20"/>
      <c r="E4467" s="20"/>
      <c r="F4467" s="20"/>
      <c r="G4467" s="20"/>
      <c r="H4467" s="20"/>
      <c r="I4467" s="20"/>
      <c r="J4467" s="20"/>
      <c r="K4467" s="3"/>
      <c r="M4467" s="20"/>
      <c r="N4467" s="20"/>
      <c r="O4467" s="20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0"/>
      <c r="AA4467" s="20"/>
      <c r="AB4467" s="20"/>
      <c r="AC4467" s="20"/>
      <c r="AD4467" s="20"/>
      <c r="BB4467" s="39"/>
      <c r="BC4467" s="39"/>
      <c r="BD4467" s="39"/>
      <c r="BE4467" s="39"/>
      <c r="BF4467" s="39"/>
      <c r="BG4467" s="39"/>
      <c r="BH4467" s="39"/>
      <c r="BI4467" s="39"/>
      <c r="BJ4467" s="39"/>
    </row>
    <row r="4468" spans="1:62" s="36" customFormat="1">
      <c r="A4468" s="38"/>
      <c r="B4468" s="3"/>
      <c r="D4468" s="20"/>
      <c r="E4468" s="20"/>
      <c r="F4468" s="20"/>
      <c r="G4468" s="20"/>
      <c r="H4468" s="20"/>
      <c r="I4468" s="20"/>
      <c r="J4468" s="20"/>
      <c r="K4468" s="3"/>
      <c r="M4468" s="20"/>
      <c r="N4468" s="20"/>
      <c r="O4468" s="20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0"/>
      <c r="AA4468" s="20"/>
      <c r="AB4468" s="20"/>
      <c r="AC4468" s="20"/>
      <c r="AD4468" s="20"/>
      <c r="BB4468" s="39"/>
      <c r="BC4468" s="39"/>
      <c r="BD4468" s="39"/>
      <c r="BE4468" s="39"/>
      <c r="BF4468" s="39"/>
      <c r="BG4468" s="39"/>
      <c r="BH4468" s="39"/>
      <c r="BI4468" s="39"/>
      <c r="BJ4468" s="39"/>
    </row>
    <row r="4469" spans="1:62" s="36" customFormat="1">
      <c r="A4469" s="38"/>
      <c r="B4469" s="3"/>
      <c r="D4469" s="20"/>
      <c r="E4469" s="20"/>
      <c r="F4469" s="20"/>
      <c r="G4469" s="20"/>
      <c r="H4469" s="20"/>
      <c r="I4469" s="20"/>
      <c r="J4469" s="20"/>
      <c r="K4469" s="3"/>
      <c r="M4469" s="20"/>
      <c r="N4469" s="20"/>
      <c r="O4469" s="20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0"/>
      <c r="AA4469" s="20"/>
      <c r="AB4469" s="20"/>
      <c r="AC4469" s="20"/>
      <c r="AD4469" s="20"/>
      <c r="BB4469" s="39"/>
      <c r="BC4469" s="39"/>
      <c r="BD4469" s="39"/>
      <c r="BE4469" s="39"/>
      <c r="BF4469" s="39"/>
      <c r="BG4469" s="39"/>
      <c r="BH4469" s="39"/>
      <c r="BI4469" s="39"/>
      <c r="BJ4469" s="39"/>
    </row>
    <row r="4470" spans="1:62" s="36" customFormat="1">
      <c r="A4470" s="38"/>
      <c r="B4470" s="3"/>
      <c r="D4470" s="20"/>
      <c r="E4470" s="20"/>
      <c r="F4470" s="20"/>
      <c r="G4470" s="20"/>
      <c r="H4470" s="20"/>
      <c r="I4470" s="20"/>
      <c r="J4470" s="20"/>
      <c r="K4470" s="3"/>
      <c r="M4470" s="20"/>
      <c r="N4470" s="20"/>
      <c r="O4470" s="20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0"/>
      <c r="AA4470" s="20"/>
      <c r="AB4470" s="20"/>
      <c r="AC4470" s="20"/>
      <c r="AD4470" s="20"/>
      <c r="BB4470" s="39"/>
      <c r="BC4470" s="39"/>
      <c r="BD4470" s="39"/>
      <c r="BE4470" s="39"/>
      <c r="BF4470" s="39"/>
      <c r="BG4470" s="39"/>
      <c r="BH4470" s="39"/>
      <c r="BI4470" s="39"/>
      <c r="BJ4470" s="39"/>
    </row>
    <row r="4471" spans="1:62" s="36" customFormat="1">
      <c r="A4471" s="38"/>
      <c r="B4471" s="3"/>
      <c r="D4471" s="20"/>
      <c r="E4471" s="20"/>
      <c r="F4471" s="20"/>
      <c r="G4471" s="20"/>
      <c r="H4471" s="20"/>
      <c r="I4471" s="20"/>
      <c r="J4471" s="20"/>
      <c r="K4471" s="3"/>
      <c r="M4471" s="20"/>
      <c r="N4471" s="20"/>
      <c r="O4471" s="20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0"/>
      <c r="AA4471" s="20"/>
      <c r="AB4471" s="20"/>
      <c r="AC4471" s="20"/>
      <c r="AD4471" s="20"/>
      <c r="BB4471" s="39"/>
      <c r="BC4471" s="39"/>
      <c r="BD4471" s="39"/>
      <c r="BE4471" s="39"/>
      <c r="BF4471" s="39"/>
      <c r="BG4471" s="39"/>
      <c r="BH4471" s="39"/>
      <c r="BI4471" s="39"/>
      <c r="BJ4471" s="39"/>
    </row>
    <row r="4472" spans="1:62" s="36" customFormat="1">
      <c r="A4472" s="38"/>
      <c r="B4472" s="3"/>
      <c r="D4472" s="20"/>
      <c r="E4472" s="20"/>
      <c r="F4472" s="20"/>
      <c r="G4472" s="20"/>
      <c r="H4472" s="20"/>
      <c r="I4472" s="20"/>
      <c r="J4472" s="20"/>
      <c r="K4472" s="3"/>
      <c r="M4472" s="20"/>
      <c r="N4472" s="20"/>
      <c r="O4472" s="20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0"/>
      <c r="AA4472" s="20"/>
      <c r="AB4472" s="20"/>
      <c r="AC4472" s="20"/>
      <c r="AD4472" s="20"/>
      <c r="BB4472" s="39"/>
      <c r="BC4472" s="39"/>
      <c r="BD4472" s="39"/>
      <c r="BE4472" s="39"/>
      <c r="BF4472" s="39"/>
      <c r="BG4472" s="39"/>
      <c r="BH4472" s="39"/>
      <c r="BI4472" s="39"/>
      <c r="BJ4472" s="39"/>
    </row>
    <row r="4473" spans="1:62" s="36" customFormat="1">
      <c r="A4473" s="38"/>
      <c r="B4473" s="3"/>
      <c r="D4473" s="20"/>
      <c r="E4473" s="20"/>
      <c r="F4473" s="20"/>
      <c r="G4473" s="20"/>
      <c r="H4473" s="20"/>
      <c r="I4473" s="20"/>
      <c r="J4473" s="20"/>
      <c r="K4473" s="3"/>
      <c r="M4473" s="20"/>
      <c r="N4473" s="20"/>
      <c r="O4473" s="20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0"/>
      <c r="AA4473" s="20"/>
      <c r="AB4473" s="20"/>
      <c r="AC4473" s="20"/>
      <c r="AD4473" s="20"/>
      <c r="BB4473" s="39"/>
      <c r="BC4473" s="39"/>
      <c r="BD4473" s="39"/>
      <c r="BE4473" s="39"/>
      <c r="BF4473" s="39"/>
      <c r="BG4473" s="39"/>
      <c r="BH4473" s="39"/>
      <c r="BI4473" s="39"/>
      <c r="BJ4473" s="39"/>
    </row>
    <row r="4474" spans="1:62" s="36" customFormat="1">
      <c r="A4474" s="38"/>
      <c r="B4474" s="3"/>
      <c r="D4474" s="20"/>
      <c r="E4474" s="20"/>
      <c r="F4474" s="20"/>
      <c r="G4474" s="20"/>
      <c r="H4474" s="20"/>
      <c r="I4474" s="20"/>
      <c r="J4474" s="20"/>
      <c r="K4474" s="3"/>
      <c r="M4474" s="20"/>
      <c r="N4474" s="20"/>
      <c r="O4474" s="20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0"/>
      <c r="AA4474" s="20"/>
      <c r="AB4474" s="20"/>
      <c r="AC4474" s="20"/>
      <c r="AD4474" s="20"/>
      <c r="BB4474" s="39"/>
      <c r="BC4474" s="39"/>
      <c r="BD4474" s="39"/>
      <c r="BE4474" s="39"/>
      <c r="BF4474" s="39"/>
      <c r="BG4474" s="39"/>
      <c r="BH4474" s="39"/>
      <c r="BI4474" s="39"/>
      <c r="BJ4474" s="39"/>
    </row>
    <row r="4475" spans="1:62" s="36" customFormat="1">
      <c r="A4475" s="38"/>
      <c r="B4475" s="3"/>
      <c r="D4475" s="20"/>
      <c r="E4475" s="20"/>
      <c r="F4475" s="20"/>
      <c r="G4475" s="20"/>
      <c r="H4475" s="20"/>
      <c r="I4475" s="20"/>
      <c r="J4475" s="20"/>
      <c r="K4475" s="3"/>
      <c r="M4475" s="20"/>
      <c r="N4475" s="20"/>
      <c r="O4475" s="20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0"/>
      <c r="AA4475" s="20"/>
      <c r="AB4475" s="20"/>
      <c r="AC4475" s="20"/>
      <c r="AD4475" s="20"/>
      <c r="BB4475" s="39"/>
      <c r="BC4475" s="39"/>
      <c r="BD4475" s="39"/>
      <c r="BE4475" s="39"/>
      <c r="BF4475" s="39"/>
      <c r="BG4475" s="39"/>
      <c r="BH4475" s="39"/>
      <c r="BI4475" s="39"/>
      <c r="BJ4475" s="39"/>
    </row>
    <row r="4476" spans="1:62" s="36" customFormat="1">
      <c r="A4476" s="38"/>
      <c r="B4476" s="3"/>
      <c r="D4476" s="20"/>
      <c r="E4476" s="20"/>
      <c r="F4476" s="20"/>
      <c r="G4476" s="20"/>
      <c r="H4476" s="20"/>
      <c r="I4476" s="20"/>
      <c r="J4476" s="20"/>
      <c r="K4476" s="3"/>
      <c r="M4476" s="20"/>
      <c r="N4476" s="20"/>
      <c r="O4476" s="20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0"/>
      <c r="AA4476" s="20"/>
      <c r="AB4476" s="20"/>
      <c r="AC4476" s="20"/>
      <c r="AD4476" s="20"/>
      <c r="BB4476" s="39"/>
      <c r="BC4476" s="39"/>
      <c r="BD4476" s="39"/>
      <c r="BE4476" s="39"/>
      <c r="BF4476" s="39"/>
      <c r="BG4476" s="39"/>
      <c r="BH4476" s="39"/>
      <c r="BI4476" s="39"/>
      <c r="BJ4476" s="39"/>
    </row>
    <row r="4477" spans="1:62" s="36" customFormat="1">
      <c r="A4477" s="38"/>
      <c r="B4477" s="3"/>
      <c r="D4477" s="20"/>
      <c r="E4477" s="20"/>
      <c r="F4477" s="20"/>
      <c r="G4477" s="20"/>
      <c r="H4477" s="20"/>
      <c r="I4477" s="20"/>
      <c r="J4477" s="20"/>
      <c r="K4477" s="3"/>
      <c r="M4477" s="20"/>
      <c r="N4477" s="20"/>
      <c r="O4477" s="20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0"/>
      <c r="AA4477" s="20"/>
      <c r="AB4477" s="20"/>
      <c r="AC4477" s="20"/>
      <c r="AD4477" s="20"/>
      <c r="BB4477" s="39"/>
      <c r="BC4477" s="39"/>
      <c r="BD4477" s="39"/>
      <c r="BE4477" s="39"/>
      <c r="BF4477" s="39"/>
      <c r="BG4477" s="39"/>
      <c r="BH4477" s="39"/>
      <c r="BI4477" s="39"/>
      <c r="BJ4477" s="39"/>
    </row>
    <row r="4478" spans="1:62" s="36" customFormat="1">
      <c r="A4478" s="38"/>
      <c r="B4478" s="3"/>
      <c r="D4478" s="20"/>
      <c r="E4478" s="20"/>
      <c r="F4478" s="20"/>
      <c r="G4478" s="20"/>
      <c r="H4478" s="20"/>
      <c r="I4478" s="20"/>
      <c r="J4478" s="20"/>
      <c r="K4478" s="3"/>
      <c r="M4478" s="20"/>
      <c r="N4478" s="20"/>
      <c r="O4478" s="20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0"/>
      <c r="AA4478" s="20"/>
      <c r="AB4478" s="20"/>
      <c r="AC4478" s="20"/>
      <c r="AD4478" s="20"/>
      <c r="BB4478" s="39"/>
      <c r="BC4478" s="39"/>
      <c r="BD4478" s="39"/>
      <c r="BE4478" s="39"/>
      <c r="BF4478" s="39"/>
      <c r="BG4478" s="39"/>
      <c r="BH4478" s="39"/>
      <c r="BI4478" s="39"/>
      <c r="BJ4478" s="39"/>
    </row>
    <row r="4479" spans="1:62" s="36" customFormat="1">
      <c r="A4479" s="38"/>
      <c r="B4479" s="3"/>
      <c r="D4479" s="20"/>
      <c r="E4479" s="20"/>
      <c r="F4479" s="20"/>
      <c r="G4479" s="20"/>
      <c r="H4479" s="20"/>
      <c r="I4479" s="20"/>
      <c r="J4479" s="20"/>
      <c r="K4479" s="3"/>
      <c r="M4479" s="20"/>
      <c r="N4479" s="20"/>
      <c r="O4479" s="20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0"/>
      <c r="AA4479" s="20"/>
      <c r="AB4479" s="20"/>
      <c r="AC4479" s="20"/>
      <c r="AD4479" s="20"/>
      <c r="BB4479" s="39"/>
      <c r="BC4479" s="39"/>
      <c r="BD4479" s="39"/>
      <c r="BE4479" s="39"/>
      <c r="BF4479" s="39"/>
      <c r="BG4479" s="39"/>
      <c r="BH4479" s="39"/>
      <c r="BI4479" s="39"/>
      <c r="BJ4479" s="39"/>
    </row>
    <row r="4480" spans="1:62" s="36" customFormat="1">
      <c r="A4480" s="38"/>
      <c r="B4480" s="3"/>
      <c r="D4480" s="20"/>
      <c r="E4480" s="20"/>
      <c r="F4480" s="20"/>
      <c r="G4480" s="20"/>
      <c r="H4480" s="20"/>
      <c r="I4480" s="20"/>
      <c r="J4480" s="20"/>
      <c r="K4480" s="3"/>
      <c r="M4480" s="20"/>
      <c r="N4480" s="20"/>
      <c r="O4480" s="20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0"/>
      <c r="AA4480" s="20"/>
      <c r="AB4480" s="20"/>
      <c r="AC4480" s="20"/>
      <c r="AD4480" s="20"/>
      <c r="BB4480" s="39"/>
      <c r="BC4480" s="39"/>
      <c r="BD4480" s="39"/>
      <c r="BE4480" s="39"/>
      <c r="BF4480" s="39"/>
      <c r="BG4480" s="39"/>
      <c r="BH4480" s="39"/>
      <c r="BI4480" s="39"/>
      <c r="BJ4480" s="39"/>
    </row>
    <row r="4481" spans="1:62" s="36" customFormat="1">
      <c r="A4481" s="38"/>
      <c r="B4481" s="3"/>
      <c r="D4481" s="20"/>
      <c r="E4481" s="20"/>
      <c r="F4481" s="20"/>
      <c r="G4481" s="20"/>
      <c r="H4481" s="20"/>
      <c r="I4481" s="20"/>
      <c r="J4481" s="20"/>
      <c r="K4481" s="3"/>
      <c r="M4481" s="20"/>
      <c r="N4481" s="20"/>
      <c r="O4481" s="20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0"/>
      <c r="AA4481" s="20"/>
      <c r="AB4481" s="20"/>
      <c r="AC4481" s="20"/>
      <c r="AD4481" s="20"/>
      <c r="BB4481" s="39"/>
      <c r="BC4481" s="39"/>
      <c r="BD4481" s="39"/>
      <c r="BE4481" s="39"/>
      <c r="BF4481" s="39"/>
      <c r="BG4481" s="39"/>
      <c r="BH4481" s="39"/>
      <c r="BI4481" s="39"/>
      <c r="BJ4481" s="39"/>
    </row>
    <row r="4482" spans="1:62" s="36" customFormat="1">
      <c r="A4482" s="38"/>
      <c r="B4482" s="3"/>
      <c r="D4482" s="20"/>
      <c r="E4482" s="20"/>
      <c r="F4482" s="20"/>
      <c r="G4482" s="20"/>
      <c r="H4482" s="20"/>
      <c r="I4482" s="20"/>
      <c r="J4482" s="20"/>
      <c r="K4482" s="3"/>
      <c r="M4482" s="20"/>
      <c r="N4482" s="20"/>
      <c r="O4482" s="20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0"/>
      <c r="AA4482" s="20"/>
      <c r="AB4482" s="20"/>
      <c r="AC4482" s="20"/>
      <c r="AD4482" s="20"/>
      <c r="BB4482" s="39"/>
      <c r="BC4482" s="39"/>
      <c r="BD4482" s="39"/>
      <c r="BE4482" s="39"/>
      <c r="BF4482" s="39"/>
      <c r="BG4482" s="39"/>
      <c r="BH4482" s="39"/>
      <c r="BI4482" s="39"/>
      <c r="BJ4482" s="39"/>
    </row>
    <row r="4483" spans="1:62" s="36" customFormat="1">
      <c r="A4483" s="38"/>
      <c r="B4483" s="3"/>
      <c r="D4483" s="20"/>
      <c r="E4483" s="20"/>
      <c r="F4483" s="20"/>
      <c r="G4483" s="20"/>
      <c r="H4483" s="20"/>
      <c r="I4483" s="20"/>
      <c r="J4483" s="20"/>
      <c r="K4483" s="3"/>
      <c r="M4483" s="20"/>
      <c r="N4483" s="20"/>
      <c r="O4483" s="20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0"/>
      <c r="AA4483" s="20"/>
      <c r="AB4483" s="20"/>
      <c r="AC4483" s="20"/>
      <c r="AD4483" s="20"/>
      <c r="BB4483" s="39"/>
      <c r="BC4483" s="39"/>
      <c r="BD4483" s="39"/>
      <c r="BE4483" s="39"/>
      <c r="BF4483" s="39"/>
      <c r="BG4483" s="39"/>
      <c r="BH4483" s="39"/>
      <c r="BI4483" s="39"/>
      <c r="BJ4483" s="39"/>
    </row>
    <row r="4484" spans="1:62" s="36" customFormat="1">
      <c r="A4484" s="38"/>
      <c r="B4484" s="3"/>
      <c r="D4484" s="20"/>
      <c r="E4484" s="20"/>
      <c r="F4484" s="20"/>
      <c r="G4484" s="20"/>
      <c r="H4484" s="20"/>
      <c r="I4484" s="20"/>
      <c r="J4484" s="20"/>
      <c r="K4484" s="3"/>
      <c r="M4484" s="20"/>
      <c r="N4484" s="20"/>
      <c r="O4484" s="20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0"/>
      <c r="AA4484" s="20"/>
      <c r="AB4484" s="20"/>
      <c r="AC4484" s="20"/>
      <c r="AD4484" s="20"/>
      <c r="BB4484" s="39"/>
      <c r="BC4484" s="39"/>
      <c r="BD4484" s="39"/>
      <c r="BE4484" s="39"/>
      <c r="BF4484" s="39"/>
      <c r="BG4484" s="39"/>
      <c r="BH4484" s="39"/>
      <c r="BI4484" s="39"/>
      <c r="BJ4484" s="39"/>
    </row>
    <row r="4485" spans="1:62" s="36" customFormat="1">
      <c r="A4485" s="38"/>
      <c r="B4485" s="3"/>
      <c r="D4485" s="20"/>
      <c r="E4485" s="20"/>
      <c r="F4485" s="20"/>
      <c r="G4485" s="20"/>
      <c r="H4485" s="20"/>
      <c r="I4485" s="20"/>
      <c r="J4485" s="20"/>
      <c r="K4485" s="3"/>
      <c r="M4485" s="20"/>
      <c r="N4485" s="20"/>
      <c r="O4485" s="20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0"/>
      <c r="AA4485" s="20"/>
      <c r="AB4485" s="20"/>
      <c r="AC4485" s="20"/>
      <c r="AD4485" s="20"/>
      <c r="BB4485" s="39"/>
      <c r="BC4485" s="39"/>
      <c r="BD4485" s="39"/>
      <c r="BE4485" s="39"/>
      <c r="BF4485" s="39"/>
      <c r="BG4485" s="39"/>
      <c r="BH4485" s="39"/>
      <c r="BI4485" s="39"/>
      <c r="BJ4485" s="39"/>
    </row>
    <row r="4486" spans="1:62" s="36" customFormat="1">
      <c r="A4486" s="38"/>
      <c r="B4486" s="3"/>
      <c r="D4486" s="20"/>
      <c r="E4486" s="20"/>
      <c r="F4486" s="20"/>
      <c r="G4486" s="20"/>
      <c r="H4486" s="20"/>
      <c r="I4486" s="20"/>
      <c r="J4486" s="20"/>
      <c r="K4486" s="3"/>
      <c r="M4486" s="20"/>
      <c r="N4486" s="20"/>
      <c r="O4486" s="20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0"/>
      <c r="AA4486" s="20"/>
      <c r="AB4486" s="20"/>
      <c r="AC4486" s="20"/>
      <c r="AD4486" s="20"/>
      <c r="BB4486" s="39"/>
      <c r="BC4486" s="39"/>
      <c r="BD4486" s="39"/>
      <c r="BE4486" s="39"/>
      <c r="BF4486" s="39"/>
      <c r="BG4486" s="39"/>
      <c r="BH4486" s="39"/>
      <c r="BI4486" s="39"/>
      <c r="BJ4486" s="39"/>
    </row>
    <row r="4487" spans="1:62" s="36" customFormat="1">
      <c r="A4487" s="38"/>
      <c r="B4487" s="3"/>
      <c r="D4487" s="20"/>
      <c r="E4487" s="20"/>
      <c r="F4487" s="20"/>
      <c r="G4487" s="20"/>
      <c r="H4487" s="20"/>
      <c r="I4487" s="20"/>
      <c r="J4487" s="20"/>
      <c r="K4487" s="3"/>
      <c r="M4487" s="20"/>
      <c r="N4487" s="20"/>
      <c r="O4487" s="20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0"/>
      <c r="AA4487" s="20"/>
      <c r="AB4487" s="20"/>
      <c r="AC4487" s="20"/>
      <c r="AD4487" s="20"/>
      <c r="BB4487" s="39"/>
      <c r="BC4487" s="39"/>
      <c r="BD4487" s="39"/>
      <c r="BE4487" s="39"/>
      <c r="BF4487" s="39"/>
      <c r="BG4487" s="39"/>
      <c r="BH4487" s="39"/>
      <c r="BI4487" s="39"/>
      <c r="BJ4487" s="39"/>
    </row>
    <row r="4488" spans="1:62" s="36" customFormat="1">
      <c r="A4488" s="38"/>
      <c r="B4488" s="3"/>
      <c r="D4488" s="20"/>
      <c r="E4488" s="20"/>
      <c r="F4488" s="20"/>
      <c r="G4488" s="20"/>
      <c r="H4488" s="20"/>
      <c r="I4488" s="20"/>
      <c r="J4488" s="20"/>
      <c r="K4488" s="3"/>
      <c r="M4488" s="20"/>
      <c r="N4488" s="20"/>
      <c r="O4488" s="20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0"/>
      <c r="AA4488" s="20"/>
      <c r="AB4488" s="20"/>
      <c r="AC4488" s="20"/>
      <c r="AD4488" s="20"/>
      <c r="BB4488" s="39"/>
      <c r="BC4488" s="39"/>
      <c r="BD4488" s="39"/>
      <c r="BE4488" s="39"/>
      <c r="BF4488" s="39"/>
      <c r="BG4488" s="39"/>
      <c r="BH4488" s="39"/>
      <c r="BI4488" s="39"/>
      <c r="BJ4488" s="39"/>
    </row>
    <row r="4489" spans="1:62" s="36" customFormat="1">
      <c r="A4489" s="38"/>
      <c r="B4489" s="3"/>
      <c r="D4489" s="20"/>
      <c r="E4489" s="20"/>
      <c r="F4489" s="20"/>
      <c r="G4489" s="20"/>
      <c r="H4489" s="20"/>
      <c r="I4489" s="20"/>
      <c r="J4489" s="20"/>
      <c r="K4489" s="3"/>
      <c r="M4489" s="20"/>
      <c r="N4489" s="20"/>
      <c r="O4489" s="20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0"/>
      <c r="AA4489" s="20"/>
      <c r="AB4489" s="20"/>
      <c r="AC4489" s="20"/>
      <c r="AD4489" s="20"/>
      <c r="BB4489" s="39"/>
      <c r="BC4489" s="39"/>
      <c r="BD4489" s="39"/>
      <c r="BE4489" s="39"/>
      <c r="BF4489" s="39"/>
      <c r="BG4489" s="39"/>
      <c r="BH4489" s="39"/>
      <c r="BI4489" s="39"/>
      <c r="BJ4489" s="39"/>
    </row>
    <row r="4490" spans="1:62" s="36" customFormat="1">
      <c r="A4490" s="38"/>
      <c r="B4490" s="3"/>
      <c r="D4490" s="20"/>
      <c r="E4490" s="20"/>
      <c r="F4490" s="20"/>
      <c r="G4490" s="20"/>
      <c r="H4490" s="20"/>
      <c r="I4490" s="20"/>
      <c r="J4490" s="20"/>
      <c r="K4490" s="3"/>
      <c r="M4490" s="20"/>
      <c r="N4490" s="20"/>
      <c r="O4490" s="20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  <c r="AC4490" s="20"/>
      <c r="AD4490" s="20"/>
      <c r="BB4490" s="39"/>
      <c r="BC4490" s="39"/>
      <c r="BD4490" s="39"/>
      <c r="BE4490" s="39"/>
      <c r="BF4490" s="39"/>
      <c r="BG4490" s="39"/>
      <c r="BH4490" s="39"/>
      <c r="BI4490" s="39"/>
      <c r="BJ4490" s="39"/>
    </row>
    <row r="4491" spans="1:62" s="36" customFormat="1">
      <c r="A4491" s="38"/>
      <c r="B4491" s="3"/>
      <c r="D4491" s="20"/>
      <c r="E4491" s="20"/>
      <c r="F4491" s="20"/>
      <c r="G4491" s="20"/>
      <c r="H4491" s="20"/>
      <c r="I4491" s="20"/>
      <c r="J4491" s="20"/>
      <c r="K4491" s="3"/>
      <c r="M4491" s="20"/>
      <c r="N4491" s="20"/>
      <c r="O4491" s="20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0"/>
      <c r="AA4491" s="20"/>
      <c r="AB4491" s="20"/>
      <c r="AC4491" s="20"/>
      <c r="AD4491" s="20"/>
      <c r="BB4491" s="39"/>
      <c r="BC4491" s="39"/>
      <c r="BD4491" s="39"/>
      <c r="BE4491" s="39"/>
      <c r="BF4491" s="39"/>
      <c r="BG4491" s="39"/>
      <c r="BH4491" s="39"/>
      <c r="BI4491" s="39"/>
      <c r="BJ4491" s="39"/>
    </row>
    <row r="4492" spans="1:62" s="36" customFormat="1">
      <c r="A4492" s="38"/>
      <c r="B4492" s="3"/>
      <c r="D4492" s="20"/>
      <c r="E4492" s="20"/>
      <c r="F4492" s="20"/>
      <c r="G4492" s="20"/>
      <c r="H4492" s="20"/>
      <c r="I4492" s="20"/>
      <c r="J4492" s="20"/>
      <c r="K4492" s="3"/>
      <c r="M4492" s="20"/>
      <c r="N4492" s="20"/>
      <c r="O4492" s="20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0"/>
      <c r="AA4492" s="20"/>
      <c r="AB4492" s="20"/>
      <c r="AC4492" s="20"/>
      <c r="AD4492" s="20"/>
      <c r="BB4492" s="39"/>
      <c r="BC4492" s="39"/>
      <c r="BD4492" s="39"/>
      <c r="BE4492" s="39"/>
      <c r="BF4492" s="39"/>
      <c r="BG4492" s="39"/>
      <c r="BH4492" s="39"/>
      <c r="BI4492" s="39"/>
      <c r="BJ4492" s="39"/>
    </row>
    <row r="4493" spans="1:62" s="36" customFormat="1">
      <c r="A4493" s="38"/>
      <c r="B4493" s="3"/>
      <c r="D4493" s="20"/>
      <c r="E4493" s="20"/>
      <c r="F4493" s="20"/>
      <c r="G4493" s="20"/>
      <c r="H4493" s="20"/>
      <c r="I4493" s="20"/>
      <c r="J4493" s="20"/>
      <c r="K4493" s="3"/>
      <c r="M4493" s="20"/>
      <c r="N4493" s="20"/>
      <c r="O4493" s="20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0"/>
      <c r="AA4493" s="20"/>
      <c r="AB4493" s="20"/>
      <c r="AC4493" s="20"/>
      <c r="AD4493" s="20"/>
      <c r="BB4493" s="39"/>
      <c r="BC4493" s="39"/>
      <c r="BD4493" s="39"/>
      <c r="BE4493" s="39"/>
      <c r="BF4493" s="39"/>
      <c r="BG4493" s="39"/>
      <c r="BH4493" s="39"/>
      <c r="BI4493" s="39"/>
      <c r="BJ4493" s="39"/>
    </row>
    <row r="4494" spans="1:62" s="36" customFormat="1">
      <c r="A4494" s="38"/>
      <c r="B4494" s="3"/>
      <c r="D4494" s="20"/>
      <c r="E4494" s="20"/>
      <c r="F4494" s="20"/>
      <c r="G4494" s="20"/>
      <c r="H4494" s="20"/>
      <c r="I4494" s="20"/>
      <c r="J4494" s="20"/>
      <c r="K4494" s="3"/>
      <c r="M4494" s="20"/>
      <c r="N4494" s="20"/>
      <c r="O4494" s="20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0"/>
      <c r="AA4494" s="20"/>
      <c r="AB4494" s="20"/>
      <c r="AC4494" s="20"/>
      <c r="AD4494" s="20"/>
      <c r="BB4494" s="39"/>
      <c r="BC4494" s="39"/>
      <c r="BD4494" s="39"/>
      <c r="BE4494" s="39"/>
      <c r="BF4494" s="39"/>
      <c r="BG4494" s="39"/>
      <c r="BH4494" s="39"/>
      <c r="BI4494" s="39"/>
      <c r="BJ4494" s="39"/>
    </row>
    <row r="4495" spans="1:62" s="36" customFormat="1">
      <c r="A4495" s="38"/>
      <c r="B4495" s="3"/>
      <c r="D4495" s="20"/>
      <c r="E4495" s="20"/>
      <c r="F4495" s="20"/>
      <c r="G4495" s="20"/>
      <c r="H4495" s="20"/>
      <c r="I4495" s="20"/>
      <c r="J4495" s="20"/>
      <c r="K4495" s="3"/>
      <c r="M4495" s="20"/>
      <c r="N4495" s="20"/>
      <c r="O4495" s="20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0"/>
      <c r="AA4495" s="20"/>
      <c r="AB4495" s="20"/>
      <c r="AC4495" s="20"/>
      <c r="AD4495" s="20"/>
      <c r="BB4495" s="39"/>
      <c r="BC4495" s="39"/>
      <c r="BD4495" s="39"/>
      <c r="BE4495" s="39"/>
      <c r="BF4495" s="39"/>
      <c r="BG4495" s="39"/>
      <c r="BH4495" s="39"/>
      <c r="BI4495" s="39"/>
      <c r="BJ4495" s="39"/>
    </row>
    <row r="4496" spans="1:62" s="36" customFormat="1">
      <c r="A4496" s="38"/>
      <c r="B4496" s="3"/>
      <c r="D4496" s="20"/>
      <c r="E4496" s="20"/>
      <c r="F4496" s="20"/>
      <c r="G4496" s="20"/>
      <c r="H4496" s="20"/>
      <c r="I4496" s="20"/>
      <c r="J4496" s="20"/>
      <c r="K4496" s="3"/>
      <c r="M4496" s="20"/>
      <c r="N4496" s="20"/>
      <c r="O4496" s="20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0"/>
      <c r="AA4496" s="20"/>
      <c r="AB4496" s="20"/>
      <c r="AC4496" s="20"/>
      <c r="AD4496" s="20"/>
      <c r="BB4496" s="39"/>
      <c r="BC4496" s="39"/>
      <c r="BD4496" s="39"/>
      <c r="BE4496" s="39"/>
      <c r="BF4496" s="39"/>
      <c r="BG4496" s="39"/>
      <c r="BH4496" s="39"/>
      <c r="BI4496" s="39"/>
      <c r="BJ4496" s="39"/>
    </row>
    <row r="4497" spans="1:62" s="36" customFormat="1">
      <c r="A4497" s="38"/>
      <c r="B4497" s="3"/>
      <c r="D4497" s="20"/>
      <c r="E4497" s="20"/>
      <c r="F4497" s="20"/>
      <c r="G4497" s="20"/>
      <c r="H4497" s="20"/>
      <c r="I4497" s="20"/>
      <c r="J4497" s="20"/>
      <c r="K4497" s="3"/>
      <c r="M4497" s="20"/>
      <c r="N4497" s="20"/>
      <c r="O4497" s="20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0"/>
      <c r="AA4497" s="20"/>
      <c r="AB4497" s="20"/>
      <c r="AC4497" s="20"/>
      <c r="AD4497" s="20"/>
      <c r="BB4497" s="39"/>
      <c r="BC4497" s="39"/>
      <c r="BD4497" s="39"/>
      <c r="BE4497" s="39"/>
      <c r="BF4497" s="39"/>
      <c r="BG4497" s="39"/>
      <c r="BH4497" s="39"/>
      <c r="BI4497" s="39"/>
      <c r="BJ4497" s="39"/>
    </row>
    <row r="4498" spans="1:62" s="36" customFormat="1">
      <c r="A4498" s="38"/>
      <c r="B4498" s="3"/>
      <c r="D4498" s="20"/>
      <c r="E4498" s="20"/>
      <c r="F4498" s="20"/>
      <c r="G4498" s="20"/>
      <c r="H4498" s="20"/>
      <c r="I4498" s="20"/>
      <c r="J4498" s="20"/>
      <c r="K4498" s="3"/>
      <c r="M4498" s="20"/>
      <c r="N4498" s="20"/>
      <c r="O4498" s="20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0"/>
      <c r="AA4498" s="20"/>
      <c r="AB4498" s="20"/>
      <c r="AC4498" s="20"/>
      <c r="AD4498" s="20"/>
      <c r="BB4498" s="39"/>
      <c r="BC4498" s="39"/>
      <c r="BD4498" s="39"/>
      <c r="BE4498" s="39"/>
      <c r="BF4498" s="39"/>
      <c r="BG4498" s="39"/>
      <c r="BH4498" s="39"/>
      <c r="BI4498" s="39"/>
      <c r="BJ4498" s="39"/>
    </row>
    <row r="4499" spans="1:62" s="36" customFormat="1">
      <c r="A4499" s="38"/>
      <c r="B4499" s="3"/>
      <c r="D4499" s="20"/>
      <c r="E4499" s="20"/>
      <c r="F4499" s="20"/>
      <c r="G4499" s="20"/>
      <c r="H4499" s="20"/>
      <c r="I4499" s="20"/>
      <c r="J4499" s="20"/>
      <c r="K4499" s="3"/>
      <c r="M4499" s="20"/>
      <c r="N4499" s="20"/>
      <c r="O4499" s="20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  <c r="BB4499" s="39"/>
      <c r="BC4499" s="39"/>
      <c r="BD4499" s="39"/>
      <c r="BE4499" s="39"/>
      <c r="BF4499" s="39"/>
      <c r="BG4499" s="39"/>
      <c r="BH4499" s="39"/>
      <c r="BI4499" s="39"/>
      <c r="BJ4499" s="39"/>
    </row>
    <row r="4500" spans="1:62" s="36" customFormat="1">
      <c r="A4500" s="38"/>
      <c r="B4500" s="3"/>
      <c r="D4500" s="20"/>
      <c r="E4500" s="20"/>
      <c r="F4500" s="20"/>
      <c r="G4500" s="20"/>
      <c r="H4500" s="20"/>
      <c r="I4500" s="20"/>
      <c r="J4500" s="20"/>
      <c r="K4500" s="3"/>
      <c r="M4500" s="20"/>
      <c r="N4500" s="20"/>
      <c r="O4500" s="20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  <c r="BB4500" s="39"/>
      <c r="BC4500" s="39"/>
      <c r="BD4500" s="39"/>
      <c r="BE4500" s="39"/>
      <c r="BF4500" s="39"/>
      <c r="BG4500" s="39"/>
      <c r="BH4500" s="39"/>
      <c r="BI4500" s="39"/>
      <c r="BJ4500" s="39"/>
    </row>
    <row r="4501" spans="1:62" s="36" customFormat="1">
      <c r="A4501" s="38"/>
      <c r="B4501" s="3"/>
      <c r="D4501" s="20"/>
      <c r="E4501" s="20"/>
      <c r="F4501" s="20"/>
      <c r="G4501" s="20"/>
      <c r="H4501" s="20"/>
      <c r="I4501" s="20"/>
      <c r="J4501" s="20"/>
      <c r="K4501" s="3"/>
      <c r="M4501" s="20"/>
      <c r="N4501" s="20"/>
      <c r="O4501" s="20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  <c r="AC4501" s="20"/>
      <c r="AD4501" s="20"/>
      <c r="BB4501" s="39"/>
      <c r="BC4501" s="39"/>
      <c r="BD4501" s="39"/>
      <c r="BE4501" s="39"/>
      <c r="BF4501" s="39"/>
      <c r="BG4501" s="39"/>
      <c r="BH4501" s="39"/>
      <c r="BI4501" s="39"/>
      <c r="BJ4501" s="39"/>
    </row>
    <row r="4502" spans="1:62" s="36" customFormat="1">
      <c r="A4502" s="38"/>
      <c r="B4502" s="3"/>
      <c r="D4502" s="20"/>
      <c r="E4502" s="20"/>
      <c r="F4502" s="20"/>
      <c r="G4502" s="20"/>
      <c r="H4502" s="20"/>
      <c r="I4502" s="20"/>
      <c r="J4502" s="20"/>
      <c r="K4502" s="3"/>
      <c r="M4502" s="20"/>
      <c r="N4502" s="20"/>
      <c r="O4502" s="20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0"/>
      <c r="AA4502" s="20"/>
      <c r="AB4502" s="20"/>
      <c r="AC4502" s="20"/>
      <c r="AD4502" s="20"/>
      <c r="BB4502" s="39"/>
      <c r="BC4502" s="39"/>
      <c r="BD4502" s="39"/>
      <c r="BE4502" s="39"/>
      <c r="BF4502" s="39"/>
      <c r="BG4502" s="39"/>
      <c r="BH4502" s="39"/>
      <c r="BI4502" s="39"/>
      <c r="BJ4502" s="39"/>
    </row>
    <row r="4503" spans="1:62" s="36" customFormat="1">
      <c r="A4503" s="38"/>
      <c r="B4503" s="3"/>
      <c r="D4503" s="20"/>
      <c r="E4503" s="20"/>
      <c r="F4503" s="20"/>
      <c r="G4503" s="20"/>
      <c r="H4503" s="20"/>
      <c r="I4503" s="20"/>
      <c r="J4503" s="20"/>
      <c r="K4503" s="3"/>
      <c r="M4503" s="20"/>
      <c r="N4503" s="20"/>
      <c r="O4503" s="20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0"/>
      <c r="AA4503" s="20"/>
      <c r="AB4503" s="20"/>
      <c r="AC4503" s="20"/>
      <c r="AD4503" s="20"/>
      <c r="BB4503" s="39"/>
      <c r="BC4503" s="39"/>
      <c r="BD4503" s="39"/>
      <c r="BE4503" s="39"/>
      <c r="BF4503" s="39"/>
      <c r="BG4503" s="39"/>
      <c r="BH4503" s="39"/>
      <c r="BI4503" s="39"/>
      <c r="BJ4503" s="39"/>
    </row>
    <row r="4504" spans="1:62" s="36" customFormat="1">
      <c r="A4504" s="38"/>
      <c r="B4504" s="3"/>
      <c r="D4504" s="20"/>
      <c r="E4504" s="20"/>
      <c r="F4504" s="20"/>
      <c r="G4504" s="20"/>
      <c r="H4504" s="20"/>
      <c r="I4504" s="20"/>
      <c r="J4504" s="20"/>
      <c r="K4504" s="3"/>
      <c r="M4504" s="20"/>
      <c r="N4504" s="20"/>
      <c r="O4504" s="20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0"/>
      <c r="AA4504" s="20"/>
      <c r="AB4504" s="20"/>
      <c r="AC4504" s="20"/>
      <c r="AD4504" s="20"/>
      <c r="BB4504" s="39"/>
      <c r="BC4504" s="39"/>
      <c r="BD4504" s="39"/>
      <c r="BE4504" s="39"/>
      <c r="BF4504" s="39"/>
      <c r="BG4504" s="39"/>
      <c r="BH4504" s="39"/>
      <c r="BI4504" s="39"/>
      <c r="BJ4504" s="39"/>
    </row>
    <row r="4505" spans="1:62" s="36" customFormat="1">
      <c r="A4505" s="38"/>
      <c r="B4505" s="3"/>
      <c r="D4505" s="20"/>
      <c r="E4505" s="20"/>
      <c r="F4505" s="20"/>
      <c r="G4505" s="20"/>
      <c r="H4505" s="20"/>
      <c r="I4505" s="20"/>
      <c r="J4505" s="20"/>
      <c r="K4505" s="3"/>
      <c r="M4505" s="20"/>
      <c r="N4505" s="20"/>
      <c r="O4505" s="20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0"/>
      <c r="AA4505" s="20"/>
      <c r="AB4505" s="20"/>
      <c r="AC4505" s="20"/>
      <c r="AD4505" s="20"/>
      <c r="BB4505" s="39"/>
      <c r="BC4505" s="39"/>
      <c r="BD4505" s="39"/>
      <c r="BE4505" s="39"/>
      <c r="BF4505" s="39"/>
      <c r="BG4505" s="39"/>
      <c r="BH4505" s="39"/>
      <c r="BI4505" s="39"/>
      <c r="BJ4505" s="39"/>
    </row>
    <row r="4506" spans="1:62" s="36" customFormat="1">
      <c r="A4506" s="38"/>
      <c r="B4506" s="3"/>
      <c r="D4506" s="20"/>
      <c r="E4506" s="20"/>
      <c r="F4506" s="20"/>
      <c r="G4506" s="20"/>
      <c r="H4506" s="20"/>
      <c r="I4506" s="20"/>
      <c r="J4506" s="20"/>
      <c r="K4506" s="3"/>
      <c r="M4506" s="20"/>
      <c r="N4506" s="20"/>
      <c r="O4506" s="20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0"/>
      <c r="AA4506" s="20"/>
      <c r="AB4506" s="20"/>
      <c r="AC4506" s="20"/>
      <c r="AD4506" s="20"/>
      <c r="BB4506" s="39"/>
      <c r="BC4506" s="39"/>
      <c r="BD4506" s="39"/>
      <c r="BE4506" s="39"/>
      <c r="BF4506" s="39"/>
      <c r="BG4506" s="39"/>
      <c r="BH4506" s="39"/>
      <c r="BI4506" s="39"/>
      <c r="BJ4506" s="39"/>
    </row>
    <row r="4507" spans="1:62" s="36" customFormat="1">
      <c r="A4507" s="38"/>
      <c r="B4507" s="3"/>
      <c r="D4507" s="20"/>
      <c r="E4507" s="20"/>
      <c r="F4507" s="20"/>
      <c r="G4507" s="20"/>
      <c r="H4507" s="20"/>
      <c r="I4507" s="20"/>
      <c r="J4507" s="20"/>
      <c r="K4507" s="3"/>
      <c r="M4507" s="20"/>
      <c r="N4507" s="20"/>
      <c r="O4507" s="20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0"/>
      <c r="AA4507" s="20"/>
      <c r="AB4507" s="20"/>
      <c r="AC4507" s="20"/>
      <c r="AD4507" s="20"/>
      <c r="BB4507" s="39"/>
      <c r="BC4507" s="39"/>
      <c r="BD4507" s="39"/>
      <c r="BE4507" s="39"/>
      <c r="BF4507" s="39"/>
      <c r="BG4507" s="39"/>
      <c r="BH4507" s="39"/>
      <c r="BI4507" s="39"/>
      <c r="BJ4507" s="39"/>
    </row>
    <row r="4508" spans="1:62" s="36" customFormat="1">
      <c r="A4508" s="38"/>
      <c r="B4508" s="3"/>
      <c r="D4508" s="20"/>
      <c r="E4508" s="20"/>
      <c r="F4508" s="20"/>
      <c r="G4508" s="20"/>
      <c r="H4508" s="20"/>
      <c r="I4508" s="20"/>
      <c r="J4508" s="20"/>
      <c r="K4508" s="3"/>
      <c r="M4508" s="20"/>
      <c r="N4508" s="20"/>
      <c r="O4508" s="20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0"/>
      <c r="AA4508" s="20"/>
      <c r="AB4508" s="20"/>
      <c r="AC4508" s="20"/>
      <c r="AD4508" s="20"/>
      <c r="BB4508" s="39"/>
      <c r="BC4508" s="39"/>
      <c r="BD4508" s="39"/>
      <c r="BE4508" s="39"/>
      <c r="BF4508" s="39"/>
      <c r="BG4508" s="39"/>
      <c r="BH4508" s="39"/>
      <c r="BI4508" s="39"/>
      <c r="BJ4508" s="39"/>
    </row>
    <row r="4509" spans="1:62" s="36" customFormat="1">
      <c r="A4509" s="38"/>
      <c r="B4509" s="3"/>
      <c r="D4509" s="20"/>
      <c r="E4509" s="20"/>
      <c r="F4509" s="20"/>
      <c r="G4509" s="20"/>
      <c r="H4509" s="20"/>
      <c r="I4509" s="20"/>
      <c r="J4509" s="20"/>
      <c r="K4509" s="3"/>
      <c r="M4509" s="20"/>
      <c r="N4509" s="20"/>
      <c r="O4509" s="20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0"/>
      <c r="AA4509" s="20"/>
      <c r="AB4509" s="20"/>
      <c r="AC4509" s="20"/>
      <c r="AD4509" s="20"/>
      <c r="BB4509" s="39"/>
      <c r="BC4509" s="39"/>
      <c r="BD4509" s="39"/>
      <c r="BE4509" s="39"/>
      <c r="BF4509" s="39"/>
      <c r="BG4509" s="39"/>
      <c r="BH4509" s="39"/>
      <c r="BI4509" s="39"/>
      <c r="BJ4509" s="39"/>
    </row>
    <row r="4510" spans="1:62" s="36" customFormat="1">
      <c r="A4510" s="38"/>
      <c r="B4510" s="3"/>
      <c r="D4510" s="20"/>
      <c r="E4510" s="20"/>
      <c r="F4510" s="20"/>
      <c r="G4510" s="20"/>
      <c r="H4510" s="20"/>
      <c r="I4510" s="20"/>
      <c r="J4510" s="20"/>
      <c r="K4510" s="3"/>
      <c r="M4510" s="20"/>
      <c r="N4510" s="20"/>
      <c r="O4510" s="20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0"/>
      <c r="AA4510" s="20"/>
      <c r="AB4510" s="20"/>
      <c r="AC4510" s="20"/>
      <c r="AD4510" s="20"/>
      <c r="BB4510" s="39"/>
      <c r="BC4510" s="39"/>
      <c r="BD4510" s="39"/>
      <c r="BE4510" s="39"/>
      <c r="BF4510" s="39"/>
      <c r="BG4510" s="39"/>
      <c r="BH4510" s="39"/>
      <c r="BI4510" s="39"/>
      <c r="BJ4510" s="39"/>
    </row>
    <row r="4511" spans="1:62" s="36" customFormat="1">
      <c r="A4511" s="38"/>
      <c r="B4511" s="3"/>
      <c r="D4511" s="20"/>
      <c r="E4511" s="20"/>
      <c r="F4511" s="20"/>
      <c r="G4511" s="20"/>
      <c r="H4511" s="20"/>
      <c r="I4511" s="20"/>
      <c r="J4511" s="20"/>
      <c r="K4511" s="3"/>
      <c r="M4511" s="20"/>
      <c r="N4511" s="20"/>
      <c r="O4511" s="20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0"/>
      <c r="AA4511" s="20"/>
      <c r="AB4511" s="20"/>
      <c r="AC4511" s="20"/>
      <c r="AD4511" s="20"/>
      <c r="BB4511" s="39"/>
      <c r="BC4511" s="39"/>
      <c r="BD4511" s="39"/>
      <c r="BE4511" s="39"/>
      <c r="BF4511" s="39"/>
      <c r="BG4511" s="39"/>
      <c r="BH4511" s="39"/>
      <c r="BI4511" s="39"/>
      <c r="BJ4511" s="39"/>
    </row>
    <row r="4512" spans="1:62" s="36" customFormat="1">
      <c r="A4512" s="38"/>
      <c r="B4512" s="3"/>
      <c r="D4512" s="20"/>
      <c r="E4512" s="20"/>
      <c r="F4512" s="20"/>
      <c r="G4512" s="20"/>
      <c r="H4512" s="20"/>
      <c r="I4512" s="20"/>
      <c r="J4512" s="20"/>
      <c r="K4512" s="3"/>
      <c r="M4512" s="20"/>
      <c r="N4512" s="20"/>
      <c r="O4512" s="20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0"/>
      <c r="AA4512" s="20"/>
      <c r="AB4512" s="20"/>
      <c r="AC4512" s="20"/>
      <c r="AD4512" s="20"/>
      <c r="BB4512" s="39"/>
      <c r="BC4512" s="39"/>
      <c r="BD4512" s="39"/>
      <c r="BE4512" s="39"/>
      <c r="BF4512" s="39"/>
      <c r="BG4512" s="39"/>
      <c r="BH4512" s="39"/>
      <c r="BI4512" s="39"/>
      <c r="BJ4512" s="39"/>
    </row>
    <row r="4513" spans="1:62" s="36" customFormat="1">
      <c r="A4513" s="38"/>
      <c r="B4513" s="3"/>
      <c r="D4513" s="20"/>
      <c r="E4513" s="20"/>
      <c r="F4513" s="20"/>
      <c r="G4513" s="20"/>
      <c r="H4513" s="20"/>
      <c r="I4513" s="20"/>
      <c r="J4513" s="20"/>
      <c r="K4513" s="3"/>
      <c r="M4513" s="20"/>
      <c r="N4513" s="20"/>
      <c r="O4513" s="20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0"/>
      <c r="AA4513" s="20"/>
      <c r="AB4513" s="20"/>
      <c r="AC4513" s="20"/>
      <c r="AD4513" s="20"/>
      <c r="BB4513" s="39"/>
      <c r="BC4513" s="39"/>
      <c r="BD4513" s="39"/>
      <c r="BE4513" s="39"/>
      <c r="BF4513" s="39"/>
      <c r="BG4513" s="39"/>
      <c r="BH4513" s="39"/>
      <c r="BI4513" s="39"/>
      <c r="BJ4513" s="39"/>
    </row>
    <row r="4514" spans="1:62" s="36" customFormat="1">
      <c r="A4514" s="38"/>
      <c r="B4514" s="3"/>
      <c r="D4514" s="20"/>
      <c r="E4514" s="20"/>
      <c r="F4514" s="20"/>
      <c r="G4514" s="20"/>
      <c r="H4514" s="20"/>
      <c r="I4514" s="20"/>
      <c r="J4514" s="20"/>
      <c r="K4514" s="3"/>
      <c r="M4514" s="20"/>
      <c r="N4514" s="20"/>
      <c r="O4514" s="20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0"/>
      <c r="AA4514" s="20"/>
      <c r="AB4514" s="20"/>
      <c r="AC4514" s="20"/>
      <c r="AD4514" s="20"/>
      <c r="BB4514" s="39"/>
      <c r="BC4514" s="39"/>
      <c r="BD4514" s="39"/>
      <c r="BE4514" s="39"/>
      <c r="BF4514" s="39"/>
      <c r="BG4514" s="39"/>
      <c r="BH4514" s="39"/>
      <c r="BI4514" s="39"/>
      <c r="BJ4514" s="39"/>
    </row>
    <row r="4515" spans="1:62" s="36" customFormat="1">
      <c r="A4515" s="38"/>
      <c r="B4515" s="3"/>
      <c r="D4515" s="20"/>
      <c r="E4515" s="20"/>
      <c r="F4515" s="20"/>
      <c r="G4515" s="20"/>
      <c r="H4515" s="20"/>
      <c r="I4515" s="20"/>
      <c r="J4515" s="20"/>
      <c r="K4515" s="3"/>
      <c r="M4515" s="20"/>
      <c r="N4515" s="20"/>
      <c r="O4515" s="20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0"/>
      <c r="AA4515" s="20"/>
      <c r="AB4515" s="20"/>
      <c r="AC4515" s="20"/>
      <c r="AD4515" s="20"/>
      <c r="BB4515" s="39"/>
      <c r="BC4515" s="39"/>
      <c r="BD4515" s="39"/>
      <c r="BE4515" s="39"/>
      <c r="BF4515" s="39"/>
      <c r="BG4515" s="39"/>
      <c r="BH4515" s="39"/>
      <c r="BI4515" s="39"/>
      <c r="BJ4515" s="39"/>
    </row>
    <row r="4516" spans="1:62" s="36" customFormat="1">
      <c r="A4516" s="38"/>
      <c r="B4516" s="3"/>
      <c r="D4516" s="20"/>
      <c r="E4516" s="20"/>
      <c r="F4516" s="20"/>
      <c r="G4516" s="20"/>
      <c r="H4516" s="20"/>
      <c r="I4516" s="20"/>
      <c r="J4516" s="20"/>
      <c r="K4516" s="3"/>
      <c r="M4516" s="20"/>
      <c r="N4516" s="20"/>
      <c r="O4516" s="20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0"/>
      <c r="AA4516" s="20"/>
      <c r="AB4516" s="20"/>
      <c r="AC4516" s="20"/>
      <c r="AD4516" s="20"/>
      <c r="BB4516" s="39"/>
      <c r="BC4516" s="39"/>
      <c r="BD4516" s="39"/>
      <c r="BE4516" s="39"/>
      <c r="BF4516" s="39"/>
      <c r="BG4516" s="39"/>
      <c r="BH4516" s="39"/>
      <c r="BI4516" s="39"/>
      <c r="BJ4516" s="39"/>
    </row>
    <row r="4517" spans="1:62" s="36" customFormat="1">
      <c r="A4517" s="38"/>
      <c r="B4517" s="3"/>
      <c r="D4517" s="20"/>
      <c r="E4517" s="20"/>
      <c r="F4517" s="20"/>
      <c r="G4517" s="20"/>
      <c r="H4517" s="20"/>
      <c r="I4517" s="20"/>
      <c r="J4517" s="20"/>
      <c r="K4517" s="3"/>
      <c r="M4517" s="20"/>
      <c r="N4517" s="20"/>
      <c r="O4517" s="20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0"/>
      <c r="AA4517" s="20"/>
      <c r="AB4517" s="20"/>
      <c r="AC4517" s="20"/>
      <c r="AD4517" s="20"/>
      <c r="BB4517" s="39"/>
      <c r="BC4517" s="39"/>
      <c r="BD4517" s="39"/>
      <c r="BE4517" s="39"/>
      <c r="BF4517" s="39"/>
      <c r="BG4517" s="39"/>
      <c r="BH4517" s="39"/>
      <c r="BI4517" s="39"/>
      <c r="BJ4517" s="39"/>
    </row>
    <row r="4518" spans="1:62" s="36" customFormat="1">
      <c r="A4518" s="38"/>
      <c r="B4518" s="3"/>
      <c r="D4518" s="20"/>
      <c r="E4518" s="20"/>
      <c r="F4518" s="20"/>
      <c r="G4518" s="20"/>
      <c r="H4518" s="20"/>
      <c r="I4518" s="20"/>
      <c r="J4518" s="20"/>
      <c r="K4518" s="3"/>
      <c r="M4518" s="20"/>
      <c r="N4518" s="20"/>
      <c r="O4518" s="20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0"/>
      <c r="AA4518" s="20"/>
      <c r="AB4518" s="20"/>
      <c r="AC4518" s="20"/>
      <c r="AD4518" s="20"/>
      <c r="BB4518" s="39"/>
      <c r="BC4518" s="39"/>
      <c r="BD4518" s="39"/>
      <c r="BE4518" s="39"/>
      <c r="BF4518" s="39"/>
      <c r="BG4518" s="39"/>
      <c r="BH4518" s="39"/>
      <c r="BI4518" s="39"/>
      <c r="BJ4518" s="39"/>
    </row>
    <row r="4519" spans="1:62" s="36" customFormat="1">
      <c r="A4519" s="38"/>
      <c r="B4519" s="3"/>
      <c r="D4519" s="20"/>
      <c r="E4519" s="20"/>
      <c r="F4519" s="20"/>
      <c r="G4519" s="20"/>
      <c r="H4519" s="20"/>
      <c r="I4519" s="20"/>
      <c r="J4519" s="20"/>
      <c r="K4519" s="3"/>
      <c r="M4519" s="20"/>
      <c r="N4519" s="20"/>
      <c r="O4519" s="20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0"/>
      <c r="AA4519" s="20"/>
      <c r="AB4519" s="20"/>
      <c r="AC4519" s="20"/>
      <c r="AD4519" s="20"/>
      <c r="BB4519" s="39"/>
      <c r="BC4519" s="39"/>
      <c r="BD4519" s="39"/>
      <c r="BE4519" s="39"/>
      <c r="BF4519" s="39"/>
      <c r="BG4519" s="39"/>
      <c r="BH4519" s="39"/>
      <c r="BI4519" s="39"/>
      <c r="BJ4519" s="39"/>
    </row>
    <row r="4520" spans="1:62" s="36" customFormat="1">
      <c r="A4520" s="38"/>
      <c r="B4520" s="3"/>
      <c r="D4520" s="20"/>
      <c r="E4520" s="20"/>
      <c r="F4520" s="20"/>
      <c r="G4520" s="20"/>
      <c r="H4520" s="20"/>
      <c r="I4520" s="20"/>
      <c r="J4520" s="20"/>
      <c r="K4520" s="3"/>
      <c r="M4520" s="20"/>
      <c r="N4520" s="20"/>
      <c r="O4520" s="20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0"/>
      <c r="AA4520" s="20"/>
      <c r="AB4520" s="20"/>
      <c r="AC4520" s="20"/>
      <c r="AD4520" s="20"/>
      <c r="BB4520" s="39"/>
      <c r="BC4520" s="39"/>
      <c r="BD4520" s="39"/>
      <c r="BE4520" s="39"/>
      <c r="BF4520" s="39"/>
      <c r="BG4520" s="39"/>
      <c r="BH4520" s="39"/>
      <c r="BI4520" s="39"/>
      <c r="BJ4520" s="39"/>
    </row>
    <row r="4521" spans="1:62" s="36" customFormat="1">
      <c r="A4521" s="38"/>
      <c r="B4521" s="3"/>
      <c r="D4521" s="20"/>
      <c r="E4521" s="20"/>
      <c r="F4521" s="20"/>
      <c r="G4521" s="20"/>
      <c r="H4521" s="20"/>
      <c r="I4521" s="20"/>
      <c r="J4521" s="20"/>
      <c r="K4521" s="3"/>
      <c r="M4521" s="20"/>
      <c r="N4521" s="20"/>
      <c r="O4521" s="20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0"/>
      <c r="AA4521" s="20"/>
      <c r="AB4521" s="20"/>
      <c r="AC4521" s="20"/>
      <c r="AD4521" s="20"/>
      <c r="BB4521" s="39"/>
      <c r="BC4521" s="39"/>
      <c r="BD4521" s="39"/>
      <c r="BE4521" s="39"/>
      <c r="BF4521" s="39"/>
      <c r="BG4521" s="39"/>
      <c r="BH4521" s="39"/>
      <c r="BI4521" s="39"/>
      <c r="BJ4521" s="39"/>
    </row>
    <row r="4522" spans="1:62" s="36" customFormat="1">
      <c r="A4522" s="38"/>
      <c r="B4522" s="3"/>
      <c r="D4522" s="20"/>
      <c r="E4522" s="20"/>
      <c r="F4522" s="20"/>
      <c r="G4522" s="20"/>
      <c r="H4522" s="20"/>
      <c r="I4522" s="20"/>
      <c r="J4522" s="20"/>
      <c r="K4522" s="3"/>
      <c r="M4522" s="20"/>
      <c r="N4522" s="20"/>
      <c r="O4522" s="20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0"/>
      <c r="AA4522" s="20"/>
      <c r="AB4522" s="20"/>
      <c r="AC4522" s="20"/>
      <c r="AD4522" s="20"/>
      <c r="BB4522" s="39"/>
      <c r="BC4522" s="39"/>
      <c r="BD4522" s="39"/>
      <c r="BE4522" s="39"/>
      <c r="BF4522" s="39"/>
      <c r="BG4522" s="39"/>
      <c r="BH4522" s="39"/>
      <c r="BI4522" s="39"/>
      <c r="BJ4522" s="39"/>
    </row>
    <row r="4523" spans="1:62" s="36" customFormat="1">
      <c r="A4523" s="38"/>
      <c r="B4523" s="3"/>
      <c r="D4523" s="20"/>
      <c r="E4523" s="20"/>
      <c r="F4523" s="20"/>
      <c r="G4523" s="20"/>
      <c r="H4523" s="20"/>
      <c r="I4523" s="20"/>
      <c r="J4523" s="20"/>
      <c r="K4523" s="3"/>
      <c r="M4523" s="20"/>
      <c r="N4523" s="20"/>
      <c r="O4523" s="20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0"/>
      <c r="AA4523" s="20"/>
      <c r="AB4523" s="20"/>
      <c r="AC4523" s="20"/>
      <c r="AD4523" s="20"/>
      <c r="BB4523" s="39"/>
      <c r="BC4523" s="39"/>
      <c r="BD4523" s="39"/>
      <c r="BE4523" s="39"/>
      <c r="BF4523" s="39"/>
      <c r="BG4523" s="39"/>
      <c r="BH4523" s="39"/>
      <c r="BI4523" s="39"/>
      <c r="BJ4523" s="39"/>
    </row>
    <row r="4524" spans="1:62" s="36" customFormat="1">
      <c r="A4524" s="38"/>
      <c r="B4524" s="3"/>
      <c r="D4524" s="20"/>
      <c r="E4524" s="20"/>
      <c r="F4524" s="20"/>
      <c r="G4524" s="20"/>
      <c r="H4524" s="20"/>
      <c r="I4524" s="20"/>
      <c r="J4524" s="20"/>
      <c r="K4524" s="3"/>
      <c r="M4524" s="20"/>
      <c r="N4524" s="20"/>
      <c r="O4524" s="20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0"/>
      <c r="AA4524" s="20"/>
      <c r="AB4524" s="20"/>
      <c r="AC4524" s="20"/>
      <c r="AD4524" s="20"/>
      <c r="BB4524" s="39"/>
      <c r="BC4524" s="39"/>
      <c r="BD4524" s="39"/>
      <c r="BE4524" s="39"/>
      <c r="BF4524" s="39"/>
      <c r="BG4524" s="39"/>
      <c r="BH4524" s="39"/>
      <c r="BI4524" s="39"/>
      <c r="BJ4524" s="39"/>
    </row>
    <row r="4525" spans="1:62" s="36" customFormat="1">
      <c r="A4525" s="38"/>
      <c r="B4525" s="3"/>
      <c r="D4525" s="20"/>
      <c r="E4525" s="20"/>
      <c r="F4525" s="20"/>
      <c r="G4525" s="20"/>
      <c r="H4525" s="20"/>
      <c r="I4525" s="20"/>
      <c r="J4525" s="20"/>
      <c r="K4525" s="3"/>
      <c r="M4525" s="20"/>
      <c r="N4525" s="20"/>
      <c r="O4525" s="20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0"/>
      <c r="AA4525" s="20"/>
      <c r="AB4525" s="20"/>
      <c r="AC4525" s="20"/>
      <c r="AD4525" s="20"/>
      <c r="BB4525" s="39"/>
      <c r="BC4525" s="39"/>
      <c r="BD4525" s="39"/>
      <c r="BE4525" s="39"/>
      <c r="BF4525" s="39"/>
      <c r="BG4525" s="39"/>
      <c r="BH4525" s="39"/>
      <c r="BI4525" s="39"/>
      <c r="BJ4525" s="39"/>
    </row>
    <row r="4526" spans="1:62" s="36" customFormat="1">
      <c r="A4526" s="38"/>
      <c r="B4526" s="3"/>
      <c r="D4526" s="20"/>
      <c r="E4526" s="20"/>
      <c r="F4526" s="20"/>
      <c r="G4526" s="20"/>
      <c r="H4526" s="20"/>
      <c r="I4526" s="20"/>
      <c r="J4526" s="20"/>
      <c r="K4526" s="3"/>
      <c r="M4526" s="20"/>
      <c r="N4526" s="20"/>
      <c r="O4526" s="20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0"/>
      <c r="AA4526" s="20"/>
      <c r="AB4526" s="20"/>
      <c r="AC4526" s="20"/>
      <c r="AD4526" s="20"/>
      <c r="BB4526" s="39"/>
      <c r="BC4526" s="39"/>
      <c r="BD4526" s="39"/>
      <c r="BE4526" s="39"/>
      <c r="BF4526" s="39"/>
      <c r="BG4526" s="39"/>
      <c r="BH4526" s="39"/>
      <c r="BI4526" s="39"/>
      <c r="BJ4526" s="39"/>
    </row>
    <row r="4527" spans="1:62" s="36" customFormat="1">
      <c r="A4527" s="38"/>
      <c r="B4527" s="3"/>
      <c r="D4527" s="20"/>
      <c r="E4527" s="20"/>
      <c r="F4527" s="20"/>
      <c r="G4527" s="20"/>
      <c r="H4527" s="20"/>
      <c r="I4527" s="20"/>
      <c r="J4527" s="20"/>
      <c r="K4527" s="3"/>
      <c r="M4527" s="20"/>
      <c r="N4527" s="20"/>
      <c r="O4527" s="20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0"/>
      <c r="AA4527" s="20"/>
      <c r="AB4527" s="20"/>
      <c r="AC4527" s="20"/>
      <c r="AD4527" s="20"/>
      <c r="BB4527" s="39"/>
      <c r="BC4527" s="39"/>
      <c r="BD4527" s="39"/>
      <c r="BE4527" s="39"/>
      <c r="BF4527" s="39"/>
      <c r="BG4527" s="39"/>
      <c r="BH4527" s="39"/>
      <c r="BI4527" s="39"/>
      <c r="BJ4527" s="39"/>
    </row>
    <row r="4528" spans="1:62" s="36" customFormat="1">
      <c r="A4528" s="38"/>
      <c r="B4528" s="3"/>
      <c r="D4528" s="20"/>
      <c r="E4528" s="20"/>
      <c r="F4528" s="20"/>
      <c r="G4528" s="20"/>
      <c r="H4528" s="20"/>
      <c r="I4528" s="20"/>
      <c r="J4528" s="20"/>
      <c r="K4528" s="3"/>
      <c r="M4528" s="20"/>
      <c r="N4528" s="20"/>
      <c r="O4528" s="20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0"/>
      <c r="AA4528" s="20"/>
      <c r="AB4528" s="20"/>
      <c r="AC4528" s="20"/>
      <c r="AD4528" s="20"/>
      <c r="BB4528" s="39"/>
      <c r="BC4528" s="39"/>
      <c r="BD4528" s="39"/>
      <c r="BE4528" s="39"/>
      <c r="BF4528" s="39"/>
      <c r="BG4528" s="39"/>
      <c r="BH4528" s="39"/>
      <c r="BI4528" s="39"/>
      <c r="BJ4528" s="39"/>
    </row>
    <row r="4529" spans="1:62" s="36" customFormat="1">
      <c r="A4529" s="38"/>
      <c r="B4529" s="3"/>
      <c r="D4529" s="20"/>
      <c r="E4529" s="20"/>
      <c r="F4529" s="20"/>
      <c r="G4529" s="20"/>
      <c r="H4529" s="20"/>
      <c r="I4529" s="20"/>
      <c r="J4529" s="20"/>
      <c r="K4529" s="3"/>
      <c r="M4529" s="20"/>
      <c r="N4529" s="20"/>
      <c r="O4529" s="20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0"/>
      <c r="AA4529" s="20"/>
      <c r="AB4529" s="20"/>
      <c r="AC4529" s="20"/>
      <c r="AD4529" s="20"/>
      <c r="BB4529" s="39"/>
      <c r="BC4529" s="39"/>
      <c r="BD4529" s="39"/>
      <c r="BE4529" s="39"/>
      <c r="BF4529" s="39"/>
      <c r="BG4529" s="39"/>
      <c r="BH4529" s="39"/>
      <c r="BI4529" s="39"/>
      <c r="BJ4529" s="39"/>
    </row>
    <row r="4530" spans="1:62" s="36" customFormat="1">
      <c r="A4530" s="38"/>
      <c r="B4530" s="3"/>
      <c r="D4530" s="20"/>
      <c r="E4530" s="20"/>
      <c r="F4530" s="20"/>
      <c r="G4530" s="20"/>
      <c r="H4530" s="20"/>
      <c r="I4530" s="20"/>
      <c r="J4530" s="20"/>
      <c r="K4530" s="3"/>
      <c r="M4530" s="20"/>
      <c r="N4530" s="20"/>
      <c r="O4530" s="20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0"/>
      <c r="AA4530" s="20"/>
      <c r="AB4530" s="20"/>
      <c r="AC4530" s="20"/>
      <c r="AD4530" s="20"/>
      <c r="BB4530" s="39"/>
      <c r="BC4530" s="39"/>
      <c r="BD4530" s="39"/>
      <c r="BE4530" s="39"/>
      <c r="BF4530" s="39"/>
      <c r="BG4530" s="39"/>
      <c r="BH4530" s="39"/>
      <c r="BI4530" s="39"/>
      <c r="BJ4530" s="39"/>
    </row>
    <row r="4531" spans="1:62" s="36" customFormat="1">
      <c r="A4531" s="38"/>
      <c r="B4531" s="3"/>
      <c r="D4531" s="20"/>
      <c r="E4531" s="20"/>
      <c r="F4531" s="20"/>
      <c r="G4531" s="20"/>
      <c r="H4531" s="20"/>
      <c r="I4531" s="20"/>
      <c r="J4531" s="20"/>
      <c r="K4531" s="3"/>
      <c r="M4531" s="20"/>
      <c r="N4531" s="20"/>
      <c r="O4531" s="20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0"/>
      <c r="AA4531" s="20"/>
      <c r="AB4531" s="20"/>
      <c r="AC4531" s="20"/>
      <c r="AD4531" s="20"/>
      <c r="BB4531" s="39"/>
      <c r="BC4531" s="39"/>
      <c r="BD4531" s="39"/>
      <c r="BE4531" s="39"/>
      <c r="BF4531" s="39"/>
      <c r="BG4531" s="39"/>
      <c r="BH4531" s="39"/>
      <c r="BI4531" s="39"/>
      <c r="BJ4531" s="39"/>
    </row>
    <row r="4532" spans="1:62" s="36" customFormat="1">
      <c r="A4532" s="38"/>
      <c r="B4532" s="3"/>
      <c r="D4532" s="20"/>
      <c r="E4532" s="20"/>
      <c r="F4532" s="20"/>
      <c r="G4532" s="20"/>
      <c r="H4532" s="20"/>
      <c r="I4532" s="20"/>
      <c r="J4532" s="20"/>
      <c r="K4532" s="3"/>
      <c r="M4532" s="20"/>
      <c r="N4532" s="20"/>
      <c r="O4532" s="20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0"/>
      <c r="AA4532" s="20"/>
      <c r="AB4532" s="20"/>
      <c r="AC4532" s="20"/>
      <c r="AD4532" s="20"/>
      <c r="BB4532" s="39"/>
      <c r="BC4532" s="39"/>
      <c r="BD4532" s="39"/>
      <c r="BE4532" s="39"/>
      <c r="BF4532" s="39"/>
      <c r="BG4532" s="39"/>
      <c r="BH4532" s="39"/>
      <c r="BI4532" s="39"/>
      <c r="BJ4532" s="39"/>
    </row>
    <row r="4533" spans="1:62" s="36" customFormat="1">
      <c r="A4533" s="38"/>
      <c r="B4533" s="3"/>
      <c r="D4533" s="20"/>
      <c r="E4533" s="20"/>
      <c r="F4533" s="20"/>
      <c r="G4533" s="20"/>
      <c r="H4533" s="20"/>
      <c r="I4533" s="20"/>
      <c r="J4533" s="20"/>
      <c r="K4533" s="3"/>
      <c r="M4533" s="20"/>
      <c r="N4533" s="20"/>
      <c r="O4533" s="20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0"/>
      <c r="AA4533" s="20"/>
      <c r="AB4533" s="20"/>
      <c r="AC4533" s="20"/>
      <c r="AD4533" s="20"/>
      <c r="BB4533" s="39"/>
      <c r="BC4533" s="39"/>
      <c r="BD4533" s="39"/>
      <c r="BE4533" s="39"/>
      <c r="BF4533" s="39"/>
      <c r="BG4533" s="39"/>
      <c r="BH4533" s="39"/>
      <c r="BI4533" s="39"/>
      <c r="BJ4533" s="39"/>
    </row>
    <row r="4534" spans="1:62" s="36" customFormat="1">
      <c r="A4534" s="38"/>
      <c r="B4534" s="3"/>
      <c r="D4534" s="20"/>
      <c r="E4534" s="20"/>
      <c r="F4534" s="20"/>
      <c r="G4534" s="20"/>
      <c r="H4534" s="20"/>
      <c r="I4534" s="20"/>
      <c r="J4534" s="20"/>
      <c r="K4534" s="3"/>
      <c r="M4534" s="20"/>
      <c r="N4534" s="20"/>
      <c r="O4534" s="20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0"/>
      <c r="AA4534" s="20"/>
      <c r="AB4534" s="20"/>
      <c r="AC4534" s="20"/>
      <c r="AD4534" s="20"/>
      <c r="BB4534" s="39"/>
      <c r="BC4534" s="39"/>
      <c r="BD4534" s="39"/>
      <c r="BE4534" s="39"/>
      <c r="BF4534" s="39"/>
      <c r="BG4534" s="39"/>
      <c r="BH4534" s="39"/>
      <c r="BI4534" s="39"/>
      <c r="BJ4534" s="39"/>
    </row>
    <row r="4535" spans="1:62" s="36" customFormat="1">
      <c r="A4535" s="38"/>
      <c r="B4535" s="3"/>
      <c r="D4535" s="20"/>
      <c r="E4535" s="20"/>
      <c r="F4535" s="20"/>
      <c r="G4535" s="20"/>
      <c r="H4535" s="20"/>
      <c r="I4535" s="20"/>
      <c r="J4535" s="20"/>
      <c r="K4535" s="3"/>
      <c r="M4535" s="20"/>
      <c r="N4535" s="20"/>
      <c r="O4535" s="20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0"/>
      <c r="AA4535" s="20"/>
      <c r="AB4535" s="20"/>
      <c r="AC4535" s="20"/>
      <c r="AD4535" s="20"/>
      <c r="BB4535" s="39"/>
      <c r="BC4535" s="39"/>
      <c r="BD4535" s="39"/>
      <c r="BE4535" s="39"/>
      <c r="BF4535" s="39"/>
      <c r="BG4535" s="39"/>
      <c r="BH4535" s="39"/>
      <c r="BI4535" s="39"/>
      <c r="BJ4535" s="39"/>
    </row>
    <row r="4536" spans="1:62" s="36" customFormat="1">
      <c r="A4536" s="38"/>
      <c r="B4536" s="3"/>
      <c r="D4536" s="20"/>
      <c r="E4536" s="20"/>
      <c r="F4536" s="20"/>
      <c r="G4536" s="20"/>
      <c r="H4536" s="20"/>
      <c r="I4536" s="20"/>
      <c r="J4536" s="20"/>
      <c r="K4536" s="3"/>
      <c r="M4536" s="20"/>
      <c r="N4536" s="20"/>
      <c r="O4536" s="20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0"/>
      <c r="AA4536" s="20"/>
      <c r="AB4536" s="20"/>
      <c r="AC4536" s="20"/>
      <c r="AD4536" s="20"/>
      <c r="BB4536" s="39"/>
      <c r="BC4536" s="39"/>
      <c r="BD4536" s="39"/>
      <c r="BE4536" s="39"/>
      <c r="BF4536" s="39"/>
      <c r="BG4536" s="39"/>
      <c r="BH4536" s="39"/>
      <c r="BI4536" s="39"/>
      <c r="BJ4536" s="39"/>
    </row>
    <row r="4537" spans="1:62" s="36" customFormat="1">
      <c r="A4537" s="38"/>
      <c r="B4537" s="3"/>
      <c r="D4537" s="20"/>
      <c r="E4537" s="20"/>
      <c r="F4537" s="20"/>
      <c r="G4537" s="20"/>
      <c r="H4537" s="20"/>
      <c r="I4537" s="20"/>
      <c r="J4537" s="20"/>
      <c r="K4537" s="3"/>
      <c r="M4537" s="20"/>
      <c r="N4537" s="20"/>
      <c r="O4537" s="20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0"/>
      <c r="AA4537" s="20"/>
      <c r="AB4537" s="20"/>
      <c r="AC4537" s="20"/>
      <c r="AD4537" s="20"/>
      <c r="BB4537" s="39"/>
      <c r="BC4537" s="39"/>
      <c r="BD4537" s="39"/>
      <c r="BE4537" s="39"/>
      <c r="BF4537" s="39"/>
      <c r="BG4537" s="39"/>
      <c r="BH4537" s="39"/>
      <c r="BI4537" s="39"/>
      <c r="BJ4537" s="39"/>
    </row>
    <row r="4538" spans="1:62" s="36" customFormat="1">
      <c r="A4538" s="38"/>
      <c r="B4538" s="3"/>
      <c r="D4538" s="20"/>
      <c r="E4538" s="20"/>
      <c r="F4538" s="20"/>
      <c r="G4538" s="20"/>
      <c r="H4538" s="20"/>
      <c r="I4538" s="20"/>
      <c r="J4538" s="20"/>
      <c r="K4538" s="3"/>
      <c r="M4538" s="20"/>
      <c r="N4538" s="20"/>
      <c r="O4538" s="20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0"/>
      <c r="AA4538" s="20"/>
      <c r="AB4538" s="20"/>
      <c r="AC4538" s="20"/>
      <c r="AD4538" s="20"/>
      <c r="BB4538" s="39"/>
      <c r="BC4538" s="39"/>
      <c r="BD4538" s="39"/>
      <c r="BE4538" s="39"/>
      <c r="BF4538" s="39"/>
      <c r="BG4538" s="39"/>
      <c r="BH4538" s="39"/>
      <c r="BI4538" s="39"/>
      <c r="BJ4538" s="39"/>
    </row>
    <row r="4539" spans="1:62" s="36" customFormat="1">
      <c r="A4539" s="38"/>
      <c r="B4539" s="3"/>
      <c r="D4539" s="20"/>
      <c r="E4539" s="20"/>
      <c r="F4539" s="20"/>
      <c r="G4539" s="20"/>
      <c r="H4539" s="20"/>
      <c r="I4539" s="20"/>
      <c r="J4539" s="20"/>
      <c r="K4539" s="3"/>
      <c r="M4539" s="20"/>
      <c r="N4539" s="20"/>
      <c r="O4539" s="20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0"/>
      <c r="AA4539" s="20"/>
      <c r="AB4539" s="20"/>
      <c r="AC4539" s="20"/>
      <c r="AD4539" s="20"/>
      <c r="BB4539" s="39"/>
      <c r="BC4539" s="39"/>
      <c r="BD4539" s="39"/>
      <c r="BE4539" s="39"/>
      <c r="BF4539" s="39"/>
      <c r="BG4539" s="39"/>
      <c r="BH4539" s="39"/>
      <c r="BI4539" s="39"/>
      <c r="BJ4539" s="39"/>
    </row>
    <row r="4540" spans="1:62" s="36" customFormat="1">
      <c r="A4540" s="38"/>
      <c r="B4540" s="3"/>
      <c r="D4540" s="20"/>
      <c r="E4540" s="20"/>
      <c r="F4540" s="20"/>
      <c r="G4540" s="20"/>
      <c r="H4540" s="20"/>
      <c r="I4540" s="20"/>
      <c r="J4540" s="20"/>
      <c r="K4540" s="3"/>
      <c r="M4540" s="20"/>
      <c r="N4540" s="20"/>
      <c r="O4540" s="20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0"/>
      <c r="AA4540" s="20"/>
      <c r="AB4540" s="20"/>
      <c r="AC4540" s="20"/>
      <c r="AD4540" s="20"/>
      <c r="BB4540" s="39"/>
      <c r="BC4540" s="39"/>
      <c r="BD4540" s="39"/>
      <c r="BE4540" s="39"/>
      <c r="BF4540" s="39"/>
      <c r="BG4540" s="39"/>
      <c r="BH4540" s="39"/>
      <c r="BI4540" s="39"/>
      <c r="BJ4540" s="39"/>
    </row>
    <row r="4541" spans="1:62" s="36" customFormat="1">
      <c r="A4541" s="38"/>
      <c r="B4541" s="3"/>
      <c r="D4541" s="20"/>
      <c r="E4541" s="20"/>
      <c r="F4541" s="20"/>
      <c r="G4541" s="20"/>
      <c r="H4541" s="20"/>
      <c r="I4541" s="20"/>
      <c r="J4541" s="20"/>
      <c r="K4541" s="3"/>
      <c r="M4541" s="20"/>
      <c r="N4541" s="20"/>
      <c r="O4541" s="20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0"/>
      <c r="AA4541" s="20"/>
      <c r="AB4541" s="20"/>
      <c r="AC4541" s="20"/>
      <c r="AD4541" s="20"/>
      <c r="BB4541" s="39"/>
      <c r="BC4541" s="39"/>
      <c r="BD4541" s="39"/>
      <c r="BE4541" s="39"/>
      <c r="BF4541" s="39"/>
      <c r="BG4541" s="39"/>
      <c r="BH4541" s="39"/>
      <c r="BI4541" s="39"/>
      <c r="BJ4541" s="39"/>
    </row>
    <row r="4542" spans="1:62" s="36" customFormat="1">
      <c r="A4542" s="38"/>
      <c r="B4542" s="3"/>
      <c r="D4542" s="20"/>
      <c r="E4542" s="20"/>
      <c r="F4542" s="20"/>
      <c r="G4542" s="20"/>
      <c r="H4542" s="20"/>
      <c r="I4542" s="20"/>
      <c r="J4542" s="20"/>
      <c r="K4542" s="3"/>
      <c r="M4542" s="20"/>
      <c r="N4542" s="20"/>
      <c r="O4542" s="20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0"/>
      <c r="AA4542" s="20"/>
      <c r="AB4542" s="20"/>
      <c r="AC4542" s="20"/>
      <c r="AD4542" s="20"/>
      <c r="BB4542" s="39"/>
      <c r="BC4542" s="39"/>
      <c r="BD4542" s="39"/>
      <c r="BE4542" s="39"/>
      <c r="BF4542" s="39"/>
      <c r="BG4542" s="39"/>
      <c r="BH4542" s="39"/>
      <c r="BI4542" s="39"/>
      <c r="BJ4542" s="39"/>
    </row>
    <row r="4543" spans="1:62" s="36" customFormat="1">
      <c r="A4543" s="38"/>
      <c r="B4543" s="3"/>
      <c r="D4543" s="20"/>
      <c r="E4543" s="20"/>
      <c r="F4543" s="20"/>
      <c r="G4543" s="20"/>
      <c r="H4543" s="20"/>
      <c r="I4543" s="20"/>
      <c r="J4543" s="20"/>
      <c r="K4543" s="3"/>
      <c r="M4543" s="20"/>
      <c r="N4543" s="20"/>
      <c r="O4543" s="20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0"/>
      <c r="AA4543" s="20"/>
      <c r="AB4543" s="20"/>
      <c r="AC4543" s="20"/>
      <c r="AD4543" s="20"/>
      <c r="BB4543" s="39"/>
      <c r="BC4543" s="39"/>
      <c r="BD4543" s="39"/>
      <c r="BE4543" s="39"/>
      <c r="BF4543" s="39"/>
      <c r="BG4543" s="39"/>
      <c r="BH4543" s="39"/>
      <c r="BI4543" s="39"/>
      <c r="BJ4543" s="39"/>
    </row>
    <row r="4544" spans="1:62" s="36" customFormat="1">
      <c r="A4544" s="38"/>
      <c r="B4544" s="3"/>
      <c r="D4544" s="20"/>
      <c r="E4544" s="20"/>
      <c r="F4544" s="20"/>
      <c r="G4544" s="20"/>
      <c r="H4544" s="20"/>
      <c r="I4544" s="20"/>
      <c r="J4544" s="20"/>
      <c r="K4544" s="3"/>
      <c r="M4544" s="20"/>
      <c r="N4544" s="20"/>
      <c r="O4544" s="20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0"/>
      <c r="AA4544" s="20"/>
      <c r="AB4544" s="20"/>
      <c r="AC4544" s="20"/>
      <c r="AD4544" s="20"/>
      <c r="BB4544" s="39"/>
      <c r="BC4544" s="39"/>
      <c r="BD4544" s="39"/>
      <c r="BE4544" s="39"/>
      <c r="BF4544" s="39"/>
      <c r="BG4544" s="39"/>
      <c r="BH4544" s="39"/>
      <c r="BI4544" s="39"/>
      <c r="BJ4544" s="39"/>
    </row>
    <row r="4545" spans="1:62" s="36" customFormat="1">
      <c r="A4545" s="38"/>
      <c r="B4545" s="3"/>
      <c r="D4545" s="20"/>
      <c r="E4545" s="20"/>
      <c r="F4545" s="20"/>
      <c r="G4545" s="20"/>
      <c r="H4545" s="20"/>
      <c r="I4545" s="20"/>
      <c r="J4545" s="20"/>
      <c r="K4545" s="3"/>
      <c r="M4545" s="20"/>
      <c r="N4545" s="20"/>
      <c r="O4545" s="20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0"/>
      <c r="AA4545" s="20"/>
      <c r="AB4545" s="20"/>
      <c r="AC4545" s="20"/>
      <c r="AD4545" s="20"/>
      <c r="BB4545" s="39"/>
      <c r="BC4545" s="39"/>
      <c r="BD4545" s="39"/>
      <c r="BE4545" s="39"/>
      <c r="BF4545" s="39"/>
      <c r="BG4545" s="39"/>
      <c r="BH4545" s="39"/>
      <c r="BI4545" s="39"/>
      <c r="BJ4545" s="39"/>
    </row>
    <row r="4546" spans="1:62" s="36" customFormat="1">
      <c r="A4546" s="38"/>
      <c r="B4546" s="3"/>
      <c r="D4546" s="20"/>
      <c r="E4546" s="20"/>
      <c r="F4546" s="20"/>
      <c r="G4546" s="20"/>
      <c r="H4546" s="20"/>
      <c r="I4546" s="20"/>
      <c r="J4546" s="20"/>
      <c r="K4546" s="3"/>
      <c r="M4546" s="20"/>
      <c r="N4546" s="20"/>
      <c r="O4546" s="20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0"/>
      <c r="AA4546" s="20"/>
      <c r="AB4546" s="20"/>
      <c r="AC4546" s="20"/>
      <c r="AD4546" s="20"/>
      <c r="BB4546" s="39"/>
      <c r="BC4546" s="39"/>
      <c r="BD4546" s="39"/>
      <c r="BE4546" s="39"/>
      <c r="BF4546" s="39"/>
      <c r="BG4546" s="39"/>
      <c r="BH4546" s="39"/>
      <c r="BI4546" s="39"/>
      <c r="BJ4546" s="39"/>
    </row>
    <row r="4547" spans="1:62" s="36" customFormat="1">
      <c r="A4547" s="38"/>
      <c r="B4547" s="3"/>
      <c r="D4547" s="20"/>
      <c r="E4547" s="20"/>
      <c r="F4547" s="20"/>
      <c r="G4547" s="20"/>
      <c r="H4547" s="20"/>
      <c r="I4547" s="20"/>
      <c r="J4547" s="20"/>
      <c r="K4547" s="3"/>
      <c r="M4547" s="20"/>
      <c r="N4547" s="20"/>
      <c r="O4547" s="20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0"/>
      <c r="AA4547" s="20"/>
      <c r="AB4547" s="20"/>
      <c r="AC4547" s="20"/>
      <c r="AD4547" s="20"/>
      <c r="BB4547" s="39"/>
      <c r="BC4547" s="39"/>
      <c r="BD4547" s="39"/>
      <c r="BE4547" s="39"/>
      <c r="BF4547" s="39"/>
      <c r="BG4547" s="39"/>
      <c r="BH4547" s="39"/>
      <c r="BI4547" s="39"/>
      <c r="BJ4547" s="39"/>
    </row>
    <row r="4548" spans="1:62" s="36" customFormat="1">
      <c r="A4548" s="38"/>
      <c r="B4548" s="3"/>
      <c r="D4548" s="20"/>
      <c r="E4548" s="20"/>
      <c r="F4548" s="20"/>
      <c r="G4548" s="20"/>
      <c r="H4548" s="20"/>
      <c r="I4548" s="20"/>
      <c r="J4548" s="20"/>
      <c r="K4548" s="3"/>
      <c r="M4548" s="20"/>
      <c r="N4548" s="20"/>
      <c r="O4548" s="20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0"/>
      <c r="AA4548" s="20"/>
      <c r="AB4548" s="20"/>
      <c r="AC4548" s="20"/>
      <c r="AD4548" s="20"/>
      <c r="BB4548" s="39"/>
      <c r="BC4548" s="39"/>
      <c r="BD4548" s="39"/>
      <c r="BE4548" s="39"/>
      <c r="BF4548" s="39"/>
      <c r="BG4548" s="39"/>
      <c r="BH4548" s="39"/>
      <c r="BI4548" s="39"/>
      <c r="BJ4548" s="39"/>
    </row>
    <row r="4549" spans="1:62" s="36" customFormat="1">
      <c r="A4549" s="38"/>
      <c r="B4549" s="3"/>
      <c r="D4549" s="20"/>
      <c r="E4549" s="20"/>
      <c r="F4549" s="20"/>
      <c r="G4549" s="20"/>
      <c r="H4549" s="20"/>
      <c r="I4549" s="20"/>
      <c r="J4549" s="20"/>
      <c r="K4549" s="3"/>
      <c r="M4549" s="20"/>
      <c r="N4549" s="20"/>
      <c r="O4549" s="20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0"/>
      <c r="AA4549" s="20"/>
      <c r="AB4549" s="20"/>
      <c r="AC4549" s="20"/>
      <c r="AD4549" s="20"/>
      <c r="BB4549" s="39"/>
      <c r="BC4549" s="39"/>
      <c r="BD4549" s="39"/>
      <c r="BE4549" s="39"/>
      <c r="BF4549" s="39"/>
      <c r="BG4549" s="39"/>
      <c r="BH4549" s="39"/>
      <c r="BI4549" s="39"/>
      <c r="BJ4549" s="39"/>
    </row>
    <row r="4550" spans="1:62" s="36" customFormat="1">
      <c r="A4550" s="38"/>
      <c r="B4550" s="3"/>
      <c r="D4550" s="20"/>
      <c r="E4550" s="20"/>
      <c r="F4550" s="20"/>
      <c r="G4550" s="20"/>
      <c r="H4550" s="20"/>
      <c r="I4550" s="20"/>
      <c r="J4550" s="20"/>
      <c r="K4550" s="3"/>
      <c r="M4550" s="20"/>
      <c r="N4550" s="20"/>
      <c r="O4550" s="20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0"/>
      <c r="AA4550" s="20"/>
      <c r="AB4550" s="20"/>
      <c r="AC4550" s="20"/>
      <c r="AD4550" s="20"/>
      <c r="BB4550" s="39"/>
      <c r="BC4550" s="39"/>
      <c r="BD4550" s="39"/>
      <c r="BE4550" s="39"/>
      <c r="BF4550" s="39"/>
      <c r="BG4550" s="39"/>
      <c r="BH4550" s="39"/>
      <c r="BI4550" s="39"/>
      <c r="BJ4550" s="39"/>
    </row>
    <row r="4551" spans="1:62" s="36" customFormat="1">
      <c r="A4551" s="38"/>
      <c r="B4551" s="3"/>
      <c r="D4551" s="20"/>
      <c r="E4551" s="20"/>
      <c r="F4551" s="20"/>
      <c r="G4551" s="20"/>
      <c r="H4551" s="20"/>
      <c r="I4551" s="20"/>
      <c r="J4551" s="20"/>
      <c r="K4551" s="3"/>
      <c r="M4551" s="20"/>
      <c r="N4551" s="20"/>
      <c r="O4551" s="20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0"/>
      <c r="AA4551" s="20"/>
      <c r="AB4551" s="20"/>
      <c r="AC4551" s="20"/>
      <c r="AD4551" s="20"/>
      <c r="BB4551" s="39"/>
      <c r="BC4551" s="39"/>
      <c r="BD4551" s="39"/>
      <c r="BE4551" s="39"/>
      <c r="BF4551" s="39"/>
      <c r="BG4551" s="39"/>
      <c r="BH4551" s="39"/>
      <c r="BI4551" s="39"/>
      <c r="BJ4551" s="39"/>
    </row>
    <row r="4552" spans="1:62" s="36" customFormat="1">
      <c r="A4552" s="38"/>
      <c r="B4552" s="3"/>
      <c r="D4552" s="20"/>
      <c r="E4552" s="20"/>
      <c r="F4552" s="20"/>
      <c r="G4552" s="20"/>
      <c r="H4552" s="20"/>
      <c r="I4552" s="20"/>
      <c r="J4552" s="20"/>
      <c r="K4552" s="3"/>
      <c r="M4552" s="20"/>
      <c r="N4552" s="20"/>
      <c r="O4552" s="20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0"/>
      <c r="AA4552" s="20"/>
      <c r="AB4552" s="20"/>
      <c r="AC4552" s="20"/>
      <c r="AD4552" s="20"/>
      <c r="BB4552" s="39"/>
      <c r="BC4552" s="39"/>
      <c r="BD4552" s="39"/>
      <c r="BE4552" s="39"/>
      <c r="BF4552" s="39"/>
      <c r="BG4552" s="39"/>
      <c r="BH4552" s="39"/>
      <c r="BI4552" s="39"/>
      <c r="BJ4552" s="39"/>
    </row>
    <row r="4553" spans="1:62" s="36" customFormat="1">
      <c r="A4553" s="38"/>
      <c r="B4553" s="3"/>
      <c r="D4553" s="20"/>
      <c r="E4553" s="20"/>
      <c r="F4553" s="20"/>
      <c r="G4553" s="20"/>
      <c r="H4553" s="20"/>
      <c r="I4553" s="20"/>
      <c r="J4553" s="20"/>
      <c r="K4553" s="3"/>
      <c r="M4553" s="20"/>
      <c r="N4553" s="20"/>
      <c r="O4553" s="20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0"/>
      <c r="AA4553" s="20"/>
      <c r="AB4553" s="20"/>
      <c r="AC4553" s="20"/>
      <c r="AD4553" s="20"/>
      <c r="BB4553" s="39"/>
      <c r="BC4553" s="39"/>
      <c r="BD4553" s="39"/>
      <c r="BE4553" s="39"/>
      <c r="BF4553" s="39"/>
      <c r="BG4553" s="39"/>
      <c r="BH4553" s="39"/>
      <c r="BI4553" s="39"/>
      <c r="BJ4553" s="39"/>
    </row>
    <row r="4554" spans="1:62" s="36" customFormat="1">
      <c r="A4554" s="38"/>
      <c r="B4554" s="3"/>
      <c r="D4554" s="20"/>
      <c r="E4554" s="20"/>
      <c r="F4554" s="20"/>
      <c r="G4554" s="20"/>
      <c r="H4554" s="20"/>
      <c r="I4554" s="20"/>
      <c r="J4554" s="20"/>
      <c r="K4554" s="3"/>
      <c r="M4554" s="20"/>
      <c r="N4554" s="20"/>
      <c r="O4554" s="20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0"/>
      <c r="AA4554" s="20"/>
      <c r="AB4554" s="20"/>
      <c r="AC4554" s="20"/>
      <c r="AD4554" s="20"/>
      <c r="BB4554" s="39"/>
      <c r="BC4554" s="39"/>
      <c r="BD4554" s="39"/>
      <c r="BE4554" s="39"/>
      <c r="BF4554" s="39"/>
      <c r="BG4554" s="39"/>
      <c r="BH4554" s="39"/>
      <c r="BI4554" s="39"/>
      <c r="BJ4554" s="39"/>
    </row>
    <row r="4555" spans="1:62" s="36" customFormat="1">
      <c r="A4555" s="38"/>
      <c r="B4555" s="3"/>
      <c r="D4555" s="20"/>
      <c r="E4555" s="20"/>
      <c r="F4555" s="20"/>
      <c r="G4555" s="20"/>
      <c r="H4555" s="20"/>
      <c r="I4555" s="20"/>
      <c r="J4555" s="20"/>
      <c r="K4555" s="3"/>
      <c r="M4555" s="20"/>
      <c r="N4555" s="20"/>
      <c r="O4555" s="20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0"/>
      <c r="AA4555" s="20"/>
      <c r="AB4555" s="20"/>
      <c r="AC4555" s="20"/>
      <c r="AD4555" s="20"/>
      <c r="BB4555" s="39"/>
      <c r="BC4555" s="39"/>
      <c r="BD4555" s="39"/>
      <c r="BE4555" s="39"/>
      <c r="BF4555" s="39"/>
      <c r="BG4555" s="39"/>
      <c r="BH4555" s="39"/>
      <c r="BI4555" s="39"/>
      <c r="BJ4555" s="39"/>
    </row>
    <row r="4556" spans="1:62" s="36" customFormat="1">
      <c r="A4556" s="38"/>
      <c r="B4556" s="3"/>
      <c r="D4556" s="20"/>
      <c r="E4556" s="20"/>
      <c r="F4556" s="20"/>
      <c r="G4556" s="20"/>
      <c r="H4556" s="20"/>
      <c r="I4556" s="20"/>
      <c r="J4556" s="20"/>
      <c r="K4556" s="3"/>
      <c r="M4556" s="20"/>
      <c r="N4556" s="20"/>
      <c r="O4556" s="20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0"/>
      <c r="AA4556" s="20"/>
      <c r="AB4556" s="20"/>
      <c r="AC4556" s="20"/>
      <c r="AD4556" s="20"/>
      <c r="BB4556" s="39"/>
      <c r="BC4556" s="39"/>
      <c r="BD4556" s="39"/>
      <c r="BE4556" s="39"/>
      <c r="BF4556" s="39"/>
      <c r="BG4556" s="39"/>
      <c r="BH4556" s="39"/>
      <c r="BI4556" s="39"/>
      <c r="BJ4556" s="39"/>
    </row>
    <row r="4557" spans="1:62" s="36" customFormat="1">
      <c r="A4557" s="38"/>
      <c r="B4557" s="3"/>
      <c r="D4557" s="20"/>
      <c r="E4557" s="20"/>
      <c r="F4557" s="20"/>
      <c r="G4557" s="20"/>
      <c r="H4557" s="20"/>
      <c r="I4557" s="20"/>
      <c r="J4557" s="20"/>
      <c r="K4557" s="3"/>
      <c r="M4557" s="20"/>
      <c r="N4557" s="20"/>
      <c r="O4557" s="20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0"/>
      <c r="AA4557" s="20"/>
      <c r="AB4557" s="20"/>
      <c r="AC4557" s="20"/>
      <c r="AD4557" s="20"/>
      <c r="BB4557" s="39"/>
      <c r="BC4557" s="39"/>
      <c r="BD4557" s="39"/>
      <c r="BE4557" s="39"/>
      <c r="BF4557" s="39"/>
      <c r="BG4557" s="39"/>
      <c r="BH4557" s="39"/>
      <c r="BI4557" s="39"/>
      <c r="BJ4557" s="39"/>
    </row>
    <row r="4558" spans="1:62" s="36" customFormat="1">
      <c r="A4558" s="38"/>
      <c r="B4558" s="3"/>
      <c r="D4558" s="20"/>
      <c r="E4558" s="20"/>
      <c r="F4558" s="20"/>
      <c r="G4558" s="20"/>
      <c r="H4558" s="20"/>
      <c r="I4558" s="20"/>
      <c r="J4558" s="20"/>
      <c r="K4558" s="3"/>
      <c r="M4558" s="20"/>
      <c r="N4558" s="20"/>
      <c r="O4558" s="20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0"/>
      <c r="AA4558" s="20"/>
      <c r="AB4558" s="20"/>
      <c r="AC4558" s="20"/>
      <c r="AD4558" s="20"/>
      <c r="BB4558" s="39"/>
      <c r="BC4558" s="39"/>
      <c r="BD4558" s="39"/>
      <c r="BE4558" s="39"/>
      <c r="BF4558" s="39"/>
      <c r="BG4558" s="39"/>
      <c r="BH4558" s="39"/>
      <c r="BI4558" s="39"/>
      <c r="BJ4558" s="39"/>
    </row>
    <row r="4559" spans="1:62" s="36" customFormat="1">
      <c r="A4559" s="38"/>
      <c r="B4559" s="3"/>
      <c r="D4559" s="20"/>
      <c r="E4559" s="20"/>
      <c r="F4559" s="20"/>
      <c r="G4559" s="20"/>
      <c r="H4559" s="20"/>
      <c r="I4559" s="20"/>
      <c r="J4559" s="20"/>
      <c r="K4559" s="3"/>
      <c r="M4559" s="20"/>
      <c r="N4559" s="20"/>
      <c r="O4559" s="20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0"/>
      <c r="AA4559" s="20"/>
      <c r="AB4559" s="20"/>
      <c r="AC4559" s="20"/>
      <c r="AD4559" s="20"/>
      <c r="BB4559" s="39"/>
      <c r="BC4559" s="39"/>
      <c r="BD4559" s="39"/>
      <c r="BE4559" s="39"/>
      <c r="BF4559" s="39"/>
      <c r="BG4559" s="39"/>
      <c r="BH4559" s="39"/>
      <c r="BI4559" s="39"/>
      <c r="BJ4559" s="39"/>
    </row>
    <row r="4560" spans="1:62" s="36" customFormat="1">
      <c r="A4560" s="38"/>
      <c r="B4560" s="3"/>
      <c r="D4560" s="20"/>
      <c r="E4560" s="20"/>
      <c r="F4560" s="20"/>
      <c r="G4560" s="20"/>
      <c r="H4560" s="20"/>
      <c r="I4560" s="20"/>
      <c r="J4560" s="20"/>
      <c r="K4560" s="3"/>
      <c r="M4560" s="20"/>
      <c r="N4560" s="20"/>
      <c r="O4560" s="20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0"/>
      <c r="AA4560" s="20"/>
      <c r="AB4560" s="20"/>
      <c r="AC4560" s="20"/>
      <c r="AD4560" s="20"/>
      <c r="BB4560" s="39"/>
      <c r="BC4560" s="39"/>
      <c r="BD4560" s="39"/>
      <c r="BE4560" s="39"/>
      <c r="BF4560" s="39"/>
      <c r="BG4560" s="39"/>
      <c r="BH4560" s="39"/>
      <c r="BI4560" s="39"/>
      <c r="BJ4560" s="39"/>
    </row>
    <row r="4561" spans="1:62" s="36" customFormat="1">
      <c r="A4561" s="38"/>
      <c r="B4561" s="3"/>
      <c r="D4561" s="20"/>
      <c r="E4561" s="20"/>
      <c r="F4561" s="20"/>
      <c r="G4561" s="20"/>
      <c r="H4561" s="20"/>
      <c r="I4561" s="20"/>
      <c r="J4561" s="20"/>
      <c r="K4561" s="3"/>
      <c r="M4561" s="20"/>
      <c r="N4561" s="20"/>
      <c r="O4561" s="20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0"/>
      <c r="AA4561" s="20"/>
      <c r="AB4561" s="20"/>
      <c r="AC4561" s="20"/>
      <c r="AD4561" s="20"/>
      <c r="BB4561" s="39"/>
      <c r="BC4561" s="39"/>
      <c r="BD4561" s="39"/>
      <c r="BE4561" s="39"/>
      <c r="BF4561" s="39"/>
      <c r="BG4561" s="39"/>
      <c r="BH4561" s="39"/>
      <c r="BI4561" s="39"/>
      <c r="BJ4561" s="39"/>
    </row>
    <row r="4562" spans="1:62" s="36" customFormat="1">
      <c r="A4562" s="38"/>
      <c r="B4562" s="3"/>
      <c r="D4562" s="20"/>
      <c r="E4562" s="20"/>
      <c r="F4562" s="20"/>
      <c r="G4562" s="20"/>
      <c r="H4562" s="20"/>
      <c r="I4562" s="20"/>
      <c r="J4562" s="20"/>
      <c r="K4562" s="3"/>
      <c r="M4562" s="20"/>
      <c r="N4562" s="20"/>
      <c r="O4562" s="20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0"/>
      <c r="AA4562" s="20"/>
      <c r="AB4562" s="20"/>
      <c r="AC4562" s="20"/>
      <c r="AD4562" s="20"/>
      <c r="BB4562" s="39"/>
      <c r="BC4562" s="39"/>
      <c r="BD4562" s="39"/>
      <c r="BE4562" s="39"/>
      <c r="BF4562" s="39"/>
      <c r="BG4562" s="39"/>
      <c r="BH4562" s="39"/>
      <c r="BI4562" s="39"/>
      <c r="BJ4562" s="39"/>
    </row>
    <row r="4563" spans="1:62" s="36" customFormat="1">
      <c r="A4563" s="38"/>
      <c r="B4563" s="3"/>
      <c r="D4563" s="20"/>
      <c r="E4563" s="20"/>
      <c r="F4563" s="20"/>
      <c r="G4563" s="20"/>
      <c r="H4563" s="20"/>
      <c r="I4563" s="20"/>
      <c r="J4563" s="20"/>
      <c r="K4563" s="3"/>
      <c r="M4563" s="20"/>
      <c r="N4563" s="20"/>
      <c r="O4563" s="20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0"/>
      <c r="AA4563" s="20"/>
      <c r="AB4563" s="20"/>
      <c r="AC4563" s="20"/>
      <c r="AD4563" s="20"/>
      <c r="BB4563" s="39"/>
      <c r="BC4563" s="39"/>
      <c r="BD4563" s="39"/>
      <c r="BE4563" s="39"/>
      <c r="BF4563" s="39"/>
      <c r="BG4563" s="39"/>
      <c r="BH4563" s="39"/>
      <c r="BI4563" s="39"/>
      <c r="BJ4563" s="39"/>
    </row>
    <row r="4564" spans="1:62" s="36" customFormat="1">
      <c r="A4564" s="38"/>
      <c r="B4564" s="3"/>
      <c r="D4564" s="20"/>
      <c r="E4564" s="20"/>
      <c r="F4564" s="20"/>
      <c r="G4564" s="20"/>
      <c r="H4564" s="20"/>
      <c r="I4564" s="20"/>
      <c r="J4564" s="20"/>
      <c r="K4564" s="3"/>
      <c r="M4564" s="20"/>
      <c r="N4564" s="20"/>
      <c r="O4564" s="20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0"/>
      <c r="AA4564" s="20"/>
      <c r="AB4564" s="20"/>
      <c r="AC4564" s="20"/>
      <c r="AD4564" s="20"/>
      <c r="BB4564" s="39"/>
      <c r="BC4564" s="39"/>
      <c r="BD4564" s="39"/>
      <c r="BE4564" s="39"/>
      <c r="BF4564" s="39"/>
      <c r="BG4564" s="39"/>
      <c r="BH4564" s="39"/>
      <c r="BI4564" s="39"/>
      <c r="BJ4564" s="39"/>
    </row>
    <row r="4565" spans="1:62" s="36" customFormat="1">
      <c r="A4565" s="38"/>
      <c r="B4565" s="3"/>
      <c r="D4565" s="20"/>
      <c r="E4565" s="20"/>
      <c r="F4565" s="20"/>
      <c r="G4565" s="20"/>
      <c r="H4565" s="20"/>
      <c r="I4565" s="20"/>
      <c r="J4565" s="20"/>
      <c r="K4565" s="3"/>
      <c r="M4565" s="20"/>
      <c r="N4565" s="20"/>
      <c r="O4565" s="20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0"/>
      <c r="AA4565" s="20"/>
      <c r="AB4565" s="20"/>
      <c r="AC4565" s="20"/>
      <c r="AD4565" s="20"/>
      <c r="BB4565" s="39"/>
      <c r="BC4565" s="39"/>
      <c r="BD4565" s="39"/>
      <c r="BE4565" s="39"/>
      <c r="BF4565" s="39"/>
      <c r="BG4565" s="39"/>
      <c r="BH4565" s="39"/>
      <c r="BI4565" s="39"/>
      <c r="BJ4565" s="39"/>
    </row>
    <row r="4566" spans="1:62" s="36" customFormat="1">
      <c r="A4566" s="38"/>
      <c r="B4566" s="3"/>
      <c r="D4566" s="20"/>
      <c r="E4566" s="20"/>
      <c r="F4566" s="20"/>
      <c r="G4566" s="20"/>
      <c r="H4566" s="20"/>
      <c r="I4566" s="20"/>
      <c r="J4566" s="20"/>
      <c r="K4566" s="3"/>
      <c r="M4566" s="20"/>
      <c r="N4566" s="20"/>
      <c r="O4566" s="20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0"/>
      <c r="AA4566" s="20"/>
      <c r="AB4566" s="20"/>
      <c r="AC4566" s="20"/>
      <c r="AD4566" s="20"/>
      <c r="BB4566" s="39"/>
      <c r="BC4566" s="39"/>
      <c r="BD4566" s="39"/>
      <c r="BE4566" s="39"/>
      <c r="BF4566" s="39"/>
      <c r="BG4566" s="39"/>
      <c r="BH4566" s="39"/>
      <c r="BI4566" s="39"/>
      <c r="BJ4566" s="39"/>
    </row>
    <row r="4567" spans="1:62" s="36" customFormat="1">
      <c r="A4567" s="38"/>
      <c r="B4567" s="3"/>
      <c r="D4567" s="20"/>
      <c r="E4567" s="20"/>
      <c r="F4567" s="20"/>
      <c r="G4567" s="20"/>
      <c r="H4567" s="20"/>
      <c r="I4567" s="20"/>
      <c r="J4567" s="20"/>
      <c r="K4567" s="3"/>
      <c r="M4567" s="20"/>
      <c r="N4567" s="20"/>
      <c r="O4567" s="20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0"/>
      <c r="AA4567" s="20"/>
      <c r="AB4567" s="20"/>
      <c r="AC4567" s="20"/>
      <c r="AD4567" s="20"/>
      <c r="BB4567" s="39"/>
      <c r="BC4567" s="39"/>
      <c r="BD4567" s="39"/>
      <c r="BE4567" s="39"/>
      <c r="BF4567" s="39"/>
      <c r="BG4567" s="39"/>
      <c r="BH4567" s="39"/>
      <c r="BI4567" s="39"/>
      <c r="BJ4567" s="39"/>
    </row>
    <row r="4568" spans="1:62" s="36" customFormat="1">
      <c r="A4568" s="38"/>
      <c r="B4568" s="3"/>
      <c r="D4568" s="20"/>
      <c r="E4568" s="20"/>
      <c r="F4568" s="20"/>
      <c r="G4568" s="20"/>
      <c r="H4568" s="20"/>
      <c r="I4568" s="20"/>
      <c r="J4568" s="20"/>
      <c r="K4568" s="3"/>
      <c r="M4568" s="20"/>
      <c r="N4568" s="20"/>
      <c r="O4568" s="20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0"/>
      <c r="AA4568" s="20"/>
      <c r="AB4568" s="20"/>
      <c r="AC4568" s="20"/>
      <c r="AD4568" s="20"/>
      <c r="BB4568" s="39"/>
      <c r="BC4568" s="39"/>
      <c r="BD4568" s="39"/>
      <c r="BE4568" s="39"/>
      <c r="BF4568" s="39"/>
      <c r="BG4568" s="39"/>
      <c r="BH4568" s="39"/>
      <c r="BI4568" s="39"/>
      <c r="BJ4568" s="39"/>
    </row>
    <row r="4569" spans="1:62" s="36" customFormat="1">
      <c r="A4569" s="38"/>
      <c r="B4569" s="3"/>
      <c r="D4569" s="20"/>
      <c r="E4569" s="20"/>
      <c r="F4569" s="20"/>
      <c r="G4569" s="20"/>
      <c r="H4569" s="20"/>
      <c r="I4569" s="20"/>
      <c r="J4569" s="20"/>
      <c r="K4569" s="3"/>
      <c r="M4569" s="20"/>
      <c r="N4569" s="20"/>
      <c r="O4569" s="20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0"/>
      <c r="AA4569" s="20"/>
      <c r="AB4569" s="20"/>
      <c r="AC4569" s="20"/>
      <c r="AD4569" s="20"/>
      <c r="BB4569" s="39"/>
      <c r="BC4569" s="39"/>
      <c r="BD4569" s="39"/>
      <c r="BE4569" s="39"/>
      <c r="BF4569" s="39"/>
      <c r="BG4569" s="39"/>
      <c r="BH4569" s="39"/>
      <c r="BI4569" s="39"/>
      <c r="BJ4569" s="39"/>
    </row>
    <row r="4570" spans="1:62" s="36" customFormat="1">
      <c r="A4570" s="38"/>
      <c r="B4570" s="3"/>
      <c r="D4570" s="20"/>
      <c r="E4570" s="20"/>
      <c r="F4570" s="20"/>
      <c r="G4570" s="20"/>
      <c r="H4570" s="20"/>
      <c r="I4570" s="20"/>
      <c r="J4570" s="20"/>
      <c r="K4570" s="3"/>
      <c r="M4570" s="20"/>
      <c r="N4570" s="20"/>
      <c r="O4570" s="20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0"/>
      <c r="AA4570" s="20"/>
      <c r="AB4570" s="20"/>
      <c r="AC4570" s="20"/>
      <c r="AD4570" s="20"/>
      <c r="BB4570" s="39"/>
      <c r="BC4570" s="39"/>
      <c r="BD4570" s="39"/>
      <c r="BE4570" s="39"/>
      <c r="BF4570" s="39"/>
      <c r="BG4570" s="39"/>
      <c r="BH4570" s="39"/>
      <c r="BI4570" s="39"/>
      <c r="BJ4570" s="39"/>
    </row>
    <row r="4571" spans="1:62" s="36" customFormat="1">
      <c r="A4571" s="38"/>
      <c r="B4571" s="3"/>
      <c r="D4571" s="20"/>
      <c r="E4571" s="20"/>
      <c r="F4571" s="20"/>
      <c r="G4571" s="20"/>
      <c r="H4571" s="20"/>
      <c r="I4571" s="20"/>
      <c r="J4571" s="20"/>
      <c r="K4571" s="3"/>
      <c r="M4571" s="20"/>
      <c r="N4571" s="20"/>
      <c r="O4571" s="20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0"/>
      <c r="AA4571" s="20"/>
      <c r="AB4571" s="20"/>
      <c r="AC4571" s="20"/>
      <c r="AD4571" s="20"/>
      <c r="BB4571" s="39"/>
      <c r="BC4571" s="39"/>
      <c r="BD4571" s="39"/>
      <c r="BE4571" s="39"/>
      <c r="BF4571" s="39"/>
      <c r="BG4571" s="39"/>
      <c r="BH4571" s="39"/>
      <c r="BI4571" s="39"/>
      <c r="BJ4571" s="39"/>
    </row>
    <row r="4572" spans="1:62" s="36" customFormat="1">
      <c r="A4572" s="38"/>
      <c r="B4572" s="3"/>
      <c r="D4572" s="20"/>
      <c r="E4572" s="20"/>
      <c r="F4572" s="20"/>
      <c r="G4572" s="20"/>
      <c r="H4572" s="20"/>
      <c r="I4572" s="20"/>
      <c r="J4572" s="20"/>
      <c r="K4572" s="3"/>
      <c r="M4572" s="20"/>
      <c r="N4572" s="20"/>
      <c r="O4572" s="20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0"/>
      <c r="AA4572" s="20"/>
      <c r="AB4572" s="20"/>
      <c r="AC4572" s="20"/>
      <c r="AD4572" s="20"/>
      <c r="BB4572" s="39"/>
      <c r="BC4572" s="39"/>
      <c r="BD4572" s="39"/>
      <c r="BE4572" s="39"/>
      <c r="BF4572" s="39"/>
      <c r="BG4572" s="39"/>
      <c r="BH4572" s="39"/>
      <c r="BI4572" s="39"/>
      <c r="BJ4572" s="39"/>
    </row>
    <row r="4573" spans="1:62" s="36" customFormat="1">
      <c r="A4573" s="38"/>
      <c r="B4573" s="3"/>
      <c r="D4573" s="20"/>
      <c r="E4573" s="20"/>
      <c r="F4573" s="20"/>
      <c r="G4573" s="20"/>
      <c r="H4573" s="20"/>
      <c r="I4573" s="20"/>
      <c r="J4573" s="20"/>
      <c r="K4573" s="3"/>
      <c r="M4573" s="20"/>
      <c r="N4573" s="20"/>
      <c r="O4573" s="20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0"/>
      <c r="AA4573" s="20"/>
      <c r="AB4573" s="20"/>
      <c r="AC4573" s="20"/>
      <c r="AD4573" s="20"/>
      <c r="BB4573" s="39"/>
      <c r="BC4573" s="39"/>
      <c r="BD4573" s="39"/>
      <c r="BE4573" s="39"/>
      <c r="BF4573" s="39"/>
      <c r="BG4573" s="39"/>
      <c r="BH4573" s="39"/>
      <c r="BI4573" s="39"/>
      <c r="BJ4573" s="39"/>
    </row>
    <row r="4574" spans="1:62" s="36" customFormat="1">
      <c r="A4574" s="38"/>
      <c r="B4574" s="3"/>
      <c r="D4574" s="20"/>
      <c r="E4574" s="20"/>
      <c r="F4574" s="20"/>
      <c r="G4574" s="20"/>
      <c r="H4574" s="20"/>
      <c r="I4574" s="20"/>
      <c r="J4574" s="20"/>
      <c r="K4574" s="3"/>
      <c r="M4574" s="20"/>
      <c r="N4574" s="20"/>
      <c r="O4574" s="20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0"/>
      <c r="AA4574" s="20"/>
      <c r="AB4574" s="20"/>
      <c r="AC4574" s="20"/>
      <c r="AD4574" s="20"/>
      <c r="BB4574" s="39"/>
      <c r="BC4574" s="39"/>
      <c r="BD4574" s="39"/>
      <c r="BE4574" s="39"/>
      <c r="BF4574" s="39"/>
      <c r="BG4574" s="39"/>
      <c r="BH4574" s="39"/>
      <c r="BI4574" s="39"/>
      <c r="BJ4574" s="39"/>
    </row>
    <row r="4575" spans="1:62" s="36" customFormat="1">
      <c r="A4575" s="38"/>
      <c r="B4575" s="3"/>
      <c r="D4575" s="20"/>
      <c r="E4575" s="20"/>
      <c r="F4575" s="20"/>
      <c r="G4575" s="20"/>
      <c r="H4575" s="20"/>
      <c r="I4575" s="20"/>
      <c r="J4575" s="20"/>
      <c r="K4575" s="3"/>
      <c r="M4575" s="20"/>
      <c r="N4575" s="20"/>
      <c r="O4575" s="20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0"/>
      <c r="AA4575" s="20"/>
      <c r="AB4575" s="20"/>
      <c r="AC4575" s="20"/>
      <c r="AD4575" s="20"/>
      <c r="BB4575" s="39"/>
      <c r="BC4575" s="39"/>
      <c r="BD4575" s="39"/>
      <c r="BE4575" s="39"/>
      <c r="BF4575" s="39"/>
      <c r="BG4575" s="39"/>
      <c r="BH4575" s="39"/>
      <c r="BI4575" s="39"/>
      <c r="BJ4575" s="39"/>
    </row>
    <row r="4576" spans="1:62" s="36" customFormat="1">
      <c r="A4576" s="38"/>
      <c r="B4576" s="3"/>
      <c r="D4576" s="20"/>
      <c r="E4576" s="20"/>
      <c r="F4576" s="20"/>
      <c r="G4576" s="20"/>
      <c r="H4576" s="20"/>
      <c r="I4576" s="20"/>
      <c r="J4576" s="20"/>
      <c r="K4576" s="3"/>
      <c r="M4576" s="20"/>
      <c r="N4576" s="20"/>
      <c r="O4576" s="20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0"/>
      <c r="AA4576" s="20"/>
      <c r="AB4576" s="20"/>
      <c r="AC4576" s="20"/>
      <c r="AD4576" s="20"/>
      <c r="BB4576" s="39"/>
      <c r="BC4576" s="39"/>
      <c r="BD4576" s="39"/>
      <c r="BE4576" s="39"/>
      <c r="BF4576" s="39"/>
      <c r="BG4576" s="39"/>
      <c r="BH4576" s="39"/>
      <c r="BI4576" s="39"/>
      <c r="BJ4576" s="39"/>
    </row>
    <row r="4577" spans="1:62" s="36" customFormat="1">
      <c r="A4577" s="38"/>
      <c r="B4577" s="3"/>
      <c r="D4577" s="20"/>
      <c r="E4577" s="20"/>
      <c r="F4577" s="20"/>
      <c r="G4577" s="20"/>
      <c r="H4577" s="20"/>
      <c r="I4577" s="20"/>
      <c r="J4577" s="20"/>
      <c r="K4577" s="3"/>
      <c r="M4577" s="20"/>
      <c r="N4577" s="20"/>
      <c r="O4577" s="20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0"/>
      <c r="AA4577" s="20"/>
      <c r="AB4577" s="20"/>
      <c r="AC4577" s="20"/>
      <c r="AD4577" s="20"/>
      <c r="BB4577" s="39"/>
      <c r="BC4577" s="39"/>
      <c r="BD4577" s="39"/>
      <c r="BE4577" s="39"/>
      <c r="BF4577" s="39"/>
      <c r="BG4577" s="39"/>
      <c r="BH4577" s="39"/>
      <c r="BI4577" s="39"/>
      <c r="BJ4577" s="39"/>
    </row>
    <row r="4578" spans="1:62" s="36" customFormat="1">
      <c r="A4578" s="38"/>
      <c r="B4578" s="3"/>
      <c r="D4578" s="20"/>
      <c r="E4578" s="20"/>
      <c r="F4578" s="20"/>
      <c r="G4578" s="20"/>
      <c r="H4578" s="20"/>
      <c r="I4578" s="20"/>
      <c r="J4578" s="20"/>
      <c r="K4578" s="3"/>
      <c r="M4578" s="20"/>
      <c r="N4578" s="20"/>
      <c r="O4578" s="20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0"/>
      <c r="AA4578" s="20"/>
      <c r="AB4578" s="20"/>
      <c r="AC4578" s="20"/>
      <c r="AD4578" s="20"/>
      <c r="BB4578" s="39"/>
      <c r="BC4578" s="39"/>
      <c r="BD4578" s="39"/>
      <c r="BE4578" s="39"/>
      <c r="BF4578" s="39"/>
      <c r="BG4578" s="39"/>
      <c r="BH4578" s="39"/>
      <c r="BI4578" s="39"/>
      <c r="BJ4578" s="39"/>
    </row>
    <row r="4579" spans="1:62" s="36" customFormat="1">
      <c r="A4579" s="38"/>
      <c r="B4579" s="3"/>
      <c r="D4579" s="20"/>
      <c r="E4579" s="20"/>
      <c r="F4579" s="20"/>
      <c r="G4579" s="20"/>
      <c r="H4579" s="20"/>
      <c r="I4579" s="20"/>
      <c r="J4579" s="20"/>
      <c r="K4579" s="3"/>
      <c r="M4579" s="20"/>
      <c r="N4579" s="20"/>
      <c r="O4579" s="20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0"/>
      <c r="AA4579" s="20"/>
      <c r="AB4579" s="20"/>
      <c r="AC4579" s="20"/>
      <c r="AD4579" s="20"/>
      <c r="BB4579" s="39"/>
      <c r="BC4579" s="39"/>
      <c r="BD4579" s="39"/>
      <c r="BE4579" s="39"/>
      <c r="BF4579" s="39"/>
      <c r="BG4579" s="39"/>
      <c r="BH4579" s="39"/>
      <c r="BI4579" s="39"/>
      <c r="BJ4579" s="39"/>
    </row>
    <row r="4580" spans="1:62" s="36" customFormat="1">
      <c r="A4580" s="38"/>
      <c r="B4580" s="3"/>
      <c r="D4580" s="20"/>
      <c r="E4580" s="20"/>
      <c r="F4580" s="20"/>
      <c r="G4580" s="20"/>
      <c r="H4580" s="20"/>
      <c r="I4580" s="20"/>
      <c r="J4580" s="20"/>
      <c r="K4580" s="3"/>
      <c r="M4580" s="20"/>
      <c r="N4580" s="20"/>
      <c r="O4580" s="20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0"/>
      <c r="AA4580" s="20"/>
      <c r="AB4580" s="20"/>
      <c r="AC4580" s="20"/>
      <c r="AD4580" s="20"/>
      <c r="BB4580" s="39"/>
      <c r="BC4580" s="39"/>
      <c r="BD4580" s="39"/>
      <c r="BE4580" s="39"/>
      <c r="BF4580" s="39"/>
      <c r="BG4580" s="39"/>
      <c r="BH4580" s="39"/>
      <c r="BI4580" s="39"/>
      <c r="BJ4580" s="39"/>
    </row>
    <row r="4581" spans="1:62" s="36" customFormat="1">
      <c r="A4581" s="38"/>
      <c r="B4581" s="3"/>
      <c r="D4581" s="20"/>
      <c r="E4581" s="20"/>
      <c r="F4581" s="20"/>
      <c r="G4581" s="20"/>
      <c r="H4581" s="20"/>
      <c r="I4581" s="20"/>
      <c r="J4581" s="20"/>
      <c r="K4581" s="3"/>
      <c r="M4581" s="20"/>
      <c r="N4581" s="20"/>
      <c r="O4581" s="20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0"/>
      <c r="AA4581" s="20"/>
      <c r="AB4581" s="20"/>
      <c r="AC4581" s="20"/>
      <c r="AD4581" s="20"/>
      <c r="BB4581" s="39"/>
      <c r="BC4581" s="39"/>
      <c r="BD4581" s="39"/>
      <c r="BE4581" s="39"/>
      <c r="BF4581" s="39"/>
      <c r="BG4581" s="39"/>
      <c r="BH4581" s="39"/>
      <c r="BI4581" s="39"/>
      <c r="BJ4581" s="39"/>
    </row>
    <row r="4582" spans="1:62" s="36" customFormat="1">
      <c r="A4582" s="38"/>
      <c r="B4582" s="3"/>
      <c r="D4582" s="20"/>
      <c r="E4582" s="20"/>
      <c r="F4582" s="20"/>
      <c r="G4582" s="20"/>
      <c r="H4582" s="20"/>
      <c r="I4582" s="20"/>
      <c r="J4582" s="20"/>
      <c r="K4582" s="3"/>
      <c r="M4582" s="20"/>
      <c r="N4582" s="20"/>
      <c r="O4582" s="20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0"/>
      <c r="AA4582" s="20"/>
      <c r="AB4582" s="20"/>
      <c r="AC4582" s="20"/>
      <c r="AD4582" s="20"/>
      <c r="BB4582" s="39"/>
      <c r="BC4582" s="39"/>
      <c r="BD4582" s="39"/>
      <c r="BE4582" s="39"/>
      <c r="BF4582" s="39"/>
      <c r="BG4582" s="39"/>
      <c r="BH4582" s="39"/>
      <c r="BI4582" s="39"/>
      <c r="BJ4582" s="39"/>
    </row>
    <row r="4583" spans="1:62" s="36" customFormat="1">
      <c r="A4583" s="38"/>
      <c r="B4583" s="3"/>
      <c r="D4583" s="20"/>
      <c r="E4583" s="20"/>
      <c r="F4583" s="20"/>
      <c r="G4583" s="20"/>
      <c r="H4583" s="20"/>
      <c r="I4583" s="20"/>
      <c r="J4583" s="20"/>
      <c r="K4583" s="3"/>
      <c r="M4583" s="20"/>
      <c r="N4583" s="20"/>
      <c r="O4583" s="20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0"/>
      <c r="AA4583" s="20"/>
      <c r="AB4583" s="20"/>
      <c r="AC4583" s="20"/>
      <c r="AD4583" s="20"/>
      <c r="BB4583" s="39"/>
      <c r="BC4583" s="39"/>
      <c r="BD4583" s="39"/>
      <c r="BE4583" s="39"/>
      <c r="BF4583" s="39"/>
      <c r="BG4583" s="39"/>
      <c r="BH4583" s="39"/>
      <c r="BI4583" s="39"/>
      <c r="BJ4583" s="39"/>
    </row>
    <row r="4584" spans="1:62" s="36" customFormat="1">
      <c r="A4584" s="38"/>
      <c r="B4584" s="3"/>
      <c r="D4584" s="20"/>
      <c r="E4584" s="20"/>
      <c r="F4584" s="20"/>
      <c r="G4584" s="20"/>
      <c r="H4584" s="20"/>
      <c r="I4584" s="20"/>
      <c r="J4584" s="20"/>
      <c r="K4584" s="3"/>
      <c r="M4584" s="20"/>
      <c r="N4584" s="20"/>
      <c r="O4584" s="20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0"/>
      <c r="AA4584" s="20"/>
      <c r="AB4584" s="20"/>
      <c r="AC4584" s="20"/>
      <c r="AD4584" s="20"/>
      <c r="BB4584" s="39"/>
      <c r="BC4584" s="39"/>
      <c r="BD4584" s="39"/>
      <c r="BE4584" s="39"/>
      <c r="BF4584" s="39"/>
      <c r="BG4584" s="39"/>
      <c r="BH4584" s="39"/>
      <c r="BI4584" s="39"/>
      <c r="BJ4584" s="39"/>
    </row>
    <row r="4585" spans="1:62" s="36" customFormat="1">
      <c r="A4585" s="38"/>
      <c r="B4585" s="3"/>
      <c r="D4585" s="20"/>
      <c r="E4585" s="20"/>
      <c r="F4585" s="20"/>
      <c r="G4585" s="20"/>
      <c r="H4585" s="20"/>
      <c r="I4585" s="20"/>
      <c r="J4585" s="20"/>
      <c r="K4585" s="3"/>
      <c r="M4585" s="20"/>
      <c r="N4585" s="20"/>
      <c r="O4585" s="20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0"/>
      <c r="AA4585" s="20"/>
      <c r="AB4585" s="20"/>
      <c r="AC4585" s="20"/>
      <c r="AD4585" s="20"/>
      <c r="BB4585" s="39"/>
      <c r="BC4585" s="39"/>
      <c r="BD4585" s="39"/>
      <c r="BE4585" s="39"/>
      <c r="BF4585" s="39"/>
      <c r="BG4585" s="39"/>
      <c r="BH4585" s="39"/>
      <c r="BI4585" s="39"/>
      <c r="BJ4585" s="39"/>
    </row>
    <row r="4586" spans="1:62" s="36" customFormat="1">
      <c r="A4586" s="38"/>
      <c r="B4586" s="3"/>
      <c r="D4586" s="20"/>
      <c r="E4586" s="20"/>
      <c r="F4586" s="20"/>
      <c r="G4586" s="20"/>
      <c r="H4586" s="20"/>
      <c r="I4586" s="20"/>
      <c r="J4586" s="20"/>
      <c r="K4586" s="3"/>
      <c r="M4586" s="20"/>
      <c r="N4586" s="20"/>
      <c r="O4586" s="20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0"/>
      <c r="AA4586" s="20"/>
      <c r="AB4586" s="20"/>
      <c r="AC4586" s="20"/>
      <c r="AD4586" s="20"/>
      <c r="BB4586" s="39"/>
      <c r="BC4586" s="39"/>
      <c r="BD4586" s="39"/>
      <c r="BE4586" s="39"/>
      <c r="BF4586" s="39"/>
      <c r="BG4586" s="39"/>
      <c r="BH4586" s="39"/>
      <c r="BI4586" s="39"/>
      <c r="BJ4586" s="39"/>
    </row>
    <row r="4587" spans="1:62" s="36" customFormat="1">
      <c r="A4587" s="38"/>
      <c r="B4587" s="3"/>
      <c r="D4587" s="20"/>
      <c r="E4587" s="20"/>
      <c r="F4587" s="20"/>
      <c r="G4587" s="20"/>
      <c r="H4587" s="20"/>
      <c r="I4587" s="20"/>
      <c r="J4587" s="20"/>
      <c r="K4587" s="3"/>
      <c r="M4587" s="20"/>
      <c r="N4587" s="20"/>
      <c r="O4587" s="20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0"/>
      <c r="AA4587" s="20"/>
      <c r="AB4587" s="20"/>
      <c r="AC4587" s="20"/>
      <c r="AD4587" s="20"/>
      <c r="BB4587" s="39"/>
      <c r="BC4587" s="39"/>
      <c r="BD4587" s="39"/>
      <c r="BE4587" s="39"/>
      <c r="BF4587" s="39"/>
      <c r="BG4587" s="39"/>
      <c r="BH4587" s="39"/>
      <c r="BI4587" s="39"/>
      <c r="BJ4587" s="39"/>
    </row>
    <row r="4588" spans="1:62" s="36" customFormat="1">
      <c r="A4588" s="38"/>
      <c r="B4588" s="3"/>
      <c r="D4588" s="20"/>
      <c r="E4588" s="20"/>
      <c r="F4588" s="20"/>
      <c r="G4588" s="20"/>
      <c r="H4588" s="20"/>
      <c r="I4588" s="20"/>
      <c r="J4588" s="20"/>
      <c r="K4588" s="3"/>
      <c r="M4588" s="20"/>
      <c r="N4588" s="20"/>
      <c r="O4588" s="20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0"/>
      <c r="AA4588" s="20"/>
      <c r="AB4588" s="20"/>
      <c r="AC4588" s="20"/>
      <c r="AD4588" s="20"/>
      <c r="BB4588" s="39"/>
      <c r="BC4588" s="39"/>
      <c r="BD4588" s="39"/>
      <c r="BE4588" s="39"/>
      <c r="BF4588" s="39"/>
      <c r="BG4588" s="39"/>
      <c r="BH4588" s="39"/>
      <c r="BI4588" s="39"/>
      <c r="BJ4588" s="39"/>
    </row>
    <row r="4589" spans="1:62" s="36" customFormat="1">
      <c r="A4589" s="38"/>
      <c r="B4589" s="3"/>
      <c r="D4589" s="20"/>
      <c r="E4589" s="20"/>
      <c r="F4589" s="20"/>
      <c r="G4589" s="20"/>
      <c r="H4589" s="20"/>
      <c r="I4589" s="20"/>
      <c r="J4589" s="20"/>
      <c r="K4589" s="3"/>
      <c r="M4589" s="20"/>
      <c r="N4589" s="20"/>
      <c r="O4589" s="20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0"/>
      <c r="AA4589" s="20"/>
      <c r="AB4589" s="20"/>
      <c r="AC4589" s="20"/>
      <c r="AD4589" s="20"/>
      <c r="BB4589" s="39"/>
      <c r="BC4589" s="39"/>
      <c r="BD4589" s="39"/>
      <c r="BE4589" s="39"/>
      <c r="BF4589" s="39"/>
      <c r="BG4589" s="39"/>
      <c r="BH4589" s="39"/>
      <c r="BI4589" s="39"/>
      <c r="BJ4589" s="39"/>
    </row>
    <row r="4590" spans="1:62" s="36" customFormat="1">
      <c r="A4590" s="38"/>
      <c r="B4590" s="3"/>
      <c r="D4590" s="20"/>
      <c r="E4590" s="20"/>
      <c r="F4590" s="20"/>
      <c r="G4590" s="20"/>
      <c r="H4590" s="20"/>
      <c r="I4590" s="20"/>
      <c r="J4590" s="20"/>
      <c r="K4590" s="3"/>
      <c r="M4590" s="20"/>
      <c r="N4590" s="20"/>
      <c r="O4590" s="20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0"/>
      <c r="AA4590" s="20"/>
      <c r="AB4590" s="20"/>
      <c r="AC4590" s="20"/>
      <c r="AD4590" s="20"/>
      <c r="BB4590" s="39"/>
      <c r="BC4590" s="39"/>
      <c r="BD4590" s="39"/>
      <c r="BE4590" s="39"/>
      <c r="BF4590" s="39"/>
      <c r="BG4590" s="39"/>
      <c r="BH4590" s="39"/>
      <c r="BI4590" s="39"/>
      <c r="BJ4590" s="39"/>
    </row>
    <row r="4591" spans="1:62" s="36" customFormat="1">
      <c r="A4591" s="38"/>
      <c r="B4591" s="3"/>
      <c r="D4591" s="20"/>
      <c r="E4591" s="20"/>
      <c r="F4591" s="20"/>
      <c r="G4591" s="20"/>
      <c r="H4591" s="20"/>
      <c r="I4591" s="20"/>
      <c r="J4591" s="20"/>
      <c r="K4591" s="3"/>
      <c r="M4591" s="20"/>
      <c r="N4591" s="20"/>
      <c r="O4591" s="20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0"/>
      <c r="AA4591" s="20"/>
      <c r="AB4591" s="20"/>
      <c r="AC4591" s="20"/>
      <c r="AD4591" s="20"/>
      <c r="BB4591" s="39"/>
      <c r="BC4591" s="39"/>
      <c r="BD4591" s="39"/>
      <c r="BE4591" s="39"/>
      <c r="BF4591" s="39"/>
      <c r="BG4591" s="39"/>
      <c r="BH4591" s="39"/>
      <c r="BI4591" s="39"/>
      <c r="BJ4591" s="39"/>
    </row>
    <row r="4592" spans="1:62" s="36" customFormat="1">
      <c r="A4592" s="38"/>
      <c r="B4592" s="3"/>
      <c r="D4592" s="20"/>
      <c r="E4592" s="20"/>
      <c r="F4592" s="20"/>
      <c r="G4592" s="20"/>
      <c r="H4592" s="20"/>
      <c r="I4592" s="20"/>
      <c r="J4592" s="20"/>
      <c r="K4592" s="3"/>
      <c r="M4592" s="20"/>
      <c r="N4592" s="20"/>
      <c r="O4592" s="20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0"/>
      <c r="AA4592" s="20"/>
      <c r="AB4592" s="20"/>
      <c r="AC4592" s="20"/>
      <c r="AD4592" s="20"/>
      <c r="BB4592" s="39"/>
      <c r="BC4592" s="39"/>
      <c r="BD4592" s="39"/>
      <c r="BE4592" s="39"/>
      <c r="BF4592" s="39"/>
      <c r="BG4592" s="39"/>
      <c r="BH4592" s="39"/>
      <c r="BI4592" s="39"/>
      <c r="BJ4592" s="39"/>
    </row>
    <row r="4593" spans="1:62" s="36" customFormat="1">
      <c r="A4593" s="38"/>
      <c r="B4593" s="3"/>
      <c r="D4593" s="20"/>
      <c r="E4593" s="20"/>
      <c r="F4593" s="20"/>
      <c r="G4593" s="20"/>
      <c r="H4593" s="20"/>
      <c r="I4593" s="20"/>
      <c r="J4593" s="20"/>
      <c r="K4593" s="3"/>
      <c r="M4593" s="20"/>
      <c r="N4593" s="20"/>
      <c r="O4593" s="20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0"/>
      <c r="AA4593" s="20"/>
      <c r="AB4593" s="20"/>
      <c r="AC4593" s="20"/>
      <c r="AD4593" s="20"/>
      <c r="BB4593" s="39"/>
      <c r="BC4593" s="39"/>
      <c r="BD4593" s="39"/>
      <c r="BE4593" s="39"/>
      <c r="BF4593" s="39"/>
      <c r="BG4593" s="39"/>
      <c r="BH4593" s="39"/>
      <c r="BI4593" s="39"/>
      <c r="BJ4593" s="39"/>
    </row>
    <row r="4594" spans="1:62" s="36" customFormat="1">
      <c r="A4594" s="38"/>
      <c r="B4594" s="3"/>
      <c r="D4594" s="20"/>
      <c r="E4594" s="20"/>
      <c r="F4594" s="20"/>
      <c r="G4594" s="20"/>
      <c r="H4594" s="20"/>
      <c r="I4594" s="20"/>
      <c r="J4594" s="20"/>
      <c r="K4594" s="3"/>
      <c r="M4594" s="20"/>
      <c r="N4594" s="20"/>
      <c r="O4594" s="20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0"/>
      <c r="AA4594" s="20"/>
      <c r="AB4594" s="20"/>
      <c r="AC4594" s="20"/>
      <c r="AD4594" s="20"/>
      <c r="BB4594" s="39"/>
      <c r="BC4594" s="39"/>
      <c r="BD4594" s="39"/>
      <c r="BE4594" s="39"/>
      <c r="BF4594" s="39"/>
      <c r="BG4594" s="39"/>
      <c r="BH4594" s="39"/>
      <c r="BI4594" s="39"/>
      <c r="BJ4594" s="39"/>
    </row>
    <row r="4595" spans="1:62" s="36" customFormat="1">
      <c r="A4595" s="38"/>
      <c r="B4595" s="3"/>
      <c r="D4595" s="20"/>
      <c r="E4595" s="20"/>
      <c r="F4595" s="20"/>
      <c r="G4595" s="20"/>
      <c r="H4595" s="20"/>
      <c r="I4595" s="20"/>
      <c r="J4595" s="20"/>
      <c r="K4595" s="3"/>
      <c r="M4595" s="20"/>
      <c r="N4595" s="20"/>
      <c r="O4595" s="20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0"/>
      <c r="AA4595" s="20"/>
      <c r="AB4595" s="20"/>
      <c r="AC4595" s="20"/>
      <c r="AD4595" s="20"/>
      <c r="BB4595" s="39"/>
      <c r="BC4595" s="39"/>
      <c r="BD4595" s="39"/>
      <c r="BE4595" s="39"/>
      <c r="BF4595" s="39"/>
      <c r="BG4595" s="39"/>
      <c r="BH4595" s="39"/>
      <c r="BI4595" s="39"/>
      <c r="BJ4595" s="39"/>
    </row>
    <row r="4596" spans="1:62" s="36" customFormat="1">
      <c r="A4596" s="38"/>
      <c r="B4596" s="3"/>
      <c r="D4596" s="20"/>
      <c r="E4596" s="20"/>
      <c r="F4596" s="20"/>
      <c r="G4596" s="20"/>
      <c r="H4596" s="20"/>
      <c r="I4596" s="20"/>
      <c r="J4596" s="20"/>
      <c r="K4596" s="3"/>
      <c r="M4596" s="20"/>
      <c r="N4596" s="20"/>
      <c r="O4596" s="20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0"/>
      <c r="AA4596" s="20"/>
      <c r="AB4596" s="20"/>
      <c r="AC4596" s="20"/>
      <c r="AD4596" s="20"/>
      <c r="BB4596" s="39"/>
      <c r="BC4596" s="39"/>
      <c r="BD4596" s="39"/>
      <c r="BE4596" s="39"/>
      <c r="BF4596" s="39"/>
      <c r="BG4596" s="39"/>
      <c r="BH4596" s="39"/>
      <c r="BI4596" s="39"/>
      <c r="BJ4596" s="39"/>
    </row>
    <row r="4597" spans="1:62" s="36" customFormat="1">
      <c r="A4597" s="38"/>
      <c r="B4597" s="3"/>
      <c r="D4597" s="20"/>
      <c r="E4597" s="20"/>
      <c r="F4597" s="20"/>
      <c r="G4597" s="20"/>
      <c r="H4597" s="20"/>
      <c r="I4597" s="20"/>
      <c r="J4597" s="20"/>
      <c r="K4597" s="3"/>
      <c r="M4597" s="20"/>
      <c r="N4597" s="20"/>
      <c r="O4597" s="20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0"/>
      <c r="AA4597" s="20"/>
      <c r="AB4597" s="20"/>
      <c r="AC4597" s="20"/>
      <c r="AD4597" s="20"/>
      <c r="BB4597" s="39"/>
      <c r="BC4597" s="39"/>
      <c r="BD4597" s="39"/>
      <c r="BE4597" s="39"/>
      <c r="BF4597" s="39"/>
      <c r="BG4597" s="39"/>
      <c r="BH4597" s="39"/>
      <c r="BI4597" s="39"/>
      <c r="BJ4597" s="39"/>
    </row>
    <row r="4598" spans="1:62" s="36" customFormat="1">
      <c r="A4598" s="38"/>
      <c r="B4598" s="3"/>
      <c r="D4598" s="20"/>
      <c r="E4598" s="20"/>
      <c r="F4598" s="20"/>
      <c r="G4598" s="20"/>
      <c r="H4598" s="20"/>
      <c r="I4598" s="20"/>
      <c r="J4598" s="20"/>
      <c r="K4598" s="3"/>
      <c r="M4598" s="20"/>
      <c r="N4598" s="20"/>
      <c r="O4598" s="20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0"/>
      <c r="AA4598" s="20"/>
      <c r="AB4598" s="20"/>
      <c r="AC4598" s="20"/>
      <c r="AD4598" s="20"/>
      <c r="BB4598" s="39"/>
      <c r="BC4598" s="39"/>
      <c r="BD4598" s="39"/>
      <c r="BE4598" s="39"/>
      <c r="BF4598" s="39"/>
      <c r="BG4598" s="39"/>
      <c r="BH4598" s="39"/>
      <c r="BI4598" s="39"/>
      <c r="BJ4598" s="39"/>
    </row>
    <row r="4599" spans="1:62" s="36" customFormat="1">
      <c r="A4599" s="38"/>
      <c r="B4599" s="3"/>
      <c r="D4599" s="20"/>
      <c r="E4599" s="20"/>
      <c r="F4599" s="20"/>
      <c r="G4599" s="20"/>
      <c r="H4599" s="20"/>
      <c r="I4599" s="20"/>
      <c r="J4599" s="20"/>
      <c r="K4599" s="3"/>
      <c r="M4599" s="20"/>
      <c r="N4599" s="20"/>
      <c r="O4599" s="20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0"/>
      <c r="AA4599" s="20"/>
      <c r="AB4599" s="20"/>
      <c r="AC4599" s="20"/>
      <c r="AD4599" s="20"/>
      <c r="BB4599" s="39"/>
      <c r="BC4599" s="39"/>
      <c r="BD4599" s="39"/>
      <c r="BE4599" s="39"/>
      <c r="BF4599" s="39"/>
      <c r="BG4599" s="39"/>
      <c r="BH4599" s="39"/>
      <c r="BI4599" s="39"/>
      <c r="BJ4599" s="39"/>
    </row>
    <row r="4600" spans="1:62" s="36" customFormat="1">
      <c r="A4600" s="38"/>
      <c r="B4600" s="3"/>
      <c r="D4600" s="20"/>
      <c r="E4600" s="20"/>
      <c r="F4600" s="20"/>
      <c r="G4600" s="20"/>
      <c r="H4600" s="20"/>
      <c r="I4600" s="20"/>
      <c r="J4600" s="20"/>
      <c r="K4600" s="3"/>
      <c r="M4600" s="20"/>
      <c r="N4600" s="20"/>
      <c r="O4600" s="20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0"/>
      <c r="AA4600" s="20"/>
      <c r="AB4600" s="20"/>
      <c r="AC4600" s="20"/>
      <c r="AD4600" s="20"/>
      <c r="BB4600" s="39"/>
      <c r="BC4600" s="39"/>
      <c r="BD4600" s="39"/>
      <c r="BE4600" s="39"/>
      <c r="BF4600" s="39"/>
      <c r="BG4600" s="39"/>
      <c r="BH4600" s="39"/>
      <c r="BI4600" s="39"/>
      <c r="BJ4600" s="39"/>
    </row>
    <row r="4601" spans="1:62" s="36" customFormat="1">
      <c r="A4601" s="38"/>
      <c r="B4601" s="3"/>
      <c r="D4601" s="20"/>
      <c r="E4601" s="20"/>
      <c r="F4601" s="20"/>
      <c r="G4601" s="20"/>
      <c r="H4601" s="20"/>
      <c r="I4601" s="20"/>
      <c r="J4601" s="20"/>
      <c r="K4601" s="3"/>
      <c r="M4601" s="20"/>
      <c r="N4601" s="20"/>
      <c r="O4601" s="20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  <c r="AC4601" s="20"/>
      <c r="AD4601" s="20"/>
      <c r="BB4601" s="39"/>
      <c r="BC4601" s="39"/>
      <c r="BD4601" s="39"/>
      <c r="BE4601" s="39"/>
      <c r="BF4601" s="39"/>
      <c r="BG4601" s="39"/>
      <c r="BH4601" s="39"/>
      <c r="BI4601" s="39"/>
      <c r="BJ4601" s="39"/>
    </row>
    <row r="4602" spans="1:62" s="36" customFormat="1">
      <c r="A4602" s="38"/>
      <c r="B4602" s="3"/>
      <c r="D4602" s="20"/>
      <c r="E4602" s="20"/>
      <c r="F4602" s="20"/>
      <c r="G4602" s="20"/>
      <c r="H4602" s="20"/>
      <c r="I4602" s="20"/>
      <c r="J4602" s="20"/>
      <c r="K4602" s="3"/>
      <c r="M4602" s="20"/>
      <c r="N4602" s="20"/>
      <c r="O4602" s="20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0"/>
      <c r="AA4602" s="20"/>
      <c r="AB4602" s="20"/>
      <c r="AC4602" s="20"/>
      <c r="AD4602" s="20"/>
      <c r="BB4602" s="39"/>
      <c r="BC4602" s="39"/>
      <c r="BD4602" s="39"/>
      <c r="BE4602" s="39"/>
      <c r="BF4602" s="39"/>
      <c r="BG4602" s="39"/>
      <c r="BH4602" s="39"/>
      <c r="BI4602" s="39"/>
      <c r="BJ4602" s="39"/>
    </row>
    <row r="4603" spans="1:62" s="36" customFormat="1">
      <c r="A4603" s="38"/>
      <c r="B4603" s="3"/>
      <c r="D4603" s="20"/>
      <c r="E4603" s="20"/>
      <c r="F4603" s="20"/>
      <c r="G4603" s="20"/>
      <c r="H4603" s="20"/>
      <c r="I4603" s="20"/>
      <c r="J4603" s="20"/>
      <c r="K4603" s="3"/>
      <c r="M4603" s="20"/>
      <c r="N4603" s="20"/>
      <c r="O4603" s="20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0"/>
      <c r="AA4603" s="20"/>
      <c r="AB4603" s="20"/>
      <c r="AC4603" s="20"/>
      <c r="AD4603" s="20"/>
      <c r="BB4603" s="39"/>
      <c r="BC4603" s="39"/>
      <c r="BD4603" s="39"/>
      <c r="BE4603" s="39"/>
      <c r="BF4603" s="39"/>
      <c r="BG4603" s="39"/>
      <c r="BH4603" s="39"/>
      <c r="BI4603" s="39"/>
      <c r="BJ4603" s="39"/>
    </row>
    <row r="4604" spans="1:62" s="36" customFormat="1">
      <c r="A4604" s="38"/>
      <c r="B4604" s="3"/>
      <c r="D4604" s="20"/>
      <c r="E4604" s="20"/>
      <c r="F4604" s="20"/>
      <c r="G4604" s="20"/>
      <c r="H4604" s="20"/>
      <c r="I4604" s="20"/>
      <c r="J4604" s="20"/>
      <c r="K4604" s="3"/>
      <c r="M4604" s="20"/>
      <c r="N4604" s="20"/>
      <c r="O4604" s="20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0"/>
      <c r="AA4604" s="20"/>
      <c r="AB4604" s="20"/>
      <c r="AC4604" s="20"/>
      <c r="AD4604" s="20"/>
      <c r="BB4604" s="39"/>
      <c r="BC4604" s="39"/>
      <c r="BD4604" s="39"/>
      <c r="BE4604" s="39"/>
      <c r="BF4604" s="39"/>
      <c r="BG4604" s="39"/>
      <c r="BH4604" s="39"/>
      <c r="BI4604" s="39"/>
      <c r="BJ4604" s="39"/>
    </row>
    <row r="4605" spans="1:62" s="36" customFormat="1">
      <c r="A4605" s="38"/>
      <c r="B4605" s="3"/>
      <c r="D4605" s="20"/>
      <c r="E4605" s="20"/>
      <c r="F4605" s="20"/>
      <c r="G4605" s="20"/>
      <c r="H4605" s="20"/>
      <c r="I4605" s="20"/>
      <c r="J4605" s="20"/>
      <c r="K4605" s="3"/>
      <c r="M4605" s="20"/>
      <c r="N4605" s="20"/>
      <c r="O4605" s="20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0"/>
      <c r="AA4605" s="20"/>
      <c r="AB4605" s="20"/>
      <c r="AC4605" s="20"/>
      <c r="AD4605" s="20"/>
      <c r="BB4605" s="39"/>
      <c r="BC4605" s="39"/>
      <c r="BD4605" s="39"/>
      <c r="BE4605" s="39"/>
      <c r="BF4605" s="39"/>
      <c r="BG4605" s="39"/>
      <c r="BH4605" s="39"/>
      <c r="BI4605" s="39"/>
      <c r="BJ4605" s="39"/>
    </row>
    <row r="4606" spans="1:62" s="36" customFormat="1">
      <c r="A4606" s="38"/>
      <c r="B4606" s="3"/>
      <c r="D4606" s="20"/>
      <c r="E4606" s="20"/>
      <c r="F4606" s="20"/>
      <c r="G4606" s="20"/>
      <c r="H4606" s="20"/>
      <c r="I4606" s="20"/>
      <c r="J4606" s="20"/>
      <c r="K4606" s="3"/>
      <c r="M4606" s="20"/>
      <c r="N4606" s="20"/>
      <c r="O4606" s="20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0"/>
      <c r="AA4606" s="20"/>
      <c r="AB4606" s="20"/>
      <c r="AC4606" s="20"/>
      <c r="AD4606" s="20"/>
      <c r="BB4606" s="39"/>
      <c r="BC4606" s="39"/>
      <c r="BD4606" s="39"/>
      <c r="BE4606" s="39"/>
      <c r="BF4606" s="39"/>
      <c r="BG4606" s="39"/>
      <c r="BH4606" s="39"/>
      <c r="BI4606" s="39"/>
      <c r="BJ4606" s="39"/>
    </row>
    <row r="4607" spans="1:62" s="36" customFormat="1">
      <c r="A4607" s="38"/>
      <c r="B4607" s="3"/>
      <c r="D4607" s="20"/>
      <c r="E4607" s="20"/>
      <c r="F4607" s="20"/>
      <c r="G4607" s="20"/>
      <c r="H4607" s="20"/>
      <c r="I4607" s="20"/>
      <c r="J4607" s="20"/>
      <c r="K4607" s="3"/>
      <c r="M4607" s="20"/>
      <c r="N4607" s="20"/>
      <c r="O4607" s="20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0"/>
      <c r="AA4607" s="20"/>
      <c r="AB4607" s="20"/>
      <c r="AC4607" s="20"/>
      <c r="AD4607" s="20"/>
      <c r="BB4607" s="39"/>
      <c r="BC4607" s="39"/>
      <c r="BD4607" s="39"/>
      <c r="BE4607" s="39"/>
      <c r="BF4607" s="39"/>
      <c r="BG4607" s="39"/>
      <c r="BH4607" s="39"/>
      <c r="BI4607" s="39"/>
      <c r="BJ4607" s="39"/>
    </row>
    <row r="4608" spans="1:62" s="36" customFormat="1">
      <c r="A4608" s="38"/>
      <c r="B4608" s="3"/>
      <c r="D4608" s="20"/>
      <c r="E4608" s="20"/>
      <c r="F4608" s="20"/>
      <c r="G4608" s="20"/>
      <c r="H4608" s="20"/>
      <c r="I4608" s="20"/>
      <c r="J4608" s="20"/>
      <c r="K4608" s="3"/>
      <c r="M4608" s="20"/>
      <c r="N4608" s="20"/>
      <c r="O4608" s="20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0"/>
      <c r="AA4608" s="20"/>
      <c r="AB4608" s="20"/>
      <c r="AC4608" s="20"/>
      <c r="AD4608" s="20"/>
      <c r="BB4608" s="39"/>
      <c r="BC4608" s="39"/>
      <c r="BD4608" s="39"/>
      <c r="BE4608" s="39"/>
      <c r="BF4608" s="39"/>
      <c r="BG4608" s="39"/>
      <c r="BH4608" s="39"/>
      <c r="BI4608" s="39"/>
      <c r="BJ4608" s="39"/>
    </row>
    <row r="4609" spans="1:62" s="36" customFormat="1">
      <c r="A4609" s="38"/>
      <c r="B4609" s="3"/>
      <c r="D4609" s="20"/>
      <c r="E4609" s="20"/>
      <c r="F4609" s="20"/>
      <c r="G4609" s="20"/>
      <c r="H4609" s="20"/>
      <c r="I4609" s="20"/>
      <c r="J4609" s="20"/>
      <c r="K4609" s="3"/>
      <c r="M4609" s="20"/>
      <c r="N4609" s="20"/>
      <c r="O4609" s="20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0"/>
      <c r="AA4609" s="20"/>
      <c r="AB4609" s="20"/>
      <c r="AC4609" s="20"/>
      <c r="AD4609" s="20"/>
      <c r="BB4609" s="39"/>
      <c r="BC4609" s="39"/>
      <c r="BD4609" s="39"/>
      <c r="BE4609" s="39"/>
      <c r="BF4609" s="39"/>
      <c r="BG4609" s="39"/>
      <c r="BH4609" s="39"/>
      <c r="BI4609" s="39"/>
      <c r="BJ4609" s="39"/>
    </row>
    <row r="4610" spans="1:62" s="36" customFormat="1">
      <c r="A4610" s="38"/>
      <c r="B4610" s="3"/>
      <c r="D4610" s="20"/>
      <c r="E4610" s="20"/>
      <c r="F4610" s="20"/>
      <c r="G4610" s="20"/>
      <c r="H4610" s="20"/>
      <c r="I4610" s="20"/>
      <c r="J4610" s="20"/>
      <c r="K4610" s="3"/>
      <c r="M4610" s="20"/>
      <c r="N4610" s="20"/>
      <c r="O4610" s="20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0"/>
      <c r="AA4610" s="20"/>
      <c r="AB4610" s="20"/>
      <c r="AC4610" s="20"/>
      <c r="AD4610" s="20"/>
      <c r="BB4610" s="39"/>
      <c r="BC4610" s="39"/>
      <c r="BD4610" s="39"/>
      <c r="BE4610" s="39"/>
      <c r="BF4610" s="39"/>
      <c r="BG4610" s="39"/>
      <c r="BH4610" s="39"/>
      <c r="BI4610" s="39"/>
      <c r="BJ4610" s="39"/>
    </row>
    <row r="4611" spans="1:62" s="36" customFormat="1">
      <c r="A4611" s="38"/>
      <c r="B4611" s="3"/>
      <c r="D4611" s="20"/>
      <c r="E4611" s="20"/>
      <c r="F4611" s="20"/>
      <c r="G4611" s="20"/>
      <c r="H4611" s="20"/>
      <c r="I4611" s="20"/>
      <c r="J4611" s="20"/>
      <c r="K4611" s="3"/>
      <c r="M4611" s="20"/>
      <c r="N4611" s="20"/>
      <c r="O4611" s="20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0"/>
      <c r="AA4611" s="20"/>
      <c r="AB4611" s="20"/>
      <c r="AC4611" s="20"/>
      <c r="AD4611" s="20"/>
      <c r="BB4611" s="39"/>
      <c r="BC4611" s="39"/>
      <c r="BD4611" s="39"/>
      <c r="BE4611" s="39"/>
      <c r="BF4611" s="39"/>
      <c r="BG4611" s="39"/>
      <c r="BH4611" s="39"/>
      <c r="BI4611" s="39"/>
      <c r="BJ4611" s="39"/>
    </row>
    <row r="4612" spans="1:62" s="36" customFormat="1">
      <c r="A4612" s="38"/>
      <c r="B4612" s="3"/>
      <c r="D4612" s="20"/>
      <c r="E4612" s="20"/>
      <c r="F4612" s="20"/>
      <c r="G4612" s="20"/>
      <c r="H4612" s="20"/>
      <c r="I4612" s="20"/>
      <c r="J4612" s="20"/>
      <c r="K4612" s="3"/>
      <c r="M4612" s="20"/>
      <c r="N4612" s="20"/>
      <c r="O4612" s="20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0"/>
      <c r="AA4612" s="20"/>
      <c r="AB4612" s="20"/>
      <c r="AC4612" s="20"/>
      <c r="AD4612" s="20"/>
      <c r="BB4612" s="39"/>
      <c r="BC4612" s="39"/>
      <c r="BD4612" s="39"/>
      <c r="BE4612" s="39"/>
      <c r="BF4612" s="39"/>
      <c r="BG4612" s="39"/>
      <c r="BH4612" s="39"/>
      <c r="BI4612" s="39"/>
      <c r="BJ4612" s="39"/>
    </row>
    <row r="4613" spans="1:62" s="36" customFormat="1">
      <c r="A4613" s="38"/>
      <c r="B4613" s="3"/>
      <c r="D4613" s="20"/>
      <c r="E4613" s="20"/>
      <c r="F4613" s="20"/>
      <c r="G4613" s="20"/>
      <c r="H4613" s="20"/>
      <c r="I4613" s="20"/>
      <c r="J4613" s="20"/>
      <c r="K4613" s="3"/>
      <c r="M4613" s="20"/>
      <c r="N4613" s="20"/>
      <c r="O4613" s="20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0"/>
      <c r="AA4613" s="20"/>
      <c r="AB4613" s="20"/>
      <c r="AC4613" s="20"/>
      <c r="AD4613" s="20"/>
      <c r="BB4613" s="39"/>
      <c r="BC4613" s="39"/>
      <c r="BD4613" s="39"/>
      <c r="BE4613" s="39"/>
      <c r="BF4613" s="39"/>
      <c r="BG4613" s="39"/>
      <c r="BH4613" s="39"/>
      <c r="BI4613" s="39"/>
      <c r="BJ4613" s="39"/>
    </row>
    <row r="4614" spans="1:62" s="36" customFormat="1">
      <c r="A4614" s="38"/>
      <c r="B4614" s="3"/>
      <c r="D4614" s="20"/>
      <c r="E4614" s="20"/>
      <c r="F4614" s="20"/>
      <c r="G4614" s="20"/>
      <c r="H4614" s="20"/>
      <c r="I4614" s="20"/>
      <c r="J4614" s="20"/>
      <c r="K4614" s="3"/>
      <c r="M4614" s="20"/>
      <c r="N4614" s="20"/>
      <c r="O4614" s="20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0"/>
      <c r="AA4614" s="20"/>
      <c r="AB4614" s="20"/>
      <c r="AC4614" s="20"/>
      <c r="AD4614" s="20"/>
      <c r="BB4614" s="39"/>
      <c r="BC4614" s="39"/>
      <c r="BD4614" s="39"/>
      <c r="BE4614" s="39"/>
      <c r="BF4614" s="39"/>
      <c r="BG4614" s="39"/>
      <c r="BH4614" s="39"/>
      <c r="BI4614" s="39"/>
      <c r="BJ4614" s="39"/>
    </row>
    <row r="4615" spans="1:62" s="36" customFormat="1">
      <c r="A4615" s="38"/>
      <c r="B4615" s="3"/>
      <c r="D4615" s="20"/>
      <c r="E4615" s="20"/>
      <c r="F4615" s="20"/>
      <c r="G4615" s="20"/>
      <c r="H4615" s="20"/>
      <c r="I4615" s="20"/>
      <c r="J4615" s="20"/>
      <c r="K4615" s="3"/>
      <c r="M4615" s="20"/>
      <c r="N4615" s="20"/>
      <c r="O4615" s="20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0"/>
      <c r="AA4615" s="20"/>
      <c r="AB4615" s="20"/>
      <c r="AC4615" s="20"/>
      <c r="AD4615" s="20"/>
      <c r="BB4615" s="39"/>
      <c r="BC4615" s="39"/>
      <c r="BD4615" s="39"/>
      <c r="BE4615" s="39"/>
      <c r="BF4615" s="39"/>
      <c r="BG4615" s="39"/>
      <c r="BH4615" s="39"/>
      <c r="BI4615" s="39"/>
      <c r="BJ4615" s="39"/>
    </row>
    <row r="4616" spans="1:62" s="36" customFormat="1">
      <c r="A4616" s="38"/>
      <c r="B4616" s="3"/>
      <c r="D4616" s="20"/>
      <c r="E4616" s="20"/>
      <c r="F4616" s="20"/>
      <c r="G4616" s="20"/>
      <c r="H4616" s="20"/>
      <c r="I4616" s="20"/>
      <c r="J4616" s="20"/>
      <c r="K4616" s="3"/>
      <c r="M4616" s="20"/>
      <c r="N4616" s="20"/>
      <c r="O4616" s="20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0"/>
      <c r="AA4616" s="20"/>
      <c r="AB4616" s="20"/>
      <c r="AC4616" s="20"/>
      <c r="AD4616" s="20"/>
      <c r="BB4616" s="39"/>
      <c r="BC4616" s="39"/>
      <c r="BD4616" s="39"/>
      <c r="BE4616" s="39"/>
      <c r="BF4616" s="39"/>
      <c r="BG4616" s="39"/>
      <c r="BH4616" s="39"/>
      <c r="BI4616" s="39"/>
      <c r="BJ4616" s="39"/>
    </row>
    <row r="4617" spans="1:62" s="36" customFormat="1">
      <c r="A4617" s="38"/>
      <c r="B4617" s="3"/>
      <c r="D4617" s="20"/>
      <c r="E4617" s="20"/>
      <c r="F4617" s="20"/>
      <c r="G4617" s="20"/>
      <c r="H4617" s="20"/>
      <c r="I4617" s="20"/>
      <c r="J4617" s="20"/>
      <c r="K4617" s="3"/>
      <c r="M4617" s="20"/>
      <c r="N4617" s="20"/>
      <c r="O4617" s="20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0"/>
      <c r="AA4617" s="20"/>
      <c r="AB4617" s="20"/>
      <c r="AC4617" s="20"/>
      <c r="AD4617" s="20"/>
      <c r="BB4617" s="39"/>
      <c r="BC4617" s="39"/>
      <c r="BD4617" s="39"/>
      <c r="BE4617" s="39"/>
      <c r="BF4617" s="39"/>
      <c r="BG4617" s="39"/>
      <c r="BH4617" s="39"/>
      <c r="BI4617" s="39"/>
      <c r="BJ4617" s="39"/>
    </row>
    <row r="4618" spans="1:62" s="36" customFormat="1">
      <c r="A4618" s="38"/>
      <c r="B4618" s="3"/>
      <c r="D4618" s="20"/>
      <c r="E4618" s="20"/>
      <c r="F4618" s="20"/>
      <c r="G4618" s="20"/>
      <c r="H4618" s="20"/>
      <c r="I4618" s="20"/>
      <c r="J4618" s="20"/>
      <c r="K4618" s="3"/>
      <c r="M4618" s="20"/>
      <c r="N4618" s="20"/>
      <c r="O4618" s="20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0"/>
      <c r="AA4618" s="20"/>
      <c r="AB4618" s="20"/>
      <c r="AC4618" s="20"/>
      <c r="AD4618" s="20"/>
      <c r="BB4618" s="39"/>
      <c r="BC4618" s="39"/>
      <c r="BD4618" s="39"/>
      <c r="BE4618" s="39"/>
      <c r="BF4618" s="39"/>
      <c r="BG4618" s="39"/>
      <c r="BH4618" s="39"/>
      <c r="BI4618" s="39"/>
      <c r="BJ4618" s="39"/>
    </row>
    <row r="4619" spans="1:62" s="36" customFormat="1">
      <c r="A4619" s="38"/>
      <c r="B4619" s="3"/>
      <c r="D4619" s="20"/>
      <c r="E4619" s="20"/>
      <c r="F4619" s="20"/>
      <c r="G4619" s="20"/>
      <c r="H4619" s="20"/>
      <c r="I4619" s="20"/>
      <c r="J4619" s="20"/>
      <c r="K4619" s="3"/>
      <c r="M4619" s="20"/>
      <c r="N4619" s="20"/>
      <c r="O4619" s="20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0"/>
      <c r="AA4619" s="20"/>
      <c r="AB4619" s="20"/>
      <c r="AC4619" s="20"/>
      <c r="AD4619" s="20"/>
      <c r="BB4619" s="39"/>
      <c r="BC4619" s="39"/>
      <c r="BD4619" s="39"/>
      <c r="BE4619" s="39"/>
      <c r="BF4619" s="39"/>
      <c r="BG4619" s="39"/>
      <c r="BH4619" s="39"/>
      <c r="BI4619" s="39"/>
      <c r="BJ4619" s="39"/>
    </row>
    <row r="4620" spans="1:62" s="36" customFormat="1">
      <c r="A4620" s="38"/>
      <c r="B4620" s="3"/>
      <c r="D4620" s="20"/>
      <c r="E4620" s="20"/>
      <c r="F4620" s="20"/>
      <c r="G4620" s="20"/>
      <c r="H4620" s="20"/>
      <c r="I4620" s="20"/>
      <c r="J4620" s="20"/>
      <c r="K4620" s="3"/>
      <c r="M4620" s="20"/>
      <c r="N4620" s="20"/>
      <c r="O4620" s="20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0"/>
      <c r="AA4620" s="20"/>
      <c r="AB4620" s="20"/>
      <c r="AC4620" s="20"/>
      <c r="AD4620" s="20"/>
      <c r="BB4620" s="39"/>
      <c r="BC4620" s="39"/>
      <c r="BD4620" s="39"/>
      <c r="BE4620" s="39"/>
      <c r="BF4620" s="39"/>
      <c r="BG4620" s="39"/>
      <c r="BH4620" s="39"/>
      <c r="BI4620" s="39"/>
      <c r="BJ4620" s="39"/>
    </row>
    <row r="4621" spans="1:62" s="36" customFormat="1">
      <c r="A4621" s="38"/>
      <c r="B4621" s="3"/>
      <c r="D4621" s="20"/>
      <c r="E4621" s="20"/>
      <c r="F4621" s="20"/>
      <c r="G4621" s="20"/>
      <c r="H4621" s="20"/>
      <c r="I4621" s="20"/>
      <c r="J4621" s="20"/>
      <c r="K4621" s="3"/>
      <c r="M4621" s="20"/>
      <c r="N4621" s="20"/>
      <c r="O4621" s="20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0"/>
      <c r="AA4621" s="20"/>
      <c r="AB4621" s="20"/>
      <c r="AC4621" s="20"/>
      <c r="AD4621" s="20"/>
      <c r="BB4621" s="39"/>
      <c r="BC4621" s="39"/>
      <c r="BD4621" s="39"/>
      <c r="BE4621" s="39"/>
      <c r="BF4621" s="39"/>
      <c r="BG4621" s="39"/>
      <c r="BH4621" s="39"/>
      <c r="BI4621" s="39"/>
      <c r="BJ4621" s="39"/>
    </row>
    <row r="4622" spans="1:62" s="36" customFormat="1">
      <c r="A4622" s="38"/>
      <c r="B4622" s="3"/>
      <c r="D4622" s="20"/>
      <c r="E4622" s="20"/>
      <c r="F4622" s="20"/>
      <c r="G4622" s="20"/>
      <c r="H4622" s="20"/>
      <c r="I4622" s="20"/>
      <c r="J4622" s="20"/>
      <c r="K4622" s="3"/>
      <c r="M4622" s="20"/>
      <c r="N4622" s="20"/>
      <c r="O4622" s="20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0"/>
      <c r="AA4622" s="20"/>
      <c r="AB4622" s="20"/>
      <c r="AC4622" s="20"/>
      <c r="AD4622" s="20"/>
      <c r="BB4622" s="39"/>
      <c r="BC4622" s="39"/>
      <c r="BD4622" s="39"/>
      <c r="BE4622" s="39"/>
      <c r="BF4622" s="39"/>
      <c r="BG4622" s="39"/>
      <c r="BH4622" s="39"/>
      <c r="BI4622" s="39"/>
      <c r="BJ4622" s="39"/>
    </row>
    <row r="4623" spans="1:62" s="36" customFormat="1">
      <c r="A4623" s="38"/>
      <c r="B4623" s="3"/>
      <c r="D4623" s="20"/>
      <c r="E4623" s="20"/>
      <c r="F4623" s="20"/>
      <c r="G4623" s="20"/>
      <c r="H4623" s="20"/>
      <c r="I4623" s="20"/>
      <c r="J4623" s="20"/>
      <c r="K4623" s="3"/>
      <c r="M4623" s="20"/>
      <c r="N4623" s="20"/>
      <c r="O4623" s="20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0"/>
      <c r="AA4623" s="20"/>
      <c r="AB4623" s="20"/>
      <c r="AC4623" s="20"/>
      <c r="AD4623" s="20"/>
      <c r="BB4623" s="39"/>
      <c r="BC4623" s="39"/>
      <c r="BD4623" s="39"/>
      <c r="BE4623" s="39"/>
      <c r="BF4623" s="39"/>
      <c r="BG4623" s="39"/>
      <c r="BH4623" s="39"/>
      <c r="BI4623" s="39"/>
      <c r="BJ4623" s="39"/>
    </row>
    <row r="4624" spans="1:62" s="36" customFormat="1">
      <c r="A4624" s="38"/>
      <c r="B4624" s="3"/>
      <c r="D4624" s="20"/>
      <c r="E4624" s="20"/>
      <c r="F4624" s="20"/>
      <c r="G4624" s="20"/>
      <c r="H4624" s="20"/>
      <c r="I4624" s="20"/>
      <c r="J4624" s="20"/>
      <c r="K4624" s="3"/>
      <c r="M4624" s="20"/>
      <c r="N4624" s="20"/>
      <c r="O4624" s="20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0"/>
      <c r="AA4624" s="20"/>
      <c r="AB4624" s="20"/>
      <c r="AC4624" s="20"/>
      <c r="AD4624" s="20"/>
      <c r="BB4624" s="39"/>
      <c r="BC4624" s="39"/>
      <c r="BD4624" s="39"/>
      <c r="BE4624" s="39"/>
      <c r="BF4624" s="39"/>
      <c r="BG4624" s="39"/>
      <c r="BH4624" s="39"/>
      <c r="BI4624" s="39"/>
      <c r="BJ4624" s="39"/>
    </row>
    <row r="4625" spans="1:62" s="36" customFormat="1">
      <c r="A4625" s="38"/>
      <c r="B4625" s="3"/>
      <c r="D4625" s="20"/>
      <c r="E4625" s="20"/>
      <c r="F4625" s="20"/>
      <c r="G4625" s="20"/>
      <c r="H4625" s="20"/>
      <c r="I4625" s="20"/>
      <c r="J4625" s="20"/>
      <c r="K4625" s="3"/>
      <c r="M4625" s="20"/>
      <c r="N4625" s="20"/>
      <c r="O4625" s="20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0"/>
      <c r="AA4625" s="20"/>
      <c r="AB4625" s="20"/>
      <c r="AC4625" s="20"/>
      <c r="AD4625" s="20"/>
      <c r="BB4625" s="39"/>
      <c r="BC4625" s="39"/>
      <c r="BD4625" s="39"/>
      <c r="BE4625" s="39"/>
      <c r="BF4625" s="39"/>
      <c r="BG4625" s="39"/>
      <c r="BH4625" s="39"/>
      <c r="BI4625" s="39"/>
      <c r="BJ4625" s="39"/>
    </row>
    <row r="4626" spans="1:62" s="36" customFormat="1">
      <c r="A4626" s="38"/>
      <c r="B4626" s="3"/>
      <c r="D4626" s="20"/>
      <c r="E4626" s="20"/>
      <c r="F4626" s="20"/>
      <c r="G4626" s="20"/>
      <c r="H4626" s="20"/>
      <c r="I4626" s="20"/>
      <c r="J4626" s="20"/>
      <c r="K4626" s="3"/>
      <c r="M4626" s="20"/>
      <c r="N4626" s="20"/>
      <c r="O4626" s="20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0"/>
      <c r="AA4626" s="20"/>
      <c r="AB4626" s="20"/>
      <c r="AC4626" s="20"/>
      <c r="AD4626" s="20"/>
      <c r="BB4626" s="39"/>
      <c r="BC4626" s="39"/>
      <c r="BD4626" s="39"/>
      <c r="BE4626" s="39"/>
      <c r="BF4626" s="39"/>
      <c r="BG4626" s="39"/>
      <c r="BH4626" s="39"/>
      <c r="BI4626" s="39"/>
      <c r="BJ4626" s="39"/>
    </row>
    <row r="4627" spans="1:62" s="36" customFormat="1">
      <c r="A4627" s="38"/>
      <c r="B4627" s="3"/>
      <c r="D4627" s="20"/>
      <c r="E4627" s="20"/>
      <c r="F4627" s="20"/>
      <c r="G4627" s="20"/>
      <c r="H4627" s="20"/>
      <c r="I4627" s="20"/>
      <c r="J4627" s="20"/>
      <c r="K4627" s="3"/>
      <c r="M4627" s="20"/>
      <c r="N4627" s="20"/>
      <c r="O4627" s="20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0"/>
      <c r="AA4627" s="20"/>
      <c r="AB4627" s="20"/>
      <c r="AC4627" s="20"/>
      <c r="AD4627" s="20"/>
      <c r="BB4627" s="39"/>
      <c r="BC4627" s="39"/>
      <c r="BD4627" s="39"/>
      <c r="BE4627" s="39"/>
      <c r="BF4627" s="39"/>
      <c r="BG4627" s="39"/>
      <c r="BH4627" s="39"/>
      <c r="BI4627" s="39"/>
      <c r="BJ4627" s="39"/>
    </row>
    <row r="4628" spans="1:62" s="36" customFormat="1">
      <c r="A4628" s="38"/>
      <c r="B4628" s="3"/>
      <c r="D4628" s="20"/>
      <c r="E4628" s="20"/>
      <c r="F4628" s="20"/>
      <c r="G4628" s="20"/>
      <c r="H4628" s="20"/>
      <c r="I4628" s="20"/>
      <c r="J4628" s="20"/>
      <c r="K4628" s="3"/>
      <c r="M4628" s="20"/>
      <c r="N4628" s="20"/>
      <c r="O4628" s="20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0"/>
      <c r="AA4628" s="20"/>
      <c r="AB4628" s="20"/>
      <c r="AC4628" s="20"/>
      <c r="AD4628" s="20"/>
      <c r="BB4628" s="39"/>
      <c r="BC4628" s="39"/>
      <c r="BD4628" s="39"/>
      <c r="BE4628" s="39"/>
      <c r="BF4628" s="39"/>
      <c r="BG4628" s="39"/>
      <c r="BH4628" s="39"/>
      <c r="BI4628" s="39"/>
      <c r="BJ4628" s="39"/>
    </row>
    <row r="4629" spans="1:62" s="36" customFormat="1">
      <c r="A4629" s="38"/>
      <c r="B4629" s="3"/>
      <c r="D4629" s="20"/>
      <c r="E4629" s="20"/>
      <c r="F4629" s="20"/>
      <c r="G4629" s="20"/>
      <c r="H4629" s="20"/>
      <c r="I4629" s="20"/>
      <c r="J4629" s="20"/>
      <c r="K4629" s="3"/>
      <c r="M4629" s="20"/>
      <c r="N4629" s="20"/>
      <c r="O4629" s="20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0"/>
      <c r="AA4629" s="20"/>
      <c r="AB4629" s="20"/>
      <c r="AC4629" s="20"/>
      <c r="AD4629" s="20"/>
      <c r="BB4629" s="39"/>
      <c r="BC4629" s="39"/>
      <c r="BD4629" s="39"/>
      <c r="BE4629" s="39"/>
      <c r="BF4629" s="39"/>
      <c r="BG4629" s="39"/>
      <c r="BH4629" s="39"/>
      <c r="BI4629" s="39"/>
      <c r="BJ4629" s="39"/>
    </row>
    <row r="4630" spans="1:62" s="36" customFormat="1">
      <c r="A4630" s="38"/>
      <c r="B4630" s="3"/>
      <c r="D4630" s="20"/>
      <c r="E4630" s="20"/>
      <c r="F4630" s="20"/>
      <c r="G4630" s="20"/>
      <c r="H4630" s="20"/>
      <c r="I4630" s="20"/>
      <c r="J4630" s="20"/>
      <c r="K4630" s="3"/>
      <c r="M4630" s="20"/>
      <c r="N4630" s="20"/>
      <c r="O4630" s="20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0"/>
      <c r="AA4630" s="20"/>
      <c r="AB4630" s="20"/>
      <c r="AC4630" s="20"/>
      <c r="AD4630" s="20"/>
      <c r="BB4630" s="39"/>
      <c r="BC4630" s="39"/>
      <c r="BD4630" s="39"/>
      <c r="BE4630" s="39"/>
      <c r="BF4630" s="39"/>
      <c r="BG4630" s="39"/>
      <c r="BH4630" s="39"/>
      <c r="BI4630" s="39"/>
      <c r="BJ4630" s="39"/>
    </row>
    <row r="4631" spans="1:62" s="36" customFormat="1">
      <c r="A4631" s="38"/>
      <c r="B4631" s="3"/>
      <c r="D4631" s="20"/>
      <c r="E4631" s="20"/>
      <c r="F4631" s="20"/>
      <c r="G4631" s="20"/>
      <c r="H4631" s="20"/>
      <c r="I4631" s="20"/>
      <c r="J4631" s="20"/>
      <c r="K4631" s="3"/>
      <c r="M4631" s="20"/>
      <c r="N4631" s="20"/>
      <c r="O4631" s="20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0"/>
      <c r="AA4631" s="20"/>
      <c r="AB4631" s="20"/>
      <c r="AC4631" s="20"/>
      <c r="AD4631" s="20"/>
      <c r="BB4631" s="39"/>
      <c r="BC4631" s="39"/>
      <c r="BD4631" s="39"/>
      <c r="BE4631" s="39"/>
      <c r="BF4631" s="39"/>
      <c r="BG4631" s="39"/>
      <c r="BH4631" s="39"/>
      <c r="BI4631" s="39"/>
      <c r="BJ4631" s="39"/>
    </row>
    <row r="4632" spans="1:62" s="36" customFormat="1">
      <c r="A4632" s="38"/>
      <c r="B4632" s="3"/>
      <c r="D4632" s="20"/>
      <c r="E4632" s="20"/>
      <c r="F4632" s="20"/>
      <c r="G4632" s="20"/>
      <c r="H4632" s="20"/>
      <c r="I4632" s="20"/>
      <c r="J4632" s="20"/>
      <c r="K4632" s="3"/>
      <c r="M4632" s="20"/>
      <c r="N4632" s="20"/>
      <c r="O4632" s="20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0"/>
      <c r="AA4632" s="20"/>
      <c r="AB4632" s="20"/>
      <c r="AC4632" s="20"/>
      <c r="AD4632" s="20"/>
      <c r="BB4632" s="39"/>
      <c r="BC4632" s="39"/>
      <c r="BD4632" s="39"/>
      <c r="BE4632" s="39"/>
      <c r="BF4632" s="39"/>
      <c r="BG4632" s="39"/>
      <c r="BH4632" s="39"/>
      <c r="BI4632" s="39"/>
      <c r="BJ4632" s="39"/>
    </row>
    <row r="4633" spans="1:62" s="36" customFormat="1">
      <c r="A4633" s="38"/>
      <c r="B4633" s="3"/>
      <c r="D4633" s="20"/>
      <c r="E4633" s="20"/>
      <c r="F4633" s="20"/>
      <c r="G4633" s="20"/>
      <c r="H4633" s="20"/>
      <c r="I4633" s="20"/>
      <c r="J4633" s="20"/>
      <c r="K4633" s="3"/>
      <c r="M4633" s="20"/>
      <c r="N4633" s="20"/>
      <c r="O4633" s="20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0"/>
      <c r="AA4633" s="20"/>
      <c r="AB4633" s="20"/>
      <c r="AC4633" s="20"/>
      <c r="AD4633" s="20"/>
      <c r="BB4633" s="39"/>
      <c r="BC4633" s="39"/>
      <c r="BD4633" s="39"/>
      <c r="BE4633" s="39"/>
      <c r="BF4633" s="39"/>
      <c r="BG4633" s="39"/>
      <c r="BH4633" s="39"/>
      <c r="BI4633" s="39"/>
      <c r="BJ4633" s="39"/>
    </row>
    <row r="4634" spans="1:62" s="36" customFormat="1">
      <c r="A4634" s="38"/>
      <c r="B4634" s="3"/>
      <c r="D4634" s="20"/>
      <c r="E4634" s="20"/>
      <c r="F4634" s="20"/>
      <c r="G4634" s="20"/>
      <c r="H4634" s="20"/>
      <c r="I4634" s="20"/>
      <c r="J4634" s="20"/>
      <c r="K4634" s="3"/>
      <c r="M4634" s="20"/>
      <c r="N4634" s="20"/>
      <c r="O4634" s="20"/>
      <c r="P4634" s="20"/>
      <c r="Q4634" s="20"/>
      <c r="R4634" s="20"/>
      <c r="S4634" s="20"/>
      <c r="T4634" s="20"/>
      <c r="U4634" s="20"/>
      <c r="V4634" s="20"/>
      <c r="W4634" s="20"/>
      <c r="X4634" s="20"/>
      <c r="Y4634" s="20"/>
      <c r="Z4634" s="20"/>
      <c r="AA4634" s="20"/>
      <c r="AB4634" s="20"/>
      <c r="AC4634" s="20"/>
      <c r="AD4634" s="20"/>
      <c r="BB4634" s="39"/>
      <c r="BC4634" s="39"/>
      <c r="BD4634" s="39"/>
      <c r="BE4634" s="39"/>
      <c r="BF4634" s="39"/>
      <c r="BG4634" s="39"/>
      <c r="BH4634" s="39"/>
      <c r="BI4634" s="39"/>
      <c r="BJ4634" s="39"/>
    </row>
    <row r="4635" spans="1:62" s="36" customFormat="1">
      <c r="A4635" s="38"/>
      <c r="B4635" s="3"/>
      <c r="D4635" s="20"/>
      <c r="E4635" s="20"/>
      <c r="F4635" s="20"/>
      <c r="G4635" s="20"/>
      <c r="H4635" s="20"/>
      <c r="I4635" s="20"/>
      <c r="J4635" s="20"/>
      <c r="K4635" s="3"/>
      <c r="M4635" s="20"/>
      <c r="N4635" s="20"/>
      <c r="O4635" s="20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0"/>
      <c r="AA4635" s="20"/>
      <c r="AB4635" s="20"/>
      <c r="AC4635" s="20"/>
      <c r="AD4635" s="20"/>
      <c r="BB4635" s="39"/>
      <c r="BC4635" s="39"/>
      <c r="BD4635" s="39"/>
      <c r="BE4635" s="39"/>
      <c r="BF4635" s="39"/>
      <c r="BG4635" s="39"/>
      <c r="BH4635" s="39"/>
      <c r="BI4635" s="39"/>
      <c r="BJ4635" s="39"/>
    </row>
    <row r="4636" spans="1:62" s="36" customFormat="1">
      <c r="A4636" s="38"/>
      <c r="B4636" s="3"/>
      <c r="D4636" s="20"/>
      <c r="E4636" s="20"/>
      <c r="F4636" s="20"/>
      <c r="G4636" s="20"/>
      <c r="H4636" s="20"/>
      <c r="I4636" s="20"/>
      <c r="J4636" s="20"/>
      <c r="K4636" s="3"/>
      <c r="M4636" s="20"/>
      <c r="N4636" s="20"/>
      <c r="O4636" s="20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0"/>
      <c r="AA4636" s="20"/>
      <c r="AB4636" s="20"/>
      <c r="AC4636" s="20"/>
      <c r="AD4636" s="20"/>
      <c r="BB4636" s="39"/>
      <c r="BC4636" s="39"/>
      <c r="BD4636" s="39"/>
      <c r="BE4636" s="39"/>
      <c r="BF4636" s="39"/>
      <c r="BG4636" s="39"/>
      <c r="BH4636" s="39"/>
      <c r="BI4636" s="39"/>
      <c r="BJ4636" s="39"/>
    </row>
    <row r="4637" spans="1:62" s="36" customFormat="1">
      <c r="A4637" s="38"/>
      <c r="B4637" s="3"/>
      <c r="D4637" s="20"/>
      <c r="E4637" s="20"/>
      <c r="F4637" s="20"/>
      <c r="G4637" s="20"/>
      <c r="H4637" s="20"/>
      <c r="I4637" s="20"/>
      <c r="J4637" s="20"/>
      <c r="K4637" s="3"/>
      <c r="M4637" s="20"/>
      <c r="N4637" s="20"/>
      <c r="O4637" s="20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0"/>
      <c r="AA4637" s="20"/>
      <c r="AB4637" s="20"/>
      <c r="AC4637" s="20"/>
      <c r="AD4637" s="20"/>
      <c r="BB4637" s="39"/>
      <c r="BC4637" s="39"/>
      <c r="BD4637" s="39"/>
      <c r="BE4637" s="39"/>
      <c r="BF4637" s="39"/>
      <c r="BG4637" s="39"/>
      <c r="BH4637" s="39"/>
      <c r="BI4637" s="39"/>
      <c r="BJ4637" s="39"/>
    </row>
    <row r="4638" spans="1:62" s="36" customFormat="1">
      <c r="A4638" s="38"/>
      <c r="B4638" s="3"/>
      <c r="D4638" s="20"/>
      <c r="E4638" s="20"/>
      <c r="F4638" s="20"/>
      <c r="G4638" s="20"/>
      <c r="H4638" s="20"/>
      <c r="I4638" s="20"/>
      <c r="J4638" s="20"/>
      <c r="K4638" s="3"/>
      <c r="M4638" s="20"/>
      <c r="N4638" s="20"/>
      <c r="O4638" s="20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0"/>
      <c r="AA4638" s="20"/>
      <c r="AB4638" s="20"/>
      <c r="AC4638" s="20"/>
      <c r="AD4638" s="20"/>
      <c r="BB4638" s="39"/>
      <c r="BC4638" s="39"/>
      <c r="BD4638" s="39"/>
      <c r="BE4638" s="39"/>
      <c r="BF4638" s="39"/>
      <c r="BG4638" s="39"/>
      <c r="BH4638" s="39"/>
      <c r="BI4638" s="39"/>
      <c r="BJ4638" s="39"/>
    </row>
    <row r="4639" spans="1:62" s="36" customFormat="1">
      <c r="A4639" s="38"/>
      <c r="B4639" s="3"/>
      <c r="D4639" s="20"/>
      <c r="E4639" s="20"/>
      <c r="F4639" s="20"/>
      <c r="G4639" s="20"/>
      <c r="H4639" s="20"/>
      <c r="I4639" s="20"/>
      <c r="J4639" s="20"/>
      <c r="K4639" s="3"/>
      <c r="M4639" s="20"/>
      <c r="N4639" s="20"/>
      <c r="O4639" s="20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0"/>
      <c r="AA4639" s="20"/>
      <c r="AB4639" s="20"/>
      <c r="AC4639" s="20"/>
      <c r="AD4639" s="20"/>
      <c r="BB4639" s="39"/>
      <c r="BC4639" s="39"/>
      <c r="BD4639" s="39"/>
      <c r="BE4639" s="39"/>
      <c r="BF4639" s="39"/>
      <c r="BG4639" s="39"/>
      <c r="BH4639" s="39"/>
      <c r="BI4639" s="39"/>
      <c r="BJ4639" s="39"/>
    </row>
    <row r="4640" spans="1:62" s="36" customFormat="1">
      <c r="A4640" s="38"/>
      <c r="B4640" s="3"/>
      <c r="D4640" s="20"/>
      <c r="E4640" s="20"/>
      <c r="F4640" s="20"/>
      <c r="G4640" s="20"/>
      <c r="H4640" s="20"/>
      <c r="I4640" s="20"/>
      <c r="J4640" s="20"/>
      <c r="K4640" s="3"/>
      <c r="M4640" s="20"/>
      <c r="N4640" s="20"/>
      <c r="O4640" s="20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0"/>
      <c r="AA4640" s="20"/>
      <c r="AB4640" s="20"/>
      <c r="AC4640" s="20"/>
      <c r="AD4640" s="20"/>
      <c r="BB4640" s="39"/>
      <c r="BC4640" s="39"/>
      <c r="BD4640" s="39"/>
      <c r="BE4640" s="39"/>
      <c r="BF4640" s="39"/>
      <c r="BG4640" s="39"/>
      <c r="BH4640" s="39"/>
      <c r="BI4640" s="39"/>
      <c r="BJ4640" s="39"/>
    </row>
    <row r="4641" spans="1:62" s="36" customFormat="1">
      <c r="A4641" s="38"/>
      <c r="B4641" s="3"/>
      <c r="D4641" s="20"/>
      <c r="E4641" s="20"/>
      <c r="F4641" s="20"/>
      <c r="G4641" s="20"/>
      <c r="H4641" s="20"/>
      <c r="I4641" s="20"/>
      <c r="J4641" s="20"/>
      <c r="K4641" s="3"/>
      <c r="M4641" s="20"/>
      <c r="N4641" s="20"/>
      <c r="O4641" s="20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0"/>
      <c r="AA4641" s="20"/>
      <c r="AB4641" s="20"/>
      <c r="AC4641" s="20"/>
      <c r="AD4641" s="20"/>
      <c r="BB4641" s="39"/>
      <c r="BC4641" s="39"/>
      <c r="BD4641" s="39"/>
      <c r="BE4641" s="39"/>
      <c r="BF4641" s="39"/>
      <c r="BG4641" s="39"/>
      <c r="BH4641" s="39"/>
      <c r="BI4641" s="39"/>
      <c r="BJ4641" s="39"/>
    </row>
    <row r="4642" spans="1:62" s="36" customFormat="1">
      <c r="A4642" s="38"/>
      <c r="B4642" s="3"/>
      <c r="D4642" s="20"/>
      <c r="E4642" s="20"/>
      <c r="F4642" s="20"/>
      <c r="G4642" s="20"/>
      <c r="H4642" s="20"/>
      <c r="I4642" s="20"/>
      <c r="J4642" s="20"/>
      <c r="K4642" s="3"/>
      <c r="M4642" s="20"/>
      <c r="N4642" s="20"/>
      <c r="O4642" s="20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0"/>
      <c r="AA4642" s="20"/>
      <c r="AB4642" s="20"/>
      <c r="AC4642" s="20"/>
      <c r="AD4642" s="20"/>
      <c r="BB4642" s="39"/>
      <c r="BC4642" s="39"/>
      <c r="BD4642" s="39"/>
      <c r="BE4642" s="39"/>
      <c r="BF4642" s="39"/>
      <c r="BG4642" s="39"/>
      <c r="BH4642" s="39"/>
      <c r="BI4642" s="39"/>
      <c r="BJ4642" s="39"/>
    </row>
    <row r="4643" spans="1:62" s="36" customFormat="1">
      <c r="A4643" s="38"/>
      <c r="B4643" s="3"/>
      <c r="D4643" s="20"/>
      <c r="E4643" s="20"/>
      <c r="F4643" s="20"/>
      <c r="G4643" s="20"/>
      <c r="H4643" s="20"/>
      <c r="I4643" s="20"/>
      <c r="J4643" s="20"/>
      <c r="K4643" s="3"/>
      <c r="M4643" s="20"/>
      <c r="N4643" s="20"/>
      <c r="O4643" s="20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0"/>
      <c r="AA4643" s="20"/>
      <c r="AB4643" s="20"/>
      <c r="AC4643" s="20"/>
      <c r="AD4643" s="20"/>
      <c r="BB4643" s="39"/>
      <c r="BC4643" s="39"/>
      <c r="BD4643" s="39"/>
      <c r="BE4643" s="39"/>
      <c r="BF4643" s="39"/>
      <c r="BG4643" s="39"/>
      <c r="BH4643" s="39"/>
      <c r="BI4643" s="39"/>
      <c r="BJ4643" s="39"/>
    </row>
    <row r="4644" spans="1:62" s="36" customFormat="1">
      <c r="A4644" s="38"/>
      <c r="B4644" s="3"/>
      <c r="D4644" s="20"/>
      <c r="E4644" s="20"/>
      <c r="F4644" s="20"/>
      <c r="G4644" s="20"/>
      <c r="H4644" s="20"/>
      <c r="I4644" s="20"/>
      <c r="J4644" s="20"/>
      <c r="K4644" s="3"/>
      <c r="M4644" s="20"/>
      <c r="N4644" s="20"/>
      <c r="O4644" s="20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0"/>
      <c r="AA4644" s="20"/>
      <c r="AB4644" s="20"/>
      <c r="AC4644" s="20"/>
      <c r="AD4644" s="20"/>
      <c r="BB4644" s="39"/>
      <c r="BC4644" s="39"/>
      <c r="BD4644" s="39"/>
      <c r="BE4644" s="39"/>
      <c r="BF4644" s="39"/>
      <c r="BG4644" s="39"/>
      <c r="BH4644" s="39"/>
      <c r="BI4644" s="39"/>
      <c r="BJ4644" s="39"/>
    </row>
    <row r="4645" spans="1:62" s="36" customFormat="1">
      <c r="A4645" s="38"/>
      <c r="B4645" s="3"/>
      <c r="D4645" s="20"/>
      <c r="E4645" s="20"/>
      <c r="F4645" s="20"/>
      <c r="G4645" s="20"/>
      <c r="H4645" s="20"/>
      <c r="I4645" s="20"/>
      <c r="J4645" s="20"/>
      <c r="K4645" s="3"/>
      <c r="M4645" s="20"/>
      <c r="N4645" s="20"/>
      <c r="O4645" s="20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0"/>
      <c r="AA4645" s="20"/>
      <c r="AB4645" s="20"/>
      <c r="AC4645" s="20"/>
      <c r="AD4645" s="20"/>
      <c r="BB4645" s="39"/>
      <c r="BC4645" s="39"/>
      <c r="BD4645" s="39"/>
      <c r="BE4645" s="39"/>
      <c r="BF4645" s="39"/>
      <c r="BG4645" s="39"/>
      <c r="BH4645" s="39"/>
      <c r="BI4645" s="39"/>
      <c r="BJ4645" s="39"/>
    </row>
    <row r="4646" spans="1:62" s="36" customFormat="1">
      <c r="A4646" s="38"/>
      <c r="B4646" s="3"/>
      <c r="D4646" s="20"/>
      <c r="E4646" s="20"/>
      <c r="F4646" s="20"/>
      <c r="G4646" s="20"/>
      <c r="H4646" s="20"/>
      <c r="I4646" s="20"/>
      <c r="J4646" s="20"/>
      <c r="K4646" s="3"/>
      <c r="M4646" s="20"/>
      <c r="N4646" s="20"/>
      <c r="O4646" s="20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0"/>
      <c r="AA4646" s="20"/>
      <c r="AB4646" s="20"/>
      <c r="AC4646" s="20"/>
      <c r="AD4646" s="20"/>
      <c r="BB4646" s="39"/>
      <c r="BC4646" s="39"/>
      <c r="BD4646" s="39"/>
      <c r="BE4646" s="39"/>
      <c r="BF4646" s="39"/>
      <c r="BG4646" s="39"/>
      <c r="BH4646" s="39"/>
      <c r="BI4646" s="39"/>
      <c r="BJ4646" s="39"/>
    </row>
    <row r="4647" spans="1:62" s="36" customFormat="1">
      <c r="A4647" s="38"/>
      <c r="B4647" s="3"/>
      <c r="D4647" s="20"/>
      <c r="E4647" s="20"/>
      <c r="F4647" s="20"/>
      <c r="G4647" s="20"/>
      <c r="H4647" s="20"/>
      <c r="I4647" s="20"/>
      <c r="J4647" s="20"/>
      <c r="K4647" s="3"/>
      <c r="M4647" s="20"/>
      <c r="N4647" s="20"/>
      <c r="O4647" s="20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0"/>
      <c r="AA4647" s="20"/>
      <c r="AB4647" s="20"/>
      <c r="AC4647" s="20"/>
      <c r="AD4647" s="20"/>
      <c r="BB4647" s="39"/>
      <c r="BC4647" s="39"/>
      <c r="BD4647" s="39"/>
      <c r="BE4647" s="39"/>
      <c r="BF4647" s="39"/>
      <c r="BG4647" s="39"/>
      <c r="BH4647" s="39"/>
      <c r="BI4647" s="39"/>
      <c r="BJ4647" s="39"/>
    </row>
    <row r="4648" spans="1:62" s="36" customFormat="1">
      <c r="A4648" s="38"/>
      <c r="B4648" s="3"/>
      <c r="D4648" s="20"/>
      <c r="E4648" s="20"/>
      <c r="F4648" s="20"/>
      <c r="G4648" s="20"/>
      <c r="H4648" s="20"/>
      <c r="I4648" s="20"/>
      <c r="J4648" s="20"/>
      <c r="K4648" s="3"/>
      <c r="M4648" s="20"/>
      <c r="N4648" s="20"/>
      <c r="O4648" s="20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0"/>
      <c r="AA4648" s="20"/>
      <c r="AB4648" s="20"/>
      <c r="AC4648" s="20"/>
      <c r="AD4648" s="20"/>
      <c r="BB4648" s="39"/>
      <c r="BC4648" s="39"/>
      <c r="BD4648" s="39"/>
      <c r="BE4648" s="39"/>
      <c r="BF4648" s="39"/>
      <c r="BG4648" s="39"/>
      <c r="BH4648" s="39"/>
      <c r="BI4648" s="39"/>
      <c r="BJ4648" s="39"/>
    </row>
    <row r="4649" spans="1:62" s="36" customFormat="1">
      <c r="A4649" s="38"/>
      <c r="B4649" s="3"/>
      <c r="D4649" s="20"/>
      <c r="E4649" s="20"/>
      <c r="F4649" s="20"/>
      <c r="G4649" s="20"/>
      <c r="H4649" s="20"/>
      <c r="I4649" s="20"/>
      <c r="J4649" s="20"/>
      <c r="K4649" s="3"/>
      <c r="M4649" s="20"/>
      <c r="N4649" s="20"/>
      <c r="O4649" s="20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0"/>
      <c r="AA4649" s="20"/>
      <c r="AB4649" s="20"/>
      <c r="AC4649" s="20"/>
      <c r="AD4649" s="20"/>
      <c r="BB4649" s="39"/>
      <c r="BC4649" s="39"/>
      <c r="BD4649" s="39"/>
      <c r="BE4649" s="39"/>
      <c r="BF4649" s="39"/>
      <c r="BG4649" s="39"/>
      <c r="BH4649" s="39"/>
      <c r="BI4649" s="39"/>
      <c r="BJ4649" s="39"/>
    </row>
    <row r="4650" spans="1:62" s="36" customFormat="1">
      <c r="A4650" s="38"/>
      <c r="B4650" s="3"/>
      <c r="D4650" s="20"/>
      <c r="E4650" s="20"/>
      <c r="F4650" s="20"/>
      <c r="G4650" s="20"/>
      <c r="H4650" s="20"/>
      <c r="I4650" s="20"/>
      <c r="J4650" s="20"/>
      <c r="K4650" s="3"/>
      <c r="M4650" s="20"/>
      <c r="N4650" s="20"/>
      <c r="O4650" s="20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0"/>
      <c r="AA4650" s="20"/>
      <c r="AB4650" s="20"/>
      <c r="AC4650" s="20"/>
      <c r="AD4650" s="20"/>
      <c r="BB4650" s="39"/>
      <c r="BC4650" s="39"/>
      <c r="BD4650" s="39"/>
      <c r="BE4650" s="39"/>
      <c r="BF4650" s="39"/>
      <c r="BG4650" s="39"/>
      <c r="BH4650" s="39"/>
      <c r="BI4650" s="39"/>
      <c r="BJ4650" s="39"/>
    </row>
    <row r="4651" spans="1:62" s="36" customFormat="1">
      <c r="A4651" s="38"/>
      <c r="B4651" s="3"/>
      <c r="D4651" s="20"/>
      <c r="E4651" s="20"/>
      <c r="F4651" s="20"/>
      <c r="G4651" s="20"/>
      <c r="H4651" s="20"/>
      <c r="I4651" s="20"/>
      <c r="J4651" s="20"/>
      <c r="K4651" s="3"/>
      <c r="M4651" s="20"/>
      <c r="N4651" s="20"/>
      <c r="O4651" s="20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0"/>
      <c r="AA4651" s="20"/>
      <c r="AB4651" s="20"/>
      <c r="AC4651" s="20"/>
      <c r="AD4651" s="20"/>
      <c r="BB4651" s="39"/>
      <c r="BC4651" s="39"/>
      <c r="BD4651" s="39"/>
      <c r="BE4651" s="39"/>
      <c r="BF4651" s="39"/>
      <c r="BG4651" s="39"/>
      <c r="BH4651" s="39"/>
      <c r="BI4651" s="39"/>
      <c r="BJ4651" s="39"/>
    </row>
    <row r="4652" spans="1:62" s="36" customFormat="1">
      <c r="A4652" s="38"/>
      <c r="B4652" s="3"/>
      <c r="D4652" s="20"/>
      <c r="E4652" s="20"/>
      <c r="F4652" s="20"/>
      <c r="G4652" s="20"/>
      <c r="H4652" s="20"/>
      <c r="I4652" s="20"/>
      <c r="J4652" s="20"/>
      <c r="K4652" s="3"/>
      <c r="M4652" s="20"/>
      <c r="N4652" s="20"/>
      <c r="O4652" s="20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0"/>
      <c r="AA4652" s="20"/>
      <c r="AB4652" s="20"/>
      <c r="AC4652" s="20"/>
      <c r="AD4652" s="20"/>
      <c r="BB4652" s="39"/>
      <c r="BC4652" s="39"/>
      <c r="BD4652" s="39"/>
      <c r="BE4652" s="39"/>
      <c r="BF4652" s="39"/>
      <c r="BG4652" s="39"/>
      <c r="BH4652" s="39"/>
      <c r="BI4652" s="39"/>
      <c r="BJ4652" s="39"/>
    </row>
    <row r="4653" spans="1:62" s="36" customFormat="1">
      <c r="A4653" s="38"/>
      <c r="B4653" s="3"/>
      <c r="D4653" s="20"/>
      <c r="E4653" s="20"/>
      <c r="F4653" s="20"/>
      <c r="G4653" s="20"/>
      <c r="H4653" s="20"/>
      <c r="I4653" s="20"/>
      <c r="J4653" s="20"/>
      <c r="K4653" s="3"/>
      <c r="M4653" s="20"/>
      <c r="N4653" s="20"/>
      <c r="O4653" s="20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0"/>
      <c r="AA4653" s="20"/>
      <c r="AB4653" s="20"/>
      <c r="AC4653" s="20"/>
      <c r="AD4653" s="20"/>
      <c r="BB4653" s="39"/>
      <c r="BC4653" s="39"/>
      <c r="BD4653" s="39"/>
      <c r="BE4653" s="39"/>
      <c r="BF4653" s="39"/>
      <c r="BG4653" s="39"/>
      <c r="BH4653" s="39"/>
      <c r="BI4653" s="39"/>
      <c r="BJ4653" s="39"/>
    </row>
    <row r="4654" spans="1:62" s="36" customFormat="1">
      <c r="A4654" s="38"/>
      <c r="B4654" s="3"/>
      <c r="D4654" s="20"/>
      <c r="E4654" s="20"/>
      <c r="F4654" s="20"/>
      <c r="G4654" s="20"/>
      <c r="H4654" s="20"/>
      <c r="I4654" s="20"/>
      <c r="J4654" s="20"/>
      <c r="K4654" s="3"/>
      <c r="M4654" s="20"/>
      <c r="N4654" s="20"/>
      <c r="O4654" s="20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0"/>
      <c r="AA4654" s="20"/>
      <c r="AB4654" s="20"/>
      <c r="AC4654" s="20"/>
      <c r="AD4654" s="20"/>
      <c r="BB4654" s="39"/>
      <c r="BC4654" s="39"/>
      <c r="BD4654" s="39"/>
      <c r="BE4654" s="39"/>
      <c r="BF4654" s="39"/>
      <c r="BG4654" s="39"/>
      <c r="BH4654" s="39"/>
      <c r="BI4654" s="39"/>
      <c r="BJ4654" s="39"/>
    </row>
    <row r="4655" spans="1:62" s="36" customFormat="1">
      <c r="A4655" s="38"/>
      <c r="B4655" s="3"/>
      <c r="D4655" s="20"/>
      <c r="E4655" s="20"/>
      <c r="F4655" s="20"/>
      <c r="G4655" s="20"/>
      <c r="H4655" s="20"/>
      <c r="I4655" s="20"/>
      <c r="J4655" s="20"/>
      <c r="K4655" s="3"/>
      <c r="M4655" s="20"/>
      <c r="N4655" s="20"/>
      <c r="O4655" s="20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0"/>
      <c r="AA4655" s="20"/>
      <c r="AB4655" s="20"/>
      <c r="AC4655" s="20"/>
      <c r="AD4655" s="20"/>
      <c r="BB4655" s="39"/>
      <c r="BC4655" s="39"/>
      <c r="BD4655" s="39"/>
      <c r="BE4655" s="39"/>
      <c r="BF4655" s="39"/>
      <c r="BG4655" s="39"/>
      <c r="BH4655" s="39"/>
      <c r="BI4655" s="39"/>
      <c r="BJ4655" s="39"/>
    </row>
    <row r="4656" spans="1:62" s="36" customFormat="1">
      <c r="A4656" s="38"/>
      <c r="B4656" s="3"/>
      <c r="D4656" s="20"/>
      <c r="E4656" s="20"/>
      <c r="F4656" s="20"/>
      <c r="G4656" s="20"/>
      <c r="H4656" s="20"/>
      <c r="I4656" s="20"/>
      <c r="J4656" s="20"/>
      <c r="K4656" s="3"/>
      <c r="M4656" s="20"/>
      <c r="N4656" s="20"/>
      <c r="O4656" s="20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0"/>
      <c r="AA4656" s="20"/>
      <c r="AB4656" s="20"/>
      <c r="AC4656" s="20"/>
      <c r="AD4656" s="20"/>
      <c r="BB4656" s="39"/>
      <c r="BC4656" s="39"/>
      <c r="BD4656" s="39"/>
      <c r="BE4656" s="39"/>
      <c r="BF4656" s="39"/>
      <c r="BG4656" s="39"/>
      <c r="BH4656" s="39"/>
      <c r="BI4656" s="39"/>
      <c r="BJ4656" s="39"/>
    </row>
    <row r="4657" spans="1:62" s="36" customFormat="1">
      <c r="A4657" s="38"/>
      <c r="B4657" s="3"/>
      <c r="D4657" s="20"/>
      <c r="E4657" s="20"/>
      <c r="F4657" s="20"/>
      <c r="G4657" s="20"/>
      <c r="H4657" s="20"/>
      <c r="I4657" s="20"/>
      <c r="J4657" s="20"/>
      <c r="K4657" s="3"/>
      <c r="M4657" s="20"/>
      <c r="N4657" s="20"/>
      <c r="O4657" s="20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0"/>
      <c r="AA4657" s="20"/>
      <c r="AB4657" s="20"/>
      <c r="AC4657" s="20"/>
      <c r="AD4657" s="20"/>
      <c r="BB4657" s="39"/>
      <c r="BC4657" s="39"/>
      <c r="BD4657" s="39"/>
      <c r="BE4657" s="39"/>
      <c r="BF4657" s="39"/>
      <c r="BG4657" s="39"/>
      <c r="BH4657" s="39"/>
      <c r="BI4657" s="39"/>
      <c r="BJ4657" s="39"/>
    </row>
    <row r="4658" spans="1:62" s="36" customFormat="1">
      <c r="A4658" s="38"/>
      <c r="B4658" s="3"/>
      <c r="D4658" s="20"/>
      <c r="E4658" s="20"/>
      <c r="F4658" s="20"/>
      <c r="G4658" s="20"/>
      <c r="H4658" s="20"/>
      <c r="I4658" s="20"/>
      <c r="J4658" s="20"/>
      <c r="K4658" s="3"/>
      <c r="M4658" s="20"/>
      <c r="N4658" s="20"/>
      <c r="O4658" s="20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0"/>
      <c r="AA4658" s="20"/>
      <c r="AB4658" s="20"/>
      <c r="AC4658" s="20"/>
      <c r="AD4658" s="20"/>
      <c r="BB4658" s="39"/>
      <c r="BC4658" s="39"/>
      <c r="BD4658" s="39"/>
      <c r="BE4658" s="39"/>
      <c r="BF4658" s="39"/>
      <c r="BG4658" s="39"/>
      <c r="BH4658" s="39"/>
      <c r="BI4658" s="39"/>
      <c r="BJ4658" s="39"/>
    </row>
    <row r="4659" spans="1:62" s="36" customFormat="1">
      <c r="A4659" s="38"/>
      <c r="B4659" s="3"/>
      <c r="D4659" s="20"/>
      <c r="E4659" s="20"/>
      <c r="F4659" s="20"/>
      <c r="G4659" s="20"/>
      <c r="H4659" s="20"/>
      <c r="I4659" s="20"/>
      <c r="J4659" s="20"/>
      <c r="K4659" s="3"/>
      <c r="M4659" s="20"/>
      <c r="N4659" s="20"/>
      <c r="O4659" s="20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0"/>
      <c r="AA4659" s="20"/>
      <c r="AB4659" s="20"/>
      <c r="AC4659" s="20"/>
      <c r="AD4659" s="20"/>
      <c r="BB4659" s="39"/>
      <c r="BC4659" s="39"/>
      <c r="BD4659" s="39"/>
      <c r="BE4659" s="39"/>
      <c r="BF4659" s="39"/>
      <c r="BG4659" s="39"/>
      <c r="BH4659" s="39"/>
      <c r="BI4659" s="39"/>
      <c r="BJ4659" s="39"/>
    </row>
    <row r="4660" spans="1:62" s="36" customFormat="1">
      <c r="A4660" s="38"/>
      <c r="B4660" s="3"/>
      <c r="D4660" s="20"/>
      <c r="E4660" s="20"/>
      <c r="F4660" s="20"/>
      <c r="G4660" s="20"/>
      <c r="H4660" s="20"/>
      <c r="I4660" s="20"/>
      <c r="J4660" s="20"/>
      <c r="K4660" s="3"/>
      <c r="M4660" s="20"/>
      <c r="N4660" s="20"/>
      <c r="O4660" s="20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0"/>
      <c r="AA4660" s="20"/>
      <c r="AB4660" s="20"/>
      <c r="AC4660" s="20"/>
      <c r="AD4660" s="20"/>
      <c r="BB4660" s="39"/>
      <c r="BC4660" s="39"/>
      <c r="BD4660" s="39"/>
      <c r="BE4660" s="39"/>
      <c r="BF4660" s="39"/>
      <c r="BG4660" s="39"/>
      <c r="BH4660" s="39"/>
      <c r="BI4660" s="39"/>
      <c r="BJ4660" s="39"/>
    </row>
    <row r="4661" spans="1:62" s="36" customFormat="1">
      <c r="A4661" s="38"/>
      <c r="B4661" s="3"/>
      <c r="D4661" s="20"/>
      <c r="E4661" s="20"/>
      <c r="F4661" s="20"/>
      <c r="G4661" s="20"/>
      <c r="H4661" s="20"/>
      <c r="I4661" s="20"/>
      <c r="J4661" s="20"/>
      <c r="K4661" s="3"/>
      <c r="M4661" s="20"/>
      <c r="N4661" s="20"/>
      <c r="O4661" s="20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0"/>
      <c r="AA4661" s="20"/>
      <c r="AB4661" s="20"/>
      <c r="AC4661" s="20"/>
      <c r="AD4661" s="20"/>
      <c r="BB4661" s="39"/>
      <c r="BC4661" s="39"/>
      <c r="BD4661" s="39"/>
      <c r="BE4661" s="39"/>
      <c r="BF4661" s="39"/>
      <c r="BG4661" s="39"/>
      <c r="BH4661" s="39"/>
      <c r="BI4661" s="39"/>
      <c r="BJ4661" s="39"/>
    </row>
    <row r="4662" spans="1:62" s="36" customFormat="1">
      <c r="A4662" s="38"/>
      <c r="B4662" s="3"/>
      <c r="D4662" s="20"/>
      <c r="E4662" s="20"/>
      <c r="F4662" s="20"/>
      <c r="G4662" s="20"/>
      <c r="H4662" s="20"/>
      <c r="I4662" s="20"/>
      <c r="J4662" s="20"/>
      <c r="K4662" s="3"/>
      <c r="M4662" s="20"/>
      <c r="N4662" s="20"/>
      <c r="O4662" s="20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0"/>
      <c r="AA4662" s="20"/>
      <c r="AB4662" s="20"/>
      <c r="AC4662" s="20"/>
      <c r="AD4662" s="20"/>
      <c r="BB4662" s="39"/>
      <c r="BC4662" s="39"/>
      <c r="BD4662" s="39"/>
      <c r="BE4662" s="39"/>
      <c r="BF4662" s="39"/>
      <c r="BG4662" s="39"/>
      <c r="BH4662" s="39"/>
      <c r="BI4662" s="39"/>
      <c r="BJ4662" s="39"/>
    </row>
    <row r="4663" spans="1:62" s="36" customFormat="1">
      <c r="A4663" s="38"/>
      <c r="B4663" s="3"/>
      <c r="D4663" s="20"/>
      <c r="E4663" s="20"/>
      <c r="F4663" s="20"/>
      <c r="G4663" s="20"/>
      <c r="H4663" s="20"/>
      <c r="I4663" s="20"/>
      <c r="J4663" s="20"/>
      <c r="K4663" s="3"/>
      <c r="M4663" s="20"/>
      <c r="N4663" s="20"/>
      <c r="O4663" s="20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0"/>
      <c r="AA4663" s="20"/>
      <c r="AB4663" s="20"/>
      <c r="AC4663" s="20"/>
      <c r="AD4663" s="20"/>
      <c r="BB4663" s="39"/>
      <c r="BC4663" s="39"/>
      <c r="BD4663" s="39"/>
      <c r="BE4663" s="39"/>
      <c r="BF4663" s="39"/>
      <c r="BG4663" s="39"/>
      <c r="BH4663" s="39"/>
      <c r="BI4663" s="39"/>
      <c r="BJ4663" s="39"/>
    </row>
    <row r="4664" spans="1:62" s="36" customFormat="1">
      <c r="A4664" s="38"/>
      <c r="B4664" s="3"/>
      <c r="D4664" s="20"/>
      <c r="E4664" s="20"/>
      <c r="F4664" s="20"/>
      <c r="G4664" s="20"/>
      <c r="H4664" s="20"/>
      <c r="I4664" s="20"/>
      <c r="J4664" s="20"/>
      <c r="K4664" s="3"/>
      <c r="M4664" s="20"/>
      <c r="N4664" s="20"/>
      <c r="O4664" s="20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0"/>
      <c r="AA4664" s="20"/>
      <c r="AB4664" s="20"/>
      <c r="AC4664" s="20"/>
      <c r="AD4664" s="20"/>
      <c r="BB4664" s="39"/>
      <c r="BC4664" s="39"/>
      <c r="BD4664" s="39"/>
      <c r="BE4664" s="39"/>
      <c r="BF4664" s="39"/>
      <c r="BG4664" s="39"/>
      <c r="BH4664" s="39"/>
      <c r="BI4664" s="39"/>
      <c r="BJ4664" s="39"/>
    </row>
    <row r="4665" spans="1:62" s="36" customFormat="1">
      <c r="A4665" s="38"/>
      <c r="B4665" s="3"/>
      <c r="D4665" s="20"/>
      <c r="E4665" s="20"/>
      <c r="F4665" s="20"/>
      <c r="G4665" s="20"/>
      <c r="H4665" s="20"/>
      <c r="I4665" s="20"/>
      <c r="J4665" s="20"/>
      <c r="K4665" s="3"/>
      <c r="M4665" s="20"/>
      <c r="N4665" s="20"/>
      <c r="O4665" s="20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0"/>
      <c r="AA4665" s="20"/>
      <c r="AB4665" s="20"/>
      <c r="AC4665" s="20"/>
      <c r="AD4665" s="20"/>
      <c r="BB4665" s="39"/>
      <c r="BC4665" s="39"/>
      <c r="BD4665" s="39"/>
      <c r="BE4665" s="39"/>
      <c r="BF4665" s="39"/>
      <c r="BG4665" s="39"/>
      <c r="BH4665" s="39"/>
      <c r="BI4665" s="39"/>
      <c r="BJ4665" s="39"/>
    </row>
    <row r="4666" spans="1:62" s="36" customFormat="1">
      <c r="A4666" s="38"/>
      <c r="B4666" s="3"/>
      <c r="D4666" s="20"/>
      <c r="E4666" s="20"/>
      <c r="F4666" s="20"/>
      <c r="G4666" s="20"/>
      <c r="H4666" s="20"/>
      <c r="I4666" s="20"/>
      <c r="J4666" s="20"/>
      <c r="K4666" s="3"/>
      <c r="M4666" s="20"/>
      <c r="N4666" s="20"/>
      <c r="O4666" s="20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0"/>
      <c r="AA4666" s="20"/>
      <c r="AB4666" s="20"/>
      <c r="AC4666" s="20"/>
      <c r="AD4666" s="20"/>
      <c r="BB4666" s="39"/>
      <c r="BC4666" s="39"/>
      <c r="BD4666" s="39"/>
      <c r="BE4666" s="39"/>
      <c r="BF4666" s="39"/>
      <c r="BG4666" s="39"/>
      <c r="BH4666" s="39"/>
      <c r="BI4666" s="39"/>
      <c r="BJ4666" s="39"/>
    </row>
    <row r="4667" spans="1:62" s="36" customFormat="1">
      <c r="A4667" s="38"/>
      <c r="B4667" s="3"/>
      <c r="D4667" s="20"/>
      <c r="E4667" s="20"/>
      <c r="F4667" s="20"/>
      <c r="G4667" s="20"/>
      <c r="H4667" s="20"/>
      <c r="I4667" s="20"/>
      <c r="J4667" s="20"/>
      <c r="K4667" s="3"/>
      <c r="M4667" s="20"/>
      <c r="N4667" s="20"/>
      <c r="O4667" s="20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0"/>
      <c r="AA4667" s="20"/>
      <c r="AB4667" s="20"/>
      <c r="AC4667" s="20"/>
      <c r="AD4667" s="20"/>
      <c r="BB4667" s="39"/>
      <c r="BC4667" s="39"/>
      <c r="BD4667" s="39"/>
      <c r="BE4667" s="39"/>
      <c r="BF4667" s="39"/>
      <c r="BG4667" s="39"/>
      <c r="BH4667" s="39"/>
      <c r="BI4667" s="39"/>
      <c r="BJ4667" s="39"/>
    </row>
    <row r="4668" spans="1:62" s="36" customFormat="1">
      <c r="A4668" s="38"/>
      <c r="B4668" s="3"/>
      <c r="D4668" s="20"/>
      <c r="E4668" s="20"/>
      <c r="F4668" s="20"/>
      <c r="G4668" s="20"/>
      <c r="H4668" s="20"/>
      <c r="I4668" s="20"/>
      <c r="J4668" s="20"/>
      <c r="K4668" s="3"/>
      <c r="M4668" s="20"/>
      <c r="N4668" s="20"/>
      <c r="O4668" s="20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0"/>
      <c r="AA4668" s="20"/>
      <c r="AB4668" s="20"/>
      <c r="AC4668" s="20"/>
      <c r="AD4668" s="20"/>
      <c r="BB4668" s="39"/>
      <c r="BC4668" s="39"/>
      <c r="BD4668" s="39"/>
      <c r="BE4668" s="39"/>
      <c r="BF4668" s="39"/>
      <c r="BG4668" s="39"/>
      <c r="BH4668" s="39"/>
      <c r="BI4668" s="39"/>
      <c r="BJ4668" s="39"/>
    </row>
    <row r="4669" spans="1:62" s="36" customFormat="1">
      <c r="A4669" s="38"/>
      <c r="B4669" s="3"/>
      <c r="D4669" s="20"/>
      <c r="E4669" s="20"/>
      <c r="F4669" s="20"/>
      <c r="G4669" s="20"/>
      <c r="H4669" s="20"/>
      <c r="I4669" s="20"/>
      <c r="J4669" s="20"/>
      <c r="K4669" s="3"/>
      <c r="M4669" s="20"/>
      <c r="N4669" s="20"/>
      <c r="O4669" s="20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0"/>
      <c r="AA4669" s="20"/>
      <c r="AB4669" s="20"/>
      <c r="AC4669" s="20"/>
      <c r="AD4669" s="20"/>
      <c r="BB4669" s="39"/>
      <c r="BC4669" s="39"/>
      <c r="BD4669" s="39"/>
      <c r="BE4669" s="39"/>
      <c r="BF4669" s="39"/>
      <c r="BG4669" s="39"/>
      <c r="BH4669" s="39"/>
      <c r="BI4669" s="39"/>
      <c r="BJ4669" s="39"/>
    </row>
    <row r="4670" spans="1:62" s="36" customFormat="1">
      <c r="A4670" s="38"/>
      <c r="B4670" s="3"/>
      <c r="D4670" s="20"/>
      <c r="E4670" s="20"/>
      <c r="F4670" s="20"/>
      <c r="G4670" s="20"/>
      <c r="H4670" s="20"/>
      <c r="I4670" s="20"/>
      <c r="J4670" s="20"/>
      <c r="K4670" s="3"/>
      <c r="M4670" s="20"/>
      <c r="N4670" s="20"/>
      <c r="O4670" s="20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0"/>
      <c r="AA4670" s="20"/>
      <c r="AB4670" s="20"/>
      <c r="AC4670" s="20"/>
      <c r="AD4670" s="20"/>
      <c r="BB4670" s="39"/>
      <c r="BC4670" s="39"/>
      <c r="BD4670" s="39"/>
      <c r="BE4670" s="39"/>
      <c r="BF4670" s="39"/>
      <c r="BG4670" s="39"/>
      <c r="BH4670" s="39"/>
      <c r="BI4670" s="39"/>
      <c r="BJ4670" s="39"/>
    </row>
    <row r="4671" spans="1:62" s="36" customFormat="1">
      <c r="A4671" s="38"/>
      <c r="B4671" s="3"/>
      <c r="D4671" s="20"/>
      <c r="E4671" s="20"/>
      <c r="F4671" s="20"/>
      <c r="G4671" s="20"/>
      <c r="H4671" s="20"/>
      <c r="I4671" s="20"/>
      <c r="J4671" s="20"/>
      <c r="K4671" s="3"/>
      <c r="M4671" s="20"/>
      <c r="N4671" s="20"/>
      <c r="O4671" s="20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0"/>
      <c r="AA4671" s="20"/>
      <c r="AB4671" s="20"/>
      <c r="AC4671" s="20"/>
      <c r="AD4671" s="20"/>
      <c r="BB4671" s="39"/>
      <c r="BC4671" s="39"/>
      <c r="BD4671" s="39"/>
      <c r="BE4671" s="39"/>
      <c r="BF4671" s="39"/>
      <c r="BG4671" s="39"/>
      <c r="BH4671" s="39"/>
      <c r="BI4671" s="39"/>
      <c r="BJ4671" s="39"/>
    </row>
    <row r="4672" spans="1:62" s="36" customFormat="1">
      <c r="A4672" s="38"/>
      <c r="B4672" s="3"/>
      <c r="D4672" s="20"/>
      <c r="E4672" s="20"/>
      <c r="F4672" s="20"/>
      <c r="G4672" s="20"/>
      <c r="H4672" s="20"/>
      <c r="I4672" s="20"/>
      <c r="J4672" s="20"/>
      <c r="K4672" s="3"/>
      <c r="M4672" s="20"/>
      <c r="N4672" s="20"/>
      <c r="O4672" s="20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0"/>
      <c r="AA4672" s="20"/>
      <c r="AB4672" s="20"/>
      <c r="AC4672" s="20"/>
      <c r="AD4672" s="20"/>
      <c r="BB4672" s="39"/>
      <c r="BC4672" s="39"/>
      <c r="BD4672" s="39"/>
      <c r="BE4672" s="39"/>
      <c r="BF4672" s="39"/>
      <c r="BG4672" s="39"/>
      <c r="BH4672" s="39"/>
      <c r="BI4672" s="39"/>
      <c r="BJ4672" s="39"/>
    </row>
    <row r="4673" spans="1:62" s="36" customFormat="1">
      <c r="A4673" s="38"/>
      <c r="B4673" s="3"/>
      <c r="D4673" s="20"/>
      <c r="E4673" s="20"/>
      <c r="F4673" s="20"/>
      <c r="G4673" s="20"/>
      <c r="H4673" s="20"/>
      <c r="I4673" s="20"/>
      <c r="J4673" s="20"/>
      <c r="K4673" s="3"/>
      <c r="M4673" s="20"/>
      <c r="N4673" s="20"/>
      <c r="O4673" s="20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0"/>
      <c r="AA4673" s="20"/>
      <c r="AB4673" s="20"/>
      <c r="AC4673" s="20"/>
      <c r="AD4673" s="20"/>
      <c r="BB4673" s="39"/>
      <c r="BC4673" s="39"/>
      <c r="BD4673" s="39"/>
      <c r="BE4673" s="39"/>
      <c r="BF4673" s="39"/>
      <c r="BG4673" s="39"/>
      <c r="BH4673" s="39"/>
      <c r="BI4673" s="39"/>
      <c r="BJ4673" s="39"/>
    </row>
    <row r="4674" spans="1:62" s="36" customFormat="1">
      <c r="A4674" s="38"/>
      <c r="B4674" s="3"/>
      <c r="D4674" s="20"/>
      <c r="E4674" s="20"/>
      <c r="F4674" s="20"/>
      <c r="G4674" s="20"/>
      <c r="H4674" s="20"/>
      <c r="I4674" s="20"/>
      <c r="J4674" s="20"/>
      <c r="K4674" s="3"/>
      <c r="M4674" s="20"/>
      <c r="N4674" s="20"/>
      <c r="O4674" s="20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0"/>
      <c r="AA4674" s="20"/>
      <c r="AB4674" s="20"/>
      <c r="AC4674" s="20"/>
      <c r="AD4674" s="20"/>
      <c r="BB4674" s="39"/>
      <c r="BC4674" s="39"/>
      <c r="BD4674" s="39"/>
      <c r="BE4674" s="39"/>
      <c r="BF4674" s="39"/>
      <c r="BG4674" s="39"/>
      <c r="BH4674" s="39"/>
      <c r="BI4674" s="39"/>
      <c r="BJ4674" s="39"/>
    </row>
    <row r="4675" spans="1:62" s="36" customFormat="1">
      <c r="A4675" s="38"/>
      <c r="B4675" s="3"/>
      <c r="D4675" s="20"/>
      <c r="E4675" s="20"/>
      <c r="F4675" s="20"/>
      <c r="G4675" s="20"/>
      <c r="H4675" s="20"/>
      <c r="I4675" s="20"/>
      <c r="J4675" s="20"/>
      <c r="K4675" s="3"/>
      <c r="M4675" s="20"/>
      <c r="N4675" s="20"/>
      <c r="O4675" s="20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0"/>
      <c r="AA4675" s="20"/>
      <c r="AB4675" s="20"/>
      <c r="AC4675" s="20"/>
      <c r="AD4675" s="20"/>
      <c r="BB4675" s="39"/>
      <c r="BC4675" s="39"/>
      <c r="BD4675" s="39"/>
      <c r="BE4675" s="39"/>
      <c r="BF4675" s="39"/>
      <c r="BG4675" s="39"/>
      <c r="BH4675" s="39"/>
      <c r="BI4675" s="39"/>
      <c r="BJ4675" s="39"/>
    </row>
    <row r="4676" spans="1:62" s="36" customFormat="1">
      <c r="A4676" s="38"/>
      <c r="B4676" s="3"/>
      <c r="D4676" s="20"/>
      <c r="E4676" s="20"/>
      <c r="F4676" s="20"/>
      <c r="G4676" s="20"/>
      <c r="H4676" s="20"/>
      <c r="I4676" s="20"/>
      <c r="J4676" s="20"/>
      <c r="K4676" s="3"/>
      <c r="M4676" s="20"/>
      <c r="N4676" s="20"/>
      <c r="O4676" s="20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0"/>
      <c r="AA4676" s="20"/>
      <c r="AB4676" s="20"/>
      <c r="AC4676" s="20"/>
      <c r="AD4676" s="20"/>
      <c r="BB4676" s="39"/>
      <c r="BC4676" s="39"/>
      <c r="BD4676" s="39"/>
      <c r="BE4676" s="39"/>
      <c r="BF4676" s="39"/>
      <c r="BG4676" s="39"/>
      <c r="BH4676" s="39"/>
      <c r="BI4676" s="39"/>
      <c r="BJ4676" s="39"/>
    </row>
    <row r="4677" spans="1:62" s="36" customFormat="1">
      <c r="A4677" s="38"/>
      <c r="B4677" s="3"/>
      <c r="D4677" s="20"/>
      <c r="E4677" s="20"/>
      <c r="F4677" s="20"/>
      <c r="G4677" s="20"/>
      <c r="H4677" s="20"/>
      <c r="I4677" s="20"/>
      <c r="J4677" s="20"/>
      <c r="K4677" s="3"/>
      <c r="M4677" s="20"/>
      <c r="N4677" s="20"/>
      <c r="O4677" s="20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0"/>
      <c r="AA4677" s="20"/>
      <c r="AB4677" s="20"/>
      <c r="AC4677" s="20"/>
      <c r="AD4677" s="20"/>
      <c r="BB4677" s="39"/>
      <c r="BC4677" s="39"/>
      <c r="BD4677" s="39"/>
      <c r="BE4677" s="39"/>
      <c r="BF4677" s="39"/>
      <c r="BG4677" s="39"/>
      <c r="BH4677" s="39"/>
      <c r="BI4677" s="39"/>
      <c r="BJ4677" s="39"/>
    </row>
    <row r="4678" spans="1:62" s="36" customFormat="1">
      <c r="A4678" s="38"/>
      <c r="B4678" s="3"/>
      <c r="D4678" s="20"/>
      <c r="E4678" s="20"/>
      <c r="F4678" s="20"/>
      <c r="G4678" s="20"/>
      <c r="H4678" s="20"/>
      <c r="I4678" s="20"/>
      <c r="J4678" s="20"/>
      <c r="K4678" s="3"/>
      <c r="M4678" s="20"/>
      <c r="N4678" s="20"/>
      <c r="O4678" s="20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0"/>
      <c r="AA4678" s="20"/>
      <c r="AB4678" s="20"/>
      <c r="AC4678" s="20"/>
      <c r="AD4678" s="20"/>
      <c r="BB4678" s="39"/>
      <c r="BC4678" s="39"/>
      <c r="BD4678" s="39"/>
      <c r="BE4678" s="39"/>
      <c r="BF4678" s="39"/>
      <c r="BG4678" s="39"/>
      <c r="BH4678" s="39"/>
      <c r="BI4678" s="39"/>
      <c r="BJ4678" s="39"/>
    </row>
    <row r="4679" spans="1:62" s="36" customFormat="1">
      <c r="A4679" s="38"/>
      <c r="B4679" s="3"/>
      <c r="D4679" s="20"/>
      <c r="E4679" s="20"/>
      <c r="F4679" s="20"/>
      <c r="G4679" s="20"/>
      <c r="H4679" s="20"/>
      <c r="I4679" s="20"/>
      <c r="J4679" s="20"/>
      <c r="K4679" s="3"/>
      <c r="M4679" s="20"/>
      <c r="N4679" s="20"/>
      <c r="O4679" s="20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0"/>
      <c r="AA4679" s="20"/>
      <c r="AB4679" s="20"/>
      <c r="AC4679" s="20"/>
      <c r="AD4679" s="20"/>
      <c r="BB4679" s="39"/>
      <c r="BC4679" s="39"/>
      <c r="BD4679" s="39"/>
      <c r="BE4679" s="39"/>
      <c r="BF4679" s="39"/>
      <c r="BG4679" s="39"/>
      <c r="BH4679" s="39"/>
      <c r="BI4679" s="39"/>
      <c r="BJ4679" s="39"/>
    </row>
    <row r="4680" spans="1:62" s="36" customFormat="1">
      <c r="A4680" s="38"/>
      <c r="B4680" s="3"/>
      <c r="D4680" s="20"/>
      <c r="E4680" s="20"/>
      <c r="F4680" s="20"/>
      <c r="G4680" s="20"/>
      <c r="H4680" s="20"/>
      <c r="I4680" s="20"/>
      <c r="J4680" s="20"/>
      <c r="K4680" s="3"/>
      <c r="M4680" s="20"/>
      <c r="N4680" s="20"/>
      <c r="O4680" s="20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0"/>
      <c r="AA4680" s="20"/>
      <c r="AB4680" s="20"/>
      <c r="AC4680" s="20"/>
      <c r="AD4680" s="20"/>
      <c r="BB4680" s="39"/>
      <c r="BC4680" s="39"/>
      <c r="BD4680" s="39"/>
      <c r="BE4680" s="39"/>
      <c r="BF4680" s="39"/>
      <c r="BG4680" s="39"/>
      <c r="BH4680" s="39"/>
      <c r="BI4680" s="39"/>
      <c r="BJ4680" s="39"/>
    </row>
    <row r="4681" spans="1:62" s="36" customFormat="1">
      <c r="A4681" s="38"/>
      <c r="B4681" s="3"/>
      <c r="D4681" s="20"/>
      <c r="E4681" s="20"/>
      <c r="F4681" s="20"/>
      <c r="G4681" s="20"/>
      <c r="H4681" s="20"/>
      <c r="I4681" s="20"/>
      <c r="J4681" s="20"/>
      <c r="K4681" s="3"/>
      <c r="M4681" s="20"/>
      <c r="N4681" s="20"/>
      <c r="O4681" s="20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0"/>
      <c r="AA4681" s="20"/>
      <c r="AB4681" s="20"/>
      <c r="AC4681" s="20"/>
      <c r="AD4681" s="20"/>
      <c r="BB4681" s="39"/>
      <c r="BC4681" s="39"/>
      <c r="BD4681" s="39"/>
      <c r="BE4681" s="39"/>
      <c r="BF4681" s="39"/>
      <c r="BG4681" s="39"/>
      <c r="BH4681" s="39"/>
      <c r="BI4681" s="39"/>
      <c r="BJ4681" s="39"/>
    </row>
    <row r="4682" spans="1:62" s="36" customFormat="1">
      <c r="A4682" s="38"/>
      <c r="B4682" s="3"/>
      <c r="D4682" s="20"/>
      <c r="E4682" s="20"/>
      <c r="F4682" s="20"/>
      <c r="G4682" s="20"/>
      <c r="H4682" s="20"/>
      <c r="I4682" s="20"/>
      <c r="J4682" s="20"/>
      <c r="K4682" s="3"/>
      <c r="M4682" s="20"/>
      <c r="N4682" s="20"/>
      <c r="O4682" s="20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0"/>
      <c r="AA4682" s="20"/>
      <c r="AB4682" s="20"/>
      <c r="AC4682" s="20"/>
      <c r="AD4682" s="20"/>
      <c r="BB4682" s="39"/>
      <c r="BC4682" s="39"/>
      <c r="BD4682" s="39"/>
      <c r="BE4682" s="39"/>
      <c r="BF4682" s="39"/>
      <c r="BG4682" s="39"/>
      <c r="BH4682" s="39"/>
      <c r="BI4682" s="39"/>
      <c r="BJ4682" s="39"/>
    </row>
    <row r="4683" spans="1:62" s="36" customFormat="1">
      <c r="A4683" s="38"/>
      <c r="B4683" s="3"/>
      <c r="D4683" s="20"/>
      <c r="E4683" s="20"/>
      <c r="F4683" s="20"/>
      <c r="G4683" s="20"/>
      <c r="H4683" s="20"/>
      <c r="I4683" s="20"/>
      <c r="J4683" s="20"/>
      <c r="K4683" s="3"/>
      <c r="M4683" s="20"/>
      <c r="N4683" s="20"/>
      <c r="O4683" s="20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0"/>
      <c r="AA4683" s="20"/>
      <c r="AB4683" s="20"/>
      <c r="AC4683" s="20"/>
      <c r="AD4683" s="20"/>
      <c r="BB4683" s="39"/>
      <c r="BC4683" s="39"/>
      <c r="BD4683" s="39"/>
      <c r="BE4683" s="39"/>
      <c r="BF4683" s="39"/>
      <c r="BG4683" s="39"/>
      <c r="BH4683" s="39"/>
      <c r="BI4683" s="39"/>
      <c r="BJ4683" s="39"/>
    </row>
    <row r="4684" spans="1:62" s="36" customFormat="1">
      <c r="A4684" s="38"/>
      <c r="B4684" s="3"/>
      <c r="D4684" s="20"/>
      <c r="E4684" s="20"/>
      <c r="F4684" s="20"/>
      <c r="G4684" s="20"/>
      <c r="H4684" s="20"/>
      <c r="I4684" s="20"/>
      <c r="J4684" s="20"/>
      <c r="K4684" s="3"/>
      <c r="M4684" s="20"/>
      <c r="N4684" s="20"/>
      <c r="O4684" s="20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0"/>
      <c r="AA4684" s="20"/>
      <c r="AB4684" s="20"/>
      <c r="AC4684" s="20"/>
      <c r="AD4684" s="20"/>
      <c r="BB4684" s="39"/>
      <c r="BC4684" s="39"/>
      <c r="BD4684" s="39"/>
      <c r="BE4684" s="39"/>
      <c r="BF4684" s="39"/>
      <c r="BG4684" s="39"/>
      <c r="BH4684" s="39"/>
      <c r="BI4684" s="39"/>
      <c r="BJ4684" s="39"/>
    </row>
    <row r="4685" spans="1:62" s="36" customFormat="1">
      <c r="A4685" s="38"/>
      <c r="B4685" s="3"/>
      <c r="D4685" s="20"/>
      <c r="E4685" s="20"/>
      <c r="F4685" s="20"/>
      <c r="G4685" s="20"/>
      <c r="H4685" s="20"/>
      <c r="I4685" s="20"/>
      <c r="J4685" s="20"/>
      <c r="K4685" s="3"/>
      <c r="M4685" s="20"/>
      <c r="N4685" s="20"/>
      <c r="O4685" s="20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0"/>
      <c r="AA4685" s="20"/>
      <c r="AB4685" s="20"/>
      <c r="AC4685" s="20"/>
      <c r="AD4685" s="20"/>
      <c r="BB4685" s="39"/>
      <c r="BC4685" s="39"/>
      <c r="BD4685" s="39"/>
      <c r="BE4685" s="39"/>
      <c r="BF4685" s="39"/>
      <c r="BG4685" s="39"/>
      <c r="BH4685" s="39"/>
      <c r="BI4685" s="39"/>
      <c r="BJ4685" s="39"/>
    </row>
    <row r="4686" spans="1:62" s="36" customFormat="1">
      <c r="A4686" s="38"/>
      <c r="B4686" s="3"/>
      <c r="D4686" s="20"/>
      <c r="E4686" s="20"/>
      <c r="F4686" s="20"/>
      <c r="G4686" s="20"/>
      <c r="H4686" s="20"/>
      <c r="I4686" s="20"/>
      <c r="J4686" s="20"/>
      <c r="K4686" s="3"/>
      <c r="M4686" s="20"/>
      <c r="N4686" s="20"/>
      <c r="O4686" s="20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0"/>
      <c r="AA4686" s="20"/>
      <c r="AB4686" s="20"/>
      <c r="AC4686" s="20"/>
      <c r="AD4686" s="20"/>
      <c r="BB4686" s="39"/>
      <c r="BC4686" s="39"/>
      <c r="BD4686" s="39"/>
      <c r="BE4686" s="39"/>
      <c r="BF4686" s="39"/>
      <c r="BG4686" s="39"/>
      <c r="BH4686" s="39"/>
      <c r="BI4686" s="39"/>
      <c r="BJ4686" s="39"/>
    </row>
    <row r="4687" spans="1:62" s="36" customFormat="1">
      <c r="A4687" s="38"/>
      <c r="B4687" s="3"/>
      <c r="D4687" s="20"/>
      <c r="E4687" s="20"/>
      <c r="F4687" s="20"/>
      <c r="G4687" s="20"/>
      <c r="H4687" s="20"/>
      <c r="I4687" s="20"/>
      <c r="J4687" s="20"/>
      <c r="K4687" s="3"/>
      <c r="M4687" s="20"/>
      <c r="N4687" s="20"/>
      <c r="O4687" s="20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0"/>
      <c r="AA4687" s="20"/>
      <c r="AB4687" s="20"/>
      <c r="AC4687" s="20"/>
      <c r="AD4687" s="20"/>
      <c r="BB4687" s="39"/>
      <c r="BC4687" s="39"/>
      <c r="BD4687" s="39"/>
      <c r="BE4687" s="39"/>
      <c r="BF4687" s="39"/>
      <c r="BG4687" s="39"/>
      <c r="BH4687" s="39"/>
      <c r="BI4687" s="39"/>
      <c r="BJ4687" s="39"/>
    </row>
    <row r="4688" spans="1:62" s="36" customFormat="1">
      <c r="A4688" s="38"/>
      <c r="B4688" s="3"/>
      <c r="D4688" s="20"/>
      <c r="E4688" s="20"/>
      <c r="F4688" s="20"/>
      <c r="G4688" s="20"/>
      <c r="H4688" s="20"/>
      <c r="I4688" s="20"/>
      <c r="J4688" s="20"/>
      <c r="K4688" s="3"/>
      <c r="M4688" s="20"/>
      <c r="N4688" s="20"/>
      <c r="O4688" s="20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0"/>
      <c r="AA4688" s="20"/>
      <c r="AB4688" s="20"/>
      <c r="AC4688" s="20"/>
      <c r="AD4688" s="20"/>
      <c r="BB4688" s="39"/>
      <c r="BC4688" s="39"/>
      <c r="BD4688" s="39"/>
      <c r="BE4688" s="39"/>
      <c r="BF4688" s="39"/>
      <c r="BG4688" s="39"/>
      <c r="BH4688" s="39"/>
      <c r="BI4688" s="39"/>
      <c r="BJ4688" s="39"/>
    </row>
    <row r="4689" spans="1:62" s="36" customFormat="1">
      <c r="A4689" s="38"/>
      <c r="B4689" s="3"/>
      <c r="D4689" s="20"/>
      <c r="E4689" s="20"/>
      <c r="F4689" s="20"/>
      <c r="G4689" s="20"/>
      <c r="H4689" s="20"/>
      <c r="I4689" s="20"/>
      <c r="J4689" s="20"/>
      <c r="K4689" s="3"/>
      <c r="M4689" s="20"/>
      <c r="N4689" s="20"/>
      <c r="O4689" s="20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0"/>
      <c r="AA4689" s="20"/>
      <c r="AB4689" s="20"/>
      <c r="AC4689" s="20"/>
      <c r="AD4689" s="20"/>
      <c r="BB4689" s="39"/>
      <c r="BC4689" s="39"/>
      <c r="BD4689" s="39"/>
      <c r="BE4689" s="39"/>
      <c r="BF4689" s="39"/>
      <c r="BG4689" s="39"/>
      <c r="BH4689" s="39"/>
      <c r="BI4689" s="39"/>
      <c r="BJ4689" s="39"/>
    </row>
    <row r="4690" spans="1:62" s="36" customFormat="1">
      <c r="A4690" s="38"/>
      <c r="B4690" s="3"/>
      <c r="D4690" s="20"/>
      <c r="E4690" s="20"/>
      <c r="F4690" s="20"/>
      <c r="G4690" s="20"/>
      <c r="H4690" s="20"/>
      <c r="I4690" s="20"/>
      <c r="J4690" s="20"/>
      <c r="K4690" s="3"/>
      <c r="M4690" s="20"/>
      <c r="N4690" s="20"/>
      <c r="O4690" s="20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0"/>
      <c r="AA4690" s="20"/>
      <c r="AB4690" s="20"/>
      <c r="AC4690" s="20"/>
      <c r="AD4690" s="20"/>
      <c r="BB4690" s="39"/>
      <c r="BC4690" s="39"/>
      <c r="BD4690" s="39"/>
      <c r="BE4690" s="39"/>
      <c r="BF4690" s="39"/>
      <c r="BG4690" s="39"/>
      <c r="BH4690" s="39"/>
      <c r="BI4690" s="39"/>
      <c r="BJ4690" s="39"/>
    </row>
    <row r="4691" spans="1:62" s="36" customFormat="1">
      <c r="A4691" s="38"/>
      <c r="B4691" s="3"/>
      <c r="D4691" s="20"/>
      <c r="E4691" s="20"/>
      <c r="F4691" s="20"/>
      <c r="G4691" s="20"/>
      <c r="H4691" s="20"/>
      <c r="I4691" s="20"/>
      <c r="J4691" s="20"/>
      <c r="K4691" s="3"/>
      <c r="M4691" s="20"/>
      <c r="N4691" s="20"/>
      <c r="O4691" s="20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0"/>
      <c r="AA4691" s="20"/>
      <c r="AB4691" s="20"/>
      <c r="AC4691" s="20"/>
      <c r="AD4691" s="20"/>
      <c r="BB4691" s="39"/>
      <c r="BC4691" s="39"/>
      <c r="BD4691" s="39"/>
      <c r="BE4691" s="39"/>
      <c r="BF4691" s="39"/>
      <c r="BG4691" s="39"/>
      <c r="BH4691" s="39"/>
      <c r="BI4691" s="39"/>
      <c r="BJ4691" s="39"/>
    </row>
    <row r="4692" spans="1:62" s="36" customFormat="1">
      <c r="A4692" s="38"/>
      <c r="B4692" s="3"/>
      <c r="D4692" s="20"/>
      <c r="E4692" s="20"/>
      <c r="F4692" s="20"/>
      <c r="G4692" s="20"/>
      <c r="H4692" s="20"/>
      <c r="I4692" s="20"/>
      <c r="J4692" s="20"/>
      <c r="K4692" s="3"/>
      <c r="M4692" s="20"/>
      <c r="N4692" s="20"/>
      <c r="O4692" s="20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0"/>
      <c r="AA4692" s="20"/>
      <c r="AB4692" s="20"/>
      <c r="AC4692" s="20"/>
      <c r="AD4692" s="20"/>
      <c r="BB4692" s="39"/>
      <c r="BC4692" s="39"/>
      <c r="BD4692" s="39"/>
      <c r="BE4692" s="39"/>
      <c r="BF4692" s="39"/>
      <c r="BG4692" s="39"/>
      <c r="BH4692" s="39"/>
      <c r="BI4692" s="39"/>
      <c r="BJ4692" s="39"/>
    </row>
    <row r="4693" spans="1:62" s="36" customFormat="1">
      <c r="A4693" s="38"/>
      <c r="B4693" s="3"/>
      <c r="D4693" s="20"/>
      <c r="E4693" s="20"/>
      <c r="F4693" s="20"/>
      <c r="G4693" s="20"/>
      <c r="H4693" s="20"/>
      <c r="I4693" s="20"/>
      <c r="J4693" s="20"/>
      <c r="K4693" s="3"/>
      <c r="M4693" s="20"/>
      <c r="N4693" s="20"/>
      <c r="O4693" s="20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0"/>
      <c r="AA4693" s="20"/>
      <c r="AB4693" s="20"/>
      <c r="AC4693" s="20"/>
      <c r="AD4693" s="20"/>
      <c r="BB4693" s="39"/>
      <c r="BC4693" s="39"/>
      <c r="BD4693" s="39"/>
      <c r="BE4693" s="39"/>
      <c r="BF4693" s="39"/>
      <c r="BG4693" s="39"/>
      <c r="BH4693" s="39"/>
      <c r="BI4693" s="39"/>
      <c r="BJ4693" s="39"/>
    </row>
    <row r="4694" spans="1:62" s="36" customFormat="1">
      <c r="A4694" s="38"/>
      <c r="B4694" s="3"/>
      <c r="D4694" s="20"/>
      <c r="E4694" s="20"/>
      <c r="F4694" s="20"/>
      <c r="G4694" s="20"/>
      <c r="H4694" s="20"/>
      <c r="I4694" s="20"/>
      <c r="J4694" s="20"/>
      <c r="K4694" s="3"/>
      <c r="M4694" s="20"/>
      <c r="N4694" s="20"/>
      <c r="O4694" s="20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0"/>
      <c r="AA4694" s="20"/>
      <c r="AB4694" s="20"/>
      <c r="AC4694" s="20"/>
      <c r="AD4694" s="20"/>
      <c r="BB4694" s="39"/>
      <c r="BC4694" s="39"/>
      <c r="BD4694" s="39"/>
      <c r="BE4694" s="39"/>
      <c r="BF4694" s="39"/>
      <c r="BG4694" s="39"/>
      <c r="BH4694" s="39"/>
      <c r="BI4694" s="39"/>
      <c r="BJ4694" s="39"/>
    </row>
    <row r="4695" spans="1:62" s="36" customFormat="1">
      <c r="A4695" s="38"/>
      <c r="B4695" s="3"/>
      <c r="D4695" s="20"/>
      <c r="E4695" s="20"/>
      <c r="F4695" s="20"/>
      <c r="G4695" s="20"/>
      <c r="H4695" s="20"/>
      <c r="I4695" s="20"/>
      <c r="J4695" s="20"/>
      <c r="K4695" s="3"/>
      <c r="M4695" s="20"/>
      <c r="N4695" s="20"/>
      <c r="O4695" s="20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0"/>
      <c r="AA4695" s="20"/>
      <c r="AB4695" s="20"/>
      <c r="AC4695" s="20"/>
      <c r="AD4695" s="20"/>
      <c r="BB4695" s="39"/>
      <c r="BC4695" s="39"/>
      <c r="BD4695" s="39"/>
      <c r="BE4695" s="39"/>
      <c r="BF4695" s="39"/>
      <c r="BG4695" s="39"/>
      <c r="BH4695" s="39"/>
      <c r="BI4695" s="39"/>
      <c r="BJ4695" s="39"/>
    </row>
    <row r="4696" spans="1:62" s="36" customFormat="1">
      <c r="A4696" s="38"/>
      <c r="B4696" s="3"/>
      <c r="D4696" s="20"/>
      <c r="E4696" s="20"/>
      <c r="F4696" s="20"/>
      <c r="G4696" s="20"/>
      <c r="H4696" s="20"/>
      <c r="I4696" s="20"/>
      <c r="J4696" s="20"/>
      <c r="K4696" s="3"/>
      <c r="M4696" s="20"/>
      <c r="N4696" s="20"/>
      <c r="O4696" s="20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0"/>
      <c r="AA4696" s="20"/>
      <c r="AB4696" s="20"/>
      <c r="AC4696" s="20"/>
      <c r="AD4696" s="20"/>
      <c r="BB4696" s="39"/>
      <c r="BC4696" s="39"/>
      <c r="BD4696" s="39"/>
      <c r="BE4696" s="39"/>
      <c r="BF4696" s="39"/>
      <c r="BG4696" s="39"/>
      <c r="BH4696" s="39"/>
      <c r="BI4696" s="39"/>
      <c r="BJ4696" s="39"/>
    </row>
    <row r="4697" spans="1:62" s="36" customFormat="1">
      <c r="A4697" s="38"/>
      <c r="B4697" s="3"/>
      <c r="D4697" s="20"/>
      <c r="E4697" s="20"/>
      <c r="F4697" s="20"/>
      <c r="G4697" s="20"/>
      <c r="H4697" s="20"/>
      <c r="I4697" s="20"/>
      <c r="J4697" s="20"/>
      <c r="K4697" s="3"/>
      <c r="M4697" s="20"/>
      <c r="N4697" s="20"/>
      <c r="O4697" s="20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0"/>
      <c r="AA4697" s="20"/>
      <c r="AB4697" s="20"/>
      <c r="AC4697" s="20"/>
      <c r="AD4697" s="20"/>
      <c r="BB4697" s="39"/>
      <c r="BC4697" s="39"/>
      <c r="BD4697" s="39"/>
      <c r="BE4697" s="39"/>
      <c r="BF4697" s="39"/>
      <c r="BG4697" s="39"/>
      <c r="BH4697" s="39"/>
      <c r="BI4697" s="39"/>
      <c r="BJ4697" s="39"/>
    </row>
    <row r="4698" spans="1:62" s="36" customFormat="1">
      <c r="A4698" s="38"/>
      <c r="B4698" s="3"/>
      <c r="D4698" s="20"/>
      <c r="E4698" s="20"/>
      <c r="F4698" s="20"/>
      <c r="G4698" s="20"/>
      <c r="H4698" s="20"/>
      <c r="I4698" s="20"/>
      <c r="J4698" s="20"/>
      <c r="K4698" s="3"/>
      <c r="M4698" s="20"/>
      <c r="N4698" s="20"/>
      <c r="O4698" s="20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0"/>
      <c r="AA4698" s="20"/>
      <c r="AB4698" s="20"/>
      <c r="AC4698" s="20"/>
      <c r="AD4698" s="20"/>
      <c r="BB4698" s="39"/>
      <c r="BC4698" s="39"/>
      <c r="BD4698" s="39"/>
      <c r="BE4698" s="39"/>
      <c r="BF4698" s="39"/>
      <c r="BG4698" s="39"/>
      <c r="BH4698" s="39"/>
      <c r="BI4698" s="39"/>
      <c r="BJ4698" s="39"/>
    </row>
    <row r="4699" spans="1:62" s="36" customFormat="1">
      <c r="A4699" s="38"/>
      <c r="B4699" s="3"/>
      <c r="D4699" s="20"/>
      <c r="E4699" s="20"/>
      <c r="F4699" s="20"/>
      <c r="G4699" s="20"/>
      <c r="H4699" s="20"/>
      <c r="I4699" s="20"/>
      <c r="J4699" s="20"/>
      <c r="K4699" s="3"/>
      <c r="M4699" s="20"/>
      <c r="N4699" s="20"/>
      <c r="O4699" s="20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0"/>
      <c r="AA4699" s="20"/>
      <c r="AB4699" s="20"/>
      <c r="AC4699" s="20"/>
      <c r="AD4699" s="20"/>
      <c r="BB4699" s="39"/>
      <c r="BC4699" s="39"/>
      <c r="BD4699" s="39"/>
      <c r="BE4699" s="39"/>
      <c r="BF4699" s="39"/>
      <c r="BG4699" s="39"/>
      <c r="BH4699" s="39"/>
      <c r="BI4699" s="39"/>
      <c r="BJ4699" s="39"/>
    </row>
    <row r="4700" spans="1:62" s="36" customFormat="1">
      <c r="A4700" s="38"/>
      <c r="B4700" s="3"/>
      <c r="D4700" s="20"/>
      <c r="E4700" s="20"/>
      <c r="F4700" s="20"/>
      <c r="G4700" s="20"/>
      <c r="H4700" s="20"/>
      <c r="I4700" s="20"/>
      <c r="J4700" s="20"/>
      <c r="K4700" s="3"/>
      <c r="M4700" s="20"/>
      <c r="N4700" s="20"/>
      <c r="O4700" s="20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0"/>
      <c r="AA4700" s="20"/>
      <c r="AB4700" s="20"/>
      <c r="AC4700" s="20"/>
      <c r="AD4700" s="20"/>
      <c r="BB4700" s="39"/>
      <c r="BC4700" s="39"/>
      <c r="BD4700" s="39"/>
      <c r="BE4700" s="39"/>
      <c r="BF4700" s="39"/>
      <c r="BG4700" s="39"/>
      <c r="BH4700" s="39"/>
      <c r="BI4700" s="39"/>
      <c r="BJ4700" s="39"/>
    </row>
    <row r="4701" spans="1:62" s="36" customFormat="1">
      <c r="A4701" s="38"/>
      <c r="B4701" s="3"/>
      <c r="D4701" s="20"/>
      <c r="E4701" s="20"/>
      <c r="F4701" s="20"/>
      <c r="G4701" s="20"/>
      <c r="H4701" s="20"/>
      <c r="I4701" s="20"/>
      <c r="J4701" s="20"/>
      <c r="K4701" s="3"/>
      <c r="M4701" s="20"/>
      <c r="N4701" s="20"/>
      <c r="O4701" s="20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0"/>
      <c r="AA4701" s="20"/>
      <c r="AB4701" s="20"/>
      <c r="AC4701" s="20"/>
      <c r="AD4701" s="20"/>
      <c r="BB4701" s="39"/>
      <c r="BC4701" s="39"/>
      <c r="BD4701" s="39"/>
      <c r="BE4701" s="39"/>
      <c r="BF4701" s="39"/>
      <c r="BG4701" s="39"/>
      <c r="BH4701" s="39"/>
      <c r="BI4701" s="39"/>
      <c r="BJ4701" s="39"/>
    </row>
    <row r="4702" spans="1:62" s="36" customFormat="1">
      <c r="A4702" s="38"/>
      <c r="B4702" s="3"/>
      <c r="D4702" s="20"/>
      <c r="E4702" s="20"/>
      <c r="F4702" s="20"/>
      <c r="G4702" s="20"/>
      <c r="H4702" s="20"/>
      <c r="I4702" s="20"/>
      <c r="J4702" s="20"/>
      <c r="K4702" s="3"/>
      <c r="M4702" s="20"/>
      <c r="N4702" s="20"/>
      <c r="O4702" s="20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0"/>
      <c r="AA4702" s="20"/>
      <c r="AB4702" s="20"/>
      <c r="AC4702" s="20"/>
      <c r="AD4702" s="20"/>
      <c r="BB4702" s="39"/>
      <c r="BC4702" s="39"/>
      <c r="BD4702" s="39"/>
      <c r="BE4702" s="39"/>
      <c r="BF4702" s="39"/>
      <c r="BG4702" s="39"/>
      <c r="BH4702" s="39"/>
      <c r="BI4702" s="39"/>
      <c r="BJ4702" s="39"/>
    </row>
    <row r="4703" spans="1:62" s="36" customFormat="1">
      <c r="A4703" s="38"/>
      <c r="B4703" s="3"/>
      <c r="D4703" s="20"/>
      <c r="E4703" s="20"/>
      <c r="F4703" s="20"/>
      <c r="G4703" s="20"/>
      <c r="H4703" s="20"/>
      <c r="I4703" s="20"/>
      <c r="J4703" s="20"/>
      <c r="K4703" s="3"/>
      <c r="M4703" s="20"/>
      <c r="N4703" s="20"/>
      <c r="O4703" s="20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0"/>
      <c r="AA4703" s="20"/>
      <c r="AB4703" s="20"/>
      <c r="AC4703" s="20"/>
      <c r="AD4703" s="20"/>
      <c r="BB4703" s="39"/>
      <c r="BC4703" s="39"/>
      <c r="BD4703" s="39"/>
      <c r="BE4703" s="39"/>
      <c r="BF4703" s="39"/>
      <c r="BG4703" s="39"/>
      <c r="BH4703" s="39"/>
      <c r="BI4703" s="39"/>
      <c r="BJ4703" s="39"/>
    </row>
    <row r="4704" spans="1:62" s="36" customFormat="1">
      <c r="A4704" s="38"/>
      <c r="B4704" s="3"/>
      <c r="D4704" s="20"/>
      <c r="E4704" s="20"/>
      <c r="F4704" s="20"/>
      <c r="G4704" s="20"/>
      <c r="H4704" s="20"/>
      <c r="I4704" s="20"/>
      <c r="J4704" s="20"/>
      <c r="K4704" s="3"/>
      <c r="M4704" s="20"/>
      <c r="N4704" s="20"/>
      <c r="O4704" s="20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0"/>
      <c r="AA4704" s="20"/>
      <c r="AB4704" s="20"/>
      <c r="AC4704" s="20"/>
      <c r="AD4704" s="20"/>
      <c r="BB4704" s="39"/>
      <c r="BC4704" s="39"/>
      <c r="BD4704" s="39"/>
      <c r="BE4704" s="39"/>
      <c r="BF4704" s="39"/>
      <c r="BG4704" s="39"/>
      <c r="BH4704" s="39"/>
      <c r="BI4704" s="39"/>
      <c r="BJ4704" s="39"/>
    </row>
    <row r="4705" spans="1:62" s="36" customFormat="1">
      <c r="A4705" s="38"/>
      <c r="B4705" s="3"/>
      <c r="D4705" s="20"/>
      <c r="E4705" s="20"/>
      <c r="F4705" s="20"/>
      <c r="G4705" s="20"/>
      <c r="H4705" s="20"/>
      <c r="I4705" s="20"/>
      <c r="J4705" s="20"/>
      <c r="K4705" s="3"/>
      <c r="M4705" s="20"/>
      <c r="N4705" s="20"/>
      <c r="O4705" s="20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0"/>
      <c r="AA4705" s="20"/>
      <c r="AB4705" s="20"/>
      <c r="AC4705" s="20"/>
      <c r="AD4705" s="20"/>
      <c r="BB4705" s="39"/>
      <c r="BC4705" s="39"/>
      <c r="BD4705" s="39"/>
      <c r="BE4705" s="39"/>
      <c r="BF4705" s="39"/>
      <c r="BG4705" s="39"/>
      <c r="BH4705" s="39"/>
      <c r="BI4705" s="39"/>
      <c r="BJ4705" s="39"/>
    </row>
    <row r="4706" spans="1:62" s="36" customFormat="1">
      <c r="A4706" s="38"/>
      <c r="B4706" s="3"/>
      <c r="D4706" s="20"/>
      <c r="E4706" s="20"/>
      <c r="F4706" s="20"/>
      <c r="G4706" s="20"/>
      <c r="H4706" s="20"/>
      <c r="I4706" s="20"/>
      <c r="J4706" s="20"/>
      <c r="K4706" s="3"/>
      <c r="M4706" s="20"/>
      <c r="N4706" s="20"/>
      <c r="O4706" s="20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0"/>
      <c r="AA4706" s="20"/>
      <c r="AB4706" s="20"/>
      <c r="AC4706" s="20"/>
      <c r="AD4706" s="20"/>
      <c r="BB4706" s="39"/>
      <c r="BC4706" s="39"/>
      <c r="BD4706" s="39"/>
      <c r="BE4706" s="39"/>
      <c r="BF4706" s="39"/>
      <c r="BG4706" s="39"/>
      <c r="BH4706" s="39"/>
      <c r="BI4706" s="39"/>
      <c r="BJ4706" s="39"/>
    </row>
    <row r="4707" spans="1:62" s="36" customFormat="1">
      <c r="A4707" s="38"/>
      <c r="B4707" s="3"/>
      <c r="D4707" s="20"/>
      <c r="E4707" s="20"/>
      <c r="F4707" s="20"/>
      <c r="G4707" s="20"/>
      <c r="H4707" s="20"/>
      <c r="I4707" s="20"/>
      <c r="J4707" s="20"/>
      <c r="K4707" s="3"/>
      <c r="M4707" s="20"/>
      <c r="N4707" s="20"/>
      <c r="O4707" s="20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0"/>
      <c r="AA4707" s="20"/>
      <c r="AB4707" s="20"/>
      <c r="AC4707" s="20"/>
      <c r="AD4707" s="20"/>
      <c r="BB4707" s="39"/>
      <c r="BC4707" s="39"/>
      <c r="BD4707" s="39"/>
      <c r="BE4707" s="39"/>
      <c r="BF4707" s="39"/>
      <c r="BG4707" s="39"/>
      <c r="BH4707" s="39"/>
      <c r="BI4707" s="39"/>
      <c r="BJ4707" s="39"/>
    </row>
    <row r="4708" spans="1:62" s="36" customFormat="1">
      <c r="A4708" s="38"/>
      <c r="B4708" s="3"/>
      <c r="D4708" s="20"/>
      <c r="E4708" s="20"/>
      <c r="F4708" s="20"/>
      <c r="G4708" s="20"/>
      <c r="H4708" s="20"/>
      <c r="I4708" s="20"/>
      <c r="J4708" s="20"/>
      <c r="K4708" s="3"/>
      <c r="M4708" s="20"/>
      <c r="N4708" s="20"/>
      <c r="O4708" s="20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0"/>
      <c r="AA4708" s="20"/>
      <c r="AB4708" s="20"/>
      <c r="AC4708" s="20"/>
      <c r="AD4708" s="20"/>
      <c r="BB4708" s="39"/>
      <c r="BC4708" s="39"/>
      <c r="BD4708" s="39"/>
      <c r="BE4708" s="39"/>
      <c r="BF4708" s="39"/>
      <c r="BG4708" s="39"/>
      <c r="BH4708" s="39"/>
      <c r="BI4708" s="39"/>
      <c r="BJ4708" s="39"/>
    </row>
    <row r="4709" spans="1:62" s="36" customFormat="1">
      <c r="A4709" s="38"/>
      <c r="B4709" s="3"/>
      <c r="D4709" s="20"/>
      <c r="E4709" s="20"/>
      <c r="F4709" s="20"/>
      <c r="G4709" s="20"/>
      <c r="H4709" s="20"/>
      <c r="I4709" s="20"/>
      <c r="J4709" s="20"/>
      <c r="K4709" s="3"/>
      <c r="M4709" s="20"/>
      <c r="N4709" s="20"/>
      <c r="O4709" s="20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0"/>
      <c r="AA4709" s="20"/>
      <c r="AB4709" s="20"/>
      <c r="AC4709" s="20"/>
      <c r="AD4709" s="20"/>
      <c r="BB4709" s="39"/>
      <c r="BC4709" s="39"/>
      <c r="BD4709" s="39"/>
      <c r="BE4709" s="39"/>
      <c r="BF4709" s="39"/>
      <c r="BG4709" s="39"/>
      <c r="BH4709" s="39"/>
      <c r="BI4709" s="39"/>
      <c r="BJ4709" s="39"/>
    </row>
    <row r="4710" spans="1:62" s="36" customFormat="1">
      <c r="A4710" s="38"/>
      <c r="B4710" s="3"/>
      <c r="D4710" s="20"/>
      <c r="E4710" s="20"/>
      <c r="F4710" s="20"/>
      <c r="G4710" s="20"/>
      <c r="H4710" s="20"/>
      <c r="I4710" s="20"/>
      <c r="J4710" s="20"/>
      <c r="K4710" s="3"/>
      <c r="M4710" s="20"/>
      <c r="N4710" s="20"/>
      <c r="O4710" s="20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0"/>
      <c r="AA4710" s="20"/>
      <c r="AB4710" s="20"/>
      <c r="AC4710" s="20"/>
      <c r="AD4710" s="20"/>
      <c r="BB4710" s="39"/>
      <c r="BC4710" s="39"/>
      <c r="BD4710" s="39"/>
      <c r="BE4710" s="39"/>
      <c r="BF4710" s="39"/>
      <c r="BG4710" s="39"/>
      <c r="BH4710" s="39"/>
      <c r="BI4710" s="39"/>
      <c r="BJ4710" s="39"/>
    </row>
    <row r="4711" spans="1:62" s="36" customFormat="1">
      <c r="A4711" s="38"/>
      <c r="B4711" s="3"/>
      <c r="D4711" s="20"/>
      <c r="E4711" s="20"/>
      <c r="F4711" s="20"/>
      <c r="G4711" s="20"/>
      <c r="H4711" s="20"/>
      <c r="I4711" s="20"/>
      <c r="J4711" s="20"/>
      <c r="K4711" s="3"/>
      <c r="M4711" s="20"/>
      <c r="N4711" s="20"/>
      <c r="O4711" s="20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0"/>
      <c r="AA4711" s="20"/>
      <c r="AB4711" s="20"/>
      <c r="AC4711" s="20"/>
      <c r="AD4711" s="20"/>
      <c r="BB4711" s="39"/>
      <c r="BC4711" s="39"/>
      <c r="BD4711" s="39"/>
      <c r="BE4711" s="39"/>
      <c r="BF4711" s="39"/>
      <c r="BG4711" s="39"/>
      <c r="BH4711" s="39"/>
      <c r="BI4711" s="39"/>
      <c r="BJ4711" s="39"/>
    </row>
    <row r="4712" spans="1:62" s="36" customFormat="1">
      <c r="A4712" s="38"/>
      <c r="B4712" s="3"/>
      <c r="D4712" s="20"/>
      <c r="E4712" s="20"/>
      <c r="F4712" s="20"/>
      <c r="G4712" s="20"/>
      <c r="H4712" s="20"/>
      <c r="I4712" s="20"/>
      <c r="J4712" s="20"/>
      <c r="K4712" s="3"/>
      <c r="M4712" s="20"/>
      <c r="N4712" s="20"/>
      <c r="O4712" s="20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0"/>
      <c r="AA4712" s="20"/>
      <c r="AB4712" s="20"/>
      <c r="AC4712" s="20"/>
      <c r="AD4712" s="20"/>
      <c r="BB4712" s="39"/>
      <c r="BC4712" s="39"/>
      <c r="BD4712" s="39"/>
      <c r="BE4712" s="39"/>
      <c r="BF4712" s="39"/>
      <c r="BG4712" s="39"/>
      <c r="BH4712" s="39"/>
      <c r="BI4712" s="39"/>
      <c r="BJ4712" s="39"/>
    </row>
    <row r="4713" spans="1:62" s="36" customFormat="1">
      <c r="A4713" s="38"/>
      <c r="B4713" s="3"/>
      <c r="D4713" s="20"/>
      <c r="E4713" s="20"/>
      <c r="F4713" s="20"/>
      <c r="G4713" s="20"/>
      <c r="H4713" s="20"/>
      <c r="I4713" s="20"/>
      <c r="J4713" s="20"/>
      <c r="K4713" s="3"/>
      <c r="M4713" s="20"/>
      <c r="N4713" s="20"/>
      <c r="O4713" s="20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0"/>
      <c r="AA4713" s="20"/>
      <c r="AB4713" s="20"/>
      <c r="AC4713" s="20"/>
      <c r="AD4713" s="20"/>
      <c r="BB4713" s="39"/>
      <c r="BC4713" s="39"/>
      <c r="BD4713" s="39"/>
      <c r="BE4713" s="39"/>
      <c r="BF4713" s="39"/>
      <c r="BG4713" s="39"/>
      <c r="BH4713" s="39"/>
      <c r="BI4713" s="39"/>
      <c r="BJ4713" s="39"/>
    </row>
    <row r="4714" spans="1:62" s="36" customFormat="1">
      <c r="A4714" s="38"/>
      <c r="B4714" s="3"/>
      <c r="D4714" s="20"/>
      <c r="E4714" s="20"/>
      <c r="F4714" s="20"/>
      <c r="G4714" s="20"/>
      <c r="H4714" s="20"/>
      <c r="I4714" s="20"/>
      <c r="J4714" s="20"/>
      <c r="K4714" s="3"/>
      <c r="M4714" s="20"/>
      <c r="N4714" s="20"/>
      <c r="O4714" s="20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0"/>
      <c r="AA4714" s="20"/>
      <c r="AB4714" s="20"/>
      <c r="AC4714" s="20"/>
      <c r="AD4714" s="20"/>
      <c r="BB4714" s="39"/>
      <c r="BC4714" s="39"/>
      <c r="BD4714" s="39"/>
      <c r="BE4714" s="39"/>
      <c r="BF4714" s="39"/>
      <c r="BG4714" s="39"/>
      <c r="BH4714" s="39"/>
      <c r="BI4714" s="39"/>
      <c r="BJ4714" s="39"/>
    </row>
    <row r="4715" spans="1:62" s="36" customFormat="1">
      <c r="A4715" s="38"/>
      <c r="B4715" s="3"/>
      <c r="D4715" s="20"/>
      <c r="E4715" s="20"/>
      <c r="F4715" s="20"/>
      <c r="G4715" s="20"/>
      <c r="H4715" s="20"/>
      <c r="I4715" s="20"/>
      <c r="J4715" s="20"/>
      <c r="K4715" s="3"/>
      <c r="M4715" s="20"/>
      <c r="N4715" s="20"/>
      <c r="O4715" s="20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0"/>
      <c r="AA4715" s="20"/>
      <c r="AB4715" s="20"/>
      <c r="AC4715" s="20"/>
      <c r="AD4715" s="20"/>
      <c r="BB4715" s="39"/>
      <c r="BC4715" s="39"/>
      <c r="BD4715" s="39"/>
      <c r="BE4715" s="39"/>
      <c r="BF4715" s="39"/>
      <c r="BG4715" s="39"/>
      <c r="BH4715" s="39"/>
      <c r="BI4715" s="39"/>
      <c r="BJ4715" s="39"/>
    </row>
    <row r="4716" spans="1:62" s="36" customFormat="1">
      <c r="A4716" s="38"/>
      <c r="B4716" s="3"/>
      <c r="D4716" s="20"/>
      <c r="E4716" s="20"/>
      <c r="F4716" s="20"/>
      <c r="G4716" s="20"/>
      <c r="H4716" s="20"/>
      <c r="I4716" s="20"/>
      <c r="J4716" s="20"/>
      <c r="K4716" s="3"/>
      <c r="M4716" s="20"/>
      <c r="N4716" s="20"/>
      <c r="O4716" s="20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0"/>
      <c r="AA4716" s="20"/>
      <c r="AB4716" s="20"/>
      <c r="AC4716" s="20"/>
      <c r="AD4716" s="20"/>
      <c r="BB4716" s="39"/>
      <c r="BC4716" s="39"/>
      <c r="BD4716" s="39"/>
      <c r="BE4716" s="39"/>
      <c r="BF4716" s="39"/>
      <c r="BG4716" s="39"/>
      <c r="BH4716" s="39"/>
      <c r="BI4716" s="39"/>
      <c r="BJ4716" s="39"/>
    </row>
    <row r="4717" spans="1:62" s="36" customFormat="1">
      <c r="A4717" s="38"/>
      <c r="B4717" s="3"/>
      <c r="D4717" s="20"/>
      <c r="E4717" s="20"/>
      <c r="F4717" s="20"/>
      <c r="G4717" s="20"/>
      <c r="H4717" s="20"/>
      <c r="I4717" s="20"/>
      <c r="J4717" s="20"/>
      <c r="K4717" s="3"/>
      <c r="M4717" s="20"/>
      <c r="N4717" s="20"/>
      <c r="O4717" s="20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0"/>
      <c r="AA4717" s="20"/>
      <c r="AB4717" s="20"/>
      <c r="AC4717" s="20"/>
      <c r="AD4717" s="20"/>
      <c r="BB4717" s="39"/>
      <c r="BC4717" s="39"/>
      <c r="BD4717" s="39"/>
      <c r="BE4717" s="39"/>
      <c r="BF4717" s="39"/>
      <c r="BG4717" s="39"/>
      <c r="BH4717" s="39"/>
      <c r="BI4717" s="39"/>
      <c r="BJ4717" s="39"/>
    </row>
    <row r="4718" spans="1:62" s="36" customFormat="1">
      <c r="A4718" s="38"/>
      <c r="B4718" s="3"/>
      <c r="D4718" s="20"/>
      <c r="E4718" s="20"/>
      <c r="F4718" s="20"/>
      <c r="G4718" s="20"/>
      <c r="H4718" s="20"/>
      <c r="I4718" s="20"/>
      <c r="J4718" s="20"/>
      <c r="K4718" s="3"/>
      <c r="M4718" s="20"/>
      <c r="N4718" s="20"/>
      <c r="O4718" s="20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0"/>
      <c r="AA4718" s="20"/>
      <c r="AB4718" s="20"/>
      <c r="AC4718" s="20"/>
      <c r="AD4718" s="20"/>
      <c r="BB4718" s="39"/>
      <c r="BC4718" s="39"/>
      <c r="BD4718" s="39"/>
      <c r="BE4718" s="39"/>
      <c r="BF4718" s="39"/>
      <c r="BG4718" s="39"/>
      <c r="BH4718" s="39"/>
      <c r="BI4718" s="39"/>
      <c r="BJ4718" s="39"/>
    </row>
    <row r="4719" spans="1:62" s="36" customFormat="1">
      <c r="A4719" s="38"/>
      <c r="B4719" s="3"/>
      <c r="D4719" s="20"/>
      <c r="E4719" s="20"/>
      <c r="F4719" s="20"/>
      <c r="G4719" s="20"/>
      <c r="H4719" s="20"/>
      <c r="I4719" s="20"/>
      <c r="J4719" s="20"/>
      <c r="K4719" s="3"/>
      <c r="M4719" s="20"/>
      <c r="N4719" s="20"/>
      <c r="O4719" s="20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0"/>
      <c r="AA4719" s="20"/>
      <c r="AB4719" s="20"/>
      <c r="AC4719" s="20"/>
      <c r="AD4719" s="20"/>
      <c r="BB4719" s="39"/>
      <c r="BC4719" s="39"/>
      <c r="BD4719" s="39"/>
      <c r="BE4719" s="39"/>
      <c r="BF4719" s="39"/>
      <c r="BG4719" s="39"/>
      <c r="BH4719" s="39"/>
      <c r="BI4719" s="39"/>
      <c r="BJ4719" s="39"/>
    </row>
    <row r="4720" spans="1:62" s="36" customFormat="1">
      <c r="A4720" s="38"/>
      <c r="B4720" s="3"/>
      <c r="D4720" s="20"/>
      <c r="E4720" s="20"/>
      <c r="F4720" s="20"/>
      <c r="G4720" s="20"/>
      <c r="H4720" s="20"/>
      <c r="I4720" s="20"/>
      <c r="J4720" s="20"/>
      <c r="K4720" s="3"/>
      <c r="M4720" s="20"/>
      <c r="N4720" s="20"/>
      <c r="O4720" s="20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0"/>
      <c r="AA4720" s="20"/>
      <c r="AB4720" s="20"/>
      <c r="AC4720" s="20"/>
      <c r="AD4720" s="20"/>
      <c r="BB4720" s="39"/>
      <c r="BC4720" s="39"/>
      <c r="BD4720" s="39"/>
      <c r="BE4720" s="39"/>
      <c r="BF4720" s="39"/>
      <c r="BG4720" s="39"/>
      <c r="BH4720" s="39"/>
      <c r="BI4720" s="39"/>
      <c r="BJ4720" s="39"/>
    </row>
    <row r="4721" spans="1:62" s="36" customFormat="1">
      <c r="A4721" s="38"/>
      <c r="B4721" s="3"/>
      <c r="D4721" s="20"/>
      <c r="E4721" s="20"/>
      <c r="F4721" s="20"/>
      <c r="G4721" s="20"/>
      <c r="H4721" s="20"/>
      <c r="I4721" s="20"/>
      <c r="J4721" s="20"/>
      <c r="K4721" s="3"/>
      <c r="M4721" s="20"/>
      <c r="N4721" s="20"/>
      <c r="O4721" s="20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0"/>
      <c r="AA4721" s="20"/>
      <c r="AB4721" s="20"/>
      <c r="AC4721" s="20"/>
      <c r="AD4721" s="20"/>
      <c r="BB4721" s="39"/>
      <c r="BC4721" s="39"/>
      <c r="BD4721" s="39"/>
      <c r="BE4721" s="39"/>
      <c r="BF4721" s="39"/>
      <c r="BG4721" s="39"/>
      <c r="BH4721" s="39"/>
      <c r="BI4721" s="39"/>
      <c r="BJ4721" s="39"/>
    </row>
    <row r="4722" spans="1:62" s="36" customFormat="1">
      <c r="A4722" s="38"/>
      <c r="B4722" s="3"/>
      <c r="D4722" s="20"/>
      <c r="E4722" s="20"/>
      <c r="F4722" s="20"/>
      <c r="G4722" s="20"/>
      <c r="H4722" s="20"/>
      <c r="I4722" s="20"/>
      <c r="J4722" s="20"/>
      <c r="K4722" s="3"/>
      <c r="M4722" s="20"/>
      <c r="N4722" s="20"/>
      <c r="O4722" s="20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0"/>
      <c r="AA4722" s="20"/>
      <c r="AB4722" s="20"/>
      <c r="AC4722" s="20"/>
      <c r="AD4722" s="20"/>
      <c r="BB4722" s="39"/>
      <c r="BC4722" s="39"/>
      <c r="BD4722" s="39"/>
      <c r="BE4722" s="39"/>
      <c r="BF4722" s="39"/>
      <c r="BG4722" s="39"/>
      <c r="BH4722" s="39"/>
      <c r="BI4722" s="39"/>
      <c r="BJ4722" s="39"/>
    </row>
    <row r="4723" spans="1:62" s="36" customFormat="1">
      <c r="A4723" s="38"/>
      <c r="B4723" s="3"/>
      <c r="D4723" s="20"/>
      <c r="E4723" s="20"/>
      <c r="F4723" s="20"/>
      <c r="G4723" s="20"/>
      <c r="H4723" s="20"/>
      <c r="I4723" s="20"/>
      <c r="J4723" s="20"/>
      <c r="K4723" s="3"/>
      <c r="M4723" s="20"/>
      <c r="N4723" s="20"/>
      <c r="O4723" s="20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0"/>
      <c r="AA4723" s="20"/>
      <c r="AB4723" s="20"/>
      <c r="AC4723" s="20"/>
      <c r="AD4723" s="20"/>
      <c r="BB4723" s="39"/>
      <c r="BC4723" s="39"/>
      <c r="BD4723" s="39"/>
      <c r="BE4723" s="39"/>
      <c r="BF4723" s="39"/>
      <c r="BG4723" s="39"/>
      <c r="BH4723" s="39"/>
      <c r="BI4723" s="39"/>
      <c r="BJ4723" s="39"/>
    </row>
    <row r="4724" spans="1:62" s="36" customFormat="1">
      <c r="A4724" s="38"/>
      <c r="B4724" s="3"/>
      <c r="D4724" s="20"/>
      <c r="E4724" s="20"/>
      <c r="F4724" s="20"/>
      <c r="G4724" s="20"/>
      <c r="H4724" s="20"/>
      <c r="I4724" s="20"/>
      <c r="J4724" s="20"/>
      <c r="K4724" s="3"/>
      <c r="M4724" s="20"/>
      <c r="N4724" s="20"/>
      <c r="O4724" s="20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0"/>
      <c r="AA4724" s="20"/>
      <c r="AB4724" s="20"/>
      <c r="AC4724" s="20"/>
      <c r="AD4724" s="20"/>
      <c r="BB4724" s="39"/>
      <c r="BC4724" s="39"/>
      <c r="BD4724" s="39"/>
      <c r="BE4724" s="39"/>
      <c r="BF4724" s="39"/>
      <c r="BG4724" s="39"/>
      <c r="BH4724" s="39"/>
      <c r="BI4724" s="39"/>
      <c r="BJ4724" s="39"/>
    </row>
    <row r="4725" spans="1:62" s="36" customFormat="1">
      <c r="A4725" s="38"/>
      <c r="B4725" s="3"/>
      <c r="D4725" s="20"/>
      <c r="E4725" s="20"/>
      <c r="F4725" s="20"/>
      <c r="G4725" s="20"/>
      <c r="H4725" s="20"/>
      <c r="I4725" s="20"/>
      <c r="J4725" s="20"/>
      <c r="K4725" s="3"/>
      <c r="M4725" s="20"/>
      <c r="N4725" s="20"/>
      <c r="O4725" s="20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0"/>
      <c r="AA4725" s="20"/>
      <c r="AB4725" s="20"/>
      <c r="AC4725" s="20"/>
      <c r="AD4725" s="20"/>
      <c r="BB4725" s="39"/>
      <c r="BC4725" s="39"/>
      <c r="BD4725" s="39"/>
      <c r="BE4725" s="39"/>
      <c r="BF4725" s="39"/>
      <c r="BG4725" s="39"/>
      <c r="BH4725" s="39"/>
      <c r="BI4725" s="39"/>
      <c r="BJ4725" s="39"/>
    </row>
    <row r="4726" spans="1:62" s="36" customFormat="1">
      <c r="A4726" s="38"/>
      <c r="B4726" s="3"/>
      <c r="D4726" s="20"/>
      <c r="E4726" s="20"/>
      <c r="F4726" s="20"/>
      <c r="G4726" s="20"/>
      <c r="H4726" s="20"/>
      <c r="I4726" s="20"/>
      <c r="J4726" s="20"/>
      <c r="K4726" s="3"/>
      <c r="M4726" s="20"/>
      <c r="N4726" s="20"/>
      <c r="O4726" s="20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0"/>
      <c r="AA4726" s="20"/>
      <c r="AB4726" s="20"/>
      <c r="AC4726" s="20"/>
      <c r="AD4726" s="20"/>
      <c r="BB4726" s="39"/>
      <c r="BC4726" s="39"/>
      <c r="BD4726" s="39"/>
      <c r="BE4726" s="39"/>
      <c r="BF4726" s="39"/>
      <c r="BG4726" s="39"/>
      <c r="BH4726" s="39"/>
      <c r="BI4726" s="39"/>
      <c r="BJ4726" s="39"/>
    </row>
    <row r="4727" spans="1:62" s="36" customFormat="1">
      <c r="A4727" s="38"/>
      <c r="B4727" s="3"/>
      <c r="D4727" s="20"/>
      <c r="E4727" s="20"/>
      <c r="F4727" s="20"/>
      <c r="G4727" s="20"/>
      <c r="H4727" s="20"/>
      <c r="I4727" s="20"/>
      <c r="J4727" s="20"/>
      <c r="K4727" s="3"/>
      <c r="M4727" s="20"/>
      <c r="N4727" s="20"/>
      <c r="O4727" s="20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0"/>
      <c r="AA4727" s="20"/>
      <c r="AB4727" s="20"/>
      <c r="AC4727" s="20"/>
      <c r="AD4727" s="20"/>
      <c r="BB4727" s="39"/>
      <c r="BC4727" s="39"/>
      <c r="BD4727" s="39"/>
      <c r="BE4727" s="39"/>
      <c r="BF4727" s="39"/>
      <c r="BG4727" s="39"/>
      <c r="BH4727" s="39"/>
      <c r="BI4727" s="39"/>
      <c r="BJ4727" s="39"/>
    </row>
    <row r="4728" spans="1:62" s="36" customFormat="1">
      <c r="A4728" s="38"/>
      <c r="B4728" s="3"/>
      <c r="D4728" s="20"/>
      <c r="E4728" s="20"/>
      <c r="F4728" s="20"/>
      <c r="G4728" s="20"/>
      <c r="H4728" s="20"/>
      <c r="I4728" s="20"/>
      <c r="J4728" s="20"/>
      <c r="K4728" s="3"/>
      <c r="M4728" s="20"/>
      <c r="N4728" s="20"/>
      <c r="O4728" s="20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0"/>
      <c r="AA4728" s="20"/>
      <c r="AB4728" s="20"/>
      <c r="AC4728" s="20"/>
      <c r="AD4728" s="20"/>
      <c r="BB4728" s="39"/>
      <c r="BC4728" s="39"/>
      <c r="BD4728" s="39"/>
      <c r="BE4728" s="39"/>
      <c r="BF4728" s="39"/>
      <c r="BG4728" s="39"/>
      <c r="BH4728" s="39"/>
      <c r="BI4728" s="39"/>
      <c r="BJ4728" s="39"/>
    </row>
    <row r="4729" spans="1:62" s="36" customFormat="1">
      <c r="A4729" s="38"/>
      <c r="B4729" s="3"/>
      <c r="D4729" s="20"/>
      <c r="E4729" s="20"/>
      <c r="F4729" s="20"/>
      <c r="G4729" s="20"/>
      <c r="H4729" s="20"/>
      <c r="I4729" s="20"/>
      <c r="J4729" s="20"/>
      <c r="K4729" s="3"/>
      <c r="M4729" s="20"/>
      <c r="N4729" s="20"/>
      <c r="O4729" s="20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0"/>
      <c r="AA4729" s="20"/>
      <c r="AB4729" s="20"/>
      <c r="AC4729" s="20"/>
      <c r="AD4729" s="20"/>
      <c r="BB4729" s="39"/>
      <c r="BC4729" s="39"/>
      <c r="BD4729" s="39"/>
      <c r="BE4729" s="39"/>
      <c r="BF4729" s="39"/>
      <c r="BG4729" s="39"/>
      <c r="BH4729" s="39"/>
      <c r="BI4729" s="39"/>
      <c r="BJ4729" s="39"/>
    </row>
    <row r="4730" spans="1:62" s="36" customFormat="1">
      <c r="A4730" s="38"/>
      <c r="B4730" s="3"/>
      <c r="D4730" s="20"/>
      <c r="E4730" s="20"/>
      <c r="F4730" s="20"/>
      <c r="G4730" s="20"/>
      <c r="H4730" s="20"/>
      <c r="I4730" s="20"/>
      <c r="J4730" s="20"/>
      <c r="K4730" s="3"/>
      <c r="M4730" s="20"/>
      <c r="N4730" s="20"/>
      <c r="O4730" s="20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0"/>
      <c r="AA4730" s="20"/>
      <c r="AB4730" s="20"/>
      <c r="AC4730" s="20"/>
      <c r="AD4730" s="20"/>
      <c r="BB4730" s="39"/>
      <c r="BC4730" s="39"/>
      <c r="BD4730" s="39"/>
      <c r="BE4730" s="39"/>
      <c r="BF4730" s="39"/>
      <c r="BG4730" s="39"/>
      <c r="BH4730" s="39"/>
      <c r="BI4730" s="39"/>
      <c r="BJ4730" s="39"/>
    </row>
    <row r="4731" spans="1:62" s="36" customFormat="1">
      <c r="A4731" s="38"/>
      <c r="B4731" s="3"/>
      <c r="D4731" s="20"/>
      <c r="E4731" s="20"/>
      <c r="F4731" s="20"/>
      <c r="G4731" s="20"/>
      <c r="H4731" s="20"/>
      <c r="I4731" s="20"/>
      <c r="J4731" s="20"/>
      <c r="K4731" s="3"/>
      <c r="M4731" s="20"/>
      <c r="N4731" s="20"/>
      <c r="O4731" s="20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0"/>
      <c r="AA4731" s="20"/>
      <c r="AB4731" s="20"/>
      <c r="AC4731" s="20"/>
      <c r="AD4731" s="20"/>
      <c r="BB4731" s="39"/>
      <c r="BC4731" s="39"/>
      <c r="BD4731" s="39"/>
      <c r="BE4731" s="39"/>
      <c r="BF4731" s="39"/>
      <c r="BG4731" s="39"/>
      <c r="BH4731" s="39"/>
      <c r="BI4731" s="39"/>
      <c r="BJ4731" s="39"/>
    </row>
    <row r="4732" spans="1:62" s="36" customFormat="1">
      <c r="A4732" s="38"/>
      <c r="B4732" s="3"/>
      <c r="D4732" s="20"/>
      <c r="E4732" s="20"/>
      <c r="F4732" s="20"/>
      <c r="G4732" s="20"/>
      <c r="H4732" s="20"/>
      <c r="I4732" s="20"/>
      <c r="J4732" s="20"/>
      <c r="K4732" s="3"/>
      <c r="M4732" s="20"/>
      <c r="N4732" s="20"/>
      <c r="O4732" s="20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0"/>
      <c r="AA4732" s="20"/>
      <c r="AB4732" s="20"/>
      <c r="AC4732" s="20"/>
      <c r="AD4732" s="20"/>
      <c r="BB4732" s="39"/>
      <c r="BC4732" s="39"/>
      <c r="BD4732" s="39"/>
      <c r="BE4732" s="39"/>
      <c r="BF4732" s="39"/>
      <c r="BG4732" s="39"/>
      <c r="BH4732" s="39"/>
      <c r="BI4732" s="39"/>
      <c r="BJ4732" s="39"/>
    </row>
    <row r="4733" spans="1:62" s="36" customFormat="1">
      <c r="A4733" s="38"/>
      <c r="B4733" s="3"/>
      <c r="D4733" s="20"/>
      <c r="E4733" s="20"/>
      <c r="F4733" s="20"/>
      <c r="G4733" s="20"/>
      <c r="H4733" s="20"/>
      <c r="I4733" s="20"/>
      <c r="J4733" s="20"/>
      <c r="K4733" s="3"/>
      <c r="M4733" s="20"/>
      <c r="N4733" s="20"/>
      <c r="O4733" s="20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0"/>
      <c r="AA4733" s="20"/>
      <c r="AB4733" s="20"/>
      <c r="AC4733" s="20"/>
      <c r="AD4733" s="20"/>
      <c r="BB4733" s="39"/>
      <c r="BC4733" s="39"/>
      <c r="BD4733" s="39"/>
      <c r="BE4733" s="39"/>
      <c r="BF4733" s="39"/>
      <c r="BG4733" s="39"/>
      <c r="BH4733" s="39"/>
      <c r="BI4733" s="39"/>
      <c r="BJ4733" s="39"/>
    </row>
    <row r="4734" spans="1:62" s="36" customFormat="1">
      <c r="A4734" s="38"/>
      <c r="B4734" s="3"/>
      <c r="D4734" s="20"/>
      <c r="E4734" s="20"/>
      <c r="F4734" s="20"/>
      <c r="G4734" s="20"/>
      <c r="H4734" s="20"/>
      <c r="I4734" s="20"/>
      <c r="J4734" s="20"/>
      <c r="K4734" s="3"/>
      <c r="M4734" s="20"/>
      <c r="N4734" s="20"/>
      <c r="O4734" s="20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0"/>
      <c r="AA4734" s="20"/>
      <c r="AB4734" s="20"/>
      <c r="AC4734" s="20"/>
      <c r="AD4734" s="20"/>
      <c r="BB4734" s="39"/>
      <c r="BC4734" s="39"/>
      <c r="BD4734" s="39"/>
      <c r="BE4734" s="39"/>
      <c r="BF4734" s="39"/>
      <c r="BG4734" s="39"/>
      <c r="BH4734" s="39"/>
      <c r="BI4734" s="39"/>
      <c r="BJ4734" s="39"/>
    </row>
    <row r="4735" spans="1:62" s="36" customFormat="1">
      <c r="A4735" s="38"/>
      <c r="B4735" s="3"/>
      <c r="D4735" s="20"/>
      <c r="E4735" s="20"/>
      <c r="F4735" s="20"/>
      <c r="G4735" s="20"/>
      <c r="H4735" s="20"/>
      <c r="I4735" s="20"/>
      <c r="J4735" s="20"/>
      <c r="K4735" s="3"/>
      <c r="M4735" s="20"/>
      <c r="N4735" s="20"/>
      <c r="O4735" s="20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0"/>
      <c r="AA4735" s="20"/>
      <c r="AB4735" s="20"/>
      <c r="AC4735" s="20"/>
      <c r="AD4735" s="20"/>
      <c r="BB4735" s="39"/>
      <c r="BC4735" s="39"/>
      <c r="BD4735" s="39"/>
      <c r="BE4735" s="39"/>
      <c r="BF4735" s="39"/>
      <c r="BG4735" s="39"/>
      <c r="BH4735" s="39"/>
      <c r="BI4735" s="39"/>
      <c r="BJ4735" s="39"/>
    </row>
    <row r="4736" spans="1:62" s="36" customFormat="1">
      <c r="A4736" s="38"/>
      <c r="B4736" s="3"/>
      <c r="D4736" s="20"/>
      <c r="E4736" s="20"/>
      <c r="F4736" s="20"/>
      <c r="G4736" s="20"/>
      <c r="H4736" s="20"/>
      <c r="I4736" s="20"/>
      <c r="J4736" s="20"/>
      <c r="K4736" s="3"/>
      <c r="M4736" s="20"/>
      <c r="N4736" s="20"/>
      <c r="O4736" s="20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0"/>
      <c r="AA4736" s="20"/>
      <c r="AB4736" s="20"/>
      <c r="AC4736" s="20"/>
      <c r="AD4736" s="20"/>
      <c r="BB4736" s="39"/>
      <c r="BC4736" s="39"/>
      <c r="BD4736" s="39"/>
      <c r="BE4736" s="39"/>
      <c r="BF4736" s="39"/>
      <c r="BG4736" s="39"/>
      <c r="BH4736" s="39"/>
      <c r="BI4736" s="39"/>
      <c r="BJ4736" s="39"/>
    </row>
    <row r="4737" spans="1:62" s="36" customFormat="1">
      <c r="A4737" s="38"/>
      <c r="B4737" s="3"/>
      <c r="D4737" s="20"/>
      <c r="E4737" s="20"/>
      <c r="F4737" s="20"/>
      <c r="G4737" s="20"/>
      <c r="H4737" s="20"/>
      <c r="I4737" s="20"/>
      <c r="J4737" s="20"/>
      <c r="K4737" s="3"/>
      <c r="M4737" s="20"/>
      <c r="N4737" s="20"/>
      <c r="O4737" s="20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0"/>
      <c r="AA4737" s="20"/>
      <c r="AB4737" s="20"/>
      <c r="AC4737" s="20"/>
      <c r="AD4737" s="20"/>
      <c r="BB4737" s="39"/>
      <c r="BC4737" s="39"/>
      <c r="BD4737" s="39"/>
      <c r="BE4737" s="39"/>
      <c r="BF4737" s="39"/>
      <c r="BG4737" s="39"/>
      <c r="BH4737" s="39"/>
      <c r="BI4737" s="39"/>
      <c r="BJ4737" s="39"/>
    </row>
    <row r="4738" spans="1:62" s="36" customFormat="1">
      <c r="A4738" s="38"/>
      <c r="B4738" s="3"/>
      <c r="D4738" s="20"/>
      <c r="E4738" s="20"/>
      <c r="F4738" s="20"/>
      <c r="G4738" s="20"/>
      <c r="H4738" s="20"/>
      <c r="I4738" s="20"/>
      <c r="J4738" s="20"/>
      <c r="K4738" s="3"/>
      <c r="M4738" s="20"/>
      <c r="N4738" s="20"/>
      <c r="O4738" s="20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0"/>
      <c r="AA4738" s="20"/>
      <c r="AB4738" s="20"/>
      <c r="AC4738" s="20"/>
      <c r="AD4738" s="20"/>
      <c r="BB4738" s="39"/>
      <c r="BC4738" s="39"/>
      <c r="BD4738" s="39"/>
      <c r="BE4738" s="39"/>
      <c r="BF4738" s="39"/>
      <c r="BG4738" s="39"/>
      <c r="BH4738" s="39"/>
      <c r="BI4738" s="39"/>
      <c r="BJ4738" s="39"/>
    </row>
    <row r="4739" spans="1:62" s="36" customFormat="1">
      <c r="A4739" s="38"/>
      <c r="B4739" s="3"/>
      <c r="D4739" s="20"/>
      <c r="E4739" s="20"/>
      <c r="F4739" s="20"/>
      <c r="G4739" s="20"/>
      <c r="H4739" s="20"/>
      <c r="I4739" s="20"/>
      <c r="J4739" s="20"/>
      <c r="K4739" s="3"/>
      <c r="M4739" s="20"/>
      <c r="N4739" s="20"/>
      <c r="O4739" s="20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0"/>
      <c r="AA4739" s="20"/>
      <c r="AB4739" s="20"/>
      <c r="AC4739" s="20"/>
      <c r="AD4739" s="20"/>
      <c r="BB4739" s="39"/>
      <c r="BC4739" s="39"/>
      <c r="BD4739" s="39"/>
      <c r="BE4739" s="39"/>
      <c r="BF4739" s="39"/>
      <c r="BG4739" s="39"/>
      <c r="BH4739" s="39"/>
      <c r="BI4739" s="39"/>
      <c r="BJ4739" s="39"/>
    </row>
    <row r="4740" spans="1:62" s="36" customFormat="1">
      <c r="A4740" s="38"/>
      <c r="B4740" s="3"/>
      <c r="D4740" s="20"/>
      <c r="E4740" s="20"/>
      <c r="F4740" s="20"/>
      <c r="G4740" s="20"/>
      <c r="H4740" s="20"/>
      <c r="I4740" s="20"/>
      <c r="J4740" s="20"/>
      <c r="K4740" s="3"/>
      <c r="M4740" s="20"/>
      <c r="N4740" s="20"/>
      <c r="O4740" s="20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0"/>
      <c r="AA4740" s="20"/>
      <c r="AB4740" s="20"/>
      <c r="AC4740" s="20"/>
      <c r="AD4740" s="20"/>
      <c r="BB4740" s="39"/>
      <c r="BC4740" s="39"/>
      <c r="BD4740" s="39"/>
      <c r="BE4740" s="39"/>
      <c r="BF4740" s="39"/>
      <c r="BG4740" s="39"/>
      <c r="BH4740" s="39"/>
      <c r="BI4740" s="39"/>
      <c r="BJ4740" s="39"/>
    </row>
    <row r="4741" spans="1:62" s="36" customFormat="1">
      <c r="A4741" s="38"/>
      <c r="B4741" s="3"/>
      <c r="D4741" s="20"/>
      <c r="E4741" s="20"/>
      <c r="F4741" s="20"/>
      <c r="G4741" s="20"/>
      <c r="H4741" s="20"/>
      <c r="I4741" s="20"/>
      <c r="J4741" s="20"/>
      <c r="K4741" s="3"/>
      <c r="M4741" s="20"/>
      <c r="N4741" s="20"/>
      <c r="O4741" s="20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0"/>
      <c r="AA4741" s="20"/>
      <c r="AB4741" s="20"/>
      <c r="AC4741" s="20"/>
      <c r="AD4741" s="20"/>
      <c r="BB4741" s="39"/>
      <c r="BC4741" s="39"/>
      <c r="BD4741" s="39"/>
      <c r="BE4741" s="39"/>
      <c r="BF4741" s="39"/>
      <c r="BG4741" s="39"/>
      <c r="BH4741" s="39"/>
      <c r="BI4741" s="39"/>
      <c r="BJ4741" s="39"/>
    </row>
    <row r="4742" spans="1:62" s="36" customFormat="1">
      <c r="A4742" s="38"/>
      <c r="B4742" s="3"/>
      <c r="D4742" s="20"/>
      <c r="E4742" s="20"/>
      <c r="F4742" s="20"/>
      <c r="G4742" s="20"/>
      <c r="H4742" s="20"/>
      <c r="I4742" s="20"/>
      <c r="J4742" s="20"/>
      <c r="K4742" s="3"/>
      <c r="M4742" s="20"/>
      <c r="N4742" s="20"/>
      <c r="O4742" s="20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0"/>
      <c r="AA4742" s="20"/>
      <c r="AB4742" s="20"/>
      <c r="AC4742" s="20"/>
      <c r="AD4742" s="20"/>
      <c r="BB4742" s="39"/>
      <c r="BC4742" s="39"/>
      <c r="BD4742" s="39"/>
      <c r="BE4742" s="39"/>
      <c r="BF4742" s="39"/>
      <c r="BG4742" s="39"/>
      <c r="BH4742" s="39"/>
      <c r="BI4742" s="39"/>
      <c r="BJ4742" s="39"/>
    </row>
    <row r="4743" spans="1:62" s="36" customFormat="1">
      <c r="A4743" s="38"/>
      <c r="B4743" s="3"/>
      <c r="D4743" s="20"/>
      <c r="E4743" s="20"/>
      <c r="F4743" s="20"/>
      <c r="G4743" s="20"/>
      <c r="H4743" s="20"/>
      <c r="I4743" s="20"/>
      <c r="J4743" s="20"/>
      <c r="K4743" s="3"/>
      <c r="M4743" s="20"/>
      <c r="N4743" s="20"/>
      <c r="O4743" s="20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0"/>
      <c r="AA4743" s="20"/>
      <c r="AB4743" s="20"/>
      <c r="AC4743" s="20"/>
      <c r="AD4743" s="20"/>
      <c r="BB4743" s="39"/>
      <c r="BC4743" s="39"/>
      <c r="BD4743" s="39"/>
      <c r="BE4743" s="39"/>
      <c r="BF4743" s="39"/>
      <c r="BG4743" s="39"/>
      <c r="BH4743" s="39"/>
      <c r="BI4743" s="39"/>
      <c r="BJ4743" s="39"/>
    </row>
    <row r="4744" spans="1:62" s="36" customFormat="1">
      <c r="A4744" s="38"/>
      <c r="B4744" s="3"/>
      <c r="D4744" s="20"/>
      <c r="E4744" s="20"/>
      <c r="F4744" s="20"/>
      <c r="G4744" s="20"/>
      <c r="H4744" s="20"/>
      <c r="I4744" s="20"/>
      <c r="J4744" s="20"/>
      <c r="K4744" s="3"/>
      <c r="M4744" s="20"/>
      <c r="N4744" s="20"/>
      <c r="O4744" s="20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0"/>
      <c r="AA4744" s="20"/>
      <c r="AB4744" s="20"/>
      <c r="AC4744" s="20"/>
      <c r="AD4744" s="20"/>
      <c r="BB4744" s="39"/>
      <c r="BC4744" s="39"/>
      <c r="BD4744" s="39"/>
      <c r="BE4744" s="39"/>
      <c r="BF4744" s="39"/>
      <c r="BG4744" s="39"/>
      <c r="BH4744" s="39"/>
      <c r="BI4744" s="39"/>
      <c r="BJ4744" s="39"/>
    </row>
    <row r="4745" spans="1:62" s="36" customFormat="1">
      <c r="A4745" s="38"/>
      <c r="B4745" s="3"/>
      <c r="D4745" s="20"/>
      <c r="E4745" s="20"/>
      <c r="F4745" s="20"/>
      <c r="G4745" s="20"/>
      <c r="H4745" s="20"/>
      <c r="I4745" s="20"/>
      <c r="J4745" s="20"/>
      <c r="K4745" s="3"/>
      <c r="M4745" s="20"/>
      <c r="N4745" s="20"/>
      <c r="O4745" s="20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0"/>
      <c r="AA4745" s="20"/>
      <c r="AB4745" s="20"/>
      <c r="AC4745" s="20"/>
      <c r="AD4745" s="20"/>
      <c r="BB4745" s="39"/>
      <c r="BC4745" s="39"/>
      <c r="BD4745" s="39"/>
      <c r="BE4745" s="39"/>
      <c r="BF4745" s="39"/>
      <c r="BG4745" s="39"/>
      <c r="BH4745" s="39"/>
      <c r="BI4745" s="39"/>
      <c r="BJ4745" s="39"/>
    </row>
    <row r="4746" spans="1:62" s="36" customFormat="1">
      <c r="A4746" s="38"/>
      <c r="B4746" s="3"/>
      <c r="D4746" s="20"/>
      <c r="E4746" s="20"/>
      <c r="F4746" s="20"/>
      <c r="G4746" s="20"/>
      <c r="H4746" s="20"/>
      <c r="I4746" s="20"/>
      <c r="J4746" s="20"/>
      <c r="K4746" s="3"/>
      <c r="M4746" s="20"/>
      <c r="N4746" s="20"/>
      <c r="O4746" s="20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0"/>
      <c r="AA4746" s="20"/>
      <c r="AB4746" s="20"/>
      <c r="AC4746" s="20"/>
      <c r="AD4746" s="20"/>
      <c r="BB4746" s="39"/>
      <c r="BC4746" s="39"/>
      <c r="BD4746" s="39"/>
      <c r="BE4746" s="39"/>
      <c r="BF4746" s="39"/>
      <c r="BG4746" s="39"/>
      <c r="BH4746" s="39"/>
      <c r="BI4746" s="39"/>
      <c r="BJ4746" s="39"/>
    </row>
    <row r="4747" spans="1:62" s="36" customFormat="1">
      <c r="A4747" s="38"/>
      <c r="B4747" s="3"/>
      <c r="D4747" s="20"/>
      <c r="E4747" s="20"/>
      <c r="F4747" s="20"/>
      <c r="G4747" s="20"/>
      <c r="H4747" s="20"/>
      <c r="I4747" s="20"/>
      <c r="J4747" s="20"/>
      <c r="K4747" s="3"/>
      <c r="M4747" s="20"/>
      <c r="N4747" s="20"/>
      <c r="O4747" s="20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0"/>
      <c r="AA4747" s="20"/>
      <c r="AB4747" s="20"/>
      <c r="AC4747" s="20"/>
      <c r="AD4747" s="20"/>
      <c r="BB4747" s="39"/>
      <c r="BC4747" s="39"/>
      <c r="BD4747" s="39"/>
      <c r="BE4747" s="39"/>
      <c r="BF4747" s="39"/>
      <c r="BG4747" s="39"/>
      <c r="BH4747" s="39"/>
      <c r="BI4747" s="39"/>
      <c r="BJ4747" s="39"/>
    </row>
    <row r="4748" spans="1:62" s="36" customFormat="1">
      <c r="A4748" s="38"/>
      <c r="B4748" s="3"/>
      <c r="D4748" s="20"/>
      <c r="E4748" s="20"/>
      <c r="F4748" s="20"/>
      <c r="G4748" s="20"/>
      <c r="H4748" s="20"/>
      <c r="I4748" s="20"/>
      <c r="J4748" s="20"/>
      <c r="K4748" s="3"/>
      <c r="M4748" s="20"/>
      <c r="N4748" s="20"/>
      <c r="O4748" s="20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0"/>
      <c r="AA4748" s="20"/>
      <c r="AB4748" s="20"/>
      <c r="AC4748" s="20"/>
      <c r="AD4748" s="20"/>
      <c r="BB4748" s="39"/>
      <c r="BC4748" s="39"/>
      <c r="BD4748" s="39"/>
      <c r="BE4748" s="39"/>
      <c r="BF4748" s="39"/>
      <c r="BG4748" s="39"/>
      <c r="BH4748" s="39"/>
      <c r="BI4748" s="39"/>
      <c r="BJ4748" s="39"/>
    </row>
    <row r="4749" spans="1:62" s="36" customFormat="1">
      <c r="A4749" s="38"/>
      <c r="B4749" s="3"/>
      <c r="D4749" s="20"/>
      <c r="E4749" s="20"/>
      <c r="F4749" s="20"/>
      <c r="G4749" s="20"/>
      <c r="H4749" s="20"/>
      <c r="I4749" s="20"/>
      <c r="J4749" s="20"/>
      <c r="K4749" s="3"/>
      <c r="M4749" s="20"/>
      <c r="N4749" s="20"/>
      <c r="O4749" s="20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0"/>
      <c r="AA4749" s="20"/>
      <c r="AB4749" s="20"/>
      <c r="AC4749" s="20"/>
      <c r="AD4749" s="20"/>
      <c r="BB4749" s="39"/>
      <c r="BC4749" s="39"/>
      <c r="BD4749" s="39"/>
      <c r="BE4749" s="39"/>
      <c r="BF4749" s="39"/>
      <c r="BG4749" s="39"/>
      <c r="BH4749" s="39"/>
      <c r="BI4749" s="39"/>
      <c r="BJ4749" s="39"/>
    </row>
    <row r="4750" spans="1:62" s="36" customFormat="1">
      <c r="A4750" s="38"/>
      <c r="B4750" s="3"/>
      <c r="D4750" s="20"/>
      <c r="E4750" s="20"/>
      <c r="F4750" s="20"/>
      <c r="G4750" s="20"/>
      <c r="H4750" s="20"/>
      <c r="I4750" s="20"/>
      <c r="J4750" s="20"/>
      <c r="K4750" s="3"/>
      <c r="M4750" s="20"/>
      <c r="N4750" s="20"/>
      <c r="O4750" s="20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0"/>
      <c r="AA4750" s="20"/>
      <c r="AB4750" s="20"/>
      <c r="AC4750" s="20"/>
      <c r="AD4750" s="20"/>
      <c r="BB4750" s="39"/>
      <c r="BC4750" s="39"/>
      <c r="BD4750" s="39"/>
      <c r="BE4750" s="39"/>
      <c r="BF4750" s="39"/>
      <c r="BG4750" s="39"/>
      <c r="BH4750" s="39"/>
      <c r="BI4750" s="39"/>
      <c r="BJ4750" s="39"/>
    </row>
    <row r="4751" spans="1:62" s="36" customFormat="1">
      <c r="A4751" s="38"/>
      <c r="B4751" s="3"/>
      <c r="D4751" s="20"/>
      <c r="E4751" s="20"/>
      <c r="F4751" s="20"/>
      <c r="G4751" s="20"/>
      <c r="H4751" s="20"/>
      <c r="I4751" s="20"/>
      <c r="J4751" s="20"/>
      <c r="K4751" s="3"/>
      <c r="M4751" s="20"/>
      <c r="N4751" s="20"/>
      <c r="O4751" s="20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0"/>
      <c r="AA4751" s="20"/>
      <c r="AB4751" s="20"/>
      <c r="AC4751" s="20"/>
      <c r="AD4751" s="20"/>
      <c r="BB4751" s="39"/>
      <c r="BC4751" s="39"/>
      <c r="BD4751" s="39"/>
      <c r="BE4751" s="39"/>
      <c r="BF4751" s="39"/>
      <c r="BG4751" s="39"/>
      <c r="BH4751" s="39"/>
      <c r="BI4751" s="39"/>
      <c r="BJ4751" s="39"/>
    </row>
    <row r="4752" spans="1:62" s="36" customFormat="1">
      <c r="A4752" s="38"/>
      <c r="B4752" s="3"/>
      <c r="D4752" s="20"/>
      <c r="E4752" s="20"/>
      <c r="F4752" s="20"/>
      <c r="G4752" s="20"/>
      <c r="H4752" s="20"/>
      <c r="I4752" s="20"/>
      <c r="J4752" s="20"/>
      <c r="K4752" s="3"/>
      <c r="M4752" s="20"/>
      <c r="N4752" s="20"/>
      <c r="O4752" s="20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0"/>
      <c r="AA4752" s="20"/>
      <c r="AB4752" s="20"/>
      <c r="AC4752" s="20"/>
      <c r="AD4752" s="20"/>
      <c r="BB4752" s="39"/>
      <c r="BC4752" s="39"/>
      <c r="BD4752" s="39"/>
      <c r="BE4752" s="39"/>
      <c r="BF4752" s="39"/>
      <c r="BG4752" s="39"/>
      <c r="BH4752" s="39"/>
      <c r="BI4752" s="39"/>
      <c r="BJ4752" s="39"/>
    </row>
    <row r="4753" spans="1:62" s="36" customFormat="1">
      <c r="A4753" s="38"/>
      <c r="B4753" s="3"/>
      <c r="D4753" s="20"/>
      <c r="E4753" s="20"/>
      <c r="F4753" s="20"/>
      <c r="G4753" s="20"/>
      <c r="H4753" s="20"/>
      <c r="I4753" s="20"/>
      <c r="J4753" s="20"/>
      <c r="K4753" s="3"/>
      <c r="M4753" s="20"/>
      <c r="N4753" s="20"/>
      <c r="O4753" s="20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0"/>
      <c r="AA4753" s="20"/>
      <c r="AB4753" s="20"/>
      <c r="AC4753" s="20"/>
      <c r="AD4753" s="20"/>
      <c r="BB4753" s="39"/>
      <c r="BC4753" s="39"/>
      <c r="BD4753" s="39"/>
      <c r="BE4753" s="39"/>
      <c r="BF4753" s="39"/>
      <c r="BG4753" s="39"/>
      <c r="BH4753" s="39"/>
      <c r="BI4753" s="39"/>
      <c r="BJ4753" s="39"/>
    </row>
    <row r="4754" spans="1:62" s="36" customFormat="1">
      <c r="A4754" s="38"/>
      <c r="B4754" s="3"/>
      <c r="D4754" s="20"/>
      <c r="E4754" s="20"/>
      <c r="F4754" s="20"/>
      <c r="G4754" s="20"/>
      <c r="H4754" s="20"/>
      <c r="I4754" s="20"/>
      <c r="J4754" s="20"/>
      <c r="K4754" s="3"/>
      <c r="M4754" s="20"/>
      <c r="N4754" s="20"/>
      <c r="O4754" s="20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0"/>
      <c r="AA4754" s="20"/>
      <c r="AB4754" s="20"/>
      <c r="AC4754" s="20"/>
      <c r="AD4754" s="20"/>
      <c r="BB4754" s="39"/>
      <c r="BC4754" s="39"/>
      <c r="BD4754" s="39"/>
      <c r="BE4754" s="39"/>
      <c r="BF4754" s="39"/>
      <c r="BG4754" s="39"/>
      <c r="BH4754" s="39"/>
      <c r="BI4754" s="39"/>
      <c r="BJ4754" s="39"/>
    </row>
    <row r="4755" spans="1:62" s="36" customFormat="1">
      <c r="A4755" s="38"/>
      <c r="B4755" s="3"/>
      <c r="D4755" s="20"/>
      <c r="E4755" s="20"/>
      <c r="F4755" s="20"/>
      <c r="G4755" s="20"/>
      <c r="H4755" s="20"/>
      <c r="I4755" s="20"/>
      <c r="J4755" s="20"/>
      <c r="K4755" s="3"/>
      <c r="M4755" s="20"/>
      <c r="N4755" s="20"/>
      <c r="O4755" s="20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0"/>
      <c r="AA4755" s="20"/>
      <c r="AB4755" s="20"/>
      <c r="AC4755" s="20"/>
      <c r="AD4755" s="20"/>
      <c r="BB4755" s="39"/>
      <c r="BC4755" s="39"/>
      <c r="BD4755" s="39"/>
      <c r="BE4755" s="39"/>
      <c r="BF4755" s="39"/>
      <c r="BG4755" s="39"/>
      <c r="BH4755" s="39"/>
      <c r="BI4755" s="39"/>
      <c r="BJ4755" s="39"/>
    </row>
    <row r="4756" spans="1:62" s="36" customFormat="1">
      <c r="A4756" s="38"/>
      <c r="B4756" s="3"/>
      <c r="D4756" s="20"/>
      <c r="E4756" s="20"/>
      <c r="F4756" s="20"/>
      <c r="G4756" s="20"/>
      <c r="H4756" s="20"/>
      <c r="I4756" s="20"/>
      <c r="J4756" s="20"/>
      <c r="K4756" s="3"/>
      <c r="M4756" s="20"/>
      <c r="N4756" s="20"/>
      <c r="O4756" s="20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0"/>
      <c r="AA4756" s="20"/>
      <c r="AB4756" s="20"/>
      <c r="AC4756" s="20"/>
      <c r="AD4756" s="20"/>
      <c r="BB4756" s="39"/>
      <c r="BC4756" s="39"/>
      <c r="BD4756" s="39"/>
      <c r="BE4756" s="39"/>
      <c r="BF4756" s="39"/>
      <c r="BG4756" s="39"/>
      <c r="BH4756" s="39"/>
      <c r="BI4756" s="39"/>
      <c r="BJ4756" s="39"/>
    </row>
    <row r="4757" spans="1:62" s="36" customFormat="1">
      <c r="A4757" s="38"/>
      <c r="B4757" s="3"/>
      <c r="D4757" s="20"/>
      <c r="E4757" s="20"/>
      <c r="F4757" s="20"/>
      <c r="G4757" s="20"/>
      <c r="H4757" s="20"/>
      <c r="I4757" s="20"/>
      <c r="J4757" s="20"/>
      <c r="K4757" s="3"/>
      <c r="M4757" s="20"/>
      <c r="N4757" s="20"/>
      <c r="O4757" s="20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0"/>
      <c r="AA4757" s="20"/>
      <c r="AB4757" s="20"/>
      <c r="AC4757" s="20"/>
      <c r="AD4757" s="20"/>
      <c r="BB4757" s="39"/>
      <c r="BC4757" s="39"/>
      <c r="BD4757" s="39"/>
      <c r="BE4757" s="39"/>
      <c r="BF4757" s="39"/>
      <c r="BG4757" s="39"/>
      <c r="BH4757" s="39"/>
      <c r="BI4757" s="39"/>
      <c r="BJ4757" s="39"/>
    </row>
    <row r="4758" spans="1:62" s="36" customFormat="1">
      <c r="A4758" s="38"/>
      <c r="B4758" s="3"/>
      <c r="D4758" s="20"/>
      <c r="E4758" s="20"/>
      <c r="F4758" s="20"/>
      <c r="G4758" s="20"/>
      <c r="H4758" s="20"/>
      <c r="I4758" s="20"/>
      <c r="J4758" s="20"/>
      <c r="K4758" s="3"/>
      <c r="M4758" s="20"/>
      <c r="N4758" s="20"/>
      <c r="O4758" s="20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0"/>
      <c r="AA4758" s="20"/>
      <c r="AB4758" s="20"/>
      <c r="AC4758" s="20"/>
      <c r="AD4758" s="20"/>
      <c r="BB4758" s="39"/>
      <c r="BC4758" s="39"/>
      <c r="BD4758" s="39"/>
      <c r="BE4758" s="39"/>
      <c r="BF4758" s="39"/>
      <c r="BG4758" s="39"/>
      <c r="BH4758" s="39"/>
      <c r="BI4758" s="39"/>
      <c r="BJ4758" s="39"/>
    </row>
    <row r="4759" spans="1:62" s="36" customFormat="1">
      <c r="A4759" s="38"/>
      <c r="B4759" s="3"/>
      <c r="D4759" s="20"/>
      <c r="E4759" s="20"/>
      <c r="F4759" s="20"/>
      <c r="G4759" s="20"/>
      <c r="H4759" s="20"/>
      <c r="I4759" s="20"/>
      <c r="J4759" s="20"/>
      <c r="K4759" s="3"/>
      <c r="M4759" s="20"/>
      <c r="N4759" s="20"/>
      <c r="O4759" s="20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0"/>
      <c r="AA4759" s="20"/>
      <c r="AB4759" s="20"/>
      <c r="AC4759" s="20"/>
      <c r="AD4759" s="20"/>
      <c r="BB4759" s="39"/>
      <c r="BC4759" s="39"/>
      <c r="BD4759" s="39"/>
      <c r="BE4759" s="39"/>
      <c r="BF4759" s="39"/>
      <c r="BG4759" s="39"/>
      <c r="BH4759" s="39"/>
      <c r="BI4759" s="39"/>
      <c r="BJ4759" s="39"/>
    </row>
    <row r="4760" spans="1:62" s="36" customFormat="1">
      <c r="A4760" s="38"/>
      <c r="B4760" s="3"/>
      <c r="D4760" s="20"/>
      <c r="E4760" s="20"/>
      <c r="F4760" s="20"/>
      <c r="G4760" s="20"/>
      <c r="H4760" s="20"/>
      <c r="I4760" s="20"/>
      <c r="J4760" s="20"/>
      <c r="K4760" s="3"/>
      <c r="M4760" s="20"/>
      <c r="N4760" s="20"/>
      <c r="O4760" s="20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0"/>
      <c r="AA4760" s="20"/>
      <c r="AB4760" s="20"/>
      <c r="AC4760" s="20"/>
      <c r="AD4760" s="20"/>
      <c r="BB4760" s="39"/>
      <c r="BC4760" s="39"/>
      <c r="BD4760" s="39"/>
      <c r="BE4760" s="39"/>
      <c r="BF4760" s="39"/>
      <c r="BG4760" s="39"/>
      <c r="BH4760" s="39"/>
      <c r="BI4760" s="39"/>
      <c r="BJ4760" s="39"/>
    </row>
    <row r="4761" spans="1:62" s="36" customFormat="1">
      <c r="A4761" s="38"/>
      <c r="B4761" s="3"/>
      <c r="D4761" s="20"/>
      <c r="E4761" s="20"/>
      <c r="F4761" s="20"/>
      <c r="G4761" s="20"/>
      <c r="H4761" s="20"/>
      <c r="I4761" s="20"/>
      <c r="J4761" s="20"/>
      <c r="K4761" s="3"/>
      <c r="M4761" s="20"/>
      <c r="N4761" s="20"/>
      <c r="O4761" s="20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0"/>
      <c r="AA4761" s="20"/>
      <c r="AB4761" s="20"/>
      <c r="AC4761" s="20"/>
      <c r="AD4761" s="20"/>
      <c r="BB4761" s="39"/>
      <c r="BC4761" s="39"/>
      <c r="BD4761" s="39"/>
      <c r="BE4761" s="39"/>
      <c r="BF4761" s="39"/>
      <c r="BG4761" s="39"/>
      <c r="BH4761" s="39"/>
      <c r="BI4761" s="39"/>
      <c r="BJ4761" s="39"/>
    </row>
    <row r="4762" spans="1:62" s="36" customFormat="1">
      <c r="A4762" s="38"/>
      <c r="B4762" s="3"/>
      <c r="D4762" s="20"/>
      <c r="E4762" s="20"/>
      <c r="F4762" s="20"/>
      <c r="G4762" s="20"/>
      <c r="H4762" s="20"/>
      <c r="I4762" s="20"/>
      <c r="J4762" s="20"/>
      <c r="K4762" s="3"/>
      <c r="M4762" s="20"/>
      <c r="N4762" s="20"/>
      <c r="O4762" s="20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0"/>
      <c r="AA4762" s="20"/>
      <c r="AB4762" s="20"/>
      <c r="AC4762" s="20"/>
      <c r="AD4762" s="20"/>
      <c r="BB4762" s="39"/>
      <c r="BC4762" s="39"/>
      <c r="BD4762" s="39"/>
      <c r="BE4762" s="39"/>
      <c r="BF4762" s="39"/>
      <c r="BG4762" s="39"/>
      <c r="BH4762" s="39"/>
      <c r="BI4762" s="39"/>
      <c r="BJ4762" s="39"/>
    </row>
    <row r="4763" spans="1:62" s="36" customFormat="1">
      <c r="A4763" s="38"/>
      <c r="B4763" s="3"/>
      <c r="D4763" s="20"/>
      <c r="E4763" s="20"/>
      <c r="F4763" s="20"/>
      <c r="G4763" s="20"/>
      <c r="H4763" s="20"/>
      <c r="I4763" s="20"/>
      <c r="J4763" s="20"/>
      <c r="K4763" s="3"/>
      <c r="M4763" s="20"/>
      <c r="N4763" s="20"/>
      <c r="O4763" s="20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0"/>
      <c r="AA4763" s="20"/>
      <c r="AB4763" s="20"/>
      <c r="AC4763" s="20"/>
      <c r="AD4763" s="20"/>
      <c r="BB4763" s="39"/>
      <c r="BC4763" s="39"/>
      <c r="BD4763" s="39"/>
      <c r="BE4763" s="39"/>
      <c r="BF4763" s="39"/>
      <c r="BG4763" s="39"/>
      <c r="BH4763" s="39"/>
      <c r="BI4763" s="39"/>
      <c r="BJ4763" s="39"/>
    </row>
    <row r="4764" spans="1:62" s="36" customFormat="1">
      <c r="A4764" s="38"/>
      <c r="B4764" s="3"/>
      <c r="D4764" s="20"/>
      <c r="E4764" s="20"/>
      <c r="F4764" s="20"/>
      <c r="G4764" s="20"/>
      <c r="H4764" s="20"/>
      <c r="I4764" s="20"/>
      <c r="J4764" s="20"/>
      <c r="K4764" s="3"/>
      <c r="M4764" s="20"/>
      <c r="N4764" s="20"/>
      <c r="O4764" s="20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0"/>
      <c r="AA4764" s="20"/>
      <c r="AB4764" s="20"/>
      <c r="AC4764" s="20"/>
      <c r="AD4764" s="20"/>
      <c r="BB4764" s="39"/>
      <c r="BC4764" s="39"/>
      <c r="BD4764" s="39"/>
      <c r="BE4764" s="39"/>
      <c r="BF4764" s="39"/>
      <c r="BG4764" s="39"/>
      <c r="BH4764" s="39"/>
      <c r="BI4764" s="39"/>
      <c r="BJ4764" s="39"/>
    </row>
    <row r="4765" spans="1:62" s="36" customFormat="1">
      <c r="A4765" s="38"/>
      <c r="B4765" s="3"/>
      <c r="D4765" s="20"/>
      <c r="E4765" s="20"/>
      <c r="F4765" s="20"/>
      <c r="G4765" s="20"/>
      <c r="H4765" s="20"/>
      <c r="I4765" s="20"/>
      <c r="J4765" s="20"/>
      <c r="K4765" s="3"/>
      <c r="M4765" s="20"/>
      <c r="N4765" s="20"/>
      <c r="O4765" s="20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0"/>
      <c r="AA4765" s="20"/>
      <c r="AB4765" s="20"/>
      <c r="AC4765" s="20"/>
      <c r="AD4765" s="20"/>
      <c r="BB4765" s="39"/>
      <c r="BC4765" s="39"/>
      <c r="BD4765" s="39"/>
      <c r="BE4765" s="39"/>
      <c r="BF4765" s="39"/>
      <c r="BG4765" s="39"/>
      <c r="BH4765" s="39"/>
      <c r="BI4765" s="39"/>
      <c r="BJ4765" s="39"/>
    </row>
    <row r="4766" spans="1:62" s="36" customFormat="1">
      <c r="A4766" s="38"/>
      <c r="B4766" s="3"/>
      <c r="D4766" s="20"/>
      <c r="E4766" s="20"/>
      <c r="F4766" s="20"/>
      <c r="G4766" s="20"/>
      <c r="H4766" s="20"/>
      <c r="I4766" s="20"/>
      <c r="J4766" s="20"/>
      <c r="K4766" s="3"/>
      <c r="M4766" s="20"/>
      <c r="N4766" s="20"/>
      <c r="O4766" s="20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0"/>
      <c r="AA4766" s="20"/>
      <c r="AB4766" s="20"/>
      <c r="AC4766" s="20"/>
      <c r="AD4766" s="20"/>
      <c r="BB4766" s="39"/>
      <c r="BC4766" s="39"/>
      <c r="BD4766" s="39"/>
      <c r="BE4766" s="39"/>
      <c r="BF4766" s="39"/>
      <c r="BG4766" s="39"/>
      <c r="BH4766" s="39"/>
      <c r="BI4766" s="39"/>
      <c r="BJ4766" s="39"/>
    </row>
    <row r="4767" spans="1:62" s="36" customFormat="1">
      <c r="A4767" s="38"/>
      <c r="B4767" s="3"/>
      <c r="D4767" s="20"/>
      <c r="E4767" s="20"/>
      <c r="F4767" s="20"/>
      <c r="G4767" s="20"/>
      <c r="H4767" s="20"/>
      <c r="I4767" s="20"/>
      <c r="J4767" s="20"/>
      <c r="K4767" s="3"/>
      <c r="M4767" s="20"/>
      <c r="N4767" s="20"/>
      <c r="O4767" s="20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0"/>
      <c r="AA4767" s="20"/>
      <c r="AB4767" s="20"/>
      <c r="AC4767" s="20"/>
      <c r="AD4767" s="20"/>
      <c r="BB4767" s="39"/>
      <c r="BC4767" s="39"/>
      <c r="BD4767" s="39"/>
      <c r="BE4767" s="39"/>
      <c r="BF4767" s="39"/>
      <c r="BG4767" s="39"/>
      <c r="BH4767" s="39"/>
      <c r="BI4767" s="39"/>
      <c r="BJ4767" s="39"/>
    </row>
    <row r="4768" spans="1:62" s="36" customFormat="1">
      <c r="A4768" s="38"/>
      <c r="B4768" s="3"/>
      <c r="D4768" s="20"/>
      <c r="E4768" s="20"/>
      <c r="F4768" s="20"/>
      <c r="G4768" s="20"/>
      <c r="H4768" s="20"/>
      <c r="I4768" s="20"/>
      <c r="J4768" s="20"/>
      <c r="K4768" s="3"/>
      <c r="M4768" s="20"/>
      <c r="N4768" s="20"/>
      <c r="O4768" s="20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0"/>
      <c r="AA4768" s="20"/>
      <c r="AB4768" s="20"/>
      <c r="AC4768" s="20"/>
      <c r="AD4768" s="20"/>
      <c r="BB4768" s="39"/>
      <c r="BC4768" s="39"/>
      <c r="BD4768" s="39"/>
      <c r="BE4768" s="39"/>
      <c r="BF4768" s="39"/>
      <c r="BG4768" s="39"/>
      <c r="BH4768" s="39"/>
      <c r="BI4768" s="39"/>
      <c r="BJ4768" s="39"/>
    </row>
    <row r="4769" spans="1:62" s="36" customFormat="1">
      <c r="A4769" s="38"/>
      <c r="B4769" s="3"/>
      <c r="D4769" s="20"/>
      <c r="E4769" s="20"/>
      <c r="F4769" s="20"/>
      <c r="G4769" s="20"/>
      <c r="H4769" s="20"/>
      <c r="I4769" s="20"/>
      <c r="J4769" s="20"/>
      <c r="K4769" s="3"/>
      <c r="M4769" s="20"/>
      <c r="N4769" s="20"/>
      <c r="O4769" s="20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0"/>
      <c r="AA4769" s="20"/>
      <c r="AB4769" s="20"/>
      <c r="AC4769" s="20"/>
      <c r="AD4769" s="20"/>
      <c r="BB4769" s="39"/>
      <c r="BC4769" s="39"/>
      <c r="BD4769" s="39"/>
      <c r="BE4769" s="39"/>
      <c r="BF4769" s="39"/>
      <c r="BG4769" s="39"/>
      <c r="BH4769" s="39"/>
      <c r="BI4769" s="39"/>
      <c r="BJ4769" s="39"/>
    </row>
    <row r="4770" spans="1:62" s="36" customFormat="1">
      <c r="A4770" s="38"/>
      <c r="B4770" s="3"/>
      <c r="D4770" s="20"/>
      <c r="E4770" s="20"/>
      <c r="F4770" s="20"/>
      <c r="G4770" s="20"/>
      <c r="H4770" s="20"/>
      <c r="I4770" s="20"/>
      <c r="J4770" s="20"/>
      <c r="K4770" s="3"/>
      <c r="M4770" s="20"/>
      <c r="N4770" s="20"/>
      <c r="O4770" s="20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0"/>
      <c r="AA4770" s="20"/>
      <c r="AB4770" s="20"/>
      <c r="AC4770" s="20"/>
      <c r="AD4770" s="20"/>
      <c r="BB4770" s="39"/>
      <c r="BC4770" s="39"/>
      <c r="BD4770" s="39"/>
      <c r="BE4770" s="39"/>
      <c r="BF4770" s="39"/>
      <c r="BG4770" s="39"/>
      <c r="BH4770" s="39"/>
      <c r="BI4770" s="39"/>
      <c r="BJ4770" s="39"/>
    </row>
    <row r="4771" spans="1:62" s="36" customFormat="1">
      <c r="A4771" s="38"/>
      <c r="B4771" s="3"/>
      <c r="D4771" s="20"/>
      <c r="E4771" s="20"/>
      <c r="F4771" s="20"/>
      <c r="G4771" s="20"/>
      <c r="H4771" s="20"/>
      <c r="I4771" s="20"/>
      <c r="J4771" s="20"/>
      <c r="K4771" s="3"/>
      <c r="M4771" s="20"/>
      <c r="N4771" s="20"/>
      <c r="O4771" s="20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0"/>
      <c r="AA4771" s="20"/>
      <c r="AB4771" s="20"/>
      <c r="AC4771" s="20"/>
      <c r="AD4771" s="20"/>
      <c r="BB4771" s="39"/>
      <c r="BC4771" s="39"/>
      <c r="BD4771" s="39"/>
      <c r="BE4771" s="39"/>
      <c r="BF4771" s="39"/>
      <c r="BG4771" s="39"/>
      <c r="BH4771" s="39"/>
      <c r="BI4771" s="39"/>
      <c r="BJ4771" s="39"/>
    </row>
    <row r="4772" spans="1:62" s="36" customFormat="1">
      <c r="A4772" s="38"/>
      <c r="B4772" s="3"/>
      <c r="D4772" s="20"/>
      <c r="E4772" s="20"/>
      <c r="F4772" s="20"/>
      <c r="G4772" s="20"/>
      <c r="H4772" s="20"/>
      <c r="I4772" s="20"/>
      <c r="J4772" s="20"/>
      <c r="K4772" s="3"/>
      <c r="M4772" s="20"/>
      <c r="N4772" s="20"/>
      <c r="O4772" s="20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0"/>
      <c r="AA4772" s="20"/>
      <c r="AB4772" s="20"/>
      <c r="AC4772" s="20"/>
      <c r="AD4772" s="20"/>
      <c r="BB4772" s="39"/>
      <c r="BC4772" s="39"/>
      <c r="BD4772" s="39"/>
      <c r="BE4772" s="39"/>
      <c r="BF4772" s="39"/>
      <c r="BG4772" s="39"/>
      <c r="BH4772" s="39"/>
      <c r="BI4772" s="39"/>
      <c r="BJ4772" s="39"/>
    </row>
    <row r="4773" spans="1:62" s="36" customFormat="1">
      <c r="A4773" s="38"/>
      <c r="B4773" s="3"/>
      <c r="D4773" s="20"/>
      <c r="E4773" s="20"/>
      <c r="F4773" s="20"/>
      <c r="G4773" s="20"/>
      <c r="H4773" s="20"/>
      <c r="I4773" s="20"/>
      <c r="J4773" s="20"/>
      <c r="K4773" s="3"/>
      <c r="M4773" s="20"/>
      <c r="N4773" s="20"/>
      <c r="O4773" s="20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0"/>
      <c r="AA4773" s="20"/>
      <c r="AB4773" s="20"/>
      <c r="AC4773" s="20"/>
      <c r="AD4773" s="20"/>
      <c r="BB4773" s="39"/>
      <c r="BC4773" s="39"/>
      <c r="BD4773" s="39"/>
      <c r="BE4773" s="39"/>
      <c r="BF4773" s="39"/>
      <c r="BG4773" s="39"/>
      <c r="BH4773" s="39"/>
      <c r="BI4773" s="39"/>
      <c r="BJ4773" s="39"/>
    </row>
    <row r="4774" spans="1:62" s="36" customFormat="1">
      <c r="A4774" s="38"/>
      <c r="B4774" s="3"/>
      <c r="D4774" s="20"/>
      <c r="E4774" s="20"/>
      <c r="F4774" s="20"/>
      <c r="G4774" s="20"/>
      <c r="H4774" s="20"/>
      <c r="I4774" s="20"/>
      <c r="J4774" s="20"/>
      <c r="K4774" s="3"/>
      <c r="M4774" s="20"/>
      <c r="N4774" s="20"/>
      <c r="O4774" s="20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0"/>
      <c r="AA4774" s="20"/>
      <c r="AB4774" s="20"/>
      <c r="AC4774" s="20"/>
      <c r="AD4774" s="20"/>
      <c r="BB4774" s="39"/>
      <c r="BC4774" s="39"/>
      <c r="BD4774" s="39"/>
      <c r="BE4774" s="39"/>
      <c r="BF4774" s="39"/>
      <c r="BG4774" s="39"/>
      <c r="BH4774" s="39"/>
      <c r="BI4774" s="39"/>
      <c r="BJ4774" s="39"/>
    </row>
    <row r="4775" spans="1:62" s="36" customFormat="1">
      <c r="A4775" s="38"/>
      <c r="B4775" s="3"/>
      <c r="D4775" s="20"/>
      <c r="E4775" s="20"/>
      <c r="F4775" s="20"/>
      <c r="G4775" s="20"/>
      <c r="H4775" s="20"/>
      <c r="I4775" s="20"/>
      <c r="J4775" s="20"/>
      <c r="K4775" s="3"/>
      <c r="M4775" s="20"/>
      <c r="N4775" s="20"/>
      <c r="O4775" s="20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0"/>
      <c r="AA4775" s="20"/>
      <c r="AB4775" s="20"/>
      <c r="AC4775" s="20"/>
      <c r="AD4775" s="20"/>
      <c r="BB4775" s="39"/>
      <c r="BC4775" s="39"/>
      <c r="BD4775" s="39"/>
      <c r="BE4775" s="39"/>
      <c r="BF4775" s="39"/>
      <c r="BG4775" s="39"/>
      <c r="BH4775" s="39"/>
      <c r="BI4775" s="39"/>
      <c r="BJ4775" s="39"/>
    </row>
    <row r="4776" spans="1:62" s="36" customFormat="1">
      <c r="A4776" s="38"/>
      <c r="B4776" s="3"/>
      <c r="D4776" s="20"/>
      <c r="E4776" s="20"/>
      <c r="F4776" s="20"/>
      <c r="G4776" s="20"/>
      <c r="H4776" s="20"/>
      <c r="I4776" s="20"/>
      <c r="J4776" s="20"/>
      <c r="K4776" s="3"/>
      <c r="M4776" s="20"/>
      <c r="N4776" s="20"/>
      <c r="O4776" s="20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0"/>
      <c r="AA4776" s="20"/>
      <c r="AB4776" s="20"/>
      <c r="AC4776" s="20"/>
      <c r="AD4776" s="20"/>
      <c r="BB4776" s="39"/>
      <c r="BC4776" s="39"/>
      <c r="BD4776" s="39"/>
      <c r="BE4776" s="39"/>
      <c r="BF4776" s="39"/>
      <c r="BG4776" s="39"/>
      <c r="BH4776" s="39"/>
      <c r="BI4776" s="39"/>
      <c r="BJ4776" s="39"/>
    </row>
    <row r="4777" spans="1:62" s="36" customFormat="1">
      <c r="A4777" s="38"/>
      <c r="B4777" s="3"/>
      <c r="D4777" s="20"/>
      <c r="E4777" s="20"/>
      <c r="F4777" s="20"/>
      <c r="G4777" s="20"/>
      <c r="H4777" s="20"/>
      <c r="I4777" s="20"/>
      <c r="J4777" s="20"/>
      <c r="K4777" s="3"/>
      <c r="M4777" s="20"/>
      <c r="N4777" s="20"/>
      <c r="O4777" s="20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0"/>
      <c r="AA4777" s="20"/>
      <c r="AB4777" s="20"/>
      <c r="AC4777" s="20"/>
      <c r="AD4777" s="20"/>
      <c r="BB4777" s="39"/>
      <c r="BC4777" s="39"/>
      <c r="BD4777" s="39"/>
      <c r="BE4777" s="39"/>
      <c r="BF4777" s="39"/>
      <c r="BG4777" s="39"/>
      <c r="BH4777" s="39"/>
      <c r="BI4777" s="39"/>
      <c r="BJ4777" s="39"/>
    </row>
    <row r="4778" spans="1:62" s="36" customFormat="1">
      <c r="A4778" s="38"/>
      <c r="B4778" s="3"/>
      <c r="D4778" s="20"/>
      <c r="E4778" s="20"/>
      <c r="F4778" s="20"/>
      <c r="G4778" s="20"/>
      <c r="H4778" s="20"/>
      <c r="I4778" s="20"/>
      <c r="J4778" s="20"/>
      <c r="K4778" s="3"/>
      <c r="M4778" s="20"/>
      <c r="N4778" s="20"/>
      <c r="O4778" s="20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0"/>
      <c r="AA4778" s="20"/>
      <c r="AB4778" s="20"/>
      <c r="AC4778" s="20"/>
      <c r="AD4778" s="20"/>
      <c r="BB4778" s="39"/>
      <c r="BC4778" s="39"/>
      <c r="BD4778" s="39"/>
      <c r="BE4778" s="39"/>
      <c r="BF4778" s="39"/>
      <c r="BG4778" s="39"/>
      <c r="BH4778" s="39"/>
      <c r="BI4778" s="39"/>
      <c r="BJ4778" s="39"/>
    </row>
    <row r="4779" spans="1:62" s="36" customFormat="1">
      <c r="A4779" s="38"/>
      <c r="B4779" s="3"/>
      <c r="D4779" s="20"/>
      <c r="E4779" s="20"/>
      <c r="F4779" s="20"/>
      <c r="G4779" s="20"/>
      <c r="H4779" s="20"/>
      <c r="I4779" s="20"/>
      <c r="J4779" s="20"/>
      <c r="K4779" s="3"/>
      <c r="M4779" s="20"/>
      <c r="N4779" s="20"/>
      <c r="O4779" s="20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0"/>
      <c r="AA4779" s="20"/>
      <c r="AB4779" s="20"/>
      <c r="AC4779" s="20"/>
      <c r="AD4779" s="20"/>
      <c r="BB4779" s="39"/>
      <c r="BC4779" s="39"/>
      <c r="BD4779" s="39"/>
      <c r="BE4779" s="39"/>
      <c r="BF4779" s="39"/>
      <c r="BG4779" s="39"/>
      <c r="BH4779" s="39"/>
      <c r="BI4779" s="39"/>
      <c r="BJ4779" s="39"/>
    </row>
    <row r="4780" spans="1:62" s="36" customFormat="1">
      <c r="A4780" s="38"/>
      <c r="B4780" s="3"/>
      <c r="D4780" s="20"/>
      <c r="E4780" s="20"/>
      <c r="F4780" s="20"/>
      <c r="G4780" s="20"/>
      <c r="H4780" s="20"/>
      <c r="I4780" s="20"/>
      <c r="J4780" s="20"/>
      <c r="K4780" s="3"/>
      <c r="M4780" s="20"/>
      <c r="N4780" s="20"/>
      <c r="O4780" s="20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0"/>
      <c r="AA4780" s="20"/>
      <c r="AB4780" s="20"/>
      <c r="AC4780" s="20"/>
      <c r="AD4780" s="20"/>
      <c r="BB4780" s="39"/>
      <c r="BC4780" s="39"/>
      <c r="BD4780" s="39"/>
      <c r="BE4780" s="39"/>
      <c r="BF4780" s="39"/>
      <c r="BG4780" s="39"/>
      <c r="BH4780" s="39"/>
      <c r="BI4780" s="39"/>
      <c r="BJ4780" s="39"/>
    </row>
    <row r="4781" spans="1:62" s="36" customFormat="1">
      <c r="A4781" s="38"/>
      <c r="B4781" s="3"/>
      <c r="D4781" s="20"/>
      <c r="E4781" s="20"/>
      <c r="F4781" s="20"/>
      <c r="G4781" s="20"/>
      <c r="H4781" s="20"/>
      <c r="I4781" s="20"/>
      <c r="J4781" s="20"/>
      <c r="K4781" s="3"/>
      <c r="M4781" s="20"/>
      <c r="N4781" s="20"/>
      <c r="O4781" s="20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0"/>
      <c r="AA4781" s="20"/>
      <c r="AB4781" s="20"/>
      <c r="AC4781" s="20"/>
      <c r="AD4781" s="20"/>
      <c r="BB4781" s="39"/>
      <c r="BC4781" s="39"/>
      <c r="BD4781" s="39"/>
      <c r="BE4781" s="39"/>
      <c r="BF4781" s="39"/>
      <c r="BG4781" s="39"/>
      <c r="BH4781" s="39"/>
      <c r="BI4781" s="39"/>
      <c r="BJ4781" s="39"/>
    </row>
    <row r="4782" spans="1:62" s="36" customFormat="1">
      <c r="A4782" s="38"/>
      <c r="B4782" s="3"/>
      <c r="D4782" s="20"/>
      <c r="E4782" s="20"/>
      <c r="F4782" s="20"/>
      <c r="G4782" s="20"/>
      <c r="H4782" s="20"/>
      <c r="I4782" s="20"/>
      <c r="J4782" s="20"/>
      <c r="K4782" s="3"/>
      <c r="M4782" s="20"/>
      <c r="N4782" s="20"/>
      <c r="O4782" s="20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0"/>
      <c r="AA4782" s="20"/>
      <c r="AB4782" s="20"/>
      <c r="AC4782" s="20"/>
      <c r="AD4782" s="20"/>
      <c r="BB4782" s="39"/>
      <c r="BC4782" s="39"/>
      <c r="BD4782" s="39"/>
      <c r="BE4782" s="39"/>
      <c r="BF4782" s="39"/>
      <c r="BG4782" s="39"/>
      <c r="BH4782" s="39"/>
      <c r="BI4782" s="39"/>
      <c r="BJ4782" s="39"/>
    </row>
    <row r="4783" spans="1:62" s="36" customFormat="1">
      <c r="A4783" s="38"/>
      <c r="B4783" s="3"/>
      <c r="D4783" s="20"/>
      <c r="E4783" s="20"/>
      <c r="F4783" s="20"/>
      <c r="G4783" s="20"/>
      <c r="H4783" s="20"/>
      <c r="I4783" s="20"/>
      <c r="J4783" s="20"/>
      <c r="K4783" s="3"/>
      <c r="M4783" s="20"/>
      <c r="N4783" s="20"/>
      <c r="O4783" s="20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0"/>
      <c r="AA4783" s="20"/>
      <c r="AB4783" s="20"/>
      <c r="AC4783" s="20"/>
      <c r="AD4783" s="20"/>
      <c r="BB4783" s="39"/>
      <c r="BC4783" s="39"/>
      <c r="BD4783" s="39"/>
      <c r="BE4783" s="39"/>
      <c r="BF4783" s="39"/>
      <c r="BG4783" s="39"/>
      <c r="BH4783" s="39"/>
      <c r="BI4783" s="39"/>
      <c r="BJ4783" s="39"/>
    </row>
    <row r="4784" spans="1:62" s="36" customFormat="1">
      <c r="A4784" s="38"/>
      <c r="B4784" s="3"/>
      <c r="D4784" s="20"/>
      <c r="E4784" s="20"/>
      <c r="F4784" s="20"/>
      <c r="G4784" s="20"/>
      <c r="H4784" s="20"/>
      <c r="I4784" s="20"/>
      <c r="J4784" s="20"/>
      <c r="K4784" s="3"/>
      <c r="M4784" s="20"/>
      <c r="N4784" s="20"/>
      <c r="O4784" s="20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0"/>
      <c r="AA4784" s="20"/>
      <c r="AB4784" s="20"/>
      <c r="AC4784" s="20"/>
      <c r="AD4784" s="20"/>
      <c r="BB4784" s="39"/>
      <c r="BC4784" s="39"/>
      <c r="BD4784" s="39"/>
      <c r="BE4784" s="39"/>
      <c r="BF4784" s="39"/>
      <c r="BG4784" s="39"/>
      <c r="BH4784" s="39"/>
      <c r="BI4784" s="39"/>
      <c r="BJ4784" s="39"/>
    </row>
    <row r="4785" spans="1:62" s="36" customFormat="1">
      <c r="A4785" s="38"/>
      <c r="B4785" s="3"/>
      <c r="D4785" s="20"/>
      <c r="E4785" s="20"/>
      <c r="F4785" s="20"/>
      <c r="G4785" s="20"/>
      <c r="H4785" s="20"/>
      <c r="I4785" s="20"/>
      <c r="J4785" s="20"/>
      <c r="K4785" s="3"/>
      <c r="M4785" s="20"/>
      <c r="N4785" s="20"/>
      <c r="O4785" s="20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0"/>
      <c r="AA4785" s="20"/>
      <c r="AB4785" s="20"/>
      <c r="AC4785" s="20"/>
      <c r="AD4785" s="20"/>
      <c r="BB4785" s="39"/>
      <c r="BC4785" s="39"/>
      <c r="BD4785" s="39"/>
      <c r="BE4785" s="39"/>
      <c r="BF4785" s="39"/>
      <c r="BG4785" s="39"/>
      <c r="BH4785" s="39"/>
      <c r="BI4785" s="39"/>
      <c r="BJ4785" s="39"/>
    </row>
    <row r="4786" spans="1:62" s="36" customFormat="1">
      <c r="A4786" s="38"/>
      <c r="B4786" s="3"/>
      <c r="D4786" s="20"/>
      <c r="E4786" s="20"/>
      <c r="F4786" s="20"/>
      <c r="G4786" s="20"/>
      <c r="H4786" s="20"/>
      <c r="I4786" s="20"/>
      <c r="J4786" s="20"/>
      <c r="K4786" s="3"/>
      <c r="M4786" s="20"/>
      <c r="N4786" s="20"/>
      <c r="O4786" s="20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0"/>
      <c r="AA4786" s="20"/>
      <c r="AB4786" s="20"/>
      <c r="AC4786" s="20"/>
      <c r="AD4786" s="20"/>
      <c r="BB4786" s="39"/>
      <c r="BC4786" s="39"/>
      <c r="BD4786" s="39"/>
      <c r="BE4786" s="39"/>
      <c r="BF4786" s="39"/>
      <c r="BG4786" s="39"/>
      <c r="BH4786" s="39"/>
      <c r="BI4786" s="39"/>
      <c r="BJ4786" s="39"/>
    </row>
    <row r="4787" spans="1:62" s="36" customFormat="1">
      <c r="A4787" s="38"/>
      <c r="B4787" s="3"/>
      <c r="D4787" s="20"/>
      <c r="E4787" s="20"/>
      <c r="F4787" s="20"/>
      <c r="G4787" s="20"/>
      <c r="H4787" s="20"/>
      <c r="I4787" s="20"/>
      <c r="J4787" s="20"/>
      <c r="K4787" s="3"/>
      <c r="M4787" s="20"/>
      <c r="N4787" s="20"/>
      <c r="O4787" s="20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0"/>
      <c r="AA4787" s="20"/>
      <c r="AB4787" s="20"/>
      <c r="AC4787" s="20"/>
      <c r="AD4787" s="20"/>
      <c r="BB4787" s="39"/>
      <c r="BC4787" s="39"/>
      <c r="BD4787" s="39"/>
      <c r="BE4787" s="39"/>
      <c r="BF4787" s="39"/>
      <c r="BG4787" s="39"/>
      <c r="BH4787" s="39"/>
      <c r="BI4787" s="39"/>
      <c r="BJ4787" s="39"/>
    </row>
    <row r="4788" spans="1:62" s="36" customFormat="1">
      <c r="A4788" s="38"/>
      <c r="B4788" s="3"/>
      <c r="D4788" s="20"/>
      <c r="E4788" s="20"/>
      <c r="F4788" s="20"/>
      <c r="G4788" s="20"/>
      <c r="H4788" s="20"/>
      <c r="I4788" s="20"/>
      <c r="J4788" s="20"/>
      <c r="K4788" s="3"/>
      <c r="M4788" s="20"/>
      <c r="N4788" s="20"/>
      <c r="O4788" s="20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0"/>
      <c r="AA4788" s="20"/>
      <c r="AB4788" s="20"/>
      <c r="AC4788" s="20"/>
      <c r="AD4788" s="20"/>
      <c r="BB4788" s="39"/>
      <c r="BC4788" s="39"/>
      <c r="BD4788" s="39"/>
      <c r="BE4788" s="39"/>
      <c r="BF4788" s="39"/>
      <c r="BG4788" s="39"/>
      <c r="BH4788" s="39"/>
      <c r="BI4788" s="39"/>
      <c r="BJ4788" s="39"/>
    </row>
    <row r="4789" spans="1:62" s="36" customFormat="1">
      <c r="A4789" s="38"/>
      <c r="B4789" s="3"/>
      <c r="D4789" s="20"/>
      <c r="E4789" s="20"/>
      <c r="F4789" s="20"/>
      <c r="G4789" s="20"/>
      <c r="H4789" s="20"/>
      <c r="I4789" s="20"/>
      <c r="J4789" s="20"/>
      <c r="K4789" s="3"/>
      <c r="M4789" s="20"/>
      <c r="N4789" s="20"/>
      <c r="O4789" s="20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0"/>
      <c r="AA4789" s="20"/>
      <c r="AB4789" s="20"/>
      <c r="AC4789" s="20"/>
      <c r="AD4789" s="20"/>
      <c r="BB4789" s="39"/>
      <c r="BC4789" s="39"/>
      <c r="BD4789" s="39"/>
      <c r="BE4789" s="39"/>
      <c r="BF4789" s="39"/>
      <c r="BG4789" s="39"/>
      <c r="BH4789" s="39"/>
      <c r="BI4789" s="39"/>
      <c r="BJ4789" s="39"/>
    </row>
    <row r="4790" spans="1:62" s="36" customFormat="1">
      <c r="A4790" s="38"/>
      <c r="B4790" s="3"/>
      <c r="D4790" s="20"/>
      <c r="E4790" s="20"/>
      <c r="F4790" s="20"/>
      <c r="G4790" s="20"/>
      <c r="H4790" s="20"/>
      <c r="I4790" s="20"/>
      <c r="J4790" s="20"/>
      <c r="K4790" s="3"/>
      <c r="M4790" s="20"/>
      <c r="N4790" s="20"/>
      <c r="O4790" s="20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0"/>
      <c r="AA4790" s="20"/>
      <c r="AB4790" s="20"/>
      <c r="AC4790" s="20"/>
      <c r="AD4790" s="20"/>
      <c r="BB4790" s="39"/>
      <c r="BC4790" s="39"/>
      <c r="BD4790" s="39"/>
      <c r="BE4790" s="39"/>
      <c r="BF4790" s="39"/>
      <c r="BG4790" s="39"/>
      <c r="BH4790" s="39"/>
      <c r="BI4790" s="39"/>
      <c r="BJ4790" s="39"/>
    </row>
    <row r="4791" spans="1:62" s="36" customFormat="1">
      <c r="A4791" s="38"/>
      <c r="B4791" s="3"/>
      <c r="D4791" s="20"/>
      <c r="E4791" s="20"/>
      <c r="F4791" s="20"/>
      <c r="G4791" s="20"/>
      <c r="H4791" s="20"/>
      <c r="I4791" s="20"/>
      <c r="J4791" s="20"/>
      <c r="K4791" s="3"/>
      <c r="M4791" s="20"/>
      <c r="N4791" s="20"/>
      <c r="O4791" s="20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0"/>
      <c r="AA4791" s="20"/>
      <c r="AB4791" s="20"/>
      <c r="AC4791" s="20"/>
      <c r="AD4791" s="20"/>
      <c r="BB4791" s="39"/>
      <c r="BC4791" s="39"/>
      <c r="BD4791" s="39"/>
      <c r="BE4791" s="39"/>
      <c r="BF4791" s="39"/>
      <c r="BG4791" s="39"/>
      <c r="BH4791" s="39"/>
      <c r="BI4791" s="39"/>
      <c r="BJ4791" s="39"/>
    </row>
    <row r="4792" spans="1:62" s="36" customFormat="1">
      <c r="A4792" s="38"/>
      <c r="B4792" s="3"/>
      <c r="D4792" s="20"/>
      <c r="E4792" s="20"/>
      <c r="F4792" s="20"/>
      <c r="G4792" s="20"/>
      <c r="H4792" s="20"/>
      <c r="I4792" s="20"/>
      <c r="J4792" s="20"/>
      <c r="K4792" s="3"/>
      <c r="M4792" s="20"/>
      <c r="N4792" s="20"/>
      <c r="O4792" s="20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0"/>
      <c r="AA4792" s="20"/>
      <c r="AB4792" s="20"/>
      <c r="AC4792" s="20"/>
      <c r="AD4792" s="20"/>
      <c r="BB4792" s="39"/>
      <c r="BC4792" s="39"/>
      <c r="BD4792" s="39"/>
      <c r="BE4792" s="39"/>
      <c r="BF4792" s="39"/>
      <c r="BG4792" s="39"/>
      <c r="BH4792" s="39"/>
      <c r="BI4792" s="39"/>
      <c r="BJ4792" s="39"/>
    </row>
    <row r="4793" spans="1:62" s="36" customFormat="1">
      <c r="A4793" s="38"/>
      <c r="B4793" s="3"/>
      <c r="D4793" s="20"/>
      <c r="E4793" s="20"/>
      <c r="F4793" s="20"/>
      <c r="G4793" s="20"/>
      <c r="H4793" s="20"/>
      <c r="I4793" s="20"/>
      <c r="J4793" s="20"/>
      <c r="K4793" s="3"/>
      <c r="M4793" s="20"/>
      <c r="N4793" s="20"/>
      <c r="O4793" s="20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0"/>
      <c r="AA4793" s="20"/>
      <c r="AB4793" s="20"/>
      <c r="AC4793" s="20"/>
      <c r="AD4793" s="20"/>
      <c r="BB4793" s="39"/>
      <c r="BC4793" s="39"/>
      <c r="BD4793" s="39"/>
      <c r="BE4793" s="39"/>
      <c r="BF4793" s="39"/>
      <c r="BG4793" s="39"/>
      <c r="BH4793" s="39"/>
      <c r="BI4793" s="39"/>
      <c r="BJ4793" s="39"/>
    </row>
    <row r="4794" spans="1:62" s="36" customFormat="1">
      <c r="A4794" s="38"/>
      <c r="B4794" s="3"/>
      <c r="D4794" s="20"/>
      <c r="E4794" s="20"/>
      <c r="F4794" s="20"/>
      <c r="G4794" s="20"/>
      <c r="H4794" s="20"/>
      <c r="I4794" s="20"/>
      <c r="J4794" s="20"/>
      <c r="K4794" s="3"/>
      <c r="M4794" s="20"/>
      <c r="N4794" s="20"/>
      <c r="O4794" s="20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0"/>
      <c r="AA4794" s="20"/>
      <c r="AB4794" s="20"/>
      <c r="AC4794" s="20"/>
      <c r="AD4794" s="20"/>
      <c r="BB4794" s="39"/>
      <c r="BC4794" s="39"/>
      <c r="BD4794" s="39"/>
      <c r="BE4794" s="39"/>
      <c r="BF4794" s="39"/>
      <c r="BG4794" s="39"/>
      <c r="BH4794" s="39"/>
      <c r="BI4794" s="39"/>
      <c r="BJ4794" s="39"/>
    </row>
    <row r="4795" spans="1:62" s="36" customFormat="1">
      <c r="A4795" s="38"/>
      <c r="B4795" s="3"/>
      <c r="D4795" s="20"/>
      <c r="E4795" s="20"/>
      <c r="F4795" s="20"/>
      <c r="G4795" s="20"/>
      <c r="H4795" s="20"/>
      <c r="I4795" s="20"/>
      <c r="J4795" s="20"/>
      <c r="K4795" s="3"/>
      <c r="M4795" s="20"/>
      <c r="N4795" s="20"/>
      <c r="O4795" s="20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0"/>
      <c r="AA4795" s="20"/>
      <c r="AB4795" s="20"/>
      <c r="AC4795" s="20"/>
      <c r="AD4795" s="20"/>
      <c r="BB4795" s="39"/>
      <c r="BC4795" s="39"/>
      <c r="BD4795" s="39"/>
      <c r="BE4795" s="39"/>
      <c r="BF4795" s="39"/>
      <c r="BG4795" s="39"/>
      <c r="BH4795" s="39"/>
      <c r="BI4795" s="39"/>
      <c r="BJ4795" s="39"/>
    </row>
    <row r="4796" spans="1:62" s="36" customFormat="1">
      <c r="A4796" s="38"/>
      <c r="B4796" s="3"/>
      <c r="D4796" s="20"/>
      <c r="E4796" s="20"/>
      <c r="F4796" s="20"/>
      <c r="G4796" s="20"/>
      <c r="H4796" s="20"/>
      <c r="I4796" s="20"/>
      <c r="J4796" s="20"/>
      <c r="K4796" s="3"/>
      <c r="M4796" s="20"/>
      <c r="N4796" s="20"/>
      <c r="O4796" s="20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0"/>
      <c r="AA4796" s="20"/>
      <c r="AB4796" s="20"/>
      <c r="AC4796" s="20"/>
      <c r="AD4796" s="20"/>
      <c r="BB4796" s="39"/>
      <c r="BC4796" s="39"/>
      <c r="BD4796" s="39"/>
      <c r="BE4796" s="39"/>
      <c r="BF4796" s="39"/>
      <c r="BG4796" s="39"/>
      <c r="BH4796" s="39"/>
      <c r="BI4796" s="39"/>
      <c r="BJ4796" s="39"/>
    </row>
    <row r="4797" spans="1:62" s="36" customFormat="1">
      <c r="A4797" s="38"/>
      <c r="B4797" s="3"/>
      <c r="D4797" s="20"/>
      <c r="E4797" s="20"/>
      <c r="F4797" s="20"/>
      <c r="G4797" s="20"/>
      <c r="H4797" s="20"/>
      <c r="I4797" s="20"/>
      <c r="J4797" s="20"/>
      <c r="K4797" s="3"/>
      <c r="M4797" s="20"/>
      <c r="N4797" s="20"/>
      <c r="O4797" s="20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0"/>
      <c r="AA4797" s="20"/>
      <c r="AB4797" s="20"/>
      <c r="AC4797" s="20"/>
      <c r="AD4797" s="20"/>
      <c r="BB4797" s="39"/>
      <c r="BC4797" s="39"/>
      <c r="BD4797" s="39"/>
      <c r="BE4797" s="39"/>
      <c r="BF4797" s="39"/>
      <c r="BG4797" s="39"/>
      <c r="BH4797" s="39"/>
      <c r="BI4797" s="39"/>
      <c r="BJ4797" s="39"/>
    </row>
    <row r="4798" spans="1:62" s="36" customFormat="1">
      <c r="A4798" s="38"/>
      <c r="B4798" s="3"/>
      <c r="D4798" s="20"/>
      <c r="E4798" s="20"/>
      <c r="F4798" s="20"/>
      <c r="G4798" s="20"/>
      <c r="H4798" s="20"/>
      <c r="I4798" s="20"/>
      <c r="J4798" s="20"/>
      <c r="K4798" s="3"/>
      <c r="M4798" s="20"/>
      <c r="N4798" s="20"/>
      <c r="O4798" s="20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  <c r="AC4798" s="20"/>
      <c r="AD4798" s="20"/>
      <c r="BB4798" s="39"/>
      <c r="BC4798" s="39"/>
      <c r="BD4798" s="39"/>
      <c r="BE4798" s="39"/>
      <c r="BF4798" s="39"/>
      <c r="BG4798" s="39"/>
      <c r="BH4798" s="39"/>
      <c r="BI4798" s="39"/>
      <c r="BJ4798" s="39"/>
    </row>
    <row r="4799" spans="1:62" s="36" customFormat="1">
      <c r="A4799" s="38"/>
      <c r="B4799" s="3"/>
      <c r="D4799" s="20"/>
      <c r="E4799" s="20"/>
      <c r="F4799" s="20"/>
      <c r="G4799" s="20"/>
      <c r="H4799" s="20"/>
      <c r="I4799" s="20"/>
      <c r="J4799" s="20"/>
      <c r="K4799" s="3"/>
      <c r="M4799" s="20"/>
      <c r="N4799" s="20"/>
      <c r="O4799" s="20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0"/>
      <c r="AA4799" s="20"/>
      <c r="AB4799" s="20"/>
      <c r="AC4799" s="20"/>
      <c r="AD4799" s="20"/>
      <c r="BB4799" s="39"/>
      <c r="BC4799" s="39"/>
      <c r="BD4799" s="39"/>
      <c r="BE4799" s="39"/>
      <c r="BF4799" s="39"/>
      <c r="BG4799" s="39"/>
      <c r="BH4799" s="39"/>
      <c r="BI4799" s="39"/>
      <c r="BJ4799" s="39"/>
    </row>
    <row r="4800" spans="1:62" s="36" customFormat="1">
      <c r="A4800" s="38"/>
      <c r="B4800" s="3"/>
      <c r="D4800" s="20"/>
      <c r="E4800" s="20"/>
      <c r="F4800" s="20"/>
      <c r="G4800" s="20"/>
      <c r="H4800" s="20"/>
      <c r="I4800" s="20"/>
      <c r="J4800" s="20"/>
      <c r="K4800" s="3"/>
      <c r="M4800" s="20"/>
      <c r="N4800" s="20"/>
      <c r="O4800" s="20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0"/>
      <c r="AA4800" s="20"/>
      <c r="AB4800" s="20"/>
      <c r="AC4800" s="20"/>
      <c r="AD4800" s="20"/>
      <c r="BB4800" s="39"/>
      <c r="BC4800" s="39"/>
      <c r="BD4800" s="39"/>
      <c r="BE4800" s="39"/>
      <c r="BF4800" s="39"/>
      <c r="BG4800" s="39"/>
      <c r="BH4800" s="39"/>
      <c r="BI4800" s="39"/>
      <c r="BJ4800" s="39"/>
    </row>
    <row r="4801" spans="1:62" s="36" customFormat="1">
      <c r="A4801" s="38"/>
      <c r="B4801" s="3"/>
      <c r="D4801" s="20"/>
      <c r="E4801" s="20"/>
      <c r="F4801" s="20"/>
      <c r="G4801" s="20"/>
      <c r="H4801" s="20"/>
      <c r="I4801" s="20"/>
      <c r="J4801" s="20"/>
      <c r="K4801" s="3"/>
      <c r="M4801" s="20"/>
      <c r="N4801" s="20"/>
      <c r="O4801" s="20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0"/>
      <c r="AA4801" s="20"/>
      <c r="AB4801" s="20"/>
      <c r="AC4801" s="20"/>
      <c r="AD4801" s="20"/>
      <c r="BB4801" s="39"/>
      <c r="BC4801" s="39"/>
      <c r="BD4801" s="39"/>
      <c r="BE4801" s="39"/>
      <c r="BF4801" s="39"/>
      <c r="BG4801" s="39"/>
      <c r="BH4801" s="39"/>
      <c r="BI4801" s="39"/>
      <c r="BJ4801" s="39"/>
    </row>
    <row r="4802" spans="1:62" s="36" customFormat="1">
      <c r="A4802" s="38"/>
      <c r="B4802" s="3"/>
      <c r="D4802" s="20"/>
      <c r="E4802" s="20"/>
      <c r="F4802" s="20"/>
      <c r="G4802" s="20"/>
      <c r="H4802" s="20"/>
      <c r="I4802" s="20"/>
      <c r="J4802" s="20"/>
      <c r="K4802" s="3"/>
      <c r="M4802" s="20"/>
      <c r="N4802" s="20"/>
      <c r="O4802" s="20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0"/>
      <c r="AA4802" s="20"/>
      <c r="AB4802" s="20"/>
      <c r="AC4802" s="20"/>
      <c r="AD4802" s="20"/>
      <c r="BB4802" s="39"/>
      <c r="BC4802" s="39"/>
      <c r="BD4802" s="39"/>
      <c r="BE4802" s="39"/>
      <c r="BF4802" s="39"/>
      <c r="BG4802" s="39"/>
      <c r="BH4802" s="39"/>
      <c r="BI4802" s="39"/>
      <c r="BJ4802" s="39"/>
    </row>
    <row r="4803" spans="1:62" s="36" customFormat="1">
      <c r="A4803" s="38"/>
      <c r="B4803" s="3"/>
      <c r="D4803" s="20"/>
      <c r="E4803" s="20"/>
      <c r="F4803" s="20"/>
      <c r="G4803" s="20"/>
      <c r="H4803" s="20"/>
      <c r="I4803" s="20"/>
      <c r="J4803" s="20"/>
      <c r="K4803" s="3"/>
      <c r="M4803" s="20"/>
      <c r="N4803" s="20"/>
      <c r="O4803" s="20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0"/>
      <c r="AA4803" s="20"/>
      <c r="AB4803" s="20"/>
      <c r="AC4803" s="20"/>
      <c r="AD4803" s="20"/>
      <c r="BB4803" s="39"/>
      <c r="BC4803" s="39"/>
      <c r="BD4803" s="39"/>
      <c r="BE4803" s="39"/>
      <c r="BF4803" s="39"/>
      <c r="BG4803" s="39"/>
      <c r="BH4803" s="39"/>
      <c r="BI4803" s="39"/>
      <c r="BJ4803" s="39"/>
    </row>
    <row r="4804" spans="1:62" s="36" customFormat="1">
      <c r="A4804" s="38"/>
      <c r="B4804" s="3"/>
      <c r="D4804" s="20"/>
      <c r="E4804" s="20"/>
      <c r="F4804" s="20"/>
      <c r="G4804" s="20"/>
      <c r="H4804" s="20"/>
      <c r="I4804" s="20"/>
      <c r="J4804" s="20"/>
      <c r="K4804" s="3"/>
      <c r="M4804" s="20"/>
      <c r="N4804" s="20"/>
      <c r="O4804" s="20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0"/>
      <c r="BB4804" s="39"/>
      <c r="BC4804" s="39"/>
      <c r="BD4804" s="39"/>
      <c r="BE4804" s="39"/>
      <c r="BF4804" s="39"/>
      <c r="BG4804" s="39"/>
      <c r="BH4804" s="39"/>
      <c r="BI4804" s="39"/>
      <c r="BJ4804" s="39"/>
    </row>
    <row r="4805" spans="1:62" s="36" customFormat="1">
      <c r="A4805" s="38"/>
      <c r="B4805" s="3"/>
      <c r="D4805" s="20"/>
      <c r="E4805" s="20"/>
      <c r="F4805" s="20"/>
      <c r="G4805" s="20"/>
      <c r="H4805" s="20"/>
      <c r="I4805" s="20"/>
      <c r="J4805" s="20"/>
      <c r="K4805" s="3"/>
      <c r="M4805" s="20"/>
      <c r="N4805" s="20"/>
      <c r="O4805" s="20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0"/>
      <c r="AA4805" s="20"/>
      <c r="AB4805" s="20"/>
      <c r="AC4805" s="20"/>
      <c r="AD4805" s="20"/>
      <c r="BB4805" s="39"/>
      <c r="BC4805" s="39"/>
      <c r="BD4805" s="39"/>
      <c r="BE4805" s="39"/>
      <c r="BF4805" s="39"/>
      <c r="BG4805" s="39"/>
      <c r="BH4805" s="39"/>
      <c r="BI4805" s="39"/>
      <c r="BJ4805" s="39"/>
    </row>
    <row r="4806" spans="1:62" s="36" customFormat="1">
      <c r="A4806" s="38"/>
      <c r="B4806" s="3"/>
      <c r="D4806" s="20"/>
      <c r="E4806" s="20"/>
      <c r="F4806" s="20"/>
      <c r="G4806" s="20"/>
      <c r="H4806" s="20"/>
      <c r="I4806" s="20"/>
      <c r="J4806" s="20"/>
      <c r="K4806" s="3"/>
      <c r="M4806" s="20"/>
      <c r="N4806" s="20"/>
      <c r="O4806" s="20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0"/>
      <c r="AA4806" s="20"/>
      <c r="AB4806" s="20"/>
      <c r="AC4806" s="20"/>
      <c r="AD4806" s="20"/>
      <c r="BB4806" s="39"/>
      <c r="BC4806" s="39"/>
      <c r="BD4806" s="39"/>
      <c r="BE4806" s="39"/>
      <c r="BF4806" s="39"/>
      <c r="BG4806" s="39"/>
      <c r="BH4806" s="39"/>
      <c r="BI4806" s="39"/>
      <c r="BJ4806" s="39"/>
    </row>
    <row r="4807" spans="1:62" s="36" customFormat="1">
      <c r="A4807" s="38"/>
      <c r="B4807" s="3"/>
      <c r="D4807" s="20"/>
      <c r="E4807" s="20"/>
      <c r="F4807" s="20"/>
      <c r="G4807" s="20"/>
      <c r="H4807" s="20"/>
      <c r="I4807" s="20"/>
      <c r="J4807" s="20"/>
      <c r="K4807" s="3"/>
      <c r="M4807" s="20"/>
      <c r="N4807" s="20"/>
      <c r="O4807" s="20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0"/>
      <c r="AA4807" s="20"/>
      <c r="AB4807" s="20"/>
      <c r="AC4807" s="20"/>
      <c r="AD4807" s="20"/>
      <c r="BB4807" s="39"/>
      <c r="BC4807" s="39"/>
      <c r="BD4807" s="39"/>
      <c r="BE4807" s="39"/>
      <c r="BF4807" s="39"/>
      <c r="BG4807" s="39"/>
      <c r="BH4807" s="39"/>
      <c r="BI4807" s="39"/>
      <c r="BJ4807" s="39"/>
    </row>
    <row r="4808" spans="1:62" s="36" customFormat="1">
      <c r="A4808" s="38"/>
      <c r="B4808" s="3"/>
      <c r="D4808" s="20"/>
      <c r="E4808" s="20"/>
      <c r="F4808" s="20"/>
      <c r="G4808" s="20"/>
      <c r="H4808" s="20"/>
      <c r="I4808" s="20"/>
      <c r="J4808" s="20"/>
      <c r="K4808" s="3"/>
      <c r="M4808" s="20"/>
      <c r="N4808" s="20"/>
      <c r="O4808" s="20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0"/>
      <c r="AA4808" s="20"/>
      <c r="AB4808" s="20"/>
      <c r="AC4808" s="20"/>
      <c r="AD4808" s="20"/>
      <c r="BB4808" s="39"/>
      <c r="BC4808" s="39"/>
      <c r="BD4808" s="39"/>
      <c r="BE4808" s="39"/>
      <c r="BF4808" s="39"/>
      <c r="BG4808" s="39"/>
      <c r="BH4808" s="39"/>
      <c r="BI4808" s="39"/>
      <c r="BJ4808" s="39"/>
    </row>
    <row r="4809" spans="1:62" s="36" customFormat="1">
      <c r="A4809" s="38"/>
      <c r="B4809" s="3"/>
      <c r="D4809" s="20"/>
      <c r="E4809" s="20"/>
      <c r="F4809" s="20"/>
      <c r="G4809" s="20"/>
      <c r="H4809" s="20"/>
      <c r="I4809" s="20"/>
      <c r="J4809" s="20"/>
      <c r="K4809" s="3"/>
      <c r="M4809" s="20"/>
      <c r="N4809" s="20"/>
      <c r="O4809" s="20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0"/>
      <c r="AA4809" s="20"/>
      <c r="AB4809" s="20"/>
      <c r="AC4809" s="20"/>
      <c r="AD4809" s="20"/>
      <c r="BB4809" s="39"/>
      <c r="BC4809" s="39"/>
      <c r="BD4809" s="39"/>
      <c r="BE4809" s="39"/>
      <c r="BF4809" s="39"/>
      <c r="BG4809" s="39"/>
      <c r="BH4809" s="39"/>
      <c r="BI4809" s="39"/>
      <c r="BJ4809" s="39"/>
    </row>
    <row r="4810" spans="1:62" s="36" customFormat="1">
      <c r="A4810" s="38"/>
      <c r="B4810" s="3"/>
      <c r="D4810" s="20"/>
      <c r="E4810" s="20"/>
      <c r="F4810" s="20"/>
      <c r="G4810" s="20"/>
      <c r="H4810" s="20"/>
      <c r="I4810" s="20"/>
      <c r="J4810" s="20"/>
      <c r="K4810" s="3"/>
      <c r="M4810" s="20"/>
      <c r="N4810" s="20"/>
      <c r="O4810" s="20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0"/>
      <c r="AA4810" s="20"/>
      <c r="AB4810" s="20"/>
      <c r="AC4810" s="20"/>
      <c r="AD4810" s="20"/>
      <c r="BB4810" s="39"/>
      <c r="BC4810" s="39"/>
      <c r="BD4810" s="39"/>
      <c r="BE4810" s="39"/>
      <c r="BF4810" s="39"/>
      <c r="BG4810" s="39"/>
      <c r="BH4810" s="39"/>
      <c r="BI4810" s="39"/>
      <c r="BJ4810" s="39"/>
    </row>
    <row r="4811" spans="1:62" s="36" customFormat="1">
      <c r="A4811" s="38"/>
      <c r="B4811" s="3"/>
      <c r="D4811" s="20"/>
      <c r="E4811" s="20"/>
      <c r="F4811" s="20"/>
      <c r="G4811" s="20"/>
      <c r="H4811" s="20"/>
      <c r="I4811" s="20"/>
      <c r="J4811" s="20"/>
      <c r="K4811" s="3"/>
      <c r="M4811" s="20"/>
      <c r="N4811" s="20"/>
      <c r="O4811" s="20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0"/>
      <c r="AA4811" s="20"/>
      <c r="AB4811" s="20"/>
      <c r="AC4811" s="20"/>
      <c r="AD4811" s="20"/>
      <c r="BB4811" s="39"/>
      <c r="BC4811" s="39"/>
      <c r="BD4811" s="39"/>
      <c r="BE4811" s="39"/>
      <c r="BF4811" s="39"/>
      <c r="BG4811" s="39"/>
      <c r="BH4811" s="39"/>
      <c r="BI4811" s="39"/>
      <c r="BJ4811" s="39"/>
    </row>
    <row r="4812" spans="1:62" s="36" customFormat="1">
      <c r="A4812" s="38"/>
      <c r="B4812" s="3"/>
      <c r="D4812" s="20"/>
      <c r="E4812" s="20"/>
      <c r="F4812" s="20"/>
      <c r="G4812" s="20"/>
      <c r="H4812" s="20"/>
      <c r="I4812" s="20"/>
      <c r="J4812" s="20"/>
      <c r="K4812" s="3"/>
      <c r="M4812" s="20"/>
      <c r="N4812" s="20"/>
      <c r="O4812" s="20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0"/>
      <c r="AA4812" s="20"/>
      <c r="AB4812" s="20"/>
      <c r="AC4812" s="20"/>
      <c r="AD4812" s="20"/>
      <c r="BB4812" s="39"/>
      <c r="BC4812" s="39"/>
      <c r="BD4812" s="39"/>
      <c r="BE4812" s="39"/>
      <c r="BF4812" s="39"/>
      <c r="BG4812" s="39"/>
      <c r="BH4812" s="39"/>
      <c r="BI4812" s="39"/>
      <c r="BJ4812" s="39"/>
    </row>
    <row r="4813" spans="1:62" s="36" customFormat="1">
      <c r="A4813" s="38"/>
      <c r="B4813" s="3"/>
      <c r="D4813" s="20"/>
      <c r="E4813" s="20"/>
      <c r="F4813" s="20"/>
      <c r="G4813" s="20"/>
      <c r="H4813" s="20"/>
      <c r="I4813" s="20"/>
      <c r="J4813" s="20"/>
      <c r="K4813" s="3"/>
      <c r="M4813" s="20"/>
      <c r="N4813" s="20"/>
      <c r="O4813" s="20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0"/>
      <c r="AA4813" s="20"/>
      <c r="AB4813" s="20"/>
      <c r="AC4813" s="20"/>
      <c r="AD4813" s="20"/>
      <c r="BB4813" s="39"/>
      <c r="BC4813" s="39"/>
      <c r="BD4813" s="39"/>
      <c r="BE4813" s="39"/>
      <c r="BF4813" s="39"/>
      <c r="BG4813" s="39"/>
      <c r="BH4813" s="39"/>
      <c r="BI4813" s="39"/>
      <c r="BJ4813" s="39"/>
    </row>
    <row r="4814" spans="1:62" s="36" customFormat="1">
      <c r="A4814" s="38"/>
      <c r="B4814" s="3"/>
      <c r="D4814" s="20"/>
      <c r="E4814" s="20"/>
      <c r="F4814" s="20"/>
      <c r="G4814" s="20"/>
      <c r="H4814" s="20"/>
      <c r="I4814" s="20"/>
      <c r="J4814" s="20"/>
      <c r="K4814" s="3"/>
      <c r="M4814" s="20"/>
      <c r="N4814" s="20"/>
      <c r="O4814" s="20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0"/>
      <c r="AA4814" s="20"/>
      <c r="AB4814" s="20"/>
      <c r="AC4814" s="20"/>
      <c r="AD4814" s="20"/>
      <c r="BB4814" s="39"/>
      <c r="BC4814" s="39"/>
      <c r="BD4814" s="39"/>
      <c r="BE4814" s="39"/>
      <c r="BF4814" s="39"/>
      <c r="BG4814" s="39"/>
      <c r="BH4814" s="39"/>
      <c r="BI4814" s="39"/>
      <c r="BJ4814" s="39"/>
    </row>
    <row r="4815" spans="1:62" s="36" customFormat="1">
      <c r="A4815" s="38"/>
      <c r="B4815" s="3"/>
      <c r="D4815" s="20"/>
      <c r="E4815" s="20"/>
      <c r="F4815" s="20"/>
      <c r="G4815" s="20"/>
      <c r="H4815" s="20"/>
      <c r="I4815" s="20"/>
      <c r="J4815" s="20"/>
      <c r="K4815" s="3"/>
      <c r="M4815" s="20"/>
      <c r="N4815" s="20"/>
      <c r="O4815" s="20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0"/>
      <c r="AA4815" s="20"/>
      <c r="AB4815" s="20"/>
      <c r="AC4815" s="20"/>
      <c r="AD4815" s="20"/>
      <c r="BB4815" s="39"/>
      <c r="BC4815" s="39"/>
      <c r="BD4815" s="39"/>
      <c r="BE4815" s="39"/>
      <c r="BF4815" s="39"/>
      <c r="BG4815" s="39"/>
      <c r="BH4815" s="39"/>
      <c r="BI4815" s="39"/>
      <c r="BJ4815" s="39"/>
    </row>
    <row r="4816" spans="1:62" s="36" customFormat="1">
      <c r="A4816" s="38"/>
      <c r="B4816" s="3"/>
      <c r="D4816" s="20"/>
      <c r="E4816" s="20"/>
      <c r="F4816" s="20"/>
      <c r="G4816" s="20"/>
      <c r="H4816" s="20"/>
      <c r="I4816" s="20"/>
      <c r="J4816" s="20"/>
      <c r="K4816" s="3"/>
      <c r="M4816" s="20"/>
      <c r="N4816" s="20"/>
      <c r="O4816" s="20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0"/>
      <c r="AA4816" s="20"/>
      <c r="AB4816" s="20"/>
      <c r="AC4816" s="20"/>
      <c r="AD4816" s="20"/>
      <c r="BB4816" s="39"/>
      <c r="BC4816" s="39"/>
      <c r="BD4816" s="39"/>
      <c r="BE4816" s="39"/>
      <c r="BF4816" s="39"/>
      <c r="BG4816" s="39"/>
      <c r="BH4816" s="39"/>
      <c r="BI4816" s="39"/>
      <c r="BJ4816" s="39"/>
    </row>
    <row r="4817" spans="1:62" s="36" customFormat="1">
      <c r="A4817" s="38"/>
      <c r="B4817" s="3"/>
      <c r="D4817" s="20"/>
      <c r="E4817" s="20"/>
      <c r="F4817" s="20"/>
      <c r="G4817" s="20"/>
      <c r="H4817" s="20"/>
      <c r="I4817" s="20"/>
      <c r="J4817" s="20"/>
      <c r="K4817" s="3"/>
      <c r="M4817" s="20"/>
      <c r="N4817" s="20"/>
      <c r="O4817" s="20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0"/>
      <c r="AA4817" s="20"/>
      <c r="AB4817" s="20"/>
      <c r="AC4817" s="20"/>
      <c r="AD4817" s="20"/>
      <c r="BB4817" s="39"/>
      <c r="BC4817" s="39"/>
      <c r="BD4817" s="39"/>
      <c r="BE4817" s="39"/>
      <c r="BF4817" s="39"/>
      <c r="BG4817" s="39"/>
      <c r="BH4817" s="39"/>
      <c r="BI4817" s="39"/>
      <c r="BJ4817" s="39"/>
    </row>
    <row r="4818" spans="1:62" s="36" customFormat="1">
      <c r="A4818" s="38"/>
      <c r="B4818" s="3"/>
      <c r="D4818" s="20"/>
      <c r="E4818" s="20"/>
      <c r="F4818" s="20"/>
      <c r="G4818" s="20"/>
      <c r="H4818" s="20"/>
      <c r="I4818" s="20"/>
      <c r="J4818" s="20"/>
      <c r="K4818" s="3"/>
      <c r="M4818" s="20"/>
      <c r="N4818" s="20"/>
      <c r="O4818" s="20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0"/>
      <c r="AA4818" s="20"/>
      <c r="AB4818" s="20"/>
      <c r="AC4818" s="20"/>
      <c r="AD4818" s="20"/>
      <c r="BB4818" s="39"/>
      <c r="BC4818" s="39"/>
      <c r="BD4818" s="39"/>
      <c r="BE4818" s="39"/>
      <c r="BF4818" s="39"/>
      <c r="BG4818" s="39"/>
      <c r="BH4818" s="39"/>
      <c r="BI4818" s="39"/>
      <c r="BJ4818" s="39"/>
    </row>
    <row r="4819" spans="1:62" s="36" customFormat="1">
      <c r="A4819" s="38"/>
      <c r="B4819" s="3"/>
      <c r="D4819" s="20"/>
      <c r="E4819" s="20"/>
      <c r="F4819" s="20"/>
      <c r="G4819" s="20"/>
      <c r="H4819" s="20"/>
      <c r="I4819" s="20"/>
      <c r="J4819" s="20"/>
      <c r="K4819" s="3"/>
      <c r="M4819" s="20"/>
      <c r="N4819" s="20"/>
      <c r="O4819" s="20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0"/>
      <c r="AA4819" s="20"/>
      <c r="AB4819" s="20"/>
      <c r="AC4819" s="20"/>
      <c r="AD4819" s="20"/>
      <c r="BB4819" s="39"/>
      <c r="BC4819" s="39"/>
      <c r="BD4819" s="39"/>
      <c r="BE4819" s="39"/>
      <c r="BF4819" s="39"/>
      <c r="BG4819" s="39"/>
      <c r="BH4819" s="39"/>
      <c r="BI4819" s="39"/>
      <c r="BJ4819" s="39"/>
    </row>
    <row r="4820" spans="1:62" s="36" customFormat="1">
      <c r="A4820" s="38"/>
      <c r="B4820" s="3"/>
      <c r="D4820" s="20"/>
      <c r="E4820" s="20"/>
      <c r="F4820" s="20"/>
      <c r="G4820" s="20"/>
      <c r="H4820" s="20"/>
      <c r="I4820" s="20"/>
      <c r="J4820" s="20"/>
      <c r="K4820" s="3"/>
      <c r="M4820" s="20"/>
      <c r="N4820" s="20"/>
      <c r="O4820" s="20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0"/>
      <c r="AA4820" s="20"/>
      <c r="AB4820" s="20"/>
      <c r="AC4820" s="20"/>
      <c r="AD4820" s="20"/>
      <c r="BB4820" s="39"/>
      <c r="BC4820" s="39"/>
      <c r="BD4820" s="39"/>
      <c r="BE4820" s="39"/>
      <c r="BF4820" s="39"/>
      <c r="BG4820" s="39"/>
      <c r="BH4820" s="39"/>
      <c r="BI4820" s="39"/>
      <c r="BJ4820" s="39"/>
    </row>
    <row r="4821" spans="1:62" s="36" customFormat="1">
      <c r="A4821" s="38"/>
      <c r="B4821" s="3"/>
      <c r="D4821" s="20"/>
      <c r="E4821" s="20"/>
      <c r="F4821" s="20"/>
      <c r="G4821" s="20"/>
      <c r="H4821" s="20"/>
      <c r="I4821" s="20"/>
      <c r="J4821" s="20"/>
      <c r="K4821" s="3"/>
      <c r="M4821" s="20"/>
      <c r="N4821" s="20"/>
      <c r="O4821" s="20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0"/>
      <c r="AA4821" s="20"/>
      <c r="AB4821" s="20"/>
      <c r="AC4821" s="20"/>
      <c r="AD4821" s="20"/>
      <c r="BB4821" s="39"/>
      <c r="BC4821" s="39"/>
      <c r="BD4821" s="39"/>
      <c r="BE4821" s="39"/>
      <c r="BF4821" s="39"/>
      <c r="BG4821" s="39"/>
      <c r="BH4821" s="39"/>
      <c r="BI4821" s="39"/>
      <c r="BJ4821" s="39"/>
    </row>
    <row r="4822" spans="1:62" s="36" customFormat="1">
      <c r="A4822" s="38"/>
      <c r="B4822" s="3"/>
      <c r="D4822" s="20"/>
      <c r="E4822" s="20"/>
      <c r="F4822" s="20"/>
      <c r="G4822" s="20"/>
      <c r="H4822" s="20"/>
      <c r="I4822" s="20"/>
      <c r="J4822" s="20"/>
      <c r="K4822" s="3"/>
      <c r="M4822" s="20"/>
      <c r="N4822" s="20"/>
      <c r="O4822" s="20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0"/>
      <c r="AA4822" s="20"/>
      <c r="AB4822" s="20"/>
      <c r="AC4822" s="20"/>
      <c r="AD4822" s="20"/>
      <c r="BB4822" s="39"/>
      <c r="BC4822" s="39"/>
      <c r="BD4822" s="39"/>
      <c r="BE4822" s="39"/>
      <c r="BF4822" s="39"/>
      <c r="BG4822" s="39"/>
      <c r="BH4822" s="39"/>
      <c r="BI4822" s="39"/>
      <c r="BJ4822" s="39"/>
    </row>
    <row r="4823" spans="1:62" s="36" customFormat="1">
      <c r="A4823" s="38"/>
      <c r="B4823" s="3"/>
      <c r="D4823" s="20"/>
      <c r="E4823" s="20"/>
      <c r="F4823" s="20"/>
      <c r="G4823" s="20"/>
      <c r="H4823" s="20"/>
      <c r="I4823" s="20"/>
      <c r="J4823" s="20"/>
      <c r="K4823" s="3"/>
      <c r="M4823" s="20"/>
      <c r="N4823" s="20"/>
      <c r="O4823" s="20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0"/>
      <c r="AA4823" s="20"/>
      <c r="AB4823" s="20"/>
      <c r="AC4823" s="20"/>
      <c r="AD4823" s="20"/>
      <c r="BB4823" s="39"/>
      <c r="BC4823" s="39"/>
      <c r="BD4823" s="39"/>
      <c r="BE4823" s="39"/>
      <c r="BF4823" s="39"/>
      <c r="BG4823" s="39"/>
      <c r="BH4823" s="39"/>
      <c r="BI4823" s="39"/>
      <c r="BJ4823" s="39"/>
    </row>
    <row r="4824" spans="1:62" s="36" customFormat="1">
      <c r="A4824" s="38"/>
      <c r="B4824" s="3"/>
      <c r="D4824" s="20"/>
      <c r="E4824" s="20"/>
      <c r="F4824" s="20"/>
      <c r="G4824" s="20"/>
      <c r="H4824" s="20"/>
      <c r="I4824" s="20"/>
      <c r="J4824" s="20"/>
      <c r="K4824" s="3"/>
      <c r="M4824" s="20"/>
      <c r="N4824" s="20"/>
      <c r="O4824" s="20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0"/>
      <c r="AA4824" s="20"/>
      <c r="AB4824" s="20"/>
      <c r="AC4824" s="20"/>
      <c r="AD4824" s="20"/>
      <c r="BB4824" s="39"/>
      <c r="BC4824" s="39"/>
      <c r="BD4824" s="39"/>
      <c r="BE4824" s="39"/>
      <c r="BF4824" s="39"/>
      <c r="BG4824" s="39"/>
      <c r="BH4824" s="39"/>
      <c r="BI4824" s="39"/>
      <c r="BJ4824" s="39"/>
    </row>
    <row r="4825" spans="1:62" s="36" customFormat="1">
      <c r="A4825" s="38"/>
      <c r="B4825" s="3"/>
      <c r="D4825" s="20"/>
      <c r="E4825" s="20"/>
      <c r="F4825" s="20"/>
      <c r="G4825" s="20"/>
      <c r="H4825" s="20"/>
      <c r="I4825" s="20"/>
      <c r="J4825" s="20"/>
      <c r="K4825" s="3"/>
      <c r="M4825" s="20"/>
      <c r="N4825" s="20"/>
      <c r="O4825" s="20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0"/>
      <c r="AA4825" s="20"/>
      <c r="AB4825" s="20"/>
      <c r="AC4825" s="20"/>
      <c r="AD4825" s="20"/>
      <c r="BB4825" s="39"/>
      <c r="BC4825" s="39"/>
      <c r="BD4825" s="39"/>
      <c r="BE4825" s="39"/>
      <c r="BF4825" s="39"/>
      <c r="BG4825" s="39"/>
      <c r="BH4825" s="39"/>
      <c r="BI4825" s="39"/>
      <c r="BJ4825" s="39"/>
    </row>
    <row r="4826" spans="1:62" s="36" customFormat="1">
      <c r="A4826" s="38"/>
      <c r="B4826" s="3"/>
      <c r="D4826" s="20"/>
      <c r="E4826" s="20"/>
      <c r="F4826" s="20"/>
      <c r="G4826" s="20"/>
      <c r="H4826" s="20"/>
      <c r="I4826" s="20"/>
      <c r="J4826" s="20"/>
      <c r="K4826" s="3"/>
      <c r="M4826" s="20"/>
      <c r="N4826" s="20"/>
      <c r="O4826" s="20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0"/>
      <c r="AA4826" s="20"/>
      <c r="AB4826" s="20"/>
      <c r="AC4826" s="20"/>
      <c r="AD4826" s="20"/>
      <c r="BB4826" s="39"/>
      <c r="BC4826" s="39"/>
      <c r="BD4826" s="39"/>
      <c r="BE4826" s="39"/>
      <c r="BF4826" s="39"/>
      <c r="BG4826" s="39"/>
      <c r="BH4826" s="39"/>
      <c r="BI4826" s="39"/>
      <c r="BJ4826" s="39"/>
    </row>
    <row r="4827" spans="1:62" s="36" customFormat="1">
      <c r="A4827" s="38"/>
      <c r="B4827" s="3"/>
      <c r="D4827" s="20"/>
      <c r="E4827" s="20"/>
      <c r="F4827" s="20"/>
      <c r="G4827" s="20"/>
      <c r="H4827" s="20"/>
      <c r="I4827" s="20"/>
      <c r="J4827" s="20"/>
      <c r="K4827" s="3"/>
      <c r="M4827" s="20"/>
      <c r="N4827" s="20"/>
      <c r="O4827" s="20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0"/>
      <c r="AA4827" s="20"/>
      <c r="AB4827" s="20"/>
      <c r="AC4827" s="20"/>
      <c r="AD4827" s="20"/>
      <c r="BB4827" s="39"/>
      <c r="BC4827" s="39"/>
      <c r="BD4827" s="39"/>
      <c r="BE4827" s="39"/>
      <c r="BF4827" s="39"/>
      <c r="BG4827" s="39"/>
      <c r="BH4827" s="39"/>
      <c r="BI4827" s="39"/>
      <c r="BJ4827" s="39"/>
    </row>
    <row r="4828" spans="1:62" s="36" customFormat="1">
      <c r="A4828" s="38"/>
      <c r="B4828" s="3"/>
      <c r="D4828" s="20"/>
      <c r="E4828" s="20"/>
      <c r="F4828" s="20"/>
      <c r="G4828" s="20"/>
      <c r="H4828" s="20"/>
      <c r="I4828" s="20"/>
      <c r="J4828" s="20"/>
      <c r="K4828" s="3"/>
      <c r="M4828" s="20"/>
      <c r="N4828" s="20"/>
      <c r="O4828" s="20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0"/>
      <c r="AA4828" s="20"/>
      <c r="AB4828" s="20"/>
      <c r="AC4828" s="20"/>
      <c r="AD4828" s="20"/>
      <c r="BB4828" s="39"/>
      <c r="BC4828" s="39"/>
      <c r="BD4828" s="39"/>
      <c r="BE4828" s="39"/>
      <c r="BF4828" s="39"/>
      <c r="BG4828" s="39"/>
      <c r="BH4828" s="39"/>
      <c r="BI4828" s="39"/>
      <c r="BJ4828" s="39"/>
    </row>
    <row r="4829" spans="1:62" s="36" customFormat="1">
      <c r="A4829" s="38"/>
      <c r="B4829" s="3"/>
      <c r="D4829" s="20"/>
      <c r="E4829" s="20"/>
      <c r="F4829" s="20"/>
      <c r="G4829" s="20"/>
      <c r="H4829" s="20"/>
      <c r="I4829" s="20"/>
      <c r="J4829" s="20"/>
      <c r="K4829" s="3"/>
      <c r="M4829" s="20"/>
      <c r="N4829" s="20"/>
      <c r="O4829" s="20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0"/>
      <c r="AA4829" s="20"/>
      <c r="AB4829" s="20"/>
      <c r="AC4829" s="20"/>
      <c r="AD4829" s="20"/>
      <c r="BB4829" s="39"/>
      <c r="BC4829" s="39"/>
      <c r="BD4829" s="39"/>
      <c r="BE4829" s="39"/>
      <c r="BF4829" s="39"/>
      <c r="BG4829" s="39"/>
      <c r="BH4829" s="39"/>
      <c r="BI4829" s="39"/>
      <c r="BJ4829" s="39"/>
    </row>
    <row r="4830" spans="1:62" s="36" customFormat="1">
      <c r="A4830" s="38"/>
      <c r="B4830" s="3"/>
      <c r="D4830" s="20"/>
      <c r="E4830" s="20"/>
      <c r="F4830" s="20"/>
      <c r="G4830" s="20"/>
      <c r="H4830" s="20"/>
      <c r="I4830" s="20"/>
      <c r="J4830" s="20"/>
      <c r="K4830" s="3"/>
      <c r="M4830" s="20"/>
      <c r="N4830" s="20"/>
      <c r="O4830" s="20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0"/>
      <c r="AA4830" s="20"/>
      <c r="AB4830" s="20"/>
      <c r="AC4830" s="20"/>
      <c r="AD4830" s="20"/>
      <c r="BB4830" s="39"/>
      <c r="BC4830" s="39"/>
      <c r="BD4830" s="39"/>
      <c r="BE4830" s="39"/>
      <c r="BF4830" s="39"/>
      <c r="BG4830" s="39"/>
      <c r="BH4830" s="39"/>
      <c r="BI4830" s="39"/>
      <c r="BJ4830" s="39"/>
    </row>
    <row r="4831" spans="1:62" s="36" customFormat="1">
      <c r="A4831" s="38"/>
      <c r="B4831" s="3"/>
      <c r="D4831" s="20"/>
      <c r="E4831" s="20"/>
      <c r="F4831" s="20"/>
      <c r="G4831" s="20"/>
      <c r="H4831" s="20"/>
      <c r="I4831" s="20"/>
      <c r="J4831" s="20"/>
      <c r="K4831" s="3"/>
      <c r="M4831" s="20"/>
      <c r="N4831" s="20"/>
      <c r="O4831" s="20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0"/>
      <c r="AA4831" s="20"/>
      <c r="AB4831" s="20"/>
      <c r="AC4831" s="20"/>
      <c r="AD4831" s="20"/>
      <c r="BB4831" s="39"/>
      <c r="BC4831" s="39"/>
      <c r="BD4831" s="39"/>
      <c r="BE4831" s="39"/>
      <c r="BF4831" s="39"/>
      <c r="BG4831" s="39"/>
      <c r="BH4831" s="39"/>
      <c r="BI4831" s="39"/>
      <c r="BJ4831" s="39"/>
    </row>
    <row r="4832" spans="1:62" s="36" customFormat="1">
      <c r="A4832" s="38"/>
      <c r="B4832" s="3"/>
      <c r="D4832" s="20"/>
      <c r="E4832" s="20"/>
      <c r="F4832" s="20"/>
      <c r="G4832" s="20"/>
      <c r="H4832" s="20"/>
      <c r="I4832" s="20"/>
      <c r="J4832" s="20"/>
      <c r="K4832" s="3"/>
      <c r="M4832" s="20"/>
      <c r="N4832" s="20"/>
      <c r="O4832" s="20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0"/>
      <c r="AA4832" s="20"/>
      <c r="AB4832" s="20"/>
      <c r="AC4832" s="20"/>
      <c r="AD4832" s="20"/>
      <c r="BB4832" s="39"/>
      <c r="BC4832" s="39"/>
      <c r="BD4832" s="39"/>
      <c r="BE4832" s="39"/>
      <c r="BF4832" s="39"/>
      <c r="BG4832" s="39"/>
      <c r="BH4832" s="39"/>
      <c r="BI4832" s="39"/>
      <c r="BJ4832" s="39"/>
    </row>
    <row r="4833" spans="1:62" s="36" customFormat="1">
      <c r="A4833" s="38"/>
      <c r="B4833" s="3"/>
      <c r="D4833" s="20"/>
      <c r="E4833" s="20"/>
      <c r="F4833" s="20"/>
      <c r="G4833" s="20"/>
      <c r="H4833" s="20"/>
      <c r="I4833" s="20"/>
      <c r="J4833" s="20"/>
      <c r="K4833" s="3"/>
      <c r="M4833" s="20"/>
      <c r="N4833" s="20"/>
      <c r="O4833" s="20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0"/>
      <c r="AA4833" s="20"/>
      <c r="AB4833" s="20"/>
      <c r="AC4833" s="20"/>
      <c r="AD4833" s="20"/>
      <c r="BB4833" s="39"/>
      <c r="BC4833" s="39"/>
      <c r="BD4833" s="39"/>
      <c r="BE4833" s="39"/>
      <c r="BF4833" s="39"/>
      <c r="BG4833" s="39"/>
      <c r="BH4833" s="39"/>
      <c r="BI4833" s="39"/>
      <c r="BJ4833" s="39"/>
    </row>
    <row r="4834" spans="1:62" s="36" customFormat="1">
      <c r="A4834" s="38"/>
      <c r="B4834" s="3"/>
      <c r="D4834" s="20"/>
      <c r="E4834" s="20"/>
      <c r="F4834" s="20"/>
      <c r="G4834" s="20"/>
      <c r="H4834" s="20"/>
      <c r="I4834" s="20"/>
      <c r="J4834" s="20"/>
      <c r="K4834" s="3"/>
      <c r="M4834" s="20"/>
      <c r="N4834" s="20"/>
      <c r="O4834" s="20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0"/>
      <c r="AA4834" s="20"/>
      <c r="AB4834" s="20"/>
      <c r="AC4834" s="20"/>
      <c r="AD4834" s="20"/>
      <c r="BB4834" s="39"/>
      <c r="BC4834" s="39"/>
      <c r="BD4834" s="39"/>
      <c r="BE4834" s="39"/>
      <c r="BF4834" s="39"/>
      <c r="BG4834" s="39"/>
      <c r="BH4834" s="39"/>
      <c r="BI4834" s="39"/>
      <c r="BJ4834" s="39"/>
    </row>
    <row r="4835" spans="1:62" s="36" customFormat="1">
      <c r="A4835" s="38"/>
      <c r="B4835" s="3"/>
      <c r="D4835" s="20"/>
      <c r="E4835" s="20"/>
      <c r="F4835" s="20"/>
      <c r="G4835" s="20"/>
      <c r="H4835" s="20"/>
      <c r="I4835" s="20"/>
      <c r="J4835" s="20"/>
      <c r="K4835" s="3"/>
      <c r="M4835" s="20"/>
      <c r="N4835" s="20"/>
      <c r="O4835" s="20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0"/>
      <c r="AA4835" s="20"/>
      <c r="AB4835" s="20"/>
      <c r="AC4835" s="20"/>
      <c r="AD4835" s="20"/>
      <c r="BB4835" s="39"/>
      <c r="BC4835" s="39"/>
      <c r="BD4835" s="39"/>
      <c r="BE4835" s="39"/>
      <c r="BF4835" s="39"/>
      <c r="BG4835" s="39"/>
      <c r="BH4835" s="39"/>
      <c r="BI4835" s="39"/>
      <c r="BJ4835" s="39"/>
    </row>
    <row r="4836" spans="1:62" s="36" customFormat="1">
      <c r="A4836" s="38"/>
      <c r="B4836" s="3"/>
      <c r="D4836" s="20"/>
      <c r="E4836" s="20"/>
      <c r="F4836" s="20"/>
      <c r="G4836" s="20"/>
      <c r="H4836" s="20"/>
      <c r="I4836" s="20"/>
      <c r="J4836" s="20"/>
      <c r="K4836" s="3"/>
      <c r="M4836" s="20"/>
      <c r="N4836" s="20"/>
      <c r="O4836" s="20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0"/>
      <c r="AA4836" s="20"/>
      <c r="AB4836" s="20"/>
      <c r="AC4836" s="20"/>
      <c r="AD4836" s="20"/>
      <c r="BB4836" s="39"/>
      <c r="BC4836" s="39"/>
      <c r="BD4836" s="39"/>
      <c r="BE4836" s="39"/>
      <c r="BF4836" s="39"/>
      <c r="BG4836" s="39"/>
      <c r="BH4836" s="39"/>
      <c r="BI4836" s="39"/>
      <c r="BJ4836" s="39"/>
    </row>
    <row r="4837" spans="1:62" s="36" customFormat="1">
      <c r="A4837" s="38"/>
      <c r="B4837" s="3"/>
      <c r="D4837" s="20"/>
      <c r="E4837" s="20"/>
      <c r="F4837" s="20"/>
      <c r="G4837" s="20"/>
      <c r="H4837" s="20"/>
      <c r="I4837" s="20"/>
      <c r="J4837" s="20"/>
      <c r="K4837" s="3"/>
      <c r="M4837" s="20"/>
      <c r="N4837" s="20"/>
      <c r="O4837" s="20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0"/>
      <c r="AA4837" s="20"/>
      <c r="AB4837" s="20"/>
      <c r="AC4837" s="20"/>
      <c r="AD4837" s="20"/>
      <c r="BB4837" s="39"/>
      <c r="BC4837" s="39"/>
      <c r="BD4837" s="39"/>
      <c r="BE4837" s="39"/>
      <c r="BF4837" s="39"/>
      <c r="BG4837" s="39"/>
      <c r="BH4837" s="39"/>
      <c r="BI4837" s="39"/>
      <c r="BJ4837" s="39"/>
    </row>
    <row r="4838" spans="1:62" s="36" customFormat="1">
      <c r="A4838" s="38"/>
      <c r="B4838" s="3"/>
      <c r="D4838" s="20"/>
      <c r="E4838" s="20"/>
      <c r="F4838" s="20"/>
      <c r="G4838" s="20"/>
      <c r="H4838" s="20"/>
      <c r="I4838" s="20"/>
      <c r="J4838" s="20"/>
      <c r="K4838" s="3"/>
      <c r="M4838" s="20"/>
      <c r="N4838" s="20"/>
      <c r="O4838" s="20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0"/>
      <c r="AA4838" s="20"/>
      <c r="AB4838" s="20"/>
      <c r="AC4838" s="20"/>
      <c r="AD4838" s="20"/>
      <c r="BB4838" s="39"/>
      <c r="BC4838" s="39"/>
      <c r="BD4838" s="39"/>
      <c r="BE4838" s="39"/>
      <c r="BF4838" s="39"/>
      <c r="BG4838" s="39"/>
      <c r="BH4838" s="39"/>
      <c r="BI4838" s="39"/>
      <c r="BJ4838" s="39"/>
    </row>
    <row r="4839" spans="1:62" s="36" customFormat="1">
      <c r="A4839" s="38"/>
      <c r="B4839" s="3"/>
      <c r="D4839" s="20"/>
      <c r="E4839" s="20"/>
      <c r="F4839" s="20"/>
      <c r="G4839" s="20"/>
      <c r="H4839" s="20"/>
      <c r="I4839" s="20"/>
      <c r="J4839" s="20"/>
      <c r="K4839" s="3"/>
      <c r="M4839" s="20"/>
      <c r="N4839" s="20"/>
      <c r="O4839" s="20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0"/>
      <c r="AA4839" s="20"/>
      <c r="AB4839" s="20"/>
      <c r="AC4839" s="20"/>
      <c r="AD4839" s="20"/>
      <c r="BB4839" s="39"/>
      <c r="BC4839" s="39"/>
      <c r="BD4839" s="39"/>
      <c r="BE4839" s="39"/>
      <c r="BF4839" s="39"/>
      <c r="BG4839" s="39"/>
      <c r="BH4839" s="39"/>
      <c r="BI4839" s="39"/>
      <c r="BJ4839" s="39"/>
    </row>
    <row r="4840" spans="1:62" s="36" customFormat="1">
      <c r="A4840" s="38"/>
      <c r="B4840" s="3"/>
      <c r="D4840" s="20"/>
      <c r="E4840" s="20"/>
      <c r="F4840" s="20"/>
      <c r="G4840" s="20"/>
      <c r="H4840" s="20"/>
      <c r="I4840" s="20"/>
      <c r="J4840" s="20"/>
      <c r="K4840" s="3"/>
      <c r="M4840" s="20"/>
      <c r="N4840" s="20"/>
      <c r="O4840" s="20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0"/>
      <c r="AA4840" s="20"/>
      <c r="AB4840" s="20"/>
      <c r="AC4840" s="20"/>
      <c r="AD4840" s="20"/>
      <c r="BB4840" s="39"/>
      <c r="BC4840" s="39"/>
      <c r="BD4840" s="39"/>
      <c r="BE4840" s="39"/>
      <c r="BF4840" s="39"/>
      <c r="BG4840" s="39"/>
      <c r="BH4840" s="39"/>
      <c r="BI4840" s="39"/>
      <c r="BJ4840" s="39"/>
    </row>
    <row r="4841" spans="1:62" s="36" customFormat="1">
      <c r="A4841" s="38"/>
      <c r="B4841" s="3"/>
      <c r="D4841" s="20"/>
      <c r="E4841" s="20"/>
      <c r="F4841" s="20"/>
      <c r="G4841" s="20"/>
      <c r="H4841" s="20"/>
      <c r="I4841" s="20"/>
      <c r="J4841" s="20"/>
      <c r="K4841" s="3"/>
      <c r="M4841" s="20"/>
      <c r="N4841" s="20"/>
      <c r="O4841" s="20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0"/>
      <c r="AA4841" s="20"/>
      <c r="AB4841" s="20"/>
      <c r="AC4841" s="20"/>
      <c r="AD4841" s="20"/>
      <c r="BB4841" s="39"/>
      <c r="BC4841" s="39"/>
      <c r="BD4841" s="39"/>
      <c r="BE4841" s="39"/>
      <c r="BF4841" s="39"/>
      <c r="BG4841" s="39"/>
      <c r="BH4841" s="39"/>
      <c r="BI4841" s="39"/>
      <c r="BJ4841" s="39"/>
    </row>
    <row r="4842" spans="1:62" s="36" customFormat="1">
      <c r="A4842" s="38"/>
      <c r="B4842" s="3"/>
      <c r="D4842" s="20"/>
      <c r="E4842" s="20"/>
      <c r="F4842" s="20"/>
      <c r="G4842" s="20"/>
      <c r="H4842" s="20"/>
      <c r="I4842" s="20"/>
      <c r="J4842" s="20"/>
      <c r="K4842" s="3"/>
      <c r="M4842" s="20"/>
      <c r="N4842" s="20"/>
      <c r="O4842" s="20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0"/>
      <c r="AA4842" s="20"/>
      <c r="AB4842" s="20"/>
      <c r="AC4842" s="20"/>
      <c r="AD4842" s="20"/>
      <c r="BB4842" s="39"/>
      <c r="BC4842" s="39"/>
      <c r="BD4842" s="39"/>
      <c r="BE4842" s="39"/>
      <c r="BF4842" s="39"/>
      <c r="BG4842" s="39"/>
      <c r="BH4842" s="39"/>
      <c r="BI4842" s="39"/>
      <c r="BJ4842" s="3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3908D-84B1-164A-A2EB-8A571E752D02}">
  <dimension ref="A1:F2195"/>
  <sheetViews>
    <sheetView topLeftCell="A2136" workbookViewId="0">
      <selection activeCell="F2171" sqref="F2171"/>
    </sheetView>
  </sheetViews>
  <sheetFormatPr baseColWidth="10" defaultRowHeight="16"/>
  <cols>
    <col min="1" max="1" width="17.6640625" style="46" bestFit="1" customWidth="1"/>
    <col min="2" max="2" width="9.6640625" bestFit="1" customWidth="1"/>
    <col min="3" max="3" width="7.1640625" bestFit="1" customWidth="1"/>
    <col min="4" max="4" width="5.83203125" bestFit="1" customWidth="1"/>
    <col min="5" max="6" width="12.83203125" bestFit="1" customWidth="1"/>
  </cols>
  <sheetData>
    <row r="1" spans="1:6">
      <c r="A1" s="42" t="s">
        <v>74</v>
      </c>
      <c r="B1" s="44" t="s">
        <v>76</v>
      </c>
      <c r="C1" s="44" t="s">
        <v>75</v>
      </c>
      <c r="D1" s="45" t="s">
        <v>79</v>
      </c>
      <c r="E1" s="45" t="s">
        <v>80</v>
      </c>
      <c r="F1" s="43" t="s">
        <v>81</v>
      </c>
    </row>
    <row r="2" spans="1:6">
      <c r="A2" s="42">
        <v>40288</v>
      </c>
      <c r="B2" s="40">
        <v>12.42</v>
      </c>
      <c r="C2" s="40">
        <v>7.66</v>
      </c>
      <c r="D2" s="40">
        <f t="shared" ref="D2:D65" si="0">C2-B2</f>
        <v>-4.76</v>
      </c>
      <c r="E2" s="40"/>
      <c r="F2" s="40"/>
    </row>
    <row r="3" spans="1:6">
      <c r="A3" s="42">
        <v>40289</v>
      </c>
      <c r="B3" s="40">
        <v>12.56</v>
      </c>
      <c r="C3" s="40">
        <v>7.67</v>
      </c>
      <c r="D3" s="40">
        <f t="shared" si="0"/>
        <v>-4.8900000000000006</v>
      </c>
      <c r="E3" s="40">
        <f>D3-D2</f>
        <v>-0.13000000000000078</v>
      </c>
      <c r="F3" s="40">
        <v>-0.13000000000000078</v>
      </c>
    </row>
    <row r="4" spans="1:6">
      <c r="A4" s="42">
        <v>40290</v>
      </c>
      <c r="B4" s="40">
        <v>12.34</v>
      </c>
      <c r="C4" s="40">
        <v>7.68</v>
      </c>
      <c r="D4" s="40">
        <f t="shared" si="0"/>
        <v>-4.66</v>
      </c>
      <c r="E4" s="40">
        <f t="shared" ref="E4:E67" si="1">D4-D3</f>
        <v>0.23000000000000043</v>
      </c>
      <c r="F4" s="40">
        <v>0.23000000000000043</v>
      </c>
    </row>
    <row r="5" spans="1:6">
      <c r="A5" s="42">
        <v>40291</v>
      </c>
      <c r="B5" s="40">
        <v>12.25</v>
      </c>
      <c r="C5" s="40">
        <v>7.73</v>
      </c>
      <c r="D5" s="40">
        <f t="shared" si="0"/>
        <v>-4.5199999999999996</v>
      </c>
      <c r="E5" s="40">
        <f t="shared" si="1"/>
        <v>0.14000000000000057</v>
      </c>
      <c r="F5" s="40">
        <v>0.14000000000000057</v>
      </c>
    </row>
    <row r="6" spans="1:6">
      <c r="A6" s="42">
        <v>40294</v>
      </c>
      <c r="B6" s="40">
        <v>12.2</v>
      </c>
      <c r="C6" s="40">
        <v>7.61</v>
      </c>
      <c r="D6" s="40">
        <f t="shared" si="0"/>
        <v>-4.589999999999999</v>
      </c>
      <c r="E6" s="40">
        <f t="shared" si="1"/>
        <v>-6.9999999999999396E-2</v>
      </c>
      <c r="F6" s="40">
        <v>-6.9999999999999396E-2</v>
      </c>
    </row>
    <row r="7" spans="1:6">
      <c r="A7" s="42">
        <v>40295</v>
      </c>
      <c r="B7" s="40">
        <v>11.92</v>
      </c>
      <c r="C7" s="40">
        <v>7.64</v>
      </c>
      <c r="D7" s="40">
        <f t="shared" si="0"/>
        <v>-4.28</v>
      </c>
      <c r="E7" s="40">
        <f t="shared" si="1"/>
        <v>0.30999999999999872</v>
      </c>
      <c r="F7" s="40">
        <v>0.30999999999999872</v>
      </c>
    </row>
    <row r="8" spans="1:6">
      <c r="A8" s="42">
        <v>40296</v>
      </c>
      <c r="B8" s="40">
        <v>11.99</v>
      </c>
      <c r="C8" s="40">
        <v>7.62</v>
      </c>
      <c r="D8" s="40">
        <f t="shared" si="0"/>
        <v>-4.37</v>
      </c>
      <c r="E8" s="40">
        <f t="shared" si="1"/>
        <v>-8.9999999999999858E-2</v>
      </c>
      <c r="F8" s="40">
        <v>-8.9999999999999858E-2</v>
      </c>
    </row>
    <row r="9" spans="1:6">
      <c r="A9" s="42">
        <v>40297</v>
      </c>
      <c r="B9" s="40">
        <v>11.95</v>
      </c>
      <c r="C9" s="40">
        <v>7.69</v>
      </c>
      <c r="D9" s="40">
        <f t="shared" si="0"/>
        <v>-4.2599999999999989</v>
      </c>
      <c r="E9" s="40">
        <f t="shared" si="1"/>
        <v>0.11000000000000121</v>
      </c>
      <c r="F9" s="40">
        <v>0.11000000000000121</v>
      </c>
    </row>
    <row r="10" spans="1:6">
      <c r="A10" s="42">
        <v>40298</v>
      </c>
      <c r="B10" s="40">
        <v>12.1</v>
      </c>
      <c r="C10" s="40">
        <v>7.73</v>
      </c>
      <c r="D10" s="40">
        <f t="shared" si="0"/>
        <v>-4.3699999999999992</v>
      </c>
      <c r="E10" s="40">
        <f t="shared" si="1"/>
        <v>-0.11000000000000032</v>
      </c>
      <c r="F10" s="40">
        <v>-0.11000000000000032</v>
      </c>
    </row>
    <row r="11" spans="1:6">
      <c r="A11" s="42">
        <v>40302</v>
      </c>
      <c r="B11" s="40">
        <v>11.97</v>
      </c>
      <c r="C11" s="40">
        <v>7.77</v>
      </c>
      <c r="D11" s="40">
        <f t="shared" si="0"/>
        <v>-4.2000000000000011</v>
      </c>
      <c r="E11" s="40">
        <f t="shared" si="1"/>
        <v>0.16999999999999815</v>
      </c>
      <c r="F11" s="40">
        <v>0.16999999999999815</v>
      </c>
    </row>
    <row r="12" spans="1:6">
      <c r="A12" s="42">
        <v>40303</v>
      </c>
      <c r="B12" s="40">
        <v>11.92</v>
      </c>
      <c r="C12" s="40">
        <v>7.73</v>
      </c>
      <c r="D12" s="40">
        <f t="shared" si="0"/>
        <v>-4.1899999999999995</v>
      </c>
      <c r="E12" s="40">
        <f t="shared" si="1"/>
        <v>1.0000000000001563E-2</v>
      </c>
      <c r="F12" s="40">
        <v>1.0000000000001563E-2</v>
      </c>
    </row>
    <row r="13" spans="1:6">
      <c r="A13" s="42">
        <v>40304</v>
      </c>
      <c r="B13" s="40">
        <v>11.31</v>
      </c>
      <c r="C13" s="40">
        <v>7.73</v>
      </c>
      <c r="D13" s="40">
        <f t="shared" si="0"/>
        <v>-3.58</v>
      </c>
      <c r="E13" s="40">
        <f t="shared" si="1"/>
        <v>0.60999999999999943</v>
      </c>
      <c r="F13" s="40">
        <v>0.60999999999999943</v>
      </c>
    </row>
    <row r="14" spans="1:6">
      <c r="A14" s="42">
        <v>40305</v>
      </c>
      <c r="B14" s="40">
        <v>11.04</v>
      </c>
      <c r="C14" s="40">
        <v>7.66</v>
      </c>
      <c r="D14" s="40">
        <f t="shared" si="0"/>
        <v>-3.379999999999999</v>
      </c>
      <c r="E14" s="40">
        <f t="shared" si="1"/>
        <v>0.20000000000000107</v>
      </c>
      <c r="F14" s="40">
        <v>0.20000000000000107</v>
      </c>
    </row>
    <row r="15" spans="1:6">
      <c r="A15" s="42">
        <v>40308</v>
      </c>
      <c r="B15" s="40">
        <v>11.08</v>
      </c>
      <c r="C15" s="40">
        <v>7.69</v>
      </c>
      <c r="D15" s="40">
        <f t="shared" si="0"/>
        <v>-3.3899999999999997</v>
      </c>
      <c r="E15" s="40">
        <f t="shared" si="1"/>
        <v>-1.0000000000000675E-2</v>
      </c>
      <c r="F15" s="40">
        <v>-1.0000000000000675E-2</v>
      </c>
    </row>
    <row r="16" spans="1:6">
      <c r="A16" s="42">
        <v>40309</v>
      </c>
      <c r="B16" s="40">
        <v>10.98</v>
      </c>
      <c r="C16" s="40">
        <v>7.6</v>
      </c>
      <c r="D16" s="40">
        <f t="shared" si="0"/>
        <v>-3.3800000000000008</v>
      </c>
      <c r="E16" s="40">
        <f t="shared" si="1"/>
        <v>9.9999999999988987E-3</v>
      </c>
      <c r="F16" s="40">
        <v>9.9999999999988987E-3</v>
      </c>
    </row>
    <row r="17" spans="1:6">
      <c r="A17" s="42">
        <v>40310</v>
      </c>
      <c r="B17" s="40">
        <v>11.11</v>
      </c>
      <c r="C17" s="40">
        <v>7.49</v>
      </c>
      <c r="D17" s="40">
        <f t="shared" si="0"/>
        <v>-3.6199999999999992</v>
      </c>
      <c r="E17" s="40">
        <f t="shared" si="1"/>
        <v>-0.23999999999999844</v>
      </c>
      <c r="F17" s="40">
        <v>-0.23999999999999844</v>
      </c>
    </row>
    <row r="18" spans="1:6">
      <c r="A18" s="42">
        <v>40311</v>
      </c>
      <c r="B18" s="40">
        <v>11.22</v>
      </c>
      <c r="C18" s="40">
        <v>7.55</v>
      </c>
      <c r="D18" s="40">
        <f t="shared" si="0"/>
        <v>-3.6700000000000008</v>
      </c>
      <c r="E18" s="40">
        <f t="shared" si="1"/>
        <v>-5.0000000000001599E-2</v>
      </c>
      <c r="F18" s="40">
        <v>-5.0000000000001599E-2</v>
      </c>
    </row>
    <row r="19" spans="1:6">
      <c r="A19" s="42">
        <v>40312</v>
      </c>
      <c r="B19" s="40">
        <v>11.15</v>
      </c>
      <c r="C19" s="40">
        <v>7.54</v>
      </c>
      <c r="D19" s="40">
        <f t="shared" si="0"/>
        <v>-3.6100000000000003</v>
      </c>
      <c r="E19" s="40">
        <f t="shared" si="1"/>
        <v>6.0000000000000497E-2</v>
      </c>
      <c r="F19" s="40">
        <v>6.0000000000000497E-2</v>
      </c>
    </row>
    <row r="20" spans="1:6">
      <c r="A20" s="42">
        <v>40315</v>
      </c>
      <c r="B20" s="40">
        <v>10.73</v>
      </c>
      <c r="C20" s="40">
        <v>7.6</v>
      </c>
      <c r="D20" s="40">
        <f t="shared" si="0"/>
        <v>-3.1300000000000008</v>
      </c>
      <c r="E20" s="40">
        <f t="shared" si="1"/>
        <v>0.47999999999999954</v>
      </c>
      <c r="F20" s="40">
        <v>0.47999999999999954</v>
      </c>
    </row>
    <row r="21" spans="1:6">
      <c r="A21" s="42">
        <v>40316</v>
      </c>
      <c r="B21" s="40">
        <v>10.89</v>
      </c>
      <c r="C21" s="40">
        <v>7.77</v>
      </c>
      <c r="D21" s="40">
        <f t="shared" si="0"/>
        <v>-3.120000000000001</v>
      </c>
      <c r="E21" s="40">
        <f t="shared" si="1"/>
        <v>9.9999999999997868E-3</v>
      </c>
      <c r="F21" s="40">
        <v>9.9999999999997868E-3</v>
      </c>
    </row>
    <row r="22" spans="1:6">
      <c r="A22" s="42">
        <v>40317</v>
      </c>
      <c r="B22" s="40">
        <v>10.87</v>
      </c>
      <c r="C22" s="40">
        <v>7.82</v>
      </c>
      <c r="D22" s="40">
        <f t="shared" si="0"/>
        <v>-3.0499999999999989</v>
      </c>
      <c r="E22" s="40">
        <f t="shared" si="1"/>
        <v>7.0000000000002061E-2</v>
      </c>
      <c r="F22" s="40">
        <v>7.0000000000002061E-2</v>
      </c>
    </row>
    <row r="23" spans="1:6">
      <c r="A23" s="42">
        <v>40319</v>
      </c>
      <c r="B23" s="40">
        <v>10.84</v>
      </c>
      <c r="C23" s="40">
        <v>7.77</v>
      </c>
      <c r="D23" s="40">
        <f t="shared" si="0"/>
        <v>-3.0700000000000003</v>
      </c>
      <c r="E23" s="40">
        <f t="shared" si="1"/>
        <v>-2.000000000000135E-2</v>
      </c>
      <c r="F23" s="40">
        <v>-2.000000000000135E-2</v>
      </c>
    </row>
    <row r="24" spans="1:6">
      <c r="A24" s="42">
        <v>40322</v>
      </c>
      <c r="B24" s="40">
        <v>11.1</v>
      </c>
      <c r="C24" s="40">
        <v>7.8</v>
      </c>
      <c r="D24" s="40">
        <f t="shared" si="0"/>
        <v>-3.3</v>
      </c>
      <c r="E24" s="40">
        <f t="shared" si="1"/>
        <v>-0.22999999999999954</v>
      </c>
      <c r="F24" s="40">
        <v>-0.22999999999999954</v>
      </c>
    </row>
    <row r="25" spans="1:6">
      <c r="A25" s="42">
        <v>40323</v>
      </c>
      <c r="B25" s="40">
        <v>10.85</v>
      </c>
      <c r="C25" s="40">
        <v>7.81</v>
      </c>
      <c r="D25" s="40">
        <f t="shared" si="0"/>
        <v>-3.04</v>
      </c>
      <c r="E25" s="40">
        <f t="shared" si="1"/>
        <v>0.25999999999999979</v>
      </c>
      <c r="F25" s="40">
        <v>0.25999999999999979</v>
      </c>
    </row>
    <row r="26" spans="1:6">
      <c r="A26" s="42">
        <v>40324</v>
      </c>
      <c r="B26" s="40">
        <v>10.81</v>
      </c>
      <c r="C26" s="40">
        <v>7.7</v>
      </c>
      <c r="D26" s="40">
        <f t="shared" si="0"/>
        <v>-3.1100000000000003</v>
      </c>
      <c r="E26" s="40">
        <f t="shared" si="1"/>
        <v>-7.0000000000000284E-2</v>
      </c>
      <c r="F26" s="40">
        <v>-7.0000000000000284E-2</v>
      </c>
    </row>
    <row r="27" spans="1:6">
      <c r="A27" s="42">
        <v>40325</v>
      </c>
      <c r="B27" s="40">
        <v>10.92</v>
      </c>
      <c r="C27" s="40">
        <v>7.67</v>
      </c>
      <c r="D27" s="40">
        <f t="shared" si="0"/>
        <v>-3.25</v>
      </c>
      <c r="E27" s="40">
        <f t="shared" si="1"/>
        <v>-0.13999999999999968</v>
      </c>
      <c r="F27" s="40">
        <v>-0.13999999999999968</v>
      </c>
    </row>
    <row r="28" spans="1:6">
      <c r="A28" s="42">
        <v>40326</v>
      </c>
      <c r="B28" s="40">
        <v>10.96</v>
      </c>
      <c r="C28" s="40">
        <v>7.69</v>
      </c>
      <c r="D28" s="40">
        <f t="shared" si="0"/>
        <v>-3.2700000000000005</v>
      </c>
      <c r="E28" s="40">
        <f t="shared" si="1"/>
        <v>-2.0000000000000462E-2</v>
      </c>
      <c r="F28" s="40">
        <v>-2.0000000000000462E-2</v>
      </c>
    </row>
    <row r="29" spans="1:6">
      <c r="A29" s="42">
        <v>40329</v>
      </c>
      <c r="B29" s="40">
        <v>10.85</v>
      </c>
      <c r="C29" s="40">
        <v>7.75</v>
      </c>
      <c r="D29" s="40">
        <f t="shared" si="0"/>
        <v>-3.0999999999999996</v>
      </c>
      <c r="E29" s="40">
        <f t="shared" si="1"/>
        <v>0.17000000000000082</v>
      </c>
      <c r="F29" s="40">
        <v>0.17000000000000082</v>
      </c>
    </row>
    <row r="30" spans="1:6">
      <c r="A30" s="42">
        <v>40330</v>
      </c>
      <c r="B30" s="40">
        <v>10.86</v>
      </c>
      <c r="C30" s="40">
        <v>7.71</v>
      </c>
      <c r="D30" s="40">
        <f t="shared" si="0"/>
        <v>-3.1499999999999995</v>
      </c>
      <c r="E30" s="40">
        <f t="shared" si="1"/>
        <v>-4.9999999999999822E-2</v>
      </c>
      <c r="F30" s="40">
        <v>-4.9999999999999822E-2</v>
      </c>
    </row>
    <row r="31" spans="1:6">
      <c r="A31" s="42">
        <v>40331</v>
      </c>
      <c r="B31" s="40">
        <v>10.77</v>
      </c>
      <c r="C31" s="40">
        <v>7.66</v>
      </c>
      <c r="D31" s="40">
        <f t="shared" si="0"/>
        <v>-3.1099999999999994</v>
      </c>
      <c r="E31" s="40">
        <f t="shared" si="1"/>
        <v>4.0000000000000036E-2</v>
      </c>
      <c r="F31" s="40">
        <v>4.0000000000000036E-2</v>
      </c>
    </row>
    <row r="32" spans="1:6">
      <c r="A32" s="42">
        <v>40332</v>
      </c>
      <c r="B32" s="40">
        <v>10.62</v>
      </c>
      <c r="C32" s="40">
        <v>7.94</v>
      </c>
      <c r="D32" s="40">
        <f t="shared" si="0"/>
        <v>-2.6799999999999988</v>
      </c>
      <c r="E32" s="40">
        <f t="shared" si="1"/>
        <v>0.4300000000000006</v>
      </c>
      <c r="F32" s="40">
        <v>0.4300000000000006</v>
      </c>
    </row>
    <row r="33" spans="1:6">
      <c r="A33" s="42">
        <v>40333</v>
      </c>
      <c r="B33" s="40">
        <v>10.61</v>
      </c>
      <c r="C33" s="40">
        <v>7.98</v>
      </c>
      <c r="D33" s="40">
        <f t="shared" si="0"/>
        <v>-2.629999999999999</v>
      </c>
      <c r="E33" s="40">
        <f t="shared" si="1"/>
        <v>4.9999999999999822E-2</v>
      </c>
      <c r="F33" s="40">
        <v>4.9999999999999822E-2</v>
      </c>
    </row>
    <row r="34" spans="1:6">
      <c r="A34" s="42">
        <v>40336</v>
      </c>
      <c r="B34" s="40">
        <v>10.38</v>
      </c>
      <c r="C34" s="40">
        <v>7.87</v>
      </c>
      <c r="D34" s="40">
        <f t="shared" si="0"/>
        <v>-2.5100000000000007</v>
      </c>
      <c r="E34" s="40">
        <f t="shared" si="1"/>
        <v>0.11999999999999833</v>
      </c>
      <c r="F34" s="40">
        <v>0.11999999999999833</v>
      </c>
    </row>
    <row r="35" spans="1:6">
      <c r="A35" s="42">
        <v>40337</v>
      </c>
      <c r="B35" s="40">
        <v>10.38</v>
      </c>
      <c r="C35" s="40">
        <v>7.91</v>
      </c>
      <c r="D35" s="40">
        <f t="shared" si="0"/>
        <v>-2.4700000000000006</v>
      </c>
      <c r="E35" s="40">
        <f t="shared" si="1"/>
        <v>4.0000000000000036E-2</v>
      </c>
      <c r="F35" s="40">
        <v>4.0000000000000036E-2</v>
      </c>
    </row>
    <row r="36" spans="1:6">
      <c r="A36" s="42">
        <v>40338</v>
      </c>
      <c r="B36" s="40">
        <v>10.6</v>
      </c>
      <c r="C36" s="40">
        <v>7.88</v>
      </c>
      <c r="D36" s="40">
        <f t="shared" si="0"/>
        <v>-2.7199999999999998</v>
      </c>
      <c r="E36" s="40">
        <f t="shared" si="1"/>
        <v>-0.24999999999999911</v>
      </c>
      <c r="F36" s="40">
        <v>-0.24999999999999911</v>
      </c>
    </row>
    <row r="37" spans="1:6">
      <c r="A37" s="42">
        <v>40339</v>
      </c>
      <c r="B37" s="40">
        <v>10.63</v>
      </c>
      <c r="C37" s="40">
        <v>7.83</v>
      </c>
      <c r="D37" s="40">
        <f t="shared" si="0"/>
        <v>-2.8000000000000007</v>
      </c>
      <c r="E37" s="40">
        <f t="shared" si="1"/>
        <v>-8.0000000000000959E-2</v>
      </c>
      <c r="F37" s="40">
        <v>-8.0000000000000959E-2</v>
      </c>
    </row>
    <row r="38" spans="1:6">
      <c r="A38" s="42">
        <v>40340</v>
      </c>
      <c r="B38" s="40">
        <v>10.69</v>
      </c>
      <c r="C38" s="40">
        <v>7.83</v>
      </c>
      <c r="D38" s="40">
        <f t="shared" si="0"/>
        <v>-2.8599999999999994</v>
      </c>
      <c r="E38" s="40">
        <f t="shared" si="1"/>
        <v>-5.9999999999998721E-2</v>
      </c>
      <c r="F38" s="40">
        <v>-5.9999999999998721E-2</v>
      </c>
    </row>
    <row r="39" spans="1:6">
      <c r="A39" s="42">
        <v>40346</v>
      </c>
      <c r="B39" s="40">
        <v>10.68</v>
      </c>
      <c r="C39" s="40">
        <v>7.8</v>
      </c>
      <c r="D39" s="40">
        <f t="shared" si="0"/>
        <v>-2.88</v>
      </c>
      <c r="E39" s="40">
        <f t="shared" si="1"/>
        <v>-2.0000000000000462E-2</v>
      </c>
      <c r="F39" s="40">
        <v>-2.0000000000000462E-2</v>
      </c>
    </row>
    <row r="40" spans="1:6">
      <c r="A40" s="42">
        <v>40347</v>
      </c>
      <c r="B40" s="40">
        <v>10.58</v>
      </c>
      <c r="C40" s="40">
        <v>7.85</v>
      </c>
      <c r="D40" s="40">
        <f t="shared" si="0"/>
        <v>-2.7300000000000004</v>
      </c>
      <c r="E40" s="40">
        <f t="shared" si="1"/>
        <v>0.14999999999999947</v>
      </c>
      <c r="F40" s="40">
        <v>0.14999999999999947</v>
      </c>
    </row>
    <row r="41" spans="1:6">
      <c r="A41" s="42">
        <v>40350</v>
      </c>
      <c r="B41" s="40">
        <v>10.79</v>
      </c>
      <c r="C41" s="40">
        <v>7.57</v>
      </c>
      <c r="D41" s="40">
        <f t="shared" si="0"/>
        <v>-3.2199999999999989</v>
      </c>
      <c r="E41" s="40">
        <f t="shared" si="1"/>
        <v>-0.48999999999999844</v>
      </c>
      <c r="F41" s="40">
        <v>-0.48999999999999844</v>
      </c>
    </row>
    <row r="42" spans="1:6">
      <c r="A42" s="42">
        <v>40351</v>
      </c>
      <c r="B42" s="40">
        <v>10.76</v>
      </c>
      <c r="C42" s="40">
        <v>7.52</v>
      </c>
      <c r="D42" s="40">
        <f t="shared" si="0"/>
        <v>-3.24</v>
      </c>
      <c r="E42" s="40">
        <f t="shared" si="1"/>
        <v>-2.000000000000135E-2</v>
      </c>
      <c r="F42" s="40">
        <v>-2.000000000000135E-2</v>
      </c>
    </row>
    <row r="43" spans="1:6">
      <c r="A43" s="42">
        <v>40352</v>
      </c>
      <c r="B43" s="40">
        <v>10.77</v>
      </c>
      <c r="C43" s="40">
        <v>7.58</v>
      </c>
      <c r="D43" s="40">
        <f t="shared" si="0"/>
        <v>-3.1899999999999995</v>
      </c>
      <c r="E43" s="40">
        <f t="shared" si="1"/>
        <v>5.0000000000000711E-2</v>
      </c>
      <c r="F43" s="40">
        <v>5.0000000000000711E-2</v>
      </c>
    </row>
    <row r="44" spans="1:6">
      <c r="A44" s="42">
        <v>40353</v>
      </c>
      <c r="B44" s="40">
        <v>10.76</v>
      </c>
      <c r="C44" s="40">
        <v>7.59</v>
      </c>
      <c r="D44" s="40">
        <f t="shared" si="0"/>
        <v>-3.17</v>
      </c>
      <c r="E44" s="40">
        <f t="shared" si="1"/>
        <v>1.9999999999999574E-2</v>
      </c>
      <c r="F44" s="40">
        <v>1.9999999999999574E-2</v>
      </c>
    </row>
    <row r="45" spans="1:6">
      <c r="A45" s="42">
        <v>40354</v>
      </c>
      <c r="B45" s="40">
        <v>10.71</v>
      </c>
      <c r="C45" s="40">
        <v>7.57</v>
      </c>
      <c r="D45" s="40">
        <f t="shared" si="0"/>
        <v>-3.1400000000000006</v>
      </c>
      <c r="E45" s="40">
        <f t="shared" si="1"/>
        <v>2.9999999999999361E-2</v>
      </c>
      <c r="F45" s="40">
        <v>2.9999999999999361E-2</v>
      </c>
    </row>
    <row r="46" spans="1:6">
      <c r="A46" s="42">
        <v>40357</v>
      </c>
      <c r="B46" s="40">
        <v>10.67</v>
      </c>
      <c r="C46" s="40">
        <v>7.45</v>
      </c>
      <c r="D46" s="40">
        <f t="shared" si="0"/>
        <v>-3.2199999999999998</v>
      </c>
      <c r="E46" s="40">
        <f t="shared" si="1"/>
        <v>-7.9999999999999183E-2</v>
      </c>
      <c r="F46" s="40">
        <v>-7.9999999999999183E-2</v>
      </c>
    </row>
    <row r="47" spans="1:6">
      <c r="A47" s="42">
        <v>40358</v>
      </c>
      <c r="B47" s="40">
        <v>10.29</v>
      </c>
      <c r="C47" s="40">
        <v>7.51</v>
      </c>
      <c r="D47" s="40">
        <f t="shared" si="0"/>
        <v>-2.7799999999999994</v>
      </c>
      <c r="E47" s="40">
        <f t="shared" si="1"/>
        <v>0.44000000000000039</v>
      </c>
      <c r="F47" s="40">
        <v>0.44000000000000039</v>
      </c>
    </row>
    <row r="48" spans="1:6">
      <c r="A48" s="42">
        <v>40359</v>
      </c>
      <c r="B48" s="40">
        <v>10.25</v>
      </c>
      <c r="C48" s="40">
        <v>7.53</v>
      </c>
      <c r="D48" s="40">
        <f t="shared" si="0"/>
        <v>-2.7199999999999998</v>
      </c>
      <c r="E48" s="40">
        <f t="shared" si="1"/>
        <v>5.9999999999999609E-2</v>
      </c>
      <c r="F48" s="40">
        <v>5.9999999999999609E-2</v>
      </c>
    </row>
    <row r="49" spans="1:6">
      <c r="A49" s="42">
        <v>40360</v>
      </c>
      <c r="B49" s="40">
        <v>10.19</v>
      </c>
      <c r="C49" s="40">
        <v>7.41</v>
      </c>
      <c r="D49" s="40">
        <f t="shared" si="0"/>
        <v>-2.7799999999999994</v>
      </c>
      <c r="E49" s="40">
        <f t="shared" si="1"/>
        <v>-5.9999999999999609E-2</v>
      </c>
      <c r="F49" s="40">
        <v>-5.9999999999999609E-2</v>
      </c>
    </row>
    <row r="50" spans="1:6">
      <c r="A50" s="42">
        <v>40361</v>
      </c>
      <c r="B50" s="40">
        <v>10.33</v>
      </c>
      <c r="C50" s="40">
        <v>7.36</v>
      </c>
      <c r="D50" s="40">
        <f t="shared" si="0"/>
        <v>-2.9699999999999998</v>
      </c>
      <c r="E50" s="40">
        <f t="shared" si="1"/>
        <v>-0.19000000000000039</v>
      </c>
      <c r="F50" s="40">
        <v>-0.19000000000000039</v>
      </c>
    </row>
    <row r="51" spans="1:6">
      <c r="A51" s="42">
        <v>40364</v>
      </c>
      <c r="B51" s="40">
        <v>10.34</v>
      </c>
      <c r="C51" s="40">
        <v>7.35</v>
      </c>
      <c r="D51" s="40">
        <f t="shared" si="0"/>
        <v>-2.99</v>
      </c>
      <c r="E51" s="40">
        <f t="shared" si="1"/>
        <v>-2.0000000000000462E-2</v>
      </c>
      <c r="F51" s="40">
        <v>-2.0000000000000462E-2</v>
      </c>
    </row>
    <row r="52" spans="1:6">
      <c r="A52" s="42">
        <v>40365</v>
      </c>
      <c r="B52" s="40">
        <v>10.43</v>
      </c>
      <c r="C52" s="40">
        <v>7.32</v>
      </c>
      <c r="D52" s="40">
        <f t="shared" si="0"/>
        <v>-3.1099999999999994</v>
      </c>
      <c r="E52" s="40">
        <f t="shared" si="1"/>
        <v>-0.11999999999999922</v>
      </c>
      <c r="F52" s="40">
        <v>-0.11999999999999922</v>
      </c>
    </row>
    <row r="53" spans="1:6">
      <c r="A53" s="42">
        <v>40366</v>
      </c>
      <c r="B53" s="40">
        <v>10.41</v>
      </c>
      <c r="C53" s="40">
        <v>7.25</v>
      </c>
      <c r="D53" s="40">
        <f t="shared" si="0"/>
        <v>-3.16</v>
      </c>
      <c r="E53" s="40">
        <f t="shared" si="1"/>
        <v>-5.0000000000000711E-2</v>
      </c>
      <c r="F53" s="40">
        <v>-5.0000000000000711E-2</v>
      </c>
    </row>
    <row r="54" spans="1:6">
      <c r="A54" s="42">
        <v>40367</v>
      </c>
      <c r="B54" s="40">
        <v>10.38</v>
      </c>
      <c r="C54" s="40">
        <v>7.27</v>
      </c>
      <c r="D54" s="40">
        <f t="shared" si="0"/>
        <v>-3.1100000000000012</v>
      </c>
      <c r="E54" s="40">
        <f t="shared" si="1"/>
        <v>4.9999999999998934E-2</v>
      </c>
      <c r="F54" s="40">
        <v>4.9999999999998934E-2</v>
      </c>
    </row>
    <row r="55" spans="1:6">
      <c r="A55" s="42">
        <v>40368</v>
      </c>
      <c r="B55" s="40">
        <v>10.53</v>
      </c>
      <c r="C55" s="40">
        <v>7.27</v>
      </c>
      <c r="D55" s="40">
        <f t="shared" si="0"/>
        <v>-3.26</v>
      </c>
      <c r="E55" s="40">
        <f t="shared" si="1"/>
        <v>-0.14999999999999858</v>
      </c>
      <c r="F55" s="40">
        <v>-0.14999999999999858</v>
      </c>
    </row>
    <row r="56" spans="1:6">
      <c r="A56" s="42">
        <v>40371</v>
      </c>
      <c r="B56" s="40">
        <v>10.52</v>
      </c>
      <c r="C56" s="40">
        <v>7.28</v>
      </c>
      <c r="D56" s="40">
        <f t="shared" si="0"/>
        <v>-3.2399999999999993</v>
      </c>
      <c r="E56" s="40">
        <f t="shared" si="1"/>
        <v>2.0000000000000462E-2</v>
      </c>
      <c r="F56" s="40">
        <v>2.0000000000000462E-2</v>
      </c>
    </row>
    <row r="57" spans="1:6">
      <c r="A57" s="42">
        <v>40372</v>
      </c>
      <c r="B57" s="40">
        <v>10.36</v>
      </c>
      <c r="C57" s="40">
        <v>7.28</v>
      </c>
      <c r="D57" s="40">
        <f t="shared" si="0"/>
        <v>-3.0799999999999992</v>
      </c>
      <c r="E57" s="40">
        <f t="shared" si="1"/>
        <v>0.16000000000000014</v>
      </c>
      <c r="F57" s="40">
        <v>0.16000000000000014</v>
      </c>
    </row>
    <row r="58" spans="1:6">
      <c r="A58" s="42">
        <v>40373</v>
      </c>
      <c r="B58" s="40">
        <v>10.41</v>
      </c>
      <c r="C58" s="40">
        <v>7.26</v>
      </c>
      <c r="D58" s="40">
        <f t="shared" si="0"/>
        <v>-3.1500000000000004</v>
      </c>
      <c r="E58" s="40">
        <f t="shared" si="1"/>
        <v>-7.0000000000001172E-2</v>
      </c>
      <c r="F58" s="40">
        <v>-7.0000000000001172E-2</v>
      </c>
    </row>
    <row r="59" spans="1:6">
      <c r="A59" s="42">
        <v>40374</v>
      </c>
      <c r="B59" s="40">
        <v>10.28</v>
      </c>
      <c r="C59" s="40">
        <v>7.32</v>
      </c>
      <c r="D59" s="40">
        <f t="shared" si="0"/>
        <v>-2.9599999999999991</v>
      </c>
      <c r="E59" s="40">
        <f t="shared" si="1"/>
        <v>0.19000000000000128</v>
      </c>
      <c r="F59" s="40">
        <v>0.19000000000000128</v>
      </c>
    </row>
    <row r="60" spans="1:6">
      <c r="A60" s="42">
        <v>40375</v>
      </c>
      <c r="B60" s="40">
        <v>10.210000000000001</v>
      </c>
      <c r="C60" s="40">
        <v>7.39</v>
      </c>
      <c r="D60" s="40">
        <f t="shared" si="0"/>
        <v>-2.8200000000000012</v>
      </c>
      <c r="E60" s="40">
        <f t="shared" si="1"/>
        <v>0.1399999999999979</v>
      </c>
      <c r="F60" s="40">
        <v>0.1399999999999979</v>
      </c>
    </row>
    <row r="61" spans="1:6">
      <c r="A61" s="42">
        <v>40378</v>
      </c>
      <c r="B61" s="40">
        <v>10.28</v>
      </c>
      <c r="C61" s="40">
        <v>7.35</v>
      </c>
      <c r="D61" s="40">
        <f t="shared" si="0"/>
        <v>-2.9299999999999997</v>
      </c>
      <c r="E61" s="40">
        <f t="shared" si="1"/>
        <v>-0.10999999999999854</v>
      </c>
      <c r="F61" s="40">
        <v>-0.10999999999999854</v>
      </c>
    </row>
    <row r="62" spans="1:6">
      <c r="A62" s="42">
        <v>40379</v>
      </c>
      <c r="B62" s="40">
        <v>10.44</v>
      </c>
      <c r="C62" s="40">
        <v>7.31</v>
      </c>
      <c r="D62" s="40">
        <f t="shared" si="0"/>
        <v>-3.13</v>
      </c>
      <c r="E62" s="40">
        <f t="shared" si="1"/>
        <v>-0.20000000000000018</v>
      </c>
      <c r="F62" s="40">
        <v>-0.20000000000000018</v>
      </c>
    </row>
    <row r="63" spans="1:6">
      <c r="A63" s="42">
        <v>40380</v>
      </c>
      <c r="B63" s="40">
        <v>10.44</v>
      </c>
      <c r="C63" s="40">
        <v>7.34</v>
      </c>
      <c r="D63" s="40">
        <f t="shared" si="0"/>
        <v>-3.0999999999999996</v>
      </c>
      <c r="E63" s="40">
        <f t="shared" si="1"/>
        <v>3.0000000000000249E-2</v>
      </c>
      <c r="F63" s="40">
        <v>3.0000000000000249E-2</v>
      </c>
    </row>
    <row r="64" spans="1:6">
      <c r="A64" s="42">
        <v>40381</v>
      </c>
      <c r="B64" s="40">
        <v>10.49</v>
      </c>
      <c r="C64" s="40">
        <v>7.34</v>
      </c>
      <c r="D64" s="40">
        <f t="shared" si="0"/>
        <v>-3.1500000000000004</v>
      </c>
      <c r="E64" s="40">
        <f t="shared" si="1"/>
        <v>-5.0000000000000711E-2</v>
      </c>
      <c r="F64" s="40">
        <v>-5.0000000000000711E-2</v>
      </c>
    </row>
    <row r="65" spans="1:6">
      <c r="A65" s="42">
        <v>40382</v>
      </c>
      <c r="B65" s="40">
        <v>10.55</v>
      </c>
      <c r="C65" s="40">
        <v>7.31</v>
      </c>
      <c r="D65" s="40">
        <f t="shared" si="0"/>
        <v>-3.2400000000000011</v>
      </c>
      <c r="E65" s="40">
        <f t="shared" si="1"/>
        <v>-9.0000000000000746E-2</v>
      </c>
      <c r="F65" s="40">
        <v>-9.0000000000000746E-2</v>
      </c>
    </row>
    <row r="66" spans="1:6">
      <c r="A66" s="42">
        <v>40385</v>
      </c>
      <c r="B66" s="40">
        <v>10.56</v>
      </c>
      <c r="C66" s="40">
        <v>7.38</v>
      </c>
      <c r="D66" s="40">
        <f t="shared" ref="D66:D129" si="2">C66-B66</f>
        <v>-3.1800000000000006</v>
      </c>
      <c r="E66" s="40">
        <f t="shared" si="1"/>
        <v>6.0000000000000497E-2</v>
      </c>
      <c r="F66" s="40">
        <v>6.0000000000000497E-2</v>
      </c>
    </row>
    <row r="67" spans="1:6">
      <c r="A67" s="42">
        <v>40386</v>
      </c>
      <c r="B67" s="40">
        <v>10.48</v>
      </c>
      <c r="C67" s="40">
        <v>7.35</v>
      </c>
      <c r="D67" s="40">
        <f t="shared" si="2"/>
        <v>-3.1300000000000008</v>
      </c>
      <c r="E67" s="40">
        <f t="shared" si="1"/>
        <v>4.9999999999999822E-2</v>
      </c>
      <c r="F67" s="40">
        <v>4.9999999999999822E-2</v>
      </c>
    </row>
    <row r="68" spans="1:6">
      <c r="A68" s="42">
        <v>40387</v>
      </c>
      <c r="B68" s="40">
        <v>10.66</v>
      </c>
      <c r="C68" s="40">
        <v>7.33</v>
      </c>
      <c r="D68" s="40">
        <f t="shared" si="2"/>
        <v>-3.33</v>
      </c>
      <c r="E68" s="40">
        <f t="shared" ref="E68:E131" si="3">D68-D67</f>
        <v>-0.19999999999999929</v>
      </c>
      <c r="F68" s="40">
        <v>-0.19999999999999929</v>
      </c>
    </row>
    <row r="69" spans="1:6">
      <c r="A69" s="42">
        <v>40388</v>
      </c>
      <c r="B69" s="40">
        <v>10.75</v>
      </c>
      <c r="C69" s="40">
        <v>7.33</v>
      </c>
      <c r="D69" s="40">
        <f t="shared" si="2"/>
        <v>-3.42</v>
      </c>
      <c r="E69" s="40">
        <f t="shared" si="3"/>
        <v>-8.9999999999999858E-2</v>
      </c>
      <c r="F69" s="40">
        <v>-8.9999999999999858E-2</v>
      </c>
    </row>
    <row r="70" spans="1:6">
      <c r="A70" s="42">
        <v>40389</v>
      </c>
      <c r="B70" s="40">
        <v>10.71</v>
      </c>
      <c r="C70" s="40">
        <v>7.32</v>
      </c>
      <c r="D70" s="40">
        <f t="shared" si="2"/>
        <v>-3.3900000000000006</v>
      </c>
      <c r="E70" s="40">
        <f t="shared" si="3"/>
        <v>2.9999999999999361E-2</v>
      </c>
      <c r="F70" s="40">
        <v>2.9999999999999361E-2</v>
      </c>
    </row>
    <row r="71" spans="1:6">
      <c r="A71" s="42">
        <v>40392</v>
      </c>
      <c r="B71" s="40">
        <v>10.76</v>
      </c>
      <c r="C71" s="40">
        <v>7.29</v>
      </c>
      <c r="D71" s="40">
        <f t="shared" si="2"/>
        <v>-3.4699999999999998</v>
      </c>
      <c r="E71" s="40">
        <f t="shared" si="3"/>
        <v>-7.9999999999999183E-2</v>
      </c>
      <c r="F71" s="40">
        <v>-7.9999999999999183E-2</v>
      </c>
    </row>
    <row r="72" spans="1:6">
      <c r="A72" s="42">
        <v>40393</v>
      </c>
      <c r="B72" s="40">
        <v>10.62</v>
      </c>
      <c r="C72" s="40">
        <v>7.21</v>
      </c>
      <c r="D72" s="40">
        <f t="shared" si="2"/>
        <v>-3.4099999999999993</v>
      </c>
      <c r="E72" s="40">
        <f t="shared" si="3"/>
        <v>6.0000000000000497E-2</v>
      </c>
      <c r="F72" s="40">
        <v>6.0000000000000497E-2</v>
      </c>
    </row>
    <row r="73" spans="1:6">
      <c r="A73" s="42">
        <v>40394</v>
      </c>
      <c r="B73" s="40">
        <v>10.68</v>
      </c>
      <c r="C73" s="40">
        <v>7.16</v>
      </c>
      <c r="D73" s="40">
        <f t="shared" si="2"/>
        <v>-3.5199999999999996</v>
      </c>
      <c r="E73" s="40">
        <f t="shared" si="3"/>
        <v>-0.11000000000000032</v>
      </c>
      <c r="F73" s="40">
        <v>-0.11000000000000032</v>
      </c>
    </row>
    <row r="74" spans="1:6">
      <c r="A74" s="42">
        <v>40395</v>
      </c>
      <c r="B74" s="40">
        <v>10.55</v>
      </c>
      <c r="C74" s="40">
        <v>7.21</v>
      </c>
      <c r="D74" s="40">
        <f t="shared" si="2"/>
        <v>-3.3400000000000007</v>
      </c>
      <c r="E74" s="40">
        <f t="shared" si="3"/>
        <v>0.17999999999999883</v>
      </c>
      <c r="F74" s="40">
        <v>0.17999999999999883</v>
      </c>
    </row>
    <row r="75" spans="1:6">
      <c r="A75" s="42">
        <v>40396</v>
      </c>
      <c r="B75" s="40">
        <v>10.67</v>
      </c>
      <c r="C75" s="40">
        <v>7.22</v>
      </c>
      <c r="D75" s="40">
        <f t="shared" si="2"/>
        <v>-3.45</v>
      </c>
      <c r="E75" s="40">
        <f t="shared" si="3"/>
        <v>-0.10999999999999943</v>
      </c>
      <c r="F75" s="40">
        <v>-0.10999999999999943</v>
      </c>
    </row>
    <row r="76" spans="1:6">
      <c r="A76" s="42">
        <v>40399</v>
      </c>
      <c r="B76" s="40">
        <v>10.69</v>
      </c>
      <c r="C76" s="40">
        <v>7.25</v>
      </c>
      <c r="D76" s="40">
        <f t="shared" si="2"/>
        <v>-3.4399999999999995</v>
      </c>
      <c r="E76" s="40">
        <f t="shared" si="3"/>
        <v>1.0000000000000675E-2</v>
      </c>
      <c r="F76" s="40">
        <v>1.0000000000000675E-2</v>
      </c>
    </row>
    <row r="77" spans="1:6">
      <c r="A77" s="42">
        <v>40400</v>
      </c>
      <c r="B77" s="40">
        <v>10.41</v>
      </c>
      <c r="C77" s="40">
        <v>7.27</v>
      </c>
      <c r="D77" s="40">
        <f t="shared" si="2"/>
        <v>-3.1400000000000006</v>
      </c>
      <c r="E77" s="40">
        <f t="shared" si="3"/>
        <v>0.29999999999999893</v>
      </c>
      <c r="F77" s="40">
        <v>0.29999999999999893</v>
      </c>
    </row>
    <row r="78" spans="1:6">
      <c r="A78" s="42">
        <v>40401</v>
      </c>
      <c r="B78" s="40">
        <v>10.39</v>
      </c>
      <c r="C78" s="40">
        <v>7.42</v>
      </c>
      <c r="D78" s="40">
        <f t="shared" si="2"/>
        <v>-2.9700000000000006</v>
      </c>
      <c r="E78" s="40">
        <f t="shared" si="3"/>
        <v>0.16999999999999993</v>
      </c>
      <c r="F78" s="40">
        <v>0.16999999999999993</v>
      </c>
    </row>
    <row r="79" spans="1:6">
      <c r="A79" s="42">
        <v>40402</v>
      </c>
      <c r="B79" s="40">
        <v>10.26</v>
      </c>
      <c r="C79" s="40">
        <v>7.4</v>
      </c>
      <c r="D79" s="40">
        <f t="shared" si="2"/>
        <v>-2.8599999999999994</v>
      </c>
      <c r="E79" s="40">
        <f t="shared" si="3"/>
        <v>0.11000000000000121</v>
      </c>
      <c r="F79" s="40">
        <v>0.11000000000000121</v>
      </c>
    </row>
    <row r="80" spans="1:6">
      <c r="A80" s="42">
        <v>40403</v>
      </c>
      <c r="B80" s="40">
        <v>10.32</v>
      </c>
      <c r="C80" s="40">
        <v>7.43</v>
      </c>
      <c r="D80" s="40">
        <f t="shared" si="2"/>
        <v>-2.8900000000000006</v>
      </c>
      <c r="E80" s="40">
        <f t="shared" si="3"/>
        <v>-3.0000000000001137E-2</v>
      </c>
      <c r="F80" s="40">
        <v>-3.0000000000001137E-2</v>
      </c>
    </row>
    <row r="81" spans="1:6">
      <c r="A81" s="42">
        <v>40406</v>
      </c>
      <c r="B81" s="40">
        <v>10.46</v>
      </c>
      <c r="C81" s="40">
        <v>7.47</v>
      </c>
      <c r="D81" s="40">
        <f t="shared" si="2"/>
        <v>-2.9900000000000011</v>
      </c>
      <c r="E81" s="40">
        <f t="shared" si="3"/>
        <v>-0.10000000000000053</v>
      </c>
      <c r="F81" s="40">
        <v>-0.10000000000000053</v>
      </c>
    </row>
    <row r="82" spans="1:6">
      <c r="A82" s="42">
        <v>40407</v>
      </c>
      <c r="B82" s="40">
        <v>10.43</v>
      </c>
      <c r="C82" s="40">
        <v>7.63</v>
      </c>
      <c r="D82" s="40">
        <f t="shared" si="2"/>
        <v>-2.8</v>
      </c>
      <c r="E82" s="40">
        <f t="shared" si="3"/>
        <v>0.19000000000000128</v>
      </c>
      <c r="F82" s="40">
        <v>0.19000000000000128</v>
      </c>
    </row>
    <row r="83" spans="1:6">
      <c r="A83" s="42">
        <v>40408</v>
      </c>
      <c r="B83" s="40">
        <v>10.39</v>
      </c>
      <c r="C83" s="40">
        <v>7.72</v>
      </c>
      <c r="D83" s="40">
        <f t="shared" si="2"/>
        <v>-2.6700000000000008</v>
      </c>
      <c r="E83" s="40">
        <f t="shared" si="3"/>
        <v>0.12999999999999901</v>
      </c>
      <c r="F83" s="40">
        <v>0.12999999999999901</v>
      </c>
    </row>
    <row r="84" spans="1:6">
      <c r="A84" s="42">
        <v>40409</v>
      </c>
      <c r="B84" s="40">
        <v>10.58</v>
      </c>
      <c r="C84" s="40">
        <v>7.69</v>
      </c>
      <c r="D84" s="40">
        <f t="shared" si="2"/>
        <v>-2.8899999999999997</v>
      </c>
      <c r="E84" s="40">
        <f t="shared" si="3"/>
        <v>-0.21999999999999886</v>
      </c>
      <c r="F84" s="40">
        <v>-0.21999999999999886</v>
      </c>
    </row>
    <row r="85" spans="1:6">
      <c r="A85" s="42">
        <v>40410</v>
      </c>
      <c r="B85" s="40">
        <v>10.42</v>
      </c>
      <c r="C85" s="40">
        <v>7.71</v>
      </c>
      <c r="D85" s="40">
        <f t="shared" si="2"/>
        <v>-2.71</v>
      </c>
      <c r="E85" s="40">
        <f t="shared" si="3"/>
        <v>0.17999999999999972</v>
      </c>
      <c r="F85" s="40">
        <v>0.17999999999999972</v>
      </c>
    </row>
    <row r="86" spans="1:6">
      <c r="A86" s="42">
        <v>40413</v>
      </c>
      <c r="B86" s="40">
        <v>10.35</v>
      </c>
      <c r="C86" s="40">
        <v>7.64</v>
      </c>
      <c r="D86" s="40">
        <f t="shared" si="2"/>
        <v>-2.71</v>
      </c>
      <c r="E86" s="40">
        <f t="shared" si="3"/>
        <v>0</v>
      </c>
      <c r="F86" s="40">
        <v>0</v>
      </c>
    </row>
    <row r="87" spans="1:6">
      <c r="A87" s="42">
        <v>40414</v>
      </c>
      <c r="B87" s="40">
        <v>10.37</v>
      </c>
      <c r="C87" s="40">
        <v>7.58</v>
      </c>
      <c r="D87" s="40">
        <f t="shared" si="2"/>
        <v>-2.7899999999999991</v>
      </c>
      <c r="E87" s="40">
        <f t="shared" si="3"/>
        <v>-7.9999999999999183E-2</v>
      </c>
      <c r="F87" s="40">
        <v>-7.9999999999999183E-2</v>
      </c>
    </row>
    <row r="88" spans="1:6">
      <c r="A88" s="42">
        <v>40415</v>
      </c>
      <c r="B88" s="40">
        <v>10.23</v>
      </c>
      <c r="C88" s="40">
        <v>7.62</v>
      </c>
      <c r="D88" s="40">
        <f t="shared" si="2"/>
        <v>-2.6100000000000003</v>
      </c>
      <c r="E88" s="40">
        <f t="shared" si="3"/>
        <v>0.17999999999999883</v>
      </c>
      <c r="F88" s="40">
        <v>0.17999999999999883</v>
      </c>
    </row>
    <row r="89" spans="1:6">
      <c r="A89" s="42">
        <v>40416</v>
      </c>
      <c r="B89" s="40">
        <v>10.24</v>
      </c>
      <c r="C89" s="40">
        <v>7.57</v>
      </c>
      <c r="D89" s="40">
        <f t="shared" si="2"/>
        <v>-2.67</v>
      </c>
      <c r="E89" s="40">
        <f t="shared" si="3"/>
        <v>-5.9999999999999609E-2</v>
      </c>
      <c r="F89" s="40">
        <v>-5.9999999999999609E-2</v>
      </c>
    </row>
    <row r="90" spans="1:6">
      <c r="A90" s="42">
        <v>40417</v>
      </c>
      <c r="B90" s="40">
        <v>10.31</v>
      </c>
      <c r="C90" s="40">
        <v>7.6</v>
      </c>
      <c r="D90" s="40">
        <f t="shared" si="2"/>
        <v>-2.7100000000000009</v>
      </c>
      <c r="E90" s="40">
        <f t="shared" si="3"/>
        <v>-4.0000000000000924E-2</v>
      </c>
      <c r="F90" s="40">
        <v>-4.0000000000000924E-2</v>
      </c>
    </row>
    <row r="91" spans="1:6">
      <c r="A91" s="42">
        <v>40420</v>
      </c>
      <c r="B91" s="40">
        <v>10.35</v>
      </c>
      <c r="C91" s="40">
        <v>7.67</v>
      </c>
      <c r="D91" s="40">
        <f t="shared" si="2"/>
        <v>-2.6799999999999997</v>
      </c>
      <c r="E91" s="40">
        <f t="shared" si="3"/>
        <v>3.0000000000001137E-2</v>
      </c>
      <c r="F91" s="40">
        <v>3.0000000000001137E-2</v>
      </c>
    </row>
    <row r="92" spans="1:6">
      <c r="A92" s="42">
        <v>40421</v>
      </c>
      <c r="B92" s="40">
        <v>10.28</v>
      </c>
      <c r="C92" s="40">
        <v>7.73</v>
      </c>
      <c r="D92" s="40">
        <f t="shared" si="2"/>
        <v>-2.5499999999999989</v>
      </c>
      <c r="E92" s="40">
        <f t="shared" si="3"/>
        <v>0.13000000000000078</v>
      </c>
      <c r="F92" s="40">
        <v>0.13000000000000078</v>
      </c>
    </row>
    <row r="93" spans="1:6">
      <c r="A93" s="42">
        <v>40422</v>
      </c>
      <c r="B93" s="40">
        <v>10.23</v>
      </c>
      <c r="C93" s="40">
        <v>7.73</v>
      </c>
      <c r="D93" s="40">
        <f t="shared" si="2"/>
        <v>-2.5</v>
      </c>
      <c r="E93" s="40">
        <f t="shared" si="3"/>
        <v>4.9999999999998934E-2</v>
      </c>
      <c r="F93" s="40">
        <v>4.9999999999998934E-2</v>
      </c>
    </row>
    <row r="94" spans="1:6">
      <c r="A94" s="42">
        <v>40423</v>
      </c>
      <c r="B94" s="40">
        <v>10.31</v>
      </c>
      <c r="C94" s="40">
        <v>7.61</v>
      </c>
      <c r="D94" s="40">
        <f t="shared" si="2"/>
        <v>-2.7</v>
      </c>
      <c r="E94" s="40">
        <f t="shared" si="3"/>
        <v>-0.20000000000000018</v>
      </c>
      <c r="F94" s="40">
        <v>-0.20000000000000018</v>
      </c>
    </row>
    <row r="95" spans="1:6">
      <c r="A95" s="42">
        <v>40424</v>
      </c>
      <c r="B95" s="40">
        <v>10.24</v>
      </c>
      <c r="C95" s="40">
        <v>7.56</v>
      </c>
      <c r="D95" s="40">
        <f t="shared" si="2"/>
        <v>-2.6800000000000006</v>
      </c>
      <c r="E95" s="40">
        <f t="shared" si="3"/>
        <v>1.9999999999999574E-2</v>
      </c>
      <c r="F95" s="40">
        <v>1.9999999999999574E-2</v>
      </c>
    </row>
    <row r="96" spans="1:6">
      <c r="A96" s="42">
        <v>40427</v>
      </c>
      <c r="B96" s="40">
        <v>10.39</v>
      </c>
      <c r="C96" s="40">
        <v>7.61</v>
      </c>
      <c r="D96" s="40">
        <f t="shared" si="2"/>
        <v>-2.7800000000000002</v>
      </c>
      <c r="E96" s="40">
        <f t="shared" si="3"/>
        <v>-9.9999999999999645E-2</v>
      </c>
      <c r="F96" s="40">
        <v>-9.9999999999999645E-2</v>
      </c>
    </row>
    <row r="97" spans="1:6">
      <c r="A97" s="42">
        <v>40428</v>
      </c>
      <c r="B97" s="40">
        <v>10.35</v>
      </c>
      <c r="C97" s="40">
        <v>7.56</v>
      </c>
      <c r="D97" s="40">
        <f t="shared" si="2"/>
        <v>-2.79</v>
      </c>
      <c r="E97" s="40">
        <f t="shared" si="3"/>
        <v>-9.9999999999997868E-3</v>
      </c>
      <c r="F97" s="40">
        <v>-9.9999999999997868E-3</v>
      </c>
    </row>
    <row r="98" spans="1:6">
      <c r="A98" s="42">
        <v>40429</v>
      </c>
      <c r="B98" s="40">
        <v>10.29</v>
      </c>
      <c r="C98" s="40">
        <v>7.6</v>
      </c>
      <c r="D98" s="40">
        <f t="shared" si="2"/>
        <v>-2.6899999999999995</v>
      </c>
      <c r="E98" s="40">
        <f t="shared" si="3"/>
        <v>0.10000000000000053</v>
      </c>
      <c r="F98" s="40">
        <v>0.10000000000000053</v>
      </c>
    </row>
    <row r="99" spans="1:6">
      <c r="A99" s="42">
        <v>40430</v>
      </c>
      <c r="B99" s="40">
        <v>10.19</v>
      </c>
      <c r="C99" s="40">
        <v>7.64</v>
      </c>
      <c r="D99" s="40">
        <f t="shared" si="2"/>
        <v>-2.5499999999999998</v>
      </c>
      <c r="E99" s="40">
        <f t="shared" si="3"/>
        <v>0.13999999999999968</v>
      </c>
      <c r="F99" s="40">
        <v>0.13999999999999968</v>
      </c>
    </row>
    <row r="100" spans="1:6">
      <c r="A100" s="42">
        <v>40431</v>
      </c>
      <c r="B100" s="40">
        <v>10.18</v>
      </c>
      <c r="C100" s="40">
        <v>7.73</v>
      </c>
      <c r="D100" s="40">
        <f t="shared" si="2"/>
        <v>-2.4499999999999993</v>
      </c>
      <c r="E100" s="40">
        <f t="shared" si="3"/>
        <v>0.10000000000000053</v>
      </c>
      <c r="F100" s="40">
        <v>0.10000000000000053</v>
      </c>
    </row>
    <row r="101" spans="1:6">
      <c r="A101" s="42">
        <v>40434</v>
      </c>
      <c r="B101" s="40">
        <v>10.27</v>
      </c>
      <c r="C101" s="40">
        <v>7.71</v>
      </c>
      <c r="D101" s="40">
        <f t="shared" si="2"/>
        <v>-2.5599999999999996</v>
      </c>
      <c r="E101" s="40">
        <f t="shared" si="3"/>
        <v>-0.11000000000000032</v>
      </c>
      <c r="F101" s="40">
        <v>-0.11000000000000032</v>
      </c>
    </row>
    <row r="102" spans="1:6">
      <c r="A102" s="42">
        <v>40435</v>
      </c>
      <c r="B102" s="40">
        <v>10.25</v>
      </c>
      <c r="C102" s="40">
        <v>7.83</v>
      </c>
      <c r="D102" s="40">
        <f t="shared" si="2"/>
        <v>-2.42</v>
      </c>
      <c r="E102" s="40">
        <f t="shared" si="3"/>
        <v>0.13999999999999968</v>
      </c>
      <c r="F102" s="40">
        <v>0.13999999999999968</v>
      </c>
    </row>
    <row r="103" spans="1:6">
      <c r="A103" s="42">
        <v>40436</v>
      </c>
      <c r="B103" s="40">
        <v>10.199999999999999</v>
      </c>
      <c r="C103" s="40">
        <v>7.91</v>
      </c>
      <c r="D103" s="40">
        <f t="shared" si="2"/>
        <v>-2.2899999999999991</v>
      </c>
      <c r="E103" s="40">
        <f t="shared" si="3"/>
        <v>0.13000000000000078</v>
      </c>
      <c r="F103" s="40">
        <v>0.13000000000000078</v>
      </c>
    </row>
    <row r="104" spans="1:6">
      <c r="A104" s="42">
        <v>40437</v>
      </c>
      <c r="B104" s="40">
        <v>10</v>
      </c>
      <c r="C104" s="40">
        <v>7.86</v>
      </c>
      <c r="D104" s="40">
        <f t="shared" si="2"/>
        <v>-2.1399999999999997</v>
      </c>
      <c r="E104" s="40">
        <f t="shared" si="3"/>
        <v>0.14999999999999947</v>
      </c>
      <c r="F104" s="40">
        <v>0.14999999999999947</v>
      </c>
    </row>
    <row r="105" spans="1:6">
      <c r="A105" s="42">
        <v>40438</v>
      </c>
      <c r="B105" s="40">
        <v>9.98</v>
      </c>
      <c r="C105" s="40">
        <v>7.87</v>
      </c>
      <c r="D105" s="40">
        <f t="shared" si="2"/>
        <v>-2.1100000000000003</v>
      </c>
      <c r="E105" s="40">
        <f t="shared" si="3"/>
        <v>2.9999999999999361E-2</v>
      </c>
      <c r="F105" s="40">
        <v>2.9999999999999361E-2</v>
      </c>
    </row>
    <row r="106" spans="1:6">
      <c r="A106" s="42">
        <v>40441</v>
      </c>
      <c r="B106" s="40">
        <v>9.98</v>
      </c>
      <c r="C106" s="40">
        <v>7.84</v>
      </c>
      <c r="D106" s="40">
        <f t="shared" si="2"/>
        <v>-2.1400000000000006</v>
      </c>
      <c r="E106" s="40">
        <f t="shared" si="3"/>
        <v>-3.0000000000000249E-2</v>
      </c>
      <c r="F106" s="40">
        <v>-3.0000000000000249E-2</v>
      </c>
    </row>
    <row r="107" spans="1:6">
      <c r="A107" s="42">
        <v>40442</v>
      </c>
      <c r="B107" s="40">
        <v>9.99</v>
      </c>
      <c r="C107" s="40">
        <v>8.06</v>
      </c>
      <c r="D107" s="40">
        <f t="shared" si="2"/>
        <v>-1.9299999999999997</v>
      </c>
      <c r="E107" s="40">
        <f t="shared" si="3"/>
        <v>0.21000000000000085</v>
      </c>
      <c r="F107" s="40">
        <v>0.21000000000000085</v>
      </c>
    </row>
    <row r="108" spans="1:6">
      <c r="A108" s="42">
        <v>40448</v>
      </c>
      <c r="B108" s="40">
        <v>9.99</v>
      </c>
      <c r="C108" s="40">
        <v>8.1199999999999992</v>
      </c>
      <c r="D108" s="40">
        <f t="shared" si="2"/>
        <v>-1.870000000000001</v>
      </c>
      <c r="E108" s="40">
        <f t="shared" si="3"/>
        <v>5.9999999999998721E-2</v>
      </c>
      <c r="F108" s="40">
        <v>5.9999999999998721E-2</v>
      </c>
    </row>
    <row r="109" spans="1:6">
      <c r="A109" s="42">
        <v>40449</v>
      </c>
      <c r="B109" s="40">
        <v>9.94</v>
      </c>
      <c r="C109" s="40">
        <v>8.09</v>
      </c>
      <c r="D109" s="40">
        <f t="shared" si="2"/>
        <v>-1.8499999999999996</v>
      </c>
      <c r="E109" s="40">
        <f t="shared" si="3"/>
        <v>2.000000000000135E-2</v>
      </c>
      <c r="F109" s="40">
        <v>2.000000000000135E-2</v>
      </c>
    </row>
    <row r="110" spans="1:6">
      <c r="A110" s="42">
        <v>40450</v>
      </c>
      <c r="B110" s="40">
        <v>10.050000000000001</v>
      </c>
      <c r="C110" s="40">
        <v>8.23</v>
      </c>
      <c r="D110" s="40">
        <f t="shared" si="2"/>
        <v>-1.8200000000000003</v>
      </c>
      <c r="E110" s="40">
        <f t="shared" si="3"/>
        <v>2.9999999999999361E-2</v>
      </c>
      <c r="F110" s="40">
        <v>2.9999999999999361E-2</v>
      </c>
    </row>
    <row r="111" spans="1:6">
      <c r="A111" s="42">
        <v>40451</v>
      </c>
      <c r="B111" s="40">
        <v>10.18</v>
      </c>
      <c r="C111" s="40">
        <v>8.19</v>
      </c>
      <c r="D111" s="40">
        <f t="shared" si="2"/>
        <v>-1.9900000000000002</v>
      </c>
      <c r="E111" s="40">
        <f t="shared" si="3"/>
        <v>-0.16999999999999993</v>
      </c>
      <c r="F111" s="40">
        <v>-0.16999999999999993</v>
      </c>
    </row>
    <row r="112" spans="1:6">
      <c r="A112" s="42">
        <v>40459</v>
      </c>
      <c r="B112" s="40">
        <v>10.47</v>
      </c>
      <c r="C112" s="40">
        <v>8.35</v>
      </c>
      <c r="D112" s="40">
        <f t="shared" si="2"/>
        <v>-2.120000000000001</v>
      </c>
      <c r="E112" s="40">
        <f t="shared" si="3"/>
        <v>-0.13000000000000078</v>
      </c>
      <c r="F112" s="40">
        <v>-0.13000000000000078</v>
      </c>
    </row>
    <row r="113" spans="1:6">
      <c r="A113" s="42">
        <v>40462</v>
      </c>
      <c r="B113" s="40">
        <v>10.78</v>
      </c>
      <c r="C113" s="40">
        <v>8.2899999999999991</v>
      </c>
      <c r="D113" s="40">
        <f t="shared" si="2"/>
        <v>-2.4900000000000002</v>
      </c>
      <c r="E113" s="40">
        <f t="shared" si="3"/>
        <v>-0.36999999999999922</v>
      </c>
      <c r="F113" s="40">
        <v>-0.36999999999999922</v>
      </c>
    </row>
    <row r="114" spans="1:6">
      <c r="A114" s="42">
        <v>40463</v>
      </c>
      <c r="B114" s="40">
        <v>11.15</v>
      </c>
      <c r="C114" s="40">
        <v>8.31</v>
      </c>
      <c r="D114" s="40">
        <f t="shared" si="2"/>
        <v>-2.84</v>
      </c>
      <c r="E114" s="40">
        <f t="shared" si="3"/>
        <v>-0.34999999999999964</v>
      </c>
      <c r="F114" s="40">
        <v>-0.34999999999999964</v>
      </c>
    </row>
    <row r="115" spans="1:6">
      <c r="A115" s="42">
        <v>40464</v>
      </c>
      <c r="B115" s="40">
        <v>11.02</v>
      </c>
      <c r="C115" s="40">
        <v>8.1999999999999993</v>
      </c>
      <c r="D115" s="40">
        <f t="shared" si="2"/>
        <v>-2.8200000000000003</v>
      </c>
      <c r="E115" s="40">
        <f t="shared" si="3"/>
        <v>1.9999999999999574E-2</v>
      </c>
      <c r="F115" s="40">
        <v>1.9999999999999574E-2</v>
      </c>
    </row>
    <row r="116" spans="1:6">
      <c r="A116" s="42">
        <v>40465</v>
      </c>
      <c r="B116" s="40">
        <v>11.34</v>
      </c>
      <c r="C116" s="40">
        <v>8.31</v>
      </c>
      <c r="D116" s="40">
        <f t="shared" si="2"/>
        <v>-3.0299999999999994</v>
      </c>
      <c r="E116" s="40">
        <f t="shared" si="3"/>
        <v>-0.20999999999999908</v>
      </c>
      <c r="F116" s="40">
        <v>-0.20999999999999908</v>
      </c>
    </row>
    <row r="117" spans="1:6">
      <c r="A117" s="42">
        <v>40466</v>
      </c>
      <c r="B117" s="40">
        <v>11.55</v>
      </c>
      <c r="C117" s="40">
        <v>8.26</v>
      </c>
      <c r="D117" s="40">
        <f t="shared" si="2"/>
        <v>-3.2900000000000009</v>
      </c>
      <c r="E117" s="40">
        <f t="shared" si="3"/>
        <v>-0.26000000000000156</v>
      </c>
      <c r="F117" s="40">
        <v>-0.26000000000000156</v>
      </c>
    </row>
    <row r="118" spans="1:6">
      <c r="A118" s="42">
        <v>40469</v>
      </c>
      <c r="B118" s="40">
        <v>11.4</v>
      </c>
      <c r="C118" s="40">
        <v>8.23</v>
      </c>
      <c r="D118" s="40">
        <f t="shared" si="2"/>
        <v>-3.17</v>
      </c>
      <c r="E118" s="40">
        <f t="shared" si="3"/>
        <v>0.12000000000000099</v>
      </c>
      <c r="F118" s="40">
        <v>0.12000000000000099</v>
      </c>
    </row>
    <row r="119" spans="1:6">
      <c r="A119" s="42">
        <v>40470</v>
      </c>
      <c r="B119" s="40">
        <v>11.44</v>
      </c>
      <c r="C119" s="40">
        <v>8.24</v>
      </c>
      <c r="D119" s="40">
        <f t="shared" si="2"/>
        <v>-3.1999999999999993</v>
      </c>
      <c r="E119" s="40">
        <f t="shared" si="3"/>
        <v>-2.9999999999999361E-2</v>
      </c>
      <c r="F119" s="40">
        <v>-2.9999999999999361E-2</v>
      </c>
    </row>
    <row r="120" spans="1:6">
      <c r="A120" s="42">
        <v>40471</v>
      </c>
      <c r="B120" s="40">
        <v>11.26</v>
      </c>
      <c r="C120" s="40">
        <v>8.27</v>
      </c>
      <c r="D120" s="40">
        <f t="shared" si="2"/>
        <v>-2.99</v>
      </c>
      <c r="E120" s="40">
        <f t="shared" si="3"/>
        <v>0.20999999999999908</v>
      </c>
      <c r="F120" s="40">
        <v>0.20999999999999908</v>
      </c>
    </row>
    <row r="121" spans="1:6">
      <c r="A121" s="42">
        <v>40472</v>
      </c>
      <c r="B121" s="40">
        <v>11.26</v>
      </c>
      <c r="C121" s="40">
        <v>8.3000000000000007</v>
      </c>
      <c r="D121" s="40">
        <f t="shared" si="2"/>
        <v>-2.9599999999999991</v>
      </c>
      <c r="E121" s="40">
        <f t="shared" si="3"/>
        <v>3.0000000000001137E-2</v>
      </c>
      <c r="F121" s="40">
        <v>3.0000000000001137E-2</v>
      </c>
    </row>
    <row r="122" spans="1:6">
      <c r="A122" s="42">
        <v>40473</v>
      </c>
      <c r="B122" s="40">
        <v>11.12</v>
      </c>
      <c r="C122" s="40">
        <v>8.52</v>
      </c>
      <c r="D122" s="40">
        <f t="shared" si="2"/>
        <v>-2.5999999999999996</v>
      </c>
      <c r="E122" s="40">
        <f t="shared" si="3"/>
        <v>0.35999999999999943</v>
      </c>
      <c r="F122" s="40">
        <v>0.35999999999999943</v>
      </c>
    </row>
    <row r="123" spans="1:6">
      <c r="A123" s="42">
        <v>40476</v>
      </c>
      <c r="B123" s="40">
        <v>11.45</v>
      </c>
      <c r="C123" s="40">
        <v>8.6999999999999993</v>
      </c>
      <c r="D123" s="40">
        <f t="shared" si="2"/>
        <v>-2.75</v>
      </c>
      <c r="E123" s="40">
        <f t="shared" si="3"/>
        <v>-0.15000000000000036</v>
      </c>
      <c r="F123" s="40">
        <v>-0.15000000000000036</v>
      </c>
    </row>
    <row r="124" spans="1:6">
      <c r="A124" s="42">
        <v>40477</v>
      </c>
      <c r="B124" s="40">
        <v>11.56</v>
      </c>
      <c r="C124" s="40">
        <v>8.52</v>
      </c>
      <c r="D124" s="40">
        <f t="shared" si="2"/>
        <v>-3.0400000000000009</v>
      </c>
      <c r="E124" s="40">
        <f t="shared" si="3"/>
        <v>-0.29000000000000092</v>
      </c>
      <c r="F124" s="40">
        <v>-0.29000000000000092</v>
      </c>
    </row>
    <row r="125" spans="1:6">
      <c r="A125" s="42">
        <v>40478</v>
      </c>
      <c r="B125" s="40">
        <v>11.32</v>
      </c>
      <c r="C125" s="40">
        <v>8.3699999999999992</v>
      </c>
      <c r="D125" s="40">
        <f t="shared" si="2"/>
        <v>-2.9500000000000011</v>
      </c>
      <c r="E125" s="40">
        <f t="shared" si="3"/>
        <v>8.9999999999999858E-2</v>
      </c>
      <c r="F125" s="40">
        <v>8.9999999999999858E-2</v>
      </c>
    </row>
    <row r="126" spans="1:6">
      <c r="A126" s="42">
        <v>40479</v>
      </c>
      <c r="B126" s="40">
        <v>11.29</v>
      </c>
      <c r="C126" s="40">
        <v>9.09</v>
      </c>
      <c r="D126" s="40">
        <f t="shared" si="2"/>
        <v>-2.1999999999999993</v>
      </c>
      <c r="E126" s="40">
        <f t="shared" si="3"/>
        <v>0.75000000000000178</v>
      </c>
      <c r="F126" s="40">
        <v>0.75000000000000178</v>
      </c>
    </row>
    <row r="127" spans="1:6">
      <c r="A127" s="42">
        <v>40480</v>
      </c>
      <c r="B127" s="40">
        <v>11.19</v>
      </c>
      <c r="C127" s="40">
        <v>8.92</v>
      </c>
      <c r="D127" s="40">
        <f t="shared" si="2"/>
        <v>-2.2699999999999996</v>
      </c>
      <c r="E127" s="40">
        <f t="shared" si="3"/>
        <v>-7.0000000000000284E-2</v>
      </c>
      <c r="F127" s="40">
        <v>-7.0000000000000284E-2</v>
      </c>
    </row>
    <row r="128" spans="1:6">
      <c r="A128" s="42">
        <v>40483</v>
      </c>
      <c r="B128" s="40">
        <v>11.39</v>
      </c>
      <c r="C128" s="40">
        <v>8.83</v>
      </c>
      <c r="D128" s="40">
        <f t="shared" si="2"/>
        <v>-2.5600000000000005</v>
      </c>
      <c r="E128" s="40">
        <f t="shared" si="3"/>
        <v>-0.29000000000000092</v>
      </c>
      <c r="F128" s="40">
        <v>-0.29000000000000092</v>
      </c>
    </row>
    <row r="129" spans="1:6">
      <c r="A129" s="42">
        <v>40484</v>
      </c>
      <c r="B129" s="40">
        <v>11.4</v>
      </c>
      <c r="C129" s="40">
        <v>8.91</v>
      </c>
      <c r="D129" s="40">
        <f t="shared" si="2"/>
        <v>-2.4900000000000002</v>
      </c>
      <c r="E129" s="40">
        <f t="shared" si="3"/>
        <v>7.0000000000000284E-2</v>
      </c>
      <c r="F129" s="40">
        <v>7.0000000000000284E-2</v>
      </c>
    </row>
    <row r="130" spans="1:6">
      <c r="A130" s="42">
        <v>40485</v>
      </c>
      <c r="B130" s="40">
        <v>11.47</v>
      </c>
      <c r="C130" s="40">
        <v>8.83</v>
      </c>
      <c r="D130" s="40">
        <f t="shared" ref="D130:D193" si="4">C130-B130</f>
        <v>-2.6400000000000006</v>
      </c>
      <c r="E130" s="40">
        <f t="shared" si="3"/>
        <v>-0.15000000000000036</v>
      </c>
      <c r="F130" s="40">
        <v>-0.15000000000000036</v>
      </c>
    </row>
    <row r="131" spans="1:6">
      <c r="A131" s="42">
        <v>40486</v>
      </c>
      <c r="B131" s="40">
        <v>11.89</v>
      </c>
      <c r="C131" s="40">
        <v>9.33</v>
      </c>
      <c r="D131" s="40">
        <f t="shared" si="4"/>
        <v>-2.5600000000000005</v>
      </c>
      <c r="E131" s="40">
        <f t="shared" si="3"/>
        <v>8.0000000000000071E-2</v>
      </c>
      <c r="F131" s="40">
        <v>8.0000000000000071E-2</v>
      </c>
    </row>
    <row r="132" spans="1:6">
      <c r="A132" s="42">
        <v>40487</v>
      </c>
      <c r="B132" s="40">
        <v>11.99</v>
      </c>
      <c r="C132" s="40">
        <v>9.2200000000000006</v>
      </c>
      <c r="D132" s="40">
        <f t="shared" si="4"/>
        <v>-2.7699999999999996</v>
      </c>
      <c r="E132" s="40">
        <f t="shared" ref="E132:E195" si="5">D132-D131</f>
        <v>-0.20999999999999908</v>
      </c>
      <c r="F132" s="40">
        <v>-0.20999999999999908</v>
      </c>
    </row>
    <row r="133" spans="1:6">
      <c r="A133" s="42">
        <v>40490</v>
      </c>
      <c r="B133" s="40">
        <v>12.14</v>
      </c>
      <c r="C133" s="40">
        <v>8.83</v>
      </c>
      <c r="D133" s="40">
        <f t="shared" si="4"/>
        <v>-3.3100000000000005</v>
      </c>
      <c r="E133" s="40">
        <f t="shared" si="5"/>
        <v>-0.54000000000000092</v>
      </c>
      <c r="F133" s="40">
        <v>-0.54000000000000092</v>
      </c>
    </row>
    <row r="134" spans="1:6">
      <c r="A134" s="42">
        <v>40491</v>
      </c>
      <c r="B134" s="40">
        <v>11.82</v>
      </c>
      <c r="C134" s="40">
        <v>9.17</v>
      </c>
      <c r="D134" s="40">
        <f t="shared" si="4"/>
        <v>-2.6500000000000004</v>
      </c>
      <c r="E134" s="40">
        <f t="shared" si="5"/>
        <v>0.66000000000000014</v>
      </c>
      <c r="F134" s="40">
        <v>0.66000000000000014</v>
      </c>
    </row>
    <row r="135" spans="1:6">
      <c r="A135" s="42">
        <v>40492</v>
      </c>
      <c r="B135" s="40">
        <v>11.83</v>
      </c>
      <c r="C135" s="40">
        <v>9.11</v>
      </c>
      <c r="D135" s="40">
        <f t="shared" si="4"/>
        <v>-2.7200000000000006</v>
      </c>
      <c r="E135" s="40">
        <f t="shared" si="5"/>
        <v>-7.0000000000000284E-2</v>
      </c>
      <c r="F135" s="40">
        <v>-7.0000000000000284E-2</v>
      </c>
    </row>
    <row r="136" spans="1:6">
      <c r="A136" s="42">
        <v>40493</v>
      </c>
      <c r="B136" s="40">
        <v>12.74</v>
      </c>
      <c r="C136" s="40">
        <v>9.0500000000000007</v>
      </c>
      <c r="D136" s="40">
        <f t="shared" si="4"/>
        <v>-3.6899999999999995</v>
      </c>
      <c r="E136" s="40">
        <f t="shared" si="5"/>
        <v>-0.96999999999999886</v>
      </c>
      <c r="F136" s="40">
        <v>-0.96999999999999886</v>
      </c>
    </row>
    <row r="137" spans="1:6">
      <c r="A137" s="42">
        <v>40494</v>
      </c>
      <c r="B137" s="40">
        <v>12.54</v>
      </c>
      <c r="C137" s="40">
        <v>8.89</v>
      </c>
      <c r="D137" s="40">
        <f t="shared" si="4"/>
        <v>-3.6499999999999986</v>
      </c>
      <c r="E137" s="40">
        <f t="shared" si="5"/>
        <v>4.0000000000000924E-2</v>
      </c>
      <c r="F137" s="40">
        <v>4.0000000000000924E-2</v>
      </c>
    </row>
    <row r="138" spans="1:6">
      <c r="A138" s="42">
        <v>40497</v>
      </c>
      <c r="B138" s="40">
        <v>12.38</v>
      </c>
      <c r="C138" s="40">
        <v>8.81</v>
      </c>
      <c r="D138" s="40">
        <f t="shared" si="4"/>
        <v>-3.5700000000000003</v>
      </c>
      <c r="E138" s="40">
        <f t="shared" si="5"/>
        <v>7.9999999999998295E-2</v>
      </c>
      <c r="F138" s="40">
        <v>7.9999999999998295E-2</v>
      </c>
    </row>
    <row r="139" spans="1:6">
      <c r="A139" s="42">
        <v>40498</v>
      </c>
      <c r="B139" s="40">
        <v>11.57</v>
      </c>
      <c r="C139" s="40">
        <v>8.9600000000000009</v>
      </c>
      <c r="D139" s="40">
        <f t="shared" si="4"/>
        <v>-2.6099999999999994</v>
      </c>
      <c r="E139" s="40">
        <f t="shared" si="5"/>
        <v>0.96000000000000085</v>
      </c>
      <c r="F139" s="40">
        <v>0.96000000000000085</v>
      </c>
    </row>
    <row r="140" spans="1:6">
      <c r="A140" s="42">
        <v>40499</v>
      </c>
      <c r="B140" s="40">
        <v>11.35</v>
      </c>
      <c r="C140" s="40">
        <v>8.93</v>
      </c>
      <c r="D140" s="40">
        <f t="shared" si="4"/>
        <v>-2.42</v>
      </c>
      <c r="E140" s="40">
        <f t="shared" si="5"/>
        <v>0.1899999999999995</v>
      </c>
      <c r="F140" s="40">
        <v>0.1899999999999995</v>
      </c>
    </row>
    <row r="141" spans="1:6">
      <c r="A141" s="42">
        <v>40500</v>
      </c>
      <c r="B141" s="40">
        <v>11.39</v>
      </c>
      <c r="C141" s="40">
        <v>8.61</v>
      </c>
      <c r="D141" s="40">
        <f t="shared" si="4"/>
        <v>-2.7800000000000011</v>
      </c>
      <c r="E141" s="40">
        <f t="shared" si="5"/>
        <v>-0.36000000000000121</v>
      </c>
      <c r="F141" s="40">
        <v>-0.36000000000000121</v>
      </c>
    </row>
    <row r="142" spans="1:6">
      <c r="A142" s="42">
        <v>40501</v>
      </c>
      <c r="B142" s="40">
        <v>11.28</v>
      </c>
      <c r="C142" s="40">
        <v>8.67</v>
      </c>
      <c r="D142" s="40">
        <f t="shared" si="4"/>
        <v>-2.6099999999999994</v>
      </c>
      <c r="E142" s="40">
        <f t="shared" si="5"/>
        <v>0.17000000000000171</v>
      </c>
      <c r="F142" s="40">
        <v>0.17000000000000171</v>
      </c>
    </row>
    <row r="143" spans="1:6">
      <c r="A143" s="42">
        <v>40504</v>
      </c>
      <c r="B143" s="40">
        <v>11.18</v>
      </c>
      <c r="C143" s="40">
        <v>8.66</v>
      </c>
      <c r="D143" s="40">
        <f t="shared" si="4"/>
        <v>-2.5199999999999996</v>
      </c>
      <c r="E143" s="40">
        <f t="shared" si="5"/>
        <v>8.9999999999999858E-2</v>
      </c>
      <c r="F143" s="40">
        <v>8.9999999999999858E-2</v>
      </c>
    </row>
    <row r="144" spans="1:6">
      <c r="A144" s="42">
        <v>40505</v>
      </c>
      <c r="B144" s="40">
        <v>10.86</v>
      </c>
      <c r="C144" s="40">
        <v>8.5299999999999994</v>
      </c>
      <c r="D144" s="40">
        <f t="shared" si="4"/>
        <v>-2.33</v>
      </c>
      <c r="E144" s="40">
        <f t="shared" si="5"/>
        <v>0.1899999999999995</v>
      </c>
      <c r="F144" s="40">
        <v>0.1899999999999995</v>
      </c>
    </row>
    <row r="145" spans="1:6">
      <c r="A145" s="42">
        <v>40506</v>
      </c>
      <c r="B145" s="40">
        <v>10.95</v>
      </c>
      <c r="C145" s="40">
        <v>8.27</v>
      </c>
      <c r="D145" s="40">
        <f t="shared" si="4"/>
        <v>-2.6799999999999997</v>
      </c>
      <c r="E145" s="40">
        <f t="shared" si="5"/>
        <v>-0.34999999999999964</v>
      </c>
      <c r="F145" s="40">
        <v>-0.34999999999999964</v>
      </c>
    </row>
    <row r="146" spans="1:6">
      <c r="A146" s="42">
        <v>40507</v>
      </c>
      <c r="B146" s="40">
        <v>11.18</v>
      </c>
      <c r="C146" s="40">
        <v>8.24</v>
      </c>
      <c r="D146" s="40">
        <f t="shared" si="4"/>
        <v>-2.9399999999999995</v>
      </c>
      <c r="E146" s="40">
        <f t="shared" si="5"/>
        <v>-0.25999999999999979</v>
      </c>
      <c r="F146" s="40">
        <v>-0.25999999999999979</v>
      </c>
    </row>
    <row r="147" spans="1:6">
      <c r="A147" s="42">
        <v>40508</v>
      </c>
      <c r="B147" s="40">
        <v>10.98</v>
      </c>
      <c r="C147" s="40">
        <v>8.18</v>
      </c>
      <c r="D147" s="40">
        <f t="shared" si="4"/>
        <v>-2.8000000000000007</v>
      </c>
      <c r="E147" s="40">
        <f t="shared" si="5"/>
        <v>0.13999999999999879</v>
      </c>
      <c r="F147" s="40">
        <v>0.13999999999999879</v>
      </c>
    </row>
    <row r="148" spans="1:6">
      <c r="A148" s="42">
        <v>40511</v>
      </c>
      <c r="B148" s="40">
        <v>10.97</v>
      </c>
      <c r="C148" s="40">
        <v>8.1999999999999993</v>
      </c>
      <c r="D148" s="40">
        <f t="shared" si="4"/>
        <v>-2.7700000000000014</v>
      </c>
      <c r="E148" s="40">
        <f t="shared" si="5"/>
        <v>2.9999999999999361E-2</v>
      </c>
      <c r="F148" s="40">
        <v>2.9999999999999361E-2</v>
      </c>
    </row>
    <row r="149" spans="1:6">
      <c r="A149" s="42">
        <v>40512</v>
      </c>
      <c r="B149" s="40">
        <v>11.07</v>
      </c>
      <c r="C149" s="40">
        <v>8.25</v>
      </c>
      <c r="D149" s="40">
        <f t="shared" si="4"/>
        <v>-2.8200000000000003</v>
      </c>
      <c r="E149" s="40">
        <f t="shared" si="5"/>
        <v>-4.9999999999998934E-2</v>
      </c>
      <c r="F149" s="40">
        <v>-4.9999999999998934E-2</v>
      </c>
    </row>
    <row r="150" spans="1:6">
      <c r="A150" s="42">
        <v>40513</v>
      </c>
      <c r="B150" s="40">
        <v>10.97</v>
      </c>
      <c r="C150" s="40">
        <v>8.1999999999999993</v>
      </c>
      <c r="D150" s="40">
        <f t="shared" si="4"/>
        <v>-2.7700000000000014</v>
      </c>
      <c r="E150" s="40">
        <f t="shared" si="5"/>
        <v>4.9999999999998934E-2</v>
      </c>
      <c r="F150" s="40">
        <v>4.9999999999998934E-2</v>
      </c>
    </row>
    <row r="151" spans="1:6">
      <c r="A151" s="42">
        <v>40514</v>
      </c>
      <c r="B151" s="40">
        <v>11.1</v>
      </c>
      <c r="C151" s="40">
        <v>8.24</v>
      </c>
      <c r="D151" s="40">
        <f t="shared" si="4"/>
        <v>-2.8599999999999994</v>
      </c>
      <c r="E151" s="40">
        <f t="shared" si="5"/>
        <v>-8.9999999999998082E-2</v>
      </c>
      <c r="F151" s="40">
        <v>-8.9999999999998082E-2</v>
      </c>
    </row>
    <row r="152" spans="1:6">
      <c r="A152" s="42">
        <v>40515</v>
      </c>
      <c r="B152" s="40">
        <v>11.24</v>
      </c>
      <c r="C152" s="40">
        <v>8.07</v>
      </c>
      <c r="D152" s="40">
        <f t="shared" si="4"/>
        <v>-3.17</v>
      </c>
      <c r="E152" s="40">
        <f t="shared" si="5"/>
        <v>-0.3100000000000005</v>
      </c>
      <c r="F152" s="40">
        <v>-0.3100000000000005</v>
      </c>
    </row>
    <row r="153" spans="1:6">
      <c r="A153" s="42">
        <v>40518</v>
      </c>
      <c r="B153" s="40">
        <v>11.77</v>
      </c>
      <c r="C153" s="40">
        <v>8.0399999999999991</v>
      </c>
      <c r="D153" s="40">
        <f t="shared" si="4"/>
        <v>-3.7300000000000004</v>
      </c>
      <c r="E153" s="40">
        <f t="shared" si="5"/>
        <v>-0.5600000000000005</v>
      </c>
      <c r="F153" s="40">
        <v>-0.5600000000000005</v>
      </c>
    </row>
    <row r="154" spans="1:6">
      <c r="A154" s="42">
        <v>40519</v>
      </c>
      <c r="B154" s="40">
        <v>11.78</v>
      </c>
      <c r="C154" s="40">
        <v>8.15</v>
      </c>
      <c r="D154" s="40">
        <f t="shared" si="4"/>
        <v>-3.629999999999999</v>
      </c>
      <c r="E154" s="40">
        <f t="shared" si="5"/>
        <v>0.10000000000000142</v>
      </c>
      <c r="F154" s="40">
        <v>0.10000000000000142</v>
      </c>
    </row>
    <row r="155" spans="1:6">
      <c r="A155" s="42">
        <v>40520</v>
      </c>
      <c r="B155" s="40">
        <v>11.56</v>
      </c>
      <c r="C155" s="40">
        <v>8.17</v>
      </c>
      <c r="D155" s="40">
        <f t="shared" si="4"/>
        <v>-3.3900000000000006</v>
      </c>
      <c r="E155" s="40">
        <f t="shared" si="5"/>
        <v>0.23999999999999844</v>
      </c>
      <c r="F155" s="40">
        <v>0.23999999999999844</v>
      </c>
    </row>
    <row r="156" spans="1:6">
      <c r="A156" s="42">
        <v>40521</v>
      </c>
      <c r="B156" s="40">
        <v>11.38</v>
      </c>
      <c r="C156" s="40">
        <v>8.17</v>
      </c>
      <c r="D156" s="40">
        <f t="shared" si="4"/>
        <v>-3.2100000000000009</v>
      </c>
      <c r="E156" s="40">
        <f t="shared" si="5"/>
        <v>0.17999999999999972</v>
      </c>
      <c r="F156" s="40">
        <v>0.17999999999999972</v>
      </c>
    </row>
    <row r="157" spans="1:6">
      <c r="A157" s="42">
        <v>40522</v>
      </c>
      <c r="B157" s="40">
        <v>11.45</v>
      </c>
      <c r="C157" s="40">
        <v>8.26</v>
      </c>
      <c r="D157" s="40">
        <f t="shared" si="4"/>
        <v>-3.1899999999999995</v>
      </c>
      <c r="E157" s="40">
        <f t="shared" si="5"/>
        <v>2.000000000000135E-2</v>
      </c>
      <c r="F157" s="40">
        <v>2.000000000000135E-2</v>
      </c>
    </row>
    <row r="158" spans="1:6">
      <c r="A158" s="42">
        <v>40525</v>
      </c>
      <c r="B158" s="40">
        <v>11.95</v>
      </c>
      <c r="C158" s="40">
        <v>8.1300000000000008</v>
      </c>
      <c r="D158" s="40">
        <f t="shared" si="4"/>
        <v>-3.8199999999999985</v>
      </c>
      <c r="E158" s="40">
        <f t="shared" si="5"/>
        <v>-0.62999999999999901</v>
      </c>
      <c r="F158" s="40">
        <v>-0.62999999999999901</v>
      </c>
    </row>
    <row r="159" spans="1:6">
      <c r="A159" s="42">
        <v>40526</v>
      </c>
      <c r="B159" s="40">
        <v>11.82</v>
      </c>
      <c r="C159" s="40">
        <v>8.06</v>
      </c>
      <c r="D159" s="40">
        <f t="shared" si="4"/>
        <v>-3.76</v>
      </c>
      <c r="E159" s="40">
        <f t="shared" si="5"/>
        <v>5.9999999999998721E-2</v>
      </c>
      <c r="F159" s="40">
        <v>5.9999999999998721E-2</v>
      </c>
    </row>
    <row r="160" spans="1:6">
      <c r="A160" s="42">
        <v>40527</v>
      </c>
      <c r="B160" s="40">
        <v>11.71</v>
      </c>
      <c r="C160" s="40">
        <v>8</v>
      </c>
      <c r="D160" s="40">
        <f t="shared" si="4"/>
        <v>-3.7100000000000009</v>
      </c>
      <c r="E160" s="40">
        <f t="shared" si="5"/>
        <v>4.9999999999998934E-2</v>
      </c>
      <c r="F160" s="40">
        <v>4.9999999999998934E-2</v>
      </c>
    </row>
    <row r="161" spans="1:6">
      <c r="A161" s="42">
        <v>40528</v>
      </c>
      <c r="B161" s="40">
        <v>11.69</v>
      </c>
      <c r="C161" s="40">
        <v>8.17</v>
      </c>
      <c r="D161" s="40">
        <f t="shared" si="4"/>
        <v>-3.5199999999999996</v>
      </c>
      <c r="E161" s="40">
        <f t="shared" si="5"/>
        <v>0.19000000000000128</v>
      </c>
      <c r="F161" s="40">
        <v>0.19000000000000128</v>
      </c>
    </row>
    <row r="162" spans="1:6">
      <c r="A162" s="42">
        <v>40529</v>
      </c>
      <c r="B162" s="40">
        <v>11.56</v>
      </c>
      <c r="C162" s="40">
        <v>8.18</v>
      </c>
      <c r="D162" s="40">
        <f t="shared" si="4"/>
        <v>-3.3800000000000008</v>
      </c>
      <c r="E162" s="40">
        <f t="shared" si="5"/>
        <v>0.13999999999999879</v>
      </c>
      <c r="F162" s="40">
        <v>0.13999999999999879</v>
      </c>
    </row>
    <row r="163" spans="1:6">
      <c r="A163" s="42">
        <v>40532</v>
      </c>
      <c r="B163" s="40">
        <v>11.31</v>
      </c>
      <c r="C163" s="40">
        <v>7.99</v>
      </c>
      <c r="D163" s="40">
        <f t="shared" si="4"/>
        <v>-3.3200000000000003</v>
      </c>
      <c r="E163" s="40">
        <f t="shared" si="5"/>
        <v>6.0000000000000497E-2</v>
      </c>
      <c r="F163" s="40">
        <v>6.0000000000000497E-2</v>
      </c>
    </row>
    <row r="164" spans="1:6">
      <c r="A164" s="42">
        <v>40533</v>
      </c>
      <c r="B164" s="40">
        <v>11.52</v>
      </c>
      <c r="C164" s="40">
        <v>7.94</v>
      </c>
      <c r="D164" s="40">
        <f t="shared" si="4"/>
        <v>-3.5799999999999992</v>
      </c>
      <c r="E164" s="40">
        <f t="shared" si="5"/>
        <v>-0.2599999999999989</v>
      </c>
      <c r="F164" s="40">
        <v>-0.2599999999999989</v>
      </c>
    </row>
    <row r="165" spans="1:6">
      <c r="A165" s="42">
        <v>40534</v>
      </c>
      <c r="B165" s="40">
        <v>11.44</v>
      </c>
      <c r="C165" s="40">
        <v>8.08</v>
      </c>
      <c r="D165" s="40">
        <f t="shared" si="4"/>
        <v>-3.3599999999999994</v>
      </c>
      <c r="E165" s="40">
        <f t="shared" si="5"/>
        <v>0.21999999999999975</v>
      </c>
      <c r="F165" s="40">
        <v>0.21999999999999975</v>
      </c>
    </row>
    <row r="166" spans="1:6">
      <c r="A166" s="42">
        <v>40535</v>
      </c>
      <c r="B166" s="40">
        <v>11.4</v>
      </c>
      <c r="C166" s="40">
        <v>8.11</v>
      </c>
      <c r="D166" s="40">
        <f t="shared" si="4"/>
        <v>-3.2900000000000009</v>
      </c>
      <c r="E166" s="40">
        <f t="shared" si="5"/>
        <v>6.9999999999998508E-2</v>
      </c>
      <c r="F166" s="40">
        <v>6.9999999999998508E-2</v>
      </c>
    </row>
    <row r="167" spans="1:6">
      <c r="A167" s="42">
        <v>40536</v>
      </c>
      <c r="B167" s="40">
        <v>11.42</v>
      </c>
      <c r="C167" s="40">
        <v>7.99</v>
      </c>
      <c r="D167" s="40">
        <f t="shared" si="4"/>
        <v>-3.4299999999999997</v>
      </c>
      <c r="E167" s="40">
        <f t="shared" si="5"/>
        <v>-0.13999999999999879</v>
      </c>
      <c r="F167" s="40">
        <v>-0.13999999999999879</v>
      </c>
    </row>
    <row r="168" spans="1:6">
      <c r="A168" s="42">
        <v>40539</v>
      </c>
      <c r="B168" s="40">
        <v>11.16</v>
      </c>
      <c r="C168" s="40">
        <v>8.0299999999999994</v>
      </c>
      <c r="D168" s="40">
        <f t="shared" si="4"/>
        <v>-3.1300000000000008</v>
      </c>
      <c r="E168" s="40">
        <f t="shared" si="5"/>
        <v>0.29999999999999893</v>
      </c>
      <c r="F168" s="40">
        <v>0.29999999999999893</v>
      </c>
    </row>
    <row r="169" spans="1:6">
      <c r="A169" s="42">
        <v>40540</v>
      </c>
      <c r="B169" s="40">
        <v>11.07</v>
      </c>
      <c r="C169" s="40">
        <v>8.06</v>
      </c>
      <c r="D169" s="40">
        <f t="shared" si="4"/>
        <v>-3.01</v>
      </c>
      <c r="E169" s="40">
        <f t="shared" si="5"/>
        <v>0.12000000000000099</v>
      </c>
      <c r="F169" s="40">
        <v>0.12000000000000099</v>
      </c>
    </row>
    <row r="170" spans="1:6">
      <c r="A170" s="42">
        <v>40541</v>
      </c>
      <c r="B170" s="40">
        <v>11.07</v>
      </c>
      <c r="C170" s="40">
        <v>8.06</v>
      </c>
      <c r="D170" s="40">
        <f t="shared" si="4"/>
        <v>-3.01</v>
      </c>
      <c r="E170" s="40">
        <f t="shared" si="5"/>
        <v>0</v>
      </c>
      <c r="F170" s="40">
        <v>0</v>
      </c>
    </row>
    <row r="171" spans="1:6">
      <c r="A171" s="42">
        <v>40542</v>
      </c>
      <c r="B171" s="40">
        <v>11.15</v>
      </c>
      <c r="C171" s="40">
        <v>7.94</v>
      </c>
      <c r="D171" s="40">
        <f t="shared" si="4"/>
        <v>-3.21</v>
      </c>
      <c r="E171" s="40">
        <f t="shared" si="5"/>
        <v>-0.20000000000000018</v>
      </c>
      <c r="F171" s="40">
        <v>-0.20000000000000018</v>
      </c>
    </row>
    <row r="172" spans="1:6">
      <c r="A172" s="42">
        <v>40543</v>
      </c>
      <c r="B172" s="40">
        <v>11.22</v>
      </c>
      <c r="C172" s="40">
        <v>7.6</v>
      </c>
      <c r="D172" s="40">
        <f t="shared" si="4"/>
        <v>-3.620000000000001</v>
      </c>
      <c r="E172" s="40">
        <f t="shared" si="5"/>
        <v>-0.41000000000000103</v>
      </c>
      <c r="F172" s="40">
        <v>-0.41000000000000103</v>
      </c>
    </row>
    <row r="173" spans="1:6">
      <c r="A173" s="42">
        <v>40547</v>
      </c>
      <c r="B173" s="40">
        <v>11.39</v>
      </c>
      <c r="C173" s="40">
        <v>7.61</v>
      </c>
      <c r="D173" s="40">
        <f t="shared" si="4"/>
        <v>-3.7800000000000002</v>
      </c>
      <c r="E173" s="40">
        <f t="shared" si="5"/>
        <v>-0.15999999999999925</v>
      </c>
      <c r="F173" s="40">
        <v>-0.15999999999999925</v>
      </c>
    </row>
    <row r="174" spans="1:6">
      <c r="A174" s="42">
        <v>40548</v>
      </c>
      <c r="B174" s="40">
        <v>11.24</v>
      </c>
      <c r="C174" s="40">
        <v>7.55</v>
      </c>
      <c r="D174" s="40">
        <f t="shared" si="4"/>
        <v>-3.6900000000000004</v>
      </c>
      <c r="E174" s="40">
        <f t="shared" si="5"/>
        <v>8.9999999999999858E-2</v>
      </c>
      <c r="F174" s="40">
        <v>8.9999999999999858E-2</v>
      </c>
    </row>
    <row r="175" spans="1:6">
      <c r="A175" s="42">
        <v>40549</v>
      </c>
      <c r="B175" s="40">
        <v>11.14</v>
      </c>
      <c r="C175" s="40">
        <v>7.58</v>
      </c>
      <c r="D175" s="40">
        <f t="shared" si="4"/>
        <v>-3.5600000000000005</v>
      </c>
      <c r="E175" s="40">
        <f t="shared" si="5"/>
        <v>0.12999999999999989</v>
      </c>
      <c r="F175" s="40">
        <v>0.12999999999999989</v>
      </c>
    </row>
    <row r="176" spans="1:6">
      <c r="A176" s="42">
        <v>40550</v>
      </c>
      <c r="B176" s="40">
        <v>11.18</v>
      </c>
      <c r="C176" s="40">
        <v>7.73</v>
      </c>
      <c r="D176" s="40">
        <f t="shared" si="4"/>
        <v>-3.4499999999999993</v>
      </c>
      <c r="E176" s="40">
        <f t="shared" si="5"/>
        <v>0.11000000000000121</v>
      </c>
      <c r="F176" s="40">
        <v>0.11000000000000121</v>
      </c>
    </row>
    <row r="177" spans="1:6">
      <c r="A177" s="42">
        <v>40553</v>
      </c>
      <c r="B177" s="40">
        <v>11.11</v>
      </c>
      <c r="C177" s="40">
        <v>7.59</v>
      </c>
      <c r="D177" s="40">
        <f t="shared" si="4"/>
        <v>-3.5199999999999996</v>
      </c>
      <c r="E177" s="40">
        <f t="shared" si="5"/>
        <v>-7.0000000000000284E-2</v>
      </c>
      <c r="F177" s="40">
        <v>-7.0000000000000284E-2</v>
      </c>
    </row>
    <row r="178" spans="1:6">
      <c r="A178" s="42">
        <v>40554</v>
      </c>
      <c r="B178" s="40">
        <v>11.23</v>
      </c>
      <c r="C178" s="40">
        <v>7.58</v>
      </c>
      <c r="D178" s="40">
        <f t="shared" si="4"/>
        <v>-3.6500000000000004</v>
      </c>
      <c r="E178" s="40">
        <f t="shared" si="5"/>
        <v>-0.13000000000000078</v>
      </c>
      <c r="F178" s="40">
        <v>-0.13000000000000078</v>
      </c>
    </row>
    <row r="179" spans="1:6">
      <c r="A179" s="42">
        <v>40555</v>
      </c>
      <c r="B179" s="40">
        <v>11.24</v>
      </c>
      <c r="C179" s="40">
        <v>7.58</v>
      </c>
      <c r="D179" s="40">
        <f t="shared" si="4"/>
        <v>-3.66</v>
      </c>
      <c r="E179" s="40">
        <f t="shared" si="5"/>
        <v>-9.9999999999997868E-3</v>
      </c>
      <c r="F179" s="40">
        <v>-9.9999999999997868E-3</v>
      </c>
    </row>
    <row r="180" spans="1:6">
      <c r="A180" s="42">
        <v>40556</v>
      </c>
      <c r="B180" s="40">
        <v>11.39</v>
      </c>
      <c r="C180" s="40">
        <v>7.58</v>
      </c>
      <c r="D180" s="40">
        <f t="shared" si="4"/>
        <v>-3.8100000000000005</v>
      </c>
      <c r="E180" s="40">
        <f t="shared" si="5"/>
        <v>-0.15000000000000036</v>
      </c>
      <c r="F180" s="40">
        <v>-0.15000000000000036</v>
      </c>
    </row>
    <row r="181" spans="1:6">
      <c r="A181" s="42">
        <v>40557</v>
      </c>
      <c r="B181" s="40">
        <v>11.42</v>
      </c>
      <c r="C181" s="40">
        <v>7.57</v>
      </c>
      <c r="D181" s="40">
        <f t="shared" si="4"/>
        <v>-3.8499999999999996</v>
      </c>
      <c r="E181" s="40">
        <f t="shared" si="5"/>
        <v>-3.9999999999999147E-2</v>
      </c>
      <c r="F181" s="40">
        <v>-3.9999999999999147E-2</v>
      </c>
    </row>
    <row r="182" spans="1:6">
      <c r="A182" s="42">
        <v>40560</v>
      </c>
      <c r="B182" s="40">
        <v>11.4</v>
      </c>
      <c r="C182" s="40">
        <v>7.46</v>
      </c>
      <c r="D182" s="40">
        <f t="shared" si="4"/>
        <v>-3.9400000000000004</v>
      </c>
      <c r="E182" s="40">
        <f t="shared" si="5"/>
        <v>-9.0000000000000746E-2</v>
      </c>
      <c r="F182" s="40">
        <v>-9.0000000000000746E-2</v>
      </c>
    </row>
    <row r="183" spans="1:6">
      <c r="A183" s="42">
        <v>40561</v>
      </c>
      <c r="B183" s="40">
        <v>11.24</v>
      </c>
      <c r="C183" s="40">
        <v>7.36</v>
      </c>
      <c r="D183" s="40">
        <f t="shared" si="4"/>
        <v>-3.88</v>
      </c>
      <c r="E183" s="40">
        <f t="shared" si="5"/>
        <v>6.0000000000000497E-2</v>
      </c>
      <c r="F183" s="40">
        <v>6.0000000000000497E-2</v>
      </c>
    </row>
    <row r="184" spans="1:6">
      <c r="A184" s="42">
        <v>40562</v>
      </c>
      <c r="B184" s="40">
        <v>11.37</v>
      </c>
      <c r="C184" s="40">
        <v>7.24</v>
      </c>
      <c r="D184" s="40">
        <f t="shared" si="4"/>
        <v>-4.129999999999999</v>
      </c>
      <c r="E184" s="40">
        <f t="shared" si="5"/>
        <v>-0.24999999999999911</v>
      </c>
      <c r="F184" s="40">
        <v>-0.24999999999999911</v>
      </c>
    </row>
    <row r="185" spans="1:6">
      <c r="A185" s="42">
        <v>40563</v>
      </c>
      <c r="B185" s="40">
        <v>11.02</v>
      </c>
      <c r="C185" s="40">
        <v>7.28</v>
      </c>
      <c r="D185" s="40">
        <f t="shared" si="4"/>
        <v>-3.7399999999999993</v>
      </c>
      <c r="E185" s="40">
        <f t="shared" si="5"/>
        <v>0.38999999999999968</v>
      </c>
      <c r="F185" s="40">
        <v>0.38999999999999968</v>
      </c>
    </row>
    <row r="186" spans="1:6">
      <c r="A186" s="42">
        <v>40564</v>
      </c>
      <c r="B186" s="40">
        <v>11.12</v>
      </c>
      <c r="C186" s="40">
        <v>7.3</v>
      </c>
      <c r="D186" s="40">
        <f t="shared" si="4"/>
        <v>-3.8199999999999994</v>
      </c>
      <c r="E186" s="40">
        <f t="shared" si="5"/>
        <v>-8.0000000000000071E-2</v>
      </c>
      <c r="F186" s="40">
        <v>-8.0000000000000071E-2</v>
      </c>
    </row>
    <row r="187" spans="1:6">
      <c r="A187" s="42">
        <v>40567</v>
      </c>
      <c r="B187" s="40">
        <v>11.28</v>
      </c>
      <c r="C187" s="40">
        <v>7.49</v>
      </c>
      <c r="D187" s="40">
        <f t="shared" si="4"/>
        <v>-3.7899999999999991</v>
      </c>
      <c r="E187" s="40">
        <f t="shared" si="5"/>
        <v>3.0000000000000249E-2</v>
      </c>
      <c r="F187" s="40">
        <v>3.0000000000000249E-2</v>
      </c>
    </row>
    <row r="188" spans="1:6">
      <c r="A188" s="42">
        <v>40568</v>
      </c>
      <c r="B188" s="40">
        <v>11.19</v>
      </c>
      <c r="C188" s="40">
        <v>7.6</v>
      </c>
      <c r="D188" s="40">
        <f t="shared" si="4"/>
        <v>-3.59</v>
      </c>
      <c r="E188" s="40">
        <f t="shared" si="5"/>
        <v>0.19999999999999929</v>
      </c>
      <c r="F188" s="40">
        <v>0.19999999999999929</v>
      </c>
    </row>
    <row r="189" spans="1:6">
      <c r="A189" s="42">
        <v>40569</v>
      </c>
      <c r="B189" s="40">
        <v>11.22</v>
      </c>
      <c r="C189" s="40">
        <v>7.64</v>
      </c>
      <c r="D189" s="40">
        <f t="shared" si="4"/>
        <v>-3.580000000000001</v>
      </c>
      <c r="E189" s="40">
        <f t="shared" si="5"/>
        <v>9.9999999999988987E-3</v>
      </c>
      <c r="F189" s="40">
        <v>9.9999999999988987E-3</v>
      </c>
    </row>
    <row r="190" spans="1:6">
      <c r="A190" s="42">
        <v>40570</v>
      </c>
      <c r="B190" s="40">
        <v>11.36</v>
      </c>
      <c r="C190" s="40">
        <v>7.59</v>
      </c>
      <c r="D190" s="40">
        <f t="shared" si="4"/>
        <v>-3.7699999999999996</v>
      </c>
      <c r="E190" s="40">
        <f t="shared" si="5"/>
        <v>-0.18999999999999861</v>
      </c>
      <c r="F190" s="40">
        <v>-0.18999999999999861</v>
      </c>
    </row>
    <row r="191" spans="1:6">
      <c r="A191" s="42">
        <v>40571</v>
      </c>
      <c r="B191" s="40">
        <v>11.28</v>
      </c>
      <c r="C191" s="40">
        <v>7.76</v>
      </c>
      <c r="D191" s="40">
        <f t="shared" si="4"/>
        <v>-3.5199999999999996</v>
      </c>
      <c r="E191" s="40">
        <f t="shared" si="5"/>
        <v>0.25</v>
      </c>
      <c r="F191" s="40">
        <v>0.25</v>
      </c>
    </row>
    <row r="192" spans="1:6">
      <c r="A192" s="42">
        <v>40574</v>
      </c>
      <c r="B192" s="40">
        <v>11.42</v>
      </c>
      <c r="C192" s="40">
        <v>7.61</v>
      </c>
      <c r="D192" s="40">
        <f t="shared" si="4"/>
        <v>-3.8099999999999996</v>
      </c>
      <c r="E192" s="40">
        <f t="shared" si="5"/>
        <v>-0.29000000000000004</v>
      </c>
      <c r="F192" s="40">
        <v>-0.29000000000000004</v>
      </c>
    </row>
    <row r="193" spans="1:6">
      <c r="A193" s="42">
        <v>40575</v>
      </c>
      <c r="B193" s="40">
        <v>11.68</v>
      </c>
      <c r="C193" s="40">
        <v>7.45</v>
      </c>
      <c r="D193" s="40">
        <f t="shared" si="4"/>
        <v>-4.2299999999999995</v>
      </c>
      <c r="E193" s="40">
        <f t="shared" si="5"/>
        <v>-0.41999999999999993</v>
      </c>
      <c r="F193" s="40">
        <v>-0.41999999999999993</v>
      </c>
    </row>
    <row r="194" spans="1:6">
      <c r="A194" s="42">
        <v>40583</v>
      </c>
      <c r="B194" s="40">
        <v>11.46</v>
      </c>
      <c r="C194" s="40">
        <v>7.43</v>
      </c>
      <c r="D194" s="40">
        <f t="shared" ref="D194:D257" si="6">C194-B194</f>
        <v>-4.0300000000000011</v>
      </c>
      <c r="E194" s="40">
        <f t="shared" si="5"/>
        <v>0.1999999999999984</v>
      </c>
      <c r="F194" s="40">
        <v>0.1999999999999984</v>
      </c>
    </row>
    <row r="195" spans="1:6">
      <c r="A195" s="42">
        <v>40584</v>
      </c>
      <c r="B195" s="40">
        <v>11.53</v>
      </c>
      <c r="C195" s="40">
        <v>7.49</v>
      </c>
      <c r="D195" s="40">
        <f t="shared" si="6"/>
        <v>-4.0399999999999991</v>
      </c>
      <c r="E195" s="40">
        <f t="shared" si="5"/>
        <v>-9.9999999999980105E-3</v>
      </c>
      <c r="F195" s="40">
        <v>-9.9999999999980105E-3</v>
      </c>
    </row>
    <row r="196" spans="1:6">
      <c r="A196" s="42">
        <v>40585</v>
      </c>
      <c r="B196" s="40">
        <v>11.45</v>
      </c>
      <c r="C196" s="40">
        <v>7.53</v>
      </c>
      <c r="D196" s="40">
        <f t="shared" si="6"/>
        <v>-3.919999999999999</v>
      </c>
      <c r="E196" s="40">
        <f t="shared" ref="E196:E259" si="7">D196-D195</f>
        <v>0.12000000000000011</v>
      </c>
      <c r="F196" s="40">
        <v>0.12000000000000011</v>
      </c>
    </row>
    <row r="197" spans="1:6">
      <c r="A197" s="42">
        <v>40588</v>
      </c>
      <c r="B197" s="40">
        <v>11.68</v>
      </c>
      <c r="C197" s="40">
        <v>7.51</v>
      </c>
      <c r="D197" s="40">
        <f t="shared" si="6"/>
        <v>-4.17</v>
      </c>
      <c r="E197" s="40">
        <f t="shared" si="7"/>
        <v>-0.25000000000000089</v>
      </c>
      <c r="F197" s="40">
        <v>-0.25000000000000089</v>
      </c>
    </row>
    <row r="198" spans="1:6">
      <c r="A198" s="42">
        <v>40589</v>
      </c>
      <c r="B198" s="40">
        <v>11.71</v>
      </c>
      <c r="C198" s="40">
        <v>7.71</v>
      </c>
      <c r="D198" s="40">
        <f t="shared" si="6"/>
        <v>-4.0000000000000009</v>
      </c>
      <c r="E198" s="40">
        <f t="shared" si="7"/>
        <v>0.16999999999999904</v>
      </c>
      <c r="F198" s="40">
        <v>0.16999999999999904</v>
      </c>
    </row>
    <row r="199" spans="1:6">
      <c r="A199" s="42">
        <v>40590</v>
      </c>
      <c r="B199" s="40">
        <v>11.7</v>
      </c>
      <c r="C199" s="40">
        <v>7.71</v>
      </c>
      <c r="D199" s="40">
        <f t="shared" si="6"/>
        <v>-3.9899999999999993</v>
      </c>
      <c r="E199" s="40">
        <f t="shared" si="7"/>
        <v>1.0000000000001563E-2</v>
      </c>
      <c r="F199" s="40">
        <v>1.0000000000001563E-2</v>
      </c>
    </row>
    <row r="200" spans="1:6">
      <c r="A200" s="42">
        <v>40591</v>
      </c>
      <c r="B200" s="40">
        <v>11.69</v>
      </c>
      <c r="C200" s="40">
        <v>7.51</v>
      </c>
      <c r="D200" s="40">
        <f t="shared" si="6"/>
        <v>-4.18</v>
      </c>
      <c r="E200" s="40">
        <f t="shared" si="7"/>
        <v>-0.19000000000000039</v>
      </c>
      <c r="F200" s="40">
        <v>-0.19000000000000039</v>
      </c>
    </row>
    <row r="201" spans="1:6">
      <c r="A201" s="42">
        <v>40592</v>
      </c>
      <c r="B201" s="40">
        <v>11.58</v>
      </c>
      <c r="C201" s="40">
        <v>7.33</v>
      </c>
      <c r="D201" s="40">
        <f t="shared" si="6"/>
        <v>-4.25</v>
      </c>
      <c r="E201" s="40">
        <f t="shared" si="7"/>
        <v>-7.0000000000000284E-2</v>
      </c>
      <c r="F201" s="40">
        <v>-7.0000000000000284E-2</v>
      </c>
    </row>
    <row r="202" spans="1:6">
      <c r="A202" s="42">
        <v>40595</v>
      </c>
      <c r="B202" s="40">
        <v>11.71</v>
      </c>
      <c r="C202" s="40">
        <v>7.31</v>
      </c>
      <c r="D202" s="40">
        <f t="shared" si="6"/>
        <v>-4.4000000000000012</v>
      </c>
      <c r="E202" s="40">
        <f t="shared" si="7"/>
        <v>-0.15000000000000124</v>
      </c>
      <c r="F202" s="40">
        <v>-0.15000000000000124</v>
      </c>
    </row>
    <row r="203" spans="1:6">
      <c r="A203" s="42">
        <v>40596</v>
      </c>
      <c r="B203" s="40">
        <v>11.59</v>
      </c>
      <c r="C203" s="40">
        <v>7.3</v>
      </c>
      <c r="D203" s="40">
        <f t="shared" si="6"/>
        <v>-4.29</v>
      </c>
      <c r="E203" s="40">
        <f t="shared" si="7"/>
        <v>0.11000000000000121</v>
      </c>
      <c r="F203" s="40">
        <v>0.11000000000000121</v>
      </c>
    </row>
    <row r="204" spans="1:6">
      <c r="A204" s="42">
        <v>40597</v>
      </c>
      <c r="B204" s="40">
        <v>11.45</v>
      </c>
      <c r="C204" s="40">
        <v>7.27</v>
      </c>
      <c r="D204" s="40">
        <f t="shared" si="6"/>
        <v>-4.18</v>
      </c>
      <c r="E204" s="40">
        <f t="shared" si="7"/>
        <v>0.11000000000000032</v>
      </c>
      <c r="F204" s="40">
        <v>0.11000000000000032</v>
      </c>
    </row>
    <row r="205" spans="1:6">
      <c r="A205" s="42">
        <v>40598</v>
      </c>
      <c r="B205" s="40">
        <v>11.53</v>
      </c>
      <c r="C205" s="40">
        <v>7.42</v>
      </c>
      <c r="D205" s="40">
        <f t="shared" si="6"/>
        <v>-4.1099999999999994</v>
      </c>
      <c r="E205" s="40">
        <f t="shared" si="7"/>
        <v>7.0000000000000284E-2</v>
      </c>
      <c r="F205" s="40">
        <v>7.0000000000000284E-2</v>
      </c>
    </row>
    <row r="206" spans="1:6">
      <c r="A206" s="42">
        <v>40599</v>
      </c>
      <c r="B206" s="40">
        <v>11.41</v>
      </c>
      <c r="C206" s="40">
        <v>7.41</v>
      </c>
      <c r="D206" s="40">
        <f t="shared" si="6"/>
        <v>-4</v>
      </c>
      <c r="E206" s="40">
        <f t="shared" si="7"/>
        <v>0.10999999999999943</v>
      </c>
      <c r="F206" s="40">
        <v>0.10999999999999943</v>
      </c>
    </row>
    <row r="207" spans="1:6">
      <c r="A207" s="42">
        <v>40602</v>
      </c>
      <c r="B207" s="40">
        <v>11.41</v>
      </c>
      <c r="C207" s="40">
        <v>7.75</v>
      </c>
      <c r="D207" s="40">
        <f t="shared" si="6"/>
        <v>-3.66</v>
      </c>
      <c r="E207" s="40">
        <f t="shared" si="7"/>
        <v>0.33999999999999986</v>
      </c>
      <c r="F207" s="40">
        <v>0.33999999999999986</v>
      </c>
    </row>
    <row r="208" spans="1:6">
      <c r="A208" s="42">
        <v>40603</v>
      </c>
      <c r="B208" s="40">
        <v>11.45</v>
      </c>
      <c r="C208" s="40">
        <v>7.74</v>
      </c>
      <c r="D208" s="40">
        <f t="shared" si="6"/>
        <v>-3.7099999999999991</v>
      </c>
      <c r="E208" s="40">
        <f t="shared" si="7"/>
        <v>-4.9999999999998934E-2</v>
      </c>
      <c r="F208" s="40">
        <v>-4.9999999999998934E-2</v>
      </c>
    </row>
    <row r="209" spans="1:6">
      <c r="A209" s="42">
        <v>40604</v>
      </c>
      <c r="B209" s="40">
        <v>11.49</v>
      </c>
      <c r="C209" s="40">
        <v>7.78</v>
      </c>
      <c r="D209" s="40">
        <f t="shared" si="6"/>
        <v>-3.71</v>
      </c>
      <c r="E209" s="40">
        <f t="shared" si="7"/>
        <v>0</v>
      </c>
      <c r="F209" s="40">
        <v>0</v>
      </c>
    </row>
    <row r="210" spans="1:6">
      <c r="A210" s="42">
        <v>40605</v>
      </c>
      <c r="B210" s="40">
        <v>11.65</v>
      </c>
      <c r="C210" s="40">
        <v>7.83</v>
      </c>
      <c r="D210" s="40">
        <f t="shared" si="6"/>
        <v>-3.8200000000000003</v>
      </c>
      <c r="E210" s="40">
        <f t="shared" si="7"/>
        <v>-0.11000000000000032</v>
      </c>
      <c r="F210" s="40">
        <v>-0.11000000000000032</v>
      </c>
    </row>
    <row r="211" spans="1:6">
      <c r="A211" s="42">
        <v>40606</v>
      </c>
      <c r="B211" s="40">
        <v>11.79</v>
      </c>
      <c r="C211" s="40">
        <v>7.77</v>
      </c>
      <c r="D211" s="40">
        <f t="shared" si="6"/>
        <v>-4.0199999999999996</v>
      </c>
      <c r="E211" s="40">
        <f t="shared" si="7"/>
        <v>-0.19999999999999929</v>
      </c>
      <c r="F211" s="40">
        <v>-0.19999999999999929</v>
      </c>
    </row>
    <row r="212" spans="1:6">
      <c r="A212" s="42">
        <v>40609</v>
      </c>
      <c r="B212" s="40">
        <v>12.1</v>
      </c>
      <c r="C212" s="40">
        <v>7.91</v>
      </c>
      <c r="D212" s="40">
        <f t="shared" si="6"/>
        <v>-4.1899999999999995</v>
      </c>
      <c r="E212" s="40">
        <f t="shared" si="7"/>
        <v>-0.16999999999999993</v>
      </c>
      <c r="F212" s="40">
        <v>-0.16999999999999993</v>
      </c>
    </row>
    <row r="213" spans="1:6">
      <c r="A213" s="42">
        <v>40610</v>
      </c>
      <c r="B213" s="40">
        <v>12.08</v>
      </c>
      <c r="C213" s="40">
        <v>7.93</v>
      </c>
      <c r="D213" s="40">
        <f t="shared" si="6"/>
        <v>-4.1500000000000004</v>
      </c>
      <c r="E213" s="40">
        <f t="shared" si="7"/>
        <v>3.9999999999999147E-2</v>
      </c>
      <c r="F213" s="40">
        <v>3.9999999999999147E-2</v>
      </c>
    </row>
    <row r="214" spans="1:6">
      <c r="A214" s="42">
        <v>40611</v>
      </c>
      <c r="B214" s="40">
        <v>12</v>
      </c>
      <c r="C214" s="40">
        <v>7.98</v>
      </c>
      <c r="D214" s="40">
        <f t="shared" si="6"/>
        <v>-4.0199999999999996</v>
      </c>
      <c r="E214" s="40">
        <f t="shared" si="7"/>
        <v>0.13000000000000078</v>
      </c>
      <c r="F214" s="40">
        <v>0.13000000000000078</v>
      </c>
    </row>
    <row r="215" spans="1:6">
      <c r="A215" s="42">
        <v>40612</v>
      </c>
      <c r="B215" s="40">
        <v>11.92</v>
      </c>
      <c r="C215" s="40">
        <v>7.98</v>
      </c>
      <c r="D215" s="40">
        <f t="shared" si="6"/>
        <v>-3.9399999999999995</v>
      </c>
      <c r="E215" s="40">
        <f t="shared" si="7"/>
        <v>8.0000000000000071E-2</v>
      </c>
      <c r="F215" s="40">
        <v>8.0000000000000071E-2</v>
      </c>
    </row>
    <row r="216" spans="1:6">
      <c r="A216" s="42">
        <v>40613</v>
      </c>
      <c r="B216" s="40">
        <v>11.84</v>
      </c>
      <c r="C216" s="40">
        <v>7.96</v>
      </c>
      <c r="D216" s="40">
        <f t="shared" si="6"/>
        <v>-3.88</v>
      </c>
      <c r="E216" s="40">
        <f t="shared" si="7"/>
        <v>5.9999999999999609E-2</v>
      </c>
      <c r="F216" s="40">
        <v>5.9999999999999609E-2</v>
      </c>
    </row>
    <row r="217" spans="1:6">
      <c r="A217" s="42">
        <v>40616</v>
      </c>
      <c r="B217" s="40">
        <v>11.69</v>
      </c>
      <c r="C217" s="40">
        <v>8</v>
      </c>
      <c r="D217" s="40">
        <f t="shared" si="6"/>
        <v>-3.6899999999999995</v>
      </c>
      <c r="E217" s="40">
        <f t="shared" si="7"/>
        <v>0.19000000000000039</v>
      </c>
      <c r="F217" s="40">
        <v>0.19000000000000039</v>
      </c>
    </row>
    <row r="218" spans="1:6">
      <c r="A218" s="42">
        <v>40617</v>
      </c>
      <c r="B218" s="40">
        <v>11.54</v>
      </c>
      <c r="C218" s="40">
        <v>7.98</v>
      </c>
      <c r="D218" s="40">
        <f t="shared" si="6"/>
        <v>-3.5599999999999987</v>
      </c>
      <c r="E218" s="40">
        <f t="shared" si="7"/>
        <v>0.13000000000000078</v>
      </c>
      <c r="F218" s="40">
        <v>0.13000000000000078</v>
      </c>
    </row>
    <row r="219" spans="1:6">
      <c r="A219" s="42">
        <v>40618</v>
      </c>
      <c r="B219" s="40">
        <v>11.55</v>
      </c>
      <c r="C219" s="40">
        <v>7.81</v>
      </c>
      <c r="D219" s="40">
        <f t="shared" si="6"/>
        <v>-3.7400000000000011</v>
      </c>
      <c r="E219" s="40">
        <f t="shared" si="7"/>
        <v>-0.18000000000000238</v>
      </c>
      <c r="F219" s="40">
        <v>-0.18000000000000238</v>
      </c>
    </row>
    <row r="220" spans="1:6">
      <c r="A220" s="42">
        <v>40619</v>
      </c>
      <c r="B220" s="40">
        <v>11.64</v>
      </c>
      <c r="C220" s="40">
        <v>8.0500000000000007</v>
      </c>
      <c r="D220" s="40">
        <f t="shared" si="6"/>
        <v>-3.59</v>
      </c>
      <c r="E220" s="40">
        <f t="shared" si="7"/>
        <v>0.15000000000000124</v>
      </c>
      <c r="F220" s="40">
        <v>0.15000000000000124</v>
      </c>
    </row>
    <row r="221" spans="1:6">
      <c r="A221" s="42">
        <v>40620</v>
      </c>
      <c r="B221" s="40">
        <v>11.57</v>
      </c>
      <c r="C221" s="40">
        <v>8.1300000000000008</v>
      </c>
      <c r="D221" s="40">
        <f t="shared" si="6"/>
        <v>-3.4399999999999995</v>
      </c>
      <c r="E221" s="40">
        <f t="shared" si="7"/>
        <v>0.15000000000000036</v>
      </c>
      <c r="F221" s="40">
        <v>0.15000000000000036</v>
      </c>
    </row>
    <row r="222" spans="1:6">
      <c r="A222" s="42">
        <v>40623</v>
      </c>
      <c r="B222" s="40">
        <v>11.75</v>
      </c>
      <c r="C222" s="40">
        <v>8.1300000000000008</v>
      </c>
      <c r="D222" s="40">
        <f t="shared" si="6"/>
        <v>-3.6199999999999992</v>
      </c>
      <c r="E222" s="40">
        <f t="shared" si="7"/>
        <v>-0.17999999999999972</v>
      </c>
      <c r="F222" s="40">
        <v>-0.17999999999999972</v>
      </c>
    </row>
    <row r="223" spans="1:6">
      <c r="A223" s="42">
        <v>40624</v>
      </c>
      <c r="B223" s="40">
        <v>11.76</v>
      </c>
      <c r="C223" s="40">
        <v>8.25</v>
      </c>
      <c r="D223" s="40">
        <f t="shared" si="6"/>
        <v>-3.51</v>
      </c>
      <c r="E223" s="40">
        <f t="shared" si="7"/>
        <v>0.10999999999999943</v>
      </c>
      <c r="F223" s="40">
        <v>0.10999999999999943</v>
      </c>
    </row>
    <row r="224" spans="1:6">
      <c r="A224" s="42">
        <v>40625</v>
      </c>
      <c r="B224" s="40">
        <v>11.79</v>
      </c>
      <c r="C224" s="40">
        <v>8.25</v>
      </c>
      <c r="D224" s="40">
        <f t="shared" si="6"/>
        <v>-3.5399999999999991</v>
      </c>
      <c r="E224" s="40">
        <f t="shared" si="7"/>
        <v>-2.9999999999999361E-2</v>
      </c>
      <c r="F224" s="40">
        <v>-2.9999999999999361E-2</v>
      </c>
    </row>
    <row r="225" spans="1:6">
      <c r="A225" s="42">
        <v>40626</v>
      </c>
      <c r="B225" s="40">
        <v>11.93</v>
      </c>
      <c r="C225" s="40">
        <v>8.56</v>
      </c>
      <c r="D225" s="40">
        <f t="shared" si="6"/>
        <v>-3.3699999999999992</v>
      </c>
      <c r="E225" s="40">
        <f t="shared" si="7"/>
        <v>0.16999999999999993</v>
      </c>
      <c r="F225" s="40">
        <v>0.16999999999999993</v>
      </c>
    </row>
    <row r="226" spans="1:6">
      <c r="A226" s="42">
        <v>40627</v>
      </c>
      <c r="B226" s="40">
        <v>11.94</v>
      </c>
      <c r="C226" s="40">
        <v>8.52</v>
      </c>
      <c r="D226" s="40">
        <f t="shared" si="6"/>
        <v>-3.42</v>
      </c>
      <c r="E226" s="40">
        <f t="shared" si="7"/>
        <v>-5.0000000000000711E-2</v>
      </c>
      <c r="F226" s="40">
        <v>-5.0000000000000711E-2</v>
      </c>
    </row>
    <row r="227" spans="1:6">
      <c r="A227" s="42">
        <v>40630</v>
      </c>
      <c r="B227" s="40">
        <v>11.99</v>
      </c>
      <c r="C227" s="40">
        <v>8.49</v>
      </c>
      <c r="D227" s="40">
        <f t="shared" si="6"/>
        <v>-3.5</v>
      </c>
      <c r="E227" s="40">
        <f t="shared" si="7"/>
        <v>-8.0000000000000071E-2</v>
      </c>
      <c r="F227" s="40">
        <v>-8.0000000000000071E-2</v>
      </c>
    </row>
    <row r="228" spans="1:6">
      <c r="A228" s="42">
        <v>40631</v>
      </c>
      <c r="B228" s="40">
        <v>11.87</v>
      </c>
      <c r="C228" s="40">
        <v>7.91</v>
      </c>
      <c r="D228" s="40">
        <f t="shared" si="6"/>
        <v>-3.9599999999999991</v>
      </c>
      <c r="E228" s="40">
        <f t="shared" si="7"/>
        <v>-0.45999999999999908</v>
      </c>
      <c r="F228" s="40">
        <v>-0.45999999999999908</v>
      </c>
    </row>
    <row r="229" spans="1:6">
      <c r="A229" s="42">
        <v>40632</v>
      </c>
      <c r="B229" s="40">
        <v>11.94</v>
      </c>
      <c r="C229" s="40">
        <v>7.89</v>
      </c>
      <c r="D229" s="40">
        <f t="shared" si="6"/>
        <v>-4.05</v>
      </c>
      <c r="E229" s="40">
        <f t="shared" si="7"/>
        <v>-9.0000000000000746E-2</v>
      </c>
      <c r="F229" s="40">
        <v>-9.0000000000000746E-2</v>
      </c>
    </row>
    <row r="230" spans="1:6">
      <c r="A230" s="42">
        <v>40633</v>
      </c>
      <c r="B230" s="40">
        <v>11.9</v>
      </c>
      <c r="C230" s="40">
        <v>8</v>
      </c>
      <c r="D230" s="40">
        <f t="shared" si="6"/>
        <v>-3.9000000000000004</v>
      </c>
      <c r="E230" s="40">
        <f t="shared" si="7"/>
        <v>0.14999999999999947</v>
      </c>
      <c r="F230" s="40">
        <v>0.14999999999999947</v>
      </c>
    </row>
    <row r="231" spans="1:6">
      <c r="A231" s="42">
        <v>40634</v>
      </c>
      <c r="B231" s="40">
        <v>12</v>
      </c>
      <c r="C231" s="40">
        <v>7.99</v>
      </c>
      <c r="D231" s="40">
        <f t="shared" si="6"/>
        <v>-4.01</v>
      </c>
      <c r="E231" s="40">
        <f t="shared" si="7"/>
        <v>-0.10999999999999943</v>
      </c>
      <c r="F231" s="40">
        <v>-0.10999999999999943</v>
      </c>
    </row>
    <row r="232" spans="1:6">
      <c r="A232" s="42">
        <v>40639</v>
      </c>
      <c r="B232" s="40">
        <v>12.15</v>
      </c>
      <c r="C232" s="40">
        <v>7.98</v>
      </c>
      <c r="D232" s="40">
        <f t="shared" si="6"/>
        <v>-4.17</v>
      </c>
      <c r="E232" s="40">
        <f t="shared" si="7"/>
        <v>-0.16000000000000014</v>
      </c>
      <c r="F232" s="40">
        <v>-0.16000000000000014</v>
      </c>
    </row>
    <row r="233" spans="1:6">
      <c r="A233" s="42">
        <v>40640</v>
      </c>
      <c r="B233" s="40">
        <v>12.11</v>
      </c>
      <c r="C233" s="40">
        <v>8</v>
      </c>
      <c r="D233" s="40">
        <f t="shared" si="6"/>
        <v>-4.1099999999999994</v>
      </c>
      <c r="E233" s="40">
        <f t="shared" si="7"/>
        <v>6.0000000000000497E-2</v>
      </c>
      <c r="F233" s="40">
        <v>6.0000000000000497E-2</v>
      </c>
    </row>
    <row r="234" spans="1:6">
      <c r="A234" s="42">
        <v>40641</v>
      </c>
      <c r="B234" s="40">
        <v>12.17</v>
      </c>
      <c r="C234" s="40">
        <v>7.9</v>
      </c>
      <c r="D234" s="40">
        <f t="shared" si="6"/>
        <v>-4.2699999999999996</v>
      </c>
      <c r="E234" s="40">
        <f t="shared" si="7"/>
        <v>-0.16000000000000014</v>
      </c>
      <c r="F234" s="40">
        <v>-0.16000000000000014</v>
      </c>
    </row>
    <row r="235" spans="1:6">
      <c r="A235" s="42">
        <v>40644</v>
      </c>
      <c r="B235" s="40">
        <v>12.18</v>
      </c>
      <c r="C235" s="40">
        <v>7.84</v>
      </c>
      <c r="D235" s="40">
        <f t="shared" si="6"/>
        <v>-4.34</v>
      </c>
      <c r="E235" s="40">
        <f t="shared" si="7"/>
        <v>-7.0000000000000284E-2</v>
      </c>
      <c r="F235" s="40">
        <v>-7.0000000000000284E-2</v>
      </c>
    </row>
    <row r="236" spans="1:6">
      <c r="A236" s="42">
        <v>40645</v>
      </c>
      <c r="B236" s="40">
        <v>12.05</v>
      </c>
      <c r="C236" s="40">
        <v>7.84</v>
      </c>
      <c r="D236" s="40">
        <f t="shared" si="6"/>
        <v>-4.2100000000000009</v>
      </c>
      <c r="E236" s="40">
        <f t="shared" si="7"/>
        <v>0.12999999999999901</v>
      </c>
      <c r="F236" s="40">
        <v>0.12999999999999901</v>
      </c>
    </row>
    <row r="237" spans="1:6">
      <c r="A237" s="42">
        <v>40646</v>
      </c>
      <c r="B237" s="40">
        <v>12.02</v>
      </c>
      <c r="C237" s="40">
        <v>7.7</v>
      </c>
      <c r="D237" s="40">
        <f t="shared" si="6"/>
        <v>-4.3199999999999994</v>
      </c>
      <c r="E237" s="40">
        <f t="shared" si="7"/>
        <v>-0.10999999999999854</v>
      </c>
      <c r="F237" s="40">
        <v>-0.10999999999999854</v>
      </c>
    </row>
    <row r="238" spans="1:6">
      <c r="A238" s="42">
        <v>40647</v>
      </c>
      <c r="B238" s="40">
        <v>12.02</v>
      </c>
      <c r="C238" s="40">
        <v>7.7</v>
      </c>
      <c r="D238" s="40">
        <f t="shared" si="6"/>
        <v>-4.3199999999999994</v>
      </c>
      <c r="E238" s="40">
        <f t="shared" si="7"/>
        <v>0</v>
      </c>
      <c r="F238" s="40">
        <v>0</v>
      </c>
    </row>
    <row r="239" spans="1:6">
      <c r="A239" s="42">
        <v>40648</v>
      </c>
      <c r="B239" s="40">
        <v>12.02</v>
      </c>
      <c r="C239" s="40">
        <v>7.61</v>
      </c>
      <c r="D239" s="40">
        <f t="shared" si="6"/>
        <v>-4.4099999999999993</v>
      </c>
      <c r="E239" s="40">
        <f t="shared" si="7"/>
        <v>-8.9999999999999858E-2</v>
      </c>
      <c r="F239" s="40">
        <v>-8.9999999999999858E-2</v>
      </c>
    </row>
    <row r="240" spans="1:6">
      <c r="A240" s="42">
        <v>40651</v>
      </c>
      <c r="B240" s="40">
        <v>12.11</v>
      </c>
      <c r="C240" s="40">
        <v>7.65</v>
      </c>
      <c r="D240" s="40">
        <f t="shared" si="6"/>
        <v>-4.4599999999999991</v>
      </c>
      <c r="E240" s="40">
        <f t="shared" si="7"/>
        <v>-4.9999999999999822E-2</v>
      </c>
      <c r="F240" s="40">
        <v>-4.9999999999999822E-2</v>
      </c>
    </row>
    <row r="241" spans="1:6">
      <c r="A241" s="42">
        <v>40652</v>
      </c>
      <c r="B241" s="40">
        <v>11.86</v>
      </c>
      <c r="C241" s="40">
        <v>7.55</v>
      </c>
      <c r="D241" s="40">
        <f t="shared" si="6"/>
        <v>-4.3099999999999996</v>
      </c>
      <c r="E241" s="40">
        <f t="shared" si="7"/>
        <v>0.14999999999999947</v>
      </c>
      <c r="F241" s="40">
        <v>0.14999999999999947</v>
      </c>
    </row>
    <row r="242" spans="1:6">
      <c r="A242" s="42">
        <v>40653</v>
      </c>
      <c r="B242" s="40">
        <v>11.9</v>
      </c>
      <c r="C242" s="40">
        <v>7.64</v>
      </c>
      <c r="D242" s="40">
        <f t="shared" si="6"/>
        <v>-4.2600000000000007</v>
      </c>
      <c r="E242" s="40">
        <f t="shared" si="7"/>
        <v>4.9999999999998934E-2</v>
      </c>
      <c r="F242" s="40">
        <v>4.9999999999998934E-2</v>
      </c>
    </row>
    <row r="243" spans="1:6">
      <c r="A243" s="42">
        <v>40654</v>
      </c>
      <c r="B243" s="40">
        <v>11.95</v>
      </c>
      <c r="C243" s="40">
        <v>7.71</v>
      </c>
      <c r="D243" s="40">
        <f t="shared" si="6"/>
        <v>-4.2399999999999993</v>
      </c>
      <c r="E243" s="40">
        <f t="shared" si="7"/>
        <v>2.000000000000135E-2</v>
      </c>
      <c r="F243" s="40">
        <v>2.000000000000135E-2</v>
      </c>
    </row>
    <row r="244" spans="1:6">
      <c r="A244" s="42">
        <v>40655</v>
      </c>
      <c r="B244" s="40">
        <v>11.89</v>
      </c>
      <c r="C244" s="40">
        <v>7.58</v>
      </c>
      <c r="D244" s="40">
        <f t="shared" si="6"/>
        <v>-4.3100000000000005</v>
      </c>
      <c r="E244" s="40">
        <f t="shared" si="7"/>
        <v>-7.0000000000001172E-2</v>
      </c>
      <c r="F244" s="40">
        <v>-7.0000000000001172E-2</v>
      </c>
    </row>
    <row r="245" spans="1:6">
      <c r="A245" s="42">
        <v>40658</v>
      </c>
      <c r="B245" s="40">
        <v>11.78</v>
      </c>
      <c r="C245" s="40">
        <v>7.64</v>
      </c>
      <c r="D245" s="40">
        <f t="shared" si="6"/>
        <v>-4.1399999999999997</v>
      </c>
      <c r="E245" s="40">
        <f t="shared" si="7"/>
        <v>0.17000000000000082</v>
      </c>
      <c r="F245" s="40">
        <v>0.17000000000000082</v>
      </c>
    </row>
    <row r="246" spans="1:6">
      <c r="A246" s="42">
        <v>40659</v>
      </c>
      <c r="B246" s="40">
        <v>11.72</v>
      </c>
      <c r="C246" s="40">
        <v>7.75</v>
      </c>
      <c r="D246" s="40">
        <f t="shared" si="6"/>
        <v>-3.9700000000000006</v>
      </c>
      <c r="E246" s="40">
        <f t="shared" si="7"/>
        <v>0.16999999999999904</v>
      </c>
      <c r="F246" s="40">
        <v>0.16999999999999904</v>
      </c>
    </row>
    <row r="247" spans="1:6">
      <c r="A247" s="42">
        <v>40660</v>
      </c>
      <c r="B247" s="40">
        <v>11.68</v>
      </c>
      <c r="C247" s="40">
        <v>7.64</v>
      </c>
      <c r="D247" s="40">
        <f t="shared" si="6"/>
        <v>-4.04</v>
      </c>
      <c r="E247" s="40">
        <f t="shared" si="7"/>
        <v>-6.9999999999999396E-2</v>
      </c>
      <c r="F247" s="40">
        <v>-6.9999999999999396E-2</v>
      </c>
    </row>
    <row r="248" spans="1:6">
      <c r="A248" s="42">
        <v>40661</v>
      </c>
      <c r="B248" s="40">
        <v>11.68</v>
      </c>
      <c r="C248" s="40">
        <v>7.52</v>
      </c>
      <c r="D248" s="40">
        <f t="shared" si="6"/>
        <v>-4.16</v>
      </c>
      <c r="E248" s="40">
        <f t="shared" si="7"/>
        <v>-0.12000000000000011</v>
      </c>
      <c r="F248" s="40">
        <v>-0.12000000000000011</v>
      </c>
    </row>
    <row r="249" spans="1:6">
      <c r="A249" s="42">
        <v>40662</v>
      </c>
      <c r="B249" s="40">
        <v>11.71</v>
      </c>
      <c r="C249" s="40">
        <v>7.55</v>
      </c>
      <c r="D249" s="40">
        <f t="shared" si="6"/>
        <v>-4.160000000000001</v>
      </c>
      <c r="E249" s="40">
        <f t="shared" si="7"/>
        <v>0</v>
      </c>
      <c r="F249" s="40">
        <v>0</v>
      </c>
    </row>
    <row r="250" spans="1:6">
      <c r="A250" s="42">
        <v>40666</v>
      </c>
      <c r="B250" s="40">
        <v>11.72</v>
      </c>
      <c r="C250" s="40">
        <v>7.62</v>
      </c>
      <c r="D250" s="40">
        <f t="shared" si="6"/>
        <v>-4.1000000000000005</v>
      </c>
      <c r="E250" s="40">
        <f t="shared" si="7"/>
        <v>6.0000000000000497E-2</v>
      </c>
      <c r="F250" s="40">
        <v>6.0000000000000497E-2</v>
      </c>
    </row>
    <row r="251" spans="1:6">
      <c r="A251" s="42">
        <v>40667</v>
      </c>
      <c r="B251" s="40">
        <v>11.46</v>
      </c>
      <c r="C251" s="40">
        <v>7.73</v>
      </c>
      <c r="D251" s="40">
        <f t="shared" si="6"/>
        <v>-3.7300000000000004</v>
      </c>
      <c r="E251" s="40">
        <f t="shared" si="7"/>
        <v>0.37000000000000011</v>
      </c>
      <c r="F251" s="40">
        <v>0.37000000000000011</v>
      </c>
    </row>
    <row r="252" spans="1:6">
      <c r="A252" s="42">
        <v>40668</v>
      </c>
      <c r="B252" s="40">
        <v>11.4</v>
      </c>
      <c r="C252" s="40">
        <v>7.69</v>
      </c>
      <c r="D252" s="40">
        <f t="shared" si="6"/>
        <v>-3.71</v>
      </c>
      <c r="E252" s="40">
        <f t="shared" si="7"/>
        <v>2.0000000000000462E-2</v>
      </c>
      <c r="F252" s="40">
        <v>2.0000000000000462E-2</v>
      </c>
    </row>
    <row r="253" spans="1:6">
      <c r="A253" s="42">
        <v>40669</v>
      </c>
      <c r="B253" s="40">
        <v>11.15</v>
      </c>
      <c r="C253" s="40">
        <v>7.59</v>
      </c>
      <c r="D253" s="40">
        <f t="shared" si="6"/>
        <v>-3.5600000000000005</v>
      </c>
      <c r="E253" s="40">
        <f t="shared" si="7"/>
        <v>0.14999999999999947</v>
      </c>
      <c r="F253" s="40">
        <v>0.14999999999999947</v>
      </c>
    </row>
    <row r="254" spans="1:6">
      <c r="A254" s="42">
        <v>40672</v>
      </c>
      <c r="B254" s="40">
        <v>11.15</v>
      </c>
      <c r="C254" s="40">
        <v>7.48</v>
      </c>
      <c r="D254" s="40">
        <f t="shared" si="6"/>
        <v>-3.67</v>
      </c>
      <c r="E254" s="40">
        <f t="shared" si="7"/>
        <v>-0.10999999999999943</v>
      </c>
      <c r="F254" s="40">
        <v>-0.10999999999999943</v>
      </c>
    </row>
    <row r="255" spans="1:6">
      <c r="A255" s="42">
        <v>40673</v>
      </c>
      <c r="B255" s="40">
        <v>11.2</v>
      </c>
      <c r="C255" s="40">
        <v>7.46</v>
      </c>
      <c r="D255" s="40">
        <f t="shared" si="6"/>
        <v>-3.7399999999999993</v>
      </c>
      <c r="E255" s="40">
        <f t="shared" si="7"/>
        <v>-6.9999999999999396E-2</v>
      </c>
      <c r="F255" s="40">
        <v>-6.9999999999999396E-2</v>
      </c>
    </row>
    <row r="256" spans="1:6">
      <c r="A256" s="42">
        <v>40674</v>
      </c>
      <c r="B256" s="40">
        <v>11.18</v>
      </c>
      <c r="C256" s="40">
        <v>7.49</v>
      </c>
      <c r="D256" s="40">
        <f t="shared" si="6"/>
        <v>-3.6899999999999995</v>
      </c>
      <c r="E256" s="40">
        <f t="shared" si="7"/>
        <v>4.9999999999999822E-2</v>
      </c>
      <c r="F256" s="40">
        <v>4.9999999999999822E-2</v>
      </c>
    </row>
    <row r="257" spans="1:6">
      <c r="A257" s="42">
        <v>40675</v>
      </c>
      <c r="B257" s="40">
        <v>11.03</v>
      </c>
      <c r="C257" s="40">
        <v>7.65</v>
      </c>
      <c r="D257" s="40">
        <f t="shared" si="6"/>
        <v>-3.379999999999999</v>
      </c>
      <c r="E257" s="40">
        <f t="shared" si="7"/>
        <v>0.3100000000000005</v>
      </c>
      <c r="F257" s="40">
        <v>0.3100000000000005</v>
      </c>
    </row>
    <row r="258" spans="1:6">
      <c r="A258" s="42">
        <v>40676</v>
      </c>
      <c r="B258" s="40">
        <v>11.13</v>
      </c>
      <c r="C258" s="40">
        <v>7.64</v>
      </c>
      <c r="D258" s="40">
        <f t="shared" ref="D258:D321" si="8">C258-B258</f>
        <v>-3.4900000000000011</v>
      </c>
      <c r="E258" s="40">
        <f t="shared" si="7"/>
        <v>-0.1100000000000021</v>
      </c>
      <c r="F258" s="40">
        <v>-0.1100000000000021</v>
      </c>
    </row>
    <row r="259" spans="1:6">
      <c r="A259" s="42">
        <v>40679</v>
      </c>
      <c r="B259" s="40">
        <v>11.05</v>
      </c>
      <c r="C259" s="40">
        <v>7.7</v>
      </c>
      <c r="D259" s="40">
        <f t="shared" si="8"/>
        <v>-3.3500000000000005</v>
      </c>
      <c r="E259" s="40">
        <f t="shared" si="7"/>
        <v>0.14000000000000057</v>
      </c>
      <c r="F259" s="40">
        <v>0.14000000000000057</v>
      </c>
    </row>
    <row r="260" spans="1:6">
      <c r="A260" s="42">
        <v>40680</v>
      </c>
      <c r="B260" s="40">
        <v>11.02</v>
      </c>
      <c r="C260" s="40">
        <v>7.6</v>
      </c>
      <c r="D260" s="40">
        <f t="shared" si="8"/>
        <v>-3.42</v>
      </c>
      <c r="E260" s="40">
        <f t="shared" ref="E260:E323" si="9">D260-D259</f>
        <v>-6.9999999999999396E-2</v>
      </c>
      <c r="F260" s="40">
        <v>-6.9999999999999396E-2</v>
      </c>
    </row>
    <row r="261" spans="1:6">
      <c r="A261" s="42">
        <v>40682</v>
      </c>
      <c r="B261" s="40">
        <v>11.04</v>
      </c>
      <c r="C261" s="40">
        <v>7.79</v>
      </c>
      <c r="D261" s="40">
        <f t="shared" si="8"/>
        <v>-3.2499999999999991</v>
      </c>
      <c r="E261" s="40">
        <f t="shared" si="9"/>
        <v>0.17000000000000082</v>
      </c>
      <c r="F261" s="40">
        <v>0.17000000000000082</v>
      </c>
    </row>
    <row r="262" spans="1:6">
      <c r="A262" s="42">
        <v>40683</v>
      </c>
      <c r="B262" s="40">
        <v>11.08</v>
      </c>
      <c r="C262" s="40">
        <v>7.75</v>
      </c>
      <c r="D262" s="40">
        <f t="shared" si="8"/>
        <v>-3.33</v>
      </c>
      <c r="E262" s="40">
        <f t="shared" si="9"/>
        <v>-8.0000000000000959E-2</v>
      </c>
      <c r="F262" s="40">
        <v>-8.0000000000000959E-2</v>
      </c>
    </row>
    <row r="263" spans="1:6">
      <c r="A263" s="42">
        <v>40686</v>
      </c>
      <c r="B263" s="40">
        <v>10.87</v>
      </c>
      <c r="C263" s="40">
        <v>7.83</v>
      </c>
      <c r="D263" s="40">
        <f t="shared" si="8"/>
        <v>-3.0399999999999991</v>
      </c>
      <c r="E263" s="40">
        <f t="shared" si="9"/>
        <v>0.29000000000000092</v>
      </c>
      <c r="F263" s="40">
        <v>0.29000000000000092</v>
      </c>
    </row>
    <row r="264" spans="1:6">
      <c r="A264" s="42">
        <v>40687</v>
      </c>
      <c r="B264" s="40">
        <v>10.66</v>
      </c>
      <c r="C264" s="40">
        <v>8.0500000000000007</v>
      </c>
      <c r="D264" s="40">
        <f t="shared" si="8"/>
        <v>-2.6099999999999994</v>
      </c>
      <c r="E264" s="40">
        <f t="shared" si="9"/>
        <v>0.42999999999999972</v>
      </c>
      <c r="F264" s="40">
        <v>0.42999999999999972</v>
      </c>
    </row>
    <row r="265" spans="1:6">
      <c r="A265" s="42">
        <v>40688</v>
      </c>
      <c r="B265" s="40">
        <v>10.84</v>
      </c>
      <c r="C265" s="40">
        <v>8.0299999999999994</v>
      </c>
      <c r="D265" s="40">
        <f t="shared" si="8"/>
        <v>-2.8100000000000005</v>
      </c>
      <c r="E265" s="40">
        <f t="shared" si="9"/>
        <v>-0.20000000000000107</v>
      </c>
      <c r="F265" s="40">
        <v>-0.20000000000000107</v>
      </c>
    </row>
    <row r="266" spans="1:6">
      <c r="A266" s="42">
        <v>40689</v>
      </c>
      <c r="B266" s="40">
        <v>10.88</v>
      </c>
      <c r="C266" s="40">
        <v>8.07</v>
      </c>
      <c r="D266" s="40">
        <f t="shared" si="8"/>
        <v>-2.8100000000000005</v>
      </c>
      <c r="E266" s="40">
        <f t="shared" si="9"/>
        <v>0</v>
      </c>
      <c r="F266" s="40">
        <v>0</v>
      </c>
    </row>
    <row r="267" spans="1:6">
      <c r="A267" s="42">
        <v>40690</v>
      </c>
      <c r="B267" s="40">
        <v>10.97</v>
      </c>
      <c r="C267" s="40">
        <v>7.97</v>
      </c>
      <c r="D267" s="40">
        <f t="shared" si="8"/>
        <v>-3.0000000000000009</v>
      </c>
      <c r="E267" s="40">
        <f t="shared" si="9"/>
        <v>-0.19000000000000039</v>
      </c>
      <c r="F267" s="40">
        <v>-0.19000000000000039</v>
      </c>
    </row>
    <row r="268" spans="1:6">
      <c r="A268" s="42">
        <v>40693</v>
      </c>
      <c r="B268" s="40">
        <v>10.98</v>
      </c>
      <c r="C268" s="40">
        <v>7.91</v>
      </c>
      <c r="D268" s="40">
        <f t="shared" si="8"/>
        <v>-3.0700000000000003</v>
      </c>
      <c r="E268" s="40">
        <f t="shared" si="9"/>
        <v>-6.9999999999999396E-2</v>
      </c>
      <c r="F268" s="40">
        <v>-6.9999999999999396E-2</v>
      </c>
    </row>
    <row r="269" spans="1:6">
      <c r="A269" s="42">
        <v>40694</v>
      </c>
      <c r="B269" s="40">
        <v>11.01</v>
      </c>
      <c r="C269" s="40">
        <v>7.95</v>
      </c>
      <c r="D269" s="40">
        <f t="shared" si="8"/>
        <v>-3.0599999999999996</v>
      </c>
      <c r="E269" s="40">
        <f t="shared" si="9"/>
        <v>1.0000000000000675E-2</v>
      </c>
      <c r="F269" s="40">
        <v>1.0000000000000675E-2</v>
      </c>
    </row>
    <row r="270" spans="1:6">
      <c r="A270" s="42">
        <v>40695</v>
      </c>
      <c r="B270" s="40">
        <v>10.86</v>
      </c>
      <c r="C270" s="40">
        <v>7.99</v>
      </c>
      <c r="D270" s="40">
        <f t="shared" si="8"/>
        <v>-2.8699999999999992</v>
      </c>
      <c r="E270" s="40">
        <f t="shared" si="9"/>
        <v>0.19000000000000039</v>
      </c>
      <c r="F270" s="40">
        <v>0.19000000000000039</v>
      </c>
    </row>
    <row r="271" spans="1:6">
      <c r="A271" s="42">
        <v>40696</v>
      </c>
      <c r="B271" s="40">
        <v>10.7</v>
      </c>
      <c r="C271" s="40">
        <v>7.99</v>
      </c>
      <c r="D271" s="40">
        <f t="shared" si="8"/>
        <v>-2.7099999999999991</v>
      </c>
      <c r="E271" s="40">
        <f t="shared" si="9"/>
        <v>0.16000000000000014</v>
      </c>
      <c r="F271" s="40">
        <v>0.16000000000000014</v>
      </c>
    </row>
    <row r="272" spans="1:6">
      <c r="A272" s="42">
        <v>40697</v>
      </c>
      <c r="B272" s="40">
        <v>10.71</v>
      </c>
      <c r="C272" s="40">
        <v>8.0500000000000007</v>
      </c>
      <c r="D272" s="40">
        <f t="shared" si="8"/>
        <v>-2.66</v>
      </c>
      <c r="E272" s="40">
        <f t="shared" si="9"/>
        <v>4.9999999999998934E-2</v>
      </c>
      <c r="F272" s="40">
        <v>4.9999999999998934E-2</v>
      </c>
    </row>
    <row r="273" spans="1:6">
      <c r="A273" s="42">
        <v>40701</v>
      </c>
      <c r="B273" s="40">
        <v>10.83</v>
      </c>
      <c r="C273" s="40">
        <v>8.0299999999999994</v>
      </c>
      <c r="D273" s="40">
        <f t="shared" si="8"/>
        <v>-2.8000000000000007</v>
      </c>
      <c r="E273" s="40">
        <f t="shared" si="9"/>
        <v>-0.14000000000000057</v>
      </c>
      <c r="F273" s="40">
        <v>-0.14000000000000057</v>
      </c>
    </row>
    <row r="274" spans="1:6">
      <c r="A274" s="42">
        <v>40702</v>
      </c>
      <c r="B274" s="40">
        <v>10.84</v>
      </c>
      <c r="C274" s="40">
        <v>8.0299999999999994</v>
      </c>
      <c r="D274" s="40">
        <f t="shared" si="8"/>
        <v>-2.8100000000000005</v>
      </c>
      <c r="E274" s="40">
        <f t="shared" si="9"/>
        <v>-9.9999999999997868E-3</v>
      </c>
      <c r="F274" s="40">
        <v>-9.9999999999997868E-3</v>
      </c>
    </row>
    <row r="275" spans="1:6">
      <c r="A275" s="42">
        <v>40703</v>
      </c>
      <c r="B275" s="40">
        <v>10.81</v>
      </c>
      <c r="C275" s="40">
        <v>8.02</v>
      </c>
      <c r="D275" s="40">
        <f t="shared" si="8"/>
        <v>-2.7900000000000009</v>
      </c>
      <c r="E275" s="40">
        <f t="shared" si="9"/>
        <v>1.9999999999999574E-2</v>
      </c>
      <c r="F275" s="40">
        <v>1.9999999999999574E-2</v>
      </c>
    </row>
    <row r="276" spans="1:6">
      <c r="A276" s="42">
        <v>40704</v>
      </c>
      <c r="B276" s="40">
        <v>10.83</v>
      </c>
      <c r="C276" s="40">
        <v>8.11</v>
      </c>
      <c r="D276" s="40">
        <f t="shared" si="8"/>
        <v>-2.7200000000000006</v>
      </c>
      <c r="E276" s="40">
        <f t="shared" si="9"/>
        <v>7.0000000000000284E-2</v>
      </c>
      <c r="F276" s="40">
        <v>7.0000000000000284E-2</v>
      </c>
    </row>
    <row r="277" spans="1:6">
      <c r="A277" s="42">
        <v>40707</v>
      </c>
      <c r="B277" s="40">
        <v>10.82</v>
      </c>
      <c r="C277" s="40">
        <v>8.01</v>
      </c>
      <c r="D277" s="40">
        <f t="shared" si="8"/>
        <v>-2.8100000000000005</v>
      </c>
      <c r="E277" s="40">
        <f t="shared" si="9"/>
        <v>-8.9999999999999858E-2</v>
      </c>
      <c r="F277" s="40">
        <v>-8.9999999999999858E-2</v>
      </c>
    </row>
    <row r="278" spans="1:6">
      <c r="A278" s="42">
        <v>40708</v>
      </c>
      <c r="B278" s="40">
        <v>10.87</v>
      </c>
      <c r="C278" s="40">
        <v>7.96</v>
      </c>
      <c r="D278" s="40">
        <f t="shared" si="8"/>
        <v>-2.9099999999999993</v>
      </c>
      <c r="E278" s="40">
        <f t="shared" si="9"/>
        <v>-9.9999999999998757E-2</v>
      </c>
      <c r="F278" s="40">
        <v>-9.9999999999998757E-2</v>
      </c>
    </row>
    <row r="279" spans="1:6">
      <c r="A279" s="42">
        <v>40709</v>
      </c>
      <c r="B279" s="40">
        <v>10.92</v>
      </c>
      <c r="C279" s="40">
        <v>8.02</v>
      </c>
      <c r="D279" s="40">
        <f t="shared" si="8"/>
        <v>-2.9000000000000004</v>
      </c>
      <c r="E279" s="40">
        <f t="shared" si="9"/>
        <v>9.9999999999988987E-3</v>
      </c>
      <c r="F279" s="40">
        <v>9.9999999999988987E-3</v>
      </c>
    </row>
    <row r="280" spans="1:6">
      <c r="A280" s="42">
        <v>40710</v>
      </c>
      <c r="B280" s="40">
        <v>10.72</v>
      </c>
      <c r="C280" s="40">
        <v>8</v>
      </c>
      <c r="D280" s="40">
        <f t="shared" si="8"/>
        <v>-2.7200000000000006</v>
      </c>
      <c r="E280" s="40">
        <f t="shared" si="9"/>
        <v>0.17999999999999972</v>
      </c>
      <c r="F280" s="40">
        <v>0.17999999999999972</v>
      </c>
    </row>
    <row r="281" spans="1:6">
      <c r="A281" s="42">
        <v>40711</v>
      </c>
      <c r="B281" s="40">
        <v>10.77</v>
      </c>
      <c r="C281" s="40">
        <v>8.1300000000000008</v>
      </c>
      <c r="D281" s="40">
        <f t="shared" si="8"/>
        <v>-2.6399999999999988</v>
      </c>
      <c r="E281" s="40">
        <f t="shared" si="9"/>
        <v>8.0000000000001847E-2</v>
      </c>
      <c r="F281" s="40">
        <v>8.0000000000001847E-2</v>
      </c>
    </row>
    <row r="282" spans="1:6">
      <c r="A282" s="42">
        <v>40714</v>
      </c>
      <c r="B282" s="40">
        <v>10.66</v>
      </c>
      <c r="C282" s="40">
        <v>8.26</v>
      </c>
      <c r="D282" s="40">
        <f t="shared" si="8"/>
        <v>-2.4000000000000004</v>
      </c>
      <c r="E282" s="40">
        <f t="shared" si="9"/>
        <v>0.23999999999999844</v>
      </c>
      <c r="F282" s="40">
        <v>0.23999999999999844</v>
      </c>
    </row>
    <row r="283" spans="1:6">
      <c r="A283" s="42">
        <v>40715</v>
      </c>
      <c r="B283" s="40">
        <v>10.67</v>
      </c>
      <c r="C283" s="40">
        <v>8.19</v>
      </c>
      <c r="D283" s="40">
        <f t="shared" si="8"/>
        <v>-2.4800000000000004</v>
      </c>
      <c r="E283" s="40">
        <f t="shared" si="9"/>
        <v>-8.0000000000000071E-2</v>
      </c>
      <c r="F283" s="40">
        <v>-8.0000000000000071E-2</v>
      </c>
    </row>
    <row r="284" spans="1:6">
      <c r="A284" s="42">
        <v>40716</v>
      </c>
      <c r="B284" s="40">
        <v>10.69</v>
      </c>
      <c r="C284" s="40">
        <v>8.16</v>
      </c>
      <c r="D284" s="40">
        <f t="shared" si="8"/>
        <v>-2.5299999999999994</v>
      </c>
      <c r="E284" s="40">
        <f t="shared" si="9"/>
        <v>-4.9999999999998934E-2</v>
      </c>
      <c r="F284" s="40">
        <v>-4.9999999999998934E-2</v>
      </c>
    </row>
    <row r="285" spans="1:6">
      <c r="A285" s="42">
        <v>40717</v>
      </c>
      <c r="B285" s="40">
        <v>10.74</v>
      </c>
      <c r="C285" s="40">
        <v>8.02</v>
      </c>
      <c r="D285" s="40">
        <f t="shared" si="8"/>
        <v>-2.7200000000000006</v>
      </c>
      <c r="E285" s="40">
        <f t="shared" si="9"/>
        <v>-0.19000000000000128</v>
      </c>
      <c r="F285" s="40">
        <v>-0.19000000000000128</v>
      </c>
    </row>
    <row r="286" spans="1:6">
      <c r="A286" s="42">
        <v>40718</v>
      </c>
      <c r="B286" s="40">
        <v>10.82</v>
      </c>
      <c r="C286" s="40">
        <v>8</v>
      </c>
      <c r="D286" s="40">
        <f t="shared" si="8"/>
        <v>-2.8200000000000003</v>
      </c>
      <c r="E286" s="40">
        <f t="shared" si="9"/>
        <v>-9.9999999999999645E-2</v>
      </c>
      <c r="F286" s="40">
        <v>-9.9999999999999645E-2</v>
      </c>
    </row>
    <row r="287" spans="1:6">
      <c r="A287" s="42">
        <v>40721</v>
      </c>
      <c r="B287" s="40">
        <v>10.82</v>
      </c>
      <c r="C287" s="40">
        <v>7.98</v>
      </c>
      <c r="D287" s="40">
        <f t="shared" si="8"/>
        <v>-2.84</v>
      </c>
      <c r="E287" s="40">
        <f t="shared" si="9"/>
        <v>-1.9999999999999574E-2</v>
      </c>
      <c r="F287" s="40">
        <v>-1.9999999999999574E-2</v>
      </c>
    </row>
    <row r="288" spans="1:6">
      <c r="A288" s="42">
        <v>40722</v>
      </c>
      <c r="B288" s="40">
        <v>10.76</v>
      </c>
      <c r="C288" s="40">
        <v>7.95</v>
      </c>
      <c r="D288" s="40">
        <f t="shared" si="8"/>
        <v>-2.8099999999999996</v>
      </c>
      <c r="E288" s="40">
        <f t="shared" si="9"/>
        <v>3.0000000000000249E-2</v>
      </c>
      <c r="F288" s="40">
        <v>3.0000000000000249E-2</v>
      </c>
    </row>
    <row r="289" spans="1:6">
      <c r="A289" s="42">
        <v>40723</v>
      </c>
      <c r="B289" s="40">
        <v>10.78</v>
      </c>
      <c r="C289" s="40">
        <v>8.36</v>
      </c>
      <c r="D289" s="40">
        <f t="shared" si="8"/>
        <v>-2.42</v>
      </c>
      <c r="E289" s="40">
        <f t="shared" si="9"/>
        <v>0.38999999999999968</v>
      </c>
      <c r="F289" s="40">
        <v>0.38999999999999968</v>
      </c>
    </row>
    <row r="290" spans="1:6">
      <c r="A290" s="42">
        <v>40724</v>
      </c>
      <c r="B290" s="40">
        <v>10.89</v>
      </c>
      <c r="C290" s="40">
        <v>8.57</v>
      </c>
      <c r="D290" s="40">
        <f t="shared" si="8"/>
        <v>-2.3200000000000003</v>
      </c>
      <c r="E290" s="40">
        <f t="shared" si="9"/>
        <v>9.9999999999999645E-2</v>
      </c>
      <c r="F290" s="40">
        <v>9.9999999999999645E-2</v>
      </c>
    </row>
    <row r="291" spans="1:6">
      <c r="A291" s="42">
        <v>40725</v>
      </c>
      <c r="B291" s="40">
        <v>10.83</v>
      </c>
      <c r="C291" s="40">
        <v>8.82</v>
      </c>
      <c r="D291" s="40">
        <f t="shared" si="8"/>
        <v>-2.0099999999999998</v>
      </c>
      <c r="E291" s="40">
        <f t="shared" si="9"/>
        <v>0.3100000000000005</v>
      </c>
      <c r="F291" s="40">
        <v>0.3100000000000005</v>
      </c>
    </row>
    <row r="292" spans="1:6">
      <c r="A292" s="42">
        <v>40728</v>
      </c>
      <c r="B292" s="40">
        <v>10.95</v>
      </c>
      <c r="C292" s="40">
        <v>9.35</v>
      </c>
      <c r="D292" s="40">
        <f t="shared" si="8"/>
        <v>-1.5999999999999996</v>
      </c>
      <c r="E292" s="40">
        <f t="shared" si="9"/>
        <v>0.41000000000000014</v>
      </c>
      <c r="F292" s="40">
        <v>0.41000000000000014</v>
      </c>
    </row>
    <row r="293" spans="1:6">
      <c r="A293" s="42">
        <v>40729</v>
      </c>
      <c r="B293" s="40">
        <v>10.93</v>
      </c>
      <c r="C293" s="40">
        <v>9.3000000000000007</v>
      </c>
      <c r="D293" s="40">
        <f t="shared" si="8"/>
        <v>-1.629999999999999</v>
      </c>
      <c r="E293" s="40">
        <f t="shared" si="9"/>
        <v>-2.9999999999999361E-2</v>
      </c>
      <c r="F293" s="40">
        <v>-2.9999999999999361E-2</v>
      </c>
    </row>
    <row r="294" spans="1:6">
      <c r="A294" s="42">
        <v>40730</v>
      </c>
      <c r="B294" s="40">
        <v>11.06</v>
      </c>
      <c r="C294" s="40">
        <v>9</v>
      </c>
      <c r="D294" s="40">
        <f t="shared" si="8"/>
        <v>-2.0600000000000005</v>
      </c>
      <c r="E294" s="40">
        <f t="shared" si="9"/>
        <v>-0.43000000000000149</v>
      </c>
      <c r="F294" s="40">
        <v>-0.43000000000000149</v>
      </c>
    </row>
    <row r="295" spans="1:6">
      <c r="A295" s="42">
        <v>40731</v>
      </c>
      <c r="B295" s="40">
        <v>10.94</v>
      </c>
      <c r="C295" s="40">
        <v>9.01</v>
      </c>
      <c r="D295" s="40">
        <f t="shared" si="8"/>
        <v>-1.9299999999999997</v>
      </c>
      <c r="E295" s="40">
        <f t="shared" si="9"/>
        <v>0.13000000000000078</v>
      </c>
      <c r="F295" s="40">
        <v>0.13000000000000078</v>
      </c>
    </row>
    <row r="296" spans="1:6">
      <c r="A296" s="42">
        <v>40732</v>
      </c>
      <c r="B296" s="40">
        <v>10.88</v>
      </c>
      <c r="C296" s="40">
        <v>9.11</v>
      </c>
      <c r="D296" s="40">
        <f t="shared" si="8"/>
        <v>-1.7700000000000014</v>
      </c>
      <c r="E296" s="40">
        <f t="shared" si="9"/>
        <v>0.15999999999999837</v>
      </c>
      <c r="F296" s="40">
        <v>0.15999999999999837</v>
      </c>
    </row>
    <row r="297" spans="1:6">
      <c r="A297" s="42">
        <v>40735</v>
      </c>
      <c r="B297" s="40">
        <v>10.88</v>
      </c>
      <c r="C297" s="40">
        <v>9.3000000000000007</v>
      </c>
      <c r="D297" s="40">
        <f t="shared" si="8"/>
        <v>-1.58</v>
      </c>
      <c r="E297" s="40">
        <f t="shared" si="9"/>
        <v>0.19000000000000128</v>
      </c>
      <c r="F297" s="40">
        <v>0.19000000000000128</v>
      </c>
    </row>
    <row r="298" spans="1:6">
      <c r="A298" s="42">
        <v>40736</v>
      </c>
      <c r="B298" s="40">
        <v>10.72</v>
      </c>
      <c r="C298" s="40">
        <v>9.31</v>
      </c>
      <c r="D298" s="40">
        <f t="shared" si="8"/>
        <v>-1.4100000000000001</v>
      </c>
      <c r="E298" s="40">
        <f t="shared" si="9"/>
        <v>0.16999999999999993</v>
      </c>
      <c r="F298" s="40">
        <v>0.16999999999999993</v>
      </c>
    </row>
    <row r="299" spans="1:6">
      <c r="A299" s="42">
        <v>40737</v>
      </c>
      <c r="B299" s="40">
        <v>10.76</v>
      </c>
      <c r="C299" s="40">
        <v>9.25</v>
      </c>
      <c r="D299" s="40">
        <f t="shared" si="8"/>
        <v>-1.5099999999999998</v>
      </c>
      <c r="E299" s="40">
        <f t="shared" si="9"/>
        <v>-9.9999999999999645E-2</v>
      </c>
      <c r="F299" s="40">
        <v>-9.9999999999999645E-2</v>
      </c>
    </row>
    <row r="300" spans="1:6">
      <c r="A300" s="42">
        <v>40738</v>
      </c>
      <c r="B300" s="40">
        <v>10.79</v>
      </c>
      <c r="C300" s="40">
        <v>9.33</v>
      </c>
      <c r="D300" s="40">
        <f t="shared" si="8"/>
        <v>-1.4599999999999991</v>
      </c>
      <c r="E300" s="40">
        <f t="shared" si="9"/>
        <v>5.0000000000000711E-2</v>
      </c>
      <c r="F300" s="40">
        <v>5.0000000000000711E-2</v>
      </c>
    </row>
    <row r="301" spans="1:6">
      <c r="A301" s="42">
        <v>40739</v>
      </c>
      <c r="B301" s="40">
        <v>10.76</v>
      </c>
      <c r="C301" s="40">
        <v>9.19</v>
      </c>
      <c r="D301" s="40">
        <f t="shared" si="8"/>
        <v>-1.5700000000000003</v>
      </c>
      <c r="E301" s="40">
        <f t="shared" si="9"/>
        <v>-0.11000000000000121</v>
      </c>
      <c r="F301" s="40">
        <v>-0.11000000000000121</v>
      </c>
    </row>
    <row r="302" spans="1:6">
      <c r="A302" s="42">
        <v>40742</v>
      </c>
      <c r="B302" s="40">
        <v>10.69</v>
      </c>
      <c r="C302" s="40">
        <v>8.9499999999999993</v>
      </c>
      <c r="D302" s="40">
        <f t="shared" si="8"/>
        <v>-1.7400000000000002</v>
      </c>
      <c r="E302" s="40">
        <f t="shared" si="9"/>
        <v>-0.16999999999999993</v>
      </c>
      <c r="F302" s="40">
        <v>-0.16999999999999993</v>
      </c>
    </row>
    <row r="303" spans="1:6">
      <c r="A303" s="42">
        <v>40743</v>
      </c>
      <c r="B303" s="40">
        <v>10.68</v>
      </c>
      <c r="C303" s="40">
        <v>9</v>
      </c>
      <c r="D303" s="40">
        <f t="shared" si="8"/>
        <v>-1.6799999999999997</v>
      </c>
      <c r="E303" s="40">
        <f t="shared" si="9"/>
        <v>6.0000000000000497E-2</v>
      </c>
      <c r="F303" s="40">
        <v>6.0000000000000497E-2</v>
      </c>
    </row>
    <row r="304" spans="1:6">
      <c r="A304" s="42">
        <v>40744</v>
      </c>
      <c r="B304" s="40">
        <v>10.7</v>
      </c>
      <c r="C304" s="40">
        <v>8.73</v>
      </c>
      <c r="D304" s="40">
        <f t="shared" si="8"/>
        <v>-1.9699999999999989</v>
      </c>
      <c r="E304" s="40">
        <f t="shared" si="9"/>
        <v>-0.28999999999999915</v>
      </c>
      <c r="F304" s="40">
        <v>-0.28999999999999915</v>
      </c>
    </row>
    <row r="305" spans="1:6">
      <c r="A305" s="42">
        <v>40745</v>
      </c>
      <c r="B305" s="40">
        <v>10.61</v>
      </c>
      <c r="C305" s="40">
        <v>8.82</v>
      </c>
      <c r="D305" s="40">
        <f t="shared" si="8"/>
        <v>-1.7899999999999991</v>
      </c>
      <c r="E305" s="40">
        <f t="shared" si="9"/>
        <v>0.17999999999999972</v>
      </c>
      <c r="F305" s="40">
        <v>0.17999999999999972</v>
      </c>
    </row>
    <row r="306" spans="1:6">
      <c r="A306" s="42">
        <v>40746</v>
      </c>
      <c r="B306" s="40">
        <v>10.58</v>
      </c>
      <c r="C306" s="40">
        <v>8.7100000000000009</v>
      </c>
      <c r="D306" s="40">
        <f t="shared" si="8"/>
        <v>-1.8699999999999992</v>
      </c>
      <c r="E306" s="40">
        <f t="shared" si="9"/>
        <v>-8.0000000000000071E-2</v>
      </c>
      <c r="F306" s="40">
        <v>-8.0000000000000071E-2</v>
      </c>
    </row>
    <row r="307" spans="1:6">
      <c r="A307" s="42">
        <v>40749</v>
      </c>
      <c r="B307" s="40">
        <v>10.36</v>
      </c>
      <c r="C307" s="40">
        <v>8.81</v>
      </c>
      <c r="D307" s="40">
        <f t="shared" si="8"/>
        <v>-1.5499999999999989</v>
      </c>
      <c r="E307" s="40">
        <f t="shared" si="9"/>
        <v>0.32000000000000028</v>
      </c>
      <c r="F307" s="40">
        <v>0.32000000000000028</v>
      </c>
    </row>
    <row r="308" spans="1:6">
      <c r="A308" s="42">
        <v>40750</v>
      </c>
      <c r="B308" s="40">
        <v>10.6</v>
      </c>
      <c r="C308" s="40">
        <v>8.75</v>
      </c>
      <c r="D308" s="40">
        <f t="shared" si="8"/>
        <v>-1.8499999999999996</v>
      </c>
      <c r="E308" s="40">
        <f t="shared" si="9"/>
        <v>-0.30000000000000071</v>
      </c>
      <c r="F308" s="40">
        <v>-0.30000000000000071</v>
      </c>
    </row>
    <row r="309" spans="1:6">
      <c r="A309" s="42">
        <v>40751</v>
      </c>
      <c r="B309" s="40">
        <v>10.73</v>
      </c>
      <c r="C309" s="40">
        <v>8.76</v>
      </c>
      <c r="D309" s="40">
        <f t="shared" si="8"/>
        <v>-1.9700000000000006</v>
      </c>
      <c r="E309" s="40">
        <f t="shared" si="9"/>
        <v>-0.12000000000000099</v>
      </c>
      <c r="F309" s="40">
        <v>-0.12000000000000099</v>
      </c>
    </row>
    <row r="310" spans="1:6">
      <c r="A310" s="42">
        <v>40752</v>
      </c>
      <c r="B310" s="40">
        <v>10.79</v>
      </c>
      <c r="C310" s="40">
        <v>8.75</v>
      </c>
      <c r="D310" s="40">
        <f t="shared" si="8"/>
        <v>-2.0399999999999991</v>
      </c>
      <c r="E310" s="40">
        <f t="shared" si="9"/>
        <v>-6.9999999999998508E-2</v>
      </c>
      <c r="F310" s="40">
        <v>-6.9999999999998508E-2</v>
      </c>
    </row>
    <row r="311" spans="1:6">
      <c r="A311" s="42">
        <v>40753</v>
      </c>
      <c r="B311" s="40">
        <v>10.68</v>
      </c>
      <c r="C311" s="40">
        <v>8.51</v>
      </c>
      <c r="D311" s="40">
        <f t="shared" si="8"/>
        <v>-2.17</v>
      </c>
      <c r="E311" s="40">
        <f t="shared" si="9"/>
        <v>-0.13000000000000078</v>
      </c>
      <c r="F311" s="40">
        <v>-0.13000000000000078</v>
      </c>
    </row>
    <row r="312" spans="1:6">
      <c r="A312" s="42">
        <v>40756</v>
      </c>
      <c r="B312" s="40">
        <v>10.65</v>
      </c>
      <c r="C312" s="40">
        <v>8.5299999999999994</v>
      </c>
      <c r="D312" s="40">
        <f t="shared" si="8"/>
        <v>-2.120000000000001</v>
      </c>
      <c r="E312" s="40">
        <f t="shared" si="9"/>
        <v>4.9999999999998934E-2</v>
      </c>
      <c r="F312" s="40">
        <v>4.9999999999998934E-2</v>
      </c>
    </row>
    <row r="313" spans="1:6">
      <c r="A313" s="42">
        <v>40757</v>
      </c>
      <c r="B313" s="40">
        <v>10.45</v>
      </c>
      <c r="C313" s="40">
        <v>8.59</v>
      </c>
      <c r="D313" s="40">
        <f t="shared" si="8"/>
        <v>-1.8599999999999994</v>
      </c>
      <c r="E313" s="40">
        <f t="shared" si="9"/>
        <v>0.26000000000000156</v>
      </c>
      <c r="F313" s="40">
        <v>0.26000000000000156</v>
      </c>
    </row>
    <row r="314" spans="1:6">
      <c r="A314" s="42">
        <v>40758</v>
      </c>
      <c r="B314" s="40">
        <v>10.45</v>
      </c>
      <c r="C314" s="40">
        <v>8.5500000000000007</v>
      </c>
      <c r="D314" s="40">
        <f t="shared" si="8"/>
        <v>-1.8999999999999986</v>
      </c>
      <c r="E314" s="40">
        <f t="shared" si="9"/>
        <v>-3.9999999999999147E-2</v>
      </c>
      <c r="F314" s="40">
        <v>-3.9999999999999147E-2</v>
      </c>
    </row>
    <row r="315" spans="1:6">
      <c r="A315" s="42">
        <v>40759</v>
      </c>
      <c r="B315" s="40">
        <v>10.45</v>
      </c>
      <c r="C315" s="40">
        <v>8.27</v>
      </c>
      <c r="D315" s="40">
        <f t="shared" si="8"/>
        <v>-2.1799999999999997</v>
      </c>
      <c r="E315" s="40">
        <f t="shared" si="9"/>
        <v>-0.28000000000000114</v>
      </c>
      <c r="F315" s="40">
        <v>-0.28000000000000114</v>
      </c>
    </row>
    <row r="316" spans="1:6">
      <c r="A316" s="42">
        <v>40760</v>
      </c>
      <c r="B316" s="40">
        <v>10.18</v>
      </c>
      <c r="C316" s="40">
        <v>8.25</v>
      </c>
      <c r="D316" s="40">
        <f t="shared" si="8"/>
        <v>-1.9299999999999997</v>
      </c>
      <c r="E316" s="40">
        <f t="shared" si="9"/>
        <v>0.25</v>
      </c>
      <c r="F316" s="40">
        <v>0.25</v>
      </c>
    </row>
    <row r="317" spans="1:6">
      <c r="A317" s="42">
        <v>40763</v>
      </c>
      <c r="B317" s="40">
        <v>9.86</v>
      </c>
      <c r="C317" s="40">
        <v>8.09</v>
      </c>
      <c r="D317" s="40">
        <f t="shared" si="8"/>
        <v>-1.7699999999999996</v>
      </c>
      <c r="E317" s="40">
        <f t="shared" si="9"/>
        <v>0.16000000000000014</v>
      </c>
      <c r="F317" s="40">
        <v>0.16000000000000014</v>
      </c>
    </row>
    <row r="318" spans="1:6">
      <c r="A318" s="42">
        <v>40764</v>
      </c>
      <c r="B318" s="40">
        <v>9.76</v>
      </c>
      <c r="C318" s="40">
        <v>8.06</v>
      </c>
      <c r="D318" s="40">
        <f t="shared" si="8"/>
        <v>-1.6999999999999993</v>
      </c>
      <c r="E318" s="40">
        <f t="shared" si="9"/>
        <v>7.0000000000000284E-2</v>
      </c>
      <c r="F318" s="40">
        <v>7.0000000000000284E-2</v>
      </c>
    </row>
    <row r="319" spans="1:6">
      <c r="A319" s="42">
        <v>40765</v>
      </c>
      <c r="B319" s="40">
        <v>9.85</v>
      </c>
      <c r="C319" s="40">
        <v>8.09</v>
      </c>
      <c r="D319" s="40">
        <f t="shared" si="8"/>
        <v>-1.7599999999999998</v>
      </c>
      <c r="E319" s="40">
        <f t="shared" si="9"/>
        <v>-6.0000000000000497E-2</v>
      </c>
      <c r="F319" s="40">
        <v>-6.0000000000000497E-2</v>
      </c>
    </row>
    <row r="320" spans="1:6">
      <c r="A320" s="42">
        <v>40766</v>
      </c>
      <c r="B320" s="40">
        <v>9.92</v>
      </c>
      <c r="C320" s="40">
        <v>8.07</v>
      </c>
      <c r="D320" s="40">
        <f t="shared" si="8"/>
        <v>-1.8499999999999996</v>
      </c>
      <c r="E320" s="40">
        <f t="shared" si="9"/>
        <v>-8.9999999999999858E-2</v>
      </c>
      <c r="F320" s="40">
        <v>-8.9999999999999858E-2</v>
      </c>
    </row>
    <row r="321" spans="1:6">
      <c r="A321" s="42">
        <v>40767</v>
      </c>
      <c r="B321" s="40">
        <v>9.9700000000000006</v>
      </c>
      <c r="C321" s="40">
        <v>8.0399999999999991</v>
      </c>
      <c r="D321" s="40">
        <f t="shared" si="8"/>
        <v>-1.9300000000000015</v>
      </c>
      <c r="E321" s="40">
        <f t="shared" si="9"/>
        <v>-8.0000000000001847E-2</v>
      </c>
      <c r="F321" s="40">
        <v>-8.0000000000001847E-2</v>
      </c>
    </row>
    <row r="322" spans="1:6">
      <c r="A322" s="42">
        <v>40770</v>
      </c>
      <c r="B322" s="40">
        <v>10.039999999999999</v>
      </c>
      <c r="C322" s="40">
        <v>8.09</v>
      </c>
      <c r="D322" s="40">
        <f t="shared" ref="D322:D385" si="10">C322-B322</f>
        <v>-1.9499999999999993</v>
      </c>
      <c r="E322" s="40">
        <f t="shared" si="9"/>
        <v>-1.9999999999997797E-2</v>
      </c>
      <c r="F322" s="40">
        <v>-1.9999999999997797E-2</v>
      </c>
    </row>
    <row r="323" spans="1:6">
      <c r="A323" s="42">
        <v>40771</v>
      </c>
      <c r="B323" s="40">
        <v>9.9700000000000006</v>
      </c>
      <c r="C323" s="40">
        <v>7.98</v>
      </c>
      <c r="D323" s="40">
        <f t="shared" si="10"/>
        <v>-1.9900000000000002</v>
      </c>
      <c r="E323" s="40">
        <f t="shared" si="9"/>
        <v>-4.0000000000000924E-2</v>
      </c>
      <c r="F323" s="40">
        <v>-4.0000000000000924E-2</v>
      </c>
    </row>
    <row r="324" spans="1:6">
      <c r="A324" s="42">
        <v>40772</v>
      </c>
      <c r="B324" s="40">
        <v>9.9600000000000009</v>
      </c>
      <c r="C324" s="40">
        <v>7.94</v>
      </c>
      <c r="D324" s="40">
        <f t="shared" si="10"/>
        <v>-2.0200000000000005</v>
      </c>
      <c r="E324" s="40">
        <f t="shared" ref="E324:E387" si="11">D324-D323</f>
        <v>-3.0000000000000249E-2</v>
      </c>
      <c r="F324" s="40">
        <v>-3.0000000000000249E-2</v>
      </c>
    </row>
    <row r="325" spans="1:6">
      <c r="A325" s="42">
        <v>40773</v>
      </c>
      <c r="B325" s="40">
        <v>9.8699999999999992</v>
      </c>
      <c r="C325" s="40">
        <v>7.89</v>
      </c>
      <c r="D325" s="40">
        <f t="shared" si="10"/>
        <v>-1.9799999999999995</v>
      </c>
      <c r="E325" s="40">
        <f t="shared" si="11"/>
        <v>4.0000000000000924E-2</v>
      </c>
      <c r="F325" s="40">
        <v>4.0000000000000924E-2</v>
      </c>
    </row>
    <row r="326" spans="1:6">
      <c r="A326" s="42">
        <v>40774</v>
      </c>
      <c r="B326" s="40">
        <v>9.81</v>
      </c>
      <c r="C326" s="40">
        <v>7.88</v>
      </c>
      <c r="D326" s="40">
        <f t="shared" si="10"/>
        <v>-1.9300000000000006</v>
      </c>
      <c r="E326" s="40">
        <f t="shared" si="11"/>
        <v>4.9999999999998934E-2</v>
      </c>
      <c r="F326" s="40">
        <v>4.9999999999998934E-2</v>
      </c>
    </row>
    <row r="327" spans="1:6">
      <c r="A327" s="42">
        <v>40777</v>
      </c>
      <c r="B327" s="40">
        <v>9.77</v>
      </c>
      <c r="C327" s="40">
        <v>7.87</v>
      </c>
      <c r="D327" s="40">
        <f t="shared" si="10"/>
        <v>-1.8999999999999995</v>
      </c>
      <c r="E327" s="40">
        <f t="shared" si="11"/>
        <v>3.0000000000001137E-2</v>
      </c>
      <c r="F327" s="40">
        <v>3.0000000000001137E-2</v>
      </c>
    </row>
    <row r="328" spans="1:6">
      <c r="A328" s="42">
        <v>40778</v>
      </c>
      <c r="B328" s="40">
        <v>9.89</v>
      </c>
      <c r="C328" s="40">
        <v>7.94</v>
      </c>
      <c r="D328" s="40">
        <f t="shared" si="10"/>
        <v>-1.9500000000000002</v>
      </c>
      <c r="E328" s="40">
        <f t="shared" si="11"/>
        <v>-5.0000000000000711E-2</v>
      </c>
      <c r="F328" s="40">
        <v>-5.0000000000000711E-2</v>
      </c>
    </row>
    <row r="329" spans="1:6">
      <c r="A329" s="42">
        <v>40779</v>
      </c>
      <c r="B329" s="40">
        <v>9.84</v>
      </c>
      <c r="C329" s="40">
        <v>8.02</v>
      </c>
      <c r="D329" s="40">
        <f t="shared" si="10"/>
        <v>-1.8200000000000003</v>
      </c>
      <c r="E329" s="40">
        <f t="shared" si="11"/>
        <v>0.12999999999999989</v>
      </c>
      <c r="F329" s="40">
        <v>0.12999999999999989</v>
      </c>
    </row>
    <row r="330" spans="1:6">
      <c r="A330" s="42">
        <v>40780</v>
      </c>
      <c r="B330" s="40">
        <v>10.1</v>
      </c>
      <c r="C330" s="40">
        <v>8.02</v>
      </c>
      <c r="D330" s="40">
        <f t="shared" si="10"/>
        <v>-2.08</v>
      </c>
      <c r="E330" s="40">
        <f t="shared" si="11"/>
        <v>-0.25999999999999979</v>
      </c>
      <c r="F330" s="40">
        <v>-0.25999999999999979</v>
      </c>
    </row>
    <row r="331" spans="1:6">
      <c r="A331" s="42">
        <v>40781</v>
      </c>
      <c r="B331" s="40">
        <v>10.039999999999999</v>
      </c>
      <c r="C331" s="40">
        <v>8.09</v>
      </c>
      <c r="D331" s="40">
        <f t="shared" si="10"/>
        <v>-1.9499999999999993</v>
      </c>
      <c r="E331" s="40">
        <f t="shared" si="11"/>
        <v>0.13000000000000078</v>
      </c>
      <c r="F331" s="40">
        <v>0.13000000000000078</v>
      </c>
    </row>
    <row r="332" spans="1:6">
      <c r="A332" s="42">
        <v>40784</v>
      </c>
      <c r="B332" s="40">
        <v>9.94</v>
      </c>
      <c r="C332" s="40">
        <v>8.06</v>
      </c>
      <c r="D332" s="40">
        <f t="shared" si="10"/>
        <v>-1.879999999999999</v>
      </c>
      <c r="E332" s="40">
        <f t="shared" si="11"/>
        <v>7.0000000000000284E-2</v>
      </c>
      <c r="F332" s="40">
        <v>7.0000000000000284E-2</v>
      </c>
    </row>
    <row r="333" spans="1:6">
      <c r="A333" s="42">
        <v>40785</v>
      </c>
      <c r="B333" s="40">
        <v>9.92</v>
      </c>
      <c r="C333" s="40">
        <v>8.0500000000000007</v>
      </c>
      <c r="D333" s="40">
        <f t="shared" si="10"/>
        <v>-1.8699999999999992</v>
      </c>
      <c r="E333" s="40">
        <f t="shared" si="11"/>
        <v>9.9999999999997868E-3</v>
      </c>
      <c r="F333" s="40">
        <v>9.9999999999997868E-3</v>
      </c>
    </row>
    <row r="334" spans="1:6">
      <c r="A334" s="42">
        <v>40786</v>
      </c>
      <c r="B334" s="40">
        <v>9.8800000000000008</v>
      </c>
      <c r="C334" s="40">
        <v>8.09</v>
      </c>
      <c r="D334" s="40">
        <f t="shared" si="10"/>
        <v>-1.7900000000000009</v>
      </c>
      <c r="E334" s="40">
        <f t="shared" si="11"/>
        <v>7.9999999999998295E-2</v>
      </c>
      <c r="F334" s="40">
        <v>7.9999999999998295E-2</v>
      </c>
    </row>
    <row r="335" spans="1:6">
      <c r="A335" s="42">
        <v>40787</v>
      </c>
      <c r="B335" s="40">
        <v>9.85</v>
      </c>
      <c r="C335" s="40">
        <v>8.2200000000000006</v>
      </c>
      <c r="D335" s="40">
        <f t="shared" si="10"/>
        <v>-1.629999999999999</v>
      </c>
      <c r="E335" s="40">
        <f t="shared" si="11"/>
        <v>0.16000000000000192</v>
      </c>
      <c r="F335" s="40">
        <v>0.16000000000000192</v>
      </c>
    </row>
    <row r="336" spans="1:6">
      <c r="A336" s="42">
        <v>40788</v>
      </c>
      <c r="B336" s="40">
        <v>9.77</v>
      </c>
      <c r="C336" s="40">
        <v>8.17</v>
      </c>
      <c r="D336" s="40">
        <f t="shared" si="10"/>
        <v>-1.5999999999999996</v>
      </c>
      <c r="E336" s="40">
        <f t="shared" si="11"/>
        <v>2.9999999999999361E-2</v>
      </c>
      <c r="F336" s="40">
        <v>2.9999999999999361E-2</v>
      </c>
    </row>
    <row r="337" spans="1:6">
      <c r="A337" s="42">
        <v>40791</v>
      </c>
      <c r="B337" s="40">
        <v>9.6</v>
      </c>
      <c r="C337" s="40">
        <v>8.16</v>
      </c>
      <c r="D337" s="40">
        <f t="shared" si="10"/>
        <v>-1.4399999999999995</v>
      </c>
      <c r="E337" s="40">
        <f t="shared" si="11"/>
        <v>0.16000000000000014</v>
      </c>
      <c r="F337" s="40">
        <v>0.16000000000000014</v>
      </c>
    </row>
    <row r="338" spans="1:6">
      <c r="A338" s="42">
        <v>40792</v>
      </c>
      <c r="B338" s="40">
        <v>9.6999999999999993</v>
      </c>
      <c r="C338" s="40">
        <v>8.17</v>
      </c>
      <c r="D338" s="40">
        <f t="shared" si="10"/>
        <v>-1.5299999999999994</v>
      </c>
      <c r="E338" s="40">
        <f t="shared" si="11"/>
        <v>-8.9999999999999858E-2</v>
      </c>
      <c r="F338" s="40">
        <v>-8.9999999999999858E-2</v>
      </c>
    </row>
    <row r="339" spans="1:6">
      <c r="A339" s="42">
        <v>40793</v>
      </c>
      <c r="B339" s="40">
        <v>9.7899999999999991</v>
      </c>
      <c r="C339" s="40">
        <v>8.24</v>
      </c>
      <c r="D339" s="40">
        <f t="shared" si="10"/>
        <v>-1.5499999999999989</v>
      </c>
      <c r="E339" s="40">
        <f t="shared" si="11"/>
        <v>-1.9999999999999574E-2</v>
      </c>
      <c r="F339" s="40">
        <v>-1.9999999999999574E-2</v>
      </c>
    </row>
    <row r="340" spans="1:6">
      <c r="A340" s="42">
        <v>40794</v>
      </c>
      <c r="B340" s="40">
        <v>9.7799999999999994</v>
      </c>
      <c r="C340" s="40">
        <v>8.2100000000000009</v>
      </c>
      <c r="D340" s="40">
        <f t="shared" si="10"/>
        <v>-1.5699999999999985</v>
      </c>
      <c r="E340" s="40">
        <f t="shared" si="11"/>
        <v>-1.9999999999999574E-2</v>
      </c>
      <c r="F340" s="40">
        <v>-1.9999999999999574E-2</v>
      </c>
    </row>
    <row r="341" spans="1:6">
      <c r="A341" s="42">
        <v>40795</v>
      </c>
      <c r="B341" s="40">
        <v>9.81</v>
      </c>
      <c r="C341" s="40">
        <v>8.34</v>
      </c>
      <c r="D341" s="40">
        <f t="shared" si="10"/>
        <v>-1.4700000000000006</v>
      </c>
      <c r="E341" s="40">
        <f t="shared" si="11"/>
        <v>9.9999999999997868E-2</v>
      </c>
      <c r="F341" s="40">
        <v>9.9999999999997868E-2</v>
      </c>
    </row>
    <row r="342" spans="1:6">
      <c r="A342" s="42">
        <v>40799</v>
      </c>
      <c r="B342" s="40">
        <v>9.73</v>
      </c>
      <c r="C342" s="40">
        <v>8.4</v>
      </c>
      <c r="D342" s="40">
        <f t="shared" si="10"/>
        <v>-1.33</v>
      </c>
      <c r="E342" s="40">
        <f t="shared" si="11"/>
        <v>0.14000000000000057</v>
      </c>
      <c r="F342" s="40">
        <v>0.14000000000000057</v>
      </c>
    </row>
    <row r="343" spans="1:6">
      <c r="A343" s="42">
        <v>40800</v>
      </c>
      <c r="B343" s="40">
        <v>9.8000000000000007</v>
      </c>
      <c r="C343" s="40">
        <v>8.2899999999999991</v>
      </c>
      <c r="D343" s="40">
        <f t="shared" si="10"/>
        <v>-1.5100000000000016</v>
      </c>
      <c r="E343" s="40">
        <f t="shared" si="11"/>
        <v>-0.18000000000000149</v>
      </c>
      <c r="F343" s="40">
        <v>-0.18000000000000149</v>
      </c>
    </row>
    <row r="344" spans="1:6">
      <c r="A344" s="42">
        <v>40801</v>
      </c>
      <c r="B344" s="40">
        <v>9.7100000000000009</v>
      </c>
      <c r="C344" s="40">
        <v>8.4</v>
      </c>
      <c r="D344" s="40">
        <f t="shared" si="10"/>
        <v>-1.3100000000000005</v>
      </c>
      <c r="E344" s="40">
        <f t="shared" si="11"/>
        <v>0.20000000000000107</v>
      </c>
      <c r="F344" s="40">
        <v>0.20000000000000107</v>
      </c>
    </row>
    <row r="345" spans="1:6">
      <c r="A345" s="42">
        <v>40802</v>
      </c>
      <c r="B345" s="40">
        <v>9.69</v>
      </c>
      <c r="C345" s="40">
        <v>8.2200000000000006</v>
      </c>
      <c r="D345" s="40">
        <f t="shared" si="10"/>
        <v>-1.4699999999999989</v>
      </c>
      <c r="E345" s="40">
        <f t="shared" si="11"/>
        <v>-0.15999999999999837</v>
      </c>
      <c r="F345" s="40">
        <v>-0.15999999999999837</v>
      </c>
    </row>
    <row r="346" spans="1:6">
      <c r="A346" s="42">
        <v>40805</v>
      </c>
      <c r="B346" s="40">
        <v>9.57</v>
      </c>
      <c r="C346" s="40">
        <v>8.18</v>
      </c>
      <c r="D346" s="40">
        <f t="shared" si="10"/>
        <v>-1.3900000000000006</v>
      </c>
      <c r="E346" s="40">
        <f t="shared" si="11"/>
        <v>7.9999999999998295E-2</v>
      </c>
      <c r="F346" s="40">
        <v>7.9999999999998295E-2</v>
      </c>
    </row>
    <row r="347" spans="1:6">
      <c r="A347" s="42">
        <v>40806</v>
      </c>
      <c r="B347" s="40">
        <v>9.6300000000000008</v>
      </c>
      <c r="C347" s="40">
        <v>8.1199999999999992</v>
      </c>
      <c r="D347" s="40">
        <f t="shared" si="10"/>
        <v>-1.5100000000000016</v>
      </c>
      <c r="E347" s="40">
        <f t="shared" si="11"/>
        <v>-0.12000000000000099</v>
      </c>
      <c r="F347" s="40">
        <v>-0.12000000000000099</v>
      </c>
    </row>
    <row r="348" spans="1:6">
      <c r="A348" s="42">
        <v>40807</v>
      </c>
      <c r="B348" s="40">
        <v>9.77</v>
      </c>
      <c r="C348" s="40">
        <v>8.08</v>
      </c>
      <c r="D348" s="40">
        <f t="shared" si="10"/>
        <v>-1.6899999999999995</v>
      </c>
      <c r="E348" s="40">
        <f t="shared" si="11"/>
        <v>-0.17999999999999794</v>
      </c>
      <c r="F348" s="40">
        <v>-0.17999999999999794</v>
      </c>
    </row>
    <row r="349" spans="1:6">
      <c r="A349" s="42">
        <v>40808</v>
      </c>
      <c r="B349" s="40">
        <v>9.6</v>
      </c>
      <c r="C349" s="40">
        <v>8.15</v>
      </c>
      <c r="D349" s="40">
        <f t="shared" si="10"/>
        <v>-1.4499999999999993</v>
      </c>
      <c r="E349" s="40">
        <f t="shared" si="11"/>
        <v>0.24000000000000021</v>
      </c>
      <c r="F349" s="40">
        <v>0.24000000000000021</v>
      </c>
    </row>
    <row r="350" spans="1:6">
      <c r="A350" s="42">
        <v>40809</v>
      </c>
      <c r="B350" s="40">
        <v>9.57</v>
      </c>
      <c r="C350" s="40">
        <v>8.36</v>
      </c>
      <c r="D350" s="40">
        <f t="shared" si="10"/>
        <v>-1.2100000000000009</v>
      </c>
      <c r="E350" s="40">
        <f t="shared" si="11"/>
        <v>0.23999999999999844</v>
      </c>
      <c r="F350" s="40">
        <v>0.23999999999999844</v>
      </c>
    </row>
    <row r="351" spans="1:6">
      <c r="A351" s="42">
        <v>40812</v>
      </c>
      <c r="B351" s="40">
        <v>9.6300000000000008</v>
      </c>
      <c r="C351" s="40">
        <v>8.4</v>
      </c>
      <c r="D351" s="40">
        <f t="shared" si="10"/>
        <v>-1.2300000000000004</v>
      </c>
      <c r="E351" s="40">
        <f t="shared" si="11"/>
        <v>-1.9999999999999574E-2</v>
      </c>
      <c r="F351" s="40">
        <v>-1.9999999999999574E-2</v>
      </c>
    </row>
    <row r="352" spans="1:6">
      <c r="A352" s="42">
        <v>40813</v>
      </c>
      <c r="B352" s="40">
        <v>9.6999999999999993</v>
      </c>
      <c r="C352" s="40">
        <v>8.39</v>
      </c>
      <c r="D352" s="40">
        <f t="shared" si="10"/>
        <v>-1.3099999999999987</v>
      </c>
      <c r="E352" s="40">
        <f t="shared" si="11"/>
        <v>-7.9999999999998295E-2</v>
      </c>
      <c r="F352" s="40">
        <v>-7.9999999999998295E-2</v>
      </c>
    </row>
    <row r="353" spans="1:6">
      <c r="A353" s="42">
        <v>40814</v>
      </c>
      <c r="B353" s="40">
        <v>9.76</v>
      </c>
      <c r="C353" s="40">
        <v>8.52</v>
      </c>
      <c r="D353" s="40">
        <f t="shared" si="10"/>
        <v>-1.2400000000000002</v>
      </c>
      <c r="E353" s="40">
        <f t="shared" si="11"/>
        <v>6.9999999999998508E-2</v>
      </c>
      <c r="F353" s="40">
        <v>6.9999999999998508E-2</v>
      </c>
    </row>
    <row r="354" spans="1:6">
      <c r="A354" s="42">
        <v>40815</v>
      </c>
      <c r="B354" s="40">
        <v>9.81</v>
      </c>
      <c r="C354" s="40">
        <v>8.5</v>
      </c>
      <c r="D354" s="40">
        <f t="shared" si="10"/>
        <v>-1.3100000000000005</v>
      </c>
      <c r="E354" s="40">
        <f t="shared" si="11"/>
        <v>-7.0000000000000284E-2</v>
      </c>
      <c r="F354" s="40">
        <v>-7.0000000000000284E-2</v>
      </c>
    </row>
    <row r="355" spans="1:6">
      <c r="A355" s="42">
        <v>40816</v>
      </c>
      <c r="B355" s="40">
        <v>9.8699999999999992</v>
      </c>
      <c r="C355" s="40">
        <v>8.59</v>
      </c>
      <c r="D355" s="40">
        <f t="shared" si="10"/>
        <v>-1.2799999999999994</v>
      </c>
      <c r="E355" s="40">
        <f t="shared" si="11"/>
        <v>3.0000000000001137E-2</v>
      </c>
      <c r="F355" s="40">
        <v>3.0000000000001137E-2</v>
      </c>
    </row>
    <row r="356" spans="1:6">
      <c r="A356" s="42">
        <v>40826</v>
      </c>
      <c r="B356" s="40">
        <v>9.76</v>
      </c>
      <c r="C356" s="40">
        <v>8.3800000000000008</v>
      </c>
      <c r="D356" s="40">
        <f t="shared" si="10"/>
        <v>-1.379999999999999</v>
      </c>
      <c r="E356" s="40">
        <f t="shared" si="11"/>
        <v>-9.9999999999999645E-2</v>
      </c>
      <c r="F356" s="40">
        <v>-9.9999999999999645E-2</v>
      </c>
    </row>
    <row r="357" spans="1:6">
      <c r="A357" s="42">
        <v>40827</v>
      </c>
      <c r="B357" s="40">
        <v>9.81</v>
      </c>
      <c r="C357" s="40">
        <v>8.32</v>
      </c>
      <c r="D357" s="40">
        <f t="shared" si="10"/>
        <v>-1.4900000000000002</v>
      </c>
      <c r="E357" s="40">
        <f t="shared" si="11"/>
        <v>-0.11000000000000121</v>
      </c>
      <c r="F357" s="40">
        <v>-0.11000000000000121</v>
      </c>
    </row>
    <row r="358" spans="1:6">
      <c r="A358" s="42">
        <v>40828</v>
      </c>
      <c r="B358" s="40">
        <v>9.98</v>
      </c>
      <c r="C358" s="40">
        <v>8.39</v>
      </c>
      <c r="D358" s="40">
        <f t="shared" si="10"/>
        <v>-1.5899999999999999</v>
      </c>
      <c r="E358" s="40">
        <f t="shared" si="11"/>
        <v>-9.9999999999999645E-2</v>
      </c>
      <c r="F358" s="40">
        <v>-9.9999999999999645E-2</v>
      </c>
    </row>
    <row r="359" spans="1:6">
      <c r="A359" s="42">
        <v>40829</v>
      </c>
      <c r="B359" s="40">
        <v>9.99</v>
      </c>
      <c r="C359" s="40">
        <v>8.39</v>
      </c>
      <c r="D359" s="40">
        <f t="shared" si="10"/>
        <v>-1.5999999999999996</v>
      </c>
      <c r="E359" s="40">
        <f t="shared" si="11"/>
        <v>-9.9999999999997868E-3</v>
      </c>
      <c r="F359" s="40">
        <v>-9.9999999999997868E-3</v>
      </c>
    </row>
    <row r="360" spans="1:6">
      <c r="A360" s="42">
        <v>40830</v>
      </c>
      <c r="B360" s="40">
        <v>9.89</v>
      </c>
      <c r="C360" s="40">
        <v>8.27</v>
      </c>
      <c r="D360" s="40">
        <f t="shared" si="10"/>
        <v>-1.620000000000001</v>
      </c>
      <c r="E360" s="40">
        <f t="shared" si="11"/>
        <v>-2.000000000000135E-2</v>
      </c>
      <c r="F360" s="40">
        <v>-2.000000000000135E-2</v>
      </c>
    </row>
    <row r="361" spans="1:6">
      <c r="A361" s="42">
        <v>40833</v>
      </c>
      <c r="B361" s="40">
        <v>9.92</v>
      </c>
      <c r="C361" s="40">
        <v>8.3000000000000007</v>
      </c>
      <c r="D361" s="40">
        <f t="shared" si="10"/>
        <v>-1.6199999999999992</v>
      </c>
      <c r="E361" s="40">
        <f t="shared" si="11"/>
        <v>1.7763568394002505E-15</v>
      </c>
      <c r="F361" s="40">
        <v>1.7763568394002505E-15</v>
      </c>
    </row>
    <row r="362" spans="1:6">
      <c r="A362" s="42">
        <v>40834</v>
      </c>
      <c r="B362" s="40">
        <v>9.73</v>
      </c>
      <c r="C362" s="40">
        <v>8.1300000000000008</v>
      </c>
      <c r="D362" s="40">
        <f t="shared" si="10"/>
        <v>-1.5999999999999996</v>
      </c>
      <c r="E362" s="40">
        <f t="shared" si="11"/>
        <v>1.9999999999999574E-2</v>
      </c>
      <c r="F362" s="40">
        <v>1.9999999999999574E-2</v>
      </c>
    </row>
    <row r="363" spans="1:6">
      <c r="A363" s="42">
        <v>40835</v>
      </c>
      <c r="B363" s="40">
        <v>9.74</v>
      </c>
      <c r="C363" s="40">
        <v>8.17</v>
      </c>
      <c r="D363" s="40">
        <f t="shared" si="10"/>
        <v>-1.5700000000000003</v>
      </c>
      <c r="E363" s="40">
        <f t="shared" si="11"/>
        <v>2.9999999999999361E-2</v>
      </c>
      <c r="F363" s="40">
        <v>2.9999999999999361E-2</v>
      </c>
    </row>
    <row r="364" spans="1:6">
      <c r="A364" s="42">
        <v>40837</v>
      </c>
      <c r="B364" s="40">
        <v>9.65</v>
      </c>
      <c r="C364" s="40">
        <v>8.1300000000000008</v>
      </c>
      <c r="D364" s="40">
        <f t="shared" si="10"/>
        <v>-1.5199999999999996</v>
      </c>
      <c r="E364" s="40">
        <f t="shared" si="11"/>
        <v>5.0000000000000711E-2</v>
      </c>
      <c r="F364" s="40">
        <v>5.0000000000000711E-2</v>
      </c>
    </row>
    <row r="365" spans="1:6">
      <c r="A365" s="42">
        <v>40840</v>
      </c>
      <c r="B365" s="40">
        <v>9.83</v>
      </c>
      <c r="C365" s="40">
        <v>8.17</v>
      </c>
      <c r="D365" s="40">
        <f t="shared" si="10"/>
        <v>-1.6600000000000001</v>
      </c>
      <c r="E365" s="40">
        <f t="shared" si="11"/>
        <v>-0.14000000000000057</v>
      </c>
      <c r="F365" s="40">
        <v>-0.14000000000000057</v>
      </c>
    </row>
    <row r="366" spans="1:6">
      <c r="A366" s="42">
        <v>40841</v>
      </c>
      <c r="B366" s="40">
        <v>9.86</v>
      </c>
      <c r="C366" s="40">
        <v>8.15</v>
      </c>
      <c r="D366" s="40">
        <f t="shared" si="10"/>
        <v>-1.7099999999999991</v>
      </c>
      <c r="E366" s="40">
        <f t="shared" si="11"/>
        <v>-4.9999999999998934E-2</v>
      </c>
      <c r="F366" s="40">
        <v>-4.9999999999998934E-2</v>
      </c>
    </row>
    <row r="367" spans="1:6">
      <c r="A367" s="42">
        <v>40842</v>
      </c>
      <c r="B367" s="40">
        <v>9.8800000000000008</v>
      </c>
      <c r="C367" s="40">
        <v>8.15</v>
      </c>
      <c r="D367" s="40">
        <f t="shared" si="10"/>
        <v>-1.7300000000000004</v>
      </c>
      <c r="E367" s="40">
        <f t="shared" si="11"/>
        <v>-2.000000000000135E-2</v>
      </c>
      <c r="F367" s="40">
        <v>-2.000000000000135E-2</v>
      </c>
    </row>
    <row r="368" spans="1:6">
      <c r="A368" s="42">
        <v>40843</v>
      </c>
      <c r="B368" s="40">
        <v>9.89</v>
      </c>
      <c r="C368" s="40">
        <v>8.27</v>
      </c>
      <c r="D368" s="40">
        <f t="shared" si="10"/>
        <v>-1.620000000000001</v>
      </c>
      <c r="E368" s="40">
        <f t="shared" si="11"/>
        <v>0.10999999999999943</v>
      </c>
      <c r="F368" s="40">
        <v>0.10999999999999943</v>
      </c>
    </row>
    <row r="369" spans="1:6">
      <c r="A369" s="42">
        <v>40844</v>
      </c>
      <c r="B369" s="40">
        <v>9.98</v>
      </c>
      <c r="C369" s="40">
        <v>8.25</v>
      </c>
      <c r="D369" s="40">
        <f t="shared" si="10"/>
        <v>-1.7300000000000004</v>
      </c>
      <c r="E369" s="40">
        <f t="shared" si="11"/>
        <v>-0.10999999999999943</v>
      </c>
      <c r="F369" s="40">
        <v>-0.10999999999999943</v>
      </c>
    </row>
    <row r="370" spans="1:6">
      <c r="A370" s="42">
        <v>40847</v>
      </c>
      <c r="B370" s="40">
        <v>9.8800000000000008</v>
      </c>
      <c r="C370" s="40">
        <v>8.0500000000000007</v>
      </c>
      <c r="D370" s="40">
        <f t="shared" si="10"/>
        <v>-1.83</v>
      </c>
      <c r="E370" s="40">
        <f t="shared" si="11"/>
        <v>-9.9999999999999645E-2</v>
      </c>
      <c r="F370" s="40">
        <v>-9.9999999999999645E-2</v>
      </c>
    </row>
    <row r="371" spans="1:6">
      <c r="A371" s="42">
        <v>40848</v>
      </c>
      <c r="B371" s="40">
        <v>9.89</v>
      </c>
      <c r="C371" s="40">
        <v>8.0500000000000007</v>
      </c>
      <c r="D371" s="40">
        <f t="shared" si="10"/>
        <v>-1.8399999999999999</v>
      </c>
      <c r="E371" s="40">
        <f t="shared" si="11"/>
        <v>-9.9999999999997868E-3</v>
      </c>
      <c r="F371" s="40">
        <v>-9.9999999999997868E-3</v>
      </c>
    </row>
    <row r="372" spans="1:6">
      <c r="A372" s="42">
        <v>40849</v>
      </c>
      <c r="B372" s="40">
        <v>9.9600000000000009</v>
      </c>
      <c r="C372" s="40">
        <v>7.98</v>
      </c>
      <c r="D372" s="40">
        <f t="shared" si="10"/>
        <v>-1.9800000000000004</v>
      </c>
      <c r="E372" s="40">
        <f t="shared" si="11"/>
        <v>-0.14000000000000057</v>
      </c>
      <c r="F372" s="40">
        <v>-0.14000000000000057</v>
      </c>
    </row>
    <row r="373" spans="1:6">
      <c r="A373" s="42">
        <v>40850</v>
      </c>
      <c r="B373" s="40">
        <v>9.9600000000000009</v>
      </c>
      <c r="C373" s="40">
        <v>7.97</v>
      </c>
      <c r="D373" s="40">
        <f t="shared" si="10"/>
        <v>-1.9900000000000011</v>
      </c>
      <c r="E373" s="40">
        <f t="shared" si="11"/>
        <v>-1.0000000000000675E-2</v>
      </c>
      <c r="F373" s="40">
        <v>-1.0000000000000675E-2</v>
      </c>
    </row>
    <row r="374" spans="1:6">
      <c r="A374" s="42">
        <v>40851</v>
      </c>
      <c r="B374" s="40">
        <v>10.11</v>
      </c>
      <c r="C374" s="40">
        <v>8</v>
      </c>
      <c r="D374" s="40">
        <f t="shared" si="10"/>
        <v>-2.1099999999999994</v>
      </c>
      <c r="E374" s="40">
        <f t="shared" si="11"/>
        <v>-0.11999999999999833</v>
      </c>
      <c r="F374" s="40">
        <v>-0.11999999999999833</v>
      </c>
    </row>
    <row r="375" spans="1:6">
      <c r="A375" s="42">
        <v>40854</v>
      </c>
      <c r="B375" s="40">
        <v>10.039999999999999</v>
      </c>
      <c r="C375" s="40">
        <v>8</v>
      </c>
      <c r="D375" s="40">
        <f t="shared" si="10"/>
        <v>-2.0399999999999991</v>
      </c>
      <c r="E375" s="40">
        <f t="shared" si="11"/>
        <v>7.0000000000000284E-2</v>
      </c>
      <c r="F375" s="40">
        <v>7.0000000000000284E-2</v>
      </c>
    </row>
    <row r="376" spans="1:6">
      <c r="A376" s="42">
        <v>40855</v>
      </c>
      <c r="B376" s="40">
        <v>10.130000000000001</v>
      </c>
      <c r="C376" s="40">
        <v>7.98</v>
      </c>
      <c r="D376" s="40">
        <f t="shared" si="10"/>
        <v>-2.1500000000000004</v>
      </c>
      <c r="E376" s="40">
        <f t="shared" si="11"/>
        <v>-0.11000000000000121</v>
      </c>
      <c r="F376" s="40">
        <v>-0.11000000000000121</v>
      </c>
    </row>
    <row r="377" spans="1:6">
      <c r="A377" s="42">
        <v>40856</v>
      </c>
      <c r="B377" s="40">
        <v>10.19</v>
      </c>
      <c r="C377" s="40">
        <v>7.99</v>
      </c>
      <c r="D377" s="40">
        <f t="shared" si="10"/>
        <v>-2.1999999999999993</v>
      </c>
      <c r="E377" s="40">
        <f t="shared" si="11"/>
        <v>-4.9999999999998934E-2</v>
      </c>
      <c r="F377" s="40">
        <v>-4.9999999999998934E-2</v>
      </c>
    </row>
    <row r="378" spans="1:6">
      <c r="A378" s="42">
        <v>40857</v>
      </c>
      <c r="B378" s="40">
        <v>10.06</v>
      </c>
      <c r="C378" s="40">
        <v>8</v>
      </c>
      <c r="D378" s="40">
        <f t="shared" si="10"/>
        <v>-2.0600000000000005</v>
      </c>
      <c r="E378" s="40">
        <f t="shared" si="11"/>
        <v>0.13999999999999879</v>
      </c>
      <c r="F378" s="40">
        <v>0.13999999999999879</v>
      </c>
    </row>
    <row r="379" spans="1:6">
      <c r="A379" s="42">
        <v>40858</v>
      </c>
      <c r="B379" s="40">
        <v>10.09</v>
      </c>
      <c r="C379" s="40">
        <v>8.0500000000000007</v>
      </c>
      <c r="D379" s="40">
        <f t="shared" si="10"/>
        <v>-2.0399999999999991</v>
      </c>
      <c r="E379" s="40">
        <f t="shared" si="11"/>
        <v>2.000000000000135E-2</v>
      </c>
      <c r="F379" s="40">
        <v>2.000000000000135E-2</v>
      </c>
    </row>
    <row r="380" spans="1:6">
      <c r="A380" s="42">
        <v>40861</v>
      </c>
      <c r="B380" s="40">
        <v>10.18</v>
      </c>
      <c r="C380" s="40">
        <v>8.09</v>
      </c>
      <c r="D380" s="40">
        <f t="shared" si="10"/>
        <v>-2.09</v>
      </c>
      <c r="E380" s="40">
        <f t="shared" si="11"/>
        <v>-5.0000000000000711E-2</v>
      </c>
      <c r="F380" s="40">
        <v>-5.0000000000000711E-2</v>
      </c>
    </row>
    <row r="381" spans="1:6">
      <c r="A381" s="42">
        <v>40862</v>
      </c>
      <c r="B381" s="40">
        <v>10.119999999999999</v>
      </c>
      <c r="C381" s="40">
        <v>8.06</v>
      </c>
      <c r="D381" s="40">
        <f t="shared" si="10"/>
        <v>-2.0599999999999987</v>
      </c>
      <c r="E381" s="40">
        <f t="shared" si="11"/>
        <v>3.0000000000001137E-2</v>
      </c>
      <c r="F381" s="40">
        <v>3.0000000000001137E-2</v>
      </c>
    </row>
    <row r="382" spans="1:6">
      <c r="A382" s="42">
        <v>40863</v>
      </c>
      <c r="B382" s="40">
        <v>9.92</v>
      </c>
      <c r="C382" s="40">
        <v>7.95</v>
      </c>
      <c r="D382" s="40">
        <f t="shared" si="10"/>
        <v>-1.9699999999999998</v>
      </c>
      <c r="E382" s="40">
        <f t="shared" si="11"/>
        <v>8.999999999999897E-2</v>
      </c>
      <c r="F382" s="40">
        <v>8.999999999999897E-2</v>
      </c>
    </row>
    <row r="383" spans="1:6">
      <c r="A383" s="42">
        <v>40864</v>
      </c>
      <c r="B383" s="40">
        <v>9.91</v>
      </c>
      <c r="C383" s="40">
        <v>7.97</v>
      </c>
      <c r="D383" s="40">
        <f t="shared" si="10"/>
        <v>-1.9400000000000004</v>
      </c>
      <c r="E383" s="40">
        <f t="shared" si="11"/>
        <v>2.9999999999999361E-2</v>
      </c>
      <c r="F383" s="40">
        <v>2.9999999999999361E-2</v>
      </c>
    </row>
    <row r="384" spans="1:6">
      <c r="A384" s="42">
        <v>40865</v>
      </c>
      <c r="B384" s="40">
        <v>9.81</v>
      </c>
      <c r="C384" s="40">
        <v>7.94</v>
      </c>
      <c r="D384" s="40">
        <f t="shared" si="10"/>
        <v>-1.87</v>
      </c>
      <c r="E384" s="40">
        <f t="shared" si="11"/>
        <v>7.0000000000000284E-2</v>
      </c>
      <c r="F384" s="40">
        <v>7.0000000000000284E-2</v>
      </c>
    </row>
    <row r="385" spans="1:6">
      <c r="A385" s="42">
        <v>40868</v>
      </c>
      <c r="B385" s="40">
        <v>9.7899999999999991</v>
      </c>
      <c r="C385" s="40">
        <v>7.97</v>
      </c>
      <c r="D385" s="40">
        <f t="shared" si="10"/>
        <v>-1.8199999999999994</v>
      </c>
      <c r="E385" s="40">
        <f t="shared" si="11"/>
        <v>5.0000000000000711E-2</v>
      </c>
      <c r="F385" s="40">
        <v>5.0000000000000711E-2</v>
      </c>
    </row>
    <row r="386" spans="1:6">
      <c r="A386" s="42">
        <v>40869</v>
      </c>
      <c r="B386" s="40">
        <v>9.77</v>
      </c>
      <c r="C386" s="40">
        <v>8</v>
      </c>
      <c r="D386" s="40">
        <f t="shared" ref="D386:D449" si="12">C386-B386</f>
        <v>-1.7699999999999996</v>
      </c>
      <c r="E386" s="40">
        <f t="shared" si="11"/>
        <v>4.9999999999999822E-2</v>
      </c>
      <c r="F386" s="40">
        <v>4.9999999999999822E-2</v>
      </c>
    </row>
    <row r="387" spans="1:6">
      <c r="A387" s="42">
        <v>40870</v>
      </c>
      <c r="B387" s="40">
        <v>9.6999999999999993</v>
      </c>
      <c r="C387" s="40">
        <v>7.98</v>
      </c>
      <c r="D387" s="40">
        <f t="shared" si="12"/>
        <v>-1.7199999999999989</v>
      </c>
      <c r="E387" s="40">
        <f t="shared" si="11"/>
        <v>5.0000000000000711E-2</v>
      </c>
      <c r="F387" s="40">
        <v>5.0000000000000711E-2</v>
      </c>
    </row>
    <row r="388" spans="1:6">
      <c r="A388" s="42">
        <v>40871</v>
      </c>
      <c r="B388" s="40">
        <v>9.68</v>
      </c>
      <c r="C388" s="40">
        <v>8.0299999999999994</v>
      </c>
      <c r="D388" s="40">
        <f t="shared" si="12"/>
        <v>-1.6500000000000004</v>
      </c>
      <c r="E388" s="40">
        <f t="shared" ref="E388:E451" si="13">D388-D387</f>
        <v>6.9999999999998508E-2</v>
      </c>
      <c r="F388" s="40">
        <v>6.9999999999998508E-2</v>
      </c>
    </row>
    <row r="389" spans="1:6">
      <c r="A389" s="42">
        <v>40872</v>
      </c>
      <c r="B389" s="40">
        <v>9.65</v>
      </c>
      <c r="C389" s="40">
        <v>8.0299999999999994</v>
      </c>
      <c r="D389" s="40">
        <f t="shared" si="12"/>
        <v>-1.620000000000001</v>
      </c>
      <c r="E389" s="40">
        <f t="shared" si="13"/>
        <v>2.9999999999999361E-2</v>
      </c>
      <c r="F389" s="40">
        <v>2.9999999999999361E-2</v>
      </c>
    </row>
    <row r="390" spans="1:6">
      <c r="A390" s="42">
        <v>40875</v>
      </c>
      <c r="B390" s="40">
        <v>9.7200000000000006</v>
      </c>
      <c r="C390" s="40">
        <v>8.0299999999999994</v>
      </c>
      <c r="D390" s="40">
        <f t="shared" si="12"/>
        <v>-1.6900000000000013</v>
      </c>
      <c r="E390" s="40">
        <f t="shared" si="13"/>
        <v>-7.0000000000000284E-2</v>
      </c>
      <c r="F390" s="40">
        <v>-7.0000000000000284E-2</v>
      </c>
    </row>
    <row r="391" spans="1:6">
      <c r="A391" s="42">
        <v>40876</v>
      </c>
      <c r="B391" s="40">
        <v>9.77</v>
      </c>
      <c r="C391" s="40">
        <v>8.08</v>
      </c>
      <c r="D391" s="40">
        <f t="shared" si="12"/>
        <v>-1.6899999999999995</v>
      </c>
      <c r="E391" s="40">
        <f t="shared" si="13"/>
        <v>1.7763568394002505E-15</v>
      </c>
      <c r="F391" s="40">
        <v>1.7763568394002505E-15</v>
      </c>
    </row>
    <row r="392" spans="1:6">
      <c r="A392" s="42">
        <v>40877</v>
      </c>
      <c r="B392" s="40">
        <v>9.4600000000000009</v>
      </c>
      <c r="C392" s="40">
        <v>8.08</v>
      </c>
      <c r="D392" s="40">
        <f t="shared" si="12"/>
        <v>-1.3800000000000008</v>
      </c>
      <c r="E392" s="40">
        <f t="shared" si="13"/>
        <v>0.30999999999999872</v>
      </c>
      <c r="F392" s="40">
        <v>0.30999999999999872</v>
      </c>
    </row>
    <row r="393" spans="1:6">
      <c r="A393" s="42">
        <v>40878</v>
      </c>
      <c r="B393" s="40">
        <v>9.59</v>
      </c>
      <c r="C393" s="40">
        <v>8.09</v>
      </c>
      <c r="D393" s="40">
        <f t="shared" si="12"/>
        <v>-1.5</v>
      </c>
      <c r="E393" s="40">
        <f t="shared" si="13"/>
        <v>-0.11999999999999922</v>
      </c>
      <c r="F393" s="40">
        <v>-0.11999999999999922</v>
      </c>
    </row>
    <row r="394" spans="1:6">
      <c r="A394" s="42">
        <v>40879</v>
      </c>
      <c r="B394" s="40">
        <v>9.6199999999999992</v>
      </c>
      <c r="C394" s="40">
        <v>8.14</v>
      </c>
      <c r="D394" s="40">
        <f t="shared" si="12"/>
        <v>-1.4799999999999986</v>
      </c>
      <c r="E394" s="40">
        <f t="shared" si="13"/>
        <v>2.000000000000135E-2</v>
      </c>
      <c r="F394" s="40">
        <v>2.000000000000135E-2</v>
      </c>
    </row>
    <row r="395" spans="1:6">
      <c r="A395" s="42">
        <v>40882</v>
      </c>
      <c r="B395" s="40">
        <v>9.66</v>
      </c>
      <c r="C395" s="40">
        <v>8.08</v>
      </c>
      <c r="D395" s="40">
        <f t="shared" si="12"/>
        <v>-1.58</v>
      </c>
      <c r="E395" s="40">
        <f t="shared" si="13"/>
        <v>-0.10000000000000142</v>
      </c>
      <c r="F395" s="40">
        <v>-0.10000000000000142</v>
      </c>
    </row>
    <row r="396" spans="1:6">
      <c r="A396" s="42">
        <v>40883</v>
      </c>
      <c r="B396" s="40">
        <v>9.6999999999999993</v>
      </c>
      <c r="C396" s="40">
        <v>8.1</v>
      </c>
      <c r="D396" s="40">
        <f t="shared" si="12"/>
        <v>-1.5999999999999996</v>
      </c>
      <c r="E396" s="40">
        <f t="shared" si="13"/>
        <v>-1.9999999999999574E-2</v>
      </c>
      <c r="F396" s="40">
        <v>-1.9999999999999574E-2</v>
      </c>
    </row>
    <row r="397" spans="1:6">
      <c r="A397" s="42">
        <v>40884</v>
      </c>
      <c r="B397" s="40">
        <v>9.6999999999999993</v>
      </c>
      <c r="C397" s="40">
        <v>8.09</v>
      </c>
      <c r="D397" s="40">
        <f t="shared" si="12"/>
        <v>-1.6099999999999994</v>
      </c>
      <c r="E397" s="40">
        <f t="shared" si="13"/>
        <v>-9.9999999999997868E-3</v>
      </c>
      <c r="F397" s="40">
        <v>-9.9999999999997868E-3</v>
      </c>
    </row>
    <row r="398" spans="1:6">
      <c r="A398" s="42">
        <v>40885</v>
      </c>
      <c r="B398" s="40">
        <v>9.68</v>
      </c>
      <c r="C398" s="40">
        <v>8.11</v>
      </c>
      <c r="D398" s="40">
        <f t="shared" si="12"/>
        <v>-1.5700000000000003</v>
      </c>
      <c r="E398" s="40">
        <f t="shared" si="13"/>
        <v>3.9999999999999147E-2</v>
      </c>
      <c r="F398" s="40">
        <v>3.9999999999999147E-2</v>
      </c>
    </row>
    <row r="399" spans="1:6">
      <c r="A399" s="42">
        <v>40886</v>
      </c>
      <c r="B399" s="40">
        <v>9.66</v>
      </c>
      <c r="C399" s="40">
        <v>8.1300000000000008</v>
      </c>
      <c r="D399" s="40">
        <f t="shared" si="12"/>
        <v>-1.5299999999999994</v>
      </c>
      <c r="E399" s="40">
        <f t="shared" si="13"/>
        <v>4.0000000000000924E-2</v>
      </c>
      <c r="F399" s="40">
        <v>4.0000000000000924E-2</v>
      </c>
    </row>
    <row r="400" spans="1:6">
      <c r="A400" s="42">
        <v>40889</v>
      </c>
      <c r="B400" s="40">
        <v>9.5500000000000007</v>
      </c>
      <c r="C400" s="40">
        <v>8.1199999999999992</v>
      </c>
      <c r="D400" s="40">
        <f t="shared" si="12"/>
        <v>-1.4300000000000015</v>
      </c>
      <c r="E400" s="40">
        <f t="shared" si="13"/>
        <v>9.9999999999997868E-2</v>
      </c>
      <c r="F400" s="40">
        <v>9.9999999999997868E-2</v>
      </c>
    </row>
    <row r="401" spans="1:6">
      <c r="A401" s="42">
        <v>40890</v>
      </c>
      <c r="B401" s="40">
        <v>9.56</v>
      </c>
      <c r="C401" s="40">
        <v>8.1999999999999993</v>
      </c>
      <c r="D401" s="40">
        <f t="shared" si="12"/>
        <v>-1.3600000000000012</v>
      </c>
      <c r="E401" s="40">
        <f t="shared" si="13"/>
        <v>7.0000000000000284E-2</v>
      </c>
      <c r="F401" s="40">
        <v>7.0000000000000284E-2</v>
      </c>
    </row>
    <row r="402" spans="1:6">
      <c r="A402" s="42">
        <v>40891</v>
      </c>
      <c r="B402" s="40">
        <v>9.64</v>
      </c>
      <c r="C402" s="40">
        <v>8.07</v>
      </c>
      <c r="D402" s="40">
        <f t="shared" si="12"/>
        <v>-1.5700000000000003</v>
      </c>
      <c r="E402" s="40">
        <f t="shared" si="13"/>
        <v>-0.20999999999999908</v>
      </c>
      <c r="F402" s="40">
        <v>-0.20999999999999908</v>
      </c>
    </row>
    <row r="403" spans="1:6">
      <c r="A403" s="42">
        <v>40892</v>
      </c>
      <c r="B403" s="40">
        <v>9.51</v>
      </c>
      <c r="C403" s="40">
        <v>7.96</v>
      </c>
      <c r="D403" s="40">
        <f t="shared" si="12"/>
        <v>-1.5499999999999998</v>
      </c>
      <c r="E403" s="40">
        <f t="shared" si="13"/>
        <v>2.0000000000000462E-2</v>
      </c>
      <c r="F403" s="40">
        <v>2.0000000000000462E-2</v>
      </c>
    </row>
    <row r="404" spans="1:6">
      <c r="A404" s="42">
        <v>40893</v>
      </c>
      <c r="B404" s="40">
        <v>9.6300000000000008</v>
      </c>
      <c r="C404" s="40">
        <v>7.99</v>
      </c>
      <c r="D404" s="40">
        <f t="shared" si="12"/>
        <v>-1.6400000000000006</v>
      </c>
      <c r="E404" s="40">
        <f t="shared" si="13"/>
        <v>-9.0000000000000746E-2</v>
      </c>
      <c r="F404" s="40">
        <v>-9.0000000000000746E-2</v>
      </c>
    </row>
    <row r="405" spans="1:6">
      <c r="A405" s="42">
        <v>40896</v>
      </c>
      <c r="B405" s="40">
        <v>9.6300000000000008</v>
      </c>
      <c r="C405" s="40">
        <v>8.01</v>
      </c>
      <c r="D405" s="40">
        <f t="shared" si="12"/>
        <v>-1.620000000000001</v>
      </c>
      <c r="E405" s="40">
        <f t="shared" si="13"/>
        <v>1.9999999999999574E-2</v>
      </c>
      <c r="F405" s="40">
        <v>1.9999999999999574E-2</v>
      </c>
    </row>
    <row r="406" spans="1:6">
      <c r="A406" s="42">
        <v>40897</v>
      </c>
      <c r="B406" s="40">
        <v>9.68</v>
      </c>
      <c r="C406" s="40">
        <v>8.02</v>
      </c>
      <c r="D406" s="40">
        <f t="shared" si="12"/>
        <v>-1.6600000000000001</v>
      </c>
      <c r="E406" s="40">
        <f t="shared" si="13"/>
        <v>-3.9999999999999147E-2</v>
      </c>
      <c r="F406" s="40">
        <v>-3.9999999999999147E-2</v>
      </c>
    </row>
    <row r="407" spans="1:6">
      <c r="A407" s="42">
        <v>40898</v>
      </c>
      <c r="B407" s="40">
        <v>9.6999999999999993</v>
      </c>
      <c r="C407" s="40">
        <v>7.95</v>
      </c>
      <c r="D407" s="40">
        <f t="shared" si="12"/>
        <v>-1.7499999999999991</v>
      </c>
      <c r="E407" s="40">
        <f t="shared" si="13"/>
        <v>-8.999999999999897E-2</v>
      </c>
      <c r="F407" s="40">
        <v>-8.999999999999897E-2</v>
      </c>
    </row>
    <row r="408" spans="1:6">
      <c r="A408" s="42">
        <v>40899</v>
      </c>
      <c r="B408" s="40">
        <v>9.75</v>
      </c>
      <c r="C408" s="40">
        <v>7.93</v>
      </c>
      <c r="D408" s="40">
        <f t="shared" si="12"/>
        <v>-1.8200000000000003</v>
      </c>
      <c r="E408" s="40">
        <f t="shared" si="13"/>
        <v>-7.0000000000001172E-2</v>
      </c>
      <c r="F408" s="40">
        <v>-7.0000000000001172E-2</v>
      </c>
    </row>
    <row r="409" spans="1:6">
      <c r="A409" s="42">
        <v>40900</v>
      </c>
      <c r="B409" s="40">
        <v>9.83</v>
      </c>
      <c r="C409" s="40">
        <v>7.9</v>
      </c>
      <c r="D409" s="40">
        <f t="shared" si="12"/>
        <v>-1.9299999999999997</v>
      </c>
      <c r="E409" s="40">
        <f t="shared" si="13"/>
        <v>-0.10999999999999943</v>
      </c>
      <c r="F409" s="40">
        <v>-0.10999999999999943</v>
      </c>
    </row>
    <row r="410" spans="1:6">
      <c r="A410" s="42">
        <v>40903</v>
      </c>
      <c r="B410" s="40">
        <v>9.7100000000000009</v>
      </c>
      <c r="C410" s="40">
        <v>7.93</v>
      </c>
      <c r="D410" s="40">
        <f t="shared" si="12"/>
        <v>-1.7800000000000011</v>
      </c>
      <c r="E410" s="40">
        <f t="shared" si="13"/>
        <v>0.14999999999999858</v>
      </c>
      <c r="F410" s="40">
        <v>0.14999999999999858</v>
      </c>
    </row>
    <row r="411" spans="1:6">
      <c r="A411" s="42">
        <v>40904</v>
      </c>
      <c r="B411" s="40">
        <v>9.68</v>
      </c>
      <c r="C411" s="40">
        <v>7.95</v>
      </c>
      <c r="D411" s="40">
        <f t="shared" si="12"/>
        <v>-1.7299999999999995</v>
      </c>
      <c r="E411" s="40">
        <f t="shared" si="13"/>
        <v>5.0000000000001599E-2</v>
      </c>
      <c r="F411" s="40">
        <v>5.0000000000001599E-2</v>
      </c>
    </row>
    <row r="412" spans="1:6">
      <c r="A412" s="42">
        <v>40905</v>
      </c>
      <c r="B412" s="40">
        <v>9.77</v>
      </c>
      <c r="C412" s="40">
        <v>7.97</v>
      </c>
      <c r="D412" s="40">
        <f t="shared" si="12"/>
        <v>-1.7999999999999998</v>
      </c>
      <c r="E412" s="40">
        <f t="shared" si="13"/>
        <v>-7.0000000000000284E-2</v>
      </c>
      <c r="F412" s="40">
        <v>-7.0000000000000284E-2</v>
      </c>
    </row>
    <row r="413" spans="1:6">
      <c r="A413" s="42">
        <v>40906</v>
      </c>
      <c r="B413" s="40">
        <v>9.7899999999999991</v>
      </c>
      <c r="C413" s="40">
        <v>8.09</v>
      </c>
      <c r="D413" s="40">
        <f t="shared" si="12"/>
        <v>-1.6999999999999993</v>
      </c>
      <c r="E413" s="40">
        <f t="shared" si="13"/>
        <v>0.10000000000000053</v>
      </c>
      <c r="F413" s="40">
        <v>0.10000000000000053</v>
      </c>
    </row>
    <row r="414" spans="1:6">
      <c r="A414" s="42">
        <v>40907</v>
      </c>
      <c r="B414" s="40">
        <v>9.74</v>
      </c>
      <c r="C414" s="40">
        <v>8.1199999999999992</v>
      </c>
      <c r="D414" s="40">
        <f t="shared" si="12"/>
        <v>-1.620000000000001</v>
      </c>
      <c r="E414" s="40">
        <f t="shared" si="13"/>
        <v>7.9999999999998295E-2</v>
      </c>
      <c r="F414" s="40">
        <v>7.9999999999998295E-2</v>
      </c>
    </row>
    <row r="415" spans="1:6">
      <c r="A415" s="42">
        <v>40912</v>
      </c>
      <c r="B415" s="40">
        <v>9.75</v>
      </c>
      <c r="C415" s="40">
        <v>8.18</v>
      </c>
      <c r="D415" s="40">
        <f t="shared" si="12"/>
        <v>-1.5700000000000003</v>
      </c>
      <c r="E415" s="40">
        <f t="shared" si="13"/>
        <v>5.0000000000000711E-2</v>
      </c>
      <c r="F415" s="40">
        <v>5.0000000000000711E-2</v>
      </c>
    </row>
    <row r="416" spans="1:6">
      <c r="A416" s="42">
        <v>40913</v>
      </c>
      <c r="B416" s="40">
        <v>9.8000000000000007</v>
      </c>
      <c r="C416" s="40">
        <v>8.19</v>
      </c>
      <c r="D416" s="40">
        <f t="shared" si="12"/>
        <v>-1.6100000000000012</v>
      </c>
      <c r="E416" s="40">
        <f t="shared" si="13"/>
        <v>-4.0000000000000924E-2</v>
      </c>
      <c r="F416" s="40">
        <v>-4.0000000000000924E-2</v>
      </c>
    </row>
    <row r="417" spans="1:6">
      <c r="A417" s="42">
        <v>40914</v>
      </c>
      <c r="B417" s="40">
        <v>9.9600000000000009</v>
      </c>
      <c r="C417" s="40">
        <v>8.18</v>
      </c>
      <c r="D417" s="40">
        <f t="shared" si="12"/>
        <v>-1.7800000000000011</v>
      </c>
      <c r="E417" s="40">
        <f t="shared" si="13"/>
        <v>-0.16999999999999993</v>
      </c>
      <c r="F417" s="40">
        <v>-0.16999999999999993</v>
      </c>
    </row>
    <row r="418" spans="1:6">
      <c r="A418" s="42">
        <v>40917</v>
      </c>
      <c r="B418" s="40">
        <v>10.029999999999999</v>
      </c>
      <c r="C418" s="40">
        <v>8.11</v>
      </c>
      <c r="D418" s="40">
        <f t="shared" si="12"/>
        <v>-1.92</v>
      </c>
      <c r="E418" s="40">
        <f t="shared" si="13"/>
        <v>-0.13999999999999879</v>
      </c>
      <c r="F418" s="40">
        <v>-0.13999999999999879</v>
      </c>
    </row>
    <row r="419" spans="1:6">
      <c r="A419" s="42">
        <v>40918</v>
      </c>
      <c r="B419" s="40">
        <v>10.119999999999999</v>
      </c>
      <c r="C419" s="40">
        <v>8.14</v>
      </c>
      <c r="D419" s="40">
        <f t="shared" si="12"/>
        <v>-1.9799999999999986</v>
      </c>
      <c r="E419" s="40">
        <f t="shared" si="13"/>
        <v>-5.9999999999998721E-2</v>
      </c>
      <c r="F419" s="40">
        <v>-5.9999999999998721E-2</v>
      </c>
    </row>
    <row r="420" spans="1:6">
      <c r="A420" s="42">
        <v>40919</v>
      </c>
      <c r="B420" s="40">
        <v>10.039999999999999</v>
      </c>
      <c r="C420" s="40">
        <v>8.23</v>
      </c>
      <c r="D420" s="40">
        <f t="shared" si="12"/>
        <v>-1.8099999999999987</v>
      </c>
      <c r="E420" s="40">
        <f t="shared" si="13"/>
        <v>0.16999999999999993</v>
      </c>
      <c r="F420" s="40">
        <v>0.16999999999999993</v>
      </c>
    </row>
    <row r="421" spans="1:6">
      <c r="A421" s="42">
        <v>40920</v>
      </c>
      <c r="B421" s="40">
        <v>10.06</v>
      </c>
      <c r="C421" s="40">
        <v>8.1300000000000008</v>
      </c>
      <c r="D421" s="40">
        <f t="shared" si="12"/>
        <v>-1.9299999999999997</v>
      </c>
      <c r="E421" s="40">
        <f t="shared" si="13"/>
        <v>-0.12000000000000099</v>
      </c>
      <c r="F421" s="40">
        <v>-0.12000000000000099</v>
      </c>
    </row>
    <row r="422" spans="1:6">
      <c r="A422" s="42">
        <v>40921</v>
      </c>
      <c r="B422" s="40">
        <v>10.199999999999999</v>
      </c>
      <c r="C422" s="40">
        <v>8.1</v>
      </c>
      <c r="D422" s="40">
        <f t="shared" si="12"/>
        <v>-2.0999999999999996</v>
      </c>
      <c r="E422" s="40">
        <f t="shared" si="13"/>
        <v>-0.16999999999999993</v>
      </c>
      <c r="F422" s="40">
        <v>-0.16999999999999993</v>
      </c>
    </row>
    <row r="423" spans="1:6">
      <c r="A423" s="42">
        <v>40924</v>
      </c>
      <c r="B423" s="40">
        <v>10.09</v>
      </c>
      <c r="C423" s="40">
        <v>8.15</v>
      </c>
      <c r="D423" s="40">
        <f t="shared" si="12"/>
        <v>-1.9399999999999995</v>
      </c>
      <c r="E423" s="40">
        <f t="shared" si="13"/>
        <v>0.16000000000000014</v>
      </c>
      <c r="F423" s="40">
        <v>0.16000000000000014</v>
      </c>
    </row>
    <row r="424" spans="1:6">
      <c r="A424" s="42">
        <v>40925</v>
      </c>
      <c r="B424" s="40">
        <v>10.32</v>
      </c>
      <c r="C424" s="40">
        <v>8.19</v>
      </c>
      <c r="D424" s="40">
        <f t="shared" si="12"/>
        <v>-2.1300000000000008</v>
      </c>
      <c r="E424" s="40">
        <f t="shared" si="13"/>
        <v>-0.19000000000000128</v>
      </c>
      <c r="F424" s="40">
        <v>-0.19000000000000128</v>
      </c>
    </row>
    <row r="425" spans="1:6">
      <c r="A425" s="42">
        <v>40926</v>
      </c>
      <c r="B425" s="40">
        <v>10.220000000000001</v>
      </c>
      <c r="C425" s="40">
        <v>8.07</v>
      </c>
      <c r="D425" s="40">
        <f t="shared" si="12"/>
        <v>-2.1500000000000004</v>
      </c>
      <c r="E425" s="40">
        <f t="shared" si="13"/>
        <v>-1.9999999999999574E-2</v>
      </c>
      <c r="F425" s="40">
        <v>-1.9999999999999574E-2</v>
      </c>
    </row>
    <row r="426" spans="1:6">
      <c r="A426" s="42">
        <v>40927</v>
      </c>
      <c r="B426" s="40">
        <v>10.26</v>
      </c>
      <c r="C426" s="40">
        <v>8.01</v>
      </c>
      <c r="D426" s="40">
        <f t="shared" si="12"/>
        <v>-2.25</v>
      </c>
      <c r="E426" s="40">
        <f t="shared" si="13"/>
        <v>-9.9999999999999645E-2</v>
      </c>
      <c r="F426" s="40">
        <v>-9.9999999999999645E-2</v>
      </c>
    </row>
    <row r="427" spans="1:6">
      <c r="A427" s="42">
        <v>40928</v>
      </c>
      <c r="B427" s="40">
        <v>10.26</v>
      </c>
      <c r="C427" s="40">
        <v>8.0299999999999994</v>
      </c>
      <c r="D427" s="40">
        <f t="shared" si="12"/>
        <v>-2.2300000000000004</v>
      </c>
      <c r="E427" s="40">
        <f t="shared" si="13"/>
        <v>1.9999999999999574E-2</v>
      </c>
      <c r="F427" s="40">
        <v>1.9999999999999574E-2</v>
      </c>
    </row>
    <row r="428" spans="1:6">
      <c r="A428" s="42">
        <v>40938</v>
      </c>
      <c r="B428" s="40">
        <v>10.130000000000001</v>
      </c>
      <c r="C428" s="40">
        <v>8.11</v>
      </c>
      <c r="D428" s="40">
        <f t="shared" si="12"/>
        <v>-2.0200000000000014</v>
      </c>
      <c r="E428" s="40">
        <f t="shared" si="13"/>
        <v>0.20999999999999908</v>
      </c>
      <c r="F428" s="40">
        <v>0.20999999999999908</v>
      </c>
    </row>
    <row r="429" spans="1:6">
      <c r="A429" s="42">
        <v>40939</v>
      </c>
      <c r="B429" s="40">
        <v>10.210000000000001</v>
      </c>
      <c r="C429" s="40">
        <v>8.11</v>
      </c>
      <c r="D429" s="40">
        <f t="shared" si="12"/>
        <v>-2.1000000000000014</v>
      </c>
      <c r="E429" s="40">
        <f t="shared" si="13"/>
        <v>-8.0000000000000071E-2</v>
      </c>
      <c r="F429" s="40">
        <v>-8.0000000000000071E-2</v>
      </c>
    </row>
    <row r="430" spans="1:6">
      <c r="A430" s="42">
        <v>40940</v>
      </c>
      <c r="B430" s="40">
        <v>10.18</v>
      </c>
      <c r="C430" s="40">
        <v>8.06</v>
      </c>
      <c r="D430" s="40">
        <f t="shared" si="12"/>
        <v>-2.1199999999999992</v>
      </c>
      <c r="E430" s="40">
        <f t="shared" si="13"/>
        <v>-1.9999999999997797E-2</v>
      </c>
      <c r="F430" s="40">
        <v>-1.9999999999997797E-2</v>
      </c>
    </row>
    <row r="431" spans="1:6">
      <c r="A431" s="42">
        <v>40941</v>
      </c>
      <c r="B431" s="40">
        <v>10.210000000000001</v>
      </c>
      <c r="C431" s="40">
        <v>8.1300000000000008</v>
      </c>
      <c r="D431" s="40">
        <f t="shared" si="12"/>
        <v>-2.08</v>
      </c>
      <c r="E431" s="40">
        <f t="shared" si="13"/>
        <v>3.9999999999999147E-2</v>
      </c>
      <c r="F431" s="40">
        <v>3.9999999999999147E-2</v>
      </c>
    </row>
    <row r="432" spans="1:6">
      <c r="A432" s="42">
        <v>40942</v>
      </c>
      <c r="B432" s="40">
        <v>10.220000000000001</v>
      </c>
      <c r="C432" s="40">
        <v>7.89</v>
      </c>
      <c r="D432" s="40">
        <f t="shared" si="12"/>
        <v>-2.330000000000001</v>
      </c>
      <c r="E432" s="40">
        <f t="shared" si="13"/>
        <v>-0.25000000000000089</v>
      </c>
      <c r="F432" s="40">
        <v>-0.25000000000000089</v>
      </c>
    </row>
    <row r="433" spans="1:6">
      <c r="A433" s="42">
        <v>40945</v>
      </c>
      <c r="B433" s="40">
        <v>10.23</v>
      </c>
      <c r="C433" s="40">
        <v>7.89</v>
      </c>
      <c r="D433" s="40">
        <f t="shared" si="12"/>
        <v>-2.3400000000000007</v>
      </c>
      <c r="E433" s="40">
        <f t="shared" si="13"/>
        <v>-9.9999999999997868E-3</v>
      </c>
      <c r="F433" s="40">
        <v>-9.9999999999997868E-3</v>
      </c>
    </row>
    <row r="434" spans="1:6">
      <c r="A434" s="42">
        <v>40946</v>
      </c>
      <c r="B434" s="40">
        <v>10.09</v>
      </c>
      <c r="C434" s="40">
        <v>7.79</v>
      </c>
      <c r="D434" s="40">
        <f t="shared" si="12"/>
        <v>-2.2999999999999998</v>
      </c>
      <c r="E434" s="40">
        <f t="shared" si="13"/>
        <v>4.0000000000000924E-2</v>
      </c>
      <c r="F434" s="40">
        <v>4.0000000000000924E-2</v>
      </c>
    </row>
    <row r="435" spans="1:6">
      <c r="A435" s="42">
        <v>40947</v>
      </c>
      <c r="B435" s="40">
        <v>10.26</v>
      </c>
      <c r="C435" s="40">
        <v>7.84</v>
      </c>
      <c r="D435" s="40">
        <f t="shared" si="12"/>
        <v>-2.42</v>
      </c>
      <c r="E435" s="40">
        <f t="shared" si="13"/>
        <v>-0.12000000000000011</v>
      </c>
      <c r="F435" s="40">
        <v>-0.12000000000000011</v>
      </c>
    </row>
    <row r="436" spans="1:6">
      <c r="A436" s="42">
        <v>40948</v>
      </c>
      <c r="B436" s="40">
        <v>10.29</v>
      </c>
      <c r="C436" s="40">
        <v>7.84</v>
      </c>
      <c r="D436" s="40">
        <f t="shared" si="12"/>
        <v>-2.4499999999999993</v>
      </c>
      <c r="E436" s="40">
        <f t="shared" si="13"/>
        <v>-2.9999999999999361E-2</v>
      </c>
      <c r="F436" s="40">
        <v>-2.9999999999999361E-2</v>
      </c>
    </row>
    <row r="437" spans="1:6">
      <c r="A437" s="42">
        <v>40949</v>
      </c>
      <c r="B437" s="40">
        <v>10.31</v>
      </c>
      <c r="C437" s="40">
        <v>7.8</v>
      </c>
      <c r="D437" s="40">
        <f t="shared" si="12"/>
        <v>-2.5100000000000007</v>
      </c>
      <c r="E437" s="40">
        <f t="shared" si="13"/>
        <v>-6.0000000000001386E-2</v>
      </c>
      <c r="F437" s="40">
        <v>-6.0000000000001386E-2</v>
      </c>
    </row>
    <row r="438" spans="1:6">
      <c r="A438" s="42">
        <v>40952</v>
      </c>
      <c r="B438" s="40">
        <v>10.26</v>
      </c>
      <c r="C438" s="40">
        <v>7.83</v>
      </c>
      <c r="D438" s="40">
        <f t="shared" si="12"/>
        <v>-2.4299999999999997</v>
      </c>
      <c r="E438" s="40">
        <f t="shared" si="13"/>
        <v>8.0000000000000959E-2</v>
      </c>
      <c r="F438" s="40">
        <v>8.0000000000000959E-2</v>
      </c>
    </row>
    <row r="439" spans="1:6">
      <c r="A439" s="42">
        <v>40953</v>
      </c>
      <c r="B439" s="40">
        <v>10.24</v>
      </c>
      <c r="C439" s="40">
        <v>7.81</v>
      </c>
      <c r="D439" s="40">
        <f t="shared" si="12"/>
        <v>-2.4300000000000006</v>
      </c>
      <c r="E439" s="40">
        <f t="shared" si="13"/>
        <v>0</v>
      </c>
      <c r="F439" s="40">
        <v>0</v>
      </c>
    </row>
    <row r="440" spans="1:6">
      <c r="A440" s="42">
        <v>40954</v>
      </c>
      <c r="B440" s="40">
        <v>10.25</v>
      </c>
      <c r="C440" s="40">
        <v>7.83</v>
      </c>
      <c r="D440" s="40">
        <f t="shared" si="12"/>
        <v>-2.42</v>
      </c>
      <c r="E440" s="40">
        <f t="shared" si="13"/>
        <v>1.0000000000000675E-2</v>
      </c>
      <c r="F440" s="40">
        <v>1.0000000000000675E-2</v>
      </c>
    </row>
    <row r="441" spans="1:6">
      <c r="A441" s="42">
        <v>40955</v>
      </c>
      <c r="B441" s="40">
        <v>10.17</v>
      </c>
      <c r="C441" s="40">
        <v>7.74</v>
      </c>
      <c r="D441" s="40">
        <f t="shared" si="12"/>
        <v>-2.4299999999999997</v>
      </c>
      <c r="E441" s="40">
        <f t="shared" si="13"/>
        <v>-9.9999999999997868E-3</v>
      </c>
      <c r="F441" s="40">
        <v>-9.9999999999997868E-3</v>
      </c>
    </row>
    <row r="442" spans="1:6">
      <c r="A442" s="42">
        <v>40956</v>
      </c>
      <c r="B442" s="40">
        <v>10.18</v>
      </c>
      <c r="C442" s="40">
        <v>7.69</v>
      </c>
      <c r="D442" s="40">
        <f t="shared" si="12"/>
        <v>-2.4899999999999993</v>
      </c>
      <c r="E442" s="40">
        <f t="shared" si="13"/>
        <v>-5.9999999999999609E-2</v>
      </c>
      <c r="F442" s="40">
        <v>-5.9999999999999609E-2</v>
      </c>
    </row>
    <row r="443" spans="1:6">
      <c r="A443" s="42">
        <v>40959</v>
      </c>
      <c r="B443" s="40">
        <v>10.29</v>
      </c>
      <c r="C443" s="40">
        <v>7.69</v>
      </c>
      <c r="D443" s="40">
        <f t="shared" si="12"/>
        <v>-2.5999999999999988</v>
      </c>
      <c r="E443" s="40">
        <f t="shared" si="13"/>
        <v>-0.10999999999999943</v>
      </c>
      <c r="F443" s="40">
        <v>-0.10999999999999943</v>
      </c>
    </row>
    <row r="444" spans="1:6">
      <c r="A444" s="42">
        <v>40960</v>
      </c>
      <c r="B444" s="40">
        <v>10.26</v>
      </c>
      <c r="C444" s="40">
        <v>7.69</v>
      </c>
      <c r="D444" s="40">
        <f t="shared" si="12"/>
        <v>-2.5699999999999994</v>
      </c>
      <c r="E444" s="40">
        <f t="shared" si="13"/>
        <v>2.9999999999999361E-2</v>
      </c>
      <c r="F444" s="40">
        <v>2.9999999999999361E-2</v>
      </c>
    </row>
    <row r="445" spans="1:6">
      <c r="A445" s="42">
        <v>40961</v>
      </c>
      <c r="B445" s="40">
        <v>10.27</v>
      </c>
      <c r="C445" s="40">
        <v>7.7</v>
      </c>
      <c r="D445" s="40">
        <f t="shared" si="12"/>
        <v>-2.5699999999999994</v>
      </c>
      <c r="E445" s="40">
        <f t="shared" si="13"/>
        <v>0</v>
      </c>
      <c r="F445" s="40">
        <v>0</v>
      </c>
    </row>
    <row r="446" spans="1:6">
      <c r="A446" s="42">
        <v>40962</v>
      </c>
      <c r="B446" s="40">
        <v>10.31</v>
      </c>
      <c r="C446" s="40">
        <v>7.73</v>
      </c>
      <c r="D446" s="40">
        <f t="shared" si="12"/>
        <v>-2.58</v>
      </c>
      <c r="E446" s="40">
        <f t="shared" si="13"/>
        <v>-1.0000000000000675E-2</v>
      </c>
      <c r="F446" s="40">
        <v>-1.0000000000000675E-2</v>
      </c>
    </row>
    <row r="447" spans="1:6">
      <c r="A447" s="42">
        <v>40963</v>
      </c>
      <c r="B447" s="40">
        <v>10.43</v>
      </c>
      <c r="C447" s="40">
        <v>7.74</v>
      </c>
      <c r="D447" s="40">
        <f t="shared" si="12"/>
        <v>-2.6899999999999995</v>
      </c>
      <c r="E447" s="40">
        <f t="shared" si="13"/>
        <v>-0.10999999999999943</v>
      </c>
      <c r="F447" s="40">
        <v>-0.10999999999999943</v>
      </c>
    </row>
    <row r="448" spans="1:6">
      <c r="A448" s="42">
        <v>40966</v>
      </c>
      <c r="B448" s="40">
        <v>10.55</v>
      </c>
      <c r="C448" s="40">
        <v>7.69</v>
      </c>
      <c r="D448" s="40">
        <f t="shared" si="12"/>
        <v>-2.8600000000000003</v>
      </c>
      <c r="E448" s="40">
        <f t="shared" si="13"/>
        <v>-0.17000000000000082</v>
      </c>
      <c r="F448" s="40">
        <v>-0.17000000000000082</v>
      </c>
    </row>
    <row r="449" spans="1:6">
      <c r="A449" s="42">
        <v>40967</v>
      </c>
      <c r="B449" s="40">
        <v>10.6</v>
      </c>
      <c r="C449" s="40">
        <v>7.72</v>
      </c>
      <c r="D449" s="40">
        <f t="shared" si="12"/>
        <v>-2.88</v>
      </c>
      <c r="E449" s="40">
        <f t="shared" si="13"/>
        <v>-1.9999999999999574E-2</v>
      </c>
      <c r="F449" s="40">
        <v>-1.9999999999999574E-2</v>
      </c>
    </row>
    <row r="450" spans="1:6">
      <c r="A450" s="42">
        <v>40968</v>
      </c>
      <c r="B450" s="40">
        <v>10.52</v>
      </c>
      <c r="C450" s="40">
        <v>7.7</v>
      </c>
      <c r="D450" s="40">
        <f t="shared" ref="D450:D513" si="14">C450-B450</f>
        <v>-2.8199999999999994</v>
      </c>
      <c r="E450" s="40">
        <f t="shared" si="13"/>
        <v>6.0000000000000497E-2</v>
      </c>
      <c r="F450" s="40">
        <v>6.0000000000000497E-2</v>
      </c>
    </row>
    <row r="451" spans="1:6">
      <c r="A451" s="42">
        <v>40969</v>
      </c>
      <c r="B451" s="40">
        <v>10.44</v>
      </c>
      <c r="C451" s="40">
        <v>7.65</v>
      </c>
      <c r="D451" s="40">
        <f t="shared" si="14"/>
        <v>-2.7899999999999991</v>
      </c>
      <c r="E451" s="40">
        <f t="shared" si="13"/>
        <v>3.0000000000000249E-2</v>
      </c>
      <c r="F451" s="40">
        <v>3.0000000000000249E-2</v>
      </c>
    </row>
    <row r="452" spans="1:6">
      <c r="A452" s="42">
        <v>40970</v>
      </c>
      <c r="B452" s="40">
        <v>10.59</v>
      </c>
      <c r="C452" s="40">
        <v>7.65</v>
      </c>
      <c r="D452" s="40">
        <f t="shared" si="14"/>
        <v>-2.9399999999999995</v>
      </c>
      <c r="E452" s="40">
        <f t="shared" ref="E452:E515" si="15">D452-D451</f>
        <v>-0.15000000000000036</v>
      </c>
      <c r="F452" s="40">
        <v>-0.15000000000000036</v>
      </c>
    </row>
    <row r="453" spans="1:6">
      <c r="A453" s="42">
        <v>40973</v>
      </c>
      <c r="B453" s="40">
        <v>10.47</v>
      </c>
      <c r="C453" s="40">
        <v>7.65</v>
      </c>
      <c r="D453" s="40">
        <f t="shared" si="14"/>
        <v>-2.8200000000000003</v>
      </c>
      <c r="E453" s="40">
        <f t="shared" si="15"/>
        <v>0.11999999999999922</v>
      </c>
      <c r="F453" s="40">
        <v>0.11999999999999922</v>
      </c>
    </row>
    <row r="454" spans="1:6">
      <c r="A454" s="42">
        <v>40974</v>
      </c>
      <c r="B454" s="40">
        <v>10.32</v>
      </c>
      <c r="C454" s="40">
        <v>7.66</v>
      </c>
      <c r="D454" s="40">
        <f t="shared" si="14"/>
        <v>-2.66</v>
      </c>
      <c r="E454" s="40">
        <f t="shared" si="15"/>
        <v>0.16000000000000014</v>
      </c>
      <c r="F454" s="40">
        <v>0.16000000000000014</v>
      </c>
    </row>
    <row r="455" spans="1:6">
      <c r="A455" s="42">
        <v>40975</v>
      </c>
      <c r="B455" s="40">
        <v>10.28</v>
      </c>
      <c r="C455" s="40">
        <v>7.65</v>
      </c>
      <c r="D455" s="40">
        <f t="shared" si="14"/>
        <v>-2.629999999999999</v>
      </c>
      <c r="E455" s="40">
        <f t="shared" si="15"/>
        <v>3.0000000000001137E-2</v>
      </c>
      <c r="F455" s="40">
        <v>3.0000000000001137E-2</v>
      </c>
    </row>
    <row r="456" spans="1:6">
      <c r="A456" s="42">
        <v>40976</v>
      </c>
      <c r="B456" s="40">
        <v>10.33</v>
      </c>
      <c r="C456" s="40">
        <v>7.64</v>
      </c>
      <c r="D456" s="40">
        <f t="shared" si="14"/>
        <v>-2.6900000000000004</v>
      </c>
      <c r="E456" s="40">
        <f t="shared" si="15"/>
        <v>-6.0000000000001386E-2</v>
      </c>
      <c r="F456" s="40">
        <v>-6.0000000000001386E-2</v>
      </c>
    </row>
    <row r="457" spans="1:6">
      <c r="A457" s="42">
        <v>40977</v>
      </c>
      <c r="B457" s="40">
        <v>10.33</v>
      </c>
      <c r="C457" s="40">
        <v>7.73</v>
      </c>
      <c r="D457" s="40">
        <f t="shared" si="14"/>
        <v>-2.5999999999999996</v>
      </c>
      <c r="E457" s="40">
        <f t="shared" si="15"/>
        <v>9.0000000000000746E-2</v>
      </c>
      <c r="F457" s="40">
        <v>9.0000000000000746E-2</v>
      </c>
    </row>
    <row r="458" spans="1:6">
      <c r="A458" s="42">
        <v>40980</v>
      </c>
      <c r="B458" s="40">
        <v>10.28</v>
      </c>
      <c r="C458" s="40">
        <v>7.73</v>
      </c>
      <c r="D458" s="40">
        <f t="shared" si="14"/>
        <v>-2.5499999999999989</v>
      </c>
      <c r="E458" s="40">
        <f t="shared" si="15"/>
        <v>5.0000000000000711E-2</v>
      </c>
      <c r="F458" s="40">
        <v>5.0000000000000711E-2</v>
      </c>
    </row>
    <row r="459" spans="1:6">
      <c r="A459" s="42">
        <v>40981</v>
      </c>
      <c r="B459" s="40">
        <v>10.37</v>
      </c>
      <c r="C459" s="40">
        <v>7.75</v>
      </c>
      <c r="D459" s="40">
        <f t="shared" si="14"/>
        <v>-2.6199999999999992</v>
      </c>
      <c r="E459" s="40">
        <f t="shared" si="15"/>
        <v>-7.0000000000000284E-2</v>
      </c>
      <c r="F459" s="40">
        <v>-7.0000000000000284E-2</v>
      </c>
    </row>
    <row r="460" spans="1:6">
      <c r="A460" s="42">
        <v>40982</v>
      </c>
      <c r="B460" s="40">
        <v>10.18</v>
      </c>
      <c r="C460" s="40">
        <v>7.72</v>
      </c>
      <c r="D460" s="40">
        <f t="shared" si="14"/>
        <v>-2.46</v>
      </c>
      <c r="E460" s="40">
        <f t="shared" si="15"/>
        <v>0.15999999999999925</v>
      </c>
      <c r="F460" s="40">
        <v>0.15999999999999925</v>
      </c>
    </row>
    <row r="461" spans="1:6">
      <c r="A461" s="42">
        <v>40983</v>
      </c>
      <c r="B461" s="40">
        <v>10.23</v>
      </c>
      <c r="C461" s="40">
        <v>7.74</v>
      </c>
      <c r="D461" s="40">
        <f t="shared" si="14"/>
        <v>-2.4900000000000002</v>
      </c>
      <c r="E461" s="40">
        <f t="shared" si="15"/>
        <v>-3.0000000000000249E-2</v>
      </c>
      <c r="F461" s="40">
        <v>-3.0000000000000249E-2</v>
      </c>
    </row>
    <row r="462" spans="1:6">
      <c r="A462" s="42">
        <v>40984</v>
      </c>
      <c r="B462" s="40">
        <v>10.3</v>
      </c>
      <c r="C462" s="40">
        <v>7.77</v>
      </c>
      <c r="D462" s="40">
        <f t="shared" si="14"/>
        <v>-2.5300000000000011</v>
      </c>
      <c r="E462" s="40">
        <f t="shared" si="15"/>
        <v>-4.0000000000000924E-2</v>
      </c>
      <c r="F462" s="40">
        <v>-4.0000000000000924E-2</v>
      </c>
    </row>
    <row r="463" spans="1:6">
      <c r="A463" s="42">
        <v>40987</v>
      </c>
      <c r="B463" s="40">
        <v>10.26</v>
      </c>
      <c r="C463" s="40">
        <v>7.85</v>
      </c>
      <c r="D463" s="40">
        <f t="shared" si="14"/>
        <v>-2.41</v>
      </c>
      <c r="E463" s="40">
        <f t="shared" si="15"/>
        <v>0.12000000000000099</v>
      </c>
      <c r="F463" s="40">
        <v>0.12000000000000099</v>
      </c>
    </row>
    <row r="464" spans="1:6">
      <c r="A464" s="42">
        <v>40988</v>
      </c>
      <c r="B464" s="40">
        <v>10.210000000000001</v>
      </c>
      <c r="C464" s="40">
        <v>7.82</v>
      </c>
      <c r="D464" s="40">
        <f t="shared" si="14"/>
        <v>-2.3900000000000006</v>
      </c>
      <c r="E464" s="40">
        <f t="shared" si="15"/>
        <v>1.9999999999999574E-2</v>
      </c>
      <c r="F464" s="40">
        <v>1.9999999999999574E-2</v>
      </c>
    </row>
    <row r="465" spans="1:6">
      <c r="A465" s="42">
        <v>40989</v>
      </c>
      <c r="B465" s="40">
        <v>10.1</v>
      </c>
      <c r="C465" s="40">
        <v>7.8</v>
      </c>
      <c r="D465" s="40">
        <f t="shared" si="14"/>
        <v>-2.2999999999999998</v>
      </c>
      <c r="E465" s="40">
        <f t="shared" si="15"/>
        <v>9.0000000000000746E-2</v>
      </c>
      <c r="F465" s="40">
        <v>9.0000000000000746E-2</v>
      </c>
    </row>
    <row r="466" spans="1:6">
      <c r="A466" s="42">
        <v>40990</v>
      </c>
      <c r="B466" s="40">
        <v>10.050000000000001</v>
      </c>
      <c r="C466" s="40">
        <v>7.87</v>
      </c>
      <c r="D466" s="40">
        <f t="shared" si="14"/>
        <v>-2.1800000000000006</v>
      </c>
      <c r="E466" s="40">
        <f t="shared" si="15"/>
        <v>0.11999999999999922</v>
      </c>
      <c r="F466" s="40">
        <v>0.11999999999999922</v>
      </c>
    </row>
    <row r="467" spans="1:6">
      <c r="A467" s="42">
        <v>40991</v>
      </c>
      <c r="B467" s="40">
        <v>10.039999999999999</v>
      </c>
      <c r="C467" s="40">
        <v>7.75</v>
      </c>
      <c r="D467" s="40">
        <f t="shared" si="14"/>
        <v>-2.2899999999999991</v>
      </c>
      <c r="E467" s="40">
        <f t="shared" si="15"/>
        <v>-0.10999999999999854</v>
      </c>
      <c r="F467" s="40">
        <v>-0.10999999999999854</v>
      </c>
    </row>
    <row r="468" spans="1:6">
      <c r="A468" s="42">
        <v>40994</v>
      </c>
      <c r="B468" s="40">
        <v>10.050000000000001</v>
      </c>
      <c r="C468" s="40">
        <v>7.79</v>
      </c>
      <c r="D468" s="40">
        <f t="shared" si="14"/>
        <v>-2.2600000000000007</v>
      </c>
      <c r="E468" s="40">
        <f t="shared" si="15"/>
        <v>2.9999999999998472E-2</v>
      </c>
      <c r="F468" s="40">
        <v>2.9999999999998472E-2</v>
      </c>
    </row>
    <row r="469" spans="1:6">
      <c r="A469" s="42">
        <v>40995</v>
      </c>
      <c r="B469" s="40">
        <v>10.029999999999999</v>
      </c>
      <c r="C469" s="40">
        <v>7.69</v>
      </c>
      <c r="D469" s="40">
        <f t="shared" si="14"/>
        <v>-2.339999999999999</v>
      </c>
      <c r="E469" s="40">
        <f t="shared" si="15"/>
        <v>-7.9999999999998295E-2</v>
      </c>
      <c r="F469" s="40">
        <v>-7.9999999999998295E-2</v>
      </c>
    </row>
    <row r="470" spans="1:6">
      <c r="A470" s="42">
        <v>40996</v>
      </c>
      <c r="B470" s="40">
        <v>9.8699999999999992</v>
      </c>
      <c r="C470" s="40">
        <v>7.6</v>
      </c>
      <c r="D470" s="40">
        <f t="shared" si="14"/>
        <v>-2.2699999999999996</v>
      </c>
      <c r="E470" s="40">
        <f t="shared" si="15"/>
        <v>6.9999999999999396E-2</v>
      </c>
      <c r="F470" s="40">
        <v>6.9999999999999396E-2</v>
      </c>
    </row>
    <row r="471" spans="1:6">
      <c r="A471" s="42">
        <v>40997</v>
      </c>
      <c r="B471" s="40">
        <v>9.7100000000000009</v>
      </c>
      <c r="C471" s="40">
        <v>7.62</v>
      </c>
      <c r="D471" s="40">
        <f t="shared" si="14"/>
        <v>-2.0900000000000007</v>
      </c>
      <c r="E471" s="40">
        <f t="shared" si="15"/>
        <v>0.17999999999999883</v>
      </c>
      <c r="F471" s="40">
        <v>0.17999999999999883</v>
      </c>
    </row>
    <row r="472" spans="1:6">
      <c r="A472" s="42">
        <v>40998</v>
      </c>
      <c r="B472" s="40">
        <v>9.69</v>
      </c>
      <c r="C472" s="40">
        <v>7.59</v>
      </c>
      <c r="D472" s="40">
        <f t="shared" si="14"/>
        <v>-2.0999999999999996</v>
      </c>
      <c r="E472" s="40">
        <f t="shared" si="15"/>
        <v>-9.9999999999988987E-3</v>
      </c>
      <c r="F472" s="40">
        <v>-9.9999999999988987E-3</v>
      </c>
    </row>
    <row r="473" spans="1:6">
      <c r="A473" s="42">
        <v>41004</v>
      </c>
      <c r="B473" s="40">
        <v>9.7200000000000006</v>
      </c>
      <c r="C473" s="40">
        <v>7.69</v>
      </c>
      <c r="D473" s="40">
        <f t="shared" si="14"/>
        <v>-2.0300000000000002</v>
      </c>
      <c r="E473" s="40">
        <f t="shared" si="15"/>
        <v>6.9999999999999396E-2</v>
      </c>
      <c r="F473" s="40">
        <v>6.9999999999999396E-2</v>
      </c>
    </row>
    <row r="474" spans="1:6">
      <c r="A474" s="42">
        <v>41005</v>
      </c>
      <c r="B474" s="40">
        <v>9.7100000000000009</v>
      </c>
      <c r="C474" s="40">
        <v>7.7</v>
      </c>
      <c r="D474" s="40">
        <f t="shared" si="14"/>
        <v>-2.0100000000000007</v>
      </c>
      <c r="E474" s="40">
        <f t="shared" si="15"/>
        <v>1.9999999999999574E-2</v>
      </c>
      <c r="F474" s="40">
        <v>1.9999999999999574E-2</v>
      </c>
    </row>
    <row r="475" spans="1:6">
      <c r="A475" s="42">
        <v>41008</v>
      </c>
      <c r="B475" s="40">
        <v>9.6199999999999992</v>
      </c>
      <c r="C475" s="40">
        <v>7.6</v>
      </c>
      <c r="D475" s="40">
        <f t="shared" si="14"/>
        <v>-2.0199999999999996</v>
      </c>
      <c r="E475" s="40">
        <f t="shared" si="15"/>
        <v>-9.9999999999988987E-3</v>
      </c>
      <c r="F475" s="40">
        <v>-9.9999999999988987E-3</v>
      </c>
    </row>
    <row r="476" spans="1:6">
      <c r="A476" s="42">
        <v>41009</v>
      </c>
      <c r="B476" s="40">
        <v>9.66</v>
      </c>
      <c r="C476" s="40">
        <v>7.62</v>
      </c>
      <c r="D476" s="40">
        <f t="shared" si="14"/>
        <v>-2.04</v>
      </c>
      <c r="E476" s="40">
        <f t="shared" si="15"/>
        <v>-2.0000000000000462E-2</v>
      </c>
      <c r="F476" s="40">
        <v>-2.0000000000000462E-2</v>
      </c>
    </row>
    <row r="477" spans="1:6">
      <c r="A477" s="42">
        <v>41010</v>
      </c>
      <c r="B477" s="40">
        <v>9.6999999999999993</v>
      </c>
      <c r="C477" s="40">
        <v>7.44</v>
      </c>
      <c r="D477" s="40">
        <f t="shared" si="14"/>
        <v>-2.2599999999999989</v>
      </c>
      <c r="E477" s="40">
        <f t="shared" si="15"/>
        <v>-0.21999999999999886</v>
      </c>
      <c r="F477" s="40">
        <v>-0.21999999999999886</v>
      </c>
    </row>
    <row r="478" spans="1:6">
      <c r="A478" s="42">
        <v>41011</v>
      </c>
      <c r="B478" s="40">
        <v>9.85</v>
      </c>
      <c r="C478" s="40">
        <v>7.49</v>
      </c>
      <c r="D478" s="40">
        <f t="shared" si="14"/>
        <v>-2.3599999999999994</v>
      </c>
      <c r="E478" s="40">
        <f t="shared" si="15"/>
        <v>-0.10000000000000053</v>
      </c>
      <c r="F478" s="40">
        <v>-0.10000000000000053</v>
      </c>
    </row>
    <row r="479" spans="1:6">
      <c r="A479" s="42">
        <v>41012</v>
      </c>
      <c r="B479" s="40">
        <v>9.81</v>
      </c>
      <c r="C479" s="40">
        <v>7.48</v>
      </c>
      <c r="D479" s="40">
        <f t="shared" si="14"/>
        <v>-2.33</v>
      </c>
      <c r="E479" s="40">
        <f t="shared" si="15"/>
        <v>2.9999999999999361E-2</v>
      </c>
      <c r="F479" s="40">
        <v>2.9999999999999361E-2</v>
      </c>
    </row>
    <row r="480" spans="1:6">
      <c r="A480" s="42">
        <v>41015</v>
      </c>
      <c r="B480" s="40">
        <v>9.7899999999999991</v>
      </c>
      <c r="C480" s="40">
        <v>7.55</v>
      </c>
      <c r="D480" s="40">
        <f t="shared" si="14"/>
        <v>-2.2399999999999993</v>
      </c>
      <c r="E480" s="40">
        <f t="shared" si="15"/>
        <v>9.0000000000000746E-2</v>
      </c>
      <c r="F480" s="40">
        <v>9.0000000000000746E-2</v>
      </c>
    </row>
    <row r="481" spans="1:6">
      <c r="A481" s="42">
        <v>41016</v>
      </c>
      <c r="B481" s="40">
        <v>9.7899999999999991</v>
      </c>
      <c r="C481" s="40">
        <v>7.58</v>
      </c>
      <c r="D481" s="40">
        <f t="shared" si="14"/>
        <v>-2.2099999999999991</v>
      </c>
      <c r="E481" s="40">
        <f t="shared" si="15"/>
        <v>3.0000000000000249E-2</v>
      </c>
      <c r="F481" s="40">
        <v>3.0000000000000249E-2</v>
      </c>
    </row>
    <row r="482" spans="1:6">
      <c r="A482" s="42">
        <v>41017</v>
      </c>
      <c r="B482" s="40">
        <v>9.89</v>
      </c>
      <c r="C482" s="40">
        <v>7.6</v>
      </c>
      <c r="D482" s="40">
        <f t="shared" si="14"/>
        <v>-2.2900000000000009</v>
      </c>
      <c r="E482" s="40">
        <f t="shared" si="15"/>
        <v>-8.0000000000001847E-2</v>
      </c>
      <c r="F482" s="40">
        <v>-8.0000000000001847E-2</v>
      </c>
    </row>
    <row r="483" spans="1:6">
      <c r="A483" s="42">
        <v>41018</v>
      </c>
      <c r="B483" s="40">
        <v>9.8699999999999992</v>
      </c>
      <c r="C483" s="40">
        <v>7.69</v>
      </c>
      <c r="D483" s="40">
        <f t="shared" si="14"/>
        <v>-2.1799999999999988</v>
      </c>
      <c r="E483" s="40">
        <f t="shared" si="15"/>
        <v>0.1100000000000021</v>
      </c>
      <c r="F483" s="40">
        <v>0.1100000000000021</v>
      </c>
    </row>
    <row r="484" spans="1:6">
      <c r="A484" s="42">
        <v>41019</v>
      </c>
      <c r="B484" s="40">
        <v>9.9499999999999993</v>
      </c>
      <c r="C484" s="40">
        <v>7.8</v>
      </c>
      <c r="D484" s="40">
        <f t="shared" si="14"/>
        <v>-2.1499999999999995</v>
      </c>
      <c r="E484" s="40">
        <f t="shared" si="15"/>
        <v>2.9999999999999361E-2</v>
      </c>
      <c r="F484" s="40">
        <v>2.9999999999999361E-2</v>
      </c>
    </row>
    <row r="485" spans="1:6">
      <c r="A485" s="42">
        <v>41022</v>
      </c>
      <c r="B485" s="40">
        <v>9.85</v>
      </c>
      <c r="C485" s="40">
        <v>7.8</v>
      </c>
      <c r="D485" s="40">
        <f t="shared" si="14"/>
        <v>-2.0499999999999998</v>
      </c>
      <c r="E485" s="40">
        <f t="shared" si="15"/>
        <v>9.9999999999999645E-2</v>
      </c>
      <c r="F485" s="40">
        <v>9.9999999999999645E-2</v>
      </c>
    </row>
    <row r="486" spans="1:6">
      <c r="A486" s="42">
        <v>41023</v>
      </c>
      <c r="B486" s="40">
        <v>9.86</v>
      </c>
      <c r="C486" s="40">
        <v>7.73</v>
      </c>
      <c r="D486" s="40">
        <f t="shared" si="14"/>
        <v>-2.129999999999999</v>
      </c>
      <c r="E486" s="40">
        <f t="shared" si="15"/>
        <v>-7.9999999999999183E-2</v>
      </c>
      <c r="F486" s="40">
        <v>-7.9999999999999183E-2</v>
      </c>
    </row>
    <row r="487" spans="1:6">
      <c r="A487" s="42">
        <v>41024</v>
      </c>
      <c r="B487" s="40">
        <v>9.92</v>
      </c>
      <c r="C487" s="40">
        <v>7.74</v>
      </c>
      <c r="D487" s="40">
        <f t="shared" si="14"/>
        <v>-2.1799999999999997</v>
      </c>
      <c r="E487" s="40">
        <f t="shared" si="15"/>
        <v>-5.0000000000000711E-2</v>
      </c>
      <c r="F487" s="40">
        <v>-5.0000000000000711E-2</v>
      </c>
    </row>
    <row r="488" spans="1:6">
      <c r="A488" s="42">
        <v>41025</v>
      </c>
      <c r="B488" s="40">
        <v>9.91</v>
      </c>
      <c r="C488" s="40">
        <v>7.77</v>
      </c>
      <c r="D488" s="40">
        <f t="shared" si="14"/>
        <v>-2.1400000000000006</v>
      </c>
      <c r="E488" s="40">
        <f t="shared" si="15"/>
        <v>3.9999999999999147E-2</v>
      </c>
      <c r="F488" s="40">
        <v>3.9999999999999147E-2</v>
      </c>
    </row>
    <row r="489" spans="1:6">
      <c r="A489" s="42">
        <v>41026</v>
      </c>
      <c r="B489" s="40">
        <v>9.93</v>
      </c>
      <c r="C489" s="40">
        <v>7.79</v>
      </c>
      <c r="D489" s="40">
        <f t="shared" si="14"/>
        <v>-2.1399999999999997</v>
      </c>
      <c r="E489" s="40">
        <f t="shared" si="15"/>
        <v>0</v>
      </c>
      <c r="F489" s="40">
        <v>0</v>
      </c>
    </row>
    <row r="490" spans="1:6">
      <c r="A490" s="42">
        <v>41031</v>
      </c>
      <c r="B490" s="40">
        <v>10.14</v>
      </c>
      <c r="C490" s="40">
        <v>7.69</v>
      </c>
      <c r="D490" s="40">
        <f t="shared" si="14"/>
        <v>-2.4500000000000002</v>
      </c>
      <c r="E490" s="40">
        <f t="shared" si="15"/>
        <v>-0.3100000000000005</v>
      </c>
      <c r="F490" s="40">
        <v>-0.3100000000000005</v>
      </c>
    </row>
    <row r="491" spans="1:6">
      <c r="A491" s="42">
        <v>41032</v>
      </c>
      <c r="B491" s="40">
        <v>10.11</v>
      </c>
      <c r="C491" s="40">
        <v>7.8</v>
      </c>
      <c r="D491" s="40">
        <f t="shared" si="14"/>
        <v>-2.3099999999999996</v>
      </c>
      <c r="E491" s="40">
        <f t="shared" si="15"/>
        <v>0.14000000000000057</v>
      </c>
      <c r="F491" s="40">
        <v>0.14000000000000057</v>
      </c>
    </row>
    <row r="492" spans="1:6">
      <c r="A492" s="42">
        <v>41033</v>
      </c>
      <c r="B492" s="40">
        <v>10.08</v>
      </c>
      <c r="C492" s="40">
        <v>7.96</v>
      </c>
      <c r="D492" s="40">
        <f t="shared" si="14"/>
        <v>-2.12</v>
      </c>
      <c r="E492" s="40">
        <f t="shared" si="15"/>
        <v>0.1899999999999995</v>
      </c>
      <c r="F492" s="40">
        <v>0.1899999999999995</v>
      </c>
    </row>
    <row r="493" spans="1:6">
      <c r="A493" s="42">
        <v>41036</v>
      </c>
      <c r="B493" s="40">
        <v>9.98</v>
      </c>
      <c r="C493" s="40">
        <v>8.0500000000000007</v>
      </c>
      <c r="D493" s="40">
        <f t="shared" si="14"/>
        <v>-1.9299999999999997</v>
      </c>
      <c r="E493" s="40">
        <f t="shared" si="15"/>
        <v>0.19000000000000039</v>
      </c>
      <c r="F493" s="40">
        <v>0.19000000000000039</v>
      </c>
    </row>
    <row r="494" spans="1:6">
      <c r="A494" s="42">
        <v>41037</v>
      </c>
      <c r="B494" s="40">
        <v>9.93</v>
      </c>
      <c r="C494" s="40">
        <v>8.02</v>
      </c>
      <c r="D494" s="40">
        <f t="shared" si="14"/>
        <v>-1.9100000000000001</v>
      </c>
      <c r="E494" s="40">
        <f t="shared" si="15"/>
        <v>1.9999999999999574E-2</v>
      </c>
      <c r="F494" s="40">
        <v>1.9999999999999574E-2</v>
      </c>
    </row>
    <row r="495" spans="1:6">
      <c r="A495" s="42">
        <v>41038</v>
      </c>
      <c r="B495" s="40">
        <v>9.73</v>
      </c>
      <c r="C495" s="40">
        <v>8.06</v>
      </c>
      <c r="D495" s="40">
        <f t="shared" si="14"/>
        <v>-1.67</v>
      </c>
      <c r="E495" s="40">
        <f t="shared" si="15"/>
        <v>0.24000000000000021</v>
      </c>
      <c r="F495" s="40">
        <v>0.24000000000000021</v>
      </c>
    </row>
    <row r="496" spans="1:6">
      <c r="A496" s="42">
        <v>41039</v>
      </c>
      <c r="B496" s="40">
        <v>9.66</v>
      </c>
      <c r="C496" s="40">
        <v>8.1</v>
      </c>
      <c r="D496" s="40">
        <f t="shared" si="14"/>
        <v>-1.5600000000000005</v>
      </c>
      <c r="E496" s="40">
        <f t="shared" si="15"/>
        <v>0.10999999999999943</v>
      </c>
      <c r="F496" s="40">
        <v>0.10999999999999943</v>
      </c>
    </row>
    <row r="497" spans="1:6">
      <c r="A497" s="42">
        <v>41040</v>
      </c>
      <c r="B497" s="40">
        <v>9.66</v>
      </c>
      <c r="C497" s="40">
        <v>8.02</v>
      </c>
      <c r="D497" s="40">
        <f t="shared" si="14"/>
        <v>-1.6400000000000006</v>
      </c>
      <c r="E497" s="40">
        <f t="shared" si="15"/>
        <v>-8.0000000000000071E-2</v>
      </c>
      <c r="F497" s="40">
        <v>-8.0000000000000071E-2</v>
      </c>
    </row>
    <row r="498" spans="1:6">
      <c r="A498" s="42">
        <v>41043</v>
      </c>
      <c r="B498" s="40">
        <v>9.65</v>
      </c>
      <c r="C498" s="40">
        <v>8.0500000000000007</v>
      </c>
      <c r="D498" s="40">
        <f t="shared" si="14"/>
        <v>-1.5999999999999996</v>
      </c>
      <c r="E498" s="40">
        <f t="shared" si="15"/>
        <v>4.0000000000000924E-2</v>
      </c>
      <c r="F498" s="40">
        <v>4.0000000000000924E-2</v>
      </c>
    </row>
    <row r="499" spans="1:6">
      <c r="A499" s="42">
        <v>41044</v>
      </c>
      <c r="B499" s="40">
        <v>9.6</v>
      </c>
      <c r="C499" s="40">
        <v>8.0500000000000007</v>
      </c>
      <c r="D499" s="40">
        <f t="shared" si="14"/>
        <v>-1.5499999999999989</v>
      </c>
      <c r="E499" s="40">
        <f t="shared" si="15"/>
        <v>5.0000000000000711E-2</v>
      </c>
      <c r="F499" s="40">
        <v>5.0000000000000711E-2</v>
      </c>
    </row>
    <row r="500" spans="1:6">
      <c r="A500" s="42">
        <v>41045</v>
      </c>
      <c r="B500" s="40">
        <v>9.52</v>
      </c>
      <c r="C500" s="40">
        <v>7.98</v>
      </c>
      <c r="D500" s="40">
        <f t="shared" si="14"/>
        <v>-1.5399999999999991</v>
      </c>
      <c r="E500" s="40">
        <f t="shared" si="15"/>
        <v>9.9999999999997868E-3</v>
      </c>
      <c r="F500" s="40">
        <v>9.9999999999997868E-3</v>
      </c>
    </row>
    <row r="501" spans="1:6">
      <c r="A501" s="42">
        <v>41046</v>
      </c>
      <c r="B501" s="40">
        <v>9.61</v>
      </c>
      <c r="C501" s="40">
        <v>7.97</v>
      </c>
      <c r="D501" s="40">
        <f t="shared" si="14"/>
        <v>-1.6399999999999997</v>
      </c>
      <c r="E501" s="40">
        <f t="shared" si="15"/>
        <v>-0.10000000000000053</v>
      </c>
      <c r="F501" s="40">
        <v>-0.10000000000000053</v>
      </c>
    </row>
    <row r="502" spans="1:6">
      <c r="A502" s="42">
        <v>41047</v>
      </c>
      <c r="B502" s="40">
        <v>9.51</v>
      </c>
      <c r="C502" s="40">
        <v>7.87</v>
      </c>
      <c r="D502" s="40">
        <f t="shared" si="14"/>
        <v>-1.6399999999999997</v>
      </c>
      <c r="E502" s="40">
        <f t="shared" si="15"/>
        <v>0</v>
      </c>
      <c r="F502" s="40">
        <v>0</v>
      </c>
    </row>
    <row r="503" spans="1:6">
      <c r="A503" s="42">
        <v>41050</v>
      </c>
      <c r="B503" s="40">
        <v>9.52</v>
      </c>
      <c r="C503" s="40">
        <v>7.86</v>
      </c>
      <c r="D503" s="40">
        <f t="shared" si="14"/>
        <v>-1.6599999999999993</v>
      </c>
      <c r="E503" s="40">
        <f t="shared" si="15"/>
        <v>-1.9999999999999574E-2</v>
      </c>
      <c r="F503" s="40">
        <v>-1.9999999999999574E-2</v>
      </c>
    </row>
    <row r="504" spans="1:6">
      <c r="A504" s="42">
        <v>41051</v>
      </c>
      <c r="B504" s="40">
        <v>9.56</v>
      </c>
      <c r="C504" s="40">
        <v>7.85</v>
      </c>
      <c r="D504" s="40">
        <f t="shared" si="14"/>
        <v>-1.7100000000000009</v>
      </c>
      <c r="E504" s="40">
        <f t="shared" si="15"/>
        <v>-5.0000000000001599E-2</v>
      </c>
      <c r="F504" s="40">
        <v>-5.0000000000001599E-2</v>
      </c>
    </row>
    <row r="505" spans="1:6">
      <c r="A505" s="42">
        <v>41053</v>
      </c>
      <c r="B505" s="40">
        <v>9.51</v>
      </c>
      <c r="C505" s="40">
        <v>7.85</v>
      </c>
      <c r="D505" s="40">
        <f t="shared" si="14"/>
        <v>-1.6600000000000001</v>
      </c>
      <c r="E505" s="40">
        <f t="shared" si="15"/>
        <v>5.0000000000000711E-2</v>
      </c>
      <c r="F505" s="40">
        <v>5.0000000000000711E-2</v>
      </c>
    </row>
    <row r="506" spans="1:6">
      <c r="A506" s="42">
        <v>41054</v>
      </c>
      <c r="B506" s="40">
        <v>9.48</v>
      </c>
      <c r="C506" s="40">
        <v>7.92</v>
      </c>
      <c r="D506" s="40">
        <f t="shared" si="14"/>
        <v>-1.5600000000000005</v>
      </c>
      <c r="E506" s="40">
        <f t="shared" si="15"/>
        <v>9.9999999999999645E-2</v>
      </c>
      <c r="F506" s="40">
        <v>9.9999999999999645E-2</v>
      </c>
    </row>
    <row r="507" spans="1:6">
      <c r="A507" s="42">
        <v>41057</v>
      </c>
      <c r="B507" s="40">
        <v>9.56</v>
      </c>
      <c r="C507" s="40">
        <v>7.96</v>
      </c>
      <c r="D507" s="40">
        <f t="shared" si="14"/>
        <v>-1.6000000000000005</v>
      </c>
      <c r="E507" s="40">
        <f t="shared" si="15"/>
        <v>-4.0000000000000036E-2</v>
      </c>
      <c r="F507" s="40">
        <v>-4.0000000000000036E-2</v>
      </c>
    </row>
    <row r="508" spans="1:6">
      <c r="A508" s="42">
        <v>41058</v>
      </c>
      <c r="B508" s="40">
        <v>9.58</v>
      </c>
      <c r="C508" s="40">
        <v>7.92</v>
      </c>
      <c r="D508" s="40">
        <f t="shared" si="14"/>
        <v>-1.6600000000000001</v>
      </c>
      <c r="E508" s="40">
        <f t="shared" si="15"/>
        <v>-5.9999999999999609E-2</v>
      </c>
      <c r="F508" s="40">
        <v>-5.9999999999999609E-2</v>
      </c>
    </row>
    <row r="509" spans="1:6">
      <c r="A509" s="42">
        <v>41059</v>
      </c>
      <c r="B509" s="40">
        <v>9.5500000000000007</v>
      </c>
      <c r="C509" s="40">
        <v>7.98</v>
      </c>
      <c r="D509" s="40">
        <f t="shared" si="14"/>
        <v>-1.5700000000000003</v>
      </c>
      <c r="E509" s="40">
        <f t="shared" si="15"/>
        <v>8.9999999999999858E-2</v>
      </c>
      <c r="F509" s="40">
        <v>8.9999999999999858E-2</v>
      </c>
    </row>
    <row r="510" spans="1:6">
      <c r="A510" s="42">
        <v>41060</v>
      </c>
      <c r="B510" s="40">
        <v>9.4499999999999993</v>
      </c>
      <c r="C510" s="40">
        <v>8.0299999999999994</v>
      </c>
      <c r="D510" s="40">
        <f t="shared" si="14"/>
        <v>-1.42</v>
      </c>
      <c r="E510" s="40">
        <f t="shared" si="15"/>
        <v>0.15000000000000036</v>
      </c>
      <c r="F510" s="40">
        <v>0.15000000000000036</v>
      </c>
    </row>
    <row r="511" spans="1:6">
      <c r="A511" s="42">
        <v>41061</v>
      </c>
      <c r="B511" s="40">
        <v>9.4600000000000009</v>
      </c>
      <c r="C511" s="40">
        <v>8.02</v>
      </c>
      <c r="D511" s="40">
        <f t="shared" si="14"/>
        <v>-1.4400000000000013</v>
      </c>
      <c r="E511" s="40">
        <f t="shared" si="15"/>
        <v>-2.000000000000135E-2</v>
      </c>
      <c r="F511" s="40">
        <v>-2.000000000000135E-2</v>
      </c>
    </row>
    <row r="512" spans="1:6">
      <c r="A512" s="42">
        <v>41064</v>
      </c>
      <c r="B512" s="40">
        <v>9.3000000000000007</v>
      </c>
      <c r="C512" s="40">
        <v>7.94</v>
      </c>
      <c r="D512" s="40">
        <f t="shared" si="14"/>
        <v>-1.3600000000000003</v>
      </c>
      <c r="E512" s="40">
        <f t="shared" si="15"/>
        <v>8.0000000000000959E-2</v>
      </c>
      <c r="F512" s="40">
        <v>8.0000000000000959E-2</v>
      </c>
    </row>
    <row r="513" spans="1:6">
      <c r="A513" s="42">
        <v>41065</v>
      </c>
      <c r="B513" s="40">
        <v>9.33</v>
      </c>
      <c r="C513" s="40">
        <v>8.0399999999999991</v>
      </c>
      <c r="D513" s="40">
        <f t="shared" si="14"/>
        <v>-1.2900000000000009</v>
      </c>
      <c r="E513" s="40">
        <f t="shared" si="15"/>
        <v>6.9999999999999396E-2</v>
      </c>
      <c r="F513" s="40">
        <v>6.9999999999999396E-2</v>
      </c>
    </row>
    <row r="514" spans="1:6">
      <c r="A514" s="42">
        <v>41066</v>
      </c>
      <c r="B514" s="40">
        <v>9.33</v>
      </c>
      <c r="C514" s="40">
        <v>7.99</v>
      </c>
      <c r="D514" s="40">
        <f t="shared" ref="D514:D577" si="16">C514-B514</f>
        <v>-1.3399999999999999</v>
      </c>
      <c r="E514" s="40">
        <f t="shared" si="15"/>
        <v>-4.9999999999998934E-2</v>
      </c>
      <c r="F514" s="40">
        <v>-4.9999999999998934E-2</v>
      </c>
    </row>
    <row r="515" spans="1:6">
      <c r="A515" s="42">
        <v>41067</v>
      </c>
      <c r="B515" s="40">
        <v>9.1300000000000008</v>
      </c>
      <c r="C515" s="40">
        <v>7.99</v>
      </c>
      <c r="D515" s="40">
        <f t="shared" si="16"/>
        <v>-1.1400000000000006</v>
      </c>
      <c r="E515" s="40">
        <f t="shared" si="15"/>
        <v>0.19999999999999929</v>
      </c>
      <c r="F515" s="40">
        <v>0.19999999999999929</v>
      </c>
    </row>
    <row r="516" spans="1:6">
      <c r="A516" s="42">
        <v>41068</v>
      </c>
      <c r="B516" s="40">
        <v>9.11</v>
      </c>
      <c r="C516" s="40">
        <v>7.97</v>
      </c>
      <c r="D516" s="40">
        <f t="shared" si="16"/>
        <v>-1.1399999999999997</v>
      </c>
      <c r="E516" s="40">
        <f t="shared" ref="E516:E579" si="17">D516-D515</f>
        <v>0</v>
      </c>
      <c r="F516" s="40">
        <v>0</v>
      </c>
    </row>
    <row r="517" spans="1:6">
      <c r="A517" s="42">
        <v>41071</v>
      </c>
      <c r="B517" s="40">
        <v>9.2100000000000009</v>
      </c>
      <c r="C517" s="40">
        <v>7.93</v>
      </c>
      <c r="D517" s="40">
        <f t="shared" si="16"/>
        <v>-1.2800000000000011</v>
      </c>
      <c r="E517" s="40">
        <f t="shared" si="17"/>
        <v>-0.14000000000000146</v>
      </c>
      <c r="F517" s="40">
        <v>-0.14000000000000146</v>
      </c>
    </row>
    <row r="518" spans="1:6">
      <c r="A518" s="42">
        <v>41072</v>
      </c>
      <c r="B518" s="40">
        <v>9.17</v>
      </c>
      <c r="C518" s="40">
        <v>7.96</v>
      </c>
      <c r="D518" s="40">
        <f t="shared" si="16"/>
        <v>-1.21</v>
      </c>
      <c r="E518" s="40">
        <f t="shared" si="17"/>
        <v>7.0000000000001172E-2</v>
      </c>
      <c r="F518" s="40">
        <v>7.0000000000001172E-2</v>
      </c>
    </row>
    <row r="519" spans="1:6">
      <c r="A519" s="42">
        <v>41073</v>
      </c>
      <c r="B519" s="40">
        <v>9.19</v>
      </c>
      <c r="C519" s="40">
        <v>8.09</v>
      </c>
      <c r="D519" s="40">
        <f t="shared" si="16"/>
        <v>-1.0999999999999996</v>
      </c>
      <c r="E519" s="40">
        <f t="shared" si="17"/>
        <v>0.11000000000000032</v>
      </c>
      <c r="F519" s="40">
        <v>0.11000000000000032</v>
      </c>
    </row>
    <row r="520" spans="1:6">
      <c r="A520" s="42">
        <v>41074</v>
      </c>
      <c r="B520" s="40">
        <v>9.18</v>
      </c>
      <c r="C520" s="40">
        <v>8.09</v>
      </c>
      <c r="D520" s="40">
        <f t="shared" si="16"/>
        <v>-1.0899999999999999</v>
      </c>
      <c r="E520" s="40">
        <f t="shared" si="17"/>
        <v>9.9999999999997868E-3</v>
      </c>
      <c r="F520" s="40">
        <v>9.9999999999997868E-3</v>
      </c>
    </row>
    <row r="521" spans="1:6">
      <c r="A521" s="42">
        <v>41075</v>
      </c>
      <c r="B521" s="40">
        <v>9.2100000000000009</v>
      </c>
      <c r="C521" s="40">
        <v>8.06</v>
      </c>
      <c r="D521" s="40">
        <f t="shared" si="16"/>
        <v>-1.1500000000000004</v>
      </c>
      <c r="E521" s="40">
        <f t="shared" si="17"/>
        <v>-6.0000000000000497E-2</v>
      </c>
      <c r="F521" s="40">
        <v>-6.0000000000000497E-2</v>
      </c>
    </row>
    <row r="522" spans="1:6">
      <c r="A522" s="42">
        <v>41078</v>
      </c>
      <c r="B522" s="40">
        <v>9.24</v>
      </c>
      <c r="C522" s="40">
        <v>8.0399999999999991</v>
      </c>
      <c r="D522" s="40">
        <f t="shared" si="16"/>
        <v>-1.2000000000000011</v>
      </c>
      <c r="E522" s="40">
        <f t="shared" si="17"/>
        <v>-5.0000000000000711E-2</v>
      </c>
      <c r="F522" s="40">
        <v>-5.0000000000000711E-2</v>
      </c>
    </row>
    <row r="523" spans="1:6">
      <c r="A523" s="42">
        <v>41079</v>
      </c>
      <c r="B523" s="40">
        <v>9.19</v>
      </c>
      <c r="C523" s="40">
        <v>8.18</v>
      </c>
      <c r="D523" s="40">
        <f t="shared" si="16"/>
        <v>-1.0099999999999998</v>
      </c>
      <c r="E523" s="40">
        <f t="shared" si="17"/>
        <v>0.19000000000000128</v>
      </c>
      <c r="F523" s="40">
        <v>0.19000000000000128</v>
      </c>
    </row>
    <row r="524" spans="1:6">
      <c r="A524" s="42">
        <v>41080</v>
      </c>
      <c r="B524" s="40">
        <v>9.26</v>
      </c>
      <c r="C524" s="40">
        <v>8.25</v>
      </c>
      <c r="D524" s="40">
        <f t="shared" si="16"/>
        <v>-1.0099999999999998</v>
      </c>
      <c r="E524" s="40">
        <f t="shared" si="17"/>
        <v>0</v>
      </c>
      <c r="F524" s="40">
        <v>0</v>
      </c>
    </row>
    <row r="525" spans="1:6">
      <c r="A525" s="42">
        <v>41081</v>
      </c>
      <c r="B525" s="40">
        <v>9.1199999999999992</v>
      </c>
      <c r="C525" s="40">
        <v>8.23</v>
      </c>
      <c r="D525" s="40">
        <f t="shared" si="16"/>
        <v>-0.88999999999999879</v>
      </c>
      <c r="E525" s="40">
        <f t="shared" si="17"/>
        <v>0.12000000000000099</v>
      </c>
      <c r="F525" s="40">
        <v>0.12000000000000099</v>
      </c>
    </row>
    <row r="526" spans="1:6">
      <c r="A526" s="42">
        <v>41085</v>
      </c>
      <c r="B526" s="40">
        <v>9.08</v>
      </c>
      <c r="C526" s="40">
        <v>8.2100000000000009</v>
      </c>
      <c r="D526" s="40">
        <f t="shared" si="16"/>
        <v>-0.86999999999999922</v>
      </c>
      <c r="E526" s="40">
        <f t="shared" si="17"/>
        <v>1.9999999999999574E-2</v>
      </c>
      <c r="F526" s="40">
        <v>1.9999999999999574E-2</v>
      </c>
    </row>
    <row r="527" spans="1:6">
      <c r="A527" s="42">
        <v>41086</v>
      </c>
      <c r="B527" s="40">
        <v>9.0399999999999991</v>
      </c>
      <c r="C527" s="40">
        <v>8.26</v>
      </c>
      <c r="D527" s="40">
        <f t="shared" si="16"/>
        <v>-0.77999999999999936</v>
      </c>
      <c r="E527" s="40">
        <f t="shared" si="17"/>
        <v>8.9999999999999858E-2</v>
      </c>
      <c r="F527" s="40">
        <v>8.9999999999999858E-2</v>
      </c>
    </row>
    <row r="528" spans="1:6">
      <c r="A528" s="42">
        <v>41087</v>
      </c>
      <c r="B528" s="40">
        <v>9.0299999999999994</v>
      </c>
      <c r="C528" s="40">
        <v>8.2899999999999991</v>
      </c>
      <c r="D528" s="40">
        <f t="shared" si="16"/>
        <v>-0.74000000000000021</v>
      </c>
      <c r="E528" s="40">
        <f t="shared" si="17"/>
        <v>3.9999999999999147E-2</v>
      </c>
      <c r="F528" s="40">
        <v>3.9999999999999147E-2</v>
      </c>
    </row>
    <row r="529" spans="1:6">
      <c r="A529" s="42">
        <v>41088</v>
      </c>
      <c r="B529" s="40">
        <v>8.98</v>
      </c>
      <c r="C529" s="40">
        <v>8.4</v>
      </c>
      <c r="D529" s="40">
        <f t="shared" si="16"/>
        <v>-0.58000000000000007</v>
      </c>
      <c r="E529" s="40">
        <f t="shared" si="17"/>
        <v>0.16000000000000014</v>
      </c>
      <c r="F529" s="40">
        <v>0.16000000000000014</v>
      </c>
    </row>
    <row r="530" spans="1:6">
      <c r="A530" s="42">
        <v>41089</v>
      </c>
      <c r="B530" s="40">
        <v>9.0500000000000007</v>
      </c>
      <c r="C530" s="40">
        <v>8.35</v>
      </c>
      <c r="D530" s="40">
        <f t="shared" si="16"/>
        <v>-0.70000000000000107</v>
      </c>
      <c r="E530" s="40">
        <f t="shared" si="17"/>
        <v>-0.12000000000000099</v>
      </c>
      <c r="F530" s="40">
        <v>-0.12000000000000099</v>
      </c>
    </row>
    <row r="531" spans="1:6">
      <c r="A531" s="42">
        <v>41092</v>
      </c>
      <c r="B531" s="40">
        <v>9.06</v>
      </c>
      <c r="C531" s="40">
        <v>8.35</v>
      </c>
      <c r="D531" s="40">
        <f t="shared" si="16"/>
        <v>-0.71000000000000085</v>
      </c>
      <c r="E531" s="40">
        <f t="shared" si="17"/>
        <v>-9.9999999999997868E-3</v>
      </c>
      <c r="F531" s="40">
        <v>-9.9999999999997868E-3</v>
      </c>
    </row>
    <row r="532" spans="1:6">
      <c r="A532" s="42">
        <v>41093</v>
      </c>
      <c r="B532" s="40">
        <v>9.1199999999999992</v>
      </c>
      <c r="C532" s="40">
        <v>8.2799999999999994</v>
      </c>
      <c r="D532" s="40">
        <f t="shared" si="16"/>
        <v>-0.83999999999999986</v>
      </c>
      <c r="E532" s="40">
        <f t="shared" si="17"/>
        <v>-0.12999999999999901</v>
      </c>
      <c r="F532" s="40">
        <v>-0.12999999999999901</v>
      </c>
    </row>
    <row r="533" spans="1:6">
      <c r="A533" s="42">
        <v>41094</v>
      </c>
      <c r="B533" s="40">
        <v>9.07</v>
      </c>
      <c r="C533" s="40">
        <v>8.32</v>
      </c>
      <c r="D533" s="40">
        <f t="shared" si="16"/>
        <v>-0.75</v>
      </c>
      <c r="E533" s="40">
        <f t="shared" si="17"/>
        <v>8.9999999999999858E-2</v>
      </c>
      <c r="F533" s="40">
        <v>8.9999999999999858E-2</v>
      </c>
    </row>
    <row r="534" spans="1:6">
      <c r="A534" s="42">
        <v>41095</v>
      </c>
      <c r="B534" s="40">
        <v>9.09</v>
      </c>
      <c r="C534" s="40">
        <v>8.42</v>
      </c>
      <c r="D534" s="40">
        <f t="shared" si="16"/>
        <v>-0.66999999999999993</v>
      </c>
      <c r="E534" s="40">
        <f t="shared" si="17"/>
        <v>8.0000000000000071E-2</v>
      </c>
      <c r="F534" s="40">
        <v>8.0000000000000071E-2</v>
      </c>
    </row>
    <row r="535" spans="1:6">
      <c r="A535" s="42">
        <v>41096</v>
      </c>
      <c r="B535" s="40">
        <v>9.11</v>
      </c>
      <c r="C535" s="40">
        <v>8.39</v>
      </c>
      <c r="D535" s="40">
        <f t="shared" si="16"/>
        <v>-0.71999999999999886</v>
      </c>
      <c r="E535" s="40">
        <f t="shared" si="17"/>
        <v>-4.9999999999998934E-2</v>
      </c>
      <c r="F535" s="40">
        <v>-4.9999999999998934E-2</v>
      </c>
    </row>
    <row r="536" spans="1:6">
      <c r="A536" s="42">
        <v>41099</v>
      </c>
      <c r="B536" s="40">
        <v>8.86</v>
      </c>
      <c r="C536" s="40">
        <v>8.41</v>
      </c>
      <c r="D536" s="40">
        <f t="shared" si="16"/>
        <v>-0.44999999999999929</v>
      </c>
      <c r="E536" s="40">
        <f t="shared" si="17"/>
        <v>0.26999999999999957</v>
      </c>
      <c r="F536" s="40">
        <v>0.26999999999999957</v>
      </c>
    </row>
    <row r="537" spans="1:6">
      <c r="A537" s="42">
        <v>41100</v>
      </c>
      <c r="B537" s="40">
        <v>8.9600000000000009</v>
      </c>
      <c r="C537" s="40">
        <v>8.44</v>
      </c>
      <c r="D537" s="40">
        <f t="shared" si="16"/>
        <v>-0.52000000000000135</v>
      </c>
      <c r="E537" s="40">
        <f t="shared" si="17"/>
        <v>-7.0000000000002061E-2</v>
      </c>
      <c r="F537" s="40">
        <v>-7.0000000000002061E-2</v>
      </c>
    </row>
    <row r="538" spans="1:6">
      <c r="A538" s="42">
        <v>41101</v>
      </c>
      <c r="B538" s="40">
        <v>8.9700000000000006</v>
      </c>
      <c r="C538" s="40">
        <v>8.43</v>
      </c>
      <c r="D538" s="40">
        <f t="shared" si="16"/>
        <v>-0.54000000000000092</v>
      </c>
      <c r="E538" s="40">
        <f t="shared" si="17"/>
        <v>-1.9999999999999574E-2</v>
      </c>
      <c r="F538" s="40">
        <v>-1.9999999999999574E-2</v>
      </c>
    </row>
    <row r="539" spans="1:6">
      <c r="A539" s="42">
        <v>41102</v>
      </c>
      <c r="B539" s="40">
        <v>8.93</v>
      </c>
      <c r="C539" s="40">
        <v>8.41</v>
      </c>
      <c r="D539" s="40">
        <f t="shared" si="16"/>
        <v>-0.51999999999999957</v>
      </c>
      <c r="E539" s="40">
        <f t="shared" si="17"/>
        <v>2.000000000000135E-2</v>
      </c>
      <c r="F539" s="40">
        <v>2.000000000000135E-2</v>
      </c>
    </row>
    <row r="540" spans="1:6">
      <c r="A540" s="42">
        <v>41103</v>
      </c>
      <c r="B540" s="40">
        <v>8.9499999999999993</v>
      </c>
      <c r="C540" s="40">
        <v>8.51</v>
      </c>
      <c r="D540" s="40">
        <f t="shared" si="16"/>
        <v>-0.4399999999999995</v>
      </c>
      <c r="E540" s="40">
        <f t="shared" si="17"/>
        <v>8.0000000000000071E-2</v>
      </c>
      <c r="F540" s="40">
        <v>8.0000000000000071E-2</v>
      </c>
    </row>
    <row r="541" spans="1:6">
      <c r="A541" s="42">
        <v>41106</v>
      </c>
      <c r="B541" s="40">
        <v>8.91</v>
      </c>
      <c r="C541" s="40">
        <v>8.5500000000000007</v>
      </c>
      <c r="D541" s="40">
        <f t="shared" si="16"/>
        <v>-0.35999999999999943</v>
      </c>
      <c r="E541" s="40">
        <f t="shared" si="17"/>
        <v>8.0000000000000071E-2</v>
      </c>
      <c r="F541" s="40">
        <v>8.0000000000000071E-2</v>
      </c>
    </row>
    <row r="542" spans="1:6">
      <c r="A542" s="42">
        <v>41107</v>
      </c>
      <c r="B542" s="40">
        <v>8.92</v>
      </c>
      <c r="C542" s="40">
        <v>8.58</v>
      </c>
      <c r="D542" s="40">
        <f t="shared" si="16"/>
        <v>-0.33999999999999986</v>
      </c>
      <c r="E542" s="40">
        <f t="shared" si="17"/>
        <v>1.9999999999999574E-2</v>
      </c>
      <c r="F542" s="40">
        <v>1.9999999999999574E-2</v>
      </c>
    </row>
    <row r="543" spans="1:6">
      <c r="A543" s="42">
        <v>41108</v>
      </c>
      <c r="B543" s="40">
        <v>8.93</v>
      </c>
      <c r="C543" s="40">
        <v>8.65</v>
      </c>
      <c r="D543" s="40">
        <f t="shared" si="16"/>
        <v>-0.27999999999999936</v>
      </c>
      <c r="E543" s="40">
        <f t="shared" si="17"/>
        <v>6.0000000000000497E-2</v>
      </c>
      <c r="F543" s="40">
        <v>6.0000000000000497E-2</v>
      </c>
    </row>
    <row r="544" spans="1:6">
      <c r="A544" s="42">
        <v>41109</v>
      </c>
      <c r="B544" s="40">
        <v>9</v>
      </c>
      <c r="C544" s="40">
        <v>8.74</v>
      </c>
      <c r="D544" s="40">
        <f t="shared" si="16"/>
        <v>-0.25999999999999979</v>
      </c>
      <c r="E544" s="40">
        <f t="shared" si="17"/>
        <v>1.9999999999999574E-2</v>
      </c>
      <c r="F544" s="40">
        <v>1.9999999999999574E-2</v>
      </c>
    </row>
    <row r="545" spans="1:6">
      <c r="A545" s="42">
        <v>41110</v>
      </c>
      <c r="B545" s="40">
        <v>8.98</v>
      </c>
      <c r="C545" s="40">
        <v>8.76</v>
      </c>
      <c r="D545" s="40">
        <f t="shared" si="16"/>
        <v>-0.22000000000000064</v>
      </c>
      <c r="E545" s="40">
        <f t="shared" si="17"/>
        <v>3.9999999999999147E-2</v>
      </c>
      <c r="F545" s="40">
        <v>3.9999999999999147E-2</v>
      </c>
    </row>
    <row r="546" spans="1:6">
      <c r="A546" s="42">
        <v>41113</v>
      </c>
      <c r="B546" s="40">
        <v>8.8800000000000008</v>
      </c>
      <c r="C546" s="40">
        <v>8.52</v>
      </c>
      <c r="D546" s="40">
        <f t="shared" si="16"/>
        <v>-0.36000000000000121</v>
      </c>
      <c r="E546" s="40">
        <f t="shared" si="17"/>
        <v>-0.14000000000000057</v>
      </c>
      <c r="F546" s="40">
        <v>-0.14000000000000057</v>
      </c>
    </row>
    <row r="547" spans="1:6">
      <c r="A547" s="42">
        <v>41114</v>
      </c>
      <c r="B547" s="40">
        <v>8.86</v>
      </c>
      <c r="C547" s="40">
        <v>8.4499999999999993</v>
      </c>
      <c r="D547" s="40">
        <f t="shared" si="16"/>
        <v>-0.41000000000000014</v>
      </c>
      <c r="E547" s="40">
        <f t="shared" si="17"/>
        <v>-4.9999999999998934E-2</v>
      </c>
      <c r="F547" s="40">
        <v>-4.9999999999998934E-2</v>
      </c>
    </row>
    <row r="548" spans="1:6">
      <c r="A548" s="42">
        <v>41115</v>
      </c>
      <c r="B548" s="40">
        <v>8.8699999999999992</v>
      </c>
      <c r="C548" s="40">
        <v>8.5</v>
      </c>
      <c r="D548" s="40">
        <f t="shared" si="16"/>
        <v>-0.36999999999999922</v>
      </c>
      <c r="E548" s="40">
        <f t="shared" si="17"/>
        <v>4.0000000000000924E-2</v>
      </c>
      <c r="F548" s="40">
        <v>4.0000000000000924E-2</v>
      </c>
    </row>
    <row r="549" spans="1:6">
      <c r="A549" s="42">
        <v>41116</v>
      </c>
      <c r="B549" s="40">
        <v>8.82</v>
      </c>
      <c r="C549" s="40">
        <v>8.57</v>
      </c>
      <c r="D549" s="40">
        <f t="shared" si="16"/>
        <v>-0.25</v>
      </c>
      <c r="E549" s="40">
        <f t="shared" si="17"/>
        <v>0.11999999999999922</v>
      </c>
      <c r="F549" s="40">
        <v>0.11999999999999922</v>
      </c>
    </row>
    <row r="550" spans="1:6">
      <c r="A550" s="42">
        <v>41117</v>
      </c>
      <c r="B550" s="40">
        <v>8.89</v>
      </c>
      <c r="C550" s="40">
        <v>8.5399999999999991</v>
      </c>
      <c r="D550" s="40">
        <f t="shared" si="16"/>
        <v>-0.35000000000000142</v>
      </c>
      <c r="E550" s="40">
        <f t="shared" si="17"/>
        <v>-0.10000000000000142</v>
      </c>
      <c r="F550" s="40">
        <v>-0.10000000000000142</v>
      </c>
    </row>
    <row r="551" spans="1:6">
      <c r="A551" s="42">
        <v>41120</v>
      </c>
      <c r="B551" s="40">
        <v>8.85</v>
      </c>
      <c r="C551" s="40">
        <v>8.52</v>
      </c>
      <c r="D551" s="40">
        <f t="shared" si="16"/>
        <v>-0.33000000000000007</v>
      </c>
      <c r="E551" s="40">
        <f t="shared" si="17"/>
        <v>2.000000000000135E-2</v>
      </c>
      <c r="F551" s="40">
        <v>2.000000000000135E-2</v>
      </c>
    </row>
    <row r="552" spans="1:6">
      <c r="A552" s="42">
        <v>41121</v>
      </c>
      <c r="B552" s="40">
        <v>8.86</v>
      </c>
      <c r="C552" s="40">
        <v>8.39</v>
      </c>
      <c r="D552" s="40">
        <f t="shared" si="16"/>
        <v>-0.46999999999999886</v>
      </c>
      <c r="E552" s="40">
        <f t="shared" si="17"/>
        <v>-0.13999999999999879</v>
      </c>
      <c r="F552" s="40">
        <v>-0.13999999999999879</v>
      </c>
    </row>
    <row r="553" spans="1:6">
      <c r="A553" s="42">
        <v>41122</v>
      </c>
      <c r="B553" s="40">
        <v>8.91</v>
      </c>
      <c r="C553" s="40">
        <v>8.32</v>
      </c>
      <c r="D553" s="40">
        <f t="shared" si="16"/>
        <v>-0.58999999999999986</v>
      </c>
      <c r="E553" s="40">
        <f t="shared" si="17"/>
        <v>-0.12000000000000099</v>
      </c>
      <c r="F553" s="40">
        <v>-0.12000000000000099</v>
      </c>
    </row>
    <row r="554" spans="1:6">
      <c r="A554" s="42">
        <v>41123</v>
      </c>
      <c r="B554" s="40">
        <v>8.91</v>
      </c>
      <c r="C554" s="40">
        <v>8.31</v>
      </c>
      <c r="D554" s="40">
        <f t="shared" si="16"/>
        <v>-0.59999999999999964</v>
      </c>
      <c r="E554" s="40">
        <f t="shared" si="17"/>
        <v>-9.9999999999997868E-3</v>
      </c>
      <c r="F554" s="40">
        <v>-9.9999999999997868E-3</v>
      </c>
    </row>
    <row r="555" spans="1:6">
      <c r="A555" s="42">
        <v>41124</v>
      </c>
      <c r="B555" s="40">
        <v>9.02</v>
      </c>
      <c r="C555" s="40">
        <v>8.4</v>
      </c>
      <c r="D555" s="40">
        <f t="shared" si="16"/>
        <v>-0.61999999999999922</v>
      </c>
      <c r="E555" s="40">
        <f t="shared" si="17"/>
        <v>-1.9999999999999574E-2</v>
      </c>
      <c r="F555" s="40">
        <v>-1.9999999999999574E-2</v>
      </c>
    </row>
    <row r="556" spans="1:6">
      <c r="A556" s="42">
        <v>41127</v>
      </c>
      <c r="B556" s="40">
        <v>9.02</v>
      </c>
      <c r="C556" s="40">
        <v>8.3699999999999992</v>
      </c>
      <c r="D556" s="40">
        <f t="shared" si="16"/>
        <v>-0.65000000000000036</v>
      </c>
      <c r="E556" s="40">
        <f t="shared" si="17"/>
        <v>-3.0000000000001137E-2</v>
      </c>
      <c r="F556" s="40">
        <v>-3.0000000000001137E-2</v>
      </c>
    </row>
    <row r="557" spans="1:6">
      <c r="A557" s="42">
        <v>41128</v>
      </c>
      <c r="B557" s="40">
        <v>9.01</v>
      </c>
      <c r="C557" s="40">
        <v>8.36</v>
      </c>
      <c r="D557" s="40">
        <f t="shared" si="16"/>
        <v>-0.65000000000000036</v>
      </c>
      <c r="E557" s="40">
        <f t="shared" si="17"/>
        <v>0</v>
      </c>
      <c r="F557" s="40">
        <v>0</v>
      </c>
    </row>
    <row r="558" spans="1:6">
      <c r="A558" s="42">
        <v>41129</v>
      </c>
      <c r="B558" s="40">
        <v>9.02</v>
      </c>
      <c r="C558" s="40">
        <v>8.16</v>
      </c>
      <c r="D558" s="40">
        <f t="shared" si="16"/>
        <v>-0.85999999999999943</v>
      </c>
      <c r="E558" s="40">
        <f t="shared" si="17"/>
        <v>-0.20999999999999908</v>
      </c>
      <c r="F558" s="40">
        <v>-0.20999999999999908</v>
      </c>
    </row>
    <row r="559" spans="1:6">
      <c r="A559" s="42">
        <v>41130</v>
      </c>
      <c r="B559" s="40">
        <v>9.0299999999999994</v>
      </c>
      <c r="C559" s="40">
        <v>8</v>
      </c>
      <c r="D559" s="40">
        <f t="shared" si="16"/>
        <v>-1.0299999999999994</v>
      </c>
      <c r="E559" s="40">
        <f t="shared" si="17"/>
        <v>-0.16999999999999993</v>
      </c>
      <c r="F559" s="40">
        <v>-0.16999999999999993</v>
      </c>
    </row>
    <row r="560" spans="1:6">
      <c r="A560" s="42">
        <v>41131</v>
      </c>
      <c r="B560" s="40">
        <v>9</v>
      </c>
      <c r="C560" s="40">
        <v>7.97</v>
      </c>
      <c r="D560" s="40">
        <f t="shared" si="16"/>
        <v>-1.0300000000000002</v>
      </c>
      <c r="E560" s="40">
        <f t="shared" si="17"/>
        <v>0</v>
      </c>
      <c r="F560" s="40">
        <v>0</v>
      </c>
    </row>
    <row r="561" spans="1:6">
      <c r="A561" s="42">
        <v>41134</v>
      </c>
      <c r="B561" s="40">
        <v>8.98</v>
      </c>
      <c r="C561" s="40">
        <v>7.95</v>
      </c>
      <c r="D561" s="40">
        <f t="shared" si="16"/>
        <v>-1.0300000000000002</v>
      </c>
      <c r="E561" s="40">
        <f t="shared" si="17"/>
        <v>0</v>
      </c>
      <c r="F561" s="40">
        <v>0</v>
      </c>
    </row>
    <row r="562" spans="1:6">
      <c r="A562" s="42">
        <v>41135</v>
      </c>
      <c r="B562" s="40">
        <v>8.98</v>
      </c>
      <c r="C562" s="40">
        <v>7.95</v>
      </c>
      <c r="D562" s="40">
        <f t="shared" si="16"/>
        <v>-1.0300000000000002</v>
      </c>
      <c r="E562" s="40">
        <f t="shared" si="17"/>
        <v>0</v>
      </c>
      <c r="F562" s="40">
        <v>0</v>
      </c>
    </row>
    <row r="563" spans="1:6">
      <c r="A563" s="42">
        <v>41136</v>
      </c>
      <c r="B563" s="40">
        <v>8.91</v>
      </c>
      <c r="C563" s="40">
        <v>8.0299999999999994</v>
      </c>
      <c r="D563" s="40">
        <f t="shared" si="16"/>
        <v>-0.88000000000000078</v>
      </c>
      <c r="E563" s="40">
        <f t="shared" si="17"/>
        <v>0.14999999999999947</v>
      </c>
      <c r="F563" s="40">
        <v>0.14999999999999947</v>
      </c>
    </row>
    <row r="564" spans="1:6">
      <c r="A564" s="42">
        <v>41137</v>
      </c>
      <c r="B564" s="40">
        <v>8.91</v>
      </c>
      <c r="C564" s="40">
        <v>8.02</v>
      </c>
      <c r="D564" s="40">
        <f t="shared" si="16"/>
        <v>-0.89000000000000057</v>
      </c>
      <c r="E564" s="40">
        <f t="shared" si="17"/>
        <v>-9.9999999999997868E-3</v>
      </c>
      <c r="F564" s="40">
        <v>-9.9999999999997868E-3</v>
      </c>
    </row>
    <row r="565" spans="1:6">
      <c r="A565" s="42">
        <v>41138</v>
      </c>
      <c r="B565" s="40">
        <v>8.9600000000000009</v>
      </c>
      <c r="C565" s="40">
        <v>8.1</v>
      </c>
      <c r="D565" s="40">
        <f t="shared" si="16"/>
        <v>-0.86000000000000121</v>
      </c>
      <c r="E565" s="40">
        <f t="shared" si="17"/>
        <v>2.9999999999999361E-2</v>
      </c>
      <c r="F565" s="40">
        <v>2.9999999999999361E-2</v>
      </c>
    </row>
    <row r="566" spans="1:6">
      <c r="A566" s="42">
        <v>41141</v>
      </c>
      <c r="B566" s="40">
        <v>8.91</v>
      </c>
      <c r="C566" s="40">
        <v>8.1199999999999992</v>
      </c>
      <c r="D566" s="40">
        <f t="shared" si="16"/>
        <v>-0.79000000000000092</v>
      </c>
      <c r="E566" s="40">
        <f t="shared" si="17"/>
        <v>7.0000000000000284E-2</v>
      </c>
      <c r="F566" s="40">
        <v>7.0000000000000284E-2</v>
      </c>
    </row>
    <row r="567" spans="1:6">
      <c r="A567" s="42">
        <v>41142</v>
      </c>
      <c r="B567" s="40">
        <v>8.93</v>
      </c>
      <c r="C567" s="40">
        <v>8.16</v>
      </c>
      <c r="D567" s="40">
        <f t="shared" si="16"/>
        <v>-0.76999999999999957</v>
      </c>
      <c r="E567" s="40">
        <f t="shared" si="17"/>
        <v>2.000000000000135E-2</v>
      </c>
      <c r="F567" s="40">
        <v>2.000000000000135E-2</v>
      </c>
    </row>
    <row r="568" spans="1:6">
      <c r="A568" s="42">
        <v>41143</v>
      </c>
      <c r="B568" s="40">
        <v>8.92</v>
      </c>
      <c r="C568" s="40">
        <v>7.93</v>
      </c>
      <c r="D568" s="40">
        <f t="shared" si="16"/>
        <v>-0.99000000000000021</v>
      </c>
      <c r="E568" s="40">
        <f t="shared" si="17"/>
        <v>-0.22000000000000064</v>
      </c>
      <c r="F568" s="40">
        <v>-0.22000000000000064</v>
      </c>
    </row>
    <row r="569" spans="1:6">
      <c r="A569" s="42">
        <v>41144</v>
      </c>
      <c r="B569" s="40">
        <v>8.8800000000000008</v>
      </c>
      <c r="C569" s="40">
        <v>7.63</v>
      </c>
      <c r="D569" s="40">
        <f t="shared" si="16"/>
        <v>-1.2500000000000009</v>
      </c>
      <c r="E569" s="40">
        <f t="shared" si="17"/>
        <v>-0.26000000000000068</v>
      </c>
      <c r="F569" s="40">
        <v>-0.26000000000000068</v>
      </c>
    </row>
    <row r="570" spans="1:6">
      <c r="A570" s="42">
        <v>41145</v>
      </c>
      <c r="B570" s="40">
        <v>8.85</v>
      </c>
      <c r="C570" s="40">
        <v>7.7</v>
      </c>
      <c r="D570" s="40">
        <f t="shared" si="16"/>
        <v>-1.1499999999999995</v>
      </c>
      <c r="E570" s="40">
        <f t="shared" si="17"/>
        <v>0.10000000000000142</v>
      </c>
      <c r="F570" s="40">
        <v>0.10000000000000142</v>
      </c>
    </row>
    <row r="571" spans="1:6">
      <c r="A571" s="42">
        <v>41148</v>
      </c>
      <c r="B571" s="40">
        <v>8.77</v>
      </c>
      <c r="C571" s="40">
        <v>7.61</v>
      </c>
      <c r="D571" s="40">
        <f t="shared" si="16"/>
        <v>-1.1599999999999993</v>
      </c>
      <c r="E571" s="40">
        <f t="shared" si="17"/>
        <v>-9.9999999999997868E-3</v>
      </c>
      <c r="F571" s="40">
        <v>-9.9999999999997868E-3</v>
      </c>
    </row>
    <row r="572" spans="1:6">
      <c r="A572" s="42">
        <v>41149</v>
      </c>
      <c r="B572" s="40">
        <v>8.9499999999999993</v>
      </c>
      <c r="C572" s="40">
        <v>7.6</v>
      </c>
      <c r="D572" s="40">
        <f t="shared" si="16"/>
        <v>-1.3499999999999996</v>
      </c>
      <c r="E572" s="40">
        <f t="shared" si="17"/>
        <v>-0.19000000000000039</v>
      </c>
      <c r="F572" s="40">
        <v>-0.19000000000000039</v>
      </c>
    </row>
    <row r="573" spans="1:6">
      <c r="A573" s="42">
        <v>41150</v>
      </c>
      <c r="B573" s="40">
        <v>8.81</v>
      </c>
      <c r="C573" s="40">
        <v>7.75</v>
      </c>
      <c r="D573" s="40">
        <f t="shared" si="16"/>
        <v>-1.0600000000000005</v>
      </c>
      <c r="E573" s="40">
        <f t="shared" si="17"/>
        <v>0.28999999999999915</v>
      </c>
      <c r="F573" s="40">
        <v>0.28999999999999915</v>
      </c>
    </row>
    <row r="574" spans="1:6">
      <c r="A574" s="42">
        <v>41151</v>
      </c>
      <c r="B574" s="40">
        <v>8.8699999999999992</v>
      </c>
      <c r="C574" s="40">
        <v>7.71</v>
      </c>
      <c r="D574" s="40">
        <f t="shared" si="16"/>
        <v>-1.1599999999999993</v>
      </c>
      <c r="E574" s="40">
        <f t="shared" si="17"/>
        <v>-9.9999999999998757E-2</v>
      </c>
      <c r="F574" s="40">
        <v>-9.9999999999998757E-2</v>
      </c>
    </row>
    <row r="575" spans="1:6">
      <c r="A575" s="42">
        <v>41152</v>
      </c>
      <c r="B575" s="40">
        <v>8.81</v>
      </c>
      <c r="C575" s="40">
        <v>7.57</v>
      </c>
      <c r="D575" s="40">
        <f t="shared" si="16"/>
        <v>-1.2400000000000002</v>
      </c>
      <c r="E575" s="40">
        <f t="shared" si="17"/>
        <v>-8.0000000000000959E-2</v>
      </c>
      <c r="F575" s="40">
        <v>-8.0000000000000959E-2</v>
      </c>
    </row>
    <row r="576" spans="1:6">
      <c r="A576" s="42">
        <v>41155</v>
      </c>
      <c r="B576" s="40">
        <v>8.81</v>
      </c>
      <c r="C576" s="40">
        <v>7.65</v>
      </c>
      <c r="D576" s="40">
        <f t="shared" si="16"/>
        <v>-1.1600000000000001</v>
      </c>
      <c r="E576" s="40">
        <f t="shared" si="17"/>
        <v>8.0000000000000071E-2</v>
      </c>
      <c r="F576" s="40">
        <v>8.0000000000000071E-2</v>
      </c>
    </row>
    <row r="577" spans="1:6">
      <c r="A577" s="42">
        <v>41156</v>
      </c>
      <c r="B577" s="40">
        <v>8.7799999999999994</v>
      </c>
      <c r="C577" s="40">
        <v>7.58</v>
      </c>
      <c r="D577" s="40">
        <f t="shared" si="16"/>
        <v>-1.1999999999999993</v>
      </c>
      <c r="E577" s="40">
        <f t="shared" si="17"/>
        <v>-3.9999999999999147E-2</v>
      </c>
      <c r="F577" s="40">
        <v>-3.9999999999999147E-2</v>
      </c>
    </row>
    <row r="578" spans="1:6">
      <c r="A578" s="42">
        <v>41157</v>
      </c>
      <c r="B578" s="40">
        <v>8.77</v>
      </c>
      <c r="C578" s="40">
        <v>7.62</v>
      </c>
      <c r="D578" s="40">
        <f t="shared" ref="D578:D641" si="18">C578-B578</f>
        <v>-1.1499999999999995</v>
      </c>
      <c r="E578" s="40">
        <f t="shared" si="17"/>
        <v>4.9999999999999822E-2</v>
      </c>
      <c r="F578" s="40">
        <v>4.9999999999999822E-2</v>
      </c>
    </row>
    <row r="579" spans="1:6">
      <c r="A579" s="42">
        <v>41158</v>
      </c>
      <c r="B579" s="40">
        <v>8.7799999999999994</v>
      </c>
      <c r="C579" s="40">
        <v>7.6</v>
      </c>
      <c r="D579" s="40">
        <f t="shared" si="18"/>
        <v>-1.1799999999999997</v>
      </c>
      <c r="E579" s="40">
        <f t="shared" si="17"/>
        <v>-3.0000000000000249E-2</v>
      </c>
      <c r="F579" s="40">
        <v>-3.0000000000000249E-2</v>
      </c>
    </row>
    <row r="580" spans="1:6">
      <c r="A580" s="42">
        <v>41159</v>
      </c>
      <c r="B580" s="40">
        <v>9</v>
      </c>
      <c r="C580" s="40">
        <v>7.64</v>
      </c>
      <c r="D580" s="40">
        <f t="shared" si="18"/>
        <v>-1.3600000000000003</v>
      </c>
      <c r="E580" s="40">
        <f t="shared" ref="E580:E643" si="19">D580-D579</f>
        <v>-0.1800000000000006</v>
      </c>
      <c r="F580" s="40">
        <v>-0.1800000000000006</v>
      </c>
    </row>
    <row r="581" spans="1:6">
      <c r="A581" s="42">
        <v>41162</v>
      </c>
      <c r="B581" s="40">
        <v>8.99</v>
      </c>
      <c r="C581" s="40">
        <v>7.86</v>
      </c>
      <c r="D581" s="40">
        <f t="shared" si="18"/>
        <v>-1.1299999999999999</v>
      </c>
      <c r="E581" s="40">
        <f t="shared" si="19"/>
        <v>0.23000000000000043</v>
      </c>
      <c r="F581" s="40">
        <v>0.23000000000000043</v>
      </c>
    </row>
    <row r="582" spans="1:6">
      <c r="A582" s="42">
        <v>41163</v>
      </c>
      <c r="B582" s="40">
        <v>8.91</v>
      </c>
      <c r="C582" s="40">
        <v>7.76</v>
      </c>
      <c r="D582" s="40">
        <f t="shared" si="18"/>
        <v>-1.1500000000000004</v>
      </c>
      <c r="E582" s="40">
        <f t="shared" si="19"/>
        <v>-2.0000000000000462E-2</v>
      </c>
      <c r="F582" s="40">
        <v>-2.0000000000000462E-2</v>
      </c>
    </row>
    <row r="583" spans="1:6">
      <c r="A583" s="42">
        <v>41164</v>
      </c>
      <c r="B583" s="40">
        <v>8.93</v>
      </c>
      <c r="C583" s="40">
        <v>7.62</v>
      </c>
      <c r="D583" s="40">
        <f t="shared" si="18"/>
        <v>-1.3099999999999996</v>
      </c>
      <c r="E583" s="40">
        <f t="shared" si="19"/>
        <v>-0.15999999999999925</v>
      </c>
      <c r="F583" s="40">
        <v>-0.15999999999999925</v>
      </c>
    </row>
    <row r="584" spans="1:6">
      <c r="A584" s="42">
        <v>41165</v>
      </c>
      <c r="B584" s="40">
        <v>8.89</v>
      </c>
      <c r="C584" s="40">
        <v>7.77</v>
      </c>
      <c r="D584" s="40">
        <f t="shared" si="18"/>
        <v>-1.120000000000001</v>
      </c>
      <c r="E584" s="40">
        <f t="shared" si="19"/>
        <v>0.18999999999999861</v>
      </c>
      <c r="F584" s="40">
        <v>0.18999999999999861</v>
      </c>
    </row>
    <row r="585" spans="1:6">
      <c r="A585" s="42">
        <v>41166</v>
      </c>
      <c r="B585" s="40">
        <v>8.9499999999999993</v>
      </c>
      <c r="C585" s="40">
        <v>7.67</v>
      </c>
      <c r="D585" s="40">
        <f t="shared" si="18"/>
        <v>-1.2799999999999994</v>
      </c>
      <c r="E585" s="40">
        <f t="shared" si="19"/>
        <v>-0.15999999999999837</v>
      </c>
      <c r="F585" s="40">
        <v>-0.15999999999999837</v>
      </c>
    </row>
    <row r="586" spans="1:6">
      <c r="A586" s="42">
        <v>41169</v>
      </c>
      <c r="B586" s="40">
        <v>8.89</v>
      </c>
      <c r="C586" s="40">
        <v>7.6</v>
      </c>
      <c r="D586" s="40">
        <f t="shared" si="18"/>
        <v>-1.2900000000000009</v>
      </c>
      <c r="E586" s="40">
        <f t="shared" si="19"/>
        <v>-1.0000000000001563E-2</v>
      </c>
      <c r="F586" s="40">
        <v>-1.0000000000001563E-2</v>
      </c>
    </row>
    <row r="587" spans="1:6">
      <c r="A587" s="42">
        <v>41170</v>
      </c>
      <c r="B587" s="40">
        <v>8.7799999999999994</v>
      </c>
      <c r="C587" s="40">
        <v>7.55</v>
      </c>
      <c r="D587" s="40">
        <f t="shared" si="18"/>
        <v>-1.2299999999999995</v>
      </c>
      <c r="E587" s="40">
        <f t="shared" si="19"/>
        <v>6.0000000000001386E-2</v>
      </c>
      <c r="F587" s="40">
        <v>6.0000000000001386E-2</v>
      </c>
    </row>
    <row r="588" spans="1:6">
      <c r="A588" s="42">
        <v>41171</v>
      </c>
      <c r="B588" s="40">
        <v>8.7799999999999994</v>
      </c>
      <c r="C588" s="40">
        <v>7.59</v>
      </c>
      <c r="D588" s="40">
        <f t="shared" si="18"/>
        <v>-1.1899999999999995</v>
      </c>
      <c r="E588" s="40">
        <f t="shared" si="19"/>
        <v>4.0000000000000036E-2</v>
      </c>
      <c r="F588" s="40">
        <v>4.0000000000000036E-2</v>
      </c>
    </row>
    <row r="589" spans="1:6">
      <c r="A589" s="42">
        <v>41172</v>
      </c>
      <c r="B589" s="40">
        <v>8.6300000000000008</v>
      </c>
      <c r="C589" s="40">
        <v>7.67</v>
      </c>
      <c r="D589" s="40">
        <f t="shared" si="18"/>
        <v>-0.96000000000000085</v>
      </c>
      <c r="E589" s="40">
        <f t="shared" si="19"/>
        <v>0.22999999999999865</v>
      </c>
      <c r="F589" s="40">
        <v>0.22999999999999865</v>
      </c>
    </row>
    <row r="590" spans="1:6">
      <c r="A590" s="42">
        <v>41173</v>
      </c>
      <c r="B590" s="40">
        <v>8.67</v>
      </c>
      <c r="C590" s="40">
        <v>7.48</v>
      </c>
      <c r="D590" s="40">
        <f t="shared" si="18"/>
        <v>-1.1899999999999995</v>
      </c>
      <c r="E590" s="40">
        <f t="shared" si="19"/>
        <v>-0.22999999999999865</v>
      </c>
      <c r="F590" s="40">
        <v>-0.22999999999999865</v>
      </c>
    </row>
    <row r="591" spans="1:6">
      <c r="A591" s="42">
        <v>41176</v>
      </c>
      <c r="B591" s="40">
        <v>8.6199999999999992</v>
      </c>
      <c r="C591" s="40">
        <v>7.4</v>
      </c>
      <c r="D591" s="40">
        <f t="shared" si="18"/>
        <v>-1.2199999999999989</v>
      </c>
      <c r="E591" s="40">
        <f t="shared" si="19"/>
        <v>-2.9999999999999361E-2</v>
      </c>
      <c r="F591" s="40">
        <v>-2.9999999999999361E-2</v>
      </c>
    </row>
    <row r="592" spans="1:6">
      <c r="A592" s="42">
        <v>41177</v>
      </c>
      <c r="B592" s="40">
        <v>8.66</v>
      </c>
      <c r="C592" s="40">
        <v>7.42</v>
      </c>
      <c r="D592" s="40">
        <f t="shared" si="18"/>
        <v>-1.2400000000000002</v>
      </c>
      <c r="E592" s="40">
        <f t="shared" si="19"/>
        <v>-2.000000000000135E-2</v>
      </c>
      <c r="F592" s="40">
        <v>-2.000000000000135E-2</v>
      </c>
    </row>
    <row r="593" spans="1:6">
      <c r="A593" s="42">
        <v>41178</v>
      </c>
      <c r="B593" s="40">
        <v>8.52</v>
      </c>
      <c r="C593" s="40">
        <v>7.43</v>
      </c>
      <c r="D593" s="40">
        <f t="shared" si="18"/>
        <v>-1.0899999999999999</v>
      </c>
      <c r="E593" s="40">
        <f t="shared" si="19"/>
        <v>0.15000000000000036</v>
      </c>
      <c r="F593" s="40">
        <v>0.15000000000000036</v>
      </c>
    </row>
    <row r="594" spans="1:6">
      <c r="A594" s="42">
        <v>41179</v>
      </c>
      <c r="B594" s="40">
        <v>8.7200000000000006</v>
      </c>
      <c r="C594" s="40">
        <v>7.42</v>
      </c>
      <c r="D594" s="40">
        <f t="shared" si="18"/>
        <v>-1.3000000000000007</v>
      </c>
      <c r="E594" s="40">
        <f t="shared" si="19"/>
        <v>-0.21000000000000085</v>
      </c>
      <c r="F594" s="40">
        <v>-0.21000000000000085</v>
      </c>
    </row>
    <row r="595" spans="1:6">
      <c r="A595" s="42">
        <v>41180</v>
      </c>
      <c r="B595" s="40">
        <v>8.7799999999999994</v>
      </c>
      <c r="C595" s="40">
        <v>7.44</v>
      </c>
      <c r="D595" s="40">
        <f t="shared" si="18"/>
        <v>-1.339999999999999</v>
      </c>
      <c r="E595" s="40">
        <f t="shared" si="19"/>
        <v>-3.9999999999998259E-2</v>
      </c>
      <c r="F595" s="40">
        <v>-3.9999999999998259E-2</v>
      </c>
    </row>
    <row r="596" spans="1:6">
      <c r="A596" s="42">
        <v>41190</v>
      </c>
      <c r="B596" s="40">
        <v>8.7200000000000006</v>
      </c>
      <c r="C596" s="40">
        <v>7.4</v>
      </c>
      <c r="D596" s="40">
        <f t="shared" si="18"/>
        <v>-1.3200000000000003</v>
      </c>
      <c r="E596" s="40">
        <f t="shared" si="19"/>
        <v>1.9999999999998685E-2</v>
      </c>
      <c r="F596" s="40">
        <v>1.9999999999998685E-2</v>
      </c>
    </row>
    <row r="597" spans="1:6">
      <c r="A597" s="42">
        <v>41191</v>
      </c>
      <c r="B597" s="40">
        <v>8.83</v>
      </c>
      <c r="C597" s="40">
        <v>7.34</v>
      </c>
      <c r="D597" s="40">
        <f t="shared" si="18"/>
        <v>-1.4900000000000002</v>
      </c>
      <c r="E597" s="40">
        <f t="shared" si="19"/>
        <v>-0.16999999999999993</v>
      </c>
      <c r="F597" s="40">
        <v>-0.16999999999999993</v>
      </c>
    </row>
    <row r="598" spans="1:6">
      <c r="A598" s="42">
        <v>41192</v>
      </c>
      <c r="B598" s="40">
        <v>8.85</v>
      </c>
      <c r="C598" s="40">
        <v>7.28</v>
      </c>
      <c r="D598" s="40">
        <f t="shared" si="18"/>
        <v>-1.5699999999999994</v>
      </c>
      <c r="E598" s="40">
        <f t="shared" si="19"/>
        <v>-7.9999999999999183E-2</v>
      </c>
      <c r="F598" s="40">
        <v>-7.9999999999999183E-2</v>
      </c>
    </row>
    <row r="599" spans="1:6">
      <c r="A599" s="42">
        <v>41193</v>
      </c>
      <c r="B599" s="40">
        <v>8.82</v>
      </c>
      <c r="C599" s="40">
        <v>7.32</v>
      </c>
      <c r="D599" s="40">
        <f t="shared" si="18"/>
        <v>-1.5</v>
      </c>
      <c r="E599" s="40">
        <f t="shared" si="19"/>
        <v>6.9999999999999396E-2</v>
      </c>
      <c r="F599" s="40">
        <v>6.9999999999999396E-2</v>
      </c>
    </row>
    <row r="600" spans="1:6">
      <c r="A600" s="42">
        <v>41194</v>
      </c>
      <c r="B600" s="40">
        <v>8.85</v>
      </c>
      <c r="C600" s="40">
        <v>7.29</v>
      </c>
      <c r="D600" s="40">
        <f t="shared" si="18"/>
        <v>-1.5599999999999996</v>
      </c>
      <c r="E600" s="40">
        <f t="shared" si="19"/>
        <v>-5.9999999999999609E-2</v>
      </c>
      <c r="F600" s="40">
        <v>-5.9999999999999609E-2</v>
      </c>
    </row>
    <row r="601" spans="1:6">
      <c r="A601" s="42">
        <v>41197</v>
      </c>
      <c r="B601" s="40">
        <v>8.86</v>
      </c>
      <c r="C601" s="40">
        <v>7.26</v>
      </c>
      <c r="D601" s="40">
        <f t="shared" si="18"/>
        <v>-1.5999999999999996</v>
      </c>
      <c r="E601" s="40">
        <f t="shared" si="19"/>
        <v>-4.0000000000000036E-2</v>
      </c>
      <c r="F601" s="40">
        <v>-4.0000000000000036E-2</v>
      </c>
    </row>
    <row r="602" spans="1:6">
      <c r="A602" s="42">
        <v>41198</v>
      </c>
      <c r="B602" s="40">
        <v>8.8699999999999992</v>
      </c>
      <c r="C602" s="40">
        <v>7.29</v>
      </c>
      <c r="D602" s="40">
        <f t="shared" si="18"/>
        <v>-1.5799999999999992</v>
      </c>
      <c r="E602" s="40">
        <f t="shared" si="19"/>
        <v>2.0000000000000462E-2</v>
      </c>
      <c r="F602" s="40">
        <v>2.0000000000000462E-2</v>
      </c>
    </row>
    <row r="603" spans="1:6">
      <c r="A603" s="42">
        <v>41199</v>
      </c>
      <c r="B603" s="40">
        <v>8.9700000000000006</v>
      </c>
      <c r="C603" s="40">
        <v>7.28</v>
      </c>
      <c r="D603" s="40">
        <f t="shared" si="18"/>
        <v>-1.6900000000000004</v>
      </c>
      <c r="E603" s="40">
        <f t="shared" si="19"/>
        <v>-0.11000000000000121</v>
      </c>
      <c r="F603" s="40">
        <v>-0.11000000000000121</v>
      </c>
    </row>
    <row r="604" spans="1:6">
      <c r="A604" s="42">
        <v>41200</v>
      </c>
      <c r="B604" s="40">
        <v>8.99</v>
      </c>
      <c r="C604" s="40">
        <v>7.33</v>
      </c>
      <c r="D604" s="40">
        <f t="shared" si="18"/>
        <v>-1.6600000000000001</v>
      </c>
      <c r="E604" s="40">
        <f t="shared" si="19"/>
        <v>3.0000000000000249E-2</v>
      </c>
      <c r="F604" s="40">
        <v>3.0000000000000249E-2</v>
      </c>
    </row>
    <row r="605" spans="1:6">
      <c r="A605" s="42">
        <v>41201</v>
      </c>
      <c r="B605" s="40">
        <v>8.94</v>
      </c>
      <c r="C605" s="40">
        <v>7.34</v>
      </c>
      <c r="D605" s="40">
        <f t="shared" si="18"/>
        <v>-1.5999999999999996</v>
      </c>
      <c r="E605" s="40">
        <f t="shared" si="19"/>
        <v>6.0000000000000497E-2</v>
      </c>
      <c r="F605" s="40">
        <v>6.0000000000000497E-2</v>
      </c>
    </row>
    <row r="606" spans="1:6">
      <c r="A606" s="42">
        <v>41204</v>
      </c>
      <c r="B606" s="40">
        <v>8.85</v>
      </c>
      <c r="C606" s="40">
        <v>7.38</v>
      </c>
      <c r="D606" s="40">
        <f t="shared" si="18"/>
        <v>-1.4699999999999998</v>
      </c>
      <c r="E606" s="40">
        <f t="shared" si="19"/>
        <v>0.12999999999999989</v>
      </c>
      <c r="F606" s="40">
        <v>0.12999999999999989</v>
      </c>
    </row>
    <row r="607" spans="1:6">
      <c r="A607" s="42">
        <v>41205</v>
      </c>
      <c r="B607" s="40">
        <v>8.84</v>
      </c>
      <c r="C607" s="40">
        <v>7.37</v>
      </c>
      <c r="D607" s="40">
        <f t="shared" si="18"/>
        <v>-1.4699999999999998</v>
      </c>
      <c r="E607" s="40">
        <f t="shared" si="19"/>
        <v>0</v>
      </c>
      <c r="F607" s="40">
        <v>0</v>
      </c>
    </row>
    <row r="608" spans="1:6">
      <c r="A608" s="42">
        <v>41206</v>
      </c>
      <c r="B608" s="40">
        <v>8.84</v>
      </c>
      <c r="C608" s="40">
        <v>7.38</v>
      </c>
      <c r="D608" s="40">
        <f t="shared" si="18"/>
        <v>-1.46</v>
      </c>
      <c r="E608" s="40">
        <f t="shared" si="19"/>
        <v>9.9999999999997868E-3</v>
      </c>
      <c r="F608" s="40">
        <v>9.9999999999997868E-3</v>
      </c>
    </row>
    <row r="609" spans="1:6">
      <c r="A609" s="42">
        <v>41207</v>
      </c>
      <c r="B609" s="40">
        <v>8.82</v>
      </c>
      <c r="C609" s="40">
        <v>7.39</v>
      </c>
      <c r="D609" s="40">
        <f t="shared" si="18"/>
        <v>-1.4300000000000006</v>
      </c>
      <c r="E609" s="40">
        <f t="shared" si="19"/>
        <v>2.9999999999999361E-2</v>
      </c>
      <c r="F609" s="40">
        <v>2.9999999999999361E-2</v>
      </c>
    </row>
    <row r="610" spans="1:6">
      <c r="A610" s="42">
        <v>41208</v>
      </c>
      <c r="B610" s="40">
        <v>8.73</v>
      </c>
      <c r="C610" s="40">
        <v>7.43</v>
      </c>
      <c r="D610" s="40">
        <f t="shared" si="18"/>
        <v>-1.3000000000000007</v>
      </c>
      <c r="E610" s="40">
        <f t="shared" si="19"/>
        <v>0.12999999999999989</v>
      </c>
      <c r="F610" s="40">
        <v>0.12999999999999989</v>
      </c>
    </row>
    <row r="611" spans="1:6">
      <c r="A611" s="42">
        <v>41211</v>
      </c>
      <c r="B611" s="40">
        <v>8.7100000000000009</v>
      </c>
      <c r="C611" s="40">
        <v>7.36</v>
      </c>
      <c r="D611" s="40">
        <f t="shared" si="18"/>
        <v>-1.3500000000000005</v>
      </c>
      <c r="E611" s="40">
        <f t="shared" si="19"/>
        <v>-4.9999999999999822E-2</v>
      </c>
      <c r="F611" s="40">
        <v>-4.9999999999999822E-2</v>
      </c>
    </row>
    <row r="612" spans="1:6">
      <c r="A612" s="42">
        <v>41212</v>
      </c>
      <c r="B612" s="40">
        <v>8.74</v>
      </c>
      <c r="C612" s="40">
        <v>7.34</v>
      </c>
      <c r="D612" s="40">
        <f t="shared" si="18"/>
        <v>-1.4000000000000004</v>
      </c>
      <c r="E612" s="40">
        <f t="shared" si="19"/>
        <v>-4.9999999999999822E-2</v>
      </c>
      <c r="F612" s="40">
        <v>-4.9999999999999822E-2</v>
      </c>
    </row>
    <row r="613" spans="1:6">
      <c r="A613" s="42">
        <v>41213</v>
      </c>
      <c r="B613" s="40">
        <v>8.68</v>
      </c>
      <c r="C613" s="40">
        <v>7.33</v>
      </c>
      <c r="D613" s="40">
        <f t="shared" si="18"/>
        <v>-1.3499999999999996</v>
      </c>
      <c r="E613" s="40">
        <f t="shared" si="19"/>
        <v>5.0000000000000711E-2</v>
      </c>
      <c r="F613" s="40">
        <v>5.0000000000000711E-2</v>
      </c>
    </row>
    <row r="614" spans="1:6">
      <c r="A614" s="42">
        <v>41214</v>
      </c>
      <c r="B614" s="40">
        <v>8.74</v>
      </c>
      <c r="C614" s="40">
        <v>7.33</v>
      </c>
      <c r="D614" s="40">
        <f t="shared" si="18"/>
        <v>-1.4100000000000001</v>
      </c>
      <c r="E614" s="40">
        <f t="shared" si="19"/>
        <v>-6.0000000000000497E-2</v>
      </c>
      <c r="F614" s="40">
        <v>-6.0000000000000497E-2</v>
      </c>
    </row>
    <row r="615" spans="1:6">
      <c r="A615" s="42">
        <v>41215</v>
      </c>
      <c r="B615" s="40">
        <v>8.7799999999999994</v>
      </c>
      <c r="C615" s="40">
        <v>7.26</v>
      </c>
      <c r="D615" s="40">
        <f t="shared" si="18"/>
        <v>-1.5199999999999996</v>
      </c>
      <c r="E615" s="40">
        <f t="shared" si="19"/>
        <v>-0.10999999999999943</v>
      </c>
      <c r="F615" s="40">
        <v>-0.10999999999999943</v>
      </c>
    </row>
    <row r="616" spans="1:6">
      <c r="A616" s="42">
        <v>41218</v>
      </c>
      <c r="B616" s="40">
        <v>8.7899999999999991</v>
      </c>
      <c r="C616" s="40">
        <v>7.3</v>
      </c>
      <c r="D616" s="40">
        <f t="shared" si="18"/>
        <v>-1.4899999999999993</v>
      </c>
      <c r="E616" s="40">
        <f t="shared" si="19"/>
        <v>3.0000000000000249E-2</v>
      </c>
      <c r="F616" s="40">
        <v>3.0000000000000249E-2</v>
      </c>
    </row>
    <row r="617" spans="1:6">
      <c r="A617" s="42">
        <v>41219</v>
      </c>
      <c r="B617" s="40">
        <v>8.7799999999999994</v>
      </c>
      <c r="C617" s="40">
        <v>7.28</v>
      </c>
      <c r="D617" s="40">
        <f t="shared" si="18"/>
        <v>-1.4999999999999991</v>
      </c>
      <c r="E617" s="40">
        <f t="shared" si="19"/>
        <v>-9.9999999999997868E-3</v>
      </c>
      <c r="F617" s="40">
        <v>-9.9999999999997868E-3</v>
      </c>
    </row>
    <row r="618" spans="1:6">
      <c r="A618" s="42">
        <v>41220</v>
      </c>
      <c r="B618" s="40">
        <v>8.82</v>
      </c>
      <c r="C618" s="40">
        <v>7.3</v>
      </c>
      <c r="D618" s="40">
        <f t="shared" si="18"/>
        <v>-1.5200000000000005</v>
      </c>
      <c r="E618" s="40">
        <f t="shared" si="19"/>
        <v>-2.000000000000135E-2</v>
      </c>
      <c r="F618" s="40">
        <v>-2.000000000000135E-2</v>
      </c>
    </row>
    <row r="619" spans="1:6">
      <c r="A619" s="42">
        <v>41221</v>
      </c>
      <c r="B619" s="40">
        <v>8.7200000000000006</v>
      </c>
      <c r="C619" s="40">
        <v>7.31</v>
      </c>
      <c r="D619" s="40">
        <f t="shared" si="18"/>
        <v>-1.410000000000001</v>
      </c>
      <c r="E619" s="40">
        <f t="shared" si="19"/>
        <v>0.10999999999999943</v>
      </c>
      <c r="F619" s="40">
        <v>0.10999999999999943</v>
      </c>
    </row>
    <row r="620" spans="1:6">
      <c r="A620" s="42">
        <v>41222</v>
      </c>
      <c r="B620" s="40">
        <v>8.69</v>
      </c>
      <c r="C620" s="40">
        <v>7.29</v>
      </c>
      <c r="D620" s="40">
        <f t="shared" si="18"/>
        <v>-1.3999999999999995</v>
      </c>
      <c r="E620" s="40">
        <f t="shared" si="19"/>
        <v>1.0000000000001563E-2</v>
      </c>
      <c r="F620" s="40">
        <v>1.0000000000001563E-2</v>
      </c>
    </row>
    <row r="621" spans="1:6">
      <c r="A621" s="42">
        <v>41225</v>
      </c>
      <c r="B621" s="40">
        <v>8.75</v>
      </c>
      <c r="C621" s="40">
        <v>7.22</v>
      </c>
      <c r="D621" s="40">
        <f t="shared" si="18"/>
        <v>-1.5300000000000002</v>
      </c>
      <c r="E621" s="40">
        <f t="shared" si="19"/>
        <v>-0.13000000000000078</v>
      </c>
      <c r="F621" s="40">
        <v>-0.13000000000000078</v>
      </c>
    </row>
    <row r="622" spans="1:6">
      <c r="A622" s="42">
        <v>41226</v>
      </c>
      <c r="B622" s="40">
        <v>8.6300000000000008</v>
      </c>
      <c r="C622" s="40">
        <v>7.23</v>
      </c>
      <c r="D622" s="40">
        <f t="shared" si="18"/>
        <v>-1.4000000000000004</v>
      </c>
      <c r="E622" s="40">
        <f t="shared" si="19"/>
        <v>0.12999999999999989</v>
      </c>
      <c r="F622" s="40">
        <v>0.12999999999999989</v>
      </c>
    </row>
    <row r="623" spans="1:6">
      <c r="A623" s="42">
        <v>41227</v>
      </c>
      <c r="B623" s="40">
        <v>8.66</v>
      </c>
      <c r="C623" s="40">
        <v>7.19</v>
      </c>
      <c r="D623" s="40">
        <f t="shared" si="18"/>
        <v>-1.4699999999999998</v>
      </c>
      <c r="E623" s="40">
        <f t="shared" si="19"/>
        <v>-6.9999999999999396E-2</v>
      </c>
      <c r="F623" s="40">
        <v>-6.9999999999999396E-2</v>
      </c>
    </row>
    <row r="624" spans="1:6">
      <c r="A624" s="42">
        <v>41228</v>
      </c>
      <c r="B624" s="40">
        <v>8.61</v>
      </c>
      <c r="C624" s="40">
        <v>7.21</v>
      </c>
      <c r="D624" s="40">
        <f t="shared" si="18"/>
        <v>-1.3999999999999995</v>
      </c>
      <c r="E624" s="40">
        <f t="shared" si="19"/>
        <v>7.0000000000000284E-2</v>
      </c>
      <c r="F624" s="40">
        <v>7.0000000000000284E-2</v>
      </c>
    </row>
    <row r="625" spans="1:6">
      <c r="A625" s="42">
        <v>41229</v>
      </c>
      <c r="B625" s="40">
        <v>8.57</v>
      </c>
      <c r="C625" s="40">
        <v>7.19</v>
      </c>
      <c r="D625" s="40">
        <f t="shared" si="18"/>
        <v>-1.38</v>
      </c>
      <c r="E625" s="40">
        <f t="shared" si="19"/>
        <v>1.9999999999999574E-2</v>
      </c>
      <c r="F625" s="40">
        <v>1.9999999999999574E-2</v>
      </c>
    </row>
    <row r="626" spans="1:6">
      <c r="A626" s="42">
        <v>41232</v>
      </c>
      <c r="B626" s="40">
        <v>8.56</v>
      </c>
      <c r="C626" s="40">
        <v>7.27</v>
      </c>
      <c r="D626" s="40">
        <f t="shared" si="18"/>
        <v>-1.2900000000000009</v>
      </c>
      <c r="E626" s="40">
        <f t="shared" si="19"/>
        <v>8.999999999999897E-2</v>
      </c>
      <c r="F626" s="40">
        <v>8.999999999999897E-2</v>
      </c>
    </row>
    <row r="627" spans="1:6">
      <c r="A627" s="42">
        <v>41233</v>
      </c>
      <c r="B627" s="40">
        <v>8.5399999999999991</v>
      </c>
      <c r="C627" s="40">
        <v>7.26</v>
      </c>
      <c r="D627" s="40">
        <f t="shared" si="18"/>
        <v>-1.2799999999999994</v>
      </c>
      <c r="E627" s="40">
        <f t="shared" si="19"/>
        <v>1.0000000000001563E-2</v>
      </c>
      <c r="F627" s="40">
        <v>1.0000000000001563E-2</v>
      </c>
    </row>
    <row r="628" spans="1:6">
      <c r="A628" s="42">
        <v>41234</v>
      </c>
      <c r="B628" s="40">
        <v>8.59</v>
      </c>
      <c r="C628" s="40">
        <v>7.26</v>
      </c>
      <c r="D628" s="40">
        <f t="shared" si="18"/>
        <v>-1.33</v>
      </c>
      <c r="E628" s="40">
        <f t="shared" si="19"/>
        <v>-5.0000000000000711E-2</v>
      </c>
      <c r="F628" s="40">
        <v>-5.0000000000000711E-2</v>
      </c>
    </row>
    <row r="629" spans="1:6">
      <c r="A629" s="42">
        <v>41235</v>
      </c>
      <c r="B629" s="40">
        <v>8.51</v>
      </c>
      <c r="C629" s="40">
        <v>7.27</v>
      </c>
      <c r="D629" s="40">
        <f t="shared" si="18"/>
        <v>-1.2400000000000002</v>
      </c>
      <c r="E629" s="40">
        <f t="shared" si="19"/>
        <v>8.9999999999999858E-2</v>
      </c>
      <c r="F629" s="40">
        <v>8.9999999999999858E-2</v>
      </c>
    </row>
    <row r="630" spans="1:6">
      <c r="A630" s="42">
        <v>41236</v>
      </c>
      <c r="B630" s="40">
        <v>8.52</v>
      </c>
      <c r="C630" s="40">
        <v>7.28</v>
      </c>
      <c r="D630" s="40">
        <f t="shared" si="18"/>
        <v>-1.2399999999999993</v>
      </c>
      <c r="E630" s="40">
        <f t="shared" si="19"/>
        <v>0</v>
      </c>
      <c r="F630" s="40">
        <v>0</v>
      </c>
    </row>
    <row r="631" spans="1:6">
      <c r="A631" s="42">
        <v>41239</v>
      </c>
      <c r="B631" s="40">
        <v>8.51</v>
      </c>
      <c r="C631" s="40">
        <v>7.28</v>
      </c>
      <c r="D631" s="40">
        <f t="shared" si="18"/>
        <v>-1.2299999999999995</v>
      </c>
      <c r="E631" s="40">
        <f t="shared" si="19"/>
        <v>9.9999999999997868E-3</v>
      </c>
      <c r="F631" s="40">
        <v>9.9999999999997868E-3</v>
      </c>
    </row>
    <row r="632" spans="1:6">
      <c r="A632" s="42">
        <v>41240</v>
      </c>
      <c r="B632" s="40">
        <v>8.56</v>
      </c>
      <c r="C632" s="40">
        <v>7.29</v>
      </c>
      <c r="D632" s="40">
        <f t="shared" si="18"/>
        <v>-1.2700000000000005</v>
      </c>
      <c r="E632" s="40">
        <f t="shared" si="19"/>
        <v>-4.0000000000000924E-2</v>
      </c>
      <c r="F632" s="40">
        <v>-4.0000000000000924E-2</v>
      </c>
    </row>
    <row r="633" spans="1:6">
      <c r="A633" s="42">
        <v>41241</v>
      </c>
      <c r="B633" s="40">
        <v>8.52</v>
      </c>
      <c r="C633" s="40">
        <v>7.31</v>
      </c>
      <c r="D633" s="40">
        <f t="shared" si="18"/>
        <v>-1.21</v>
      </c>
      <c r="E633" s="40">
        <f t="shared" si="19"/>
        <v>6.0000000000000497E-2</v>
      </c>
      <c r="F633" s="40">
        <v>6.0000000000000497E-2</v>
      </c>
    </row>
    <row r="634" spans="1:6">
      <c r="A634" s="42">
        <v>41242</v>
      </c>
      <c r="B634" s="40">
        <v>8.5</v>
      </c>
      <c r="C634" s="40">
        <v>7.42</v>
      </c>
      <c r="D634" s="40">
        <f t="shared" si="18"/>
        <v>-1.08</v>
      </c>
      <c r="E634" s="40">
        <f t="shared" si="19"/>
        <v>0.12999999999999989</v>
      </c>
      <c r="F634" s="40">
        <v>0.12999999999999989</v>
      </c>
    </row>
    <row r="635" spans="1:6">
      <c r="A635" s="42">
        <v>41243</v>
      </c>
      <c r="B635" s="40">
        <v>8.4700000000000006</v>
      </c>
      <c r="C635" s="40">
        <v>7.46</v>
      </c>
      <c r="D635" s="40">
        <f t="shared" si="18"/>
        <v>-1.0100000000000007</v>
      </c>
      <c r="E635" s="40">
        <f t="shared" si="19"/>
        <v>6.9999999999999396E-2</v>
      </c>
      <c r="F635" s="40">
        <v>6.9999999999999396E-2</v>
      </c>
    </row>
    <row r="636" spans="1:6">
      <c r="A636" s="42">
        <v>41246</v>
      </c>
      <c r="B636" s="40">
        <v>8.4700000000000006</v>
      </c>
      <c r="C636" s="40">
        <v>7.49</v>
      </c>
      <c r="D636" s="40">
        <f t="shared" si="18"/>
        <v>-0.98000000000000043</v>
      </c>
      <c r="E636" s="40">
        <f t="shared" si="19"/>
        <v>3.0000000000000249E-2</v>
      </c>
      <c r="F636" s="40">
        <v>3.0000000000000249E-2</v>
      </c>
    </row>
    <row r="637" spans="1:6">
      <c r="A637" s="42">
        <v>41247</v>
      </c>
      <c r="B637" s="40">
        <v>8.58</v>
      </c>
      <c r="C637" s="40">
        <v>7.49</v>
      </c>
      <c r="D637" s="40">
        <f t="shared" si="18"/>
        <v>-1.0899999999999999</v>
      </c>
      <c r="E637" s="40">
        <f t="shared" si="19"/>
        <v>-0.10999999999999943</v>
      </c>
      <c r="F637" s="40">
        <v>-0.10999999999999943</v>
      </c>
    </row>
    <row r="638" spans="1:6">
      <c r="A638" s="42">
        <v>41248</v>
      </c>
      <c r="B638" s="40">
        <v>8.69</v>
      </c>
      <c r="C638" s="40">
        <v>7.5</v>
      </c>
      <c r="D638" s="40">
        <f t="shared" si="18"/>
        <v>-1.1899999999999995</v>
      </c>
      <c r="E638" s="40">
        <f t="shared" si="19"/>
        <v>-9.9999999999999645E-2</v>
      </c>
      <c r="F638" s="40">
        <v>-9.9999999999999645E-2</v>
      </c>
    </row>
    <row r="639" spans="1:6">
      <c r="A639" s="42">
        <v>41249</v>
      </c>
      <c r="B639" s="40">
        <v>8.67</v>
      </c>
      <c r="C639" s="40">
        <v>7.47</v>
      </c>
      <c r="D639" s="40">
        <f t="shared" si="18"/>
        <v>-1.2000000000000002</v>
      </c>
      <c r="E639" s="40">
        <f t="shared" si="19"/>
        <v>-1.0000000000000675E-2</v>
      </c>
      <c r="F639" s="40">
        <v>-1.0000000000000675E-2</v>
      </c>
    </row>
    <row r="640" spans="1:6">
      <c r="A640" s="42">
        <v>41250</v>
      </c>
      <c r="B640" s="40">
        <v>8.7100000000000009</v>
      </c>
      <c r="C640" s="40">
        <v>7.49</v>
      </c>
      <c r="D640" s="40">
        <f t="shared" si="18"/>
        <v>-1.2200000000000006</v>
      </c>
      <c r="E640" s="40">
        <f t="shared" si="19"/>
        <v>-2.0000000000000462E-2</v>
      </c>
      <c r="F640" s="40">
        <v>-2.0000000000000462E-2</v>
      </c>
    </row>
    <row r="641" spans="1:6">
      <c r="A641" s="42">
        <v>41253</v>
      </c>
      <c r="B641" s="40">
        <v>8.73</v>
      </c>
      <c r="C641" s="40">
        <v>7.54</v>
      </c>
      <c r="D641" s="40">
        <f t="shared" si="18"/>
        <v>-1.1900000000000004</v>
      </c>
      <c r="E641" s="40">
        <f t="shared" si="19"/>
        <v>3.0000000000000249E-2</v>
      </c>
      <c r="F641" s="40">
        <v>3.0000000000000249E-2</v>
      </c>
    </row>
    <row r="642" spans="1:6">
      <c r="A642" s="42">
        <v>41254</v>
      </c>
      <c r="B642" s="40">
        <v>8.69</v>
      </c>
      <c r="C642" s="40">
        <v>7.49</v>
      </c>
      <c r="D642" s="40">
        <f t="shared" ref="D642:D705" si="20">C642-B642</f>
        <v>-1.1999999999999993</v>
      </c>
      <c r="E642" s="40">
        <f t="shared" si="19"/>
        <v>-9.9999999999988987E-3</v>
      </c>
      <c r="F642" s="40">
        <v>-9.9999999999988987E-3</v>
      </c>
    </row>
    <row r="643" spans="1:6">
      <c r="A643" s="42">
        <v>41255</v>
      </c>
      <c r="B643" s="40">
        <v>8.73</v>
      </c>
      <c r="C643" s="40">
        <v>7.42</v>
      </c>
      <c r="D643" s="40">
        <f t="shared" si="20"/>
        <v>-1.3100000000000005</v>
      </c>
      <c r="E643" s="40">
        <f t="shared" si="19"/>
        <v>-0.11000000000000121</v>
      </c>
      <c r="F643" s="40">
        <v>-0.11000000000000121</v>
      </c>
    </row>
    <row r="644" spans="1:6">
      <c r="A644" s="42">
        <v>41256</v>
      </c>
      <c r="B644" s="40">
        <v>8.68</v>
      </c>
      <c r="C644" s="40">
        <v>7.4</v>
      </c>
      <c r="D644" s="40">
        <f t="shared" si="20"/>
        <v>-1.2799999999999994</v>
      </c>
      <c r="E644" s="40">
        <f t="shared" ref="E644:E707" si="21">D644-D643</f>
        <v>3.0000000000001137E-2</v>
      </c>
      <c r="F644" s="40">
        <v>3.0000000000001137E-2</v>
      </c>
    </row>
    <row r="645" spans="1:6">
      <c r="A645" s="42">
        <v>41257</v>
      </c>
      <c r="B645" s="40">
        <v>8.9</v>
      </c>
      <c r="C645" s="40">
        <v>7.41</v>
      </c>
      <c r="D645" s="40">
        <f t="shared" si="20"/>
        <v>-1.4900000000000002</v>
      </c>
      <c r="E645" s="40">
        <f t="shared" si="21"/>
        <v>-0.21000000000000085</v>
      </c>
      <c r="F645" s="40">
        <v>-0.21000000000000085</v>
      </c>
    </row>
    <row r="646" spans="1:6">
      <c r="A646" s="42">
        <v>41260</v>
      </c>
      <c r="B646" s="40">
        <v>8.91</v>
      </c>
      <c r="C646" s="40">
        <v>7.43</v>
      </c>
      <c r="D646" s="40">
        <f t="shared" si="20"/>
        <v>-1.4800000000000004</v>
      </c>
      <c r="E646" s="40">
        <f t="shared" si="21"/>
        <v>9.9999999999997868E-3</v>
      </c>
      <c r="F646" s="40">
        <v>9.9999999999997868E-3</v>
      </c>
    </row>
    <row r="647" spans="1:6">
      <c r="A647" s="42">
        <v>41261</v>
      </c>
      <c r="B647" s="40">
        <v>8.91</v>
      </c>
      <c r="C647" s="40">
        <v>7.42</v>
      </c>
      <c r="D647" s="40">
        <f t="shared" si="20"/>
        <v>-1.4900000000000002</v>
      </c>
      <c r="E647" s="40">
        <f t="shared" si="21"/>
        <v>-9.9999999999997868E-3</v>
      </c>
      <c r="F647" s="40">
        <v>-9.9999999999997868E-3</v>
      </c>
    </row>
    <row r="648" spans="1:6">
      <c r="A648" s="42">
        <v>41262</v>
      </c>
      <c r="B648" s="40">
        <v>8.9</v>
      </c>
      <c r="C648" s="40">
        <v>7.42</v>
      </c>
      <c r="D648" s="40">
        <f t="shared" si="20"/>
        <v>-1.4800000000000004</v>
      </c>
      <c r="E648" s="40">
        <f t="shared" si="21"/>
        <v>9.9999999999997868E-3</v>
      </c>
      <c r="F648" s="40">
        <v>9.9999999999997868E-3</v>
      </c>
    </row>
    <row r="649" spans="1:6">
      <c r="A649" s="42">
        <v>41263</v>
      </c>
      <c r="B649" s="40">
        <v>8.9</v>
      </c>
      <c r="C649" s="40">
        <v>7.41</v>
      </c>
      <c r="D649" s="40">
        <f t="shared" si="20"/>
        <v>-1.4900000000000002</v>
      </c>
      <c r="E649" s="40">
        <f t="shared" si="21"/>
        <v>-9.9999999999997868E-3</v>
      </c>
      <c r="F649" s="40">
        <v>-9.9999999999997868E-3</v>
      </c>
    </row>
    <row r="650" spans="1:6">
      <c r="A650" s="42">
        <v>41264</v>
      </c>
      <c r="B650" s="40">
        <v>8.82</v>
      </c>
      <c r="C650" s="40">
        <v>7.39</v>
      </c>
      <c r="D650" s="40">
        <f t="shared" si="20"/>
        <v>-1.4300000000000006</v>
      </c>
      <c r="E650" s="40">
        <f t="shared" si="21"/>
        <v>5.9999999999999609E-2</v>
      </c>
      <c r="F650" s="40">
        <v>5.9999999999999609E-2</v>
      </c>
    </row>
    <row r="651" spans="1:6">
      <c r="A651" s="42">
        <v>41267</v>
      </c>
      <c r="B651" s="40">
        <v>8.8000000000000007</v>
      </c>
      <c r="C651" s="40">
        <v>7.42</v>
      </c>
      <c r="D651" s="40">
        <f t="shared" si="20"/>
        <v>-1.3800000000000008</v>
      </c>
      <c r="E651" s="40">
        <f t="shared" si="21"/>
        <v>4.9999999999999822E-2</v>
      </c>
      <c r="F651" s="40">
        <v>4.9999999999999822E-2</v>
      </c>
    </row>
    <row r="652" spans="1:6">
      <c r="A652" s="42">
        <v>41268</v>
      </c>
      <c r="B652" s="40">
        <v>8.9700000000000006</v>
      </c>
      <c r="C652" s="40">
        <v>7.42</v>
      </c>
      <c r="D652" s="40">
        <f t="shared" si="20"/>
        <v>-1.5500000000000007</v>
      </c>
      <c r="E652" s="40">
        <f t="shared" si="21"/>
        <v>-0.16999999999999993</v>
      </c>
      <c r="F652" s="40">
        <v>-0.16999999999999993</v>
      </c>
    </row>
    <row r="653" spans="1:6">
      <c r="A653" s="42">
        <v>41269</v>
      </c>
      <c r="B653" s="40">
        <v>8.9600000000000009</v>
      </c>
      <c r="C653" s="40">
        <v>7.45</v>
      </c>
      <c r="D653" s="40">
        <f t="shared" si="20"/>
        <v>-1.5100000000000007</v>
      </c>
      <c r="E653" s="40">
        <f t="shared" si="21"/>
        <v>4.0000000000000036E-2</v>
      </c>
      <c r="F653" s="40">
        <v>4.0000000000000036E-2</v>
      </c>
    </row>
    <row r="654" spans="1:6">
      <c r="A654" s="42">
        <v>41270</v>
      </c>
      <c r="B654" s="40">
        <v>8.92</v>
      </c>
      <c r="C654" s="40">
        <v>7.34</v>
      </c>
      <c r="D654" s="40">
        <f t="shared" si="20"/>
        <v>-1.58</v>
      </c>
      <c r="E654" s="40">
        <f t="shared" si="21"/>
        <v>-6.9999999999999396E-2</v>
      </c>
      <c r="F654" s="40">
        <v>-6.9999999999999396E-2</v>
      </c>
    </row>
    <row r="655" spans="1:6">
      <c r="A655" s="42">
        <v>41271</v>
      </c>
      <c r="B655" s="40">
        <v>8.9700000000000006</v>
      </c>
      <c r="C655" s="40">
        <v>7.3</v>
      </c>
      <c r="D655" s="40">
        <f t="shared" si="20"/>
        <v>-1.6700000000000008</v>
      </c>
      <c r="E655" s="40">
        <f t="shared" si="21"/>
        <v>-9.0000000000000746E-2</v>
      </c>
      <c r="F655" s="40">
        <v>-9.0000000000000746E-2</v>
      </c>
    </row>
    <row r="656" spans="1:6">
      <c r="A656" s="42">
        <v>41274</v>
      </c>
      <c r="B656" s="40">
        <v>9.0399999999999991</v>
      </c>
      <c r="C656" s="40">
        <v>7.27</v>
      </c>
      <c r="D656" s="40">
        <f t="shared" si="20"/>
        <v>-1.7699999999999996</v>
      </c>
      <c r="E656" s="40">
        <f t="shared" si="21"/>
        <v>-9.9999999999998757E-2</v>
      </c>
      <c r="F656" s="40">
        <v>-9.9999999999998757E-2</v>
      </c>
    </row>
    <row r="657" spans="1:6">
      <c r="A657" s="42">
        <v>41278</v>
      </c>
      <c r="B657" s="40">
        <v>9.0500000000000007</v>
      </c>
      <c r="C657" s="40">
        <v>7.28</v>
      </c>
      <c r="D657" s="40">
        <f t="shared" si="20"/>
        <v>-1.7700000000000005</v>
      </c>
      <c r="E657" s="40">
        <f t="shared" si="21"/>
        <v>0</v>
      </c>
      <c r="F657" s="40">
        <v>0</v>
      </c>
    </row>
    <row r="658" spans="1:6">
      <c r="A658" s="42">
        <v>41281</v>
      </c>
      <c r="B658" s="40">
        <v>9.0500000000000007</v>
      </c>
      <c r="C658" s="40">
        <v>7.26</v>
      </c>
      <c r="D658" s="40">
        <f t="shared" si="20"/>
        <v>-1.7900000000000009</v>
      </c>
      <c r="E658" s="40">
        <f t="shared" si="21"/>
        <v>-2.0000000000000462E-2</v>
      </c>
      <c r="F658" s="40">
        <v>-2.0000000000000462E-2</v>
      </c>
    </row>
    <row r="659" spans="1:6">
      <c r="A659" s="42">
        <v>41282</v>
      </c>
      <c r="B659" s="40">
        <v>9.02</v>
      </c>
      <c r="C659" s="40">
        <v>7.24</v>
      </c>
      <c r="D659" s="40">
        <f t="shared" si="20"/>
        <v>-1.7799999999999994</v>
      </c>
      <c r="E659" s="40">
        <f t="shared" si="21"/>
        <v>1.0000000000001563E-2</v>
      </c>
      <c r="F659" s="40">
        <v>1.0000000000001563E-2</v>
      </c>
    </row>
    <row r="660" spans="1:6">
      <c r="A660" s="42">
        <v>41283</v>
      </c>
      <c r="B660" s="40">
        <v>9.02</v>
      </c>
      <c r="C660" s="40">
        <v>7.24</v>
      </c>
      <c r="D660" s="40">
        <f t="shared" si="20"/>
        <v>-1.7799999999999994</v>
      </c>
      <c r="E660" s="40">
        <f t="shared" si="21"/>
        <v>0</v>
      </c>
      <c r="F660" s="40">
        <v>0</v>
      </c>
    </row>
    <row r="661" spans="1:6">
      <c r="A661" s="42">
        <v>41284</v>
      </c>
      <c r="B661" s="40">
        <v>9</v>
      </c>
      <c r="C661" s="40">
        <v>7.22</v>
      </c>
      <c r="D661" s="40">
        <f t="shared" si="20"/>
        <v>-1.7800000000000002</v>
      </c>
      <c r="E661" s="40">
        <f t="shared" si="21"/>
        <v>0</v>
      </c>
      <c r="F661" s="40">
        <v>0</v>
      </c>
    </row>
    <row r="662" spans="1:6">
      <c r="A662" s="42">
        <v>41285</v>
      </c>
      <c r="B662" s="40">
        <v>8.91</v>
      </c>
      <c r="C662" s="40">
        <v>7.24</v>
      </c>
      <c r="D662" s="40">
        <f t="shared" si="20"/>
        <v>-1.67</v>
      </c>
      <c r="E662" s="40">
        <f t="shared" si="21"/>
        <v>0.11000000000000032</v>
      </c>
      <c r="F662" s="40">
        <v>0.11000000000000032</v>
      </c>
    </row>
    <row r="663" spans="1:6">
      <c r="A663" s="42">
        <v>41288</v>
      </c>
      <c r="B663" s="40">
        <v>9.0299999999999994</v>
      </c>
      <c r="C663" s="40">
        <v>7.22</v>
      </c>
      <c r="D663" s="40">
        <f t="shared" si="20"/>
        <v>-1.8099999999999996</v>
      </c>
      <c r="E663" s="40">
        <f t="shared" si="21"/>
        <v>-0.13999999999999968</v>
      </c>
      <c r="F663" s="40">
        <v>-0.13999999999999968</v>
      </c>
    </row>
    <row r="664" spans="1:6">
      <c r="A664" s="42">
        <v>41289</v>
      </c>
      <c r="B664" s="40">
        <v>9.0299999999999994</v>
      </c>
      <c r="C664" s="40">
        <v>7.22</v>
      </c>
      <c r="D664" s="40">
        <f t="shared" si="20"/>
        <v>-1.8099999999999996</v>
      </c>
      <c r="E664" s="40">
        <f t="shared" si="21"/>
        <v>0</v>
      </c>
      <c r="F664" s="40">
        <v>0</v>
      </c>
    </row>
    <row r="665" spans="1:6">
      <c r="A665" s="42">
        <v>41290</v>
      </c>
      <c r="B665" s="40">
        <v>8.9700000000000006</v>
      </c>
      <c r="C665" s="40">
        <v>7.22</v>
      </c>
      <c r="D665" s="40">
        <f t="shared" si="20"/>
        <v>-1.7500000000000009</v>
      </c>
      <c r="E665" s="40">
        <f t="shared" si="21"/>
        <v>5.9999999999998721E-2</v>
      </c>
      <c r="F665" s="40">
        <v>5.9999999999998721E-2</v>
      </c>
    </row>
    <row r="666" spans="1:6">
      <c r="A666" s="42">
        <v>41291</v>
      </c>
      <c r="B666" s="40">
        <v>8.91</v>
      </c>
      <c r="C666" s="40">
        <v>7.23</v>
      </c>
      <c r="D666" s="40">
        <f t="shared" si="20"/>
        <v>-1.6799999999999997</v>
      </c>
      <c r="E666" s="40">
        <f t="shared" si="21"/>
        <v>7.0000000000001172E-2</v>
      </c>
      <c r="F666" s="40">
        <v>7.0000000000001172E-2</v>
      </c>
    </row>
    <row r="667" spans="1:6">
      <c r="A667" s="42">
        <v>41292</v>
      </c>
      <c r="B667" s="40">
        <v>9</v>
      </c>
      <c r="C667" s="40">
        <v>7.33</v>
      </c>
      <c r="D667" s="40">
        <f t="shared" si="20"/>
        <v>-1.67</v>
      </c>
      <c r="E667" s="40">
        <f t="shared" si="21"/>
        <v>9.9999999999997868E-3</v>
      </c>
      <c r="F667" s="40">
        <v>9.9999999999997868E-3</v>
      </c>
    </row>
    <row r="668" spans="1:6">
      <c r="A668" s="42">
        <v>41295</v>
      </c>
      <c r="B668" s="40">
        <v>9.11</v>
      </c>
      <c r="C668" s="40">
        <v>7.28</v>
      </c>
      <c r="D668" s="40">
        <f t="shared" si="20"/>
        <v>-1.8299999999999992</v>
      </c>
      <c r="E668" s="40">
        <f t="shared" si="21"/>
        <v>-0.15999999999999925</v>
      </c>
      <c r="F668" s="40">
        <v>-0.15999999999999925</v>
      </c>
    </row>
    <row r="669" spans="1:6">
      <c r="A669" s="42">
        <v>41296</v>
      </c>
      <c r="B669" s="40">
        <v>9.01</v>
      </c>
      <c r="C669" s="40">
        <v>7.29</v>
      </c>
      <c r="D669" s="40">
        <f t="shared" si="20"/>
        <v>-1.7199999999999998</v>
      </c>
      <c r="E669" s="40">
        <f t="shared" si="21"/>
        <v>0.10999999999999943</v>
      </c>
      <c r="F669" s="40">
        <v>0.10999999999999943</v>
      </c>
    </row>
    <row r="670" spans="1:6">
      <c r="A670" s="42">
        <v>41297</v>
      </c>
      <c r="B670" s="40">
        <v>9.0399999999999991</v>
      </c>
      <c r="C670" s="40">
        <v>7.34</v>
      </c>
      <c r="D670" s="40">
        <f t="shared" si="20"/>
        <v>-1.6999999999999993</v>
      </c>
      <c r="E670" s="40">
        <f t="shared" si="21"/>
        <v>2.0000000000000462E-2</v>
      </c>
      <c r="F670" s="40">
        <v>2.0000000000000462E-2</v>
      </c>
    </row>
    <row r="671" spans="1:6">
      <c r="A671" s="42">
        <v>41298</v>
      </c>
      <c r="B671" s="40">
        <v>9.0399999999999991</v>
      </c>
      <c r="C671" s="40">
        <v>7.32</v>
      </c>
      <c r="D671" s="40">
        <f t="shared" si="20"/>
        <v>-1.7199999999999989</v>
      </c>
      <c r="E671" s="40">
        <f t="shared" si="21"/>
        <v>-1.9999999999999574E-2</v>
      </c>
      <c r="F671" s="40">
        <v>-1.9999999999999574E-2</v>
      </c>
    </row>
    <row r="672" spans="1:6">
      <c r="A672" s="42">
        <v>41299</v>
      </c>
      <c r="B672" s="40">
        <v>9</v>
      </c>
      <c r="C672" s="40">
        <v>7.35</v>
      </c>
      <c r="D672" s="40">
        <f t="shared" si="20"/>
        <v>-1.6500000000000004</v>
      </c>
      <c r="E672" s="40">
        <f t="shared" si="21"/>
        <v>6.9999999999998508E-2</v>
      </c>
      <c r="F672" s="40">
        <v>6.9999999999998508E-2</v>
      </c>
    </row>
    <row r="673" spans="1:6">
      <c r="A673" s="42">
        <v>41302</v>
      </c>
      <c r="B673" s="40">
        <v>9.07</v>
      </c>
      <c r="C673" s="40">
        <v>7.38</v>
      </c>
      <c r="D673" s="40">
        <f t="shared" si="20"/>
        <v>-1.6900000000000004</v>
      </c>
      <c r="E673" s="40">
        <f t="shared" si="21"/>
        <v>-4.0000000000000036E-2</v>
      </c>
      <c r="F673" s="40">
        <v>-4.0000000000000036E-2</v>
      </c>
    </row>
    <row r="674" spans="1:6">
      <c r="A674" s="42">
        <v>41303</v>
      </c>
      <c r="B674" s="40">
        <v>9.07</v>
      </c>
      <c r="C674" s="40">
        <v>7.38</v>
      </c>
      <c r="D674" s="40">
        <f t="shared" si="20"/>
        <v>-1.6900000000000004</v>
      </c>
      <c r="E674" s="40">
        <f t="shared" si="21"/>
        <v>0</v>
      </c>
      <c r="F674" s="40">
        <v>0</v>
      </c>
    </row>
    <row r="675" spans="1:6">
      <c r="A675" s="42">
        <v>41304</v>
      </c>
      <c r="B675" s="40">
        <v>9.35</v>
      </c>
      <c r="C675" s="40">
        <v>7.37</v>
      </c>
      <c r="D675" s="40">
        <f t="shared" si="20"/>
        <v>-1.9799999999999995</v>
      </c>
      <c r="E675" s="40">
        <f t="shared" si="21"/>
        <v>-0.28999999999999915</v>
      </c>
      <c r="F675" s="40">
        <v>-0.28999999999999915</v>
      </c>
    </row>
    <row r="676" spans="1:6">
      <c r="A676" s="42">
        <v>41305</v>
      </c>
      <c r="B676" s="40">
        <v>9.26</v>
      </c>
      <c r="C676" s="40">
        <v>7.41</v>
      </c>
      <c r="D676" s="40">
        <f t="shared" si="20"/>
        <v>-1.8499999999999996</v>
      </c>
      <c r="E676" s="40">
        <f t="shared" si="21"/>
        <v>0.12999999999999989</v>
      </c>
      <c r="F676" s="40">
        <v>0.12999999999999989</v>
      </c>
    </row>
    <row r="677" spans="1:6">
      <c r="A677" s="42">
        <v>41306</v>
      </c>
      <c r="B677" s="40">
        <v>9.2899999999999991</v>
      </c>
      <c r="C677" s="40">
        <v>7.37</v>
      </c>
      <c r="D677" s="40">
        <f t="shared" si="20"/>
        <v>-1.919999999999999</v>
      </c>
      <c r="E677" s="40">
        <f t="shared" si="21"/>
        <v>-6.9999999999999396E-2</v>
      </c>
      <c r="F677" s="40">
        <v>-6.9999999999999396E-2</v>
      </c>
    </row>
    <row r="678" spans="1:6">
      <c r="A678" s="42">
        <v>41309</v>
      </c>
      <c r="B678" s="40">
        <v>9.36</v>
      </c>
      <c r="C678" s="40">
        <v>7.28</v>
      </c>
      <c r="D678" s="40">
        <f t="shared" si="20"/>
        <v>-2.0799999999999992</v>
      </c>
      <c r="E678" s="40">
        <f t="shared" si="21"/>
        <v>-0.16000000000000014</v>
      </c>
      <c r="F678" s="40">
        <v>-0.16000000000000014</v>
      </c>
    </row>
    <row r="679" spans="1:6">
      <c r="A679" s="42">
        <v>41310</v>
      </c>
      <c r="B679" s="40">
        <v>9.32</v>
      </c>
      <c r="C679" s="40">
        <v>7.25</v>
      </c>
      <c r="D679" s="40">
        <f t="shared" si="20"/>
        <v>-2.0700000000000003</v>
      </c>
      <c r="E679" s="40">
        <f t="shared" si="21"/>
        <v>9.9999999999988987E-3</v>
      </c>
      <c r="F679" s="40">
        <v>9.9999999999988987E-3</v>
      </c>
    </row>
    <row r="680" spans="1:6">
      <c r="A680" s="42">
        <v>41311</v>
      </c>
      <c r="B680" s="40">
        <v>9.27</v>
      </c>
      <c r="C680" s="40">
        <v>7.29</v>
      </c>
      <c r="D680" s="40">
        <f t="shared" si="20"/>
        <v>-1.9799999999999995</v>
      </c>
      <c r="E680" s="40">
        <f t="shared" si="21"/>
        <v>9.0000000000000746E-2</v>
      </c>
      <c r="F680" s="40">
        <v>9.0000000000000746E-2</v>
      </c>
    </row>
    <row r="681" spans="1:6">
      <c r="A681" s="42">
        <v>41312</v>
      </c>
      <c r="B681" s="40">
        <v>9.26</v>
      </c>
      <c r="C681" s="40">
        <v>7.27</v>
      </c>
      <c r="D681" s="40">
        <f t="shared" si="20"/>
        <v>-1.9900000000000002</v>
      </c>
      <c r="E681" s="40">
        <f t="shared" si="21"/>
        <v>-1.0000000000000675E-2</v>
      </c>
      <c r="F681" s="40">
        <v>-1.0000000000000675E-2</v>
      </c>
    </row>
    <row r="682" spans="1:6">
      <c r="A682" s="42">
        <v>41313</v>
      </c>
      <c r="B682" s="40">
        <v>9.33</v>
      </c>
      <c r="C682" s="40">
        <v>7.3</v>
      </c>
      <c r="D682" s="40">
        <f t="shared" si="20"/>
        <v>-2.0300000000000002</v>
      </c>
      <c r="E682" s="40">
        <f t="shared" si="21"/>
        <v>-4.0000000000000036E-2</v>
      </c>
      <c r="F682" s="40">
        <v>-4.0000000000000036E-2</v>
      </c>
    </row>
    <row r="683" spans="1:6">
      <c r="A683" s="42">
        <v>41323</v>
      </c>
      <c r="B683" s="40">
        <v>9.4</v>
      </c>
      <c r="C683" s="40">
        <v>7.29</v>
      </c>
      <c r="D683" s="40">
        <f t="shared" si="20"/>
        <v>-2.1100000000000003</v>
      </c>
      <c r="E683" s="40">
        <f t="shared" si="21"/>
        <v>-8.0000000000000071E-2</v>
      </c>
      <c r="F683" s="40">
        <v>-8.0000000000000071E-2</v>
      </c>
    </row>
    <row r="684" spans="1:6">
      <c r="A684" s="42">
        <v>41324</v>
      </c>
      <c r="B684" s="40">
        <v>9.2799999999999994</v>
      </c>
      <c r="C684" s="40">
        <v>7.22</v>
      </c>
      <c r="D684" s="40">
        <f t="shared" si="20"/>
        <v>-2.0599999999999996</v>
      </c>
      <c r="E684" s="40">
        <f t="shared" si="21"/>
        <v>5.0000000000000711E-2</v>
      </c>
      <c r="F684" s="40">
        <v>5.0000000000000711E-2</v>
      </c>
    </row>
    <row r="685" spans="1:6">
      <c r="A685" s="42">
        <v>41325</v>
      </c>
      <c r="B685" s="40">
        <v>9.3000000000000007</v>
      </c>
      <c r="C685" s="40">
        <v>7.23</v>
      </c>
      <c r="D685" s="40">
        <f t="shared" si="20"/>
        <v>-2.0700000000000003</v>
      </c>
      <c r="E685" s="40">
        <f t="shared" si="21"/>
        <v>-1.0000000000000675E-2</v>
      </c>
      <c r="F685" s="40">
        <v>-1.0000000000000675E-2</v>
      </c>
    </row>
    <row r="686" spans="1:6">
      <c r="A686" s="42">
        <v>41326</v>
      </c>
      <c r="B686" s="40">
        <v>9.0500000000000007</v>
      </c>
      <c r="C686" s="40">
        <v>7.22</v>
      </c>
      <c r="D686" s="40">
        <f t="shared" si="20"/>
        <v>-1.830000000000001</v>
      </c>
      <c r="E686" s="40">
        <f t="shared" si="21"/>
        <v>0.23999999999999932</v>
      </c>
      <c r="F686" s="40">
        <v>0.23999999999999932</v>
      </c>
    </row>
    <row r="687" spans="1:6">
      <c r="A687" s="42">
        <v>41327</v>
      </c>
      <c r="B687" s="40">
        <v>8.98</v>
      </c>
      <c r="C687" s="40">
        <v>7.19</v>
      </c>
      <c r="D687" s="40">
        <f t="shared" si="20"/>
        <v>-1.79</v>
      </c>
      <c r="E687" s="40">
        <f t="shared" si="21"/>
        <v>4.0000000000000924E-2</v>
      </c>
      <c r="F687" s="40">
        <v>4.0000000000000924E-2</v>
      </c>
    </row>
    <row r="688" spans="1:6">
      <c r="A688" s="42">
        <v>41330</v>
      </c>
      <c r="B688" s="40">
        <v>9.01</v>
      </c>
      <c r="C688" s="40">
        <v>7.14</v>
      </c>
      <c r="D688" s="40">
        <f t="shared" si="20"/>
        <v>-1.87</v>
      </c>
      <c r="E688" s="40">
        <f t="shared" si="21"/>
        <v>-8.0000000000000071E-2</v>
      </c>
      <c r="F688" s="40">
        <v>-8.0000000000000071E-2</v>
      </c>
    </row>
    <row r="689" spans="1:6">
      <c r="A689" s="42">
        <v>41331</v>
      </c>
      <c r="B689" s="40">
        <v>8.89</v>
      </c>
      <c r="C689" s="40">
        <v>7.12</v>
      </c>
      <c r="D689" s="40">
        <f t="shared" si="20"/>
        <v>-1.7700000000000005</v>
      </c>
      <c r="E689" s="40">
        <f t="shared" si="21"/>
        <v>9.9999999999999645E-2</v>
      </c>
      <c r="F689" s="40">
        <v>9.9999999999999645E-2</v>
      </c>
    </row>
    <row r="690" spans="1:6">
      <c r="A690" s="42">
        <v>41332</v>
      </c>
      <c r="B690" s="40">
        <v>8.9600000000000009</v>
      </c>
      <c r="C690" s="40">
        <v>7.18</v>
      </c>
      <c r="D690" s="40">
        <f t="shared" si="20"/>
        <v>-1.7800000000000011</v>
      </c>
      <c r="E690" s="40">
        <f t="shared" si="21"/>
        <v>-1.0000000000000675E-2</v>
      </c>
      <c r="F690" s="40">
        <v>-1.0000000000000675E-2</v>
      </c>
    </row>
    <row r="691" spans="1:6">
      <c r="A691" s="42">
        <v>41333</v>
      </c>
      <c r="B691" s="40">
        <v>9.0500000000000007</v>
      </c>
      <c r="C691" s="40">
        <v>7.22</v>
      </c>
      <c r="D691" s="40">
        <f t="shared" si="20"/>
        <v>-1.830000000000001</v>
      </c>
      <c r="E691" s="40">
        <f t="shared" si="21"/>
        <v>-4.9999999999999822E-2</v>
      </c>
      <c r="F691" s="40">
        <v>-4.9999999999999822E-2</v>
      </c>
    </row>
    <row r="692" spans="1:6">
      <c r="A692" s="42">
        <v>41334</v>
      </c>
      <c r="B692" s="40">
        <v>9.01</v>
      </c>
      <c r="C692" s="40">
        <v>7.19</v>
      </c>
      <c r="D692" s="40">
        <f t="shared" si="20"/>
        <v>-1.8199999999999994</v>
      </c>
      <c r="E692" s="40">
        <f t="shared" si="21"/>
        <v>1.0000000000001563E-2</v>
      </c>
      <c r="F692" s="40">
        <v>1.0000000000001563E-2</v>
      </c>
    </row>
    <row r="693" spans="1:6">
      <c r="A693" s="42">
        <v>41337</v>
      </c>
      <c r="B693" s="40">
        <v>8.84</v>
      </c>
      <c r="C693" s="40">
        <v>7.21</v>
      </c>
      <c r="D693" s="40">
        <f t="shared" si="20"/>
        <v>-1.63</v>
      </c>
      <c r="E693" s="40">
        <f t="shared" si="21"/>
        <v>0.1899999999999995</v>
      </c>
      <c r="F693" s="40">
        <v>0.1899999999999995</v>
      </c>
    </row>
    <row r="694" spans="1:6">
      <c r="A694" s="42">
        <v>41338</v>
      </c>
      <c r="B694" s="40">
        <v>8.86</v>
      </c>
      <c r="C694" s="40">
        <v>7.2</v>
      </c>
      <c r="D694" s="40">
        <f t="shared" si="20"/>
        <v>-1.6599999999999993</v>
      </c>
      <c r="E694" s="40">
        <f t="shared" si="21"/>
        <v>-2.9999999999999361E-2</v>
      </c>
      <c r="F694" s="40">
        <v>-2.9999999999999361E-2</v>
      </c>
    </row>
    <row r="695" spans="1:6">
      <c r="A695" s="42">
        <v>41339</v>
      </c>
      <c r="B695" s="40">
        <v>8.92</v>
      </c>
      <c r="C695" s="40">
        <v>7.17</v>
      </c>
      <c r="D695" s="40">
        <f t="shared" si="20"/>
        <v>-1.75</v>
      </c>
      <c r="E695" s="40">
        <f t="shared" si="21"/>
        <v>-9.0000000000000746E-2</v>
      </c>
      <c r="F695" s="40">
        <v>-9.0000000000000746E-2</v>
      </c>
    </row>
    <row r="696" spans="1:6">
      <c r="A696" s="42">
        <v>41340</v>
      </c>
      <c r="B696" s="40">
        <v>8.85</v>
      </c>
      <c r="C696" s="40">
        <v>7.22</v>
      </c>
      <c r="D696" s="40">
        <f t="shared" si="20"/>
        <v>-1.63</v>
      </c>
      <c r="E696" s="40">
        <f t="shared" si="21"/>
        <v>0.12000000000000011</v>
      </c>
      <c r="F696" s="40">
        <v>0.12000000000000011</v>
      </c>
    </row>
    <row r="697" spans="1:6">
      <c r="A697" s="42">
        <v>41341</v>
      </c>
      <c r="B697" s="40">
        <v>8.8800000000000008</v>
      </c>
      <c r="C697" s="40">
        <v>7.19</v>
      </c>
      <c r="D697" s="40">
        <f t="shared" si="20"/>
        <v>-1.6900000000000004</v>
      </c>
      <c r="E697" s="40">
        <f t="shared" si="21"/>
        <v>-6.0000000000000497E-2</v>
      </c>
      <c r="F697" s="40">
        <v>-6.0000000000000497E-2</v>
      </c>
    </row>
    <row r="698" spans="1:6">
      <c r="A698" s="42">
        <v>41344</v>
      </c>
      <c r="B698" s="40">
        <v>8.8800000000000008</v>
      </c>
      <c r="C698" s="40">
        <v>7.19</v>
      </c>
      <c r="D698" s="40">
        <f t="shared" si="20"/>
        <v>-1.6900000000000004</v>
      </c>
      <c r="E698" s="40">
        <f t="shared" si="21"/>
        <v>0</v>
      </c>
      <c r="F698" s="40">
        <v>0</v>
      </c>
    </row>
    <row r="699" spans="1:6">
      <c r="A699" s="42">
        <v>41345</v>
      </c>
      <c r="B699" s="40">
        <v>8.9600000000000009</v>
      </c>
      <c r="C699" s="40">
        <v>7.3</v>
      </c>
      <c r="D699" s="40">
        <f t="shared" si="20"/>
        <v>-1.660000000000001</v>
      </c>
      <c r="E699" s="40">
        <f t="shared" si="21"/>
        <v>2.9999999999999361E-2</v>
      </c>
      <c r="F699" s="40">
        <v>2.9999999999999361E-2</v>
      </c>
    </row>
    <row r="700" spans="1:6">
      <c r="A700" s="42">
        <v>41346</v>
      </c>
      <c r="B700" s="40">
        <v>8.86</v>
      </c>
      <c r="C700" s="40">
        <v>7.33</v>
      </c>
      <c r="D700" s="40">
        <f t="shared" si="20"/>
        <v>-1.5299999999999994</v>
      </c>
      <c r="E700" s="40">
        <f t="shared" si="21"/>
        <v>0.13000000000000167</v>
      </c>
      <c r="F700" s="40">
        <v>0.13000000000000167</v>
      </c>
    </row>
    <row r="701" spans="1:6">
      <c r="A701" s="42">
        <v>41347</v>
      </c>
      <c r="B701" s="40">
        <v>8.8699999999999992</v>
      </c>
      <c r="C701" s="40">
        <v>7.34</v>
      </c>
      <c r="D701" s="40">
        <f t="shared" si="20"/>
        <v>-1.5299999999999994</v>
      </c>
      <c r="E701" s="40">
        <f t="shared" si="21"/>
        <v>0</v>
      </c>
      <c r="F701" s="40">
        <v>0</v>
      </c>
    </row>
    <row r="702" spans="1:6">
      <c r="A702" s="42">
        <v>41348</v>
      </c>
      <c r="B702" s="40">
        <v>8.92</v>
      </c>
      <c r="C702" s="40">
        <v>7.36</v>
      </c>
      <c r="D702" s="40">
        <f t="shared" si="20"/>
        <v>-1.5599999999999996</v>
      </c>
      <c r="E702" s="40">
        <f t="shared" si="21"/>
        <v>-3.0000000000000249E-2</v>
      </c>
      <c r="F702" s="40">
        <v>-3.0000000000000249E-2</v>
      </c>
    </row>
    <row r="703" spans="1:6">
      <c r="A703" s="42">
        <v>41351</v>
      </c>
      <c r="B703" s="40">
        <v>8.84</v>
      </c>
      <c r="C703" s="40">
        <v>7.33</v>
      </c>
      <c r="D703" s="40">
        <f t="shared" si="20"/>
        <v>-1.5099999999999998</v>
      </c>
      <c r="E703" s="40">
        <f t="shared" si="21"/>
        <v>4.9999999999999822E-2</v>
      </c>
      <c r="F703" s="40">
        <v>4.9999999999999822E-2</v>
      </c>
    </row>
    <row r="704" spans="1:6">
      <c r="A704" s="42">
        <v>41352</v>
      </c>
      <c r="B704" s="40">
        <v>8.89</v>
      </c>
      <c r="C704" s="40">
        <v>7.32</v>
      </c>
      <c r="D704" s="40">
        <f t="shared" si="20"/>
        <v>-1.5700000000000003</v>
      </c>
      <c r="E704" s="40">
        <f t="shared" si="21"/>
        <v>-6.0000000000000497E-2</v>
      </c>
      <c r="F704" s="40">
        <v>-6.0000000000000497E-2</v>
      </c>
    </row>
    <row r="705" spans="1:6">
      <c r="A705" s="42">
        <v>41353</v>
      </c>
      <c r="B705" s="40">
        <v>8.9499999999999993</v>
      </c>
      <c r="C705" s="40">
        <v>7.37</v>
      </c>
      <c r="D705" s="40">
        <f t="shared" si="20"/>
        <v>-1.5799999999999992</v>
      </c>
      <c r="E705" s="40">
        <f t="shared" si="21"/>
        <v>-9.9999999999988987E-3</v>
      </c>
      <c r="F705" s="40">
        <v>-9.9999999999988987E-3</v>
      </c>
    </row>
    <row r="706" spans="1:6">
      <c r="A706" s="42">
        <v>41354</v>
      </c>
      <c r="B706" s="40">
        <v>8.93</v>
      </c>
      <c r="C706" s="40">
        <v>7.23</v>
      </c>
      <c r="D706" s="40">
        <f t="shared" ref="D706:D769" si="22">C706-B706</f>
        <v>-1.6999999999999993</v>
      </c>
      <c r="E706" s="40">
        <f t="shared" si="21"/>
        <v>-0.12000000000000011</v>
      </c>
      <c r="F706" s="40">
        <v>-0.12000000000000011</v>
      </c>
    </row>
    <row r="707" spans="1:6">
      <c r="A707" s="42">
        <v>41355</v>
      </c>
      <c r="B707" s="40">
        <v>8.89</v>
      </c>
      <c r="C707" s="40">
        <v>7.2</v>
      </c>
      <c r="D707" s="40">
        <f t="shared" si="22"/>
        <v>-1.6900000000000004</v>
      </c>
      <c r="E707" s="40">
        <f t="shared" si="21"/>
        <v>9.9999999999988987E-3</v>
      </c>
      <c r="F707" s="40">
        <v>9.9999999999988987E-3</v>
      </c>
    </row>
    <row r="708" spans="1:6">
      <c r="A708" s="42">
        <v>41358</v>
      </c>
      <c r="B708" s="40">
        <v>8.93</v>
      </c>
      <c r="C708" s="40">
        <v>7.22</v>
      </c>
      <c r="D708" s="40">
        <f t="shared" si="22"/>
        <v>-1.71</v>
      </c>
      <c r="E708" s="40">
        <f t="shared" ref="E708:E771" si="23">D708-D707</f>
        <v>-1.9999999999999574E-2</v>
      </c>
      <c r="F708" s="40">
        <v>-1.9999999999999574E-2</v>
      </c>
    </row>
    <row r="709" spans="1:6">
      <c r="A709" s="42">
        <v>41359</v>
      </c>
      <c r="B709" s="40">
        <v>8.83</v>
      </c>
      <c r="C709" s="40">
        <v>7.19</v>
      </c>
      <c r="D709" s="40">
        <f t="shared" si="22"/>
        <v>-1.6399999999999997</v>
      </c>
      <c r="E709" s="40">
        <f t="shared" si="23"/>
        <v>7.0000000000000284E-2</v>
      </c>
      <c r="F709" s="40">
        <v>7.0000000000000284E-2</v>
      </c>
    </row>
    <row r="710" spans="1:6">
      <c r="A710" s="42">
        <v>41360</v>
      </c>
      <c r="B710" s="40">
        <v>8.82</v>
      </c>
      <c r="C710" s="40">
        <v>7.22</v>
      </c>
      <c r="D710" s="40">
        <f t="shared" si="22"/>
        <v>-1.6000000000000005</v>
      </c>
      <c r="E710" s="40">
        <f t="shared" si="23"/>
        <v>3.9999999999999147E-2</v>
      </c>
      <c r="F710" s="40">
        <v>3.9999999999999147E-2</v>
      </c>
    </row>
    <row r="711" spans="1:6">
      <c r="A711" s="42">
        <v>41361</v>
      </c>
      <c r="B711" s="40">
        <v>8.7100000000000009</v>
      </c>
      <c r="C711" s="40">
        <v>7.2</v>
      </c>
      <c r="D711" s="40">
        <f t="shared" si="22"/>
        <v>-1.5100000000000007</v>
      </c>
      <c r="E711" s="40">
        <f t="shared" si="23"/>
        <v>8.9999999999999858E-2</v>
      </c>
      <c r="F711" s="40">
        <v>8.9999999999999858E-2</v>
      </c>
    </row>
    <row r="712" spans="1:6">
      <c r="A712" s="42">
        <v>41362</v>
      </c>
      <c r="B712" s="40">
        <v>8.69</v>
      </c>
      <c r="C712" s="40">
        <v>7.21</v>
      </c>
      <c r="D712" s="40">
        <f t="shared" si="22"/>
        <v>-1.4799999999999995</v>
      </c>
      <c r="E712" s="40">
        <f t="shared" si="23"/>
        <v>3.0000000000001137E-2</v>
      </c>
      <c r="F712" s="40">
        <v>3.0000000000001137E-2</v>
      </c>
    </row>
    <row r="713" spans="1:6">
      <c r="A713" s="42">
        <v>41365</v>
      </c>
      <c r="B713" s="40">
        <v>8.69</v>
      </c>
      <c r="C713" s="40">
        <v>7.18</v>
      </c>
      <c r="D713" s="40">
        <f t="shared" si="22"/>
        <v>-1.5099999999999998</v>
      </c>
      <c r="E713" s="40">
        <f t="shared" si="23"/>
        <v>-3.0000000000000249E-2</v>
      </c>
      <c r="F713" s="40">
        <v>-3.0000000000000249E-2</v>
      </c>
    </row>
    <row r="714" spans="1:6">
      <c r="A714" s="42">
        <v>41366</v>
      </c>
      <c r="B714" s="40">
        <v>8.73</v>
      </c>
      <c r="C714" s="40">
        <v>7.2</v>
      </c>
      <c r="D714" s="40">
        <f t="shared" si="22"/>
        <v>-1.5300000000000002</v>
      </c>
      <c r="E714" s="40">
        <f t="shared" si="23"/>
        <v>-2.0000000000000462E-2</v>
      </c>
      <c r="F714" s="40">
        <v>-2.0000000000000462E-2</v>
      </c>
    </row>
    <row r="715" spans="1:6">
      <c r="A715" s="42">
        <v>41367</v>
      </c>
      <c r="B715" s="40">
        <v>8.7200000000000006</v>
      </c>
      <c r="C715" s="40">
        <v>7.24</v>
      </c>
      <c r="D715" s="40">
        <f t="shared" si="22"/>
        <v>-1.4800000000000004</v>
      </c>
      <c r="E715" s="40">
        <f t="shared" si="23"/>
        <v>4.9999999999999822E-2</v>
      </c>
      <c r="F715" s="40">
        <v>4.9999999999999822E-2</v>
      </c>
    </row>
    <row r="716" spans="1:6">
      <c r="A716" s="42">
        <v>41372</v>
      </c>
      <c r="B716" s="40">
        <v>8.61</v>
      </c>
      <c r="C716" s="40">
        <v>7.2</v>
      </c>
      <c r="D716" s="40">
        <f t="shared" si="22"/>
        <v>-1.4099999999999993</v>
      </c>
      <c r="E716" s="40">
        <f t="shared" si="23"/>
        <v>7.0000000000001172E-2</v>
      </c>
      <c r="F716" s="40">
        <v>7.0000000000001172E-2</v>
      </c>
    </row>
    <row r="717" spans="1:6">
      <c r="A717" s="42">
        <v>41373</v>
      </c>
      <c r="B717" s="40">
        <v>8.61</v>
      </c>
      <c r="C717" s="40">
        <v>7.19</v>
      </c>
      <c r="D717" s="40">
        <f t="shared" si="22"/>
        <v>-1.419999999999999</v>
      </c>
      <c r="E717" s="40">
        <f t="shared" si="23"/>
        <v>-9.9999999999997868E-3</v>
      </c>
      <c r="F717" s="40">
        <v>-9.9999999999997868E-3</v>
      </c>
    </row>
    <row r="718" spans="1:6">
      <c r="A718" s="42">
        <v>41374</v>
      </c>
      <c r="B718" s="40">
        <v>8.65</v>
      </c>
      <c r="C718" s="40">
        <v>7.2</v>
      </c>
      <c r="D718" s="40">
        <f t="shared" si="22"/>
        <v>-1.4500000000000002</v>
      </c>
      <c r="E718" s="40">
        <f t="shared" si="23"/>
        <v>-3.0000000000001137E-2</v>
      </c>
      <c r="F718" s="40">
        <v>-3.0000000000001137E-2</v>
      </c>
    </row>
    <row r="719" spans="1:6">
      <c r="A719" s="42">
        <v>41375</v>
      </c>
      <c r="B719" s="40">
        <v>8.6300000000000008</v>
      </c>
      <c r="C719" s="40">
        <v>7.22</v>
      </c>
      <c r="D719" s="40">
        <f t="shared" si="22"/>
        <v>-1.410000000000001</v>
      </c>
      <c r="E719" s="40">
        <f t="shared" si="23"/>
        <v>3.9999999999999147E-2</v>
      </c>
      <c r="F719" s="40">
        <v>3.9999999999999147E-2</v>
      </c>
    </row>
    <row r="720" spans="1:6">
      <c r="A720" s="42">
        <v>41376</v>
      </c>
      <c r="B720" s="40">
        <v>8.6300000000000008</v>
      </c>
      <c r="C720" s="40">
        <v>7.19</v>
      </c>
      <c r="D720" s="40">
        <f t="shared" si="22"/>
        <v>-1.4400000000000004</v>
      </c>
      <c r="E720" s="40">
        <f t="shared" si="23"/>
        <v>-2.9999999999999361E-2</v>
      </c>
      <c r="F720" s="40">
        <v>-2.9999999999999361E-2</v>
      </c>
    </row>
    <row r="721" spans="1:6">
      <c r="A721" s="42">
        <v>41379</v>
      </c>
      <c r="B721" s="40">
        <v>8.52</v>
      </c>
      <c r="C721" s="40">
        <v>7.2</v>
      </c>
      <c r="D721" s="40">
        <f t="shared" si="22"/>
        <v>-1.3199999999999994</v>
      </c>
      <c r="E721" s="40">
        <f t="shared" si="23"/>
        <v>0.12000000000000099</v>
      </c>
      <c r="F721" s="40">
        <v>0.12000000000000099</v>
      </c>
    </row>
    <row r="722" spans="1:6">
      <c r="A722" s="42">
        <v>41380</v>
      </c>
      <c r="B722" s="40">
        <v>8.5299999999999994</v>
      </c>
      <c r="C722" s="40">
        <v>7.34</v>
      </c>
      <c r="D722" s="40">
        <f t="shared" si="22"/>
        <v>-1.1899999999999995</v>
      </c>
      <c r="E722" s="40">
        <f t="shared" si="23"/>
        <v>0.12999999999999989</v>
      </c>
      <c r="F722" s="40">
        <v>0.12999999999999989</v>
      </c>
    </row>
    <row r="723" spans="1:6">
      <c r="A723" s="42">
        <v>41381</v>
      </c>
      <c r="B723" s="40">
        <v>8.52</v>
      </c>
      <c r="C723" s="40">
        <v>7.46</v>
      </c>
      <c r="D723" s="40">
        <f t="shared" si="22"/>
        <v>-1.0599999999999996</v>
      </c>
      <c r="E723" s="40">
        <f t="shared" si="23"/>
        <v>0.12999999999999989</v>
      </c>
      <c r="F723" s="40">
        <v>0.12999999999999989</v>
      </c>
    </row>
    <row r="724" spans="1:6">
      <c r="A724" s="42">
        <v>41382</v>
      </c>
      <c r="B724" s="40">
        <v>8.48</v>
      </c>
      <c r="C724" s="40">
        <v>7.46</v>
      </c>
      <c r="D724" s="40">
        <f t="shared" si="22"/>
        <v>-1.0200000000000005</v>
      </c>
      <c r="E724" s="40">
        <f t="shared" si="23"/>
        <v>3.9999999999999147E-2</v>
      </c>
      <c r="F724" s="40">
        <v>3.9999999999999147E-2</v>
      </c>
    </row>
    <row r="725" spans="1:6">
      <c r="A725" s="42">
        <v>41383</v>
      </c>
      <c r="B725" s="40">
        <v>8.56</v>
      </c>
      <c r="C725" s="40">
        <v>7.51</v>
      </c>
      <c r="D725" s="40">
        <f t="shared" si="22"/>
        <v>-1.0500000000000007</v>
      </c>
      <c r="E725" s="40">
        <f t="shared" si="23"/>
        <v>-3.0000000000000249E-2</v>
      </c>
      <c r="F725" s="40">
        <v>-3.0000000000000249E-2</v>
      </c>
    </row>
    <row r="726" spans="1:6">
      <c r="A726" s="42">
        <v>41386</v>
      </c>
      <c r="B726" s="40">
        <v>8.57</v>
      </c>
      <c r="C726" s="40">
        <v>7.42</v>
      </c>
      <c r="D726" s="40">
        <f t="shared" si="22"/>
        <v>-1.1500000000000004</v>
      </c>
      <c r="E726" s="40">
        <f t="shared" si="23"/>
        <v>-9.9999999999999645E-2</v>
      </c>
      <c r="F726" s="40">
        <v>-9.9999999999999645E-2</v>
      </c>
    </row>
    <row r="727" spans="1:6">
      <c r="A727" s="42">
        <v>41387</v>
      </c>
      <c r="B727" s="40">
        <v>8.4700000000000006</v>
      </c>
      <c r="C727" s="40">
        <v>7.53</v>
      </c>
      <c r="D727" s="40">
        <f t="shared" si="22"/>
        <v>-0.94000000000000039</v>
      </c>
      <c r="E727" s="40">
        <f t="shared" si="23"/>
        <v>0.20999999999999996</v>
      </c>
      <c r="F727" s="40">
        <v>0.20999999999999996</v>
      </c>
    </row>
    <row r="728" spans="1:6">
      <c r="A728" s="42">
        <v>41388</v>
      </c>
      <c r="B728" s="40">
        <v>8.51</v>
      </c>
      <c r="C728" s="40">
        <v>7.53</v>
      </c>
      <c r="D728" s="40">
        <f t="shared" si="22"/>
        <v>-0.97999999999999954</v>
      </c>
      <c r="E728" s="40">
        <f t="shared" si="23"/>
        <v>-3.9999999999999147E-2</v>
      </c>
      <c r="F728" s="40">
        <v>-3.9999999999999147E-2</v>
      </c>
    </row>
    <row r="729" spans="1:6">
      <c r="A729" s="42">
        <v>41389</v>
      </c>
      <c r="B729" s="40">
        <v>8.52</v>
      </c>
      <c r="C729" s="40">
        <v>7.54</v>
      </c>
      <c r="D729" s="40">
        <f t="shared" si="22"/>
        <v>-0.97999999999999954</v>
      </c>
      <c r="E729" s="40">
        <f t="shared" si="23"/>
        <v>0</v>
      </c>
      <c r="F729" s="40">
        <v>0</v>
      </c>
    </row>
    <row r="730" spans="1:6">
      <c r="A730" s="42">
        <v>41390</v>
      </c>
      <c r="B730" s="40">
        <v>8.48</v>
      </c>
      <c r="C730" s="40">
        <v>7.56</v>
      </c>
      <c r="D730" s="40">
        <f t="shared" si="22"/>
        <v>-0.92000000000000082</v>
      </c>
      <c r="E730" s="40">
        <f t="shared" si="23"/>
        <v>5.9999999999998721E-2</v>
      </c>
      <c r="F730" s="40">
        <v>5.9999999999998721E-2</v>
      </c>
    </row>
    <row r="731" spans="1:6">
      <c r="A731" s="42">
        <v>41396</v>
      </c>
      <c r="B731" s="40">
        <v>8.43</v>
      </c>
      <c r="C731" s="40">
        <v>7.58</v>
      </c>
      <c r="D731" s="40">
        <f t="shared" si="22"/>
        <v>-0.84999999999999964</v>
      </c>
      <c r="E731" s="40">
        <f t="shared" si="23"/>
        <v>7.0000000000001172E-2</v>
      </c>
      <c r="F731" s="40">
        <v>7.0000000000001172E-2</v>
      </c>
    </row>
    <row r="732" spans="1:6">
      <c r="A732" s="42">
        <v>41397</v>
      </c>
      <c r="B732" s="40">
        <v>8.5</v>
      </c>
      <c r="C732" s="40">
        <v>7.57</v>
      </c>
      <c r="D732" s="40">
        <f t="shared" si="22"/>
        <v>-0.92999999999999972</v>
      </c>
      <c r="E732" s="40">
        <f t="shared" si="23"/>
        <v>-8.0000000000000071E-2</v>
      </c>
      <c r="F732" s="40">
        <v>-8.0000000000000071E-2</v>
      </c>
    </row>
    <row r="733" spans="1:6">
      <c r="A733" s="42">
        <v>41400</v>
      </c>
      <c r="B733" s="40">
        <v>8.5399999999999991</v>
      </c>
      <c r="C733" s="40">
        <v>7.59</v>
      </c>
      <c r="D733" s="40">
        <f t="shared" si="22"/>
        <v>-0.94999999999999929</v>
      </c>
      <c r="E733" s="40">
        <f t="shared" si="23"/>
        <v>-1.9999999999999574E-2</v>
      </c>
      <c r="F733" s="40">
        <v>-1.9999999999999574E-2</v>
      </c>
    </row>
    <row r="734" spans="1:6">
      <c r="A734" s="42">
        <v>41401</v>
      </c>
      <c r="B734" s="40">
        <v>8.5299999999999994</v>
      </c>
      <c r="C734" s="40">
        <v>7.65</v>
      </c>
      <c r="D734" s="40">
        <f t="shared" si="22"/>
        <v>-0.87999999999999901</v>
      </c>
      <c r="E734" s="40">
        <f t="shared" si="23"/>
        <v>7.0000000000000284E-2</v>
      </c>
      <c r="F734" s="40">
        <v>7.0000000000000284E-2</v>
      </c>
    </row>
    <row r="735" spans="1:6">
      <c r="A735" s="42">
        <v>41402</v>
      </c>
      <c r="B735" s="40">
        <v>8.56</v>
      </c>
      <c r="C735" s="40">
        <v>7.59</v>
      </c>
      <c r="D735" s="40">
        <f t="shared" si="22"/>
        <v>-0.97000000000000064</v>
      </c>
      <c r="E735" s="40">
        <f t="shared" si="23"/>
        <v>-9.0000000000001634E-2</v>
      </c>
      <c r="F735" s="40">
        <v>-9.0000000000001634E-2</v>
      </c>
    </row>
    <row r="736" spans="1:6">
      <c r="A736" s="42">
        <v>41403</v>
      </c>
      <c r="B736" s="40">
        <v>8.5299999999999994</v>
      </c>
      <c r="C736" s="40">
        <v>7.75</v>
      </c>
      <c r="D736" s="40">
        <f t="shared" si="22"/>
        <v>-0.77999999999999936</v>
      </c>
      <c r="E736" s="40">
        <f t="shared" si="23"/>
        <v>0.19000000000000128</v>
      </c>
      <c r="F736" s="40">
        <v>0.19000000000000128</v>
      </c>
    </row>
    <row r="737" spans="1:6">
      <c r="A737" s="42">
        <v>41404</v>
      </c>
      <c r="B737" s="40">
        <v>8.5500000000000007</v>
      </c>
      <c r="C737" s="40">
        <v>7.77</v>
      </c>
      <c r="D737" s="40">
        <f t="shared" si="22"/>
        <v>-0.78000000000000114</v>
      </c>
      <c r="E737" s="40">
        <f t="shared" si="23"/>
        <v>-1.7763568394002505E-15</v>
      </c>
      <c r="F737" s="40">
        <v>-1.7763568394002505E-15</v>
      </c>
    </row>
    <row r="738" spans="1:6">
      <c r="A738" s="42">
        <v>41407</v>
      </c>
      <c r="B738" s="40">
        <v>8.5</v>
      </c>
      <c r="C738" s="40">
        <v>7.79</v>
      </c>
      <c r="D738" s="40">
        <f t="shared" si="22"/>
        <v>-0.71</v>
      </c>
      <c r="E738" s="40">
        <f t="shared" si="23"/>
        <v>7.0000000000001172E-2</v>
      </c>
      <c r="F738" s="40">
        <v>7.0000000000001172E-2</v>
      </c>
    </row>
    <row r="739" spans="1:6">
      <c r="A739" s="42">
        <v>41408</v>
      </c>
      <c r="B739" s="40">
        <v>8.44</v>
      </c>
      <c r="C739" s="40">
        <v>7.65</v>
      </c>
      <c r="D739" s="40">
        <f t="shared" si="22"/>
        <v>-0.78999999999999915</v>
      </c>
      <c r="E739" s="40">
        <f t="shared" si="23"/>
        <v>-7.9999999999999183E-2</v>
      </c>
      <c r="F739" s="40">
        <v>-7.9999999999999183E-2</v>
      </c>
    </row>
    <row r="740" spans="1:6">
      <c r="A740" s="42">
        <v>41409</v>
      </c>
      <c r="B740" s="40">
        <v>8.4499999999999993</v>
      </c>
      <c r="C740" s="40">
        <v>7.64</v>
      </c>
      <c r="D740" s="40">
        <f t="shared" si="22"/>
        <v>-0.80999999999999961</v>
      </c>
      <c r="E740" s="40">
        <f t="shared" si="23"/>
        <v>-2.0000000000000462E-2</v>
      </c>
      <c r="F740" s="40">
        <v>-2.0000000000000462E-2</v>
      </c>
    </row>
    <row r="741" spans="1:6">
      <c r="A741" s="42">
        <v>41410</v>
      </c>
      <c r="B741" s="40">
        <v>8.51</v>
      </c>
      <c r="C741" s="40">
        <v>7.52</v>
      </c>
      <c r="D741" s="40">
        <f t="shared" si="22"/>
        <v>-0.99000000000000021</v>
      </c>
      <c r="E741" s="40">
        <f t="shared" si="23"/>
        <v>-0.1800000000000006</v>
      </c>
      <c r="F741" s="40">
        <v>-0.1800000000000006</v>
      </c>
    </row>
    <row r="742" spans="1:6">
      <c r="A742" s="42">
        <v>41411</v>
      </c>
      <c r="B742" s="40">
        <v>8.59</v>
      </c>
      <c r="C742" s="40">
        <v>7.61</v>
      </c>
      <c r="D742" s="40">
        <f t="shared" si="22"/>
        <v>-0.97999999999999954</v>
      </c>
      <c r="E742" s="40">
        <f t="shared" si="23"/>
        <v>1.0000000000000675E-2</v>
      </c>
      <c r="F742" s="40">
        <v>1.0000000000000675E-2</v>
      </c>
    </row>
    <row r="743" spans="1:6">
      <c r="A743" s="42">
        <v>41414</v>
      </c>
      <c r="B743" s="40">
        <v>8.6300000000000008</v>
      </c>
      <c r="C743" s="40">
        <v>7.7</v>
      </c>
      <c r="D743" s="40">
        <f t="shared" si="22"/>
        <v>-0.9300000000000006</v>
      </c>
      <c r="E743" s="40">
        <f t="shared" si="23"/>
        <v>4.9999999999998934E-2</v>
      </c>
      <c r="F743" s="40">
        <v>4.9999999999998934E-2</v>
      </c>
    </row>
    <row r="744" spans="1:6">
      <c r="A744" s="42">
        <v>41415</v>
      </c>
      <c r="B744" s="40">
        <v>8.6</v>
      </c>
      <c r="C744" s="40">
        <v>7.66</v>
      </c>
      <c r="D744" s="40">
        <f t="shared" si="22"/>
        <v>-0.9399999999999995</v>
      </c>
      <c r="E744" s="40">
        <f t="shared" si="23"/>
        <v>-9.9999999999988987E-3</v>
      </c>
      <c r="F744" s="40">
        <v>-9.9999999999988987E-3</v>
      </c>
    </row>
    <row r="745" spans="1:6">
      <c r="A745" s="42">
        <v>41416</v>
      </c>
      <c r="B745" s="40">
        <v>8.58</v>
      </c>
      <c r="C745" s="40">
        <v>7.66</v>
      </c>
      <c r="D745" s="40">
        <f t="shared" si="22"/>
        <v>-0.91999999999999993</v>
      </c>
      <c r="E745" s="40">
        <f t="shared" si="23"/>
        <v>1.9999999999999574E-2</v>
      </c>
      <c r="F745" s="40">
        <v>1.9999999999999574E-2</v>
      </c>
    </row>
    <row r="746" spans="1:6">
      <c r="A746" s="42">
        <v>41417</v>
      </c>
      <c r="B746" s="40">
        <v>8.51</v>
      </c>
      <c r="C746" s="40">
        <v>7.61</v>
      </c>
      <c r="D746" s="40">
        <f t="shared" si="22"/>
        <v>-0.89999999999999947</v>
      </c>
      <c r="E746" s="40">
        <f t="shared" si="23"/>
        <v>2.0000000000000462E-2</v>
      </c>
      <c r="F746" s="40">
        <v>2.0000000000000462E-2</v>
      </c>
    </row>
    <row r="747" spans="1:6">
      <c r="A747" s="42">
        <v>41418</v>
      </c>
      <c r="B747" s="40">
        <v>8.5399999999999991</v>
      </c>
      <c r="C747" s="40">
        <v>7.67</v>
      </c>
      <c r="D747" s="40">
        <f t="shared" si="22"/>
        <v>-0.86999999999999922</v>
      </c>
      <c r="E747" s="40">
        <f t="shared" si="23"/>
        <v>3.0000000000000249E-2</v>
      </c>
      <c r="F747" s="40">
        <v>3.0000000000000249E-2</v>
      </c>
    </row>
    <row r="748" spans="1:6">
      <c r="A748" s="42">
        <v>41421</v>
      </c>
      <c r="B748" s="40">
        <v>8.5500000000000007</v>
      </c>
      <c r="C748" s="40">
        <v>7.48</v>
      </c>
      <c r="D748" s="40">
        <f t="shared" si="22"/>
        <v>-1.0700000000000003</v>
      </c>
      <c r="E748" s="40">
        <f t="shared" si="23"/>
        <v>-0.20000000000000107</v>
      </c>
      <c r="F748" s="40">
        <v>-0.20000000000000107</v>
      </c>
    </row>
    <row r="749" spans="1:6">
      <c r="A749" s="42">
        <v>41422</v>
      </c>
      <c r="B749" s="40">
        <v>8.6</v>
      </c>
      <c r="C749" s="40">
        <v>7.59</v>
      </c>
      <c r="D749" s="40">
        <f t="shared" si="22"/>
        <v>-1.0099999999999998</v>
      </c>
      <c r="E749" s="40">
        <f t="shared" si="23"/>
        <v>6.0000000000000497E-2</v>
      </c>
      <c r="F749" s="40">
        <v>6.0000000000000497E-2</v>
      </c>
    </row>
    <row r="750" spans="1:6">
      <c r="A750" s="42">
        <v>41423</v>
      </c>
      <c r="B750" s="40">
        <v>8.58</v>
      </c>
      <c r="C750" s="40">
        <v>7.63</v>
      </c>
      <c r="D750" s="40">
        <f t="shared" si="22"/>
        <v>-0.95000000000000018</v>
      </c>
      <c r="E750" s="40">
        <f t="shared" si="23"/>
        <v>5.9999999999999609E-2</v>
      </c>
      <c r="F750" s="40">
        <v>5.9999999999999609E-2</v>
      </c>
    </row>
    <row r="751" spans="1:6">
      <c r="A751" s="42">
        <v>41424</v>
      </c>
      <c r="B751" s="40">
        <v>8.5399999999999991</v>
      </c>
      <c r="C751" s="40">
        <v>7.63</v>
      </c>
      <c r="D751" s="40">
        <f t="shared" si="22"/>
        <v>-0.90999999999999925</v>
      </c>
      <c r="E751" s="40">
        <f t="shared" si="23"/>
        <v>4.0000000000000924E-2</v>
      </c>
      <c r="F751" s="40">
        <v>4.0000000000000924E-2</v>
      </c>
    </row>
    <row r="752" spans="1:6">
      <c r="A752" s="42">
        <v>41425</v>
      </c>
      <c r="B752" s="40">
        <v>8.52</v>
      </c>
      <c r="C752" s="40">
        <v>7.78</v>
      </c>
      <c r="D752" s="40">
        <f t="shared" si="22"/>
        <v>-0.73999999999999932</v>
      </c>
      <c r="E752" s="40">
        <f t="shared" si="23"/>
        <v>0.16999999999999993</v>
      </c>
      <c r="F752" s="40">
        <v>0.16999999999999993</v>
      </c>
    </row>
    <row r="753" spans="1:6">
      <c r="A753" s="42">
        <v>41428</v>
      </c>
      <c r="B753" s="40">
        <v>8.5299999999999994</v>
      </c>
      <c r="C753" s="40">
        <v>7.79</v>
      </c>
      <c r="D753" s="40">
        <f t="shared" si="22"/>
        <v>-0.73999999999999932</v>
      </c>
      <c r="E753" s="40">
        <f t="shared" si="23"/>
        <v>0</v>
      </c>
      <c r="F753" s="40">
        <v>0</v>
      </c>
    </row>
    <row r="754" spans="1:6">
      <c r="A754" s="42">
        <v>41429</v>
      </c>
      <c r="B754" s="40">
        <v>8.5</v>
      </c>
      <c r="C754" s="40">
        <v>7.85</v>
      </c>
      <c r="D754" s="40">
        <f t="shared" si="22"/>
        <v>-0.65000000000000036</v>
      </c>
      <c r="E754" s="40">
        <f t="shared" si="23"/>
        <v>8.999999999999897E-2</v>
      </c>
      <c r="F754" s="40">
        <v>8.999999999999897E-2</v>
      </c>
    </row>
    <row r="755" spans="1:6">
      <c r="A755" s="42">
        <v>41430</v>
      </c>
      <c r="B755" s="40">
        <v>8.51</v>
      </c>
      <c r="C755" s="40">
        <v>7.88</v>
      </c>
      <c r="D755" s="40">
        <f t="shared" si="22"/>
        <v>-0.62999999999999989</v>
      </c>
      <c r="E755" s="40">
        <f t="shared" si="23"/>
        <v>2.0000000000000462E-2</v>
      </c>
      <c r="F755" s="40">
        <v>2.0000000000000462E-2</v>
      </c>
    </row>
    <row r="756" spans="1:6">
      <c r="A756" s="42">
        <v>41431</v>
      </c>
      <c r="B756" s="40">
        <v>8.3699999999999992</v>
      </c>
      <c r="C756" s="40">
        <v>7.88</v>
      </c>
      <c r="D756" s="40">
        <f t="shared" si="22"/>
        <v>-0.48999999999999932</v>
      </c>
      <c r="E756" s="40">
        <f t="shared" si="23"/>
        <v>0.14000000000000057</v>
      </c>
      <c r="F756" s="40">
        <v>0.14000000000000057</v>
      </c>
    </row>
    <row r="757" spans="1:6">
      <c r="A757" s="42">
        <v>41432</v>
      </c>
      <c r="B757" s="40">
        <v>8.2799999999999994</v>
      </c>
      <c r="C757" s="40">
        <v>7.89</v>
      </c>
      <c r="D757" s="40">
        <f t="shared" si="22"/>
        <v>-0.38999999999999968</v>
      </c>
      <c r="E757" s="40">
        <f t="shared" si="23"/>
        <v>9.9999999999999645E-2</v>
      </c>
      <c r="F757" s="40">
        <v>9.9999999999999645E-2</v>
      </c>
    </row>
    <row r="758" spans="1:6">
      <c r="A758" s="42">
        <v>41438</v>
      </c>
      <c r="B758" s="40">
        <v>8.11</v>
      </c>
      <c r="C758" s="40">
        <v>7.79</v>
      </c>
      <c r="D758" s="40">
        <f t="shared" si="22"/>
        <v>-0.3199999999999994</v>
      </c>
      <c r="E758" s="40">
        <f t="shared" si="23"/>
        <v>7.0000000000000284E-2</v>
      </c>
      <c r="F758" s="40">
        <v>7.0000000000000284E-2</v>
      </c>
    </row>
    <row r="759" spans="1:6">
      <c r="A759" s="42">
        <v>41439</v>
      </c>
      <c r="B759" s="40">
        <v>8.1300000000000008</v>
      </c>
      <c r="C759" s="40">
        <v>7.75</v>
      </c>
      <c r="D759" s="40">
        <f t="shared" si="22"/>
        <v>-0.38000000000000078</v>
      </c>
      <c r="E759" s="40">
        <f t="shared" si="23"/>
        <v>-6.0000000000001386E-2</v>
      </c>
      <c r="F759" s="40">
        <v>-6.0000000000001386E-2</v>
      </c>
    </row>
    <row r="760" spans="1:6">
      <c r="A760" s="42">
        <v>41442</v>
      </c>
      <c r="B760" s="40">
        <v>8.1300000000000008</v>
      </c>
      <c r="C760" s="40">
        <v>7.69</v>
      </c>
      <c r="D760" s="40">
        <f t="shared" si="22"/>
        <v>-0.44000000000000039</v>
      </c>
      <c r="E760" s="40">
        <f t="shared" si="23"/>
        <v>-5.9999999999999609E-2</v>
      </c>
      <c r="F760" s="40">
        <v>-5.9999999999999609E-2</v>
      </c>
    </row>
    <row r="761" spans="1:6">
      <c r="A761" s="42">
        <v>41443</v>
      </c>
      <c r="B761" s="40">
        <v>8.1199999999999992</v>
      </c>
      <c r="C761" s="40">
        <v>7.69</v>
      </c>
      <c r="D761" s="40">
        <f t="shared" si="22"/>
        <v>-0.42999999999999883</v>
      </c>
      <c r="E761" s="40">
        <f t="shared" si="23"/>
        <v>1.0000000000001563E-2</v>
      </c>
      <c r="F761" s="40">
        <v>1.0000000000001563E-2</v>
      </c>
    </row>
    <row r="762" spans="1:6">
      <c r="A762" s="42">
        <v>41444</v>
      </c>
      <c r="B762" s="40">
        <v>8.1199999999999992</v>
      </c>
      <c r="C762" s="40">
        <v>7.8</v>
      </c>
      <c r="D762" s="40">
        <f t="shared" si="22"/>
        <v>-0.3199999999999994</v>
      </c>
      <c r="E762" s="40">
        <f t="shared" si="23"/>
        <v>0.10999999999999943</v>
      </c>
      <c r="F762" s="40">
        <v>0.10999999999999943</v>
      </c>
    </row>
    <row r="763" spans="1:6">
      <c r="A763" s="42">
        <v>41445</v>
      </c>
      <c r="B763" s="40">
        <v>8.01</v>
      </c>
      <c r="C763" s="40">
        <v>7.82</v>
      </c>
      <c r="D763" s="40">
        <f t="shared" si="22"/>
        <v>-0.1899999999999995</v>
      </c>
      <c r="E763" s="40">
        <f t="shared" si="23"/>
        <v>0.12999999999999989</v>
      </c>
      <c r="F763" s="40">
        <v>0.12999999999999989</v>
      </c>
    </row>
    <row r="764" spans="1:6">
      <c r="A764" s="42">
        <v>41446</v>
      </c>
      <c r="B764" s="40">
        <v>7.88</v>
      </c>
      <c r="C764" s="40">
        <v>7.78</v>
      </c>
      <c r="D764" s="40">
        <f t="shared" si="22"/>
        <v>-9.9999999999999645E-2</v>
      </c>
      <c r="E764" s="40">
        <f t="shared" si="23"/>
        <v>8.9999999999999858E-2</v>
      </c>
      <c r="F764" s="40">
        <v>8.9999999999999858E-2</v>
      </c>
    </row>
    <row r="765" spans="1:6">
      <c r="A765" s="42">
        <v>41449</v>
      </c>
      <c r="B765" s="40">
        <v>7.53</v>
      </c>
      <c r="C765" s="40">
        <v>7.82</v>
      </c>
      <c r="D765" s="40">
        <f t="shared" si="22"/>
        <v>0.29000000000000004</v>
      </c>
      <c r="E765" s="40">
        <f t="shared" si="23"/>
        <v>0.38999999999999968</v>
      </c>
      <c r="F765" s="40">
        <v>0.38999999999999968</v>
      </c>
    </row>
    <row r="766" spans="1:6">
      <c r="A766" s="42">
        <v>41450</v>
      </c>
      <c r="B766" s="40">
        <v>7.39</v>
      </c>
      <c r="C766" s="40">
        <v>7.58</v>
      </c>
      <c r="D766" s="40">
        <f t="shared" si="22"/>
        <v>0.19000000000000039</v>
      </c>
      <c r="E766" s="40">
        <f t="shared" si="23"/>
        <v>-9.9999999999999645E-2</v>
      </c>
      <c r="F766" s="40">
        <v>-9.9999999999999645E-2</v>
      </c>
    </row>
    <row r="767" spans="1:6">
      <c r="A767" s="42">
        <v>41451</v>
      </c>
      <c r="B767" s="40">
        <v>7.31</v>
      </c>
      <c r="C767" s="40">
        <v>7.54</v>
      </c>
      <c r="D767" s="40">
        <f t="shared" si="22"/>
        <v>0.23000000000000043</v>
      </c>
      <c r="E767" s="40">
        <f t="shared" si="23"/>
        <v>4.0000000000000036E-2</v>
      </c>
      <c r="F767" s="40">
        <v>4.0000000000000036E-2</v>
      </c>
    </row>
    <row r="768" spans="1:6">
      <c r="A768" s="42">
        <v>41452</v>
      </c>
      <c r="B768" s="40">
        <v>7.36</v>
      </c>
      <c r="C768" s="40">
        <v>7.32</v>
      </c>
      <c r="D768" s="40">
        <f t="shared" si="22"/>
        <v>-4.0000000000000036E-2</v>
      </c>
      <c r="E768" s="40">
        <f t="shared" si="23"/>
        <v>-0.27000000000000046</v>
      </c>
      <c r="F768" s="40">
        <v>-0.27000000000000046</v>
      </c>
    </row>
    <row r="769" spans="1:6">
      <c r="A769" s="42">
        <v>41453</v>
      </c>
      <c r="B769" s="40">
        <v>7.61</v>
      </c>
      <c r="C769" s="40">
        <v>7.28</v>
      </c>
      <c r="D769" s="40">
        <f t="shared" si="22"/>
        <v>-0.33000000000000007</v>
      </c>
      <c r="E769" s="40">
        <f t="shared" si="23"/>
        <v>-0.29000000000000004</v>
      </c>
      <c r="F769" s="40">
        <v>-0.29000000000000004</v>
      </c>
    </row>
    <row r="770" spans="1:6">
      <c r="A770" s="42">
        <v>41456</v>
      </c>
      <c r="B770" s="40">
        <v>7.69</v>
      </c>
      <c r="C770" s="40">
        <v>7.26</v>
      </c>
      <c r="D770" s="40">
        <f t="shared" ref="D770:D833" si="24">C770-B770</f>
        <v>-0.4300000000000006</v>
      </c>
      <c r="E770" s="40">
        <f t="shared" si="23"/>
        <v>-0.10000000000000053</v>
      </c>
      <c r="F770" s="40">
        <v>-0.10000000000000053</v>
      </c>
    </row>
    <row r="771" spans="1:6">
      <c r="A771" s="42">
        <v>41457</v>
      </c>
      <c r="B771" s="40">
        <v>7.85</v>
      </c>
      <c r="C771" s="40">
        <v>7.08</v>
      </c>
      <c r="D771" s="40">
        <f t="shared" si="24"/>
        <v>-0.76999999999999957</v>
      </c>
      <c r="E771" s="40">
        <f t="shared" si="23"/>
        <v>-0.33999999999999897</v>
      </c>
      <c r="F771" s="40">
        <v>-0.33999999999999897</v>
      </c>
    </row>
    <row r="772" spans="1:6">
      <c r="A772" s="42">
        <v>41458</v>
      </c>
      <c r="B772" s="40">
        <v>8.02</v>
      </c>
      <c r="C772" s="40">
        <v>7.53</v>
      </c>
      <c r="D772" s="40">
        <f t="shared" si="24"/>
        <v>-0.48999999999999932</v>
      </c>
      <c r="E772" s="40">
        <f t="shared" ref="E772:E835" si="25">D772-D771</f>
        <v>0.28000000000000025</v>
      </c>
      <c r="F772" s="40">
        <v>0.28000000000000025</v>
      </c>
    </row>
    <row r="773" spans="1:6">
      <c r="A773" s="42">
        <v>41459</v>
      </c>
      <c r="B773" s="40">
        <v>8.0399999999999991</v>
      </c>
      <c r="C773" s="40">
        <v>7.48</v>
      </c>
      <c r="D773" s="40">
        <f t="shared" si="24"/>
        <v>-0.55999999999999872</v>
      </c>
      <c r="E773" s="40">
        <f t="shared" si="25"/>
        <v>-6.9999999999999396E-2</v>
      </c>
      <c r="F773" s="40">
        <v>-6.9999999999999396E-2</v>
      </c>
    </row>
    <row r="774" spans="1:6">
      <c r="A774" s="42">
        <v>41460</v>
      </c>
      <c r="B774" s="40">
        <v>8.06</v>
      </c>
      <c r="C774" s="40">
        <v>7.53</v>
      </c>
      <c r="D774" s="40">
        <f t="shared" si="24"/>
        <v>-0.53000000000000025</v>
      </c>
      <c r="E774" s="40">
        <f t="shared" si="25"/>
        <v>2.9999999999998472E-2</v>
      </c>
      <c r="F774" s="40">
        <v>2.9999999999998472E-2</v>
      </c>
    </row>
    <row r="775" spans="1:6">
      <c r="A775" s="42">
        <v>41463</v>
      </c>
      <c r="B775" s="40">
        <v>8.07</v>
      </c>
      <c r="C775" s="40">
        <v>7.42</v>
      </c>
      <c r="D775" s="40">
        <f t="shared" si="24"/>
        <v>-0.65000000000000036</v>
      </c>
      <c r="E775" s="40">
        <f t="shared" si="25"/>
        <v>-0.12000000000000011</v>
      </c>
      <c r="F775" s="40">
        <v>-0.12000000000000011</v>
      </c>
    </row>
    <row r="776" spans="1:6">
      <c r="A776" s="42">
        <v>41464</v>
      </c>
      <c r="B776" s="40">
        <v>8.1</v>
      </c>
      <c r="C776" s="40">
        <v>7.43</v>
      </c>
      <c r="D776" s="40">
        <f t="shared" si="24"/>
        <v>-0.66999999999999993</v>
      </c>
      <c r="E776" s="40">
        <f t="shared" si="25"/>
        <v>-1.9999999999999574E-2</v>
      </c>
      <c r="F776" s="40">
        <v>-1.9999999999999574E-2</v>
      </c>
    </row>
    <row r="777" spans="1:6">
      <c r="A777" s="42">
        <v>41465</v>
      </c>
      <c r="B777" s="40">
        <v>8.09</v>
      </c>
      <c r="C777" s="40">
        <v>7.52</v>
      </c>
      <c r="D777" s="40">
        <f t="shared" si="24"/>
        <v>-0.57000000000000028</v>
      </c>
      <c r="E777" s="40">
        <f t="shared" si="25"/>
        <v>9.9999999999999645E-2</v>
      </c>
      <c r="F777" s="40">
        <v>9.9999999999999645E-2</v>
      </c>
    </row>
    <row r="778" spans="1:6">
      <c r="A778" s="42">
        <v>41466</v>
      </c>
      <c r="B778" s="40">
        <v>8.14</v>
      </c>
      <c r="C778" s="40">
        <v>7.35</v>
      </c>
      <c r="D778" s="40">
        <f t="shared" si="24"/>
        <v>-0.79000000000000092</v>
      </c>
      <c r="E778" s="40">
        <f t="shared" si="25"/>
        <v>-0.22000000000000064</v>
      </c>
      <c r="F778" s="40">
        <v>-0.22000000000000064</v>
      </c>
    </row>
    <row r="779" spans="1:6">
      <c r="A779" s="42">
        <v>41467</v>
      </c>
      <c r="B779" s="40">
        <v>8.1199999999999992</v>
      </c>
      <c r="C779" s="40">
        <v>7.18</v>
      </c>
      <c r="D779" s="40">
        <f t="shared" si="24"/>
        <v>-0.9399999999999995</v>
      </c>
      <c r="E779" s="40">
        <f t="shared" si="25"/>
        <v>-0.14999999999999858</v>
      </c>
      <c r="F779" s="40">
        <v>-0.14999999999999858</v>
      </c>
    </row>
    <row r="780" spans="1:6">
      <c r="A780" s="42">
        <v>41470</v>
      </c>
      <c r="B780" s="40">
        <v>8.1</v>
      </c>
      <c r="C780" s="40">
        <v>7.23</v>
      </c>
      <c r="D780" s="40">
        <f t="shared" si="24"/>
        <v>-0.86999999999999922</v>
      </c>
      <c r="E780" s="40">
        <f t="shared" si="25"/>
        <v>7.0000000000000284E-2</v>
      </c>
      <c r="F780" s="40">
        <v>7.0000000000000284E-2</v>
      </c>
    </row>
    <row r="781" spans="1:6">
      <c r="A781" s="42">
        <v>41471</v>
      </c>
      <c r="B781" s="40">
        <v>7.99</v>
      </c>
      <c r="C781" s="40">
        <v>7.26</v>
      </c>
      <c r="D781" s="40">
        <f t="shared" si="24"/>
        <v>-0.73000000000000043</v>
      </c>
      <c r="E781" s="40">
        <f t="shared" si="25"/>
        <v>0.13999999999999879</v>
      </c>
      <c r="F781" s="40">
        <v>0.13999999999999879</v>
      </c>
    </row>
    <row r="782" spans="1:6">
      <c r="A782" s="42">
        <v>41472</v>
      </c>
      <c r="B782" s="40">
        <v>7.92</v>
      </c>
      <c r="C782" s="40">
        <v>7.22</v>
      </c>
      <c r="D782" s="40">
        <f t="shared" si="24"/>
        <v>-0.70000000000000018</v>
      </c>
      <c r="E782" s="40">
        <f t="shared" si="25"/>
        <v>3.0000000000000249E-2</v>
      </c>
      <c r="F782" s="40">
        <v>3.0000000000000249E-2</v>
      </c>
    </row>
    <row r="783" spans="1:6">
      <c r="A783" s="42">
        <v>41473</v>
      </c>
      <c r="B783" s="40">
        <v>7.89</v>
      </c>
      <c r="C783" s="40">
        <v>7.32</v>
      </c>
      <c r="D783" s="40">
        <f t="shared" si="24"/>
        <v>-0.5699999999999994</v>
      </c>
      <c r="E783" s="40">
        <f t="shared" si="25"/>
        <v>0.13000000000000078</v>
      </c>
      <c r="F783" s="40">
        <v>0.13000000000000078</v>
      </c>
    </row>
    <row r="784" spans="1:6">
      <c r="A784" s="42">
        <v>41474</v>
      </c>
      <c r="B784" s="40">
        <v>8.02</v>
      </c>
      <c r="C784" s="40">
        <v>7.25</v>
      </c>
      <c r="D784" s="40">
        <f t="shared" si="24"/>
        <v>-0.76999999999999957</v>
      </c>
      <c r="E784" s="40">
        <f t="shared" si="25"/>
        <v>-0.20000000000000018</v>
      </c>
      <c r="F784" s="40">
        <v>-0.20000000000000018</v>
      </c>
    </row>
    <row r="785" spans="1:6">
      <c r="A785" s="42">
        <v>41477</v>
      </c>
      <c r="B785" s="40">
        <v>8.08</v>
      </c>
      <c r="C785" s="40">
        <v>7.46</v>
      </c>
      <c r="D785" s="40">
        <f t="shared" si="24"/>
        <v>-0.62000000000000011</v>
      </c>
      <c r="E785" s="40">
        <f t="shared" si="25"/>
        <v>0.14999999999999947</v>
      </c>
      <c r="F785" s="40">
        <v>0.14999999999999947</v>
      </c>
    </row>
    <row r="786" spans="1:6">
      <c r="A786" s="42">
        <v>41478</v>
      </c>
      <c r="B786" s="40">
        <v>8.1199999999999992</v>
      </c>
      <c r="C786" s="40">
        <v>7.44</v>
      </c>
      <c r="D786" s="40">
        <f t="shared" si="24"/>
        <v>-0.67999999999999883</v>
      </c>
      <c r="E786" s="40">
        <f t="shared" si="25"/>
        <v>-5.9999999999998721E-2</v>
      </c>
      <c r="F786" s="40">
        <v>-5.9999999999998721E-2</v>
      </c>
    </row>
    <row r="787" spans="1:6">
      <c r="A787" s="42">
        <v>41479</v>
      </c>
      <c r="B787" s="40">
        <v>8.07</v>
      </c>
      <c r="C787" s="40">
        <v>7.28</v>
      </c>
      <c r="D787" s="40">
        <f t="shared" si="24"/>
        <v>-0.79</v>
      </c>
      <c r="E787" s="40">
        <f t="shared" si="25"/>
        <v>-0.11000000000000121</v>
      </c>
      <c r="F787" s="40">
        <v>-0.11000000000000121</v>
      </c>
    </row>
    <row r="788" spans="1:6">
      <c r="A788" s="42">
        <v>41480</v>
      </c>
      <c r="B788" s="40">
        <v>8.01</v>
      </c>
      <c r="C788" s="40">
        <v>7.08</v>
      </c>
      <c r="D788" s="40">
        <f t="shared" si="24"/>
        <v>-0.92999999999999972</v>
      </c>
      <c r="E788" s="40">
        <f t="shared" si="25"/>
        <v>-0.13999999999999968</v>
      </c>
      <c r="F788" s="40">
        <v>-0.13999999999999968</v>
      </c>
    </row>
    <row r="789" spans="1:6">
      <c r="A789" s="42">
        <v>41481</v>
      </c>
      <c r="B789" s="40">
        <v>7.96</v>
      </c>
      <c r="C789" s="40">
        <v>7.43</v>
      </c>
      <c r="D789" s="40">
        <f t="shared" si="24"/>
        <v>-0.53000000000000025</v>
      </c>
      <c r="E789" s="40">
        <f t="shared" si="25"/>
        <v>0.39999999999999947</v>
      </c>
      <c r="F789" s="40">
        <v>0.39999999999999947</v>
      </c>
    </row>
    <row r="790" spans="1:6">
      <c r="A790" s="42">
        <v>41484</v>
      </c>
      <c r="B790" s="40">
        <v>7.88</v>
      </c>
      <c r="C790" s="40">
        <v>7.33</v>
      </c>
      <c r="D790" s="40">
        <f t="shared" si="24"/>
        <v>-0.54999999999999982</v>
      </c>
      <c r="E790" s="40">
        <f t="shared" si="25"/>
        <v>-1.9999999999999574E-2</v>
      </c>
      <c r="F790" s="40">
        <v>-1.9999999999999574E-2</v>
      </c>
    </row>
    <row r="791" spans="1:6">
      <c r="A791" s="42">
        <v>41485</v>
      </c>
      <c r="B791" s="40">
        <v>8.0500000000000007</v>
      </c>
      <c r="C791" s="40">
        <v>7.26</v>
      </c>
      <c r="D791" s="40">
        <f t="shared" si="24"/>
        <v>-0.79000000000000092</v>
      </c>
      <c r="E791" s="40">
        <f t="shared" si="25"/>
        <v>-0.2400000000000011</v>
      </c>
      <c r="F791" s="40">
        <v>-0.2400000000000011</v>
      </c>
    </row>
    <row r="792" spans="1:6">
      <c r="A792" s="42">
        <v>41486</v>
      </c>
      <c r="B792" s="40">
        <v>8.08</v>
      </c>
      <c r="C792" s="40">
        <v>7.46</v>
      </c>
      <c r="D792" s="40">
        <f t="shared" si="24"/>
        <v>-0.62000000000000011</v>
      </c>
      <c r="E792" s="40">
        <f t="shared" si="25"/>
        <v>0.17000000000000082</v>
      </c>
      <c r="F792" s="40">
        <v>0.17000000000000082</v>
      </c>
    </row>
    <row r="793" spans="1:6">
      <c r="A793" s="42">
        <v>41487</v>
      </c>
      <c r="B793" s="40">
        <v>8.08</v>
      </c>
      <c r="C793" s="40">
        <v>7.42</v>
      </c>
      <c r="D793" s="40">
        <f t="shared" si="24"/>
        <v>-0.66000000000000014</v>
      </c>
      <c r="E793" s="40">
        <f t="shared" si="25"/>
        <v>-4.0000000000000036E-2</v>
      </c>
      <c r="F793" s="40">
        <v>-4.0000000000000036E-2</v>
      </c>
    </row>
    <row r="794" spans="1:6">
      <c r="A794" s="42">
        <v>41488</v>
      </c>
      <c r="B794" s="40">
        <v>8.06</v>
      </c>
      <c r="C794" s="40">
        <v>7.27</v>
      </c>
      <c r="D794" s="40">
        <f t="shared" si="24"/>
        <v>-0.79000000000000092</v>
      </c>
      <c r="E794" s="40">
        <f t="shared" si="25"/>
        <v>-0.13000000000000078</v>
      </c>
      <c r="F794" s="40">
        <v>-0.13000000000000078</v>
      </c>
    </row>
    <row r="795" spans="1:6">
      <c r="A795" s="42">
        <v>41491</v>
      </c>
      <c r="B795" s="40">
        <v>8.06</v>
      </c>
      <c r="C795" s="40">
        <v>7.34</v>
      </c>
      <c r="D795" s="40">
        <f t="shared" si="24"/>
        <v>-0.72000000000000064</v>
      </c>
      <c r="E795" s="40">
        <f t="shared" si="25"/>
        <v>7.0000000000000284E-2</v>
      </c>
      <c r="F795" s="40">
        <v>7.0000000000000284E-2</v>
      </c>
    </row>
    <row r="796" spans="1:6">
      <c r="A796" s="42">
        <v>41492</v>
      </c>
      <c r="B796" s="40">
        <v>8.0500000000000007</v>
      </c>
      <c r="C796" s="40">
        <v>7.63</v>
      </c>
      <c r="D796" s="40">
        <f t="shared" si="24"/>
        <v>-0.42000000000000082</v>
      </c>
      <c r="E796" s="40">
        <f t="shared" si="25"/>
        <v>0.29999999999999982</v>
      </c>
      <c r="F796" s="40">
        <v>0.29999999999999982</v>
      </c>
    </row>
    <row r="797" spans="1:6">
      <c r="A797" s="42">
        <v>41493</v>
      </c>
      <c r="B797" s="40">
        <v>7.97</v>
      </c>
      <c r="C797" s="40">
        <v>7.61</v>
      </c>
      <c r="D797" s="40">
        <f t="shared" si="24"/>
        <v>-0.35999999999999943</v>
      </c>
      <c r="E797" s="40">
        <f t="shared" si="25"/>
        <v>6.0000000000001386E-2</v>
      </c>
      <c r="F797" s="40">
        <v>6.0000000000001386E-2</v>
      </c>
    </row>
    <row r="798" spans="1:6">
      <c r="A798" s="42">
        <v>41494</v>
      </c>
      <c r="B798" s="40">
        <v>7.97</v>
      </c>
      <c r="C798" s="40">
        <v>7.76</v>
      </c>
      <c r="D798" s="40">
        <f t="shared" si="24"/>
        <v>-0.20999999999999996</v>
      </c>
      <c r="E798" s="40">
        <f t="shared" si="25"/>
        <v>0.14999999999999947</v>
      </c>
      <c r="F798" s="40">
        <v>0.14999999999999947</v>
      </c>
    </row>
    <row r="799" spans="1:6">
      <c r="A799" s="42">
        <v>41495</v>
      </c>
      <c r="B799" s="40">
        <v>7.98</v>
      </c>
      <c r="C799" s="40">
        <v>7.7</v>
      </c>
      <c r="D799" s="40">
        <f t="shared" si="24"/>
        <v>-0.28000000000000025</v>
      </c>
      <c r="E799" s="40">
        <f t="shared" si="25"/>
        <v>-7.0000000000000284E-2</v>
      </c>
      <c r="F799" s="40">
        <v>-7.0000000000000284E-2</v>
      </c>
    </row>
    <row r="800" spans="1:6">
      <c r="A800" s="42">
        <v>41498</v>
      </c>
      <c r="B800" s="40">
        <v>8.14</v>
      </c>
      <c r="C800" s="40">
        <v>7.99</v>
      </c>
      <c r="D800" s="40">
        <f t="shared" si="24"/>
        <v>-0.15000000000000036</v>
      </c>
      <c r="E800" s="40">
        <f t="shared" si="25"/>
        <v>0.12999999999999989</v>
      </c>
      <c r="F800" s="40">
        <v>0.12999999999999989</v>
      </c>
    </row>
    <row r="801" spans="1:6">
      <c r="A801" s="42">
        <v>41499</v>
      </c>
      <c r="B801" s="40">
        <v>8.11</v>
      </c>
      <c r="C801" s="40">
        <v>7.83</v>
      </c>
      <c r="D801" s="40">
        <f t="shared" si="24"/>
        <v>-0.27999999999999936</v>
      </c>
      <c r="E801" s="40">
        <f t="shared" si="25"/>
        <v>-0.12999999999999901</v>
      </c>
      <c r="F801" s="40">
        <v>-0.12999999999999901</v>
      </c>
    </row>
    <row r="802" spans="1:6">
      <c r="A802" s="42">
        <v>41500</v>
      </c>
      <c r="B802" s="40">
        <v>8.11</v>
      </c>
      <c r="C802" s="40">
        <v>8.31</v>
      </c>
      <c r="D802" s="40">
        <f t="shared" si="24"/>
        <v>0.20000000000000107</v>
      </c>
      <c r="E802" s="40">
        <f t="shared" si="25"/>
        <v>0.48000000000000043</v>
      </c>
      <c r="F802" s="40">
        <v>0.48000000000000043</v>
      </c>
    </row>
    <row r="803" spans="1:6">
      <c r="A803" s="42">
        <v>41501</v>
      </c>
      <c r="B803" s="40">
        <v>8.0299999999999994</v>
      </c>
      <c r="C803" s="40">
        <v>8.07</v>
      </c>
      <c r="D803" s="40">
        <f t="shared" si="24"/>
        <v>4.0000000000000924E-2</v>
      </c>
      <c r="E803" s="40">
        <f t="shared" si="25"/>
        <v>-0.16000000000000014</v>
      </c>
      <c r="F803" s="40">
        <v>-0.16000000000000014</v>
      </c>
    </row>
    <row r="804" spans="1:6">
      <c r="A804" s="42">
        <v>41502</v>
      </c>
      <c r="B804" s="40">
        <v>8.0399999999999991</v>
      </c>
      <c r="C804" s="40">
        <v>8.1300000000000008</v>
      </c>
      <c r="D804" s="40">
        <f t="shared" si="24"/>
        <v>9.0000000000001634E-2</v>
      </c>
      <c r="E804" s="40">
        <f t="shared" si="25"/>
        <v>5.0000000000000711E-2</v>
      </c>
      <c r="F804" s="40">
        <v>5.0000000000000711E-2</v>
      </c>
    </row>
    <row r="805" spans="1:6">
      <c r="A805" s="42">
        <v>41505</v>
      </c>
      <c r="B805" s="40">
        <v>8.0500000000000007</v>
      </c>
      <c r="C805" s="40">
        <v>8.35</v>
      </c>
      <c r="D805" s="40">
        <f t="shared" si="24"/>
        <v>0.29999999999999893</v>
      </c>
      <c r="E805" s="40">
        <f t="shared" si="25"/>
        <v>0.2099999999999973</v>
      </c>
      <c r="F805" s="40">
        <v>0.2099999999999973</v>
      </c>
    </row>
    <row r="806" spans="1:6">
      <c r="A806" s="42">
        <v>41506</v>
      </c>
      <c r="B806" s="40">
        <v>7.96</v>
      </c>
      <c r="C806" s="40">
        <v>8.41</v>
      </c>
      <c r="D806" s="40">
        <f t="shared" si="24"/>
        <v>0.45000000000000018</v>
      </c>
      <c r="E806" s="40">
        <f t="shared" si="25"/>
        <v>0.15000000000000124</v>
      </c>
      <c r="F806" s="40">
        <v>0.15000000000000124</v>
      </c>
    </row>
    <row r="807" spans="1:6">
      <c r="A807" s="42">
        <v>41507</v>
      </c>
      <c r="B807" s="40">
        <v>7.98</v>
      </c>
      <c r="C807" s="40">
        <v>8.42</v>
      </c>
      <c r="D807" s="40">
        <f t="shared" si="24"/>
        <v>0.4399999999999995</v>
      </c>
      <c r="E807" s="40">
        <f t="shared" si="25"/>
        <v>-1.0000000000000675E-2</v>
      </c>
      <c r="F807" s="40">
        <v>-1.0000000000000675E-2</v>
      </c>
    </row>
    <row r="808" spans="1:6">
      <c r="A808" s="42">
        <v>41508</v>
      </c>
      <c r="B808" s="40">
        <v>7.96</v>
      </c>
      <c r="C808" s="40">
        <v>8.3699999999999992</v>
      </c>
      <c r="D808" s="40">
        <f t="shared" si="24"/>
        <v>0.40999999999999925</v>
      </c>
      <c r="E808" s="40">
        <f t="shared" si="25"/>
        <v>-3.0000000000000249E-2</v>
      </c>
      <c r="F808" s="40">
        <v>-3.0000000000000249E-2</v>
      </c>
    </row>
    <row r="809" spans="1:6">
      <c r="A809" s="42">
        <v>41509</v>
      </c>
      <c r="B809" s="40">
        <v>7.91</v>
      </c>
      <c r="C809" s="40">
        <v>8.48</v>
      </c>
      <c r="D809" s="40">
        <f t="shared" si="24"/>
        <v>0.57000000000000028</v>
      </c>
      <c r="E809" s="40">
        <f t="shared" si="25"/>
        <v>0.16000000000000103</v>
      </c>
      <c r="F809" s="40">
        <v>0.16000000000000103</v>
      </c>
    </row>
    <row r="810" spans="1:6">
      <c r="A810" s="42">
        <v>41512</v>
      </c>
      <c r="B810" s="40">
        <v>7.99</v>
      </c>
      <c r="C810" s="40">
        <v>8.48</v>
      </c>
      <c r="D810" s="40">
        <f t="shared" si="24"/>
        <v>0.49000000000000021</v>
      </c>
      <c r="E810" s="40">
        <f t="shared" si="25"/>
        <v>-8.0000000000000071E-2</v>
      </c>
      <c r="F810" s="40">
        <v>-8.0000000000000071E-2</v>
      </c>
    </row>
    <row r="811" spans="1:6">
      <c r="A811" s="42">
        <v>41514</v>
      </c>
      <c r="B811" s="40">
        <v>7.95</v>
      </c>
      <c r="C811" s="40">
        <v>8.5399999999999991</v>
      </c>
      <c r="D811" s="40">
        <f t="shared" si="24"/>
        <v>0.58999999999999897</v>
      </c>
      <c r="E811" s="40">
        <f t="shared" si="25"/>
        <v>9.9999999999998757E-2</v>
      </c>
      <c r="F811" s="40">
        <v>9.9999999999998757E-2</v>
      </c>
    </row>
    <row r="812" spans="1:6">
      <c r="A812" s="42">
        <v>41515</v>
      </c>
      <c r="B812" s="40">
        <v>7.92</v>
      </c>
      <c r="C812" s="40">
        <v>8.52</v>
      </c>
      <c r="D812" s="40">
        <f t="shared" si="24"/>
        <v>0.59999999999999964</v>
      </c>
      <c r="E812" s="40">
        <f t="shared" si="25"/>
        <v>1.0000000000000675E-2</v>
      </c>
      <c r="F812" s="40">
        <v>1.0000000000000675E-2</v>
      </c>
    </row>
    <row r="813" spans="1:6">
      <c r="A813" s="42">
        <v>41516</v>
      </c>
      <c r="B813" s="40">
        <v>7.83</v>
      </c>
      <c r="C813" s="40">
        <v>8.5299999999999994</v>
      </c>
      <c r="D813" s="40">
        <f t="shared" si="24"/>
        <v>0.69999999999999929</v>
      </c>
      <c r="E813" s="40">
        <f t="shared" si="25"/>
        <v>9.9999999999999645E-2</v>
      </c>
      <c r="F813" s="40">
        <v>9.9999999999999645E-2</v>
      </c>
    </row>
    <row r="814" spans="1:6">
      <c r="A814" s="42">
        <v>41519</v>
      </c>
      <c r="B814" s="40">
        <v>7.82</v>
      </c>
      <c r="C814" s="40">
        <v>8.48</v>
      </c>
      <c r="D814" s="40">
        <f t="shared" si="24"/>
        <v>0.66000000000000014</v>
      </c>
      <c r="E814" s="40">
        <f t="shared" si="25"/>
        <v>-3.9999999999999147E-2</v>
      </c>
      <c r="F814" s="40">
        <v>-3.9999999999999147E-2</v>
      </c>
    </row>
    <row r="815" spans="1:6">
      <c r="A815" s="42">
        <v>41520</v>
      </c>
      <c r="B815" s="40">
        <v>7.87</v>
      </c>
      <c r="C815" s="40">
        <v>8.48</v>
      </c>
      <c r="D815" s="40">
        <f t="shared" si="24"/>
        <v>0.61000000000000032</v>
      </c>
      <c r="E815" s="40">
        <f t="shared" si="25"/>
        <v>-4.9999999999999822E-2</v>
      </c>
      <c r="F815" s="40">
        <v>-4.9999999999999822E-2</v>
      </c>
    </row>
    <row r="816" spans="1:6">
      <c r="A816" s="42">
        <v>41521</v>
      </c>
      <c r="B816" s="40">
        <v>7.92</v>
      </c>
      <c r="C816" s="40">
        <v>8.4600000000000009</v>
      </c>
      <c r="D816" s="40">
        <f t="shared" si="24"/>
        <v>0.54000000000000092</v>
      </c>
      <c r="E816" s="40">
        <f t="shared" si="25"/>
        <v>-6.9999999999999396E-2</v>
      </c>
      <c r="F816" s="40">
        <v>-6.9999999999999396E-2</v>
      </c>
    </row>
    <row r="817" spans="1:6">
      <c r="A817" s="42">
        <v>41522</v>
      </c>
      <c r="B817" s="40">
        <v>7.89</v>
      </c>
      <c r="C817" s="40">
        <v>8.3699999999999992</v>
      </c>
      <c r="D817" s="40">
        <f t="shared" si="24"/>
        <v>0.47999999999999954</v>
      </c>
      <c r="E817" s="40">
        <f t="shared" si="25"/>
        <v>-6.0000000000001386E-2</v>
      </c>
      <c r="F817" s="40">
        <v>-6.0000000000001386E-2</v>
      </c>
    </row>
    <row r="818" spans="1:6">
      <c r="A818" s="42">
        <v>41523</v>
      </c>
      <c r="B818" s="40">
        <v>7.89</v>
      </c>
      <c r="C818" s="40">
        <v>8.43</v>
      </c>
      <c r="D818" s="40">
        <f t="shared" si="24"/>
        <v>0.54</v>
      </c>
      <c r="E818" s="40">
        <f t="shared" si="25"/>
        <v>6.0000000000000497E-2</v>
      </c>
      <c r="F818" s="40">
        <v>6.0000000000000497E-2</v>
      </c>
    </row>
    <row r="819" spans="1:6">
      <c r="A819" s="42">
        <v>41526</v>
      </c>
      <c r="B819" s="40">
        <v>8.0500000000000007</v>
      </c>
      <c r="C819" s="40">
        <v>8.3000000000000007</v>
      </c>
      <c r="D819" s="40">
        <f t="shared" si="24"/>
        <v>0.25</v>
      </c>
      <c r="E819" s="40">
        <f t="shared" si="25"/>
        <v>-0.29000000000000004</v>
      </c>
      <c r="F819" s="40">
        <v>-0.29000000000000004</v>
      </c>
    </row>
    <row r="820" spans="1:6">
      <c r="A820" s="42">
        <v>41527</v>
      </c>
      <c r="B820" s="40">
        <v>8.18</v>
      </c>
      <c r="C820" s="40">
        <v>8.33</v>
      </c>
      <c r="D820" s="40">
        <f t="shared" si="24"/>
        <v>0.15000000000000036</v>
      </c>
      <c r="E820" s="40">
        <f t="shared" si="25"/>
        <v>-9.9999999999999645E-2</v>
      </c>
      <c r="F820" s="40">
        <v>-9.9999999999999645E-2</v>
      </c>
    </row>
    <row r="821" spans="1:6">
      <c r="A821" s="42">
        <v>41528</v>
      </c>
      <c r="B821" s="40">
        <v>8.24</v>
      </c>
      <c r="C821" s="40">
        <v>8.35</v>
      </c>
      <c r="D821" s="40">
        <f t="shared" si="24"/>
        <v>0.10999999999999943</v>
      </c>
      <c r="E821" s="40">
        <f t="shared" si="25"/>
        <v>-4.0000000000000924E-2</v>
      </c>
      <c r="F821" s="40">
        <v>-4.0000000000000924E-2</v>
      </c>
    </row>
    <row r="822" spans="1:6">
      <c r="A822" s="42">
        <v>41529</v>
      </c>
      <c r="B822" s="40">
        <v>8.1199999999999992</v>
      </c>
      <c r="C822" s="40">
        <v>8.3800000000000008</v>
      </c>
      <c r="D822" s="40">
        <f t="shared" si="24"/>
        <v>0.26000000000000156</v>
      </c>
      <c r="E822" s="40">
        <f t="shared" si="25"/>
        <v>0.15000000000000213</v>
      </c>
      <c r="F822" s="40">
        <v>0.15000000000000213</v>
      </c>
    </row>
    <row r="823" spans="1:6">
      <c r="A823" s="42">
        <v>41530</v>
      </c>
      <c r="B823" s="40">
        <v>8.08</v>
      </c>
      <c r="C823" s="40">
        <v>8.5500000000000007</v>
      </c>
      <c r="D823" s="40">
        <f t="shared" si="24"/>
        <v>0.47000000000000064</v>
      </c>
      <c r="E823" s="40">
        <f t="shared" si="25"/>
        <v>0.20999999999999908</v>
      </c>
      <c r="F823" s="40">
        <v>0.20999999999999908</v>
      </c>
    </row>
    <row r="824" spans="1:6">
      <c r="A824" s="42">
        <v>41533</v>
      </c>
      <c r="B824" s="40">
        <v>8.07</v>
      </c>
      <c r="C824" s="40">
        <v>8.58</v>
      </c>
      <c r="D824" s="40">
        <f t="shared" si="24"/>
        <v>0.50999999999999979</v>
      </c>
      <c r="E824" s="40">
        <f t="shared" si="25"/>
        <v>3.9999999999999147E-2</v>
      </c>
      <c r="F824" s="40">
        <v>3.9999999999999147E-2</v>
      </c>
    </row>
    <row r="825" spans="1:6">
      <c r="A825" s="42">
        <v>41534</v>
      </c>
      <c r="B825" s="40">
        <v>8</v>
      </c>
      <c r="C825" s="40">
        <v>8.82</v>
      </c>
      <c r="D825" s="40">
        <f t="shared" si="24"/>
        <v>0.82000000000000028</v>
      </c>
      <c r="E825" s="40">
        <f t="shared" si="25"/>
        <v>0.3100000000000005</v>
      </c>
      <c r="F825" s="40">
        <v>0.3100000000000005</v>
      </c>
    </row>
    <row r="826" spans="1:6">
      <c r="A826" s="42">
        <v>41535</v>
      </c>
      <c r="B826" s="40">
        <v>7.91</v>
      </c>
      <c r="C826" s="40">
        <v>8.64</v>
      </c>
      <c r="D826" s="40">
        <f t="shared" si="24"/>
        <v>0.73000000000000043</v>
      </c>
      <c r="E826" s="40">
        <f t="shared" si="25"/>
        <v>-8.9999999999999858E-2</v>
      </c>
      <c r="F826" s="40">
        <v>-8.9999999999999858E-2</v>
      </c>
    </row>
    <row r="827" spans="1:6">
      <c r="A827" s="42">
        <v>41540</v>
      </c>
      <c r="B827" s="40">
        <v>7.96</v>
      </c>
      <c r="C827" s="40">
        <v>8.41</v>
      </c>
      <c r="D827" s="40">
        <f t="shared" si="24"/>
        <v>0.45000000000000018</v>
      </c>
      <c r="E827" s="40">
        <f t="shared" si="25"/>
        <v>-0.28000000000000025</v>
      </c>
      <c r="F827" s="40">
        <v>-0.28000000000000025</v>
      </c>
    </row>
    <row r="828" spans="1:6">
      <c r="A828" s="42">
        <v>41541</v>
      </c>
      <c r="B828" s="40">
        <v>7.94</v>
      </c>
      <c r="C828" s="40">
        <v>8.4</v>
      </c>
      <c r="D828" s="40">
        <f t="shared" si="24"/>
        <v>0.45999999999999996</v>
      </c>
      <c r="E828" s="40">
        <f t="shared" si="25"/>
        <v>9.9999999999997868E-3</v>
      </c>
      <c r="F828" s="40">
        <v>9.9999999999997868E-3</v>
      </c>
    </row>
    <row r="829" spans="1:6">
      <c r="A829" s="42">
        <v>41542</v>
      </c>
      <c r="B829" s="40">
        <v>7.91</v>
      </c>
      <c r="C829" s="40">
        <v>8.4600000000000009</v>
      </c>
      <c r="D829" s="40">
        <f t="shared" si="24"/>
        <v>0.55000000000000071</v>
      </c>
      <c r="E829" s="40">
        <f t="shared" si="25"/>
        <v>9.0000000000000746E-2</v>
      </c>
      <c r="F829" s="40">
        <v>9.0000000000000746E-2</v>
      </c>
    </row>
    <row r="830" spans="1:6">
      <c r="A830" s="42">
        <v>41543</v>
      </c>
      <c r="B830" s="40">
        <v>7.84</v>
      </c>
      <c r="C830" s="40">
        <v>8.9700000000000006</v>
      </c>
      <c r="D830" s="40">
        <f t="shared" si="24"/>
        <v>1.1300000000000008</v>
      </c>
      <c r="E830" s="40">
        <f t="shared" si="25"/>
        <v>0.58000000000000007</v>
      </c>
      <c r="F830" s="40">
        <v>0.58000000000000007</v>
      </c>
    </row>
    <row r="831" spans="1:6">
      <c r="A831" s="42">
        <v>41544</v>
      </c>
      <c r="B831" s="40">
        <v>7.84</v>
      </c>
      <c r="C831" s="40">
        <v>8.98</v>
      </c>
      <c r="D831" s="40">
        <f t="shared" si="24"/>
        <v>1.1400000000000006</v>
      </c>
      <c r="E831" s="40">
        <f t="shared" si="25"/>
        <v>9.9999999999997868E-3</v>
      </c>
      <c r="F831" s="40">
        <v>9.9999999999997868E-3</v>
      </c>
    </row>
    <row r="832" spans="1:6">
      <c r="A832" s="42">
        <v>41547</v>
      </c>
      <c r="B832" s="40">
        <v>7.84</v>
      </c>
      <c r="C832" s="40">
        <v>8.91</v>
      </c>
      <c r="D832" s="40">
        <f t="shared" si="24"/>
        <v>1.0700000000000003</v>
      </c>
      <c r="E832" s="40">
        <f t="shared" si="25"/>
        <v>-7.0000000000000284E-2</v>
      </c>
      <c r="F832" s="40">
        <v>-7.0000000000000284E-2</v>
      </c>
    </row>
    <row r="833" spans="1:6">
      <c r="A833" s="42">
        <v>41555</v>
      </c>
      <c r="B833" s="40">
        <v>7.9</v>
      </c>
      <c r="C833" s="40">
        <v>8.92</v>
      </c>
      <c r="D833" s="40">
        <f t="shared" si="24"/>
        <v>1.0199999999999996</v>
      </c>
      <c r="E833" s="40">
        <f t="shared" si="25"/>
        <v>-5.0000000000000711E-2</v>
      </c>
      <c r="F833" s="40">
        <v>-5.0000000000000711E-2</v>
      </c>
    </row>
    <row r="834" spans="1:6">
      <c r="A834" s="42">
        <v>41556</v>
      </c>
      <c r="B834" s="40">
        <v>7.87</v>
      </c>
      <c r="C834" s="40">
        <v>8.99</v>
      </c>
      <c r="D834" s="40">
        <f t="shared" ref="D834:D897" si="26">C834-B834</f>
        <v>1.1200000000000001</v>
      </c>
      <c r="E834" s="40">
        <f t="shared" si="25"/>
        <v>0.10000000000000053</v>
      </c>
      <c r="F834" s="40">
        <v>0.10000000000000053</v>
      </c>
    </row>
    <row r="835" spans="1:6">
      <c r="A835" s="42">
        <v>41557</v>
      </c>
      <c r="B835" s="40">
        <v>7.82</v>
      </c>
      <c r="C835" s="40">
        <v>9.0399999999999991</v>
      </c>
      <c r="D835" s="40">
        <f t="shared" si="26"/>
        <v>1.2199999999999989</v>
      </c>
      <c r="E835" s="40">
        <f t="shared" si="25"/>
        <v>9.9999999999998757E-2</v>
      </c>
      <c r="F835" s="40">
        <v>9.9999999999998757E-2</v>
      </c>
    </row>
    <row r="836" spans="1:6">
      <c r="A836" s="42">
        <v>41558</v>
      </c>
      <c r="B836" s="40">
        <v>7.88</v>
      </c>
      <c r="C836" s="40">
        <v>9.0500000000000007</v>
      </c>
      <c r="D836" s="40">
        <f t="shared" si="26"/>
        <v>1.1700000000000008</v>
      </c>
      <c r="E836" s="40">
        <f t="shared" ref="E836:E899" si="27">D836-D835</f>
        <v>-4.9999999999998046E-2</v>
      </c>
      <c r="F836" s="40">
        <v>-4.9999999999998046E-2</v>
      </c>
    </row>
    <row r="837" spans="1:6">
      <c r="A837" s="42">
        <v>41561</v>
      </c>
      <c r="B837" s="40">
        <v>7.88</v>
      </c>
      <c r="C837" s="40">
        <v>9.0399999999999991</v>
      </c>
      <c r="D837" s="40">
        <f t="shared" si="26"/>
        <v>1.1599999999999993</v>
      </c>
      <c r="E837" s="40">
        <f t="shared" si="27"/>
        <v>-1.0000000000001563E-2</v>
      </c>
      <c r="F837" s="40">
        <v>-1.0000000000001563E-2</v>
      </c>
    </row>
    <row r="838" spans="1:6">
      <c r="A838" s="42">
        <v>41562</v>
      </c>
      <c r="B838" s="40">
        <v>7.88</v>
      </c>
      <c r="C838" s="40">
        <v>8.98</v>
      </c>
      <c r="D838" s="40">
        <f t="shared" si="26"/>
        <v>1.1000000000000005</v>
      </c>
      <c r="E838" s="40">
        <f t="shared" si="27"/>
        <v>-5.9999999999998721E-2</v>
      </c>
      <c r="F838" s="40">
        <v>-5.9999999999998721E-2</v>
      </c>
    </row>
    <row r="839" spans="1:6">
      <c r="A839" s="42">
        <v>41563</v>
      </c>
      <c r="B839" s="40">
        <v>7.81</v>
      </c>
      <c r="C839" s="40">
        <v>8.94</v>
      </c>
      <c r="D839" s="40">
        <f t="shared" si="26"/>
        <v>1.1299999999999999</v>
      </c>
      <c r="E839" s="40">
        <f t="shared" si="27"/>
        <v>2.9999999999999361E-2</v>
      </c>
      <c r="F839" s="40">
        <v>2.9999999999999361E-2</v>
      </c>
    </row>
    <row r="840" spans="1:6">
      <c r="A840" s="42">
        <v>41564</v>
      </c>
      <c r="B840" s="40">
        <v>7.81</v>
      </c>
      <c r="C840" s="40">
        <v>9.11</v>
      </c>
      <c r="D840" s="40">
        <f t="shared" si="26"/>
        <v>1.2999999999999998</v>
      </c>
      <c r="E840" s="40">
        <f t="shared" si="27"/>
        <v>0.16999999999999993</v>
      </c>
      <c r="F840" s="40">
        <v>0.16999999999999993</v>
      </c>
    </row>
    <row r="841" spans="1:6">
      <c r="A841" s="42">
        <v>41565</v>
      </c>
      <c r="B841" s="40">
        <v>7.81</v>
      </c>
      <c r="C841" s="40">
        <v>9.1999999999999993</v>
      </c>
      <c r="D841" s="40">
        <f t="shared" si="26"/>
        <v>1.3899999999999997</v>
      </c>
      <c r="E841" s="40">
        <f t="shared" si="27"/>
        <v>8.9999999999999858E-2</v>
      </c>
      <c r="F841" s="40">
        <v>8.9999999999999858E-2</v>
      </c>
    </row>
    <row r="842" spans="1:6">
      <c r="A842" s="42">
        <v>41568</v>
      </c>
      <c r="B842" s="40">
        <v>7.84</v>
      </c>
      <c r="C842" s="40">
        <v>9.26</v>
      </c>
      <c r="D842" s="40">
        <f t="shared" si="26"/>
        <v>1.42</v>
      </c>
      <c r="E842" s="40">
        <f t="shared" si="27"/>
        <v>3.0000000000000249E-2</v>
      </c>
      <c r="F842" s="40">
        <v>3.0000000000000249E-2</v>
      </c>
    </row>
    <row r="843" spans="1:6">
      <c r="A843" s="42">
        <v>41569</v>
      </c>
      <c r="B843" s="40">
        <v>7.8</v>
      </c>
      <c r="C843" s="40">
        <v>9.24</v>
      </c>
      <c r="D843" s="40">
        <f t="shared" si="26"/>
        <v>1.4400000000000004</v>
      </c>
      <c r="E843" s="40">
        <f t="shared" si="27"/>
        <v>2.0000000000000462E-2</v>
      </c>
      <c r="F843" s="40">
        <v>2.0000000000000462E-2</v>
      </c>
    </row>
    <row r="844" spans="1:6">
      <c r="A844" s="42">
        <v>41570</v>
      </c>
      <c r="B844" s="40">
        <v>7.71</v>
      </c>
      <c r="C844" s="40">
        <v>9.1</v>
      </c>
      <c r="D844" s="40">
        <f t="shared" si="26"/>
        <v>1.3899999999999997</v>
      </c>
      <c r="E844" s="40">
        <f t="shared" si="27"/>
        <v>-5.0000000000000711E-2</v>
      </c>
      <c r="F844" s="40">
        <v>-5.0000000000000711E-2</v>
      </c>
    </row>
    <row r="845" spans="1:6">
      <c r="A845" s="42">
        <v>41571</v>
      </c>
      <c r="B845" s="40">
        <v>7.6</v>
      </c>
      <c r="C845" s="40">
        <v>8.98</v>
      </c>
      <c r="D845" s="40">
        <f t="shared" si="26"/>
        <v>1.3800000000000008</v>
      </c>
      <c r="E845" s="40">
        <f t="shared" si="27"/>
        <v>-9.9999999999988987E-3</v>
      </c>
      <c r="F845" s="40">
        <v>-9.9999999999988987E-3</v>
      </c>
    </row>
    <row r="846" spans="1:6">
      <c r="A846" s="42">
        <v>41572</v>
      </c>
      <c r="B846" s="40">
        <v>7.51</v>
      </c>
      <c r="C846" s="40">
        <v>8.74</v>
      </c>
      <c r="D846" s="40">
        <f t="shared" si="26"/>
        <v>1.2300000000000004</v>
      </c>
      <c r="E846" s="40">
        <f t="shared" si="27"/>
        <v>-0.15000000000000036</v>
      </c>
      <c r="F846" s="40">
        <v>-0.15000000000000036</v>
      </c>
    </row>
    <row r="847" spans="1:6">
      <c r="A847" s="42">
        <v>41575</v>
      </c>
      <c r="B847" s="40">
        <v>7.55</v>
      </c>
      <c r="C847" s="40">
        <v>8.4700000000000006</v>
      </c>
      <c r="D847" s="40">
        <f t="shared" si="26"/>
        <v>0.92000000000000082</v>
      </c>
      <c r="E847" s="40">
        <f t="shared" si="27"/>
        <v>-0.30999999999999961</v>
      </c>
      <c r="F847" s="40">
        <v>-0.30999999999999961</v>
      </c>
    </row>
    <row r="848" spans="1:6">
      <c r="A848" s="42">
        <v>41576</v>
      </c>
      <c r="B848" s="40">
        <v>7.61</v>
      </c>
      <c r="C848" s="40">
        <v>8.5299999999999994</v>
      </c>
      <c r="D848" s="40">
        <f t="shared" si="26"/>
        <v>0.91999999999999904</v>
      </c>
      <c r="E848" s="40">
        <f t="shared" si="27"/>
        <v>-1.7763568394002505E-15</v>
      </c>
      <c r="F848" s="40">
        <v>-1.7763568394002505E-15</v>
      </c>
    </row>
    <row r="849" spans="1:6">
      <c r="A849" s="42">
        <v>41577</v>
      </c>
      <c r="B849" s="40">
        <v>7.78</v>
      </c>
      <c r="C849" s="40">
        <v>8.75</v>
      </c>
      <c r="D849" s="40">
        <f t="shared" si="26"/>
        <v>0.96999999999999975</v>
      </c>
      <c r="E849" s="40">
        <f t="shared" si="27"/>
        <v>5.0000000000000711E-2</v>
      </c>
      <c r="F849" s="40">
        <v>5.0000000000000711E-2</v>
      </c>
    </row>
    <row r="850" spans="1:6">
      <c r="A850" s="42">
        <v>41578</v>
      </c>
      <c r="B850" s="40">
        <v>7.84</v>
      </c>
      <c r="C850" s="40">
        <v>8.82</v>
      </c>
      <c r="D850" s="40">
        <f t="shared" si="26"/>
        <v>0.98000000000000043</v>
      </c>
      <c r="E850" s="40">
        <f t="shared" si="27"/>
        <v>1.0000000000000675E-2</v>
      </c>
      <c r="F850" s="40">
        <v>1.0000000000000675E-2</v>
      </c>
    </row>
    <row r="851" spans="1:6">
      <c r="A851" s="42">
        <v>41579</v>
      </c>
      <c r="B851" s="40">
        <v>7.86</v>
      </c>
      <c r="C851" s="40">
        <v>8.7899999999999991</v>
      </c>
      <c r="D851" s="40">
        <f t="shared" si="26"/>
        <v>0.92999999999999883</v>
      </c>
      <c r="E851" s="40">
        <f t="shared" si="27"/>
        <v>-5.0000000000001599E-2</v>
      </c>
      <c r="F851" s="40">
        <v>-5.0000000000001599E-2</v>
      </c>
    </row>
    <row r="852" spans="1:6">
      <c r="A852" s="42">
        <v>41582</v>
      </c>
      <c r="B852" s="40">
        <v>7.83</v>
      </c>
      <c r="C852" s="40">
        <v>8.81</v>
      </c>
      <c r="D852" s="40">
        <f t="shared" si="26"/>
        <v>0.98000000000000043</v>
      </c>
      <c r="E852" s="40">
        <f t="shared" si="27"/>
        <v>5.0000000000001599E-2</v>
      </c>
      <c r="F852" s="40">
        <v>5.0000000000001599E-2</v>
      </c>
    </row>
    <row r="853" spans="1:6">
      <c r="A853" s="42">
        <v>41583</v>
      </c>
      <c r="B853" s="40">
        <v>7.81</v>
      </c>
      <c r="C853" s="40">
        <v>8.89</v>
      </c>
      <c r="D853" s="40">
        <f t="shared" si="26"/>
        <v>1.080000000000001</v>
      </c>
      <c r="E853" s="40">
        <f t="shared" si="27"/>
        <v>0.10000000000000053</v>
      </c>
      <c r="F853" s="40">
        <v>0.10000000000000053</v>
      </c>
    </row>
    <row r="854" spans="1:6">
      <c r="A854" s="42">
        <v>41584</v>
      </c>
      <c r="B854" s="40">
        <v>7.91</v>
      </c>
      <c r="C854" s="40">
        <v>8.83</v>
      </c>
      <c r="D854" s="40">
        <f t="shared" si="26"/>
        <v>0.91999999999999993</v>
      </c>
      <c r="E854" s="40">
        <f t="shared" si="27"/>
        <v>-0.16000000000000103</v>
      </c>
      <c r="F854" s="40">
        <v>-0.16000000000000103</v>
      </c>
    </row>
    <row r="855" spans="1:6">
      <c r="A855" s="42">
        <v>41585</v>
      </c>
      <c r="B855" s="40">
        <v>7.83</v>
      </c>
      <c r="C855" s="40">
        <v>8.82</v>
      </c>
      <c r="D855" s="40">
        <f t="shared" si="26"/>
        <v>0.99000000000000021</v>
      </c>
      <c r="E855" s="40">
        <f t="shared" si="27"/>
        <v>7.0000000000000284E-2</v>
      </c>
      <c r="F855" s="40">
        <v>7.0000000000000284E-2</v>
      </c>
    </row>
    <row r="856" spans="1:6">
      <c r="A856" s="42">
        <v>41586</v>
      </c>
      <c r="B856" s="40">
        <v>7.76</v>
      </c>
      <c r="C856" s="40">
        <v>8.92</v>
      </c>
      <c r="D856" s="40">
        <f t="shared" si="26"/>
        <v>1.1600000000000001</v>
      </c>
      <c r="E856" s="40">
        <f t="shared" si="27"/>
        <v>0.16999999999999993</v>
      </c>
      <c r="F856" s="40">
        <v>0.16999999999999993</v>
      </c>
    </row>
    <row r="857" spans="1:6">
      <c r="A857" s="42">
        <v>41589</v>
      </c>
      <c r="B857" s="40">
        <v>7.73</v>
      </c>
      <c r="C857" s="40">
        <v>8.9700000000000006</v>
      </c>
      <c r="D857" s="40">
        <f t="shared" si="26"/>
        <v>1.2400000000000002</v>
      </c>
      <c r="E857" s="40">
        <f t="shared" si="27"/>
        <v>8.0000000000000071E-2</v>
      </c>
      <c r="F857" s="40">
        <v>8.0000000000000071E-2</v>
      </c>
    </row>
    <row r="858" spans="1:6">
      <c r="A858" s="42">
        <v>41590</v>
      </c>
      <c r="B858" s="40">
        <v>7.77</v>
      </c>
      <c r="C858" s="40">
        <v>8.9</v>
      </c>
      <c r="D858" s="40">
        <f t="shared" si="26"/>
        <v>1.1300000000000008</v>
      </c>
      <c r="E858" s="40">
        <f t="shared" si="27"/>
        <v>-0.10999999999999943</v>
      </c>
      <c r="F858" s="40">
        <v>-0.10999999999999943</v>
      </c>
    </row>
    <row r="859" spans="1:6">
      <c r="A859" s="42">
        <v>41591</v>
      </c>
      <c r="B859" s="40">
        <v>7.65</v>
      </c>
      <c r="C859" s="40">
        <v>8.9499999999999993</v>
      </c>
      <c r="D859" s="40">
        <f t="shared" si="26"/>
        <v>1.2999999999999989</v>
      </c>
      <c r="E859" s="40">
        <f t="shared" si="27"/>
        <v>0.16999999999999815</v>
      </c>
      <c r="F859" s="40">
        <v>0.16999999999999815</v>
      </c>
    </row>
    <row r="860" spans="1:6">
      <c r="A860" s="42">
        <v>41592</v>
      </c>
      <c r="B860" s="40">
        <v>7.64</v>
      </c>
      <c r="C860" s="40">
        <v>8.82</v>
      </c>
      <c r="D860" s="40">
        <f t="shared" si="26"/>
        <v>1.1800000000000006</v>
      </c>
      <c r="E860" s="40">
        <f t="shared" si="27"/>
        <v>-0.11999999999999833</v>
      </c>
      <c r="F860" s="40">
        <v>-0.11999999999999833</v>
      </c>
    </row>
    <row r="861" spans="1:6">
      <c r="A861" s="42">
        <v>41593</v>
      </c>
      <c r="B861" s="40">
        <v>7.7</v>
      </c>
      <c r="C861" s="40">
        <v>8.73</v>
      </c>
      <c r="D861" s="40">
        <f t="shared" si="26"/>
        <v>1.0300000000000002</v>
      </c>
      <c r="E861" s="40">
        <f t="shared" si="27"/>
        <v>-0.15000000000000036</v>
      </c>
      <c r="F861" s="40">
        <v>-0.15000000000000036</v>
      </c>
    </row>
    <row r="862" spans="1:6">
      <c r="A862" s="42">
        <v>41596</v>
      </c>
      <c r="B862" s="40">
        <v>7.84</v>
      </c>
      <c r="C862" s="40">
        <v>8.68</v>
      </c>
      <c r="D862" s="40">
        <f t="shared" si="26"/>
        <v>0.83999999999999986</v>
      </c>
      <c r="E862" s="40">
        <f t="shared" si="27"/>
        <v>-0.19000000000000039</v>
      </c>
      <c r="F862" s="40">
        <v>-0.19000000000000039</v>
      </c>
    </row>
    <row r="863" spans="1:6">
      <c r="A863" s="42">
        <v>41597</v>
      </c>
      <c r="B863" s="40">
        <v>7.87</v>
      </c>
      <c r="C863" s="40">
        <v>8.77</v>
      </c>
      <c r="D863" s="40">
        <f t="shared" si="26"/>
        <v>0.89999999999999947</v>
      </c>
      <c r="E863" s="40">
        <f t="shared" si="27"/>
        <v>5.9999999999999609E-2</v>
      </c>
      <c r="F863" s="40">
        <v>5.9999999999999609E-2</v>
      </c>
    </row>
    <row r="864" spans="1:6">
      <c r="A864" s="42">
        <v>41598</v>
      </c>
      <c r="B864" s="40">
        <v>7.9</v>
      </c>
      <c r="C864" s="40">
        <v>8.52</v>
      </c>
      <c r="D864" s="40">
        <f t="shared" si="26"/>
        <v>0.61999999999999922</v>
      </c>
      <c r="E864" s="40">
        <f t="shared" si="27"/>
        <v>-0.28000000000000025</v>
      </c>
      <c r="F864" s="40">
        <v>-0.28000000000000025</v>
      </c>
    </row>
    <row r="865" spans="1:6">
      <c r="A865" s="42">
        <v>41599</v>
      </c>
      <c r="B865" s="40">
        <v>8.0299999999999994</v>
      </c>
      <c r="C865" s="40">
        <v>8.44</v>
      </c>
      <c r="D865" s="40">
        <f t="shared" si="26"/>
        <v>0.41000000000000014</v>
      </c>
      <c r="E865" s="40">
        <f t="shared" si="27"/>
        <v>-0.20999999999999908</v>
      </c>
      <c r="F865" s="40">
        <v>-0.20999999999999908</v>
      </c>
    </row>
    <row r="866" spans="1:6">
      <c r="A866" s="42">
        <v>41600</v>
      </c>
      <c r="B866" s="40">
        <v>8.1</v>
      </c>
      <c r="C866" s="40">
        <v>8.23</v>
      </c>
      <c r="D866" s="40">
        <f t="shared" si="26"/>
        <v>0.13000000000000078</v>
      </c>
      <c r="E866" s="40">
        <f t="shared" si="27"/>
        <v>-0.27999999999999936</v>
      </c>
      <c r="F866" s="40">
        <v>-0.27999999999999936</v>
      </c>
    </row>
    <row r="867" spans="1:6">
      <c r="A867" s="42">
        <v>41603</v>
      </c>
      <c r="B867" s="40">
        <v>7.98</v>
      </c>
      <c r="C867" s="40">
        <v>8.26</v>
      </c>
      <c r="D867" s="40">
        <f t="shared" si="26"/>
        <v>0.27999999999999936</v>
      </c>
      <c r="E867" s="40">
        <f t="shared" si="27"/>
        <v>0.14999999999999858</v>
      </c>
      <c r="F867" s="40">
        <v>0.14999999999999858</v>
      </c>
    </row>
    <row r="868" spans="1:6">
      <c r="A868" s="42">
        <v>41604</v>
      </c>
      <c r="B868" s="40">
        <v>7.92</v>
      </c>
      <c r="C868" s="40">
        <v>8.43</v>
      </c>
      <c r="D868" s="40">
        <f t="shared" si="26"/>
        <v>0.50999999999999979</v>
      </c>
      <c r="E868" s="40">
        <f t="shared" si="27"/>
        <v>0.23000000000000043</v>
      </c>
      <c r="F868" s="40">
        <v>0.23000000000000043</v>
      </c>
    </row>
    <row r="869" spans="1:6">
      <c r="A869" s="42">
        <v>41605</v>
      </c>
      <c r="B869" s="40">
        <v>7.89</v>
      </c>
      <c r="C869" s="40">
        <v>8.5299999999999994</v>
      </c>
      <c r="D869" s="40">
        <f t="shared" si="26"/>
        <v>0.63999999999999968</v>
      </c>
      <c r="E869" s="40">
        <f t="shared" si="27"/>
        <v>0.12999999999999989</v>
      </c>
      <c r="F869" s="40">
        <v>0.12999999999999989</v>
      </c>
    </row>
    <row r="870" spans="1:6">
      <c r="A870" s="42">
        <v>41606</v>
      </c>
      <c r="B870" s="40">
        <v>7.94</v>
      </c>
      <c r="C870" s="40">
        <v>8.4</v>
      </c>
      <c r="D870" s="40">
        <f t="shared" si="26"/>
        <v>0.45999999999999996</v>
      </c>
      <c r="E870" s="40">
        <f t="shared" si="27"/>
        <v>-0.17999999999999972</v>
      </c>
      <c r="F870" s="40">
        <v>-0.17999999999999972</v>
      </c>
    </row>
    <row r="871" spans="1:6">
      <c r="A871" s="42">
        <v>41607</v>
      </c>
      <c r="B871" s="40">
        <v>7.91</v>
      </c>
      <c r="C871" s="40">
        <v>8.36</v>
      </c>
      <c r="D871" s="40">
        <f t="shared" si="26"/>
        <v>0.44999999999999929</v>
      </c>
      <c r="E871" s="40">
        <f t="shared" si="27"/>
        <v>-1.0000000000000675E-2</v>
      </c>
      <c r="F871" s="40">
        <v>-1.0000000000000675E-2</v>
      </c>
    </row>
    <row r="872" spans="1:6">
      <c r="A872" s="42">
        <v>41610</v>
      </c>
      <c r="B872" s="40">
        <v>8.27</v>
      </c>
      <c r="C872" s="40">
        <v>8.5500000000000007</v>
      </c>
      <c r="D872" s="40">
        <f t="shared" si="26"/>
        <v>0.28000000000000114</v>
      </c>
      <c r="E872" s="40">
        <f t="shared" si="27"/>
        <v>-0.16999999999999815</v>
      </c>
      <c r="F872" s="40">
        <v>-0.16999999999999815</v>
      </c>
    </row>
    <row r="873" spans="1:6">
      <c r="A873" s="42">
        <v>41611</v>
      </c>
      <c r="B873" s="40">
        <v>8.17</v>
      </c>
      <c r="C873" s="40">
        <v>8.4700000000000006</v>
      </c>
      <c r="D873" s="40">
        <f t="shared" si="26"/>
        <v>0.30000000000000071</v>
      </c>
      <c r="E873" s="40">
        <f t="shared" si="27"/>
        <v>1.9999999999999574E-2</v>
      </c>
      <c r="F873" s="40">
        <v>1.9999999999999574E-2</v>
      </c>
    </row>
    <row r="874" spans="1:6">
      <c r="A874" s="42">
        <v>41612</v>
      </c>
      <c r="B874" s="40">
        <v>8.1999999999999993</v>
      </c>
      <c r="C874" s="40">
        <v>8.42</v>
      </c>
      <c r="D874" s="40">
        <f t="shared" si="26"/>
        <v>0.22000000000000064</v>
      </c>
      <c r="E874" s="40">
        <f t="shared" si="27"/>
        <v>-8.0000000000000071E-2</v>
      </c>
      <c r="F874" s="40">
        <v>-8.0000000000000071E-2</v>
      </c>
    </row>
    <row r="875" spans="1:6">
      <c r="A875" s="42">
        <v>41613</v>
      </c>
      <c r="B875" s="40">
        <v>8.15</v>
      </c>
      <c r="C875" s="40">
        <v>8.57</v>
      </c>
      <c r="D875" s="40">
        <f t="shared" si="26"/>
        <v>0.41999999999999993</v>
      </c>
      <c r="E875" s="40">
        <f t="shared" si="27"/>
        <v>0.19999999999999929</v>
      </c>
      <c r="F875" s="40">
        <v>0.19999999999999929</v>
      </c>
    </row>
    <row r="876" spans="1:6">
      <c r="A876" s="42">
        <v>41614</v>
      </c>
      <c r="B876" s="40">
        <v>8.18</v>
      </c>
      <c r="C876" s="40">
        <v>8.76</v>
      </c>
      <c r="D876" s="40">
        <f t="shared" si="26"/>
        <v>0.58000000000000007</v>
      </c>
      <c r="E876" s="40">
        <f t="shared" si="27"/>
        <v>0.16000000000000014</v>
      </c>
      <c r="F876" s="40">
        <v>0.16000000000000014</v>
      </c>
    </row>
    <row r="877" spans="1:6">
      <c r="A877" s="42">
        <v>41617</v>
      </c>
      <c r="B877" s="40">
        <v>8.16</v>
      </c>
      <c r="C877" s="40">
        <v>8.48</v>
      </c>
      <c r="D877" s="40">
        <f t="shared" si="26"/>
        <v>0.32000000000000028</v>
      </c>
      <c r="E877" s="40">
        <f t="shared" si="27"/>
        <v>-0.25999999999999979</v>
      </c>
      <c r="F877" s="40">
        <v>-0.25999999999999979</v>
      </c>
    </row>
    <row r="878" spans="1:6">
      <c r="A878" s="42">
        <v>41618</v>
      </c>
      <c r="B878" s="40">
        <v>8.1</v>
      </c>
      <c r="C878" s="40">
        <v>8.5</v>
      </c>
      <c r="D878" s="40">
        <f t="shared" si="26"/>
        <v>0.40000000000000036</v>
      </c>
      <c r="E878" s="40">
        <f t="shared" si="27"/>
        <v>8.0000000000000071E-2</v>
      </c>
      <c r="F878" s="40">
        <v>8.0000000000000071E-2</v>
      </c>
    </row>
    <row r="879" spans="1:6">
      <c r="A879" s="42">
        <v>41619</v>
      </c>
      <c r="B879" s="40">
        <v>8.01</v>
      </c>
      <c r="C879" s="40">
        <v>8.81</v>
      </c>
      <c r="D879" s="40">
        <f t="shared" si="26"/>
        <v>0.80000000000000071</v>
      </c>
      <c r="E879" s="40">
        <f t="shared" si="27"/>
        <v>0.40000000000000036</v>
      </c>
      <c r="F879" s="40">
        <v>0.40000000000000036</v>
      </c>
    </row>
    <row r="880" spans="1:6">
      <c r="A880" s="42">
        <v>41620</v>
      </c>
      <c r="B880" s="40">
        <v>8.01</v>
      </c>
      <c r="C880" s="40">
        <v>8.84</v>
      </c>
      <c r="D880" s="40">
        <f t="shared" si="26"/>
        <v>0.83000000000000007</v>
      </c>
      <c r="E880" s="40">
        <f t="shared" si="27"/>
        <v>2.9999999999999361E-2</v>
      </c>
      <c r="F880" s="40">
        <v>2.9999999999999361E-2</v>
      </c>
    </row>
    <row r="881" spans="1:6">
      <c r="A881" s="42">
        <v>41621</v>
      </c>
      <c r="B881" s="40">
        <v>7.95</v>
      </c>
      <c r="C881" s="40">
        <v>9.01</v>
      </c>
      <c r="D881" s="40">
        <f t="shared" si="26"/>
        <v>1.0599999999999996</v>
      </c>
      <c r="E881" s="40">
        <f t="shared" si="27"/>
        <v>0.22999999999999954</v>
      </c>
      <c r="F881" s="40">
        <v>0.22999999999999954</v>
      </c>
    </row>
    <row r="882" spans="1:6">
      <c r="A882" s="42">
        <v>41624</v>
      </c>
      <c r="B882" s="40">
        <v>7.81</v>
      </c>
      <c r="C882" s="40">
        <v>8.6999999999999993</v>
      </c>
      <c r="D882" s="40">
        <f t="shared" si="26"/>
        <v>0.88999999999999968</v>
      </c>
      <c r="E882" s="40">
        <f t="shared" si="27"/>
        <v>-0.16999999999999993</v>
      </c>
      <c r="F882" s="40">
        <v>-0.16999999999999993</v>
      </c>
    </row>
    <row r="883" spans="1:6">
      <c r="A883" s="42">
        <v>41625</v>
      </c>
      <c r="B883" s="40">
        <v>7.75</v>
      </c>
      <c r="C883" s="40">
        <v>8.6300000000000008</v>
      </c>
      <c r="D883" s="40">
        <f t="shared" si="26"/>
        <v>0.88000000000000078</v>
      </c>
      <c r="E883" s="40">
        <f t="shared" si="27"/>
        <v>-9.9999999999988987E-3</v>
      </c>
      <c r="F883" s="40">
        <v>-9.9999999999988987E-3</v>
      </c>
    </row>
    <row r="884" spans="1:6">
      <c r="A884" s="42">
        <v>41626</v>
      </c>
      <c r="B884" s="40">
        <v>7.76</v>
      </c>
      <c r="C884" s="40">
        <v>8.75</v>
      </c>
      <c r="D884" s="40">
        <f t="shared" si="26"/>
        <v>0.99000000000000021</v>
      </c>
      <c r="E884" s="40">
        <f t="shared" si="27"/>
        <v>0.10999999999999943</v>
      </c>
      <c r="F884" s="40">
        <v>0.10999999999999943</v>
      </c>
    </row>
    <row r="885" spans="1:6">
      <c r="A885" s="42">
        <v>41627</v>
      </c>
      <c r="B885" s="40">
        <v>7.77</v>
      </c>
      <c r="C885" s="40">
        <v>9.2100000000000009</v>
      </c>
      <c r="D885" s="40">
        <f t="shared" si="26"/>
        <v>1.4400000000000013</v>
      </c>
      <c r="E885" s="40">
        <f t="shared" si="27"/>
        <v>0.45000000000000107</v>
      </c>
      <c r="F885" s="40">
        <v>0.45000000000000107</v>
      </c>
    </row>
    <row r="886" spans="1:6">
      <c r="A886" s="42">
        <v>41628</v>
      </c>
      <c r="B886" s="40">
        <v>7.69</v>
      </c>
      <c r="C886" s="40">
        <v>8.94</v>
      </c>
      <c r="D886" s="40">
        <f t="shared" si="26"/>
        <v>1.2499999999999991</v>
      </c>
      <c r="E886" s="40">
        <f t="shared" si="27"/>
        <v>-0.19000000000000217</v>
      </c>
      <c r="F886" s="40">
        <v>-0.19000000000000217</v>
      </c>
    </row>
    <row r="887" spans="1:6">
      <c r="A887" s="42">
        <v>41631</v>
      </c>
      <c r="B887" s="40">
        <v>7.68</v>
      </c>
      <c r="C887" s="40">
        <v>9.14</v>
      </c>
      <c r="D887" s="40">
        <f t="shared" si="26"/>
        <v>1.4600000000000009</v>
      </c>
      <c r="E887" s="40">
        <f t="shared" si="27"/>
        <v>0.21000000000000174</v>
      </c>
      <c r="F887" s="40">
        <v>0.21000000000000174</v>
      </c>
    </row>
    <row r="888" spans="1:6">
      <c r="A888" s="42">
        <v>41632</v>
      </c>
      <c r="B888" s="40">
        <v>7.69</v>
      </c>
      <c r="C888" s="40">
        <v>8.7799999999999994</v>
      </c>
      <c r="D888" s="40">
        <f t="shared" si="26"/>
        <v>1.089999999999999</v>
      </c>
      <c r="E888" s="40">
        <f t="shared" si="27"/>
        <v>-0.37000000000000188</v>
      </c>
      <c r="F888" s="40">
        <v>-0.37000000000000188</v>
      </c>
    </row>
    <row r="889" spans="1:6">
      <c r="A889" s="42">
        <v>41633</v>
      </c>
      <c r="B889" s="40">
        <v>7.74</v>
      </c>
      <c r="C889" s="40">
        <v>8.58</v>
      </c>
      <c r="D889" s="40">
        <f t="shared" si="26"/>
        <v>0.83999999999999986</v>
      </c>
      <c r="E889" s="40">
        <f t="shared" si="27"/>
        <v>-0.24999999999999911</v>
      </c>
      <c r="F889" s="40">
        <v>-0.24999999999999911</v>
      </c>
    </row>
    <row r="890" spans="1:6">
      <c r="A890" s="42">
        <v>41634</v>
      </c>
      <c r="B890" s="40">
        <v>7.7</v>
      </c>
      <c r="C890" s="40">
        <v>8.56</v>
      </c>
      <c r="D890" s="40">
        <f t="shared" si="26"/>
        <v>0.86000000000000032</v>
      </c>
      <c r="E890" s="40">
        <f t="shared" si="27"/>
        <v>2.0000000000000462E-2</v>
      </c>
      <c r="F890" s="40">
        <v>2.0000000000000462E-2</v>
      </c>
    </row>
    <row r="891" spans="1:6">
      <c r="A891" s="42">
        <v>41635</v>
      </c>
      <c r="B891" s="40">
        <v>7.72</v>
      </c>
      <c r="C891" s="40">
        <v>9.51</v>
      </c>
      <c r="D891" s="40">
        <f t="shared" si="26"/>
        <v>1.79</v>
      </c>
      <c r="E891" s="40">
        <f t="shared" si="27"/>
        <v>0.92999999999999972</v>
      </c>
      <c r="F891" s="40">
        <v>0.92999999999999972</v>
      </c>
    </row>
    <row r="892" spans="1:6">
      <c r="A892" s="42">
        <v>41638</v>
      </c>
      <c r="B892" s="40">
        <v>7.7</v>
      </c>
      <c r="C892" s="40">
        <v>10</v>
      </c>
      <c r="D892" s="40">
        <f t="shared" si="26"/>
        <v>2.2999999999999998</v>
      </c>
      <c r="E892" s="40">
        <f t="shared" si="27"/>
        <v>0.50999999999999979</v>
      </c>
      <c r="F892" s="40">
        <v>0.50999999999999979</v>
      </c>
    </row>
    <row r="893" spans="1:6">
      <c r="A893" s="42">
        <v>41639</v>
      </c>
      <c r="B893" s="40">
        <v>7.71</v>
      </c>
      <c r="C893" s="40">
        <v>10.32</v>
      </c>
      <c r="D893" s="40">
        <f t="shared" si="26"/>
        <v>2.6100000000000003</v>
      </c>
      <c r="E893" s="40">
        <f t="shared" si="27"/>
        <v>0.3100000000000005</v>
      </c>
      <c r="F893" s="40">
        <v>0.3100000000000005</v>
      </c>
    </row>
    <row r="894" spans="1:6">
      <c r="A894" s="42">
        <v>41641</v>
      </c>
      <c r="B894" s="40">
        <v>7.67</v>
      </c>
      <c r="C894" s="40">
        <v>10.79</v>
      </c>
      <c r="D894" s="40">
        <f t="shared" si="26"/>
        <v>3.1199999999999992</v>
      </c>
      <c r="E894" s="40">
        <f t="shared" si="27"/>
        <v>0.5099999999999989</v>
      </c>
      <c r="F894" s="40">
        <v>0.5099999999999989</v>
      </c>
    </row>
    <row r="895" spans="1:6">
      <c r="A895" s="42">
        <v>41642</v>
      </c>
      <c r="B895" s="40">
        <v>7.64</v>
      </c>
      <c r="C895" s="40">
        <v>11.13</v>
      </c>
      <c r="D895" s="40">
        <f t="shared" si="26"/>
        <v>3.4900000000000011</v>
      </c>
      <c r="E895" s="40">
        <f t="shared" si="27"/>
        <v>0.37000000000000188</v>
      </c>
      <c r="F895" s="40">
        <v>0.37000000000000188</v>
      </c>
    </row>
    <row r="896" spans="1:6">
      <c r="A896" s="42">
        <v>41645</v>
      </c>
      <c r="B896" s="40">
        <v>7.77</v>
      </c>
      <c r="C896" s="40">
        <v>10.81</v>
      </c>
      <c r="D896" s="40">
        <f t="shared" si="26"/>
        <v>3.0400000000000009</v>
      </c>
      <c r="E896" s="40">
        <f t="shared" si="27"/>
        <v>-0.45000000000000018</v>
      </c>
      <c r="F896" s="40">
        <v>-0.45000000000000018</v>
      </c>
    </row>
    <row r="897" spans="1:6">
      <c r="A897" s="42">
        <v>41646</v>
      </c>
      <c r="B897" s="40">
        <v>7.74</v>
      </c>
      <c r="C897" s="40">
        <v>10.98</v>
      </c>
      <c r="D897" s="40">
        <f t="shared" si="26"/>
        <v>3.24</v>
      </c>
      <c r="E897" s="40">
        <f t="shared" si="27"/>
        <v>0.19999999999999929</v>
      </c>
      <c r="F897" s="40">
        <v>0.19999999999999929</v>
      </c>
    </row>
    <row r="898" spans="1:6">
      <c r="A898" s="42">
        <v>41647</v>
      </c>
      <c r="B898" s="40">
        <v>7.64</v>
      </c>
      <c r="C898" s="40">
        <v>11.01</v>
      </c>
      <c r="D898" s="40">
        <f t="shared" ref="D898:D961" si="28">C898-B898</f>
        <v>3.37</v>
      </c>
      <c r="E898" s="40">
        <f t="shared" si="27"/>
        <v>0.12999999999999989</v>
      </c>
      <c r="F898" s="40">
        <v>0.12999999999999989</v>
      </c>
    </row>
    <row r="899" spans="1:6">
      <c r="A899" s="42">
        <v>41648</v>
      </c>
      <c r="B899" s="40">
        <v>7.59</v>
      </c>
      <c r="C899" s="40">
        <v>10.99</v>
      </c>
      <c r="D899" s="40">
        <f t="shared" si="28"/>
        <v>3.4000000000000004</v>
      </c>
      <c r="E899" s="40">
        <f t="shared" si="27"/>
        <v>3.0000000000000249E-2</v>
      </c>
      <c r="F899" s="40">
        <v>3.0000000000000249E-2</v>
      </c>
    </row>
    <row r="900" spans="1:6">
      <c r="A900" s="42">
        <v>41649</v>
      </c>
      <c r="B900" s="40">
        <v>7.53</v>
      </c>
      <c r="C900" s="40">
        <v>11.15</v>
      </c>
      <c r="D900" s="40">
        <f t="shared" si="28"/>
        <v>3.62</v>
      </c>
      <c r="E900" s="40">
        <f t="shared" ref="E900:E963" si="29">D900-D899</f>
        <v>0.21999999999999975</v>
      </c>
      <c r="F900" s="40">
        <v>0.21999999999999975</v>
      </c>
    </row>
    <row r="901" spans="1:6">
      <c r="A901" s="42">
        <v>41652</v>
      </c>
      <c r="B901" s="40">
        <v>7.55</v>
      </c>
      <c r="C901" s="40">
        <v>11.07</v>
      </c>
      <c r="D901" s="40">
        <f t="shared" si="28"/>
        <v>3.5200000000000005</v>
      </c>
      <c r="E901" s="40">
        <f t="shared" si="29"/>
        <v>-9.9999999999999645E-2</v>
      </c>
      <c r="F901" s="40">
        <v>-9.9999999999999645E-2</v>
      </c>
    </row>
    <row r="902" spans="1:6">
      <c r="A902" s="42">
        <v>41653</v>
      </c>
      <c r="B902" s="40">
        <v>7.62</v>
      </c>
      <c r="C902" s="40">
        <v>10.67</v>
      </c>
      <c r="D902" s="40">
        <f t="shared" si="28"/>
        <v>3.05</v>
      </c>
      <c r="E902" s="40">
        <f t="shared" si="29"/>
        <v>-0.47000000000000064</v>
      </c>
      <c r="F902" s="40">
        <v>-0.47000000000000064</v>
      </c>
    </row>
    <row r="903" spans="1:6">
      <c r="A903" s="42">
        <v>41654</v>
      </c>
      <c r="B903" s="40">
        <v>7.58</v>
      </c>
      <c r="C903" s="40">
        <v>10.48</v>
      </c>
      <c r="D903" s="40">
        <f t="shared" si="28"/>
        <v>2.9000000000000004</v>
      </c>
      <c r="E903" s="40">
        <f t="shared" si="29"/>
        <v>-0.14999999999999947</v>
      </c>
      <c r="F903" s="40">
        <v>-0.14999999999999947</v>
      </c>
    </row>
    <row r="904" spans="1:6">
      <c r="A904" s="42">
        <v>41655</v>
      </c>
      <c r="B904" s="40">
        <v>7.54</v>
      </c>
      <c r="C904" s="40">
        <v>10.63</v>
      </c>
      <c r="D904" s="40">
        <f t="shared" si="28"/>
        <v>3.0900000000000007</v>
      </c>
      <c r="E904" s="40">
        <f t="shared" si="29"/>
        <v>0.19000000000000039</v>
      </c>
      <c r="F904" s="40">
        <v>0.19000000000000039</v>
      </c>
    </row>
    <row r="905" spans="1:6">
      <c r="A905" s="42">
        <v>41656</v>
      </c>
      <c r="B905" s="40">
        <v>7.75</v>
      </c>
      <c r="C905" s="40">
        <v>10.82</v>
      </c>
      <c r="D905" s="40">
        <f t="shared" si="28"/>
        <v>3.0700000000000003</v>
      </c>
      <c r="E905" s="40">
        <f t="shared" si="29"/>
        <v>-2.0000000000000462E-2</v>
      </c>
      <c r="F905" s="40">
        <v>-2.0000000000000462E-2</v>
      </c>
    </row>
    <row r="906" spans="1:6">
      <c r="A906" s="42">
        <v>41659</v>
      </c>
      <c r="B906" s="40">
        <v>7.63</v>
      </c>
      <c r="C906" s="40">
        <v>10.57</v>
      </c>
      <c r="D906" s="40">
        <f t="shared" si="28"/>
        <v>2.9400000000000004</v>
      </c>
      <c r="E906" s="40">
        <f t="shared" si="29"/>
        <v>-0.12999999999999989</v>
      </c>
      <c r="F906" s="40">
        <v>-0.12999999999999989</v>
      </c>
    </row>
    <row r="907" spans="1:6">
      <c r="A907" s="42">
        <v>41660</v>
      </c>
      <c r="B907" s="40">
        <v>7.63</v>
      </c>
      <c r="C907" s="40">
        <v>11.09</v>
      </c>
      <c r="D907" s="40">
        <f t="shared" si="28"/>
        <v>3.46</v>
      </c>
      <c r="E907" s="40">
        <f t="shared" si="29"/>
        <v>0.51999999999999957</v>
      </c>
      <c r="F907" s="40">
        <v>0.51999999999999957</v>
      </c>
    </row>
    <row r="908" spans="1:6">
      <c r="A908" s="42">
        <v>41661</v>
      </c>
      <c r="B908" s="40">
        <v>7.69</v>
      </c>
      <c r="C908" s="40">
        <v>11.71</v>
      </c>
      <c r="D908" s="40">
        <f t="shared" si="28"/>
        <v>4.0200000000000005</v>
      </c>
      <c r="E908" s="40">
        <f t="shared" si="29"/>
        <v>0.5600000000000005</v>
      </c>
      <c r="F908" s="40">
        <v>0.5600000000000005</v>
      </c>
    </row>
    <row r="909" spans="1:6">
      <c r="A909" s="42">
        <v>41662</v>
      </c>
      <c r="B909" s="40">
        <v>7.62</v>
      </c>
      <c r="C909" s="40">
        <v>11.65</v>
      </c>
      <c r="D909" s="40">
        <f t="shared" si="28"/>
        <v>4.03</v>
      </c>
      <c r="E909" s="40">
        <f t="shared" si="29"/>
        <v>9.9999999999997868E-3</v>
      </c>
      <c r="F909" s="40">
        <v>9.9999999999997868E-3</v>
      </c>
    </row>
    <row r="910" spans="1:6">
      <c r="A910" s="42">
        <v>41663</v>
      </c>
      <c r="B910" s="40">
        <v>7.62</v>
      </c>
      <c r="C910" s="40">
        <v>11.85</v>
      </c>
      <c r="D910" s="40">
        <f t="shared" si="28"/>
        <v>4.2299999999999995</v>
      </c>
      <c r="E910" s="40">
        <f t="shared" si="29"/>
        <v>0.19999999999999929</v>
      </c>
      <c r="F910" s="40">
        <v>0.19999999999999929</v>
      </c>
    </row>
    <row r="911" spans="1:6">
      <c r="A911" s="42">
        <v>41666</v>
      </c>
      <c r="B911" s="40">
        <v>7.52</v>
      </c>
      <c r="C911" s="40">
        <v>12.37</v>
      </c>
      <c r="D911" s="40">
        <f t="shared" si="28"/>
        <v>4.8499999999999996</v>
      </c>
      <c r="E911" s="40">
        <f t="shared" si="29"/>
        <v>0.62000000000000011</v>
      </c>
      <c r="F911" s="40">
        <v>0.62000000000000011</v>
      </c>
    </row>
    <row r="912" spans="1:6">
      <c r="A912" s="42">
        <v>41667</v>
      </c>
      <c r="B912" s="40">
        <v>7.56</v>
      </c>
      <c r="C912" s="40">
        <v>13.68</v>
      </c>
      <c r="D912" s="40">
        <f t="shared" si="28"/>
        <v>6.12</v>
      </c>
      <c r="E912" s="40">
        <f t="shared" si="29"/>
        <v>1.2700000000000005</v>
      </c>
      <c r="F912" s="40">
        <v>1.2700000000000005</v>
      </c>
    </row>
    <row r="913" spans="1:6">
      <c r="A913" s="42">
        <v>41668</v>
      </c>
      <c r="B913" s="40">
        <v>7.55</v>
      </c>
      <c r="C913" s="40">
        <v>13.66</v>
      </c>
      <c r="D913" s="40">
        <f t="shared" si="28"/>
        <v>6.11</v>
      </c>
      <c r="E913" s="40">
        <f t="shared" si="29"/>
        <v>-9.9999999999997868E-3</v>
      </c>
      <c r="F913" s="40">
        <v>-9.9999999999997868E-3</v>
      </c>
    </row>
    <row r="914" spans="1:6">
      <c r="A914" s="42">
        <v>41669</v>
      </c>
      <c r="B914" s="40">
        <v>7.54</v>
      </c>
      <c r="C914" s="40">
        <v>13.63</v>
      </c>
      <c r="D914" s="40">
        <f t="shared" si="28"/>
        <v>6.0900000000000007</v>
      </c>
      <c r="E914" s="40">
        <f t="shared" si="29"/>
        <v>-1.9999999999999574E-2</v>
      </c>
      <c r="F914" s="40">
        <v>-1.9999999999999574E-2</v>
      </c>
    </row>
    <row r="915" spans="1:6">
      <c r="A915" s="42">
        <v>41677</v>
      </c>
      <c r="B915" s="40">
        <v>7.51</v>
      </c>
      <c r="C915" s="40">
        <v>13.48</v>
      </c>
      <c r="D915" s="40">
        <f t="shared" si="28"/>
        <v>5.9700000000000006</v>
      </c>
      <c r="E915" s="40">
        <f t="shared" si="29"/>
        <v>-0.12000000000000011</v>
      </c>
      <c r="F915" s="40">
        <v>-0.12000000000000011</v>
      </c>
    </row>
    <row r="916" spans="1:6">
      <c r="A916" s="42">
        <v>41680</v>
      </c>
      <c r="B916" s="40">
        <v>7.56</v>
      </c>
      <c r="C916" s="40">
        <v>13.73</v>
      </c>
      <c r="D916" s="40">
        <f t="shared" si="28"/>
        <v>6.1700000000000008</v>
      </c>
      <c r="E916" s="40">
        <f t="shared" si="29"/>
        <v>0.20000000000000018</v>
      </c>
      <c r="F916" s="40">
        <v>0.20000000000000018</v>
      </c>
    </row>
    <row r="917" spans="1:6">
      <c r="A917" s="42">
        <v>41681</v>
      </c>
      <c r="B917" s="40">
        <v>7.59</v>
      </c>
      <c r="C917" s="40">
        <v>13.17</v>
      </c>
      <c r="D917" s="40">
        <f t="shared" si="28"/>
        <v>5.58</v>
      </c>
      <c r="E917" s="40">
        <f t="shared" si="29"/>
        <v>-0.59000000000000075</v>
      </c>
      <c r="F917" s="40">
        <v>-0.59000000000000075</v>
      </c>
    </row>
    <row r="918" spans="1:6">
      <c r="A918" s="42">
        <v>41682</v>
      </c>
      <c r="B918" s="40">
        <v>7.56</v>
      </c>
      <c r="C918" s="40">
        <v>13.4</v>
      </c>
      <c r="D918" s="40">
        <f t="shared" si="28"/>
        <v>5.8400000000000007</v>
      </c>
      <c r="E918" s="40">
        <f t="shared" si="29"/>
        <v>0.26000000000000068</v>
      </c>
      <c r="F918" s="40">
        <v>0.26000000000000068</v>
      </c>
    </row>
    <row r="919" spans="1:6">
      <c r="A919" s="42">
        <v>41683</v>
      </c>
      <c r="B919" s="40">
        <v>7.55</v>
      </c>
      <c r="C919" s="40">
        <v>13.52</v>
      </c>
      <c r="D919" s="40">
        <f t="shared" si="28"/>
        <v>5.97</v>
      </c>
      <c r="E919" s="40">
        <f t="shared" si="29"/>
        <v>0.12999999999999901</v>
      </c>
      <c r="F919" s="40">
        <v>0.12999999999999901</v>
      </c>
    </row>
    <row r="920" spans="1:6">
      <c r="A920" s="42">
        <v>41684</v>
      </c>
      <c r="B920" s="40">
        <v>7.56</v>
      </c>
      <c r="C920" s="40">
        <v>12.29</v>
      </c>
      <c r="D920" s="40">
        <f t="shared" si="28"/>
        <v>4.7299999999999995</v>
      </c>
      <c r="E920" s="40">
        <f t="shared" si="29"/>
        <v>-1.2400000000000002</v>
      </c>
      <c r="F920" s="40">
        <v>-1.2400000000000002</v>
      </c>
    </row>
    <row r="921" spans="1:6">
      <c r="A921" s="42">
        <v>41687</v>
      </c>
      <c r="B921" s="40">
        <v>7.6</v>
      </c>
      <c r="C921" s="40">
        <v>12.53</v>
      </c>
      <c r="D921" s="40">
        <f t="shared" si="28"/>
        <v>4.93</v>
      </c>
      <c r="E921" s="40">
        <f t="shared" si="29"/>
        <v>0.20000000000000018</v>
      </c>
      <c r="F921" s="40">
        <v>0.20000000000000018</v>
      </c>
    </row>
    <row r="922" spans="1:6">
      <c r="A922" s="42">
        <v>41688</v>
      </c>
      <c r="B922" s="40">
        <v>7.56</v>
      </c>
      <c r="C922" s="40">
        <v>13.09</v>
      </c>
      <c r="D922" s="40">
        <f t="shared" si="28"/>
        <v>5.53</v>
      </c>
      <c r="E922" s="40">
        <f t="shared" si="29"/>
        <v>0.60000000000000053</v>
      </c>
      <c r="F922" s="40">
        <v>0.60000000000000053</v>
      </c>
    </row>
    <row r="923" spans="1:6">
      <c r="A923" s="42">
        <v>41689</v>
      </c>
      <c r="B923" s="40">
        <v>7.63</v>
      </c>
      <c r="C923" s="40">
        <v>12.87</v>
      </c>
      <c r="D923" s="40">
        <f t="shared" si="28"/>
        <v>5.2399999999999993</v>
      </c>
      <c r="E923" s="40">
        <f t="shared" si="29"/>
        <v>-0.29000000000000092</v>
      </c>
      <c r="F923" s="40">
        <v>-0.29000000000000092</v>
      </c>
    </row>
    <row r="924" spans="1:6">
      <c r="A924" s="42">
        <v>41690</v>
      </c>
      <c r="B924" s="40">
        <v>7.99</v>
      </c>
      <c r="C924" s="40">
        <v>12.33</v>
      </c>
      <c r="D924" s="40">
        <f t="shared" si="28"/>
        <v>4.34</v>
      </c>
      <c r="E924" s="40">
        <f t="shared" si="29"/>
        <v>-0.89999999999999947</v>
      </c>
      <c r="F924" s="40">
        <v>-0.89999999999999947</v>
      </c>
    </row>
    <row r="925" spans="1:6">
      <c r="A925" s="42">
        <v>41691</v>
      </c>
      <c r="B925" s="40">
        <v>7.68</v>
      </c>
      <c r="C925" s="40">
        <v>13.56</v>
      </c>
      <c r="D925" s="40">
        <f t="shared" si="28"/>
        <v>5.8800000000000008</v>
      </c>
      <c r="E925" s="40">
        <f t="shared" si="29"/>
        <v>1.5400000000000009</v>
      </c>
      <c r="F925" s="40">
        <v>1.5400000000000009</v>
      </c>
    </row>
    <row r="926" spans="1:6">
      <c r="A926" s="42">
        <v>41694</v>
      </c>
      <c r="B926" s="40">
        <v>7.51</v>
      </c>
      <c r="C926" s="40">
        <v>13.01</v>
      </c>
      <c r="D926" s="40">
        <f t="shared" si="28"/>
        <v>5.5</v>
      </c>
      <c r="E926" s="40">
        <f t="shared" si="29"/>
        <v>-0.38000000000000078</v>
      </c>
      <c r="F926" s="40">
        <v>-0.38000000000000078</v>
      </c>
    </row>
    <row r="927" spans="1:6">
      <c r="A927" s="42">
        <v>41695</v>
      </c>
      <c r="B927" s="40">
        <v>7.51</v>
      </c>
      <c r="C927" s="40">
        <v>11.83</v>
      </c>
      <c r="D927" s="40">
        <f t="shared" si="28"/>
        <v>4.32</v>
      </c>
      <c r="E927" s="40">
        <f t="shared" si="29"/>
        <v>-1.1799999999999997</v>
      </c>
      <c r="F927" s="40">
        <v>-1.1799999999999997</v>
      </c>
    </row>
    <row r="928" spans="1:6">
      <c r="A928" s="42">
        <v>41696</v>
      </c>
      <c r="B928" s="40">
        <v>7.55</v>
      </c>
      <c r="C928" s="40">
        <v>11.68</v>
      </c>
      <c r="D928" s="40">
        <f t="shared" si="28"/>
        <v>4.13</v>
      </c>
      <c r="E928" s="40">
        <f t="shared" si="29"/>
        <v>-0.19000000000000039</v>
      </c>
      <c r="F928" s="40">
        <v>-0.19000000000000039</v>
      </c>
    </row>
    <row r="929" spans="1:6">
      <c r="A929" s="42">
        <v>41697</v>
      </c>
      <c r="B929" s="40">
        <v>7.74</v>
      </c>
      <c r="C929" s="40">
        <v>10.74</v>
      </c>
      <c r="D929" s="40">
        <f t="shared" si="28"/>
        <v>3</v>
      </c>
      <c r="E929" s="40">
        <f t="shared" si="29"/>
        <v>-1.1299999999999999</v>
      </c>
      <c r="F929" s="40">
        <v>-1.1299999999999999</v>
      </c>
    </row>
    <row r="930" spans="1:6">
      <c r="A930" s="42">
        <v>41698</v>
      </c>
      <c r="B930" s="40">
        <v>7.69</v>
      </c>
      <c r="C930" s="40">
        <v>11.33</v>
      </c>
      <c r="D930" s="40">
        <f t="shared" si="28"/>
        <v>3.6399999999999997</v>
      </c>
      <c r="E930" s="40">
        <f t="shared" si="29"/>
        <v>0.63999999999999968</v>
      </c>
      <c r="F930" s="40">
        <v>0.63999999999999968</v>
      </c>
    </row>
    <row r="931" spans="1:6">
      <c r="A931" s="42">
        <v>41701</v>
      </c>
      <c r="B931" s="40">
        <v>7.75</v>
      </c>
      <c r="C931" s="40">
        <v>10.95</v>
      </c>
      <c r="D931" s="40">
        <f t="shared" si="28"/>
        <v>3.1999999999999993</v>
      </c>
      <c r="E931" s="40">
        <f t="shared" si="29"/>
        <v>-0.44000000000000039</v>
      </c>
      <c r="F931" s="40">
        <v>-0.44000000000000039</v>
      </c>
    </row>
    <row r="932" spans="1:6">
      <c r="A932" s="42">
        <v>41702</v>
      </c>
      <c r="B932" s="40">
        <v>7.7</v>
      </c>
      <c r="C932" s="40">
        <v>10.53</v>
      </c>
      <c r="D932" s="40">
        <f t="shared" si="28"/>
        <v>2.8299999999999992</v>
      </c>
      <c r="E932" s="40">
        <f t="shared" si="29"/>
        <v>-0.37000000000000011</v>
      </c>
      <c r="F932" s="40">
        <v>-0.37000000000000011</v>
      </c>
    </row>
    <row r="933" spans="1:6">
      <c r="A933" s="42">
        <v>41703</v>
      </c>
      <c r="B933" s="40">
        <v>7.59</v>
      </c>
      <c r="C933" s="40">
        <v>11.32</v>
      </c>
      <c r="D933" s="40">
        <f t="shared" si="28"/>
        <v>3.7300000000000004</v>
      </c>
      <c r="E933" s="40">
        <f t="shared" si="29"/>
        <v>0.90000000000000124</v>
      </c>
      <c r="F933" s="40">
        <v>0.90000000000000124</v>
      </c>
    </row>
    <row r="934" spans="1:6">
      <c r="A934" s="42">
        <v>41704</v>
      </c>
      <c r="B934" s="40">
        <v>7.67</v>
      </c>
      <c r="C934" s="40">
        <v>11.82</v>
      </c>
      <c r="D934" s="40">
        <f t="shared" si="28"/>
        <v>4.1500000000000004</v>
      </c>
      <c r="E934" s="40">
        <f t="shared" si="29"/>
        <v>0.41999999999999993</v>
      </c>
      <c r="F934" s="40">
        <v>0.41999999999999993</v>
      </c>
    </row>
    <row r="935" spans="1:6">
      <c r="A935" s="42">
        <v>41705</v>
      </c>
      <c r="B935" s="40">
        <v>7.78</v>
      </c>
      <c r="C935" s="40">
        <v>11.49</v>
      </c>
      <c r="D935" s="40">
        <f t="shared" si="28"/>
        <v>3.71</v>
      </c>
      <c r="E935" s="40">
        <f t="shared" si="29"/>
        <v>-0.44000000000000039</v>
      </c>
      <c r="F935" s="40">
        <v>-0.44000000000000039</v>
      </c>
    </row>
    <row r="936" spans="1:6">
      <c r="A936" s="42">
        <v>41708</v>
      </c>
      <c r="B936" s="40">
        <v>7.8</v>
      </c>
      <c r="C936" s="40">
        <v>11.17</v>
      </c>
      <c r="D936" s="40">
        <f t="shared" si="28"/>
        <v>3.37</v>
      </c>
      <c r="E936" s="40">
        <f t="shared" si="29"/>
        <v>-0.33999999999999986</v>
      </c>
      <c r="F936" s="40">
        <v>-0.33999999999999986</v>
      </c>
    </row>
    <row r="937" spans="1:6">
      <c r="A937" s="42">
        <v>41709</v>
      </c>
      <c r="B937" s="40">
        <v>7.73</v>
      </c>
      <c r="C937" s="40">
        <v>11.8</v>
      </c>
      <c r="D937" s="40">
        <f t="shared" si="28"/>
        <v>4.07</v>
      </c>
      <c r="E937" s="40">
        <f t="shared" si="29"/>
        <v>0.70000000000000018</v>
      </c>
      <c r="F937" s="40">
        <v>0.70000000000000018</v>
      </c>
    </row>
    <row r="938" spans="1:6">
      <c r="A938" s="42">
        <v>41710</v>
      </c>
      <c r="B938" s="40">
        <v>7.56</v>
      </c>
      <c r="C938" s="40">
        <v>12.28</v>
      </c>
      <c r="D938" s="40">
        <f t="shared" si="28"/>
        <v>4.72</v>
      </c>
      <c r="E938" s="40">
        <f t="shared" si="29"/>
        <v>0.64999999999999947</v>
      </c>
      <c r="F938" s="40">
        <v>0.64999999999999947</v>
      </c>
    </row>
    <row r="939" spans="1:6">
      <c r="A939" s="42">
        <v>41711</v>
      </c>
      <c r="B939" s="40">
        <v>7.58</v>
      </c>
      <c r="C939" s="40">
        <v>12.09</v>
      </c>
      <c r="D939" s="40">
        <f t="shared" si="28"/>
        <v>4.51</v>
      </c>
      <c r="E939" s="40">
        <f t="shared" si="29"/>
        <v>-0.20999999999999996</v>
      </c>
      <c r="F939" s="40">
        <v>-0.20999999999999996</v>
      </c>
    </row>
    <row r="940" spans="1:6">
      <c r="A940" s="42">
        <v>41712</v>
      </c>
      <c r="B940" s="40">
        <v>7.54</v>
      </c>
      <c r="C940" s="40">
        <v>12.6</v>
      </c>
      <c r="D940" s="40">
        <f t="shared" si="28"/>
        <v>5.0599999999999996</v>
      </c>
      <c r="E940" s="40">
        <f t="shared" si="29"/>
        <v>0.54999999999999982</v>
      </c>
      <c r="F940" s="40">
        <v>0.54999999999999982</v>
      </c>
    </row>
    <row r="941" spans="1:6">
      <c r="A941" s="42">
        <v>41715</v>
      </c>
      <c r="B941" s="40">
        <v>7.6</v>
      </c>
      <c r="C941" s="40">
        <v>12.96</v>
      </c>
      <c r="D941" s="40">
        <f t="shared" si="28"/>
        <v>5.3600000000000012</v>
      </c>
      <c r="E941" s="40">
        <f t="shared" si="29"/>
        <v>0.3000000000000016</v>
      </c>
      <c r="F941" s="40">
        <v>0.3000000000000016</v>
      </c>
    </row>
    <row r="942" spans="1:6">
      <c r="A942" s="42">
        <v>41716</v>
      </c>
      <c r="B942" s="40">
        <v>7.57</v>
      </c>
      <c r="C942" s="40">
        <v>12.91</v>
      </c>
      <c r="D942" s="40">
        <f t="shared" si="28"/>
        <v>5.34</v>
      </c>
      <c r="E942" s="40">
        <f t="shared" si="29"/>
        <v>-2.000000000000135E-2</v>
      </c>
      <c r="F942" s="40">
        <v>-2.000000000000135E-2</v>
      </c>
    </row>
    <row r="943" spans="1:6">
      <c r="A943" s="42">
        <v>41717</v>
      </c>
      <c r="B943" s="40">
        <v>7.58</v>
      </c>
      <c r="C943" s="40">
        <v>12.98</v>
      </c>
      <c r="D943" s="40">
        <f t="shared" si="28"/>
        <v>5.4</v>
      </c>
      <c r="E943" s="40">
        <f t="shared" si="29"/>
        <v>6.0000000000000497E-2</v>
      </c>
      <c r="F943" s="40">
        <v>6.0000000000000497E-2</v>
      </c>
    </row>
    <row r="944" spans="1:6">
      <c r="A944" s="42">
        <v>41718</v>
      </c>
      <c r="B944" s="40">
        <v>7.56</v>
      </c>
      <c r="C944" s="40">
        <v>13.18</v>
      </c>
      <c r="D944" s="40">
        <f t="shared" si="28"/>
        <v>5.62</v>
      </c>
      <c r="E944" s="40">
        <f t="shared" si="29"/>
        <v>0.21999999999999975</v>
      </c>
      <c r="F944" s="40">
        <v>0.21999999999999975</v>
      </c>
    </row>
    <row r="945" spans="1:6">
      <c r="A945" s="42">
        <v>41719</v>
      </c>
      <c r="B945" s="40">
        <v>7.67</v>
      </c>
      <c r="C945" s="40">
        <v>13.33</v>
      </c>
      <c r="D945" s="40">
        <f t="shared" si="28"/>
        <v>5.66</v>
      </c>
      <c r="E945" s="40">
        <f t="shared" si="29"/>
        <v>4.0000000000000036E-2</v>
      </c>
      <c r="F945" s="40">
        <v>4.0000000000000036E-2</v>
      </c>
    </row>
    <row r="946" spans="1:6">
      <c r="A946" s="42">
        <v>41722</v>
      </c>
      <c r="B946" s="40">
        <v>7.7</v>
      </c>
      <c r="C946" s="40">
        <v>12.82</v>
      </c>
      <c r="D946" s="40">
        <f t="shared" si="28"/>
        <v>5.12</v>
      </c>
      <c r="E946" s="40">
        <f t="shared" si="29"/>
        <v>-0.54</v>
      </c>
      <c r="F946" s="40">
        <v>-0.54</v>
      </c>
    </row>
    <row r="947" spans="1:6">
      <c r="A947" s="42">
        <v>41723</v>
      </c>
      <c r="B947" s="40">
        <v>7.68</v>
      </c>
      <c r="C947" s="40">
        <v>12.61</v>
      </c>
      <c r="D947" s="40">
        <f t="shared" si="28"/>
        <v>4.93</v>
      </c>
      <c r="E947" s="40">
        <f t="shared" si="29"/>
        <v>-0.19000000000000039</v>
      </c>
      <c r="F947" s="40">
        <v>-0.19000000000000039</v>
      </c>
    </row>
    <row r="948" spans="1:6">
      <c r="A948" s="42">
        <v>41724</v>
      </c>
      <c r="B948" s="40">
        <v>7.63</v>
      </c>
      <c r="C948" s="40">
        <v>12.35</v>
      </c>
      <c r="D948" s="40">
        <f t="shared" si="28"/>
        <v>4.72</v>
      </c>
      <c r="E948" s="40">
        <f t="shared" si="29"/>
        <v>-0.20999999999999996</v>
      </c>
      <c r="F948" s="40">
        <v>-0.20999999999999996</v>
      </c>
    </row>
    <row r="949" spans="1:6">
      <c r="A949" s="42">
        <v>41725</v>
      </c>
      <c r="B949" s="40">
        <v>7.56</v>
      </c>
      <c r="C949" s="40">
        <v>12.37</v>
      </c>
      <c r="D949" s="40">
        <f t="shared" si="28"/>
        <v>4.8099999999999996</v>
      </c>
      <c r="E949" s="40">
        <f t="shared" si="29"/>
        <v>8.9999999999999858E-2</v>
      </c>
      <c r="F949" s="40">
        <v>8.9999999999999858E-2</v>
      </c>
    </row>
    <row r="950" spans="1:6">
      <c r="A950" s="42">
        <v>41726</v>
      </c>
      <c r="B950" s="40">
        <v>7.57</v>
      </c>
      <c r="C950" s="40">
        <v>12.4</v>
      </c>
      <c r="D950" s="40">
        <f t="shared" si="28"/>
        <v>4.83</v>
      </c>
      <c r="E950" s="40">
        <f t="shared" si="29"/>
        <v>2.0000000000000462E-2</v>
      </c>
      <c r="F950" s="40">
        <v>2.0000000000000462E-2</v>
      </c>
    </row>
    <row r="951" spans="1:6">
      <c r="A951" s="42">
        <v>41729</v>
      </c>
      <c r="B951" s="40">
        <v>7.6</v>
      </c>
      <c r="C951" s="40">
        <v>11.92</v>
      </c>
      <c r="D951" s="40">
        <f t="shared" si="28"/>
        <v>4.32</v>
      </c>
      <c r="E951" s="40">
        <f t="shared" si="29"/>
        <v>-0.50999999999999979</v>
      </c>
      <c r="F951" s="40">
        <v>-0.50999999999999979</v>
      </c>
    </row>
    <row r="952" spans="1:6">
      <c r="A952" s="42">
        <v>41730</v>
      </c>
      <c r="B952" s="40">
        <v>7.6</v>
      </c>
      <c r="C952" s="40">
        <v>12.2</v>
      </c>
      <c r="D952" s="40">
        <f t="shared" si="28"/>
        <v>4.5999999999999996</v>
      </c>
      <c r="E952" s="40">
        <f t="shared" si="29"/>
        <v>0.27999999999999936</v>
      </c>
      <c r="F952" s="40">
        <v>0.27999999999999936</v>
      </c>
    </row>
    <row r="953" spans="1:6">
      <c r="A953" s="42">
        <v>41731</v>
      </c>
      <c r="B953" s="40">
        <v>7.61</v>
      </c>
      <c r="C953" s="40">
        <v>13.35</v>
      </c>
      <c r="D953" s="40">
        <f t="shared" si="28"/>
        <v>5.7399999999999993</v>
      </c>
      <c r="E953" s="40">
        <f t="shared" si="29"/>
        <v>1.1399999999999997</v>
      </c>
      <c r="F953" s="40">
        <v>1.1399999999999997</v>
      </c>
    </row>
    <row r="954" spans="1:6">
      <c r="A954" s="42">
        <v>41732</v>
      </c>
      <c r="B954" s="40">
        <v>7.58</v>
      </c>
      <c r="C954" s="40">
        <v>13.05</v>
      </c>
      <c r="D954" s="40">
        <f t="shared" si="28"/>
        <v>5.4700000000000006</v>
      </c>
      <c r="E954" s="40">
        <f t="shared" si="29"/>
        <v>-0.26999999999999869</v>
      </c>
      <c r="F954" s="40">
        <v>-0.26999999999999869</v>
      </c>
    </row>
    <row r="955" spans="1:6">
      <c r="A955" s="42">
        <v>41733</v>
      </c>
      <c r="B955" s="40">
        <v>7.59</v>
      </c>
      <c r="C955" s="40">
        <v>12.98</v>
      </c>
      <c r="D955" s="40">
        <f t="shared" si="28"/>
        <v>5.3900000000000006</v>
      </c>
      <c r="E955" s="40">
        <f t="shared" si="29"/>
        <v>-8.0000000000000071E-2</v>
      </c>
      <c r="F955" s="40">
        <v>-8.0000000000000071E-2</v>
      </c>
    </row>
    <row r="956" spans="1:6">
      <c r="A956" s="42">
        <v>41737</v>
      </c>
      <c r="B956" s="40">
        <v>7.66</v>
      </c>
      <c r="C956" s="40">
        <v>12.64</v>
      </c>
      <c r="D956" s="40">
        <f t="shared" si="28"/>
        <v>4.9800000000000004</v>
      </c>
      <c r="E956" s="40">
        <f t="shared" si="29"/>
        <v>-0.41000000000000014</v>
      </c>
      <c r="F956" s="40">
        <v>-0.41000000000000014</v>
      </c>
    </row>
    <row r="957" spans="1:6">
      <c r="A957" s="42">
        <v>41738</v>
      </c>
      <c r="B957" s="40">
        <v>7.7</v>
      </c>
      <c r="C957" s="40">
        <v>12.22</v>
      </c>
      <c r="D957" s="40">
        <f t="shared" si="28"/>
        <v>4.5200000000000005</v>
      </c>
      <c r="E957" s="40">
        <f t="shared" si="29"/>
        <v>-0.45999999999999996</v>
      </c>
      <c r="F957" s="40">
        <v>-0.45999999999999996</v>
      </c>
    </row>
    <row r="958" spans="1:6">
      <c r="A958" s="42">
        <v>41739</v>
      </c>
      <c r="B958" s="40">
        <v>7.73</v>
      </c>
      <c r="C958" s="40">
        <v>12.17</v>
      </c>
      <c r="D958" s="40">
        <f t="shared" si="28"/>
        <v>4.4399999999999995</v>
      </c>
      <c r="E958" s="40">
        <f t="shared" si="29"/>
        <v>-8.0000000000000959E-2</v>
      </c>
      <c r="F958" s="40">
        <v>-8.0000000000000959E-2</v>
      </c>
    </row>
    <row r="959" spans="1:6">
      <c r="A959" s="42">
        <v>41740</v>
      </c>
      <c r="B959" s="40">
        <v>7.69</v>
      </c>
      <c r="C959" s="40">
        <v>12.19</v>
      </c>
      <c r="D959" s="40">
        <f t="shared" si="28"/>
        <v>4.4999999999999991</v>
      </c>
      <c r="E959" s="40">
        <f t="shared" si="29"/>
        <v>5.9999999999999609E-2</v>
      </c>
      <c r="F959" s="40">
        <v>5.9999999999999609E-2</v>
      </c>
    </row>
    <row r="960" spans="1:6">
      <c r="A960" s="42">
        <v>41743</v>
      </c>
      <c r="B960" s="40">
        <v>7.69</v>
      </c>
      <c r="C960" s="40">
        <v>11.79</v>
      </c>
      <c r="D960" s="40">
        <f t="shared" si="28"/>
        <v>4.0999999999999988</v>
      </c>
      <c r="E960" s="40">
        <f t="shared" si="29"/>
        <v>-0.40000000000000036</v>
      </c>
      <c r="F960" s="40">
        <v>-0.40000000000000036</v>
      </c>
    </row>
    <row r="961" spans="1:6">
      <c r="A961" s="42">
        <v>41744</v>
      </c>
      <c r="B961" s="40">
        <v>7.63</v>
      </c>
      <c r="C961" s="40">
        <v>12.11</v>
      </c>
      <c r="D961" s="40">
        <f t="shared" si="28"/>
        <v>4.4799999999999995</v>
      </c>
      <c r="E961" s="40">
        <f t="shared" si="29"/>
        <v>0.38000000000000078</v>
      </c>
      <c r="F961" s="40">
        <v>0.38000000000000078</v>
      </c>
    </row>
    <row r="962" spans="1:6">
      <c r="A962" s="42">
        <v>41745</v>
      </c>
      <c r="B962" s="40">
        <v>7.63</v>
      </c>
      <c r="C962" s="40">
        <v>12.47</v>
      </c>
      <c r="D962" s="40">
        <f t="shared" ref="D962:D1025" si="30">C962-B962</f>
        <v>4.8400000000000007</v>
      </c>
      <c r="E962" s="40">
        <f t="shared" si="29"/>
        <v>0.36000000000000121</v>
      </c>
      <c r="F962" s="40">
        <v>0.36000000000000121</v>
      </c>
    </row>
    <row r="963" spans="1:6">
      <c r="A963" s="42">
        <v>41746</v>
      </c>
      <c r="B963" s="40">
        <v>7.65</v>
      </c>
      <c r="C963" s="40">
        <v>12.43</v>
      </c>
      <c r="D963" s="40">
        <f t="shared" si="30"/>
        <v>4.7799999999999994</v>
      </c>
      <c r="E963" s="40">
        <f t="shared" si="29"/>
        <v>-6.0000000000001386E-2</v>
      </c>
      <c r="F963" s="40">
        <v>-6.0000000000001386E-2</v>
      </c>
    </row>
    <row r="964" spans="1:6">
      <c r="A964" s="42">
        <v>41747</v>
      </c>
      <c r="B964" s="40">
        <v>7.61</v>
      </c>
      <c r="C964" s="40">
        <v>12.69</v>
      </c>
      <c r="D964" s="40">
        <f t="shared" si="30"/>
        <v>5.0799999999999992</v>
      </c>
      <c r="E964" s="40">
        <f t="shared" ref="E964:E1027" si="31">D964-D963</f>
        <v>0.29999999999999982</v>
      </c>
      <c r="F964" s="40">
        <v>0.29999999999999982</v>
      </c>
    </row>
    <row r="965" spans="1:6">
      <c r="A965" s="42">
        <v>41750</v>
      </c>
      <c r="B965" s="40">
        <v>7.56</v>
      </c>
      <c r="C965" s="40">
        <v>12.66</v>
      </c>
      <c r="D965" s="40">
        <f t="shared" si="30"/>
        <v>5.1000000000000005</v>
      </c>
      <c r="E965" s="40">
        <f t="shared" si="31"/>
        <v>2.000000000000135E-2</v>
      </c>
      <c r="F965" s="40">
        <v>2.000000000000135E-2</v>
      </c>
    </row>
    <row r="966" spans="1:6">
      <c r="A966" s="42">
        <v>41751</v>
      </c>
      <c r="B966" s="40">
        <v>7.6</v>
      </c>
      <c r="C966" s="40">
        <v>12.41</v>
      </c>
      <c r="D966" s="40">
        <f t="shared" si="30"/>
        <v>4.8100000000000005</v>
      </c>
      <c r="E966" s="40">
        <f t="shared" si="31"/>
        <v>-0.29000000000000004</v>
      </c>
      <c r="F966" s="40">
        <v>-0.29000000000000004</v>
      </c>
    </row>
    <row r="967" spans="1:6">
      <c r="A967" s="42">
        <v>41752</v>
      </c>
      <c r="B967" s="40">
        <v>7.6</v>
      </c>
      <c r="C967" s="40">
        <v>12.17</v>
      </c>
      <c r="D967" s="40">
        <f t="shared" si="30"/>
        <v>4.57</v>
      </c>
      <c r="E967" s="40">
        <f t="shared" si="31"/>
        <v>-0.24000000000000021</v>
      </c>
      <c r="F967" s="40">
        <v>-0.24000000000000021</v>
      </c>
    </row>
    <row r="968" spans="1:6">
      <c r="A968" s="42">
        <v>41753</v>
      </c>
      <c r="B968" s="40">
        <v>7.59</v>
      </c>
      <c r="C968" s="40">
        <v>12.61</v>
      </c>
      <c r="D968" s="40">
        <f t="shared" si="30"/>
        <v>5.0199999999999996</v>
      </c>
      <c r="E968" s="40">
        <f t="shared" si="31"/>
        <v>0.44999999999999929</v>
      </c>
      <c r="F968" s="40">
        <v>0.44999999999999929</v>
      </c>
    </row>
    <row r="969" spans="1:6">
      <c r="A969" s="42">
        <v>41754</v>
      </c>
      <c r="B969" s="40">
        <v>7.54</v>
      </c>
      <c r="C969" s="40">
        <v>13.01</v>
      </c>
      <c r="D969" s="40">
        <f t="shared" si="30"/>
        <v>5.47</v>
      </c>
      <c r="E969" s="40">
        <f t="shared" si="31"/>
        <v>0.45000000000000018</v>
      </c>
      <c r="F969" s="40">
        <v>0.45000000000000018</v>
      </c>
    </row>
    <row r="970" spans="1:6">
      <c r="A970" s="42">
        <v>41757</v>
      </c>
      <c r="B970" s="40">
        <v>7.48</v>
      </c>
      <c r="C970" s="40">
        <v>13.5</v>
      </c>
      <c r="D970" s="40">
        <f t="shared" si="30"/>
        <v>6.02</v>
      </c>
      <c r="E970" s="40">
        <f t="shared" si="31"/>
        <v>0.54999999999999982</v>
      </c>
      <c r="F970" s="40">
        <v>0.54999999999999982</v>
      </c>
    </row>
    <row r="971" spans="1:6">
      <c r="A971" s="42">
        <v>41758</v>
      </c>
      <c r="B971" s="40">
        <v>7.51</v>
      </c>
      <c r="C971" s="40">
        <v>13.39</v>
      </c>
      <c r="D971" s="40">
        <f t="shared" si="30"/>
        <v>5.8800000000000008</v>
      </c>
      <c r="E971" s="40">
        <f t="shared" si="31"/>
        <v>-0.13999999999999879</v>
      </c>
      <c r="F971" s="40">
        <v>-0.13999999999999879</v>
      </c>
    </row>
    <row r="972" spans="1:6">
      <c r="A972" s="42">
        <v>41759</v>
      </c>
      <c r="B972" s="40">
        <v>7.52</v>
      </c>
      <c r="C972" s="40">
        <v>13.71</v>
      </c>
      <c r="D972" s="40">
        <f t="shared" si="30"/>
        <v>6.1900000000000013</v>
      </c>
      <c r="E972" s="40">
        <f t="shared" si="31"/>
        <v>0.3100000000000005</v>
      </c>
      <c r="F972" s="40">
        <v>0.3100000000000005</v>
      </c>
    </row>
    <row r="973" spans="1:6">
      <c r="A973" s="42">
        <v>41764</v>
      </c>
      <c r="B973" s="40">
        <v>7.51</v>
      </c>
      <c r="C973" s="40">
        <v>14.33</v>
      </c>
      <c r="D973" s="40">
        <f t="shared" si="30"/>
        <v>6.82</v>
      </c>
      <c r="E973" s="40">
        <f t="shared" si="31"/>
        <v>0.62999999999999901</v>
      </c>
      <c r="F973" s="40">
        <v>0.62999999999999901</v>
      </c>
    </row>
    <row r="974" spans="1:6">
      <c r="A974" s="42">
        <v>41765</v>
      </c>
      <c r="B974" s="40">
        <v>7.5</v>
      </c>
      <c r="C974" s="40">
        <v>14.65</v>
      </c>
      <c r="D974" s="40">
        <f t="shared" si="30"/>
        <v>7.15</v>
      </c>
      <c r="E974" s="40">
        <f t="shared" si="31"/>
        <v>0.33000000000000007</v>
      </c>
      <c r="F974" s="40">
        <v>0.33000000000000007</v>
      </c>
    </row>
    <row r="975" spans="1:6">
      <c r="A975" s="42">
        <v>41766</v>
      </c>
      <c r="B975" s="40">
        <v>7.48</v>
      </c>
      <c r="C975" s="40">
        <v>13.32</v>
      </c>
      <c r="D975" s="40">
        <f t="shared" si="30"/>
        <v>5.84</v>
      </c>
      <c r="E975" s="40">
        <f t="shared" si="31"/>
        <v>-1.3100000000000005</v>
      </c>
      <c r="F975" s="40">
        <v>-1.3100000000000005</v>
      </c>
    </row>
    <row r="976" spans="1:6">
      <c r="A976" s="42">
        <v>41767</v>
      </c>
      <c r="B976" s="40">
        <v>7.49</v>
      </c>
      <c r="C976" s="40">
        <v>13.34</v>
      </c>
      <c r="D976" s="40">
        <f t="shared" si="30"/>
        <v>5.85</v>
      </c>
      <c r="E976" s="40">
        <f t="shared" si="31"/>
        <v>9.9999999999997868E-3</v>
      </c>
      <c r="F976" s="40">
        <v>9.9999999999997868E-3</v>
      </c>
    </row>
    <row r="977" spans="1:6">
      <c r="A977" s="42">
        <v>41768</v>
      </c>
      <c r="B977" s="40">
        <v>7.52</v>
      </c>
      <c r="C977" s="40">
        <v>13.22</v>
      </c>
      <c r="D977" s="40">
        <f t="shared" si="30"/>
        <v>5.7000000000000011</v>
      </c>
      <c r="E977" s="40">
        <f t="shared" si="31"/>
        <v>-0.14999999999999858</v>
      </c>
      <c r="F977" s="40">
        <v>-0.14999999999999858</v>
      </c>
    </row>
    <row r="978" spans="1:6">
      <c r="A978" s="42">
        <v>41771</v>
      </c>
      <c r="B978" s="40">
        <v>7.59</v>
      </c>
      <c r="C978" s="40">
        <v>12.99</v>
      </c>
      <c r="D978" s="40">
        <f t="shared" si="30"/>
        <v>5.4</v>
      </c>
      <c r="E978" s="40">
        <f t="shared" si="31"/>
        <v>-0.30000000000000071</v>
      </c>
      <c r="F978" s="40">
        <v>-0.30000000000000071</v>
      </c>
    </row>
    <row r="979" spans="1:6">
      <c r="A979" s="42">
        <v>41772</v>
      </c>
      <c r="B979" s="40">
        <v>7.65</v>
      </c>
      <c r="C979" s="40">
        <v>12.8</v>
      </c>
      <c r="D979" s="40">
        <f t="shared" si="30"/>
        <v>5.15</v>
      </c>
      <c r="E979" s="40">
        <f t="shared" si="31"/>
        <v>-0.25</v>
      </c>
      <c r="F979" s="40">
        <v>-0.25</v>
      </c>
    </row>
    <row r="980" spans="1:6">
      <c r="A980" s="42">
        <v>41773</v>
      </c>
      <c r="B980" s="40">
        <v>7.66</v>
      </c>
      <c r="C980" s="40">
        <v>13.38</v>
      </c>
      <c r="D980" s="40">
        <f t="shared" si="30"/>
        <v>5.7200000000000006</v>
      </c>
      <c r="E980" s="40">
        <f t="shared" si="31"/>
        <v>0.57000000000000028</v>
      </c>
      <c r="F980" s="40">
        <v>0.57000000000000028</v>
      </c>
    </row>
    <row r="981" spans="1:6">
      <c r="A981" s="42">
        <v>41774</v>
      </c>
      <c r="B981" s="40">
        <v>7.59</v>
      </c>
      <c r="C981" s="40">
        <v>13.01</v>
      </c>
      <c r="D981" s="40">
        <f t="shared" si="30"/>
        <v>5.42</v>
      </c>
      <c r="E981" s="40">
        <f t="shared" si="31"/>
        <v>-0.30000000000000071</v>
      </c>
      <c r="F981" s="40">
        <v>-0.30000000000000071</v>
      </c>
    </row>
    <row r="982" spans="1:6">
      <c r="A982" s="42">
        <v>41775</v>
      </c>
      <c r="B982" s="40">
        <v>7.63</v>
      </c>
      <c r="C982" s="40">
        <v>12.47</v>
      </c>
      <c r="D982" s="40">
        <f t="shared" si="30"/>
        <v>4.8400000000000007</v>
      </c>
      <c r="E982" s="40">
        <f t="shared" si="31"/>
        <v>-0.57999999999999918</v>
      </c>
      <c r="F982" s="40">
        <v>-0.57999999999999918</v>
      </c>
    </row>
    <row r="983" spans="1:6">
      <c r="A983" s="42">
        <v>41778</v>
      </c>
      <c r="B983" s="40">
        <v>7.59</v>
      </c>
      <c r="C983" s="40">
        <v>12.51</v>
      </c>
      <c r="D983" s="40">
        <f t="shared" si="30"/>
        <v>4.92</v>
      </c>
      <c r="E983" s="40">
        <f t="shared" si="31"/>
        <v>7.9999999999999183E-2</v>
      </c>
      <c r="F983" s="40">
        <v>7.9999999999999183E-2</v>
      </c>
    </row>
    <row r="984" spans="1:6">
      <c r="A984" s="42">
        <v>41779</v>
      </c>
      <c r="B984" s="40">
        <v>7.63</v>
      </c>
      <c r="C984" s="40">
        <v>12.69</v>
      </c>
      <c r="D984" s="40">
        <f t="shared" si="30"/>
        <v>5.0599999999999996</v>
      </c>
      <c r="E984" s="40">
        <f t="shared" si="31"/>
        <v>0.13999999999999968</v>
      </c>
      <c r="F984" s="40">
        <v>0.13999999999999968</v>
      </c>
    </row>
    <row r="985" spans="1:6">
      <c r="A985" s="42">
        <v>41780</v>
      </c>
      <c r="B985" s="40">
        <v>7.67</v>
      </c>
      <c r="C985" s="40">
        <v>12.46</v>
      </c>
      <c r="D985" s="40">
        <f t="shared" si="30"/>
        <v>4.7900000000000009</v>
      </c>
      <c r="E985" s="40">
        <f t="shared" si="31"/>
        <v>-0.26999999999999869</v>
      </c>
      <c r="F985" s="40">
        <v>-0.26999999999999869</v>
      </c>
    </row>
    <row r="986" spans="1:6">
      <c r="A986" s="42">
        <v>41781</v>
      </c>
      <c r="B986" s="40">
        <v>7.64</v>
      </c>
      <c r="C986" s="40">
        <v>12.39</v>
      </c>
      <c r="D986" s="40">
        <f t="shared" si="30"/>
        <v>4.7500000000000009</v>
      </c>
      <c r="E986" s="40">
        <f t="shared" si="31"/>
        <v>-4.0000000000000036E-2</v>
      </c>
      <c r="F986" s="40">
        <v>-4.0000000000000036E-2</v>
      </c>
    </row>
    <row r="987" spans="1:6">
      <c r="A987" s="42">
        <v>41782</v>
      </c>
      <c r="B987" s="40">
        <v>7.65</v>
      </c>
      <c r="C987" s="40">
        <v>12.51</v>
      </c>
      <c r="D987" s="40">
        <f t="shared" si="30"/>
        <v>4.8599999999999994</v>
      </c>
      <c r="E987" s="40">
        <f t="shared" si="31"/>
        <v>0.10999999999999854</v>
      </c>
      <c r="F987" s="40">
        <v>0.10999999999999854</v>
      </c>
    </row>
    <row r="988" spans="1:6">
      <c r="A988" s="42">
        <v>41785</v>
      </c>
      <c r="B988" s="40">
        <v>7.65</v>
      </c>
      <c r="C988" s="40">
        <v>12.27</v>
      </c>
      <c r="D988" s="40">
        <f t="shared" si="30"/>
        <v>4.6199999999999992</v>
      </c>
      <c r="E988" s="40">
        <f t="shared" si="31"/>
        <v>-0.24000000000000021</v>
      </c>
      <c r="F988" s="40">
        <v>-0.24000000000000021</v>
      </c>
    </row>
    <row r="989" spans="1:6">
      <c r="A989" s="42">
        <v>41786</v>
      </c>
      <c r="B989" s="40">
        <v>7.62</v>
      </c>
      <c r="C989" s="40">
        <v>11.84</v>
      </c>
      <c r="D989" s="40">
        <f t="shared" si="30"/>
        <v>4.22</v>
      </c>
      <c r="E989" s="40">
        <f t="shared" si="31"/>
        <v>-0.39999999999999947</v>
      </c>
      <c r="F989" s="40">
        <v>-0.39999999999999947</v>
      </c>
    </row>
    <row r="990" spans="1:6">
      <c r="A990" s="42">
        <v>41787</v>
      </c>
      <c r="B990" s="40">
        <v>7.63</v>
      </c>
      <c r="C990" s="40">
        <v>11.91</v>
      </c>
      <c r="D990" s="40">
        <f t="shared" si="30"/>
        <v>4.28</v>
      </c>
      <c r="E990" s="40">
        <f t="shared" si="31"/>
        <v>6.0000000000000497E-2</v>
      </c>
      <c r="F990" s="40">
        <v>6.0000000000000497E-2</v>
      </c>
    </row>
    <row r="991" spans="1:6">
      <c r="A991" s="42">
        <v>41788</v>
      </c>
      <c r="B991" s="40">
        <v>7.63</v>
      </c>
      <c r="C991" s="40">
        <v>11.86</v>
      </c>
      <c r="D991" s="40">
        <f t="shared" si="30"/>
        <v>4.2299999999999995</v>
      </c>
      <c r="E991" s="40">
        <f t="shared" si="31"/>
        <v>-5.0000000000000711E-2</v>
      </c>
      <c r="F991" s="40">
        <v>-5.0000000000000711E-2</v>
      </c>
    </row>
    <row r="992" spans="1:6">
      <c r="A992" s="42">
        <v>41789</v>
      </c>
      <c r="B992" s="40">
        <v>7.6</v>
      </c>
      <c r="C992" s="40">
        <v>11.73</v>
      </c>
      <c r="D992" s="40">
        <f t="shared" si="30"/>
        <v>4.1300000000000008</v>
      </c>
      <c r="E992" s="40">
        <f t="shared" si="31"/>
        <v>-9.9999999999998757E-2</v>
      </c>
      <c r="F992" s="40">
        <v>-9.9999999999998757E-2</v>
      </c>
    </row>
    <row r="993" spans="1:6">
      <c r="A993" s="42">
        <v>41793</v>
      </c>
      <c r="B993" s="40">
        <v>7.63</v>
      </c>
      <c r="C993" s="40">
        <v>11.88</v>
      </c>
      <c r="D993" s="40">
        <f t="shared" si="30"/>
        <v>4.2500000000000009</v>
      </c>
      <c r="E993" s="40">
        <f t="shared" si="31"/>
        <v>0.12000000000000011</v>
      </c>
      <c r="F993" s="40">
        <v>0.12000000000000011</v>
      </c>
    </row>
    <row r="994" spans="1:6">
      <c r="A994" s="42">
        <v>41794</v>
      </c>
      <c r="B994" s="40">
        <v>7.65</v>
      </c>
      <c r="C994" s="40">
        <v>11.7</v>
      </c>
      <c r="D994" s="40">
        <f t="shared" si="30"/>
        <v>4.0499999999999989</v>
      </c>
      <c r="E994" s="40">
        <f t="shared" si="31"/>
        <v>-0.20000000000000195</v>
      </c>
      <c r="F994" s="40">
        <v>-0.20000000000000195</v>
      </c>
    </row>
    <row r="995" spans="1:6">
      <c r="A995" s="42">
        <v>41795</v>
      </c>
      <c r="B995" s="40">
        <v>7.5</v>
      </c>
      <c r="C995" s="40">
        <v>11.99</v>
      </c>
      <c r="D995" s="40">
        <f t="shared" si="30"/>
        <v>4.49</v>
      </c>
      <c r="E995" s="40">
        <f t="shared" si="31"/>
        <v>0.44000000000000128</v>
      </c>
      <c r="F995" s="40">
        <v>0.44000000000000128</v>
      </c>
    </row>
    <row r="996" spans="1:6">
      <c r="A996" s="42">
        <v>41796</v>
      </c>
      <c r="B996" s="40">
        <v>7.47</v>
      </c>
      <c r="C996" s="40">
        <v>11.33</v>
      </c>
      <c r="D996" s="40">
        <f t="shared" si="30"/>
        <v>3.8600000000000003</v>
      </c>
      <c r="E996" s="40">
        <f t="shared" si="31"/>
        <v>-0.62999999999999989</v>
      </c>
      <c r="F996" s="40">
        <v>-0.62999999999999989</v>
      </c>
    </row>
    <row r="997" spans="1:6">
      <c r="A997" s="42">
        <v>41799</v>
      </c>
      <c r="B997" s="40">
        <v>7.48</v>
      </c>
      <c r="C997" s="40">
        <v>11.59</v>
      </c>
      <c r="D997" s="40">
        <f t="shared" si="30"/>
        <v>4.1099999999999994</v>
      </c>
      <c r="E997" s="40">
        <f t="shared" si="31"/>
        <v>0.24999999999999911</v>
      </c>
      <c r="F997" s="40">
        <v>0.24999999999999911</v>
      </c>
    </row>
    <row r="998" spans="1:6">
      <c r="A998" s="42">
        <v>41800</v>
      </c>
      <c r="B998" s="40">
        <v>7.51</v>
      </c>
      <c r="C998" s="40">
        <v>11.8</v>
      </c>
      <c r="D998" s="40">
        <f t="shared" si="30"/>
        <v>4.2900000000000009</v>
      </c>
      <c r="E998" s="40">
        <f t="shared" si="31"/>
        <v>0.18000000000000149</v>
      </c>
      <c r="F998" s="40">
        <v>0.18000000000000149</v>
      </c>
    </row>
    <row r="999" spans="1:6">
      <c r="A999" s="42">
        <v>41801</v>
      </c>
      <c r="B999" s="40">
        <v>7.51</v>
      </c>
      <c r="C999" s="40">
        <v>11.68</v>
      </c>
      <c r="D999" s="40">
        <f t="shared" si="30"/>
        <v>4.17</v>
      </c>
      <c r="E999" s="40">
        <f t="shared" si="31"/>
        <v>-0.12000000000000099</v>
      </c>
      <c r="F999" s="40">
        <v>-0.12000000000000099</v>
      </c>
    </row>
    <row r="1000" spans="1:6">
      <c r="A1000" s="42">
        <v>41802</v>
      </c>
      <c r="B1000" s="40">
        <v>7.5</v>
      </c>
      <c r="C1000" s="40">
        <v>11.64</v>
      </c>
      <c r="D1000" s="40">
        <f t="shared" si="30"/>
        <v>4.1400000000000006</v>
      </c>
      <c r="E1000" s="40">
        <f t="shared" si="31"/>
        <v>-2.9999999999999361E-2</v>
      </c>
      <c r="F1000" s="40">
        <v>-2.9999999999999361E-2</v>
      </c>
    </row>
    <row r="1001" spans="1:6">
      <c r="A1001" s="42">
        <v>41803</v>
      </c>
      <c r="B1001" s="40">
        <v>7.55</v>
      </c>
      <c r="C1001" s="40">
        <v>11.65</v>
      </c>
      <c r="D1001" s="40">
        <f t="shared" si="30"/>
        <v>4.1000000000000005</v>
      </c>
      <c r="E1001" s="40">
        <f t="shared" si="31"/>
        <v>-4.0000000000000036E-2</v>
      </c>
      <c r="F1001" s="40">
        <v>-4.0000000000000036E-2</v>
      </c>
    </row>
    <row r="1002" spans="1:6">
      <c r="A1002" s="42">
        <v>41806</v>
      </c>
      <c r="B1002" s="40">
        <v>7.62</v>
      </c>
      <c r="C1002" s="40">
        <v>11.48</v>
      </c>
      <c r="D1002" s="40">
        <f t="shared" si="30"/>
        <v>3.8600000000000003</v>
      </c>
      <c r="E1002" s="40">
        <f t="shared" si="31"/>
        <v>-0.24000000000000021</v>
      </c>
      <c r="F1002" s="40">
        <v>-0.24000000000000021</v>
      </c>
    </row>
    <row r="1003" spans="1:6">
      <c r="A1003" s="42">
        <v>41807</v>
      </c>
      <c r="B1003" s="40">
        <v>7.58</v>
      </c>
      <c r="C1003" s="40">
        <v>11.2</v>
      </c>
      <c r="D1003" s="40">
        <f t="shared" si="30"/>
        <v>3.6199999999999992</v>
      </c>
      <c r="E1003" s="40">
        <f t="shared" si="31"/>
        <v>-0.2400000000000011</v>
      </c>
      <c r="F1003" s="40">
        <v>-0.2400000000000011</v>
      </c>
    </row>
    <row r="1004" spans="1:6">
      <c r="A1004" s="42">
        <v>41808</v>
      </c>
      <c r="B1004" s="40">
        <v>7.57</v>
      </c>
      <c r="C1004" s="40">
        <v>11.06</v>
      </c>
      <c r="D1004" s="40">
        <f t="shared" si="30"/>
        <v>3.49</v>
      </c>
      <c r="E1004" s="40">
        <f t="shared" si="31"/>
        <v>-0.12999999999999901</v>
      </c>
      <c r="F1004" s="40">
        <v>-0.12999999999999901</v>
      </c>
    </row>
    <row r="1005" spans="1:6">
      <c r="A1005" s="42">
        <v>41809</v>
      </c>
      <c r="B1005" s="40">
        <v>7.52</v>
      </c>
      <c r="C1005" s="40">
        <v>11.03</v>
      </c>
      <c r="D1005" s="40">
        <f t="shared" si="30"/>
        <v>3.51</v>
      </c>
      <c r="E1005" s="40">
        <f t="shared" si="31"/>
        <v>1.9999999999999574E-2</v>
      </c>
      <c r="F1005" s="40">
        <v>1.9999999999999574E-2</v>
      </c>
    </row>
    <row r="1006" spans="1:6">
      <c r="A1006" s="42">
        <v>41810</v>
      </c>
      <c r="B1006" s="40">
        <v>7.56</v>
      </c>
      <c r="C1006" s="40">
        <v>10.75</v>
      </c>
      <c r="D1006" s="40">
        <f t="shared" si="30"/>
        <v>3.1900000000000004</v>
      </c>
      <c r="E1006" s="40">
        <f t="shared" si="31"/>
        <v>-0.3199999999999994</v>
      </c>
      <c r="F1006" s="40">
        <v>-0.3199999999999994</v>
      </c>
    </row>
    <row r="1007" spans="1:6">
      <c r="A1007" s="42">
        <v>41813</v>
      </c>
      <c r="B1007" s="40">
        <v>7.52</v>
      </c>
      <c r="C1007" s="40">
        <v>10.77</v>
      </c>
      <c r="D1007" s="40">
        <f t="shared" si="30"/>
        <v>3.25</v>
      </c>
      <c r="E1007" s="40">
        <f t="shared" si="31"/>
        <v>5.9999999999999609E-2</v>
      </c>
      <c r="F1007" s="40">
        <v>5.9999999999999609E-2</v>
      </c>
    </row>
    <row r="1008" spans="1:6">
      <c r="A1008" s="42">
        <v>41814</v>
      </c>
      <c r="B1008" s="40">
        <v>7.53</v>
      </c>
      <c r="C1008" s="40">
        <v>10.89</v>
      </c>
      <c r="D1008" s="40">
        <f t="shared" si="30"/>
        <v>3.3600000000000003</v>
      </c>
      <c r="E1008" s="40">
        <f t="shared" si="31"/>
        <v>0.11000000000000032</v>
      </c>
      <c r="F1008" s="40">
        <v>0.11000000000000032</v>
      </c>
    </row>
    <row r="1009" spans="1:6">
      <c r="A1009" s="42">
        <v>41815</v>
      </c>
      <c r="B1009" s="40">
        <v>7.53</v>
      </c>
      <c r="C1009" s="40">
        <v>10.77</v>
      </c>
      <c r="D1009" s="40">
        <f t="shared" si="30"/>
        <v>3.2399999999999993</v>
      </c>
      <c r="E1009" s="40">
        <f t="shared" si="31"/>
        <v>-0.12000000000000099</v>
      </c>
      <c r="F1009" s="40">
        <v>-0.12000000000000099</v>
      </c>
    </row>
    <row r="1010" spans="1:6">
      <c r="A1010" s="42">
        <v>41816</v>
      </c>
      <c r="B1010" s="40">
        <v>7.53</v>
      </c>
      <c r="C1010" s="40">
        <v>10.71</v>
      </c>
      <c r="D1010" s="40">
        <f t="shared" si="30"/>
        <v>3.1800000000000006</v>
      </c>
      <c r="E1010" s="40">
        <f t="shared" si="31"/>
        <v>-5.9999999999998721E-2</v>
      </c>
      <c r="F1010" s="40">
        <v>-5.9999999999998721E-2</v>
      </c>
    </row>
    <row r="1011" spans="1:6">
      <c r="A1011" s="42">
        <v>41817</v>
      </c>
      <c r="B1011" s="40">
        <v>7.53</v>
      </c>
      <c r="C1011" s="40">
        <v>10.92</v>
      </c>
      <c r="D1011" s="40">
        <f t="shared" si="30"/>
        <v>3.3899999999999997</v>
      </c>
      <c r="E1011" s="40">
        <f t="shared" si="31"/>
        <v>0.20999999999999908</v>
      </c>
      <c r="F1011" s="40">
        <v>0.20999999999999908</v>
      </c>
    </row>
    <row r="1012" spans="1:6">
      <c r="A1012" s="42">
        <v>41820</v>
      </c>
      <c r="B1012" s="40">
        <v>7.54</v>
      </c>
      <c r="C1012" s="40">
        <v>10.93</v>
      </c>
      <c r="D1012" s="40">
        <f t="shared" si="30"/>
        <v>3.3899999999999997</v>
      </c>
      <c r="E1012" s="40">
        <f t="shared" si="31"/>
        <v>0</v>
      </c>
      <c r="F1012" s="40">
        <v>0</v>
      </c>
    </row>
    <row r="1013" spans="1:6">
      <c r="A1013" s="42">
        <v>41821</v>
      </c>
      <c r="B1013" s="40">
        <v>7.51</v>
      </c>
      <c r="C1013" s="40">
        <v>11.32</v>
      </c>
      <c r="D1013" s="40">
        <f t="shared" si="30"/>
        <v>3.8100000000000005</v>
      </c>
      <c r="E1013" s="40">
        <f t="shared" si="31"/>
        <v>0.42000000000000082</v>
      </c>
      <c r="F1013" s="40">
        <v>0.42000000000000082</v>
      </c>
    </row>
    <row r="1014" spans="1:6">
      <c r="A1014" s="42">
        <v>41822</v>
      </c>
      <c r="B1014" s="40">
        <v>7.53</v>
      </c>
      <c r="C1014" s="40">
        <v>11.42</v>
      </c>
      <c r="D1014" s="40">
        <f t="shared" si="30"/>
        <v>3.8899999999999997</v>
      </c>
      <c r="E1014" s="40">
        <f t="shared" si="31"/>
        <v>7.9999999999999183E-2</v>
      </c>
      <c r="F1014" s="40">
        <v>7.9999999999999183E-2</v>
      </c>
    </row>
    <row r="1015" spans="1:6">
      <c r="A1015" s="42">
        <v>41823</v>
      </c>
      <c r="B1015" s="40">
        <v>7.55</v>
      </c>
      <c r="C1015" s="40">
        <v>11.34</v>
      </c>
      <c r="D1015" s="40">
        <f t="shared" si="30"/>
        <v>3.79</v>
      </c>
      <c r="E1015" s="40">
        <f t="shared" si="31"/>
        <v>-9.9999999999999645E-2</v>
      </c>
      <c r="F1015" s="40">
        <v>-9.9999999999999645E-2</v>
      </c>
    </row>
    <row r="1016" spans="1:6">
      <c r="A1016" s="42">
        <v>41824</v>
      </c>
      <c r="B1016" s="40">
        <v>7.54</v>
      </c>
      <c r="C1016" s="40">
        <v>11.23</v>
      </c>
      <c r="D1016" s="40">
        <f t="shared" si="30"/>
        <v>3.6900000000000004</v>
      </c>
      <c r="E1016" s="40">
        <f t="shared" si="31"/>
        <v>-9.9999999999999645E-2</v>
      </c>
      <c r="F1016" s="40">
        <v>-9.9999999999999645E-2</v>
      </c>
    </row>
    <row r="1017" spans="1:6">
      <c r="A1017" s="42">
        <v>41827</v>
      </c>
      <c r="B1017" s="40">
        <v>7.54</v>
      </c>
      <c r="C1017" s="40">
        <v>11.08</v>
      </c>
      <c r="D1017" s="40">
        <f t="shared" si="30"/>
        <v>3.54</v>
      </c>
      <c r="E1017" s="40">
        <f t="shared" si="31"/>
        <v>-0.15000000000000036</v>
      </c>
      <c r="F1017" s="40">
        <v>-0.15000000000000036</v>
      </c>
    </row>
    <row r="1018" spans="1:6">
      <c r="A1018" s="42">
        <v>41828</v>
      </c>
      <c r="B1018" s="40">
        <v>7.53</v>
      </c>
      <c r="C1018" s="40">
        <v>11.07</v>
      </c>
      <c r="D1018" s="40">
        <f t="shared" si="30"/>
        <v>3.54</v>
      </c>
      <c r="E1018" s="40">
        <f t="shared" si="31"/>
        <v>0</v>
      </c>
      <c r="F1018" s="40">
        <v>0</v>
      </c>
    </row>
    <row r="1019" spans="1:6">
      <c r="A1019" s="42">
        <v>41829</v>
      </c>
      <c r="B1019" s="40">
        <v>7.48</v>
      </c>
      <c r="C1019" s="40">
        <v>11.18</v>
      </c>
      <c r="D1019" s="40">
        <f t="shared" si="30"/>
        <v>3.6999999999999993</v>
      </c>
      <c r="E1019" s="40">
        <f t="shared" si="31"/>
        <v>0.15999999999999925</v>
      </c>
      <c r="F1019" s="40">
        <v>0.15999999999999925</v>
      </c>
    </row>
    <row r="1020" spans="1:6">
      <c r="A1020" s="42">
        <v>41830</v>
      </c>
      <c r="B1020" s="40">
        <v>7.48</v>
      </c>
      <c r="C1020" s="40">
        <v>11.18</v>
      </c>
      <c r="D1020" s="40">
        <f t="shared" si="30"/>
        <v>3.6999999999999993</v>
      </c>
      <c r="E1020" s="40">
        <f t="shared" si="31"/>
        <v>0</v>
      </c>
      <c r="F1020" s="40">
        <v>0</v>
      </c>
    </row>
    <row r="1021" spans="1:6">
      <c r="A1021" s="42">
        <v>41831</v>
      </c>
      <c r="B1021" s="40">
        <v>7.5</v>
      </c>
      <c r="C1021" s="40">
        <v>11.16</v>
      </c>
      <c r="D1021" s="40">
        <f t="shared" si="30"/>
        <v>3.66</v>
      </c>
      <c r="E1021" s="40">
        <f t="shared" si="31"/>
        <v>-3.9999999999999147E-2</v>
      </c>
      <c r="F1021" s="40">
        <v>-3.9999999999999147E-2</v>
      </c>
    </row>
    <row r="1022" spans="1:6">
      <c r="A1022" s="42">
        <v>41834</v>
      </c>
      <c r="B1022" s="40">
        <v>7.52</v>
      </c>
      <c r="C1022" s="40">
        <v>11.23</v>
      </c>
      <c r="D1022" s="40">
        <f t="shared" si="30"/>
        <v>3.7100000000000009</v>
      </c>
      <c r="E1022" s="40">
        <f t="shared" si="31"/>
        <v>5.0000000000000711E-2</v>
      </c>
      <c r="F1022" s="40">
        <v>5.0000000000000711E-2</v>
      </c>
    </row>
    <row r="1023" spans="1:6">
      <c r="A1023" s="42">
        <v>41835</v>
      </c>
      <c r="B1023" s="40">
        <v>7.55</v>
      </c>
      <c r="C1023" s="40">
        <v>11.03</v>
      </c>
      <c r="D1023" s="40">
        <f t="shared" si="30"/>
        <v>3.4799999999999995</v>
      </c>
      <c r="E1023" s="40">
        <f t="shared" si="31"/>
        <v>-0.23000000000000131</v>
      </c>
      <c r="F1023" s="40">
        <v>-0.23000000000000131</v>
      </c>
    </row>
    <row r="1024" spans="1:6">
      <c r="A1024" s="42">
        <v>41836</v>
      </c>
      <c r="B1024" s="40">
        <v>7.57</v>
      </c>
      <c r="C1024" s="40">
        <v>10.89</v>
      </c>
      <c r="D1024" s="40">
        <f t="shared" si="30"/>
        <v>3.3200000000000003</v>
      </c>
      <c r="E1024" s="40">
        <f t="shared" si="31"/>
        <v>-0.15999999999999925</v>
      </c>
      <c r="F1024" s="40">
        <v>-0.15999999999999925</v>
      </c>
    </row>
    <row r="1025" spans="1:6">
      <c r="A1025" s="42">
        <v>41837</v>
      </c>
      <c r="B1025" s="40">
        <v>7.54</v>
      </c>
      <c r="C1025" s="40">
        <v>11.15</v>
      </c>
      <c r="D1025" s="40">
        <f t="shared" si="30"/>
        <v>3.6100000000000003</v>
      </c>
      <c r="E1025" s="40">
        <f t="shared" si="31"/>
        <v>0.29000000000000004</v>
      </c>
      <c r="F1025" s="40">
        <v>0.29000000000000004</v>
      </c>
    </row>
    <row r="1026" spans="1:6">
      <c r="A1026" s="42">
        <v>41838</v>
      </c>
      <c r="B1026" s="40">
        <v>7.55</v>
      </c>
      <c r="C1026" s="40">
        <v>11.41</v>
      </c>
      <c r="D1026" s="40">
        <f t="shared" ref="D1026:D1089" si="32">C1026-B1026</f>
        <v>3.8600000000000003</v>
      </c>
      <c r="E1026" s="40">
        <f t="shared" si="31"/>
        <v>0.25</v>
      </c>
      <c r="F1026" s="40">
        <v>0.25</v>
      </c>
    </row>
    <row r="1027" spans="1:6">
      <c r="A1027" s="42">
        <v>41841</v>
      </c>
      <c r="B1027" s="40">
        <v>7.5</v>
      </c>
      <c r="C1027" s="40">
        <v>11.69</v>
      </c>
      <c r="D1027" s="40">
        <f t="shared" si="32"/>
        <v>4.1899999999999995</v>
      </c>
      <c r="E1027" s="40">
        <f t="shared" si="31"/>
        <v>0.32999999999999918</v>
      </c>
      <c r="F1027" s="40">
        <v>0.32999999999999918</v>
      </c>
    </row>
    <row r="1028" spans="1:6">
      <c r="A1028" s="42">
        <v>41842</v>
      </c>
      <c r="B1028" s="40">
        <v>7.53</v>
      </c>
      <c r="C1028" s="40">
        <v>11.22</v>
      </c>
      <c r="D1028" s="40">
        <f t="shared" si="32"/>
        <v>3.6900000000000004</v>
      </c>
      <c r="E1028" s="40">
        <f t="shared" ref="E1028:E1091" si="33">D1028-D1027</f>
        <v>-0.49999999999999911</v>
      </c>
      <c r="F1028" s="40">
        <v>-0.49999999999999911</v>
      </c>
    </row>
    <row r="1029" spans="1:6">
      <c r="A1029" s="42">
        <v>41843</v>
      </c>
      <c r="B1029" s="40">
        <v>7.55</v>
      </c>
      <c r="C1029" s="40">
        <v>11.64</v>
      </c>
      <c r="D1029" s="40">
        <f t="shared" si="32"/>
        <v>4.0900000000000007</v>
      </c>
      <c r="E1029" s="40">
        <f t="shared" si="33"/>
        <v>0.40000000000000036</v>
      </c>
      <c r="F1029" s="40">
        <v>0.40000000000000036</v>
      </c>
    </row>
    <row r="1030" spans="1:6">
      <c r="A1030" s="42">
        <v>41844</v>
      </c>
      <c r="B1030" s="40">
        <v>7.65</v>
      </c>
      <c r="C1030" s="40">
        <v>11.98</v>
      </c>
      <c r="D1030" s="40">
        <f t="shared" si="32"/>
        <v>4.33</v>
      </c>
      <c r="E1030" s="40">
        <f t="shared" si="33"/>
        <v>0.23999999999999932</v>
      </c>
      <c r="F1030" s="40">
        <v>0.23999999999999932</v>
      </c>
    </row>
    <row r="1031" spans="1:6">
      <c r="A1031" s="42">
        <v>41845</v>
      </c>
      <c r="B1031" s="40">
        <v>7.7</v>
      </c>
      <c r="C1031" s="40">
        <v>12.25</v>
      </c>
      <c r="D1031" s="40">
        <f t="shared" si="32"/>
        <v>4.55</v>
      </c>
      <c r="E1031" s="40">
        <f t="shared" si="33"/>
        <v>0.21999999999999975</v>
      </c>
      <c r="F1031" s="40">
        <v>0.21999999999999975</v>
      </c>
    </row>
    <row r="1032" spans="1:6">
      <c r="A1032" s="42">
        <v>41848</v>
      </c>
      <c r="B1032" s="40">
        <v>7.85</v>
      </c>
      <c r="C1032" s="40">
        <v>12.61</v>
      </c>
      <c r="D1032" s="40">
        <f t="shared" si="32"/>
        <v>4.76</v>
      </c>
      <c r="E1032" s="40">
        <f t="shared" si="33"/>
        <v>0.20999999999999996</v>
      </c>
      <c r="F1032" s="40">
        <v>0.20999999999999996</v>
      </c>
    </row>
    <row r="1033" spans="1:6">
      <c r="A1033" s="42">
        <v>41849</v>
      </c>
      <c r="B1033" s="40">
        <v>7.8</v>
      </c>
      <c r="C1033" s="40">
        <v>13.09</v>
      </c>
      <c r="D1033" s="40">
        <f t="shared" si="32"/>
        <v>5.29</v>
      </c>
      <c r="E1033" s="40">
        <f t="shared" si="33"/>
        <v>0.53000000000000025</v>
      </c>
      <c r="F1033" s="40">
        <v>0.53000000000000025</v>
      </c>
    </row>
    <row r="1034" spans="1:6">
      <c r="A1034" s="42">
        <v>41850</v>
      </c>
      <c r="B1034" s="40">
        <v>8.0399999999999991</v>
      </c>
      <c r="C1034" s="40">
        <v>12.82</v>
      </c>
      <c r="D1034" s="40">
        <f t="shared" si="32"/>
        <v>4.7800000000000011</v>
      </c>
      <c r="E1034" s="40">
        <f t="shared" si="33"/>
        <v>-0.5099999999999989</v>
      </c>
      <c r="F1034" s="40">
        <v>-0.5099999999999989</v>
      </c>
    </row>
    <row r="1035" spans="1:6">
      <c r="A1035" s="42">
        <v>41851</v>
      </c>
      <c r="B1035" s="40">
        <v>8.02</v>
      </c>
      <c r="C1035" s="40">
        <v>12.63</v>
      </c>
      <c r="D1035" s="40">
        <f t="shared" si="32"/>
        <v>4.6100000000000012</v>
      </c>
      <c r="E1035" s="40">
        <f t="shared" si="33"/>
        <v>-0.16999999999999993</v>
      </c>
      <c r="F1035" s="40">
        <v>-0.16999999999999993</v>
      </c>
    </row>
    <row r="1036" spans="1:6">
      <c r="A1036" s="42">
        <v>41852</v>
      </c>
      <c r="B1036" s="40">
        <v>7.97</v>
      </c>
      <c r="C1036" s="40">
        <v>12.69</v>
      </c>
      <c r="D1036" s="40">
        <f t="shared" si="32"/>
        <v>4.72</v>
      </c>
      <c r="E1036" s="40">
        <f t="shared" si="33"/>
        <v>0.10999999999999854</v>
      </c>
      <c r="F1036" s="40">
        <v>0.10999999999999854</v>
      </c>
    </row>
    <row r="1037" spans="1:6">
      <c r="A1037" s="42">
        <v>41855</v>
      </c>
      <c r="B1037" s="40">
        <v>8.0500000000000007</v>
      </c>
      <c r="C1037" s="40">
        <v>11.83</v>
      </c>
      <c r="D1037" s="40">
        <f t="shared" si="32"/>
        <v>3.7799999999999994</v>
      </c>
      <c r="E1037" s="40">
        <f t="shared" si="33"/>
        <v>-0.94000000000000039</v>
      </c>
      <c r="F1037" s="40">
        <v>-0.94000000000000039</v>
      </c>
    </row>
    <row r="1038" spans="1:6">
      <c r="A1038" s="42">
        <v>41856</v>
      </c>
      <c r="B1038" s="40">
        <v>8.0299999999999994</v>
      </c>
      <c r="C1038" s="40">
        <v>11.44</v>
      </c>
      <c r="D1038" s="40">
        <f t="shared" si="32"/>
        <v>3.41</v>
      </c>
      <c r="E1038" s="40">
        <f t="shared" si="33"/>
        <v>-0.36999999999999922</v>
      </c>
      <c r="F1038" s="40">
        <v>-0.36999999999999922</v>
      </c>
    </row>
    <row r="1039" spans="1:6">
      <c r="A1039" s="42">
        <v>41857</v>
      </c>
      <c r="B1039" s="40">
        <v>7.98</v>
      </c>
      <c r="C1039" s="40">
        <v>12.6</v>
      </c>
      <c r="D1039" s="40">
        <f t="shared" si="32"/>
        <v>4.6199999999999992</v>
      </c>
      <c r="E1039" s="40">
        <f t="shared" si="33"/>
        <v>1.2099999999999991</v>
      </c>
      <c r="F1039" s="40">
        <v>1.2099999999999991</v>
      </c>
    </row>
    <row r="1040" spans="1:6">
      <c r="A1040" s="42">
        <v>41858</v>
      </c>
      <c r="B1040" s="40">
        <v>7.86</v>
      </c>
      <c r="C1040" s="40">
        <v>12.29</v>
      </c>
      <c r="D1040" s="40">
        <f t="shared" si="32"/>
        <v>4.4299999999999988</v>
      </c>
      <c r="E1040" s="40">
        <f t="shared" si="33"/>
        <v>-0.19000000000000039</v>
      </c>
      <c r="F1040" s="40">
        <v>-0.19000000000000039</v>
      </c>
    </row>
    <row r="1041" spans="1:6">
      <c r="A1041" s="42">
        <v>41859</v>
      </c>
      <c r="B1041" s="40">
        <v>7.89</v>
      </c>
      <c r="C1041" s="40">
        <v>11.31</v>
      </c>
      <c r="D1041" s="40">
        <f t="shared" si="32"/>
        <v>3.4200000000000008</v>
      </c>
      <c r="E1041" s="40">
        <f t="shared" si="33"/>
        <v>-1.009999999999998</v>
      </c>
      <c r="F1041" s="40">
        <v>-1.009999999999998</v>
      </c>
    </row>
    <row r="1042" spans="1:6">
      <c r="A1042" s="42">
        <v>41862</v>
      </c>
      <c r="B1042" s="40">
        <v>7.98</v>
      </c>
      <c r="C1042" s="40">
        <v>11.64</v>
      </c>
      <c r="D1042" s="40">
        <f t="shared" si="32"/>
        <v>3.66</v>
      </c>
      <c r="E1042" s="40">
        <f t="shared" si="33"/>
        <v>0.23999999999999932</v>
      </c>
      <c r="F1042" s="40">
        <v>0.23999999999999932</v>
      </c>
    </row>
    <row r="1043" spans="1:6">
      <c r="A1043" s="42">
        <v>41863</v>
      </c>
      <c r="B1043" s="40">
        <v>7.97</v>
      </c>
      <c r="C1043" s="40">
        <v>11.62</v>
      </c>
      <c r="D1043" s="40">
        <f t="shared" si="32"/>
        <v>3.6499999999999995</v>
      </c>
      <c r="E1043" s="40">
        <f t="shared" si="33"/>
        <v>-1.0000000000000675E-2</v>
      </c>
      <c r="F1043" s="40">
        <v>-1.0000000000000675E-2</v>
      </c>
    </row>
    <row r="1044" spans="1:6">
      <c r="A1044" s="42">
        <v>41864</v>
      </c>
      <c r="B1044" s="40">
        <v>7.94</v>
      </c>
      <c r="C1044" s="40">
        <v>12.07</v>
      </c>
      <c r="D1044" s="40">
        <f t="shared" si="32"/>
        <v>4.13</v>
      </c>
      <c r="E1044" s="40">
        <f t="shared" si="33"/>
        <v>0.48000000000000043</v>
      </c>
      <c r="F1044" s="40">
        <v>0.48000000000000043</v>
      </c>
    </row>
    <row r="1045" spans="1:6">
      <c r="A1045" s="42">
        <v>41865</v>
      </c>
      <c r="B1045" s="40">
        <v>7.87</v>
      </c>
      <c r="C1045" s="40">
        <v>12.21</v>
      </c>
      <c r="D1045" s="40">
        <f t="shared" si="32"/>
        <v>4.3400000000000007</v>
      </c>
      <c r="E1045" s="40">
        <f t="shared" si="33"/>
        <v>0.21000000000000085</v>
      </c>
      <c r="F1045" s="40">
        <v>0.21000000000000085</v>
      </c>
    </row>
    <row r="1046" spans="1:6">
      <c r="A1046" s="42">
        <v>41866</v>
      </c>
      <c r="B1046" s="40">
        <v>7.94</v>
      </c>
      <c r="C1046" s="40">
        <v>12.39</v>
      </c>
      <c r="D1046" s="40">
        <f t="shared" si="32"/>
        <v>4.45</v>
      </c>
      <c r="E1046" s="40">
        <f t="shared" si="33"/>
        <v>0.10999999999999943</v>
      </c>
      <c r="F1046" s="40">
        <v>0.10999999999999943</v>
      </c>
    </row>
    <row r="1047" spans="1:6">
      <c r="A1047" s="42">
        <v>41869</v>
      </c>
      <c r="B1047" s="40">
        <v>7.95</v>
      </c>
      <c r="C1047" s="40">
        <v>11.69</v>
      </c>
      <c r="D1047" s="40">
        <f t="shared" si="32"/>
        <v>3.7399999999999993</v>
      </c>
      <c r="E1047" s="40">
        <f t="shared" si="33"/>
        <v>-0.71000000000000085</v>
      </c>
      <c r="F1047" s="40">
        <v>-0.71000000000000085</v>
      </c>
    </row>
    <row r="1048" spans="1:6">
      <c r="A1048" s="42">
        <v>41870</v>
      </c>
      <c r="B1048" s="40">
        <v>8.02</v>
      </c>
      <c r="C1048" s="40">
        <v>11.89</v>
      </c>
      <c r="D1048" s="40">
        <f t="shared" si="32"/>
        <v>3.870000000000001</v>
      </c>
      <c r="E1048" s="40">
        <f t="shared" si="33"/>
        <v>0.13000000000000167</v>
      </c>
      <c r="F1048" s="40">
        <v>0.13000000000000167</v>
      </c>
    </row>
    <row r="1049" spans="1:6">
      <c r="A1049" s="42">
        <v>41871</v>
      </c>
      <c r="B1049" s="40">
        <v>7.95</v>
      </c>
      <c r="C1049" s="40">
        <v>10.81</v>
      </c>
      <c r="D1049" s="40">
        <f t="shared" si="32"/>
        <v>2.8600000000000003</v>
      </c>
      <c r="E1049" s="40">
        <f t="shared" si="33"/>
        <v>-1.0100000000000007</v>
      </c>
      <c r="F1049" s="40">
        <v>-1.0100000000000007</v>
      </c>
    </row>
    <row r="1050" spans="1:6">
      <c r="A1050" s="42">
        <v>41872</v>
      </c>
      <c r="B1050" s="40">
        <v>7.88</v>
      </c>
      <c r="C1050" s="40">
        <v>10.45</v>
      </c>
      <c r="D1050" s="40">
        <f t="shared" si="32"/>
        <v>2.5699999999999994</v>
      </c>
      <c r="E1050" s="40">
        <f t="shared" si="33"/>
        <v>-0.29000000000000092</v>
      </c>
      <c r="F1050" s="40">
        <v>-0.29000000000000092</v>
      </c>
    </row>
    <row r="1051" spans="1:6">
      <c r="A1051" s="42">
        <v>41873</v>
      </c>
      <c r="B1051" s="40">
        <v>7.9</v>
      </c>
      <c r="C1051" s="40">
        <v>10.33</v>
      </c>
      <c r="D1051" s="40">
        <f t="shared" si="32"/>
        <v>2.4299999999999997</v>
      </c>
      <c r="E1051" s="40">
        <f t="shared" si="33"/>
        <v>-0.13999999999999968</v>
      </c>
      <c r="F1051" s="40">
        <v>-0.13999999999999968</v>
      </c>
    </row>
    <row r="1052" spans="1:6">
      <c r="A1052" s="42">
        <v>41876</v>
      </c>
      <c r="B1052" s="40">
        <v>7.93</v>
      </c>
      <c r="C1052" s="40">
        <v>10.119999999999999</v>
      </c>
      <c r="D1052" s="40">
        <f t="shared" si="32"/>
        <v>2.1899999999999995</v>
      </c>
      <c r="E1052" s="40">
        <f t="shared" si="33"/>
        <v>-0.24000000000000021</v>
      </c>
      <c r="F1052" s="40">
        <v>-0.24000000000000021</v>
      </c>
    </row>
    <row r="1053" spans="1:6">
      <c r="A1053" s="42">
        <v>41877</v>
      </c>
      <c r="B1053" s="40">
        <v>7.89</v>
      </c>
      <c r="C1053" s="40">
        <v>9.84</v>
      </c>
      <c r="D1053" s="40">
        <f t="shared" si="32"/>
        <v>1.9500000000000002</v>
      </c>
      <c r="E1053" s="40">
        <f t="shared" si="33"/>
        <v>-0.23999999999999932</v>
      </c>
      <c r="F1053" s="40">
        <v>-0.23999999999999932</v>
      </c>
    </row>
    <row r="1054" spans="1:6">
      <c r="A1054" s="42">
        <v>41878</v>
      </c>
      <c r="B1054" s="40">
        <v>7.91</v>
      </c>
      <c r="C1054" s="40">
        <v>9.48</v>
      </c>
      <c r="D1054" s="40">
        <f t="shared" si="32"/>
        <v>1.5700000000000003</v>
      </c>
      <c r="E1054" s="40">
        <f t="shared" si="33"/>
        <v>-0.37999999999999989</v>
      </c>
      <c r="F1054" s="40">
        <v>-0.37999999999999989</v>
      </c>
    </row>
    <row r="1055" spans="1:6">
      <c r="A1055" s="42">
        <v>41879</v>
      </c>
      <c r="B1055" s="40">
        <v>7.93</v>
      </c>
      <c r="C1055" s="40">
        <v>9.7799999999999994</v>
      </c>
      <c r="D1055" s="40">
        <f t="shared" si="32"/>
        <v>1.8499999999999996</v>
      </c>
      <c r="E1055" s="40">
        <f t="shared" si="33"/>
        <v>0.27999999999999936</v>
      </c>
      <c r="F1055" s="40">
        <v>0.27999999999999936</v>
      </c>
    </row>
    <row r="1056" spans="1:6">
      <c r="A1056" s="42">
        <v>41880</v>
      </c>
      <c r="B1056" s="40">
        <v>7.89</v>
      </c>
      <c r="C1056" s="40">
        <v>10.36</v>
      </c>
      <c r="D1056" s="40">
        <f t="shared" si="32"/>
        <v>2.4699999999999998</v>
      </c>
      <c r="E1056" s="40">
        <f t="shared" si="33"/>
        <v>0.62000000000000011</v>
      </c>
      <c r="F1056" s="40">
        <v>0.62000000000000011</v>
      </c>
    </row>
    <row r="1057" spans="1:6">
      <c r="A1057" s="42">
        <v>41883</v>
      </c>
      <c r="B1057" s="40">
        <v>7.91</v>
      </c>
      <c r="C1057" s="40">
        <v>10.08</v>
      </c>
      <c r="D1057" s="40">
        <f t="shared" si="32"/>
        <v>2.17</v>
      </c>
      <c r="E1057" s="40">
        <f t="shared" si="33"/>
        <v>-0.29999999999999982</v>
      </c>
      <c r="F1057" s="40">
        <v>-0.29999999999999982</v>
      </c>
    </row>
    <row r="1058" spans="1:6">
      <c r="A1058" s="42">
        <v>41884</v>
      </c>
      <c r="B1058" s="40">
        <v>7.95</v>
      </c>
      <c r="C1058" s="40">
        <v>9.7899999999999991</v>
      </c>
      <c r="D1058" s="40">
        <f t="shared" si="32"/>
        <v>1.839999999999999</v>
      </c>
      <c r="E1058" s="40">
        <f t="shared" si="33"/>
        <v>-0.33000000000000096</v>
      </c>
      <c r="F1058" s="40">
        <v>-0.33000000000000096</v>
      </c>
    </row>
    <row r="1059" spans="1:6">
      <c r="A1059" s="42">
        <v>41885</v>
      </c>
      <c r="B1059" s="40">
        <v>8.0500000000000007</v>
      </c>
      <c r="C1059" s="40">
        <v>9.7799999999999994</v>
      </c>
      <c r="D1059" s="40">
        <f t="shared" si="32"/>
        <v>1.7299999999999986</v>
      </c>
      <c r="E1059" s="40">
        <f t="shared" si="33"/>
        <v>-0.11000000000000032</v>
      </c>
      <c r="F1059" s="40">
        <v>-0.11000000000000032</v>
      </c>
    </row>
    <row r="1060" spans="1:6">
      <c r="A1060" s="42">
        <v>41886</v>
      </c>
      <c r="B1060" s="40">
        <v>8.09</v>
      </c>
      <c r="C1060" s="40">
        <v>9.56</v>
      </c>
      <c r="D1060" s="40">
        <f t="shared" si="32"/>
        <v>1.4700000000000006</v>
      </c>
      <c r="E1060" s="40">
        <f t="shared" si="33"/>
        <v>-0.25999999999999801</v>
      </c>
      <c r="F1060" s="40">
        <v>-0.25999999999999801</v>
      </c>
    </row>
    <row r="1061" spans="1:6">
      <c r="A1061" s="42">
        <v>41887</v>
      </c>
      <c r="B1061" s="40">
        <v>8.1199999999999992</v>
      </c>
      <c r="C1061" s="40">
        <v>9.23</v>
      </c>
      <c r="D1061" s="40">
        <f t="shared" si="32"/>
        <v>1.1100000000000012</v>
      </c>
      <c r="E1061" s="40">
        <f t="shared" si="33"/>
        <v>-0.35999999999999943</v>
      </c>
      <c r="F1061" s="40">
        <v>-0.35999999999999943</v>
      </c>
    </row>
    <row r="1062" spans="1:6">
      <c r="A1062" s="42">
        <v>41891</v>
      </c>
      <c r="B1062" s="40">
        <v>8.09</v>
      </c>
      <c r="C1062" s="40">
        <v>9.35</v>
      </c>
      <c r="D1062" s="40">
        <f t="shared" si="32"/>
        <v>1.2599999999999998</v>
      </c>
      <c r="E1062" s="40">
        <f t="shared" si="33"/>
        <v>0.14999999999999858</v>
      </c>
      <c r="F1062" s="40">
        <v>0.14999999999999858</v>
      </c>
    </row>
    <row r="1063" spans="1:6">
      <c r="A1063" s="42">
        <v>41892</v>
      </c>
      <c r="B1063" s="40">
        <v>8.0299999999999994</v>
      </c>
      <c r="C1063" s="40">
        <v>9.2899999999999991</v>
      </c>
      <c r="D1063" s="40">
        <f t="shared" si="32"/>
        <v>1.2599999999999998</v>
      </c>
      <c r="E1063" s="40">
        <f t="shared" si="33"/>
        <v>0</v>
      </c>
      <c r="F1063" s="40">
        <v>0</v>
      </c>
    </row>
    <row r="1064" spans="1:6">
      <c r="A1064" s="42">
        <v>41893</v>
      </c>
      <c r="B1064" s="40">
        <v>8.02</v>
      </c>
      <c r="C1064" s="40">
        <v>9.5</v>
      </c>
      <c r="D1064" s="40">
        <f t="shared" si="32"/>
        <v>1.4800000000000004</v>
      </c>
      <c r="E1064" s="40">
        <f t="shared" si="33"/>
        <v>0.22000000000000064</v>
      </c>
      <c r="F1064" s="40">
        <v>0.22000000000000064</v>
      </c>
    </row>
    <row r="1065" spans="1:6">
      <c r="A1065" s="42">
        <v>41894</v>
      </c>
      <c r="B1065" s="40">
        <v>8.06</v>
      </c>
      <c r="C1065" s="40">
        <v>9.5</v>
      </c>
      <c r="D1065" s="40">
        <f t="shared" si="32"/>
        <v>1.4399999999999995</v>
      </c>
      <c r="E1065" s="40">
        <f t="shared" si="33"/>
        <v>-4.0000000000000924E-2</v>
      </c>
      <c r="F1065" s="40">
        <v>-4.0000000000000924E-2</v>
      </c>
    </row>
    <row r="1066" spans="1:6">
      <c r="A1066" s="42">
        <v>41897</v>
      </c>
      <c r="B1066" s="40">
        <v>8.07</v>
      </c>
      <c r="C1066" s="40">
        <v>10.32</v>
      </c>
      <c r="D1066" s="40">
        <f t="shared" si="32"/>
        <v>2.25</v>
      </c>
      <c r="E1066" s="40">
        <f t="shared" si="33"/>
        <v>0.8100000000000005</v>
      </c>
      <c r="F1066" s="40">
        <v>0.8100000000000005</v>
      </c>
    </row>
    <row r="1067" spans="1:6">
      <c r="A1067" s="42">
        <v>41898</v>
      </c>
      <c r="B1067" s="40">
        <v>8.0299999999999994</v>
      </c>
      <c r="C1067" s="40">
        <v>10.119999999999999</v>
      </c>
      <c r="D1067" s="40">
        <f t="shared" si="32"/>
        <v>2.09</v>
      </c>
      <c r="E1067" s="40">
        <f t="shared" si="33"/>
        <v>-0.16000000000000014</v>
      </c>
      <c r="F1067" s="40">
        <v>-0.16000000000000014</v>
      </c>
    </row>
    <row r="1068" spans="1:6">
      <c r="A1068" s="42">
        <v>41899</v>
      </c>
      <c r="B1068" s="40">
        <v>8.0500000000000007</v>
      </c>
      <c r="C1068" s="40">
        <v>9.2100000000000009</v>
      </c>
      <c r="D1068" s="40">
        <f t="shared" si="32"/>
        <v>1.1600000000000001</v>
      </c>
      <c r="E1068" s="40">
        <f t="shared" si="33"/>
        <v>-0.92999999999999972</v>
      </c>
      <c r="F1068" s="40">
        <v>-0.92999999999999972</v>
      </c>
    </row>
    <row r="1069" spans="1:6">
      <c r="A1069" s="42">
        <v>41900</v>
      </c>
      <c r="B1069" s="40">
        <v>8.0299999999999994</v>
      </c>
      <c r="C1069" s="40">
        <v>8.3699999999999992</v>
      </c>
      <c r="D1069" s="40">
        <f t="shared" si="32"/>
        <v>0.33999999999999986</v>
      </c>
      <c r="E1069" s="40">
        <f t="shared" si="33"/>
        <v>-0.82000000000000028</v>
      </c>
      <c r="F1069" s="40">
        <v>-0.82000000000000028</v>
      </c>
    </row>
    <row r="1070" spans="1:6">
      <c r="A1070" s="42">
        <v>41901</v>
      </c>
      <c r="B1070" s="40">
        <v>7.91</v>
      </c>
      <c r="C1070" s="40">
        <v>8.3699999999999992</v>
      </c>
      <c r="D1070" s="40">
        <f t="shared" si="32"/>
        <v>0.45999999999999908</v>
      </c>
      <c r="E1070" s="40">
        <f t="shared" si="33"/>
        <v>0.11999999999999922</v>
      </c>
      <c r="F1070" s="40">
        <v>0.11999999999999922</v>
      </c>
    </row>
    <row r="1071" spans="1:6">
      <c r="A1071" s="42">
        <v>41904</v>
      </c>
      <c r="B1071" s="40">
        <v>7.75</v>
      </c>
      <c r="C1071" s="40">
        <v>8.17</v>
      </c>
      <c r="D1071" s="40">
        <f t="shared" si="32"/>
        <v>0.41999999999999993</v>
      </c>
      <c r="E1071" s="40">
        <f t="shared" si="33"/>
        <v>-3.9999999999999147E-2</v>
      </c>
      <c r="F1071" s="40">
        <v>-3.9999999999999147E-2</v>
      </c>
    </row>
    <row r="1072" spans="1:6">
      <c r="A1072" s="42">
        <v>41905</v>
      </c>
      <c r="B1072" s="40">
        <v>7.76</v>
      </c>
      <c r="C1072" s="40">
        <v>8.17</v>
      </c>
      <c r="D1072" s="40">
        <f t="shared" si="32"/>
        <v>0.41000000000000014</v>
      </c>
      <c r="E1072" s="40">
        <f t="shared" si="33"/>
        <v>-9.9999999999997868E-3</v>
      </c>
      <c r="F1072" s="40">
        <v>-9.9999999999997868E-3</v>
      </c>
    </row>
    <row r="1073" spans="1:6">
      <c r="A1073" s="42">
        <v>41906</v>
      </c>
      <c r="B1073" s="40">
        <v>7.84</v>
      </c>
      <c r="C1073" s="40">
        <v>7.99</v>
      </c>
      <c r="D1073" s="40">
        <f t="shared" si="32"/>
        <v>0.15000000000000036</v>
      </c>
      <c r="E1073" s="40">
        <f t="shared" si="33"/>
        <v>-0.25999999999999979</v>
      </c>
      <c r="F1073" s="40">
        <v>-0.25999999999999979</v>
      </c>
    </row>
    <row r="1074" spans="1:6">
      <c r="A1074" s="42">
        <v>41907</v>
      </c>
      <c r="B1074" s="40">
        <v>7.82</v>
      </c>
      <c r="C1074" s="40">
        <v>7.98</v>
      </c>
      <c r="D1074" s="40">
        <f t="shared" si="32"/>
        <v>0.16000000000000014</v>
      </c>
      <c r="E1074" s="40">
        <f t="shared" si="33"/>
        <v>9.9999999999997868E-3</v>
      </c>
      <c r="F1074" s="40">
        <v>9.9999999999997868E-3</v>
      </c>
    </row>
    <row r="1075" spans="1:6">
      <c r="A1075" s="42">
        <v>41908</v>
      </c>
      <c r="B1075" s="40">
        <v>7.79</v>
      </c>
      <c r="C1075" s="40">
        <v>7.85</v>
      </c>
      <c r="D1075" s="40">
        <f t="shared" si="32"/>
        <v>5.9999999999999609E-2</v>
      </c>
      <c r="E1075" s="40">
        <f t="shared" si="33"/>
        <v>-0.10000000000000053</v>
      </c>
      <c r="F1075" s="40">
        <v>-0.10000000000000053</v>
      </c>
    </row>
    <row r="1076" spans="1:6">
      <c r="A1076" s="42">
        <v>41911</v>
      </c>
      <c r="B1076" s="40">
        <v>7.8</v>
      </c>
      <c r="C1076" s="40">
        <v>7.82</v>
      </c>
      <c r="D1076" s="40">
        <f t="shared" si="32"/>
        <v>2.0000000000000462E-2</v>
      </c>
      <c r="E1076" s="40">
        <f t="shared" si="33"/>
        <v>-3.9999999999999147E-2</v>
      </c>
      <c r="F1076" s="40">
        <v>-3.9999999999999147E-2</v>
      </c>
    </row>
    <row r="1077" spans="1:6">
      <c r="A1077" s="42">
        <v>41912</v>
      </c>
      <c r="B1077" s="40">
        <v>7.79</v>
      </c>
      <c r="C1077" s="40">
        <v>7.75</v>
      </c>
      <c r="D1077" s="40">
        <f t="shared" si="32"/>
        <v>-4.0000000000000036E-2</v>
      </c>
      <c r="E1077" s="40">
        <f t="shared" si="33"/>
        <v>-6.0000000000000497E-2</v>
      </c>
      <c r="F1077" s="40">
        <v>-6.0000000000000497E-2</v>
      </c>
    </row>
    <row r="1078" spans="1:6">
      <c r="A1078" s="42">
        <v>41920</v>
      </c>
      <c r="B1078" s="40">
        <v>7.81</v>
      </c>
      <c r="C1078" s="40">
        <v>7.71</v>
      </c>
      <c r="D1078" s="40">
        <f t="shared" si="32"/>
        <v>-9.9999999999999645E-2</v>
      </c>
      <c r="E1078" s="40">
        <f t="shared" si="33"/>
        <v>-5.9999999999999609E-2</v>
      </c>
      <c r="F1078" s="40">
        <v>-5.9999999999999609E-2</v>
      </c>
    </row>
    <row r="1079" spans="1:6">
      <c r="A1079" s="42">
        <v>41921</v>
      </c>
      <c r="B1079" s="40">
        <v>7.84</v>
      </c>
      <c r="C1079" s="40">
        <v>7.71</v>
      </c>
      <c r="D1079" s="40">
        <f t="shared" si="32"/>
        <v>-0.12999999999999989</v>
      </c>
      <c r="E1079" s="40">
        <f t="shared" si="33"/>
        <v>-3.0000000000000249E-2</v>
      </c>
      <c r="F1079" s="40">
        <v>-3.0000000000000249E-2</v>
      </c>
    </row>
    <row r="1080" spans="1:6">
      <c r="A1080" s="42">
        <v>41922</v>
      </c>
      <c r="B1080" s="40">
        <v>7.79</v>
      </c>
      <c r="C1080" s="40">
        <v>7.74</v>
      </c>
      <c r="D1080" s="40">
        <f t="shared" si="32"/>
        <v>-4.9999999999999822E-2</v>
      </c>
      <c r="E1080" s="40">
        <f t="shared" si="33"/>
        <v>8.0000000000000071E-2</v>
      </c>
      <c r="F1080" s="40">
        <v>8.0000000000000071E-2</v>
      </c>
    </row>
    <row r="1081" spans="1:6">
      <c r="A1081" s="42">
        <v>41925</v>
      </c>
      <c r="B1081" s="40">
        <v>7.75</v>
      </c>
      <c r="C1081" s="40">
        <v>7.84</v>
      </c>
      <c r="D1081" s="40">
        <f t="shared" si="32"/>
        <v>8.9999999999999858E-2</v>
      </c>
      <c r="E1081" s="40">
        <f t="shared" si="33"/>
        <v>0.13999999999999968</v>
      </c>
      <c r="F1081" s="40">
        <v>0.13999999999999968</v>
      </c>
    </row>
    <row r="1082" spans="1:6">
      <c r="A1082" s="42">
        <v>41926</v>
      </c>
      <c r="B1082" s="40">
        <v>7.74</v>
      </c>
      <c r="C1082" s="40">
        <v>7.83</v>
      </c>
      <c r="D1082" s="40">
        <f t="shared" si="32"/>
        <v>8.9999999999999858E-2</v>
      </c>
      <c r="E1082" s="40">
        <f t="shared" si="33"/>
        <v>0</v>
      </c>
      <c r="F1082" s="40">
        <v>0</v>
      </c>
    </row>
    <row r="1083" spans="1:6">
      <c r="A1083" s="42">
        <v>41927</v>
      </c>
      <c r="B1083" s="40">
        <v>7.75</v>
      </c>
      <c r="C1083" s="40">
        <v>7.92</v>
      </c>
      <c r="D1083" s="40">
        <f t="shared" si="32"/>
        <v>0.16999999999999993</v>
      </c>
      <c r="E1083" s="40">
        <f t="shared" si="33"/>
        <v>8.0000000000000071E-2</v>
      </c>
      <c r="F1083" s="40">
        <v>8.0000000000000071E-2</v>
      </c>
    </row>
    <row r="1084" spans="1:6">
      <c r="A1084" s="42">
        <v>41928</v>
      </c>
      <c r="B1084" s="40">
        <v>7.73</v>
      </c>
      <c r="C1084" s="40">
        <v>7.89</v>
      </c>
      <c r="D1084" s="40">
        <f t="shared" si="32"/>
        <v>0.15999999999999925</v>
      </c>
      <c r="E1084" s="40">
        <f t="shared" si="33"/>
        <v>-1.0000000000000675E-2</v>
      </c>
      <c r="F1084" s="40">
        <v>-1.0000000000000675E-2</v>
      </c>
    </row>
    <row r="1085" spans="1:6">
      <c r="A1085" s="42">
        <v>41929</v>
      </c>
      <c r="B1085" s="40">
        <v>7.69</v>
      </c>
      <c r="C1085" s="40">
        <v>7.92</v>
      </c>
      <c r="D1085" s="40">
        <f t="shared" si="32"/>
        <v>0.22999999999999954</v>
      </c>
      <c r="E1085" s="40">
        <f t="shared" si="33"/>
        <v>7.0000000000000284E-2</v>
      </c>
      <c r="F1085" s="40">
        <v>7.0000000000000284E-2</v>
      </c>
    </row>
    <row r="1086" spans="1:6">
      <c r="A1086" s="42">
        <v>41932</v>
      </c>
      <c r="B1086" s="40">
        <v>7.7</v>
      </c>
      <c r="C1086" s="40">
        <v>7.86</v>
      </c>
      <c r="D1086" s="40">
        <f t="shared" si="32"/>
        <v>0.16000000000000014</v>
      </c>
      <c r="E1086" s="40">
        <f t="shared" si="33"/>
        <v>-6.9999999999999396E-2</v>
      </c>
      <c r="F1086" s="40">
        <v>-6.9999999999999396E-2</v>
      </c>
    </row>
    <row r="1087" spans="1:6">
      <c r="A1087" s="42">
        <v>41933</v>
      </c>
      <c r="B1087" s="40">
        <v>7.68</v>
      </c>
      <c r="C1087" s="40">
        <v>7.75</v>
      </c>
      <c r="D1087" s="40">
        <f t="shared" si="32"/>
        <v>7.0000000000000284E-2</v>
      </c>
      <c r="E1087" s="40">
        <f t="shared" si="33"/>
        <v>-8.9999999999999858E-2</v>
      </c>
      <c r="F1087" s="40">
        <v>-8.9999999999999858E-2</v>
      </c>
    </row>
    <row r="1088" spans="1:6">
      <c r="A1088" s="42">
        <v>41934</v>
      </c>
      <c r="B1088" s="40">
        <v>7.67</v>
      </c>
      <c r="C1088" s="40">
        <v>7.79</v>
      </c>
      <c r="D1088" s="40">
        <f t="shared" si="32"/>
        <v>0.12000000000000011</v>
      </c>
      <c r="E1088" s="40">
        <f t="shared" si="33"/>
        <v>4.9999999999999822E-2</v>
      </c>
      <c r="F1088" s="40">
        <v>4.9999999999999822E-2</v>
      </c>
    </row>
    <row r="1089" spans="1:6">
      <c r="A1089" s="42">
        <v>41935</v>
      </c>
      <c r="B1089" s="40">
        <v>7.58</v>
      </c>
      <c r="C1089" s="40">
        <v>7.77</v>
      </c>
      <c r="D1089" s="40">
        <f t="shared" si="32"/>
        <v>0.1899999999999995</v>
      </c>
      <c r="E1089" s="40">
        <f t="shared" si="33"/>
        <v>6.9999999999999396E-2</v>
      </c>
      <c r="F1089" s="40">
        <v>6.9999999999999396E-2</v>
      </c>
    </row>
    <row r="1090" spans="1:6">
      <c r="A1090" s="42">
        <v>41936</v>
      </c>
      <c r="B1090" s="40">
        <v>7.58</v>
      </c>
      <c r="C1090" s="40">
        <v>7.78</v>
      </c>
      <c r="D1090" s="40">
        <f t="shared" ref="D1090:D1153" si="34">C1090-B1090</f>
        <v>0.20000000000000018</v>
      </c>
      <c r="E1090" s="40">
        <f t="shared" si="33"/>
        <v>1.0000000000000675E-2</v>
      </c>
      <c r="F1090" s="40">
        <v>1.0000000000000675E-2</v>
      </c>
    </row>
    <row r="1091" spans="1:6">
      <c r="A1091" s="42">
        <v>41939</v>
      </c>
      <c r="B1091" s="40">
        <v>7.56</v>
      </c>
      <c r="C1091" s="40">
        <v>7.82</v>
      </c>
      <c r="D1091" s="40">
        <f t="shared" si="34"/>
        <v>0.26000000000000068</v>
      </c>
      <c r="E1091" s="40">
        <f t="shared" si="33"/>
        <v>6.0000000000000497E-2</v>
      </c>
      <c r="F1091" s="40">
        <v>6.0000000000000497E-2</v>
      </c>
    </row>
    <row r="1092" spans="1:6">
      <c r="A1092" s="42">
        <v>41940</v>
      </c>
      <c r="B1092" s="40">
        <v>7.64</v>
      </c>
      <c r="C1092" s="40">
        <v>7.84</v>
      </c>
      <c r="D1092" s="40">
        <f t="shared" si="34"/>
        <v>0.20000000000000018</v>
      </c>
      <c r="E1092" s="40">
        <f t="shared" ref="E1092:E1155" si="35">D1092-D1091</f>
        <v>-6.0000000000000497E-2</v>
      </c>
      <c r="F1092" s="40">
        <v>-6.0000000000000497E-2</v>
      </c>
    </row>
    <row r="1093" spans="1:6">
      <c r="A1093" s="42">
        <v>41941</v>
      </c>
      <c r="B1093" s="40">
        <v>7.69</v>
      </c>
      <c r="C1093" s="40">
        <v>7.73</v>
      </c>
      <c r="D1093" s="40">
        <f t="shared" si="34"/>
        <v>4.0000000000000036E-2</v>
      </c>
      <c r="E1093" s="40">
        <f t="shared" si="35"/>
        <v>-0.16000000000000014</v>
      </c>
      <c r="F1093" s="40">
        <v>-0.16000000000000014</v>
      </c>
    </row>
    <row r="1094" spans="1:6">
      <c r="A1094" s="42">
        <v>41942</v>
      </c>
      <c r="B1094" s="40">
        <v>7.73</v>
      </c>
      <c r="C1094" s="40">
        <v>7.69</v>
      </c>
      <c r="D1094" s="40">
        <f t="shared" si="34"/>
        <v>-4.0000000000000036E-2</v>
      </c>
      <c r="E1094" s="40">
        <f t="shared" si="35"/>
        <v>-8.0000000000000071E-2</v>
      </c>
      <c r="F1094" s="40">
        <v>-8.0000000000000071E-2</v>
      </c>
    </row>
    <row r="1095" spans="1:6">
      <c r="A1095" s="42">
        <v>41943</v>
      </c>
      <c r="B1095" s="40">
        <v>7.84</v>
      </c>
      <c r="C1095" s="40">
        <v>7.64</v>
      </c>
      <c r="D1095" s="40">
        <f t="shared" si="34"/>
        <v>-0.20000000000000018</v>
      </c>
      <c r="E1095" s="40">
        <f t="shared" si="35"/>
        <v>-0.16000000000000014</v>
      </c>
      <c r="F1095" s="40">
        <v>-0.16000000000000014</v>
      </c>
    </row>
    <row r="1096" spans="1:6">
      <c r="A1096" s="42">
        <v>41946</v>
      </c>
      <c r="B1096" s="40">
        <v>7.82</v>
      </c>
      <c r="C1096" s="40">
        <v>7.56</v>
      </c>
      <c r="D1096" s="40">
        <f t="shared" si="34"/>
        <v>-0.26000000000000068</v>
      </c>
      <c r="E1096" s="40">
        <f t="shared" si="35"/>
        <v>-6.0000000000000497E-2</v>
      </c>
      <c r="F1096" s="40">
        <v>-6.0000000000000497E-2</v>
      </c>
    </row>
    <row r="1097" spans="1:6">
      <c r="A1097" s="42">
        <v>41947</v>
      </c>
      <c r="B1097" s="40">
        <v>7.78</v>
      </c>
      <c r="C1097" s="40">
        <v>7.58</v>
      </c>
      <c r="D1097" s="40">
        <f t="shared" si="34"/>
        <v>-0.20000000000000018</v>
      </c>
      <c r="E1097" s="40">
        <f t="shared" si="35"/>
        <v>6.0000000000000497E-2</v>
      </c>
      <c r="F1097" s="40">
        <v>6.0000000000000497E-2</v>
      </c>
    </row>
    <row r="1098" spans="1:6">
      <c r="A1098" s="42">
        <v>41948</v>
      </c>
      <c r="B1098" s="40">
        <v>7.77</v>
      </c>
      <c r="C1098" s="40">
        <v>7.58</v>
      </c>
      <c r="D1098" s="40">
        <f t="shared" si="34"/>
        <v>-0.1899999999999995</v>
      </c>
      <c r="E1098" s="40">
        <f t="shared" si="35"/>
        <v>1.0000000000000675E-2</v>
      </c>
      <c r="F1098" s="40">
        <v>1.0000000000000675E-2</v>
      </c>
    </row>
    <row r="1099" spans="1:6">
      <c r="A1099" s="42">
        <v>41949</v>
      </c>
      <c r="B1099" s="40">
        <v>7.79</v>
      </c>
      <c r="C1099" s="40">
        <v>7.67</v>
      </c>
      <c r="D1099" s="40">
        <f t="shared" si="34"/>
        <v>-0.12000000000000011</v>
      </c>
      <c r="E1099" s="40">
        <f t="shared" si="35"/>
        <v>6.9999999999999396E-2</v>
      </c>
      <c r="F1099" s="40">
        <v>6.9999999999999396E-2</v>
      </c>
    </row>
    <row r="1100" spans="1:6">
      <c r="A1100" s="42">
        <v>41950</v>
      </c>
      <c r="B1100" s="40">
        <v>7.75</v>
      </c>
      <c r="C1100" s="40">
        <v>7.68</v>
      </c>
      <c r="D1100" s="40">
        <f t="shared" si="34"/>
        <v>-7.0000000000000284E-2</v>
      </c>
      <c r="E1100" s="40">
        <f t="shared" si="35"/>
        <v>4.9999999999999822E-2</v>
      </c>
      <c r="F1100" s="40">
        <v>4.9999999999999822E-2</v>
      </c>
    </row>
    <row r="1101" spans="1:6">
      <c r="A1101" s="42">
        <v>41953</v>
      </c>
      <c r="B1101" s="40">
        <v>7.86</v>
      </c>
      <c r="C1101" s="40">
        <v>7.7</v>
      </c>
      <c r="D1101" s="40">
        <f t="shared" si="34"/>
        <v>-0.16000000000000014</v>
      </c>
      <c r="E1101" s="40">
        <f t="shared" si="35"/>
        <v>-8.9999999999999858E-2</v>
      </c>
      <c r="F1101" s="40">
        <v>-8.9999999999999858E-2</v>
      </c>
    </row>
    <row r="1102" spans="1:6">
      <c r="A1102" s="42">
        <v>41954</v>
      </c>
      <c r="B1102" s="40">
        <v>7.92</v>
      </c>
      <c r="C1102" s="40">
        <v>7.69</v>
      </c>
      <c r="D1102" s="40">
        <f t="shared" si="34"/>
        <v>-0.22999999999999954</v>
      </c>
      <c r="E1102" s="40">
        <f t="shared" si="35"/>
        <v>-6.9999999999999396E-2</v>
      </c>
      <c r="F1102" s="40">
        <v>-6.9999999999999396E-2</v>
      </c>
    </row>
    <row r="1103" spans="1:6">
      <c r="A1103" s="42">
        <v>41955</v>
      </c>
      <c r="B1103" s="40">
        <v>7.89</v>
      </c>
      <c r="C1103" s="40">
        <v>7.73</v>
      </c>
      <c r="D1103" s="40">
        <f t="shared" si="34"/>
        <v>-0.15999999999999925</v>
      </c>
      <c r="E1103" s="40">
        <f t="shared" si="35"/>
        <v>7.0000000000000284E-2</v>
      </c>
      <c r="F1103" s="40">
        <v>7.0000000000000284E-2</v>
      </c>
    </row>
    <row r="1104" spans="1:6">
      <c r="A1104" s="42">
        <v>41956</v>
      </c>
      <c r="B1104" s="40">
        <v>7.92</v>
      </c>
      <c r="C1104" s="40">
        <v>7.75</v>
      </c>
      <c r="D1104" s="40">
        <f t="shared" si="34"/>
        <v>-0.16999999999999993</v>
      </c>
      <c r="E1104" s="40">
        <f t="shared" si="35"/>
        <v>-1.0000000000000675E-2</v>
      </c>
      <c r="F1104" s="40">
        <v>-1.0000000000000675E-2</v>
      </c>
    </row>
    <row r="1105" spans="1:6">
      <c r="A1105" s="42">
        <v>41957</v>
      </c>
      <c r="B1105" s="40">
        <v>7.83</v>
      </c>
      <c r="C1105" s="40">
        <v>7.74</v>
      </c>
      <c r="D1105" s="40">
        <f t="shared" si="34"/>
        <v>-8.9999999999999858E-2</v>
      </c>
      <c r="E1105" s="40">
        <f t="shared" si="35"/>
        <v>8.0000000000000071E-2</v>
      </c>
      <c r="F1105" s="40">
        <v>8.0000000000000071E-2</v>
      </c>
    </row>
    <row r="1106" spans="1:6">
      <c r="A1106" s="42">
        <v>41960</v>
      </c>
      <c r="B1106" s="40">
        <v>7.84</v>
      </c>
      <c r="C1106" s="40">
        <v>7.75</v>
      </c>
      <c r="D1106" s="40">
        <f t="shared" si="34"/>
        <v>-8.9999999999999858E-2</v>
      </c>
      <c r="E1106" s="40">
        <f t="shared" si="35"/>
        <v>0</v>
      </c>
      <c r="F1106" s="40">
        <v>0</v>
      </c>
    </row>
    <row r="1107" spans="1:6">
      <c r="A1107" s="42">
        <v>41961</v>
      </c>
      <c r="B1107" s="40">
        <v>7.74</v>
      </c>
      <c r="C1107" s="40">
        <v>7.79</v>
      </c>
      <c r="D1107" s="40">
        <f t="shared" si="34"/>
        <v>4.9999999999999822E-2</v>
      </c>
      <c r="E1107" s="40">
        <f t="shared" si="35"/>
        <v>0.13999999999999968</v>
      </c>
      <c r="F1107" s="40">
        <v>0.13999999999999968</v>
      </c>
    </row>
    <row r="1108" spans="1:6">
      <c r="A1108" s="42">
        <v>41962</v>
      </c>
      <c r="B1108" s="40">
        <v>7.71</v>
      </c>
      <c r="C1108" s="40">
        <v>7.84</v>
      </c>
      <c r="D1108" s="40">
        <f t="shared" si="34"/>
        <v>0.12999999999999989</v>
      </c>
      <c r="E1108" s="40">
        <f t="shared" si="35"/>
        <v>8.0000000000000071E-2</v>
      </c>
      <c r="F1108" s="40">
        <v>8.0000000000000071E-2</v>
      </c>
    </row>
    <row r="1109" spans="1:6">
      <c r="A1109" s="42">
        <v>41963</v>
      </c>
      <c r="B1109" s="40">
        <v>7.71</v>
      </c>
      <c r="C1109" s="40">
        <v>7.81</v>
      </c>
      <c r="D1109" s="40">
        <f t="shared" si="34"/>
        <v>9.9999999999999645E-2</v>
      </c>
      <c r="E1109" s="40">
        <f t="shared" si="35"/>
        <v>-3.0000000000000249E-2</v>
      </c>
      <c r="F1109" s="40">
        <v>-3.0000000000000249E-2</v>
      </c>
    </row>
    <row r="1110" spans="1:6">
      <c r="A1110" s="42">
        <v>41964</v>
      </c>
      <c r="B1110" s="40">
        <v>7.75</v>
      </c>
      <c r="C1110" s="40">
        <v>7.79</v>
      </c>
      <c r="D1110" s="40">
        <f t="shared" si="34"/>
        <v>4.0000000000000036E-2</v>
      </c>
      <c r="E1110" s="40">
        <f t="shared" si="35"/>
        <v>-5.9999999999999609E-2</v>
      </c>
      <c r="F1110" s="40">
        <v>-5.9999999999999609E-2</v>
      </c>
    </row>
    <row r="1111" spans="1:6">
      <c r="A1111" s="42">
        <v>41967</v>
      </c>
      <c r="B1111" s="40">
        <v>7.82</v>
      </c>
      <c r="C1111" s="40">
        <v>7.8</v>
      </c>
      <c r="D1111" s="40">
        <f t="shared" si="34"/>
        <v>-2.0000000000000462E-2</v>
      </c>
      <c r="E1111" s="40">
        <f t="shared" si="35"/>
        <v>-6.0000000000000497E-2</v>
      </c>
      <c r="F1111" s="40">
        <v>-6.0000000000000497E-2</v>
      </c>
    </row>
    <row r="1112" spans="1:6">
      <c r="A1112" s="42">
        <v>41968</v>
      </c>
      <c r="B1112" s="40">
        <v>7.85</v>
      </c>
      <c r="C1112" s="40">
        <v>7.79</v>
      </c>
      <c r="D1112" s="40">
        <f t="shared" si="34"/>
        <v>-5.9999999999999609E-2</v>
      </c>
      <c r="E1112" s="40">
        <f t="shared" si="35"/>
        <v>-3.9999999999999147E-2</v>
      </c>
      <c r="F1112" s="40">
        <v>-3.9999999999999147E-2</v>
      </c>
    </row>
    <row r="1113" spans="1:6">
      <c r="A1113" s="42">
        <v>41969</v>
      </c>
      <c r="B1113" s="40">
        <v>7.98</v>
      </c>
      <c r="C1113" s="40">
        <v>7.82</v>
      </c>
      <c r="D1113" s="40">
        <f t="shared" si="34"/>
        <v>-0.16000000000000014</v>
      </c>
      <c r="E1113" s="40">
        <f t="shared" si="35"/>
        <v>-0.10000000000000053</v>
      </c>
      <c r="F1113" s="40">
        <v>-0.10000000000000053</v>
      </c>
    </row>
    <row r="1114" spans="1:6">
      <c r="A1114" s="42">
        <v>41970</v>
      </c>
      <c r="B1114" s="40">
        <v>7.99</v>
      </c>
      <c r="C1114" s="40">
        <v>7.84</v>
      </c>
      <c r="D1114" s="40">
        <f t="shared" si="34"/>
        <v>-0.15000000000000036</v>
      </c>
      <c r="E1114" s="40">
        <f t="shared" si="35"/>
        <v>9.9999999999997868E-3</v>
      </c>
      <c r="F1114" s="40">
        <v>9.9999999999997868E-3</v>
      </c>
    </row>
    <row r="1115" spans="1:6">
      <c r="A1115" s="42">
        <v>41971</v>
      </c>
      <c r="B1115" s="40">
        <v>8.17</v>
      </c>
      <c r="C1115" s="40">
        <v>7.76</v>
      </c>
      <c r="D1115" s="40">
        <f t="shared" si="34"/>
        <v>-0.41000000000000014</v>
      </c>
      <c r="E1115" s="40">
        <f t="shared" si="35"/>
        <v>-0.25999999999999979</v>
      </c>
      <c r="F1115" s="40">
        <v>-0.25999999999999979</v>
      </c>
    </row>
    <row r="1116" spans="1:6">
      <c r="A1116" s="42">
        <v>41974</v>
      </c>
      <c r="B1116" s="40">
        <v>8.17</v>
      </c>
      <c r="C1116" s="40">
        <v>7.75</v>
      </c>
      <c r="D1116" s="40">
        <f t="shared" si="34"/>
        <v>-0.41999999999999993</v>
      </c>
      <c r="E1116" s="40">
        <f t="shared" si="35"/>
        <v>-9.9999999999997868E-3</v>
      </c>
      <c r="F1116" s="40">
        <v>-9.9999999999997868E-3</v>
      </c>
    </row>
    <row r="1117" spans="1:6">
      <c r="A1117" s="42">
        <v>41975</v>
      </c>
      <c r="B1117" s="40">
        <v>8.3699999999999992</v>
      </c>
      <c r="C1117" s="40">
        <v>7.91</v>
      </c>
      <c r="D1117" s="40">
        <f t="shared" si="34"/>
        <v>-0.45999999999999908</v>
      </c>
      <c r="E1117" s="40">
        <f t="shared" si="35"/>
        <v>-3.9999999999999147E-2</v>
      </c>
      <c r="F1117" s="40">
        <v>-3.9999999999999147E-2</v>
      </c>
    </row>
    <row r="1118" spans="1:6">
      <c r="A1118" s="42">
        <v>41976</v>
      </c>
      <c r="B1118" s="40">
        <v>8.3699999999999992</v>
      </c>
      <c r="C1118" s="40">
        <v>8.0299999999999994</v>
      </c>
      <c r="D1118" s="40">
        <f t="shared" si="34"/>
        <v>-0.33999999999999986</v>
      </c>
      <c r="E1118" s="40">
        <f t="shared" si="35"/>
        <v>0.11999999999999922</v>
      </c>
      <c r="F1118" s="40">
        <v>0.11999999999999922</v>
      </c>
    </row>
    <row r="1119" spans="1:6">
      <c r="A1119" s="42">
        <v>41977</v>
      </c>
      <c r="B1119" s="40">
        <v>9.2100000000000009</v>
      </c>
      <c r="C1119" s="40">
        <v>8.0500000000000007</v>
      </c>
      <c r="D1119" s="40">
        <f t="shared" si="34"/>
        <v>-1.1600000000000001</v>
      </c>
      <c r="E1119" s="40">
        <f t="shared" si="35"/>
        <v>-0.82000000000000028</v>
      </c>
      <c r="F1119" s="40">
        <v>-0.82000000000000028</v>
      </c>
    </row>
    <row r="1120" spans="1:6">
      <c r="A1120" s="42">
        <v>41978</v>
      </c>
      <c r="B1120" s="40">
        <v>10.119999999999999</v>
      </c>
      <c r="C1120" s="40">
        <v>8.0299999999999994</v>
      </c>
      <c r="D1120" s="40">
        <f t="shared" si="34"/>
        <v>-2.09</v>
      </c>
      <c r="E1120" s="40">
        <f t="shared" si="35"/>
        <v>-0.92999999999999972</v>
      </c>
      <c r="F1120" s="40">
        <v>-0.92999999999999972</v>
      </c>
    </row>
    <row r="1121" spans="1:6">
      <c r="A1121" s="42">
        <v>41981</v>
      </c>
      <c r="B1121" s="40">
        <v>10.32</v>
      </c>
      <c r="C1121" s="40">
        <v>8.07</v>
      </c>
      <c r="D1121" s="40">
        <f t="shared" si="34"/>
        <v>-2.25</v>
      </c>
      <c r="E1121" s="40">
        <f t="shared" si="35"/>
        <v>-0.16000000000000014</v>
      </c>
      <c r="F1121" s="40">
        <v>-0.16000000000000014</v>
      </c>
    </row>
    <row r="1122" spans="1:6">
      <c r="A1122" s="42">
        <v>41982</v>
      </c>
      <c r="B1122" s="40">
        <v>9.5</v>
      </c>
      <c r="C1122" s="40">
        <v>8.06</v>
      </c>
      <c r="D1122" s="40">
        <f t="shared" si="34"/>
        <v>-1.4399999999999995</v>
      </c>
      <c r="E1122" s="40">
        <f t="shared" si="35"/>
        <v>0.8100000000000005</v>
      </c>
      <c r="F1122" s="40">
        <v>0.8100000000000005</v>
      </c>
    </row>
    <row r="1123" spans="1:6">
      <c r="A1123" s="42">
        <v>41983</v>
      </c>
      <c r="B1123" s="40">
        <v>9.5</v>
      </c>
      <c r="C1123" s="40">
        <v>8.02</v>
      </c>
      <c r="D1123" s="40">
        <f t="shared" si="34"/>
        <v>-1.4800000000000004</v>
      </c>
      <c r="E1123" s="40">
        <f t="shared" si="35"/>
        <v>-4.0000000000000924E-2</v>
      </c>
      <c r="F1123" s="40">
        <v>-4.0000000000000924E-2</v>
      </c>
    </row>
    <row r="1124" spans="1:6">
      <c r="A1124" s="42">
        <v>41984</v>
      </c>
      <c r="B1124" s="40">
        <v>9.2899999999999991</v>
      </c>
      <c r="C1124" s="40">
        <v>8.0299999999999994</v>
      </c>
      <c r="D1124" s="40">
        <f t="shared" si="34"/>
        <v>-1.2599999999999998</v>
      </c>
      <c r="E1124" s="40">
        <f t="shared" si="35"/>
        <v>0.22000000000000064</v>
      </c>
      <c r="F1124" s="40">
        <v>0.22000000000000064</v>
      </c>
    </row>
    <row r="1125" spans="1:6">
      <c r="A1125" s="42">
        <v>41985</v>
      </c>
      <c r="B1125" s="40">
        <v>9.35</v>
      </c>
      <c r="C1125" s="40">
        <v>8.09</v>
      </c>
      <c r="D1125" s="40">
        <f t="shared" si="34"/>
        <v>-1.2599999999999998</v>
      </c>
      <c r="E1125" s="40">
        <f t="shared" si="35"/>
        <v>0</v>
      </c>
      <c r="F1125" s="40">
        <v>0</v>
      </c>
    </row>
    <row r="1126" spans="1:6">
      <c r="A1126" s="42">
        <v>41988</v>
      </c>
      <c r="B1126" s="40">
        <v>9.23</v>
      </c>
      <c r="C1126" s="40">
        <v>8.1199999999999992</v>
      </c>
      <c r="D1126" s="40">
        <f t="shared" si="34"/>
        <v>-1.1100000000000012</v>
      </c>
      <c r="E1126" s="40">
        <f t="shared" si="35"/>
        <v>0.14999999999999858</v>
      </c>
      <c r="F1126" s="40">
        <v>0.14999999999999858</v>
      </c>
    </row>
    <row r="1127" spans="1:6">
      <c r="A1127" s="42">
        <v>41989</v>
      </c>
      <c r="B1127" s="40">
        <v>9.56</v>
      </c>
      <c r="C1127" s="40">
        <v>8.09</v>
      </c>
      <c r="D1127" s="40">
        <f t="shared" si="34"/>
        <v>-1.4700000000000006</v>
      </c>
      <c r="E1127" s="40">
        <f t="shared" si="35"/>
        <v>-0.35999999999999943</v>
      </c>
      <c r="F1127" s="40">
        <v>-0.35999999999999943</v>
      </c>
    </row>
    <row r="1128" spans="1:6">
      <c r="A1128" s="42">
        <v>41990</v>
      </c>
      <c r="B1128" s="40">
        <v>9.7799999999999994</v>
      </c>
      <c r="C1128" s="40">
        <v>8.0500000000000007</v>
      </c>
      <c r="D1128" s="40">
        <f t="shared" si="34"/>
        <v>-1.7299999999999986</v>
      </c>
      <c r="E1128" s="40">
        <f t="shared" si="35"/>
        <v>-0.25999999999999801</v>
      </c>
      <c r="F1128" s="40">
        <v>-0.25999999999999801</v>
      </c>
    </row>
    <row r="1129" spans="1:6">
      <c r="A1129" s="42">
        <v>41991</v>
      </c>
      <c r="B1129" s="40">
        <v>9.7899999999999991</v>
      </c>
      <c r="C1129" s="40">
        <v>7.95</v>
      </c>
      <c r="D1129" s="40">
        <f t="shared" si="34"/>
        <v>-1.839999999999999</v>
      </c>
      <c r="E1129" s="40">
        <f t="shared" si="35"/>
        <v>-0.11000000000000032</v>
      </c>
      <c r="F1129" s="40">
        <v>-0.11000000000000032</v>
      </c>
    </row>
    <row r="1130" spans="1:6">
      <c r="A1130" s="42">
        <v>41992</v>
      </c>
      <c r="B1130" s="40">
        <v>10.08</v>
      </c>
      <c r="C1130" s="40">
        <v>7.91</v>
      </c>
      <c r="D1130" s="40">
        <f t="shared" si="34"/>
        <v>-2.17</v>
      </c>
      <c r="E1130" s="40">
        <f t="shared" si="35"/>
        <v>-0.33000000000000096</v>
      </c>
      <c r="F1130" s="40">
        <v>-0.33000000000000096</v>
      </c>
    </row>
    <row r="1131" spans="1:6">
      <c r="A1131" s="42">
        <v>41995</v>
      </c>
      <c r="B1131" s="40">
        <v>10.36</v>
      </c>
      <c r="C1131" s="40">
        <v>7.89</v>
      </c>
      <c r="D1131" s="40">
        <f t="shared" si="34"/>
        <v>-2.4699999999999998</v>
      </c>
      <c r="E1131" s="40">
        <f t="shared" si="35"/>
        <v>-0.29999999999999982</v>
      </c>
      <c r="F1131" s="40">
        <v>-0.29999999999999982</v>
      </c>
    </row>
    <row r="1132" spans="1:6">
      <c r="A1132" s="42">
        <v>41996</v>
      </c>
      <c r="B1132" s="40">
        <v>9.7799999999999994</v>
      </c>
      <c r="C1132" s="40">
        <v>7.93</v>
      </c>
      <c r="D1132" s="40">
        <f t="shared" si="34"/>
        <v>-1.8499999999999996</v>
      </c>
      <c r="E1132" s="40">
        <f t="shared" si="35"/>
        <v>0.62000000000000011</v>
      </c>
      <c r="F1132" s="40">
        <v>0.62000000000000011</v>
      </c>
    </row>
    <row r="1133" spans="1:6">
      <c r="A1133" s="42">
        <v>41997</v>
      </c>
      <c r="B1133" s="40">
        <v>9.48</v>
      </c>
      <c r="C1133" s="40">
        <v>7.91</v>
      </c>
      <c r="D1133" s="40">
        <f t="shared" si="34"/>
        <v>-1.5700000000000003</v>
      </c>
      <c r="E1133" s="40">
        <f t="shared" si="35"/>
        <v>0.27999999999999936</v>
      </c>
      <c r="F1133" s="40">
        <v>0.27999999999999936</v>
      </c>
    </row>
    <row r="1134" spans="1:6">
      <c r="A1134" s="42">
        <v>41998</v>
      </c>
      <c r="B1134" s="40">
        <v>9.84</v>
      </c>
      <c r="C1134" s="40">
        <v>7.89</v>
      </c>
      <c r="D1134" s="40">
        <f t="shared" si="34"/>
        <v>-1.9500000000000002</v>
      </c>
      <c r="E1134" s="40">
        <f t="shared" si="35"/>
        <v>-0.37999999999999989</v>
      </c>
      <c r="F1134" s="40">
        <v>-0.37999999999999989</v>
      </c>
    </row>
    <row r="1135" spans="1:6">
      <c r="A1135" s="42">
        <v>41999</v>
      </c>
      <c r="B1135" s="40">
        <v>10.119999999999999</v>
      </c>
      <c r="C1135" s="40">
        <v>7.93</v>
      </c>
      <c r="D1135" s="40">
        <f t="shared" si="34"/>
        <v>-2.1899999999999995</v>
      </c>
      <c r="E1135" s="40">
        <f t="shared" si="35"/>
        <v>-0.23999999999999932</v>
      </c>
      <c r="F1135" s="40">
        <v>-0.23999999999999932</v>
      </c>
    </row>
    <row r="1136" spans="1:6">
      <c r="A1136" s="42">
        <v>42002</v>
      </c>
      <c r="B1136" s="40">
        <v>10.33</v>
      </c>
      <c r="C1136" s="40">
        <v>7.9</v>
      </c>
      <c r="D1136" s="40">
        <f t="shared" si="34"/>
        <v>-2.4299999999999997</v>
      </c>
      <c r="E1136" s="40">
        <f t="shared" si="35"/>
        <v>-0.24000000000000021</v>
      </c>
      <c r="F1136" s="40">
        <v>-0.24000000000000021</v>
      </c>
    </row>
    <row r="1137" spans="1:6">
      <c r="A1137" s="42">
        <v>42003</v>
      </c>
      <c r="B1137" s="40">
        <v>10.45</v>
      </c>
      <c r="C1137" s="40">
        <v>7.88</v>
      </c>
      <c r="D1137" s="40">
        <f t="shared" si="34"/>
        <v>-2.5699999999999994</v>
      </c>
      <c r="E1137" s="40">
        <f t="shared" si="35"/>
        <v>-0.13999999999999968</v>
      </c>
      <c r="F1137" s="40">
        <v>-0.13999999999999968</v>
      </c>
    </row>
    <row r="1138" spans="1:6">
      <c r="A1138" s="42">
        <v>42004</v>
      </c>
      <c r="B1138" s="40">
        <v>10.81</v>
      </c>
      <c r="C1138" s="40">
        <v>7.95</v>
      </c>
      <c r="D1138" s="40">
        <f t="shared" si="34"/>
        <v>-2.8600000000000003</v>
      </c>
      <c r="E1138" s="40">
        <f t="shared" si="35"/>
        <v>-0.29000000000000092</v>
      </c>
      <c r="F1138" s="40">
        <v>-0.29000000000000092</v>
      </c>
    </row>
    <row r="1139" spans="1:6">
      <c r="A1139" s="42">
        <v>42009</v>
      </c>
      <c r="B1139" s="40">
        <v>11.89</v>
      </c>
      <c r="C1139" s="40">
        <v>8.02</v>
      </c>
      <c r="D1139" s="40">
        <f t="shared" si="34"/>
        <v>-3.870000000000001</v>
      </c>
      <c r="E1139" s="40">
        <f t="shared" si="35"/>
        <v>-1.0100000000000007</v>
      </c>
      <c r="F1139" s="40">
        <v>-1.0100000000000007</v>
      </c>
    </row>
    <row r="1140" spans="1:6">
      <c r="A1140" s="42">
        <v>42010</v>
      </c>
      <c r="B1140" s="40">
        <v>11.69</v>
      </c>
      <c r="C1140" s="40">
        <v>7.95</v>
      </c>
      <c r="D1140" s="40">
        <f t="shared" si="34"/>
        <v>-3.7399999999999993</v>
      </c>
      <c r="E1140" s="40">
        <f t="shared" si="35"/>
        <v>0.13000000000000167</v>
      </c>
      <c r="F1140" s="40">
        <v>0.13000000000000167</v>
      </c>
    </row>
    <row r="1141" spans="1:6">
      <c r="A1141" s="42">
        <v>42011</v>
      </c>
      <c r="B1141" s="40">
        <v>12.39</v>
      </c>
      <c r="C1141" s="40">
        <v>7.94</v>
      </c>
      <c r="D1141" s="40">
        <f t="shared" si="34"/>
        <v>-4.45</v>
      </c>
      <c r="E1141" s="40">
        <f t="shared" si="35"/>
        <v>-0.71000000000000085</v>
      </c>
      <c r="F1141" s="40">
        <v>-0.71000000000000085</v>
      </c>
    </row>
    <row r="1142" spans="1:6">
      <c r="A1142" s="42">
        <v>42012</v>
      </c>
      <c r="B1142" s="40">
        <v>12.21</v>
      </c>
      <c r="C1142" s="40">
        <v>7.87</v>
      </c>
      <c r="D1142" s="40">
        <f t="shared" si="34"/>
        <v>-4.3400000000000007</v>
      </c>
      <c r="E1142" s="40">
        <f t="shared" si="35"/>
        <v>0.10999999999999943</v>
      </c>
      <c r="F1142" s="40">
        <v>0.10999999999999943</v>
      </c>
    </row>
    <row r="1143" spans="1:6">
      <c r="A1143" s="42">
        <v>42013</v>
      </c>
      <c r="B1143" s="40">
        <v>12.07</v>
      </c>
      <c r="C1143" s="40">
        <v>7.94</v>
      </c>
      <c r="D1143" s="40">
        <f t="shared" si="34"/>
        <v>-4.13</v>
      </c>
      <c r="E1143" s="40">
        <f t="shared" si="35"/>
        <v>0.21000000000000085</v>
      </c>
      <c r="F1143" s="40">
        <v>0.21000000000000085</v>
      </c>
    </row>
    <row r="1144" spans="1:6">
      <c r="A1144" s="42">
        <v>42016</v>
      </c>
      <c r="B1144" s="40">
        <v>11.62</v>
      </c>
      <c r="C1144" s="40">
        <v>7.97</v>
      </c>
      <c r="D1144" s="40">
        <f t="shared" si="34"/>
        <v>-3.6499999999999995</v>
      </c>
      <c r="E1144" s="40">
        <f t="shared" si="35"/>
        <v>0.48000000000000043</v>
      </c>
      <c r="F1144" s="40">
        <v>0.48000000000000043</v>
      </c>
    </row>
    <row r="1145" spans="1:6">
      <c r="A1145" s="42">
        <v>42017</v>
      </c>
      <c r="B1145" s="40">
        <v>11.64</v>
      </c>
      <c r="C1145" s="40">
        <v>7.98</v>
      </c>
      <c r="D1145" s="40">
        <f t="shared" si="34"/>
        <v>-3.66</v>
      </c>
      <c r="E1145" s="40">
        <f t="shared" si="35"/>
        <v>-1.0000000000000675E-2</v>
      </c>
      <c r="F1145" s="40">
        <v>-1.0000000000000675E-2</v>
      </c>
    </row>
    <row r="1146" spans="1:6">
      <c r="A1146" s="42">
        <v>42018</v>
      </c>
      <c r="B1146" s="40">
        <v>11.31</v>
      </c>
      <c r="C1146" s="40">
        <v>7.89</v>
      </c>
      <c r="D1146" s="40">
        <f t="shared" si="34"/>
        <v>-3.4200000000000008</v>
      </c>
      <c r="E1146" s="40">
        <f t="shared" si="35"/>
        <v>0.23999999999999932</v>
      </c>
      <c r="F1146" s="40">
        <v>0.23999999999999932</v>
      </c>
    </row>
    <row r="1147" spans="1:6">
      <c r="A1147" s="42">
        <v>42019</v>
      </c>
      <c r="B1147" s="40">
        <v>12.29</v>
      </c>
      <c r="C1147" s="40">
        <v>7.86</v>
      </c>
      <c r="D1147" s="40">
        <f t="shared" si="34"/>
        <v>-4.4299999999999988</v>
      </c>
      <c r="E1147" s="40">
        <f t="shared" si="35"/>
        <v>-1.009999999999998</v>
      </c>
      <c r="F1147" s="40">
        <v>-1.009999999999998</v>
      </c>
    </row>
    <row r="1148" spans="1:6">
      <c r="A1148" s="42">
        <v>42020</v>
      </c>
      <c r="B1148" s="40">
        <v>12.6</v>
      </c>
      <c r="C1148" s="40">
        <v>7.98</v>
      </c>
      <c r="D1148" s="40">
        <f t="shared" si="34"/>
        <v>-4.6199999999999992</v>
      </c>
      <c r="E1148" s="40">
        <f t="shared" si="35"/>
        <v>-0.19000000000000039</v>
      </c>
      <c r="F1148" s="40">
        <v>-0.19000000000000039</v>
      </c>
    </row>
    <row r="1149" spans="1:6">
      <c r="A1149" s="42">
        <v>42023</v>
      </c>
      <c r="B1149" s="40">
        <v>11.44</v>
      </c>
      <c r="C1149" s="40">
        <v>8.0299999999999994</v>
      </c>
      <c r="D1149" s="40">
        <f t="shared" si="34"/>
        <v>-3.41</v>
      </c>
      <c r="E1149" s="40">
        <f t="shared" si="35"/>
        <v>1.2099999999999991</v>
      </c>
      <c r="F1149" s="40">
        <v>1.2099999999999991</v>
      </c>
    </row>
    <row r="1150" spans="1:6">
      <c r="A1150" s="42">
        <v>42024</v>
      </c>
      <c r="B1150" s="40">
        <v>11.83</v>
      </c>
      <c r="C1150" s="40">
        <v>8.0500000000000007</v>
      </c>
      <c r="D1150" s="40">
        <f t="shared" si="34"/>
        <v>-3.7799999999999994</v>
      </c>
      <c r="E1150" s="40">
        <f t="shared" si="35"/>
        <v>-0.36999999999999922</v>
      </c>
      <c r="F1150" s="40">
        <v>-0.36999999999999922</v>
      </c>
    </row>
    <row r="1151" spans="1:6">
      <c r="A1151" s="42">
        <v>42025</v>
      </c>
      <c r="B1151" s="40">
        <v>12.69</v>
      </c>
      <c r="C1151" s="40">
        <v>7.97</v>
      </c>
      <c r="D1151" s="40">
        <f t="shared" si="34"/>
        <v>-4.72</v>
      </c>
      <c r="E1151" s="40">
        <f t="shared" si="35"/>
        <v>-0.94000000000000039</v>
      </c>
      <c r="F1151" s="40">
        <v>-0.94000000000000039</v>
      </c>
    </row>
    <row r="1152" spans="1:6">
      <c r="A1152" s="42">
        <v>42026</v>
      </c>
      <c r="B1152" s="40">
        <v>12.63</v>
      </c>
      <c r="C1152" s="40">
        <v>8.02</v>
      </c>
      <c r="D1152" s="40">
        <f t="shared" si="34"/>
        <v>-4.6100000000000012</v>
      </c>
      <c r="E1152" s="40">
        <f t="shared" si="35"/>
        <v>0.10999999999999854</v>
      </c>
      <c r="F1152" s="40">
        <v>0.10999999999999854</v>
      </c>
    </row>
    <row r="1153" spans="1:6">
      <c r="A1153" s="42">
        <v>42027</v>
      </c>
      <c r="B1153" s="40">
        <v>12.82</v>
      </c>
      <c r="C1153" s="40">
        <v>8.0399999999999991</v>
      </c>
      <c r="D1153" s="40">
        <f t="shared" si="34"/>
        <v>-4.7800000000000011</v>
      </c>
      <c r="E1153" s="40">
        <f t="shared" si="35"/>
        <v>-0.16999999999999993</v>
      </c>
      <c r="F1153" s="40">
        <v>-0.16999999999999993</v>
      </c>
    </row>
    <row r="1154" spans="1:6">
      <c r="A1154" s="42">
        <v>42030</v>
      </c>
      <c r="B1154" s="40">
        <v>13.09</v>
      </c>
      <c r="C1154" s="40">
        <v>7.8</v>
      </c>
      <c r="D1154" s="40">
        <f t="shared" ref="D1154:D1217" si="36">C1154-B1154</f>
        <v>-5.29</v>
      </c>
      <c r="E1154" s="40">
        <f t="shared" si="35"/>
        <v>-0.5099999999999989</v>
      </c>
      <c r="F1154" s="40">
        <v>-0.5099999999999989</v>
      </c>
    </row>
    <row r="1155" spans="1:6">
      <c r="A1155" s="42">
        <v>42031</v>
      </c>
      <c r="B1155" s="40">
        <v>12.61</v>
      </c>
      <c r="C1155" s="40">
        <v>7.85</v>
      </c>
      <c r="D1155" s="40">
        <f t="shared" si="36"/>
        <v>-4.76</v>
      </c>
      <c r="E1155" s="40">
        <f t="shared" si="35"/>
        <v>0.53000000000000025</v>
      </c>
      <c r="F1155" s="40">
        <v>0.53000000000000025</v>
      </c>
    </row>
    <row r="1156" spans="1:6">
      <c r="A1156" s="42">
        <v>42032</v>
      </c>
      <c r="B1156" s="40">
        <v>12.25</v>
      </c>
      <c r="C1156" s="40">
        <v>7.7</v>
      </c>
      <c r="D1156" s="40">
        <f t="shared" si="36"/>
        <v>-4.55</v>
      </c>
      <c r="E1156" s="40">
        <f t="shared" ref="E1156:E1219" si="37">D1156-D1155</f>
        <v>0.20999999999999996</v>
      </c>
      <c r="F1156" s="40">
        <v>0.20999999999999996</v>
      </c>
    </row>
    <row r="1157" spans="1:6">
      <c r="A1157" s="42">
        <v>42033</v>
      </c>
      <c r="B1157" s="40">
        <v>11.98</v>
      </c>
      <c r="C1157" s="40">
        <v>7.65</v>
      </c>
      <c r="D1157" s="40">
        <f t="shared" si="36"/>
        <v>-4.33</v>
      </c>
      <c r="E1157" s="40">
        <f t="shared" si="37"/>
        <v>0.21999999999999975</v>
      </c>
      <c r="F1157" s="40">
        <v>0.21999999999999975</v>
      </c>
    </row>
    <row r="1158" spans="1:6">
      <c r="A1158" s="42">
        <v>42034</v>
      </c>
      <c r="B1158" s="40">
        <v>11.64</v>
      </c>
      <c r="C1158" s="40">
        <v>7.55</v>
      </c>
      <c r="D1158" s="40">
        <f t="shared" si="36"/>
        <v>-4.0900000000000007</v>
      </c>
      <c r="E1158" s="40">
        <f t="shared" si="37"/>
        <v>0.23999999999999932</v>
      </c>
      <c r="F1158" s="40">
        <v>0.23999999999999932</v>
      </c>
    </row>
    <row r="1159" spans="1:6">
      <c r="A1159" s="42">
        <v>42037</v>
      </c>
      <c r="B1159" s="40">
        <v>11.22</v>
      </c>
      <c r="C1159" s="40">
        <v>7.53</v>
      </c>
      <c r="D1159" s="40">
        <f t="shared" si="36"/>
        <v>-3.6900000000000004</v>
      </c>
      <c r="E1159" s="40">
        <f t="shared" si="37"/>
        <v>0.40000000000000036</v>
      </c>
      <c r="F1159" s="40">
        <v>0.40000000000000036</v>
      </c>
    </row>
    <row r="1160" spans="1:6">
      <c r="A1160" s="42">
        <v>42038</v>
      </c>
      <c r="B1160" s="40">
        <v>11.69</v>
      </c>
      <c r="C1160" s="40">
        <v>7.5</v>
      </c>
      <c r="D1160" s="40">
        <f t="shared" si="36"/>
        <v>-4.1899999999999995</v>
      </c>
      <c r="E1160" s="40">
        <f t="shared" si="37"/>
        <v>-0.49999999999999911</v>
      </c>
      <c r="F1160" s="40">
        <v>-0.49999999999999911</v>
      </c>
    </row>
    <row r="1161" spans="1:6">
      <c r="A1161" s="42">
        <v>42039</v>
      </c>
      <c r="B1161" s="40">
        <v>11.41</v>
      </c>
      <c r="C1161" s="40">
        <v>7.55</v>
      </c>
      <c r="D1161" s="40">
        <f t="shared" si="36"/>
        <v>-3.8600000000000003</v>
      </c>
      <c r="E1161" s="40">
        <f t="shared" si="37"/>
        <v>0.32999999999999918</v>
      </c>
      <c r="F1161" s="40">
        <v>0.32999999999999918</v>
      </c>
    </row>
    <row r="1162" spans="1:6">
      <c r="A1162" s="42">
        <v>42040</v>
      </c>
      <c r="B1162" s="40">
        <v>11.15</v>
      </c>
      <c r="C1162" s="40">
        <v>7.54</v>
      </c>
      <c r="D1162" s="40">
        <f t="shared" si="36"/>
        <v>-3.6100000000000003</v>
      </c>
      <c r="E1162" s="40">
        <f t="shared" si="37"/>
        <v>0.25</v>
      </c>
      <c r="F1162" s="40">
        <v>0.25</v>
      </c>
    </row>
    <row r="1163" spans="1:6">
      <c r="A1163" s="42">
        <v>42041</v>
      </c>
      <c r="B1163" s="40">
        <v>10.89</v>
      </c>
      <c r="C1163" s="40">
        <v>7.57</v>
      </c>
      <c r="D1163" s="40">
        <f t="shared" si="36"/>
        <v>-3.3200000000000003</v>
      </c>
      <c r="E1163" s="40">
        <f t="shared" si="37"/>
        <v>0.29000000000000004</v>
      </c>
      <c r="F1163" s="40">
        <v>0.29000000000000004</v>
      </c>
    </row>
    <row r="1164" spans="1:6">
      <c r="A1164" s="42">
        <v>42044</v>
      </c>
      <c r="B1164" s="40">
        <v>11.03</v>
      </c>
      <c r="C1164" s="40">
        <v>7.55</v>
      </c>
      <c r="D1164" s="40">
        <f t="shared" si="36"/>
        <v>-3.4799999999999995</v>
      </c>
      <c r="E1164" s="40">
        <f t="shared" si="37"/>
        <v>-0.15999999999999925</v>
      </c>
      <c r="F1164" s="40">
        <v>-0.15999999999999925</v>
      </c>
    </row>
    <row r="1165" spans="1:6">
      <c r="A1165" s="42">
        <v>42045</v>
      </c>
      <c r="B1165" s="40">
        <v>11.23</v>
      </c>
      <c r="C1165" s="40">
        <v>7.52</v>
      </c>
      <c r="D1165" s="40">
        <f t="shared" si="36"/>
        <v>-3.7100000000000009</v>
      </c>
      <c r="E1165" s="40">
        <f t="shared" si="37"/>
        <v>-0.23000000000000131</v>
      </c>
      <c r="F1165" s="40">
        <v>-0.23000000000000131</v>
      </c>
    </row>
    <row r="1166" spans="1:6">
      <c r="A1166" s="42">
        <v>42046</v>
      </c>
      <c r="B1166" s="40">
        <v>11.16</v>
      </c>
      <c r="C1166" s="40">
        <v>7.5</v>
      </c>
      <c r="D1166" s="40">
        <f t="shared" si="36"/>
        <v>-3.66</v>
      </c>
      <c r="E1166" s="40">
        <f t="shared" si="37"/>
        <v>5.0000000000000711E-2</v>
      </c>
      <c r="F1166" s="40">
        <v>5.0000000000000711E-2</v>
      </c>
    </row>
    <row r="1167" spans="1:6">
      <c r="A1167" s="42">
        <v>42047</v>
      </c>
      <c r="B1167" s="40">
        <v>11.18</v>
      </c>
      <c r="C1167" s="40">
        <v>7.48</v>
      </c>
      <c r="D1167" s="40">
        <f t="shared" si="36"/>
        <v>-3.6999999999999993</v>
      </c>
      <c r="E1167" s="40">
        <f t="shared" si="37"/>
        <v>-3.9999999999999147E-2</v>
      </c>
      <c r="F1167" s="40">
        <v>-3.9999999999999147E-2</v>
      </c>
    </row>
    <row r="1168" spans="1:6">
      <c r="A1168" s="42">
        <v>42048</v>
      </c>
      <c r="B1168" s="40">
        <v>11.18</v>
      </c>
      <c r="C1168" s="40">
        <v>7.48</v>
      </c>
      <c r="D1168" s="40">
        <f t="shared" si="36"/>
        <v>-3.6999999999999993</v>
      </c>
      <c r="E1168" s="40">
        <f t="shared" si="37"/>
        <v>0</v>
      </c>
      <c r="F1168" s="40">
        <v>0</v>
      </c>
    </row>
    <row r="1169" spans="1:6">
      <c r="A1169" s="42">
        <v>42051</v>
      </c>
      <c r="B1169" s="40">
        <v>11.07</v>
      </c>
      <c r="C1169" s="40">
        <v>7.53</v>
      </c>
      <c r="D1169" s="40">
        <f t="shared" si="36"/>
        <v>-3.54</v>
      </c>
      <c r="E1169" s="40">
        <f t="shared" si="37"/>
        <v>0.15999999999999925</v>
      </c>
      <c r="F1169" s="40">
        <v>0.15999999999999925</v>
      </c>
    </row>
    <row r="1170" spans="1:6">
      <c r="A1170" s="42">
        <v>42052</v>
      </c>
      <c r="B1170" s="40">
        <v>11.08</v>
      </c>
      <c r="C1170" s="40">
        <v>7.54</v>
      </c>
      <c r="D1170" s="40">
        <f t="shared" si="36"/>
        <v>-3.54</v>
      </c>
      <c r="E1170" s="40">
        <f t="shared" si="37"/>
        <v>0</v>
      </c>
      <c r="F1170" s="40">
        <v>0</v>
      </c>
    </row>
    <row r="1171" spans="1:6">
      <c r="A1171" s="42">
        <v>42060</v>
      </c>
      <c r="B1171" s="40">
        <v>11.23</v>
      </c>
      <c r="C1171" s="40">
        <v>7.54</v>
      </c>
      <c r="D1171" s="40">
        <f t="shared" si="36"/>
        <v>-3.6900000000000004</v>
      </c>
      <c r="E1171" s="40">
        <f t="shared" si="37"/>
        <v>-0.15000000000000036</v>
      </c>
      <c r="F1171" s="40">
        <v>-0.15000000000000036</v>
      </c>
    </row>
    <row r="1172" spans="1:6">
      <c r="A1172" s="42">
        <v>42061</v>
      </c>
      <c r="B1172" s="40">
        <v>11.34</v>
      </c>
      <c r="C1172" s="40">
        <v>7.55</v>
      </c>
      <c r="D1172" s="40">
        <f t="shared" si="36"/>
        <v>-3.79</v>
      </c>
      <c r="E1172" s="40">
        <f t="shared" si="37"/>
        <v>-9.9999999999999645E-2</v>
      </c>
      <c r="F1172" s="40">
        <v>-9.9999999999999645E-2</v>
      </c>
    </row>
    <row r="1173" spans="1:6">
      <c r="A1173" s="42">
        <v>42062</v>
      </c>
      <c r="B1173" s="40">
        <v>11.42</v>
      </c>
      <c r="C1173" s="40">
        <v>7.53</v>
      </c>
      <c r="D1173" s="40">
        <f t="shared" si="36"/>
        <v>-3.8899999999999997</v>
      </c>
      <c r="E1173" s="40">
        <f t="shared" si="37"/>
        <v>-9.9999999999999645E-2</v>
      </c>
      <c r="F1173" s="40">
        <v>-9.9999999999999645E-2</v>
      </c>
    </row>
    <row r="1174" spans="1:6">
      <c r="A1174" s="42">
        <v>42065</v>
      </c>
      <c r="B1174" s="40">
        <v>11.32</v>
      </c>
      <c r="C1174" s="40">
        <v>7.51</v>
      </c>
      <c r="D1174" s="40">
        <f t="shared" si="36"/>
        <v>-3.8100000000000005</v>
      </c>
      <c r="E1174" s="40">
        <f t="shared" si="37"/>
        <v>7.9999999999999183E-2</v>
      </c>
      <c r="F1174" s="40">
        <v>7.9999999999999183E-2</v>
      </c>
    </row>
    <row r="1175" spans="1:6">
      <c r="A1175" s="42">
        <v>42066</v>
      </c>
      <c r="B1175" s="40">
        <v>10.93</v>
      </c>
      <c r="C1175" s="40">
        <v>7.54</v>
      </c>
      <c r="D1175" s="40">
        <f t="shared" si="36"/>
        <v>-3.3899999999999997</v>
      </c>
      <c r="E1175" s="40">
        <f t="shared" si="37"/>
        <v>0.42000000000000082</v>
      </c>
      <c r="F1175" s="40">
        <v>0.42000000000000082</v>
      </c>
    </row>
    <row r="1176" spans="1:6">
      <c r="A1176" s="42">
        <v>42067</v>
      </c>
      <c r="B1176" s="40">
        <v>10.92</v>
      </c>
      <c r="C1176" s="40">
        <v>7.53</v>
      </c>
      <c r="D1176" s="40">
        <f t="shared" si="36"/>
        <v>-3.3899999999999997</v>
      </c>
      <c r="E1176" s="40">
        <f t="shared" si="37"/>
        <v>0</v>
      </c>
      <c r="F1176" s="40">
        <v>0</v>
      </c>
    </row>
    <row r="1177" spans="1:6">
      <c r="A1177" s="42">
        <v>42068</v>
      </c>
      <c r="B1177" s="40">
        <v>10.71</v>
      </c>
      <c r="C1177" s="40">
        <v>7.53</v>
      </c>
      <c r="D1177" s="40">
        <f t="shared" si="36"/>
        <v>-3.1800000000000006</v>
      </c>
      <c r="E1177" s="40">
        <f t="shared" si="37"/>
        <v>0.20999999999999908</v>
      </c>
      <c r="F1177" s="40">
        <v>0.20999999999999908</v>
      </c>
    </row>
    <row r="1178" spans="1:6">
      <c r="A1178" s="42">
        <v>42069</v>
      </c>
      <c r="B1178" s="40">
        <v>10.77</v>
      </c>
      <c r="C1178" s="40">
        <v>7.53</v>
      </c>
      <c r="D1178" s="40">
        <f t="shared" si="36"/>
        <v>-3.2399999999999993</v>
      </c>
      <c r="E1178" s="40">
        <f t="shared" si="37"/>
        <v>-5.9999999999998721E-2</v>
      </c>
      <c r="F1178" s="40">
        <v>-5.9999999999998721E-2</v>
      </c>
    </row>
    <row r="1179" spans="1:6">
      <c r="A1179" s="42">
        <v>42072</v>
      </c>
      <c r="B1179" s="40">
        <v>10.89</v>
      </c>
      <c r="C1179" s="40">
        <v>7.53</v>
      </c>
      <c r="D1179" s="40">
        <f t="shared" si="36"/>
        <v>-3.3600000000000003</v>
      </c>
      <c r="E1179" s="40">
        <f t="shared" si="37"/>
        <v>-0.12000000000000099</v>
      </c>
      <c r="F1179" s="40">
        <v>-0.12000000000000099</v>
      </c>
    </row>
    <row r="1180" spans="1:6">
      <c r="A1180" s="42">
        <v>42073</v>
      </c>
      <c r="B1180" s="40">
        <v>10.77</v>
      </c>
      <c r="C1180" s="40">
        <v>7.52</v>
      </c>
      <c r="D1180" s="40">
        <f t="shared" si="36"/>
        <v>-3.25</v>
      </c>
      <c r="E1180" s="40">
        <f t="shared" si="37"/>
        <v>0.11000000000000032</v>
      </c>
      <c r="F1180" s="40">
        <v>0.11000000000000032</v>
      </c>
    </row>
    <row r="1181" spans="1:6">
      <c r="A1181" s="42">
        <v>42074</v>
      </c>
      <c r="B1181" s="40">
        <v>10.75</v>
      </c>
      <c r="C1181" s="40">
        <v>7.56</v>
      </c>
      <c r="D1181" s="40">
        <f t="shared" si="36"/>
        <v>-3.1900000000000004</v>
      </c>
      <c r="E1181" s="40">
        <f t="shared" si="37"/>
        <v>5.9999999999999609E-2</v>
      </c>
      <c r="F1181" s="40">
        <v>5.9999999999999609E-2</v>
      </c>
    </row>
    <row r="1182" spans="1:6">
      <c r="A1182" s="42">
        <v>42075</v>
      </c>
      <c r="B1182" s="40">
        <v>11.03</v>
      </c>
      <c r="C1182" s="40">
        <v>7.52</v>
      </c>
      <c r="D1182" s="40">
        <f t="shared" si="36"/>
        <v>-3.51</v>
      </c>
      <c r="E1182" s="40">
        <f t="shared" si="37"/>
        <v>-0.3199999999999994</v>
      </c>
      <c r="F1182" s="40">
        <v>-0.3199999999999994</v>
      </c>
    </row>
    <row r="1183" spans="1:6">
      <c r="A1183" s="42">
        <v>42076</v>
      </c>
      <c r="B1183" s="40">
        <v>11.06</v>
      </c>
      <c r="C1183" s="40">
        <v>7.57</v>
      </c>
      <c r="D1183" s="40">
        <f t="shared" si="36"/>
        <v>-3.49</v>
      </c>
      <c r="E1183" s="40">
        <f t="shared" si="37"/>
        <v>1.9999999999999574E-2</v>
      </c>
      <c r="F1183" s="40">
        <v>1.9999999999999574E-2</v>
      </c>
    </row>
    <row r="1184" spans="1:6">
      <c r="A1184" s="42">
        <v>42079</v>
      </c>
      <c r="B1184" s="40">
        <v>11.2</v>
      </c>
      <c r="C1184" s="40">
        <v>7.58</v>
      </c>
      <c r="D1184" s="40">
        <f t="shared" si="36"/>
        <v>-3.6199999999999992</v>
      </c>
      <c r="E1184" s="40">
        <f t="shared" si="37"/>
        <v>-0.12999999999999901</v>
      </c>
      <c r="F1184" s="40">
        <v>-0.12999999999999901</v>
      </c>
    </row>
    <row r="1185" spans="1:6">
      <c r="A1185" s="42">
        <v>42080</v>
      </c>
      <c r="B1185" s="40">
        <v>11.48</v>
      </c>
      <c r="C1185" s="40">
        <v>7.62</v>
      </c>
      <c r="D1185" s="40">
        <f t="shared" si="36"/>
        <v>-3.8600000000000003</v>
      </c>
      <c r="E1185" s="40">
        <f t="shared" si="37"/>
        <v>-0.2400000000000011</v>
      </c>
      <c r="F1185" s="40">
        <v>-0.2400000000000011</v>
      </c>
    </row>
    <row r="1186" spans="1:6">
      <c r="A1186" s="42">
        <v>42081</v>
      </c>
      <c r="B1186" s="40">
        <v>11.65</v>
      </c>
      <c r="C1186" s="40">
        <v>7.55</v>
      </c>
      <c r="D1186" s="40">
        <f t="shared" si="36"/>
        <v>-4.1000000000000005</v>
      </c>
      <c r="E1186" s="40">
        <f t="shared" si="37"/>
        <v>-0.24000000000000021</v>
      </c>
      <c r="F1186" s="40">
        <v>-0.24000000000000021</v>
      </c>
    </row>
    <row r="1187" spans="1:6">
      <c r="A1187" s="42">
        <v>42082</v>
      </c>
      <c r="B1187" s="40">
        <v>11.64</v>
      </c>
      <c r="C1187" s="40">
        <v>7.5</v>
      </c>
      <c r="D1187" s="40">
        <f t="shared" si="36"/>
        <v>-4.1400000000000006</v>
      </c>
      <c r="E1187" s="40">
        <f t="shared" si="37"/>
        <v>-4.0000000000000036E-2</v>
      </c>
      <c r="F1187" s="40">
        <v>-4.0000000000000036E-2</v>
      </c>
    </row>
    <row r="1188" spans="1:6">
      <c r="A1188" s="42">
        <v>42083</v>
      </c>
      <c r="B1188" s="40">
        <v>11.68</v>
      </c>
      <c r="C1188" s="40">
        <v>7.51</v>
      </c>
      <c r="D1188" s="40">
        <f t="shared" si="36"/>
        <v>-4.17</v>
      </c>
      <c r="E1188" s="40">
        <f t="shared" si="37"/>
        <v>-2.9999999999999361E-2</v>
      </c>
      <c r="F1188" s="40">
        <v>-2.9999999999999361E-2</v>
      </c>
    </row>
    <row r="1189" spans="1:6">
      <c r="A1189" s="42">
        <v>42086</v>
      </c>
      <c r="B1189" s="40">
        <v>11.8</v>
      </c>
      <c r="C1189" s="40">
        <v>7.51</v>
      </c>
      <c r="D1189" s="40">
        <f t="shared" si="36"/>
        <v>-4.2900000000000009</v>
      </c>
      <c r="E1189" s="40">
        <f t="shared" si="37"/>
        <v>-0.12000000000000099</v>
      </c>
      <c r="F1189" s="40">
        <v>-0.12000000000000099</v>
      </c>
    </row>
    <row r="1190" spans="1:6">
      <c r="A1190" s="42">
        <v>42087</v>
      </c>
      <c r="B1190" s="40">
        <v>11.59</v>
      </c>
      <c r="C1190" s="40">
        <v>7.48</v>
      </c>
      <c r="D1190" s="40">
        <f t="shared" si="36"/>
        <v>-4.1099999999999994</v>
      </c>
      <c r="E1190" s="40">
        <f t="shared" si="37"/>
        <v>0.18000000000000149</v>
      </c>
      <c r="F1190" s="40">
        <v>0.18000000000000149</v>
      </c>
    </row>
    <row r="1191" spans="1:6">
      <c r="A1191" s="42">
        <v>42088</v>
      </c>
      <c r="B1191" s="40">
        <v>11.33</v>
      </c>
      <c r="C1191" s="40">
        <v>7.47</v>
      </c>
      <c r="D1191" s="40">
        <f t="shared" si="36"/>
        <v>-3.8600000000000003</v>
      </c>
      <c r="E1191" s="40">
        <f t="shared" si="37"/>
        <v>0.24999999999999911</v>
      </c>
      <c r="F1191" s="40">
        <v>0.24999999999999911</v>
      </c>
    </row>
    <row r="1192" spans="1:6">
      <c r="A1192" s="42">
        <v>42089</v>
      </c>
      <c r="B1192" s="40">
        <v>11.99</v>
      </c>
      <c r="C1192" s="40">
        <v>7.5</v>
      </c>
      <c r="D1192" s="40">
        <f t="shared" si="36"/>
        <v>-4.49</v>
      </c>
      <c r="E1192" s="40">
        <f t="shared" si="37"/>
        <v>-0.62999999999999989</v>
      </c>
      <c r="F1192" s="40">
        <v>-0.62999999999999989</v>
      </c>
    </row>
    <row r="1193" spans="1:6">
      <c r="A1193" s="42">
        <v>42090</v>
      </c>
      <c r="B1193" s="40">
        <v>11.7</v>
      </c>
      <c r="C1193" s="40">
        <v>7.65</v>
      </c>
      <c r="D1193" s="40">
        <f t="shared" si="36"/>
        <v>-4.0499999999999989</v>
      </c>
      <c r="E1193" s="40">
        <f t="shared" si="37"/>
        <v>0.44000000000000128</v>
      </c>
      <c r="F1193" s="40">
        <v>0.44000000000000128</v>
      </c>
    </row>
    <row r="1194" spans="1:6">
      <c r="A1194" s="42">
        <v>42093</v>
      </c>
      <c r="B1194" s="40">
        <v>11.88</v>
      </c>
      <c r="C1194" s="40">
        <v>7.63</v>
      </c>
      <c r="D1194" s="40">
        <f t="shared" si="36"/>
        <v>-4.2500000000000009</v>
      </c>
      <c r="E1194" s="40">
        <f t="shared" si="37"/>
        <v>-0.20000000000000195</v>
      </c>
      <c r="F1194" s="40">
        <v>-0.20000000000000195</v>
      </c>
    </row>
    <row r="1195" spans="1:6">
      <c r="A1195" s="42">
        <v>42094</v>
      </c>
      <c r="B1195" s="40">
        <v>11.73</v>
      </c>
      <c r="C1195" s="40">
        <v>7.6</v>
      </c>
      <c r="D1195" s="40">
        <f t="shared" si="36"/>
        <v>-4.1300000000000008</v>
      </c>
      <c r="E1195" s="40">
        <f t="shared" si="37"/>
        <v>0.12000000000000011</v>
      </c>
      <c r="F1195" s="40">
        <v>0.12000000000000011</v>
      </c>
    </row>
    <row r="1196" spans="1:6">
      <c r="A1196" s="42">
        <v>42095</v>
      </c>
      <c r="B1196" s="40">
        <v>11.86</v>
      </c>
      <c r="C1196" s="40">
        <v>7.63</v>
      </c>
      <c r="D1196" s="40">
        <f t="shared" si="36"/>
        <v>-4.2299999999999995</v>
      </c>
      <c r="E1196" s="40">
        <f t="shared" si="37"/>
        <v>-9.9999999999998757E-2</v>
      </c>
      <c r="F1196" s="40">
        <v>-9.9999999999998757E-2</v>
      </c>
    </row>
    <row r="1197" spans="1:6">
      <c r="A1197" s="42">
        <v>42096</v>
      </c>
      <c r="B1197" s="40">
        <v>11.91</v>
      </c>
      <c r="C1197" s="40">
        <v>7.63</v>
      </c>
      <c r="D1197" s="40">
        <f t="shared" si="36"/>
        <v>-4.28</v>
      </c>
      <c r="E1197" s="40">
        <f t="shared" si="37"/>
        <v>-5.0000000000000711E-2</v>
      </c>
      <c r="F1197" s="40">
        <v>-5.0000000000000711E-2</v>
      </c>
    </row>
    <row r="1198" spans="1:6">
      <c r="A1198" s="42">
        <v>42097</v>
      </c>
      <c r="B1198" s="40">
        <v>11.84</v>
      </c>
      <c r="C1198" s="40">
        <v>7.62</v>
      </c>
      <c r="D1198" s="40">
        <f t="shared" si="36"/>
        <v>-4.22</v>
      </c>
      <c r="E1198" s="40">
        <f t="shared" si="37"/>
        <v>6.0000000000000497E-2</v>
      </c>
      <c r="F1198" s="40">
        <v>6.0000000000000497E-2</v>
      </c>
    </row>
    <row r="1199" spans="1:6">
      <c r="A1199" s="42">
        <v>42101</v>
      </c>
      <c r="B1199" s="40">
        <v>12.27</v>
      </c>
      <c r="C1199" s="40">
        <v>7.65</v>
      </c>
      <c r="D1199" s="40">
        <f t="shared" si="36"/>
        <v>-4.6199999999999992</v>
      </c>
      <c r="E1199" s="40">
        <f t="shared" si="37"/>
        <v>-0.39999999999999947</v>
      </c>
      <c r="F1199" s="40">
        <v>-0.39999999999999947</v>
      </c>
    </row>
    <row r="1200" spans="1:6">
      <c r="A1200" s="42">
        <v>42102</v>
      </c>
      <c r="B1200" s="40">
        <v>12.51</v>
      </c>
      <c r="C1200" s="40">
        <v>7.65</v>
      </c>
      <c r="D1200" s="40">
        <f t="shared" si="36"/>
        <v>-4.8599999999999994</v>
      </c>
      <c r="E1200" s="40">
        <f t="shared" si="37"/>
        <v>-0.24000000000000021</v>
      </c>
      <c r="F1200" s="40">
        <v>-0.24000000000000021</v>
      </c>
    </row>
    <row r="1201" spans="1:6">
      <c r="A1201" s="42">
        <v>42103</v>
      </c>
      <c r="B1201" s="40">
        <v>12.39</v>
      </c>
      <c r="C1201" s="40">
        <v>7.64</v>
      </c>
      <c r="D1201" s="40">
        <f t="shared" si="36"/>
        <v>-4.7500000000000009</v>
      </c>
      <c r="E1201" s="40">
        <f t="shared" si="37"/>
        <v>0.10999999999999854</v>
      </c>
      <c r="F1201" s="40">
        <v>0.10999999999999854</v>
      </c>
    </row>
    <row r="1202" spans="1:6">
      <c r="A1202" s="42">
        <v>42104</v>
      </c>
      <c r="B1202" s="40">
        <v>12.46</v>
      </c>
      <c r="C1202" s="40">
        <v>7.67</v>
      </c>
      <c r="D1202" s="40">
        <f t="shared" si="36"/>
        <v>-4.7900000000000009</v>
      </c>
      <c r="E1202" s="40">
        <f t="shared" si="37"/>
        <v>-4.0000000000000036E-2</v>
      </c>
      <c r="F1202" s="40">
        <v>-4.0000000000000036E-2</v>
      </c>
    </row>
    <row r="1203" spans="1:6">
      <c r="A1203" s="42">
        <v>42107</v>
      </c>
      <c r="B1203" s="40">
        <v>12.69</v>
      </c>
      <c r="C1203" s="40">
        <v>7.63</v>
      </c>
      <c r="D1203" s="40">
        <f t="shared" si="36"/>
        <v>-5.0599999999999996</v>
      </c>
      <c r="E1203" s="40">
        <f t="shared" si="37"/>
        <v>-0.26999999999999869</v>
      </c>
      <c r="F1203" s="40">
        <v>-0.26999999999999869</v>
      </c>
    </row>
    <row r="1204" spans="1:6">
      <c r="A1204" s="42">
        <v>42108</v>
      </c>
      <c r="B1204" s="40">
        <v>12.51</v>
      </c>
      <c r="C1204" s="40">
        <v>7.59</v>
      </c>
      <c r="D1204" s="40">
        <f t="shared" si="36"/>
        <v>-4.92</v>
      </c>
      <c r="E1204" s="40">
        <f t="shared" si="37"/>
        <v>0.13999999999999968</v>
      </c>
      <c r="F1204" s="40">
        <v>0.13999999999999968</v>
      </c>
    </row>
    <row r="1205" spans="1:6">
      <c r="A1205" s="42">
        <v>42109</v>
      </c>
      <c r="B1205" s="40">
        <v>12.47</v>
      </c>
      <c r="C1205" s="40">
        <v>7.63</v>
      </c>
      <c r="D1205" s="40">
        <f t="shared" si="36"/>
        <v>-4.8400000000000007</v>
      </c>
      <c r="E1205" s="40">
        <f t="shared" si="37"/>
        <v>7.9999999999999183E-2</v>
      </c>
      <c r="F1205" s="40">
        <v>7.9999999999999183E-2</v>
      </c>
    </row>
    <row r="1206" spans="1:6">
      <c r="A1206" s="42">
        <v>42110</v>
      </c>
      <c r="B1206" s="40">
        <v>13.01</v>
      </c>
      <c r="C1206" s="40">
        <v>7.59</v>
      </c>
      <c r="D1206" s="40">
        <f t="shared" si="36"/>
        <v>-5.42</v>
      </c>
      <c r="E1206" s="40">
        <f t="shared" si="37"/>
        <v>-0.57999999999999918</v>
      </c>
      <c r="F1206" s="40">
        <v>-0.57999999999999918</v>
      </c>
    </row>
    <row r="1207" spans="1:6">
      <c r="A1207" s="42">
        <v>42111</v>
      </c>
      <c r="B1207" s="40">
        <v>13.38</v>
      </c>
      <c r="C1207" s="40">
        <v>7.66</v>
      </c>
      <c r="D1207" s="40">
        <f t="shared" si="36"/>
        <v>-5.7200000000000006</v>
      </c>
      <c r="E1207" s="40">
        <f t="shared" si="37"/>
        <v>-0.30000000000000071</v>
      </c>
      <c r="F1207" s="40">
        <v>-0.30000000000000071</v>
      </c>
    </row>
    <row r="1208" spans="1:6">
      <c r="A1208" s="42">
        <v>42114</v>
      </c>
      <c r="B1208" s="40">
        <v>12.8</v>
      </c>
      <c r="C1208" s="40">
        <v>7.65</v>
      </c>
      <c r="D1208" s="40">
        <f t="shared" si="36"/>
        <v>-5.15</v>
      </c>
      <c r="E1208" s="40">
        <f t="shared" si="37"/>
        <v>0.57000000000000028</v>
      </c>
      <c r="F1208" s="40">
        <v>0.57000000000000028</v>
      </c>
    </row>
    <row r="1209" spans="1:6">
      <c r="A1209" s="42">
        <v>42115</v>
      </c>
      <c r="B1209" s="40">
        <v>12.99</v>
      </c>
      <c r="C1209" s="40">
        <v>7.59</v>
      </c>
      <c r="D1209" s="40">
        <f t="shared" si="36"/>
        <v>-5.4</v>
      </c>
      <c r="E1209" s="40">
        <f t="shared" si="37"/>
        <v>-0.25</v>
      </c>
      <c r="F1209" s="40">
        <v>-0.25</v>
      </c>
    </row>
    <row r="1210" spans="1:6">
      <c r="A1210" s="42">
        <v>42116</v>
      </c>
      <c r="B1210" s="40">
        <v>13.22</v>
      </c>
      <c r="C1210" s="40">
        <v>7.52</v>
      </c>
      <c r="D1210" s="40">
        <f t="shared" si="36"/>
        <v>-5.7000000000000011</v>
      </c>
      <c r="E1210" s="40">
        <f t="shared" si="37"/>
        <v>-0.30000000000000071</v>
      </c>
      <c r="F1210" s="40">
        <v>-0.30000000000000071</v>
      </c>
    </row>
    <row r="1211" spans="1:6">
      <c r="A1211" s="42">
        <v>42117</v>
      </c>
      <c r="B1211" s="40">
        <v>13.34</v>
      </c>
      <c r="C1211" s="40">
        <v>7.49</v>
      </c>
      <c r="D1211" s="40">
        <f t="shared" si="36"/>
        <v>-5.85</v>
      </c>
      <c r="E1211" s="40">
        <f t="shared" si="37"/>
        <v>-0.14999999999999858</v>
      </c>
      <c r="F1211" s="40">
        <v>-0.14999999999999858</v>
      </c>
    </row>
    <row r="1212" spans="1:6">
      <c r="A1212" s="42">
        <v>42118</v>
      </c>
      <c r="B1212" s="40">
        <v>13.32</v>
      </c>
      <c r="C1212" s="40">
        <v>7.48</v>
      </c>
      <c r="D1212" s="40">
        <f t="shared" si="36"/>
        <v>-5.84</v>
      </c>
      <c r="E1212" s="40">
        <f t="shared" si="37"/>
        <v>9.9999999999997868E-3</v>
      </c>
      <c r="F1212" s="40">
        <v>9.9999999999997868E-3</v>
      </c>
    </row>
    <row r="1213" spans="1:6">
      <c r="A1213" s="42">
        <v>42121</v>
      </c>
      <c r="B1213" s="40">
        <v>14.65</v>
      </c>
      <c r="C1213" s="40">
        <v>7.5</v>
      </c>
      <c r="D1213" s="40">
        <f t="shared" si="36"/>
        <v>-7.15</v>
      </c>
      <c r="E1213" s="40">
        <f t="shared" si="37"/>
        <v>-1.3100000000000005</v>
      </c>
      <c r="F1213" s="40">
        <v>-1.3100000000000005</v>
      </c>
    </row>
    <row r="1214" spans="1:6">
      <c r="A1214" s="42">
        <v>42122</v>
      </c>
      <c r="B1214" s="40">
        <v>14.33</v>
      </c>
      <c r="C1214" s="40">
        <v>7.51</v>
      </c>
      <c r="D1214" s="40">
        <f t="shared" si="36"/>
        <v>-6.82</v>
      </c>
      <c r="E1214" s="40">
        <f t="shared" si="37"/>
        <v>0.33000000000000007</v>
      </c>
      <c r="F1214" s="40">
        <v>0.33000000000000007</v>
      </c>
    </row>
    <row r="1215" spans="1:6">
      <c r="A1215" s="42">
        <v>42123</v>
      </c>
      <c r="B1215" s="40">
        <v>13.71</v>
      </c>
      <c r="C1215" s="40">
        <v>7.52</v>
      </c>
      <c r="D1215" s="40">
        <f t="shared" si="36"/>
        <v>-6.1900000000000013</v>
      </c>
      <c r="E1215" s="40">
        <f t="shared" si="37"/>
        <v>0.62999999999999901</v>
      </c>
      <c r="F1215" s="40">
        <v>0.62999999999999901</v>
      </c>
    </row>
    <row r="1216" spans="1:6">
      <c r="A1216" s="42">
        <v>42124</v>
      </c>
      <c r="B1216" s="40">
        <v>13.39</v>
      </c>
      <c r="C1216" s="40">
        <v>7.51</v>
      </c>
      <c r="D1216" s="40">
        <f t="shared" si="36"/>
        <v>-5.8800000000000008</v>
      </c>
      <c r="E1216" s="40">
        <f t="shared" si="37"/>
        <v>0.3100000000000005</v>
      </c>
      <c r="F1216" s="40">
        <v>0.3100000000000005</v>
      </c>
    </row>
    <row r="1217" spans="1:6">
      <c r="A1217" s="42">
        <v>42128</v>
      </c>
      <c r="B1217" s="40">
        <v>13.5</v>
      </c>
      <c r="C1217" s="40">
        <v>7.48</v>
      </c>
      <c r="D1217" s="40">
        <f t="shared" si="36"/>
        <v>-6.02</v>
      </c>
      <c r="E1217" s="40">
        <f t="shared" si="37"/>
        <v>-0.13999999999999879</v>
      </c>
      <c r="F1217" s="40">
        <v>-0.13999999999999879</v>
      </c>
    </row>
    <row r="1218" spans="1:6">
      <c r="A1218" s="42">
        <v>42129</v>
      </c>
      <c r="B1218" s="40">
        <v>13.01</v>
      </c>
      <c r="C1218" s="40">
        <v>7.54</v>
      </c>
      <c r="D1218" s="40">
        <f t="shared" ref="D1218:D1281" si="38">C1218-B1218</f>
        <v>-5.47</v>
      </c>
      <c r="E1218" s="40">
        <f t="shared" si="37"/>
        <v>0.54999999999999982</v>
      </c>
      <c r="F1218" s="40">
        <v>0.54999999999999982</v>
      </c>
    </row>
    <row r="1219" spans="1:6">
      <c r="A1219" s="42">
        <v>42130</v>
      </c>
      <c r="B1219" s="40">
        <v>12.61</v>
      </c>
      <c r="C1219" s="40">
        <v>7.59</v>
      </c>
      <c r="D1219" s="40">
        <f t="shared" si="38"/>
        <v>-5.0199999999999996</v>
      </c>
      <c r="E1219" s="40">
        <f t="shared" si="37"/>
        <v>0.45000000000000018</v>
      </c>
      <c r="F1219" s="40">
        <v>0.45000000000000018</v>
      </c>
    </row>
    <row r="1220" spans="1:6">
      <c r="A1220" s="42">
        <v>42131</v>
      </c>
      <c r="B1220" s="40">
        <v>12.17</v>
      </c>
      <c r="C1220" s="40">
        <v>7.6</v>
      </c>
      <c r="D1220" s="40">
        <f t="shared" si="38"/>
        <v>-4.57</v>
      </c>
      <c r="E1220" s="40">
        <f t="shared" ref="E1220:E1283" si="39">D1220-D1219</f>
        <v>0.44999999999999929</v>
      </c>
      <c r="F1220" s="40">
        <v>0.44999999999999929</v>
      </c>
    </row>
    <row r="1221" spans="1:6">
      <c r="A1221" s="42">
        <v>42132</v>
      </c>
      <c r="B1221" s="40">
        <v>12.41</v>
      </c>
      <c r="C1221" s="40">
        <v>7.6</v>
      </c>
      <c r="D1221" s="40">
        <f t="shared" si="38"/>
        <v>-4.8100000000000005</v>
      </c>
      <c r="E1221" s="40">
        <f t="shared" si="39"/>
        <v>-0.24000000000000021</v>
      </c>
      <c r="F1221" s="40">
        <v>-0.24000000000000021</v>
      </c>
    </row>
    <row r="1222" spans="1:6">
      <c r="A1222" s="42">
        <v>42135</v>
      </c>
      <c r="B1222" s="40">
        <v>12.66</v>
      </c>
      <c r="C1222" s="40">
        <v>7.56</v>
      </c>
      <c r="D1222" s="40">
        <f t="shared" si="38"/>
        <v>-5.1000000000000005</v>
      </c>
      <c r="E1222" s="40">
        <f t="shared" si="39"/>
        <v>-0.29000000000000004</v>
      </c>
      <c r="F1222" s="40">
        <v>-0.29000000000000004</v>
      </c>
    </row>
    <row r="1223" spans="1:6">
      <c r="A1223" s="42">
        <v>42136</v>
      </c>
      <c r="B1223" s="40">
        <v>12.69</v>
      </c>
      <c r="C1223" s="40">
        <v>7.61</v>
      </c>
      <c r="D1223" s="40">
        <f t="shared" si="38"/>
        <v>-5.0799999999999992</v>
      </c>
      <c r="E1223" s="40">
        <f t="shared" si="39"/>
        <v>2.000000000000135E-2</v>
      </c>
      <c r="F1223" s="40">
        <v>2.000000000000135E-2</v>
      </c>
    </row>
    <row r="1224" spans="1:6">
      <c r="A1224" s="42">
        <v>42137</v>
      </c>
      <c r="B1224" s="40">
        <v>12.43</v>
      </c>
      <c r="C1224" s="40">
        <v>7.65</v>
      </c>
      <c r="D1224" s="40">
        <f t="shared" si="38"/>
        <v>-4.7799999999999994</v>
      </c>
      <c r="E1224" s="40">
        <f t="shared" si="39"/>
        <v>0.29999999999999982</v>
      </c>
      <c r="F1224" s="40">
        <v>0.29999999999999982</v>
      </c>
    </row>
    <row r="1225" spans="1:6">
      <c r="A1225" s="42">
        <v>42138</v>
      </c>
      <c r="B1225" s="40">
        <v>12.47</v>
      </c>
      <c r="C1225" s="40">
        <v>7.63</v>
      </c>
      <c r="D1225" s="40">
        <f t="shared" si="38"/>
        <v>-4.8400000000000007</v>
      </c>
      <c r="E1225" s="40">
        <f t="shared" si="39"/>
        <v>-6.0000000000001386E-2</v>
      </c>
      <c r="F1225" s="40">
        <v>-6.0000000000001386E-2</v>
      </c>
    </row>
    <row r="1226" spans="1:6">
      <c r="A1226" s="42">
        <v>42139</v>
      </c>
      <c r="B1226" s="40">
        <v>12.11</v>
      </c>
      <c r="C1226" s="40">
        <v>7.63</v>
      </c>
      <c r="D1226" s="40">
        <f t="shared" si="38"/>
        <v>-4.4799999999999995</v>
      </c>
      <c r="E1226" s="40">
        <f t="shared" si="39"/>
        <v>0.36000000000000121</v>
      </c>
      <c r="F1226" s="40">
        <v>0.36000000000000121</v>
      </c>
    </row>
    <row r="1227" spans="1:6">
      <c r="A1227" s="42">
        <v>42142</v>
      </c>
      <c r="B1227" s="40">
        <v>11.79</v>
      </c>
      <c r="C1227" s="40">
        <v>7.69</v>
      </c>
      <c r="D1227" s="40">
        <f t="shared" si="38"/>
        <v>-4.0999999999999988</v>
      </c>
      <c r="E1227" s="40">
        <f t="shared" si="39"/>
        <v>0.38000000000000078</v>
      </c>
      <c r="F1227" s="40">
        <v>0.38000000000000078</v>
      </c>
    </row>
    <row r="1228" spans="1:6">
      <c r="A1228" s="42">
        <v>42143</v>
      </c>
      <c r="B1228" s="40">
        <v>12.19</v>
      </c>
      <c r="C1228" s="40">
        <v>7.69</v>
      </c>
      <c r="D1228" s="40">
        <f t="shared" si="38"/>
        <v>-4.4999999999999991</v>
      </c>
      <c r="E1228" s="40">
        <f t="shared" si="39"/>
        <v>-0.40000000000000036</v>
      </c>
      <c r="F1228" s="40">
        <v>-0.40000000000000036</v>
      </c>
    </row>
    <row r="1229" spans="1:6">
      <c r="A1229" s="42">
        <v>42144</v>
      </c>
      <c r="B1229" s="40">
        <v>12.17</v>
      </c>
      <c r="C1229" s="40">
        <v>7.73</v>
      </c>
      <c r="D1229" s="40">
        <f t="shared" si="38"/>
        <v>-4.4399999999999995</v>
      </c>
      <c r="E1229" s="40">
        <f t="shared" si="39"/>
        <v>5.9999999999999609E-2</v>
      </c>
      <c r="F1229" s="40">
        <v>5.9999999999999609E-2</v>
      </c>
    </row>
    <row r="1230" spans="1:6">
      <c r="A1230" s="42">
        <v>42145</v>
      </c>
      <c r="B1230" s="40">
        <v>12.22</v>
      </c>
      <c r="C1230" s="40">
        <v>7.7</v>
      </c>
      <c r="D1230" s="40">
        <f t="shared" si="38"/>
        <v>-4.5200000000000005</v>
      </c>
      <c r="E1230" s="40">
        <f t="shared" si="39"/>
        <v>-8.0000000000000959E-2</v>
      </c>
      <c r="F1230" s="40">
        <v>-8.0000000000000959E-2</v>
      </c>
    </row>
    <row r="1231" spans="1:6">
      <c r="A1231" s="42">
        <v>42146</v>
      </c>
      <c r="B1231" s="40">
        <v>12.64</v>
      </c>
      <c r="C1231" s="40">
        <v>7.66</v>
      </c>
      <c r="D1231" s="40">
        <f t="shared" si="38"/>
        <v>-4.9800000000000004</v>
      </c>
      <c r="E1231" s="40">
        <f t="shared" si="39"/>
        <v>-0.45999999999999996</v>
      </c>
      <c r="F1231" s="40">
        <v>-0.45999999999999996</v>
      </c>
    </row>
    <row r="1232" spans="1:6">
      <c r="A1232" s="42">
        <v>42149</v>
      </c>
      <c r="B1232" s="40">
        <v>12.98</v>
      </c>
      <c r="C1232" s="40">
        <v>7.59</v>
      </c>
      <c r="D1232" s="40">
        <f t="shared" si="38"/>
        <v>-5.3900000000000006</v>
      </c>
      <c r="E1232" s="40">
        <f t="shared" si="39"/>
        <v>-0.41000000000000014</v>
      </c>
      <c r="F1232" s="40">
        <v>-0.41000000000000014</v>
      </c>
    </row>
    <row r="1233" spans="1:6">
      <c r="A1233" s="42">
        <v>42150</v>
      </c>
      <c r="B1233" s="40">
        <v>13.05</v>
      </c>
      <c r="C1233" s="40">
        <v>7.58</v>
      </c>
      <c r="D1233" s="40">
        <f t="shared" si="38"/>
        <v>-5.4700000000000006</v>
      </c>
      <c r="E1233" s="40">
        <f t="shared" si="39"/>
        <v>-8.0000000000000071E-2</v>
      </c>
      <c r="F1233" s="40">
        <v>-8.0000000000000071E-2</v>
      </c>
    </row>
    <row r="1234" spans="1:6">
      <c r="A1234" s="42">
        <v>42151</v>
      </c>
      <c r="B1234" s="40">
        <v>13.35</v>
      </c>
      <c r="C1234" s="40">
        <v>7.61</v>
      </c>
      <c r="D1234" s="40">
        <f t="shared" si="38"/>
        <v>-5.7399999999999993</v>
      </c>
      <c r="E1234" s="40">
        <f t="shared" si="39"/>
        <v>-0.26999999999999869</v>
      </c>
      <c r="F1234" s="40">
        <v>-0.26999999999999869</v>
      </c>
    </row>
    <row r="1235" spans="1:6">
      <c r="A1235" s="42">
        <v>42152</v>
      </c>
      <c r="B1235" s="40">
        <v>12.2</v>
      </c>
      <c r="C1235" s="40">
        <v>7.6</v>
      </c>
      <c r="D1235" s="40">
        <f t="shared" si="38"/>
        <v>-4.5999999999999996</v>
      </c>
      <c r="E1235" s="40">
        <f t="shared" si="39"/>
        <v>1.1399999999999997</v>
      </c>
      <c r="F1235" s="40">
        <v>1.1399999999999997</v>
      </c>
    </row>
    <row r="1236" spans="1:6">
      <c r="A1236" s="42">
        <v>42153</v>
      </c>
      <c r="B1236" s="40">
        <v>11.92</v>
      </c>
      <c r="C1236" s="40">
        <v>7.6</v>
      </c>
      <c r="D1236" s="40">
        <f t="shared" si="38"/>
        <v>-4.32</v>
      </c>
      <c r="E1236" s="40">
        <f t="shared" si="39"/>
        <v>0.27999999999999936</v>
      </c>
      <c r="F1236" s="40">
        <v>0.27999999999999936</v>
      </c>
    </row>
    <row r="1237" spans="1:6">
      <c r="A1237" s="42">
        <v>42156</v>
      </c>
      <c r="B1237" s="40">
        <v>12.4</v>
      </c>
      <c r="C1237" s="40">
        <v>7.57</v>
      </c>
      <c r="D1237" s="40">
        <f t="shared" si="38"/>
        <v>-4.83</v>
      </c>
      <c r="E1237" s="40">
        <f t="shared" si="39"/>
        <v>-0.50999999999999979</v>
      </c>
      <c r="F1237" s="40">
        <v>-0.50999999999999979</v>
      </c>
    </row>
    <row r="1238" spans="1:6">
      <c r="A1238" s="42">
        <v>42157</v>
      </c>
      <c r="B1238" s="40">
        <v>12.37</v>
      </c>
      <c r="C1238" s="40">
        <v>7.56</v>
      </c>
      <c r="D1238" s="40">
        <f t="shared" si="38"/>
        <v>-4.8099999999999996</v>
      </c>
      <c r="E1238" s="40">
        <f t="shared" si="39"/>
        <v>2.0000000000000462E-2</v>
      </c>
      <c r="F1238" s="40">
        <v>2.0000000000000462E-2</v>
      </c>
    </row>
    <row r="1239" spans="1:6">
      <c r="A1239" s="42">
        <v>42158</v>
      </c>
      <c r="B1239" s="40">
        <v>12.35</v>
      </c>
      <c r="C1239" s="40">
        <v>7.63</v>
      </c>
      <c r="D1239" s="40">
        <f t="shared" si="38"/>
        <v>-4.72</v>
      </c>
      <c r="E1239" s="40">
        <f t="shared" si="39"/>
        <v>8.9999999999999858E-2</v>
      </c>
      <c r="F1239" s="40">
        <v>8.9999999999999858E-2</v>
      </c>
    </row>
    <row r="1240" spans="1:6">
      <c r="A1240" s="42">
        <v>42159</v>
      </c>
      <c r="B1240" s="40">
        <v>12.61</v>
      </c>
      <c r="C1240" s="40">
        <v>7.68</v>
      </c>
      <c r="D1240" s="40">
        <f t="shared" si="38"/>
        <v>-4.93</v>
      </c>
      <c r="E1240" s="40">
        <f t="shared" si="39"/>
        <v>-0.20999999999999996</v>
      </c>
      <c r="F1240" s="40">
        <v>-0.20999999999999996</v>
      </c>
    </row>
    <row r="1241" spans="1:6">
      <c r="A1241" s="42">
        <v>42160</v>
      </c>
      <c r="B1241" s="40">
        <v>12.82</v>
      </c>
      <c r="C1241" s="40">
        <v>7.7</v>
      </c>
      <c r="D1241" s="40">
        <f t="shared" si="38"/>
        <v>-5.12</v>
      </c>
      <c r="E1241" s="40">
        <f t="shared" si="39"/>
        <v>-0.19000000000000039</v>
      </c>
      <c r="F1241" s="40">
        <v>-0.19000000000000039</v>
      </c>
    </row>
    <row r="1242" spans="1:6">
      <c r="A1242" s="42">
        <v>42163</v>
      </c>
      <c r="B1242" s="40">
        <v>13.33</v>
      </c>
      <c r="C1242" s="40">
        <v>7.67</v>
      </c>
      <c r="D1242" s="40">
        <f t="shared" si="38"/>
        <v>-5.66</v>
      </c>
      <c r="E1242" s="40">
        <f t="shared" si="39"/>
        <v>-0.54</v>
      </c>
      <c r="F1242" s="40">
        <v>-0.54</v>
      </c>
    </row>
    <row r="1243" spans="1:6">
      <c r="A1243" s="42">
        <v>42164</v>
      </c>
      <c r="B1243" s="40">
        <v>13.18</v>
      </c>
      <c r="C1243" s="40">
        <v>7.56</v>
      </c>
      <c r="D1243" s="40">
        <f t="shared" si="38"/>
        <v>-5.62</v>
      </c>
      <c r="E1243" s="40">
        <f t="shared" si="39"/>
        <v>4.0000000000000036E-2</v>
      </c>
      <c r="F1243" s="40">
        <v>4.0000000000000036E-2</v>
      </c>
    </row>
    <row r="1244" spans="1:6">
      <c r="A1244" s="42">
        <v>42165</v>
      </c>
      <c r="B1244" s="40">
        <v>12.98</v>
      </c>
      <c r="C1244" s="40">
        <v>7.58</v>
      </c>
      <c r="D1244" s="40">
        <f t="shared" si="38"/>
        <v>-5.4</v>
      </c>
      <c r="E1244" s="40">
        <f t="shared" si="39"/>
        <v>0.21999999999999975</v>
      </c>
      <c r="F1244" s="40">
        <v>0.21999999999999975</v>
      </c>
    </row>
    <row r="1245" spans="1:6">
      <c r="A1245" s="42">
        <v>42166</v>
      </c>
      <c r="B1245" s="40">
        <v>12.91</v>
      </c>
      <c r="C1245" s="40">
        <v>7.57</v>
      </c>
      <c r="D1245" s="40">
        <f t="shared" si="38"/>
        <v>-5.34</v>
      </c>
      <c r="E1245" s="40">
        <f t="shared" si="39"/>
        <v>6.0000000000000497E-2</v>
      </c>
      <c r="F1245" s="40">
        <v>6.0000000000000497E-2</v>
      </c>
    </row>
    <row r="1246" spans="1:6">
      <c r="A1246" s="42">
        <v>42167</v>
      </c>
      <c r="B1246" s="40">
        <v>12.96</v>
      </c>
      <c r="C1246" s="40">
        <v>7.6</v>
      </c>
      <c r="D1246" s="40">
        <f t="shared" si="38"/>
        <v>-5.3600000000000012</v>
      </c>
      <c r="E1246" s="40">
        <f t="shared" si="39"/>
        <v>-2.000000000000135E-2</v>
      </c>
      <c r="F1246" s="40">
        <v>-2.000000000000135E-2</v>
      </c>
    </row>
    <row r="1247" spans="1:6">
      <c r="A1247" s="42">
        <v>42170</v>
      </c>
      <c r="B1247" s="40">
        <v>12.6</v>
      </c>
      <c r="C1247" s="40">
        <v>7.54</v>
      </c>
      <c r="D1247" s="40">
        <f t="shared" si="38"/>
        <v>-5.0599999999999996</v>
      </c>
      <c r="E1247" s="40">
        <f t="shared" si="39"/>
        <v>0.3000000000000016</v>
      </c>
      <c r="F1247" s="40">
        <v>0.3000000000000016</v>
      </c>
    </row>
    <row r="1248" spans="1:6">
      <c r="A1248" s="42">
        <v>42171</v>
      </c>
      <c r="B1248" s="40">
        <v>12.09</v>
      </c>
      <c r="C1248" s="40">
        <v>7.58</v>
      </c>
      <c r="D1248" s="40">
        <f t="shared" si="38"/>
        <v>-4.51</v>
      </c>
      <c r="E1248" s="40">
        <f t="shared" si="39"/>
        <v>0.54999999999999982</v>
      </c>
      <c r="F1248" s="40">
        <v>0.54999999999999982</v>
      </c>
    </row>
    <row r="1249" spans="1:6">
      <c r="A1249" s="42">
        <v>42172</v>
      </c>
      <c r="B1249" s="40">
        <v>12.28</v>
      </c>
      <c r="C1249" s="40">
        <v>7.56</v>
      </c>
      <c r="D1249" s="40">
        <f t="shared" si="38"/>
        <v>-4.72</v>
      </c>
      <c r="E1249" s="40">
        <f t="shared" si="39"/>
        <v>-0.20999999999999996</v>
      </c>
      <c r="F1249" s="40">
        <v>-0.20999999999999996</v>
      </c>
    </row>
    <row r="1250" spans="1:6">
      <c r="A1250" s="42">
        <v>42173</v>
      </c>
      <c r="B1250" s="40">
        <v>11.8</v>
      </c>
      <c r="C1250" s="40">
        <v>7.73</v>
      </c>
      <c r="D1250" s="40">
        <f t="shared" si="38"/>
        <v>-4.07</v>
      </c>
      <c r="E1250" s="40">
        <f t="shared" si="39"/>
        <v>0.64999999999999947</v>
      </c>
      <c r="F1250" s="40">
        <v>0.64999999999999947</v>
      </c>
    </row>
    <row r="1251" spans="1:6">
      <c r="A1251" s="42">
        <v>42174</v>
      </c>
      <c r="B1251" s="40">
        <v>11.17</v>
      </c>
      <c r="C1251" s="40">
        <v>7.8</v>
      </c>
      <c r="D1251" s="40">
        <f t="shared" si="38"/>
        <v>-3.37</v>
      </c>
      <c r="E1251" s="40">
        <f t="shared" si="39"/>
        <v>0.70000000000000018</v>
      </c>
      <c r="F1251" s="40">
        <v>0.70000000000000018</v>
      </c>
    </row>
    <row r="1252" spans="1:6">
      <c r="A1252" s="42">
        <v>42178</v>
      </c>
      <c r="B1252" s="40">
        <v>11.49</v>
      </c>
      <c r="C1252" s="40">
        <v>7.78</v>
      </c>
      <c r="D1252" s="40">
        <f t="shared" si="38"/>
        <v>-3.71</v>
      </c>
      <c r="E1252" s="40">
        <f t="shared" si="39"/>
        <v>-0.33999999999999986</v>
      </c>
      <c r="F1252" s="40">
        <v>-0.33999999999999986</v>
      </c>
    </row>
    <row r="1253" spans="1:6">
      <c r="A1253" s="42">
        <v>42179</v>
      </c>
      <c r="B1253" s="40">
        <v>11.82</v>
      </c>
      <c r="C1253" s="40">
        <v>7.67</v>
      </c>
      <c r="D1253" s="40">
        <f t="shared" si="38"/>
        <v>-4.1500000000000004</v>
      </c>
      <c r="E1253" s="40">
        <f t="shared" si="39"/>
        <v>-0.44000000000000039</v>
      </c>
      <c r="F1253" s="40">
        <v>-0.44000000000000039</v>
      </c>
    </row>
    <row r="1254" spans="1:6">
      <c r="A1254" s="42">
        <v>42180</v>
      </c>
      <c r="B1254" s="40">
        <v>11.32</v>
      </c>
      <c r="C1254" s="40">
        <v>7.59</v>
      </c>
      <c r="D1254" s="40">
        <f t="shared" si="38"/>
        <v>-3.7300000000000004</v>
      </c>
      <c r="E1254" s="40">
        <f t="shared" si="39"/>
        <v>0.41999999999999993</v>
      </c>
      <c r="F1254" s="40">
        <v>0.41999999999999993</v>
      </c>
    </row>
    <row r="1255" spans="1:6">
      <c r="A1255" s="42">
        <v>42181</v>
      </c>
      <c r="B1255" s="40">
        <v>10.53</v>
      </c>
      <c r="C1255" s="40">
        <v>7.7</v>
      </c>
      <c r="D1255" s="40">
        <f t="shared" si="38"/>
        <v>-2.8299999999999992</v>
      </c>
      <c r="E1255" s="40">
        <f t="shared" si="39"/>
        <v>0.90000000000000124</v>
      </c>
      <c r="F1255" s="40">
        <v>0.90000000000000124</v>
      </c>
    </row>
    <row r="1256" spans="1:6">
      <c r="A1256" s="42">
        <v>42184</v>
      </c>
      <c r="B1256" s="40">
        <v>10.95</v>
      </c>
      <c r="C1256" s="40">
        <v>7.75</v>
      </c>
      <c r="D1256" s="40">
        <f t="shared" si="38"/>
        <v>-3.1999999999999993</v>
      </c>
      <c r="E1256" s="40">
        <f t="shared" si="39"/>
        <v>-0.37000000000000011</v>
      </c>
      <c r="F1256" s="40">
        <v>-0.37000000000000011</v>
      </c>
    </row>
    <row r="1257" spans="1:6">
      <c r="A1257" s="42">
        <v>42185</v>
      </c>
      <c r="B1257" s="40">
        <v>11.33</v>
      </c>
      <c r="C1257" s="40">
        <v>7.69</v>
      </c>
      <c r="D1257" s="40">
        <f t="shared" si="38"/>
        <v>-3.6399999999999997</v>
      </c>
      <c r="E1257" s="40">
        <f t="shared" si="39"/>
        <v>-0.44000000000000039</v>
      </c>
      <c r="F1257" s="40">
        <v>-0.44000000000000039</v>
      </c>
    </row>
    <row r="1258" spans="1:6">
      <c r="A1258" s="42">
        <v>42186</v>
      </c>
      <c r="B1258" s="40">
        <v>10.74</v>
      </c>
      <c r="C1258" s="40">
        <v>7.74</v>
      </c>
      <c r="D1258" s="40">
        <f t="shared" si="38"/>
        <v>-3</v>
      </c>
      <c r="E1258" s="40">
        <f t="shared" si="39"/>
        <v>0.63999999999999968</v>
      </c>
      <c r="F1258" s="40">
        <v>0.63999999999999968</v>
      </c>
    </row>
    <row r="1259" spans="1:6">
      <c r="A1259" s="42">
        <v>42187</v>
      </c>
      <c r="B1259" s="40">
        <v>11.68</v>
      </c>
      <c r="C1259" s="40">
        <v>7.55</v>
      </c>
      <c r="D1259" s="40">
        <f t="shared" si="38"/>
        <v>-4.13</v>
      </c>
      <c r="E1259" s="40">
        <f t="shared" si="39"/>
        <v>-1.1299999999999999</v>
      </c>
      <c r="F1259" s="40">
        <v>-1.1299999999999999</v>
      </c>
    </row>
    <row r="1260" spans="1:6">
      <c r="A1260" s="42">
        <v>42188</v>
      </c>
      <c r="B1260" s="40">
        <v>11.83</v>
      </c>
      <c r="C1260" s="40">
        <v>7.51</v>
      </c>
      <c r="D1260" s="40">
        <f t="shared" si="38"/>
        <v>-4.32</v>
      </c>
      <c r="E1260" s="40">
        <f t="shared" si="39"/>
        <v>-0.19000000000000039</v>
      </c>
      <c r="F1260" s="40">
        <v>-0.19000000000000039</v>
      </c>
    </row>
    <row r="1261" spans="1:6">
      <c r="A1261" s="42">
        <v>42191</v>
      </c>
      <c r="B1261" s="40">
        <v>13.01</v>
      </c>
      <c r="C1261" s="40">
        <v>7.51</v>
      </c>
      <c r="D1261" s="40">
        <f t="shared" si="38"/>
        <v>-5.5</v>
      </c>
      <c r="E1261" s="40">
        <f t="shared" si="39"/>
        <v>-1.1799999999999997</v>
      </c>
      <c r="F1261" s="40">
        <v>-1.1799999999999997</v>
      </c>
    </row>
    <row r="1262" spans="1:6">
      <c r="A1262" s="42">
        <v>42192</v>
      </c>
      <c r="B1262" s="40">
        <v>13.56</v>
      </c>
      <c r="C1262" s="40">
        <v>7.68</v>
      </c>
      <c r="D1262" s="40">
        <f t="shared" si="38"/>
        <v>-5.8800000000000008</v>
      </c>
      <c r="E1262" s="40">
        <f t="shared" si="39"/>
        <v>-0.38000000000000078</v>
      </c>
      <c r="F1262" s="40">
        <v>-0.38000000000000078</v>
      </c>
    </row>
    <row r="1263" spans="1:6">
      <c r="A1263" s="42">
        <v>42193</v>
      </c>
      <c r="B1263" s="40">
        <v>12.33</v>
      </c>
      <c r="C1263" s="40">
        <v>7.99</v>
      </c>
      <c r="D1263" s="40">
        <f t="shared" si="38"/>
        <v>-4.34</v>
      </c>
      <c r="E1263" s="40">
        <f t="shared" si="39"/>
        <v>1.5400000000000009</v>
      </c>
      <c r="F1263" s="40">
        <v>1.5400000000000009</v>
      </c>
    </row>
    <row r="1264" spans="1:6">
      <c r="A1264" s="42">
        <v>42194</v>
      </c>
      <c r="B1264" s="40">
        <v>12.87</v>
      </c>
      <c r="C1264" s="40">
        <v>7.63</v>
      </c>
      <c r="D1264" s="40">
        <f t="shared" si="38"/>
        <v>-5.2399999999999993</v>
      </c>
      <c r="E1264" s="40">
        <f t="shared" si="39"/>
        <v>-0.89999999999999947</v>
      </c>
      <c r="F1264" s="40">
        <v>-0.89999999999999947</v>
      </c>
    </row>
    <row r="1265" spans="1:6">
      <c r="A1265" s="42">
        <v>42195</v>
      </c>
      <c r="B1265" s="40">
        <v>13.09</v>
      </c>
      <c r="C1265" s="40">
        <v>7.56</v>
      </c>
      <c r="D1265" s="40">
        <f t="shared" si="38"/>
        <v>-5.53</v>
      </c>
      <c r="E1265" s="40">
        <f t="shared" si="39"/>
        <v>-0.29000000000000092</v>
      </c>
      <c r="F1265" s="40">
        <v>-0.29000000000000092</v>
      </c>
    </row>
    <row r="1266" spans="1:6">
      <c r="A1266" s="42">
        <v>42198</v>
      </c>
      <c r="B1266" s="40">
        <v>12.53</v>
      </c>
      <c r="C1266" s="40">
        <v>7.6</v>
      </c>
      <c r="D1266" s="40">
        <f t="shared" si="38"/>
        <v>-4.93</v>
      </c>
      <c r="E1266" s="40">
        <f t="shared" si="39"/>
        <v>0.60000000000000053</v>
      </c>
      <c r="F1266" s="40">
        <v>0.60000000000000053</v>
      </c>
    </row>
    <row r="1267" spans="1:6">
      <c r="A1267" s="42">
        <v>42199</v>
      </c>
      <c r="B1267" s="40">
        <v>12.29</v>
      </c>
      <c r="C1267" s="40">
        <v>7.56</v>
      </c>
      <c r="D1267" s="40">
        <f t="shared" si="38"/>
        <v>-4.7299999999999995</v>
      </c>
      <c r="E1267" s="40">
        <f t="shared" si="39"/>
        <v>0.20000000000000018</v>
      </c>
      <c r="F1267" s="40">
        <v>0.20000000000000018</v>
      </c>
    </row>
    <row r="1268" spans="1:6">
      <c r="A1268" s="42">
        <v>42200</v>
      </c>
      <c r="B1268" s="40">
        <v>13.52</v>
      </c>
      <c r="C1268" s="40">
        <v>7.55</v>
      </c>
      <c r="D1268" s="40">
        <f t="shared" si="38"/>
        <v>-5.97</v>
      </c>
      <c r="E1268" s="40">
        <f t="shared" si="39"/>
        <v>-1.2400000000000002</v>
      </c>
      <c r="F1268" s="40">
        <v>-1.2400000000000002</v>
      </c>
    </row>
    <row r="1269" spans="1:6">
      <c r="A1269" s="42">
        <v>42201</v>
      </c>
      <c r="B1269" s="40">
        <v>13.4</v>
      </c>
      <c r="C1269" s="40">
        <v>7.56</v>
      </c>
      <c r="D1269" s="40">
        <f t="shared" si="38"/>
        <v>-5.8400000000000007</v>
      </c>
      <c r="E1269" s="40">
        <f t="shared" si="39"/>
        <v>0.12999999999999901</v>
      </c>
      <c r="F1269" s="40">
        <v>0.12999999999999901</v>
      </c>
    </row>
    <row r="1270" spans="1:6">
      <c r="A1270" s="42">
        <v>42202</v>
      </c>
      <c r="B1270" s="40">
        <v>13.17</v>
      </c>
      <c r="C1270" s="40">
        <v>7.59</v>
      </c>
      <c r="D1270" s="40">
        <f t="shared" si="38"/>
        <v>-5.58</v>
      </c>
      <c r="E1270" s="40">
        <f t="shared" si="39"/>
        <v>0.26000000000000068</v>
      </c>
      <c r="F1270" s="40">
        <v>0.26000000000000068</v>
      </c>
    </row>
    <row r="1271" spans="1:6">
      <c r="A1271" s="42">
        <v>42205</v>
      </c>
      <c r="B1271" s="40">
        <v>13.73</v>
      </c>
      <c r="C1271" s="40">
        <v>7.56</v>
      </c>
      <c r="D1271" s="40">
        <f t="shared" si="38"/>
        <v>-6.1700000000000008</v>
      </c>
      <c r="E1271" s="40">
        <f t="shared" si="39"/>
        <v>-0.59000000000000075</v>
      </c>
      <c r="F1271" s="40">
        <v>-0.59000000000000075</v>
      </c>
    </row>
    <row r="1272" spans="1:6">
      <c r="A1272" s="42">
        <v>42206</v>
      </c>
      <c r="B1272" s="40">
        <v>13.48</v>
      </c>
      <c r="C1272" s="40">
        <v>7.51</v>
      </c>
      <c r="D1272" s="40">
        <f t="shared" si="38"/>
        <v>-5.9700000000000006</v>
      </c>
      <c r="E1272" s="40">
        <f t="shared" si="39"/>
        <v>0.20000000000000018</v>
      </c>
      <c r="F1272" s="40">
        <v>0.20000000000000018</v>
      </c>
    </row>
    <row r="1273" spans="1:6">
      <c r="A1273" s="42">
        <v>42207</v>
      </c>
      <c r="B1273" s="40">
        <v>13.63</v>
      </c>
      <c r="C1273" s="40">
        <v>7.54</v>
      </c>
      <c r="D1273" s="40">
        <f t="shared" si="38"/>
        <v>-6.0900000000000007</v>
      </c>
      <c r="E1273" s="40">
        <f t="shared" si="39"/>
        <v>-0.12000000000000011</v>
      </c>
      <c r="F1273" s="40">
        <v>-0.12000000000000011</v>
      </c>
    </row>
    <row r="1274" spans="1:6">
      <c r="A1274" s="42">
        <v>42208</v>
      </c>
      <c r="B1274" s="40">
        <v>13.66</v>
      </c>
      <c r="C1274" s="40">
        <v>7.55</v>
      </c>
      <c r="D1274" s="40">
        <f t="shared" si="38"/>
        <v>-6.11</v>
      </c>
      <c r="E1274" s="40">
        <f t="shared" si="39"/>
        <v>-1.9999999999999574E-2</v>
      </c>
      <c r="F1274" s="40">
        <v>-1.9999999999999574E-2</v>
      </c>
    </row>
    <row r="1275" spans="1:6">
      <c r="A1275" s="42">
        <v>42209</v>
      </c>
      <c r="B1275" s="40">
        <v>13.68</v>
      </c>
      <c r="C1275" s="40">
        <v>7.56</v>
      </c>
      <c r="D1275" s="40">
        <f t="shared" si="38"/>
        <v>-6.12</v>
      </c>
      <c r="E1275" s="40">
        <f t="shared" si="39"/>
        <v>-9.9999999999997868E-3</v>
      </c>
      <c r="F1275" s="40">
        <v>-9.9999999999997868E-3</v>
      </c>
    </row>
    <row r="1276" spans="1:6">
      <c r="A1276" s="42">
        <v>42212</v>
      </c>
      <c r="B1276" s="40">
        <v>12.37</v>
      </c>
      <c r="C1276" s="40">
        <v>7.52</v>
      </c>
      <c r="D1276" s="40">
        <f t="shared" si="38"/>
        <v>-4.8499999999999996</v>
      </c>
      <c r="E1276" s="40">
        <f t="shared" si="39"/>
        <v>1.2700000000000005</v>
      </c>
      <c r="F1276" s="40">
        <v>1.2700000000000005</v>
      </c>
    </row>
    <row r="1277" spans="1:6">
      <c r="A1277" s="42">
        <v>42213</v>
      </c>
      <c r="B1277" s="40">
        <v>11.85</v>
      </c>
      <c r="C1277" s="40">
        <v>7.62</v>
      </c>
      <c r="D1277" s="40">
        <f t="shared" si="38"/>
        <v>-4.2299999999999995</v>
      </c>
      <c r="E1277" s="40">
        <f t="shared" si="39"/>
        <v>0.62000000000000011</v>
      </c>
      <c r="F1277" s="40">
        <v>0.62000000000000011</v>
      </c>
    </row>
    <row r="1278" spans="1:6">
      <c r="A1278" s="42">
        <v>42214</v>
      </c>
      <c r="B1278" s="40">
        <v>11.65</v>
      </c>
      <c r="C1278" s="40">
        <v>7.62</v>
      </c>
      <c r="D1278" s="40">
        <f t="shared" si="38"/>
        <v>-4.03</v>
      </c>
      <c r="E1278" s="40">
        <f t="shared" si="39"/>
        <v>0.19999999999999929</v>
      </c>
      <c r="F1278" s="40">
        <v>0.19999999999999929</v>
      </c>
    </row>
    <row r="1279" spans="1:6">
      <c r="A1279" s="42">
        <v>42215</v>
      </c>
      <c r="B1279" s="40">
        <v>11.71</v>
      </c>
      <c r="C1279" s="40">
        <v>7.69</v>
      </c>
      <c r="D1279" s="40">
        <f t="shared" si="38"/>
        <v>-4.0200000000000005</v>
      </c>
      <c r="E1279" s="40">
        <f t="shared" si="39"/>
        <v>9.9999999999997868E-3</v>
      </c>
      <c r="F1279" s="40">
        <v>9.9999999999997868E-3</v>
      </c>
    </row>
    <row r="1280" spans="1:6">
      <c r="A1280" s="42">
        <v>42216</v>
      </c>
      <c r="B1280" s="40">
        <v>11.09</v>
      </c>
      <c r="C1280" s="40">
        <v>7.63</v>
      </c>
      <c r="D1280" s="40">
        <f t="shared" si="38"/>
        <v>-3.46</v>
      </c>
      <c r="E1280" s="40">
        <f t="shared" si="39"/>
        <v>0.5600000000000005</v>
      </c>
      <c r="F1280" s="40">
        <v>0.5600000000000005</v>
      </c>
    </row>
    <row r="1281" spans="1:6">
      <c r="A1281" s="42">
        <v>42219</v>
      </c>
      <c r="B1281" s="40">
        <v>10.57</v>
      </c>
      <c r="C1281" s="40">
        <v>7.63</v>
      </c>
      <c r="D1281" s="40">
        <f t="shared" si="38"/>
        <v>-2.9400000000000004</v>
      </c>
      <c r="E1281" s="40">
        <f t="shared" si="39"/>
        <v>0.51999999999999957</v>
      </c>
      <c r="F1281" s="40">
        <v>0.51999999999999957</v>
      </c>
    </row>
    <row r="1282" spans="1:6">
      <c r="A1282" s="42">
        <v>42220</v>
      </c>
      <c r="B1282" s="40">
        <v>10.82</v>
      </c>
      <c r="C1282" s="40">
        <v>7.75</v>
      </c>
      <c r="D1282" s="40">
        <f t="shared" ref="D1282:D1345" si="40">C1282-B1282</f>
        <v>-3.0700000000000003</v>
      </c>
      <c r="E1282" s="40">
        <f t="shared" si="39"/>
        <v>-0.12999999999999989</v>
      </c>
      <c r="F1282" s="40">
        <v>-0.12999999999999989</v>
      </c>
    </row>
    <row r="1283" spans="1:6">
      <c r="A1283" s="42">
        <v>42221</v>
      </c>
      <c r="B1283" s="40">
        <v>10.63</v>
      </c>
      <c r="C1283" s="40">
        <v>7.54</v>
      </c>
      <c r="D1283" s="40">
        <f t="shared" si="40"/>
        <v>-3.0900000000000007</v>
      </c>
      <c r="E1283" s="40">
        <f t="shared" si="39"/>
        <v>-2.0000000000000462E-2</v>
      </c>
      <c r="F1283" s="40">
        <v>-2.0000000000000462E-2</v>
      </c>
    </row>
    <row r="1284" spans="1:6">
      <c r="A1284" s="42">
        <v>42222</v>
      </c>
      <c r="B1284" s="40">
        <v>10.48</v>
      </c>
      <c r="C1284" s="40">
        <v>7.58</v>
      </c>
      <c r="D1284" s="40">
        <f t="shared" si="40"/>
        <v>-2.9000000000000004</v>
      </c>
      <c r="E1284" s="40">
        <f t="shared" ref="E1284:E1347" si="41">D1284-D1283</f>
        <v>0.19000000000000039</v>
      </c>
      <c r="F1284" s="40">
        <v>0.19000000000000039</v>
      </c>
    </row>
    <row r="1285" spans="1:6">
      <c r="A1285" s="42">
        <v>42223</v>
      </c>
      <c r="B1285" s="40">
        <v>10.67</v>
      </c>
      <c r="C1285" s="40">
        <v>7.62</v>
      </c>
      <c r="D1285" s="40">
        <f t="shared" si="40"/>
        <v>-3.05</v>
      </c>
      <c r="E1285" s="40">
        <f t="shared" si="41"/>
        <v>-0.14999999999999947</v>
      </c>
      <c r="F1285" s="40">
        <v>-0.14999999999999947</v>
      </c>
    </row>
    <row r="1286" spans="1:6">
      <c r="A1286" s="42">
        <v>42226</v>
      </c>
      <c r="B1286" s="40">
        <v>11.07</v>
      </c>
      <c r="C1286" s="40">
        <v>7.55</v>
      </c>
      <c r="D1286" s="40">
        <f t="shared" si="40"/>
        <v>-3.5200000000000005</v>
      </c>
      <c r="E1286" s="40">
        <f t="shared" si="41"/>
        <v>-0.47000000000000064</v>
      </c>
      <c r="F1286" s="40">
        <v>-0.47000000000000064</v>
      </c>
    </row>
    <row r="1287" spans="1:6">
      <c r="A1287" s="42">
        <v>42227</v>
      </c>
      <c r="B1287" s="40">
        <v>11.15</v>
      </c>
      <c r="C1287" s="40">
        <v>7.53</v>
      </c>
      <c r="D1287" s="40">
        <f t="shared" si="40"/>
        <v>-3.62</v>
      </c>
      <c r="E1287" s="40">
        <f t="shared" si="41"/>
        <v>-9.9999999999999645E-2</v>
      </c>
      <c r="F1287" s="40">
        <v>-9.9999999999999645E-2</v>
      </c>
    </row>
    <row r="1288" spans="1:6">
      <c r="A1288" s="42">
        <v>42228</v>
      </c>
      <c r="B1288" s="40">
        <v>10.99</v>
      </c>
      <c r="C1288" s="40">
        <v>7.59</v>
      </c>
      <c r="D1288" s="40">
        <f t="shared" si="40"/>
        <v>-3.4000000000000004</v>
      </c>
      <c r="E1288" s="40">
        <f t="shared" si="41"/>
        <v>0.21999999999999975</v>
      </c>
      <c r="F1288" s="40">
        <v>0.21999999999999975</v>
      </c>
    </row>
    <row r="1289" spans="1:6">
      <c r="A1289" s="42">
        <v>42229</v>
      </c>
      <c r="B1289" s="40">
        <v>11.01</v>
      </c>
      <c r="C1289" s="40">
        <v>7.64</v>
      </c>
      <c r="D1289" s="40">
        <f t="shared" si="40"/>
        <v>-3.37</v>
      </c>
      <c r="E1289" s="40">
        <f t="shared" si="41"/>
        <v>3.0000000000000249E-2</v>
      </c>
      <c r="F1289" s="40">
        <v>3.0000000000000249E-2</v>
      </c>
    </row>
    <row r="1290" spans="1:6">
      <c r="A1290" s="42">
        <v>42230</v>
      </c>
      <c r="B1290" s="40">
        <v>10.98</v>
      </c>
      <c r="C1290" s="40">
        <v>7.74</v>
      </c>
      <c r="D1290" s="40">
        <f t="shared" si="40"/>
        <v>-3.24</v>
      </c>
      <c r="E1290" s="40">
        <f t="shared" si="41"/>
        <v>0.12999999999999989</v>
      </c>
      <c r="F1290" s="40">
        <v>0.12999999999999989</v>
      </c>
    </row>
    <row r="1291" spans="1:6">
      <c r="A1291" s="42">
        <v>42233</v>
      </c>
      <c r="B1291" s="40">
        <v>10.81</v>
      </c>
      <c r="C1291" s="40">
        <v>7.77</v>
      </c>
      <c r="D1291" s="40">
        <f t="shared" si="40"/>
        <v>-3.0400000000000009</v>
      </c>
      <c r="E1291" s="40">
        <f t="shared" si="41"/>
        <v>0.19999999999999929</v>
      </c>
      <c r="F1291" s="40">
        <v>0.19999999999999929</v>
      </c>
    </row>
    <row r="1292" spans="1:6">
      <c r="A1292" s="42">
        <v>42234</v>
      </c>
      <c r="B1292" s="40">
        <v>11.13</v>
      </c>
      <c r="C1292" s="40">
        <v>7.64</v>
      </c>
      <c r="D1292" s="40">
        <f t="shared" si="40"/>
        <v>-3.4900000000000011</v>
      </c>
      <c r="E1292" s="40">
        <f t="shared" si="41"/>
        <v>-0.45000000000000018</v>
      </c>
      <c r="F1292" s="40">
        <v>-0.45000000000000018</v>
      </c>
    </row>
    <row r="1293" spans="1:6">
      <c r="A1293" s="42">
        <v>42235</v>
      </c>
      <c r="B1293" s="40">
        <v>10.79</v>
      </c>
      <c r="C1293" s="40">
        <v>7.67</v>
      </c>
      <c r="D1293" s="40">
        <f t="shared" si="40"/>
        <v>-3.1199999999999992</v>
      </c>
      <c r="E1293" s="40">
        <f t="shared" si="41"/>
        <v>0.37000000000000188</v>
      </c>
      <c r="F1293" s="40">
        <v>0.37000000000000188</v>
      </c>
    </row>
    <row r="1294" spans="1:6">
      <c r="A1294" s="42">
        <v>42236</v>
      </c>
      <c r="B1294" s="40">
        <v>10.32</v>
      </c>
      <c r="C1294" s="40">
        <v>7.71</v>
      </c>
      <c r="D1294" s="40">
        <f t="shared" si="40"/>
        <v>-2.6100000000000003</v>
      </c>
      <c r="E1294" s="40">
        <f t="shared" si="41"/>
        <v>0.5099999999999989</v>
      </c>
      <c r="F1294" s="40">
        <v>0.5099999999999989</v>
      </c>
    </row>
    <row r="1295" spans="1:6">
      <c r="A1295" s="42">
        <v>42237</v>
      </c>
      <c r="B1295" s="40">
        <v>10</v>
      </c>
      <c r="C1295" s="40">
        <v>7.7</v>
      </c>
      <c r="D1295" s="40">
        <f t="shared" si="40"/>
        <v>-2.2999999999999998</v>
      </c>
      <c r="E1295" s="40">
        <f t="shared" si="41"/>
        <v>0.3100000000000005</v>
      </c>
      <c r="F1295" s="40">
        <v>0.3100000000000005</v>
      </c>
    </row>
    <row r="1296" spans="1:6">
      <c r="A1296" s="42">
        <v>42240</v>
      </c>
      <c r="B1296" s="40">
        <v>9.51</v>
      </c>
      <c r="C1296" s="40">
        <v>7.72</v>
      </c>
      <c r="D1296" s="40">
        <f t="shared" si="40"/>
        <v>-1.79</v>
      </c>
      <c r="E1296" s="40">
        <f t="shared" si="41"/>
        <v>0.50999999999999979</v>
      </c>
      <c r="F1296" s="40">
        <v>0.50999999999999979</v>
      </c>
    </row>
    <row r="1297" spans="1:6">
      <c r="A1297" s="42">
        <v>42241</v>
      </c>
      <c r="B1297" s="40">
        <v>8.56</v>
      </c>
      <c r="C1297" s="40">
        <v>7.7</v>
      </c>
      <c r="D1297" s="40">
        <f t="shared" si="40"/>
        <v>-0.86000000000000032</v>
      </c>
      <c r="E1297" s="40">
        <f t="shared" si="41"/>
        <v>0.92999999999999972</v>
      </c>
      <c r="F1297" s="40">
        <v>0.92999999999999972</v>
      </c>
    </row>
    <row r="1298" spans="1:6">
      <c r="A1298" s="42">
        <v>42242</v>
      </c>
      <c r="B1298" s="40">
        <v>8.58</v>
      </c>
      <c r="C1298" s="40">
        <v>7.74</v>
      </c>
      <c r="D1298" s="40">
        <f t="shared" si="40"/>
        <v>-0.83999999999999986</v>
      </c>
      <c r="E1298" s="40">
        <f t="shared" si="41"/>
        <v>2.0000000000000462E-2</v>
      </c>
      <c r="F1298" s="40">
        <v>2.0000000000000462E-2</v>
      </c>
    </row>
    <row r="1299" spans="1:6">
      <c r="A1299" s="42">
        <v>42243</v>
      </c>
      <c r="B1299" s="40">
        <v>8.7799999999999994</v>
      </c>
      <c r="C1299" s="40">
        <v>7.69</v>
      </c>
      <c r="D1299" s="40">
        <f t="shared" si="40"/>
        <v>-1.089999999999999</v>
      </c>
      <c r="E1299" s="40">
        <f t="shared" si="41"/>
        <v>-0.24999999999999911</v>
      </c>
      <c r="F1299" s="40">
        <v>-0.24999999999999911</v>
      </c>
    </row>
    <row r="1300" spans="1:6">
      <c r="A1300" s="42">
        <v>42244</v>
      </c>
      <c r="B1300" s="40">
        <v>9.14</v>
      </c>
      <c r="C1300" s="40">
        <v>7.68</v>
      </c>
      <c r="D1300" s="40">
        <f t="shared" si="40"/>
        <v>-1.4600000000000009</v>
      </c>
      <c r="E1300" s="40">
        <f t="shared" si="41"/>
        <v>-0.37000000000000188</v>
      </c>
      <c r="F1300" s="40">
        <v>-0.37000000000000188</v>
      </c>
    </row>
    <row r="1301" spans="1:6">
      <c r="A1301" s="42">
        <v>42247</v>
      </c>
      <c r="B1301" s="40">
        <v>8.94</v>
      </c>
      <c r="C1301" s="40">
        <v>7.69</v>
      </c>
      <c r="D1301" s="40">
        <f t="shared" si="40"/>
        <v>-1.2499999999999991</v>
      </c>
      <c r="E1301" s="40">
        <f t="shared" si="41"/>
        <v>0.21000000000000174</v>
      </c>
      <c r="F1301" s="40">
        <v>0.21000000000000174</v>
      </c>
    </row>
    <row r="1302" spans="1:6">
      <c r="A1302" s="42">
        <v>42248</v>
      </c>
      <c r="B1302" s="40">
        <v>9.2100000000000009</v>
      </c>
      <c r="C1302" s="40">
        <v>7.77</v>
      </c>
      <c r="D1302" s="40">
        <f t="shared" si="40"/>
        <v>-1.4400000000000013</v>
      </c>
      <c r="E1302" s="40">
        <f t="shared" si="41"/>
        <v>-0.19000000000000217</v>
      </c>
      <c r="F1302" s="40">
        <v>-0.19000000000000217</v>
      </c>
    </row>
    <row r="1303" spans="1:6">
      <c r="A1303" s="42">
        <v>42249</v>
      </c>
      <c r="B1303" s="40">
        <v>8.75</v>
      </c>
      <c r="C1303" s="40">
        <v>7.76</v>
      </c>
      <c r="D1303" s="40">
        <f t="shared" si="40"/>
        <v>-0.99000000000000021</v>
      </c>
      <c r="E1303" s="40">
        <f t="shared" si="41"/>
        <v>0.45000000000000107</v>
      </c>
      <c r="F1303" s="40">
        <v>0.45000000000000107</v>
      </c>
    </row>
    <row r="1304" spans="1:6">
      <c r="A1304" s="42">
        <v>42254</v>
      </c>
      <c r="B1304" s="40">
        <v>8.6300000000000008</v>
      </c>
      <c r="C1304" s="40">
        <v>7.75</v>
      </c>
      <c r="D1304" s="40">
        <f t="shared" si="40"/>
        <v>-0.88000000000000078</v>
      </c>
      <c r="E1304" s="40">
        <f t="shared" si="41"/>
        <v>0.10999999999999943</v>
      </c>
      <c r="F1304" s="40">
        <v>0.10999999999999943</v>
      </c>
    </row>
    <row r="1305" spans="1:6">
      <c r="A1305" s="42">
        <v>42255</v>
      </c>
      <c r="B1305" s="40">
        <v>8.6999999999999993</v>
      </c>
      <c r="C1305" s="40">
        <v>7.81</v>
      </c>
      <c r="D1305" s="40">
        <f t="shared" si="40"/>
        <v>-0.88999999999999968</v>
      </c>
      <c r="E1305" s="40">
        <f t="shared" si="41"/>
        <v>-9.9999999999988987E-3</v>
      </c>
      <c r="F1305" s="40">
        <v>-9.9999999999988987E-3</v>
      </c>
    </row>
    <row r="1306" spans="1:6">
      <c r="A1306" s="42">
        <v>42256</v>
      </c>
      <c r="B1306" s="40">
        <v>9.01</v>
      </c>
      <c r="C1306" s="40">
        <v>7.95</v>
      </c>
      <c r="D1306" s="40">
        <f t="shared" si="40"/>
        <v>-1.0599999999999996</v>
      </c>
      <c r="E1306" s="40">
        <f t="shared" si="41"/>
        <v>-0.16999999999999993</v>
      </c>
      <c r="F1306" s="40">
        <v>-0.16999999999999993</v>
      </c>
    </row>
    <row r="1307" spans="1:6">
      <c r="A1307" s="42">
        <v>42257</v>
      </c>
      <c r="B1307" s="40">
        <v>8.84</v>
      </c>
      <c r="C1307" s="40">
        <v>8.01</v>
      </c>
      <c r="D1307" s="40">
        <f t="shared" si="40"/>
        <v>-0.83000000000000007</v>
      </c>
      <c r="E1307" s="40">
        <f t="shared" si="41"/>
        <v>0.22999999999999954</v>
      </c>
      <c r="F1307" s="40">
        <v>0.22999999999999954</v>
      </c>
    </row>
    <row r="1308" spans="1:6">
      <c r="A1308" s="42">
        <v>42258</v>
      </c>
      <c r="B1308" s="40">
        <v>8.81</v>
      </c>
      <c r="C1308" s="40">
        <v>8.01</v>
      </c>
      <c r="D1308" s="40">
        <f t="shared" si="40"/>
        <v>-0.80000000000000071</v>
      </c>
      <c r="E1308" s="40">
        <f t="shared" si="41"/>
        <v>2.9999999999999361E-2</v>
      </c>
      <c r="F1308" s="40">
        <v>2.9999999999999361E-2</v>
      </c>
    </row>
    <row r="1309" spans="1:6">
      <c r="A1309" s="42">
        <v>42261</v>
      </c>
      <c r="B1309" s="40">
        <v>8.5</v>
      </c>
      <c r="C1309" s="40">
        <v>8.1</v>
      </c>
      <c r="D1309" s="40">
        <f t="shared" si="40"/>
        <v>-0.40000000000000036</v>
      </c>
      <c r="E1309" s="40">
        <f t="shared" si="41"/>
        <v>0.40000000000000036</v>
      </c>
      <c r="F1309" s="40">
        <v>0.40000000000000036</v>
      </c>
    </row>
    <row r="1310" spans="1:6">
      <c r="A1310" s="42">
        <v>42262</v>
      </c>
      <c r="B1310" s="40">
        <v>8.48</v>
      </c>
      <c r="C1310" s="40">
        <v>8.16</v>
      </c>
      <c r="D1310" s="40">
        <f t="shared" si="40"/>
        <v>-0.32000000000000028</v>
      </c>
      <c r="E1310" s="40">
        <f t="shared" si="41"/>
        <v>8.0000000000000071E-2</v>
      </c>
      <c r="F1310" s="40">
        <v>8.0000000000000071E-2</v>
      </c>
    </row>
    <row r="1311" spans="1:6">
      <c r="A1311" s="42">
        <v>42263</v>
      </c>
      <c r="B1311" s="40">
        <v>8.76</v>
      </c>
      <c r="C1311" s="40">
        <v>8.18</v>
      </c>
      <c r="D1311" s="40">
        <f t="shared" si="40"/>
        <v>-0.58000000000000007</v>
      </c>
      <c r="E1311" s="40">
        <f t="shared" si="41"/>
        <v>-0.25999999999999979</v>
      </c>
      <c r="F1311" s="40">
        <v>-0.25999999999999979</v>
      </c>
    </row>
    <row r="1312" spans="1:6">
      <c r="A1312" s="42">
        <v>42264</v>
      </c>
      <c r="B1312" s="40">
        <v>8.57</v>
      </c>
      <c r="C1312" s="40">
        <v>8.15</v>
      </c>
      <c r="D1312" s="40">
        <f t="shared" si="40"/>
        <v>-0.41999999999999993</v>
      </c>
      <c r="E1312" s="40">
        <f t="shared" si="41"/>
        <v>0.16000000000000014</v>
      </c>
      <c r="F1312" s="40">
        <v>0.16000000000000014</v>
      </c>
    </row>
    <row r="1313" spans="1:6">
      <c r="A1313" s="42">
        <v>42265</v>
      </c>
      <c r="B1313" s="40">
        <v>8.42</v>
      </c>
      <c r="C1313" s="40">
        <v>8.1999999999999993</v>
      </c>
      <c r="D1313" s="40">
        <f t="shared" si="40"/>
        <v>-0.22000000000000064</v>
      </c>
      <c r="E1313" s="40">
        <f t="shared" si="41"/>
        <v>0.19999999999999929</v>
      </c>
      <c r="F1313" s="40">
        <v>0.19999999999999929</v>
      </c>
    </row>
    <row r="1314" spans="1:6">
      <c r="A1314" s="42">
        <v>42268</v>
      </c>
      <c r="B1314" s="40">
        <v>8.4700000000000006</v>
      </c>
      <c r="C1314" s="40">
        <v>8.17</v>
      </c>
      <c r="D1314" s="40">
        <f t="shared" si="40"/>
        <v>-0.30000000000000071</v>
      </c>
      <c r="E1314" s="40">
        <f t="shared" si="41"/>
        <v>-8.0000000000000071E-2</v>
      </c>
      <c r="F1314" s="40">
        <v>-8.0000000000000071E-2</v>
      </c>
    </row>
    <row r="1315" spans="1:6">
      <c r="A1315" s="42">
        <v>42269</v>
      </c>
      <c r="B1315" s="40">
        <v>8.5500000000000007</v>
      </c>
      <c r="C1315" s="40">
        <v>8.27</v>
      </c>
      <c r="D1315" s="40">
        <f t="shared" si="40"/>
        <v>-0.28000000000000114</v>
      </c>
      <c r="E1315" s="40">
        <f t="shared" si="41"/>
        <v>1.9999999999999574E-2</v>
      </c>
      <c r="F1315" s="40">
        <v>1.9999999999999574E-2</v>
      </c>
    </row>
    <row r="1316" spans="1:6">
      <c r="A1316" s="42">
        <v>42270</v>
      </c>
      <c r="B1316" s="40">
        <v>8.36</v>
      </c>
      <c r="C1316" s="40">
        <v>7.91</v>
      </c>
      <c r="D1316" s="40">
        <f t="shared" si="40"/>
        <v>-0.44999999999999929</v>
      </c>
      <c r="E1316" s="40">
        <f t="shared" si="41"/>
        <v>-0.16999999999999815</v>
      </c>
      <c r="F1316" s="40">
        <v>-0.16999999999999815</v>
      </c>
    </row>
    <row r="1317" spans="1:6">
      <c r="A1317" s="42">
        <v>42271</v>
      </c>
      <c r="B1317" s="40">
        <v>8.4</v>
      </c>
      <c r="C1317" s="40">
        <v>7.94</v>
      </c>
      <c r="D1317" s="40">
        <f t="shared" si="40"/>
        <v>-0.45999999999999996</v>
      </c>
      <c r="E1317" s="40">
        <f t="shared" si="41"/>
        <v>-1.0000000000000675E-2</v>
      </c>
      <c r="F1317" s="40">
        <v>-1.0000000000000675E-2</v>
      </c>
    </row>
    <row r="1318" spans="1:6">
      <c r="A1318" s="42">
        <v>42272</v>
      </c>
      <c r="B1318" s="40">
        <v>8.5299999999999994</v>
      </c>
      <c r="C1318" s="40">
        <v>7.89</v>
      </c>
      <c r="D1318" s="40">
        <f t="shared" si="40"/>
        <v>-0.63999999999999968</v>
      </c>
      <c r="E1318" s="40">
        <f t="shared" si="41"/>
        <v>-0.17999999999999972</v>
      </c>
      <c r="F1318" s="40">
        <v>-0.17999999999999972</v>
      </c>
    </row>
    <row r="1319" spans="1:6">
      <c r="A1319" s="42">
        <v>42275</v>
      </c>
      <c r="B1319" s="40">
        <v>8.43</v>
      </c>
      <c r="C1319" s="40">
        <v>7.92</v>
      </c>
      <c r="D1319" s="40">
        <f t="shared" si="40"/>
        <v>-0.50999999999999979</v>
      </c>
      <c r="E1319" s="40">
        <f t="shared" si="41"/>
        <v>0.12999999999999989</v>
      </c>
      <c r="F1319" s="40">
        <v>0.12999999999999989</v>
      </c>
    </row>
    <row r="1320" spans="1:6">
      <c r="A1320" s="42">
        <v>42276</v>
      </c>
      <c r="B1320" s="40">
        <v>8.26</v>
      </c>
      <c r="C1320" s="40">
        <v>7.98</v>
      </c>
      <c r="D1320" s="40">
        <f t="shared" si="40"/>
        <v>-0.27999999999999936</v>
      </c>
      <c r="E1320" s="40">
        <f t="shared" si="41"/>
        <v>0.23000000000000043</v>
      </c>
      <c r="F1320" s="40">
        <v>0.23000000000000043</v>
      </c>
    </row>
    <row r="1321" spans="1:6">
      <c r="A1321" s="42">
        <v>42277</v>
      </c>
      <c r="B1321" s="40">
        <v>8.23</v>
      </c>
      <c r="C1321" s="40">
        <v>8.1</v>
      </c>
      <c r="D1321" s="40">
        <f t="shared" si="40"/>
        <v>-0.13000000000000078</v>
      </c>
      <c r="E1321" s="40">
        <f t="shared" si="41"/>
        <v>0.14999999999999858</v>
      </c>
      <c r="F1321" s="40">
        <v>0.14999999999999858</v>
      </c>
    </row>
    <row r="1322" spans="1:6">
      <c r="A1322" s="42">
        <v>42285</v>
      </c>
      <c r="B1322" s="40">
        <v>8.44</v>
      </c>
      <c r="C1322" s="40">
        <v>8.0299999999999994</v>
      </c>
      <c r="D1322" s="40">
        <f t="shared" si="40"/>
        <v>-0.41000000000000014</v>
      </c>
      <c r="E1322" s="40">
        <f t="shared" si="41"/>
        <v>-0.27999999999999936</v>
      </c>
      <c r="F1322" s="40">
        <v>-0.27999999999999936</v>
      </c>
    </row>
    <row r="1323" spans="1:6">
      <c r="A1323" s="42">
        <v>42286</v>
      </c>
      <c r="B1323" s="40">
        <v>8.52</v>
      </c>
      <c r="C1323" s="40">
        <v>7.9</v>
      </c>
      <c r="D1323" s="40">
        <f t="shared" si="40"/>
        <v>-0.61999999999999922</v>
      </c>
      <c r="E1323" s="40">
        <f t="shared" si="41"/>
        <v>-0.20999999999999908</v>
      </c>
      <c r="F1323" s="40">
        <v>-0.20999999999999908</v>
      </c>
    </row>
    <row r="1324" spans="1:6">
      <c r="A1324" s="42">
        <v>42289</v>
      </c>
      <c r="B1324" s="40">
        <v>8.77</v>
      </c>
      <c r="C1324" s="40">
        <v>7.87</v>
      </c>
      <c r="D1324" s="40">
        <f t="shared" si="40"/>
        <v>-0.89999999999999947</v>
      </c>
      <c r="E1324" s="40">
        <f t="shared" si="41"/>
        <v>-0.28000000000000025</v>
      </c>
      <c r="F1324" s="40">
        <v>-0.28000000000000025</v>
      </c>
    </row>
    <row r="1325" spans="1:6">
      <c r="A1325" s="42">
        <v>42290</v>
      </c>
      <c r="B1325" s="40">
        <v>8.68</v>
      </c>
      <c r="C1325" s="40">
        <v>7.84</v>
      </c>
      <c r="D1325" s="40">
        <f t="shared" si="40"/>
        <v>-0.83999999999999986</v>
      </c>
      <c r="E1325" s="40">
        <f t="shared" si="41"/>
        <v>5.9999999999999609E-2</v>
      </c>
      <c r="F1325" s="40">
        <v>5.9999999999999609E-2</v>
      </c>
    </row>
    <row r="1326" spans="1:6">
      <c r="A1326" s="42">
        <v>42291</v>
      </c>
      <c r="B1326" s="40">
        <v>8.73</v>
      </c>
      <c r="C1326" s="40">
        <v>7.7</v>
      </c>
      <c r="D1326" s="40">
        <f t="shared" si="40"/>
        <v>-1.0300000000000002</v>
      </c>
      <c r="E1326" s="40">
        <f t="shared" si="41"/>
        <v>-0.19000000000000039</v>
      </c>
      <c r="F1326" s="40">
        <v>-0.19000000000000039</v>
      </c>
    </row>
    <row r="1327" spans="1:6">
      <c r="A1327" s="42">
        <v>42292</v>
      </c>
      <c r="B1327" s="40">
        <v>8.82</v>
      </c>
      <c r="C1327" s="40">
        <v>7.64</v>
      </c>
      <c r="D1327" s="40">
        <f t="shared" si="40"/>
        <v>-1.1800000000000006</v>
      </c>
      <c r="E1327" s="40">
        <f t="shared" si="41"/>
        <v>-0.15000000000000036</v>
      </c>
      <c r="F1327" s="40">
        <v>-0.15000000000000036</v>
      </c>
    </row>
    <row r="1328" spans="1:6">
      <c r="A1328" s="42">
        <v>42293</v>
      </c>
      <c r="B1328" s="40">
        <v>8.9499999999999993</v>
      </c>
      <c r="C1328" s="40">
        <v>7.65</v>
      </c>
      <c r="D1328" s="40">
        <f t="shared" si="40"/>
        <v>-1.2999999999999989</v>
      </c>
      <c r="E1328" s="40">
        <f t="shared" si="41"/>
        <v>-0.11999999999999833</v>
      </c>
      <c r="F1328" s="40">
        <v>-0.11999999999999833</v>
      </c>
    </row>
    <row r="1329" spans="1:6">
      <c r="A1329" s="42">
        <v>42296</v>
      </c>
      <c r="B1329" s="40">
        <v>8.9</v>
      </c>
      <c r="C1329" s="40">
        <v>7.77</v>
      </c>
      <c r="D1329" s="40">
        <f t="shared" si="40"/>
        <v>-1.1300000000000008</v>
      </c>
      <c r="E1329" s="40">
        <f t="shared" si="41"/>
        <v>0.16999999999999815</v>
      </c>
      <c r="F1329" s="40">
        <v>0.16999999999999815</v>
      </c>
    </row>
    <row r="1330" spans="1:6">
      <c r="A1330" s="42">
        <v>42297</v>
      </c>
      <c r="B1330" s="40">
        <v>8.9700000000000006</v>
      </c>
      <c r="C1330" s="40">
        <v>7.73</v>
      </c>
      <c r="D1330" s="40">
        <f t="shared" si="40"/>
        <v>-1.2400000000000002</v>
      </c>
      <c r="E1330" s="40">
        <f t="shared" si="41"/>
        <v>-0.10999999999999943</v>
      </c>
      <c r="F1330" s="40">
        <v>-0.10999999999999943</v>
      </c>
    </row>
    <row r="1331" spans="1:6">
      <c r="A1331" s="42">
        <v>42298</v>
      </c>
      <c r="B1331" s="40">
        <v>8.92</v>
      </c>
      <c r="C1331" s="40">
        <v>7.76</v>
      </c>
      <c r="D1331" s="40">
        <f t="shared" si="40"/>
        <v>-1.1600000000000001</v>
      </c>
      <c r="E1331" s="40">
        <f t="shared" si="41"/>
        <v>8.0000000000000071E-2</v>
      </c>
      <c r="F1331" s="40">
        <v>8.0000000000000071E-2</v>
      </c>
    </row>
    <row r="1332" spans="1:6">
      <c r="A1332" s="42">
        <v>42299</v>
      </c>
      <c r="B1332" s="40">
        <v>8.82</v>
      </c>
      <c r="C1332" s="40">
        <v>7.83</v>
      </c>
      <c r="D1332" s="40">
        <f t="shared" si="40"/>
        <v>-0.99000000000000021</v>
      </c>
      <c r="E1332" s="40">
        <f t="shared" si="41"/>
        <v>0.16999999999999993</v>
      </c>
      <c r="F1332" s="40">
        <v>0.16999999999999993</v>
      </c>
    </row>
    <row r="1333" spans="1:6">
      <c r="A1333" s="42">
        <v>42300</v>
      </c>
      <c r="B1333" s="40">
        <v>8.83</v>
      </c>
      <c r="C1333" s="40">
        <v>7.91</v>
      </c>
      <c r="D1333" s="40">
        <f t="shared" si="40"/>
        <v>-0.91999999999999993</v>
      </c>
      <c r="E1333" s="40">
        <f t="shared" si="41"/>
        <v>7.0000000000000284E-2</v>
      </c>
      <c r="F1333" s="40">
        <v>7.0000000000000284E-2</v>
      </c>
    </row>
    <row r="1334" spans="1:6">
      <c r="A1334" s="42">
        <v>42303</v>
      </c>
      <c r="B1334" s="40">
        <v>8.89</v>
      </c>
      <c r="C1334" s="40">
        <v>7.81</v>
      </c>
      <c r="D1334" s="40">
        <f t="shared" si="40"/>
        <v>-1.080000000000001</v>
      </c>
      <c r="E1334" s="40">
        <f t="shared" si="41"/>
        <v>-0.16000000000000103</v>
      </c>
      <c r="F1334" s="40">
        <v>-0.16000000000000103</v>
      </c>
    </row>
    <row r="1335" spans="1:6">
      <c r="A1335" s="42">
        <v>42304</v>
      </c>
      <c r="B1335" s="40">
        <v>8.81</v>
      </c>
      <c r="C1335" s="40">
        <v>7.83</v>
      </c>
      <c r="D1335" s="40">
        <f t="shared" si="40"/>
        <v>-0.98000000000000043</v>
      </c>
      <c r="E1335" s="40">
        <f t="shared" si="41"/>
        <v>0.10000000000000053</v>
      </c>
      <c r="F1335" s="40">
        <v>0.10000000000000053</v>
      </c>
    </row>
    <row r="1336" spans="1:6">
      <c r="A1336" s="42">
        <v>42305</v>
      </c>
      <c r="B1336" s="40">
        <v>8.7899999999999991</v>
      </c>
      <c r="C1336" s="40">
        <v>7.86</v>
      </c>
      <c r="D1336" s="40">
        <f t="shared" si="40"/>
        <v>-0.92999999999999883</v>
      </c>
      <c r="E1336" s="40">
        <f t="shared" si="41"/>
        <v>5.0000000000001599E-2</v>
      </c>
      <c r="F1336" s="40">
        <v>5.0000000000001599E-2</v>
      </c>
    </row>
    <row r="1337" spans="1:6">
      <c r="A1337" s="42">
        <v>42306</v>
      </c>
      <c r="B1337" s="40">
        <v>8.82</v>
      </c>
      <c r="C1337" s="40">
        <v>7.84</v>
      </c>
      <c r="D1337" s="40">
        <f t="shared" si="40"/>
        <v>-0.98000000000000043</v>
      </c>
      <c r="E1337" s="40">
        <f t="shared" si="41"/>
        <v>-5.0000000000001599E-2</v>
      </c>
      <c r="F1337" s="40">
        <v>-5.0000000000001599E-2</v>
      </c>
    </row>
    <row r="1338" spans="1:6">
      <c r="A1338" s="42">
        <v>42307</v>
      </c>
      <c r="B1338" s="40">
        <v>8.75</v>
      </c>
      <c r="C1338" s="40">
        <v>7.78</v>
      </c>
      <c r="D1338" s="40">
        <f t="shared" si="40"/>
        <v>-0.96999999999999975</v>
      </c>
      <c r="E1338" s="40">
        <f t="shared" si="41"/>
        <v>1.0000000000000675E-2</v>
      </c>
      <c r="F1338" s="40">
        <v>1.0000000000000675E-2</v>
      </c>
    </row>
    <row r="1339" spans="1:6">
      <c r="A1339" s="42">
        <v>42310</v>
      </c>
      <c r="B1339" s="40">
        <v>8.5299999999999994</v>
      </c>
      <c r="C1339" s="40">
        <v>7.61</v>
      </c>
      <c r="D1339" s="40">
        <f t="shared" si="40"/>
        <v>-0.91999999999999904</v>
      </c>
      <c r="E1339" s="40">
        <f t="shared" si="41"/>
        <v>5.0000000000000711E-2</v>
      </c>
      <c r="F1339" s="40">
        <v>5.0000000000000711E-2</v>
      </c>
    </row>
    <row r="1340" spans="1:6">
      <c r="A1340" s="42">
        <v>42311</v>
      </c>
      <c r="B1340" s="40">
        <v>8.4700000000000006</v>
      </c>
      <c r="C1340" s="40">
        <v>7.55</v>
      </c>
      <c r="D1340" s="40">
        <f t="shared" si="40"/>
        <v>-0.92000000000000082</v>
      </c>
      <c r="E1340" s="40">
        <f t="shared" si="41"/>
        <v>-1.7763568394002505E-15</v>
      </c>
      <c r="F1340" s="40">
        <v>-1.7763568394002505E-15</v>
      </c>
    </row>
    <row r="1341" spans="1:6">
      <c r="A1341" s="42">
        <v>42312</v>
      </c>
      <c r="B1341" s="40">
        <v>8.74</v>
      </c>
      <c r="C1341" s="40">
        <v>7.51</v>
      </c>
      <c r="D1341" s="40">
        <f t="shared" si="40"/>
        <v>-1.2300000000000004</v>
      </c>
      <c r="E1341" s="40">
        <f t="shared" si="41"/>
        <v>-0.30999999999999961</v>
      </c>
      <c r="F1341" s="40">
        <v>-0.30999999999999961</v>
      </c>
    </row>
    <row r="1342" spans="1:6">
      <c r="A1342" s="42">
        <v>42313</v>
      </c>
      <c r="B1342" s="40">
        <v>8.98</v>
      </c>
      <c r="C1342" s="40">
        <v>7.6</v>
      </c>
      <c r="D1342" s="40">
        <f t="shared" si="40"/>
        <v>-1.3800000000000008</v>
      </c>
      <c r="E1342" s="40">
        <f t="shared" si="41"/>
        <v>-0.15000000000000036</v>
      </c>
      <c r="F1342" s="40">
        <v>-0.15000000000000036</v>
      </c>
    </row>
    <row r="1343" spans="1:6">
      <c r="A1343" s="42">
        <v>42314</v>
      </c>
      <c r="B1343" s="40">
        <v>9.1</v>
      </c>
      <c r="C1343" s="40">
        <v>7.71</v>
      </c>
      <c r="D1343" s="40">
        <f t="shared" si="40"/>
        <v>-1.3899999999999997</v>
      </c>
      <c r="E1343" s="40">
        <f t="shared" si="41"/>
        <v>-9.9999999999988987E-3</v>
      </c>
      <c r="F1343" s="40">
        <v>-9.9999999999988987E-3</v>
      </c>
    </row>
    <row r="1344" spans="1:6">
      <c r="A1344" s="42">
        <v>42317</v>
      </c>
      <c r="B1344" s="40">
        <v>9.24</v>
      </c>
      <c r="C1344" s="40">
        <v>7.8</v>
      </c>
      <c r="D1344" s="40">
        <f t="shared" si="40"/>
        <v>-1.4400000000000004</v>
      </c>
      <c r="E1344" s="40">
        <f t="shared" si="41"/>
        <v>-5.0000000000000711E-2</v>
      </c>
      <c r="F1344" s="40">
        <v>-5.0000000000000711E-2</v>
      </c>
    </row>
    <row r="1345" spans="1:6">
      <c r="A1345" s="42">
        <v>42318</v>
      </c>
      <c r="B1345" s="40">
        <v>9.26</v>
      </c>
      <c r="C1345" s="40">
        <v>7.84</v>
      </c>
      <c r="D1345" s="40">
        <f t="shared" si="40"/>
        <v>-1.42</v>
      </c>
      <c r="E1345" s="40">
        <f t="shared" si="41"/>
        <v>2.0000000000000462E-2</v>
      </c>
      <c r="F1345" s="40">
        <v>2.0000000000000462E-2</v>
      </c>
    </row>
    <row r="1346" spans="1:6">
      <c r="A1346" s="42">
        <v>42319</v>
      </c>
      <c r="B1346" s="40">
        <v>9.1999999999999993</v>
      </c>
      <c r="C1346" s="40">
        <v>7.81</v>
      </c>
      <c r="D1346" s="40">
        <f t="shared" ref="D1346:D1409" si="42">C1346-B1346</f>
        <v>-1.3899999999999997</v>
      </c>
      <c r="E1346" s="40">
        <f t="shared" si="41"/>
        <v>3.0000000000000249E-2</v>
      </c>
      <c r="F1346" s="40">
        <v>3.0000000000000249E-2</v>
      </c>
    </row>
    <row r="1347" spans="1:6">
      <c r="A1347" s="42">
        <v>42320</v>
      </c>
      <c r="B1347" s="40">
        <v>9.11</v>
      </c>
      <c r="C1347" s="40">
        <v>7.81</v>
      </c>
      <c r="D1347" s="40">
        <f t="shared" si="42"/>
        <v>-1.2999999999999998</v>
      </c>
      <c r="E1347" s="40">
        <f t="shared" si="41"/>
        <v>8.9999999999999858E-2</v>
      </c>
      <c r="F1347" s="40">
        <v>8.9999999999999858E-2</v>
      </c>
    </row>
    <row r="1348" spans="1:6">
      <c r="A1348" s="42">
        <v>42321</v>
      </c>
      <c r="B1348" s="40">
        <v>8.94</v>
      </c>
      <c r="C1348" s="40">
        <v>7.81</v>
      </c>
      <c r="D1348" s="40">
        <f t="shared" si="42"/>
        <v>-1.1299999999999999</v>
      </c>
      <c r="E1348" s="40">
        <f t="shared" ref="E1348:E1411" si="43">D1348-D1347</f>
        <v>0.16999999999999993</v>
      </c>
      <c r="F1348" s="40">
        <v>0.16999999999999993</v>
      </c>
    </row>
    <row r="1349" spans="1:6">
      <c r="A1349" s="42">
        <v>42324</v>
      </c>
      <c r="B1349" s="40">
        <v>8.98</v>
      </c>
      <c r="C1349" s="40">
        <v>7.88</v>
      </c>
      <c r="D1349" s="40">
        <f t="shared" si="42"/>
        <v>-1.1000000000000005</v>
      </c>
      <c r="E1349" s="40">
        <f t="shared" si="43"/>
        <v>2.9999999999999361E-2</v>
      </c>
      <c r="F1349" s="40">
        <v>2.9999999999999361E-2</v>
      </c>
    </row>
    <row r="1350" spans="1:6">
      <c r="A1350" s="42">
        <v>42325</v>
      </c>
      <c r="B1350" s="40">
        <v>9.0399999999999991</v>
      </c>
      <c r="C1350" s="40">
        <v>7.88</v>
      </c>
      <c r="D1350" s="40">
        <f t="shared" si="42"/>
        <v>-1.1599999999999993</v>
      </c>
      <c r="E1350" s="40">
        <f t="shared" si="43"/>
        <v>-5.9999999999998721E-2</v>
      </c>
      <c r="F1350" s="40">
        <v>-5.9999999999998721E-2</v>
      </c>
    </row>
    <row r="1351" spans="1:6">
      <c r="A1351" s="42">
        <v>42326</v>
      </c>
      <c r="B1351" s="40">
        <v>9.0500000000000007</v>
      </c>
      <c r="C1351" s="40">
        <v>7.88</v>
      </c>
      <c r="D1351" s="40">
        <f t="shared" si="42"/>
        <v>-1.1700000000000008</v>
      </c>
      <c r="E1351" s="40">
        <f t="shared" si="43"/>
        <v>-1.0000000000001563E-2</v>
      </c>
      <c r="F1351" s="40">
        <v>-1.0000000000001563E-2</v>
      </c>
    </row>
    <row r="1352" spans="1:6">
      <c r="A1352" s="42">
        <v>42327</v>
      </c>
      <c r="B1352" s="40">
        <v>9.0399999999999991</v>
      </c>
      <c r="C1352" s="40">
        <v>7.82</v>
      </c>
      <c r="D1352" s="40">
        <f t="shared" si="42"/>
        <v>-1.2199999999999989</v>
      </c>
      <c r="E1352" s="40">
        <f t="shared" si="43"/>
        <v>-4.9999999999998046E-2</v>
      </c>
      <c r="F1352" s="40">
        <v>-4.9999999999998046E-2</v>
      </c>
    </row>
    <row r="1353" spans="1:6">
      <c r="A1353" s="42">
        <v>42328</v>
      </c>
      <c r="B1353" s="40">
        <v>8.99</v>
      </c>
      <c r="C1353" s="40">
        <v>7.87</v>
      </c>
      <c r="D1353" s="40">
        <f t="shared" si="42"/>
        <v>-1.1200000000000001</v>
      </c>
      <c r="E1353" s="40">
        <f t="shared" si="43"/>
        <v>9.9999999999998757E-2</v>
      </c>
      <c r="F1353" s="40">
        <v>9.9999999999998757E-2</v>
      </c>
    </row>
    <row r="1354" spans="1:6">
      <c r="A1354" s="42">
        <v>42331</v>
      </c>
      <c r="B1354" s="40">
        <v>8.92</v>
      </c>
      <c r="C1354" s="40">
        <v>7.9</v>
      </c>
      <c r="D1354" s="40">
        <f t="shared" si="42"/>
        <v>-1.0199999999999996</v>
      </c>
      <c r="E1354" s="40">
        <f t="shared" si="43"/>
        <v>0.10000000000000053</v>
      </c>
      <c r="F1354" s="40">
        <v>0.10000000000000053</v>
      </c>
    </row>
    <row r="1355" spans="1:6">
      <c r="A1355" s="42">
        <v>42332</v>
      </c>
      <c r="B1355" s="40">
        <v>8.91</v>
      </c>
      <c r="C1355" s="40">
        <v>7.84</v>
      </c>
      <c r="D1355" s="40">
        <f t="shared" si="42"/>
        <v>-1.0700000000000003</v>
      </c>
      <c r="E1355" s="40">
        <f t="shared" si="43"/>
        <v>-5.0000000000000711E-2</v>
      </c>
      <c r="F1355" s="40">
        <v>-5.0000000000000711E-2</v>
      </c>
    </row>
    <row r="1356" spans="1:6">
      <c r="A1356" s="42">
        <v>42333</v>
      </c>
      <c r="B1356" s="40">
        <v>8.98</v>
      </c>
      <c r="C1356" s="40">
        <v>7.84</v>
      </c>
      <c r="D1356" s="40">
        <f t="shared" si="42"/>
        <v>-1.1400000000000006</v>
      </c>
      <c r="E1356" s="40">
        <f t="shared" si="43"/>
        <v>-7.0000000000000284E-2</v>
      </c>
      <c r="F1356" s="40">
        <v>-7.0000000000000284E-2</v>
      </c>
    </row>
    <row r="1357" spans="1:6">
      <c r="A1357" s="42">
        <v>42334</v>
      </c>
      <c r="B1357" s="40">
        <v>8.9700000000000006</v>
      </c>
      <c r="C1357" s="40">
        <v>7.84</v>
      </c>
      <c r="D1357" s="40">
        <f t="shared" si="42"/>
        <v>-1.1300000000000008</v>
      </c>
      <c r="E1357" s="40">
        <f t="shared" si="43"/>
        <v>9.9999999999997868E-3</v>
      </c>
      <c r="F1357" s="40">
        <v>9.9999999999997868E-3</v>
      </c>
    </row>
    <row r="1358" spans="1:6">
      <c r="A1358" s="42">
        <v>42335</v>
      </c>
      <c r="B1358" s="40">
        <v>8.4600000000000009</v>
      </c>
      <c r="C1358" s="40">
        <v>7.91</v>
      </c>
      <c r="D1358" s="40">
        <f t="shared" si="42"/>
        <v>-0.55000000000000071</v>
      </c>
      <c r="E1358" s="40">
        <f t="shared" si="43"/>
        <v>0.58000000000000007</v>
      </c>
      <c r="F1358" s="40">
        <v>0.58000000000000007</v>
      </c>
    </row>
    <row r="1359" spans="1:6">
      <c r="A1359" s="42">
        <v>42338</v>
      </c>
      <c r="B1359" s="40">
        <v>8.4</v>
      </c>
      <c r="C1359" s="40">
        <v>7.94</v>
      </c>
      <c r="D1359" s="40">
        <f t="shared" si="42"/>
        <v>-0.45999999999999996</v>
      </c>
      <c r="E1359" s="40">
        <f t="shared" si="43"/>
        <v>9.0000000000000746E-2</v>
      </c>
      <c r="F1359" s="40">
        <v>9.0000000000000746E-2</v>
      </c>
    </row>
    <row r="1360" spans="1:6">
      <c r="A1360" s="42">
        <v>42339</v>
      </c>
      <c r="B1360" s="40">
        <v>8.41</v>
      </c>
      <c r="C1360" s="40">
        <v>7.96</v>
      </c>
      <c r="D1360" s="40">
        <f t="shared" si="42"/>
        <v>-0.45000000000000018</v>
      </c>
      <c r="E1360" s="40">
        <f t="shared" si="43"/>
        <v>9.9999999999997868E-3</v>
      </c>
      <c r="F1360" s="40">
        <v>9.9999999999997868E-3</v>
      </c>
    </row>
    <row r="1361" spans="1:6">
      <c r="A1361" s="42">
        <v>42340</v>
      </c>
      <c r="B1361" s="40">
        <v>8.64</v>
      </c>
      <c r="C1361" s="40">
        <v>7.91</v>
      </c>
      <c r="D1361" s="40">
        <f t="shared" si="42"/>
        <v>-0.73000000000000043</v>
      </c>
      <c r="E1361" s="40">
        <f t="shared" si="43"/>
        <v>-0.28000000000000025</v>
      </c>
      <c r="F1361" s="40">
        <v>-0.28000000000000025</v>
      </c>
    </row>
    <row r="1362" spans="1:6">
      <c r="A1362" s="42">
        <v>42341</v>
      </c>
      <c r="B1362" s="40">
        <v>8.82</v>
      </c>
      <c r="C1362" s="40">
        <v>8</v>
      </c>
      <c r="D1362" s="40">
        <f t="shared" si="42"/>
        <v>-0.82000000000000028</v>
      </c>
      <c r="E1362" s="40">
        <f t="shared" si="43"/>
        <v>-8.9999999999999858E-2</v>
      </c>
      <c r="F1362" s="40">
        <v>-8.9999999999999858E-2</v>
      </c>
    </row>
    <row r="1363" spans="1:6">
      <c r="A1363" s="42">
        <v>42342</v>
      </c>
      <c r="B1363" s="40">
        <v>8.58</v>
      </c>
      <c r="C1363" s="40">
        <v>8.07</v>
      </c>
      <c r="D1363" s="40">
        <f t="shared" si="42"/>
        <v>-0.50999999999999979</v>
      </c>
      <c r="E1363" s="40">
        <f t="shared" si="43"/>
        <v>0.3100000000000005</v>
      </c>
      <c r="F1363" s="40">
        <v>0.3100000000000005</v>
      </c>
    </row>
    <row r="1364" spans="1:6">
      <c r="A1364" s="42">
        <v>42345</v>
      </c>
      <c r="B1364" s="40">
        <v>8.5500000000000007</v>
      </c>
      <c r="C1364" s="40">
        <v>8.08</v>
      </c>
      <c r="D1364" s="40">
        <f t="shared" si="42"/>
        <v>-0.47000000000000064</v>
      </c>
      <c r="E1364" s="40">
        <f t="shared" si="43"/>
        <v>3.9999999999999147E-2</v>
      </c>
      <c r="F1364" s="40">
        <v>3.9999999999999147E-2</v>
      </c>
    </row>
    <row r="1365" spans="1:6">
      <c r="A1365" s="42">
        <v>42346</v>
      </c>
      <c r="B1365" s="40">
        <v>8.3800000000000008</v>
      </c>
      <c r="C1365" s="40">
        <v>8.1199999999999992</v>
      </c>
      <c r="D1365" s="40">
        <f t="shared" si="42"/>
        <v>-0.26000000000000156</v>
      </c>
      <c r="E1365" s="40">
        <f t="shared" si="43"/>
        <v>0.20999999999999908</v>
      </c>
      <c r="F1365" s="40">
        <v>0.20999999999999908</v>
      </c>
    </row>
    <row r="1366" spans="1:6">
      <c r="A1366" s="42">
        <v>42347</v>
      </c>
      <c r="B1366" s="40">
        <v>8.35</v>
      </c>
      <c r="C1366" s="40">
        <v>8.24</v>
      </c>
      <c r="D1366" s="40">
        <f t="shared" si="42"/>
        <v>-0.10999999999999943</v>
      </c>
      <c r="E1366" s="40">
        <f t="shared" si="43"/>
        <v>0.15000000000000213</v>
      </c>
      <c r="F1366" s="40">
        <v>0.15000000000000213</v>
      </c>
    </row>
    <row r="1367" spans="1:6">
      <c r="A1367" s="42">
        <v>42348</v>
      </c>
      <c r="B1367" s="40">
        <v>8.33</v>
      </c>
      <c r="C1367" s="40">
        <v>8.18</v>
      </c>
      <c r="D1367" s="40">
        <f t="shared" si="42"/>
        <v>-0.15000000000000036</v>
      </c>
      <c r="E1367" s="40">
        <f t="shared" si="43"/>
        <v>-4.0000000000000924E-2</v>
      </c>
      <c r="F1367" s="40">
        <v>-4.0000000000000924E-2</v>
      </c>
    </row>
    <row r="1368" spans="1:6">
      <c r="A1368" s="42">
        <v>42349</v>
      </c>
      <c r="B1368" s="40">
        <v>8.3000000000000007</v>
      </c>
      <c r="C1368" s="40">
        <v>8.0500000000000007</v>
      </c>
      <c r="D1368" s="40">
        <f t="shared" si="42"/>
        <v>-0.25</v>
      </c>
      <c r="E1368" s="40">
        <f t="shared" si="43"/>
        <v>-9.9999999999999645E-2</v>
      </c>
      <c r="F1368" s="40">
        <v>-9.9999999999999645E-2</v>
      </c>
    </row>
    <row r="1369" spans="1:6">
      <c r="A1369" s="42">
        <v>42352</v>
      </c>
      <c r="B1369" s="40">
        <v>8.43</v>
      </c>
      <c r="C1369" s="40">
        <v>7.89</v>
      </c>
      <c r="D1369" s="40">
        <f t="shared" si="42"/>
        <v>-0.54</v>
      </c>
      <c r="E1369" s="40">
        <f t="shared" si="43"/>
        <v>-0.29000000000000004</v>
      </c>
      <c r="F1369" s="40">
        <v>-0.29000000000000004</v>
      </c>
    </row>
    <row r="1370" spans="1:6">
      <c r="A1370" s="42">
        <v>42353</v>
      </c>
      <c r="B1370" s="40">
        <v>8.3699999999999992</v>
      </c>
      <c r="C1370" s="40">
        <v>7.89</v>
      </c>
      <c r="D1370" s="40">
        <f t="shared" si="42"/>
        <v>-0.47999999999999954</v>
      </c>
      <c r="E1370" s="40">
        <f t="shared" si="43"/>
        <v>6.0000000000000497E-2</v>
      </c>
      <c r="F1370" s="40">
        <v>6.0000000000000497E-2</v>
      </c>
    </row>
    <row r="1371" spans="1:6">
      <c r="A1371" s="42">
        <v>42354</v>
      </c>
      <c r="B1371" s="40">
        <v>8.4600000000000009</v>
      </c>
      <c r="C1371" s="40">
        <v>7.92</v>
      </c>
      <c r="D1371" s="40">
        <f t="shared" si="42"/>
        <v>-0.54000000000000092</v>
      </c>
      <c r="E1371" s="40">
        <f t="shared" si="43"/>
        <v>-6.0000000000001386E-2</v>
      </c>
      <c r="F1371" s="40">
        <v>-6.0000000000001386E-2</v>
      </c>
    </row>
    <row r="1372" spans="1:6">
      <c r="A1372" s="42">
        <v>42355</v>
      </c>
      <c r="B1372" s="40">
        <v>8.48</v>
      </c>
      <c r="C1372" s="40">
        <v>7.87</v>
      </c>
      <c r="D1372" s="40">
        <f t="shared" si="42"/>
        <v>-0.61000000000000032</v>
      </c>
      <c r="E1372" s="40">
        <f t="shared" si="43"/>
        <v>-6.9999999999999396E-2</v>
      </c>
      <c r="F1372" s="40">
        <v>-6.9999999999999396E-2</v>
      </c>
    </row>
    <row r="1373" spans="1:6">
      <c r="A1373" s="42">
        <v>42356</v>
      </c>
      <c r="B1373" s="40">
        <v>8.48</v>
      </c>
      <c r="C1373" s="40">
        <v>7.82</v>
      </c>
      <c r="D1373" s="40">
        <f t="shared" si="42"/>
        <v>-0.66000000000000014</v>
      </c>
      <c r="E1373" s="40">
        <f t="shared" si="43"/>
        <v>-4.9999999999999822E-2</v>
      </c>
      <c r="F1373" s="40">
        <v>-4.9999999999999822E-2</v>
      </c>
    </row>
    <row r="1374" spans="1:6">
      <c r="A1374" s="42">
        <v>42359</v>
      </c>
      <c r="B1374" s="40">
        <v>8.5299999999999994</v>
      </c>
      <c r="C1374" s="40">
        <v>7.83</v>
      </c>
      <c r="D1374" s="40">
        <f t="shared" si="42"/>
        <v>-0.69999999999999929</v>
      </c>
      <c r="E1374" s="40">
        <f t="shared" si="43"/>
        <v>-3.9999999999999147E-2</v>
      </c>
      <c r="F1374" s="40">
        <v>-3.9999999999999147E-2</v>
      </c>
    </row>
    <row r="1375" spans="1:6">
      <c r="A1375" s="42">
        <v>42360</v>
      </c>
      <c r="B1375" s="40">
        <v>8.52</v>
      </c>
      <c r="C1375" s="40">
        <v>7.92</v>
      </c>
      <c r="D1375" s="40">
        <f t="shared" si="42"/>
        <v>-0.59999999999999964</v>
      </c>
      <c r="E1375" s="40">
        <f t="shared" si="43"/>
        <v>9.9999999999999645E-2</v>
      </c>
      <c r="F1375" s="40">
        <v>9.9999999999999645E-2</v>
      </c>
    </row>
    <row r="1376" spans="1:6">
      <c r="A1376" s="42">
        <v>42361</v>
      </c>
      <c r="B1376" s="40">
        <v>8.5399999999999991</v>
      </c>
      <c r="C1376" s="40">
        <v>7.95</v>
      </c>
      <c r="D1376" s="40">
        <f t="shared" si="42"/>
        <v>-0.58999999999999897</v>
      </c>
      <c r="E1376" s="40">
        <f t="shared" si="43"/>
        <v>1.0000000000000675E-2</v>
      </c>
      <c r="F1376" s="40">
        <v>1.0000000000000675E-2</v>
      </c>
    </row>
    <row r="1377" spans="1:6">
      <c r="A1377" s="42">
        <v>42362</v>
      </c>
      <c r="B1377" s="40">
        <v>8.48</v>
      </c>
      <c r="C1377" s="40">
        <v>7.99</v>
      </c>
      <c r="D1377" s="40">
        <f t="shared" si="42"/>
        <v>-0.49000000000000021</v>
      </c>
      <c r="E1377" s="40">
        <f t="shared" si="43"/>
        <v>9.9999999999998757E-2</v>
      </c>
      <c r="F1377" s="40">
        <v>9.9999999999998757E-2</v>
      </c>
    </row>
    <row r="1378" spans="1:6">
      <c r="A1378" s="42">
        <v>42363</v>
      </c>
      <c r="B1378" s="40">
        <v>8.48</v>
      </c>
      <c r="C1378" s="40">
        <v>7.91</v>
      </c>
      <c r="D1378" s="40">
        <f t="shared" si="42"/>
        <v>-0.57000000000000028</v>
      </c>
      <c r="E1378" s="40">
        <f t="shared" si="43"/>
        <v>-8.0000000000000071E-2</v>
      </c>
      <c r="F1378" s="40">
        <v>-8.0000000000000071E-2</v>
      </c>
    </row>
    <row r="1379" spans="1:6">
      <c r="A1379" s="42">
        <v>42366</v>
      </c>
      <c r="B1379" s="40">
        <v>8.3699999999999992</v>
      </c>
      <c r="C1379" s="40">
        <v>7.96</v>
      </c>
      <c r="D1379" s="40">
        <f t="shared" si="42"/>
        <v>-0.40999999999999925</v>
      </c>
      <c r="E1379" s="40">
        <f t="shared" si="43"/>
        <v>0.16000000000000103</v>
      </c>
      <c r="F1379" s="40">
        <v>0.16000000000000103</v>
      </c>
    </row>
    <row r="1380" spans="1:6">
      <c r="A1380" s="42">
        <v>42367</v>
      </c>
      <c r="B1380" s="40">
        <v>8.42</v>
      </c>
      <c r="C1380" s="40">
        <v>7.98</v>
      </c>
      <c r="D1380" s="40">
        <f t="shared" si="42"/>
        <v>-0.4399999999999995</v>
      </c>
      <c r="E1380" s="40">
        <f t="shared" si="43"/>
        <v>-3.0000000000000249E-2</v>
      </c>
      <c r="F1380" s="40">
        <v>-3.0000000000000249E-2</v>
      </c>
    </row>
    <row r="1381" spans="1:6">
      <c r="A1381" s="42">
        <v>42368</v>
      </c>
      <c r="B1381" s="40">
        <v>8.41</v>
      </c>
      <c r="C1381" s="40">
        <v>7.96</v>
      </c>
      <c r="D1381" s="40">
        <f t="shared" si="42"/>
        <v>-0.45000000000000018</v>
      </c>
      <c r="E1381" s="40">
        <f t="shared" si="43"/>
        <v>-1.0000000000000675E-2</v>
      </c>
      <c r="F1381" s="40">
        <v>-1.0000000000000675E-2</v>
      </c>
    </row>
    <row r="1382" spans="1:6">
      <c r="A1382" s="42">
        <v>42369</v>
      </c>
      <c r="B1382" s="40">
        <v>8.35</v>
      </c>
      <c r="C1382" s="40">
        <v>8.0500000000000007</v>
      </c>
      <c r="D1382" s="40">
        <f t="shared" si="42"/>
        <v>-0.29999999999999893</v>
      </c>
      <c r="E1382" s="40">
        <f t="shared" si="43"/>
        <v>0.15000000000000124</v>
      </c>
      <c r="F1382" s="40">
        <v>0.15000000000000124</v>
      </c>
    </row>
    <row r="1383" spans="1:6">
      <c r="A1383" s="42">
        <v>42373</v>
      </c>
      <c r="B1383" s="40">
        <v>8.1300000000000008</v>
      </c>
      <c r="C1383" s="40">
        <v>8.0399999999999991</v>
      </c>
      <c r="D1383" s="40">
        <f t="shared" si="42"/>
        <v>-9.0000000000001634E-2</v>
      </c>
      <c r="E1383" s="40">
        <f t="shared" si="43"/>
        <v>0.2099999999999973</v>
      </c>
      <c r="F1383" s="40">
        <v>0.2099999999999973</v>
      </c>
    </row>
    <row r="1384" spans="1:6">
      <c r="A1384" s="42">
        <v>42374</v>
      </c>
      <c r="B1384" s="40">
        <v>8.07</v>
      </c>
      <c r="C1384" s="40">
        <v>8.0299999999999994</v>
      </c>
      <c r="D1384" s="40">
        <f t="shared" si="42"/>
        <v>-4.0000000000000924E-2</v>
      </c>
      <c r="E1384" s="40">
        <f t="shared" si="43"/>
        <v>5.0000000000000711E-2</v>
      </c>
      <c r="F1384" s="40">
        <v>5.0000000000000711E-2</v>
      </c>
    </row>
    <row r="1385" spans="1:6">
      <c r="A1385" s="42">
        <v>42375</v>
      </c>
      <c r="B1385" s="40">
        <v>8.31</v>
      </c>
      <c r="C1385" s="40">
        <v>8.11</v>
      </c>
      <c r="D1385" s="40">
        <f t="shared" si="42"/>
        <v>-0.20000000000000107</v>
      </c>
      <c r="E1385" s="40">
        <f t="shared" si="43"/>
        <v>-0.16000000000000014</v>
      </c>
      <c r="F1385" s="40">
        <v>-0.16000000000000014</v>
      </c>
    </row>
    <row r="1386" spans="1:6">
      <c r="A1386" s="42">
        <v>42376</v>
      </c>
      <c r="B1386" s="40">
        <v>7.83</v>
      </c>
      <c r="C1386" s="40">
        <v>8.11</v>
      </c>
      <c r="D1386" s="40">
        <f t="shared" si="42"/>
        <v>0.27999999999999936</v>
      </c>
      <c r="E1386" s="40">
        <f t="shared" si="43"/>
        <v>0.48000000000000043</v>
      </c>
      <c r="F1386" s="40">
        <v>0.48000000000000043</v>
      </c>
    </row>
    <row r="1387" spans="1:6">
      <c r="A1387" s="42">
        <v>42377</v>
      </c>
      <c r="B1387" s="40">
        <v>7.99</v>
      </c>
      <c r="C1387" s="40">
        <v>8.14</v>
      </c>
      <c r="D1387" s="40">
        <f t="shared" si="42"/>
        <v>0.15000000000000036</v>
      </c>
      <c r="E1387" s="40">
        <f t="shared" si="43"/>
        <v>-0.12999999999999901</v>
      </c>
      <c r="F1387" s="40">
        <v>-0.12999999999999901</v>
      </c>
    </row>
    <row r="1388" spans="1:6">
      <c r="A1388" s="42">
        <v>42380</v>
      </c>
      <c r="B1388" s="40">
        <v>7.7</v>
      </c>
      <c r="C1388" s="40">
        <v>7.98</v>
      </c>
      <c r="D1388" s="40">
        <f t="shared" si="42"/>
        <v>0.28000000000000025</v>
      </c>
      <c r="E1388" s="40">
        <f t="shared" si="43"/>
        <v>0.12999999999999989</v>
      </c>
      <c r="F1388" s="40">
        <v>0.12999999999999989</v>
      </c>
    </row>
    <row r="1389" spans="1:6">
      <c r="A1389" s="42">
        <v>42381</v>
      </c>
      <c r="B1389" s="40">
        <v>7.76</v>
      </c>
      <c r="C1389" s="40">
        <v>7.97</v>
      </c>
      <c r="D1389" s="40">
        <f t="shared" si="42"/>
        <v>0.20999999999999996</v>
      </c>
      <c r="E1389" s="40">
        <f t="shared" si="43"/>
        <v>-7.0000000000000284E-2</v>
      </c>
      <c r="F1389" s="40">
        <v>-7.0000000000000284E-2</v>
      </c>
    </row>
    <row r="1390" spans="1:6">
      <c r="A1390" s="42">
        <v>42382</v>
      </c>
      <c r="B1390" s="40">
        <v>7.61</v>
      </c>
      <c r="C1390" s="40">
        <v>7.97</v>
      </c>
      <c r="D1390" s="40">
        <f t="shared" si="42"/>
        <v>0.35999999999999943</v>
      </c>
      <c r="E1390" s="40">
        <f t="shared" si="43"/>
        <v>0.14999999999999947</v>
      </c>
      <c r="F1390" s="40">
        <v>0.14999999999999947</v>
      </c>
    </row>
    <row r="1391" spans="1:6">
      <c r="A1391" s="42">
        <v>42383</v>
      </c>
      <c r="B1391" s="40">
        <v>7.63</v>
      </c>
      <c r="C1391" s="40">
        <v>8.0500000000000007</v>
      </c>
      <c r="D1391" s="40">
        <f t="shared" si="42"/>
        <v>0.42000000000000082</v>
      </c>
      <c r="E1391" s="40">
        <f t="shared" si="43"/>
        <v>6.0000000000001386E-2</v>
      </c>
      <c r="F1391" s="40">
        <v>6.0000000000001386E-2</v>
      </c>
    </row>
    <row r="1392" spans="1:6">
      <c r="A1392" s="42">
        <v>42384</v>
      </c>
      <c r="B1392" s="40">
        <v>7.34</v>
      </c>
      <c r="C1392" s="40">
        <v>8.06</v>
      </c>
      <c r="D1392" s="40">
        <f t="shared" si="42"/>
        <v>0.72000000000000064</v>
      </c>
      <c r="E1392" s="40">
        <f t="shared" si="43"/>
        <v>0.29999999999999982</v>
      </c>
      <c r="F1392" s="40">
        <v>0.29999999999999982</v>
      </c>
    </row>
    <row r="1393" spans="1:6">
      <c r="A1393" s="42">
        <v>42387</v>
      </c>
      <c r="B1393" s="40">
        <v>7.27</v>
      </c>
      <c r="C1393" s="40">
        <v>8.06</v>
      </c>
      <c r="D1393" s="40">
        <f t="shared" si="42"/>
        <v>0.79000000000000092</v>
      </c>
      <c r="E1393" s="40">
        <f t="shared" si="43"/>
        <v>7.0000000000000284E-2</v>
      </c>
      <c r="F1393" s="40">
        <v>7.0000000000000284E-2</v>
      </c>
    </row>
    <row r="1394" spans="1:6">
      <c r="A1394" s="42">
        <v>42388</v>
      </c>
      <c r="B1394" s="40">
        <v>7.42</v>
      </c>
      <c r="C1394" s="40">
        <v>8.08</v>
      </c>
      <c r="D1394" s="40">
        <f t="shared" si="42"/>
        <v>0.66000000000000014</v>
      </c>
      <c r="E1394" s="40">
        <f t="shared" si="43"/>
        <v>-0.13000000000000078</v>
      </c>
      <c r="F1394" s="40">
        <v>-0.13000000000000078</v>
      </c>
    </row>
    <row r="1395" spans="1:6">
      <c r="A1395" s="42">
        <v>42389</v>
      </c>
      <c r="B1395" s="40">
        <v>7.46</v>
      </c>
      <c r="C1395" s="40">
        <v>8.08</v>
      </c>
      <c r="D1395" s="40">
        <f t="shared" si="42"/>
        <v>0.62000000000000011</v>
      </c>
      <c r="E1395" s="40">
        <f t="shared" si="43"/>
        <v>-4.0000000000000036E-2</v>
      </c>
      <c r="F1395" s="40">
        <v>-4.0000000000000036E-2</v>
      </c>
    </row>
    <row r="1396" spans="1:6">
      <c r="A1396" s="42">
        <v>42390</v>
      </c>
      <c r="B1396" s="40">
        <v>7.26</v>
      </c>
      <c r="C1396" s="40">
        <v>8.0500000000000007</v>
      </c>
      <c r="D1396" s="40">
        <f t="shared" si="42"/>
        <v>0.79000000000000092</v>
      </c>
      <c r="E1396" s="40">
        <f t="shared" si="43"/>
        <v>0.17000000000000082</v>
      </c>
      <c r="F1396" s="40">
        <v>0.17000000000000082</v>
      </c>
    </row>
    <row r="1397" spans="1:6">
      <c r="A1397" s="42">
        <v>42391</v>
      </c>
      <c r="B1397" s="40">
        <v>7.33</v>
      </c>
      <c r="C1397" s="40">
        <v>7.88</v>
      </c>
      <c r="D1397" s="40">
        <f t="shared" si="42"/>
        <v>0.54999999999999982</v>
      </c>
      <c r="E1397" s="40">
        <f t="shared" si="43"/>
        <v>-0.2400000000000011</v>
      </c>
      <c r="F1397" s="40">
        <v>-0.2400000000000011</v>
      </c>
    </row>
    <row r="1398" spans="1:6">
      <c r="A1398" s="42">
        <v>42394</v>
      </c>
      <c r="B1398" s="40">
        <v>7.43</v>
      </c>
      <c r="C1398" s="40">
        <v>7.96</v>
      </c>
      <c r="D1398" s="40">
        <f t="shared" si="42"/>
        <v>0.53000000000000025</v>
      </c>
      <c r="E1398" s="40">
        <f t="shared" si="43"/>
        <v>-1.9999999999999574E-2</v>
      </c>
      <c r="F1398" s="40">
        <v>-1.9999999999999574E-2</v>
      </c>
    </row>
    <row r="1399" spans="1:6">
      <c r="A1399" s="42">
        <v>42395</v>
      </c>
      <c r="B1399" s="40">
        <v>7.08</v>
      </c>
      <c r="C1399" s="40">
        <v>8.01</v>
      </c>
      <c r="D1399" s="40">
        <f t="shared" si="42"/>
        <v>0.92999999999999972</v>
      </c>
      <c r="E1399" s="40">
        <f t="shared" si="43"/>
        <v>0.39999999999999947</v>
      </c>
      <c r="F1399" s="40">
        <v>0.39999999999999947</v>
      </c>
    </row>
    <row r="1400" spans="1:6">
      <c r="A1400" s="42">
        <v>42396</v>
      </c>
      <c r="B1400" s="40">
        <v>7.28</v>
      </c>
      <c r="C1400" s="40">
        <v>8.07</v>
      </c>
      <c r="D1400" s="40">
        <f t="shared" si="42"/>
        <v>0.79</v>
      </c>
      <c r="E1400" s="40">
        <f t="shared" si="43"/>
        <v>-0.13999999999999968</v>
      </c>
      <c r="F1400" s="40">
        <v>-0.13999999999999968</v>
      </c>
    </row>
    <row r="1401" spans="1:6">
      <c r="A1401" s="42">
        <v>42397</v>
      </c>
      <c r="B1401" s="40">
        <v>7.44</v>
      </c>
      <c r="C1401" s="40">
        <v>8.1199999999999992</v>
      </c>
      <c r="D1401" s="40">
        <f t="shared" si="42"/>
        <v>0.67999999999999883</v>
      </c>
      <c r="E1401" s="40">
        <f t="shared" si="43"/>
        <v>-0.11000000000000121</v>
      </c>
      <c r="F1401" s="40">
        <v>-0.11000000000000121</v>
      </c>
    </row>
    <row r="1402" spans="1:6">
      <c r="A1402" s="42">
        <v>42398</v>
      </c>
      <c r="B1402" s="40">
        <v>7.46</v>
      </c>
      <c r="C1402" s="40">
        <v>8.08</v>
      </c>
      <c r="D1402" s="40">
        <f t="shared" si="42"/>
        <v>0.62000000000000011</v>
      </c>
      <c r="E1402" s="40">
        <f t="shared" si="43"/>
        <v>-5.9999999999998721E-2</v>
      </c>
      <c r="F1402" s="40">
        <v>-5.9999999999998721E-2</v>
      </c>
    </row>
    <row r="1403" spans="1:6">
      <c r="A1403" s="42">
        <v>42401</v>
      </c>
      <c r="B1403" s="40">
        <v>7.25</v>
      </c>
      <c r="C1403" s="40">
        <v>8.02</v>
      </c>
      <c r="D1403" s="40">
        <f t="shared" si="42"/>
        <v>0.76999999999999957</v>
      </c>
      <c r="E1403" s="40">
        <f t="shared" si="43"/>
        <v>0.14999999999999947</v>
      </c>
      <c r="F1403" s="40">
        <v>0.14999999999999947</v>
      </c>
    </row>
    <row r="1404" spans="1:6">
      <c r="A1404" s="42">
        <v>42402</v>
      </c>
      <c r="B1404" s="40">
        <v>7.32</v>
      </c>
      <c r="C1404" s="40">
        <v>7.89</v>
      </c>
      <c r="D1404" s="40">
        <f t="shared" si="42"/>
        <v>0.5699999999999994</v>
      </c>
      <c r="E1404" s="40">
        <f t="shared" si="43"/>
        <v>-0.20000000000000018</v>
      </c>
      <c r="F1404" s="40">
        <v>-0.20000000000000018</v>
      </c>
    </row>
    <row r="1405" spans="1:6">
      <c r="A1405" s="42">
        <v>42403</v>
      </c>
      <c r="B1405" s="40">
        <v>7.22</v>
      </c>
      <c r="C1405" s="40">
        <v>7.92</v>
      </c>
      <c r="D1405" s="40">
        <f t="shared" si="42"/>
        <v>0.70000000000000018</v>
      </c>
      <c r="E1405" s="40">
        <f t="shared" si="43"/>
        <v>0.13000000000000078</v>
      </c>
      <c r="F1405" s="40">
        <v>0.13000000000000078</v>
      </c>
    </row>
    <row r="1406" spans="1:6">
      <c r="A1406" s="42">
        <v>42404</v>
      </c>
      <c r="B1406" s="40">
        <v>7.26</v>
      </c>
      <c r="C1406" s="40">
        <v>7.99</v>
      </c>
      <c r="D1406" s="40">
        <f t="shared" si="42"/>
        <v>0.73000000000000043</v>
      </c>
      <c r="E1406" s="40">
        <f t="shared" si="43"/>
        <v>3.0000000000000249E-2</v>
      </c>
      <c r="F1406" s="40">
        <v>3.0000000000000249E-2</v>
      </c>
    </row>
    <row r="1407" spans="1:6">
      <c r="A1407" s="42">
        <v>42405</v>
      </c>
      <c r="B1407" s="40">
        <v>7.23</v>
      </c>
      <c r="C1407" s="40">
        <v>8.1</v>
      </c>
      <c r="D1407" s="40">
        <f t="shared" si="42"/>
        <v>0.86999999999999922</v>
      </c>
      <c r="E1407" s="40">
        <f t="shared" si="43"/>
        <v>0.13999999999999879</v>
      </c>
      <c r="F1407" s="40">
        <v>0.13999999999999879</v>
      </c>
    </row>
    <row r="1408" spans="1:6">
      <c r="A1408" s="42">
        <v>42415</v>
      </c>
      <c r="B1408" s="40">
        <v>7.18</v>
      </c>
      <c r="C1408" s="40">
        <v>8.1199999999999992</v>
      </c>
      <c r="D1408" s="40">
        <f t="shared" si="42"/>
        <v>0.9399999999999995</v>
      </c>
      <c r="E1408" s="40">
        <f t="shared" si="43"/>
        <v>7.0000000000000284E-2</v>
      </c>
      <c r="F1408" s="40">
        <v>7.0000000000000284E-2</v>
      </c>
    </row>
    <row r="1409" spans="1:6">
      <c r="A1409" s="42">
        <v>42416</v>
      </c>
      <c r="B1409" s="40">
        <v>7.35</v>
      </c>
      <c r="C1409" s="40">
        <v>8.14</v>
      </c>
      <c r="D1409" s="40">
        <f t="shared" si="42"/>
        <v>0.79000000000000092</v>
      </c>
      <c r="E1409" s="40">
        <f t="shared" si="43"/>
        <v>-0.14999999999999858</v>
      </c>
      <c r="F1409" s="40">
        <v>-0.14999999999999858</v>
      </c>
    </row>
    <row r="1410" spans="1:6">
      <c r="A1410" s="42">
        <v>42417</v>
      </c>
      <c r="B1410" s="40">
        <v>7.52</v>
      </c>
      <c r="C1410" s="40">
        <v>8.09</v>
      </c>
      <c r="D1410" s="40">
        <f t="shared" ref="D1410:D1473" si="44">C1410-B1410</f>
        <v>0.57000000000000028</v>
      </c>
      <c r="E1410" s="40">
        <f t="shared" si="43"/>
        <v>-0.22000000000000064</v>
      </c>
      <c r="F1410" s="40">
        <v>-0.22000000000000064</v>
      </c>
    </row>
    <row r="1411" spans="1:6">
      <c r="A1411" s="42">
        <v>42418</v>
      </c>
      <c r="B1411" s="40">
        <v>7.43</v>
      </c>
      <c r="C1411" s="40">
        <v>8.1</v>
      </c>
      <c r="D1411" s="40">
        <f t="shared" si="44"/>
        <v>0.66999999999999993</v>
      </c>
      <c r="E1411" s="40">
        <f t="shared" si="43"/>
        <v>9.9999999999999645E-2</v>
      </c>
      <c r="F1411" s="40">
        <v>9.9999999999999645E-2</v>
      </c>
    </row>
    <row r="1412" spans="1:6">
      <c r="A1412" s="42">
        <v>42419</v>
      </c>
      <c r="B1412" s="40">
        <v>7.42</v>
      </c>
      <c r="C1412" s="40">
        <v>8.07</v>
      </c>
      <c r="D1412" s="40">
        <f t="shared" si="44"/>
        <v>0.65000000000000036</v>
      </c>
      <c r="E1412" s="40">
        <f t="shared" ref="E1412:E1475" si="45">D1412-D1411</f>
        <v>-1.9999999999999574E-2</v>
      </c>
      <c r="F1412" s="40">
        <v>-1.9999999999999574E-2</v>
      </c>
    </row>
    <row r="1413" spans="1:6">
      <c r="A1413" s="42">
        <v>42422</v>
      </c>
      <c r="B1413" s="40">
        <v>7.53</v>
      </c>
      <c r="C1413" s="40">
        <v>8.06</v>
      </c>
      <c r="D1413" s="40">
        <f t="shared" si="44"/>
        <v>0.53000000000000025</v>
      </c>
      <c r="E1413" s="40">
        <f t="shared" si="45"/>
        <v>-0.12000000000000011</v>
      </c>
      <c r="F1413" s="40">
        <v>-0.12000000000000011</v>
      </c>
    </row>
    <row r="1414" spans="1:6">
      <c r="A1414" s="42">
        <v>42423</v>
      </c>
      <c r="B1414" s="40">
        <v>7.48</v>
      </c>
      <c r="C1414" s="40">
        <v>8.0399999999999991</v>
      </c>
      <c r="D1414" s="40">
        <f t="shared" si="44"/>
        <v>0.55999999999999872</v>
      </c>
      <c r="E1414" s="40">
        <f t="shared" si="45"/>
        <v>2.9999999999998472E-2</v>
      </c>
      <c r="F1414" s="40">
        <v>2.9999999999998472E-2</v>
      </c>
    </row>
    <row r="1415" spans="1:6">
      <c r="A1415" s="42">
        <v>42424</v>
      </c>
      <c r="B1415" s="40">
        <v>7.53</v>
      </c>
      <c r="C1415" s="40">
        <v>8.02</v>
      </c>
      <c r="D1415" s="40">
        <f t="shared" si="44"/>
        <v>0.48999999999999932</v>
      </c>
      <c r="E1415" s="40">
        <f t="shared" si="45"/>
        <v>-6.9999999999999396E-2</v>
      </c>
      <c r="F1415" s="40">
        <v>-6.9999999999999396E-2</v>
      </c>
    </row>
    <row r="1416" spans="1:6">
      <c r="A1416" s="42">
        <v>42425</v>
      </c>
      <c r="B1416" s="40">
        <v>7.08</v>
      </c>
      <c r="C1416" s="40">
        <v>7.85</v>
      </c>
      <c r="D1416" s="40">
        <f t="shared" si="44"/>
        <v>0.76999999999999957</v>
      </c>
      <c r="E1416" s="40">
        <f t="shared" si="45"/>
        <v>0.28000000000000025</v>
      </c>
      <c r="F1416" s="40">
        <v>0.28000000000000025</v>
      </c>
    </row>
    <row r="1417" spans="1:6">
      <c r="A1417" s="42">
        <v>42426</v>
      </c>
      <c r="B1417" s="40">
        <v>7.26</v>
      </c>
      <c r="C1417" s="40">
        <v>7.69</v>
      </c>
      <c r="D1417" s="40">
        <f t="shared" si="44"/>
        <v>0.4300000000000006</v>
      </c>
      <c r="E1417" s="40">
        <f t="shared" si="45"/>
        <v>-0.33999999999999897</v>
      </c>
      <c r="F1417" s="40">
        <v>-0.33999999999999897</v>
      </c>
    </row>
    <row r="1418" spans="1:6">
      <c r="A1418" s="42">
        <v>42429</v>
      </c>
      <c r="B1418" s="40">
        <v>7.28</v>
      </c>
      <c r="C1418" s="40">
        <v>7.61</v>
      </c>
      <c r="D1418" s="40">
        <f t="shared" si="44"/>
        <v>0.33000000000000007</v>
      </c>
      <c r="E1418" s="40">
        <f t="shared" si="45"/>
        <v>-0.10000000000000053</v>
      </c>
      <c r="F1418" s="40">
        <v>-0.10000000000000053</v>
      </c>
    </row>
    <row r="1419" spans="1:6">
      <c r="A1419" s="42">
        <v>42430</v>
      </c>
      <c r="B1419" s="40">
        <v>7.32</v>
      </c>
      <c r="C1419" s="40">
        <v>7.36</v>
      </c>
      <c r="D1419" s="40">
        <f t="shared" si="44"/>
        <v>4.0000000000000036E-2</v>
      </c>
      <c r="E1419" s="40">
        <f t="shared" si="45"/>
        <v>-0.29000000000000004</v>
      </c>
      <c r="F1419" s="40">
        <v>-0.29000000000000004</v>
      </c>
    </row>
    <row r="1420" spans="1:6">
      <c r="A1420" s="42">
        <v>42431</v>
      </c>
      <c r="B1420" s="40">
        <v>7.54</v>
      </c>
      <c r="C1420" s="40">
        <v>7.31</v>
      </c>
      <c r="D1420" s="40">
        <f t="shared" si="44"/>
        <v>-0.23000000000000043</v>
      </c>
      <c r="E1420" s="40">
        <f t="shared" si="45"/>
        <v>-0.27000000000000046</v>
      </c>
      <c r="F1420" s="40">
        <v>-0.27000000000000046</v>
      </c>
    </row>
    <row r="1421" spans="1:6">
      <c r="A1421" s="42">
        <v>42432</v>
      </c>
      <c r="B1421" s="40">
        <v>7.58</v>
      </c>
      <c r="C1421" s="40">
        <v>7.39</v>
      </c>
      <c r="D1421" s="40">
        <f t="shared" si="44"/>
        <v>-0.19000000000000039</v>
      </c>
      <c r="E1421" s="40">
        <f t="shared" si="45"/>
        <v>4.0000000000000036E-2</v>
      </c>
      <c r="F1421" s="40">
        <v>4.0000000000000036E-2</v>
      </c>
    </row>
    <row r="1422" spans="1:6">
      <c r="A1422" s="42">
        <v>42433</v>
      </c>
      <c r="B1422" s="40">
        <v>7.82</v>
      </c>
      <c r="C1422" s="40">
        <v>7.53</v>
      </c>
      <c r="D1422" s="40">
        <f t="shared" si="44"/>
        <v>-0.29000000000000004</v>
      </c>
      <c r="E1422" s="40">
        <f t="shared" si="45"/>
        <v>-9.9999999999999645E-2</v>
      </c>
      <c r="F1422" s="40">
        <v>-9.9999999999999645E-2</v>
      </c>
    </row>
    <row r="1423" spans="1:6">
      <c r="A1423" s="42">
        <v>42436</v>
      </c>
      <c r="B1423" s="40">
        <v>7.78</v>
      </c>
      <c r="C1423" s="40">
        <v>7.88</v>
      </c>
      <c r="D1423" s="40">
        <f t="shared" si="44"/>
        <v>9.9999999999999645E-2</v>
      </c>
      <c r="E1423" s="40">
        <f t="shared" si="45"/>
        <v>0.38999999999999968</v>
      </c>
      <c r="F1423" s="40">
        <v>0.38999999999999968</v>
      </c>
    </row>
    <row r="1424" spans="1:6">
      <c r="A1424" s="42">
        <v>42437</v>
      </c>
      <c r="B1424" s="40">
        <v>7.82</v>
      </c>
      <c r="C1424" s="40">
        <v>8.01</v>
      </c>
      <c r="D1424" s="40">
        <f t="shared" si="44"/>
        <v>0.1899999999999995</v>
      </c>
      <c r="E1424" s="40">
        <f t="shared" si="45"/>
        <v>8.9999999999999858E-2</v>
      </c>
      <c r="F1424" s="40">
        <v>8.9999999999999858E-2</v>
      </c>
    </row>
    <row r="1425" spans="1:6">
      <c r="A1425" s="42">
        <v>42438</v>
      </c>
      <c r="B1425" s="40">
        <v>7.8</v>
      </c>
      <c r="C1425" s="40">
        <v>8.1199999999999992</v>
      </c>
      <c r="D1425" s="40">
        <f t="shared" si="44"/>
        <v>0.3199999999999994</v>
      </c>
      <c r="E1425" s="40">
        <f t="shared" si="45"/>
        <v>0.12999999999999989</v>
      </c>
      <c r="F1425" s="40">
        <v>0.12999999999999989</v>
      </c>
    </row>
    <row r="1426" spans="1:6">
      <c r="A1426" s="42">
        <v>42439</v>
      </c>
      <c r="B1426" s="40">
        <v>7.69</v>
      </c>
      <c r="C1426" s="40">
        <v>8.1199999999999992</v>
      </c>
      <c r="D1426" s="40">
        <f t="shared" si="44"/>
        <v>0.42999999999999883</v>
      </c>
      <c r="E1426" s="40">
        <f t="shared" si="45"/>
        <v>0.10999999999999943</v>
      </c>
      <c r="F1426" s="40">
        <v>0.10999999999999943</v>
      </c>
    </row>
    <row r="1427" spans="1:6">
      <c r="A1427" s="42">
        <v>42440</v>
      </c>
      <c r="B1427" s="40">
        <v>7.69</v>
      </c>
      <c r="C1427" s="40">
        <v>8.1300000000000008</v>
      </c>
      <c r="D1427" s="40">
        <f t="shared" si="44"/>
        <v>0.44000000000000039</v>
      </c>
      <c r="E1427" s="40">
        <f t="shared" si="45"/>
        <v>1.0000000000001563E-2</v>
      </c>
      <c r="F1427" s="40">
        <v>1.0000000000001563E-2</v>
      </c>
    </row>
    <row r="1428" spans="1:6">
      <c r="A1428" s="42">
        <v>42443</v>
      </c>
      <c r="B1428" s="40">
        <v>7.75</v>
      </c>
      <c r="C1428" s="40">
        <v>8.1300000000000008</v>
      </c>
      <c r="D1428" s="40">
        <f t="shared" si="44"/>
        <v>0.38000000000000078</v>
      </c>
      <c r="E1428" s="40">
        <f t="shared" si="45"/>
        <v>-5.9999999999999609E-2</v>
      </c>
      <c r="F1428" s="40">
        <v>-5.9999999999999609E-2</v>
      </c>
    </row>
    <row r="1429" spans="1:6">
      <c r="A1429" s="42">
        <v>42444</v>
      </c>
      <c r="B1429" s="40">
        <v>7.79</v>
      </c>
      <c r="C1429" s="40">
        <v>8.11</v>
      </c>
      <c r="D1429" s="40">
        <f t="shared" si="44"/>
        <v>0.3199999999999994</v>
      </c>
      <c r="E1429" s="40">
        <f t="shared" si="45"/>
        <v>-6.0000000000001386E-2</v>
      </c>
      <c r="F1429" s="40">
        <v>-6.0000000000001386E-2</v>
      </c>
    </row>
    <row r="1430" spans="1:6">
      <c r="A1430" s="42">
        <v>42445</v>
      </c>
      <c r="B1430" s="40">
        <v>7.89</v>
      </c>
      <c r="C1430" s="40">
        <v>8.2799999999999994</v>
      </c>
      <c r="D1430" s="40">
        <f t="shared" si="44"/>
        <v>0.38999999999999968</v>
      </c>
      <c r="E1430" s="40">
        <f t="shared" si="45"/>
        <v>7.0000000000000284E-2</v>
      </c>
      <c r="F1430" s="40">
        <v>7.0000000000000284E-2</v>
      </c>
    </row>
    <row r="1431" spans="1:6">
      <c r="A1431" s="42">
        <v>42446</v>
      </c>
      <c r="B1431" s="40">
        <v>7.88</v>
      </c>
      <c r="C1431" s="40">
        <v>8.3699999999999992</v>
      </c>
      <c r="D1431" s="40">
        <f t="shared" si="44"/>
        <v>0.48999999999999932</v>
      </c>
      <c r="E1431" s="40">
        <f t="shared" si="45"/>
        <v>9.9999999999999645E-2</v>
      </c>
      <c r="F1431" s="40">
        <v>9.9999999999999645E-2</v>
      </c>
    </row>
    <row r="1432" spans="1:6">
      <c r="A1432" s="42">
        <v>42447</v>
      </c>
      <c r="B1432" s="40">
        <v>7.88</v>
      </c>
      <c r="C1432" s="40">
        <v>8.51</v>
      </c>
      <c r="D1432" s="40">
        <f t="shared" si="44"/>
        <v>0.62999999999999989</v>
      </c>
      <c r="E1432" s="40">
        <f t="shared" si="45"/>
        <v>0.14000000000000057</v>
      </c>
      <c r="F1432" s="40">
        <v>0.14000000000000057</v>
      </c>
    </row>
    <row r="1433" spans="1:6">
      <c r="A1433" s="42">
        <v>42450</v>
      </c>
      <c r="B1433" s="40">
        <v>7.85</v>
      </c>
      <c r="C1433" s="40">
        <v>8.5</v>
      </c>
      <c r="D1433" s="40">
        <f t="shared" si="44"/>
        <v>0.65000000000000036</v>
      </c>
      <c r="E1433" s="40">
        <f t="shared" si="45"/>
        <v>2.0000000000000462E-2</v>
      </c>
      <c r="F1433" s="40">
        <v>2.0000000000000462E-2</v>
      </c>
    </row>
    <row r="1434" spans="1:6">
      <c r="A1434" s="42">
        <v>42451</v>
      </c>
      <c r="B1434" s="40">
        <v>7.79</v>
      </c>
      <c r="C1434" s="40">
        <v>8.5299999999999994</v>
      </c>
      <c r="D1434" s="40">
        <f t="shared" si="44"/>
        <v>0.73999999999999932</v>
      </c>
      <c r="E1434" s="40">
        <f t="shared" si="45"/>
        <v>8.999999999999897E-2</v>
      </c>
      <c r="F1434" s="40">
        <v>8.999999999999897E-2</v>
      </c>
    </row>
    <row r="1435" spans="1:6">
      <c r="A1435" s="42">
        <v>42452</v>
      </c>
      <c r="B1435" s="40">
        <v>7.78</v>
      </c>
      <c r="C1435" s="40">
        <v>8.52</v>
      </c>
      <c r="D1435" s="40">
        <f t="shared" si="44"/>
        <v>0.73999999999999932</v>
      </c>
      <c r="E1435" s="40">
        <f t="shared" si="45"/>
        <v>0</v>
      </c>
      <c r="F1435" s="40">
        <v>0</v>
      </c>
    </row>
    <row r="1436" spans="1:6">
      <c r="A1436" s="42">
        <v>42453</v>
      </c>
      <c r="B1436" s="40">
        <v>7.63</v>
      </c>
      <c r="C1436" s="40">
        <v>8.5399999999999991</v>
      </c>
      <c r="D1436" s="40">
        <f t="shared" si="44"/>
        <v>0.90999999999999925</v>
      </c>
      <c r="E1436" s="40">
        <f t="shared" si="45"/>
        <v>0.16999999999999993</v>
      </c>
      <c r="F1436" s="40">
        <v>0.16999999999999993</v>
      </c>
    </row>
    <row r="1437" spans="1:6">
      <c r="A1437" s="42">
        <v>42454</v>
      </c>
      <c r="B1437" s="40">
        <v>7.63</v>
      </c>
      <c r="C1437" s="40">
        <v>8.58</v>
      </c>
      <c r="D1437" s="40">
        <f t="shared" si="44"/>
        <v>0.95000000000000018</v>
      </c>
      <c r="E1437" s="40">
        <f t="shared" si="45"/>
        <v>4.0000000000000924E-2</v>
      </c>
      <c r="F1437" s="40">
        <v>4.0000000000000924E-2</v>
      </c>
    </row>
    <row r="1438" spans="1:6">
      <c r="A1438" s="42">
        <v>42457</v>
      </c>
      <c r="B1438" s="40">
        <v>7.59</v>
      </c>
      <c r="C1438" s="40">
        <v>8.6</v>
      </c>
      <c r="D1438" s="40">
        <f t="shared" si="44"/>
        <v>1.0099999999999998</v>
      </c>
      <c r="E1438" s="40">
        <f t="shared" si="45"/>
        <v>5.9999999999999609E-2</v>
      </c>
      <c r="F1438" s="40">
        <v>5.9999999999999609E-2</v>
      </c>
    </row>
    <row r="1439" spans="1:6">
      <c r="A1439" s="42">
        <v>42458</v>
      </c>
      <c r="B1439" s="40">
        <v>7.48</v>
      </c>
      <c r="C1439" s="40">
        <v>8.5500000000000007</v>
      </c>
      <c r="D1439" s="40">
        <f t="shared" si="44"/>
        <v>1.0700000000000003</v>
      </c>
      <c r="E1439" s="40">
        <f t="shared" si="45"/>
        <v>6.0000000000000497E-2</v>
      </c>
      <c r="F1439" s="40">
        <v>6.0000000000000497E-2</v>
      </c>
    </row>
    <row r="1440" spans="1:6">
      <c r="A1440" s="42">
        <v>42459</v>
      </c>
      <c r="B1440" s="40">
        <v>7.67</v>
      </c>
      <c r="C1440" s="40">
        <v>8.5399999999999991</v>
      </c>
      <c r="D1440" s="40">
        <f t="shared" si="44"/>
        <v>0.86999999999999922</v>
      </c>
      <c r="E1440" s="40">
        <f t="shared" si="45"/>
        <v>-0.20000000000000107</v>
      </c>
      <c r="F1440" s="40">
        <v>-0.20000000000000107</v>
      </c>
    </row>
    <row r="1441" spans="1:6">
      <c r="A1441" s="42">
        <v>42460</v>
      </c>
      <c r="B1441" s="40">
        <v>7.61</v>
      </c>
      <c r="C1441" s="40">
        <v>8.51</v>
      </c>
      <c r="D1441" s="40">
        <f t="shared" si="44"/>
        <v>0.89999999999999947</v>
      </c>
      <c r="E1441" s="40">
        <f t="shared" si="45"/>
        <v>3.0000000000000249E-2</v>
      </c>
      <c r="F1441" s="40">
        <v>3.0000000000000249E-2</v>
      </c>
    </row>
    <row r="1442" spans="1:6">
      <c r="A1442" s="42">
        <v>42461</v>
      </c>
      <c r="B1442" s="40">
        <v>7.66</v>
      </c>
      <c r="C1442" s="40">
        <v>8.58</v>
      </c>
      <c r="D1442" s="40">
        <f t="shared" si="44"/>
        <v>0.91999999999999993</v>
      </c>
      <c r="E1442" s="40">
        <f t="shared" si="45"/>
        <v>2.0000000000000462E-2</v>
      </c>
      <c r="F1442" s="40">
        <v>2.0000000000000462E-2</v>
      </c>
    </row>
    <row r="1443" spans="1:6">
      <c r="A1443" s="42">
        <v>42465</v>
      </c>
      <c r="B1443" s="40">
        <v>7.66</v>
      </c>
      <c r="C1443" s="40">
        <v>8.6</v>
      </c>
      <c r="D1443" s="40">
        <f t="shared" si="44"/>
        <v>0.9399999999999995</v>
      </c>
      <c r="E1443" s="40">
        <f t="shared" si="45"/>
        <v>1.9999999999999574E-2</v>
      </c>
      <c r="F1443" s="40">
        <v>1.9999999999999574E-2</v>
      </c>
    </row>
    <row r="1444" spans="1:6">
      <c r="A1444" s="42">
        <v>42466</v>
      </c>
      <c r="B1444" s="40">
        <v>7.7</v>
      </c>
      <c r="C1444" s="40">
        <v>8.6300000000000008</v>
      </c>
      <c r="D1444" s="40">
        <f t="shared" si="44"/>
        <v>0.9300000000000006</v>
      </c>
      <c r="E1444" s="40">
        <f t="shared" si="45"/>
        <v>-9.9999999999988987E-3</v>
      </c>
      <c r="F1444" s="40">
        <v>-9.9999999999988987E-3</v>
      </c>
    </row>
    <row r="1445" spans="1:6">
      <c r="A1445" s="42">
        <v>42467</v>
      </c>
      <c r="B1445" s="40">
        <v>7.61</v>
      </c>
      <c r="C1445" s="40">
        <v>8.59</v>
      </c>
      <c r="D1445" s="40">
        <f t="shared" si="44"/>
        <v>0.97999999999999954</v>
      </c>
      <c r="E1445" s="40">
        <f t="shared" si="45"/>
        <v>4.9999999999998934E-2</v>
      </c>
      <c r="F1445" s="40">
        <v>4.9999999999998934E-2</v>
      </c>
    </row>
    <row r="1446" spans="1:6">
      <c r="A1446" s="42">
        <v>42468</v>
      </c>
      <c r="B1446" s="40">
        <v>7.52</v>
      </c>
      <c r="C1446" s="40">
        <v>8.51</v>
      </c>
      <c r="D1446" s="40">
        <f t="shared" si="44"/>
        <v>0.99000000000000021</v>
      </c>
      <c r="E1446" s="40">
        <f t="shared" si="45"/>
        <v>1.0000000000000675E-2</v>
      </c>
      <c r="F1446" s="40">
        <v>1.0000000000000675E-2</v>
      </c>
    </row>
    <row r="1447" spans="1:6">
      <c r="A1447" s="42">
        <v>42471</v>
      </c>
      <c r="B1447" s="40">
        <v>7.64</v>
      </c>
      <c r="C1447" s="40">
        <v>8.4499999999999993</v>
      </c>
      <c r="D1447" s="40">
        <f t="shared" si="44"/>
        <v>0.80999999999999961</v>
      </c>
      <c r="E1447" s="40">
        <f t="shared" si="45"/>
        <v>-0.1800000000000006</v>
      </c>
      <c r="F1447" s="40">
        <v>-0.1800000000000006</v>
      </c>
    </row>
    <row r="1448" spans="1:6">
      <c r="A1448" s="42">
        <v>42472</v>
      </c>
      <c r="B1448" s="40">
        <v>7.65</v>
      </c>
      <c r="C1448" s="40">
        <v>8.44</v>
      </c>
      <c r="D1448" s="40">
        <f t="shared" si="44"/>
        <v>0.78999999999999915</v>
      </c>
      <c r="E1448" s="40">
        <f t="shared" si="45"/>
        <v>-2.0000000000000462E-2</v>
      </c>
      <c r="F1448" s="40">
        <v>-2.0000000000000462E-2</v>
      </c>
    </row>
    <row r="1449" spans="1:6">
      <c r="A1449" s="42">
        <v>42473</v>
      </c>
      <c r="B1449" s="40">
        <v>7.79</v>
      </c>
      <c r="C1449" s="40">
        <v>8.5</v>
      </c>
      <c r="D1449" s="40">
        <f t="shared" si="44"/>
        <v>0.71</v>
      </c>
      <c r="E1449" s="40">
        <f t="shared" si="45"/>
        <v>-7.9999999999999183E-2</v>
      </c>
      <c r="F1449" s="40">
        <v>-7.9999999999999183E-2</v>
      </c>
    </row>
    <row r="1450" spans="1:6">
      <c r="A1450" s="42">
        <v>42474</v>
      </c>
      <c r="B1450" s="40">
        <v>7.77</v>
      </c>
      <c r="C1450" s="40">
        <v>8.5500000000000007</v>
      </c>
      <c r="D1450" s="40">
        <f t="shared" si="44"/>
        <v>0.78000000000000114</v>
      </c>
      <c r="E1450" s="40">
        <f t="shared" si="45"/>
        <v>7.0000000000001172E-2</v>
      </c>
      <c r="F1450" s="40">
        <v>7.0000000000001172E-2</v>
      </c>
    </row>
    <row r="1451" spans="1:6">
      <c r="A1451" s="42">
        <v>42475</v>
      </c>
      <c r="B1451" s="40">
        <v>7.75</v>
      </c>
      <c r="C1451" s="40">
        <v>8.5299999999999994</v>
      </c>
      <c r="D1451" s="40">
        <f t="shared" si="44"/>
        <v>0.77999999999999936</v>
      </c>
      <c r="E1451" s="40">
        <f t="shared" si="45"/>
        <v>-1.7763568394002505E-15</v>
      </c>
      <c r="F1451" s="40">
        <v>-1.7763568394002505E-15</v>
      </c>
    </row>
    <row r="1452" spans="1:6">
      <c r="A1452" s="42">
        <v>42478</v>
      </c>
      <c r="B1452" s="40">
        <v>7.59</v>
      </c>
      <c r="C1452" s="40">
        <v>8.56</v>
      </c>
      <c r="D1452" s="40">
        <f t="shared" si="44"/>
        <v>0.97000000000000064</v>
      </c>
      <c r="E1452" s="40">
        <f t="shared" si="45"/>
        <v>0.19000000000000128</v>
      </c>
      <c r="F1452" s="40">
        <v>0.19000000000000128</v>
      </c>
    </row>
    <row r="1453" spans="1:6">
      <c r="A1453" s="42">
        <v>42479</v>
      </c>
      <c r="B1453" s="40">
        <v>7.65</v>
      </c>
      <c r="C1453" s="40">
        <v>8.5299999999999994</v>
      </c>
      <c r="D1453" s="40">
        <f t="shared" si="44"/>
        <v>0.87999999999999901</v>
      </c>
      <c r="E1453" s="40">
        <f t="shared" si="45"/>
        <v>-9.0000000000001634E-2</v>
      </c>
      <c r="F1453" s="40">
        <v>-9.0000000000001634E-2</v>
      </c>
    </row>
    <row r="1454" spans="1:6">
      <c r="A1454" s="42">
        <v>42480</v>
      </c>
      <c r="B1454" s="40">
        <v>7.59</v>
      </c>
      <c r="C1454" s="40">
        <v>8.5399999999999991</v>
      </c>
      <c r="D1454" s="40">
        <f t="shared" si="44"/>
        <v>0.94999999999999929</v>
      </c>
      <c r="E1454" s="40">
        <f t="shared" si="45"/>
        <v>7.0000000000000284E-2</v>
      </c>
      <c r="F1454" s="40">
        <v>7.0000000000000284E-2</v>
      </c>
    </row>
    <row r="1455" spans="1:6">
      <c r="A1455" s="42">
        <v>42481</v>
      </c>
      <c r="B1455" s="40">
        <v>7.57</v>
      </c>
      <c r="C1455" s="40">
        <v>8.5</v>
      </c>
      <c r="D1455" s="40">
        <f t="shared" si="44"/>
        <v>0.92999999999999972</v>
      </c>
      <c r="E1455" s="40">
        <f t="shared" si="45"/>
        <v>-1.9999999999999574E-2</v>
      </c>
      <c r="F1455" s="40">
        <v>-1.9999999999999574E-2</v>
      </c>
    </row>
    <row r="1456" spans="1:6">
      <c r="A1456" s="42">
        <v>42482</v>
      </c>
      <c r="B1456" s="40">
        <v>7.58</v>
      </c>
      <c r="C1456" s="40">
        <v>8.43</v>
      </c>
      <c r="D1456" s="40">
        <f t="shared" si="44"/>
        <v>0.84999999999999964</v>
      </c>
      <c r="E1456" s="40">
        <f t="shared" si="45"/>
        <v>-8.0000000000000071E-2</v>
      </c>
      <c r="F1456" s="40">
        <v>-8.0000000000000071E-2</v>
      </c>
    </row>
    <row r="1457" spans="1:6">
      <c r="A1457" s="42">
        <v>42485</v>
      </c>
      <c r="B1457" s="40">
        <v>7.56</v>
      </c>
      <c r="C1457" s="40">
        <v>8.48</v>
      </c>
      <c r="D1457" s="40">
        <f t="shared" si="44"/>
        <v>0.92000000000000082</v>
      </c>
      <c r="E1457" s="40">
        <f t="shared" si="45"/>
        <v>7.0000000000001172E-2</v>
      </c>
      <c r="F1457" s="40">
        <v>7.0000000000001172E-2</v>
      </c>
    </row>
    <row r="1458" spans="1:6">
      <c r="A1458" s="42">
        <v>42486</v>
      </c>
      <c r="B1458" s="40">
        <v>7.54</v>
      </c>
      <c r="C1458" s="40">
        <v>8.52</v>
      </c>
      <c r="D1458" s="40">
        <f t="shared" si="44"/>
        <v>0.97999999999999954</v>
      </c>
      <c r="E1458" s="40">
        <f t="shared" si="45"/>
        <v>5.9999999999998721E-2</v>
      </c>
      <c r="F1458" s="40">
        <v>5.9999999999998721E-2</v>
      </c>
    </row>
    <row r="1459" spans="1:6">
      <c r="A1459" s="42">
        <v>42487</v>
      </c>
      <c r="B1459" s="40">
        <v>7.53</v>
      </c>
      <c r="C1459" s="40">
        <v>8.51</v>
      </c>
      <c r="D1459" s="40">
        <f t="shared" si="44"/>
        <v>0.97999999999999954</v>
      </c>
      <c r="E1459" s="40">
        <f t="shared" si="45"/>
        <v>0</v>
      </c>
      <c r="F1459" s="40">
        <v>0</v>
      </c>
    </row>
    <row r="1460" spans="1:6">
      <c r="A1460" s="42">
        <v>42488</v>
      </c>
      <c r="B1460" s="40">
        <v>7.53</v>
      </c>
      <c r="C1460" s="40">
        <v>8.4700000000000006</v>
      </c>
      <c r="D1460" s="40">
        <f t="shared" si="44"/>
        <v>0.94000000000000039</v>
      </c>
      <c r="E1460" s="40">
        <f t="shared" si="45"/>
        <v>-3.9999999999999147E-2</v>
      </c>
      <c r="F1460" s="40">
        <v>-3.9999999999999147E-2</v>
      </c>
    </row>
    <row r="1461" spans="1:6">
      <c r="A1461" s="42">
        <v>42489</v>
      </c>
      <c r="B1461" s="40">
        <v>7.42</v>
      </c>
      <c r="C1461" s="40">
        <v>8.57</v>
      </c>
      <c r="D1461" s="40">
        <f t="shared" si="44"/>
        <v>1.1500000000000004</v>
      </c>
      <c r="E1461" s="40">
        <f t="shared" si="45"/>
        <v>0.20999999999999996</v>
      </c>
      <c r="F1461" s="40">
        <v>0.20999999999999996</v>
      </c>
    </row>
    <row r="1462" spans="1:6">
      <c r="A1462" s="42">
        <v>42493</v>
      </c>
      <c r="B1462" s="40">
        <v>7.51</v>
      </c>
      <c r="C1462" s="40">
        <v>8.56</v>
      </c>
      <c r="D1462" s="40">
        <f t="shared" si="44"/>
        <v>1.0500000000000007</v>
      </c>
      <c r="E1462" s="40">
        <f t="shared" si="45"/>
        <v>-9.9999999999999645E-2</v>
      </c>
      <c r="F1462" s="40">
        <v>-9.9999999999999645E-2</v>
      </c>
    </row>
    <row r="1463" spans="1:6">
      <c r="A1463" s="42">
        <v>42494</v>
      </c>
      <c r="B1463" s="40">
        <v>7.46</v>
      </c>
      <c r="C1463" s="40">
        <v>8.48</v>
      </c>
      <c r="D1463" s="40">
        <f t="shared" si="44"/>
        <v>1.0200000000000005</v>
      </c>
      <c r="E1463" s="40">
        <f t="shared" si="45"/>
        <v>-3.0000000000000249E-2</v>
      </c>
      <c r="F1463" s="40">
        <v>-3.0000000000000249E-2</v>
      </c>
    </row>
    <row r="1464" spans="1:6">
      <c r="A1464" s="42">
        <v>42495</v>
      </c>
      <c r="B1464" s="40">
        <v>7.46</v>
      </c>
      <c r="C1464" s="40">
        <v>8.52</v>
      </c>
      <c r="D1464" s="40">
        <f t="shared" si="44"/>
        <v>1.0599999999999996</v>
      </c>
      <c r="E1464" s="40">
        <f t="shared" si="45"/>
        <v>3.9999999999999147E-2</v>
      </c>
      <c r="F1464" s="40">
        <v>3.9999999999999147E-2</v>
      </c>
    </row>
    <row r="1465" spans="1:6">
      <c r="A1465" s="42">
        <v>42496</v>
      </c>
      <c r="B1465" s="40">
        <v>7.34</v>
      </c>
      <c r="C1465" s="40">
        <v>8.5299999999999994</v>
      </c>
      <c r="D1465" s="40">
        <f t="shared" si="44"/>
        <v>1.1899999999999995</v>
      </c>
      <c r="E1465" s="40">
        <f t="shared" si="45"/>
        <v>0.12999999999999989</v>
      </c>
      <c r="F1465" s="40">
        <v>0.12999999999999989</v>
      </c>
    </row>
    <row r="1466" spans="1:6">
      <c r="A1466" s="42">
        <v>42499</v>
      </c>
      <c r="B1466" s="40">
        <v>7.2</v>
      </c>
      <c r="C1466" s="40">
        <v>8.52</v>
      </c>
      <c r="D1466" s="40">
        <f t="shared" si="44"/>
        <v>1.3199999999999994</v>
      </c>
      <c r="E1466" s="40">
        <f t="shared" si="45"/>
        <v>0.12999999999999989</v>
      </c>
      <c r="F1466" s="40">
        <v>0.12999999999999989</v>
      </c>
    </row>
    <row r="1467" spans="1:6">
      <c r="A1467" s="42">
        <v>42500</v>
      </c>
      <c r="B1467" s="40">
        <v>7.19</v>
      </c>
      <c r="C1467" s="40">
        <v>8.6300000000000008</v>
      </c>
      <c r="D1467" s="40">
        <f t="shared" si="44"/>
        <v>1.4400000000000004</v>
      </c>
      <c r="E1467" s="40">
        <f t="shared" si="45"/>
        <v>0.12000000000000099</v>
      </c>
      <c r="F1467" s="40">
        <v>0.12000000000000099</v>
      </c>
    </row>
    <row r="1468" spans="1:6">
      <c r="A1468" s="42">
        <v>42501</v>
      </c>
      <c r="B1468" s="40">
        <v>7.22</v>
      </c>
      <c r="C1468" s="40">
        <v>8.6300000000000008</v>
      </c>
      <c r="D1468" s="40">
        <f t="shared" si="44"/>
        <v>1.410000000000001</v>
      </c>
      <c r="E1468" s="40">
        <f t="shared" si="45"/>
        <v>-2.9999999999999361E-2</v>
      </c>
      <c r="F1468" s="40">
        <v>-2.9999999999999361E-2</v>
      </c>
    </row>
    <row r="1469" spans="1:6">
      <c r="A1469" s="42">
        <v>42502</v>
      </c>
      <c r="B1469" s="40">
        <v>7.2</v>
      </c>
      <c r="C1469" s="40">
        <v>8.65</v>
      </c>
      <c r="D1469" s="40">
        <f t="shared" si="44"/>
        <v>1.4500000000000002</v>
      </c>
      <c r="E1469" s="40">
        <f t="shared" si="45"/>
        <v>3.9999999999999147E-2</v>
      </c>
      <c r="F1469" s="40">
        <v>3.9999999999999147E-2</v>
      </c>
    </row>
    <row r="1470" spans="1:6">
      <c r="A1470" s="42">
        <v>42503</v>
      </c>
      <c r="B1470" s="40">
        <v>7.19</v>
      </c>
      <c r="C1470" s="40">
        <v>8.61</v>
      </c>
      <c r="D1470" s="40">
        <f t="shared" si="44"/>
        <v>1.419999999999999</v>
      </c>
      <c r="E1470" s="40">
        <f t="shared" si="45"/>
        <v>-3.0000000000001137E-2</v>
      </c>
      <c r="F1470" s="40">
        <v>-3.0000000000001137E-2</v>
      </c>
    </row>
    <row r="1471" spans="1:6">
      <c r="A1471" s="42">
        <v>42506</v>
      </c>
      <c r="B1471" s="40">
        <v>7.2</v>
      </c>
      <c r="C1471" s="40">
        <v>8.61</v>
      </c>
      <c r="D1471" s="40">
        <f t="shared" si="44"/>
        <v>1.4099999999999993</v>
      </c>
      <c r="E1471" s="40">
        <f t="shared" si="45"/>
        <v>-9.9999999999997868E-3</v>
      </c>
      <c r="F1471" s="40">
        <v>-9.9999999999997868E-3</v>
      </c>
    </row>
    <row r="1472" spans="1:6">
      <c r="A1472" s="42">
        <v>42507</v>
      </c>
      <c r="B1472" s="40">
        <v>7.24</v>
      </c>
      <c r="C1472" s="40">
        <v>8.7200000000000006</v>
      </c>
      <c r="D1472" s="40">
        <f t="shared" si="44"/>
        <v>1.4800000000000004</v>
      </c>
      <c r="E1472" s="40">
        <f t="shared" si="45"/>
        <v>7.0000000000001172E-2</v>
      </c>
      <c r="F1472" s="40">
        <v>7.0000000000001172E-2</v>
      </c>
    </row>
    <row r="1473" spans="1:6">
      <c r="A1473" s="42">
        <v>42508</v>
      </c>
      <c r="B1473" s="40">
        <v>7.2</v>
      </c>
      <c r="C1473" s="40">
        <v>8.73</v>
      </c>
      <c r="D1473" s="40">
        <f t="shared" si="44"/>
        <v>1.5300000000000002</v>
      </c>
      <c r="E1473" s="40">
        <f t="shared" si="45"/>
        <v>4.9999999999999822E-2</v>
      </c>
      <c r="F1473" s="40">
        <v>4.9999999999999822E-2</v>
      </c>
    </row>
    <row r="1474" spans="1:6">
      <c r="A1474" s="42">
        <v>42509</v>
      </c>
      <c r="B1474" s="40">
        <v>7.18</v>
      </c>
      <c r="C1474" s="40">
        <v>8.69</v>
      </c>
      <c r="D1474" s="40">
        <f t="shared" ref="D1474:D1537" si="46">C1474-B1474</f>
        <v>1.5099999999999998</v>
      </c>
      <c r="E1474" s="40">
        <f t="shared" si="45"/>
        <v>-2.0000000000000462E-2</v>
      </c>
      <c r="F1474" s="40">
        <v>-2.0000000000000462E-2</v>
      </c>
    </row>
    <row r="1475" spans="1:6">
      <c r="A1475" s="42">
        <v>42510</v>
      </c>
      <c r="B1475" s="40">
        <v>7.21</v>
      </c>
      <c r="C1475" s="40">
        <v>8.69</v>
      </c>
      <c r="D1475" s="40">
        <f t="shared" si="46"/>
        <v>1.4799999999999995</v>
      </c>
      <c r="E1475" s="40">
        <f t="shared" si="45"/>
        <v>-3.0000000000000249E-2</v>
      </c>
      <c r="F1475" s="40">
        <v>-3.0000000000000249E-2</v>
      </c>
    </row>
    <row r="1476" spans="1:6">
      <c r="A1476" s="42">
        <v>42513</v>
      </c>
      <c r="B1476" s="40">
        <v>7.2</v>
      </c>
      <c r="C1476" s="40">
        <v>8.7100000000000009</v>
      </c>
      <c r="D1476" s="40">
        <f t="shared" si="46"/>
        <v>1.5100000000000007</v>
      </c>
      <c r="E1476" s="40">
        <f t="shared" ref="E1476:E1539" si="47">D1476-D1475</f>
        <v>3.0000000000001137E-2</v>
      </c>
      <c r="F1476" s="40">
        <v>3.0000000000001137E-2</v>
      </c>
    </row>
    <row r="1477" spans="1:6">
      <c r="A1477" s="42">
        <v>42514</v>
      </c>
      <c r="B1477" s="40">
        <v>7.22</v>
      </c>
      <c r="C1477" s="40">
        <v>8.82</v>
      </c>
      <c r="D1477" s="40">
        <f t="shared" si="46"/>
        <v>1.6000000000000005</v>
      </c>
      <c r="E1477" s="40">
        <f t="shared" si="47"/>
        <v>8.9999999999999858E-2</v>
      </c>
      <c r="F1477" s="40">
        <v>8.9999999999999858E-2</v>
      </c>
    </row>
    <row r="1478" spans="1:6">
      <c r="A1478" s="42">
        <v>42515</v>
      </c>
      <c r="B1478" s="40">
        <v>7.19</v>
      </c>
      <c r="C1478" s="40">
        <v>8.83</v>
      </c>
      <c r="D1478" s="40">
        <f t="shared" si="46"/>
        <v>1.6399999999999997</v>
      </c>
      <c r="E1478" s="40">
        <f t="shared" si="47"/>
        <v>3.9999999999999147E-2</v>
      </c>
      <c r="F1478" s="40">
        <v>3.9999999999999147E-2</v>
      </c>
    </row>
    <row r="1479" spans="1:6">
      <c r="A1479" s="42">
        <v>42516</v>
      </c>
      <c r="B1479" s="40">
        <v>7.22</v>
      </c>
      <c r="C1479" s="40">
        <v>8.93</v>
      </c>
      <c r="D1479" s="40">
        <f t="shared" si="46"/>
        <v>1.71</v>
      </c>
      <c r="E1479" s="40">
        <f t="shared" si="47"/>
        <v>7.0000000000000284E-2</v>
      </c>
      <c r="F1479" s="40">
        <v>7.0000000000000284E-2</v>
      </c>
    </row>
    <row r="1480" spans="1:6">
      <c r="A1480" s="42">
        <v>42517</v>
      </c>
      <c r="B1480" s="40">
        <v>7.2</v>
      </c>
      <c r="C1480" s="40">
        <v>8.89</v>
      </c>
      <c r="D1480" s="40">
        <f t="shared" si="46"/>
        <v>1.6900000000000004</v>
      </c>
      <c r="E1480" s="40">
        <f t="shared" si="47"/>
        <v>-1.9999999999999574E-2</v>
      </c>
      <c r="F1480" s="40">
        <v>-1.9999999999999574E-2</v>
      </c>
    </row>
    <row r="1481" spans="1:6">
      <c r="A1481" s="42">
        <v>42520</v>
      </c>
      <c r="B1481" s="40">
        <v>7.23</v>
      </c>
      <c r="C1481" s="40">
        <v>8.93</v>
      </c>
      <c r="D1481" s="40">
        <f t="shared" si="46"/>
        <v>1.6999999999999993</v>
      </c>
      <c r="E1481" s="40">
        <f t="shared" si="47"/>
        <v>9.9999999999988987E-3</v>
      </c>
      <c r="F1481" s="40">
        <v>9.9999999999988987E-3</v>
      </c>
    </row>
    <row r="1482" spans="1:6">
      <c r="A1482" s="42">
        <v>42521</v>
      </c>
      <c r="B1482" s="40">
        <v>7.37</v>
      </c>
      <c r="C1482" s="40">
        <v>8.9499999999999993</v>
      </c>
      <c r="D1482" s="40">
        <f t="shared" si="46"/>
        <v>1.5799999999999992</v>
      </c>
      <c r="E1482" s="40">
        <f t="shared" si="47"/>
        <v>-0.12000000000000011</v>
      </c>
      <c r="F1482" s="40">
        <v>-0.12000000000000011</v>
      </c>
    </row>
    <row r="1483" spans="1:6">
      <c r="A1483" s="42">
        <v>42522</v>
      </c>
      <c r="B1483" s="40">
        <v>7.32</v>
      </c>
      <c r="C1483" s="40">
        <v>8.89</v>
      </c>
      <c r="D1483" s="40">
        <f t="shared" si="46"/>
        <v>1.5700000000000003</v>
      </c>
      <c r="E1483" s="40">
        <f t="shared" si="47"/>
        <v>-9.9999999999988987E-3</v>
      </c>
      <c r="F1483" s="40">
        <v>-9.9999999999988987E-3</v>
      </c>
    </row>
    <row r="1484" spans="1:6">
      <c r="A1484" s="42">
        <v>42523</v>
      </c>
      <c r="B1484" s="40">
        <v>7.33</v>
      </c>
      <c r="C1484" s="40">
        <v>8.84</v>
      </c>
      <c r="D1484" s="40">
        <f t="shared" si="46"/>
        <v>1.5099999999999998</v>
      </c>
      <c r="E1484" s="40">
        <f t="shared" si="47"/>
        <v>-6.0000000000000497E-2</v>
      </c>
      <c r="F1484" s="40">
        <v>-6.0000000000000497E-2</v>
      </c>
    </row>
    <row r="1485" spans="1:6">
      <c r="A1485" s="42">
        <v>42524</v>
      </c>
      <c r="B1485" s="40">
        <v>7.36</v>
      </c>
      <c r="C1485" s="40">
        <v>8.92</v>
      </c>
      <c r="D1485" s="40">
        <f t="shared" si="46"/>
        <v>1.5599999999999996</v>
      </c>
      <c r="E1485" s="40">
        <f t="shared" si="47"/>
        <v>4.9999999999999822E-2</v>
      </c>
      <c r="F1485" s="40">
        <v>4.9999999999999822E-2</v>
      </c>
    </row>
    <row r="1486" spans="1:6">
      <c r="A1486" s="42">
        <v>42527</v>
      </c>
      <c r="B1486" s="40">
        <v>7.34</v>
      </c>
      <c r="C1486" s="40">
        <v>8.8699999999999992</v>
      </c>
      <c r="D1486" s="40">
        <f t="shared" si="46"/>
        <v>1.5299999999999994</v>
      </c>
      <c r="E1486" s="40">
        <f t="shared" si="47"/>
        <v>-3.0000000000000249E-2</v>
      </c>
      <c r="F1486" s="40">
        <v>-3.0000000000000249E-2</v>
      </c>
    </row>
    <row r="1487" spans="1:6">
      <c r="A1487" s="42">
        <v>42528</v>
      </c>
      <c r="B1487" s="40">
        <v>7.33</v>
      </c>
      <c r="C1487" s="40">
        <v>8.86</v>
      </c>
      <c r="D1487" s="40">
        <f t="shared" si="46"/>
        <v>1.5299999999999994</v>
      </c>
      <c r="E1487" s="40">
        <f t="shared" si="47"/>
        <v>0</v>
      </c>
      <c r="F1487" s="40">
        <v>0</v>
      </c>
    </row>
    <row r="1488" spans="1:6">
      <c r="A1488" s="42">
        <v>42529</v>
      </c>
      <c r="B1488" s="40">
        <v>7.3</v>
      </c>
      <c r="C1488" s="40">
        <v>8.9600000000000009</v>
      </c>
      <c r="D1488" s="40">
        <f t="shared" si="46"/>
        <v>1.660000000000001</v>
      </c>
      <c r="E1488" s="40">
        <f t="shared" si="47"/>
        <v>0.13000000000000167</v>
      </c>
      <c r="F1488" s="40">
        <v>0.13000000000000167</v>
      </c>
    </row>
    <row r="1489" spans="1:6">
      <c r="A1489" s="42">
        <v>42534</v>
      </c>
      <c r="B1489" s="40">
        <v>7.19</v>
      </c>
      <c r="C1489" s="40">
        <v>8.8800000000000008</v>
      </c>
      <c r="D1489" s="40">
        <f t="shared" si="46"/>
        <v>1.6900000000000004</v>
      </c>
      <c r="E1489" s="40">
        <f t="shared" si="47"/>
        <v>2.9999999999999361E-2</v>
      </c>
      <c r="F1489" s="40">
        <v>2.9999999999999361E-2</v>
      </c>
    </row>
    <row r="1490" spans="1:6">
      <c r="A1490" s="42">
        <v>42535</v>
      </c>
      <c r="B1490" s="40">
        <v>7.19</v>
      </c>
      <c r="C1490" s="40">
        <v>8.8800000000000008</v>
      </c>
      <c r="D1490" s="40">
        <f t="shared" si="46"/>
        <v>1.6900000000000004</v>
      </c>
      <c r="E1490" s="40">
        <f t="shared" si="47"/>
        <v>0</v>
      </c>
      <c r="F1490" s="40">
        <v>0</v>
      </c>
    </row>
    <row r="1491" spans="1:6">
      <c r="A1491" s="42">
        <v>42536</v>
      </c>
      <c r="B1491" s="40">
        <v>7.22</v>
      </c>
      <c r="C1491" s="40">
        <v>8.85</v>
      </c>
      <c r="D1491" s="40">
        <f t="shared" si="46"/>
        <v>1.63</v>
      </c>
      <c r="E1491" s="40">
        <f t="shared" si="47"/>
        <v>-6.0000000000000497E-2</v>
      </c>
      <c r="F1491" s="40">
        <v>-6.0000000000000497E-2</v>
      </c>
    </row>
    <row r="1492" spans="1:6">
      <c r="A1492" s="42">
        <v>42537</v>
      </c>
      <c r="B1492" s="40">
        <v>7.17</v>
      </c>
      <c r="C1492" s="40">
        <v>8.92</v>
      </c>
      <c r="D1492" s="40">
        <f t="shared" si="46"/>
        <v>1.75</v>
      </c>
      <c r="E1492" s="40">
        <f t="shared" si="47"/>
        <v>0.12000000000000011</v>
      </c>
      <c r="F1492" s="40">
        <v>0.12000000000000011</v>
      </c>
    </row>
    <row r="1493" spans="1:6">
      <c r="A1493" s="42">
        <v>42538</v>
      </c>
      <c r="B1493" s="40">
        <v>7.2</v>
      </c>
      <c r="C1493" s="40">
        <v>8.86</v>
      </c>
      <c r="D1493" s="40">
        <f t="shared" si="46"/>
        <v>1.6599999999999993</v>
      </c>
      <c r="E1493" s="40">
        <f t="shared" si="47"/>
        <v>-9.0000000000000746E-2</v>
      </c>
      <c r="F1493" s="40">
        <v>-9.0000000000000746E-2</v>
      </c>
    </row>
    <row r="1494" spans="1:6">
      <c r="A1494" s="42">
        <v>42541</v>
      </c>
      <c r="B1494" s="40">
        <v>7.21</v>
      </c>
      <c r="C1494" s="40">
        <v>8.84</v>
      </c>
      <c r="D1494" s="40">
        <f t="shared" si="46"/>
        <v>1.63</v>
      </c>
      <c r="E1494" s="40">
        <f t="shared" si="47"/>
        <v>-2.9999999999999361E-2</v>
      </c>
      <c r="F1494" s="40">
        <v>-2.9999999999999361E-2</v>
      </c>
    </row>
    <row r="1495" spans="1:6">
      <c r="A1495" s="42">
        <v>42542</v>
      </c>
      <c r="B1495" s="40">
        <v>7.19</v>
      </c>
      <c r="C1495" s="40">
        <v>9.01</v>
      </c>
      <c r="D1495" s="40">
        <f t="shared" si="46"/>
        <v>1.8199999999999994</v>
      </c>
      <c r="E1495" s="40">
        <f t="shared" si="47"/>
        <v>0.1899999999999995</v>
      </c>
      <c r="F1495" s="40">
        <v>0.1899999999999995</v>
      </c>
    </row>
    <row r="1496" spans="1:6">
      <c r="A1496" s="42">
        <v>42543</v>
      </c>
      <c r="B1496" s="40">
        <v>7.22</v>
      </c>
      <c r="C1496" s="40">
        <v>9.0500000000000007</v>
      </c>
      <c r="D1496" s="40">
        <f t="shared" si="46"/>
        <v>1.830000000000001</v>
      </c>
      <c r="E1496" s="40">
        <f t="shared" si="47"/>
        <v>1.0000000000001563E-2</v>
      </c>
      <c r="F1496" s="40">
        <v>1.0000000000001563E-2</v>
      </c>
    </row>
    <row r="1497" spans="1:6">
      <c r="A1497" s="42">
        <v>42544</v>
      </c>
      <c r="B1497" s="40">
        <v>7.18</v>
      </c>
      <c r="C1497" s="40">
        <v>8.9600000000000009</v>
      </c>
      <c r="D1497" s="40">
        <f t="shared" si="46"/>
        <v>1.7800000000000011</v>
      </c>
      <c r="E1497" s="40">
        <f t="shared" si="47"/>
        <v>-4.9999999999999822E-2</v>
      </c>
      <c r="F1497" s="40">
        <v>-4.9999999999999822E-2</v>
      </c>
    </row>
    <row r="1498" spans="1:6">
      <c r="A1498" s="42">
        <v>42545</v>
      </c>
      <c r="B1498" s="40">
        <v>7.12</v>
      </c>
      <c r="C1498" s="40">
        <v>8.89</v>
      </c>
      <c r="D1498" s="40">
        <f t="shared" si="46"/>
        <v>1.7700000000000005</v>
      </c>
      <c r="E1498" s="40">
        <f t="shared" si="47"/>
        <v>-1.0000000000000675E-2</v>
      </c>
      <c r="F1498" s="40">
        <v>-1.0000000000000675E-2</v>
      </c>
    </row>
    <row r="1499" spans="1:6">
      <c r="A1499" s="42">
        <v>42548</v>
      </c>
      <c r="B1499" s="40">
        <v>7.14</v>
      </c>
      <c r="C1499" s="40">
        <v>9.01</v>
      </c>
      <c r="D1499" s="40">
        <f t="shared" si="46"/>
        <v>1.87</v>
      </c>
      <c r="E1499" s="40">
        <f t="shared" si="47"/>
        <v>9.9999999999999645E-2</v>
      </c>
      <c r="F1499" s="40">
        <v>9.9999999999999645E-2</v>
      </c>
    </row>
    <row r="1500" spans="1:6">
      <c r="A1500" s="42">
        <v>42549</v>
      </c>
      <c r="B1500" s="40">
        <v>7.19</v>
      </c>
      <c r="C1500" s="40">
        <v>8.98</v>
      </c>
      <c r="D1500" s="40">
        <f t="shared" si="46"/>
        <v>1.79</v>
      </c>
      <c r="E1500" s="40">
        <f t="shared" si="47"/>
        <v>-8.0000000000000071E-2</v>
      </c>
      <c r="F1500" s="40">
        <v>-8.0000000000000071E-2</v>
      </c>
    </row>
    <row r="1501" spans="1:6">
      <c r="A1501" s="42">
        <v>42550</v>
      </c>
      <c r="B1501" s="40">
        <v>7.22</v>
      </c>
      <c r="C1501" s="40">
        <v>9.0500000000000007</v>
      </c>
      <c r="D1501" s="40">
        <f t="shared" si="46"/>
        <v>1.830000000000001</v>
      </c>
      <c r="E1501" s="40">
        <f t="shared" si="47"/>
        <v>4.0000000000000924E-2</v>
      </c>
      <c r="F1501" s="40">
        <v>4.0000000000000924E-2</v>
      </c>
    </row>
    <row r="1502" spans="1:6">
      <c r="A1502" s="42">
        <v>42551</v>
      </c>
      <c r="B1502" s="40">
        <v>7.23</v>
      </c>
      <c r="C1502" s="40">
        <v>9.3000000000000007</v>
      </c>
      <c r="D1502" s="40">
        <f t="shared" si="46"/>
        <v>2.0700000000000003</v>
      </c>
      <c r="E1502" s="40">
        <f t="shared" si="47"/>
        <v>0.23999999999999932</v>
      </c>
      <c r="F1502" s="40">
        <v>0.23999999999999932</v>
      </c>
    </row>
    <row r="1503" spans="1:6">
      <c r="A1503" s="42">
        <v>42552</v>
      </c>
      <c r="B1503" s="40">
        <v>7.22</v>
      </c>
      <c r="C1503" s="40">
        <v>9.2799999999999994</v>
      </c>
      <c r="D1503" s="40">
        <f t="shared" si="46"/>
        <v>2.0599999999999996</v>
      </c>
      <c r="E1503" s="40">
        <f t="shared" si="47"/>
        <v>-1.0000000000000675E-2</v>
      </c>
      <c r="F1503" s="40">
        <v>-1.0000000000000675E-2</v>
      </c>
    </row>
    <row r="1504" spans="1:6">
      <c r="A1504" s="42">
        <v>42555</v>
      </c>
      <c r="B1504" s="40">
        <v>7.29</v>
      </c>
      <c r="C1504" s="40">
        <v>9.4</v>
      </c>
      <c r="D1504" s="40">
        <f t="shared" si="46"/>
        <v>2.1100000000000003</v>
      </c>
      <c r="E1504" s="40">
        <f t="shared" si="47"/>
        <v>5.0000000000000711E-2</v>
      </c>
      <c r="F1504" s="40">
        <v>5.0000000000000711E-2</v>
      </c>
    </row>
    <row r="1505" spans="1:6">
      <c r="A1505" s="42">
        <v>42556</v>
      </c>
      <c r="B1505" s="40">
        <v>7.3</v>
      </c>
      <c r="C1505" s="40">
        <v>9.33</v>
      </c>
      <c r="D1505" s="40">
        <f t="shared" si="46"/>
        <v>2.0300000000000002</v>
      </c>
      <c r="E1505" s="40">
        <f t="shared" si="47"/>
        <v>-8.0000000000000071E-2</v>
      </c>
      <c r="F1505" s="40">
        <v>-8.0000000000000071E-2</v>
      </c>
    </row>
    <row r="1506" spans="1:6">
      <c r="A1506" s="42">
        <v>42557</v>
      </c>
      <c r="B1506" s="40">
        <v>7.27</v>
      </c>
      <c r="C1506" s="40">
        <v>9.26</v>
      </c>
      <c r="D1506" s="40">
        <f t="shared" si="46"/>
        <v>1.9900000000000002</v>
      </c>
      <c r="E1506" s="40">
        <f t="shared" si="47"/>
        <v>-4.0000000000000036E-2</v>
      </c>
      <c r="F1506" s="40">
        <v>-4.0000000000000036E-2</v>
      </c>
    </row>
    <row r="1507" spans="1:6">
      <c r="A1507" s="42">
        <v>42558</v>
      </c>
      <c r="B1507" s="40">
        <v>7.29</v>
      </c>
      <c r="C1507" s="40">
        <v>9.27</v>
      </c>
      <c r="D1507" s="40">
        <f t="shared" si="46"/>
        <v>1.9799999999999995</v>
      </c>
      <c r="E1507" s="40">
        <f t="shared" si="47"/>
        <v>-1.0000000000000675E-2</v>
      </c>
      <c r="F1507" s="40">
        <v>-1.0000000000000675E-2</v>
      </c>
    </row>
    <row r="1508" spans="1:6">
      <c r="A1508" s="42">
        <v>42559</v>
      </c>
      <c r="B1508" s="40">
        <v>7.25</v>
      </c>
      <c r="C1508" s="40">
        <v>9.32</v>
      </c>
      <c r="D1508" s="40">
        <f t="shared" si="46"/>
        <v>2.0700000000000003</v>
      </c>
      <c r="E1508" s="40">
        <f t="shared" si="47"/>
        <v>9.0000000000000746E-2</v>
      </c>
      <c r="F1508" s="40">
        <v>9.0000000000000746E-2</v>
      </c>
    </row>
    <row r="1509" spans="1:6">
      <c r="A1509" s="42">
        <v>42562</v>
      </c>
      <c r="B1509" s="40">
        <v>7.28</v>
      </c>
      <c r="C1509" s="40">
        <v>9.36</v>
      </c>
      <c r="D1509" s="40">
        <f t="shared" si="46"/>
        <v>2.0799999999999992</v>
      </c>
      <c r="E1509" s="40">
        <f t="shared" si="47"/>
        <v>9.9999999999988987E-3</v>
      </c>
      <c r="F1509" s="40">
        <v>9.9999999999988987E-3</v>
      </c>
    </row>
    <row r="1510" spans="1:6">
      <c r="A1510" s="42">
        <v>42563</v>
      </c>
      <c r="B1510" s="40">
        <v>7.37</v>
      </c>
      <c r="C1510" s="40">
        <v>9.2899999999999991</v>
      </c>
      <c r="D1510" s="40">
        <f t="shared" si="46"/>
        <v>1.919999999999999</v>
      </c>
      <c r="E1510" s="40">
        <f t="shared" si="47"/>
        <v>-0.16000000000000014</v>
      </c>
      <c r="F1510" s="40">
        <v>-0.16000000000000014</v>
      </c>
    </row>
    <row r="1511" spans="1:6">
      <c r="A1511" s="42">
        <v>42564</v>
      </c>
      <c r="B1511" s="40">
        <v>7.41</v>
      </c>
      <c r="C1511" s="40">
        <v>9.26</v>
      </c>
      <c r="D1511" s="40">
        <f t="shared" si="46"/>
        <v>1.8499999999999996</v>
      </c>
      <c r="E1511" s="40">
        <f t="shared" si="47"/>
        <v>-6.9999999999999396E-2</v>
      </c>
      <c r="F1511" s="40">
        <v>-6.9999999999999396E-2</v>
      </c>
    </row>
    <row r="1512" spans="1:6">
      <c r="A1512" s="42">
        <v>42565</v>
      </c>
      <c r="B1512" s="40">
        <v>7.37</v>
      </c>
      <c r="C1512" s="40">
        <v>9.35</v>
      </c>
      <c r="D1512" s="40">
        <f t="shared" si="46"/>
        <v>1.9799999999999995</v>
      </c>
      <c r="E1512" s="40">
        <f t="shared" si="47"/>
        <v>0.12999999999999989</v>
      </c>
      <c r="F1512" s="40">
        <v>0.12999999999999989</v>
      </c>
    </row>
    <row r="1513" spans="1:6">
      <c r="A1513" s="42">
        <v>42566</v>
      </c>
      <c r="B1513" s="40">
        <v>7.38</v>
      </c>
      <c r="C1513" s="40">
        <v>9.07</v>
      </c>
      <c r="D1513" s="40">
        <f t="shared" si="46"/>
        <v>1.6900000000000004</v>
      </c>
      <c r="E1513" s="40">
        <f t="shared" si="47"/>
        <v>-0.28999999999999915</v>
      </c>
      <c r="F1513" s="40">
        <v>-0.28999999999999915</v>
      </c>
    </row>
    <row r="1514" spans="1:6">
      <c r="A1514" s="42">
        <v>42569</v>
      </c>
      <c r="B1514" s="40">
        <v>7.38</v>
      </c>
      <c r="C1514" s="40">
        <v>9.07</v>
      </c>
      <c r="D1514" s="40">
        <f t="shared" si="46"/>
        <v>1.6900000000000004</v>
      </c>
      <c r="E1514" s="40">
        <f t="shared" si="47"/>
        <v>0</v>
      </c>
      <c r="F1514" s="40">
        <v>0</v>
      </c>
    </row>
    <row r="1515" spans="1:6">
      <c r="A1515" s="42">
        <v>42570</v>
      </c>
      <c r="B1515" s="40">
        <v>7.35</v>
      </c>
      <c r="C1515" s="40">
        <v>9</v>
      </c>
      <c r="D1515" s="40">
        <f t="shared" si="46"/>
        <v>1.6500000000000004</v>
      </c>
      <c r="E1515" s="40">
        <f t="shared" si="47"/>
        <v>-4.0000000000000036E-2</v>
      </c>
      <c r="F1515" s="40">
        <v>-4.0000000000000036E-2</v>
      </c>
    </row>
    <row r="1516" spans="1:6">
      <c r="A1516" s="42">
        <v>42571</v>
      </c>
      <c r="B1516" s="40">
        <v>7.32</v>
      </c>
      <c r="C1516" s="40">
        <v>9.0399999999999991</v>
      </c>
      <c r="D1516" s="40">
        <f t="shared" si="46"/>
        <v>1.7199999999999989</v>
      </c>
      <c r="E1516" s="40">
        <f t="shared" si="47"/>
        <v>6.9999999999998508E-2</v>
      </c>
      <c r="F1516" s="40">
        <v>6.9999999999998508E-2</v>
      </c>
    </row>
    <row r="1517" spans="1:6">
      <c r="A1517" s="42">
        <v>42572</v>
      </c>
      <c r="B1517" s="40">
        <v>7.34</v>
      </c>
      <c r="C1517" s="40">
        <v>9.0399999999999991</v>
      </c>
      <c r="D1517" s="40">
        <f t="shared" si="46"/>
        <v>1.6999999999999993</v>
      </c>
      <c r="E1517" s="40">
        <f t="shared" si="47"/>
        <v>-1.9999999999999574E-2</v>
      </c>
      <c r="F1517" s="40">
        <v>-1.9999999999999574E-2</v>
      </c>
    </row>
    <row r="1518" spans="1:6">
      <c r="A1518" s="42">
        <v>42573</v>
      </c>
      <c r="B1518" s="40">
        <v>7.29</v>
      </c>
      <c r="C1518" s="40">
        <v>9.01</v>
      </c>
      <c r="D1518" s="40">
        <f t="shared" si="46"/>
        <v>1.7199999999999998</v>
      </c>
      <c r="E1518" s="40">
        <f t="shared" si="47"/>
        <v>2.0000000000000462E-2</v>
      </c>
      <c r="F1518" s="40">
        <v>2.0000000000000462E-2</v>
      </c>
    </row>
    <row r="1519" spans="1:6">
      <c r="A1519" s="42">
        <v>42576</v>
      </c>
      <c r="B1519" s="40">
        <v>7.28</v>
      </c>
      <c r="C1519" s="40">
        <v>9.11</v>
      </c>
      <c r="D1519" s="40">
        <f t="shared" si="46"/>
        <v>1.8299999999999992</v>
      </c>
      <c r="E1519" s="40">
        <f t="shared" si="47"/>
        <v>0.10999999999999943</v>
      </c>
      <c r="F1519" s="40">
        <v>0.10999999999999943</v>
      </c>
    </row>
    <row r="1520" spans="1:6">
      <c r="A1520" s="42">
        <v>42577</v>
      </c>
      <c r="B1520" s="40">
        <v>7.33</v>
      </c>
      <c r="C1520" s="40">
        <v>9</v>
      </c>
      <c r="D1520" s="40">
        <f t="shared" si="46"/>
        <v>1.67</v>
      </c>
      <c r="E1520" s="40">
        <f t="shared" si="47"/>
        <v>-0.15999999999999925</v>
      </c>
      <c r="F1520" s="40">
        <v>-0.15999999999999925</v>
      </c>
    </row>
    <row r="1521" spans="1:6">
      <c r="A1521" s="42">
        <v>42578</v>
      </c>
      <c r="B1521" s="40">
        <v>7.23</v>
      </c>
      <c r="C1521" s="40">
        <v>8.91</v>
      </c>
      <c r="D1521" s="40">
        <f t="shared" si="46"/>
        <v>1.6799999999999997</v>
      </c>
      <c r="E1521" s="40">
        <f t="shared" si="47"/>
        <v>9.9999999999997868E-3</v>
      </c>
      <c r="F1521" s="40">
        <v>9.9999999999997868E-3</v>
      </c>
    </row>
    <row r="1522" spans="1:6">
      <c r="A1522" s="42">
        <v>42579</v>
      </c>
      <c r="B1522" s="40">
        <v>7.22</v>
      </c>
      <c r="C1522" s="40">
        <v>8.9700000000000006</v>
      </c>
      <c r="D1522" s="40">
        <f t="shared" si="46"/>
        <v>1.7500000000000009</v>
      </c>
      <c r="E1522" s="40">
        <f t="shared" si="47"/>
        <v>7.0000000000001172E-2</v>
      </c>
      <c r="F1522" s="40">
        <v>7.0000000000001172E-2</v>
      </c>
    </row>
    <row r="1523" spans="1:6">
      <c r="A1523" s="42">
        <v>42580</v>
      </c>
      <c r="B1523" s="40">
        <v>7.22</v>
      </c>
      <c r="C1523" s="40">
        <v>9.0299999999999994</v>
      </c>
      <c r="D1523" s="40">
        <f t="shared" si="46"/>
        <v>1.8099999999999996</v>
      </c>
      <c r="E1523" s="40">
        <f t="shared" si="47"/>
        <v>5.9999999999998721E-2</v>
      </c>
      <c r="F1523" s="40">
        <v>5.9999999999998721E-2</v>
      </c>
    </row>
    <row r="1524" spans="1:6">
      <c r="A1524" s="42">
        <v>42583</v>
      </c>
      <c r="B1524" s="40">
        <v>7.22</v>
      </c>
      <c r="C1524" s="40">
        <v>9.0299999999999994</v>
      </c>
      <c r="D1524" s="40">
        <f t="shared" si="46"/>
        <v>1.8099999999999996</v>
      </c>
      <c r="E1524" s="40">
        <f t="shared" si="47"/>
        <v>0</v>
      </c>
      <c r="F1524" s="40">
        <v>0</v>
      </c>
    </row>
    <row r="1525" spans="1:6">
      <c r="A1525" s="42">
        <v>42584</v>
      </c>
      <c r="B1525" s="40">
        <v>7.24</v>
      </c>
      <c r="C1525" s="40">
        <v>8.91</v>
      </c>
      <c r="D1525" s="40">
        <f t="shared" si="46"/>
        <v>1.67</v>
      </c>
      <c r="E1525" s="40">
        <f t="shared" si="47"/>
        <v>-0.13999999999999968</v>
      </c>
      <c r="F1525" s="40">
        <v>-0.13999999999999968</v>
      </c>
    </row>
    <row r="1526" spans="1:6">
      <c r="A1526" s="42">
        <v>42585</v>
      </c>
      <c r="B1526" s="40">
        <v>7.22</v>
      </c>
      <c r="C1526" s="40">
        <v>9</v>
      </c>
      <c r="D1526" s="40">
        <f t="shared" si="46"/>
        <v>1.7800000000000002</v>
      </c>
      <c r="E1526" s="40">
        <f t="shared" si="47"/>
        <v>0.11000000000000032</v>
      </c>
      <c r="F1526" s="40">
        <v>0.11000000000000032</v>
      </c>
    </row>
    <row r="1527" spans="1:6">
      <c r="A1527" s="42">
        <v>42586</v>
      </c>
      <c r="B1527" s="40">
        <v>7.24</v>
      </c>
      <c r="C1527" s="40">
        <v>9.02</v>
      </c>
      <c r="D1527" s="40">
        <f t="shared" si="46"/>
        <v>1.7799999999999994</v>
      </c>
      <c r="E1527" s="40">
        <f t="shared" si="47"/>
        <v>0</v>
      </c>
      <c r="F1527" s="40">
        <v>0</v>
      </c>
    </row>
    <row r="1528" spans="1:6">
      <c r="A1528" s="42">
        <v>42587</v>
      </c>
      <c r="B1528" s="40">
        <v>7.24</v>
      </c>
      <c r="C1528" s="40">
        <v>9.02</v>
      </c>
      <c r="D1528" s="40">
        <f t="shared" si="46"/>
        <v>1.7799999999999994</v>
      </c>
      <c r="E1528" s="40">
        <f t="shared" si="47"/>
        <v>0</v>
      </c>
      <c r="F1528" s="40">
        <v>0</v>
      </c>
    </row>
    <row r="1529" spans="1:6">
      <c r="A1529" s="42">
        <v>42590</v>
      </c>
      <c r="B1529" s="40">
        <v>7.26</v>
      </c>
      <c r="C1529" s="40">
        <v>9.0500000000000007</v>
      </c>
      <c r="D1529" s="40">
        <f t="shared" si="46"/>
        <v>1.7900000000000009</v>
      </c>
      <c r="E1529" s="40">
        <f t="shared" si="47"/>
        <v>1.0000000000001563E-2</v>
      </c>
      <c r="F1529" s="40">
        <v>1.0000000000001563E-2</v>
      </c>
    </row>
    <row r="1530" spans="1:6">
      <c r="A1530" s="42">
        <v>42591</v>
      </c>
      <c r="B1530" s="40">
        <v>7.28</v>
      </c>
      <c r="C1530" s="40">
        <v>9.0500000000000007</v>
      </c>
      <c r="D1530" s="40">
        <f t="shared" si="46"/>
        <v>1.7700000000000005</v>
      </c>
      <c r="E1530" s="40">
        <f t="shared" si="47"/>
        <v>-2.0000000000000462E-2</v>
      </c>
      <c r="F1530" s="40">
        <v>-2.0000000000000462E-2</v>
      </c>
    </row>
    <row r="1531" spans="1:6">
      <c r="A1531" s="42">
        <v>42592</v>
      </c>
      <c r="B1531" s="40">
        <v>7.27</v>
      </c>
      <c r="C1531" s="40">
        <v>9.0399999999999991</v>
      </c>
      <c r="D1531" s="40">
        <f t="shared" si="46"/>
        <v>1.7699999999999996</v>
      </c>
      <c r="E1531" s="40">
        <f t="shared" si="47"/>
        <v>0</v>
      </c>
      <c r="F1531" s="40">
        <v>0</v>
      </c>
    </row>
    <row r="1532" spans="1:6">
      <c r="A1532" s="42">
        <v>42593</v>
      </c>
      <c r="B1532" s="40">
        <v>7.3</v>
      </c>
      <c r="C1532" s="40">
        <v>8.9700000000000006</v>
      </c>
      <c r="D1532" s="40">
        <f t="shared" si="46"/>
        <v>1.6700000000000008</v>
      </c>
      <c r="E1532" s="40">
        <f t="shared" si="47"/>
        <v>-9.9999999999998757E-2</v>
      </c>
      <c r="F1532" s="40">
        <v>-9.9999999999998757E-2</v>
      </c>
    </row>
    <row r="1533" spans="1:6">
      <c r="A1533" s="42">
        <v>42594</v>
      </c>
      <c r="B1533" s="40">
        <v>7.34</v>
      </c>
      <c r="C1533" s="40">
        <v>8.92</v>
      </c>
      <c r="D1533" s="40">
        <f t="shared" si="46"/>
        <v>1.58</v>
      </c>
      <c r="E1533" s="40">
        <f t="shared" si="47"/>
        <v>-9.0000000000000746E-2</v>
      </c>
      <c r="F1533" s="40">
        <v>-9.0000000000000746E-2</v>
      </c>
    </row>
    <row r="1534" spans="1:6">
      <c r="A1534" s="42">
        <v>42597</v>
      </c>
      <c r="B1534" s="40">
        <v>7.45</v>
      </c>
      <c r="C1534" s="40">
        <v>8.9600000000000009</v>
      </c>
      <c r="D1534" s="40">
        <f t="shared" si="46"/>
        <v>1.5100000000000007</v>
      </c>
      <c r="E1534" s="40">
        <f t="shared" si="47"/>
        <v>-6.9999999999999396E-2</v>
      </c>
      <c r="F1534" s="40">
        <v>-6.9999999999999396E-2</v>
      </c>
    </row>
    <row r="1535" spans="1:6">
      <c r="A1535" s="42">
        <v>42598</v>
      </c>
      <c r="B1535" s="40">
        <v>7.42</v>
      </c>
      <c r="C1535" s="40">
        <v>8.9700000000000006</v>
      </c>
      <c r="D1535" s="40">
        <f t="shared" si="46"/>
        <v>1.5500000000000007</v>
      </c>
      <c r="E1535" s="40">
        <f t="shared" si="47"/>
        <v>4.0000000000000036E-2</v>
      </c>
      <c r="F1535" s="40">
        <v>4.0000000000000036E-2</v>
      </c>
    </row>
    <row r="1536" spans="1:6">
      <c r="A1536" s="42">
        <v>42599</v>
      </c>
      <c r="B1536" s="40">
        <v>7.42</v>
      </c>
      <c r="C1536" s="40">
        <v>8.8000000000000007</v>
      </c>
      <c r="D1536" s="40">
        <f t="shared" si="46"/>
        <v>1.3800000000000008</v>
      </c>
      <c r="E1536" s="40">
        <f t="shared" si="47"/>
        <v>-0.16999999999999993</v>
      </c>
      <c r="F1536" s="40">
        <v>-0.16999999999999993</v>
      </c>
    </row>
    <row r="1537" spans="1:6">
      <c r="A1537" s="42">
        <v>42600</v>
      </c>
      <c r="B1537" s="40">
        <v>7.39</v>
      </c>
      <c r="C1537" s="40">
        <v>8.82</v>
      </c>
      <c r="D1537" s="40">
        <f t="shared" si="46"/>
        <v>1.4300000000000006</v>
      </c>
      <c r="E1537" s="40">
        <f t="shared" si="47"/>
        <v>4.9999999999999822E-2</v>
      </c>
      <c r="F1537" s="40">
        <v>4.9999999999999822E-2</v>
      </c>
    </row>
    <row r="1538" spans="1:6">
      <c r="A1538" s="42">
        <v>42601</v>
      </c>
      <c r="B1538" s="40">
        <v>7.41</v>
      </c>
      <c r="C1538" s="40">
        <v>8.9</v>
      </c>
      <c r="D1538" s="40">
        <f t="shared" ref="D1538:D1601" si="48">C1538-B1538</f>
        <v>1.4900000000000002</v>
      </c>
      <c r="E1538" s="40">
        <f t="shared" si="47"/>
        <v>5.9999999999999609E-2</v>
      </c>
      <c r="F1538" s="40">
        <v>5.9999999999999609E-2</v>
      </c>
    </row>
    <row r="1539" spans="1:6">
      <c r="A1539" s="42">
        <v>42604</v>
      </c>
      <c r="B1539" s="40">
        <v>7.42</v>
      </c>
      <c r="C1539" s="40">
        <v>8.9</v>
      </c>
      <c r="D1539" s="40">
        <f t="shared" si="48"/>
        <v>1.4800000000000004</v>
      </c>
      <c r="E1539" s="40">
        <f t="shared" si="47"/>
        <v>-9.9999999999997868E-3</v>
      </c>
      <c r="F1539" s="40">
        <v>-9.9999999999997868E-3</v>
      </c>
    </row>
    <row r="1540" spans="1:6">
      <c r="A1540" s="42">
        <v>42605</v>
      </c>
      <c r="B1540" s="40">
        <v>7.42</v>
      </c>
      <c r="C1540" s="40">
        <v>8.91</v>
      </c>
      <c r="D1540" s="40">
        <f t="shared" si="48"/>
        <v>1.4900000000000002</v>
      </c>
      <c r="E1540" s="40">
        <f t="shared" ref="E1540:E1603" si="49">D1540-D1539</f>
        <v>9.9999999999997868E-3</v>
      </c>
      <c r="F1540" s="40">
        <v>9.9999999999997868E-3</v>
      </c>
    </row>
    <row r="1541" spans="1:6">
      <c r="A1541" s="42">
        <v>42606</v>
      </c>
      <c r="B1541" s="40">
        <v>7.43</v>
      </c>
      <c r="C1541" s="40">
        <v>8.91</v>
      </c>
      <c r="D1541" s="40">
        <f t="shared" si="48"/>
        <v>1.4800000000000004</v>
      </c>
      <c r="E1541" s="40">
        <f t="shared" si="49"/>
        <v>-9.9999999999997868E-3</v>
      </c>
      <c r="F1541" s="40">
        <v>-9.9999999999997868E-3</v>
      </c>
    </row>
    <row r="1542" spans="1:6">
      <c r="A1542" s="42">
        <v>42607</v>
      </c>
      <c r="B1542" s="40">
        <v>7.41</v>
      </c>
      <c r="C1542" s="40">
        <v>8.9</v>
      </c>
      <c r="D1542" s="40">
        <f t="shared" si="48"/>
        <v>1.4900000000000002</v>
      </c>
      <c r="E1542" s="40">
        <f t="shared" si="49"/>
        <v>9.9999999999997868E-3</v>
      </c>
      <c r="F1542" s="40">
        <v>9.9999999999997868E-3</v>
      </c>
    </row>
    <row r="1543" spans="1:6">
      <c r="A1543" s="42">
        <v>42608</v>
      </c>
      <c r="B1543" s="40">
        <v>7.4</v>
      </c>
      <c r="C1543" s="40">
        <v>8.68</v>
      </c>
      <c r="D1543" s="40">
        <f t="shared" si="48"/>
        <v>1.2799999999999994</v>
      </c>
      <c r="E1543" s="40">
        <f t="shared" si="49"/>
        <v>-0.21000000000000085</v>
      </c>
      <c r="F1543" s="40">
        <v>-0.21000000000000085</v>
      </c>
    </row>
    <row r="1544" spans="1:6">
      <c r="A1544" s="42">
        <v>42611</v>
      </c>
      <c r="B1544" s="40">
        <v>7.42</v>
      </c>
      <c r="C1544" s="40">
        <v>8.73</v>
      </c>
      <c r="D1544" s="40">
        <f t="shared" si="48"/>
        <v>1.3100000000000005</v>
      </c>
      <c r="E1544" s="40">
        <f t="shared" si="49"/>
        <v>3.0000000000001137E-2</v>
      </c>
      <c r="F1544" s="40">
        <v>3.0000000000001137E-2</v>
      </c>
    </row>
    <row r="1545" spans="1:6">
      <c r="A1545" s="42">
        <v>42612</v>
      </c>
      <c r="B1545" s="40">
        <v>7.49</v>
      </c>
      <c r="C1545" s="40">
        <v>8.69</v>
      </c>
      <c r="D1545" s="40">
        <f t="shared" si="48"/>
        <v>1.1999999999999993</v>
      </c>
      <c r="E1545" s="40">
        <f t="shared" si="49"/>
        <v>-0.11000000000000121</v>
      </c>
      <c r="F1545" s="40">
        <v>-0.11000000000000121</v>
      </c>
    </row>
    <row r="1546" spans="1:6">
      <c r="A1546" s="42">
        <v>42613</v>
      </c>
      <c r="B1546" s="40">
        <v>7.54</v>
      </c>
      <c r="C1546" s="40">
        <v>8.73</v>
      </c>
      <c r="D1546" s="40">
        <f t="shared" si="48"/>
        <v>1.1900000000000004</v>
      </c>
      <c r="E1546" s="40">
        <f t="shared" si="49"/>
        <v>-9.9999999999988987E-3</v>
      </c>
      <c r="F1546" s="40">
        <v>-9.9999999999988987E-3</v>
      </c>
    </row>
    <row r="1547" spans="1:6">
      <c r="A1547" s="42">
        <v>42614</v>
      </c>
      <c r="B1547" s="40">
        <v>7.49</v>
      </c>
      <c r="C1547" s="40">
        <v>8.7100000000000009</v>
      </c>
      <c r="D1547" s="40">
        <f t="shared" si="48"/>
        <v>1.2200000000000006</v>
      </c>
      <c r="E1547" s="40">
        <f t="shared" si="49"/>
        <v>3.0000000000000249E-2</v>
      </c>
      <c r="F1547" s="40">
        <v>3.0000000000000249E-2</v>
      </c>
    </row>
    <row r="1548" spans="1:6">
      <c r="A1548" s="42">
        <v>42615</v>
      </c>
      <c r="B1548" s="40">
        <v>7.47</v>
      </c>
      <c r="C1548" s="40">
        <v>8.67</v>
      </c>
      <c r="D1548" s="40">
        <f t="shared" si="48"/>
        <v>1.2000000000000002</v>
      </c>
      <c r="E1548" s="40">
        <f t="shared" si="49"/>
        <v>-2.0000000000000462E-2</v>
      </c>
      <c r="F1548" s="40">
        <v>-2.0000000000000462E-2</v>
      </c>
    </row>
    <row r="1549" spans="1:6">
      <c r="A1549" s="42">
        <v>42618</v>
      </c>
      <c r="B1549" s="40">
        <v>7.5</v>
      </c>
      <c r="C1549" s="40">
        <v>8.69</v>
      </c>
      <c r="D1549" s="40">
        <f t="shared" si="48"/>
        <v>1.1899999999999995</v>
      </c>
      <c r="E1549" s="40">
        <f t="shared" si="49"/>
        <v>-1.0000000000000675E-2</v>
      </c>
      <c r="F1549" s="40">
        <v>-1.0000000000000675E-2</v>
      </c>
    </row>
    <row r="1550" spans="1:6">
      <c r="A1550" s="42">
        <v>42619</v>
      </c>
      <c r="B1550" s="40">
        <v>7.49</v>
      </c>
      <c r="C1550" s="40">
        <v>8.58</v>
      </c>
      <c r="D1550" s="40">
        <f t="shared" si="48"/>
        <v>1.0899999999999999</v>
      </c>
      <c r="E1550" s="40">
        <f t="shared" si="49"/>
        <v>-9.9999999999999645E-2</v>
      </c>
      <c r="F1550" s="40">
        <v>-9.9999999999999645E-2</v>
      </c>
    </row>
    <row r="1551" spans="1:6">
      <c r="A1551" s="42">
        <v>42620</v>
      </c>
      <c r="B1551" s="40">
        <v>7.49</v>
      </c>
      <c r="C1551" s="40">
        <v>8.4700000000000006</v>
      </c>
      <c r="D1551" s="40">
        <f t="shared" si="48"/>
        <v>0.98000000000000043</v>
      </c>
      <c r="E1551" s="40">
        <f t="shared" si="49"/>
        <v>-0.10999999999999943</v>
      </c>
      <c r="F1551" s="40">
        <v>-0.10999999999999943</v>
      </c>
    </row>
    <row r="1552" spans="1:6">
      <c r="A1552" s="42">
        <v>42621</v>
      </c>
      <c r="B1552" s="40">
        <v>7.46</v>
      </c>
      <c r="C1552" s="40">
        <v>8.4700000000000006</v>
      </c>
      <c r="D1552" s="40">
        <f t="shared" si="48"/>
        <v>1.0100000000000007</v>
      </c>
      <c r="E1552" s="40">
        <f t="shared" si="49"/>
        <v>3.0000000000000249E-2</v>
      </c>
      <c r="F1552" s="40">
        <v>3.0000000000000249E-2</v>
      </c>
    </row>
    <row r="1553" spans="1:6">
      <c r="A1553" s="42">
        <v>42622</v>
      </c>
      <c r="B1553" s="40">
        <v>7.42</v>
      </c>
      <c r="C1553" s="40">
        <v>8.5</v>
      </c>
      <c r="D1553" s="40">
        <f t="shared" si="48"/>
        <v>1.08</v>
      </c>
      <c r="E1553" s="40">
        <f t="shared" si="49"/>
        <v>6.9999999999999396E-2</v>
      </c>
      <c r="F1553" s="40">
        <v>6.9999999999999396E-2</v>
      </c>
    </row>
    <row r="1554" spans="1:6">
      <c r="A1554" s="42">
        <v>42625</v>
      </c>
      <c r="B1554" s="40">
        <v>7.31</v>
      </c>
      <c r="C1554" s="40">
        <v>8.52</v>
      </c>
      <c r="D1554" s="40">
        <f t="shared" si="48"/>
        <v>1.21</v>
      </c>
      <c r="E1554" s="40">
        <f t="shared" si="49"/>
        <v>0.12999999999999989</v>
      </c>
      <c r="F1554" s="40">
        <v>0.12999999999999989</v>
      </c>
    </row>
    <row r="1555" spans="1:6">
      <c r="A1555" s="42">
        <v>42626</v>
      </c>
      <c r="B1555" s="40">
        <v>7.29</v>
      </c>
      <c r="C1555" s="40">
        <v>8.56</v>
      </c>
      <c r="D1555" s="40">
        <f t="shared" si="48"/>
        <v>1.2700000000000005</v>
      </c>
      <c r="E1555" s="40">
        <f t="shared" si="49"/>
        <v>6.0000000000000497E-2</v>
      </c>
      <c r="F1555" s="40">
        <v>6.0000000000000497E-2</v>
      </c>
    </row>
    <row r="1556" spans="1:6">
      <c r="A1556" s="42">
        <v>42627</v>
      </c>
      <c r="B1556" s="40">
        <v>7.28</v>
      </c>
      <c r="C1556" s="40">
        <v>8.51</v>
      </c>
      <c r="D1556" s="40">
        <f t="shared" si="48"/>
        <v>1.2299999999999995</v>
      </c>
      <c r="E1556" s="40">
        <f t="shared" si="49"/>
        <v>-4.0000000000000924E-2</v>
      </c>
      <c r="F1556" s="40">
        <v>-4.0000000000000924E-2</v>
      </c>
    </row>
    <row r="1557" spans="1:6">
      <c r="A1557" s="42">
        <v>42632</v>
      </c>
      <c r="B1557" s="40">
        <v>7.28</v>
      </c>
      <c r="C1557" s="40">
        <v>8.52</v>
      </c>
      <c r="D1557" s="40">
        <f t="shared" si="48"/>
        <v>1.2399999999999993</v>
      </c>
      <c r="E1557" s="40">
        <f t="shared" si="49"/>
        <v>9.9999999999997868E-3</v>
      </c>
      <c r="F1557" s="40">
        <v>9.9999999999997868E-3</v>
      </c>
    </row>
    <row r="1558" spans="1:6">
      <c r="A1558" s="42">
        <v>42633</v>
      </c>
      <c r="B1558" s="40">
        <v>7.27</v>
      </c>
      <c r="C1558" s="40">
        <v>8.51</v>
      </c>
      <c r="D1558" s="40">
        <f t="shared" si="48"/>
        <v>1.2400000000000002</v>
      </c>
      <c r="E1558" s="40">
        <f t="shared" si="49"/>
        <v>0</v>
      </c>
      <c r="F1558" s="40">
        <v>0</v>
      </c>
    </row>
    <row r="1559" spans="1:6">
      <c r="A1559" s="42">
        <v>42634</v>
      </c>
      <c r="B1559" s="40">
        <v>7.26</v>
      </c>
      <c r="C1559" s="40">
        <v>8.59</v>
      </c>
      <c r="D1559" s="40">
        <f t="shared" si="48"/>
        <v>1.33</v>
      </c>
      <c r="E1559" s="40">
        <f t="shared" si="49"/>
        <v>8.9999999999999858E-2</v>
      </c>
      <c r="F1559" s="40">
        <v>8.9999999999999858E-2</v>
      </c>
    </row>
    <row r="1560" spans="1:6">
      <c r="A1560" s="42">
        <v>42635</v>
      </c>
      <c r="B1560" s="40">
        <v>7.26</v>
      </c>
      <c r="C1560" s="40">
        <v>8.5399999999999991</v>
      </c>
      <c r="D1560" s="40">
        <f t="shared" si="48"/>
        <v>1.2799999999999994</v>
      </c>
      <c r="E1560" s="40">
        <f t="shared" si="49"/>
        <v>-5.0000000000000711E-2</v>
      </c>
      <c r="F1560" s="40">
        <v>-5.0000000000000711E-2</v>
      </c>
    </row>
    <row r="1561" spans="1:6">
      <c r="A1561" s="42">
        <v>42636</v>
      </c>
      <c r="B1561" s="40">
        <v>7.27</v>
      </c>
      <c r="C1561" s="40">
        <v>8.56</v>
      </c>
      <c r="D1561" s="40">
        <f t="shared" si="48"/>
        <v>1.2900000000000009</v>
      </c>
      <c r="E1561" s="40">
        <f t="shared" si="49"/>
        <v>1.0000000000001563E-2</v>
      </c>
      <c r="F1561" s="40">
        <v>1.0000000000001563E-2</v>
      </c>
    </row>
    <row r="1562" spans="1:6">
      <c r="A1562" s="42">
        <v>42639</v>
      </c>
      <c r="B1562" s="40">
        <v>7.19</v>
      </c>
      <c r="C1562" s="40">
        <v>8.57</v>
      </c>
      <c r="D1562" s="40">
        <f t="shared" si="48"/>
        <v>1.38</v>
      </c>
      <c r="E1562" s="40">
        <f t="shared" si="49"/>
        <v>8.999999999999897E-2</v>
      </c>
      <c r="F1562" s="40">
        <v>8.999999999999897E-2</v>
      </c>
    </row>
    <row r="1563" spans="1:6">
      <c r="A1563" s="42">
        <v>42640</v>
      </c>
      <c r="B1563" s="40">
        <v>7.21</v>
      </c>
      <c r="C1563" s="40">
        <v>8.61</v>
      </c>
      <c r="D1563" s="40">
        <f t="shared" si="48"/>
        <v>1.3999999999999995</v>
      </c>
      <c r="E1563" s="40">
        <f t="shared" si="49"/>
        <v>1.9999999999999574E-2</v>
      </c>
      <c r="F1563" s="40">
        <v>1.9999999999999574E-2</v>
      </c>
    </row>
    <row r="1564" spans="1:6">
      <c r="A1564" s="42">
        <v>42641</v>
      </c>
      <c r="B1564" s="40">
        <v>7.19</v>
      </c>
      <c r="C1564" s="40">
        <v>8.66</v>
      </c>
      <c r="D1564" s="40">
        <f t="shared" si="48"/>
        <v>1.4699999999999998</v>
      </c>
      <c r="E1564" s="40">
        <f t="shared" si="49"/>
        <v>7.0000000000000284E-2</v>
      </c>
      <c r="F1564" s="40">
        <v>7.0000000000000284E-2</v>
      </c>
    </row>
    <row r="1565" spans="1:6">
      <c r="A1565" s="42">
        <v>42642</v>
      </c>
      <c r="B1565" s="40">
        <v>7.23</v>
      </c>
      <c r="C1565" s="40">
        <v>8.6300000000000008</v>
      </c>
      <c r="D1565" s="40">
        <f t="shared" si="48"/>
        <v>1.4000000000000004</v>
      </c>
      <c r="E1565" s="40">
        <f t="shared" si="49"/>
        <v>-6.9999999999999396E-2</v>
      </c>
      <c r="F1565" s="40">
        <v>-6.9999999999999396E-2</v>
      </c>
    </row>
    <row r="1566" spans="1:6">
      <c r="A1566" s="42">
        <v>42643</v>
      </c>
      <c r="B1566" s="40">
        <v>7.22</v>
      </c>
      <c r="C1566" s="40">
        <v>8.75</v>
      </c>
      <c r="D1566" s="40">
        <f t="shared" si="48"/>
        <v>1.5300000000000002</v>
      </c>
      <c r="E1566" s="40">
        <f t="shared" si="49"/>
        <v>0.12999999999999989</v>
      </c>
      <c r="F1566" s="40">
        <v>0.12999999999999989</v>
      </c>
    </row>
    <row r="1567" spans="1:6">
      <c r="A1567" s="42">
        <v>42653</v>
      </c>
      <c r="B1567" s="40">
        <v>7.29</v>
      </c>
      <c r="C1567" s="40">
        <v>8.69</v>
      </c>
      <c r="D1567" s="40">
        <f t="shared" si="48"/>
        <v>1.3999999999999995</v>
      </c>
      <c r="E1567" s="40">
        <f t="shared" si="49"/>
        <v>-0.13000000000000078</v>
      </c>
      <c r="F1567" s="40">
        <v>-0.13000000000000078</v>
      </c>
    </row>
    <row r="1568" spans="1:6">
      <c r="A1568" s="42">
        <v>42654</v>
      </c>
      <c r="B1568" s="40">
        <v>7.31</v>
      </c>
      <c r="C1568" s="40">
        <v>8.7200000000000006</v>
      </c>
      <c r="D1568" s="40">
        <f t="shared" si="48"/>
        <v>1.410000000000001</v>
      </c>
      <c r="E1568" s="40">
        <f t="shared" si="49"/>
        <v>1.0000000000001563E-2</v>
      </c>
      <c r="F1568" s="40">
        <v>1.0000000000001563E-2</v>
      </c>
    </row>
    <row r="1569" spans="1:6">
      <c r="A1569" s="42">
        <v>42655</v>
      </c>
      <c r="B1569" s="40">
        <v>7.3</v>
      </c>
      <c r="C1569" s="40">
        <v>8.82</v>
      </c>
      <c r="D1569" s="40">
        <f t="shared" si="48"/>
        <v>1.5200000000000005</v>
      </c>
      <c r="E1569" s="40">
        <f t="shared" si="49"/>
        <v>0.10999999999999943</v>
      </c>
      <c r="F1569" s="40">
        <v>0.10999999999999943</v>
      </c>
    </row>
    <row r="1570" spans="1:6">
      <c r="A1570" s="42">
        <v>42656</v>
      </c>
      <c r="B1570" s="40">
        <v>7.28</v>
      </c>
      <c r="C1570" s="40">
        <v>8.7799999999999994</v>
      </c>
      <c r="D1570" s="40">
        <f t="shared" si="48"/>
        <v>1.4999999999999991</v>
      </c>
      <c r="E1570" s="40">
        <f t="shared" si="49"/>
        <v>-2.000000000000135E-2</v>
      </c>
      <c r="F1570" s="40">
        <v>-2.000000000000135E-2</v>
      </c>
    </row>
    <row r="1571" spans="1:6">
      <c r="A1571" s="42">
        <v>42657</v>
      </c>
      <c r="B1571" s="40">
        <v>7.3</v>
      </c>
      <c r="C1571" s="40">
        <v>8.7899999999999991</v>
      </c>
      <c r="D1571" s="40">
        <f t="shared" si="48"/>
        <v>1.4899999999999993</v>
      </c>
      <c r="E1571" s="40">
        <f t="shared" si="49"/>
        <v>-9.9999999999997868E-3</v>
      </c>
      <c r="F1571" s="40">
        <v>-9.9999999999997868E-3</v>
      </c>
    </row>
    <row r="1572" spans="1:6">
      <c r="A1572" s="42">
        <v>42660</v>
      </c>
      <c r="B1572" s="40">
        <v>7.26</v>
      </c>
      <c r="C1572" s="40">
        <v>8.7799999999999994</v>
      </c>
      <c r="D1572" s="40">
        <f t="shared" si="48"/>
        <v>1.5199999999999996</v>
      </c>
      <c r="E1572" s="40">
        <f t="shared" si="49"/>
        <v>3.0000000000000249E-2</v>
      </c>
      <c r="F1572" s="40">
        <v>3.0000000000000249E-2</v>
      </c>
    </row>
    <row r="1573" spans="1:6">
      <c r="A1573" s="42">
        <v>42661</v>
      </c>
      <c r="B1573" s="40">
        <v>7.33</v>
      </c>
      <c r="C1573" s="40">
        <v>8.74</v>
      </c>
      <c r="D1573" s="40">
        <f t="shared" si="48"/>
        <v>1.4100000000000001</v>
      </c>
      <c r="E1573" s="40">
        <f t="shared" si="49"/>
        <v>-0.10999999999999943</v>
      </c>
      <c r="F1573" s="40">
        <v>-0.10999999999999943</v>
      </c>
    </row>
    <row r="1574" spans="1:6">
      <c r="A1574" s="42">
        <v>42662</v>
      </c>
      <c r="B1574" s="40">
        <v>7.33</v>
      </c>
      <c r="C1574" s="40">
        <v>8.68</v>
      </c>
      <c r="D1574" s="40">
        <f t="shared" si="48"/>
        <v>1.3499999999999996</v>
      </c>
      <c r="E1574" s="40">
        <f t="shared" si="49"/>
        <v>-6.0000000000000497E-2</v>
      </c>
      <c r="F1574" s="40">
        <v>-6.0000000000000497E-2</v>
      </c>
    </row>
    <row r="1575" spans="1:6">
      <c r="A1575" s="42">
        <v>42663</v>
      </c>
      <c r="B1575" s="40">
        <v>7.34</v>
      </c>
      <c r="C1575" s="40">
        <v>8.74</v>
      </c>
      <c r="D1575" s="40">
        <f t="shared" si="48"/>
        <v>1.4000000000000004</v>
      </c>
      <c r="E1575" s="40">
        <f t="shared" si="49"/>
        <v>5.0000000000000711E-2</v>
      </c>
      <c r="F1575" s="40">
        <v>5.0000000000000711E-2</v>
      </c>
    </row>
    <row r="1576" spans="1:6">
      <c r="A1576" s="42">
        <v>42664</v>
      </c>
      <c r="B1576" s="40">
        <v>7.36</v>
      </c>
      <c r="C1576" s="40">
        <v>8.7100000000000009</v>
      </c>
      <c r="D1576" s="40">
        <f t="shared" si="48"/>
        <v>1.3500000000000005</v>
      </c>
      <c r="E1576" s="40">
        <f t="shared" si="49"/>
        <v>-4.9999999999999822E-2</v>
      </c>
      <c r="F1576" s="40">
        <v>-4.9999999999999822E-2</v>
      </c>
    </row>
    <row r="1577" spans="1:6">
      <c r="A1577" s="42">
        <v>42667</v>
      </c>
      <c r="B1577" s="40">
        <v>7.43</v>
      </c>
      <c r="C1577" s="40">
        <v>8.73</v>
      </c>
      <c r="D1577" s="40">
        <f t="shared" si="48"/>
        <v>1.3000000000000007</v>
      </c>
      <c r="E1577" s="40">
        <f t="shared" si="49"/>
        <v>-4.9999999999999822E-2</v>
      </c>
      <c r="F1577" s="40">
        <v>-4.9999999999999822E-2</v>
      </c>
    </row>
    <row r="1578" spans="1:6">
      <c r="A1578" s="42">
        <v>42668</v>
      </c>
      <c r="B1578" s="40">
        <v>7.39</v>
      </c>
      <c r="C1578" s="40">
        <v>8.82</v>
      </c>
      <c r="D1578" s="40">
        <f t="shared" si="48"/>
        <v>1.4300000000000006</v>
      </c>
      <c r="E1578" s="40">
        <f t="shared" si="49"/>
        <v>0.12999999999999989</v>
      </c>
      <c r="F1578" s="40">
        <v>0.12999999999999989</v>
      </c>
    </row>
    <row r="1579" spans="1:6">
      <c r="A1579" s="42">
        <v>42669</v>
      </c>
      <c r="B1579" s="40">
        <v>7.38</v>
      </c>
      <c r="C1579" s="40">
        <v>8.84</v>
      </c>
      <c r="D1579" s="40">
        <f t="shared" si="48"/>
        <v>1.46</v>
      </c>
      <c r="E1579" s="40">
        <f t="shared" si="49"/>
        <v>2.9999999999999361E-2</v>
      </c>
      <c r="F1579" s="40">
        <v>2.9999999999999361E-2</v>
      </c>
    </row>
    <row r="1580" spans="1:6">
      <c r="A1580" s="42">
        <v>42670</v>
      </c>
      <c r="B1580" s="40">
        <v>7.37</v>
      </c>
      <c r="C1580" s="40">
        <v>8.84</v>
      </c>
      <c r="D1580" s="40">
        <f t="shared" si="48"/>
        <v>1.4699999999999998</v>
      </c>
      <c r="E1580" s="40">
        <f t="shared" si="49"/>
        <v>9.9999999999997868E-3</v>
      </c>
      <c r="F1580" s="40">
        <v>9.9999999999997868E-3</v>
      </c>
    </row>
    <row r="1581" spans="1:6">
      <c r="A1581" s="42">
        <v>42671</v>
      </c>
      <c r="B1581" s="40">
        <v>7.38</v>
      </c>
      <c r="C1581" s="40">
        <v>8.85</v>
      </c>
      <c r="D1581" s="40">
        <f t="shared" si="48"/>
        <v>1.4699999999999998</v>
      </c>
      <c r="E1581" s="40">
        <f t="shared" si="49"/>
        <v>0</v>
      </c>
      <c r="F1581" s="40">
        <v>0</v>
      </c>
    </row>
    <row r="1582" spans="1:6">
      <c r="A1582" s="42">
        <v>42674</v>
      </c>
      <c r="B1582" s="40">
        <v>7.34</v>
      </c>
      <c r="C1582" s="40">
        <v>8.94</v>
      </c>
      <c r="D1582" s="40">
        <f t="shared" si="48"/>
        <v>1.5999999999999996</v>
      </c>
      <c r="E1582" s="40">
        <f t="shared" si="49"/>
        <v>0.12999999999999989</v>
      </c>
      <c r="F1582" s="40">
        <v>0.12999999999999989</v>
      </c>
    </row>
    <row r="1583" spans="1:6">
      <c r="A1583" s="42">
        <v>42675</v>
      </c>
      <c r="B1583" s="40">
        <v>7.33</v>
      </c>
      <c r="C1583" s="40">
        <v>8.99</v>
      </c>
      <c r="D1583" s="40">
        <f t="shared" si="48"/>
        <v>1.6600000000000001</v>
      </c>
      <c r="E1583" s="40">
        <f t="shared" si="49"/>
        <v>6.0000000000000497E-2</v>
      </c>
      <c r="F1583" s="40">
        <v>6.0000000000000497E-2</v>
      </c>
    </row>
    <row r="1584" spans="1:6">
      <c r="A1584" s="42">
        <v>42676</v>
      </c>
      <c r="B1584" s="40">
        <v>7.28</v>
      </c>
      <c r="C1584" s="40">
        <v>8.9700000000000006</v>
      </c>
      <c r="D1584" s="40">
        <f t="shared" si="48"/>
        <v>1.6900000000000004</v>
      </c>
      <c r="E1584" s="40">
        <f t="shared" si="49"/>
        <v>3.0000000000000249E-2</v>
      </c>
      <c r="F1584" s="40">
        <v>3.0000000000000249E-2</v>
      </c>
    </row>
    <row r="1585" spans="1:6">
      <c r="A1585" s="42">
        <v>42677</v>
      </c>
      <c r="B1585" s="40">
        <v>7.29</v>
      </c>
      <c r="C1585" s="40">
        <v>8.8699999999999992</v>
      </c>
      <c r="D1585" s="40">
        <f t="shared" si="48"/>
        <v>1.5799999999999992</v>
      </c>
      <c r="E1585" s="40">
        <f t="shared" si="49"/>
        <v>-0.11000000000000121</v>
      </c>
      <c r="F1585" s="40">
        <v>-0.11000000000000121</v>
      </c>
    </row>
    <row r="1586" spans="1:6">
      <c r="A1586" s="42">
        <v>42678</v>
      </c>
      <c r="B1586" s="40">
        <v>7.26</v>
      </c>
      <c r="C1586" s="40">
        <v>8.86</v>
      </c>
      <c r="D1586" s="40">
        <f t="shared" si="48"/>
        <v>1.5999999999999996</v>
      </c>
      <c r="E1586" s="40">
        <f t="shared" si="49"/>
        <v>2.0000000000000462E-2</v>
      </c>
      <c r="F1586" s="40">
        <v>2.0000000000000462E-2</v>
      </c>
    </row>
    <row r="1587" spans="1:6">
      <c r="A1587" s="42">
        <v>42681</v>
      </c>
      <c r="B1587" s="40">
        <v>7.29</v>
      </c>
      <c r="C1587" s="40">
        <v>8.85</v>
      </c>
      <c r="D1587" s="40">
        <f t="shared" si="48"/>
        <v>1.5599999999999996</v>
      </c>
      <c r="E1587" s="40">
        <f t="shared" si="49"/>
        <v>-4.0000000000000036E-2</v>
      </c>
      <c r="F1587" s="40">
        <v>-4.0000000000000036E-2</v>
      </c>
    </row>
    <row r="1588" spans="1:6">
      <c r="A1588" s="42">
        <v>42682</v>
      </c>
      <c r="B1588" s="40">
        <v>7.32</v>
      </c>
      <c r="C1588" s="40">
        <v>8.82</v>
      </c>
      <c r="D1588" s="40">
        <f t="shared" si="48"/>
        <v>1.5</v>
      </c>
      <c r="E1588" s="40">
        <f t="shared" si="49"/>
        <v>-5.9999999999999609E-2</v>
      </c>
      <c r="F1588" s="40">
        <v>-5.9999999999999609E-2</v>
      </c>
    </row>
    <row r="1589" spans="1:6">
      <c r="A1589" s="42">
        <v>42683</v>
      </c>
      <c r="B1589" s="40">
        <v>7.28</v>
      </c>
      <c r="C1589" s="40">
        <v>8.85</v>
      </c>
      <c r="D1589" s="40">
        <f t="shared" si="48"/>
        <v>1.5699999999999994</v>
      </c>
      <c r="E1589" s="40">
        <f t="shared" si="49"/>
        <v>6.9999999999999396E-2</v>
      </c>
      <c r="F1589" s="40">
        <v>6.9999999999999396E-2</v>
      </c>
    </row>
    <row r="1590" spans="1:6">
      <c r="A1590" s="42">
        <v>42684</v>
      </c>
      <c r="B1590" s="40">
        <v>7.34</v>
      </c>
      <c r="C1590" s="40">
        <v>8.83</v>
      </c>
      <c r="D1590" s="40">
        <f t="shared" si="48"/>
        <v>1.4900000000000002</v>
      </c>
      <c r="E1590" s="40">
        <f t="shared" si="49"/>
        <v>-7.9999999999999183E-2</v>
      </c>
      <c r="F1590" s="40">
        <v>-7.9999999999999183E-2</v>
      </c>
    </row>
    <row r="1591" spans="1:6">
      <c r="A1591" s="42">
        <v>42685</v>
      </c>
      <c r="B1591" s="40">
        <v>7.4</v>
      </c>
      <c r="C1591" s="40">
        <v>8.7200000000000006</v>
      </c>
      <c r="D1591" s="40">
        <f t="shared" si="48"/>
        <v>1.3200000000000003</v>
      </c>
      <c r="E1591" s="40">
        <f t="shared" si="49"/>
        <v>-0.16999999999999993</v>
      </c>
      <c r="F1591" s="40">
        <v>-0.16999999999999993</v>
      </c>
    </row>
    <row r="1592" spans="1:6">
      <c r="A1592" s="42">
        <v>42688</v>
      </c>
      <c r="B1592" s="40">
        <v>7.44</v>
      </c>
      <c r="C1592" s="40">
        <v>8.7799999999999994</v>
      </c>
      <c r="D1592" s="40">
        <f t="shared" si="48"/>
        <v>1.339999999999999</v>
      </c>
      <c r="E1592" s="40">
        <f t="shared" si="49"/>
        <v>1.9999999999998685E-2</v>
      </c>
      <c r="F1592" s="40">
        <v>1.9999999999998685E-2</v>
      </c>
    </row>
    <row r="1593" spans="1:6">
      <c r="A1593" s="42">
        <v>42689</v>
      </c>
      <c r="B1593" s="40">
        <v>7.42</v>
      </c>
      <c r="C1593" s="40">
        <v>8.7200000000000006</v>
      </c>
      <c r="D1593" s="40">
        <f t="shared" si="48"/>
        <v>1.3000000000000007</v>
      </c>
      <c r="E1593" s="40">
        <f t="shared" si="49"/>
        <v>-3.9999999999998259E-2</v>
      </c>
      <c r="F1593" s="40">
        <v>-3.9999999999998259E-2</v>
      </c>
    </row>
    <row r="1594" spans="1:6">
      <c r="A1594" s="42">
        <v>42690</v>
      </c>
      <c r="B1594" s="40">
        <v>7.43</v>
      </c>
      <c r="C1594" s="40">
        <v>8.52</v>
      </c>
      <c r="D1594" s="40">
        <f t="shared" si="48"/>
        <v>1.0899999999999999</v>
      </c>
      <c r="E1594" s="40">
        <f t="shared" si="49"/>
        <v>-0.21000000000000085</v>
      </c>
      <c r="F1594" s="40">
        <v>-0.21000000000000085</v>
      </c>
    </row>
    <row r="1595" spans="1:6">
      <c r="A1595" s="42">
        <v>42691</v>
      </c>
      <c r="B1595" s="40">
        <v>7.42</v>
      </c>
      <c r="C1595" s="40">
        <v>8.66</v>
      </c>
      <c r="D1595" s="40">
        <f t="shared" si="48"/>
        <v>1.2400000000000002</v>
      </c>
      <c r="E1595" s="40">
        <f t="shared" si="49"/>
        <v>0.15000000000000036</v>
      </c>
      <c r="F1595" s="40">
        <v>0.15000000000000036</v>
      </c>
    </row>
    <row r="1596" spans="1:6">
      <c r="A1596" s="42">
        <v>42692</v>
      </c>
      <c r="B1596" s="40">
        <v>7.4</v>
      </c>
      <c r="C1596" s="40">
        <v>8.6199999999999992</v>
      </c>
      <c r="D1596" s="40">
        <f t="shared" si="48"/>
        <v>1.2199999999999989</v>
      </c>
      <c r="E1596" s="40">
        <f t="shared" si="49"/>
        <v>-2.000000000000135E-2</v>
      </c>
      <c r="F1596" s="40">
        <v>-2.000000000000135E-2</v>
      </c>
    </row>
    <row r="1597" spans="1:6">
      <c r="A1597" s="42">
        <v>42695</v>
      </c>
      <c r="B1597" s="40">
        <v>7.48</v>
      </c>
      <c r="C1597" s="40">
        <v>8.67</v>
      </c>
      <c r="D1597" s="40">
        <f t="shared" si="48"/>
        <v>1.1899999999999995</v>
      </c>
      <c r="E1597" s="40">
        <f t="shared" si="49"/>
        <v>-2.9999999999999361E-2</v>
      </c>
      <c r="F1597" s="40">
        <v>-2.9999999999999361E-2</v>
      </c>
    </row>
    <row r="1598" spans="1:6">
      <c r="A1598" s="42">
        <v>42696</v>
      </c>
      <c r="B1598" s="40">
        <v>7.67</v>
      </c>
      <c r="C1598" s="40">
        <v>8.6300000000000008</v>
      </c>
      <c r="D1598" s="40">
        <f t="shared" si="48"/>
        <v>0.96000000000000085</v>
      </c>
      <c r="E1598" s="40">
        <f t="shared" si="49"/>
        <v>-0.22999999999999865</v>
      </c>
      <c r="F1598" s="40">
        <v>-0.22999999999999865</v>
      </c>
    </row>
    <row r="1599" spans="1:6">
      <c r="A1599" s="42">
        <v>42697</v>
      </c>
      <c r="B1599" s="40">
        <v>7.59</v>
      </c>
      <c r="C1599" s="40">
        <v>8.7799999999999994</v>
      </c>
      <c r="D1599" s="40">
        <f t="shared" si="48"/>
        <v>1.1899999999999995</v>
      </c>
      <c r="E1599" s="40">
        <f t="shared" si="49"/>
        <v>0.22999999999999865</v>
      </c>
      <c r="F1599" s="40">
        <v>0.22999999999999865</v>
      </c>
    </row>
    <row r="1600" spans="1:6">
      <c r="A1600" s="42">
        <v>42698</v>
      </c>
      <c r="B1600" s="40">
        <v>7.55</v>
      </c>
      <c r="C1600" s="40">
        <v>8.7799999999999994</v>
      </c>
      <c r="D1600" s="40">
        <f t="shared" si="48"/>
        <v>1.2299999999999995</v>
      </c>
      <c r="E1600" s="40">
        <f t="shared" si="49"/>
        <v>4.0000000000000036E-2</v>
      </c>
      <c r="F1600" s="40">
        <v>4.0000000000000036E-2</v>
      </c>
    </row>
    <row r="1601" spans="1:6">
      <c r="A1601" s="42">
        <v>42699</v>
      </c>
      <c r="B1601" s="40">
        <v>7.6</v>
      </c>
      <c r="C1601" s="40">
        <v>8.89</v>
      </c>
      <c r="D1601" s="40">
        <f t="shared" si="48"/>
        <v>1.2900000000000009</v>
      </c>
      <c r="E1601" s="40">
        <f t="shared" si="49"/>
        <v>6.0000000000001386E-2</v>
      </c>
      <c r="F1601" s="40">
        <v>6.0000000000001386E-2</v>
      </c>
    </row>
    <row r="1602" spans="1:6">
      <c r="A1602" s="42">
        <v>42702</v>
      </c>
      <c r="B1602" s="40">
        <v>7.67</v>
      </c>
      <c r="C1602" s="40">
        <v>8.9499999999999993</v>
      </c>
      <c r="D1602" s="40">
        <f t="shared" ref="D1602:D1665" si="50">C1602-B1602</f>
        <v>1.2799999999999994</v>
      </c>
      <c r="E1602" s="40">
        <f t="shared" si="49"/>
        <v>-1.0000000000001563E-2</v>
      </c>
      <c r="F1602" s="40">
        <v>-1.0000000000001563E-2</v>
      </c>
    </row>
    <row r="1603" spans="1:6">
      <c r="A1603" s="42">
        <v>42703</v>
      </c>
      <c r="B1603" s="40">
        <v>7.77</v>
      </c>
      <c r="C1603" s="40">
        <v>8.89</v>
      </c>
      <c r="D1603" s="40">
        <f t="shared" si="50"/>
        <v>1.120000000000001</v>
      </c>
      <c r="E1603" s="40">
        <f t="shared" si="49"/>
        <v>-0.15999999999999837</v>
      </c>
      <c r="F1603" s="40">
        <v>-0.15999999999999837</v>
      </c>
    </row>
    <row r="1604" spans="1:6">
      <c r="A1604" s="42">
        <v>42704</v>
      </c>
      <c r="B1604" s="40">
        <v>7.62</v>
      </c>
      <c r="C1604" s="40">
        <v>8.93</v>
      </c>
      <c r="D1604" s="40">
        <f t="shared" si="50"/>
        <v>1.3099999999999996</v>
      </c>
      <c r="E1604" s="40">
        <f t="shared" ref="E1604:E1667" si="51">D1604-D1603</f>
        <v>0.18999999999999861</v>
      </c>
      <c r="F1604" s="40">
        <v>0.18999999999999861</v>
      </c>
    </row>
    <row r="1605" spans="1:6">
      <c r="A1605" s="42">
        <v>42705</v>
      </c>
      <c r="B1605" s="40">
        <v>7.76</v>
      </c>
      <c r="C1605" s="40">
        <v>8.91</v>
      </c>
      <c r="D1605" s="40">
        <f t="shared" si="50"/>
        <v>1.1500000000000004</v>
      </c>
      <c r="E1605" s="40">
        <f t="shared" si="51"/>
        <v>-0.15999999999999925</v>
      </c>
      <c r="F1605" s="40">
        <v>-0.15999999999999925</v>
      </c>
    </row>
    <row r="1606" spans="1:6">
      <c r="A1606" s="42">
        <v>42706</v>
      </c>
      <c r="B1606" s="40">
        <v>7.86</v>
      </c>
      <c r="C1606" s="40">
        <v>8.99</v>
      </c>
      <c r="D1606" s="40">
        <f t="shared" si="50"/>
        <v>1.1299999999999999</v>
      </c>
      <c r="E1606" s="40">
        <f t="shared" si="51"/>
        <v>-2.0000000000000462E-2</v>
      </c>
      <c r="F1606" s="40">
        <v>-2.0000000000000462E-2</v>
      </c>
    </row>
    <row r="1607" spans="1:6">
      <c r="A1607" s="42">
        <v>42709</v>
      </c>
      <c r="B1607" s="40">
        <v>7.64</v>
      </c>
      <c r="C1607" s="40">
        <v>9</v>
      </c>
      <c r="D1607" s="40">
        <f t="shared" si="50"/>
        <v>1.3600000000000003</v>
      </c>
      <c r="E1607" s="40">
        <f t="shared" si="51"/>
        <v>0.23000000000000043</v>
      </c>
      <c r="F1607" s="40">
        <v>0.23000000000000043</v>
      </c>
    </row>
    <row r="1608" spans="1:6">
      <c r="A1608" s="42">
        <v>42710</v>
      </c>
      <c r="B1608" s="40">
        <v>7.6</v>
      </c>
      <c r="C1608" s="40">
        <v>8.7799999999999994</v>
      </c>
      <c r="D1608" s="40">
        <f t="shared" si="50"/>
        <v>1.1799999999999997</v>
      </c>
      <c r="E1608" s="40">
        <f t="shared" si="51"/>
        <v>-0.1800000000000006</v>
      </c>
      <c r="F1608" s="40">
        <v>-0.1800000000000006</v>
      </c>
    </row>
    <row r="1609" spans="1:6">
      <c r="A1609" s="42">
        <v>42711</v>
      </c>
      <c r="B1609" s="40">
        <v>7.62</v>
      </c>
      <c r="C1609" s="40">
        <v>8.77</v>
      </c>
      <c r="D1609" s="40">
        <f t="shared" si="50"/>
        <v>1.1499999999999995</v>
      </c>
      <c r="E1609" s="40">
        <f t="shared" si="51"/>
        <v>-3.0000000000000249E-2</v>
      </c>
      <c r="F1609" s="40">
        <v>-3.0000000000000249E-2</v>
      </c>
    </row>
    <row r="1610" spans="1:6">
      <c r="A1610" s="42">
        <v>42712</v>
      </c>
      <c r="B1610" s="40">
        <v>7.58</v>
      </c>
      <c r="C1610" s="40">
        <v>8.7799999999999994</v>
      </c>
      <c r="D1610" s="40">
        <f t="shared" si="50"/>
        <v>1.1999999999999993</v>
      </c>
      <c r="E1610" s="40">
        <f t="shared" si="51"/>
        <v>4.9999999999999822E-2</v>
      </c>
      <c r="F1610" s="40">
        <v>4.9999999999999822E-2</v>
      </c>
    </row>
    <row r="1611" spans="1:6">
      <c r="A1611" s="42">
        <v>42713</v>
      </c>
      <c r="B1611" s="40">
        <v>7.65</v>
      </c>
      <c r="C1611" s="40">
        <v>8.81</v>
      </c>
      <c r="D1611" s="40">
        <f t="shared" si="50"/>
        <v>1.1600000000000001</v>
      </c>
      <c r="E1611" s="40">
        <f t="shared" si="51"/>
        <v>-3.9999999999999147E-2</v>
      </c>
      <c r="F1611" s="40">
        <v>-3.9999999999999147E-2</v>
      </c>
    </row>
    <row r="1612" spans="1:6">
      <c r="A1612" s="42">
        <v>42716</v>
      </c>
      <c r="B1612" s="40">
        <v>7.57</v>
      </c>
      <c r="C1612" s="40">
        <v>8.81</v>
      </c>
      <c r="D1612" s="40">
        <f t="shared" si="50"/>
        <v>1.2400000000000002</v>
      </c>
      <c r="E1612" s="40">
        <f t="shared" si="51"/>
        <v>8.0000000000000071E-2</v>
      </c>
      <c r="F1612" s="40">
        <v>8.0000000000000071E-2</v>
      </c>
    </row>
    <row r="1613" spans="1:6">
      <c r="A1613" s="42">
        <v>42717</v>
      </c>
      <c r="B1613" s="40">
        <v>7.71</v>
      </c>
      <c r="C1613" s="40">
        <v>8.8699999999999992</v>
      </c>
      <c r="D1613" s="40">
        <f t="shared" si="50"/>
        <v>1.1599999999999993</v>
      </c>
      <c r="E1613" s="40">
        <f t="shared" si="51"/>
        <v>-8.0000000000000959E-2</v>
      </c>
      <c r="F1613" s="40">
        <v>-8.0000000000000959E-2</v>
      </c>
    </row>
    <row r="1614" spans="1:6">
      <c r="A1614" s="42">
        <v>42718</v>
      </c>
      <c r="B1614" s="40">
        <v>7.75</v>
      </c>
      <c r="C1614" s="40">
        <v>8.81</v>
      </c>
      <c r="D1614" s="40">
        <f t="shared" si="50"/>
        <v>1.0600000000000005</v>
      </c>
      <c r="E1614" s="40">
        <f t="shared" si="51"/>
        <v>-9.9999999999998757E-2</v>
      </c>
      <c r="F1614" s="40">
        <v>-9.9999999999998757E-2</v>
      </c>
    </row>
    <row r="1615" spans="1:6">
      <c r="A1615" s="42">
        <v>42719</v>
      </c>
      <c r="B1615" s="40">
        <v>7.6</v>
      </c>
      <c r="C1615" s="40">
        <v>8.9499999999999993</v>
      </c>
      <c r="D1615" s="40">
        <f t="shared" si="50"/>
        <v>1.3499999999999996</v>
      </c>
      <c r="E1615" s="40">
        <f t="shared" si="51"/>
        <v>0.28999999999999915</v>
      </c>
      <c r="F1615" s="40">
        <v>0.28999999999999915</v>
      </c>
    </row>
    <row r="1616" spans="1:6">
      <c r="A1616" s="42">
        <v>42720</v>
      </c>
      <c r="B1616" s="40">
        <v>7.61</v>
      </c>
      <c r="C1616" s="40">
        <v>8.77</v>
      </c>
      <c r="D1616" s="40">
        <f t="shared" si="50"/>
        <v>1.1599999999999993</v>
      </c>
      <c r="E1616" s="40">
        <f t="shared" si="51"/>
        <v>-0.19000000000000039</v>
      </c>
      <c r="F1616" s="40">
        <v>-0.19000000000000039</v>
      </c>
    </row>
    <row r="1617" spans="1:6">
      <c r="A1617" s="42">
        <v>42723</v>
      </c>
      <c r="B1617" s="40">
        <v>7.7</v>
      </c>
      <c r="C1617" s="40">
        <v>8.85</v>
      </c>
      <c r="D1617" s="40">
        <f t="shared" si="50"/>
        <v>1.1499999999999995</v>
      </c>
      <c r="E1617" s="40">
        <f t="shared" si="51"/>
        <v>-9.9999999999997868E-3</v>
      </c>
      <c r="F1617" s="40">
        <v>-9.9999999999997868E-3</v>
      </c>
    </row>
    <row r="1618" spans="1:6">
      <c r="A1618" s="42">
        <v>42724</v>
      </c>
      <c r="B1618" s="40">
        <v>7.63</v>
      </c>
      <c r="C1618" s="40">
        <v>8.8800000000000008</v>
      </c>
      <c r="D1618" s="40">
        <f t="shared" si="50"/>
        <v>1.2500000000000009</v>
      </c>
      <c r="E1618" s="40">
        <f t="shared" si="51"/>
        <v>0.10000000000000142</v>
      </c>
      <c r="F1618" s="40">
        <v>0.10000000000000142</v>
      </c>
    </row>
    <row r="1619" spans="1:6">
      <c r="A1619" s="42">
        <v>42725</v>
      </c>
      <c r="B1619" s="40">
        <v>7.93</v>
      </c>
      <c r="C1619" s="40">
        <v>8.92</v>
      </c>
      <c r="D1619" s="40">
        <f t="shared" si="50"/>
        <v>0.99000000000000021</v>
      </c>
      <c r="E1619" s="40">
        <f t="shared" si="51"/>
        <v>-0.26000000000000068</v>
      </c>
      <c r="F1619" s="40">
        <v>-0.26000000000000068</v>
      </c>
    </row>
    <row r="1620" spans="1:6">
      <c r="A1620" s="42">
        <v>42726</v>
      </c>
      <c r="B1620" s="40">
        <v>8.16</v>
      </c>
      <c r="C1620" s="40">
        <v>8.93</v>
      </c>
      <c r="D1620" s="40">
        <f t="shared" si="50"/>
        <v>0.76999999999999957</v>
      </c>
      <c r="E1620" s="40">
        <f t="shared" si="51"/>
        <v>-0.22000000000000064</v>
      </c>
      <c r="F1620" s="40">
        <v>-0.22000000000000064</v>
      </c>
    </row>
    <row r="1621" spans="1:6">
      <c r="A1621" s="42">
        <v>42727</v>
      </c>
      <c r="B1621" s="40">
        <v>8.1199999999999992</v>
      </c>
      <c r="C1621" s="40">
        <v>8.91</v>
      </c>
      <c r="D1621" s="40">
        <f t="shared" si="50"/>
        <v>0.79000000000000092</v>
      </c>
      <c r="E1621" s="40">
        <f t="shared" si="51"/>
        <v>2.000000000000135E-2</v>
      </c>
      <c r="F1621" s="40">
        <v>2.000000000000135E-2</v>
      </c>
    </row>
    <row r="1622" spans="1:6">
      <c r="A1622" s="42">
        <v>42730</v>
      </c>
      <c r="B1622" s="40">
        <v>8.1</v>
      </c>
      <c r="C1622" s="40">
        <v>8.9600000000000009</v>
      </c>
      <c r="D1622" s="40">
        <f t="shared" si="50"/>
        <v>0.86000000000000121</v>
      </c>
      <c r="E1622" s="40">
        <f t="shared" si="51"/>
        <v>7.0000000000000284E-2</v>
      </c>
      <c r="F1622" s="40">
        <v>7.0000000000000284E-2</v>
      </c>
    </row>
    <row r="1623" spans="1:6">
      <c r="A1623" s="42">
        <v>42731</v>
      </c>
      <c r="B1623" s="40">
        <v>8.02</v>
      </c>
      <c r="C1623" s="40">
        <v>8.91</v>
      </c>
      <c r="D1623" s="40">
        <f t="shared" si="50"/>
        <v>0.89000000000000057</v>
      </c>
      <c r="E1623" s="40">
        <f t="shared" si="51"/>
        <v>2.9999999999999361E-2</v>
      </c>
      <c r="F1623" s="40">
        <v>2.9999999999999361E-2</v>
      </c>
    </row>
    <row r="1624" spans="1:6">
      <c r="A1624" s="42">
        <v>42732</v>
      </c>
      <c r="B1624" s="40">
        <v>8.0299999999999994</v>
      </c>
      <c r="C1624" s="40">
        <v>8.91</v>
      </c>
      <c r="D1624" s="40">
        <f t="shared" si="50"/>
        <v>0.88000000000000078</v>
      </c>
      <c r="E1624" s="40">
        <f t="shared" si="51"/>
        <v>-9.9999999999997868E-3</v>
      </c>
      <c r="F1624" s="40">
        <v>-9.9999999999997868E-3</v>
      </c>
    </row>
    <row r="1625" spans="1:6">
      <c r="A1625" s="42">
        <v>42733</v>
      </c>
      <c r="B1625" s="40">
        <v>7.95</v>
      </c>
      <c r="C1625" s="40">
        <v>8.98</v>
      </c>
      <c r="D1625" s="40">
        <f t="shared" si="50"/>
        <v>1.0300000000000002</v>
      </c>
      <c r="E1625" s="40">
        <f t="shared" si="51"/>
        <v>0.14999999999999947</v>
      </c>
      <c r="F1625" s="40">
        <v>0.14999999999999947</v>
      </c>
    </row>
    <row r="1626" spans="1:6">
      <c r="A1626" s="42">
        <v>42734</v>
      </c>
      <c r="B1626" s="40">
        <v>7.95</v>
      </c>
      <c r="C1626" s="40">
        <v>8.98</v>
      </c>
      <c r="D1626" s="40">
        <f t="shared" si="50"/>
        <v>1.0300000000000002</v>
      </c>
      <c r="E1626" s="40">
        <f t="shared" si="51"/>
        <v>0</v>
      </c>
      <c r="F1626" s="40">
        <v>0</v>
      </c>
    </row>
    <row r="1627" spans="1:6">
      <c r="A1627" s="42">
        <v>42738</v>
      </c>
      <c r="B1627" s="40">
        <v>7.97</v>
      </c>
      <c r="C1627" s="40">
        <v>9</v>
      </c>
      <c r="D1627" s="40">
        <f t="shared" si="50"/>
        <v>1.0300000000000002</v>
      </c>
      <c r="E1627" s="40">
        <f t="shared" si="51"/>
        <v>0</v>
      </c>
      <c r="F1627" s="40">
        <v>0</v>
      </c>
    </row>
    <row r="1628" spans="1:6">
      <c r="A1628" s="42">
        <v>42739</v>
      </c>
      <c r="B1628" s="40">
        <v>8</v>
      </c>
      <c r="C1628" s="40">
        <v>9.0299999999999994</v>
      </c>
      <c r="D1628" s="40">
        <f t="shared" si="50"/>
        <v>1.0299999999999994</v>
      </c>
      <c r="E1628" s="40">
        <f t="shared" si="51"/>
        <v>0</v>
      </c>
      <c r="F1628" s="40">
        <v>0</v>
      </c>
    </row>
    <row r="1629" spans="1:6">
      <c r="A1629" s="42">
        <v>42740</v>
      </c>
      <c r="B1629" s="40">
        <v>8.16</v>
      </c>
      <c r="C1629" s="40">
        <v>9.02</v>
      </c>
      <c r="D1629" s="40">
        <f t="shared" si="50"/>
        <v>0.85999999999999943</v>
      </c>
      <c r="E1629" s="40">
        <f t="shared" si="51"/>
        <v>-0.16999999999999993</v>
      </c>
      <c r="F1629" s="40">
        <v>-0.16999999999999993</v>
      </c>
    </row>
    <row r="1630" spans="1:6">
      <c r="A1630" s="42">
        <v>42741</v>
      </c>
      <c r="B1630" s="40">
        <v>8.36</v>
      </c>
      <c r="C1630" s="40">
        <v>9.01</v>
      </c>
      <c r="D1630" s="40">
        <f t="shared" si="50"/>
        <v>0.65000000000000036</v>
      </c>
      <c r="E1630" s="40">
        <f t="shared" si="51"/>
        <v>-0.20999999999999908</v>
      </c>
      <c r="F1630" s="40">
        <v>-0.20999999999999908</v>
      </c>
    </row>
    <row r="1631" spans="1:6">
      <c r="A1631" s="42">
        <v>42744</v>
      </c>
      <c r="B1631" s="40">
        <v>8.3699999999999992</v>
      </c>
      <c r="C1631" s="40">
        <v>9.02</v>
      </c>
      <c r="D1631" s="40">
        <f t="shared" si="50"/>
        <v>0.65000000000000036</v>
      </c>
      <c r="E1631" s="40">
        <f t="shared" si="51"/>
        <v>0</v>
      </c>
      <c r="F1631" s="40">
        <v>0</v>
      </c>
    </row>
    <row r="1632" spans="1:6">
      <c r="A1632" s="42">
        <v>42745</v>
      </c>
      <c r="B1632" s="40">
        <v>8.4</v>
      </c>
      <c r="C1632" s="40">
        <v>9.02</v>
      </c>
      <c r="D1632" s="40">
        <f t="shared" si="50"/>
        <v>0.61999999999999922</v>
      </c>
      <c r="E1632" s="40">
        <f t="shared" si="51"/>
        <v>-3.0000000000001137E-2</v>
      </c>
      <c r="F1632" s="40">
        <v>-3.0000000000001137E-2</v>
      </c>
    </row>
    <row r="1633" spans="1:6">
      <c r="A1633" s="42">
        <v>42746</v>
      </c>
      <c r="B1633" s="40">
        <v>8.31</v>
      </c>
      <c r="C1633" s="40">
        <v>8.91</v>
      </c>
      <c r="D1633" s="40">
        <f t="shared" si="50"/>
        <v>0.59999999999999964</v>
      </c>
      <c r="E1633" s="40">
        <f t="shared" si="51"/>
        <v>-1.9999999999999574E-2</v>
      </c>
      <c r="F1633" s="40">
        <v>-1.9999999999999574E-2</v>
      </c>
    </row>
    <row r="1634" spans="1:6">
      <c r="A1634" s="42">
        <v>42747</v>
      </c>
      <c r="B1634" s="40">
        <v>8.32</v>
      </c>
      <c r="C1634" s="40">
        <v>8.91</v>
      </c>
      <c r="D1634" s="40">
        <f t="shared" si="50"/>
        <v>0.58999999999999986</v>
      </c>
      <c r="E1634" s="40">
        <f t="shared" si="51"/>
        <v>-9.9999999999997868E-3</v>
      </c>
      <c r="F1634" s="40">
        <v>-9.9999999999997868E-3</v>
      </c>
    </row>
    <row r="1635" spans="1:6">
      <c r="A1635" s="42">
        <v>42748</v>
      </c>
      <c r="B1635" s="40">
        <v>8.39</v>
      </c>
      <c r="C1635" s="40">
        <v>8.86</v>
      </c>
      <c r="D1635" s="40">
        <f t="shared" si="50"/>
        <v>0.46999999999999886</v>
      </c>
      <c r="E1635" s="40">
        <f t="shared" si="51"/>
        <v>-0.12000000000000099</v>
      </c>
      <c r="F1635" s="40">
        <v>-0.12000000000000099</v>
      </c>
    </row>
    <row r="1636" spans="1:6">
      <c r="A1636" s="42">
        <v>42751</v>
      </c>
      <c r="B1636" s="40">
        <v>8.52</v>
      </c>
      <c r="C1636" s="40">
        <v>8.85</v>
      </c>
      <c r="D1636" s="40">
        <f t="shared" si="50"/>
        <v>0.33000000000000007</v>
      </c>
      <c r="E1636" s="40">
        <f t="shared" si="51"/>
        <v>-0.13999999999999879</v>
      </c>
      <c r="F1636" s="40">
        <v>-0.13999999999999879</v>
      </c>
    </row>
    <row r="1637" spans="1:6">
      <c r="A1637" s="42">
        <v>42752</v>
      </c>
      <c r="B1637" s="40">
        <v>8.5399999999999991</v>
      </c>
      <c r="C1637" s="40">
        <v>8.89</v>
      </c>
      <c r="D1637" s="40">
        <f t="shared" si="50"/>
        <v>0.35000000000000142</v>
      </c>
      <c r="E1637" s="40">
        <f t="shared" si="51"/>
        <v>2.000000000000135E-2</v>
      </c>
      <c r="F1637" s="40">
        <v>2.000000000000135E-2</v>
      </c>
    </row>
    <row r="1638" spans="1:6">
      <c r="A1638" s="42">
        <v>42753</v>
      </c>
      <c r="B1638" s="40">
        <v>8.57</v>
      </c>
      <c r="C1638" s="40">
        <v>8.82</v>
      </c>
      <c r="D1638" s="40">
        <f t="shared" si="50"/>
        <v>0.25</v>
      </c>
      <c r="E1638" s="40">
        <f t="shared" si="51"/>
        <v>-0.10000000000000142</v>
      </c>
      <c r="F1638" s="40">
        <v>-0.10000000000000142</v>
      </c>
    </row>
    <row r="1639" spans="1:6">
      <c r="A1639" s="42">
        <v>42754</v>
      </c>
      <c r="B1639" s="40">
        <v>8.5</v>
      </c>
      <c r="C1639" s="40">
        <v>8.8699999999999992</v>
      </c>
      <c r="D1639" s="40">
        <f t="shared" si="50"/>
        <v>0.36999999999999922</v>
      </c>
      <c r="E1639" s="40">
        <f t="shared" si="51"/>
        <v>0.11999999999999922</v>
      </c>
      <c r="F1639" s="40">
        <v>0.11999999999999922</v>
      </c>
    </row>
    <row r="1640" spans="1:6">
      <c r="A1640" s="42">
        <v>42755</v>
      </c>
      <c r="B1640" s="40">
        <v>8.4499999999999993</v>
      </c>
      <c r="C1640" s="40">
        <v>8.86</v>
      </c>
      <c r="D1640" s="40">
        <f t="shared" si="50"/>
        <v>0.41000000000000014</v>
      </c>
      <c r="E1640" s="40">
        <f t="shared" si="51"/>
        <v>4.0000000000000924E-2</v>
      </c>
      <c r="F1640" s="40">
        <v>4.0000000000000924E-2</v>
      </c>
    </row>
    <row r="1641" spans="1:6">
      <c r="A1641" s="42">
        <v>42758</v>
      </c>
      <c r="B1641" s="40">
        <v>8.52</v>
      </c>
      <c r="C1641" s="40">
        <v>8.8800000000000008</v>
      </c>
      <c r="D1641" s="40">
        <f t="shared" si="50"/>
        <v>0.36000000000000121</v>
      </c>
      <c r="E1641" s="40">
        <f t="shared" si="51"/>
        <v>-4.9999999999998934E-2</v>
      </c>
      <c r="F1641" s="40">
        <v>-4.9999999999998934E-2</v>
      </c>
    </row>
    <row r="1642" spans="1:6">
      <c r="A1642" s="42">
        <v>42759</v>
      </c>
      <c r="B1642" s="40">
        <v>8.76</v>
      </c>
      <c r="C1642" s="40">
        <v>8.98</v>
      </c>
      <c r="D1642" s="40">
        <f t="shared" si="50"/>
        <v>0.22000000000000064</v>
      </c>
      <c r="E1642" s="40">
        <f t="shared" si="51"/>
        <v>-0.14000000000000057</v>
      </c>
      <c r="F1642" s="40">
        <v>-0.14000000000000057</v>
      </c>
    </row>
    <row r="1643" spans="1:6">
      <c r="A1643" s="42">
        <v>42760</v>
      </c>
      <c r="B1643" s="40">
        <v>8.74</v>
      </c>
      <c r="C1643" s="40">
        <v>9</v>
      </c>
      <c r="D1643" s="40">
        <f t="shared" si="50"/>
        <v>0.25999999999999979</v>
      </c>
      <c r="E1643" s="40">
        <f t="shared" si="51"/>
        <v>3.9999999999999147E-2</v>
      </c>
      <c r="F1643" s="40">
        <v>3.9999999999999147E-2</v>
      </c>
    </row>
    <row r="1644" spans="1:6">
      <c r="A1644" s="42">
        <v>42761</v>
      </c>
      <c r="B1644" s="40">
        <v>8.65</v>
      </c>
      <c r="C1644" s="40">
        <v>8.93</v>
      </c>
      <c r="D1644" s="40">
        <f t="shared" si="50"/>
        <v>0.27999999999999936</v>
      </c>
      <c r="E1644" s="40">
        <f t="shared" si="51"/>
        <v>1.9999999999999574E-2</v>
      </c>
      <c r="F1644" s="40">
        <v>1.9999999999999574E-2</v>
      </c>
    </row>
    <row r="1645" spans="1:6">
      <c r="A1645" s="42">
        <v>42769</v>
      </c>
      <c r="B1645" s="40">
        <v>8.58</v>
      </c>
      <c r="C1645" s="40">
        <v>8.92</v>
      </c>
      <c r="D1645" s="40">
        <f t="shared" si="50"/>
        <v>0.33999999999999986</v>
      </c>
      <c r="E1645" s="40">
        <f t="shared" si="51"/>
        <v>6.0000000000000497E-2</v>
      </c>
      <c r="F1645" s="40">
        <v>6.0000000000000497E-2</v>
      </c>
    </row>
    <row r="1646" spans="1:6">
      <c r="A1646" s="42">
        <v>42772</v>
      </c>
      <c r="B1646" s="40">
        <v>8.5500000000000007</v>
      </c>
      <c r="C1646" s="40">
        <v>8.91</v>
      </c>
      <c r="D1646" s="40">
        <f t="shared" si="50"/>
        <v>0.35999999999999943</v>
      </c>
      <c r="E1646" s="40">
        <f t="shared" si="51"/>
        <v>1.9999999999999574E-2</v>
      </c>
      <c r="F1646" s="40">
        <v>1.9999999999999574E-2</v>
      </c>
    </row>
    <row r="1647" spans="1:6">
      <c r="A1647" s="42">
        <v>42773</v>
      </c>
      <c r="B1647" s="40">
        <v>8.51</v>
      </c>
      <c r="C1647" s="40">
        <v>8.9499999999999993</v>
      </c>
      <c r="D1647" s="40">
        <f t="shared" si="50"/>
        <v>0.4399999999999995</v>
      </c>
      <c r="E1647" s="40">
        <f t="shared" si="51"/>
        <v>8.0000000000000071E-2</v>
      </c>
      <c r="F1647" s="40">
        <v>8.0000000000000071E-2</v>
      </c>
    </row>
    <row r="1648" spans="1:6">
      <c r="A1648" s="42">
        <v>42774</v>
      </c>
      <c r="B1648" s="40">
        <v>8.41</v>
      </c>
      <c r="C1648" s="40">
        <v>8.93</v>
      </c>
      <c r="D1648" s="40">
        <f t="shared" si="50"/>
        <v>0.51999999999999957</v>
      </c>
      <c r="E1648" s="40">
        <f t="shared" si="51"/>
        <v>8.0000000000000071E-2</v>
      </c>
      <c r="F1648" s="40">
        <v>8.0000000000000071E-2</v>
      </c>
    </row>
    <row r="1649" spans="1:6">
      <c r="A1649" s="42">
        <v>42775</v>
      </c>
      <c r="B1649" s="40">
        <v>8.43</v>
      </c>
      <c r="C1649" s="40">
        <v>8.9700000000000006</v>
      </c>
      <c r="D1649" s="40">
        <f t="shared" si="50"/>
        <v>0.54000000000000092</v>
      </c>
      <c r="E1649" s="40">
        <f t="shared" si="51"/>
        <v>2.000000000000135E-2</v>
      </c>
      <c r="F1649" s="40">
        <v>2.000000000000135E-2</v>
      </c>
    </row>
    <row r="1650" spans="1:6">
      <c r="A1650" s="42">
        <v>42776</v>
      </c>
      <c r="B1650" s="40">
        <v>8.44</v>
      </c>
      <c r="C1650" s="40">
        <v>8.9600000000000009</v>
      </c>
      <c r="D1650" s="40">
        <f t="shared" si="50"/>
        <v>0.52000000000000135</v>
      </c>
      <c r="E1650" s="40">
        <f t="shared" si="51"/>
        <v>-1.9999999999999574E-2</v>
      </c>
      <c r="F1650" s="40">
        <v>-1.9999999999999574E-2</v>
      </c>
    </row>
    <row r="1651" spans="1:6">
      <c r="A1651" s="42">
        <v>42779</v>
      </c>
      <c r="B1651" s="40">
        <v>8.41</v>
      </c>
      <c r="C1651" s="40">
        <v>8.86</v>
      </c>
      <c r="D1651" s="40">
        <f t="shared" si="50"/>
        <v>0.44999999999999929</v>
      </c>
      <c r="E1651" s="40">
        <f t="shared" si="51"/>
        <v>-7.0000000000002061E-2</v>
      </c>
      <c r="F1651" s="40">
        <v>-7.0000000000002061E-2</v>
      </c>
    </row>
    <row r="1652" spans="1:6">
      <c r="A1652" s="42">
        <v>42780</v>
      </c>
      <c r="B1652" s="40">
        <v>8.39</v>
      </c>
      <c r="C1652" s="40">
        <v>9.11</v>
      </c>
      <c r="D1652" s="40">
        <f t="shared" si="50"/>
        <v>0.71999999999999886</v>
      </c>
      <c r="E1652" s="40">
        <f t="shared" si="51"/>
        <v>0.26999999999999957</v>
      </c>
      <c r="F1652" s="40">
        <v>0.26999999999999957</v>
      </c>
    </row>
    <row r="1653" spans="1:6">
      <c r="A1653" s="42">
        <v>42781</v>
      </c>
      <c r="B1653" s="40">
        <v>8.42</v>
      </c>
      <c r="C1653" s="40">
        <v>9.09</v>
      </c>
      <c r="D1653" s="40">
        <f t="shared" si="50"/>
        <v>0.66999999999999993</v>
      </c>
      <c r="E1653" s="40">
        <f t="shared" si="51"/>
        <v>-4.9999999999998934E-2</v>
      </c>
      <c r="F1653" s="40">
        <v>-4.9999999999998934E-2</v>
      </c>
    </row>
    <row r="1654" spans="1:6">
      <c r="A1654" s="42">
        <v>42782</v>
      </c>
      <c r="B1654" s="40">
        <v>8.32</v>
      </c>
      <c r="C1654" s="40">
        <v>9.07</v>
      </c>
      <c r="D1654" s="40">
        <f t="shared" si="50"/>
        <v>0.75</v>
      </c>
      <c r="E1654" s="40">
        <f t="shared" si="51"/>
        <v>8.0000000000000071E-2</v>
      </c>
      <c r="F1654" s="40">
        <v>8.0000000000000071E-2</v>
      </c>
    </row>
    <row r="1655" spans="1:6">
      <c r="A1655" s="42">
        <v>42783</v>
      </c>
      <c r="B1655" s="40">
        <v>8.2799999999999994</v>
      </c>
      <c r="C1655" s="40">
        <v>9.1199999999999992</v>
      </c>
      <c r="D1655" s="40">
        <f t="shared" si="50"/>
        <v>0.83999999999999986</v>
      </c>
      <c r="E1655" s="40">
        <f t="shared" si="51"/>
        <v>8.9999999999999858E-2</v>
      </c>
      <c r="F1655" s="40">
        <v>8.9999999999999858E-2</v>
      </c>
    </row>
    <row r="1656" spans="1:6">
      <c r="A1656" s="42">
        <v>42786</v>
      </c>
      <c r="B1656" s="40">
        <v>8.35</v>
      </c>
      <c r="C1656" s="40">
        <v>9.06</v>
      </c>
      <c r="D1656" s="40">
        <f t="shared" si="50"/>
        <v>0.71000000000000085</v>
      </c>
      <c r="E1656" s="40">
        <f t="shared" si="51"/>
        <v>-0.12999999999999901</v>
      </c>
      <c r="F1656" s="40">
        <v>-0.12999999999999901</v>
      </c>
    </row>
    <row r="1657" spans="1:6">
      <c r="A1657" s="42">
        <v>42787</v>
      </c>
      <c r="B1657" s="40">
        <v>8.35</v>
      </c>
      <c r="C1657" s="40">
        <v>9.0500000000000007</v>
      </c>
      <c r="D1657" s="40">
        <f t="shared" si="50"/>
        <v>0.70000000000000107</v>
      </c>
      <c r="E1657" s="40">
        <f t="shared" si="51"/>
        <v>-9.9999999999997868E-3</v>
      </c>
      <c r="F1657" s="40">
        <v>-9.9999999999997868E-3</v>
      </c>
    </row>
    <row r="1658" spans="1:6">
      <c r="A1658" s="42">
        <v>42788</v>
      </c>
      <c r="B1658" s="40">
        <v>8.4</v>
      </c>
      <c r="C1658" s="40">
        <v>8.98</v>
      </c>
      <c r="D1658" s="40">
        <f t="shared" si="50"/>
        <v>0.58000000000000007</v>
      </c>
      <c r="E1658" s="40">
        <f t="shared" si="51"/>
        <v>-0.12000000000000099</v>
      </c>
      <c r="F1658" s="40">
        <v>-0.12000000000000099</v>
      </c>
    </row>
    <row r="1659" spans="1:6">
      <c r="A1659" s="42">
        <v>42789</v>
      </c>
      <c r="B1659" s="40">
        <v>8.2899999999999991</v>
      </c>
      <c r="C1659" s="40">
        <v>9.0299999999999994</v>
      </c>
      <c r="D1659" s="40">
        <f t="shared" si="50"/>
        <v>0.74000000000000021</v>
      </c>
      <c r="E1659" s="40">
        <f t="shared" si="51"/>
        <v>0.16000000000000014</v>
      </c>
      <c r="F1659" s="40">
        <v>0.16000000000000014</v>
      </c>
    </row>
    <row r="1660" spans="1:6">
      <c r="A1660" s="42">
        <v>42790</v>
      </c>
      <c r="B1660" s="40">
        <v>8.26</v>
      </c>
      <c r="C1660" s="40">
        <v>9.0399999999999991</v>
      </c>
      <c r="D1660" s="40">
        <f t="shared" si="50"/>
        <v>0.77999999999999936</v>
      </c>
      <c r="E1660" s="40">
        <f t="shared" si="51"/>
        <v>3.9999999999999147E-2</v>
      </c>
      <c r="F1660" s="40">
        <v>3.9999999999999147E-2</v>
      </c>
    </row>
    <row r="1661" spans="1:6">
      <c r="A1661" s="42">
        <v>42793</v>
      </c>
      <c r="B1661" s="40">
        <v>8.2100000000000009</v>
      </c>
      <c r="C1661" s="40">
        <v>9.08</v>
      </c>
      <c r="D1661" s="40">
        <f t="shared" si="50"/>
        <v>0.86999999999999922</v>
      </c>
      <c r="E1661" s="40">
        <f t="shared" si="51"/>
        <v>8.9999999999999858E-2</v>
      </c>
      <c r="F1661" s="40">
        <v>8.9999999999999858E-2</v>
      </c>
    </row>
    <row r="1662" spans="1:6">
      <c r="A1662" s="42">
        <v>42794</v>
      </c>
      <c r="B1662" s="40">
        <v>8.23</v>
      </c>
      <c r="C1662" s="40">
        <v>9.1199999999999992</v>
      </c>
      <c r="D1662" s="40">
        <f t="shared" si="50"/>
        <v>0.88999999999999879</v>
      </c>
      <c r="E1662" s="40">
        <f t="shared" si="51"/>
        <v>1.9999999999999574E-2</v>
      </c>
      <c r="F1662" s="40">
        <v>1.9999999999999574E-2</v>
      </c>
    </row>
    <row r="1663" spans="1:6">
      <c r="A1663" s="42">
        <v>42795</v>
      </c>
      <c r="B1663" s="40">
        <v>8.25</v>
      </c>
      <c r="C1663" s="40">
        <v>9.26</v>
      </c>
      <c r="D1663" s="40">
        <f t="shared" si="50"/>
        <v>1.0099999999999998</v>
      </c>
      <c r="E1663" s="40">
        <f t="shared" si="51"/>
        <v>0.12000000000000099</v>
      </c>
      <c r="F1663" s="40">
        <v>0.12000000000000099</v>
      </c>
    </row>
    <row r="1664" spans="1:6">
      <c r="A1664" s="42">
        <v>42796</v>
      </c>
      <c r="B1664" s="40">
        <v>8.18</v>
      </c>
      <c r="C1664" s="40">
        <v>9.19</v>
      </c>
      <c r="D1664" s="40">
        <f t="shared" si="50"/>
        <v>1.0099999999999998</v>
      </c>
      <c r="E1664" s="40">
        <f t="shared" si="51"/>
        <v>0</v>
      </c>
      <c r="F1664" s="40">
        <v>0</v>
      </c>
    </row>
    <row r="1665" spans="1:6">
      <c r="A1665" s="42">
        <v>42797</v>
      </c>
      <c r="B1665" s="40">
        <v>8.0399999999999991</v>
      </c>
      <c r="C1665" s="40">
        <v>9.24</v>
      </c>
      <c r="D1665" s="40">
        <f t="shared" si="50"/>
        <v>1.2000000000000011</v>
      </c>
      <c r="E1665" s="40">
        <f t="shared" si="51"/>
        <v>0.19000000000000128</v>
      </c>
      <c r="F1665" s="40">
        <v>0.19000000000000128</v>
      </c>
    </row>
    <row r="1666" spans="1:6">
      <c r="A1666" s="42">
        <v>42800</v>
      </c>
      <c r="B1666" s="40">
        <v>8.06</v>
      </c>
      <c r="C1666" s="40">
        <v>9.2100000000000009</v>
      </c>
      <c r="D1666" s="40">
        <f t="shared" ref="D1666:D1729" si="52">C1666-B1666</f>
        <v>1.1500000000000004</v>
      </c>
      <c r="E1666" s="40">
        <f t="shared" si="51"/>
        <v>-5.0000000000000711E-2</v>
      </c>
      <c r="F1666" s="40">
        <v>-5.0000000000000711E-2</v>
      </c>
    </row>
    <row r="1667" spans="1:6">
      <c r="A1667" s="42">
        <v>42801</v>
      </c>
      <c r="B1667" s="40">
        <v>8.09</v>
      </c>
      <c r="C1667" s="40">
        <v>9.18</v>
      </c>
      <c r="D1667" s="40">
        <f t="shared" si="52"/>
        <v>1.0899999999999999</v>
      </c>
      <c r="E1667" s="40">
        <f t="shared" si="51"/>
        <v>-6.0000000000000497E-2</v>
      </c>
      <c r="F1667" s="40">
        <v>-6.0000000000000497E-2</v>
      </c>
    </row>
    <row r="1668" spans="1:6">
      <c r="A1668" s="42">
        <v>42802</v>
      </c>
      <c r="B1668" s="40">
        <v>8.09</v>
      </c>
      <c r="C1668" s="40">
        <v>9.19</v>
      </c>
      <c r="D1668" s="40">
        <f t="shared" si="52"/>
        <v>1.0999999999999996</v>
      </c>
      <c r="E1668" s="40">
        <f t="shared" ref="E1668:E1731" si="53">D1668-D1667</f>
        <v>9.9999999999997868E-3</v>
      </c>
      <c r="F1668" s="40">
        <v>9.9999999999997868E-3</v>
      </c>
    </row>
    <row r="1669" spans="1:6">
      <c r="A1669" s="42">
        <v>42803</v>
      </c>
      <c r="B1669" s="40">
        <v>7.96</v>
      </c>
      <c r="C1669" s="40">
        <v>9.17</v>
      </c>
      <c r="D1669" s="40">
        <f t="shared" si="52"/>
        <v>1.21</v>
      </c>
      <c r="E1669" s="40">
        <f t="shared" si="53"/>
        <v>0.11000000000000032</v>
      </c>
      <c r="F1669" s="40">
        <v>0.11000000000000032</v>
      </c>
    </row>
    <row r="1670" spans="1:6">
      <c r="A1670" s="42">
        <v>42804</v>
      </c>
      <c r="B1670" s="40">
        <v>7.93</v>
      </c>
      <c r="C1670" s="40">
        <v>9.2100000000000009</v>
      </c>
      <c r="D1670" s="40">
        <f t="shared" si="52"/>
        <v>1.2800000000000011</v>
      </c>
      <c r="E1670" s="40">
        <f t="shared" si="53"/>
        <v>7.0000000000001172E-2</v>
      </c>
      <c r="F1670" s="40">
        <v>7.0000000000001172E-2</v>
      </c>
    </row>
    <row r="1671" spans="1:6">
      <c r="A1671" s="42">
        <v>42807</v>
      </c>
      <c r="B1671" s="40">
        <v>7.97</v>
      </c>
      <c r="C1671" s="40">
        <v>9.11</v>
      </c>
      <c r="D1671" s="40">
        <f t="shared" si="52"/>
        <v>1.1399999999999997</v>
      </c>
      <c r="E1671" s="40">
        <f t="shared" si="53"/>
        <v>-0.14000000000000146</v>
      </c>
      <c r="F1671" s="40">
        <v>-0.14000000000000146</v>
      </c>
    </row>
    <row r="1672" spans="1:6">
      <c r="A1672" s="42">
        <v>42808</v>
      </c>
      <c r="B1672" s="40">
        <v>7.99</v>
      </c>
      <c r="C1672" s="40">
        <v>9.1300000000000008</v>
      </c>
      <c r="D1672" s="40">
        <f t="shared" si="52"/>
        <v>1.1400000000000006</v>
      </c>
      <c r="E1672" s="40">
        <f t="shared" si="53"/>
        <v>0</v>
      </c>
      <c r="F1672" s="40">
        <v>0</v>
      </c>
    </row>
    <row r="1673" spans="1:6">
      <c r="A1673" s="42">
        <v>42809</v>
      </c>
      <c r="B1673" s="40">
        <v>7.99</v>
      </c>
      <c r="C1673" s="40">
        <v>9.33</v>
      </c>
      <c r="D1673" s="40">
        <f t="shared" si="52"/>
        <v>1.3399999999999999</v>
      </c>
      <c r="E1673" s="40">
        <f t="shared" si="53"/>
        <v>0.19999999999999929</v>
      </c>
      <c r="F1673" s="40">
        <v>0.19999999999999929</v>
      </c>
    </row>
    <row r="1674" spans="1:6">
      <c r="A1674" s="42">
        <v>42810</v>
      </c>
      <c r="B1674" s="40">
        <v>8.0399999999999991</v>
      </c>
      <c r="C1674" s="40">
        <v>9.33</v>
      </c>
      <c r="D1674" s="40">
        <f t="shared" si="52"/>
        <v>1.2900000000000009</v>
      </c>
      <c r="E1674" s="40">
        <f t="shared" si="53"/>
        <v>-4.9999999999998934E-2</v>
      </c>
      <c r="F1674" s="40">
        <v>-4.9999999999998934E-2</v>
      </c>
    </row>
    <row r="1675" spans="1:6">
      <c r="A1675" s="42">
        <v>42811</v>
      </c>
      <c r="B1675" s="40">
        <v>7.94</v>
      </c>
      <c r="C1675" s="40">
        <v>9.3000000000000007</v>
      </c>
      <c r="D1675" s="40">
        <f t="shared" si="52"/>
        <v>1.3600000000000003</v>
      </c>
      <c r="E1675" s="40">
        <f t="shared" si="53"/>
        <v>6.9999999999999396E-2</v>
      </c>
      <c r="F1675" s="40">
        <v>6.9999999999999396E-2</v>
      </c>
    </row>
    <row r="1676" spans="1:6">
      <c r="A1676" s="42">
        <v>42814</v>
      </c>
      <c r="B1676" s="40">
        <v>8.02</v>
      </c>
      <c r="C1676" s="40">
        <v>9.4600000000000009</v>
      </c>
      <c r="D1676" s="40">
        <f t="shared" si="52"/>
        <v>1.4400000000000013</v>
      </c>
      <c r="E1676" s="40">
        <f t="shared" si="53"/>
        <v>8.0000000000000959E-2</v>
      </c>
      <c r="F1676" s="40">
        <v>8.0000000000000959E-2</v>
      </c>
    </row>
    <row r="1677" spans="1:6">
      <c r="A1677" s="42">
        <v>42815</v>
      </c>
      <c r="B1677" s="40">
        <v>8.0299999999999994</v>
      </c>
      <c r="C1677" s="40">
        <v>9.4499999999999993</v>
      </c>
      <c r="D1677" s="40">
        <f t="shared" si="52"/>
        <v>1.42</v>
      </c>
      <c r="E1677" s="40">
        <f t="shared" si="53"/>
        <v>-2.000000000000135E-2</v>
      </c>
      <c r="F1677" s="40">
        <v>-2.000000000000135E-2</v>
      </c>
    </row>
    <row r="1678" spans="1:6">
      <c r="A1678" s="42">
        <v>42816</v>
      </c>
      <c r="B1678" s="40">
        <v>7.98</v>
      </c>
      <c r="C1678" s="40">
        <v>9.5500000000000007</v>
      </c>
      <c r="D1678" s="40">
        <f t="shared" si="52"/>
        <v>1.5700000000000003</v>
      </c>
      <c r="E1678" s="40">
        <f t="shared" si="53"/>
        <v>0.15000000000000036</v>
      </c>
      <c r="F1678" s="40">
        <v>0.15000000000000036</v>
      </c>
    </row>
    <row r="1679" spans="1:6">
      <c r="A1679" s="42">
        <v>42817</v>
      </c>
      <c r="B1679" s="40">
        <v>7.92</v>
      </c>
      <c r="C1679" s="40">
        <v>9.58</v>
      </c>
      <c r="D1679" s="40">
        <f t="shared" si="52"/>
        <v>1.6600000000000001</v>
      </c>
      <c r="E1679" s="40">
        <f t="shared" si="53"/>
        <v>8.9999999999999858E-2</v>
      </c>
      <c r="F1679" s="40">
        <v>8.9999999999999858E-2</v>
      </c>
    </row>
    <row r="1680" spans="1:6">
      <c r="A1680" s="42">
        <v>42818</v>
      </c>
      <c r="B1680" s="40">
        <v>7.96</v>
      </c>
      <c r="C1680" s="40">
        <v>9.56</v>
      </c>
      <c r="D1680" s="40">
        <f t="shared" si="52"/>
        <v>1.6000000000000005</v>
      </c>
      <c r="E1680" s="40">
        <f t="shared" si="53"/>
        <v>-5.9999999999999609E-2</v>
      </c>
      <c r="F1680" s="40">
        <v>-5.9999999999999609E-2</v>
      </c>
    </row>
    <row r="1681" spans="1:6">
      <c r="A1681" s="42">
        <v>42821</v>
      </c>
      <c r="B1681" s="40">
        <v>7.92</v>
      </c>
      <c r="C1681" s="40">
        <v>9.48</v>
      </c>
      <c r="D1681" s="40">
        <f t="shared" si="52"/>
        <v>1.5600000000000005</v>
      </c>
      <c r="E1681" s="40">
        <f t="shared" si="53"/>
        <v>-4.0000000000000036E-2</v>
      </c>
      <c r="F1681" s="40">
        <v>-4.0000000000000036E-2</v>
      </c>
    </row>
    <row r="1682" spans="1:6">
      <c r="A1682" s="42">
        <v>42822</v>
      </c>
      <c r="B1682" s="40">
        <v>7.85</v>
      </c>
      <c r="C1682" s="40">
        <v>9.51</v>
      </c>
      <c r="D1682" s="40">
        <f t="shared" si="52"/>
        <v>1.6600000000000001</v>
      </c>
      <c r="E1682" s="40">
        <f t="shared" si="53"/>
        <v>9.9999999999999645E-2</v>
      </c>
      <c r="F1682" s="40">
        <v>9.9999999999999645E-2</v>
      </c>
    </row>
    <row r="1683" spans="1:6">
      <c r="A1683" s="42">
        <v>42823</v>
      </c>
      <c r="B1683" s="40">
        <v>7.85</v>
      </c>
      <c r="C1683" s="40">
        <v>9.56</v>
      </c>
      <c r="D1683" s="40">
        <f t="shared" si="52"/>
        <v>1.7100000000000009</v>
      </c>
      <c r="E1683" s="40">
        <f t="shared" si="53"/>
        <v>5.0000000000000711E-2</v>
      </c>
      <c r="F1683" s="40">
        <v>5.0000000000000711E-2</v>
      </c>
    </row>
    <row r="1684" spans="1:6">
      <c r="A1684" s="42">
        <v>42824</v>
      </c>
      <c r="B1684" s="40">
        <v>7.86</v>
      </c>
      <c r="C1684" s="40">
        <v>9.52</v>
      </c>
      <c r="D1684" s="40">
        <f t="shared" si="52"/>
        <v>1.6599999999999993</v>
      </c>
      <c r="E1684" s="40">
        <f t="shared" si="53"/>
        <v>-5.0000000000001599E-2</v>
      </c>
      <c r="F1684" s="40">
        <v>-5.0000000000001599E-2</v>
      </c>
    </row>
    <row r="1685" spans="1:6">
      <c r="A1685" s="42">
        <v>42825</v>
      </c>
      <c r="B1685" s="40">
        <v>7.87</v>
      </c>
      <c r="C1685" s="40">
        <v>9.51</v>
      </c>
      <c r="D1685" s="40">
        <f t="shared" si="52"/>
        <v>1.6399999999999997</v>
      </c>
      <c r="E1685" s="40">
        <f t="shared" si="53"/>
        <v>-1.9999999999999574E-2</v>
      </c>
      <c r="F1685" s="40">
        <v>-1.9999999999999574E-2</v>
      </c>
    </row>
    <row r="1686" spans="1:6">
      <c r="A1686" s="42">
        <v>42830</v>
      </c>
      <c r="B1686" s="40">
        <v>7.97</v>
      </c>
      <c r="C1686" s="40">
        <v>9.61</v>
      </c>
      <c r="D1686" s="40">
        <f t="shared" si="52"/>
        <v>1.6399999999999997</v>
      </c>
      <c r="E1686" s="40">
        <f t="shared" si="53"/>
        <v>0</v>
      </c>
      <c r="F1686" s="40">
        <v>0</v>
      </c>
    </row>
    <row r="1687" spans="1:6">
      <c r="A1687" s="42">
        <v>42831</v>
      </c>
      <c r="B1687" s="40">
        <v>7.98</v>
      </c>
      <c r="C1687" s="40">
        <v>9.52</v>
      </c>
      <c r="D1687" s="40">
        <f t="shared" si="52"/>
        <v>1.5399999999999991</v>
      </c>
      <c r="E1687" s="40">
        <f t="shared" si="53"/>
        <v>-0.10000000000000053</v>
      </c>
      <c r="F1687" s="40">
        <v>-0.10000000000000053</v>
      </c>
    </row>
    <row r="1688" spans="1:6">
      <c r="A1688" s="42">
        <v>42832</v>
      </c>
      <c r="B1688" s="40">
        <v>8.0500000000000007</v>
      </c>
      <c r="C1688" s="40">
        <v>9.6</v>
      </c>
      <c r="D1688" s="40">
        <f t="shared" si="52"/>
        <v>1.5499999999999989</v>
      </c>
      <c r="E1688" s="40">
        <f t="shared" si="53"/>
        <v>9.9999999999997868E-3</v>
      </c>
      <c r="F1688" s="40">
        <v>9.9999999999997868E-3</v>
      </c>
    </row>
    <row r="1689" spans="1:6">
      <c r="A1689" s="42">
        <v>42835</v>
      </c>
      <c r="B1689" s="40">
        <v>8.0500000000000007</v>
      </c>
      <c r="C1689" s="40">
        <v>9.65</v>
      </c>
      <c r="D1689" s="40">
        <f t="shared" si="52"/>
        <v>1.5999999999999996</v>
      </c>
      <c r="E1689" s="40">
        <f t="shared" si="53"/>
        <v>5.0000000000000711E-2</v>
      </c>
      <c r="F1689" s="40">
        <v>5.0000000000000711E-2</v>
      </c>
    </row>
    <row r="1690" spans="1:6">
      <c r="A1690" s="42">
        <v>42836</v>
      </c>
      <c r="B1690" s="40">
        <v>8.02</v>
      </c>
      <c r="C1690" s="40">
        <v>9.66</v>
      </c>
      <c r="D1690" s="40">
        <f t="shared" si="52"/>
        <v>1.6400000000000006</v>
      </c>
      <c r="E1690" s="40">
        <f t="shared" si="53"/>
        <v>4.0000000000000924E-2</v>
      </c>
      <c r="F1690" s="40">
        <v>4.0000000000000924E-2</v>
      </c>
    </row>
    <row r="1691" spans="1:6">
      <c r="A1691" s="42">
        <v>42837</v>
      </c>
      <c r="B1691" s="40">
        <v>8.1</v>
      </c>
      <c r="C1691" s="40">
        <v>9.66</v>
      </c>
      <c r="D1691" s="40">
        <f t="shared" si="52"/>
        <v>1.5600000000000005</v>
      </c>
      <c r="E1691" s="40">
        <f t="shared" si="53"/>
        <v>-8.0000000000000071E-2</v>
      </c>
      <c r="F1691" s="40">
        <v>-8.0000000000000071E-2</v>
      </c>
    </row>
    <row r="1692" spans="1:6">
      <c r="A1692" s="42">
        <v>42838</v>
      </c>
      <c r="B1692" s="40">
        <v>8.06</v>
      </c>
      <c r="C1692" s="40">
        <v>9.73</v>
      </c>
      <c r="D1692" s="40">
        <f t="shared" si="52"/>
        <v>1.67</v>
      </c>
      <c r="E1692" s="40">
        <f t="shared" si="53"/>
        <v>0.10999999999999943</v>
      </c>
      <c r="F1692" s="40">
        <v>0.10999999999999943</v>
      </c>
    </row>
    <row r="1693" spans="1:6">
      <c r="A1693" s="42">
        <v>42839</v>
      </c>
      <c r="B1693" s="40">
        <v>8.02</v>
      </c>
      <c r="C1693" s="40">
        <v>9.93</v>
      </c>
      <c r="D1693" s="40">
        <f t="shared" si="52"/>
        <v>1.9100000000000001</v>
      </c>
      <c r="E1693" s="40">
        <f t="shared" si="53"/>
        <v>0.24000000000000021</v>
      </c>
      <c r="F1693" s="40">
        <v>0.24000000000000021</v>
      </c>
    </row>
    <row r="1694" spans="1:6">
      <c r="A1694" s="42">
        <v>42842</v>
      </c>
      <c r="B1694" s="40">
        <v>8.0500000000000007</v>
      </c>
      <c r="C1694" s="40">
        <v>9.98</v>
      </c>
      <c r="D1694" s="40">
        <f t="shared" si="52"/>
        <v>1.9299999999999997</v>
      </c>
      <c r="E1694" s="40">
        <f t="shared" si="53"/>
        <v>1.9999999999999574E-2</v>
      </c>
      <c r="F1694" s="40">
        <v>1.9999999999999574E-2</v>
      </c>
    </row>
    <row r="1695" spans="1:6">
      <c r="A1695" s="42">
        <v>42843</v>
      </c>
      <c r="B1695" s="40">
        <v>7.96</v>
      </c>
      <c r="C1695" s="40">
        <v>10.08</v>
      </c>
      <c r="D1695" s="40">
        <f t="shared" si="52"/>
        <v>2.12</v>
      </c>
      <c r="E1695" s="40">
        <f t="shared" si="53"/>
        <v>0.19000000000000039</v>
      </c>
      <c r="F1695" s="40">
        <v>0.19000000000000039</v>
      </c>
    </row>
    <row r="1696" spans="1:6">
      <c r="A1696" s="42">
        <v>42844</v>
      </c>
      <c r="B1696" s="40">
        <v>7.8</v>
      </c>
      <c r="C1696" s="40">
        <v>10.11</v>
      </c>
      <c r="D1696" s="40">
        <f t="shared" si="52"/>
        <v>2.3099999999999996</v>
      </c>
      <c r="E1696" s="40">
        <f t="shared" si="53"/>
        <v>0.1899999999999995</v>
      </c>
      <c r="F1696" s="40">
        <v>0.1899999999999995</v>
      </c>
    </row>
    <row r="1697" spans="1:6">
      <c r="A1697" s="42">
        <v>42845</v>
      </c>
      <c r="B1697" s="40">
        <v>7.69</v>
      </c>
      <c r="C1697" s="40">
        <v>10.14</v>
      </c>
      <c r="D1697" s="40">
        <f t="shared" si="52"/>
        <v>2.4500000000000002</v>
      </c>
      <c r="E1697" s="40">
        <f t="shared" si="53"/>
        <v>0.14000000000000057</v>
      </c>
      <c r="F1697" s="40">
        <v>0.14000000000000057</v>
      </c>
    </row>
    <row r="1698" spans="1:6">
      <c r="A1698" s="42">
        <v>42846</v>
      </c>
      <c r="B1698" s="40">
        <v>7.79</v>
      </c>
      <c r="C1698" s="40">
        <v>9.93</v>
      </c>
      <c r="D1698" s="40">
        <f t="shared" si="52"/>
        <v>2.1399999999999997</v>
      </c>
      <c r="E1698" s="40">
        <f t="shared" si="53"/>
        <v>-0.3100000000000005</v>
      </c>
      <c r="F1698" s="40">
        <v>-0.3100000000000005</v>
      </c>
    </row>
    <row r="1699" spans="1:6">
      <c r="A1699" s="42">
        <v>42849</v>
      </c>
      <c r="B1699" s="40">
        <v>7.77</v>
      </c>
      <c r="C1699" s="40">
        <v>9.91</v>
      </c>
      <c r="D1699" s="40">
        <f t="shared" si="52"/>
        <v>2.1400000000000006</v>
      </c>
      <c r="E1699" s="40">
        <f t="shared" si="53"/>
        <v>0</v>
      </c>
      <c r="F1699" s="40">
        <v>0</v>
      </c>
    </row>
    <row r="1700" spans="1:6">
      <c r="A1700" s="42">
        <v>42850</v>
      </c>
      <c r="B1700" s="40">
        <v>7.74</v>
      </c>
      <c r="C1700" s="40">
        <v>9.92</v>
      </c>
      <c r="D1700" s="40">
        <f t="shared" si="52"/>
        <v>2.1799999999999997</v>
      </c>
      <c r="E1700" s="40">
        <f t="shared" si="53"/>
        <v>3.9999999999999147E-2</v>
      </c>
      <c r="F1700" s="40">
        <v>3.9999999999999147E-2</v>
      </c>
    </row>
    <row r="1701" spans="1:6">
      <c r="A1701" s="42">
        <v>42851</v>
      </c>
      <c r="B1701" s="40">
        <v>7.73</v>
      </c>
      <c r="C1701" s="40">
        <v>9.86</v>
      </c>
      <c r="D1701" s="40">
        <f t="shared" si="52"/>
        <v>2.129999999999999</v>
      </c>
      <c r="E1701" s="40">
        <f t="shared" si="53"/>
        <v>-5.0000000000000711E-2</v>
      </c>
      <c r="F1701" s="40">
        <v>-5.0000000000000711E-2</v>
      </c>
    </row>
    <row r="1702" spans="1:6">
      <c r="A1702" s="42">
        <v>42852</v>
      </c>
      <c r="B1702" s="40">
        <v>7.8</v>
      </c>
      <c r="C1702" s="40">
        <v>9.85</v>
      </c>
      <c r="D1702" s="40">
        <f t="shared" si="52"/>
        <v>2.0499999999999998</v>
      </c>
      <c r="E1702" s="40">
        <f t="shared" si="53"/>
        <v>-7.9999999999999183E-2</v>
      </c>
      <c r="F1702" s="40">
        <v>-7.9999999999999183E-2</v>
      </c>
    </row>
    <row r="1703" spans="1:6">
      <c r="A1703" s="42">
        <v>42853</v>
      </c>
      <c r="B1703" s="40">
        <v>7.8</v>
      </c>
      <c r="C1703" s="40">
        <v>9.9499999999999993</v>
      </c>
      <c r="D1703" s="40">
        <f t="shared" si="52"/>
        <v>2.1499999999999995</v>
      </c>
      <c r="E1703" s="40">
        <f t="shared" si="53"/>
        <v>9.9999999999999645E-2</v>
      </c>
      <c r="F1703" s="40">
        <v>9.9999999999999645E-2</v>
      </c>
    </row>
    <row r="1704" spans="1:6">
      <c r="A1704" s="42">
        <v>42857</v>
      </c>
      <c r="B1704" s="40">
        <v>7.69</v>
      </c>
      <c r="C1704" s="40">
        <v>9.8699999999999992</v>
      </c>
      <c r="D1704" s="40">
        <f t="shared" si="52"/>
        <v>2.1799999999999988</v>
      </c>
      <c r="E1704" s="40">
        <f t="shared" si="53"/>
        <v>2.9999999999999361E-2</v>
      </c>
      <c r="F1704" s="40">
        <v>2.9999999999999361E-2</v>
      </c>
    </row>
    <row r="1705" spans="1:6">
      <c r="A1705" s="42">
        <v>42858</v>
      </c>
      <c r="B1705" s="40">
        <v>7.6</v>
      </c>
      <c r="C1705" s="40">
        <v>9.89</v>
      </c>
      <c r="D1705" s="40">
        <f t="shared" si="52"/>
        <v>2.2900000000000009</v>
      </c>
      <c r="E1705" s="40">
        <f t="shared" si="53"/>
        <v>0.1100000000000021</v>
      </c>
      <c r="F1705" s="40">
        <v>0.1100000000000021</v>
      </c>
    </row>
    <row r="1706" spans="1:6">
      <c r="A1706" s="42">
        <v>42859</v>
      </c>
      <c r="B1706" s="40">
        <v>7.58</v>
      </c>
      <c r="C1706" s="40">
        <v>9.7899999999999991</v>
      </c>
      <c r="D1706" s="40">
        <f t="shared" si="52"/>
        <v>2.2099999999999991</v>
      </c>
      <c r="E1706" s="40">
        <f t="shared" si="53"/>
        <v>-8.0000000000001847E-2</v>
      </c>
      <c r="F1706" s="40">
        <v>-8.0000000000001847E-2</v>
      </c>
    </row>
    <row r="1707" spans="1:6">
      <c r="A1707" s="42">
        <v>42860</v>
      </c>
      <c r="B1707" s="40">
        <v>7.55</v>
      </c>
      <c r="C1707" s="40">
        <v>9.7899999999999991</v>
      </c>
      <c r="D1707" s="40">
        <f t="shared" si="52"/>
        <v>2.2399999999999993</v>
      </c>
      <c r="E1707" s="40">
        <f t="shared" si="53"/>
        <v>3.0000000000000249E-2</v>
      </c>
      <c r="F1707" s="40">
        <v>3.0000000000000249E-2</v>
      </c>
    </row>
    <row r="1708" spans="1:6">
      <c r="A1708" s="42">
        <v>42863</v>
      </c>
      <c r="B1708" s="40">
        <v>7.48</v>
      </c>
      <c r="C1708" s="40">
        <v>9.81</v>
      </c>
      <c r="D1708" s="40">
        <f t="shared" si="52"/>
        <v>2.33</v>
      </c>
      <c r="E1708" s="40">
        <f t="shared" si="53"/>
        <v>9.0000000000000746E-2</v>
      </c>
      <c r="F1708" s="40">
        <v>9.0000000000000746E-2</v>
      </c>
    </row>
    <row r="1709" spans="1:6">
      <c r="A1709" s="42">
        <v>42864</v>
      </c>
      <c r="B1709" s="40">
        <v>7.49</v>
      </c>
      <c r="C1709" s="40">
        <v>9.85</v>
      </c>
      <c r="D1709" s="40">
        <f t="shared" si="52"/>
        <v>2.3599999999999994</v>
      </c>
      <c r="E1709" s="40">
        <f t="shared" si="53"/>
        <v>2.9999999999999361E-2</v>
      </c>
      <c r="F1709" s="40">
        <v>2.9999999999999361E-2</v>
      </c>
    </row>
    <row r="1710" spans="1:6">
      <c r="A1710" s="42">
        <v>42865</v>
      </c>
      <c r="B1710" s="40">
        <v>7.44</v>
      </c>
      <c r="C1710" s="40">
        <v>9.6999999999999993</v>
      </c>
      <c r="D1710" s="40">
        <f t="shared" si="52"/>
        <v>2.2599999999999989</v>
      </c>
      <c r="E1710" s="40">
        <f t="shared" si="53"/>
        <v>-0.10000000000000053</v>
      </c>
      <c r="F1710" s="40">
        <v>-0.10000000000000053</v>
      </c>
    </row>
    <row r="1711" spans="1:6">
      <c r="A1711" s="42">
        <v>42866</v>
      </c>
      <c r="B1711" s="40">
        <v>7.62</v>
      </c>
      <c r="C1711" s="40">
        <v>9.66</v>
      </c>
      <c r="D1711" s="40">
        <f t="shared" si="52"/>
        <v>2.04</v>
      </c>
      <c r="E1711" s="40">
        <f t="shared" si="53"/>
        <v>-0.21999999999999886</v>
      </c>
      <c r="F1711" s="40">
        <v>-0.21999999999999886</v>
      </c>
    </row>
    <row r="1712" spans="1:6">
      <c r="A1712" s="42">
        <v>42867</v>
      </c>
      <c r="B1712" s="40">
        <v>7.6</v>
      </c>
      <c r="C1712" s="40">
        <v>9.6199999999999992</v>
      </c>
      <c r="D1712" s="40">
        <f t="shared" si="52"/>
        <v>2.0199999999999996</v>
      </c>
      <c r="E1712" s="40">
        <f t="shared" si="53"/>
        <v>-2.0000000000000462E-2</v>
      </c>
      <c r="F1712" s="40">
        <v>-2.0000000000000462E-2</v>
      </c>
    </row>
    <row r="1713" spans="1:6">
      <c r="A1713" s="42">
        <v>42870</v>
      </c>
      <c r="B1713" s="40">
        <v>7.7</v>
      </c>
      <c r="C1713" s="40">
        <v>9.7100000000000009</v>
      </c>
      <c r="D1713" s="40">
        <f t="shared" si="52"/>
        <v>2.0100000000000007</v>
      </c>
      <c r="E1713" s="40">
        <f t="shared" si="53"/>
        <v>-9.9999999999988987E-3</v>
      </c>
      <c r="F1713" s="40">
        <v>-9.9999999999988987E-3</v>
      </c>
    </row>
    <row r="1714" spans="1:6">
      <c r="A1714" s="42">
        <v>42871</v>
      </c>
      <c r="B1714" s="40">
        <v>7.69</v>
      </c>
      <c r="C1714" s="40">
        <v>9.7200000000000006</v>
      </c>
      <c r="D1714" s="40">
        <f t="shared" si="52"/>
        <v>2.0300000000000002</v>
      </c>
      <c r="E1714" s="40">
        <f t="shared" si="53"/>
        <v>1.9999999999999574E-2</v>
      </c>
      <c r="F1714" s="40">
        <v>1.9999999999999574E-2</v>
      </c>
    </row>
    <row r="1715" spans="1:6">
      <c r="A1715" s="42">
        <v>42872</v>
      </c>
      <c r="B1715" s="40">
        <v>7.59</v>
      </c>
      <c r="C1715" s="40">
        <v>9.69</v>
      </c>
      <c r="D1715" s="40">
        <f t="shared" si="52"/>
        <v>2.0999999999999996</v>
      </c>
      <c r="E1715" s="40">
        <f t="shared" si="53"/>
        <v>6.9999999999999396E-2</v>
      </c>
      <c r="F1715" s="40">
        <v>6.9999999999999396E-2</v>
      </c>
    </row>
    <row r="1716" spans="1:6">
      <c r="A1716" s="42">
        <v>42873</v>
      </c>
      <c r="B1716" s="40">
        <v>7.62</v>
      </c>
      <c r="C1716" s="40">
        <v>9.7100000000000009</v>
      </c>
      <c r="D1716" s="40">
        <f t="shared" si="52"/>
        <v>2.0900000000000007</v>
      </c>
      <c r="E1716" s="40">
        <f t="shared" si="53"/>
        <v>-9.9999999999988987E-3</v>
      </c>
      <c r="F1716" s="40">
        <v>-9.9999999999988987E-3</v>
      </c>
    </row>
    <row r="1717" spans="1:6">
      <c r="A1717" s="42">
        <v>42874</v>
      </c>
      <c r="B1717" s="40">
        <v>7.6</v>
      </c>
      <c r="C1717" s="40">
        <v>9.8699999999999992</v>
      </c>
      <c r="D1717" s="40">
        <f t="shared" si="52"/>
        <v>2.2699999999999996</v>
      </c>
      <c r="E1717" s="40">
        <f t="shared" si="53"/>
        <v>0.17999999999999883</v>
      </c>
      <c r="F1717" s="40">
        <v>0.17999999999999883</v>
      </c>
    </row>
    <row r="1718" spans="1:6">
      <c r="A1718" s="42">
        <v>42877</v>
      </c>
      <c r="B1718" s="40">
        <v>7.69</v>
      </c>
      <c r="C1718" s="40">
        <v>10.029999999999999</v>
      </c>
      <c r="D1718" s="40">
        <f t="shared" si="52"/>
        <v>2.339999999999999</v>
      </c>
      <c r="E1718" s="40">
        <f t="shared" si="53"/>
        <v>6.9999999999999396E-2</v>
      </c>
      <c r="F1718" s="40">
        <v>6.9999999999999396E-2</v>
      </c>
    </row>
    <row r="1719" spans="1:6">
      <c r="A1719" s="42">
        <v>42878</v>
      </c>
      <c r="B1719" s="40">
        <v>7.79</v>
      </c>
      <c r="C1719" s="40">
        <v>10.050000000000001</v>
      </c>
      <c r="D1719" s="40">
        <f t="shared" si="52"/>
        <v>2.2600000000000007</v>
      </c>
      <c r="E1719" s="40">
        <f t="shared" si="53"/>
        <v>-7.9999999999998295E-2</v>
      </c>
      <c r="F1719" s="40">
        <v>-7.9999999999998295E-2</v>
      </c>
    </row>
    <row r="1720" spans="1:6">
      <c r="A1720" s="42">
        <v>42879</v>
      </c>
      <c r="B1720" s="40">
        <v>7.75</v>
      </c>
      <c r="C1720" s="40">
        <v>10.039999999999999</v>
      </c>
      <c r="D1720" s="40">
        <f t="shared" si="52"/>
        <v>2.2899999999999991</v>
      </c>
      <c r="E1720" s="40">
        <f t="shared" si="53"/>
        <v>2.9999999999998472E-2</v>
      </c>
      <c r="F1720" s="40">
        <v>2.9999999999998472E-2</v>
      </c>
    </row>
    <row r="1721" spans="1:6">
      <c r="A1721" s="42">
        <v>42880</v>
      </c>
      <c r="B1721" s="40">
        <v>7.87</v>
      </c>
      <c r="C1721" s="40">
        <v>10.050000000000001</v>
      </c>
      <c r="D1721" s="40">
        <f t="shared" si="52"/>
        <v>2.1800000000000006</v>
      </c>
      <c r="E1721" s="40">
        <f t="shared" si="53"/>
        <v>-0.10999999999999854</v>
      </c>
      <c r="F1721" s="40">
        <v>-0.10999999999999854</v>
      </c>
    </row>
    <row r="1722" spans="1:6">
      <c r="A1722" s="42">
        <v>42881</v>
      </c>
      <c r="B1722" s="40">
        <v>7.8</v>
      </c>
      <c r="C1722" s="40">
        <v>10.1</v>
      </c>
      <c r="D1722" s="40">
        <f t="shared" si="52"/>
        <v>2.2999999999999998</v>
      </c>
      <c r="E1722" s="40">
        <f t="shared" si="53"/>
        <v>0.11999999999999922</v>
      </c>
      <c r="F1722" s="40">
        <v>0.11999999999999922</v>
      </c>
    </row>
    <row r="1723" spans="1:6">
      <c r="A1723" s="42">
        <v>42886</v>
      </c>
      <c r="B1723" s="40">
        <v>7.82</v>
      </c>
      <c r="C1723" s="40">
        <v>10.210000000000001</v>
      </c>
      <c r="D1723" s="40">
        <f t="shared" si="52"/>
        <v>2.3900000000000006</v>
      </c>
      <c r="E1723" s="40">
        <f t="shared" si="53"/>
        <v>9.0000000000000746E-2</v>
      </c>
      <c r="F1723" s="40">
        <v>9.0000000000000746E-2</v>
      </c>
    </row>
    <row r="1724" spans="1:6">
      <c r="A1724" s="42">
        <v>42887</v>
      </c>
      <c r="B1724" s="40">
        <v>7.85</v>
      </c>
      <c r="C1724" s="40">
        <v>10.26</v>
      </c>
      <c r="D1724" s="40">
        <f t="shared" si="52"/>
        <v>2.41</v>
      </c>
      <c r="E1724" s="40">
        <f t="shared" si="53"/>
        <v>1.9999999999999574E-2</v>
      </c>
      <c r="F1724" s="40">
        <v>1.9999999999999574E-2</v>
      </c>
    </row>
    <row r="1725" spans="1:6">
      <c r="A1725" s="42">
        <v>42888</v>
      </c>
      <c r="B1725" s="40">
        <v>7.77</v>
      </c>
      <c r="C1725" s="40">
        <v>10.3</v>
      </c>
      <c r="D1725" s="40">
        <f t="shared" si="52"/>
        <v>2.5300000000000011</v>
      </c>
      <c r="E1725" s="40">
        <f t="shared" si="53"/>
        <v>0.12000000000000099</v>
      </c>
      <c r="F1725" s="40">
        <v>0.12000000000000099</v>
      </c>
    </row>
    <row r="1726" spans="1:6">
      <c r="A1726" s="42">
        <v>42891</v>
      </c>
      <c r="B1726" s="40">
        <v>7.74</v>
      </c>
      <c r="C1726" s="40">
        <v>10.23</v>
      </c>
      <c r="D1726" s="40">
        <f t="shared" si="52"/>
        <v>2.4900000000000002</v>
      </c>
      <c r="E1726" s="40">
        <f t="shared" si="53"/>
        <v>-4.0000000000000924E-2</v>
      </c>
      <c r="F1726" s="40">
        <v>-4.0000000000000924E-2</v>
      </c>
    </row>
    <row r="1727" spans="1:6">
      <c r="A1727" s="42">
        <v>42892</v>
      </c>
      <c r="B1727" s="40">
        <v>7.72</v>
      </c>
      <c r="C1727" s="40">
        <v>10.18</v>
      </c>
      <c r="D1727" s="40">
        <f t="shared" si="52"/>
        <v>2.46</v>
      </c>
      <c r="E1727" s="40">
        <f t="shared" si="53"/>
        <v>-3.0000000000000249E-2</v>
      </c>
      <c r="F1727" s="40">
        <v>-3.0000000000000249E-2</v>
      </c>
    </row>
    <row r="1728" spans="1:6">
      <c r="A1728" s="42">
        <v>42893</v>
      </c>
      <c r="B1728" s="40">
        <v>7.75</v>
      </c>
      <c r="C1728" s="40">
        <v>10.37</v>
      </c>
      <c r="D1728" s="40">
        <f t="shared" si="52"/>
        <v>2.6199999999999992</v>
      </c>
      <c r="E1728" s="40">
        <f t="shared" si="53"/>
        <v>0.15999999999999925</v>
      </c>
      <c r="F1728" s="40">
        <v>0.15999999999999925</v>
      </c>
    </row>
    <row r="1729" spans="1:6">
      <c r="A1729" s="42">
        <v>42894</v>
      </c>
      <c r="B1729" s="40">
        <v>7.73</v>
      </c>
      <c r="C1729" s="40">
        <v>10.28</v>
      </c>
      <c r="D1729" s="40">
        <f t="shared" si="52"/>
        <v>2.5499999999999989</v>
      </c>
      <c r="E1729" s="40">
        <f t="shared" si="53"/>
        <v>-7.0000000000000284E-2</v>
      </c>
      <c r="F1729" s="40">
        <v>-7.0000000000000284E-2</v>
      </c>
    </row>
    <row r="1730" spans="1:6">
      <c r="A1730" s="42">
        <v>42895</v>
      </c>
      <c r="B1730" s="40">
        <v>7.73</v>
      </c>
      <c r="C1730" s="40">
        <v>10.33</v>
      </c>
      <c r="D1730" s="40">
        <f t="shared" ref="D1730:D1793" si="54">C1730-B1730</f>
        <v>2.5999999999999996</v>
      </c>
      <c r="E1730" s="40">
        <f t="shared" si="53"/>
        <v>5.0000000000000711E-2</v>
      </c>
      <c r="F1730" s="40">
        <v>5.0000000000000711E-2</v>
      </c>
    </row>
    <row r="1731" spans="1:6">
      <c r="A1731" s="42">
        <v>42898</v>
      </c>
      <c r="B1731" s="40">
        <v>7.64</v>
      </c>
      <c r="C1731" s="40">
        <v>10.33</v>
      </c>
      <c r="D1731" s="40">
        <f t="shared" si="54"/>
        <v>2.6900000000000004</v>
      </c>
      <c r="E1731" s="40">
        <f t="shared" si="53"/>
        <v>9.0000000000000746E-2</v>
      </c>
      <c r="F1731" s="40">
        <v>9.0000000000000746E-2</v>
      </c>
    </row>
    <row r="1732" spans="1:6">
      <c r="A1732" s="42">
        <v>42899</v>
      </c>
      <c r="B1732" s="40">
        <v>7.65</v>
      </c>
      <c r="C1732" s="40">
        <v>10.28</v>
      </c>
      <c r="D1732" s="40">
        <f t="shared" si="54"/>
        <v>2.629999999999999</v>
      </c>
      <c r="E1732" s="40">
        <f t="shared" ref="E1732:E1795" si="55">D1732-D1731</f>
        <v>-6.0000000000001386E-2</v>
      </c>
      <c r="F1732" s="40">
        <v>-6.0000000000001386E-2</v>
      </c>
    </row>
    <row r="1733" spans="1:6">
      <c r="A1733" s="42">
        <v>42900</v>
      </c>
      <c r="B1733" s="40">
        <v>7.66</v>
      </c>
      <c r="C1733" s="40">
        <v>10.32</v>
      </c>
      <c r="D1733" s="40">
        <f t="shared" si="54"/>
        <v>2.66</v>
      </c>
      <c r="E1733" s="40">
        <f t="shared" si="55"/>
        <v>3.0000000000001137E-2</v>
      </c>
      <c r="F1733" s="40">
        <v>3.0000000000001137E-2</v>
      </c>
    </row>
    <row r="1734" spans="1:6">
      <c r="A1734" s="42">
        <v>42901</v>
      </c>
      <c r="B1734" s="40">
        <v>7.65</v>
      </c>
      <c r="C1734" s="40">
        <v>10.47</v>
      </c>
      <c r="D1734" s="40">
        <f t="shared" si="54"/>
        <v>2.8200000000000003</v>
      </c>
      <c r="E1734" s="40">
        <f t="shared" si="55"/>
        <v>0.16000000000000014</v>
      </c>
      <c r="F1734" s="40">
        <v>0.16000000000000014</v>
      </c>
    </row>
    <row r="1735" spans="1:6">
      <c r="A1735" s="42">
        <v>42902</v>
      </c>
      <c r="B1735" s="40">
        <v>7.65</v>
      </c>
      <c r="C1735" s="40">
        <v>10.59</v>
      </c>
      <c r="D1735" s="40">
        <f t="shared" si="54"/>
        <v>2.9399999999999995</v>
      </c>
      <c r="E1735" s="40">
        <f t="shared" si="55"/>
        <v>0.11999999999999922</v>
      </c>
      <c r="F1735" s="40">
        <v>0.11999999999999922</v>
      </c>
    </row>
    <row r="1736" spans="1:6">
      <c r="A1736" s="42">
        <v>42905</v>
      </c>
      <c r="B1736" s="40">
        <v>7.65</v>
      </c>
      <c r="C1736" s="40">
        <v>10.44</v>
      </c>
      <c r="D1736" s="40">
        <f t="shared" si="54"/>
        <v>2.7899999999999991</v>
      </c>
      <c r="E1736" s="40">
        <f t="shared" si="55"/>
        <v>-0.15000000000000036</v>
      </c>
      <c r="F1736" s="40">
        <v>-0.15000000000000036</v>
      </c>
    </row>
    <row r="1737" spans="1:6">
      <c r="A1737" s="42">
        <v>42906</v>
      </c>
      <c r="B1737" s="40">
        <v>7.7</v>
      </c>
      <c r="C1737" s="40">
        <v>10.52</v>
      </c>
      <c r="D1737" s="40">
        <f t="shared" si="54"/>
        <v>2.8199999999999994</v>
      </c>
      <c r="E1737" s="40">
        <f t="shared" si="55"/>
        <v>3.0000000000000249E-2</v>
      </c>
      <c r="F1737" s="40">
        <v>3.0000000000000249E-2</v>
      </c>
    </row>
    <row r="1738" spans="1:6">
      <c r="A1738" s="42">
        <v>42907</v>
      </c>
      <c r="B1738" s="40">
        <v>7.72</v>
      </c>
      <c r="C1738" s="40">
        <v>10.6</v>
      </c>
      <c r="D1738" s="40">
        <f t="shared" si="54"/>
        <v>2.88</v>
      </c>
      <c r="E1738" s="40">
        <f t="shared" si="55"/>
        <v>6.0000000000000497E-2</v>
      </c>
      <c r="F1738" s="40">
        <v>6.0000000000000497E-2</v>
      </c>
    </row>
    <row r="1739" spans="1:6">
      <c r="A1739" s="42">
        <v>42908</v>
      </c>
      <c r="B1739" s="40">
        <v>7.69</v>
      </c>
      <c r="C1739" s="40">
        <v>10.55</v>
      </c>
      <c r="D1739" s="40">
        <f t="shared" si="54"/>
        <v>2.8600000000000003</v>
      </c>
      <c r="E1739" s="40">
        <f t="shared" si="55"/>
        <v>-1.9999999999999574E-2</v>
      </c>
      <c r="F1739" s="40">
        <v>-1.9999999999999574E-2</v>
      </c>
    </row>
    <row r="1740" spans="1:6">
      <c r="A1740" s="42">
        <v>42909</v>
      </c>
      <c r="B1740" s="40">
        <v>7.74</v>
      </c>
      <c r="C1740" s="40">
        <v>10.43</v>
      </c>
      <c r="D1740" s="40">
        <f t="shared" si="54"/>
        <v>2.6899999999999995</v>
      </c>
      <c r="E1740" s="40">
        <f t="shared" si="55"/>
        <v>-0.17000000000000082</v>
      </c>
      <c r="F1740" s="40">
        <v>-0.17000000000000082</v>
      </c>
    </row>
    <row r="1741" spans="1:6">
      <c r="A1741" s="42">
        <v>42912</v>
      </c>
      <c r="B1741" s="40">
        <v>7.73</v>
      </c>
      <c r="C1741" s="40">
        <v>10.31</v>
      </c>
      <c r="D1741" s="40">
        <f t="shared" si="54"/>
        <v>2.58</v>
      </c>
      <c r="E1741" s="40">
        <f t="shared" si="55"/>
        <v>-0.10999999999999943</v>
      </c>
      <c r="F1741" s="40">
        <v>-0.10999999999999943</v>
      </c>
    </row>
    <row r="1742" spans="1:6">
      <c r="A1742" s="42">
        <v>42913</v>
      </c>
      <c r="B1742" s="40">
        <v>7.7</v>
      </c>
      <c r="C1742" s="40">
        <v>10.27</v>
      </c>
      <c r="D1742" s="40">
        <f t="shared" si="54"/>
        <v>2.5699999999999994</v>
      </c>
      <c r="E1742" s="40">
        <f t="shared" si="55"/>
        <v>-1.0000000000000675E-2</v>
      </c>
      <c r="F1742" s="40">
        <v>-1.0000000000000675E-2</v>
      </c>
    </row>
    <row r="1743" spans="1:6">
      <c r="A1743" s="42">
        <v>42914</v>
      </c>
      <c r="B1743" s="40">
        <v>7.69</v>
      </c>
      <c r="C1743" s="40">
        <v>10.26</v>
      </c>
      <c r="D1743" s="40">
        <f t="shared" si="54"/>
        <v>2.5699999999999994</v>
      </c>
      <c r="E1743" s="40">
        <f t="shared" si="55"/>
        <v>0</v>
      </c>
      <c r="F1743" s="40">
        <v>0</v>
      </c>
    </row>
    <row r="1744" spans="1:6">
      <c r="A1744" s="42">
        <v>42915</v>
      </c>
      <c r="B1744" s="40">
        <v>7.69</v>
      </c>
      <c r="C1744" s="40">
        <v>10.29</v>
      </c>
      <c r="D1744" s="40">
        <f t="shared" si="54"/>
        <v>2.5999999999999988</v>
      </c>
      <c r="E1744" s="40">
        <f t="shared" si="55"/>
        <v>2.9999999999999361E-2</v>
      </c>
      <c r="F1744" s="40">
        <v>2.9999999999999361E-2</v>
      </c>
    </row>
    <row r="1745" spans="1:6">
      <c r="A1745" s="42">
        <v>42916</v>
      </c>
      <c r="B1745" s="40">
        <v>7.69</v>
      </c>
      <c r="C1745" s="40">
        <v>10.18</v>
      </c>
      <c r="D1745" s="40">
        <f t="shared" si="54"/>
        <v>2.4899999999999993</v>
      </c>
      <c r="E1745" s="40">
        <f t="shared" si="55"/>
        <v>-0.10999999999999943</v>
      </c>
      <c r="F1745" s="40">
        <v>-0.10999999999999943</v>
      </c>
    </row>
    <row r="1746" spans="1:6">
      <c r="A1746" s="42">
        <v>42919</v>
      </c>
      <c r="B1746" s="40">
        <v>7.74</v>
      </c>
      <c r="C1746" s="40">
        <v>10.17</v>
      </c>
      <c r="D1746" s="40">
        <f t="shared" si="54"/>
        <v>2.4299999999999997</v>
      </c>
      <c r="E1746" s="40">
        <f t="shared" si="55"/>
        <v>-5.9999999999999609E-2</v>
      </c>
      <c r="F1746" s="40">
        <v>-5.9999999999999609E-2</v>
      </c>
    </row>
    <row r="1747" spans="1:6">
      <c r="A1747" s="42">
        <v>42920</v>
      </c>
      <c r="B1747" s="40">
        <v>7.83</v>
      </c>
      <c r="C1747" s="40">
        <v>10.25</v>
      </c>
      <c r="D1747" s="40">
        <f t="shared" si="54"/>
        <v>2.42</v>
      </c>
      <c r="E1747" s="40">
        <f t="shared" si="55"/>
        <v>-9.9999999999997868E-3</v>
      </c>
      <c r="F1747" s="40">
        <v>-9.9999999999997868E-3</v>
      </c>
    </row>
    <row r="1748" spans="1:6">
      <c r="A1748" s="42">
        <v>42921</v>
      </c>
      <c r="B1748" s="40">
        <v>7.81</v>
      </c>
      <c r="C1748" s="40">
        <v>10.24</v>
      </c>
      <c r="D1748" s="40">
        <f t="shared" si="54"/>
        <v>2.4300000000000006</v>
      </c>
      <c r="E1748" s="40">
        <f t="shared" si="55"/>
        <v>1.0000000000000675E-2</v>
      </c>
      <c r="F1748" s="40">
        <v>1.0000000000000675E-2</v>
      </c>
    </row>
    <row r="1749" spans="1:6">
      <c r="A1749" s="42">
        <v>42922</v>
      </c>
      <c r="B1749" s="40">
        <v>7.83</v>
      </c>
      <c r="C1749" s="40">
        <v>10.26</v>
      </c>
      <c r="D1749" s="40">
        <f t="shared" si="54"/>
        <v>2.4299999999999997</v>
      </c>
      <c r="E1749" s="40">
        <f t="shared" si="55"/>
        <v>0</v>
      </c>
      <c r="F1749" s="40">
        <v>0</v>
      </c>
    </row>
    <row r="1750" spans="1:6">
      <c r="A1750" s="42">
        <v>42923</v>
      </c>
      <c r="B1750" s="40">
        <v>7.8</v>
      </c>
      <c r="C1750" s="40">
        <v>10.31</v>
      </c>
      <c r="D1750" s="40">
        <f t="shared" si="54"/>
        <v>2.5100000000000007</v>
      </c>
      <c r="E1750" s="40">
        <f t="shared" si="55"/>
        <v>8.0000000000000959E-2</v>
      </c>
      <c r="F1750" s="40">
        <v>8.0000000000000959E-2</v>
      </c>
    </row>
    <row r="1751" spans="1:6">
      <c r="A1751" s="42">
        <v>42926</v>
      </c>
      <c r="B1751" s="40">
        <v>7.84</v>
      </c>
      <c r="C1751" s="40">
        <v>10.29</v>
      </c>
      <c r="D1751" s="40">
        <f t="shared" si="54"/>
        <v>2.4499999999999993</v>
      </c>
      <c r="E1751" s="40">
        <f t="shared" si="55"/>
        <v>-6.0000000000001386E-2</v>
      </c>
      <c r="F1751" s="40">
        <v>-6.0000000000001386E-2</v>
      </c>
    </row>
    <row r="1752" spans="1:6">
      <c r="A1752" s="42">
        <v>42927</v>
      </c>
      <c r="B1752" s="40">
        <v>7.84</v>
      </c>
      <c r="C1752" s="40">
        <v>10.26</v>
      </c>
      <c r="D1752" s="40">
        <f t="shared" si="54"/>
        <v>2.42</v>
      </c>
      <c r="E1752" s="40">
        <f t="shared" si="55"/>
        <v>-2.9999999999999361E-2</v>
      </c>
      <c r="F1752" s="40">
        <v>-2.9999999999999361E-2</v>
      </c>
    </row>
    <row r="1753" spans="1:6">
      <c r="A1753" s="42">
        <v>42928</v>
      </c>
      <c r="B1753" s="40">
        <v>7.79</v>
      </c>
      <c r="C1753" s="40">
        <v>10.09</v>
      </c>
      <c r="D1753" s="40">
        <f t="shared" si="54"/>
        <v>2.2999999999999998</v>
      </c>
      <c r="E1753" s="40">
        <f t="shared" si="55"/>
        <v>-0.12000000000000011</v>
      </c>
      <c r="F1753" s="40">
        <v>-0.12000000000000011</v>
      </c>
    </row>
    <row r="1754" spans="1:6">
      <c r="A1754" s="42">
        <v>42929</v>
      </c>
      <c r="B1754" s="40">
        <v>7.89</v>
      </c>
      <c r="C1754" s="40">
        <v>10.23</v>
      </c>
      <c r="D1754" s="40">
        <f t="shared" si="54"/>
        <v>2.3400000000000007</v>
      </c>
      <c r="E1754" s="40">
        <f t="shared" si="55"/>
        <v>4.0000000000000924E-2</v>
      </c>
      <c r="F1754" s="40">
        <v>4.0000000000000924E-2</v>
      </c>
    </row>
    <row r="1755" spans="1:6">
      <c r="A1755" s="42">
        <v>42930</v>
      </c>
      <c r="B1755" s="40">
        <v>7.89</v>
      </c>
      <c r="C1755" s="40">
        <v>10.220000000000001</v>
      </c>
      <c r="D1755" s="40">
        <f t="shared" si="54"/>
        <v>2.330000000000001</v>
      </c>
      <c r="E1755" s="40">
        <f t="shared" si="55"/>
        <v>-9.9999999999997868E-3</v>
      </c>
      <c r="F1755" s="40">
        <v>-9.9999999999997868E-3</v>
      </c>
    </row>
    <row r="1756" spans="1:6">
      <c r="A1756" s="42">
        <v>42933</v>
      </c>
      <c r="B1756" s="40">
        <v>8.1300000000000008</v>
      </c>
      <c r="C1756" s="40">
        <v>10.210000000000001</v>
      </c>
      <c r="D1756" s="40">
        <f t="shared" si="54"/>
        <v>2.08</v>
      </c>
      <c r="E1756" s="40">
        <f t="shared" si="55"/>
        <v>-0.25000000000000089</v>
      </c>
      <c r="F1756" s="40">
        <v>-0.25000000000000089</v>
      </c>
    </row>
    <row r="1757" spans="1:6">
      <c r="A1757" s="42">
        <v>42934</v>
      </c>
      <c r="B1757" s="40">
        <v>8.06</v>
      </c>
      <c r="C1757" s="40">
        <v>10.18</v>
      </c>
      <c r="D1757" s="40">
        <f t="shared" si="54"/>
        <v>2.1199999999999992</v>
      </c>
      <c r="E1757" s="40">
        <f t="shared" si="55"/>
        <v>3.9999999999999147E-2</v>
      </c>
      <c r="F1757" s="40">
        <v>3.9999999999999147E-2</v>
      </c>
    </row>
    <row r="1758" spans="1:6">
      <c r="A1758" s="42">
        <v>42935</v>
      </c>
      <c r="B1758" s="40">
        <v>8.11</v>
      </c>
      <c r="C1758" s="40">
        <v>10.210000000000001</v>
      </c>
      <c r="D1758" s="40">
        <f t="shared" si="54"/>
        <v>2.1000000000000014</v>
      </c>
      <c r="E1758" s="40">
        <f t="shared" si="55"/>
        <v>-1.9999999999997797E-2</v>
      </c>
      <c r="F1758" s="40">
        <v>-1.9999999999997797E-2</v>
      </c>
    </row>
    <row r="1759" spans="1:6">
      <c r="A1759" s="42">
        <v>42936</v>
      </c>
      <c r="B1759" s="40">
        <v>8.11</v>
      </c>
      <c r="C1759" s="40">
        <v>10.130000000000001</v>
      </c>
      <c r="D1759" s="40">
        <f t="shared" si="54"/>
        <v>2.0200000000000014</v>
      </c>
      <c r="E1759" s="40">
        <f t="shared" si="55"/>
        <v>-8.0000000000000071E-2</v>
      </c>
      <c r="F1759" s="40">
        <v>-8.0000000000000071E-2</v>
      </c>
    </row>
    <row r="1760" spans="1:6">
      <c r="A1760" s="42">
        <v>42937</v>
      </c>
      <c r="B1760" s="40">
        <v>8.0299999999999994</v>
      </c>
      <c r="C1760" s="40">
        <v>10.26</v>
      </c>
      <c r="D1760" s="40">
        <f t="shared" si="54"/>
        <v>2.2300000000000004</v>
      </c>
      <c r="E1760" s="40">
        <f t="shared" si="55"/>
        <v>0.20999999999999908</v>
      </c>
      <c r="F1760" s="40">
        <v>0.20999999999999908</v>
      </c>
    </row>
    <row r="1761" spans="1:6">
      <c r="A1761" s="42">
        <v>42940</v>
      </c>
      <c r="B1761" s="40">
        <v>8.01</v>
      </c>
      <c r="C1761" s="40">
        <v>10.26</v>
      </c>
      <c r="D1761" s="40">
        <f t="shared" si="54"/>
        <v>2.25</v>
      </c>
      <c r="E1761" s="40">
        <f t="shared" si="55"/>
        <v>1.9999999999999574E-2</v>
      </c>
      <c r="F1761" s="40">
        <v>1.9999999999999574E-2</v>
      </c>
    </row>
    <row r="1762" spans="1:6">
      <c r="A1762" s="42">
        <v>42941</v>
      </c>
      <c r="B1762" s="40">
        <v>8.07</v>
      </c>
      <c r="C1762" s="40">
        <v>10.220000000000001</v>
      </c>
      <c r="D1762" s="40">
        <f t="shared" si="54"/>
        <v>2.1500000000000004</v>
      </c>
      <c r="E1762" s="40">
        <f t="shared" si="55"/>
        <v>-9.9999999999999645E-2</v>
      </c>
      <c r="F1762" s="40">
        <v>-9.9999999999999645E-2</v>
      </c>
    </row>
    <row r="1763" spans="1:6">
      <c r="A1763" s="42">
        <v>42942</v>
      </c>
      <c r="B1763" s="40">
        <v>8.19</v>
      </c>
      <c r="C1763" s="40">
        <v>10.32</v>
      </c>
      <c r="D1763" s="40">
        <f t="shared" si="54"/>
        <v>2.1300000000000008</v>
      </c>
      <c r="E1763" s="40">
        <f t="shared" si="55"/>
        <v>-1.9999999999999574E-2</v>
      </c>
      <c r="F1763" s="40">
        <v>-1.9999999999999574E-2</v>
      </c>
    </row>
    <row r="1764" spans="1:6">
      <c r="A1764" s="42">
        <v>42943</v>
      </c>
      <c r="B1764" s="40">
        <v>8.15</v>
      </c>
      <c r="C1764" s="40">
        <v>10.09</v>
      </c>
      <c r="D1764" s="40">
        <f t="shared" si="54"/>
        <v>1.9399999999999995</v>
      </c>
      <c r="E1764" s="40">
        <f t="shared" si="55"/>
        <v>-0.19000000000000128</v>
      </c>
      <c r="F1764" s="40">
        <v>-0.19000000000000128</v>
      </c>
    </row>
    <row r="1765" spans="1:6">
      <c r="A1765" s="42">
        <v>42944</v>
      </c>
      <c r="B1765" s="40">
        <v>8.1</v>
      </c>
      <c r="C1765" s="40">
        <v>10.199999999999999</v>
      </c>
      <c r="D1765" s="40">
        <f t="shared" si="54"/>
        <v>2.0999999999999996</v>
      </c>
      <c r="E1765" s="40">
        <f t="shared" si="55"/>
        <v>0.16000000000000014</v>
      </c>
      <c r="F1765" s="40">
        <v>0.16000000000000014</v>
      </c>
    </row>
    <row r="1766" spans="1:6">
      <c r="A1766" s="42">
        <v>42947</v>
      </c>
      <c r="B1766" s="40">
        <v>8.1300000000000008</v>
      </c>
      <c r="C1766" s="40">
        <v>10.06</v>
      </c>
      <c r="D1766" s="40">
        <f t="shared" si="54"/>
        <v>1.9299999999999997</v>
      </c>
      <c r="E1766" s="40">
        <f t="shared" si="55"/>
        <v>-0.16999999999999993</v>
      </c>
      <c r="F1766" s="40">
        <v>-0.16999999999999993</v>
      </c>
    </row>
    <row r="1767" spans="1:6">
      <c r="A1767" s="42">
        <v>42948</v>
      </c>
      <c r="B1767" s="40">
        <v>8.23</v>
      </c>
      <c r="C1767" s="40">
        <v>10.039999999999999</v>
      </c>
      <c r="D1767" s="40">
        <f t="shared" si="54"/>
        <v>1.8099999999999987</v>
      </c>
      <c r="E1767" s="40">
        <f t="shared" si="55"/>
        <v>-0.12000000000000099</v>
      </c>
      <c r="F1767" s="40">
        <v>-0.12000000000000099</v>
      </c>
    </row>
    <row r="1768" spans="1:6">
      <c r="A1768" s="42">
        <v>42949</v>
      </c>
      <c r="B1768" s="40">
        <v>8.14</v>
      </c>
      <c r="C1768" s="40">
        <v>10.119999999999999</v>
      </c>
      <c r="D1768" s="40">
        <f t="shared" si="54"/>
        <v>1.9799999999999986</v>
      </c>
      <c r="E1768" s="40">
        <f t="shared" si="55"/>
        <v>0.16999999999999993</v>
      </c>
      <c r="F1768" s="40">
        <v>0.16999999999999993</v>
      </c>
    </row>
    <row r="1769" spans="1:6">
      <c r="A1769" s="42">
        <v>42950</v>
      </c>
      <c r="B1769" s="40">
        <v>8.11</v>
      </c>
      <c r="C1769" s="40">
        <v>10.029999999999999</v>
      </c>
      <c r="D1769" s="40">
        <f t="shared" si="54"/>
        <v>1.92</v>
      </c>
      <c r="E1769" s="40">
        <f t="shared" si="55"/>
        <v>-5.9999999999998721E-2</v>
      </c>
      <c r="F1769" s="40">
        <v>-5.9999999999998721E-2</v>
      </c>
    </row>
    <row r="1770" spans="1:6">
      <c r="A1770" s="42">
        <v>42951</v>
      </c>
      <c r="B1770" s="40">
        <v>8.18</v>
      </c>
      <c r="C1770" s="40">
        <v>9.9600000000000009</v>
      </c>
      <c r="D1770" s="40">
        <f t="shared" si="54"/>
        <v>1.7800000000000011</v>
      </c>
      <c r="E1770" s="40">
        <f t="shared" si="55"/>
        <v>-0.13999999999999879</v>
      </c>
      <c r="F1770" s="40">
        <v>-0.13999999999999879</v>
      </c>
    </row>
    <row r="1771" spans="1:6">
      <c r="A1771" s="42">
        <v>42954</v>
      </c>
      <c r="B1771" s="40">
        <v>8.19</v>
      </c>
      <c r="C1771" s="40">
        <v>9.8000000000000007</v>
      </c>
      <c r="D1771" s="40">
        <f t="shared" si="54"/>
        <v>1.6100000000000012</v>
      </c>
      <c r="E1771" s="40">
        <f t="shared" si="55"/>
        <v>-0.16999999999999993</v>
      </c>
      <c r="F1771" s="40">
        <v>-0.16999999999999993</v>
      </c>
    </row>
    <row r="1772" spans="1:6">
      <c r="A1772" s="42">
        <v>42955</v>
      </c>
      <c r="B1772" s="40">
        <v>8.18</v>
      </c>
      <c r="C1772" s="40">
        <v>9.75</v>
      </c>
      <c r="D1772" s="40">
        <f t="shared" si="54"/>
        <v>1.5700000000000003</v>
      </c>
      <c r="E1772" s="40">
        <f t="shared" si="55"/>
        <v>-4.0000000000000924E-2</v>
      </c>
      <c r="F1772" s="40">
        <v>-4.0000000000000924E-2</v>
      </c>
    </row>
    <row r="1773" spans="1:6">
      <c r="A1773" s="42">
        <v>42956</v>
      </c>
      <c r="B1773" s="40">
        <v>8.1199999999999992</v>
      </c>
      <c r="C1773" s="40">
        <v>9.74</v>
      </c>
      <c r="D1773" s="40">
        <f t="shared" si="54"/>
        <v>1.620000000000001</v>
      </c>
      <c r="E1773" s="40">
        <f t="shared" si="55"/>
        <v>5.0000000000000711E-2</v>
      </c>
      <c r="F1773" s="40">
        <v>5.0000000000000711E-2</v>
      </c>
    </row>
    <row r="1774" spans="1:6">
      <c r="A1774" s="42">
        <v>42957</v>
      </c>
      <c r="B1774" s="40">
        <v>8.09</v>
      </c>
      <c r="C1774" s="40">
        <v>9.7899999999999991</v>
      </c>
      <c r="D1774" s="40">
        <f t="shared" si="54"/>
        <v>1.6999999999999993</v>
      </c>
      <c r="E1774" s="40">
        <f t="shared" si="55"/>
        <v>7.9999999999998295E-2</v>
      </c>
      <c r="F1774" s="40">
        <v>7.9999999999998295E-2</v>
      </c>
    </row>
    <row r="1775" spans="1:6">
      <c r="A1775" s="42">
        <v>42958</v>
      </c>
      <c r="B1775" s="40">
        <v>7.97</v>
      </c>
      <c r="C1775" s="40">
        <v>9.77</v>
      </c>
      <c r="D1775" s="40">
        <f t="shared" si="54"/>
        <v>1.7999999999999998</v>
      </c>
      <c r="E1775" s="40">
        <f t="shared" si="55"/>
        <v>0.10000000000000053</v>
      </c>
      <c r="F1775" s="40">
        <v>0.10000000000000053</v>
      </c>
    </row>
    <row r="1776" spans="1:6">
      <c r="A1776" s="42">
        <v>42961</v>
      </c>
      <c r="B1776" s="40">
        <v>7.95</v>
      </c>
      <c r="C1776" s="40">
        <v>9.68</v>
      </c>
      <c r="D1776" s="40">
        <f t="shared" si="54"/>
        <v>1.7299999999999995</v>
      </c>
      <c r="E1776" s="40">
        <f t="shared" si="55"/>
        <v>-7.0000000000000284E-2</v>
      </c>
      <c r="F1776" s="40">
        <v>-7.0000000000000284E-2</v>
      </c>
    </row>
    <row r="1777" spans="1:6">
      <c r="A1777" s="42">
        <v>42962</v>
      </c>
      <c r="B1777" s="40">
        <v>7.93</v>
      </c>
      <c r="C1777" s="40">
        <v>9.7100000000000009</v>
      </c>
      <c r="D1777" s="40">
        <f t="shared" si="54"/>
        <v>1.7800000000000011</v>
      </c>
      <c r="E1777" s="40">
        <f t="shared" si="55"/>
        <v>5.0000000000001599E-2</v>
      </c>
      <c r="F1777" s="40">
        <v>5.0000000000001599E-2</v>
      </c>
    </row>
    <row r="1778" spans="1:6">
      <c r="A1778" s="42">
        <v>42963</v>
      </c>
      <c r="B1778" s="40">
        <v>7.9</v>
      </c>
      <c r="C1778" s="40">
        <v>9.83</v>
      </c>
      <c r="D1778" s="40">
        <f t="shared" si="54"/>
        <v>1.9299999999999997</v>
      </c>
      <c r="E1778" s="40">
        <f t="shared" si="55"/>
        <v>0.14999999999999858</v>
      </c>
      <c r="F1778" s="40">
        <v>0.14999999999999858</v>
      </c>
    </row>
    <row r="1779" spans="1:6">
      <c r="A1779" s="42">
        <v>42964</v>
      </c>
      <c r="B1779" s="40">
        <v>7.93</v>
      </c>
      <c r="C1779" s="40">
        <v>9.75</v>
      </c>
      <c r="D1779" s="40">
        <f t="shared" si="54"/>
        <v>1.8200000000000003</v>
      </c>
      <c r="E1779" s="40">
        <f t="shared" si="55"/>
        <v>-0.10999999999999943</v>
      </c>
      <c r="F1779" s="40">
        <v>-0.10999999999999943</v>
      </c>
    </row>
    <row r="1780" spans="1:6">
      <c r="A1780" s="42">
        <v>42965</v>
      </c>
      <c r="B1780" s="40">
        <v>7.95</v>
      </c>
      <c r="C1780" s="40">
        <v>9.6999999999999993</v>
      </c>
      <c r="D1780" s="40">
        <f t="shared" si="54"/>
        <v>1.7499999999999991</v>
      </c>
      <c r="E1780" s="40">
        <f t="shared" si="55"/>
        <v>-7.0000000000001172E-2</v>
      </c>
      <c r="F1780" s="40">
        <v>-7.0000000000001172E-2</v>
      </c>
    </row>
    <row r="1781" spans="1:6">
      <c r="A1781" s="42">
        <v>42968</v>
      </c>
      <c r="B1781" s="40">
        <v>8.02</v>
      </c>
      <c r="C1781" s="40">
        <v>9.68</v>
      </c>
      <c r="D1781" s="40">
        <f t="shared" si="54"/>
        <v>1.6600000000000001</v>
      </c>
      <c r="E1781" s="40">
        <f t="shared" si="55"/>
        <v>-8.999999999999897E-2</v>
      </c>
      <c r="F1781" s="40">
        <v>-8.999999999999897E-2</v>
      </c>
    </row>
    <row r="1782" spans="1:6">
      <c r="A1782" s="42">
        <v>42969</v>
      </c>
      <c r="B1782" s="40">
        <v>8.01</v>
      </c>
      <c r="C1782" s="40">
        <v>9.6300000000000008</v>
      </c>
      <c r="D1782" s="40">
        <f t="shared" si="54"/>
        <v>1.620000000000001</v>
      </c>
      <c r="E1782" s="40">
        <f t="shared" si="55"/>
        <v>-3.9999999999999147E-2</v>
      </c>
      <c r="F1782" s="40">
        <v>-3.9999999999999147E-2</v>
      </c>
    </row>
    <row r="1783" spans="1:6">
      <c r="A1783" s="42">
        <v>42970</v>
      </c>
      <c r="B1783" s="40">
        <v>7.99</v>
      </c>
      <c r="C1783" s="40">
        <v>9.6300000000000008</v>
      </c>
      <c r="D1783" s="40">
        <f t="shared" si="54"/>
        <v>1.6400000000000006</v>
      </c>
      <c r="E1783" s="40">
        <f t="shared" si="55"/>
        <v>1.9999999999999574E-2</v>
      </c>
      <c r="F1783" s="40">
        <v>1.9999999999999574E-2</v>
      </c>
    </row>
    <row r="1784" spans="1:6">
      <c r="A1784" s="42">
        <v>42971</v>
      </c>
      <c r="B1784" s="40">
        <v>7.96</v>
      </c>
      <c r="C1784" s="40">
        <v>9.51</v>
      </c>
      <c r="D1784" s="40">
        <f t="shared" si="54"/>
        <v>1.5499999999999998</v>
      </c>
      <c r="E1784" s="40">
        <f t="shared" si="55"/>
        <v>-9.0000000000000746E-2</v>
      </c>
      <c r="F1784" s="40">
        <v>-9.0000000000000746E-2</v>
      </c>
    </row>
    <row r="1785" spans="1:6">
      <c r="A1785" s="42">
        <v>42972</v>
      </c>
      <c r="B1785" s="40">
        <v>8.07</v>
      </c>
      <c r="C1785" s="40">
        <v>9.64</v>
      </c>
      <c r="D1785" s="40">
        <f t="shared" si="54"/>
        <v>1.5700000000000003</v>
      </c>
      <c r="E1785" s="40">
        <f t="shared" si="55"/>
        <v>2.0000000000000462E-2</v>
      </c>
      <c r="F1785" s="40">
        <v>2.0000000000000462E-2</v>
      </c>
    </row>
    <row r="1786" spans="1:6">
      <c r="A1786" s="42">
        <v>42975</v>
      </c>
      <c r="B1786" s="40">
        <v>8.1999999999999993</v>
      </c>
      <c r="C1786" s="40">
        <v>9.56</v>
      </c>
      <c r="D1786" s="40">
        <f t="shared" si="54"/>
        <v>1.3600000000000012</v>
      </c>
      <c r="E1786" s="40">
        <f t="shared" si="55"/>
        <v>-0.20999999999999908</v>
      </c>
      <c r="F1786" s="40">
        <v>-0.20999999999999908</v>
      </c>
    </row>
    <row r="1787" spans="1:6">
      <c r="A1787" s="42">
        <v>42976</v>
      </c>
      <c r="B1787" s="40">
        <v>8.1199999999999992</v>
      </c>
      <c r="C1787" s="40">
        <v>9.5500000000000007</v>
      </c>
      <c r="D1787" s="40">
        <f t="shared" si="54"/>
        <v>1.4300000000000015</v>
      </c>
      <c r="E1787" s="40">
        <f t="shared" si="55"/>
        <v>7.0000000000000284E-2</v>
      </c>
      <c r="F1787" s="40">
        <v>7.0000000000000284E-2</v>
      </c>
    </row>
    <row r="1788" spans="1:6">
      <c r="A1788" s="42">
        <v>42977</v>
      </c>
      <c r="B1788" s="40">
        <v>8.1300000000000008</v>
      </c>
      <c r="C1788" s="40">
        <v>9.66</v>
      </c>
      <c r="D1788" s="40">
        <f t="shared" si="54"/>
        <v>1.5299999999999994</v>
      </c>
      <c r="E1788" s="40">
        <f t="shared" si="55"/>
        <v>9.9999999999997868E-2</v>
      </c>
      <c r="F1788" s="40">
        <v>9.9999999999997868E-2</v>
      </c>
    </row>
    <row r="1789" spans="1:6">
      <c r="A1789" s="42">
        <v>42978</v>
      </c>
      <c r="B1789" s="40">
        <v>8.11</v>
      </c>
      <c r="C1789" s="40">
        <v>9.68</v>
      </c>
      <c r="D1789" s="40">
        <f t="shared" si="54"/>
        <v>1.5700000000000003</v>
      </c>
      <c r="E1789" s="40">
        <f t="shared" si="55"/>
        <v>4.0000000000000924E-2</v>
      </c>
      <c r="F1789" s="40">
        <v>4.0000000000000924E-2</v>
      </c>
    </row>
    <row r="1790" spans="1:6">
      <c r="A1790" s="42">
        <v>42979</v>
      </c>
      <c r="B1790" s="40">
        <v>8.09</v>
      </c>
      <c r="C1790" s="40">
        <v>9.6999999999999993</v>
      </c>
      <c r="D1790" s="40">
        <f t="shared" si="54"/>
        <v>1.6099999999999994</v>
      </c>
      <c r="E1790" s="40">
        <f t="shared" si="55"/>
        <v>3.9999999999999147E-2</v>
      </c>
      <c r="F1790" s="40">
        <v>3.9999999999999147E-2</v>
      </c>
    </row>
    <row r="1791" spans="1:6">
      <c r="A1791" s="42">
        <v>42982</v>
      </c>
      <c r="B1791" s="40">
        <v>8.1</v>
      </c>
      <c r="C1791" s="40">
        <v>9.6999999999999993</v>
      </c>
      <c r="D1791" s="40">
        <f t="shared" si="54"/>
        <v>1.5999999999999996</v>
      </c>
      <c r="E1791" s="40">
        <f t="shared" si="55"/>
        <v>-9.9999999999997868E-3</v>
      </c>
      <c r="F1791" s="40">
        <v>-9.9999999999997868E-3</v>
      </c>
    </row>
    <row r="1792" spans="1:6">
      <c r="A1792" s="42">
        <v>42983</v>
      </c>
      <c r="B1792" s="40">
        <v>8.08</v>
      </c>
      <c r="C1792" s="40">
        <v>9.66</v>
      </c>
      <c r="D1792" s="40">
        <f t="shared" si="54"/>
        <v>1.58</v>
      </c>
      <c r="E1792" s="40">
        <f t="shared" si="55"/>
        <v>-1.9999999999999574E-2</v>
      </c>
      <c r="F1792" s="40">
        <v>-1.9999999999999574E-2</v>
      </c>
    </row>
    <row r="1793" spans="1:6">
      <c r="A1793" s="42">
        <v>42984</v>
      </c>
      <c r="B1793" s="40">
        <v>8.14</v>
      </c>
      <c r="C1793" s="40">
        <v>9.6199999999999992</v>
      </c>
      <c r="D1793" s="40">
        <f t="shared" si="54"/>
        <v>1.4799999999999986</v>
      </c>
      <c r="E1793" s="40">
        <f t="shared" si="55"/>
        <v>-0.10000000000000142</v>
      </c>
      <c r="F1793" s="40">
        <v>-0.10000000000000142</v>
      </c>
    </row>
    <row r="1794" spans="1:6">
      <c r="A1794" s="42">
        <v>42985</v>
      </c>
      <c r="B1794" s="40">
        <v>8.09</v>
      </c>
      <c r="C1794" s="40">
        <v>9.59</v>
      </c>
      <c r="D1794" s="40">
        <f t="shared" ref="D1794:D1857" si="56">C1794-B1794</f>
        <v>1.5</v>
      </c>
      <c r="E1794" s="40">
        <f t="shared" si="55"/>
        <v>2.000000000000135E-2</v>
      </c>
      <c r="F1794" s="40">
        <v>2.000000000000135E-2</v>
      </c>
    </row>
    <row r="1795" spans="1:6">
      <c r="A1795" s="42">
        <v>42986</v>
      </c>
      <c r="B1795" s="40">
        <v>8.08</v>
      </c>
      <c r="C1795" s="40">
        <v>9.4600000000000009</v>
      </c>
      <c r="D1795" s="40">
        <f t="shared" si="56"/>
        <v>1.3800000000000008</v>
      </c>
      <c r="E1795" s="40">
        <f t="shared" si="55"/>
        <v>-0.11999999999999922</v>
      </c>
      <c r="F1795" s="40">
        <v>-0.11999999999999922</v>
      </c>
    </row>
    <row r="1796" spans="1:6">
      <c r="A1796" s="42">
        <v>42989</v>
      </c>
      <c r="B1796" s="40">
        <v>8.08</v>
      </c>
      <c r="C1796" s="40">
        <v>9.77</v>
      </c>
      <c r="D1796" s="40">
        <f t="shared" si="56"/>
        <v>1.6899999999999995</v>
      </c>
      <c r="E1796" s="40">
        <f t="shared" ref="E1796:E1859" si="57">D1796-D1795</f>
        <v>0.30999999999999872</v>
      </c>
      <c r="F1796" s="40">
        <v>0.30999999999999872</v>
      </c>
    </row>
    <row r="1797" spans="1:6">
      <c r="A1797" s="42">
        <v>42990</v>
      </c>
      <c r="B1797" s="40">
        <v>8.0299999999999994</v>
      </c>
      <c r="C1797" s="40">
        <v>9.7200000000000006</v>
      </c>
      <c r="D1797" s="40">
        <f t="shared" si="56"/>
        <v>1.6900000000000013</v>
      </c>
      <c r="E1797" s="40">
        <f>D1797-D1796</f>
        <v>1.7763568394002505E-15</v>
      </c>
      <c r="F1797" s="40">
        <v>1.7763568394002505E-15</v>
      </c>
    </row>
    <row r="1798" spans="1:6">
      <c r="A1798" s="42">
        <v>42991</v>
      </c>
      <c r="B1798" s="40">
        <v>8.0299999999999994</v>
      </c>
      <c r="C1798" s="40">
        <v>9.65</v>
      </c>
      <c r="D1798" s="40">
        <f t="shared" si="56"/>
        <v>1.620000000000001</v>
      </c>
      <c r="E1798" s="40">
        <f t="shared" si="57"/>
        <v>-7.0000000000000284E-2</v>
      </c>
      <c r="F1798" s="40">
        <v>-7.0000000000000284E-2</v>
      </c>
    </row>
    <row r="1799" spans="1:6">
      <c r="A1799" s="42">
        <v>42992</v>
      </c>
      <c r="B1799" s="40">
        <v>8.0299999999999994</v>
      </c>
      <c r="C1799" s="40">
        <v>9.68</v>
      </c>
      <c r="D1799" s="40">
        <f t="shared" si="56"/>
        <v>1.6500000000000004</v>
      </c>
      <c r="E1799" s="40">
        <f t="shared" si="57"/>
        <v>2.9999999999999361E-2</v>
      </c>
      <c r="F1799" s="40">
        <v>2.9999999999999361E-2</v>
      </c>
    </row>
    <row r="1800" spans="1:6">
      <c r="A1800" s="42">
        <v>42993</v>
      </c>
      <c r="B1800" s="40">
        <v>7.98</v>
      </c>
      <c r="C1800" s="40">
        <v>9.6999999999999993</v>
      </c>
      <c r="D1800" s="40">
        <f t="shared" si="56"/>
        <v>1.7199999999999989</v>
      </c>
      <c r="E1800" s="40">
        <f t="shared" si="57"/>
        <v>6.9999999999998508E-2</v>
      </c>
      <c r="F1800" s="40">
        <v>6.9999999999998508E-2</v>
      </c>
    </row>
    <row r="1801" spans="1:6">
      <c r="A1801" s="42">
        <v>42996</v>
      </c>
      <c r="B1801" s="40">
        <v>8</v>
      </c>
      <c r="C1801" s="40">
        <v>9.77</v>
      </c>
      <c r="D1801" s="40">
        <f t="shared" si="56"/>
        <v>1.7699999999999996</v>
      </c>
      <c r="E1801" s="40">
        <f t="shared" si="57"/>
        <v>5.0000000000000711E-2</v>
      </c>
      <c r="F1801" s="40">
        <v>5.0000000000000711E-2</v>
      </c>
    </row>
    <row r="1802" spans="1:6">
      <c r="A1802" s="42">
        <v>42997</v>
      </c>
      <c r="B1802" s="40">
        <v>7.97</v>
      </c>
      <c r="C1802" s="40">
        <v>9.7899999999999991</v>
      </c>
      <c r="D1802" s="40">
        <f t="shared" si="56"/>
        <v>1.8199999999999994</v>
      </c>
      <c r="E1802" s="40">
        <f t="shared" si="57"/>
        <v>4.9999999999999822E-2</v>
      </c>
      <c r="F1802" s="40">
        <v>4.9999999999999822E-2</v>
      </c>
    </row>
    <row r="1803" spans="1:6">
      <c r="A1803" s="42">
        <v>42998</v>
      </c>
      <c r="B1803" s="40">
        <v>7.94</v>
      </c>
      <c r="C1803" s="40">
        <v>9.81</v>
      </c>
      <c r="D1803" s="40">
        <f t="shared" si="56"/>
        <v>1.87</v>
      </c>
      <c r="E1803" s="40">
        <f t="shared" si="57"/>
        <v>5.0000000000000711E-2</v>
      </c>
      <c r="F1803" s="40">
        <v>5.0000000000000711E-2</v>
      </c>
    </row>
    <row r="1804" spans="1:6">
      <c r="A1804" s="42">
        <v>42999</v>
      </c>
      <c r="B1804" s="40">
        <v>7.97</v>
      </c>
      <c r="C1804" s="40">
        <v>9.91</v>
      </c>
      <c r="D1804" s="40">
        <f t="shared" si="56"/>
        <v>1.9400000000000004</v>
      </c>
      <c r="E1804" s="40">
        <f t="shared" si="57"/>
        <v>7.0000000000000284E-2</v>
      </c>
      <c r="F1804" s="40">
        <v>7.0000000000000284E-2</v>
      </c>
    </row>
    <row r="1805" spans="1:6">
      <c r="A1805" s="42">
        <v>43000</v>
      </c>
      <c r="B1805" s="40">
        <v>7.95</v>
      </c>
      <c r="C1805" s="40">
        <v>9.92</v>
      </c>
      <c r="D1805" s="40">
        <f t="shared" si="56"/>
        <v>1.9699999999999998</v>
      </c>
      <c r="E1805" s="40">
        <f t="shared" si="57"/>
        <v>2.9999999999999361E-2</v>
      </c>
      <c r="F1805" s="40">
        <v>2.9999999999999361E-2</v>
      </c>
    </row>
    <row r="1806" spans="1:6">
      <c r="A1806" s="42">
        <v>43003</v>
      </c>
      <c r="B1806" s="40">
        <v>8.06</v>
      </c>
      <c r="C1806" s="40">
        <v>10.119999999999999</v>
      </c>
      <c r="D1806" s="40">
        <f t="shared" si="56"/>
        <v>2.0599999999999987</v>
      </c>
      <c r="E1806" s="40">
        <f t="shared" si="57"/>
        <v>8.999999999999897E-2</v>
      </c>
      <c r="F1806" s="40">
        <v>8.999999999999897E-2</v>
      </c>
    </row>
    <row r="1807" spans="1:6">
      <c r="A1807" s="42">
        <v>43004</v>
      </c>
      <c r="B1807" s="40">
        <v>8.09</v>
      </c>
      <c r="C1807" s="40">
        <v>10.18</v>
      </c>
      <c r="D1807" s="40">
        <f t="shared" si="56"/>
        <v>2.09</v>
      </c>
      <c r="E1807" s="40">
        <f t="shared" si="57"/>
        <v>3.0000000000001137E-2</v>
      </c>
      <c r="F1807" s="40">
        <v>3.0000000000001137E-2</v>
      </c>
    </row>
    <row r="1808" spans="1:6">
      <c r="A1808" s="42">
        <v>43005</v>
      </c>
      <c r="B1808" s="40">
        <v>8.0500000000000007</v>
      </c>
      <c r="C1808" s="40">
        <v>10.09</v>
      </c>
      <c r="D1808" s="40">
        <f t="shared" si="56"/>
        <v>2.0399999999999991</v>
      </c>
      <c r="E1808" s="40">
        <f t="shared" si="57"/>
        <v>-5.0000000000000711E-2</v>
      </c>
      <c r="F1808" s="40">
        <v>-5.0000000000000711E-2</v>
      </c>
    </row>
    <row r="1809" spans="1:6">
      <c r="A1809" s="42">
        <v>43006</v>
      </c>
      <c r="B1809" s="40">
        <v>8</v>
      </c>
      <c r="C1809" s="40">
        <v>10.06</v>
      </c>
      <c r="D1809" s="40">
        <f t="shared" si="56"/>
        <v>2.0600000000000005</v>
      </c>
      <c r="E1809" s="40">
        <f t="shared" si="57"/>
        <v>2.000000000000135E-2</v>
      </c>
      <c r="F1809" s="40">
        <v>2.000000000000135E-2</v>
      </c>
    </row>
    <row r="1810" spans="1:6">
      <c r="A1810" s="42">
        <v>43007</v>
      </c>
      <c r="B1810" s="40">
        <v>7.99</v>
      </c>
      <c r="C1810" s="40">
        <v>10.19</v>
      </c>
      <c r="D1810" s="40">
        <f t="shared" si="56"/>
        <v>2.1999999999999993</v>
      </c>
      <c r="E1810" s="40">
        <f t="shared" si="57"/>
        <v>0.13999999999999879</v>
      </c>
      <c r="F1810" s="40">
        <v>0.13999999999999879</v>
      </c>
    </row>
    <row r="1811" spans="1:6">
      <c r="A1811" s="42">
        <v>43017</v>
      </c>
      <c r="B1811" s="40">
        <v>7.98</v>
      </c>
      <c r="C1811" s="40">
        <v>10.130000000000001</v>
      </c>
      <c r="D1811" s="40">
        <f t="shared" si="56"/>
        <v>2.1500000000000004</v>
      </c>
      <c r="E1811" s="40">
        <f t="shared" si="57"/>
        <v>-4.9999999999998934E-2</v>
      </c>
      <c r="F1811" s="40">
        <v>-4.9999999999998934E-2</v>
      </c>
    </row>
    <row r="1812" spans="1:6">
      <c r="A1812" s="42">
        <v>43018</v>
      </c>
      <c r="B1812" s="40">
        <v>8</v>
      </c>
      <c r="C1812" s="40">
        <v>10.039999999999999</v>
      </c>
      <c r="D1812" s="40">
        <f t="shared" si="56"/>
        <v>2.0399999999999991</v>
      </c>
      <c r="E1812" s="40">
        <f t="shared" si="57"/>
        <v>-0.11000000000000121</v>
      </c>
      <c r="F1812" s="40">
        <v>-0.11000000000000121</v>
      </c>
    </row>
    <row r="1813" spans="1:6">
      <c r="A1813" s="42">
        <v>43019</v>
      </c>
      <c r="B1813" s="40">
        <v>8</v>
      </c>
      <c r="C1813" s="40">
        <v>10.11</v>
      </c>
      <c r="D1813" s="40">
        <f t="shared" si="56"/>
        <v>2.1099999999999994</v>
      </c>
      <c r="E1813" s="40">
        <f t="shared" si="57"/>
        <v>7.0000000000000284E-2</v>
      </c>
      <c r="F1813" s="40">
        <v>7.0000000000000284E-2</v>
      </c>
    </row>
    <row r="1814" spans="1:6">
      <c r="A1814" s="42">
        <v>43020</v>
      </c>
      <c r="B1814" s="40">
        <v>7.97</v>
      </c>
      <c r="C1814" s="40">
        <v>9.9600000000000009</v>
      </c>
      <c r="D1814" s="40">
        <f t="shared" si="56"/>
        <v>1.9900000000000011</v>
      </c>
      <c r="E1814" s="40">
        <f t="shared" si="57"/>
        <v>-0.11999999999999833</v>
      </c>
      <c r="F1814" s="40">
        <v>-0.11999999999999833</v>
      </c>
    </row>
    <row r="1815" spans="1:6">
      <c r="A1815" s="42">
        <v>43021</v>
      </c>
      <c r="B1815" s="40">
        <v>7.98</v>
      </c>
      <c r="C1815" s="40">
        <v>9.9600000000000009</v>
      </c>
      <c r="D1815" s="40">
        <f t="shared" si="56"/>
        <v>1.9800000000000004</v>
      </c>
      <c r="E1815" s="40">
        <f t="shared" si="57"/>
        <v>-1.0000000000000675E-2</v>
      </c>
      <c r="F1815" s="40">
        <v>-1.0000000000000675E-2</v>
      </c>
    </row>
    <row r="1816" spans="1:6">
      <c r="A1816" s="42">
        <v>43024</v>
      </c>
      <c r="B1816" s="40">
        <v>8.0500000000000007</v>
      </c>
      <c r="C1816" s="40">
        <v>9.89</v>
      </c>
      <c r="D1816" s="40">
        <f t="shared" si="56"/>
        <v>1.8399999999999999</v>
      </c>
      <c r="E1816" s="40">
        <f t="shared" si="57"/>
        <v>-0.14000000000000057</v>
      </c>
      <c r="F1816" s="40">
        <v>-0.14000000000000057</v>
      </c>
    </row>
    <row r="1817" spans="1:6">
      <c r="A1817" s="42">
        <v>43025</v>
      </c>
      <c r="B1817" s="40">
        <v>8.0500000000000007</v>
      </c>
      <c r="C1817" s="40">
        <v>9.8800000000000008</v>
      </c>
      <c r="D1817" s="40">
        <f t="shared" si="56"/>
        <v>1.83</v>
      </c>
      <c r="E1817" s="40">
        <f t="shared" si="57"/>
        <v>-9.9999999999997868E-3</v>
      </c>
      <c r="F1817" s="40">
        <v>-9.9999999999997868E-3</v>
      </c>
    </row>
    <row r="1818" spans="1:6">
      <c r="A1818" s="42">
        <v>43026</v>
      </c>
      <c r="B1818" s="40">
        <v>8.25</v>
      </c>
      <c r="C1818" s="40">
        <v>9.98</v>
      </c>
      <c r="D1818" s="40">
        <f t="shared" si="56"/>
        <v>1.7300000000000004</v>
      </c>
      <c r="E1818" s="40">
        <f t="shared" si="57"/>
        <v>-9.9999999999999645E-2</v>
      </c>
      <c r="F1818" s="40">
        <v>-9.9999999999999645E-2</v>
      </c>
    </row>
    <row r="1819" spans="1:6">
      <c r="A1819" s="42">
        <v>43027</v>
      </c>
      <c r="B1819" s="40">
        <v>8.27</v>
      </c>
      <c r="C1819" s="40">
        <v>9.89</v>
      </c>
      <c r="D1819" s="40">
        <f t="shared" si="56"/>
        <v>1.620000000000001</v>
      </c>
      <c r="E1819" s="40">
        <f t="shared" si="57"/>
        <v>-0.10999999999999943</v>
      </c>
      <c r="F1819" s="40">
        <v>-0.10999999999999943</v>
      </c>
    </row>
    <row r="1820" spans="1:6">
      <c r="A1820" s="42">
        <v>43028</v>
      </c>
      <c r="B1820" s="40">
        <v>8.15</v>
      </c>
      <c r="C1820" s="40">
        <v>9.8800000000000008</v>
      </c>
      <c r="D1820" s="40">
        <f t="shared" si="56"/>
        <v>1.7300000000000004</v>
      </c>
      <c r="E1820" s="40">
        <f t="shared" si="57"/>
        <v>0.10999999999999943</v>
      </c>
      <c r="F1820" s="40">
        <v>0.10999999999999943</v>
      </c>
    </row>
    <row r="1821" spans="1:6">
      <c r="A1821" s="42">
        <v>43031</v>
      </c>
      <c r="B1821" s="40">
        <v>8.15</v>
      </c>
      <c r="C1821" s="40">
        <v>9.86</v>
      </c>
      <c r="D1821" s="40">
        <f t="shared" si="56"/>
        <v>1.7099999999999991</v>
      </c>
      <c r="E1821" s="40">
        <f t="shared" si="57"/>
        <v>-2.000000000000135E-2</v>
      </c>
      <c r="F1821" s="40">
        <v>-2.000000000000135E-2</v>
      </c>
    </row>
    <row r="1822" spans="1:6">
      <c r="A1822" s="42">
        <v>43032</v>
      </c>
      <c r="B1822" s="40">
        <v>8.17</v>
      </c>
      <c r="C1822" s="40">
        <v>9.83</v>
      </c>
      <c r="D1822" s="40">
        <f t="shared" si="56"/>
        <v>1.6600000000000001</v>
      </c>
      <c r="E1822" s="40">
        <f t="shared" si="57"/>
        <v>-4.9999999999998934E-2</v>
      </c>
      <c r="F1822" s="40">
        <v>-4.9999999999998934E-2</v>
      </c>
    </row>
    <row r="1823" spans="1:6">
      <c r="A1823" s="42">
        <v>43033</v>
      </c>
      <c r="B1823" s="40">
        <v>8.1300000000000008</v>
      </c>
      <c r="C1823" s="40">
        <v>9.65</v>
      </c>
      <c r="D1823" s="40">
        <f t="shared" si="56"/>
        <v>1.5199999999999996</v>
      </c>
      <c r="E1823" s="40">
        <f t="shared" si="57"/>
        <v>-0.14000000000000057</v>
      </c>
      <c r="F1823" s="40">
        <v>-0.14000000000000057</v>
      </c>
    </row>
    <row r="1824" spans="1:6">
      <c r="A1824" s="42">
        <v>43034</v>
      </c>
      <c r="B1824" s="40">
        <v>8.17</v>
      </c>
      <c r="C1824" s="40">
        <v>9.74</v>
      </c>
      <c r="D1824" s="40">
        <f t="shared" si="56"/>
        <v>1.5700000000000003</v>
      </c>
      <c r="E1824" s="40">
        <f t="shared" si="57"/>
        <v>5.0000000000000711E-2</v>
      </c>
      <c r="F1824" s="40">
        <v>5.0000000000000711E-2</v>
      </c>
    </row>
    <row r="1825" spans="1:6">
      <c r="A1825" s="42">
        <v>43035</v>
      </c>
      <c r="B1825" s="40">
        <v>8.1300000000000008</v>
      </c>
      <c r="C1825" s="40">
        <v>9.73</v>
      </c>
      <c r="D1825" s="40">
        <f t="shared" si="56"/>
        <v>1.5999999999999996</v>
      </c>
      <c r="E1825" s="40">
        <f t="shared" si="57"/>
        <v>2.9999999999999361E-2</v>
      </c>
      <c r="F1825" s="40">
        <v>2.9999999999999361E-2</v>
      </c>
    </row>
    <row r="1826" spans="1:6">
      <c r="A1826" s="42">
        <v>43038</v>
      </c>
      <c r="B1826" s="40">
        <v>8.3000000000000007</v>
      </c>
      <c r="C1826" s="40">
        <v>9.92</v>
      </c>
      <c r="D1826" s="40">
        <f t="shared" si="56"/>
        <v>1.6199999999999992</v>
      </c>
      <c r="E1826" s="40">
        <f t="shared" si="57"/>
        <v>1.9999999999999574E-2</v>
      </c>
      <c r="F1826" s="40">
        <v>1.9999999999999574E-2</v>
      </c>
    </row>
    <row r="1827" spans="1:6">
      <c r="A1827" s="42">
        <v>43039</v>
      </c>
      <c r="B1827" s="40">
        <v>8.27</v>
      </c>
      <c r="C1827" s="40">
        <v>9.89</v>
      </c>
      <c r="D1827" s="40">
        <f t="shared" si="56"/>
        <v>1.620000000000001</v>
      </c>
      <c r="E1827" s="40">
        <f t="shared" si="57"/>
        <v>1.7763568394002505E-15</v>
      </c>
      <c r="F1827" s="40">
        <v>1.7763568394002505E-15</v>
      </c>
    </row>
    <row r="1828" spans="1:6">
      <c r="A1828" s="42">
        <v>43040</v>
      </c>
      <c r="B1828" s="40">
        <v>8.39</v>
      </c>
      <c r="C1828" s="40">
        <v>9.99</v>
      </c>
      <c r="D1828" s="40">
        <f t="shared" si="56"/>
        <v>1.5999999999999996</v>
      </c>
      <c r="E1828" s="40">
        <f t="shared" si="57"/>
        <v>-2.000000000000135E-2</v>
      </c>
      <c r="F1828" s="40">
        <v>-2.000000000000135E-2</v>
      </c>
    </row>
    <row r="1829" spans="1:6">
      <c r="A1829" s="42">
        <v>43041</v>
      </c>
      <c r="B1829" s="40">
        <v>8.39</v>
      </c>
      <c r="C1829" s="40">
        <v>9.98</v>
      </c>
      <c r="D1829" s="40">
        <f t="shared" si="56"/>
        <v>1.5899999999999999</v>
      </c>
      <c r="E1829" s="40">
        <f t="shared" si="57"/>
        <v>-9.9999999999997868E-3</v>
      </c>
      <c r="F1829" s="40">
        <v>-9.9999999999997868E-3</v>
      </c>
    </row>
    <row r="1830" spans="1:6">
      <c r="A1830" s="42">
        <v>43042</v>
      </c>
      <c r="B1830" s="40">
        <v>8.32</v>
      </c>
      <c r="C1830" s="40">
        <v>9.81</v>
      </c>
      <c r="D1830" s="40">
        <f t="shared" si="56"/>
        <v>1.4900000000000002</v>
      </c>
      <c r="E1830" s="40">
        <f t="shared" si="57"/>
        <v>-9.9999999999999645E-2</v>
      </c>
      <c r="F1830" s="40">
        <v>-9.9999999999999645E-2</v>
      </c>
    </row>
    <row r="1831" spans="1:6">
      <c r="A1831" s="42">
        <v>43045</v>
      </c>
      <c r="B1831" s="40">
        <v>8.3800000000000008</v>
      </c>
      <c r="C1831" s="40">
        <v>9.76</v>
      </c>
      <c r="D1831" s="40">
        <f t="shared" si="56"/>
        <v>1.379999999999999</v>
      </c>
      <c r="E1831" s="40">
        <f t="shared" si="57"/>
        <v>-0.11000000000000121</v>
      </c>
      <c r="F1831" s="40">
        <v>-0.11000000000000121</v>
      </c>
    </row>
    <row r="1832" spans="1:6">
      <c r="A1832" s="42">
        <v>43046</v>
      </c>
      <c r="B1832" s="40">
        <v>8.59</v>
      </c>
      <c r="C1832" s="40">
        <v>9.8699999999999992</v>
      </c>
      <c r="D1832" s="40">
        <f t="shared" si="56"/>
        <v>1.2799999999999994</v>
      </c>
      <c r="E1832" s="40">
        <f t="shared" si="57"/>
        <v>-9.9999999999999645E-2</v>
      </c>
      <c r="F1832" s="40">
        <v>-9.9999999999999645E-2</v>
      </c>
    </row>
    <row r="1833" spans="1:6">
      <c r="A1833" s="42">
        <v>43047</v>
      </c>
      <c r="B1833" s="40">
        <v>8.5</v>
      </c>
      <c r="C1833" s="40">
        <v>9.81</v>
      </c>
      <c r="D1833" s="40">
        <f t="shared" si="56"/>
        <v>1.3100000000000005</v>
      </c>
      <c r="E1833" s="40">
        <f t="shared" si="57"/>
        <v>3.0000000000001137E-2</v>
      </c>
      <c r="F1833" s="40">
        <v>3.0000000000001137E-2</v>
      </c>
    </row>
    <row r="1834" spans="1:6">
      <c r="A1834" s="42">
        <v>43048</v>
      </c>
      <c r="B1834" s="40">
        <v>8.52</v>
      </c>
      <c r="C1834" s="40">
        <v>9.76</v>
      </c>
      <c r="D1834" s="40">
        <f t="shared" si="56"/>
        <v>1.2400000000000002</v>
      </c>
      <c r="E1834" s="40">
        <f t="shared" si="57"/>
        <v>-7.0000000000000284E-2</v>
      </c>
      <c r="F1834" s="40">
        <v>-7.0000000000000284E-2</v>
      </c>
    </row>
    <row r="1835" spans="1:6">
      <c r="A1835" s="42">
        <v>43049</v>
      </c>
      <c r="B1835" s="40">
        <v>8.39</v>
      </c>
      <c r="C1835" s="40">
        <v>9.6999999999999993</v>
      </c>
      <c r="D1835" s="40">
        <f t="shared" si="56"/>
        <v>1.3099999999999987</v>
      </c>
      <c r="E1835" s="40">
        <f t="shared" si="57"/>
        <v>6.9999999999998508E-2</v>
      </c>
      <c r="F1835" s="40">
        <v>6.9999999999998508E-2</v>
      </c>
    </row>
    <row r="1836" spans="1:6">
      <c r="A1836" s="42">
        <v>43052</v>
      </c>
      <c r="B1836" s="40">
        <v>8.4</v>
      </c>
      <c r="C1836" s="40">
        <v>9.6300000000000008</v>
      </c>
      <c r="D1836" s="40">
        <f t="shared" si="56"/>
        <v>1.2300000000000004</v>
      </c>
      <c r="E1836" s="40">
        <f t="shared" si="57"/>
        <v>-7.9999999999998295E-2</v>
      </c>
      <c r="F1836" s="40">
        <v>-7.9999999999998295E-2</v>
      </c>
    </row>
    <row r="1837" spans="1:6">
      <c r="A1837" s="42">
        <v>43053</v>
      </c>
      <c r="B1837" s="40">
        <v>8.36</v>
      </c>
      <c r="C1837" s="40">
        <v>9.57</v>
      </c>
      <c r="D1837" s="40">
        <f t="shared" si="56"/>
        <v>1.2100000000000009</v>
      </c>
      <c r="E1837" s="40">
        <f t="shared" si="57"/>
        <v>-1.9999999999999574E-2</v>
      </c>
      <c r="F1837" s="40">
        <v>-1.9999999999999574E-2</v>
      </c>
    </row>
    <row r="1838" spans="1:6">
      <c r="A1838" s="42">
        <v>43054</v>
      </c>
      <c r="B1838" s="40">
        <v>8.15</v>
      </c>
      <c r="C1838" s="40">
        <v>9.6</v>
      </c>
      <c r="D1838" s="40">
        <f t="shared" si="56"/>
        <v>1.4499999999999993</v>
      </c>
      <c r="E1838" s="40">
        <f t="shared" si="57"/>
        <v>0.23999999999999844</v>
      </c>
      <c r="F1838" s="40">
        <v>0.23999999999999844</v>
      </c>
    </row>
    <row r="1839" spans="1:6">
      <c r="A1839" s="42">
        <v>43055</v>
      </c>
      <c r="B1839" s="40">
        <v>8.08</v>
      </c>
      <c r="C1839" s="40">
        <v>9.77</v>
      </c>
      <c r="D1839" s="40">
        <f t="shared" si="56"/>
        <v>1.6899999999999995</v>
      </c>
      <c r="E1839" s="40">
        <f t="shared" si="57"/>
        <v>0.24000000000000021</v>
      </c>
      <c r="F1839" s="40">
        <v>0.24000000000000021</v>
      </c>
    </row>
    <row r="1840" spans="1:6">
      <c r="A1840" s="42">
        <v>43056</v>
      </c>
      <c r="B1840" s="40">
        <v>8.1199999999999992</v>
      </c>
      <c r="C1840" s="40">
        <v>9.6300000000000008</v>
      </c>
      <c r="D1840" s="40">
        <f t="shared" si="56"/>
        <v>1.5100000000000016</v>
      </c>
      <c r="E1840" s="40">
        <f t="shared" si="57"/>
        <v>-0.17999999999999794</v>
      </c>
      <c r="F1840" s="40">
        <v>-0.17999999999999794</v>
      </c>
    </row>
    <row r="1841" spans="1:6">
      <c r="A1841" s="42">
        <v>43059</v>
      </c>
      <c r="B1841" s="40">
        <v>8.18</v>
      </c>
      <c r="C1841" s="40">
        <v>9.57</v>
      </c>
      <c r="D1841" s="40">
        <f t="shared" si="56"/>
        <v>1.3900000000000006</v>
      </c>
      <c r="E1841" s="40">
        <f t="shared" si="57"/>
        <v>-0.12000000000000099</v>
      </c>
      <c r="F1841" s="40">
        <v>-0.12000000000000099</v>
      </c>
    </row>
    <row r="1842" spans="1:6">
      <c r="A1842" s="42">
        <v>43060</v>
      </c>
      <c r="B1842" s="40">
        <v>8.2200000000000006</v>
      </c>
      <c r="C1842" s="40">
        <v>9.69</v>
      </c>
      <c r="D1842" s="40">
        <f t="shared" si="56"/>
        <v>1.4699999999999989</v>
      </c>
      <c r="E1842" s="40">
        <f t="shared" si="57"/>
        <v>7.9999999999998295E-2</v>
      </c>
      <c r="F1842" s="40">
        <v>7.9999999999998295E-2</v>
      </c>
    </row>
    <row r="1843" spans="1:6">
      <c r="A1843" s="42">
        <v>43061</v>
      </c>
      <c r="B1843" s="40">
        <v>8.4</v>
      </c>
      <c r="C1843" s="40">
        <v>9.7100000000000009</v>
      </c>
      <c r="D1843" s="40">
        <f t="shared" si="56"/>
        <v>1.3100000000000005</v>
      </c>
      <c r="E1843" s="40">
        <f t="shared" si="57"/>
        <v>-0.15999999999999837</v>
      </c>
      <c r="F1843" s="40">
        <v>-0.15999999999999837</v>
      </c>
    </row>
    <row r="1844" spans="1:6">
      <c r="A1844" s="42">
        <v>43062</v>
      </c>
      <c r="B1844" s="40">
        <v>8.2899999999999991</v>
      </c>
      <c r="C1844" s="40">
        <v>9.8000000000000007</v>
      </c>
      <c r="D1844" s="40">
        <f t="shared" si="56"/>
        <v>1.5100000000000016</v>
      </c>
      <c r="E1844" s="40">
        <f t="shared" si="57"/>
        <v>0.20000000000000107</v>
      </c>
      <c r="F1844" s="40">
        <v>0.20000000000000107</v>
      </c>
    </row>
    <row r="1845" spans="1:6">
      <c r="A1845" s="42">
        <v>43063</v>
      </c>
      <c r="B1845" s="40">
        <v>8.4</v>
      </c>
      <c r="C1845" s="40">
        <v>9.73</v>
      </c>
      <c r="D1845" s="40">
        <f t="shared" si="56"/>
        <v>1.33</v>
      </c>
      <c r="E1845" s="40">
        <f t="shared" si="57"/>
        <v>-0.18000000000000149</v>
      </c>
      <c r="F1845" s="40">
        <v>-0.18000000000000149</v>
      </c>
    </row>
    <row r="1846" spans="1:6">
      <c r="A1846" s="42">
        <v>43066</v>
      </c>
      <c r="B1846" s="40">
        <v>8.34</v>
      </c>
      <c r="C1846" s="40">
        <v>9.81</v>
      </c>
      <c r="D1846" s="40">
        <f t="shared" si="56"/>
        <v>1.4700000000000006</v>
      </c>
      <c r="E1846" s="40">
        <f t="shared" si="57"/>
        <v>0.14000000000000057</v>
      </c>
      <c r="F1846" s="40">
        <v>0.14000000000000057</v>
      </c>
    </row>
    <row r="1847" spans="1:6">
      <c r="A1847" s="42">
        <v>43067</v>
      </c>
      <c r="B1847" s="40">
        <v>8.2100000000000009</v>
      </c>
      <c r="C1847" s="40">
        <v>9.7799999999999994</v>
      </c>
      <c r="D1847" s="40">
        <f t="shared" si="56"/>
        <v>1.5699999999999985</v>
      </c>
      <c r="E1847" s="40">
        <f t="shared" si="57"/>
        <v>9.9999999999997868E-2</v>
      </c>
      <c r="F1847" s="40">
        <v>9.9999999999997868E-2</v>
      </c>
    </row>
    <row r="1848" spans="1:6">
      <c r="A1848" s="42">
        <v>43068</v>
      </c>
      <c r="B1848" s="40">
        <v>8.24</v>
      </c>
      <c r="C1848" s="40">
        <v>9.7899999999999991</v>
      </c>
      <c r="D1848" s="40">
        <f t="shared" si="56"/>
        <v>1.5499999999999989</v>
      </c>
      <c r="E1848" s="40">
        <f t="shared" si="57"/>
        <v>-1.9999999999999574E-2</v>
      </c>
      <c r="F1848" s="40">
        <v>-1.9999999999999574E-2</v>
      </c>
    </row>
    <row r="1849" spans="1:6">
      <c r="A1849" s="42">
        <v>43069</v>
      </c>
      <c r="B1849" s="40">
        <v>8.17</v>
      </c>
      <c r="C1849" s="40">
        <v>9.6999999999999993</v>
      </c>
      <c r="D1849" s="40">
        <f t="shared" si="56"/>
        <v>1.5299999999999994</v>
      </c>
      <c r="E1849" s="40">
        <f t="shared" si="57"/>
        <v>-1.9999999999999574E-2</v>
      </c>
      <c r="F1849" s="40">
        <v>-1.9999999999999574E-2</v>
      </c>
    </row>
    <row r="1850" spans="1:6">
      <c r="A1850" s="42">
        <v>43070</v>
      </c>
      <c r="B1850" s="40">
        <v>8.16</v>
      </c>
      <c r="C1850" s="40">
        <v>9.6</v>
      </c>
      <c r="D1850" s="40">
        <f t="shared" si="56"/>
        <v>1.4399999999999995</v>
      </c>
      <c r="E1850" s="40">
        <f t="shared" si="57"/>
        <v>-8.9999999999999858E-2</v>
      </c>
      <c r="F1850" s="40">
        <v>-8.9999999999999858E-2</v>
      </c>
    </row>
    <row r="1851" spans="1:6">
      <c r="A1851" s="42">
        <v>43073</v>
      </c>
      <c r="B1851" s="40">
        <v>8.17</v>
      </c>
      <c r="C1851" s="40">
        <v>9.77</v>
      </c>
      <c r="D1851" s="40">
        <f t="shared" si="56"/>
        <v>1.5999999999999996</v>
      </c>
      <c r="E1851" s="40">
        <f t="shared" si="57"/>
        <v>0.16000000000000014</v>
      </c>
      <c r="F1851" s="40">
        <v>0.16000000000000014</v>
      </c>
    </row>
    <row r="1852" spans="1:6">
      <c r="A1852" s="42">
        <v>43074</v>
      </c>
      <c r="B1852" s="40">
        <v>8.2200000000000006</v>
      </c>
      <c r="C1852" s="40">
        <v>9.85</v>
      </c>
      <c r="D1852" s="40">
        <f t="shared" si="56"/>
        <v>1.629999999999999</v>
      </c>
      <c r="E1852" s="40">
        <f t="shared" si="57"/>
        <v>2.9999999999999361E-2</v>
      </c>
      <c r="F1852" s="40">
        <v>2.9999999999999361E-2</v>
      </c>
    </row>
    <row r="1853" spans="1:6">
      <c r="A1853" s="42">
        <v>43075</v>
      </c>
      <c r="B1853" s="40">
        <v>8.09</v>
      </c>
      <c r="C1853" s="40">
        <v>9.8800000000000008</v>
      </c>
      <c r="D1853" s="40">
        <f t="shared" si="56"/>
        <v>1.7900000000000009</v>
      </c>
      <c r="E1853" s="40">
        <f t="shared" si="57"/>
        <v>0.16000000000000192</v>
      </c>
      <c r="F1853" s="40">
        <v>0.16000000000000192</v>
      </c>
    </row>
    <row r="1854" spans="1:6">
      <c r="A1854" s="42">
        <v>43076</v>
      </c>
      <c r="B1854" s="40">
        <v>8.0500000000000007</v>
      </c>
      <c r="C1854" s="40">
        <v>9.92</v>
      </c>
      <c r="D1854" s="40">
        <f t="shared" si="56"/>
        <v>1.8699999999999992</v>
      </c>
      <c r="E1854" s="40">
        <f t="shared" si="57"/>
        <v>7.9999999999998295E-2</v>
      </c>
      <c r="F1854" s="40">
        <v>7.9999999999998295E-2</v>
      </c>
    </row>
    <row r="1855" spans="1:6">
      <c r="A1855" s="42">
        <v>43077</v>
      </c>
      <c r="B1855" s="40">
        <v>8.06</v>
      </c>
      <c r="C1855" s="40">
        <v>9.94</v>
      </c>
      <c r="D1855" s="40">
        <f t="shared" si="56"/>
        <v>1.879999999999999</v>
      </c>
      <c r="E1855" s="40">
        <f t="shared" si="57"/>
        <v>9.9999999999997868E-3</v>
      </c>
      <c r="F1855" s="40">
        <v>9.9999999999997868E-3</v>
      </c>
    </row>
    <row r="1856" spans="1:6">
      <c r="A1856" s="42">
        <v>43080</v>
      </c>
      <c r="B1856" s="40">
        <v>8.09</v>
      </c>
      <c r="C1856" s="40">
        <v>10.039999999999999</v>
      </c>
      <c r="D1856" s="40">
        <f t="shared" si="56"/>
        <v>1.9499999999999993</v>
      </c>
      <c r="E1856" s="40">
        <f t="shared" si="57"/>
        <v>7.0000000000000284E-2</v>
      </c>
      <c r="F1856" s="40">
        <v>7.0000000000000284E-2</v>
      </c>
    </row>
    <row r="1857" spans="1:6">
      <c r="A1857" s="42">
        <v>43081</v>
      </c>
      <c r="B1857" s="40">
        <v>8.02</v>
      </c>
      <c r="C1857" s="40">
        <v>10.1</v>
      </c>
      <c r="D1857" s="40">
        <f t="shared" si="56"/>
        <v>2.08</v>
      </c>
      <c r="E1857" s="40">
        <f t="shared" si="57"/>
        <v>0.13000000000000078</v>
      </c>
      <c r="F1857" s="40">
        <v>0.13000000000000078</v>
      </c>
    </row>
    <row r="1858" spans="1:6">
      <c r="A1858" s="42">
        <v>43082</v>
      </c>
      <c r="B1858" s="40">
        <v>8.02</v>
      </c>
      <c r="C1858" s="40">
        <v>9.84</v>
      </c>
      <c r="D1858" s="40">
        <f t="shared" ref="D1858:D1921" si="58">C1858-B1858</f>
        <v>1.8200000000000003</v>
      </c>
      <c r="E1858" s="40">
        <f t="shared" si="57"/>
        <v>-0.25999999999999979</v>
      </c>
      <c r="F1858" s="40">
        <v>-0.25999999999999979</v>
      </c>
    </row>
    <row r="1859" spans="1:6">
      <c r="A1859" s="42">
        <v>43083</v>
      </c>
      <c r="B1859" s="40">
        <v>7.94</v>
      </c>
      <c r="C1859" s="40">
        <v>9.89</v>
      </c>
      <c r="D1859" s="40">
        <f t="shared" si="58"/>
        <v>1.9500000000000002</v>
      </c>
      <c r="E1859" s="40">
        <f t="shared" si="57"/>
        <v>0.12999999999999989</v>
      </c>
      <c r="F1859" s="40">
        <v>0.12999999999999989</v>
      </c>
    </row>
    <row r="1860" spans="1:6">
      <c r="A1860" s="42">
        <v>43084</v>
      </c>
      <c r="B1860" s="40">
        <v>7.87</v>
      </c>
      <c r="C1860" s="40">
        <v>9.77</v>
      </c>
      <c r="D1860" s="40">
        <f t="shared" si="58"/>
        <v>1.8999999999999995</v>
      </c>
      <c r="E1860" s="40">
        <f t="shared" ref="E1860:E1923" si="59">D1860-D1859</f>
        <v>-5.0000000000000711E-2</v>
      </c>
      <c r="F1860" s="40">
        <v>-5.0000000000000711E-2</v>
      </c>
    </row>
    <row r="1861" spans="1:6">
      <c r="A1861" s="42">
        <v>43087</v>
      </c>
      <c r="B1861" s="40">
        <v>7.88</v>
      </c>
      <c r="C1861" s="40">
        <v>9.81</v>
      </c>
      <c r="D1861" s="40">
        <f t="shared" si="58"/>
        <v>1.9300000000000006</v>
      </c>
      <c r="E1861" s="40">
        <f t="shared" si="59"/>
        <v>3.0000000000001137E-2</v>
      </c>
      <c r="F1861" s="40">
        <v>3.0000000000001137E-2</v>
      </c>
    </row>
    <row r="1862" spans="1:6">
      <c r="A1862" s="42">
        <v>43088</v>
      </c>
      <c r="B1862" s="40">
        <v>7.89</v>
      </c>
      <c r="C1862" s="40">
        <v>9.8699999999999992</v>
      </c>
      <c r="D1862" s="40">
        <f t="shared" si="58"/>
        <v>1.9799999999999995</v>
      </c>
      <c r="E1862" s="40">
        <f t="shared" si="59"/>
        <v>4.9999999999998934E-2</v>
      </c>
      <c r="F1862" s="40">
        <v>4.9999999999998934E-2</v>
      </c>
    </row>
    <row r="1863" spans="1:6">
      <c r="A1863" s="42">
        <v>43089</v>
      </c>
      <c r="B1863" s="40">
        <v>7.94</v>
      </c>
      <c r="C1863" s="40">
        <v>9.9600000000000009</v>
      </c>
      <c r="D1863" s="40">
        <f t="shared" si="58"/>
        <v>2.0200000000000005</v>
      </c>
      <c r="E1863" s="40">
        <f t="shared" si="59"/>
        <v>4.0000000000000924E-2</v>
      </c>
      <c r="F1863" s="40">
        <v>4.0000000000000924E-2</v>
      </c>
    </row>
    <row r="1864" spans="1:6">
      <c r="A1864" s="42">
        <v>43090</v>
      </c>
      <c r="B1864" s="40">
        <v>7.98</v>
      </c>
      <c r="C1864" s="40">
        <v>9.9700000000000006</v>
      </c>
      <c r="D1864" s="40">
        <f t="shared" si="58"/>
        <v>1.9900000000000002</v>
      </c>
      <c r="E1864" s="40">
        <f t="shared" si="59"/>
        <v>-3.0000000000000249E-2</v>
      </c>
      <c r="F1864" s="40">
        <v>-3.0000000000000249E-2</v>
      </c>
    </row>
    <row r="1865" spans="1:6">
      <c r="A1865" s="42">
        <v>43091</v>
      </c>
      <c r="B1865" s="40">
        <v>8.09</v>
      </c>
      <c r="C1865" s="40">
        <v>10.039999999999999</v>
      </c>
      <c r="D1865" s="40">
        <f t="shared" si="58"/>
        <v>1.9499999999999993</v>
      </c>
      <c r="E1865" s="40">
        <f t="shared" si="59"/>
        <v>-4.0000000000000924E-2</v>
      </c>
      <c r="F1865" s="40">
        <v>-4.0000000000000924E-2</v>
      </c>
    </row>
    <row r="1866" spans="1:6">
      <c r="A1866" s="42">
        <v>43094</v>
      </c>
      <c r="B1866" s="40">
        <v>8.0399999999999991</v>
      </c>
      <c r="C1866" s="40">
        <v>9.9700000000000006</v>
      </c>
      <c r="D1866" s="40">
        <f t="shared" si="58"/>
        <v>1.9300000000000015</v>
      </c>
      <c r="E1866" s="40">
        <f t="shared" si="59"/>
        <v>-1.9999999999997797E-2</v>
      </c>
      <c r="F1866" s="40">
        <v>-1.9999999999997797E-2</v>
      </c>
    </row>
    <row r="1867" spans="1:6">
      <c r="A1867" s="42">
        <v>43095</v>
      </c>
      <c r="B1867" s="40">
        <v>8.07</v>
      </c>
      <c r="C1867" s="40">
        <v>9.92</v>
      </c>
      <c r="D1867" s="40">
        <f t="shared" si="58"/>
        <v>1.8499999999999996</v>
      </c>
      <c r="E1867" s="40">
        <f t="shared" si="59"/>
        <v>-8.0000000000001847E-2</v>
      </c>
      <c r="F1867" s="40">
        <v>-8.0000000000001847E-2</v>
      </c>
    </row>
    <row r="1868" spans="1:6">
      <c r="A1868" s="42">
        <v>43096</v>
      </c>
      <c r="B1868" s="40">
        <v>8.09</v>
      </c>
      <c r="C1868" s="40">
        <v>9.85</v>
      </c>
      <c r="D1868" s="40">
        <f t="shared" si="58"/>
        <v>1.7599999999999998</v>
      </c>
      <c r="E1868" s="40">
        <f t="shared" si="59"/>
        <v>-8.9999999999999858E-2</v>
      </c>
      <c r="F1868" s="40">
        <v>-8.9999999999999858E-2</v>
      </c>
    </row>
    <row r="1869" spans="1:6">
      <c r="A1869" s="42">
        <v>43097</v>
      </c>
      <c r="B1869" s="40">
        <v>8.06</v>
      </c>
      <c r="C1869" s="40">
        <v>9.76</v>
      </c>
      <c r="D1869" s="40">
        <f t="shared" si="58"/>
        <v>1.6999999999999993</v>
      </c>
      <c r="E1869" s="40">
        <f t="shared" si="59"/>
        <v>-6.0000000000000497E-2</v>
      </c>
      <c r="F1869" s="40">
        <v>-6.0000000000000497E-2</v>
      </c>
    </row>
    <row r="1870" spans="1:6">
      <c r="A1870" s="42">
        <v>43098</v>
      </c>
      <c r="B1870" s="40">
        <v>8.09</v>
      </c>
      <c r="C1870" s="40">
        <v>9.86</v>
      </c>
      <c r="D1870" s="40">
        <f t="shared" si="58"/>
        <v>1.7699999999999996</v>
      </c>
      <c r="E1870" s="40">
        <f t="shared" si="59"/>
        <v>7.0000000000000284E-2</v>
      </c>
      <c r="F1870" s="40">
        <v>7.0000000000000284E-2</v>
      </c>
    </row>
    <row r="1871" spans="1:6">
      <c r="A1871" s="42">
        <v>43102</v>
      </c>
      <c r="B1871" s="40">
        <v>8.25</v>
      </c>
      <c r="C1871" s="40">
        <v>10.18</v>
      </c>
      <c r="D1871" s="40">
        <f t="shared" si="58"/>
        <v>1.9299999999999997</v>
      </c>
      <c r="E1871" s="40">
        <f t="shared" si="59"/>
        <v>0.16000000000000014</v>
      </c>
      <c r="F1871" s="40">
        <v>0.16000000000000014</v>
      </c>
    </row>
    <row r="1872" spans="1:6">
      <c r="A1872" s="42">
        <v>43103</v>
      </c>
      <c r="B1872" s="40">
        <v>8.27</v>
      </c>
      <c r="C1872" s="40">
        <v>10.45</v>
      </c>
      <c r="D1872" s="40">
        <f t="shared" si="58"/>
        <v>2.1799999999999997</v>
      </c>
      <c r="E1872" s="40">
        <f t="shared" si="59"/>
        <v>0.25</v>
      </c>
      <c r="F1872" s="40">
        <v>0.25</v>
      </c>
    </row>
    <row r="1873" spans="1:6">
      <c r="A1873" s="42">
        <v>43104</v>
      </c>
      <c r="B1873" s="40">
        <v>8.5500000000000007</v>
      </c>
      <c r="C1873" s="40">
        <v>10.45</v>
      </c>
      <c r="D1873" s="40">
        <f t="shared" si="58"/>
        <v>1.8999999999999986</v>
      </c>
      <c r="E1873" s="40">
        <f t="shared" si="59"/>
        <v>-0.28000000000000114</v>
      </c>
      <c r="F1873" s="40">
        <v>-0.28000000000000114</v>
      </c>
    </row>
    <row r="1874" spans="1:6">
      <c r="A1874" s="42">
        <v>43105</v>
      </c>
      <c r="B1874" s="40">
        <v>8.59</v>
      </c>
      <c r="C1874" s="40">
        <v>10.45</v>
      </c>
      <c r="D1874" s="40">
        <f t="shared" si="58"/>
        <v>1.8599999999999994</v>
      </c>
      <c r="E1874" s="40">
        <f t="shared" si="59"/>
        <v>-3.9999999999999147E-2</v>
      </c>
      <c r="F1874" s="40">
        <v>-3.9999999999999147E-2</v>
      </c>
    </row>
    <row r="1875" spans="1:6">
      <c r="A1875" s="42">
        <v>43108</v>
      </c>
      <c r="B1875" s="40">
        <v>8.5299999999999994</v>
      </c>
      <c r="C1875" s="40">
        <v>10.65</v>
      </c>
      <c r="D1875" s="40">
        <f t="shared" si="58"/>
        <v>2.120000000000001</v>
      </c>
      <c r="E1875" s="40">
        <f t="shared" si="59"/>
        <v>0.26000000000000156</v>
      </c>
      <c r="F1875" s="40">
        <v>0.26000000000000156</v>
      </c>
    </row>
    <row r="1876" spans="1:6">
      <c r="A1876" s="42">
        <v>43109</v>
      </c>
      <c r="B1876" s="40">
        <v>8.51</v>
      </c>
      <c r="C1876" s="40">
        <v>10.68</v>
      </c>
      <c r="D1876" s="40">
        <f t="shared" si="58"/>
        <v>2.17</v>
      </c>
      <c r="E1876" s="40">
        <f t="shared" si="59"/>
        <v>4.9999999999998934E-2</v>
      </c>
      <c r="F1876" s="40">
        <v>4.9999999999998934E-2</v>
      </c>
    </row>
    <row r="1877" spans="1:6">
      <c r="A1877" s="42">
        <v>43110</v>
      </c>
      <c r="B1877" s="40">
        <v>8.75</v>
      </c>
      <c r="C1877" s="40">
        <v>10.79</v>
      </c>
      <c r="D1877" s="40">
        <f t="shared" si="58"/>
        <v>2.0399999999999991</v>
      </c>
      <c r="E1877" s="40">
        <f t="shared" si="59"/>
        <v>-0.13000000000000078</v>
      </c>
      <c r="F1877" s="40">
        <v>-0.13000000000000078</v>
      </c>
    </row>
    <row r="1878" spans="1:6">
      <c r="A1878" s="42">
        <v>43111</v>
      </c>
      <c r="B1878" s="40">
        <v>8.76</v>
      </c>
      <c r="C1878" s="40">
        <v>10.73</v>
      </c>
      <c r="D1878" s="40">
        <f t="shared" si="58"/>
        <v>1.9700000000000006</v>
      </c>
      <c r="E1878" s="40">
        <f t="shared" si="59"/>
        <v>-6.9999999999998508E-2</v>
      </c>
      <c r="F1878" s="40">
        <v>-6.9999999999998508E-2</v>
      </c>
    </row>
    <row r="1879" spans="1:6">
      <c r="A1879" s="42">
        <v>43112</v>
      </c>
      <c r="B1879" s="40">
        <v>8.75</v>
      </c>
      <c r="C1879" s="40">
        <v>10.6</v>
      </c>
      <c r="D1879" s="40">
        <f t="shared" si="58"/>
        <v>1.8499999999999996</v>
      </c>
      <c r="E1879" s="40">
        <f t="shared" si="59"/>
        <v>-0.12000000000000099</v>
      </c>
      <c r="F1879" s="40">
        <v>-0.12000000000000099</v>
      </c>
    </row>
    <row r="1880" spans="1:6">
      <c r="A1880" s="42">
        <v>43115</v>
      </c>
      <c r="B1880" s="40">
        <v>8.81</v>
      </c>
      <c r="C1880" s="40">
        <v>10.36</v>
      </c>
      <c r="D1880" s="40">
        <f t="shared" si="58"/>
        <v>1.5499999999999989</v>
      </c>
      <c r="E1880" s="40">
        <f t="shared" si="59"/>
        <v>-0.30000000000000071</v>
      </c>
      <c r="F1880" s="40">
        <v>-0.30000000000000071</v>
      </c>
    </row>
    <row r="1881" spans="1:6">
      <c r="A1881" s="42">
        <v>43116</v>
      </c>
      <c r="B1881" s="40">
        <v>8.7100000000000009</v>
      </c>
      <c r="C1881" s="40">
        <v>10.58</v>
      </c>
      <c r="D1881" s="40">
        <f t="shared" si="58"/>
        <v>1.8699999999999992</v>
      </c>
      <c r="E1881" s="40">
        <f t="shared" si="59"/>
        <v>0.32000000000000028</v>
      </c>
      <c r="F1881" s="40">
        <v>0.32000000000000028</v>
      </c>
    </row>
    <row r="1882" spans="1:6">
      <c r="A1882" s="42">
        <v>43117</v>
      </c>
      <c r="B1882" s="40">
        <v>8.82</v>
      </c>
      <c r="C1882" s="40">
        <v>10.61</v>
      </c>
      <c r="D1882" s="40">
        <f t="shared" si="58"/>
        <v>1.7899999999999991</v>
      </c>
      <c r="E1882" s="40">
        <f t="shared" si="59"/>
        <v>-8.0000000000000071E-2</v>
      </c>
      <c r="F1882" s="40">
        <v>-8.0000000000000071E-2</v>
      </c>
    </row>
    <row r="1883" spans="1:6">
      <c r="A1883" s="42">
        <v>43118</v>
      </c>
      <c r="B1883" s="40">
        <v>8.73</v>
      </c>
      <c r="C1883" s="40">
        <v>10.7</v>
      </c>
      <c r="D1883" s="40">
        <f t="shared" si="58"/>
        <v>1.9699999999999989</v>
      </c>
      <c r="E1883" s="40">
        <f t="shared" si="59"/>
        <v>0.17999999999999972</v>
      </c>
      <c r="F1883" s="40">
        <v>0.17999999999999972</v>
      </c>
    </row>
    <row r="1884" spans="1:6">
      <c r="A1884" s="42">
        <v>43119</v>
      </c>
      <c r="B1884" s="40">
        <v>9</v>
      </c>
      <c r="C1884" s="40">
        <v>10.68</v>
      </c>
      <c r="D1884" s="40">
        <f t="shared" si="58"/>
        <v>1.6799999999999997</v>
      </c>
      <c r="E1884" s="40">
        <f t="shared" si="59"/>
        <v>-0.28999999999999915</v>
      </c>
      <c r="F1884" s="40">
        <v>-0.28999999999999915</v>
      </c>
    </row>
    <row r="1885" spans="1:6">
      <c r="A1885" s="42">
        <v>43122</v>
      </c>
      <c r="B1885" s="40">
        <v>8.9499999999999993</v>
      </c>
      <c r="C1885" s="40">
        <v>10.69</v>
      </c>
      <c r="D1885" s="40">
        <f t="shared" si="58"/>
        <v>1.7400000000000002</v>
      </c>
      <c r="E1885" s="40">
        <f t="shared" si="59"/>
        <v>6.0000000000000497E-2</v>
      </c>
      <c r="F1885" s="40">
        <v>6.0000000000000497E-2</v>
      </c>
    </row>
    <row r="1886" spans="1:6">
      <c r="A1886" s="42">
        <v>43123</v>
      </c>
      <c r="B1886" s="40">
        <v>9.19</v>
      </c>
      <c r="C1886" s="40">
        <v>10.76</v>
      </c>
      <c r="D1886" s="40">
        <f t="shared" si="58"/>
        <v>1.5700000000000003</v>
      </c>
      <c r="E1886" s="40">
        <f t="shared" si="59"/>
        <v>-0.16999999999999993</v>
      </c>
      <c r="F1886" s="40">
        <v>-0.16999999999999993</v>
      </c>
    </row>
    <row r="1887" spans="1:6">
      <c r="A1887" s="42">
        <v>43124</v>
      </c>
      <c r="B1887" s="40">
        <v>9.33</v>
      </c>
      <c r="C1887" s="40">
        <v>10.79</v>
      </c>
      <c r="D1887" s="40">
        <f t="shared" si="58"/>
        <v>1.4599999999999991</v>
      </c>
      <c r="E1887" s="40">
        <f t="shared" si="59"/>
        <v>-0.11000000000000121</v>
      </c>
      <c r="F1887" s="40">
        <v>-0.11000000000000121</v>
      </c>
    </row>
    <row r="1888" spans="1:6">
      <c r="A1888" s="42">
        <v>43125</v>
      </c>
      <c r="B1888" s="40">
        <v>9.25</v>
      </c>
      <c r="C1888" s="40">
        <v>10.76</v>
      </c>
      <c r="D1888" s="40">
        <f t="shared" si="58"/>
        <v>1.5099999999999998</v>
      </c>
      <c r="E1888" s="40">
        <f t="shared" si="59"/>
        <v>5.0000000000000711E-2</v>
      </c>
      <c r="F1888" s="40">
        <v>5.0000000000000711E-2</v>
      </c>
    </row>
    <row r="1889" spans="1:6">
      <c r="A1889" s="42">
        <v>43126</v>
      </c>
      <c r="B1889" s="40">
        <v>9.31</v>
      </c>
      <c r="C1889" s="40">
        <v>10.72</v>
      </c>
      <c r="D1889" s="40">
        <f t="shared" si="58"/>
        <v>1.4100000000000001</v>
      </c>
      <c r="E1889" s="40">
        <f t="shared" si="59"/>
        <v>-9.9999999999999645E-2</v>
      </c>
      <c r="F1889" s="40">
        <v>-9.9999999999999645E-2</v>
      </c>
    </row>
    <row r="1890" spans="1:6">
      <c r="A1890" s="42">
        <v>43129</v>
      </c>
      <c r="B1890" s="40">
        <v>9.3000000000000007</v>
      </c>
      <c r="C1890" s="40">
        <v>10.88</v>
      </c>
      <c r="D1890" s="40">
        <f t="shared" si="58"/>
        <v>1.58</v>
      </c>
      <c r="E1890" s="40">
        <f t="shared" si="59"/>
        <v>0.16999999999999993</v>
      </c>
      <c r="F1890" s="40">
        <v>0.16999999999999993</v>
      </c>
    </row>
    <row r="1891" spans="1:6">
      <c r="A1891" s="42">
        <v>43130</v>
      </c>
      <c r="B1891" s="40">
        <v>9.11</v>
      </c>
      <c r="C1891" s="40">
        <v>10.88</v>
      </c>
      <c r="D1891" s="40">
        <f t="shared" si="58"/>
        <v>1.7700000000000014</v>
      </c>
      <c r="E1891" s="40">
        <f t="shared" si="59"/>
        <v>0.19000000000000128</v>
      </c>
      <c r="F1891" s="40">
        <v>0.19000000000000128</v>
      </c>
    </row>
    <row r="1892" spans="1:6">
      <c r="A1892" s="42">
        <v>43131</v>
      </c>
      <c r="B1892" s="40">
        <v>9.01</v>
      </c>
      <c r="C1892" s="40">
        <v>10.94</v>
      </c>
      <c r="D1892" s="40">
        <f t="shared" si="58"/>
        <v>1.9299999999999997</v>
      </c>
      <c r="E1892" s="40">
        <f t="shared" si="59"/>
        <v>0.15999999999999837</v>
      </c>
      <c r="F1892" s="40">
        <v>0.15999999999999837</v>
      </c>
    </row>
    <row r="1893" spans="1:6">
      <c r="A1893" s="42">
        <v>43132</v>
      </c>
      <c r="B1893" s="40">
        <v>9</v>
      </c>
      <c r="C1893" s="40">
        <v>11.06</v>
      </c>
      <c r="D1893" s="40">
        <f t="shared" si="58"/>
        <v>2.0600000000000005</v>
      </c>
      <c r="E1893" s="40">
        <f t="shared" si="59"/>
        <v>0.13000000000000078</v>
      </c>
      <c r="F1893" s="40">
        <v>0.13000000000000078</v>
      </c>
    </row>
    <row r="1894" spans="1:6">
      <c r="A1894" s="42">
        <v>43133</v>
      </c>
      <c r="B1894" s="40">
        <v>9.3000000000000007</v>
      </c>
      <c r="C1894" s="40">
        <v>10.93</v>
      </c>
      <c r="D1894" s="40">
        <f t="shared" si="58"/>
        <v>1.629999999999999</v>
      </c>
      <c r="E1894" s="40">
        <f t="shared" si="59"/>
        <v>-0.43000000000000149</v>
      </c>
      <c r="F1894" s="40">
        <v>-0.43000000000000149</v>
      </c>
    </row>
    <row r="1895" spans="1:6">
      <c r="A1895" s="42">
        <v>43136</v>
      </c>
      <c r="B1895" s="40">
        <v>9.35</v>
      </c>
      <c r="C1895" s="40">
        <v>10.95</v>
      </c>
      <c r="D1895" s="40">
        <f t="shared" si="58"/>
        <v>1.5999999999999996</v>
      </c>
      <c r="E1895" s="40">
        <f t="shared" si="59"/>
        <v>-2.9999999999999361E-2</v>
      </c>
      <c r="F1895" s="40">
        <v>-2.9999999999999361E-2</v>
      </c>
    </row>
    <row r="1896" spans="1:6">
      <c r="A1896" s="42">
        <v>43137</v>
      </c>
      <c r="B1896" s="40">
        <v>8.82</v>
      </c>
      <c r="C1896" s="40">
        <v>10.83</v>
      </c>
      <c r="D1896" s="40">
        <f t="shared" si="58"/>
        <v>2.0099999999999998</v>
      </c>
      <c r="E1896" s="40">
        <f t="shared" si="59"/>
        <v>0.41000000000000014</v>
      </c>
      <c r="F1896" s="40">
        <v>0.41000000000000014</v>
      </c>
    </row>
    <row r="1897" spans="1:6">
      <c r="A1897" s="42">
        <v>43138</v>
      </c>
      <c r="B1897" s="40">
        <v>8.57</v>
      </c>
      <c r="C1897" s="40">
        <v>10.89</v>
      </c>
      <c r="D1897" s="40">
        <f t="shared" si="58"/>
        <v>2.3200000000000003</v>
      </c>
      <c r="E1897" s="40">
        <f t="shared" si="59"/>
        <v>0.3100000000000005</v>
      </c>
      <c r="F1897" s="40">
        <v>0.3100000000000005</v>
      </c>
    </row>
    <row r="1898" spans="1:6">
      <c r="A1898" s="42">
        <v>43139</v>
      </c>
      <c r="B1898" s="40">
        <v>8.36</v>
      </c>
      <c r="C1898" s="40">
        <v>10.78</v>
      </c>
      <c r="D1898" s="40">
        <f t="shared" si="58"/>
        <v>2.42</v>
      </c>
      <c r="E1898" s="40">
        <f t="shared" si="59"/>
        <v>9.9999999999999645E-2</v>
      </c>
      <c r="F1898" s="40">
        <v>9.9999999999999645E-2</v>
      </c>
    </row>
    <row r="1899" spans="1:6">
      <c r="A1899" s="42">
        <v>43140</v>
      </c>
      <c r="B1899" s="40">
        <v>7.95</v>
      </c>
      <c r="C1899" s="40">
        <v>10.76</v>
      </c>
      <c r="D1899" s="40">
        <f t="shared" si="58"/>
        <v>2.8099999999999996</v>
      </c>
      <c r="E1899" s="40">
        <f t="shared" si="59"/>
        <v>0.38999999999999968</v>
      </c>
      <c r="F1899" s="40">
        <v>0.38999999999999968</v>
      </c>
    </row>
    <row r="1900" spans="1:6">
      <c r="A1900" s="42">
        <v>43143</v>
      </c>
      <c r="B1900" s="40">
        <v>7.98</v>
      </c>
      <c r="C1900" s="40">
        <v>10.82</v>
      </c>
      <c r="D1900" s="40">
        <f t="shared" si="58"/>
        <v>2.84</v>
      </c>
      <c r="E1900" s="40">
        <f t="shared" si="59"/>
        <v>3.0000000000000249E-2</v>
      </c>
      <c r="F1900" s="40">
        <v>3.0000000000000249E-2</v>
      </c>
    </row>
    <row r="1901" spans="1:6">
      <c r="A1901" s="42">
        <v>43144</v>
      </c>
      <c r="B1901" s="40">
        <v>8</v>
      </c>
      <c r="C1901" s="40">
        <v>10.82</v>
      </c>
      <c r="D1901" s="40">
        <f t="shared" si="58"/>
        <v>2.8200000000000003</v>
      </c>
      <c r="E1901" s="40">
        <f t="shared" si="59"/>
        <v>-1.9999999999999574E-2</v>
      </c>
      <c r="F1901" s="40">
        <v>-1.9999999999999574E-2</v>
      </c>
    </row>
    <row r="1902" spans="1:6">
      <c r="A1902" s="42">
        <v>43145</v>
      </c>
      <c r="B1902" s="40">
        <v>8.02</v>
      </c>
      <c r="C1902" s="40">
        <v>10.74</v>
      </c>
      <c r="D1902" s="40">
        <f t="shared" si="58"/>
        <v>2.7200000000000006</v>
      </c>
      <c r="E1902" s="40">
        <f t="shared" si="59"/>
        <v>-9.9999999999999645E-2</v>
      </c>
      <c r="F1902" s="40">
        <v>-9.9999999999999645E-2</v>
      </c>
    </row>
    <row r="1903" spans="1:6">
      <c r="A1903" s="42">
        <v>43153</v>
      </c>
      <c r="B1903" s="40">
        <v>8.16</v>
      </c>
      <c r="C1903" s="40">
        <v>10.69</v>
      </c>
      <c r="D1903" s="40">
        <f t="shared" si="58"/>
        <v>2.5299999999999994</v>
      </c>
      <c r="E1903" s="40">
        <f t="shared" si="59"/>
        <v>-0.19000000000000128</v>
      </c>
      <c r="F1903" s="40">
        <v>-0.19000000000000128</v>
      </c>
    </row>
    <row r="1904" spans="1:6">
      <c r="A1904" s="42">
        <v>43154</v>
      </c>
      <c r="B1904" s="40">
        <v>8.19</v>
      </c>
      <c r="C1904" s="40">
        <v>10.67</v>
      </c>
      <c r="D1904" s="40">
        <f t="shared" si="58"/>
        <v>2.4800000000000004</v>
      </c>
      <c r="E1904" s="40">
        <f t="shared" si="59"/>
        <v>-4.9999999999998934E-2</v>
      </c>
      <c r="F1904" s="40">
        <v>-4.9999999999998934E-2</v>
      </c>
    </row>
    <row r="1905" spans="1:6">
      <c r="A1905" s="42">
        <v>43157</v>
      </c>
      <c r="B1905" s="40">
        <v>8.26</v>
      </c>
      <c r="C1905" s="40">
        <v>10.66</v>
      </c>
      <c r="D1905" s="40">
        <f t="shared" si="58"/>
        <v>2.4000000000000004</v>
      </c>
      <c r="E1905" s="40">
        <f t="shared" si="59"/>
        <v>-8.0000000000000071E-2</v>
      </c>
      <c r="F1905" s="40">
        <v>-8.0000000000000071E-2</v>
      </c>
    </row>
    <row r="1906" spans="1:6">
      <c r="A1906" s="42">
        <v>43158</v>
      </c>
      <c r="B1906" s="40">
        <v>8.1300000000000008</v>
      </c>
      <c r="C1906" s="40">
        <v>10.77</v>
      </c>
      <c r="D1906" s="40">
        <f t="shared" si="58"/>
        <v>2.6399999999999988</v>
      </c>
      <c r="E1906" s="40">
        <f t="shared" si="59"/>
        <v>0.23999999999999844</v>
      </c>
      <c r="F1906" s="40">
        <v>0.23999999999999844</v>
      </c>
    </row>
    <row r="1907" spans="1:6">
      <c r="A1907" s="42">
        <v>43159</v>
      </c>
      <c r="B1907" s="40">
        <v>8</v>
      </c>
      <c r="C1907" s="40">
        <v>10.72</v>
      </c>
      <c r="D1907" s="40">
        <f t="shared" si="58"/>
        <v>2.7200000000000006</v>
      </c>
      <c r="E1907" s="40">
        <f t="shared" si="59"/>
        <v>8.0000000000001847E-2</v>
      </c>
      <c r="F1907" s="40">
        <v>8.0000000000001847E-2</v>
      </c>
    </row>
    <row r="1908" spans="1:6">
      <c r="A1908" s="42">
        <v>43160</v>
      </c>
      <c r="B1908" s="40">
        <v>8.02</v>
      </c>
      <c r="C1908" s="40">
        <v>10.92</v>
      </c>
      <c r="D1908" s="40">
        <f t="shared" si="58"/>
        <v>2.9000000000000004</v>
      </c>
      <c r="E1908" s="40">
        <f t="shared" si="59"/>
        <v>0.17999999999999972</v>
      </c>
      <c r="F1908" s="40">
        <v>0.17999999999999972</v>
      </c>
    </row>
    <row r="1909" spans="1:6">
      <c r="A1909" s="42">
        <v>43161</v>
      </c>
      <c r="B1909" s="40">
        <v>7.96</v>
      </c>
      <c r="C1909" s="40">
        <v>10.87</v>
      </c>
      <c r="D1909" s="40">
        <f t="shared" si="58"/>
        <v>2.9099999999999993</v>
      </c>
      <c r="E1909" s="40">
        <f t="shared" si="59"/>
        <v>9.9999999999988987E-3</v>
      </c>
      <c r="F1909" s="40">
        <v>9.9999999999988987E-3</v>
      </c>
    </row>
    <row r="1910" spans="1:6">
      <c r="A1910" s="42">
        <v>43164</v>
      </c>
      <c r="B1910" s="40">
        <v>8.01</v>
      </c>
      <c r="C1910" s="40">
        <v>10.82</v>
      </c>
      <c r="D1910" s="40">
        <f t="shared" si="58"/>
        <v>2.8100000000000005</v>
      </c>
      <c r="E1910" s="40">
        <f t="shared" si="59"/>
        <v>-9.9999999999998757E-2</v>
      </c>
      <c r="F1910" s="40">
        <v>-9.9999999999998757E-2</v>
      </c>
    </row>
    <row r="1911" spans="1:6">
      <c r="A1911" s="42">
        <v>43165</v>
      </c>
      <c r="B1911" s="40">
        <v>8.11</v>
      </c>
      <c r="C1911" s="40">
        <v>10.83</v>
      </c>
      <c r="D1911" s="40">
        <f t="shared" si="58"/>
        <v>2.7200000000000006</v>
      </c>
      <c r="E1911" s="40">
        <f t="shared" si="59"/>
        <v>-8.9999999999999858E-2</v>
      </c>
      <c r="F1911" s="40">
        <v>-8.9999999999999858E-2</v>
      </c>
    </row>
    <row r="1912" spans="1:6">
      <c r="A1912" s="42">
        <v>43166</v>
      </c>
      <c r="B1912" s="40">
        <v>8.02</v>
      </c>
      <c r="C1912" s="40">
        <v>10.81</v>
      </c>
      <c r="D1912" s="40">
        <f t="shared" si="58"/>
        <v>2.7900000000000009</v>
      </c>
      <c r="E1912" s="40">
        <f t="shared" si="59"/>
        <v>7.0000000000000284E-2</v>
      </c>
      <c r="F1912" s="40">
        <v>7.0000000000000284E-2</v>
      </c>
    </row>
    <row r="1913" spans="1:6">
      <c r="A1913" s="42">
        <v>43167</v>
      </c>
      <c r="B1913" s="40">
        <v>8.0299999999999994</v>
      </c>
      <c r="C1913" s="40">
        <v>10.84</v>
      </c>
      <c r="D1913" s="40">
        <f t="shared" si="58"/>
        <v>2.8100000000000005</v>
      </c>
      <c r="E1913" s="40">
        <f t="shared" si="59"/>
        <v>1.9999999999999574E-2</v>
      </c>
      <c r="F1913" s="40">
        <v>1.9999999999999574E-2</v>
      </c>
    </row>
    <row r="1914" spans="1:6">
      <c r="A1914" s="42">
        <v>43168</v>
      </c>
      <c r="B1914" s="40">
        <v>8.0299999999999994</v>
      </c>
      <c r="C1914" s="40">
        <v>10.83</v>
      </c>
      <c r="D1914" s="40">
        <f t="shared" si="58"/>
        <v>2.8000000000000007</v>
      </c>
      <c r="E1914" s="40">
        <f t="shared" si="59"/>
        <v>-9.9999999999997868E-3</v>
      </c>
      <c r="F1914" s="40">
        <v>-9.9999999999997868E-3</v>
      </c>
    </row>
    <row r="1915" spans="1:6">
      <c r="A1915" s="42">
        <v>43171</v>
      </c>
      <c r="B1915" s="40">
        <v>8.0500000000000007</v>
      </c>
      <c r="C1915" s="40">
        <v>10.71</v>
      </c>
      <c r="D1915" s="40">
        <f t="shared" si="58"/>
        <v>2.66</v>
      </c>
      <c r="E1915" s="40">
        <f t="shared" si="59"/>
        <v>-0.14000000000000057</v>
      </c>
      <c r="F1915" s="40">
        <v>-0.14000000000000057</v>
      </c>
    </row>
    <row r="1916" spans="1:6">
      <c r="A1916" s="42">
        <v>43172</v>
      </c>
      <c r="B1916" s="40">
        <v>7.99</v>
      </c>
      <c r="C1916" s="40">
        <v>10.7</v>
      </c>
      <c r="D1916" s="40">
        <f t="shared" si="58"/>
        <v>2.7099999999999991</v>
      </c>
      <c r="E1916" s="40">
        <f t="shared" si="59"/>
        <v>4.9999999999998934E-2</v>
      </c>
      <c r="F1916" s="40">
        <v>4.9999999999998934E-2</v>
      </c>
    </row>
    <row r="1917" spans="1:6">
      <c r="A1917" s="42">
        <v>43173</v>
      </c>
      <c r="B1917" s="40">
        <v>7.99</v>
      </c>
      <c r="C1917" s="40">
        <v>10.86</v>
      </c>
      <c r="D1917" s="40">
        <f t="shared" si="58"/>
        <v>2.8699999999999992</v>
      </c>
      <c r="E1917" s="40">
        <f t="shared" si="59"/>
        <v>0.16000000000000014</v>
      </c>
      <c r="F1917" s="40">
        <v>0.16000000000000014</v>
      </c>
    </row>
    <row r="1918" spans="1:6">
      <c r="A1918" s="42">
        <v>43174</v>
      </c>
      <c r="B1918" s="40">
        <v>7.95</v>
      </c>
      <c r="C1918" s="40">
        <v>11.01</v>
      </c>
      <c r="D1918" s="40">
        <f t="shared" si="58"/>
        <v>3.0599999999999996</v>
      </c>
      <c r="E1918" s="40">
        <f t="shared" si="59"/>
        <v>0.19000000000000039</v>
      </c>
      <c r="F1918" s="40">
        <v>0.19000000000000039</v>
      </c>
    </row>
    <row r="1919" spans="1:6">
      <c r="A1919" s="42">
        <v>43175</v>
      </c>
      <c r="B1919" s="40">
        <v>7.91</v>
      </c>
      <c r="C1919" s="40">
        <v>10.98</v>
      </c>
      <c r="D1919" s="40">
        <f t="shared" si="58"/>
        <v>3.0700000000000003</v>
      </c>
      <c r="E1919" s="40">
        <f t="shared" si="59"/>
        <v>1.0000000000000675E-2</v>
      </c>
      <c r="F1919" s="40">
        <v>1.0000000000000675E-2</v>
      </c>
    </row>
    <row r="1920" spans="1:6">
      <c r="A1920" s="42">
        <v>43178</v>
      </c>
      <c r="B1920" s="40">
        <v>7.97</v>
      </c>
      <c r="C1920" s="40">
        <v>10.97</v>
      </c>
      <c r="D1920" s="40">
        <f t="shared" si="58"/>
        <v>3.0000000000000009</v>
      </c>
      <c r="E1920" s="40">
        <f t="shared" si="59"/>
        <v>-6.9999999999999396E-2</v>
      </c>
      <c r="F1920" s="40">
        <v>-6.9999999999999396E-2</v>
      </c>
    </row>
    <row r="1921" spans="1:6">
      <c r="A1921" s="42">
        <v>43179</v>
      </c>
      <c r="B1921" s="40">
        <v>8.07</v>
      </c>
      <c r="C1921" s="40">
        <v>10.88</v>
      </c>
      <c r="D1921" s="40">
        <f t="shared" si="58"/>
        <v>2.8100000000000005</v>
      </c>
      <c r="E1921" s="40">
        <f t="shared" si="59"/>
        <v>-0.19000000000000039</v>
      </c>
      <c r="F1921" s="40">
        <v>-0.19000000000000039</v>
      </c>
    </row>
    <row r="1922" spans="1:6">
      <c r="A1922" s="42">
        <v>43180</v>
      </c>
      <c r="B1922" s="40">
        <v>8.0299999999999994</v>
      </c>
      <c r="C1922" s="40">
        <v>10.84</v>
      </c>
      <c r="D1922" s="40">
        <f t="shared" ref="D1922:D1985" si="60">C1922-B1922</f>
        <v>2.8100000000000005</v>
      </c>
      <c r="E1922" s="40">
        <f t="shared" si="59"/>
        <v>0</v>
      </c>
      <c r="F1922" s="40">
        <v>0</v>
      </c>
    </row>
    <row r="1923" spans="1:6">
      <c r="A1923" s="42">
        <v>43181</v>
      </c>
      <c r="B1923" s="40">
        <v>8.0500000000000007</v>
      </c>
      <c r="C1923" s="40">
        <v>10.66</v>
      </c>
      <c r="D1923" s="40">
        <f t="shared" si="60"/>
        <v>2.6099999999999994</v>
      </c>
      <c r="E1923" s="40">
        <f t="shared" si="59"/>
        <v>-0.20000000000000107</v>
      </c>
      <c r="F1923" s="40">
        <v>-0.20000000000000107</v>
      </c>
    </row>
    <row r="1924" spans="1:6">
      <c r="A1924" s="42">
        <v>43182</v>
      </c>
      <c r="B1924" s="40">
        <v>7.83</v>
      </c>
      <c r="C1924" s="40">
        <v>10.87</v>
      </c>
      <c r="D1924" s="40">
        <f t="shared" si="60"/>
        <v>3.0399999999999991</v>
      </c>
      <c r="E1924" s="40">
        <f t="shared" ref="E1924:E1987" si="61">D1924-D1923</f>
        <v>0.42999999999999972</v>
      </c>
      <c r="F1924" s="40">
        <v>0.42999999999999972</v>
      </c>
    </row>
    <row r="1925" spans="1:6">
      <c r="A1925" s="42">
        <v>43185</v>
      </c>
      <c r="B1925" s="40">
        <v>7.75</v>
      </c>
      <c r="C1925" s="40">
        <v>11.08</v>
      </c>
      <c r="D1925" s="40">
        <f t="shared" si="60"/>
        <v>3.33</v>
      </c>
      <c r="E1925" s="40">
        <f t="shared" si="61"/>
        <v>0.29000000000000092</v>
      </c>
      <c r="F1925" s="40">
        <v>0.29000000000000092</v>
      </c>
    </row>
    <row r="1926" spans="1:6">
      <c r="A1926" s="42">
        <v>43186</v>
      </c>
      <c r="B1926" s="40">
        <v>7.79</v>
      </c>
      <c r="C1926" s="40">
        <v>11.04</v>
      </c>
      <c r="D1926" s="40">
        <f t="shared" si="60"/>
        <v>3.2499999999999991</v>
      </c>
      <c r="E1926" s="40">
        <f t="shared" si="61"/>
        <v>-8.0000000000000959E-2</v>
      </c>
      <c r="F1926" s="40">
        <v>-8.0000000000000959E-2</v>
      </c>
    </row>
    <row r="1927" spans="1:6">
      <c r="A1927" s="42">
        <v>43187</v>
      </c>
      <c r="B1927" s="40">
        <v>7.6</v>
      </c>
      <c r="C1927" s="40">
        <v>11.02</v>
      </c>
      <c r="D1927" s="40">
        <f t="shared" si="60"/>
        <v>3.42</v>
      </c>
      <c r="E1927" s="40">
        <f t="shared" si="61"/>
        <v>0.17000000000000082</v>
      </c>
      <c r="F1927" s="40">
        <v>0.17000000000000082</v>
      </c>
    </row>
    <row r="1928" spans="1:6">
      <c r="A1928" s="42">
        <v>43188</v>
      </c>
      <c r="B1928" s="40">
        <v>7.7</v>
      </c>
      <c r="C1928" s="40">
        <v>11.05</v>
      </c>
      <c r="D1928" s="40">
        <f t="shared" si="60"/>
        <v>3.3500000000000005</v>
      </c>
      <c r="E1928" s="40">
        <f t="shared" si="61"/>
        <v>-6.9999999999999396E-2</v>
      </c>
      <c r="F1928" s="40">
        <v>-6.9999999999999396E-2</v>
      </c>
    </row>
    <row r="1929" spans="1:6">
      <c r="A1929" s="42">
        <v>43189</v>
      </c>
      <c r="B1929" s="40">
        <v>7.64</v>
      </c>
      <c r="C1929" s="40">
        <v>11.13</v>
      </c>
      <c r="D1929" s="40">
        <f t="shared" si="60"/>
        <v>3.4900000000000011</v>
      </c>
      <c r="E1929" s="40">
        <f t="shared" si="61"/>
        <v>0.14000000000000057</v>
      </c>
      <c r="F1929" s="40">
        <v>0.14000000000000057</v>
      </c>
    </row>
    <row r="1930" spans="1:6">
      <c r="A1930" s="42">
        <v>43192</v>
      </c>
      <c r="B1930" s="40">
        <v>7.65</v>
      </c>
      <c r="C1930" s="40">
        <v>11.03</v>
      </c>
      <c r="D1930" s="40">
        <f t="shared" si="60"/>
        <v>3.379999999999999</v>
      </c>
      <c r="E1930" s="40">
        <f t="shared" si="61"/>
        <v>-0.1100000000000021</v>
      </c>
      <c r="F1930" s="40">
        <v>-0.1100000000000021</v>
      </c>
    </row>
    <row r="1931" spans="1:6">
      <c r="A1931" s="42">
        <v>43193</v>
      </c>
      <c r="B1931" s="40">
        <v>7.49</v>
      </c>
      <c r="C1931" s="40">
        <v>11.18</v>
      </c>
      <c r="D1931" s="40">
        <f t="shared" si="60"/>
        <v>3.6899999999999995</v>
      </c>
      <c r="E1931" s="40">
        <f t="shared" si="61"/>
        <v>0.3100000000000005</v>
      </c>
      <c r="F1931" s="40">
        <v>0.3100000000000005</v>
      </c>
    </row>
    <row r="1932" spans="1:6">
      <c r="A1932" s="42">
        <v>43194</v>
      </c>
      <c r="B1932" s="40">
        <v>7.46</v>
      </c>
      <c r="C1932" s="40">
        <v>11.2</v>
      </c>
      <c r="D1932" s="40">
        <f t="shared" si="60"/>
        <v>3.7399999999999993</v>
      </c>
      <c r="E1932" s="40">
        <f t="shared" si="61"/>
        <v>4.9999999999999822E-2</v>
      </c>
      <c r="F1932" s="40">
        <v>4.9999999999999822E-2</v>
      </c>
    </row>
    <row r="1933" spans="1:6">
      <c r="A1933" s="42">
        <v>43199</v>
      </c>
      <c r="B1933" s="40">
        <v>7.48</v>
      </c>
      <c r="C1933" s="40">
        <v>11.15</v>
      </c>
      <c r="D1933" s="40">
        <f t="shared" si="60"/>
        <v>3.67</v>
      </c>
      <c r="E1933" s="40">
        <f t="shared" si="61"/>
        <v>-6.9999999999999396E-2</v>
      </c>
      <c r="F1933" s="40">
        <v>-6.9999999999999396E-2</v>
      </c>
    </row>
    <row r="1934" spans="1:6">
      <c r="A1934" s="42">
        <v>43200</v>
      </c>
      <c r="B1934" s="40">
        <v>7.59</v>
      </c>
      <c r="C1934" s="40">
        <v>11.15</v>
      </c>
      <c r="D1934" s="40">
        <f t="shared" si="60"/>
        <v>3.5600000000000005</v>
      </c>
      <c r="E1934" s="40">
        <f t="shared" si="61"/>
        <v>-0.10999999999999943</v>
      </c>
      <c r="F1934" s="40">
        <v>-0.10999999999999943</v>
      </c>
    </row>
    <row r="1935" spans="1:6">
      <c r="A1935" s="42">
        <v>43201</v>
      </c>
      <c r="B1935" s="40">
        <v>7.69</v>
      </c>
      <c r="C1935" s="40">
        <v>11.4</v>
      </c>
      <c r="D1935" s="40">
        <f t="shared" si="60"/>
        <v>3.71</v>
      </c>
      <c r="E1935" s="40">
        <f t="shared" si="61"/>
        <v>0.14999999999999947</v>
      </c>
      <c r="F1935" s="40">
        <v>0.14999999999999947</v>
      </c>
    </row>
    <row r="1936" spans="1:6">
      <c r="A1936" s="42">
        <v>43202</v>
      </c>
      <c r="B1936" s="40">
        <v>7.73</v>
      </c>
      <c r="C1936" s="40">
        <v>11.46</v>
      </c>
      <c r="D1936" s="40">
        <f t="shared" si="60"/>
        <v>3.7300000000000004</v>
      </c>
      <c r="E1936" s="40">
        <f t="shared" si="61"/>
        <v>2.0000000000000462E-2</v>
      </c>
      <c r="F1936" s="40">
        <v>2.0000000000000462E-2</v>
      </c>
    </row>
    <row r="1937" spans="1:6">
      <c r="A1937" s="42">
        <v>43203</v>
      </c>
      <c r="B1937" s="40">
        <v>7.62</v>
      </c>
      <c r="C1937" s="40">
        <v>11.72</v>
      </c>
      <c r="D1937" s="40">
        <f t="shared" si="60"/>
        <v>4.1000000000000005</v>
      </c>
      <c r="E1937" s="40">
        <f t="shared" si="61"/>
        <v>0.37000000000000011</v>
      </c>
      <c r="F1937" s="40">
        <v>0.37000000000000011</v>
      </c>
    </row>
    <row r="1938" spans="1:6">
      <c r="A1938" s="42">
        <v>43206</v>
      </c>
      <c r="B1938" s="40">
        <v>7.55</v>
      </c>
      <c r="C1938" s="40">
        <v>11.71</v>
      </c>
      <c r="D1938" s="40">
        <f t="shared" si="60"/>
        <v>4.160000000000001</v>
      </c>
      <c r="E1938" s="40">
        <f t="shared" si="61"/>
        <v>6.0000000000000497E-2</v>
      </c>
      <c r="F1938" s="40">
        <v>6.0000000000000497E-2</v>
      </c>
    </row>
    <row r="1939" spans="1:6">
      <c r="A1939" s="42">
        <v>43207</v>
      </c>
      <c r="B1939" s="40">
        <v>7.52</v>
      </c>
      <c r="C1939" s="40">
        <v>11.68</v>
      </c>
      <c r="D1939" s="40">
        <f t="shared" si="60"/>
        <v>4.16</v>
      </c>
      <c r="E1939" s="40">
        <f t="shared" si="61"/>
        <v>0</v>
      </c>
      <c r="F1939" s="40">
        <v>0</v>
      </c>
    </row>
    <row r="1940" spans="1:6">
      <c r="A1940" s="42">
        <v>43208</v>
      </c>
      <c r="B1940" s="40">
        <v>7.64</v>
      </c>
      <c r="C1940" s="40">
        <v>11.68</v>
      </c>
      <c r="D1940" s="40">
        <f t="shared" si="60"/>
        <v>4.04</v>
      </c>
      <c r="E1940" s="40">
        <f t="shared" si="61"/>
        <v>-0.12000000000000011</v>
      </c>
      <c r="F1940" s="40">
        <v>-0.12000000000000011</v>
      </c>
    </row>
    <row r="1941" spans="1:6">
      <c r="A1941" s="42">
        <v>43209</v>
      </c>
      <c r="B1941" s="40">
        <v>7.75</v>
      </c>
      <c r="C1941" s="40">
        <v>11.72</v>
      </c>
      <c r="D1941" s="40">
        <f t="shared" si="60"/>
        <v>3.9700000000000006</v>
      </c>
      <c r="E1941" s="40">
        <f t="shared" si="61"/>
        <v>-6.9999999999999396E-2</v>
      </c>
      <c r="F1941" s="40">
        <v>-6.9999999999999396E-2</v>
      </c>
    </row>
    <row r="1942" spans="1:6">
      <c r="A1942" s="42">
        <v>43210</v>
      </c>
      <c r="B1942" s="40">
        <v>7.64</v>
      </c>
      <c r="C1942" s="40">
        <v>11.78</v>
      </c>
      <c r="D1942" s="40">
        <f t="shared" si="60"/>
        <v>4.1399999999999997</v>
      </c>
      <c r="E1942" s="40">
        <f t="shared" si="61"/>
        <v>0.16999999999999904</v>
      </c>
      <c r="F1942" s="40">
        <v>0.16999999999999904</v>
      </c>
    </row>
    <row r="1943" spans="1:6">
      <c r="A1943" s="42">
        <v>43213</v>
      </c>
      <c r="B1943" s="40">
        <v>7.58</v>
      </c>
      <c r="C1943" s="40">
        <v>11.89</v>
      </c>
      <c r="D1943" s="40">
        <f t="shared" si="60"/>
        <v>4.3100000000000005</v>
      </c>
      <c r="E1943" s="40">
        <f t="shared" si="61"/>
        <v>0.17000000000000082</v>
      </c>
      <c r="F1943" s="40">
        <v>0.17000000000000082</v>
      </c>
    </row>
    <row r="1944" spans="1:6">
      <c r="A1944" s="42">
        <v>43214</v>
      </c>
      <c r="B1944" s="40">
        <v>7.71</v>
      </c>
      <c r="C1944" s="40">
        <v>11.95</v>
      </c>
      <c r="D1944" s="40">
        <f t="shared" si="60"/>
        <v>4.2399999999999993</v>
      </c>
      <c r="E1944" s="40">
        <f t="shared" si="61"/>
        <v>-7.0000000000001172E-2</v>
      </c>
      <c r="F1944" s="40">
        <v>-7.0000000000001172E-2</v>
      </c>
    </row>
    <row r="1945" spans="1:6">
      <c r="A1945" s="42">
        <v>43215</v>
      </c>
      <c r="B1945" s="40">
        <v>7.64</v>
      </c>
      <c r="C1945" s="40">
        <v>11.9</v>
      </c>
      <c r="D1945" s="40">
        <f t="shared" si="60"/>
        <v>4.2600000000000007</v>
      </c>
      <c r="E1945" s="40">
        <f t="shared" si="61"/>
        <v>2.000000000000135E-2</v>
      </c>
      <c r="F1945" s="40">
        <v>2.000000000000135E-2</v>
      </c>
    </row>
    <row r="1946" spans="1:6">
      <c r="A1946" s="42">
        <v>43216</v>
      </c>
      <c r="B1946" s="40">
        <v>7.55</v>
      </c>
      <c r="C1946" s="40">
        <v>11.86</v>
      </c>
      <c r="D1946" s="40">
        <f t="shared" si="60"/>
        <v>4.3099999999999996</v>
      </c>
      <c r="E1946" s="40">
        <f t="shared" si="61"/>
        <v>4.9999999999998934E-2</v>
      </c>
      <c r="F1946" s="40">
        <v>4.9999999999998934E-2</v>
      </c>
    </row>
    <row r="1947" spans="1:6">
      <c r="A1947" s="42">
        <v>43217</v>
      </c>
      <c r="B1947" s="40">
        <v>7.65</v>
      </c>
      <c r="C1947" s="40">
        <v>12.11</v>
      </c>
      <c r="D1947" s="40">
        <f t="shared" si="60"/>
        <v>4.4599999999999991</v>
      </c>
      <c r="E1947" s="40">
        <f t="shared" si="61"/>
        <v>0.14999999999999947</v>
      </c>
      <c r="F1947" s="40">
        <v>0.14999999999999947</v>
      </c>
    </row>
    <row r="1948" spans="1:6">
      <c r="A1948" s="42">
        <v>43222</v>
      </c>
      <c r="B1948" s="40">
        <v>7.61</v>
      </c>
      <c r="C1948" s="40">
        <v>12.02</v>
      </c>
      <c r="D1948" s="40">
        <f t="shared" si="60"/>
        <v>4.4099999999999993</v>
      </c>
      <c r="E1948" s="40">
        <f t="shared" si="61"/>
        <v>-4.9999999999999822E-2</v>
      </c>
      <c r="F1948" s="40">
        <v>-4.9999999999999822E-2</v>
      </c>
    </row>
    <row r="1949" spans="1:6">
      <c r="A1949" s="42">
        <v>43223</v>
      </c>
      <c r="B1949" s="40">
        <v>7.7</v>
      </c>
      <c r="C1949" s="40">
        <v>12.02</v>
      </c>
      <c r="D1949" s="40">
        <f t="shared" si="60"/>
        <v>4.3199999999999994</v>
      </c>
      <c r="E1949" s="40">
        <f t="shared" si="61"/>
        <v>-8.9999999999999858E-2</v>
      </c>
      <c r="F1949" s="40">
        <v>-8.9999999999999858E-2</v>
      </c>
    </row>
    <row r="1950" spans="1:6">
      <c r="A1950" s="42">
        <v>43224</v>
      </c>
      <c r="B1950" s="40">
        <v>7.7</v>
      </c>
      <c r="C1950" s="40">
        <v>12.02</v>
      </c>
      <c r="D1950" s="40">
        <f t="shared" si="60"/>
        <v>4.3199999999999994</v>
      </c>
      <c r="E1950" s="40">
        <f t="shared" si="61"/>
        <v>0</v>
      </c>
      <c r="F1950" s="40">
        <v>0</v>
      </c>
    </row>
    <row r="1951" spans="1:6">
      <c r="A1951" s="42">
        <v>43227</v>
      </c>
      <c r="B1951" s="40">
        <v>7.84</v>
      </c>
      <c r="C1951" s="40">
        <v>12.05</v>
      </c>
      <c r="D1951" s="40">
        <f t="shared" si="60"/>
        <v>4.2100000000000009</v>
      </c>
      <c r="E1951" s="40">
        <f t="shared" si="61"/>
        <v>-0.10999999999999854</v>
      </c>
      <c r="F1951" s="40">
        <v>-0.10999999999999854</v>
      </c>
    </row>
    <row r="1952" spans="1:6">
      <c r="A1952" s="42">
        <v>43228</v>
      </c>
      <c r="B1952" s="40">
        <v>7.84</v>
      </c>
      <c r="C1952" s="40">
        <v>12.18</v>
      </c>
      <c r="D1952" s="40">
        <f t="shared" si="60"/>
        <v>4.34</v>
      </c>
      <c r="E1952" s="40">
        <f t="shared" si="61"/>
        <v>0.12999999999999901</v>
      </c>
      <c r="F1952" s="40">
        <v>0.12999999999999901</v>
      </c>
    </row>
    <row r="1953" spans="1:6">
      <c r="A1953" s="42">
        <v>43229</v>
      </c>
      <c r="B1953" s="40">
        <v>7.9</v>
      </c>
      <c r="C1953" s="40">
        <v>12.17</v>
      </c>
      <c r="D1953" s="40">
        <f t="shared" si="60"/>
        <v>4.2699999999999996</v>
      </c>
      <c r="E1953" s="40">
        <f t="shared" si="61"/>
        <v>-7.0000000000000284E-2</v>
      </c>
      <c r="F1953" s="40">
        <v>-7.0000000000000284E-2</v>
      </c>
    </row>
    <row r="1954" spans="1:6">
      <c r="A1954" s="42">
        <v>43230</v>
      </c>
      <c r="B1954" s="40">
        <v>8</v>
      </c>
      <c r="C1954" s="40">
        <v>12.11</v>
      </c>
      <c r="D1954" s="40">
        <f t="shared" si="60"/>
        <v>4.1099999999999994</v>
      </c>
      <c r="E1954" s="40">
        <f t="shared" si="61"/>
        <v>-0.16000000000000014</v>
      </c>
      <c r="F1954" s="40">
        <v>-0.16000000000000014</v>
      </c>
    </row>
    <row r="1955" spans="1:6">
      <c r="A1955" s="42">
        <v>43231</v>
      </c>
      <c r="B1955" s="40">
        <v>7.98</v>
      </c>
      <c r="C1955" s="40">
        <v>12.15</v>
      </c>
      <c r="D1955" s="40">
        <f t="shared" si="60"/>
        <v>4.17</v>
      </c>
      <c r="E1955" s="40">
        <f t="shared" si="61"/>
        <v>6.0000000000000497E-2</v>
      </c>
      <c r="F1955" s="40">
        <v>6.0000000000000497E-2</v>
      </c>
    </row>
    <row r="1956" spans="1:6">
      <c r="A1956" s="42">
        <v>43234</v>
      </c>
      <c r="B1956" s="40">
        <v>7.99</v>
      </c>
      <c r="C1956" s="40">
        <v>12</v>
      </c>
      <c r="D1956" s="40">
        <f t="shared" si="60"/>
        <v>4.01</v>
      </c>
      <c r="E1956" s="40">
        <f t="shared" si="61"/>
        <v>-0.16000000000000014</v>
      </c>
      <c r="F1956" s="40">
        <v>-0.16000000000000014</v>
      </c>
    </row>
    <row r="1957" spans="1:6">
      <c r="A1957" s="42">
        <v>43235</v>
      </c>
      <c r="B1957" s="40">
        <v>8</v>
      </c>
      <c r="C1957" s="40">
        <v>11.9</v>
      </c>
      <c r="D1957" s="40">
        <f t="shared" si="60"/>
        <v>3.9000000000000004</v>
      </c>
      <c r="E1957" s="40">
        <f t="shared" si="61"/>
        <v>-0.10999999999999943</v>
      </c>
      <c r="F1957" s="40">
        <v>-0.10999999999999943</v>
      </c>
    </row>
    <row r="1958" spans="1:6">
      <c r="A1958" s="42">
        <v>43236</v>
      </c>
      <c r="B1958" s="40">
        <v>7.89</v>
      </c>
      <c r="C1958" s="40">
        <v>11.94</v>
      </c>
      <c r="D1958" s="40">
        <f t="shared" si="60"/>
        <v>4.05</v>
      </c>
      <c r="E1958" s="40">
        <f t="shared" si="61"/>
        <v>0.14999999999999947</v>
      </c>
      <c r="F1958" s="40">
        <v>0.14999999999999947</v>
      </c>
    </row>
    <row r="1959" spans="1:6">
      <c r="A1959" s="42">
        <v>43237</v>
      </c>
      <c r="B1959" s="40">
        <v>7.91</v>
      </c>
      <c r="C1959" s="40">
        <v>11.87</v>
      </c>
      <c r="D1959" s="40">
        <f t="shared" si="60"/>
        <v>3.9599999999999991</v>
      </c>
      <c r="E1959" s="40">
        <f t="shared" si="61"/>
        <v>-9.0000000000000746E-2</v>
      </c>
      <c r="F1959" s="40">
        <v>-9.0000000000000746E-2</v>
      </c>
    </row>
    <row r="1960" spans="1:6">
      <c r="A1960" s="42">
        <v>43238</v>
      </c>
      <c r="B1960" s="40">
        <v>8.49</v>
      </c>
      <c r="C1960" s="40">
        <v>11.99</v>
      </c>
      <c r="D1960" s="40">
        <f t="shared" si="60"/>
        <v>3.5</v>
      </c>
      <c r="E1960" s="40">
        <f t="shared" si="61"/>
        <v>-0.45999999999999908</v>
      </c>
      <c r="F1960" s="40">
        <v>-0.45999999999999908</v>
      </c>
    </row>
    <row r="1961" spans="1:6">
      <c r="A1961" s="42">
        <v>43241</v>
      </c>
      <c r="B1961" s="40">
        <v>8.52</v>
      </c>
      <c r="C1961" s="40">
        <v>11.94</v>
      </c>
      <c r="D1961" s="40">
        <f t="shared" si="60"/>
        <v>3.42</v>
      </c>
      <c r="E1961" s="40">
        <f t="shared" si="61"/>
        <v>-8.0000000000000071E-2</v>
      </c>
      <c r="F1961" s="40">
        <v>-8.0000000000000071E-2</v>
      </c>
    </row>
    <row r="1962" spans="1:6">
      <c r="A1962" s="42">
        <v>43242</v>
      </c>
      <c r="B1962" s="40">
        <v>8.56</v>
      </c>
      <c r="C1962" s="40">
        <v>11.93</v>
      </c>
      <c r="D1962" s="40">
        <f t="shared" si="60"/>
        <v>3.3699999999999992</v>
      </c>
      <c r="E1962" s="40">
        <f t="shared" si="61"/>
        <v>-5.0000000000000711E-2</v>
      </c>
      <c r="F1962" s="40">
        <v>-5.0000000000000711E-2</v>
      </c>
    </row>
    <row r="1963" spans="1:6">
      <c r="A1963" s="42">
        <v>43243</v>
      </c>
      <c r="B1963" s="40">
        <v>8.25</v>
      </c>
      <c r="C1963" s="40">
        <v>11.79</v>
      </c>
      <c r="D1963" s="40">
        <f t="shared" si="60"/>
        <v>3.5399999999999991</v>
      </c>
      <c r="E1963" s="40">
        <f t="shared" si="61"/>
        <v>0.16999999999999993</v>
      </c>
      <c r="F1963" s="40">
        <v>0.16999999999999993</v>
      </c>
    </row>
    <row r="1964" spans="1:6">
      <c r="A1964" s="42">
        <v>43244</v>
      </c>
      <c r="B1964" s="40">
        <v>8.25</v>
      </c>
      <c r="C1964" s="40">
        <v>11.76</v>
      </c>
      <c r="D1964" s="40">
        <f t="shared" si="60"/>
        <v>3.51</v>
      </c>
      <c r="E1964" s="40">
        <f t="shared" si="61"/>
        <v>-2.9999999999999361E-2</v>
      </c>
      <c r="F1964" s="40">
        <v>-2.9999999999999361E-2</v>
      </c>
    </row>
    <row r="1965" spans="1:6">
      <c r="A1965" s="42">
        <v>43245</v>
      </c>
      <c r="B1965" s="40">
        <v>8.1300000000000008</v>
      </c>
      <c r="C1965" s="40">
        <v>11.75</v>
      </c>
      <c r="D1965" s="40">
        <f t="shared" si="60"/>
        <v>3.6199999999999992</v>
      </c>
      <c r="E1965" s="40">
        <f t="shared" si="61"/>
        <v>0.10999999999999943</v>
      </c>
      <c r="F1965" s="40">
        <v>0.10999999999999943</v>
      </c>
    </row>
    <row r="1966" spans="1:6">
      <c r="A1966" s="42">
        <v>43248</v>
      </c>
      <c r="B1966" s="40">
        <v>8.1300000000000008</v>
      </c>
      <c r="C1966" s="40">
        <v>11.57</v>
      </c>
      <c r="D1966" s="40">
        <f t="shared" si="60"/>
        <v>3.4399999999999995</v>
      </c>
      <c r="E1966" s="40">
        <f t="shared" si="61"/>
        <v>-0.17999999999999972</v>
      </c>
      <c r="F1966" s="40">
        <v>-0.17999999999999972</v>
      </c>
    </row>
    <row r="1967" spans="1:6">
      <c r="A1967" s="42">
        <v>43249</v>
      </c>
      <c r="B1967" s="40">
        <v>8.0500000000000007</v>
      </c>
      <c r="C1967" s="40">
        <v>11.64</v>
      </c>
      <c r="D1967" s="40">
        <f t="shared" si="60"/>
        <v>3.59</v>
      </c>
      <c r="E1967" s="40">
        <f t="shared" si="61"/>
        <v>0.15000000000000036</v>
      </c>
      <c r="F1967" s="40">
        <v>0.15000000000000036</v>
      </c>
    </row>
    <row r="1968" spans="1:6">
      <c r="A1968" s="42">
        <v>43250</v>
      </c>
      <c r="B1968" s="40">
        <v>7.81</v>
      </c>
      <c r="C1968" s="40">
        <v>11.55</v>
      </c>
      <c r="D1968" s="40">
        <f t="shared" si="60"/>
        <v>3.7400000000000011</v>
      </c>
      <c r="E1968" s="40">
        <f t="shared" si="61"/>
        <v>0.15000000000000124</v>
      </c>
      <c r="F1968" s="40">
        <v>0.15000000000000124</v>
      </c>
    </row>
    <row r="1969" spans="1:6">
      <c r="A1969" s="42">
        <v>43251</v>
      </c>
      <c r="B1969" s="40">
        <v>7.98</v>
      </c>
      <c r="C1969" s="40">
        <v>11.54</v>
      </c>
      <c r="D1969" s="40">
        <f t="shared" si="60"/>
        <v>3.5599999999999987</v>
      </c>
      <c r="E1969" s="40">
        <f t="shared" si="61"/>
        <v>-0.18000000000000238</v>
      </c>
      <c r="F1969" s="40">
        <v>-0.18000000000000238</v>
      </c>
    </row>
    <row r="1970" spans="1:6">
      <c r="A1970" s="42">
        <v>43252</v>
      </c>
      <c r="B1970" s="40">
        <v>8</v>
      </c>
      <c r="C1970" s="40">
        <v>11.69</v>
      </c>
      <c r="D1970" s="40">
        <f t="shared" si="60"/>
        <v>3.6899999999999995</v>
      </c>
      <c r="E1970" s="40">
        <f t="shared" si="61"/>
        <v>0.13000000000000078</v>
      </c>
      <c r="F1970" s="40">
        <v>0.13000000000000078</v>
      </c>
    </row>
    <row r="1971" spans="1:6">
      <c r="A1971" s="42">
        <v>43255</v>
      </c>
      <c r="B1971" s="40">
        <v>7.96</v>
      </c>
      <c r="C1971" s="40">
        <v>11.84</v>
      </c>
      <c r="D1971" s="40">
        <f t="shared" si="60"/>
        <v>3.88</v>
      </c>
      <c r="E1971" s="40">
        <f t="shared" si="61"/>
        <v>0.19000000000000039</v>
      </c>
      <c r="F1971" s="40">
        <v>0.19000000000000039</v>
      </c>
    </row>
    <row r="1972" spans="1:6">
      <c r="A1972" s="42">
        <v>43256</v>
      </c>
      <c r="B1972" s="40">
        <v>7.98</v>
      </c>
      <c r="C1972" s="40">
        <v>11.92</v>
      </c>
      <c r="D1972" s="40">
        <f t="shared" si="60"/>
        <v>3.9399999999999995</v>
      </c>
      <c r="E1972" s="40">
        <f t="shared" si="61"/>
        <v>5.9999999999999609E-2</v>
      </c>
      <c r="F1972" s="40">
        <v>5.9999999999999609E-2</v>
      </c>
    </row>
    <row r="1973" spans="1:6">
      <c r="A1973" s="42">
        <v>43257</v>
      </c>
      <c r="B1973" s="40">
        <v>7.98</v>
      </c>
      <c r="C1973" s="40">
        <v>12</v>
      </c>
      <c r="D1973" s="40">
        <f t="shared" si="60"/>
        <v>4.0199999999999996</v>
      </c>
      <c r="E1973" s="40">
        <f t="shared" si="61"/>
        <v>8.0000000000000071E-2</v>
      </c>
      <c r="F1973" s="40">
        <v>8.0000000000000071E-2</v>
      </c>
    </row>
    <row r="1974" spans="1:6">
      <c r="A1974" s="42">
        <v>43258</v>
      </c>
      <c r="B1974" s="40">
        <v>7.93</v>
      </c>
      <c r="C1974" s="40">
        <v>12.08</v>
      </c>
      <c r="D1974" s="40">
        <f t="shared" si="60"/>
        <v>4.1500000000000004</v>
      </c>
      <c r="E1974" s="40">
        <f t="shared" si="61"/>
        <v>0.13000000000000078</v>
      </c>
      <c r="F1974" s="40">
        <v>0.13000000000000078</v>
      </c>
    </row>
    <row r="1975" spans="1:6">
      <c r="A1975" s="42">
        <v>43259</v>
      </c>
      <c r="B1975" s="40">
        <v>7.91</v>
      </c>
      <c r="C1975" s="40">
        <v>12.1</v>
      </c>
      <c r="D1975" s="40">
        <f t="shared" si="60"/>
        <v>4.1899999999999995</v>
      </c>
      <c r="E1975" s="40">
        <f t="shared" si="61"/>
        <v>3.9999999999999147E-2</v>
      </c>
      <c r="F1975" s="40">
        <v>3.9999999999999147E-2</v>
      </c>
    </row>
    <row r="1976" spans="1:6">
      <c r="A1976" s="42">
        <v>43262</v>
      </c>
      <c r="B1976" s="40">
        <v>7.77</v>
      </c>
      <c r="C1976" s="40">
        <v>11.79</v>
      </c>
      <c r="D1976" s="40">
        <f t="shared" si="60"/>
        <v>4.0199999999999996</v>
      </c>
      <c r="E1976" s="40">
        <f t="shared" si="61"/>
        <v>-0.16999999999999993</v>
      </c>
      <c r="F1976" s="40">
        <v>-0.16999999999999993</v>
      </c>
    </row>
    <row r="1977" spans="1:6">
      <c r="A1977" s="42">
        <v>43263</v>
      </c>
      <c r="B1977" s="40">
        <v>7.83</v>
      </c>
      <c r="C1977" s="40">
        <v>11.65</v>
      </c>
      <c r="D1977" s="40">
        <f t="shared" si="60"/>
        <v>3.8200000000000003</v>
      </c>
      <c r="E1977" s="40">
        <f t="shared" si="61"/>
        <v>-0.19999999999999929</v>
      </c>
      <c r="F1977" s="40">
        <v>-0.19999999999999929</v>
      </c>
    </row>
    <row r="1978" spans="1:6">
      <c r="A1978" s="42">
        <v>43264</v>
      </c>
      <c r="B1978" s="40">
        <v>7.78</v>
      </c>
      <c r="C1978" s="40">
        <v>11.49</v>
      </c>
      <c r="D1978" s="40">
        <f t="shared" si="60"/>
        <v>3.71</v>
      </c>
      <c r="E1978" s="40">
        <f t="shared" si="61"/>
        <v>-0.11000000000000032</v>
      </c>
      <c r="F1978" s="40">
        <v>-0.11000000000000032</v>
      </c>
    </row>
    <row r="1979" spans="1:6">
      <c r="A1979" s="42">
        <v>43265</v>
      </c>
      <c r="B1979" s="40">
        <v>7.74</v>
      </c>
      <c r="C1979" s="40">
        <v>11.45</v>
      </c>
      <c r="D1979" s="40">
        <f t="shared" si="60"/>
        <v>3.7099999999999991</v>
      </c>
      <c r="E1979" s="40">
        <f t="shared" si="61"/>
        <v>0</v>
      </c>
      <c r="F1979" s="40">
        <v>0</v>
      </c>
    </row>
    <row r="1980" spans="1:6">
      <c r="A1980" s="42">
        <v>43266</v>
      </c>
      <c r="B1980" s="40">
        <v>7.75</v>
      </c>
      <c r="C1980" s="40">
        <v>11.41</v>
      </c>
      <c r="D1980" s="40">
        <f t="shared" si="60"/>
        <v>3.66</v>
      </c>
      <c r="E1980" s="40">
        <f t="shared" si="61"/>
        <v>-4.9999999999998934E-2</v>
      </c>
      <c r="F1980" s="40">
        <v>-4.9999999999998934E-2</v>
      </c>
    </row>
    <row r="1981" spans="1:6">
      <c r="A1981" s="42">
        <v>43270</v>
      </c>
      <c r="B1981" s="40">
        <v>7.41</v>
      </c>
      <c r="C1981" s="40">
        <v>11.41</v>
      </c>
      <c r="D1981" s="40">
        <f t="shared" si="60"/>
        <v>4</v>
      </c>
      <c r="E1981" s="40">
        <f t="shared" si="61"/>
        <v>0.33999999999999986</v>
      </c>
      <c r="F1981" s="40">
        <v>0.33999999999999986</v>
      </c>
    </row>
    <row r="1982" spans="1:6">
      <c r="A1982" s="42">
        <v>43271</v>
      </c>
      <c r="B1982" s="40">
        <v>7.42</v>
      </c>
      <c r="C1982" s="40">
        <v>11.53</v>
      </c>
      <c r="D1982" s="40">
        <f t="shared" si="60"/>
        <v>4.1099999999999994</v>
      </c>
      <c r="E1982" s="40">
        <f t="shared" si="61"/>
        <v>0.10999999999999943</v>
      </c>
      <c r="F1982" s="40">
        <v>0.10999999999999943</v>
      </c>
    </row>
    <row r="1983" spans="1:6">
      <c r="A1983" s="42">
        <v>43272</v>
      </c>
      <c r="B1983" s="40">
        <v>7.27</v>
      </c>
      <c r="C1983" s="40">
        <v>11.45</v>
      </c>
      <c r="D1983" s="40">
        <f t="shared" si="60"/>
        <v>4.18</v>
      </c>
      <c r="E1983" s="40">
        <f t="shared" si="61"/>
        <v>7.0000000000000284E-2</v>
      </c>
      <c r="F1983" s="40">
        <v>7.0000000000000284E-2</v>
      </c>
    </row>
    <row r="1984" spans="1:6">
      <c r="A1984" s="42">
        <v>43273</v>
      </c>
      <c r="B1984" s="40">
        <v>7.3</v>
      </c>
      <c r="C1984" s="40">
        <v>11.59</v>
      </c>
      <c r="D1984" s="40">
        <f t="shared" si="60"/>
        <v>4.29</v>
      </c>
      <c r="E1984" s="40">
        <f t="shared" si="61"/>
        <v>0.11000000000000032</v>
      </c>
      <c r="F1984" s="40">
        <v>0.11000000000000032</v>
      </c>
    </row>
    <row r="1985" spans="1:6">
      <c r="A1985" s="42">
        <v>43276</v>
      </c>
      <c r="B1985" s="40">
        <v>7.31</v>
      </c>
      <c r="C1985" s="40">
        <v>11.71</v>
      </c>
      <c r="D1985" s="40">
        <f t="shared" si="60"/>
        <v>4.4000000000000012</v>
      </c>
      <c r="E1985" s="40">
        <f t="shared" si="61"/>
        <v>0.11000000000000121</v>
      </c>
      <c r="F1985" s="40">
        <v>0.11000000000000121</v>
      </c>
    </row>
    <row r="1986" spans="1:6">
      <c r="A1986" s="42">
        <v>43277</v>
      </c>
      <c r="B1986" s="40">
        <v>7.33</v>
      </c>
      <c r="C1986" s="40">
        <v>11.58</v>
      </c>
      <c r="D1986" s="40">
        <f t="shared" ref="D1986:D2049" si="62">C1986-B1986</f>
        <v>4.25</v>
      </c>
      <c r="E1986" s="40">
        <f t="shared" si="61"/>
        <v>-0.15000000000000124</v>
      </c>
      <c r="F1986" s="40">
        <v>-0.15000000000000124</v>
      </c>
    </row>
    <row r="1987" spans="1:6">
      <c r="A1987" s="42">
        <v>43278</v>
      </c>
      <c r="B1987" s="40">
        <v>7.51</v>
      </c>
      <c r="C1987" s="40">
        <v>11.69</v>
      </c>
      <c r="D1987" s="40">
        <f t="shared" si="62"/>
        <v>4.18</v>
      </c>
      <c r="E1987" s="40">
        <f t="shared" si="61"/>
        <v>-7.0000000000000284E-2</v>
      </c>
      <c r="F1987" s="40">
        <v>-7.0000000000000284E-2</v>
      </c>
    </row>
    <row r="1988" spans="1:6">
      <c r="A1988" s="42">
        <v>43279</v>
      </c>
      <c r="B1988" s="40">
        <v>7.71</v>
      </c>
      <c r="C1988" s="40">
        <v>11.7</v>
      </c>
      <c r="D1988" s="40">
        <f t="shared" si="62"/>
        <v>3.9899999999999993</v>
      </c>
      <c r="E1988" s="40">
        <f t="shared" ref="E1988:E2051" si="63">D1988-D1987</f>
        <v>-0.19000000000000039</v>
      </c>
      <c r="F1988" s="40">
        <v>-0.19000000000000039</v>
      </c>
    </row>
    <row r="1989" spans="1:6">
      <c r="A1989" s="42">
        <v>43280</v>
      </c>
      <c r="B1989" s="40">
        <v>7.71</v>
      </c>
      <c r="C1989" s="40">
        <v>11.71</v>
      </c>
      <c r="D1989" s="40">
        <f t="shared" si="62"/>
        <v>4.0000000000000009</v>
      </c>
      <c r="E1989" s="40">
        <f t="shared" si="63"/>
        <v>1.0000000000001563E-2</v>
      </c>
      <c r="F1989" s="40">
        <v>1.0000000000001563E-2</v>
      </c>
    </row>
    <row r="1990" spans="1:6">
      <c r="A1990" s="42">
        <v>43283</v>
      </c>
      <c r="B1990" s="40">
        <v>7.51</v>
      </c>
      <c r="C1990" s="40">
        <v>11.68</v>
      </c>
      <c r="D1990" s="40">
        <f t="shared" si="62"/>
        <v>4.17</v>
      </c>
      <c r="E1990" s="40">
        <f t="shared" si="63"/>
        <v>0.16999999999999904</v>
      </c>
      <c r="F1990" s="40">
        <v>0.16999999999999904</v>
      </c>
    </row>
    <row r="1991" spans="1:6">
      <c r="A1991" s="42">
        <v>43284</v>
      </c>
      <c r="B1991" s="40">
        <v>7.53</v>
      </c>
      <c r="C1991" s="40">
        <v>11.45</v>
      </c>
      <c r="D1991" s="40">
        <f t="shared" si="62"/>
        <v>3.919999999999999</v>
      </c>
      <c r="E1991" s="40">
        <f t="shared" si="63"/>
        <v>-0.25000000000000089</v>
      </c>
      <c r="F1991" s="40">
        <v>-0.25000000000000089</v>
      </c>
    </row>
    <row r="1992" spans="1:6">
      <c r="A1992" s="42">
        <v>43285</v>
      </c>
      <c r="B1992" s="40">
        <v>7.49</v>
      </c>
      <c r="C1992" s="40">
        <v>11.53</v>
      </c>
      <c r="D1992" s="40">
        <f t="shared" si="62"/>
        <v>4.0399999999999991</v>
      </c>
      <c r="E1992" s="40">
        <f t="shared" si="63"/>
        <v>0.12000000000000011</v>
      </c>
      <c r="F1992" s="40">
        <v>0.12000000000000011</v>
      </c>
    </row>
    <row r="1993" spans="1:6">
      <c r="A1993" s="42">
        <v>43286</v>
      </c>
      <c r="B1993" s="40">
        <v>7.43</v>
      </c>
      <c r="C1993" s="40">
        <v>11.46</v>
      </c>
      <c r="D1993" s="40">
        <f t="shared" si="62"/>
        <v>4.0300000000000011</v>
      </c>
      <c r="E1993" s="40">
        <f t="shared" si="63"/>
        <v>-9.9999999999980105E-3</v>
      </c>
      <c r="F1993" s="40">
        <v>-9.9999999999980105E-3</v>
      </c>
    </row>
    <row r="1994" spans="1:6">
      <c r="A1994" s="42">
        <v>43287</v>
      </c>
      <c r="B1994" s="40">
        <v>7.45</v>
      </c>
      <c r="C1994" s="40">
        <v>11.68</v>
      </c>
      <c r="D1994" s="40">
        <f t="shared" si="62"/>
        <v>4.2299999999999995</v>
      </c>
      <c r="E1994" s="40">
        <f t="shared" si="63"/>
        <v>0.1999999999999984</v>
      </c>
      <c r="F1994" s="40">
        <v>0.1999999999999984</v>
      </c>
    </row>
    <row r="1995" spans="1:6">
      <c r="A1995" s="42">
        <v>43290</v>
      </c>
      <c r="B1995" s="40">
        <v>7.61</v>
      </c>
      <c r="C1995" s="40">
        <v>11.42</v>
      </c>
      <c r="D1995" s="40">
        <f t="shared" si="62"/>
        <v>3.8099999999999996</v>
      </c>
      <c r="E1995" s="40">
        <f t="shared" si="63"/>
        <v>-0.41999999999999993</v>
      </c>
      <c r="F1995" s="40">
        <v>-0.41999999999999993</v>
      </c>
    </row>
    <row r="1996" spans="1:6">
      <c r="A1996" s="42">
        <v>43291</v>
      </c>
      <c r="B1996" s="40">
        <v>7.76</v>
      </c>
      <c r="C1996" s="40">
        <v>11.28</v>
      </c>
      <c r="D1996" s="40">
        <f t="shared" si="62"/>
        <v>3.5199999999999996</v>
      </c>
      <c r="E1996" s="40">
        <f t="shared" si="63"/>
        <v>-0.29000000000000004</v>
      </c>
      <c r="F1996" s="40">
        <v>-0.29000000000000004</v>
      </c>
    </row>
    <row r="1997" spans="1:6">
      <c r="A1997" s="42">
        <v>43292</v>
      </c>
      <c r="B1997" s="40">
        <v>7.59</v>
      </c>
      <c r="C1997" s="40">
        <v>11.36</v>
      </c>
      <c r="D1997" s="40">
        <f t="shared" si="62"/>
        <v>3.7699999999999996</v>
      </c>
      <c r="E1997" s="40">
        <f t="shared" si="63"/>
        <v>0.25</v>
      </c>
      <c r="F1997" s="40">
        <v>0.25</v>
      </c>
    </row>
    <row r="1998" spans="1:6">
      <c r="A1998" s="42">
        <v>43293</v>
      </c>
      <c r="B1998" s="40">
        <v>7.64</v>
      </c>
      <c r="C1998" s="40">
        <v>11.22</v>
      </c>
      <c r="D1998" s="40">
        <f t="shared" si="62"/>
        <v>3.580000000000001</v>
      </c>
      <c r="E1998" s="40">
        <f t="shared" si="63"/>
        <v>-0.18999999999999861</v>
      </c>
      <c r="F1998" s="40">
        <v>-0.18999999999999861</v>
      </c>
    </row>
    <row r="1999" spans="1:6">
      <c r="A1999" s="42">
        <v>43294</v>
      </c>
      <c r="B1999" s="40">
        <v>7.6</v>
      </c>
      <c r="C1999" s="40">
        <v>11.19</v>
      </c>
      <c r="D1999" s="40">
        <f t="shared" si="62"/>
        <v>3.59</v>
      </c>
      <c r="E1999" s="40">
        <f t="shared" si="63"/>
        <v>9.9999999999988987E-3</v>
      </c>
      <c r="F1999" s="40">
        <v>9.9999999999988987E-3</v>
      </c>
    </row>
    <row r="2000" spans="1:6">
      <c r="A2000" s="42">
        <v>43297</v>
      </c>
      <c r="B2000" s="40">
        <v>7.49</v>
      </c>
      <c r="C2000" s="40">
        <v>11.28</v>
      </c>
      <c r="D2000" s="40">
        <f t="shared" si="62"/>
        <v>3.7899999999999991</v>
      </c>
      <c r="E2000" s="40">
        <f t="shared" si="63"/>
        <v>0.19999999999999929</v>
      </c>
      <c r="F2000" s="40">
        <v>0.19999999999999929</v>
      </c>
    </row>
    <row r="2001" spans="1:6">
      <c r="A2001" s="42">
        <v>43298</v>
      </c>
      <c r="B2001" s="40">
        <v>7.3</v>
      </c>
      <c r="C2001" s="40">
        <v>11.12</v>
      </c>
      <c r="D2001" s="40">
        <f t="shared" si="62"/>
        <v>3.8199999999999994</v>
      </c>
      <c r="E2001" s="40">
        <f t="shared" si="63"/>
        <v>3.0000000000000249E-2</v>
      </c>
      <c r="F2001" s="40">
        <v>3.0000000000000249E-2</v>
      </c>
    </row>
    <row r="2002" spans="1:6">
      <c r="A2002" s="42">
        <v>43299</v>
      </c>
      <c r="B2002" s="40">
        <v>7.28</v>
      </c>
      <c r="C2002" s="40">
        <v>11.02</v>
      </c>
      <c r="D2002" s="40">
        <f t="shared" si="62"/>
        <v>3.7399999999999993</v>
      </c>
      <c r="E2002" s="40">
        <f t="shared" si="63"/>
        <v>-8.0000000000000071E-2</v>
      </c>
      <c r="F2002" s="40">
        <v>-8.0000000000000071E-2</v>
      </c>
    </row>
    <row r="2003" spans="1:6">
      <c r="A2003" s="42">
        <v>43300</v>
      </c>
      <c r="B2003" s="40">
        <v>7.24</v>
      </c>
      <c r="C2003" s="40">
        <v>11.37</v>
      </c>
      <c r="D2003" s="40">
        <f t="shared" si="62"/>
        <v>4.129999999999999</v>
      </c>
      <c r="E2003" s="40">
        <f t="shared" si="63"/>
        <v>0.38999999999999968</v>
      </c>
      <c r="F2003" s="40">
        <v>0.38999999999999968</v>
      </c>
    </row>
    <row r="2004" spans="1:6">
      <c r="A2004" s="42">
        <v>43301</v>
      </c>
      <c r="B2004" s="40">
        <v>7.36</v>
      </c>
      <c r="C2004" s="40">
        <v>11.24</v>
      </c>
      <c r="D2004" s="40">
        <f t="shared" si="62"/>
        <v>3.88</v>
      </c>
      <c r="E2004" s="40">
        <f t="shared" si="63"/>
        <v>-0.24999999999999911</v>
      </c>
      <c r="F2004" s="40">
        <v>-0.24999999999999911</v>
      </c>
    </row>
    <row r="2005" spans="1:6">
      <c r="A2005" s="42">
        <v>43304</v>
      </c>
      <c r="B2005" s="40">
        <v>7.46</v>
      </c>
      <c r="C2005" s="40">
        <v>11.4</v>
      </c>
      <c r="D2005" s="40">
        <f t="shared" si="62"/>
        <v>3.9400000000000004</v>
      </c>
      <c r="E2005" s="40">
        <f t="shared" si="63"/>
        <v>6.0000000000000497E-2</v>
      </c>
      <c r="F2005" s="40">
        <v>6.0000000000000497E-2</v>
      </c>
    </row>
    <row r="2006" spans="1:6">
      <c r="A2006" s="42">
        <v>43305</v>
      </c>
      <c r="B2006" s="40">
        <v>7.57</v>
      </c>
      <c r="C2006" s="40">
        <v>11.42</v>
      </c>
      <c r="D2006" s="40">
        <f t="shared" si="62"/>
        <v>3.8499999999999996</v>
      </c>
      <c r="E2006" s="40">
        <f t="shared" si="63"/>
        <v>-9.0000000000000746E-2</v>
      </c>
      <c r="F2006" s="40">
        <v>-9.0000000000000746E-2</v>
      </c>
    </row>
    <row r="2007" spans="1:6">
      <c r="A2007" s="42">
        <v>43306</v>
      </c>
      <c r="B2007" s="40">
        <v>7.58</v>
      </c>
      <c r="C2007" s="40">
        <v>11.39</v>
      </c>
      <c r="D2007" s="40">
        <f t="shared" si="62"/>
        <v>3.8100000000000005</v>
      </c>
      <c r="E2007" s="40">
        <f t="shared" si="63"/>
        <v>-3.9999999999999147E-2</v>
      </c>
      <c r="F2007" s="40">
        <v>-3.9999999999999147E-2</v>
      </c>
    </row>
    <row r="2008" spans="1:6">
      <c r="A2008" s="42">
        <v>43307</v>
      </c>
      <c r="B2008" s="40">
        <v>7.58</v>
      </c>
      <c r="C2008" s="40">
        <v>11.24</v>
      </c>
      <c r="D2008" s="40">
        <f t="shared" si="62"/>
        <v>3.66</v>
      </c>
      <c r="E2008" s="40">
        <f t="shared" si="63"/>
        <v>-0.15000000000000036</v>
      </c>
      <c r="F2008" s="40">
        <v>-0.15000000000000036</v>
      </c>
    </row>
    <row r="2009" spans="1:6">
      <c r="A2009" s="42">
        <v>43308</v>
      </c>
      <c r="B2009" s="40">
        <v>7.58</v>
      </c>
      <c r="C2009" s="40">
        <v>11.23</v>
      </c>
      <c r="D2009" s="40">
        <f t="shared" si="62"/>
        <v>3.6500000000000004</v>
      </c>
      <c r="E2009" s="40">
        <f t="shared" si="63"/>
        <v>-9.9999999999997868E-3</v>
      </c>
      <c r="F2009" s="40">
        <v>-9.9999999999997868E-3</v>
      </c>
    </row>
    <row r="2010" spans="1:6">
      <c r="A2010" s="42">
        <v>43311</v>
      </c>
      <c r="B2010" s="40">
        <v>7.59</v>
      </c>
      <c r="C2010" s="40">
        <v>11.11</v>
      </c>
      <c r="D2010" s="40">
        <f t="shared" si="62"/>
        <v>3.5199999999999996</v>
      </c>
      <c r="E2010" s="40">
        <f t="shared" si="63"/>
        <v>-0.13000000000000078</v>
      </c>
      <c r="F2010" s="40">
        <v>-0.13000000000000078</v>
      </c>
    </row>
    <row r="2011" spans="1:6">
      <c r="A2011" s="42">
        <v>43312</v>
      </c>
      <c r="B2011" s="40">
        <v>7.73</v>
      </c>
      <c r="C2011" s="40">
        <v>11.18</v>
      </c>
      <c r="D2011" s="40">
        <f t="shared" si="62"/>
        <v>3.4499999999999993</v>
      </c>
      <c r="E2011" s="40">
        <f t="shared" si="63"/>
        <v>-7.0000000000000284E-2</v>
      </c>
      <c r="F2011" s="40">
        <v>-7.0000000000000284E-2</v>
      </c>
    </row>
    <row r="2012" spans="1:6">
      <c r="A2012" s="42">
        <v>43313</v>
      </c>
      <c r="B2012" s="40">
        <v>7.58</v>
      </c>
      <c r="C2012" s="40">
        <v>11.14</v>
      </c>
      <c r="D2012" s="40">
        <f t="shared" si="62"/>
        <v>3.5600000000000005</v>
      </c>
      <c r="E2012" s="40">
        <f t="shared" si="63"/>
        <v>0.11000000000000121</v>
      </c>
      <c r="F2012" s="40">
        <v>0.11000000000000121</v>
      </c>
    </row>
    <row r="2013" spans="1:6">
      <c r="A2013" s="42">
        <v>43314</v>
      </c>
      <c r="B2013" s="40">
        <v>7.55</v>
      </c>
      <c r="C2013" s="40">
        <v>11.24</v>
      </c>
      <c r="D2013" s="40">
        <f t="shared" si="62"/>
        <v>3.6900000000000004</v>
      </c>
      <c r="E2013" s="40">
        <f t="shared" si="63"/>
        <v>0.12999999999999989</v>
      </c>
      <c r="F2013" s="40">
        <v>0.12999999999999989</v>
      </c>
    </row>
    <row r="2014" spans="1:6">
      <c r="A2014" s="42">
        <v>43315</v>
      </c>
      <c r="B2014" s="40">
        <v>7.61</v>
      </c>
      <c r="C2014" s="40">
        <v>11.39</v>
      </c>
      <c r="D2014" s="40">
        <f t="shared" si="62"/>
        <v>3.7800000000000002</v>
      </c>
      <c r="E2014" s="40">
        <f t="shared" si="63"/>
        <v>8.9999999999999858E-2</v>
      </c>
      <c r="F2014" s="40">
        <v>8.9999999999999858E-2</v>
      </c>
    </row>
    <row r="2015" spans="1:6">
      <c r="A2015" s="42">
        <v>43318</v>
      </c>
      <c r="B2015" s="40">
        <v>7.6</v>
      </c>
      <c r="C2015" s="40">
        <v>11.22</v>
      </c>
      <c r="D2015" s="40">
        <f t="shared" si="62"/>
        <v>3.620000000000001</v>
      </c>
      <c r="E2015" s="40">
        <f t="shared" si="63"/>
        <v>-0.15999999999999925</v>
      </c>
      <c r="F2015" s="40">
        <v>-0.15999999999999925</v>
      </c>
    </row>
    <row r="2016" spans="1:6">
      <c r="A2016" s="42">
        <v>43319</v>
      </c>
      <c r="B2016" s="40">
        <v>7.94</v>
      </c>
      <c r="C2016" s="40">
        <v>11.15</v>
      </c>
      <c r="D2016" s="40">
        <f t="shared" si="62"/>
        <v>3.21</v>
      </c>
      <c r="E2016" s="40">
        <f t="shared" si="63"/>
        <v>-0.41000000000000103</v>
      </c>
      <c r="F2016" s="40">
        <v>-0.41000000000000103</v>
      </c>
    </row>
    <row r="2017" spans="1:6">
      <c r="A2017" s="42">
        <v>43320</v>
      </c>
      <c r="B2017" s="40">
        <v>8.06</v>
      </c>
      <c r="C2017" s="40">
        <v>11.07</v>
      </c>
      <c r="D2017" s="40">
        <f t="shared" si="62"/>
        <v>3.01</v>
      </c>
      <c r="E2017" s="40">
        <f t="shared" si="63"/>
        <v>-0.20000000000000018</v>
      </c>
      <c r="F2017" s="40">
        <v>-0.20000000000000018</v>
      </c>
    </row>
    <row r="2018" spans="1:6">
      <c r="A2018" s="42">
        <v>43321</v>
      </c>
      <c r="B2018" s="40">
        <v>8.06</v>
      </c>
      <c r="C2018" s="40">
        <v>11.07</v>
      </c>
      <c r="D2018" s="40">
        <f t="shared" si="62"/>
        <v>3.01</v>
      </c>
      <c r="E2018" s="40">
        <f t="shared" si="63"/>
        <v>0</v>
      </c>
      <c r="F2018" s="40">
        <v>0</v>
      </c>
    </row>
    <row r="2019" spans="1:6">
      <c r="A2019" s="42">
        <v>43322</v>
      </c>
      <c r="B2019" s="40">
        <v>8.0299999999999994</v>
      </c>
      <c r="C2019" s="40">
        <v>11.16</v>
      </c>
      <c r="D2019" s="40">
        <f t="shared" si="62"/>
        <v>3.1300000000000008</v>
      </c>
      <c r="E2019" s="40">
        <f t="shared" si="63"/>
        <v>0.12000000000000099</v>
      </c>
      <c r="F2019" s="40">
        <v>0.12000000000000099</v>
      </c>
    </row>
    <row r="2020" spans="1:6">
      <c r="A2020" s="42">
        <v>43325</v>
      </c>
      <c r="B2020" s="40">
        <v>7.99</v>
      </c>
      <c r="C2020" s="40">
        <v>11.42</v>
      </c>
      <c r="D2020" s="40">
        <f t="shared" si="62"/>
        <v>3.4299999999999997</v>
      </c>
      <c r="E2020" s="40">
        <f t="shared" si="63"/>
        <v>0.29999999999999893</v>
      </c>
      <c r="F2020" s="40">
        <v>0.29999999999999893</v>
      </c>
    </row>
    <row r="2021" spans="1:6">
      <c r="A2021" s="42">
        <v>43326</v>
      </c>
      <c r="B2021" s="40">
        <v>8.11</v>
      </c>
      <c r="C2021" s="40">
        <v>11.4</v>
      </c>
      <c r="D2021" s="40">
        <f t="shared" si="62"/>
        <v>3.2900000000000009</v>
      </c>
      <c r="E2021" s="40">
        <f t="shared" si="63"/>
        <v>-0.13999999999999879</v>
      </c>
      <c r="F2021" s="40">
        <v>-0.13999999999999879</v>
      </c>
    </row>
    <row r="2022" spans="1:6">
      <c r="A2022" s="42">
        <v>43327</v>
      </c>
      <c r="B2022" s="40">
        <v>8.08</v>
      </c>
      <c r="C2022" s="40">
        <v>11.44</v>
      </c>
      <c r="D2022" s="40">
        <f t="shared" si="62"/>
        <v>3.3599999999999994</v>
      </c>
      <c r="E2022" s="40">
        <f t="shared" si="63"/>
        <v>6.9999999999998508E-2</v>
      </c>
      <c r="F2022" s="40">
        <v>6.9999999999998508E-2</v>
      </c>
    </row>
    <row r="2023" spans="1:6">
      <c r="A2023" s="42">
        <v>43328</v>
      </c>
      <c r="B2023" s="40">
        <v>7.94</v>
      </c>
      <c r="C2023" s="40">
        <v>11.52</v>
      </c>
      <c r="D2023" s="40">
        <f t="shared" si="62"/>
        <v>3.5799999999999992</v>
      </c>
      <c r="E2023" s="40">
        <f t="shared" si="63"/>
        <v>0.21999999999999975</v>
      </c>
      <c r="F2023" s="40">
        <v>0.21999999999999975</v>
      </c>
    </row>
    <row r="2024" spans="1:6">
      <c r="A2024" s="42">
        <v>43329</v>
      </c>
      <c r="B2024" s="40">
        <v>7.99</v>
      </c>
      <c r="C2024" s="40">
        <v>11.31</v>
      </c>
      <c r="D2024" s="40">
        <f t="shared" si="62"/>
        <v>3.3200000000000003</v>
      </c>
      <c r="E2024" s="40">
        <f t="shared" si="63"/>
        <v>-0.2599999999999989</v>
      </c>
      <c r="F2024" s="40">
        <v>-0.2599999999999989</v>
      </c>
    </row>
    <row r="2025" spans="1:6">
      <c r="A2025" s="42">
        <v>43332</v>
      </c>
      <c r="B2025" s="40">
        <v>8.18</v>
      </c>
      <c r="C2025" s="40">
        <v>11.56</v>
      </c>
      <c r="D2025" s="40">
        <f t="shared" si="62"/>
        <v>3.3800000000000008</v>
      </c>
      <c r="E2025" s="40">
        <f t="shared" si="63"/>
        <v>6.0000000000000497E-2</v>
      </c>
      <c r="F2025" s="40">
        <v>6.0000000000000497E-2</v>
      </c>
    </row>
    <row r="2026" spans="1:6">
      <c r="A2026" s="42">
        <v>43333</v>
      </c>
      <c r="B2026" s="40">
        <v>8.17</v>
      </c>
      <c r="C2026" s="40">
        <v>11.69</v>
      </c>
      <c r="D2026" s="40">
        <f t="shared" si="62"/>
        <v>3.5199999999999996</v>
      </c>
      <c r="E2026" s="40">
        <f t="shared" si="63"/>
        <v>0.13999999999999879</v>
      </c>
      <c r="F2026" s="40">
        <v>0.13999999999999879</v>
      </c>
    </row>
    <row r="2027" spans="1:6">
      <c r="A2027" s="42">
        <v>43334</v>
      </c>
      <c r="B2027" s="40">
        <v>8</v>
      </c>
      <c r="C2027" s="40">
        <v>11.71</v>
      </c>
      <c r="D2027" s="40">
        <f t="shared" si="62"/>
        <v>3.7100000000000009</v>
      </c>
      <c r="E2027" s="40">
        <f t="shared" si="63"/>
        <v>0.19000000000000128</v>
      </c>
      <c r="F2027" s="40">
        <v>0.19000000000000128</v>
      </c>
    </row>
    <row r="2028" spans="1:6">
      <c r="A2028" s="42">
        <v>43335</v>
      </c>
      <c r="B2028" s="40">
        <v>8.06</v>
      </c>
      <c r="C2028" s="40">
        <v>11.82</v>
      </c>
      <c r="D2028" s="40">
        <f t="shared" si="62"/>
        <v>3.76</v>
      </c>
      <c r="E2028" s="40">
        <f t="shared" si="63"/>
        <v>4.9999999999998934E-2</v>
      </c>
      <c r="F2028" s="40">
        <v>4.9999999999998934E-2</v>
      </c>
    </row>
    <row r="2029" spans="1:6">
      <c r="A2029" s="42">
        <v>43336</v>
      </c>
      <c r="B2029" s="40">
        <v>8.1300000000000008</v>
      </c>
      <c r="C2029" s="40">
        <v>11.95</v>
      </c>
      <c r="D2029" s="40">
        <f t="shared" si="62"/>
        <v>3.8199999999999985</v>
      </c>
      <c r="E2029" s="40">
        <f t="shared" si="63"/>
        <v>5.9999999999998721E-2</v>
      </c>
      <c r="F2029" s="40">
        <v>5.9999999999998721E-2</v>
      </c>
    </row>
    <row r="2030" spans="1:6">
      <c r="A2030" s="42">
        <v>43339</v>
      </c>
      <c r="B2030" s="40">
        <v>8.26</v>
      </c>
      <c r="C2030" s="40">
        <v>11.45</v>
      </c>
      <c r="D2030" s="40">
        <f t="shared" si="62"/>
        <v>3.1899999999999995</v>
      </c>
      <c r="E2030" s="40">
        <f t="shared" si="63"/>
        <v>-0.62999999999999901</v>
      </c>
      <c r="F2030" s="40">
        <v>-0.62999999999999901</v>
      </c>
    </row>
    <row r="2031" spans="1:6">
      <c r="A2031" s="42">
        <v>43340</v>
      </c>
      <c r="B2031" s="40">
        <v>8.17</v>
      </c>
      <c r="C2031" s="40">
        <v>11.38</v>
      </c>
      <c r="D2031" s="40">
        <f t="shared" si="62"/>
        <v>3.2100000000000009</v>
      </c>
      <c r="E2031" s="40">
        <f t="shared" si="63"/>
        <v>2.000000000000135E-2</v>
      </c>
      <c r="F2031" s="40">
        <v>2.000000000000135E-2</v>
      </c>
    </row>
    <row r="2032" spans="1:6">
      <c r="A2032" s="42">
        <v>43341</v>
      </c>
      <c r="B2032" s="40">
        <v>8.17</v>
      </c>
      <c r="C2032" s="40">
        <v>11.56</v>
      </c>
      <c r="D2032" s="40">
        <f t="shared" si="62"/>
        <v>3.3900000000000006</v>
      </c>
      <c r="E2032" s="40">
        <f t="shared" si="63"/>
        <v>0.17999999999999972</v>
      </c>
      <c r="F2032" s="40">
        <v>0.17999999999999972</v>
      </c>
    </row>
    <row r="2033" spans="1:6">
      <c r="A2033" s="42">
        <v>43342</v>
      </c>
      <c r="B2033" s="40">
        <v>8.15</v>
      </c>
      <c r="C2033" s="40">
        <v>11.78</v>
      </c>
      <c r="D2033" s="40">
        <f t="shared" si="62"/>
        <v>3.629999999999999</v>
      </c>
      <c r="E2033" s="40">
        <f t="shared" si="63"/>
        <v>0.23999999999999844</v>
      </c>
      <c r="F2033" s="40">
        <v>0.23999999999999844</v>
      </c>
    </row>
    <row r="2034" spans="1:6">
      <c r="A2034" s="42">
        <v>43343</v>
      </c>
      <c r="B2034" s="40">
        <v>8.0399999999999991</v>
      </c>
      <c r="C2034" s="40">
        <v>11.77</v>
      </c>
      <c r="D2034" s="40">
        <f t="shared" si="62"/>
        <v>3.7300000000000004</v>
      </c>
      <c r="E2034" s="40">
        <f t="shared" si="63"/>
        <v>0.10000000000000142</v>
      </c>
      <c r="F2034" s="40">
        <v>0.10000000000000142</v>
      </c>
    </row>
    <row r="2035" spans="1:6">
      <c r="A2035" s="42">
        <v>43346</v>
      </c>
      <c r="B2035" s="40">
        <v>8.07</v>
      </c>
      <c r="C2035" s="40">
        <v>11.24</v>
      </c>
      <c r="D2035" s="40">
        <f t="shared" si="62"/>
        <v>3.17</v>
      </c>
      <c r="E2035" s="40">
        <f t="shared" si="63"/>
        <v>-0.5600000000000005</v>
      </c>
      <c r="F2035" s="40">
        <v>-0.5600000000000005</v>
      </c>
    </row>
    <row r="2036" spans="1:6">
      <c r="A2036" s="42">
        <v>43347</v>
      </c>
      <c r="B2036" s="40">
        <v>8.24</v>
      </c>
      <c r="C2036" s="40">
        <v>11.1</v>
      </c>
      <c r="D2036" s="40">
        <f t="shared" si="62"/>
        <v>2.8599999999999994</v>
      </c>
      <c r="E2036" s="40">
        <f t="shared" si="63"/>
        <v>-0.3100000000000005</v>
      </c>
      <c r="F2036" s="40">
        <v>-0.3100000000000005</v>
      </c>
    </row>
    <row r="2037" spans="1:6">
      <c r="A2037" s="42">
        <v>43348</v>
      </c>
      <c r="B2037" s="40">
        <v>8.1999999999999993</v>
      </c>
      <c r="C2037" s="40">
        <v>10.97</v>
      </c>
      <c r="D2037" s="40">
        <f t="shared" si="62"/>
        <v>2.7700000000000014</v>
      </c>
      <c r="E2037" s="40">
        <f t="shared" si="63"/>
        <v>-8.9999999999998082E-2</v>
      </c>
      <c r="F2037" s="40">
        <v>-8.9999999999998082E-2</v>
      </c>
    </row>
    <row r="2038" spans="1:6">
      <c r="A2038" s="42">
        <v>43349</v>
      </c>
      <c r="B2038" s="40">
        <v>8.25</v>
      </c>
      <c r="C2038" s="40">
        <v>11.07</v>
      </c>
      <c r="D2038" s="40">
        <f t="shared" si="62"/>
        <v>2.8200000000000003</v>
      </c>
      <c r="E2038" s="40">
        <f t="shared" si="63"/>
        <v>4.9999999999998934E-2</v>
      </c>
      <c r="F2038" s="40">
        <v>4.9999999999998934E-2</v>
      </c>
    </row>
    <row r="2039" spans="1:6">
      <c r="A2039" s="42">
        <v>43350</v>
      </c>
      <c r="B2039" s="40">
        <v>8.1999999999999993</v>
      </c>
      <c r="C2039" s="40">
        <v>10.97</v>
      </c>
      <c r="D2039" s="40">
        <f t="shared" si="62"/>
        <v>2.7700000000000014</v>
      </c>
      <c r="E2039" s="40">
        <f t="shared" si="63"/>
        <v>-4.9999999999998934E-2</v>
      </c>
      <c r="F2039" s="40">
        <v>-4.9999999999998934E-2</v>
      </c>
    </row>
    <row r="2040" spans="1:6">
      <c r="A2040" s="42">
        <v>43353</v>
      </c>
      <c r="B2040" s="40">
        <v>8.18</v>
      </c>
      <c r="C2040" s="40">
        <v>10.98</v>
      </c>
      <c r="D2040" s="40">
        <f t="shared" si="62"/>
        <v>2.8000000000000007</v>
      </c>
      <c r="E2040" s="40">
        <f t="shared" si="63"/>
        <v>2.9999999999999361E-2</v>
      </c>
      <c r="F2040" s="40">
        <v>2.9999999999999361E-2</v>
      </c>
    </row>
    <row r="2041" spans="1:6">
      <c r="A2041" s="42">
        <v>43354</v>
      </c>
      <c r="B2041" s="40">
        <v>8.24</v>
      </c>
      <c r="C2041" s="40">
        <v>11.18</v>
      </c>
      <c r="D2041" s="40">
        <f t="shared" si="62"/>
        <v>2.9399999999999995</v>
      </c>
      <c r="E2041" s="40">
        <f t="shared" si="63"/>
        <v>0.13999999999999879</v>
      </c>
      <c r="F2041" s="40">
        <v>0.13999999999999879</v>
      </c>
    </row>
    <row r="2042" spans="1:6">
      <c r="A2042" s="42">
        <v>43355</v>
      </c>
      <c r="B2042" s="40">
        <v>8.27</v>
      </c>
      <c r="C2042" s="40">
        <v>10.95</v>
      </c>
      <c r="D2042" s="40">
        <f t="shared" si="62"/>
        <v>2.6799999999999997</v>
      </c>
      <c r="E2042" s="40">
        <f t="shared" si="63"/>
        <v>-0.25999999999999979</v>
      </c>
      <c r="F2042" s="40">
        <v>-0.25999999999999979</v>
      </c>
    </row>
    <row r="2043" spans="1:6">
      <c r="A2043" s="42">
        <v>43356</v>
      </c>
      <c r="B2043" s="40">
        <v>8.5299999999999994</v>
      </c>
      <c r="C2043" s="40">
        <v>10.86</v>
      </c>
      <c r="D2043" s="40">
        <f t="shared" si="62"/>
        <v>2.33</v>
      </c>
      <c r="E2043" s="40">
        <f t="shared" si="63"/>
        <v>-0.34999999999999964</v>
      </c>
      <c r="F2043" s="40">
        <v>-0.34999999999999964</v>
      </c>
    </row>
    <row r="2044" spans="1:6">
      <c r="A2044" s="42">
        <v>43357</v>
      </c>
      <c r="B2044" s="40">
        <v>8.66</v>
      </c>
      <c r="C2044" s="40">
        <v>11.18</v>
      </c>
      <c r="D2044" s="40">
        <f t="shared" si="62"/>
        <v>2.5199999999999996</v>
      </c>
      <c r="E2044" s="40">
        <f t="shared" si="63"/>
        <v>0.1899999999999995</v>
      </c>
      <c r="F2044" s="40">
        <v>0.1899999999999995</v>
      </c>
    </row>
    <row r="2045" spans="1:6">
      <c r="A2045" s="42">
        <v>43360</v>
      </c>
      <c r="B2045" s="40">
        <v>8.67</v>
      </c>
      <c r="C2045" s="40">
        <v>11.28</v>
      </c>
      <c r="D2045" s="40">
        <f t="shared" si="62"/>
        <v>2.6099999999999994</v>
      </c>
      <c r="E2045" s="40">
        <f t="shared" si="63"/>
        <v>8.9999999999999858E-2</v>
      </c>
      <c r="F2045" s="40">
        <v>8.9999999999999858E-2</v>
      </c>
    </row>
    <row r="2046" spans="1:6">
      <c r="A2046" s="42">
        <v>43361</v>
      </c>
      <c r="B2046" s="40">
        <v>8.61</v>
      </c>
      <c r="C2046" s="40">
        <v>11.39</v>
      </c>
      <c r="D2046" s="40">
        <f t="shared" si="62"/>
        <v>2.7800000000000011</v>
      </c>
      <c r="E2046" s="40">
        <f t="shared" si="63"/>
        <v>0.17000000000000171</v>
      </c>
      <c r="F2046" s="40">
        <v>0.17000000000000171</v>
      </c>
    </row>
    <row r="2047" spans="1:6">
      <c r="A2047" s="42">
        <v>43362</v>
      </c>
      <c r="B2047" s="40">
        <v>8.93</v>
      </c>
      <c r="C2047" s="40">
        <v>11.35</v>
      </c>
      <c r="D2047" s="40">
        <f t="shared" si="62"/>
        <v>2.42</v>
      </c>
      <c r="E2047" s="40">
        <f t="shared" si="63"/>
        <v>-0.36000000000000121</v>
      </c>
      <c r="F2047" s="40">
        <v>-0.36000000000000121</v>
      </c>
    </row>
    <row r="2048" spans="1:6">
      <c r="A2048" s="42">
        <v>43363</v>
      </c>
      <c r="B2048" s="40">
        <v>8.9600000000000009</v>
      </c>
      <c r="C2048" s="40">
        <v>11.57</v>
      </c>
      <c r="D2048" s="40">
        <f t="shared" si="62"/>
        <v>2.6099999999999994</v>
      </c>
      <c r="E2048" s="40">
        <f t="shared" si="63"/>
        <v>0.1899999999999995</v>
      </c>
      <c r="F2048" s="40">
        <v>0.1899999999999995</v>
      </c>
    </row>
    <row r="2049" spans="1:6">
      <c r="A2049" s="42">
        <v>43364</v>
      </c>
      <c r="B2049" s="40">
        <v>8.81</v>
      </c>
      <c r="C2049" s="40">
        <v>12.38</v>
      </c>
      <c r="D2049" s="40">
        <f t="shared" si="62"/>
        <v>3.5700000000000003</v>
      </c>
      <c r="E2049" s="40">
        <f t="shared" si="63"/>
        <v>0.96000000000000085</v>
      </c>
      <c r="F2049" s="40">
        <v>0.96000000000000085</v>
      </c>
    </row>
    <row r="2050" spans="1:6">
      <c r="A2050" s="42">
        <v>43368</v>
      </c>
      <c r="B2050" s="40">
        <v>8.89</v>
      </c>
      <c r="C2050" s="40">
        <v>12.54</v>
      </c>
      <c r="D2050" s="40">
        <f t="shared" ref="D2050:D2113" si="64">C2050-B2050</f>
        <v>3.6499999999999986</v>
      </c>
      <c r="E2050" s="40">
        <f t="shared" si="63"/>
        <v>7.9999999999998295E-2</v>
      </c>
      <c r="F2050" s="40">
        <v>7.9999999999998295E-2</v>
      </c>
    </row>
    <row r="2051" spans="1:6">
      <c r="A2051" s="42">
        <v>43369</v>
      </c>
      <c r="B2051" s="40">
        <v>9.0500000000000007</v>
      </c>
      <c r="C2051" s="40">
        <v>12.74</v>
      </c>
      <c r="D2051" s="40">
        <f t="shared" si="64"/>
        <v>3.6899999999999995</v>
      </c>
      <c r="E2051" s="40">
        <f t="shared" si="63"/>
        <v>4.0000000000000924E-2</v>
      </c>
      <c r="F2051" s="40">
        <v>4.0000000000000924E-2</v>
      </c>
    </row>
    <row r="2052" spans="1:6">
      <c r="A2052" s="42">
        <v>43370</v>
      </c>
      <c r="B2052" s="40">
        <v>9.11</v>
      </c>
      <c r="C2052" s="40">
        <v>11.83</v>
      </c>
      <c r="D2052" s="40">
        <f t="shared" si="64"/>
        <v>2.7200000000000006</v>
      </c>
      <c r="E2052" s="40">
        <f t="shared" ref="E2052:E2115" si="65">D2052-D2051</f>
        <v>-0.96999999999999886</v>
      </c>
      <c r="F2052" s="40">
        <v>-0.96999999999999886</v>
      </c>
    </row>
    <row r="2053" spans="1:6">
      <c r="A2053" s="42">
        <v>43371</v>
      </c>
      <c r="B2053" s="40">
        <v>9.17</v>
      </c>
      <c r="C2053" s="40">
        <v>11.82</v>
      </c>
      <c r="D2053" s="40">
        <f t="shared" si="64"/>
        <v>2.6500000000000004</v>
      </c>
      <c r="E2053" s="40">
        <f t="shared" si="65"/>
        <v>-7.0000000000000284E-2</v>
      </c>
      <c r="F2053" s="40">
        <v>-7.0000000000000284E-2</v>
      </c>
    </row>
    <row r="2054" spans="1:6">
      <c r="A2054" s="42">
        <v>43381</v>
      </c>
      <c r="B2054" s="40">
        <v>8.83</v>
      </c>
      <c r="C2054" s="40">
        <v>12.14</v>
      </c>
      <c r="D2054" s="40">
        <f t="shared" si="64"/>
        <v>3.3100000000000005</v>
      </c>
      <c r="E2054" s="40">
        <f t="shared" si="65"/>
        <v>0.66000000000000014</v>
      </c>
      <c r="F2054" s="40">
        <v>0.66000000000000014</v>
      </c>
    </row>
    <row r="2055" spans="1:6">
      <c r="A2055" s="42">
        <v>43382</v>
      </c>
      <c r="B2055" s="40">
        <v>9.2200000000000006</v>
      </c>
      <c r="C2055" s="40">
        <v>11.99</v>
      </c>
      <c r="D2055" s="40">
        <f t="shared" si="64"/>
        <v>2.7699999999999996</v>
      </c>
      <c r="E2055" s="40">
        <f t="shared" si="65"/>
        <v>-0.54000000000000092</v>
      </c>
      <c r="F2055" s="40">
        <v>-0.54000000000000092</v>
      </c>
    </row>
    <row r="2056" spans="1:6">
      <c r="A2056" s="42">
        <v>43383</v>
      </c>
      <c r="B2056" s="40">
        <v>9.33</v>
      </c>
      <c r="C2056" s="40">
        <v>11.89</v>
      </c>
      <c r="D2056" s="40">
        <f t="shared" si="64"/>
        <v>2.5600000000000005</v>
      </c>
      <c r="E2056" s="40">
        <f t="shared" si="65"/>
        <v>-0.20999999999999908</v>
      </c>
      <c r="F2056" s="40">
        <v>-0.20999999999999908</v>
      </c>
    </row>
    <row r="2057" spans="1:6">
      <c r="A2057" s="42">
        <v>43384</v>
      </c>
      <c r="B2057" s="40">
        <v>8.83</v>
      </c>
      <c r="C2057" s="40">
        <v>11.47</v>
      </c>
      <c r="D2057" s="40">
        <f t="shared" si="64"/>
        <v>2.6400000000000006</v>
      </c>
      <c r="E2057" s="40">
        <f t="shared" si="65"/>
        <v>8.0000000000000071E-2</v>
      </c>
      <c r="F2057" s="40">
        <v>8.0000000000000071E-2</v>
      </c>
    </row>
    <row r="2058" spans="1:6">
      <c r="A2058" s="42">
        <v>43385</v>
      </c>
      <c r="B2058" s="40">
        <v>8.91</v>
      </c>
      <c r="C2058" s="40">
        <v>11.4</v>
      </c>
      <c r="D2058" s="40">
        <f t="shared" si="64"/>
        <v>2.4900000000000002</v>
      </c>
      <c r="E2058" s="40">
        <f t="shared" si="65"/>
        <v>-0.15000000000000036</v>
      </c>
      <c r="F2058" s="40">
        <v>-0.15000000000000036</v>
      </c>
    </row>
    <row r="2059" spans="1:6">
      <c r="A2059" s="42">
        <v>43388</v>
      </c>
      <c r="B2059" s="40">
        <v>8.83</v>
      </c>
      <c r="C2059" s="40">
        <v>11.39</v>
      </c>
      <c r="D2059" s="40">
        <f t="shared" si="64"/>
        <v>2.5600000000000005</v>
      </c>
      <c r="E2059" s="40">
        <f t="shared" si="65"/>
        <v>7.0000000000000284E-2</v>
      </c>
      <c r="F2059" s="40">
        <v>7.0000000000000284E-2</v>
      </c>
    </row>
    <row r="2060" spans="1:6">
      <c r="A2060" s="42">
        <v>43389</v>
      </c>
      <c r="B2060" s="40">
        <v>8.92</v>
      </c>
      <c r="C2060" s="40">
        <v>11.19</v>
      </c>
      <c r="D2060" s="40">
        <f t="shared" si="64"/>
        <v>2.2699999999999996</v>
      </c>
      <c r="E2060" s="40">
        <f t="shared" si="65"/>
        <v>-0.29000000000000092</v>
      </c>
      <c r="F2060" s="40">
        <v>-0.29000000000000092</v>
      </c>
    </row>
    <row r="2061" spans="1:6">
      <c r="A2061" s="42">
        <v>43390</v>
      </c>
      <c r="B2061" s="40">
        <v>9.09</v>
      </c>
      <c r="C2061" s="40">
        <v>11.29</v>
      </c>
      <c r="D2061" s="40">
        <f t="shared" si="64"/>
        <v>2.1999999999999993</v>
      </c>
      <c r="E2061" s="40">
        <f t="shared" si="65"/>
        <v>-7.0000000000000284E-2</v>
      </c>
      <c r="F2061" s="40">
        <v>-7.0000000000000284E-2</v>
      </c>
    </row>
    <row r="2062" spans="1:6">
      <c r="A2062" s="42">
        <v>43391</v>
      </c>
      <c r="B2062" s="40">
        <v>8.3699999999999992</v>
      </c>
      <c r="C2062" s="40">
        <v>11.32</v>
      </c>
      <c r="D2062" s="40">
        <f t="shared" si="64"/>
        <v>2.9500000000000011</v>
      </c>
      <c r="E2062" s="40">
        <f t="shared" si="65"/>
        <v>0.75000000000000178</v>
      </c>
      <c r="F2062" s="40">
        <v>0.75000000000000178</v>
      </c>
    </row>
    <row r="2063" spans="1:6">
      <c r="A2063" s="42">
        <v>43392</v>
      </c>
      <c r="B2063" s="40">
        <v>8.52</v>
      </c>
      <c r="C2063" s="40">
        <v>11.56</v>
      </c>
      <c r="D2063" s="40">
        <f t="shared" si="64"/>
        <v>3.0400000000000009</v>
      </c>
      <c r="E2063" s="40">
        <f t="shared" si="65"/>
        <v>8.9999999999999858E-2</v>
      </c>
      <c r="F2063" s="40">
        <v>8.9999999999999858E-2</v>
      </c>
    </row>
    <row r="2064" spans="1:6">
      <c r="A2064" s="42">
        <v>43395</v>
      </c>
      <c r="B2064" s="40">
        <v>8.6999999999999993</v>
      </c>
      <c r="C2064" s="40">
        <v>11.45</v>
      </c>
      <c r="D2064" s="40">
        <f t="shared" si="64"/>
        <v>2.75</v>
      </c>
      <c r="E2064" s="40">
        <f t="shared" si="65"/>
        <v>-0.29000000000000092</v>
      </c>
      <c r="F2064" s="40">
        <v>-0.29000000000000092</v>
      </c>
    </row>
    <row r="2065" spans="1:6">
      <c r="A2065" s="42">
        <v>43396</v>
      </c>
      <c r="B2065" s="40">
        <v>8.52</v>
      </c>
      <c r="C2065" s="40">
        <v>11.12</v>
      </c>
      <c r="D2065" s="40">
        <f t="shared" si="64"/>
        <v>2.5999999999999996</v>
      </c>
      <c r="E2065" s="40">
        <f t="shared" si="65"/>
        <v>-0.15000000000000036</v>
      </c>
      <c r="F2065" s="40">
        <v>-0.15000000000000036</v>
      </c>
    </row>
    <row r="2066" spans="1:6">
      <c r="A2066" s="42">
        <v>43397</v>
      </c>
      <c r="B2066" s="40">
        <v>8.3000000000000007</v>
      </c>
      <c r="C2066" s="40">
        <v>11.26</v>
      </c>
      <c r="D2066" s="40">
        <f t="shared" si="64"/>
        <v>2.9599999999999991</v>
      </c>
      <c r="E2066" s="40">
        <f t="shared" si="65"/>
        <v>0.35999999999999943</v>
      </c>
      <c r="F2066" s="40">
        <v>0.35999999999999943</v>
      </c>
    </row>
    <row r="2067" spans="1:6">
      <c r="A2067" s="42">
        <v>43398</v>
      </c>
      <c r="B2067" s="40">
        <v>8.27</v>
      </c>
      <c r="C2067" s="40">
        <v>11.26</v>
      </c>
      <c r="D2067" s="40">
        <f t="shared" si="64"/>
        <v>2.99</v>
      </c>
      <c r="E2067" s="40">
        <f t="shared" si="65"/>
        <v>3.0000000000001137E-2</v>
      </c>
      <c r="F2067" s="40">
        <v>3.0000000000001137E-2</v>
      </c>
    </row>
    <row r="2068" spans="1:6">
      <c r="A2068" s="42">
        <v>43399</v>
      </c>
      <c r="B2068" s="40">
        <v>8.24</v>
      </c>
      <c r="C2068" s="40">
        <v>11.44</v>
      </c>
      <c r="D2068" s="40">
        <f t="shared" si="64"/>
        <v>3.1999999999999993</v>
      </c>
      <c r="E2068" s="40">
        <f t="shared" si="65"/>
        <v>0.20999999999999908</v>
      </c>
      <c r="F2068" s="40">
        <v>0.20999999999999908</v>
      </c>
    </row>
    <row r="2069" spans="1:6">
      <c r="A2069" s="42">
        <v>43402</v>
      </c>
      <c r="B2069" s="40">
        <v>8.23</v>
      </c>
      <c r="C2069" s="40">
        <v>11.4</v>
      </c>
      <c r="D2069" s="40">
        <f t="shared" si="64"/>
        <v>3.17</v>
      </c>
      <c r="E2069" s="40">
        <f t="shared" si="65"/>
        <v>-2.9999999999999361E-2</v>
      </c>
      <c r="F2069" s="40">
        <v>-2.9999999999999361E-2</v>
      </c>
    </row>
    <row r="2070" spans="1:6">
      <c r="A2070" s="42">
        <v>43403</v>
      </c>
      <c r="B2070" s="40">
        <v>8.26</v>
      </c>
      <c r="C2070" s="40">
        <v>11.55</v>
      </c>
      <c r="D2070" s="40">
        <f t="shared" si="64"/>
        <v>3.2900000000000009</v>
      </c>
      <c r="E2070" s="40">
        <f t="shared" si="65"/>
        <v>0.12000000000000099</v>
      </c>
      <c r="F2070" s="40">
        <v>0.12000000000000099</v>
      </c>
    </row>
    <row r="2071" spans="1:6">
      <c r="A2071" s="42">
        <v>43404</v>
      </c>
      <c r="B2071" s="40">
        <v>8.31</v>
      </c>
      <c r="C2071" s="40">
        <v>11.34</v>
      </c>
      <c r="D2071" s="40">
        <f t="shared" si="64"/>
        <v>3.0299999999999994</v>
      </c>
      <c r="E2071" s="40">
        <f t="shared" si="65"/>
        <v>-0.26000000000000156</v>
      </c>
      <c r="F2071" s="40">
        <v>-0.26000000000000156</v>
      </c>
    </row>
    <row r="2072" spans="1:6">
      <c r="A2072" s="42">
        <v>43405</v>
      </c>
      <c r="B2072" s="40">
        <v>8.1999999999999993</v>
      </c>
      <c r="C2072" s="40">
        <v>11.02</v>
      </c>
      <c r="D2072" s="40">
        <f t="shared" si="64"/>
        <v>2.8200000000000003</v>
      </c>
      <c r="E2072" s="40">
        <f t="shared" si="65"/>
        <v>-0.20999999999999908</v>
      </c>
      <c r="F2072" s="40">
        <v>-0.20999999999999908</v>
      </c>
    </row>
    <row r="2073" spans="1:6">
      <c r="A2073" s="42">
        <v>43406</v>
      </c>
      <c r="B2073" s="40">
        <v>8.31</v>
      </c>
      <c r="C2073" s="40">
        <v>11.15</v>
      </c>
      <c r="D2073" s="40">
        <f t="shared" si="64"/>
        <v>2.84</v>
      </c>
      <c r="E2073" s="40">
        <f t="shared" si="65"/>
        <v>1.9999999999999574E-2</v>
      </c>
      <c r="F2073" s="40">
        <v>1.9999999999999574E-2</v>
      </c>
    </row>
    <row r="2074" spans="1:6">
      <c r="A2074" s="42">
        <v>43409</v>
      </c>
      <c r="B2074" s="40">
        <v>8.2899999999999991</v>
      </c>
      <c r="C2074" s="40">
        <v>10.78</v>
      </c>
      <c r="D2074" s="40">
        <f t="shared" si="64"/>
        <v>2.4900000000000002</v>
      </c>
      <c r="E2074" s="40">
        <f t="shared" si="65"/>
        <v>-0.34999999999999964</v>
      </c>
      <c r="F2074" s="40">
        <v>-0.34999999999999964</v>
      </c>
    </row>
    <row r="2075" spans="1:6">
      <c r="A2075" s="42">
        <v>43410</v>
      </c>
      <c r="B2075" s="40">
        <v>8.35</v>
      </c>
      <c r="C2075" s="40">
        <v>10.47</v>
      </c>
      <c r="D2075" s="40">
        <f t="shared" si="64"/>
        <v>2.120000000000001</v>
      </c>
      <c r="E2075" s="40">
        <f t="shared" si="65"/>
        <v>-0.36999999999999922</v>
      </c>
      <c r="F2075" s="40">
        <v>-0.36999999999999922</v>
      </c>
    </row>
    <row r="2076" spans="1:6">
      <c r="A2076" s="42">
        <v>43411</v>
      </c>
      <c r="B2076" s="40">
        <v>8.19</v>
      </c>
      <c r="C2076" s="40">
        <v>10.18</v>
      </c>
      <c r="D2076" s="40">
        <f t="shared" si="64"/>
        <v>1.9900000000000002</v>
      </c>
      <c r="E2076" s="40">
        <f t="shared" si="65"/>
        <v>-0.13000000000000078</v>
      </c>
      <c r="F2076" s="40">
        <v>-0.13000000000000078</v>
      </c>
    </row>
    <row r="2077" spans="1:6">
      <c r="A2077" s="42">
        <v>43412</v>
      </c>
      <c r="B2077" s="40">
        <v>8.23</v>
      </c>
      <c r="C2077" s="40">
        <v>10.050000000000001</v>
      </c>
      <c r="D2077" s="40">
        <f t="shared" si="64"/>
        <v>1.8200000000000003</v>
      </c>
      <c r="E2077" s="40">
        <f t="shared" si="65"/>
        <v>-0.16999999999999993</v>
      </c>
      <c r="F2077" s="40">
        <v>-0.16999999999999993</v>
      </c>
    </row>
    <row r="2078" spans="1:6">
      <c r="A2078" s="42">
        <v>43413</v>
      </c>
      <c r="B2078" s="40">
        <v>8.09</v>
      </c>
      <c r="C2078" s="40">
        <v>9.94</v>
      </c>
      <c r="D2078" s="40">
        <f t="shared" si="64"/>
        <v>1.8499999999999996</v>
      </c>
      <c r="E2078" s="40">
        <f t="shared" si="65"/>
        <v>2.9999999999999361E-2</v>
      </c>
      <c r="F2078" s="40">
        <v>2.9999999999999361E-2</v>
      </c>
    </row>
    <row r="2079" spans="1:6">
      <c r="A2079" s="42">
        <v>43416</v>
      </c>
      <c r="B2079" s="40">
        <v>8.1199999999999992</v>
      </c>
      <c r="C2079" s="40">
        <v>9.99</v>
      </c>
      <c r="D2079" s="40">
        <f t="shared" si="64"/>
        <v>1.870000000000001</v>
      </c>
      <c r="E2079" s="40">
        <f t="shared" si="65"/>
        <v>2.000000000000135E-2</v>
      </c>
      <c r="F2079" s="40">
        <v>2.000000000000135E-2</v>
      </c>
    </row>
    <row r="2080" spans="1:6">
      <c r="A2080" s="42">
        <v>43417</v>
      </c>
      <c r="B2080" s="40">
        <v>8.06</v>
      </c>
      <c r="C2080" s="40">
        <v>9.99</v>
      </c>
      <c r="D2080" s="40">
        <f t="shared" si="64"/>
        <v>1.9299999999999997</v>
      </c>
      <c r="E2080" s="40">
        <f t="shared" si="65"/>
        <v>5.9999999999998721E-2</v>
      </c>
      <c r="F2080" s="40">
        <v>5.9999999999998721E-2</v>
      </c>
    </row>
    <row r="2081" spans="1:6">
      <c r="A2081" s="42">
        <v>43418</v>
      </c>
      <c r="B2081" s="40">
        <v>7.84</v>
      </c>
      <c r="C2081" s="40">
        <v>9.98</v>
      </c>
      <c r="D2081" s="40">
        <f t="shared" si="64"/>
        <v>2.1400000000000006</v>
      </c>
      <c r="E2081" s="40">
        <f t="shared" si="65"/>
        <v>0.21000000000000085</v>
      </c>
      <c r="F2081" s="40">
        <v>0.21000000000000085</v>
      </c>
    </row>
    <row r="2082" spans="1:6">
      <c r="A2082" s="42">
        <v>43419</v>
      </c>
      <c r="B2082" s="40">
        <v>7.87</v>
      </c>
      <c r="C2082" s="40">
        <v>9.98</v>
      </c>
      <c r="D2082" s="40">
        <f t="shared" si="64"/>
        <v>2.1100000000000003</v>
      </c>
      <c r="E2082" s="40">
        <f t="shared" si="65"/>
        <v>-3.0000000000000249E-2</v>
      </c>
      <c r="F2082" s="40">
        <v>-3.0000000000000249E-2</v>
      </c>
    </row>
    <row r="2083" spans="1:6">
      <c r="A2083" s="42">
        <v>43420</v>
      </c>
      <c r="B2083" s="40">
        <v>7.86</v>
      </c>
      <c r="C2083" s="40">
        <v>10</v>
      </c>
      <c r="D2083" s="40">
        <f t="shared" si="64"/>
        <v>2.1399999999999997</v>
      </c>
      <c r="E2083" s="40">
        <f t="shared" si="65"/>
        <v>2.9999999999999361E-2</v>
      </c>
      <c r="F2083" s="40">
        <v>2.9999999999999361E-2</v>
      </c>
    </row>
    <row r="2084" spans="1:6">
      <c r="A2084" s="42">
        <v>43423</v>
      </c>
      <c r="B2084" s="40">
        <v>7.91</v>
      </c>
      <c r="C2084" s="40">
        <v>10.199999999999999</v>
      </c>
      <c r="D2084" s="40">
        <f t="shared" si="64"/>
        <v>2.2899999999999991</v>
      </c>
      <c r="E2084" s="40">
        <f t="shared" si="65"/>
        <v>0.14999999999999947</v>
      </c>
      <c r="F2084" s="40">
        <v>0.14999999999999947</v>
      </c>
    </row>
    <row r="2085" spans="1:6">
      <c r="A2085" s="42">
        <v>43424</v>
      </c>
      <c r="B2085" s="40">
        <v>7.83</v>
      </c>
      <c r="C2085" s="40">
        <v>10.25</v>
      </c>
      <c r="D2085" s="40">
        <f t="shared" si="64"/>
        <v>2.42</v>
      </c>
      <c r="E2085" s="40">
        <f t="shared" si="65"/>
        <v>0.13000000000000078</v>
      </c>
      <c r="F2085" s="40">
        <v>0.13000000000000078</v>
      </c>
    </row>
    <row r="2086" spans="1:6">
      <c r="A2086" s="42">
        <v>43425</v>
      </c>
      <c r="B2086" s="40">
        <v>7.71</v>
      </c>
      <c r="C2086" s="40">
        <v>10.27</v>
      </c>
      <c r="D2086" s="40">
        <f t="shared" si="64"/>
        <v>2.5599999999999996</v>
      </c>
      <c r="E2086" s="40">
        <f t="shared" si="65"/>
        <v>0.13999999999999968</v>
      </c>
      <c r="F2086" s="40">
        <v>0.13999999999999968</v>
      </c>
    </row>
    <row r="2087" spans="1:6">
      <c r="A2087" s="42">
        <v>43426</v>
      </c>
      <c r="B2087" s="40">
        <v>7.73</v>
      </c>
      <c r="C2087" s="40">
        <v>10.18</v>
      </c>
      <c r="D2087" s="40">
        <f t="shared" si="64"/>
        <v>2.4499999999999993</v>
      </c>
      <c r="E2087" s="40">
        <f t="shared" si="65"/>
        <v>-0.11000000000000032</v>
      </c>
      <c r="F2087" s="40">
        <v>-0.11000000000000032</v>
      </c>
    </row>
    <row r="2088" spans="1:6">
      <c r="A2088" s="42">
        <v>43427</v>
      </c>
      <c r="B2088" s="40">
        <v>7.64</v>
      </c>
      <c r="C2088" s="40">
        <v>10.19</v>
      </c>
      <c r="D2088" s="40">
        <f t="shared" si="64"/>
        <v>2.5499999999999998</v>
      </c>
      <c r="E2088" s="40">
        <f t="shared" si="65"/>
        <v>0.10000000000000053</v>
      </c>
      <c r="F2088" s="40">
        <v>0.10000000000000053</v>
      </c>
    </row>
    <row r="2089" spans="1:6">
      <c r="A2089" s="42">
        <v>43430</v>
      </c>
      <c r="B2089" s="40">
        <v>7.6</v>
      </c>
      <c r="C2089" s="40">
        <v>10.29</v>
      </c>
      <c r="D2089" s="40">
        <f t="shared" si="64"/>
        <v>2.6899999999999995</v>
      </c>
      <c r="E2089" s="40">
        <f t="shared" si="65"/>
        <v>0.13999999999999968</v>
      </c>
      <c r="F2089" s="40">
        <v>0.13999999999999968</v>
      </c>
    </row>
    <row r="2090" spans="1:6">
      <c r="A2090" s="42">
        <v>43431</v>
      </c>
      <c r="B2090" s="40">
        <v>7.56</v>
      </c>
      <c r="C2090" s="40">
        <v>10.35</v>
      </c>
      <c r="D2090" s="40">
        <f t="shared" si="64"/>
        <v>2.79</v>
      </c>
      <c r="E2090" s="40">
        <f t="shared" si="65"/>
        <v>0.10000000000000053</v>
      </c>
      <c r="F2090" s="40">
        <v>0.10000000000000053</v>
      </c>
    </row>
    <row r="2091" spans="1:6">
      <c r="A2091" s="42">
        <v>43432</v>
      </c>
      <c r="B2091" s="40">
        <v>7.61</v>
      </c>
      <c r="C2091" s="40">
        <v>10.39</v>
      </c>
      <c r="D2091" s="40">
        <f t="shared" si="64"/>
        <v>2.7800000000000002</v>
      </c>
      <c r="E2091" s="40">
        <f t="shared" si="65"/>
        <v>-9.9999999999997868E-3</v>
      </c>
      <c r="F2091" s="40">
        <v>-9.9999999999997868E-3</v>
      </c>
    </row>
    <row r="2092" spans="1:6">
      <c r="A2092" s="42">
        <v>43433</v>
      </c>
      <c r="B2092" s="40">
        <v>7.56</v>
      </c>
      <c r="C2092" s="40">
        <v>10.24</v>
      </c>
      <c r="D2092" s="40">
        <f t="shared" si="64"/>
        <v>2.6800000000000006</v>
      </c>
      <c r="E2092" s="40">
        <f t="shared" si="65"/>
        <v>-9.9999999999999645E-2</v>
      </c>
      <c r="F2092" s="40">
        <v>-9.9999999999999645E-2</v>
      </c>
    </row>
    <row r="2093" spans="1:6">
      <c r="A2093" s="42">
        <v>43434</v>
      </c>
      <c r="B2093" s="40">
        <v>7.61</v>
      </c>
      <c r="C2093" s="40">
        <v>10.31</v>
      </c>
      <c r="D2093" s="40">
        <f t="shared" si="64"/>
        <v>2.7</v>
      </c>
      <c r="E2093" s="40">
        <f t="shared" si="65"/>
        <v>1.9999999999999574E-2</v>
      </c>
      <c r="F2093" s="40">
        <v>1.9999999999999574E-2</v>
      </c>
    </row>
    <row r="2094" spans="1:6">
      <c r="A2094" s="42">
        <v>43437</v>
      </c>
      <c r="B2094" s="40">
        <v>7.73</v>
      </c>
      <c r="C2094" s="40">
        <v>10.23</v>
      </c>
      <c r="D2094" s="40">
        <f t="shared" si="64"/>
        <v>2.5</v>
      </c>
      <c r="E2094" s="40">
        <f t="shared" si="65"/>
        <v>-0.20000000000000018</v>
      </c>
      <c r="F2094" s="40">
        <v>-0.20000000000000018</v>
      </c>
    </row>
    <row r="2095" spans="1:6">
      <c r="A2095" s="42">
        <v>43438</v>
      </c>
      <c r="B2095" s="40">
        <v>7.73</v>
      </c>
      <c r="C2095" s="40">
        <v>10.28</v>
      </c>
      <c r="D2095" s="40">
        <f t="shared" si="64"/>
        <v>2.5499999999999989</v>
      </c>
      <c r="E2095" s="40">
        <f t="shared" si="65"/>
        <v>4.9999999999998934E-2</v>
      </c>
      <c r="F2095" s="40">
        <v>4.9999999999998934E-2</v>
      </c>
    </row>
    <row r="2096" spans="1:6">
      <c r="A2096" s="42">
        <v>43439</v>
      </c>
      <c r="B2096" s="40">
        <v>7.67</v>
      </c>
      <c r="C2096" s="40">
        <v>10.35</v>
      </c>
      <c r="D2096" s="40">
        <f t="shared" si="64"/>
        <v>2.6799999999999997</v>
      </c>
      <c r="E2096" s="40">
        <f t="shared" si="65"/>
        <v>0.13000000000000078</v>
      </c>
      <c r="F2096" s="40">
        <v>0.13000000000000078</v>
      </c>
    </row>
    <row r="2097" spans="1:6">
      <c r="A2097" s="42">
        <v>43440</v>
      </c>
      <c r="B2097" s="40">
        <v>7.6</v>
      </c>
      <c r="C2097" s="40">
        <v>10.31</v>
      </c>
      <c r="D2097" s="40">
        <f t="shared" si="64"/>
        <v>2.7100000000000009</v>
      </c>
      <c r="E2097" s="40">
        <f t="shared" si="65"/>
        <v>3.0000000000001137E-2</v>
      </c>
      <c r="F2097" s="40">
        <v>3.0000000000001137E-2</v>
      </c>
    </row>
    <row r="2098" spans="1:6">
      <c r="A2098" s="42">
        <v>43441</v>
      </c>
      <c r="B2098" s="40">
        <v>7.57</v>
      </c>
      <c r="C2098" s="40">
        <v>10.24</v>
      </c>
      <c r="D2098" s="40">
        <f t="shared" si="64"/>
        <v>2.67</v>
      </c>
      <c r="E2098" s="40">
        <f t="shared" si="65"/>
        <v>-4.0000000000000924E-2</v>
      </c>
      <c r="F2098" s="40">
        <v>-4.0000000000000924E-2</v>
      </c>
    </row>
    <row r="2099" spans="1:6">
      <c r="A2099" s="42">
        <v>43444</v>
      </c>
      <c r="B2099" s="40">
        <v>7.62</v>
      </c>
      <c r="C2099" s="40">
        <v>10.23</v>
      </c>
      <c r="D2099" s="40">
        <f t="shared" si="64"/>
        <v>2.6100000000000003</v>
      </c>
      <c r="E2099" s="40">
        <f t="shared" si="65"/>
        <v>-5.9999999999999609E-2</v>
      </c>
      <c r="F2099" s="40">
        <v>-5.9999999999999609E-2</v>
      </c>
    </row>
    <row r="2100" spans="1:6">
      <c r="A2100" s="42">
        <v>43445</v>
      </c>
      <c r="B2100" s="40">
        <v>7.58</v>
      </c>
      <c r="C2100" s="40">
        <v>10.37</v>
      </c>
      <c r="D2100" s="40">
        <f t="shared" si="64"/>
        <v>2.7899999999999991</v>
      </c>
      <c r="E2100" s="40">
        <f t="shared" si="65"/>
        <v>0.17999999999999883</v>
      </c>
      <c r="F2100" s="40">
        <v>0.17999999999999883</v>
      </c>
    </row>
    <row r="2101" spans="1:6">
      <c r="A2101" s="42">
        <v>43446</v>
      </c>
      <c r="B2101" s="40">
        <v>7.64</v>
      </c>
      <c r="C2101" s="40">
        <v>10.35</v>
      </c>
      <c r="D2101" s="40">
        <f t="shared" si="64"/>
        <v>2.71</v>
      </c>
      <c r="E2101" s="40">
        <f t="shared" si="65"/>
        <v>-7.9999999999999183E-2</v>
      </c>
      <c r="F2101" s="40">
        <v>-7.9999999999999183E-2</v>
      </c>
    </row>
    <row r="2102" spans="1:6">
      <c r="A2102" s="42">
        <v>43447</v>
      </c>
      <c r="B2102" s="40">
        <v>7.71</v>
      </c>
      <c r="C2102" s="40">
        <v>10.42</v>
      </c>
      <c r="D2102" s="40">
        <f t="shared" si="64"/>
        <v>2.71</v>
      </c>
      <c r="E2102" s="40">
        <f t="shared" si="65"/>
        <v>0</v>
      </c>
      <c r="F2102" s="40">
        <v>0</v>
      </c>
    </row>
    <row r="2103" spans="1:6">
      <c r="A2103" s="42">
        <v>43448</v>
      </c>
      <c r="B2103" s="40">
        <v>7.69</v>
      </c>
      <c r="C2103" s="40">
        <v>10.58</v>
      </c>
      <c r="D2103" s="40">
        <f t="shared" si="64"/>
        <v>2.8899999999999997</v>
      </c>
      <c r="E2103" s="40">
        <f t="shared" si="65"/>
        <v>0.17999999999999972</v>
      </c>
      <c r="F2103" s="40">
        <v>0.17999999999999972</v>
      </c>
    </row>
    <row r="2104" spans="1:6">
      <c r="A2104" s="42">
        <v>43451</v>
      </c>
      <c r="B2104" s="40">
        <v>7.72</v>
      </c>
      <c r="C2104" s="40">
        <v>10.39</v>
      </c>
      <c r="D2104" s="40">
        <f t="shared" si="64"/>
        <v>2.6700000000000008</v>
      </c>
      <c r="E2104" s="40">
        <f t="shared" si="65"/>
        <v>-0.21999999999999886</v>
      </c>
      <c r="F2104" s="40">
        <v>-0.21999999999999886</v>
      </c>
    </row>
    <row r="2105" spans="1:6">
      <c r="A2105" s="42">
        <v>43452</v>
      </c>
      <c r="B2105" s="40">
        <v>7.63</v>
      </c>
      <c r="C2105" s="40">
        <v>10.43</v>
      </c>
      <c r="D2105" s="40">
        <f t="shared" si="64"/>
        <v>2.8</v>
      </c>
      <c r="E2105" s="40">
        <f t="shared" si="65"/>
        <v>0.12999999999999901</v>
      </c>
      <c r="F2105" s="40">
        <v>0.12999999999999901</v>
      </c>
    </row>
    <row r="2106" spans="1:6">
      <c r="A2106" s="42">
        <v>43453</v>
      </c>
      <c r="B2106" s="40">
        <v>7.47</v>
      </c>
      <c r="C2106" s="40">
        <v>10.46</v>
      </c>
      <c r="D2106" s="40">
        <f t="shared" si="64"/>
        <v>2.9900000000000011</v>
      </c>
      <c r="E2106" s="40">
        <f t="shared" si="65"/>
        <v>0.19000000000000128</v>
      </c>
      <c r="F2106" s="40">
        <v>0.19000000000000128</v>
      </c>
    </row>
    <row r="2107" spans="1:6">
      <c r="A2107" s="42">
        <v>43454</v>
      </c>
      <c r="B2107" s="40">
        <v>7.43</v>
      </c>
      <c r="C2107" s="40">
        <v>10.32</v>
      </c>
      <c r="D2107" s="40">
        <f t="shared" si="64"/>
        <v>2.8900000000000006</v>
      </c>
      <c r="E2107" s="40">
        <f t="shared" si="65"/>
        <v>-0.10000000000000053</v>
      </c>
      <c r="F2107" s="40">
        <v>-0.10000000000000053</v>
      </c>
    </row>
    <row r="2108" spans="1:6">
      <c r="A2108" s="42">
        <v>43455</v>
      </c>
      <c r="B2108" s="40">
        <v>7.4</v>
      </c>
      <c r="C2108" s="40">
        <v>10.26</v>
      </c>
      <c r="D2108" s="40">
        <f t="shared" si="64"/>
        <v>2.8599999999999994</v>
      </c>
      <c r="E2108" s="40">
        <f t="shared" si="65"/>
        <v>-3.0000000000001137E-2</v>
      </c>
      <c r="F2108" s="40">
        <v>-3.0000000000001137E-2</v>
      </c>
    </row>
    <row r="2109" spans="1:6">
      <c r="A2109" s="42">
        <v>43458</v>
      </c>
      <c r="B2109" s="40">
        <v>7.42</v>
      </c>
      <c r="C2109" s="40">
        <v>10.39</v>
      </c>
      <c r="D2109" s="40">
        <f t="shared" si="64"/>
        <v>2.9700000000000006</v>
      </c>
      <c r="E2109" s="40">
        <f t="shared" si="65"/>
        <v>0.11000000000000121</v>
      </c>
      <c r="F2109" s="40">
        <v>0.11000000000000121</v>
      </c>
    </row>
    <row r="2110" spans="1:6">
      <c r="A2110" s="42">
        <v>43459</v>
      </c>
      <c r="B2110" s="40">
        <v>7.27</v>
      </c>
      <c r="C2110" s="40">
        <v>10.41</v>
      </c>
      <c r="D2110" s="40">
        <f t="shared" si="64"/>
        <v>3.1400000000000006</v>
      </c>
      <c r="E2110" s="40">
        <f t="shared" si="65"/>
        <v>0.16999999999999993</v>
      </c>
      <c r="F2110" s="40">
        <v>0.16999999999999993</v>
      </c>
    </row>
    <row r="2111" spans="1:6">
      <c r="A2111" s="42">
        <v>43460</v>
      </c>
      <c r="B2111" s="40">
        <v>7.25</v>
      </c>
      <c r="C2111" s="40">
        <v>10.69</v>
      </c>
      <c r="D2111" s="40">
        <f t="shared" si="64"/>
        <v>3.4399999999999995</v>
      </c>
      <c r="E2111" s="40">
        <f t="shared" si="65"/>
        <v>0.29999999999999893</v>
      </c>
      <c r="F2111" s="40">
        <v>0.29999999999999893</v>
      </c>
    </row>
    <row r="2112" spans="1:6">
      <c r="A2112" s="42">
        <v>43461</v>
      </c>
      <c r="B2112" s="40">
        <v>7.22</v>
      </c>
      <c r="C2112" s="40">
        <v>10.67</v>
      </c>
      <c r="D2112" s="40">
        <f t="shared" si="64"/>
        <v>3.45</v>
      </c>
      <c r="E2112" s="40">
        <f t="shared" si="65"/>
        <v>1.0000000000000675E-2</v>
      </c>
      <c r="F2112" s="40">
        <v>1.0000000000000675E-2</v>
      </c>
    </row>
    <row r="2113" spans="1:6">
      <c r="A2113" s="42">
        <v>43462</v>
      </c>
      <c r="B2113" s="40">
        <v>7.21</v>
      </c>
      <c r="C2113" s="40">
        <v>10.55</v>
      </c>
      <c r="D2113" s="40">
        <f t="shared" si="64"/>
        <v>3.3400000000000007</v>
      </c>
      <c r="E2113" s="40">
        <f t="shared" si="65"/>
        <v>-0.10999999999999943</v>
      </c>
      <c r="F2113" s="40">
        <v>-0.10999999999999943</v>
      </c>
    </row>
    <row r="2114" spans="1:6">
      <c r="A2114" s="42">
        <v>43467</v>
      </c>
      <c r="B2114" s="40">
        <v>7.16</v>
      </c>
      <c r="C2114" s="40">
        <v>10.68</v>
      </c>
      <c r="D2114" s="40">
        <f t="shared" ref="D2114:D2177" si="66">C2114-B2114</f>
        <v>3.5199999999999996</v>
      </c>
      <c r="E2114" s="40">
        <f t="shared" si="65"/>
        <v>0.17999999999999883</v>
      </c>
      <c r="F2114" s="40">
        <v>0.17999999999999883</v>
      </c>
    </row>
    <row r="2115" spans="1:6">
      <c r="A2115" s="42">
        <v>43468</v>
      </c>
      <c r="B2115" s="40">
        <v>7.21</v>
      </c>
      <c r="C2115" s="40">
        <v>10.62</v>
      </c>
      <c r="D2115" s="40">
        <f t="shared" si="66"/>
        <v>3.4099999999999993</v>
      </c>
      <c r="E2115" s="40">
        <f t="shared" si="65"/>
        <v>-0.11000000000000032</v>
      </c>
      <c r="F2115" s="40">
        <v>-0.11000000000000032</v>
      </c>
    </row>
    <row r="2116" spans="1:6">
      <c r="A2116" s="42">
        <v>43469</v>
      </c>
      <c r="B2116" s="40">
        <v>7.29</v>
      </c>
      <c r="C2116" s="40">
        <v>10.76</v>
      </c>
      <c r="D2116" s="40">
        <f t="shared" si="66"/>
        <v>3.4699999999999998</v>
      </c>
      <c r="E2116" s="40">
        <f t="shared" ref="E2116:E2179" si="67">D2116-D2115</f>
        <v>6.0000000000000497E-2</v>
      </c>
      <c r="F2116" s="40">
        <v>6.0000000000000497E-2</v>
      </c>
    </row>
    <row r="2117" spans="1:6">
      <c r="A2117" s="42">
        <v>43472</v>
      </c>
      <c r="B2117" s="40">
        <v>7.32</v>
      </c>
      <c r="C2117" s="40">
        <v>10.71</v>
      </c>
      <c r="D2117" s="40">
        <f t="shared" si="66"/>
        <v>3.3900000000000006</v>
      </c>
      <c r="E2117" s="40">
        <f t="shared" si="67"/>
        <v>-7.9999999999999183E-2</v>
      </c>
      <c r="F2117" s="40">
        <v>-7.9999999999999183E-2</v>
      </c>
    </row>
    <row r="2118" spans="1:6">
      <c r="A2118" s="42">
        <v>43473</v>
      </c>
      <c r="B2118" s="40">
        <v>7.33</v>
      </c>
      <c r="C2118" s="40">
        <v>10.75</v>
      </c>
      <c r="D2118" s="40">
        <f t="shared" si="66"/>
        <v>3.42</v>
      </c>
      <c r="E2118" s="40">
        <f t="shared" si="67"/>
        <v>2.9999999999999361E-2</v>
      </c>
      <c r="F2118" s="40">
        <v>2.9999999999999361E-2</v>
      </c>
    </row>
    <row r="2119" spans="1:6">
      <c r="A2119" s="42">
        <v>43474</v>
      </c>
      <c r="B2119" s="40">
        <v>7.33</v>
      </c>
      <c r="C2119" s="40">
        <v>10.66</v>
      </c>
      <c r="D2119" s="40">
        <f t="shared" si="66"/>
        <v>3.33</v>
      </c>
      <c r="E2119" s="40">
        <f t="shared" si="67"/>
        <v>-8.9999999999999858E-2</v>
      </c>
      <c r="F2119" s="40">
        <v>-8.9999999999999858E-2</v>
      </c>
    </row>
    <row r="2120" spans="1:6">
      <c r="A2120" s="42">
        <v>43475</v>
      </c>
      <c r="B2120" s="40">
        <v>7.35</v>
      </c>
      <c r="C2120" s="40">
        <v>10.48</v>
      </c>
      <c r="D2120" s="40">
        <f t="shared" si="66"/>
        <v>3.1300000000000008</v>
      </c>
      <c r="E2120" s="40">
        <f t="shared" si="67"/>
        <v>-0.19999999999999929</v>
      </c>
      <c r="F2120" s="40">
        <v>-0.19999999999999929</v>
      </c>
    </row>
    <row r="2121" spans="1:6">
      <c r="A2121" s="42">
        <v>43476</v>
      </c>
      <c r="B2121" s="40">
        <v>7.38</v>
      </c>
      <c r="C2121" s="40">
        <v>10.56</v>
      </c>
      <c r="D2121" s="40">
        <f t="shared" si="66"/>
        <v>3.1800000000000006</v>
      </c>
      <c r="E2121" s="40">
        <f t="shared" si="67"/>
        <v>4.9999999999999822E-2</v>
      </c>
      <c r="F2121" s="40">
        <v>4.9999999999999822E-2</v>
      </c>
    </row>
    <row r="2122" spans="1:6">
      <c r="A2122" s="42">
        <v>43479</v>
      </c>
      <c r="B2122" s="40">
        <v>7.31</v>
      </c>
      <c r="C2122" s="40">
        <v>10.55</v>
      </c>
      <c r="D2122" s="40">
        <f t="shared" si="66"/>
        <v>3.2400000000000011</v>
      </c>
      <c r="E2122" s="40">
        <f t="shared" si="67"/>
        <v>6.0000000000000497E-2</v>
      </c>
      <c r="F2122" s="40">
        <v>6.0000000000000497E-2</v>
      </c>
    </row>
    <row r="2123" spans="1:6">
      <c r="A2123" s="42">
        <v>43480</v>
      </c>
      <c r="B2123" s="40">
        <v>7.34</v>
      </c>
      <c r="C2123" s="40">
        <v>10.49</v>
      </c>
      <c r="D2123" s="40">
        <f t="shared" si="66"/>
        <v>3.1500000000000004</v>
      </c>
      <c r="E2123" s="40">
        <f t="shared" si="67"/>
        <v>-9.0000000000000746E-2</v>
      </c>
      <c r="F2123" s="40">
        <v>-9.0000000000000746E-2</v>
      </c>
    </row>
    <row r="2124" spans="1:6">
      <c r="A2124" s="42">
        <v>43481</v>
      </c>
      <c r="B2124" s="40">
        <v>7.34</v>
      </c>
      <c r="C2124" s="40">
        <v>10.44</v>
      </c>
      <c r="D2124" s="40">
        <f t="shared" si="66"/>
        <v>3.0999999999999996</v>
      </c>
      <c r="E2124" s="40">
        <f t="shared" si="67"/>
        <v>-5.0000000000000711E-2</v>
      </c>
      <c r="F2124" s="40">
        <v>-5.0000000000000711E-2</v>
      </c>
    </row>
    <row r="2125" spans="1:6">
      <c r="A2125" s="42">
        <v>43482</v>
      </c>
      <c r="B2125" s="40">
        <v>7.31</v>
      </c>
      <c r="C2125" s="40">
        <v>10.44</v>
      </c>
      <c r="D2125" s="40">
        <f t="shared" si="66"/>
        <v>3.13</v>
      </c>
      <c r="E2125" s="40">
        <f t="shared" si="67"/>
        <v>3.0000000000000249E-2</v>
      </c>
      <c r="F2125" s="40">
        <v>3.0000000000000249E-2</v>
      </c>
    </row>
    <row r="2126" spans="1:6">
      <c r="A2126" s="42">
        <v>43483</v>
      </c>
      <c r="B2126" s="40">
        <v>7.35</v>
      </c>
      <c r="C2126" s="40">
        <v>10.28</v>
      </c>
      <c r="D2126" s="40">
        <f t="shared" si="66"/>
        <v>2.9299999999999997</v>
      </c>
      <c r="E2126" s="40">
        <f t="shared" si="67"/>
        <v>-0.20000000000000018</v>
      </c>
      <c r="F2126" s="40">
        <v>-0.20000000000000018</v>
      </c>
    </row>
    <row r="2127" spans="1:6">
      <c r="A2127" s="42">
        <v>43486</v>
      </c>
      <c r="B2127" s="40">
        <v>7.39</v>
      </c>
      <c r="C2127" s="40">
        <v>10.210000000000001</v>
      </c>
      <c r="D2127" s="40">
        <f t="shared" si="66"/>
        <v>2.8200000000000012</v>
      </c>
      <c r="E2127" s="40">
        <f t="shared" si="67"/>
        <v>-0.10999999999999854</v>
      </c>
      <c r="F2127" s="40">
        <v>-0.10999999999999854</v>
      </c>
    </row>
    <row r="2128" spans="1:6">
      <c r="A2128" s="42">
        <v>43487</v>
      </c>
      <c r="B2128" s="40">
        <v>7.32</v>
      </c>
      <c r="C2128" s="40">
        <v>10.28</v>
      </c>
      <c r="D2128" s="40">
        <f t="shared" si="66"/>
        <v>2.9599999999999991</v>
      </c>
      <c r="E2128" s="40">
        <f t="shared" si="67"/>
        <v>0.1399999999999979</v>
      </c>
      <c r="F2128" s="40">
        <v>0.1399999999999979</v>
      </c>
    </row>
    <row r="2129" spans="1:6">
      <c r="A2129" s="42">
        <v>43488</v>
      </c>
      <c r="B2129" s="40">
        <v>7.26</v>
      </c>
      <c r="C2129" s="40">
        <v>10.41</v>
      </c>
      <c r="D2129" s="40">
        <f t="shared" si="66"/>
        <v>3.1500000000000004</v>
      </c>
      <c r="E2129" s="40">
        <f t="shared" si="67"/>
        <v>0.19000000000000128</v>
      </c>
      <c r="F2129" s="40">
        <v>0.19000000000000128</v>
      </c>
    </row>
    <row r="2130" spans="1:6">
      <c r="A2130" s="42">
        <v>43489</v>
      </c>
      <c r="B2130" s="40">
        <v>7.28</v>
      </c>
      <c r="C2130" s="40">
        <v>10.36</v>
      </c>
      <c r="D2130" s="40">
        <f t="shared" si="66"/>
        <v>3.0799999999999992</v>
      </c>
      <c r="E2130" s="40">
        <f t="shared" si="67"/>
        <v>-7.0000000000001172E-2</v>
      </c>
      <c r="F2130" s="40">
        <v>-7.0000000000001172E-2</v>
      </c>
    </row>
    <row r="2131" spans="1:6">
      <c r="A2131" s="42">
        <v>43490</v>
      </c>
      <c r="B2131" s="40">
        <v>7.28</v>
      </c>
      <c r="C2131" s="40">
        <v>10.52</v>
      </c>
      <c r="D2131" s="40">
        <f t="shared" si="66"/>
        <v>3.2399999999999993</v>
      </c>
      <c r="E2131" s="40">
        <f t="shared" si="67"/>
        <v>0.16000000000000014</v>
      </c>
      <c r="F2131" s="40">
        <v>0.16000000000000014</v>
      </c>
    </row>
    <row r="2132" spans="1:6">
      <c r="A2132" s="42">
        <v>43493</v>
      </c>
      <c r="B2132" s="40">
        <v>7.27</v>
      </c>
      <c r="C2132" s="40">
        <v>10.53</v>
      </c>
      <c r="D2132" s="40">
        <f t="shared" si="66"/>
        <v>3.26</v>
      </c>
      <c r="E2132" s="40">
        <f t="shared" si="67"/>
        <v>2.0000000000000462E-2</v>
      </c>
      <c r="F2132" s="40">
        <v>2.0000000000000462E-2</v>
      </c>
    </row>
    <row r="2133" spans="1:6">
      <c r="A2133" s="42">
        <v>43494</v>
      </c>
      <c r="B2133" s="40">
        <v>7.27</v>
      </c>
      <c r="C2133" s="40">
        <v>10.38</v>
      </c>
      <c r="D2133" s="40">
        <f t="shared" si="66"/>
        <v>3.1100000000000012</v>
      </c>
      <c r="E2133" s="40">
        <f t="shared" si="67"/>
        <v>-0.14999999999999858</v>
      </c>
      <c r="F2133" s="40">
        <v>-0.14999999999999858</v>
      </c>
    </row>
    <row r="2134" spans="1:6">
      <c r="A2134" s="42">
        <v>43495</v>
      </c>
      <c r="B2134" s="40">
        <v>7.25</v>
      </c>
      <c r="C2134" s="40">
        <v>10.41</v>
      </c>
      <c r="D2134" s="40">
        <f t="shared" si="66"/>
        <v>3.16</v>
      </c>
      <c r="E2134" s="40">
        <f t="shared" si="67"/>
        <v>4.9999999999998934E-2</v>
      </c>
      <c r="F2134" s="40">
        <v>4.9999999999998934E-2</v>
      </c>
    </row>
    <row r="2135" spans="1:6">
      <c r="A2135" s="42">
        <v>43496</v>
      </c>
      <c r="B2135" s="40">
        <v>7.32</v>
      </c>
      <c r="C2135" s="40">
        <v>10.43</v>
      </c>
      <c r="D2135" s="40">
        <f t="shared" si="66"/>
        <v>3.1099999999999994</v>
      </c>
      <c r="E2135" s="40">
        <f t="shared" si="67"/>
        <v>-5.0000000000000711E-2</v>
      </c>
      <c r="F2135" s="40">
        <v>-5.0000000000000711E-2</v>
      </c>
    </row>
    <row r="2136" spans="1:6">
      <c r="A2136" s="42">
        <v>43497</v>
      </c>
      <c r="B2136" s="40">
        <v>7.35</v>
      </c>
      <c r="C2136" s="40">
        <v>10.34</v>
      </c>
      <c r="D2136" s="40">
        <f t="shared" si="66"/>
        <v>2.99</v>
      </c>
      <c r="E2136" s="40">
        <f t="shared" si="67"/>
        <v>-0.11999999999999922</v>
      </c>
      <c r="F2136" s="40">
        <v>-0.11999999999999922</v>
      </c>
    </row>
    <row r="2137" spans="1:6">
      <c r="A2137" s="42">
        <v>43507</v>
      </c>
      <c r="B2137" s="40">
        <v>7.36</v>
      </c>
      <c r="C2137" s="40">
        <v>10.33</v>
      </c>
      <c r="D2137" s="40">
        <f t="shared" si="66"/>
        <v>2.9699999999999998</v>
      </c>
      <c r="E2137" s="40">
        <f t="shared" si="67"/>
        <v>-2.0000000000000462E-2</v>
      </c>
      <c r="F2137" s="40">
        <v>-2.0000000000000462E-2</v>
      </c>
    </row>
    <row r="2138" spans="1:6">
      <c r="A2138" s="42">
        <v>43508</v>
      </c>
      <c r="B2138" s="40">
        <v>7.41</v>
      </c>
      <c r="C2138" s="40">
        <v>10.19</v>
      </c>
      <c r="D2138" s="40">
        <f t="shared" si="66"/>
        <v>2.7799999999999994</v>
      </c>
      <c r="E2138" s="40">
        <f t="shared" si="67"/>
        <v>-0.19000000000000039</v>
      </c>
      <c r="F2138" s="40">
        <v>-0.19000000000000039</v>
      </c>
    </row>
    <row r="2139" spans="1:6">
      <c r="A2139" s="42">
        <v>43509</v>
      </c>
      <c r="B2139" s="40">
        <v>7.53</v>
      </c>
      <c r="C2139" s="40">
        <v>10.25</v>
      </c>
      <c r="D2139" s="40">
        <f t="shared" si="66"/>
        <v>2.7199999999999998</v>
      </c>
      <c r="E2139" s="40">
        <f t="shared" si="67"/>
        <v>-5.9999999999999609E-2</v>
      </c>
      <c r="F2139" s="40">
        <v>-5.9999999999999609E-2</v>
      </c>
    </row>
    <row r="2140" spans="1:6">
      <c r="A2140" s="42">
        <v>43510</v>
      </c>
      <c r="B2140" s="40">
        <v>7.51</v>
      </c>
      <c r="C2140" s="40">
        <v>10.29</v>
      </c>
      <c r="D2140" s="40">
        <f t="shared" si="66"/>
        <v>2.7799999999999994</v>
      </c>
      <c r="E2140" s="40">
        <f t="shared" si="67"/>
        <v>5.9999999999999609E-2</v>
      </c>
      <c r="F2140" s="40">
        <v>5.9999999999999609E-2</v>
      </c>
    </row>
    <row r="2141" spans="1:6">
      <c r="A2141" s="42">
        <v>43511</v>
      </c>
      <c r="B2141" s="40">
        <v>7.45</v>
      </c>
      <c r="C2141" s="40">
        <v>10.67</v>
      </c>
      <c r="D2141" s="40">
        <f t="shared" si="66"/>
        <v>3.2199999999999998</v>
      </c>
      <c r="E2141" s="40">
        <f t="shared" si="67"/>
        <v>0.44000000000000039</v>
      </c>
      <c r="F2141" s="40">
        <v>0.44000000000000039</v>
      </c>
    </row>
    <row r="2142" spans="1:6">
      <c r="A2142" s="42">
        <v>43514</v>
      </c>
      <c r="B2142" s="40">
        <v>7.57</v>
      </c>
      <c r="C2142" s="40">
        <v>10.71</v>
      </c>
      <c r="D2142" s="40">
        <f t="shared" si="66"/>
        <v>3.1400000000000006</v>
      </c>
      <c r="E2142" s="40">
        <f t="shared" si="67"/>
        <v>-7.9999999999999183E-2</v>
      </c>
      <c r="F2142" s="40">
        <v>-7.9999999999999183E-2</v>
      </c>
    </row>
    <row r="2143" spans="1:6">
      <c r="A2143" s="42">
        <v>43515</v>
      </c>
      <c r="B2143" s="40">
        <v>7.59</v>
      </c>
      <c r="C2143" s="40">
        <v>10.76</v>
      </c>
      <c r="D2143" s="40">
        <f t="shared" si="66"/>
        <v>3.17</v>
      </c>
      <c r="E2143" s="40">
        <f t="shared" si="67"/>
        <v>2.9999999999999361E-2</v>
      </c>
      <c r="F2143" s="40">
        <v>2.9999999999999361E-2</v>
      </c>
    </row>
    <row r="2144" spans="1:6">
      <c r="A2144" s="42">
        <v>43516</v>
      </c>
      <c r="B2144" s="40">
        <v>7.58</v>
      </c>
      <c r="C2144" s="40">
        <v>10.77</v>
      </c>
      <c r="D2144" s="40">
        <f t="shared" si="66"/>
        <v>3.1899999999999995</v>
      </c>
      <c r="E2144" s="40">
        <f t="shared" si="67"/>
        <v>1.9999999999999574E-2</v>
      </c>
      <c r="F2144" s="40">
        <v>1.9999999999999574E-2</v>
      </c>
    </row>
    <row r="2145" spans="1:6">
      <c r="A2145" s="42">
        <v>43517</v>
      </c>
      <c r="B2145" s="40">
        <v>7.52</v>
      </c>
      <c r="C2145" s="40">
        <v>10.76</v>
      </c>
      <c r="D2145" s="40">
        <f t="shared" si="66"/>
        <v>3.24</v>
      </c>
      <c r="E2145" s="40">
        <f t="shared" si="67"/>
        <v>5.0000000000000711E-2</v>
      </c>
      <c r="F2145" s="40">
        <v>5.0000000000000711E-2</v>
      </c>
    </row>
    <row r="2146" spans="1:6">
      <c r="A2146" s="42">
        <v>43518</v>
      </c>
      <c r="B2146" s="40">
        <v>7.57</v>
      </c>
      <c r="C2146" s="40">
        <v>10.79</v>
      </c>
      <c r="D2146" s="40">
        <f t="shared" si="66"/>
        <v>3.2199999999999989</v>
      </c>
      <c r="E2146" s="40">
        <f t="shared" si="67"/>
        <v>-2.000000000000135E-2</v>
      </c>
      <c r="F2146" s="40">
        <v>-2.000000000000135E-2</v>
      </c>
    </row>
    <row r="2147" spans="1:6">
      <c r="A2147" s="42">
        <v>43521</v>
      </c>
      <c r="B2147" s="40">
        <v>7.85</v>
      </c>
      <c r="C2147" s="40">
        <v>10.58</v>
      </c>
      <c r="D2147" s="40">
        <f t="shared" si="66"/>
        <v>2.7300000000000004</v>
      </c>
      <c r="E2147" s="40">
        <f t="shared" si="67"/>
        <v>-0.48999999999999844</v>
      </c>
      <c r="F2147" s="40">
        <v>-0.48999999999999844</v>
      </c>
    </row>
    <row r="2148" spans="1:6">
      <c r="A2148" s="42">
        <v>43522</v>
      </c>
      <c r="B2148" s="40">
        <v>7.8</v>
      </c>
      <c r="C2148" s="40">
        <v>10.68</v>
      </c>
      <c r="D2148" s="40">
        <f t="shared" si="66"/>
        <v>2.88</v>
      </c>
      <c r="E2148" s="40">
        <f t="shared" si="67"/>
        <v>0.14999999999999947</v>
      </c>
      <c r="F2148" s="40">
        <v>0.14999999999999947</v>
      </c>
    </row>
    <row r="2149" spans="1:6">
      <c r="A2149" s="42">
        <v>43523</v>
      </c>
      <c r="B2149" s="40">
        <v>7.83</v>
      </c>
      <c r="C2149" s="40">
        <v>10.69</v>
      </c>
      <c r="D2149" s="40">
        <f t="shared" si="66"/>
        <v>2.8599999999999994</v>
      </c>
      <c r="E2149" s="40">
        <f t="shared" si="67"/>
        <v>-2.0000000000000462E-2</v>
      </c>
      <c r="F2149" s="40">
        <v>-2.0000000000000462E-2</v>
      </c>
    </row>
    <row r="2150" spans="1:6">
      <c r="A2150" s="42">
        <v>43524</v>
      </c>
      <c r="B2150" s="40">
        <v>7.83</v>
      </c>
      <c r="C2150" s="40">
        <v>10.63</v>
      </c>
      <c r="D2150" s="40">
        <f t="shared" si="66"/>
        <v>2.8000000000000007</v>
      </c>
      <c r="E2150" s="40">
        <f t="shared" si="67"/>
        <v>-5.9999999999998721E-2</v>
      </c>
      <c r="F2150" s="40">
        <v>-5.9999999999998721E-2</v>
      </c>
    </row>
    <row r="2151" spans="1:6">
      <c r="A2151" s="42">
        <v>43525</v>
      </c>
      <c r="B2151" s="40">
        <v>7.88</v>
      </c>
      <c r="C2151" s="40">
        <v>10.6</v>
      </c>
      <c r="D2151" s="40">
        <f t="shared" si="66"/>
        <v>2.7199999999999998</v>
      </c>
      <c r="E2151" s="40">
        <f t="shared" si="67"/>
        <v>-8.0000000000000959E-2</v>
      </c>
      <c r="F2151" s="40">
        <v>-8.0000000000000959E-2</v>
      </c>
    </row>
    <row r="2152" spans="1:6">
      <c r="A2152" s="42">
        <v>43528</v>
      </c>
      <c r="B2152" s="40">
        <v>7.91</v>
      </c>
      <c r="C2152" s="40">
        <v>10.38</v>
      </c>
      <c r="D2152" s="40">
        <f t="shared" si="66"/>
        <v>2.4700000000000006</v>
      </c>
      <c r="E2152" s="40">
        <f t="shared" si="67"/>
        <v>-0.24999999999999911</v>
      </c>
      <c r="F2152" s="40">
        <v>-0.24999999999999911</v>
      </c>
    </row>
    <row r="2153" spans="1:6">
      <c r="A2153" s="42">
        <v>43529</v>
      </c>
      <c r="B2153" s="40">
        <v>7.87</v>
      </c>
      <c r="C2153" s="40">
        <v>10.38</v>
      </c>
      <c r="D2153" s="40">
        <f t="shared" si="66"/>
        <v>2.5100000000000007</v>
      </c>
      <c r="E2153" s="40">
        <f t="shared" si="67"/>
        <v>4.0000000000000036E-2</v>
      </c>
      <c r="F2153" s="40">
        <v>4.0000000000000036E-2</v>
      </c>
    </row>
    <row r="2154" spans="1:6">
      <c r="A2154" s="42">
        <v>43530</v>
      </c>
      <c r="B2154" s="40">
        <v>7.98</v>
      </c>
      <c r="C2154" s="40">
        <v>10.61</v>
      </c>
      <c r="D2154" s="40">
        <f t="shared" si="66"/>
        <v>2.629999999999999</v>
      </c>
      <c r="E2154" s="40">
        <f t="shared" si="67"/>
        <v>0.11999999999999833</v>
      </c>
      <c r="F2154" s="40">
        <v>0.11999999999999833</v>
      </c>
    </row>
    <row r="2155" spans="1:6">
      <c r="A2155" s="42">
        <v>43531</v>
      </c>
      <c r="B2155" s="40">
        <v>7.94</v>
      </c>
      <c r="C2155" s="40">
        <v>10.62</v>
      </c>
      <c r="D2155" s="40">
        <f t="shared" si="66"/>
        <v>2.6799999999999988</v>
      </c>
      <c r="E2155" s="40">
        <f t="shared" si="67"/>
        <v>4.9999999999999822E-2</v>
      </c>
      <c r="F2155" s="40">
        <v>4.9999999999999822E-2</v>
      </c>
    </row>
    <row r="2156" spans="1:6">
      <c r="A2156" s="42">
        <v>43532</v>
      </c>
      <c r="B2156" s="40">
        <v>7.66</v>
      </c>
      <c r="C2156" s="40">
        <v>10.77</v>
      </c>
      <c r="D2156" s="40">
        <f t="shared" si="66"/>
        <v>3.1099999999999994</v>
      </c>
      <c r="E2156" s="40">
        <f t="shared" si="67"/>
        <v>0.4300000000000006</v>
      </c>
      <c r="F2156" s="40">
        <v>0.4300000000000006</v>
      </c>
    </row>
    <row r="2157" spans="1:6">
      <c r="A2157" s="42">
        <v>43535</v>
      </c>
      <c r="B2157" s="40">
        <v>7.71</v>
      </c>
      <c r="C2157" s="40">
        <v>10.86</v>
      </c>
      <c r="D2157" s="40">
        <f t="shared" si="66"/>
        <v>3.1499999999999995</v>
      </c>
      <c r="E2157" s="40">
        <f t="shared" si="67"/>
        <v>4.0000000000000036E-2</v>
      </c>
      <c r="F2157" s="40">
        <v>4.0000000000000036E-2</v>
      </c>
    </row>
    <row r="2158" spans="1:6">
      <c r="A2158" s="42">
        <v>43536</v>
      </c>
      <c r="B2158" s="40">
        <v>7.75</v>
      </c>
      <c r="C2158" s="40">
        <v>10.85</v>
      </c>
      <c r="D2158" s="40">
        <f t="shared" si="66"/>
        <v>3.0999999999999996</v>
      </c>
      <c r="E2158" s="40">
        <f t="shared" si="67"/>
        <v>-4.9999999999999822E-2</v>
      </c>
      <c r="F2158" s="40">
        <v>-4.9999999999999822E-2</v>
      </c>
    </row>
    <row r="2159" spans="1:6">
      <c r="A2159" s="42">
        <v>43537</v>
      </c>
      <c r="B2159" s="40">
        <v>7.69</v>
      </c>
      <c r="C2159" s="40">
        <v>10.96</v>
      </c>
      <c r="D2159" s="40">
        <f t="shared" si="66"/>
        <v>3.2700000000000005</v>
      </c>
      <c r="E2159" s="40">
        <f t="shared" si="67"/>
        <v>0.17000000000000082</v>
      </c>
      <c r="F2159" s="40">
        <v>0.17000000000000082</v>
      </c>
    </row>
    <row r="2160" spans="1:6">
      <c r="A2160" s="42">
        <v>43538</v>
      </c>
      <c r="B2160" s="40">
        <v>7.67</v>
      </c>
      <c r="C2160" s="40">
        <v>10.92</v>
      </c>
      <c r="D2160" s="40">
        <f t="shared" si="66"/>
        <v>3.25</v>
      </c>
      <c r="E2160" s="40">
        <f t="shared" si="67"/>
        <v>-2.0000000000000462E-2</v>
      </c>
      <c r="F2160" s="40">
        <v>-2.0000000000000462E-2</v>
      </c>
    </row>
    <row r="2161" spans="1:6">
      <c r="A2161" s="42">
        <v>43539</v>
      </c>
      <c r="B2161" s="40">
        <v>7.7</v>
      </c>
      <c r="C2161" s="40">
        <v>10.81</v>
      </c>
      <c r="D2161" s="40">
        <f t="shared" si="66"/>
        <v>3.1100000000000003</v>
      </c>
      <c r="E2161" s="40">
        <f t="shared" si="67"/>
        <v>-0.13999999999999968</v>
      </c>
      <c r="F2161" s="40">
        <v>-0.13999999999999968</v>
      </c>
    </row>
    <row r="2162" spans="1:6">
      <c r="A2162" s="42">
        <v>43542</v>
      </c>
      <c r="B2162" s="40">
        <v>7.81</v>
      </c>
      <c r="C2162" s="40">
        <v>10.85</v>
      </c>
      <c r="D2162" s="40">
        <f t="shared" si="66"/>
        <v>3.04</v>
      </c>
      <c r="E2162" s="40">
        <f t="shared" si="67"/>
        <v>-7.0000000000000284E-2</v>
      </c>
      <c r="F2162" s="40">
        <v>-7.0000000000000284E-2</v>
      </c>
    </row>
    <row r="2163" spans="1:6">
      <c r="A2163" s="42">
        <v>43543</v>
      </c>
      <c r="B2163" s="40">
        <v>7.8</v>
      </c>
      <c r="C2163" s="40">
        <v>11.1</v>
      </c>
      <c r="D2163" s="40">
        <f t="shared" si="66"/>
        <v>3.3</v>
      </c>
      <c r="E2163" s="40">
        <f t="shared" si="67"/>
        <v>0.25999999999999979</v>
      </c>
      <c r="F2163" s="40">
        <v>0.25999999999999979</v>
      </c>
    </row>
    <row r="2164" spans="1:6">
      <c r="A2164" s="42">
        <v>43544</v>
      </c>
      <c r="B2164" s="40">
        <v>7.77</v>
      </c>
      <c r="C2164" s="40">
        <v>10.84</v>
      </c>
      <c r="D2164" s="40">
        <f t="shared" si="66"/>
        <v>3.0700000000000003</v>
      </c>
      <c r="E2164" s="40">
        <f t="shared" si="67"/>
        <v>-0.22999999999999954</v>
      </c>
      <c r="F2164" s="40">
        <v>-0.22999999999999954</v>
      </c>
    </row>
    <row r="2165" spans="1:6">
      <c r="A2165" s="42">
        <v>43545</v>
      </c>
      <c r="B2165" s="40">
        <v>7.82</v>
      </c>
      <c r="C2165" s="40">
        <v>10.87</v>
      </c>
      <c r="D2165" s="40">
        <f t="shared" si="66"/>
        <v>3.0499999999999989</v>
      </c>
      <c r="E2165" s="40">
        <f t="shared" si="67"/>
        <v>-2.000000000000135E-2</v>
      </c>
      <c r="F2165" s="40">
        <v>-2.000000000000135E-2</v>
      </c>
    </row>
    <row r="2166" spans="1:6">
      <c r="A2166" s="42">
        <v>43546</v>
      </c>
      <c r="B2166" s="40">
        <v>7.77</v>
      </c>
      <c r="C2166" s="40">
        <v>10.89</v>
      </c>
      <c r="D2166" s="40">
        <f t="shared" si="66"/>
        <v>3.120000000000001</v>
      </c>
      <c r="E2166" s="40">
        <f t="shared" si="67"/>
        <v>7.0000000000002061E-2</v>
      </c>
      <c r="F2166" s="40">
        <v>7.0000000000002061E-2</v>
      </c>
    </row>
    <row r="2167" spans="1:6">
      <c r="A2167" s="42">
        <v>43549</v>
      </c>
      <c r="B2167" s="40">
        <v>7.6</v>
      </c>
      <c r="C2167" s="40">
        <v>10.73</v>
      </c>
      <c r="D2167" s="40">
        <f t="shared" si="66"/>
        <v>3.1300000000000008</v>
      </c>
      <c r="E2167" s="40">
        <f t="shared" si="67"/>
        <v>9.9999999999997868E-3</v>
      </c>
      <c r="F2167" s="40">
        <v>9.9999999999997868E-3</v>
      </c>
    </row>
    <row r="2168" spans="1:6">
      <c r="A2168" s="42">
        <v>43550</v>
      </c>
      <c r="B2168" s="40">
        <v>7.54</v>
      </c>
      <c r="C2168" s="40">
        <v>11.15</v>
      </c>
      <c r="D2168" s="40">
        <f t="shared" si="66"/>
        <v>3.6100000000000003</v>
      </c>
      <c r="E2168" s="40">
        <f t="shared" si="67"/>
        <v>0.47999999999999954</v>
      </c>
      <c r="F2168" s="40">
        <v>0.47999999999999954</v>
      </c>
    </row>
    <row r="2169" spans="1:6">
      <c r="A2169" s="42">
        <v>43551</v>
      </c>
      <c r="B2169" s="40">
        <v>7.55</v>
      </c>
      <c r="C2169" s="40">
        <v>11.22</v>
      </c>
      <c r="D2169" s="40">
        <f t="shared" si="66"/>
        <v>3.6700000000000008</v>
      </c>
      <c r="E2169" s="40">
        <f t="shared" si="67"/>
        <v>6.0000000000000497E-2</v>
      </c>
      <c r="F2169" s="40">
        <v>6.0000000000000497E-2</v>
      </c>
    </row>
    <row r="2170" spans="1:6">
      <c r="A2170" s="42">
        <v>43552</v>
      </c>
      <c r="B2170" s="40">
        <v>7.49</v>
      </c>
      <c r="C2170" s="40">
        <v>11.11</v>
      </c>
      <c r="D2170" s="40">
        <f t="shared" si="66"/>
        <v>3.6199999999999992</v>
      </c>
      <c r="E2170" s="40">
        <f t="shared" si="67"/>
        <v>-5.0000000000001599E-2</v>
      </c>
      <c r="F2170" s="40">
        <v>-5.0000000000001599E-2</v>
      </c>
    </row>
    <row r="2171" spans="1:6">
      <c r="A2171" s="42">
        <v>43553</v>
      </c>
      <c r="B2171" s="40">
        <v>7.6</v>
      </c>
      <c r="C2171" s="40">
        <v>10.98</v>
      </c>
      <c r="D2171" s="40">
        <f t="shared" si="66"/>
        <v>3.3800000000000008</v>
      </c>
      <c r="E2171" s="40">
        <f t="shared" si="67"/>
        <v>-0.23999999999999844</v>
      </c>
      <c r="F2171" s="40">
        <v>-0.23999999999999844</v>
      </c>
    </row>
    <row r="2172" spans="1:6">
      <c r="A2172" s="42">
        <v>43556</v>
      </c>
      <c r="B2172" s="40">
        <v>7.69</v>
      </c>
      <c r="C2172" s="40">
        <v>11.08</v>
      </c>
      <c r="D2172" s="40">
        <f t="shared" si="66"/>
        <v>3.3899999999999997</v>
      </c>
      <c r="E2172" s="40">
        <f t="shared" si="67"/>
        <v>9.9999999999988987E-3</v>
      </c>
      <c r="F2172" s="40">
        <v>9.9999999999988987E-3</v>
      </c>
    </row>
    <row r="2173" spans="1:6">
      <c r="A2173" s="42">
        <v>43557</v>
      </c>
      <c r="B2173" s="40">
        <v>7.66</v>
      </c>
      <c r="C2173" s="40">
        <v>11.04</v>
      </c>
      <c r="D2173" s="40">
        <f t="shared" si="66"/>
        <v>3.379999999999999</v>
      </c>
      <c r="E2173" s="40">
        <f t="shared" si="67"/>
        <v>-1.0000000000000675E-2</v>
      </c>
      <c r="F2173" s="40">
        <v>-1.0000000000000675E-2</v>
      </c>
    </row>
    <row r="2174" spans="1:6">
      <c r="A2174" s="42">
        <v>43558</v>
      </c>
      <c r="B2174" s="40">
        <v>7.73</v>
      </c>
      <c r="C2174" s="40">
        <v>11.31</v>
      </c>
      <c r="D2174" s="40">
        <f t="shared" si="66"/>
        <v>3.58</v>
      </c>
      <c r="E2174" s="40">
        <f t="shared" si="67"/>
        <v>0.20000000000000107</v>
      </c>
      <c r="F2174" s="40">
        <v>0.20000000000000107</v>
      </c>
    </row>
    <row r="2175" spans="1:6">
      <c r="A2175" s="42">
        <v>43559</v>
      </c>
      <c r="B2175" s="40">
        <v>7.73</v>
      </c>
      <c r="C2175" s="40">
        <v>11.92</v>
      </c>
      <c r="D2175" s="40">
        <f t="shared" si="66"/>
        <v>4.1899999999999995</v>
      </c>
      <c r="E2175" s="40">
        <f t="shared" si="67"/>
        <v>0.60999999999999943</v>
      </c>
      <c r="F2175" s="40">
        <v>0.60999999999999943</v>
      </c>
    </row>
    <row r="2176" spans="1:6">
      <c r="A2176" s="42">
        <v>43563</v>
      </c>
      <c r="B2176" s="40">
        <v>7.77</v>
      </c>
      <c r="C2176" s="40">
        <v>11.97</v>
      </c>
      <c r="D2176" s="40">
        <f t="shared" si="66"/>
        <v>4.2000000000000011</v>
      </c>
      <c r="E2176" s="40">
        <f t="shared" si="67"/>
        <v>1.0000000000001563E-2</v>
      </c>
      <c r="F2176" s="40">
        <v>1.0000000000001563E-2</v>
      </c>
    </row>
    <row r="2177" spans="1:6">
      <c r="A2177" s="42">
        <v>43564</v>
      </c>
      <c r="B2177" s="40">
        <v>7.73</v>
      </c>
      <c r="C2177" s="40">
        <v>12.1</v>
      </c>
      <c r="D2177" s="40">
        <f t="shared" si="66"/>
        <v>4.3699999999999992</v>
      </c>
      <c r="E2177" s="40">
        <f t="shared" si="67"/>
        <v>0.16999999999999815</v>
      </c>
      <c r="F2177" s="40">
        <v>0.16999999999999815</v>
      </c>
    </row>
    <row r="2178" spans="1:6">
      <c r="A2178" s="42">
        <v>43565</v>
      </c>
      <c r="B2178" s="40">
        <v>7.69</v>
      </c>
      <c r="C2178" s="40">
        <v>11.95</v>
      </c>
      <c r="D2178" s="40">
        <f t="shared" ref="D2178:D2185" si="68">C2178-B2178</f>
        <v>4.2599999999999989</v>
      </c>
      <c r="E2178" s="40">
        <f t="shared" si="67"/>
        <v>-0.11000000000000032</v>
      </c>
      <c r="F2178" s="40">
        <v>-0.11000000000000032</v>
      </c>
    </row>
    <row r="2179" spans="1:6">
      <c r="A2179" s="42">
        <v>43566</v>
      </c>
      <c r="B2179" s="40">
        <v>7.62</v>
      </c>
      <c r="C2179" s="40">
        <v>11.99</v>
      </c>
      <c r="D2179" s="40">
        <f t="shared" si="68"/>
        <v>4.37</v>
      </c>
      <c r="E2179" s="40">
        <f t="shared" si="67"/>
        <v>0.11000000000000121</v>
      </c>
      <c r="F2179" s="40">
        <v>0.11000000000000121</v>
      </c>
    </row>
    <row r="2180" spans="1:6">
      <c r="A2180" s="42">
        <v>43567</v>
      </c>
      <c r="B2180" s="40">
        <v>7.64</v>
      </c>
      <c r="C2180" s="40">
        <v>11.92</v>
      </c>
      <c r="D2180" s="40">
        <f t="shared" si="68"/>
        <v>4.28</v>
      </c>
      <c r="E2180" s="40">
        <f t="shared" ref="E2180:E2185" si="69">D2180-D2179</f>
        <v>-8.9999999999999858E-2</v>
      </c>
      <c r="F2180" s="40">
        <v>-8.9999999999999858E-2</v>
      </c>
    </row>
    <row r="2181" spans="1:6">
      <c r="A2181" s="42">
        <v>43570</v>
      </c>
      <c r="B2181" s="40">
        <v>7.61</v>
      </c>
      <c r="C2181" s="40">
        <v>12.2</v>
      </c>
      <c r="D2181" s="40">
        <f t="shared" si="68"/>
        <v>4.589999999999999</v>
      </c>
      <c r="E2181" s="40">
        <f t="shared" si="69"/>
        <v>0.30999999999999872</v>
      </c>
      <c r="F2181" s="40">
        <v>0.30999999999999872</v>
      </c>
    </row>
    <row r="2182" spans="1:6">
      <c r="A2182" s="42">
        <v>43571</v>
      </c>
      <c r="B2182" s="40">
        <v>7.73</v>
      </c>
      <c r="C2182" s="40">
        <v>12.25</v>
      </c>
      <c r="D2182" s="40">
        <f t="shared" si="68"/>
        <v>4.5199999999999996</v>
      </c>
      <c r="E2182" s="40">
        <f t="shared" si="69"/>
        <v>-6.9999999999999396E-2</v>
      </c>
      <c r="F2182" s="40">
        <v>-6.9999999999999396E-2</v>
      </c>
    </row>
    <row r="2183" spans="1:6">
      <c r="A2183" s="42">
        <v>43572</v>
      </c>
      <c r="B2183" s="40">
        <v>7.68</v>
      </c>
      <c r="C2183" s="40">
        <v>12.34</v>
      </c>
      <c r="D2183" s="40">
        <f t="shared" si="68"/>
        <v>4.66</v>
      </c>
      <c r="E2183" s="40">
        <f t="shared" si="69"/>
        <v>0.14000000000000057</v>
      </c>
      <c r="F2183" s="40">
        <v>0.14000000000000057</v>
      </c>
    </row>
    <row r="2184" spans="1:6">
      <c r="A2184" s="42">
        <v>43573</v>
      </c>
      <c r="B2184" s="40">
        <v>7.67</v>
      </c>
      <c r="C2184" s="40">
        <v>12.56</v>
      </c>
      <c r="D2184" s="40">
        <f t="shared" si="68"/>
        <v>4.8900000000000006</v>
      </c>
      <c r="E2184" s="40">
        <f t="shared" si="69"/>
        <v>0.23000000000000043</v>
      </c>
      <c r="F2184" s="40">
        <v>0.23000000000000043</v>
      </c>
    </row>
    <row r="2185" spans="1:6">
      <c r="A2185" s="42">
        <v>43574</v>
      </c>
      <c r="B2185" s="40">
        <v>7.66</v>
      </c>
      <c r="C2185" s="40">
        <v>12.42</v>
      </c>
      <c r="D2185" s="40">
        <f t="shared" si="68"/>
        <v>4.76</v>
      </c>
      <c r="E2185" s="40">
        <f t="shared" si="69"/>
        <v>-0.13000000000000078</v>
      </c>
      <c r="F2185" s="40">
        <v>-0.13000000000000078</v>
      </c>
    </row>
    <row r="2186" spans="1:6">
      <c r="D2186" s="40"/>
      <c r="E2186" s="40"/>
      <c r="F2186" s="40"/>
    </row>
    <row r="2187" spans="1:6">
      <c r="D2187" s="40"/>
      <c r="E2187" s="40"/>
      <c r="F2187" s="40"/>
    </row>
    <row r="2188" spans="1:6">
      <c r="D2188" s="40"/>
      <c r="E2188" s="40"/>
      <c r="F2188" s="40"/>
    </row>
    <row r="2189" spans="1:6">
      <c r="D2189" s="40"/>
      <c r="E2189" s="40"/>
      <c r="F2189" s="40"/>
    </row>
    <row r="2190" spans="1:6">
      <c r="D2190" s="40"/>
      <c r="E2190" s="40"/>
      <c r="F2190" s="40"/>
    </row>
    <row r="2191" spans="1:6">
      <c r="D2191" s="40"/>
      <c r="E2191" s="40"/>
      <c r="F2191" s="40"/>
    </row>
    <row r="2192" spans="1:6">
      <c r="D2192" s="40"/>
      <c r="E2192" s="40"/>
      <c r="F2192" s="40"/>
    </row>
    <row r="2193" spans="4:6">
      <c r="D2193" s="40"/>
      <c r="E2193" s="40"/>
      <c r="F2193" s="40"/>
    </row>
    <row r="2194" spans="4:6">
      <c r="D2194" s="40"/>
      <c r="E2194" s="40"/>
      <c r="F2194" s="40"/>
    </row>
    <row r="2195" spans="4:6">
      <c r="D2195" s="40"/>
      <c r="E2195" s="40"/>
      <c r="F2195" s="4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BBE1C-F859-9A44-B791-9032DE400517}">
  <dimension ref="A1:I18"/>
  <sheetViews>
    <sheetView workbookViewId="0">
      <selection activeCell="E25" sqref="E25"/>
    </sheetView>
  </sheetViews>
  <sheetFormatPr baseColWidth="10" defaultRowHeight="16"/>
  <cols>
    <col min="2" max="2" width="12.83203125" bestFit="1" customWidth="1"/>
    <col min="3" max="3" width="13.5" bestFit="1" customWidth="1"/>
    <col min="4" max="5" width="12.1640625" bestFit="1" customWidth="1"/>
    <col min="6" max="6" width="13" bestFit="1" customWidth="1"/>
  </cols>
  <sheetData>
    <row r="1" spans="1:9">
      <c r="A1" t="s">
        <v>82</v>
      </c>
    </row>
    <row r="2" spans="1:9" ht="17" thickBot="1"/>
    <row r="3" spans="1:9">
      <c r="A3" s="50" t="s">
        <v>83</v>
      </c>
      <c r="B3" s="50"/>
    </row>
    <row r="4" spans="1:9">
      <c r="A4" s="47" t="s">
        <v>84</v>
      </c>
      <c r="B4" s="47">
        <v>4.2901520480704253E-2</v>
      </c>
    </row>
    <row r="5" spans="1:9">
      <c r="A5" s="47" t="s">
        <v>85</v>
      </c>
      <c r="B5" s="47">
        <v>1.8405404595562864E-3</v>
      </c>
    </row>
    <row r="6" spans="1:9">
      <c r="A6" s="47" t="s">
        <v>86</v>
      </c>
      <c r="B6" s="47">
        <v>1.3828790842511768E-3</v>
      </c>
    </row>
    <row r="7" spans="1:9">
      <c r="A7" s="47" t="s">
        <v>87</v>
      </c>
      <c r="B7" s="47">
        <v>0.22938994397697204</v>
      </c>
    </row>
    <row r="8" spans="1:9" ht="17" thickBot="1">
      <c r="A8" s="48" t="s">
        <v>88</v>
      </c>
      <c r="B8" s="48">
        <v>2183</v>
      </c>
    </row>
    <row r="10" spans="1:9" ht="17" thickBot="1">
      <c r="A10" t="s">
        <v>89</v>
      </c>
    </row>
    <row r="11" spans="1:9">
      <c r="A11" s="49"/>
      <c r="B11" s="49" t="s">
        <v>94</v>
      </c>
      <c r="C11" s="49" t="s">
        <v>95</v>
      </c>
      <c r="D11" s="49" t="s">
        <v>96</v>
      </c>
      <c r="E11" s="49" t="s">
        <v>97</v>
      </c>
      <c r="F11" s="49" t="s">
        <v>98</v>
      </c>
    </row>
    <row r="12" spans="1:9">
      <c r="A12" s="47" t="s">
        <v>90</v>
      </c>
      <c r="B12" s="47">
        <v>1</v>
      </c>
      <c r="C12" s="47">
        <v>0.21161666123146006</v>
      </c>
      <c r="D12" s="47">
        <v>0.21161666123146006</v>
      </c>
      <c r="E12" s="47">
        <v>4.021620697899734</v>
      </c>
      <c r="F12" s="47">
        <v>4.5043860864270868E-2</v>
      </c>
    </row>
    <row r="13" spans="1:9">
      <c r="A13" s="47" t="s">
        <v>91</v>
      </c>
      <c r="B13" s="47">
        <v>2181</v>
      </c>
      <c r="C13" s="47">
        <v>114.76366689351102</v>
      </c>
      <c r="D13" s="47">
        <v>5.2619746397758377E-2</v>
      </c>
      <c r="E13" s="47"/>
      <c r="F13" s="47"/>
    </row>
    <row r="14" spans="1:9" ht="17" thickBot="1">
      <c r="A14" s="48" t="s">
        <v>92</v>
      </c>
      <c r="B14" s="48">
        <v>2182</v>
      </c>
      <c r="C14" s="48">
        <v>114.97528355474248</v>
      </c>
      <c r="D14" s="48"/>
      <c r="E14" s="48"/>
      <c r="F14" s="48"/>
    </row>
    <row r="15" spans="1:9" ht="17" thickBot="1"/>
    <row r="16" spans="1:9">
      <c r="A16" s="49"/>
      <c r="B16" s="49" t="s">
        <v>99</v>
      </c>
      <c r="C16" s="49" t="s">
        <v>87</v>
      </c>
      <c r="D16" s="49" t="s">
        <v>100</v>
      </c>
      <c r="E16" s="49" t="s">
        <v>101</v>
      </c>
      <c r="F16" s="49" t="s">
        <v>102</v>
      </c>
      <c r="G16" s="49" t="s">
        <v>103</v>
      </c>
      <c r="H16" s="49" t="s">
        <v>104</v>
      </c>
      <c r="I16" s="49" t="s">
        <v>105</v>
      </c>
    </row>
    <row r="17" spans="1:9">
      <c r="A17" s="47" t="s">
        <v>93</v>
      </c>
      <c r="B17" s="47">
        <v>4.3529445968049077E-3</v>
      </c>
      <c r="C17" s="47">
        <v>4.9096174265216043E-3</v>
      </c>
      <c r="D17" s="47">
        <v>0.88661584368884494</v>
      </c>
      <c r="E17" s="47">
        <v>0.37538351166557415</v>
      </c>
      <c r="F17" s="47">
        <v>-5.275071836771038E-3</v>
      </c>
      <c r="G17" s="47">
        <v>1.3980961030380854E-2</v>
      </c>
      <c r="H17" s="47">
        <v>-5.275071836771038E-3</v>
      </c>
      <c r="I17" s="47">
        <v>1.3980961030380854E-2</v>
      </c>
    </row>
    <row r="18" spans="1:9" ht="17" thickBot="1">
      <c r="A18" s="48" t="s">
        <v>106</v>
      </c>
      <c r="B18" s="48">
        <v>-3.6810809190919863E-3</v>
      </c>
      <c r="C18" s="48">
        <v>1.8355863128935418E-3</v>
      </c>
      <c r="D18" s="48">
        <v>-2.0053978901647418</v>
      </c>
      <c r="E18" s="48">
        <v>4.5043860864871547E-2</v>
      </c>
      <c r="F18" s="48">
        <v>-7.2807616376581192E-3</v>
      </c>
      <c r="G18" s="48">
        <v>-8.1400200525853002E-5</v>
      </c>
      <c r="H18" s="48">
        <v>-7.2807616376581192E-3</v>
      </c>
      <c r="I18" s="48">
        <v>-8.1400200525853002E-5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pair trading</vt:lpstr>
      <vt:lpstr>df_setup</vt:lpstr>
      <vt:lpstr>df_test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蔡睿洁</dc:creator>
  <cp:lastModifiedBy>蔡睿洁</cp:lastModifiedBy>
  <dcterms:created xsi:type="dcterms:W3CDTF">2019-05-10T15:20:02Z</dcterms:created>
  <dcterms:modified xsi:type="dcterms:W3CDTF">2019-05-16T21:42:48Z</dcterms:modified>
</cp:coreProperties>
</file>